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K\Downloads\"/>
    </mc:Choice>
  </mc:AlternateContent>
  <xr:revisionPtr revIDLastSave="0" documentId="8_{E152DC21-C0E3-4BB0-879A-455EA9366D23}" xr6:coauthVersionLast="47" xr6:coauthVersionMax="47" xr10:uidLastSave="{00000000-0000-0000-0000-000000000000}"/>
  <bookViews>
    <workbookView xWindow="-108" yWindow="-108" windowWidth="23256" windowHeight="12456" xr2:uid="{76D2FC60-B87A-4BA7-B712-096FAB274707}"/>
  </bookViews>
  <sheets>
    <sheet name="2026" sheetId="2" r:id="rId1"/>
  </sheets>
  <definedNames>
    <definedName name="_xlnm._FilterDatabase" localSheetId="0" hidden="1">'2026'!$A$1:$AU$8398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121" i="2" l="1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788" i="2"/>
  <c r="AN789" i="2"/>
  <c r="AN790" i="2"/>
  <c r="AN791" i="2"/>
  <c r="AN792" i="2"/>
  <c r="AN793" i="2"/>
  <c r="AN794" i="2"/>
  <c r="AN795" i="2"/>
  <c r="AN796" i="2"/>
  <c r="AN797" i="2"/>
  <c r="AN798" i="2"/>
  <c r="AN799" i="2"/>
  <c r="AN800" i="2"/>
  <c r="AN801" i="2"/>
  <c r="AN802" i="2"/>
  <c r="AN803" i="2"/>
  <c r="AN804" i="2"/>
  <c r="AN805" i="2"/>
  <c r="AN806" i="2"/>
  <c r="AN807" i="2"/>
  <c r="AN808" i="2"/>
  <c r="AN809" i="2"/>
  <c r="AN810" i="2"/>
  <c r="AN811" i="2"/>
  <c r="AN812" i="2"/>
  <c r="AN813" i="2"/>
  <c r="AN814" i="2"/>
  <c r="AN815" i="2"/>
  <c r="AN816" i="2"/>
  <c r="AN817" i="2"/>
  <c r="AN818" i="2"/>
  <c r="AN819" i="2"/>
  <c r="AN820" i="2"/>
  <c r="AN821" i="2"/>
  <c r="AN822" i="2"/>
  <c r="AN823" i="2"/>
  <c r="AN824" i="2"/>
  <c r="AN825" i="2"/>
  <c r="AN826" i="2"/>
  <c r="AN827" i="2"/>
  <c r="AN828" i="2"/>
  <c r="AN829" i="2"/>
  <c r="AN830" i="2"/>
  <c r="AN831" i="2"/>
  <c r="AN832" i="2"/>
  <c r="AN833" i="2"/>
  <c r="AN834" i="2"/>
  <c r="AN835" i="2"/>
  <c r="AN836" i="2"/>
  <c r="AN837" i="2"/>
  <c r="AN838" i="2"/>
  <c r="AN839" i="2"/>
  <c r="AN840" i="2"/>
  <c r="AN841" i="2"/>
  <c r="AN842" i="2"/>
  <c r="AN843" i="2"/>
  <c r="AN844" i="2"/>
  <c r="AN845" i="2"/>
  <c r="AN846" i="2"/>
  <c r="AN847" i="2"/>
  <c r="AN848" i="2"/>
  <c r="AN849" i="2"/>
  <c r="AN850" i="2"/>
  <c r="AN851" i="2"/>
  <c r="AN852" i="2"/>
  <c r="AN853" i="2"/>
  <c r="AN854" i="2"/>
  <c r="AN855" i="2"/>
  <c r="AN856" i="2"/>
  <c r="AN857" i="2"/>
  <c r="AN858" i="2"/>
  <c r="AN859" i="2"/>
  <c r="AN860" i="2"/>
  <c r="AN861" i="2"/>
  <c r="AN862" i="2"/>
  <c r="AN863" i="2"/>
  <c r="AN864" i="2"/>
  <c r="AN865" i="2"/>
  <c r="AN866" i="2"/>
  <c r="AN867" i="2"/>
  <c r="AN868" i="2"/>
  <c r="AN869" i="2"/>
  <c r="AN870" i="2"/>
  <c r="AN871" i="2"/>
  <c r="AN872" i="2"/>
  <c r="AN873" i="2"/>
  <c r="AN874" i="2"/>
  <c r="AN875" i="2"/>
  <c r="AN876" i="2"/>
  <c r="AN877" i="2"/>
  <c r="AN878" i="2"/>
  <c r="AN879" i="2"/>
  <c r="AN880" i="2"/>
  <c r="AN881" i="2"/>
  <c r="AN882" i="2"/>
  <c r="AN883" i="2"/>
  <c r="AN884" i="2"/>
  <c r="AN885" i="2"/>
  <c r="AN886" i="2"/>
  <c r="AN887" i="2"/>
  <c r="AN888" i="2"/>
  <c r="AN889" i="2"/>
  <c r="AN890" i="2"/>
  <c r="AN891" i="2"/>
  <c r="AN892" i="2"/>
  <c r="AN893" i="2"/>
  <c r="AN894" i="2"/>
  <c r="AN895" i="2"/>
  <c r="AN896" i="2"/>
  <c r="AN897" i="2"/>
  <c r="AN898" i="2"/>
  <c r="AN899" i="2"/>
  <c r="AN900" i="2"/>
  <c r="AN901" i="2"/>
  <c r="AN902" i="2"/>
  <c r="AN903" i="2"/>
  <c r="AN904" i="2"/>
  <c r="AN905" i="2"/>
  <c r="AN906" i="2"/>
  <c r="AN907" i="2"/>
  <c r="AN908" i="2"/>
  <c r="AN909" i="2"/>
  <c r="AN910" i="2"/>
  <c r="AN911" i="2"/>
  <c r="AN912" i="2"/>
  <c r="AN913" i="2"/>
  <c r="AN914" i="2"/>
  <c r="AN915" i="2"/>
  <c r="AN916" i="2"/>
  <c r="AN917" i="2"/>
  <c r="AN918" i="2"/>
  <c r="AN919" i="2"/>
  <c r="AN920" i="2"/>
  <c r="AN921" i="2"/>
  <c r="AN922" i="2"/>
  <c r="AN923" i="2"/>
  <c r="AN924" i="2"/>
  <c r="AN925" i="2"/>
  <c r="AN926" i="2"/>
  <c r="AN927" i="2"/>
  <c r="AN928" i="2"/>
  <c r="AN929" i="2"/>
  <c r="AN930" i="2"/>
  <c r="AN931" i="2"/>
  <c r="AN932" i="2"/>
  <c r="AN933" i="2"/>
  <c r="AN934" i="2"/>
  <c r="AN935" i="2"/>
  <c r="AN936" i="2"/>
  <c r="AN937" i="2"/>
  <c r="AN938" i="2"/>
  <c r="AN939" i="2"/>
  <c r="AN940" i="2"/>
  <c r="AN941" i="2"/>
  <c r="AN942" i="2"/>
  <c r="AN943" i="2"/>
  <c r="AN944" i="2"/>
  <c r="AN945" i="2"/>
  <c r="AN946" i="2"/>
  <c r="AN947" i="2"/>
  <c r="AN948" i="2"/>
  <c r="AN949" i="2"/>
  <c r="AN950" i="2"/>
  <c r="AN951" i="2"/>
  <c r="AN952" i="2"/>
  <c r="AN953" i="2"/>
  <c r="AN954" i="2"/>
  <c r="AN955" i="2"/>
  <c r="AN956" i="2"/>
  <c r="AN957" i="2"/>
  <c r="AN958" i="2"/>
  <c r="AN959" i="2"/>
  <c r="AN960" i="2"/>
  <c r="AN961" i="2"/>
  <c r="AN962" i="2"/>
  <c r="AN963" i="2"/>
  <c r="AN964" i="2"/>
  <c r="AN965" i="2"/>
  <c r="AN966" i="2"/>
  <c r="AN967" i="2"/>
  <c r="AN968" i="2"/>
  <c r="AN969" i="2"/>
  <c r="AN970" i="2"/>
  <c r="AN971" i="2"/>
  <c r="AN972" i="2"/>
  <c r="AN973" i="2"/>
  <c r="AN974" i="2"/>
  <c r="AN975" i="2"/>
  <c r="AN976" i="2"/>
  <c r="AN977" i="2"/>
  <c r="AN978" i="2"/>
  <c r="AN979" i="2"/>
  <c r="AN980" i="2"/>
  <c r="AN981" i="2"/>
  <c r="AN982" i="2"/>
  <c r="AN983" i="2"/>
  <c r="AN984" i="2"/>
  <c r="AN985" i="2"/>
  <c r="AN986" i="2"/>
  <c r="AN987" i="2"/>
  <c r="AN988" i="2"/>
  <c r="AN989" i="2"/>
  <c r="AN990" i="2"/>
  <c r="AN991" i="2"/>
  <c r="AN992" i="2"/>
  <c r="AN993" i="2"/>
  <c r="AN994" i="2"/>
  <c r="AN995" i="2"/>
  <c r="AN996" i="2"/>
  <c r="AN997" i="2"/>
  <c r="AN998" i="2"/>
  <c r="AN999" i="2"/>
  <c r="AN1000" i="2"/>
  <c r="AN1001" i="2"/>
  <c r="AN1002" i="2"/>
  <c r="AN1003" i="2"/>
  <c r="AN1004" i="2"/>
  <c r="AN1005" i="2"/>
  <c r="AN1006" i="2"/>
  <c r="AN1007" i="2"/>
  <c r="AN1008" i="2"/>
  <c r="AN1009" i="2"/>
  <c r="AN1010" i="2"/>
  <c r="AN1011" i="2"/>
  <c r="AN1012" i="2"/>
  <c r="AN1013" i="2"/>
  <c r="AN1014" i="2"/>
  <c r="AN1015" i="2"/>
  <c r="AN1016" i="2"/>
  <c r="AN1017" i="2"/>
  <c r="AN1018" i="2"/>
  <c r="AN1019" i="2"/>
  <c r="AN1020" i="2"/>
  <c r="AN1021" i="2"/>
  <c r="AN1022" i="2"/>
  <c r="AN1023" i="2"/>
  <c r="AN1024" i="2"/>
  <c r="AN1025" i="2"/>
  <c r="AN1026" i="2"/>
  <c r="AN1027" i="2"/>
  <c r="AN1028" i="2"/>
  <c r="AN1029" i="2"/>
  <c r="AN1030" i="2"/>
  <c r="AN1031" i="2"/>
  <c r="AN1032" i="2"/>
  <c r="AN1033" i="2"/>
  <c r="AN1034" i="2"/>
  <c r="AN1035" i="2"/>
  <c r="AN1036" i="2"/>
  <c r="AN1037" i="2"/>
  <c r="AN1038" i="2"/>
  <c r="AN1039" i="2"/>
  <c r="AN1040" i="2"/>
  <c r="AN1041" i="2"/>
  <c r="AN1042" i="2"/>
  <c r="AN1043" i="2"/>
  <c r="AN1044" i="2"/>
  <c r="AN1045" i="2"/>
  <c r="AN1046" i="2"/>
  <c r="AN1047" i="2"/>
  <c r="AN1048" i="2"/>
  <c r="AN1049" i="2"/>
  <c r="AN1050" i="2"/>
  <c r="AN1051" i="2"/>
  <c r="AN1052" i="2"/>
  <c r="AN1053" i="2"/>
  <c r="AN1054" i="2"/>
  <c r="AN1055" i="2"/>
  <c r="AN1056" i="2"/>
  <c r="AN1057" i="2"/>
  <c r="AN1058" i="2"/>
  <c r="AN1059" i="2"/>
  <c r="AN1060" i="2"/>
  <c r="AN1061" i="2"/>
  <c r="AN1062" i="2"/>
  <c r="AN1063" i="2"/>
  <c r="AN1064" i="2"/>
  <c r="AN1065" i="2"/>
  <c r="AN1066" i="2"/>
  <c r="AN1067" i="2"/>
  <c r="AN1068" i="2"/>
  <c r="AN1069" i="2"/>
  <c r="AN1070" i="2"/>
  <c r="AN1071" i="2"/>
  <c r="AN1072" i="2"/>
  <c r="AN1073" i="2"/>
  <c r="AN1074" i="2"/>
  <c r="AN1075" i="2"/>
  <c r="AN1076" i="2"/>
  <c r="AN1077" i="2"/>
  <c r="AN1078" i="2"/>
  <c r="AN1079" i="2"/>
  <c r="AN1080" i="2"/>
  <c r="AN1081" i="2"/>
  <c r="AN1082" i="2"/>
  <c r="AN1083" i="2"/>
  <c r="AN1084" i="2"/>
  <c r="AN1085" i="2"/>
  <c r="AN1086" i="2"/>
  <c r="AN1087" i="2"/>
  <c r="AN1088" i="2"/>
  <c r="AN1089" i="2"/>
  <c r="AN1090" i="2"/>
  <c r="AN1091" i="2"/>
  <c r="AN1092" i="2"/>
  <c r="AN1093" i="2"/>
  <c r="AN1094" i="2"/>
  <c r="AN1095" i="2"/>
  <c r="AN1096" i="2"/>
  <c r="AN1097" i="2"/>
  <c r="AN1098" i="2"/>
  <c r="AN1099" i="2"/>
  <c r="AN1100" i="2"/>
  <c r="AN1101" i="2"/>
  <c r="AN1102" i="2"/>
  <c r="AN1103" i="2"/>
  <c r="AN1104" i="2"/>
  <c r="AN1105" i="2"/>
  <c r="AN1106" i="2"/>
  <c r="AN1107" i="2"/>
  <c r="AN1108" i="2"/>
  <c r="AN1109" i="2"/>
  <c r="AN1110" i="2"/>
  <c r="AN1111" i="2"/>
  <c r="AN1112" i="2"/>
  <c r="AN1113" i="2"/>
  <c r="AN1114" i="2"/>
  <c r="AN1115" i="2"/>
  <c r="AN1116" i="2"/>
  <c r="AN1117" i="2"/>
  <c r="AN1118" i="2"/>
  <c r="AN1119" i="2"/>
  <c r="AN1120" i="2"/>
  <c r="AN1121" i="2"/>
  <c r="AN1122" i="2"/>
  <c r="AN1123" i="2"/>
  <c r="AN1124" i="2"/>
  <c r="AN1125" i="2"/>
  <c r="AN1126" i="2"/>
  <c r="AN1127" i="2"/>
  <c r="AN1128" i="2"/>
  <c r="AN1129" i="2"/>
  <c r="AN1130" i="2"/>
  <c r="AN1131" i="2"/>
  <c r="AN1132" i="2"/>
  <c r="AN1133" i="2"/>
  <c r="AN1134" i="2"/>
  <c r="AN1135" i="2"/>
  <c r="AN1136" i="2"/>
  <c r="AN1137" i="2"/>
  <c r="AN1138" i="2"/>
  <c r="AN1139" i="2"/>
  <c r="AN1140" i="2"/>
  <c r="AN1141" i="2"/>
  <c r="AN1142" i="2"/>
  <c r="AN1143" i="2"/>
  <c r="AN1144" i="2"/>
  <c r="AN1145" i="2"/>
  <c r="AN1146" i="2"/>
  <c r="AN1147" i="2"/>
  <c r="AN1148" i="2"/>
  <c r="AN1149" i="2"/>
  <c r="AN1150" i="2"/>
  <c r="AN1151" i="2"/>
  <c r="AN1152" i="2"/>
  <c r="AN1153" i="2"/>
  <c r="AN1154" i="2"/>
  <c r="AN1155" i="2"/>
  <c r="AN1156" i="2"/>
  <c r="AN1157" i="2"/>
  <c r="AN1158" i="2"/>
  <c r="AN1159" i="2"/>
  <c r="AN1160" i="2"/>
  <c r="AN1161" i="2"/>
  <c r="AN1162" i="2"/>
  <c r="AN1163" i="2"/>
  <c r="AN1164" i="2"/>
  <c r="AN1165" i="2"/>
  <c r="AN1166" i="2"/>
  <c r="AN1167" i="2"/>
  <c r="AN1168" i="2"/>
  <c r="AN1169" i="2"/>
  <c r="AN1170" i="2"/>
  <c r="AN1171" i="2"/>
  <c r="AN1172" i="2"/>
  <c r="AN1173" i="2"/>
  <c r="AN1174" i="2"/>
  <c r="AN1175" i="2"/>
  <c r="AN1176" i="2"/>
  <c r="AN1177" i="2"/>
  <c r="AN1178" i="2"/>
  <c r="AN1179" i="2"/>
  <c r="AN1180" i="2"/>
  <c r="AN1181" i="2"/>
  <c r="AN1182" i="2"/>
  <c r="AN1183" i="2"/>
  <c r="AN1184" i="2"/>
  <c r="AN1185" i="2"/>
  <c r="AN1186" i="2"/>
  <c r="AN1187" i="2"/>
  <c r="AN1188" i="2"/>
  <c r="AN1189" i="2"/>
  <c r="AN1190" i="2"/>
  <c r="AN1191" i="2"/>
  <c r="AN1192" i="2"/>
  <c r="AN1193" i="2"/>
  <c r="AN1194" i="2"/>
  <c r="AN1195" i="2"/>
  <c r="AN1196" i="2"/>
  <c r="AN1197" i="2"/>
  <c r="AN1198" i="2"/>
  <c r="AN1199" i="2"/>
  <c r="AN1200" i="2"/>
  <c r="AN1201" i="2"/>
  <c r="AN1202" i="2"/>
  <c r="AN1203" i="2"/>
  <c r="AN1204" i="2"/>
  <c r="AN1205" i="2"/>
  <c r="AN1206" i="2"/>
  <c r="AN1207" i="2"/>
  <c r="AN1208" i="2"/>
  <c r="AN1209" i="2"/>
  <c r="AN1210" i="2"/>
  <c r="AN1211" i="2"/>
  <c r="AN1212" i="2"/>
  <c r="AN1213" i="2"/>
  <c r="AN1214" i="2"/>
  <c r="AN1215" i="2"/>
  <c r="AN1216" i="2"/>
  <c r="AN1217" i="2"/>
  <c r="AN1218" i="2"/>
  <c r="AN1219" i="2"/>
  <c r="AN1220" i="2"/>
  <c r="AN1221" i="2"/>
  <c r="AN1222" i="2"/>
  <c r="AN1223" i="2"/>
  <c r="AN1224" i="2"/>
  <c r="AN1225" i="2"/>
  <c r="AN1226" i="2"/>
  <c r="AN1227" i="2"/>
  <c r="AN1228" i="2"/>
  <c r="AN1229" i="2"/>
  <c r="AN1230" i="2"/>
  <c r="AN1231" i="2"/>
  <c r="AN1232" i="2"/>
  <c r="AN1233" i="2"/>
  <c r="AN1234" i="2"/>
  <c r="AN1235" i="2"/>
  <c r="AN1236" i="2"/>
  <c r="AN1237" i="2"/>
  <c r="AN1238" i="2"/>
  <c r="AN1239" i="2"/>
  <c r="AN1240" i="2"/>
  <c r="AN1241" i="2"/>
  <c r="AN1242" i="2"/>
  <c r="AN1243" i="2"/>
  <c r="AN1244" i="2"/>
  <c r="AN1245" i="2"/>
  <c r="AN1246" i="2"/>
  <c r="AN1247" i="2"/>
  <c r="AN1248" i="2"/>
  <c r="AN1249" i="2"/>
  <c r="AN1250" i="2"/>
  <c r="AN1251" i="2"/>
  <c r="AN1252" i="2"/>
  <c r="AN1253" i="2"/>
  <c r="AN1254" i="2"/>
  <c r="AN1255" i="2"/>
  <c r="AN1256" i="2"/>
  <c r="AN1257" i="2"/>
  <c r="AN1258" i="2"/>
  <c r="AN1259" i="2"/>
  <c r="AN1260" i="2"/>
  <c r="AN1261" i="2"/>
  <c r="AN1262" i="2"/>
  <c r="AN1263" i="2"/>
  <c r="AN1264" i="2"/>
  <c r="AN1265" i="2"/>
  <c r="AN1266" i="2"/>
  <c r="AN1267" i="2"/>
  <c r="AN1268" i="2"/>
  <c r="AN1269" i="2"/>
  <c r="AN1270" i="2"/>
  <c r="AN1271" i="2"/>
  <c r="AN1272" i="2"/>
  <c r="AN1273" i="2"/>
  <c r="AN1274" i="2"/>
  <c r="AN1275" i="2"/>
  <c r="AN1276" i="2"/>
  <c r="AN1277" i="2"/>
  <c r="AN1278" i="2"/>
  <c r="AN1279" i="2"/>
  <c r="AN1280" i="2"/>
  <c r="AN1281" i="2"/>
  <c r="AN1282" i="2"/>
  <c r="AN1283" i="2"/>
  <c r="AN1284" i="2"/>
  <c r="AN1285" i="2"/>
  <c r="AN1286" i="2"/>
  <c r="AN1287" i="2"/>
  <c r="AN1288" i="2"/>
  <c r="AN1289" i="2"/>
  <c r="AN1290" i="2"/>
  <c r="AN1291" i="2"/>
  <c r="AN1292" i="2"/>
  <c r="AN1293" i="2"/>
  <c r="AN1294" i="2"/>
  <c r="AN1295" i="2"/>
  <c r="AN1296" i="2"/>
  <c r="AN1297" i="2"/>
  <c r="AN1298" i="2"/>
  <c r="AN1299" i="2"/>
  <c r="AN1300" i="2"/>
  <c r="AN1301" i="2"/>
  <c r="AN1302" i="2"/>
  <c r="AN1303" i="2"/>
  <c r="AN1304" i="2"/>
  <c r="AN1305" i="2"/>
  <c r="AN1306" i="2"/>
  <c r="AN1307" i="2"/>
  <c r="AN1308" i="2"/>
  <c r="AN1309" i="2"/>
  <c r="AN1310" i="2"/>
  <c r="AN1311" i="2"/>
  <c r="AN1312" i="2"/>
  <c r="AN1313" i="2"/>
  <c r="AN1314" i="2"/>
  <c r="AN1315" i="2"/>
  <c r="AN1316" i="2"/>
  <c r="AN1317" i="2"/>
  <c r="AN1318" i="2"/>
  <c r="AN1319" i="2"/>
  <c r="AN1320" i="2"/>
  <c r="AN1321" i="2"/>
  <c r="AN1322" i="2"/>
  <c r="AN1323" i="2"/>
  <c r="AN1324" i="2"/>
  <c r="AN1325" i="2"/>
  <c r="AN1326" i="2"/>
  <c r="AN1327" i="2"/>
  <c r="AN1328" i="2"/>
  <c r="AN1329" i="2"/>
  <c r="AN1330" i="2"/>
  <c r="AN1331" i="2"/>
  <c r="AN1332" i="2"/>
  <c r="AN1333" i="2"/>
  <c r="AN1334" i="2"/>
  <c r="AN1335" i="2"/>
  <c r="AN1336" i="2"/>
  <c r="AN1337" i="2"/>
  <c r="AN1338" i="2"/>
  <c r="AN1339" i="2"/>
  <c r="AN1340" i="2"/>
  <c r="AN1341" i="2"/>
  <c r="AN1342" i="2"/>
  <c r="AN1343" i="2"/>
  <c r="AN1344" i="2"/>
  <c r="AN1345" i="2"/>
  <c r="AN1346" i="2"/>
  <c r="AN1347" i="2"/>
  <c r="AN1348" i="2"/>
  <c r="AN1349" i="2"/>
  <c r="AN1350" i="2"/>
  <c r="AN1351" i="2"/>
  <c r="AN1352" i="2"/>
  <c r="AN1353" i="2"/>
  <c r="AN1354" i="2"/>
  <c r="AN1355" i="2"/>
  <c r="AN1356" i="2"/>
  <c r="AN1357" i="2"/>
  <c r="AN1358" i="2"/>
  <c r="AN1359" i="2"/>
  <c r="AN1360" i="2"/>
  <c r="AN1361" i="2"/>
  <c r="AN1362" i="2"/>
  <c r="AN1363" i="2"/>
  <c r="AN1364" i="2"/>
  <c r="AN1365" i="2"/>
  <c r="AN1366" i="2"/>
  <c r="AN1367" i="2"/>
  <c r="AN1368" i="2"/>
  <c r="AN1369" i="2"/>
  <c r="AN1370" i="2"/>
  <c r="AN1371" i="2"/>
  <c r="AN1372" i="2"/>
  <c r="AN1373" i="2"/>
  <c r="AN1374" i="2"/>
  <c r="AN1375" i="2"/>
  <c r="AN1376" i="2"/>
  <c r="AN1377" i="2"/>
  <c r="AN1378" i="2"/>
  <c r="AN1379" i="2"/>
  <c r="AN1380" i="2"/>
  <c r="AN1381" i="2"/>
  <c r="AN1382" i="2"/>
  <c r="AN1383" i="2"/>
  <c r="AN1384" i="2"/>
  <c r="AN1385" i="2"/>
  <c r="AN1386" i="2"/>
  <c r="AN1387" i="2"/>
  <c r="AN1388" i="2"/>
  <c r="AN1389" i="2"/>
  <c r="AN1390" i="2"/>
  <c r="AN1391" i="2"/>
  <c r="AN1392" i="2"/>
  <c r="AN1393" i="2"/>
  <c r="AN1394" i="2"/>
  <c r="AN1395" i="2"/>
  <c r="AN1396" i="2"/>
  <c r="AN1397" i="2"/>
  <c r="AN1398" i="2"/>
  <c r="AN1399" i="2"/>
  <c r="AN1400" i="2"/>
  <c r="AN1401" i="2"/>
  <c r="AN1402" i="2"/>
  <c r="AN1403" i="2"/>
  <c r="AN1404" i="2"/>
  <c r="AN1405" i="2"/>
  <c r="AN1406" i="2"/>
  <c r="AN1407" i="2"/>
  <c r="AN1408" i="2"/>
  <c r="AN1409" i="2"/>
  <c r="AN1410" i="2"/>
  <c r="AN1411" i="2"/>
  <c r="AN1412" i="2"/>
  <c r="AN1413" i="2"/>
  <c r="AN1414" i="2"/>
  <c r="AN1415" i="2"/>
  <c r="AN1416" i="2"/>
  <c r="AN1417" i="2"/>
  <c r="AN1418" i="2"/>
  <c r="AN1419" i="2"/>
  <c r="AN1420" i="2"/>
  <c r="AN1421" i="2"/>
  <c r="AN1422" i="2"/>
  <c r="AN1423" i="2"/>
  <c r="AN1424" i="2"/>
  <c r="AN1425" i="2"/>
  <c r="AN1426" i="2"/>
  <c r="AN1427" i="2"/>
  <c r="AN1428" i="2"/>
  <c r="AN1429" i="2"/>
  <c r="AN1430" i="2"/>
  <c r="AN1431" i="2"/>
  <c r="AN1432" i="2"/>
  <c r="AN1433" i="2"/>
  <c r="AN1434" i="2"/>
  <c r="AN1435" i="2"/>
  <c r="AN1436" i="2"/>
  <c r="AN1437" i="2"/>
  <c r="AN1438" i="2"/>
  <c r="AN1439" i="2"/>
  <c r="AN1440" i="2"/>
  <c r="AN1441" i="2"/>
  <c r="AN1442" i="2"/>
  <c r="AN1443" i="2"/>
  <c r="AN1444" i="2"/>
  <c r="AN1445" i="2"/>
  <c r="AN1446" i="2"/>
  <c r="AN1447" i="2"/>
  <c r="AN1448" i="2"/>
  <c r="AN1449" i="2"/>
  <c r="AN1450" i="2"/>
  <c r="AN1451" i="2"/>
  <c r="AN1452" i="2"/>
  <c r="AN1453" i="2"/>
  <c r="AN1454" i="2"/>
  <c r="AN1455" i="2"/>
  <c r="AN1456" i="2"/>
  <c r="AN1457" i="2"/>
  <c r="AN1458" i="2"/>
  <c r="AN1459" i="2"/>
  <c r="AN1460" i="2"/>
  <c r="AN1461" i="2"/>
  <c r="AN1462" i="2"/>
  <c r="AN1463" i="2"/>
  <c r="AN1464" i="2"/>
  <c r="AN1465" i="2"/>
  <c r="AN1466" i="2"/>
  <c r="AN1467" i="2"/>
  <c r="AN1468" i="2"/>
  <c r="AN1469" i="2"/>
  <c r="AN1470" i="2"/>
  <c r="AN1471" i="2"/>
  <c r="AN1472" i="2"/>
  <c r="AN1473" i="2"/>
  <c r="AN1474" i="2"/>
  <c r="AN1475" i="2"/>
  <c r="AN1476" i="2"/>
  <c r="AN1477" i="2"/>
  <c r="AN1478" i="2"/>
  <c r="AN1479" i="2"/>
  <c r="AN1480" i="2"/>
  <c r="AN1481" i="2"/>
  <c r="AN1482" i="2"/>
  <c r="AN1483" i="2"/>
  <c r="AN1484" i="2"/>
  <c r="AN1485" i="2"/>
  <c r="AN1486" i="2"/>
  <c r="AN1487" i="2"/>
  <c r="AN1488" i="2"/>
  <c r="AN1489" i="2"/>
  <c r="AN1490" i="2"/>
  <c r="AN1491" i="2"/>
  <c r="AN1492" i="2"/>
  <c r="AN1493" i="2"/>
  <c r="AN1494" i="2"/>
  <c r="AN1495" i="2"/>
  <c r="AN1496" i="2"/>
  <c r="AN1497" i="2"/>
  <c r="AN1498" i="2"/>
  <c r="AN1499" i="2"/>
  <c r="AN1500" i="2"/>
  <c r="AN1501" i="2"/>
  <c r="AN1502" i="2"/>
  <c r="AN1503" i="2"/>
  <c r="AN1504" i="2"/>
  <c r="AN1505" i="2"/>
  <c r="AN1506" i="2"/>
  <c r="AN1507" i="2"/>
  <c r="AN1508" i="2"/>
  <c r="AN1509" i="2"/>
  <c r="AN1510" i="2"/>
  <c r="AN1511" i="2"/>
  <c r="AN1512" i="2"/>
  <c r="AN1513" i="2"/>
  <c r="AN1514" i="2"/>
  <c r="AN1515" i="2"/>
  <c r="AN1516" i="2"/>
  <c r="AN1517" i="2"/>
  <c r="AN1518" i="2"/>
  <c r="AN1519" i="2"/>
  <c r="AN1520" i="2"/>
  <c r="AN1521" i="2"/>
  <c r="AN1522" i="2"/>
  <c r="AN1523" i="2"/>
  <c r="AN1524" i="2"/>
  <c r="AN1525" i="2"/>
  <c r="AN1526" i="2"/>
  <c r="AN1527" i="2"/>
  <c r="AN1528" i="2"/>
  <c r="AN1529" i="2"/>
  <c r="AN1530" i="2"/>
  <c r="AN1531" i="2"/>
  <c r="AN1532" i="2"/>
  <c r="AN1533" i="2"/>
  <c r="AN1534" i="2"/>
  <c r="AN1535" i="2"/>
  <c r="AN1536" i="2"/>
  <c r="AN1537" i="2"/>
  <c r="AN1538" i="2"/>
  <c r="AN1539" i="2"/>
  <c r="AN1540" i="2"/>
  <c r="AN1541" i="2"/>
  <c r="AN1542" i="2"/>
  <c r="AN1543" i="2"/>
  <c r="AN1544" i="2"/>
  <c r="AN1545" i="2"/>
  <c r="AN1546" i="2"/>
  <c r="AN1547" i="2"/>
  <c r="AN1548" i="2"/>
  <c r="AN1549" i="2"/>
  <c r="AN1550" i="2"/>
  <c r="AN1551" i="2"/>
  <c r="AN1552" i="2"/>
  <c r="AN1553" i="2"/>
  <c r="AN1554" i="2"/>
  <c r="AN1555" i="2"/>
  <c r="AN1556" i="2"/>
  <c r="AN1557" i="2"/>
  <c r="AN1558" i="2"/>
  <c r="AN1559" i="2"/>
  <c r="AN1560" i="2"/>
  <c r="AN1561" i="2"/>
  <c r="AN1562" i="2"/>
  <c r="AN1563" i="2"/>
  <c r="AN1564" i="2"/>
  <c r="AN1565" i="2"/>
  <c r="AN1566" i="2"/>
  <c r="AN1567" i="2"/>
  <c r="AN1568" i="2"/>
  <c r="AN1569" i="2"/>
  <c r="AN1570" i="2"/>
  <c r="AN1571" i="2"/>
  <c r="AN1572" i="2"/>
  <c r="AN1573" i="2"/>
  <c r="AN1574" i="2"/>
  <c r="AN1575" i="2"/>
  <c r="AN1576" i="2"/>
  <c r="AN1577" i="2"/>
  <c r="AN1578" i="2"/>
  <c r="AN1579" i="2"/>
  <c r="AN1580" i="2"/>
  <c r="AN1581" i="2"/>
  <c r="AN1582" i="2"/>
  <c r="AN1583" i="2"/>
  <c r="AN1584" i="2"/>
  <c r="AN1585" i="2"/>
  <c r="AN1586" i="2"/>
  <c r="AN1587" i="2"/>
  <c r="AN1588" i="2"/>
  <c r="AN1589" i="2"/>
  <c r="AN1590" i="2"/>
  <c r="AN1591" i="2"/>
  <c r="AN1592" i="2"/>
  <c r="AN1593" i="2"/>
  <c r="AN1594" i="2"/>
  <c r="AN1595" i="2"/>
  <c r="AN1596" i="2"/>
  <c r="AN1597" i="2"/>
  <c r="AN1598" i="2"/>
  <c r="AN1599" i="2"/>
  <c r="AN1600" i="2"/>
  <c r="AN1601" i="2"/>
  <c r="AN1602" i="2"/>
  <c r="AN1603" i="2"/>
  <c r="AN1604" i="2"/>
  <c r="AN1605" i="2"/>
  <c r="AN1606" i="2"/>
  <c r="AN1607" i="2"/>
  <c r="AN1608" i="2"/>
  <c r="AN1609" i="2"/>
  <c r="AN1610" i="2"/>
  <c r="AN1611" i="2"/>
  <c r="AN1612" i="2"/>
  <c r="AN1613" i="2"/>
  <c r="AN1614" i="2"/>
  <c r="AN1615" i="2"/>
  <c r="AN1616" i="2"/>
  <c r="AN1617" i="2"/>
  <c r="AN1618" i="2"/>
  <c r="AN1619" i="2"/>
  <c r="AN1620" i="2"/>
  <c r="AN1621" i="2"/>
  <c r="AN1622" i="2"/>
  <c r="AN1623" i="2"/>
  <c r="AN1624" i="2"/>
  <c r="AN1625" i="2"/>
  <c r="AN1626" i="2"/>
  <c r="AN1627" i="2"/>
  <c r="AN1628" i="2"/>
  <c r="AN1629" i="2"/>
  <c r="AN1630" i="2"/>
  <c r="AN1631" i="2"/>
  <c r="AN1632" i="2"/>
  <c r="AN1633" i="2"/>
  <c r="AN1634" i="2"/>
  <c r="AN1635" i="2"/>
  <c r="AN1636" i="2"/>
  <c r="AN1637" i="2"/>
  <c r="AN1638" i="2"/>
  <c r="AN1639" i="2"/>
  <c r="AN1640" i="2"/>
  <c r="AN1641" i="2"/>
  <c r="AN1642" i="2"/>
  <c r="AN1643" i="2"/>
  <c r="AN1644" i="2"/>
  <c r="AN1645" i="2"/>
  <c r="AN1646" i="2"/>
  <c r="AN1647" i="2"/>
  <c r="AN1648" i="2"/>
  <c r="AN1649" i="2"/>
  <c r="AN1650" i="2"/>
  <c r="AN1651" i="2"/>
  <c r="AN1652" i="2"/>
  <c r="AN1653" i="2"/>
  <c r="AN1654" i="2"/>
  <c r="AN1655" i="2"/>
  <c r="AN1656" i="2"/>
  <c r="AN1657" i="2"/>
  <c r="AN1658" i="2"/>
  <c r="AN1659" i="2"/>
  <c r="AN1660" i="2"/>
  <c r="AN1661" i="2"/>
  <c r="AN1662" i="2"/>
  <c r="AN1663" i="2"/>
  <c r="AN1664" i="2"/>
  <c r="AN1665" i="2"/>
  <c r="AN1666" i="2"/>
  <c r="AN1667" i="2"/>
  <c r="AN1668" i="2"/>
  <c r="AN1669" i="2"/>
  <c r="AN1670" i="2"/>
  <c r="AN1671" i="2"/>
  <c r="AN1672" i="2"/>
  <c r="AN1673" i="2"/>
  <c r="AN1674" i="2"/>
  <c r="AN1675" i="2"/>
  <c r="AN1676" i="2"/>
  <c r="AN1677" i="2"/>
  <c r="AN1678" i="2"/>
  <c r="AN1679" i="2"/>
  <c r="AN1680" i="2"/>
  <c r="AN1681" i="2"/>
  <c r="AN1682" i="2"/>
  <c r="AN1683" i="2"/>
  <c r="AN1684" i="2"/>
  <c r="AN1685" i="2"/>
  <c r="AN1686" i="2"/>
  <c r="AN1687" i="2"/>
  <c r="AN1688" i="2"/>
  <c r="AN1689" i="2"/>
  <c r="AN1690" i="2"/>
  <c r="AN1691" i="2"/>
  <c r="AN1692" i="2"/>
  <c r="AN1693" i="2"/>
  <c r="AN1694" i="2"/>
  <c r="AN1695" i="2"/>
  <c r="AN1696" i="2"/>
  <c r="AN1697" i="2"/>
  <c r="AN1698" i="2"/>
  <c r="AN1699" i="2"/>
  <c r="AN1700" i="2"/>
  <c r="AN1701" i="2"/>
  <c r="AN1702" i="2"/>
  <c r="AN1703" i="2"/>
  <c r="AN1704" i="2"/>
  <c r="AN1705" i="2"/>
  <c r="AN1706" i="2"/>
  <c r="AN1707" i="2"/>
  <c r="AN1708" i="2"/>
  <c r="AN1709" i="2"/>
  <c r="AN1710" i="2"/>
  <c r="AN1711" i="2"/>
  <c r="AN1712" i="2"/>
  <c r="AN1713" i="2"/>
  <c r="AN1714" i="2"/>
  <c r="AN1715" i="2"/>
  <c r="AN1716" i="2"/>
  <c r="AN1717" i="2"/>
  <c r="AN1718" i="2"/>
  <c r="AN1719" i="2"/>
  <c r="AN1720" i="2"/>
  <c r="AN1721" i="2"/>
  <c r="AN1722" i="2"/>
  <c r="AN1723" i="2"/>
  <c r="AN1724" i="2"/>
  <c r="AN1725" i="2"/>
  <c r="AN1726" i="2"/>
  <c r="AN1727" i="2"/>
  <c r="AN1728" i="2"/>
  <c r="AN1729" i="2"/>
  <c r="AN1730" i="2"/>
  <c r="AN1731" i="2"/>
  <c r="AN1732" i="2"/>
  <c r="AN1733" i="2"/>
  <c r="AN1734" i="2"/>
  <c r="AN1735" i="2"/>
  <c r="AN1736" i="2"/>
  <c r="AN1737" i="2"/>
  <c r="AN1738" i="2"/>
  <c r="AN1739" i="2"/>
  <c r="AN1740" i="2"/>
  <c r="AN1741" i="2"/>
  <c r="AN1742" i="2"/>
  <c r="AN1743" i="2"/>
  <c r="AN1744" i="2"/>
  <c r="AN1745" i="2"/>
  <c r="AN1746" i="2"/>
  <c r="AN1747" i="2"/>
  <c r="AN1748" i="2"/>
  <c r="AN1749" i="2"/>
  <c r="AN1750" i="2"/>
  <c r="AN1751" i="2"/>
  <c r="AN1752" i="2"/>
  <c r="AN1753" i="2"/>
  <c r="AN1754" i="2"/>
  <c r="AN1755" i="2"/>
  <c r="AN1756" i="2"/>
  <c r="AN1757" i="2"/>
  <c r="AN1758" i="2"/>
  <c r="AN1759" i="2"/>
  <c r="AN1760" i="2"/>
  <c r="AN1761" i="2"/>
  <c r="AN1762" i="2"/>
  <c r="AN1763" i="2"/>
  <c r="AN1764" i="2"/>
  <c r="AN1765" i="2"/>
  <c r="AN1766" i="2"/>
  <c r="AN1767" i="2"/>
  <c r="AN1768" i="2"/>
  <c r="AN1769" i="2"/>
  <c r="AN1770" i="2"/>
  <c r="AN1771" i="2"/>
  <c r="AN1772" i="2"/>
  <c r="AN1773" i="2"/>
  <c r="AN1774" i="2"/>
  <c r="AN1775" i="2"/>
  <c r="AN1776" i="2"/>
  <c r="AN1777" i="2"/>
  <c r="AN1778" i="2"/>
  <c r="AN1779" i="2"/>
  <c r="AN1780" i="2"/>
  <c r="AN1781" i="2"/>
  <c r="AN1782" i="2"/>
  <c r="AN1783" i="2"/>
  <c r="AN1784" i="2"/>
  <c r="AN1785" i="2"/>
  <c r="AN1786" i="2"/>
  <c r="AN1787" i="2"/>
  <c r="AN1788" i="2"/>
  <c r="AN1789" i="2"/>
  <c r="AN1790" i="2"/>
  <c r="AN1791" i="2"/>
  <c r="AN1792" i="2"/>
  <c r="AN1793" i="2"/>
  <c r="AN1794" i="2"/>
  <c r="AN1795" i="2"/>
  <c r="AN1796" i="2"/>
  <c r="AN1797" i="2"/>
  <c r="AN1798" i="2"/>
  <c r="AN1799" i="2"/>
  <c r="AN1800" i="2"/>
  <c r="AN1801" i="2"/>
  <c r="AN1802" i="2"/>
  <c r="AN1803" i="2"/>
  <c r="AN1804" i="2"/>
  <c r="AN1805" i="2"/>
  <c r="AN1806" i="2"/>
  <c r="AN1807" i="2"/>
  <c r="AN1808" i="2"/>
  <c r="AN1809" i="2"/>
  <c r="AN1810" i="2"/>
  <c r="AN1811" i="2"/>
  <c r="AN1812" i="2"/>
  <c r="AN1813" i="2"/>
  <c r="AN1814" i="2"/>
  <c r="AN1815" i="2"/>
  <c r="AN1816" i="2"/>
  <c r="AN1817" i="2"/>
  <c r="AN1818" i="2"/>
  <c r="AN1819" i="2"/>
  <c r="AN1820" i="2"/>
  <c r="AN1821" i="2"/>
  <c r="AN1822" i="2"/>
  <c r="AN1823" i="2"/>
  <c r="AN1824" i="2"/>
  <c r="AN1825" i="2"/>
  <c r="AN1826" i="2"/>
  <c r="AN1827" i="2"/>
  <c r="AN1828" i="2"/>
  <c r="AN1829" i="2"/>
  <c r="AN1830" i="2"/>
  <c r="AN1831" i="2"/>
  <c r="AN1832" i="2"/>
  <c r="AN1833" i="2"/>
  <c r="AN1834" i="2"/>
  <c r="AN1835" i="2"/>
  <c r="AN1836" i="2"/>
  <c r="AN1837" i="2"/>
  <c r="AN1838" i="2"/>
  <c r="AN1839" i="2"/>
  <c r="AN1840" i="2"/>
  <c r="AN1841" i="2"/>
  <c r="AN1842" i="2"/>
  <c r="AN1843" i="2"/>
  <c r="AN1844" i="2"/>
  <c r="AN1845" i="2"/>
  <c r="AN1846" i="2"/>
  <c r="AN1847" i="2"/>
  <c r="AN1848" i="2"/>
  <c r="AN1849" i="2"/>
  <c r="AN1850" i="2"/>
  <c r="AN1851" i="2"/>
  <c r="AN1852" i="2"/>
  <c r="AN1853" i="2"/>
  <c r="AN1854" i="2"/>
  <c r="AN1855" i="2"/>
  <c r="AN1856" i="2"/>
  <c r="AN1857" i="2"/>
  <c r="AN1858" i="2"/>
  <c r="AN1859" i="2"/>
  <c r="AN1860" i="2"/>
  <c r="AN1861" i="2"/>
  <c r="AN1862" i="2"/>
  <c r="AN1863" i="2"/>
  <c r="AN1864" i="2"/>
  <c r="AN1865" i="2"/>
  <c r="AN1866" i="2"/>
  <c r="AN1867" i="2"/>
  <c r="AN1868" i="2"/>
  <c r="AN1869" i="2"/>
  <c r="AN1870" i="2"/>
  <c r="AN1871" i="2"/>
  <c r="AN1872" i="2"/>
  <c r="AN1873" i="2"/>
  <c r="AN1874" i="2"/>
  <c r="AN1875" i="2"/>
  <c r="AN1876" i="2"/>
  <c r="AN1877" i="2"/>
  <c r="AN1878" i="2"/>
  <c r="AN1879" i="2"/>
  <c r="AN1880" i="2"/>
  <c r="AN1881" i="2"/>
  <c r="AN1882" i="2"/>
  <c r="AN1883" i="2"/>
  <c r="AN1884" i="2"/>
  <c r="AN1885" i="2"/>
  <c r="AN1886" i="2"/>
  <c r="AN1887" i="2"/>
  <c r="AN1888" i="2"/>
  <c r="AN1889" i="2"/>
  <c r="AN1890" i="2"/>
  <c r="AN1891" i="2"/>
  <c r="AN1892" i="2"/>
  <c r="AN1893" i="2"/>
  <c r="AN1894" i="2"/>
  <c r="AN1895" i="2"/>
  <c r="AN1896" i="2"/>
  <c r="AN1897" i="2"/>
  <c r="AN1898" i="2"/>
  <c r="AN1899" i="2"/>
  <c r="AN1900" i="2"/>
  <c r="AN1901" i="2"/>
  <c r="AN1902" i="2"/>
  <c r="AN1903" i="2"/>
  <c r="AN1904" i="2"/>
  <c r="AN1905" i="2"/>
  <c r="AN1906" i="2"/>
  <c r="AN1907" i="2"/>
  <c r="AN1908" i="2"/>
  <c r="AN1909" i="2"/>
  <c r="AN1910" i="2"/>
  <c r="AN1911" i="2"/>
  <c r="AN1912" i="2"/>
  <c r="AN1913" i="2"/>
  <c r="AN1914" i="2"/>
  <c r="AN1915" i="2"/>
  <c r="AN1916" i="2"/>
  <c r="AN1917" i="2"/>
  <c r="AN1918" i="2"/>
  <c r="AN1919" i="2"/>
  <c r="AN1920" i="2"/>
  <c r="AN1921" i="2"/>
  <c r="AN1922" i="2"/>
  <c r="AN1923" i="2"/>
  <c r="AN1924" i="2"/>
  <c r="AN1925" i="2"/>
  <c r="AN1926" i="2"/>
  <c r="AN1927" i="2"/>
  <c r="AN1928" i="2"/>
  <c r="AN1929" i="2"/>
  <c r="AN1930" i="2"/>
  <c r="AN1931" i="2"/>
  <c r="AN1932" i="2"/>
  <c r="AN1933" i="2"/>
  <c r="AN1934" i="2"/>
  <c r="AN1935" i="2"/>
  <c r="AN1936" i="2"/>
  <c r="AN1937" i="2"/>
  <c r="AN1938" i="2"/>
  <c r="AN1939" i="2"/>
  <c r="AN1940" i="2"/>
  <c r="AN1941" i="2"/>
  <c r="AN1942" i="2"/>
  <c r="AN1943" i="2"/>
  <c r="AN1944" i="2"/>
  <c r="AN1945" i="2"/>
  <c r="AN1946" i="2"/>
  <c r="AN1947" i="2"/>
  <c r="AN1948" i="2"/>
  <c r="AN1949" i="2"/>
  <c r="AN1950" i="2"/>
  <c r="AN1951" i="2"/>
  <c r="AN1952" i="2"/>
  <c r="AN1953" i="2"/>
  <c r="AN1954" i="2"/>
  <c r="AN1955" i="2"/>
  <c r="AN1956" i="2"/>
  <c r="AN1957" i="2"/>
  <c r="AN1958" i="2"/>
  <c r="AN1959" i="2"/>
  <c r="AN1960" i="2"/>
  <c r="AN1961" i="2"/>
  <c r="AN1962" i="2"/>
  <c r="AN1963" i="2"/>
  <c r="AN1964" i="2"/>
  <c r="AN1965" i="2"/>
  <c r="AN1966" i="2"/>
  <c r="AN1967" i="2"/>
  <c r="AN1968" i="2"/>
  <c r="AN1969" i="2"/>
  <c r="AN1970" i="2"/>
  <c r="AN1971" i="2"/>
  <c r="AN1972" i="2"/>
  <c r="AN1973" i="2"/>
  <c r="AN1974" i="2"/>
  <c r="AN1975" i="2"/>
  <c r="AN1976" i="2"/>
  <c r="AN1977" i="2"/>
  <c r="AN1978" i="2"/>
  <c r="AN1979" i="2"/>
  <c r="AN1980" i="2"/>
  <c r="AN1981" i="2"/>
  <c r="AN1982" i="2"/>
  <c r="AN1983" i="2"/>
  <c r="AN1984" i="2"/>
  <c r="AN1985" i="2"/>
  <c r="AN1986" i="2"/>
  <c r="AN1987" i="2"/>
  <c r="AN1988" i="2"/>
  <c r="AN1989" i="2"/>
  <c r="AN1990" i="2"/>
  <c r="AN1991" i="2"/>
  <c r="AN1992" i="2"/>
  <c r="AN1993" i="2"/>
  <c r="AN1994" i="2"/>
  <c r="AN1995" i="2"/>
  <c r="AN1996" i="2"/>
  <c r="AN1997" i="2"/>
  <c r="AN1998" i="2"/>
  <c r="AN1999" i="2"/>
  <c r="AN2000" i="2"/>
  <c r="AN2001" i="2"/>
  <c r="AN2002" i="2"/>
  <c r="AN2003" i="2"/>
  <c r="AN2004" i="2"/>
  <c r="AN2005" i="2"/>
  <c r="AN2006" i="2"/>
  <c r="AN2007" i="2"/>
  <c r="AN2008" i="2"/>
  <c r="AN2009" i="2"/>
  <c r="AN2010" i="2"/>
  <c r="AN2011" i="2"/>
  <c r="AN2012" i="2"/>
  <c r="AN2013" i="2"/>
  <c r="AN2014" i="2"/>
  <c r="AN2015" i="2"/>
  <c r="AN2016" i="2"/>
  <c r="AN2017" i="2"/>
  <c r="AN2018" i="2"/>
  <c r="AN2019" i="2"/>
  <c r="AN2020" i="2"/>
  <c r="AN2021" i="2"/>
  <c r="AN2022" i="2"/>
  <c r="AN2023" i="2"/>
  <c r="AN2024" i="2"/>
  <c r="AN2025" i="2"/>
  <c r="AN2026" i="2"/>
  <c r="AN2027" i="2"/>
  <c r="AN2028" i="2"/>
  <c r="AN2029" i="2"/>
  <c r="AN2030" i="2"/>
  <c r="AN2031" i="2"/>
  <c r="AN2032" i="2"/>
  <c r="AN2033" i="2"/>
  <c r="AN2034" i="2"/>
  <c r="AN2035" i="2"/>
  <c r="AN2036" i="2"/>
  <c r="AN2037" i="2"/>
  <c r="AN2038" i="2"/>
  <c r="AN2039" i="2"/>
  <c r="AN2040" i="2"/>
  <c r="AN2041" i="2"/>
  <c r="AN2042" i="2"/>
  <c r="AN2043" i="2"/>
  <c r="AN2044" i="2"/>
  <c r="AN2045" i="2"/>
  <c r="AN2046" i="2"/>
  <c r="AN2047" i="2"/>
  <c r="AN2048" i="2"/>
  <c r="AN2049" i="2"/>
  <c r="AN2050" i="2"/>
  <c r="AN2051" i="2"/>
  <c r="AN2052" i="2"/>
  <c r="AN2053" i="2"/>
  <c r="AN2054" i="2"/>
  <c r="AN2055" i="2"/>
  <c r="AN2056" i="2"/>
  <c r="AN2057" i="2"/>
  <c r="AN2058" i="2"/>
  <c r="AN2059" i="2"/>
  <c r="AN2060" i="2"/>
  <c r="AN2061" i="2"/>
  <c r="AN2062" i="2"/>
  <c r="AN2063" i="2"/>
  <c r="AN2064" i="2"/>
  <c r="AN2065" i="2"/>
  <c r="AN2066" i="2"/>
  <c r="AN2067" i="2"/>
  <c r="AN2068" i="2"/>
  <c r="AN2069" i="2"/>
  <c r="AN2070" i="2"/>
  <c r="AN2071" i="2"/>
  <c r="AN2072" i="2"/>
  <c r="AN2073" i="2"/>
  <c r="AN2074" i="2"/>
  <c r="AN2075" i="2"/>
  <c r="AN2076" i="2"/>
  <c r="AN2077" i="2"/>
  <c r="AN2078" i="2"/>
  <c r="AN2079" i="2"/>
  <c r="AN2080" i="2"/>
  <c r="AN2081" i="2"/>
  <c r="AN2082" i="2"/>
  <c r="AN2083" i="2"/>
  <c r="AN2084" i="2"/>
  <c r="AN2085" i="2"/>
  <c r="AN2086" i="2"/>
  <c r="AN2087" i="2"/>
  <c r="AN2088" i="2"/>
  <c r="AN2089" i="2"/>
  <c r="AN2090" i="2"/>
  <c r="AN2091" i="2"/>
  <c r="AN2092" i="2"/>
  <c r="AN2093" i="2"/>
  <c r="AN2094" i="2"/>
  <c r="AN2095" i="2"/>
  <c r="AN2096" i="2"/>
  <c r="AN2097" i="2"/>
  <c r="AN2098" i="2"/>
  <c r="AN2099" i="2"/>
  <c r="AN2100" i="2"/>
  <c r="AN2101" i="2"/>
  <c r="AN2102" i="2"/>
  <c r="AN2103" i="2"/>
  <c r="AN2104" i="2"/>
  <c r="AN2105" i="2"/>
  <c r="AN2106" i="2"/>
  <c r="AN2107" i="2"/>
  <c r="AN2108" i="2"/>
  <c r="AN2109" i="2"/>
  <c r="AN2110" i="2"/>
  <c r="AN2111" i="2"/>
  <c r="AN2112" i="2"/>
  <c r="AN2113" i="2"/>
  <c r="AN2114" i="2"/>
  <c r="AN2115" i="2"/>
  <c r="AN2116" i="2"/>
  <c r="AN2117" i="2"/>
  <c r="AN2118" i="2"/>
  <c r="AN2119" i="2"/>
  <c r="AN2120" i="2"/>
  <c r="AN2121" i="2"/>
  <c r="AN2122" i="2"/>
  <c r="AN2123" i="2"/>
  <c r="AN2124" i="2"/>
  <c r="AN2125" i="2"/>
  <c r="AN2126" i="2"/>
  <c r="AN2127" i="2"/>
  <c r="AN2128" i="2"/>
  <c r="AN2129" i="2"/>
  <c r="AN2130" i="2"/>
  <c r="AN2131" i="2"/>
  <c r="AN2132" i="2"/>
  <c r="AN2133" i="2"/>
  <c r="AN2134" i="2"/>
  <c r="AN2135" i="2"/>
  <c r="AN2136" i="2"/>
  <c r="AN2137" i="2"/>
  <c r="AN2138" i="2"/>
  <c r="AN2139" i="2"/>
  <c r="AN2140" i="2"/>
  <c r="AN2141" i="2"/>
  <c r="AN2142" i="2"/>
  <c r="AN2143" i="2"/>
  <c r="AN2144" i="2"/>
  <c r="AN2145" i="2"/>
  <c r="AN2146" i="2"/>
  <c r="AN2147" i="2"/>
  <c r="AN2148" i="2"/>
  <c r="AN2149" i="2"/>
  <c r="AN2150" i="2"/>
  <c r="AN2151" i="2"/>
  <c r="AN2152" i="2"/>
  <c r="AN2153" i="2"/>
  <c r="AN2154" i="2"/>
  <c r="AN2155" i="2"/>
  <c r="AN2156" i="2"/>
  <c r="AN2157" i="2"/>
  <c r="AN2158" i="2"/>
  <c r="AN2159" i="2"/>
  <c r="AN2160" i="2"/>
  <c r="AN2161" i="2"/>
  <c r="AN2162" i="2"/>
  <c r="AN2163" i="2"/>
  <c r="AN2164" i="2"/>
  <c r="AN2165" i="2"/>
  <c r="AN2166" i="2"/>
  <c r="AN2167" i="2"/>
  <c r="AN2168" i="2"/>
  <c r="AN2169" i="2"/>
  <c r="AN2170" i="2"/>
  <c r="AN2171" i="2"/>
  <c r="AN2172" i="2"/>
  <c r="AN2173" i="2"/>
  <c r="AN2174" i="2"/>
  <c r="AN2175" i="2"/>
  <c r="AN2176" i="2"/>
  <c r="AN2177" i="2"/>
  <c r="AN2178" i="2"/>
  <c r="AN2179" i="2"/>
  <c r="AN2180" i="2"/>
  <c r="AN2181" i="2"/>
  <c r="AN2182" i="2"/>
  <c r="AN2183" i="2"/>
  <c r="AN2184" i="2"/>
  <c r="AN2185" i="2"/>
  <c r="AN2186" i="2"/>
  <c r="AN2187" i="2"/>
  <c r="AN2188" i="2"/>
  <c r="AN2189" i="2"/>
  <c r="AN2190" i="2"/>
  <c r="AN2191" i="2"/>
  <c r="AN2192" i="2"/>
  <c r="AN2193" i="2"/>
  <c r="AN2194" i="2"/>
  <c r="AN2195" i="2"/>
  <c r="AN2196" i="2"/>
  <c r="AN2197" i="2"/>
  <c r="AN2198" i="2"/>
  <c r="AN2199" i="2"/>
  <c r="AN2200" i="2"/>
  <c r="AN2201" i="2"/>
  <c r="AN2202" i="2"/>
  <c r="AN2203" i="2"/>
  <c r="AN2204" i="2"/>
  <c r="AN2205" i="2"/>
  <c r="AN2206" i="2"/>
  <c r="AN2207" i="2"/>
  <c r="AN2208" i="2"/>
  <c r="AN2209" i="2"/>
  <c r="AN2210" i="2"/>
  <c r="AN2211" i="2"/>
  <c r="AN2212" i="2"/>
  <c r="AN2213" i="2"/>
  <c r="AN2214" i="2"/>
  <c r="AN2215" i="2"/>
  <c r="AN2216" i="2"/>
  <c r="AN2217" i="2"/>
  <c r="AN2218" i="2"/>
  <c r="AN2219" i="2"/>
  <c r="AN2220" i="2"/>
  <c r="AN2221" i="2"/>
  <c r="AN2222" i="2"/>
  <c r="AN2223" i="2"/>
  <c r="AN2224" i="2"/>
  <c r="AN2225" i="2"/>
  <c r="AN2226" i="2"/>
  <c r="AN2227" i="2"/>
  <c r="AN2228" i="2"/>
  <c r="AN2229" i="2"/>
  <c r="AN2230" i="2"/>
  <c r="AN2231" i="2"/>
  <c r="AN2232" i="2"/>
  <c r="AN2233" i="2"/>
  <c r="AN2234" i="2"/>
  <c r="AN2235" i="2"/>
  <c r="AN2236" i="2"/>
  <c r="AN2237" i="2"/>
  <c r="AN2238" i="2"/>
  <c r="AN2239" i="2"/>
  <c r="AN2240" i="2"/>
  <c r="AN2241" i="2"/>
  <c r="AN2242" i="2"/>
  <c r="AN2243" i="2"/>
  <c r="AN2244" i="2"/>
  <c r="AN2245" i="2"/>
  <c r="AN2246" i="2"/>
  <c r="AN2247" i="2"/>
  <c r="AN2248" i="2"/>
  <c r="AN2249" i="2"/>
  <c r="AN2250" i="2"/>
  <c r="AN2251" i="2"/>
  <c r="AN2252" i="2"/>
  <c r="AN2253" i="2"/>
  <c r="AN2254" i="2"/>
  <c r="AN2255" i="2"/>
  <c r="AN2256" i="2"/>
  <c r="AN2257" i="2"/>
  <c r="AN2258" i="2"/>
  <c r="AN2259" i="2"/>
  <c r="AN2260" i="2"/>
  <c r="AN2261" i="2"/>
  <c r="AN2262" i="2"/>
  <c r="AN2263" i="2"/>
  <c r="AN2264" i="2"/>
  <c r="AN2265" i="2"/>
  <c r="AN2266" i="2"/>
  <c r="AN2267" i="2"/>
  <c r="AN2268" i="2"/>
  <c r="AN2269" i="2"/>
  <c r="AN2270" i="2"/>
  <c r="AN2271" i="2"/>
  <c r="AN2272" i="2"/>
  <c r="AN2273" i="2"/>
  <c r="AN2274" i="2"/>
  <c r="AN2275" i="2"/>
  <c r="AN2276" i="2"/>
  <c r="AN2277" i="2"/>
  <c r="AN2278" i="2"/>
  <c r="AN2279" i="2"/>
  <c r="AN2280" i="2"/>
  <c r="AN2281" i="2"/>
  <c r="AN2282" i="2"/>
  <c r="AN2283" i="2"/>
  <c r="AN2284" i="2"/>
  <c r="AN2285" i="2"/>
  <c r="AN2286" i="2"/>
  <c r="AN2287" i="2"/>
  <c r="AN2288" i="2"/>
  <c r="AN2289" i="2"/>
  <c r="AN2290" i="2"/>
  <c r="AN2291" i="2"/>
  <c r="AN2292" i="2"/>
  <c r="AN2293" i="2"/>
  <c r="AN2294" i="2"/>
  <c r="AN2295" i="2"/>
  <c r="AN2296" i="2"/>
  <c r="AN2297" i="2"/>
  <c r="AN2298" i="2"/>
  <c r="AN2299" i="2"/>
  <c r="AN2300" i="2"/>
  <c r="AN2301" i="2"/>
  <c r="AN2302" i="2"/>
  <c r="AN2303" i="2"/>
  <c r="AN2304" i="2"/>
  <c r="AN2305" i="2"/>
  <c r="AN2306" i="2"/>
  <c r="AN2307" i="2"/>
  <c r="AN2308" i="2"/>
  <c r="AN2309" i="2"/>
  <c r="AN2310" i="2"/>
  <c r="AN2311" i="2"/>
  <c r="AN2312" i="2"/>
  <c r="AN2313" i="2"/>
  <c r="AN2314" i="2"/>
  <c r="AN2315" i="2"/>
  <c r="AN2316" i="2"/>
  <c r="AN2317" i="2"/>
  <c r="AN2318" i="2"/>
  <c r="AN2319" i="2"/>
  <c r="AN2320" i="2"/>
  <c r="AN2321" i="2"/>
  <c r="AN2322" i="2"/>
  <c r="AN2323" i="2"/>
  <c r="AN2324" i="2"/>
  <c r="AN2325" i="2"/>
  <c r="AN2326" i="2"/>
  <c r="AN2327" i="2"/>
  <c r="AN2328" i="2"/>
  <c r="AN2329" i="2"/>
  <c r="AN2330" i="2"/>
  <c r="AN2331" i="2"/>
  <c r="AN2332" i="2"/>
  <c r="AN2333" i="2"/>
  <c r="AN2334" i="2"/>
  <c r="AN2335" i="2"/>
  <c r="AN2336" i="2"/>
  <c r="AN2337" i="2"/>
  <c r="AN2338" i="2"/>
  <c r="AN2339" i="2"/>
  <c r="AN2340" i="2"/>
  <c r="AN2341" i="2"/>
  <c r="AN2342" i="2"/>
  <c r="AN2343" i="2"/>
  <c r="AN2344" i="2"/>
  <c r="AN2345" i="2"/>
  <c r="AN2346" i="2"/>
  <c r="AN2347" i="2"/>
  <c r="AN2348" i="2"/>
  <c r="AN2349" i="2"/>
  <c r="AN2350" i="2"/>
  <c r="AN2351" i="2"/>
  <c r="AN2352" i="2"/>
  <c r="AN2353" i="2"/>
  <c r="AN2354" i="2"/>
  <c r="AN2355" i="2"/>
  <c r="AN2356" i="2"/>
  <c r="AN2357" i="2"/>
  <c r="AN2358" i="2"/>
  <c r="AN2359" i="2"/>
  <c r="AN2360" i="2"/>
  <c r="AN2361" i="2"/>
  <c r="AN2362" i="2"/>
  <c r="AN2363" i="2"/>
  <c r="AN2364" i="2"/>
  <c r="AN2365" i="2"/>
  <c r="AN2366" i="2"/>
  <c r="AN2367" i="2"/>
  <c r="AN2368" i="2"/>
  <c r="AN2369" i="2"/>
  <c r="AN2370" i="2"/>
  <c r="AN2371" i="2"/>
  <c r="AN2372" i="2"/>
  <c r="AN2373" i="2"/>
  <c r="AN2374" i="2"/>
  <c r="AN2375" i="2"/>
  <c r="AN2376" i="2"/>
  <c r="AN2377" i="2"/>
  <c r="AN2378" i="2"/>
  <c r="AN2379" i="2"/>
  <c r="AN2380" i="2"/>
  <c r="AN2381" i="2"/>
  <c r="AN2382" i="2"/>
  <c r="AN2383" i="2"/>
  <c r="AN2384" i="2"/>
  <c r="AN2385" i="2"/>
  <c r="AN2386" i="2"/>
  <c r="AN2387" i="2"/>
  <c r="AN2388" i="2"/>
  <c r="AN2389" i="2"/>
  <c r="AN2390" i="2"/>
  <c r="AN2391" i="2"/>
  <c r="AN2392" i="2"/>
  <c r="AN2393" i="2"/>
  <c r="AN2394" i="2"/>
  <c r="AN2395" i="2"/>
  <c r="AN2396" i="2"/>
  <c r="AN2397" i="2"/>
  <c r="AN2398" i="2"/>
  <c r="AN2399" i="2"/>
  <c r="AN2400" i="2"/>
  <c r="AN2401" i="2"/>
  <c r="AN2402" i="2"/>
  <c r="AN2403" i="2"/>
  <c r="AN2404" i="2"/>
  <c r="AN2405" i="2"/>
  <c r="AN2406" i="2"/>
  <c r="AN2407" i="2"/>
  <c r="AN2408" i="2"/>
  <c r="AN2409" i="2"/>
  <c r="AN2410" i="2"/>
  <c r="AN2411" i="2"/>
  <c r="AN2412" i="2"/>
  <c r="AN2413" i="2"/>
  <c r="AN2414" i="2"/>
  <c r="AN2415" i="2"/>
  <c r="AN2416" i="2"/>
  <c r="AN2417" i="2"/>
  <c r="AN2418" i="2"/>
  <c r="AN2419" i="2"/>
  <c r="AN2420" i="2"/>
  <c r="AN2421" i="2"/>
  <c r="AN2422" i="2"/>
  <c r="AN2423" i="2"/>
  <c r="AN2424" i="2"/>
  <c r="AN2425" i="2"/>
  <c r="AN2426" i="2"/>
  <c r="AN2427" i="2"/>
  <c r="AN2428" i="2"/>
  <c r="AN2429" i="2"/>
  <c r="AN2430" i="2"/>
  <c r="AN2431" i="2"/>
  <c r="AN2432" i="2"/>
  <c r="AN2433" i="2"/>
  <c r="AN2434" i="2"/>
  <c r="AN2435" i="2"/>
  <c r="AN2436" i="2"/>
  <c r="AN2437" i="2"/>
  <c r="AN2438" i="2"/>
  <c r="AN2439" i="2"/>
  <c r="AN2440" i="2"/>
  <c r="AN2441" i="2"/>
  <c r="AN2442" i="2"/>
  <c r="AN2443" i="2"/>
  <c r="AN2444" i="2"/>
  <c r="AN2445" i="2"/>
  <c r="AN2446" i="2"/>
  <c r="AN2447" i="2"/>
  <c r="AN2448" i="2"/>
  <c r="AN2449" i="2"/>
  <c r="AN2450" i="2"/>
  <c r="AN2451" i="2"/>
  <c r="AN2452" i="2"/>
  <c r="AN2453" i="2"/>
  <c r="AN2454" i="2"/>
  <c r="AN2455" i="2"/>
  <c r="AN2456" i="2"/>
  <c r="AN2457" i="2"/>
  <c r="AN2458" i="2"/>
  <c r="AN2459" i="2"/>
  <c r="AN2460" i="2"/>
  <c r="AN2461" i="2"/>
  <c r="AN2462" i="2"/>
  <c r="AN2463" i="2"/>
  <c r="AN2464" i="2"/>
  <c r="AN2465" i="2"/>
  <c r="AN2466" i="2"/>
  <c r="AN2467" i="2"/>
  <c r="AN2468" i="2"/>
  <c r="AN2469" i="2"/>
  <c r="AN2470" i="2"/>
  <c r="AN2471" i="2"/>
  <c r="AN2472" i="2"/>
  <c r="AN2473" i="2"/>
  <c r="AN2474" i="2"/>
  <c r="AN2475" i="2"/>
  <c r="AN2476" i="2"/>
  <c r="AN2477" i="2"/>
  <c r="AN2478" i="2"/>
  <c r="AN2479" i="2"/>
  <c r="AN2480" i="2"/>
  <c r="AN2481" i="2"/>
  <c r="AN2482" i="2"/>
  <c r="AN2483" i="2"/>
  <c r="AN2484" i="2"/>
  <c r="AN2485" i="2"/>
  <c r="AN2486" i="2"/>
  <c r="AN2487" i="2"/>
  <c r="AN2488" i="2"/>
  <c r="AN2489" i="2"/>
  <c r="AN2490" i="2"/>
  <c r="AN2491" i="2"/>
  <c r="AN2492" i="2"/>
  <c r="AN2493" i="2"/>
  <c r="AN2494" i="2"/>
  <c r="AN2495" i="2"/>
  <c r="AN2496" i="2"/>
  <c r="AN2497" i="2"/>
  <c r="AN2498" i="2"/>
  <c r="AN2499" i="2"/>
  <c r="AN2500" i="2"/>
  <c r="AN2501" i="2"/>
  <c r="AN2502" i="2"/>
  <c r="AN2503" i="2"/>
  <c r="AN2504" i="2"/>
  <c r="AN2505" i="2"/>
  <c r="AN2506" i="2"/>
  <c r="AN2507" i="2"/>
  <c r="AN2508" i="2"/>
  <c r="AN2509" i="2"/>
  <c r="AN2510" i="2"/>
  <c r="AN2511" i="2"/>
  <c r="AN2512" i="2"/>
  <c r="AN2513" i="2"/>
  <c r="AN2514" i="2"/>
  <c r="AN2515" i="2"/>
  <c r="AN2516" i="2"/>
  <c r="AN2517" i="2"/>
  <c r="AN2518" i="2"/>
  <c r="AN2519" i="2"/>
  <c r="AN2520" i="2"/>
  <c r="AN2521" i="2"/>
  <c r="AN2522" i="2"/>
  <c r="AN2523" i="2"/>
  <c r="AN2524" i="2"/>
  <c r="AN2525" i="2"/>
  <c r="AN2526" i="2"/>
  <c r="AN2527" i="2"/>
  <c r="AN2528" i="2"/>
  <c r="AN2529" i="2"/>
  <c r="AN2530" i="2"/>
  <c r="AN2531" i="2"/>
  <c r="AN2532" i="2"/>
  <c r="AN2533" i="2"/>
  <c r="AN2534" i="2"/>
  <c r="AN2535" i="2"/>
  <c r="AN2536" i="2"/>
  <c r="AN2537" i="2"/>
  <c r="AN2538" i="2"/>
  <c r="AN2539" i="2"/>
  <c r="AN2540" i="2"/>
  <c r="AN2541" i="2"/>
  <c r="AN2542" i="2"/>
  <c r="AN2543" i="2"/>
  <c r="AN2544" i="2"/>
  <c r="AN2545" i="2"/>
  <c r="AN2546" i="2"/>
  <c r="AN2547" i="2"/>
  <c r="AN2548" i="2"/>
  <c r="AN2549" i="2"/>
  <c r="AN2550" i="2"/>
  <c r="AN2551" i="2"/>
  <c r="AN2552" i="2"/>
  <c r="AN2553" i="2"/>
  <c r="AN2554" i="2"/>
  <c r="AN2555" i="2"/>
  <c r="AN2556" i="2"/>
  <c r="AN2557" i="2"/>
  <c r="AN2558" i="2"/>
  <c r="AN2559" i="2"/>
  <c r="AN2560" i="2"/>
  <c r="AN2561" i="2"/>
  <c r="AN2562" i="2"/>
  <c r="AN2563" i="2"/>
  <c r="AN2564" i="2"/>
  <c r="AN2565" i="2"/>
  <c r="AN2566" i="2"/>
  <c r="AN2567" i="2"/>
  <c r="AN2568" i="2"/>
  <c r="AN2569" i="2"/>
  <c r="AN2570" i="2"/>
  <c r="AN2571" i="2"/>
  <c r="AN2572" i="2"/>
  <c r="AN2573" i="2"/>
  <c r="AN2574" i="2"/>
  <c r="AN2575" i="2"/>
  <c r="AN2576" i="2"/>
  <c r="AN2577" i="2"/>
  <c r="AN2578" i="2"/>
  <c r="AN2579" i="2"/>
  <c r="AN2580" i="2"/>
  <c r="AN2581" i="2"/>
  <c r="AN2582" i="2"/>
  <c r="AN2583" i="2"/>
  <c r="AN2584" i="2"/>
  <c r="AN2585" i="2"/>
  <c r="AN2586" i="2"/>
  <c r="AN2587" i="2"/>
  <c r="AN2588" i="2"/>
  <c r="AN2589" i="2"/>
  <c r="AN2590" i="2"/>
  <c r="AN2591" i="2"/>
  <c r="AN2592" i="2"/>
  <c r="AN2593" i="2"/>
  <c r="AN2594" i="2"/>
  <c r="AN2595" i="2"/>
  <c r="AN2596" i="2"/>
  <c r="AN2597" i="2"/>
  <c r="AN2598" i="2"/>
  <c r="AN2599" i="2"/>
  <c r="AN2600" i="2"/>
  <c r="AN2601" i="2"/>
  <c r="AN2602" i="2"/>
  <c r="AN2603" i="2"/>
  <c r="AN2604" i="2"/>
  <c r="AN2605" i="2"/>
  <c r="AN2606" i="2"/>
  <c r="AN2607" i="2"/>
  <c r="AN2608" i="2"/>
  <c r="AN2609" i="2"/>
  <c r="AN2610" i="2"/>
  <c r="AN2611" i="2"/>
  <c r="AN2612" i="2"/>
  <c r="AN2613" i="2"/>
  <c r="AN2614" i="2"/>
  <c r="AN2615" i="2"/>
  <c r="AN2616" i="2"/>
  <c r="AN2617" i="2"/>
  <c r="AN2618" i="2"/>
  <c r="AN2619" i="2"/>
  <c r="AN2620" i="2"/>
  <c r="AN2621" i="2"/>
  <c r="AN2622" i="2"/>
  <c r="AN2623" i="2"/>
  <c r="AN2624" i="2"/>
  <c r="AN2625" i="2"/>
  <c r="AN2626" i="2"/>
  <c r="AN2627" i="2"/>
  <c r="AN2628" i="2"/>
  <c r="AN2629" i="2"/>
  <c r="AN2630" i="2"/>
  <c r="AN2631" i="2"/>
  <c r="AN2632" i="2"/>
  <c r="AN2633" i="2"/>
  <c r="AN2634" i="2"/>
  <c r="AN2635" i="2"/>
  <c r="AN2636" i="2"/>
  <c r="AN2637" i="2"/>
  <c r="AN2638" i="2"/>
  <c r="AN2639" i="2"/>
  <c r="AN2640" i="2"/>
  <c r="AN2641" i="2"/>
  <c r="AN2642" i="2"/>
  <c r="AN2643" i="2"/>
  <c r="AN2644" i="2"/>
  <c r="AN2645" i="2"/>
  <c r="AN2646" i="2"/>
  <c r="AN2647" i="2"/>
  <c r="AN2648" i="2"/>
  <c r="AN2649" i="2"/>
  <c r="AN2650" i="2"/>
  <c r="AN2651" i="2"/>
  <c r="AN2652" i="2"/>
  <c r="AN2653" i="2"/>
  <c r="AN2654" i="2"/>
  <c r="AN2655" i="2"/>
  <c r="AN2656" i="2"/>
  <c r="AN2657" i="2"/>
  <c r="AN2658" i="2"/>
  <c r="AN2659" i="2"/>
  <c r="AN2660" i="2"/>
  <c r="AN2661" i="2"/>
  <c r="AN2662" i="2"/>
  <c r="AN2663" i="2"/>
  <c r="AN2664" i="2"/>
  <c r="AN2665" i="2"/>
  <c r="AN2666" i="2"/>
  <c r="AN2667" i="2"/>
  <c r="AN2668" i="2"/>
  <c r="AN2669" i="2"/>
  <c r="AN2670" i="2"/>
  <c r="AN2671" i="2"/>
  <c r="AN2672" i="2"/>
  <c r="AN2673" i="2"/>
  <c r="AN2674" i="2"/>
  <c r="AN2675" i="2"/>
  <c r="AN2676" i="2"/>
  <c r="AN2677" i="2"/>
  <c r="AN2678" i="2"/>
  <c r="AN2679" i="2"/>
  <c r="AN2680" i="2"/>
  <c r="AN2681" i="2"/>
  <c r="AN2682" i="2"/>
  <c r="AN2683" i="2"/>
  <c r="AN2684" i="2"/>
  <c r="AN2685" i="2"/>
  <c r="AN2686" i="2"/>
  <c r="AN2687" i="2"/>
  <c r="AN2688" i="2"/>
  <c r="AN2689" i="2"/>
  <c r="AN2690" i="2"/>
  <c r="AN2691" i="2"/>
  <c r="AN2692" i="2"/>
  <c r="AN2693" i="2"/>
  <c r="AN2694" i="2"/>
  <c r="AN2695" i="2"/>
  <c r="AN2696" i="2"/>
  <c r="AN2697" i="2"/>
  <c r="AN2698" i="2"/>
  <c r="AN2699" i="2"/>
  <c r="AN2700" i="2"/>
  <c r="AN2701" i="2"/>
  <c r="AN2702" i="2"/>
  <c r="AN2703" i="2"/>
  <c r="AN2704" i="2"/>
  <c r="AN2705" i="2"/>
  <c r="AN2706" i="2"/>
  <c r="AN2707" i="2"/>
  <c r="AN2708" i="2"/>
  <c r="AN2709" i="2"/>
  <c r="AN2710" i="2"/>
  <c r="AN2711" i="2"/>
  <c r="AN2712" i="2"/>
  <c r="AN2713" i="2"/>
  <c r="AN2714" i="2"/>
  <c r="AN2715" i="2"/>
  <c r="AN2716" i="2"/>
  <c r="AN2717" i="2"/>
  <c r="AN2718" i="2"/>
  <c r="AN2719" i="2"/>
  <c r="AN2720" i="2"/>
  <c r="AN2721" i="2"/>
  <c r="AN2722" i="2"/>
  <c r="AN2723" i="2"/>
  <c r="AN2724" i="2"/>
  <c r="AN2725" i="2"/>
  <c r="AN2726" i="2"/>
  <c r="AN2727" i="2"/>
  <c r="AN2728" i="2"/>
  <c r="AN2729" i="2"/>
  <c r="AN2730" i="2"/>
  <c r="AN2731" i="2"/>
  <c r="AN2732" i="2"/>
  <c r="AN2733" i="2"/>
  <c r="AN2734" i="2"/>
  <c r="AN2735" i="2"/>
  <c r="AN2736" i="2"/>
  <c r="AN2737" i="2"/>
  <c r="AN2738" i="2"/>
  <c r="AN2739" i="2"/>
  <c r="AN2740" i="2"/>
  <c r="AN2741" i="2"/>
  <c r="AN2742" i="2"/>
  <c r="AN2743" i="2"/>
  <c r="AN2744" i="2"/>
  <c r="AN2745" i="2"/>
  <c r="AN2746" i="2"/>
  <c r="AN2747" i="2"/>
  <c r="AN2748" i="2"/>
  <c r="AN2749" i="2"/>
  <c r="AN2750" i="2"/>
  <c r="AN2751" i="2"/>
  <c r="AN2752" i="2"/>
  <c r="AN2753" i="2"/>
  <c r="AN2754" i="2"/>
  <c r="AN2755" i="2"/>
  <c r="AN2756" i="2"/>
  <c r="AN2757" i="2"/>
  <c r="AN2758" i="2"/>
  <c r="AN2759" i="2"/>
  <c r="AN2760" i="2"/>
  <c r="AN2761" i="2"/>
  <c r="AN2762" i="2"/>
  <c r="AN2763" i="2"/>
  <c r="AN2764" i="2"/>
  <c r="AN2765" i="2"/>
  <c r="AN2766" i="2"/>
  <c r="AN2767" i="2"/>
  <c r="AN2768" i="2"/>
  <c r="AN2769" i="2"/>
  <c r="AN2770" i="2"/>
  <c r="AN2771" i="2"/>
  <c r="AN2772" i="2"/>
  <c r="AN2773" i="2"/>
  <c r="AN2774" i="2"/>
  <c r="AN2775" i="2"/>
  <c r="AN2776" i="2"/>
  <c r="AN2777" i="2"/>
  <c r="AN2778" i="2"/>
  <c r="AN2779" i="2"/>
  <c r="AN2780" i="2"/>
  <c r="AN2781" i="2"/>
  <c r="AN2782" i="2"/>
  <c r="AN2783" i="2"/>
  <c r="AN2784" i="2"/>
  <c r="AN2785" i="2"/>
  <c r="AN2786" i="2"/>
  <c r="AN2787" i="2"/>
  <c r="AN2788" i="2"/>
  <c r="AN2789" i="2"/>
  <c r="AN2790" i="2"/>
  <c r="AN2791" i="2"/>
  <c r="AN2792" i="2"/>
  <c r="AN2793" i="2"/>
  <c r="AN2794" i="2"/>
  <c r="AN2795" i="2"/>
  <c r="AN2796" i="2"/>
  <c r="AN2797" i="2"/>
  <c r="AN2798" i="2"/>
  <c r="AN2799" i="2"/>
  <c r="AN2800" i="2"/>
  <c r="AN2801" i="2"/>
  <c r="AN2802" i="2"/>
  <c r="AN2803" i="2"/>
  <c r="AN2804" i="2"/>
  <c r="AN2805" i="2"/>
  <c r="AN2806" i="2"/>
  <c r="AN2807" i="2"/>
  <c r="AN2808" i="2"/>
  <c r="AN2809" i="2"/>
  <c r="AN2810" i="2"/>
  <c r="AN2811" i="2"/>
  <c r="AN2812" i="2"/>
  <c r="AN2813" i="2"/>
  <c r="AN2814" i="2"/>
  <c r="AN2815" i="2"/>
  <c r="AN2816" i="2"/>
  <c r="AN2817" i="2"/>
  <c r="AN2818" i="2"/>
  <c r="AN2819" i="2"/>
  <c r="AN2820" i="2"/>
  <c r="AN2821" i="2"/>
  <c r="AN2822" i="2"/>
  <c r="AN2823" i="2"/>
  <c r="AN2824" i="2"/>
  <c r="AN2825" i="2"/>
  <c r="AN2826" i="2"/>
  <c r="AN2827" i="2"/>
  <c r="AN2828" i="2"/>
  <c r="AN2829" i="2"/>
  <c r="AN2830" i="2"/>
  <c r="AN2831" i="2"/>
  <c r="AN2832" i="2"/>
  <c r="AN2833" i="2"/>
  <c r="AN2834" i="2"/>
  <c r="AN2835" i="2"/>
  <c r="AN2836" i="2"/>
  <c r="AN2837" i="2"/>
  <c r="AN2838" i="2"/>
  <c r="AN2839" i="2"/>
  <c r="AN2840" i="2"/>
  <c r="AN2841" i="2"/>
  <c r="AN2842" i="2"/>
  <c r="AN2843" i="2"/>
  <c r="AN2844" i="2"/>
  <c r="AN2845" i="2"/>
  <c r="AN2846" i="2"/>
  <c r="AN2847" i="2"/>
  <c r="AN2848" i="2"/>
  <c r="AN2849" i="2"/>
  <c r="AN2850" i="2"/>
  <c r="AN2851" i="2"/>
  <c r="AN2852" i="2"/>
  <c r="AN2853" i="2"/>
  <c r="AN2854" i="2"/>
  <c r="AN2855" i="2"/>
  <c r="AN2856" i="2"/>
  <c r="AN2857" i="2"/>
  <c r="AN2858" i="2"/>
  <c r="AN2859" i="2"/>
  <c r="AN2860" i="2"/>
  <c r="AN2861" i="2"/>
  <c r="AN2862" i="2"/>
  <c r="AN2863" i="2"/>
  <c r="AN2864" i="2"/>
  <c r="AN2865" i="2"/>
  <c r="AN2866" i="2"/>
  <c r="AN2867" i="2"/>
  <c r="AN2868" i="2"/>
  <c r="AN2869" i="2"/>
  <c r="AN2870" i="2"/>
  <c r="AN2871" i="2"/>
  <c r="AN2872" i="2"/>
  <c r="AN2873" i="2"/>
  <c r="AN2874" i="2"/>
  <c r="AN2875" i="2"/>
  <c r="AN2876" i="2"/>
  <c r="AN2877" i="2"/>
  <c r="AN2878" i="2"/>
  <c r="AN2879" i="2"/>
  <c r="AN2880" i="2"/>
  <c r="AN2881" i="2"/>
  <c r="AN2882" i="2"/>
  <c r="AN2883" i="2"/>
  <c r="AN2884" i="2"/>
  <c r="AN2885" i="2"/>
  <c r="AN2886" i="2"/>
  <c r="AN2887" i="2"/>
  <c r="AN2888" i="2"/>
  <c r="AN2889" i="2"/>
  <c r="AN2890" i="2"/>
  <c r="AN2891" i="2"/>
  <c r="AN2892" i="2"/>
  <c r="AN2893" i="2"/>
  <c r="AN2894" i="2"/>
  <c r="AN2895" i="2"/>
  <c r="AN2896" i="2"/>
  <c r="AN2897" i="2"/>
  <c r="AN2898" i="2"/>
  <c r="AN2899" i="2"/>
  <c r="AN2900" i="2"/>
  <c r="AN2901" i="2"/>
  <c r="AN2902" i="2"/>
  <c r="AN2903" i="2"/>
  <c r="AN2904" i="2"/>
  <c r="AN2905" i="2"/>
  <c r="AN2906" i="2"/>
  <c r="AN2907" i="2"/>
  <c r="AN2908" i="2"/>
  <c r="AN2909" i="2"/>
  <c r="AN2910" i="2"/>
  <c r="AN2911" i="2"/>
  <c r="AN2912" i="2"/>
  <c r="AN2913" i="2"/>
  <c r="AN2914" i="2"/>
  <c r="AN2915" i="2"/>
  <c r="AN2916" i="2"/>
  <c r="AN2917" i="2"/>
  <c r="AN2918" i="2"/>
  <c r="AN2919" i="2"/>
  <c r="AN2920" i="2"/>
  <c r="AN2921" i="2"/>
  <c r="AN2922" i="2"/>
  <c r="AN2923" i="2"/>
  <c r="AN2924" i="2"/>
  <c r="AN2925" i="2"/>
  <c r="AN2926" i="2"/>
  <c r="AN2927" i="2"/>
  <c r="AN2928" i="2"/>
  <c r="AN2929" i="2"/>
  <c r="AN2930" i="2"/>
  <c r="AN2931" i="2"/>
  <c r="AN2932" i="2"/>
  <c r="AN2933" i="2"/>
  <c r="AN2934" i="2"/>
  <c r="AN2935" i="2"/>
  <c r="AN2936" i="2"/>
  <c r="AN2937" i="2"/>
  <c r="AN2938" i="2"/>
  <c r="AN2939" i="2"/>
  <c r="AN2940" i="2"/>
  <c r="AN2941" i="2"/>
  <c r="AN2942" i="2"/>
  <c r="AN2943" i="2"/>
  <c r="AN2944" i="2"/>
  <c r="AN2945" i="2"/>
  <c r="AN2946" i="2"/>
  <c r="AN2947" i="2"/>
  <c r="AN2948" i="2"/>
  <c r="AN2949" i="2"/>
  <c r="AN2950" i="2"/>
  <c r="AN2951" i="2"/>
  <c r="AN2952" i="2"/>
  <c r="AN2953" i="2"/>
  <c r="AN2954" i="2"/>
  <c r="AN2955" i="2"/>
  <c r="AN2956" i="2"/>
  <c r="AN2957" i="2"/>
  <c r="AN2958" i="2"/>
  <c r="AN2959" i="2"/>
  <c r="AN2960" i="2"/>
  <c r="AN2961" i="2"/>
  <c r="AN2962" i="2"/>
  <c r="AN2963" i="2"/>
  <c r="AN2964" i="2"/>
  <c r="AN2965" i="2"/>
  <c r="AN2966" i="2"/>
  <c r="AN2967" i="2"/>
  <c r="AN2968" i="2"/>
  <c r="AN2969" i="2"/>
  <c r="AN2970" i="2"/>
  <c r="AN2971" i="2"/>
  <c r="AN2972" i="2"/>
  <c r="AN2973" i="2"/>
  <c r="AN2974" i="2"/>
  <c r="AN2975" i="2"/>
  <c r="AN2976" i="2"/>
  <c r="AN2977" i="2"/>
  <c r="AN2978" i="2"/>
  <c r="AN2979" i="2"/>
  <c r="AN2980" i="2"/>
  <c r="AN2981" i="2"/>
  <c r="AN2982" i="2"/>
  <c r="AN2983" i="2"/>
  <c r="AN2984" i="2"/>
  <c r="AN2985" i="2"/>
  <c r="AN2986" i="2"/>
  <c r="AN2987" i="2"/>
  <c r="AN2988" i="2"/>
  <c r="AN2989" i="2"/>
  <c r="AN2990" i="2"/>
  <c r="AN2991" i="2"/>
  <c r="AN2992" i="2"/>
  <c r="AN2993" i="2"/>
  <c r="AN2994" i="2"/>
  <c r="AN2995" i="2"/>
  <c r="AN2996" i="2"/>
  <c r="AN2997" i="2"/>
  <c r="AN2998" i="2"/>
  <c r="AN2999" i="2"/>
  <c r="AN3000" i="2"/>
  <c r="AN3001" i="2"/>
  <c r="AN3002" i="2"/>
  <c r="AN3003" i="2"/>
  <c r="AN3004" i="2"/>
  <c r="AN3005" i="2"/>
  <c r="AN3006" i="2"/>
  <c r="AN3007" i="2"/>
  <c r="AN3008" i="2"/>
  <c r="AN3009" i="2"/>
  <c r="AN3010" i="2"/>
  <c r="AN3011" i="2"/>
  <c r="AN3012" i="2"/>
  <c r="AN3013" i="2"/>
  <c r="AN3014" i="2"/>
  <c r="AN3015" i="2"/>
  <c r="AN3016" i="2"/>
  <c r="AN3017" i="2"/>
  <c r="AN3018" i="2"/>
  <c r="AN3019" i="2"/>
  <c r="AN3020" i="2"/>
  <c r="AN3021" i="2"/>
  <c r="AN3022" i="2"/>
  <c r="AN3023" i="2"/>
  <c r="AN3024" i="2"/>
  <c r="AN3025" i="2"/>
  <c r="AN3026" i="2"/>
  <c r="AN3027" i="2"/>
  <c r="AN3028" i="2"/>
  <c r="AN3029" i="2"/>
  <c r="AN3030" i="2"/>
  <c r="AN3031" i="2"/>
  <c r="AN3032" i="2"/>
  <c r="AN3033" i="2"/>
  <c r="AN3034" i="2"/>
  <c r="AN3035" i="2"/>
  <c r="AN3036" i="2"/>
  <c r="AN3037" i="2"/>
  <c r="AN3038" i="2"/>
  <c r="AN3039" i="2"/>
  <c r="AN3040" i="2"/>
  <c r="AN3041" i="2"/>
  <c r="AN3042" i="2"/>
  <c r="AN3043" i="2"/>
  <c r="AN3044" i="2"/>
  <c r="AN3045" i="2"/>
  <c r="AN3046" i="2"/>
  <c r="AN3047" i="2"/>
  <c r="AN3048" i="2"/>
  <c r="AN3049" i="2"/>
  <c r="AN3050" i="2"/>
  <c r="AN3051" i="2"/>
  <c r="AN3052" i="2"/>
  <c r="AN3053" i="2"/>
  <c r="AN3054" i="2"/>
  <c r="AN3055" i="2"/>
  <c r="AN3056" i="2"/>
  <c r="AN3057" i="2"/>
  <c r="AN3058" i="2"/>
  <c r="AN3059" i="2"/>
  <c r="AN3060" i="2"/>
  <c r="AN3061" i="2"/>
  <c r="AN3062" i="2"/>
  <c r="AN3063" i="2"/>
  <c r="AN3064" i="2"/>
  <c r="AN3065" i="2"/>
  <c r="AN3066" i="2"/>
  <c r="AN3067" i="2"/>
  <c r="AN3068" i="2"/>
  <c r="AN3069" i="2"/>
  <c r="AN3070" i="2"/>
  <c r="AN3071" i="2"/>
  <c r="AN3072" i="2"/>
  <c r="AN3073" i="2"/>
  <c r="AN3074" i="2"/>
  <c r="AN3075" i="2"/>
  <c r="AN3076" i="2"/>
  <c r="AN3077" i="2"/>
  <c r="AN3078" i="2"/>
  <c r="AN3079" i="2"/>
  <c r="AN3080" i="2"/>
  <c r="AN3081" i="2"/>
  <c r="AN3082" i="2"/>
  <c r="AN3083" i="2"/>
  <c r="AN3084" i="2"/>
  <c r="AN3085" i="2"/>
  <c r="AN3086" i="2"/>
  <c r="AN3087" i="2"/>
  <c r="AN3088" i="2"/>
  <c r="AN3089" i="2"/>
  <c r="AN3090" i="2"/>
  <c r="AN3091" i="2"/>
  <c r="AN3092" i="2"/>
  <c r="AN3093" i="2"/>
  <c r="AN3094" i="2"/>
  <c r="AN3095" i="2"/>
  <c r="AN3096" i="2"/>
  <c r="AN3097" i="2"/>
  <c r="AN3098" i="2"/>
  <c r="AN3099" i="2"/>
  <c r="AN3100" i="2"/>
  <c r="AN3101" i="2"/>
  <c r="AN3102" i="2"/>
  <c r="AN3103" i="2"/>
  <c r="AN3104" i="2"/>
  <c r="AN3105" i="2"/>
  <c r="AN3106" i="2"/>
  <c r="AN3107" i="2"/>
  <c r="AN3108" i="2"/>
  <c r="AN3109" i="2"/>
  <c r="AN3110" i="2"/>
  <c r="AN3111" i="2"/>
  <c r="AN3112" i="2"/>
  <c r="AN3113" i="2"/>
  <c r="AN3114" i="2"/>
  <c r="AN3115" i="2"/>
  <c r="AN3116" i="2"/>
  <c r="AN3117" i="2"/>
  <c r="AN3118" i="2"/>
  <c r="AN3119" i="2"/>
  <c r="AN3120" i="2"/>
  <c r="AN3121" i="2"/>
  <c r="AN3122" i="2"/>
  <c r="AN3123" i="2"/>
  <c r="AN3124" i="2"/>
  <c r="AN3125" i="2"/>
  <c r="AN3126" i="2"/>
  <c r="AN3127" i="2"/>
  <c r="AN3128" i="2"/>
  <c r="AN3129" i="2"/>
  <c r="AN3130" i="2"/>
  <c r="AN3131" i="2"/>
  <c r="AN3132" i="2"/>
  <c r="AN3133" i="2"/>
  <c r="AN3134" i="2"/>
  <c r="AN3135" i="2"/>
  <c r="AN3136" i="2"/>
  <c r="AN3137" i="2"/>
  <c r="AN3138" i="2"/>
  <c r="AN3139" i="2"/>
  <c r="AN3140" i="2"/>
  <c r="AN3141" i="2"/>
  <c r="AN3142" i="2"/>
  <c r="AN3143" i="2"/>
  <c r="AN3144" i="2"/>
  <c r="AN3145" i="2"/>
  <c r="AN3146" i="2"/>
  <c r="AN3147" i="2"/>
  <c r="AN3148" i="2"/>
  <c r="AN3149" i="2"/>
  <c r="AN3150" i="2"/>
  <c r="AN3151" i="2"/>
  <c r="AN3152" i="2"/>
  <c r="AN3153" i="2"/>
  <c r="AN3154" i="2"/>
  <c r="AN3155" i="2"/>
  <c r="AN3156" i="2"/>
  <c r="AN3157" i="2"/>
  <c r="AN3158" i="2"/>
  <c r="AN3159" i="2"/>
  <c r="AN3160" i="2"/>
  <c r="AN3161" i="2"/>
  <c r="AN3162" i="2"/>
  <c r="AN3163" i="2"/>
  <c r="AN3164" i="2"/>
  <c r="AN3165" i="2"/>
  <c r="AN3166" i="2"/>
  <c r="AN3167" i="2"/>
  <c r="AN3168" i="2"/>
  <c r="AN3169" i="2"/>
  <c r="AN3170" i="2"/>
  <c r="AN3171" i="2"/>
  <c r="AN3172" i="2"/>
  <c r="AN3173" i="2"/>
  <c r="AN3174" i="2"/>
  <c r="AN3175" i="2"/>
  <c r="AN3176" i="2"/>
  <c r="AN3177" i="2"/>
  <c r="AN3178" i="2"/>
  <c r="AN3179" i="2"/>
  <c r="AN3180" i="2"/>
  <c r="AN3181" i="2"/>
  <c r="AN3182" i="2"/>
  <c r="AN3183" i="2"/>
  <c r="AN3184" i="2"/>
  <c r="AN3185" i="2"/>
  <c r="AN3186" i="2"/>
  <c r="AN3187" i="2"/>
  <c r="AN3188" i="2"/>
  <c r="AN3189" i="2"/>
  <c r="AN3190" i="2"/>
  <c r="AN3191" i="2"/>
  <c r="AN3192" i="2"/>
  <c r="AN3193" i="2"/>
  <c r="AN3194" i="2"/>
  <c r="AN3195" i="2"/>
  <c r="AN3196" i="2"/>
  <c r="AN3197" i="2"/>
  <c r="AN3198" i="2"/>
  <c r="AN3199" i="2"/>
  <c r="AN3200" i="2"/>
  <c r="AN3201" i="2"/>
  <c r="AN3202" i="2"/>
  <c r="AN3203" i="2"/>
  <c r="AN3204" i="2"/>
  <c r="AN3205" i="2"/>
  <c r="AN3206" i="2"/>
  <c r="AN3207" i="2"/>
  <c r="AN3208" i="2"/>
  <c r="AN3209" i="2"/>
  <c r="AN3210" i="2"/>
  <c r="AN3211" i="2"/>
  <c r="AN3212" i="2"/>
  <c r="AN3213" i="2"/>
  <c r="AN3214" i="2"/>
  <c r="AN3215" i="2"/>
  <c r="AN3216" i="2"/>
  <c r="AN3217" i="2"/>
  <c r="AN3218" i="2"/>
  <c r="AN3219" i="2"/>
  <c r="AN3220" i="2"/>
  <c r="AN3221" i="2"/>
  <c r="AN3222" i="2"/>
  <c r="AN3223" i="2"/>
  <c r="AN3224" i="2"/>
  <c r="AN3225" i="2"/>
  <c r="AN3226" i="2"/>
  <c r="AN3227" i="2"/>
  <c r="AN3228" i="2"/>
  <c r="AN3229" i="2"/>
  <c r="AN3230" i="2"/>
  <c r="AN3231" i="2"/>
  <c r="AN3232" i="2"/>
  <c r="AN3233" i="2"/>
  <c r="AN3234" i="2"/>
  <c r="AN3235" i="2"/>
  <c r="AN3236" i="2"/>
  <c r="AN3237" i="2"/>
  <c r="AN3238" i="2"/>
  <c r="AN3239" i="2"/>
  <c r="AN3240" i="2"/>
  <c r="AN3241" i="2"/>
  <c r="AN3242" i="2"/>
  <c r="AN3243" i="2"/>
  <c r="AN3244" i="2"/>
  <c r="AN3245" i="2"/>
  <c r="AN3246" i="2"/>
  <c r="AN3247" i="2"/>
  <c r="AN3248" i="2"/>
  <c r="AN3249" i="2"/>
  <c r="AN3250" i="2"/>
  <c r="AN3251" i="2"/>
  <c r="AN3252" i="2"/>
  <c r="AN3253" i="2"/>
  <c r="AN3254" i="2"/>
  <c r="AN3255" i="2"/>
  <c r="AN3256" i="2"/>
  <c r="AN3257" i="2"/>
  <c r="AN3258" i="2"/>
  <c r="AN3259" i="2"/>
  <c r="AN3260" i="2"/>
  <c r="AN3261" i="2"/>
  <c r="AN3262" i="2"/>
  <c r="AN3263" i="2"/>
  <c r="AN3264" i="2"/>
  <c r="AN3265" i="2"/>
  <c r="AN3266" i="2"/>
  <c r="AN3267" i="2"/>
  <c r="AN3268" i="2"/>
  <c r="AN3269" i="2"/>
  <c r="AN3270" i="2"/>
  <c r="AN3271" i="2"/>
  <c r="AN3272" i="2"/>
  <c r="AN3273" i="2"/>
  <c r="AN3274" i="2"/>
  <c r="AN3275" i="2"/>
  <c r="AN3276" i="2"/>
  <c r="AN3277" i="2"/>
  <c r="AN3278" i="2"/>
  <c r="AN3279" i="2"/>
  <c r="AN3280" i="2"/>
  <c r="AN3281" i="2"/>
  <c r="AN3282" i="2"/>
  <c r="AN3283" i="2"/>
  <c r="AN3284" i="2"/>
  <c r="AN3285" i="2"/>
  <c r="AN3286" i="2"/>
  <c r="AN3287" i="2"/>
  <c r="AN3288" i="2"/>
  <c r="AN3289" i="2"/>
  <c r="AN3290" i="2"/>
  <c r="AN3291" i="2"/>
  <c r="AN3292" i="2"/>
  <c r="AN3293" i="2"/>
  <c r="AN3294" i="2"/>
  <c r="AN3295" i="2"/>
  <c r="AN3296" i="2"/>
  <c r="AN3297" i="2"/>
  <c r="AN3298" i="2"/>
  <c r="AN3299" i="2"/>
  <c r="AN3300" i="2"/>
  <c r="AN3301" i="2"/>
  <c r="AN3302" i="2"/>
  <c r="AN3303" i="2"/>
  <c r="AN3304" i="2"/>
  <c r="AN3305" i="2"/>
  <c r="AN3306" i="2"/>
  <c r="AN3307" i="2"/>
  <c r="AN3308" i="2"/>
  <c r="AN3309" i="2"/>
  <c r="AN3310" i="2"/>
  <c r="AN3311" i="2"/>
  <c r="AN3312" i="2"/>
  <c r="AN3313" i="2"/>
  <c r="AN3314" i="2"/>
  <c r="AN3315" i="2"/>
  <c r="AN3316" i="2"/>
  <c r="AN3317" i="2"/>
  <c r="AN3318" i="2"/>
  <c r="AN3319" i="2"/>
  <c r="AN3320" i="2"/>
  <c r="AN3321" i="2"/>
  <c r="AN3322" i="2"/>
  <c r="AN3323" i="2"/>
  <c r="AN3324" i="2"/>
  <c r="AN3325" i="2"/>
  <c r="AN3326" i="2"/>
  <c r="AN3327" i="2"/>
  <c r="AN3328" i="2"/>
  <c r="AN3329" i="2"/>
  <c r="AN3330" i="2"/>
  <c r="AN3331" i="2"/>
  <c r="AN3332" i="2"/>
  <c r="AN3333" i="2"/>
  <c r="AN3334" i="2"/>
  <c r="AN3335" i="2"/>
  <c r="AN3336" i="2"/>
  <c r="AN3337" i="2"/>
  <c r="AN3338" i="2"/>
  <c r="AN3339" i="2"/>
  <c r="AN3340" i="2"/>
  <c r="AN3341" i="2"/>
  <c r="AN3342" i="2"/>
  <c r="AN3343" i="2"/>
  <c r="AN3344" i="2"/>
  <c r="AN3345" i="2"/>
  <c r="AN3346" i="2"/>
  <c r="AN3347" i="2"/>
  <c r="AN3348" i="2"/>
  <c r="AN3349" i="2"/>
  <c r="AN3350" i="2"/>
  <c r="AN3351" i="2"/>
  <c r="AN3352" i="2"/>
  <c r="AN3353" i="2"/>
  <c r="AN3354" i="2"/>
  <c r="AN3355" i="2"/>
  <c r="AN3356" i="2"/>
  <c r="AN3357" i="2"/>
  <c r="AN3358" i="2"/>
  <c r="AN3359" i="2"/>
  <c r="AN3360" i="2"/>
  <c r="AN3361" i="2"/>
  <c r="AN3362" i="2"/>
  <c r="AN3363" i="2"/>
  <c r="AN3364" i="2"/>
  <c r="AN3365" i="2"/>
  <c r="AN3366" i="2"/>
  <c r="AN3367" i="2"/>
  <c r="AN3368" i="2"/>
  <c r="AN3369" i="2"/>
  <c r="AN3370" i="2"/>
  <c r="AN3371" i="2"/>
  <c r="AN3372" i="2"/>
  <c r="AN3373" i="2"/>
  <c r="AN3374" i="2"/>
  <c r="AN3375" i="2"/>
  <c r="AN3376" i="2"/>
  <c r="AN3377" i="2"/>
  <c r="AN3378" i="2"/>
  <c r="AN3379" i="2"/>
  <c r="AN3380" i="2"/>
  <c r="AN3381" i="2"/>
  <c r="AN3382" i="2"/>
  <c r="AN3383" i="2"/>
  <c r="AN3384" i="2"/>
  <c r="AN3385" i="2"/>
  <c r="AN3386" i="2"/>
  <c r="AN3387" i="2"/>
  <c r="AN3388" i="2"/>
  <c r="AN3389" i="2"/>
  <c r="AN3390" i="2"/>
  <c r="AN3391" i="2"/>
  <c r="AN3392" i="2"/>
  <c r="AN3393" i="2"/>
  <c r="AN3394" i="2"/>
  <c r="AN3395" i="2"/>
  <c r="AN3396" i="2"/>
  <c r="AN3397" i="2"/>
  <c r="AN3398" i="2"/>
  <c r="AN3399" i="2"/>
  <c r="AN3400" i="2"/>
  <c r="AN3401" i="2"/>
  <c r="AN3402" i="2"/>
  <c r="AN3403" i="2"/>
  <c r="AN3404" i="2"/>
  <c r="AN3405" i="2"/>
  <c r="AN3406" i="2"/>
  <c r="AN3407" i="2"/>
  <c r="AN3408" i="2"/>
  <c r="AN3409" i="2"/>
  <c r="AN3410" i="2"/>
  <c r="AN3411" i="2"/>
  <c r="AN3412" i="2"/>
  <c r="AN3413" i="2"/>
  <c r="AN3414" i="2"/>
  <c r="AN3415" i="2"/>
  <c r="AN3416" i="2"/>
  <c r="AN3417" i="2"/>
  <c r="AN3418" i="2"/>
  <c r="AN3419" i="2"/>
  <c r="AN3420" i="2"/>
  <c r="AN3421" i="2"/>
  <c r="AN3422" i="2"/>
  <c r="AN3423" i="2"/>
  <c r="AN3424" i="2"/>
  <c r="AN3425" i="2"/>
  <c r="AN3426" i="2"/>
  <c r="AN3427" i="2"/>
  <c r="AN3428" i="2"/>
  <c r="AN3429" i="2"/>
  <c r="AN3430" i="2"/>
  <c r="AN3431" i="2"/>
  <c r="AN3432" i="2"/>
  <c r="AN3433" i="2"/>
  <c r="AN3434" i="2"/>
  <c r="AN3435" i="2"/>
  <c r="AN3436" i="2"/>
  <c r="AN3437" i="2"/>
  <c r="AN3438" i="2"/>
  <c r="AN3439" i="2"/>
  <c r="AN3440" i="2"/>
  <c r="AN3441" i="2"/>
  <c r="AN3442" i="2"/>
  <c r="AN3443" i="2"/>
  <c r="AN3444" i="2"/>
  <c r="AN3445" i="2"/>
  <c r="AN3446" i="2"/>
  <c r="AN3447" i="2"/>
  <c r="AN3448" i="2"/>
  <c r="AN3449" i="2"/>
  <c r="AN3450" i="2"/>
  <c r="AN3451" i="2"/>
  <c r="AN3452" i="2"/>
  <c r="AN3453" i="2"/>
  <c r="AN3454" i="2"/>
  <c r="AN3455" i="2"/>
  <c r="AN3456" i="2"/>
  <c r="AN3457" i="2"/>
  <c r="AN3458" i="2"/>
  <c r="AN3459" i="2"/>
  <c r="AN3460" i="2"/>
  <c r="AN3461" i="2"/>
  <c r="AN3462" i="2"/>
  <c r="AN3463" i="2"/>
  <c r="AN3464" i="2"/>
  <c r="AN3465" i="2"/>
  <c r="AN3466" i="2"/>
  <c r="AN3467" i="2"/>
  <c r="AN3468" i="2"/>
  <c r="AN3469" i="2"/>
  <c r="AN3470" i="2"/>
  <c r="AN3471" i="2"/>
  <c r="AN3472" i="2"/>
  <c r="AN3473" i="2"/>
  <c r="AN3474" i="2"/>
  <c r="AN3475" i="2"/>
  <c r="AN3476" i="2"/>
  <c r="AN3477" i="2"/>
  <c r="AN3478" i="2"/>
  <c r="AN3479" i="2"/>
  <c r="AN3480" i="2"/>
  <c r="AN3481" i="2"/>
  <c r="AN3482" i="2"/>
  <c r="AN3483" i="2"/>
  <c r="AN3484" i="2"/>
  <c r="AN3485" i="2"/>
  <c r="AN3486" i="2"/>
  <c r="AN3487" i="2"/>
  <c r="AN3488" i="2"/>
  <c r="AN3489" i="2"/>
  <c r="AN3490" i="2"/>
  <c r="AN3491" i="2"/>
  <c r="AN3492" i="2"/>
  <c r="AN3493" i="2"/>
  <c r="AN3494" i="2"/>
  <c r="AN3495" i="2"/>
  <c r="AN3496" i="2"/>
  <c r="AN3497" i="2"/>
  <c r="AN3498" i="2"/>
  <c r="AN3499" i="2"/>
  <c r="AN3500" i="2"/>
  <c r="AN3501" i="2"/>
  <c r="AN3502" i="2"/>
  <c r="AN3503" i="2"/>
  <c r="AN3504" i="2"/>
  <c r="AN3505" i="2"/>
  <c r="AN3506" i="2"/>
  <c r="AN3507" i="2"/>
  <c r="AN3508" i="2"/>
  <c r="AN3509" i="2"/>
  <c r="AN3510" i="2"/>
  <c r="AN3511" i="2"/>
  <c r="AN3512" i="2"/>
  <c r="AN3513" i="2"/>
  <c r="AN3514" i="2"/>
  <c r="AN3515" i="2"/>
  <c r="AN3516" i="2"/>
  <c r="AN3517" i="2"/>
  <c r="AN3518" i="2"/>
  <c r="AN3519" i="2"/>
  <c r="AN3520" i="2"/>
  <c r="AN3521" i="2"/>
  <c r="AN3522" i="2"/>
  <c r="AN3523" i="2"/>
  <c r="AN3524" i="2"/>
  <c r="AN3525" i="2"/>
  <c r="AN3526" i="2"/>
  <c r="AN3527" i="2"/>
  <c r="AN3528" i="2"/>
  <c r="AN3529" i="2"/>
  <c r="AN3530" i="2"/>
  <c r="AN3531" i="2"/>
  <c r="AN3532" i="2"/>
  <c r="AN3533" i="2"/>
  <c r="AN3534" i="2"/>
  <c r="AN3535" i="2"/>
  <c r="AN3536" i="2"/>
  <c r="AN3537" i="2"/>
  <c r="AN3538" i="2"/>
  <c r="AN3539" i="2"/>
  <c r="AN3540" i="2"/>
  <c r="AN3541" i="2"/>
  <c r="AN3542" i="2"/>
  <c r="AN3543" i="2"/>
  <c r="AN3544" i="2"/>
  <c r="AN3545" i="2"/>
  <c r="AN3546" i="2"/>
  <c r="AN3547" i="2"/>
  <c r="AN3548" i="2"/>
  <c r="AN3549" i="2"/>
  <c r="AN3550" i="2"/>
  <c r="AN3551" i="2"/>
  <c r="AN3552" i="2"/>
  <c r="AN3553" i="2"/>
  <c r="AN3554" i="2"/>
  <c r="AN3555" i="2"/>
  <c r="AN3556" i="2"/>
  <c r="AN3557" i="2"/>
  <c r="AN3558" i="2"/>
  <c r="AN3559" i="2"/>
  <c r="AN3560" i="2"/>
  <c r="AN3561" i="2"/>
  <c r="AN3562" i="2"/>
  <c r="AN3563" i="2"/>
  <c r="AN3564" i="2"/>
  <c r="AN3565" i="2"/>
  <c r="AN3566" i="2"/>
  <c r="AN3567" i="2"/>
  <c r="AN3568" i="2"/>
  <c r="AN3569" i="2"/>
  <c r="AN3570" i="2"/>
  <c r="AN3571" i="2"/>
  <c r="AN3572" i="2"/>
  <c r="AN3573" i="2"/>
  <c r="AN3574" i="2"/>
  <c r="AN3575" i="2"/>
  <c r="AN3576" i="2"/>
  <c r="AN3577" i="2"/>
  <c r="AN3578" i="2"/>
  <c r="AN3579" i="2"/>
  <c r="AN3580" i="2"/>
  <c r="AN3581" i="2"/>
  <c r="AN3582" i="2"/>
  <c r="AN3583" i="2"/>
  <c r="AN3584" i="2"/>
  <c r="AN3585" i="2"/>
  <c r="AN3586" i="2"/>
  <c r="AN3587" i="2"/>
  <c r="AN3588" i="2"/>
  <c r="AN3589" i="2"/>
  <c r="AN3590" i="2"/>
  <c r="AN3591" i="2"/>
  <c r="AN3592" i="2"/>
  <c r="AN3593" i="2"/>
  <c r="AN3594" i="2"/>
  <c r="AN3595" i="2"/>
  <c r="AN3596" i="2"/>
  <c r="AN3597" i="2"/>
  <c r="AN3598" i="2"/>
  <c r="AN3599" i="2"/>
  <c r="AN3600" i="2"/>
  <c r="AN3601" i="2"/>
  <c r="AN3602" i="2"/>
  <c r="AN3603" i="2"/>
  <c r="AN3604" i="2"/>
  <c r="AN3605" i="2"/>
  <c r="AN3606" i="2"/>
  <c r="AN3607" i="2"/>
  <c r="AN3608" i="2"/>
  <c r="AN3609" i="2"/>
  <c r="AN3610" i="2"/>
  <c r="AN3611" i="2"/>
  <c r="AN3612" i="2"/>
  <c r="AN3613" i="2"/>
  <c r="AN3614" i="2"/>
  <c r="AN3615" i="2"/>
  <c r="AN3616" i="2"/>
  <c r="AN3617" i="2"/>
  <c r="AN3618" i="2"/>
  <c r="AN3619" i="2"/>
  <c r="AN3620" i="2"/>
  <c r="AN3621" i="2"/>
  <c r="AN3622" i="2"/>
  <c r="AN3623" i="2"/>
  <c r="AN3624" i="2"/>
  <c r="AN3625" i="2"/>
  <c r="AN3626" i="2"/>
  <c r="AN3627" i="2"/>
  <c r="AN3628" i="2"/>
  <c r="AN3629" i="2"/>
  <c r="AN3630" i="2"/>
  <c r="AN3631" i="2"/>
  <c r="AN3632" i="2"/>
  <c r="AN3633" i="2"/>
  <c r="AN3634" i="2"/>
  <c r="AN3635" i="2"/>
  <c r="AN3636" i="2"/>
  <c r="AN3637" i="2"/>
  <c r="AN3638" i="2"/>
  <c r="AN3639" i="2"/>
  <c r="AN3640" i="2"/>
  <c r="AN3641" i="2"/>
  <c r="AN3642" i="2"/>
  <c r="AN3643" i="2"/>
  <c r="AN3644" i="2"/>
  <c r="AN3645" i="2"/>
  <c r="AN3646" i="2"/>
  <c r="AN3647" i="2"/>
  <c r="AN3648" i="2"/>
  <c r="AN3649" i="2"/>
  <c r="AN3650" i="2"/>
  <c r="AN3651" i="2"/>
  <c r="AN3652" i="2"/>
  <c r="AN3653" i="2"/>
  <c r="AN3654" i="2"/>
  <c r="AN3655" i="2"/>
  <c r="AN3656" i="2"/>
  <c r="AN3657" i="2"/>
  <c r="AN3658" i="2"/>
  <c r="AN3659" i="2"/>
  <c r="AN3660" i="2"/>
  <c r="AN3661" i="2"/>
  <c r="AN3662" i="2"/>
  <c r="AN3663" i="2"/>
  <c r="AN3664" i="2"/>
  <c r="AN3665" i="2"/>
  <c r="AN3666" i="2"/>
  <c r="AN3667" i="2"/>
  <c r="AN3668" i="2"/>
  <c r="AN3669" i="2"/>
  <c r="AN3670" i="2"/>
  <c r="AN3671" i="2"/>
  <c r="AN3672" i="2"/>
  <c r="AN3673" i="2"/>
  <c r="AN3674" i="2"/>
  <c r="AN3675" i="2"/>
  <c r="AN3676" i="2"/>
  <c r="AN3677" i="2"/>
  <c r="AN3678" i="2"/>
  <c r="AN3679" i="2"/>
  <c r="AN3680" i="2"/>
  <c r="AN3681" i="2"/>
  <c r="AN3682" i="2"/>
  <c r="AN3683" i="2"/>
  <c r="AN3684" i="2"/>
  <c r="AN3685" i="2"/>
  <c r="AN3686" i="2"/>
  <c r="AN3687" i="2"/>
  <c r="AN3688" i="2"/>
  <c r="AN3689" i="2"/>
  <c r="AN3690" i="2"/>
  <c r="AN3691" i="2"/>
  <c r="AN3692" i="2"/>
  <c r="AN3693" i="2"/>
  <c r="AN3694" i="2"/>
  <c r="AN3695" i="2"/>
  <c r="AN3696" i="2"/>
  <c r="AN3697" i="2"/>
  <c r="AN3698" i="2"/>
  <c r="AN3699" i="2"/>
  <c r="AN3700" i="2"/>
  <c r="AN3701" i="2"/>
  <c r="AN3702" i="2"/>
  <c r="AN3703" i="2"/>
  <c r="AN3704" i="2"/>
  <c r="AN3705" i="2"/>
  <c r="AN3706" i="2"/>
  <c r="AN3707" i="2"/>
  <c r="AN3708" i="2"/>
  <c r="AN3709" i="2"/>
  <c r="AN3710" i="2"/>
  <c r="AN3711" i="2"/>
  <c r="AN3712" i="2"/>
  <c r="AN3713" i="2"/>
  <c r="AN3714" i="2"/>
  <c r="AN3715" i="2"/>
  <c r="AN3716" i="2"/>
  <c r="AN3717" i="2"/>
  <c r="AN3718" i="2"/>
  <c r="AN3719" i="2"/>
  <c r="AN3720" i="2"/>
  <c r="AN3721" i="2"/>
  <c r="AN3722" i="2"/>
  <c r="AN3723" i="2"/>
  <c r="AN3724" i="2"/>
  <c r="AN3725" i="2"/>
  <c r="AN3726" i="2"/>
  <c r="AN3727" i="2"/>
  <c r="AN3728" i="2"/>
  <c r="AN3729" i="2"/>
  <c r="AN3730" i="2"/>
  <c r="AN3731" i="2"/>
  <c r="AN3732" i="2"/>
  <c r="AN3733" i="2"/>
  <c r="AN3734" i="2"/>
  <c r="AN3735" i="2"/>
  <c r="AN3736" i="2"/>
  <c r="AN3737" i="2"/>
  <c r="AN3738" i="2"/>
  <c r="AN3739" i="2"/>
  <c r="AN3740" i="2"/>
  <c r="AN3741" i="2"/>
  <c r="AN3742" i="2"/>
  <c r="AN3743" i="2"/>
  <c r="AN3744" i="2"/>
  <c r="AN3745" i="2"/>
  <c r="AN3746" i="2"/>
  <c r="AN3747" i="2"/>
  <c r="AN3748" i="2"/>
  <c r="AN3749" i="2"/>
  <c r="AN3750" i="2"/>
  <c r="AN3751" i="2"/>
  <c r="AN3752" i="2"/>
  <c r="AN3753" i="2"/>
  <c r="AN3754" i="2"/>
  <c r="AN3755" i="2"/>
  <c r="AN3756" i="2"/>
  <c r="AN3757" i="2"/>
  <c r="AN3758" i="2"/>
  <c r="AN3759" i="2"/>
  <c r="AN3760" i="2"/>
  <c r="AN3761" i="2"/>
  <c r="AN3762" i="2"/>
  <c r="AN3763" i="2"/>
  <c r="AN3764" i="2"/>
  <c r="AN3765" i="2"/>
  <c r="AN3766" i="2"/>
  <c r="AN3767" i="2"/>
  <c r="AN3768" i="2"/>
  <c r="AN3769" i="2"/>
  <c r="AN3770" i="2"/>
  <c r="AN3771" i="2"/>
  <c r="AN3772" i="2"/>
  <c r="AN3773" i="2"/>
  <c r="AN3774" i="2"/>
  <c r="AN3775" i="2"/>
  <c r="AN3776" i="2"/>
  <c r="AN3777" i="2"/>
  <c r="AN3778" i="2"/>
  <c r="AN3779" i="2"/>
  <c r="AN3780" i="2"/>
  <c r="AN3781" i="2"/>
  <c r="AN3782" i="2"/>
  <c r="AN3783" i="2"/>
  <c r="AN3784" i="2"/>
  <c r="AN3785" i="2"/>
  <c r="AN3786" i="2"/>
  <c r="AN3787" i="2"/>
  <c r="AN3788" i="2"/>
  <c r="AN3789" i="2"/>
  <c r="AN3790" i="2"/>
  <c r="AN3791" i="2"/>
  <c r="AN3792" i="2"/>
  <c r="AN3793" i="2"/>
  <c r="AN3794" i="2"/>
  <c r="AN3795" i="2"/>
  <c r="AN3796" i="2"/>
  <c r="AN3797" i="2"/>
  <c r="AN3798" i="2"/>
  <c r="AN3799" i="2"/>
  <c r="AN3800" i="2"/>
  <c r="AN3801" i="2"/>
  <c r="AN3802" i="2"/>
  <c r="AN3803" i="2"/>
  <c r="AN3804" i="2"/>
  <c r="AN3805" i="2"/>
  <c r="AN3806" i="2"/>
  <c r="AN3807" i="2"/>
  <c r="AN3808" i="2"/>
  <c r="AN3809" i="2"/>
  <c r="AN3810" i="2"/>
  <c r="AN3811" i="2"/>
  <c r="AN3812" i="2"/>
  <c r="AN3813" i="2"/>
  <c r="AN3814" i="2"/>
  <c r="AN3815" i="2"/>
  <c r="AN3816" i="2"/>
  <c r="AN3817" i="2"/>
  <c r="AN3818" i="2"/>
  <c r="AN3819" i="2"/>
  <c r="AN3820" i="2"/>
  <c r="AN3821" i="2"/>
  <c r="AN3822" i="2"/>
  <c r="AN3823" i="2"/>
  <c r="AN3824" i="2"/>
  <c r="AN3825" i="2"/>
  <c r="AN3826" i="2"/>
  <c r="AN3827" i="2"/>
  <c r="AN3828" i="2"/>
  <c r="AN3829" i="2"/>
  <c r="AN3830" i="2"/>
  <c r="AN3831" i="2"/>
  <c r="AN3832" i="2"/>
  <c r="AN3833" i="2"/>
  <c r="AN3834" i="2"/>
  <c r="AN3835" i="2"/>
  <c r="AN3836" i="2"/>
  <c r="AN3837" i="2"/>
  <c r="AN3838" i="2"/>
  <c r="AN3839" i="2"/>
  <c r="AN3840" i="2"/>
  <c r="AN3841" i="2"/>
  <c r="AN3842" i="2"/>
  <c r="AN3843" i="2"/>
  <c r="AN3844" i="2"/>
  <c r="AN3845" i="2"/>
  <c r="AN3846" i="2"/>
  <c r="AN3847" i="2"/>
  <c r="AN3848" i="2"/>
  <c r="AN3849" i="2"/>
  <c r="AN3850" i="2"/>
  <c r="AN3851" i="2"/>
  <c r="AN3852" i="2"/>
  <c r="AN3853" i="2"/>
  <c r="AN3854" i="2"/>
  <c r="AN3855" i="2"/>
  <c r="AN3856" i="2"/>
  <c r="AN3857" i="2"/>
  <c r="AN3858" i="2"/>
  <c r="AN3859" i="2"/>
  <c r="AN3860" i="2"/>
  <c r="AN3861" i="2"/>
  <c r="AN3862" i="2"/>
  <c r="AN3863" i="2"/>
  <c r="AN3864" i="2"/>
  <c r="AN3865" i="2"/>
  <c r="AN3866" i="2"/>
  <c r="AN3867" i="2"/>
  <c r="AN3868" i="2"/>
  <c r="AN3869" i="2"/>
  <c r="AN3870" i="2"/>
  <c r="AN3871" i="2"/>
  <c r="AN3872" i="2"/>
  <c r="AN3873" i="2"/>
  <c r="AN3874" i="2"/>
  <c r="AN3875" i="2"/>
  <c r="AN3876" i="2"/>
  <c r="AN3877" i="2"/>
  <c r="AN3878" i="2"/>
  <c r="AN3879" i="2"/>
  <c r="AN3880" i="2"/>
  <c r="AN3881" i="2"/>
  <c r="AN3882" i="2"/>
  <c r="AN3883" i="2"/>
  <c r="AN3884" i="2"/>
  <c r="AN3885" i="2"/>
  <c r="AN3886" i="2"/>
  <c r="AN3887" i="2"/>
  <c r="AN3888" i="2"/>
  <c r="AN3889" i="2"/>
  <c r="AN3890" i="2"/>
  <c r="AN3891" i="2"/>
  <c r="AN3892" i="2"/>
  <c r="AN3893" i="2"/>
  <c r="AN3894" i="2"/>
  <c r="AN3895" i="2"/>
  <c r="AN3896" i="2"/>
  <c r="AN3897" i="2"/>
  <c r="AN3898" i="2"/>
  <c r="AN3899" i="2"/>
  <c r="AN3900" i="2"/>
  <c r="AN3901" i="2"/>
  <c r="AN3902" i="2"/>
  <c r="AN3903" i="2"/>
  <c r="AN3904" i="2"/>
  <c r="AN3905" i="2"/>
  <c r="AN3906" i="2"/>
  <c r="AN3907" i="2"/>
  <c r="AN3908" i="2"/>
  <c r="AN3909" i="2"/>
  <c r="AN3910" i="2"/>
  <c r="AN3911" i="2"/>
  <c r="AN3912" i="2"/>
  <c r="AN3913" i="2"/>
  <c r="AN3914" i="2"/>
  <c r="AN3915" i="2"/>
  <c r="AN3916" i="2"/>
  <c r="AN3917" i="2"/>
  <c r="AN3918" i="2"/>
  <c r="AN3919" i="2"/>
  <c r="AN3920" i="2"/>
  <c r="AN3921" i="2"/>
  <c r="AN3922" i="2"/>
  <c r="AN3923" i="2"/>
  <c r="AN3924" i="2"/>
  <c r="AN3925" i="2"/>
  <c r="AN3926" i="2"/>
  <c r="AN3927" i="2"/>
  <c r="AN3928" i="2"/>
  <c r="AN3929" i="2"/>
  <c r="AN3930" i="2"/>
  <c r="AN3931" i="2"/>
  <c r="AN3932" i="2"/>
  <c r="AN3933" i="2"/>
  <c r="AN3934" i="2"/>
  <c r="AN3935" i="2"/>
  <c r="AN3936" i="2"/>
  <c r="AN3937" i="2"/>
  <c r="AN3938" i="2"/>
  <c r="AN3939" i="2"/>
  <c r="AN3940" i="2"/>
  <c r="AN3941" i="2"/>
  <c r="AN3942" i="2"/>
  <c r="AN3943" i="2"/>
  <c r="AN3944" i="2"/>
  <c r="AN3945" i="2"/>
  <c r="AN3946" i="2"/>
  <c r="AN3947" i="2"/>
  <c r="AN3948" i="2"/>
  <c r="AN3949" i="2"/>
  <c r="AN3950" i="2"/>
  <c r="AN3951" i="2"/>
  <c r="AN3952" i="2"/>
  <c r="AN3953" i="2"/>
  <c r="AN3954" i="2"/>
  <c r="AN3955" i="2"/>
  <c r="AN3956" i="2"/>
  <c r="AN3957" i="2"/>
  <c r="AN3958" i="2"/>
  <c r="AN3959" i="2"/>
  <c r="AN3960" i="2"/>
  <c r="AN3961" i="2"/>
  <c r="AN3962" i="2"/>
  <c r="AN3963" i="2"/>
  <c r="AN3964" i="2"/>
  <c r="AN3965" i="2"/>
  <c r="AN3966" i="2"/>
  <c r="AN3967" i="2"/>
  <c r="AN3968" i="2"/>
  <c r="AN3969" i="2"/>
  <c r="AN3970" i="2"/>
  <c r="AN3971" i="2"/>
  <c r="AN3972" i="2"/>
  <c r="AN3973" i="2"/>
  <c r="AN3974" i="2"/>
  <c r="AN3975" i="2"/>
  <c r="AN3976" i="2"/>
  <c r="AN3977" i="2"/>
  <c r="AN3978" i="2"/>
  <c r="AN3979" i="2"/>
  <c r="AN3980" i="2"/>
  <c r="AN3981" i="2"/>
  <c r="AN3982" i="2"/>
  <c r="AN3983" i="2"/>
  <c r="AN3984" i="2"/>
  <c r="AN3985" i="2"/>
  <c r="AN3986" i="2"/>
  <c r="AN3987" i="2"/>
  <c r="AN3988" i="2"/>
  <c r="AN3989" i="2"/>
  <c r="AN3990" i="2"/>
  <c r="AN3991" i="2"/>
  <c r="AN3992" i="2"/>
  <c r="AN3993" i="2"/>
  <c r="AN3994" i="2"/>
  <c r="AN3995" i="2"/>
  <c r="AN3996" i="2"/>
  <c r="AN3997" i="2"/>
  <c r="AN3998" i="2"/>
  <c r="AN3999" i="2"/>
  <c r="AN4000" i="2"/>
  <c r="AN4001" i="2"/>
  <c r="AN4002" i="2"/>
  <c r="AN4003" i="2"/>
  <c r="AN4004" i="2"/>
  <c r="AN4005" i="2"/>
  <c r="AN4006" i="2"/>
  <c r="AN4007" i="2"/>
  <c r="AN4008" i="2"/>
  <c r="AN4009" i="2"/>
  <c r="AN4010" i="2"/>
  <c r="AN4011" i="2"/>
  <c r="AN4012" i="2"/>
  <c r="AN4013" i="2"/>
  <c r="AN4014" i="2"/>
  <c r="AN4015" i="2"/>
  <c r="AN4016" i="2"/>
  <c r="AN4017" i="2"/>
  <c r="AN4018" i="2"/>
  <c r="AN4019" i="2"/>
  <c r="AN4020" i="2"/>
  <c r="AN4021" i="2"/>
  <c r="AN4022" i="2"/>
  <c r="AN4023" i="2"/>
  <c r="AN4024" i="2"/>
  <c r="AN4025" i="2"/>
  <c r="AN4026" i="2"/>
  <c r="AN4027" i="2"/>
  <c r="AN4028" i="2"/>
  <c r="AN4029" i="2"/>
  <c r="AN4030" i="2"/>
  <c r="AN4031" i="2"/>
  <c r="AN4032" i="2"/>
  <c r="AN4033" i="2"/>
  <c r="AN4034" i="2"/>
  <c r="AN4035" i="2"/>
  <c r="AN4036" i="2"/>
  <c r="AN4037" i="2"/>
  <c r="AN4038" i="2"/>
  <c r="AN4039" i="2"/>
  <c r="AN4040" i="2"/>
  <c r="AN4041" i="2"/>
  <c r="AN4042" i="2"/>
  <c r="AN4043" i="2"/>
  <c r="AN4044" i="2"/>
  <c r="AN4045" i="2"/>
  <c r="AN4046" i="2"/>
  <c r="AN4047" i="2"/>
  <c r="AN4048" i="2"/>
  <c r="AN4049" i="2"/>
  <c r="AN4050" i="2"/>
  <c r="AN4051" i="2"/>
  <c r="AN4052" i="2"/>
  <c r="AN4053" i="2"/>
  <c r="AN4054" i="2"/>
  <c r="AN4055" i="2"/>
  <c r="AN4056" i="2"/>
  <c r="AN4057" i="2"/>
  <c r="AN4058" i="2"/>
  <c r="AN4059" i="2"/>
  <c r="AN4060" i="2"/>
  <c r="AN4061" i="2"/>
  <c r="AN4062" i="2"/>
  <c r="AN4063" i="2"/>
  <c r="AN4064" i="2"/>
  <c r="AN4065" i="2"/>
  <c r="AN4066" i="2"/>
  <c r="AN4067" i="2"/>
  <c r="AN4068" i="2"/>
  <c r="AN4069" i="2"/>
  <c r="AN4070" i="2"/>
  <c r="AN4071" i="2"/>
  <c r="AN4072" i="2"/>
  <c r="AN4073" i="2"/>
  <c r="AN4074" i="2"/>
  <c r="AN4075" i="2"/>
  <c r="AN4076" i="2"/>
  <c r="AN4077" i="2"/>
  <c r="AN4078" i="2"/>
  <c r="AN4079" i="2"/>
  <c r="AN4080" i="2"/>
  <c r="AN4081" i="2"/>
  <c r="AN4082" i="2"/>
  <c r="AN4083" i="2"/>
  <c r="AN4084" i="2"/>
  <c r="AN4085" i="2"/>
  <c r="AN4086" i="2"/>
  <c r="AN4087" i="2"/>
  <c r="AN4088" i="2"/>
  <c r="AN4089" i="2"/>
  <c r="AN4090" i="2"/>
  <c r="AN4091" i="2"/>
  <c r="AN4092" i="2"/>
  <c r="AN4093" i="2"/>
  <c r="AN4094" i="2"/>
  <c r="AN4095" i="2"/>
  <c r="AN4096" i="2"/>
  <c r="AN4097" i="2"/>
  <c r="AN4098" i="2"/>
  <c r="AN4099" i="2"/>
  <c r="AN4100" i="2"/>
  <c r="AN4101" i="2"/>
  <c r="AN4102" i="2"/>
  <c r="AN4103" i="2"/>
  <c r="AN4104" i="2"/>
  <c r="AN4105" i="2"/>
  <c r="AN4106" i="2"/>
  <c r="AN4107" i="2"/>
  <c r="AN4108" i="2"/>
  <c r="AN4109" i="2"/>
  <c r="AN4110" i="2"/>
  <c r="AN4111" i="2"/>
  <c r="AN4112" i="2"/>
  <c r="AN4113" i="2"/>
  <c r="AN4114" i="2"/>
  <c r="AN4115" i="2"/>
  <c r="AN4116" i="2"/>
  <c r="AN4117" i="2"/>
  <c r="AN4118" i="2"/>
  <c r="AN4119" i="2"/>
  <c r="AN4120" i="2"/>
  <c r="AN4121" i="2"/>
  <c r="AN4122" i="2"/>
  <c r="AN4123" i="2"/>
  <c r="AN4124" i="2"/>
  <c r="AN4125" i="2"/>
  <c r="AN4126" i="2"/>
  <c r="AN4127" i="2"/>
  <c r="AN4128" i="2"/>
  <c r="AN4129" i="2"/>
  <c r="AN4130" i="2"/>
  <c r="AN4131" i="2"/>
  <c r="AN4132" i="2"/>
  <c r="AN4133" i="2"/>
  <c r="AN4134" i="2"/>
  <c r="AN4135" i="2"/>
  <c r="AN4136" i="2"/>
  <c r="AN4137" i="2"/>
  <c r="AN4138" i="2"/>
  <c r="AN4139" i="2"/>
  <c r="AN4140" i="2"/>
  <c r="AN4141" i="2"/>
  <c r="AN4142" i="2"/>
  <c r="AN4143" i="2"/>
  <c r="AN4144" i="2"/>
  <c r="AN4145" i="2"/>
  <c r="AN4146" i="2"/>
  <c r="AN4147" i="2"/>
  <c r="AN4148" i="2"/>
  <c r="AN4149" i="2"/>
  <c r="AN4150" i="2"/>
  <c r="AN4151" i="2"/>
  <c r="AN4152" i="2"/>
  <c r="AN4153" i="2"/>
  <c r="AN4154" i="2"/>
  <c r="AN4155" i="2"/>
  <c r="AN4156" i="2"/>
  <c r="AN4157" i="2"/>
  <c r="AN4158" i="2"/>
  <c r="AN4159" i="2"/>
  <c r="AN4160" i="2"/>
  <c r="AN4161" i="2"/>
  <c r="AN4162" i="2"/>
  <c r="AN4163" i="2"/>
  <c r="AN4164" i="2"/>
  <c r="AN4165" i="2"/>
  <c r="AN4166" i="2"/>
  <c r="AN4167" i="2"/>
  <c r="AN4168" i="2"/>
  <c r="AN4169" i="2"/>
  <c r="AN4170" i="2"/>
  <c r="AN4171" i="2"/>
  <c r="AN4172" i="2"/>
  <c r="AN4173" i="2"/>
  <c r="AN4174" i="2"/>
  <c r="AN4175" i="2"/>
  <c r="AN4176" i="2"/>
  <c r="AN4177" i="2"/>
  <c r="AN4178" i="2"/>
  <c r="AN4179" i="2"/>
  <c r="AN4180" i="2"/>
  <c r="AN4181" i="2"/>
  <c r="AN4182" i="2"/>
  <c r="AN4183" i="2"/>
  <c r="AN4184" i="2"/>
  <c r="AN4185" i="2"/>
  <c r="AN4186" i="2"/>
  <c r="AN4187" i="2"/>
  <c r="AN4188" i="2"/>
  <c r="AN4189" i="2"/>
  <c r="AN4190" i="2"/>
  <c r="AN4191" i="2"/>
  <c r="AN4192" i="2"/>
  <c r="AN4193" i="2"/>
  <c r="AN4194" i="2"/>
  <c r="AN4195" i="2"/>
  <c r="AN4196" i="2"/>
  <c r="AN4197" i="2"/>
  <c r="AN4198" i="2"/>
  <c r="AN4199" i="2"/>
  <c r="AN4200" i="2"/>
  <c r="AN4201" i="2"/>
  <c r="AN4202" i="2"/>
  <c r="AN4203" i="2"/>
  <c r="AN4204" i="2"/>
  <c r="AN4205" i="2"/>
  <c r="AN4206" i="2"/>
  <c r="AN4207" i="2"/>
  <c r="AN4208" i="2"/>
  <c r="AN4209" i="2"/>
  <c r="AN4210" i="2"/>
  <c r="AN4211" i="2"/>
  <c r="AN4212" i="2"/>
  <c r="AN4213" i="2"/>
  <c r="AN4214" i="2"/>
  <c r="AN4215" i="2"/>
  <c r="AN4216" i="2"/>
  <c r="AN4217" i="2"/>
  <c r="AN4218" i="2"/>
  <c r="AN4219" i="2"/>
  <c r="AN4220" i="2"/>
  <c r="AN4221" i="2"/>
  <c r="AN4222" i="2"/>
  <c r="AN4223" i="2"/>
  <c r="AN4224" i="2"/>
  <c r="AN4225" i="2"/>
  <c r="AN4226" i="2"/>
  <c r="AN4227" i="2"/>
  <c r="AN4228" i="2"/>
  <c r="AN4229" i="2"/>
  <c r="AN4230" i="2"/>
  <c r="AN4231" i="2"/>
  <c r="AN4232" i="2"/>
  <c r="AN4233" i="2"/>
  <c r="AN4234" i="2"/>
  <c r="AN4235" i="2"/>
  <c r="AN4236" i="2"/>
  <c r="AN4237" i="2"/>
  <c r="AN4238" i="2"/>
  <c r="AN4239" i="2"/>
  <c r="AN4240" i="2"/>
  <c r="AN4241" i="2"/>
  <c r="AN4242" i="2"/>
  <c r="AN4243" i="2"/>
  <c r="AN4244" i="2"/>
  <c r="AN4245" i="2"/>
  <c r="AN4246" i="2"/>
  <c r="AN4247" i="2"/>
  <c r="AN4248" i="2"/>
  <c r="AN4249" i="2"/>
  <c r="AN4250" i="2"/>
  <c r="AN4251" i="2"/>
  <c r="AN4252" i="2"/>
  <c r="AN4253" i="2"/>
  <c r="AN4254" i="2"/>
  <c r="AN4255" i="2"/>
  <c r="AN4256" i="2"/>
  <c r="AN4257" i="2"/>
  <c r="AN4258" i="2"/>
  <c r="AN4259" i="2"/>
  <c r="AN4260" i="2"/>
  <c r="AN4261" i="2"/>
  <c r="AN4262" i="2"/>
  <c r="AN4263" i="2"/>
  <c r="AN4264" i="2"/>
  <c r="AN4265" i="2"/>
  <c r="AN4266" i="2"/>
  <c r="AN4267" i="2"/>
  <c r="AN4268" i="2"/>
  <c r="AN4269" i="2"/>
  <c r="AN4270" i="2"/>
  <c r="AN4271" i="2"/>
  <c r="AN4272" i="2"/>
  <c r="AN4273" i="2"/>
  <c r="AN4274" i="2"/>
  <c r="AN4275" i="2"/>
  <c r="AN4276" i="2"/>
  <c r="AN4277" i="2"/>
  <c r="AN4278" i="2"/>
  <c r="AN4279" i="2"/>
  <c r="AN4280" i="2"/>
  <c r="AN4281" i="2"/>
  <c r="AN4282" i="2"/>
  <c r="AN4283" i="2"/>
  <c r="AN4284" i="2"/>
  <c r="AN4285" i="2"/>
  <c r="AN4286" i="2"/>
  <c r="AN4287" i="2"/>
  <c r="AN4288" i="2"/>
  <c r="AN4289" i="2"/>
  <c r="AN4290" i="2"/>
  <c r="AN4291" i="2"/>
  <c r="AN4292" i="2"/>
  <c r="AN4293" i="2"/>
  <c r="AN4294" i="2"/>
  <c r="AN4295" i="2"/>
  <c r="AN4296" i="2"/>
  <c r="AN4297" i="2"/>
  <c r="AN4298" i="2"/>
  <c r="AN4299" i="2"/>
  <c r="AN4300" i="2"/>
  <c r="AN4301" i="2"/>
  <c r="AN4302" i="2"/>
  <c r="AN4303" i="2"/>
  <c r="AN4304" i="2"/>
  <c r="AN4305" i="2"/>
  <c r="AN4306" i="2"/>
  <c r="AN4307" i="2"/>
  <c r="AN4308" i="2"/>
  <c r="AN4309" i="2"/>
  <c r="AN4310" i="2"/>
  <c r="AN4311" i="2"/>
  <c r="AN4312" i="2"/>
  <c r="AN4313" i="2"/>
  <c r="AN4314" i="2"/>
  <c r="AN4315" i="2"/>
  <c r="AN4316" i="2"/>
  <c r="AN4317" i="2"/>
  <c r="AN4318" i="2"/>
  <c r="AN4319" i="2"/>
  <c r="AN4320" i="2"/>
  <c r="AN4321" i="2"/>
  <c r="AN4322" i="2"/>
  <c r="AN4323" i="2"/>
  <c r="AN4324" i="2"/>
  <c r="AN4325" i="2"/>
  <c r="AN4326" i="2"/>
  <c r="AN4327" i="2"/>
  <c r="AN4328" i="2"/>
  <c r="AN4329" i="2"/>
  <c r="AN4330" i="2"/>
  <c r="AN4331" i="2"/>
  <c r="AN4332" i="2"/>
  <c r="AN4333" i="2"/>
  <c r="AN4334" i="2"/>
  <c r="AN4335" i="2"/>
  <c r="AN4336" i="2"/>
  <c r="AN4337" i="2"/>
  <c r="AN4338" i="2"/>
  <c r="AN4339" i="2"/>
  <c r="AN4340" i="2"/>
  <c r="AN4341" i="2"/>
  <c r="AN4342" i="2"/>
  <c r="AN4343" i="2"/>
  <c r="AN4344" i="2"/>
  <c r="AN4345" i="2"/>
  <c r="AN4346" i="2"/>
  <c r="AN4347" i="2"/>
  <c r="AN4348" i="2"/>
  <c r="AN4349" i="2"/>
  <c r="AN4350" i="2"/>
  <c r="AN4351" i="2"/>
  <c r="AN4352" i="2"/>
  <c r="AN4353" i="2"/>
  <c r="AN4354" i="2"/>
  <c r="AN4355" i="2"/>
  <c r="AN4356" i="2"/>
  <c r="AN4357" i="2"/>
  <c r="AN4358" i="2"/>
  <c r="AN4359" i="2"/>
  <c r="AN4360" i="2"/>
  <c r="AN4361" i="2"/>
  <c r="AN4362" i="2"/>
  <c r="AN4363" i="2"/>
  <c r="AN4364" i="2"/>
  <c r="AN4365" i="2"/>
  <c r="AN4366" i="2"/>
  <c r="AN4367" i="2"/>
  <c r="AN4368" i="2"/>
  <c r="AN4369" i="2"/>
  <c r="AN4370" i="2"/>
  <c r="AN4371" i="2"/>
  <c r="AN4372" i="2"/>
  <c r="AN4373" i="2"/>
  <c r="AN4374" i="2"/>
  <c r="AN4375" i="2"/>
  <c r="AN4376" i="2"/>
  <c r="AN4377" i="2"/>
  <c r="AN4378" i="2"/>
  <c r="AN4379" i="2"/>
  <c r="AN4380" i="2"/>
  <c r="AN4381" i="2"/>
  <c r="AN4382" i="2"/>
  <c r="AN4383" i="2"/>
  <c r="AN4384" i="2"/>
  <c r="AN4385" i="2"/>
  <c r="AN4386" i="2"/>
  <c r="AN4387" i="2"/>
  <c r="AN4388" i="2"/>
  <c r="AN4389" i="2"/>
  <c r="AN4390" i="2"/>
  <c r="AN4391" i="2"/>
  <c r="AN4392" i="2"/>
  <c r="AN4393" i="2"/>
  <c r="AN4394" i="2"/>
  <c r="AN4395" i="2"/>
  <c r="AN4396" i="2"/>
  <c r="AN4397" i="2"/>
  <c r="AN4398" i="2"/>
  <c r="AN4399" i="2"/>
  <c r="AN4400" i="2"/>
  <c r="AN4401" i="2"/>
  <c r="AN4402" i="2"/>
  <c r="AN4403" i="2"/>
  <c r="AN4404" i="2"/>
  <c r="AN4405" i="2"/>
  <c r="AN4406" i="2"/>
  <c r="AN4407" i="2"/>
  <c r="AN4408" i="2"/>
  <c r="AN4409" i="2"/>
  <c r="AN4410" i="2"/>
  <c r="AN4411" i="2"/>
  <c r="AN4412" i="2"/>
  <c r="AN4413" i="2"/>
  <c r="AN4414" i="2"/>
  <c r="AN4415" i="2"/>
  <c r="AN4416" i="2"/>
  <c r="AN4417" i="2"/>
  <c r="AN4418" i="2"/>
  <c r="AN4419" i="2"/>
  <c r="AN4420" i="2"/>
  <c r="AN4421" i="2"/>
  <c r="AN4422" i="2"/>
  <c r="AN4423" i="2"/>
  <c r="AN4424" i="2"/>
  <c r="AN4425" i="2"/>
  <c r="AN4426" i="2"/>
  <c r="AN4427" i="2"/>
  <c r="AN4428" i="2"/>
  <c r="AN4429" i="2"/>
  <c r="AN4430" i="2"/>
  <c r="AN4431" i="2"/>
  <c r="AN4432" i="2"/>
  <c r="AN4433" i="2"/>
  <c r="AN4434" i="2"/>
  <c r="AN4435" i="2"/>
  <c r="AN4436" i="2"/>
  <c r="AN4437" i="2"/>
  <c r="AN4438" i="2"/>
  <c r="AN4439" i="2"/>
  <c r="AN4440" i="2"/>
  <c r="AN4441" i="2"/>
  <c r="AN4442" i="2"/>
  <c r="AN4443" i="2"/>
  <c r="AN4444" i="2"/>
  <c r="AN4445" i="2"/>
  <c r="AN4446" i="2"/>
  <c r="AN4447" i="2"/>
  <c r="AN4448" i="2"/>
  <c r="AN4449" i="2"/>
  <c r="AN4450" i="2"/>
  <c r="AN4451" i="2"/>
  <c r="AN4452" i="2"/>
  <c r="AN4453" i="2"/>
  <c r="AN4454" i="2"/>
  <c r="AN4455" i="2"/>
  <c r="AN4456" i="2"/>
  <c r="AN4457" i="2"/>
  <c r="AN4458" i="2"/>
  <c r="AN4459" i="2"/>
  <c r="AN4460" i="2"/>
  <c r="AN4461" i="2"/>
  <c r="AN4462" i="2"/>
  <c r="AN4463" i="2"/>
  <c r="AN4464" i="2"/>
  <c r="AN4465" i="2"/>
  <c r="AN4466" i="2"/>
  <c r="AN4467" i="2"/>
  <c r="AN4468" i="2"/>
  <c r="AN4469" i="2"/>
  <c r="AN4470" i="2"/>
  <c r="AN4471" i="2"/>
  <c r="AN4472" i="2"/>
  <c r="AN4473" i="2"/>
  <c r="AN4474" i="2"/>
  <c r="AN4475" i="2"/>
  <c r="AN4476" i="2"/>
  <c r="AN4477" i="2"/>
  <c r="AN4478" i="2"/>
  <c r="AN4479" i="2"/>
  <c r="AN4480" i="2"/>
  <c r="AN4481" i="2"/>
  <c r="AN4482" i="2"/>
  <c r="AN4483" i="2"/>
  <c r="AN4484" i="2"/>
  <c r="AN4485" i="2"/>
  <c r="AN4486" i="2"/>
  <c r="AN4487" i="2"/>
  <c r="AN4488" i="2"/>
  <c r="AN4489" i="2"/>
  <c r="AN4490" i="2"/>
  <c r="AN4491" i="2"/>
  <c r="AN4492" i="2"/>
  <c r="AN4493" i="2"/>
  <c r="AN4494" i="2"/>
  <c r="AN4495" i="2"/>
  <c r="AN4496" i="2"/>
  <c r="AN4497" i="2"/>
  <c r="AN4498" i="2"/>
  <c r="AN4499" i="2"/>
  <c r="AN4500" i="2"/>
  <c r="AN4501" i="2"/>
  <c r="AN4502" i="2"/>
  <c r="AN4503" i="2"/>
  <c r="AN4504" i="2"/>
  <c r="AN4505" i="2"/>
  <c r="AN4506" i="2"/>
  <c r="AN4507" i="2"/>
  <c r="AN4508" i="2"/>
  <c r="AN4509" i="2"/>
  <c r="AN4510" i="2"/>
  <c r="AN4511" i="2"/>
  <c r="AN4512" i="2"/>
  <c r="AN4513" i="2"/>
  <c r="AN4514" i="2"/>
  <c r="AN4515" i="2"/>
  <c r="AN4516" i="2"/>
  <c r="AN4517" i="2"/>
  <c r="AN4518" i="2"/>
  <c r="AN4519" i="2"/>
  <c r="AN4520" i="2"/>
  <c r="AN4521" i="2"/>
  <c r="AN4522" i="2"/>
  <c r="AN4523" i="2"/>
  <c r="AN4524" i="2"/>
  <c r="AN4525" i="2"/>
  <c r="AN4526" i="2"/>
  <c r="AN4527" i="2"/>
  <c r="AN4528" i="2"/>
  <c r="AN4529" i="2"/>
  <c r="AN4530" i="2"/>
  <c r="AN4531" i="2"/>
  <c r="AN4532" i="2"/>
  <c r="AN4533" i="2"/>
  <c r="AN4534" i="2"/>
  <c r="AN4535" i="2"/>
  <c r="AN4536" i="2"/>
  <c r="AN4537" i="2"/>
  <c r="AN4538" i="2"/>
  <c r="AN4539" i="2"/>
  <c r="AN4540" i="2"/>
  <c r="AN4541" i="2"/>
  <c r="AN4542" i="2"/>
  <c r="AN4543" i="2"/>
  <c r="AN4544" i="2"/>
  <c r="AN4545" i="2"/>
  <c r="AN4546" i="2"/>
  <c r="AN4547" i="2"/>
  <c r="AN4548" i="2"/>
  <c r="AN4549" i="2"/>
  <c r="AN4550" i="2"/>
  <c r="AN4551" i="2"/>
  <c r="AN4552" i="2"/>
  <c r="AN4553" i="2"/>
  <c r="AN4554" i="2"/>
  <c r="AN4555" i="2"/>
  <c r="AN4556" i="2"/>
  <c r="AN4557" i="2"/>
  <c r="AN4558" i="2"/>
  <c r="AN4559" i="2"/>
  <c r="AN4560" i="2"/>
  <c r="AN4561" i="2"/>
  <c r="AN4562" i="2"/>
  <c r="AN4563" i="2"/>
  <c r="AN4564" i="2"/>
  <c r="AN4565" i="2"/>
  <c r="AN4566" i="2"/>
  <c r="AN4567" i="2"/>
  <c r="AN4568" i="2"/>
  <c r="AN4569" i="2"/>
  <c r="AN4570" i="2"/>
  <c r="AN4571" i="2"/>
  <c r="AN4572" i="2"/>
  <c r="AN4573" i="2"/>
  <c r="AN4574" i="2"/>
  <c r="AN4575" i="2"/>
  <c r="AN4576" i="2"/>
  <c r="AN4577" i="2"/>
  <c r="AN4578" i="2"/>
  <c r="AN4579" i="2"/>
  <c r="AN4580" i="2"/>
  <c r="AN4581" i="2"/>
  <c r="AN4582" i="2"/>
  <c r="AN4583" i="2"/>
  <c r="AN4584" i="2"/>
  <c r="AN4585" i="2"/>
  <c r="AN4586" i="2"/>
  <c r="AN4587" i="2"/>
  <c r="AN4588" i="2"/>
  <c r="AN4589" i="2"/>
  <c r="AN4590" i="2"/>
  <c r="AN4591" i="2"/>
  <c r="AN4592" i="2"/>
  <c r="AN4593" i="2"/>
  <c r="AN4594" i="2"/>
  <c r="AN4595" i="2"/>
  <c r="AN4596" i="2"/>
  <c r="AN4597" i="2"/>
  <c r="AN4598" i="2"/>
  <c r="AN4599" i="2"/>
  <c r="AN4600" i="2"/>
  <c r="AN4601" i="2"/>
  <c r="AN4602" i="2"/>
  <c r="AN4603" i="2"/>
  <c r="AN4604" i="2"/>
  <c r="AN4605" i="2"/>
  <c r="AN4606" i="2"/>
  <c r="AN4607" i="2"/>
  <c r="AN4608" i="2"/>
  <c r="AN4609" i="2"/>
  <c r="AN4610" i="2"/>
  <c r="AN4611" i="2"/>
  <c r="AN4612" i="2"/>
  <c r="AN4613" i="2"/>
  <c r="AN4614" i="2"/>
  <c r="AN4615" i="2"/>
  <c r="AN4616" i="2"/>
  <c r="AN4617" i="2"/>
  <c r="AN4618" i="2"/>
  <c r="AN4619" i="2"/>
  <c r="AN4620" i="2"/>
  <c r="AN4621" i="2"/>
  <c r="AN4622" i="2"/>
  <c r="AN4623" i="2"/>
  <c r="AN4624" i="2"/>
  <c r="AN4625" i="2"/>
  <c r="AN4626" i="2"/>
  <c r="AN4627" i="2"/>
  <c r="AN4628" i="2"/>
  <c r="AN4629" i="2"/>
  <c r="AN4630" i="2"/>
  <c r="AN4631" i="2"/>
  <c r="AN4632" i="2"/>
  <c r="AN4633" i="2"/>
  <c r="AN4634" i="2"/>
  <c r="AN4635" i="2"/>
  <c r="AN4636" i="2"/>
  <c r="AN4637" i="2"/>
  <c r="AN4638" i="2"/>
  <c r="AN4639" i="2"/>
  <c r="AN4640" i="2"/>
  <c r="AN4641" i="2"/>
  <c r="AN4642" i="2"/>
  <c r="AN4643" i="2"/>
  <c r="AN4644" i="2"/>
  <c r="AN4645" i="2"/>
  <c r="AN4646" i="2"/>
  <c r="AN4647" i="2"/>
  <c r="AN4648" i="2"/>
  <c r="AN4649" i="2"/>
  <c r="AN4650" i="2"/>
  <c r="AN4651" i="2"/>
  <c r="AN4652" i="2"/>
  <c r="AN4653" i="2"/>
  <c r="AN4654" i="2"/>
  <c r="AN4655" i="2"/>
  <c r="AN4656" i="2"/>
  <c r="AN4657" i="2"/>
  <c r="AN4658" i="2"/>
  <c r="AN4659" i="2"/>
  <c r="AN4660" i="2"/>
  <c r="AN4661" i="2"/>
  <c r="AN4662" i="2"/>
  <c r="AN4663" i="2"/>
  <c r="AN4664" i="2"/>
  <c r="AN4665" i="2"/>
  <c r="AN4666" i="2"/>
  <c r="AN4667" i="2"/>
  <c r="AN4668" i="2"/>
  <c r="AN4669" i="2"/>
  <c r="AN4670" i="2"/>
  <c r="AN4671" i="2"/>
  <c r="AN4672" i="2"/>
  <c r="AN4673" i="2"/>
  <c r="AN4674" i="2"/>
  <c r="AN4675" i="2"/>
  <c r="AN4676" i="2"/>
  <c r="AN4677" i="2"/>
  <c r="AN4678" i="2"/>
  <c r="AN4679" i="2"/>
  <c r="AN4680" i="2"/>
  <c r="AN4681" i="2"/>
  <c r="AN4682" i="2"/>
  <c r="AN4683" i="2"/>
  <c r="AN4684" i="2"/>
  <c r="AN4685" i="2"/>
  <c r="AN4686" i="2"/>
  <c r="AN4687" i="2"/>
  <c r="AN4688" i="2"/>
  <c r="AN4689" i="2"/>
  <c r="AN4690" i="2"/>
  <c r="AN4691" i="2"/>
  <c r="AN4692" i="2"/>
  <c r="AN4693" i="2"/>
  <c r="AN4694" i="2"/>
  <c r="AN4695" i="2"/>
  <c r="AN4696" i="2"/>
  <c r="AN4697" i="2"/>
  <c r="AN4698" i="2"/>
  <c r="AN4699" i="2"/>
  <c r="AN4700" i="2"/>
  <c r="AN4701" i="2"/>
  <c r="AN4702" i="2"/>
  <c r="AN4703" i="2"/>
  <c r="AN4704" i="2"/>
  <c r="AN4705" i="2"/>
  <c r="AN4706" i="2"/>
  <c r="AN4707" i="2"/>
  <c r="AN4708" i="2"/>
  <c r="AN4709" i="2"/>
  <c r="AN4710" i="2"/>
  <c r="AN4711" i="2"/>
  <c r="AN4712" i="2"/>
  <c r="AN4713" i="2"/>
  <c r="AN4714" i="2"/>
  <c r="AN4715" i="2"/>
  <c r="AN4716" i="2"/>
  <c r="AN4717" i="2"/>
  <c r="AN4718" i="2"/>
  <c r="AN4719" i="2"/>
  <c r="AN4720" i="2"/>
  <c r="AN4721" i="2"/>
  <c r="AN4722" i="2"/>
  <c r="AN4723" i="2"/>
  <c r="AN4724" i="2"/>
  <c r="AN4725" i="2"/>
  <c r="AN4726" i="2"/>
  <c r="AN4727" i="2"/>
  <c r="AN4728" i="2"/>
  <c r="AN4729" i="2"/>
  <c r="AN4730" i="2"/>
  <c r="AN4731" i="2"/>
  <c r="AN4732" i="2"/>
  <c r="AN4733" i="2"/>
  <c r="AN4734" i="2"/>
  <c r="AN4735" i="2"/>
  <c r="AN4736" i="2"/>
  <c r="AN4737" i="2"/>
  <c r="AN4738" i="2"/>
  <c r="AN4739" i="2"/>
  <c r="AN4740" i="2"/>
  <c r="AN4741" i="2"/>
  <c r="AN4742" i="2"/>
  <c r="AN4743" i="2"/>
  <c r="AN4744" i="2"/>
  <c r="AN4745" i="2"/>
  <c r="AN4746" i="2"/>
  <c r="AN4747" i="2"/>
  <c r="AN4748" i="2"/>
  <c r="AN4749" i="2"/>
  <c r="AN4750" i="2"/>
  <c r="AN4751" i="2"/>
  <c r="AN4752" i="2"/>
  <c r="AN4753" i="2"/>
  <c r="AN4754" i="2"/>
  <c r="AN4755" i="2"/>
  <c r="AN4756" i="2"/>
  <c r="AN4757" i="2"/>
  <c r="AN4758" i="2"/>
  <c r="AN4759" i="2"/>
  <c r="AN4760" i="2"/>
  <c r="AN4761" i="2"/>
  <c r="AN4762" i="2"/>
  <c r="AN4763" i="2"/>
  <c r="AN4764" i="2"/>
  <c r="AN4765" i="2"/>
  <c r="AN4766" i="2"/>
  <c r="AN4767" i="2"/>
  <c r="AN4768" i="2"/>
  <c r="AN4769" i="2"/>
  <c r="AN4770" i="2"/>
  <c r="AN4771" i="2"/>
  <c r="AN4772" i="2"/>
  <c r="AN4773" i="2"/>
  <c r="AN4774" i="2"/>
  <c r="AN4775" i="2"/>
  <c r="AN4776" i="2"/>
  <c r="AN4777" i="2"/>
  <c r="AN4778" i="2"/>
  <c r="AN4779" i="2"/>
  <c r="AN4780" i="2"/>
  <c r="AN4781" i="2"/>
  <c r="AN4782" i="2"/>
  <c r="AN4783" i="2"/>
  <c r="AN4784" i="2"/>
  <c r="AN4785" i="2"/>
  <c r="AN4786" i="2"/>
  <c r="AN4787" i="2"/>
  <c r="AN4788" i="2"/>
  <c r="AN4789" i="2"/>
  <c r="AN4790" i="2"/>
  <c r="AN4791" i="2"/>
  <c r="AN4792" i="2"/>
  <c r="AN4793" i="2"/>
  <c r="AN4794" i="2"/>
  <c r="AN4795" i="2"/>
  <c r="AN4796" i="2"/>
  <c r="AN4797" i="2"/>
  <c r="AN4798" i="2"/>
  <c r="AN4799" i="2"/>
  <c r="AN4800" i="2"/>
  <c r="AN4801" i="2"/>
  <c r="AN4802" i="2"/>
  <c r="AN4803" i="2"/>
  <c r="AN4804" i="2"/>
  <c r="AN4805" i="2"/>
  <c r="AN4806" i="2"/>
  <c r="AN4807" i="2"/>
  <c r="AN4808" i="2"/>
  <c r="AN4809" i="2"/>
  <c r="AN4810" i="2"/>
  <c r="AN4811" i="2"/>
  <c r="AN4812" i="2"/>
  <c r="AN4813" i="2"/>
  <c r="AN4814" i="2"/>
  <c r="AN4815" i="2"/>
  <c r="AN4816" i="2"/>
  <c r="AN4817" i="2"/>
  <c r="AN4818" i="2"/>
  <c r="AN4819" i="2"/>
  <c r="AN4820" i="2"/>
  <c r="AN4821" i="2"/>
  <c r="AN4822" i="2"/>
  <c r="AN4823" i="2"/>
  <c r="AN4824" i="2"/>
  <c r="AN4825" i="2"/>
  <c r="AN4826" i="2"/>
  <c r="AN4827" i="2"/>
  <c r="AN4828" i="2"/>
  <c r="AN4829" i="2"/>
  <c r="AN4830" i="2"/>
  <c r="AN4831" i="2"/>
  <c r="AN4832" i="2"/>
  <c r="AN4833" i="2"/>
  <c r="AN4834" i="2"/>
  <c r="AN4835" i="2"/>
  <c r="AN4836" i="2"/>
  <c r="AN4837" i="2"/>
  <c r="AN4838" i="2"/>
  <c r="AN4839" i="2"/>
  <c r="AN4840" i="2"/>
  <c r="AN4841" i="2"/>
  <c r="AN4842" i="2"/>
  <c r="AN4843" i="2"/>
  <c r="AN4844" i="2"/>
  <c r="AN4845" i="2"/>
  <c r="AN4846" i="2"/>
  <c r="AN4847" i="2"/>
  <c r="AN4848" i="2"/>
  <c r="AN4849" i="2"/>
  <c r="AN4850" i="2"/>
  <c r="AN4851" i="2"/>
  <c r="AN4852" i="2"/>
  <c r="AN4853" i="2"/>
  <c r="AN4854" i="2"/>
  <c r="AN4855" i="2"/>
  <c r="AN4856" i="2"/>
  <c r="AN4857" i="2"/>
  <c r="AN4858" i="2"/>
  <c r="AN4859" i="2"/>
  <c r="AN4860" i="2"/>
  <c r="AN4861" i="2"/>
  <c r="AN4862" i="2"/>
  <c r="AN4863" i="2"/>
  <c r="AN4864" i="2"/>
  <c r="AN4865" i="2"/>
  <c r="AN4866" i="2"/>
  <c r="AN4867" i="2"/>
  <c r="AN4868" i="2"/>
  <c r="AN4869" i="2"/>
  <c r="AN4870" i="2"/>
  <c r="AN4871" i="2"/>
  <c r="AN4872" i="2"/>
  <c r="AN4873" i="2"/>
  <c r="AN4874" i="2"/>
  <c r="AN4875" i="2"/>
  <c r="AN4876" i="2"/>
  <c r="AN4877" i="2"/>
  <c r="AN4878" i="2"/>
  <c r="AN4879" i="2"/>
  <c r="AN4880" i="2"/>
  <c r="AN4881" i="2"/>
  <c r="AN4882" i="2"/>
  <c r="AN4883" i="2"/>
  <c r="AN4884" i="2"/>
  <c r="AN4885" i="2"/>
  <c r="AN4886" i="2"/>
  <c r="AN4887" i="2"/>
  <c r="AN4888" i="2"/>
  <c r="AN4889" i="2"/>
  <c r="AN4890" i="2"/>
  <c r="AN4891" i="2"/>
  <c r="AN4892" i="2"/>
  <c r="AN4893" i="2"/>
  <c r="AN4894" i="2"/>
  <c r="AN4895" i="2"/>
  <c r="AN4896" i="2"/>
  <c r="AN4897" i="2"/>
  <c r="AN4898" i="2"/>
  <c r="AN4899" i="2"/>
  <c r="AN4900" i="2"/>
  <c r="AN4901" i="2"/>
  <c r="AN4902" i="2"/>
  <c r="AN4903" i="2"/>
  <c r="AN4904" i="2"/>
  <c r="AN4905" i="2"/>
  <c r="AN4906" i="2"/>
  <c r="AN4907" i="2"/>
  <c r="AN4908" i="2"/>
  <c r="AN4909" i="2"/>
  <c r="AN4910" i="2"/>
  <c r="AN4911" i="2"/>
  <c r="AN4912" i="2"/>
  <c r="AN4913" i="2"/>
  <c r="AN4914" i="2"/>
  <c r="AN4915" i="2"/>
  <c r="AN4916" i="2"/>
  <c r="AN4917" i="2"/>
  <c r="AN4918" i="2"/>
  <c r="AN4919" i="2"/>
  <c r="AN4920" i="2"/>
  <c r="AN4921" i="2"/>
  <c r="AN4922" i="2"/>
  <c r="AN4923" i="2"/>
  <c r="AN4924" i="2"/>
  <c r="AN4925" i="2"/>
  <c r="AN4926" i="2"/>
  <c r="AN4927" i="2"/>
  <c r="AN4928" i="2"/>
  <c r="AN4929" i="2"/>
  <c r="AN4930" i="2"/>
  <c r="AN4931" i="2"/>
  <c r="AN4932" i="2"/>
  <c r="AN4933" i="2"/>
  <c r="AN4934" i="2"/>
  <c r="AN4935" i="2"/>
  <c r="AN4936" i="2"/>
  <c r="AN4937" i="2"/>
  <c r="AN4938" i="2"/>
  <c r="AN4939" i="2"/>
  <c r="AN4940" i="2"/>
  <c r="AN4941" i="2"/>
  <c r="AN4942" i="2"/>
  <c r="AN4943" i="2"/>
  <c r="AN4944" i="2"/>
  <c r="AN4945" i="2"/>
  <c r="AN4946" i="2"/>
  <c r="AN4947" i="2"/>
  <c r="AN4948" i="2"/>
  <c r="AN4949" i="2"/>
  <c r="AN4950" i="2"/>
  <c r="AN4951" i="2"/>
  <c r="AN4952" i="2"/>
  <c r="AN4953" i="2"/>
  <c r="AN4954" i="2"/>
  <c r="AN4955" i="2"/>
  <c r="AN4956" i="2"/>
  <c r="AN4957" i="2"/>
  <c r="AN4958" i="2"/>
  <c r="AN4959" i="2"/>
  <c r="AN4960" i="2"/>
  <c r="AN4961" i="2"/>
  <c r="AN4962" i="2"/>
  <c r="AN4963" i="2"/>
  <c r="AN4964" i="2"/>
  <c r="AN4965" i="2"/>
  <c r="AN4966" i="2"/>
  <c r="AN4967" i="2"/>
  <c r="AN4968" i="2"/>
  <c r="AN4969" i="2"/>
  <c r="AN4970" i="2"/>
  <c r="AN4971" i="2"/>
  <c r="AN4972" i="2"/>
  <c r="AN4973" i="2"/>
  <c r="AN4974" i="2"/>
  <c r="AN4975" i="2"/>
  <c r="AN4976" i="2"/>
  <c r="AN4977" i="2"/>
  <c r="AN4978" i="2"/>
  <c r="AN4979" i="2"/>
  <c r="AN4980" i="2"/>
  <c r="AN4981" i="2"/>
  <c r="AN4982" i="2"/>
  <c r="AN4983" i="2"/>
  <c r="AN4984" i="2"/>
  <c r="AN4985" i="2"/>
  <c r="AN4986" i="2"/>
  <c r="AN4987" i="2"/>
  <c r="AN4988" i="2"/>
  <c r="AN4989" i="2"/>
  <c r="AN4990" i="2"/>
  <c r="AN4991" i="2"/>
  <c r="AN4992" i="2"/>
  <c r="AN4993" i="2"/>
  <c r="AN4994" i="2"/>
  <c r="AN4995" i="2"/>
  <c r="AN4996" i="2"/>
  <c r="AN4997" i="2"/>
  <c r="AN4998" i="2"/>
  <c r="AN4999" i="2"/>
  <c r="AN5000" i="2"/>
  <c r="AN5001" i="2"/>
  <c r="AN5002" i="2"/>
  <c r="AN5003" i="2"/>
  <c r="AN5004" i="2"/>
  <c r="AN5005" i="2"/>
  <c r="AN5006" i="2"/>
  <c r="AN5007" i="2"/>
  <c r="AN5008" i="2"/>
  <c r="AN5009" i="2"/>
  <c r="AN5010" i="2"/>
  <c r="AN5011" i="2"/>
  <c r="AN5012" i="2"/>
  <c r="AN5013" i="2"/>
  <c r="AN5014" i="2"/>
  <c r="AN5015" i="2"/>
  <c r="AN5016" i="2"/>
  <c r="AN5017" i="2"/>
  <c r="AN5018" i="2"/>
  <c r="AN5019" i="2"/>
  <c r="AN5020" i="2"/>
  <c r="AN5021" i="2"/>
  <c r="AN5022" i="2"/>
  <c r="AN5023" i="2"/>
  <c r="AN5024" i="2"/>
  <c r="AN5025" i="2"/>
  <c r="AN5026" i="2"/>
  <c r="AN5027" i="2"/>
  <c r="AN5028" i="2"/>
  <c r="AN5029" i="2"/>
  <c r="AN5030" i="2"/>
  <c r="AN5031" i="2"/>
  <c r="AN5032" i="2"/>
  <c r="AN5033" i="2"/>
  <c r="AN5034" i="2"/>
  <c r="AN5035" i="2"/>
  <c r="AN5036" i="2"/>
  <c r="AN5037" i="2"/>
  <c r="AN5038" i="2"/>
  <c r="AN5039" i="2"/>
  <c r="AN5040" i="2"/>
  <c r="AN5041" i="2"/>
  <c r="AN5042" i="2"/>
  <c r="AN5043" i="2"/>
  <c r="AN5044" i="2"/>
  <c r="AN5045" i="2"/>
  <c r="AN5046" i="2"/>
  <c r="AN5047" i="2"/>
  <c r="AN5048" i="2"/>
  <c r="AN5049" i="2"/>
  <c r="AN5050" i="2"/>
  <c r="AN5051" i="2"/>
  <c r="AN5052" i="2"/>
  <c r="AN5053" i="2"/>
  <c r="AN5054" i="2"/>
  <c r="AN5055" i="2"/>
  <c r="AN5056" i="2"/>
  <c r="AN5057" i="2"/>
  <c r="AN5058" i="2"/>
  <c r="AN5059" i="2"/>
  <c r="AN5060" i="2"/>
  <c r="AN5061" i="2"/>
  <c r="AN5062" i="2"/>
  <c r="AN5063" i="2"/>
  <c r="AN5064" i="2"/>
  <c r="AN5065" i="2"/>
  <c r="AN5066" i="2"/>
  <c r="AN5067" i="2"/>
  <c r="AN5068" i="2"/>
  <c r="AN5069" i="2"/>
  <c r="AN5070" i="2"/>
  <c r="AN5071" i="2"/>
  <c r="AN5072" i="2"/>
  <c r="AN5073" i="2"/>
  <c r="AN5074" i="2"/>
  <c r="AN5075" i="2"/>
  <c r="AN5076" i="2"/>
  <c r="AN5077" i="2"/>
  <c r="AN5078" i="2"/>
  <c r="AN5079" i="2"/>
  <c r="AN5080" i="2"/>
  <c r="AN5081" i="2"/>
  <c r="AN5082" i="2"/>
  <c r="AN5083" i="2"/>
  <c r="AN5084" i="2"/>
  <c r="AN5085" i="2"/>
  <c r="AN5086" i="2"/>
  <c r="AN5087" i="2"/>
  <c r="AN5088" i="2"/>
  <c r="AN5089" i="2"/>
  <c r="AN5090" i="2"/>
  <c r="AN5091" i="2"/>
  <c r="AN5092" i="2"/>
  <c r="AN5093" i="2"/>
  <c r="AN5094" i="2"/>
  <c r="AN5095" i="2"/>
  <c r="AN5096" i="2"/>
  <c r="AN5097" i="2"/>
  <c r="AN5098" i="2"/>
  <c r="AN5099" i="2"/>
  <c r="AN5100" i="2"/>
  <c r="AN5101" i="2"/>
  <c r="AN5102" i="2"/>
  <c r="AN5103" i="2"/>
  <c r="AN5104" i="2"/>
  <c r="AN5105" i="2"/>
  <c r="AN5106" i="2"/>
  <c r="AN5107" i="2"/>
  <c r="AN5108" i="2"/>
  <c r="AN5109" i="2"/>
  <c r="AN5110" i="2"/>
  <c r="AN5111" i="2"/>
  <c r="AN5112" i="2"/>
  <c r="AN5113" i="2"/>
  <c r="AN5114" i="2"/>
  <c r="AN5115" i="2"/>
  <c r="AN5116" i="2"/>
  <c r="AN5117" i="2"/>
  <c r="AN5118" i="2"/>
  <c r="AN5119" i="2"/>
  <c r="AN5120" i="2"/>
  <c r="AN5121" i="2"/>
  <c r="AN5122" i="2"/>
  <c r="AN5123" i="2"/>
  <c r="AN5124" i="2"/>
  <c r="AN5125" i="2"/>
  <c r="AN5126" i="2"/>
  <c r="AN5127" i="2"/>
  <c r="AN5128" i="2"/>
  <c r="AN5129" i="2"/>
  <c r="AN5130" i="2"/>
  <c r="AN5131" i="2"/>
  <c r="AN5132" i="2"/>
  <c r="AN5133" i="2"/>
  <c r="AN5134" i="2"/>
  <c r="AN5135" i="2"/>
  <c r="AN5136" i="2"/>
  <c r="AN5137" i="2"/>
  <c r="AN5138" i="2"/>
  <c r="AN5139" i="2"/>
  <c r="AN5140" i="2"/>
  <c r="AN5141" i="2"/>
  <c r="AN5142" i="2"/>
  <c r="AN5143" i="2"/>
  <c r="AN5144" i="2"/>
  <c r="AN5145" i="2"/>
  <c r="AN5146" i="2"/>
  <c r="AN5147" i="2"/>
  <c r="AN5148" i="2"/>
  <c r="AN5149" i="2"/>
  <c r="AN5150" i="2"/>
  <c r="AN5151" i="2"/>
  <c r="AN5152" i="2"/>
  <c r="AN5153" i="2"/>
  <c r="AN5154" i="2"/>
  <c r="AN5155" i="2"/>
  <c r="AN5156" i="2"/>
  <c r="AN5157" i="2"/>
  <c r="AN5158" i="2"/>
  <c r="AN5159" i="2"/>
  <c r="AN5160" i="2"/>
  <c r="AN5161" i="2"/>
  <c r="AN5162" i="2"/>
  <c r="AN5163" i="2"/>
  <c r="AN5164" i="2"/>
  <c r="AN5165" i="2"/>
  <c r="AN5166" i="2"/>
  <c r="AN5167" i="2"/>
  <c r="AN5168" i="2"/>
  <c r="AN5169" i="2"/>
  <c r="AN5170" i="2"/>
  <c r="AN5171" i="2"/>
  <c r="AN5172" i="2"/>
  <c r="AN5173" i="2"/>
  <c r="AN5174" i="2"/>
  <c r="AN5175" i="2"/>
  <c r="AN5176" i="2"/>
  <c r="AN5177" i="2"/>
  <c r="AN5178" i="2"/>
  <c r="AN5179" i="2"/>
  <c r="AN5180" i="2"/>
  <c r="AN5181" i="2"/>
  <c r="AN5182" i="2"/>
  <c r="AN5183" i="2"/>
  <c r="AN5184" i="2"/>
  <c r="AN5185" i="2"/>
  <c r="AN5186" i="2"/>
  <c r="AN5187" i="2"/>
  <c r="AN5188" i="2"/>
  <c r="AN5189" i="2"/>
  <c r="AN5190" i="2"/>
  <c r="AN5191" i="2"/>
  <c r="AN5192" i="2"/>
  <c r="AN5193" i="2"/>
  <c r="AN5194" i="2"/>
  <c r="AN5195" i="2"/>
  <c r="AN5196" i="2"/>
  <c r="AN5197" i="2"/>
  <c r="AN5198" i="2"/>
  <c r="AN5199" i="2"/>
  <c r="AN5200" i="2"/>
  <c r="AN5201" i="2"/>
  <c r="AN5202" i="2"/>
  <c r="AN5203" i="2"/>
  <c r="AN5204" i="2"/>
  <c r="AN5205" i="2"/>
  <c r="AN5206" i="2"/>
  <c r="AN5207" i="2"/>
  <c r="AN5208" i="2"/>
  <c r="AN5209" i="2"/>
  <c r="AN5210" i="2"/>
  <c r="AN5211" i="2"/>
  <c r="AN5212" i="2"/>
  <c r="AN5213" i="2"/>
  <c r="AN5214" i="2"/>
  <c r="AN5215" i="2"/>
  <c r="AN5216" i="2"/>
  <c r="AN5217" i="2"/>
  <c r="AN5218" i="2"/>
  <c r="AN5219" i="2"/>
  <c r="AN5220" i="2"/>
  <c r="AN5221" i="2"/>
  <c r="AN5222" i="2"/>
  <c r="AN5223" i="2"/>
  <c r="AN5224" i="2"/>
  <c r="AN5225" i="2"/>
  <c r="AN5226" i="2"/>
  <c r="AN5227" i="2"/>
  <c r="AN5228" i="2"/>
  <c r="AN5229" i="2"/>
  <c r="AN5230" i="2"/>
  <c r="AN5231" i="2"/>
  <c r="AN5232" i="2"/>
  <c r="AN5233" i="2"/>
  <c r="AN5234" i="2"/>
  <c r="AN5235" i="2"/>
  <c r="AN5236" i="2"/>
  <c r="AN5237" i="2"/>
  <c r="AN5238" i="2"/>
  <c r="AN5239" i="2"/>
  <c r="AN5240" i="2"/>
  <c r="AN5241" i="2"/>
  <c r="AN5242" i="2"/>
  <c r="AN5243" i="2"/>
  <c r="AN5244" i="2"/>
  <c r="AN5245" i="2"/>
  <c r="AN5246" i="2"/>
  <c r="AN5247" i="2"/>
  <c r="AN5248" i="2"/>
  <c r="AN5249" i="2"/>
  <c r="AN5250" i="2"/>
  <c r="AN5251" i="2"/>
  <c r="AN5252" i="2"/>
  <c r="AN5253" i="2"/>
  <c r="AN5254" i="2"/>
  <c r="AN5255" i="2"/>
  <c r="AN5256" i="2"/>
  <c r="AN5257" i="2"/>
  <c r="AN5258" i="2"/>
  <c r="AN5259" i="2"/>
  <c r="AN5260" i="2"/>
  <c r="AN5261" i="2"/>
  <c r="AN5262" i="2"/>
  <c r="AN5263" i="2"/>
  <c r="AN5264" i="2"/>
  <c r="AN5265" i="2"/>
  <c r="AN5266" i="2"/>
  <c r="AN5267" i="2"/>
  <c r="AN5268" i="2"/>
  <c r="AN5269" i="2"/>
  <c r="AN5270" i="2"/>
  <c r="AN5271" i="2"/>
  <c r="AN5272" i="2"/>
  <c r="AN5273" i="2"/>
  <c r="AN5274" i="2"/>
  <c r="AN5275" i="2"/>
  <c r="AN5276" i="2"/>
  <c r="AN5277" i="2"/>
  <c r="AN5278" i="2"/>
  <c r="AN5279" i="2"/>
  <c r="AN5280" i="2"/>
  <c r="AN5281" i="2"/>
  <c r="AN5282" i="2"/>
  <c r="AN5283" i="2"/>
  <c r="AN5284" i="2"/>
  <c r="AN5285" i="2"/>
  <c r="AN5286" i="2"/>
  <c r="AN5287" i="2"/>
  <c r="AN5288" i="2"/>
  <c r="AN5289" i="2"/>
  <c r="AN5290" i="2"/>
  <c r="AN5291" i="2"/>
  <c r="AN5292" i="2"/>
  <c r="AN5293" i="2"/>
  <c r="AN5294" i="2"/>
  <c r="AN5295" i="2"/>
  <c r="AN5296" i="2"/>
  <c r="AN5297" i="2"/>
  <c r="AN5298" i="2"/>
  <c r="AN5299" i="2"/>
  <c r="AN5300" i="2"/>
  <c r="AN5301" i="2"/>
  <c r="AN5302" i="2"/>
  <c r="AN5303" i="2"/>
  <c r="AN5304" i="2"/>
  <c r="AN5305" i="2"/>
  <c r="AN5306" i="2"/>
  <c r="AN5307" i="2"/>
  <c r="AN5308" i="2"/>
  <c r="AN5309" i="2"/>
  <c r="AN5310" i="2"/>
  <c r="AN5311" i="2"/>
  <c r="AN5312" i="2"/>
  <c r="AN5313" i="2"/>
  <c r="AN5314" i="2"/>
  <c r="AN5315" i="2"/>
  <c r="AN5316" i="2"/>
  <c r="AN5317" i="2"/>
  <c r="AN5318" i="2"/>
  <c r="AN5319" i="2"/>
  <c r="AN5320" i="2"/>
  <c r="AN5321" i="2"/>
  <c r="AN5322" i="2"/>
  <c r="AN5323" i="2"/>
  <c r="AN5324" i="2"/>
  <c r="AN5325" i="2"/>
  <c r="AN5326" i="2"/>
  <c r="AN5327" i="2"/>
  <c r="AN5328" i="2"/>
  <c r="AN5329" i="2"/>
  <c r="AN5330" i="2"/>
  <c r="AN5331" i="2"/>
  <c r="AN5332" i="2"/>
  <c r="AN5333" i="2"/>
  <c r="AN5334" i="2"/>
  <c r="AN5335" i="2"/>
  <c r="AN5336" i="2"/>
  <c r="AN5337" i="2"/>
  <c r="AN5338" i="2"/>
  <c r="AN5339" i="2"/>
  <c r="AN5340" i="2"/>
  <c r="AN5341" i="2"/>
  <c r="AN5342" i="2"/>
  <c r="AN5343" i="2"/>
  <c r="AN5344" i="2"/>
  <c r="AN5345" i="2"/>
  <c r="AN5346" i="2"/>
  <c r="AN5347" i="2"/>
  <c r="AN5348" i="2"/>
  <c r="AN5349" i="2"/>
  <c r="AN5350" i="2"/>
  <c r="AN5351" i="2"/>
  <c r="AN5352" i="2"/>
  <c r="AN5353" i="2"/>
  <c r="AN5354" i="2"/>
  <c r="AN5355" i="2"/>
  <c r="AN5356" i="2"/>
  <c r="AN5357" i="2"/>
  <c r="AN5358" i="2"/>
  <c r="AN5359" i="2"/>
  <c r="AN5360" i="2"/>
  <c r="AN5361" i="2"/>
  <c r="AN5362" i="2"/>
  <c r="AN5363" i="2"/>
  <c r="AN5364" i="2"/>
  <c r="AN5365" i="2"/>
  <c r="AN5366" i="2"/>
  <c r="AN5367" i="2"/>
  <c r="AN5368" i="2"/>
  <c r="AN5369" i="2"/>
  <c r="AN5370" i="2"/>
  <c r="AN5371" i="2"/>
  <c r="AN5372" i="2"/>
  <c r="AN5373" i="2"/>
  <c r="AN5374" i="2"/>
  <c r="AN5375" i="2"/>
  <c r="AN5376" i="2"/>
  <c r="AN5377" i="2"/>
  <c r="AN5378" i="2"/>
  <c r="AN5379" i="2"/>
  <c r="AN5380" i="2"/>
  <c r="AN5381" i="2"/>
  <c r="AN5382" i="2"/>
  <c r="AN5383" i="2"/>
  <c r="AN5384" i="2"/>
  <c r="AN5385" i="2"/>
  <c r="AN5386" i="2"/>
  <c r="AN5387" i="2"/>
  <c r="AN5388" i="2"/>
  <c r="AN5389" i="2"/>
  <c r="AN5390" i="2"/>
  <c r="AN5391" i="2"/>
  <c r="AN5392" i="2"/>
  <c r="AN5393" i="2"/>
  <c r="AN5394" i="2"/>
  <c r="AN5395" i="2"/>
  <c r="AN5396" i="2"/>
  <c r="AN5397" i="2"/>
  <c r="AN5398" i="2"/>
  <c r="AN5399" i="2"/>
  <c r="AN5400" i="2"/>
  <c r="AN5401" i="2"/>
  <c r="AN5402" i="2"/>
  <c r="AN5403" i="2"/>
  <c r="AN5404" i="2"/>
  <c r="AN5405" i="2"/>
  <c r="AN5406" i="2"/>
  <c r="AN5407" i="2"/>
  <c r="AN5408" i="2"/>
  <c r="AN5409" i="2"/>
  <c r="AN5410" i="2"/>
  <c r="AN5411" i="2"/>
  <c r="AN5412" i="2"/>
  <c r="AN5413" i="2"/>
  <c r="AN5414" i="2"/>
  <c r="AN5415" i="2"/>
  <c r="AN5416" i="2"/>
  <c r="AN5417" i="2"/>
  <c r="AN5418" i="2"/>
  <c r="AN5419" i="2"/>
  <c r="AN5420" i="2"/>
  <c r="AN5421" i="2"/>
  <c r="AN5422" i="2"/>
  <c r="AN5423" i="2"/>
  <c r="AN5424" i="2"/>
  <c r="AN5425" i="2"/>
  <c r="AN5426" i="2"/>
  <c r="AN5427" i="2"/>
  <c r="AN5428" i="2"/>
  <c r="AN5429" i="2"/>
  <c r="AN5430" i="2"/>
  <c r="AN5431" i="2"/>
  <c r="AN5432" i="2"/>
  <c r="AN5433" i="2"/>
  <c r="AN5434" i="2"/>
  <c r="AN5435" i="2"/>
  <c r="AN5436" i="2"/>
  <c r="AN5437" i="2"/>
  <c r="AN5438" i="2"/>
  <c r="AN5439" i="2"/>
  <c r="AN5440" i="2"/>
  <c r="AN5441" i="2"/>
  <c r="AN5442" i="2"/>
  <c r="AN5443" i="2"/>
  <c r="AN5444" i="2"/>
  <c r="AN5445" i="2"/>
  <c r="AN5446" i="2"/>
  <c r="AN5447" i="2"/>
  <c r="AN5448" i="2"/>
  <c r="AN5449" i="2"/>
  <c r="AN5450" i="2"/>
  <c r="AN5451" i="2"/>
  <c r="AN5452" i="2"/>
  <c r="AN5453" i="2"/>
  <c r="AN5454" i="2"/>
  <c r="AN5455" i="2"/>
  <c r="AN5456" i="2"/>
  <c r="AN5457" i="2"/>
  <c r="AN5458" i="2"/>
  <c r="AN5459" i="2"/>
  <c r="AN5460" i="2"/>
  <c r="AN5461" i="2"/>
  <c r="AN5462" i="2"/>
  <c r="AN5463" i="2"/>
  <c r="AN5464" i="2"/>
  <c r="AN5465" i="2"/>
  <c r="AN5466" i="2"/>
  <c r="AN5467" i="2"/>
  <c r="AN5468" i="2"/>
  <c r="AN5469" i="2"/>
  <c r="AN5470" i="2"/>
  <c r="AN5471" i="2"/>
  <c r="AN5472" i="2"/>
  <c r="AN5473" i="2"/>
  <c r="AN5474" i="2"/>
  <c r="AN5475" i="2"/>
  <c r="AN5476" i="2"/>
  <c r="AN5477" i="2"/>
  <c r="AN5478" i="2"/>
  <c r="AN5479" i="2"/>
  <c r="AN5480" i="2"/>
  <c r="AN5481" i="2"/>
  <c r="AN5482" i="2"/>
  <c r="AN5483" i="2"/>
  <c r="AN5484" i="2"/>
  <c r="AN5485" i="2"/>
  <c r="AN5486" i="2"/>
  <c r="AN5487" i="2"/>
  <c r="AN5488" i="2"/>
  <c r="AN5489" i="2"/>
  <c r="AN5490" i="2"/>
  <c r="AN5491" i="2"/>
  <c r="AN5492" i="2"/>
  <c r="AN5493" i="2"/>
  <c r="AN5494" i="2"/>
  <c r="AN5495" i="2"/>
  <c r="AN5496" i="2"/>
  <c r="AN5497" i="2"/>
  <c r="AN5498" i="2"/>
  <c r="AN5499" i="2"/>
  <c r="AN5500" i="2"/>
  <c r="AN5501" i="2"/>
  <c r="AN5502" i="2"/>
  <c r="AN5503" i="2"/>
  <c r="AN5504" i="2"/>
  <c r="AN5505" i="2"/>
  <c r="AN5506" i="2"/>
  <c r="AN5507" i="2"/>
  <c r="AN5508" i="2"/>
  <c r="AN5509" i="2"/>
  <c r="AN5510" i="2"/>
  <c r="AN5511" i="2"/>
  <c r="AN5512" i="2"/>
  <c r="AN5513" i="2"/>
  <c r="AN5514" i="2"/>
  <c r="AN5515" i="2"/>
  <c r="AN5516" i="2"/>
  <c r="AN5517" i="2"/>
  <c r="AN5518" i="2"/>
  <c r="AN5519" i="2"/>
  <c r="AN5520" i="2"/>
  <c r="AN5521" i="2"/>
  <c r="AN5522" i="2"/>
  <c r="AN5523" i="2"/>
  <c r="AN5524" i="2"/>
  <c r="AN5525" i="2"/>
  <c r="AN5526" i="2"/>
  <c r="AN5527" i="2"/>
  <c r="AN5528" i="2"/>
  <c r="AN5529" i="2"/>
  <c r="AN5530" i="2"/>
  <c r="AN5531" i="2"/>
  <c r="AN5532" i="2"/>
  <c r="AN5533" i="2"/>
  <c r="AN5534" i="2"/>
  <c r="AN5535" i="2"/>
  <c r="AN5536" i="2"/>
  <c r="AN5537" i="2"/>
  <c r="AN5538" i="2"/>
  <c r="AN5539" i="2"/>
  <c r="AN5540" i="2"/>
  <c r="AN5541" i="2"/>
  <c r="AN5542" i="2"/>
  <c r="AN5543" i="2"/>
  <c r="AN5544" i="2"/>
  <c r="AN5545" i="2"/>
  <c r="AN5546" i="2"/>
  <c r="AN5547" i="2"/>
  <c r="AN5548" i="2"/>
  <c r="AN5549" i="2"/>
  <c r="AN5550" i="2"/>
  <c r="AN5551" i="2"/>
  <c r="AN5552" i="2"/>
  <c r="AN5553" i="2"/>
  <c r="AN5554" i="2"/>
  <c r="AN5555" i="2"/>
  <c r="AN5556" i="2"/>
  <c r="AN5557" i="2"/>
  <c r="AN5558" i="2"/>
  <c r="AN5559" i="2"/>
  <c r="AN5560" i="2"/>
  <c r="AN5561" i="2"/>
  <c r="AN5562" i="2"/>
  <c r="AN5563" i="2"/>
  <c r="AN5564" i="2"/>
  <c r="AN5565" i="2"/>
  <c r="AN5566" i="2"/>
  <c r="AN5567" i="2"/>
  <c r="AN5568" i="2"/>
  <c r="AN5569" i="2"/>
  <c r="AN5570" i="2"/>
  <c r="AN5571" i="2"/>
  <c r="AN5572" i="2"/>
  <c r="AN5573" i="2"/>
  <c r="AN5574" i="2"/>
  <c r="AN5575" i="2"/>
  <c r="AN5576" i="2"/>
  <c r="AN5577" i="2"/>
  <c r="AN5578" i="2"/>
  <c r="AN5579" i="2"/>
  <c r="AN5580" i="2"/>
  <c r="AN5581" i="2"/>
  <c r="AN5582" i="2"/>
  <c r="AN5583" i="2"/>
  <c r="AN5584" i="2"/>
  <c r="AN5585" i="2"/>
  <c r="AN5586" i="2"/>
  <c r="AN5587" i="2"/>
  <c r="AN5588" i="2"/>
  <c r="AN5589" i="2"/>
  <c r="AN5590" i="2"/>
  <c r="AN5591" i="2"/>
  <c r="AN5592" i="2"/>
  <c r="AN5593" i="2"/>
  <c r="AN5594" i="2"/>
  <c r="AN5595" i="2"/>
  <c r="AN5596" i="2"/>
  <c r="AN5597" i="2"/>
  <c r="AN5598" i="2"/>
  <c r="AN5599" i="2"/>
  <c r="AN5600" i="2"/>
  <c r="AN5601" i="2"/>
  <c r="AN5602" i="2"/>
  <c r="AN5603" i="2"/>
  <c r="AN5604" i="2"/>
  <c r="AN5605" i="2"/>
  <c r="AN5606" i="2"/>
  <c r="AN5607" i="2"/>
  <c r="AN5608" i="2"/>
  <c r="AN5609" i="2"/>
  <c r="AN5610" i="2"/>
  <c r="AN5611" i="2"/>
  <c r="AN5612" i="2"/>
  <c r="AN5613" i="2"/>
  <c r="AN5614" i="2"/>
  <c r="AN5615" i="2"/>
  <c r="AN5616" i="2"/>
  <c r="AN5617" i="2"/>
  <c r="AN5618" i="2"/>
  <c r="AN5619" i="2"/>
  <c r="AN5620" i="2"/>
  <c r="AN5621" i="2"/>
  <c r="AN5622" i="2"/>
  <c r="AN5623" i="2"/>
  <c r="AN5624" i="2"/>
  <c r="AN5625" i="2"/>
  <c r="AN5626" i="2"/>
  <c r="AN5627" i="2"/>
  <c r="AN5628" i="2"/>
  <c r="AN5629" i="2"/>
  <c r="AN5630" i="2"/>
  <c r="AN5631" i="2"/>
  <c r="AN5632" i="2"/>
  <c r="AN5633" i="2"/>
  <c r="AN5634" i="2"/>
  <c r="AN5635" i="2"/>
  <c r="AN5636" i="2"/>
  <c r="AN5637" i="2"/>
  <c r="AN5638" i="2"/>
  <c r="AN5639" i="2"/>
  <c r="AN5640" i="2"/>
  <c r="AN5641" i="2"/>
  <c r="AN5642" i="2"/>
  <c r="AN5643" i="2"/>
  <c r="AN5644" i="2"/>
  <c r="AN5645" i="2"/>
  <c r="AN5646" i="2"/>
  <c r="AN5647" i="2"/>
  <c r="AN5648" i="2"/>
  <c r="AN5649" i="2"/>
  <c r="AN5650" i="2"/>
  <c r="AN5651" i="2"/>
  <c r="AN5652" i="2"/>
  <c r="AN5653" i="2"/>
  <c r="AN5654" i="2"/>
  <c r="AN5655" i="2"/>
  <c r="AN5656" i="2"/>
  <c r="AN5657" i="2"/>
  <c r="AN5658" i="2"/>
  <c r="AN5659" i="2"/>
  <c r="AN5660" i="2"/>
  <c r="AN5661" i="2"/>
  <c r="AN5662" i="2"/>
  <c r="AN5663" i="2"/>
  <c r="AN5664" i="2"/>
  <c r="AN5665" i="2"/>
  <c r="AN5666" i="2"/>
  <c r="AN5667" i="2"/>
  <c r="AN5668" i="2"/>
  <c r="AN5669" i="2"/>
  <c r="AN5670" i="2"/>
  <c r="AN5671" i="2"/>
  <c r="AN5672" i="2"/>
  <c r="AN5673" i="2"/>
  <c r="AN5674" i="2"/>
  <c r="AN5675" i="2"/>
  <c r="AN5676" i="2"/>
  <c r="AN5677" i="2"/>
  <c r="AN5678" i="2"/>
  <c r="AN5679" i="2"/>
  <c r="AN5680" i="2"/>
  <c r="AN5681" i="2"/>
  <c r="AN5682" i="2"/>
  <c r="AN5683" i="2"/>
  <c r="AN5684" i="2"/>
  <c r="AN5685" i="2"/>
  <c r="AN5686" i="2"/>
  <c r="AN5687" i="2"/>
  <c r="AN5688" i="2"/>
  <c r="AN5689" i="2"/>
  <c r="AN5690" i="2"/>
  <c r="AN5691" i="2"/>
  <c r="AN5692" i="2"/>
  <c r="AN5693" i="2"/>
  <c r="AN5694" i="2"/>
  <c r="AN5695" i="2"/>
  <c r="AN5696" i="2"/>
  <c r="AN5697" i="2"/>
  <c r="AN5698" i="2"/>
  <c r="AN5699" i="2"/>
  <c r="AN5700" i="2"/>
  <c r="AN5701" i="2"/>
  <c r="AN5702" i="2"/>
  <c r="AN5703" i="2"/>
  <c r="AN5704" i="2"/>
  <c r="AN5705" i="2"/>
  <c r="AN5706" i="2"/>
  <c r="AN5707" i="2"/>
  <c r="AN5708" i="2"/>
  <c r="AN5709" i="2"/>
  <c r="AN5710" i="2"/>
  <c r="AN5711" i="2"/>
  <c r="AN5712" i="2"/>
  <c r="AN5713" i="2"/>
  <c r="AN5714" i="2"/>
  <c r="AN5715" i="2"/>
  <c r="AN5716" i="2"/>
  <c r="AN5717" i="2"/>
  <c r="AN5718" i="2"/>
  <c r="AN5719" i="2"/>
  <c r="AN5720" i="2"/>
  <c r="AN5721" i="2"/>
  <c r="AN5722" i="2"/>
  <c r="AN5723" i="2"/>
  <c r="AN5724" i="2"/>
  <c r="AN5725" i="2"/>
  <c r="AN5726" i="2"/>
  <c r="AN5727" i="2"/>
  <c r="AN5728" i="2"/>
  <c r="AN5729" i="2"/>
  <c r="AN5730" i="2"/>
  <c r="AN5731" i="2"/>
  <c r="AN5732" i="2"/>
  <c r="AN5733" i="2"/>
  <c r="AN5734" i="2"/>
  <c r="AN5735" i="2"/>
  <c r="AN5736" i="2"/>
  <c r="AN5737" i="2"/>
  <c r="AN5738" i="2"/>
  <c r="AN5739" i="2"/>
  <c r="AN5740" i="2"/>
  <c r="AN5741" i="2"/>
  <c r="AN5742" i="2"/>
  <c r="AN5743" i="2"/>
  <c r="AN5744" i="2"/>
  <c r="AN5745" i="2"/>
  <c r="AN5746" i="2"/>
  <c r="AN5747" i="2"/>
  <c r="AN5748" i="2"/>
  <c r="AN5749" i="2"/>
  <c r="AN5750" i="2"/>
  <c r="AN5751" i="2"/>
  <c r="AN5752" i="2"/>
  <c r="AN5753" i="2"/>
  <c r="AN5754" i="2"/>
  <c r="AN5755" i="2"/>
  <c r="AN5756" i="2"/>
  <c r="AN5757" i="2"/>
  <c r="AN5758" i="2"/>
  <c r="AN5759" i="2"/>
  <c r="AN5760" i="2"/>
  <c r="AN5761" i="2"/>
  <c r="AN5762" i="2"/>
  <c r="AN5763" i="2"/>
  <c r="AN5764" i="2"/>
  <c r="AN5765" i="2"/>
  <c r="AN5766" i="2"/>
  <c r="AN5767" i="2"/>
  <c r="AN5768" i="2"/>
  <c r="AN5769" i="2"/>
  <c r="AN5770" i="2"/>
  <c r="AN5771" i="2"/>
  <c r="AN5772" i="2"/>
  <c r="AN5773" i="2"/>
  <c r="AN5774" i="2"/>
  <c r="AN5775" i="2"/>
  <c r="AN5776" i="2"/>
  <c r="AN5777" i="2"/>
  <c r="AN5778" i="2"/>
  <c r="AN5779" i="2"/>
  <c r="AN5780" i="2"/>
  <c r="AN5781" i="2"/>
  <c r="AN5782" i="2"/>
  <c r="AN5783" i="2"/>
  <c r="AN5784" i="2"/>
  <c r="AN5785" i="2"/>
  <c r="AN5786" i="2"/>
  <c r="AN5787" i="2"/>
  <c r="AN5788" i="2"/>
  <c r="AN5789" i="2"/>
  <c r="AN5790" i="2"/>
  <c r="AN5791" i="2"/>
  <c r="AN5792" i="2"/>
  <c r="AN5793" i="2"/>
  <c r="AN5794" i="2"/>
  <c r="AN5795" i="2"/>
  <c r="AN5796" i="2"/>
  <c r="AN5797" i="2"/>
  <c r="AN5798" i="2"/>
  <c r="AN5799" i="2"/>
  <c r="AN5800" i="2"/>
  <c r="AN5801" i="2"/>
  <c r="AN5802" i="2"/>
  <c r="AN5803" i="2"/>
  <c r="AN5804" i="2"/>
  <c r="AN5805" i="2"/>
  <c r="AN5806" i="2"/>
  <c r="AN5807" i="2"/>
  <c r="AN5808" i="2"/>
  <c r="AN5809" i="2"/>
  <c r="AN5810" i="2"/>
  <c r="AN5811" i="2"/>
  <c r="AN5812" i="2"/>
  <c r="AN5813" i="2"/>
  <c r="AN5814" i="2"/>
  <c r="AN5815" i="2"/>
  <c r="AN5816" i="2"/>
  <c r="AN5817" i="2"/>
  <c r="AN5818" i="2"/>
  <c r="AN5819" i="2"/>
  <c r="AN5820" i="2"/>
  <c r="AN5821" i="2"/>
  <c r="AN5822" i="2"/>
  <c r="AN5823" i="2"/>
  <c r="AN5824" i="2"/>
  <c r="AN5825" i="2"/>
  <c r="AN5826" i="2"/>
  <c r="AN5827" i="2"/>
  <c r="AN5828" i="2"/>
  <c r="AN5829" i="2"/>
  <c r="AN5830" i="2"/>
  <c r="AN5831" i="2"/>
  <c r="AN5832" i="2"/>
  <c r="AN5833" i="2"/>
  <c r="AN5834" i="2"/>
  <c r="AN5835" i="2"/>
  <c r="AN5836" i="2"/>
  <c r="AN5837" i="2"/>
  <c r="AN5838" i="2"/>
  <c r="AN5839" i="2"/>
  <c r="AN5840" i="2"/>
  <c r="AN5841" i="2"/>
  <c r="AN5842" i="2"/>
  <c r="AN5843" i="2"/>
  <c r="AN5844" i="2"/>
  <c r="AN5845" i="2"/>
  <c r="AN5846" i="2"/>
  <c r="AN5847" i="2"/>
  <c r="AN5848" i="2"/>
  <c r="AN5849" i="2"/>
  <c r="AN5850" i="2"/>
  <c r="AN5851" i="2"/>
  <c r="AN5852" i="2"/>
  <c r="AN5853" i="2"/>
  <c r="AN5854" i="2"/>
  <c r="AN5855" i="2"/>
  <c r="AN5856" i="2"/>
  <c r="AN5857" i="2"/>
  <c r="AN5858" i="2"/>
  <c r="AN5859" i="2"/>
  <c r="AN5860" i="2"/>
  <c r="AN5861" i="2"/>
  <c r="AN5862" i="2"/>
  <c r="AN5863" i="2"/>
  <c r="AN5864" i="2"/>
  <c r="AN5865" i="2"/>
  <c r="AN5866" i="2"/>
  <c r="AN5867" i="2"/>
  <c r="AN5868" i="2"/>
  <c r="AN5869" i="2"/>
  <c r="AN5870" i="2"/>
  <c r="AN5871" i="2"/>
  <c r="AN5872" i="2"/>
  <c r="AN5873" i="2"/>
  <c r="AN5874" i="2"/>
  <c r="AN5875" i="2"/>
  <c r="AN5876" i="2"/>
  <c r="AN5877" i="2"/>
  <c r="AN5878" i="2"/>
  <c r="AN5879" i="2"/>
  <c r="AN5880" i="2"/>
  <c r="AN5881" i="2"/>
  <c r="AN5882" i="2"/>
  <c r="AN5883" i="2"/>
  <c r="AN5884" i="2"/>
  <c r="AN5885" i="2"/>
  <c r="AN5886" i="2"/>
  <c r="AN5887" i="2"/>
  <c r="AN5888" i="2"/>
  <c r="AN5889" i="2"/>
  <c r="AN5890" i="2"/>
  <c r="AN5891" i="2"/>
  <c r="AN5892" i="2"/>
  <c r="AN5893" i="2"/>
  <c r="AN5894" i="2"/>
  <c r="AN5895" i="2"/>
  <c r="AN5896" i="2"/>
  <c r="AN5897" i="2"/>
  <c r="AN5898" i="2"/>
  <c r="AN5899" i="2"/>
  <c r="AN5900" i="2"/>
  <c r="AN5901" i="2"/>
  <c r="AN5902" i="2"/>
  <c r="AN5903" i="2"/>
  <c r="AN5904" i="2"/>
  <c r="AN5905" i="2"/>
  <c r="AN5906" i="2"/>
  <c r="AN5907" i="2"/>
  <c r="AN5908" i="2"/>
  <c r="AN5909" i="2"/>
  <c r="AN5910" i="2"/>
  <c r="AN5911" i="2"/>
  <c r="AN5912" i="2"/>
  <c r="AN5913" i="2"/>
  <c r="AN5914" i="2"/>
  <c r="AN5915" i="2"/>
  <c r="AN5916" i="2"/>
  <c r="AN5917" i="2"/>
  <c r="AN5918" i="2"/>
  <c r="AN5919" i="2"/>
  <c r="AN5920" i="2"/>
  <c r="AN5921" i="2"/>
  <c r="AN5922" i="2"/>
  <c r="AN5923" i="2"/>
  <c r="AN5924" i="2"/>
  <c r="AN5925" i="2"/>
  <c r="AN5926" i="2"/>
  <c r="AN5927" i="2"/>
  <c r="AN5928" i="2"/>
  <c r="AN5929" i="2"/>
  <c r="AN5930" i="2"/>
  <c r="AN5931" i="2"/>
  <c r="AN5932" i="2"/>
  <c r="AN5933" i="2"/>
  <c r="AN5934" i="2"/>
  <c r="AN5935" i="2"/>
  <c r="AN5936" i="2"/>
  <c r="AN5937" i="2"/>
  <c r="AN5938" i="2"/>
  <c r="AN5939" i="2"/>
  <c r="AN5940" i="2"/>
  <c r="AN5941" i="2"/>
  <c r="AN5942" i="2"/>
  <c r="AN5943" i="2"/>
  <c r="AN5944" i="2"/>
  <c r="AN5945" i="2"/>
  <c r="AN5946" i="2"/>
  <c r="AN5947" i="2"/>
  <c r="AN5948" i="2"/>
  <c r="AN5949" i="2"/>
  <c r="AN5950" i="2"/>
  <c r="AN5951" i="2"/>
  <c r="AN5952" i="2"/>
  <c r="AN5953" i="2"/>
  <c r="AN5954" i="2"/>
  <c r="AN5955" i="2"/>
  <c r="AN5956" i="2"/>
  <c r="AN5957" i="2"/>
  <c r="AN5958" i="2"/>
  <c r="AN5959" i="2"/>
  <c r="AN5960" i="2"/>
  <c r="AN5961" i="2"/>
  <c r="AN5962" i="2"/>
  <c r="AN5963" i="2"/>
  <c r="AN5964" i="2"/>
  <c r="AN5965" i="2"/>
  <c r="AN5966" i="2"/>
  <c r="AN5967" i="2"/>
  <c r="AN5968" i="2"/>
  <c r="AN5969" i="2"/>
  <c r="AN5970" i="2"/>
  <c r="AN5971" i="2"/>
  <c r="AN5972" i="2"/>
  <c r="AN5973" i="2"/>
  <c r="AN5974" i="2"/>
  <c r="AN5975" i="2"/>
  <c r="AN5976" i="2"/>
  <c r="AN5977" i="2"/>
  <c r="AN5978" i="2"/>
  <c r="AN5979" i="2"/>
  <c r="AN5980" i="2"/>
  <c r="AN5981" i="2"/>
  <c r="AN5982" i="2"/>
  <c r="AN5983" i="2"/>
  <c r="AN5984" i="2"/>
  <c r="AN5985" i="2"/>
  <c r="AN5986" i="2"/>
  <c r="AN5987" i="2"/>
  <c r="AN5988" i="2"/>
  <c r="AN5989" i="2"/>
  <c r="AN5990" i="2"/>
  <c r="AN5991" i="2"/>
  <c r="AN5992" i="2"/>
  <c r="AN5993" i="2"/>
  <c r="AN5994" i="2"/>
  <c r="AN5995" i="2"/>
  <c r="AN5996" i="2"/>
  <c r="AN5997" i="2"/>
  <c r="AN5998" i="2"/>
  <c r="AN5999" i="2"/>
  <c r="AN6000" i="2"/>
  <c r="AN6001" i="2"/>
  <c r="AN6002" i="2"/>
  <c r="AN6003" i="2"/>
  <c r="AN6004" i="2"/>
  <c r="AN6005" i="2"/>
  <c r="AN6006" i="2"/>
  <c r="AN6007" i="2"/>
  <c r="AN6008" i="2"/>
  <c r="AN6009" i="2"/>
  <c r="AN6010" i="2"/>
  <c r="AN6011" i="2"/>
  <c r="AN6012" i="2"/>
  <c r="AN6013" i="2"/>
  <c r="AN6014" i="2"/>
  <c r="AN6015" i="2"/>
  <c r="AN6016" i="2"/>
  <c r="AN6017" i="2"/>
  <c r="AN6018" i="2"/>
  <c r="AN6019" i="2"/>
  <c r="AN6020" i="2"/>
  <c r="AN6021" i="2"/>
  <c r="AN6022" i="2"/>
  <c r="AN6023" i="2"/>
  <c r="AN6024" i="2"/>
  <c r="AN6025" i="2"/>
  <c r="AN6026" i="2"/>
  <c r="AN6027" i="2"/>
  <c r="AN6028" i="2"/>
  <c r="AN6029" i="2"/>
  <c r="AN6030" i="2"/>
  <c r="AN6031" i="2"/>
  <c r="AN6032" i="2"/>
  <c r="AN6033" i="2"/>
  <c r="AN6034" i="2"/>
  <c r="AN6035" i="2"/>
  <c r="AN6036" i="2"/>
  <c r="AN6037" i="2"/>
  <c r="AN6038" i="2"/>
  <c r="AN6039" i="2"/>
  <c r="AN6040" i="2"/>
  <c r="AN6041" i="2"/>
  <c r="AN6042" i="2"/>
  <c r="AN6043" i="2"/>
  <c r="AN6044" i="2"/>
  <c r="AN6045" i="2"/>
  <c r="AN6046" i="2"/>
  <c r="AN6047" i="2"/>
  <c r="AN6048" i="2"/>
  <c r="AN6049" i="2"/>
  <c r="AN6050" i="2"/>
  <c r="AN6051" i="2"/>
  <c r="AN6052" i="2"/>
  <c r="AN6053" i="2"/>
  <c r="AN6054" i="2"/>
  <c r="AN6055" i="2"/>
  <c r="AN6056" i="2"/>
  <c r="AN6057" i="2"/>
  <c r="AN6058" i="2"/>
  <c r="AN6059" i="2"/>
  <c r="AN6060" i="2"/>
  <c r="AN6061" i="2"/>
  <c r="AN6062" i="2"/>
  <c r="AN6063" i="2"/>
  <c r="AN6064" i="2"/>
  <c r="AN6065" i="2"/>
  <c r="AN6066" i="2"/>
  <c r="AN6067" i="2"/>
  <c r="AN6068" i="2"/>
  <c r="AN6069" i="2"/>
  <c r="AN6070" i="2"/>
  <c r="AN6071" i="2"/>
  <c r="AN6072" i="2"/>
  <c r="AN6073" i="2"/>
  <c r="AN6074" i="2"/>
  <c r="AN6075" i="2"/>
  <c r="AN6076" i="2"/>
  <c r="AN6077" i="2"/>
  <c r="AN6078" i="2"/>
  <c r="AN6079" i="2"/>
  <c r="AN6080" i="2"/>
  <c r="AN6081" i="2"/>
  <c r="AN6082" i="2"/>
  <c r="AN6083" i="2"/>
  <c r="AN6084" i="2"/>
  <c r="AN6085" i="2"/>
  <c r="AN6086" i="2"/>
  <c r="AN6087" i="2"/>
  <c r="AN6088" i="2"/>
  <c r="AN6089" i="2"/>
  <c r="AN6090" i="2"/>
  <c r="AN6091" i="2"/>
  <c r="AN6092" i="2"/>
  <c r="AN6093" i="2"/>
  <c r="AN6094" i="2"/>
  <c r="AN6095" i="2"/>
  <c r="AN6096" i="2"/>
  <c r="AN6097" i="2"/>
  <c r="AN6098" i="2"/>
  <c r="AN6099" i="2"/>
  <c r="AN6100" i="2"/>
  <c r="AN6101" i="2"/>
  <c r="AN6102" i="2"/>
  <c r="AN6103" i="2"/>
  <c r="AN6104" i="2"/>
  <c r="AN6105" i="2"/>
  <c r="AN6106" i="2"/>
  <c r="AN6107" i="2"/>
  <c r="AN6108" i="2"/>
  <c r="AN6109" i="2"/>
  <c r="AN6110" i="2"/>
  <c r="AN6111" i="2"/>
  <c r="AN6112" i="2"/>
  <c r="AN6113" i="2"/>
  <c r="AN6114" i="2"/>
  <c r="AN6115" i="2"/>
  <c r="AN6116" i="2"/>
  <c r="AN6117" i="2"/>
  <c r="AN6118" i="2"/>
  <c r="AN6119" i="2"/>
  <c r="AN6120" i="2"/>
  <c r="AN6121" i="2"/>
  <c r="AN6122" i="2"/>
  <c r="AN6123" i="2"/>
  <c r="AN6124" i="2"/>
  <c r="AN6125" i="2"/>
  <c r="AN6126" i="2"/>
  <c r="AN6127" i="2"/>
  <c r="AN6128" i="2"/>
  <c r="AN6129" i="2"/>
  <c r="AN6130" i="2"/>
  <c r="AN6131" i="2"/>
  <c r="AN6132" i="2"/>
  <c r="AN6133" i="2"/>
  <c r="AN6134" i="2"/>
  <c r="AN6135" i="2"/>
  <c r="AN6136" i="2"/>
  <c r="AN6137" i="2"/>
  <c r="AN6138" i="2"/>
  <c r="AN6139" i="2"/>
  <c r="AN6140" i="2"/>
  <c r="AN6141" i="2"/>
  <c r="AN6142" i="2"/>
  <c r="AN6143" i="2"/>
  <c r="AN6144" i="2"/>
  <c r="AN6145" i="2"/>
  <c r="AN6146" i="2"/>
  <c r="AN6147" i="2"/>
  <c r="AN6148" i="2"/>
  <c r="AN6149" i="2"/>
  <c r="AN6150" i="2"/>
  <c r="AN6151" i="2"/>
  <c r="AN6152" i="2"/>
  <c r="AN6153" i="2"/>
  <c r="AN6154" i="2"/>
  <c r="AN6155" i="2"/>
  <c r="AN6156" i="2"/>
  <c r="AN6157" i="2"/>
  <c r="AN6158" i="2"/>
  <c r="AN6159" i="2"/>
  <c r="AN6160" i="2"/>
  <c r="AN6161" i="2"/>
  <c r="AN6162" i="2"/>
  <c r="AN6163" i="2"/>
  <c r="AN6164" i="2"/>
  <c r="AN6165" i="2"/>
  <c r="AN6166" i="2"/>
  <c r="AN6167" i="2"/>
  <c r="AN6168" i="2"/>
  <c r="AN6169" i="2"/>
  <c r="AN6170" i="2"/>
  <c r="AN6171" i="2"/>
  <c r="AN6172" i="2"/>
  <c r="AN6173" i="2"/>
  <c r="AN6174" i="2"/>
  <c r="AN6175" i="2"/>
  <c r="AN6176" i="2"/>
  <c r="AN6177" i="2"/>
  <c r="AN6178" i="2"/>
  <c r="AN6179" i="2"/>
  <c r="AN6180" i="2"/>
  <c r="AN6181" i="2"/>
  <c r="AN6182" i="2"/>
  <c r="AN6183" i="2"/>
  <c r="AN6184" i="2"/>
  <c r="AN6185" i="2"/>
  <c r="AN6186" i="2"/>
  <c r="AN6187" i="2"/>
  <c r="AN6188" i="2"/>
  <c r="AN6189" i="2"/>
  <c r="AN6190" i="2"/>
  <c r="AN6191" i="2"/>
  <c r="AN6192" i="2"/>
  <c r="AN6193" i="2"/>
  <c r="AN6194" i="2"/>
  <c r="AN6195" i="2"/>
  <c r="AN6196" i="2"/>
  <c r="AN6197" i="2"/>
  <c r="AN6198" i="2"/>
  <c r="AN6199" i="2"/>
  <c r="AN6200" i="2"/>
  <c r="AN6201" i="2"/>
  <c r="AN6202" i="2"/>
  <c r="AN6203" i="2"/>
  <c r="AN6204" i="2"/>
  <c r="AN6205" i="2"/>
  <c r="AN6206" i="2"/>
  <c r="AN6207" i="2"/>
  <c r="AN6208" i="2"/>
  <c r="AN6209" i="2"/>
  <c r="AN6210" i="2"/>
  <c r="AN6211" i="2"/>
  <c r="AN6212" i="2"/>
  <c r="AN6213" i="2"/>
  <c r="AN6214" i="2"/>
  <c r="AN6215" i="2"/>
  <c r="AN6216" i="2"/>
  <c r="AN6217" i="2"/>
  <c r="AN6218" i="2"/>
  <c r="AN6219" i="2"/>
  <c r="AN6220" i="2"/>
  <c r="AN6221" i="2"/>
  <c r="AN6222" i="2"/>
  <c r="AN6223" i="2"/>
  <c r="AN6224" i="2"/>
  <c r="AN6225" i="2"/>
  <c r="AN6226" i="2"/>
  <c r="AN6227" i="2"/>
  <c r="AN6228" i="2"/>
  <c r="AN6229" i="2"/>
  <c r="AN6230" i="2"/>
  <c r="AN6231" i="2"/>
  <c r="AN6232" i="2"/>
  <c r="AN6233" i="2"/>
  <c r="AN6234" i="2"/>
  <c r="AN6235" i="2"/>
  <c r="AN6236" i="2"/>
  <c r="AN6237" i="2"/>
  <c r="AN6238" i="2"/>
  <c r="AN6239" i="2"/>
  <c r="AN6240" i="2"/>
  <c r="AN6241" i="2"/>
  <c r="AN6242" i="2"/>
  <c r="AN6243" i="2"/>
  <c r="AN6244" i="2"/>
  <c r="AN6245" i="2"/>
  <c r="AN6246" i="2"/>
  <c r="AN6247" i="2"/>
  <c r="AN6248" i="2"/>
  <c r="AN6249" i="2"/>
  <c r="AN6250" i="2"/>
  <c r="AN6251" i="2"/>
  <c r="AN6252" i="2"/>
  <c r="AN6253" i="2"/>
  <c r="AN6254" i="2"/>
  <c r="AN6255" i="2"/>
  <c r="AN6256" i="2"/>
  <c r="AN6257" i="2"/>
  <c r="AN6258" i="2"/>
  <c r="AN6259" i="2"/>
  <c r="AN6260" i="2"/>
  <c r="AN6261" i="2"/>
  <c r="AN6262" i="2"/>
  <c r="AN6263" i="2"/>
  <c r="AN6264" i="2"/>
  <c r="AN6265" i="2"/>
  <c r="AN6266" i="2"/>
  <c r="AN6267" i="2"/>
  <c r="AN6268" i="2"/>
  <c r="AN6269" i="2"/>
  <c r="AN6270" i="2"/>
  <c r="AN6271" i="2"/>
  <c r="AN6272" i="2"/>
  <c r="AN6273" i="2"/>
  <c r="AN6274" i="2"/>
  <c r="AN6275" i="2"/>
  <c r="AN6276" i="2"/>
  <c r="AN6277" i="2"/>
  <c r="AN6278" i="2"/>
  <c r="AN6279" i="2"/>
  <c r="AN6280" i="2"/>
  <c r="AN6281" i="2"/>
  <c r="AN6282" i="2"/>
  <c r="AN6283" i="2"/>
  <c r="AN6284" i="2"/>
  <c r="AN6285" i="2"/>
  <c r="AN6286" i="2"/>
  <c r="AN6287" i="2"/>
  <c r="AN6288" i="2"/>
  <c r="AN6289" i="2"/>
  <c r="AN6290" i="2"/>
  <c r="AN6291" i="2"/>
  <c r="AN6292" i="2"/>
  <c r="AN6293" i="2"/>
  <c r="AN6294" i="2"/>
  <c r="AN6295" i="2"/>
  <c r="AN6296" i="2"/>
  <c r="AN6297" i="2"/>
  <c r="AN6298" i="2"/>
  <c r="AN6299" i="2"/>
  <c r="AN6300" i="2"/>
  <c r="AN6301" i="2"/>
  <c r="AN6302" i="2"/>
  <c r="AN6303" i="2"/>
  <c r="AN6304" i="2"/>
  <c r="AN6305" i="2"/>
  <c r="AN6306" i="2"/>
  <c r="AN6307" i="2"/>
  <c r="AN6308" i="2"/>
  <c r="AN6309" i="2"/>
  <c r="AN6310" i="2"/>
  <c r="AN6311" i="2"/>
  <c r="AN6312" i="2"/>
  <c r="AN6313" i="2"/>
  <c r="AN6314" i="2"/>
  <c r="AN6315" i="2"/>
  <c r="AN6316" i="2"/>
  <c r="AN6317" i="2"/>
  <c r="AN6318" i="2"/>
  <c r="AN6319" i="2"/>
  <c r="AN6320" i="2"/>
  <c r="AN6321" i="2"/>
  <c r="AN6322" i="2"/>
  <c r="AN6323" i="2"/>
  <c r="AN6324" i="2"/>
  <c r="AN6325" i="2"/>
  <c r="AN6326" i="2"/>
  <c r="AN6327" i="2"/>
  <c r="AN6328" i="2"/>
  <c r="AN6329" i="2"/>
  <c r="AN6330" i="2"/>
  <c r="AN6331" i="2"/>
  <c r="AN6332" i="2"/>
  <c r="AN6333" i="2"/>
  <c r="AN6334" i="2"/>
  <c r="AN6335" i="2"/>
  <c r="AN6336" i="2"/>
  <c r="AN6337" i="2"/>
  <c r="AN6338" i="2"/>
  <c r="AN6339" i="2"/>
  <c r="AN6340" i="2"/>
  <c r="AN6341" i="2"/>
  <c r="AN6342" i="2"/>
  <c r="AN6343" i="2"/>
  <c r="AN6344" i="2"/>
  <c r="AN6345" i="2"/>
  <c r="AN6346" i="2"/>
  <c r="AN6347" i="2"/>
  <c r="AN6348" i="2"/>
  <c r="AN6349" i="2"/>
  <c r="AN6350" i="2"/>
  <c r="AN6351" i="2"/>
  <c r="AN6352" i="2"/>
  <c r="AN6353" i="2"/>
  <c r="AN6354" i="2"/>
  <c r="AN6355" i="2"/>
  <c r="AN6356" i="2"/>
  <c r="AN6357" i="2"/>
  <c r="AN6358" i="2"/>
  <c r="AN6359" i="2"/>
  <c r="AN6360" i="2"/>
  <c r="AN6361" i="2"/>
  <c r="AN6362" i="2"/>
  <c r="AN6363" i="2"/>
  <c r="AN6364" i="2"/>
  <c r="AN6365" i="2"/>
  <c r="AN6366" i="2"/>
  <c r="AN6367" i="2"/>
  <c r="AN6368" i="2"/>
  <c r="AN6369" i="2"/>
  <c r="AN6370" i="2"/>
  <c r="AN6371" i="2"/>
  <c r="AN6372" i="2"/>
  <c r="AN6373" i="2"/>
  <c r="AN6374" i="2"/>
  <c r="AN6375" i="2"/>
  <c r="AN6376" i="2"/>
  <c r="AN6377" i="2"/>
  <c r="AN6378" i="2"/>
  <c r="AN6379" i="2"/>
  <c r="AN6380" i="2"/>
  <c r="AN6381" i="2"/>
  <c r="AN6382" i="2"/>
  <c r="AN6383" i="2"/>
  <c r="AN6384" i="2"/>
  <c r="AN6385" i="2"/>
  <c r="AN6386" i="2"/>
  <c r="AN6387" i="2"/>
  <c r="AN6388" i="2"/>
  <c r="AN6389" i="2"/>
  <c r="AN6390" i="2"/>
  <c r="AN6391" i="2"/>
  <c r="AN6392" i="2"/>
  <c r="AN6393" i="2"/>
  <c r="AN6394" i="2"/>
  <c r="AN6395" i="2"/>
  <c r="AN6396" i="2"/>
  <c r="AN6397" i="2"/>
  <c r="AN6398" i="2"/>
  <c r="AN6399" i="2"/>
  <c r="AN6400" i="2"/>
  <c r="AN6401" i="2"/>
  <c r="AN6402" i="2"/>
  <c r="AN6403" i="2"/>
  <c r="AN6404" i="2"/>
  <c r="AN6405" i="2"/>
  <c r="AN6406" i="2"/>
  <c r="AN6407" i="2"/>
  <c r="AN6408" i="2"/>
  <c r="AN6409" i="2"/>
  <c r="AN6410" i="2"/>
  <c r="AN6411" i="2"/>
  <c r="AN6412" i="2"/>
  <c r="AN6413" i="2"/>
  <c r="AN6414" i="2"/>
  <c r="AN6415" i="2"/>
  <c r="AN6416" i="2"/>
  <c r="AN6417" i="2"/>
  <c r="AN6418" i="2"/>
  <c r="AN6419" i="2"/>
  <c r="AN6420" i="2"/>
  <c r="AN6421" i="2"/>
  <c r="AN6422" i="2"/>
  <c r="AN6423" i="2"/>
  <c r="AN6424" i="2"/>
  <c r="AN6425" i="2"/>
  <c r="AN6426" i="2"/>
  <c r="AN6427" i="2"/>
  <c r="AN6428" i="2"/>
  <c r="AN6429" i="2"/>
  <c r="AN6430" i="2"/>
  <c r="AN6431" i="2"/>
  <c r="AN6432" i="2"/>
  <c r="AN6433" i="2"/>
  <c r="AN6434" i="2"/>
  <c r="AN6435" i="2"/>
  <c r="AN6436" i="2"/>
  <c r="AN6437" i="2"/>
  <c r="AN6438" i="2"/>
  <c r="AN6439" i="2"/>
  <c r="AN6440" i="2"/>
  <c r="AN6441" i="2"/>
  <c r="AN6442" i="2"/>
  <c r="AN6443" i="2"/>
  <c r="AN6444" i="2"/>
  <c r="AN6445" i="2"/>
  <c r="AN6446" i="2"/>
  <c r="AN6447" i="2"/>
  <c r="AN6448" i="2"/>
  <c r="AN6449" i="2"/>
  <c r="AN6450" i="2"/>
  <c r="AN6451" i="2"/>
  <c r="AN6452" i="2"/>
  <c r="AN6453" i="2"/>
  <c r="AN6454" i="2"/>
  <c r="AN6455" i="2"/>
  <c r="AN6456" i="2"/>
  <c r="AN6457" i="2"/>
  <c r="AN6458" i="2"/>
  <c r="AN6459" i="2"/>
  <c r="AN6460" i="2"/>
  <c r="AN6461" i="2"/>
  <c r="AN6462" i="2"/>
  <c r="AN6463" i="2"/>
  <c r="AN6464" i="2"/>
  <c r="AN6465" i="2"/>
  <c r="AN6466" i="2"/>
  <c r="AN6467" i="2"/>
  <c r="AN6468" i="2"/>
  <c r="AN6469" i="2"/>
  <c r="AN6470" i="2"/>
  <c r="AN6471" i="2"/>
  <c r="AN6472" i="2"/>
  <c r="AN6473" i="2"/>
  <c r="AN6474" i="2"/>
  <c r="AN6475" i="2"/>
  <c r="AN6476" i="2"/>
  <c r="AN6477" i="2"/>
  <c r="AN6478" i="2"/>
  <c r="AN6479" i="2"/>
  <c r="AN6480" i="2"/>
  <c r="AN6481" i="2"/>
  <c r="AN6482" i="2"/>
  <c r="AN6483" i="2"/>
  <c r="AN6484" i="2"/>
  <c r="AN6485" i="2"/>
  <c r="AN6486" i="2"/>
  <c r="AN6487" i="2"/>
  <c r="AN6488" i="2"/>
  <c r="AN6489" i="2"/>
  <c r="AN6490" i="2"/>
  <c r="AN6491" i="2"/>
  <c r="AN6492" i="2"/>
  <c r="AN6493" i="2"/>
  <c r="AN6494" i="2"/>
  <c r="AN6495" i="2"/>
  <c r="AN6496" i="2"/>
  <c r="AN6497" i="2"/>
  <c r="AN6498" i="2"/>
  <c r="AN6499" i="2"/>
  <c r="AN6500" i="2"/>
  <c r="AN6501" i="2"/>
  <c r="AN6502" i="2"/>
  <c r="AN6503" i="2"/>
  <c r="AN6504" i="2"/>
  <c r="AN6505" i="2"/>
  <c r="AN6506" i="2"/>
  <c r="AN6507" i="2"/>
  <c r="AN6508" i="2"/>
  <c r="AN6509" i="2"/>
  <c r="AN6510" i="2"/>
  <c r="AN6511" i="2"/>
  <c r="AN6512" i="2"/>
  <c r="AN6513" i="2"/>
  <c r="AN6514" i="2"/>
  <c r="AN6515" i="2"/>
  <c r="AN6516" i="2"/>
  <c r="AN6517" i="2"/>
  <c r="AN6518" i="2"/>
  <c r="AN6519" i="2"/>
  <c r="AN6520" i="2"/>
  <c r="AN6521" i="2"/>
  <c r="AN6522" i="2"/>
  <c r="AN6523" i="2"/>
  <c r="AN6524" i="2"/>
  <c r="AN6525" i="2"/>
  <c r="AN6526" i="2"/>
  <c r="AN6527" i="2"/>
  <c r="AN6528" i="2"/>
  <c r="AN6529" i="2"/>
  <c r="AN6530" i="2"/>
  <c r="AN6531" i="2"/>
  <c r="AN6532" i="2"/>
  <c r="AN6533" i="2"/>
  <c r="AN6534" i="2"/>
  <c r="AN6535" i="2"/>
  <c r="AN6536" i="2"/>
  <c r="AN6537" i="2"/>
  <c r="AN6538" i="2"/>
  <c r="AN6539" i="2"/>
  <c r="AN6540" i="2"/>
  <c r="AN6541" i="2"/>
  <c r="AN6542" i="2"/>
  <c r="AN6543" i="2"/>
  <c r="AN6544" i="2"/>
  <c r="AN6545" i="2"/>
  <c r="AN6546" i="2"/>
  <c r="AN6547" i="2"/>
  <c r="AN6548" i="2"/>
  <c r="AN6549" i="2"/>
  <c r="AN6550" i="2"/>
  <c r="AN6551" i="2"/>
  <c r="AN6552" i="2"/>
  <c r="AN6553" i="2"/>
  <c r="AN6554" i="2"/>
  <c r="AN6555" i="2"/>
  <c r="AN6556" i="2"/>
  <c r="AN6557" i="2"/>
  <c r="AN6558" i="2"/>
  <c r="AN6559" i="2"/>
  <c r="AN6560" i="2"/>
  <c r="AN6561" i="2"/>
  <c r="AN6562" i="2"/>
  <c r="AN6563" i="2"/>
  <c r="AN6564" i="2"/>
  <c r="AN6565" i="2"/>
  <c r="AN6566" i="2"/>
  <c r="AN6567" i="2"/>
  <c r="AN6568" i="2"/>
  <c r="AN6569" i="2"/>
  <c r="AN6570" i="2"/>
  <c r="AN6571" i="2"/>
  <c r="AN6572" i="2"/>
  <c r="AN6573" i="2"/>
  <c r="AN6574" i="2"/>
  <c r="AN6575" i="2"/>
  <c r="AN6576" i="2"/>
  <c r="AN6577" i="2"/>
  <c r="AN6578" i="2"/>
  <c r="AN6579" i="2"/>
  <c r="AN6580" i="2"/>
  <c r="AN6581" i="2"/>
  <c r="AN6582" i="2"/>
  <c r="AN6583" i="2"/>
  <c r="AN6584" i="2"/>
  <c r="AN6585" i="2"/>
  <c r="AN6586" i="2"/>
  <c r="AN6587" i="2"/>
  <c r="AN6588" i="2"/>
  <c r="AN6589" i="2"/>
  <c r="AN6590" i="2"/>
  <c r="AN6591" i="2"/>
  <c r="AN6592" i="2"/>
  <c r="AN6593" i="2"/>
  <c r="AN6594" i="2"/>
  <c r="AN6595" i="2"/>
  <c r="AN6596" i="2"/>
  <c r="AN6597" i="2"/>
  <c r="AN6598" i="2"/>
  <c r="AN6599" i="2"/>
  <c r="AN6600" i="2"/>
  <c r="AN6601" i="2"/>
  <c r="AN6602" i="2"/>
  <c r="AN6603" i="2"/>
  <c r="AN6604" i="2"/>
  <c r="AN6605" i="2"/>
  <c r="AN6606" i="2"/>
  <c r="AN6607" i="2"/>
  <c r="AN6608" i="2"/>
  <c r="AN6609" i="2"/>
  <c r="AN6610" i="2"/>
  <c r="AN6611" i="2"/>
  <c r="AN6612" i="2"/>
  <c r="AN6613" i="2"/>
  <c r="AN6614" i="2"/>
  <c r="AN6615" i="2"/>
  <c r="AN6616" i="2"/>
  <c r="AN6617" i="2"/>
  <c r="AN6618" i="2"/>
  <c r="AN6619" i="2"/>
  <c r="AN6620" i="2"/>
  <c r="AN6621" i="2"/>
  <c r="AN6622" i="2"/>
  <c r="AN6623" i="2"/>
  <c r="AN6624" i="2"/>
  <c r="AN6625" i="2"/>
  <c r="AN6626" i="2"/>
  <c r="AN6627" i="2"/>
  <c r="AN6628" i="2"/>
  <c r="AN6629" i="2"/>
  <c r="AN6630" i="2"/>
  <c r="AN6631" i="2"/>
  <c r="AN6632" i="2"/>
  <c r="AN6633" i="2"/>
  <c r="AN6634" i="2"/>
  <c r="AN6635" i="2"/>
  <c r="AN6636" i="2"/>
  <c r="AN6637" i="2"/>
  <c r="AN6638" i="2"/>
  <c r="AN6639" i="2"/>
  <c r="AN6640" i="2"/>
  <c r="AN6641" i="2"/>
  <c r="AN6642" i="2"/>
  <c r="AN6643" i="2"/>
  <c r="AN6644" i="2"/>
  <c r="AN6645" i="2"/>
  <c r="AN6646" i="2"/>
  <c r="AN6647" i="2"/>
  <c r="AN6648" i="2"/>
  <c r="AN6649" i="2"/>
  <c r="AN6650" i="2"/>
  <c r="AN6651" i="2"/>
  <c r="AN6652" i="2"/>
  <c r="AN6653" i="2"/>
  <c r="AN6654" i="2"/>
  <c r="AN6655" i="2"/>
  <c r="AN6656" i="2"/>
  <c r="AN6657" i="2"/>
  <c r="AN6658" i="2"/>
  <c r="AN6659" i="2"/>
  <c r="AN6660" i="2"/>
  <c r="AN6661" i="2"/>
  <c r="AN6662" i="2"/>
  <c r="AN6663" i="2"/>
  <c r="AN6664" i="2"/>
  <c r="AN6665" i="2"/>
  <c r="AN6666" i="2"/>
  <c r="AN6667" i="2"/>
  <c r="AN6668" i="2"/>
  <c r="AN6669" i="2"/>
  <c r="AN6670" i="2"/>
  <c r="AN6671" i="2"/>
  <c r="AN6672" i="2"/>
  <c r="AN6673" i="2"/>
  <c r="AN6674" i="2"/>
  <c r="AN6675" i="2"/>
  <c r="AN6676" i="2"/>
  <c r="AN6677" i="2"/>
  <c r="AN6678" i="2"/>
  <c r="AN6679" i="2"/>
  <c r="AN6680" i="2"/>
  <c r="AN6681" i="2"/>
  <c r="AN6682" i="2"/>
  <c r="AN6683" i="2"/>
  <c r="AN6684" i="2"/>
  <c r="AN6685" i="2"/>
  <c r="AN6686" i="2"/>
  <c r="AN6687" i="2"/>
  <c r="AN6688" i="2"/>
  <c r="AN6689" i="2"/>
  <c r="AN6690" i="2"/>
  <c r="AN6691" i="2"/>
  <c r="AN6692" i="2"/>
  <c r="AN6693" i="2"/>
  <c r="AN6694" i="2"/>
  <c r="AN6695" i="2"/>
  <c r="AN6696" i="2"/>
  <c r="AN6697" i="2"/>
  <c r="AN6698" i="2"/>
  <c r="AN6699" i="2"/>
  <c r="AN6700" i="2"/>
  <c r="AN6701" i="2"/>
  <c r="AN6702" i="2"/>
  <c r="AN6703" i="2"/>
  <c r="AN6704" i="2"/>
  <c r="AN6705" i="2"/>
  <c r="AN6706" i="2"/>
  <c r="AN6707" i="2"/>
  <c r="AN6708" i="2"/>
  <c r="AN6709" i="2"/>
  <c r="AN6710" i="2"/>
  <c r="AN6711" i="2"/>
  <c r="AN6712" i="2"/>
  <c r="AN6713" i="2"/>
  <c r="AN6714" i="2"/>
  <c r="AN6715" i="2"/>
  <c r="AN6716" i="2"/>
  <c r="AN6717" i="2"/>
  <c r="AN6718" i="2"/>
  <c r="AN6719" i="2"/>
  <c r="AN6720" i="2"/>
  <c r="AN6721" i="2"/>
  <c r="AN6722" i="2"/>
  <c r="AN6723" i="2"/>
  <c r="AN6724" i="2"/>
  <c r="AN6725" i="2"/>
  <c r="AN6726" i="2"/>
  <c r="AN6727" i="2"/>
  <c r="AN6728" i="2"/>
  <c r="AN6729" i="2"/>
  <c r="AN6730" i="2"/>
  <c r="AN6731" i="2"/>
  <c r="AN6732" i="2"/>
  <c r="AN6733" i="2"/>
  <c r="AN6734" i="2"/>
  <c r="AN6735" i="2"/>
  <c r="AN6736" i="2"/>
  <c r="AN6737" i="2"/>
  <c r="AN6738" i="2"/>
  <c r="AN6739" i="2"/>
  <c r="AN6740" i="2"/>
  <c r="AN6741" i="2"/>
  <c r="AN6742" i="2"/>
  <c r="AN6743" i="2"/>
  <c r="AN6744" i="2"/>
  <c r="AN6745" i="2"/>
  <c r="AN6746" i="2"/>
  <c r="AN6747" i="2"/>
  <c r="AN6748" i="2"/>
  <c r="AN6749" i="2"/>
  <c r="AN6750" i="2"/>
  <c r="AN6751" i="2"/>
  <c r="AN6752" i="2"/>
  <c r="AN6753" i="2"/>
  <c r="AN6754" i="2"/>
  <c r="AN6755" i="2"/>
  <c r="AN6756" i="2"/>
  <c r="AN6757" i="2"/>
  <c r="AN6758" i="2"/>
  <c r="AN6759" i="2"/>
  <c r="AN6760" i="2"/>
  <c r="AN6761" i="2"/>
  <c r="AN6762" i="2"/>
  <c r="AN6763" i="2"/>
  <c r="AN6764" i="2"/>
  <c r="AN6765" i="2"/>
  <c r="AN6766" i="2"/>
  <c r="AN6767" i="2"/>
  <c r="AN6768" i="2"/>
  <c r="AN6769" i="2"/>
  <c r="AN6770" i="2"/>
  <c r="AN6771" i="2"/>
  <c r="AN6772" i="2"/>
  <c r="AN6773" i="2"/>
  <c r="AN6774" i="2"/>
  <c r="AN6775" i="2"/>
  <c r="AN6776" i="2"/>
  <c r="AN6777" i="2"/>
  <c r="AN6778" i="2"/>
  <c r="AN6779" i="2"/>
  <c r="AN6780" i="2"/>
  <c r="AN6781" i="2"/>
  <c r="AN6782" i="2"/>
  <c r="AN6783" i="2"/>
  <c r="AN6784" i="2"/>
  <c r="AN6785" i="2"/>
  <c r="AN6786" i="2"/>
  <c r="AN6787" i="2"/>
  <c r="AN6788" i="2"/>
  <c r="AN6789" i="2"/>
  <c r="AN6790" i="2"/>
  <c r="AN6791" i="2"/>
  <c r="AN6792" i="2"/>
  <c r="AN6793" i="2"/>
  <c r="AN6794" i="2"/>
  <c r="AN6795" i="2"/>
  <c r="AN6796" i="2"/>
  <c r="AN6797" i="2"/>
  <c r="AN6798" i="2"/>
  <c r="AN6799" i="2"/>
  <c r="AN6800" i="2"/>
  <c r="AN6801" i="2"/>
  <c r="AN6802" i="2"/>
  <c r="AN6803" i="2"/>
  <c r="AN6804" i="2"/>
  <c r="AN6805" i="2"/>
  <c r="AN6806" i="2"/>
  <c r="AN6807" i="2"/>
  <c r="AN6808" i="2"/>
  <c r="AN6809" i="2"/>
  <c r="AN6810" i="2"/>
  <c r="AN6811" i="2"/>
  <c r="AN6812" i="2"/>
  <c r="AN6813" i="2"/>
  <c r="AN6814" i="2"/>
  <c r="AN6815" i="2"/>
  <c r="AN6816" i="2"/>
  <c r="AN6817" i="2"/>
  <c r="AN6818" i="2"/>
  <c r="AN6819" i="2"/>
  <c r="AN6820" i="2"/>
  <c r="AN6821" i="2"/>
  <c r="AN6822" i="2"/>
  <c r="AN6823" i="2"/>
  <c r="AN6824" i="2"/>
  <c r="AN6825" i="2"/>
  <c r="AN6826" i="2"/>
  <c r="AN6827" i="2"/>
  <c r="AN6828" i="2"/>
  <c r="AN6829" i="2"/>
  <c r="AN6830" i="2"/>
  <c r="AN6831" i="2"/>
  <c r="AN6832" i="2"/>
  <c r="AN6833" i="2"/>
  <c r="AN6834" i="2"/>
  <c r="AN6835" i="2"/>
  <c r="AN6836" i="2"/>
  <c r="AN6837" i="2"/>
  <c r="AN6838" i="2"/>
  <c r="AN6839" i="2"/>
  <c r="AN6840" i="2"/>
  <c r="AN6841" i="2"/>
  <c r="AN6842" i="2"/>
  <c r="AN6843" i="2"/>
  <c r="AN6844" i="2"/>
  <c r="AN6845" i="2"/>
  <c r="AN6846" i="2"/>
  <c r="AN6847" i="2"/>
  <c r="AN6848" i="2"/>
  <c r="AN6849" i="2"/>
  <c r="AN6850" i="2"/>
  <c r="AN6851" i="2"/>
  <c r="AN6852" i="2"/>
  <c r="AN6853" i="2"/>
  <c r="AN6854" i="2"/>
  <c r="AN6855" i="2"/>
  <c r="AN6856" i="2"/>
  <c r="AN6857" i="2"/>
  <c r="AN6858" i="2"/>
  <c r="AN6859" i="2"/>
  <c r="AN6860" i="2"/>
  <c r="AN6861" i="2"/>
  <c r="AN6862" i="2"/>
  <c r="AN6863" i="2"/>
  <c r="AN6864" i="2"/>
  <c r="AN6865" i="2"/>
  <c r="AN6866" i="2"/>
  <c r="AN6867" i="2"/>
  <c r="AN6868" i="2"/>
  <c r="AN6869" i="2"/>
  <c r="AN6870" i="2"/>
  <c r="AN6871" i="2"/>
  <c r="AN6872" i="2"/>
  <c r="AN6873" i="2"/>
  <c r="AN6874" i="2"/>
  <c r="AN6875" i="2"/>
  <c r="AN6876" i="2"/>
  <c r="AN6877" i="2"/>
  <c r="AN6878" i="2"/>
  <c r="AN6879" i="2"/>
  <c r="AN6880" i="2"/>
  <c r="AN6881" i="2"/>
  <c r="AN6882" i="2"/>
  <c r="AN6883" i="2"/>
  <c r="AN6884" i="2"/>
  <c r="AN6885" i="2"/>
  <c r="AN6886" i="2"/>
  <c r="AN6887" i="2"/>
  <c r="AN6888" i="2"/>
  <c r="AN6889" i="2"/>
  <c r="AN6890" i="2"/>
  <c r="AN6891" i="2"/>
  <c r="AN6892" i="2"/>
  <c r="AN6893" i="2"/>
  <c r="AN6894" i="2"/>
  <c r="AN6895" i="2"/>
  <c r="AN6896" i="2"/>
  <c r="AN6897" i="2"/>
  <c r="AN6898" i="2"/>
  <c r="AN6899" i="2"/>
  <c r="AN6900" i="2"/>
  <c r="AN6901" i="2"/>
  <c r="AN6902" i="2"/>
  <c r="AN6903" i="2"/>
  <c r="AN6904" i="2"/>
  <c r="AN6905" i="2"/>
  <c r="AN6906" i="2"/>
  <c r="AN6907" i="2"/>
  <c r="AN6908" i="2"/>
  <c r="AN6909" i="2"/>
  <c r="AN6910" i="2"/>
  <c r="AN6911" i="2"/>
  <c r="AN6912" i="2"/>
  <c r="AN6913" i="2"/>
  <c r="AN6914" i="2"/>
  <c r="AN6915" i="2"/>
  <c r="AN6916" i="2"/>
  <c r="AN6917" i="2"/>
  <c r="AN6918" i="2"/>
  <c r="AN6919" i="2"/>
  <c r="AN6920" i="2"/>
  <c r="AN6921" i="2"/>
  <c r="AN6922" i="2"/>
  <c r="AN6923" i="2"/>
  <c r="AN6924" i="2"/>
  <c r="AN6925" i="2"/>
  <c r="AN6926" i="2"/>
  <c r="AN6927" i="2"/>
  <c r="AN6928" i="2"/>
  <c r="AN6929" i="2"/>
  <c r="AN6930" i="2"/>
  <c r="AN6931" i="2"/>
  <c r="AN6932" i="2"/>
  <c r="AN6933" i="2"/>
  <c r="AN6934" i="2"/>
  <c r="AN6935" i="2"/>
  <c r="AN6936" i="2"/>
  <c r="AN6937" i="2"/>
  <c r="AN6938" i="2"/>
  <c r="AN6939" i="2"/>
  <c r="AN6940" i="2"/>
  <c r="AN6941" i="2"/>
  <c r="AN6942" i="2"/>
  <c r="AN6943" i="2"/>
  <c r="AN6944" i="2"/>
  <c r="AN6945" i="2"/>
  <c r="AN6946" i="2"/>
  <c r="AN6947" i="2"/>
  <c r="AN6948" i="2"/>
  <c r="AN6949" i="2"/>
  <c r="AN6950" i="2"/>
  <c r="AN6951" i="2"/>
  <c r="AN6952" i="2"/>
  <c r="AN6953" i="2"/>
  <c r="AN6954" i="2"/>
  <c r="AN6955" i="2"/>
  <c r="AN6956" i="2"/>
  <c r="AN6957" i="2"/>
  <c r="AN6958" i="2"/>
  <c r="AN6959" i="2"/>
  <c r="AN6960" i="2"/>
  <c r="AN6961" i="2"/>
  <c r="AN6962" i="2"/>
  <c r="AN6963" i="2"/>
  <c r="AN6964" i="2"/>
  <c r="AN6965" i="2"/>
  <c r="AN6966" i="2"/>
  <c r="AN6967" i="2"/>
  <c r="AN6968" i="2"/>
  <c r="AN6969" i="2"/>
  <c r="AN6970" i="2"/>
  <c r="AN6971" i="2"/>
  <c r="AN6972" i="2"/>
  <c r="AN6973" i="2"/>
  <c r="AN6974" i="2"/>
  <c r="AN6975" i="2"/>
  <c r="AN6976" i="2"/>
  <c r="AN6977" i="2"/>
  <c r="AN6978" i="2"/>
  <c r="AN6979" i="2"/>
  <c r="AN6980" i="2"/>
  <c r="AN6981" i="2"/>
  <c r="AN6982" i="2"/>
  <c r="AN6983" i="2"/>
  <c r="AN6984" i="2"/>
  <c r="AN6985" i="2"/>
  <c r="AN6986" i="2"/>
  <c r="AN6987" i="2"/>
  <c r="AN6988" i="2"/>
  <c r="AN6989" i="2"/>
  <c r="AN6990" i="2"/>
  <c r="AN6991" i="2"/>
  <c r="AN6992" i="2"/>
  <c r="AN6993" i="2"/>
  <c r="AN6994" i="2"/>
  <c r="AN6995" i="2"/>
  <c r="AN6996" i="2"/>
  <c r="AN6997" i="2"/>
  <c r="AN6998" i="2"/>
  <c r="AN6999" i="2"/>
  <c r="AN7000" i="2"/>
  <c r="AN7001" i="2"/>
  <c r="AN7002" i="2"/>
  <c r="AN7003" i="2"/>
  <c r="AN7004" i="2"/>
  <c r="AN7005" i="2"/>
  <c r="AN7006" i="2"/>
  <c r="AN7007" i="2"/>
  <c r="AN7008" i="2"/>
  <c r="AN7009" i="2"/>
  <c r="AN7010" i="2"/>
  <c r="AN7011" i="2"/>
  <c r="AN7012" i="2"/>
  <c r="AN7013" i="2"/>
  <c r="AN7014" i="2"/>
  <c r="AN7015" i="2"/>
  <c r="AN7016" i="2"/>
  <c r="AN7017" i="2"/>
  <c r="AN7018" i="2"/>
  <c r="AN7019" i="2"/>
  <c r="AN7020" i="2"/>
  <c r="AN7021" i="2"/>
  <c r="AN7022" i="2"/>
  <c r="AN7023" i="2"/>
  <c r="AN7024" i="2"/>
  <c r="AN7025" i="2"/>
  <c r="AN7026" i="2"/>
  <c r="AN7027" i="2"/>
  <c r="AN7028" i="2"/>
  <c r="AN7029" i="2"/>
  <c r="AN7030" i="2"/>
  <c r="AN7031" i="2"/>
  <c r="AN7032" i="2"/>
  <c r="AN7033" i="2"/>
  <c r="AN7034" i="2"/>
  <c r="AN7035" i="2"/>
  <c r="AN7036" i="2"/>
  <c r="AN7037" i="2"/>
  <c r="AN7038" i="2"/>
  <c r="AN7039" i="2"/>
  <c r="AN7040" i="2"/>
  <c r="AN7041" i="2"/>
  <c r="AN7042" i="2"/>
  <c r="AN7043" i="2"/>
  <c r="AN7044" i="2"/>
  <c r="AN7045" i="2"/>
  <c r="AN7046" i="2"/>
  <c r="AN7047" i="2"/>
  <c r="AN7048" i="2"/>
  <c r="AN7049" i="2"/>
  <c r="AN7050" i="2"/>
  <c r="AN7051" i="2"/>
  <c r="AN7052" i="2"/>
  <c r="AN7053" i="2"/>
  <c r="AN7054" i="2"/>
  <c r="AN7055" i="2"/>
  <c r="AN7056" i="2"/>
  <c r="AN7057" i="2"/>
  <c r="AN7058" i="2"/>
  <c r="AN7059" i="2"/>
  <c r="AN7060" i="2"/>
  <c r="AN7061" i="2"/>
  <c r="AN7062" i="2"/>
  <c r="AN7063" i="2"/>
  <c r="AN7064" i="2"/>
  <c r="AN7065" i="2"/>
  <c r="AN7066" i="2"/>
  <c r="AN7067" i="2"/>
  <c r="AN7068" i="2"/>
  <c r="AN7069" i="2"/>
  <c r="AN7070" i="2"/>
  <c r="AN7071" i="2"/>
  <c r="AN7072" i="2"/>
  <c r="AN7073" i="2"/>
  <c r="AN7074" i="2"/>
  <c r="AN7075" i="2"/>
  <c r="AN7076" i="2"/>
  <c r="AN7077" i="2"/>
  <c r="AN7078" i="2"/>
  <c r="AN7079" i="2"/>
  <c r="AN7080" i="2"/>
  <c r="AN7081" i="2"/>
  <c r="AN7082" i="2"/>
  <c r="AN7083" i="2"/>
  <c r="AN7084" i="2"/>
  <c r="AN7085" i="2"/>
  <c r="AN7086" i="2"/>
  <c r="AN7087" i="2"/>
  <c r="AN7088" i="2"/>
  <c r="AN7089" i="2"/>
  <c r="AN7090" i="2"/>
  <c r="AN7091" i="2"/>
  <c r="AN7092" i="2"/>
  <c r="AN7093" i="2"/>
  <c r="AN7094" i="2"/>
  <c r="AN7095" i="2"/>
  <c r="AN7096" i="2"/>
  <c r="AN7097" i="2"/>
  <c r="AN7098" i="2"/>
  <c r="AN7099" i="2"/>
  <c r="AN7100" i="2"/>
  <c r="AN7101" i="2"/>
  <c r="AN7102" i="2"/>
  <c r="AN7103" i="2"/>
  <c r="AN7104" i="2"/>
  <c r="AN7105" i="2"/>
  <c r="AN7106" i="2"/>
  <c r="AN7107" i="2"/>
  <c r="AN7108" i="2"/>
  <c r="AN7109" i="2"/>
  <c r="AN7110" i="2"/>
  <c r="AN7111" i="2"/>
  <c r="AN7112" i="2"/>
  <c r="AN7113" i="2"/>
  <c r="AN7114" i="2"/>
  <c r="AN7115" i="2"/>
  <c r="AN7116" i="2"/>
  <c r="AN7117" i="2"/>
  <c r="AN7118" i="2"/>
  <c r="AN7119" i="2"/>
  <c r="AN7120" i="2"/>
  <c r="AN7121" i="2"/>
  <c r="AN7122" i="2"/>
  <c r="AN7123" i="2"/>
  <c r="AN7124" i="2"/>
  <c r="AN7125" i="2"/>
  <c r="AN7126" i="2"/>
  <c r="AN7127" i="2"/>
  <c r="AN7128" i="2"/>
  <c r="AN7129" i="2"/>
  <c r="AN7130" i="2"/>
  <c r="AN7131" i="2"/>
  <c r="AN7132" i="2"/>
  <c r="AN7133" i="2"/>
  <c r="AN7134" i="2"/>
  <c r="AN7135" i="2"/>
  <c r="AN7136" i="2"/>
  <c r="AN7137" i="2"/>
  <c r="AN7138" i="2"/>
  <c r="AN7139" i="2"/>
  <c r="AN7140" i="2"/>
  <c r="AN7141" i="2"/>
  <c r="AN7142" i="2"/>
  <c r="AN7143" i="2"/>
  <c r="AN7144" i="2"/>
  <c r="AN7145" i="2"/>
  <c r="AN7146" i="2"/>
  <c r="AN7147" i="2"/>
  <c r="AN7148" i="2"/>
  <c r="AN7149" i="2"/>
  <c r="AN7150" i="2"/>
  <c r="AN7151" i="2"/>
  <c r="AN7152" i="2"/>
  <c r="AN7153" i="2"/>
  <c r="AN7154" i="2"/>
  <c r="AN7155" i="2"/>
  <c r="AN7156" i="2"/>
  <c r="AN7157" i="2"/>
  <c r="AN7158" i="2"/>
  <c r="AN7159" i="2"/>
  <c r="AN7160" i="2"/>
  <c r="AN7161" i="2"/>
  <c r="AN7162" i="2"/>
  <c r="AN7163" i="2"/>
  <c r="AN7164" i="2"/>
  <c r="AN7165" i="2"/>
  <c r="AN7166" i="2"/>
  <c r="AN7167" i="2"/>
  <c r="AN7168" i="2"/>
  <c r="AN7169" i="2"/>
  <c r="AN7170" i="2"/>
  <c r="AN7171" i="2"/>
  <c r="AN7172" i="2"/>
  <c r="AN7173" i="2"/>
  <c r="AN7174" i="2"/>
  <c r="AN7175" i="2"/>
  <c r="AN7176" i="2"/>
  <c r="AN7177" i="2"/>
  <c r="AN7178" i="2"/>
  <c r="AN7179" i="2"/>
  <c r="AN7180" i="2"/>
  <c r="AN7181" i="2"/>
  <c r="AN7182" i="2"/>
  <c r="AN7183" i="2"/>
  <c r="AN7184" i="2"/>
  <c r="AN7185" i="2"/>
  <c r="AN7186" i="2"/>
  <c r="AN7187" i="2"/>
  <c r="AN7188" i="2"/>
  <c r="AN7189" i="2"/>
  <c r="AN7190" i="2"/>
  <c r="AN7191" i="2"/>
  <c r="AN7192" i="2"/>
  <c r="AN7193" i="2"/>
  <c r="AN7194" i="2"/>
  <c r="AN7195" i="2"/>
  <c r="AN7196" i="2"/>
  <c r="AN7197" i="2"/>
  <c r="AN7198" i="2"/>
  <c r="AN7199" i="2"/>
  <c r="AN7200" i="2"/>
  <c r="AN7201" i="2"/>
  <c r="AN7202" i="2"/>
  <c r="AN7203" i="2"/>
  <c r="AN7204" i="2"/>
  <c r="AN7205" i="2"/>
  <c r="AN7206" i="2"/>
  <c r="AN7207" i="2"/>
  <c r="AN7208" i="2"/>
  <c r="AN7209" i="2"/>
  <c r="AN7210" i="2"/>
  <c r="AN7211" i="2"/>
  <c r="AN7212" i="2"/>
  <c r="AN7213" i="2"/>
  <c r="AN7214" i="2"/>
  <c r="AN7215" i="2"/>
  <c r="AN7216" i="2"/>
  <c r="AN7217" i="2"/>
  <c r="AN7218" i="2"/>
  <c r="AN7219" i="2"/>
  <c r="AN7220" i="2"/>
  <c r="AN7221" i="2"/>
  <c r="AN7222" i="2"/>
  <c r="AN7223" i="2"/>
  <c r="AN7224" i="2"/>
  <c r="AN7225" i="2"/>
  <c r="AN7226" i="2"/>
  <c r="AN7227" i="2"/>
  <c r="AN7228" i="2"/>
  <c r="AN7229" i="2"/>
  <c r="AN7230" i="2"/>
  <c r="AN7231" i="2"/>
  <c r="AN7232" i="2"/>
  <c r="AN7233" i="2"/>
  <c r="AN7234" i="2"/>
  <c r="AN7235" i="2"/>
  <c r="AN7236" i="2"/>
  <c r="AN7237" i="2"/>
  <c r="AN7238" i="2"/>
  <c r="AN7239" i="2"/>
  <c r="AN7240" i="2"/>
  <c r="AN7241" i="2"/>
  <c r="AN7242" i="2"/>
  <c r="AN7243" i="2"/>
  <c r="AN7244" i="2"/>
  <c r="AN7245" i="2"/>
  <c r="AN7246" i="2"/>
  <c r="AN7247" i="2"/>
  <c r="AN7248" i="2"/>
  <c r="AN7249" i="2"/>
  <c r="AN7250" i="2"/>
  <c r="AN7251" i="2"/>
  <c r="AN7252" i="2"/>
  <c r="AN7253" i="2"/>
  <c r="AN7254" i="2"/>
  <c r="AN7255" i="2"/>
  <c r="AN7256" i="2"/>
  <c r="AN7257" i="2"/>
  <c r="AN7258" i="2"/>
  <c r="AN7259" i="2"/>
  <c r="AN7260" i="2"/>
  <c r="AN7261" i="2"/>
  <c r="AN7262" i="2"/>
  <c r="AN7263" i="2"/>
  <c r="AN7264" i="2"/>
  <c r="AN7265" i="2"/>
  <c r="AN7266" i="2"/>
  <c r="AN7267" i="2"/>
  <c r="AN7268" i="2"/>
  <c r="AN7269" i="2"/>
  <c r="AN7270" i="2"/>
  <c r="AN7271" i="2"/>
  <c r="AN7272" i="2"/>
  <c r="AN7273" i="2"/>
  <c r="AN7274" i="2"/>
  <c r="AN7275" i="2"/>
  <c r="AN7276" i="2"/>
  <c r="AN7277" i="2"/>
  <c r="AN7278" i="2"/>
  <c r="AN7279" i="2"/>
  <c r="AN7280" i="2"/>
  <c r="AN7281" i="2"/>
  <c r="AN7282" i="2"/>
  <c r="AN7283" i="2"/>
  <c r="AN7284" i="2"/>
  <c r="AN7285" i="2"/>
  <c r="AN7286" i="2"/>
  <c r="AN7287" i="2"/>
  <c r="AN7288" i="2"/>
  <c r="AN7289" i="2"/>
  <c r="AN7290" i="2"/>
  <c r="AN7291" i="2"/>
  <c r="AN7292" i="2"/>
  <c r="AN7293" i="2"/>
  <c r="AN7294" i="2"/>
  <c r="AN7295" i="2"/>
  <c r="AN7296" i="2"/>
  <c r="AN7297" i="2"/>
  <c r="AN7298" i="2"/>
  <c r="AN7299" i="2"/>
  <c r="AN7300" i="2"/>
  <c r="AN7301" i="2"/>
  <c r="AN7302" i="2"/>
  <c r="AN7303" i="2"/>
  <c r="AN7304" i="2"/>
  <c r="AN7305" i="2"/>
  <c r="AN7306" i="2"/>
  <c r="AN7307" i="2"/>
  <c r="AN7308" i="2"/>
  <c r="AN7309" i="2"/>
  <c r="AN7310" i="2"/>
  <c r="AN7311" i="2"/>
  <c r="AN7312" i="2"/>
  <c r="AN7313" i="2"/>
  <c r="AN7314" i="2"/>
  <c r="AN7315" i="2"/>
  <c r="AN7316" i="2"/>
  <c r="AN7317" i="2"/>
  <c r="AN7318" i="2"/>
  <c r="AN7319" i="2"/>
  <c r="AN7320" i="2"/>
  <c r="AN7321" i="2"/>
  <c r="AN7322" i="2"/>
  <c r="AN7323" i="2"/>
  <c r="AN7324" i="2"/>
  <c r="AN7325" i="2"/>
  <c r="AN7326" i="2"/>
  <c r="AN7327" i="2"/>
  <c r="AN7328" i="2"/>
  <c r="AN7329" i="2"/>
  <c r="AN7330" i="2"/>
  <c r="AN7331" i="2"/>
  <c r="AN7332" i="2"/>
  <c r="AN7333" i="2"/>
  <c r="AN7334" i="2"/>
  <c r="AN7335" i="2"/>
  <c r="AN7336" i="2"/>
  <c r="AN7337" i="2"/>
  <c r="AN7338" i="2"/>
  <c r="AN7339" i="2"/>
  <c r="AN7340" i="2"/>
  <c r="AN7341" i="2"/>
  <c r="AN7342" i="2"/>
  <c r="AN7343" i="2"/>
  <c r="AN7344" i="2"/>
  <c r="AN7345" i="2"/>
  <c r="AN7346" i="2"/>
  <c r="AN7347" i="2"/>
  <c r="AN7348" i="2"/>
  <c r="AN7349" i="2"/>
  <c r="AN7350" i="2"/>
  <c r="AN7351" i="2"/>
  <c r="AN7352" i="2"/>
  <c r="AN7353" i="2"/>
  <c r="AN7354" i="2"/>
  <c r="AN7355" i="2"/>
  <c r="AN7356" i="2"/>
  <c r="AN7357" i="2"/>
  <c r="AN7358" i="2"/>
  <c r="AN7359" i="2"/>
  <c r="AN7360" i="2"/>
  <c r="AN7361" i="2"/>
  <c r="AN7362" i="2"/>
  <c r="AN7363" i="2"/>
  <c r="AN7364" i="2"/>
  <c r="AN7365" i="2"/>
  <c r="AN7366" i="2"/>
  <c r="AN7367" i="2"/>
  <c r="AN7368" i="2"/>
  <c r="AN7369" i="2"/>
  <c r="AN7370" i="2"/>
  <c r="AN7371" i="2"/>
  <c r="AN7372" i="2"/>
  <c r="AN7373" i="2"/>
  <c r="AN7374" i="2"/>
  <c r="AN7375" i="2"/>
  <c r="AN7376" i="2"/>
  <c r="AN7377" i="2"/>
  <c r="AN7378" i="2"/>
  <c r="AN7379" i="2"/>
  <c r="AN7380" i="2"/>
  <c r="AN7381" i="2"/>
  <c r="AN7382" i="2"/>
  <c r="AN7383" i="2"/>
  <c r="AN7384" i="2"/>
  <c r="AN7385" i="2"/>
  <c r="AN7386" i="2"/>
  <c r="AN7387" i="2"/>
  <c r="AN7388" i="2"/>
  <c r="AN7389" i="2"/>
  <c r="AN7390" i="2"/>
  <c r="AN7391" i="2"/>
  <c r="AN7392" i="2"/>
  <c r="AN7393" i="2"/>
  <c r="AN7394" i="2"/>
  <c r="AN7395" i="2"/>
  <c r="AN7396" i="2"/>
  <c r="AN7397" i="2"/>
  <c r="AN7398" i="2"/>
  <c r="AN7399" i="2"/>
  <c r="AN7400" i="2"/>
  <c r="AN7401" i="2"/>
  <c r="AN7402" i="2"/>
  <c r="AN7403" i="2"/>
  <c r="AN7404" i="2"/>
  <c r="AN7405" i="2"/>
  <c r="AN7406" i="2"/>
  <c r="AN7407" i="2"/>
  <c r="AN7408" i="2"/>
  <c r="AN7409" i="2"/>
  <c r="AN7410" i="2"/>
  <c r="AN7411" i="2"/>
  <c r="AN7412" i="2"/>
  <c r="AN7413" i="2"/>
  <c r="AN7414" i="2"/>
  <c r="AN7415" i="2"/>
  <c r="AN7416" i="2"/>
  <c r="AN7417" i="2"/>
  <c r="AN7418" i="2"/>
  <c r="AN7419" i="2"/>
  <c r="AN7420" i="2"/>
  <c r="AN7421" i="2"/>
  <c r="AN7422" i="2"/>
  <c r="AN7423" i="2"/>
  <c r="AN7424" i="2"/>
  <c r="AN7425" i="2"/>
  <c r="AN7426" i="2"/>
  <c r="AN7427" i="2"/>
  <c r="AN7428" i="2"/>
  <c r="AN7429" i="2"/>
  <c r="AN7430" i="2"/>
  <c r="AN7431" i="2"/>
  <c r="AN7432" i="2"/>
  <c r="AN7433" i="2"/>
  <c r="AN7434" i="2"/>
  <c r="AN7435" i="2"/>
  <c r="AN7436" i="2"/>
  <c r="AN7437" i="2"/>
  <c r="AN7438" i="2"/>
  <c r="AN7439" i="2"/>
  <c r="AN7440" i="2"/>
  <c r="AN7441" i="2"/>
  <c r="AN7442" i="2"/>
  <c r="AN7443" i="2"/>
  <c r="AN7444" i="2"/>
  <c r="AN7445" i="2"/>
  <c r="AN7446" i="2"/>
  <c r="AN7447" i="2"/>
  <c r="AN7448" i="2"/>
  <c r="AN7449" i="2"/>
  <c r="AN7450" i="2"/>
  <c r="AN7451" i="2"/>
  <c r="AN7452" i="2"/>
  <c r="AN7453" i="2"/>
  <c r="AN7454" i="2"/>
  <c r="AN7455" i="2"/>
  <c r="AN7456" i="2"/>
  <c r="AN7457" i="2"/>
  <c r="AN7458" i="2"/>
  <c r="AN7459" i="2"/>
  <c r="AN7460" i="2"/>
  <c r="AN7461" i="2"/>
  <c r="AN7462" i="2"/>
  <c r="AN7463" i="2"/>
  <c r="AN7464" i="2"/>
  <c r="AN7465" i="2"/>
  <c r="AN7466" i="2"/>
  <c r="AN7467" i="2"/>
  <c r="AN7468" i="2"/>
  <c r="AN7469" i="2"/>
  <c r="AN7470" i="2"/>
  <c r="AN7471" i="2"/>
  <c r="AN7472" i="2"/>
  <c r="AN7473" i="2"/>
  <c r="AN7474" i="2"/>
  <c r="AN7475" i="2"/>
  <c r="AN7476" i="2"/>
  <c r="AN7477" i="2"/>
  <c r="AN7478" i="2"/>
  <c r="AN7479" i="2"/>
  <c r="AN7480" i="2"/>
  <c r="AN7481" i="2"/>
  <c r="AN7482" i="2"/>
  <c r="AN7483" i="2"/>
  <c r="AN7484" i="2"/>
  <c r="AN7485" i="2"/>
  <c r="AN7486" i="2"/>
  <c r="AN7487" i="2"/>
  <c r="AN7488" i="2"/>
  <c r="AN7489" i="2"/>
  <c r="AN7490" i="2"/>
  <c r="AN7491" i="2"/>
  <c r="AN7492" i="2"/>
  <c r="AN7493" i="2"/>
  <c r="AN7494" i="2"/>
  <c r="AN7495" i="2"/>
  <c r="AN7496" i="2"/>
  <c r="AN7497" i="2"/>
  <c r="AN7498" i="2"/>
  <c r="AN7499" i="2"/>
  <c r="AN7500" i="2"/>
  <c r="AN7501" i="2"/>
  <c r="AN7502" i="2"/>
  <c r="AN7503" i="2"/>
  <c r="AN7504" i="2"/>
  <c r="AN7505" i="2"/>
  <c r="AN7506" i="2"/>
  <c r="AN7507" i="2"/>
  <c r="AN7508" i="2"/>
  <c r="AN7509" i="2"/>
  <c r="AN7510" i="2"/>
  <c r="AN7511" i="2"/>
  <c r="AN7512" i="2"/>
  <c r="AN7513" i="2"/>
  <c r="AN7514" i="2"/>
  <c r="AN7515" i="2"/>
  <c r="AN7516" i="2"/>
  <c r="AN7517" i="2"/>
  <c r="AN7518" i="2"/>
  <c r="AN7519" i="2"/>
  <c r="AN7520" i="2"/>
  <c r="AN7521" i="2"/>
  <c r="AN7522" i="2"/>
  <c r="AN7523" i="2"/>
  <c r="AN7524" i="2"/>
  <c r="AN7525" i="2"/>
  <c r="AN7526" i="2"/>
  <c r="AN7527" i="2"/>
  <c r="AN7528" i="2"/>
  <c r="AN7529" i="2"/>
  <c r="AN7530" i="2"/>
  <c r="AN7531" i="2"/>
  <c r="AN7532" i="2"/>
  <c r="AN7533" i="2"/>
  <c r="AN7534" i="2"/>
  <c r="AN7535" i="2"/>
  <c r="AN7536" i="2"/>
  <c r="AN7537" i="2"/>
  <c r="AN7538" i="2"/>
  <c r="AN7539" i="2"/>
  <c r="AN7540" i="2"/>
  <c r="AN7541" i="2"/>
  <c r="AN7542" i="2"/>
  <c r="AN7543" i="2"/>
  <c r="AN7544" i="2"/>
  <c r="AN7545" i="2"/>
  <c r="AN7546" i="2"/>
  <c r="AN7547" i="2"/>
  <c r="AN7548" i="2"/>
  <c r="AN7549" i="2"/>
  <c r="AN7550" i="2"/>
  <c r="AN7551" i="2"/>
  <c r="AN7552" i="2"/>
  <c r="AN7553" i="2"/>
  <c r="AN7554" i="2"/>
  <c r="AN7555" i="2"/>
  <c r="AN7556" i="2"/>
  <c r="AN7557" i="2"/>
  <c r="AN7558" i="2"/>
  <c r="AN7559" i="2"/>
  <c r="AN7560" i="2"/>
  <c r="AN7561" i="2"/>
  <c r="AN7562" i="2"/>
  <c r="AN7563" i="2"/>
  <c r="AN7564" i="2"/>
  <c r="AN7565" i="2"/>
  <c r="AN7566" i="2"/>
  <c r="AN7567" i="2"/>
  <c r="AN7568" i="2"/>
  <c r="AN7569" i="2"/>
  <c r="AN7570" i="2"/>
  <c r="AN7571" i="2"/>
  <c r="AN7572" i="2"/>
  <c r="AN7573" i="2"/>
  <c r="AN7574" i="2"/>
  <c r="AN7575" i="2"/>
  <c r="AN7576" i="2"/>
  <c r="AN7577" i="2"/>
  <c r="AN7578" i="2"/>
  <c r="AN7579" i="2"/>
  <c r="AN7580" i="2"/>
  <c r="AN7581" i="2"/>
  <c r="AN7582" i="2"/>
  <c r="AN7583" i="2"/>
  <c r="AN7584" i="2"/>
  <c r="AN7585" i="2"/>
  <c r="AN7586" i="2"/>
  <c r="AN7587" i="2"/>
  <c r="AN7588" i="2"/>
  <c r="AN7589" i="2"/>
  <c r="AN7590" i="2"/>
  <c r="AN7591" i="2"/>
  <c r="AN7592" i="2"/>
  <c r="AN7593" i="2"/>
  <c r="AN7594" i="2"/>
  <c r="AN7595" i="2"/>
  <c r="AN7596" i="2"/>
  <c r="AN7597" i="2"/>
  <c r="AN7598" i="2"/>
  <c r="AN7599" i="2"/>
  <c r="AN7600" i="2"/>
  <c r="AN7601" i="2"/>
  <c r="AN7602" i="2"/>
  <c r="AN7603" i="2"/>
  <c r="AN7604" i="2"/>
  <c r="AN7605" i="2"/>
  <c r="AN7606" i="2"/>
  <c r="AN7607" i="2"/>
  <c r="AN7608" i="2"/>
  <c r="AN7609" i="2"/>
  <c r="AN7610" i="2"/>
  <c r="AN7611" i="2"/>
  <c r="AN7612" i="2"/>
  <c r="AN7613" i="2"/>
  <c r="AN7614" i="2"/>
  <c r="AN7615" i="2"/>
  <c r="AN7616" i="2"/>
  <c r="AN7617" i="2"/>
  <c r="AN7618" i="2"/>
  <c r="AN7619" i="2"/>
  <c r="AN7620" i="2"/>
  <c r="AN7621" i="2"/>
  <c r="AN7622" i="2"/>
  <c r="AN7623" i="2"/>
  <c r="AN7624" i="2"/>
  <c r="AN7625" i="2"/>
  <c r="AN7626" i="2"/>
  <c r="AN7627" i="2"/>
  <c r="AN7628" i="2"/>
  <c r="AN7629" i="2"/>
  <c r="AN7630" i="2"/>
  <c r="AN7631" i="2"/>
  <c r="AN7632" i="2"/>
  <c r="AN7633" i="2"/>
  <c r="AN7634" i="2"/>
  <c r="AN7635" i="2"/>
  <c r="AN7636" i="2"/>
  <c r="AN7637" i="2"/>
  <c r="AN7638" i="2"/>
  <c r="AN7639" i="2"/>
  <c r="AN7640" i="2"/>
  <c r="AN7641" i="2"/>
  <c r="AN7642" i="2"/>
  <c r="AN7643" i="2"/>
  <c r="AN7644" i="2"/>
  <c r="AN7645" i="2"/>
  <c r="AN7646" i="2"/>
  <c r="AN7647" i="2"/>
  <c r="AN7648" i="2"/>
  <c r="AN7649" i="2"/>
  <c r="AN7650" i="2"/>
  <c r="AN7651" i="2"/>
  <c r="AN7652" i="2"/>
  <c r="AN7653" i="2"/>
  <c r="AN7654" i="2"/>
  <c r="AN7655" i="2"/>
  <c r="AN7656" i="2"/>
  <c r="AN7657" i="2"/>
  <c r="AN7658" i="2"/>
  <c r="AN7659" i="2"/>
  <c r="AN7660" i="2"/>
  <c r="AN7661" i="2"/>
  <c r="AN7662" i="2"/>
  <c r="AN7663" i="2"/>
  <c r="AN7664" i="2"/>
  <c r="AN7665" i="2"/>
  <c r="AN7666" i="2"/>
  <c r="AN7667" i="2"/>
  <c r="AN7668" i="2"/>
  <c r="AN7669" i="2"/>
  <c r="AN7670" i="2"/>
  <c r="AN7671" i="2"/>
  <c r="AN7672" i="2"/>
  <c r="AN7673" i="2"/>
  <c r="AN7674" i="2"/>
  <c r="AN7675" i="2"/>
  <c r="AN7676" i="2"/>
  <c r="AN7677" i="2"/>
  <c r="AN7678" i="2"/>
  <c r="AN7679" i="2"/>
  <c r="AN7680" i="2"/>
  <c r="AN7681" i="2"/>
  <c r="AN7682" i="2"/>
  <c r="AN7683" i="2"/>
  <c r="AN7684" i="2"/>
  <c r="AN7685" i="2"/>
  <c r="AN7686" i="2"/>
  <c r="AN7687" i="2"/>
  <c r="AN7688" i="2"/>
  <c r="AN7689" i="2"/>
  <c r="AN7690" i="2"/>
  <c r="AN7691" i="2"/>
  <c r="AN7692" i="2"/>
  <c r="AN7693" i="2"/>
  <c r="AN7694" i="2"/>
  <c r="AN7695" i="2"/>
  <c r="AN7696" i="2"/>
  <c r="AN7697" i="2"/>
  <c r="AN7698" i="2"/>
  <c r="AN7699" i="2"/>
  <c r="AN7700" i="2"/>
  <c r="AN7701" i="2"/>
  <c r="AN7702" i="2"/>
  <c r="AN7703" i="2"/>
  <c r="AN7704" i="2"/>
  <c r="AN7705" i="2"/>
  <c r="AN7706" i="2"/>
  <c r="AN7707" i="2"/>
  <c r="AN7708" i="2"/>
  <c r="AN7709" i="2"/>
  <c r="AN7710" i="2"/>
  <c r="AN7711" i="2"/>
  <c r="AN7712" i="2"/>
  <c r="AN7713" i="2"/>
  <c r="AN7714" i="2"/>
  <c r="AN7715" i="2"/>
  <c r="AN7716" i="2"/>
  <c r="AN7717" i="2"/>
  <c r="AN7718" i="2"/>
  <c r="AN7719" i="2"/>
  <c r="AN7720" i="2"/>
  <c r="AN7721" i="2"/>
  <c r="AN7722" i="2"/>
  <c r="AN7723" i="2"/>
  <c r="AN7724" i="2"/>
  <c r="AN7725" i="2"/>
  <c r="AN7726" i="2"/>
  <c r="AN7727" i="2"/>
  <c r="AN7728" i="2"/>
  <c r="AN7729" i="2"/>
  <c r="AN7730" i="2"/>
  <c r="AN7731" i="2"/>
  <c r="AN7732" i="2"/>
  <c r="AN7733" i="2"/>
  <c r="AN7734" i="2"/>
  <c r="AN7735" i="2"/>
  <c r="AN7736" i="2"/>
  <c r="AN7737" i="2"/>
  <c r="AN7738" i="2"/>
  <c r="AN7739" i="2"/>
  <c r="AN7740" i="2"/>
  <c r="AN7741" i="2"/>
  <c r="AN7742" i="2"/>
  <c r="AN7743" i="2"/>
  <c r="AN7744" i="2"/>
  <c r="AN7745" i="2"/>
  <c r="AN7746" i="2"/>
  <c r="AN7747" i="2"/>
  <c r="AN7748" i="2"/>
  <c r="AN7749" i="2"/>
  <c r="AN7750" i="2"/>
  <c r="AN7751" i="2"/>
  <c r="AN7752" i="2"/>
  <c r="AN7753" i="2"/>
  <c r="AN7754" i="2"/>
  <c r="AN7755" i="2"/>
  <c r="AN7756" i="2"/>
  <c r="AN7757" i="2"/>
  <c r="AN7758" i="2"/>
  <c r="AN7759" i="2"/>
  <c r="AN7760" i="2"/>
  <c r="AN7761" i="2"/>
  <c r="AN7762" i="2"/>
  <c r="AN7763" i="2"/>
  <c r="AN7764" i="2"/>
  <c r="AN7765" i="2"/>
  <c r="AN7766" i="2"/>
  <c r="AN7767" i="2"/>
  <c r="AN7768" i="2"/>
  <c r="AN7769" i="2"/>
  <c r="AN7770" i="2"/>
  <c r="AN7771" i="2"/>
  <c r="AN7772" i="2"/>
  <c r="AN7773" i="2"/>
  <c r="AN7774" i="2"/>
  <c r="AN7775" i="2"/>
  <c r="AN7776" i="2"/>
  <c r="AN7777" i="2"/>
  <c r="AN7778" i="2"/>
  <c r="AN7779" i="2"/>
  <c r="AN7780" i="2"/>
  <c r="AN7781" i="2"/>
  <c r="AN7782" i="2"/>
  <c r="AN7783" i="2"/>
  <c r="AN7784" i="2"/>
  <c r="AN7785" i="2"/>
  <c r="AN7786" i="2"/>
  <c r="AN7787" i="2"/>
  <c r="AN7788" i="2"/>
  <c r="AN7789" i="2"/>
  <c r="AN7790" i="2"/>
  <c r="AN7791" i="2"/>
  <c r="AN7792" i="2"/>
  <c r="AN7793" i="2"/>
  <c r="AN7794" i="2"/>
  <c r="AN7795" i="2"/>
  <c r="AN7796" i="2"/>
  <c r="AN7797" i="2"/>
  <c r="AN7798" i="2"/>
  <c r="AN7799" i="2"/>
  <c r="AN7800" i="2"/>
  <c r="AN7801" i="2"/>
  <c r="AN7802" i="2"/>
  <c r="AN7803" i="2"/>
  <c r="AN7804" i="2"/>
  <c r="AN7805" i="2"/>
  <c r="AN7806" i="2"/>
  <c r="AN7807" i="2"/>
  <c r="AN7808" i="2"/>
  <c r="AN7809" i="2"/>
  <c r="AN7810" i="2"/>
  <c r="AN7811" i="2"/>
  <c r="AN7812" i="2"/>
  <c r="AN7813" i="2"/>
  <c r="AN7814" i="2"/>
  <c r="AN7815" i="2"/>
  <c r="AN7816" i="2"/>
  <c r="AN7817" i="2"/>
  <c r="AN7818" i="2"/>
  <c r="AN7819" i="2"/>
  <c r="AN7820" i="2"/>
  <c r="AN7821" i="2"/>
  <c r="AN7822" i="2"/>
  <c r="AN7823" i="2"/>
  <c r="AN7824" i="2"/>
  <c r="AN7825" i="2"/>
  <c r="AN7826" i="2"/>
  <c r="AN7827" i="2"/>
  <c r="AN7828" i="2"/>
  <c r="AN7829" i="2"/>
  <c r="AN7830" i="2"/>
  <c r="AN7831" i="2"/>
  <c r="AN7832" i="2"/>
  <c r="AN7833" i="2"/>
  <c r="AN7834" i="2"/>
  <c r="AN7835" i="2"/>
  <c r="AN7836" i="2"/>
  <c r="AN7837" i="2"/>
  <c r="AN7838" i="2"/>
  <c r="AN7839" i="2"/>
  <c r="AN7840" i="2"/>
  <c r="AN7841" i="2"/>
  <c r="AN7842" i="2"/>
  <c r="AN7843" i="2"/>
  <c r="AN7844" i="2"/>
  <c r="AN7845" i="2"/>
  <c r="AN7846" i="2"/>
  <c r="AN7847" i="2"/>
  <c r="AN7848" i="2"/>
  <c r="AN7849" i="2"/>
  <c r="AN7850" i="2"/>
  <c r="AN7851" i="2"/>
  <c r="AN7852" i="2"/>
  <c r="AN7853" i="2"/>
  <c r="AN7854" i="2"/>
  <c r="AN7855" i="2"/>
  <c r="AN7856" i="2"/>
  <c r="AN7857" i="2"/>
  <c r="AN7858" i="2"/>
  <c r="AN7859" i="2"/>
  <c r="AN7860" i="2"/>
  <c r="AN7861" i="2"/>
  <c r="AN7862" i="2"/>
  <c r="AN7863" i="2"/>
  <c r="AN7864" i="2"/>
  <c r="AN7865" i="2"/>
  <c r="AN7866" i="2"/>
  <c r="AN7867" i="2"/>
  <c r="AN7868" i="2"/>
  <c r="AN7869" i="2"/>
  <c r="AN7870" i="2"/>
  <c r="AN7871" i="2"/>
  <c r="AN7872" i="2"/>
  <c r="AN7873" i="2"/>
  <c r="AN7874" i="2"/>
  <c r="AN7875" i="2"/>
  <c r="AN7876" i="2"/>
  <c r="AN7877" i="2"/>
  <c r="AN7878" i="2"/>
  <c r="AN7879" i="2"/>
  <c r="AN7880" i="2"/>
  <c r="AN7881" i="2"/>
  <c r="AN7882" i="2"/>
  <c r="AN7883" i="2"/>
  <c r="AN7884" i="2"/>
  <c r="AN7885" i="2"/>
  <c r="AN7886" i="2"/>
  <c r="AN7887" i="2"/>
  <c r="AN7888" i="2"/>
  <c r="AN7889" i="2"/>
  <c r="AN7890" i="2"/>
  <c r="AN7891" i="2"/>
  <c r="AN7892" i="2"/>
  <c r="AN7893" i="2"/>
  <c r="AN7894" i="2"/>
  <c r="AN7895" i="2"/>
  <c r="AN7896" i="2"/>
  <c r="AN7897" i="2"/>
  <c r="AN7898" i="2"/>
  <c r="AN7899" i="2"/>
  <c r="AN7900" i="2"/>
  <c r="AN7901" i="2"/>
  <c r="AN7902" i="2"/>
  <c r="AN7903" i="2"/>
  <c r="AN7904" i="2"/>
  <c r="AN7905" i="2"/>
  <c r="AN7906" i="2"/>
  <c r="AN7907" i="2"/>
  <c r="AN7908" i="2"/>
  <c r="AN7909" i="2"/>
  <c r="AN7910" i="2"/>
  <c r="AN7911" i="2"/>
  <c r="AN7912" i="2"/>
  <c r="AN7913" i="2"/>
  <c r="AN7914" i="2"/>
  <c r="AN7915" i="2"/>
  <c r="AN7916" i="2"/>
  <c r="AN7917" i="2"/>
  <c r="AN7918" i="2"/>
  <c r="AN7919" i="2"/>
  <c r="AN7920" i="2"/>
  <c r="AN7921" i="2"/>
  <c r="AN7922" i="2"/>
  <c r="AN7923" i="2"/>
  <c r="AN7924" i="2"/>
  <c r="AN7925" i="2"/>
  <c r="AN7926" i="2"/>
  <c r="AN7927" i="2"/>
  <c r="AN7928" i="2"/>
  <c r="AN7929" i="2"/>
  <c r="AN7930" i="2"/>
  <c r="AN7931" i="2"/>
  <c r="AN7932" i="2"/>
  <c r="AN7933" i="2"/>
  <c r="AN7934" i="2"/>
  <c r="AN7935" i="2"/>
  <c r="AN7936" i="2"/>
  <c r="AN7937" i="2"/>
  <c r="AN7938" i="2"/>
  <c r="AN7939" i="2"/>
  <c r="AN7940" i="2"/>
  <c r="AN7941" i="2"/>
  <c r="AN7942" i="2"/>
  <c r="AN7943" i="2"/>
  <c r="AN7944" i="2"/>
  <c r="AN7945" i="2"/>
  <c r="AN7946" i="2"/>
  <c r="AN7947" i="2"/>
  <c r="AN7948" i="2"/>
  <c r="AN7949" i="2"/>
  <c r="AN7950" i="2"/>
  <c r="AN7951" i="2"/>
  <c r="AN7952" i="2"/>
  <c r="AN7953" i="2"/>
  <c r="AN7954" i="2"/>
  <c r="AN7955" i="2"/>
  <c r="AN7956" i="2"/>
  <c r="AN7957" i="2"/>
  <c r="AN7958" i="2"/>
  <c r="AN7959" i="2"/>
  <c r="AN7960" i="2"/>
  <c r="AN7961" i="2"/>
  <c r="AN7962" i="2"/>
  <c r="AN7963" i="2"/>
  <c r="AN7964" i="2"/>
  <c r="AN7965" i="2"/>
  <c r="AN7966" i="2"/>
  <c r="AN7967" i="2"/>
  <c r="AN7968" i="2"/>
  <c r="AN7969" i="2"/>
  <c r="AN7970" i="2"/>
  <c r="AN7971" i="2"/>
  <c r="AN7972" i="2"/>
  <c r="AN7973" i="2"/>
  <c r="AN7974" i="2"/>
  <c r="AN7975" i="2"/>
  <c r="AN7976" i="2"/>
  <c r="AN7977" i="2"/>
  <c r="AN7978" i="2"/>
  <c r="AN7979" i="2"/>
  <c r="AN7980" i="2"/>
  <c r="AN7981" i="2"/>
  <c r="AN7982" i="2"/>
  <c r="AN7983" i="2"/>
  <c r="AN7984" i="2"/>
  <c r="AN7985" i="2"/>
  <c r="AN7986" i="2"/>
  <c r="AN7987" i="2"/>
  <c r="AN7988" i="2"/>
  <c r="AN7989" i="2"/>
  <c r="AN7990" i="2"/>
  <c r="AN7991" i="2"/>
  <c r="AN7992" i="2"/>
  <c r="AN7993" i="2"/>
  <c r="AN7994" i="2"/>
  <c r="AN7995" i="2"/>
  <c r="AN7996" i="2"/>
  <c r="AN7997" i="2"/>
  <c r="AN7998" i="2"/>
  <c r="AN7999" i="2"/>
  <c r="AN8000" i="2"/>
  <c r="AN8001" i="2"/>
  <c r="AN8002" i="2"/>
  <c r="AN8003" i="2"/>
  <c r="AN8004" i="2"/>
  <c r="AN8005" i="2"/>
  <c r="AN8006" i="2"/>
  <c r="AN8007" i="2"/>
  <c r="AN8008" i="2"/>
  <c r="AN8009" i="2"/>
  <c r="AN8010" i="2"/>
  <c r="AN8011" i="2"/>
  <c r="AN8012" i="2"/>
  <c r="AN8013" i="2"/>
  <c r="AN8014" i="2"/>
  <c r="AN8015" i="2"/>
  <c r="AN8016" i="2"/>
  <c r="AN8017" i="2"/>
  <c r="AN8018" i="2"/>
  <c r="AN8019" i="2"/>
  <c r="AN8020" i="2"/>
  <c r="AN8021" i="2"/>
  <c r="AN8022" i="2"/>
  <c r="AN8023" i="2"/>
  <c r="AN8024" i="2"/>
  <c r="AN8025" i="2"/>
  <c r="AN8026" i="2"/>
  <c r="AN8027" i="2"/>
  <c r="AN8028" i="2"/>
  <c r="AN8029" i="2"/>
  <c r="AN8030" i="2"/>
  <c r="AN8031" i="2"/>
  <c r="AN8032" i="2"/>
  <c r="AN8033" i="2"/>
  <c r="AN8034" i="2"/>
  <c r="AN8035" i="2"/>
  <c r="AN8036" i="2"/>
  <c r="AN8037" i="2"/>
  <c r="AN8038" i="2"/>
  <c r="AN8039" i="2"/>
  <c r="AN8040" i="2"/>
  <c r="AN8041" i="2"/>
  <c r="AN8042" i="2"/>
  <c r="AN8043" i="2"/>
  <c r="AN8044" i="2"/>
  <c r="AN8045" i="2"/>
  <c r="AN8046" i="2"/>
  <c r="AN8047" i="2"/>
  <c r="AN8048" i="2"/>
  <c r="AN8049" i="2"/>
  <c r="AN8050" i="2"/>
  <c r="AN8051" i="2"/>
  <c r="AN8052" i="2"/>
  <c r="AN8053" i="2"/>
  <c r="AN8054" i="2"/>
  <c r="AN8055" i="2"/>
  <c r="AN8056" i="2"/>
  <c r="AN8057" i="2"/>
  <c r="AN8058" i="2"/>
  <c r="AN8059" i="2"/>
  <c r="AN8060" i="2"/>
  <c r="AN8061" i="2"/>
  <c r="AN8062" i="2"/>
  <c r="AN8063" i="2"/>
  <c r="AN8064" i="2"/>
  <c r="AN8065" i="2"/>
  <c r="AN8066" i="2"/>
  <c r="AN8067" i="2"/>
  <c r="AN8068" i="2"/>
  <c r="AN8069" i="2"/>
  <c r="AN8070" i="2"/>
  <c r="AN8071" i="2"/>
  <c r="AN8072" i="2"/>
  <c r="AN8073" i="2"/>
  <c r="AN8074" i="2"/>
  <c r="AN8075" i="2"/>
  <c r="AN8076" i="2"/>
  <c r="AN8077" i="2"/>
  <c r="AN8078" i="2"/>
  <c r="AN8079" i="2"/>
  <c r="AN8080" i="2"/>
  <c r="AN8081" i="2"/>
  <c r="AN8082" i="2"/>
  <c r="AN8083" i="2"/>
  <c r="AN8084" i="2"/>
  <c r="AN8085" i="2"/>
  <c r="AN8086" i="2"/>
  <c r="AN8087" i="2"/>
  <c r="AN8088" i="2"/>
  <c r="AN8089" i="2"/>
  <c r="AN8090" i="2"/>
  <c r="AN8091" i="2"/>
  <c r="AN8092" i="2"/>
  <c r="AN8093" i="2"/>
  <c r="AN8094" i="2"/>
  <c r="AN8095" i="2"/>
  <c r="AN8096" i="2"/>
  <c r="AN8097" i="2"/>
  <c r="AN8098" i="2"/>
  <c r="AN8099" i="2"/>
  <c r="AN8100" i="2"/>
  <c r="AN8101" i="2"/>
  <c r="AN8102" i="2"/>
  <c r="AN8103" i="2"/>
  <c r="AN8104" i="2"/>
  <c r="AN8105" i="2"/>
  <c r="AN8106" i="2"/>
  <c r="AN8107" i="2"/>
  <c r="AN8108" i="2"/>
  <c r="AN8109" i="2"/>
  <c r="AN8110" i="2"/>
  <c r="AN8111" i="2"/>
  <c r="AN8112" i="2"/>
  <c r="AN8113" i="2"/>
  <c r="AN8114" i="2"/>
  <c r="AN8115" i="2"/>
  <c r="AN8116" i="2"/>
  <c r="AN8117" i="2"/>
  <c r="AN8118" i="2"/>
  <c r="AN8119" i="2"/>
  <c r="AN8120" i="2"/>
  <c r="AN8121" i="2"/>
  <c r="AN8122" i="2"/>
  <c r="AN8123" i="2"/>
  <c r="AN8124" i="2"/>
  <c r="AN8125" i="2"/>
  <c r="AN8126" i="2"/>
  <c r="AN8127" i="2"/>
  <c r="AN8128" i="2"/>
  <c r="AN8129" i="2"/>
  <c r="AN8130" i="2"/>
  <c r="AN8131" i="2"/>
  <c r="AN8132" i="2"/>
  <c r="AN8133" i="2"/>
  <c r="AN8134" i="2"/>
  <c r="AN8135" i="2"/>
  <c r="AN8136" i="2"/>
  <c r="AN8137" i="2"/>
  <c r="AN8138" i="2"/>
  <c r="AN8139" i="2"/>
  <c r="AN8140" i="2"/>
  <c r="AN8141" i="2"/>
  <c r="AN8142" i="2"/>
  <c r="AN8143" i="2"/>
  <c r="AN8144" i="2"/>
  <c r="AN8145" i="2"/>
  <c r="AN8146" i="2"/>
  <c r="AN8147" i="2"/>
  <c r="AN8148" i="2"/>
  <c r="AN8149" i="2"/>
  <c r="AN8150" i="2"/>
  <c r="AN8151" i="2"/>
  <c r="AN8152" i="2"/>
  <c r="AN8153" i="2"/>
  <c r="AN8154" i="2"/>
  <c r="AN8155" i="2"/>
  <c r="AN8156" i="2"/>
  <c r="AN8157" i="2"/>
  <c r="AN8158" i="2"/>
  <c r="AN8159" i="2"/>
  <c r="AN8160" i="2"/>
  <c r="AN8161" i="2"/>
  <c r="AN8162" i="2"/>
  <c r="AN8163" i="2"/>
  <c r="AN8164" i="2"/>
  <c r="AN8165" i="2"/>
  <c r="AN8166" i="2"/>
  <c r="AN8167" i="2"/>
  <c r="AN8168" i="2"/>
  <c r="AN8169" i="2"/>
  <c r="AN8170" i="2"/>
  <c r="AN8171" i="2"/>
  <c r="AN8172" i="2"/>
  <c r="AN8173" i="2"/>
  <c r="AN8174" i="2"/>
  <c r="AN8175" i="2"/>
  <c r="AN8176" i="2"/>
  <c r="AN8177" i="2"/>
  <c r="AN8178" i="2"/>
  <c r="AN8179" i="2"/>
  <c r="AN8180" i="2"/>
  <c r="AN8181" i="2"/>
  <c r="AN8182" i="2"/>
  <c r="AN8183" i="2"/>
  <c r="AN8184" i="2"/>
  <c r="AN8185" i="2"/>
  <c r="AN8186" i="2"/>
  <c r="AN8187" i="2"/>
  <c r="AN8188" i="2"/>
  <c r="AN8189" i="2"/>
  <c r="AN8190" i="2"/>
  <c r="AN8191" i="2"/>
  <c r="AN8192" i="2"/>
  <c r="AN8193" i="2"/>
  <c r="AN8194" i="2"/>
  <c r="AN8195" i="2"/>
  <c r="AN8196" i="2"/>
  <c r="AN8197" i="2"/>
  <c r="AN8198" i="2"/>
  <c r="AN8199" i="2"/>
  <c r="AN8200" i="2"/>
  <c r="AN8201" i="2"/>
  <c r="AN8202" i="2"/>
  <c r="AN8203" i="2"/>
  <c r="AN8204" i="2"/>
  <c r="AN8205" i="2"/>
  <c r="AN8206" i="2"/>
  <c r="AN8207" i="2"/>
  <c r="AN8208" i="2"/>
  <c r="AN8209" i="2"/>
  <c r="AN8210" i="2"/>
  <c r="AN8211" i="2"/>
  <c r="AN8212" i="2"/>
  <c r="AN8213" i="2"/>
  <c r="AN8214" i="2"/>
  <c r="AN8215" i="2"/>
  <c r="AN8216" i="2"/>
  <c r="AN8217" i="2"/>
  <c r="AN8218" i="2"/>
  <c r="AN8219" i="2"/>
  <c r="AN8220" i="2"/>
  <c r="AN8221" i="2"/>
  <c r="AN8222" i="2"/>
  <c r="AN8223" i="2"/>
  <c r="AN8224" i="2"/>
  <c r="AN8225" i="2"/>
  <c r="AN8226" i="2"/>
  <c r="AN8227" i="2"/>
  <c r="AN8228" i="2"/>
  <c r="AN8229" i="2"/>
  <c r="AN8230" i="2"/>
  <c r="AN8231" i="2"/>
  <c r="AN8232" i="2"/>
  <c r="AN8233" i="2"/>
  <c r="AN8234" i="2"/>
  <c r="AN8235" i="2"/>
  <c r="AN8236" i="2"/>
  <c r="AN8237" i="2"/>
  <c r="AN8238" i="2"/>
  <c r="AN8239" i="2"/>
  <c r="AN8240" i="2"/>
  <c r="AN8241" i="2"/>
  <c r="AN8242" i="2"/>
  <c r="AN8243" i="2"/>
  <c r="AN8244" i="2"/>
  <c r="AN8245" i="2"/>
  <c r="AN8246" i="2"/>
  <c r="AN8247" i="2"/>
  <c r="AN8248" i="2"/>
  <c r="AN8249" i="2"/>
  <c r="AN8250" i="2"/>
  <c r="AN8251" i="2"/>
  <c r="AN8252" i="2"/>
  <c r="AN8253" i="2"/>
  <c r="AN8254" i="2"/>
  <c r="AN8255" i="2"/>
  <c r="AN8256" i="2"/>
  <c r="AN8257" i="2"/>
  <c r="AN8258" i="2"/>
  <c r="AN8259" i="2"/>
  <c r="AN8260" i="2"/>
  <c r="AN8261" i="2"/>
  <c r="AN8262" i="2"/>
  <c r="AN8263" i="2"/>
  <c r="AN8264" i="2"/>
  <c r="AN8265" i="2"/>
  <c r="AN8266" i="2"/>
  <c r="AN8267" i="2"/>
  <c r="AN8268" i="2"/>
  <c r="AN8269" i="2"/>
  <c r="AN8270" i="2"/>
  <c r="AN8271" i="2"/>
  <c r="AN8272" i="2"/>
  <c r="AN8273" i="2"/>
  <c r="AN8274" i="2"/>
  <c r="AN8275" i="2"/>
  <c r="AN8276" i="2"/>
  <c r="AN8277" i="2"/>
  <c r="AN8278" i="2"/>
  <c r="AN8279" i="2"/>
  <c r="AN8280" i="2"/>
  <c r="AN8281" i="2"/>
  <c r="AN8282" i="2"/>
  <c r="AN8283" i="2"/>
  <c r="AN8284" i="2"/>
  <c r="AN8285" i="2"/>
  <c r="AN8286" i="2"/>
  <c r="AN8287" i="2"/>
  <c r="AN8288" i="2"/>
  <c r="AN8289" i="2"/>
  <c r="AN8290" i="2"/>
  <c r="AN8291" i="2"/>
  <c r="AN8292" i="2"/>
  <c r="AN8293" i="2"/>
  <c r="AN8294" i="2"/>
  <c r="AN8295" i="2"/>
  <c r="AN8296" i="2"/>
  <c r="AN8297" i="2"/>
  <c r="AN8298" i="2"/>
  <c r="AN8299" i="2"/>
  <c r="AN8300" i="2"/>
  <c r="AN8301" i="2"/>
  <c r="AN8302" i="2"/>
  <c r="AN8303" i="2"/>
  <c r="AN8304" i="2"/>
  <c r="AN8305" i="2"/>
  <c r="AN8306" i="2"/>
  <c r="AN8307" i="2"/>
  <c r="AN8308" i="2"/>
  <c r="AN8309" i="2"/>
  <c r="AN8310" i="2"/>
  <c r="AN8311" i="2"/>
  <c r="AN8312" i="2"/>
  <c r="AN8313" i="2"/>
  <c r="AN8314" i="2"/>
  <c r="AN8315" i="2"/>
  <c r="AN8316" i="2"/>
  <c r="AN8317" i="2"/>
  <c r="AN8318" i="2"/>
  <c r="AN8319" i="2"/>
  <c r="AN8320" i="2"/>
  <c r="AN8321" i="2"/>
  <c r="AN8322" i="2"/>
  <c r="AN8323" i="2"/>
  <c r="AN8324" i="2"/>
  <c r="AN8325" i="2"/>
  <c r="AN8326" i="2"/>
  <c r="AN8327" i="2"/>
  <c r="AN8328" i="2"/>
  <c r="AN8329" i="2"/>
  <c r="AN8330" i="2"/>
  <c r="AN8331" i="2"/>
  <c r="AN8332" i="2"/>
  <c r="AN8336" i="2"/>
  <c r="AN8344" i="2"/>
  <c r="AN8352" i="2"/>
  <c r="AN8360" i="2"/>
  <c r="AN8362" i="2"/>
  <c r="AN8363" i="2"/>
  <c r="AN8364" i="2"/>
  <c r="AN8365" i="2"/>
  <c r="AN8366" i="2"/>
  <c r="AN8367" i="2"/>
  <c r="AN8368" i="2"/>
  <c r="AN8369" i="2"/>
  <c r="AN8370" i="2"/>
  <c r="AN8371" i="2"/>
  <c r="AN8372" i="2"/>
  <c r="AN8373" i="2"/>
  <c r="AN8374" i="2"/>
  <c r="AN8375" i="2"/>
  <c r="AN8376" i="2"/>
  <c r="AN8377" i="2"/>
  <c r="AN8378" i="2"/>
  <c r="AN8379" i="2"/>
  <c r="AN8380" i="2"/>
  <c r="AN8381" i="2"/>
  <c r="AN8382" i="2"/>
  <c r="AN8383" i="2"/>
  <c r="AN8384" i="2"/>
  <c r="AN8385" i="2"/>
  <c r="AN8386" i="2"/>
  <c r="AN8387" i="2"/>
  <c r="AN8388" i="2"/>
  <c r="AN8389" i="2"/>
  <c r="AN8390" i="2"/>
  <c r="AN8391" i="2"/>
  <c r="AN8392" i="2"/>
  <c r="AN8393" i="2"/>
  <c r="AN8394" i="2"/>
  <c r="AN8395" i="2"/>
  <c r="AN8396" i="2"/>
  <c r="AN8397" i="2"/>
  <c r="AN8398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2" i="2"/>
  <c r="AQ4670" i="2"/>
  <c r="AQ4671" i="2"/>
  <c r="AQ4672" i="2"/>
  <c r="AQ4673" i="2"/>
  <c r="AQ4674" i="2"/>
  <c r="AQ4675" i="2"/>
  <c r="AQ4676" i="2"/>
  <c r="AQ4677" i="2"/>
  <c r="AQ4678" i="2"/>
  <c r="AQ4679" i="2"/>
  <c r="AQ4680" i="2"/>
  <c r="AQ4681" i="2"/>
  <c r="AQ4682" i="2"/>
  <c r="AQ4683" i="2"/>
  <c r="AQ4684" i="2"/>
  <c r="AQ4685" i="2"/>
  <c r="AQ4686" i="2"/>
  <c r="AQ4687" i="2"/>
  <c r="AQ4688" i="2"/>
  <c r="AQ4689" i="2"/>
  <c r="AQ4690" i="2"/>
  <c r="AQ4691" i="2"/>
  <c r="AQ4692" i="2"/>
  <c r="AQ4693" i="2"/>
  <c r="AQ4694" i="2"/>
  <c r="AQ4695" i="2"/>
  <c r="AQ4696" i="2"/>
  <c r="AQ4697" i="2"/>
  <c r="AQ4698" i="2"/>
  <c r="AQ4699" i="2"/>
  <c r="AQ4700" i="2"/>
  <c r="AQ4701" i="2"/>
  <c r="AQ4702" i="2"/>
  <c r="AQ4703" i="2"/>
  <c r="AQ4704" i="2"/>
  <c r="AQ4705" i="2"/>
  <c r="AQ4706" i="2"/>
  <c r="AQ4707" i="2"/>
  <c r="AQ4708" i="2"/>
  <c r="AQ4709" i="2"/>
  <c r="AQ4710" i="2"/>
  <c r="AQ4711" i="2"/>
  <c r="AQ4712" i="2"/>
  <c r="AQ4713" i="2"/>
  <c r="AQ4714" i="2"/>
  <c r="AQ4715" i="2"/>
  <c r="AQ4716" i="2"/>
  <c r="AQ4717" i="2"/>
  <c r="AQ4718" i="2"/>
  <c r="AQ4719" i="2"/>
  <c r="AQ4720" i="2"/>
  <c r="AQ4721" i="2"/>
  <c r="AQ4722" i="2"/>
  <c r="AQ4723" i="2"/>
  <c r="AQ4724" i="2"/>
  <c r="AQ4725" i="2"/>
  <c r="AQ4726" i="2"/>
  <c r="AQ4727" i="2"/>
  <c r="AQ4728" i="2"/>
  <c r="AQ4729" i="2"/>
  <c r="AQ4730" i="2"/>
  <c r="AQ4731" i="2"/>
  <c r="AQ4732" i="2"/>
  <c r="AQ4733" i="2"/>
  <c r="AQ4734" i="2"/>
  <c r="AQ4735" i="2"/>
  <c r="AQ4736" i="2"/>
  <c r="AQ4737" i="2"/>
  <c r="AQ4738" i="2"/>
  <c r="AQ4739" i="2"/>
  <c r="AQ4740" i="2"/>
  <c r="AQ4741" i="2"/>
  <c r="AQ4742" i="2"/>
  <c r="AQ4743" i="2"/>
  <c r="AQ4744" i="2"/>
  <c r="AQ4745" i="2"/>
  <c r="AQ4746" i="2"/>
  <c r="AQ4747" i="2"/>
  <c r="AQ4748" i="2"/>
  <c r="AQ4749" i="2"/>
  <c r="AQ4750" i="2"/>
  <c r="AQ4751" i="2"/>
  <c r="AQ4752" i="2"/>
  <c r="AQ4753" i="2"/>
  <c r="AQ4754" i="2"/>
  <c r="AQ4755" i="2"/>
  <c r="AQ4756" i="2"/>
  <c r="AQ4757" i="2"/>
  <c r="AQ4758" i="2"/>
  <c r="AQ4759" i="2"/>
  <c r="AQ4760" i="2"/>
  <c r="AQ4761" i="2"/>
  <c r="AQ4762" i="2"/>
  <c r="AQ4763" i="2"/>
  <c r="AQ4764" i="2"/>
  <c r="AQ4765" i="2"/>
  <c r="AQ4766" i="2"/>
  <c r="AQ4767" i="2"/>
  <c r="AQ4768" i="2"/>
  <c r="AQ4769" i="2"/>
  <c r="AQ4770" i="2"/>
  <c r="AQ4771" i="2"/>
  <c r="AQ4772" i="2"/>
  <c r="AQ4773" i="2"/>
  <c r="AQ4774" i="2"/>
  <c r="AQ4775" i="2"/>
  <c r="AQ4776" i="2"/>
  <c r="AQ4777" i="2"/>
  <c r="AQ4778" i="2"/>
  <c r="AQ4779" i="2"/>
  <c r="AQ4780" i="2"/>
  <c r="AQ4781" i="2"/>
  <c r="AQ4782" i="2"/>
  <c r="AQ4783" i="2"/>
  <c r="AQ4784" i="2"/>
  <c r="AQ4785" i="2"/>
  <c r="AQ4786" i="2"/>
  <c r="AQ4787" i="2"/>
  <c r="AQ4788" i="2"/>
  <c r="AQ4789" i="2"/>
  <c r="AQ4790" i="2"/>
  <c r="AQ4791" i="2"/>
  <c r="AQ4792" i="2"/>
  <c r="AQ4793" i="2"/>
  <c r="AQ4794" i="2"/>
  <c r="AQ4795" i="2"/>
  <c r="AQ4796" i="2"/>
  <c r="AQ4797" i="2"/>
  <c r="AQ4798" i="2"/>
  <c r="AQ4799" i="2"/>
  <c r="AQ4800" i="2"/>
  <c r="AQ4801" i="2"/>
  <c r="AQ4802" i="2"/>
  <c r="AQ4803" i="2"/>
  <c r="AQ4804" i="2"/>
  <c r="AQ4805" i="2"/>
  <c r="AQ4806" i="2"/>
  <c r="AQ4807" i="2"/>
  <c r="AQ4808" i="2"/>
  <c r="AQ4809" i="2"/>
  <c r="AQ4810" i="2"/>
  <c r="AQ4811" i="2"/>
  <c r="AQ4812" i="2"/>
  <c r="AQ4813" i="2"/>
  <c r="AQ4814" i="2"/>
  <c r="AQ4815" i="2"/>
  <c r="AQ4816" i="2"/>
  <c r="AQ4817" i="2"/>
  <c r="AQ4818" i="2"/>
  <c r="AQ4819" i="2"/>
  <c r="AQ4820" i="2"/>
  <c r="AQ4821" i="2"/>
  <c r="AQ4822" i="2"/>
  <c r="AQ4823" i="2"/>
  <c r="AQ4824" i="2"/>
  <c r="AQ4825" i="2"/>
  <c r="AQ4826" i="2"/>
  <c r="AQ4827" i="2"/>
  <c r="AQ4828" i="2"/>
  <c r="AQ4829" i="2"/>
  <c r="AQ4830" i="2"/>
  <c r="AQ4831" i="2"/>
  <c r="AQ4832" i="2"/>
  <c r="AQ4833" i="2"/>
  <c r="AQ4834" i="2"/>
  <c r="AQ4835" i="2"/>
  <c r="AQ4836" i="2"/>
  <c r="AQ4837" i="2"/>
  <c r="AQ4838" i="2"/>
  <c r="AQ4839" i="2"/>
  <c r="AQ4840" i="2"/>
  <c r="AQ4841" i="2"/>
  <c r="AQ4842" i="2"/>
  <c r="AQ4843" i="2"/>
  <c r="AQ4844" i="2"/>
  <c r="AQ4845" i="2"/>
  <c r="AQ4846" i="2"/>
  <c r="AQ4847" i="2"/>
  <c r="AQ4848" i="2"/>
  <c r="AQ4849" i="2"/>
  <c r="AQ4850" i="2"/>
  <c r="AQ4851" i="2"/>
  <c r="AQ4852" i="2"/>
  <c r="AQ4853" i="2"/>
  <c r="AQ4854" i="2"/>
  <c r="AQ4855" i="2"/>
  <c r="AQ4856" i="2"/>
  <c r="AQ4857" i="2"/>
  <c r="AQ4858" i="2"/>
  <c r="AQ4859" i="2"/>
  <c r="AQ4860" i="2"/>
  <c r="AQ4861" i="2"/>
  <c r="AQ4862" i="2"/>
  <c r="AQ4863" i="2"/>
  <c r="AQ4864" i="2"/>
  <c r="AQ4865" i="2"/>
  <c r="AQ4866" i="2"/>
  <c r="AQ4867" i="2"/>
  <c r="AQ4868" i="2"/>
  <c r="AQ4869" i="2"/>
  <c r="AQ4870" i="2"/>
  <c r="AQ4871" i="2"/>
  <c r="AQ4872" i="2"/>
  <c r="AQ4873" i="2"/>
  <c r="AQ4874" i="2"/>
  <c r="AQ4875" i="2"/>
  <c r="AQ4876" i="2"/>
  <c r="AQ4877" i="2"/>
  <c r="AQ4878" i="2"/>
  <c r="AQ4879" i="2"/>
  <c r="AQ4880" i="2"/>
  <c r="AQ4881" i="2"/>
  <c r="AQ4882" i="2"/>
  <c r="AQ4883" i="2"/>
  <c r="AQ4884" i="2"/>
  <c r="AQ4885" i="2"/>
  <c r="AQ4886" i="2"/>
  <c r="AQ4887" i="2"/>
  <c r="AQ4888" i="2"/>
  <c r="AQ4889" i="2"/>
  <c r="AQ4890" i="2"/>
  <c r="AQ4891" i="2"/>
  <c r="AQ4892" i="2"/>
  <c r="AQ4893" i="2"/>
  <c r="AQ4894" i="2"/>
  <c r="AQ4895" i="2"/>
  <c r="AQ4896" i="2"/>
  <c r="AQ4897" i="2"/>
  <c r="AQ4898" i="2"/>
  <c r="AQ4899" i="2"/>
  <c r="AQ4900" i="2"/>
  <c r="AQ4901" i="2"/>
  <c r="AQ4902" i="2"/>
  <c r="AQ4903" i="2"/>
  <c r="AQ4904" i="2"/>
  <c r="AQ4905" i="2"/>
  <c r="AQ4906" i="2"/>
  <c r="AQ4907" i="2"/>
  <c r="AQ4908" i="2"/>
  <c r="AQ4909" i="2"/>
  <c r="AQ4910" i="2"/>
  <c r="AQ4911" i="2"/>
  <c r="AQ4912" i="2"/>
  <c r="AQ4913" i="2"/>
  <c r="AQ4914" i="2"/>
  <c r="AQ4915" i="2"/>
  <c r="AQ4916" i="2"/>
  <c r="AQ4917" i="2"/>
  <c r="AQ4918" i="2"/>
  <c r="AQ4919" i="2"/>
  <c r="AQ4920" i="2"/>
  <c r="AQ4921" i="2"/>
  <c r="AQ4922" i="2"/>
  <c r="AQ4923" i="2"/>
  <c r="AQ4924" i="2"/>
  <c r="AQ4925" i="2"/>
  <c r="AQ4926" i="2"/>
  <c r="AQ4927" i="2"/>
  <c r="AQ4928" i="2"/>
  <c r="AQ4929" i="2"/>
  <c r="AQ4930" i="2"/>
  <c r="AQ4931" i="2"/>
  <c r="AQ4932" i="2"/>
  <c r="AQ4933" i="2"/>
  <c r="AQ4934" i="2"/>
  <c r="AQ4935" i="2"/>
  <c r="AQ4936" i="2"/>
  <c r="AQ4937" i="2"/>
  <c r="AQ4938" i="2"/>
  <c r="AQ4939" i="2"/>
  <c r="AQ4940" i="2"/>
  <c r="AQ4941" i="2"/>
  <c r="AQ4942" i="2"/>
  <c r="AQ4943" i="2"/>
  <c r="AQ4944" i="2"/>
  <c r="AQ4945" i="2"/>
  <c r="AQ4946" i="2"/>
  <c r="AQ4947" i="2"/>
  <c r="AQ4948" i="2"/>
  <c r="AQ4949" i="2"/>
  <c r="AQ4950" i="2"/>
  <c r="AQ4951" i="2"/>
  <c r="AQ4952" i="2"/>
  <c r="AQ4953" i="2"/>
  <c r="AQ4954" i="2"/>
  <c r="AQ4955" i="2"/>
  <c r="AQ4956" i="2"/>
  <c r="AQ4957" i="2"/>
  <c r="AQ4958" i="2"/>
  <c r="AQ4959" i="2"/>
  <c r="AQ4960" i="2"/>
  <c r="AQ4961" i="2"/>
  <c r="AQ4962" i="2"/>
  <c r="AQ4963" i="2"/>
  <c r="AQ4964" i="2"/>
  <c r="AQ4965" i="2"/>
  <c r="AQ4966" i="2"/>
  <c r="AQ4967" i="2"/>
  <c r="AQ4968" i="2"/>
  <c r="AQ4969" i="2"/>
  <c r="AQ4970" i="2"/>
  <c r="AQ4971" i="2"/>
  <c r="AQ4972" i="2"/>
  <c r="AQ4973" i="2"/>
  <c r="AQ4974" i="2"/>
  <c r="AQ4975" i="2"/>
  <c r="AQ4976" i="2"/>
  <c r="AQ4977" i="2"/>
  <c r="AQ4978" i="2"/>
  <c r="AQ4979" i="2"/>
  <c r="AQ4980" i="2"/>
  <c r="AQ4981" i="2"/>
  <c r="AQ4982" i="2"/>
  <c r="AQ4983" i="2"/>
  <c r="AQ4984" i="2"/>
  <c r="AQ4985" i="2"/>
  <c r="AQ4986" i="2"/>
  <c r="AQ4987" i="2"/>
  <c r="AQ4988" i="2"/>
  <c r="AQ4989" i="2"/>
  <c r="AQ4990" i="2"/>
  <c r="AQ4991" i="2"/>
  <c r="AQ4992" i="2"/>
  <c r="AQ4993" i="2"/>
  <c r="AQ4994" i="2"/>
  <c r="AQ4995" i="2"/>
  <c r="AQ4996" i="2"/>
  <c r="AQ4997" i="2"/>
  <c r="AQ4998" i="2"/>
  <c r="AQ4999" i="2"/>
  <c r="AQ5000" i="2"/>
  <c r="AQ5001" i="2"/>
  <c r="AQ5002" i="2"/>
  <c r="AQ5003" i="2"/>
  <c r="AQ5004" i="2"/>
  <c r="AQ5005" i="2"/>
  <c r="AQ5006" i="2"/>
  <c r="AQ5007" i="2"/>
  <c r="AQ5008" i="2"/>
  <c r="AQ5009" i="2"/>
  <c r="AQ5010" i="2"/>
  <c r="AQ5011" i="2"/>
  <c r="AQ5012" i="2"/>
  <c r="AQ5013" i="2"/>
  <c r="AQ5014" i="2"/>
  <c r="AQ5015" i="2"/>
  <c r="AQ5016" i="2"/>
  <c r="AQ5017" i="2"/>
  <c r="AQ5018" i="2"/>
  <c r="AQ5019" i="2"/>
  <c r="AQ5020" i="2"/>
  <c r="AQ5021" i="2"/>
  <c r="AQ5022" i="2"/>
  <c r="AQ5023" i="2"/>
  <c r="AQ5024" i="2"/>
  <c r="AQ5025" i="2"/>
  <c r="AQ5026" i="2"/>
  <c r="AQ5027" i="2"/>
  <c r="AQ5028" i="2"/>
  <c r="AQ5029" i="2"/>
  <c r="AQ5030" i="2"/>
  <c r="AQ5031" i="2"/>
  <c r="AQ5032" i="2"/>
  <c r="AQ5033" i="2"/>
  <c r="AQ5034" i="2"/>
  <c r="AQ5035" i="2"/>
  <c r="AQ5036" i="2"/>
  <c r="AQ5037" i="2"/>
  <c r="AQ5038" i="2"/>
  <c r="AQ5039" i="2"/>
  <c r="AQ5040" i="2"/>
  <c r="AQ5041" i="2"/>
  <c r="AQ5042" i="2"/>
  <c r="AQ5043" i="2"/>
  <c r="AQ5044" i="2"/>
  <c r="AQ5045" i="2"/>
  <c r="AQ5046" i="2"/>
  <c r="AQ5047" i="2"/>
  <c r="AQ5048" i="2"/>
  <c r="AQ5049" i="2"/>
  <c r="AQ5050" i="2"/>
  <c r="AQ5051" i="2"/>
  <c r="AQ5052" i="2"/>
  <c r="AQ5053" i="2"/>
  <c r="AQ5054" i="2"/>
  <c r="AQ5055" i="2"/>
  <c r="AQ5056" i="2"/>
  <c r="AQ5057" i="2"/>
  <c r="AQ5058" i="2"/>
  <c r="AQ5059" i="2"/>
  <c r="AQ5060" i="2"/>
  <c r="AQ5061" i="2"/>
  <c r="AQ5062" i="2"/>
  <c r="AQ5063" i="2"/>
  <c r="AQ5064" i="2"/>
  <c r="AQ5065" i="2"/>
  <c r="AQ5066" i="2"/>
  <c r="AQ5067" i="2"/>
  <c r="AQ5068" i="2"/>
  <c r="AQ5069" i="2"/>
  <c r="AQ5070" i="2"/>
  <c r="AQ5071" i="2"/>
  <c r="AQ5072" i="2"/>
  <c r="AQ5073" i="2"/>
  <c r="AQ5074" i="2"/>
  <c r="AQ5075" i="2"/>
  <c r="AQ5076" i="2"/>
  <c r="AQ5077" i="2"/>
  <c r="AQ5078" i="2"/>
  <c r="AQ5079" i="2"/>
  <c r="AQ5080" i="2"/>
  <c r="AQ5081" i="2"/>
  <c r="AQ5082" i="2"/>
  <c r="AQ5083" i="2"/>
  <c r="AQ5084" i="2"/>
  <c r="AQ5085" i="2"/>
  <c r="AQ5086" i="2"/>
  <c r="AQ5087" i="2"/>
  <c r="AQ5088" i="2"/>
  <c r="AQ5089" i="2"/>
  <c r="AQ5090" i="2"/>
  <c r="AQ5091" i="2"/>
  <c r="AQ5092" i="2"/>
  <c r="AQ5093" i="2"/>
  <c r="AQ5094" i="2"/>
  <c r="AQ5095" i="2"/>
  <c r="AQ5096" i="2"/>
  <c r="AQ5097" i="2"/>
  <c r="AQ5098" i="2"/>
  <c r="AQ5099" i="2"/>
  <c r="AQ5100" i="2"/>
  <c r="AQ5101" i="2"/>
  <c r="AQ5102" i="2"/>
  <c r="AQ5103" i="2"/>
  <c r="AQ5104" i="2"/>
  <c r="AQ5105" i="2"/>
  <c r="AQ5106" i="2"/>
  <c r="AQ5107" i="2"/>
  <c r="AQ5108" i="2"/>
  <c r="AQ5109" i="2"/>
  <c r="AQ5110" i="2"/>
  <c r="AQ5111" i="2"/>
  <c r="AQ5112" i="2"/>
  <c r="AQ5113" i="2"/>
  <c r="AQ5114" i="2"/>
  <c r="AQ5115" i="2"/>
  <c r="AQ5116" i="2"/>
  <c r="AQ5117" i="2"/>
  <c r="AQ5118" i="2"/>
  <c r="AQ5119" i="2"/>
  <c r="AQ5120" i="2"/>
  <c r="AQ5121" i="2"/>
  <c r="AQ5122" i="2"/>
  <c r="AQ5123" i="2"/>
  <c r="AQ5124" i="2"/>
  <c r="AQ5125" i="2"/>
  <c r="AQ5126" i="2"/>
  <c r="AQ5127" i="2"/>
  <c r="AQ5128" i="2"/>
  <c r="AQ5129" i="2"/>
  <c r="AQ5130" i="2"/>
  <c r="AQ5131" i="2"/>
  <c r="AQ5132" i="2"/>
  <c r="AQ5133" i="2"/>
  <c r="AQ5134" i="2"/>
  <c r="AQ5135" i="2"/>
  <c r="AQ5136" i="2"/>
  <c r="AQ5137" i="2"/>
  <c r="AQ5138" i="2"/>
  <c r="AQ5139" i="2"/>
  <c r="AQ5140" i="2"/>
  <c r="AQ5141" i="2"/>
  <c r="AQ5142" i="2"/>
  <c r="AQ5143" i="2"/>
  <c r="AQ5144" i="2"/>
  <c r="AQ5145" i="2"/>
  <c r="AQ5146" i="2"/>
  <c r="AQ5147" i="2"/>
  <c r="AQ5148" i="2"/>
  <c r="AQ5149" i="2"/>
  <c r="AQ5150" i="2"/>
  <c r="AQ5151" i="2"/>
  <c r="AQ5152" i="2"/>
  <c r="AQ5153" i="2"/>
  <c r="AQ5154" i="2"/>
  <c r="AQ5155" i="2"/>
  <c r="AQ5156" i="2"/>
  <c r="AQ5157" i="2"/>
  <c r="AQ5158" i="2"/>
  <c r="AQ5159" i="2"/>
  <c r="AQ5160" i="2"/>
  <c r="AQ5161" i="2"/>
  <c r="AQ5162" i="2"/>
  <c r="AQ5163" i="2"/>
  <c r="AQ5164" i="2"/>
  <c r="AQ5165" i="2"/>
  <c r="AQ5166" i="2"/>
  <c r="AQ5167" i="2"/>
  <c r="AQ5168" i="2"/>
  <c r="AQ5169" i="2"/>
  <c r="AQ5170" i="2"/>
  <c r="AQ5171" i="2"/>
  <c r="AQ5172" i="2"/>
  <c r="AQ5173" i="2"/>
  <c r="AQ5174" i="2"/>
  <c r="AQ5175" i="2"/>
  <c r="AQ5176" i="2"/>
  <c r="AQ5177" i="2"/>
  <c r="AQ5178" i="2"/>
  <c r="AQ5179" i="2"/>
  <c r="AQ5180" i="2"/>
  <c r="AQ5181" i="2"/>
  <c r="AQ5182" i="2"/>
  <c r="AQ5183" i="2"/>
  <c r="AQ5184" i="2"/>
  <c r="AQ5185" i="2"/>
  <c r="AQ5186" i="2"/>
  <c r="AQ5187" i="2"/>
  <c r="AQ5188" i="2"/>
  <c r="AQ5189" i="2"/>
  <c r="AQ5190" i="2"/>
  <c r="AQ5191" i="2"/>
  <c r="AQ5192" i="2"/>
  <c r="AQ5193" i="2"/>
  <c r="AQ5194" i="2"/>
  <c r="AQ5195" i="2"/>
  <c r="AQ5196" i="2"/>
  <c r="AQ5197" i="2"/>
  <c r="AQ5198" i="2"/>
  <c r="AQ5199" i="2"/>
  <c r="AQ5200" i="2"/>
  <c r="AQ5201" i="2"/>
  <c r="AQ5202" i="2"/>
  <c r="AQ5203" i="2"/>
  <c r="AQ5204" i="2"/>
  <c r="AQ5205" i="2"/>
  <c r="AQ5206" i="2"/>
  <c r="AQ5207" i="2"/>
  <c r="AQ5208" i="2"/>
  <c r="AQ5209" i="2"/>
  <c r="AQ5210" i="2"/>
  <c r="AQ5211" i="2"/>
  <c r="AQ5212" i="2"/>
  <c r="AQ5213" i="2"/>
  <c r="AQ5214" i="2"/>
  <c r="AQ5215" i="2"/>
  <c r="AQ5216" i="2"/>
  <c r="AQ5217" i="2"/>
  <c r="AQ5218" i="2"/>
  <c r="AQ5219" i="2"/>
  <c r="AQ5220" i="2"/>
  <c r="AQ5221" i="2"/>
  <c r="AQ5222" i="2"/>
  <c r="AQ5223" i="2"/>
  <c r="AQ5224" i="2"/>
  <c r="AQ5225" i="2"/>
  <c r="AQ5226" i="2"/>
  <c r="AQ5227" i="2"/>
  <c r="AQ5228" i="2"/>
  <c r="AQ5229" i="2"/>
  <c r="AQ5230" i="2"/>
  <c r="AQ5231" i="2"/>
  <c r="AQ5232" i="2"/>
  <c r="AQ5233" i="2"/>
  <c r="AQ5234" i="2"/>
  <c r="AQ5235" i="2"/>
  <c r="AQ5236" i="2"/>
  <c r="AQ5237" i="2"/>
  <c r="AQ5238" i="2"/>
  <c r="AQ5239" i="2"/>
  <c r="AQ5240" i="2"/>
  <c r="AQ5241" i="2"/>
  <c r="AQ5242" i="2"/>
  <c r="AQ5243" i="2"/>
  <c r="AQ5244" i="2"/>
  <c r="AQ5245" i="2"/>
  <c r="AQ5246" i="2"/>
  <c r="AQ5247" i="2"/>
  <c r="AQ5248" i="2"/>
  <c r="AQ5249" i="2"/>
  <c r="AQ5250" i="2"/>
  <c r="AQ5251" i="2"/>
  <c r="AQ5252" i="2"/>
  <c r="AQ5253" i="2"/>
  <c r="AQ5254" i="2"/>
  <c r="AQ5255" i="2"/>
  <c r="AQ5256" i="2"/>
  <c r="AQ5257" i="2"/>
  <c r="AQ5258" i="2"/>
  <c r="AQ5259" i="2"/>
  <c r="AQ5260" i="2"/>
  <c r="AQ5261" i="2"/>
  <c r="AQ5262" i="2"/>
  <c r="AQ5263" i="2"/>
  <c r="AQ5264" i="2"/>
  <c r="AQ5265" i="2"/>
  <c r="AQ5266" i="2"/>
  <c r="AQ5267" i="2"/>
  <c r="AQ5268" i="2"/>
  <c r="AQ5269" i="2"/>
  <c r="AQ5270" i="2"/>
  <c r="AQ5271" i="2"/>
  <c r="AQ5272" i="2"/>
  <c r="AQ5273" i="2"/>
  <c r="AQ5274" i="2"/>
  <c r="AQ5275" i="2"/>
  <c r="AQ5276" i="2"/>
  <c r="AQ5277" i="2"/>
  <c r="AQ5278" i="2"/>
  <c r="AQ5279" i="2"/>
  <c r="AQ5280" i="2"/>
  <c r="AQ5281" i="2"/>
  <c r="AQ5282" i="2"/>
  <c r="AQ5283" i="2"/>
  <c r="AQ5284" i="2"/>
  <c r="AQ5285" i="2"/>
  <c r="AQ5286" i="2"/>
  <c r="AQ5287" i="2"/>
  <c r="AQ5288" i="2"/>
  <c r="AQ5289" i="2"/>
  <c r="AQ5290" i="2"/>
  <c r="AQ5291" i="2"/>
  <c r="AQ5292" i="2"/>
  <c r="AQ5293" i="2"/>
  <c r="AQ5294" i="2"/>
  <c r="AQ5295" i="2"/>
  <c r="AQ5296" i="2"/>
  <c r="AQ5297" i="2"/>
  <c r="AQ5298" i="2"/>
  <c r="AQ5299" i="2"/>
  <c r="AQ5300" i="2"/>
  <c r="AQ5301" i="2"/>
  <c r="AQ5302" i="2"/>
  <c r="AQ5303" i="2"/>
  <c r="AQ5304" i="2"/>
  <c r="AQ5305" i="2"/>
  <c r="AQ5306" i="2"/>
  <c r="AQ5307" i="2"/>
  <c r="AQ5308" i="2"/>
  <c r="AQ5309" i="2"/>
  <c r="AQ5310" i="2"/>
  <c r="AQ5311" i="2"/>
  <c r="AQ5312" i="2"/>
  <c r="AQ5313" i="2"/>
  <c r="AQ5314" i="2"/>
  <c r="AQ5315" i="2"/>
  <c r="AQ5316" i="2"/>
  <c r="AQ5317" i="2"/>
  <c r="AQ5318" i="2"/>
  <c r="AQ5319" i="2"/>
  <c r="AQ5320" i="2"/>
  <c r="AQ5321" i="2"/>
  <c r="AQ5322" i="2"/>
  <c r="AQ5323" i="2"/>
  <c r="AQ5324" i="2"/>
  <c r="AQ5325" i="2"/>
  <c r="AQ5326" i="2"/>
  <c r="AQ5327" i="2"/>
  <c r="AQ5328" i="2"/>
  <c r="AQ5329" i="2"/>
  <c r="AQ5330" i="2"/>
  <c r="AQ5331" i="2"/>
  <c r="AQ5332" i="2"/>
  <c r="AQ5333" i="2"/>
  <c r="AQ5334" i="2"/>
  <c r="AQ5335" i="2"/>
  <c r="AQ5336" i="2"/>
  <c r="AQ5337" i="2"/>
  <c r="AQ5338" i="2"/>
  <c r="AQ5339" i="2"/>
  <c r="AQ5340" i="2"/>
  <c r="AQ5341" i="2"/>
  <c r="AQ5342" i="2"/>
  <c r="AQ5343" i="2"/>
  <c r="AQ5344" i="2"/>
  <c r="AQ5345" i="2"/>
  <c r="AQ5346" i="2"/>
  <c r="AQ5347" i="2"/>
  <c r="AQ5348" i="2"/>
  <c r="AQ5349" i="2"/>
  <c r="AQ5350" i="2"/>
  <c r="AQ5351" i="2"/>
  <c r="AQ5352" i="2"/>
  <c r="AQ5353" i="2"/>
  <c r="AQ5354" i="2"/>
  <c r="AQ5355" i="2"/>
  <c r="AQ5356" i="2"/>
  <c r="AQ5357" i="2"/>
  <c r="AQ5358" i="2"/>
  <c r="AQ5359" i="2"/>
  <c r="AQ5360" i="2"/>
  <c r="AQ5361" i="2"/>
  <c r="AQ5362" i="2"/>
  <c r="AQ5363" i="2"/>
  <c r="AQ5364" i="2"/>
  <c r="AQ5365" i="2"/>
  <c r="AQ5366" i="2"/>
  <c r="AQ5367" i="2"/>
  <c r="AQ5368" i="2"/>
  <c r="AQ5369" i="2"/>
  <c r="AQ5370" i="2"/>
  <c r="AQ5371" i="2"/>
  <c r="AQ5372" i="2"/>
  <c r="AQ5373" i="2"/>
  <c r="AQ5374" i="2"/>
  <c r="AQ5375" i="2"/>
  <c r="AQ5376" i="2"/>
  <c r="AQ5377" i="2"/>
  <c r="AQ5378" i="2"/>
  <c r="AQ5379" i="2"/>
  <c r="AQ5380" i="2"/>
  <c r="AQ5381" i="2"/>
  <c r="AQ5382" i="2"/>
  <c r="AQ5383" i="2"/>
  <c r="AQ5384" i="2"/>
  <c r="AQ5385" i="2"/>
  <c r="AQ5386" i="2"/>
  <c r="AQ5387" i="2"/>
  <c r="AQ5388" i="2"/>
  <c r="AQ5389" i="2"/>
  <c r="AQ5390" i="2"/>
  <c r="AQ5391" i="2"/>
  <c r="AQ5392" i="2"/>
  <c r="AQ5393" i="2"/>
  <c r="AQ5394" i="2"/>
  <c r="AQ5395" i="2"/>
  <c r="AQ5396" i="2"/>
  <c r="AQ5397" i="2"/>
  <c r="AQ5398" i="2"/>
  <c r="AQ5399" i="2"/>
  <c r="AQ5400" i="2"/>
  <c r="AQ5401" i="2"/>
  <c r="AQ5402" i="2"/>
  <c r="AQ5403" i="2"/>
  <c r="AQ5404" i="2"/>
  <c r="AQ5405" i="2"/>
  <c r="AQ5406" i="2"/>
  <c r="AQ5407" i="2"/>
  <c r="AQ5408" i="2"/>
  <c r="AQ5409" i="2"/>
  <c r="AQ5410" i="2"/>
  <c r="AQ5411" i="2"/>
  <c r="AQ5412" i="2"/>
  <c r="AQ5413" i="2"/>
  <c r="AQ5414" i="2"/>
  <c r="AQ5415" i="2"/>
  <c r="AQ5416" i="2"/>
  <c r="AQ5417" i="2"/>
  <c r="AQ5418" i="2"/>
  <c r="AQ5419" i="2"/>
  <c r="AQ5420" i="2"/>
  <c r="AQ5421" i="2"/>
  <c r="AQ5422" i="2"/>
  <c r="AQ5423" i="2"/>
  <c r="AQ5424" i="2"/>
  <c r="AQ5425" i="2"/>
  <c r="AQ5426" i="2"/>
  <c r="AQ5427" i="2"/>
  <c r="AQ5428" i="2"/>
  <c r="AQ5429" i="2"/>
  <c r="AQ5430" i="2"/>
  <c r="AQ5431" i="2"/>
  <c r="AQ5432" i="2"/>
  <c r="AQ5433" i="2"/>
  <c r="AQ5434" i="2"/>
  <c r="AQ5435" i="2"/>
  <c r="AQ5436" i="2"/>
  <c r="AQ5437" i="2"/>
  <c r="AQ5438" i="2"/>
  <c r="AQ5439" i="2"/>
  <c r="AQ5440" i="2"/>
  <c r="AQ5441" i="2"/>
  <c r="AQ5442" i="2"/>
  <c r="AQ5443" i="2"/>
  <c r="AQ5444" i="2"/>
  <c r="AQ5445" i="2"/>
  <c r="AQ5446" i="2"/>
  <c r="AQ5447" i="2"/>
  <c r="AQ5448" i="2"/>
  <c r="AQ5449" i="2"/>
  <c r="AQ5450" i="2"/>
  <c r="AQ5451" i="2"/>
  <c r="AQ5452" i="2"/>
  <c r="AQ5453" i="2"/>
  <c r="AQ5454" i="2"/>
  <c r="AQ5455" i="2"/>
  <c r="AQ5456" i="2"/>
  <c r="AQ5457" i="2"/>
  <c r="AQ5458" i="2"/>
  <c r="AQ5459" i="2"/>
  <c r="AQ5460" i="2"/>
  <c r="AQ5461" i="2"/>
  <c r="AQ5462" i="2"/>
  <c r="AQ5463" i="2"/>
  <c r="AQ5464" i="2"/>
  <c r="AQ5465" i="2"/>
  <c r="AQ5466" i="2"/>
  <c r="AQ5467" i="2"/>
  <c r="AQ5468" i="2"/>
  <c r="AQ5469" i="2"/>
  <c r="AQ5470" i="2"/>
  <c r="AQ5471" i="2"/>
  <c r="AQ5472" i="2"/>
  <c r="AQ5473" i="2"/>
  <c r="AQ5474" i="2"/>
  <c r="AQ5475" i="2"/>
  <c r="AQ5476" i="2"/>
  <c r="AQ5477" i="2"/>
  <c r="AQ5478" i="2"/>
  <c r="AQ5479" i="2"/>
  <c r="AQ5480" i="2"/>
  <c r="AQ5481" i="2"/>
  <c r="AQ5482" i="2"/>
  <c r="AQ5483" i="2"/>
  <c r="AQ5484" i="2"/>
  <c r="AQ5485" i="2"/>
  <c r="AQ5486" i="2"/>
  <c r="AQ5487" i="2"/>
  <c r="AQ5488" i="2"/>
  <c r="AQ5489" i="2"/>
  <c r="AQ5490" i="2"/>
  <c r="AQ5491" i="2"/>
  <c r="AQ5492" i="2"/>
  <c r="AQ5493" i="2"/>
  <c r="AQ5494" i="2"/>
  <c r="AQ5495" i="2"/>
  <c r="AQ5496" i="2"/>
  <c r="AQ5497" i="2"/>
  <c r="AQ5498" i="2"/>
  <c r="AQ5499" i="2"/>
  <c r="AQ5500" i="2"/>
  <c r="AQ5501" i="2"/>
  <c r="AQ5502" i="2"/>
  <c r="AQ5503" i="2"/>
  <c r="AQ5504" i="2"/>
  <c r="AQ5505" i="2"/>
  <c r="AQ5506" i="2"/>
  <c r="AQ5507" i="2"/>
  <c r="AQ5508" i="2"/>
  <c r="AQ5509" i="2"/>
  <c r="AQ5510" i="2"/>
  <c r="AQ5511" i="2"/>
  <c r="AQ5512" i="2"/>
  <c r="AQ5513" i="2"/>
  <c r="AQ5514" i="2"/>
  <c r="AQ5515" i="2"/>
  <c r="AQ5516" i="2"/>
  <c r="AQ5517" i="2"/>
  <c r="AQ5518" i="2"/>
  <c r="AQ5519" i="2"/>
  <c r="AQ5520" i="2"/>
  <c r="AQ5521" i="2"/>
  <c r="AQ5522" i="2"/>
  <c r="AQ5523" i="2"/>
  <c r="AQ5524" i="2"/>
  <c r="AQ5525" i="2"/>
  <c r="AQ5526" i="2"/>
  <c r="AQ5527" i="2"/>
  <c r="AQ5528" i="2"/>
  <c r="AQ5529" i="2"/>
  <c r="AQ5530" i="2"/>
  <c r="AQ5531" i="2"/>
  <c r="AQ5532" i="2"/>
  <c r="AQ5533" i="2"/>
  <c r="AQ5534" i="2"/>
  <c r="AQ5535" i="2"/>
  <c r="AQ5536" i="2"/>
  <c r="AQ5537" i="2"/>
  <c r="AQ5538" i="2"/>
  <c r="AQ5539" i="2"/>
  <c r="AQ5540" i="2"/>
  <c r="AQ5541" i="2"/>
  <c r="AQ5542" i="2"/>
  <c r="AQ5543" i="2"/>
  <c r="AQ5544" i="2"/>
  <c r="AQ5545" i="2"/>
  <c r="AQ5546" i="2"/>
  <c r="AQ5547" i="2"/>
  <c r="AQ5548" i="2"/>
  <c r="AQ5549" i="2"/>
  <c r="AQ5550" i="2"/>
  <c r="AQ5551" i="2"/>
  <c r="AQ5552" i="2"/>
  <c r="AQ5553" i="2"/>
  <c r="AQ5554" i="2"/>
  <c r="AQ5555" i="2"/>
  <c r="AQ5556" i="2"/>
  <c r="AQ5557" i="2"/>
  <c r="AQ5558" i="2"/>
  <c r="AQ5559" i="2"/>
  <c r="AQ5560" i="2"/>
  <c r="AQ5561" i="2"/>
  <c r="AQ5562" i="2"/>
  <c r="AQ5563" i="2"/>
  <c r="AQ5564" i="2"/>
  <c r="AQ5565" i="2"/>
  <c r="AQ5566" i="2"/>
  <c r="AQ5567" i="2"/>
  <c r="AQ5568" i="2"/>
  <c r="AQ5569" i="2"/>
  <c r="AQ5570" i="2"/>
  <c r="AQ5571" i="2"/>
  <c r="AQ5572" i="2"/>
  <c r="AQ5573" i="2"/>
  <c r="AQ5574" i="2"/>
  <c r="AQ5575" i="2"/>
  <c r="AQ5576" i="2"/>
  <c r="AQ5577" i="2"/>
  <c r="AQ5578" i="2"/>
  <c r="AQ5579" i="2"/>
  <c r="AQ5580" i="2"/>
  <c r="AQ5581" i="2"/>
  <c r="AQ5582" i="2"/>
  <c r="AQ5583" i="2"/>
  <c r="AQ5584" i="2"/>
  <c r="AQ5585" i="2"/>
  <c r="AQ5586" i="2"/>
  <c r="AQ5587" i="2"/>
  <c r="AQ5588" i="2"/>
  <c r="AQ5589" i="2"/>
  <c r="AQ5590" i="2"/>
  <c r="AQ5591" i="2"/>
  <c r="AQ5592" i="2"/>
  <c r="AQ5593" i="2"/>
  <c r="AQ5594" i="2"/>
  <c r="AQ5595" i="2"/>
  <c r="AQ5596" i="2"/>
  <c r="AQ5597" i="2"/>
  <c r="AQ5598" i="2"/>
  <c r="AQ5599" i="2"/>
  <c r="AQ5600" i="2"/>
  <c r="AQ5601" i="2"/>
  <c r="AQ5602" i="2"/>
  <c r="AQ5603" i="2"/>
  <c r="AQ5604" i="2"/>
  <c r="AQ5605" i="2"/>
  <c r="AQ5606" i="2"/>
  <c r="AQ5607" i="2"/>
  <c r="AQ5608" i="2"/>
  <c r="AQ5609" i="2"/>
  <c r="AQ5610" i="2"/>
  <c r="AQ5611" i="2"/>
  <c r="AQ5612" i="2"/>
  <c r="AQ5613" i="2"/>
  <c r="AQ5614" i="2"/>
  <c r="AQ5615" i="2"/>
  <c r="AQ5616" i="2"/>
  <c r="AQ5617" i="2"/>
  <c r="AQ5618" i="2"/>
  <c r="AQ5619" i="2"/>
  <c r="AQ5620" i="2"/>
  <c r="AQ5621" i="2"/>
  <c r="AQ5622" i="2"/>
  <c r="AQ5623" i="2"/>
  <c r="AQ5624" i="2"/>
  <c r="AQ5625" i="2"/>
  <c r="AQ5626" i="2"/>
  <c r="AQ5627" i="2"/>
  <c r="AQ5628" i="2"/>
  <c r="AQ5629" i="2"/>
  <c r="AQ5630" i="2"/>
  <c r="AQ5631" i="2"/>
  <c r="AQ5632" i="2"/>
  <c r="AQ5633" i="2"/>
  <c r="AQ5634" i="2"/>
  <c r="AQ5635" i="2"/>
  <c r="AQ5636" i="2"/>
  <c r="AQ5637" i="2"/>
  <c r="AQ5638" i="2"/>
  <c r="AQ5639" i="2"/>
  <c r="AQ5640" i="2"/>
  <c r="AQ5641" i="2"/>
  <c r="AQ5642" i="2"/>
  <c r="AQ5643" i="2"/>
  <c r="AQ5644" i="2"/>
  <c r="AQ5645" i="2"/>
  <c r="AQ5646" i="2"/>
  <c r="AQ5647" i="2"/>
  <c r="AQ5648" i="2"/>
  <c r="AQ5649" i="2"/>
  <c r="AQ5650" i="2"/>
  <c r="AQ5651" i="2"/>
  <c r="AQ5652" i="2"/>
  <c r="AQ5653" i="2"/>
  <c r="AQ5654" i="2"/>
  <c r="AQ5655" i="2"/>
  <c r="AQ5656" i="2"/>
  <c r="AQ5657" i="2"/>
  <c r="AQ5658" i="2"/>
  <c r="AQ5659" i="2"/>
  <c r="AQ5660" i="2"/>
  <c r="AQ5661" i="2"/>
  <c r="AQ5662" i="2"/>
  <c r="AQ5663" i="2"/>
  <c r="AQ5664" i="2"/>
  <c r="AQ5665" i="2"/>
  <c r="AQ5666" i="2"/>
  <c r="AQ5667" i="2"/>
  <c r="AQ5668" i="2"/>
  <c r="AQ5669" i="2"/>
  <c r="AQ5670" i="2"/>
  <c r="AQ5671" i="2"/>
  <c r="AQ5672" i="2"/>
  <c r="AQ5673" i="2"/>
  <c r="AQ5674" i="2"/>
  <c r="AQ5675" i="2"/>
  <c r="AQ5676" i="2"/>
  <c r="AQ5677" i="2"/>
  <c r="AQ5678" i="2"/>
  <c r="AQ5679" i="2"/>
  <c r="AQ5680" i="2"/>
  <c r="AQ5681" i="2"/>
  <c r="AQ5682" i="2"/>
  <c r="AQ5683" i="2"/>
  <c r="AQ5684" i="2"/>
  <c r="AQ5685" i="2"/>
  <c r="AQ5686" i="2"/>
  <c r="AQ5687" i="2"/>
  <c r="AQ5688" i="2"/>
  <c r="AQ5689" i="2"/>
  <c r="AQ5690" i="2"/>
  <c r="AQ5691" i="2"/>
  <c r="AQ5692" i="2"/>
  <c r="AQ5693" i="2"/>
  <c r="AQ5694" i="2"/>
  <c r="AQ5695" i="2"/>
  <c r="AQ5696" i="2"/>
  <c r="AQ5697" i="2"/>
  <c r="AQ5698" i="2"/>
  <c r="AQ5699" i="2"/>
  <c r="AQ5700" i="2"/>
  <c r="AQ5701" i="2"/>
  <c r="AQ5702" i="2"/>
  <c r="AQ5703" i="2"/>
  <c r="AQ5704" i="2"/>
  <c r="AQ5705" i="2"/>
  <c r="AQ5706" i="2"/>
  <c r="AQ5707" i="2"/>
  <c r="AQ5708" i="2"/>
  <c r="AQ5709" i="2"/>
  <c r="AQ5710" i="2"/>
  <c r="AQ5711" i="2"/>
  <c r="AQ5712" i="2"/>
  <c r="AQ5713" i="2"/>
  <c r="AQ5714" i="2"/>
  <c r="AQ5715" i="2"/>
  <c r="AQ5716" i="2"/>
  <c r="AQ5717" i="2"/>
  <c r="AQ5718" i="2"/>
  <c r="AQ5719" i="2"/>
  <c r="AQ5720" i="2"/>
  <c r="AQ5721" i="2"/>
  <c r="AQ5722" i="2"/>
  <c r="AQ5723" i="2"/>
  <c r="AQ5724" i="2"/>
  <c r="AQ5725" i="2"/>
  <c r="AQ5726" i="2"/>
  <c r="AQ5727" i="2"/>
  <c r="AQ5728" i="2"/>
  <c r="AQ5729" i="2"/>
  <c r="AQ5730" i="2"/>
  <c r="AQ5731" i="2"/>
  <c r="AQ5732" i="2"/>
  <c r="AQ5733" i="2"/>
  <c r="AQ5734" i="2"/>
  <c r="AQ5735" i="2"/>
  <c r="AQ5736" i="2"/>
  <c r="AQ5737" i="2"/>
  <c r="AQ5738" i="2"/>
  <c r="AQ5739" i="2"/>
  <c r="AQ5740" i="2"/>
  <c r="AQ5741" i="2"/>
  <c r="AQ5742" i="2"/>
  <c r="AQ5743" i="2"/>
  <c r="AQ5744" i="2"/>
  <c r="AQ5745" i="2"/>
  <c r="AQ5746" i="2"/>
  <c r="AQ5747" i="2"/>
  <c r="AQ5748" i="2"/>
  <c r="AQ5749" i="2"/>
  <c r="AQ5750" i="2"/>
  <c r="AQ5751" i="2"/>
  <c r="AQ5752" i="2"/>
  <c r="AQ5753" i="2"/>
  <c r="AQ5754" i="2"/>
  <c r="AQ5755" i="2"/>
  <c r="AQ5756" i="2"/>
  <c r="AQ5757" i="2"/>
  <c r="AQ5758" i="2"/>
  <c r="AQ5759" i="2"/>
  <c r="AQ5760" i="2"/>
  <c r="AQ5761" i="2"/>
  <c r="AQ5762" i="2"/>
  <c r="AQ5763" i="2"/>
  <c r="AQ5764" i="2"/>
  <c r="AQ5765" i="2"/>
  <c r="AQ5766" i="2"/>
  <c r="AQ5767" i="2"/>
  <c r="AQ5768" i="2"/>
  <c r="AQ5769" i="2"/>
  <c r="AQ5770" i="2"/>
  <c r="AQ5771" i="2"/>
  <c r="AQ5772" i="2"/>
  <c r="AQ5773" i="2"/>
  <c r="AQ5774" i="2"/>
  <c r="AQ5775" i="2"/>
  <c r="AQ5776" i="2"/>
  <c r="AQ5777" i="2"/>
  <c r="AQ5778" i="2"/>
  <c r="AQ5779" i="2"/>
  <c r="AQ5780" i="2"/>
  <c r="AQ5781" i="2"/>
  <c r="AQ5782" i="2"/>
  <c r="AQ5783" i="2"/>
  <c r="AQ5784" i="2"/>
  <c r="AQ5785" i="2"/>
  <c r="AQ5786" i="2"/>
  <c r="AQ5787" i="2"/>
  <c r="AQ5788" i="2"/>
  <c r="AQ5789" i="2"/>
  <c r="AQ5790" i="2"/>
  <c r="AQ5791" i="2"/>
  <c r="AQ5792" i="2"/>
  <c r="AQ5793" i="2"/>
  <c r="AQ5794" i="2"/>
  <c r="AQ5795" i="2"/>
  <c r="AQ5796" i="2"/>
  <c r="AQ5797" i="2"/>
  <c r="AQ5798" i="2"/>
  <c r="AQ5799" i="2"/>
  <c r="AQ5800" i="2"/>
  <c r="AQ5801" i="2"/>
  <c r="AQ5802" i="2"/>
  <c r="AQ5803" i="2"/>
  <c r="AQ5804" i="2"/>
  <c r="AQ5805" i="2"/>
  <c r="AQ5806" i="2"/>
  <c r="AQ5807" i="2"/>
  <c r="AQ5808" i="2"/>
  <c r="AQ5809" i="2"/>
  <c r="AQ5810" i="2"/>
  <c r="AQ5811" i="2"/>
  <c r="AQ5812" i="2"/>
  <c r="AQ5813" i="2"/>
  <c r="AQ5814" i="2"/>
  <c r="AQ5815" i="2"/>
  <c r="AQ5816" i="2"/>
  <c r="AQ5817" i="2"/>
  <c r="AQ5818" i="2"/>
  <c r="AQ5819" i="2"/>
  <c r="AQ5820" i="2"/>
  <c r="AQ5821" i="2"/>
  <c r="AQ5822" i="2"/>
  <c r="AQ5823" i="2"/>
  <c r="AQ5824" i="2"/>
  <c r="AQ5825" i="2"/>
  <c r="AQ5826" i="2"/>
  <c r="AQ5827" i="2"/>
  <c r="AQ5828" i="2"/>
  <c r="AQ5829" i="2"/>
  <c r="AQ5830" i="2"/>
  <c r="AQ5831" i="2"/>
  <c r="AQ5832" i="2"/>
  <c r="AQ5833" i="2"/>
  <c r="AQ5834" i="2"/>
  <c r="AQ5835" i="2"/>
  <c r="AQ5836" i="2"/>
  <c r="AQ5837" i="2"/>
  <c r="AQ5838" i="2"/>
  <c r="AQ5839" i="2"/>
  <c r="AQ5840" i="2"/>
  <c r="AQ5841" i="2"/>
  <c r="AQ5842" i="2"/>
  <c r="AQ5843" i="2"/>
  <c r="AQ5844" i="2"/>
  <c r="AQ5845" i="2"/>
  <c r="AQ5846" i="2"/>
  <c r="AQ5847" i="2"/>
  <c r="AQ5848" i="2"/>
  <c r="AQ5849" i="2"/>
  <c r="AQ5850" i="2"/>
  <c r="AQ5851" i="2"/>
  <c r="AQ5852" i="2"/>
  <c r="AQ5853" i="2"/>
  <c r="AQ5854" i="2"/>
  <c r="AQ5855" i="2"/>
  <c r="AQ5856" i="2"/>
  <c r="AQ5857" i="2"/>
  <c r="AQ5858" i="2"/>
  <c r="AQ5859" i="2"/>
  <c r="AQ5860" i="2"/>
  <c r="AQ5861" i="2"/>
  <c r="AQ5862" i="2"/>
  <c r="AQ5863" i="2"/>
  <c r="AQ5864" i="2"/>
  <c r="AQ5865" i="2"/>
  <c r="AQ5866" i="2"/>
  <c r="AQ5867" i="2"/>
  <c r="AQ5868" i="2"/>
  <c r="AQ5869" i="2"/>
  <c r="AQ5870" i="2"/>
  <c r="AQ5871" i="2"/>
  <c r="AQ5872" i="2"/>
  <c r="AQ5873" i="2"/>
  <c r="AQ5874" i="2"/>
  <c r="AQ5875" i="2"/>
  <c r="AQ5876" i="2"/>
  <c r="AQ5877" i="2"/>
  <c r="AQ5878" i="2"/>
  <c r="AQ5879" i="2"/>
  <c r="AQ5880" i="2"/>
  <c r="AQ5881" i="2"/>
  <c r="AQ5882" i="2"/>
  <c r="AQ5883" i="2"/>
  <c r="AQ5884" i="2"/>
  <c r="AQ5885" i="2"/>
  <c r="AQ5886" i="2"/>
  <c r="AQ5887" i="2"/>
  <c r="AQ5888" i="2"/>
  <c r="AQ5889" i="2"/>
  <c r="AQ5890" i="2"/>
  <c r="AQ5891" i="2"/>
  <c r="AQ5892" i="2"/>
  <c r="AQ5893" i="2"/>
  <c r="AQ5894" i="2"/>
  <c r="AQ5895" i="2"/>
  <c r="AQ5896" i="2"/>
  <c r="AQ5897" i="2"/>
  <c r="AQ5898" i="2"/>
  <c r="AQ5899" i="2"/>
  <c r="AQ5900" i="2"/>
  <c r="AQ5901" i="2"/>
  <c r="AQ5902" i="2"/>
  <c r="AQ5903" i="2"/>
  <c r="AQ5904" i="2"/>
  <c r="AQ5905" i="2"/>
  <c r="AQ5906" i="2"/>
  <c r="AQ5907" i="2"/>
  <c r="AQ5908" i="2"/>
  <c r="AQ5909" i="2"/>
  <c r="AQ5910" i="2"/>
  <c r="AQ5911" i="2"/>
  <c r="AQ5912" i="2"/>
  <c r="AQ5913" i="2"/>
  <c r="AQ5914" i="2"/>
  <c r="AQ5915" i="2"/>
  <c r="AQ5916" i="2"/>
  <c r="AQ5917" i="2"/>
  <c r="AQ5918" i="2"/>
  <c r="AQ5919" i="2"/>
  <c r="AQ5920" i="2"/>
  <c r="AQ5921" i="2"/>
  <c r="AQ5922" i="2"/>
  <c r="AQ5923" i="2"/>
  <c r="AQ5924" i="2"/>
  <c r="AQ5925" i="2"/>
  <c r="AQ5926" i="2"/>
  <c r="AQ5927" i="2"/>
  <c r="AQ5928" i="2"/>
  <c r="AQ5929" i="2"/>
  <c r="AQ5930" i="2"/>
  <c r="AQ5931" i="2"/>
  <c r="AQ5932" i="2"/>
  <c r="AQ5933" i="2"/>
  <c r="AQ5934" i="2"/>
  <c r="AQ5935" i="2"/>
  <c r="AQ5936" i="2"/>
  <c r="AQ5937" i="2"/>
  <c r="AQ5938" i="2"/>
  <c r="AQ5939" i="2"/>
  <c r="AQ5940" i="2"/>
  <c r="AQ5941" i="2"/>
  <c r="AQ5942" i="2"/>
  <c r="AQ5943" i="2"/>
  <c r="AQ5944" i="2"/>
  <c r="AQ5945" i="2"/>
  <c r="AQ5946" i="2"/>
  <c r="AQ5947" i="2"/>
  <c r="AQ5948" i="2"/>
  <c r="AQ5949" i="2"/>
  <c r="AQ5950" i="2"/>
  <c r="AQ5951" i="2"/>
  <c r="AQ5952" i="2"/>
  <c r="AQ5953" i="2"/>
  <c r="AQ5954" i="2"/>
  <c r="AQ5955" i="2"/>
  <c r="AQ5956" i="2"/>
  <c r="AQ5957" i="2"/>
  <c r="AQ5958" i="2"/>
  <c r="AQ5959" i="2"/>
  <c r="AQ5960" i="2"/>
  <c r="AQ5961" i="2"/>
  <c r="AQ5962" i="2"/>
  <c r="AQ5963" i="2"/>
  <c r="AQ5964" i="2"/>
  <c r="AQ5965" i="2"/>
  <c r="AQ5966" i="2"/>
  <c r="AQ5967" i="2"/>
  <c r="AQ5968" i="2"/>
  <c r="AQ5969" i="2"/>
  <c r="AQ5970" i="2"/>
  <c r="AQ5971" i="2"/>
  <c r="AQ5972" i="2"/>
  <c r="AQ5973" i="2"/>
  <c r="AQ5974" i="2"/>
  <c r="AQ5975" i="2"/>
  <c r="AQ5976" i="2"/>
  <c r="AQ5977" i="2"/>
  <c r="AQ5978" i="2"/>
  <c r="AQ5979" i="2"/>
  <c r="AQ5980" i="2"/>
  <c r="AQ5981" i="2"/>
  <c r="AQ5982" i="2"/>
  <c r="AQ5983" i="2"/>
  <c r="AQ5984" i="2"/>
  <c r="AQ5985" i="2"/>
  <c r="AQ5986" i="2"/>
  <c r="AQ5987" i="2"/>
  <c r="AQ5988" i="2"/>
  <c r="AQ5989" i="2"/>
  <c r="AQ5990" i="2"/>
  <c r="AQ5991" i="2"/>
  <c r="AQ5992" i="2"/>
  <c r="AQ5993" i="2"/>
  <c r="AQ5994" i="2"/>
  <c r="AQ5995" i="2"/>
  <c r="AQ5996" i="2"/>
  <c r="AQ5997" i="2"/>
  <c r="AQ5998" i="2"/>
  <c r="AQ5999" i="2"/>
  <c r="AQ6000" i="2"/>
  <c r="AQ6001" i="2"/>
  <c r="AQ6002" i="2"/>
  <c r="AQ6003" i="2"/>
  <c r="AQ6004" i="2"/>
  <c r="AQ6005" i="2"/>
  <c r="AQ6006" i="2"/>
  <c r="AQ6007" i="2"/>
  <c r="AQ6008" i="2"/>
  <c r="AQ6009" i="2"/>
  <c r="AQ6010" i="2"/>
  <c r="AQ6011" i="2"/>
  <c r="AQ6012" i="2"/>
  <c r="AQ6013" i="2"/>
  <c r="AQ6014" i="2"/>
  <c r="AQ6015" i="2"/>
  <c r="AQ6016" i="2"/>
  <c r="AQ6017" i="2"/>
  <c r="AQ6018" i="2"/>
  <c r="AQ6019" i="2"/>
  <c r="AQ6020" i="2"/>
  <c r="AQ6021" i="2"/>
  <c r="AQ6022" i="2"/>
  <c r="AQ6023" i="2"/>
  <c r="AQ6024" i="2"/>
  <c r="AQ6025" i="2"/>
  <c r="AQ6026" i="2"/>
  <c r="AQ6027" i="2"/>
  <c r="AQ6028" i="2"/>
  <c r="AQ6029" i="2"/>
  <c r="AQ6030" i="2"/>
  <c r="AQ6031" i="2"/>
  <c r="AQ6032" i="2"/>
  <c r="AQ6033" i="2"/>
  <c r="AQ6034" i="2"/>
  <c r="AQ6035" i="2"/>
  <c r="AQ6036" i="2"/>
  <c r="AQ6037" i="2"/>
  <c r="AQ6038" i="2"/>
  <c r="AQ6039" i="2"/>
  <c r="AQ6040" i="2"/>
  <c r="AQ6041" i="2"/>
  <c r="AQ6042" i="2"/>
  <c r="AQ6043" i="2"/>
  <c r="AQ6044" i="2"/>
  <c r="AQ6045" i="2"/>
  <c r="AQ6046" i="2"/>
  <c r="AQ6047" i="2"/>
  <c r="AQ6048" i="2"/>
  <c r="AQ6049" i="2"/>
  <c r="AQ6050" i="2"/>
  <c r="AQ6051" i="2"/>
  <c r="AQ6052" i="2"/>
  <c r="AQ6053" i="2"/>
  <c r="AQ6054" i="2"/>
  <c r="AQ6055" i="2"/>
  <c r="AQ6056" i="2"/>
  <c r="AQ6057" i="2"/>
  <c r="AQ6058" i="2"/>
  <c r="AQ6059" i="2"/>
  <c r="AQ6060" i="2"/>
  <c r="AQ6061" i="2"/>
  <c r="AQ6062" i="2"/>
  <c r="AQ6063" i="2"/>
  <c r="AQ6064" i="2"/>
  <c r="AQ6065" i="2"/>
  <c r="AQ6066" i="2"/>
  <c r="AQ6067" i="2"/>
  <c r="AQ6068" i="2"/>
  <c r="AQ6069" i="2"/>
  <c r="AQ6070" i="2"/>
  <c r="AQ6071" i="2"/>
  <c r="AQ6072" i="2"/>
  <c r="AQ6073" i="2"/>
  <c r="AQ6074" i="2"/>
  <c r="AQ6075" i="2"/>
  <c r="AQ6076" i="2"/>
  <c r="AQ6077" i="2"/>
  <c r="AQ6078" i="2"/>
  <c r="AQ6079" i="2"/>
  <c r="AQ6080" i="2"/>
  <c r="AQ6081" i="2"/>
  <c r="AQ6082" i="2"/>
  <c r="AQ6083" i="2"/>
  <c r="AQ6084" i="2"/>
  <c r="AQ6085" i="2"/>
  <c r="AQ6086" i="2"/>
  <c r="AQ6087" i="2"/>
  <c r="AQ6088" i="2"/>
  <c r="AQ6089" i="2"/>
  <c r="AQ6090" i="2"/>
  <c r="AQ6091" i="2"/>
  <c r="AQ6092" i="2"/>
  <c r="AQ6093" i="2"/>
  <c r="AQ6094" i="2"/>
  <c r="AQ6095" i="2"/>
  <c r="AQ6096" i="2"/>
  <c r="AQ6097" i="2"/>
  <c r="AQ6098" i="2"/>
  <c r="AQ6099" i="2"/>
  <c r="AQ6100" i="2"/>
  <c r="AQ6101" i="2"/>
  <c r="AQ6102" i="2"/>
  <c r="AQ6103" i="2"/>
  <c r="AQ6104" i="2"/>
  <c r="AQ6105" i="2"/>
  <c r="AQ6106" i="2"/>
  <c r="AQ6107" i="2"/>
  <c r="AQ6108" i="2"/>
  <c r="AQ6109" i="2"/>
  <c r="AQ6110" i="2"/>
  <c r="AQ6111" i="2"/>
  <c r="AQ6112" i="2"/>
  <c r="AQ6113" i="2"/>
  <c r="AQ6114" i="2"/>
  <c r="AQ6115" i="2"/>
  <c r="AQ6116" i="2"/>
  <c r="AQ6117" i="2"/>
  <c r="AQ6118" i="2"/>
  <c r="AQ6119" i="2"/>
  <c r="AQ6120" i="2"/>
  <c r="AQ6121" i="2"/>
  <c r="AQ6122" i="2"/>
  <c r="AQ6123" i="2"/>
  <c r="AQ6124" i="2"/>
  <c r="AQ6125" i="2"/>
  <c r="AQ6126" i="2"/>
  <c r="AQ6127" i="2"/>
  <c r="AQ6128" i="2"/>
  <c r="AQ6129" i="2"/>
  <c r="AQ6130" i="2"/>
  <c r="AQ6131" i="2"/>
  <c r="AQ6132" i="2"/>
  <c r="AQ6133" i="2"/>
  <c r="AQ6134" i="2"/>
  <c r="AQ6135" i="2"/>
  <c r="AQ6136" i="2"/>
  <c r="AQ6137" i="2"/>
  <c r="AQ6138" i="2"/>
  <c r="AQ6139" i="2"/>
  <c r="AQ6140" i="2"/>
  <c r="AQ6141" i="2"/>
  <c r="AQ6142" i="2"/>
  <c r="AQ6143" i="2"/>
  <c r="AQ6144" i="2"/>
  <c r="AQ6145" i="2"/>
  <c r="AQ6146" i="2"/>
  <c r="AQ6147" i="2"/>
  <c r="AQ6148" i="2"/>
  <c r="AQ6149" i="2"/>
  <c r="AQ6150" i="2"/>
  <c r="AQ6151" i="2"/>
  <c r="AQ6152" i="2"/>
  <c r="AQ6153" i="2"/>
  <c r="AQ6154" i="2"/>
  <c r="AQ6155" i="2"/>
  <c r="AQ6156" i="2"/>
  <c r="AQ6157" i="2"/>
  <c r="AQ6158" i="2"/>
  <c r="AQ6159" i="2"/>
  <c r="AQ6160" i="2"/>
  <c r="AQ6161" i="2"/>
  <c r="AQ6162" i="2"/>
  <c r="AQ6163" i="2"/>
  <c r="AQ6164" i="2"/>
  <c r="AQ6165" i="2"/>
  <c r="AQ6166" i="2"/>
  <c r="AQ6167" i="2"/>
  <c r="AQ6168" i="2"/>
  <c r="AQ6169" i="2"/>
  <c r="AQ6170" i="2"/>
  <c r="AQ6171" i="2"/>
  <c r="AQ6172" i="2"/>
  <c r="AQ6173" i="2"/>
  <c r="AQ6174" i="2"/>
  <c r="AQ6175" i="2"/>
  <c r="AQ6176" i="2"/>
  <c r="AQ6177" i="2"/>
  <c r="AQ6178" i="2"/>
  <c r="AQ6179" i="2"/>
  <c r="AQ6180" i="2"/>
  <c r="AQ6181" i="2"/>
  <c r="AQ6182" i="2"/>
  <c r="AQ6183" i="2"/>
  <c r="AQ6184" i="2"/>
  <c r="AQ6185" i="2"/>
  <c r="AQ6186" i="2"/>
  <c r="AQ6187" i="2"/>
  <c r="AQ6188" i="2"/>
  <c r="AQ6189" i="2"/>
  <c r="AQ6190" i="2"/>
  <c r="AQ6191" i="2"/>
  <c r="AQ6192" i="2"/>
  <c r="AQ6193" i="2"/>
  <c r="AQ6194" i="2"/>
  <c r="AQ6195" i="2"/>
  <c r="AQ6196" i="2"/>
  <c r="AQ6197" i="2"/>
  <c r="AQ6198" i="2"/>
  <c r="AQ6199" i="2"/>
  <c r="AQ6200" i="2"/>
  <c r="AQ6201" i="2"/>
  <c r="AQ6202" i="2"/>
  <c r="AQ6203" i="2"/>
  <c r="AQ6204" i="2"/>
  <c r="AQ6205" i="2"/>
  <c r="AQ6206" i="2"/>
  <c r="AQ6207" i="2"/>
  <c r="AQ6208" i="2"/>
  <c r="AQ6209" i="2"/>
  <c r="AQ6210" i="2"/>
  <c r="AQ6211" i="2"/>
  <c r="AQ6212" i="2"/>
  <c r="AQ6213" i="2"/>
  <c r="AQ6214" i="2"/>
  <c r="AQ6215" i="2"/>
  <c r="AQ6216" i="2"/>
  <c r="AQ6217" i="2"/>
  <c r="AQ6218" i="2"/>
  <c r="AQ6219" i="2"/>
  <c r="AQ6220" i="2"/>
  <c r="AQ6221" i="2"/>
  <c r="AQ6222" i="2"/>
  <c r="AQ6223" i="2"/>
  <c r="AQ6224" i="2"/>
  <c r="AQ6225" i="2"/>
  <c r="AQ6226" i="2"/>
  <c r="AQ6227" i="2"/>
  <c r="AQ6228" i="2"/>
  <c r="AQ6229" i="2"/>
  <c r="AQ6230" i="2"/>
  <c r="AQ6231" i="2"/>
  <c r="AQ6232" i="2"/>
  <c r="AQ6233" i="2"/>
  <c r="AQ6234" i="2"/>
  <c r="AQ6235" i="2"/>
  <c r="AQ6236" i="2"/>
  <c r="AQ6237" i="2"/>
  <c r="AQ6238" i="2"/>
  <c r="AQ6239" i="2"/>
  <c r="AQ6240" i="2"/>
  <c r="AQ6241" i="2"/>
  <c r="AQ6242" i="2"/>
  <c r="AQ6243" i="2"/>
  <c r="AQ6244" i="2"/>
  <c r="AQ6245" i="2"/>
  <c r="AQ6246" i="2"/>
  <c r="AQ6247" i="2"/>
  <c r="AQ6248" i="2"/>
  <c r="AQ6249" i="2"/>
  <c r="AQ6250" i="2"/>
  <c r="AQ6251" i="2"/>
  <c r="AQ6252" i="2"/>
  <c r="AQ6253" i="2"/>
  <c r="AQ6254" i="2"/>
  <c r="AQ6255" i="2"/>
  <c r="AQ6256" i="2"/>
  <c r="AQ6257" i="2"/>
  <c r="AQ6258" i="2"/>
  <c r="AQ6259" i="2"/>
  <c r="AQ6260" i="2"/>
  <c r="AQ6261" i="2"/>
  <c r="AQ6262" i="2"/>
  <c r="AQ6263" i="2"/>
  <c r="AQ6264" i="2"/>
  <c r="AQ6265" i="2"/>
  <c r="AQ6266" i="2"/>
  <c r="AQ6267" i="2"/>
  <c r="AQ6268" i="2"/>
  <c r="AQ6269" i="2"/>
  <c r="AQ6270" i="2"/>
  <c r="AQ6271" i="2"/>
  <c r="AQ6272" i="2"/>
  <c r="AQ6273" i="2"/>
  <c r="AQ6274" i="2"/>
  <c r="AQ6275" i="2"/>
  <c r="AQ6276" i="2"/>
  <c r="AQ6277" i="2"/>
  <c r="AQ6278" i="2"/>
  <c r="AQ6279" i="2"/>
  <c r="AQ6280" i="2"/>
  <c r="AQ6281" i="2"/>
  <c r="AQ6282" i="2"/>
  <c r="AQ6283" i="2"/>
  <c r="AQ6284" i="2"/>
  <c r="AQ6285" i="2"/>
  <c r="AQ6286" i="2"/>
  <c r="AQ6287" i="2"/>
  <c r="AQ6288" i="2"/>
  <c r="AQ6289" i="2"/>
  <c r="AQ6290" i="2"/>
  <c r="AQ6291" i="2"/>
  <c r="AQ6292" i="2"/>
  <c r="AQ6293" i="2"/>
  <c r="AQ6294" i="2"/>
  <c r="AQ6295" i="2"/>
  <c r="AQ6296" i="2"/>
  <c r="AQ6297" i="2"/>
  <c r="AQ6298" i="2"/>
  <c r="AQ6299" i="2"/>
  <c r="AQ6300" i="2"/>
  <c r="AQ6301" i="2"/>
  <c r="AQ6302" i="2"/>
  <c r="AQ6303" i="2"/>
  <c r="AQ6304" i="2"/>
  <c r="AQ6305" i="2"/>
  <c r="AQ6306" i="2"/>
  <c r="AQ6307" i="2"/>
  <c r="AQ6308" i="2"/>
  <c r="AQ6309" i="2"/>
  <c r="AQ6310" i="2"/>
  <c r="AQ6311" i="2"/>
  <c r="AQ6312" i="2"/>
  <c r="AQ6313" i="2"/>
  <c r="AQ6314" i="2"/>
  <c r="AQ6315" i="2"/>
  <c r="AQ6316" i="2"/>
  <c r="AQ6317" i="2"/>
  <c r="AQ6318" i="2"/>
  <c r="AQ6319" i="2"/>
  <c r="AQ6320" i="2"/>
  <c r="AQ6321" i="2"/>
  <c r="AQ6322" i="2"/>
  <c r="AQ6323" i="2"/>
  <c r="AQ6324" i="2"/>
  <c r="AQ6325" i="2"/>
  <c r="AQ6326" i="2"/>
  <c r="AQ6327" i="2"/>
  <c r="AQ6328" i="2"/>
  <c r="AQ6329" i="2"/>
  <c r="AQ6330" i="2"/>
  <c r="AQ6331" i="2"/>
  <c r="AQ6332" i="2"/>
  <c r="AQ6333" i="2"/>
  <c r="AQ6334" i="2"/>
  <c r="AQ6335" i="2"/>
  <c r="AQ6336" i="2"/>
  <c r="AQ6337" i="2"/>
  <c r="AQ6338" i="2"/>
  <c r="AQ6339" i="2"/>
  <c r="AQ6340" i="2"/>
  <c r="AQ6341" i="2"/>
  <c r="AQ6342" i="2"/>
  <c r="AQ6343" i="2"/>
  <c r="AQ6344" i="2"/>
  <c r="AQ6345" i="2"/>
  <c r="AQ6346" i="2"/>
  <c r="AQ6347" i="2"/>
  <c r="AQ6348" i="2"/>
  <c r="AQ6349" i="2"/>
  <c r="AQ6350" i="2"/>
  <c r="AQ6351" i="2"/>
  <c r="AQ6352" i="2"/>
  <c r="AQ6353" i="2"/>
  <c r="AQ6354" i="2"/>
  <c r="AQ6355" i="2"/>
  <c r="AQ6356" i="2"/>
  <c r="AQ6357" i="2"/>
  <c r="AQ6358" i="2"/>
  <c r="AQ6359" i="2"/>
  <c r="AQ6360" i="2"/>
  <c r="AQ6361" i="2"/>
  <c r="AQ6362" i="2"/>
  <c r="AQ6363" i="2"/>
  <c r="AQ6364" i="2"/>
  <c r="AQ6365" i="2"/>
  <c r="AQ6366" i="2"/>
  <c r="AQ6367" i="2"/>
  <c r="AQ6368" i="2"/>
  <c r="AQ6369" i="2"/>
  <c r="AQ6370" i="2"/>
  <c r="AQ6371" i="2"/>
  <c r="AQ6372" i="2"/>
  <c r="AQ6373" i="2"/>
  <c r="AQ6374" i="2"/>
  <c r="AQ6375" i="2"/>
  <c r="AQ6376" i="2"/>
  <c r="AQ6377" i="2"/>
  <c r="AQ6378" i="2"/>
  <c r="AQ6379" i="2"/>
  <c r="AQ6380" i="2"/>
  <c r="AQ6381" i="2"/>
  <c r="AQ6382" i="2"/>
  <c r="AQ6383" i="2"/>
  <c r="AQ6384" i="2"/>
  <c r="AQ6385" i="2"/>
  <c r="AQ6386" i="2"/>
  <c r="AQ6387" i="2"/>
  <c r="AQ6388" i="2"/>
  <c r="AQ6389" i="2"/>
  <c r="AQ6390" i="2"/>
  <c r="AQ6391" i="2"/>
  <c r="AQ6392" i="2"/>
  <c r="AQ6393" i="2"/>
  <c r="AQ6394" i="2"/>
  <c r="AQ6395" i="2"/>
  <c r="AQ6396" i="2"/>
  <c r="AQ6397" i="2"/>
  <c r="AQ6398" i="2"/>
  <c r="AQ6399" i="2"/>
  <c r="AQ6400" i="2"/>
  <c r="AQ6401" i="2"/>
  <c r="AQ6402" i="2"/>
  <c r="AQ6403" i="2"/>
  <c r="AQ6404" i="2"/>
  <c r="AQ6405" i="2"/>
  <c r="AQ6406" i="2"/>
  <c r="AQ6407" i="2"/>
  <c r="AQ6408" i="2"/>
  <c r="AQ6409" i="2"/>
  <c r="AQ6410" i="2"/>
  <c r="AQ6411" i="2"/>
  <c r="AQ6412" i="2"/>
  <c r="AQ6413" i="2"/>
  <c r="AQ6414" i="2"/>
  <c r="AQ6415" i="2"/>
  <c r="AQ6416" i="2"/>
  <c r="AQ6417" i="2"/>
  <c r="AQ6418" i="2"/>
  <c r="AQ6419" i="2"/>
  <c r="AQ6420" i="2"/>
  <c r="AQ6421" i="2"/>
  <c r="AQ6422" i="2"/>
  <c r="AQ6423" i="2"/>
  <c r="AQ6424" i="2"/>
  <c r="AQ6425" i="2"/>
  <c r="AQ6426" i="2"/>
  <c r="AQ6427" i="2"/>
  <c r="AQ6428" i="2"/>
  <c r="AQ6429" i="2"/>
  <c r="AQ6430" i="2"/>
  <c r="AQ6431" i="2"/>
  <c r="AQ6432" i="2"/>
  <c r="AQ6433" i="2"/>
  <c r="AQ6434" i="2"/>
  <c r="AQ6435" i="2"/>
  <c r="AQ6436" i="2"/>
  <c r="AQ6437" i="2"/>
  <c r="AQ6438" i="2"/>
  <c r="AQ6439" i="2"/>
  <c r="AQ6440" i="2"/>
  <c r="AQ6441" i="2"/>
  <c r="AQ6442" i="2"/>
  <c r="AQ6443" i="2"/>
  <c r="AQ6444" i="2"/>
  <c r="AQ6445" i="2"/>
  <c r="AQ6446" i="2"/>
  <c r="AQ6447" i="2"/>
  <c r="AQ6448" i="2"/>
  <c r="AQ6449" i="2"/>
  <c r="AQ6450" i="2"/>
  <c r="AQ6451" i="2"/>
  <c r="AQ6452" i="2"/>
  <c r="AQ6453" i="2"/>
  <c r="AQ6454" i="2"/>
  <c r="AQ6455" i="2"/>
  <c r="AQ6456" i="2"/>
  <c r="AQ6457" i="2"/>
  <c r="AQ6458" i="2"/>
  <c r="AQ6459" i="2"/>
  <c r="AQ6460" i="2"/>
  <c r="AQ6461" i="2"/>
  <c r="AQ6462" i="2"/>
  <c r="AQ6463" i="2"/>
  <c r="AQ6464" i="2"/>
  <c r="AQ6465" i="2"/>
  <c r="AQ6466" i="2"/>
  <c r="AQ6467" i="2"/>
  <c r="AQ6468" i="2"/>
  <c r="AQ6469" i="2"/>
  <c r="AQ6470" i="2"/>
  <c r="AQ6471" i="2"/>
  <c r="AQ6472" i="2"/>
  <c r="AQ6473" i="2"/>
  <c r="AQ6474" i="2"/>
  <c r="AQ6475" i="2"/>
  <c r="AQ6476" i="2"/>
  <c r="AQ6477" i="2"/>
  <c r="AQ6478" i="2"/>
  <c r="AQ6479" i="2"/>
  <c r="AQ6480" i="2"/>
  <c r="AQ6481" i="2"/>
  <c r="AQ6482" i="2"/>
  <c r="AQ6483" i="2"/>
  <c r="AQ6484" i="2"/>
  <c r="AQ6485" i="2"/>
  <c r="AQ6486" i="2"/>
  <c r="AQ6487" i="2"/>
  <c r="AQ6488" i="2"/>
  <c r="AQ6489" i="2"/>
  <c r="AQ6490" i="2"/>
  <c r="AQ6491" i="2"/>
  <c r="AQ6492" i="2"/>
  <c r="AQ6493" i="2"/>
  <c r="AQ6494" i="2"/>
  <c r="AQ6495" i="2"/>
  <c r="AQ6496" i="2"/>
  <c r="AQ6497" i="2"/>
  <c r="AQ6498" i="2"/>
  <c r="AQ6499" i="2"/>
  <c r="AQ6500" i="2"/>
  <c r="AQ6501" i="2"/>
  <c r="AQ6502" i="2"/>
  <c r="AQ6503" i="2"/>
  <c r="AQ6504" i="2"/>
  <c r="AQ6505" i="2"/>
  <c r="AQ6506" i="2"/>
  <c r="AQ6507" i="2"/>
  <c r="AQ6508" i="2"/>
  <c r="AQ6509" i="2"/>
  <c r="AQ6510" i="2"/>
  <c r="AQ6511" i="2"/>
  <c r="AQ6512" i="2"/>
  <c r="AQ6513" i="2"/>
  <c r="AQ6514" i="2"/>
  <c r="AQ6515" i="2"/>
  <c r="AQ6516" i="2"/>
  <c r="AQ6517" i="2"/>
  <c r="AQ6518" i="2"/>
  <c r="AQ6519" i="2"/>
  <c r="AQ6520" i="2"/>
  <c r="AQ6521" i="2"/>
  <c r="AQ6522" i="2"/>
  <c r="AQ6523" i="2"/>
  <c r="AQ6524" i="2"/>
  <c r="AQ6525" i="2"/>
  <c r="AQ6526" i="2"/>
  <c r="AQ6527" i="2"/>
  <c r="AQ6528" i="2"/>
  <c r="AQ6529" i="2"/>
  <c r="AQ6530" i="2"/>
  <c r="AQ6531" i="2"/>
  <c r="AQ6532" i="2"/>
  <c r="AQ6533" i="2"/>
  <c r="AQ6534" i="2"/>
  <c r="AQ6535" i="2"/>
  <c r="AQ6536" i="2"/>
  <c r="AQ6537" i="2"/>
  <c r="AQ6538" i="2"/>
  <c r="AQ6539" i="2"/>
  <c r="AQ6540" i="2"/>
  <c r="AQ6541" i="2"/>
  <c r="AQ6542" i="2"/>
  <c r="AQ6543" i="2"/>
  <c r="AQ6544" i="2"/>
  <c r="AQ6545" i="2"/>
  <c r="AQ6546" i="2"/>
  <c r="AQ6547" i="2"/>
  <c r="AQ6548" i="2"/>
  <c r="AQ6549" i="2"/>
  <c r="AQ6550" i="2"/>
  <c r="AQ6551" i="2"/>
  <c r="AQ6552" i="2"/>
  <c r="AQ6553" i="2"/>
  <c r="AQ6554" i="2"/>
  <c r="AQ6555" i="2"/>
  <c r="AQ6556" i="2"/>
  <c r="AQ6557" i="2"/>
  <c r="AQ6558" i="2"/>
  <c r="AQ6559" i="2"/>
  <c r="AQ6560" i="2"/>
  <c r="AQ6561" i="2"/>
  <c r="AQ6562" i="2"/>
  <c r="AQ6563" i="2"/>
  <c r="AQ6564" i="2"/>
  <c r="AQ6565" i="2"/>
  <c r="AQ6566" i="2"/>
  <c r="AQ6567" i="2"/>
  <c r="AQ6568" i="2"/>
  <c r="AQ6569" i="2"/>
  <c r="AQ6570" i="2"/>
  <c r="AQ6571" i="2"/>
  <c r="AQ6572" i="2"/>
  <c r="AQ6573" i="2"/>
  <c r="AQ6574" i="2"/>
  <c r="AQ6575" i="2"/>
  <c r="AQ6576" i="2"/>
  <c r="AQ6577" i="2"/>
  <c r="AQ6578" i="2"/>
  <c r="AQ6579" i="2"/>
  <c r="AQ6580" i="2"/>
  <c r="AQ6581" i="2"/>
  <c r="AQ6582" i="2"/>
  <c r="AQ6583" i="2"/>
  <c r="AQ6584" i="2"/>
  <c r="AQ6585" i="2"/>
  <c r="AQ6586" i="2"/>
  <c r="AQ6587" i="2"/>
  <c r="AQ6588" i="2"/>
  <c r="AQ6589" i="2"/>
  <c r="AQ6590" i="2"/>
  <c r="AQ6591" i="2"/>
  <c r="AQ6592" i="2"/>
  <c r="AQ6593" i="2"/>
  <c r="AQ6594" i="2"/>
  <c r="AQ6595" i="2"/>
  <c r="AQ6596" i="2"/>
  <c r="AQ6597" i="2"/>
  <c r="AQ6598" i="2"/>
  <c r="AQ6599" i="2"/>
  <c r="AQ6600" i="2"/>
  <c r="AQ6601" i="2"/>
  <c r="AQ6602" i="2"/>
  <c r="AQ6603" i="2"/>
  <c r="AQ6604" i="2"/>
  <c r="AQ6605" i="2"/>
  <c r="AQ6606" i="2"/>
  <c r="AQ6607" i="2"/>
  <c r="AQ6608" i="2"/>
  <c r="AQ6609" i="2"/>
  <c r="AQ6610" i="2"/>
  <c r="AQ6611" i="2"/>
  <c r="AQ6612" i="2"/>
  <c r="AQ6613" i="2"/>
  <c r="AQ6614" i="2"/>
  <c r="AQ6615" i="2"/>
  <c r="AQ6616" i="2"/>
  <c r="AQ6617" i="2"/>
  <c r="AQ6618" i="2"/>
  <c r="AQ6619" i="2"/>
  <c r="AQ6620" i="2"/>
  <c r="AQ6621" i="2"/>
  <c r="AQ6622" i="2"/>
  <c r="AQ6623" i="2"/>
  <c r="AQ6624" i="2"/>
  <c r="AQ6625" i="2"/>
  <c r="AQ6626" i="2"/>
  <c r="AQ6627" i="2"/>
  <c r="AQ6628" i="2"/>
  <c r="AQ6629" i="2"/>
  <c r="AQ6630" i="2"/>
  <c r="AQ6631" i="2"/>
  <c r="AQ6632" i="2"/>
  <c r="AQ6633" i="2"/>
  <c r="AQ6634" i="2"/>
  <c r="AQ6635" i="2"/>
  <c r="AQ6636" i="2"/>
  <c r="AQ6637" i="2"/>
  <c r="AQ6638" i="2"/>
  <c r="AQ6639" i="2"/>
  <c r="AQ6640" i="2"/>
  <c r="AQ6641" i="2"/>
  <c r="AQ6642" i="2"/>
  <c r="AQ6643" i="2"/>
  <c r="AQ6644" i="2"/>
  <c r="AQ6645" i="2"/>
  <c r="AQ6646" i="2"/>
  <c r="AQ6647" i="2"/>
  <c r="AQ6648" i="2"/>
  <c r="AQ6649" i="2"/>
  <c r="AQ6650" i="2"/>
  <c r="AQ6651" i="2"/>
  <c r="AQ6652" i="2"/>
  <c r="AQ6653" i="2"/>
  <c r="AQ6654" i="2"/>
  <c r="AQ6655" i="2"/>
  <c r="AQ6656" i="2"/>
  <c r="AQ6657" i="2"/>
  <c r="AQ6658" i="2"/>
  <c r="AQ6659" i="2"/>
  <c r="AQ6660" i="2"/>
  <c r="AQ6661" i="2"/>
  <c r="AQ6662" i="2"/>
  <c r="AQ6663" i="2"/>
  <c r="AQ6664" i="2"/>
  <c r="AQ6665" i="2"/>
  <c r="AQ6666" i="2"/>
  <c r="AQ6667" i="2"/>
  <c r="AQ6668" i="2"/>
  <c r="AQ6669" i="2"/>
  <c r="AQ6670" i="2"/>
  <c r="AQ6671" i="2"/>
  <c r="AQ6672" i="2"/>
  <c r="AQ6673" i="2"/>
  <c r="AQ6674" i="2"/>
  <c r="AQ6675" i="2"/>
  <c r="AQ6676" i="2"/>
  <c r="AQ6677" i="2"/>
  <c r="AQ6678" i="2"/>
  <c r="AQ6679" i="2"/>
  <c r="AQ6680" i="2"/>
  <c r="AQ6681" i="2"/>
  <c r="AQ6682" i="2"/>
  <c r="AQ6683" i="2"/>
  <c r="AQ6684" i="2"/>
  <c r="AQ6685" i="2"/>
  <c r="AQ6686" i="2"/>
  <c r="AQ6687" i="2"/>
  <c r="AQ6688" i="2"/>
  <c r="AQ6689" i="2"/>
  <c r="AQ6690" i="2"/>
  <c r="AQ6691" i="2"/>
  <c r="AQ6692" i="2"/>
  <c r="AQ6693" i="2"/>
  <c r="AQ6694" i="2"/>
  <c r="AQ6695" i="2"/>
  <c r="AQ6696" i="2"/>
  <c r="AQ6697" i="2"/>
  <c r="AQ6698" i="2"/>
  <c r="AQ6699" i="2"/>
  <c r="AQ6700" i="2"/>
  <c r="AQ6701" i="2"/>
  <c r="AQ6702" i="2"/>
  <c r="AQ6703" i="2"/>
  <c r="AQ6704" i="2"/>
  <c r="AQ6705" i="2"/>
  <c r="AQ6706" i="2"/>
  <c r="AQ6707" i="2"/>
  <c r="AQ6708" i="2"/>
  <c r="AQ6709" i="2"/>
  <c r="AQ6710" i="2"/>
  <c r="AQ6711" i="2"/>
  <c r="AQ6712" i="2"/>
  <c r="AQ6713" i="2"/>
  <c r="AQ6714" i="2"/>
  <c r="AQ6715" i="2"/>
  <c r="AQ6716" i="2"/>
  <c r="AQ6717" i="2"/>
  <c r="AQ6718" i="2"/>
  <c r="AQ6719" i="2"/>
  <c r="AQ6720" i="2"/>
  <c r="AQ6721" i="2"/>
  <c r="AQ6722" i="2"/>
  <c r="AQ6723" i="2"/>
  <c r="AQ6724" i="2"/>
  <c r="AQ6725" i="2"/>
  <c r="AQ6726" i="2"/>
  <c r="AQ6727" i="2"/>
  <c r="AQ6728" i="2"/>
  <c r="AQ6729" i="2"/>
  <c r="AQ6730" i="2"/>
  <c r="AQ6731" i="2"/>
  <c r="AQ6732" i="2"/>
  <c r="AQ6733" i="2"/>
  <c r="AQ6734" i="2"/>
  <c r="AQ6735" i="2"/>
  <c r="AQ6736" i="2"/>
  <c r="AQ6737" i="2"/>
  <c r="AQ6738" i="2"/>
  <c r="AQ6739" i="2"/>
  <c r="AQ6740" i="2"/>
  <c r="AQ6741" i="2"/>
  <c r="AQ6742" i="2"/>
  <c r="AQ6743" i="2"/>
  <c r="AQ6744" i="2"/>
  <c r="AQ6745" i="2"/>
  <c r="AQ6746" i="2"/>
  <c r="AQ6747" i="2"/>
  <c r="AQ6748" i="2"/>
  <c r="AQ6749" i="2"/>
  <c r="AQ6750" i="2"/>
  <c r="AQ6751" i="2"/>
  <c r="AQ6752" i="2"/>
  <c r="AQ6753" i="2"/>
  <c r="AQ6754" i="2"/>
  <c r="AQ6755" i="2"/>
  <c r="AQ6756" i="2"/>
  <c r="AQ6757" i="2"/>
  <c r="AQ6758" i="2"/>
  <c r="AQ6759" i="2"/>
  <c r="AQ6760" i="2"/>
  <c r="AQ6761" i="2"/>
  <c r="AQ6762" i="2"/>
  <c r="AQ6763" i="2"/>
  <c r="AQ6764" i="2"/>
  <c r="AQ6765" i="2"/>
  <c r="AQ6766" i="2"/>
  <c r="AQ6767" i="2"/>
  <c r="AQ6768" i="2"/>
  <c r="AQ6769" i="2"/>
  <c r="AQ6770" i="2"/>
  <c r="AQ6771" i="2"/>
  <c r="AQ6772" i="2"/>
  <c r="AQ6773" i="2"/>
  <c r="AQ6774" i="2"/>
  <c r="AQ6775" i="2"/>
  <c r="AQ6776" i="2"/>
  <c r="AQ6777" i="2"/>
  <c r="AQ6778" i="2"/>
  <c r="AQ6779" i="2"/>
  <c r="AQ6780" i="2"/>
  <c r="AQ6781" i="2"/>
  <c r="AQ6782" i="2"/>
  <c r="AQ6783" i="2"/>
  <c r="AQ6784" i="2"/>
  <c r="AQ6785" i="2"/>
  <c r="AQ6786" i="2"/>
  <c r="AQ6787" i="2"/>
  <c r="AQ6788" i="2"/>
  <c r="AQ6789" i="2"/>
  <c r="AQ6790" i="2"/>
  <c r="AQ6791" i="2"/>
  <c r="AQ6792" i="2"/>
  <c r="AQ6793" i="2"/>
  <c r="AQ6794" i="2"/>
  <c r="AQ6795" i="2"/>
  <c r="AQ6796" i="2"/>
  <c r="AQ6797" i="2"/>
  <c r="AQ6798" i="2"/>
  <c r="AQ6799" i="2"/>
  <c r="AQ6800" i="2"/>
  <c r="AQ6801" i="2"/>
  <c r="AQ6802" i="2"/>
  <c r="AQ6803" i="2"/>
  <c r="AQ6804" i="2"/>
  <c r="AQ6805" i="2"/>
  <c r="AQ6806" i="2"/>
  <c r="AQ6807" i="2"/>
  <c r="AQ6808" i="2"/>
  <c r="AQ6809" i="2"/>
  <c r="AQ6810" i="2"/>
  <c r="AQ6811" i="2"/>
  <c r="AQ6812" i="2"/>
  <c r="AQ6813" i="2"/>
  <c r="AQ6814" i="2"/>
  <c r="AQ6815" i="2"/>
  <c r="AQ6816" i="2"/>
  <c r="AQ6817" i="2"/>
  <c r="AQ6818" i="2"/>
  <c r="AQ6819" i="2"/>
  <c r="AQ6820" i="2"/>
  <c r="AQ6821" i="2"/>
  <c r="AQ6822" i="2"/>
  <c r="AQ6823" i="2"/>
  <c r="AQ6824" i="2"/>
  <c r="AQ6825" i="2"/>
  <c r="AQ6826" i="2"/>
  <c r="AQ6827" i="2"/>
  <c r="AQ6828" i="2"/>
  <c r="AQ6829" i="2"/>
  <c r="AQ6830" i="2"/>
  <c r="AQ6831" i="2"/>
  <c r="AQ6832" i="2"/>
  <c r="AQ6833" i="2"/>
  <c r="AQ6834" i="2"/>
  <c r="AQ6835" i="2"/>
  <c r="AQ6836" i="2"/>
  <c r="AQ6837" i="2"/>
  <c r="AQ6838" i="2"/>
  <c r="AQ6839" i="2"/>
  <c r="AQ6840" i="2"/>
  <c r="AQ6841" i="2"/>
  <c r="AQ6842" i="2"/>
  <c r="AQ6843" i="2"/>
  <c r="AQ6844" i="2"/>
  <c r="AQ6845" i="2"/>
  <c r="AQ6846" i="2"/>
  <c r="AQ6847" i="2"/>
  <c r="AQ6848" i="2"/>
  <c r="AQ6849" i="2"/>
  <c r="AQ6850" i="2"/>
  <c r="AQ6851" i="2"/>
  <c r="AQ6852" i="2"/>
  <c r="AQ6853" i="2"/>
  <c r="AQ6854" i="2"/>
  <c r="AQ6855" i="2"/>
  <c r="AQ6856" i="2"/>
  <c r="AQ6857" i="2"/>
  <c r="AQ6858" i="2"/>
  <c r="AQ6859" i="2"/>
  <c r="AQ6860" i="2"/>
  <c r="AQ6861" i="2"/>
  <c r="AQ6862" i="2"/>
  <c r="AQ6863" i="2"/>
  <c r="AQ6864" i="2"/>
  <c r="AQ6865" i="2"/>
  <c r="AQ6866" i="2"/>
  <c r="AQ6867" i="2"/>
  <c r="AQ6868" i="2"/>
  <c r="AQ6869" i="2"/>
  <c r="AQ6870" i="2"/>
  <c r="AQ6871" i="2"/>
  <c r="AQ6872" i="2"/>
  <c r="AQ6873" i="2"/>
  <c r="AQ6874" i="2"/>
  <c r="AQ6875" i="2"/>
  <c r="AQ6876" i="2"/>
  <c r="AQ6877" i="2"/>
  <c r="AQ6878" i="2"/>
  <c r="AQ6879" i="2"/>
  <c r="AQ6880" i="2"/>
  <c r="AQ6881" i="2"/>
  <c r="AQ6882" i="2"/>
  <c r="AQ6883" i="2"/>
  <c r="AQ6884" i="2"/>
  <c r="AQ6885" i="2"/>
  <c r="AQ6886" i="2"/>
  <c r="AQ6887" i="2"/>
  <c r="AQ6888" i="2"/>
  <c r="AQ6889" i="2"/>
  <c r="AQ6890" i="2"/>
  <c r="AQ6891" i="2"/>
  <c r="AQ6892" i="2"/>
  <c r="AQ6893" i="2"/>
  <c r="AQ6894" i="2"/>
  <c r="AQ6895" i="2"/>
  <c r="AQ6896" i="2"/>
  <c r="AQ6897" i="2"/>
  <c r="AQ6898" i="2"/>
  <c r="AQ6899" i="2"/>
  <c r="AQ6900" i="2"/>
  <c r="AQ6901" i="2"/>
  <c r="AQ6902" i="2"/>
  <c r="AQ6903" i="2"/>
  <c r="AQ6904" i="2"/>
  <c r="AQ6905" i="2"/>
  <c r="AQ6906" i="2"/>
  <c r="AQ6907" i="2"/>
  <c r="AQ6908" i="2"/>
  <c r="AQ6909" i="2"/>
  <c r="AQ6910" i="2"/>
  <c r="AQ6911" i="2"/>
  <c r="AQ6912" i="2"/>
  <c r="AQ6913" i="2"/>
  <c r="AQ6914" i="2"/>
  <c r="AQ6915" i="2"/>
  <c r="AQ6916" i="2"/>
  <c r="AQ6917" i="2"/>
  <c r="AQ6918" i="2"/>
  <c r="AQ6919" i="2"/>
  <c r="AQ6920" i="2"/>
  <c r="AQ6921" i="2"/>
  <c r="AQ6922" i="2"/>
  <c r="AQ6923" i="2"/>
  <c r="AQ6924" i="2"/>
  <c r="AQ6925" i="2"/>
  <c r="AQ6926" i="2"/>
  <c r="AQ6927" i="2"/>
  <c r="AQ6928" i="2"/>
  <c r="AQ6929" i="2"/>
  <c r="AQ6930" i="2"/>
  <c r="AQ6931" i="2"/>
  <c r="AQ6932" i="2"/>
  <c r="AQ6933" i="2"/>
  <c r="AQ6934" i="2"/>
  <c r="AQ6935" i="2"/>
  <c r="AQ6936" i="2"/>
  <c r="AQ6937" i="2"/>
  <c r="AQ6938" i="2"/>
  <c r="AQ6939" i="2"/>
  <c r="AQ6940" i="2"/>
  <c r="AQ6941" i="2"/>
  <c r="AQ6942" i="2"/>
  <c r="AQ6943" i="2"/>
  <c r="AQ6944" i="2"/>
  <c r="AQ6945" i="2"/>
  <c r="AQ6946" i="2"/>
  <c r="AQ6947" i="2"/>
  <c r="AQ6948" i="2"/>
  <c r="AQ6949" i="2"/>
  <c r="AQ6950" i="2"/>
  <c r="AQ6951" i="2"/>
  <c r="AQ6952" i="2"/>
  <c r="AQ6953" i="2"/>
  <c r="AQ6954" i="2"/>
  <c r="AQ6955" i="2"/>
  <c r="AQ6956" i="2"/>
  <c r="AQ6957" i="2"/>
  <c r="AQ6958" i="2"/>
  <c r="AQ6959" i="2"/>
  <c r="AQ6960" i="2"/>
  <c r="AQ6961" i="2"/>
  <c r="AQ6962" i="2"/>
  <c r="AQ6963" i="2"/>
  <c r="AQ6964" i="2"/>
  <c r="AQ6965" i="2"/>
  <c r="AQ6966" i="2"/>
  <c r="AQ6967" i="2"/>
  <c r="AQ6968" i="2"/>
  <c r="AQ6969" i="2"/>
  <c r="AQ6970" i="2"/>
  <c r="AQ6971" i="2"/>
  <c r="AQ6972" i="2"/>
  <c r="AQ6973" i="2"/>
  <c r="AQ6974" i="2"/>
  <c r="AQ6975" i="2"/>
  <c r="AQ6976" i="2"/>
  <c r="AQ6977" i="2"/>
  <c r="AQ6978" i="2"/>
  <c r="AQ6979" i="2"/>
  <c r="AQ6980" i="2"/>
  <c r="AQ6981" i="2"/>
  <c r="AQ6982" i="2"/>
  <c r="AQ6983" i="2"/>
  <c r="AQ6984" i="2"/>
  <c r="AQ6985" i="2"/>
  <c r="AQ6986" i="2"/>
  <c r="AQ6987" i="2"/>
  <c r="AQ6988" i="2"/>
  <c r="AQ6989" i="2"/>
  <c r="AQ6990" i="2"/>
  <c r="AQ6991" i="2"/>
  <c r="AQ6992" i="2"/>
  <c r="AQ6993" i="2"/>
  <c r="AQ6994" i="2"/>
  <c r="AQ6995" i="2"/>
  <c r="AQ6996" i="2"/>
  <c r="AQ6997" i="2"/>
  <c r="AQ6998" i="2"/>
  <c r="AQ6999" i="2"/>
  <c r="AQ7000" i="2"/>
  <c r="AQ7001" i="2"/>
  <c r="AQ7002" i="2"/>
  <c r="AQ7003" i="2"/>
  <c r="AQ7004" i="2"/>
  <c r="AQ7005" i="2"/>
  <c r="AQ7006" i="2"/>
  <c r="AQ7007" i="2"/>
  <c r="AQ7008" i="2"/>
  <c r="AQ7009" i="2"/>
  <c r="AQ7010" i="2"/>
  <c r="AQ7011" i="2"/>
  <c r="AQ7012" i="2"/>
  <c r="AQ7013" i="2"/>
  <c r="AQ7014" i="2"/>
  <c r="AQ7015" i="2"/>
  <c r="AQ7016" i="2"/>
  <c r="AQ7017" i="2"/>
  <c r="AQ7018" i="2"/>
  <c r="AQ7019" i="2"/>
  <c r="AQ7020" i="2"/>
  <c r="AQ7021" i="2"/>
  <c r="AQ7022" i="2"/>
  <c r="AQ7023" i="2"/>
  <c r="AQ7024" i="2"/>
  <c r="AQ7025" i="2"/>
  <c r="AQ7026" i="2"/>
  <c r="AQ7027" i="2"/>
  <c r="AQ7028" i="2"/>
  <c r="AQ7029" i="2"/>
  <c r="AQ7030" i="2"/>
  <c r="AQ7031" i="2"/>
  <c r="AQ7032" i="2"/>
  <c r="AQ7033" i="2"/>
  <c r="AQ7034" i="2"/>
  <c r="AQ7035" i="2"/>
  <c r="AQ7036" i="2"/>
  <c r="AQ7037" i="2"/>
  <c r="AQ7038" i="2"/>
  <c r="AQ7039" i="2"/>
  <c r="AQ7040" i="2"/>
  <c r="AQ7041" i="2"/>
  <c r="AQ7042" i="2"/>
  <c r="AQ7043" i="2"/>
  <c r="AQ7044" i="2"/>
  <c r="AQ7045" i="2"/>
  <c r="AQ7046" i="2"/>
  <c r="AQ7047" i="2"/>
  <c r="AQ7048" i="2"/>
  <c r="AQ7049" i="2"/>
  <c r="AQ7050" i="2"/>
  <c r="AQ7051" i="2"/>
  <c r="AQ7052" i="2"/>
  <c r="AQ7053" i="2"/>
  <c r="AQ7054" i="2"/>
  <c r="AQ7055" i="2"/>
  <c r="AQ7056" i="2"/>
  <c r="AQ7057" i="2"/>
  <c r="AQ7058" i="2"/>
  <c r="AQ7059" i="2"/>
  <c r="AQ7060" i="2"/>
  <c r="AQ7061" i="2"/>
  <c r="AQ7062" i="2"/>
  <c r="AQ7063" i="2"/>
  <c r="AQ7064" i="2"/>
  <c r="AQ7065" i="2"/>
  <c r="AQ7066" i="2"/>
  <c r="AQ7067" i="2"/>
  <c r="AQ7068" i="2"/>
  <c r="AQ7069" i="2"/>
  <c r="AQ7070" i="2"/>
  <c r="AQ7071" i="2"/>
  <c r="AQ7072" i="2"/>
  <c r="AQ7073" i="2"/>
  <c r="AQ7074" i="2"/>
  <c r="AQ7075" i="2"/>
  <c r="AQ7076" i="2"/>
  <c r="AQ7077" i="2"/>
  <c r="AQ7078" i="2"/>
  <c r="AQ7079" i="2"/>
  <c r="AQ7080" i="2"/>
  <c r="AQ7081" i="2"/>
  <c r="AQ7082" i="2"/>
  <c r="AQ7083" i="2"/>
  <c r="AQ7084" i="2"/>
  <c r="AQ7085" i="2"/>
  <c r="AQ7086" i="2"/>
  <c r="AQ7087" i="2"/>
  <c r="AQ7088" i="2"/>
  <c r="AQ7089" i="2"/>
  <c r="AQ7090" i="2"/>
  <c r="AQ7091" i="2"/>
  <c r="AQ7092" i="2"/>
  <c r="AQ7093" i="2"/>
  <c r="AQ7094" i="2"/>
  <c r="AQ7095" i="2"/>
  <c r="AQ7096" i="2"/>
  <c r="AQ7097" i="2"/>
  <c r="AQ7098" i="2"/>
  <c r="AQ7099" i="2"/>
  <c r="AQ7100" i="2"/>
  <c r="AQ7101" i="2"/>
  <c r="AQ7102" i="2"/>
  <c r="AQ7103" i="2"/>
  <c r="AQ7104" i="2"/>
  <c r="AQ7105" i="2"/>
  <c r="AQ7106" i="2"/>
  <c r="AQ7107" i="2"/>
  <c r="AQ7108" i="2"/>
  <c r="AQ7109" i="2"/>
  <c r="AQ7110" i="2"/>
  <c r="AQ7111" i="2"/>
  <c r="AQ7112" i="2"/>
  <c r="AQ7113" i="2"/>
  <c r="AQ7114" i="2"/>
  <c r="AQ7115" i="2"/>
  <c r="AQ7116" i="2"/>
  <c r="AQ7117" i="2"/>
  <c r="AQ7118" i="2"/>
  <c r="AQ7119" i="2"/>
  <c r="AQ7120" i="2"/>
  <c r="AQ7121" i="2"/>
  <c r="AQ7122" i="2"/>
  <c r="AQ7123" i="2"/>
  <c r="AQ7124" i="2"/>
  <c r="AQ7125" i="2"/>
  <c r="AQ7126" i="2"/>
  <c r="AQ7127" i="2"/>
  <c r="AQ7128" i="2"/>
  <c r="AQ7129" i="2"/>
  <c r="AQ7130" i="2"/>
  <c r="AQ7131" i="2"/>
  <c r="AQ7132" i="2"/>
  <c r="AQ7133" i="2"/>
  <c r="AQ7134" i="2"/>
  <c r="AQ7135" i="2"/>
  <c r="AQ7136" i="2"/>
  <c r="AQ7137" i="2"/>
  <c r="AQ7138" i="2"/>
  <c r="AQ7139" i="2"/>
  <c r="AQ7140" i="2"/>
  <c r="AQ7141" i="2"/>
  <c r="AQ7142" i="2"/>
  <c r="AQ7143" i="2"/>
  <c r="AQ7144" i="2"/>
  <c r="AQ7145" i="2"/>
  <c r="AQ7146" i="2"/>
  <c r="AQ7147" i="2"/>
  <c r="AQ7148" i="2"/>
  <c r="AQ7149" i="2"/>
  <c r="AQ7150" i="2"/>
  <c r="AQ7151" i="2"/>
  <c r="AQ7152" i="2"/>
  <c r="AQ7153" i="2"/>
  <c r="AQ7154" i="2"/>
  <c r="AQ7155" i="2"/>
  <c r="AQ7156" i="2"/>
  <c r="AQ7157" i="2"/>
  <c r="AQ7158" i="2"/>
  <c r="AQ7159" i="2"/>
  <c r="AQ7160" i="2"/>
  <c r="AQ7161" i="2"/>
  <c r="AQ7162" i="2"/>
  <c r="AQ7163" i="2"/>
  <c r="AQ7164" i="2"/>
  <c r="AQ7165" i="2"/>
  <c r="AQ7166" i="2"/>
  <c r="AQ7167" i="2"/>
  <c r="AQ7168" i="2"/>
  <c r="AQ7169" i="2"/>
  <c r="AQ7170" i="2"/>
  <c r="AQ7171" i="2"/>
  <c r="AQ7172" i="2"/>
  <c r="AQ7173" i="2"/>
  <c r="AQ7174" i="2"/>
  <c r="AQ7175" i="2"/>
  <c r="AQ7176" i="2"/>
  <c r="AQ7177" i="2"/>
  <c r="AQ7178" i="2"/>
  <c r="AQ7179" i="2"/>
  <c r="AQ7180" i="2"/>
  <c r="AQ7181" i="2"/>
  <c r="AQ7182" i="2"/>
  <c r="AQ7183" i="2"/>
  <c r="AQ7184" i="2"/>
  <c r="AQ7185" i="2"/>
  <c r="AQ7186" i="2"/>
  <c r="AQ7187" i="2"/>
  <c r="AQ7188" i="2"/>
  <c r="AQ7189" i="2"/>
  <c r="AQ7190" i="2"/>
  <c r="AQ7191" i="2"/>
  <c r="AQ7192" i="2"/>
  <c r="AQ7193" i="2"/>
  <c r="AQ7194" i="2"/>
  <c r="AQ7195" i="2"/>
  <c r="AQ7196" i="2"/>
  <c r="AQ7197" i="2"/>
  <c r="AQ7198" i="2"/>
  <c r="AQ7199" i="2"/>
  <c r="AQ7200" i="2"/>
  <c r="AQ7201" i="2"/>
  <c r="AQ7202" i="2"/>
  <c r="AQ7203" i="2"/>
  <c r="AQ7204" i="2"/>
  <c r="AQ7205" i="2"/>
  <c r="AQ7206" i="2"/>
  <c r="AQ7207" i="2"/>
  <c r="AQ7208" i="2"/>
  <c r="AQ7209" i="2"/>
  <c r="AQ7210" i="2"/>
  <c r="AQ7211" i="2"/>
  <c r="AQ7212" i="2"/>
  <c r="AQ7213" i="2"/>
  <c r="AQ7214" i="2"/>
  <c r="AQ7215" i="2"/>
  <c r="AQ7216" i="2"/>
  <c r="AQ7217" i="2"/>
  <c r="AQ7218" i="2"/>
  <c r="AQ7219" i="2"/>
  <c r="AQ7220" i="2"/>
  <c r="AQ7221" i="2"/>
  <c r="AQ7222" i="2"/>
  <c r="AQ7223" i="2"/>
  <c r="AQ7224" i="2"/>
  <c r="AQ7225" i="2"/>
  <c r="AQ7226" i="2"/>
  <c r="AQ7227" i="2"/>
  <c r="AQ7228" i="2"/>
  <c r="AQ7229" i="2"/>
  <c r="AQ7230" i="2"/>
  <c r="AQ7231" i="2"/>
  <c r="AQ7232" i="2"/>
  <c r="AQ7233" i="2"/>
  <c r="AQ7234" i="2"/>
  <c r="AQ7235" i="2"/>
  <c r="AQ7236" i="2"/>
  <c r="AQ7237" i="2"/>
  <c r="AQ7238" i="2"/>
  <c r="AQ7239" i="2"/>
  <c r="AQ7240" i="2"/>
  <c r="AQ7241" i="2"/>
  <c r="AQ7242" i="2"/>
  <c r="AQ7243" i="2"/>
  <c r="AQ7244" i="2"/>
  <c r="AQ7245" i="2"/>
  <c r="AQ7246" i="2"/>
  <c r="AQ7247" i="2"/>
  <c r="AQ7248" i="2"/>
  <c r="AQ7249" i="2"/>
  <c r="AQ7250" i="2"/>
  <c r="AQ7251" i="2"/>
  <c r="AQ7252" i="2"/>
  <c r="AQ7253" i="2"/>
  <c r="AQ7254" i="2"/>
  <c r="AQ7255" i="2"/>
  <c r="AQ7256" i="2"/>
  <c r="AQ7257" i="2"/>
  <c r="AQ7258" i="2"/>
  <c r="AQ7259" i="2"/>
  <c r="AQ7260" i="2"/>
  <c r="AQ7261" i="2"/>
  <c r="AQ7262" i="2"/>
  <c r="AQ7263" i="2"/>
  <c r="AQ7264" i="2"/>
  <c r="AQ7265" i="2"/>
  <c r="AQ7266" i="2"/>
  <c r="AQ7267" i="2"/>
  <c r="AQ7268" i="2"/>
  <c r="AQ7269" i="2"/>
  <c r="AQ7270" i="2"/>
  <c r="AQ7271" i="2"/>
  <c r="AQ7272" i="2"/>
  <c r="AQ7273" i="2"/>
  <c r="AQ7274" i="2"/>
  <c r="AQ7275" i="2"/>
  <c r="AQ7276" i="2"/>
  <c r="AQ7277" i="2"/>
  <c r="AQ7278" i="2"/>
  <c r="AQ7279" i="2"/>
  <c r="AQ7280" i="2"/>
  <c r="AQ7281" i="2"/>
  <c r="AQ7282" i="2"/>
  <c r="AQ7283" i="2"/>
  <c r="AQ7284" i="2"/>
  <c r="AQ7285" i="2"/>
  <c r="AQ7286" i="2"/>
  <c r="AQ7287" i="2"/>
  <c r="AQ7288" i="2"/>
  <c r="AQ7289" i="2"/>
  <c r="AQ7290" i="2"/>
  <c r="AQ7291" i="2"/>
  <c r="AQ7292" i="2"/>
  <c r="AQ7293" i="2"/>
  <c r="AQ7294" i="2"/>
  <c r="AQ7295" i="2"/>
  <c r="AQ7296" i="2"/>
  <c r="AQ7297" i="2"/>
  <c r="AQ7298" i="2"/>
  <c r="AQ7299" i="2"/>
  <c r="AQ7300" i="2"/>
  <c r="AQ7301" i="2"/>
  <c r="AQ7302" i="2"/>
  <c r="AQ7303" i="2"/>
  <c r="AQ7304" i="2"/>
  <c r="AQ7305" i="2"/>
  <c r="AQ7306" i="2"/>
  <c r="AQ7307" i="2"/>
  <c r="AQ7308" i="2"/>
  <c r="AQ7309" i="2"/>
  <c r="AQ7310" i="2"/>
  <c r="AQ7311" i="2"/>
  <c r="AQ7312" i="2"/>
  <c r="AQ7313" i="2"/>
  <c r="AQ7314" i="2"/>
  <c r="AQ7315" i="2"/>
  <c r="AQ7316" i="2"/>
  <c r="AQ7317" i="2"/>
  <c r="AQ7318" i="2"/>
  <c r="AQ7319" i="2"/>
  <c r="AQ7320" i="2"/>
  <c r="AQ7321" i="2"/>
  <c r="AQ7322" i="2"/>
  <c r="AQ7323" i="2"/>
  <c r="AQ7324" i="2"/>
  <c r="AQ7325" i="2"/>
  <c r="AQ7326" i="2"/>
  <c r="AQ7327" i="2"/>
  <c r="AQ7328" i="2"/>
  <c r="AQ7329" i="2"/>
  <c r="AQ7330" i="2"/>
  <c r="AQ7331" i="2"/>
  <c r="AQ7332" i="2"/>
  <c r="AQ7333" i="2"/>
  <c r="AQ7334" i="2"/>
  <c r="AQ7335" i="2"/>
  <c r="AQ7336" i="2"/>
  <c r="AQ7337" i="2"/>
  <c r="AQ7338" i="2"/>
  <c r="AQ7339" i="2"/>
  <c r="AQ7340" i="2"/>
  <c r="AQ7341" i="2"/>
  <c r="AQ7342" i="2"/>
  <c r="AQ7343" i="2"/>
  <c r="AQ7344" i="2"/>
  <c r="AQ7345" i="2"/>
  <c r="AQ7346" i="2"/>
  <c r="AQ7347" i="2"/>
  <c r="AQ7348" i="2"/>
  <c r="AQ7349" i="2"/>
  <c r="AQ7350" i="2"/>
  <c r="AQ7351" i="2"/>
  <c r="AQ7352" i="2"/>
  <c r="AQ7353" i="2"/>
  <c r="AQ7354" i="2"/>
  <c r="AQ7355" i="2"/>
  <c r="AQ7356" i="2"/>
  <c r="AQ7357" i="2"/>
  <c r="AQ7358" i="2"/>
  <c r="AQ7359" i="2"/>
  <c r="AQ7360" i="2"/>
  <c r="AQ7361" i="2"/>
  <c r="AQ7362" i="2"/>
  <c r="AQ7363" i="2"/>
  <c r="AQ7364" i="2"/>
  <c r="AQ7365" i="2"/>
  <c r="AQ7366" i="2"/>
  <c r="AQ7367" i="2"/>
  <c r="AQ7368" i="2"/>
  <c r="AQ7369" i="2"/>
  <c r="AQ7370" i="2"/>
  <c r="AQ7371" i="2"/>
  <c r="AQ7372" i="2"/>
  <c r="AQ7373" i="2"/>
  <c r="AQ7374" i="2"/>
  <c r="AQ7375" i="2"/>
  <c r="AQ7376" i="2"/>
  <c r="AQ7377" i="2"/>
  <c r="AQ7378" i="2"/>
  <c r="AQ7379" i="2"/>
  <c r="AQ7380" i="2"/>
  <c r="AQ7381" i="2"/>
  <c r="AQ7382" i="2"/>
  <c r="AQ7383" i="2"/>
  <c r="AQ7384" i="2"/>
  <c r="AQ7385" i="2"/>
  <c r="AQ7386" i="2"/>
  <c r="AQ7387" i="2"/>
  <c r="AQ7388" i="2"/>
  <c r="AQ7389" i="2"/>
  <c r="AQ7390" i="2"/>
  <c r="AQ7391" i="2"/>
  <c r="AQ7392" i="2"/>
  <c r="AQ7393" i="2"/>
  <c r="AQ7394" i="2"/>
  <c r="AQ7395" i="2"/>
  <c r="AQ7396" i="2"/>
  <c r="AQ7397" i="2"/>
  <c r="AQ7398" i="2"/>
  <c r="AQ7399" i="2"/>
  <c r="AQ7400" i="2"/>
  <c r="AQ7401" i="2"/>
  <c r="AQ7402" i="2"/>
  <c r="AQ7403" i="2"/>
  <c r="AQ7404" i="2"/>
  <c r="AQ7405" i="2"/>
  <c r="AQ7406" i="2"/>
  <c r="AQ7407" i="2"/>
  <c r="AQ7408" i="2"/>
  <c r="AQ7409" i="2"/>
  <c r="AQ7410" i="2"/>
  <c r="AQ7411" i="2"/>
  <c r="AQ7412" i="2"/>
  <c r="AQ7413" i="2"/>
  <c r="AQ7414" i="2"/>
  <c r="AQ7415" i="2"/>
  <c r="AQ7416" i="2"/>
  <c r="AQ7417" i="2"/>
  <c r="AQ7418" i="2"/>
  <c r="AQ7419" i="2"/>
  <c r="AQ7420" i="2"/>
  <c r="AQ7421" i="2"/>
  <c r="AQ7422" i="2"/>
  <c r="AQ7423" i="2"/>
  <c r="AQ7424" i="2"/>
  <c r="AQ7425" i="2"/>
  <c r="AQ7426" i="2"/>
  <c r="AQ7427" i="2"/>
  <c r="AQ7428" i="2"/>
  <c r="AQ7429" i="2"/>
  <c r="AQ7430" i="2"/>
  <c r="AQ7431" i="2"/>
  <c r="AQ7432" i="2"/>
  <c r="AQ7433" i="2"/>
  <c r="AQ7434" i="2"/>
  <c r="AQ7435" i="2"/>
  <c r="AQ7436" i="2"/>
  <c r="AQ7437" i="2"/>
  <c r="AQ7438" i="2"/>
  <c r="AQ7439" i="2"/>
  <c r="AQ7440" i="2"/>
  <c r="AQ7441" i="2"/>
  <c r="AQ7442" i="2"/>
  <c r="AQ7443" i="2"/>
  <c r="AQ7444" i="2"/>
  <c r="AQ7445" i="2"/>
  <c r="AQ7446" i="2"/>
  <c r="AQ7447" i="2"/>
  <c r="AQ7448" i="2"/>
  <c r="AQ7449" i="2"/>
  <c r="AQ7450" i="2"/>
  <c r="AQ7451" i="2"/>
  <c r="AQ7452" i="2"/>
  <c r="AQ7453" i="2"/>
  <c r="AQ7454" i="2"/>
  <c r="AQ7455" i="2"/>
  <c r="AQ7456" i="2"/>
  <c r="AQ7457" i="2"/>
  <c r="AQ7458" i="2"/>
  <c r="AQ7459" i="2"/>
  <c r="AQ7460" i="2"/>
  <c r="AQ7461" i="2"/>
  <c r="AQ7462" i="2"/>
  <c r="AQ7463" i="2"/>
  <c r="AQ7464" i="2"/>
  <c r="AQ7465" i="2"/>
  <c r="AQ7466" i="2"/>
  <c r="AQ7467" i="2"/>
  <c r="AQ7468" i="2"/>
  <c r="AQ7469" i="2"/>
  <c r="AQ7470" i="2"/>
  <c r="AQ7471" i="2"/>
  <c r="AQ7472" i="2"/>
  <c r="AQ7473" i="2"/>
  <c r="AQ7474" i="2"/>
  <c r="AQ7475" i="2"/>
  <c r="AQ7476" i="2"/>
  <c r="AQ7477" i="2"/>
  <c r="AQ7478" i="2"/>
  <c r="AQ7479" i="2"/>
  <c r="AQ7480" i="2"/>
  <c r="AQ7481" i="2"/>
  <c r="AQ7482" i="2"/>
  <c r="AQ7483" i="2"/>
  <c r="AQ7484" i="2"/>
  <c r="AQ7485" i="2"/>
  <c r="AQ7486" i="2"/>
  <c r="AQ7487" i="2"/>
  <c r="AQ7488" i="2"/>
  <c r="AQ7489" i="2"/>
  <c r="AQ7490" i="2"/>
  <c r="AQ7491" i="2"/>
  <c r="AQ7492" i="2"/>
  <c r="AQ7493" i="2"/>
  <c r="AQ7494" i="2"/>
  <c r="AQ7495" i="2"/>
  <c r="AQ7496" i="2"/>
  <c r="AQ7497" i="2"/>
  <c r="AQ7498" i="2"/>
  <c r="AQ7499" i="2"/>
  <c r="AQ7500" i="2"/>
  <c r="AQ7501" i="2"/>
  <c r="AQ7502" i="2"/>
  <c r="AQ7503" i="2"/>
  <c r="AQ7504" i="2"/>
  <c r="AQ7505" i="2"/>
  <c r="AQ7506" i="2"/>
  <c r="AQ7507" i="2"/>
  <c r="AQ7508" i="2"/>
  <c r="AQ7509" i="2"/>
  <c r="AQ7510" i="2"/>
  <c r="AQ7511" i="2"/>
  <c r="AQ7512" i="2"/>
  <c r="AQ7513" i="2"/>
  <c r="AQ7514" i="2"/>
  <c r="AQ7515" i="2"/>
  <c r="AQ7516" i="2"/>
  <c r="AQ7517" i="2"/>
  <c r="AQ7518" i="2"/>
  <c r="AQ7519" i="2"/>
  <c r="AQ7520" i="2"/>
  <c r="AQ7521" i="2"/>
  <c r="AQ7522" i="2"/>
  <c r="AQ7523" i="2"/>
  <c r="AQ7524" i="2"/>
  <c r="AQ7525" i="2"/>
  <c r="AQ7526" i="2"/>
  <c r="AQ7527" i="2"/>
  <c r="AQ7528" i="2"/>
  <c r="AQ7529" i="2"/>
  <c r="AQ7530" i="2"/>
  <c r="AQ7531" i="2"/>
  <c r="AQ7532" i="2"/>
  <c r="AQ7533" i="2"/>
  <c r="AQ7534" i="2"/>
  <c r="AQ7535" i="2"/>
  <c r="AQ7536" i="2"/>
  <c r="AQ7537" i="2"/>
  <c r="AQ7538" i="2"/>
  <c r="AQ7539" i="2"/>
  <c r="AQ7540" i="2"/>
  <c r="AQ7541" i="2"/>
  <c r="AQ7542" i="2"/>
  <c r="AQ7543" i="2"/>
  <c r="AQ7544" i="2"/>
  <c r="AQ7545" i="2"/>
  <c r="AQ7546" i="2"/>
  <c r="AQ7547" i="2"/>
  <c r="AQ7548" i="2"/>
  <c r="AQ7549" i="2"/>
  <c r="AQ7550" i="2"/>
  <c r="AQ7551" i="2"/>
  <c r="AQ7552" i="2"/>
  <c r="AQ7553" i="2"/>
  <c r="AQ7554" i="2"/>
  <c r="AQ7555" i="2"/>
  <c r="AQ7556" i="2"/>
  <c r="AQ7557" i="2"/>
  <c r="AQ7558" i="2"/>
  <c r="AQ7559" i="2"/>
  <c r="AQ7560" i="2"/>
  <c r="AQ7561" i="2"/>
  <c r="AQ7562" i="2"/>
  <c r="AQ7563" i="2"/>
  <c r="AQ7564" i="2"/>
  <c r="AQ7565" i="2"/>
  <c r="AQ7566" i="2"/>
  <c r="AQ7567" i="2"/>
  <c r="AQ7568" i="2"/>
  <c r="AQ7569" i="2"/>
  <c r="AQ7570" i="2"/>
  <c r="AQ7571" i="2"/>
  <c r="AQ7572" i="2"/>
  <c r="AQ7573" i="2"/>
  <c r="AQ7574" i="2"/>
  <c r="AQ7575" i="2"/>
  <c r="AQ7576" i="2"/>
  <c r="AQ7577" i="2"/>
  <c r="AQ7578" i="2"/>
  <c r="AQ7579" i="2"/>
  <c r="AQ7580" i="2"/>
  <c r="AQ7581" i="2"/>
  <c r="AQ7582" i="2"/>
  <c r="AQ7583" i="2"/>
  <c r="AQ7584" i="2"/>
  <c r="AQ7585" i="2"/>
  <c r="AQ7586" i="2"/>
  <c r="AQ7587" i="2"/>
  <c r="AQ7588" i="2"/>
  <c r="AQ7589" i="2"/>
  <c r="AQ7590" i="2"/>
  <c r="AQ7591" i="2"/>
  <c r="AQ7592" i="2"/>
  <c r="AQ7593" i="2"/>
  <c r="AQ7594" i="2"/>
  <c r="AQ7595" i="2"/>
  <c r="AQ7596" i="2"/>
  <c r="AQ7597" i="2"/>
  <c r="AQ7598" i="2"/>
  <c r="AQ7599" i="2"/>
  <c r="AQ7600" i="2"/>
  <c r="AQ7601" i="2"/>
  <c r="AQ7602" i="2"/>
  <c r="AQ7603" i="2"/>
  <c r="AQ7604" i="2"/>
  <c r="AQ7605" i="2"/>
  <c r="AQ7606" i="2"/>
  <c r="AQ7607" i="2"/>
  <c r="AQ7608" i="2"/>
  <c r="AQ7609" i="2"/>
  <c r="AQ7610" i="2"/>
  <c r="AQ7611" i="2"/>
  <c r="AQ7612" i="2"/>
  <c r="AQ7613" i="2"/>
  <c r="AQ7614" i="2"/>
  <c r="AQ7615" i="2"/>
  <c r="AQ7616" i="2"/>
  <c r="AQ7617" i="2"/>
  <c r="AQ7618" i="2"/>
  <c r="AQ7619" i="2"/>
  <c r="AQ7620" i="2"/>
  <c r="AQ7621" i="2"/>
  <c r="AQ7622" i="2"/>
  <c r="AQ7623" i="2"/>
  <c r="AQ7624" i="2"/>
  <c r="AQ7625" i="2"/>
  <c r="AQ7626" i="2"/>
  <c r="AQ7627" i="2"/>
  <c r="AQ7628" i="2"/>
  <c r="AQ7629" i="2"/>
  <c r="AQ7630" i="2"/>
  <c r="AQ7631" i="2"/>
  <c r="AQ7632" i="2"/>
  <c r="AQ7633" i="2"/>
  <c r="AQ7634" i="2"/>
  <c r="AQ7635" i="2"/>
  <c r="AQ7636" i="2"/>
  <c r="AQ7637" i="2"/>
  <c r="AQ7638" i="2"/>
  <c r="AQ7639" i="2"/>
  <c r="AQ7640" i="2"/>
  <c r="AQ7641" i="2"/>
  <c r="AQ7642" i="2"/>
  <c r="AQ7643" i="2"/>
  <c r="AQ7644" i="2"/>
  <c r="AQ7645" i="2"/>
  <c r="AQ7646" i="2"/>
  <c r="AQ7647" i="2"/>
  <c r="AQ7648" i="2"/>
  <c r="AQ7649" i="2"/>
  <c r="AQ7650" i="2"/>
  <c r="AQ7651" i="2"/>
  <c r="AQ7652" i="2"/>
  <c r="AQ7653" i="2"/>
  <c r="AQ7654" i="2"/>
  <c r="AQ7655" i="2"/>
  <c r="AQ7656" i="2"/>
  <c r="AQ7657" i="2"/>
  <c r="AQ7658" i="2"/>
  <c r="AQ7659" i="2"/>
  <c r="AQ7660" i="2"/>
  <c r="AQ7661" i="2"/>
  <c r="AQ7662" i="2"/>
  <c r="AQ7663" i="2"/>
  <c r="AQ7664" i="2"/>
  <c r="AQ7665" i="2"/>
  <c r="AQ7666" i="2"/>
  <c r="AQ7667" i="2"/>
  <c r="AQ7668" i="2"/>
  <c r="AQ7669" i="2"/>
  <c r="AQ7670" i="2"/>
  <c r="AQ7671" i="2"/>
  <c r="AQ7672" i="2"/>
  <c r="AQ7673" i="2"/>
  <c r="AQ7674" i="2"/>
  <c r="AQ7675" i="2"/>
  <c r="AQ7676" i="2"/>
  <c r="AQ7677" i="2"/>
  <c r="AQ7678" i="2"/>
  <c r="AQ7679" i="2"/>
  <c r="AQ7680" i="2"/>
  <c r="AQ7681" i="2"/>
  <c r="AQ7682" i="2"/>
  <c r="AQ7683" i="2"/>
  <c r="AQ7684" i="2"/>
  <c r="AQ7685" i="2"/>
  <c r="AQ7686" i="2"/>
  <c r="AQ7687" i="2"/>
  <c r="AQ7688" i="2"/>
  <c r="AQ7689" i="2"/>
  <c r="AQ7690" i="2"/>
  <c r="AQ7691" i="2"/>
  <c r="AQ7692" i="2"/>
  <c r="AQ7693" i="2"/>
  <c r="AQ7694" i="2"/>
  <c r="AQ7695" i="2"/>
  <c r="AQ7696" i="2"/>
  <c r="AQ7697" i="2"/>
  <c r="AQ7698" i="2"/>
  <c r="AQ7699" i="2"/>
  <c r="AQ7700" i="2"/>
  <c r="AQ7701" i="2"/>
  <c r="AQ7702" i="2"/>
  <c r="AQ7703" i="2"/>
  <c r="AQ7704" i="2"/>
  <c r="AQ7705" i="2"/>
  <c r="AQ7706" i="2"/>
  <c r="AQ7707" i="2"/>
  <c r="AQ7708" i="2"/>
  <c r="AQ7709" i="2"/>
  <c r="AQ7710" i="2"/>
  <c r="AQ7711" i="2"/>
  <c r="AQ7712" i="2"/>
  <c r="AQ7713" i="2"/>
  <c r="AQ7714" i="2"/>
  <c r="AQ7715" i="2"/>
  <c r="AQ7716" i="2"/>
  <c r="AQ7717" i="2"/>
  <c r="AQ7718" i="2"/>
  <c r="AQ7719" i="2"/>
  <c r="AQ7720" i="2"/>
  <c r="AQ7721" i="2"/>
  <c r="AQ7722" i="2"/>
  <c r="AQ7723" i="2"/>
  <c r="AQ7724" i="2"/>
  <c r="AQ7725" i="2"/>
  <c r="AQ7726" i="2"/>
  <c r="AQ7727" i="2"/>
  <c r="AQ7728" i="2"/>
  <c r="AQ7729" i="2"/>
  <c r="AQ7730" i="2"/>
  <c r="AQ7731" i="2"/>
  <c r="AQ7732" i="2"/>
  <c r="AQ7733" i="2"/>
  <c r="AQ7734" i="2"/>
  <c r="AQ7735" i="2"/>
  <c r="AQ7736" i="2"/>
  <c r="AQ7737" i="2"/>
  <c r="AQ7738" i="2"/>
  <c r="AQ7739" i="2"/>
  <c r="AQ7740" i="2"/>
  <c r="AQ7741" i="2"/>
  <c r="AQ7742" i="2"/>
  <c r="AQ7743" i="2"/>
  <c r="AQ7744" i="2"/>
  <c r="AQ7745" i="2"/>
  <c r="AQ7746" i="2"/>
  <c r="AQ7747" i="2"/>
  <c r="AQ7748" i="2"/>
  <c r="AQ7749" i="2"/>
  <c r="AQ7750" i="2"/>
  <c r="AQ7751" i="2"/>
  <c r="AQ7752" i="2"/>
  <c r="AQ7753" i="2"/>
  <c r="AQ7754" i="2"/>
  <c r="AQ7755" i="2"/>
  <c r="AQ7756" i="2"/>
  <c r="AQ7757" i="2"/>
  <c r="AQ7758" i="2"/>
  <c r="AQ7759" i="2"/>
  <c r="AQ7760" i="2"/>
  <c r="AQ7761" i="2"/>
  <c r="AQ7762" i="2"/>
  <c r="AQ7763" i="2"/>
  <c r="AQ7764" i="2"/>
  <c r="AQ7765" i="2"/>
  <c r="AQ7766" i="2"/>
  <c r="AQ7767" i="2"/>
  <c r="AQ7768" i="2"/>
  <c r="AQ7769" i="2"/>
  <c r="AQ7770" i="2"/>
  <c r="AQ7771" i="2"/>
  <c r="AQ7772" i="2"/>
  <c r="AQ7773" i="2"/>
  <c r="AQ7774" i="2"/>
  <c r="AQ7775" i="2"/>
  <c r="AQ7776" i="2"/>
  <c r="AQ7777" i="2"/>
  <c r="AQ7778" i="2"/>
  <c r="AQ7779" i="2"/>
  <c r="AQ7780" i="2"/>
  <c r="AQ7781" i="2"/>
  <c r="AQ7782" i="2"/>
  <c r="AQ7783" i="2"/>
  <c r="AQ7784" i="2"/>
  <c r="AQ7785" i="2"/>
  <c r="AQ7786" i="2"/>
  <c r="AQ7787" i="2"/>
  <c r="AQ7788" i="2"/>
  <c r="AQ7789" i="2"/>
  <c r="AQ7790" i="2"/>
  <c r="AQ7791" i="2"/>
  <c r="AQ7792" i="2"/>
  <c r="AQ7793" i="2"/>
  <c r="AQ7794" i="2"/>
  <c r="AQ7795" i="2"/>
  <c r="AQ7796" i="2"/>
  <c r="AQ7797" i="2"/>
  <c r="AQ7798" i="2"/>
  <c r="AQ7799" i="2"/>
  <c r="AQ7800" i="2"/>
  <c r="AQ7801" i="2"/>
  <c r="AQ7802" i="2"/>
  <c r="AQ7803" i="2"/>
  <c r="AQ7804" i="2"/>
  <c r="AQ7805" i="2"/>
  <c r="AQ7806" i="2"/>
  <c r="AQ7807" i="2"/>
  <c r="AQ7808" i="2"/>
  <c r="AQ7809" i="2"/>
  <c r="AQ7810" i="2"/>
  <c r="AQ7811" i="2"/>
  <c r="AQ7812" i="2"/>
  <c r="AQ7813" i="2"/>
  <c r="AQ7814" i="2"/>
  <c r="AQ7815" i="2"/>
  <c r="AQ7816" i="2"/>
  <c r="AQ7817" i="2"/>
  <c r="AQ7818" i="2"/>
  <c r="AQ7819" i="2"/>
  <c r="AQ7820" i="2"/>
  <c r="AQ7821" i="2"/>
  <c r="AQ7822" i="2"/>
  <c r="AQ7823" i="2"/>
  <c r="AQ7824" i="2"/>
  <c r="AQ7825" i="2"/>
  <c r="AQ7826" i="2"/>
  <c r="AQ7827" i="2"/>
  <c r="AQ7828" i="2"/>
  <c r="AQ7829" i="2"/>
  <c r="AQ7830" i="2"/>
  <c r="AQ7831" i="2"/>
  <c r="AQ7832" i="2"/>
  <c r="AQ7833" i="2"/>
  <c r="AQ7834" i="2"/>
  <c r="AQ7835" i="2"/>
  <c r="AQ7836" i="2"/>
  <c r="AQ7837" i="2"/>
  <c r="AQ7838" i="2"/>
  <c r="AQ7839" i="2"/>
  <c r="AQ7840" i="2"/>
  <c r="AQ7841" i="2"/>
  <c r="AQ7842" i="2"/>
  <c r="AQ7843" i="2"/>
  <c r="AQ7844" i="2"/>
  <c r="AQ7845" i="2"/>
  <c r="AQ7846" i="2"/>
  <c r="AQ7847" i="2"/>
  <c r="AQ7848" i="2"/>
  <c r="AQ7849" i="2"/>
  <c r="AQ7850" i="2"/>
  <c r="AQ7851" i="2"/>
  <c r="AQ7852" i="2"/>
  <c r="AQ7853" i="2"/>
  <c r="AQ7854" i="2"/>
  <c r="AQ7855" i="2"/>
  <c r="AQ7856" i="2"/>
  <c r="AQ7857" i="2"/>
  <c r="AQ7858" i="2"/>
  <c r="AQ7859" i="2"/>
  <c r="AQ7860" i="2"/>
  <c r="AQ7861" i="2"/>
  <c r="AQ7862" i="2"/>
  <c r="AQ7863" i="2"/>
  <c r="AQ7864" i="2"/>
  <c r="AQ7865" i="2"/>
  <c r="AQ7866" i="2"/>
  <c r="AQ7867" i="2"/>
  <c r="AQ7868" i="2"/>
  <c r="AQ7869" i="2"/>
  <c r="AQ7870" i="2"/>
  <c r="AQ7871" i="2"/>
  <c r="AQ7872" i="2"/>
  <c r="AQ7873" i="2"/>
  <c r="AQ7874" i="2"/>
  <c r="AQ7875" i="2"/>
  <c r="AQ7876" i="2"/>
  <c r="AQ7877" i="2"/>
  <c r="AQ7878" i="2"/>
  <c r="AQ7879" i="2"/>
  <c r="AQ7880" i="2"/>
  <c r="AQ7881" i="2"/>
  <c r="AQ7882" i="2"/>
  <c r="AQ7883" i="2"/>
  <c r="AQ7884" i="2"/>
  <c r="AQ7885" i="2"/>
  <c r="AQ7886" i="2"/>
  <c r="AQ7887" i="2"/>
  <c r="AQ7888" i="2"/>
  <c r="AQ7889" i="2"/>
  <c r="AQ7890" i="2"/>
  <c r="AQ7891" i="2"/>
  <c r="AQ7892" i="2"/>
  <c r="AQ7893" i="2"/>
  <c r="AQ7894" i="2"/>
  <c r="AQ7895" i="2"/>
  <c r="AQ7896" i="2"/>
  <c r="AQ7897" i="2"/>
  <c r="AQ7898" i="2"/>
  <c r="AQ7899" i="2"/>
  <c r="AQ7900" i="2"/>
  <c r="AQ7901" i="2"/>
  <c r="AQ7902" i="2"/>
  <c r="AQ7903" i="2"/>
  <c r="AQ7904" i="2"/>
  <c r="AQ7905" i="2"/>
  <c r="AQ7906" i="2"/>
  <c r="AQ7907" i="2"/>
  <c r="AQ7908" i="2"/>
  <c r="AQ7909" i="2"/>
  <c r="AQ7910" i="2"/>
  <c r="AQ7911" i="2"/>
  <c r="AQ7912" i="2"/>
  <c r="AQ7913" i="2"/>
  <c r="AQ7914" i="2"/>
  <c r="AQ7915" i="2"/>
  <c r="AQ7916" i="2"/>
  <c r="AQ7917" i="2"/>
  <c r="AQ7918" i="2"/>
  <c r="AQ7919" i="2"/>
  <c r="AQ7920" i="2"/>
  <c r="AQ7921" i="2"/>
  <c r="AQ7922" i="2"/>
  <c r="AQ7923" i="2"/>
  <c r="AQ7924" i="2"/>
  <c r="AQ7925" i="2"/>
  <c r="AQ7926" i="2"/>
  <c r="AQ7927" i="2"/>
  <c r="AQ7928" i="2"/>
  <c r="AQ7929" i="2"/>
  <c r="AQ7930" i="2"/>
  <c r="AQ7931" i="2"/>
  <c r="AQ7932" i="2"/>
  <c r="AQ7933" i="2"/>
  <c r="AQ7934" i="2"/>
  <c r="AQ7935" i="2"/>
  <c r="AQ7936" i="2"/>
  <c r="AQ7937" i="2"/>
  <c r="AQ7938" i="2"/>
  <c r="AQ7939" i="2"/>
  <c r="AQ7940" i="2"/>
  <c r="AQ7941" i="2"/>
  <c r="AQ7942" i="2"/>
  <c r="AQ7943" i="2"/>
  <c r="AQ7944" i="2"/>
  <c r="AQ7945" i="2"/>
  <c r="AQ7946" i="2"/>
  <c r="AQ7947" i="2"/>
  <c r="AQ7948" i="2"/>
  <c r="AQ7949" i="2"/>
  <c r="AQ7950" i="2"/>
  <c r="AQ7951" i="2"/>
  <c r="AQ7952" i="2"/>
  <c r="AQ7953" i="2"/>
  <c r="AQ7954" i="2"/>
  <c r="AQ7955" i="2"/>
  <c r="AQ7956" i="2"/>
  <c r="AQ7957" i="2"/>
  <c r="AQ7958" i="2"/>
  <c r="AQ7959" i="2"/>
  <c r="AQ7960" i="2"/>
  <c r="AQ7961" i="2"/>
  <c r="AQ7962" i="2"/>
  <c r="AQ7963" i="2"/>
  <c r="AQ7964" i="2"/>
  <c r="AQ7965" i="2"/>
  <c r="AQ7966" i="2"/>
  <c r="AQ7967" i="2"/>
  <c r="AQ7968" i="2"/>
  <c r="AQ7969" i="2"/>
  <c r="AQ7970" i="2"/>
  <c r="AQ7971" i="2"/>
  <c r="AQ7972" i="2"/>
  <c r="AQ7973" i="2"/>
  <c r="AQ7974" i="2"/>
  <c r="AQ7975" i="2"/>
  <c r="AQ7976" i="2"/>
  <c r="AQ7977" i="2"/>
  <c r="AQ7978" i="2"/>
  <c r="AQ7979" i="2"/>
  <c r="AQ7980" i="2"/>
  <c r="AQ7981" i="2"/>
  <c r="AQ7982" i="2"/>
  <c r="AQ7983" i="2"/>
  <c r="AQ7984" i="2"/>
  <c r="AQ7985" i="2"/>
  <c r="AQ7986" i="2"/>
  <c r="AQ7987" i="2"/>
  <c r="AQ7988" i="2"/>
  <c r="AQ7989" i="2"/>
  <c r="AQ7990" i="2"/>
  <c r="AQ7991" i="2"/>
  <c r="AQ7992" i="2"/>
  <c r="AQ7993" i="2"/>
  <c r="AQ7994" i="2"/>
  <c r="AQ7995" i="2"/>
  <c r="AQ7996" i="2"/>
  <c r="AQ7997" i="2"/>
  <c r="AQ7998" i="2"/>
  <c r="AQ7999" i="2"/>
  <c r="AQ8000" i="2"/>
  <c r="AQ8001" i="2"/>
  <c r="AQ8002" i="2"/>
  <c r="AQ8003" i="2"/>
  <c r="AQ8004" i="2"/>
  <c r="AQ8005" i="2"/>
  <c r="AQ8006" i="2"/>
  <c r="AQ8007" i="2"/>
  <c r="AQ8008" i="2"/>
  <c r="AQ8009" i="2"/>
  <c r="AQ8010" i="2"/>
  <c r="AQ8011" i="2"/>
  <c r="AQ8012" i="2"/>
  <c r="AQ8013" i="2"/>
  <c r="AQ8014" i="2"/>
  <c r="AQ8015" i="2"/>
  <c r="AQ8016" i="2"/>
  <c r="AQ8017" i="2"/>
  <c r="AQ8018" i="2"/>
  <c r="AQ8019" i="2"/>
  <c r="AQ8020" i="2"/>
  <c r="AQ8021" i="2"/>
  <c r="AQ8022" i="2"/>
  <c r="AQ8023" i="2"/>
  <c r="AQ8024" i="2"/>
  <c r="AQ8025" i="2"/>
  <c r="AQ8026" i="2"/>
  <c r="AQ8027" i="2"/>
  <c r="AQ8028" i="2"/>
  <c r="AQ8029" i="2"/>
  <c r="AQ8030" i="2"/>
  <c r="AQ8031" i="2"/>
  <c r="AQ8032" i="2"/>
  <c r="AQ8033" i="2"/>
  <c r="AQ8034" i="2"/>
  <c r="AQ8035" i="2"/>
  <c r="AQ8036" i="2"/>
  <c r="AQ8037" i="2"/>
  <c r="AQ8038" i="2"/>
  <c r="AQ8039" i="2"/>
  <c r="AQ8040" i="2"/>
  <c r="AQ8041" i="2"/>
  <c r="AQ8042" i="2"/>
  <c r="AQ8043" i="2"/>
  <c r="AQ8044" i="2"/>
  <c r="AQ8045" i="2"/>
  <c r="AQ8046" i="2"/>
  <c r="AQ8047" i="2"/>
  <c r="AQ8048" i="2"/>
  <c r="AQ8049" i="2"/>
  <c r="AQ8050" i="2"/>
  <c r="AQ8051" i="2"/>
  <c r="AQ8052" i="2"/>
  <c r="AQ8053" i="2"/>
  <c r="AQ8054" i="2"/>
  <c r="AQ8055" i="2"/>
  <c r="AQ8056" i="2"/>
  <c r="AQ8057" i="2"/>
  <c r="AQ8058" i="2"/>
  <c r="AQ8059" i="2"/>
  <c r="AQ8060" i="2"/>
  <c r="AQ8061" i="2"/>
  <c r="AQ8062" i="2"/>
  <c r="AQ8063" i="2"/>
  <c r="AQ8064" i="2"/>
  <c r="AQ8065" i="2"/>
  <c r="AQ8066" i="2"/>
  <c r="AQ8067" i="2"/>
  <c r="AQ8068" i="2"/>
  <c r="AQ8069" i="2"/>
  <c r="AQ8070" i="2"/>
  <c r="AQ8071" i="2"/>
  <c r="AQ8072" i="2"/>
  <c r="AQ8073" i="2"/>
  <c r="AQ8074" i="2"/>
  <c r="AQ8075" i="2"/>
  <c r="AQ8076" i="2"/>
  <c r="AQ8077" i="2"/>
  <c r="AQ8078" i="2"/>
  <c r="AQ8079" i="2"/>
  <c r="AQ8080" i="2"/>
  <c r="AQ8081" i="2"/>
  <c r="AQ8082" i="2"/>
  <c r="AQ8083" i="2"/>
  <c r="AQ8084" i="2"/>
  <c r="AQ8085" i="2"/>
  <c r="AQ8086" i="2"/>
  <c r="AQ8087" i="2"/>
  <c r="AQ8088" i="2"/>
  <c r="AQ8089" i="2"/>
  <c r="AQ8090" i="2"/>
  <c r="AQ8091" i="2"/>
  <c r="AQ8092" i="2"/>
  <c r="AQ8093" i="2"/>
  <c r="AQ8094" i="2"/>
  <c r="AQ8095" i="2"/>
  <c r="AQ8096" i="2"/>
  <c r="AQ8097" i="2"/>
  <c r="AQ8098" i="2"/>
  <c r="AQ8099" i="2"/>
  <c r="AQ8100" i="2"/>
  <c r="AQ8101" i="2"/>
  <c r="AQ8102" i="2"/>
  <c r="AQ8103" i="2"/>
  <c r="AQ8104" i="2"/>
  <c r="AQ8105" i="2"/>
  <c r="AQ8106" i="2"/>
  <c r="AQ8107" i="2"/>
  <c r="AQ8108" i="2"/>
  <c r="AQ8109" i="2"/>
  <c r="AQ8110" i="2"/>
  <c r="AQ8111" i="2"/>
  <c r="AQ8112" i="2"/>
  <c r="AQ8113" i="2"/>
  <c r="AQ8114" i="2"/>
  <c r="AQ8115" i="2"/>
  <c r="AQ8116" i="2"/>
  <c r="AQ8117" i="2"/>
  <c r="AQ8118" i="2"/>
  <c r="AQ8119" i="2"/>
  <c r="AQ8120" i="2"/>
  <c r="AQ8121" i="2"/>
  <c r="AQ8122" i="2"/>
  <c r="AQ8123" i="2"/>
  <c r="AQ8124" i="2"/>
  <c r="AQ8125" i="2"/>
  <c r="AQ8126" i="2"/>
  <c r="AQ8127" i="2"/>
  <c r="AQ8128" i="2"/>
  <c r="AQ8129" i="2"/>
  <c r="AQ8130" i="2"/>
  <c r="AQ8131" i="2"/>
  <c r="AQ8132" i="2"/>
  <c r="AQ8133" i="2"/>
  <c r="AQ8134" i="2"/>
  <c r="AQ8135" i="2"/>
  <c r="AQ8136" i="2"/>
  <c r="AQ8137" i="2"/>
  <c r="AQ8138" i="2"/>
  <c r="AQ8139" i="2"/>
  <c r="AQ8140" i="2"/>
  <c r="AQ8141" i="2"/>
  <c r="AQ8142" i="2"/>
  <c r="AQ8143" i="2"/>
  <c r="AQ8144" i="2"/>
  <c r="AQ8145" i="2"/>
  <c r="AQ8146" i="2"/>
  <c r="AQ8147" i="2"/>
  <c r="AQ8148" i="2"/>
  <c r="AQ8149" i="2"/>
  <c r="AQ8150" i="2"/>
  <c r="AQ8151" i="2"/>
  <c r="AQ8152" i="2"/>
  <c r="AQ8153" i="2"/>
  <c r="AQ8154" i="2"/>
  <c r="AQ8155" i="2"/>
  <c r="AQ8156" i="2"/>
  <c r="AQ8157" i="2"/>
  <c r="AQ8158" i="2"/>
  <c r="AQ8159" i="2"/>
  <c r="AQ8160" i="2"/>
  <c r="AQ8161" i="2"/>
  <c r="AQ8162" i="2"/>
  <c r="AQ8163" i="2"/>
  <c r="AQ8164" i="2"/>
  <c r="AQ8165" i="2"/>
  <c r="AQ8166" i="2"/>
  <c r="AQ8167" i="2"/>
  <c r="AQ8168" i="2"/>
  <c r="AQ8169" i="2"/>
  <c r="AQ8170" i="2"/>
  <c r="AQ8171" i="2"/>
  <c r="AQ8172" i="2"/>
  <c r="AQ8173" i="2"/>
  <c r="AQ8174" i="2"/>
  <c r="AQ8175" i="2"/>
  <c r="AQ8176" i="2"/>
  <c r="AQ8177" i="2"/>
  <c r="AQ8178" i="2"/>
  <c r="AQ8179" i="2"/>
  <c r="AQ8180" i="2"/>
  <c r="AQ8181" i="2"/>
  <c r="AQ8182" i="2"/>
  <c r="AQ8183" i="2"/>
  <c r="AQ8184" i="2"/>
  <c r="AQ8185" i="2"/>
  <c r="AQ8186" i="2"/>
  <c r="AQ8187" i="2"/>
  <c r="AQ8188" i="2"/>
  <c r="AQ8189" i="2"/>
  <c r="AQ8190" i="2"/>
  <c r="AQ8191" i="2"/>
  <c r="AQ8192" i="2"/>
  <c r="AQ8193" i="2"/>
  <c r="AQ8194" i="2"/>
  <c r="AQ8195" i="2"/>
  <c r="AQ8196" i="2"/>
  <c r="AQ8197" i="2"/>
  <c r="AQ8198" i="2"/>
  <c r="AQ8199" i="2"/>
  <c r="AQ8200" i="2"/>
  <c r="AQ8201" i="2"/>
  <c r="AQ8202" i="2"/>
  <c r="AQ8203" i="2"/>
  <c r="AQ8204" i="2"/>
  <c r="AQ8205" i="2"/>
  <c r="AQ8206" i="2"/>
  <c r="AQ8207" i="2"/>
  <c r="AQ8208" i="2"/>
  <c r="AQ8209" i="2"/>
  <c r="AQ8210" i="2"/>
  <c r="AQ8211" i="2"/>
  <c r="AQ8212" i="2"/>
  <c r="AQ8213" i="2"/>
  <c r="AQ8214" i="2"/>
  <c r="AQ8215" i="2"/>
  <c r="AQ8216" i="2"/>
  <c r="AQ8217" i="2"/>
  <c r="AQ8218" i="2"/>
  <c r="AQ8219" i="2"/>
  <c r="AQ8220" i="2"/>
  <c r="AQ8221" i="2"/>
  <c r="AQ8222" i="2"/>
  <c r="AQ8223" i="2"/>
  <c r="AQ8224" i="2"/>
  <c r="AQ8225" i="2"/>
  <c r="AQ8226" i="2"/>
  <c r="AQ8227" i="2"/>
  <c r="AQ8228" i="2"/>
  <c r="AQ8229" i="2"/>
  <c r="AQ8230" i="2"/>
  <c r="AQ8231" i="2"/>
  <c r="AQ8232" i="2"/>
  <c r="AQ8233" i="2"/>
  <c r="AQ8234" i="2"/>
  <c r="AQ8235" i="2"/>
  <c r="AQ8236" i="2"/>
  <c r="AQ8237" i="2"/>
  <c r="AQ8238" i="2"/>
  <c r="AQ8239" i="2"/>
  <c r="AQ8240" i="2"/>
  <c r="AQ8241" i="2"/>
  <c r="AQ8242" i="2"/>
  <c r="AQ8243" i="2"/>
  <c r="AQ8244" i="2"/>
  <c r="AQ8245" i="2"/>
  <c r="AQ8246" i="2"/>
  <c r="AQ8247" i="2"/>
  <c r="AQ8248" i="2"/>
  <c r="AQ8249" i="2"/>
  <c r="AQ8250" i="2"/>
  <c r="AQ8251" i="2"/>
  <c r="AQ8252" i="2"/>
  <c r="AQ8253" i="2"/>
  <c r="AQ8254" i="2"/>
  <c r="AQ8255" i="2"/>
  <c r="AQ8256" i="2"/>
  <c r="AQ8257" i="2"/>
  <c r="AQ8258" i="2"/>
  <c r="AQ8259" i="2"/>
  <c r="AQ8260" i="2"/>
  <c r="AQ8261" i="2"/>
  <c r="AQ8262" i="2"/>
  <c r="AQ8263" i="2"/>
  <c r="AQ8264" i="2"/>
  <c r="AQ8265" i="2"/>
  <c r="AQ8266" i="2"/>
  <c r="AQ8267" i="2"/>
  <c r="AQ8268" i="2"/>
  <c r="AQ8269" i="2"/>
  <c r="AQ8270" i="2"/>
  <c r="AQ8271" i="2"/>
  <c r="AQ8272" i="2"/>
  <c r="AQ8273" i="2"/>
  <c r="AQ8274" i="2"/>
  <c r="AQ8275" i="2"/>
  <c r="AQ8276" i="2"/>
  <c r="AQ8277" i="2"/>
  <c r="AQ8278" i="2"/>
  <c r="AQ8279" i="2"/>
  <c r="AQ8280" i="2"/>
  <c r="AQ8281" i="2"/>
  <c r="AQ8282" i="2"/>
  <c r="AQ8283" i="2"/>
  <c r="AQ8284" i="2"/>
  <c r="AQ8285" i="2"/>
  <c r="AQ8286" i="2"/>
  <c r="AQ8287" i="2"/>
  <c r="AQ8288" i="2"/>
  <c r="AQ8289" i="2"/>
  <c r="AQ8290" i="2"/>
  <c r="AQ8291" i="2"/>
  <c r="AQ8292" i="2"/>
  <c r="AQ8293" i="2"/>
  <c r="AQ8294" i="2"/>
  <c r="AQ8295" i="2"/>
  <c r="AQ8296" i="2"/>
  <c r="AQ8297" i="2"/>
  <c r="AQ8298" i="2"/>
  <c r="AQ8299" i="2"/>
  <c r="AQ8300" i="2"/>
  <c r="AQ8301" i="2"/>
  <c r="AQ8302" i="2"/>
  <c r="AQ8303" i="2"/>
  <c r="AQ8304" i="2"/>
  <c r="AQ8305" i="2"/>
  <c r="AQ8306" i="2"/>
  <c r="AQ8307" i="2"/>
  <c r="AQ8308" i="2"/>
  <c r="AQ8309" i="2"/>
  <c r="AQ8310" i="2"/>
  <c r="AQ8311" i="2"/>
  <c r="AQ8312" i="2"/>
  <c r="AQ8313" i="2"/>
  <c r="AQ8314" i="2"/>
  <c r="AQ8315" i="2"/>
  <c r="AQ8316" i="2"/>
  <c r="AQ8317" i="2"/>
  <c r="AQ8318" i="2"/>
  <c r="AQ8319" i="2"/>
  <c r="AQ8320" i="2"/>
  <c r="AQ8321" i="2"/>
  <c r="AQ8322" i="2"/>
  <c r="AQ8323" i="2"/>
  <c r="AQ8324" i="2"/>
  <c r="AQ8325" i="2"/>
  <c r="AQ8326" i="2"/>
  <c r="AQ8327" i="2"/>
  <c r="AQ8328" i="2"/>
  <c r="AQ8329" i="2"/>
  <c r="AQ8330" i="2"/>
  <c r="AQ8331" i="2"/>
  <c r="AQ8332" i="2"/>
  <c r="AQ8333" i="2"/>
  <c r="AQ8334" i="2"/>
  <c r="AQ8335" i="2"/>
  <c r="AQ8336" i="2"/>
  <c r="AQ8337" i="2"/>
  <c r="AQ8338" i="2"/>
  <c r="AQ8339" i="2"/>
  <c r="AQ8340" i="2"/>
  <c r="AQ8341" i="2"/>
  <c r="AQ8342" i="2"/>
  <c r="AQ8343" i="2"/>
  <c r="AQ8344" i="2"/>
  <c r="AQ8345" i="2"/>
  <c r="AQ8346" i="2"/>
  <c r="AQ8347" i="2"/>
  <c r="AQ8348" i="2"/>
  <c r="AQ8349" i="2"/>
  <c r="AQ8350" i="2"/>
  <c r="AQ8351" i="2"/>
  <c r="AQ8352" i="2"/>
  <c r="AQ8353" i="2"/>
  <c r="AQ8354" i="2"/>
  <c r="AQ8355" i="2"/>
  <c r="AQ8356" i="2"/>
  <c r="AQ8357" i="2"/>
  <c r="AQ8358" i="2"/>
  <c r="AQ8359" i="2"/>
  <c r="AQ8360" i="2"/>
  <c r="AQ8361" i="2"/>
  <c r="AQ8362" i="2"/>
  <c r="AQ8363" i="2"/>
  <c r="AQ8364" i="2"/>
  <c r="AQ8365" i="2"/>
  <c r="AQ8366" i="2"/>
  <c r="AQ8367" i="2"/>
  <c r="AQ8368" i="2"/>
  <c r="AQ8369" i="2"/>
  <c r="AQ8370" i="2"/>
  <c r="AQ8371" i="2"/>
  <c r="AQ8372" i="2"/>
  <c r="AQ8373" i="2"/>
  <c r="AQ8374" i="2"/>
  <c r="AQ8375" i="2"/>
  <c r="AQ8376" i="2"/>
  <c r="AQ8377" i="2"/>
  <c r="AQ8378" i="2"/>
  <c r="AQ8379" i="2"/>
  <c r="AQ8380" i="2"/>
  <c r="AQ8381" i="2"/>
  <c r="AQ8382" i="2"/>
  <c r="AQ8383" i="2"/>
  <c r="AQ8384" i="2"/>
  <c r="AQ8385" i="2"/>
  <c r="AQ8386" i="2"/>
  <c r="AQ8387" i="2"/>
  <c r="AQ8388" i="2"/>
  <c r="AQ8389" i="2"/>
  <c r="AQ8390" i="2"/>
  <c r="AQ8391" i="2"/>
  <c r="AQ8392" i="2"/>
  <c r="AQ8393" i="2"/>
  <c r="AQ8394" i="2"/>
  <c r="AQ8395" i="2"/>
  <c r="AQ8396" i="2"/>
  <c r="AQ8397" i="2"/>
  <c r="AQ8398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45" i="2"/>
  <c r="AQ246" i="2"/>
  <c r="AQ247" i="2"/>
  <c r="AQ248" i="2"/>
  <c r="AQ249" i="2"/>
  <c r="AQ250" i="2"/>
  <c r="AQ251" i="2"/>
  <c r="AQ252" i="2"/>
  <c r="AQ253" i="2"/>
  <c r="AQ254" i="2"/>
  <c r="AQ255" i="2"/>
  <c r="AQ256" i="2"/>
  <c r="AQ257" i="2"/>
  <c r="AQ258" i="2"/>
  <c r="AQ259" i="2"/>
  <c r="AQ260" i="2"/>
  <c r="AQ261" i="2"/>
  <c r="AQ262" i="2"/>
  <c r="AQ263" i="2"/>
  <c r="AQ264" i="2"/>
  <c r="AQ265" i="2"/>
  <c r="AQ266" i="2"/>
  <c r="AQ267" i="2"/>
  <c r="AQ268" i="2"/>
  <c r="AQ269" i="2"/>
  <c r="AQ270" i="2"/>
  <c r="AQ271" i="2"/>
  <c r="AQ272" i="2"/>
  <c r="AQ273" i="2"/>
  <c r="AQ274" i="2"/>
  <c r="AQ275" i="2"/>
  <c r="AQ276" i="2"/>
  <c r="AQ277" i="2"/>
  <c r="AQ278" i="2"/>
  <c r="AQ279" i="2"/>
  <c r="AQ280" i="2"/>
  <c r="AQ281" i="2"/>
  <c r="AQ282" i="2"/>
  <c r="AQ283" i="2"/>
  <c r="AQ284" i="2"/>
  <c r="AQ285" i="2"/>
  <c r="AQ286" i="2"/>
  <c r="AQ287" i="2"/>
  <c r="AQ288" i="2"/>
  <c r="AQ289" i="2"/>
  <c r="AQ290" i="2"/>
  <c r="AQ291" i="2"/>
  <c r="AQ292" i="2"/>
  <c r="AQ293" i="2"/>
  <c r="AQ294" i="2"/>
  <c r="AQ295" i="2"/>
  <c r="AQ296" i="2"/>
  <c r="AQ297" i="2"/>
  <c r="AQ298" i="2"/>
  <c r="AQ299" i="2"/>
  <c r="AQ300" i="2"/>
  <c r="AQ301" i="2"/>
  <c r="AQ302" i="2"/>
  <c r="AQ303" i="2"/>
  <c r="AQ304" i="2"/>
  <c r="AQ305" i="2"/>
  <c r="AQ306" i="2"/>
  <c r="AQ307" i="2"/>
  <c r="AQ308" i="2"/>
  <c r="AQ309" i="2"/>
  <c r="AQ310" i="2"/>
  <c r="AQ311" i="2"/>
  <c r="AQ312" i="2"/>
  <c r="AQ313" i="2"/>
  <c r="AQ314" i="2"/>
  <c r="AQ315" i="2"/>
  <c r="AQ316" i="2"/>
  <c r="AQ317" i="2"/>
  <c r="AQ318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5" i="2"/>
  <c r="AQ336" i="2"/>
  <c r="AQ337" i="2"/>
  <c r="AQ338" i="2"/>
  <c r="AQ339" i="2"/>
  <c r="AQ340" i="2"/>
  <c r="AQ341" i="2"/>
  <c r="AQ342" i="2"/>
  <c r="AQ343" i="2"/>
  <c r="AQ344" i="2"/>
  <c r="AQ345" i="2"/>
  <c r="AQ346" i="2"/>
  <c r="AQ347" i="2"/>
  <c r="AQ348" i="2"/>
  <c r="AQ349" i="2"/>
  <c r="AQ350" i="2"/>
  <c r="AQ351" i="2"/>
  <c r="AQ352" i="2"/>
  <c r="AQ353" i="2"/>
  <c r="AQ354" i="2"/>
  <c r="AQ355" i="2"/>
  <c r="AQ356" i="2"/>
  <c r="AQ357" i="2"/>
  <c r="AQ358" i="2"/>
  <c r="AQ359" i="2"/>
  <c r="AQ360" i="2"/>
  <c r="AQ361" i="2"/>
  <c r="AQ362" i="2"/>
  <c r="AQ363" i="2"/>
  <c r="AQ364" i="2"/>
  <c r="AQ365" i="2"/>
  <c r="AQ366" i="2"/>
  <c r="AQ367" i="2"/>
  <c r="AQ368" i="2"/>
  <c r="AQ369" i="2"/>
  <c r="AQ370" i="2"/>
  <c r="AQ371" i="2"/>
  <c r="AQ372" i="2"/>
  <c r="AQ373" i="2"/>
  <c r="AQ374" i="2"/>
  <c r="AQ375" i="2"/>
  <c r="AQ376" i="2"/>
  <c r="AQ377" i="2"/>
  <c r="AQ378" i="2"/>
  <c r="AQ379" i="2"/>
  <c r="AQ380" i="2"/>
  <c r="AQ381" i="2"/>
  <c r="AQ382" i="2"/>
  <c r="AQ383" i="2"/>
  <c r="AQ384" i="2"/>
  <c r="AQ385" i="2"/>
  <c r="AQ386" i="2"/>
  <c r="AQ387" i="2"/>
  <c r="AQ388" i="2"/>
  <c r="AQ389" i="2"/>
  <c r="AQ390" i="2"/>
  <c r="AQ391" i="2"/>
  <c r="AQ392" i="2"/>
  <c r="AQ393" i="2"/>
  <c r="AQ394" i="2"/>
  <c r="AQ395" i="2"/>
  <c r="AQ396" i="2"/>
  <c r="AQ397" i="2"/>
  <c r="AQ398" i="2"/>
  <c r="AQ399" i="2"/>
  <c r="AQ400" i="2"/>
  <c r="AQ401" i="2"/>
  <c r="AQ402" i="2"/>
  <c r="AQ403" i="2"/>
  <c r="AQ404" i="2"/>
  <c r="AQ405" i="2"/>
  <c r="AQ406" i="2"/>
  <c r="AQ407" i="2"/>
  <c r="AQ408" i="2"/>
  <c r="AQ409" i="2"/>
  <c r="AQ410" i="2"/>
  <c r="AQ411" i="2"/>
  <c r="AQ412" i="2"/>
  <c r="AQ413" i="2"/>
  <c r="AQ414" i="2"/>
  <c r="AQ415" i="2"/>
  <c r="AQ416" i="2"/>
  <c r="AQ417" i="2"/>
  <c r="AQ418" i="2"/>
  <c r="AQ419" i="2"/>
  <c r="AQ420" i="2"/>
  <c r="AQ421" i="2"/>
  <c r="AQ422" i="2"/>
  <c r="AQ423" i="2"/>
  <c r="AQ424" i="2"/>
  <c r="AQ425" i="2"/>
  <c r="AQ426" i="2"/>
  <c r="AQ427" i="2"/>
  <c r="AQ428" i="2"/>
  <c r="AQ429" i="2"/>
  <c r="AQ430" i="2"/>
  <c r="AQ431" i="2"/>
  <c r="AQ432" i="2"/>
  <c r="AQ433" i="2"/>
  <c r="AQ434" i="2"/>
  <c r="AQ435" i="2"/>
  <c r="AQ436" i="2"/>
  <c r="AQ437" i="2"/>
  <c r="AQ438" i="2"/>
  <c r="AQ439" i="2"/>
  <c r="AQ440" i="2"/>
  <c r="AQ441" i="2"/>
  <c r="AQ442" i="2"/>
  <c r="AQ443" i="2"/>
  <c r="AQ444" i="2"/>
  <c r="AQ445" i="2"/>
  <c r="AQ446" i="2"/>
  <c r="AQ447" i="2"/>
  <c r="AQ448" i="2"/>
  <c r="AQ449" i="2"/>
  <c r="AQ450" i="2"/>
  <c r="AQ451" i="2"/>
  <c r="AQ452" i="2"/>
  <c r="AQ453" i="2"/>
  <c r="AQ454" i="2"/>
  <c r="AQ455" i="2"/>
  <c r="AQ456" i="2"/>
  <c r="AQ457" i="2"/>
  <c r="AQ458" i="2"/>
  <c r="AQ459" i="2"/>
  <c r="AQ460" i="2"/>
  <c r="AQ461" i="2"/>
  <c r="AQ462" i="2"/>
  <c r="AQ463" i="2"/>
  <c r="AQ464" i="2"/>
  <c r="AQ465" i="2"/>
  <c r="AQ466" i="2"/>
  <c r="AQ467" i="2"/>
  <c r="AQ468" i="2"/>
  <c r="AQ469" i="2"/>
  <c r="AQ470" i="2"/>
  <c r="AQ471" i="2"/>
  <c r="AQ472" i="2"/>
  <c r="AQ473" i="2"/>
  <c r="AQ474" i="2"/>
  <c r="AQ475" i="2"/>
  <c r="AQ476" i="2"/>
  <c r="AQ477" i="2"/>
  <c r="AQ478" i="2"/>
  <c r="AQ479" i="2"/>
  <c r="AQ480" i="2"/>
  <c r="AQ481" i="2"/>
  <c r="AQ482" i="2"/>
  <c r="AQ483" i="2"/>
  <c r="AQ484" i="2"/>
  <c r="AQ485" i="2"/>
  <c r="AQ486" i="2"/>
  <c r="AQ487" i="2"/>
  <c r="AQ488" i="2"/>
  <c r="AQ489" i="2"/>
  <c r="AQ490" i="2"/>
  <c r="AQ491" i="2"/>
  <c r="AQ492" i="2"/>
  <c r="AQ493" i="2"/>
  <c r="AQ494" i="2"/>
  <c r="AQ495" i="2"/>
  <c r="AQ496" i="2"/>
  <c r="AQ497" i="2"/>
  <c r="AQ498" i="2"/>
  <c r="AQ499" i="2"/>
  <c r="AQ500" i="2"/>
  <c r="AQ501" i="2"/>
  <c r="AQ502" i="2"/>
  <c r="AQ503" i="2"/>
  <c r="AQ504" i="2"/>
  <c r="AQ505" i="2"/>
  <c r="AQ506" i="2"/>
  <c r="AQ507" i="2"/>
  <c r="AQ508" i="2"/>
  <c r="AQ509" i="2"/>
  <c r="AQ510" i="2"/>
  <c r="AQ511" i="2"/>
  <c r="AQ512" i="2"/>
  <c r="AQ513" i="2"/>
  <c r="AQ514" i="2"/>
  <c r="AQ515" i="2"/>
  <c r="AQ516" i="2"/>
  <c r="AQ517" i="2"/>
  <c r="AQ518" i="2"/>
  <c r="AQ519" i="2"/>
  <c r="AQ520" i="2"/>
  <c r="AQ521" i="2"/>
  <c r="AQ522" i="2"/>
  <c r="AQ523" i="2"/>
  <c r="AQ524" i="2"/>
  <c r="AQ525" i="2"/>
  <c r="AQ526" i="2"/>
  <c r="AQ527" i="2"/>
  <c r="AQ528" i="2"/>
  <c r="AQ529" i="2"/>
  <c r="AQ530" i="2"/>
  <c r="AQ531" i="2"/>
  <c r="AQ532" i="2"/>
  <c r="AQ533" i="2"/>
  <c r="AQ534" i="2"/>
  <c r="AQ535" i="2"/>
  <c r="AQ536" i="2"/>
  <c r="AQ537" i="2"/>
  <c r="AQ538" i="2"/>
  <c r="AQ539" i="2"/>
  <c r="AQ540" i="2"/>
  <c r="AQ541" i="2"/>
  <c r="AQ542" i="2"/>
  <c r="AQ543" i="2"/>
  <c r="AQ544" i="2"/>
  <c r="AQ545" i="2"/>
  <c r="AQ546" i="2"/>
  <c r="AQ547" i="2"/>
  <c r="AQ548" i="2"/>
  <c r="AQ549" i="2"/>
  <c r="AQ550" i="2"/>
  <c r="AQ551" i="2"/>
  <c r="AQ552" i="2"/>
  <c r="AQ553" i="2"/>
  <c r="AQ554" i="2"/>
  <c r="AQ555" i="2"/>
  <c r="AQ556" i="2"/>
  <c r="AQ557" i="2"/>
  <c r="AQ558" i="2"/>
  <c r="AQ559" i="2"/>
  <c r="AQ560" i="2"/>
  <c r="AQ561" i="2"/>
  <c r="AQ562" i="2"/>
  <c r="AQ563" i="2"/>
  <c r="AQ564" i="2"/>
  <c r="AQ565" i="2"/>
  <c r="AQ566" i="2"/>
  <c r="AQ567" i="2"/>
  <c r="AQ568" i="2"/>
  <c r="AQ569" i="2"/>
  <c r="AQ570" i="2"/>
  <c r="AQ571" i="2"/>
  <c r="AQ572" i="2"/>
  <c r="AQ573" i="2"/>
  <c r="AQ574" i="2"/>
  <c r="AQ575" i="2"/>
  <c r="AQ576" i="2"/>
  <c r="AQ577" i="2"/>
  <c r="AQ578" i="2"/>
  <c r="AQ579" i="2"/>
  <c r="AQ580" i="2"/>
  <c r="AQ581" i="2"/>
  <c r="AQ582" i="2"/>
  <c r="AQ583" i="2"/>
  <c r="AQ584" i="2"/>
  <c r="AQ585" i="2"/>
  <c r="AQ586" i="2"/>
  <c r="AQ587" i="2"/>
  <c r="AQ588" i="2"/>
  <c r="AQ589" i="2"/>
  <c r="AQ590" i="2"/>
  <c r="AQ591" i="2"/>
  <c r="AQ592" i="2"/>
  <c r="AQ593" i="2"/>
  <c r="AQ594" i="2"/>
  <c r="AQ595" i="2"/>
  <c r="AQ596" i="2"/>
  <c r="AQ597" i="2"/>
  <c r="AQ598" i="2"/>
  <c r="AQ599" i="2"/>
  <c r="AQ600" i="2"/>
  <c r="AQ601" i="2"/>
  <c r="AQ602" i="2"/>
  <c r="AQ603" i="2"/>
  <c r="AQ604" i="2"/>
  <c r="AQ605" i="2"/>
  <c r="AQ606" i="2"/>
  <c r="AQ607" i="2"/>
  <c r="AQ608" i="2"/>
  <c r="AQ609" i="2"/>
  <c r="AQ610" i="2"/>
  <c r="AQ611" i="2"/>
  <c r="AQ612" i="2"/>
  <c r="AQ613" i="2"/>
  <c r="AQ614" i="2"/>
  <c r="AQ615" i="2"/>
  <c r="AQ616" i="2"/>
  <c r="AQ617" i="2"/>
  <c r="AQ618" i="2"/>
  <c r="AQ619" i="2"/>
  <c r="AQ620" i="2"/>
  <c r="AQ621" i="2"/>
  <c r="AQ622" i="2"/>
  <c r="AQ623" i="2"/>
  <c r="AQ624" i="2"/>
  <c r="AQ625" i="2"/>
  <c r="AQ626" i="2"/>
  <c r="AQ627" i="2"/>
  <c r="AQ628" i="2"/>
  <c r="AQ629" i="2"/>
  <c r="AQ630" i="2"/>
  <c r="AQ631" i="2"/>
  <c r="AQ632" i="2"/>
  <c r="AQ633" i="2"/>
  <c r="AQ634" i="2"/>
  <c r="AQ635" i="2"/>
  <c r="AQ636" i="2"/>
  <c r="AQ637" i="2"/>
  <c r="AQ638" i="2"/>
  <c r="AQ639" i="2"/>
  <c r="AQ640" i="2"/>
  <c r="AQ641" i="2"/>
  <c r="AQ642" i="2"/>
  <c r="AQ643" i="2"/>
  <c r="AQ644" i="2"/>
  <c r="AQ645" i="2"/>
  <c r="AQ646" i="2"/>
  <c r="AQ647" i="2"/>
  <c r="AQ648" i="2"/>
  <c r="AQ649" i="2"/>
  <c r="AQ650" i="2"/>
  <c r="AQ651" i="2"/>
  <c r="AQ652" i="2"/>
  <c r="AQ653" i="2"/>
  <c r="AQ654" i="2"/>
  <c r="AQ655" i="2"/>
  <c r="AQ656" i="2"/>
  <c r="AQ657" i="2"/>
  <c r="AQ658" i="2"/>
  <c r="AQ659" i="2"/>
  <c r="AQ660" i="2"/>
  <c r="AQ661" i="2"/>
  <c r="AQ662" i="2"/>
  <c r="AQ663" i="2"/>
  <c r="AQ664" i="2"/>
  <c r="AQ665" i="2"/>
  <c r="AQ666" i="2"/>
  <c r="AQ667" i="2"/>
  <c r="AQ668" i="2"/>
  <c r="AQ669" i="2"/>
  <c r="AQ670" i="2"/>
  <c r="AQ671" i="2"/>
  <c r="AQ672" i="2"/>
  <c r="AQ673" i="2"/>
  <c r="AQ674" i="2"/>
  <c r="AQ675" i="2"/>
  <c r="AQ676" i="2"/>
  <c r="AQ677" i="2"/>
  <c r="AQ678" i="2"/>
  <c r="AQ679" i="2"/>
  <c r="AQ680" i="2"/>
  <c r="AQ681" i="2"/>
  <c r="AQ682" i="2"/>
  <c r="AQ683" i="2"/>
  <c r="AQ684" i="2"/>
  <c r="AQ685" i="2"/>
  <c r="AQ686" i="2"/>
  <c r="AQ687" i="2"/>
  <c r="AQ688" i="2"/>
  <c r="AQ689" i="2"/>
  <c r="AQ690" i="2"/>
  <c r="AQ691" i="2"/>
  <c r="AQ692" i="2"/>
  <c r="AQ693" i="2"/>
  <c r="AQ694" i="2"/>
  <c r="AQ695" i="2"/>
  <c r="AQ696" i="2"/>
  <c r="AQ697" i="2"/>
  <c r="AQ698" i="2"/>
  <c r="AQ699" i="2"/>
  <c r="AQ700" i="2"/>
  <c r="AQ701" i="2"/>
  <c r="AQ702" i="2"/>
  <c r="AQ703" i="2"/>
  <c r="AQ704" i="2"/>
  <c r="AQ705" i="2"/>
  <c r="AQ706" i="2"/>
  <c r="AQ707" i="2"/>
  <c r="AQ708" i="2"/>
  <c r="AQ709" i="2"/>
  <c r="AQ710" i="2"/>
  <c r="AQ711" i="2"/>
  <c r="AQ712" i="2"/>
  <c r="AQ713" i="2"/>
  <c r="AQ714" i="2"/>
  <c r="AQ715" i="2"/>
  <c r="AQ716" i="2"/>
  <c r="AQ717" i="2"/>
  <c r="AQ718" i="2"/>
  <c r="AQ719" i="2"/>
  <c r="AQ720" i="2"/>
  <c r="AQ721" i="2"/>
  <c r="AQ722" i="2"/>
  <c r="AQ723" i="2"/>
  <c r="AQ724" i="2"/>
  <c r="AQ725" i="2"/>
  <c r="AQ726" i="2"/>
  <c r="AQ727" i="2"/>
  <c r="AQ728" i="2"/>
  <c r="AQ729" i="2"/>
  <c r="AQ730" i="2"/>
  <c r="AQ731" i="2"/>
  <c r="AQ732" i="2"/>
  <c r="AQ733" i="2"/>
  <c r="AQ734" i="2"/>
  <c r="AQ735" i="2"/>
  <c r="AQ736" i="2"/>
  <c r="AQ737" i="2"/>
  <c r="AQ738" i="2"/>
  <c r="AQ739" i="2"/>
  <c r="AQ740" i="2"/>
  <c r="AQ741" i="2"/>
  <c r="AQ742" i="2"/>
  <c r="AQ743" i="2"/>
  <c r="AQ744" i="2"/>
  <c r="AQ745" i="2"/>
  <c r="AQ746" i="2"/>
  <c r="AQ747" i="2"/>
  <c r="AQ748" i="2"/>
  <c r="AQ749" i="2"/>
  <c r="AQ750" i="2"/>
  <c r="AQ751" i="2"/>
  <c r="AQ752" i="2"/>
  <c r="AQ753" i="2"/>
  <c r="AQ754" i="2"/>
  <c r="AQ755" i="2"/>
  <c r="AQ756" i="2"/>
  <c r="AQ757" i="2"/>
  <c r="AQ758" i="2"/>
  <c r="AQ759" i="2"/>
  <c r="AQ760" i="2"/>
  <c r="AQ761" i="2"/>
  <c r="AQ762" i="2"/>
  <c r="AQ763" i="2"/>
  <c r="AQ764" i="2"/>
  <c r="AQ765" i="2"/>
  <c r="AQ766" i="2"/>
  <c r="AQ767" i="2"/>
  <c r="AQ768" i="2"/>
  <c r="AQ769" i="2"/>
  <c r="AQ770" i="2"/>
  <c r="AQ771" i="2"/>
  <c r="AQ772" i="2"/>
  <c r="AQ773" i="2"/>
  <c r="AQ774" i="2"/>
  <c r="AQ775" i="2"/>
  <c r="AQ776" i="2"/>
  <c r="AQ777" i="2"/>
  <c r="AQ778" i="2"/>
  <c r="AQ779" i="2"/>
  <c r="AQ780" i="2"/>
  <c r="AQ781" i="2"/>
  <c r="AQ782" i="2"/>
  <c r="AQ783" i="2"/>
  <c r="AQ784" i="2"/>
  <c r="AQ785" i="2"/>
  <c r="AQ786" i="2"/>
  <c r="AQ787" i="2"/>
  <c r="AQ788" i="2"/>
  <c r="AQ789" i="2"/>
  <c r="AQ790" i="2"/>
  <c r="AQ791" i="2"/>
  <c r="AQ792" i="2"/>
  <c r="AQ793" i="2"/>
  <c r="AQ794" i="2"/>
  <c r="AQ795" i="2"/>
  <c r="AQ796" i="2"/>
  <c r="AQ797" i="2"/>
  <c r="AQ798" i="2"/>
  <c r="AQ799" i="2"/>
  <c r="AQ800" i="2"/>
  <c r="AQ801" i="2"/>
  <c r="AQ802" i="2"/>
  <c r="AQ803" i="2"/>
  <c r="AQ804" i="2"/>
  <c r="AQ805" i="2"/>
  <c r="AQ806" i="2"/>
  <c r="AQ807" i="2"/>
  <c r="AQ808" i="2"/>
  <c r="AQ809" i="2"/>
  <c r="AQ810" i="2"/>
  <c r="AQ811" i="2"/>
  <c r="AQ812" i="2"/>
  <c r="AQ813" i="2"/>
  <c r="AQ814" i="2"/>
  <c r="AQ815" i="2"/>
  <c r="AQ816" i="2"/>
  <c r="AQ817" i="2"/>
  <c r="AQ818" i="2"/>
  <c r="AQ819" i="2"/>
  <c r="AQ820" i="2"/>
  <c r="AQ821" i="2"/>
  <c r="AQ822" i="2"/>
  <c r="AQ823" i="2"/>
  <c r="AQ824" i="2"/>
  <c r="AQ825" i="2"/>
  <c r="AQ826" i="2"/>
  <c r="AQ827" i="2"/>
  <c r="AQ828" i="2"/>
  <c r="AQ829" i="2"/>
  <c r="AQ830" i="2"/>
  <c r="AQ831" i="2"/>
  <c r="AQ832" i="2"/>
  <c r="AQ833" i="2"/>
  <c r="AQ834" i="2"/>
  <c r="AQ835" i="2"/>
  <c r="AQ836" i="2"/>
  <c r="AQ837" i="2"/>
  <c r="AQ838" i="2"/>
  <c r="AQ839" i="2"/>
  <c r="AQ840" i="2"/>
  <c r="AQ841" i="2"/>
  <c r="AQ842" i="2"/>
  <c r="AQ843" i="2"/>
  <c r="AQ844" i="2"/>
  <c r="AQ845" i="2"/>
  <c r="AQ846" i="2"/>
  <c r="AQ847" i="2"/>
  <c r="AQ848" i="2"/>
  <c r="AQ849" i="2"/>
  <c r="AQ850" i="2"/>
  <c r="AQ851" i="2"/>
  <c r="AQ852" i="2"/>
  <c r="AQ853" i="2"/>
  <c r="AQ854" i="2"/>
  <c r="AQ855" i="2"/>
  <c r="AQ856" i="2"/>
  <c r="AQ857" i="2"/>
  <c r="AQ858" i="2"/>
  <c r="AQ859" i="2"/>
  <c r="AQ860" i="2"/>
  <c r="AQ861" i="2"/>
  <c r="AQ862" i="2"/>
  <c r="AQ863" i="2"/>
  <c r="AQ864" i="2"/>
  <c r="AQ865" i="2"/>
  <c r="AQ866" i="2"/>
  <c r="AQ867" i="2"/>
  <c r="AQ868" i="2"/>
  <c r="AQ869" i="2"/>
  <c r="AQ870" i="2"/>
  <c r="AQ871" i="2"/>
  <c r="AQ872" i="2"/>
  <c r="AQ873" i="2"/>
  <c r="AQ874" i="2"/>
  <c r="AQ875" i="2"/>
  <c r="AQ876" i="2"/>
  <c r="AQ877" i="2"/>
  <c r="AQ878" i="2"/>
  <c r="AQ879" i="2"/>
  <c r="AQ880" i="2"/>
  <c r="AQ881" i="2"/>
  <c r="AQ882" i="2"/>
  <c r="AQ883" i="2"/>
  <c r="AQ884" i="2"/>
  <c r="AQ885" i="2"/>
  <c r="AQ886" i="2"/>
  <c r="AQ887" i="2"/>
  <c r="AQ888" i="2"/>
  <c r="AQ889" i="2"/>
  <c r="AQ890" i="2"/>
  <c r="AQ891" i="2"/>
  <c r="AQ892" i="2"/>
  <c r="AQ893" i="2"/>
  <c r="AQ894" i="2"/>
  <c r="AQ895" i="2"/>
  <c r="AQ896" i="2"/>
  <c r="AQ897" i="2"/>
  <c r="AQ898" i="2"/>
  <c r="AQ899" i="2"/>
  <c r="AQ900" i="2"/>
  <c r="AQ901" i="2"/>
  <c r="AQ902" i="2"/>
  <c r="AQ903" i="2"/>
  <c r="AQ904" i="2"/>
  <c r="AQ905" i="2"/>
  <c r="AQ906" i="2"/>
  <c r="AQ907" i="2"/>
  <c r="AQ908" i="2"/>
  <c r="AQ909" i="2"/>
  <c r="AQ910" i="2"/>
  <c r="AQ911" i="2"/>
  <c r="AQ912" i="2"/>
  <c r="AQ913" i="2"/>
  <c r="AQ914" i="2"/>
  <c r="AQ915" i="2"/>
  <c r="AQ916" i="2"/>
  <c r="AQ917" i="2"/>
  <c r="AQ918" i="2"/>
  <c r="AQ919" i="2"/>
  <c r="AQ920" i="2"/>
  <c r="AQ921" i="2"/>
  <c r="AQ922" i="2"/>
  <c r="AQ923" i="2"/>
  <c r="AQ924" i="2"/>
  <c r="AQ925" i="2"/>
  <c r="AQ926" i="2"/>
  <c r="AQ927" i="2"/>
  <c r="AQ928" i="2"/>
  <c r="AQ929" i="2"/>
  <c r="AQ930" i="2"/>
  <c r="AQ931" i="2"/>
  <c r="AQ932" i="2"/>
  <c r="AQ933" i="2"/>
  <c r="AQ934" i="2"/>
  <c r="AQ935" i="2"/>
  <c r="AQ936" i="2"/>
  <c r="AQ937" i="2"/>
  <c r="AQ938" i="2"/>
  <c r="AQ939" i="2"/>
  <c r="AQ940" i="2"/>
  <c r="AQ941" i="2"/>
  <c r="AQ942" i="2"/>
  <c r="AQ943" i="2"/>
  <c r="AQ944" i="2"/>
  <c r="AQ945" i="2"/>
  <c r="AQ946" i="2"/>
  <c r="AQ947" i="2"/>
  <c r="AQ948" i="2"/>
  <c r="AQ949" i="2"/>
  <c r="AQ950" i="2"/>
  <c r="AQ951" i="2"/>
  <c r="AQ952" i="2"/>
  <c r="AQ953" i="2"/>
  <c r="AQ954" i="2"/>
  <c r="AQ955" i="2"/>
  <c r="AQ956" i="2"/>
  <c r="AQ957" i="2"/>
  <c r="AQ958" i="2"/>
  <c r="AQ959" i="2"/>
  <c r="AQ960" i="2"/>
  <c r="AQ961" i="2"/>
  <c r="AQ962" i="2"/>
  <c r="AQ963" i="2"/>
  <c r="AQ964" i="2"/>
  <c r="AQ965" i="2"/>
  <c r="AQ966" i="2"/>
  <c r="AQ967" i="2"/>
  <c r="AQ968" i="2"/>
  <c r="AQ969" i="2"/>
  <c r="AQ970" i="2"/>
  <c r="AQ971" i="2"/>
  <c r="AQ972" i="2"/>
  <c r="AQ973" i="2"/>
  <c r="AQ974" i="2"/>
  <c r="AQ975" i="2"/>
  <c r="AQ976" i="2"/>
  <c r="AQ977" i="2"/>
  <c r="AQ978" i="2"/>
  <c r="AQ979" i="2"/>
  <c r="AQ980" i="2"/>
  <c r="AQ981" i="2"/>
  <c r="AQ982" i="2"/>
  <c r="AQ983" i="2"/>
  <c r="AQ984" i="2"/>
  <c r="AQ985" i="2"/>
  <c r="AQ986" i="2"/>
  <c r="AQ987" i="2"/>
  <c r="AQ988" i="2"/>
  <c r="AQ989" i="2"/>
  <c r="AQ990" i="2"/>
  <c r="AQ991" i="2"/>
  <c r="AQ992" i="2"/>
  <c r="AQ993" i="2"/>
  <c r="AQ994" i="2"/>
  <c r="AQ995" i="2"/>
  <c r="AQ996" i="2"/>
  <c r="AQ997" i="2"/>
  <c r="AQ998" i="2"/>
  <c r="AQ999" i="2"/>
  <c r="AQ1000" i="2"/>
  <c r="AQ1001" i="2"/>
  <c r="AQ1002" i="2"/>
  <c r="AQ1003" i="2"/>
  <c r="AQ1004" i="2"/>
  <c r="AQ1005" i="2"/>
  <c r="AQ1006" i="2"/>
  <c r="AQ1007" i="2"/>
  <c r="AQ1008" i="2"/>
  <c r="AQ1009" i="2"/>
  <c r="AQ1010" i="2"/>
  <c r="AQ1011" i="2"/>
  <c r="AQ1012" i="2"/>
  <c r="AQ1013" i="2"/>
  <c r="AQ1014" i="2"/>
  <c r="AQ1015" i="2"/>
  <c r="AQ1016" i="2"/>
  <c r="AQ1017" i="2"/>
  <c r="AQ1018" i="2"/>
  <c r="AQ1019" i="2"/>
  <c r="AQ1020" i="2"/>
  <c r="AQ1021" i="2"/>
  <c r="AQ1022" i="2"/>
  <c r="AQ1023" i="2"/>
  <c r="AQ1024" i="2"/>
  <c r="AQ1025" i="2"/>
  <c r="AQ1026" i="2"/>
  <c r="AQ1027" i="2"/>
  <c r="AQ1028" i="2"/>
  <c r="AQ1029" i="2"/>
  <c r="AQ1030" i="2"/>
  <c r="AQ1031" i="2"/>
  <c r="AQ1032" i="2"/>
  <c r="AQ1033" i="2"/>
  <c r="AQ1034" i="2"/>
  <c r="AQ1035" i="2"/>
  <c r="AQ1036" i="2"/>
  <c r="AQ1037" i="2"/>
  <c r="AQ1038" i="2"/>
  <c r="AQ1039" i="2"/>
  <c r="AQ1040" i="2"/>
  <c r="AQ1041" i="2"/>
  <c r="AQ1042" i="2"/>
  <c r="AQ1043" i="2"/>
  <c r="AQ1044" i="2"/>
  <c r="AQ1045" i="2"/>
  <c r="AQ1046" i="2"/>
  <c r="AQ1047" i="2"/>
  <c r="AQ1048" i="2"/>
  <c r="AQ1049" i="2"/>
  <c r="AQ1050" i="2"/>
  <c r="AQ1051" i="2"/>
  <c r="AQ1052" i="2"/>
  <c r="AQ1053" i="2"/>
  <c r="AQ1054" i="2"/>
  <c r="AQ1055" i="2"/>
  <c r="AQ1056" i="2"/>
  <c r="AQ1057" i="2"/>
  <c r="AQ1058" i="2"/>
  <c r="AQ1059" i="2"/>
  <c r="AQ1060" i="2"/>
  <c r="AQ1061" i="2"/>
  <c r="AQ1062" i="2"/>
  <c r="AQ1063" i="2"/>
  <c r="AQ1064" i="2"/>
  <c r="AQ1065" i="2"/>
  <c r="AQ1066" i="2"/>
  <c r="AQ1067" i="2"/>
  <c r="AQ1068" i="2"/>
  <c r="AQ1069" i="2"/>
  <c r="AQ1070" i="2"/>
  <c r="AQ1071" i="2"/>
  <c r="AQ1072" i="2"/>
  <c r="AQ1073" i="2"/>
  <c r="AQ1074" i="2"/>
  <c r="AQ1075" i="2"/>
  <c r="AQ1076" i="2"/>
  <c r="AQ1077" i="2"/>
  <c r="AQ1078" i="2"/>
  <c r="AQ1079" i="2"/>
  <c r="AQ1080" i="2"/>
  <c r="AQ1081" i="2"/>
  <c r="AQ1082" i="2"/>
  <c r="AQ1083" i="2"/>
  <c r="AQ1084" i="2"/>
  <c r="AQ1085" i="2"/>
  <c r="AQ1086" i="2"/>
  <c r="AQ1087" i="2"/>
  <c r="AQ1088" i="2"/>
  <c r="AQ1089" i="2"/>
  <c r="AQ1090" i="2"/>
  <c r="AQ1091" i="2"/>
  <c r="AQ1092" i="2"/>
  <c r="AQ1093" i="2"/>
  <c r="AQ1094" i="2"/>
  <c r="AQ1095" i="2"/>
  <c r="AQ1096" i="2"/>
  <c r="AQ1097" i="2"/>
  <c r="AQ1098" i="2"/>
  <c r="AQ1099" i="2"/>
  <c r="AQ1100" i="2"/>
  <c r="AQ1101" i="2"/>
  <c r="AQ1102" i="2"/>
  <c r="AQ1103" i="2"/>
  <c r="AQ1104" i="2"/>
  <c r="AQ1105" i="2"/>
  <c r="AQ1106" i="2"/>
  <c r="AQ1107" i="2"/>
  <c r="AQ1108" i="2"/>
  <c r="AQ1109" i="2"/>
  <c r="AQ1110" i="2"/>
  <c r="AQ1111" i="2"/>
  <c r="AQ1112" i="2"/>
  <c r="AQ1113" i="2"/>
  <c r="AQ1114" i="2"/>
  <c r="AQ1115" i="2"/>
  <c r="AQ1116" i="2"/>
  <c r="AQ1117" i="2"/>
  <c r="AQ1118" i="2"/>
  <c r="AQ1119" i="2"/>
  <c r="AQ1120" i="2"/>
  <c r="AQ1121" i="2"/>
  <c r="AQ1122" i="2"/>
  <c r="AQ1123" i="2"/>
  <c r="AQ1124" i="2"/>
  <c r="AQ1125" i="2"/>
  <c r="AQ1126" i="2"/>
  <c r="AQ1127" i="2"/>
  <c r="AQ1128" i="2"/>
  <c r="AQ1129" i="2"/>
  <c r="AQ1130" i="2"/>
  <c r="AQ1131" i="2"/>
  <c r="AQ1132" i="2"/>
  <c r="AQ1133" i="2"/>
  <c r="AQ1134" i="2"/>
  <c r="AQ1135" i="2"/>
  <c r="AQ1136" i="2"/>
  <c r="AQ1137" i="2"/>
  <c r="AQ1138" i="2"/>
  <c r="AQ1139" i="2"/>
  <c r="AQ1140" i="2"/>
  <c r="AQ1141" i="2"/>
  <c r="AQ1142" i="2"/>
  <c r="AQ1143" i="2"/>
  <c r="AQ1144" i="2"/>
  <c r="AQ1145" i="2"/>
  <c r="AQ1146" i="2"/>
  <c r="AQ1147" i="2"/>
  <c r="AQ1148" i="2"/>
  <c r="AQ1149" i="2"/>
  <c r="AQ1150" i="2"/>
  <c r="AQ1151" i="2"/>
  <c r="AQ1152" i="2"/>
  <c r="AQ1153" i="2"/>
  <c r="AQ1154" i="2"/>
  <c r="AQ1155" i="2"/>
  <c r="AQ1156" i="2"/>
  <c r="AQ1157" i="2"/>
  <c r="AQ1158" i="2"/>
  <c r="AQ1159" i="2"/>
  <c r="AQ1160" i="2"/>
  <c r="AQ1161" i="2"/>
  <c r="AQ1162" i="2"/>
  <c r="AQ1163" i="2"/>
  <c r="AQ1164" i="2"/>
  <c r="AQ1165" i="2"/>
  <c r="AQ1166" i="2"/>
  <c r="AQ1167" i="2"/>
  <c r="AQ1168" i="2"/>
  <c r="AQ1169" i="2"/>
  <c r="AQ1170" i="2"/>
  <c r="AQ1171" i="2"/>
  <c r="AQ1172" i="2"/>
  <c r="AQ1173" i="2"/>
  <c r="AQ1174" i="2"/>
  <c r="AQ1175" i="2"/>
  <c r="AQ1176" i="2"/>
  <c r="AQ1177" i="2"/>
  <c r="AQ1178" i="2"/>
  <c r="AQ1179" i="2"/>
  <c r="AQ1180" i="2"/>
  <c r="AQ1181" i="2"/>
  <c r="AQ1182" i="2"/>
  <c r="AQ1183" i="2"/>
  <c r="AQ1184" i="2"/>
  <c r="AQ1185" i="2"/>
  <c r="AQ1186" i="2"/>
  <c r="AQ1187" i="2"/>
  <c r="AQ1188" i="2"/>
  <c r="AQ1189" i="2"/>
  <c r="AQ1190" i="2"/>
  <c r="AQ1191" i="2"/>
  <c r="AQ1192" i="2"/>
  <c r="AQ1193" i="2"/>
  <c r="AQ1194" i="2"/>
  <c r="AQ1195" i="2"/>
  <c r="AQ1196" i="2"/>
  <c r="AQ1197" i="2"/>
  <c r="AQ1198" i="2"/>
  <c r="AQ1199" i="2"/>
  <c r="AQ1200" i="2"/>
  <c r="AQ1201" i="2"/>
  <c r="AQ1202" i="2"/>
  <c r="AQ1203" i="2"/>
  <c r="AQ1204" i="2"/>
  <c r="AQ1205" i="2"/>
  <c r="AQ1206" i="2"/>
  <c r="AQ1207" i="2"/>
  <c r="AQ1208" i="2"/>
  <c r="AQ1209" i="2"/>
  <c r="AQ1210" i="2"/>
  <c r="AQ1211" i="2"/>
  <c r="AQ1212" i="2"/>
  <c r="AQ1213" i="2"/>
  <c r="AQ1214" i="2"/>
  <c r="AQ1215" i="2"/>
  <c r="AQ1216" i="2"/>
  <c r="AQ1217" i="2"/>
  <c r="AQ1218" i="2"/>
  <c r="AQ1219" i="2"/>
  <c r="AQ1220" i="2"/>
  <c r="AQ1221" i="2"/>
  <c r="AQ1222" i="2"/>
  <c r="AQ1223" i="2"/>
  <c r="AQ1224" i="2"/>
  <c r="AQ1225" i="2"/>
  <c r="AQ1226" i="2"/>
  <c r="AQ1227" i="2"/>
  <c r="AQ1228" i="2"/>
  <c r="AQ1229" i="2"/>
  <c r="AQ1230" i="2"/>
  <c r="AQ1231" i="2"/>
  <c r="AQ1232" i="2"/>
  <c r="AQ1233" i="2"/>
  <c r="AQ1234" i="2"/>
  <c r="AQ1235" i="2"/>
  <c r="AQ1236" i="2"/>
  <c r="AQ1237" i="2"/>
  <c r="AQ1238" i="2"/>
  <c r="AQ1239" i="2"/>
  <c r="AQ1240" i="2"/>
  <c r="AQ1241" i="2"/>
  <c r="AQ1242" i="2"/>
  <c r="AQ1243" i="2"/>
  <c r="AQ1244" i="2"/>
  <c r="AQ1245" i="2"/>
  <c r="AQ1246" i="2"/>
  <c r="AQ1247" i="2"/>
  <c r="AQ1248" i="2"/>
  <c r="AQ1249" i="2"/>
  <c r="AQ1250" i="2"/>
  <c r="AQ1251" i="2"/>
  <c r="AQ1252" i="2"/>
  <c r="AQ1253" i="2"/>
  <c r="AQ1254" i="2"/>
  <c r="AQ1255" i="2"/>
  <c r="AQ1256" i="2"/>
  <c r="AQ1257" i="2"/>
  <c r="AQ1258" i="2"/>
  <c r="AQ1259" i="2"/>
  <c r="AQ1260" i="2"/>
  <c r="AQ1261" i="2"/>
  <c r="AQ1262" i="2"/>
  <c r="AQ1263" i="2"/>
  <c r="AQ1264" i="2"/>
  <c r="AQ1265" i="2"/>
  <c r="AQ1266" i="2"/>
  <c r="AQ1267" i="2"/>
  <c r="AQ1268" i="2"/>
  <c r="AQ1269" i="2"/>
  <c r="AQ1270" i="2"/>
  <c r="AQ1271" i="2"/>
  <c r="AQ1272" i="2"/>
  <c r="AQ1273" i="2"/>
  <c r="AQ1274" i="2"/>
  <c r="AQ1275" i="2"/>
  <c r="AQ1276" i="2"/>
  <c r="AQ1277" i="2"/>
  <c r="AQ1278" i="2"/>
  <c r="AQ1279" i="2"/>
  <c r="AQ1280" i="2"/>
  <c r="AQ1281" i="2"/>
  <c r="AQ1282" i="2"/>
  <c r="AQ1283" i="2"/>
  <c r="AQ1284" i="2"/>
  <c r="AQ1285" i="2"/>
  <c r="AQ1286" i="2"/>
  <c r="AQ1287" i="2"/>
  <c r="AQ1288" i="2"/>
  <c r="AQ1289" i="2"/>
  <c r="AQ1290" i="2"/>
  <c r="AQ1291" i="2"/>
  <c r="AQ1292" i="2"/>
  <c r="AQ1293" i="2"/>
  <c r="AQ1294" i="2"/>
  <c r="AQ1295" i="2"/>
  <c r="AQ1296" i="2"/>
  <c r="AQ1297" i="2"/>
  <c r="AQ1298" i="2"/>
  <c r="AQ1299" i="2"/>
  <c r="AQ1300" i="2"/>
  <c r="AQ1301" i="2"/>
  <c r="AQ1302" i="2"/>
  <c r="AQ1303" i="2"/>
  <c r="AQ1304" i="2"/>
  <c r="AQ1305" i="2"/>
  <c r="AQ1306" i="2"/>
  <c r="AQ1307" i="2"/>
  <c r="AQ1308" i="2"/>
  <c r="AQ1309" i="2"/>
  <c r="AQ1310" i="2"/>
  <c r="AQ1311" i="2"/>
  <c r="AQ1312" i="2"/>
  <c r="AQ1313" i="2"/>
  <c r="AQ1314" i="2"/>
  <c r="AQ1315" i="2"/>
  <c r="AQ1316" i="2"/>
  <c r="AQ1317" i="2"/>
  <c r="AQ1318" i="2"/>
  <c r="AQ1319" i="2"/>
  <c r="AQ1320" i="2"/>
  <c r="AQ1321" i="2"/>
  <c r="AQ1322" i="2"/>
  <c r="AQ1323" i="2"/>
  <c r="AQ1324" i="2"/>
  <c r="AQ1325" i="2"/>
  <c r="AQ1326" i="2"/>
  <c r="AQ1327" i="2"/>
  <c r="AQ1328" i="2"/>
  <c r="AQ1329" i="2"/>
  <c r="AQ1330" i="2"/>
  <c r="AQ1331" i="2"/>
  <c r="AQ1332" i="2"/>
  <c r="AQ1333" i="2"/>
  <c r="AQ1334" i="2"/>
  <c r="AQ1335" i="2"/>
  <c r="AQ1336" i="2"/>
  <c r="AQ1337" i="2"/>
  <c r="AQ1338" i="2"/>
  <c r="AQ1339" i="2"/>
  <c r="AQ1340" i="2"/>
  <c r="AQ1341" i="2"/>
  <c r="AQ1342" i="2"/>
  <c r="AQ1343" i="2"/>
  <c r="AQ1344" i="2"/>
  <c r="AQ1345" i="2"/>
  <c r="AQ1346" i="2"/>
  <c r="AQ1347" i="2"/>
  <c r="AQ1348" i="2"/>
  <c r="AQ1349" i="2"/>
  <c r="AQ1350" i="2"/>
  <c r="AQ1351" i="2"/>
  <c r="AQ1352" i="2"/>
  <c r="AQ1353" i="2"/>
  <c r="AQ1354" i="2"/>
  <c r="AQ1355" i="2"/>
  <c r="AQ1356" i="2"/>
  <c r="AQ1357" i="2"/>
  <c r="AQ1358" i="2"/>
  <c r="AQ1359" i="2"/>
  <c r="AQ1360" i="2"/>
  <c r="AQ1361" i="2"/>
  <c r="AQ1362" i="2"/>
  <c r="AQ1363" i="2"/>
  <c r="AQ1364" i="2"/>
  <c r="AQ1365" i="2"/>
  <c r="AQ1366" i="2"/>
  <c r="AQ1367" i="2"/>
  <c r="AQ1368" i="2"/>
  <c r="AQ1369" i="2"/>
  <c r="AQ1370" i="2"/>
  <c r="AQ1371" i="2"/>
  <c r="AQ1372" i="2"/>
  <c r="AQ1373" i="2"/>
  <c r="AQ1374" i="2"/>
  <c r="AQ1375" i="2"/>
  <c r="AQ1376" i="2"/>
  <c r="AQ1377" i="2"/>
  <c r="AQ1378" i="2"/>
  <c r="AQ1379" i="2"/>
  <c r="AQ1380" i="2"/>
  <c r="AQ1381" i="2"/>
  <c r="AQ1382" i="2"/>
  <c r="AQ1383" i="2"/>
  <c r="AQ1384" i="2"/>
  <c r="AQ1385" i="2"/>
  <c r="AQ1386" i="2"/>
  <c r="AQ1387" i="2"/>
  <c r="AQ1388" i="2"/>
  <c r="AQ1389" i="2"/>
  <c r="AQ1390" i="2"/>
  <c r="AQ1391" i="2"/>
  <c r="AQ1392" i="2"/>
  <c r="AQ1393" i="2"/>
  <c r="AQ1394" i="2"/>
  <c r="AQ1395" i="2"/>
  <c r="AQ1396" i="2"/>
  <c r="AQ1397" i="2"/>
  <c r="AQ1398" i="2"/>
  <c r="AQ1399" i="2"/>
  <c r="AQ1400" i="2"/>
  <c r="AQ1401" i="2"/>
  <c r="AQ1402" i="2"/>
  <c r="AQ1403" i="2"/>
  <c r="AQ1404" i="2"/>
  <c r="AQ1405" i="2"/>
  <c r="AQ1406" i="2"/>
  <c r="AQ1407" i="2"/>
  <c r="AQ1408" i="2"/>
  <c r="AQ1409" i="2"/>
  <c r="AQ1410" i="2"/>
  <c r="AQ1411" i="2"/>
  <c r="AQ1412" i="2"/>
  <c r="AQ1413" i="2"/>
  <c r="AQ1414" i="2"/>
  <c r="AQ1415" i="2"/>
  <c r="AQ1416" i="2"/>
  <c r="AQ1417" i="2"/>
  <c r="AQ1418" i="2"/>
  <c r="AQ1419" i="2"/>
  <c r="AQ1420" i="2"/>
  <c r="AQ1421" i="2"/>
  <c r="AQ1422" i="2"/>
  <c r="AQ1423" i="2"/>
  <c r="AQ1424" i="2"/>
  <c r="AQ1425" i="2"/>
  <c r="AQ1426" i="2"/>
  <c r="AQ1427" i="2"/>
  <c r="AQ1428" i="2"/>
  <c r="AQ1429" i="2"/>
  <c r="AQ1430" i="2"/>
  <c r="AQ1431" i="2"/>
  <c r="AQ1432" i="2"/>
  <c r="AQ1433" i="2"/>
  <c r="AQ1434" i="2"/>
  <c r="AQ1435" i="2"/>
  <c r="AQ1436" i="2"/>
  <c r="AQ1437" i="2"/>
  <c r="AQ1438" i="2"/>
  <c r="AQ1439" i="2"/>
  <c r="AQ1440" i="2"/>
  <c r="AQ1441" i="2"/>
  <c r="AQ1442" i="2"/>
  <c r="AQ1443" i="2"/>
  <c r="AQ1444" i="2"/>
  <c r="AQ1445" i="2"/>
  <c r="AQ1446" i="2"/>
  <c r="AQ1447" i="2"/>
  <c r="AQ1448" i="2"/>
  <c r="AQ1449" i="2"/>
  <c r="AQ1450" i="2"/>
  <c r="AQ1451" i="2"/>
  <c r="AQ1452" i="2"/>
  <c r="AQ1453" i="2"/>
  <c r="AQ1454" i="2"/>
  <c r="AQ1455" i="2"/>
  <c r="AQ1456" i="2"/>
  <c r="AQ1457" i="2"/>
  <c r="AQ1458" i="2"/>
  <c r="AQ1459" i="2"/>
  <c r="AQ1460" i="2"/>
  <c r="AQ1461" i="2"/>
  <c r="AQ1462" i="2"/>
  <c r="AQ1463" i="2"/>
  <c r="AQ1464" i="2"/>
  <c r="AQ1465" i="2"/>
  <c r="AQ1466" i="2"/>
  <c r="AQ1467" i="2"/>
  <c r="AQ1468" i="2"/>
  <c r="AQ1469" i="2"/>
  <c r="AQ1470" i="2"/>
  <c r="AQ1471" i="2"/>
  <c r="AQ1472" i="2"/>
  <c r="AQ1473" i="2"/>
  <c r="AQ1474" i="2"/>
  <c r="AQ1475" i="2"/>
  <c r="AQ1476" i="2"/>
  <c r="AQ1477" i="2"/>
  <c r="AQ1478" i="2"/>
  <c r="AQ1479" i="2"/>
  <c r="AQ1480" i="2"/>
  <c r="AQ1481" i="2"/>
  <c r="AQ1482" i="2"/>
  <c r="AQ1483" i="2"/>
  <c r="AQ1484" i="2"/>
  <c r="AQ1485" i="2"/>
  <c r="AQ1486" i="2"/>
  <c r="AQ1487" i="2"/>
  <c r="AQ1488" i="2"/>
  <c r="AQ1489" i="2"/>
  <c r="AQ1490" i="2"/>
  <c r="AQ1491" i="2"/>
  <c r="AQ1492" i="2"/>
  <c r="AQ1493" i="2"/>
  <c r="AQ1494" i="2"/>
  <c r="AQ1495" i="2"/>
  <c r="AQ1496" i="2"/>
  <c r="AQ1497" i="2"/>
  <c r="AQ1498" i="2"/>
  <c r="AQ1499" i="2"/>
  <c r="AQ1500" i="2"/>
  <c r="AQ1501" i="2"/>
  <c r="AQ1502" i="2"/>
  <c r="AQ1503" i="2"/>
  <c r="AQ1504" i="2"/>
  <c r="AQ1505" i="2"/>
  <c r="AQ1506" i="2"/>
  <c r="AQ1507" i="2"/>
  <c r="AQ1508" i="2"/>
  <c r="AQ1509" i="2"/>
  <c r="AQ1510" i="2"/>
  <c r="AQ1511" i="2"/>
  <c r="AQ1512" i="2"/>
  <c r="AQ1513" i="2"/>
  <c r="AQ1514" i="2"/>
  <c r="AQ1515" i="2"/>
  <c r="AQ1516" i="2"/>
  <c r="AQ1517" i="2"/>
  <c r="AQ1518" i="2"/>
  <c r="AQ1519" i="2"/>
  <c r="AQ1520" i="2"/>
  <c r="AQ1521" i="2"/>
  <c r="AQ1522" i="2"/>
  <c r="AQ1523" i="2"/>
  <c r="AQ1524" i="2"/>
  <c r="AQ1525" i="2"/>
  <c r="AQ1526" i="2"/>
  <c r="AQ1527" i="2"/>
  <c r="AQ1528" i="2"/>
  <c r="AQ1529" i="2"/>
  <c r="AQ1530" i="2"/>
  <c r="AQ1531" i="2"/>
  <c r="AQ1532" i="2"/>
  <c r="AQ1533" i="2"/>
  <c r="AQ1534" i="2"/>
  <c r="AQ1535" i="2"/>
  <c r="AQ1536" i="2"/>
  <c r="AQ1537" i="2"/>
  <c r="AQ1538" i="2"/>
  <c r="AQ1539" i="2"/>
  <c r="AQ1540" i="2"/>
  <c r="AQ1541" i="2"/>
  <c r="AQ1542" i="2"/>
  <c r="AQ1543" i="2"/>
  <c r="AQ1544" i="2"/>
  <c r="AQ1545" i="2"/>
  <c r="AQ1546" i="2"/>
  <c r="AQ1547" i="2"/>
  <c r="AQ1548" i="2"/>
  <c r="AQ1549" i="2"/>
  <c r="AQ1550" i="2"/>
  <c r="AQ1551" i="2"/>
  <c r="AQ1552" i="2"/>
  <c r="AQ1553" i="2"/>
  <c r="AQ1554" i="2"/>
  <c r="AQ1555" i="2"/>
  <c r="AQ1556" i="2"/>
  <c r="AQ1557" i="2"/>
  <c r="AQ1558" i="2"/>
  <c r="AQ1559" i="2"/>
  <c r="AQ1560" i="2"/>
  <c r="AQ1561" i="2"/>
  <c r="AQ1562" i="2"/>
  <c r="AQ1563" i="2"/>
  <c r="AQ1564" i="2"/>
  <c r="AQ1565" i="2"/>
  <c r="AQ1566" i="2"/>
  <c r="AQ1567" i="2"/>
  <c r="AQ1568" i="2"/>
  <c r="AQ1569" i="2"/>
  <c r="AQ1570" i="2"/>
  <c r="AQ1571" i="2"/>
  <c r="AQ1572" i="2"/>
  <c r="AQ1573" i="2"/>
  <c r="AQ1574" i="2"/>
  <c r="AQ1575" i="2"/>
  <c r="AQ1576" i="2"/>
  <c r="AQ1577" i="2"/>
  <c r="AQ1578" i="2"/>
  <c r="AQ1579" i="2"/>
  <c r="AQ1580" i="2"/>
  <c r="AQ1581" i="2"/>
  <c r="AQ1582" i="2"/>
  <c r="AQ1583" i="2"/>
  <c r="AQ1584" i="2"/>
  <c r="AQ1585" i="2"/>
  <c r="AQ1586" i="2"/>
  <c r="AQ1587" i="2"/>
  <c r="AQ1588" i="2"/>
  <c r="AQ1589" i="2"/>
  <c r="AQ1590" i="2"/>
  <c r="AQ1591" i="2"/>
  <c r="AQ1592" i="2"/>
  <c r="AQ1593" i="2"/>
  <c r="AQ1594" i="2"/>
  <c r="AQ1595" i="2"/>
  <c r="AQ1596" i="2"/>
  <c r="AQ1597" i="2"/>
  <c r="AQ1598" i="2"/>
  <c r="AQ1599" i="2"/>
  <c r="AQ1600" i="2"/>
  <c r="AQ1601" i="2"/>
  <c r="AQ1602" i="2"/>
  <c r="AQ1603" i="2"/>
  <c r="AQ1604" i="2"/>
  <c r="AQ1605" i="2"/>
  <c r="AQ1606" i="2"/>
  <c r="AQ1607" i="2"/>
  <c r="AQ1608" i="2"/>
  <c r="AQ1609" i="2"/>
  <c r="AQ1610" i="2"/>
  <c r="AQ1611" i="2"/>
  <c r="AQ1612" i="2"/>
  <c r="AQ1613" i="2"/>
  <c r="AQ1614" i="2"/>
  <c r="AQ1615" i="2"/>
  <c r="AQ1616" i="2"/>
  <c r="AQ1617" i="2"/>
  <c r="AQ1618" i="2"/>
  <c r="AQ1619" i="2"/>
  <c r="AQ1620" i="2"/>
  <c r="AQ1621" i="2"/>
  <c r="AQ1622" i="2"/>
  <c r="AQ1623" i="2"/>
  <c r="AQ1624" i="2"/>
  <c r="AQ1625" i="2"/>
  <c r="AQ1626" i="2"/>
  <c r="AQ1627" i="2"/>
  <c r="AQ1628" i="2"/>
  <c r="AQ1629" i="2"/>
  <c r="AQ1630" i="2"/>
  <c r="AQ1631" i="2"/>
  <c r="AQ1632" i="2"/>
  <c r="AQ1633" i="2"/>
  <c r="AQ1634" i="2"/>
  <c r="AQ1635" i="2"/>
  <c r="AQ1636" i="2"/>
  <c r="AQ1637" i="2"/>
  <c r="AQ1638" i="2"/>
  <c r="AQ1639" i="2"/>
  <c r="AQ1640" i="2"/>
  <c r="AQ1641" i="2"/>
  <c r="AQ1642" i="2"/>
  <c r="AQ1643" i="2"/>
  <c r="AQ1644" i="2"/>
  <c r="AQ1645" i="2"/>
  <c r="AQ1646" i="2"/>
  <c r="AQ1647" i="2"/>
  <c r="AQ1648" i="2"/>
  <c r="AQ1649" i="2"/>
  <c r="AQ1650" i="2"/>
  <c r="AQ1651" i="2"/>
  <c r="AQ1652" i="2"/>
  <c r="AQ1653" i="2"/>
  <c r="AQ1654" i="2"/>
  <c r="AQ1655" i="2"/>
  <c r="AQ1656" i="2"/>
  <c r="AQ1657" i="2"/>
  <c r="AQ1658" i="2"/>
  <c r="AQ1659" i="2"/>
  <c r="AQ1660" i="2"/>
  <c r="AQ1661" i="2"/>
  <c r="AQ1662" i="2"/>
  <c r="AQ1663" i="2"/>
  <c r="AQ1664" i="2"/>
  <c r="AQ1665" i="2"/>
  <c r="AQ1666" i="2"/>
  <c r="AQ1667" i="2"/>
  <c r="AQ1668" i="2"/>
  <c r="AQ1669" i="2"/>
  <c r="AQ1670" i="2"/>
  <c r="AQ1671" i="2"/>
  <c r="AQ1672" i="2"/>
  <c r="AQ1673" i="2"/>
  <c r="AQ1674" i="2"/>
  <c r="AQ1675" i="2"/>
  <c r="AQ1676" i="2"/>
  <c r="AQ1677" i="2"/>
  <c r="AQ1678" i="2"/>
  <c r="AQ1679" i="2"/>
  <c r="AQ1680" i="2"/>
  <c r="AQ1681" i="2"/>
  <c r="AQ1682" i="2"/>
  <c r="AQ1683" i="2"/>
  <c r="AQ1684" i="2"/>
  <c r="AQ1685" i="2"/>
  <c r="AQ1686" i="2"/>
  <c r="AQ1687" i="2"/>
  <c r="AQ1688" i="2"/>
  <c r="AQ1689" i="2"/>
  <c r="AQ1690" i="2"/>
  <c r="AQ1691" i="2"/>
  <c r="AQ1692" i="2"/>
  <c r="AQ1693" i="2"/>
  <c r="AQ1694" i="2"/>
  <c r="AQ1695" i="2"/>
  <c r="AQ1696" i="2"/>
  <c r="AQ1697" i="2"/>
  <c r="AQ1698" i="2"/>
  <c r="AQ1699" i="2"/>
  <c r="AQ1700" i="2"/>
  <c r="AQ1701" i="2"/>
  <c r="AQ1702" i="2"/>
  <c r="AQ1703" i="2"/>
  <c r="AQ1704" i="2"/>
  <c r="AQ1705" i="2"/>
  <c r="AQ1706" i="2"/>
  <c r="AQ1707" i="2"/>
  <c r="AQ1708" i="2"/>
  <c r="AQ1709" i="2"/>
  <c r="AQ1710" i="2"/>
  <c r="AQ1711" i="2"/>
  <c r="AQ1712" i="2"/>
  <c r="AQ1713" i="2"/>
  <c r="AQ1714" i="2"/>
  <c r="AQ1715" i="2"/>
  <c r="AQ1716" i="2"/>
  <c r="AQ1717" i="2"/>
  <c r="AQ1718" i="2"/>
  <c r="AQ1719" i="2"/>
  <c r="AQ1720" i="2"/>
  <c r="AQ1721" i="2"/>
  <c r="AQ1722" i="2"/>
  <c r="AQ1723" i="2"/>
  <c r="AQ1724" i="2"/>
  <c r="AQ1725" i="2"/>
  <c r="AQ1726" i="2"/>
  <c r="AQ1727" i="2"/>
  <c r="AQ1728" i="2"/>
  <c r="AQ1729" i="2"/>
  <c r="AQ1730" i="2"/>
  <c r="AQ1731" i="2"/>
  <c r="AQ1732" i="2"/>
  <c r="AQ1733" i="2"/>
  <c r="AQ1734" i="2"/>
  <c r="AQ1735" i="2"/>
  <c r="AQ1736" i="2"/>
  <c r="AQ1737" i="2"/>
  <c r="AQ1738" i="2"/>
  <c r="AQ1739" i="2"/>
  <c r="AQ1740" i="2"/>
  <c r="AQ1741" i="2"/>
  <c r="AQ1742" i="2"/>
  <c r="AQ1743" i="2"/>
  <c r="AQ1744" i="2"/>
  <c r="AQ1745" i="2"/>
  <c r="AQ1746" i="2"/>
  <c r="AQ1747" i="2"/>
  <c r="AQ1748" i="2"/>
  <c r="AQ1749" i="2"/>
  <c r="AQ1750" i="2"/>
  <c r="AQ1751" i="2"/>
  <c r="AQ1752" i="2"/>
  <c r="AQ1753" i="2"/>
  <c r="AQ1754" i="2"/>
  <c r="AQ1755" i="2"/>
  <c r="AQ1756" i="2"/>
  <c r="AQ1757" i="2"/>
  <c r="AQ1758" i="2"/>
  <c r="AQ1759" i="2"/>
  <c r="AQ1760" i="2"/>
  <c r="AQ1761" i="2"/>
  <c r="AQ1762" i="2"/>
  <c r="AQ1763" i="2"/>
  <c r="AQ1764" i="2"/>
  <c r="AQ1765" i="2"/>
  <c r="AQ1766" i="2"/>
  <c r="AQ1767" i="2"/>
  <c r="AQ1768" i="2"/>
  <c r="AQ1769" i="2"/>
  <c r="AQ1770" i="2"/>
  <c r="AQ1771" i="2"/>
  <c r="AQ1772" i="2"/>
  <c r="AQ1773" i="2"/>
  <c r="AQ1774" i="2"/>
  <c r="AQ1775" i="2"/>
  <c r="AQ1776" i="2"/>
  <c r="AQ1777" i="2"/>
  <c r="AQ1778" i="2"/>
  <c r="AQ1779" i="2"/>
  <c r="AQ1780" i="2"/>
  <c r="AQ1781" i="2"/>
  <c r="AQ1782" i="2"/>
  <c r="AQ1783" i="2"/>
  <c r="AQ1784" i="2"/>
  <c r="AQ1785" i="2"/>
  <c r="AQ1786" i="2"/>
  <c r="AQ1787" i="2"/>
  <c r="AQ1788" i="2"/>
  <c r="AQ1789" i="2"/>
  <c r="AQ1790" i="2"/>
  <c r="AQ1791" i="2"/>
  <c r="AQ1792" i="2"/>
  <c r="AQ1793" i="2"/>
  <c r="AQ1794" i="2"/>
  <c r="AQ1795" i="2"/>
  <c r="AQ1796" i="2"/>
  <c r="AQ1797" i="2"/>
  <c r="AQ1798" i="2"/>
  <c r="AQ1799" i="2"/>
  <c r="AQ1800" i="2"/>
  <c r="AQ1801" i="2"/>
  <c r="AQ1802" i="2"/>
  <c r="AQ1803" i="2"/>
  <c r="AQ1804" i="2"/>
  <c r="AQ1805" i="2"/>
  <c r="AQ1806" i="2"/>
  <c r="AQ1807" i="2"/>
  <c r="AQ1808" i="2"/>
  <c r="AQ1809" i="2"/>
  <c r="AQ1810" i="2"/>
  <c r="AQ1811" i="2"/>
  <c r="AQ1812" i="2"/>
  <c r="AQ1813" i="2"/>
  <c r="AQ1814" i="2"/>
  <c r="AQ1815" i="2"/>
  <c r="AQ1816" i="2"/>
  <c r="AQ1817" i="2"/>
  <c r="AQ1818" i="2"/>
  <c r="AQ1819" i="2"/>
  <c r="AQ1820" i="2"/>
  <c r="AQ1821" i="2"/>
  <c r="AQ1822" i="2"/>
  <c r="AQ1823" i="2"/>
  <c r="AQ1824" i="2"/>
  <c r="AQ1825" i="2"/>
  <c r="AQ1826" i="2"/>
  <c r="AQ1827" i="2"/>
  <c r="AQ1828" i="2"/>
  <c r="AQ1829" i="2"/>
  <c r="AQ1830" i="2"/>
  <c r="AQ1831" i="2"/>
  <c r="AQ1832" i="2"/>
  <c r="AQ1833" i="2"/>
  <c r="AQ1834" i="2"/>
  <c r="AQ1835" i="2"/>
  <c r="AQ1836" i="2"/>
  <c r="AQ1837" i="2"/>
  <c r="AQ1838" i="2"/>
  <c r="AQ1839" i="2"/>
  <c r="AQ1840" i="2"/>
  <c r="AQ1841" i="2"/>
  <c r="AQ1842" i="2"/>
  <c r="AQ1843" i="2"/>
  <c r="AQ1844" i="2"/>
  <c r="AQ1845" i="2"/>
  <c r="AQ1846" i="2"/>
  <c r="AQ1847" i="2"/>
  <c r="AQ1848" i="2"/>
  <c r="AQ1849" i="2"/>
  <c r="AQ1850" i="2"/>
  <c r="AQ1851" i="2"/>
  <c r="AQ1852" i="2"/>
  <c r="AQ1853" i="2"/>
  <c r="AQ1854" i="2"/>
  <c r="AQ1855" i="2"/>
  <c r="AQ1856" i="2"/>
  <c r="AQ1857" i="2"/>
  <c r="AQ1858" i="2"/>
  <c r="AQ1859" i="2"/>
  <c r="AQ1860" i="2"/>
  <c r="AQ1861" i="2"/>
  <c r="AQ1862" i="2"/>
  <c r="AQ1863" i="2"/>
  <c r="AQ1864" i="2"/>
  <c r="AQ1865" i="2"/>
  <c r="AQ1866" i="2"/>
  <c r="AQ1867" i="2"/>
  <c r="AQ1868" i="2"/>
  <c r="AQ1869" i="2"/>
  <c r="AQ1870" i="2"/>
  <c r="AQ1871" i="2"/>
  <c r="AQ1872" i="2"/>
  <c r="AQ1873" i="2"/>
  <c r="AQ1874" i="2"/>
  <c r="AQ1875" i="2"/>
  <c r="AQ1876" i="2"/>
  <c r="AQ1877" i="2"/>
  <c r="AQ1878" i="2"/>
  <c r="AQ1879" i="2"/>
  <c r="AQ1880" i="2"/>
  <c r="AQ1881" i="2"/>
  <c r="AQ1882" i="2"/>
  <c r="AQ1883" i="2"/>
  <c r="AQ1884" i="2"/>
  <c r="AQ1885" i="2"/>
  <c r="AQ1886" i="2"/>
  <c r="AQ1887" i="2"/>
  <c r="AQ1888" i="2"/>
  <c r="AQ1889" i="2"/>
  <c r="AQ1890" i="2"/>
  <c r="AQ1891" i="2"/>
  <c r="AQ1892" i="2"/>
  <c r="AQ1893" i="2"/>
  <c r="AQ1894" i="2"/>
  <c r="AQ1895" i="2"/>
  <c r="AQ1896" i="2"/>
  <c r="AQ1897" i="2"/>
  <c r="AQ1898" i="2"/>
  <c r="AQ1899" i="2"/>
  <c r="AQ1900" i="2"/>
  <c r="AQ1901" i="2"/>
  <c r="AQ1902" i="2"/>
  <c r="AQ1903" i="2"/>
  <c r="AQ1904" i="2"/>
  <c r="AQ1905" i="2"/>
  <c r="AQ1906" i="2"/>
  <c r="AQ1907" i="2"/>
  <c r="AQ1908" i="2"/>
  <c r="AQ1909" i="2"/>
  <c r="AQ1910" i="2"/>
  <c r="AQ1911" i="2"/>
  <c r="AQ1912" i="2"/>
  <c r="AQ1913" i="2"/>
  <c r="AQ1914" i="2"/>
  <c r="AQ1915" i="2"/>
  <c r="AQ1916" i="2"/>
  <c r="AQ1917" i="2"/>
  <c r="AQ1918" i="2"/>
  <c r="AQ1919" i="2"/>
  <c r="AQ1920" i="2"/>
  <c r="AQ1921" i="2"/>
  <c r="AQ1922" i="2"/>
  <c r="AQ1923" i="2"/>
  <c r="AQ1924" i="2"/>
  <c r="AQ1925" i="2"/>
  <c r="AQ1926" i="2"/>
  <c r="AQ1927" i="2"/>
  <c r="AQ1928" i="2"/>
  <c r="AQ1929" i="2"/>
  <c r="AQ1930" i="2"/>
  <c r="AQ1931" i="2"/>
  <c r="AQ1932" i="2"/>
  <c r="AQ1933" i="2"/>
  <c r="AQ1934" i="2"/>
  <c r="AQ1935" i="2"/>
  <c r="AQ1936" i="2"/>
  <c r="AQ1937" i="2"/>
  <c r="AQ1938" i="2"/>
  <c r="AQ1939" i="2"/>
  <c r="AQ1940" i="2"/>
  <c r="AQ1941" i="2"/>
  <c r="AQ1942" i="2"/>
  <c r="AQ1943" i="2"/>
  <c r="AQ1944" i="2"/>
  <c r="AQ1945" i="2"/>
  <c r="AQ1946" i="2"/>
  <c r="AQ1947" i="2"/>
  <c r="AQ1948" i="2"/>
  <c r="AQ1949" i="2"/>
  <c r="AQ1950" i="2"/>
  <c r="AQ1951" i="2"/>
  <c r="AQ1952" i="2"/>
  <c r="AQ1953" i="2"/>
  <c r="AQ1954" i="2"/>
  <c r="AQ1955" i="2"/>
  <c r="AQ1956" i="2"/>
  <c r="AQ1957" i="2"/>
  <c r="AQ1958" i="2"/>
  <c r="AQ1959" i="2"/>
  <c r="AQ1960" i="2"/>
  <c r="AQ1961" i="2"/>
  <c r="AQ1962" i="2"/>
  <c r="AQ1963" i="2"/>
  <c r="AQ1964" i="2"/>
  <c r="AQ1965" i="2"/>
  <c r="AQ1966" i="2"/>
  <c r="AQ1967" i="2"/>
  <c r="AQ1968" i="2"/>
  <c r="AQ1969" i="2"/>
  <c r="AQ1970" i="2"/>
  <c r="AQ1971" i="2"/>
  <c r="AQ1972" i="2"/>
  <c r="AQ1973" i="2"/>
  <c r="AQ1974" i="2"/>
  <c r="AQ1975" i="2"/>
  <c r="AQ1976" i="2"/>
  <c r="AQ1977" i="2"/>
  <c r="AQ1978" i="2"/>
  <c r="AQ1979" i="2"/>
  <c r="AQ1980" i="2"/>
  <c r="AQ1981" i="2"/>
  <c r="AQ1982" i="2"/>
  <c r="AQ1983" i="2"/>
  <c r="AQ1984" i="2"/>
  <c r="AQ1985" i="2"/>
  <c r="AQ1986" i="2"/>
  <c r="AQ1987" i="2"/>
  <c r="AQ1988" i="2"/>
  <c r="AQ1989" i="2"/>
  <c r="AQ1990" i="2"/>
  <c r="AQ1991" i="2"/>
  <c r="AQ1992" i="2"/>
  <c r="AQ1993" i="2"/>
  <c r="AQ1994" i="2"/>
  <c r="AQ1995" i="2"/>
  <c r="AQ1996" i="2"/>
  <c r="AQ1997" i="2"/>
  <c r="AQ1998" i="2"/>
  <c r="AQ1999" i="2"/>
  <c r="AQ2000" i="2"/>
  <c r="AQ2001" i="2"/>
  <c r="AQ2002" i="2"/>
  <c r="AQ2003" i="2"/>
  <c r="AQ2004" i="2"/>
  <c r="AQ2005" i="2"/>
  <c r="AQ2006" i="2"/>
  <c r="AQ2007" i="2"/>
  <c r="AQ2008" i="2"/>
  <c r="AQ2009" i="2"/>
  <c r="AQ2010" i="2"/>
  <c r="AQ2011" i="2"/>
  <c r="AQ2012" i="2"/>
  <c r="AQ2013" i="2"/>
  <c r="AQ2014" i="2"/>
  <c r="AQ2015" i="2"/>
  <c r="AQ2016" i="2"/>
  <c r="AQ2017" i="2"/>
  <c r="AQ2018" i="2"/>
  <c r="AQ2019" i="2"/>
  <c r="AQ2020" i="2"/>
  <c r="AQ2021" i="2"/>
  <c r="AQ2022" i="2"/>
  <c r="AQ2023" i="2"/>
  <c r="AQ2024" i="2"/>
  <c r="AQ2025" i="2"/>
  <c r="AQ2026" i="2"/>
  <c r="AQ2027" i="2"/>
  <c r="AQ2028" i="2"/>
  <c r="AQ2029" i="2"/>
  <c r="AQ2030" i="2"/>
  <c r="AQ2031" i="2"/>
  <c r="AQ2032" i="2"/>
  <c r="AQ2033" i="2"/>
  <c r="AQ2034" i="2"/>
  <c r="AQ2035" i="2"/>
  <c r="AQ2036" i="2"/>
  <c r="AQ2037" i="2"/>
  <c r="AQ2038" i="2"/>
  <c r="AQ2039" i="2"/>
  <c r="AQ2040" i="2"/>
  <c r="AQ2041" i="2"/>
  <c r="AQ2042" i="2"/>
  <c r="AQ2043" i="2"/>
  <c r="AQ2044" i="2"/>
  <c r="AQ2045" i="2"/>
  <c r="AQ2046" i="2"/>
  <c r="AQ2047" i="2"/>
  <c r="AQ2048" i="2"/>
  <c r="AQ2049" i="2"/>
  <c r="AQ2050" i="2"/>
  <c r="AQ2051" i="2"/>
  <c r="AQ2052" i="2"/>
  <c r="AQ2053" i="2"/>
  <c r="AQ2054" i="2"/>
  <c r="AQ2055" i="2"/>
  <c r="AQ2056" i="2"/>
  <c r="AQ2057" i="2"/>
  <c r="AQ2058" i="2"/>
  <c r="AQ2059" i="2"/>
  <c r="AQ2060" i="2"/>
  <c r="AQ2061" i="2"/>
  <c r="AQ2062" i="2"/>
  <c r="AQ2063" i="2"/>
  <c r="AQ2064" i="2"/>
  <c r="AQ2065" i="2"/>
  <c r="AQ2066" i="2"/>
  <c r="AQ2067" i="2"/>
  <c r="AQ2068" i="2"/>
  <c r="AQ2069" i="2"/>
  <c r="AQ2070" i="2"/>
  <c r="AQ2071" i="2"/>
  <c r="AQ2072" i="2"/>
  <c r="AQ2073" i="2"/>
  <c r="AQ2074" i="2"/>
  <c r="AQ2075" i="2"/>
  <c r="AQ2076" i="2"/>
  <c r="AQ2077" i="2"/>
  <c r="AQ2078" i="2"/>
  <c r="AQ2079" i="2"/>
  <c r="AQ2080" i="2"/>
  <c r="AQ2081" i="2"/>
  <c r="AQ2082" i="2"/>
  <c r="AQ2083" i="2"/>
  <c r="AQ2084" i="2"/>
  <c r="AQ2085" i="2"/>
  <c r="AQ2086" i="2"/>
  <c r="AQ2087" i="2"/>
  <c r="AQ2088" i="2"/>
  <c r="AQ2089" i="2"/>
  <c r="AQ2090" i="2"/>
  <c r="AQ2091" i="2"/>
  <c r="AQ2092" i="2"/>
  <c r="AQ2093" i="2"/>
  <c r="AQ2094" i="2"/>
  <c r="AQ2095" i="2"/>
  <c r="AQ2096" i="2"/>
  <c r="AQ2097" i="2"/>
  <c r="AQ2098" i="2"/>
  <c r="AQ2099" i="2"/>
  <c r="AQ2100" i="2"/>
  <c r="AQ2101" i="2"/>
  <c r="AQ2102" i="2"/>
  <c r="AQ2103" i="2"/>
  <c r="AQ2104" i="2"/>
  <c r="AQ2105" i="2"/>
  <c r="AQ2106" i="2"/>
  <c r="AQ2107" i="2"/>
  <c r="AQ2108" i="2"/>
  <c r="AQ2109" i="2"/>
  <c r="AQ2110" i="2"/>
  <c r="AQ2111" i="2"/>
  <c r="AQ2112" i="2"/>
  <c r="AQ2113" i="2"/>
  <c r="AQ2114" i="2"/>
  <c r="AQ2115" i="2"/>
  <c r="AQ2116" i="2"/>
  <c r="AQ2117" i="2"/>
  <c r="AQ2118" i="2"/>
  <c r="AQ2119" i="2"/>
  <c r="AQ2120" i="2"/>
  <c r="AQ2121" i="2"/>
  <c r="AQ2122" i="2"/>
  <c r="AQ2123" i="2"/>
  <c r="AQ2124" i="2"/>
  <c r="AQ2125" i="2"/>
  <c r="AQ2126" i="2"/>
  <c r="AQ2127" i="2"/>
  <c r="AQ2128" i="2"/>
  <c r="AQ2129" i="2"/>
  <c r="AQ2130" i="2"/>
  <c r="AQ2131" i="2"/>
  <c r="AQ2132" i="2"/>
  <c r="AQ2133" i="2"/>
  <c r="AQ2134" i="2"/>
  <c r="AQ2135" i="2"/>
  <c r="AQ2136" i="2"/>
  <c r="AQ2137" i="2"/>
  <c r="AQ2138" i="2"/>
  <c r="AQ2139" i="2"/>
  <c r="AQ2140" i="2"/>
  <c r="AQ2141" i="2"/>
  <c r="AQ2142" i="2"/>
  <c r="AQ2143" i="2"/>
  <c r="AQ2144" i="2"/>
  <c r="AQ2145" i="2"/>
  <c r="AQ2146" i="2"/>
  <c r="AQ2147" i="2"/>
  <c r="AQ2148" i="2"/>
  <c r="AQ2149" i="2"/>
  <c r="AQ2150" i="2"/>
  <c r="AQ2151" i="2"/>
  <c r="AQ2152" i="2"/>
  <c r="AQ2153" i="2"/>
  <c r="AQ2154" i="2"/>
  <c r="AQ2155" i="2"/>
  <c r="AQ2156" i="2"/>
  <c r="AQ2157" i="2"/>
  <c r="AQ2158" i="2"/>
  <c r="AQ2159" i="2"/>
  <c r="AQ2160" i="2"/>
  <c r="AQ2161" i="2"/>
  <c r="AQ2162" i="2"/>
  <c r="AQ2163" i="2"/>
  <c r="AQ2164" i="2"/>
  <c r="AQ2165" i="2"/>
  <c r="AQ2166" i="2"/>
  <c r="AQ2167" i="2"/>
  <c r="AQ2168" i="2"/>
  <c r="AQ2169" i="2"/>
  <c r="AQ2170" i="2"/>
  <c r="AQ2171" i="2"/>
  <c r="AQ2172" i="2"/>
  <c r="AQ2173" i="2"/>
  <c r="AQ2174" i="2"/>
  <c r="AQ2175" i="2"/>
  <c r="AQ2176" i="2"/>
  <c r="AQ2177" i="2"/>
  <c r="AQ2178" i="2"/>
  <c r="AQ2179" i="2"/>
  <c r="AQ2180" i="2"/>
  <c r="AQ2181" i="2"/>
  <c r="AQ2182" i="2"/>
  <c r="AQ2183" i="2"/>
  <c r="AQ2184" i="2"/>
  <c r="AQ2185" i="2"/>
  <c r="AQ2186" i="2"/>
  <c r="AQ2187" i="2"/>
  <c r="AQ2188" i="2"/>
  <c r="AQ2189" i="2"/>
  <c r="AQ2190" i="2"/>
  <c r="AQ2191" i="2"/>
  <c r="AQ2192" i="2"/>
  <c r="AQ2193" i="2"/>
  <c r="AQ2194" i="2"/>
  <c r="AQ2195" i="2"/>
  <c r="AQ2196" i="2"/>
  <c r="AQ2197" i="2"/>
  <c r="AQ2198" i="2"/>
  <c r="AQ2199" i="2"/>
  <c r="AQ2200" i="2"/>
  <c r="AQ2201" i="2"/>
  <c r="AQ2202" i="2"/>
  <c r="AQ2203" i="2"/>
  <c r="AQ2204" i="2"/>
  <c r="AQ2205" i="2"/>
  <c r="AQ2206" i="2"/>
  <c r="AQ2207" i="2"/>
  <c r="AQ2208" i="2"/>
  <c r="AQ2209" i="2"/>
  <c r="AQ2210" i="2"/>
  <c r="AQ2211" i="2"/>
  <c r="AQ2212" i="2"/>
  <c r="AQ2213" i="2"/>
  <c r="AQ2214" i="2"/>
  <c r="AQ2215" i="2"/>
  <c r="AQ2216" i="2"/>
  <c r="AQ2217" i="2"/>
  <c r="AQ2218" i="2"/>
  <c r="AQ2219" i="2"/>
  <c r="AQ2220" i="2"/>
  <c r="AQ2221" i="2"/>
  <c r="AQ2222" i="2"/>
  <c r="AQ2223" i="2"/>
  <c r="AQ2224" i="2"/>
  <c r="AQ2225" i="2"/>
  <c r="AQ2226" i="2"/>
  <c r="AQ2227" i="2"/>
  <c r="AQ2228" i="2"/>
  <c r="AQ2229" i="2"/>
  <c r="AQ2230" i="2"/>
  <c r="AQ2231" i="2"/>
  <c r="AQ2232" i="2"/>
  <c r="AQ2233" i="2"/>
  <c r="AQ2234" i="2"/>
  <c r="AQ2235" i="2"/>
  <c r="AQ2236" i="2"/>
  <c r="AQ2237" i="2"/>
  <c r="AQ2238" i="2"/>
  <c r="AQ2239" i="2"/>
  <c r="AQ2240" i="2"/>
  <c r="AQ2241" i="2"/>
  <c r="AQ2242" i="2"/>
  <c r="AQ2243" i="2"/>
  <c r="AQ2244" i="2"/>
  <c r="AQ2245" i="2"/>
  <c r="AQ2246" i="2"/>
  <c r="AQ2247" i="2"/>
  <c r="AQ2248" i="2"/>
  <c r="AQ2249" i="2"/>
  <c r="AQ2250" i="2"/>
  <c r="AQ2251" i="2"/>
  <c r="AQ2252" i="2"/>
  <c r="AQ2253" i="2"/>
  <c r="AQ2254" i="2"/>
  <c r="AQ2255" i="2"/>
  <c r="AQ2256" i="2"/>
  <c r="AQ2257" i="2"/>
  <c r="AQ2258" i="2"/>
  <c r="AQ2259" i="2"/>
  <c r="AQ2260" i="2"/>
  <c r="AQ2261" i="2"/>
  <c r="AQ2262" i="2"/>
  <c r="AQ2263" i="2"/>
  <c r="AQ2264" i="2"/>
  <c r="AQ2265" i="2"/>
  <c r="AQ2266" i="2"/>
  <c r="AQ2267" i="2"/>
  <c r="AQ2268" i="2"/>
  <c r="AQ2269" i="2"/>
  <c r="AQ2270" i="2"/>
  <c r="AQ2271" i="2"/>
  <c r="AQ2272" i="2"/>
  <c r="AQ2273" i="2"/>
  <c r="AQ2274" i="2"/>
  <c r="AQ2275" i="2"/>
  <c r="AQ2276" i="2"/>
  <c r="AQ2277" i="2"/>
  <c r="AQ2278" i="2"/>
  <c r="AQ2279" i="2"/>
  <c r="AQ2280" i="2"/>
  <c r="AQ2281" i="2"/>
  <c r="AQ2282" i="2"/>
  <c r="AQ2283" i="2"/>
  <c r="AQ2284" i="2"/>
  <c r="AQ2285" i="2"/>
  <c r="AQ2286" i="2"/>
  <c r="AQ2287" i="2"/>
  <c r="AQ2288" i="2"/>
  <c r="AQ2289" i="2"/>
  <c r="AQ2290" i="2"/>
  <c r="AQ2291" i="2"/>
  <c r="AQ2292" i="2"/>
  <c r="AQ2293" i="2"/>
  <c r="AQ2294" i="2"/>
  <c r="AQ2295" i="2"/>
  <c r="AQ2296" i="2"/>
  <c r="AQ2297" i="2"/>
  <c r="AQ2298" i="2"/>
  <c r="AQ2299" i="2"/>
  <c r="AQ2300" i="2"/>
  <c r="AQ2301" i="2"/>
  <c r="AQ2302" i="2"/>
  <c r="AQ2303" i="2"/>
  <c r="AQ2304" i="2"/>
  <c r="AQ2305" i="2"/>
  <c r="AQ2306" i="2"/>
  <c r="AQ2307" i="2"/>
  <c r="AQ2308" i="2"/>
  <c r="AQ2309" i="2"/>
  <c r="AQ2310" i="2"/>
  <c r="AQ2311" i="2"/>
  <c r="AQ2312" i="2"/>
  <c r="AQ2313" i="2"/>
  <c r="AQ2314" i="2"/>
  <c r="AQ2315" i="2"/>
  <c r="AQ2316" i="2"/>
  <c r="AQ2317" i="2"/>
  <c r="AQ2318" i="2"/>
  <c r="AQ2319" i="2"/>
  <c r="AQ2320" i="2"/>
  <c r="AQ2321" i="2"/>
  <c r="AQ2322" i="2"/>
  <c r="AQ2323" i="2"/>
  <c r="AQ2324" i="2"/>
  <c r="AQ2325" i="2"/>
  <c r="AQ2326" i="2"/>
  <c r="AQ2327" i="2"/>
  <c r="AQ2328" i="2"/>
  <c r="AQ2329" i="2"/>
  <c r="AQ2330" i="2"/>
  <c r="AQ2331" i="2"/>
  <c r="AQ2332" i="2"/>
  <c r="AQ2333" i="2"/>
  <c r="AQ2334" i="2"/>
  <c r="AQ2335" i="2"/>
  <c r="AQ2336" i="2"/>
  <c r="AQ2337" i="2"/>
  <c r="AQ2338" i="2"/>
  <c r="AQ2339" i="2"/>
  <c r="AQ2340" i="2"/>
  <c r="AQ2341" i="2"/>
  <c r="AQ2342" i="2"/>
  <c r="AQ2343" i="2"/>
  <c r="AQ2344" i="2"/>
  <c r="AQ2345" i="2"/>
  <c r="AQ2346" i="2"/>
  <c r="AQ2347" i="2"/>
  <c r="AQ2348" i="2"/>
  <c r="AQ2349" i="2"/>
  <c r="AQ2350" i="2"/>
  <c r="AQ2351" i="2"/>
  <c r="AQ2352" i="2"/>
  <c r="AQ2353" i="2"/>
  <c r="AQ2354" i="2"/>
  <c r="AQ2355" i="2"/>
  <c r="AQ2356" i="2"/>
  <c r="AQ2357" i="2"/>
  <c r="AQ2358" i="2"/>
  <c r="AQ2359" i="2"/>
  <c r="AQ2360" i="2"/>
  <c r="AQ2361" i="2"/>
  <c r="AQ2362" i="2"/>
  <c r="AQ2363" i="2"/>
  <c r="AQ2364" i="2"/>
  <c r="AQ2365" i="2"/>
  <c r="AQ2366" i="2"/>
  <c r="AQ2367" i="2"/>
  <c r="AQ2368" i="2"/>
  <c r="AQ2369" i="2"/>
  <c r="AQ2370" i="2"/>
  <c r="AQ2371" i="2"/>
  <c r="AQ2372" i="2"/>
  <c r="AQ2373" i="2"/>
  <c r="AQ2374" i="2"/>
  <c r="AQ2375" i="2"/>
  <c r="AQ2376" i="2"/>
  <c r="AQ2377" i="2"/>
  <c r="AQ2378" i="2"/>
  <c r="AQ2379" i="2"/>
  <c r="AQ2380" i="2"/>
  <c r="AQ2381" i="2"/>
  <c r="AQ2382" i="2"/>
  <c r="AQ2383" i="2"/>
  <c r="AQ2384" i="2"/>
  <c r="AQ2385" i="2"/>
  <c r="AQ2386" i="2"/>
  <c r="AQ2387" i="2"/>
  <c r="AQ2388" i="2"/>
  <c r="AQ2389" i="2"/>
  <c r="AQ2390" i="2"/>
  <c r="AQ2391" i="2"/>
  <c r="AQ2392" i="2"/>
  <c r="AQ2393" i="2"/>
  <c r="AQ2394" i="2"/>
  <c r="AQ2395" i="2"/>
  <c r="AQ2396" i="2"/>
  <c r="AQ2397" i="2"/>
  <c r="AQ2398" i="2"/>
  <c r="AQ2399" i="2"/>
  <c r="AQ2400" i="2"/>
  <c r="AQ2401" i="2"/>
  <c r="AQ2402" i="2"/>
  <c r="AQ2403" i="2"/>
  <c r="AQ2404" i="2"/>
  <c r="AQ2405" i="2"/>
  <c r="AQ2406" i="2"/>
  <c r="AQ2407" i="2"/>
  <c r="AQ2408" i="2"/>
  <c r="AQ2409" i="2"/>
  <c r="AQ2410" i="2"/>
  <c r="AQ2411" i="2"/>
  <c r="AQ2412" i="2"/>
  <c r="AQ2413" i="2"/>
  <c r="AQ2414" i="2"/>
  <c r="AQ2415" i="2"/>
  <c r="AQ2416" i="2"/>
  <c r="AQ2417" i="2"/>
  <c r="AQ2418" i="2"/>
  <c r="AQ2419" i="2"/>
  <c r="AQ2420" i="2"/>
  <c r="AQ2421" i="2"/>
  <c r="AQ2422" i="2"/>
  <c r="AQ2423" i="2"/>
  <c r="AQ2424" i="2"/>
  <c r="AQ2425" i="2"/>
  <c r="AQ2426" i="2"/>
  <c r="AQ2427" i="2"/>
  <c r="AQ2428" i="2"/>
  <c r="AQ2429" i="2"/>
  <c r="AQ2430" i="2"/>
  <c r="AQ2431" i="2"/>
  <c r="AQ2432" i="2"/>
  <c r="AQ2433" i="2"/>
  <c r="AQ2434" i="2"/>
  <c r="AQ2435" i="2"/>
  <c r="AQ2436" i="2"/>
  <c r="AQ2437" i="2"/>
  <c r="AQ2438" i="2"/>
  <c r="AQ2439" i="2"/>
  <c r="AQ2440" i="2"/>
  <c r="AQ2441" i="2"/>
  <c r="AQ2442" i="2"/>
  <c r="AQ2443" i="2"/>
  <c r="AQ2444" i="2"/>
  <c r="AQ2445" i="2"/>
  <c r="AQ2446" i="2"/>
  <c r="AQ2447" i="2"/>
  <c r="AQ2448" i="2"/>
  <c r="AQ2449" i="2"/>
  <c r="AQ2450" i="2"/>
  <c r="AQ2451" i="2"/>
  <c r="AQ2452" i="2"/>
  <c r="AQ2453" i="2"/>
  <c r="AQ2454" i="2"/>
  <c r="AQ2455" i="2"/>
  <c r="AQ2456" i="2"/>
  <c r="AQ2457" i="2"/>
  <c r="AQ2458" i="2"/>
  <c r="AQ2459" i="2"/>
  <c r="AQ2460" i="2"/>
  <c r="AQ2461" i="2"/>
  <c r="AQ2462" i="2"/>
  <c r="AQ2463" i="2"/>
  <c r="AQ2464" i="2"/>
  <c r="AQ2465" i="2"/>
  <c r="AQ2466" i="2"/>
  <c r="AQ2467" i="2"/>
  <c r="AQ2468" i="2"/>
  <c r="AQ2469" i="2"/>
  <c r="AQ2470" i="2"/>
  <c r="AQ2471" i="2"/>
  <c r="AQ2472" i="2"/>
  <c r="AQ2473" i="2"/>
  <c r="AQ2474" i="2"/>
  <c r="AQ2475" i="2"/>
  <c r="AQ2476" i="2"/>
  <c r="AQ2477" i="2"/>
  <c r="AQ2478" i="2"/>
  <c r="AQ2479" i="2"/>
  <c r="AQ2480" i="2"/>
  <c r="AQ2481" i="2"/>
  <c r="AQ2482" i="2"/>
  <c r="AQ2483" i="2"/>
  <c r="AQ2484" i="2"/>
  <c r="AQ2485" i="2"/>
  <c r="AQ2486" i="2"/>
  <c r="AQ2487" i="2"/>
  <c r="AQ2488" i="2"/>
  <c r="AQ2489" i="2"/>
  <c r="AQ2490" i="2"/>
  <c r="AQ2491" i="2"/>
  <c r="AQ2492" i="2"/>
  <c r="AQ2493" i="2"/>
  <c r="AQ2494" i="2"/>
  <c r="AQ2495" i="2"/>
  <c r="AQ2496" i="2"/>
  <c r="AQ2497" i="2"/>
  <c r="AQ2498" i="2"/>
  <c r="AQ2499" i="2"/>
  <c r="AQ2500" i="2"/>
  <c r="AQ2501" i="2"/>
  <c r="AQ2502" i="2"/>
  <c r="AQ2503" i="2"/>
  <c r="AQ2504" i="2"/>
  <c r="AQ2505" i="2"/>
  <c r="AQ2506" i="2"/>
  <c r="AQ2507" i="2"/>
  <c r="AQ2508" i="2"/>
  <c r="AQ2509" i="2"/>
  <c r="AQ2510" i="2"/>
  <c r="AQ2511" i="2"/>
  <c r="AQ2512" i="2"/>
  <c r="AQ2513" i="2"/>
  <c r="AQ2514" i="2"/>
  <c r="AQ2515" i="2"/>
  <c r="AQ2516" i="2"/>
  <c r="AQ2517" i="2"/>
  <c r="AQ2518" i="2"/>
  <c r="AQ2519" i="2"/>
  <c r="AQ2520" i="2"/>
  <c r="AQ2521" i="2"/>
  <c r="AQ2522" i="2"/>
  <c r="AQ2523" i="2"/>
  <c r="AQ2524" i="2"/>
  <c r="AQ2525" i="2"/>
  <c r="AQ2526" i="2"/>
  <c r="AQ2527" i="2"/>
  <c r="AQ2528" i="2"/>
  <c r="AQ2529" i="2"/>
  <c r="AQ2530" i="2"/>
  <c r="AQ2531" i="2"/>
  <c r="AQ2532" i="2"/>
  <c r="AQ2533" i="2"/>
  <c r="AQ2534" i="2"/>
  <c r="AQ2535" i="2"/>
  <c r="AQ2536" i="2"/>
  <c r="AQ2537" i="2"/>
  <c r="AQ2538" i="2"/>
  <c r="AQ2539" i="2"/>
  <c r="AQ2540" i="2"/>
  <c r="AQ2541" i="2"/>
  <c r="AQ2542" i="2"/>
  <c r="AQ2543" i="2"/>
  <c r="AQ2544" i="2"/>
  <c r="AQ2545" i="2"/>
  <c r="AQ2546" i="2"/>
  <c r="AQ2547" i="2"/>
  <c r="AQ2548" i="2"/>
  <c r="AQ2549" i="2"/>
  <c r="AQ2550" i="2"/>
  <c r="AQ2551" i="2"/>
  <c r="AQ2552" i="2"/>
  <c r="AQ2553" i="2"/>
  <c r="AQ2554" i="2"/>
  <c r="AQ2555" i="2"/>
  <c r="AQ2556" i="2"/>
  <c r="AQ2557" i="2"/>
  <c r="AQ2558" i="2"/>
  <c r="AQ2559" i="2"/>
  <c r="AQ2560" i="2"/>
  <c r="AQ2561" i="2"/>
  <c r="AQ2562" i="2"/>
  <c r="AQ2563" i="2"/>
  <c r="AQ2564" i="2"/>
  <c r="AQ2565" i="2"/>
  <c r="AQ2566" i="2"/>
  <c r="AQ2567" i="2"/>
  <c r="AQ2568" i="2"/>
  <c r="AQ2569" i="2"/>
  <c r="AQ2570" i="2"/>
  <c r="AQ2571" i="2"/>
  <c r="AQ2572" i="2"/>
  <c r="AQ2573" i="2"/>
  <c r="AQ2574" i="2"/>
  <c r="AQ2575" i="2"/>
  <c r="AQ2576" i="2"/>
  <c r="AQ2577" i="2"/>
  <c r="AQ2578" i="2"/>
  <c r="AQ2579" i="2"/>
  <c r="AQ2580" i="2"/>
  <c r="AQ2581" i="2"/>
  <c r="AQ2582" i="2"/>
  <c r="AQ2583" i="2"/>
  <c r="AQ2584" i="2"/>
  <c r="AQ2585" i="2"/>
  <c r="AQ2586" i="2"/>
  <c r="AQ2587" i="2"/>
  <c r="AQ2588" i="2"/>
  <c r="AQ2589" i="2"/>
  <c r="AQ2590" i="2"/>
  <c r="AQ2591" i="2"/>
  <c r="AQ2592" i="2"/>
  <c r="AQ2593" i="2"/>
  <c r="AQ2594" i="2"/>
  <c r="AQ2595" i="2"/>
  <c r="AQ2596" i="2"/>
  <c r="AQ2597" i="2"/>
  <c r="AQ2598" i="2"/>
  <c r="AQ2599" i="2"/>
  <c r="AQ2600" i="2"/>
  <c r="AQ2601" i="2"/>
  <c r="AQ2602" i="2"/>
  <c r="AQ2603" i="2"/>
  <c r="AQ2604" i="2"/>
  <c r="AQ2605" i="2"/>
  <c r="AQ2606" i="2"/>
  <c r="AQ2607" i="2"/>
  <c r="AQ2608" i="2"/>
  <c r="AQ2609" i="2"/>
  <c r="AQ2610" i="2"/>
  <c r="AQ2611" i="2"/>
  <c r="AQ2612" i="2"/>
  <c r="AQ2613" i="2"/>
  <c r="AQ2614" i="2"/>
  <c r="AQ2615" i="2"/>
  <c r="AQ2616" i="2"/>
  <c r="AQ2617" i="2"/>
  <c r="AQ2618" i="2"/>
  <c r="AQ2619" i="2"/>
  <c r="AQ2620" i="2"/>
  <c r="AQ2621" i="2"/>
  <c r="AQ2622" i="2"/>
  <c r="AQ2623" i="2"/>
  <c r="AQ2624" i="2"/>
  <c r="AQ2625" i="2"/>
  <c r="AQ2626" i="2"/>
  <c r="AQ2627" i="2"/>
  <c r="AQ2628" i="2"/>
  <c r="AQ2629" i="2"/>
  <c r="AQ2630" i="2"/>
  <c r="AQ2631" i="2"/>
  <c r="AQ2632" i="2"/>
  <c r="AQ2633" i="2"/>
  <c r="AQ2634" i="2"/>
  <c r="AQ2635" i="2"/>
  <c r="AQ2636" i="2"/>
  <c r="AQ2637" i="2"/>
  <c r="AQ2638" i="2"/>
  <c r="AQ2639" i="2"/>
  <c r="AQ2640" i="2"/>
  <c r="AQ2641" i="2"/>
  <c r="AQ2642" i="2"/>
  <c r="AQ2643" i="2"/>
  <c r="AQ2644" i="2"/>
  <c r="AQ2645" i="2"/>
  <c r="AQ2646" i="2"/>
  <c r="AQ2647" i="2"/>
  <c r="AQ2648" i="2"/>
  <c r="AQ2649" i="2"/>
  <c r="AQ2650" i="2"/>
  <c r="AQ2651" i="2"/>
  <c r="AQ2652" i="2"/>
  <c r="AQ2653" i="2"/>
  <c r="AQ2654" i="2"/>
  <c r="AQ2655" i="2"/>
  <c r="AQ2656" i="2"/>
  <c r="AQ2657" i="2"/>
  <c r="AQ2658" i="2"/>
  <c r="AQ2659" i="2"/>
  <c r="AQ2660" i="2"/>
  <c r="AQ2661" i="2"/>
  <c r="AQ2662" i="2"/>
  <c r="AQ2663" i="2"/>
  <c r="AQ2664" i="2"/>
  <c r="AQ2665" i="2"/>
  <c r="AQ2666" i="2"/>
  <c r="AQ2667" i="2"/>
  <c r="AQ2668" i="2"/>
  <c r="AQ2669" i="2"/>
  <c r="AQ2670" i="2"/>
  <c r="AQ2671" i="2"/>
  <c r="AQ2672" i="2"/>
  <c r="AQ2673" i="2"/>
  <c r="AQ2674" i="2"/>
  <c r="AQ2675" i="2"/>
  <c r="AQ2676" i="2"/>
  <c r="AQ2677" i="2"/>
  <c r="AQ2678" i="2"/>
  <c r="AQ2679" i="2"/>
  <c r="AQ2680" i="2"/>
  <c r="AQ2681" i="2"/>
  <c r="AQ2682" i="2"/>
  <c r="AQ2683" i="2"/>
  <c r="AQ2684" i="2"/>
  <c r="AQ2685" i="2"/>
  <c r="AQ2686" i="2"/>
  <c r="AQ2687" i="2"/>
  <c r="AQ2688" i="2"/>
  <c r="AQ2689" i="2"/>
  <c r="AQ2690" i="2"/>
  <c r="AQ2691" i="2"/>
  <c r="AQ2692" i="2"/>
  <c r="AQ2693" i="2"/>
  <c r="AQ2694" i="2"/>
  <c r="AQ2695" i="2"/>
  <c r="AQ2696" i="2"/>
  <c r="AQ2697" i="2"/>
  <c r="AQ2698" i="2"/>
  <c r="AQ2699" i="2"/>
  <c r="AQ2700" i="2"/>
  <c r="AQ2701" i="2"/>
  <c r="AQ2702" i="2"/>
  <c r="AQ2703" i="2"/>
  <c r="AQ2704" i="2"/>
  <c r="AQ2705" i="2"/>
  <c r="AQ2706" i="2"/>
  <c r="AQ2707" i="2"/>
  <c r="AQ2708" i="2"/>
  <c r="AQ2709" i="2"/>
  <c r="AQ2710" i="2"/>
  <c r="AQ2711" i="2"/>
  <c r="AQ2712" i="2"/>
  <c r="AQ2713" i="2"/>
  <c r="AQ2714" i="2"/>
  <c r="AQ2715" i="2"/>
  <c r="AQ2716" i="2"/>
  <c r="AQ2717" i="2"/>
  <c r="AQ2718" i="2"/>
  <c r="AQ2719" i="2"/>
  <c r="AQ2720" i="2"/>
  <c r="AQ2721" i="2"/>
  <c r="AQ2722" i="2"/>
  <c r="AQ2723" i="2"/>
  <c r="AQ2724" i="2"/>
  <c r="AQ2725" i="2"/>
  <c r="AQ2726" i="2"/>
  <c r="AQ2727" i="2"/>
  <c r="AQ2728" i="2"/>
  <c r="AQ2729" i="2"/>
  <c r="AQ2730" i="2"/>
  <c r="AQ2731" i="2"/>
  <c r="AQ2732" i="2"/>
  <c r="AQ2733" i="2"/>
  <c r="AQ2734" i="2"/>
  <c r="AQ2735" i="2"/>
  <c r="AQ2736" i="2"/>
  <c r="AQ2737" i="2"/>
  <c r="AQ2738" i="2"/>
  <c r="AQ2739" i="2"/>
  <c r="AQ2740" i="2"/>
  <c r="AQ2741" i="2"/>
  <c r="AQ2742" i="2"/>
  <c r="AQ2743" i="2"/>
  <c r="AQ2744" i="2"/>
  <c r="AQ2745" i="2"/>
  <c r="AQ2746" i="2"/>
  <c r="AQ2747" i="2"/>
  <c r="AQ2748" i="2"/>
  <c r="AQ2749" i="2"/>
  <c r="AQ2750" i="2"/>
  <c r="AQ2751" i="2"/>
  <c r="AQ2752" i="2"/>
  <c r="AQ2753" i="2"/>
  <c r="AQ2754" i="2"/>
  <c r="AQ2755" i="2"/>
  <c r="AQ2756" i="2"/>
  <c r="AQ2757" i="2"/>
  <c r="AQ2758" i="2"/>
  <c r="AQ2759" i="2"/>
  <c r="AQ2760" i="2"/>
  <c r="AQ2761" i="2"/>
  <c r="AQ2762" i="2"/>
  <c r="AQ2763" i="2"/>
  <c r="AQ2764" i="2"/>
  <c r="AQ2765" i="2"/>
  <c r="AQ2766" i="2"/>
  <c r="AQ2767" i="2"/>
  <c r="AQ2768" i="2"/>
  <c r="AQ2769" i="2"/>
  <c r="AQ2770" i="2"/>
  <c r="AQ2771" i="2"/>
  <c r="AQ2772" i="2"/>
  <c r="AQ2773" i="2"/>
  <c r="AQ2774" i="2"/>
  <c r="AQ2775" i="2"/>
  <c r="AQ2776" i="2"/>
  <c r="AQ2777" i="2"/>
  <c r="AQ2778" i="2"/>
  <c r="AQ2779" i="2"/>
  <c r="AQ2780" i="2"/>
  <c r="AQ2781" i="2"/>
  <c r="AQ2782" i="2"/>
  <c r="AQ2783" i="2"/>
  <c r="AQ2784" i="2"/>
  <c r="AQ2785" i="2"/>
  <c r="AQ2786" i="2"/>
  <c r="AQ2787" i="2"/>
  <c r="AQ2788" i="2"/>
  <c r="AQ2789" i="2"/>
  <c r="AQ2790" i="2"/>
  <c r="AQ2791" i="2"/>
  <c r="AQ2792" i="2"/>
  <c r="AQ2793" i="2"/>
  <c r="AQ2794" i="2"/>
  <c r="AQ2795" i="2"/>
  <c r="AQ2796" i="2"/>
  <c r="AQ2797" i="2"/>
  <c r="AQ2798" i="2"/>
  <c r="AQ2799" i="2"/>
  <c r="AQ2800" i="2"/>
  <c r="AQ2801" i="2"/>
  <c r="AQ2802" i="2"/>
  <c r="AQ2803" i="2"/>
  <c r="AQ2804" i="2"/>
  <c r="AQ2805" i="2"/>
  <c r="AQ2806" i="2"/>
  <c r="AQ2807" i="2"/>
  <c r="AQ2808" i="2"/>
  <c r="AQ2809" i="2"/>
  <c r="AQ2810" i="2"/>
  <c r="AQ2811" i="2"/>
  <c r="AQ2812" i="2"/>
  <c r="AQ2813" i="2"/>
  <c r="AQ2814" i="2"/>
  <c r="AQ2815" i="2"/>
  <c r="AQ2816" i="2"/>
  <c r="AQ2817" i="2"/>
  <c r="AQ2818" i="2"/>
  <c r="AQ2819" i="2"/>
  <c r="AQ2820" i="2"/>
  <c r="AQ2821" i="2"/>
  <c r="AQ2822" i="2"/>
  <c r="AQ2823" i="2"/>
  <c r="AQ2824" i="2"/>
  <c r="AQ2825" i="2"/>
  <c r="AQ2826" i="2"/>
  <c r="AQ2827" i="2"/>
  <c r="AQ2828" i="2"/>
  <c r="AQ2829" i="2"/>
  <c r="AQ2830" i="2"/>
  <c r="AQ2831" i="2"/>
  <c r="AQ2832" i="2"/>
  <c r="AQ2833" i="2"/>
  <c r="AQ2834" i="2"/>
  <c r="AQ2835" i="2"/>
  <c r="AQ2836" i="2"/>
  <c r="AQ2837" i="2"/>
  <c r="AQ2838" i="2"/>
  <c r="AQ2839" i="2"/>
  <c r="AQ2840" i="2"/>
  <c r="AQ2841" i="2"/>
  <c r="AQ2842" i="2"/>
  <c r="AQ2843" i="2"/>
  <c r="AQ2844" i="2"/>
  <c r="AQ2845" i="2"/>
  <c r="AQ2846" i="2"/>
  <c r="AQ2847" i="2"/>
  <c r="AQ2848" i="2"/>
  <c r="AQ2849" i="2"/>
  <c r="AQ2850" i="2"/>
  <c r="AQ2851" i="2"/>
  <c r="AQ2852" i="2"/>
  <c r="AQ2853" i="2"/>
  <c r="AQ2854" i="2"/>
  <c r="AQ2855" i="2"/>
  <c r="AQ2856" i="2"/>
  <c r="AQ2857" i="2"/>
  <c r="AQ2858" i="2"/>
  <c r="AQ2859" i="2"/>
  <c r="AQ2860" i="2"/>
  <c r="AQ2861" i="2"/>
  <c r="AQ2862" i="2"/>
  <c r="AQ2863" i="2"/>
  <c r="AQ2864" i="2"/>
  <c r="AQ2865" i="2"/>
  <c r="AQ2866" i="2"/>
  <c r="AQ2867" i="2"/>
  <c r="AQ2868" i="2"/>
  <c r="AQ2869" i="2"/>
  <c r="AQ2870" i="2"/>
  <c r="AQ2871" i="2"/>
  <c r="AQ2872" i="2"/>
  <c r="AQ2873" i="2"/>
  <c r="AQ2874" i="2"/>
  <c r="AQ2875" i="2"/>
  <c r="AQ2876" i="2"/>
  <c r="AQ2877" i="2"/>
  <c r="AQ2878" i="2"/>
  <c r="AQ2879" i="2"/>
  <c r="AQ2880" i="2"/>
  <c r="AQ2881" i="2"/>
  <c r="AQ2882" i="2"/>
  <c r="AQ2883" i="2"/>
  <c r="AQ2884" i="2"/>
  <c r="AQ2885" i="2"/>
  <c r="AQ2886" i="2"/>
  <c r="AQ2887" i="2"/>
  <c r="AQ2888" i="2"/>
  <c r="AQ2889" i="2"/>
  <c r="AQ2890" i="2"/>
  <c r="AQ2891" i="2"/>
  <c r="AQ2892" i="2"/>
  <c r="AQ2893" i="2"/>
  <c r="AQ2894" i="2"/>
  <c r="AQ2895" i="2"/>
  <c r="AQ2896" i="2"/>
  <c r="AQ2897" i="2"/>
  <c r="AQ2898" i="2"/>
  <c r="AQ2899" i="2"/>
  <c r="AQ2900" i="2"/>
  <c r="AQ2901" i="2"/>
  <c r="AQ2902" i="2"/>
  <c r="AQ2903" i="2"/>
  <c r="AQ2904" i="2"/>
  <c r="AQ2905" i="2"/>
  <c r="AQ2906" i="2"/>
  <c r="AQ2907" i="2"/>
  <c r="AQ2908" i="2"/>
  <c r="AQ2909" i="2"/>
  <c r="AQ2910" i="2"/>
  <c r="AQ2911" i="2"/>
  <c r="AQ2912" i="2"/>
  <c r="AQ2913" i="2"/>
  <c r="AQ2914" i="2"/>
  <c r="AQ2915" i="2"/>
  <c r="AQ2916" i="2"/>
  <c r="AQ2917" i="2"/>
  <c r="AQ2918" i="2"/>
  <c r="AQ2919" i="2"/>
  <c r="AQ2920" i="2"/>
  <c r="AQ2921" i="2"/>
  <c r="AQ2922" i="2"/>
  <c r="AQ2923" i="2"/>
  <c r="AQ2924" i="2"/>
  <c r="AQ2925" i="2"/>
  <c r="AQ2926" i="2"/>
  <c r="AQ2927" i="2"/>
  <c r="AQ2928" i="2"/>
  <c r="AQ2929" i="2"/>
  <c r="AQ2930" i="2"/>
  <c r="AQ2931" i="2"/>
  <c r="AQ2932" i="2"/>
  <c r="AQ2933" i="2"/>
  <c r="AQ2934" i="2"/>
  <c r="AQ2935" i="2"/>
  <c r="AQ2936" i="2"/>
  <c r="AQ2937" i="2"/>
  <c r="AQ2938" i="2"/>
  <c r="AQ2939" i="2"/>
  <c r="AQ2940" i="2"/>
  <c r="AQ2941" i="2"/>
  <c r="AQ2942" i="2"/>
  <c r="AQ2943" i="2"/>
  <c r="AQ2944" i="2"/>
  <c r="AQ2945" i="2"/>
  <c r="AQ2946" i="2"/>
  <c r="AQ2947" i="2"/>
  <c r="AQ2948" i="2"/>
  <c r="AQ2949" i="2"/>
  <c r="AQ2950" i="2"/>
  <c r="AQ2951" i="2"/>
  <c r="AQ2952" i="2"/>
  <c r="AQ2953" i="2"/>
  <c r="AQ2954" i="2"/>
  <c r="AQ2955" i="2"/>
  <c r="AQ2956" i="2"/>
  <c r="AQ2957" i="2"/>
  <c r="AQ2958" i="2"/>
  <c r="AQ2959" i="2"/>
  <c r="AQ2960" i="2"/>
  <c r="AQ2961" i="2"/>
  <c r="AQ2962" i="2"/>
  <c r="AQ2963" i="2"/>
  <c r="AQ2964" i="2"/>
  <c r="AQ2965" i="2"/>
  <c r="AQ2966" i="2"/>
  <c r="AQ2967" i="2"/>
  <c r="AQ2968" i="2"/>
  <c r="AQ2969" i="2"/>
  <c r="AQ2970" i="2"/>
  <c r="AQ2971" i="2"/>
  <c r="AQ2972" i="2"/>
  <c r="AQ2973" i="2"/>
  <c r="AQ2974" i="2"/>
  <c r="AQ2975" i="2"/>
  <c r="AQ2976" i="2"/>
  <c r="AQ2977" i="2"/>
  <c r="AQ2978" i="2"/>
  <c r="AQ2979" i="2"/>
  <c r="AQ2980" i="2"/>
  <c r="AQ2981" i="2"/>
  <c r="AQ2982" i="2"/>
  <c r="AQ2983" i="2"/>
  <c r="AQ2984" i="2"/>
  <c r="AQ2985" i="2"/>
  <c r="AQ2986" i="2"/>
  <c r="AQ2987" i="2"/>
  <c r="AQ2988" i="2"/>
  <c r="AQ2989" i="2"/>
  <c r="AQ2990" i="2"/>
  <c r="AQ2991" i="2"/>
  <c r="AQ2992" i="2"/>
  <c r="AQ2993" i="2"/>
  <c r="AQ2994" i="2"/>
  <c r="AQ2995" i="2"/>
  <c r="AQ2996" i="2"/>
  <c r="AQ2997" i="2"/>
  <c r="AQ2998" i="2"/>
  <c r="AQ2999" i="2"/>
  <c r="AQ3000" i="2"/>
  <c r="AQ3001" i="2"/>
  <c r="AQ3002" i="2"/>
  <c r="AQ3003" i="2"/>
  <c r="AQ3004" i="2"/>
  <c r="AQ3005" i="2"/>
  <c r="AQ3006" i="2"/>
  <c r="AQ3007" i="2"/>
  <c r="AQ3008" i="2"/>
  <c r="AQ3009" i="2"/>
  <c r="AQ3010" i="2"/>
  <c r="AQ3011" i="2"/>
  <c r="AQ3012" i="2"/>
  <c r="AQ3013" i="2"/>
  <c r="AQ3014" i="2"/>
  <c r="AQ3015" i="2"/>
  <c r="AQ3016" i="2"/>
  <c r="AQ3017" i="2"/>
  <c r="AQ3018" i="2"/>
  <c r="AQ3019" i="2"/>
  <c r="AQ3020" i="2"/>
  <c r="AQ3021" i="2"/>
  <c r="AQ3022" i="2"/>
  <c r="AQ3023" i="2"/>
  <c r="AQ3024" i="2"/>
  <c r="AQ3025" i="2"/>
  <c r="AQ3026" i="2"/>
  <c r="AQ3027" i="2"/>
  <c r="AQ3028" i="2"/>
  <c r="AQ3029" i="2"/>
  <c r="AQ3030" i="2"/>
  <c r="AQ3031" i="2"/>
  <c r="AQ3032" i="2"/>
  <c r="AQ3033" i="2"/>
  <c r="AQ3034" i="2"/>
  <c r="AQ3035" i="2"/>
  <c r="AQ3036" i="2"/>
  <c r="AQ3037" i="2"/>
  <c r="AQ3038" i="2"/>
  <c r="AQ3039" i="2"/>
  <c r="AQ3040" i="2"/>
  <c r="AQ3041" i="2"/>
  <c r="AQ3042" i="2"/>
  <c r="AQ3043" i="2"/>
  <c r="AQ3044" i="2"/>
  <c r="AQ3045" i="2"/>
  <c r="AQ3046" i="2"/>
  <c r="AQ3047" i="2"/>
  <c r="AQ3048" i="2"/>
  <c r="AQ3049" i="2"/>
  <c r="AQ3050" i="2"/>
  <c r="AQ3051" i="2"/>
  <c r="AQ3052" i="2"/>
  <c r="AQ3053" i="2"/>
  <c r="AQ3054" i="2"/>
  <c r="AQ3055" i="2"/>
  <c r="AQ3056" i="2"/>
  <c r="AQ3057" i="2"/>
  <c r="AQ3058" i="2"/>
  <c r="AQ3059" i="2"/>
  <c r="AQ3060" i="2"/>
  <c r="AQ3061" i="2"/>
  <c r="AQ3062" i="2"/>
  <c r="AQ3063" i="2"/>
  <c r="AQ3064" i="2"/>
  <c r="AQ3065" i="2"/>
  <c r="AQ3066" i="2"/>
  <c r="AQ3067" i="2"/>
  <c r="AQ3068" i="2"/>
  <c r="AQ3069" i="2"/>
  <c r="AQ3070" i="2"/>
  <c r="AQ3071" i="2"/>
  <c r="AQ3072" i="2"/>
  <c r="AQ3073" i="2"/>
  <c r="AQ3074" i="2"/>
  <c r="AQ3075" i="2"/>
  <c r="AQ3076" i="2"/>
  <c r="AQ3077" i="2"/>
  <c r="AQ3078" i="2"/>
  <c r="AQ3079" i="2"/>
  <c r="AQ3080" i="2"/>
  <c r="AQ3081" i="2"/>
  <c r="AQ3082" i="2"/>
  <c r="AQ3083" i="2"/>
  <c r="AQ3084" i="2"/>
  <c r="AQ3085" i="2"/>
  <c r="AQ3086" i="2"/>
  <c r="AQ3087" i="2"/>
  <c r="AQ3088" i="2"/>
  <c r="AQ3089" i="2"/>
  <c r="AQ3090" i="2"/>
  <c r="AQ3091" i="2"/>
  <c r="AQ3092" i="2"/>
  <c r="AQ3093" i="2"/>
  <c r="AQ3094" i="2"/>
  <c r="AQ3095" i="2"/>
  <c r="AQ3096" i="2"/>
  <c r="AQ3097" i="2"/>
  <c r="AQ3098" i="2"/>
  <c r="AQ3099" i="2"/>
  <c r="AQ3100" i="2"/>
  <c r="AQ3101" i="2"/>
  <c r="AQ3102" i="2"/>
  <c r="AQ3103" i="2"/>
  <c r="AQ3104" i="2"/>
  <c r="AQ3105" i="2"/>
  <c r="AQ3106" i="2"/>
  <c r="AQ3107" i="2"/>
  <c r="AQ3108" i="2"/>
  <c r="AQ3109" i="2"/>
  <c r="AQ3110" i="2"/>
  <c r="AQ3111" i="2"/>
  <c r="AQ3112" i="2"/>
  <c r="AQ3113" i="2"/>
  <c r="AQ3114" i="2"/>
  <c r="AQ3115" i="2"/>
  <c r="AQ3116" i="2"/>
  <c r="AQ3117" i="2"/>
  <c r="AQ3118" i="2"/>
  <c r="AQ3119" i="2"/>
  <c r="AQ3120" i="2"/>
  <c r="AQ3121" i="2"/>
  <c r="AQ3122" i="2"/>
  <c r="AQ3123" i="2"/>
  <c r="AQ3124" i="2"/>
  <c r="AQ3125" i="2"/>
  <c r="AQ3126" i="2"/>
  <c r="AQ3127" i="2"/>
  <c r="AQ3128" i="2"/>
  <c r="AQ3129" i="2"/>
  <c r="AQ3130" i="2"/>
  <c r="AQ3131" i="2"/>
  <c r="AQ3132" i="2"/>
  <c r="AQ3133" i="2"/>
  <c r="AQ3134" i="2"/>
  <c r="AQ3135" i="2"/>
  <c r="AQ3136" i="2"/>
  <c r="AQ3137" i="2"/>
  <c r="AQ3138" i="2"/>
  <c r="AQ3139" i="2"/>
  <c r="AQ3140" i="2"/>
  <c r="AQ3141" i="2"/>
  <c r="AQ3142" i="2"/>
  <c r="AQ3143" i="2"/>
  <c r="AQ3144" i="2"/>
  <c r="AQ3145" i="2"/>
  <c r="AQ3146" i="2"/>
  <c r="AQ3147" i="2"/>
  <c r="AQ3148" i="2"/>
  <c r="AQ3149" i="2"/>
  <c r="AQ3150" i="2"/>
  <c r="AQ3151" i="2"/>
  <c r="AQ3152" i="2"/>
  <c r="AQ3153" i="2"/>
  <c r="AQ3154" i="2"/>
  <c r="AQ3155" i="2"/>
  <c r="AQ3156" i="2"/>
  <c r="AQ3157" i="2"/>
  <c r="AQ3158" i="2"/>
  <c r="AQ3159" i="2"/>
  <c r="AQ3160" i="2"/>
  <c r="AQ3161" i="2"/>
  <c r="AQ3162" i="2"/>
  <c r="AQ3163" i="2"/>
  <c r="AQ3164" i="2"/>
  <c r="AQ3165" i="2"/>
  <c r="AQ3166" i="2"/>
  <c r="AQ3167" i="2"/>
  <c r="AQ3168" i="2"/>
  <c r="AQ3169" i="2"/>
  <c r="AQ3170" i="2"/>
  <c r="AQ3171" i="2"/>
  <c r="AQ3172" i="2"/>
  <c r="AQ3173" i="2"/>
  <c r="AQ3174" i="2"/>
  <c r="AQ3175" i="2"/>
  <c r="AQ3176" i="2"/>
  <c r="AQ3177" i="2"/>
  <c r="AQ3178" i="2"/>
  <c r="AQ3179" i="2"/>
  <c r="AQ3180" i="2"/>
  <c r="AQ3181" i="2"/>
  <c r="AQ3182" i="2"/>
  <c r="AQ3183" i="2"/>
  <c r="AQ3184" i="2"/>
  <c r="AQ3185" i="2"/>
  <c r="AQ3186" i="2"/>
  <c r="AQ3187" i="2"/>
  <c r="AQ3188" i="2"/>
  <c r="AQ3189" i="2"/>
  <c r="AQ3190" i="2"/>
  <c r="AQ3191" i="2"/>
  <c r="AQ3192" i="2"/>
  <c r="AQ3193" i="2"/>
  <c r="AQ3194" i="2"/>
  <c r="AQ3195" i="2"/>
  <c r="AQ3196" i="2"/>
  <c r="AQ3197" i="2"/>
  <c r="AQ3198" i="2"/>
  <c r="AQ3199" i="2"/>
  <c r="AQ3200" i="2"/>
  <c r="AQ3201" i="2"/>
  <c r="AQ3202" i="2"/>
  <c r="AQ3203" i="2"/>
  <c r="AQ3204" i="2"/>
  <c r="AQ3205" i="2"/>
  <c r="AQ3206" i="2"/>
  <c r="AQ3207" i="2"/>
  <c r="AQ3208" i="2"/>
  <c r="AQ3209" i="2"/>
  <c r="AQ3210" i="2"/>
  <c r="AQ3211" i="2"/>
  <c r="AQ3212" i="2"/>
  <c r="AQ3213" i="2"/>
  <c r="AQ3214" i="2"/>
  <c r="AQ3215" i="2"/>
  <c r="AQ3216" i="2"/>
  <c r="AQ3217" i="2"/>
  <c r="AQ3218" i="2"/>
  <c r="AQ3219" i="2"/>
  <c r="AQ3220" i="2"/>
  <c r="AQ3221" i="2"/>
  <c r="AQ3222" i="2"/>
  <c r="AQ3223" i="2"/>
  <c r="AQ3224" i="2"/>
  <c r="AQ3225" i="2"/>
  <c r="AQ3226" i="2"/>
  <c r="AQ3227" i="2"/>
  <c r="AQ3228" i="2"/>
  <c r="AQ3229" i="2"/>
  <c r="AQ3230" i="2"/>
  <c r="AQ3231" i="2"/>
  <c r="AQ3232" i="2"/>
  <c r="AQ3233" i="2"/>
  <c r="AQ3234" i="2"/>
  <c r="AQ3235" i="2"/>
  <c r="AQ3236" i="2"/>
  <c r="AQ3237" i="2"/>
  <c r="AQ3238" i="2"/>
  <c r="AQ3239" i="2"/>
  <c r="AQ3240" i="2"/>
  <c r="AQ3241" i="2"/>
  <c r="AQ3242" i="2"/>
  <c r="AQ3243" i="2"/>
  <c r="AQ3244" i="2"/>
  <c r="AQ3245" i="2"/>
  <c r="AQ3246" i="2"/>
  <c r="AQ3247" i="2"/>
  <c r="AQ3248" i="2"/>
  <c r="AQ3249" i="2"/>
  <c r="AQ3250" i="2"/>
  <c r="AQ3251" i="2"/>
  <c r="AQ3252" i="2"/>
  <c r="AQ3253" i="2"/>
  <c r="AQ3254" i="2"/>
  <c r="AQ3255" i="2"/>
  <c r="AQ3256" i="2"/>
  <c r="AQ3257" i="2"/>
  <c r="AQ3258" i="2"/>
  <c r="AQ3259" i="2"/>
  <c r="AQ3260" i="2"/>
  <c r="AQ3261" i="2"/>
  <c r="AQ3262" i="2"/>
  <c r="AQ3263" i="2"/>
  <c r="AQ3264" i="2"/>
  <c r="AQ3265" i="2"/>
  <c r="AQ3266" i="2"/>
  <c r="AQ3267" i="2"/>
  <c r="AQ3268" i="2"/>
  <c r="AQ3269" i="2"/>
  <c r="AQ3270" i="2"/>
  <c r="AQ3271" i="2"/>
  <c r="AQ3272" i="2"/>
  <c r="AQ3273" i="2"/>
  <c r="AQ3274" i="2"/>
  <c r="AQ3275" i="2"/>
  <c r="AQ3276" i="2"/>
  <c r="AQ3277" i="2"/>
  <c r="AQ3278" i="2"/>
  <c r="AQ3279" i="2"/>
  <c r="AQ3280" i="2"/>
  <c r="AQ3281" i="2"/>
  <c r="AQ3282" i="2"/>
  <c r="AQ3283" i="2"/>
  <c r="AQ3284" i="2"/>
  <c r="AQ3285" i="2"/>
  <c r="AQ3286" i="2"/>
  <c r="AQ3287" i="2"/>
  <c r="AQ3288" i="2"/>
  <c r="AQ3289" i="2"/>
  <c r="AQ3290" i="2"/>
  <c r="AQ3291" i="2"/>
  <c r="AQ3292" i="2"/>
  <c r="AQ3293" i="2"/>
  <c r="AQ3294" i="2"/>
  <c r="AQ3295" i="2"/>
  <c r="AQ3296" i="2"/>
  <c r="AQ3297" i="2"/>
  <c r="AQ3298" i="2"/>
  <c r="AQ3299" i="2"/>
  <c r="AQ3300" i="2"/>
  <c r="AQ3301" i="2"/>
  <c r="AQ3302" i="2"/>
  <c r="AQ3303" i="2"/>
  <c r="AQ3304" i="2"/>
  <c r="AQ3305" i="2"/>
  <c r="AQ3306" i="2"/>
  <c r="AQ3307" i="2"/>
  <c r="AQ3308" i="2"/>
  <c r="AQ3309" i="2"/>
  <c r="AQ3310" i="2"/>
  <c r="AQ3311" i="2"/>
  <c r="AQ3312" i="2"/>
  <c r="AQ3313" i="2"/>
  <c r="AQ3314" i="2"/>
  <c r="AQ3315" i="2"/>
  <c r="AQ3316" i="2"/>
  <c r="AQ3317" i="2"/>
  <c r="AQ3318" i="2"/>
  <c r="AQ3319" i="2"/>
  <c r="AQ3320" i="2"/>
  <c r="AQ3321" i="2"/>
  <c r="AQ3322" i="2"/>
  <c r="AQ3323" i="2"/>
  <c r="AQ3324" i="2"/>
  <c r="AQ3325" i="2"/>
  <c r="AQ3326" i="2"/>
  <c r="AQ3327" i="2"/>
  <c r="AQ3328" i="2"/>
  <c r="AQ3329" i="2"/>
  <c r="AQ3330" i="2"/>
  <c r="AQ3331" i="2"/>
  <c r="AQ3332" i="2"/>
  <c r="AQ3333" i="2"/>
  <c r="AQ3334" i="2"/>
  <c r="AQ3335" i="2"/>
  <c r="AQ3336" i="2"/>
  <c r="AQ3337" i="2"/>
  <c r="AQ3338" i="2"/>
  <c r="AQ3339" i="2"/>
  <c r="AQ3340" i="2"/>
  <c r="AQ3341" i="2"/>
  <c r="AQ3342" i="2"/>
  <c r="AQ3343" i="2"/>
  <c r="AQ3344" i="2"/>
  <c r="AQ3345" i="2"/>
  <c r="AQ3346" i="2"/>
  <c r="AQ3347" i="2"/>
  <c r="AQ3348" i="2"/>
  <c r="AQ3349" i="2"/>
  <c r="AQ3350" i="2"/>
  <c r="AQ3351" i="2"/>
  <c r="AQ3352" i="2"/>
  <c r="AQ3353" i="2"/>
  <c r="AQ3354" i="2"/>
  <c r="AQ3355" i="2"/>
  <c r="AQ3356" i="2"/>
  <c r="AQ3357" i="2"/>
  <c r="AQ3358" i="2"/>
  <c r="AQ3359" i="2"/>
  <c r="AQ3360" i="2"/>
  <c r="AQ3361" i="2"/>
  <c r="AQ3362" i="2"/>
  <c r="AQ3363" i="2"/>
  <c r="AQ3364" i="2"/>
  <c r="AQ3365" i="2"/>
  <c r="AQ3366" i="2"/>
  <c r="AQ3367" i="2"/>
  <c r="AQ3368" i="2"/>
  <c r="AQ3369" i="2"/>
  <c r="AQ3370" i="2"/>
  <c r="AQ3371" i="2"/>
  <c r="AQ3372" i="2"/>
  <c r="AQ3373" i="2"/>
  <c r="AQ3374" i="2"/>
  <c r="AQ3375" i="2"/>
  <c r="AQ3376" i="2"/>
  <c r="AQ3377" i="2"/>
  <c r="AQ3378" i="2"/>
  <c r="AQ3379" i="2"/>
  <c r="AQ3380" i="2"/>
  <c r="AQ3381" i="2"/>
  <c r="AQ3382" i="2"/>
  <c r="AQ3383" i="2"/>
  <c r="AQ3384" i="2"/>
  <c r="AQ3385" i="2"/>
  <c r="AQ3386" i="2"/>
  <c r="AQ3387" i="2"/>
  <c r="AQ3388" i="2"/>
  <c r="AQ3389" i="2"/>
  <c r="AQ3390" i="2"/>
  <c r="AQ3391" i="2"/>
  <c r="AQ3392" i="2"/>
  <c r="AQ3393" i="2"/>
  <c r="AQ3394" i="2"/>
  <c r="AQ3395" i="2"/>
  <c r="AQ3396" i="2"/>
  <c r="AQ3397" i="2"/>
  <c r="AQ3398" i="2"/>
  <c r="AQ3399" i="2"/>
  <c r="AQ3400" i="2"/>
  <c r="AQ3401" i="2"/>
  <c r="AQ3402" i="2"/>
  <c r="AQ3403" i="2"/>
  <c r="AQ3404" i="2"/>
  <c r="AQ3405" i="2"/>
  <c r="AQ3406" i="2"/>
  <c r="AQ3407" i="2"/>
  <c r="AQ3408" i="2"/>
  <c r="AQ3409" i="2"/>
  <c r="AQ3410" i="2"/>
  <c r="AQ3411" i="2"/>
  <c r="AQ3412" i="2"/>
  <c r="AQ3413" i="2"/>
  <c r="AQ3414" i="2"/>
  <c r="AQ3415" i="2"/>
  <c r="AQ3416" i="2"/>
  <c r="AQ3417" i="2"/>
  <c r="AQ3418" i="2"/>
  <c r="AQ3419" i="2"/>
  <c r="AQ3420" i="2"/>
  <c r="AQ3421" i="2"/>
  <c r="AQ3422" i="2"/>
  <c r="AQ3423" i="2"/>
  <c r="AQ3424" i="2"/>
  <c r="AQ3425" i="2"/>
  <c r="AQ3426" i="2"/>
  <c r="AQ3427" i="2"/>
  <c r="AQ3428" i="2"/>
  <c r="AQ3429" i="2"/>
  <c r="AQ3430" i="2"/>
  <c r="AQ3431" i="2"/>
  <c r="AQ3432" i="2"/>
  <c r="AQ3433" i="2"/>
  <c r="AQ3434" i="2"/>
  <c r="AQ3435" i="2"/>
  <c r="AQ3436" i="2"/>
  <c r="AQ3437" i="2"/>
  <c r="AQ3438" i="2"/>
  <c r="AQ3439" i="2"/>
  <c r="AQ3440" i="2"/>
  <c r="AQ3441" i="2"/>
  <c r="AQ3442" i="2"/>
  <c r="AQ3443" i="2"/>
  <c r="AQ3444" i="2"/>
  <c r="AQ3445" i="2"/>
  <c r="AQ3446" i="2"/>
  <c r="AQ3447" i="2"/>
  <c r="AQ3448" i="2"/>
  <c r="AQ3449" i="2"/>
  <c r="AQ3450" i="2"/>
  <c r="AQ3451" i="2"/>
  <c r="AQ3452" i="2"/>
  <c r="AQ3453" i="2"/>
  <c r="AQ3454" i="2"/>
  <c r="AQ3455" i="2"/>
  <c r="AQ3456" i="2"/>
  <c r="AQ3457" i="2"/>
  <c r="AQ3458" i="2"/>
  <c r="AQ3459" i="2"/>
  <c r="AQ3460" i="2"/>
  <c r="AQ3461" i="2"/>
  <c r="AQ3462" i="2"/>
  <c r="AQ3463" i="2"/>
  <c r="AQ3464" i="2"/>
  <c r="AQ3465" i="2"/>
  <c r="AQ3466" i="2"/>
  <c r="AQ3467" i="2"/>
  <c r="AQ3468" i="2"/>
  <c r="AQ3469" i="2"/>
  <c r="AQ3470" i="2"/>
  <c r="AQ3471" i="2"/>
  <c r="AQ3472" i="2"/>
  <c r="AQ3473" i="2"/>
  <c r="AQ3474" i="2"/>
  <c r="AQ3475" i="2"/>
  <c r="AQ3476" i="2"/>
  <c r="AQ3477" i="2"/>
  <c r="AQ3478" i="2"/>
  <c r="AQ3479" i="2"/>
  <c r="AQ3480" i="2"/>
  <c r="AQ3481" i="2"/>
  <c r="AQ3482" i="2"/>
  <c r="AQ3483" i="2"/>
  <c r="AQ3484" i="2"/>
  <c r="AQ3485" i="2"/>
  <c r="AQ3486" i="2"/>
  <c r="AQ3487" i="2"/>
  <c r="AQ3488" i="2"/>
  <c r="AQ3489" i="2"/>
  <c r="AQ3490" i="2"/>
  <c r="AQ3491" i="2"/>
  <c r="AQ3492" i="2"/>
  <c r="AQ3493" i="2"/>
  <c r="AQ3494" i="2"/>
  <c r="AQ3495" i="2"/>
  <c r="AQ3496" i="2"/>
  <c r="AQ3497" i="2"/>
  <c r="AQ3498" i="2"/>
  <c r="AQ3499" i="2"/>
  <c r="AQ3500" i="2"/>
  <c r="AQ3501" i="2"/>
  <c r="AQ3502" i="2"/>
  <c r="AQ3503" i="2"/>
  <c r="AQ3504" i="2"/>
  <c r="AQ3505" i="2"/>
  <c r="AQ3506" i="2"/>
  <c r="AQ3507" i="2"/>
  <c r="AQ3508" i="2"/>
  <c r="AQ3509" i="2"/>
  <c r="AQ3510" i="2"/>
  <c r="AQ3511" i="2"/>
  <c r="AQ3512" i="2"/>
  <c r="AQ3513" i="2"/>
  <c r="AQ3514" i="2"/>
  <c r="AQ3515" i="2"/>
  <c r="AQ3516" i="2"/>
  <c r="AQ3517" i="2"/>
  <c r="AQ3518" i="2"/>
  <c r="AQ3519" i="2"/>
  <c r="AQ3520" i="2"/>
  <c r="AQ3521" i="2"/>
  <c r="AQ3522" i="2"/>
  <c r="AQ3523" i="2"/>
  <c r="AQ3524" i="2"/>
  <c r="AQ3525" i="2"/>
  <c r="AQ3526" i="2"/>
  <c r="AQ3527" i="2"/>
  <c r="AQ3528" i="2"/>
  <c r="AQ3529" i="2"/>
  <c r="AQ3530" i="2"/>
  <c r="AQ3531" i="2"/>
  <c r="AQ3532" i="2"/>
  <c r="AQ3533" i="2"/>
  <c r="AQ3534" i="2"/>
  <c r="AQ3535" i="2"/>
  <c r="AQ3536" i="2"/>
  <c r="AQ3537" i="2"/>
  <c r="AQ3538" i="2"/>
  <c r="AQ3539" i="2"/>
  <c r="AQ3540" i="2"/>
  <c r="AQ3541" i="2"/>
  <c r="AQ3542" i="2"/>
  <c r="AQ3543" i="2"/>
  <c r="AQ3544" i="2"/>
  <c r="AQ3545" i="2"/>
  <c r="AQ3546" i="2"/>
  <c r="AQ3547" i="2"/>
  <c r="AQ3548" i="2"/>
  <c r="AQ3549" i="2"/>
  <c r="AQ3550" i="2"/>
  <c r="AQ3551" i="2"/>
  <c r="AQ3552" i="2"/>
  <c r="AQ3553" i="2"/>
  <c r="AQ3554" i="2"/>
  <c r="AQ3555" i="2"/>
  <c r="AQ3556" i="2"/>
  <c r="AQ3557" i="2"/>
  <c r="AQ3558" i="2"/>
  <c r="AQ3559" i="2"/>
  <c r="AQ3560" i="2"/>
  <c r="AQ3561" i="2"/>
  <c r="AQ3562" i="2"/>
  <c r="AQ3563" i="2"/>
  <c r="AQ3564" i="2"/>
  <c r="AQ3565" i="2"/>
  <c r="AQ3566" i="2"/>
  <c r="AQ3567" i="2"/>
  <c r="AQ3568" i="2"/>
  <c r="AQ3569" i="2"/>
  <c r="AQ3570" i="2"/>
  <c r="AQ3571" i="2"/>
  <c r="AQ3572" i="2"/>
  <c r="AQ3573" i="2"/>
  <c r="AQ3574" i="2"/>
  <c r="AQ3575" i="2"/>
  <c r="AQ3576" i="2"/>
  <c r="AQ3577" i="2"/>
  <c r="AQ3578" i="2"/>
  <c r="AQ3579" i="2"/>
  <c r="AQ3580" i="2"/>
  <c r="AQ3581" i="2"/>
  <c r="AQ3582" i="2"/>
  <c r="AQ3583" i="2"/>
  <c r="AQ3584" i="2"/>
  <c r="AQ3585" i="2"/>
  <c r="AQ3586" i="2"/>
  <c r="AQ3587" i="2"/>
  <c r="AQ3588" i="2"/>
  <c r="AQ3589" i="2"/>
  <c r="AQ3590" i="2"/>
  <c r="AQ3591" i="2"/>
  <c r="AQ3592" i="2"/>
  <c r="AQ3593" i="2"/>
  <c r="AQ3594" i="2"/>
  <c r="AQ3595" i="2"/>
  <c r="AQ3596" i="2"/>
  <c r="AQ3597" i="2"/>
  <c r="AQ3598" i="2"/>
  <c r="AQ3599" i="2"/>
  <c r="AQ3600" i="2"/>
  <c r="AQ3601" i="2"/>
  <c r="AQ3602" i="2"/>
  <c r="AQ3603" i="2"/>
  <c r="AQ3604" i="2"/>
  <c r="AQ3605" i="2"/>
  <c r="AQ3606" i="2"/>
  <c r="AQ3607" i="2"/>
  <c r="AQ3608" i="2"/>
  <c r="AQ3609" i="2"/>
  <c r="AQ3610" i="2"/>
  <c r="AQ3611" i="2"/>
  <c r="AQ3612" i="2"/>
  <c r="AQ3613" i="2"/>
  <c r="AQ3614" i="2"/>
  <c r="AQ3615" i="2"/>
  <c r="AQ3616" i="2"/>
  <c r="AQ3617" i="2"/>
  <c r="AQ3618" i="2"/>
  <c r="AQ3619" i="2"/>
  <c r="AQ3620" i="2"/>
  <c r="AQ3621" i="2"/>
  <c r="AQ3622" i="2"/>
  <c r="AQ3623" i="2"/>
  <c r="AQ3624" i="2"/>
  <c r="AQ3625" i="2"/>
  <c r="AQ3626" i="2"/>
  <c r="AQ3627" i="2"/>
  <c r="AQ3628" i="2"/>
  <c r="AQ3629" i="2"/>
  <c r="AQ3630" i="2"/>
  <c r="AQ3631" i="2"/>
  <c r="AQ3632" i="2"/>
  <c r="AQ3633" i="2"/>
  <c r="AQ3634" i="2"/>
  <c r="AQ3635" i="2"/>
  <c r="AQ3636" i="2"/>
  <c r="AQ3637" i="2"/>
  <c r="AQ3638" i="2"/>
  <c r="AQ3639" i="2"/>
  <c r="AQ3640" i="2"/>
  <c r="AQ3641" i="2"/>
  <c r="AQ3642" i="2"/>
  <c r="AQ3643" i="2"/>
  <c r="AQ3644" i="2"/>
  <c r="AQ3645" i="2"/>
  <c r="AQ3646" i="2"/>
  <c r="AQ3647" i="2"/>
  <c r="AQ3648" i="2"/>
  <c r="AQ3649" i="2"/>
  <c r="AQ3650" i="2"/>
  <c r="AQ3651" i="2"/>
  <c r="AQ3652" i="2"/>
  <c r="AQ3653" i="2"/>
  <c r="AQ3654" i="2"/>
  <c r="AQ3655" i="2"/>
  <c r="AQ3656" i="2"/>
  <c r="AQ3657" i="2"/>
  <c r="AQ3658" i="2"/>
  <c r="AQ3659" i="2"/>
  <c r="AQ3660" i="2"/>
  <c r="AQ3661" i="2"/>
  <c r="AQ3662" i="2"/>
  <c r="AQ3663" i="2"/>
  <c r="AQ3664" i="2"/>
  <c r="AQ3665" i="2"/>
  <c r="AQ3666" i="2"/>
  <c r="AQ3667" i="2"/>
  <c r="AQ3668" i="2"/>
  <c r="AQ3669" i="2"/>
  <c r="AQ3670" i="2"/>
  <c r="AQ3671" i="2"/>
  <c r="AQ3672" i="2"/>
  <c r="AQ3673" i="2"/>
  <c r="AQ3674" i="2"/>
  <c r="AQ3675" i="2"/>
  <c r="AQ3676" i="2"/>
  <c r="AQ3677" i="2"/>
  <c r="AQ3678" i="2"/>
  <c r="AQ3679" i="2"/>
  <c r="AQ3680" i="2"/>
  <c r="AQ3681" i="2"/>
  <c r="AQ3682" i="2"/>
  <c r="AQ3683" i="2"/>
  <c r="AQ3684" i="2"/>
  <c r="AQ3685" i="2"/>
  <c r="AQ3686" i="2"/>
  <c r="AQ3687" i="2"/>
  <c r="AQ3688" i="2"/>
  <c r="AQ3689" i="2"/>
  <c r="AQ3690" i="2"/>
  <c r="AQ3691" i="2"/>
  <c r="AQ3692" i="2"/>
  <c r="AQ3693" i="2"/>
  <c r="AQ3694" i="2"/>
  <c r="AQ3695" i="2"/>
  <c r="AQ3696" i="2"/>
  <c r="AQ3697" i="2"/>
  <c r="AQ3698" i="2"/>
  <c r="AQ3699" i="2"/>
  <c r="AQ3700" i="2"/>
  <c r="AQ3701" i="2"/>
  <c r="AQ3702" i="2"/>
  <c r="AQ3703" i="2"/>
  <c r="AQ3704" i="2"/>
  <c r="AQ3705" i="2"/>
  <c r="AQ3706" i="2"/>
  <c r="AQ3707" i="2"/>
  <c r="AQ3708" i="2"/>
  <c r="AQ3709" i="2"/>
  <c r="AQ3710" i="2"/>
  <c r="AQ3711" i="2"/>
  <c r="AQ3712" i="2"/>
  <c r="AQ3713" i="2"/>
  <c r="AQ3714" i="2"/>
  <c r="AQ3715" i="2"/>
  <c r="AQ3716" i="2"/>
  <c r="AQ3717" i="2"/>
  <c r="AQ3718" i="2"/>
  <c r="AQ3719" i="2"/>
  <c r="AQ3720" i="2"/>
  <c r="AQ3721" i="2"/>
  <c r="AQ3722" i="2"/>
  <c r="AQ3723" i="2"/>
  <c r="AQ3724" i="2"/>
  <c r="AQ3725" i="2"/>
  <c r="AQ3726" i="2"/>
  <c r="AQ3727" i="2"/>
  <c r="AQ3728" i="2"/>
  <c r="AQ3729" i="2"/>
  <c r="AQ3730" i="2"/>
  <c r="AQ3731" i="2"/>
  <c r="AQ3732" i="2"/>
  <c r="AQ3733" i="2"/>
  <c r="AQ3734" i="2"/>
  <c r="AQ3735" i="2"/>
  <c r="AQ3736" i="2"/>
  <c r="AQ3737" i="2"/>
  <c r="AQ3738" i="2"/>
  <c r="AQ3739" i="2"/>
  <c r="AQ3740" i="2"/>
  <c r="AQ3741" i="2"/>
  <c r="AQ3742" i="2"/>
  <c r="AQ3743" i="2"/>
  <c r="AQ3744" i="2"/>
  <c r="AQ3745" i="2"/>
  <c r="AQ3746" i="2"/>
  <c r="AQ3747" i="2"/>
  <c r="AQ3748" i="2"/>
  <c r="AQ3749" i="2"/>
  <c r="AQ3750" i="2"/>
  <c r="AQ3751" i="2"/>
  <c r="AQ3752" i="2"/>
  <c r="AQ3753" i="2"/>
  <c r="AQ3754" i="2"/>
  <c r="AQ3755" i="2"/>
  <c r="AQ3756" i="2"/>
  <c r="AQ3757" i="2"/>
  <c r="AQ3758" i="2"/>
  <c r="AQ3759" i="2"/>
  <c r="AQ3760" i="2"/>
  <c r="AQ3761" i="2"/>
  <c r="AQ3762" i="2"/>
  <c r="AQ3763" i="2"/>
  <c r="AQ3764" i="2"/>
  <c r="AQ3765" i="2"/>
  <c r="AQ3766" i="2"/>
  <c r="AQ3767" i="2"/>
  <c r="AQ3768" i="2"/>
  <c r="AQ3769" i="2"/>
  <c r="AQ3770" i="2"/>
  <c r="AQ3771" i="2"/>
  <c r="AQ3772" i="2"/>
  <c r="AQ3773" i="2"/>
  <c r="AQ3774" i="2"/>
  <c r="AQ3775" i="2"/>
  <c r="AQ3776" i="2"/>
  <c r="AQ3777" i="2"/>
  <c r="AQ3778" i="2"/>
  <c r="AQ3779" i="2"/>
  <c r="AQ3780" i="2"/>
  <c r="AQ3781" i="2"/>
  <c r="AQ3782" i="2"/>
  <c r="AQ3783" i="2"/>
  <c r="AQ3784" i="2"/>
  <c r="AQ3785" i="2"/>
  <c r="AQ3786" i="2"/>
  <c r="AQ3787" i="2"/>
  <c r="AQ3788" i="2"/>
  <c r="AQ3789" i="2"/>
  <c r="AQ3790" i="2"/>
  <c r="AQ3791" i="2"/>
  <c r="AQ3792" i="2"/>
  <c r="AQ3793" i="2"/>
  <c r="AQ3794" i="2"/>
  <c r="AQ3795" i="2"/>
  <c r="AQ3796" i="2"/>
  <c r="AQ3797" i="2"/>
  <c r="AQ3798" i="2"/>
  <c r="AQ3799" i="2"/>
  <c r="AQ3800" i="2"/>
  <c r="AQ3801" i="2"/>
  <c r="AQ3802" i="2"/>
  <c r="AQ3803" i="2"/>
  <c r="AQ3804" i="2"/>
  <c r="AQ3805" i="2"/>
  <c r="AQ3806" i="2"/>
  <c r="AQ3807" i="2"/>
  <c r="AQ3808" i="2"/>
  <c r="AQ3809" i="2"/>
  <c r="AQ3810" i="2"/>
  <c r="AQ3811" i="2"/>
  <c r="AQ3812" i="2"/>
  <c r="AQ3813" i="2"/>
  <c r="AQ3814" i="2"/>
  <c r="AQ3815" i="2"/>
  <c r="AQ3816" i="2"/>
  <c r="AQ3817" i="2"/>
  <c r="AQ3818" i="2"/>
  <c r="AQ3819" i="2"/>
  <c r="AQ3820" i="2"/>
  <c r="AQ3821" i="2"/>
  <c r="AQ3822" i="2"/>
  <c r="AQ3823" i="2"/>
  <c r="AQ3824" i="2"/>
  <c r="AQ3825" i="2"/>
  <c r="AQ3826" i="2"/>
  <c r="AQ3827" i="2"/>
  <c r="AQ3828" i="2"/>
  <c r="AQ3829" i="2"/>
  <c r="AQ3830" i="2"/>
  <c r="AQ3831" i="2"/>
  <c r="AQ3832" i="2"/>
  <c r="AQ3833" i="2"/>
  <c r="AQ3834" i="2"/>
  <c r="AQ3835" i="2"/>
  <c r="AQ3836" i="2"/>
  <c r="AQ3837" i="2"/>
  <c r="AQ3838" i="2"/>
  <c r="AQ3839" i="2"/>
  <c r="AQ3840" i="2"/>
  <c r="AQ3841" i="2"/>
  <c r="AQ3842" i="2"/>
  <c r="AQ3843" i="2"/>
  <c r="AQ3844" i="2"/>
  <c r="AQ3845" i="2"/>
  <c r="AQ3846" i="2"/>
  <c r="AQ3847" i="2"/>
  <c r="AQ3848" i="2"/>
  <c r="AQ3849" i="2"/>
  <c r="AQ3850" i="2"/>
  <c r="AQ3851" i="2"/>
  <c r="AQ3852" i="2"/>
  <c r="AQ3853" i="2"/>
  <c r="AQ3854" i="2"/>
  <c r="AQ3855" i="2"/>
  <c r="AQ3856" i="2"/>
  <c r="AQ3857" i="2"/>
  <c r="AQ3858" i="2"/>
  <c r="AQ3859" i="2"/>
  <c r="AQ3860" i="2"/>
  <c r="AQ3861" i="2"/>
  <c r="AQ3862" i="2"/>
  <c r="AQ3863" i="2"/>
  <c r="AQ3864" i="2"/>
  <c r="AQ3865" i="2"/>
  <c r="AQ3866" i="2"/>
  <c r="AQ3867" i="2"/>
  <c r="AQ3868" i="2"/>
  <c r="AQ3869" i="2"/>
  <c r="AQ3870" i="2"/>
  <c r="AQ3871" i="2"/>
  <c r="AQ3872" i="2"/>
  <c r="AQ3873" i="2"/>
  <c r="AQ3874" i="2"/>
  <c r="AQ3875" i="2"/>
  <c r="AQ3876" i="2"/>
  <c r="AQ3877" i="2"/>
  <c r="AQ3878" i="2"/>
  <c r="AQ3879" i="2"/>
  <c r="AQ3880" i="2"/>
  <c r="AQ3881" i="2"/>
  <c r="AQ3882" i="2"/>
  <c r="AQ3883" i="2"/>
  <c r="AQ3884" i="2"/>
  <c r="AQ3885" i="2"/>
  <c r="AQ3886" i="2"/>
  <c r="AQ3887" i="2"/>
  <c r="AQ3888" i="2"/>
  <c r="AQ3889" i="2"/>
  <c r="AQ3890" i="2"/>
  <c r="AQ3891" i="2"/>
  <c r="AQ3892" i="2"/>
  <c r="AQ3893" i="2"/>
  <c r="AQ3894" i="2"/>
  <c r="AQ3895" i="2"/>
  <c r="AQ3896" i="2"/>
  <c r="AQ3897" i="2"/>
  <c r="AQ3898" i="2"/>
  <c r="AQ3899" i="2"/>
  <c r="AQ3900" i="2"/>
  <c r="AQ3901" i="2"/>
  <c r="AQ3902" i="2"/>
  <c r="AQ3903" i="2"/>
  <c r="AQ3904" i="2"/>
  <c r="AQ3905" i="2"/>
  <c r="AQ3906" i="2"/>
  <c r="AQ3907" i="2"/>
  <c r="AQ3908" i="2"/>
  <c r="AQ3909" i="2"/>
  <c r="AQ3910" i="2"/>
  <c r="AQ3911" i="2"/>
  <c r="AQ3912" i="2"/>
  <c r="AQ3913" i="2"/>
  <c r="AQ3914" i="2"/>
  <c r="AQ3915" i="2"/>
  <c r="AQ3916" i="2"/>
  <c r="AQ3917" i="2"/>
  <c r="AQ3918" i="2"/>
  <c r="AQ3919" i="2"/>
  <c r="AQ3920" i="2"/>
  <c r="AQ3921" i="2"/>
  <c r="AQ3922" i="2"/>
  <c r="AQ3923" i="2"/>
  <c r="AQ3924" i="2"/>
  <c r="AQ3925" i="2"/>
  <c r="AQ3926" i="2"/>
  <c r="AQ3927" i="2"/>
  <c r="AQ3928" i="2"/>
  <c r="AQ3929" i="2"/>
  <c r="AQ3930" i="2"/>
  <c r="AQ3931" i="2"/>
  <c r="AQ3932" i="2"/>
  <c r="AQ3933" i="2"/>
  <c r="AQ3934" i="2"/>
  <c r="AQ3935" i="2"/>
  <c r="AQ3936" i="2"/>
  <c r="AQ3937" i="2"/>
  <c r="AQ3938" i="2"/>
  <c r="AQ3939" i="2"/>
  <c r="AQ3940" i="2"/>
  <c r="AQ3941" i="2"/>
  <c r="AQ3942" i="2"/>
  <c r="AQ3943" i="2"/>
  <c r="AQ3944" i="2"/>
  <c r="AQ3945" i="2"/>
  <c r="AQ3946" i="2"/>
  <c r="AQ3947" i="2"/>
  <c r="AQ3948" i="2"/>
  <c r="AQ3949" i="2"/>
  <c r="AQ3950" i="2"/>
  <c r="AQ3951" i="2"/>
  <c r="AQ3952" i="2"/>
  <c r="AQ3953" i="2"/>
  <c r="AQ3954" i="2"/>
  <c r="AQ3955" i="2"/>
  <c r="AQ3956" i="2"/>
  <c r="AQ3957" i="2"/>
  <c r="AQ3958" i="2"/>
  <c r="AQ3959" i="2"/>
  <c r="AQ3960" i="2"/>
  <c r="AQ3961" i="2"/>
  <c r="AQ3962" i="2"/>
  <c r="AQ3963" i="2"/>
  <c r="AQ3964" i="2"/>
  <c r="AQ3965" i="2"/>
  <c r="AQ3966" i="2"/>
  <c r="AQ3967" i="2"/>
  <c r="AQ3968" i="2"/>
  <c r="AQ3969" i="2"/>
  <c r="AQ3970" i="2"/>
  <c r="AQ3971" i="2"/>
  <c r="AQ3972" i="2"/>
  <c r="AQ3973" i="2"/>
  <c r="AQ3974" i="2"/>
  <c r="AQ3975" i="2"/>
  <c r="AQ3976" i="2"/>
  <c r="AQ3977" i="2"/>
  <c r="AQ3978" i="2"/>
  <c r="AQ3979" i="2"/>
  <c r="AQ3980" i="2"/>
  <c r="AQ3981" i="2"/>
  <c r="AQ3982" i="2"/>
  <c r="AQ3983" i="2"/>
  <c r="AQ3984" i="2"/>
  <c r="AQ3985" i="2"/>
  <c r="AQ3986" i="2"/>
  <c r="AQ3987" i="2"/>
  <c r="AQ3988" i="2"/>
  <c r="AQ3989" i="2"/>
  <c r="AQ3990" i="2"/>
  <c r="AQ3991" i="2"/>
  <c r="AQ3992" i="2"/>
  <c r="AQ3993" i="2"/>
  <c r="AQ3994" i="2"/>
  <c r="AQ3995" i="2"/>
  <c r="AQ3996" i="2"/>
  <c r="AQ3997" i="2"/>
  <c r="AQ3998" i="2"/>
  <c r="AQ3999" i="2"/>
  <c r="AQ4000" i="2"/>
  <c r="AQ4001" i="2"/>
  <c r="AQ4002" i="2"/>
  <c r="AQ4003" i="2"/>
  <c r="AQ4004" i="2"/>
  <c r="AQ4005" i="2"/>
  <c r="AQ4006" i="2"/>
  <c r="AQ4007" i="2"/>
  <c r="AQ4008" i="2"/>
  <c r="AQ4009" i="2"/>
  <c r="AQ4010" i="2"/>
  <c r="AQ4011" i="2"/>
  <c r="AQ4012" i="2"/>
  <c r="AQ4013" i="2"/>
  <c r="AQ4014" i="2"/>
  <c r="AQ4015" i="2"/>
  <c r="AQ4016" i="2"/>
  <c r="AQ4017" i="2"/>
  <c r="AQ4018" i="2"/>
  <c r="AQ4019" i="2"/>
  <c r="AQ4020" i="2"/>
  <c r="AQ4021" i="2"/>
  <c r="AQ4022" i="2"/>
  <c r="AQ4023" i="2"/>
  <c r="AQ4024" i="2"/>
  <c r="AQ4025" i="2"/>
  <c r="AQ4026" i="2"/>
  <c r="AQ4027" i="2"/>
  <c r="AQ4028" i="2"/>
  <c r="AQ4029" i="2"/>
  <c r="AQ4030" i="2"/>
  <c r="AQ4031" i="2"/>
  <c r="AQ4032" i="2"/>
  <c r="AQ4033" i="2"/>
  <c r="AQ4034" i="2"/>
  <c r="AQ4035" i="2"/>
  <c r="AQ4036" i="2"/>
  <c r="AQ4037" i="2"/>
  <c r="AQ4038" i="2"/>
  <c r="AQ4039" i="2"/>
  <c r="AQ4040" i="2"/>
  <c r="AQ4041" i="2"/>
  <c r="AQ4042" i="2"/>
  <c r="AQ4043" i="2"/>
  <c r="AQ4044" i="2"/>
  <c r="AQ4045" i="2"/>
  <c r="AQ4046" i="2"/>
  <c r="AQ4047" i="2"/>
  <c r="AQ4048" i="2"/>
  <c r="AQ4049" i="2"/>
  <c r="AQ4050" i="2"/>
  <c r="AQ4051" i="2"/>
  <c r="AQ4052" i="2"/>
  <c r="AQ4053" i="2"/>
  <c r="AQ4054" i="2"/>
  <c r="AQ4055" i="2"/>
  <c r="AQ4056" i="2"/>
  <c r="AQ4057" i="2"/>
  <c r="AQ4058" i="2"/>
  <c r="AQ4059" i="2"/>
  <c r="AQ4060" i="2"/>
  <c r="AQ4061" i="2"/>
  <c r="AQ4062" i="2"/>
  <c r="AQ4063" i="2"/>
  <c r="AQ4064" i="2"/>
  <c r="AQ4065" i="2"/>
  <c r="AQ4066" i="2"/>
  <c r="AQ4067" i="2"/>
  <c r="AQ4068" i="2"/>
  <c r="AQ4069" i="2"/>
  <c r="AQ4070" i="2"/>
  <c r="AQ4071" i="2"/>
  <c r="AQ4072" i="2"/>
  <c r="AQ4073" i="2"/>
  <c r="AQ4074" i="2"/>
  <c r="AQ4075" i="2"/>
  <c r="AQ4076" i="2"/>
  <c r="AQ4077" i="2"/>
  <c r="AQ4078" i="2"/>
  <c r="AQ4079" i="2"/>
  <c r="AQ4080" i="2"/>
  <c r="AQ4081" i="2"/>
  <c r="AQ4082" i="2"/>
  <c r="AQ4083" i="2"/>
  <c r="AQ4084" i="2"/>
  <c r="AQ4085" i="2"/>
  <c r="AQ4086" i="2"/>
  <c r="AQ4087" i="2"/>
  <c r="AQ4088" i="2"/>
  <c r="AQ4089" i="2"/>
  <c r="AQ4090" i="2"/>
  <c r="AQ4091" i="2"/>
  <c r="AQ4092" i="2"/>
  <c r="AQ4093" i="2"/>
  <c r="AQ4094" i="2"/>
  <c r="AQ4095" i="2"/>
  <c r="AQ4096" i="2"/>
  <c r="AQ4097" i="2"/>
  <c r="AQ4098" i="2"/>
  <c r="AQ4099" i="2"/>
  <c r="AQ4100" i="2"/>
  <c r="AQ4101" i="2"/>
  <c r="AQ4102" i="2"/>
  <c r="AQ4103" i="2"/>
  <c r="AQ4104" i="2"/>
  <c r="AQ4105" i="2"/>
  <c r="AQ4106" i="2"/>
  <c r="AQ4107" i="2"/>
  <c r="AQ4108" i="2"/>
  <c r="AQ4109" i="2"/>
  <c r="AQ4110" i="2"/>
  <c r="AQ4111" i="2"/>
  <c r="AQ4112" i="2"/>
  <c r="AQ4113" i="2"/>
  <c r="AQ4114" i="2"/>
  <c r="AQ4115" i="2"/>
  <c r="AQ4116" i="2"/>
  <c r="AQ4117" i="2"/>
  <c r="AQ4118" i="2"/>
  <c r="AQ4119" i="2"/>
  <c r="AQ4120" i="2"/>
  <c r="AQ4121" i="2"/>
  <c r="AQ4122" i="2"/>
  <c r="AQ4123" i="2"/>
  <c r="AQ4124" i="2"/>
  <c r="AQ4125" i="2"/>
  <c r="AQ4126" i="2"/>
  <c r="AQ4127" i="2"/>
  <c r="AQ4128" i="2"/>
  <c r="AQ4129" i="2"/>
  <c r="AQ4130" i="2"/>
  <c r="AQ4131" i="2"/>
  <c r="AQ4132" i="2"/>
  <c r="AQ4133" i="2"/>
  <c r="AQ4134" i="2"/>
  <c r="AQ4135" i="2"/>
  <c r="AQ4136" i="2"/>
  <c r="AQ4137" i="2"/>
  <c r="AQ4138" i="2"/>
  <c r="AQ4139" i="2"/>
  <c r="AQ4140" i="2"/>
  <c r="AQ4141" i="2"/>
  <c r="AQ4142" i="2"/>
  <c r="AQ4143" i="2"/>
  <c r="AQ4144" i="2"/>
  <c r="AQ4145" i="2"/>
  <c r="AQ4146" i="2"/>
  <c r="AQ4147" i="2"/>
  <c r="AQ4148" i="2"/>
  <c r="AQ4149" i="2"/>
  <c r="AQ4150" i="2"/>
  <c r="AQ4151" i="2"/>
  <c r="AQ4152" i="2"/>
  <c r="AQ4153" i="2"/>
  <c r="AQ4154" i="2"/>
  <c r="AQ4155" i="2"/>
  <c r="AQ4156" i="2"/>
  <c r="AQ4157" i="2"/>
  <c r="AQ4158" i="2"/>
  <c r="AQ4159" i="2"/>
  <c r="AQ4160" i="2"/>
  <c r="AQ4161" i="2"/>
  <c r="AQ4162" i="2"/>
  <c r="AQ4163" i="2"/>
  <c r="AQ4164" i="2"/>
  <c r="AQ4165" i="2"/>
  <c r="AQ4166" i="2"/>
  <c r="AQ4167" i="2"/>
  <c r="AQ4168" i="2"/>
  <c r="AQ4169" i="2"/>
  <c r="AQ4170" i="2"/>
  <c r="AQ4171" i="2"/>
  <c r="AQ4172" i="2"/>
  <c r="AQ4173" i="2"/>
  <c r="AQ4174" i="2"/>
  <c r="AQ4175" i="2"/>
  <c r="AQ4176" i="2"/>
  <c r="AQ4177" i="2"/>
  <c r="AQ4178" i="2"/>
  <c r="AQ4179" i="2"/>
  <c r="AQ4180" i="2"/>
  <c r="AQ4181" i="2"/>
  <c r="AQ4182" i="2"/>
  <c r="AQ4183" i="2"/>
  <c r="AQ4184" i="2"/>
  <c r="AQ4185" i="2"/>
  <c r="AQ4186" i="2"/>
  <c r="AQ4187" i="2"/>
  <c r="AQ4188" i="2"/>
  <c r="AQ4189" i="2"/>
  <c r="AQ4190" i="2"/>
  <c r="AQ4191" i="2"/>
  <c r="AQ4192" i="2"/>
  <c r="AQ4193" i="2"/>
  <c r="AQ4194" i="2"/>
  <c r="AQ4195" i="2"/>
  <c r="AQ4196" i="2"/>
  <c r="AQ4197" i="2"/>
  <c r="AQ4198" i="2"/>
  <c r="AQ4199" i="2"/>
  <c r="AQ4200" i="2"/>
  <c r="AQ4201" i="2"/>
  <c r="AQ4202" i="2"/>
  <c r="AQ4203" i="2"/>
  <c r="AQ4204" i="2"/>
  <c r="AQ4205" i="2"/>
  <c r="AQ4206" i="2"/>
  <c r="AQ4207" i="2"/>
  <c r="AQ4208" i="2"/>
  <c r="AQ4209" i="2"/>
  <c r="AQ4210" i="2"/>
  <c r="AQ4211" i="2"/>
  <c r="AQ4212" i="2"/>
  <c r="AQ4213" i="2"/>
  <c r="AQ4214" i="2"/>
  <c r="AQ4215" i="2"/>
  <c r="AQ4216" i="2"/>
  <c r="AQ4217" i="2"/>
  <c r="AQ4218" i="2"/>
  <c r="AQ4219" i="2"/>
  <c r="AQ4220" i="2"/>
  <c r="AQ4221" i="2"/>
  <c r="AQ4222" i="2"/>
  <c r="AQ4223" i="2"/>
  <c r="AQ4224" i="2"/>
  <c r="AQ4225" i="2"/>
  <c r="AQ4226" i="2"/>
  <c r="AQ4227" i="2"/>
  <c r="AQ4228" i="2"/>
  <c r="AQ4229" i="2"/>
  <c r="AQ4230" i="2"/>
  <c r="AQ4231" i="2"/>
  <c r="AQ4232" i="2"/>
  <c r="AQ4233" i="2"/>
  <c r="AQ4234" i="2"/>
  <c r="AQ4235" i="2"/>
  <c r="AQ4236" i="2"/>
  <c r="AQ4237" i="2"/>
  <c r="AQ4238" i="2"/>
  <c r="AQ4239" i="2"/>
  <c r="AQ4240" i="2"/>
  <c r="AQ4241" i="2"/>
  <c r="AQ4242" i="2"/>
  <c r="AQ4243" i="2"/>
  <c r="AQ4244" i="2"/>
  <c r="AQ4245" i="2"/>
  <c r="AQ4246" i="2"/>
  <c r="AQ4247" i="2"/>
  <c r="AQ4248" i="2"/>
  <c r="AQ4249" i="2"/>
  <c r="AQ4250" i="2"/>
  <c r="AQ4251" i="2"/>
  <c r="AQ4252" i="2"/>
  <c r="AQ4253" i="2"/>
  <c r="AQ4254" i="2"/>
  <c r="AQ4255" i="2"/>
  <c r="AQ4256" i="2"/>
  <c r="AQ4257" i="2"/>
  <c r="AQ4258" i="2"/>
  <c r="AQ4259" i="2"/>
  <c r="AQ4260" i="2"/>
  <c r="AQ4261" i="2"/>
  <c r="AQ4262" i="2"/>
  <c r="AQ4263" i="2"/>
  <c r="AQ4264" i="2"/>
  <c r="AQ4265" i="2"/>
  <c r="AQ4266" i="2"/>
  <c r="AQ4267" i="2"/>
  <c r="AQ4268" i="2"/>
  <c r="AQ4269" i="2"/>
  <c r="AQ4270" i="2"/>
  <c r="AQ4271" i="2"/>
  <c r="AQ4272" i="2"/>
  <c r="AQ4273" i="2"/>
  <c r="AQ4274" i="2"/>
  <c r="AQ4275" i="2"/>
  <c r="AQ4276" i="2"/>
  <c r="AQ4277" i="2"/>
  <c r="AQ4278" i="2"/>
  <c r="AQ4279" i="2"/>
  <c r="AQ4280" i="2"/>
  <c r="AQ4281" i="2"/>
  <c r="AQ4282" i="2"/>
  <c r="AQ4283" i="2"/>
  <c r="AQ4284" i="2"/>
  <c r="AQ4285" i="2"/>
  <c r="AQ4286" i="2"/>
  <c r="AQ4287" i="2"/>
  <c r="AQ4288" i="2"/>
  <c r="AQ4289" i="2"/>
  <c r="AQ4290" i="2"/>
  <c r="AQ4291" i="2"/>
  <c r="AQ4292" i="2"/>
  <c r="AQ4293" i="2"/>
  <c r="AQ4294" i="2"/>
  <c r="AQ4295" i="2"/>
  <c r="AQ4296" i="2"/>
  <c r="AQ4297" i="2"/>
  <c r="AQ4298" i="2"/>
  <c r="AQ4299" i="2"/>
  <c r="AQ4300" i="2"/>
  <c r="AQ4301" i="2"/>
  <c r="AQ4302" i="2"/>
  <c r="AQ4303" i="2"/>
  <c r="AQ4304" i="2"/>
  <c r="AQ4305" i="2"/>
  <c r="AQ4306" i="2"/>
  <c r="AQ4307" i="2"/>
  <c r="AQ4308" i="2"/>
  <c r="AQ4309" i="2"/>
  <c r="AQ4310" i="2"/>
  <c r="AQ4311" i="2"/>
  <c r="AQ4312" i="2"/>
  <c r="AQ4313" i="2"/>
  <c r="AQ4314" i="2"/>
  <c r="AQ4315" i="2"/>
  <c r="AQ4316" i="2"/>
  <c r="AQ4317" i="2"/>
  <c r="AQ4318" i="2"/>
  <c r="AQ4319" i="2"/>
  <c r="AQ4320" i="2"/>
  <c r="AQ4321" i="2"/>
  <c r="AQ4322" i="2"/>
  <c r="AQ4323" i="2"/>
  <c r="AQ4324" i="2"/>
  <c r="AQ4325" i="2"/>
  <c r="AQ4326" i="2"/>
  <c r="AQ4327" i="2"/>
  <c r="AQ4328" i="2"/>
  <c r="AQ4329" i="2"/>
  <c r="AQ4330" i="2"/>
  <c r="AQ4331" i="2"/>
  <c r="AQ4332" i="2"/>
  <c r="AQ4333" i="2"/>
  <c r="AQ4334" i="2"/>
  <c r="AQ4335" i="2"/>
  <c r="AQ4336" i="2"/>
  <c r="AQ4337" i="2"/>
  <c r="AQ4338" i="2"/>
  <c r="AQ4339" i="2"/>
  <c r="AQ4340" i="2"/>
  <c r="AQ4341" i="2"/>
  <c r="AQ4342" i="2"/>
  <c r="AQ4343" i="2"/>
  <c r="AQ4344" i="2"/>
  <c r="AQ4345" i="2"/>
  <c r="AQ4346" i="2"/>
  <c r="AQ4347" i="2"/>
  <c r="AQ4348" i="2"/>
  <c r="AQ4349" i="2"/>
  <c r="AQ4350" i="2"/>
  <c r="AQ4351" i="2"/>
  <c r="AQ4352" i="2"/>
  <c r="AQ4353" i="2"/>
  <c r="AQ4354" i="2"/>
  <c r="AQ4355" i="2"/>
  <c r="AQ4356" i="2"/>
  <c r="AQ4357" i="2"/>
  <c r="AQ4358" i="2"/>
  <c r="AQ4359" i="2"/>
  <c r="AQ4360" i="2"/>
  <c r="AQ4361" i="2"/>
  <c r="AQ4362" i="2"/>
  <c r="AQ4363" i="2"/>
  <c r="AQ4364" i="2"/>
  <c r="AQ4365" i="2"/>
  <c r="AQ4366" i="2"/>
  <c r="AQ4367" i="2"/>
  <c r="AQ4368" i="2"/>
  <c r="AQ4369" i="2"/>
  <c r="AQ4370" i="2"/>
  <c r="AQ4371" i="2"/>
  <c r="AQ4372" i="2"/>
  <c r="AQ4373" i="2"/>
  <c r="AQ4374" i="2"/>
  <c r="AQ4375" i="2"/>
  <c r="AQ4376" i="2"/>
  <c r="AQ4377" i="2"/>
  <c r="AQ4378" i="2"/>
  <c r="AQ4379" i="2"/>
  <c r="AQ4380" i="2"/>
  <c r="AQ4381" i="2"/>
  <c r="AQ4382" i="2"/>
  <c r="AQ4383" i="2"/>
  <c r="AQ4384" i="2"/>
  <c r="AQ4385" i="2"/>
  <c r="AQ4386" i="2"/>
  <c r="AQ4387" i="2"/>
  <c r="AQ4388" i="2"/>
  <c r="AQ4389" i="2"/>
  <c r="AQ4390" i="2"/>
  <c r="AQ4391" i="2"/>
  <c r="AQ4392" i="2"/>
  <c r="AQ4393" i="2"/>
  <c r="AQ4394" i="2"/>
  <c r="AQ4395" i="2"/>
  <c r="AQ4396" i="2"/>
  <c r="AQ4397" i="2"/>
  <c r="AQ4398" i="2"/>
  <c r="AQ4399" i="2"/>
  <c r="AQ4400" i="2"/>
  <c r="AQ4401" i="2"/>
  <c r="AQ4402" i="2"/>
  <c r="AQ4403" i="2"/>
  <c r="AQ4404" i="2"/>
  <c r="AQ4405" i="2"/>
  <c r="AQ4406" i="2"/>
  <c r="AQ4407" i="2"/>
  <c r="AQ4408" i="2"/>
  <c r="AQ4409" i="2"/>
  <c r="AQ4410" i="2"/>
  <c r="AQ4411" i="2"/>
  <c r="AQ4412" i="2"/>
  <c r="AQ4413" i="2"/>
  <c r="AQ4414" i="2"/>
  <c r="AQ4415" i="2"/>
  <c r="AQ4416" i="2"/>
  <c r="AQ4417" i="2"/>
  <c r="AQ4418" i="2"/>
  <c r="AQ4419" i="2"/>
  <c r="AQ4420" i="2"/>
  <c r="AQ4421" i="2"/>
  <c r="AQ4422" i="2"/>
  <c r="AQ4423" i="2"/>
  <c r="AQ4424" i="2"/>
  <c r="AQ4425" i="2"/>
  <c r="AQ4426" i="2"/>
  <c r="AQ4427" i="2"/>
  <c r="AQ4428" i="2"/>
  <c r="AQ4429" i="2"/>
  <c r="AQ4430" i="2"/>
  <c r="AQ4431" i="2"/>
  <c r="AQ4432" i="2"/>
  <c r="AQ4433" i="2"/>
  <c r="AQ4434" i="2"/>
  <c r="AQ4435" i="2"/>
  <c r="AQ4436" i="2"/>
  <c r="AQ4437" i="2"/>
  <c r="AQ4438" i="2"/>
  <c r="AQ4439" i="2"/>
  <c r="AQ4440" i="2"/>
  <c r="AQ4441" i="2"/>
  <c r="AQ4442" i="2"/>
  <c r="AQ4443" i="2"/>
  <c r="AQ4444" i="2"/>
  <c r="AQ4445" i="2"/>
  <c r="AQ4446" i="2"/>
  <c r="AQ4447" i="2"/>
  <c r="AQ4448" i="2"/>
  <c r="AQ4449" i="2"/>
  <c r="AQ4450" i="2"/>
  <c r="AQ4451" i="2"/>
  <c r="AQ4452" i="2"/>
  <c r="AQ4453" i="2"/>
  <c r="AQ4454" i="2"/>
  <c r="AQ4455" i="2"/>
  <c r="AQ4456" i="2"/>
  <c r="AQ4457" i="2"/>
  <c r="AQ4458" i="2"/>
  <c r="AQ4459" i="2"/>
  <c r="AQ4460" i="2"/>
  <c r="AQ4461" i="2"/>
  <c r="AQ4462" i="2"/>
  <c r="AQ4463" i="2"/>
  <c r="AQ4464" i="2"/>
  <c r="AQ4465" i="2"/>
  <c r="AQ4466" i="2"/>
  <c r="AQ4467" i="2"/>
  <c r="AQ4468" i="2"/>
  <c r="AQ4469" i="2"/>
  <c r="AQ4470" i="2"/>
  <c r="AQ4471" i="2"/>
  <c r="AQ4472" i="2"/>
  <c r="AQ4473" i="2"/>
  <c r="AQ4474" i="2"/>
  <c r="AQ4475" i="2"/>
  <c r="AQ4476" i="2"/>
  <c r="AQ4477" i="2"/>
  <c r="AQ4478" i="2"/>
  <c r="AQ4479" i="2"/>
  <c r="AQ4480" i="2"/>
  <c r="AQ4481" i="2"/>
  <c r="AQ4482" i="2"/>
  <c r="AQ4483" i="2"/>
  <c r="AQ4484" i="2"/>
  <c r="AQ4485" i="2"/>
  <c r="AQ4486" i="2"/>
  <c r="AQ4487" i="2"/>
  <c r="AQ4488" i="2"/>
  <c r="AQ4489" i="2"/>
  <c r="AQ4490" i="2"/>
  <c r="AQ4491" i="2"/>
  <c r="AQ4492" i="2"/>
  <c r="AQ4493" i="2"/>
  <c r="AQ4494" i="2"/>
  <c r="AQ4495" i="2"/>
  <c r="AQ4496" i="2"/>
  <c r="AQ4497" i="2"/>
  <c r="AQ4498" i="2"/>
  <c r="AQ4499" i="2"/>
  <c r="AQ4500" i="2"/>
  <c r="AQ4501" i="2"/>
  <c r="AQ4502" i="2"/>
  <c r="AQ4503" i="2"/>
  <c r="AQ4504" i="2"/>
  <c r="AQ4505" i="2"/>
  <c r="AQ4506" i="2"/>
  <c r="AQ4507" i="2"/>
  <c r="AQ4508" i="2"/>
  <c r="AQ4509" i="2"/>
  <c r="AQ4510" i="2"/>
  <c r="AQ4511" i="2"/>
  <c r="AQ4512" i="2"/>
  <c r="AQ4513" i="2"/>
  <c r="AQ4514" i="2"/>
  <c r="AQ4515" i="2"/>
  <c r="AQ4516" i="2"/>
  <c r="AQ4517" i="2"/>
  <c r="AQ4518" i="2"/>
  <c r="AQ4519" i="2"/>
  <c r="AQ4520" i="2"/>
  <c r="AQ4521" i="2"/>
  <c r="AQ4522" i="2"/>
  <c r="AQ4523" i="2"/>
  <c r="AQ4524" i="2"/>
  <c r="AQ4525" i="2"/>
  <c r="AQ4526" i="2"/>
  <c r="AQ4527" i="2"/>
  <c r="AQ4528" i="2"/>
  <c r="AQ4529" i="2"/>
  <c r="AQ4530" i="2"/>
  <c r="AQ4531" i="2"/>
  <c r="AQ4532" i="2"/>
  <c r="AQ4533" i="2"/>
  <c r="AQ4534" i="2"/>
  <c r="AQ4535" i="2"/>
  <c r="AQ4536" i="2"/>
  <c r="AQ4537" i="2"/>
  <c r="AQ4538" i="2"/>
  <c r="AQ4539" i="2"/>
  <c r="AQ4540" i="2"/>
  <c r="AQ4541" i="2"/>
  <c r="AQ4542" i="2"/>
  <c r="AQ4543" i="2"/>
  <c r="AQ4544" i="2"/>
  <c r="AQ4545" i="2"/>
  <c r="AQ4546" i="2"/>
  <c r="AQ4547" i="2"/>
  <c r="AQ4548" i="2"/>
  <c r="AQ4549" i="2"/>
  <c r="AQ4550" i="2"/>
  <c r="AQ4551" i="2"/>
  <c r="AQ4552" i="2"/>
  <c r="AQ4553" i="2"/>
  <c r="AQ4554" i="2"/>
  <c r="AQ4555" i="2"/>
  <c r="AQ4556" i="2"/>
  <c r="AQ4557" i="2"/>
  <c r="AQ4558" i="2"/>
  <c r="AQ4559" i="2"/>
  <c r="AQ4560" i="2"/>
  <c r="AQ4561" i="2"/>
  <c r="AQ4562" i="2"/>
  <c r="AQ4563" i="2"/>
  <c r="AQ4564" i="2"/>
  <c r="AQ4565" i="2"/>
  <c r="AQ4566" i="2"/>
  <c r="AQ4567" i="2"/>
  <c r="AQ4568" i="2"/>
  <c r="AQ4569" i="2"/>
  <c r="AQ4570" i="2"/>
  <c r="AQ4571" i="2"/>
  <c r="AQ4572" i="2"/>
  <c r="AQ4573" i="2"/>
  <c r="AQ4574" i="2"/>
  <c r="AQ4575" i="2"/>
  <c r="AQ4576" i="2"/>
  <c r="AQ4577" i="2"/>
  <c r="AQ4578" i="2"/>
  <c r="AQ4579" i="2"/>
  <c r="AQ4580" i="2"/>
  <c r="AQ4581" i="2"/>
  <c r="AQ4582" i="2"/>
  <c r="AQ4583" i="2"/>
  <c r="AQ4584" i="2"/>
  <c r="AQ4585" i="2"/>
  <c r="AQ4586" i="2"/>
  <c r="AQ4587" i="2"/>
  <c r="AQ4588" i="2"/>
  <c r="AQ4589" i="2"/>
  <c r="AQ4590" i="2"/>
  <c r="AQ4591" i="2"/>
  <c r="AQ4592" i="2"/>
  <c r="AQ4593" i="2"/>
  <c r="AQ4594" i="2"/>
  <c r="AQ4595" i="2"/>
  <c r="AQ4596" i="2"/>
  <c r="AQ4597" i="2"/>
  <c r="AQ4598" i="2"/>
  <c r="AQ4599" i="2"/>
  <c r="AQ4600" i="2"/>
  <c r="AQ4601" i="2"/>
  <c r="AQ4602" i="2"/>
  <c r="AQ4603" i="2"/>
  <c r="AQ4604" i="2"/>
  <c r="AQ4605" i="2"/>
  <c r="AQ4606" i="2"/>
  <c r="AQ4607" i="2"/>
  <c r="AQ4608" i="2"/>
  <c r="AQ4609" i="2"/>
  <c r="AQ4610" i="2"/>
  <c r="AQ4611" i="2"/>
  <c r="AQ4612" i="2"/>
  <c r="AQ4613" i="2"/>
  <c r="AQ4614" i="2"/>
  <c r="AQ4615" i="2"/>
  <c r="AQ4616" i="2"/>
  <c r="AQ4617" i="2"/>
  <c r="AQ4618" i="2"/>
  <c r="AQ4619" i="2"/>
  <c r="AQ4620" i="2"/>
  <c r="AQ4621" i="2"/>
  <c r="AQ4622" i="2"/>
  <c r="AQ4623" i="2"/>
  <c r="AQ4624" i="2"/>
  <c r="AQ4625" i="2"/>
  <c r="AQ4626" i="2"/>
  <c r="AQ4627" i="2"/>
  <c r="AQ4628" i="2"/>
  <c r="AQ4629" i="2"/>
  <c r="AQ4630" i="2"/>
  <c r="AQ4631" i="2"/>
  <c r="AQ4632" i="2"/>
  <c r="AQ4633" i="2"/>
  <c r="AQ4634" i="2"/>
  <c r="AQ4635" i="2"/>
  <c r="AQ4636" i="2"/>
  <c r="AQ4637" i="2"/>
  <c r="AQ4638" i="2"/>
  <c r="AQ4639" i="2"/>
  <c r="AQ4640" i="2"/>
  <c r="AQ4641" i="2"/>
  <c r="AQ4642" i="2"/>
  <c r="AQ4643" i="2"/>
  <c r="AQ4644" i="2"/>
  <c r="AQ4645" i="2"/>
  <c r="AQ4646" i="2"/>
  <c r="AQ4647" i="2"/>
  <c r="AQ4648" i="2"/>
  <c r="AQ4649" i="2"/>
  <c r="AQ4650" i="2"/>
  <c r="AQ4651" i="2"/>
  <c r="AQ4652" i="2"/>
  <c r="AQ4653" i="2"/>
  <c r="AQ4654" i="2"/>
  <c r="AQ4655" i="2"/>
  <c r="AQ4656" i="2"/>
  <c r="AQ4657" i="2"/>
  <c r="AQ4658" i="2"/>
  <c r="AQ4659" i="2"/>
  <c r="AQ4660" i="2"/>
  <c r="AQ4661" i="2"/>
  <c r="AQ4662" i="2"/>
  <c r="AQ4663" i="2"/>
  <c r="AQ4664" i="2"/>
  <c r="AQ4665" i="2"/>
  <c r="AQ4666" i="2"/>
  <c r="AQ4667" i="2"/>
  <c r="AQ4668" i="2"/>
  <c r="AQ4669" i="2"/>
  <c r="AM584" i="2"/>
  <c r="AM857" i="2"/>
  <c r="AM1417" i="2"/>
  <c r="AM1460" i="2"/>
  <c r="AM2065" i="2"/>
  <c r="AM2081" i="2"/>
  <c r="AM2273" i="2"/>
  <c r="AM2593" i="2"/>
  <c r="AM2737" i="2"/>
  <c r="AM3059" i="2"/>
  <c r="AM3187" i="2"/>
  <c r="AM3291" i="2"/>
  <c r="AM3419" i="2"/>
  <c r="AM3513" i="2"/>
  <c r="AM3641" i="2"/>
  <c r="AM4195" i="2"/>
  <c r="AM4425" i="2"/>
  <c r="AM4657" i="2"/>
  <c r="AK2" i="2"/>
  <c r="AM2" i="2" s="1"/>
  <c r="AK121" i="2"/>
  <c r="AM121" i="2" s="1"/>
  <c r="AK122" i="2"/>
  <c r="AM122" i="2" s="1"/>
  <c r="AK123" i="2"/>
  <c r="AM123" i="2" s="1"/>
  <c r="AK124" i="2"/>
  <c r="AM124" i="2" s="1"/>
  <c r="AK125" i="2"/>
  <c r="AM125" i="2" s="1"/>
  <c r="AK126" i="2"/>
  <c r="AM126" i="2" s="1"/>
  <c r="AK127" i="2"/>
  <c r="AM127" i="2" s="1"/>
  <c r="AK128" i="2"/>
  <c r="AM128" i="2" s="1"/>
  <c r="AK129" i="2"/>
  <c r="AM129" i="2" s="1"/>
  <c r="AK130" i="2"/>
  <c r="AM130" i="2" s="1"/>
  <c r="AK131" i="2"/>
  <c r="AM131" i="2" s="1"/>
  <c r="AK132" i="2"/>
  <c r="AM132" i="2" s="1"/>
  <c r="AK133" i="2"/>
  <c r="AM133" i="2" s="1"/>
  <c r="AK134" i="2"/>
  <c r="AM134" i="2" s="1"/>
  <c r="AK135" i="2"/>
  <c r="AM135" i="2" s="1"/>
  <c r="AK136" i="2"/>
  <c r="AM136" i="2" s="1"/>
  <c r="AK137" i="2"/>
  <c r="AM137" i="2" s="1"/>
  <c r="AK138" i="2"/>
  <c r="AM138" i="2" s="1"/>
  <c r="AK139" i="2"/>
  <c r="AM139" i="2" s="1"/>
  <c r="AK140" i="2"/>
  <c r="AM140" i="2" s="1"/>
  <c r="AK141" i="2"/>
  <c r="AM141" i="2" s="1"/>
  <c r="AK142" i="2"/>
  <c r="AM142" i="2" s="1"/>
  <c r="AK143" i="2"/>
  <c r="AM143" i="2" s="1"/>
  <c r="AK144" i="2"/>
  <c r="AM144" i="2" s="1"/>
  <c r="AK145" i="2"/>
  <c r="AM145" i="2" s="1"/>
  <c r="AK146" i="2"/>
  <c r="AM146" i="2" s="1"/>
  <c r="AK147" i="2"/>
  <c r="AM147" i="2" s="1"/>
  <c r="AK148" i="2"/>
  <c r="AM148" i="2" s="1"/>
  <c r="AK149" i="2"/>
  <c r="AM149" i="2" s="1"/>
  <c r="AK150" i="2"/>
  <c r="AM150" i="2" s="1"/>
  <c r="AK151" i="2"/>
  <c r="AM151" i="2" s="1"/>
  <c r="AK152" i="2"/>
  <c r="AM152" i="2" s="1"/>
  <c r="AK153" i="2"/>
  <c r="AM153" i="2" s="1"/>
  <c r="AK154" i="2"/>
  <c r="AM154" i="2" s="1"/>
  <c r="AK155" i="2"/>
  <c r="AM155" i="2" s="1"/>
  <c r="AK156" i="2"/>
  <c r="AM156" i="2" s="1"/>
  <c r="AK157" i="2"/>
  <c r="AM157" i="2" s="1"/>
  <c r="AK158" i="2"/>
  <c r="AM158" i="2" s="1"/>
  <c r="AK159" i="2"/>
  <c r="AM159" i="2" s="1"/>
  <c r="AK160" i="2"/>
  <c r="AM160" i="2" s="1"/>
  <c r="AK161" i="2"/>
  <c r="AM161" i="2" s="1"/>
  <c r="AK162" i="2"/>
  <c r="AM162" i="2" s="1"/>
  <c r="AK163" i="2"/>
  <c r="AM163" i="2" s="1"/>
  <c r="AK164" i="2"/>
  <c r="AM164" i="2" s="1"/>
  <c r="AK165" i="2"/>
  <c r="AM165" i="2" s="1"/>
  <c r="AK166" i="2"/>
  <c r="AM166" i="2" s="1"/>
  <c r="AK167" i="2"/>
  <c r="AM167" i="2" s="1"/>
  <c r="AK168" i="2"/>
  <c r="AM168" i="2" s="1"/>
  <c r="AK169" i="2"/>
  <c r="AM169" i="2" s="1"/>
  <c r="AK170" i="2"/>
  <c r="AM170" i="2" s="1"/>
  <c r="AK171" i="2"/>
  <c r="AM171" i="2" s="1"/>
  <c r="AK172" i="2"/>
  <c r="AM172" i="2" s="1"/>
  <c r="AK173" i="2"/>
  <c r="AM173" i="2" s="1"/>
  <c r="AK174" i="2"/>
  <c r="AM174" i="2" s="1"/>
  <c r="AK175" i="2"/>
  <c r="AM175" i="2" s="1"/>
  <c r="AK176" i="2"/>
  <c r="AM176" i="2" s="1"/>
  <c r="AK177" i="2"/>
  <c r="AM177" i="2" s="1"/>
  <c r="AK178" i="2"/>
  <c r="AM178" i="2" s="1"/>
  <c r="AK179" i="2"/>
  <c r="AM179" i="2" s="1"/>
  <c r="AK180" i="2"/>
  <c r="AM180" i="2" s="1"/>
  <c r="AK181" i="2"/>
  <c r="AM181" i="2" s="1"/>
  <c r="AK182" i="2"/>
  <c r="AM182" i="2" s="1"/>
  <c r="AK183" i="2"/>
  <c r="AM183" i="2" s="1"/>
  <c r="AK184" i="2"/>
  <c r="AM184" i="2" s="1"/>
  <c r="AK185" i="2"/>
  <c r="AM185" i="2" s="1"/>
  <c r="AK186" i="2"/>
  <c r="AM186" i="2" s="1"/>
  <c r="AK187" i="2"/>
  <c r="AM187" i="2" s="1"/>
  <c r="AK188" i="2"/>
  <c r="AM188" i="2" s="1"/>
  <c r="AK189" i="2"/>
  <c r="AM189" i="2" s="1"/>
  <c r="AK190" i="2"/>
  <c r="AM190" i="2" s="1"/>
  <c r="AK191" i="2"/>
  <c r="AM191" i="2" s="1"/>
  <c r="AK192" i="2"/>
  <c r="AM192" i="2" s="1"/>
  <c r="AK193" i="2"/>
  <c r="AM193" i="2" s="1"/>
  <c r="AK194" i="2"/>
  <c r="AM194" i="2" s="1"/>
  <c r="AK195" i="2"/>
  <c r="AM195" i="2" s="1"/>
  <c r="AK196" i="2"/>
  <c r="AM196" i="2" s="1"/>
  <c r="AK197" i="2"/>
  <c r="AM197" i="2" s="1"/>
  <c r="AK198" i="2"/>
  <c r="AM198" i="2" s="1"/>
  <c r="AK199" i="2"/>
  <c r="AM199" i="2" s="1"/>
  <c r="AK200" i="2"/>
  <c r="AM200" i="2" s="1"/>
  <c r="AK201" i="2"/>
  <c r="AM201" i="2" s="1"/>
  <c r="AK202" i="2"/>
  <c r="AM202" i="2" s="1"/>
  <c r="AK203" i="2"/>
  <c r="AM203" i="2" s="1"/>
  <c r="AK204" i="2"/>
  <c r="AM204" i="2" s="1"/>
  <c r="AK205" i="2"/>
  <c r="AM205" i="2" s="1"/>
  <c r="AK206" i="2"/>
  <c r="AM206" i="2" s="1"/>
  <c r="AK207" i="2"/>
  <c r="AM207" i="2" s="1"/>
  <c r="AK208" i="2"/>
  <c r="AM208" i="2" s="1"/>
  <c r="AK209" i="2"/>
  <c r="AM209" i="2" s="1"/>
  <c r="AK210" i="2"/>
  <c r="AM210" i="2" s="1"/>
  <c r="AK211" i="2"/>
  <c r="AM211" i="2" s="1"/>
  <c r="AK212" i="2"/>
  <c r="AM212" i="2" s="1"/>
  <c r="AK213" i="2"/>
  <c r="AM213" i="2" s="1"/>
  <c r="AK214" i="2"/>
  <c r="AM214" i="2" s="1"/>
  <c r="AK215" i="2"/>
  <c r="AM215" i="2" s="1"/>
  <c r="AK216" i="2"/>
  <c r="AM216" i="2" s="1"/>
  <c r="AK217" i="2"/>
  <c r="AM217" i="2" s="1"/>
  <c r="AK218" i="2"/>
  <c r="AM218" i="2" s="1"/>
  <c r="AK219" i="2"/>
  <c r="AM219" i="2" s="1"/>
  <c r="AK220" i="2"/>
  <c r="AM220" i="2" s="1"/>
  <c r="AK221" i="2"/>
  <c r="AM221" i="2" s="1"/>
  <c r="AK222" i="2"/>
  <c r="AM222" i="2" s="1"/>
  <c r="AK223" i="2"/>
  <c r="AM223" i="2" s="1"/>
  <c r="AK224" i="2"/>
  <c r="AM224" i="2" s="1"/>
  <c r="AK225" i="2"/>
  <c r="AM225" i="2" s="1"/>
  <c r="AK226" i="2"/>
  <c r="AM226" i="2" s="1"/>
  <c r="AK227" i="2"/>
  <c r="AM227" i="2" s="1"/>
  <c r="AK228" i="2"/>
  <c r="AM228" i="2" s="1"/>
  <c r="AK229" i="2"/>
  <c r="AM229" i="2" s="1"/>
  <c r="AK230" i="2"/>
  <c r="AM230" i="2" s="1"/>
  <c r="AK231" i="2"/>
  <c r="AM231" i="2" s="1"/>
  <c r="AK232" i="2"/>
  <c r="AM232" i="2" s="1"/>
  <c r="AK233" i="2"/>
  <c r="AM233" i="2" s="1"/>
  <c r="AK234" i="2"/>
  <c r="AM234" i="2" s="1"/>
  <c r="AK235" i="2"/>
  <c r="AM235" i="2" s="1"/>
  <c r="AK236" i="2"/>
  <c r="AM236" i="2" s="1"/>
  <c r="AK237" i="2"/>
  <c r="AM237" i="2" s="1"/>
  <c r="AK238" i="2"/>
  <c r="AM238" i="2" s="1"/>
  <c r="AK239" i="2"/>
  <c r="AM239" i="2" s="1"/>
  <c r="AK240" i="2"/>
  <c r="AM240" i="2" s="1"/>
  <c r="AK241" i="2"/>
  <c r="AM241" i="2" s="1"/>
  <c r="AK242" i="2"/>
  <c r="AM242" i="2" s="1"/>
  <c r="AK243" i="2"/>
  <c r="AM243" i="2" s="1"/>
  <c r="AK244" i="2"/>
  <c r="AM244" i="2" s="1"/>
  <c r="AK245" i="2"/>
  <c r="AM245" i="2" s="1"/>
  <c r="AK246" i="2"/>
  <c r="AM246" i="2" s="1"/>
  <c r="AK247" i="2"/>
  <c r="AM247" i="2" s="1"/>
  <c r="AK248" i="2"/>
  <c r="AM248" i="2" s="1"/>
  <c r="AK249" i="2"/>
  <c r="AM249" i="2" s="1"/>
  <c r="AK250" i="2"/>
  <c r="AM250" i="2" s="1"/>
  <c r="AK251" i="2"/>
  <c r="AM251" i="2" s="1"/>
  <c r="AK252" i="2"/>
  <c r="AM252" i="2" s="1"/>
  <c r="AK253" i="2"/>
  <c r="AM253" i="2" s="1"/>
  <c r="AK254" i="2"/>
  <c r="AM254" i="2" s="1"/>
  <c r="AK255" i="2"/>
  <c r="AM255" i="2" s="1"/>
  <c r="AK256" i="2"/>
  <c r="AM256" i="2" s="1"/>
  <c r="AK257" i="2"/>
  <c r="AM257" i="2" s="1"/>
  <c r="AK258" i="2"/>
  <c r="AM258" i="2" s="1"/>
  <c r="AK259" i="2"/>
  <c r="AM259" i="2" s="1"/>
  <c r="AK260" i="2"/>
  <c r="AM260" i="2" s="1"/>
  <c r="AK261" i="2"/>
  <c r="AM261" i="2" s="1"/>
  <c r="AK262" i="2"/>
  <c r="AM262" i="2" s="1"/>
  <c r="AK263" i="2"/>
  <c r="AM263" i="2" s="1"/>
  <c r="AK264" i="2"/>
  <c r="AM264" i="2" s="1"/>
  <c r="AK265" i="2"/>
  <c r="AM265" i="2" s="1"/>
  <c r="AK266" i="2"/>
  <c r="AM266" i="2" s="1"/>
  <c r="AK267" i="2"/>
  <c r="AM267" i="2" s="1"/>
  <c r="AK268" i="2"/>
  <c r="AM268" i="2" s="1"/>
  <c r="AK269" i="2"/>
  <c r="AM269" i="2" s="1"/>
  <c r="AK270" i="2"/>
  <c r="AM270" i="2" s="1"/>
  <c r="AK271" i="2"/>
  <c r="AM271" i="2" s="1"/>
  <c r="AK272" i="2"/>
  <c r="AM272" i="2" s="1"/>
  <c r="AK273" i="2"/>
  <c r="AM273" i="2" s="1"/>
  <c r="AK274" i="2"/>
  <c r="AM274" i="2" s="1"/>
  <c r="AK275" i="2"/>
  <c r="AM275" i="2" s="1"/>
  <c r="AK276" i="2"/>
  <c r="AM276" i="2" s="1"/>
  <c r="AK277" i="2"/>
  <c r="AM277" i="2" s="1"/>
  <c r="AK278" i="2"/>
  <c r="AM278" i="2" s="1"/>
  <c r="AK279" i="2"/>
  <c r="AM279" i="2" s="1"/>
  <c r="AK280" i="2"/>
  <c r="AM280" i="2" s="1"/>
  <c r="AK281" i="2"/>
  <c r="AM281" i="2" s="1"/>
  <c r="AK282" i="2"/>
  <c r="AM282" i="2" s="1"/>
  <c r="AK283" i="2"/>
  <c r="AM283" i="2" s="1"/>
  <c r="AK284" i="2"/>
  <c r="AM284" i="2" s="1"/>
  <c r="AK285" i="2"/>
  <c r="AM285" i="2" s="1"/>
  <c r="AK286" i="2"/>
  <c r="AM286" i="2" s="1"/>
  <c r="AK287" i="2"/>
  <c r="AM287" i="2" s="1"/>
  <c r="AK288" i="2"/>
  <c r="AM288" i="2" s="1"/>
  <c r="AK289" i="2"/>
  <c r="AM289" i="2" s="1"/>
  <c r="AK290" i="2"/>
  <c r="AM290" i="2" s="1"/>
  <c r="AK291" i="2"/>
  <c r="AM291" i="2" s="1"/>
  <c r="AK292" i="2"/>
  <c r="AM292" i="2" s="1"/>
  <c r="AK293" i="2"/>
  <c r="AM293" i="2" s="1"/>
  <c r="AK294" i="2"/>
  <c r="AM294" i="2" s="1"/>
  <c r="AK295" i="2"/>
  <c r="AM295" i="2" s="1"/>
  <c r="AK296" i="2"/>
  <c r="AM296" i="2" s="1"/>
  <c r="AK297" i="2"/>
  <c r="AM297" i="2" s="1"/>
  <c r="AK298" i="2"/>
  <c r="AM298" i="2" s="1"/>
  <c r="AK299" i="2"/>
  <c r="AM299" i="2" s="1"/>
  <c r="AK300" i="2"/>
  <c r="AM300" i="2" s="1"/>
  <c r="AK301" i="2"/>
  <c r="AM301" i="2" s="1"/>
  <c r="AK302" i="2"/>
  <c r="AM302" i="2" s="1"/>
  <c r="AK303" i="2"/>
  <c r="AM303" i="2" s="1"/>
  <c r="AK304" i="2"/>
  <c r="AM304" i="2" s="1"/>
  <c r="AK305" i="2"/>
  <c r="AM305" i="2" s="1"/>
  <c r="AK306" i="2"/>
  <c r="AM306" i="2" s="1"/>
  <c r="AK307" i="2"/>
  <c r="AM307" i="2" s="1"/>
  <c r="AK308" i="2"/>
  <c r="AM308" i="2" s="1"/>
  <c r="AK309" i="2"/>
  <c r="AM309" i="2" s="1"/>
  <c r="AK310" i="2"/>
  <c r="AM310" i="2" s="1"/>
  <c r="AK311" i="2"/>
  <c r="AM311" i="2" s="1"/>
  <c r="AK312" i="2"/>
  <c r="AM312" i="2" s="1"/>
  <c r="AK313" i="2"/>
  <c r="AM313" i="2" s="1"/>
  <c r="AK314" i="2"/>
  <c r="AM314" i="2" s="1"/>
  <c r="AK315" i="2"/>
  <c r="AM315" i="2" s="1"/>
  <c r="AK316" i="2"/>
  <c r="AM316" i="2" s="1"/>
  <c r="AK317" i="2"/>
  <c r="AM317" i="2" s="1"/>
  <c r="AK318" i="2"/>
  <c r="AM318" i="2" s="1"/>
  <c r="AK319" i="2"/>
  <c r="AM319" i="2" s="1"/>
  <c r="AK320" i="2"/>
  <c r="AM320" i="2" s="1"/>
  <c r="AK321" i="2"/>
  <c r="AM321" i="2" s="1"/>
  <c r="AK322" i="2"/>
  <c r="AM322" i="2" s="1"/>
  <c r="AK323" i="2"/>
  <c r="AM323" i="2" s="1"/>
  <c r="AK324" i="2"/>
  <c r="AM324" i="2" s="1"/>
  <c r="AK325" i="2"/>
  <c r="AM325" i="2" s="1"/>
  <c r="AK326" i="2"/>
  <c r="AM326" i="2" s="1"/>
  <c r="AK327" i="2"/>
  <c r="AM327" i="2" s="1"/>
  <c r="AK328" i="2"/>
  <c r="AM328" i="2" s="1"/>
  <c r="AK329" i="2"/>
  <c r="AM329" i="2" s="1"/>
  <c r="AK330" i="2"/>
  <c r="AM330" i="2" s="1"/>
  <c r="AK331" i="2"/>
  <c r="AM331" i="2" s="1"/>
  <c r="AK332" i="2"/>
  <c r="AM332" i="2" s="1"/>
  <c r="AK333" i="2"/>
  <c r="AM333" i="2" s="1"/>
  <c r="AK334" i="2"/>
  <c r="AM334" i="2" s="1"/>
  <c r="AK335" i="2"/>
  <c r="AM335" i="2" s="1"/>
  <c r="AK336" i="2"/>
  <c r="AM336" i="2" s="1"/>
  <c r="AK337" i="2"/>
  <c r="AM337" i="2" s="1"/>
  <c r="AK338" i="2"/>
  <c r="AM338" i="2" s="1"/>
  <c r="AK339" i="2"/>
  <c r="AM339" i="2" s="1"/>
  <c r="AK340" i="2"/>
  <c r="AM340" i="2" s="1"/>
  <c r="AK341" i="2"/>
  <c r="AM341" i="2" s="1"/>
  <c r="AK342" i="2"/>
  <c r="AM342" i="2" s="1"/>
  <c r="AK343" i="2"/>
  <c r="AM343" i="2" s="1"/>
  <c r="AK344" i="2"/>
  <c r="AM344" i="2" s="1"/>
  <c r="AK345" i="2"/>
  <c r="AM345" i="2" s="1"/>
  <c r="AK346" i="2"/>
  <c r="AM346" i="2" s="1"/>
  <c r="AK347" i="2"/>
  <c r="AM347" i="2" s="1"/>
  <c r="AK348" i="2"/>
  <c r="AM348" i="2" s="1"/>
  <c r="AK349" i="2"/>
  <c r="AM349" i="2" s="1"/>
  <c r="AK350" i="2"/>
  <c r="AM350" i="2" s="1"/>
  <c r="AK351" i="2"/>
  <c r="AM351" i="2" s="1"/>
  <c r="AK352" i="2"/>
  <c r="AM352" i="2" s="1"/>
  <c r="AK353" i="2"/>
  <c r="AM353" i="2" s="1"/>
  <c r="AK354" i="2"/>
  <c r="AM354" i="2" s="1"/>
  <c r="AK355" i="2"/>
  <c r="AM355" i="2" s="1"/>
  <c r="AK356" i="2"/>
  <c r="AM356" i="2" s="1"/>
  <c r="AK357" i="2"/>
  <c r="AM357" i="2" s="1"/>
  <c r="AK358" i="2"/>
  <c r="AM358" i="2" s="1"/>
  <c r="AK359" i="2"/>
  <c r="AM359" i="2" s="1"/>
  <c r="AK360" i="2"/>
  <c r="AM360" i="2" s="1"/>
  <c r="AK361" i="2"/>
  <c r="AM361" i="2" s="1"/>
  <c r="AK362" i="2"/>
  <c r="AM362" i="2" s="1"/>
  <c r="AK363" i="2"/>
  <c r="AM363" i="2" s="1"/>
  <c r="AK364" i="2"/>
  <c r="AM364" i="2" s="1"/>
  <c r="AK365" i="2"/>
  <c r="AM365" i="2" s="1"/>
  <c r="AK366" i="2"/>
  <c r="AM366" i="2" s="1"/>
  <c r="AK367" i="2"/>
  <c r="AM367" i="2" s="1"/>
  <c r="AK368" i="2"/>
  <c r="AM368" i="2" s="1"/>
  <c r="AK369" i="2"/>
  <c r="AM369" i="2" s="1"/>
  <c r="AK370" i="2"/>
  <c r="AM370" i="2" s="1"/>
  <c r="AK371" i="2"/>
  <c r="AM371" i="2" s="1"/>
  <c r="AK372" i="2"/>
  <c r="AM372" i="2" s="1"/>
  <c r="AK373" i="2"/>
  <c r="AM373" i="2" s="1"/>
  <c r="AK374" i="2"/>
  <c r="AM374" i="2" s="1"/>
  <c r="AK375" i="2"/>
  <c r="AM375" i="2" s="1"/>
  <c r="AK376" i="2"/>
  <c r="AM376" i="2" s="1"/>
  <c r="AK377" i="2"/>
  <c r="AM377" i="2" s="1"/>
  <c r="AK378" i="2"/>
  <c r="AM378" i="2" s="1"/>
  <c r="AK379" i="2"/>
  <c r="AM379" i="2" s="1"/>
  <c r="AK380" i="2"/>
  <c r="AM380" i="2" s="1"/>
  <c r="AK381" i="2"/>
  <c r="AM381" i="2" s="1"/>
  <c r="AK382" i="2"/>
  <c r="AM382" i="2" s="1"/>
  <c r="AK383" i="2"/>
  <c r="AM383" i="2" s="1"/>
  <c r="AK384" i="2"/>
  <c r="AM384" i="2" s="1"/>
  <c r="AK385" i="2"/>
  <c r="AM385" i="2" s="1"/>
  <c r="AK386" i="2"/>
  <c r="AM386" i="2" s="1"/>
  <c r="AK387" i="2"/>
  <c r="AM387" i="2" s="1"/>
  <c r="AK388" i="2"/>
  <c r="AM388" i="2" s="1"/>
  <c r="AK389" i="2"/>
  <c r="AM389" i="2" s="1"/>
  <c r="AK390" i="2"/>
  <c r="AM390" i="2" s="1"/>
  <c r="AK391" i="2"/>
  <c r="AM391" i="2" s="1"/>
  <c r="AK392" i="2"/>
  <c r="AM392" i="2" s="1"/>
  <c r="AK393" i="2"/>
  <c r="AM393" i="2" s="1"/>
  <c r="AK394" i="2"/>
  <c r="AM394" i="2" s="1"/>
  <c r="AK395" i="2"/>
  <c r="AM395" i="2" s="1"/>
  <c r="AK396" i="2"/>
  <c r="AM396" i="2" s="1"/>
  <c r="AK397" i="2"/>
  <c r="AM397" i="2" s="1"/>
  <c r="AK398" i="2"/>
  <c r="AM398" i="2" s="1"/>
  <c r="AK399" i="2"/>
  <c r="AM399" i="2" s="1"/>
  <c r="AK400" i="2"/>
  <c r="AM400" i="2" s="1"/>
  <c r="AK401" i="2"/>
  <c r="AM401" i="2" s="1"/>
  <c r="AK402" i="2"/>
  <c r="AM402" i="2" s="1"/>
  <c r="AK403" i="2"/>
  <c r="AM403" i="2" s="1"/>
  <c r="AK404" i="2"/>
  <c r="AM404" i="2" s="1"/>
  <c r="AK405" i="2"/>
  <c r="AM405" i="2" s="1"/>
  <c r="AK406" i="2"/>
  <c r="AM406" i="2" s="1"/>
  <c r="AK407" i="2"/>
  <c r="AM407" i="2" s="1"/>
  <c r="AK408" i="2"/>
  <c r="AM408" i="2" s="1"/>
  <c r="AK409" i="2"/>
  <c r="AM409" i="2" s="1"/>
  <c r="AK410" i="2"/>
  <c r="AM410" i="2" s="1"/>
  <c r="AK411" i="2"/>
  <c r="AM411" i="2" s="1"/>
  <c r="AK412" i="2"/>
  <c r="AM412" i="2" s="1"/>
  <c r="AK413" i="2"/>
  <c r="AM413" i="2" s="1"/>
  <c r="AK414" i="2"/>
  <c r="AM414" i="2" s="1"/>
  <c r="AK415" i="2"/>
  <c r="AM415" i="2" s="1"/>
  <c r="AK416" i="2"/>
  <c r="AM416" i="2" s="1"/>
  <c r="AK417" i="2"/>
  <c r="AM417" i="2" s="1"/>
  <c r="AK418" i="2"/>
  <c r="AM418" i="2" s="1"/>
  <c r="AK419" i="2"/>
  <c r="AM419" i="2" s="1"/>
  <c r="AK420" i="2"/>
  <c r="AM420" i="2" s="1"/>
  <c r="AK421" i="2"/>
  <c r="AM421" i="2" s="1"/>
  <c r="AK422" i="2"/>
  <c r="AM422" i="2" s="1"/>
  <c r="AK423" i="2"/>
  <c r="AM423" i="2" s="1"/>
  <c r="AK424" i="2"/>
  <c r="AM424" i="2" s="1"/>
  <c r="AK425" i="2"/>
  <c r="AM425" i="2" s="1"/>
  <c r="AK426" i="2"/>
  <c r="AM426" i="2" s="1"/>
  <c r="AK427" i="2"/>
  <c r="AM427" i="2" s="1"/>
  <c r="AK428" i="2"/>
  <c r="AM428" i="2" s="1"/>
  <c r="AK429" i="2"/>
  <c r="AM429" i="2" s="1"/>
  <c r="AK430" i="2"/>
  <c r="AM430" i="2" s="1"/>
  <c r="AK431" i="2"/>
  <c r="AM431" i="2" s="1"/>
  <c r="AK432" i="2"/>
  <c r="AM432" i="2" s="1"/>
  <c r="AK433" i="2"/>
  <c r="AM433" i="2" s="1"/>
  <c r="AK434" i="2"/>
  <c r="AM434" i="2" s="1"/>
  <c r="AK435" i="2"/>
  <c r="AM435" i="2" s="1"/>
  <c r="AK436" i="2"/>
  <c r="AM436" i="2" s="1"/>
  <c r="AK437" i="2"/>
  <c r="AM437" i="2" s="1"/>
  <c r="AK438" i="2"/>
  <c r="AM438" i="2" s="1"/>
  <c r="AK439" i="2"/>
  <c r="AM439" i="2" s="1"/>
  <c r="AK440" i="2"/>
  <c r="AM440" i="2" s="1"/>
  <c r="AK441" i="2"/>
  <c r="AM441" i="2" s="1"/>
  <c r="AK442" i="2"/>
  <c r="AM442" i="2" s="1"/>
  <c r="AK443" i="2"/>
  <c r="AM443" i="2" s="1"/>
  <c r="AK444" i="2"/>
  <c r="AM444" i="2" s="1"/>
  <c r="AK445" i="2"/>
  <c r="AM445" i="2" s="1"/>
  <c r="AK446" i="2"/>
  <c r="AM446" i="2" s="1"/>
  <c r="AK447" i="2"/>
  <c r="AM447" i="2" s="1"/>
  <c r="AK448" i="2"/>
  <c r="AM448" i="2" s="1"/>
  <c r="AK449" i="2"/>
  <c r="AM449" i="2" s="1"/>
  <c r="AK450" i="2"/>
  <c r="AM450" i="2" s="1"/>
  <c r="AK451" i="2"/>
  <c r="AM451" i="2" s="1"/>
  <c r="AK452" i="2"/>
  <c r="AM452" i="2" s="1"/>
  <c r="AK453" i="2"/>
  <c r="AM453" i="2" s="1"/>
  <c r="AK454" i="2"/>
  <c r="AM454" i="2" s="1"/>
  <c r="AK455" i="2"/>
  <c r="AM455" i="2" s="1"/>
  <c r="AK456" i="2"/>
  <c r="AM456" i="2" s="1"/>
  <c r="AK457" i="2"/>
  <c r="AM457" i="2" s="1"/>
  <c r="AK458" i="2"/>
  <c r="AM458" i="2" s="1"/>
  <c r="AK459" i="2"/>
  <c r="AM459" i="2" s="1"/>
  <c r="AK460" i="2"/>
  <c r="AM460" i="2" s="1"/>
  <c r="AK461" i="2"/>
  <c r="AM461" i="2" s="1"/>
  <c r="AK462" i="2"/>
  <c r="AM462" i="2" s="1"/>
  <c r="AK463" i="2"/>
  <c r="AM463" i="2" s="1"/>
  <c r="AK464" i="2"/>
  <c r="AM464" i="2" s="1"/>
  <c r="AK465" i="2"/>
  <c r="AM465" i="2" s="1"/>
  <c r="AK466" i="2"/>
  <c r="AM466" i="2" s="1"/>
  <c r="AK467" i="2"/>
  <c r="AM467" i="2" s="1"/>
  <c r="AK468" i="2"/>
  <c r="AM468" i="2" s="1"/>
  <c r="AK469" i="2"/>
  <c r="AM469" i="2" s="1"/>
  <c r="AK470" i="2"/>
  <c r="AM470" i="2" s="1"/>
  <c r="AK471" i="2"/>
  <c r="AM471" i="2" s="1"/>
  <c r="AK472" i="2"/>
  <c r="AM472" i="2" s="1"/>
  <c r="AK473" i="2"/>
  <c r="AM473" i="2" s="1"/>
  <c r="AK474" i="2"/>
  <c r="AM474" i="2" s="1"/>
  <c r="AK475" i="2"/>
  <c r="AM475" i="2" s="1"/>
  <c r="AK476" i="2"/>
  <c r="AM476" i="2" s="1"/>
  <c r="AK477" i="2"/>
  <c r="AM477" i="2" s="1"/>
  <c r="AK478" i="2"/>
  <c r="AM478" i="2" s="1"/>
  <c r="AK479" i="2"/>
  <c r="AM479" i="2" s="1"/>
  <c r="AK480" i="2"/>
  <c r="AM480" i="2" s="1"/>
  <c r="AK481" i="2"/>
  <c r="AM481" i="2" s="1"/>
  <c r="AK482" i="2"/>
  <c r="AM482" i="2" s="1"/>
  <c r="AK483" i="2"/>
  <c r="AM483" i="2" s="1"/>
  <c r="AK484" i="2"/>
  <c r="AM484" i="2" s="1"/>
  <c r="AK485" i="2"/>
  <c r="AM485" i="2" s="1"/>
  <c r="AK486" i="2"/>
  <c r="AM486" i="2" s="1"/>
  <c r="AK487" i="2"/>
  <c r="AM487" i="2" s="1"/>
  <c r="AK488" i="2"/>
  <c r="AM488" i="2" s="1"/>
  <c r="AK489" i="2"/>
  <c r="AM489" i="2" s="1"/>
  <c r="AK490" i="2"/>
  <c r="AM490" i="2" s="1"/>
  <c r="AK491" i="2"/>
  <c r="AM491" i="2" s="1"/>
  <c r="AK492" i="2"/>
  <c r="AM492" i="2" s="1"/>
  <c r="AK493" i="2"/>
  <c r="AM493" i="2" s="1"/>
  <c r="AK494" i="2"/>
  <c r="AM494" i="2" s="1"/>
  <c r="AK495" i="2"/>
  <c r="AM495" i="2" s="1"/>
  <c r="AK496" i="2"/>
  <c r="AM496" i="2" s="1"/>
  <c r="AK497" i="2"/>
  <c r="AM497" i="2" s="1"/>
  <c r="AK498" i="2"/>
  <c r="AM498" i="2" s="1"/>
  <c r="AK499" i="2"/>
  <c r="AM499" i="2" s="1"/>
  <c r="AK500" i="2"/>
  <c r="AM500" i="2" s="1"/>
  <c r="AK501" i="2"/>
  <c r="AM501" i="2" s="1"/>
  <c r="AK502" i="2"/>
  <c r="AM502" i="2" s="1"/>
  <c r="AK503" i="2"/>
  <c r="AM503" i="2" s="1"/>
  <c r="AK504" i="2"/>
  <c r="AM504" i="2" s="1"/>
  <c r="AK505" i="2"/>
  <c r="AM505" i="2" s="1"/>
  <c r="AK506" i="2"/>
  <c r="AM506" i="2" s="1"/>
  <c r="AK507" i="2"/>
  <c r="AM507" i="2" s="1"/>
  <c r="AK508" i="2"/>
  <c r="AM508" i="2" s="1"/>
  <c r="AK509" i="2"/>
  <c r="AM509" i="2" s="1"/>
  <c r="AK510" i="2"/>
  <c r="AM510" i="2" s="1"/>
  <c r="AK511" i="2"/>
  <c r="AM511" i="2" s="1"/>
  <c r="AK512" i="2"/>
  <c r="AM512" i="2" s="1"/>
  <c r="AK513" i="2"/>
  <c r="AM513" i="2" s="1"/>
  <c r="AK514" i="2"/>
  <c r="AM514" i="2" s="1"/>
  <c r="AK515" i="2"/>
  <c r="AM515" i="2" s="1"/>
  <c r="AK516" i="2"/>
  <c r="AM516" i="2" s="1"/>
  <c r="AK517" i="2"/>
  <c r="AM517" i="2" s="1"/>
  <c r="AK518" i="2"/>
  <c r="AM518" i="2" s="1"/>
  <c r="AK519" i="2"/>
  <c r="AM519" i="2" s="1"/>
  <c r="AK520" i="2"/>
  <c r="AM520" i="2" s="1"/>
  <c r="AK521" i="2"/>
  <c r="AM521" i="2" s="1"/>
  <c r="AK522" i="2"/>
  <c r="AM522" i="2" s="1"/>
  <c r="AK523" i="2"/>
  <c r="AM523" i="2" s="1"/>
  <c r="AK524" i="2"/>
  <c r="AM524" i="2" s="1"/>
  <c r="AK525" i="2"/>
  <c r="AM525" i="2" s="1"/>
  <c r="AK526" i="2"/>
  <c r="AM526" i="2" s="1"/>
  <c r="AK527" i="2"/>
  <c r="AM527" i="2" s="1"/>
  <c r="AK528" i="2"/>
  <c r="AM528" i="2" s="1"/>
  <c r="AK529" i="2"/>
  <c r="AM529" i="2" s="1"/>
  <c r="AK530" i="2"/>
  <c r="AM530" i="2" s="1"/>
  <c r="AK531" i="2"/>
  <c r="AM531" i="2" s="1"/>
  <c r="AK532" i="2"/>
  <c r="AM532" i="2" s="1"/>
  <c r="AK533" i="2"/>
  <c r="AM533" i="2" s="1"/>
  <c r="AK534" i="2"/>
  <c r="AM534" i="2" s="1"/>
  <c r="AK535" i="2"/>
  <c r="AM535" i="2" s="1"/>
  <c r="AK536" i="2"/>
  <c r="AM536" i="2" s="1"/>
  <c r="AK537" i="2"/>
  <c r="AM537" i="2" s="1"/>
  <c r="AK538" i="2"/>
  <c r="AM538" i="2" s="1"/>
  <c r="AK539" i="2"/>
  <c r="AM539" i="2" s="1"/>
  <c r="AK540" i="2"/>
  <c r="AM540" i="2" s="1"/>
  <c r="AK541" i="2"/>
  <c r="AM541" i="2" s="1"/>
  <c r="AK542" i="2"/>
  <c r="AM542" i="2" s="1"/>
  <c r="AK543" i="2"/>
  <c r="AM543" i="2" s="1"/>
  <c r="AK544" i="2"/>
  <c r="AM544" i="2" s="1"/>
  <c r="AK545" i="2"/>
  <c r="AM545" i="2" s="1"/>
  <c r="AK546" i="2"/>
  <c r="AM546" i="2" s="1"/>
  <c r="AK547" i="2"/>
  <c r="AM547" i="2" s="1"/>
  <c r="AK548" i="2"/>
  <c r="AM548" i="2" s="1"/>
  <c r="AK549" i="2"/>
  <c r="AM549" i="2" s="1"/>
  <c r="AK550" i="2"/>
  <c r="AM550" i="2" s="1"/>
  <c r="AK551" i="2"/>
  <c r="AM551" i="2" s="1"/>
  <c r="AK552" i="2"/>
  <c r="AM552" i="2" s="1"/>
  <c r="AK553" i="2"/>
  <c r="AM553" i="2" s="1"/>
  <c r="AK554" i="2"/>
  <c r="AM554" i="2" s="1"/>
  <c r="AK555" i="2"/>
  <c r="AM555" i="2" s="1"/>
  <c r="AK556" i="2"/>
  <c r="AM556" i="2" s="1"/>
  <c r="AK557" i="2"/>
  <c r="AM557" i="2" s="1"/>
  <c r="AK558" i="2"/>
  <c r="AM558" i="2" s="1"/>
  <c r="AK559" i="2"/>
  <c r="AM559" i="2" s="1"/>
  <c r="AK560" i="2"/>
  <c r="AM560" i="2" s="1"/>
  <c r="AK561" i="2"/>
  <c r="AM561" i="2" s="1"/>
  <c r="AK562" i="2"/>
  <c r="AM562" i="2" s="1"/>
  <c r="AK563" i="2"/>
  <c r="AM563" i="2" s="1"/>
  <c r="AK564" i="2"/>
  <c r="AM564" i="2" s="1"/>
  <c r="AK565" i="2"/>
  <c r="AM565" i="2" s="1"/>
  <c r="AK566" i="2"/>
  <c r="AM566" i="2" s="1"/>
  <c r="AK567" i="2"/>
  <c r="AM567" i="2" s="1"/>
  <c r="AK568" i="2"/>
  <c r="AM568" i="2" s="1"/>
  <c r="AK569" i="2"/>
  <c r="AM569" i="2" s="1"/>
  <c r="AK570" i="2"/>
  <c r="AM570" i="2" s="1"/>
  <c r="AK571" i="2"/>
  <c r="AM571" i="2" s="1"/>
  <c r="AK572" i="2"/>
  <c r="AM572" i="2" s="1"/>
  <c r="AK573" i="2"/>
  <c r="AM573" i="2" s="1"/>
  <c r="AK574" i="2"/>
  <c r="AM574" i="2" s="1"/>
  <c r="AK575" i="2"/>
  <c r="AM575" i="2" s="1"/>
  <c r="AK576" i="2"/>
  <c r="AM576" i="2" s="1"/>
  <c r="AK577" i="2"/>
  <c r="AM577" i="2" s="1"/>
  <c r="AK578" i="2"/>
  <c r="AM578" i="2" s="1"/>
  <c r="AK579" i="2"/>
  <c r="AM579" i="2" s="1"/>
  <c r="AK580" i="2"/>
  <c r="AM580" i="2" s="1"/>
  <c r="AK581" i="2"/>
  <c r="AM581" i="2" s="1"/>
  <c r="AK582" i="2"/>
  <c r="AM582" i="2" s="1"/>
  <c r="AK583" i="2"/>
  <c r="AM583" i="2" s="1"/>
  <c r="AK584" i="2"/>
  <c r="AK585" i="2"/>
  <c r="AM585" i="2" s="1"/>
  <c r="AK586" i="2"/>
  <c r="AM586" i="2" s="1"/>
  <c r="AK587" i="2"/>
  <c r="AM587" i="2" s="1"/>
  <c r="AK588" i="2"/>
  <c r="AM588" i="2" s="1"/>
  <c r="AK589" i="2"/>
  <c r="AM589" i="2" s="1"/>
  <c r="AK590" i="2"/>
  <c r="AM590" i="2" s="1"/>
  <c r="AK591" i="2"/>
  <c r="AM591" i="2" s="1"/>
  <c r="AK592" i="2"/>
  <c r="AM592" i="2" s="1"/>
  <c r="AK593" i="2"/>
  <c r="AM593" i="2" s="1"/>
  <c r="AK594" i="2"/>
  <c r="AM594" i="2" s="1"/>
  <c r="AK595" i="2"/>
  <c r="AM595" i="2" s="1"/>
  <c r="AK596" i="2"/>
  <c r="AM596" i="2" s="1"/>
  <c r="AK597" i="2"/>
  <c r="AM597" i="2" s="1"/>
  <c r="AK598" i="2"/>
  <c r="AM598" i="2" s="1"/>
  <c r="AK599" i="2"/>
  <c r="AM599" i="2" s="1"/>
  <c r="AK600" i="2"/>
  <c r="AM600" i="2" s="1"/>
  <c r="AK601" i="2"/>
  <c r="AM601" i="2" s="1"/>
  <c r="AK602" i="2"/>
  <c r="AM602" i="2" s="1"/>
  <c r="AK603" i="2"/>
  <c r="AM603" i="2" s="1"/>
  <c r="AK604" i="2"/>
  <c r="AM604" i="2" s="1"/>
  <c r="AK605" i="2"/>
  <c r="AM605" i="2" s="1"/>
  <c r="AK606" i="2"/>
  <c r="AM606" i="2" s="1"/>
  <c r="AK607" i="2"/>
  <c r="AM607" i="2" s="1"/>
  <c r="AK608" i="2"/>
  <c r="AM608" i="2" s="1"/>
  <c r="AK609" i="2"/>
  <c r="AM609" i="2" s="1"/>
  <c r="AK610" i="2"/>
  <c r="AM610" i="2" s="1"/>
  <c r="AK611" i="2"/>
  <c r="AM611" i="2" s="1"/>
  <c r="AK612" i="2"/>
  <c r="AM612" i="2" s="1"/>
  <c r="AK613" i="2"/>
  <c r="AM613" i="2" s="1"/>
  <c r="AK614" i="2"/>
  <c r="AM614" i="2" s="1"/>
  <c r="AK615" i="2"/>
  <c r="AM615" i="2" s="1"/>
  <c r="AK616" i="2"/>
  <c r="AM616" i="2" s="1"/>
  <c r="AK617" i="2"/>
  <c r="AM617" i="2" s="1"/>
  <c r="AK618" i="2"/>
  <c r="AM618" i="2" s="1"/>
  <c r="AK619" i="2"/>
  <c r="AM619" i="2" s="1"/>
  <c r="AK620" i="2"/>
  <c r="AM620" i="2" s="1"/>
  <c r="AK621" i="2"/>
  <c r="AM621" i="2" s="1"/>
  <c r="AK622" i="2"/>
  <c r="AM622" i="2" s="1"/>
  <c r="AK623" i="2"/>
  <c r="AM623" i="2" s="1"/>
  <c r="AK624" i="2"/>
  <c r="AM624" i="2" s="1"/>
  <c r="AK625" i="2"/>
  <c r="AM625" i="2" s="1"/>
  <c r="AK626" i="2"/>
  <c r="AM626" i="2" s="1"/>
  <c r="AK627" i="2"/>
  <c r="AM627" i="2" s="1"/>
  <c r="AK628" i="2"/>
  <c r="AM628" i="2" s="1"/>
  <c r="AK629" i="2"/>
  <c r="AM629" i="2" s="1"/>
  <c r="AK630" i="2"/>
  <c r="AM630" i="2" s="1"/>
  <c r="AK631" i="2"/>
  <c r="AM631" i="2" s="1"/>
  <c r="AK632" i="2"/>
  <c r="AM632" i="2" s="1"/>
  <c r="AK633" i="2"/>
  <c r="AM633" i="2" s="1"/>
  <c r="AK634" i="2"/>
  <c r="AM634" i="2" s="1"/>
  <c r="AK635" i="2"/>
  <c r="AM635" i="2" s="1"/>
  <c r="AK636" i="2"/>
  <c r="AM636" i="2" s="1"/>
  <c r="AK637" i="2"/>
  <c r="AM637" i="2" s="1"/>
  <c r="AK638" i="2"/>
  <c r="AM638" i="2" s="1"/>
  <c r="AK639" i="2"/>
  <c r="AM639" i="2" s="1"/>
  <c r="AK640" i="2"/>
  <c r="AM640" i="2" s="1"/>
  <c r="AK641" i="2"/>
  <c r="AM641" i="2" s="1"/>
  <c r="AK642" i="2"/>
  <c r="AM642" i="2" s="1"/>
  <c r="AK643" i="2"/>
  <c r="AM643" i="2" s="1"/>
  <c r="AK644" i="2"/>
  <c r="AM644" i="2" s="1"/>
  <c r="AK645" i="2"/>
  <c r="AM645" i="2" s="1"/>
  <c r="AK646" i="2"/>
  <c r="AM646" i="2" s="1"/>
  <c r="AK647" i="2"/>
  <c r="AM647" i="2" s="1"/>
  <c r="AK648" i="2"/>
  <c r="AM648" i="2" s="1"/>
  <c r="AK649" i="2"/>
  <c r="AM649" i="2" s="1"/>
  <c r="AK650" i="2"/>
  <c r="AM650" i="2" s="1"/>
  <c r="AK651" i="2"/>
  <c r="AM651" i="2" s="1"/>
  <c r="AK652" i="2"/>
  <c r="AM652" i="2" s="1"/>
  <c r="AK653" i="2"/>
  <c r="AM653" i="2" s="1"/>
  <c r="AK654" i="2"/>
  <c r="AM654" i="2" s="1"/>
  <c r="AK655" i="2"/>
  <c r="AM655" i="2" s="1"/>
  <c r="AK656" i="2"/>
  <c r="AM656" i="2" s="1"/>
  <c r="AK657" i="2"/>
  <c r="AM657" i="2" s="1"/>
  <c r="AK658" i="2"/>
  <c r="AM658" i="2" s="1"/>
  <c r="AK659" i="2"/>
  <c r="AM659" i="2" s="1"/>
  <c r="AK660" i="2"/>
  <c r="AM660" i="2" s="1"/>
  <c r="AK661" i="2"/>
  <c r="AM661" i="2" s="1"/>
  <c r="AK662" i="2"/>
  <c r="AM662" i="2" s="1"/>
  <c r="AK663" i="2"/>
  <c r="AM663" i="2" s="1"/>
  <c r="AK664" i="2"/>
  <c r="AM664" i="2" s="1"/>
  <c r="AK665" i="2"/>
  <c r="AM665" i="2" s="1"/>
  <c r="AK666" i="2"/>
  <c r="AM666" i="2" s="1"/>
  <c r="AK667" i="2"/>
  <c r="AM667" i="2" s="1"/>
  <c r="AK668" i="2"/>
  <c r="AM668" i="2" s="1"/>
  <c r="AK669" i="2"/>
  <c r="AM669" i="2" s="1"/>
  <c r="AK670" i="2"/>
  <c r="AM670" i="2" s="1"/>
  <c r="AK671" i="2"/>
  <c r="AM671" i="2" s="1"/>
  <c r="AK672" i="2"/>
  <c r="AM672" i="2" s="1"/>
  <c r="AK673" i="2"/>
  <c r="AM673" i="2" s="1"/>
  <c r="AK674" i="2"/>
  <c r="AM674" i="2" s="1"/>
  <c r="AK675" i="2"/>
  <c r="AM675" i="2" s="1"/>
  <c r="AK676" i="2"/>
  <c r="AM676" i="2" s="1"/>
  <c r="AK677" i="2"/>
  <c r="AM677" i="2" s="1"/>
  <c r="AK678" i="2"/>
  <c r="AM678" i="2" s="1"/>
  <c r="AK679" i="2"/>
  <c r="AM679" i="2" s="1"/>
  <c r="AK680" i="2"/>
  <c r="AM680" i="2" s="1"/>
  <c r="AK681" i="2"/>
  <c r="AM681" i="2" s="1"/>
  <c r="AK682" i="2"/>
  <c r="AM682" i="2" s="1"/>
  <c r="AK683" i="2"/>
  <c r="AM683" i="2" s="1"/>
  <c r="AK684" i="2"/>
  <c r="AM684" i="2" s="1"/>
  <c r="AK685" i="2"/>
  <c r="AM685" i="2" s="1"/>
  <c r="AK686" i="2"/>
  <c r="AM686" i="2" s="1"/>
  <c r="AK687" i="2"/>
  <c r="AM687" i="2" s="1"/>
  <c r="AK688" i="2"/>
  <c r="AM688" i="2" s="1"/>
  <c r="AK689" i="2"/>
  <c r="AM689" i="2" s="1"/>
  <c r="AK690" i="2"/>
  <c r="AM690" i="2" s="1"/>
  <c r="AK691" i="2"/>
  <c r="AM691" i="2" s="1"/>
  <c r="AK692" i="2"/>
  <c r="AM692" i="2" s="1"/>
  <c r="AK693" i="2"/>
  <c r="AM693" i="2" s="1"/>
  <c r="AK694" i="2"/>
  <c r="AM694" i="2" s="1"/>
  <c r="AK695" i="2"/>
  <c r="AM695" i="2" s="1"/>
  <c r="AK696" i="2"/>
  <c r="AM696" i="2" s="1"/>
  <c r="AK697" i="2"/>
  <c r="AM697" i="2" s="1"/>
  <c r="AK698" i="2"/>
  <c r="AM698" i="2" s="1"/>
  <c r="AK699" i="2"/>
  <c r="AM699" i="2" s="1"/>
  <c r="AK700" i="2"/>
  <c r="AM700" i="2" s="1"/>
  <c r="AK701" i="2"/>
  <c r="AM701" i="2" s="1"/>
  <c r="AK702" i="2"/>
  <c r="AM702" i="2" s="1"/>
  <c r="AK703" i="2"/>
  <c r="AM703" i="2" s="1"/>
  <c r="AK704" i="2"/>
  <c r="AM704" i="2" s="1"/>
  <c r="AK705" i="2"/>
  <c r="AM705" i="2" s="1"/>
  <c r="AK706" i="2"/>
  <c r="AM706" i="2" s="1"/>
  <c r="AK707" i="2"/>
  <c r="AM707" i="2" s="1"/>
  <c r="AK708" i="2"/>
  <c r="AM708" i="2" s="1"/>
  <c r="AK709" i="2"/>
  <c r="AM709" i="2" s="1"/>
  <c r="AK710" i="2"/>
  <c r="AM710" i="2" s="1"/>
  <c r="AK711" i="2"/>
  <c r="AM711" i="2" s="1"/>
  <c r="AK712" i="2"/>
  <c r="AM712" i="2" s="1"/>
  <c r="AK713" i="2"/>
  <c r="AM713" i="2" s="1"/>
  <c r="AK714" i="2"/>
  <c r="AM714" i="2" s="1"/>
  <c r="AK715" i="2"/>
  <c r="AM715" i="2" s="1"/>
  <c r="AK716" i="2"/>
  <c r="AM716" i="2" s="1"/>
  <c r="AK717" i="2"/>
  <c r="AM717" i="2" s="1"/>
  <c r="AK718" i="2"/>
  <c r="AM718" i="2" s="1"/>
  <c r="AK719" i="2"/>
  <c r="AM719" i="2" s="1"/>
  <c r="AK720" i="2"/>
  <c r="AM720" i="2" s="1"/>
  <c r="AK721" i="2"/>
  <c r="AM721" i="2" s="1"/>
  <c r="AK722" i="2"/>
  <c r="AM722" i="2" s="1"/>
  <c r="AK723" i="2"/>
  <c r="AM723" i="2" s="1"/>
  <c r="AK724" i="2"/>
  <c r="AM724" i="2" s="1"/>
  <c r="AK725" i="2"/>
  <c r="AM725" i="2" s="1"/>
  <c r="AK726" i="2"/>
  <c r="AM726" i="2" s="1"/>
  <c r="AK727" i="2"/>
  <c r="AM727" i="2" s="1"/>
  <c r="AK728" i="2"/>
  <c r="AM728" i="2" s="1"/>
  <c r="AK729" i="2"/>
  <c r="AM729" i="2" s="1"/>
  <c r="AK730" i="2"/>
  <c r="AM730" i="2" s="1"/>
  <c r="AK731" i="2"/>
  <c r="AM731" i="2" s="1"/>
  <c r="AK732" i="2"/>
  <c r="AM732" i="2" s="1"/>
  <c r="AK733" i="2"/>
  <c r="AM733" i="2" s="1"/>
  <c r="AK734" i="2"/>
  <c r="AM734" i="2" s="1"/>
  <c r="AK735" i="2"/>
  <c r="AM735" i="2" s="1"/>
  <c r="AK736" i="2"/>
  <c r="AM736" i="2" s="1"/>
  <c r="AK737" i="2"/>
  <c r="AM737" i="2" s="1"/>
  <c r="AK738" i="2"/>
  <c r="AM738" i="2" s="1"/>
  <c r="AK739" i="2"/>
  <c r="AM739" i="2" s="1"/>
  <c r="AK740" i="2"/>
  <c r="AM740" i="2" s="1"/>
  <c r="AK741" i="2"/>
  <c r="AM741" i="2" s="1"/>
  <c r="AK742" i="2"/>
  <c r="AM742" i="2" s="1"/>
  <c r="AK743" i="2"/>
  <c r="AM743" i="2" s="1"/>
  <c r="AK744" i="2"/>
  <c r="AM744" i="2" s="1"/>
  <c r="AK745" i="2"/>
  <c r="AM745" i="2" s="1"/>
  <c r="AK746" i="2"/>
  <c r="AM746" i="2" s="1"/>
  <c r="AK747" i="2"/>
  <c r="AM747" i="2" s="1"/>
  <c r="AK748" i="2"/>
  <c r="AM748" i="2" s="1"/>
  <c r="AK749" i="2"/>
  <c r="AM749" i="2" s="1"/>
  <c r="AK750" i="2"/>
  <c r="AM750" i="2" s="1"/>
  <c r="AK751" i="2"/>
  <c r="AM751" i="2" s="1"/>
  <c r="AK752" i="2"/>
  <c r="AM752" i="2" s="1"/>
  <c r="AK753" i="2"/>
  <c r="AM753" i="2" s="1"/>
  <c r="AK754" i="2"/>
  <c r="AM754" i="2" s="1"/>
  <c r="AK755" i="2"/>
  <c r="AM755" i="2" s="1"/>
  <c r="AK756" i="2"/>
  <c r="AM756" i="2" s="1"/>
  <c r="AK757" i="2"/>
  <c r="AM757" i="2" s="1"/>
  <c r="AK758" i="2"/>
  <c r="AM758" i="2" s="1"/>
  <c r="AK759" i="2"/>
  <c r="AM759" i="2" s="1"/>
  <c r="AK760" i="2"/>
  <c r="AM760" i="2" s="1"/>
  <c r="AK761" i="2"/>
  <c r="AM761" i="2" s="1"/>
  <c r="AK762" i="2"/>
  <c r="AM762" i="2" s="1"/>
  <c r="AK763" i="2"/>
  <c r="AM763" i="2" s="1"/>
  <c r="AK764" i="2"/>
  <c r="AM764" i="2" s="1"/>
  <c r="AK765" i="2"/>
  <c r="AM765" i="2" s="1"/>
  <c r="AK766" i="2"/>
  <c r="AM766" i="2" s="1"/>
  <c r="AK767" i="2"/>
  <c r="AM767" i="2" s="1"/>
  <c r="AK768" i="2"/>
  <c r="AM768" i="2" s="1"/>
  <c r="AK769" i="2"/>
  <c r="AM769" i="2" s="1"/>
  <c r="AK770" i="2"/>
  <c r="AM770" i="2" s="1"/>
  <c r="AK771" i="2"/>
  <c r="AM771" i="2" s="1"/>
  <c r="AK772" i="2"/>
  <c r="AM772" i="2" s="1"/>
  <c r="AK773" i="2"/>
  <c r="AM773" i="2" s="1"/>
  <c r="AK774" i="2"/>
  <c r="AM774" i="2" s="1"/>
  <c r="AK775" i="2"/>
  <c r="AM775" i="2" s="1"/>
  <c r="AK776" i="2"/>
  <c r="AM776" i="2" s="1"/>
  <c r="AK777" i="2"/>
  <c r="AM777" i="2" s="1"/>
  <c r="AK778" i="2"/>
  <c r="AM778" i="2" s="1"/>
  <c r="AK779" i="2"/>
  <c r="AM779" i="2" s="1"/>
  <c r="AK780" i="2"/>
  <c r="AM780" i="2" s="1"/>
  <c r="AK781" i="2"/>
  <c r="AM781" i="2" s="1"/>
  <c r="AK782" i="2"/>
  <c r="AM782" i="2" s="1"/>
  <c r="AK783" i="2"/>
  <c r="AM783" i="2" s="1"/>
  <c r="AK784" i="2"/>
  <c r="AM784" i="2" s="1"/>
  <c r="AK785" i="2"/>
  <c r="AM785" i="2" s="1"/>
  <c r="AK786" i="2"/>
  <c r="AM786" i="2" s="1"/>
  <c r="AK787" i="2"/>
  <c r="AM787" i="2" s="1"/>
  <c r="AK788" i="2"/>
  <c r="AM788" i="2" s="1"/>
  <c r="AK789" i="2"/>
  <c r="AM789" i="2" s="1"/>
  <c r="AK790" i="2"/>
  <c r="AM790" i="2" s="1"/>
  <c r="AK791" i="2"/>
  <c r="AM791" i="2" s="1"/>
  <c r="AK792" i="2"/>
  <c r="AM792" i="2" s="1"/>
  <c r="AK793" i="2"/>
  <c r="AM793" i="2" s="1"/>
  <c r="AK794" i="2"/>
  <c r="AM794" i="2" s="1"/>
  <c r="AK795" i="2"/>
  <c r="AM795" i="2" s="1"/>
  <c r="AK796" i="2"/>
  <c r="AM796" i="2" s="1"/>
  <c r="AK797" i="2"/>
  <c r="AM797" i="2" s="1"/>
  <c r="AK798" i="2"/>
  <c r="AM798" i="2" s="1"/>
  <c r="AK799" i="2"/>
  <c r="AM799" i="2" s="1"/>
  <c r="AK800" i="2"/>
  <c r="AM800" i="2" s="1"/>
  <c r="AK801" i="2"/>
  <c r="AM801" i="2" s="1"/>
  <c r="AK802" i="2"/>
  <c r="AM802" i="2" s="1"/>
  <c r="AK803" i="2"/>
  <c r="AM803" i="2" s="1"/>
  <c r="AK804" i="2"/>
  <c r="AM804" i="2" s="1"/>
  <c r="AK805" i="2"/>
  <c r="AM805" i="2" s="1"/>
  <c r="AK806" i="2"/>
  <c r="AM806" i="2" s="1"/>
  <c r="AK807" i="2"/>
  <c r="AM807" i="2" s="1"/>
  <c r="AK808" i="2"/>
  <c r="AM808" i="2" s="1"/>
  <c r="AK809" i="2"/>
  <c r="AM809" i="2" s="1"/>
  <c r="AK810" i="2"/>
  <c r="AM810" i="2" s="1"/>
  <c r="AK811" i="2"/>
  <c r="AM811" i="2" s="1"/>
  <c r="AK812" i="2"/>
  <c r="AM812" i="2" s="1"/>
  <c r="AK813" i="2"/>
  <c r="AM813" i="2" s="1"/>
  <c r="AK814" i="2"/>
  <c r="AM814" i="2" s="1"/>
  <c r="AK815" i="2"/>
  <c r="AM815" i="2" s="1"/>
  <c r="AK816" i="2"/>
  <c r="AM816" i="2" s="1"/>
  <c r="AK817" i="2"/>
  <c r="AM817" i="2" s="1"/>
  <c r="AK818" i="2"/>
  <c r="AM818" i="2" s="1"/>
  <c r="AK819" i="2"/>
  <c r="AM819" i="2" s="1"/>
  <c r="AK820" i="2"/>
  <c r="AM820" i="2" s="1"/>
  <c r="AK821" i="2"/>
  <c r="AM821" i="2" s="1"/>
  <c r="AK822" i="2"/>
  <c r="AM822" i="2" s="1"/>
  <c r="AK823" i="2"/>
  <c r="AM823" i="2" s="1"/>
  <c r="AK824" i="2"/>
  <c r="AM824" i="2" s="1"/>
  <c r="AK825" i="2"/>
  <c r="AM825" i="2" s="1"/>
  <c r="AK826" i="2"/>
  <c r="AM826" i="2" s="1"/>
  <c r="AK827" i="2"/>
  <c r="AM827" i="2" s="1"/>
  <c r="AK828" i="2"/>
  <c r="AM828" i="2" s="1"/>
  <c r="AK829" i="2"/>
  <c r="AM829" i="2" s="1"/>
  <c r="AK830" i="2"/>
  <c r="AM830" i="2" s="1"/>
  <c r="AK831" i="2"/>
  <c r="AM831" i="2" s="1"/>
  <c r="AK832" i="2"/>
  <c r="AM832" i="2" s="1"/>
  <c r="AK833" i="2"/>
  <c r="AM833" i="2" s="1"/>
  <c r="AK834" i="2"/>
  <c r="AM834" i="2" s="1"/>
  <c r="AK835" i="2"/>
  <c r="AM835" i="2" s="1"/>
  <c r="AK836" i="2"/>
  <c r="AM836" i="2" s="1"/>
  <c r="AK837" i="2"/>
  <c r="AM837" i="2" s="1"/>
  <c r="AK838" i="2"/>
  <c r="AM838" i="2" s="1"/>
  <c r="AK839" i="2"/>
  <c r="AM839" i="2" s="1"/>
  <c r="AK840" i="2"/>
  <c r="AM840" i="2" s="1"/>
  <c r="AK841" i="2"/>
  <c r="AM841" i="2" s="1"/>
  <c r="AK842" i="2"/>
  <c r="AM842" i="2" s="1"/>
  <c r="AK843" i="2"/>
  <c r="AM843" i="2" s="1"/>
  <c r="AK844" i="2"/>
  <c r="AM844" i="2" s="1"/>
  <c r="AK845" i="2"/>
  <c r="AM845" i="2" s="1"/>
  <c r="AK846" i="2"/>
  <c r="AM846" i="2" s="1"/>
  <c r="AK847" i="2"/>
  <c r="AM847" i="2" s="1"/>
  <c r="AK848" i="2"/>
  <c r="AM848" i="2" s="1"/>
  <c r="AK849" i="2"/>
  <c r="AM849" i="2" s="1"/>
  <c r="AK850" i="2"/>
  <c r="AM850" i="2" s="1"/>
  <c r="AK851" i="2"/>
  <c r="AM851" i="2" s="1"/>
  <c r="AK852" i="2"/>
  <c r="AM852" i="2" s="1"/>
  <c r="AK853" i="2"/>
  <c r="AM853" i="2" s="1"/>
  <c r="AK854" i="2"/>
  <c r="AM854" i="2" s="1"/>
  <c r="AK855" i="2"/>
  <c r="AM855" i="2" s="1"/>
  <c r="AK856" i="2"/>
  <c r="AM856" i="2" s="1"/>
  <c r="AK857" i="2"/>
  <c r="AK858" i="2"/>
  <c r="AM858" i="2" s="1"/>
  <c r="AK859" i="2"/>
  <c r="AM859" i="2" s="1"/>
  <c r="AK860" i="2"/>
  <c r="AM860" i="2" s="1"/>
  <c r="AK861" i="2"/>
  <c r="AM861" i="2" s="1"/>
  <c r="AK862" i="2"/>
  <c r="AM862" i="2" s="1"/>
  <c r="AK863" i="2"/>
  <c r="AM863" i="2" s="1"/>
  <c r="AK864" i="2"/>
  <c r="AM864" i="2" s="1"/>
  <c r="AK865" i="2"/>
  <c r="AM865" i="2" s="1"/>
  <c r="AK866" i="2"/>
  <c r="AM866" i="2" s="1"/>
  <c r="AK867" i="2"/>
  <c r="AM867" i="2" s="1"/>
  <c r="AK868" i="2"/>
  <c r="AM868" i="2" s="1"/>
  <c r="AK869" i="2"/>
  <c r="AM869" i="2" s="1"/>
  <c r="AK870" i="2"/>
  <c r="AM870" i="2" s="1"/>
  <c r="AK871" i="2"/>
  <c r="AM871" i="2" s="1"/>
  <c r="AK872" i="2"/>
  <c r="AM872" i="2" s="1"/>
  <c r="AK873" i="2"/>
  <c r="AM873" i="2" s="1"/>
  <c r="AK874" i="2"/>
  <c r="AM874" i="2" s="1"/>
  <c r="AK875" i="2"/>
  <c r="AM875" i="2" s="1"/>
  <c r="AK876" i="2"/>
  <c r="AM876" i="2" s="1"/>
  <c r="AK877" i="2"/>
  <c r="AM877" i="2" s="1"/>
  <c r="AK878" i="2"/>
  <c r="AM878" i="2" s="1"/>
  <c r="AK879" i="2"/>
  <c r="AM879" i="2" s="1"/>
  <c r="AK880" i="2"/>
  <c r="AM880" i="2" s="1"/>
  <c r="AK881" i="2"/>
  <c r="AM881" i="2" s="1"/>
  <c r="AK882" i="2"/>
  <c r="AM882" i="2" s="1"/>
  <c r="AK883" i="2"/>
  <c r="AM883" i="2" s="1"/>
  <c r="AK884" i="2"/>
  <c r="AM884" i="2" s="1"/>
  <c r="AK885" i="2"/>
  <c r="AM885" i="2" s="1"/>
  <c r="AK886" i="2"/>
  <c r="AM886" i="2" s="1"/>
  <c r="AK887" i="2"/>
  <c r="AM887" i="2" s="1"/>
  <c r="AK888" i="2"/>
  <c r="AM888" i="2" s="1"/>
  <c r="AK889" i="2"/>
  <c r="AM889" i="2" s="1"/>
  <c r="AK890" i="2"/>
  <c r="AM890" i="2" s="1"/>
  <c r="AK891" i="2"/>
  <c r="AM891" i="2" s="1"/>
  <c r="AK892" i="2"/>
  <c r="AM892" i="2" s="1"/>
  <c r="AK893" i="2"/>
  <c r="AM893" i="2" s="1"/>
  <c r="AK894" i="2"/>
  <c r="AM894" i="2" s="1"/>
  <c r="AK895" i="2"/>
  <c r="AM895" i="2" s="1"/>
  <c r="AK896" i="2"/>
  <c r="AM896" i="2" s="1"/>
  <c r="AK897" i="2"/>
  <c r="AM897" i="2" s="1"/>
  <c r="AK898" i="2"/>
  <c r="AM898" i="2" s="1"/>
  <c r="AK899" i="2"/>
  <c r="AM899" i="2" s="1"/>
  <c r="AK900" i="2"/>
  <c r="AM900" i="2" s="1"/>
  <c r="AK901" i="2"/>
  <c r="AM901" i="2" s="1"/>
  <c r="AK902" i="2"/>
  <c r="AM902" i="2" s="1"/>
  <c r="AK903" i="2"/>
  <c r="AM903" i="2" s="1"/>
  <c r="AK904" i="2"/>
  <c r="AM904" i="2" s="1"/>
  <c r="AK905" i="2"/>
  <c r="AM905" i="2" s="1"/>
  <c r="AK906" i="2"/>
  <c r="AM906" i="2" s="1"/>
  <c r="AK907" i="2"/>
  <c r="AM907" i="2" s="1"/>
  <c r="AK908" i="2"/>
  <c r="AM908" i="2" s="1"/>
  <c r="AK909" i="2"/>
  <c r="AM909" i="2" s="1"/>
  <c r="AK910" i="2"/>
  <c r="AM910" i="2" s="1"/>
  <c r="AK911" i="2"/>
  <c r="AM911" i="2" s="1"/>
  <c r="AK912" i="2"/>
  <c r="AM912" i="2" s="1"/>
  <c r="AK913" i="2"/>
  <c r="AM913" i="2" s="1"/>
  <c r="AK914" i="2"/>
  <c r="AM914" i="2" s="1"/>
  <c r="AK915" i="2"/>
  <c r="AM915" i="2" s="1"/>
  <c r="AK916" i="2"/>
  <c r="AM916" i="2" s="1"/>
  <c r="AK917" i="2"/>
  <c r="AM917" i="2" s="1"/>
  <c r="AK918" i="2"/>
  <c r="AM918" i="2" s="1"/>
  <c r="AK919" i="2"/>
  <c r="AM919" i="2" s="1"/>
  <c r="AK920" i="2"/>
  <c r="AM920" i="2" s="1"/>
  <c r="AK921" i="2"/>
  <c r="AM921" i="2" s="1"/>
  <c r="AK922" i="2"/>
  <c r="AM922" i="2" s="1"/>
  <c r="AK923" i="2"/>
  <c r="AM923" i="2" s="1"/>
  <c r="AK924" i="2"/>
  <c r="AM924" i="2" s="1"/>
  <c r="AK925" i="2"/>
  <c r="AM925" i="2" s="1"/>
  <c r="AK926" i="2"/>
  <c r="AM926" i="2" s="1"/>
  <c r="AK927" i="2"/>
  <c r="AM927" i="2" s="1"/>
  <c r="AK928" i="2"/>
  <c r="AM928" i="2" s="1"/>
  <c r="AK929" i="2"/>
  <c r="AM929" i="2" s="1"/>
  <c r="AK930" i="2"/>
  <c r="AM930" i="2" s="1"/>
  <c r="AK931" i="2"/>
  <c r="AM931" i="2" s="1"/>
  <c r="AK932" i="2"/>
  <c r="AM932" i="2" s="1"/>
  <c r="AK933" i="2"/>
  <c r="AM933" i="2" s="1"/>
  <c r="AK934" i="2"/>
  <c r="AM934" i="2" s="1"/>
  <c r="AK935" i="2"/>
  <c r="AM935" i="2" s="1"/>
  <c r="AK936" i="2"/>
  <c r="AM936" i="2" s="1"/>
  <c r="AK937" i="2"/>
  <c r="AM937" i="2" s="1"/>
  <c r="AK938" i="2"/>
  <c r="AM938" i="2" s="1"/>
  <c r="AK939" i="2"/>
  <c r="AM939" i="2" s="1"/>
  <c r="AK940" i="2"/>
  <c r="AM940" i="2" s="1"/>
  <c r="AK941" i="2"/>
  <c r="AM941" i="2" s="1"/>
  <c r="AK942" i="2"/>
  <c r="AM942" i="2" s="1"/>
  <c r="AK943" i="2"/>
  <c r="AM943" i="2" s="1"/>
  <c r="AK944" i="2"/>
  <c r="AM944" i="2" s="1"/>
  <c r="AK945" i="2"/>
  <c r="AM945" i="2" s="1"/>
  <c r="AK946" i="2"/>
  <c r="AM946" i="2" s="1"/>
  <c r="AK947" i="2"/>
  <c r="AM947" i="2" s="1"/>
  <c r="AK948" i="2"/>
  <c r="AM948" i="2" s="1"/>
  <c r="AK949" i="2"/>
  <c r="AM949" i="2" s="1"/>
  <c r="AK950" i="2"/>
  <c r="AM950" i="2" s="1"/>
  <c r="AK951" i="2"/>
  <c r="AM951" i="2" s="1"/>
  <c r="AK952" i="2"/>
  <c r="AM952" i="2" s="1"/>
  <c r="AK953" i="2"/>
  <c r="AM953" i="2" s="1"/>
  <c r="AK954" i="2"/>
  <c r="AM954" i="2" s="1"/>
  <c r="AK955" i="2"/>
  <c r="AM955" i="2" s="1"/>
  <c r="AK956" i="2"/>
  <c r="AM956" i="2" s="1"/>
  <c r="AK957" i="2"/>
  <c r="AM957" i="2" s="1"/>
  <c r="AK958" i="2"/>
  <c r="AM958" i="2" s="1"/>
  <c r="AK959" i="2"/>
  <c r="AM959" i="2" s="1"/>
  <c r="AK960" i="2"/>
  <c r="AM960" i="2" s="1"/>
  <c r="AK961" i="2"/>
  <c r="AM961" i="2" s="1"/>
  <c r="AK962" i="2"/>
  <c r="AM962" i="2" s="1"/>
  <c r="AK963" i="2"/>
  <c r="AM963" i="2" s="1"/>
  <c r="AK964" i="2"/>
  <c r="AM964" i="2" s="1"/>
  <c r="AK965" i="2"/>
  <c r="AM965" i="2" s="1"/>
  <c r="AK966" i="2"/>
  <c r="AM966" i="2" s="1"/>
  <c r="AK967" i="2"/>
  <c r="AM967" i="2" s="1"/>
  <c r="AK968" i="2"/>
  <c r="AM968" i="2" s="1"/>
  <c r="AK969" i="2"/>
  <c r="AM969" i="2" s="1"/>
  <c r="AK970" i="2"/>
  <c r="AM970" i="2" s="1"/>
  <c r="AK971" i="2"/>
  <c r="AM971" i="2" s="1"/>
  <c r="AK972" i="2"/>
  <c r="AM972" i="2" s="1"/>
  <c r="AK973" i="2"/>
  <c r="AM973" i="2" s="1"/>
  <c r="AK974" i="2"/>
  <c r="AM974" i="2" s="1"/>
  <c r="AK975" i="2"/>
  <c r="AM975" i="2" s="1"/>
  <c r="AK976" i="2"/>
  <c r="AM976" i="2" s="1"/>
  <c r="AK977" i="2"/>
  <c r="AM977" i="2" s="1"/>
  <c r="AK978" i="2"/>
  <c r="AM978" i="2" s="1"/>
  <c r="AK979" i="2"/>
  <c r="AM979" i="2" s="1"/>
  <c r="AK980" i="2"/>
  <c r="AM980" i="2" s="1"/>
  <c r="AK981" i="2"/>
  <c r="AM981" i="2" s="1"/>
  <c r="AK982" i="2"/>
  <c r="AM982" i="2" s="1"/>
  <c r="AK983" i="2"/>
  <c r="AM983" i="2" s="1"/>
  <c r="AK984" i="2"/>
  <c r="AM984" i="2" s="1"/>
  <c r="AK985" i="2"/>
  <c r="AM985" i="2" s="1"/>
  <c r="AK986" i="2"/>
  <c r="AM986" i="2" s="1"/>
  <c r="AK987" i="2"/>
  <c r="AM987" i="2" s="1"/>
  <c r="AK988" i="2"/>
  <c r="AM988" i="2" s="1"/>
  <c r="AK989" i="2"/>
  <c r="AM989" i="2" s="1"/>
  <c r="AK990" i="2"/>
  <c r="AM990" i="2" s="1"/>
  <c r="AK991" i="2"/>
  <c r="AM991" i="2" s="1"/>
  <c r="AK992" i="2"/>
  <c r="AM992" i="2" s="1"/>
  <c r="AK993" i="2"/>
  <c r="AM993" i="2" s="1"/>
  <c r="AK994" i="2"/>
  <c r="AM994" i="2" s="1"/>
  <c r="AK995" i="2"/>
  <c r="AM995" i="2" s="1"/>
  <c r="AK996" i="2"/>
  <c r="AM996" i="2" s="1"/>
  <c r="AK997" i="2"/>
  <c r="AM997" i="2" s="1"/>
  <c r="AK998" i="2"/>
  <c r="AM998" i="2" s="1"/>
  <c r="AK999" i="2"/>
  <c r="AM999" i="2" s="1"/>
  <c r="AK1000" i="2"/>
  <c r="AM1000" i="2" s="1"/>
  <c r="AK1001" i="2"/>
  <c r="AM1001" i="2" s="1"/>
  <c r="AK1002" i="2"/>
  <c r="AM1002" i="2" s="1"/>
  <c r="AK1003" i="2"/>
  <c r="AM1003" i="2" s="1"/>
  <c r="AK1004" i="2"/>
  <c r="AM1004" i="2" s="1"/>
  <c r="AK1005" i="2"/>
  <c r="AM1005" i="2" s="1"/>
  <c r="AK1006" i="2"/>
  <c r="AM1006" i="2" s="1"/>
  <c r="AK1007" i="2"/>
  <c r="AM1007" i="2" s="1"/>
  <c r="AK1008" i="2"/>
  <c r="AM1008" i="2" s="1"/>
  <c r="AK1009" i="2"/>
  <c r="AM1009" i="2" s="1"/>
  <c r="AK1010" i="2"/>
  <c r="AM1010" i="2" s="1"/>
  <c r="AK1011" i="2"/>
  <c r="AM1011" i="2" s="1"/>
  <c r="AK1012" i="2"/>
  <c r="AM1012" i="2" s="1"/>
  <c r="AK1013" i="2"/>
  <c r="AM1013" i="2" s="1"/>
  <c r="AK1014" i="2"/>
  <c r="AM1014" i="2" s="1"/>
  <c r="AK1015" i="2"/>
  <c r="AM1015" i="2" s="1"/>
  <c r="AK1016" i="2"/>
  <c r="AM1016" i="2" s="1"/>
  <c r="AK1017" i="2"/>
  <c r="AM1017" i="2" s="1"/>
  <c r="AK1018" i="2"/>
  <c r="AM1018" i="2" s="1"/>
  <c r="AK1019" i="2"/>
  <c r="AM1019" i="2" s="1"/>
  <c r="AK1020" i="2"/>
  <c r="AM1020" i="2" s="1"/>
  <c r="AK1021" i="2"/>
  <c r="AM1021" i="2" s="1"/>
  <c r="AK1022" i="2"/>
  <c r="AM1022" i="2" s="1"/>
  <c r="AK1023" i="2"/>
  <c r="AM1023" i="2" s="1"/>
  <c r="AK1024" i="2"/>
  <c r="AM1024" i="2" s="1"/>
  <c r="AK1025" i="2"/>
  <c r="AM1025" i="2" s="1"/>
  <c r="AK1026" i="2"/>
  <c r="AM1026" i="2" s="1"/>
  <c r="AK1027" i="2"/>
  <c r="AM1027" i="2" s="1"/>
  <c r="AK1028" i="2"/>
  <c r="AM1028" i="2" s="1"/>
  <c r="AK1029" i="2"/>
  <c r="AM1029" i="2" s="1"/>
  <c r="AK1030" i="2"/>
  <c r="AM1030" i="2" s="1"/>
  <c r="AK1031" i="2"/>
  <c r="AM1031" i="2" s="1"/>
  <c r="AK1032" i="2"/>
  <c r="AM1032" i="2" s="1"/>
  <c r="AK1033" i="2"/>
  <c r="AM1033" i="2" s="1"/>
  <c r="AK1034" i="2"/>
  <c r="AM1034" i="2" s="1"/>
  <c r="AK1035" i="2"/>
  <c r="AM1035" i="2" s="1"/>
  <c r="AK1036" i="2"/>
  <c r="AM1036" i="2" s="1"/>
  <c r="AK1037" i="2"/>
  <c r="AM1037" i="2" s="1"/>
  <c r="AK1038" i="2"/>
  <c r="AM1038" i="2" s="1"/>
  <c r="AK1039" i="2"/>
  <c r="AM1039" i="2" s="1"/>
  <c r="AK1040" i="2"/>
  <c r="AM1040" i="2" s="1"/>
  <c r="AK1041" i="2"/>
  <c r="AM1041" i="2" s="1"/>
  <c r="AK1042" i="2"/>
  <c r="AM1042" i="2" s="1"/>
  <c r="AK1043" i="2"/>
  <c r="AM1043" i="2" s="1"/>
  <c r="AK1044" i="2"/>
  <c r="AM1044" i="2" s="1"/>
  <c r="AK1045" i="2"/>
  <c r="AM1045" i="2" s="1"/>
  <c r="AK1046" i="2"/>
  <c r="AM1046" i="2" s="1"/>
  <c r="AK1047" i="2"/>
  <c r="AM1047" i="2" s="1"/>
  <c r="AK1048" i="2"/>
  <c r="AM1048" i="2" s="1"/>
  <c r="AK1049" i="2"/>
  <c r="AM1049" i="2" s="1"/>
  <c r="AK1050" i="2"/>
  <c r="AM1050" i="2" s="1"/>
  <c r="AK1051" i="2"/>
  <c r="AM1051" i="2" s="1"/>
  <c r="AK1052" i="2"/>
  <c r="AM1052" i="2" s="1"/>
  <c r="AK1053" i="2"/>
  <c r="AM1053" i="2" s="1"/>
  <c r="AK1054" i="2"/>
  <c r="AM1054" i="2" s="1"/>
  <c r="AK1055" i="2"/>
  <c r="AM1055" i="2" s="1"/>
  <c r="AK1056" i="2"/>
  <c r="AM1056" i="2" s="1"/>
  <c r="AK1057" i="2"/>
  <c r="AM1057" i="2" s="1"/>
  <c r="AK1058" i="2"/>
  <c r="AM1058" i="2" s="1"/>
  <c r="AK1059" i="2"/>
  <c r="AM1059" i="2" s="1"/>
  <c r="AK1060" i="2"/>
  <c r="AM1060" i="2" s="1"/>
  <c r="AK1061" i="2"/>
  <c r="AM1061" i="2" s="1"/>
  <c r="AK1062" i="2"/>
  <c r="AM1062" i="2" s="1"/>
  <c r="AK1063" i="2"/>
  <c r="AM1063" i="2" s="1"/>
  <c r="AK1064" i="2"/>
  <c r="AM1064" i="2" s="1"/>
  <c r="AK1065" i="2"/>
  <c r="AM1065" i="2" s="1"/>
  <c r="AK1066" i="2"/>
  <c r="AM1066" i="2" s="1"/>
  <c r="AK1067" i="2"/>
  <c r="AM1067" i="2" s="1"/>
  <c r="AK1068" i="2"/>
  <c r="AM1068" i="2" s="1"/>
  <c r="AK1069" i="2"/>
  <c r="AM1069" i="2" s="1"/>
  <c r="AK1070" i="2"/>
  <c r="AM1070" i="2" s="1"/>
  <c r="AK1071" i="2"/>
  <c r="AM1071" i="2" s="1"/>
  <c r="AK1072" i="2"/>
  <c r="AM1072" i="2" s="1"/>
  <c r="AK1073" i="2"/>
  <c r="AM1073" i="2" s="1"/>
  <c r="AK1074" i="2"/>
  <c r="AM1074" i="2" s="1"/>
  <c r="AK1075" i="2"/>
  <c r="AM1075" i="2" s="1"/>
  <c r="AK1076" i="2"/>
  <c r="AM1076" i="2" s="1"/>
  <c r="AK1077" i="2"/>
  <c r="AM1077" i="2" s="1"/>
  <c r="AK1078" i="2"/>
  <c r="AM1078" i="2" s="1"/>
  <c r="AK1079" i="2"/>
  <c r="AM1079" i="2" s="1"/>
  <c r="AK1080" i="2"/>
  <c r="AM1080" i="2" s="1"/>
  <c r="AK1081" i="2"/>
  <c r="AM1081" i="2" s="1"/>
  <c r="AK1082" i="2"/>
  <c r="AM1082" i="2" s="1"/>
  <c r="AK1083" i="2"/>
  <c r="AM1083" i="2" s="1"/>
  <c r="AK1084" i="2"/>
  <c r="AM1084" i="2" s="1"/>
  <c r="AK1085" i="2"/>
  <c r="AM1085" i="2" s="1"/>
  <c r="AK1086" i="2"/>
  <c r="AM1086" i="2" s="1"/>
  <c r="AK1087" i="2"/>
  <c r="AM1087" i="2" s="1"/>
  <c r="AK1088" i="2"/>
  <c r="AM1088" i="2" s="1"/>
  <c r="AK1089" i="2"/>
  <c r="AM1089" i="2" s="1"/>
  <c r="AK1090" i="2"/>
  <c r="AM1090" i="2" s="1"/>
  <c r="AK1091" i="2"/>
  <c r="AM1091" i="2" s="1"/>
  <c r="AK1092" i="2"/>
  <c r="AM1092" i="2" s="1"/>
  <c r="AK1093" i="2"/>
  <c r="AM1093" i="2" s="1"/>
  <c r="AK1094" i="2"/>
  <c r="AM1094" i="2" s="1"/>
  <c r="AK1095" i="2"/>
  <c r="AM1095" i="2" s="1"/>
  <c r="AK1096" i="2"/>
  <c r="AM1096" i="2" s="1"/>
  <c r="AK1097" i="2"/>
  <c r="AM1097" i="2" s="1"/>
  <c r="AK1098" i="2"/>
  <c r="AM1098" i="2" s="1"/>
  <c r="AK1099" i="2"/>
  <c r="AM1099" i="2" s="1"/>
  <c r="AK1100" i="2"/>
  <c r="AM1100" i="2" s="1"/>
  <c r="AK1101" i="2"/>
  <c r="AM1101" i="2" s="1"/>
  <c r="AK1102" i="2"/>
  <c r="AM1102" i="2" s="1"/>
  <c r="AK1103" i="2"/>
  <c r="AM1103" i="2" s="1"/>
  <c r="AK1104" i="2"/>
  <c r="AM1104" i="2" s="1"/>
  <c r="AK1105" i="2"/>
  <c r="AM1105" i="2" s="1"/>
  <c r="AK1106" i="2"/>
  <c r="AM1106" i="2" s="1"/>
  <c r="AK1107" i="2"/>
  <c r="AM1107" i="2" s="1"/>
  <c r="AK1108" i="2"/>
  <c r="AM1108" i="2" s="1"/>
  <c r="AK1109" i="2"/>
  <c r="AM1109" i="2" s="1"/>
  <c r="AK1110" i="2"/>
  <c r="AM1110" i="2" s="1"/>
  <c r="AK1111" i="2"/>
  <c r="AM1111" i="2" s="1"/>
  <c r="AK1112" i="2"/>
  <c r="AM1112" i="2" s="1"/>
  <c r="AK1113" i="2"/>
  <c r="AM1113" i="2" s="1"/>
  <c r="AK1114" i="2"/>
  <c r="AM1114" i="2" s="1"/>
  <c r="AK1115" i="2"/>
  <c r="AM1115" i="2" s="1"/>
  <c r="AK1116" i="2"/>
  <c r="AM1116" i="2" s="1"/>
  <c r="AK1117" i="2"/>
  <c r="AM1117" i="2" s="1"/>
  <c r="AK1118" i="2"/>
  <c r="AM1118" i="2" s="1"/>
  <c r="AK1119" i="2"/>
  <c r="AM1119" i="2" s="1"/>
  <c r="AK1120" i="2"/>
  <c r="AM1120" i="2" s="1"/>
  <c r="AK1121" i="2"/>
  <c r="AM1121" i="2" s="1"/>
  <c r="AK1122" i="2"/>
  <c r="AM1122" i="2" s="1"/>
  <c r="AK1123" i="2"/>
  <c r="AM1123" i="2" s="1"/>
  <c r="AK1124" i="2"/>
  <c r="AM1124" i="2" s="1"/>
  <c r="AK1125" i="2"/>
  <c r="AM1125" i="2" s="1"/>
  <c r="AK1126" i="2"/>
  <c r="AM1126" i="2" s="1"/>
  <c r="AK1127" i="2"/>
  <c r="AM1127" i="2" s="1"/>
  <c r="AK1128" i="2"/>
  <c r="AM1128" i="2" s="1"/>
  <c r="AK1129" i="2"/>
  <c r="AM1129" i="2" s="1"/>
  <c r="AK1130" i="2"/>
  <c r="AM1130" i="2" s="1"/>
  <c r="AK1131" i="2"/>
  <c r="AM1131" i="2" s="1"/>
  <c r="AK1132" i="2"/>
  <c r="AM1132" i="2" s="1"/>
  <c r="AK1133" i="2"/>
  <c r="AM1133" i="2" s="1"/>
  <c r="AK1134" i="2"/>
  <c r="AM1134" i="2" s="1"/>
  <c r="AK1135" i="2"/>
  <c r="AM1135" i="2" s="1"/>
  <c r="AK1136" i="2"/>
  <c r="AM1136" i="2" s="1"/>
  <c r="AK1137" i="2"/>
  <c r="AM1137" i="2" s="1"/>
  <c r="AK1138" i="2"/>
  <c r="AM1138" i="2" s="1"/>
  <c r="AK1139" i="2"/>
  <c r="AM1139" i="2" s="1"/>
  <c r="AK1140" i="2"/>
  <c r="AM1140" i="2" s="1"/>
  <c r="AK1141" i="2"/>
  <c r="AM1141" i="2" s="1"/>
  <c r="AK1142" i="2"/>
  <c r="AM1142" i="2" s="1"/>
  <c r="AK1143" i="2"/>
  <c r="AM1143" i="2" s="1"/>
  <c r="AK1144" i="2"/>
  <c r="AM1144" i="2" s="1"/>
  <c r="AK1145" i="2"/>
  <c r="AM1145" i="2" s="1"/>
  <c r="AK1146" i="2"/>
  <c r="AM1146" i="2" s="1"/>
  <c r="AK1147" i="2"/>
  <c r="AM1147" i="2" s="1"/>
  <c r="AK1148" i="2"/>
  <c r="AM1148" i="2" s="1"/>
  <c r="AK1149" i="2"/>
  <c r="AM1149" i="2" s="1"/>
  <c r="AK1150" i="2"/>
  <c r="AM1150" i="2" s="1"/>
  <c r="AK1151" i="2"/>
  <c r="AM1151" i="2" s="1"/>
  <c r="AK1152" i="2"/>
  <c r="AM1152" i="2" s="1"/>
  <c r="AK1153" i="2"/>
  <c r="AM1153" i="2" s="1"/>
  <c r="AK1154" i="2"/>
  <c r="AM1154" i="2" s="1"/>
  <c r="AK1155" i="2"/>
  <c r="AM1155" i="2" s="1"/>
  <c r="AK1156" i="2"/>
  <c r="AM1156" i="2" s="1"/>
  <c r="AK1157" i="2"/>
  <c r="AM1157" i="2" s="1"/>
  <c r="AK1158" i="2"/>
  <c r="AM1158" i="2" s="1"/>
  <c r="AK1159" i="2"/>
  <c r="AM1159" i="2" s="1"/>
  <c r="AK1160" i="2"/>
  <c r="AM1160" i="2" s="1"/>
  <c r="AK1161" i="2"/>
  <c r="AM1161" i="2" s="1"/>
  <c r="AK1162" i="2"/>
  <c r="AM1162" i="2" s="1"/>
  <c r="AK1163" i="2"/>
  <c r="AM1163" i="2" s="1"/>
  <c r="AK1164" i="2"/>
  <c r="AM1164" i="2" s="1"/>
  <c r="AK1165" i="2"/>
  <c r="AM1165" i="2" s="1"/>
  <c r="AK1166" i="2"/>
  <c r="AM1166" i="2" s="1"/>
  <c r="AK1167" i="2"/>
  <c r="AM1167" i="2" s="1"/>
  <c r="AK1168" i="2"/>
  <c r="AM1168" i="2" s="1"/>
  <c r="AK1169" i="2"/>
  <c r="AM1169" i="2" s="1"/>
  <c r="AK1170" i="2"/>
  <c r="AM1170" i="2" s="1"/>
  <c r="AK1171" i="2"/>
  <c r="AM1171" i="2" s="1"/>
  <c r="AK1172" i="2"/>
  <c r="AM1172" i="2" s="1"/>
  <c r="AK1173" i="2"/>
  <c r="AM1173" i="2" s="1"/>
  <c r="AK1174" i="2"/>
  <c r="AM1174" i="2" s="1"/>
  <c r="AK1175" i="2"/>
  <c r="AM1175" i="2" s="1"/>
  <c r="AK1176" i="2"/>
  <c r="AM1176" i="2" s="1"/>
  <c r="AK1177" i="2"/>
  <c r="AM1177" i="2" s="1"/>
  <c r="AK1178" i="2"/>
  <c r="AM1178" i="2" s="1"/>
  <c r="AK1179" i="2"/>
  <c r="AM1179" i="2" s="1"/>
  <c r="AK1180" i="2"/>
  <c r="AM1180" i="2" s="1"/>
  <c r="AK1181" i="2"/>
  <c r="AM1181" i="2" s="1"/>
  <c r="AK1182" i="2"/>
  <c r="AM1182" i="2" s="1"/>
  <c r="AK1183" i="2"/>
  <c r="AM1183" i="2" s="1"/>
  <c r="AK1184" i="2"/>
  <c r="AM1184" i="2" s="1"/>
  <c r="AK1185" i="2"/>
  <c r="AM1185" i="2" s="1"/>
  <c r="AK1186" i="2"/>
  <c r="AM1186" i="2" s="1"/>
  <c r="AK1187" i="2"/>
  <c r="AM1187" i="2" s="1"/>
  <c r="AK1188" i="2"/>
  <c r="AM1188" i="2" s="1"/>
  <c r="AK1189" i="2"/>
  <c r="AM1189" i="2" s="1"/>
  <c r="AK1190" i="2"/>
  <c r="AM1190" i="2" s="1"/>
  <c r="AK1191" i="2"/>
  <c r="AM1191" i="2" s="1"/>
  <c r="AK1192" i="2"/>
  <c r="AM1192" i="2" s="1"/>
  <c r="AK1193" i="2"/>
  <c r="AM1193" i="2" s="1"/>
  <c r="AK1194" i="2"/>
  <c r="AM1194" i="2" s="1"/>
  <c r="AK1195" i="2"/>
  <c r="AM1195" i="2" s="1"/>
  <c r="AK1196" i="2"/>
  <c r="AM1196" i="2" s="1"/>
  <c r="AK1197" i="2"/>
  <c r="AM1197" i="2" s="1"/>
  <c r="AK1198" i="2"/>
  <c r="AM1198" i="2" s="1"/>
  <c r="AK1199" i="2"/>
  <c r="AM1199" i="2" s="1"/>
  <c r="AK1200" i="2"/>
  <c r="AM1200" i="2" s="1"/>
  <c r="AK1201" i="2"/>
  <c r="AM1201" i="2" s="1"/>
  <c r="AK1202" i="2"/>
  <c r="AM1202" i="2" s="1"/>
  <c r="AK1203" i="2"/>
  <c r="AM1203" i="2" s="1"/>
  <c r="AK1204" i="2"/>
  <c r="AM1204" i="2" s="1"/>
  <c r="AK1205" i="2"/>
  <c r="AM1205" i="2" s="1"/>
  <c r="AK1206" i="2"/>
  <c r="AM1206" i="2" s="1"/>
  <c r="AK1207" i="2"/>
  <c r="AM1207" i="2" s="1"/>
  <c r="AK1208" i="2"/>
  <c r="AM1208" i="2" s="1"/>
  <c r="AK1209" i="2"/>
  <c r="AM1209" i="2" s="1"/>
  <c r="AK1210" i="2"/>
  <c r="AM1210" i="2" s="1"/>
  <c r="AK1211" i="2"/>
  <c r="AM1211" i="2" s="1"/>
  <c r="AK1212" i="2"/>
  <c r="AM1212" i="2" s="1"/>
  <c r="AK1213" i="2"/>
  <c r="AM1213" i="2" s="1"/>
  <c r="AK1214" i="2"/>
  <c r="AM1214" i="2" s="1"/>
  <c r="AK1215" i="2"/>
  <c r="AM1215" i="2" s="1"/>
  <c r="AK1216" i="2"/>
  <c r="AM1216" i="2" s="1"/>
  <c r="AK1217" i="2"/>
  <c r="AM1217" i="2" s="1"/>
  <c r="AK1218" i="2"/>
  <c r="AM1218" i="2" s="1"/>
  <c r="AK1219" i="2"/>
  <c r="AM1219" i="2" s="1"/>
  <c r="AK1220" i="2"/>
  <c r="AM1220" i="2" s="1"/>
  <c r="AK1221" i="2"/>
  <c r="AM1221" i="2" s="1"/>
  <c r="AK1222" i="2"/>
  <c r="AM1222" i="2" s="1"/>
  <c r="AK1223" i="2"/>
  <c r="AM1223" i="2" s="1"/>
  <c r="AK1224" i="2"/>
  <c r="AM1224" i="2" s="1"/>
  <c r="AK1225" i="2"/>
  <c r="AM1225" i="2" s="1"/>
  <c r="AK1226" i="2"/>
  <c r="AM1226" i="2" s="1"/>
  <c r="AK1227" i="2"/>
  <c r="AM1227" i="2" s="1"/>
  <c r="AK1228" i="2"/>
  <c r="AM1228" i="2" s="1"/>
  <c r="AK1229" i="2"/>
  <c r="AM1229" i="2" s="1"/>
  <c r="AK1230" i="2"/>
  <c r="AM1230" i="2" s="1"/>
  <c r="AK1231" i="2"/>
  <c r="AM1231" i="2" s="1"/>
  <c r="AK1232" i="2"/>
  <c r="AM1232" i="2" s="1"/>
  <c r="AK1233" i="2"/>
  <c r="AM1233" i="2" s="1"/>
  <c r="AK1234" i="2"/>
  <c r="AM1234" i="2" s="1"/>
  <c r="AK1235" i="2"/>
  <c r="AM1235" i="2" s="1"/>
  <c r="AK1236" i="2"/>
  <c r="AM1236" i="2" s="1"/>
  <c r="AK1237" i="2"/>
  <c r="AM1237" i="2" s="1"/>
  <c r="AK1238" i="2"/>
  <c r="AM1238" i="2" s="1"/>
  <c r="AK1239" i="2"/>
  <c r="AM1239" i="2" s="1"/>
  <c r="AK1240" i="2"/>
  <c r="AM1240" i="2" s="1"/>
  <c r="AK1241" i="2"/>
  <c r="AM1241" i="2" s="1"/>
  <c r="AK1242" i="2"/>
  <c r="AM1242" i="2" s="1"/>
  <c r="AK1243" i="2"/>
  <c r="AM1243" i="2" s="1"/>
  <c r="AK1244" i="2"/>
  <c r="AM1244" i="2" s="1"/>
  <c r="AK1245" i="2"/>
  <c r="AM1245" i="2" s="1"/>
  <c r="AK1246" i="2"/>
  <c r="AM1246" i="2" s="1"/>
  <c r="AK1247" i="2"/>
  <c r="AM1247" i="2" s="1"/>
  <c r="AK1248" i="2"/>
  <c r="AM1248" i="2" s="1"/>
  <c r="AK1249" i="2"/>
  <c r="AM1249" i="2" s="1"/>
  <c r="AK1250" i="2"/>
  <c r="AM1250" i="2" s="1"/>
  <c r="AK1251" i="2"/>
  <c r="AM1251" i="2" s="1"/>
  <c r="AK1252" i="2"/>
  <c r="AM1252" i="2" s="1"/>
  <c r="AK1253" i="2"/>
  <c r="AM1253" i="2" s="1"/>
  <c r="AK1254" i="2"/>
  <c r="AM1254" i="2" s="1"/>
  <c r="AK1255" i="2"/>
  <c r="AM1255" i="2" s="1"/>
  <c r="AK1256" i="2"/>
  <c r="AM1256" i="2" s="1"/>
  <c r="AK1257" i="2"/>
  <c r="AM1257" i="2" s="1"/>
  <c r="AK1258" i="2"/>
  <c r="AM1258" i="2" s="1"/>
  <c r="AK1259" i="2"/>
  <c r="AM1259" i="2" s="1"/>
  <c r="AK1260" i="2"/>
  <c r="AM1260" i="2" s="1"/>
  <c r="AK1261" i="2"/>
  <c r="AM1261" i="2" s="1"/>
  <c r="AK1262" i="2"/>
  <c r="AM1262" i="2" s="1"/>
  <c r="AK1263" i="2"/>
  <c r="AM1263" i="2" s="1"/>
  <c r="AK1264" i="2"/>
  <c r="AM1264" i="2" s="1"/>
  <c r="AK1265" i="2"/>
  <c r="AM1265" i="2" s="1"/>
  <c r="AK1266" i="2"/>
  <c r="AM1266" i="2" s="1"/>
  <c r="AK1267" i="2"/>
  <c r="AM1267" i="2" s="1"/>
  <c r="AK1268" i="2"/>
  <c r="AM1268" i="2" s="1"/>
  <c r="AK1269" i="2"/>
  <c r="AM1269" i="2" s="1"/>
  <c r="AK1270" i="2"/>
  <c r="AM1270" i="2" s="1"/>
  <c r="AK1271" i="2"/>
  <c r="AM1271" i="2" s="1"/>
  <c r="AK1272" i="2"/>
  <c r="AM1272" i="2" s="1"/>
  <c r="AK1273" i="2"/>
  <c r="AM1273" i="2" s="1"/>
  <c r="AK1274" i="2"/>
  <c r="AM1274" i="2" s="1"/>
  <c r="AK1275" i="2"/>
  <c r="AM1275" i="2" s="1"/>
  <c r="AK1276" i="2"/>
  <c r="AM1276" i="2" s="1"/>
  <c r="AK1277" i="2"/>
  <c r="AM1277" i="2" s="1"/>
  <c r="AK1278" i="2"/>
  <c r="AM1278" i="2" s="1"/>
  <c r="AK1279" i="2"/>
  <c r="AM1279" i="2" s="1"/>
  <c r="AK1280" i="2"/>
  <c r="AM1280" i="2" s="1"/>
  <c r="AK1281" i="2"/>
  <c r="AM1281" i="2" s="1"/>
  <c r="AK1282" i="2"/>
  <c r="AM1282" i="2" s="1"/>
  <c r="AK1283" i="2"/>
  <c r="AM1283" i="2" s="1"/>
  <c r="AK1284" i="2"/>
  <c r="AM1284" i="2" s="1"/>
  <c r="AK1285" i="2"/>
  <c r="AM1285" i="2" s="1"/>
  <c r="AK1286" i="2"/>
  <c r="AM1286" i="2" s="1"/>
  <c r="AK1287" i="2"/>
  <c r="AM1287" i="2" s="1"/>
  <c r="AK1288" i="2"/>
  <c r="AM1288" i="2" s="1"/>
  <c r="AK1289" i="2"/>
  <c r="AM1289" i="2" s="1"/>
  <c r="AK1290" i="2"/>
  <c r="AM1290" i="2" s="1"/>
  <c r="AK1291" i="2"/>
  <c r="AM1291" i="2" s="1"/>
  <c r="AK1292" i="2"/>
  <c r="AM1292" i="2" s="1"/>
  <c r="AK1293" i="2"/>
  <c r="AM1293" i="2" s="1"/>
  <c r="AK1294" i="2"/>
  <c r="AM1294" i="2" s="1"/>
  <c r="AK1295" i="2"/>
  <c r="AM1295" i="2" s="1"/>
  <c r="AK1296" i="2"/>
  <c r="AM1296" i="2" s="1"/>
  <c r="AK1297" i="2"/>
  <c r="AM1297" i="2" s="1"/>
  <c r="AK1298" i="2"/>
  <c r="AM1298" i="2" s="1"/>
  <c r="AK1299" i="2"/>
  <c r="AM1299" i="2" s="1"/>
  <c r="AK1300" i="2"/>
  <c r="AM1300" i="2" s="1"/>
  <c r="AK1301" i="2"/>
  <c r="AM1301" i="2" s="1"/>
  <c r="AK1302" i="2"/>
  <c r="AM1302" i="2" s="1"/>
  <c r="AK1303" i="2"/>
  <c r="AM1303" i="2" s="1"/>
  <c r="AK1304" i="2"/>
  <c r="AM1304" i="2" s="1"/>
  <c r="AK1305" i="2"/>
  <c r="AM1305" i="2" s="1"/>
  <c r="AK1306" i="2"/>
  <c r="AM1306" i="2" s="1"/>
  <c r="AK1307" i="2"/>
  <c r="AM1307" i="2" s="1"/>
  <c r="AK1308" i="2"/>
  <c r="AM1308" i="2" s="1"/>
  <c r="AK1309" i="2"/>
  <c r="AM1309" i="2" s="1"/>
  <c r="AK1310" i="2"/>
  <c r="AM1310" i="2" s="1"/>
  <c r="AK1311" i="2"/>
  <c r="AM1311" i="2" s="1"/>
  <c r="AK1312" i="2"/>
  <c r="AM1312" i="2" s="1"/>
  <c r="AK1313" i="2"/>
  <c r="AM1313" i="2" s="1"/>
  <c r="AK1314" i="2"/>
  <c r="AM1314" i="2" s="1"/>
  <c r="AK1315" i="2"/>
  <c r="AM1315" i="2" s="1"/>
  <c r="AK1316" i="2"/>
  <c r="AM1316" i="2" s="1"/>
  <c r="AK1317" i="2"/>
  <c r="AM1317" i="2" s="1"/>
  <c r="AK1318" i="2"/>
  <c r="AM1318" i="2" s="1"/>
  <c r="AK1319" i="2"/>
  <c r="AM1319" i="2" s="1"/>
  <c r="AK1320" i="2"/>
  <c r="AM1320" i="2" s="1"/>
  <c r="AK1321" i="2"/>
  <c r="AM1321" i="2" s="1"/>
  <c r="AK1322" i="2"/>
  <c r="AM1322" i="2" s="1"/>
  <c r="AK1323" i="2"/>
  <c r="AM1323" i="2" s="1"/>
  <c r="AK1324" i="2"/>
  <c r="AM1324" i="2" s="1"/>
  <c r="AK1325" i="2"/>
  <c r="AM1325" i="2" s="1"/>
  <c r="AK1326" i="2"/>
  <c r="AM1326" i="2" s="1"/>
  <c r="AK1327" i="2"/>
  <c r="AM1327" i="2" s="1"/>
  <c r="AK1328" i="2"/>
  <c r="AM1328" i="2" s="1"/>
  <c r="AK1329" i="2"/>
  <c r="AM1329" i="2" s="1"/>
  <c r="AK1330" i="2"/>
  <c r="AM1330" i="2" s="1"/>
  <c r="AK1331" i="2"/>
  <c r="AM1331" i="2" s="1"/>
  <c r="AK1332" i="2"/>
  <c r="AM1332" i="2" s="1"/>
  <c r="AK1333" i="2"/>
  <c r="AM1333" i="2" s="1"/>
  <c r="AK1334" i="2"/>
  <c r="AM1334" i="2" s="1"/>
  <c r="AK1335" i="2"/>
  <c r="AM1335" i="2" s="1"/>
  <c r="AK1336" i="2"/>
  <c r="AM1336" i="2" s="1"/>
  <c r="AK1337" i="2"/>
  <c r="AM1337" i="2" s="1"/>
  <c r="AK1338" i="2"/>
  <c r="AM1338" i="2" s="1"/>
  <c r="AK1339" i="2"/>
  <c r="AM1339" i="2" s="1"/>
  <c r="AK1340" i="2"/>
  <c r="AM1340" i="2" s="1"/>
  <c r="AK1341" i="2"/>
  <c r="AM1341" i="2" s="1"/>
  <c r="AK1342" i="2"/>
  <c r="AM1342" i="2" s="1"/>
  <c r="AK1343" i="2"/>
  <c r="AM1343" i="2" s="1"/>
  <c r="AK1344" i="2"/>
  <c r="AM1344" i="2" s="1"/>
  <c r="AK1345" i="2"/>
  <c r="AM1345" i="2" s="1"/>
  <c r="AK1346" i="2"/>
  <c r="AM1346" i="2" s="1"/>
  <c r="AK1347" i="2"/>
  <c r="AM1347" i="2" s="1"/>
  <c r="AK1348" i="2"/>
  <c r="AM1348" i="2" s="1"/>
  <c r="AK1349" i="2"/>
  <c r="AM1349" i="2" s="1"/>
  <c r="AK1350" i="2"/>
  <c r="AM1350" i="2" s="1"/>
  <c r="AK1351" i="2"/>
  <c r="AM1351" i="2" s="1"/>
  <c r="AK1352" i="2"/>
  <c r="AM1352" i="2" s="1"/>
  <c r="AK1353" i="2"/>
  <c r="AM1353" i="2" s="1"/>
  <c r="AK1354" i="2"/>
  <c r="AM1354" i="2" s="1"/>
  <c r="AK1355" i="2"/>
  <c r="AM1355" i="2" s="1"/>
  <c r="AK1356" i="2"/>
  <c r="AM1356" i="2" s="1"/>
  <c r="AK1357" i="2"/>
  <c r="AM1357" i="2" s="1"/>
  <c r="AK1358" i="2"/>
  <c r="AM1358" i="2" s="1"/>
  <c r="AK1359" i="2"/>
  <c r="AM1359" i="2" s="1"/>
  <c r="AK1360" i="2"/>
  <c r="AM1360" i="2" s="1"/>
  <c r="AK1361" i="2"/>
  <c r="AM1361" i="2" s="1"/>
  <c r="AK1362" i="2"/>
  <c r="AM1362" i="2" s="1"/>
  <c r="AK1363" i="2"/>
  <c r="AM1363" i="2" s="1"/>
  <c r="AK1364" i="2"/>
  <c r="AM1364" i="2" s="1"/>
  <c r="AK1365" i="2"/>
  <c r="AM1365" i="2" s="1"/>
  <c r="AK1366" i="2"/>
  <c r="AM1366" i="2" s="1"/>
  <c r="AK1367" i="2"/>
  <c r="AM1367" i="2" s="1"/>
  <c r="AK1368" i="2"/>
  <c r="AM1368" i="2" s="1"/>
  <c r="AK1369" i="2"/>
  <c r="AM1369" i="2" s="1"/>
  <c r="AK1370" i="2"/>
  <c r="AM1370" i="2" s="1"/>
  <c r="AK1371" i="2"/>
  <c r="AM1371" i="2" s="1"/>
  <c r="AK1372" i="2"/>
  <c r="AM1372" i="2" s="1"/>
  <c r="AK1373" i="2"/>
  <c r="AM1373" i="2" s="1"/>
  <c r="AK1374" i="2"/>
  <c r="AM1374" i="2" s="1"/>
  <c r="AK1375" i="2"/>
  <c r="AM1375" i="2" s="1"/>
  <c r="AK1376" i="2"/>
  <c r="AM1376" i="2" s="1"/>
  <c r="AK1377" i="2"/>
  <c r="AM1377" i="2" s="1"/>
  <c r="AK1378" i="2"/>
  <c r="AM1378" i="2" s="1"/>
  <c r="AK1379" i="2"/>
  <c r="AM1379" i="2" s="1"/>
  <c r="AK1380" i="2"/>
  <c r="AM1380" i="2" s="1"/>
  <c r="AK1381" i="2"/>
  <c r="AM1381" i="2" s="1"/>
  <c r="AK1382" i="2"/>
  <c r="AM1382" i="2" s="1"/>
  <c r="AK1383" i="2"/>
  <c r="AM1383" i="2" s="1"/>
  <c r="AK1384" i="2"/>
  <c r="AM1384" i="2" s="1"/>
  <c r="AK1385" i="2"/>
  <c r="AM1385" i="2" s="1"/>
  <c r="AK1386" i="2"/>
  <c r="AM1386" i="2" s="1"/>
  <c r="AK1387" i="2"/>
  <c r="AM1387" i="2" s="1"/>
  <c r="AK1388" i="2"/>
  <c r="AM1388" i="2" s="1"/>
  <c r="AK1389" i="2"/>
  <c r="AM1389" i="2" s="1"/>
  <c r="AK1390" i="2"/>
  <c r="AM1390" i="2" s="1"/>
  <c r="AK1391" i="2"/>
  <c r="AM1391" i="2" s="1"/>
  <c r="AK1392" i="2"/>
  <c r="AM1392" i="2" s="1"/>
  <c r="AK1393" i="2"/>
  <c r="AM1393" i="2" s="1"/>
  <c r="AK1394" i="2"/>
  <c r="AM1394" i="2" s="1"/>
  <c r="AK1395" i="2"/>
  <c r="AM1395" i="2" s="1"/>
  <c r="AK1396" i="2"/>
  <c r="AM1396" i="2" s="1"/>
  <c r="AK1397" i="2"/>
  <c r="AM1397" i="2" s="1"/>
  <c r="AK1398" i="2"/>
  <c r="AM1398" i="2" s="1"/>
  <c r="AK1399" i="2"/>
  <c r="AM1399" i="2" s="1"/>
  <c r="AK1400" i="2"/>
  <c r="AM1400" i="2" s="1"/>
  <c r="AK1401" i="2"/>
  <c r="AM1401" i="2" s="1"/>
  <c r="AK1402" i="2"/>
  <c r="AM1402" i="2" s="1"/>
  <c r="AK1403" i="2"/>
  <c r="AM1403" i="2" s="1"/>
  <c r="AK1404" i="2"/>
  <c r="AM1404" i="2" s="1"/>
  <c r="AK1405" i="2"/>
  <c r="AM1405" i="2" s="1"/>
  <c r="AK1406" i="2"/>
  <c r="AM1406" i="2" s="1"/>
  <c r="AK1407" i="2"/>
  <c r="AM1407" i="2" s="1"/>
  <c r="AK1408" i="2"/>
  <c r="AM1408" i="2" s="1"/>
  <c r="AK1409" i="2"/>
  <c r="AM1409" i="2" s="1"/>
  <c r="AK1410" i="2"/>
  <c r="AM1410" i="2" s="1"/>
  <c r="AK1411" i="2"/>
  <c r="AM1411" i="2" s="1"/>
  <c r="AK1412" i="2"/>
  <c r="AM1412" i="2" s="1"/>
  <c r="AK1413" i="2"/>
  <c r="AM1413" i="2" s="1"/>
  <c r="AK1414" i="2"/>
  <c r="AM1414" i="2" s="1"/>
  <c r="AK1415" i="2"/>
  <c r="AM1415" i="2" s="1"/>
  <c r="AK1416" i="2"/>
  <c r="AM1416" i="2" s="1"/>
  <c r="AK1417" i="2"/>
  <c r="AK1418" i="2"/>
  <c r="AM1418" i="2" s="1"/>
  <c r="AK1419" i="2"/>
  <c r="AM1419" i="2" s="1"/>
  <c r="AK1420" i="2"/>
  <c r="AM1420" i="2" s="1"/>
  <c r="AK1421" i="2"/>
  <c r="AM1421" i="2" s="1"/>
  <c r="AK1422" i="2"/>
  <c r="AM1422" i="2" s="1"/>
  <c r="AK1423" i="2"/>
  <c r="AM1423" i="2" s="1"/>
  <c r="AK1424" i="2"/>
  <c r="AM1424" i="2" s="1"/>
  <c r="AK1425" i="2"/>
  <c r="AM1425" i="2" s="1"/>
  <c r="AK1426" i="2"/>
  <c r="AM1426" i="2" s="1"/>
  <c r="AK1427" i="2"/>
  <c r="AM1427" i="2" s="1"/>
  <c r="AK1428" i="2"/>
  <c r="AM1428" i="2" s="1"/>
  <c r="AK1429" i="2"/>
  <c r="AM1429" i="2" s="1"/>
  <c r="AK1430" i="2"/>
  <c r="AM1430" i="2" s="1"/>
  <c r="AK1431" i="2"/>
  <c r="AM1431" i="2" s="1"/>
  <c r="AK1432" i="2"/>
  <c r="AM1432" i="2" s="1"/>
  <c r="AK1433" i="2"/>
  <c r="AM1433" i="2" s="1"/>
  <c r="AK1434" i="2"/>
  <c r="AM1434" i="2" s="1"/>
  <c r="AK1435" i="2"/>
  <c r="AM1435" i="2" s="1"/>
  <c r="AK1436" i="2"/>
  <c r="AM1436" i="2" s="1"/>
  <c r="AK1437" i="2"/>
  <c r="AM1437" i="2" s="1"/>
  <c r="AK1438" i="2"/>
  <c r="AM1438" i="2" s="1"/>
  <c r="AK1439" i="2"/>
  <c r="AM1439" i="2" s="1"/>
  <c r="AK1440" i="2"/>
  <c r="AM1440" i="2" s="1"/>
  <c r="AK1441" i="2"/>
  <c r="AM1441" i="2" s="1"/>
  <c r="AK1442" i="2"/>
  <c r="AM1442" i="2" s="1"/>
  <c r="AK1443" i="2"/>
  <c r="AM1443" i="2" s="1"/>
  <c r="AK1444" i="2"/>
  <c r="AM1444" i="2" s="1"/>
  <c r="AK1445" i="2"/>
  <c r="AM1445" i="2" s="1"/>
  <c r="AK1446" i="2"/>
  <c r="AM1446" i="2" s="1"/>
  <c r="AK1447" i="2"/>
  <c r="AM1447" i="2" s="1"/>
  <c r="AK1448" i="2"/>
  <c r="AM1448" i="2" s="1"/>
  <c r="AK1449" i="2"/>
  <c r="AM1449" i="2" s="1"/>
  <c r="AK1450" i="2"/>
  <c r="AM1450" i="2" s="1"/>
  <c r="AK1451" i="2"/>
  <c r="AM1451" i="2" s="1"/>
  <c r="AK1452" i="2"/>
  <c r="AM1452" i="2" s="1"/>
  <c r="AK1453" i="2"/>
  <c r="AM1453" i="2" s="1"/>
  <c r="AK1454" i="2"/>
  <c r="AM1454" i="2" s="1"/>
  <c r="AK1455" i="2"/>
  <c r="AM1455" i="2" s="1"/>
  <c r="AK1456" i="2"/>
  <c r="AM1456" i="2" s="1"/>
  <c r="AK1457" i="2"/>
  <c r="AM1457" i="2" s="1"/>
  <c r="AK1458" i="2"/>
  <c r="AM1458" i="2" s="1"/>
  <c r="AK1459" i="2"/>
  <c r="AM1459" i="2" s="1"/>
  <c r="AK1460" i="2"/>
  <c r="AK1461" i="2"/>
  <c r="AM1461" i="2" s="1"/>
  <c r="AK1462" i="2"/>
  <c r="AM1462" i="2" s="1"/>
  <c r="AK1463" i="2"/>
  <c r="AM1463" i="2" s="1"/>
  <c r="AK1464" i="2"/>
  <c r="AM1464" i="2" s="1"/>
  <c r="AK1465" i="2"/>
  <c r="AM1465" i="2" s="1"/>
  <c r="AK1466" i="2"/>
  <c r="AM1466" i="2" s="1"/>
  <c r="AK1467" i="2"/>
  <c r="AM1467" i="2" s="1"/>
  <c r="AK1468" i="2"/>
  <c r="AM1468" i="2" s="1"/>
  <c r="AK1469" i="2"/>
  <c r="AM1469" i="2" s="1"/>
  <c r="AK1470" i="2"/>
  <c r="AM1470" i="2" s="1"/>
  <c r="AK1471" i="2"/>
  <c r="AM1471" i="2" s="1"/>
  <c r="AK1472" i="2"/>
  <c r="AM1472" i="2" s="1"/>
  <c r="AK1473" i="2"/>
  <c r="AM1473" i="2" s="1"/>
  <c r="AK1474" i="2"/>
  <c r="AM1474" i="2" s="1"/>
  <c r="AK1475" i="2"/>
  <c r="AM1475" i="2" s="1"/>
  <c r="AK1476" i="2"/>
  <c r="AM1476" i="2" s="1"/>
  <c r="AK1477" i="2"/>
  <c r="AM1477" i="2" s="1"/>
  <c r="AK1478" i="2"/>
  <c r="AM1478" i="2" s="1"/>
  <c r="AK1479" i="2"/>
  <c r="AM1479" i="2" s="1"/>
  <c r="AK1480" i="2"/>
  <c r="AM1480" i="2" s="1"/>
  <c r="AK1481" i="2"/>
  <c r="AM1481" i="2" s="1"/>
  <c r="AK1482" i="2"/>
  <c r="AM1482" i="2" s="1"/>
  <c r="AK1483" i="2"/>
  <c r="AM1483" i="2" s="1"/>
  <c r="AK1484" i="2"/>
  <c r="AM1484" i="2" s="1"/>
  <c r="AK1485" i="2"/>
  <c r="AM1485" i="2" s="1"/>
  <c r="AK1486" i="2"/>
  <c r="AM1486" i="2" s="1"/>
  <c r="AK1487" i="2"/>
  <c r="AM1487" i="2" s="1"/>
  <c r="AK1488" i="2"/>
  <c r="AM1488" i="2" s="1"/>
  <c r="AK1489" i="2"/>
  <c r="AM1489" i="2" s="1"/>
  <c r="AK1490" i="2"/>
  <c r="AM1490" i="2" s="1"/>
  <c r="AK1491" i="2"/>
  <c r="AM1491" i="2" s="1"/>
  <c r="AK1492" i="2"/>
  <c r="AM1492" i="2" s="1"/>
  <c r="AK1493" i="2"/>
  <c r="AM1493" i="2" s="1"/>
  <c r="AK1494" i="2"/>
  <c r="AM1494" i="2" s="1"/>
  <c r="AK1495" i="2"/>
  <c r="AM1495" i="2" s="1"/>
  <c r="AK1496" i="2"/>
  <c r="AM1496" i="2" s="1"/>
  <c r="AK1497" i="2"/>
  <c r="AM1497" i="2" s="1"/>
  <c r="AK1498" i="2"/>
  <c r="AM1498" i="2" s="1"/>
  <c r="AK1499" i="2"/>
  <c r="AM1499" i="2" s="1"/>
  <c r="AK1500" i="2"/>
  <c r="AM1500" i="2" s="1"/>
  <c r="AK1501" i="2"/>
  <c r="AM1501" i="2" s="1"/>
  <c r="AK1502" i="2"/>
  <c r="AM1502" i="2" s="1"/>
  <c r="AK1503" i="2"/>
  <c r="AM1503" i="2" s="1"/>
  <c r="AK1504" i="2"/>
  <c r="AM1504" i="2" s="1"/>
  <c r="AK1505" i="2"/>
  <c r="AM1505" i="2" s="1"/>
  <c r="AK1506" i="2"/>
  <c r="AM1506" i="2" s="1"/>
  <c r="AK1507" i="2"/>
  <c r="AM1507" i="2" s="1"/>
  <c r="AK1508" i="2"/>
  <c r="AM1508" i="2" s="1"/>
  <c r="AK1509" i="2"/>
  <c r="AM1509" i="2" s="1"/>
  <c r="AK1510" i="2"/>
  <c r="AM1510" i="2" s="1"/>
  <c r="AK1511" i="2"/>
  <c r="AM1511" i="2" s="1"/>
  <c r="AK1512" i="2"/>
  <c r="AM1512" i="2" s="1"/>
  <c r="AK1513" i="2"/>
  <c r="AM1513" i="2" s="1"/>
  <c r="AK1514" i="2"/>
  <c r="AM1514" i="2" s="1"/>
  <c r="AK1515" i="2"/>
  <c r="AM1515" i="2" s="1"/>
  <c r="AK1516" i="2"/>
  <c r="AM1516" i="2" s="1"/>
  <c r="AK1517" i="2"/>
  <c r="AM1517" i="2" s="1"/>
  <c r="AK1518" i="2"/>
  <c r="AM1518" i="2" s="1"/>
  <c r="AK1519" i="2"/>
  <c r="AM1519" i="2" s="1"/>
  <c r="AK1520" i="2"/>
  <c r="AM1520" i="2" s="1"/>
  <c r="AK1521" i="2"/>
  <c r="AM1521" i="2" s="1"/>
  <c r="AK1522" i="2"/>
  <c r="AM1522" i="2" s="1"/>
  <c r="AK1523" i="2"/>
  <c r="AM1523" i="2" s="1"/>
  <c r="AK1524" i="2"/>
  <c r="AM1524" i="2" s="1"/>
  <c r="AK1525" i="2"/>
  <c r="AM1525" i="2" s="1"/>
  <c r="AK1526" i="2"/>
  <c r="AM1526" i="2" s="1"/>
  <c r="AK1527" i="2"/>
  <c r="AM1527" i="2" s="1"/>
  <c r="AK1528" i="2"/>
  <c r="AM1528" i="2" s="1"/>
  <c r="AK1529" i="2"/>
  <c r="AM1529" i="2" s="1"/>
  <c r="AK1530" i="2"/>
  <c r="AM1530" i="2" s="1"/>
  <c r="AK1531" i="2"/>
  <c r="AM1531" i="2" s="1"/>
  <c r="AK1532" i="2"/>
  <c r="AM1532" i="2" s="1"/>
  <c r="AK1533" i="2"/>
  <c r="AM1533" i="2" s="1"/>
  <c r="AK1534" i="2"/>
  <c r="AM1534" i="2" s="1"/>
  <c r="AK1535" i="2"/>
  <c r="AM1535" i="2" s="1"/>
  <c r="AK1536" i="2"/>
  <c r="AM1536" i="2" s="1"/>
  <c r="AK1537" i="2"/>
  <c r="AM1537" i="2" s="1"/>
  <c r="AK1538" i="2"/>
  <c r="AM1538" i="2" s="1"/>
  <c r="AK1539" i="2"/>
  <c r="AM1539" i="2" s="1"/>
  <c r="AK1540" i="2"/>
  <c r="AM1540" i="2" s="1"/>
  <c r="AK1541" i="2"/>
  <c r="AM1541" i="2" s="1"/>
  <c r="AK1542" i="2"/>
  <c r="AM1542" i="2" s="1"/>
  <c r="AK1543" i="2"/>
  <c r="AM1543" i="2" s="1"/>
  <c r="AK1544" i="2"/>
  <c r="AM1544" i="2" s="1"/>
  <c r="AK1545" i="2"/>
  <c r="AM1545" i="2" s="1"/>
  <c r="AK1546" i="2"/>
  <c r="AM1546" i="2" s="1"/>
  <c r="AK1547" i="2"/>
  <c r="AM1547" i="2" s="1"/>
  <c r="AK1548" i="2"/>
  <c r="AM1548" i="2" s="1"/>
  <c r="AK1549" i="2"/>
  <c r="AM1549" i="2" s="1"/>
  <c r="AK1550" i="2"/>
  <c r="AM1550" i="2" s="1"/>
  <c r="AK1551" i="2"/>
  <c r="AM1551" i="2" s="1"/>
  <c r="AK1552" i="2"/>
  <c r="AM1552" i="2" s="1"/>
  <c r="AK1553" i="2"/>
  <c r="AM1553" i="2" s="1"/>
  <c r="AK1554" i="2"/>
  <c r="AM1554" i="2" s="1"/>
  <c r="AK1555" i="2"/>
  <c r="AM1555" i="2" s="1"/>
  <c r="AK1556" i="2"/>
  <c r="AM1556" i="2" s="1"/>
  <c r="AK1557" i="2"/>
  <c r="AM1557" i="2" s="1"/>
  <c r="AK1558" i="2"/>
  <c r="AM1558" i="2" s="1"/>
  <c r="AK1559" i="2"/>
  <c r="AM1559" i="2" s="1"/>
  <c r="AK1560" i="2"/>
  <c r="AM1560" i="2" s="1"/>
  <c r="AK1561" i="2"/>
  <c r="AM1561" i="2" s="1"/>
  <c r="AK1562" i="2"/>
  <c r="AM1562" i="2" s="1"/>
  <c r="AK1563" i="2"/>
  <c r="AM1563" i="2" s="1"/>
  <c r="AK1564" i="2"/>
  <c r="AM1564" i="2" s="1"/>
  <c r="AK1565" i="2"/>
  <c r="AM1565" i="2" s="1"/>
  <c r="AK1566" i="2"/>
  <c r="AM1566" i="2" s="1"/>
  <c r="AK1567" i="2"/>
  <c r="AM1567" i="2" s="1"/>
  <c r="AK1568" i="2"/>
  <c r="AM1568" i="2" s="1"/>
  <c r="AK1569" i="2"/>
  <c r="AM1569" i="2" s="1"/>
  <c r="AK1570" i="2"/>
  <c r="AM1570" i="2" s="1"/>
  <c r="AK1571" i="2"/>
  <c r="AM1571" i="2" s="1"/>
  <c r="AK1572" i="2"/>
  <c r="AM1572" i="2" s="1"/>
  <c r="AK1573" i="2"/>
  <c r="AM1573" i="2" s="1"/>
  <c r="AK1574" i="2"/>
  <c r="AM1574" i="2" s="1"/>
  <c r="AK1575" i="2"/>
  <c r="AM1575" i="2" s="1"/>
  <c r="AK1576" i="2"/>
  <c r="AM1576" i="2" s="1"/>
  <c r="AK1577" i="2"/>
  <c r="AM1577" i="2" s="1"/>
  <c r="AK1578" i="2"/>
  <c r="AM1578" i="2" s="1"/>
  <c r="AK1579" i="2"/>
  <c r="AM1579" i="2" s="1"/>
  <c r="AK1580" i="2"/>
  <c r="AM1580" i="2" s="1"/>
  <c r="AK1581" i="2"/>
  <c r="AM1581" i="2" s="1"/>
  <c r="AK1582" i="2"/>
  <c r="AM1582" i="2" s="1"/>
  <c r="AK1583" i="2"/>
  <c r="AM1583" i="2" s="1"/>
  <c r="AK1584" i="2"/>
  <c r="AM1584" i="2" s="1"/>
  <c r="AK1585" i="2"/>
  <c r="AM1585" i="2" s="1"/>
  <c r="AK1586" i="2"/>
  <c r="AM1586" i="2" s="1"/>
  <c r="AK1587" i="2"/>
  <c r="AM1587" i="2" s="1"/>
  <c r="AK1588" i="2"/>
  <c r="AM1588" i="2" s="1"/>
  <c r="AK1589" i="2"/>
  <c r="AM1589" i="2" s="1"/>
  <c r="AK1590" i="2"/>
  <c r="AM1590" i="2" s="1"/>
  <c r="AK1591" i="2"/>
  <c r="AM1591" i="2" s="1"/>
  <c r="AK1592" i="2"/>
  <c r="AM1592" i="2" s="1"/>
  <c r="AK1593" i="2"/>
  <c r="AM1593" i="2" s="1"/>
  <c r="AK1594" i="2"/>
  <c r="AM1594" i="2" s="1"/>
  <c r="AK1595" i="2"/>
  <c r="AM1595" i="2" s="1"/>
  <c r="AK1596" i="2"/>
  <c r="AM1596" i="2" s="1"/>
  <c r="AK1597" i="2"/>
  <c r="AM1597" i="2" s="1"/>
  <c r="AK1598" i="2"/>
  <c r="AM1598" i="2" s="1"/>
  <c r="AK1599" i="2"/>
  <c r="AM1599" i="2" s="1"/>
  <c r="AK1600" i="2"/>
  <c r="AM1600" i="2" s="1"/>
  <c r="AK1601" i="2"/>
  <c r="AM1601" i="2" s="1"/>
  <c r="AK1602" i="2"/>
  <c r="AM1602" i="2" s="1"/>
  <c r="AK1603" i="2"/>
  <c r="AM1603" i="2" s="1"/>
  <c r="AK1604" i="2"/>
  <c r="AM1604" i="2" s="1"/>
  <c r="AK1605" i="2"/>
  <c r="AM1605" i="2" s="1"/>
  <c r="AK1606" i="2"/>
  <c r="AM1606" i="2" s="1"/>
  <c r="AK1607" i="2"/>
  <c r="AM1607" i="2" s="1"/>
  <c r="AK1608" i="2"/>
  <c r="AM1608" i="2" s="1"/>
  <c r="AK1609" i="2"/>
  <c r="AM1609" i="2" s="1"/>
  <c r="AK1610" i="2"/>
  <c r="AM1610" i="2" s="1"/>
  <c r="AK1611" i="2"/>
  <c r="AM1611" i="2" s="1"/>
  <c r="AK1612" i="2"/>
  <c r="AM1612" i="2" s="1"/>
  <c r="AK1613" i="2"/>
  <c r="AM1613" i="2" s="1"/>
  <c r="AK1614" i="2"/>
  <c r="AM1614" i="2" s="1"/>
  <c r="AK1615" i="2"/>
  <c r="AM1615" i="2" s="1"/>
  <c r="AK1616" i="2"/>
  <c r="AM1616" i="2" s="1"/>
  <c r="AK1617" i="2"/>
  <c r="AM1617" i="2" s="1"/>
  <c r="AK1618" i="2"/>
  <c r="AM1618" i="2" s="1"/>
  <c r="AK1619" i="2"/>
  <c r="AM1619" i="2" s="1"/>
  <c r="AK1620" i="2"/>
  <c r="AM1620" i="2" s="1"/>
  <c r="AK1621" i="2"/>
  <c r="AM1621" i="2" s="1"/>
  <c r="AK1622" i="2"/>
  <c r="AM1622" i="2" s="1"/>
  <c r="AK1623" i="2"/>
  <c r="AM1623" i="2" s="1"/>
  <c r="AK1624" i="2"/>
  <c r="AM1624" i="2" s="1"/>
  <c r="AK1625" i="2"/>
  <c r="AM1625" i="2" s="1"/>
  <c r="AK1626" i="2"/>
  <c r="AM1626" i="2" s="1"/>
  <c r="AK1627" i="2"/>
  <c r="AM1627" i="2" s="1"/>
  <c r="AK1628" i="2"/>
  <c r="AM1628" i="2" s="1"/>
  <c r="AK1629" i="2"/>
  <c r="AM1629" i="2" s="1"/>
  <c r="AK1630" i="2"/>
  <c r="AM1630" i="2" s="1"/>
  <c r="AK1631" i="2"/>
  <c r="AM1631" i="2" s="1"/>
  <c r="AK1632" i="2"/>
  <c r="AM1632" i="2" s="1"/>
  <c r="AK1633" i="2"/>
  <c r="AM1633" i="2" s="1"/>
  <c r="AK1634" i="2"/>
  <c r="AM1634" i="2" s="1"/>
  <c r="AK1635" i="2"/>
  <c r="AM1635" i="2" s="1"/>
  <c r="AK1636" i="2"/>
  <c r="AM1636" i="2" s="1"/>
  <c r="AK1637" i="2"/>
  <c r="AM1637" i="2" s="1"/>
  <c r="AK1638" i="2"/>
  <c r="AM1638" i="2" s="1"/>
  <c r="AK1639" i="2"/>
  <c r="AM1639" i="2" s="1"/>
  <c r="AK1640" i="2"/>
  <c r="AM1640" i="2" s="1"/>
  <c r="AK1641" i="2"/>
  <c r="AM1641" i="2" s="1"/>
  <c r="AK1642" i="2"/>
  <c r="AM1642" i="2" s="1"/>
  <c r="AK1643" i="2"/>
  <c r="AM1643" i="2" s="1"/>
  <c r="AK1644" i="2"/>
  <c r="AM1644" i="2" s="1"/>
  <c r="AK1645" i="2"/>
  <c r="AM1645" i="2" s="1"/>
  <c r="AK1646" i="2"/>
  <c r="AM1646" i="2" s="1"/>
  <c r="AK1647" i="2"/>
  <c r="AM1647" i="2" s="1"/>
  <c r="AK1648" i="2"/>
  <c r="AM1648" i="2" s="1"/>
  <c r="AK1649" i="2"/>
  <c r="AM1649" i="2" s="1"/>
  <c r="AK1650" i="2"/>
  <c r="AM1650" i="2" s="1"/>
  <c r="AK1651" i="2"/>
  <c r="AM1651" i="2" s="1"/>
  <c r="AK1652" i="2"/>
  <c r="AM1652" i="2" s="1"/>
  <c r="AK1653" i="2"/>
  <c r="AM1653" i="2" s="1"/>
  <c r="AK1654" i="2"/>
  <c r="AM1654" i="2" s="1"/>
  <c r="AK1655" i="2"/>
  <c r="AM1655" i="2" s="1"/>
  <c r="AK1656" i="2"/>
  <c r="AM1656" i="2" s="1"/>
  <c r="AK1657" i="2"/>
  <c r="AM1657" i="2" s="1"/>
  <c r="AK1658" i="2"/>
  <c r="AM1658" i="2" s="1"/>
  <c r="AK1659" i="2"/>
  <c r="AM1659" i="2" s="1"/>
  <c r="AK1660" i="2"/>
  <c r="AM1660" i="2" s="1"/>
  <c r="AK1661" i="2"/>
  <c r="AM1661" i="2" s="1"/>
  <c r="AK1662" i="2"/>
  <c r="AM1662" i="2" s="1"/>
  <c r="AK1663" i="2"/>
  <c r="AM1663" i="2" s="1"/>
  <c r="AK1664" i="2"/>
  <c r="AM1664" i="2" s="1"/>
  <c r="AK1665" i="2"/>
  <c r="AM1665" i="2" s="1"/>
  <c r="AK1666" i="2"/>
  <c r="AM1666" i="2" s="1"/>
  <c r="AK1667" i="2"/>
  <c r="AM1667" i="2" s="1"/>
  <c r="AK1668" i="2"/>
  <c r="AM1668" i="2" s="1"/>
  <c r="AK1669" i="2"/>
  <c r="AM1669" i="2" s="1"/>
  <c r="AK1670" i="2"/>
  <c r="AM1670" i="2" s="1"/>
  <c r="AK1671" i="2"/>
  <c r="AM1671" i="2" s="1"/>
  <c r="AK1672" i="2"/>
  <c r="AM1672" i="2" s="1"/>
  <c r="AK1673" i="2"/>
  <c r="AM1673" i="2" s="1"/>
  <c r="AK1674" i="2"/>
  <c r="AM1674" i="2" s="1"/>
  <c r="AK1675" i="2"/>
  <c r="AM1675" i="2" s="1"/>
  <c r="AK1676" i="2"/>
  <c r="AM1676" i="2" s="1"/>
  <c r="AK1677" i="2"/>
  <c r="AM1677" i="2" s="1"/>
  <c r="AK1678" i="2"/>
  <c r="AM1678" i="2" s="1"/>
  <c r="AK1679" i="2"/>
  <c r="AM1679" i="2" s="1"/>
  <c r="AK1680" i="2"/>
  <c r="AM1680" i="2" s="1"/>
  <c r="AK1681" i="2"/>
  <c r="AM1681" i="2" s="1"/>
  <c r="AK1682" i="2"/>
  <c r="AM1682" i="2" s="1"/>
  <c r="AK1683" i="2"/>
  <c r="AM1683" i="2" s="1"/>
  <c r="AK1684" i="2"/>
  <c r="AM1684" i="2" s="1"/>
  <c r="AK1685" i="2"/>
  <c r="AM1685" i="2" s="1"/>
  <c r="AK1686" i="2"/>
  <c r="AM1686" i="2" s="1"/>
  <c r="AK1687" i="2"/>
  <c r="AM1687" i="2" s="1"/>
  <c r="AK1688" i="2"/>
  <c r="AM1688" i="2" s="1"/>
  <c r="AK1689" i="2"/>
  <c r="AM1689" i="2" s="1"/>
  <c r="AK1690" i="2"/>
  <c r="AM1690" i="2" s="1"/>
  <c r="AK1691" i="2"/>
  <c r="AM1691" i="2" s="1"/>
  <c r="AK1692" i="2"/>
  <c r="AM1692" i="2" s="1"/>
  <c r="AK1693" i="2"/>
  <c r="AM1693" i="2" s="1"/>
  <c r="AK1694" i="2"/>
  <c r="AM1694" i="2" s="1"/>
  <c r="AK1695" i="2"/>
  <c r="AM1695" i="2" s="1"/>
  <c r="AK1696" i="2"/>
  <c r="AM1696" i="2" s="1"/>
  <c r="AK1697" i="2"/>
  <c r="AM1697" i="2" s="1"/>
  <c r="AK1698" i="2"/>
  <c r="AM1698" i="2" s="1"/>
  <c r="AK1699" i="2"/>
  <c r="AM1699" i="2" s="1"/>
  <c r="AK1700" i="2"/>
  <c r="AM1700" i="2" s="1"/>
  <c r="AK1701" i="2"/>
  <c r="AM1701" i="2" s="1"/>
  <c r="AK1702" i="2"/>
  <c r="AM1702" i="2" s="1"/>
  <c r="AK1703" i="2"/>
  <c r="AM1703" i="2" s="1"/>
  <c r="AK1704" i="2"/>
  <c r="AM1704" i="2" s="1"/>
  <c r="AK1705" i="2"/>
  <c r="AM1705" i="2" s="1"/>
  <c r="AK1706" i="2"/>
  <c r="AM1706" i="2" s="1"/>
  <c r="AK1707" i="2"/>
  <c r="AM1707" i="2" s="1"/>
  <c r="AK1708" i="2"/>
  <c r="AM1708" i="2" s="1"/>
  <c r="AK1709" i="2"/>
  <c r="AM1709" i="2" s="1"/>
  <c r="AK1710" i="2"/>
  <c r="AM1710" i="2" s="1"/>
  <c r="AK1711" i="2"/>
  <c r="AM1711" i="2" s="1"/>
  <c r="AK1712" i="2"/>
  <c r="AM1712" i="2" s="1"/>
  <c r="AK1713" i="2"/>
  <c r="AM1713" i="2" s="1"/>
  <c r="AK1714" i="2"/>
  <c r="AM1714" i="2" s="1"/>
  <c r="AK1715" i="2"/>
  <c r="AM1715" i="2" s="1"/>
  <c r="AK1716" i="2"/>
  <c r="AM1716" i="2" s="1"/>
  <c r="AK1717" i="2"/>
  <c r="AM1717" i="2" s="1"/>
  <c r="AK1718" i="2"/>
  <c r="AM1718" i="2" s="1"/>
  <c r="AK1719" i="2"/>
  <c r="AM1719" i="2" s="1"/>
  <c r="AK1720" i="2"/>
  <c r="AM1720" i="2" s="1"/>
  <c r="AK1721" i="2"/>
  <c r="AM1721" i="2" s="1"/>
  <c r="AK1722" i="2"/>
  <c r="AM1722" i="2" s="1"/>
  <c r="AK1723" i="2"/>
  <c r="AM1723" i="2" s="1"/>
  <c r="AK1724" i="2"/>
  <c r="AM1724" i="2" s="1"/>
  <c r="AK1725" i="2"/>
  <c r="AM1725" i="2" s="1"/>
  <c r="AK1726" i="2"/>
  <c r="AM1726" i="2" s="1"/>
  <c r="AK1727" i="2"/>
  <c r="AM1727" i="2" s="1"/>
  <c r="AK1728" i="2"/>
  <c r="AM1728" i="2" s="1"/>
  <c r="AK1729" i="2"/>
  <c r="AM1729" i="2" s="1"/>
  <c r="AK1730" i="2"/>
  <c r="AM1730" i="2" s="1"/>
  <c r="AK1731" i="2"/>
  <c r="AM1731" i="2" s="1"/>
  <c r="AK1732" i="2"/>
  <c r="AM1732" i="2" s="1"/>
  <c r="AK1733" i="2"/>
  <c r="AM1733" i="2" s="1"/>
  <c r="AK1734" i="2"/>
  <c r="AM1734" i="2" s="1"/>
  <c r="AK1735" i="2"/>
  <c r="AM1735" i="2" s="1"/>
  <c r="AK1736" i="2"/>
  <c r="AM1736" i="2" s="1"/>
  <c r="AK1737" i="2"/>
  <c r="AM1737" i="2" s="1"/>
  <c r="AK1738" i="2"/>
  <c r="AM1738" i="2" s="1"/>
  <c r="AK1739" i="2"/>
  <c r="AM1739" i="2" s="1"/>
  <c r="AK1740" i="2"/>
  <c r="AM1740" i="2" s="1"/>
  <c r="AK1741" i="2"/>
  <c r="AM1741" i="2" s="1"/>
  <c r="AK1742" i="2"/>
  <c r="AM1742" i="2" s="1"/>
  <c r="AK1743" i="2"/>
  <c r="AM1743" i="2" s="1"/>
  <c r="AK1744" i="2"/>
  <c r="AM1744" i="2" s="1"/>
  <c r="AK1745" i="2"/>
  <c r="AM1745" i="2" s="1"/>
  <c r="AK1746" i="2"/>
  <c r="AM1746" i="2" s="1"/>
  <c r="AK1747" i="2"/>
  <c r="AM1747" i="2" s="1"/>
  <c r="AK1748" i="2"/>
  <c r="AM1748" i="2" s="1"/>
  <c r="AK1749" i="2"/>
  <c r="AM1749" i="2" s="1"/>
  <c r="AK1750" i="2"/>
  <c r="AM1750" i="2" s="1"/>
  <c r="AK1751" i="2"/>
  <c r="AM1751" i="2" s="1"/>
  <c r="AK1752" i="2"/>
  <c r="AM1752" i="2" s="1"/>
  <c r="AK1753" i="2"/>
  <c r="AM1753" i="2" s="1"/>
  <c r="AK1754" i="2"/>
  <c r="AM1754" i="2" s="1"/>
  <c r="AK1755" i="2"/>
  <c r="AM1755" i="2" s="1"/>
  <c r="AK1756" i="2"/>
  <c r="AM1756" i="2" s="1"/>
  <c r="AK1757" i="2"/>
  <c r="AM1757" i="2" s="1"/>
  <c r="AK1758" i="2"/>
  <c r="AM1758" i="2" s="1"/>
  <c r="AK1759" i="2"/>
  <c r="AM1759" i="2" s="1"/>
  <c r="AK1760" i="2"/>
  <c r="AM1760" i="2" s="1"/>
  <c r="AK1761" i="2"/>
  <c r="AM1761" i="2" s="1"/>
  <c r="AK1762" i="2"/>
  <c r="AM1762" i="2" s="1"/>
  <c r="AK1763" i="2"/>
  <c r="AM1763" i="2" s="1"/>
  <c r="AK1764" i="2"/>
  <c r="AM1764" i="2" s="1"/>
  <c r="AK1765" i="2"/>
  <c r="AM1765" i="2" s="1"/>
  <c r="AK1766" i="2"/>
  <c r="AM1766" i="2" s="1"/>
  <c r="AK1767" i="2"/>
  <c r="AM1767" i="2" s="1"/>
  <c r="AK1768" i="2"/>
  <c r="AM1768" i="2" s="1"/>
  <c r="AK1769" i="2"/>
  <c r="AM1769" i="2" s="1"/>
  <c r="AK1770" i="2"/>
  <c r="AM1770" i="2" s="1"/>
  <c r="AK1771" i="2"/>
  <c r="AM1771" i="2" s="1"/>
  <c r="AK1772" i="2"/>
  <c r="AM1772" i="2" s="1"/>
  <c r="AK1773" i="2"/>
  <c r="AM1773" i="2" s="1"/>
  <c r="AK1774" i="2"/>
  <c r="AM1774" i="2" s="1"/>
  <c r="AK1775" i="2"/>
  <c r="AM1775" i="2" s="1"/>
  <c r="AK1776" i="2"/>
  <c r="AM1776" i="2" s="1"/>
  <c r="AK1777" i="2"/>
  <c r="AM1777" i="2" s="1"/>
  <c r="AK1778" i="2"/>
  <c r="AM1778" i="2" s="1"/>
  <c r="AK1779" i="2"/>
  <c r="AM1779" i="2" s="1"/>
  <c r="AK1780" i="2"/>
  <c r="AM1780" i="2" s="1"/>
  <c r="AK1781" i="2"/>
  <c r="AM1781" i="2" s="1"/>
  <c r="AK1782" i="2"/>
  <c r="AM1782" i="2" s="1"/>
  <c r="AK1783" i="2"/>
  <c r="AM1783" i="2" s="1"/>
  <c r="AK1784" i="2"/>
  <c r="AM1784" i="2" s="1"/>
  <c r="AK1785" i="2"/>
  <c r="AM1785" i="2" s="1"/>
  <c r="AK1786" i="2"/>
  <c r="AM1786" i="2" s="1"/>
  <c r="AK1787" i="2"/>
  <c r="AM1787" i="2" s="1"/>
  <c r="AK1788" i="2"/>
  <c r="AM1788" i="2" s="1"/>
  <c r="AK1789" i="2"/>
  <c r="AM1789" i="2" s="1"/>
  <c r="AK1790" i="2"/>
  <c r="AM1790" i="2" s="1"/>
  <c r="AK1791" i="2"/>
  <c r="AM1791" i="2" s="1"/>
  <c r="AK1792" i="2"/>
  <c r="AM1792" i="2" s="1"/>
  <c r="AK1793" i="2"/>
  <c r="AM1793" i="2" s="1"/>
  <c r="AK1794" i="2"/>
  <c r="AM1794" i="2" s="1"/>
  <c r="AK1795" i="2"/>
  <c r="AM1795" i="2" s="1"/>
  <c r="AK1796" i="2"/>
  <c r="AM1796" i="2" s="1"/>
  <c r="AK1797" i="2"/>
  <c r="AM1797" i="2" s="1"/>
  <c r="AK1798" i="2"/>
  <c r="AM1798" i="2" s="1"/>
  <c r="AK1799" i="2"/>
  <c r="AM1799" i="2" s="1"/>
  <c r="AK1800" i="2"/>
  <c r="AM1800" i="2" s="1"/>
  <c r="AK1801" i="2"/>
  <c r="AM1801" i="2" s="1"/>
  <c r="AK1802" i="2"/>
  <c r="AM1802" i="2" s="1"/>
  <c r="AK1803" i="2"/>
  <c r="AM1803" i="2" s="1"/>
  <c r="AK1804" i="2"/>
  <c r="AM1804" i="2" s="1"/>
  <c r="AK1805" i="2"/>
  <c r="AM1805" i="2" s="1"/>
  <c r="AK1806" i="2"/>
  <c r="AM1806" i="2" s="1"/>
  <c r="AK1807" i="2"/>
  <c r="AM1807" i="2" s="1"/>
  <c r="AK1808" i="2"/>
  <c r="AM1808" i="2" s="1"/>
  <c r="AK1809" i="2"/>
  <c r="AM1809" i="2" s="1"/>
  <c r="AK1810" i="2"/>
  <c r="AM1810" i="2" s="1"/>
  <c r="AK1811" i="2"/>
  <c r="AM1811" i="2" s="1"/>
  <c r="AK1812" i="2"/>
  <c r="AM1812" i="2" s="1"/>
  <c r="AK1813" i="2"/>
  <c r="AM1813" i="2" s="1"/>
  <c r="AK1814" i="2"/>
  <c r="AM1814" i="2" s="1"/>
  <c r="AK1815" i="2"/>
  <c r="AM1815" i="2" s="1"/>
  <c r="AK1816" i="2"/>
  <c r="AM1816" i="2" s="1"/>
  <c r="AK1817" i="2"/>
  <c r="AM1817" i="2" s="1"/>
  <c r="AK1818" i="2"/>
  <c r="AM1818" i="2" s="1"/>
  <c r="AK1819" i="2"/>
  <c r="AM1819" i="2" s="1"/>
  <c r="AK1820" i="2"/>
  <c r="AM1820" i="2" s="1"/>
  <c r="AK1821" i="2"/>
  <c r="AM1821" i="2" s="1"/>
  <c r="AK1822" i="2"/>
  <c r="AM1822" i="2" s="1"/>
  <c r="AK1823" i="2"/>
  <c r="AM1823" i="2" s="1"/>
  <c r="AK1824" i="2"/>
  <c r="AM1824" i="2" s="1"/>
  <c r="AK1825" i="2"/>
  <c r="AM1825" i="2" s="1"/>
  <c r="AK1826" i="2"/>
  <c r="AM1826" i="2" s="1"/>
  <c r="AK1827" i="2"/>
  <c r="AM1827" i="2" s="1"/>
  <c r="AK1828" i="2"/>
  <c r="AM1828" i="2" s="1"/>
  <c r="AK1829" i="2"/>
  <c r="AM1829" i="2" s="1"/>
  <c r="AK1830" i="2"/>
  <c r="AM1830" i="2" s="1"/>
  <c r="AK1831" i="2"/>
  <c r="AM1831" i="2" s="1"/>
  <c r="AK1832" i="2"/>
  <c r="AM1832" i="2" s="1"/>
  <c r="AK1833" i="2"/>
  <c r="AM1833" i="2" s="1"/>
  <c r="AK1834" i="2"/>
  <c r="AM1834" i="2" s="1"/>
  <c r="AK1835" i="2"/>
  <c r="AM1835" i="2" s="1"/>
  <c r="AK1836" i="2"/>
  <c r="AM1836" i="2" s="1"/>
  <c r="AK1837" i="2"/>
  <c r="AM1837" i="2" s="1"/>
  <c r="AK1838" i="2"/>
  <c r="AM1838" i="2" s="1"/>
  <c r="AK1839" i="2"/>
  <c r="AM1839" i="2" s="1"/>
  <c r="AK1840" i="2"/>
  <c r="AM1840" i="2" s="1"/>
  <c r="AK1841" i="2"/>
  <c r="AM1841" i="2" s="1"/>
  <c r="AK1842" i="2"/>
  <c r="AM1842" i="2" s="1"/>
  <c r="AK1843" i="2"/>
  <c r="AM1843" i="2" s="1"/>
  <c r="AK1844" i="2"/>
  <c r="AM1844" i="2" s="1"/>
  <c r="AK1845" i="2"/>
  <c r="AM1845" i="2" s="1"/>
  <c r="AK1846" i="2"/>
  <c r="AM1846" i="2" s="1"/>
  <c r="AK1847" i="2"/>
  <c r="AM1847" i="2" s="1"/>
  <c r="AK1848" i="2"/>
  <c r="AM1848" i="2" s="1"/>
  <c r="AK1849" i="2"/>
  <c r="AM1849" i="2" s="1"/>
  <c r="AK1850" i="2"/>
  <c r="AM1850" i="2" s="1"/>
  <c r="AK1851" i="2"/>
  <c r="AM1851" i="2" s="1"/>
  <c r="AK1852" i="2"/>
  <c r="AM1852" i="2" s="1"/>
  <c r="AK1853" i="2"/>
  <c r="AM1853" i="2" s="1"/>
  <c r="AK1854" i="2"/>
  <c r="AM1854" i="2" s="1"/>
  <c r="AK1855" i="2"/>
  <c r="AM1855" i="2" s="1"/>
  <c r="AK1856" i="2"/>
  <c r="AM1856" i="2" s="1"/>
  <c r="AK1857" i="2"/>
  <c r="AM1857" i="2" s="1"/>
  <c r="AK1858" i="2"/>
  <c r="AM1858" i="2" s="1"/>
  <c r="AK1859" i="2"/>
  <c r="AM1859" i="2" s="1"/>
  <c r="AK1860" i="2"/>
  <c r="AM1860" i="2" s="1"/>
  <c r="AK1861" i="2"/>
  <c r="AM1861" i="2" s="1"/>
  <c r="AK1862" i="2"/>
  <c r="AM1862" i="2" s="1"/>
  <c r="AK1863" i="2"/>
  <c r="AM1863" i="2" s="1"/>
  <c r="AK1864" i="2"/>
  <c r="AM1864" i="2" s="1"/>
  <c r="AK1865" i="2"/>
  <c r="AM1865" i="2" s="1"/>
  <c r="AK1866" i="2"/>
  <c r="AM1866" i="2" s="1"/>
  <c r="AK1867" i="2"/>
  <c r="AM1867" i="2" s="1"/>
  <c r="AK1868" i="2"/>
  <c r="AM1868" i="2" s="1"/>
  <c r="AK1869" i="2"/>
  <c r="AM1869" i="2" s="1"/>
  <c r="AK1870" i="2"/>
  <c r="AM1870" i="2" s="1"/>
  <c r="AK1871" i="2"/>
  <c r="AM1871" i="2" s="1"/>
  <c r="AK1872" i="2"/>
  <c r="AM1872" i="2" s="1"/>
  <c r="AK1873" i="2"/>
  <c r="AM1873" i="2" s="1"/>
  <c r="AK1874" i="2"/>
  <c r="AM1874" i="2" s="1"/>
  <c r="AK1875" i="2"/>
  <c r="AM1875" i="2" s="1"/>
  <c r="AK1876" i="2"/>
  <c r="AM1876" i="2" s="1"/>
  <c r="AK1877" i="2"/>
  <c r="AM1877" i="2" s="1"/>
  <c r="AK1878" i="2"/>
  <c r="AM1878" i="2" s="1"/>
  <c r="AK1879" i="2"/>
  <c r="AM1879" i="2" s="1"/>
  <c r="AK1880" i="2"/>
  <c r="AM1880" i="2" s="1"/>
  <c r="AK1881" i="2"/>
  <c r="AM1881" i="2" s="1"/>
  <c r="AK1882" i="2"/>
  <c r="AM1882" i="2" s="1"/>
  <c r="AK1883" i="2"/>
  <c r="AM1883" i="2" s="1"/>
  <c r="AK1884" i="2"/>
  <c r="AM1884" i="2" s="1"/>
  <c r="AK1885" i="2"/>
  <c r="AM1885" i="2" s="1"/>
  <c r="AK1886" i="2"/>
  <c r="AM1886" i="2" s="1"/>
  <c r="AK1887" i="2"/>
  <c r="AM1887" i="2" s="1"/>
  <c r="AK1888" i="2"/>
  <c r="AM1888" i="2" s="1"/>
  <c r="AK1889" i="2"/>
  <c r="AM1889" i="2" s="1"/>
  <c r="AK1890" i="2"/>
  <c r="AM1890" i="2" s="1"/>
  <c r="AK1891" i="2"/>
  <c r="AM1891" i="2" s="1"/>
  <c r="AK1892" i="2"/>
  <c r="AM1892" i="2" s="1"/>
  <c r="AK1893" i="2"/>
  <c r="AM1893" i="2" s="1"/>
  <c r="AK1894" i="2"/>
  <c r="AM1894" i="2" s="1"/>
  <c r="AK1895" i="2"/>
  <c r="AM1895" i="2" s="1"/>
  <c r="AK1896" i="2"/>
  <c r="AM1896" i="2" s="1"/>
  <c r="AK1897" i="2"/>
  <c r="AM1897" i="2" s="1"/>
  <c r="AK1898" i="2"/>
  <c r="AM1898" i="2" s="1"/>
  <c r="AK1899" i="2"/>
  <c r="AM1899" i="2" s="1"/>
  <c r="AK1900" i="2"/>
  <c r="AM1900" i="2" s="1"/>
  <c r="AK1901" i="2"/>
  <c r="AM1901" i="2" s="1"/>
  <c r="AK1902" i="2"/>
  <c r="AM1902" i="2" s="1"/>
  <c r="AK1903" i="2"/>
  <c r="AM1903" i="2" s="1"/>
  <c r="AK1904" i="2"/>
  <c r="AM1904" i="2" s="1"/>
  <c r="AK1905" i="2"/>
  <c r="AM1905" i="2" s="1"/>
  <c r="AK1906" i="2"/>
  <c r="AM1906" i="2" s="1"/>
  <c r="AK1907" i="2"/>
  <c r="AM1907" i="2" s="1"/>
  <c r="AK1908" i="2"/>
  <c r="AM1908" i="2" s="1"/>
  <c r="AK1909" i="2"/>
  <c r="AM1909" i="2" s="1"/>
  <c r="AK1910" i="2"/>
  <c r="AM1910" i="2" s="1"/>
  <c r="AK1911" i="2"/>
  <c r="AM1911" i="2" s="1"/>
  <c r="AK1912" i="2"/>
  <c r="AM1912" i="2" s="1"/>
  <c r="AK1913" i="2"/>
  <c r="AM1913" i="2" s="1"/>
  <c r="AK1914" i="2"/>
  <c r="AM1914" i="2" s="1"/>
  <c r="AK1915" i="2"/>
  <c r="AM1915" i="2" s="1"/>
  <c r="AK1916" i="2"/>
  <c r="AM1916" i="2" s="1"/>
  <c r="AK1917" i="2"/>
  <c r="AM1917" i="2" s="1"/>
  <c r="AK1918" i="2"/>
  <c r="AM1918" i="2" s="1"/>
  <c r="AK1919" i="2"/>
  <c r="AM1919" i="2" s="1"/>
  <c r="AK1920" i="2"/>
  <c r="AM1920" i="2" s="1"/>
  <c r="AK1921" i="2"/>
  <c r="AM1921" i="2" s="1"/>
  <c r="AK1922" i="2"/>
  <c r="AM1922" i="2" s="1"/>
  <c r="AK1923" i="2"/>
  <c r="AM1923" i="2" s="1"/>
  <c r="AK1924" i="2"/>
  <c r="AM1924" i="2" s="1"/>
  <c r="AK1925" i="2"/>
  <c r="AM1925" i="2" s="1"/>
  <c r="AK1926" i="2"/>
  <c r="AM1926" i="2" s="1"/>
  <c r="AK1927" i="2"/>
  <c r="AM1927" i="2" s="1"/>
  <c r="AK1928" i="2"/>
  <c r="AM1928" i="2" s="1"/>
  <c r="AK1929" i="2"/>
  <c r="AM1929" i="2" s="1"/>
  <c r="AK1930" i="2"/>
  <c r="AM1930" i="2" s="1"/>
  <c r="AK1931" i="2"/>
  <c r="AM1931" i="2" s="1"/>
  <c r="AK1932" i="2"/>
  <c r="AM1932" i="2" s="1"/>
  <c r="AK1933" i="2"/>
  <c r="AM1933" i="2" s="1"/>
  <c r="AK1934" i="2"/>
  <c r="AM1934" i="2" s="1"/>
  <c r="AK1935" i="2"/>
  <c r="AM1935" i="2" s="1"/>
  <c r="AK1936" i="2"/>
  <c r="AM1936" i="2" s="1"/>
  <c r="AK1937" i="2"/>
  <c r="AM1937" i="2" s="1"/>
  <c r="AK1938" i="2"/>
  <c r="AM1938" i="2" s="1"/>
  <c r="AK1939" i="2"/>
  <c r="AM1939" i="2" s="1"/>
  <c r="AK1940" i="2"/>
  <c r="AM1940" i="2" s="1"/>
  <c r="AK1941" i="2"/>
  <c r="AM1941" i="2" s="1"/>
  <c r="AK1942" i="2"/>
  <c r="AM1942" i="2" s="1"/>
  <c r="AK1943" i="2"/>
  <c r="AM1943" i="2" s="1"/>
  <c r="AK1944" i="2"/>
  <c r="AM1944" i="2" s="1"/>
  <c r="AK1945" i="2"/>
  <c r="AM1945" i="2" s="1"/>
  <c r="AK1946" i="2"/>
  <c r="AM1946" i="2" s="1"/>
  <c r="AK1947" i="2"/>
  <c r="AM1947" i="2" s="1"/>
  <c r="AK1948" i="2"/>
  <c r="AM1948" i="2" s="1"/>
  <c r="AK1949" i="2"/>
  <c r="AM1949" i="2" s="1"/>
  <c r="AK1950" i="2"/>
  <c r="AM1950" i="2" s="1"/>
  <c r="AK1951" i="2"/>
  <c r="AM1951" i="2" s="1"/>
  <c r="AK1952" i="2"/>
  <c r="AM1952" i="2" s="1"/>
  <c r="AK1953" i="2"/>
  <c r="AM1953" i="2" s="1"/>
  <c r="AK1954" i="2"/>
  <c r="AM1954" i="2" s="1"/>
  <c r="AK1955" i="2"/>
  <c r="AM1955" i="2" s="1"/>
  <c r="AK1956" i="2"/>
  <c r="AM1956" i="2" s="1"/>
  <c r="AK1957" i="2"/>
  <c r="AM1957" i="2" s="1"/>
  <c r="AK1958" i="2"/>
  <c r="AM1958" i="2" s="1"/>
  <c r="AK1959" i="2"/>
  <c r="AM1959" i="2" s="1"/>
  <c r="AK1960" i="2"/>
  <c r="AM1960" i="2" s="1"/>
  <c r="AK1961" i="2"/>
  <c r="AM1961" i="2" s="1"/>
  <c r="AK1962" i="2"/>
  <c r="AM1962" i="2" s="1"/>
  <c r="AK1963" i="2"/>
  <c r="AM1963" i="2" s="1"/>
  <c r="AK1964" i="2"/>
  <c r="AM1964" i="2" s="1"/>
  <c r="AK1965" i="2"/>
  <c r="AM1965" i="2" s="1"/>
  <c r="AK1966" i="2"/>
  <c r="AM1966" i="2" s="1"/>
  <c r="AK1967" i="2"/>
  <c r="AM1967" i="2" s="1"/>
  <c r="AK1968" i="2"/>
  <c r="AM1968" i="2" s="1"/>
  <c r="AK1969" i="2"/>
  <c r="AM1969" i="2" s="1"/>
  <c r="AK1970" i="2"/>
  <c r="AM1970" i="2" s="1"/>
  <c r="AK1971" i="2"/>
  <c r="AM1971" i="2" s="1"/>
  <c r="AK1972" i="2"/>
  <c r="AM1972" i="2" s="1"/>
  <c r="AK1973" i="2"/>
  <c r="AM1973" i="2" s="1"/>
  <c r="AK1974" i="2"/>
  <c r="AM1974" i="2" s="1"/>
  <c r="AK1975" i="2"/>
  <c r="AM1975" i="2" s="1"/>
  <c r="AK1976" i="2"/>
  <c r="AM1976" i="2" s="1"/>
  <c r="AK1977" i="2"/>
  <c r="AM1977" i="2" s="1"/>
  <c r="AK1978" i="2"/>
  <c r="AM1978" i="2" s="1"/>
  <c r="AK1979" i="2"/>
  <c r="AM1979" i="2" s="1"/>
  <c r="AK1980" i="2"/>
  <c r="AM1980" i="2" s="1"/>
  <c r="AK1981" i="2"/>
  <c r="AM1981" i="2" s="1"/>
  <c r="AK1982" i="2"/>
  <c r="AM1982" i="2" s="1"/>
  <c r="AK1983" i="2"/>
  <c r="AM1983" i="2" s="1"/>
  <c r="AK1984" i="2"/>
  <c r="AM1984" i="2" s="1"/>
  <c r="AK1985" i="2"/>
  <c r="AM1985" i="2" s="1"/>
  <c r="AK1986" i="2"/>
  <c r="AM1986" i="2" s="1"/>
  <c r="AK1987" i="2"/>
  <c r="AM1987" i="2" s="1"/>
  <c r="AK1988" i="2"/>
  <c r="AM1988" i="2" s="1"/>
  <c r="AK1989" i="2"/>
  <c r="AM1989" i="2" s="1"/>
  <c r="AK1990" i="2"/>
  <c r="AM1990" i="2" s="1"/>
  <c r="AK1991" i="2"/>
  <c r="AM1991" i="2" s="1"/>
  <c r="AK1992" i="2"/>
  <c r="AM1992" i="2" s="1"/>
  <c r="AK1993" i="2"/>
  <c r="AM1993" i="2" s="1"/>
  <c r="AK1994" i="2"/>
  <c r="AM1994" i="2" s="1"/>
  <c r="AK1995" i="2"/>
  <c r="AM1995" i="2" s="1"/>
  <c r="AK1996" i="2"/>
  <c r="AM1996" i="2" s="1"/>
  <c r="AK1997" i="2"/>
  <c r="AM1997" i="2" s="1"/>
  <c r="AK1998" i="2"/>
  <c r="AM1998" i="2" s="1"/>
  <c r="AK1999" i="2"/>
  <c r="AM1999" i="2" s="1"/>
  <c r="AK2000" i="2"/>
  <c r="AM2000" i="2" s="1"/>
  <c r="AK2001" i="2"/>
  <c r="AM2001" i="2" s="1"/>
  <c r="AK2002" i="2"/>
  <c r="AM2002" i="2" s="1"/>
  <c r="AK2003" i="2"/>
  <c r="AM2003" i="2" s="1"/>
  <c r="AK2004" i="2"/>
  <c r="AM2004" i="2" s="1"/>
  <c r="AK2005" i="2"/>
  <c r="AM2005" i="2" s="1"/>
  <c r="AK2006" i="2"/>
  <c r="AM2006" i="2" s="1"/>
  <c r="AK2007" i="2"/>
  <c r="AM2007" i="2" s="1"/>
  <c r="AK2008" i="2"/>
  <c r="AM2008" i="2" s="1"/>
  <c r="AK2009" i="2"/>
  <c r="AM2009" i="2" s="1"/>
  <c r="AK2010" i="2"/>
  <c r="AM2010" i="2" s="1"/>
  <c r="AK2011" i="2"/>
  <c r="AM2011" i="2" s="1"/>
  <c r="AK2012" i="2"/>
  <c r="AM2012" i="2" s="1"/>
  <c r="AK2013" i="2"/>
  <c r="AM2013" i="2" s="1"/>
  <c r="AK2014" i="2"/>
  <c r="AM2014" i="2" s="1"/>
  <c r="AK2015" i="2"/>
  <c r="AM2015" i="2" s="1"/>
  <c r="AK2016" i="2"/>
  <c r="AM2016" i="2" s="1"/>
  <c r="AK2017" i="2"/>
  <c r="AM2017" i="2" s="1"/>
  <c r="AK2018" i="2"/>
  <c r="AM2018" i="2" s="1"/>
  <c r="AK2019" i="2"/>
  <c r="AM2019" i="2" s="1"/>
  <c r="AK2020" i="2"/>
  <c r="AM2020" i="2" s="1"/>
  <c r="AK2021" i="2"/>
  <c r="AM2021" i="2" s="1"/>
  <c r="AK2022" i="2"/>
  <c r="AM2022" i="2" s="1"/>
  <c r="AK2023" i="2"/>
  <c r="AM2023" i="2" s="1"/>
  <c r="AK2024" i="2"/>
  <c r="AM2024" i="2" s="1"/>
  <c r="AK2025" i="2"/>
  <c r="AM2025" i="2" s="1"/>
  <c r="AK2026" i="2"/>
  <c r="AM2026" i="2" s="1"/>
  <c r="AK2027" i="2"/>
  <c r="AM2027" i="2" s="1"/>
  <c r="AK2028" i="2"/>
  <c r="AM2028" i="2" s="1"/>
  <c r="AK2029" i="2"/>
  <c r="AM2029" i="2" s="1"/>
  <c r="AK2030" i="2"/>
  <c r="AM2030" i="2" s="1"/>
  <c r="AK2031" i="2"/>
  <c r="AM2031" i="2" s="1"/>
  <c r="AK2032" i="2"/>
  <c r="AM2032" i="2" s="1"/>
  <c r="AK2033" i="2"/>
  <c r="AM2033" i="2" s="1"/>
  <c r="AK2034" i="2"/>
  <c r="AM2034" i="2" s="1"/>
  <c r="AK2035" i="2"/>
  <c r="AM2035" i="2" s="1"/>
  <c r="AK2036" i="2"/>
  <c r="AM2036" i="2" s="1"/>
  <c r="AK2037" i="2"/>
  <c r="AM2037" i="2" s="1"/>
  <c r="AK2038" i="2"/>
  <c r="AM2038" i="2" s="1"/>
  <c r="AK2039" i="2"/>
  <c r="AM2039" i="2" s="1"/>
  <c r="AK2040" i="2"/>
  <c r="AM2040" i="2" s="1"/>
  <c r="AK2041" i="2"/>
  <c r="AM2041" i="2" s="1"/>
  <c r="AK2042" i="2"/>
  <c r="AM2042" i="2" s="1"/>
  <c r="AK2043" i="2"/>
  <c r="AM2043" i="2" s="1"/>
  <c r="AK2044" i="2"/>
  <c r="AM2044" i="2" s="1"/>
  <c r="AK2045" i="2"/>
  <c r="AM2045" i="2" s="1"/>
  <c r="AK2046" i="2"/>
  <c r="AM2046" i="2" s="1"/>
  <c r="AK2047" i="2"/>
  <c r="AM2047" i="2" s="1"/>
  <c r="AK2048" i="2"/>
  <c r="AM2048" i="2" s="1"/>
  <c r="AK2049" i="2"/>
  <c r="AM2049" i="2" s="1"/>
  <c r="AK2050" i="2"/>
  <c r="AM2050" i="2" s="1"/>
  <c r="AK2051" i="2"/>
  <c r="AM2051" i="2" s="1"/>
  <c r="AK2052" i="2"/>
  <c r="AM2052" i="2" s="1"/>
  <c r="AK2053" i="2"/>
  <c r="AM2053" i="2" s="1"/>
  <c r="AK2054" i="2"/>
  <c r="AM2054" i="2" s="1"/>
  <c r="AK2055" i="2"/>
  <c r="AM2055" i="2" s="1"/>
  <c r="AK2056" i="2"/>
  <c r="AM2056" i="2" s="1"/>
  <c r="AK2057" i="2"/>
  <c r="AM2057" i="2" s="1"/>
  <c r="AK2058" i="2"/>
  <c r="AM2058" i="2" s="1"/>
  <c r="AK2059" i="2"/>
  <c r="AM2059" i="2" s="1"/>
  <c r="AK2060" i="2"/>
  <c r="AM2060" i="2" s="1"/>
  <c r="AK2061" i="2"/>
  <c r="AM2061" i="2" s="1"/>
  <c r="AK2062" i="2"/>
  <c r="AM2062" i="2" s="1"/>
  <c r="AK2063" i="2"/>
  <c r="AM2063" i="2" s="1"/>
  <c r="AK2064" i="2"/>
  <c r="AM2064" i="2" s="1"/>
  <c r="AK2065" i="2"/>
  <c r="AK2066" i="2"/>
  <c r="AM2066" i="2" s="1"/>
  <c r="AK2067" i="2"/>
  <c r="AM2067" i="2" s="1"/>
  <c r="AK2068" i="2"/>
  <c r="AM2068" i="2" s="1"/>
  <c r="AK2069" i="2"/>
  <c r="AM2069" i="2" s="1"/>
  <c r="AK2070" i="2"/>
  <c r="AM2070" i="2" s="1"/>
  <c r="AK2071" i="2"/>
  <c r="AM2071" i="2" s="1"/>
  <c r="AK2072" i="2"/>
  <c r="AM2072" i="2" s="1"/>
  <c r="AK2073" i="2"/>
  <c r="AM2073" i="2" s="1"/>
  <c r="AK2074" i="2"/>
  <c r="AM2074" i="2" s="1"/>
  <c r="AK2075" i="2"/>
  <c r="AM2075" i="2" s="1"/>
  <c r="AK2076" i="2"/>
  <c r="AM2076" i="2" s="1"/>
  <c r="AK2077" i="2"/>
  <c r="AM2077" i="2" s="1"/>
  <c r="AK2078" i="2"/>
  <c r="AM2078" i="2" s="1"/>
  <c r="AK2079" i="2"/>
  <c r="AM2079" i="2" s="1"/>
  <c r="AK2080" i="2"/>
  <c r="AM2080" i="2" s="1"/>
  <c r="AK2081" i="2"/>
  <c r="AK2082" i="2"/>
  <c r="AM2082" i="2" s="1"/>
  <c r="AK2083" i="2"/>
  <c r="AM2083" i="2" s="1"/>
  <c r="AK2084" i="2"/>
  <c r="AM2084" i="2" s="1"/>
  <c r="AK2085" i="2"/>
  <c r="AM2085" i="2" s="1"/>
  <c r="AK2086" i="2"/>
  <c r="AM2086" i="2" s="1"/>
  <c r="AK2087" i="2"/>
  <c r="AM2087" i="2" s="1"/>
  <c r="AK2088" i="2"/>
  <c r="AM2088" i="2" s="1"/>
  <c r="AK2089" i="2"/>
  <c r="AM2089" i="2" s="1"/>
  <c r="AK2090" i="2"/>
  <c r="AM2090" i="2" s="1"/>
  <c r="AK2091" i="2"/>
  <c r="AM2091" i="2" s="1"/>
  <c r="AK2092" i="2"/>
  <c r="AM2092" i="2" s="1"/>
  <c r="AK2093" i="2"/>
  <c r="AM2093" i="2" s="1"/>
  <c r="AK2094" i="2"/>
  <c r="AM2094" i="2" s="1"/>
  <c r="AK2095" i="2"/>
  <c r="AM2095" i="2" s="1"/>
  <c r="AK2096" i="2"/>
  <c r="AM2096" i="2" s="1"/>
  <c r="AK2097" i="2"/>
  <c r="AM2097" i="2" s="1"/>
  <c r="AK2098" i="2"/>
  <c r="AM2098" i="2" s="1"/>
  <c r="AK2099" i="2"/>
  <c r="AM2099" i="2" s="1"/>
  <c r="AK2100" i="2"/>
  <c r="AM2100" i="2" s="1"/>
  <c r="AK2101" i="2"/>
  <c r="AM2101" i="2" s="1"/>
  <c r="AK2102" i="2"/>
  <c r="AM2102" i="2" s="1"/>
  <c r="AK2103" i="2"/>
  <c r="AM2103" i="2" s="1"/>
  <c r="AK2104" i="2"/>
  <c r="AM2104" i="2" s="1"/>
  <c r="AK2105" i="2"/>
  <c r="AM2105" i="2" s="1"/>
  <c r="AK2106" i="2"/>
  <c r="AM2106" i="2" s="1"/>
  <c r="AK2107" i="2"/>
  <c r="AM2107" i="2" s="1"/>
  <c r="AK2108" i="2"/>
  <c r="AM2108" i="2" s="1"/>
  <c r="AK2109" i="2"/>
  <c r="AM2109" i="2" s="1"/>
  <c r="AK2110" i="2"/>
  <c r="AM2110" i="2" s="1"/>
  <c r="AK2111" i="2"/>
  <c r="AM2111" i="2" s="1"/>
  <c r="AK2112" i="2"/>
  <c r="AM2112" i="2" s="1"/>
  <c r="AK2113" i="2"/>
  <c r="AM2113" i="2" s="1"/>
  <c r="AK2114" i="2"/>
  <c r="AM2114" i="2" s="1"/>
  <c r="AK2115" i="2"/>
  <c r="AM2115" i="2" s="1"/>
  <c r="AK2116" i="2"/>
  <c r="AM2116" i="2" s="1"/>
  <c r="AK2117" i="2"/>
  <c r="AM2117" i="2" s="1"/>
  <c r="AK2118" i="2"/>
  <c r="AM2118" i="2" s="1"/>
  <c r="AK2119" i="2"/>
  <c r="AM2119" i="2" s="1"/>
  <c r="AK2120" i="2"/>
  <c r="AM2120" i="2" s="1"/>
  <c r="AK2121" i="2"/>
  <c r="AM2121" i="2" s="1"/>
  <c r="AK2122" i="2"/>
  <c r="AM2122" i="2" s="1"/>
  <c r="AK2123" i="2"/>
  <c r="AM2123" i="2" s="1"/>
  <c r="AK2124" i="2"/>
  <c r="AM2124" i="2" s="1"/>
  <c r="AK2125" i="2"/>
  <c r="AM2125" i="2" s="1"/>
  <c r="AK2126" i="2"/>
  <c r="AM2126" i="2" s="1"/>
  <c r="AK2127" i="2"/>
  <c r="AM2127" i="2" s="1"/>
  <c r="AK2128" i="2"/>
  <c r="AM2128" i="2" s="1"/>
  <c r="AK2129" i="2"/>
  <c r="AM2129" i="2" s="1"/>
  <c r="AK2130" i="2"/>
  <c r="AM2130" i="2" s="1"/>
  <c r="AK2131" i="2"/>
  <c r="AM2131" i="2" s="1"/>
  <c r="AK2132" i="2"/>
  <c r="AM2132" i="2" s="1"/>
  <c r="AK2133" i="2"/>
  <c r="AM2133" i="2" s="1"/>
  <c r="AK2134" i="2"/>
  <c r="AM2134" i="2" s="1"/>
  <c r="AK2135" i="2"/>
  <c r="AM2135" i="2" s="1"/>
  <c r="AK2136" i="2"/>
  <c r="AM2136" i="2" s="1"/>
  <c r="AK2137" i="2"/>
  <c r="AM2137" i="2" s="1"/>
  <c r="AK2138" i="2"/>
  <c r="AM2138" i="2" s="1"/>
  <c r="AK2139" i="2"/>
  <c r="AM2139" i="2" s="1"/>
  <c r="AK2140" i="2"/>
  <c r="AM2140" i="2" s="1"/>
  <c r="AK2141" i="2"/>
  <c r="AM2141" i="2" s="1"/>
  <c r="AK2142" i="2"/>
  <c r="AM2142" i="2" s="1"/>
  <c r="AK2143" i="2"/>
  <c r="AM2143" i="2" s="1"/>
  <c r="AK2144" i="2"/>
  <c r="AM2144" i="2" s="1"/>
  <c r="AK2145" i="2"/>
  <c r="AM2145" i="2" s="1"/>
  <c r="AK2146" i="2"/>
  <c r="AM2146" i="2" s="1"/>
  <c r="AK2147" i="2"/>
  <c r="AM2147" i="2" s="1"/>
  <c r="AK2148" i="2"/>
  <c r="AM2148" i="2" s="1"/>
  <c r="AK2149" i="2"/>
  <c r="AM2149" i="2" s="1"/>
  <c r="AK2150" i="2"/>
  <c r="AM2150" i="2" s="1"/>
  <c r="AK2151" i="2"/>
  <c r="AM2151" i="2" s="1"/>
  <c r="AK2152" i="2"/>
  <c r="AM2152" i="2" s="1"/>
  <c r="AK2153" i="2"/>
  <c r="AM2153" i="2" s="1"/>
  <c r="AK2154" i="2"/>
  <c r="AM2154" i="2" s="1"/>
  <c r="AK2155" i="2"/>
  <c r="AM2155" i="2" s="1"/>
  <c r="AK2156" i="2"/>
  <c r="AM2156" i="2" s="1"/>
  <c r="AK2157" i="2"/>
  <c r="AM2157" i="2" s="1"/>
  <c r="AK2158" i="2"/>
  <c r="AM2158" i="2" s="1"/>
  <c r="AK2159" i="2"/>
  <c r="AM2159" i="2" s="1"/>
  <c r="AK2160" i="2"/>
  <c r="AM2160" i="2" s="1"/>
  <c r="AK2161" i="2"/>
  <c r="AM2161" i="2" s="1"/>
  <c r="AK2162" i="2"/>
  <c r="AM2162" i="2" s="1"/>
  <c r="AK2163" i="2"/>
  <c r="AM2163" i="2" s="1"/>
  <c r="AK2164" i="2"/>
  <c r="AM2164" i="2" s="1"/>
  <c r="AK2165" i="2"/>
  <c r="AM2165" i="2" s="1"/>
  <c r="AK2166" i="2"/>
  <c r="AM2166" i="2" s="1"/>
  <c r="AK2167" i="2"/>
  <c r="AM2167" i="2" s="1"/>
  <c r="AK2168" i="2"/>
  <c r="AM2168" i="2" s="1"/>
  <c r="AK2169" i="2"/>
  <c r="AM2169" i="2" s="1"/>
  <c r="AK2170" i="2"/>
  <c r="AM2170" i="2" s="1"/>
  <c r="AK2171" i="2"/>
  <c r="AM2171" i="2" s="1"/>
  <c r="AK2172" i="2"/>
  <c r="AM2172" i="2" s="1"/>
  <c r="AK2173" i="2"/>
  <c r="AM2173" i="2" s="1"/>
  <c r="AK2174" i="2"/>
  <c r="AM2174" i="2" s="1"/>
  <c r="AK2175" i="2"/>
  <c r="AM2175" i="2" s="1"/>
  <c r="AK2176" i="2"/>
  <c r="AM2176" i="2" s="1"/>
  <c r="AK2177" i="2"/>
  <c r="AM2177" i="2" s="1"/>
  <c r="AK2178" i="2"/>
  <c r="AM2178" i="2" s="1"/>
  <c r="AK2179" i="2"/>
  <c r="AM2179" i="2" s="1"/>
  <c r="AK2180" i="2"/>
  <c r="AM2180" i="2" s="1"/>
  <c r="AK2181" i="2"/>
  <c r="AM2181" i="2" s="1"/>
  <c r="AK2182" i="2"/>
  <c r="AM2182" i="2" s="1"/>
  <c r="AK2183" i="2"/>
  <c r="AM2183" i="2" s="1"/>
  <c r="AK2184" i="2"/>
  <c r="AM2184" i="2" s="1"/>
  <c r="AK2185" i="2"/>
  <c r="AM2185" i="2" s="1"/>
  <c r="AK2186" i="2"/>
  <c r="AM2186" i="2" s="1"/>
  <c r="AK2187" i="2"/>
  <c r="AM2187" i="2" s="1"/>
  <c r="AP2187" i="2" s="1"/>
  <c r="AK2188" i="2"/>
  <c r="AM2188" i="2" s="1"/>
  <c r="AK2189" i="2"/>
  <c r="AM2189" i="2" s="1"/>
  <c r="AK2190" i="2"/>
  <c r="AM2190" i="2" s="1"/>
  <c r="AK2191" i="2"/>
  <c r="AM2191" i="2" s="1"/>
  <c r="AK2192" i="2"/>
  <c r="AM2192" i="2" s="1"/>
  <c r="AK2193" i="2"/>
  <c r="AM2193" i="2" s="1"/>
  <c r="AK2194" i="2"/>
  <c r="AM2194" i="2" s="1"/>
  <c r="AK2195" i="2"/>
  <c r="AM2195" i="2" s="1"/>
  <c r="AK2196" i="2"/>
  <c r="AM2196" i="2" s="1"/>
  <c r="AK2197" i="2"/>
  <c r="AM2197" i="2" s="1"/>
  <c r="AK2198" i="2"/>
  <c r="AM2198" i="2" s="1"/>
  <c r="AK2199" i="2"/>
  <c r="AM2199" i="2" s="1"/>
  <c r="AK2200" i="2"/>
  <c r="AM2200" i="2" s="1"/>
  <c r="AK2201" i="2"/>
  <c r="AM2201" i="2" s="1"/>
  <c r="AK2202" i="2"/>
  <c r="AM2202" i="2" s="1"/>
  <c r="AK2203" i="2"/>
  <c r="AM2203" i="2" s="1"/>
  <c r="AK2204" i="2"/>
  <c r="AM2204" i="2" s="1"/>
  <c r="AK2205" i="2"/>
  <c r="AM2205" i="2" s="1"/>
  <c r="AK2206" i="2"/>
  <c r="AM2206" i="2" s="1"/>
  <c r="AK2207" i="2"/>
  <c r="AM2207" i="2" s="1"/>
  <c r="AK2208" i="2"/>
  <c r="AM2208" i="2" s="1"/>
  <c r="AK2209" i="2"/>
  <c r="AM2209" i="2" s="1"/>
  <c r="AK2210" i="2"/>
  <c r="AM2210" i="2" s="1"/>
  <c r="AK2211" i="2"/>
  <c r="AM2211" i="2" s="1"/>
  <c r="AK2212" i="2"/>
  <c r="AM2212" i="2" s="1"/>
  <c r="AK2213" i="2"/>
  <c r="AM2213" i="2" s="1"/>
  <c r="AK2214" i="2"/>
  <c r="AM2214" i="2" s="1"/>
  <c r="AK2215" i="2"/>
  <c r="AM2215" i="2" s="1"/>
  <c r="AK2216" i="2"/>
  <c r="AM2216" i="2" s="1"/>
  <c r="AK2217" i="2"/>
  <c r="AM2217" i="2" s="1"/>
  <c r="AK2218" i="2"/>
  <c r="AM2218" i="2" s="1"/>
  <c r="AK2219" i="2"/>
  <c r="AM2219" i="2" s="1"/>
  <c r="AK2220" i="2"/>
  <c r="AM2220" i="2" s="1"/>
  <c r="AK2221" i="2"/>
  <c r="AM2221" i="2" s="1"/>
  <c r="AK2222" i="2"/>
  <c r="AM2222" i="2" s="1"/>
  <c r="AK2223" i="2"/>
  <c r="AM2223" i="2" s="1"/>
  <c r="AK2224" i="2"/>
  <c r="AM2224" i="2" s="1"/>
  <c r="AK2225" i="2"/>
  <c r="AM2225" i="2" s="1"/>
  <c r="AK2226" i="2"/>
  <c r="AM2226" i="2" s="1"/>
  <c r="AK2227" i="2"/>
  <c r="AM2227" i="2" s="1"/>
  <c r="AK2228" i="2"/>
  <c r="AM2228" i="2" s="1"/>
  <c r="AK2229" i="2"/>
  <c r="AM2229" i="2" s="1"/>
  <c r="AK2230" i="2"/>
  <c r="AM2230" i="2" s="1"/>
  <c r="AK2231" i="2"/>
  <c r="AM2231" i="2" s="1"/>
  <c r="AK2232" i="2"/>
  <c r="AM2232" i="2" s="1"/>
  <c r="AK2233" i="2"/>
  <c r="AM2233" i="2" s="1"/>
  <c r="AK2234" i="2"/>
  <c r="AM2234" i="2" s="1"/>
  <c r="AK2235" i="2"/>
  <c r="AM2235" i="2" s="1"/>
  <c r="AK2236" i="2"/>
  <c r="AM2236" i="2" s="1"/>
  <c r="AK2237" i="2"/>
  <c r="AM2237" i="2" s="1"/>
  <c r="AK2238" i="2"/>
  <c r="AM2238" i="2" s="1"/>
  <c r="AK2239" i="2"/>
  <c r="AM2239" i="2" s="1"/>
  <c r="AK2240" i="2"/>
  <c r="AM2240" i="2" s="1"/>
  <c r="AK2241" i="2"/>
  <c r="AM2241" i="2" s="1"/>
  <c r="AK2242" i="2"/>
  <c r="AM2242" i="2" s="1"/>
  <c r="AK2243" i="2"/>
  <c r="AM2243" i="2" s="1"/>
  <c r="AK2244" i="2"/>
  <c r="AM2244" i="2" s="1"/>
  <c r="AK2245" i="2"/>
  <c r="AM2245" i="2" s="1"/>
  <c r="AK2246" i="2"/>
  <c r="AM2246" i="2" s="1"/>
  <c r="AK2247" i="2"/>
  <c r="AM2247" i="2" s="1"/>
  <c r="AK2248" i="2"/>
  <c r="AM2248" i="2" s="1"/>
  <c r="AK2249" i="2"/>
  <c r="AM2249" i="2" s="1"/>
  <c r="AK2250" i="2"/>
  <c r="AM2250" i="2" s="1"/>
  <c r="AK2251" i="2"/>
  <c r="AM2251" i="2" s="1"/>
  <c r="AK2252" i="2"/>
  <c r="AM2252" i="2" s="1"/>
  <c r="AK2253" i="2"/>
  <c r="AM2253" i="2" s="1"/>
  <c r="AK2254" i="2"/>
  <c r="AM2254" i="2" s="1"/>
  <c r="AK2255" i="2"/>
  <c r="AM2255" i="2" s="1"/>
  <c r="AK2256" i="2"/>
  <c r="AM2256" i="2" s="1"/>
  <c r="AK2257" i="2"/>
  <c r="AM2257" i="2" s="1"/>
  <c r="AK2258" i="2"/>
  <c r="AM2258" i="2" s="1"/>
  <c r="AK2259" i="2"/>
  <c r="AM2259" i="2" s="1"/>
  <c r="AK2260" i="2"/>
  <c r="AM2260" i="2" s="1"/>
  <c r="AK2261" i="2"/>
  <c r="AM2261" i="2" s="1"/>
  <c r="AK2262" i="2"/>
  <c r="AM2262" i="2" s="1"/>
  <c r="AK2263" i="2"/>
  <c r="AM2263" i="2" s="1"/>
  <c r="AK2264" i="2"/>
  <c r="AM2264" i="2" s="1"/>
  <c r="AK2265" i="2"/>
  <c r="AM2265" i="2" s="1"/>
  <c r="AK2266" i="2"/>
  <c r="AM2266" i="2" s="1"/>
  <c r="AK2267" i="2"/>
  <c r="AM2267" i="2" s="1"/>
  <c r="AK2268" i="2"/>
  <c r="AM2268" i="2" s="1"/>
  <c r="AK2269" i="2"/>
  <c r="AM2269" i="2" s="1"/>
  <c r="AK2270" i="2"/>
  <c r="AM2270" i="2" s="1"/>
  <c r="AK2271" i="2"/>
  <c r="AM2271" i="2" s="1"/>
  <c r="AK2272" i="2"/>
  <c r="AM2272" i="2" s="1"/>
  <c r="AK2273" i="2"/>
  <c r="AK2274" i="2"/>
  <c r="AM2274" i="2" s="1"/>
  <c r="AK2275" i="2"/>
  <c r="AM2275" i="2" s="1"/>
  <c r="AK2276" i="2"/>
  <c r="AM2276" i="2" s="1"/>
  <c r="AK2277" i="2"/>
  <c r="AM2277" i="2" s="1"/>
  <c r="AK2278" i="2"/>
  <c r="AM2278" i="2" s="1"/>
  <c r="AK2279" i="2"/>
  <c r="AM2279" i="2" s="1"/>
  <c r="AK2280" i="2"/>
  <c r="AM2280" i="2" s="1"/>
  <c r="AK2281" i="2"/>
  <c r="AM2281" i="2" s="1"/>
  <c r="AK2282" i="2"/>
  <c r="AM2282" i="2" s="1"/>
  <c r="AK2283" i="2"/>
  <c r="AM2283" i="2" s="1"/>
  <c r="AK2284" i="2"/>
  <c r="AM2284" i="2" s="1"/>
  <c r="AK2285" i="2"/>
  <c r="AM2285" i="2" s="1"/>
  <c r="AK2286" i="2"/>
  <c r="AM2286" i="2" s="1"/>
  <c r="AK2287" i="2"/>
  <c r="AM2287" i="2" s="1"/>
  <c r="AK2288" i="2"/>
  <c r="AM2288" i="2" s="1"/>
  <c r="AK2289" i="2"/>
  <c r="AM2289" i="2" s="1"/>
  <c r="AK2290" i="2"/>
  <c r="AM2290" i="2" s="1"/>
  <c r="AK2291" i="2"/>
  <c r="AM2291" i="2" s="1"/>
  <c r="AK2292" i="2"/>
  <c r="AM2292" i="2" s="1"/>
  <c r="AK2293" i="2"/>
  <c r="AM2293" i="2" s="1"/>
  <c r="AK2294" i="2"/>
  <c r="AM2294" i="2" s="1"/>
  <c r="AK2295" i="2"/>
  <c r="AM2295" i="2" s="1"/>
  <c r="AK2296" i="2"/>
  <c r="AM2296" i="2" s="1"/>
  <c r="AK2297" i="2"/>
  <c r="AM2297" i="2" s="1"/>
  <c r="AK2298" i="2"/>
  <c r="AM2298" i="2" s="1"/>
  <c r="AK2299" i="2"/>
  <c r="AM2299" i="2" s="1"/>
  <c r="AK2300" i="2"/>
  <c r="AM2300" i="2" s="1"/>
  <c r="AK2301" i="2"/>
  <c r="AM2301" i="2" s="1"/>
  <c r="AK2302" i="2"/>
  <c r="AM2302" i="2" s="1"/>
  <c r="AK2303" i="2"/>
  <c r="AM2303" i="2" s="1"/>
  <c r="AK2304" i="2"/>
  <c r="AM2304" i="2" s="1"/>
  <c r="AK2305" i="2"/>
  <c r="AM2305" i="2" s="1"/>
  <c r="AK2306" i="2"/>
  <c r="AM2306" i="2" s="1"/>
  <c r="AK2307" i="2"/>
  <c r="AM2307" i="2" s="1"/>
  <c r="AK2308" i="2"/>
  <c r="AM2308" i="2" s="1"/>
  <c r="AK2309" i="2"/>
  <c r="AM2309" i="2" s="1"/>
  <c r="AK2310" i="2"/>
  <c r="AM2310" i="2" s="1"/>
  <c r="AK2311" i="2"/>
  <c r="AM2311" i="2" s="1"/>
  <c r="AK2312" i="2"/>
  <c r="AM2312" i="2" s="1"/>
  <c r="AK2313" i="2"/>
  <c r="AM2313" i="2" s="1"/>
  <c r="AK2314" i="2"/>
  <c r="AM2314" i="2" s="1"/>
  <c r="AK2315" i="2"/>
  <c r="AM2315" i="2" s="1"/>
  <c r="AK2316" i="2"/>
  <c r="AM2316" i="2" s="1"/>
  <c r="AK2317" i="2"/>
  <c r="AM2317" i="2" s="1"/>
  <c r="AK2318" i="2"/>
  <c r="AM2318" i="2" s="1"/>
  <c r="AK2319" i="2"/>
  <c r="AM2319" i="2" s="1"/>
  <c r="AK2320" i="2"/>
  <c r="AM2320" i="2" s="1"/>
  <c r="AK2321" i="2"/>
  <c r="AM2321" i="2" s="1"/>
  <c r="AK2322" i="2"/>
  <c r="AM2322" i="2" s="1"/>
  <c r="AK2323" i="2"/>
  <c r="AM2323" i="2" s="1"/>
  <c r="AK2324" i="2"/>
  <c r="AM2324" i="2" s="1"/>
  <c r="AK2325" i="2"/>
  <c r="AM2325" i="2" s="1"/>
  <c r="AK2326" i="2"/>
  <c r="AM2326" i="2" s="1"/>
  <c r="AK2327" i="2"/>
  <c r="AM2327" i="2" s="1"/>
  <c r="AK2328" i="2"/>
  <c r="AM2328" i="2" s="1"/>
  <c r="AK2329" i="2"/>
  <c r="AM2329" i="2" s="1"/>
  <c r="AK2330" i="2"/>
  <c r="AM2330" i="2" s="1"/>
  <c r="AK2331" i="2"/>
  <c r="AM2331" i="2" s="1"/>
  <c r="AK2332" i="2"/>
  <c r="AM2332" i="2" s="1"/>
  <c r="AK2333" i="2"/>
  <c r="AM2333" i="2" s="1"/>
  <c r="AK2334" i="2"/>
  <c r="AM2334" i="2" s="1"/>
  <c r="AK2335" i="2"/>
  <c r="AM2335" i="2" s="1"/>
  <c r="AK2336" i="2"/>
  <c r="AM2336" i="2" s="1"/>
  <c r="AK2337" i="2"/>
  <c r="AM2337" i="2" s="1"/>
  <c r="AK2338" i="2"/>
  <c r="AM2338" i="2" s="1"/>
  <c r="AK2339" i="2"/>
  <c r="AM2339" i="2" s="1"/>
  <c r="AK2340" i="2"/>
  <c r="AM2340" i="2" s="1"/>
  <c r="AK2341" i="2"/>
  <c r="AM2341" i="2" s="1"/>
  <c r="AK2342" i="2"/>
  <c r="AM2342" i="2" s="1"/>
  <c r="AK2343" i="2"/>
  <c r="AM2343" i="2" s="1"/>
  <c r="AK2344" i="2"/>
  <c r="AM2344" i="2" s="1"/>
  <c r="AK2345" i="2"/>
  <c r="AM2345" i="2" s="1"/>
  <c r="AK2346" i="2"/>
  <c r="AM2346" i="2" s="1"/>
  <c r="AK2347" i="2"/>
  <c r="AM2347" i="2" s="1"/>
  <c r="AK2348" i="2"/>
  <c r="AM2348" i="2" s="1"/>
  <c r="AK2349" i="2"/>
  <c r="AM2349" i="2" s="1"/>
  <c r="AK2350" i="2"/>
  <c r="AM2350" i="2" s="1"/>
  <c r="AK2351" i="2"/>
  <c r="AM2351" i="2" s="1"/>
  <c r="AK2352" i="2"/>
  <c r="AM2352" i="2" s="1"/>
  <c r="AK2353" i="2"/>
  <c r="AM2353" i="2" s="1"/>
  <c r="AK2354" i="2"/>
  <c r="AM2354" i="2" s="1"/>
  <c r="AK2355" i="2"/>
  <c r="AM2355" i="2" s="1"/>
  <c r="AK2356" i="2"/>
  <c r="AM2356" i="2" s="1"/>
  <c r="AK2357" i="2"/>
  <c r="AM2357" i="2" s="1"/>
  <c r="AK2358" i="2"/>
  <c r="AM2358" i="2" s="1"/>
  <c r="AK2359" i="2"/>
  <c r="AM2359" i="2" s="1"/>
  <c r="AK2360" i="2"/>
  <c r="AM2360" i="2" s="1"/>
  <c r="AK2361" i="2"/>
  <c r="AM2361" i="2" s="1"/>
  <c r="AK2362" i="2"/>
  <c r="AM2362" i="2" s="1"/>
  <c r="AK2363" i="2"/>
  <c r="AM2363" i="2" s="1"/>
  <c r="AK2364" i="2"/>
  <c r="AM2364" i="2" s="1"/>
  <c r="AK2365" i="2"/>
  <c r="AM2365" i="2" s="1"/>
  <c r="AK2366" i="2"/>
  <c r="AM2366" i="2" s="1"/>
  <c r="AK2367" i="2"/>
  <c r="AM2367" i="2" s="1"/>
  <c r="AK2368" i="2"/>
  <c r="AM2368" i="2" s="1"/>
  <c r="AK2369" i="2"/>
  <c r="AM2369" i="2" s="1"/>
  <c r="AK2370" i="2"/>
  <c r="AM2370" i="2" s="1"/>
  <c r="AK2371" i="2"/>
  <c r="AM2371" i="2" s="1"/>
  <c r="AK2372" i="2"/>
  <c r="AM2372" i="2" s="1"/>
  <c r="AK2373" i="2"/>
  <c r="AM2373" i="2" s="1"/>
  <c r="AK2374" i="2"/>
  <c r="AM2374" i="2" s="1"/>
  <c r="AK2375" i="2"/>
  <c r="AM2375" i="2" s="1"/>
  <c r="AK2376" i="2"/>
  <c r="AM2376" i="2" s="1"/>
  <c r="AK2377" i="2"/>
  <c r="AM2377" i="2" s="1"/>
  <c r="AK2378" i="2"/>
  <c r="AM2378" i="2" s="1"/>
  <c r="AK2379" i="2"/>
  <c r="AM2379" i="2" s="1"/>
  <c r="AK2380" i="2"/>
  <c r="AM2380" i="2" s="1"/>
  <c r="AK2381" i="2"/>
  <c r="AM2381" i="2" s="1"/>
  <c r="AK2382" i="2"/>
  <c r="AM2382" i="2" s="1"/>
  <c r="AK2383" i="2"/>
  <c r="AM2383" i="2" s="1"/>
  <c r="AK2384" i="2"/>
  <c r="AM2384" i="2" s="1"/>
  <c r="AK2385" i="2"/>
  <c r="AM2385" i="2" s="1"/>
  <c r="AK2386" i="2"/>
  <c r="AM2386" i="2" s="1"/>
  <c r="AK2387" i="2"/>
  <c r="AM2387" i="2" s="1"/>
  <c r="AK2388" i="2"/>
  <c r="AM2388" i="2" s="1"/>
  <c r="AK2389" i="2"/>
  <c r="AM2389" i="2" s="1"/>
  <c r="AK2390" i="2"/>
  <c r="AM2390" i="2" s="1"/>
  <c r="AK2391" i="2"/>
  <c r="AM2391" i="2" s="1"/>
  <c r="AK2392" i="2"/>
  <c r="AM2392" i="2" s="1"/>
  <c r="AK2393" i="2"/>
  <c r="AM2393" i="2" s="1"/>
  <c r="AK2394" i="2"/>
  <c r="AM2394" i="2" s="1"/>
  <c r="AK2395" i="2"/>
  <c r="AM2395" i="2" s="1"/>
  <c r="AK2396" i="2"/>
  <c r="AM2396" i="2" s="1"/>
  <c r="AK2397" i="2"/>
  <c r="AM2397" i="2" s="1"/>
  <c r="AK2398" i="2"/>
  <c r="AM2398" i="2" s="1"/>
  <c r="AK2399" i="2"/>
  <c r="AM2399" i="2" s="1"/>
  <c r="AK2400" i="2"/>
  <c r="AM2400" i="2" s="1"/>
  <c r="AK2401" i="2"/>
  <c r="AM2401" i="2" s="1"/>
  <c r="AK2402" i="2"/>
  <c r="AM2402" i="2" s="1"/>
  <c r="AK2403" i="2"/>
  <c r="AM2403" i="2" s="1"/>
  <c r="AK2404" i="2"/>
  <c r="AM2404" i="2" s="1"/>
  <c r="AK2405" i="2"/>
  <c r="AM2405" i="2" s="1"/>
  <c r="AK2406" i="2"/>
  <c r="AM2406" i="2" s="1"/>
  <c r="AK2407" i="2"/>
  <c r="AM2407" i="2" s="1"/>
  <c r="AK2408" i="2"/>
  <c r="AM2408" i="2" s="1"/>
  <c r="AK2409" i="2"/>
  <c r="AM2409" i="2" s="1"/>
  <c r="AK2410" i="2"/>
  <c r="AM2410" i="2" s="1"/>
  <c r="AK2411" i="2"/>
  <c r="AM2411" i="2" s="1"/>
  <c r="AK2412" i="2"/>
  <c r="AM2412" i="2" s="1"/>
  <c r="AK2413" i="2"/>
  <c r="AM2413" i="2" s="1"/>
  <c r="AK2414" i="2"/>
  <c r="AM2414" i="2" s="1"/>
  <c r="AK2415" i="2"/>
  <c r="AM2415" i="2" s="1"/>
  <c r="AK2416" i="2"/>
  <c r="AM2416" i="2" s="1"/>
  <c r="AK2417" i="2"/>
  <c r="AM2417" i="2" s="1"/>
  <c r="AK2418" i="2"/>
  <c r="AM2418" i="2" s="1"/>
  <c r="AK2419" i="2"/>
  <c r="AM2419" i="2" s="1"/>
  <c r="AK2420" i="2"/>
  <c r="AM2420" i="2" s="1"/>
  <c r="AK2421" i="2"/>
  <c r="AM2421" i="2" s="1"/>
  <c r="AK2422" i="2"/>
  <c r="AM2422" i="2" s="1"/>
  <c r="AK2423" i="2"/>
  <c r="AM2423" i="2" s="1"/>
  <c r="AK2424" i="2"/>
  <c r="AM2424" i="2" s="1"/>
  <c r="AK2425" i="2"/>
  <c r="AM2425" i="2" s="1"/>
  <c r="AK2426" i="2"/>
  <c r="AM2426" i="2" s="1"/>
  <c r="AK2427" i="2"/>
  <c r="AM2427" i="2" s="1"/>
  <c r="AK2428" i="2"/>
  <c r="AM2428" i="2" s="1"/>
  <c r="AK2429" i="2"/>
  <c r="AM2429" i="2" s="1"/>
  <c r="AK2430" i="2"/>
  <c r="AM2430" i="2" s="1"/>
  <c r="AK2431" i="2"/>
  <c r="AM2431" i="2" s="1"/>
  <c r="AK2432" i="2"/>
  <c r="AM2432" i="2" s="1"/>
  <c r="AK2433" i="2"/>
  <c r="AM2433" i="2" s="1"/>
  <c r="AK2434" i="2"/>
  <c r="AM2434" i="2" s="1"/>
  <c r="AK2435" i="2"/>
  <c r="AM2435" i="2" s="1"/>
  <c r="AK2436" i="2"/>
  <c r="AM2436" i="2" s="1"/>
  <c r="AK2437" i="2"/>
  <c r="AM2437" i="2" s="1"/>
  <c r="AK2438" i="2"/>
  <c r="AM2438" i="2" s="1"/>
  <c r="AK2439" i="2"/>
  <c r="AM2439" i="2" s="1"/>
  <c r="AK2440" i="2"/>
  <c r="AM2440" i="2" s="1"/>
  <c r="AK2441" i="2"/>
  <c r="AM2441" i="2" s="1"/>
  <c r="AK2442" i="2"/>
  <c r="AM2442" i="2" s="1"/>
  <c r="AK2443" i="2"/>
  <c r="AM2443" i="2" s="1"/>
  <c r="AK2444" i="2"/>
  <c r="AM2444" i="2" s="1"/>
  <c r="AK2445" i="2"/>
  <c r="AM2445" i="2" s="1"/>
  <c r="AK2446" i="2"/>
  <c r="AM2446" i="2" s="1"/>
  <c r="AK2447" i="2"/>
  <c r="AM2447" i="2" s="1"/>
  <c r="AK2448" i="2"/>
  <c r="AM2448" i="2" s="1"/>
  <c r="AK2449" i="2"/>
  <c r="AM2449" i="2" s="1"/>
  <c r="AK2450" i="2"/>
  <c r="AM2450" i="2" s="1"/>
  <c r="AK2451" i="2"/>
  <c r="AM2451" i="2" s="1"/>
  <c r="AK2452" i="2"/>
  <c r="AM2452" i="2" s="1"/>
  <c r="AK2453" i="2"/>
  <c r="AM2453" i="2" s="1"/>
  <c r="AK2454" i="2"/>
  <c r="AM2454" i="2" s="1"/>
  <c r="AK2455" i="2"/>
  <c r="AM2455" i="2" s="1"/>
  <c r="AK2456" i="2"/>
  <c r="AM2456" i="2" s="1"/>
  <c r="AK2457" i="2"/>
  <c r="AM2457" i="2" s="1"/>
  <c r="AK2458" i="2"/>
  <c r="AM2458" i="2" s="1"/>
  <c r="AK2459" i="2"/>
  <c r="AM2459" i="2" s="1"/>
  <c r="AK2460" i="2"/>
  <c r="AM2460" i="2" s="1"/>
  <c r="AK2461" i="2"/>
  <c r="AM2461" i="2" s="1"/>
  <c r="AK2462" i="2"/>
  <c r="AM2462" i="2" s="1"/>
  <c r="AK2463" i="2"/>
  <c r="AM2463" i="2" s="1"/>
  <c r="AK2464" i="2"/>
  <c r="AM2464" i="2" s="1"/>
  <c r="AK2465" i="2"/>
  <c r="AM2465" i="2" s="1"/>
  <c r="AK2466" i="2"/>
  <c r="AM2466" i="2" s="1"/>
  <c r="AK2467" i="2"/>
  <c r="AM2467" i="2" s="1"/>
  <c r="AK2468" i="2"/>
  <c r="AM2468" i="2" s="1"/>
  <c r="AK2469" i="2"/>
  <c r="AM2469" i="2" s="1"/>
  <c r="AK2470" i="2"/>
  <c r="AM2470" i="2" s="1"/>
  <c r="AK2471" i="2"/>
  <c r="AM2471" i="2" s="1"/>
  <c r="AK2472" i="2"/>
  <c r="AM2472" i="2" s="1"/>
  <c r="AK2473" i="2"/>
  <c r="AM2473" i="2" s="1"/>
  <c r="AK2474" i="2"/>
  <c r="AM2474" i="2" s="1"/>
  <c r="AK2475" i="2"/>
  <c r="AM2475" i="2" s="1"/>
  <c r="AK2476" i="2"/>
  <c r="AM2476" i="2" s="1"/>
  <c r="AK2477" i="2"/>
  <c r="AM2477" i="2" s="1"/>
  <c r="AK2478" i="2"/>
  <c r="AM2478" i="2" s="1"/>
  <c r="AK2479" i="2"/>
  <c r="AM2479" i="2" s="1"/>
  <c r="AK2480" i="2"/>
  <c r="AM2480" i="2" s="1"/>
  <c r="AK2481" i="2"/>
  <c r="AM2481" i="2" s="1"/>
  <c r="AK2482" i="2"/>
  <c r="AM2482" i="2" s="1"/>
  <c r="AK2483" i="2"/>
  <c r="AM2483" i="2" s="1"/>
  <c r="AK2484" i="2"/>
  <c r="AM2484" i="2" s="1"/>
  <c r="AK2485" i="2"/>
  <c r="AM2485" i="2" s="1"/>
  <c r="AK2486" i="2"/>
  <c r="AM2486" i="2" s="1"/>
  <c r="AK2487" i="2"/>
  <c r="AM2487" i="2" s="1"/>
  <c r="AK2488" i="2"/>
  <c r="AM2488" i="2" s="1"/>
  <c r="AK2489" i="2"/>
  <c r="AM2489" i="2" s="1"/>
  <c r="AK2490" i="2"/>
  <c r="AM2490" i="2" s="1"/>
  <c r="AK2491" i="2"/>
  <c r="AM2491" i="2" s="1"/>
  <c r="AK2492" i="2"/>
  <c r="AM2492" i="2" s="1"/>
  <c r="AK2493" i="2"/>
  <c r="AM2493" i="2" s="1"/>
  <c r="AK2494" i="2"/>
  <c r="AM2494" i="2" s="1"/>
  <c r="AK2495" i="2"/>
  <c r="AM2495" i="2" s="1"/>
  <c r="AK2496" i="2"/>
  <c r="AM2496" i="2" s="1"/>
  <c r="AK2497" i="2"/>
  <c r="AM2497" i="2" s="1"/>
  <c r="AK2498" i="2"/>
  <c r="AM2498" i="2" s="1"/>
  <c r="AK2499" i="2"/>
  <c r="AM2499" i="2" s="1"/>
  <c r="AK2500" i="2"/>
  <c r="AM2500" i="2" s="1"/>
  <c r="AK2501" i="2"/>
  <c r="AM2501" i="2" s="1"/>
  <c r="AK2502" i="2"/>
  <c r="AM2502" i="2" s="1"/>
  <c r="AK2503" i="2"/>
  <c r="AM2503" i="2" s="1"/>
  <c r="AK2504" i="2"/>
  <c r="AM2504" i="2" s="1"/>
  <c r="AK2505" i="2"/>
  <c r="AM2505" i="2" s="1"/>
  <c r="AK2506" i="2"/>
  <c r="AM2506" i="2" s="1"/>
  <c r="AK2507" i="2"/>
  <c r="AM2507" i="2" s="1"/>
  <c r="AK2508" i="2"/>
  <c r="AM2508" i="2" s="1"/>
  <c r="AK2509" i="2"/>
  <c r="AM2509" i="2" s="1"/>
  <c r="AK2510" i="2"/>
  <c r="AM2510" i="2" s="1"/>
  <c r="AK2511" i="2"/>
  <c r="AM2511" i="2" s="1"/>
  <c r="AK2512" i="2"/>
  <c r="AM2512" i="2" s="1"/>
  <c r="AK2513" i="2"/>
  <c r="AM2513" i="2" s="1"/>
  <c r="AK2514" i="2"/>
  <c r="AM2514" i="2" s="1"/>
  <c r="AK2515" i="2"/>
  <c r="AM2515" i="2" s="1"/>
  <c r="AK2516" i="2"/>
  <c r="AM2516" i="2" s="1"/>
  <c r="AK2517" i="2"/>
  <c r="AM2517" i="2" s="1"/>
  <c r="AK2518" i="2"/>
  <c r="AM2518" i="2" s="1"/>
  <c r="AK2519" i="2"/>
  <c r="AM2519" i="2" s="1"/>
  <c r="AK2520" i="2"/>
  <c r="AM2520" i="2" s="1"/>
  <c r="AK2521" i="2"/>
  <c r="AM2521" i="2" s="1"/>
  <c r="AK2522" i="2"/>
  <c r="AM2522" i="2" s="1"/>
  <c r="AK2523" i="2"/>
  <c r="AM2523" i="2" s="1"/>
  <c r="AK2524" i="2"/>
  <c r="AM2524" i="2" s="1"/>
  <c r="AK2525" i="2"/>
  <c r="AM2525" i="2" s="1"/>
  <c r="AK2526" i="2"/>
  <c r="AM2526" i="2" s="1"/>
  <c r="AK2527" i="2"/>
  <c r="AM2527" i="2" s="1"/>
  <c r="AK2528" i="2"/>
  <c r="AM2528" i="2" s="1"/>
  <c r="AK2529" i="2"/>
  <c r="AM2529" i="2" s="1"/>
  <c r="AK2530" i="2"/>
  <c r="AM2530" i="2" s="1"/>
  <c r="AK2531" i="2"/>
  <c r="AM2531" i="2" s="1"/>
  <c r="AK2532" i="2"/>
  <c r="AM2532" i="2" s="1"/>
  <c r="AK2533" i="2"/>
  <c r="AM2533" i="2" s="1"/>
  <c r="AK2534" i="2"/>
  <c r="AM2534" i="2" s="1"/>
  <c r="AK2535" i="2"/>
  <c r="AM2535" i="2" s="1"/>
  <c r="AK2536" i="2"/>
  <c r="AM2536" i="2" s="1"/>
  <c r="AK2537" i="2"/>
  <c r="AM2537" i="2" s="1"/>
  <c r="AK2538" i="2"/>
  <c r="AM2538" i="2" s="1"/>
  <c r="AK2539" i="2"/>
  <c r="AM2539" i="2" s="1"/>
  <c r="AK2540" i="2"/>
  <c r="AM2540" i="2" s="1"/>
  <c r="AK2541" i="2"/>
  <c r="AM2541" i="2" s="1"/>
  <c r="AK2542" i="2"/>
  <c r="AM2542" i="2" s="1"/>
  <c r="AK2543" i="2"/>
  <c r="AM2543" i="2" s="1"/>
  <c r="AK2544" i="2"/>
  <c r="AM2544" i="2" s="1"/>
  <c r="AK2545" i="2"/>
  <c r="AM2545" i="2" s="1"/>
  <c r="AK2546" i="2"/>
  <c r="AM2546" i="2" s="1"/>
  <c r="AK2547" i="2"/>
  <c r="AM2547" i="2" s="1"/>
  <c r="AK2548" i="2"/>
  <c r="AM2548" i="2" s="1"/>
  <c r="AK2549" i="2"/>
  <c r="AM2549" i="2" s="1"/>
  <c r="AK2550" i="2"/>
  <c r="AM2550" i="2" s="1"/>
  <c r="AK2551" i="2"/>
  <c r="AM2551" i="2" s="1"/>
  <c r="AK2552" i="2"/>
  <c r="AM2552" i="2" s="1"/>
  <c r="AK2553" i="2"/>
  <c r="AM2553" i="2" s="1"/>
  <c r="AK2554" i="2"/>
  <c r="AM2554" i="2" s="1"/>
  <c r="AK2555" i="2"/>
  <c r="AM2555" i="2" s="1"/>
  <c r="AK2556" i="2"/>
  <c r="AM2556" i="2" s="1"/>
  <c r="AK2557" i="2"/>
  <c r="AM2557" i="2" s="1"/>
  <c r="AK2558" i="2"/>
  <c r="AM2558" i="2" s="1"/>
  <c r="AK2559" i="2"/>
  <c r="AM2559" i="2" s="1"/>
  <c r="AK2560" i="2"/>
  <c r="AM2560" i="2" s="1"/>
  <c r="AK2561" i="2"/>
  <c r="AM2561" i="2" s="1"/>
  <c r="AK2562" i="2"/>
  <c r="AM2562" i="2" s="1"/>
  <c r="AK2563" i="2"/>
  <c r="AM2563" i="2" s="1"/>
  <c r="AK2564" i="2"/>
  <c r="AM2564" i="2" s="1"/>
  <c r="AK2565" i="2"/>
  <c r="AM2565" i="2" s="1"/>
  <c r="AK2566" i="2"/>
  <c r="AM2566" i="2" s="1"/>
  <c r="AK2567" i="2"/>
  <c r="AM2567" i="2" s="1"/>
  <c r="AK2568" i="2"/>
  <c r="AM2568" i="2" s="1"/>
  <c r="AK2569" i="2"/>
  <c r="AM2569" i="2" s="1"/>
  <c r="AK2570" i="2"/>
  <c r="AM2570" i="2" s="1"/>
  <c r="AK2571" i="2"/>
  <c r="AM2571" i="2" s="1"/>
  <c r="AK2572" i="2"/>
  <c r="AM2572" i="2" s="1"/>
  <c r="AK2573" i="2"/>
  <c r="AM2573" i="2" s="1"/>
  <c r="AK2574" i="2"/>
  <c r="AM2574" i="2" s="1"/>
  <c r="AK2575" i="2"/>
  <c r="AM2575" i="2" s="1"/>
  <c r="AK2576" i="2"/>
  <c r="AM2576" i="2" s="1"/>
  <c r="AK2577" i="2"/>
  <c r="AM2577" i="2" s="1"/>
  <c r="AK2578" i="2"/>
  <c r="AM2578" i="2" s="1"/>
  <c r="AK2579" i="2"/>
  <c r="AM2579" i="2" s="1"/>
  <c r="AK2580" i="2"/>
  <c r="AM2580" i="2" s="1"/>
  <c r="AK2581" i="2"/>
  <c r="AM2581" i="2" s="1"/>
  <c r="AK2582" i="2"/>
  <c r="AM2582" i="2" s="1"/>
  <c r="AK2583" i="2"/>
  <c r="AM2583" i="2" s="1"/>
  <c r="AK2584" i="2"/>
  <c r="AM2584" i="2" s="1"/>
  <c r="AK2585" i="2"/>
  <c r="AM2585" i="2" s="1"/>
  <c r="AK2586" i="2"/>
  <c r="AM2586" i="2" s="1"/>
  <c r="AK2587" i="2"/>
  <c r="AM2587" i="2" s="1"/>
  <c r="AK2588" i="2"/>
  <c r="AM2588" i="2" s="1"/>
  <c r="AK2589" i="2"/>
  <c r="AM2589" i="2" s="1"/>
  <c r="AK2590" i="2"/>
  <c r="AM2590" i="2" s="1"/>
  <c r="AK2591" i="2"/>
  <c r="AM2591" i="2" s="1"/>
  <c r="AK2592" i="2"/>
  <c r="AM2592" i="2" s="1"/>
  <c r="AK2593" i="2"/>
  <c r="AK2594" i="2"/>
  <c r="AM2594" i="2" s="1"/>
  <c r="AK2595" i="2"/>
  <c r="AM2595" i="2" s="1"/>
  <c r="AK2596" i="2"/>
  <c r="AM2596" i="2" s="1"/>
  <c r="AK2597" i="2"/>
  <c r="AM2597" i="2" s="1"/>
  <c r="AK2598" i="2"/>
  <c r="AM2598" i="2" s="1"/>
  <c r="AK2599" i="2"/>
  <c r="AM2599" i="2" s="1"/>
  <c r="AK2600" i="2"/>
  <c r="AM2600" i="2" s="1"/>
  <c r="AK2601" i="2"/>
  <c r="AM2601" i="2" s="1"/>
  <c r="AK2602" i="2"/>
  <c r="AM2602" i="2" s="1"/>
  <c r="AK2603" i="2"/>
  <c r="AM2603" i="2" s="1"/>
  <c r="AK2604" i="2"/>
  <c r="AM2604" i="2" s="1"/>
  <c r="AK2605" i="2"/>
  <c r="AM2605" i="2" s="1"/>
  <c r="AK2606" i="2"/>
  <c r="AM2606" i="2" s="1"/>
  <c r="AK2607" i="2"/>
  <c r="AM2607" i="2" s="1"/>
  <c r="AK2608" i="2"/>
  <c r="AM2608" i="2" s="1"/>
  <c r="AK2609" i="2"/>
  <c r="AM2609" i="2" s="1"/>
  <c r="AK2610" i="2"/>
  <c r="AM2610" i="2" s="1"/>
  <c r="AK2611" i="2"/>
  <c r="AM2611" i="2" s="1"/>
  <c r="AK2612" i="2"/>
  <c r="AM2612" i="2" s="1"/>
  <c r="AK2613" i="2"/>
  <c r="AM2613" i="2" s="1"/>
  <c r="AK2614" i="2"/>
  <c r="AM2614" i="2" s="1"/>
  <c r="AK2615" i="2"/>
  <c r="AM2615" i="2" s="1"/>
  <c r="AK2616" i="2"/>
  <c r="AM2616" i="2" s="1"/>
  <c r="AK2617" i="2"/>
  <c r="AM2617" i="2" s="1"/>
  <c r="AK2618" i="2"/>
  <c r="AM2618" i="2" s="1"/>
  <c r="AK2619" i="2"/>
  <c r="AM2619" i="2" s="1"/>
  <c r="AK2620" i="2"/>
  <c r="AM2620" i="2" s="1"/>
  <c r="AK2621" i="2"/>
  <c r="AM2621" i="2" s="1"/>
  <c r="AK2622" i="2"/>
  <c r="AM2622" i="2" s="1"/>
  <c r="AK2623" i="2"/>
  <c r="AM2623" i="2" s="1"/>
  <c r="AK2624" i="2"/>
  <c r="AM2624" i="2" s="1"/>
  <c r="AK2625" i="2"/>
  <c r="AM2625" i="2" s="1"/>
  <c r="AK2626" i="2"/>
  <c r="AM2626" i="2" s="1"/>
  <c r="AK2627" i="2"/>
  <c r="AM2627" i="2" s="1"/>
  <c r="AK2628" i="2"/>
  <c r="AM2628" i="2" s="1"/>
  <c r="AK2629" i="2"/>
  <c r="AM2629" i="2" s="1"/>
  <c r="AK2630" i="2"/>
  <c r="AM2630" i="2" s="1"/>
  <c r="AK2631" i="2"/>
  <c r="AM2631" i="2" s="1"/>
  <c r="AK2632" i="2"/>
  <c r="AM2632" i="2" s="1"/>
  <c r="AK2633" i="2"/>
  <c r="AM2633" i="2" s="1"/>
  <c r="AK2634" i="2"/>
  <c r="AM2634" i="2" s="1"/>
  <c r="AK2635" i="2"/>
  <c r="AM2635" i="2" s="1"/>
  <c r="AK2636" i="2"/>
  <c r="AM2636" i="2" s="1"/>
  <c r="AK2637" i="2"/>
  <c r="AM2637" i="2" s="1"/>
  <c r="AK2638" i="2"/>
  <c r="AM2638" i="2" s="1"/>
  <c r="AK2639" i="2"/>
  <c r="AM2639" i="2" s="1"/>
  <c r="AK2640" i="2"/>
  <c r="AM2640" i="2" s="1"/>
  <c r="AK2641" i="2"/>
  <c r="AM2641" i="2" s="1"/>
  <c r="AK2642" i="2"/>
  <c r="AM2642" i="2" s="1"/>
  <c r="AK2643" i="2"/>
  <c r="AM2643" i="2" s="1"/>
  <c r="AK2644" i="2"/>
  <c r="AM2644" i="2" s="1"/>
  <c r="AK2645" i="2"/>
  <c r="AM2645" i="2" s="1"/>
  <c r="AK2646" i="2"/>
  <c r="AM2646" i="2" s="1"/>
  <c r="AK2647" i="2"/>
  <c r="AM2647" i="2" s="1"/>
  <c r="AK2648" i="2"/>
  <c r="AM2648" i="2" s="1"/>
  <c r="AK2649" i="2"/>
  <c r="AM2649" i="2" s="1"/>
  <c r="AK2650" i="2"/>
  <c r="AM2650" i="2" s="1"/>
  <c r="AK2651" i="2"/>
  <c r="AM2651" i="2" s="1"/>
  <c r="AK2652" i="2"/>
  <c r="AM2652" i="2" s="1"/>
  <c r="AK2653" i="2"/>
  <c r="AM2653" i="2" s="1"/>
  <c r="AK2654" i="2"/>
  <c r="AM2654" i="2" s="1"/>
  <c r="AK2655" i="2"/>
  <c r="AM2655" i="2" s="1"/>
  <c r="AK2656" i="2"/>
  <c r="AM2656" i="2" s="1"/>
  <c r="AK2657" i="2"/>
  <c r="AM2657" i="2" s="1"/>
  <c r="AK2658" i="2"/>
  <c r="AM2658" i="2" s="1"/>
  <c r="AK2659" i="2"/>
  <c r="AM2659" i="2" s="1"/>
  <c r="AK2660" i="2"/>
  <c r="AM2660" i="2" s="1"/>
  <c r="AK2661" i="2"/>
  <c r="AM2661" i="2" s="1"/>
  <c r="AK2662" i="2"/>
  <c r="AM2662" i="2" s="1"/>
  <c r="AK2663" i="2"/>
  <c r="AM2663" i="2" s="1"/>
  <c r="AK2664" i="2"/>
  <c r="AM2664" i="2" s="1"/>
  <c r="AK2665" i="2"/>
  <c r="AM2665" i="2" s="1"/>
  <c r="AK2666" i="2"/>
  <c r="AM2666" i="2" s="1"/>
  <c r="AK2667" i="2"/>
  <c r="AM2667" i="2" s="1"/>
  <c r="AK2668" i="2"/>
  <c r="AM2668" i="2" s="1"/>
  <c r="AK2669" i="2"/>
  <c r="AM2669" i="2" s="1"/>
  <c r="AK2670" i="2"/>
  <c r="AM2670" i="2" s="1"/>
  <c r="AK2671" i="2"/>
  <c r="AM2671" i="2" s="1"/>
  <c r="AK2672" i="2"/>
  <c r="AM2672" i="2" s="1"/>
  <c r="AK2673" i="2"/>
  <c r="AM2673" i="2" s="1"/>
  <c r="AK2674" i="2"/>
  <c r="AM2674" i="2" s="1"/>
  <c r="AK2675" i="2"/>
  <c r="AM2675" i="2" s="1"/>
  <c r="AK2676" i="2"/>
  <c r="AM2676" i="2" s="1"/>
  <c r="AK2677" i="2"/>
  <c r="AM2677" i="2" s="1"/>
  <c r="AK2678" i="2"/>
  <c r="AM2678" i="2" s="1"/>
  <c r="AK2679" i="2"/>
  <c r="AM2679" i="2" s="1"/>
  <c r="AK2680" i="2"/>
  <c r="AM2680" i="2" s="1"/>
  <c r="AK2681" i="2"/>
  <c r="AM2681" i="2" s="1"/>
  <c r="AK2682" i="2"/>
  <c r="AM2682" i="2" s="1"/>
  <c r="AK2683" i="2"/>
  <c r="AM2683" i="2" s="1"/>
  <c r="AK2684" i="2"/>
  <c r="AM2684" i="2" s="1"/>
  <c r="AK2685" i="2"/>
  <c r="AM2685" i="2" s="1"/>
  <c r="AK2686" i="2"/>
  <c r="AM2686" i="2" s="1"/>
  <c r="AK2687" i="2"/>
  <c r="AM2687" i="2" s="1"/>
  <c r="AK2688" i="2"/>
  <c r="AM2688" i="2" s="1"/>
  <c r="AK2689" i="2"/>
  <c r="AM2689" i="2" s="1"/>
  <c r="AK2690" i="2"/>
  <c r="AM2690" i="2" s="1"/>
  <c r="AK2691" i="2"/>
  <c r="AM2691" i="2" s="1"/>
  <c r="AK2692" i="2"/>
  <c r="AM2692" i="2" s="1"/>
  <c r="AK2693" i="2"/>
  <c r="AM2693" i="2" s="1"/>
  <c r="AK2694" i="2"/>
  <c r="AM2694" i="2" s="1"/>
  <c r="AK2695" i="2"/>
  <c r="AM2695" i="2" s="1"/>
  <c r="AK2696" i="2"/>
  <c r="AM2696" i="2" s="1"/>
  <c r="AK2697" i="2"/>
  <c r="AM2697" i="2" s="1"/>
  <c r="AK2698" i="2"/>
  <c r="AM2698" i="2" s="1"/>
  <c r="AK2699" i="2"/>
  <c r="AM2699" i="2" s="1"/>
  <c r="AK2700" i="2"/>
  <c r="AM2700" i="2" s="1"/>
  <c r="AK2701" i="2"/>
  <c r="AM2701" i="2" s="1"/>
  <c r="AK2702" i="2"/>
  <c r="AM2702" i="2" s="1"/>
  <c r="AK2703" i="2"/>
  <c r="AM2703" i="2" s="1"/>
  <c r="AK2704" i="2"/>
  <c r="AM2704" i="2" s="1"/>
  <c r="AK2705" i="2"/>
  <c r="AM2705" i="2" s="1"/>
  <c r="AK2706" i="2"/>
  <c r="AM2706" i="2" s="1"/>
  <c r="AK2707" i="2"/>
  <c r="AM2707" i="2" s="1"/>
  <c r="AK2708" i="2"/>
  <c r="AM2708" i="2" s="1"/>
  <c r="AK2709" i="2"/>
  <c r="AM2709" i="2" s="1"/>
  <c r="AK2710" i="2"/>
  <c r="AM2710" i="2" s="1"/>
  <c r="AK2711" i="2"/>
  <c r="AM2711" i="2" s="1"/>
  <c r="AK2712" i="2"/>
  <c r="AM2712" i="2" s="1"/>
  <c r="AK2713" i="2"/>
  <c r="AM2713" i="2" s="1"/>
  <c r="AK2714" i="2"/>
  <c r="AM2714" i="2" s="1"/>
  <c r="AK2715" i="2"/>
  <c r="AM2715" i="2" s="1"/>
  <c r="AK2716" i="2"/>
  <c r="AM2716" i="2" s="1"/>
  <c r="AK2717" i="2"/>
  <c r="AM2717" i="2" s="1"/>
  <c r="AK2718" i="2"/>
  <c r="AM2718" i="2" s="1"/>
  <c r="AK2719" i="2"/>
  <c r="AM2719" i="2" s="1"/>
  <c r="AK2720" i="2"/>
  <c r="AM2720" i="2" s="1"/>
  <c r="AK2721" i="2"/>
  <c r="AM2721" i="2" s="1"/>
  <c r="AK2722" i="2"/>
  <c r="AM2722" i="2" s="1"/>
  <c r="AK2723" i="2"/>
  <c r="AM2723" i="2" s="1"/>
  <c r="AK2724" i="2"/>
  <c r="AM2724" i="2" s="1"/>
  <c r="AK2725" i="2"/>
  <c r="AM2725" i="2" s="1"/>
  <c r="AK2726" i="2"/>
  <c r="AM2726" i="2" s="1"/>
  <c r="AK2727" i="2"/>
  <c r="AM2727" i="2" s="1"/>
  <c r="AK2728" i="2"/>
  <c r="AM2728" i="2" s="1"/>
  <c r="AK2729" i="2"/>
  <c r="AM2729" i="2" s="1"/>
  <c r="AK2730" i="2"/>
  <c r="AM2730" i="2" s="1"/>
  <c r="AK2731" i="2"/>
  <c r="AM2731" i="2" s="1"/>
  <c r="AK2732" i="2"/>
  <c r="AM2732" i="2" s="1"/>
  <c r="AK2733" i="2"/>
  <c r="AM2733" i="2" s="1"/>
  <c r="AK2734" i="2"/>
  <c r="AM2734" i="2" s="1"/>
  <c r="AK2735" i="2"/>
  <c r="AM2735" i="2" s="1"/>
  <c r="AK2736" i="2"/>
  <c r="AM2736" i="2" s="1"/>
  <c r="AK2737" i="2"/>
  <c r="AK2738" i="2"/>
  <c r="AM2738" i="2" s="1"/>
  <c r="AK2739" i="2"/>
  <c r="AM2739" i="2" s="1"/>
  <c r="AK2740" i="2"/>
  <c r="AM2740" i="2" s="1"/>
  <c r="AK2741" i="2"/>
  <c r="AM2741" i="2" s="1"/>
  <c r="AK2742" i="2"/>
  <c r="AM2742" i="2" s="1"/>
  <c r="AK2743" i="2"/>
  <c r="AM2743" i="2" s="1"/>
  <c r="AK2744" i="2"/>
  <c r="AM2744" i="2" s="1"/>
  <c r="AK2745" i="2"/>
  <c r="AM2745" i="2" s="1"/>
  <c r="AK2746" i="2"/>
  <c r="AM2746" i="2" s="1"/>
  <c r="AK2747" i="2"/>
  <c r="AM2747" i="2" s="1"/>
  <c r="AK2748" i="2"/>
  <c r="AM2748" i="2" s="1"/>
  <c r="AK2749" i="2"/>
  <c r="AM2749" i="2" s="1"/>
  <c r="AK2750" i="2"/>
  <c r="AM2750" i="2" s="1"/>
  <c r="AK2751" i="2"/>
  <c r="AM2751" i="2" s="1"/>
  <c r="AK2752" i="2"/>
  <c r="AM2752" i="2" s="1"/>
  <c r="AK2753" i="2"/>
  <c r="AM2753" i="2" s="1"/>
  <c r="AK2754" i="2"/>
  <c r="AM2754" i="2" s="1"/>
  <c r="AK2755" i="2"/>
  <c r="AM2755" i="2" s="1"/>
  <c r="AK2756" i="2"/>
  <c r="AM2756" i="2" s="1"/>
  <c r="AK2757" i="2"/>
  <c r="AM2757" i="2" s="1"/>
  <c r="AK2758" i="2"/>
  <c r="AM2758" i="2" s="1"/>
  <c r="AK2759" i="2"/>
  <c r="AM2759" i="2" s="1"/>
  <c r="AK2760" i="2"/>
  <c r="AM2760" i="2" s="1"/>
  <c r="AK2761" i="2"/>
  <c r="AM2761" i="2" s="1"/>
  <c r="AK2762" i="2"/>
  <c r="AM2762" i="2" s="1"/>
  <c r="AK2763" i="2"/>
  <c r="AM2763" i="2" s="1"/>
  <c r="AK2764" i="2"/>
  <c r="AM2764" i="2" s="1"/>
  <c r="AK2765" i="2"/>
  <c r="AM2765" i="2" s="1"/>
  <c r="AK2766" i="2"/>
  <c r="AM2766" i="2" s="1"/>
  <c r="AK2767" i="2"/>
  <c r="AM2767" i="2" s="1"/>
  <c r="AK2768" i="2"/>
  <c r="AM2768" i="2" s="1"/>
  <c r="AK2769" i="2"/>
  <c r="AM2769" i="2" s="1"/>
  <c r="AK2770" i="2"/>
  <c r="AM2770" i="2" s="1"/>
  <c r="AK2771" i="2"/>
  <c r="AM2771" i="2" s="1"/>
  <c r="AK2772" i="2"/>
  <c r="AM2772" i="2" s="1"/>
  <c r="AK2773" i="2"/>
  <c r="AM2773" i="2" s="1"/>
  <c r="AK2774" i="2"/>
  <c r="AM2774" i="2" s="1"/>
  <c r="AK2775" i="2"/>
  <c r="AM2775" i="2" s="1"/>
  <c r="AK2776" i="2"/>
  <c r="AM2776" i="2" s="1"/>
  <c r="AK2777" i="2"/>
  <c r="AM2777" i="2" s="1"/>
  <c r="AK2778" i="2"/>
  <c r="AM2778" i="2" s="1"/>
  <c r="AK2779" i="2"/>
  <c r="AM2779" i="2" s="1"/>
  <c r="AK2780" i="2"/>
  <c r="AM2780" i="2" s="1"/>
  <c r="AK2781" i="2"/>
  <c r="AM2781" i="2" s="1"/>
  <c r="AK2782" i="2"/>
  <c r="AM2782" i="2" s="1"/>
  <c r="AK2783" i="2"/>
  <c r="AM2783" i="2" s="1"/>
  <c r="AK2784" i="2"/>
  <c r="AM2784" i="2" s="1"/>
  <c r="AK2785" i="2"/>
  <c r="AM2785" i="2" s="1"/>
  <c r="AK2786" i="2"/>
  <c r="AM2786" i="2" s="1"/>
  <c r="AK2787" i="2"/>
  <c r="AM2787" i="2" s="1"/>
  <c r="AK2788" i="2"/>
  <c r="AM2788" i="2" s="1"/>
  <c r="AK2789" i="2"/>
  <c r="AM2789" i="2" s="1"/>
  <c r="AK2790" i="2"/>
  <c r="AM2790" i="2" s="1"/>
  <c r="AK2791" i="2"/>
  <c r="AM2791" i="2" s="1"/>
  <c r="AK2792" i="2"/>
  <c r="AM2792" i="2" s="1"/>
  <c r="AK2793" i="2"/>
  <c r="AM2793" i="2" s="1"/>
  <c r="AK2794" i="2"/>
  <c r="AM2794" i="2" s="1"/>
  <c r="AK2795" i="2"/>
  <c r="AM2795" i="2" s="1"/>
  <c r="AK2796" i="2"/>
  <c r="AM2796" i="2" s="1"/>
  <c r="AK2797" i="2"/>
  <c r="AM2797" i="2" s="1"/>
  <c r="AK2798" i="2"/>
  <c r="AM2798" i="2" s="1"/>
  <c r="AK2799" i="2"/>
  <c r="AM2799" i="2" s="1"/>
  <c r="AK2800" i="2"/>
  <c r="AM2800" i="2" s="1"/>
  <c r="AK2801" i="2"/>
  <c r="AM2801" i="2" s="1"/>
  <c r="AK2802" i="2"/>
  <c r="AM2802" i="2" s="1"/>
  <c r="AK2803" i="2"/>
  <c r="AM2803" i="2" s="1"/>
  <c r="AK2804" i="2"/>
  <c r="AM2804" i="2" s="1"/>
  <c r="AK2805" i="2"/>
  <c r="AM2805" i="2" s="1"/>
  <c r="AK2806" i="2"/>
  <c r="AM2806" i="2" s="1"/>
  <c r="AK2807" i="2"/>
  <c r="AM2807" i="2" s="1"/>
  <c r="AK2808" i="2"/>
  <c r="AM2808" i="2" s="1"/>
  <c r="AK2809" i="2"/>
  <c r="AM2809" i="2" s="1"/>
  <c r="AK2810" i="2"/>
  <c r="AM2810" i="2" s="1"/>
  <c r="AK2811" i="2"/>
  <c r="AM2811" i="2" s="1"/>
  <c r="AK2812" i="2"/>
  <c r="AM2812" i="2" s="1"/>
  <c r="AK2813" i="2"/>
  <c r="AM2813" i="2" s="1"/>
  <c r="AK2814" i="2"/>
  <c r="AM2814" i="2" s="1"/>
  <c r="AK2815" i="2"/>
  <c r="AM2815" i="2" s="1"/>
  <c r="AK2816" i="2"/>
  <c r="AM2816" i="2" s="1"/>
  <c r="AK2817" i="2"/>
  <c r="AM2817" i="2" s="1"/>
  <c r="AK2818" i="2"/>
  <c r="AM2818" i="2" s="1"/>
  <c r="AK2819" i="2"/>
  <c r="AM2819" i="2" s="1"/>
  <c r="AK2820" i="2"/>
  <c r="AM2820" i="2" s="1"/>
  <c r="AK2821" i="2"/>
  <c r="AM2821" i="2" s="1"/>
  <c r="AK2822" i="2"/>
  <c r="AM2822" i="2" s="1"/>
  <c r="AK2823" i="2"/>
  <c r="AM2823" i="2" s="1"/>
  <c r="AK2824" i="2"/>
  <c r="AM2824" i="2" s="1"/>
  <c r="AK2825" i="2"/>
  <c r="AM2825" i="2" s="1"/>
  <c r="AK2826" i="2"/>
  <c r="AM2826" i="2" s="1"/>
  <c r="AK2827" i="2"/>
  <c r="AM2827" i="2" s="1"/>
  <c r="AK2828" i="2"/>
  <c r="AM2828" i="2" s="1"/>
  <c r="AK2829" i="2"/>
  <c r="AM2829" i="2" s="1"/>
  <c r="AK2830" i="2"/>
  <c r="AM2830" i="2" s="1"/>
  <c r="AK2831" i="2"/>
  <c r="AM2831" i="2" s="1"/>
  <c r="AK2832" i="2"/>
  <c r="AM2832" i="2" s="1"/>
  <c r="AK2833" i="2"/>
  <c r="AM2833" i="2" s="1"/>
  <c r="AK2834" i="2"/>
  <c r="AM2834" i="2" s="1"/>
  <c r="AK2835" i="2"/>
  <c r="AM2835" i="2" s="1"/>
  <c r="AK2836" i="2"/>
  <c r="AM2836" i="2" s="1"/>
  <c r="AK2837" i="2"/>
  <c r="AM2837" i="2" s="1"/>
  <c r="AK2838" i="2"/>
  <c r="AM2838" i="2" s="1"/>
  <c r="AK2839" i="2"/>
  <c r="AM2839" i="2" s="1"/>
  <c r="AK2840" i="2"/>
  <c r="AM2840" i="2" s="1"/>
  <c r="AK2841" i="2"/>
  <c r="AM2841" i="2" s="1"/>
  <c r="AK2842" i="2"/>
  <c r="AM2842" i="2" s="1"/>
  <c r="AK2843" i="2"/>
  <c r="AM2843" i="2" s="1"/>
  <c r="AK2844" i="2"/>
  <c r="AM2844" i="2" s="1"/>
  <c r="AK2845" i="2"/>
  <c r="AM2845" i="2" s="1"/>
  <c r="AK2846" i="2"/>
  <c r="AM2846" i="2" s="1"/>
  <c r="AK2847" i="2"/>
  <c r="AM2847" i="2" s="1"/>
  <c r="AK2848" i="2"/>
  <c r="AM2848" i="2" s="1"/>
  <c r="AK2849" i="2"/>
  <c r="AM2849" i="2" s="1"/>
  <c r="AK2850" i="2"/>
  <c r="AM2850" i="2" s="1"/>
  <c r="AK2851" i="2"/>
  <c r="AM2851" i="2" s="1"/>
  <c r="AK2852" i="2"/>
  <c r="AM2852" i="2" s="1"/>
  <c r="AK2853" i="2"/>
  <c r="AM2853" i="2" s="1"/>
  <c r="AK2854" i="2"/>
  <c r="AM2854" i="2" s="1"/>
  <c r="AK2855" i="2"/>
  <c r="AM2855" i="2" s="1"/>
  <c r="AK2856" i="2"/>
  <c r="AM2856" i="2" s="1"/>
  <c r="AK2857" i="2"/>
  <c r="AM2857" i="2" s="1"/>
  <c r="AK2858" i="2"/>
  <c r="AM2858" i="2" s="1"/>
  <c r="AK2859" i="2"/>
  <c r="AM2859" i="2" s="1"/>
  <c r="AK2860" i="2"/>
  <c r="AM2860" i="2" s="1"/>
  <c r="AK2861" i="2"/>
  <c r="AM2861" i="2" s="1"/>
  <c r="AK2862" i="2"/>
  <c r="AM2862" i="2" s="1"/>
  <c r="AK2863" i="2"/>
  <c r="AM2863" i="2" s="1"/>
  <c r="AK2864" i="2"/>
  <c r="AM2864" i="2" s="1"/>
  <c r="AK2865" i="2"/>
  <c r="AM2865" i="2" s="1"/>
  <c r="AK2866" i="2"/>
  <c r="AM2866" i="2" s="1"/>
  <c r="AK2867" i="2"/>
  <c r="AM2867" i="2" s="1"/>
  <c r="AK2868" i="2"/>
  <c r="AM2868" i="2" s="1"/>
  <c r="AK2869" i="2"/>
  <c r="AM2869" i="2" s="1"/>
  <c r="AK2870" i="2"/>
  <c r="AM2870" i="2" s="1"/>
  <c r="AK2871" i="2"/>
  <c r="AM2871" i="2" s="1"/>
  <c r="AK2872" i="2"/>
  <c r="AM2872" i="2" s="1"/>
  <c r="AK2873" i="2"/>
  <c r="AM2873" i="2" s="1"/>
  <c r="AK2874" i="2"/>
  <c r="AM2874" i="2" s="1"/>
  <c r="AK2875" i="2"/>
  <c r="AM2875" i="2" s="1"/>
  <c r="AK2876" i="2"/>
  <c r="AM2876" i="2" s="1"/>
  <c r="AK2877" i="2"/>
  <c r="AM2877" i="2" s="1"/>
  <c r="AK2878" i="2"/>
  <c r="AM2878" i="2" s="1"/>
  <c r="AK2879" i="2"/>
  <c r="AM2879" i="2" s="1"/>
  <c r="AK2880" i="2"/>
  <c r="AM2880" i="2" s="1"/>
  <c r="AK2881" i="2"/>
  <c r="AM2881" i="2" s="1"/>
  <c r="AK2882" i="2"/>
  <c r="AM2882" i="2" s="1"/>
  <c r="AK2883" i="2"/>
  <c r="AM2883" i="2" s="1"/>
  <c r="AK2884" i="2"/>
  <c r="AM2884" i="2" s="1"/>
  <c r="AK2885" i="2"/>
  <c r="AM2885" i="2" s="1"/>
  <c r="AK2886" i="2"/>
  <c r="AM2886" i="2" s="1"/>
  <c r="AK2887" i="2"/>
  <c r="AM2887" i="2" s="1"/>
  <c r="AK2888" i="2"/>
  <c r="AM2888" i="2" s="1"/>
  <c r="AK2889" i="2"/>
  <c r="AM2889" i="2" s="1"/>
  <c r="AK2890" i="2"/>
  <c r="AM2890" i="2" s="1"/>
  <c r="AK2891" i="2"/>
  <c r="AM2891" i="2" s="1"/>
  <c r="AK2892" i="2"/>
  <c r="AM2892" i="2" s="1"/>
  <c r="AK2893" i="2"/>
  <c r="AM2893" i="2" s="1"/>
  <c r="AK2894" i="2"/>
  <c r="AM2894" i="2" s="1"/>
  <c r="AK2895" i="2"/>
  <c r="AM2895" i="2" s="1"/>
  <c r="AK2896" i="2"/>
  <c r="AM2896" i="2" s="1"/>
  <c r="AK2897" i="2"/>
  <c r="AM2897" i="2" s="1"/>
  <c r="AK2898" i="2"/>
  <c r="AM2898" i="2" s="1"/>
  <c r="AK2899" i="2"/>
  <c r="AM2899" i="2" s="1"/>
  <c r="AK2900" i="2"/>
  <c r="AM2900" i="2" s="1"/>
  <c r="AK2901" i="2"/>
  <c r="AM2901" i="2" s="1"/>
  <c r="AK2902" i="2"/>
  <c r="AM2902" i="2" s="1"/>
  <c r="AK2903" i="2"/>
  <c r="AM2903" i="2" s="1"/>
  <c r="AK2904" i="2"/>
  <c r="AM2904" i="2" s="1"/>
  <c r="AK2905" i="2"/>
  <c r="AM2905" i="2" s="1"/>
  <c r="AK2906" i="2"/>
  <c r="AM2906" i="2" s="1"/>
  <c r="AK2907" i="2"/>
  <c r="AM2907" i="2" s="1"/>
  <c r="AK2908" i="2"/>
  <c r="AM2908" i="2" s="1"/>
  <c r="AK2909" i="2"/>
  <c r="AM2909" i="2" s="1"/>
  <c r="AK2910" i="2"/>
  <c r="AM2910" i="2" s="1"/>
  <c r="AK2911" i="2"/>
  <c r="AM2911" i="2" s="1"/>
  <c r="AK2912" i="2"/>
  <c r="AM2912" i="2" s="1"/>
  <c r="AK2913" i="2"/>
  <c r="AM2913" i="2" s="1"/>
  <c r="AK2914" i="2"/>
  <c r="AM2914" i="2" s="1"/>
  <c r="AK2915" i="2"/>
  <c r="AM2915" i="2" s="1"/>
  <c r="AK2916" i="2"/>
  <c r="AM2916" i="2" s="1"/>
  <c r="AK2917" i="2"/>
  <c r="AM2917" i="2" s="1"/>
  <c r="AK2918" i="2"/>
  <c r="AM2918" i="2" s="1"/>
  <c r="AK2919" i="2"/>
  <c r="AM2919" i="2" s="1"/>
  <c r="AK2920" i="2"/>
  <c r="AM2920" i="2" s="1"/>
  <c r="AK2921" i="2"/>
  <c r="AM2921" i="2" s="1"/>
  <c r="AK2922" i="2"/>
  <c r="AM2922" i="2" s="1"/>
  <c r="AK2923" i="2"/>
  <c r="AM2923" i="2" s="1"/>
  <c r="AK2924" i="2"/>
  <c r="AM2924" i="2" s="1"/>
  <c r="AK2925" i="2"/>
  <c r="AM2925" i="2" s="1"/>
  <c r="AK2926" i="2"/>
  <c r="AM2926" i="2" s="1"/>
  <c r="AK2927" i="2"/>
  <c r="AM2927" i="2" s="1"/>
  <c r="AK2928" i="2"/>
  <c r="AM2928" i="2" s="1"/>
  <c r="AK2929" i="2"/>
  <c r="AM2929" i="2" s="1"/>
  <c r="AK2930" i="2"/>
  <c r="AM2930" i="2" s="1"/>
  <c r="AK2931" i="2"/>
  <c r="AM2931" i="2" s="1"/>
  <c r="AK2932" i="2"/>
  <c r="AM2932" i="2" s="1"/>
  <c r="AK2933" i="2"/>
  <c r="AM2933" i="2" s="1"/>
  <c r="AK2934" i="2"/>
  <c r="AM2934" i="2" s="1"/>
  <c r="AK2935" i="2"/>
  <c r="AM2935" i="2" s="1"/>
  <c r="AK2936" i="2"/>
  <c r="AM2936" i="2" s="1"/>
  <c r="AK2937" i="2"/>
  <c r="AM2937" i="2" s="1"/>
  <c r="AK2938" i="2"/>
  <c r="AM2938" i="2" s="1"/>
  <c r="AK2939" i="2"/>
  <c r="AM2939" i="2" s="1"/>
  <c r="AK2940" i="2"/>
  <c r="AM2940" i="2" s="1"/>
  <c r="AK2941" i="2"/>
  <c r="AM2941" i="2" s="1"/>
  <c r="AK2942" i="2"/>
  <c r="AM2942" i="2" s="1"/>
  <c r="AK2943" i="2"/>
  <c r="AM2943" i="2" s="1"/>
  <c r="AK2944" i="2"/>
  <c r="AM2944" i="2" s="1"/>
  <c r="AK2945" i="2"/>
  <c r="AM2945" i="2" s="1"/>
  <c r="AK2946" i="2"/>
  <c r="AM2946" i="2" s="1"/>
  <c r="AK2947" i="2"/>
  <c r="AM2947" i="2" s="1"/>
  <c r="AK2948" i="2"/>
  <c r="AM2948" i="2" s="1"/>
  <c r="AK2949" i="2"/>
  <c r="AM2949" i="2" s="1"/>
  <c r="AK2950" i="2"/>
  <c r="AM2950" i="2" s="1"/>
  <c r="AK2951" i="2"/>
  <c r="AM2951" i="2" s="1"/>
  <c r="AK2952" i="2"/>
  <c r="AM2952" i="2" s="1"/>
  <c r="AK2953" i="2"/>
  <c r="AM2953" i="2" s="1"/>
  <c r="AK2954" i="2"/>
  <c r="AM2954" i="2" s="1"/>
  <c r="AK2955" i="2"/>
  <c r="AM2955" i="2" s="1"/>
  <c r="AK2956" i="2"/>
  <c r="AM2956" i="2" s="1"/>
  <c r="AK2957" i="2"/>
  <c r="AM2957" i="2" s="1"/>
  <c r="AK2958" i="2"/>
  <c r="AM2958" i="2" s="1"/>
  <c r="AK2959" i="2"/>
  <c r="AM2959" i="2" s="1"/>
  <c r="AK2960" i="2"/>
  <c r="AM2960" i="2" s="1"/>
  <c r="AK2961" i="2"/>
  <c r="AM2961" i="2" s="1"/>
  <c r="AK2962" i="2"/>
  <c r="AM2962" i="2" s="1"/>
  <c r="AK2963" i="2"/>
  <c r="AM2963" i="2" s="1"/>
  <c r="AK2964" i="2"/>
  <c r="AM2964" i="2" s="1"/>
  <c r="AK2965" i="2"/>
  <c r="AM2965" i="2" s="1"/>
  <c r="AK2966" i="2"/>
  <c r="AM2966" i="2" s="1"/>
  <c r="AK2967" i="2"/>
  <c r="AM2967" i="2" s="1"/>
  <c r="AK2968" i="2"/>
  <c r="AM2968" i="2" s="1"/>
  <c r="AK2969" i="2"/>
  <c r="AM2969" i="2" s="1"/>
  <c r="AK2970" i="2"/>
  <c r="AM2970" i="2" s="1"/>
  <c r="AK2971" i="2"/>
  <c r="AM2971" i="2" s="1"/>
  <c r="AK2972" i="2"/>
  <c r="AM2972" i="2" s="1"/>
  <c r="AK2973" i="2"/>
  <c r="AM2973" i="2" s="1"/>
  <c r="AK2974" i="2"/>
  <c r="AM2974" i="2" s="1"/>
  <c r="AK2975" i="2"/>
  <c r="AM2975" i="2" s="1"/>
  <c r="AK2976" i="2"/>
  <c r="AM2976" i="2" s="1"/>
  <c r="AK2977" i="2"/>
  <c r="AM2977" i="2" s="1"/>
  <c r="AK2978" i="2"/>
  <c r="AM2978" i="2" s="1"/>
  <c r="AK2979" i="2"/>
  <c r="AM2979" i="2" s="1"/>
  <c r="AK2980" i="2"/>
  <c r="AM2980" i="2" s="1"/>
  <c r="AK2981" i="2"/>
  <c r="AM2981" i="2" s="1"/>
  <c r="AK2982" i="2"/>
  <c r="AM2982" i="2" s="1"/>
  <c r="AK2983" i="2"/>
  <c r="AM2983" i="2" s="1"/>
  <c r="AK2984" i="2"/>
  <c r="AM2984" i="2" s="1"/>
  <c r="AK2985" i="2"/>
  <c r="AM2985" i="2" s="1"/>
  <c r="AK2986" i="2"/>
  <c r="AM2986" i="2" s="1"/>
  <c r="AK2987" i="2"/>
  <c r="AM2987" i="2" s="1"/>
  <c r="AK2988" i="2"/>
  <c r="AM2988" i="2" s="1"/>
  <c r="AK2989" i="2"/>
  <c r="AM2989" i="2" s="1"/>
  <c r="AK2990" i="2"/>
  <c r="AM2990" i="2" s="1"/>
  <c r="AK2991" i="2"/>
  <c r="AM2991" i="2" s="1"/>
  <c r="AK2992" i="2"/>
  <c r="AM2992" i="2" s="1"/>
  <c r="AK2993" i="2"/>
  <c r="AM2993" i="2" s="1"/>
  <c r="AK2994" i="2"/>
  <c r="AM2994" i="2" s="1"/>
  <c r="AK2995" i="2"/>
  <c r="AM2995" i="2" s="1"/>
  <c r="AK2996" i="2"/>
  <c r="AM2996" i="2" s="1"/>
  <c r="AK2997" i="2"/>
  <c r="AM2997" i="2" s="1"/>
  <c r="AK2998" i="2"/>
  <c r="AM2998" i="2" s="1"/>
  <c r="AK2999" i="2"/>
  <c r="AM2999" i="2" s="1"/>
  <c r="AK3000" i="2"/>
  <c r="AM3000" i="2" s="1"/>
  <c r="AK3001" i="2"/>
  <c r="AM3001" i="2" s="1"/>
  <c r="AK3002" i="2"/>
  <c r="AM3002" i="2" s="1"/>
  <c r="AK3003" i="2"/>
  <c r="AM3003" i="2" s="1"/>
  <c r="AK3004" i="2"/>
  <c r="AM3004" i="2" s="1"/>
  <c r="AK3005" i="2"/>
  <c r="AM3005" i="2" s="1"/>
  <c r="AK3006" i="2"/>
  <c r="AM3006" i="2" s="1"/>
  <c r="AK3007" i="2"/>
  <c r="AM3007" i="2" s="1"/>
  <c r="AK3008" i="2"/>
  <c r="AM3008" i="2" s="1"/>
  <c r="AK3009" i="2"/>
  <c r="AM3009" i="2" s="1"/>
  <c r="AK3010" i="2"/>
  <c r="AM3010" i="2" s="1"/>
  <c r="AK3011" i="2"/>
  <c r="AM3011" i="2" s="1"/>
  <c r="AK3012" i="2"/>
  <c r="AM3012" i="2" s="1"/>
  <c r="AK3013" i="2"/>
  <c r="AM3013" i="2" s="1"/>
  <c r="AK3014" i="2"/>
  <c r="AM3014" i="2" s="1"/>
  <c r="AK3015" i="2"/>
  <c r="AM3015" i="2" s="1"/>
  <c r="AK3016" i="2"/>
  <c r="AM3016" i="2" s="1"/>
  <c r="AK3017" i="2"/>
  <c r="AM3017" i="2" s="1"/>
  <c r="AK3018" i="2"/>
  <c r="AM3018" i="2" s="1"/>
  <c r="AK3019" i="2"/>
  <c r="AM3019" i="2" s="1"/>
  <c r="AK3020" i="2"/>
  <c r="AM3020" i="2" s="1"/>
  <c r="AK3021" i="2"/>
  <c r="AM3021" i="2" s="1"/>
  <c r="AK3022" i="2"/>
  <c r="AM3022" i="2" s="1"/>
  <c r="AK3023" i="2"/>
  <c r="AM3023" i="2" s="1"/>
  <c r="AK3024" i="2"/>
  <c r="AM3024" i="2" s="1"/>
  <c r="AK3025" i="2"/>
  <c r="AM3025" i="2" s="1"/>
  <c r="AK3026" i="2"/>
  <c r="AM3026" i="2" s="1"/>
  <c r="AK3027" i="2"/>
  <c r="AM3027" i="2" s="1"/>
  <c r="AK3028" i="2"/>
  <c r="AM3028" i="2" s="1"/>
  <c r="AK3029" i="2"/>
  <c r="AM3029" i="2" s="1"/>
  <c r="AK3030" i="2"/>
  <c r="AM3030" i="2" s="1"/>
  <c r="AK3031" i="2"/>
  <c r="AM3031" i="2" s="1"/>
  <c r="AK3032" i="2"/>
  <c r="AM3032" i="2" s="1"/>
  <c r="AK3033" i="2"/>
  <c r="AM3033" i="2" s="1"/>
  <c r="AK3034" i="2"/>
  <c r="AM3034" i="2" s="1"/>
  <c r="AK3035" i="2"/>
  <c r="AM3035" i="2" s="1"/>
  <c r="AK3036" i="2"/>
  <c r="AM3036" i="2" s="1"/>
  <c r="AK3037" i="2"/>
  <c r="AM3037" i="2" s="1"/>
  <c r="AK3038" i="2"/>
  <c r="AM3038" i="2" s="1"/>
  <c r="AK3039" i="2"/>
  <c r="AM3039" i="2" s="1"/>
  <c r="AK3040" i="2"/>
  <c r="AM3040" i="2" s="1"/>
  <c r="AK3041" i="2"/>
  <c r="AM3041" i="2" s="1"/>
  <c r="AK3042" i="2"/>
  <c r="AM3042" i="2" s="1"/>
  <c r="AK3043" i="2"/>
  <c r="AM3043" i="2" s="1"/>
  <c r="AK3044" i="2"/>
  <c r="AM3044" i="2" s="1"/>
  <c r="AK3045" i="2"/>
  <c r="AM3045" i="2" s="1"/>
  <c r="AK3046" i="2"/>
  <c r="AM3046" i="2" s="1"/>
  <c r="AK3047" i="2"/>
  <c r="AM3047" i="2" s="1"/>
  <c r="AK3048" i="2"/>
  <c r="AM3048" i="2" s="1"/>
  <c r="AK3049" i="2"/>
  <c r="AM3049" i="2" s="1"/>
  <c r="AK3050" i="2"/>
  <c r="AM3050" i="2" s="1"/>
  <c r="AK3051" i="2"/>
  <c r="AM3051" i="2" s="1"/>
  <c r="AK3052" i="2"/>
  <c r="AM3052" i="2" s="1"/>
  <c r="AK3053" i="2"/>
  <c r="AM3053" i="2" s="1"/>
  <c r="AK3054" i="2"/>
  <c r="AM3054" i="2" s="1"/>
  <c r="AK3055" i="2"/>
  <c r="AM3055" i="2" s="1"/>
  <c r="AK3056" i="2"/>
  <c r="AM3056" i="2" s="1"/>
  <c r="AK3057" i="2"/>
  <c r="AM3057" i="2" s="1"/>
  <c r="AK3058" i="2"/>
  <c r="AM3058" i="2" s="1"/>
  <c r="AK3059" i="2"/>
  <c r="AK3060" i="2"/>
  <c r="AM3060" i="2" s="1"/>
  <c r="AK3061" i="2"/>
  <c r="AM3061" i="2" s="1"/>
  <c r="AK3062" i="2"/>
  <c r="AM3062" i="2" s="1"/>
  <c r="AK3063" i="2"/>
  <c r="AM3063" i="2" s="1"/>
  <c r="AK3064" i="2"/>
  <c r="AM3064" i="2" s="1"/>
  <c r="AK3065" i="2"/>
  <c r="AM3065" i="2" s="1"/>
  <c r="AK3066" i="2"/>
  <c r="AM3066" i="2" s="1"/>
  <c r="AK3067" i="2"/>
  <c r="AM3067" i="2" s="1"/>
  <c r="AK3068" i="2"/>
  <c r="AM3068" i="2" s="1"/>
  <c r="AK3069" i="2"/>
  <c r="AM3069" i="2" s="1"/>
  <c r="AK3070" i="2"/>
  <c r="AM3070" i="2" s="1"/>
  <c r="AK3071" i="2"/>
  <c r="AM3071" i="2" s="1"/>
  <c r="AK3072" i="2"/>
  <c r="AM3072" i="2" s="1"/>
  <c r="AK3073" i="2"/>
  <c r="AM3073" i="2" s="1"/>
  <c r="AK3074" i="2"/>
  <c r="AM3074" i="2" s="1"/>
  <c r="AK3075" i="2"/>
  <c r="AM3075" i="2" s="1"/>
  <c r="AK3076" i="2"/>
  <c r="AM3076" i="2" s="1"/>
  <c r="AK3077" i="2"/>
  <c r="AM3077" i="2" s="1"/>
  <c r="AK3078" i="2"/>
  <c r="AM3078" i="2" s="1"/>
  <c r="AK3079" i="2"/>
  <c r="AM3079" i="2" s="1"/>
  <c r="AK3080" i="2"/>
  <c r="AM3080" i="2" s="1"/>
  <c r="AK3081" i="2"/>
  <c r="AM3081" i="2" s="1"/>
  <c r="AK3082" i="2"/>
  <c r="AM3082" i="2" s="1"/>
  <c r="AK3083" i="2"/>
  <c r="AM3083" i="2" s="1"/>
  <c r="AK3084" i="2"/>
  <c r="AM3084" i="2" s="1"/>
  <c r="AK3085" i="2"/>
  <c r="AM3085" i="2" s="1"/>
  <c r="AK3086" i="2"/>
  <c r="AM3086" i="2" s="1"/>
  <c r="AK3087" i="2"/>
  <c r="AM3087" i="2" s="1"/>
  <c r="AK3088" i="2"/>
  <c r="AM3088" i="2" s="1"/>
  <c r="AK3089" i="2"/>
  <c r="AM3089" i="2" s="1"/>
  <c r="AK3090" i="2"/>
  <c r="AM3090" i="2" s="1"/>
  <c r="AK3091" i="2"/>
  <c r="AM3091" i="2" s="1"/>
  <c r="AK3092" i="2"/>
  <c r="AM3092" i="2" s="1"/>
  <c r="AK3093" i="2"/>
  <c r="AM3093" i="2" s="1"/>
  <c r="AK3094" i="2"/>
  <c r="AM3094" i="2" s="1"/>
  <c r="AK3095" i="2"/>
  <c r="AM3095" i="2" s="1"/>
  <c r="AK3096" i="2"/>
  <c r="AM3096" i="2" s="1"/>
  <c r="AK3097" i="2"/>
  <c r="AM3097" i="2" s="1"/>
  <c r="AK3098" i="2"/>
  <c r="AM3098" i="2" s="1"/>
  <c r="AK3099" i="2"/>
  <c r="AM3099" i="2" s="1"/>
  <c r="AK3100" i="2"/>
  <c r="AM3100" i="2" s="1"/>
  <c r="AK3101" i="2"/>
  <c r="AM3101" i="2" s="1"/>
  <c r="AK3102" i="2"/>
  <c r="AM3102" i="2" s="1"/>
  <c r="AK3103" i="2"/>
  <c r="AM3103" i="2" s="1"/>
  <c r="AK3104" i="2"/>
  <c r="AM3104" i="2" s="1"/>
  <c r="AK3105" i="2"/>
  <c r="AM3105" i="2" s="1"/>
  <c r="AK3106" i="2"/>
  <c r="AM3106" i="2" s="1"/>
  <c r="AK3107" i="2"/>
  <c r="AM3107" i="2" s="1"/>
  <c r="AK3108" i="2"/>
  <c r="AM3108" i="2" s="1"/>
  <c r="AK3109" i="2"/>
  <c r="AM3109" i="2" s="1"/>
  <c r="AK3110" i="2"/>
  <c r="AM3110" i="2" s="1"/>
  <c r="AK3111" i="2"/>
  <c r="AM3111" i="2" s="1"/>
  <c r="AK3112" i="2"/>
  <c r="AM3112" i="2" s="1"/>
  <c r="AK3113" i="2"/>
  <c r="AM3113" i="2" s="1"/>
  <c r="AK3114" i="2"/>
  <c r="AM3114" i="2" s="1"/>
  <c r="AK3115" i="2"/>
  <c r="AM3115" i="2" s="1"/>
  <c r="AK3116" i="2"/>
  <c r="AM3116" i="2" s="1"/>
  <c r="AK3117" i="2"/>
  <c r="AM3117" i="2" s="1"/>
  <c r="AK3118" i="2"/>
  <c r="AM3118" i="2" s="1"/>
  <c r="AK3119" i="2"/>
  <c r="AM3119" i="2" s="1"/>
  <c r="AK3120" i="2"/>
  <c r="AM3120" i="2" s="1"/>
  <c r="AK3121" i="2"/>
  <c r="AM3121" i="2" s="1"/>
  <c r="AK3122" i="2"/>
  <c r="AM3122" i="2" s="1"/>
  <c r="AK3123" i="2"/>
  <c r="AM3123" i="2" s="1"/>
  <c r="AK3124" i="2"/>
  <c r="AM3124" i="2" s="1"/>
  <c r="AK3125" i="2"/>
  <c r="AM3125" i="2" s="1"/>
  <c r="AK3126" i="2"/>
  <c r="AM3126" i="2" s="1"/>
  <c r="AK3127" i="2"/>
  <c r="AM3127" i="2" s="1"/>
  <c r="AK3128" i="2"/>
  <c r="AM3128" i="2" s="1"/>
  <c r="AK3129" i="2"/>
  <c r="AM3129" i="2" s="1"/>
  <c r="AK3130" i="2"/>
  <c r="AM3130" i="2" s="1"/>
  <c r="AK3131" i="2"/>
  <c r="AM3131" i="2" s="1"/>
  <c r="AK3132" i="2"/>
  <c r="AM3132" i="2" s="1"/>
  <c r="AK3133" i="2"/>
  <c r="AM3133" i="2" s="1"/>
  <c r="AK3134" i="2"/>
  <c r="AM3134" i="2" s="1"/>
  <c r="AK3135" i="2"/>
  <c r="AM3135" i="2" s="1"/>
  <c r="AK3136" i="2"/>
  <c r="AM3136" i="2" s="1"/>
  <c r="AK3137" i="2"/>
  <c r="AM3137" i="2" s="1"/>
  <c r="AK3138" i="2"/>
  <c r="AM3138" i="2" s="1"/>
  <c r="AK3139" i="2"/>
  <c r="AM3139" i="2" s="1"/>
  <c r="AK3140" i="2"/>
  <c r="AM3140" i="2" s="1"/>
  <c r="AK3141" i="2"/>
  <c r="AM3141" i="2" s="1"/>
  <c r="AK3142" i="2"/>
  <c r="AM3142" i="2" s="1"/>
  <c r="AK3143" i="2"/>
  <c r="AM3143" i="2" s="1"/>
  <c r="AK3144" i="2"/>
  <c r="AM3144" i="2" s="1"/>
  <c r="AK3145" i="2"/>
  <c r="AM3145" i="2" s="1"/>
  <c r="AK3146" i="2"/>
  <c r="AM3146" i="2" s="1"/>
  <c r="AK3147" i="2"/>
  <c r="AM3147" i="2" s="1"/>
  <c r="AK3148" i="2"/>
  <c r="AM3148" i="2" s="1"/>
  <c r="AK3149" i="2"/>
  <c r="AM3149" i="2" s="1"/>
  <c r="AK3150" i="2"/>
  <c r="AM3150" i="2" s="1"/>
  <c r="AK3151" i="2"/>
  <c r="AM3151" i="2" s="1"/>
  <c r="AK3152" i="2"/>
  <c r="AM3152" i="2" s="1"/>
  <c r="AK3153" i="2"/>
  <c r="AM3153" i="2" s="1"/>
  <c r="AK3154" i="2"/>
  <c r="AM3154" i="2" s="1"/>
  <c r="AK3155" i="2"/>
  <c r="AM3155" i="2" s="1"/>
  <c r="AK3156" i="2"/>
  <c r="AM3156" i="2" s="1"/>
  <c r="AK3157" i="2"/>
  <c r="AM3157" i="2" s="1"/>
  <c r="AK3158" i="2"/>
  <c r="AM3158" i="2" s="1"/>
  <c r="AK3159" i="2"/>
  <c r="AM3159" i="2" s="1"/>
  <c r="AK3160" i="2"/>
  <c r="AM3160" i="2" s="1"/>
  <c r="AK3161" i="2"/>
  <c r="AM3161" i="2" s="1"/>
  <c r="AK3162" i="2"/>
  <c r="AM3162" i="2" s="1"/>
  <c r="AK3163" i="2"/>
  <c r="AM3163" i="2" s="1"/>
  <c r="AK3164" i="2"/>
  <c r="AM3164" i="2" s="1"/>
  <c r="AK3165" i="2"/>
  <c r="AM3165" i="2" s="1"/>
  <c r="AK3166" i="2"/>
  <c r="AM3166" i="2" s="1"/>
  <c r="AK3167" i="2"/>
  <c r="AM3167" i="2" s="1"/>
  <c r="AP3167" i="2" s="1"/>
  <c r="AK3168" i="2"/>
  <c r="AM3168" i="2" s="1"/>
  <c r="AK3169" i="2"/>
  <c r="AM3169" i="2" s="1"/>
  <c r="AK3170" i="2"/>
  <c r="AM3170" i="2" s="1"/>
  <c r="AK3171" i="2"/>
  <c r="AM3171" i="2" s="1"/>
  <c r="AK3172" i="2"/>
  <c r="AM3172" i="2" s="1"/>
  <c r="AK3173" i="2"/>
  <c r="AM3173" i="2" s="1"/>
  <c r="AK3174" i="2"/>
  <c r="AM3174" i="2" s="1"/>
  <c r="AK3175" i="2"/>
  <c r="AM3175" i="2" s="1"/>
  <c r="AK3176" i="2"/>
  <c r="AM3176" i="2" s="1"/>
  <c r="AK3177" i="2"/>
  <c r="AM3177" i="2" s="1"/>
  <c r="AK3178" i="2"/>
  <c r="AM3178" i="2" s="1"/>
  <c r="AK3179" i="2"/>
  <c r="AM3179" i="2" s="1"/>
  <c r="AK3180" i="2"/>
  <c r="AM3180" i="2" s="1"/>
  <c r="AK3181" i="2"/>
  <c r="AM3181" i="2" s="1"/>
  <c r="AK3182" i="2"/>
  <c r="AM3182" i="2" s="1"/>
  <c r="AK3183" i="2"/>
  <c r="AM3183" i="2" s="1"/>
  <c r="AK3184" i="2"/>
  <c r="AM3184" i="2" s="1"/>
  <c r="AK3185" i="2"/>
  <c r="AM3185" i="2" s="1"/>
  <c r="AK3186" i="2"/>
  <c r="AM3186" i="2" s="1"/>
  <c r="AK3187" i="2"/>
  <c r="AK3188" i="2"/>
  <c r="AM3188" i="2" s="1"/>
  <c r="AK3189" i="2"/>
  <c r="AM3189" i="2" s="1"/>
  <c r="AK3190" i="2"/>
  <c r="AM3190" i="2" s="1"/>
  <c r="AK3191" i="2"/>
  <c r="AM3191" i="2" s="1"/>
  <c r="AK3192" i="2"/>
  <c r="AM3192" i="2" s="1"/>
  <c r="AK3193" i="2"/>
  <c r="AM3193" i="2" s="1"/>
  <c r="AK3194" i="2"/>
  <c r="AM3194" i="2" s="1"/>
  <c r="AK3195" i="2"/>
  <c r="AM3195" i="2" s="1"/>
  <c r="AK3196" i="2"/>
  <c r="AM3196" i="2" s="1"/>
  <c r="AK3197" i="2"/>
  <c r="AM3197" i="2" s="1"/>
  <c r="AK3198" i="2"/>
  <c r="AM3198" i="2" s="1"/>
  <c r="AK3199" i="2"/>
  <c r="AM3199" i="2" s="1"/>
  <c r="AK3200" i="2"/>
  <c r="AM3200" i="2" s="1"/>
  <c r="AK3201" i="2"/>
  <c r="AM3201" i="2" s="1"/>
  <c r="AK3202" i="2"/>
  <c r="AM3202" i="2" s="1"/>
  <c r="AK3203" i="2"/>
  <c r="AM3203" i="2" s="1"/>
  <c r="AK3204" i="2"/>
  <c r="AM3204" i="2" s="1"/>
  <c r="AK3205" i="2"/>
  <c r="AM3205" i="2" s="1"/>
  <c r="AK3206" i="2"/>
  <c r="AM3206" i="2" s="1"/>
  <c r="AK3207" i="2"/>
  <c r="AM3207" i="2" s="1"/>
  <c r="AK3208" i="2"/>
  <c r="AM3208" i="2" s="1"/>
  <c r="AK3209" i="2"/>
  <c r="AM3209" i="2" s="1"/>
  <c r="AK3210" i="2"/>
  <c r="AM3210" i="2" s="1"/>
  <c r="AK3211" i="2"/>
  <c r="AM3211" i="2" s="1"/>
  <c r="AK3212" i="2"/>
  <c r="AM3212" i="2" s="1"/>
  <c r="AK3213" i="2"/>
  <c r="AM3213" i="2" s="1"/>
  <c r="AK3214" i="2"/>
  <c r="AM3214" i="2" s="1"/>
  <c r="AK3215" i="2"/>
  <c r="AM3215" i="2" s="1"/>
  <c r="AK3216" i="2"/>
  <c r="AM3216" i="2" s="1"/>
  <c r="AK3217" i="2"/>
  <c r="AM3217" i="2" s="1"/>
  <c r="AK3218" i="2"/>
  <c r="AM3218" i="2" s="1"/>
  <c r="AK3219" i="2"/>
  <c r="AM3219" i="2" s="1"/>
  <c r="AK3220" i="2"/>
  <c r="AM3220" i="2" s="1"/>
  <c r="AK3221" i="2"/>
  <c r="AM3221" i="2" s="1"/>
  <c r="AK3222" i="2"/>
  <c r="AM3222" i="2" s="1"/>
  <c r="AK3223" i="2"/>
  <c r="AM3223" i="2" s="1"/>
  <c r="AK3224" i="2"/>
  <c r="AM3224" i="2" s="1"/>
  <c r="AK3225" i="2"/>
  <c r="AM3225" i="2" s="1"/>
  <c r="AK3226" i="2"/>
  <c r="AM3226" i="2" s="1"/>
  <c r="AK3227" i="2"/>
  <c r="AM3227" i="2" s="1"/>
  <c r="AK3228" i="2"/>
  <c r="AM3228" i="2" s="1"/>
  <c r="AK3229" i="2"/>
  <c r="AM3229" i="2" s="1"/>
  <c r="AK3230" i="2"/>
  <c r="AM3230" i="2" s="1"/>
  <c r="AK3231" i="2"/>
  <c r="AM3231" i="2" s="1"/>
  <c r="AK3232" i="2"/>
  <c r="AM3232" i="2" s="1"/>
  <c r="AK3233" i="2"/>
  <c r="AM3233" i="2" s="1"/>
  <c r="AK3234" i="2"/>
  <c r="AM3234" i="2" s="1"/>
  <c r="AK3235" i="2"/>
  <c r="AM3235" i="2" s="1"/>
  <c r="AK3236" i="2"/>
  <c r="AM3236" i="2" s="1"/>
  <c r="AK3237" i="2"/>
  <c r="AM3237" i="2" s="1"/>
  <c r="AK3238" i="2"/>
  <c r="AM3238" i="2" s="1"/>
  <c r="AK3239" i="2"/>
  <c r="AM3239" i="2" s="1"/>
  <c r="AK3240" i="2"/>
  <c r="AM3240" i="2" s="1"/>
  <c r="AK3241" i="2"/>
  <c r="AM3241" i="2" s="1"/>
  <c r="AK3242" i="2"/>
  <c r="AM3242" i="2" s="1"/>
  <c r="AK3243" i="2"/>
  <c r="AM3243" i="2" s="1"/>
  <c r="AK3244" i="2"/>
  <c r="AM3244" i="2" s="1"/>
  <c r="AK3245" i="2"/>
  <c r="AM3245" i="2" s="1"/>
  <c r="AK3246" i="2"/>
  <c r="AM3246" i="2" s="1"/>
  <c r="AK3247" i="2"/>
  <c r="AM3247" i="2" s="1"/>
  <c r="AK3248" i="2"/>
  <c r="AM3248" i="2" s="1"/>
  <c r="AK3249" i="2"/>
  <c r="AM3249" i="2" s="1"/>
  <c r="AK3250" i="2"/>
  <c r="AM3250" i="2" s="1"/>
  <c r="AK3251" i="2"/>
  <c r="AM3251" i="2" s="1"/>
  <c r="AK3252" i="2"/>
  <c r="AM3252" i="2" s="1"/>
  <c r="AK3253" i="2"/>
  <c r="AM3253" i="2" s="1"/>
  <c r="AK3254" i="2"/>
  <c r="AM3254" i="2" s="1"/>
  <c r="AK3255" i="2"/>
  <c r="AM3255" i="2" s="1"/>
  <c r="AK3256" i="2"/>
  <c r="AM3256" i="2" s="1"/>
  <c r="AK3257" i="2"/>
  <c r="AM3257" i="2" s="1"/>
  <c r="AK3258" i="2"/>
  <c r="AM3258" i="2" s="1"/>
  <c r="AK3259" i="2"/>
  <c r="AM3259" i="2" s="1"/>
  <c r="AK3260" i="2"/>
  <c r="AM3260" i="2" s="1"/>
  <c r="AK3261" i="2"/>
  <c r="AM3261" i="2" s="1"/>
  <c r="AK3262" i="2"/>
  <c r="AM3262" i="2" s="1"/>
  <c r="AK3263" i="2"/>
  <c r="AM3263" i="2" s="1"/>
  <c r="AK3264" i="2"/>
  <c r="AM3264" i="2" s="1"/>
  <c r="AK3265" i="2"/>
  <c r="AM3265" i="2" s="1"/>
  <c r="AK3266" i="2"/>
  <c r="AM3266" i="2" s="1"/>
  <c r="AK3267" i="2"/>
  <c r="AM3267" i="2" s="1"/>
  <c r="AK3268" i="2"/>
  <c r="AM3268" i="2" s="1"/>
  <c r="AK3269" i="2"/>
  <c r="AM3269" i="2" s="1"/>
  <c r="AK3270" i="2"/>
  <c r="AM3270" i="2" s="1"/>
  <c r="AK3271" i="2"/>
  <c r="AM3271" i="2" s="1"/>
  <c r="AK3272" i="2"/>
  <c r="AM3272" i="2" s="1"/>
  <c r="AK3273" i="2"/>
  <c r="AM3273" i="2" s="1"/>
  <c r="AK3274" i="2"/>
  <c r="AM3274" i="2" s="1"/>
  <c r="AK3275" i="2"/>
  <c r="AM3275" i="2" s="1"/>
  <c r="AK3276" i="2"/>
  <c r="AM3276" i="2" s="1"/>
  <c r="AK3277" i="2"/>
  <c r="AM3277" i="2" s="1"/>
  <c r="AK3278" i="2"/>
  <c r="AM3278" i="2" s="1"/>
  <c r="AK3279" i="2"/>
  <c r="AM3279" i="2" s="1"/>
  <c r="AK3280" i="2"/>
  <c r="AM3280" i="2" s="1"/>
  <c r="AK3281" i="2"/>
  <c r="AM3281" i="2" s="1"/>
  <c r="AK3282" i="2"/>
  <c r="AM3282" i="2" s="1"/>
  <c r="AK3283" i="2"/>
  <c r="AM3283" i="2" s="1"/>
  <c r="AK3284" i="2"/>
  <c r="AM3284" i="2" s="1"/>
  <c r="AK3285" i="2"/>
  <c r="AM3285" i="2" s="1"/>
  <c r="AK3286" i="2"/>
  <c r="AM3286" i="2" s="1"/>
  <c r="AK3287" i="2"/>
  <c r="AM3287" i="2" s="1"/>
  <c r="AK3288" i="2"/>
  <c r="AM3288" i="2" s="1"/>
  <c r="AK3289" i="2"/>
  <c r="AM3289" i="2" s="1"/>
  <c r="AK3290" i="2"/>
  <c r="AM3290" i="2" s="1"/>
  <c r="AK3291" i="2"/>
  <c r="AK3292" i="2"/>
  <c r="AM3292" i="2" s="1"/>
  <c r="AK3293" i="2"/>
  <c r="AM3293" i="2" s="1"/>
  <c r="AK3294" i="2"/>
  <c r="AM3294" i="2" s="1"/>
  <c r="AK3295" i="2"/>
  <c r="AM3295" i="2" s="1"/>
  <c r="AK3296" i="2"/>
  <c r="AM3296" i="2" s="1"/>
  <c r="AK3297" i="2"/>
  <c r="AM3297" i="2" s="1"/>
  <c r="AK3298" i="2"/>
  <c r="AM3298" i="2" s="1"/>
  <c r="AK3299" i="2"/>
  <c r="AM3299" i="2" s="1"/>
  <c r="AK3300" i="2"/>
  <c r="AM3300" i="2" s="1"/>
  <c r="AK3301" i="2"/>
  <c r="AM3301" i="2" s="1"/>
  <c r="AK3302" i="2"/>
  <c r="AM3302" i="2" s="1"/>
  <c r="AK3303" i="2"/>
  <c r="AM3303" i="2" s="1"/>
  <c r="AK3304" i="2"/>
  <c r="AM3304" i="2" s="1"/>
  <c r="AK3305" i="2"/>
  <c r="AM3305" i="2" s="1"/>
  <c r="AK3306" i="2"/>
  <c r="AM3306" i="2" s="1"/>
  <c r="AK3307" i="2"/>
  <c r="AM3307" i="2" s="1"/>
  <c r="AK3308" i="2"/>
  <c r="AM3308" i="2" s="1"/>
  <c r="AK3309" i="2"/>
  <c r="AM3309" i="2" s="1"/>
  <c r="AK3310" i="2"/>
  <c r="AM3310" i="2" s="1"/>
  <c r="AK3311" i="2"/>
  <c r="AM3311" i="2" s="1"/>
  <c r="AK3312" i="2"/>
  <c r="AM3312" i="2" s="1"/>
  <c r="AK3313" i="2"/>
  <c r="AM3313" i="2" s="1"/>
  <c r="AK3314" i="2"/>
  <c r="AM3314" i="2" s="1"/>
  <c r="AK3315" i="2"/>
  <c r="AM3315" i="2" s="1"/>
  <c r="AK3316" i="2"/>
  <c r="AM3316" i="2" s="1"/>
  <c r="AK3317" i="2"/>
  <c r="AM3317" i="2" s="1"/>
  <c r="AK3318" i="2"/>
  <c r="AM3318" i="2" s="1"/>
  <c r="AK3319" i="2"/>
  <c r="AM3319" i="2" s="1"/>
  <c r="AK3320" i="2"/>
  <c r="AM3320" i="2" s="1"/>
  <c r="AK3321" i="2"/>
  <c r="AM3321" i="2" s="1"/>
  <c r="AK3322" i="2"/>
  <c r="AM3322" i="2" s="1"/>
  <c r="AK3323" i="2"/>
  <c r="AM3323" i="2" s="1"/>
  <c r="AK3324" i="2"/>
  <c r="AM3324" i="2" s="1"/>
  <c r="AK3325" i="2"/>
  <c r="AM3325" i="2" s="1"/>
  <c r="AK3326" i="2"/>
  <c r="AM3326" i="2" s="1"/>
  <c r="AK3327" i="2"/>
  <c r="AM3327" i="2" s="1"/>
  <c r="AK3328" i="2"/>
  <c r="AM3328" i="2" s="1"/>
  <c r="AK3329" i="2"/>
  <c r="AM3329" i="2" s="1"/>
  <c r="AK3330" i="2"/>
  <c r="AM3330" i="2" s="1"/>
  <c r="AK3331" i="2"/>
  <c r="AM3331" i="2" s="1"/>
  <c r="AK3332" i="2"/>
  <c r="AM3332" i="2" s="1"/>
  <c r="AK3333" i="2"/>
  <c r="AM3333" i="2" s="1"/>
  <c r="AK3334" i="2"/>
  <c r="AM3334" i="2" s="1"/>
  <c r="AK3335" i="2"/>
  <c r="AM3335" i="2" s="1"/>
  <c r="AK3336" i="2"/>
  <c r="AM3336" i="2" s="1"/>
  <c r="AK3337" i="2"/>
  <c r="AM3337" i="2" s="1"/>
  <c r="AK3338" i="2"/>
  <c r="AM3338" i="2" s="1"/>
  <c r="AK3339" i="2"/>
  <c r="AM3339" i="2" s="1"/>
  <c r="AK3340" i="2"/>
  <c r="AM3340" i="2" s="1"/>
  <c r="AK3341" i="2"/>
  <c r="AM3341" i="2" s="1"/>
  <c r="AK3342" i="2"/>
  <c r="AM3342" i="2" s="1"/>
  <c r="AK3343" i="2"/>
  <c r="AM3343" i="2" s="1"/>
  <c r="AK3344" i="2"/>
  <c r="AM3344" i="2" s="1"/>
  <c r="AK3345" i="2"/>
  <c r="AM3345" i="2" s="1"/>
  <c r="AK3346" i="2"/>
  <c r="AM3346" i="2" s="1"/>
  <c r="AK3347" i="2"/>
  <c r="AM3347" i="2" s="1"/>
  <c r="AK3348" i="2"/>
  <c r="AM3348" i="2" s="1"/>
  <c r="AK3349" i="2"/>
  <c r="AM3349" i="2" s="1"/>
  <c r="AK3350" i="2"/>
  <c r="AM3350" i="2" s="1"/>
  <c r="AK3351" i="2"/>
  <c r="AM3351" i="2" s="1"/>
  <c r="AK3352" i="2"/>
  <c r="AM3352" i="2" s="1"/>
  <c r="AK3353" i="2"/>
  <c r="AM3353" i="2" s="1"/>
  <c r="AK3354" i="2"/>
  <c r="AM3354" i="2" s="1"/>
  <c r="AK3355" i="2"/>
  <c r="AM3355" i="2" s="1"/>
  <c r="AK3356" i="2"/>
  <c r="AM3356" i="2" s="1"/>
  <c r="AK3357" i="2"/>
  <c r="AM3357" i="2" s="1"/>
  <c r="AK3358" i="2"/>
  <c r="AM3358" i="2" s="1"/>
  <c r="AK3359" i="2"/>
  <c r="AM3359" i="2" s="1"/>
  <c r="AK3360" i="2"/>
  <c r="AM3360" i="2" s="1"/>
  <c r="AK3361" i="2"/>
  <c r="AM3361" i="2" s="1"/>
  <c r="AK3362" i="2"/>
  <c r="AM3362" i="2" s="1"/>
  <c r="AK3363" i="2"/>
  <c r="AM3363" i="2" s="1"/>
  <c r="AK3364" i="2"/>
  <c r="AM3364" i="2" s="1"/>
  <c r="AK3365" i="2"/>
  <c r="AM3365" i="2" s="1"/>
  <c r="AK3366" i="2"/>
  <c r="AM3366" i="2" s="1"/>
  <c r="AK3367" i="2"/>
  <c r="AM3367" i="2" s="1"/>
  <c r="AK3368" i="2"/>
  <c r="AM3368" i="2" s="1"/>
  <c r="AK3369" i="2"/>
  <c r="AM3369" i="2" s="1"/>
  <c r="AK3370" i="2"/>
  <c r="AM3370" i="2" s="1"/>
  <c r="AK3371" i="2"/>
  <c r="AM3371" i="2" s="1"/>
  <c r="AK3372" i="2"/>
  <c r="AM3372" i="2" s="1"/>
  <c r="AK3373" i="2"/>
  <c r="AM3373" i="2" s="1"/>
  <c r="AK3374" i="2"/>
  <c r="AM3374" i="2" s="1"/>
  <c r="AK3375" i="2"/>
  <c r="AM3375" i="2" s="1"/>
  <c r="AK3376" i="2"/>
  <c r="AM3376" i="2" s="1"/>
  <c r="AK3377" i="2"/>
  <c r="AM3377" i="2" s="1"/>
  <c r="AK3378" i="2"/>
  <c r="AM3378" i="2" s="1"/>
  <c r="AK3379" i="2"/>
  <c r="AM3379" i="2" s="1"/>
  <c r="AK3380" i="2"/>
  <c r="AM3380" i="2" s="1"/>
  <c r="AK3381" i="2"/>
  <c r="AM3381" i="2" s="1"/>
  <c r="AK3382" i="2"/>
  <c r="AM3382" i="2" s="1"/>
  <c r="AK3383" i="2"/>
  <c r="AM3383" i="2" s="1"/>
  <c r="AK3384" i="2"/>
  <c r="AM3384" i="2" s="1"/>
  <c r="AK3385" i="2"/>
  <c r="AM3385" i="2" s="1"/>
  <c r="AK3386" i="2"/>
  <c r="AM3386" i="2" s="1"/>
  <c r="AK3387" i="2"/>
  <c r="AM3387" i="2" s="1"/>
  <c r="AK3388" i="2"/>
  <c r="AM3388" i="2" s="1"/>
  <c r="AK3389" i="2"/>
  <c r="AM3389" i="2" s="1"/>
  <c r="AK3390" i="2"/>
  <c r="AM3390" i="2" s="1"/>
  <c r="AK3391" i="2"/>
  <c r="AM3391" i="2" s="1"/>
  <c r="AK3392" i="2"/>
  <c r="AM3392" i="2" s="1"/>
  <c r="AK3393" i="2"/>
  <c r="AM3393" i="2" s="1"/>
  <c r="AK3394" i="2"/>
  <c r="AM3394" i="2" s="1"/>
  <c r="AK3395" i="2"/>
  <c r="AM3395" i="2" s="1"/>
  <c r="AK3396" i="2"/>
  <c r="AM3396" i="2" s="1"/>
  <c r="AK3397" i="2"/>
  <c r="AM3397" i="2" s="1"/>
  <c r="AK3398" i="2"/>
  <c r="AM3398" i="2" s="1"/>
  <c r="AK3399" i="2"/>
  <c r="AM3399" i="2" s="1"/>
  <c r="AK3400" i="2"/>
  <c r="AM3400" i="2" s="1"/>
  <c r="AK3401" i="2"/>
  <c r="AM3401" i="2" s="1"/>
  <c r="AK3402" i="2"/>
  <c r="AM3402" i="2" s="1"/>
  <c r="AK3403" i="2"/>
  <c r="AM3403" i="2" s="1"/>
  <c r="AK3404" i="2"/>
  <c r="AM3404" i="2" s="1"/>
  <c r="AK3405" i="2"/>
  <c r="AM3405" i="2" s="1"/>
  <c r="AK3406" i="2"/>
  <c r="AM3406" i="2" s="1"/>
  <c r="AK3407" i="2"/>
  <c r="AM3407" i="2" s="1"/>
  <c r="AK3408" i="2"/>
  <c r="AM3408" i="2" s="1"/>
  <c r="AK3409" i="2"/>
  <c r="AM3409" i="2" s="1"/>
  <c r="AK3410" i="2"/>
  <c r="AM3410" i="2" s="1"/>
  <c r="AK3411" i="2"/>
  <c r="AM3411" i="2" s="1"/>
  <c r="AK3412" i="2"/>
  <c r="AM3412" i="2" s="1"/>
  <c r="AK3413" i="2"/>
  <c r="AM3413" i="2" s="1"/>
  <c r="AK3414" i="2"/>
  <c r="AM3414" i="2" s="1"/>
  <c r="AK3415" i="2"/>
  <c r="AM3415" i="2" s="1"/>
  <c r="AK3416" i="2"/>
  <c r="AM3416" i="2" s="1"/>
  <c r="AK3417" i="2"/>
  <c r="AM3417" i="2" s="1"/>
  <c r="AK3418" i="2"/>
  <c r="AM3418" i="2" s="1"/>
  <c r="AK3419" i="2"/>
  <c r="AK3420" i="2"/>
  <c r="AM3420" i="2" s="1"/>
  <c r="AK3421" i="2"/>
  <c r="AM3421" i="2" s="1"/>
  <c r="AK3422" i="2"/>
  <c r="AM3422" i="2" s="1"/>
  <c r="AK3423" i="2"/>
  <c r="AM3423" i="2" s="1"/>
  <c r="AK3424" i="2"/>
  <c r="AM3424" i="2" s="1"/>
  <c r="AK3425" i="2"/>
  <c r="AM3425" i="2" s="1"/>
  <c r="AK3426" i="2"/>
  <c r="AM3426" i="2" s="1"/>
  <c r="AK3427" i="2"/>
  <c r="AM3427" i="2" s="1"/>
  <c r="AK3428" i="2"/>
  <c r="AM3428" i="2" s="1"/>
  <c r="AK3429" i="2"/>
  <c r="AM3429" i="2" s="1"/>
  <c r="AK3430" i="2"/>
  <c r="AM3430" i="2" s="1"/>
  <c r="AK3431" i="2"/>
  <c r="AM3431" i="2" s="1"/>
  <c r="AK3432" i="2"/>
  <c r="AM3432" i="2" s="1"/>
  <c r="AK3433" i="2"/>
  <c r="AM3433" i="2" s="1"/>
  <c r="AK3434" i="2"/>
  <c r="AM3434" i="2" s="1"/>
  <c r="AK3435" i="2"/>
  <c r="AM3435" i="2" s="1"/>
  <c r="AK3436" i="2"/>
  <c r="AM3436" i="2" s="1"/>
  <c r="AK3437" i="2"/>
  <c r="AM3437" i="2" s="1"/>
  <c r="AK3438" i="2"/>
  <c r="AM3438" i="2" s="1"/>
  <c r="AK3439" i="2"/>
  <c r="AM3439" i="2" s="1"/>
  <c r="AK3440" i="2"/>
  <c r="AM3440" i="2" s="1"/>
  <c r="AK3441" i="2"/>
  <c r="AM3441" i="2" s="1"/>
  <c r="AK3442" i="2"/>
  <c r="AM3442" i="2" s="1"/>
  <c r="AK3443" i="2"/>
  <c r="AM3443" i="2" s="1"/>
  <c r="AK3444" i="2"/>
  <c r="AM3444" i="2" s="1"/>
  <c r="AK3445" i="2"/>
  <c r="AM3445" i="2" s="1"/>
  <c r="AK3446" i="2"/>
  <c r="AM3446" i="2" s="1"/>
  <c r="AK3447" i="2"/>
  <c r="AM3447" i="2" s="1"/>
  <c r="AK3448" i="2"/>
  <c r="AM3448" i="2" s="1"/>
  <c r="AK3449" i="2"/>
  <c r="AM3449" i="2" s="1"/>
  <c r="AK3450" i="2"/>
  <c r="AM3450" i="2" s="1"/>
  <c r="AK3451" i="2"/>
  <c r="AM3451" i="2" s="1"/>
  <c r="AK3452" i="2"/>
  <c r="AM3452" i="2" s="1"/>
  <c r="AK3453" i="2"/>
  <c r="AM3453" i="2" s="1"/>
  <c r="AK3454" i="2"/>
  <c r="AM3454" i="2" s="1"/>
  <c r="AK3455" i="2"/>
  <c r="AM3455" i="2" s="1"/>
  <c r="AK3456" i="2"/>
  <c r="AM3456" i="2" s="1"/>
  <c r="AK3457" i="2"/>
  <c r="AM3457" i="2" s="1"/>
  <c r="AK3458" i="2"/>
  <c r="AM3458" i="2" s="1"/>
  <c r="AK3459" i="2"/>
  <c r="AM3459" i="2" s="1"/>
  <c r="AK3460" i="2"/>
  <c r="AM3460" i="2" s="1"/>
  <c r="AK3461" i="2"/>
  <c r="AM3461" i="2" s="1"/>
  <c r="AK3462" i="2"/>
  <c r="AM3462" i="2" s="1"/>
  <c r="AK3463" i="2"/>
  <c r="AM3463" i="2" s="1"/>
  <c r="AK3464" i="2"/>
  <c r="AM3464" i="2" s="1"/>
  <c r="AK3465" i="2"/>
  <c r="AM3465" i="2" s="1"/>
  <c r="AK3466" i="2"/>
  <c r="AM3466" i="2" s="1"/>
  <c r="AK3467" i="2"/>
  <c r="AM3467" i="2" s="1"/>
  <c r="AK3468" i="2"/>
  <c r="AM3468" i="2" s="1"/>
  <c r="AK3469" i="2"/>
  <c r="AM3469" i="2" s="1"/>
  <c r="AK3470" i="2"/>
  <c r="AM3470" i="2" s="1"/>
  <c r="AK3471" i="2"/>
  <c r="AM3471" i="2" s="1"/>
  <c r="AK3472" i="2"/>
  <c r="AM3472" i="2" s="1"/>
  <c r="AK3473" i="2"/>
  <c r="AM3473" i="2" s="1"/>
  <c r="AK3474" i="2"/>
  <c r="AM3474" i="2" s="1"/>
  <c r="AK3475" i="2"/>
  <c r="AM3475" i="2" s="1"/>
  <c r="AK3476" i="2"/>
  <c r="AM3476" i="2" s="1"/>
  <c r="AK3477" i="2"/>
  <c r="AM3477" i="2" s="1"/>
  <c r="AK3478" i="2"/>
  <c r="AM3478" i="2" s="1"/>
  <c r="AK3479" i="2"/>
  <c r="AM3479" i="2" s="1"/>
  <c r="AK3480" i="2"/>
  <c r="AM3480" i="2" s="1"/>
  <c r="AK3481" i="2"/>
  <c r="AM3481" i="2" s="1"/>
  <c r="AK3482" i="2"/>
  <c r="AM3482" i="2" s="1"/>
  <c r="AK3483" i="2"/>
  <c r="AM3483" i="2" s="1"/>
  <c r="AK3484" i="2"/>
  <c r="AM3484" i="2" s="1"/>
  <c r="AK3485" i="2"/>
  <c r="AM3485" i="2" s="1"/>
  <c r="AK3486" i="2"/>
  <c r="AM3486" i="2" s="1"/>
  <c r="AK3487" i="2"/>
  <c r="AM3487" i="2" s="1"/>
  <c r="AK3488" i="2"/>
  <c r="AM3488" i="2" s="1"/>
  <c r="AK3489" i="2"/>
  <c r="AM3489" i="2" s="1"/>
  <c r="AK3490" i="2"/>
  <c r="AM3490" i="2" s="1"/>
  <c r="AK3491" i="2"/>
  <c r="AM3491" i="2" s="1"/>
  <c r="AK3492" i="2"/>
  <c r="AM3492" i="2" s="1"/>
  <c r="AK3493" i="2"/>
  <c r="AM3493" i="2" s="1"/>
  <c r="AK3494" i="2"/>
  <c r="AM3494" i="2" s="1"/>
  <c r="AK3495" i="2"/>
  <c r="AM3495" i="2" s="1"/>
  <c r="AK3496" i="2"/>
  <c r="AM3496" i="2" s="1"/>
  <c r="AK3497" i="2"/>
  <c r="AM3497" i="2" s="1"/>
  <c r="AK3498" i="2"/>
  <c r="AM3498" i="2" s="1"/>
  <c r="AK3499" i="2"/>
  <c r="AM3499" i="2" s="1"/>
  <c r="AK3500" i="2"/>
  <c r="AM3500" i="2" s="1"/>
  <c r="AK3501" i="2"/>
  <c r="AM3501" i="2" s="1"/>
  <c r="AK3502" i="2"/>
  <c r="AM3502" i="2" s="1"/>
  <c r="AK3503" i="2"/>
  <c r="AM3503" i="2" s="1"/>
  <c r="AK3504" i="2"/>
  <c r="AM3504" i="2" s="1"/>
  <c r="AK3505" i="2"/>
  <c r="AM3505" i="2" s="1"/>
  <c r="AK3506" i="2"/>
  <c r="AM3506" i="2" s="1"/>
  <c r="AK3507" i="2"/>
  <c r="AM3507" i="2" s="1"/>
  <c r="AK3508" i="2"/>
  <c r="AM3508" i="2" s="1"/>
  <c r="AO3508" i="2" s="1"/>
  <c r="AK3509" i="2"/>
  <c r="AM3509" i="2" s="1"/>
  <c r="AK3510" i="2"/>
  <c r="AM3510" i="2" s="1"/>
  <c r="AK3511" i="2"/>
  <c r="AM3511" i="2" s="1"/>
  <c r="AK3512" i="2"/>
  <c r="AM3512" i="2" s="1"/>
  <c r="AK3513" i="2"/>
  <c r="AK3514" i="2"/>
  <c r="AM3514" i="2" s="1"/>
  <c r="AK3515" i="2"/>
  <c r="AM3515" i="2" s="1"/>
  <c r="AK3516" i="2"/>
  <c r="AM3516" i="2" s="1"/>
  <c r="AK3517" i="2"/>
  <c r="AM3517" i="2" s="1"/>
  <c r="AK3518" i="2"/>
  <c r="AM3518" i="2" s="1"/>
  <c r="AK3519" i="2"/>
  <c r="AM3519" i="2" s="1"/>
  <c r="AK3520" i="2"/>
  <c r="AM3520" i="2" s="1"/>
  <c r="AK3521" i="2"/>
  <c r="AM3521" i="2" s="1"/>
  <c r="AK3522" i="2"/>
  <c r="AM3522" i="2" s="1"/>
  <c r="AK3523" i="2"/>
  <c r="AM3523" i="2" s="1"/>
  <c r="AK3524" i="2"/>
  <c r="AM3524" i="2" s="1"/>
  <c r="AK3525" i="2"/>
  <c r="AM3525" i="2" s="1"/>
  <c r="AK3526" i="2"/>
  <c r="AM3526" i="2" s="1"/>
  <c r="AK3527" i="2"/>
  <c r="AM3527" i="2" s="1"/>
  <c r="AK3528" i="2"/>
  <c r="AM3528" i="2" s="1"/>
  <c r="AK3529" i="2"/>
  <c r="AM3529" i="2" s="1"/>
  <c r="AK3530" i="2"/>
  <c r="AM3530" i="2" s="1"/>
  <c r="AK3531" i="2"/>
  <c r="AM3531" i="2" s="1"/>
  <c r="AK3532" i="2"/>
  <c r="AM3532" i="2" s="1"/>
  <c r="AK3533" i="2"/>
  <c r="AM3533" i="2" s="1"/>
  <c r="AK3534" i="2"/>
  <c r="AM3534" i="2" s="1"/>
  <c r="AK3535" i="2"/>
  <c r="AM3535" i="2" s="1"/>
  <c r="AK3536" i="2"/>
  <c r="AM3536" i="2" s="1"/>
  <c r="AK3537" i="2"/>
  <c r="AM3537" i="2" s="1"/>
  <c r="AK3538" i="2"/>
  <c r="AM3538" i="2" s="1"/>
  <c r="AK3539" i="2"/>
  <c r="AM3539" i="2" s="1"/>
  <c r="AK3540" i="2"/>
  <c r="AM3540" i="2" s="1"/>
  <c r="AK3541" i="2"/>
  <c r="AM3541" i="2" s="1"/>
  <c r="AK3542" i="2"/>
  <c r="AM3542" i="2" s="1"/>
  <c r="AK3543" i="2"/>
  <c r="AM3543" i="2" s="1"/>
  <c r="AK3544" i="2"/>
  <c r="AM3544" i="2" s="1"/>
  <c r="AK3545" i="2"/>
  <c r="AM3545" i="2" s="1"/>
  <c r="AK3546" i="2"/>
  <c r="AM3546" i="2" s="1"/>
  <c r="AK3547" i="2"/>
  <c r="AM3547" i="2" s="1"/>
  <c r="AK3548" i="2"/>
  <c r="AM3548" i="2" s="1"/>
  <c r="AK3549" i="2"/>
  <c r="AM3549" i="2" s="1"/>
  <c r="AK3550" i="2"/>
  <c r="AM3550" i="2" s="1"/>
  <c r="AK3551" i="2"/>
  <c r="AM3551" i="2" s="1"/>
  <c r="AK3552" i="2"/>
  <c r="AM3552" i="2" s="1"/>
  <c r="AK3553" i="2"/>
  <c r="AM3553" i="2" s="1"/>
  <c r="AK3554" i="2"/>
  <c r="AM3554" i="2" s="1"/>
  <c r="AK3555" i="2"/>
  <c r="AM3555" i="2" s="1"/>
  <c r="AK3556" i="2"/>
  <c r="AM3556" i="2" s="1"/>
  <c r="AO3556" i="2" s="1"/>
  <c r="AK3557" i="2"/>
  <c r="AM3557" i="2" s="1"/>
  <c r="AK3558" i="2"/>
  <c r="AM3558" i="2" s="1"/>
  <c r="AK3559" i="2"/>
  <c r="AM3559" i="2" s="1"/>
  <c r="AK3560" i="2"/>
  <c r="AM3560" i="2" s="1"/>
  <c r="AK3561" i="2"/>
  <c r="AM3561" i="2" s="1"/>
  <c r="AK3562" i="2"/>
  <c r="AM3562" i="2" s="1"/>
  <c r="AK3563" i="2"/>
  <c r="AM3563" i="2" s="1"/>
  <c r="AK3564" i="2"/>
  <c r="AM3564" i="2" s="1"/>
  <c r="AK3565" i="2"/>
  <c r="AM3565" i="2" s="1"/>
  <c r="AK3566" i="2"/>
  <c r="AM3566" i="2" s="1"/>
  <c r="AK3567" i="2"/>
  <c r="AM3567" i="2" s="1"/>
  <c r="AK3568" i="2"/>
  <c r="AM3568" i="2" s="1"/>
  <c r="AK3569" i="2"/>
  <c r="AM3569" i="2" s="1"/>
  <c r="AK3570" i="2"/>
  <c r="AM3570" i="2" s="1"/>
  <c r="AK3571" i="2"/>
  <c r="AM3571" i="2" s="1"/>
  <c r="AK3572" i="2"/>
  <c r="AM3572" i="2" s="1"/>
  <c r="AK3573" i="2"/>
  <c r="AM3573" i="2" s="1"/>
  <c r="AK3574" i="2"/>
  <c r="AM3574" i="2" s="1"/>
  <c r="AK3575" i="2"/>
  <c r="AM3575" i="2" s="1"/>
  <c r="AK3576" i="2"/>
  <c r="AM3576" i="2" s="1"/>
  <c r="AK3577" i="2"/>
  <c r="AM3577" i="2" s="1"/>
  <c r="AK3578" i="2"/>
  <c r="AM3578" i="2" s="1"/>
  <c r="AK3579" i="2"/>
  <c r="AM3579" i="2" s="1"/>
  <c r="AK3580" i="2"/>
  <c r="AM3580" i="2" s="1"/>
  <c r="AK3581" i="2"/>
  <c r="AM3581" i="2" s="1"/>
  <c r="AK3582" i="2"/>
  <c r="AM3582" i="2" s="1"/>
  <c r="AK3583" i="2"/>
  <c r="AM3583" i="2" s="1"/>
  <c r="AK3584" i="2"/>
  <c r="AM3584" i="2" s="1"/>
  <c r="AK3585" i="2"/>
  <c r="AM3585" i="2" s="1"/>
  <c r="AK3586" i="2"/>
  <c r="AM3586" i="2" s="1"/>
  <c r="AK3587" i="2"/>
  <c r="AM3587" i="2" s="1"/>
  <c r="AK3588" i="2"/>
  <c r="AM3588" i="2" s="1"/>
  <c r="AK3589" i="2"/>
  <c r="AM3589" i="2" s="1"/>
  <c r="AK3590" i="2"/>
  <c r="AM3590" i="2" s="1"/>
  <c r="AK3591" i="2"/>
  <c r="AM3591" i="2" s="1"/>
  <c r="AK3592" i="2"/>
  <c r="AM3592" i="2" s="1"/>
  <c r="AK3593" i="2"/>
  <c r="AM3593" i="2" s="1"/>
  <c r="AK3594" i="2"/>
  <c r="AM3594" i="2" s="1"/>
  <c r="AK3595" i="2"/>
  <c r="AM3595" i="2" s="1"/>
  <c r="AK3596" i="2"/>
  <c r="AM3596" i="2" s="1"/>
  <c r="AK3597" i="2"/>
  <c r="AM3597" i="2" s="1"/>
  <c r="AK3598" i="2"/>
  <c r="AM3598" i="2" s="1"/>
  <c r="AK3599" i="2"/>
  <c r="AM3599" i="2" s="1"/>
  <c r="AK3600" i="2"/>
  <c r="AM3600" i="2" s="1"/>
  <c r="AK3601" i="2"/>
  <c r="AM3601" i="2" s="1"/>
  <c r="AK3602" i="2"/>
  <c r="AM3602" i="2" s="1"/>
  <c r="AK3603" i="2"/>
  <c r="AM3603" i="2" s="1"/>
  <c r="AK3604" i="2"/>
  <c r="AM3604" i="2" s="1"/>
  <c r="AK3605" i="2"/>
  <c r="AM3605" i="2" s="1"/>
  <c r="AK3606" i="2"/>
  <c r="AM3606" i="2" s="1"/>
  <c r="AK3607" i="2"/>
  <c r="AM3607" i="2" s="1"/>
  <c r="AK3608" i="2"/>
  <c r="AM3608" i="2" s="1"/>
  <c r="AK3609" i="2"/>
  <c r="AM3609" i="2" s="1"/>
  <c r="AK3610" i="2"/>
  <c r="AM3610" i="2" s="1"/>
  <c r="AK3611" i="2"/>
  <c r="AM3611" i="2" s="1"/>
  <c r="AK3612" i="2"/>
  <c r="AM3612" i="2" s="1"/>
  <c r="AK3613" i="2"/>
  <c r="AM3613" i="2" s="1"/>
  <c r="AK3614" i="2"/>
  <c r="AM3614" i="2" s="1"/>
  <c r="AK3615" i="2"/>
  <c r="AM3615" i="2" s="1"/>
  <c r="AK3616" i="2"/>
  <c r="AM3616" i="2" s="1"/>
  <c r="AK3617" i="2"/>
  <c r="AM3617" i="2" s="1"/>
  <c r="AK3618" i="2"/>
  <c r="AM3618" i="2" s="1"/>
  <c r="AK3619" i="2"/>
  <c r="AM3619" i="2" s="1"/>
  <c r="AK3620" i="2"/>
  <c r="AM3620" i="2" s="1"/>
  <c r="AK3621" i="2"/>
  <c r="AM3621" i="2" s="1"/>
  <c r="AK3622" i="2"/>
  <c r="AM3622" i="2" s="1"/>
  <c r="AK3623" i="2"/>
  <c r="AM3623" i="2" s="1"/>
  <c r="AK3624" i="2"/>
  <c r="AM3624" i="2" s="1"/>
  <c r="AK3625" i="2"/>
  <c r="AM3625" i="2" s="1"/>
  <c r="AK3626" i="2"/>
  <c r="AM3626" i="2" s="1"/>
  <c r="AK3627" i="2"/>
  <c r="AM3627" i="2" s="1"/>
  <c r="AK3628" i="2"/>
  <c r="AM3628" i="2" s="1"/>
  <c r="AK3629" i="2"/>
  <c r="AM3629" i="2" s="1"/>
  <c r="AK3630" i="2"/>
  <c r="AM3630" i="2" s="1"/>
  <c r="AK3631" i="2"/>
  <c r="AM3631" i="2" s="1"/>
  <c r="AK3632" i="2"/>
  <c r="AM3632" i="2" s="1"/>
  <c r="AK3633" i="2"/>
  <c r="AM3633" i="2" s="1"/>
  <c r="AK3634" i="2"/>
  <c r="AM3634" i="2" s="1"/>
  <c r="AK3635" i="2"/>
  <c r="AM3635" i="2" s="1"/>
  <c r="AK3636" i="2"/>
  <c r="AM3636" i="2" s="1"/>
  <c r="AK3637" i="2"/>
  <c r="AM3637" i="2" s="1"/>
  <c r="AK3638" i="2"/>
  <c r="AM3638" i="2" s="1"/>
  <c r="AK3639" i="2"/>
  <c r="AM3639" i="2" s="1"/>
  <c r="AK3640" i="2"/>
  <c r="AM3640" i="2" s="1"/>
  <c r="AK3641" i="2"/>
  <c r="AK3642" i="2"/>
  <c r="AM3642" i="2" s="1"/>
  <c r="AK3643" i="2"/>
  <c r="AM3643" i="2" s="1"/>
  <c r="AK3644" i="2"/>
  <c r="AM3644" i="2" s="1"/>
  <c r="AK3645" i="2"/>
  <c r="AM3645" i="2" s="1"/>
  <c r="AK3646" i="2"/>
  <c r="AM3646" i="2" s="1"/>
  <c r="AK3647" i="2"/>
  <c r="AM3647" i="2" s="1"/>
  <c r="AK3648" i="2"/>
  <c r="AM3648" i="2" s="1"/>
  <c r="AK3649" i="2"/>
  <c r="AM3649" i="2" s="1"/>
  <c r="AK3650" i="2"/>
  <c r="AM3650" i="2" s="1"/>
  <c r="AK3651" i="2"/>
  <c r="AM3651" i="2" s="1"/>
  <c r="AK3652" i="2"/>
  <c r="AM3652" i="2" s="1"/>
  <c r="AK3653" i="2"/>
  <c r="AM3653" i="2" s="1"/>
  <c r="AK3654" i="2"/>
  <c r="AM3654" i="2" s="1"/>
  <c r="AK3655" i="2"/>
  <c r="AM3655" i="2" s="1"/>
  <c r="AK3656" i="2"/>
  <c r="AM3656" i="2" s="1"/>
  <c r="AK3657" i="2"/>
  <c r="AM3657" i="2" s="1"/>
  <c r="AK3658" i="2"/>
  <c r="AM3658" i="2" s="1"/>
  <c r="AK3659" i="2"/>
  <c r="AM3659" i="2" s="1"/>
  <c r="AK3660" i="2"/>
  <c r="AM3660" i="2" s="1"/>
  <c r="AK3661" i="2"/>
  <c r="AM3661" i="2" s="1"/>
  <c r="AK3662" i="2"/>
  <c r="AM3662" i="2" s="1"/>
  <c r="AK3663" i="2"/>
  <c r="AM3663" i="2" s="1"/>
  <c r="AK3664" i="2"/>
  <c r="AM3664" i="2" s="1"/>
  <c r="AK3665" i="2"/>
  <c r="AM3665" i="2" s="1"/>
  <c r="AK3666" i="2"/>
  <c r="AM3666" i="2" s="1"/>
  <c r="AK3667" i="2"/>
  <c r="AM3667" i="2" s="1"/>
  <c r="AK3668" i="2"/>
  <c r="AM3668" i="2" s="1"/>
  <c r="AK3669" i="2"/>
  <c r="AM3669" i="2" s="1"/>
  <c r="AK3670" i="2"/>
  <c r="AM3670" i="2" s="1"/>
  <c r="AK3671" i="2"/>
  <c r="AM3671" i="2" s="1"/>
  <c r="AK3672" i="2"/>
  <c r="AM3672" i="2" s="1"/>
  <c r="AK3673" i="2"/>
  <c r="AM3673" i="2" s="1"/>
  <c r="AK3674" i="2"/>
  <c r="AM3674" i="2" s="1"/>
  <c r="AK3675" i="2"/>
  <c r="AM3675" i="2" s="1"/>
  <c r="AK3676" i="2"/>
  <c r="AM3676" i="2" s="1"/>
  <c r="AK3677" i="2"/>
  <c r="AM3677" i="2" s="1"/>
  <c r="AK3678" i="2"/>
  <c r="AM3678" i="2" s="1"/>
  <c r="AK3679" i="2"/>
  <c r="AM3679" i="2" s="1"/>
  <c r="AK3680" i="2"/>
  <c r="AM3680" i="2" s="1"/>
  <c r="AK3681" i="2"/>
  <c r="AM3681" i="2" s="1"/>
  <c r="AK3682" i="2"/>
  <c r="AM3682" i="2" s="1"/>
  <c r="AK3683" i="2"/>
  <c r="AM3683" i="2" s="1"/>
  <c r="AK3684" i="2"/>
  <c r="AM3684" i="2" s="1"/>
  <c r="AK3685" i="2"/>
  <c r="AM3685" i="2" s="1"/>
  <c r="AK3686" i="2"/>
  <c r="AM3686" i="2" s="1"/>
  <c r="AK3687" i="2"/>
  <c r="AM3687" i="2" s="1"/>
  <c r="AK3688" i="2"/>
  <c r="AM3688" i="2" s="1"/>
  <c r="AK3689" i="2"/>
  <c r="AM3689" i="2" s="1"/>
  <c r="AK3690" i="2"/>
  <c r="AM3690" i="2" s="1"/>
  <c r="AK3691" i="2"/>
  <c r="AM3691" i="2" s="1"/>
  <c r="AK3692" i="2"/>
  <c r="AM3692" i="2" s="1"/>
  <c r="AK3693" i="2"/>
  <c r="AM3693" i="2" s="1"/>
  <c r="AK3694" i="2"/>
  <c r="AM3694" i="2" s="1"/>
  <c r="AK3695" i="2"/>
  <c r="AM3695" i="2" s="1"/>
  <c r="AK3696" i="2"/>
  <c r="AM3696" i="2" s="1"/>
  <c r="AK3697" i="2"/>
  <c r="AM3697" i="2" s="1"/>
  <c r="AK3698" i="2"/>
  <c r="AM3698" i="2" s="1"/>
  <c r="AK3699" i="2"/>
  <c r="AM3699" i="2" s="1"/>
  <c r="AK3700" i="2"/>
  <c r="AM3700" i="2" s="1"/>
  <c r="AK3701" i="2"/>
  <c r="AM3701" i="2" s="1"/>
  <c r="AK3702" i="2"/>
  <c r="AM3702" i="2" s="1"/>
  <c r="AK3703" i="2"/>
  <c r="AM3703" i="2" s="1"/>
  <c r="AK3704" i="2"/>
  <c r="AM3704" i="2" s="1"/>
  <c r="AK3705" i="2"/>
  <c r="AM3705" i="2" s="1"/>
  <c r="AK3706" i="2"/>
  <c r="AM3706" i="2" s="1"/>
  <c r="AK3707" i="2"/>
  <c r="AM3707" i="2" s="1"/>
  <c r="AK3708" i="2"/>
  <c r="AM3708" i="2" s="1"/>
  <c r="AK3709" i="2"/>
  <c r="AM3709" i="2" s="1"/>
  <c r="AK3710" i="2"/>
  <c r="AM3710" i="2" s="1"/>
  <c r="AK3711" i="2"/>
  <c r="AM3711" i="2" s="1"/>
  <c r="AK3712" i="2"/>
  <c r="AM3712" i="2" s="1"/>
  <c r="AK3713" i="2"/>
  <c r="AM3713" i="2" s="1"/>
  <c r="AK3714" i="2"/>
  <c r="AM3714" i="2" s="1"/>
  <c r="AK3715" i="2"/>
  <c r="AM3715" i="2" s="1"/>
  <c r="AK3716" i="2"/>
  <c r="AM3716" i="2" s="1"/>
  <c r="AK3717" i="2"/>
  <c r="AM3717" i="2" s="1"/>
  <c r="AK3718" i="2"/>
  <c r="AM3718" i="2" s="1"/>
  <c r="AK3719" i="2"/>
  <c r="AM3719" i="2" s="1"/>
  <c r="AK3720" i="2"/>
  <c r="AM3720" i="2" s="1"/>
  <c r="AK3721" i="2"/>
  <c r="AM3721" i="2" s="1"/>
  <c r="AK3722" i="2"/>
  <c r="AM3722" i="2" s="1"/>
  <c r="AK3723" i="2"/>
  <c r="AM3723" i="2" s="1"/>
  <c r="AK3724" i="2"/>
  <c r="AM3724" i="2" s="1"/>
  <c r="AK3725" i="2"/>
  <c r="AM3725" i="2" s="1"/>
  <c r="AK3726" i="2"/>
  <c r="AM3726" i="2" s="1"/>
  <c r="AK3727" i="2"/>
  <c r="AM3727" i="2" s="1"/>
  <c r="AK3728" i="2"/>
  <c r="AM3728" i="2" s="1"/>
  <c r="AK3729" i="2"/>
  <c r="AM3729" i="2" s="1"/>
  <c r="AK3730" i="2"/>
  <c r="AM3730" i="2" s="1"/>
  <c r="AK3731" i="2"/>
  <c r="AM3731" i="2" s="1"/>
  <c r="AK3732" i="2"/>
  <c r="AM3732" i="2" s="1"/>
  <c r="AK3733" i="2"/>
  <c r="AM3733" i="2" s="1"/>
  <c r="AK3734" i="2"/>
  <c r="AM3734" i="2" s="1"/>
  <c r="AK3735" i="2"/>
  <c r="AM3735" i="2" s="1"/>
  <c r="AK3736" i="2"/>
  <c r="AM3736" i="2" s="1"/>
  <c r="AK3737" i="2"/>
  <c r="AM3737" i="2" s="1"/>
  <c r="AK3738" i="2"/>
  <c r="AM3738" i="2" s="1"/>
  <c r="AK3739" i="2"/>
  <c r="AM3739" i="2" s="1"/>
  <c r="AK3740" i="2"/>
  <c r="AM3740" i="2" s="1"/>
  <c r="AK3741" i="2"/>
  <c r="AM3741" i="2" s="1"/>
  <c r="AK3742" i="2"/>
  <c r="AM3742" i="2" s="1"/>
  <c r="AK3743" i="2"/>
  <c r="AM3743" i="2" s="1"/>
  <c r="AK3744" i="2"/>
  <c r="AM3744" i="2" s="1"/>
  <c r="AK3745" i="2"/>
  <c r="AM3745" i="2" s="1"/>
  <c r="AK3746" i="2"/>
  <c r="AM3746" i="2" s="1"/>
  <c r="AK3747" i="2"/>
  <c r="AM3747" i="2" s="1"/>
  <c r="AK3748" i="2"/>
  <c r="AM3748" i="2" s="1"/>
  <c r="AK3749" i="2"/>
  <c r="AM3749" i="2" s="1"/>
  <c r="AK3750" i="2"/>
  <c r="AM3750" i="2" s="1"/>
  <c r="AK3751" i="2"/>
  <c r="AM3751" i="2" s="1"/>
  <c r="AO3751" i="2" s="1"/>
  <c r="AK3752" i="2"/>
  <c r="AM3752" i="2" s="1"/>
  <c r="AK3753" i="2"/>
  <c r="AM3753" i="2" s="1"/>
  <c r="AK3754" i="2"/>
  <c r="AM3754" i="2" s="1"/>
  <c r="AK3755" i="2"/>
  <c r="AM3755" i="2" s="1"/>
  <c r="AK3756" i="2"/>
  <c r="AM3756" i="2" s="1"/>
  <c r="AK3757" i="2"/>
  <c r="AM3757" i="2" s="1"/>
  <c r="AK3758" i="2"/>
  <c r="AM3758" i="2" s="1"/>
  <c r="AK3759" i="2"/>
  <c r="AM3759" i="2" s="1"/>
  <c r="AK3760" i="2"/>
  <c r="AM3760" i="2" s="1"/>
  <c r="AK3761" i="2"/>
  <c r="AM3761" i="2" s="1"/>
  <c r="AK3762" i="2"/>
  <c r="AM3762" i="2" s="1"/>
  <c r="AK3763" i="2"/>
  <c r="AM3763" i="2" s="1"/>
  <c r="AK3764" i="2"/>
  <c r="AM3764" i="2" s="1"/>
  <c r="AK3765" i="2"/>
  <c r="AM3765" i="2" s="1"/>
  <c r="AK3766" i="2"/>
  <c r="AM3766" i="2" s="1"/>
  <c r="AK3767" i="2"/>
  <c r="AM3767" i="2" s="1"/>
  <c r="AK3768" i="2"/>
  <c r="AM3768" i="2" s="1"/>
  <c r="AK3769" i="2"/>
  <c r="AM3769" i="2" s="1"/>
  <c r="AK3770" i="2"/>
  <c r="AM3770" i="2" s="1"/>
  <c r="AK3771" i="2"/>
  <c r="AM3771" i="2" s="1"/>
  <c r="AK3772" i="2"/>
  <c r="AM3772" i="2" s="1"/>
  <c r="AK3773" i="2"/>
  <c r="AM3773" i="2" s="1"/>
  <c r="AK3774" i="2"/>
  <c r="AM3774" i="2" s="1"/>
  <c r="AK3775" i="2"/>
  <c r="AM3775" i="2" s="1"/>
  <c r="AK3776" i="2"/>
  <c r="AM3776" i="2" s="1"/>
  <c r="AK3777" i="2"/>
  <c r="AM3777" i="2" s="1"/>
  <c r="AK3778" i="2"/>
  <c r="AM3778" i="2" s="1"/>
  <c r="AK3779" i="2"/>
  <c r="AM3779" i="2" s="1"/>
  <c r="AK3780" i="2"/>
  <c r="AM3780" i="2" s="1"/>
  <c r="AK3781" i="2"/>
  <c r="AM3781" i="2" s="1"/>
  <c r="AK3782" i="2"/>
  <c r="AM3782" i="2" s="1"/>
  <c r="AK3783" i="2"/>
  <c r="AM3783" i="2" s="1"/>
  <c r="AP3783" i="2" s="1"/>
  <c r="AK3784" i="2"/>
  <c r="AM3784" i="2" s="1"/>
  <c r="AK3785" i="2"/>
  <c r="AM3785" i="2" s="1"/>
  <c r="AK3786" i="2"/>
  <c r="AM3786" i="2" s="1"/>
  <c r="AK3787" i="2"/>
  <c r="AM3787" i="2" s="1"/>
  <c r="AK3788" i="2"/>
  <c r="AM3788" i="2" s="1"/>
  <c r="AK3789" i="2"/>
  <c r="AM3789" i="2" s="1"/>
  <c r="AK3790" i="2"/>
  <c r="AM3790" i="2" s="1"/>
  <c r="AK3791" i="2"/>
  <c r="AM3791" i="2" s="1"/>
  <c r="AK3792" i="2"/>
  <c r="AM3792" i="2" s="1"/>
  <c r="AK3793" i="2"/>
  <c r="AM3793" i="2" s="1"/>
  <c r="AK3794" i="2"/>
  <c r="AM3794" i="2" s="1"/>
  <c r="AK3795" i="2"/>
  <c r="AM3795" i="2" s="1"/>
  <c r="AK3796" i="2"/>
  <c r="AM3796" i="2" s="1"/>
  <c r="AK3797" i="2"/>
  <c r="AM3797" i="2" s="1"/>
  <c r="AK3798" i="2"/>
  <c r="AM3798" i="2" s="1"/>
  <c r="AK3799" i="2"/>
  <c r="AM3799" i="2" s="1"/>
  <c r="AK3800" i="2"/>
  <c r="AM3800" i="2" s="1"/>
  <c r="AK3801" i="2"/>
  <c r="AM3801" i="2" s="1"/>
  <c r="AK3802" i="2"/>
  <c r="AM3802" i="2" s="1"/>
  <c r="AK3803" i="2"/>
  <c r="AM3803" i="2" s="1"/>
  <c r="AK3804" i="2"/>
  <c r="AM3804" i="2" s="1"/>
  <c r="AO3804" i="2" s="1"/>
  <c r="AK3805" i="2"/>
  <c r="AM3805" i="2" s="1"/>
  <c r="AK3806" i="2"/>
  <c r="AM3806" i="2" s="1"/>
  <c r="AK3807" i="2"/>
  <c r="AM3807" i="2" s="1"/>
  <c r="AK3808" i="2"/>
  <c r="AM3808" i="2" s="1"/>
  <c r="AK3809" i="2"/>
  <c r="AM3809" i="2" s="1"/>
  <c r="AK3810" i="2"/>
  <c r="AM3810" i="2" s="1"/>
  <c r="AK3811" i="2"/>
  <c r="AM3811" i="2" s="1"/>
  <c r="AK3812" i="2"/>
  <c r="AM3812" i="2" s="1"/>
  <c r="AK3813" i="2"/>
  <c r="AM3813" i="2" s="1"/>
  <c r="AK3814" i="2"/>
  <c r="AM3814" i="2" s="1"/>
  <c r="AK3815" i="2"/>
  <c r="AM3815" i="2" s="1"/>
  <c r="AK3816" i="2"/>
  <c r="AM3816" i="2" s="1"/>
  <c r="AK3817" i="2"/>
  <c r="AM3817" i="2" s="1"/>
  <c r="AK3818" i="2"/>
  <c r="AM3818" i="2" s="1"/>
  <c r="AK3819" i="2"/>
  <c r="AM3819" i="2" s="1"/>
  <c r="AK3820" i="2"/>
  <c r="AM3820" i="2" s="1"/>
  <c r="AO3820" i="2" s="1"/>
  <c r="AK3821" i="2"/>
  <c r="AM3821" i="2" s="1"/>
  <c r="AK3822" i="2"/>
  <c r="AM3822" i="2" s="1"/>
  <c r="AK3823" i="2"/>
  <c r="AM3823" i="2" s="1"/>
  <c r="AK3824" i="2"/>
  <c r="AM3824" i="2" s="1"/>
  <c r="AK3825" i="2"/>
  <c r="AM3825" i="2" s="1"/>
  <c r="AK3826" i="2"/>
  <c r="AM3826" i="2" s="1"/>
  <c r="AK3827" i="2"/>
  <c r="AM3827" i="2" s="1"/>
  <c r="AK3828" i="2"/>
  <c r="AM3828" i="2" s="1"/>
  <c r="AK3829" i="2"/>
  <c r="AM3829" i="2" s="1"/>
  <c r="AK3830" i="2"/>
  <c r="AM3830" i="2" s="1"/>
  <c r="AK3831" i="2"/>
  <c r="AM3831" i="2" s="1"/>
  <c r="AK3832" i="2"/>
  <c r="AM3832" i="2" s="1"/>
  <c r="AK3833" i="2"/>
  <c r="AM3833" i="2" s="1"/>
  <c r="AK3834" i="2"/>
  <c r="AM3834" i="2" s="1"/>
  <c r="AK3835" i="2"/>
  <c r="AM3835" i="2" s="1"/>
  <c r="AK3836" i="2"/>
  <c r="AM3836" i="2" s="1"/>
  <c r="AK3837" i="2"/>
  <c r="AM3837" i="2" s="1"/>
  <c r="AK3838" i="2"/>
  <c r="AM3838" i="2" s="1"/>
  <c r="AK3839" i="2"/>
  <c r="AM3839" i="2" s="1"/>
  <c r="AK3840" i="2"/>
  <c r="AM3840" i="2" s="1"/>
  <c r="AK3841" i="2"/>
  <c r="AM3841" i="2" s="1"/>
  <c r="AK3842" i="2"/>
  <c r="AM3842" i="2" s="1"/>
  <c r="AK3843" i="2"/>
  <c r="AM3843" i="2" s="1"/>
  <c r="AK3844" i="2"/>
  <c r="AM3844" i="2" s="1"/>
  <c r="AK3845" i="2"/>
  <c r="AM3845" i="2" s="1"/>
  <c r="AK3846" i="2"/>
  <c r="AM3846" i="2" s="1"/>
  <c r="AK3847" i="2"/>
  <c r="AM3847" i="2" s="1"/>
  <c r="AK3848" i="2"/>
  <c r="AM3848" i="2" s="1"/>
  <c r="AK3849" i="2"/>
  <c r="AM3849" i="2" s="1"/>
  <c r="AK3850" i="2"/>
  <c r="AM3850" i="2" s="1"/>
  <c r="AK3851" i="2"/>
  <c r="AM3851" i="2" s="1"/>
  <c r="AK3852" i="2"/>
  <c r="AM3852" i="2" s="1"/>
  <c r="AK3853" i="2"/>
  <c r="AM3853" i="2" s="1"/>
  <c r="AK3854" i="2"/>
  <c r="AM3854" i="2" s="1"/>
  <c r="AK3855" i="2"/>
  <c r="AM3855" i="2" s="1"/>
  <c r="AK3856" i="2"/>
  <c r="AM3856" i="2" s="1"/>
  <c r="AK3857" i="2"/>
  <c r="AM3857" i="2" s="1"/>
  <c r="AK3858" i="2"/>
  <c r="AM3858" i="2" s="1"/>
  <c r="AK3859" i="2"/>
  <c r="AM3859" i="2" s="1"/>
  <c r="AK3860" i="2"/>
  <c r="AM3860" i="2" s="1"/>
  <c r="AK3861" i="2"/>
  <c r="AM3861" i="2" s="1"/>
  <c r="AK3862" i="2"/>
  <c r="AM3862" i="2" s="1"/>
  <c r="AK3863" i="2"/>
  <c r="AM3863" i="2" s="1"/>
  <c r="AK3864" i="2"/>
  <c r="AM3864" i="2" s="1"/>
  <c r="AK3865" i="2"/>
  <c r="AM3865" i="2" s="1"/>
  <c r="AK3866" i="2"/>
  <c r="AM3866" i="2" s="1"/>
  <c r="AK3867" i="2"/>
  <c r="AM3867" i="2" s="1"/>
  <c r="AK3868" i="2"/>
  <c r="AM3868" i="2" s="1"/>
  <c r="AK3869" i="2"/>
  <c r="AM3869" i="2" s="1"/>
  <c r="AK3870" i="2"/>
  <c r="AM3870" i="2" s="1"/>
  <c r="AK3871" i="2"/>
  <c r="AM3871" i="2" s="1"/>
  <c r="AK3872" i="2"/>
  <c r="AM3872" i="2" s="1"/>
  <c r="AK3873" i="2"/>
  <c r="AM3873" i="2" s="1"/>
  <c r="AK3874" i="2"/>
  <c r="AM3874" i="2" s="1"/>
  <c r="AK3875" i="2"/>
  <c r="AM3875" i="2" s="1"/>
  <c r="AK3876" i="2"/>
  <c r="AM3876" i="2" s="1"/>
  <c r="AK3877" i="2"/>
  <c r="AM3877" i="2" s="1"/>
  <c r="AK3878" i="2"/>
  <c r="AM3878" i="2" s="1"/>
  <c r="AK3879" i="2"/>
  <c r="AM3879" i="2" s="1"/>
  <c r="AK3880" i="2"/>
  <c r="AM3880" i="2" s="1"/>
  <c r="AK3881" i="2"/>
  <c r="AM3881" i="2" s="1"/>
  <c r="AK3882" i="2"/>
  <c r="AM3882" i="2" s="1"/>
  <c r="AK3883" i="2"/>
  <c r="AM3883" i="2" s="1"/>
  <c r="AK3884" i="2"/>
  <c r="AM3884" i="2" s="1"/>
  <c r="AK3885" i="2"/>
  <c r="AM3885" i="2" s="1"/>
  <c r="AK3886" i="2"/>
  <c r="AM3886" i="2" s="1"/>
  <c r="AK3887" i="2"/>
  <c r="AM3887" i="2" s="1"/>
  <c r="AK3888" i="2"/>
  <c r="AM3888" i="2" s="1"/>
  <c r="AK3889" i="2"/>
  <c r="AM3889" i="2" s="1"/>
  <c r="AK3890" i="2"/>
  <c r="AM3890" i="2" s="1"/>
  <c r="AK3891" i="2"/>
  <c r="AM3891" i="2" s="1"/>
  <c r="AK3892" i="2"/>
  <c r="AM3892" i="2" s="1"/>
  <c r="AK3893" i="2"/>
  <c r="AM3893" i="2" s="1"/>
  <c r="AK3894" i="2"/>
  <c r="AM3894" i="2" s="1"/>
  <c r="AK3895" i="2"/>
  <c r="AM3895" i="2" s="1"/>
  <c r="AK3896" i="2"/>
  <c r="AM3896" i="2" s="1"/>
  <c r="AK3897" i="2"/>
  <c r="AM3897" i="2" s="1"/>
  <c r="AK3898" i="2"/>
  <c r="AM3898" i="2" s="1"/>
  <c r="AK3899" i="2"/>
  <c r="AM3899" i="2" s="1"/>
  <c r="AK3900" i="2"/>
  <c r="AM3900" i="2" s="1"/>
  <c r="AK3901" i="2"/>
  <c r="AM3901" i="2" s="1"/>
  <c r="AK3902" i="2"/>
  <c r="AM3902" i="2" s="1"/>
  <c r="AK3903" i="2"/>
  <c r="AM3903" i="2" s="1"/>
  <c r="AK3904" i="2"/>
  <c r="AM3904" i="2" s="1"/>
  <c r="AK3905" i="2"/>
  <c r="AM3905" i="2" s="1"/>
  <c r="AK3906" i="2"/>
  <c r="AM3906" i="2" s="1"/>
  <c r="AK3907" i="2"/>
  <c r="AM3907" i="2" s="1"/>
  <c r="AK3908" i="2"/>
  <c r="AM3908" i="2" s="1"/>
  <c r="AK3909" i="2"/>
  <c r="AM3909" i="2" s="1"/>
  <c r="AK3910" i="2"/>
  <c r="AM3910" i="2" s="1"/>
  <c r="AK3911" i="2"/>
  <c r="AM3911" i="2" s="1"/>
  <c r="AP3911" i="2" s="1"/>
  <c r="AK3912" i="2"/>
  <c r="AM3912" i="2" s="1"/>
  <c r="AK3913" i="2"/>
  <c r="AM3913" i="2" s="1"/>
  <c r="AK3914" i="2"/>
  <c r="AM3914" i="2" s="1"/>
  <c r="AK3915" i="2"/>
  <c r="AM3915" i="2" s="1"/>
  <c r="AK3916" i="2"/>
  <c r="AM3916" i="2" s="1"/>
  <c r="AK3917" i="2"/>
  <c r="AM3917" i="2" s="1"/>
  <c r="AK3918" i="2"/>
  <c r="AM3918" i="2" s="1"/>
  <c r="AK3919" i="2"/>
  <c r="AM3919" i="2" s="1"/>
  <c r="AK3920" i="2"/>
  <c r="AM3920" i="2" s="1"/>
  <c r="AK3921" i="2"/>
  <c r="AM3921" i="2" s="1"/>
  <c r="AK3922" i="2"/>
  <c r="AM3922" i="2" s="1"/>
  <c r="AK3923" i="2"/>
  <c r="AM3923" i="2" s="1"/>
  <c r="AK3924" i="2"/>
  <c r="AM3924" i="2" s="1"/>
  <c r="AK3925" i="2"/>
  <c r="AM3925" i="2" s="1"/>
  <c r="AK3926" i="2"/>
  <c r="AM3926" i="2" s="1"/>
  <c r="AK3927" i="2"/>
  <c r="AM3927" i="2" s="1"/>
  <c r="AK3928" i="2"/>
  <c r="AM3928" i="2" s="1"/>
  <c r="AK3929" i="2"/>
  <c r="AM3929" i="2" s="1"/>
  <c r="AK3930" i="2"/>
  <c r="AM3930" i="2" s="1"/>
  <c r="AK3931" i="2"/>
  <c r="AM3931" i="2" s="1"/>
  <c r="AK3932" i="2"/>
  <c r="AM3932" i="2" s="1"/>
  <c r="AO3932" i="2" s="1"/>
  <c r="AK3933" i="2"/>
  <c r="AM3933" i="2" s="1"/>
  <c r="AK3934" i="2"/>
  <c r="AM3934" i="2" s="1"/>
  <c r="AK3935" i="2"/>
  <c r="AM3935" i="2" s="1"/>
  <c r="AK3936" i="2"/>
  <c r="AM3936" i="2" s="1"/>
  <c r="AK3937" i="2"/>
  <c r="AM3937" i="2" s="1"/>
  <c r="AK3938" i="2"/>
  <c r="AM3938" i="2" s="1"/>
  <c r="AK3939" i="2"/>
  <c r="AM3939" i="2" s="1"/>
  <c r="AK3940" i="2"/>
  <c r="AM3940" i="2" s="1"/>
  <c r="AK3941" i="2"/>
  <c r="AM3941" i="2" s="1"/>
  <c r="AK3942" i="2"/>
  <c r="AM3942" i="2" s="1"/>
  <c r="AK3943" i="2"/>
  <c r="AM3943" i="2" s="1"/>
  <c r="AK3944" i="2"/>
  <c r="AM3944" i="2" s="1"/>
  <c r="AK3945" i="2"/>
  <c r="AM3945" i="2" s="1"/>
  <c r="AK3946" i="2"/>
  <c r="AM3946" i="2" s="1"/>
  <c r="AK3947" i="2"/>
  <c r="AM3947" i="2" s="1"/>
  <c r="AK3948" i="2"/>
  <c r="AM3948" i="2" s="1"/>
  <c r="AO3948" i="2" s="1"/>
  <c r="AK3949" i="2"/>
  <c r="AM3949" i="2" s="1"/>
  <c r="AK3950" i="2"/>
  <c r="AM3950" i="2" s="1"/>
  <c r="AK3951" i="2"/>
  <c r="AM3951" i="2" s="1"/>
  <c r="AK3952" i="2"/>
  <c r="AM3952" i="2" s="1"/>
  <c r="AK3953" i="2"/>
  <c r="AM3953" i="2" s="1"/>
  <c r="AK3954" i="2"/>
  <c r="AM3954" i="2" s="1"/>
  <c r="AK3955" i="2"/>
  <c r="AM3955" i="2" s="1"/>
  <c r="AK3956" i="2"/>
  <c r="AM3956" i="2" s="1"/>
  <c r="AK3957" i="2"/>
  <c r="AM3957" i="2" s="1"/>
  <c r="AK3958" i="2"/>
  <c r="AM3958" i="2" s="1"/>
  <c r="AK3959" i="2"/>
  <c r="AM3959" i="2" s="1"/>
  <c r="AK3960" i="2"/>
  <c r="AM3960" i="2" s="1"/>
  <c r="AK3961" i="2"/>
  <c r="AM3961" i="2" s="1"/>
  <c r="AK3962" i="2"/>
  <c r="AM3962" i="2" s="1"/>
  <c r="AK3963" i="2"/>
  <c r="AM3963" i="2" s="1"/>
  <c r="AK3964" i="2"/>
  <c r="AM3964" i="2" s="1"/>
  <c r="AK3965" i="2"/>
  <c r="AM3965" i="2" s="1"/>
  <c r="AK3966" i="2"/>
  <c r="AM3966" i="2" s="1"/>
  <c r="AK3967" i="2"/>
  <c r="AM3967" i="2" s="1"/>
  <c r="AK3968" i="2"/>
  <c r="AM3968" i="2" s="1"/>
  <c r="AK3969" i="2"/>
  <c r="AM3969" i="2" s="1"/>
  <c r="AK3970" i="2"/>
  <c r="AM3970" i="2" s="1"/>
  <c r="AK3971" i="2"/>
  <c r="AM3971" i="2" s="1"/>
  <c r="AK3972" i="2"/>
  <c r="AM3972" i="2" s="1"/>
  <c r="AK3973" i="2"/>
  <c r="AM3973" i="2" s="1"/>
  <c r="AK3974" i="2"/>
  <c r="AM3974" i="2" s="1"/>
  <c r="AK3975" i="2"/>
  <c r="AM3975" i="2" s="1"/>
  <c r="AK3976" i="2"/>
  <c r="AM3976" i="2" s="1"/>
  <c r="AK3977" i="2"/>
  <c r="AM3977" i="2" s="1"/>
  <c r="AK3978" i="2"/>
  <c r="AM3978" i="2" s="1"/>
  <c r="AK3979" i="2"/>
  <c r="AM3979" i="2" s="1"/>
  <c r="AK3980" i="2"/>
  <c r="AM3980" i="2" s="1"/>
  <c r="AK3981" i="2"/>
  <c r="AM3981" i="2" s="1"/>
  <c r="AK3982" i="2"/>
  <c r="AM3982" i="2" s="1"/>
  <c r="AK3983" i="2"/>
  <c r="AM3983" i="2" s="1"/>
  <c r="AK3984" i="2"/>
  <c r="AM3984" i="2" s="1"/>
  <c r="AK3985" i="2"/>
  <c r="AM3985" i="2" s="1"/>
  <c r="AK3986" i="2"/>
  <c r="AM3986" i="2" s="1"/>
  <c r="AK3987" i="2"/>
  <c r="AM3987" i="2" s="1"/>
  <c r="AK3988" i="2"/>
  <c r="AM3988" i="2" s="1"/>
  <c r="AK3989" i="2"/>
  <c r="AM3989" i="2" s="1"/>
  <c r="AK3990" i="2"/>
  <c r="AM3990" i="2" s="1"/>
  <c r="AK3991" i="2"/>
  <c r="AM3991" i="2" s="1"/>
  <c r="AK3992" i="2"/>
  <c r="AM3992" i="2" s="1"/>
  <c r="AK3993" i="2"/>
  <c r="AM3993" i="2" s="1"/>
  <c r="AK3994" i="2"/>
  <c r="AM3994" i="2" s="1"/>
  <c r="AK3995" i="2"/>
  <c r="AM3995" i="2" s="1"/>
  <c r="AK3996" i="2"/>
  <c r="AM3996" i="2" s="1"/>
  <c r="AK3997" i="2"/>
  <c r="AM3997" i="2" s="1"/>
  <c r="AK3998" i="2"/>
  <c r="AM3998" i="2" s="1"/>
  <c r="AK3999" i="2"/>
  <c r="AM3999" i="2" s="1"/>
  <c r="AK4000" i="2"/>
  <c r="AM4000" i="2" s="1"/>
  <c r="AK4001" i="2"/>
  <c r="AM4001" i="2" s="1"/>
  <c r="AK4002" i="2"/>
  <c r="AM4002" i="2" s="1"/>
  <c r="AK4003" i="2"/>
  <c r="AM4003" i="2" s="1"/>
  <c r="AK4004" i="2"/>
  <c r="AM4004" i="2" s="1"/>
  <c r="AK4005" i="2"/>
  <c r="AM4005" i="2" s="1"/>
  <c r="AK4006" i="2"/>
  <c r="AM4006" i="2" s="1"/>
  <c r="AK4007" i="2"/>
  <c r="AM4007" i="2" s="1"/>
  <c r="AK4008" i="2"/>
  <c r="AM4008" i="2" s="1"/>
  <c r="AK4009" i="2"/>
  <c r="AM4009" i="2" s="1"/>
  <c r="AK4010" i="2"/>
  <c r="AM4010" i="2" s="1"/>
  <c r="AK4011" i="2"/>
  <c r="AM4011" i="2" s="1"/>
  <c r="AK4012" i="2"/>
  <c r="AM4012" i="2" s="1"/>
  <c r="AK4013" i="2"/>
  <c r="AM4013" i="2" s="1"/>
  <c r="AK4014" i="2"/>
  <c r="AM4014" i="2" s="1"/>
  <c r="AK4015" i="2"/>
  <c r="AM4015" i="2" s="1"/>
  <c r="AK4016" i="2"/>
  <c r="AM4016" i="2" s="1"/>
  <c r="AK4017" i="2"/>
  <c r="AM4017" i="2" s="1"/>
  <c r="AK4018" i="2"/>
  <c r="AM4018" i="2" s="1"/>
  <c r="AK4019" i="2"/>
  <c r="AM4019" i="2" s="1"/>
  <c r="AK4020" i="2"/>
  <c r="AM4020" i="2" s="1"/>
  <c r="AK4021" i="2"/>
  <c r="AM4021" i="2" s="1"/>
  <c r="AK4022" i="2"/>
  <c r="AM4022" i="2" s="1"/>
  <c r="AK4023" i="2"/>
  <c r="AM4023" i="2" s="1"/>
  <c r="AK4024" i="2"/>
  <c r="AM4024" i="2" s="1"/>
  <c r="AK4025" i="2"/>
  <c r="AM4025" i="2" s="1"/>
  <c r="AK4026" i="2"/>
  <c r="AM4026" i="2" s="1"/>
  <c r="AK4027" i="2"/>
  <c r="AM4027" i="2" s="1"/>
  <c r="AK4028" i="2"/>
  <c r="AM4028" i="2" s="1"/>
  <c r="AK4029" i="2"/>
  <c r="AM4029" i="2" s="1"/>
  <c r="AK4030" i="2"/>
  <c r="AM4030" i="2" s="1"/>
  <c r="AK4031" i="2"/>
  <c r="AM4031" i="2" s="1"/>
  <c r="AK4032" i="2"/>
  <c r="AM4032" i="2" s="1"/>
  <c r="AK4033" i="2"/>
  <c r="AM4033" i="2" s="1"/>
  <c r="AK4034" i="2"/>
  <c r="AM4034" i="2" s="1"/>
  <c r="AK4035" i="2"/>
  <c r="AM4035" i="2" s="1"/>
  <c r="AK4036" i="2"/>
  <c r="AM4036" i="2" s="1"/>
  <c r="AK4037" i="2"/>
  <c r="AM4037" i="2" s="1"/>
  <c r="AK4038" i="2"/>
  <c r="AM4038" i="2" s="1"/>
  <c r="AK4039" i="2"/>
  <c r="AM4039" i="2" s="1"/>
  <c r="AP4039" i="2" s="1"/>
  <c r="AK4040" i="2"/>
  <c r="AM4040" i="2" s="1"/>
  <c r="AK4041" i="2"/>
  <c r="AM4041" i="2" s="1"/>
  <c r="AK4042" i="2"/>
  <c r="AM4042" i="2" s="1"/>
  <c r="AK4043" i="2"/>
  <c r="AM4043" i="2" s="1"/>
  <c r="AK4044" i="2"/>
  <c r="AM4044" i="2" s="1"/>
  <c r="AK4045" i="2"/>
  <c r="AM4045" i="2" s="1"/>
  <c r="AK4046" i="2"/>
  <c r="AM4046" i="2" s="1"/>
  <c r="AK4047" i="2"/>
  <c r="AM4047" i="2" s="1"/>
  <c r="AK4048" i="2"/>
  <c r="AM4048" i="2" s="1"/>
  <c r="AK4049" i="2"/>
  <c r="AM4049" i="2" s="1"/>
  <c r="AK4050" i="2"/>
  <c r="AM4050" i="2" s="1"/>
  <c r="AK4051" i="2"/>
  <c r="AM4051" i="2" s="1"/>
  <c r="AK4052" i="2"/>
  <c r="AM4052" i="2" s="1"/>
  <c r="AK4053" i="2"/>
  <c r="AM4053" i="2" s="1"/>
  <c r="AK4054" i="2"/>
  <c r="AM4054" i="2" s="1"/>
  <c r="AK4055" i="2"/>
  <c r="AM4055" i="2" s="1"/>
  <c r="AK4056" i="2"/>
  <c r="AM4056" i="2" s="1"/>
  <c r="AK4057" i="2"/>
  <c r="AM4057" i="2" s="1"/>
  <c r="AK4058" i="2"/>
  <c r="AM4058" i="2" s="1"/>
  <c r="AK4059" i="2"/>
  <c r="AM4059" i="2" s="1"/>
  <c r="AK4060" i="2"/>
  <c r="AM4060" i="2" s="1"/>
  <c r="AO4060" i="2" s="1"/>
  <c r="AK4061" i="2"/>
  <c r="AM4061" i="2" s="1"/>
  <c r="AK4062" i="2"/>
  <c r="AM4062" i="2" s="1"/>
  <c r="AK4063" i="2"/>
  <c r="AM4063" i="2" s="1"/>
  <c r="AK4064" i="2"/>
  <c r="AM4064" i="2" s="1"/>
  <c r="AK4065" i="2"/>
  <c r="AM4065" i="2" s="1"/>
  <c r="AK4066" i="2"/>
  <c r="AM4066" i="2" s="1"/>
  <c r="AK4067" i="2"/>
  <c r="AM4067" i="2" s="1"/>
  <c r="AK4068" i="2"/>
  <c r="AM4068" i="2" s="1"/>
  <c r="AK4069" i="2"/>
  <c r="AM4069" i="2" s="1"/>
  <c r="AK4070" i="2"/>
  <c r="AM4070" i="2" s="1"/>
  <c r="AK4071" i="2"/>
  <c r="AM4071" i="2" s="1"/>
  <c r="AK4072" i="2"/>
  <c r="AM4072" i="2" s="1"/>
  <c r="AK4073" i="2"/>
  <c r="AM4073" i="2" s="1"/>
  <c r="AK4074" i="2"/>
  <c r="AM4074" i="2" s="1"/>
  <c r="AK4075" i="2"/>
  <c r="AM4075" i="2" s="1"/>
  <c r="AK4076" i="2"/>
  <c r="AM4076" i="2" s="1"/>
  <c r="AO4076" i="2" s="1"/>
  <c r="AK4077" i="2"/>
  <c r="AM4077" i="2" s="1"/>
  <c r="AK4078" i="2"/>
  <c r="AM4078" i="2" s="1"/>
  <c r="AK4079" i="2"/>
  <c r="AM4079" i="2" s="1"/>
  <c r="AK4080" i="2"/>
  <c r="AM4080" i="2" s="1"/>
  <c r="AK4081" i="2"/>
  <c r="AM4081" i="2" s="1"/>
  <c r="AK4082" i="2"/>
  <c r="AM4082" i="2" s="1"/>
  <c r="AK4083" i="2"/>
  <c r="AM4083" i="2" s="1"/>
  <c r="AK4084" i="2"/>
  <c r="AM4084" i="2" s="1"/>
  <c r="AK4085" i="2"/>
  <c r="AM4085" i="2" s="1"/>
  <c r="AK4086" i="2"/>
  <c r="AM4086" i="2" s="1"/>
  <c r="AK4087" i="2"/>
  <c r="AM4087" i="2" s="1"/>
  <c r="AK4088" i="2"/>
  <c r="AM4088" i="2" s="1"/>
  <c r="AK4089" i="2"/>
  <c r="AM4089" i="2" s="1"/>
  <c r="AK4090" i="2"/>
  <c r="AM4090" i="2" s="1"/>
  <c r="AK4091" i="2"/>
  <c r="AM4091" i="2" s="1"/>
  <c r="AK4092" i="2"/>
  <c r="AM4092" i="2" s="1"/>
  <c r="AK4093" i="2"/>
  <c r="AM4093" i="2" s="1"/>
  <c r="AK4094" i="2"/>
  <c r="AM4094" i="2" s="1"/>
  <c r="AK4095" i="2"/>
  <c r="AM4095" i="2" s="1"/>
  <c r="AK4096" i="2"/>
  <c r="AM4096" i="2" s="1"/>
  <c r="AK4097" i="2"/>
  <c r="AM4097" i="2" s="1"/>
  <c r="AK4098" i="2"/>
  <c r="AM4098" i="2" s="1"/>
  <c r="AK4099" i="2"/>
  <c r="AM4099" i="2" s="1"/>
  <c r="AK4100" i="2"/>
  <c r="AM4100" i="2" s="1"/>
  <c r="AK4101" i="2"/>
  <c r="AM4101" i="2" s="1"/>
  <c r="AK4102" i="2"/>
  <c r="AM4102" i="2" s="1"/>
  <c r="AK4103" i="2"/>
  <c r="AM4103" i="2" s="1"/>
  <c r="AK4104" i="2"/>
  <c r="AM4104" i="2" s="1"/>
  <c r="AK4105" i="2"/>
  <c r="AM4105" i="2" s="1"/>
  <c r="AK4106" i="2"/>
  <c r="AM4106" i="2" s="1"/>
  <c r="AK4107" i="2"/>
  <c r="AM4107" i="2" s="1"/>
  <c r="AK4108" i="2"/>
  <c r="AM4108" i="2" s="1"/>
  <c r="AK4109" i="2"/>
  <c r="AM4109" i="2" s="1"/>
  <c r="AK4110" i="2"/>
  <c r="AM4110" i="2" s="1"/>
  <c r="AK4111" i="2"/>
  <c r="AM4111" i="2" s="1"/>
  <c r="AK4112" i="2"/>
  <c r="AM4112" i="2" s="1"/>
  <c r="AK4113" i="2"/>
  <c r="AM4113" i="2" s="1"/>
  <c r="AK4114" i="2"/>
  <c r="AM4114" i="2" s="1"/>
  <c r="AK4115" i="2"/>
  <c r="AM4115" i="2" s="1"/>
  <c r="AK4116" i="2"/>
  <c r="AM4116" i="2" s="1"/>
  <c r="AK4117" i="2"/>
  <c r="AM4117" i="2" s="1"/>
  <c r="AK4118" i="2"/>
  <c r="AM4118" i="2" s="1"/>
  <c r="AK4119" i="2"/>
  <c r="AM4119" i="2" s="1"/>
  <c r="AK4120" i="2"/>
  <c r="AM4120" i="2" s="1"/>
  <c r="AK4121" i="2"/>
  <c r="AM4121" i="2" s="1"/>
  <c r="AK4122" i="2"/>
  <c r="AM4122" i="2" s="1"/>
  <c r="AK4123" i="2"/>
  <c r="AM4123" i="2" s="1"/>
  <c r="AK4124" i="2"/>
  <c r="AM4124" i="2" s="1"/>
  <c r="AK4125" i="2"/>
  <c r="AM4125" i="2" s="1"/>
  <c r="AK4126" i="2"/>
  <c r="AM4126" i="2" s="1"/>
  <c r="AK4127" i="2"/>
  <c r="AM4127" i="2" s="1"/>
  <c r="AK4128" i="2"/>
  <c r="AM4128" i="2" s="1"/>
  <c r="AK4129" i="2"/>
  <c r="AM4129" i="2" s="1"/>
  <c r="AK4130" i="2"/>
  <c r="AM4130" i="2" s="1"/>
  <c r="AK4131" i="2"/>
  <c r="AM4131" i="2" s="1"/>
  <c r="AK4132" i="2"/>
  <c r="AM4132" i="2" s="1"/>
  <c r="AK4133" i="2"/>
  <c r="AM4133" i="2" s="1"/>
  <c r="AK4134" i="2"/>
  <c r="AM4134" i="2" s="1"/>
  <c r="AK4135" i="2"/>
  <c r="AM4135" i="2" s="1"/>
  <c r="AK4136" i="2"/>
  <c r="AM4136" i="2" s="1"/>
  <c r="AK4137" i="2"/>
  <c r="AM4137" i="2" s="1"/>
  <c r="AK4138" i="2"/>
  <c r="AM4138" i="2" s="1"/>
  <c r="AK4139" i="2"/>
  <c r="AM4139" i="2" s="1"/>
  <c r="AK4140" i="2"/>
  <c r="AM4140" i="2" s="1"/>
  <c r="AK4141" i="2"/>
  <c r="AM4141" i="2" s="1"/>
  <c r="AK4142" i="2"/>
  <c r="AM4142" i="2" s="1"/>
  <c r="AK4143" i="2"/>
  <c r="AM4143" i="2" s="1"/>
  <c r="AK4144" i="2"/>
  <c r="AM4144" i="2" s="1"/>
  <c r="AK4145" i="2"/>
  <c r="AM4145" i="2" s="1"/>
  <c r="AK4146" i="2"/>
  <c r="AM4146" i="2" s="1"/>
  <c r="AK4147" i="2"/>
  <c r="AM4147" i="2" s="1"/>
  <c r="AK4148" i="2"/>
  <c r="AM4148" i="2" s="1"/>
  <c r="AK4149" i="2"/>
  <c r="AM4149" i="2" s="1"/>
  <c r="AK4150" i="2"/>
  <c r="AM4150" i="2" s="1"/>
  <c r="AK4151" i="2"/>
  <c r="AM4151" i="2" s="1"/>
  <c r="AK4152" i="2"/>
  <c r="AM4152" i="2" s="1"/>
  <c r="AK4153" i="2"/>
  <c r="AM4153" i="2" s="1"/>
  <c r="AK4154" i="2"/>
  <c r="AM4154" i="2" s="1"/>
  <c r="AK4155" i="2"/>
  <c r="AM4155" i="2" s="1"/>
  <c r="AK4156" i="2"/>
  <c r="AM4156" i="2" s="1"/>
  <c r="AK4157" i="2"/>
  <c r="AM4157" i="2" s="1"/>
  <c r="AK4158" i="2"/>
  <c r="AM4158" i="2" s="1"/>
  <c r="AK4159" i="2"/>
  <c r="AM4159" i="2" s="1"/>
  <c r="AK4160" i="2"/>
  <c r="AM4160" i="2" s="1"/>
  <c r="AK4161" i="2"/>
  <c r="AM4161" i="2" s="1"/>
  <c r="AK4162" i="2"/>
  <c r="AM4162" i="2" s="1"/>
  <c r="AK4163" i="2"/>
  <c r="AM4163" i="2" s="1"/>
  <c r="AK4164" i="2"/>
  <c r="AM4164" i="2" s="1"/>
  <c r="AK4165" i="2"/>
  <c r="AM4165" i="2" s="1"/>
  <c r="AK4166" i="2"/>
  <c r="AM4166" i="2" s="1"/>
  <c r="AK4167" i="2"/>
  <c r="AM4167" i="2" s="1"/>
  <c r="AP4167" i="2" s="1"/>
  <c r="AK4168" i="2"/>
  <c r="AM4168" i="2" s="1"/>
  <c r="AK4169" i="2"/>
  <c r="AM4169" i="2" s="1"/>
  <c r="AK4170" i="2"/>
  <c r="AM4170" i="2" s="1"/>
  <c r="AK4171" i="2"/>
  <c r="AM4171" i="2" s="1"/>
  <c r="AK4172" i="2"/>
  <c r="AM4172" i="2" s="1"/>
  <c r="AK4173" i="2"/>
  <c r="AM4173" i="2" s="1"/>
  <c r="AK4174" i="2"/>
  <c r="AM4174" i="2" s="1"/>
  <c r="AK4175" i="2"/>
  <c r="AM4175" i="2" s="1"/>
  <c r="AK4176" i="2"/>
  <c r="AM4176" i="2" s="1"/>
  <c r="AK4177" i="2"/>
  <c r="AM4177" i="2" s="1"/>
  <c r="AK4178" i="2"/>
  <c r="AM4178" i="2" s="1"/>
  <c r="AK4179" i="2"/>
  <c r="AM4179" i="2" s="1"/>
  <c r="AK4180" i="2"/>
  <c r="AM4180" i="2" s="1"/>
  <c r="AK4181" i="2"/>
  <c r="AM4181" i="2" s="1"/>
  <c r="AK4182" i="2"/>
  <c r="AM4182" i="2" s="1"/>
  <c r="AK4183" i="2"/>
  <c r="AM4183" i="2" s="1"/>
  <c r="AK4184" i="2"/>
  <c r="AM4184" i="2" s="1"/>
  <c r="AK4185" i="2"/>
  <c r="AM4185" i="2" s="1"/>
  <c r="AK4186" i="2"/>
  <c r="AM4186" i="2" s="1"/>
  <c r="AK4187" i="2"/>
  <c r="AM4187" i="2" s="1"/>
  <c r="AK4188" i="2"/>
  <c r="AM4188" i="2" s="1"/>
  <c r="AO4188" i="2" s="1"/>
  <c r="AK4189" i="2"/>
  <c r="AM4189" i="2" s="1"/>
  <c r="AK4190" i="2"/>
  <c r="AM4190" i="2" s="1"/>
  <c r="AK4191" i="2"/>
  <c r="AM4191" i="2" s="1"/>
  <c r="AK4192" i="2"/>
  <c r="AM4192" i="2" s="1"/>
  <c r="AK4193" i="2"/>
  <c r="AM4193" i="2" s="1"/>
  <c r="AK4194" i="2"/>
  <c r="AM4194" i="2" s="1"/>
  <c r="AK4195" i="2"/>
  <c r="AK4196" i="2"/>
  <c r="AM4196" i="2" s="1"/>
  <c r="AK4197" i="2"/>
  <c r="AM4197" i="2" s="1"/>
  <c r="AK4198" i="2"/>
  <c r="AM4198" i="2" s="1"/>
  <c r="AK4199" i="2"/>
  <c r="AM4199" i="2" s="1"/>
  <c r="AK4200" i="2"/>
  <c r="AM4200" i="2" s="1"/>
  <c r="AK4201" i="2"/>
  <c r="AM4201" i="2" s="1"/>
  <c r="AK4202" i="2"/>
  <c r="AM4202" i="2" s="1"/>
  <c r="AK4203" i="2"/>
  <c r="AM4203" i="2" s="1"/>
  <c r="AK4204" i="2"/>
  <c r="AM4204" i="2" s="1"/>
  <c r="AO4204" i="2" s="1"/>
  <c r="AK4205" i="2"/>
  <c r="AM4205" i="2" s="1"/>
  <c r="AK4206" i="2"/>
  <c r="AM4206" i="2" s="1"/>
  <c r="AK4207" i="2"/>
  <c r="AM4207" i="2" s="1"/>
  <c r="AK4208" i="2"/>
  <c r="AM4208" i="2" s="1"/>
  <c r="AK4209" i="2"/>
  <c r="AM4209" i="2" s="1"/>
  <c r="AK4210" i="2"/>
  <c r="AM4210" i="2" s="1"/>
  <c r="AK4211" i="2"/>
  <c r="AM4211" i="2" s="1"/>
  <c r="AK4212" i="2"/>
  <c r="AM4212" i="2" s="1"/>
  <c r="AK4213" i="2"/>
  <c r="AM4213" i="2" s="1"/>
  <c r="AK4214" i="2"/>
  <c r="AM4214" i="2" s="1"/>
  <c r="AK4215" i="2"/>
  <c r="AM4215" i="2" s="1"/>
  <c r="AK4216" i="2"/>
  <c r="AM4216" i="2" s="1"/>
  <c r="AK4217" i="2"/>
  <c r="AM4217" i="2" s="1"/>
  <c r="AK4218" i="2"/>
  <c r="AM4218" i="2" s="1"/>
  <c r="AK4219" i="2"/>
  <c r="AM4219" i="2" s="1"/>
  <c r="AK4220" i="2"/>
  <c r="AM4220" i="2" s="1"/>
  <c r="AK4221" i="2"/>
  <c r="AM4221" i="2" s="1"/>
  <c r="AK4222" i="2"/>
  <c r="AM4222" i="2" s="1"/>
  <c r="AK4223" i="2"/>
  <c r="AM4223" i="2" s="1"/>
  <c r="AK4224" i="2"/>
  <c r="AM4224" i="2" s="1"/>
  <c r="AK4225" i="2"/>
  <c r="AM4225" i="2" s="1"/>
  <c r="AK4226" i="2"/>
  <c r="AM4226" i="2" s="1"/>
  <c r="AK4227" i="2"/>
  <c r="AM4227" i="2" s="1"/>
  <c r="AK4228" i="2"/>
  <c r="AM4228" i="2" s="1"/>
  <c r="AK4229" i="2"/>
  <c r="AM4229" i="2" s="1"/>
  <c r="AK4230" i="2"/>
  <c r="AM4230" i="2" s="1"/>
  <c r="AK4231" i="2"/>
  <c r="AM4231" i="2" s="1"/>
  <c r="AK4232" i="2"/>
  <c r="AM4232" i="2" s="1"/>
  <c r="AK4233" i="2"/>
  <c r="AM4233" i="2" s="1"/>
  <c r="AK4234" i="2"/>
  <c r="AM4234" i="2" s="1"/>
  <c r="AK4235" i="2"/>
  <c r="AM4235" i="2" s="1"/>
  <c r="AK4236" i="2"/>
  <c r="AM4236" i="2" s="1"/>
  <c r="AK4237" i="2"/>
  <c r="AM4237" i="2" s="1"/>
  <c r="AK4238" i="2"/>
  <c r="AM4238" i="2" s="1"/>
  <c r="AK4239" i="2"/>
  <c r="AM4239" i="2" s="1"/>
  <c r="AK4240" i="2"/>
  <c r="AM4240" i="2" s="1"/>
  <c r="AK4241" i="2"/>
  <c r="AM4241" i="2" s="1"/>
  <c r="AK4242" i="2"/>
  <c r="AM4242" i="2" s="1"/>
  <c r="AK4243" i="2"/>
  <c r="AM4243" i="2" s="1"/>
  <c r="AK4244" i="2"/>
  <c r="AM4244" i="2" s="1"/>
  <c r="AK4245" i="2"/>
  <c r="AM4245" i="2" s="1"/>
  <c r="AK4246" i="2"/>
  <c r="AM4246" i="2" s="1"/>
  <c r="AK4247" i="2"/>
  <c r="AM4247" i="2" s="1"/>
  <c r="AK4248" i="2"/>
  <c r="AM4248" i="2" s="1"/>
  <c r="AK4249" i="2"/>
  <c r="AM4249" i="2" s="1"/>
  <c r="AK4250" i="2"/>
  <c r="AM4250" i="2" s="1"/>
  <c r="AK4251" i="2"/>
  <c r="AM4251" i="2" s="1"/>
  <c r="AK4252" i="2"/>
  <c r="AM4252" i="2" s="1"/>
  <c r="AK4253" i="2"/>
  <c r="AM4253" i="2" s="1"/>
  <c r="AK4254" i="2"/>
  <c r="AM4254" i="2" s="1"/>
  <c r="AK4255" i="2"/>
  <c r="AM4255" i="2" s="1"/>
  <c r="AK4256" i="2"/>
  <c r="AM4256" i="2" s="1"/>
  <c r="AK4257" i="2"/>
  <c r="AM4257" i="2" s="1"/>
  <c r="AK4258" i="2"/>
  <c r="AM4258" i="2" s="1"/>
  <c r="AK4259" i="2"/>
  <c r="AM4259" i="2" s="1"/>
  <c r="AK4260" i="2"/>
  <c r="AM4260" i="2" s="1"/>
  <c r="AK4261" i="2"/>
  <c r="AM4261" i="2" s="1"/>
  <c r="AK4262" i="2"/>
  <c r="AM4262" i="2" s="1"/>
  <c r="AK4263" i="2"/>
  <c r="AM4263" i="2" s="1"/>
  <c r="AK4264" i="2"/>
  <c r="AM4264" i="2" s="1"/>
  <c r="AK4265" i="2"/>
  <c r="AM4265" i="2" s="1"/>
  <c r="AK4266" i="2"/>
  <c r="AM4266" i="2" s="1"/>
  <c r="AK4267" i="2"/>
  <c r="AM4267" i="2" s="1"/>
  <c r="AK4268" i="2"/>
  <c r="AM4268" i="2" s="1"/>
  <c r="AK4269" i="2"/>
  <c r="AM4269" i="2" s="1"/>
  <c r="AK4270" i="2"/>
  <c r="AM4270" i="2" s="1"/>
  <c r="AK4271" i="2"/>
  <c r="AM4271" i="2" s="1"/>
  <c r="AK4272" i="2"/>
  <c r="AM4272" i="2" s="1"/>
  <c r="AK4273" i="2"/>
  <c r="AM4273" i="2" s="1"/>
  <c r="AK4274" i="2"/>
  <c r="AM4274" i="2" s="1"/>
  <c r="AK4275" i="2"/>
  <c r="AM4275" i="2" s="1"/>
  <c r="AK4276" i="2"/>
  <c r="AM4276" i="2" s="1"/>
  <c r="AK4277" i="2"/>
  <c r="AM4277" i="2" s="1"/>
  <c r="AK4278" i="2"/>
  <c r="AM4278" i="2" s="1"/>
  <c r="AK4279" i="2"/>
  <c r="AM4279" i="2" s="1"/>
  <c r="AK4280" i="2"/>
  <c r="AM4280" i="2" s="1"/>
  <c r="AK4281" i="2"/>
  <c r="AM4281" i="2" s="1"/>
  <c r="AK4282" i="2"/>
  <c r="AM4282" i="2" s="1"/>
  <c r="AK4283" i="2"/>
  <c r="AM4283" i="2" s="1"/>
  <c r="AK4284" i="2"/>
  <c r="AM4284" i="2" s="1"/>
  <c r="AK4285" i="2"/>
  <c r="AM4285" i="2" s="1"/>
  <c r="AK4286" i="2"/>
  <c r="AM4286" i="2" s="1"/>
  <c r="AK4287" i="2"/>
  <c r="AM4287" i="2" s="1"/>
  <c r="AK4288" i="2"/>
  <c r="AM4288" i="2" s="1"/>
  <c r="AK4289" i="2"/>
  <c r="AM4289" i="2" s="1"/>
  <c r="AK4290" i="2"/>
  <c r="AM4290" i="2" s="1"/>
  <c r="AK4291" i="2"/>
  <c r="AM4291" i="2" s="1"/>
  <c r="AK4292" i="2"/>
  <c r="AM4292" i="2" s="1"/>
  <c r="AK4293" i="2"/>
  <c r="AM4293" i="2" s="1"/>
  <c r="AK4294" i="2"/>
  <c r="AM4294" i="2" s="1"/>
  <c r="AK4295" i="2"/>
  <c r="AM4295" i="2" s="1"/>
  <c r="AP4295" i="2" s="1"/>
  <c r="AK4296" i="2"/>
  <c r="AM4296" i="2" s="1"/>
  <c r="AK4297" i="2"/>
  <c r="AM4297" i="2" s="1"/>
  <c r="AK4298" i="2"/>
  <c r="AM4298" i="2" s="1"/>
  <c r="AK4299" i="2"/>
  <c r="AM4299" i="2" s="1"/>
  <c r="AK4300" i="2"/>
  <c r="AM4300" i="2" s="1"/>
  <c r="AK4301" i="2"/>
  <c r="AM4301" i="2" s="1"/>
  <c r="AK4302" i="2"/>
  <c r="AM4302" i="2" s="1"/>
  <c r="AK4303" i="2"/>
  <c r="AM4303" i="2" s="1"/>
  <c r="AK4304" i="2"/>
  <c r="AM4304" i="2" s="1"/>
  <c r="AK4305" i="2"/>
  <c r="AM4305" i="2" s="1"/>
  <c r="AK4306" i="2"/>
  <c r="AM4306" i="2" s="1"/>
  <c r="AK4307" i="2"/>
  <c r="AM4307" i="2" s="1"/>
  <c r="AK4308" i="2"/>
  <c r="AM4308" i="2" s="1"/>
  <c r="AK4309" i="2"/>
  <c r="AM4309" i="2" s="1"/>
  <c r="AK4310" i="2"/>
  <c r="AM4310" i="2" s="1"/>
  <c r="AK4311" i="2"/>
  <c r="AM4311" i="2" s="1"/>
  <c r="AK4312" i="2"/>
  <c r="AM4312" i="2" s="1"/>
  <c r="AK4313" i="2"/>
  <c r="AM4313" i="2" s="1"/>
  <c r="AK4314" i="2"/>
  <c r="AM4314" i="2" s="1"/>
  <c r="AK4315" i="2"/>
  <c r="AM4315" i="2" s="1"/>
  <c r="AK4316" i="2"/>
  <c r="AM4316" i="2" s="1"/>
  <c r="AO4316" i="2" s="1"/>
  <c r="AK4317" i="2"/>
  <c r="AM4317" i="2" s="1"/>
  <c r="AK4318" i="2"/>
  <c r="AM4318" i="2" s="1"/>
  <c r="AK4319" i="2"/>
  <c r="AM4319" i="2" s="1"/>
  <c r="AK4320" i="2"/>
  <c r="AM4320" i="2" s="1"/>
  <c r="AK4321" i="2"/>
  <c r="AM4321" i="2" s="1"/>
  <c r="AK4322" i="2"/>
  <c r="AM4322" i="2" s="1"/>
  <c r="AK4323" i="2"/>
  <c r="AM4323" i="2" s="1"/>
  <c r="AK4324" i="2"/>
  <c r="AM4324" i="2" s="1"/>
  <c r="AK4325" i="2"/>
  <c r="AM4325" i="2" s="1"/>
  <c r="AK4326" i="2"/>
  <c r="AM4326" i="2" s="1"/>
  <c r="AK4327" i="2"/>
  <c r="AM4327" i="2" s="1"/>
  <c r="AK4328" i="2"/>
  <c r="AM4328" i="2" s="1"/>
  <c r="AK4329" i="2"/>
  <c r="AM4329" i="2" s="1"/>
  <c r="AK4330" i="2"/>
  <c r="AM4330" i="2" s="1"/>
  <c r="AK4331" i="2"/>
  <c r="AM4331" i="2" s="1"/>
  <c r="AK4332" i="2"/>
  <c r="AM4332" i="2" s="1"/>
  <c r="AO4332" i="2" s="1"/>
  <c r="AK4333" i="2"/>
  <c r="AM4333" i="2" s="1"/>
  <c r="AK4334" i="2"/>
  <c r="AM4334" i="2" s="1"/>
  <c r="AK4335" i="2"/>
  <c r="AM4335" i="2" s="1"/>
  <c r="AK4336" i="2"/>
  <c r="AM4336" i="2" s="1"/>
  <c r="AK4337" i="2"/>
  <c r="AM4337" i="2" s="1"/>
  <c r="AK4338" i="2"/>
  <c r="AM4338" i="2" s="1"/>
  <c r="AK4339" i="2"/>
  <c r="AM4339" i="2" s="1"/>
  <c r="AK4340" i="2"/>
  <c r="AM4340" i="2" s="1"/>
  <c r="AK4341" i="2"/>
  <c r="AM4341" i="2" s="1"/>
  <c r="AK4342" i="2"/>
  <c r="AM4342" i="2" s="1"/>
  <c r="AK4343" i="2"/>
  <c r="AM4343" i="2" s="1"/>
  <c r="AK4344" i="2"/>
  <c r="AM4344" i="2" s="1"/>
  <c r="AK4345" i="2"/>
  <c r="AM4345" i="2" s="1"/>
  <c r="AK4346" i="2"/>
  <c r="AM4346" i="2" s="1"/>
  <c r="AK4347" i="2"/>
  <c r="AM4347" i="2" s="1"/>
  <c r="AK4348" i="2"/>
  <c r="AM4348" i="2" s="1"/>
  <c r="AK4349" i="2"/>
  <c r="AM4349" i="2" s="1"/>
  <c r="AK4350" i="2"/>
  <c r="AM4350" i="2" s="1"/>
  <c r="AK4351" i="2"/>
  <c r="AM4351" i="2" s="1"/>
  <c r="AK4352" i="2"/>
  <c r="AM4352" i="2" s="1"/>
  <c r="AK4353" i="2"/>
  <c r="AM4353" i="2" s="1"/>
  <c r="AK4354" i="2"/>
  <c r="AM4354" i="2" s="1"/>
  <c r="AK4355" i="2"/>
  <c r="AM4355" i="2" s="1"/>
  <c r="AK4356" i="2"/>
  <c r="AM4356" i="2" s="1"/>
  <c r="AK4357" i="2"/>
  <c r="AM4357" i="2" s="1"/>
  <c r="AK4358" i="2"/>
  <c r="AM4358" i="2" s="1"/>
  <c r="AK4359" i="2"/>
  <c r="AM4359" i="2" s="1"/>
  <c r="AK4360" i="2"/>
  <c r="AM4360" i="2" s="1"/>
  <c r="AK4361" i="2"/>
  <c r="AM4361" i="2" s="1"/>
  <c r="AK4362" i="2"/>
  <c r="AM4362" i="2" s="1"/>
  <c r="AK4363" i="2"/>
  <c r="AM4363" i="2" s="1"/>
  <c r="AK4364" i="2"/>
  <c r="AM4364" i="2" s="1"/>
  <c r="AK4365" i="2"/>
  <c r="AM4365" i="2" s="1"/>
  <c r="AK4366" i="2"/>
  <c r="AM4366" i="2" s="1"/>
  <c r="AK4367" i="2"/>
  <c r="AM4367" i="2" s="1"/>
  <c r="AK4368" i="2"/>
  <c r="AM4368" i="2" s="1"/>
  <c r="AK4369" i="2"/>
  <c r="AM4369" i="2" s="1"/>
  <c r="AK4370" i="2"/>
  <c r="AM4370" i="2" s="1"/>
  <c r="AK4371" i="2"/>
  <c r="AM4371" i="2" s="1"/>
  <c r="AK4372" i="2"/>
  <c r="AM4372" i="2" s="1"/>
  <c r="AK4373" i="2"/>
  <c r="AM4373" i="2" s="1"/>
  <c r="AK4374" i="2"/>
  <c r="AM4374" i="2" s="1"/>
  <c r="AK4375" i="2"/>
  <c r="AM4375" i="2" s="1"/>
  <c r="AK4376" i="2"/>
  <c r="AM4376" i="2" s="1"/>
  <c r="AK4377" i="2"/>
  <c r="AM4377" i="2" s="1"/>
  <c r="AK4378" i="2"/>
  <c r="AM4378" i="2" s="1"/>
  <c r="AK4379" i="2"/>
  <c r="AM4379" i="2" s="1"/>
  <c r="AK4380" i="2"/>
  <c r="AM4380" i="2" s="1"/>
  <c r="AK4381" i="2"/>
  <c r="AM4381" i="2" s="1"/>
  <c r="AK4382" i="2"/>
  <c r="AM4382" i="2" s="1"/>
  <c r="AK4383" i="2"/>
  <c r="AM4383" i="2" s="1"/>
  <c r="AK4384" i="2"/>
  <c r="AM4384" i="2" s="1"/>
  <c r="AK4385" i="2"/>
  <c r="AM4385" i="2" s="1"/>
  <c r="AK4386" i="2"/>
  <c r="AM4386" i="2" s="1"/>
  <c r="AK4387" i="2"/>
  <c r="AM4387" i="2" s="1"/>
  <c r="AK4388" i="2"/>
  <c r="AM4388" i="2" s="1"/>
  <c r="AK4389" i="2"/>
  <c r="AM4389" i="2" s="1"/>
  <c r="AK4390" i="2"/>
  <c r="AM4390" i="2" s="1"/>
  <c r="AK4391" i="2"/>
  <c r="AM4391" i="2" s="1"/>
  <c r="AK4392" i="2"/>
  <c r="AM4392" i="2" s="1"/>
  <c r="AK4393" i="2"/>
  <c r="AM4393" i="2" s="1"/>
  <c r="AK4394" i="2"/>
  <c r="AM4394" i="2" s="1"/>
  <c r="AK4395" i="2"/>
  <c r="AM4395" i="2" s="1"/>
  <c r="AK4396" i="2"/>
  <c r="AM4396" i="2" s="1"/>
  <c r="AK4397" i="2"/>
  <c r="AM4397" i="2" s="1"/>
  <c r="AK4398" i="2"/>
  <c r="AM4398" i="2" s="1"/>
  <c r="AK4399" i="2"/>
  <c r="AM4399" i="2" s="1"/>
  <c r="AK4400" i="2"/>
  <c r="AM4400" i="2" s="1"/>
  <c r="AK4401" i="2"/>
  <c r="AM4401" i="2" s="1"/>
  <c r="AK4402" i="2"/>
  <c r="AM4402" i="2" s="1"/>
  <c r="AK4403" i="2"/>
  <c r="AM4403" i="2" s="1"/>
  <c r="AK4404" i="2"/>
  <c r="AM4404" i="2" s="1"/>
  <c r="AK4405" i="2"/>
  <c r="AM4405" i="2" s="1"/>
  <c r="AK4406" i="2"/>
  <c r="AM4406" i="2" s="1"/>
  <c r="AK4407" i="2"/>
  <c r="AM4407" i="2" s="1"/>
  <c r="AK4408" i="2"/>
  <c r="AM4408" i="2" s="1"/>
  <c r="AK4409" i="2"/>
  <c r="AM4409" i="2" s="1"/>
  <c r="AK4410" i="2"/>
  <c r="AM4410" i="2" s="1"/>
  <c r="AK4411" i="2"/>
  <c r="AM4411" i="2" s="1"/>
  <c r="AK4412" i="2"/>
  <c r="AM4412" i="2" s="1"/>
  <c r="AK4413" i="2"/>
  <c r="AM4413" i="2" s="1"/>
  <c r="AK4414" i="2"/>
  <c r="AM4414" i="2" s="1"/>
  <c r="AK4415" i="2"/>
  <c r="AM4415" i="2" s="1"/>
  <c r="AK4416" i="2"/>
  <c r="AM4416" i="2" s="1"/>
  <c r="AK4417" i="2"/>
  <c r="AM4417" i="2" s="1"/>
  <c r="AK4418" i="2"/>
  <c r="AM4418" i="2" s="1"/>
  <c r="AK4419" i="2"/>
  <c r="AM4419" i="2" s="1"/>
  <c r="AK4420" i="2"/>
  <c r="AM4420" i="2" s="1"/>
  <c r="AK4421" i="2"/>
  <c r="AM4421" i="2" s="1"/>
  <c r="AK4422" i="2"/>
  <c r="AM4422" i="2" s="1"/>
  <c r="AK4423" i="2"/>
  <c r="AM4423" i="2" s="1"/>
  <c r="AK4424" i="2"/>
  <c r="AM4424" i="2" s="1"/>
  <c r="AK4425" i="2"/>
  <c r="AK4426" i="2"/>
  <c r="AM4426" i="2" s="1"/>
  <c r="AK4427" i="2"/>
  <c r="AM4427" i="2" s="1"/>
  <c r="AK4428" i="2"/>
  <c r="AM4428" i="2" s="1"/>
  <c r="AK4429" i="2"/>
  <c r="AM4429" i="2" s="1"/>
  <c r="AK4430" i="2"/>
  <c r="AM4430" i="2" s="1"/>
  <c r="AK4431" i="2"/>
  <c r="AM4431" i="2" s="1"/>
  <c r="AK4432" i="2"/>
  <c r="AM4432" i="2" s="1"/>
  <c r="AK4433" i="2"/>
  <c r="AM4433" i="2" s="1"/>
  <c r="AK4434" i="2"/>
  <c r="AM4434" i="2" s="1"/>
  <c r="AK4435" i="2"/>
  <c r="AM4435" i="2" s="1"/>
  <c r="AK4436" i="2"/>
  <c r="AM4436" i="2" s="1"/>
  <c r="AK4437" i="2"/>
  <c r="AM4437" i="2" s="1"/>
  <c r="AK4438" i="2"/>
  <c r="AM4438" i="2" s="1"/>
  <c r="AK4439" i="2"/>
  <c r="AM4439" i="2" s="1"/>
  <c r="AK4440" i="2"/>
  <c r="AM4440" i="2" s="1"/>
  <c r="AK4441" i="2"/>
  <c r="AM4441" i="2" s="1"/>
  <c r="AK4442" i="2"/>
  <c r="AM4442" i="2" s="1"/>
  <c r="AK4443" i="2"/>
  <c r="AM4443" i="2" s="1"/>
  <c r="AK4444" i="2"/>
  <c r="AM4444" i="2" s="1"/>
  <c r="AP4444" i="2" s="1"/>
  <c r="AK4445" i="2"/>
  <c r="AM4445" i="2" s="1"/>
  <c r="AK4446" i="2"/>
  <c r="AM4446" i="2" s="1"/>
  <c r="AK4447" i="2"/>
  <c r="AM4447" i="2" s="1"/>
  <c r="AK4448" i="2"/>
  <c r="AM4448" i="2" s="1"/>
  <c r="AK4449" i="2"/>
  <c r="AM4449" i="2" s="1"/>
  <c r="AK4450" i="2"/>
  <c r="AM4450" i="2" s="1"/>
  <c r="AK4451" i="2"/>
  <c r="AM4451" i="2" s="1"/>
  <c r="AK4452" i="2"/>
  <c r="AM4452" i="2" s="1"/>
  <c r="AK4453" i="2"/>
  <c r="AM4453" i="2" s="1"/>
  <c r="AK4454" i="2"/>
  <c r="AM4454" i="2" s="1"/>
  <c r="AK4455" i="2"/>
  <c r="AM4455" i="2" s="1"/>
  <c r="AK4456" i="2"/>
  <c r="AM4456" i="2" s="1"/>
  <c r="AK4457" i="2"/>
  <c r="AM4457" i="2" s="1"/>
  <c r="AK4458" i="2"/>
  <c r="AM4458" i="2" s="1"/>
  <c r="AK4459" i="2"/>
  <c r="AM4459" i="2" s="1"/>
  <c r="AK4460" i="2"/>
  <c r="AM4460" i="2" s="1"/>
  <c r="AK4461" i="2"/>
  <c r="AM4461" i="2" s="1"/>
  <c r="AK4462" i="2"/>
  <c r="AM4462" i="2" s="1"/>
  <c r="AK4463" i="2"/>
  <c r="AM4463" i="2" s="1"/>
  <c r="AK4464" i="2"/>
  <c r="AM4464" i="2" s="1"/>
  <c r="AK4465" i="2"/>
  <c r="AM4465" i="2" s="1"/>
  <c r="AK4466" i="2"/>
  <c r="AM4466" i="2" s="1"/>
  <c r="AK4467" i="2"/>
  <c r="AM4467" i="2" s="1"/>
  <c r="AK4468" i="2"/>
  <c r="AM4468" i="2" s="1"/>
  <c r="AK4469" i="2"/>
  <c r="AM4469" i="2" s="1"/>
  <c r="AK4470" i="2"/>
  <c r="AM4470" i="2" s="1"/>
  <c r="AK4471" i="2"/>
  <c r="AM4471" i="2" s="1"/>
  <c r="AK4472" i="2"/>
  <c r="AM4472" i="2" s="1"/>
  <c r="AK4473" i="2"/>
  <c r="AM4473" i="2" s="1"/>
  <c r="AK4474" i="2"/>
  <c r="AM4474" i="2" s="1"/>
  <c r="AK4475" i="2"/>
  <c r="AM4475" i="2" s="1"/>
  <c r="AK4476" i="2"/>
  <c r="AM4476" i="2" s="1"/>
  <c r="AO4476" i="2" s="1"/>
  <c r="AK4477" i="2"/>
  <c r="AM4477" i="2" s="1"/>
  <c r="AK4478" i="2"/>
  <c r="AM4478" i="2" s="1"/>
  <c r="AK4479" i="2"/>
  <c r="AM4479" i="2" s="1"/>
  <c r="AK4480" i="2"/>
  <c r="AM4480" i="2" s="1"/>
  <c r="AK4481" i="2"/>
  <c r="AM4481" i="2" s="1"/>
  <c r="AK4482" i="2"/>
  <c r="AM4482" i="2" s="1"/>
  <c r="AK4483" i="2"/>
  <c r="AM4483" i="2" s="1"/>
  <c r="AK4484" i="2"/>
  <c r="AM4484" i="2" s="1"/>
  <c r="AK4485" i="2"/>
  <c r="AM4485" i="2" s="1"/>
  <c r="AK4486" i="2"/>
  <c r="AM4486" i="2" s="1"/>
  <c r="AK4487" i="2"/>
  <c r="AM4487" i="2" s="1"/>
  <c r="AK4488" i="2"/>
  <c r="AM4488" i="2" s="1"/>
  <c r="AP4488" i="2" s="1"/>
  <c r="AK4489" i="2"/>
  <c r="AM4489" i="2" s="1"/>
  <c r="AK4490" i="2"/>
  <c r="AM4490" i="2" s="1"/>
  <c r="AK4491" i="2"/>
  <c r="AM4491" i="2" s="1"/>
  <c r="AK4492" i="2"/>
  <c r="AM4492" i="2" s="1"/>
  <c r="AK4493" i="2"/>
  <c r="AM4493" i="2" s="1"/>
  <c r="AK4494" i="2"/>
  <c r="AM4494" i="2" s="1"/>
  <c r="AK4495" i="2"/>
  <c r="AM4495" i="2" s="1"/>
  <c r="AK4496" i="2"/>
  <c r="AM4496" i="2" s="1"/>
  <c r="AK4497" i="2"/>
  <c r="AM4497" i="2" s="1"/>
  <c r="AK4498" i="2"/>
  <c r="AM4498" i="2" s="1"/>
  <c r="AK4499" i="2"/>
  <c r="AM4499" i="2" s="1"/>
  <c r="AK4500" i="2"/>
  <c r="AM4500" i="2" s="1"/>
  <c r="AK4501" i="2"/>
  <c r="AM4501" i="2" s="1"/>
  <c r="AK4502" i="2"/>
  <c r="AM4502" i="2" s="1"/>
  <c r="AK4503" i="2"/>
  <c r="AM4503" i="2" s="1"/>
  <c r="AK4504" i="2"/>
  <c r="AM4504" i="2" s="1"/>
  <c r="AK4505" i="2"/>
  <c r="AM4505" i="2" s="1"/>
  <c r="AK4506" i="2"/>
  <c r="AM4506" i="2" s="1"/>
  <c r="AK4507" i="2"/>
  <c r="AM4507" i="2" s="1"/>
  <c r="AK4508" i="2"/>
  <c r="AM4508" i="2" s="1"/>
  <c r="AK4509" i="2"/>
  <c r="AM4509" i="2" s="1"/>
  <c r="AK4510" i="2"/>
  <c r="AM4510" i="2" s="1"/>
  <c r="AK4511" i="2"/>
  <c r="AM4511" i="2" s="1"/>
  <c r="AK4512" i="2"/>
  <c r="AM4512" i="2" s="1"/>
  <c r="AK4513" i="2"/>
  <c r="AM4513" i="2" s="1"/>
  <c r="AK4514" i="2"/>
  <c r="AM4514" i="2" s="1"/>
  <c r="AK4515" i="2"/>
  <c r="AM4515" i="2" s="1"/>
  <c r="AK4516" i="2"/>
  <c r="AM4516" i="2" s="1"/>
  <c r="AK4517" i="2"/>
  <c r="AM4517" i="2" s="1"/>
  <c r="AK4518" i="2"/>
  <c r="AM4518" i="2" s="1"/>
  <c r="AK4519" i="2"/>
  <c r="AM4519" i="2" s="1"/>
  <c r="AK4520" i="2"/>
  <c r="AM4520" i="2" s="1"/>
  <c r="AK4521" i="2"/>
  <c r="AM4521" i="2" s="1"/>
  <c r="AK4522" i="2"/>
  <c r="AM4522" i="2" s="1"/>
  <c r="AK4523" i="2"/>
  <c r="AM4523" i="2" s="1"/>
  <c r="AK4524" i="2"/>
  <c r="AM4524" i="2" s="1"/>
  <c r="AO4524" i="2" s="1"/>
  <c r="AK4525" i="2"/>
  <c r="AM4525" i="2" s="1"/>
  <c r="AK4526" i="2"/>
  <c r="AM4526" i="2" s="1"/>
  <c r="AK4527" i="2"/>
  <c r="AM4527" i="2" s="1"/>
  <c r="AK4528" i="2"/>
  <c r="AM4528" i="2" s="1"/>
  <c r="AK4529" i="2"/>
  <c r="AM4529" i="2" s="1"/>
  <c r="AK4530" i="2"/>
  <c r="AM4530" i="2" s="1"/>
  <c r="AK4531" i="2"/>
  <c r="AM4531" i="2" s="1"/>
  <c r="AK4532" i="2"/>
  <c r="AM4532" i="2" s="1"/>
  <c r="AK4533" i="2"/>
  <c r="AM4533" i="2" s="1"/>
  <c r="AK4534" i="2"/>
  <c r="AM4534" i="2" s="1"/>
  <c r="AK4535" i="2"/>
  <c r="AM4535" i="2" s="1"/>
  <c r="AK4536" i="2"/>
  <c r="AM4536" i="2" s="1"/>
  <c r="AK4537" i="2"/>
  <c r="AM4537" i="2" s="1"/>
  <c r="AK4538" i="2"/>
  <c r="AM4538" i="2" s="1"/>
  <c r="AO4538" i="2" s="1"/>
  <c r="AK4539" i="2"/>
  <c r="AM4539" i="2" s="1"/>
  <c r="AK4540" i="2"/>
  <c r="AM4540" i="2" s="1"/>
  <c r="AK4541" i="2"/>
  <c r="AM4541" i="2" s="1"/>
  <c r="AK4542" i="2"/>
  <c r="AM4542" i="2" s="1"/>
  <c r="AK4543" i="2"/>
  <c r="AM4543" i="2" s="1"/>
  <c r="AK4544" i="2"/>
  <c r="AM4544" i="2" s="1"/>
  <c r="AK4545" i="2"/>
  <c r="AM4545" i="2" s="1"/>
  <c r="AO4545" i="2" s="1"/>
  <c r="AK4546" i="2"/>
  <c r="AM4546" i="2" s="1"/>
  <c r="AK4547" i="2"/>
  <c r="AM4547" i="2" s="1"/>
  <c r="AK4548" i="2"/>
  <c r="AM4548" i="2" s="1"/>
  <c r="AK4549" i="2"/>
  <c r="AM4549" i="2" s="1"/>
  <c r="AK4550" i="2"/>
  <c r="AM4550" i="2" s="1"/>
  <c r="AK4551" i="2"/>
  <c r="AM4551" i="2" s="1"/>
  <c r="AK4552" i="2"/>
  <c r="AM4552" i="2" s="1"/>
  <c r="AK4553" i="2"/>
  <c r="AM4553" i="2" s="1"/>
  <c r="AK4554" i="2"/>
  <c r="AM4554" i="2" s="1"/>
  <c r="AK4555" i="2"/>
  <c r="AM4555" i="2" s="1"/>
  <c r="AK4556" i="2"/>
  <c r="AM4556" i="2" s="1"/>
  <c r="AK4557" i="2"/>
  <c r="AM4557" i="2" s="1"/>
  <c r="AK4558" i="2"/>
  <c r="AM4558" i="2" s="1"/>
  <c r="AK4559" i="2"/>
  <c r="AM4559" i="2" s="1"/>
  <c r="AK4560" i="2"/>
  <c r="AM4560" i="2" s="1"/>
  <c r="AK4561" i="2"/>
  <c r="AM4561" i="2" s="1"/>
  <c r="AK4562" i="2"/>
  <c r="AM4562" i="2" s="1"/>
  <c r="AK4563" i="2"/>
  <c r="AM4563" i="2" s="1"/>
  <c r="AK4564" i="2"/>
  <c r="AM4564" i="2" s="1"/>
  <c r="AK4565" i="2"/>
  <c r="AM4565" i="2" s="1"/>
  <c r="AK4566" i="2"/>
  <c r="AM4566" i="2" s="1"/>
  <c r="AK4567" i="2"/>
  <c r="AM4567" i="2" s="1"/>
  <c r="AK4568" i="2"/>
  <c r="AM4568" i="2" s="1"/>
  <c r="AK4569" i="2"/>
  <c r="AM4569" i="2" s="1"/>
  <c r="AK4570" i="2"/>
  <c r="AM4570" i="2" s="1"/>
  <c r="AK4571" i="2"/>
  <c r="AM4571" i="2" s="1"/>
  <c r="AK4572" i="2"/>
  <c r="AM4572" i="2" s="1"/>
  <c r="AK4573" i="2"/>
  <c r="AM4573" i="2" s="1"/>
  <c r="AK4574" i="2"/>
  <c r="AM4574" i="2" s="1"/>
  <c r="AK4575" i="2"/>
  <c r="AM4575" i="2" s="1"/>
  <c r="AK4576" i="2"/>
  <c r="AM4576" i="2" s="1"/>
  <c r="AK4577" i="2"/>
  <c r="AM4577" i="2" s="1"/>
  <c r="AK4578" i="2"/>
  <c r="AM4578" i="2" s="1"/>
  <c r="AK4579" i="2"/>
  <c r="AM4579" i="2" s="1"/>
  <c r="AK4580" i="2"/>
  <c r="AM4580" i="2" s="1"/>
  <c r="AK4581" i="2"/>
  <c r="AM4581" i="2" s="1"/>
  <c r="AK4582" i="2"/>
  <c r="AM4582" i="2" s="1"/>
  <c r="AK4583" i="2"/>
  <c r="AM4583" i="2" s="1"/>
  <c r="AK4584" i="2"/>
  <c r="AM4584" i="2" s="1"/>
  <c r="AK4585" i="2"/>
  <c r="AM4585" i="2" s="1"/>
  <c r="AK4586" i="2"/>
  <c r="AM4586" i="2" s="1"/>
  <c r="AK4587" i="2"/>
  <c r="AM4587" i="2" s="1"/>
  <c r="AK4588" i="2"/>
  <c r="AM4588" i="2" s="1"/>
  <c r="AK4589" i="2"/>
  <c r="AM4589" i="2" s="1"/>
  <c r="AK4590" i="2"/>
  <c r="AM4590" i="2" s="1"/>
  <c r="AK4591" i="2"/>
  <c r="AM4591" i="2" s="1"/>
  <c r="AP4591" i="2" s="1"/>
  <c r="AK4592" i="2"/>
  <c r="AM4592" i="2" s="1"/>
  <c r="AK4593" i="2"/>
  <c r="AM4593" i="2" s="1"/>
  <c r="AK4594" i="2"/>
  <c r="AM4594" i="2" s="1"/>
  <c r="AK4595" i="2"/>
  <c r="AM4595" i="2" s="1"/>
  <c r="AK4596" i="2"/>
  <c r="AM4596" i="2" s="1"/>
  <c r="AK4597" i="2"/>
  <c r="AM4597" i="2" s="1"/>
  <c r="AK4598" i="2"/>
  <c r="AM4598" i="2" s="1"/>
  <c r="AO4598" i="2" s="1"/>
  <c r="AK4599" i="2"/>
  <c r="AM4599" i="2" s="1"/>
  <c r="AK4600" i="2"/>
  <c r="AM4600" i="2" s="1"/>
  <c r="AK4601" i="2"/>
  <c r="AM4601" i="2" s="1"/>
  <c r="AK4602" i="2"/>
  <c r="AM4602" i="2" s="1"/>
  <c r="AK4603" i="2"/>
  <c r="AM4603" i="2" s="1"/>
  <c r="AK4604" i="2"/>
  <c r="AM4604" i="2" s="1"/>
  <c r="AK4605" i="2"/>
  <c r="AM4605" i="2" s="1"/>
  <c r="AO4605" i="2" s="1"/>
  <c r="AK4606" i="2"/>
  <c r="AM4606" i="2" s="1"/>
  <c r="AK4607" i="2"/>
  <c r="AM4607" i="2" s="1"/>
  <c r="AK4608" i="2"/>
  <c r="AM4608" i="2" s="1"/>
  <c r="AK4609" i="2"/>
  <c r="AM4609" i="2" s="1"/>
  <c r="AK4610" i="2"/>
  <c r="AM4610" i="2" s="1"/>
  <c r="AK4611" i="2"/>
  <c r="AM4611" i="2" s="1"/>
  <c r="AK4612" i="2"/>
  <c r="AM4612" i="2" s="1"/>
  <c r="AK4613" i="2"/>
  <c r="AM4613" i="2" s="1"/>
  <c r="AK4614" i="2"/>
  <c r="AM4614" i="2" s="1"/>
  <c r="AK4615" i="2"/>
  <c r="AM4615" i="2" s="1"/>
  <c r="AK4616" i="2"/>
  <c r="AM4616" i="2" s="1"/>
  <c r="AK4617" i="2"/>
  <c r="AM4617" i="2" s="1"/>
  <c r="AK4618" i="2"/>
  <c r="AM4618" i="2" s="1"/>
  <c r="AK4619" i="2"/>
  <c r="AM4619" i="2" s="1"/>
  <c r="AK4620" i="2"/>
  <c r="AM4620" i="2" s="1"/>
  <c r="AK4621" i="2"/>
  <c r="AM4621" i="2" s="1"/>
  <c r="AK4622" i="2"/>
  <c r="AM4622" i="2" s="1"/>
  <c r="AK4623" i="2"/>
  <c r="AM4623" i="2" s="1"/>
  <c r="AK4624" i="2"/>
  <c r="AM4624" i="2" s="1"/>
  <c r="AK4625" i="2"/>
  <c r="AM4625" i="2" s="1"/>
  <c r="AK4626" i="2"/>
  <c r="AM4626" i="2" s="1"/>
  <c r="AK4627" i="2"/>
  <c r="AM4627" i="2" s="1"/>
  <c r="AK4628" i="2"/>
  <c r="AM4628" i="2" s="1"/>
  <c r="AK4629" i="2"/>
  <c r="AM4629" i="2" s="1"/>
  <c r="AK4630" i="2"/>
  <c r="AM4630" i="2" s="1"/>
  <c r="AK4631" i="2"/>
  <c r="AM4631" i="2" s="1"/>
  <c r="AK4632" i="2"/>
  <c r="AM4632" i="2" s="1"/>
  <c r="AK4633" i="2"/>
  <c r="AM4633" i="2" s="1"/>
  <c r="AK4634" i="2"/>
  <c r="AM4634" i="2" s="1"/>
  <c r="AK4635" i="2"/>
  <c r="AM4635" i="2" s="1"/>
  <c r="AK4636" i="2"/>
  <c r="AM4636" i="2" s="1"/>
  <c r="AK4637" i="2"/>
  <c r="AM4637" i="2" s="1"/>
  <c r="AK4638" i="2"/>
  <c r="AM4638" i="2" s="1"/>
  <c r="AK4639" i="2"/>
  <c r="AM4639" i="2" s="1"/>
  <c r="AK4640" i="2"/>
  <c r="AM4640" i="2" s="1"/>
  <c r="AK4641" i="2"/>
  <c r="AM4641" i="2" s="1"/>
  <c r="AO4641" i="2" s="1"/>
  <c r="AK4642" i="2"/>
  <c r="AM4642" i="2" s="1"/>
  <c r="AK4643" i="2"/>
  <c r="AM4643" i="2" s="1"/>
  <c r="AK4644" i="2"/>
  <c r="AM4644" i="2" s="1"/>
  <c r="AK4645" i="2"/>
  <c r="AM4645" i="2" s="1"/>
  <c r="AK4646" i="2"/>
  <c r="AM4646" i="2" s="1"/>
  <c r="AK4647" i="2"/>
  <c r="AM4647" i="2" s="1"/>
  <c r="AK4648" i="2"/>
  <c r="AM4648" i="2" s="1"/>
  <c r="AK4649" i="2"/>
  <c r="AM4649" i="2" s="1"/>
  <c r="AK4650" i="2"/>
  <c r="AM4650" i="2" s="1"/>
  <c r="AK4651" i="2"/>
  <c r="AM4651" i="2" s="1"/>
  <c r="AK4652" i="2"/>
  <c r="AM4652" i="2" s="1"/>
  <c r="AK4653" i="2"/>
  <c r="AM4653" i="2" s="1"/>
  <c r="AK4654" i="2"/>
  <c r="AM4654" i="2" s="1"/>
  <c r="AK4655" i="2"/>
  <c r="AM4655" i="2" s="1"/>
  <c r="AK4656" i="2"/>
  <c r="AM4656" i="2" s="1"/>
  <c r="AK4657" i="2"/>
  <c r="AK4658" i="2"/>
  <c r="AM4658" i="2" s="1"/>
  <c r="AK4659" i="2"/>
  <c r="AM4659" i="2" s="1"/>
  <c r="AK4660" i="2"/>
  <c r="AM4660" i="2" s="1"/>
  <c r="AK4661" i="2"/>
  <c r="AM4661" i="2" s="1"/>
  <c r="AK4662" i="2"/>
  <c r="AM4662" i="2" s="1"/>
  <c r="AK4663" i="2"/>
  <c r="AM4663" i="2" s="1"/>
  <c r="AK4664" i="2"/>
  <c r="AM4664" i="2" s="1"/>
  <c r="AK4665" i="2"/>
  <c r="AM4665" i="2" s="1"/>
  <c r="AK4666" i="2"/>
  <c r="AM4666" i="2" s="1"/>
  <c r="AK4667" i="2"/>
  <c r="AM4667" i="2" s="1"/>
  <c r="AK4668" i="2"/>
  <c r="AM4668" i="2" s="1"/>
  <c r="AK4669" i="2"/>
  <c r="AM4669" i="2" s="1"/>
  <c r="AK4670" i="2"/>
  <c r="AM4670" i="2" s="1"/>
  <c r="AK4671" i="2"/>
  <c r="AM4671" i="2" s="1"/>
  <c r="AK4672" i="2"/>
  <c r="AM4672" i="2" s="1"/>
  <c r="AK4673" i="2"/>
  <c r="AM4673" i="2" s="1"/>
  <c r="AK4674" i="2"/>
  <c r="AM4674" i="2" s="1"/>
  <c r="AK4675" i="2"/>
  <c r="AM4675" i="2" s="1"/>
  <c r="AK4676" i="2"/>
  <c r="AM4676" i="2" s="1"/>
  <c r="AK4677" i="2"/>
  <c r="AM4677" i="2" s="1"/>
  <c r="AK4678" i="2"/>
  <c r="AM4678" i="2" s="1"/>
  <c r="AK4679" i="2"/>
  <c r="AM4679" i="2" s="1"/>
  <c r="AK4680" i="2"/>
  <c r="AM4680" i="2" s="1"/>
  <c r="AK4681" i="2"/>
  <c r="AM4681" i="2" s="1"/>
  <c r="AK4682" i="2"/>
  <c r="AM4682" i="2" s="1"/>
  <c r="AK4683" i="2"/>
  <c r="AM4683" i="2" s="1"/>
  <c r="AK4684" i="2"/>
  <c r="AM4684" i="2" s="1"/>
  <c r="AK4685" i="2"/>
  <c r="AM4685" i="2" s="1"/>
  <c r="AK4686" i="2"/>
  <c r="AM4686" i="2" s="1"/>
  <c r="AK4687" i="2"/>
  <c r="AM4687" i="2" s="1"/>
  <c r="AK4688" i="2"/>
  <c r="AM4688" i="2" s="1"/>
  <c r="AK4689" i="2"/>
  <c r="AM4689" i="2" s="1"/>
  <c r="AK4690" i="2"/>
  <c r="AM4690" i="2" s="1"/>
  <c r="AK4691" i="2"/>
  <c r="AM4691" i="2" s="1"/>
  <c r="AK4692" i="2"/>
  <c r="AM4692" i="2" s="1"/>
  <c r="AK4693" i="2"/>
  <c r="AM4693" i="2" s="1"/>
  <c r="AK4694" i="2"/>
  <c r="AM4694" i="2" s="1"/>
  <c r="AK4695" i="2"/>
  <c r="AM4695" i="2" s="1"/>
  <c r="AK4696" i="2"/>
  <c r="AM4696" i="2" s="1"/>
  <c r="AK4697" i="2"/>
  <c r="AM4697" i="2" s="1"/>
  <c r="AK4698" i="2"/>
  <c r="AM4698" i="2" s="1"/>
  <c r="AK4699" i="2"/>
  <c r="AM4699" i="2" s="1"/>
  <c r="AK4700" i="2"/>
  <c r="AM4700" i="2" s="1"/>
  <c r="AK4701" i="2"/>
  <c r="AM4701" i="2" s="1"/>
  <c r="AK4702" i="2"/>
  <c r="AM4702" i="2" s="1"/>
  <c r="AK4703" i="2"/>
  <c r="AM4703" i="2" s="1"/>
  <c r="AK4704" i="2"/>
  <c r="AM4704" i="2" s="1"/>
  <c r="AK4705" i="2"/>
  <c r="AM4705" i="2" s="1"/>
  <c r="AK4706" i="2"/>
  <c r="AM4706" i="2" s="1"/>
  <c r="AK4707" i="2"/>
  <c r="AM4707" i="2" s="1"/>
  <c r="AK4708" i="2"/>
  <c r="AM4708" i="2" s="1"/>
  <c r="AK4709" i="2"/>
  <c r="AM4709" i="2" s="1"/>
  <c r="AK4710" i="2"/>
  <c r="AM4710" i="2" s="1"/>
  <c r="AK4711" i="2"/>
  <c r="AM4711" i="2" s="1"/>
  <c r="AK4712" i="2"/>
  <c r="AM4712" i="2" s="1"/>
  <c r="AK4713" i="2"/>
  <c r="AM4713" i="2" s="1"/>
  <c r="AK4714" i="2"/>
  <c r="AM4714" i="2" s="1"/>
  <c r="AK4715" i="2"/>
  <c r="AM4715" i="2" s="1"/>
  <c r="AK4716" i="2"/>
  <c r="AM4716" i="2" s="1"/>
  <c r="AK4717" i="2"/>
  <c r="AM4717" i="2" s="1"/>
  <c r="AK4718" i="2"/>
  <c r="AM4718" i="2" s="1"/>
  <c r="AK4719" i="2"/>
  <c r="AM4719" i="2" s="1"/>
  <c r="AK4720" i="2"/>
  <c r="AM4720" i="2" s="1"/>
  <c r="AK4721" i="2"/>
  <c r="AM4721" i="2" s="1"/>
  <c r="AK4722" i="2"/>
  <c r="AM4722" i="2" s="1"/>
  <c r="AK4723" i="2"/>
  <c r="AM4723" i="2" s="1"/>
  <c r="AK4724" i="2"/>
  <c r="AM4724" i="2" s="1"/>
  <c r="AK4725" i="2"/>
  <c r="AM4725" i="2" s="1"/>
  <c r="AK4726" i="2"/>
  <c r="AM4726" i="2" s="1"/>
  <c r="AK4727" i="2"/>
  <c r="AM4727" i="2" s="1"/>
  <c r="AK4728" i="2"/>
  <c r="AM4728" i="2" s="1"/>
  <c r="AK4729" i="2"/>
  <c r="AM4729" i="2" s="1"/>
  <c r="AK4730" i="2"/>
  <c r="AM4730" i="2" s="1"/>
  <c r="AK4731" i="2"/>
  <c r="AM4731" i="2" s="1"/>
  <c r="AK4732" i="2"/>
  <c r="AM4732" i="2" s="1"/>
  <c r="AK4733" i="2"/>
  <c r="AM4733" i="2" s="1"/>
  <c r="AK4734" i="2"/>
  <c r="AM4734" i="2" s="1"/>
  <c r="AK4735" i="2"/>
  <c r="AM4735" i="2" s="1"/>
  <c r="AK4736" i="2"/>
  <c r="AM4736" i="2" s="1"/>
  <c r="AK4737" i="2"/>
  <c r="AM4737" i="2" s="1"/>
  <c r="AK4738" i="2"/>
  <c r="AM4738" i="2" s="1"/>
  <c r="AK4739" i="2"/>
  <c r="AM4739" i="2" s="1"/>
  <c r="AK4740" i="2"/>
  <c r="AM4740" i="2" s="1"/>
  <c r="AK4741" i="2"/>
  <c r="AM4741" i="2" s="1"/>
  <c r="AK4742" i="2"/>
  <c r="AM4742" i="2" s="1"/>
  <c r="AK4743" i="2"/>
  <c r="AM4743" i="2" s="1"/>
  <c r="AK4744" i="2"/>
  <c r="AM4744" i="2" s="1"/>
  <c r="AK4745" i="2"/>
  <c r="AM4745" i="2" s="1"/>
  <c r="AK4746" i="2"/>
  <c r="AM4746" i="2" s="1"/>
  <c r="AK4747" i="2"/>
  <c r="AM4747" i="2" s="1"/>
  <c r="AK4748" i="2"/>
  <c r="AM4748" i="2" s="1"/>
  <c r="AK4749" i="2"/>
  <c r="AM4749" i="2" s="1"/>
  <c r="AK4750" i="2"/>
  <c r="AM4750" i="2" s="1"/>
  <c r="AK4751" i="2"/>
  <c r="AM4751" i="2" s="1"/>
  <c r="AK4752" i="2"/>
  <c r="AM4752" i="2" s="1"/>
  <c r="AK4753" i="2"/>
  <c r="AM4753" i="2" s="1"/>
  <c r="AK4754" i="2"/>
  <c r="AM4754" i="2" s="1"/>
  <c r="AK4755" i="2"/>
  <c r="AM4755" i="2" s="1"/>
  <c r="AK4756" i="2"/>
  <c r="AM4756" i="2" s="1"/>
  <c r="AK4757" i="2"/>
  <c r="AM4757" i="2" s="1"/>
  <c r="AK4758" i="2"/>
  <c r="AM4758" i="2" s="1"/>
  <c r="AK4759" i="2"/>
  <c r="AM4759" i="2" s="1"/>
  <c r="AK4760" i="2"/>
  <c r="AM4760" i="2" s="1"/>
  <c r="AK4761" i="2"/>
  <c r="AM4761" i="2" s="1"/>
  <c r="AK4762" i="2"/>
  <c r="AM4762" i="2" s="1"/>
  <c r="AK4763" i="2"/>
  <c r="AM4763" i="2" s="1"/>
  <c r="AK4764" i="2"/>
  <c r="AM4764" i="2" s="1"/>
  <c r="AK4765" i="2"/>
  <c r="AM4765" i="2" s="1"/>
  <c r="AK4766" i="2"/>
  <c r="AM4766" i="2" s="1"/>
  <c r="AK4767" i="2"/>
  <c r="AM4767" i="2" s="1"/>
  <c r="AK4768" i="2"/>
  <c r="AM4768" i="2" s="1"/>
  <c r="AK4769" i="2"/>
  <c r="AM4769" i="2" s="1"/>
  <c r="AK4770" i="2"/>
  <c r="AM4770" i="2" s="1"/>
  <c r="AK4771" i="2"/>
  <c r="AM4771" i="2" s="1"/>
  <c r="AK4772" i="2"/>
  <c r="AM4772" i="2" s="1"/>
  <c r="AK4773" i="2"/>
  <c r="AM4773" i="2" s="1"/>
  <c r="AK4774" i="2"/>
  <c r="AM4774" i="2" s="1"/>
  <c r="AK4775" i="2"/>
  <c r="AM4775" i="2" s="1"/>
  <c r="AK4776" i="2"/>
  <c r="AM4776" i="2" s="1"/>
  <c r="AK4777" i="2"/>
  <c r="AM4777" i="2" s="1"/>
  <c r="AK4778" i="2"/>
  <c r="AM4778" i="2" s="1"/>
  <c r="AK4779" i="2"/>
  <c r="AM4779" i="2" s="1"/>
  <c r="AK4780" i="2"/>
  <c r="AM4780" i="2" s="1"/>
  <c r="AK4781" i="2"/>
  <c r="AM4781" i="2" s="1"/>
  <c r="AK4782" i="2"/>
  <c r="AM4782" i="2" s="1"/>
  <c r="AK4783" i="2"/>
  <c r="AM4783" i="2" s="1"/>
  <c r="AK4784" i="2"/>
  <c r="AM4784" i="2" s="1"/>
  <c r="AK4785" i="2"/>
  <c r="AM4785" i="2" s="1"/>
  <c r="AK4786" i="2"/>
  <c r="AM4786" i="2" s="1"/>
  <c r="AK4787" i="2"/>
  <c r="AM4787" i="2" s="1"/>
  <c r="AK4788" i="2"/>
  <c r="AM4788" i="2" s="1"/>
  <c r="AK4789" i="2"/>
  <c r="AM4789" i="2" s="1"/>
  <c r="AK4790" i="2"/>
  <c r="AM4790" i="2" s="1"/>
  <c r="AK4791" i="2"/>
  <c r="AM4791" i="2" s="1"/>
  <c r="AK4792" i="2"/>
  <c r="AM4792" i="2" s="1"/>
  <c r="AK4793" i="2"/>
  <c r="AM4793" i="2" s="1"/>
  <c r="AK4794" i="2"/>
  <c r="AM4794" i="2" s="1"/>
  <c r="AK4795" i="2"/>
  <c r="AM4795" i="2" s="1"/>
  <c r="AK4796" i="2"/>
  <c r="AM4796" i="2" s="1"/>
  <c r="AK4797" i="2"/>
  <c r="AM4797" i="2" s="1"/>
  <c r="AK4798" i="2"/>
  <c r="AM4798" i="2" s="1"/>
  <c r="AK4799" i="2"/>
  <c r="AM4799" i="2" s="1"/>
  <c r="AK4800" i="2"/>
  <c r="AM4800" i="2" s="1"/>
  <c r="AK4801" i="2"/>
  <c r="AM4801" i="2" s="1"/>
  <c r="AK4802" i="2"/>
  <c r="AM4802" i="2" s="1"/>
  <c r="AK4803" i="2"/>
  <c r="AM4803" i="2" s="1"/>
  <c r="AK4804" i="2"/>
  <c r="AM4804" i="2" s="1"/>
  <c r="AK4805" i="2"/>
  <c r="AM4805" i="2" s="1"/>
  <c r="AK4806" i="2"/>
  <c r="AM4806" i="2" s="1"/>
  <c r="AK4807" i="2"/>
  <c r="AM4807" i="2" s="1"/>
  <c r="AK4808" i="2"/>
  <c r="AM4808" i="2" s="1"/>
  <c r="AK4809" i="2"/>
  <c r="AM4809" i="2" s="1"/>
  <c r="AK4810" i="2"/>
  <c r="AM4810" i="2" s="1"/>
  <c r="AK4811" i="2"/>
  <c r="AM4811" i="2" s="1"/>
  <c r="AK4812" i="2"/>
  <c r="AM4812" i="2" s="1"/>
  <c r="AK4813" i="2"/>
  <c r="AM4813" i="2" s="1"/>
  <c r="AK4814" i="2"/>
  <c r="AM4814" i="2" s="1"/>
  <c r="AK4815" i="2"/>
  <c r="AM4815" i="2" s="1"/>
  <c r="AK4816" i="2"/>
  <c r="AM4816" i="2" s="1"/>
  <c r="AK4817" i="2"/>
  <c r="AM4817" i="2" s="1"/>
  <c r="AK4818" i="2"/>
  <c r="AM4818" i="2" s="1"/>
  <c r="AK4819" i="2"/>
  <c r="AM4819" i="2" s="1"/>
  <c r="AK4820" i="2"/>
  <c r="AM4820" i="2" s="1"/>
  <c r="AK4821" i="2"/>
  <c r="AM4821" i="2" s="1"/>
  <c r="AK4822" i="2"/>
  <c r="AM4822" i="2" s="1"/>
  <c r="AK4823" i="2"/>
  <c r="AM4823" i="2" s="1"/>
  <c r="AK4824" i="2"/>
  <c r="AM4824" i="2" s="1"/>
  <c r="AK4825" i="2"/>
  <c r="AM4825" i="2" s="1"/>
  <c r="AK4826" i="2"/>
  <c r="AM4826" i="2" s="1"/>
  <c r="AK4827" i="2"/>
  <c r="AM4827" i="2" s="1"/>
  <c r="AK4828" i="2"/>
  <c r="AM4828" i="2" s="1"/>
  <c r="AK4829" i="2"/>
  <c r="AM4829" i="2" s="1"/>
  <c r="AK4830" i="2"/>
  <c r="AM4830" i="2" s="1"/>
  <c r="AK4831" i="2"/>
  <c r="AM4831" i="2" s="1"/>
  <c r="AK4832" i="2"/>
  <c r="AM4832" i="2" s="1"/>
  <c r="AK4833" i="2"/>
  <c r="AM4833" i="2" s="1"/>
  <c r="AK4834" i="2"/>
  <c r="AM4834" i="2" s="1"/>
  <c r="AK4835" i="2"/>
  <c r="AM4835" i="2" s="1"/>
  <c r="AK4836" i="2"/>
  <c r="AM4836" i="2" s="1"/>
  <c r="AK4837" i="2"/>
  <c r="AM4837" i="2" s="1"/>
  <c r="AK4838" i="2"/>
  <c r="AM4838" i="2" s="1"/>
  <c r="AK4839" i="2"/>
  <c r="AM4839" i="2" s="1"/>
  <c r="AK4840" i="2"/>
  <c r="AM4840" i="2" s="1"/>
  <c r="AK4841" i="2"/>
  <c r="AM4841" i="2" s="1"/>
  <c r="AK4842" i="2"/>
  <c r="AM4842" i="2" s="1"/>
  <c r="AK4843" i="2"/>
  <c r="AM4843" i="2" s="1"/>
  <c r="AK4844" i="2"/>
  <c r="AM4844" i="2" s="1"/>
  <c r="AK4845" i="2"/>
  <c r="AM4845" i="2" s="1"/>
  <c r="AK4846" i="2"/>
  <c r="AM4846" i="2" s="1"/>
  <c r="AK4847" i="2"/>
  <c r="AM4847" i="2" s="1"/>
  <c r="AK4848" i="2"/>
  <c r="AM4848" i="2" s="1"/>
  <c r="AK4849" i="2"/>
  <c r="AM4849" i="2" s="1"/>
  <c r="AK4850" i="2"/>
  <c r="AM4850" i="2" s="1"/>
  <c r="AK4851" i="2"/>
  <c r="AM4851" i="2" s="1"/>
  <c r="AK4852" i="2"/>
  <c r="AM4852" i="2" s="1"/>
  <c r="AK4853" i="2"/>
  <c r="AM4853" i="2" s="1"/>
  <c r="AK4854" i="2"/>
  <c r="AM4854" i="2" s="1"/>
  <c r="AK4855" i="2"/>
  <c r="AM4855" i="2" s="1"/>
  <c r="AK4856" i="2"/>
  <c r="AM4856" i="2" s="1"/>
  <c r="AK4857" i="2"/>
  <c r="AM4857" i="2" s="1"/>
  <c r="AK4858" i="2"/>
  <c r="AM4858" i="2" s="1"/>
  <c r="AK4859" i="2"/>
  <c r="AM4859" i="2" s="1"/>
  <c r="AK4860" i="2"/>
  <c r="AM4860" i="2" s="1"/>
  <c r="AK4861" i="2"/>
  <c r="AM4861" i="2" s="1"/>
  <c r="AK4862" i="2"/>
  <c r="AM4862" i="2" s="1"/>
  <c r="AK4863" i="2"/>
  <c r="AM4863" i="2" s="1"/>
  <c r="AK4864" i="2"/>
  <c r="AM4864" i="2" s="1"/>
  <c r="AK4865" i="2"/>
  <c r="AM4865" i="2" s="1"/>
  <c r="AK4866" i="2"/>
  <c r="AM4866" i="2" s="1"/>
  <c r="AK4867" i="2"/>
  <c r="AM4867" i="2" s="1"/>
  <c r="AK4868" i="2"/>
  <c r="AM4868" i="2" s="1"/>
  <c r="AK4869" i="2"/>
  <c r="AM4869" i="2" s="1"/>
  <c r="AK4870" i="2"/>
  <c r="AM4870" i="2" s="1"/>
  <c r="AK4871" i="2"/>
  <c r="AM4871" i="2" s="1"/>
  <c r="AK4872" i="2"/>
  <c r="AM4872" i="2" s="1"/>
  <c r="AK4873" i="2"/>
  <c r="AM4873" i="2" s="1"/>
  <c r="AK4874" i="2"/>
  <c r="AM4874" i="2" s="1"/>
  <c r="AK4875" i="2"/>
  <c r="AM4875" i="2" s="1"/>
  <c r="AK4876" i="2"/>
  <c r="AM4876" i="2" s="1"/>
  <c r="AK4877" i="2"/>
  <c r="AM4877" i="2" s="1"/>
  <c r="AK4878" i="2"/>
  <c r="AM4878" i="2" s="1"/>
  <c r="AK4879" i="2"/>
  <c r="AM4879" i="2" s="1"/>
  <c r="AK4880" i="2"/>
  <c r="AM4880" i="2" s="1"/>
  <c r="AK4881" i="2"/>
  <c r="AM4881" i="2" s="1"/>
  <c r="AK4882" i="2"/>
  <c r="AM4882" i="2" s="1"/>
  <c r="AK4883" i="2"/>
  <c r="AM4883" i="2" s="1"/>
  <c r="AK4884" i="2"/>
  <c r="AM4884" i="2" s="1"/>
  <c r="AK4885" i="2"/>
  <c r="AM4885" i="2" s="1"/>
  <c r="AK4886" i="2"/>
  <c r="AM4886" i="2" s="1"/>
  <c r="AK4887" i="2"/>
  <c r="AM4887" i="2" s="1"/>
  <c r="AK4888" i="2"/>
  <c r="AM4888" i="2" s="1"/>
  <c r="AK4889" i="2"/>
  <c r="AM4889" i="2" s="1"/>
  <c r="AK4890" i="2"/>
  <c r="AM4890" i="2" s="1"/>
  <c r="AK4891" i="2"/>
  <c r="AM4891" i="2" s="1"/>
  <c r="AK4892" i="2"/>
  <c r="AM4892" i="2" s="1"/>
  <c r="AK4893" i="2"/>
  <c r="AM4893" i="2" s="1"/>
  <c r="AK4894" i="2"/>
  <c r="AM4894" i="2" s="1"/>
  <c r="AK4895" i="2"/>
  <c r="AM4895" i="2" s="1"/>
  <c r="AK4896" i="2"/>
  <c r="AM4896" i="2" s="1"/>
  <c r="AK4897" i="2"/>
  <c r="AM4897" i="2" s="1"/>
  <c r="AK4898" i="2"/>
  <c r="AM4898" i="2" s="1"/>
  <c r="AK4899" i="2"/>
  <c r="AM4899" i="2" s="1"/>
  <c r="AK4900" i="2"/>
  <c r="AM4900" i="2" s="1"/>
  <c r="AK4901" i="2"/>
  <c r="AM4901" i="2" s="1"/>
  <c r="AK4902" i="2"/>
  <c r="AM4902" i="2" s="1"/>
  <c r="AK4903" i="2"/>
  <c r="AM4903" i="2" s="1"/>
  <c r="AK4904" i="2"/>
  <c r="AM4904" i="2" s="1"/>
  <c r="AK4905" i="2"/>
  <c r="AM4905" i="2" s="1"/>
  <c r="AK4906" i="2"/>
  <c r="AM4906" i="2" s="1"/>
  <c r="AK4907" i="2"/>
  <c r="AM4907" i="2" s="1"/>
  <c r="AK4908" i="2"/>
  <c r="AM4908" i="2" s="1"/>
  <c r="AK4909" i="2"/>
  <c r="AM4909" i="2" s="1"/>
  <c r="AK4910" i="2"/>
  <c r="AM4910" i="2" s="1"/>
  <c r="AK4911" i="2"/>
  <c r="AM4911" i="2" s="1"/>
  <c r="AK4912" i="2"/>
  <c r="AM4912" i="2" s="1"/>
  <c r="AK4913" i="2"/>
  <c r="AM4913" i="2" s="1"/>
  <c r="AK4914" i="2"/>
  <c r="AM4914" i="2" s="1"/>
  <c r="AK4915" i="2"/>
  <c r="AM4915" i="2" s="1"/>
  <c r="AK4916" i="2"/>
  <c r="AM4916" i="2" s="1"/>
  <c r="AK4917" i="2"/>
  <c r="AM4917" i="2" s="1"/>
  <c r="AK4918" i="2"/>
  <c r="AM4918" i="2" s="1"/>
  <c r="AK4919" i="2"/>
  <c r="AM4919" i="2" s="1"/>
  <c r="AK4920" i="2"/>
  <c r="AM4920" i="2" s="1"/>
  <c r="AK4921" i="2"/>
  <c r="AM4921" i="2" s="1"/>
  <c r="AK4922" i="2"/>
  <c r="AM4922" i="2" s="1"/>
  <c r="AK4923" i="2"/>
  <c r="AM4923" i="2" s="1"/>
  <c r="AK4924" i="2"/>
  <c r="AM4924" i="2" s="1"/>
  <c r="AK4925" i="2"/>
  <c r="AM4925" i="2" s="1"/>
  <c r="AK4926" i="2"/>
  <c r="AM4926" i="2" s="1"/>
  <c r="AK4927" i="2"/>
  <c r="AM4927" i="2" s="1"/>
  <c r="AK4928" i="2"/>
  <c r="AM4928" i="2" s="1"/>
  <c r="AK4929" i="2"/>
  <c r="AM4929" i="2" s="1"/>
  <c r="AK4930" i="2"/>
  <c r="AM4930" i="2" s="1"/>
  <c r="AK4931" i="2"/>
  <c r="AM4931" i="2" s="1"/>
  <c r="AK4932" i="2"/>
  <c r="AM4932" i="2" s="1"/>
  <c r="AK4933" i="2"/>
  <c r="AM4933" i="2" s="1"/>
  <c r="AK4934" i="2"/>
  <c r="AM4934" i="2" s="1"/>
  <c r="AK4935" i="2"/>
  <c r="AM4935" i="2" s="1"/>
  <c r="AK4936" i="2"/>
  <c r="AM4936" i="2" s="1"/>
  <c r="AK4937" i="2"/>
  <c r="AM4937" i="2" s="1"/>
  <c r="AK4938" i="2"/>
  <c r="AM4938" i="2" s="1"/>
  <c r="AK4939" i="2"/>
  <c r="AM4939" i="2" s="1"/>
  <c r="AK4940" i="2"/>
  <c r="AM4940" i="2" s="1"/>
  <c r="AK4941" i="2"/>
  <c r="AM4941" i="2" s="1"/>
  <c r="AK4942" i="2"/>
  <c r="AM4942" i="2" s="1"/>
  <c r="AK4943" i="2"/>
  <c r="AM4943" i="2" s="1"/>
  <c r="AK4944" i="2"/>
  <c r="AM4944" i="2" s="1"/>
  <c r="AK4945" i="2"/>
  <c r="AM4945" i="2" s="1"/>
  <c r="AK4946" i="2"/>
  <c r="AM4946" i="2" s="1"/>
  <c r="AK4947" i="2"/>
  <c r="AM4947" i="2" s="1"/>
  <c r="AK4948" i="2"/>
  <c r="AM4948" i="2" s="1"/>
  <c r="AK4949" i="2"/>
  <c r="AM4949" i="2" s="1"/>
  <c r="AK4950" i="2"/>
  <c r="AM4950" i="2" s="1"/>
  <c r="AK4951" i="2"/>
  <c r="AM4951" i="2" s="1"/>
  <c r="AK4952" i="2"/>
  <c r="AM4952" i="2" s="1"/>
  <c r="AK4953" i="2"/>
  <c r="AM4953" i="2" s="1"/>
  <c r="AK4954" i="2"/>
  <c r="AM4954" i="2" s="1"/>
  <c r="AK4955" i="2"/>
  <c r="AM4955" i="2" s="1"/>
  <c r="AK4956" i="2"/>
  <c r="AM4956" i="2" s="1"/>
  <c r="AK4957" i="2"/>
  <c r="AM4957" i="2" s="1"/>
  <c r="AK4958" i="2"/>
  <c r="AM4958" i="2" s="1"/>
  <c r="AK4959" i="2"/>
  <c r="AM4959" i="2" s="1"/>
  <c r="AK4960" i="2"/>
  <c r="AM4960" i="2" s="1"/>
  <c r="AK4961" i="2"/>
  <c r="AM4961" i="2" s="1"/>
  <c r="AK4962" i="2"/>
  <c r="AM4962" i="2" s="1"/>
  <c r="AK4963" i="2"/>
  <c r="AM4963" i="2" s="1"/>
  <c r="AK4964" i="2"/>
  <c r="AM4964" i="2" s="1"/>
  <c r="AK4965" i="2"/>
  <c r="AM4965" i="2" s="1"/>
  <c r="AK4966" i="2"/>
  <c r="AM4966" i="2" s="1"/>
  <c r="AK4967" i="2"/>
  <c r="AM4967" i="2" s="1"/>
  <c r="AK4968" i="2"/>
  <c r="AM4968" i="2" s="1"/>
  <c r="AK4969" i="2"/>
  <c r="AM4969" i="2" s="1"/>
  <c r="AK4970" i="2"/>
  <c r="AM4970" i="2" s="1"/>
  <c r="AK4971" i="2"/>
  <c r="AM4971" i="2" s="1"/>
  <c r="AK4972" i="2"/>
  <c r="AM4972" i="2" s="1"/>
  <c r="AK4973" i="2"/>
  <c r="AM4973" i="2" s="1"/>
  <c r="AK4974" i="2"/>
  <c r="AM4974" i="2" s="1"/>
  <c r="AK4975" i="2"/>
  <c r="AM4975" i="2" s="1"/>
  <c r="AK4976" i="2"/>
  <c r="AM4976" i="2" s="1"/>
  <c r="AK4977" i="2"/>
  <c r="AM4977" i="2" s="1"/>
  <c r="AK4978" i="2"/>
  <c r="AM4978" i="2" s="1"/>
  <c r="AK4979" i="2"/>
  <c r="AM4979" i="2" s="1"/>
  <c r="AK4980" i="2"/>
  <c r="AM4980" i="2" s="1"/>
  <c r="AK4981" i="2"/>
  <c r="AM4981" i="2" s="1"/>
  <c r="AK4982" i="2"/>
  <c r="AM4982" i="2" s="1"/>
  <c r="AK4983" i="2"/>
  <c r="AM4983" i="2" s="1"/>
  <c r="AK4984" i="2"/>
  <c r="AM4984" i="2" s="1"/>
  <c r="AK4985" i="2"/>
  <c r="AM4985" i="2" s="1"/>
  <c r="AK4986" i="2"/>
  <c r="AM4986" i="2" s="1"/>
  <c r="AK4987" i="2"/>
  <c r="AM4987" i="2" s="1"/>
  <c r="AK4988" i="2"/>
  <c r="AM4988" i="2" s="1"/>
  <c r="AK4989" i="2"/>
  <c r="AM4989" i="2" s="1"/>
  <c r="AK4990" i="2"/>
  <c r="AM4990" i="2" s="1"/>
  <c r="AK4991" i="2"/>
  <c r="AM4991" i="2" s="1"/>
  <c r="AK4992" i="2"/>
  <c r="AM4992" i="2" s="1"/>
  <c r="AK4993" i="2"/>
  <c r="AM4993" i="2" s="1"/>
  <c r="AK4994" i="2"/>
  <c r="AM4994" i="2" s="1"/>
  <c r="AK4995" i="2"/>
  <c r="AM4995" i="2" s="1"/>
  <c r="AK4996" i="2"/>
  <c r="AM4996" i="2" s="1"/>
  <c r="AK4997" i="2"/>
  <c r="AM4997" i="2" s="1"/>
  <c r="AK4998" i="2"/>
  <c r="AM4998" i="2" s="1"/>
  <c r="AK4999" i="2"/>
  <c r="AM4999" i="2" s="1"/>
  <c r="AK5000" i="2"/>
  <c r="AM5000" i="2" s="1"/>
  <c r="AK5001" i="2"/>
  <c r="AM5001" i="2" s="1"/>
  <c r="AK5002" i="2"/>
  <c r="AM5002" i="2" s="1"/>
  <c r="AK5003" i="2"/>
  <c r="AM5003" i="2" s="1"/>
  <c r="AK5004" i="2"/>
  <c r="AM5004" i="2" s="1"/>
  <c r="AK5005" i="2"/>
  <c r="AM5005" i="2" s="1"/>
  <c r="AK5006" i="2"/>
  <c r="AM5006" i="2" s="1"/>
  <c r="AK5007" i="2"/>
  <c r="AM5007" i="2" s="1"/>
  <c r="AK5008" i="2"/>
  <c r="AM5008" i="2" s="1"/>
  <c r="AK5009" i="2"/>
  <c r="AM5009" i="2" s="1"/>
  <c r="AK5010" i="2"/>
  <c r="AM5010" i="2" s="1"/>
  <c r="AK5011" i="2"/>
  <c r="AM5011" i="2" s="1"/>
  <c r="AK5012" i="2"/>
  <c r="AM5012" i="2" s="1"/>
  <c r="AK5013" i="2"/>
  <c r="AM5013" i="2" s="1"/>
  <c r="AK5014" i="2"/>
  <c r="AM5014" i="2" s="1"/>
  <c r="AK5015" i="2"/>
  <c r="AM5015" i="2" s="1"/>
  <c r="AK5016" i="2"/>
  <c r="AM5016" i="2" s="1"/>
  <c r="AK5017" i="2"/>
  <c r="AM5017" i="2" s="1"/>
  <c r="AK5018" i="2"/>
  <c r="AM5018" i="2" s="1"/>
  <c r="AK5019" i="2"/>
  <c r="AM5019" i="2" s="1"/>
  <c r="AK5020" i="2"/>
  <c r="AM5020" i="2" s="1"/>
  <c r="AK5021" i="2"/>
  <c r="AM5021" i="2" s="1"/>
  <c r="AK5022" i="2"/>
  <c r="AM5022" i="2" s="1"/>
  <c r="AK5023" i="2"/>
  <c r="AM5023" i="2" s="1"/>
  <c r="AK5024" i="2"/>
  <c r="AM5024" i="2" s="1"/>
  <c r="AK5025" i="2"/>
  <c r="AM5025" i="2" s="1"/>
  <c r="AK5026" i="2"/>
  <c r="AM5026" i="2" s="1"/>
  <c r="AK5027" i="2"/>
  <c r="AM5027" i="2" s="1"/>
  <c r="AK5028" i="2"/>
  <c r="AM5028" i="2" s="1"/>
  <c r="AK5029" i="2"/>
  <c r="AM5029" i="2" s="1"/>
  <c r="AK5030" i="2"/>
  <c r="AM5030" i="2" s="1"/>
  <c r="AK5031" i="2"/>
  <c r="AM5031" i="2" s="1"/>
  <c r="AK5032" i="2"/>
  <c r="AM5032" i="2" s="1"/>
  <c r="AK5033" i="2"/>
  <c r="AM5033" i="2" s="1"/>
  <c r="AK5034" i="2"/>
  <c r="AM5034" i="2" s="1"/>
  <c r="AK5035" i="2"/>
  <c r="AM5035" i="2" s="1"/>
  <c r="AK5036" i="2"/>
  <c r="AM5036" i="2" s="1"/>
  <c r="AK5037" i="2"/>
  <c r="AM5037" i="2" s="1"/>
  <c r="AK5038" i="2"/>
  <c r="AM5038" i="2" s="1"/>
  <c r="AK5039" i="2"/>
  <c r="AM5039" i="2" s="1"/>
  <c r="AK5040" i="2"/>
  <c r="AM5040" i="2" s="1"/>
  <c r="AK5041" i="2"/>
  <c r="AM5041" i="2" s="1"/>
  <c r="AK5042" i="2"/>
  <c r="AM5042" i="2" s="1"/>
  <c r="AK5043" i="2"/>
  <c r="AM5043" i="2" s="1"/>
  <c r="AK5044" i="2"/>
  <c r="AM5044" i="2" s="1"/>
  <c r="AK5045" i="2"/>
  <c r="AM5045" i="2" s="1"/>
  <c r="AK5046" i="2"/>
  <c r="AM5046" i="2" s="1"/>
  <c r="AK5047" i="2"/>
  <c r="AM5047" i="2" s="1"/>
  <c r="AK5048" i="2"/>
  <c r="AM5048" i="2" s="1"/>
  <c r="AK5049" i="2"/>
  <c r="AM5049" i="2" s="1"/>
  <c r="AK5050" i="2"/>
  <c r="AM5050" i="2" s="1"/>
  <c r="AK5051" i="2"/>
  <c r="AM5051" i="2" s="1"/>
  <c r="AK5052" i="2"/>
  <c r="AM5052" i="2" s="1"/>
  <c r="AK5053" i="2"/>
  <c r="AM5053" i="2" s="1"/>
  <c r="AK5054" i="2"/>
  <c r="AM5054" i="2" s="1"/>
  <c r="AK5055" i="2"/>
  <c r="AM5055" i="2" s="1"/>
  <c r="AK5056" i="2"/>
  <c r="AM5056" i="2" s="1"/>
  <c r="AK5057" i="2"/>
  <c r="AM5057" i="2" s="1"/>
  <c r="AK5058" i="2"/>
  <c r="AM5058" i="2" s="1"/>
  <c r="AK5059" i="2"/>
  <c r="AM5059" i="2" s="1"/>
  <c r="AK5060" i="2"/>
  <c r="AM5060" i="2" s="1"/>
  <c r="AK5061" i="2"/>
  <c r="AM5061" i="2" s="1"/>
  <c r="AK5062" i="2"/>
  <c r="AM5062" i="2" s="1"/>
  <c r="AK5063" i="2"/>
  <c r="AM5063" i="2" s="1"/>
  <c r="AK5064" i="2"/>
  <c r="AM5064" i="2" s="1"/>
  <c r="AK5065" i="2"/>
  <c r="AM5065" i="2" s="1"/>
  <c r="AK5066" i="2"/>
  <c r="AM5066" i="2" s="1"/>
  <c r="AK5067" i="2"/>
  <c r="AM5067" i="2" s="1"/>
  <c r="AK5068" i="2"/>
  <c r="AM5068" i="2" s="1"/>
  <c r="AK5069" i="2"/>
  <c r="AM5069" i="2" s="1"/>
  <c r="AK5070" i="2"/>
  <c r="AM5070" i="2" s="1"/>
  <c r="AK5071" i="2"/>
  <c r="AM5071" i="2" s="1"/>
  <c r="AK5072" i="2"/>
  <c r="AM5072" i="2" s="1"/>
  <c r="AK5073" i="2"/>
  <c r="AM5073" i="2" s="1"/>
  <c r="AK5074" i="2"/>
  <c r="AM5074" i="2" s="1"/>
  <c r="AK5075" i="2"/>
  <c r="AM5075" i="2" s="1"/>
  <c r="AK5076" i="2"/>
  <c r="AM5076" i="2" s="1"/>
  <c r="AK5077" i="2"/>
  <c r="AM5077" i="2" s="1"/>
  <c r="AK5078" i="2"/>
  <c r="AM5078" i="2" s="1"/>
  <c r="AK5079" i="2"/>
  <c r="AM5079" i="2" s="1"/>
  <c r="AK5080" i="2"/>
  <c r="AM5080" i="2" s="1"/>
  <c r="AK5081" i="2"/>
  <c r="AM5081" i="2" s="1"/>
  <c r="AK5082" i="2"/>
  <c r="AM5082" i="2" s="1"/>
  <c r="AK5083" i="2"/>
  <c r="AM5083" i="2" s="1"/>
  <c r="AK5084" i="2"/>
  <c r="AM5084" i="2" s="1"/>
  <c r="AK5085" i="2"/>
  <c r="AM5085" i="2" s="1"/>
  <c r="AK5086" i="2"/>
  <c r="AM5086" i="2" s="1"/>
  <c r="AK5087" i="2"/>
  <c r="AM5087" i="2" s="1"/>
  <c r="AK5088" i="2"/>
  <c r="AM5088" i="2" s="1"/>
  <c r="AK5089" i="2"/>
  <c r="AM5089" i="2" s="1"/>
  <c r="AK5090" i="2"/>
  <c r="AM5090" i="2" s="1"/>
  <c r="AK5091" i="2"/>
  <c r="AM5091" i="2" s="1"/>
  <c r="AK5092" i="2"/>
  <c r="AM5092" i="2" s="1"/>
  <c r="AK5093" i="2"/>
  <c r="AM5093" i="2" s="1"/>
  <c r="AK5094" i="2"/>
  <c r="AM5094" i="2" s="1"/>
  <c r="AK5095" i="2"/>
  <c r="AM5095" i="2" s="1"/>
  <c r="AK5096" i="2"/>
  <c r="AM5096" i="2" s="1"/>
  <c r="AK5097" i="2"/>
  <c r="AM5097" i="2" s="1"/>
  <c r="AK5098" i="2"/>
  <c r="AM5098" i="2" s="1"/>
  <c r="AK5099" i="2"/>
  <c r="AM5099" i="2" s="1"/>
  <c r="AK5100" i="2"/>
  <c r="AM5100" i="2" s="1"/>
  <c r="AK5101" i="2"/>
  <c r="AM5101" i="2" s="1"/>
  <c r="AK5102" i="2"/>
  <c r="AM5102" i="2" s="1"/>
  <c r="AK5103" i="2"/>
  <c r="AM5103" i="2" s="1"/>
  <c r="AK5104" i="2"/>
  <c r="AM5104" i="2" s="1"/>
  <c r="AK5105" i="2"/>
  <c r="AM5105" i="2" s="1"/>
  <c r="AK5106" i="2"/>
  <c r="AM5106" i="2" s="1"/>
  <c r="AK5107" i="2"/>
  <c r="AM5107" i="2" s="1"/>
  <c r="AK5108" i="2"/>
  <c r="AM5108" i="2" s="1"/>
  <c r="AK5109" i="2"/>
  <c r="AM5109" i="2" s="1"/>
  <c r="AK5110" i="2"/>
  <c r="AM5110" i="2" s="1"/>
  <c r="AK5111" i="2"/>
  <c r="AM5111" i="2" s="1"/>
  <c r="AK5112" i="2"/>
  <c r="AM5112" i="2" s="1"/>
  <c r="AK5113" i="2"/>
  <c r="AM5113" i="2" s="1"/>
  <c r="AK5114" i="2"/>
  <c r="AM5114" i="2" s="1"/>
  <c r="AK5115" i="2"/>
  <c r="AM5115" i="2" s="1"/>
  <c r="AK5116" i="2"/>
  <c r="AM5116" i="2" s="1"/>
  <c r="AK5117" i="2"/>
  <c r="AM5117" i="2" s="1"/>
  <c r="AK5118" i="2"/>
  <c r="AM5118" i="2" s="1"/>
  <c r="AK5119" i="2"/>
  <c r="AM5119" i="2" s="1"/>
  <c r="AK5120" i="2"/>
  <c r="AM5120" i="2" s="1"/>
  <c r="AK5121" i="2"/>
  <c r="AM5121" i="2" s="1"/>
  <c r="AK5122" i="2"/>
  <c r="AM5122" i="2" s="1"/>
  <c r="AK5123" i="2"/>
  <c r="AM5123" i="2" s="1"/>
  <c r="AK5124" i="2"/>
  <c r="AM5124" i="2" s="1"/>
  <c r="AK5125" i="2"/>
  <c r="AM5125" i="2" s="1"/>
  <c r="AK5126" i="2"/>
  <c r="AM5126" i="2" s="1"/>
  <c r="AK5127" i="2"/>
  <c r="AM5127" i="2" s="1"/>
  <c r="AK5128" i="2"/>
  <c r="AM5128" i="2" s="1"/>
  <c r="AK5129" i="2"/>
  <c r="AM5129" i="2" s="1"/>
  <c r="AK5130" i="2"/>
  <c r="AM5130" i="2" s="1"/>
  <c r="AK5131" i="2"/>
  <c r="AM5131" i="2" s="1"/>
  <c r="AK5132" i="2"/>
  <c r="AM5132" i="2" s="1"/>
  <c r="AK5133" i="2"/>
  <c r="AM5133" i="2" s="1"/>
  <c r="AK5134" i="2"/>
  <c r="AM5134" i="2" s="1"/>
  <c r="AK5135" i="2"/>
  <c r="AM5135" i="2" s="1"/>
  <c r="AK5136" i="2"/>
  <c r="AM5136" i="2" s="1"/>
  <c r="AK5137" i="2"/>
  <c r="AM5137" i="2" s="1"/>
  <c r="AK5138" i="2"/>
  <c r="AM5138" i="2" s="1"/>
  <c r="AK5139" i="2"/>
  <c r="AM5139" i="2" s="1"/>
  <c r="AK5140" i="2"/>
  <c r="AM5140" i="2" s="1"/>
  <c r="AK5141" i="2"/>
  <c r="AM5141" i="2" s="1"/>
  <c r="AK5142" i="2"/>
  <c r="AM5142" i="2" s="1"/>
  <c r="AK5143" i="2"/>
  <c r="AM5143" i="2" s="1"/>
  <c r="AK5144" i="2"/>
  <c r="AM5144" i="2" s="1"/>
  <c r="AK5145" i="2"/>
  <c r="AM5145" i="2" s="1"/>
  <c r="AK5146" i="2"/>
  <c r="AM5146" i="2" s="1"/>
  <c r="AK5147" i="2"/>
  <c r="AM5147" i="2" s="1"/>
  <c r="AK5148" i="2"/>
  <c r="AM5148" i="2" s="1"/>
  <c r="AK5149" i="2"/>
  <c r="AM5149" i="2" s="1"/>
  <c r="AK5150" i="2"/>
  <c r="AM5150" i="2" s="1"/>
  <c r="AK5151" i="2"/>
  <c r="AM5151" i="2" s="1"/>
  <c r="AK5152" i="2"/>
  <c r="AM5152" i="2" s="1"/>
  <c r="AK5153" i="2"/>
  <c r="AM5153" i="2" s="1"/>
  <c r="AK5154" i="2"/>
  <c r="AM5154" i="2" s="1"/>
  <c r="AK5155" i="2"/>
  <c r="AM5155" i="2" s="1"/>
  <c r="AK5156" i="2"/>
  <c r="AM5156" i="2" s="1"/>
  <c r="AK5157" i="2"/>
  <c r="AM5157" i="2" s="1"/>
  <c r="AK5158" i="2"/>
  <c r="AM5158" i="2" s="1"/>
  <c r="AK5159" i="2"/>
  <c r="AM5159" i="2" s="1"/>
  <c r="AK5160" i="2"/>
  <c r="AM5160" i="2" s="1"/>
  <c r="AK5161" i="2"/>
  <c r="AM5161" i="2" s="1"/>
  <c r="AK5162" i="2"/>
  <c r="AM5162" i="2" s="1"/>
  <c r="AK5163" i="2"/>
  <c r="AM5163" i="2" s="1"/>
  <c r="AK5164" i="2"/>
  <c r="AM5164" i="2" s="1"/>
  <c r="AK5165" i="2"/>
  <c r="AM5165" i="2" s="1"/>
  <c r="AK5166" i="2"/>
  <c r="AM5166" i="2" s="1"/>
  <c r="AK5167" i="2"/>
  <c r="AM5167" i="2" s="1"/>
  <c r="AK5168" i="2"/>
  <c r="AM5168" i="2" s="1"/>
  <c r="AK5169" i="2"/>
  <c r="AM5169" i="2" s="1"/>
  <c r="AK5170" i="2"/>
  <c r="AM5170" i="2" s="1"/>
  <c r="AK5171" i="2"/>
  <c r="AM5171" i="2" s="1"/>
  <c r="AK5172" i="2"/>
  <c r="AM5172" i="2" s="1"/>
  <c r="AK5173" i="2"/>
  <c r="AM5173" i="2" s="1"/>
  <c r="AK5174" i="2"/>
  <c r="AM5174" i="2" s="1"/>
  <c r="AK5175" i="2"/>
  <c r="AM5175" i="2" s="1"/>
  <c r="AK5176" i="2"/>
  <c r="AM5176" i="2" s="1"/>
  <c r="AK5177" i="2"/>
  <c r="AM5177" i="2" s="1"/>
  <c r="AK5178" i="2"/>
  <c r="AM5178" i="2" s="1"/>
  <c r="AK5179" i="2"/>
  <c r="AM5179" i="2" s="1"/>
  <c r="AK5180" i="2"/>
  <c r="AM5180" i="2" s="1"/>
  <c r="AK5181" i="2"/>
  <c r="AM5181" i="2" s="1"/>
  <c r="AK5182" i="2"/>
  <c r="AM5182" i="2" s="1"/>
  <c r="AK5183" i="2"/>
  <c r="AM5183" i="2" s="1"/>
  <c r="AK5184" i="2"/>
  <c r="AM5184" i="2" s="1"/>
  <c r="AK5185" i="2"/>
  <c r="AM5185" i="2" s="1"/>
  <c r="AK5186" i="2"/>
  <c r="AM5186" i="2" s="1"/>
  <c r="AK5187" i="2"/>
  <c r="AM5187" i="2" s="1"/>
  <c r="AK5188" i="2"/>
  <c r="AM5188" i="2" s="1"/>
  <c r="AK5189" i="2"/>
  <c r="AM5189" i="2" s="1"/>
  <c r="AK5190" i="2"/>
  <c r="AM5190" i="2" s="1"/>
  <c r="AK5191" i="2"/>
  <c r="AM5191" i="2" s="1"/>
  <c r="AK5192" i="2"/>
  <c r="AM5192" i="2" s="1"/>
  <c r="AK5193" i="2"/>
  <c r="AM5193" i="2" s="1"/>
  <c r="AK5194" i="2"/>
  <c r="AM5194" i="2" s="1"/>
  <c r="AK5195" i="2"/>
  <c r="AM5195" i="2" s="1"/>
  <c r="AK5196" i="2"/>
  <c r="AM5196" i="2" s="1"/>
  <c r="AK5197" i="2"/>
  <c r="AM5197" i="2" s="1"/>
  <c r="AK5198" i="2"/>
  <c r="AM5198" i="2" s="1"/>
  <c r="AK5199" i="2"/>
  <c r="AM5199" i="2" s="1"/>
  <c r="AK5200" i="2"/>
  <c r="AM5200" i="2" s="1"/>
  <c r="AK5201" i="2"/>
  <c r="AM5201" i="2" s="1"/>
  <c r="AK5202" i="2"/>
  <c r="AM5202" i="2" s="1"/>
  <c r="AK5203" i="2"/>
  <c r="AM5203" i="2" s="1"/>
  <c r="AK5204" i="2"/>
  <c r="AM5204" i="2" s="1"/>
  <c r="AK5205" i="2"/>
  <c r="AM5205" i="2" s="1"/>
  <c r="AK5206" i="2"/>
  <c r="AM5206" i="2" s="1"/>
  <c r="AK5207" i="2"/>
  <c r="AM5207" i="2" s="1"/>
  <c r="AK5208" i="2"/>
  <c r="AM5208" i="2" s="1"/>
  <c r="AK5209" i="2"/>
  <c r="AM5209" i="2" s="1"/>
  <c r="AK5210" i="2"/>
  <c r="AM5210" i="2" s="1"/>
  <c r="AK5211" i="2"/>
  <c r="AM5211" i="2" s="1"/>
  <c r="AK5212" i="2"/>
  <c r="AM5212" i="2" s="1"/>
  <c r="AK5213" i="2"/>
  <c r="AM5213" i="2" s="1"/>
  <c r="AK5214" i="2"/>
  <c r="AM5214" i="2" s="1"/>
  <c r="AK5215" i="2"/>
  <c r="AM5215" i="2" s="1"/>
  <c r="AK5216" i="2"/>
  <c r="AM5216" i="2" s="1"/>
  <c r="AK5217" i="2"/>
  <c r="AM5217" i="2" s="1"/>
  <c r="AK5218" i="2"/>
  <c r="AM5218" i="2" s="1"/>
  <c r="AK5219" i="2"/>
  <c r="AM5219" i="2" s="1"/>
  <c r="AK5220" i="2"/>
  <c r="AM5220" i="2" s="1"/>
  <c r="AK5221" i="2"/>
  <c r="AM5221" i="2" s="1"/>
  <c r="AK5222" i="2"/>
  <c r="AM5222" i="2" s="1"/>
  <c r="AK5223" i="2"/>
  <c r="AM5223" i="2" s="1"/>
  <c r="AK5224" i="2"/>
  <c r="AM5224" i="2" s="1"/>
  <c r="AK5225" i="2"/>
  <c r="AM5225" i="2" s="1"/>
  <c r="AK5226" i="2"/>
  <c r="AM5226" i="2" s="1"/>
  <c r="AK5227" i="2"/>
  <c r="AM5227" i="2" s="1"/>
  <c r="AK5228" i="2"/>
  <c r="AM5228" i="2" s="1"/>
  <c r="AK5229" i="2"/>
  <c r="AM5229" i="2" s="1"/>
  <c r="AK5230" i="2"/>
  <c r="AM5230" i="2" s="1"/>
  <c r="AK5231" i="2"/>
  <c r="AM5231" i="2" s="1"/>
  <c r="AK5232" i="2"/>
  <c r="AM5232" i="2" s="1"/>
  <c r="AK5233" i="2"/>
  <c r="AM5233" i="2" s="1"/>
  <c r="AK5234" i="2"/>
  <c r="AM5234" i="2" s="1"/>
  <c r="AK5235" i="2"/>
  <c r="AM5235" i="2" s="1"/>
  <c r="AK5236" i="2"/>
  <c r="AM5236" i="2" s="1"/>
  <c r="AK5237" i="2"/>
  <c r="AM5237" i="2" s="1"/>
  <c r="AK5238" i="2"/>
  <c r="AM5238" i="2" s="1"/>
  <c r="AK5239" i="2"/>
  <c r="AM5239" i="2" s="1"/>
  <c r="AK5240" i="2"/>
  <c r="AM5240" i="2" s="1"/>
  <c r="AK5241" i="2"/>
  <c r="AM5241" i="2" s="1"/>
  <c r="AK5242" i="2"/>
  <c r="AM5242" i="2" s="1"/>
  <c r="AK5243" i="2"/>
  <c r="AM5243" i="2" s="1"/>
  <c r="AK5244" i="2"/>
  <c r="AM5244" i="2" s="1"/>
  <c r="AK5245" i="2"/>
  <c r="AM5245" i="2" s="1"/>
  <c r="AK5246" i="2"/>
  <c r="AM5246" i="2" s="1"/>
  <c r="AK5247" i="2"/>
  <c r="AM5247" i="2" s="1"/>
  <c r="AK5248" i="2"/>
  <c r="AM5248" i="2" s="1"/>
  <c r="AK5249" i="2"/>
  <c r="AM5249" i="2" s="1"/>
  <c r="AK5250" i="2"/>
  <c r="AM5250" i="2" s="1"/>
  <c r="AK5251" i="2"/>
  <c r="AM5251" i="2" s="1"/>
  <c r="AK5252" i="2"/>
  <c r="AM5252" i="2" s="1"/>
  <c r="AK5253" i="2"/>
  <c r="AM5253" i="2" s="1"/>
  <c r="AK5254" i="2"/>
  <c r="AM5254" i="2" s="1"/>
  <c r="AK5255" i="2"/>
  <c r="AM5255" i="2" s="1"/>
  <c r="AK5256" i="2"/>
  <c r="AM5256" i="2" s="1"/>
  <c r="AK5257" i="2"/>
  <c r="AM5257" i="2" s="1"/>
  <c r="AK5258" i="2"/>
  <c r="AM5258" i="2" s="1"/>
  <c r="AK5259" i="2"/>
  <c r="AM5259" i="2" s="1"/>
  <c r="AK5260" i="2"/>
  <c r="AM5260" i="2" s="1"/>
  <c r="AK5261" i="2"/>
  <c r="AM5261" i="2" s="1"/>
  <c r="AK5262" i="2"/>
  <c r="AM5262" i="2" s="1"/>
  <c r="AK5263" i="2"/>
  <c r="AM5263" i="2" s="1"/>
  <c r="AK5264" i="2"/>
  <c r="AM5264" i="2" s="1"/>
  <c r="AK5265" i="2"/>
  <c r="AM5265" i="2" s="1"/>
  <c r="AK5266" i="2"/>
  <c r="AM5266" i="2" s="1"/>
  <c r="AK5267" i="2"/>
  <c r="AM5267" i="2" s="1"/>
  <c r="AK5268" i="2"/>
  <c r="AM5268" i="2" s="1"/>
  <c r="AK5269" i="2"/>
  <c r="AM5269" i="2" s="1"/>
  <c r="AK5270" i="2"/>
  <c r="AM5270" i="2" s="1"/>
  <c r="AK5271" i="2"/>
  <c r="AM5271" i="2" s="1"/>
  <c r="AK5272" i="2"/>
  <c r="AM5272" i="2" s="1"/>
  <c r="AK5273" i="2"/>
  <c r="AM5273" i="2" s="1"/>
  <c r="AK5274" i="2"/>
  <c r="AM5274" i="2" s="1"/>
  <c r="AK5275" i="2"/>
  <c r="AM5275" i="2" s="1"/>
  <c r="AK5276" i="2"/>
  <c r="AM5276" i="2" s="1"/>
  <c r="AK5277" i="2"/>
  <c r="AM5277" i="2" s="1"/>
  <c r="AK5278" i="2"/>
  <c r="AM5278" i="2" s="1"/>
  <c r="AK5279" i="2"/>
  <c r="AM5279" i="2" s="1"/>
  <c r="AK5280" i="2"/>
  <c r="AM5280" i="2" s="1"/>
  <c r="AK5281" i="2"/>
  <c r="AM5281" i="2" s="1"/>
  <c r="AK5282" i="2"/>
  <c r="AM5282" i="2" s="1"/>
  <c r="AK5283" i="2"/>
  <c r="AM5283" i="2" s="1"/>
  <c r="AK5284" i="2"/>
  <c r="AM5284" i="2" s="1"/>
  <c r="AK5285" i="2"/>
  <c r="AM5285" i="2" s="1"/>
  <c r="AK5286" i="2"/>
  <c r="AM5286" i="2" s="1"/>
  <c r="AK5287" i="2"/>
  <c r="AM5287" i="2" s="1"/>
  <c r="AK5288" i="2"/>
  <c r="AM5288" i="2" s="1"/>
  <c r="AK5289" i="2"/>
  <c r="AM5289" i="2" s="1"/>
  <c r="AK5290" i="2"/>
  <c r="AM5290" i="2" s="1"/>
  <c r="AK5291" i="2"/>
  <c r="AM5291" i="2" s="1"/>
  <c r="AK5292" i="2"/>
  <c r="AM5292" i="2" s="1"/>
  <c r="AK5293" i="2"/>
  <c r="AM5293" i="2" s="1"/>
  <c r="AK5294" i="2"/>
  <c r="AM5294" i="2" s="1"/>
  <c r="AK5295" i="2"/>
  <c r="AM5295" i="2" s="1"/>
  <c r="AK5296" i="2"/>
  <c r="AM5296" i="2" s="1"/>
  <c r="AK5297" i="2"/>
  <c r="AM5297" i="2" s="1"/>
  <c r="AK5298" i="2"/>
  <c r="AM5298" i="2" s="1"/>
  <c r="AK5299" i="2"/>
  <c r="AM5299" i="2" s="1"/>
  <c r="AK5300" i="2"/>
  <c r="AM5300" i="2" s="1"/>
  <c r="AK5301" i="2"/>
  <c r="AM5301" i="2" s="1"/>
  <c r="AK5302" i="2"/>
  <c r="AM5302" i="2" s="1"/>
  <c r="AK5303" i="2"/>
  <c r="AM5303" i="2" s="1"/>
  <c r="AK5304" i="2"/>
  <c r="AM5304" i="2" s="1"/>
  <c r="AK5305" i="2"/>
  <c r="AM5305" i="2" s="1"/>
  <c r="AK5306" i="2"/>
  <c r="AM5306" i="2" s="1"/>
  <c r="AK5307" i="2"/>
  <c r="AM5307" i="2" s="1"/>
  <c r="AK5308" i="2"/>
  <c r="AM5308" i="2" s="1"/>
  <c r="AK5309" i="2"/>
  <c r="AM5309" i="2" s="1"/>
  <c r="AK5310" i="2"/>
  <c r="AM5310" i="2" s="1"/>
  <c r="AK5311" i="2"/>
  <c r="AM5311" i="2" s="1"/>
  <c r="AK5312" i="2"/>
  <c r="AM5312" i="2" s="1"/>
  <c r="AK5313" i="2"/>
  <c r="AM5313" i="2" s="1"/>
  <c r="AK5314" i="2"/>
  <c r="AM5314" i="2" s="1"/>
  <c r="AK5315" i="2"/>
  <c r="AM5315" i="2" s="1"/>
  <c r="AK5316" i="2"/>
  <c r="AM5316" i="2" s="1"/>
  <c r="AK5317" i="2"/>
  <c r="AM5317" i="2" s="1"/>
  <c r="AK5318" i="2"/>
  <c r="AM5318" i="2" s="1"/>
  <c r="AK5319" i="2"/>
  <c r="AM5319" i="2" s="1"/>
  <c r="AK5320" i="2"/>
  <c r="AM5320" i="2" s="1"/>
  <c r="AK5321" i="2"/>
  <c r="AM5321" i="2" s="1"/>
  <c r="AK5322" i="2"/>
  <c r="AM5322" i="2" s="1"/>
  <c r="AK5323" i="2"/>
  <c r="AM5323" i="2" s="1"/>
  <c r="AK5324" i="2"/>
  <c r="AM5324" i="2" s="1"/>
  <c r="AK5325" i="2"/>
  <c r="AM5325" i="2" s="1"/>
  <c r="AK5326" i="2"/>
  <c r="AM5326" i="2" s="1"/>
  <c r="AK5327" i="2"/>
  <c r="AM5327" i="2" s="1"/>
  <c r="AK5328" i="2"/>
  <c r="AM5328" i="2" s="1"/>
  <c r="AK5329" i="2"/>
  <c r="AM5329" i="2" s="1"/>
  <c r="AK5330" i="2"/>
  <c r="AM5330" i="2" s="1"/>
  <c r="AK5331" i="2"/>
  <c r="AM5331" i="2" s="1"/>
  <c r="AK5332" i="2"/>
  <c r="AM5332" i="2" s="1"/>
  <c r="AK5333" i="2"/>
  <c r="AM5333" i="2" s="1"/>
  <c r="AK5334" i="2"/>
  <c r="AM5334" i="2" s="1"/>
  <c r="AK5335" i="2"/>
  <c r="AM5335" i="2" s="1"/>
  <c r="AK5336" i="2"/>
  <c r="AM5336" i="2" s="1"/>
  <c r="AK5337" i="2"/>
  <c r="AM5337" i="2" s="1"/>
  <c r="AK5338" i="2"/>
  <c r="AM5338" i="2" s="1"/>
  <c r="AK5339" i="2"/>
  <c r="AM5339" i="2" s="1"/>
  <c r="AK5340" i="2"/>
  <c r="AM5340" i="2" s="1"/>
  <c r="AK5341" i="2"/>
  <c r="AM5341" i="2" s="1"/>
  <c r="AK5342" i="2"/>
  <c r="AM5342" i="2" s="1"/>
  <c r="AK5343" i="2"/>
  <c r="AM5343" i="2" s="1"/>
  <c r="AK5344" i="2"/>
  <c r="AM5344" i="2" s="1"/>
  <c r="AK5345" i="2"/>
  <c r="AM5345" i="2" s="1"/>
  <c r="AK5346" i="2"/>
  <c r="AM5346" i="2" s="1"/>
  <c r="AK5347" i="2"/>
  <c r="AM5347" i="2" s="1"/>
  <c r="AK5348" i="2"/>
  <c r="AM5348" i="2" s="1"/>
  <c r="AK5349" i="2"/>
  <c r="AM5349" i="2" s="1"/>
  <c r="AK5350" i="2"/>
  <c r="AM5350" i="2" s="1"/>
  <c r="AK5351" i="2"/>
  <c r="AM5351" i="2" s="1"/>
  <c r="AK5352" i="2"/>
  <c r="AM5352" i="2" s="1"/>
  <c r="AK5353" i="2"/>
  <c r="AM5353" i="2" s="1"/>
  <c r="AK5354" i="2"/>
  <c r="AM5354" i="2" s="1"/>
  <c r="AK5355" i="2"/>
  <c r="AM5355" i="2" s="1"/>
  <c r="AK5356" i="2"/>
  <c r="AM5356" i="2" s="1"/>
  <c r="AK5357" i="2"/>
  <c r="AM5357" i="2" s="1"/>
  <c r="AK5358" i="2"/>
  <c r="AM5358" i="2" s="1"/>
  <c r="AK5359" i="2"/>
  <c r="AM5359" i="2" s="1"/>
  <c r="AK5360" i="2"/>
  <c r="AM5360" i="2" s="1"/>
  <c r="AK5361" i="2"/>
  <c r="AM5361" i="2" s="1"/>
  <c r="AK5362" i="2"/>
  <c r="AM5362" i="2" s="1"/>
  <c r="AK5363" i="2"/>
  <c r="AM5363" i="2" s="1"/>
  <c r="AK5364" i="2"/>
  <c r="AM5364" i="2" s="1"/>
  <c r="AK5365" i="2"/>
  <c r="AM5365" i="2" s="1"/>
  <c r="AK5366" i="2"/>
  <c r="AM5366" i="2" s="1"/>
  <c r="AK5367" i="2"/>
  <c r="AM5367" i="2" s="1"/>
  <c r="AK5368" i="2"/>
  <c r="AM5368" i="2" s="1"/>
  <c r="AK5369" i="2"/>
  <c r="AM5369" i="2" s="1"/>
  <c r="AK5370" i="2"/>
  <c r="AM5370" i="2" s="1"/>
  <c r="AK5371" i="2"/>
  <c r="AM5371" i="2" s="1"/>
  <c r="AK5372" i="2"/>
  <c r="AM5372" i="2" s="1"/>
  <c r="AK5373" i="2"/>
  <c r="AM5373" i="2" s="1"/>
  <c r="AK5374" i="2"/>
  <c r="AM5374" i="2" s="1"/>
  <c r="AK5375" i="2"/>
  <c r="AM5375" i="2" s="1"/>
  <c r="AK5376" i="2"/>
  <c r="AM5376" i="2" s="1"/>
  <c r="AK5377" i="2"/>
  <c r="AM5377" i="2" s="1"/>
  <c r="AK5378" i="2"/>
  <c r="AM5378" i="2" s="1"/>
  <c r="AK5379" i="2"/>
  <c r="AM5379" i="2" s="1"/>
  <c r="AK5380" i="2"/>
  <c r="AM5380" i="2" s="1"/>
  <c r="AK5381" i="2"/>
  <c r="AM5381" i="2" s="1"/>
  <c r="AK5382" i="2"/>
  <c r="AM5382" i="2" s="1"/>
  <c r="AK5383" i="2"/>
  <c r="AM5383" i="2" s="1"/>
  <c r="AK5384" i="2"/>
  <c r="AM5384" i="2" s="1"/>
  <c r="AK5385" i="2"/>
  <c r="AM5385" i="2" s="1"/>
  <c r="AK5386" i="2"/>
  <c r="AM5386" i="2" s="1"/>
  <c r="AK5387" i="2"/>
  <c r="AM5387" i="2" s="1"/>
  <c r="AK5388" i="2"/>
  <c r="AM5388" i="2" s="1"/>
  <c r="AK5389" i="2"/>
  <c r="AM5389" i="2" s="1"/>
  <c r="AK5390" i="2"/>
  <c r="AM5390" i="2" s="1"/>
  <c r="AK5391" i="2"/>
  <c r="AM5391" i="2" s="1"/>
  <c r="AK5392" i="2"/>
  <c r="AM5392" i="2" s="1"/>
  <c r="AK5393" i="2"/>
  <c r="AM5393" i="2" s="1"/>
  <c r="AK5394" i="2"/>
  <c r="AM5394" i="2" s="1"/>
  <c r="AK5395" i="2"/>
  <c r="AM5395" i="2" s="1"/>
  <c r="AK5396" i="2"/>
  <c r="AM5396" i="2" s="1"/>
  <c r="AK5397" i="2"/>
  <c r="AM5397" i="2" s="1"/>
  <c r="AK5398" i="2"/>
  <c r="AM5398" i="2" s="1"/>
  <c r="AK5399" i="2"/>
  <c r="AM5399" i="2" s="1"/>
  <c r="AK5400" i="2"/>
  <c r="AM5400" i="2" s="1"/>
  <c r="AK5401" i="2"/>
  <c r="AM5401" i="2" s="1"/>
  <c r="AK5402" i="2"/>
  <c r="AM5402" i="2" s="1"/>
  <c r="AK5403" i="2"/>
  <c r="AM5403" i="2" s="1"/>
  <c r="AK5404" i="2"/>
  <c r="AM5404" i="2" s="1"/>
  <c r="AK5405" i="2"/>
  <c r="AM5405" i="2" s="1"/>
  <c r="AK5406" i="2"/>
  <c r="AM5406" i="2" s="1"/>
  <c r="AK5407" i="2"/>
  <c r="AM5407" i="2" s="1"/>
  <c r="AK5408" i="2"/>
  <c r="AM5408" i="2" s="1"/>
  <c r="AK5409" i="2"/>
  <c r="AM5409" i="2" s="1"/>
  <c r="AK5410" i="2"/>
  <c r="AM5410" i="2" s="1"/>
  <c r="AK5411" i="2"/>
  <c r="AM5411" i="2" s="1"/>
  <c r="AK5412" i="2"/>
  <c r="AM5412" i="2" s="1"/>
  <c r="AK5413" i="2"/>
  <c r="AM5413" i="2" s="1"/>
  <c r="AK5414" i="2"/>
  <c r="AM5414" i="2" s="1"/>
  <c r="AK5415" i="2"/>
  <c r="AM5415" i="2" s="1"/>
  <c r="AK5416" i="2"/>
  <c r="AM5416" i="2" s="1"/>
  <c r="AK5417" i="2"/>
  <c r="AM5417" i="2" s="1"/>
  <c r="AK5418" i="2"/>
  <c r="AM5418" i="2" s="1"/>
  <c r="AK5419" i="2"/>
  <c r="AM5419" i="2" s="1"/>
  <c r="AK5420" i="2"/>
  <c r="AM5420" i="2" s="1"/>
  <c r="AK5421" i="2"/>
  <c r="AM5421" i="2" s="1"/>
  <c r="AK5422" i="2"/>
  <c r="AM5422" i="2" s="1"/>
  <c r="AK5423" i="2"/>
  <c r="AM5423" i="2" s="1"/>
  <c r="AK5424" i="2"/>
  <c r="AM5424" i="2" s="1"/>
  <c r="AK5425" i="2"/>
  <c r="AM5425" i="2" s="1"/>
  <c r="AK5426" i="2"/>
  <c r="AM5426" i="2" s="1"/>
  <c r="AK5427" i="2"/>
  <c r="AM5427" i="2" s="1"/>
  <c r="AK5428" i="2"/>
  <c r="AM5428" i="2" s="1"/>
  <c r="AK5429" i="2"/>
  <c r="AM5429" i="2" s="1"/>
  <c r="AK5430" i="2"/>
  <c r="AM5430" i="2" s="1"/>
  <c r="AK5431" i="2"/>
  <c r="AM5431" i="2" s="1"/>
  <c r="AK5432" i="2"/>
  <c r="AM5432" i="2" s="1"/>
  <c r="AK5433" i="2"/>
  <c r="AM5433" i="2" s="1"/>
  <c r="AK5434" i="2"/>
  <c r="AM5434" i="2" s="1"/>
  <c r="AK5435" i="2"/>
  <c r="AM5435" i="2" s="1"/>
  <c r="AK5436" i="2"/>
  <c r="AM5436" i="2" s="1"/>
  <c r="AK5437" i="2"/>
  <c r="AM5437" i="2" s="1"/>
  <c r="AK5438" i="2"/>
  <c r="AM5438" i="2" s="1"/>
  <c r="AK5439" i="2"/>
  <c r="AM5439" i="2" s="1"/>
  <c r="AK5440" i="2"/>
  <c r="AM5440" i="2" s="1"/>
  <c r="AK5441" i="2"/>
  <c r="AM5441" i="2" s="1"/>
  <c r="AK5442" i="2"/>
  <c r="AM5442" i="2" s="1"/>
  <c r="AK5443" i="2"/>
  <c r="AM5443" i="2" s="1"/>
  <c r="AK5444" i="2"/>
  <c r="AM5444" i="2" s="1"/>
  <c r="AK5445" i="2"/>
  <c r="AM5445" i="2" s="1"/>
  <c r="AK5446" i="2"/>
  <c r="AM5446" i="2" s="1"/>
  <c r="AK5447" i="2"/>
  <c r="AM5447" i="2" s="1"/>
  <c r="AK5448" i="2"/>
  <c r="AM5448" i="2" s="1"/>
  <c r="AK5449" i="2"/>
  <c r="AM5449" i="2" s="1"/>
  <c r="AK5450" i="2"/>
  <c r="AM5450" i="2" s="1"/>
  <c r="AK5451" i="2"/>
  <c r="AM5451" i="2" s="1"/>
  <c r="AK5452" i="2"/>
  <c r="AM5452" i="2" s="1"/>
  <c r="AK5453" i="2"/>
  <c r="AM5453" i="2" s="1"/>
  <c r="AK5454" i="2"/>
  <c r="AM5454" i="2" s="1"/>
  <c r="AK5455" i="2"/>
  <c r="AM5455" i="2" s="1"/>
  <c r="AK5456" i="2"/>
  <c r="AM5456" i="2" s="1"/>
  <c r="AK5457" i="2"/>
  <c r="AM5457" i="2" s="1"/>
  <c r="AK5458" i="2"/>
  <c r="AM5458" i="2" s="1"/>
  <c r="AK5459" i="2"/>
  <c r="AM5459" i="2" s="1"/>
  <c r="AK5460" i="2"/>
  <c r="AM5460" i="2" s="1"/>
  <c r="AK5461" i="2"/>
  <c r="AM5461" i="2" s="1"/>
  <c r="AK5462" i="2"/>
  <c r="AM5462" i="2" s="1"/>
  <c r="AK5463" i="2"/>
  <c r="AM5463" i="2" s="1"/>
  <c r="AK5464" i="2"/>
  <c r="AM5464" i="2" s="1"/>
  <c r="AK5465" i="2"/>
  <c r="AM5465" i="2" s="1"/>
  <c r="AK5466" i="2"/>
  <c r="AM5466" i="2" s="1"/>
  <c r="AK5467" i="2"/>
  <c r="AM5467" i="2" s="1"/>
  <c r="AK5468" i="2"/>
  <c r="AM5468" i="2" s="1"/>
  <c r="AK5469" i="2"/>
  <c r="AM5469" i="2" s="1"/>
  <c r="AK5470" i="2"/>
  <c r="AM5470" i="2" s="1"/>
  <c r="AK5471" i="2"/>
  <c r="AM5471" i="2" s="1"/>
  <c r="AK5472" i="2"/>
  <c r="AM5472" i="2" s="1"/>
  <c r="AK5473" i="2"/>
  <c r="AM5473" i="2" s="1"/>
  <c r="AK5474" i="2"/>
  <c r="AM5474" i="2" s="1"/>
  <c r="AK5475" i="2"/>
  <c r="AM5475" i="2" s="1"/>
  <c r="AK5476" i="2"/>
  <c r="AM5476" i="2" s="1"/>
  <c r="AK5477" i="2"/>
  <c r="AM5477" i="2" s="1"/>
  <c r="AK5478" i="2"/>
  <c r="AM5478" i="2" s="1"/>
  <c r="AK5479" i="2"/>
  <c r="AM5479" i="2" s="1"/>
  <c r="AK5480" i="2"/>
  <c r="AM5480" i="2" s="1"/>
  <c r="AK5481" i="2"/>
  <c r="AM5481" i="2" s="1"/>
  <c r="AK5482" i="2"/>
  <c r="AM5482" i="2" s="1"/>
  <c r="AK5483" i="2"/>
  <c r="AM5483" i="2" s="1"/>
  <c r="AK5484" i="2"/>
  <c r="AM5484" i="2" s="1"/>
  <c r="AK5485" i="2"/>
  <c r="AM5485" i="2" s="1"/>
  <c r="AK5486" i="2"/>
  <c r="AM5486" i="2" s="1"/>
  <c r="AK5487" i="2"/>
  <c r="AM5487" i="2" s="1"/>
  <c r="AK5488" i="2"/>
  <c r="AM5488" i="2" s="1"/>
  <c r="AK5489" i="2"/>
  <c r="AM5489" i="2" s="1"/>
  <c r="AK5490" i="2"/>
  <c r="AM5490" i="2" s="1"/>
  <c r="AK5491" i="2"/>
  <c r="AM5491" i="2" s="1"/>
  <c r="AK5492" i="2"/>
  <c r="AM5492" i="2" s="1"/>
  <c r="AK5493" i="2"/>
  <c r="AM5493" i="2" s="1"/>
  <c r="AK5494" i="2"/>
  <c r="AM5494" i="2" s="1"/>
  <c r="AK5495" i="2"/>
  <c r="AM5495" i="2" s="1"/>
  <c r="AK5496" i="2"/>
  <c r="AM5496" i="2" s="1"/>
  <c r="AK5497" i="2"/>
  <c r="AM5497" i="2" s="1"/>
  <c r="AK5498" i="2"/>
  <c r="AM5498" i="2" s="1"/>
  <c r="AK5499" i="2"/>
  <c r="AM5499" i="2" s="1"/>
  <c r="AK5500" i="2"/>
  <c r="AM5500" i="2" s="1"/>
  <c r="AK5501" i="2"/>
  <c r="AM5501" i="2" s="1"/>
  <c r="AK5502" i="2"/>
  <c r="AM5502" i="2" s="1"/>
  <c r="AK5503" i="2"/>
  <c r="AM5503" i="2" s="1"/>
  <c r="AK5504" i="2"/>
  <c r="AM5504" i="2" s="1"/>
  <c r="AK5505" i="2"/>
  <c r="AM5505" i="2" s="1"/>
  <c r="AK5506" i="2"/>
  <c r="AM5506" i="2" s="1"/>
  <c r="AK5507" i="2"/>
  <c r="AM5507" i="2" s="1"/>
  <c r="AK5508" i="2"/>
  <c r="AM5508" i="2" s="1"/>
  <c r="AK5509" i="2"/>
  <c r="AM5509" i="2" s="1"/>
  <c r="AK5510" i="2"/>
  <c r="AM5510" i="2" s="1"/>
  <c r="AK5511" i="2"/>
  <c r="AM5511" i="2" s="1"/>
  <c r="AK5512" i="2"/>
  <c r="AM5512" i="2" s="1"/>
  <c r="AK5513" i="2"/>
  <c r="AM5513" i="2" s="1"/>
  <c r="AK5514" i="2"/>
  <c r="AM5514" i="2" s="1"/>
  <c r="AK5515" i="2"/>
  <c r="AM5515" i="2" s="1"/>
  <c r="AK5516" i="2"/>
  <c r="AM5516" i="2" s="1"/>
  <c r="AK5517" i="2"/>
  <c r="AM5517" i="2" s="1"/>
  <c r="AK5518" i="2"/>
  <c r="AM5518" i="2" s="1"/>
  <c r="AK5519" i="2"/>
  <c r="AM5519" i="2" s="1"/>
  <c r="AK5520" i="2"/>
  <c r="AM5520" i="2" s="1"/>
  <c r="AK5521" i="2"/>
  <c r="AM5521" i="2" s="1"/>
  <c r="AK5522" i="2"/>
  <c r="AM5522" i="2" s="1"/>
  <c r="AK5523" i="2"/>
  <c r="AM5523" i="2" s="1"/>
  <c r="AK5524" i="2"/>
  <c r="AM5524" i="2" s="1"/>
  <c r="AK5525" i="2"/>
  <c r="AM5525" i="2" s="1"/>
  <c r="AK5526" i="2"/>
  <c r="AM5526" i="2" s="1"/>
  <c r="AK5527" i="2"/>
  <c r="AM5527" i="2" s="1"/>
  <c r="AK5528" i="2"/>
  <c r="AM5528" i="2" s="1"/>
  <c r="AK5529" i="2"/>
  <c r="AM5529" i="2" s="1"/>
  <c r="AK5530" i="2"/>
  <c r="AM5530" i="2" s="1"/>
  <c r="AK5531" i="2"/>
  <c r="AM5531" i="2" s="1"/>
  <c r="AK5532" i="2"/>
  <c r="AM5532" i="2" s="1"/>
  <c r="AK5533" i="2"/>
  <c r="AM5533" i="2" s="1"/>
  <c r="AK5534" i="2"/>
  <c r="AM5534" i="2" s="1"/>
  <c r="AK5535" i="2"/>
  <c r="AM5535" i="2" s="1"/>
  <c r="AK5536" i="2"/>
  <c r="AM5536" i="2" s="1"/>
  <c r="AK5537" i="2"/>
  <c r="AM5537" i="2" s="1"/>
  <c r="AK5538" i="2"/>
  <c r="AM5538" i="2" s="1"/>
  <c r="AK5539" i="2"/>
  <c r="AM5539" i="2" s="1"/>
  <c r="AK5540" i="2"/>
  <c r="AM5540" i="2" s="1"/>
  <c r="AK5541" i="2"/>
  <c r="AM5541" i="2" s="1"/>
  <c r="AK5542" i="2"/>
  <c r="AM5542" i="2" s="1"/>
  <c r="AK5543" i="2"/>
  <c r="AM5543" i="2" s="1"/>
  <c r="AK5544" i="2"/>
  <c r="AM5544" i="2" s="1"/>
  <c r="AK5545" i="2"/>
  <c r="AM5545" i="2" s="1"/>
  <c r="AK5546" i="2"/>
  <c r="AM5546" i="2" s="1"/>
  <c r="AK5547" i="2"/>
  <c r="AM5547" i="2" s="1"/>
  <c r="AK5548" i="2"/>
  <c r="AM5548" i="2" s="1"/>
  <c r="AK5549" i="2"/>
  <c r="AM5549" i="2" s="1"/>
  <c r="AK5550" i="2"/>
  <c r="AM5550" i="2" s="1"/>
  <c r="AK5551" i="2"/>
  <c r="AM5551" i="2" s="1"/>
  <c r="AK5552" i="2"/>
  <c r="AM5552" i="2" s="1"/>
  <c r="AK5553" i="2"/>
  <c r="AM5553" i="2" s="1"/>
  <c r="AK5554" i="2"/>
  <c r="AM5554" i="2" s="1"/>
  <c r="AK5555" i="2"/>
  <c r="AM5555" i="2" s="1"/>
  <c r="AK5556" i="2"/>
  <c r="AM5556" i="2" s="1"/>
  <c r="AK5557" i="2"/>
  <c r="AM5557" i="2" s="1"/>
  <c r="AK5558" i="2"/>
  <c r="AM5558" i="2" s="1"/>
  <c r="AK5559" i="2"/>
  <c r="AM5559" i="2" s="1"/>
  <c r="AK5560" i="2"/>
  <c r="AM5560" i="2" s="1"/>
  <c r="AK5561" i="2"/>
  <c r="AM5561" i="2" s="1"/>
  <c r="AK5562" i="2"/>
  <c r="AM5562" i="2" s="1"/>
  <c r="AK5563" i="2"/>
  <c r="AM5563" i="2" s="1"/>
  <c r="AK5564" i="2"/>
  <c r="AM5564" i="2" s="1"/>
  <c r="AK5565" i="2"/>
  <c r="AM5565" i="2" s="1"/>
  <c r="AK5566" i="2"/>
  <c r="AM5566" i="2" s="1"/>
  <c r="AK5567" i="2"/>
  <c r="AM5567" i="2" s="1"/>
  <c r="AK5568" i="2"/>
  <c r="AM5568" i="2" s="1"/>
  <c r="AK5569" i="2"/>
  <c r="AM5569" i="2" s="1"/>
  <c r="AK5570" i="2"/>
  <c r="AM5570" i="2" s="1"/>
  <c r="AK5571" i="2"/>
  <c r="AM5571" i="2" s="1"/>
  <c r="AK5572" i="2"/>
  <c r="AM5572" i="2" s="1"/>
  <c r="AK5573" i="2"/>
  <c r="AM5573" i="2" s="1"/>
  <c r="AK5574" i="2"/>
  <c r="AM5574" i="2" s="1"/>
  <c r="AK5575" i="2"/>
  <c r="AM5575" i="2" s="1"/>
  <c r="AK5576" i="2"/>
  <c r="AM5576" i="2" s="1"/>
  <c r="AK5577" i="2"/>
  <c r="AM5577" i="2" s="1"/>
  <c r="AK5578" i="2"/>
  <c r="AM5578" i="2" s="1"/>
  <c r="AK5579" i="2"/>
  <c r="AM5579" i="2" s="1"/>
  <c r="AK5580" i="2"/>
  <c r="AM5580" i="2" s="1"/>
  <c r="AK5581" i="2"/>
  <c r="AM5581" i="2" s="1"/>
  <c r="AK5582" i="2"/>
  <c r="AM5582" i="2" s="1"/>
  <c r="AK5583" i="2"/>
  <c r="AM5583" i="2" s="1"/>
  <c r="AK5584" i="2"/>
  <c r="AM5584" i="2" s="1"/>
  <c r="AK5585" i="2"/>
  <c r="AM5585" i="2" s="1"/>
  <c r="AK5586" i="2"/>
  <c r="AM5586" i="2" s="1"/>
  <c r="AK5587" i="2"/>
  <c r="AM5587" i="2" s="1"/>
  <c r="AK5588" i="2"/>
  <c r="AM5588" i="2" s="1"/>
  <c r="AK5589" i="2"/>
  <c r="AM5589" i="2" s="1"/>
  <c r="AK5590" i="2"/>
  <c r="AM5590" i="2" s="1"/>
  <c r="AK5591" i="2"/>
  <c r="AM5591" i="2" s="1"/>
  <c r="AK5592" i="2"/>
  <c r="AM5592" i="2" s="1"/>
  <c r="AK5593" i="2"/>
  <c r="AM5593" i="2" s="1"/>
  <c r="AK5594" i="2"/>
  <c r="AM5594" i="2" s="1"/>
  <c r="AK5595" i="2"/>
  <c r="AM5595" i="2" s="1"/>
  <c r="AK5596" i="2"/>
  <c r="AM5596" i="2" s="1"/>
  <c r="AK5597" i="2"/>
  <c r="AM5597" i="2" s="1"/>
  <c r="AK5598" i="2"/>
  <c r="AM5598" i="2" s="1"/>
  <c r="AK5599" i="2"/>
  <c r="AM5599" i="2" s="1"/>
  <c r="AK5600" i="2"/>
  <c r="AM5600" i="2" s="1"/>
  <c r="AK5601" i="2"/>
  <c r="AM5601" i="2" s="1"/>
  <c r="AK5602" i="2"/>
  <c r="AM5602" i="2" s="1"/>
  <c r="AK5603" i="2"/>
  <c r="AM5603" i="2" s="1"/>
  <c r="AK5604" i="2"/>
  <c r="AM5604" i="2" s="1"/>
  <c r="AK5605" i="2"/>
  <c r="AM5605" i="2" s="1"/>
  <c r="AK5606" i="2"/>
  <c r="AM5606" i="2" s="1"/>
  <c r="AK5607" i="2"/>
  <c r="AM5607" i="2" s="1"/>
  <c r="AK5608" i="2"/>
  <c r="AM5608" i="2" s="1"/>
  <c r="AK5609" i="2"/>
  <c r="AM5609" i="2" s="1"/>
  <c r="AK5610" i="2"/>
  <c r="AM5610" i="2" s="1"/>
  <c r="AK5611" i="2"/>
  <c r="AM5611" i="2" s="1"/>
  <c r="AK5612" i="2"/>
  <c r="AM5612" i="2" s="1"/>
  <c r="AK5613" i="2"/>
  <c r="AM5613" i="2" s="1"/>
  <c r="AK5614" i="2"/>
  <c r="AM5614" i="2" s="1"/>
  <c r="AK5615" i="2"/>
  <c r="AM5615" i="2" s="1"/>
  <c r="AK5616" i="2"/>
  <c r="AM5616" i="2" s="1"/>
  <c r="AK5617" i="2"/>
  <c r="AM5617" i="2" s="1"/>
  <c r="AK5618" i="2"/>
  <c r="AM5618" i="2" s="1"/>
  <c r="AK5619" i="2"/>
  <c r="AM5619" i="2" s="1"/>
  <c r="AK5620" i="2"/>
  <c r="AM5620" i="2" s="1"/>
  <c r="AK5621" i="2"/>
  <c r="AM5621" i="2" s="1"/>
  <c r="AK5622" i="2"/>
  <c r="AM5622" i="2" s="1"/>
  <c r="AK5623" i="2"/>
  <c r="AM5623" i="2" s="1"/>
  <c r="AK5624" i="2"/>
  <c r="AM5624" i="2" s="1"/>
  <c r="AK5625" i="2"/>
  <c r="AM5625" i="2" s="1"/>
  <c r="AK5626" i="2"/>
  <c r="AM5626" i="2" s="1"/>
  <c r="AK5627" i="2"/>
  <c r="AM5627" i="2" s="1"/>
  <c r="AK5628" i="2"/>
  <c r="AM5628" i="2" s="1"/>
  <c r="AK5629" i="2"/>
  <c r="AM5629" i="2" s="1"/>
  <c r="AK5630" i="2"/>
  <c r="AM5630" i="2" s="1"/>
  <c r="AK5631" i="2"/>
  <c r="AM5631" i="2" s="1"/>
  <c r="AK5632" i="2"/>
  <c r="AM5632" i="2" s="1"/>
  <c r="AK5633" i="2"/>
  <c r="AM5633" i="2" s="1"/>
  <c r="AK5634" i="2"/>
  <c r="AM5634" i="2" s="1"/>
  <c r="AK5635" i="2"/>
  <c r="AM5635" i="2" s="1"/>
  <c r="AK5636" i="2"/>
  <c r="AM5636" i="2" s="1"/>
  <c r="AK5637" i="2"/>
  <c r="AM5637" i="2" s="1"/>
  <c r="AK5638" i="2"/>
  <c r="AM5638" i="2" s="1"/>
  <c r="AK5639" i="2"/>
  <c r="AM5639" i="2" s="1"/>
  <c r="AK5640" i="2"/>
  <c r="AM5640" i="2" s="1"/>
  <c r="AK5641" i="2"/>
  <c r="AM5641" i="2" s="1"/>
  <c r="AK5642" i="2"/>
  <c r="AM5642" i="2" s="1"/>
  <c r="AK5643" i="2"/>
  <c r="AM5643" i="2" s="1"/>
  <c r="AK5644" i="2"/>
  <c r="AM5644" i="2" s="1"/>
  <c r="AK5645" i="2"/>
  <c r="AM5645" i="2" s="1"/>
  <c r="AK5646" i="2"/>
  <c r="AM5646" i="2" s="1"/>
  <c r="AK5647" i="2"/>
  <c r="AM5647" i="2" s="1"/>
  <c r="AK5648" i="2"/>
  <c r="AM5648" i="2" s="1"/>
  <c r="AK5649" i="2"/>
  <c r="AM5649" i="2" s="1"/>
  <c r="AK5650" i="2"/>
  <c r="AM5650" i="2" s="1"/>
  <c r="AK5651" i="2"/>
  <c r="AM5651" i="2" s="1"/>
  <c r="AK5652" i="2"/>
  <c r="AM5652" i="2" s="1"/>
  <c r="AK5653" i="2"/>
  <c r="AM5653" i="2" s="1"/>
  <c r="AK5654" i="2"/>
  <c r="AM5654" i="2" s="1"/>
  <c r="AK5655" i="2"/>
  <c r="AM5655" i="2" s="1"/>
  <c r="AK5656" i="2"/>
  <c r="AM5656" i="2" s="1"/>
  <c r="AK5657" i="2"/>
  <c r="AM5657" i="2" s="1"/>
  <c r="AK5658" i="2"/>
  <c r="AM5658" i="2" s="1"/>
  <c r="AK5659" i="2"/>
  <c r="AM5659" i="2" s="1"/>
  <c r="AK5660" i="2"/>
  <c r="AM5660" i="2" s="1"/>
  <c r="AK5661" i="2"/>
  <c r="AM5661" i="2" s="1"/>
  <c r="AK5662" i="2"/>
  <c r="AM5662" i="2" s="1"/>
  <c r="AK5663" i="2"/>
  <c r="AM5663" i="2" s="1"/>
  <c r="AK5664" i="2"/>
  <c r="AM5664" i="2" s="1"/>
  <c r="AK5665" i="2"/>
  <c r="AM5665" i="2" s="1"/>
  <c r="AK5666" i="2"/>
  <c r="AM5666" i="2" s="1"/>
  <c r="AK5667" i="2"/>
  <c r="AM5667" i="2" s="1"/>
  <c r="AK5668" i="2"/>
  <c r="AM5668" i="2" s="1"/>
  <c r="AK5669" i="2"/>
  <c r="AM5669" i="2" s="1"/>
  <c r="AK5670" i="2"/>
  <c r="AM5670" i="2" s="1"/>
  <c r="AK5671" i="2"/>
  <c r="AM5671" i="2" s="1"/>
  <c r="AK5672" i="2"/>
  <c r="AM5672" i="2" s="1"/>
  <c r="AK5673" i="2"/>
  <c r="AM5673" i="2" s="1"/>
  <c r="AK5674" i="2"/>
  <c r="AM5674" i="2" s="1"/>
  <c r="AK5675" i="2"/>
  <c r="AM5675" i="2" s="1"/>
  <c r="AK5676" i="2"/>
  <c r="AM5676" i="2" s="1"/>
  <c r="AK5677" i="2"/>
  <c r="AM5677" i="2" s="1"/>
  <c r="AK5678" i="2"/>
  <c r="AM5678" i="2" s="1"/>
  <c r="AK5679" i="2"/>
  <c r="AM5679" i="2" s="1"/>
  <c r="AK5680" i="2"/>
  <c r="AM5680" i="2" s="1"/>
  <c r="AK5681" i="2"/>
  <c r="AM5681" i="2" s="1"/>
  <c r="AK5682" i="2"/>
  <c r="AM5682" i="2" s="1"/>
  <c r="AK5683" i="2"/>
  <c r="AM5683" i="2" s="1"/>
  <c r="AK5684" i="2"/>
  <c r="AM5684" i="2" s="1"/>
  <c r="AK5685" i="2"/>
  <c r="AM5685" i="2" s="1"/>
  <c r="AK5686" i="2"/>
  <c r="AM5686" i="2" s="1"/>
  <c r="AK5687" i="2"/>
  <c r="AM5687" i="2" s="1"/>
  <c r="AK5688" i="2"/>
  <c r="AM5688" i="2" s="1"/>
  <c r="AK5689" i="2"/>
  <c r="AM5689" i="2" s="1"/>
  <c r="AK5690" i="2"/>
  <c r="AM5690" i="2" s="1"/>
  <c r="AK5691" i="2"/>
  <c r="AM5691" i="2" s="1"/>
  <c r="AK5692" i="2"/>
  <c r="AM5692" i="2" s="1"/>
  <c r="AK5693" i="2"/>
  <c r="AM5693" i="2" s="1"/>
  <c r="AK5694" i="2"/>
  <c r="AM5694" i="2" s="1"/>
  <c r="AK5695" i="2"/>
  <c r="AM5695" i="2" s="1"/>
  <c r="AK5696" i="2"/>
  <c r="AM5696" i="2" s="1"/>
  <c r="AK5697" i="2"/>
  <c r="AM5697" i="2" s="1"/>
  <c r="AK5698" i="2"/>
  <c r="AM5698" i="2" s="1"/>
  <c r="AK5699" i="2"/>
  <c r="AM5699" i="2" s="1"/>
  <c r="AK5700" i="2"/>
  <c r="AM5700" i="2" s="1"/>
  <c r="AK5701" i="2"/>
  <c r="AM5701" i="2" s="1"/>
  <c r="AK5702" i="2"/>
  <c r="AM5702" i="2" s="1"/>
  <c r="AK5703" i="2"/>
  <c r="AM5703" i="2" s="1"/>
  <c r="AK5704" i="2"/>
  <c r="AM5704" i="2" s="1"/>
  <c r="AK5705" i="2"/>
  <c r="AM5705" i="2" s="1"/>
  <c r="AK5706" i="2"/>
  <c r="AM5706" i="2" s="1"/>
  <c r="AK5707" i="2"/>
  <c r="AM5707" i="2" s="1"/>
  <c r="AK5708" i="2"/>
  <c r="AM5708" i="2" s="1"/>
  <c r="AK5709" i="2"/>
  <c r="AM5709" i="2" s="1"/>
  <c r="AK5710" i="2"/>
  <c r="AM5710" i="2" s="1"/>
  <c r="AK5711" i="2"/>
  <c r="AM5711" i="2" s="1"/>
  <c r="AK5712" i="2"/>
  <c r="AM5712" i="2" s="1"/>
  <c r="AK5713" i="2"/>
  <c r="AM5713" i="2" s="1"/>
  <c r="AK5714" i="2"/>
  <c r="AM5714" i="2" s="1"/>
  <c r="AK5715" i="2"/>
  <c r="AM5715" i="2" s="1"/>
  <c r="AK5716" i="2"/>
  <c r="AM5716" i="2" s="1"/>
  <c r="AK5717" i="2"/>
  <c r="AM5717" i="2" s="1"/>
  <c r="AK5718" i="2"/>
  <c r="AM5718" i="2" s="1"/>
  <c r="AK5719" i="2"/>
  <c r="AM5719" i="2" s="1"/>
  <c r="AK5720" i="2"/>
  <c r="AM5720" i="2" s="1"/>
  <c r="AK5721" i="2"/>
  <c r="AM5721" i="2" s="1"/>
  <c r="AK5722" i="2"/>
  <c r="AM5722" i="2" s="1"/>
  <c r="AK5723" i="2"/>
  <c r="AM5723" i="2" s="1"/>
  <c r="AK5724" i="2"/>
  <c r="AM5724" i="2" s="1"/>
  <c r="AK5725" i="2"/>
  <c r="AM5725" i="2" s="1"/>
  <c r="AK5726" i="2"/>
  <c r="AM5726" i="2" s="1"/>
  <c r="AK5727" i="2"/>
  <c r="AM5727" i="2" s="1"/>
  <c r="AK5728" i="2"/>
  <c r="AM5728" i="2" s="1"/>
  <c r="AK5729" i="2"/>
  <c r="AM5729" i="2" s="1"/>
  <c r="AK5730" i="2"/>
  <c r="AM5730" i="2" s="1"/>
  <c r="AK5731" i="2"/>
  <c r="AM5731" i="2" s="1"/>
  <c r="AK5732" i="2"/>
  <c r="AM5732" i="2" s="1"/>
  <c r="AK5733" i="2"/>
  <c r="AM5733" i="2" s="1"/>
  <c r="AK5734" i="2"/>
  <c r="AM5734" i="2" s="1"/>
  <c r="AK5735" i="2"/>
  <c r="AM5735" i="2" s="1"/>
  <c r="AK5736" i="2"/>
  <c r="AM5736" i="2" s="1"/>
  <c r="AK5737" i="2"/>
  <c r="AM5737" i="2" s="1"/>
  <c r="AK5738" i="2"/>
  <c r="AM5738" i="2" s="1"/>
  <c r="AK5739" i="2"/>
  <c r="AM5739" i="2" s="1"/>
  <c r="AK5740" i="2"/>
  <c r="AM5740" i="2" s="1"/>
  <c r="AK5741" i="2"/>
  <c r="AM5741" i="2" s="1"/>
  <c r="AK5742" i="2"/>
  <c r="AM5742" i="2" s="1"/>
  <c r="AK5743" i="2"/>
  <c r="AM5743" i="2" s="1"/>
  <c r="AK5744" i="2"/>
  <c r="AM5744" i="2" s="1"/>
  <c r="AK5745" i="2"/>
  <c r="AM5745" i="2" s="1"/>
  <c r="AK5746" i="2"/>
  <c r="AM5746" i="2" s="1"/>
  <c r="AK5747" i="2"/>
  <c r="AM5747" i="2" s="1"/>
  <c r="AK5748" i="2"/>
  <c r="AM5748" i="2" s="1"/>
  <c r="AK5749" i="2"/>
  <c r="AM5749" i="2" s="1"/>
  <c r="AK5750" i="2"/>
  <c r="AM5750" i="2" s="1"/>
  <c r="AK5751" i="2"/>
  <c r="AM5751" i="2" s="1"/>
  <c r="AK5752" i="2"/>
  <c r="AM5752" i="2" s="1"/>
  <c r="AK5753" i="2"/>
  <c r="AM5753" i="2" s="1"/>
  <c r="AK5754" i="2"/>
  <c r="AM5754" i="2" s="1"/>
  <c r="AK5755" i="2"/>
  <c r="AM5755" i="2" s="1"/>
  <c r="AK5756" i="2"/>
  <c r="AM5756" i="2" s="1"/>
  <c r="AK5757" i="2"/>
  <c r="AM5757" i="2" s="1"/>
  <c r="AK5758" i="2"/>
  <c r="AM5758" i="2" s="1"/>
  <c r="AK5759" i="2"/>
  <c r="AM5759" i="2" s="1"/>
  <c r="AK5760" i="2"/>
  <c r="AM5760" i="2" s="1"/>
  <c r="AK5761" i="2"/>
  <c r="AM5761" i="2" s="1"/>
  <c r="AK5762" i="2"/>
  <c r="AM5762" i="2" s="1"/>
  <c r="AK5763" i="2"/>
  <c r="AM5763" i="2" s="1"/>
  <c r="AK5764" i="2"/>
  <c r="AM5764" i="2" s="1"/>
  <c r="AK5765" i="2"/>
  <c r="AM5765" i="2" s="1"/>
  <c r="AK5766" i="2"/>
  <c r="AM5766" i="2" s="1"/>
  <c r="AK5767" i="2"/>
  <c r="AM5767" i="2" s="1"/>
  <c r="AK5768" i="2"/>
  <c r="AM5768" i="2" s="1"/>
  <c r="AK5769" i="2"/>
  <c r="AM5769" i="2" s="1"/>
  <c r="AK5770" i="2"/>
  <c r="AM5770" i="2" s="1"/>
  <c r="AK5771" i="2"/>
  <c r="AM5771" i="2" s="1"/>
  <c r="AK5772" i="2"/>
  <c r="AM5772" i="2" s="1"/>
  <c r="AK5773" i="2"/>
  <c r="AM5773" i="2" s="1"/>
  <c r="AK5774" i="2"/>
  <c r="AM5774" i="2" s="1"/>
  <c r="AK5775" i="2"/>
  <c r="AM5775" i="2" s="1"/>
  <c r="AK5776" i="2"/>
  <c r="AM5776" i="2" s="1"/>
  <c r="AK5777" i="2"/>
  <c r="AM5777" i="2" s="1"/>
  <c r="AK5778" i="2"/>
  <c r="AM5778" i="2" s="1"/>
  <c r="AK5779" i="2"/>
  <c r="AM5779" i="2" s="1"/>
  <c r="AK5780" i="2"/>
  <c r="AM5780" i="2" s="1"/>
  <c r="AK5781" i="2"/>
  <c r="AM5781" i="2" s="1"/>
  <c r="AK5782" i="2"/>
  <c r="AM5782" i="2" s="1"/>
  <c r="AK5783" i="2"/>
  <c r="AM5783" i="2" s="1"/>
  <c r="AK5784" i="2"/>
  <c r="AM5784" i="2" s="1"/>
  <c r="AK5785" i="2"/>
  <c r="AM5785" i="2" s="1"/>
  <c r="AK5786" i="2"/>
  <c r="AM5786" i="2" s="1"/>
  <c r="AK5787" i="2"/>
  <c r="AM5787" i="2" s="1"/>
  <c r="AK5788" i="2"/>
  <c r="AM5788" i="2" s="1"/>
  <c r="AK5789" i="2"/>
  <c r="AM5789" i="2" s="1"/>
  <c r="AK5790" i="2"/>
  <c r="AM5790" i="2" s="1"/>
  <c r="AK5791" i="2"/>
  <c r="AM5791" i="2" s="1"/>
  <c r="AK5792" i="2"/>
  <c r="AM5792" i="2" s="1"/>
  <c r="AK5793" i="2"/>
  <c r="AM5793" i="2" s="1"/>
  <c r="AK5794" i="2"/>
  <c r="AM5794" i="2" s="1"/>
  <c r="AK5795" i="2"/>
  <c r="AM5795" i="2" s="1"/>
  <c r="AK5796" i="2"/>
  <c r="AM5796" i="2" s="1"/>
  <c r="AK5797" i="2"/>
  <c r="AM5797" i="2" s="1"/>
  <c r="AK5798" i="2"/>
  <c r="AM5798" i="2" s="1"/>
  <c r="AK5799" i="2"/>
  <c r="AM5799" i="2" s="1"/>
  <c r="AK5800" i="2"/>
  <c r="AM5800" i="2" s="1"/>
  <c r="AK5801" i="2"/>
  <c r="AM5801" i="2" s="1"/>
  <c r="AK5802" i="2"/>
  <c r="AM5802" i="2" s="1"/>
  <c r="AK5803" i="2"/>
  <c r="AM5803" i="2" s="1"/>
  <c r="AK5804" i="2"/>
  <c r="AM5804" i="2" s="1"/>
  <c r="AK5805" i="2"/>
  <c r="AM5805" i="2" s="1"/>
  <c r="AK5806" i="2"/>
  <c r="AM5806" i="2" s="1"/>
  <c r="AK5807" i="2"/>
  <c r="AM5807" i="2" s="1"/>
  <c r="AK5808" i="2"/>
  <c r="AM5808" i="2" s="1"/>
  <c r="AK5809" i="2"/>
  <c r="AM5809" i="2" s="1"/>
  <c r="AK5810" i="2"/>
  <c r="AM5810" i="2" s="1"/>
  <c r="AK5811" i="2"/>
  <c r="AM5811" i="2" s="1"/>
  <c r="AK5812" i="2"/>
  <c r="AM5812" i="2" s="1"/>
  <c r="AK5813" i="2"/>
  <c r="AM5813" i="2" s="1"/>
  <c r="AK5814" i="2"/>
  <c r="AM5814" i="2" s="1"/>
  <c r="AK5815" i="2"/>
  <c r="AM5815" i="2" s="1"/>
  <c r="AK5816" i="2"/>
  <c r="AM5816" i="2" s="1"/>
  <c r="AK5817" i="2"/>
  <c r="AM5817" i="2" s="1"/>
  <c r="AK5818" i="2"/>
  <c r="AM5818" i="2" s="1"/>
  <c r="AK5819" i="2"/>
  <c r="AM5819" i="2" s="1"/>
  <c r="AK5820" i="2"/>
  <c r="AM5820" i="2" s="1"/>
  <c r="AK5821" i="2"/>
  <c r="AM5821" i="2" s="1"/>
  <c r="AK5822" i="2"/>
  <c r="AM5822" i="2" s="1"/>
  <c r="AK5823" i="2"/>
  <c r="AM5823" i="2" s="1"/>
  <c r="AK5824" i="2"/>
  <c r="AM5824" i="2" s="1"/>
  <c r="AK5825" i="2"/>
  <c r="AM5825" i="2" s="1"/>
  <c r="AK5826" i="2"/>
  <c r="AM5826" i="2" s="1"/>
  <c r="AK5827" i="2"/>
  <c r="AM5827" i="2" s="1"/>
  <c r="AK5828" i="2"/>
  <c r="AM5828" i="2" s="1"/>
  <c r="AK5829" i="2"/>
  <c r="AM5829" i="2" s="1"/>
  <c r="AK5830" i="2"/>
  <c r="AM5830" i="2" s="1"/>
  <c r="AK5831" i="2"/>
  <c r="AM5831" i="2" s="1"/>
  <c r="AK5832" i="2"/>
  <c r="AM5832" i="2" s="1"/>
  <c r="AK5833" i="2"/>
  <c r="AM5833" i="2" s="1"/>
  <c r="AK5834" i="2"/>
  <c r="AM5834" i="2" s="1"/>
  <c r="AK5835" i="2"/>
  <c r="AM5835" i="2" s="1"/>
  <c r="AK5836" i="2"/>
  <c r="AM5836" i="2" s="1"/>
  <c r="AK5837" i="2"/>
  <c r="AM5837" i="2" s="1"/>
  <c r="AK5838" i="2"/>
  <c r="AM5838" i="2" s="1"/>
  <c r="AK5839" i="2"/>
  <c r="AM5839" i="2" s="1"/>
  <c r="AK5840" i="2"/>
  <c r="AM5840" i="2" s="1"/>
  <c r="AK5841" i="2"/>
  <c r="AM5841" i="2" s="1"/>
  <c r="AK5842" i="2"/>
  <c r="AM5842" i="2" s="1"/>
  <c r="AK5843" i="2"/>
  <c r="AM5843" i="2" s="1"/>
  <c r="AK5844" i="2"/>
  <c r="AM5844" i="2" s="1"/>
  <c r="AK5845" i="2"/>
  <c r="AM5845" i="2" s="1"/>
  <c r="AK5846" i="2"/>
  <c r="AM5846" i="2" s="1"/>
  <c r="AK5847" i="2"/>
  <c r="AM5847" i="2" s="1"/>
  <c r="AK5848" i="2"/>
  <c r="AM5848" i="2" s="1"/>
  <c r="AK5849" i="2"/>
  <c r="AM5849" i="2" s="1"/>
  <c r="AK5850" i="2"/>
  <c r="AM5850" i="2" s="1"/>
  <c r="AK5851" i="2"/>
  <c r="AM5851" i="2" s="1"/>
  <c r="AK5852" i="2"/>
  <c r="AM5852" i="2" s="1"/>
  <c r="AK5853" i="2"/>
  <c r="AM5853" i="2" s="1"/>
  <c r="AK5854" i="2"/>
  <c r="AM5854" i="2" s="1"/>
  <c r="AK5855" i="2"/>
  <c r="AM5855" i="2" s="1"/>
  <c r="AK5856" i="2"/>
  <c r="AM5856" i="2" s="1"/>
  <c r="AK5857" i="2"/>
  <c r="AM5857" i="2" s="1"/>
  <c r="AK5858" i="2"/>
  <c r="AM5858" i="2" s="1"/>
  <c r="AK5859" i="2"/>
  <c r="AM5859" i="2" s="1"/>
  <c r="AK5860" i="2"/>
  <c r="AM5860" i="2" s="1"/>
  <c r="AK5861" i="2"/>
  <c r="AM5861" i="2" s="1"/>
  <c r="AK5862" i="2"/>
  <c r="AM5862" i="2" s="1"/>
  <c r="AK5863" i="2"/>
  <c r="AM5863" i="2" s="1"/>
  <c r="AK5864" i="2"/>
  <c r="AM5864" i="2" s="1"/>
  <c r="AK5865" i="2"/>
  <c r="AM5865" i="2" s="1"/>
  <c r="AK5866" i="2"/>
  <c r="AM5866" i="2" s="1"/>
  <c r="AK5867" i="2"/>
  <c r="AM5867" i="2" s="1"/>
  <c r="AK5868" i="2"/>
  <c r="AM5868" i="2" s="1"/>
  <c r="AK5869" i="2"/>
  <c r="AM5869" i="2" s="1"/>
  <c r="AK5870" i="2"/>
  <c r="AM5870" i="2" s="1"/>
  <c r="AK5871" i="2"/>
  <c r="AM5871" i="2" s="1"/>
  <c r="AK5872" i="2"/>
  <c r="AM5872" i="2" s="1"/>
  <c r="AK5873" i="2"/>
  <c r="AM5873" i="2" s="1"/>
  <c r="AK5874" i="2"/>
  <c r="AM5874" i="2" s="1"/>
  <c r="AK5875" i="2"/>
  <c r="AM5875" i="2" s="1"/>
  <c r="AK5876" i="2"/>
  <c r="AM5876" i="2" s="1"/>
  <c r="AK5877" i="2"/>
  <c r="AM5877" i="2" s="1"/>
  <c r="AK5878" i="2"/>
  <c r="AM5878" i="2" s="1"/>
  <c r="AK5879" i="2"/>
  <c r="AM5879" i="2" s="1"/>
  <c r="AK5880" i="2"/>
  <c r="AM5880" i="2" s="1"/>
  <c r="AK5881" i="2"/>
  <c r="AM5881" i="2" s="1"/>
  <c r="AK5882" i="2"/>
  <c r="AM5882" i="2" s="1"/>
  <c r="AK5883" i="2"/>
  <c r="AM5883" i="2" s="1"/>
  <c r="AK5884" i="2"/>
  <c r="AM5884" i="2" s="1"/>
  <c r="AK5885" i="2"/>
  <c r="AM5885" i="2" s="1"/>
  <c r="AK5886" i="2"/>
  <c r="AM5886" i="2" s="1"/>
  <c r="AK5887" i="2"/>
  <c r="AM5887" i="2" s="1"/>
  <c r="AK5888" i="2"/>
  <c r="AM5888" i="2" s="1"/>
  <c r="AK5889" i="2"/>
  <c r="AM5889" i="2" s="1"/>
  <c r="AK5890" i="2"/>
  <c r="AM5890" i="2" s="1"/>
  <c r="AK5891" i="2"/>
  <c r="AM5891" i="2" s="1"/>
  <c r="AK5892" i="2"/>
  <c r="AM5892" i="2" s="1"/>
  <c r="AK5893" i="2"/>
  <c r="AM5893" i="2" s="1"/>
  <c r="AK5894" i="2"/>
  <c r="AM5894" i="2" s="1"/>
  <c r="AK5895" i="2"/>
  <c r="AM5895" i="2" s="1"/>
  <c r="AK5896" i="2"/>
  <c r="AM5896" i="2" s="1"/>
  <c r="AK5897" i="2"/>
  <c r="AM5897" i="2" s="1"/>
  <c r="AK5898" i="2"/>
  <c r="AM5898" i="2" s="1"/>
  <c r="AK5899" i="2"/>
  <c r="AM5899" i="2" s="1"/>
  <c r="AK5900" i="2"/>
  <c r="AM5900" i="2" s="1"/>
  <c r="AK5901" i="2"/>
  <c r="AM5901" i="2" s="1"/>
  <c r="AK5902" i="2"/>
  <c r="AM5902" i="2" s="1"/>
  <c r="AK5903" i="2"/>
  <c r="AM5903" i="2" s="1"/>
  <c r="AK5904" i="2"/>
  <c r="AM5904" i="2" s="1"/>
  <c r="AK5905" i="2"/>
  <c r="AM5905" i="2" s="1"/>
  <c r="AK5906" i="2"/>
  <c r="AM5906" i="2" s="1"/>
  <c r="AK5907" i="2"/>
  <c r="AM5907" i="2" s="1"/>
  <c r="AK5908" i="2"/>
  <c r="AM5908" i="2" s="1"/>
  <c r="AK5909" i="2"/>
  <c r="AM5909" i="2" s="1"/>
  <c r="AK5910" i="2"/>
  <c r="AM5910" i="2" s="1"/>
  <c r="AK5911" i="2"/>
  <c r="AM5911" i="2" s="1"/>
  <c r="AK5912" i="2"/>
  <c r="AM5912" i="2" s="1"/>
  <c r="AK5913" i="2"/>
  <c r="AM5913" i="2" s="1"/>
  <c r="AK5914" i="2"/>
  <c r="AM5914" i="2" s="1"/>
  <c r="AK5915" i="2"/>
  <c r="AM5915" i="2" s="1"/>
  <c r="AK5916" i="2"/>
  <c r="AM5916" i="2" s="1"/>
  <c r="AK5917" i="2"/>
  <c r="AM5917" i="2" s="1"/>
  <c r="AK5918" i="2"/>
  <c r="AM5918" i="2" s="1"/>
  <c r="AK5919" i="2"/>
  <c r="AM5919" i="2" s="1"/>
  <c r="AK5920" i="2"/>
  <c r="AM5920" i="2" s="1"/>
  <c r="AK5921" i="2"/>
  <c r="AM5921" i="2" s="1"/>
  <c r="AK5922" i="2"/>
  <c r="AM5922" i="2" s="1"/>
  <c r="AK5923" i="2"/>
  <c r="AM5923" i="2" s="1"/>
  <c r="AK5924" i="2"/>
  <c r="AM5924" i="2" s="1"/>
  <c r="AK5925" i="2"/>
  <c r="AM5925" i="2" s="1"/>
  <c r="AK5926" i="2"/>
  <c r="AM5926" i="2" s="1"/>
  <c r="AK5927" i="2"/>
  <c r="AM5927" i="2" s="1"/>
  <c r="AK5928" i="2"/>
  <c r="AM5928" i="2" s="1"/>
  <c r="AK5929" i="2"/>
  <c r="AM5929" i="2" s="1"/>
  <c r="AK5930" i="2"/>
  <c r="AM5930" i="2" s="1"/>
  <c r="AK5931" i="2"/>
  <c r="AM5931" i="2" s="1"/>
  <c r="AK5932" i="2"/>
  <c r="AM5932" i="2" s="1"/>
  <c r="AK5933" i="2"/>
  <c r="AM5933" i="2" s="1"/>
  <c r="AK5934" i="2"/>
  <c r="AM5934" i="2" s="1"/>
  <c r="AK5935" i="2"/>
  <c r="AM5935" i="2" s="1"/>
  <c r="AK5936" i="2"/>
  <c r="AM5936" i="2" s="1"/>
  <c r="AK5937" i="2"/>
  <c r="AM5937" i="2" s="1"/>
  <c r="AK5938" i="2"/>
  <c r="AM5938" i="2" s="1"/>
  <c r="AK5939" i="2"/>
  <c r="AM5939" i="2" s="1"/>
  <c r="AK5940" i="2"/>
  <c r="AM5940" i="2" s="1"/>
  <c r="AK5941" i="2"/>
  <c r="AM5941" i="2" s="1"/>
  <c r="AK5942" i="2"/>
  <c r="AM5942" i="2" s="1"/>
  <c r="AK5943" i="2"/>
  <c r="AM5943" i="2" s="1"/>
  <c r="AK5944" i="2"/>
  <c r="AM5944" i="2" s="1"/>
  <c r="AK5945" i="2"/>
  <c r="AM5945" i="2" s="1"/>
  <c r="AK5946" i="2"/>
  <c r="AM5946" i="2" s="1"/>
  <c r="AK5947" i="2"/>
  <c r="AM5947" i="2" s="1"/>
  <c r="AK5948" i="2"/>
  <c r="AM5948" i="2" s="1"/>
  <c r="AK5949" i="2"/>
  <c r="AM5949" i="2" s="1"/>
  <c r="AK5950" i="2"/>
  <c r="AM5950" i="2" s="1"/>
  <c r="AK5951" i="2"/>
  <c r="AM5951" i="2" s="1"/>
  <c r="AK5952" i="2"/>
  <c r="AM5952" i="2" s="1"/>
  <c r="AK5953" i="2"/>
  <c r="AM5953" i="2" s="1"/>
  <c r="AK5954" i="2"/>
  <c r="AM5954" i="2" s="1"/>
  <c r="AK5955" i="2"/>
  <c r="AM5955" i="2" s="1"/>
  <c r="AK5956" i="2"/>
  <c r="AM5956" i="2" s="1"/>
  <c r="AK5957" i="2"/>
  <c r="AM5957" i="2" s="1"/>
  <c r="AK5958" i="2"/>
  <c r="AM5958" i="2" s="1"/>
  <c r="AK5959" i="2"/>
  <c r="AM5959" i="2" s="1"/>
  <c r="AK5960" i="2"/>
  <c r="AM5960" i="2" s="1"/>
  <c r="AK5961" i="2"/>
  <c r="AM5961" i="2" s="1"/>
  <c r="AK5962" i="2"/>
  <c r="AM5962" i="2" s="1"/>
  <c r="AK5963" i="2"/>
  <c r="AM5963" i="2" s="1"/>
  <c r="AK5964" i="2"/>
  <c r="AM5964" i="2" s="1"/>
  <c r="AK5965" i="2"/>
  <c r="AM5965" i="2" s="1"/>
  <c r="AK5966" i="2"/>
  <c r="AM5966" i="2" s="1"/>
  <c r="AK5967" i="2"/>
  <c r="AM5967" i="2" s="1"/>
  <c r="AK5968" i="2"/>
  <c r="AM5968" i="2" s="1"/>
  <c r="AK5969" i="2"/>
  <c r="AM5969" i="2" s="1"/>
  <c r="AK5970" i="2"/>
  <c r="AM5970" i="2" s="1"/>
  <c r="AK5971" i="2"/>
  <c r="AM5971" i="2" s="1"/>
  <c r="AK5972" i="2"/>
  <c r="AM5972" i="2" s="1"/>
  <c r="AK5973" i="2"/>
  <c r="AM5973" i="2" s="1"/>
  <c r="AK5974" i="2"/>
  <c r="AM5974" i="2" s="1"/>
  <c r="AK5975" i="2"/>
  <c r="AM5975" i="2" s="1"/>
  <c r="AK5976" i="2"/>
  <c r="AM5976" i="2" s="1"/>
  <c r="AK5977" i="2"/>
  <c r="AM5977" i="2" s="1"/>
  <c r="AK5978" i="2"/>
  <c r="AM5978" i="2" s="1"/>
  <c r="AK5979" i="2"/>
  <c r="AM5979" i="2" s="1"/>
  <c r="AK5980" i="2"/>
  <c r="AM5980" i="2" s="1"/>
  <c r="AK5981" i="2"/>
  <c r="AM5981" i="2" s="1"/>
  <c r="AK5982" i="2"/>
  <c r="AM5982" i="2" s="1"/>
  <c r="AK5983" i="2"/>
  <c r="AM5983" i="2" s="1"/>
  <c r="AK5984" i="2"/>
  <c r="AM5984" i="2" s="1"/>
  <c r="AK5985" i="2"/>
  <c r="AM5985" i="2" s="1"/>
  <c r="AK5986" i="2"/>
  <c r="AM5986" i="2" s="1"/>
  <c r="AK5987" i="2"/>
  <c r="AM5987" i="2" s="1"/>
  <c r="AK5988" i="2"/>
  <c r="AM5988" i="2" s="1"/>
  <c r="AK5989" i="2"/>
  <c r="AM5989" i="2" s="1"/>
  <c r="AK5990" i="2"/>
  <c r="AM5990" i="2" s="1"/>
  <c r="AK5991" i="2"/>
  <c r="AM5991" i="2" s="1"/>
  <c r="AK5992" i="2"/>
  <c r="AM5992" i="2" s="1"/>
  <c r="AK5993" i="2"/>
  <c r="AM5993" i="2" s="1"/>
  <c r="AK5994" i="2"/>
  <c r="AM5994" i="2" s="1"/>
  <c r="AK5995" i="2"/>
  <c r="AM5995" i="2" s="1"/>
  <c r="AK5996" i="2"/>
  <c r="AM5996" i="2" s="1"/>
  <c r="AK5997" i="2"/>
  <c r="AM5997" i="2" s="1"/>
  <c r="AK5998" i="2"/>
  <c r="AM5998" i="2" s="1"/>
  <c r="AK5999" i="2"/>
  <c r="AM5999" i="2" s="1"/>
  <c r="AK6000" i="2"/>
  <c r="AM6000" i="2" s="1"/>
  <c r="AK6001" i="2"/>
  <c r="AM6001" i="2" s="1"/>
  <c r="AK6002" i="2"/>
  <c r="AM6002" i="2" s="1"/>
  <c r="AK6003" i="2"/>
  <c r="AM6003" i="2" s="1"/>
  <c r="AK6004" i="2"/>
  <c r="AM6004" i="2" s="1"/>
  <c r="AK6005" i="2"/>
  <c r="AM6005" i="2" s="1"/>
  <c r="AK6006" i="2"/>
  <c r="AM6006" i="2" s="1"/>
  <c r="AK6007" i="2"/>
  <c r="AM6007" i="2" s="1"/>
  <c r="AK6008" i="2"/>
  <c r="AM6008" i="2" s="1"/>
  <c r="AK6009" i="2"/>
  <c r="AM6009" i="2" s="1"/>
  <c r="AK6010" i="2"/>
  <c r="AM6010" i="2" s="1"/>
  <c r="AK6011" i="2"/>
  <c r="AM6011" i="2" s="1"/>
  <c r="AK6012" i="2"/>
  <c r="AM6012" i="2" s="1"/>
  <c r="AK6013" i="2"/>
  <c r="AM6013" i="2" s="1"/>
  <c r="AK6014" i="2"/>
  <c r="AM6014" i="2" s="1"/>
  <c r="AK6015" i="2"/>
  <c r="AM6015" i="2" s="1"/>
  <c r="AK6016" i="2"/>
  <c r="AM6016" i="2" s="1"/>
  <c r="AK6017" i="2"/>
  <c r="AM6017" i="2" s="1"/>
  <c r="AK6018" i="2"/>
  <c r="AM6018" i="2" s="1"/>
  <c r="AK6019" i="2"/>
  <c r="AM6019" i="2" s="1"/>
  <c r="AK6020" i="2"/>
  <c r="AM6020" i="2" s="1"/>
  <c r="AK6021" i="2"/>
  <c r="AM6021" i="2" s="1"/>
  <c r="AK6022" i="2"/>
  <c r="AM6022" i="2" s="1"/>
  <c r="AK6023" i="2"/>
  <c r="AM6023" i="2" s="1"/>
  <c r="AK6024" i="2"/>
  <c r="AM6024" i="2" s="1"/>
  <c r="AK6025" i="2"/>
  <c r="AM6025" i="2" s="1"/>
  <c r="AK6026" i="2"/>
  <c r="AM6026" i="2" s="1"/>
  <c r="AK6027" i="2"/>
  <c r="AM6027" i="2" s="1"/>
  <c r="AK6028" i="2"/>
  <c r="AM6028" i="2" s="1"/>
  <c r="AK6029" i="2"/>
  <c r="AM6029" i="2" s="1"/>
  <c r="AK6030" i="2"/>
  <c r="AM6030" i="2" s="1"/>
  <c r="AK6031" i="2"/>
  <c r="AM6031" i="2" s="1"/>
  <c r="AK6032" i="2"/>
  <c r="AM6032" i="2" s="1"/>
  <c r="AK6033" i="2"/>
  <c r="AM6033" i="2" s="1"/>
  <c r="AK6034" i="2"/>
  <c r="AM6034" i="2" s="1"/>
  <c r="AK6035" i="2"/>
  <c r="AM6035" i="2" s="1"/>
  <c r="AK6036" i="2"/>
  <c r="AM6036" i="2" s="1"/>
  <c r="AK6037" i="2"/>
  <c r="AM6037" i="2" s="1"/>
  <c r="AK6038" i="2"/>
  <c r="AM6038" i="2" s="1"/>
  <c r="AK6039" i="2"/>
  <c r="AM6039" i="2" s="1"/>
  <c r="AK6040" i="2"/>
  <c r="AM6040" i="2" s="1"/>
  <c r="AK6041" i="2"/>
  <c r="AM6041" i="2" s="1"/>
  <c r="AK6042" i="2"/>
  <c r="AM6042" i="2" s="1"/>
  <c r="AK6043" i="2"/>
  <c r="AM6043" i="2" s="1"/>
  <c r="AK6044" i="2"/>
  <c r="AM6044" i="2" s="1"/>
  <c r="AK6045" i="2"/>
  <c r="AM6045" i="2" s="1"/>
  <c r="AK6046" i="2"/>
  <c r="AM6046" i="2" s="1"/>
  <c r="AK6047" i="2"/>
  <c r="AM6047" i="2" s="1"/>
  <c r="AK6048" i="2"/>
  <c r="AM6048" i="2" s="1"/>
  <c r="AK6049" i="2"/>
  <c r="AM6049" i="2" s="1"/>
  <c r="AK6050" i="2"/>
  <c r="AM6050" i="2" s="1"/>
  <c r="AK6051" i="2"/>
  <c r="AM6051" i="2" s="1"/>
  <c r="AK6052" i="2"/>
  <c r="AM6052" i="2" s="1"/>
  <c r="AK6053" i="2"/>
  <c r="AM6053" i="2" s="1"/>
  <c r="AK6054" i="2"/>
  <c r="AM6054" i="2" s="1"/>
  <c r="AK6055" i="2"/>
  <c r="AM6055" i="2" s="1"/>
  <c r="AK6056" i="2"/>
  <c r="AM6056" i="2" s="1"/>
  <c r="AK6057" i="2"/>
  <c r="AM6057" i="2" s="1"/>
  <c r="AK6058" i="2"/>
  <c r="AM6058" i="2" s="1"/>
  <c r="AK6059" i="2"/>
  <c r="AM6059" i="2" s="1"/>
  <c r="AK6060" i="2"/>
  <c r="AM6060" i="2" s="1"/>
  <c r="AK6061" i="2"/>
  <c r="AM6061" i="2" s="1"/>
  <c r="AK6062" i="2"/>
  <c r="AM6062" i="2" s="1"/>
  <c r="AK6063" i="2"/>
  <c r="AM6063" i="2" s="1"/>
  <c r="AK6064" i="2"/>
  <c r="AM6064" i="2" s="1"/>
  <c r="AK6065" i="2"/>
  <c r="AM6065" i="2" s="1"/>
  <c r="AK6066" i="2"/>
  <c r="AM6066" i="2" s="1"/>
  <c r="AK6067" i="2"/>
  <c r="AM6067" i="2" s="1"/>
  <c r="AK6068" i="2"/>
  <c r="AM6068" i="2" s="1"/>
  <c r="AK6069" i="2"/>
  <c r="AM6069" i="2" s="1"/>
  <c r="AK6070" i="2"/>
  <c r="AM6070" i="2" s="1"/>
  <c r="AK6071" i="2"/>
  <c r="AM6071" i="2" s="1"/>
  <c r="AK6072" i="2"/>
  <c r="AM6072" i="2" s="1"/>
  <c r="AK6073" i="2"/>
  <c r="AM6073" i="2" s="1"/>
  <c r="AK6074" i="2"/>
  <c r="AM6074" i="2" s="1"/>
  <c r="AK6075" i="2"/>
  <c r="AM6075" i="2" s="1"/>
  <c r="AK6076" i="2"/>
  <c r="AM6076" i="2" s="1"/>
  <c r="AK6077" i="2"/>
  <c r="AM6077" i="2" s="1"/>
  <c r="AK6078" i="2"/>
  <c r="AM6078" i="2" s="1"/>
  <c r="AK6079" i="2"/>
  <c r="AM6079" i="2" s="1"/>
  <c r="AK6080" i="2"/>
  <c r="AM6080" i="2" s="1"/>
  <c r="AK6081" i="2"/>
  <c r="AM6081" i="2" s="1"/>
  <c r="AK6082" i="2"/>
  <c r="AM6082" i="2" s="1"/>
  <c r="AK6083" i="2"/>
  <c r="AM6083" i="2" s="1"/>
  <c r="AK6084" i="2"/>
  <c r="AM6084" i="2" s="1"/>
  <c r="AK6085" i="2"/>
  <c r="AM6085" i="2" s="1"/>
  <c r="AK6086" i="2"/>
  <c r="AM6086" i="2" s="1"/>
  <c r="AK6087" i="2"/>
  <c r="AM6087" i="2" s="1"/>
  <c r="AK6088" i="2"/>
  <c r="AM6088" i="2" s="1"/>
  <c r="AK6089" i="2"/>
  <c r="AM6089" i="2" s="1"/>
  <c r="AK6090" i="2"/>
  <c r="AM6090" i="2" s="1"/>
  <c r="AK6091" i="2"/>
  <c r="AM6091" i="2" s="1"/>
  <c r="AK6092" i="2"/>
  <c r="AM6092" i="2" s="1"/>
  <c r="AK6093" i="2"/>
  <c r="AM6093" i="2" s="1"/>
  <c r="AK6094" i="2"/>
  <c r="AM6094" i="2" s="1"/>
  <c r="AK6095" i="2"/>
  <c r="AM6095" i="2" s="1"/>
  <c r="AK6096" i="2"/>
  <c r="AM6096" i="2" s="1"/>
  <c r="AK6097" i="2"/>
  <c r="AM6097" i="2" s="1"/>
  <c r="AK6098" i="2"/>
  <c r="AM6098" i="2" s="1"/>
  <c r="AK6099" i="2"/>
  <c r="AM6099" i="2" s="1"/>
  <c r="AK6100" i="2"/>
  <c r="AM6100" i="2" s="1"/>
  <c r="AK6101" i="2"/>
  <c r="AM6101" i="2" s="1"/>
  <c r="AK6102" i="2"/>
  <c r="AM6102" i="2" s="1"/>
  <c r="AK6103" i="2"/>
  <c r="AM6103" i="2" s="1"/>
  <c r="AK6104" i="2"/>
  <c r="AM6104" i="2" s="1"/>
  <c r="AK6105" i="2"/>
  <c r="AM6105" i="2" s="1"/>
  <c r="AK6106" i="2"/>
  <c r="AM6106" i="2" s="1"/>
  <c r="AK6107" i="2"/>
  <c r="AM6107" i="2" s="1"/>
  <c r="AK6108" i="2"/>
  <c r="AM6108" i="2" s="1"/>
  <c r="AK6109" i="2"/>
  <c r="AM6109" i="2" s="1"/>
  <c r="AK6110" i="2"/>
  <c r="AM6110" i="2" s="1"/>
  <c r="AK6111" i="2"/>
  <c r="AM6111" i="2" s="1"/>
  <c r="AK6112" i="2"/>
  <c r="AM6112" i="2" s="1"/>
  <c r="AK6113" i="2"/>
  <c r="AM6113" i="2" s="1"/>
  <c r="AK6114" i="2"/>
  <c r="AM6114" i="2" s="1"/>
  <c r="AK6115" i="2"/>
  <c r="AM6115" i="2" s="1"/>
  <c r="AK6116" i="2"/>
  <c r="AM6116" i="2" s="1"/>
  <c r="AK6117" i="2"/>
  <c r="AM6117" i="2" s="1"/>
  <c r="AK6118" i="2"/>
  <c r="AM6118" i="2" s="1"/>
  <c r="AK6119" i="2"/>
  <c r="AM6119" i="2" s="1"/>
  <c r="AK6120" i="2"/>
  <c r="AM6120" i="2" s="1"/>
  <c r="AK6121" i="2"/>
  <c r="AM6121" i="2" s="1"/>
  <c r="AK6122" i="2"/>
  <c r="AM6122" i="2" s="1"/>
  <c r="AK6123" i="2"/>
  <c r="AM6123" i="2" s="1"/>
  <c r="AK6124" i="2"/>
  <c r="AM6124" i="2" s="1"/>
  <c r="AK6125" i="2"/>
  <c r="AM6125" i="2" s="1"/>
  <c r="AK6126" i="2"/>
  <c r="AM6126" i="2" s="1"/>
  <c r="AK6127" i="2"/>
  <c r="AM6127" i="2" s="1"/>
  <c r="AK6128" i="2"/>
  <c r="AM6128" i="2" s="1"/>
  <c r="AK6129" i="2"/>
  <c r="AM6129" i="2" s="1"/>
  <c r="AK6130" i="2"/>
  <c r="AM6130" i="2" s="1"/>
  <c r="AK6131" i="2"/>
  <c r="AM6131" i="2" s="1"/>
  <c r="AK6132" i="2"/>
  <c r="AM6132" i="2" s="1"/>
  <c r="AK6133" i="2"/>
  <c r="AM6133" i="2" s="1"/>
  <c r="AK6134" i="2"/>
  <c r="AM6134" i="2" s="1"/>
  <c r="AK6135" i="2"/>
  <c r="AM6135" i="2" s="1"/>
  <c r="AK6136" i="2"/>
  <c r="AM6136" i="2" s="1"/>
  <c r="AK6137" i="2"/>
  <c r="AM6137" i="2" s="1"/>
  <c r="AK6138" i="2"/>
  <c r="AM6138" i="2" s="1"/>
  <c r="AK6139" i="2"/>
  <c r="AM6139" i="2" s="1"/>
  <c r="AK6140" i="2"/>
  <c r="AM6140" i="2" s="1"/>
  <c r="AK6141" i="2"/>
  <c r="AM6141" i="2" s="1"/>
  <c r="AK6142" i="2"/>
  <c r="AM6142" i="2" s="1"/>
  <c r="AK6143" i="2"/>
  <c r="AM6143" i="2" s="1"/>
  <c r="AK6144" i="2"/>
  <c r="AM6144" i="2" s="1"/>
  <c r="AK6145" i="2"/>
  <c r="AM6145" i="2" s="1"/>
  <c r="AK6146" i="2"/>
  <c r="AM6146" i="2" s="1"/>
  <c r="AK6147" i="2"/>
  <c r="AM6147" i="2" s="1"/>
  <c r="AK6148" i="2"/>
  <c r="AM6148" i="2" s="1"/>
  <c r="AK6149" i="2"/>
  <c r="AM6149" i="2" s="1"/>
  <c r="AK6150" i="2"/>
  <c r="AM6150" i="2" s="1"/>
  <c r="AK6151" i="2"/>
  <c r="AM6151" i="2" s="1"/>
  <c r="AK6152" i="2"/>
  <c r="AM6152" i="2" s="1"/>
  <c r="AK6153" i="2"/>
  <c r="AM6153" i="2" s="1"/>
  <c r="AK6154" i="2"/>
  <c r="AM6154" i="2" s="1"/>
  <c r="AK6155" i="2"/>
  <c r="AM6155" i="2" s="1"/>
  <c r="AK6156" i="2"/>
  <c r="AM6156" i="2" s="1"/>
  <c r="AK6157" i="2"/>
  <c r="AM6157" i="2" s="1"/>
  <c r="AK6158" i="2"/>
  <c r="AM6158" i="2" s="1"/>
  <c r="AK6159" i="2"/>
  <c r="AM6159" i="2" s="1"/>
  <c r="AK6160" i="2"/>
  <c r="AM6160" i="2" s="1"/>
  <c r="AK6161" i="2"/>
  <c r="AM6161" i="2" s="1"/>
  <c r="AK6162" i="2"/>
  <c r="AM6162" i="2" s="1"/>
  <c r="AK6163" i="2"/>
  <c r="AM6163" i="2" s="1"/>
  <c r="AK6164" i="2"/>
  <c r="AM6164" i="2" s="1"/>
  <c r="AK6165" i="2"/>
  <c r="AM6165" i="2" s="1"/>
  <c r="AK6166" i="2"/>
  <c r="AM6166" i="2" s="1"/>
  <c r="AK6167" i="2"/>
  <c r="AM6167" i="2" s="1"/>
  <c r="AK6168" i="2"/>
  <c r="AM6168" i="2" s="1"/>
  <c r="AK6169" i="2"/>
  <c r="AM6169" i="2" s="1"/>
  <c r="AK6170" i="2"/>
  <c r="AM6170" i="2" s="1"/>
  <c r="AK6171" i="2"/>
  <c r="AM6171" i="2" s="1"/>
  <c r="AK6172" i="2"/>
  <c r="AM6172" i="2" s="1"/>
  <c r="AK6173" i="2"/>
  <c r="AM6173" i="2" s="1"/>
  <c r="AK6174" i="2"/>
  <c r="AM6174" i="2" s="1"/>
  <c r="AK6175" i="2"/>
  <c r="AM6175" i="2" s="1"/>
  <c r="AK6176" i="2"/>
  <c r="AM6176" i="2" s="1"/>
  <c r="AK6177" i="2"/>
  <c r="AM6177" i="2" s="1"/>
  <c r="AK6178" i="2"/>
  <c r="AM6178" i="2" s="1"/>
  <c r="AK6179" i="2"/>
  <c r="AM6179" i="2" s="1"/>
  <c r="AK6180" i="2"/>
  <c r="AM6180" i="2" s="1"/>
  <c r="AK6181" i="2"/>
  <c r="AM6181" i="2" s="1"/>
  <c r="AK6182" i="2"/>
  <c r="AM6182" i="2" s="1"/>
  <c r="AK6183" i="2"/>
  <c r="AM6183" i="2" s="1"/>
  <c r="AK6184" i="2"/>
  <c r="AM6184" i="2" s="1"/>
  <c r="AK6185" i="2"/>
  <c r="AM6185" i="2" s="1"/>
  <c r="AK6186" i="2"/>
  <c r="AM6186" i="2" s="1"/>
  <c r="AK6187" i="2"/>
  <c r="AM6187" i="2" s="1"/>
  <c r="AK6188" i="2"/>
  <c r="AM6188" i="2" s="1"/>
  <c r="AK6189" i="2"/>
  <c r="AM6189" i="2" s="1"/>
  <c r="AK6190" i="2"/>
  <c r="AM6190" i="2" s="1"/>
  <c r="AK6191" i="2"/>
  <c r="AM6191" i="2" s="1"/>
  <c r="AK6192" i="2"/>
  <c r="AM6192" i="2" s="1"/>
  <c r="AK6193" i="2"/>
  <c r="AM6193" i="2" s="1"/>
  <c r="AK6194" i="2"/>
  <c r="AM6194" i="2" s="1"/>
  <c r="AK6195" i="2"/>
  <c r="AM6195" i="2" s="1"/>
  <c r="AK6196" i="2"/>
  <c r="AM6196" i="2" s="1"/>
  <c r="AK6197" i="2"/>
  <c r="AM6197" i="2" s="1"/>
  <c r="AK6198" i="2"/>
  <c r="AM6198" i="2" s="1"/>
  <c r="AK6199" i="2"/>
  <c r="AM6199" i="2" s="1"/>
  <c r="AK6200" i="2"/>
  <c r="AM6200" i="2" s="1"/>
  <c r="AK6201" i="2"/>
  <c r="AM6201" i="2" s="1"/>
  <c r="AK6202" i="2"/>
  <c r="AM6202" i="2" s="1"/>
  <c r="AK6203" i="2"/>
  <c r="AM6203" i="2" s="1"/>
  <c r="AK6204" i="2"/>
  <c r="AM6204" i="2" s="1"/>
  <c r="AK6205" i="2"/>
  <c r="AM6205" i="2" s="1"/>
  <c r="AK6206" i="2"/>
  <c r="AM6206" i="2" s="1"/>
  <c r="AK6207" i="2"/>
  <c r="AM6207" i="2" s="1"/>
  <c r="AK6208" i="2"/>
  <c r="AM6208" i="2" s="1"/>
  <c r="AK6209" i="2"/>
  <c r="AM6209" i="2" s="1"/>
  <c r="AK6210" i="2"/>
  <c r="AM6210" i="2" s="1"/>
  <c r="AK6211" i="2"/>
  <c r="AM6211" i="2" s="1"/>
  <c r="AK6212" i="2"/>
  <c r="AM6212" i="2" s="1"/>
  <c r="AK6213" i="2"/>
  <c r="AM6213" i="2" s="1"/>
  <c r="AK6214" i="2"/>
  <c r="AM6214" i="2" s="1"/>
  <c r="AK6215" i="2"/>
  <c r="AM6215" i="2" s="1"/>
  <c r="AK6216" i="2"/>
  <c r="AM6216" i="2" s="1"/>
  <c r="AK6217" i="2"/>
  <c r="AM6217" i="2" s="1"/>
  <c r="AK6218" i="2"/>
  <c r="AM6218" i="2" s="1"/>
  <c r="AK6219" i="2"/>
  <c r="AM6219" i="2" s="1"/>
  <c r="AK6220" i="2"/>
  <c r="AM6220" i="2" s="1"/>
  <c r="AK6221" i="2"/>
  <c r="AM6221" i="2" s="1"/>
  <c r="AK6222" i="2"/>
  <c r="AM6222" i="2" s="1"/>
  <c r="AK6223" i="2"/>
  <c r="AM6223" i="2" s="1"/>
  <c r="AK6224" i="2"/>
  <c r="AM6224" i="2" s="1"/>
  <c r="AK6225" i="2"/>
  <c r="AM6225" i="2" s="1"/>
  <c r="AK6226" i="2"/>
  <c r="AM6226" i="2" s="1"/>
  <c r="AK6227" i="2"/>
  <c r="AM6227" i="2" s="1"/>
  <c r="AK6228" i="2"/>
  <c r="AM6228" i="2" s="1"/>
  <c r="AK6229" i="2"/>
  <c r="AM6229" i="2" s="1"/>
  <c r="AK6230" i="2"/>
  <c r="AM6230" i="2" s="1"/>
  <c r="AK6231" i="2"/>
  <c r="AM6231" i="2" s="1"/>
  <c r="AK6232" i="2"/>
  <c r="AM6232" i="2" s="1"/>
  <c r="AK6233" i="2"/>
  <c r="AM6233" i="2" s="1"/>
  <c r="AK6234" i="2"/>
  <c r="AM6234" i="2" s="1"/>
  <c r="AK6235" i="2"/>
  <c r="AM6235" i="2" s="1"/>
  <c r="AK6236" i="2"/>
  <c r="AM6236" i="2" s="1"/>
  <c r="AK6237" i="2"/>
  <c r="AM6237" i="2" s="1"/>
  <c r="AK6238" i="2"/>
  <c r="AM6238" i="2" s="1"/>
  <c r="AK6239" i="2"/>
  <c r="AM6239" i="2" s="1"/>
  <c r="AK6240" i="2"/>
  <c r="AM6240" i="2" s="1"/>
  <c r="AK6241" i="2"/>
  <c r="AM6241" i="2" s="1"/>
  <c r="AK6242" i="2"/>
  <c r="AM6242" i="2" s="1"/>
  <c r="AK6243" i="2"/>
  <c r="AM6243" i="2" s="1"/>
  <c r="AK6244" i="2"/>
  <c r="AM6244" i="2" s="1"/>
  <c r="AK6245" i="2"/>
  <c r="AM6245" i="2" s="1"/>
  <c r="AK6246" i="2"/>
  <c r="AM6246" i="2" s="1"/>
  <c r="AK6247" i="2"/>
  <c r="AM6247" i="2" s="1"/>
  <c r="AK6248" i="2"/>
  <c r="AM6248" i="2" s="1"/>
  <c r="AK6249" i="2"/>
  <c r="AM6249" i="2" s="1"/>
  <c r="AK6250" i="2"/>
  <c r="AM6250" i="2" s="1"/>
  <c r="AK6251" i="2"/>
  <c r="AM6251" i="2" s="1"/>
  <c r="AK6252" i="2"/>
  <c r="AM6252" i="2" s="1"/>
  <c r="AK6253" i="2"/>
  <c r="AM6253" i="2" s="1"/>
  <c r="AK6254" i="2"/>
  <c r="AM6254" i="2" s="1"/>
  <c r="AK6255" i="2"/>
  <c r="AM6255" i="2" s="1"/>
  <c r="AK6256" i="2"/>
  <c r="AM6256" i="2" s="1"/>
  <c r="AK6257" i="2"/>
  <c r="AM6257" i="2" s="1"/>
  <c r="AK6258" i="2"/>
  <c r="AM6258" i="2" s="1"/>
  <c r="AK6259" i="2"/>
  <c r="AM6259" i="2" s="1"/>
  <c r="AK6260" i="2"/>
  <c r="AM6260" i="2" s="1"/>
  <c r="AK6261" i="2"/>
  <c r="AM6261" i="2" s="1"/>
  <c r="AK6262" i="2"/>
  <c r="AM6262" i="2" s="1"/>
  <c r="AK6263" i="2"/>
  <c r="AM6263" i="2" s="1"/>
  <c r="AK6264" i="2"/>
  <c r="AM6264" i="2" s="1"/>
  <c r="AK6265" i="2"/>
  <c r="AM6265" i="2" s="1"/>
  <c r="AK6266" i="2"/>
  <c r="AM6266" i="2" s="1"/>
  <c r="AK6267" i="2"/>
  <c r="AM6267" i="2" s="1"/>
  <c r="AK6268" i="2"/>
  <c r="AM6268" i="2" s="1"/>
  <c r="AK6269" i="2"/>
  <c r="AM6269" i="2" s="1"/>
  <c r="AK6270" i="2"/>
  <c r="AM6270" i="2" s="1"/>
  <c r="AK6271" i="2"/>
  <c r="AM6271" i="2" s="1"/>
  <c r="AK6272" i="2"/>
  <c r="AM6272" i="2" s="1"/>
  <c r="AK6273" i="2"/>
  <c r="AM6273" i="2" s="1"/>
  <c r="AK6274" i="2"/>
  <c r="AM6274" i="2" s="1"/>
  <c r="AK6275" i="2"/>
  <c r="AM6275" i="2" s="1"/>
  <c r="AK6276" i="2"/>
  <c r="AM6276" i="2" s="1"/>
  <c r="AK6277" i="2"/>
  <c r="AM6277" i="2" s="1"/>
  <c r="AK6278" i="2"/>
  <c r="AM6278" i="2" s="1"/>
  <c r="AK6279" i="2"/>
  <c r="AM6279" i="2" s="1"/>
  <c r="AK6280" i="2"/>
  <c r="AM6280" i="2" s="1"/>
  <c r="AK6281" i="2"/>
  <c r="AM6281" i="2" s="1"/>
  <c r="AK6282" i="2"/>
  <c r="AM6282" i="2" s="1"/>
  <c r="AK6283" i="2"/>
  <c r="AM6283" i="2" s="1"/>
  <c r="AK6284" i="2"/>
  <c r="AM6284" i="2" s="1"/>
  <c r="AK6285" i="2"/>
  <c r="AM6285" i="2" s="1"/>
  <c r="AK6286" i="2"/>
  <c r="AM6286" i="2" s="1"/>
  <c r="AK6287" i="2"/>
  <c r="AM6287" i="2" s="1"/>
  <c r="AK6288" i="2"/>
  <c r="AM6288" i="2" s="1"/>
  <c r="AK6289" i="2"/>
  <c r="AM6289" i="2" s="1"/>
  <c r="AK6290" i="2"/>
  <c r="AM6290" i="2" s="1"/>
  <c r="AK6291" i="2"/>
  <c r="AM6291" i="2" s="1"/>
  <c r="AK6292" i="2"/>
  <c r="AM6292" i="2" s="1"/>
  <c r="AK6293" i="2"/>
  <c r="AM6293" i="2" s="1"/>
  <c r="AK6294" i="2"/>
  <c r="AM6294" i="2" s="1"/>
  <c r="AK6295" i="2"/>
  <c r="AM6295" i="2" s="1"/>
  <c r="AK6296" i="2"/>
  <c r="AM6296" i="2" s="1"/>
  <c r="AK6297" i="2"/>
  <c r="AM6297" i="2" s="1"/>
  <c r="AK6298" i="2"/>
  <c r="AM6298" i="2" s="1"/>
  <c r="AK6299" i="2"/>
  <c r="AM6299" i="2" s="1"/>
  <c r="AK6300" i="2"/>
  <c r="AM6300" i="2" s="1"/>
  <c r="AK6301" i="2"/>
  <c r="AM6301" i="2" s="1"/>
  <c r="AK6302" i="2"/>
  <c r="AM6302" i="2" s="1"/>
  <c r="AK6303" i="2"/>
  <c r="AM6303" i="2" s="1"/>
  <c r="AK6304" i="2"/>
  <c r="AM6304" i="2" s="1"/>
  <c r="AK6305" i="2"/>
  <c r="AM6305" i="2" s="1"/>
  <c r="AK6306" i="2"/>
  <c r="AM6306" i="2" s="1"/>
  <c r="AK6307" i="2"/>
  <c r="AM6307" i="2" s="1"/>
  <c r="AK6308" i="2"/>
  <c r="AM6308" i="2" s="1"/>
  <c r="AK6309" i="2"/>
  <c r="AM6309" i="2" s="1"/>
  <c r="AK6310" i="2"/>
  <c r="AM6310" i="2" s="1"/>
  <c r="AK6311" i="2"/>
  <c r="AM6311" i="2" s="1"/>
  <c r="AK6312" i="2"/>
  <c r="AM6312" i="2" s="1"/>
  <c r="AK6313" i="2"/>
  <c r="AM6313" i="2" s="1"/>
  <c r="AK6314" i="2"/>
  <c r="AM6314" i="2" s="1"/>
  <c r="AK6315" i="2"/>
  <c r="AM6315" i="2" s="1"/>
  <c r="AK6316" i="2"/>
  <c r="AM6316" i="2" s="1"/>
  <c r="AK6317" i="2"/>
  <c r="AM6317" i="2" s="1"/>
  <c r="AK6318" i="2"/>
  <c r="AM6318" i="2" s="1"/>
  <c r="AK6319" i="2"/>
  <c r="AM6319" i="2" s="1"/>
  <c r="AK6320" i="2"/>
  <c r="AM6320" i="2" s="1"/>
  <c r="AK6321" i="2"/>
  <c r="AM6321" i="2" s="1"/>
  <c r="AK6322" i="2"/>
  <c r="AM6322" i="2" s="1"/>
  <c r="AK6323" i="2"/>
  <c r="AM6323" i="2" s="1"/>
  <c r="AK6324" i="2"/>
  <c r="AM6324" i="2" s="1"/>
  <c r="AK6325" i="2"/>
  <c r="AM6325" i="2" s="1"/>
  <c r="AK6326" i="2"/>
  <c r="AM6326" i="2" s="1"/>
  <c r="AK6327" i="2"/>
  <c r="AM6327" i="2" s="1"/>
  <c r="AK6328" i="2"/>
  <c r="AM6328" i="2" s="1"/>
  <c r="AK6329" i="2"/>
  <c r="AM6329" i="2" s="1"/>
  <c r="AK6330" i="2"/>
  <c r="AM6330" i="2" s="1"/>
  <c r="AK6331" i="2"/>
  <c r="AM6331" i="2" s="1"/>
  <c r="AK6332" i="2"/>
  <c r="AM6332" i="2" s="1"/>
  <c r="AK6333" i="2"/>
  <c r="AM6333" i="2" s="1"/>
  <c r="AK6334" i="2"/>
  <c r="AM6334" i="2" s="1"/>
  <c r="AK6335" i="2"/>
  <c r="AM6335" i="2" s="1"/>
  <c r="AK6336" i="2"/>
  <c r="AM6336" i="2" s="1"/>
  <c r="AK6337" i="2"/>
  <c r="AM6337" i="2" s="1"/>
  <c r="AK6338" i="2"/>
  <c r="AM6338" i="2" s="1"/>
  <c r="AK6339" i="2"/>
  <c r="AM6339" i="2" s="1"/>
  <c r="AK6340" i="2"/>
  <c r="AM6340" i="2" s="1"/>
  <c r="AK6341" i="2"/>
  <c r="AM6341" i="2" s="1"/>
  <c r="AK6342" i="2"/>
  <c r="AM6342" i="2" s="1"/>
  <c r="AK6343" i="2"/>
  <c r="AM6343" i="2" s="1"/>
  <c r="AK6344" i="2"/>
  <c r="AM6344" i="2" s="1"/>
  <c r="AK6345" i="2"/>
  <c r="AM6345" i="2" s="1"/>
  <c r="AK6346" i="2"/>
  <c r="AM6346" i="2" s="1"/>
  <c r="AK6347" i="2"/>
  <c r="AM6347" i="2" s="1"/>
  <c r="AK6348" i="2"/>
  <c r="AM6348" i="2" s="1"/>
  <c r="AK6349" i="2"/>
  <c r="AM6349" i="2" s="1"/>
  <c r="AK6350" i="2"/>
  <c r="AM6350" i="2" s="1"/>
  <c r="AK6351" i="2"/>
  <c r="AM6351" i="2" s="1"/>
  <c r="AK6352" i="2"/>
  <c r="AM6352" i="2" s="1"/>
  <c r="AK6353" i="2"/>
  <c r="AM6353" i="2" s="1"/>
  <c r="AK6354" i="2"/>
  <c r="AM6354" i="2" s="1"/>
  <c r="AK6355" i="2"/>
  <c r="AM6355" i="2" s="1"/>
  <c r="AK6356" i="2"/>
  <c r="AM6356" i="2" s="1"/>
  <c r="AK6357" i="2"/>
  <c r="AM6357" i="2" s="1"/>
  <c r="AK6358" i="2"/>
  <c r="AM6358" i="2" s="1"/>
  <c r="AK6359" i="2"/>
  <c r="AM6359" i="2" s="1"/>
  <c r="AK6360" i="2"/>
  <c r="AM6360" i="2" s="1"/>
  <c r="AK6361" i="2"/>
  <c r="AM6361" i="2" s="1"/>
  <c r="AK6362" i="2"/>
  <c r="AM6362" i="2" s="1"/>
  <c r="AK6363" i="2"/>
  <c r="AM6363" i="2" s="1"/>
  <c r="AK6364" i="2"/>
  <c r="AM6364" i="2" s="1"/>
  <c r="AK6365" i="2"/>
  <c r="AM6365" i="2" s="1"/>
  <c r="AK6366" i="2"/>
  <c r="AM6366" i="2" s="1"/>
  <c r="AK6367" i="2"/>
  <c r="AM6367" i="2" s="1"/>
  <c r="AK6368" i="2"/>
  <c r="AM6368" i="2" s="1"/>
  <c r="AK6369" i="2"/>
  <c r="AM6369" i="2" s="1"/>
  <c r="AK6370" i="2"/>
  <c r="AM6370" i="2" s="1"/>
  <c r="AK6371" i="2"/>
  <c r="AM6371" i="2" s="1"/>
  <c r="AK6372" i="2"/>
  <c r="AM6372" i="2" s="1"/>
  <c r="AK6373" i="2"/>
  <c r="AM6373" i="2" s="1"/>
  <c r="AK6374" i="2"/>
  <c r="AM6374" i="2" s="1"/>
  <c r="AK6375" i="2"/>
  <c r="AM6375" i="2" s="1"/>
  <c r="AK6376" i="2"/>
  <c r="AM6376" i="2" s="1"/>
  <c r="AK6377" i="2"/>
  <c r="AM6377" i="2" s="1"/>
  <c r="AK6378" i="2"/>
  <c r="AM6378" i="2" s="1"/>
  <c r="AK6379" i="2"/>
  <c r="AM6379" i="2" s="1"/>
  <c r="AK6380" i="2"/>
  <c r="AM6380" i="2" s="1"/>
  <c r="AK6381" i="2"/>
  <c r="AM6381" i="2" s="1"/>
  <c r="AK6382" i="2"/>
  <c r="AM6382" i="2" s="1"/>
  <c r="AK6383" i="2"/>
  <c r="AM6383" i="2" s="1"/>
  <c r="AK6384" i="2"/>
  <c r="AM6384" i="2" s="1"/>
  <c r="AK6385" i="2"/>
  <c r="AM6385" i="2" s="1"/>
  <c r="AK6386" i="2"/>
  <c r="AM6386" i="2" s="1"/>
  <c r="AK6387" i="2"/>
  <c r="AM6387" i="2" s="1"/>
  <c r="AK6388" i="2"/>
  <c r="AM6388" i="2" s="1"/>
  <c r="AK6389" i="2"/>
  <c r="AM6389" i="2" s="1"/>
  <c r="AK6390" i="2"/>
  <c r="AM6390" i="2" s="1"/>
  <c r="AK6391" i="2"/>
  <c r="AM6391" i="2" s="1"/>
  <c r="AK6392" i="2"/>
  <c r="AM6392" i="2" s="1"/>
  <c r="AK6393" i="2"/>
  <c r="AM6393" i="2" s="1"/>
  <c r="AK6394" i="2"/>
  <c r="AM6394" i="2" s="1"/>
  <c r="AK6395" i="2"/>
  <c r="AM6395" i="2" s="1"/>
  <c r="AK6396" i="2"/>
  <c r="AM6396" i="2" s="1"/>
  <c r="AK6397" i="2"/>
  <c r="AM6397" i="2" s="1"/>
  <c r="AK6398" i="2"/>
  <c r="AM6398" i="2" s="1"/>
  <c r="AK6399" i="2"/>
  <c r="AM6399" i="2" s="1"/>
  <c r="AK6400" i="2"/>
  <c r="AM6400" i="2" s="1"/>
  <c r="AK6401" i="2"/>
  <c r="AM6401" i="2" s="1"/>
  <c r="AK6402" i="2"/>
  <c r="AM6402" i="2" s="1"/>
  <c r="AK6403" i="2"/>
  <c r="AM6403" i="2" s="1"/>
  <c r="AK6404" i="2"/>
  <c r="AM6404" i="2" s="1"/>
  <c r="AK6405" i="2"/>
  <c r="AM6405" i="2" s="1"/>
  <c r="AK6406" i="2"/>
  <c r="AM6406" i="2" s="1"/>
  <c r="AK6407" i="2"/>
  <c r="AM6407" i="2" s="1"/>
  <c r="AK6408" i="2"/>
  <c r="AM6408" i="2" s="1"/>
  <c r="AK6409" i="2"/>
  <c r="AM6409" i="2" s="1"/>
  <c r="AK6410" i="2"/>
  <c r="AM6410" i="2" s="1"/>
  <c r="AK6411" i="2"/>
  <c r="AM6411" i="2" s="1"/>
  <c r="AK6412" i="2"/>
  <c r="AM6412" i="2" s="1"/>
  <c r="AK6413" i="2"/>
  <c r="AM6413" i="2" s="1"/>
  <c r="AK6414" i="2"/>
  <c r="AM6414" i="2" s="1"/>
  <c r="AK6415" i="2"/>
  <c r="AM6415" i="2" s="1"/>
  <c r="AK6416" i="2"/>
  <c r="AM6416" i="2" s="1"/>
  <c r="AK6417" i="2"/>
  <c r="AM6417" i="2" s="1"/>
  <c r="AK6418" i="2"/>
  <c r="AM6418" i="2" s="1"/>
  <c r="AK6419" i="2"/>
  <c r="AM6419" i="2" s="1"/>
  <c r="AK6420" i="2"/>
  <c r="AM6420" i="2" s="1"/>
  <c r="AK6421" i="2"/>
  <c r="AM6421" i="2" s="1"/>
  <c r="AK6422" i="2"/>
  <c r="AM6422" i="2" s="1"/>
  <c r="AK6423" i="2"/>
  <c r="AM6423" i="2" s="1"/>
  <c r="AK6424" i="2"/>
  <c r="AM6424" i="2" s="1"/>
  <c r="AK6425" i="2"/>
  <c r="AM6425" i="2" s="1"/>
  <c r="AK6426" i="2"/>
  <c r="AM6426" i="2" s="1"/>
  <c r="AK6427" i="2"/>
  <c r="AM6427" i="2" s="1"/>
  <c r="AK6428" i="2"/>
  <c r="AM6428" i="2" s="1"/>
  <c r="AK6429" i="2"/>
  <c r="AM6429" i="2" s="1"/>
  <c r="AK6430" i="2"/>
  <c r="AM6430" i="2" s="1"/>
  <c r="AK6431" i="2"/>
  <c r="AM6431" i="2" s="1"/>
  <c r="AK6432" i="2"/>
  <c r="AM6432" i="2" s="1"/>
  <c r="AK6433" i="2"/>
  <c r="AM6433" i="2" s="1"/>
  <c r="AK6434" i="2"/>
  <c r="AM6434" i="2" s="1"/>
  <c r="AK6435" i="2"/>
  <c r="AM6435" i="2" s="1"/>
  <c r="AK6436" i="2"/>
  <c r="AM6436" i="2" s="1"/>
  <c r="AK6437" i="2"/>
  <c r="AM6437" i="2" s="1"/>
  <c r="AK6438" i="2"/>
  <c r="AM6438" i="2" s="1"/>
  <c r="AK6439" i="2"/>
  <c r="AM6439" i="2" s="1"/>
  <c r="AK6440" i="2"/>
  <c r="AM6440" i="2" s="1"/>
  <c r="AK6441" i="2"/>
  <c r="AM6441" i="2" s="1"/>
  <c r="AK6442" i="2"/>
  <c r="AM6442" i="2" s="1"/>
  <c r="AK6443" i="2"/>
  <c r="AM6443" i="2" s="1"/>
  <c r="AK6444" i="2"/>
  <c r="AM6444" i="2" s="1"/>
  <c r="AK6445" i="2"/>
  <c r="AM6445" i="2" s="1"/>
  <c r="AK6446" i="2"/>
  <c r="AM6446" i="2" s="1"/>
  <c r="AK6447" i="2"/>
  <c r="AM6447" i="2" s="1"/>
  <c r="AK6448" i="2"/>
  <c r="AM6448" i="2" s="1"/>
  <c r="AK6449" i="2"/>
  <c r="AM6449" i="2" s="1"/>
  <c r="AK6450" i="2"/>
  <c r="AM6450" i="2" s="1"/>
  <c r="AK6451" i="2"/>
  <c r="AM6451" i="2" s="1"/>
  <c r="AK6452" i="2"/>
  <c r="AM6452" i="2" s="1"/>
  <c r="AK6453" i="2"/>
  <c r="AM6453" i="2" s="1"/>
  <c r="AK6454" i="2"/>
  <c r="AM6454" i="2" s="1"/>
  <c r="AK6455" i="2"/>
  <c r="AM6455" i="2" s="1"/>
  <c r="AK6456" i="2"/>
  <c r="AM6456" i="2" s="1"/>
  <c r="AK6457" i="2"/>
  <c r="AM6457" i="2" s="1"/>
  <c r="AK6458" i="2"/>
  <c r="AM6458" i="2" s="1"/>
  <c r="AK6459" i="2"/>
  <c r="AM6459" i="2" s="1"/>
  <c r="AK6460" i="2"/>
  <c r="AM6460" i="2" s="1"/>
  <c r="AK6461" i="2"/>
  <c r="AM6461" i="2" s="1"/>
  <c r="AK6462" i="2"/>
  <c r="AM6462" i="2" s="1"/>
  <c r="AK6463" i="2"/>
  <c r="AM6463" i="2" s="1"/>
  <c r="AK6464" i="2"/>
  <c r="AM6464" i="2" s="1"/>
  <c r="AK6465" i="2"/>
  <c r="AM6465" i="2" s="1"/>
  <c r="AK6466" i="2"/>
  <c r="AM6466" i="2" s="1"/>
  <c r="AK6467" i="2"/>
  <c r="AM6467" i="2" s="1"/>
  <c r="AK6468" i="2"/>
  <c r="AM6468" i="2" s="1"/>
  <c r="AK6469" i="2"/>
  <c r="AM6469" i="2" s="1"/>
  <c r="AK6470" i="2"/>
  <c r="AM6470" i="2" s="1"/>
  <c r="AK6471" i="2"/>
  <c r="AM6471" i="2" s="1"/>
  <c r="AK6472" i="2"/>
  <c r="AM6472" i="2" s="1"/>
  <c r="AK6473" i="2"/>
  <c r="AM6473" i="2" s="1"/>
  <c r="AK6474" i="2"/>
  <c r="AM6474" i="2" s="1"/>
  <c r="AK6475" i="2"/>
  <c r="AM6475" i="2" s="1"/>
  <c r="AK6476" i="2"/>
  <c r="AM6476" i="2" s="1"/>
  <c r="AK6477" i="2"/>
  <c r="AM6477" i="2" s="1"/>
  <c r="AK6478" i="2"/>
  <c r="AM6478" i="2" s="1"/>
  <c r="AK6479" i="2"/>
  <c r="AM6479" i="2" s="1"/>
  <c r="AK6480" i="2"/>
  <c r="AM6480" i="2" s="1"/>
  <c r="AK6481" i="2"/>
  <c r="AM6481" i="2" s="1"/>
  <c r="AK6482" i="2"/>
  <c r="AM6482" i="2" s="1"/>
  <c r="AK6483" i="2"/>
  <c r="AM6483" i="2" s="1"/>
  <c r="AK6484" i="2"/>
  <c r="AM6484" i="2" s="1"/>
  <c r="AK6485" i="2"/>
  <c r="AM6485" i="2" s="1"/>
  <c r="AK6486" i="2"/>
  <c r="AM6486" i="2" s="1"/>
  <c r="AK6487" i="2"/>
  <c r="AM6487" i="2" s="1"/>
  <c r="AK6488" i="2"/>
  <c r="AM6488" i="2" s="1"/>
  <c r="AK6489" i="2"/>
  <c r="AM6489" i="2" s="1"/>
  <c r="AK6490" i="2"/>
  <c r="AM6490" i="2" s="1"/>
  <c r="AK6491" i="2"/>
  <c r="AM6491" i="2" s="1"/>
  <c r="AK6492" i="2"/>
  <c r="AM6492" i="2" s="1"/>
  <c r="AK6493" i="2"/>
  <c r="AM6493" i="2" s="1"/>
  <c r="AK6494" i="2"/>
  <c r="AM6494" i="2" s="1"/>
  <c r="AK6495" i="2"/>
  <c r="AM6495" i="2" s="1"/>
  <c r="AK6496" i="2"/>
  <c r="AM6496" i="2" s="1"/>
  <c r="AK6497" i="2"/>
  <c r="AM6497" i="2" s="1"/>
  <c r="AK6498" i="2"/>
  <c r="AM6498" i="2" s="1"/>
  <c r="AK6499" i="2"/>
  <c r="AM6499" i="2" s="1"/>
  <c r="AK6500" i="2"/>
  <c r="AM6500" i="2" s="1"/>
  <c r="AK6501" i="2"/>
  <c r="AM6501" i="2" s="1"/>
  <c r="AK6502" i="2"/>
  <c r="AM6502" i="2" s="1"/>
  <c r="AK6503" i="2"/>
  <c r="AM6503" i="2" s="1"/>
  <c r="AK6504" i="2"/>
  <c r="AM6504" i="2" s="1"/>
  <c r="AK6505" i="2"/>
  <c r="AM6505" i="2" s="1"/>
  <c r="AK6506" i="2"/>
  <c r="AM6506" i="2" s="1"/>
  <c r="AK6507" i="2"/>
  <c r="AM6507" i="2" s="1"/>
  <c r="AK6508" i="2"/>
  <c r="AM6508" i="2" s="1"/>
  <c r="AK6509" i="2"/>
  <c r="AM6509" i="2" s="1"/>
  <c r="AK6510" i="2"/>
  <c r="AM6510" i="2" s="1"/>
  <c r="AK6511" i="2"/>
  <c r="AM6511" i="2" s="1"/>
  <c r="AK6512" i="2"/>
  <c r="AM6512" i="2" s="1"/>
  <c r="AK6513" i="2"/>
  <c r="AM6513" i="2" s="1"/>
  <c r="AK6514" i="2"/>
  <c r="AM6514" i="2" s="1"/>
  <c r="AK6515" i="2"/>
  <c r="AM6515" i="2" s="1"/>
  <c r="AK6516" i="2"/>
  <c r="AM6516" i="2" s="1"/>
  <c r="AK6517" i="2"/>
  <c r="AM6517" i="2" s="1"/>
  <c r="AK6518" i="2"/>
  <c r="AM6518" i="2" s="1"/>
  <c r="AK6519" i="2"/>
  <c r="AM6519" i="2" s="1"/>
  <c r="AK6520" i="2"/>
  <c r="AM6520" i="2" s="1"/>
  <c r="AK6521" i="2"/>
  <c r="AM6521" i="2" s="1"/>
  <c r="AK6522" i="2"/>
  <c r="AM6522" i="2" s="1"/>
  <c r="AK6523" i="2"/>
  <c r="AM6523" i="2" s="1"/>
  <c r="AK6524" i="2"/>
  <c r="AM6524" i="2" s="1"/>
  <c r="AK6525" i="2"/>
  <c r="AM6525" i="2" s="1"/>
  <c r="AK6526" i="2"/>
  <c r="AM6526" i="2" s="1"/>
  <c r="AK6527" i="2"/>
  <c r="AM6527" i="2" s="1"/>
  <c r="AK6528" i="2"/>
  <c r="AM6528" i="2" s="1"/>
  <c r="AK6529" i="2"/>
  <c r="AM6529" i="2" s="1"/>
  <c r="AK6530" i="2"/>
  <c r="AM6530" i="2" s="1"/>
  <c r="AK6531" i="2"/>
  <c r="AM6531" i="2" s="1"/>
  <c r="AK6532" i="2"/>
  <c r="AM6532" i="2" s="1"/>
  <c r="AK6533" i="2"/>
  <c r="AM6533" i="2" s="1"/>
  <c r="AK6534" i="2"/>
  <c r="AM6534" i="2" s="1"/>
  <c r="AK6535" i="2"/>
  <c r="AM6535" i="2" s="1"/>
  <c r="AK6536" i="2"/>
  <c r="AM6536" i="2" s="1"/>
  <c r="AK6537" i="2"/>
  <c r="AM6537" i="2" s="1"/>
  <c r="AK6538" i="2"/>
  <c r="AM6538" i="2" s="1"/>
  <c r="AK6539" i="2"/>
  <c r="AM6539" i="2" s="1"/>
  <c r="AK6540" i="2"/>
  <c r="AM6540" i="2" s="1"/>
  <c r="AK6541" i="2"/>
  <c r="AM6541" i="2" s="1"/>
  <c r="AK6542" i="2"/>
  <c r="AM6542" i="2" s="1"/>
  <c r="AK6543" i="2"/>
  <c r="AM6543" i="2" s="1"/>
  <c r="AK6544" i="2"/>
  <c r="AM6544" i="2" s="1"/>
  <c r="AK6545" i="2"/>
  <c r="AM6545" i="2" s="1"/>
  <c r="AK6546" i="2"/>
  <c r="AM6546" i="2" s="1"/>
  <c r="AK6547" i="2"/>
  <c r="AM6547" i="2" s="1"/>
  <c r="AK6548" i="2"/>
  <c r="AM6548" i="2" s="1"/>
  <c r="AK6549" i="2"/>
  <c r="AM6549" i="2" s="1"/>
  <c r="AK6550" i="2"/>
  <c r="AM6550" i="2" s="1"/>
  <c r="AK6551" i="2"/>
  <c r="AM6551" i="2" s="1"/>
  <c r="AK6552" i="2"/>
  <c r="AM6552" i="2" s="1"/>
  <c r="AK6553" i="2"/>
  <c r="AM6553" i="2" s="1"/>
  <c r="AK6554" i="2"/>
  <c r="AM6554" i="2" s="1"/>
  <c r="AK6555" i="2"/>
  <c r="AM6555" i="2" s="1"/>
  <c r="AK6556" i="2"/>
  <c r="AM6556" i="2" s="1"/>
  <c r="AK6557" i="2"/>
  <c r="AM6557" i="2" s="1"/>
  <c r="AK6558" i="2"/>
  <c r="AM6558" i="2" s="1"/>
  <c r="AK6559" i="2"/>
  <c r="AM6559" i="2" s="1"/>
  <c r="AK6560" i="2"/>
  <c r="AM6560" i="2" s="1"/>
  <c r="AK6561" i="2"/>
  <c r="AM6561" i="2" s="1"/>
  <c r="AK6562" i="2"/>
  <c r="AM6562" i="2" s="1"/>
  <c r="AK6563" i="2"/>
  <c r="AM6563" i="2" s="1"/>
  <c r="AK6564" i="2"/>
  <c r="AM6564" i="2" s="1"/>
  <c r="AK6565" i="2"/>
  <c r="AM6565" i="2" s="1"/>
  <c r="AK6566" i="2"/>
  <c r="AM6566" i="2" s="1"/>
  <c r="AK6567" i="2"/>
  <c r="AM6567" i="2" s="1"/>
  <c r="AK6568" i="2"/>
  <c r="AM6568" i="2" s="1"/>
  <c r="AK6569" i="2"/>
  <c r="AM6569" i="2" s="1"/>
  <c r="AK6570" i="2"/>
  <c r="AM6570" i="2" s="1"/>
  <c r="AK6571" i="2"/>
  <c r="AM6571" i="2" s="1"/>
  <c r="AK6572" i="2"/>
  <c r="AM6572" i="2" s="1"/>
  <c r="AK6573" i="2"/>
  <c r="AM6573" i="2" s="1"/>
  <c r="AK6574" i="2"/>
  <c r="AM6574" i="2" s="1"/>
  <c r="AK6575" i="2"/>
  <c r="AM6575" i="2" s="1"/>
  <c r="AK6576" i="2"/>
  <c r="AM6576" i="2" s="1"/>
  <c r="AK6577" i="2"/>
  <c r="AM6577" i="2" s="1"/>
  <c r="AK6578" i="2"/>
  <c r="AM6578" i="2" s="1"/>
  <c r="AK6579" i="2"/>
  <c r="AM6579" i="2" s="1"/>
  <c r="AK6580" i="2"/>
  <c r="AM6580" i="2" s="1"/>
  <c r="AK6581" i="2"/>
  <c r="AM6581" i="2" s="1"/>
  <c r="AK6582" i="2"/>
  <c r="AM6582" i="2" s="1"/>
  <c r="AK6583" i="2"/>
  <c r="AM6583" i="2" s="1"/>
  <c r="AK6584" i="2"/>
  <c r="AM6584" i="2" s="1"/>
  <c r="AK6585" i="2"/>
  <c r="AM6585" i="2" s="1"/>
  <c r="AK6586" i="2"/>
  <c r="AM6586" i="2" s="1"/>
  <c r="AK6587" i="2"/>
  <c r="AM6587" i="2" s="1"/>
  <c r="AK6588" i="2"/>
  <c r="AM6588" i="2" s="1"/>
  <c r="AK6589" i="2"/>
  <c r="AM6589" i="2" s="1"/>
  <c r="AK6590" i="2"/>
  <c r="AM6590" i="2" s="1"/>
  <c r="AK6591" i="2"/>
  <c r="AM6591" i="2" s="1"/>
  <c r="AK6592" i="2"/>
  <c r="AM6592" i="2" s="1"/>
  <c r="AK6593" i="2"/>
  <c r="AM6593" i="2" s="1"/>
  <c r="AK6594" i="2"/>
  <c r="AM6594" i="2" s="1"/>
  <c r="AK6595" i="2"/>
  <c r="AM6595" i="2" s="1"/>
  <c r="AK6596" i="2"/>
  <c r="AM6596" i="2" s="1"/>
  <c r="AK6597" i="2"/>
  <c r="AM6597" i="2" s="1"/>
  <c r="AK6598" i="2"/>
  <c r="AM6598" i="2" s="1"/>
  <c r="AK6599" i="2"/>
  <c r="AM6599" i="2" s="1"/>
  <c r="AK6600" i="2"/>
  <c r="AM6600" i="2" s="1"/>
  <c r="AK6601" i="2"/>
  <c r="AM6601" i="2" s="1"/>
  <c r="AK6602" i="2"/>
  <c r="AM6602" i="2" s="1"/>
  <c r="AK6603" i="2"/>
  <c r="AM6603" i="2" s="1"/>
  <c r="AK6604" i="2"/>
  <c r="AM6604" i="2" s="1"/>
  <c r="AK6605" i="2"/>
  <c r="AM6605" i="2" s="1"/>
  <c r="AK6606" i="2"/>
  <c r="AM6606" i="2" s="1"/>
  <c r="AK6607" i="2"/>
  <c r="AM6607" i="2" s="1"/>
  <c r="AK6608" i="2"/>
  <c r="AM6608" i="2" s="1"/>
  <c r="AK6609" i="2"/>
  <c r="AM6609" i="2" s="1"/>
  <c r="AK6610" i="2"/>
  <c r="AM6610" i="2" s="1"/>
  <c r="AK6611" i="2"/>
  <c r="AM6611" i="2" s="1"/>
  <c r="AK6612" i="2"/>
  <c r="AM6612" i="2" s="1"/>
  <c r="AK6613" i="2"/>
  <c r="AM6613" i="2" s="1"/>
  <c r="AK6614" i="2"/>
  <c r="AM6614" i="2" s="1"/>
  <c r="AK6615" i="2"/>
  <c r="AM6615" i="2" s="1"/>
  <c r="AK6616" i="2"/>
  <c r="AM6616" i="2" s="1"/>
  <c r="AK6617" i="2"/>
  <c r="AM6617" i="2" s="1"/>
  <c r="AK6618" i="2"/>
  <c r="AM6618" i="2" s="1"/>
  <c r="AK6619" i="2"/>
  <c r="AM6619" i="2" s="1"/>
  <c r="AK6620" i="2"/>
  <c r="AM6620" i="2" s="1"/>
  <c r="AK6621" i="2"/>
  <c r="AM6621" i="2" s="1"/>
  <c r="AK6622" i="2"/>
  <c r="AM6622" i="2" s="1"/>
  <c r="AK6623" i="2"/>
  <c r="AM6623" i="2" s="1"/>
  <c r="AK6624" i="2"/>
  <c r="AM6624" i="2" s="1"/>
  <c r="AK6625" i="2"/>
  <c r="AM6625" i="2" s="1"/>
  <c r="AK6626" i="2"/>
  <c r="AM6626" i="2" s="1"/>
  <c r="AK6627" i="2"/>
  <c r="AM6627" i="2" s="1"/>
  <c r="AK6628" i="2"/>
  <c r="AM6628" i="2" s="1"/>
  <c r="AK6629" i="2"/>
  <c r="AM6629" i="2" s="1"/>
  <c r="AK6630" i="2"/>
  <c r="AM6630" i="2" s="1"/>
  <c r="AK6631" i="2"/>
  <c r="AM6631" i="2" s="1"/>
  <c r="AK6632" i="2"/>
  <c r="AM6632" i="2" s="1"/>
  <c r="AK6633" i="2"/>
  <c r="AM6633" i="2" s="1"/>
  <c r="AK6634" i="2"/>
  <c r="AM6634" i="2" s="1"/>
  <c r="AK6635" i="2"/>
  <c r="AM6635" i="2" s="1"/>
  <c r="AK6636" i="2"/>
  <c r="AM6636" i="2" s="1"/>
  <c r="AK6637" i="2"/>
  <c r="AM6637" i="2" s="1"/>
  <c r="AK6638" i="2"/>
  <c r="AM6638" i="2" s="1"/>
  <c r="AK6639" i="2"/>
  <c r="AM6639" i="2" s="1"/>
  <c r="AK6640" i="2"/>
  <c r="AM6640" i="2" s="1"/>
  <c r="AK6641" i="2"/>
  <c r="AM6641" i="2" s="1"/>
  <c r="AK6642" i="2"/>
  <c r="AM6642" i="2" s="1"/>
  <c r="AK6643" i="2"/>
  <c r="AM6643" i="2" s="1"/>
  <c r="AK6644" i="2"/>
  <c r="AM6644" i="2" s="1"/>
  <c r="AK6645" i="2"/>
  <c r="AM6645" i="2" s="1"/>
  <c r="AK6646" i="2"/>
  <c r="AM6646" i="2" s="1"/>
  <c r="AK6647" i="2"/>
  <c r="AM6647" i="2" s="1"/>
  <c r="AK6648" i="2"/>
  <c r="AM6648" i="2" s="1"/>
  <c r="AK6649" i="2"/>
  <c r="AM6649" i="2" s="1"/>
  <c r="AK6650" i="2"/>
  <c r="AM6650" i="2" s="1"/>
  <c r="AK6651" i="2"/>
  <c r="AM6651" i="2" s="1"/>
  <c r="AK6652" i="2"/>
  <c r="AM6652" i="2" s="1"/>
  <c r="AK6653" i="2"/>
  <c r="AM6653" i="2" s="1"/>
  <c r="AK6654" i="2"/>
  <c r="AM6654" i="2" s="1"/>
  <c r="AK6655" i="2"/>
  <c r="AM6655" i="2" s="1"/>
  <c r="AK6656" i="2"/>
  <c r="AM6656" i="2" s="1"/>
  <c r="AK6657" i="2"/>
  <c r="AM6657" i="2" s="1"/>
  <c r="AK6658" i="2"/>
  <c r="AM6658" i="2" s="1"/>
  <c r="AK6659" i="2"/>
  <c r="AM6659" i="2" s="1"/>
  <c r="AK6660" i="2"/>
  <c r="AM6660" i="2" s="1"/>
  <c r="AK6661" i="2"/>
  <c r="AM6661" i="2" s="1"/>
  <c r="AK6662" i="2"/>
  <c r="AM6662" i="2" s="1"/>
  <c r="AK6663" i="2"/>
  <c r="AM6663" i="2" s="1"/>
  <c r="AK6664" i="2"/>
  <c r="AM6664" i="2" s="1"/>
  <c r="AK6665" i="2"/>
  <c r="AM6665" i="2" s="1"/>
  <c r="AK6666" i="2"/>
  <c r="AM6666" i="2" s="1"/>
  <c r="AK6667" i="2"/>
  <c r="AM6667" i="2" s="1"/>
  <c r="AK6668" i="2"/>
  <c r="AM6668" i="2" s="1"/>
  <c r="AK6669" i="2"/>
  <c r="AM6669" i="2" s="1"/>
  <c r="AK6670" i="2"/>
  <c r="AM6670" i="2" s="1"/>
  <c r="AK6671" i="2"/>
  <c r="AM6671" i="2" s="1"/>
  <c r="AK6672" i="2"/>
  <c r="AM6672" i="2" s="1"/>
  <c r="AK6673" i="2"/>
  <c r="AM6673" i="2" s="1"/>
  <c r="AK6674" i="2"/>
  <c r="AM6674" i="2" s="1"/>
  <c r="AK6675" i="2"/>
  <c r="AM6675" i="2" s="1"/>
  <c r="AK6676" i="2"/>
  <c r="AM6676" i="2" s="1"/>
  <c r="AK6677" i="2"/>
  <c r="AM6677" i="2" s="1"/>
  <c r="AK6678" i="2"/>
  <c r="AM6678" i="2" s="1"/>
  <c r="AK6679" i="2"/>
  <c r="AM6679" i="2" s="1"/>
  <c r="AK6680" i="2"/>
  <c r="AM6680" i="2" s="1"/>
  <c r="AK6681" i="2"/>
  <c r="AM6681" i="2" s="1"/>
  <c r="AK6682" i="2"/>
  <c r="AM6682" i="2" s="1"/>
  <c r="AK6683" i="2"/>
  <c r="AM6683" i="2" s="1"/>
  <c r="AK6684" i="2"/>
  <c r="AM6684" i="2" s="1"/>
  <c r="AK6685" i="2"/>
  <c r="AM6685" i="2" s="1"/>
  <c r="AK6686" i="2"/>
  <c r="AM6686" i="2" s="1"/>
  <c r="AK6687" i="2"/>
  <c r="AM6687" i="2" s="1"/>
  <c r="AK6688" i="2"/>
  <c r="AM6688" i="2" s="1"/>
  <c r="AK6689" i="2"/>
  <c r="AM6689" i="2" s="1"/>
  <c r="AK6690" i="2"/>
  <c r="AM6690" i="2" s="1"/>
  <c r="AK6691" i="2"/>
  <c r="AM6691" i="2" s="1"/>
  <c r="AK6692" i="2"/>
  <c r="AM6692" i="2" s="1"/>
  <c r="AK6693" i="2"/>
  <c r="AM6693" i="2" s="1"/>
  <c r="AK6694" i="2"/>
  <c r="AM6694" i="2" s="1"/>
  <c r="AK6695" i="2"/>
  <c r="AM6695" i="2" s="1"/>
  <c r="AK6696" i="2"/>
  <c r="AM6696" i="2" s="1"/>
  <c r="AK6697" i="2"/>
  <c r="AM6697" i="2" s="1"/>
  <c r="AK6698" i="2"/>
  <c r="AM6698" i="2" s="1"/>
  <c r="AK6699" i="2"/>
  <c r="AM6699" i="2" s="1"/>
  <c r="AK6700" i="2"/>
  <c r="AM6700" i="2" s="1"/>
  <c r="AK6701" i="2"/>
  <c r="AM6701" i="2" s="1"/>
  <c r="AK6702" i="2"/>
  <c r="AM6702" i="2" s="1"/>
  <c r="AK6703" i="2"/>
  <c r="AM6703" i="2" s="1"/>
  <c r="AK6704" i="2"/>
  <c r="AM6704" i="2" s="1"/>
  <c r="AK6705" i="2"/>
  <c r="AM6705" i="2" s="1"/>
  <c r="AK6706" i="2"/>
  <c r="AM6706" i="2" s="1"/>
  <c r="AK6707" i="2"/>
  <c r="AM6707" i="2" s="1"/>
  <c r="AK6708" i="2"/>
  <c r="AM6708" i="2" s="1"/>
  <c r="AK6709" i="2"/>
  <c r="AM6709" i="2" s="1"/>
  <c r="AK6710" i="2"/>
  <c r="AM6710" i="2" s="1"/>
  <c r="AK6711" i="2"/>
  <c r="AM6711" i="2" s="1"/>
  <c r="AK6712" i="2"/>
  <c r="AM6712" i="2" s="1"/>
  <c r="AK6713" i="2"/>
  <c r="AM6713" i="2" s="1"/>
  <c r="AK6714" i="2"/>
  <c r="AM6714" i="2" s="1"/>
  <c r="AK6715" i="2"/>
  <c r="AM6715" i="2" s="1"/>
  <c r="AK6716" i="2"/>
  <c r="AM6716" i="2" s="1"/>
  <c r="AK6717" i="2"/>
  <c r="AM6717" i="2" s="1"/>
  <c r="AK6718" i="2"/>
  <c r="AM6718" i="2" s="1"/>
  <c r="AK6719" i="2"/>
  <c r="AM6719" i="2" s="1"/>
  <c r="AK6720" i="2"/>
  <c r="AM6720" i="2" s="1"/>
  <c r="AK6721" i="2"/>
  <c r="AM6721" i="2" s="1"/>
  <c r="AK6722" i="2"/>
  <c r="AM6722" i="2" s="1"/>
  <c r="AK6723" i="2"/>
  <c r="AM6723" i="2" s="1"/>
  <c r="AK6724" i="2"/>
  <c r="AM6724" i="2" s="1"/>
  <c r="AK6725" i="2"/>
  <c r="AM6725" i="2" s="1"/>
  <c r="AK6726" i="2"/>
  <c r="AM6726" i="2" s="1"/>
  <c r="AK6727" i="2"/>
  <c r="AM6727" i="2" s="1"/>
  <c r="AK6728" i="2"/>
  <c r="AM6728" i="2" s="1"/>
  <c r="AK6729" i="2"/>
  <c r="AM6729" i="2" s="1"/>
  <c r="AK6730" i="2"/>
  <c r="AM6730" i="2" s="1"/>
  <c r="AK6731" i="2"/>
  <c r="AM6731" i="2" s="1"/>
  <c r="AK6732" i="2"/>
  <c r="AM6732" i="2" s="1"/>
  <c r="AK6733" i="2"/>
  <c r="AM6733" i="2" s="1"/>
  <c r="AK6734" i="2"/>
  <c r="AM6734" i="2" s="1"/>
  <c r="AK6735" i="2"/>
  <c r="AM6735" i="2" s="1"/>
  <c r="AK6736" i="2"/>
  <c r="AM6736" i="2" s="1"/>
  <c r="AK6737" i="2"/>
  <c r="AM6737" i="2" s="1"/>
  <c r="AK6738" i="2"/>
  <c r="AM6738" i="2" s="1"/>
  <c r="AK6739" i="2"/>
  <c r="AM6739" i="2" s="1"/>
  <c r="AK6740" i="2"/>
  <c r="AM6740" i="2" s="1"/>
  <c r="AK6741" i="2"/>
  <c r="AM6741" i="2" s="1"/>
  <c r="AK6742" i="2"/>
  <c r="AM6742" i="2" s="1"/>
  <c r="AK6743" i="2"/>
  <c r="AM6743" i="2" s="1"/>
  <c r="AK6744" i="2"/>
  <c r="AM6744" i="2" s="1"/>
  <c r="AK6745" i="2"/>
  <c r="AM6745" i="2" s="1"/>
  <c r="AK6746" i="2"/>
  <c r="AM6746" i="2" s="1"/>
  <c r="AK6747" i="2"/>
  <c r="AM6747" i="2" s="1"/>
  <c r="AK6748" i="2"/>
  <c r="AM6748" i="2" s="1"/>
  <c r="AK6749" i="2"/>
  <c r="AM6749" i="2" s="1"/>
  <c r="AK6750" i="2"/>
  <c r="AM6750" i="2" s="1"/>
  <c r="AK6751" i="2"/>
  <c r="AM6751" i="2" s="1"/>
  <c r="AK6752" i="2"/>
  <c r="AM6752" i="2" s="1"/>
  <c r="AK6753" i="2"/>
  <c r="AM6753" i="2" s="1"/>
  <c r="AK6754" i="2"/>
  <c r="AM6754" i="2" s="1"/>
  <c r="AK6755" i="2"/>
  <c r="AM6755" i="2" s="1"/>
  <c r="AK6756" i="2"/>
  <c r="AM6756" i="2" s="1"/>
  <c r="AK6757" i="2"/>
  <c r="AM6757" i="2" s="1"/>
  <c r="AK6758" i="2"/>
  <c r="AM6758" i="2" s="1"/>
  <c r="AK6759" i="2"/>
  <c r="AM6759" i="2" s="1"/>
  <c r="AK6760" i="2"/>
  <c r="AM6760" i="2" s="1"/>
  <c r="AK6761" i="2"/>
  <c r="AM6761" i="2" s="1"/>
  <c r="AK6762" i="2"/>
  <c r="AM6762" i="2" s="1"/>
  <c r="AK6763" i="2"/>
  <c r="AM6763" i="2" s="1"/>
  <c r="AK6764" i="2"/>
  <c r="AM6764" i="2" s="1"/>
  <c r="AK6765" i="2"/>
  <c r="AM6765" i="2" s="1"/>
  <c r="AK6766" i="2"/>
  <c r="AM6766" i="2" s="1"/>
  <c r="AK6767" i="2"/>
  <c r="AM6767" i="2" s="1"/>
  <c r="AK6768" i="2"/>
  <c r="AM6768" i="2" s="1"/>
  <c r="AK6769" i="2"/>
  <c r="AM6769" i="2" s="1"/>
  <c r="AK6770" i="2"/>
  <c r="AM6770" i="2" s="1"/>
  <c r="AK6771" i="2"/>
  <c r="AM6771" i="2" s="1"/>
  <c r="AK6772" i="2"/>
  <c r="AM6772" i="2" s="1"/>
  <c r="AK6773" i="2"/>
  <c r="AM6773" i="2" s="1"/>
  <c r="AK6774" i="2"/>
  <c r="AM6774" i="2" s="1"/>
  <c r="AK6775" i="2"/>
  <c r="AM6775" i="2" s="1"/>
  <c r="AK6776" i="2"/>
  <c r="AM6776" i="2" s="1"/>
  <c r="AK6777" i="2"/>
  <c r="AM6777" i="2" s="1"/>
  <c r="AK6778" i="2"/>
  <c r="AM6778" i="2" s="1"/>
  <c r="AK6779" i="2"/>
  <c r="AM6779" i="2" s="1"/>
  <c r="AK6780" i="2"/>
  <c r="AM6780" i="2" s="1"/>
  <c r="AK6781" i="2"/>
  <c r="AM6781" i="2" s="1"/>
  <c r="AK6782" i="2"/>
  <c r="AM6782" i="2" s="1"/>
  <c r="AK6783" i="2"/>
  <c r="AM6783" i="2" s="1"/>
  <c r="AK6784" i="2"/>
  <c r="AM6784" i="2" s="1"/>
  <c r="AK6785" i="2"/>
  <c r="AM6785" i="2" s="1"/>
  <c r="AK6786" i="2"/>
  <c r="AM6786" i="2" s="1"/>
  <c r="AK6787" i="2"/>
  <c r="AM6787" i="2" s="1"/>
  <c r="AK6788" i="2"/>
  <c r="AM6788" i="2" s="1"/>
  <c r="AK6789" i="2"/>
  <c r="AM6789" i="2" s="1"/>
  <c r="AK6790" i="2"/>
  <c r="AM6790" i="2" s="1"/>
  <c r="AK6791" i="2"/>
  <c r="AM6791" i="2" s="1"/>
  <c r="AK6792" i="2"/>
  <c r="AM6792" i="2" s="1"/>
  <c r="AK6793" i="2"/>
  <c r="AM6793" i="2" s="1"/>
  <c r="AK6794" i="2"/>
  <c r="AM6794" i="2" s="1"/>
  <c r="AK6795" i="2"/>
  <c r="AM6795" i="2" s="1"/>
  <c r="AK6796" i="2"/>
  <c r="AM6796" i="2" s="1"/>
  <c r="AK6797" i="2"/>
  <c r="AM6797" i="2" s="1"/>
  <c r="AK6798" i="2"/>
  <c r="AM6798" i="2" s="1"/>
  <c r="AK6799" i="2"/>
  <c r="AM6799" i="2" s="1"/>
  <c r="AK6800" i="2"/>
  <c r="AM6800" i="2" s="1"/>
  <c r="AK6801" i="2"/>
  <c r="AM6801" i="2" s="1"/>
  <c r="AK6802" i="2"/>
  <c r="AM6802" i="2" s="1"/>
  <c r="AK6803" i="2"/>
  <c r="AM6803" i="2" s="1"/>
  <c r="AK6804" i="2"/>
  <c r="AM6804" i="2" s="1"/>
  <c r="AK6805" i="2"/>
  <c r="AM6805" i="2" s="1"/>
  <c r="AK6806" i="2"/>
  <c r="AM6806" i="2" s="1"/>
  <c r="AK6807" i="2"/>
  <c r="AM6807" i="2" s="1"/>
  <c r="AK6808" i="2"/>
  <c r="AM6808" i="2" s="1"/>
  <c r="AK6809" i="2"/>
  <c r="AM6809" i="2" s="1"/>
  <c r="AK6810" i="2"/>
  <c r="AM6810" i="2" s="1"/>
  <c r="AK6811" i="2"/>
  <c r="AM6811" i="2" s="1"/>
  <c r="AK6812" i="2"/>
  <c r="AM6812" i="2" s="1"/>
  <c r="AK6813" i="2"/>
  <c r="AM6813" i="2" s="1"/>
  <c r="AK6814" i="2"/>
  <c r="AM6814" i="2" s="1"/>
  <c r="AK6815" i="2"/>
  <c r="AM6815" i="2" s="1"/>
  <c r="AK6816" i="2"/>
  <c r="AM6816" i="2" s="1"/>
  <c r="AK6817" i="2"/>
  <c r="AM6817" i="2" s="1"/>
  <c r="AK6818" i="2"/>
  <c r="AM6818" i="2" s="1"/>
  <c r="AK6819" i="2"/>
  <c r="AM6819" i="2" s="1"/>
  <c r="AK6820" i="2"/>
  <c r="AM6820" i="2" s="1"/>
  <c r="AK6821" i="2"/>
  <c r="AM6821" i="2" s="1"/>
  <c r="AK6822" i="2"/>
  <c r="AM6822" i="2" s="1"/>
  <c r="AK6823" i="2"/>
  <c r="AM6823" i="2" s="1"/>
  <c r="AK6824" i="2"/>
  <c r="AM6824" i="2" s="1"/>
  <c r="AK6825" i="2"/>
  <c r="AM6825" i="2" s="1"/>
  <c r="AK6826" i="2"/>
  <c r="AM6826" i="2" s="1"/>
  <c r="AK6827" i="2"/>
  <c r="AM6827" i="2" s="1"/>
  <c r="AK6828" i="2"/>
  <c r="AM6828" i="2" s="1"/>
  <c r="AK6829" i="2"/>
  <c r="AM6829" i="2" s="1"/>
  <c r="AK6830" i="2"/>
  <c r="AM6830" i="2" s="1"/>
  <c r="AK6831" i="2"/>
  <c r="AM6831" i="2" s="1"/>
  <c r="AK6832" i="2"/>
  <c r="AM6832" i="2" s="1"/>
  <c r="AK6833" i="2"/>
  <c r="AM6833" i="2" s="1"/>
  <c r="AK6834" i="2"/>
  <c r="AM6834" i="2" s="1"/>
  <c r="AK6835" i="2"/>
  <c r="AM6835" i="2" s="1"/>
  <c r="AK6836" i="2"/>
  <c r="AM6836" i="2" s="1"/>
  <c r="AK6837" i="2"/>
  <c r="AM6837" i="2" s="1"/>
  <c r="AK6838" i="2"/>
  <c r="AM6838" i="2" s="1"/>
  <c r="AK6839" i="2"/>
  <c r="AM6839" i="2" s="1"/>
  <c r="AK6840" i="2"/>
  <c r="AM6840" i="2" s="1"/>
  <c r="AK6841" i="2"/>
  <c r="AM6841" i="2" s="1"/>
  <c r="AK6842" i="2"/>
  <c r="AM6842" i="2" s="1"/>
  <c r="AK6843" i="2"/>
  <c r="AM6843" i="2" s="1"/>
  <c r="AK6844" i="2"/>
  <c r="AM6844" i="2" s="1"/>
  <c r="AK6845" i="2"/>
  <c r="AM6845" i="2" s="1"/>
  <c r="AK6846" i="2"/>
  <c r="AM6846" i="2" s="1"/>
  <c r="AK6847" i="2"/>
  <c r="AM6847" i="2" s="1"/>
  <c r="AK6848" i="2"/>
  <c r="AM6848" i="2" s="1"/>
  <c r="AK6849" i="2"/>
  <c r="AM6849" i="2" s="1"/>
  <c r="AK6850" i="2"/>
  <c r="AM6850" i="2" s="1"/>
  <c r="AK6851" i="2"/>
  <c r="AM6851" i="2" s="1"/>
  <c r="AK6852" i="2"/>
  <c r="AM6852" i="2" s="1"/>
  <c r="AK6853" i="2"/>
  <c r="AM6853" i="2" s="1"/>
  <c r="AK6854" i="2"/>
  <c r="AM6854" i="2" s="1"/>
  <c r="AK6855" i="2"/>
  <c r="AM6855" i="2" s="1"/>
  <c r="AK6856" i="2"/>
  <c r="AM6856" i="2" s="1"/>
  <c r="AK6857" i="2"/>
  <c r="AM6857" i="2" s="1"/>
  <c r="AK6858" i="2"/>
  <c r="AM6858" i="2" s="1"/>
  <c r="AK6859" i="2"/>
  <c r="AM6859" i="2" s="1"/>
  <c r="AK6860" i="2"/>
  <c r="AM6860" i="2" s="1"/>
  <c r="AK6861" i="2"/>
  <c r="AM6861" i="2" s="1"/>
  <c r="AK6862" i="2"/>
  <c r="AM6862" i="2" s="1"/>
  <c r="AK6863" i="2"/>
  <c r="AM6863" i="2" s="1"/>
  <c r="AK6864" i="2"/>
  <c r="AM6864" i="2" s="1"/>
  <c r="AK6865" i="2"/>
  <c r="AM6865" i="2" s="1"/>
  <c r="AK6866" i="2"/>
  <c r="AM6866" i="2" s="1"/>
  <c r="AK6867" i="2"/>
  <c r="AM6867" i="2" s="1"/>
  <c r="AK6868" i="2"/>
  <c r="AM6868" i="2" s="1"/>
  <c r="AK6869" i="2"/>
  <c r="AM6869" i="2" s="1"/>
  <c r="AK6870" i="2"/>
  <c r="AM6870" i="2" s="1"/>
  <c r="AK6871" i="2"/>
  <c r="AM6871" i="2" s="1"/>
  <c r="AK6872" i="2"/>
  <c r="AM6872" i="2" s="1"/>
  <c r="AK6873" i="2"/>
  <c r="AM6873" i="2" s="1"/>
  <c r="AK6874" i="2"/>
  <c r="AM6874" i="2" s="1"/>
  <c r="AK6875" i="2"/>
  <c r="AM6875" i="2" s="1"/>
  <c r="AK6876" i="2"/>
  <c r="AM6876" i="2" s="1"/>
  <c r="AK6877" i="2"/>
  <c r="AM6877" i="2" s="1"/>
  <c r="AK6878" i="2"/>
  <c r="AM6878" i="2" s="1"/>
  <c r="AK6879" i="2"/>
  <c r="AM6879" i="2" s="1"/>
  <c r="AK6880" i="2"/>
  <c r="AM6880" i="2" s="1"/>
  <c r="AK6881" i="2"/>
  <c r="AM6881" i="2" s="1"/>
  <c r="AK6882" i="2"/>
  <c r="AM6882" i="2" s="1"/>
  <c r="AK6883" i="2"/>
  <c r="AM6883" i="2" s="1"/>
  <c r="AK6884" i="2"/>
  <c r="AM6884" i="2" s="1"/>
  <c r="AK6885" i="2"/>
  <c r="AM6885" i="2" s="1"/>
  <c r="AK6886" i="2"/>
  <c r="AM6886" i="2" s="1"/>
  <c r="AK6887" i="2"/>
  <c r="AM6887" i="2" s="1"/>
  <c r="AK6888" i="2"/>
  <c r="AM6888" i="2" s="1"/>
  <c r="AK6889" i="2"/>
  <c r="AM6889" i="2" s="1"/>
  <c r="AK6890" i="2"/>
  <c r="AM6890" i="2" s="1"/>
  <c r="AK6891" i="2"/>
  <c r="AM6891" i="2" s="1"/>
  <c r="AK6892" i="2"/>
  <c r="AM6892" i="2" s="1"/>
  <c r="AK6893" i="2"/>
  <c r="AM6893" i="2" s="1"/>
  <c r="AK6894" i="2"/>
  <c r="AM6894" i="2" s="1"/>
  <c r="AK6895" i="2"/>
  <c r="AM6895" i="2" s="1"/>
  <c r="AK6896" i="2"/>
  <c r="AM6896" i="2" s="1"/>
  <c r="AK6897" i="2"/>
  <c r="AM6897" i="2" s="1"/>
  <c r="AK6898" i="2"/>
  <c r="AM6898" i="2" s="1"/>
  <c r="AK6899" i="2"/>
  <c r="AM6899" i="2" s="1"/>
  <c r="AK6900" i="2"/>
  <c r="AM6900" i="2" s="1"/>
  <c r="AK6901" i="2"/>
  <c r="AM6901" i="2" s="1"/>
  <c r="AK6902" i="2"/>
  <c r="AM6902" i="2" s="1"/>
  <c r="AK6903" i="2"/>
  <c r="AM6903" i="2" s="1"/>
  <c r="AK6904" i="2"/>
  <c r="AM6904" i="2" s="1"/>
  <c r="AK6905" i="2"/>
  <c r="AM6905" i="2" s="1"/>
  <c r="AK6906" i="2"/>
  <c r="AM6906" i="2" s="1"/>
  <c r="AK6907" i="2"/>
  <c r="AM6907" i="2" s="1"/>
  <c r="AK6908" i="2"/>
  <c r="AM6908" i="2" s="1"/>
  <c r="AK6909" i="2"/>
  <c r="AM6909" i="2" s="1"/>
  <c r="AK6910" i="2"/>
  <c r="AM6910" i="2" s="1"/>
  <c r="AK6911" i="2"/>
  <c r="AM6911" i="2" s="1"/>
  <c r="AK6912" i="2"/>
  <c r="AM6912" i="2" s="1"/>
  <c r="AK6913" i="2"/>
  <c r="AM6913" i="2" s="1"/>
  <c r="AK6914" i="2"/>
  <c r="AM6914" i="2" s="1"/>
  <c r="AK6915" i="2"/>
  <c r="AM6915" i="2" s="1"/>
  <c r="AK6916" i="2"/>
  <c r="AM6916" i="2" s="1"/>
  <c r="AK6917" i="2"/>
  <c r="AM6917" i="2" s="1"/>
  <c r="AK6918" i="2"/>
  <c r="AM6918" i="2" s="1"/>
  <c r="AK6919" i="2"/>
  <c r="AM6919" i="2" s="1"/>
  <c r="AK6920" i="2"/>
  <c r="AM6920" i="2" s="1"/>
  <c r="AK6921" i="2"/>
  <c r="AM6921" i="2" s="1"/>
  <c r="AK6922" i="2"/>
  <c r="AM6922" i="2" s="1"/>
  <c r="AK6923" i="2"/>
  <c r="AM6923" i="2" s="1"/>
  <c r="AK6924" i="2"/>
  <c r="AM6924" i="2" s="1"/>
  <c r="AK6925" i="2"/>
  <c r="AM6925" i="2" s="1"/>
  <c r="AK6926" i="2"/>
  <c r="AM6926" i="2" s="1"/>
  <c r="AK6927" i="2"/>
  <c r="AM6927" i="2" s="1"/>
  <c r="AK6928" i="2"/>
  <c r="AM6928" i="2" s="1"/>
  <c r="AK6929" i="2"/>
  <c r="AM6929" i="2" s="1"/>
  <c r="AK6930" i="2"/>
  <c r="AM6930" i="2" s="1"/>
  <c r="AK6931" i="2"/>
  <c r="AM6931" i="2" s="1"/>
  <c r="AK6932" i="2"/>
  <c r="AM6932" i="2" s="1"/>
  <c r="AK6933" i="2"/>
  <c r="AM6933" i="2" s="1"/>
  <c r="AK6934" i="2"/>
  <c r="AM6934" i="2" s="1"/>
  <c r="AK6935" i="2"/>
  <c r="AM6935" i="2" s="1"/>
  <c r="AK6936" i="2"/>
  <c r="AM6936" i="2" s="1"/>
  <c r="AK6937" i="2"/>
  <c r="AM6937" i="2" s="1"/>
  <c r="AK6938" i="2"/>
  <c r="AM6938" i="2" s="1"/>
  <c r="AK6939" i="2"/>
  <c r="AM6939" i="2" s="1"/>
  <c r="AK6940" i="2"/>
  <c r="AM6940" i="2" s="1"/>
  <c r="AK6941" i="2"/>
  <c r="AM6941" i="2" s="1"/>
  <c r="AK6942" i="2"/>
  <c r="AM6942" i="2" s="1"/>
  <c r="AK6943" i="2"/>
  <c r="AM6943" i="2" s="1"/>
  <c r="AK6944" i="2"/>
  <c r="AM6944" i="2" s="1"/>
  <c r="AK6945" i="2"/>
  <c r="AM6945" i="2" s="1"/>
  <c r="AK6946" i="2"/>
  <c r="AM6946" i="2" s="1"/>
  <c r="AK6947" i="2"/>
  <c r="AM6947" i="2" s="1"/>
  <c r="AK6948" i="2"/>
  <c r="AM6948" i="2" s="1"/>
  <c r="AK6949" i="2"/>
  <c r="AM6949" i="2" s="1"/>
  <c r="AK6950" i="2"/>
  <c r="AM6950" i="2" s="1"/>
  <c r="AK6951" i="2"/>
  <c r="AM6951" i="2" s="1"/>
  <c r="AK6952" i="2"/>
  <c r="AM6952" i="2" s="1"/>
  <c r="AK6953" i="2"/>
  <c r="AM6953" i="2" s="1"/>
  <c r="AK6954" i="2"/>
  <c r="AM6954" i="2" s="1"/>
  <c r="AK6955" i="2"/>
  <c r="AM6955" i="2" s="1"/>
  <c r="AK6956" i="2"/>
  <c r="AM6956" i="2" s="1"/>
  <c r="AK6957" i="2"/>
  <c r="AM6957" i="2" s="1"/>
  <c r="AK6958" i="2"/>
  <c r="AM6958" i="2" s="1"/>
  <c r="AK6959" i="2"/>
  <c r="AM6959" i="2" s="1"/>
  <c r="AK6960" i="2"/>
  <c r="AM6960" i="2" s="1"/>
  <c r="AK6961" i="2"/>
  <c r="AM6961" i="2" s="1"/>
  <c r="AK6962" i="2"/>
  <c r="AM6962" i="2" s="1"/>
  <c r="AK6963" i="2"/>
  <c r="AM6963" i="2" s="1"/>
  <c r="AK6964" i="2"/>
  <c r="AM6964" i="2" s="1"/>
  <c r="AK6965" i="2"/>
  <c r="AM6965" i="2" s="1"/>
  <c r="AK6966" i="2"/>
  <c r="AM6966" i="2" s="1"/>
  <c r="AK6967" i="2"/>
  <c r="AM6967" i="2" s="1"/>
  <c r="AK6968" i="2"/>
  <c r="AM6968" i="2" s="1"/>
  <c r="AK6969" i="2"/>
  <c r="AM6969" i="2" s="1"/>
  <c r="AK6970" i="2"/>
  <c r="AM6970" i="2" s="1"/>
  <c r="AK6971" i="2"/>
  <c r="AM6971" i="2" s="1"/>
  <c r="AK6972" i="2"/>
  <c r="AM6972" i="2" s="1"/>
  <c r="AK6973" i="2"/>
  <c r="AM6973" i="2" s="1"/>
  <c r="AK6974" i="2"/>
  <c r="AM6974" i="2" s="1"/>
  <c r="AK6975" i="2"/>
  <c r="AM6975" i="2" s="1"/>
  <c r="AK6976" i="2"/>
  <c r="AM6976" i="2" s="1"/>
  <c r="AK6977" i="2"/>
  <c r="AM6977" i="2" s="1"/>
  <c r="AK6978" i="2"/>
  <c r="AM6978" i="2" s="1"/>
  <c r="AK6979" i="2"/>
  <c r="AM6979" i="2" s="1"/>
  <c r="AK6980" i="2"/>
  <c r="AM6980" i="2" s="1"/>
  <c r="AK6981" i="2"/>
  <c r="AM6981" i="2" s="1"/>
  <c r="AK6982" i="2"/>
  <c r="AM6982" i="2" s="1"/>
  <c r="AK6983" i="2"/>
  <c r="AM6983" i="2" s="1"/>
  <c r="AK6984" i="2"/>
  <c r="AM6984" i="2" s="1"/>
  <c r="AK6985" i="2"/>
  <c r="AM6985" i="2" s="1"/>
  <c r="AK6986" i="2"/>
  <c r="AM6986" i="2" s="1"/>
  <c r="AK6987" i="2"/>
  <c r="AM6987" i="2" s="1"/>
  <c r="AK6988" i="2"/>
  <c r="AM6988" i="2" s="1"/>
  <c r="AK6989" i="2"/>
  <c r="AM6989" i="2" s="1"/>
  <c r="AK6990" i="2"/>
  <c r="AM6990" i="2" s="1"/>
  <c r="AK6991" i="2"/>
  <c r="AM6991" i="2" s="1"/>
  <c r="AK6992" i="2"/>
  <c r="AM6992" i="2" s="1"/>
  <c r="AK6993" i="2"/>
  <c r="AM6993" i="2" s="1"/>
  <c r="AK6994" i="2"/>
  <c r="AM6994" i="2" s="1"/>
  <c r="AK6995" i="2"/>
  <c r="AM6995" i="2" s="1"/>
  <c r="AK6996" i="2"/>
  <c r="AM6996" i="2" s="1"/>
  <c r="AK6997" i="2"/>
  <c r="AM6997" i="2" s="1"/>
  <c r="AK6998" i="2"/>
  <c r="AM6998" i="2" s="1"/>
  <c r="AK6999" i="2"/>
  <c r="AM6999" i="2" s="1"/>
  <c r="AK7000" i="2"/>
  <c r="AM7000" i="2" s="1"/>
  <c r="AK7001" i="2"/>
  <c r="AM7001" i="2" s="1"/>
  <c r="AK7002" i="2"/>
  <c r="AM7002" i="2" s="1"/>
  <c r="AK7003" i="2"/>
  <c r="AM7003" i="2" s="1"/>
  <c r="AK7004" i="2"/>
  <c r="AM7004" i="2" s="1"/>
  <c r="AK7005" i="2"/>
  <c r="AM7005" i="2" s="1"/>
  <c r="AK7006" i="2"/>
  <c r="AM7006" i="2" s="1"/>
  <c r="AK7007" i="2"/>
  <c r="AM7007" i="2" s="1"/>
  <c r="AK7008" i="2"/>
  <c r="AM7008" i="2" s="1"/>
  <c r="AK7009" i="2"/>
  <c r="AM7009" i="2" s="1"/>
  <c r="AK7010" i="2"/>
  <c r="AM7010" i="2" s="1"/>
  <c r="AK7011" i="2"/>
  <c r="AM7011" i="2" s="1"/>
  <c r="AK7012" i="2"/>
  <c r="AM7012" i="2" s="1"/>
  <c r="AK7013" i="2"/>
  <c r="AM7013" i="2" s="1"/>
  <c r="AK7014" i="2"/>
  <c r="AM7014" i="2" s="1"/>
  <c r="AK7015" i="2"/>
  <c r="AM7015" i="2" s="1"/>
  <c r="AK7016" i="2"/>
  <c r="AM7016" i="2" s="1"/>
  <c r="AK7017" i="2"/>
  <c r="AM7017" i="2" s="1"/>
  <c r="AK7018" i="2"/>
  <c r="AM7018" i="2" s="1"/>
  <c r="AK7019" i="2"/>
  <c r="AM7019" i="2" s="1"/>
  <c r="AK7020" i="2"/>
  <c r="AM7020" i="2" s="1"/>
  <c r="AK7021" i="2"/>
  <c r="AM7021" i="2" s="1"/>
  <c r="AK7022" i="2"/>
  <c r="AM7022" i="2" s="1"/>
  <c r="AK7023" i="2"/>
  <c r="AM7023" i="2" s="1"/>
  <c r="AK7024" i="2"/>
  <c r="AM7024" i="2" s="1"/>
  <c r="AK7025" i="2"/>
  <c r="AM7025" i="2" s="1"/>
  <c r="AK7026" i="2"/>
  <c r="AM7026" i="2" s="1"/>
  <c r="AK7027" i="2"/>
  <c r="AM7027" i="2" s="1"/>
  <c r="AK7028" i="2"/>
  <c r="AM7028" i="2" s="1"/>
  <c r="AK7029" i="2"/>
  <c r="AM7029" i="2" s="1"/>
  <c r="AK7030" i="2"/>
  <c r="AM7030" i="2" s="1"/>
  <c r="AK7031" i="2"/>
  <c r="AM7031" i="2" s="1"/>
  <c r="AK7032" i="2"/>
  <c r="AM7032" i="2" s="1"/>
  <c r="AK7033" i="2"/>
  <c r="AM7033" i="2" s="1"/>
  <c r="AK7034" i="2"/>
  <c r="AM7034" i="2" s="1"/>
  <c r="AK7035" i="2"/>
  <c r="AM7035" i="2" s="1"/>
  <c r="AK7036" i="2"/>
  <c r="AM7036" i="2" s="1"/>
  <c r="AK7037" i="2"/>
  <c r="AM7037" i="2" s="1"/>
  <c r="AK7038" i="2"/>
  <c r="AM7038" i="2" s="1"/>
  <c r="AK7039" i="2"/>
  <c r="AM7039" i="2" s="1"/>
  <c r="AK7040" i="2"/>
  <c r="AM7040" i="2" s="1"/>
  <c r="AK7041" i="2"/>
  <c r="AM7041" i="2" s="1"/>
  <c r="AK7042" i="2"/>
  <c r="AM7042" i="2" s="1"/>
  <c r="AK7043" i="2"/>
  <c r="AM7043" i="2" s="1"/>
  <c r="AK7044" i="2"/>
  <c r="AM7044" i="2" s="1"/>
  <c r="AK7045" i="2"/>
  <c r="AM7045" i="2" s="1"/>
  <c r="AK7046" i="2"/>
  <c r="AM7046" i="2" s="1"/>
  <c r="AK7047" i="2"/>
  <c r="AM7047" i="2" s="1"/>
  <c r="AK7048" i="2"/>
  <c r="AM7048" i="2" s="1"/>
  <c r="AK7049" i="2"/>
  <c r="AM7049" i="2" s="1"/>
  <c r="AK7050" i="2"/>
  <c r="AM7050" i="2" s="1"/>
  <c r="AK7051" i="2"/>
  <c r="AM7051" i="2" s="1"/>
  <c r="AK7052" i="2"/>
  <c r="AM7052" i="2" s="1"/>
  <c r="AK7053" i="2"/>
  <c r="AM7053" i="2" s="1"/>
  <c r="AK7054" i="2"/>
  <c r="AM7054" i="2" s="1"/>
  <c r="AK7055" i="2"/>
  <c r="AM7055" i="2" s="1"/>
  <c r="AK7056" i="2"/>
  <c r="AM7056" i="2" s="1"/>
  <c r="AK7057" i="2"/>
  <c r="AM7057" i="2" s="1"/>
  <c r="AK7058" i="2"/>
  <c r="AM7058" i="2" s="1"/>
  <c r="AK7059" i="2"/>
  <c r="AM7059" i="2" s="1"/>
  <c r="AK7060" i="2"/>
  <c r="AM7060" i="2" s="1"/>
  <c r="AK7061" i="2"/>
  <c r="AM7061" i="2" s="1"/>
  <c r="AK7062" i="2"/>
  <c r="AM7062" i="2" s="1"/>
  <c r="AK7063" i="2"/>
  <c r="AM7063" i="2" s="1"/>
  <c r="AK7064" i="2"/>
  <c r="AM7064" i="2" s="1"/>
  <c r="AK7065" i="2"/>
  <c r="AM7065" i="2" s="1"/>
  <c r="AK7066" i="2"/>
  <c r="AM7066" i="2" s="1"/>
  <c r="AK7067" i="2"/>
  <c r="AM7067" i="2" s="1"/>
  <c r="AK7068" i="2"/>
  <c r="AM7068" i="2" s="1"/>
  <c r="AK7069" i="2"/>
  <c r="AM7069" i="2" s="1"/>
  <c r="AK7070" i="2"/>
  <c r="AM7070" i="2" s="1"/>
  <c r="AK7071" i="2"/>
  <c r="AM7071" i="2" s="1"/>
  <c r="AK7072" i="2"/>
  <c r="AM7072" i="2" s="1"/>
  <c r="AK7073" i="2"/>
  <c r="AM7073" i="2" s="1"/>
  <c r="AK7074" i="2"/>
  <c r="AM7074" i="2" s="1"/>
  <c r="AK7075" i="2"/>
  <c r="AM7075" i="2" s="1"/>
  <c r="AK7076" i="2"/>
  <c r="AM7076" i="2" s="1"/>
  <c r="AK7077" i="2"/>
  <c r="AM7077" i="2" s="1"/>
  <c r="AK7078" i="2"/>
  <c r="AM7078" i="2" s="1"/>
  <c r="AK7079" i="2"/>
  <c r="AM7079" i="2" s="1"/>
  <c r="AK7080" i="2"/>
  <c r="AM7080" i="2" s="1"/>
  <c r="AK7081" i="2"/>
  <c r="AM7081" i="2" s="1"/>
  <c r="AK7082" i="2"/>
  <c r="AM7082" i="2" s="1"/>
  <c r="AK7083" i="2"/>
  <c r="AM7083" i="2" s="1"/>
  <c r="AK7084" i="2"/>
  <c r="AM7084" i="2" s="1"/>
  <c r="AK7085" i="2"/>
  <c r="AM7085" i="2" s="1"/>
  <c r="AK7086" i="2"/>
  <c r="AM7086" i="2" s="1"/>
  <c r="AK7087" i="2"/>
  <c r="AM7087" i="2" s="1"/>
  <c r="AK7088" i="2"/>
  <c r="AM7088" i="2" s="1"/>
  <c r="AK7089" i="2"/>
  <c r="AM7089" i="2" s="1"/>
  <c r="AK7090" i="2"/>
  <c r="AM7090" i="2" s="1"/>
  <c r="AK7091" i="2"/>
  <c r="AM7091" i="2" s="1"/>
  <c r="AK7092" i="2"/>
  <c r="AM7092" i="2" s="1"/>
  <c r="AK7093" i="2"/>
  <c r="AM7093" i="2" s="1"/>
  <c r="AK7094" i="2"/>
  <c r="AM7094" i="2" s="1"/>
  <c r="AK7095" i="2"/>
  <c r="AM7095" i="2" s="1"/>
  <c r="AK7096" i="2"/>
  <c r="AM7096" i="2" s="1"/>
  <c r="AK7097" i="2"/>
  <c r="AM7097" i="2" s="1"/>
  <c r="AK7098" i="2"/>
  <c r="AM7098" i="2" s="1"/>
  <c r="AK7099" i="2"/>
  <c r="AM7099" i="2" s="1"/>
  <c r="AK7100" i="2"/>
  <c r="AM7100" i="2" s="1"/>
  <c r="AK7101" i="2"/>
  <c r="AM7101" i="2" s="1"/>
  <c r="AK7102" i="2"/>
  <c r="AM7102" i="2" s="1"/>
  <c r="AK7103" i="2"/>
  <c r="AM7103" i="2" s="1"/>
  <c r="AK7104" i="2"/>
  <c r="AM7104" i="2" s="1"/>
  <c r="AK7105" i="2"/>
  <c r="AM7105" i="2" s="1"/>
  <c r="AK7106" i="2"/>
  <c r="AM7106" i="2" s="1"/>
  <c r="AK7107" i="2"/>
  <c r="AM7107" i="2" s="1"/>
  <c r="AK7108" i="2"/>
  <c r="AM7108" i="2" s="1"/>
  <c r="AK7109" i="2"/>
  <c r="AM7109" i="2" s="1"/>
  <c r="AK7110" i="2"/>
  <c r="AM7110" i="2" s="1"/>
  <c r="AK7111" i="2"/>
  <c r="AM7111" i="2" s="1"/>
  <c r="AK7112" i="2"/>
  <c r="AM7112" i="2" s="1"/>
  <c r="AK7113" i="2"/>
  <c r="AM7113" i="2" s="1"/>
  <c r="AK7114" i="2"/>
  <c r="AM7114" i="2" s="1"/>
  <c r="AK7115" i="2"/>
  <c r="AM7115" i="2" s="1"/>
  <c r="AK7116" i="2"/>
  <c r="AM7116" i="2" s="1"/>
  <c r="AK7117" i="2"/>
  <c r="AM7117" i="2" s="1"/>
  <c r="AK7118" i="2"/>
  <c r="AM7118" i="2" s="1"/>
  <c r="AK7119" i="2"/>
  <c r="AM7119" i="2" s="1"/>
  <c r="AK7120" i="2"/>
  <c r="AM7120" i="2" s="1"/>
  <c r="AK7121" i="2"/>
  <c r="AM7121" i="2" s="1"/>
  <c r="AK7122" i="2"/>
  <c r="AM7122" i="2" s="1"/>
  <c r="AK7123" i="2"/>
  <c r="AM7123" i="2" s="1"/>
  <c r="AK7124" i="2"/>
  <c r="AM7124" i="2" s="1"/>
  <c r="AK7125" i="2"/>
  <c r="AM7125" i="2" s="1"/>
  <c r="AK7126" i="2"/>
  <c r="AM7126" i="2" s="1"/>
  <c r="AK7127" i="2"/>
  <c r="AM7127" i="2" s="1"/>
  <c r="AK7128" i="2"/>
  <c r="AM7128" i="2" s="1"/>
  <c r="AK7129" i="2"/>
  <c r="AM7129" i="2" s="1"/>
  <c r="AK7130" i="2"/>
  <c r="AM7130" i="2" s="1"/>
  <c r="AK7131" i="2"/>
  <c r="AM7131" i="2" s="1"/>
  <c r="AK7132" i="2"/>
  <c r="AM7132" i="2" s="1"/>
  <c r="AK7133" i="2"/>
  <c r="AM7133" i="2" s="1"/>
  <c r="AK7134" i="2"/>
  <c r="AM7134" i="2" s="1"/>
  <c r="AK7135" i="2"/>
  <c r="AM7135" i="2" s="1"/>
  <c r="AK7136" i="2"/>
  <c r="AM7136" i="2" s="1"/>
  <c r="AK7137" i="2"/>
  <c r="AM7137" i="2" s="1"/>
  <c r="AK7138" i="2"/>
  <c r="AM7138" i="2" s="1"/>
  <c r="AK7139" i="2"/>
  <c r="AM7139" i="2" s="1"/>
  <c r="AK7140" i="2"/>
  <c r="AM7140" i="2" s="1"/>
  <c r="AK7141" i="2"/>
  <c r="AM7141" i="2" s="1"/>
  <c r="AK7142" i="2"/>
  <c r="AM7142" i="2" s="1"/>
  <c r="AK7143" i="2"/>
  <c r="AM7143" i="2" s="1"/>
  <c r="AK7144" i="2"/>
  <c r="AM7144" i="2" s="1"/>
  <c r="AK7145" i="2"/>
  <c r="AM7145" i="2" s="1"/>
  <c r="AK7146" i="2"/>
  <c r="AM7146" i="2" s="1"/>
  <c r="AK7147" i="2"/>
  <c r="AM7147" i="2" s="1"/>
  <c r="AK7148" i="2"/>
  <c r="AM7148" i="2" s="1"/>
  <c r="AK7149" i="2"/>
  <c r="AM7149" i="2" s="1"/>
  <c r="AK7150" i="2"/>
  <c r="AM7150" i="2" s="1"/>
  <c r="AK7151" i="2"/>
  <c r="AM7151" i="2" s="1"/>
  <c r="AK7152" i="2"/>
  <c r="AM7152" i="2" s="1"/>
  <c r="AK7153" i="2"/>
  <c r="AM7153" i="2" s="1"/>
  <c r="AK7154" i="2"/>
  <c r="AM7154" i="2" s="1"/>
  <c r="AK7155" i="2"/>
  <c r="AM7155" i="2" s="1"/>
  <c r="AK7156" i="2"/>
  <c r="AM7156" i="2" s="1"/>
  <c r="AK7157" i="2"/>
  <c r="AM7157" i="2" s="1"/>
  <c r="AK7158" i="2"/>
  <c r="AM7158" i="2" s="1"/>
  <c r="AK7159" i="2"/>
  <c r="AM7159" i="2" s="1"/>
  <c r="AK7160" i="2"/>
  <c r="AM7160" i="2" s="1"/>
  <c r="AK7161" i="2"/>
  <c r="AM7161" i="2" s="1"/>
  <c r="AK7162" i="2"/>
  <c r="AM7162" i="2" s="1"/>
  <c r="AK7163" i="2"/>
  <c r="AM7163" i="2" s="1"/>
  <c r="AK7164" i="2"/>
  <c r="AM7164" i="2" s="1"/>
  <c r="AK7165" i="2"/>
  <c r="AM7165" i="2" s="1"/>
  <c r="AK7166" i="2"/>
  <c r="AM7166" i="2" s="1"/>
  <c r="AK7167" i="2"/>
  <c r="AM7167" i="2" s="1"/>
  <c r="AK7168" i="2"/>
  <c r="AM7168" i="2" s="1"/>
  <c r="AK7169" i="2"/>
  <c r="AM7169" i="2" s="1"/>
  <c r="AK7170" i="2"/>
  <c r="AM7170" i="2" s="1"/>
  <c r="AK7171" i="2"/>
  <c r="AM7171" i="2" s="1"/>
  <c r="AK7172" i="2"/>
  <c r="AM7172" i="2" s="1"/>
  <c r="AK7173" i="2"/>
  <c r="AM7173" i="2" s="1"/>
  <c r="AK7174" i="2"/>
  <c r="AM7174" i="2" s="1"/>
  <c r="AK7175" i="2"/>
  <c r="AM7175" i="2" s="1"/>
  <c r="AK7176" i="2"/>
  <c r="AM7176" i="2" s="1"/>
  <c r="AK7177" i="2"/>
  <c r="AM7177" i="2" s="1"/>
  <c r="AK7178" i="2"/>
  <c r="AM7178" i="2" s="1"/>
  <c r="AK7179" i="2"/>
  <c r="AM7179" i="2" s="1"/>
  <c r="AK7180" i="2"/>
  <c r="AM7180" i="2" s="1"/>
  <c r="AK7181" i="2"/>
  <c r="AM7181" i="2" s="1"/>
  <c r="AK7182" i="2"/>
  <c r="AM7182" i="2" s="1"/>
  <c r="AK7183" i="2"/>
  <c r="AM7183" i="2" s="1"/>
  <c r="AK7184" i="2"/>
  <c r="AM7184" i="2" s="1"/>
  <c r="AK7185" i="2"/>
  <c r="AM7185" i="2" s="1"/>
  <c r="AK7186" i="2"/>
  <c r="AM7186" i="2" s="1"/>
  <c r="AK7187" i="2"/>
  <c r="AM7187" i="2" s="1"/>
  <c r="AK7188" i="2"/>
  <c r="AM7188" i="2" s="1"/>
  <c r="AK7189" i="2"/>
  <c r="AM7189" i="2" s="1"/>
  <c r="AK7190" i="2"/>
  <c r="AM7190" i="2" s="1"/>
  <c r="AK7191" i="2"/>
  <c r="AM7191" i="2" s="1"/>
  <c r="AK7192" i="2"/>
  <c r="AM7192" i="2" s="1"/>
  <c r="AK7193" i="2"/>
  <c r="AM7193" i="2" s="1"/>
  <c r="AK7194" i="2"/>
  <c r="AM7194" i="2" s="1"/>
  <c r="AK7195" i="2"/>
  <c r="AM7195" i="2" s="1"/>
  <c r="AK7196" i="2"/>
  <c r="AM7196" i="2" s="1"/>
  <c r="AK7197" i="2"/>
  <c r="AM7197" i="2" s="1"/>
  <c r="AK7198" i="2"/>
  <c r="AM7198" i="2" s="1"/>
  <c r="AK7199" i="2"/>
  <c r="AM7199" i="2" s="1"/>
  <c r="AK7200" i="2"/>
  <c r="AM7200" i="2" s="1"/>
  <c r="AK7201" i="2"/>
  <c r="AM7201" i="2" s="1"/>
  <c r="AK7202" i="2"/>
  <c r="AM7202" i="2" s="1"/>
  <c r="AK7203" i="2"/>
  <c r="AM7203" i="2" s="1"/>
  <c r="AK7204" i="2"/>
  <c r="AM7204" i="2" s="1"/>
  <c r="AK7205" i="2"/>
  <c r="AM7205" i="2" s="1"/>
  <c r="AK7206" i="2"/>
  <c r="AM7206" i="2" s="1"/>
  <c r="AK7207" i="2"/>
  <c r="AM7207" i="2" s="1"/>
  <c r="AK7208" i="2"/>
  <c r="AM7208" i="2" s="1"/>
  <c r="AK7209" i="2"/>
  <c r="AM7209" i="2" s="1"/>
  <c r="AK7210" i="2"/>
  <c r="AM7210" i="2" s="1"/>
  <c r="AK7211" i="2"/>
  <c r="AM7211" i="2" s="1"/>
  <c r="AK7212" i="2"/>
  <c r="AM7212" i="2" s="1"/>
  <c r="AK7213" i="2"/>
  <c r="AM7213" i="2" s="1"/>
  <c r="AK7214" i="2"/>
  <c r="AM7214" i="2" s="1"/>
  <c r="AK7215" i="2"/>
  <c r="AM7215" i="2" s="1"/>
  <c r="AK7216" i="2"/>
  <c r="AM7216" i="2" s="1"/>
  <c r="AK7217" i="2"/>
  <c r="AM7217" i="2" s="1"/>
  <c r="AK7218" i="2"/>
  <c r="AM7218" i="2" s="1"/>
  <c r="AK7219" i="2"/>
  <c r="AM7219" i="2" s="1"/>
  <c r="AK7220" i="2"/>
  <c r="AM7220" i="2" s="1"/>
  <c r="AK7221" i="2"/>
  <c r="AM7221" i="2" s="1"/>
  <c r="AK7222" i="2"/>
  <c r="AM7222" i="2" s="1"/>
  <c r="AK7223" i="2"/>
  <c r="AM7223" i="2" s="1"/>
  <c r="AK7224" i="2"/>
  <c r="AM7224" i="2" s="1"/>
  <c r="AK7225" i="2"/>
  <c r="AM7225" i="2" s="1"/>
  <c r="AK7226" i="2"/>
  <c r="AM7226" i="2" s="1"/>
  <c r="AK7227" i="2"/>
  <c r="AM7227" i="2" s="1"/>
  <c r="AK7228" i="2"/>
  <c r="AM7228" i="2" s="1"/>
  <c r="AK7229" i="2"/>
  <c r="AM7229" i="2" s="1"/>
  <c r="AK7230" i="2"/>
  <c r="AM7230" i="2" s="1"/>
  <c r="AK7231" i="2"/>
  <c r="AM7231" i="2" s="1"/>
  <c r="AK7232" i="2"/>
  <c r="AM7232" i="2" s="1"/>
  <c r="AK7233" i="2"/>
  <c r="AM7233" i="2" s="1"/>
  <c r="AK7234" i="2"/>
  <c r="AM7234" i="2" s="1"/>
  <c r="AK7235" i="2"/>
  <c r="AM7235" i="2" s="1"/>
  <c r="AK7236" i="2"/>
  <c r="AM7236" i="2" s="1"/>
  <c r="AK7237" i="2"/>
  <c r="AM7237" i="2" s="1"/>
  <c r="AK7238" i="2"/>
  <c r="AM7238" i="2" s="1"/>
  <c r="AK7239" i="2"/>
  <c r="AM7239" i="2" s="1"/>
  <c r="AK7240" i="2"/>
  <c r="AM7240" i="2" s="1"/>
  <c r="AK7241" i="2"/>
  <c r="AM7241" i="2" s="1"/>
  <c r="AK7242" i="2"/>
  <c r="AM7242" i="2" s="1"/>
  <c r="AK7243" i="2"/>
  <c r="AM7243" i="2" s="1"/>
  <c r="AK7244" i="2"/>
  <c r="AM7244" i="2" s="1"/>
  <c r="AK7245" i="2"/>
  <c r="AM7245" i="2" s="1"/>
  <c r="AK7246" i="2"/>
  <c r="AM7246" i="2" s="1"/>
  <c r="AK7247" i="2"/>
  <c r="AM7247" i="2" s="1"/>
  <c r="AK7248" i="2"/>
  <c r="AM7248" i="2" s="1"/>
  <c r="AK7249" i="2"/>
  <c r="AM7249" i="2" s="1"/>
  <c r="AK7250" i="2"/>
  <c r="AM7250" i="2" s="1"/>
  <c r="AK7251" i="2"/>
  <c r="AM7251" i="2" s="1"/>
  <c r="AK7252" i="2"/>
  <c r="AM7252" i="2" s="1"/>
  <c r="AK7253" i="2"/>
  <c r="AM7253" i="2" s="1"/>
  <c r="AK7254" i="2"/>
  <c r="AM7254" i="2" s="1"/>
  <c r="AK7255" i="2"/>
  <c r="AM7255" i="2" s="1"/>
  <c r="AK7256" i="2"/>
  <c r="AM7256" i="2" s="1"/>
  <c r="AK7257" i="2"/>
  <c r="AM7257" i="2" s="1"/>
  <c r="AK7258" i="2"/>
  <c r="AM7258" i="2" s="1"/>
  <c r="AK7259" i="2"/>
  <c r="AM7259" i="2" s="1"/>
  <c r="AK7260" i="2"/>
  <c r="AM7260" i="2" s="1"/>
  <c r="AK7261" i="2"/>
  <c r="AM7261" i="2" s="1"/>
  <c r="AK7262" i="2"/>
  <c r="AM7262" i="2" s="1"/>
  <c r="AK7263" i="2"/>
  <c r="AM7263" i="2" s="1"/>
  <c r="AK7264" i="2"/>
  <c r="AM7264" i="2" s="1"/>
  <c r="AK7265" i="2"/>
  <c r="AM7265" i="2" s="1"/>
  <c r="AK7266" i="2"/>
  <c r="AM7266" i="2" s="1"/>
  <c r="AK7267" i="2"/>
  <c r="AM7267" i="2" s="1"/>
  <c r="AK7268" i="2"/>
  <c r="AM7268" i="2" s="1"/>
  <c r="AK7269" i="2"/>
  <c r="AM7269" i="2" s="1"/>
  <c r="AK7270" i="2"/>
  <c r="AM7270" i="2" s="1"/>
  <c r="AK7271" i="2"/>
  <c r="AM7271" i="2" s="1"/>
  <c r="AK7272" i="2"/>
  <c r="AM7272" i="2" s="1"/>
  <c r="AK7273" i="2"/>
  <c r="AM7273" i="2" s="1"/>
  <c r="AK7274" i="2"/>
  <c r="AM7274" i="2" s="1"/>
  <c r="AK7275" i="2"/>
  <c r="AM7275" i="2" s="1"/>
  <c r="AK7276" i="2"/>
  <c r="AM7276" i="2" s="1"/>
  <c r="AK7277" i="2"/>
  <c r="AM7277" i="2" s="1"/>
  <c r="AK7278" i="2"/>
  <c r="AM7278" i="2" s="1"/>
  <c r="AK7279" i="2"/>
  <c r="AM7279" i="2" s="1"/>
  <c r="AK7280" i="2"/>
  <c r="AM7280" i="2" s="1"/>
  <c r="AK7281" i="2"/>
  <c r="AM7281" i="2" s="1"/>
  <c r="AK7282" i="2"/>
  <c r="AM7282" i="2" s="1"/>
  <c r="AK7283" i="2"/>
  <c r="AM7283" i="2" s="1"/>
  <c r="AK7284" i="2"/>
  <c r="AM7284" i="2" s="1"/>
  <c r="AK7285" i="2"/>
  <c r="AM7285" i="2" s="1"/>
  <c r="AK7286" i="2"/>
  <c r="AM7286" i="2" s="1"/>
  <c r="AK7287" i="2"/>
  <c r="AM7287" i="2" s="1"/>
  <c r="AK7288" i="2"/>
  <c r="AM7288" i="2" s="1"/>
  <c r="AK7289" i="2"/>
  <c r="AM7289" i="2" s="1"/>
  <c r="AK7290" i="2"/>
  <c r="AM7290" i="2" s="1"/>
  <c r="AK7291" i="2"/>
  <c r="AM7291" i="2" s="1"/>
  <c r="AK7292" i="2"/>
  <c r="AM7292" i="2" s="1"/>
  <c r="AK7293" i="2"/>
  <c r="AM7293" i="2" s="1"/>
  <c r="AK7294" i="2"/>
  <c r="AM7294" i="2" s="1"/>
  <c r="AK7295" i="2"/>
  <c r="AM7295" i="2" s="1"/>
  <c r="AK7296" i="2"/>
  <c r="AM7296" i="2" s="1"/>
  <c r="AK7297" i="2"/>
  <c r="AM7297" i="2" s="1"/>
  <c r="AK7298" i="2"/>
  <c r="AM7298" i="2" s="1"/>
  <c r="AK7299" i="2"/>
  <c r="AM7299" i="2" s="1"/>
  <c r="AK7300" i="2"/>
  <c r="AM7300" i="2" s="1"/>
  <c r="AK7301" i="2"/>
  <c r="AM7301" i="2" s="1"/>
  <c r="AK7302" i="2"/>
  <c r="AM7302" i="2" s="1"/>
  <c r="AK7303" i="2"/>
  <c r="AM7303" i="2" s="1"/>
  <c r="AK7304" i="2"/>
  <c r="AM7304" i="2" s="1"/>
  <c r="AK7305" i="2"/>
  <c r="AM7305" i="2" s="1"/>
  <c r="AK7306" i="2"/>
  <c r="AM7306" i="2" s="1"/>
  <c r="AK7307" i="2"/>
  <c r="AM7307" i="2" s="1"/>
  <c r="AK7308" i="2"/>
  <c r="AM7308" i="2" s="1"/>
  <c r="AK7309" i="2"/>
  <c r="AM7309" i="2" s="1"/>
  <c r="AK7310" i="2"/>
  <c r="AM7310" i="2" s="1"/>
  <c r="AK7311" i="2"/>
  <c r="AM7311" i="2" s="1"/>
  <c r="AK7312" i="2"/>
  <c r="AM7312" i="2" s="1"/>
  <c r="AK7313" i="2"/>
  <c r="AM7313" i="2" s="1"/>
  <c r="AK7314" i="2"/>
  <c r="AM7314" i="2" s="1"/>
  <c r="AK7315" i="2"/>
  <c r="AM7315" i="2" s="1"/>
  <c r="AK7316" i="2"/>
  <c r="AM7316" i="2" s="1"/>
  <c r="AK7317" i="2"/>
  <c r="AM7317" i="2" s="1"/>
  <c r="AK7318" i="2"/>
  <c r="AM7318" i="2" s="1"/>
  <c r="AK7319" i="2"/>
  <c r="AM7319" i="2" s="1"/>
  <c r="AK7320" i="2"/>
  <c r="AM7320" i="2" s="1"/>
  <c r="AK7321" i="2"/>
  <c r="AM7321" i="2" s="1"/>
  <c r="AK7322" i="2"/>
  <c r="AM7322" i="2" s="1"/>
  <c r="AK7323" i="2"/>
  <c r="AM7323" i="2" s="1"/>
  <c r="AK7324" i="2"/>
  <c r="AM7324" i="2" s="1"/>
  <c r="AK7325" i="2"/>
  <c r="AM7325" i="2" s="1"/>
  <c r="AK7326" i="2"/>
  <c r="AM7326" i="2" s="1"/>
  <c r="AK7327" i="2"/>
  <c r="AM7327" i="2" s="1"/>
  <c r="AK7328" i="2"/>
  <c r="AM7328" i="2" s="1"/>
  <c r="AK7329" i="2"/>
  <c r="AM7329" i="2" s="1"/>
  <c r="AK7330" i="2"/>
  <c r="AM7330" i="2" s="1"/>
  <c r="AK7331" i="2"/>
  <c r="AM7331" i="2" s="1"/>
  <c r="AK7332" i="2"/>
  <c r="AM7332" i="2" s="1"/>
  <c r="AK7333" i="2"/>
  <c r="AM7333" i="2" s="1"/>
  <c r="AK7334" i="2"/>
  <c r="AM7334" i="2" s="1"/>
  <c r="AK7335" i="2"/>
  <c r="AM7335" i="2" s="1"/>
  <c r="AK7336" i="2"/>
  <c r="AM7336" i="2" s="1"/>
  <c r="AK7337" i="2"/>
  <c r="AM7337" i="2" s="1"/>
  <c r="AK7338" i="2"/>
  <c r="AM7338" i="2" s="1"/>
  <c r="AK7339" i="2"/>
  <c r="AM7339" i="2" s="1"/>
  <c r="AK7340" i="2"/>
  <c r="AM7340" i="2" s="1"/>
  <c r="AK7341" i="2"/>
  <c r="AM7341" i="2" s="1"/>
  <c r="AK7342" i="2"/>
  <c r="AM7342" i="2" s="1"/>
  <c r="AK7343" i="2"/>
  <c r="AM7343" i="2" s="1"/>
  <c r="AK7344" i="2"/>
  <c r="AM7344" i="2" s="1"/>
  <c r="AK7345" i="2"/>
  <c r="AM7345" i="2" s="1"/>
  <c r="AK7346" i="2"/>
  <c r="AM7346" i="2" s="1"/>
  <c r="AK7347" i="2"/>
  <c r="AM7347" i="2" s="1"/>
  <c r="AK7348" i="2"/>
  <c r="AM7348" i="2" s="1"/>
  <c r="AK7349" i="2"/>
  <c r="AM7349" i="2" s="1"/>
  <c r="AK7350" i="2"/>
  <c r="AM7350" i="2" s="1"/>
  <c r="AK7351" i="2"/>
  <c r="AM7351" i="2" s="1"/>
  <c r="AK7352" i="2"/>
  <c r="AM7352" i="2" s="1"/>
  <c r="AK7353" i="2"/>
  <c r="AM7353" i="2" s="1"/>
  <c r="AK7354" i="2"/>
  <c r="AM7354" i="2" s="1"/>
  <c r="AK7355" i="2"/>
  <c r="AM7355" i="2" s="1"/>
  <c r="AK7356" i="2"/>
  <c r="AM7356" i="2" s="1"/>
  <c r="AK7357" i="2"/>
  <c r="AM7357" i="2" s="1"/>
  <c r="AK7358" i="2"/>
  <c r="AM7358" i="2" s="1"/>
  <c r="AK7359" i="2"/>
  <c r="AM7359" i="2" s="1"/>
  <c r="AK7360" i="2"/>
  <c r="AM7360" i="2" s="1"/>
  <c r="AK7361" i="2"/>
  <c r="AM7361" i="2" s="1"/>
  <c r="AK7362" i="2"/>
  <c r="AM7362" i="2" s="1"/>
  <c r="AK7363" i="2"/>
  <c r="AM7363" i="2" s="1"/>
  <c r="AK7364" i="2"/>
  <c r="AM7364" i="2" s="1"/>
  <c r="AK7365" i="2"/>
  <c r="AM7365" i="2" s="1"/>
  <c r="AK7366" i="2"/>
  <c r="AM7366" i="2" s="1"/>
  <c r="AK7367" i="2"/>
  <c r="AM7367" i="2" s="1"/>
  <c r="AK7368" i="2"/>
  <c r="AM7368" i="2" s="1"/>
  <c r="AK7369" i="2"/>
  <c r="AM7369" i="2" s="1"/>
  <c r="AK7370" i="2"/>
  <c r="AM7370" i="2" s="1"/>
  <c r="AK7371" i="2"/>
  <c r="AM7371" i="2" s="1"/>
  <c r="AK7372" i="2"/>
  <c r="AM7372" i="2" s="1"/>
  <c r="AK7373" i="2"/>
  <c r="AM7373" i="2" s="1"/>
  <c r="AK7374" i="2"/>
  <c r="AM7374" i="2" s="1"/>
  <c r="AK7375" i="2"/>
  <c r="AM7375" i="2" s="1"/>
  <c r="AK7376" i="2"/>
  <c r="AM7376" i="2" s="1"/>
  <c r="AK7377" i="2"/>
  <c r="AM7377" i="2" s="1"/>
  <c r="AK7378" i="2"/>
  <c r="AM7378" i="2" s="1"/>
  <c r="AK7379" i="2"/>
  <c r="AM7379" i="2" s="1"/>
  <c r="AK7380" i="2"/>
  <c r="AM7380" i="2" s="1"/>
  <c r="AK7381" i="2"/>
  <c r="AM7381" i="2" s="1"/>
  <c r="AK7382" i="2"/>
  <c r="AM7382" i="2" s="1"/>
  <c r="AK7383" i="2"/>
  <c r="AM7383" i="2" s="1"/>
  <c r="AK7384" i="2"/>
  <c r="AM7384" i="2" s="1"/>
  <c r="AK7385" i="2"/>
  <c r="AM7385" i="2" s="1"/>
  <c r="AK7386" i="2"/>
  <c r="AM7386" i="2" s="1"/>
  <c r="AK7387" i="2"/>
  <c r="AM7387" i="2" s="1"/>
  <c r="AK7388" i="2"/>
  <c r="AM7388" i="2" s="1"/>
  <c r="AK7389" i="2"/>
  <c r="AM7389" i="2" s="1"/>
  <c r="AK7390" i="2"/>
  <c r="AM7390" i="2" s="1"/>
  <c r="AK7391" i="2"/>
  <c r="AM7391" i="2" s="1"/>
  <c r="AK7392" i="2"/>
  <c r="AM7392" i="2" s="1"/>
  <c r="AK7393" i="2"/>
  <c r="AM7393" i="2" s="1"/>
  <c r="AK7394" i="2"/>
  <c r="AM7394" i="2" s="1"/>
  <c r="AK7395" i="2"/>
  <c r="AM7395" i="2" s="1"/>
  <c r="AK7396" i="2"/>
  <c r="AM7396" i="2" s="1"/>
  <c r="AK7397" i="2"/>
  <c r="AM7397" i="2" s="1"/>
  <c r="AK7398" i="2"/>
  <c r="AM7398" i="2" s="1"/>
  <c r="AK7399" i="2"/>
  <c r="AM7399" i="2" s="1"/>
  <c r="AK7400" i="2"/>
  <c r="AM7400" i="2" s="1"/>
  <c r="AK7401" i="2"/>
  <c r="AM7401" i="2" s="1"/>
  <c r="AK7402" i="2"/>
  <c r="AM7402" i="2" s="1"/>
  <c r="AK7403" i="2"/>
  <c r="AM7403" i="2" s="1"/>
  <c r="AK7404" i="2"/>
  <c r="AM7404" i="2" s="1"/>
  <c r="AK7405" i="2"/>
  <c r="AM7405" i="2" s="1"/>
  <c r="AK7406" i="2"/>
  <c r="AM7406" i="2" s="1"/>
  <c r="AK7407" i="2"/>
  <c r="AM7407" i="2" s="1"/>
  <c r="AK7408" i="2"/>
  <c r="AM7408" i="2" s="1"/>
  <c r="AK7409" i="2"/>
  <c r="AM7409" i="2" s="1"/>
  <c r="AK7410" i="2"/>
  <c r="AM7410" i="2" s="1"/>
  <c r="AK7411" i="2"/>
  <c r="AM7411" i="2" s="1"/>
  <c r="AK7412" i="2"/>
  <c r="AM7412" i="2" s="1"/>
  <c r="AK7413" i="2"/>
  <c r="AM7413" i="2" s="1"/>
  <c r="AK7414" i="2"/>
  <c r="AM7414" i="2" s="1"/>
  <c r="AK7415" i="2"/>
  <c r="AM7415" i="2" s="1"/>
  <c r="AK7416" i="2"/>
  <c r="AM7416" i="2" s="1"/>
  <c r="AK7417" i="2"/>
  <c r="AM7417" i="2" s="1"/>
  <c r="AK7418" i="2"/>
  <c r="AM7418" i="2" s="1"/>
  <c r="AK7419" i="2"/>
  <c r="AM7419" i="2" s="1"/>
  <c r="AK7420" i="2"/>
  <c r="AM7420" i="2" s="1"/>
  <c r="AK7421" i="2"/>
  <c r="AM7421" i="2" s="1"/>
  <c r="AK7422" i="2"/>
  <c r="AM7422" i="2" s="1"/>
  <c r="AK7423" i="2"/>
  <c r="AM7423" i="2" s="1"/>
  <c r="AK7424" i="2"/>
  <c r="AM7424" i="2" s="1"/>
  <c r="AK7425" i="2"/>
  <c r="AM7425" i="2" s="1"/>
  <c r="AK7426" i="2"/>
  <c r="AM7426" i="2" s="1"/>
  <c r="AK7427" i="2"/>
  <c r="AM7427" i="2" s="1"/>
  <c r="AK7428" i="2"/>
  <c r="AM7428" i="2" s="1"/>
  <c r="AK7429" i="2"/>
  <c r="AM7429" i="2" s="1"/>
  <c r="AK7430" i="2"/>
  <c r="AM7430" i="2" s="1"/>
  <c r="AK7431" i="2"/>
  <c r="AM7431" i="2" s="1"/>
  <c r="AK7432" i="2"/>
  <c r="AM7432" i="2" s="1"/>
  <c r="AK7433" i="2"/>
  <c r="AM7433" i="2" s="1"/>
  <c r="AK7434" i="2"/>
  <c r="AM7434" i="2" s="1"/>
  <c r="AK7435" i="2"/>
  <c r="AM7435" i="2" s="1"/>
  <c r="AK7436" i="2"/>
  <c r="AM7436" i="2" s="1"/>
  <c r="AK7437" i="2"/>
  <c r="AM7437" i="2" s="1"/>
  <c r="AK7438" i="2"/>
  <c r="AM7438" i="2" s="1"/>
  <c r="AK7439" i="2"/>
  <c r="AM7439" i="2" s="1"/>
  <c r="AK7440" i="2"/>
  <c r="AM7440" i="2" s="1"/>
  <c r="AK7441" i="2"/>
  <c r="AM7441" i="2" s="1"/>
  <c r="AK7442" i="2"/>
  <c r="AM7442" i="2" s="1"/>
  <c r="AK7443" i="2"/>
  <c r="AM7443" i="2" s="1"/>
  <c r="AK7444" i="2"/>
  <c r="AM7444" i="2" s="1"/>
  <c r="AK7445" i="2"/>
  <c r="AM7445" i="2" s="1"/>
  <c r="AK7446" i="2"/>
  <c r="AM7446" i="2" s="1"/>
  <c r="AK7447" i="2"/>
  <c r="AM7447" i="2" s="1"/>
  <c r="AK7448" i="2"/>
  <c r="AM7448" i="2" s="1"/>
  <c r="AK7449" i="2"/>
  <c r="AM7449" i="2" s="1"/>
  <c r="AK7450" i="2"/>
  <c r="AM7450" i="2" s="1"/>
  <c r="AK7451" i="2"/>
  <c r="AM7451" i="2" s="1"/>
  <c r="AK7452" i="2"/>
  <c r="AM7452" i="2" s="1"/>
  <c r="AK7453" i="2"/>
  <c r="AM7453" i="2" s="1"/>
  <c r="AK7454" i="2"/>
  <c r="AM7454" i="2" s="1"/>
  <c r="AK7455" i="2"/>
  <c r="AM7455" i="2" s="1"/>
  <c r="AK7456" i="2"/>
  <c r="AM7456" i="2" s="1"/>
  <c r="AK7457" i="2"/>
  <c r="AM7457" i="2" s="1"/>
  <c r="AK7458" i="2"/>
  <c r="AM7458" i="2" s="1"/>
  <c r="AK7459" i="2"/>
  <c r="AM7459" i="2" s="1"/>
  <c r="AK7460" i="2"/>
  <c r="AM7460" i="2" s="1"/>
  <c r="AK7461" i="2"/>
  <c r="AM7461" i="2" s="1"/>
  <c r="AK7462" i="2"/>
  <c r="AM7462" i="2" s="1"/>
  <c r="AK7463" i="2"/>
  <c r="AM7463" i="2" s="1"/>
  <c r="AK7464" i="2"/>
  <c r="AM7464" i="2" s="1"/>
  <c r="AK7465" i="2"/>
  <c r="AM7465" i="2" s="1"/>
  <c r="AK7466" i="2"/>
  <c r="AM7466" i="2" s="1"/>
  <c r="AK7467" i="2"/>
  <c r="AM7467" i="2" s="1"/>
  <c r="AK7468" i="2"/>
  <c r="AM7468" i="2" s="1"/>
  <c r="AK7469" i="2"/>
  <c r="AM7469" i="2" s="1"/>
  <c r="AK7470" i="2"/>
  <c r="AM7470" i="2" s="1"/>
  <c r="AK7471" i="2"/>
  <c r="AM7471" i="2" s="1"/>
  <c r="AK7472" i="2"/>
  <c r="AM7472" i="2" s="1"/>
  <c r="AK7473" i="2"/>
  <c r="AM7473" i="2" s="1"/>
  <c r="AK7474" i="2"/>
  <c r="AM7474" i="2" s="1"/>
  <c r="AK7475" i="2"/>
  <c r="AM7475" i="2" s="1"/>
  <c r="AK7476" i="2"/>
  <c r="AM7476" i="2" s="1"/>
  <c r="AK7477" i="2"/>
  <c r="AM7477" i="2" s="1"/>
  <c r="AK7478" i="2"/>
  <c r="AM7478" i="2" s="1"/>
  <c r="AK7479" i="2"/>
  <c r="AM7479" i="2" s="1"/>
  <c r="AK7480" i="2"/>
  <c r="AM7480" i="2" s="1"/>
  <c r="AK7481" i="2"/>
  <c r="AM7481" i="2" s="1"/>
  <c r="AK7482" i="2"/>
  <c r="AM7482" i="2" s="1"/>
  <c r="AK7483" i="2"/>
  <c r="AM7483" i="2" s="1"/>
  <c r="AK7484" i="2"/>
  <c r="AM7484" i="2" s="1"/>
  <c r="AK7485" i="2"/>
  <c r="AM7485" i="2" s="1"/>
  <c r="AK7486" i="2"/>
  <c r="AM7486" i="2" s="1"/>
  <c r="AK7487" i="2"/>
  <c r="AM7487" i="2" s="1"/>
  <c r="AK7488" i="2"/>
  <c r="AM7488" i="2" s="1"/>
  <c r="AK7489" i="2"/>
  <c r="AM7489" i="2" s="1"/>
  <c r="AK7490" i="2"/>
  <c r="AM7490" i="2" s="1"/>
  <c r="AK7491" i="2"/>
  <c r="AM7491" i="2" s="1"/>
  <c r="AK7492" i="2"/>
  <c r="AM7492" i="2" s="1"/>
  <c r="AK7493" i="2"/>
  <c r="AM7493" i="2" s="1"/>
  <c r="AK7494" i="2"/>
  <c r="AM7494" i="2" s="1"/>
  <c r="AK7495" i="2"/>
  <c r="AM7495" i="2" s="1"/>
  <c r="AK7496" i="2"/>
  <c r="AM7496" i="2" s="1"/>
  <c r="AK7497" i="2"/>
  <c r="AM7497" i="2" s="1"/>
  <c r="AK7498" i="2"/>
  <c r="AM7498" i="2" s="1"/>
  <c r="AK7499" i="2"/>
  <c r="AM7499" i="2" s="1"/>
  <c r="AK7500" i="2"/>
  <c r="AM7500" i="2" s="1"/>
  <c r="AK7501" i="2"/>
  <c r="AM7501" i="2" s="1"/>
  <c r="AK7502" i="2"/>
  <c r="AM7502" i="2" s="1"/>
  <c r="AK7503" i="2"/>
  <c r="AM7503" i="2" s="1"/>
  <c r="AK7504" i="2"/>
  <c r="AM7504" i="2" s="1"/>
  <c r="AK7505" i="2"/>
  <c r="AM7505" i="2" s="1"/>
  <c r="AK7506" i="2"/>
  <c r="AM7506" i="2" s="1"/>
  <c r="AK7507" i="2"/>
  <c r="AM7507" i="2" s="1"/>
  <c r="AK7508" i="2"/>
  <c r="AM7508" i="2" s="1"/>
  <c r="AK7509" i="2"/>
  <c r="AM7509" i="2" s="1"/>
  <c r="AK7510" i="2"/>
  <c r="AM7510" i="2" s="1"/>
  <c r="AK7511" i="2"/>
  <c r="AM7511" i="2" s="1"/>
  <c r="AK7512" i="2"/>
  <c r="AM7512" i="2" s="1"/>
  <c r="AK7513" i="2"/>
  <c r="AM7513" i="2" s="1"/>
  <c r="AK7514" i="2"/>
  <c r="AM7514" i="2" s="1"/>
  <c r="AK7515" i="2"/>
  <c r="AM7515" i="2" s="1"/>
  <c r="AK7516" i="2"/>
  <c r="AM7516" i="2" s="1"/>
  <c r="AK7517" i="2"/>
  <c r="AM7517" i="2" s="1"/>
  <c r="AK7518" i="2"/>
  <c r="AM7518" i="2" s="1"/>
  <c r="AK7519" i="2"/>
  <c r="AM7519" i="2" s="1"/>
  <c r="AK7520" i="2"/>
  <c r="AM7520" i="2" s="1"/>
  <c r="AK7521" i="2"/>
  <c r="AM7521" i="2" s="1"/>
  <c r="AK7522" i="2"/>
  <c r="AM7522" i="2" s="1"/>
  <c r="AK7523" i="2"/>
  <c r="AM7523" i="2" s="1"/>
  <c r="AK7524" i="2"/>
  <c r="AM7524" i="2" s="1"/>
  <c r="AK7525" i="2"/>
  <c r="AM7525" i="2" s="1"/>
  <c r="AK7526" i="2"/>
  <c r="AM7526" i="2" s="1"/>
  <c r="AK7527" i="2"/>
  <c r="AM7527" i="2" s="1"/>
  <c r="AK7528" i="2"/>
  <c r="AM7528" i="2" s="1"/>
  <c r="AK7529" i="2"/>
  <c r="AM7529" i="2" s="1"/>
  <c r="AK7530" i="2"/>
  <c r="AM7530" i="2" s="1"/>
  <c r="AK7531" i="2"/>
  <c r="AM7531" i="2" s="1"/>
  <c r="AK7532" i="2"/>
  <c r="AM7532" i="2" s="1"/>
  <c r="AK7533" i="2"/>
  <c r="AM7533" i="2" s="1"/>
  <c r="AK7534" i="2"/>
  <c r="AM7534" i="2" s="1"/>
  <c r="AK7535" i="2"/>
  <c r="AM7535" i="2" s="1"/>
  <c r="AK7536" i="2"/>
  <c r="AM7536" i="2" s="1"/>
  <c r="AK7537" i="2"/>
  <c r="AM7537" i="2" s="1"/>
  <c r="AK7538" i="2"/>
  <c r="AM7538" i="2" s="1"/>
  <c r="AK7539" i="2"/>
  <c r="AM7539" i="2" s="1"/>
  <c r="AK7540" i="2"/>
  <c r="AM7540" i="2" s="1"/>
  <c r="AK7541" i="2"/>
  <c r="AM7541" i="2" s="1"/>
  <c r="AK7542" i="2"/>
  <c r="AM7542" i="2" s="1"/>
  <c r="AK7543" i="2"/>
  <c r="AM7543" i="2" s="1"/>
  <c r="AK7544" i="2"/>
  <c r="AM7544" i="2" s="1"/>
  <c r="AK7545" i="2"/>
  <c r="AM7545" i="2" s="1"/>
  <c r="AK7546" i="2"/>
  <c r="AM7546" i="2" s="1"/>
  <c r="AK7547" i="2"/>
  <c r="AM7547" i="2" s="1"/>
  <c r="AK7548" i="2"/>
  <c r="AM7548" i="2" s="1"/>
  <c r="AK7549" i="2"/>
  <c r="AM7549" i="2" s="1"/>
  <c r="AK7550" i="2"/>
  <c r="AM7550" i="2" s="1"/>
  <c r="AK7551" i="2"/>
  <c r="AM7551" i="2" s="1"/>
  <c r="AK7552" i="2"/>
  <c r="AM7552" i="2" s="1"/>
  <c r="AK7553" i="2"/>
  <c r="AM7553" i="2" s="1"/>
  <c r="AK7554" i="2"/>
  <c r="AM7554" i="2" s="1"/>
  <c r="AK7555" i="2"/>
  <c r="AM7555" i="2" s="1"/>
  <c r="AK7556" i="2"/>
  <c r="AM7556" i="2" s="1"/>
  <c r="AK7557" i="2"/>
  <c r="AM7557" i="2" s="1"/>
  <c r="AK7558" i="2"/>
  <c r="AM7558" i="2" s="1"/>
  <c r="AK7559" i="2"/>
  <c r="AM7559" i="2" s="1"/>
  <c r="AK7560" i="2"/>
  <c r="AM7560" i="2" s="1"/>
  <c r="AK7561" i="2"/>
  <c r="AM7561" i="2" s="1"/>
  <c r="AK7562" i="2"/>
  <c r="AM7562" i="2" s="1"/>
  <c r="AK7563" i="2"/>
  <c r="AM7563" i="2" s="1"/>
  <c r="AK7564" i="2"/>
  <c r="AM7564" i="2" s="1"/>
  <c r="AK7565" i="2"/>
  <c r="AM7565" i="2" s="1"/>
  <c r="AK7566" i="2"/>
  <c r="AM7566" i="2" s="1"/>
  <c r="AK7567" i="2"/>
  <c r="AM7567" i="2" s="1"/>
  <c r="AK7568" i="2"/>
  <c r="AM7568" i="2" s="1"/>
  <c r="AK7569" i="2"/>
  <c r="AM7569" i="2" s="1"/>
  <c r="AK7570" i="2"/>
  <c r="AM7570" i="2" s="1"/>
  <c r="AK7571" i="2"/>
  <c r="AM7571" i="2" s="1"/>
  <c r="AK7572" i="2"/>
  <c r="AM7572" i="2" s="1"/>
  <c r="AK7573" i="2"/>
  <c r="AM7573" i="2" s="1"/>
  <c r="AK7574" i="2"/>
  <c r="AM7574" i="2" s="1"/>
  <c r="AK7575" i="2"/>
  <c r="AM7575" i="2" s="1"/>
  <c r="AK7576" i="2"/>
  <c r="AM7576" i="2" s="1"/>
  <c r="AK7577" i="2"/>
  <c r="AM7577" i="2" s="1"/>
  <c r="AK7578" i="2"/>
  <c r="AM7578" i="2" s="1"/>
  <c r="AK7579" i="2"/>
  <c r="AM7579" i="2" s="1"/>
  <c r="AK7580" i="2"/>
  <c r="AM7580" i="2" s="1"/>
  <c r="AK7581" i="2"/>
  <c r="AM7581" i="2" s="1"/>
  <c r="AK7582" i="2"/>
  <c r="AM7582" i="2" s="1"/>
  <c r="AK7583" i="2"/>
  <c r="AM7583" i="2" s="1"/>
  <c r="AK7584" i="2"/>
  <c r="AM7584" i="2" s="1"/>
  <c r="AK7585" i="2"/>
  <c r="AM7585" i="2" s="1"/>
  <c r="AK7586" i="2"/>
  <c r="AM7586" i="2" s="1"/>
  <c r="AK7587" i="2"/>
  <c r="AM7587" i="2" s="1"/>
  <c r="AK7588" i="2"/>
  <c r="AM7588" i="2" s="1"/>
  <c r="AK7589" i="2"/>
  <c r="AM7589" i="2" s="1"/>
  <c r="AK7590" i="2"/>
  <c r="AM7590" i="2" s="1"/>
  <c r="AK7591" i="2"/>
  <c r="AM7591" i="2" s="1"/>
  <c r="AK7592" i="2"/>
  <c r="AM7592" i="2" s="1"/>
  <c r="AK7593" i="2"/>
  <c r="AM7593" i="2" s="1"/>
  <c r="AK7594" i="2"/>
  <c r="AM7594" i="2" s="1"/>
  <c r="AK7595" i="2"/>
  <c r="AM7595" i="2" s="1"/>
  <c r="AK7596" i="2"/>
  <c r="AM7596" i="2" s="1"/>
  <c r="AK7597" i="2"/>
  <c r="AM7597" i="2" s="1"/>
  <c r="AK7598" i="2"/>
  <c r="AM7598" i="2" s="1"/>
  <c r="AK7599" i="2"/>
  <c r="AM7599" i="2" s="1"/>
  <c r="AK7600" i="2"/>
  <c r="AM7600" i="2" s="1"/>
  <c r="AK7601" i="2"/>
  <c r="AM7601" i="2" s="1"/>
  <c r="AK7602" i="2"/>
  <c r="AM7602" i="2" s="1"/>
  <c r="AK7603" i="2"/>
  <c r="AM7603" i="2" s="1"/>
  <c r="AK7604" i="2"/>
  <c r="AM7604" i="2" s="1"/>
  <c r="AK7605" i="2"/>
  <c r="AM7605" i="2" s="1"/>
  <c r="AK7606" i="2"/>
  <c r="AM7606" i="2" s="1"/>
  <c r="AK7607" i="2"/>
  <c r="AM7607" i="2" s="1"/>
  <c r="AK7608" i="2"/>
  <c r="AM7608" i="2" s="1"/>
  <c r="AK7609" i="2"/>
  <c r="AM7609" i="2" s="1"/>
  <c r="AK7610" i="2"/>
  <c r="AM7610" i="2" s="1"/>
  <c r="AK7611" i="2"/>
  <c r="AM7611" i="2" s="1"/>
  <c r="AK7612" i="2"/>
  <c r="AM7612" i="2" s="1"/>
  <c r="AK7613" i="2"/>
  <c r="AM7613" i="2" s="1"/>
  <c r="AK7614" i="2"/>
  <c r="AM7614" i="2" s="1"/>
  <c r="AK7615" i="2"/>
  <c r="AM7615" i="2" s="1"/>
  <c r="AK7616" i="2"/>
  <c r="AM7616" i="2" s="1"/>
  <c r="AK7617" i="2"/>
  <c r="AM7617" i="2" s="1"/>
  <c r="AK7618" i="2"/>
  <c r="AM7618" i="2" s="1"/>
  <c r="AK7619" i="2"/>
  <c r="AM7619" i="2" s="1"/>
  <c r="AK7620" i="2"/>
  <c r="AM7620" i="2" s="1"/>
  <c r="AK7621" i="2"/>
  <c r="AM7621" i="2" s="1"/>
  <c r="AK7622" i="2"/>
  <c r="AM7622" i="2" s="1"/>
  <c r="AK7623" i="2"/>
  <c r="AM7623" i="2" s="1"/>
  <c r="AK7624" i="2"/>
  <c r="AM7624" i="2" s="1"/>
  <c r="AK7625" i="2"/>
  <c r="AM7625" i="2" s="1"/>
  <c r="AK7626" i="2"/>
  <c r="AM7626" i="2" s="1"/>
  <c r="AK7627" i="2"/>
  <c r="AM7627" i="2" s="1"/>
  <c r="AK7628" i="2"/>
  <c r="AM7628" i="2" s="1"/>
  <c r="AK7629" i="2"/>
  <c r="AM7629" i="2" s="1"/>
  <c r="AK7630" i="2"/>
  <c r="AM7630" i="2" s="1"/>
  <c r="AK7631" i="2"/>
  <c r="AM7631" i="2" s="1"/>
  <c r="AK7632" i="2"/>
  <c r="AM7632" i="2" s="1"/>
  <c r="AK7633" i="2"/>
  <c r="AM7633" i="2" s="1"/>
  <c r="AK7634" i="2"/>
  <c r="AM7634" i="2" s="1"/>
  <c r="AK7635" i="2"/>
  <c r="AM7635" i="2" s="1"/>
  <c r="AK7636" i="2"/>
  <c r="AM7636" i="2" s="1"/>
  <c r="AK7637" i="2"/>
  <c r="AM7637" i="2" s="1"/>
  <c r="AK7638" i="2"/>
  <c r="AM7638" i="2" s="1"/>
  <c r="AK7639" i="2"/>
  <c r="AM7639" i="2" s="1"/>
  <c r="AK7640" i="2"/>
  <c r="AM7640" i="2" s="1"/>
  <c r="AK7641" i="2"/>
  <c r="AM7641" i="2" s="1"/>
  <c r="AK7642" i="2"/>
  <c r="AM7642" i="2" s="1"/>
  <c r="AK7643" i="2"/>
  <c r="AM7643" i="2" s="1"/>
  <c r="AK7644" i="2"/>
  <c r="AM7644" i="2" s="1"/>
  <c r="AK7645" i="2"/>
  <c r="AM7645" i="2" s="1"/>
  <c r="AK7646" i="2"/>
  <c r="AM7646" i="2" s="1"/>
  <c r="AK7647" i="2"/>
  <c r="AM7647" i="2" s="1"/>
  <c r="AK7648" i="2"/>
  <c r="AM7648" i="2" s="1"/>
  <c r="AK7649" i="2"/>
  <c r="AM7649" i="2" s="1"/>
  <c r="AK7650" i="2"/>
  <c r="AM7650" i="2" s="1"/>
  <c r="AK7651" i="2"/>
  <c r="AM7651" i="2" s="1"/>
  <c r="AK7652" i="2"/>
  <c r="AM7652" i="2" s="1"/>
  <c r="AK7653" i="2"/>
  <c r="AM7653" i="2" s="1"/>
  <c r="AK7654" i="2"/>
  <c r="AM7654" i="2" s="1"/>
  <c r="AK7655" i="2"/>
  <c r="AM7655" i="2" s="1"/>
  <c r="AK7656" i="2"/>
  <c r="AM7656" i="2" s="1"/>
  <c r="AK7657" i="2"/>
  <c r="AM7657" i="2" s="1"/>
  <c r="AK7658" i="2"/>
  <c r="AM7658" i="2" s="1"/>
  <c r="AK7659" i="2"/>
  <c r="AM7659" i="2" s="1"/>
  <c r="AK7660" i="2"/>
  <c r="AM7660" i="2" s="1"/>
  <c r="AK7661" i="2"/>
  <c r="AM7661" i="2" s="1"/>
  <c r="AK7662" i="2"/>
  <c r="AM7662" i="2" s="1"/>
  <c r="AK7663" i="2"/>
  <c r="AM7663" i="2" s="1"/>
  <c r="AK7664" i="2"/>
  <c r="AM7664" i="2" s="1"/>
  <c r="AK7665" i="2"/>
  <c r="AM7665" i="2" s="1"/>
  <c r="AK7666" i="2"/>
  <c r="AM7666" i="2" s="1"/>
  <c r="AK7667" i="2"/>
  <c r="AM7667" i="2" s="1"/>
  <c r="AK7668" i="2"/>
  <c r="AM7668" i="2" s="1"/>
  <c r="AK7669" i="2"/>
  <c r="AM7669" i="2" s="1"/>
  <c r="AK7670" i="2"/>
  <c r="AM7670" i="2" s="1"/>
  <c r="AK7671" i="2"/>
  <c r="AM7671" i="2" s="1"/>
  <c r="AK7672" i="2"/>
  <c r="AM7672" i="2" s="1"/>
  <c r="AK7673" i="2"/>
  <c r="AM7673" i="2" s="1"/>
  <c r="AK7674" i="2"/>
  <c r="AM7674" i="2" s="1"/>
  <c r="AK7675" i="2"/>
  <c r="AM7675" i="2" s="1"/>
  <c r="AK7676" i="2"/>
  <c r="AM7676" i="2" s="1"/>
  <c r="AK7677" i="2"/>
  <c r="AM7677" i="2" s="1"/>
  <c r="AK7678" i="2"/>
  <c r="AM7678" i="2" s="1"/>
  <c r="AK7679" i="2"/>
  <c r="AM7679" i="2" s="1"/>
  <c r="AK7680" i="2"/>
  <c r="AM7680" i="2" s="1"/>
  <c r="AK7681" i="2"/>
  <c r="AM7681" i="2" s="1"/>
  <c r="AK7682" i="2"/>
  <c r="AM7682" i="2" s="1"/>
  <c r="AK7683" i="2"/>
  <c r="AM7683" i="2" s="1"/>
  <c r="AK7684" i="2"/>
  <c r="AM7684" i="2" s="1"/>
  <c r="AK7685" i="2"/>
  <c r="AM7685" i="2" s="1"/>
  <c r="AK7686" i="2"/>
  <c r="AM7686" i="2" s="1"/>
  <c r="AK7687" i="2"/>
  <c r="AM7687" i="2" s="1"/>
  <c r="AK7688" i="2"/>
  <c r="AM7688" i="2" s="1"/>
  <c r="AK7689" i="2"/>
  <c r="AM7689" i="2" s="1"/>
  <c r="AK7690" i="2"/>
  <c r="AM7690" i="2" s="1"/>
  <c r="AK7691" i="2"/>
  <c r="AM7691" i="2" s="1"/>
  <c r="AK7692" i="2"/>
  <c r="AM7692" i="2" s="1"/>
  <c r="AK7693" i="2"/>
  <c r="AM7693" i="2" s="1"/>
  <c r="AK7694" i="2"/>
  <c r="AM7694" i="2" s="1"/>
  <c r="AK7695" i="2"/>
  <c r="AM7695" i="2" s="1"/>
  <c r="AK7696" i="2"/>
  <c r="AM7696" i="2" s="1"/>
  <c r="AK7697" i="2"/>
  <c r="AM7697" i="2" s="1"/>
  <c r="AK7698" i="2"/>
  <c r="AM7698" i="2" s="1"/>
  <c r="AK7699" i="2"/>
  <c r="AM7699" i="2" s="1"/>
  <c r="AK7700" i="2"/>
  <c r="AM7700" i="2" s="1"/>
  <c r="AK7701" i="2"/>
  <c r="AM7701" i="2" s="1"/>
  <c r="AK7702" i="2"/>
  <c r="AM7702" i="2" s="1"/>
  <c r="AK7703" i="2"/>
  <c r="AM7703" i="2" s="1"/>
  <c r="AK7704" i="2"/>
  <c r="AM7704" i="2" s="1"/>
  <c r="AK7705" i="2"/>
  <c r="AM7705" i="2" s="1"/>
  <c r="AK7706" i="2"/>
  <c r="AM7706" i="2" s="1"/>
  <c r="AK7707" i="2"/>
  <c r="AM7707" i="2" s="1"/>
  <c r="AK7708" i="2"/>
  <c r="AM7708" i="2" s="1"/>
  <c r="AK7709" i="2"/>
  <c r="AM7709" i="2" s="1"/>
  <c r="AK7710" i="2"/>
  <c r="AM7710" i="2" s="1"/>
  <c r="AK7711" i="2"/>
  <c r="AM7711" i="2" s="1"/>
  <c r="AK7712" i="2"/>
  <c r="AM7712" i="2" s="1"/>
  <c r="AK7713" i="2"/>
  <c r="AM7713" i="2" s="1"/>
  <c r="AK7714" i="2"/>
  <c r="AM7714" i="2" s="1"/>
  <c r="AK7715" i="2"/>
  <c r="AM7715" i="2" s="1"/>
  <c r="AK7716" i="2"/>
  <c r="AM7716" i="2" s="1"/>
  <c r="AK7717" i="2"/>
  <c r="AM7717" i="2" s="1"/>
  <c r="AK7718" i="2"/>
  <c r="AM7718" i="2" s="1"/>
  <c r="AK7719" i="2"/>
  <c r="AM7719" i="2" s="1"/>
  <c r="AK7720" i="2"/>
  <c r="AM7720" i="2" s="1"/>
  <c r="AK7721" i="2"/>
  <c r="AM7721" i="2" s="1"/>
  <c r="AK7722" i="2"/>
  <c r="AM7722" i="2" s="1"/>
  <c r="AK7723" i="2"/>
  <c r="AM7723" i="2" s="1"/>
  <c r="AK7724" i="2"/>
  <c r="AM7724" i="2" s="1"/>
  <c r="AK7725" i="2"/>
  <c r="AM7725" i="2" s="1"/>
  <c r="AK7726" i="2"/>
  <c r="AM7726" i="2" s="1"/>
  <c r="AK7727" i="2"/>
  <c r="AM7727" i="2" s="1"/>
  <c r="AK7728" i="2"/>
  <c r="AM7728" i="2" s="1"/>
  <c r="AK7729" i="2"/>
  <c r="AM7729" i="2" s="1"/>
  <c r="AK7730" i="2"/>
  <c r="AM7730" i="2" s="1"/>
  <c r="AK7731" i="2"/>
  <c r="AM7731" i="2" s="1"/>
  <c r="AK7732" i="2"/>
  <c r="AM7732" i="2" s="1"/>
  <c r="AK7733" i="2"/>
  <c r="AM7733" i="2" s="1"/>
  <c r="AK7734" i="2"/>
  <c r="AM7734" i="2" s="1"/>
  <c r="AK7735" i="2"/>
  <c r="AM7735" i="2" s="1"/>
  <c r="AK7736" i="2"/>
  <c r="AM7736" i="2" s="1"/>
  <c r="AK7737" i="2"/>
  <c r="AM7737" i="2" s="1"/>
  <c r="AK7738" i="2"/>
  <c r="AM7738" i="2" s="1"/>
  <c r="AK7739" i="2"/>
  <c r="AM7739" i="2" s="1"/>
  <c r="AK7740" i="2"/>
  <c r="AM7740" i="2" s="1"/>
  <c r="AK7741" i="2"/>
  <c r="AM7741" i="2" s="1"/>
  <c r="AK7742" i="2"/>
  <c r="AM7742" i="2" s="1"/>
  <c r="AK7743" i="2"/>
  <c r="AM7743" i="2" s="1"/>
  <c r="AK7744" i="2"/>
  <c r="AM7744" i="2" s="1"/>
  <c r="AK7745" i="2"/>
  <c r="AM7745" i="2" s="1"/>
  <c r="AK7746" i="2"/>
  <c r="AM7746" i="2" s="1"/>
  <c r="AK7747" i="2"/>
  <c r="AM7747" i="2" s="1"/>
  <c r="AK7748" i="2"/>
  <c r="AM7748" i="2" s="1"/>
  <c r="AK7749" i="2"/>
  <c r="AM7749" i="2" s="1"/>
  <c r="AK7750" i="2"/>
  <c r="AM7750" i="2" s="1"/>
  <c r="AK7751" i="2"/>
  <c r="AM7751" i="2" s="1"/>
  <c r="AK7752" i="2"/>
  <c r="AM7752" i="2" s="1"/>
  <c r="AK7753" i="2"/>
  <c r="AM7753" i="2" s="1"/>
  <c r="AK7754" i="2"/>
  <c r="AM7754" i="2" s="1"/>
  <c r="AK7755" i="2"/>
  <c r="AM7755" i="2" s="1"/>
  <c r="AK7756" i="2"/>
  <c r="AM7756" i="2" s="1"/>
  <c r="AK7757" i="2"/>
  <c r="AM7757" i="2" s="1"/>
  <c r="AK7758" i="2"/>
  <c r="AM7758" i="2" s="1"/>
  <c r="AK7759" i="2"/>
  <c r="AM7759" i="2" s="1"/>
  <c r="AK7760" i="2"/>
  <c r="AM7760" i="2" s="1"/>
  <c r="AK7761" i="2"/>
  <c r="AM7761" i="2" s="1"/>
  <c r="AK7762" i="2"/>
  <c r="AM7762" i="2" s="1"/>
  <c r="AK7763" i="2"/>
  <c r="AM7763" i="2" s="1"/>
  <c r="AK7764" i="2"/>
  <c r="AM7764" i="2" s="1"/>
  <c r="AK7765" i="2"/>
  <c r="AM7765" i="2" s="1"/>
  <c r="AK7766" i="2"/>
  <c r="AM7766" i="2" s="1"/>
  <c r="AK7767" i="2"/>
  <c r="AM7767" i="2" s="1"/>
  <c r="AK7768" i="2"/>
  <c r="AM7768" i="2" s="1"/>
  <c r="AK7769" i="2"/>
  <c r="AM7769" i="2" s="1"/>
  <c r="AK7770" i="2"/>
  <c r="AM7770" i="2" s="1"/>
  <c r="AK7771" i="2"/>
  <c r="AM7771" i="2" s="1"/>
  <c r="AK7772" i="2"/>
  <c r="AM7772" i="2" s="1"/>
  <c r="AK7773" i="2"/>
  <c r="AM7773" i="2" s="1"/>
  <c r="AK7774" i="2"/>
  <c r="AM7774" i="2" s="1"/>
  <c r="AK7775" i="2"/>
  <c r="AM7775" i="2" s="1"/>
  <c r="AK7776" i="2"/>
  <c r="AM7776" i="2" s="1"/>
  <c r="AK7777" i="2"/>
  <c r="AM7777" i="2" s="1"/>
  <c r="AK7778" i="2"/>
  <c r="AM7778" i="2" s="1"/>
  <c r="AK7779" i="2"/>
  <c r="AM7779" i="2" s="1"/>
  <c r="AK7780" i="2"/>
  <c r="AM7780" i="2" s="1"/>
  <c r="AK7781" i="2"/>
  <c r="AM7781" i="2" s="1"/>
  <c r="AK7782" i="2"/>
  <c r="AM7782" i="2" s="1"/>
  <c r="AK7783" i="2"/>
  <c r="AM7783" i="2" s="1"/>
  <c r="AK7784" i="2"/>
  <c r="AM7784" i="2" s="1"/>
  <c r="AK7785" i="2"/>
  <c r="AM7785" i="2" s="1"/>
  <c r="AK7786" i="2"/>
  <c r="AM7786" i="2" s="1"/>
  <c r="AK7787" i="2"/>
  <c r="AM7787" i="2" s="1"/>
  <c r="AK7788" i="2"/>
  <c r="AM7788" i="2" s="1"/>
  <c r="AK7789" i="2"/>
  <c r="AM7789" i="2" s="1"/>
  <c r="AK7790" i="2"/>
  <c r="AM7790" i="2" s="1"/>
  <c r="AK7791" i="2"/>
  <c r="AM7791" i="2" s="1"/>
  <c r="AK7792" i="2"/>
  <c r="AM7792" i="2" s="1"/>
  <c r="AK7793" i="2"/>
  <c r="AM7793" i="2" s="1"/>
  <c r="AK7794" i="2"/>
  <c r="AM7794" i="2" s="1"/>
  <c r="AK7795" i="2"/>
  <c r="AM7795" i="2" s="1"/>
  <c r="AK7796" i="2"/>
  <c r="AM7796" i="2" s="1"/>
  <c r="AK7797" i="2"/>
  <c r="AM7797" i="2" s="1"/>
  <c r="AK7798" i="2"/>
  <c r="AM7798" i="2" s="1"/>
  <c r="AK7799" i="2"/>
  <c r="AM7799" i="2" s="1"/>
  <c r="AK7800" i="2"/>
  <c r="AM7800" i="2" s="1"/>
  <c r="AK7801" i="2"/>
  <c r="AM7801" i="2" s="1"/>
  <c r="AK7802" i="2"/>
  <c r="AM7802" i="2" s="1"/>
  <c r="AK7803" i="2"/>
  <c r="AM7803" i="2" s="1"/>
  <c r="AK7804" i="2"/>
  <c r="AM7804" i="2" s="1"/>
  <c r="AK7805" i="2"/>
  <c r="AM7805" i="2" s="1"/>
  <c r="AK7806" i="2"/>
  <c r="AM7806" i="2" s="1"/>
  <c r="AK7807" i="2"/>
  <c r="AM7807" i="2" s="1"/>
  <c r="AK7808" i="2"/>
  <c r="AM7808" i="2" s="1"/>
  <c r="AK7809" i="2"/>
  <c r="AM7809" i="2" s="1"/>
  <c r="AK7810" i="2"/>
  <c r="AM7810" i="2" s="1"/>
  <c r="AK7811" i="2"/>
  <c r="AM7811" i="2" s="1"/>
  <c r="AK7812" i="2"/>
  <c r="AM7812" i="2" s="1"/>
  <c r="AK7813" i="2"/>
  <c r="AM7813" i="2" s="1"/>
  <c r="AK7814" i="2"/>
  <c r="AM7814" i="2" s="1"/>
  <c r="AK7815" i="2"/>
  <c r="AM7815" i="2" s="1"/>
  <c r="AK7816" i="2"/>
  <c r="AM7816" i="2" s="1"/>
  <c r="AK7817" i="2"/>
  <c r="AM7817" i="2" s="1"/>
  <c r="AK7818" i="2"/>
  <c r="AM7818" i="2" s="1"/>
  <c r="AK7819" i="2"/>
  <c r="AM7819" i="2" s="1"/>
  <c r="AK7820" i="2"/>
  <c r="AM7820" i="2" s="1"/>
  <c r="AK7821" i="2"/>
  <c r="AM7821" i="2" s="1"/>
  <c r="AK7822" i="2"/>
  <c r="AM7822" i="2" s="1"/>
  <c r="AK7823" i="2"/>
  <c r="AM7823" i="2" s="1"/>
  <c r="AK7824" i="2"/>
  <c r="AM7824" i="2" s="1"/>
  <c r="AK7825" i="2"/>
  <c r="AM7825" i="2" s="1"/>
  <c r="AK7826" i="2"/>
  <c r="AM7826" i="2" s="1"/>
  <c r="AK7827" i="2"/>
  <c r="AM7827" i="2" s="1"/>
  <c r="AK7828" i="2"/>
  <c r="AM7828" i="2" s="1"/>
  <c r="AK7829" i="2"/>
  <c r="AM7829" i="2" s="1"/>
  <c r="AK7830" i="2"/>
  <c r="AM7830" i="2" s="1"/>
  <c r="AK7831" i="2"/>
  <c r="AM7831" i="2" s="1"/>
  <c r="AK7832" i="2"/>
  <c r="AM7832" i="2" s="1"/>
  <c r="AK7833" i="2"/>
  <c r="AM7833" i="2" s="1"/>
  <c r="AK7834" i="2"/>
  <c r="AM7834" i="2" s="1"/>
  <c r="AK7835" i="2"/>
  <c r="AM7835" i="2" s="1"/>
  <c r="AK7836" i="2"/>
  <c r="AM7836" i="2" s="1"/>
  <c r="AK7837" i="2"/>
  <c r="AM7837" i="2" s="1"/>
  <c r="AK7838" i="2"/>
  <c r="AM7838" i="2" s="1"/>
  <c r="AK7839" i="2"/>
  <c r="AM7839" i="2" s="1"/>
  <c r="AK7840" i="2"/>
  <c r="AM7840" i="2" s="1"/>
  <c r="AK7841" i="2"/>
  <c r="AM7841" i="2" s="1"/>
  <c r="AK7842" i="2"/>
  <c r="AM7842" i="2" s="1"/>
  <c r="AK7843" i="2"/>
  <c r="AM7843" i="2" s="1"/>
  <c r="AK7844" i="2"/>
  <c r="AM7844" i="2" s="1"/>
  <c r="AK7845" i="2"/>
  <c r="AM7845" i="2" s="1"/>
  <c r="AK7846" i="2"/>
  <c r="AM7846" i="2" s="1"/>
  <c r="AK7847" i="2"/>
  <c r="AM7847" i="2" s="1"/>
  <c r="AK7848" i="2"/>
  <c r="AM7848" i="2" s="1"/>
  <c r="AK7849" i="2"/>
  <c r="AM7849" i="2" s="1"/>
  <c r="AK7850" i="2"/>
  <c r="AM7850" i="2" s="1"/>
  <c r="AK7851" i="2"/>
  <c r="AM7851" i="2" s="1"/>
  <c r="AK7852" i="2"/>
  <c r="AM7852" i="2" s="1"/>
  <c r="AK7853" i="2"/>
  <c r="AM7853" i="2" s="1"/>
  <c r="AK7854" i="2"/>
  <c r="AM7854" i="2" s="1"/>
  <c r="AK7855" i="2"/>
  <c r="AM7855" i="2" s="1"/>
  <c r="AK7856" i="2"/>
  <c r="AM7856" i="2" s="1"/>
  <c r="AK7857" i="2"/>
  <c r="AM7857" i="2" s="1"/>
  <c r="AK7858" i="2"/>
  <c r="AM7858" i="2" s="1"/>
  <c r="AK7859" i="2"/>
  <c r="AM7859" i="2" s="1"/>
  <c r="AK7860" i="2"/>
  <c r="AM7860" i="2" s="1"/>
  <c r="AK7861" i="2"/>
  <c r="AM7861" i="2" s="1"/>
  <c r="AK7862" i="2"/>
  <c r="AM7862" i="2" s="1"/>
  <c r="AK7863" i="2"/>
  <c r="AM7863" i="2" s="1"/>
  <c r="AK7864" i="2"/>
  <c r="AM7864" i="2" s="1"/>
  <c r="AK7865" i="2"/>
  <c r="AM7865" i="2" s="1"/>
  <c r="AK7866" i="2"/>
  <c r="AM7866" i="2" s="1"/>
  <c r="AK7867" i="2"/>
  <c r="AM7867" i="2" s="1"/>
  <c r="AK7868" i="2"/>
  <c r="AM7868" i="2" s="1"/>
  <c r="AK7869" i="2"/>
  <c r="AM7869" i="2" s="1"/>
  <c r="AK7870" i="2"/>
  <c r="AM7870" i="2" s="1"/>
  <c r="AK7871" i="2"/>
  <c r="AM7871" i="2" s="1"/>
  <c r="AK7872" i="2"/>
  <c r="AM7872" i="2" s="1"/>
  <c r="AK7873" i="2"/>
  <c r="AM7873" i="2" s="1"/>
  <c r="AK7874" i="2"/>
  <c r="AM7874" i="2" s="1"/>
  <c r="AK7875" i="2"/>
  <c r="AM7875" i="2" s="1"/>
  <c r="AK7876" i="2"/>
  <c r="AM7876" i="2" s="1"/>
  <c r="AK7877" i="2"/>
  <c r="AM7877" i="2" s="1"/>
  <c r="AK7878" i="2"/>
  <c r="AM7878" i="2" s="1"/>
  <c r="AK7879" i="2"/>
  <c r="AM7879" i="2" s="1"/>
  <c r="AK7880" i="2"/>
  <c r="AM7880" i="2" s="1"/>
  <c r="AK7881" i="2"/>
  <c r="AM7881" i="2" s="1"/>
  <c r="AK7882" i="2"/>
  <c r="AM7882" i="2" s="1"/>
  <c r="AK7883" i="2"/>
  <c r="AM7883" i="2" s="1"/>
  <c r="AK7884" i="2"/>
  <c r="AM7884" i="2" s="1"/>
  <c r="AK7885" i="2"/>
  <c r="AM7885" i="2" s="1"/>
  <c r="AK7886" i="2"/>
  <c r="AM7886" i="2" s="1"/>
  <c r="AK7887" i="2"/>
  <c r="AM7887" i="2" s="1"/>
  <c r="AK7888" i="2"/>
  <c r="AM7888" i="2" s="1"/>
  <c r="AK7889" i="2"/>
  <c r="AM7889" i="2" s="1"/>
  <c r="AK7890" i="2"/>
  <c r="AM7890" i="2" s="1"/>
  <c r="AK7891" i="2"/>
  <c r="AM7891" i="2" s="1"/>
  <c r="AK7892" i="2"/>
  <c r="AM7892" i="2" s="1"/>
  <c r="AK7893" i="2"/>
  <c r="AM7893" i="2" s="1"/>
  <c r="AK7894" i="2"/>
  <c r="AM7894" i="2" s="1"/>
  <c r="AK7895" i="2"/>
  <c r="AM7895" i="2" s="1"/>
  <c r="AK7896" i="2"/>
  <c r="AM7896" i="2" s="1"/>
  <c r="AK7897" i="2"/>
  <c r="AM7897" i="2" s="1"/>
  <c r="AK7898" i="2"/>
  <c r="AM7898" i="2" s="1"/>
  <c r="AK7899" i="2"/>
  <c r="AM7899" i="2" s="1"/>
  <c r="AK7900" i="2"/>
  <c r="AM7900" i="2" s="1"/>
  <c r="AK7901" i="2"/>
  <c r="AM7901" i="2" s="1"/>
  <c r="AK7902" i="2"/>
  <c r="AM7902" i="2" s="1"/>
  <c r="AK7903" i="2"/>
  <c r="AM7903" i="2" s="1"/>
  <c r="AK7904" i="2"/>
  <c r="AM7904" i="2" s="1"/>
  <c r="AK7905" i="2"/>
  <c r="AM7905" i="2" s="1"/>
  <c r="AK7906" i="2"/>
  <c r="AM7906" i="2" s="1"/>
  <c r="AK7907" i="2"/>
  <c r="AM7907" i="2" s="1"/>
  <c r="AK7908" i="2"/>
  <c r="AM7908" i="2" s="1"/>
  <c r="AK7909" i="2"/>
  <c r="AM7909" i="2" s="1"/>
  <c r="AK7910" i="2"/>
  <c r="AM7910" i="2" s="1"/>
  <c r="AK7911" i="2"/>
  <c r="AM7911" i="2" s="1"/>
  <c r="AK7912" i="2"/>
  <c r="AM7912" i="2" s="1"/>
  <c r="AK7913" i="2"/>
  <c r="AM7913" i="2" s="1"/>
  <c r="AK7914" i="2"/>
  <c r="AM7914" i="2" s="1"/>
  <c r="AK7915" i="2"/>
  <c r="AM7915" i="2" s="1"/>
  <c r="AK7916" i="2"/>
  <c r="AM7916" i="2" s="1"/>
  <c r="AK7917" i="2"/>
  <c r="AM7917" i="2" s="1"/>
  <c r="AK7918" i="2"/>
  <c r="AM7918" i="2" s="1"/>
  <c r="AK7919" i="2"/>
  <c r="AM7919" i="2" s="1"/>
  <c r="AK7920" i="2"/>
  <c r="AM7920" i="2" s="1"/>
  <c r="AK7921" i="2"/>
  <c r="AM7921" i="2" s="1"/>
  <c r="AK7922" i="2"/>
  <c r="AM7922" i="2" s="1"/>
  <c r="AK7923" i="2"/>
  <c r="AM7923" i="2" s="1"/>
  <c r="AK7924" i="2"/>
  <c r="AM7924" i="2" s="1"/>
  <c r="AK7925" i="2"/>
  <c r="AM7925" i="2" s="1"/>
  <c r="AK7926" i="2"/>
  <c r="AM7926" i="2" s="1"/>
  <c r="AK7927" i="2"/>
  <c r="AM7927" i="2" s="1"/>
  <c r="AK7928" i="2"/>
  <c r="AM7928" i="2" s="1"/>
  <c r="AK7929" i="2"/>
  <c r="AM7929" i="2" s="1"/>
  <c r="AK7930" i="2"/>
  <c r="AM7930" i="2" s="1"/>
  <c r="AK7931" i="2"/>
  <c r="AM7931" i="2" s="1"/>
  <c r="AK7932" i="2"/>
  <c r="AM7932" i="2" s="1"/>
  <c r="AK7933" i="2"/>
  <c r="AM7933" i="2" s="1"/>
  <c r="AK7934" i="2"/>
  <c r="AM7934" i="2" s="1"/>
  <c r="AK7935" i="2"/>
  <c r="AM7935" i="2" s="1"/>
  <c r="AK7936" i="2"/>
  <c r="AM7936" i="2" s="1"/>
  <c r="AK7937" i="2"/>
  <c r="AM7937" i="2" s="1"/>
  <c r="AK7938" i="2"/>
  <c r="AM7938" i="2" s="1"/>
  <c r="AK7939" i="2"/>
  <c r="AM7939" i="2" s="1"/>
  <c r="AK7940" i="2"/>
  <c r="AM7940" i="2" s="1"/>
  <c r="AK7941" i="2"/>
  <c r="AM7941" i="2" s="1"/>
  <c r="AK7942" i="2"/>
  <c r="AM7942" i="2" s="1"/>
  <c r="AK7943" i="2"/>
  <c r="AM7943" i="2" s="1"/>
  <c r="AK7944" i="2"/>
  <c r="AM7944" i="2" s="1"/>
  <c r="AK7945" i="2"/>
  <c r="AM7945" i="2" s="1"/>
  <c r="AK7946" i="2"/>
  <c r="AM7946" i="2" s="1"/>
  <c r="AK7947" i="2"/>
  <c r="AM7947" i="2" s="1"/>
  <c r="AK7948" i="2"/>
  <c r="AM7948" i="2" s="1"/>
  <c r="AK7949" i="2"/>
  <c r="AM7949" i="2" s="1"/>
  <c r="AK7950" i="2"/>
  <c r="AM7950" i="2" s="1"/>
  <c r="AK7951" i="2"/>
  <c r="AM7951" i="2" s="1"/>
  <c r="AK7952" i="2"/>
  <c r="AM7952" i="2" s="1"/>
  <c r="AK7953" i="2"/>
  <c r="AM7953" i="2" s="1"/>
  <c r="AK7954" i="2"/>
  <c r="AM7954" i="2" s="1"/>
  <c r="AK7955" i="2"/>
  <c r="AM7955" i="2" s="1"/>
  <c r="AK7956" i="2"/>
  <c r="AM7956" i="2" s="1"/>
  <c r="AK7957" i="2"/>
  <c r="AM7957" i="2" s="1"/>
  <c r="AK7958" i="2"/>
  <c r="AM7958" i="2" s="1"/>
  <c r="AK7959" i="2"/>
  <c r="AM7959" i="2" s="1"/>
  <c r="AK7960" i="2"/>
  <c r="AM7960" i="2" s="1"/>
  <c r="AK7961" i="2"/>
  <c r="AM7961" i="2" s="1"/>
  <c r="AK7962" i="2"/>
  <c r="AM7962" i="2" s="1"/>
  <c r="AK7963" i="2"/>
  <c r="AM7963" i="2" s="1"/>
  <c r="AK7964" i="2"/>
  <c r="AM7964" i="2" s="1"/>
  <c r="AK7965" i="2"/>
  <c r="AM7965" i="2" s="1"/>
  <c r="AK7966" i="2"/>
  <c r="AM7966" i="2" s="1"/>
  <c r="AK7967" i="2"/>
  <c r="AM7967" i="2" s="1"/>
  <c r="AK7968" i="2"/>
  <c r="AM7968" i="2" s="1"/>
  <c r="AK7969" i="2"/>
  <c r="AM7969" i="2" s="1"/>
  <c r="AK7970" i="2"/>
  <c r="AM7970" i="2" s="1"/>
  <c r="AK7971" i="2"/>
  <c r="AM7971" i="2" s="1"/>
  <c r="AK7972" i="2"/>
  <c r="AM7972" i="2" s="1"/>
  <c r="AK7973" i="2"/>
  <c r="AM7973" i="2" s="1"/>
  <c r="AK7974" i="2"/>
  <c r="AM7974" i="2" s="1"/>
  <c r="AK7975" i="2"/>
  <c r="AM7975" i="2" s="1"/>
  <c r="AK7976" i="2"/>
  <c r="AM7976" i="2" s="1"/>
  <c r="AK7977" i="2"/>
  <c r="AM7977" i="2" s="1"/>
  <c r="AK7978" i="2"/>
  <c r="AM7978" i="2" s="1"/>
  <c r="AK7979" i="2"/>
  <c r="AM7979" i="2" s="1"/>
  <c r="AK7980" i="2"/>
  <c r="AM7980" i="2" s="1"/>
  <c r="AK7981" i="2"/>
  <c r="AM7981" i="2" s="1"/>
  <c r="AK7982" i="2"/>
  <c r="AM7982" i="2" s="1"/>
  <c r="AK7983" i="2"/>
  <c r="AM7983" i="2" s="1"/>
  <c r="AK7984" i="2"/>
  <c r="AM7984" i="2" s="1"/>
  <c r="AK7985" i="2"/>
  <c r="AM7985" i="2" s="1"/>
  <c r="AK7986" i="2"/>
  <c r="AM7986" i="2" s="1"/>
  <c r="AK7987" i="2"/>
  <c r="AM7987" i="2" s="1"/>
  <c r="AK7988" i="2"/>
  <c r="AM7988" i="2" s="1"/>
  <c r="AK7989" i="2"/>
  <c r="AM7989" i="2" s="1"/>
  <c r="AK7990" i="2"/>
  <c r="AM7990" i="2" s="1"/>
  <c r="AK7991" i="2"/>
  <c r="AM7991" i="2" s="1"/>
  <c r="AK7992" i="2"/>
  <c r="AM7992" i="2" s="1"/>
  <c r="AK7993" i="2"/>
  <c r="AM7993" i="2" s="1"/>
  <c r="AK7994" i="2"/>
  <c r="AM7994" i="2" s="1"/>
  <c r="AK7995" i="2"/>
  <c r="AM7995" i="2" s="1"/>
  <c r="AK7996" i="2"/>
  <c r="AM7996" i="2" s="1"/>
  <c r="AK7997" i="2"/>
  <c r="AM7997" i="2" s="1"/>
  <c r="AK7998" i="2"/>
  <c r="AM7998" i="2" s="1"/>
  <c r="AK7999" i="2"/>
  <c r="AM7999" i="2" s="1"/>
  <c r="AK8000" i="2"/>
  <c r="AM8000" i="2" s="1"/>
  <c r="AK8001" i="2"/>
  <c r="AM8001" i="2" s="1"/>
  <c r="AK8002" i="2"/>
  <c r="AM8002" i="2" s="1"/>
  <c r="AK8003" i="2"/>
  <c r="AM8003" i="2" s="1"/>
  <c r="AK8004" i="2"/>
  <c r="AM8004" i="2" s="1"/>
  <c r="AK8005" i="2"/>
  <c r="AM8005" i="2" s="1"/>
  <c r="AK8006" i="2"/>
  <c r="AM8006" i="2" s="1"/>
  <c r="AK8007" i="2"/>
  <c r="AM8007" i="2" s="1"/>
  <c r="AK8008" i="2"/>
  <c r="AM8008" i="2" s="1"/>
  <c r="AK8009" i="2"/>
  <c r="AM8009" i="2" s="1"/>
  <c r="AK8010" i="2"/>
  <c r="AM8010" i="2" s="1"/>
  <c r="AK8011" i="2"/>
  <c r="AM8011" i="2" s="1"/>
  <c r="AK8012" i="2"/>
  <c r="AM8012" i="2" s="1"/>
  <c r="AK8013" i="2"/>
  <c r="AM8013" i="2" s="1"/>
  <c r="AK8014" i="2"/>
  <c r="AM8014" i="2" s="1"/>
  <c r="AK8015" i="2"/>
  <c r="AM8015" i="2" s="1"/>
  <c r="AK8016" i="2"/>
  <c r="AM8016" i="2" s="1"/>
  <c r="AK8017" i="2"/>
  <c r="AM8017" i="2" s="1"/>
  <c r="AK8018" i="2"/>
  <c r="AM8018" i="2" s="1"/>
  <c r="AK8019" i="2"/>
  <c r="AM8019" i="2" s="1"/>
  <c r="AK8020" i="2"/>
  <c r="AM8020" i="2" s="1"/>
  <c r="AK8021" i="2"/>
  <c r="AM8021" i="2" s="1"/>
  <c r="AK8022" i="2"/>
  <c r="AM8022" i="2" s="1"/>
  <c r="AK8023" i="2"/>
  <c r="AM8023" i="2" s="1"/>
  <c r="AK8024" i="2"/>
  <c r="AM8024" i="2" s="1"/>
  <c r="AK8025" i="2"/>
  <c r="AM8025" i="2" s="1"/>
  <c r="AK8026" i="2"/>
  <c r="AM8026" i="2" s="1"/>
  <c r="AK8027" i="2"/>
  <c r="AM8027" i="2" s="1"/>
  <c r="AK8028" i="2"/>
  <c r="AM8028" i="2" s="1"/>
  <c r="AK8029" i="2"/>
  <c r="AM8029" i="2" s="1"/>
  <c r="AK8030" i="2"/>
  <c r="AM8030" i="2" s="1"/>
  <c r="AK8031" i="2"/>
  <c r="AM8031" i="2" s="1"/>
  <c r="AK8032" i="2"/>
  <c r="AM8032" i="2" s="1"/>
  <c r="AK8033" i="2"/>
  <c r="AM8033" i="2" s="1"/>
  <c r="AK8034" i="2"/>
  <c r="AM8034" i="2" s="1"/>
  <c r="AK8035" i="2"/>
  <c r="AM8035" i="2" s="1"/>
  <c r="AK8036" i="2"/>
  <c r="AM8036" i="2" s="1"/>
  <c r="AK8037" i="2"/>
  <c r="AM8037" i="2" s="1"/>
  <c r="AK8038" i="2"/>
  <c r="AM8038" i="2" s="1"/>
  <c r="AK8039" i="2"/>
  <c r="AM8039" i="2" s="1"/>
  <c r="AK8040" i="2"/>
  <c r="AM8040" i="2" s="1"/>
  <c r="AK8041" i="2"/>
  <c r="AM8041" i="2" s="1"/>
  <c r="AK8042" i="2"/>
  <c r="AM8042" i="2" s="1"/>
  <c r="AK8043" i="2"/>
  <c r="AM8043" i="2" s="1"/>
  <c r="AK8044" i="2"/>
  <c r="AM8044" i="2" s="1"/>
  <c r="AK8045" i="2"/>
  <c r="AM8045" i="2" s="1"/>
  <c r="AK8046" i="2"/>
  <c r="AM8046" i="2" s="1"/>
  <c r="AK8047" i="2"/>
  <c r="AM8047" i="2" s="1"/>
  <c r="AK8048" i="2"/>
  <c r="AM8048" i="2" s="1"/>
  <c r="AK8049" i="2"/>
  <c r="AM8049" i="2" s="1"/>
  <c r="AK8050" i="2"/>
  <c r="AM8050" i="2" s="1"/>
  <c r="AK8051" i="2"/>
  <c r="AM8051" i="2" s="1"/>
  <c r="AK8052" i="2"/>
  <c r="AM8052" i="2" s="1"/>
  <c r="AK8053" i="2"/>
  <c r="AM8053" i="2" s="1"/>
  <c r="AK8054" i="2"/>
  <c r="AM8054" i="2" s="1"/>
  <c r="AK8055" i="2"/>
  <c r="AM8055" i="2" s="1"/>
  <c r="AK8056" i="2"/>
  <c r="AM8056" i="2" s="1"/>
  <c r="AK8057" i="2"/>
  <c r="AM8057" i="2" s="1"/>
  <c r="AK8058" i="2"/>
  <c r="AM8058" i="2" s="1"/>
  <c r="AK8059" i="2"/>
  <c r="AM8059" i="2" s="1"/>
  <c r="AK8060" i="2"/>
  <c r="AM8060" i="2" s="1"/>
  <c r="AK8061" i="2"/>
  <c r="AM8061" i="2" s="1"/>
  <c r="AK8062" i="2"/>
  <c r="AM8062" i="2" s="1"/>
  <c r="AK8063" i="2"/>
  <c r="AM8063" i="2" s="1"/>
  <c r="AK8064" i="2"/>
  <c r="AM8064" i="2" s="1"/>
  <c r="AK8065" i="2"/>
  <c r="AM8065" i="2" s="1"/>
  <c r="AK8066" i="2"/>
  <c r="AM8066" i="2" s="1"/>
  <c r="AK8067" i="2"/>
  <c r="AM8067" i="2" s="1"/>
  <c r="AK8068" i="2"/>
  <c r="AM8068" i="2" s="1"/>
  <c r="AK8069" i="2"/>
  <c r="AM8069" i="2" s="1"/>
  <c r="AK8070" i="2"/>
  <c r="AM8070" i="2" s="1"/>
  <c r="AK8071" i="2"/>
  <c r="AM8071" i="2" s="1"/>
  <c r="AK8072" i="2"/>
  <c r="AM8072" i="2" s="1"/>
  <c r="AK8073" i="2"/>
  <c r="AM8073" i="2" s="1"/>
  <c r="AK8074" i="2"/>
  <c r="AM8074" i="2" s="1"/>
  <c r="AK8075" i="2"/>
  <c r="AM8075" i="2" s="1"/>
  <c r="AK8076" i="2"/>
  <c r="AM8076" i="2" s="1"/>
  <c r="AK8077" i="2"/>
  <c r="AM8077" i="2" s="1"/>
  <c r="AK8078" i="2"/>
  <c r="AM8078" i="2" s="1"/>
  <c r="AK8079" i="2"/>
  <c r="AM8079" i="2" s="1"/>
  <c r="AK8080" i="2"/>
  <c r="AM8080" i="2" s="1"/>
  <c r="AK8081" i="2"/>
  <c r="AM8081" i="2" s="1"/>
  <c r="AK8082" i="2"/>
  <c r="AM8082" i="2" s="1"/>
  <c r="AK8083" i="2"/>
  <c r="AM8083" i="2" s="1"/>
  <c r="AK8084" i="2"/>
  <c r="AM8084" i="2" s="1"/>
  <c r="AK8085" i="2"/>
  <c r="AM8085" i="2" s="1"/>
  <c r="AK8086" i="2"/>
  <c r="AM8086" i="2" s="1"/>
  <c r="AK8087" i="2"/>
  <c r="AM8087" i="2" s="1"/>
  <c r="AK8088" i="2"/>
  <c r="AM8088" i="2" s="1"/>
  <c r="AK8089" i="2"/>
  <c r="AM8089" i="2" s="1"/>
  <c r="AK8090" i="2"/>
  <c r="AM8090" i="2" s="1"/>
  <c r="AK8091" i="2"/>
  <c r="AM8091" i="2" s="1"/>
  <c r="AK8092" i="2"/>
  <c r="AM8092" i="2" s="1"/>
  <c r="AK8093" i="2"/>
  <c r="AM8093" i="2" s="1"/>
  <c r="AK8094" i="2"/>
  <c r="AM8094" i="2" s="1"/>
  <c r="AK8095" i="2"/>
  <c r="AM8095" i="2" s="1"/>
  <c r="AK8096" i="2"/>
  <c r="AM8096" i="2" s="1"/>
  <c r="AK8097" i="2"/>
  <c r="AM8097" i="2" s="1"/>
  <c r="AK8098" i="2"/>
  <c r="AM8098" i="2" s="1"/>
  <c r="AK8099" i="2"/>
  <c r="AM8099" i="2" s="1"/>
  <c r="AK8100" i="2"/>
  <c r="AM8100" i="2" s="1"/>
  <c r="AK8101" i="2"/>
  <c r="AM8101" i="2" s="1"/>
  <c r="AK8102" i="2"/>
  <c r="AM8102" i="2" s="1"/>
  <c r="AK8103" i="2"/>
  <c r="AM8103" i="2" s="1"/>
  <c r="AK8104" i="2"/>
  <c r="AM8104" i="2" s="1"/>
  <c r="AK8105" i="2"/>
  <c r="AM8105" i="2" s="1"/>
  <c r="AK8106" i="2"/>
  <c r="AM8106" i="2" s="1"/>
  <c r="AK8107" i="2"/>
  <c r="AM8107" i="2" s="1"/>
  <c r="AK8108" i="2"/>
  <c r="AM8108" i="2" s="1"/>
  <c r="AK8109" i="2"/>
  <c r="AM8109" i="2" s="1"/>
  <c r="AK8110" i="2"/>
  <c r="AM8110" i="2" s="1"/>
  <c r="AK8111" i="2"/>
  <c r="AM8111" i="2" s="1"/>
  <c r="AK8112" i="2"/>
  <c r="AM8112" i="2" s="1"/>
  <c r="AK8113" i="2"/>
  <c r="AM8113" i="2" s="1"/>
  <c r="AK8114" i="2"/>
  <c r="AM8114" i="2" s="1"/>
  <c r="AK8115" i="2"/>
  <c r="AM8115" i="2" s="1"/>
  <c r="AK8116" i="2"/>
  <c r="AM8116" i="2" s="1"/>
  <c r="AK8117" i="2"/>
  <c r="AM8117" i="2" s="1"/>
  <c r="AK8118" i="2"/>
  <c r="AM8118" i="2" s="1"/>
  <c r="AK8119" i="2"/>
  <c r="AM8119" i="2" s="1"/>
  <c r="AK8120" i="2"/>
  <c r="AM8120" i="2" s="1"/>
  <c r="AK8121" i="2"/>
  <c r="AM8121" i="2" s="1"/>
  <c r="AK8122" i="2"/>
  <c r="AM8122" i="2" s="1"/>
  <c r="AK8123" i="2"/>
  <c r="AM8123" i="2" s="1"/>
  <c r="AK8124" i="2"/>
  <c r="AM8124" i="2" s="1"/>
  <c r="AK8125" i="2"/>
  <c r="AM8125" i="2" s="1"/>
  <c r="AK8126" i="2"/>
  <c r="AM8126" i="2" s="1"/>
  <c r="AK8127" i="2"/>
  <c r="AM8127" i="2" s="1"/>
  <c r="AK8128" i="2"/>
  <c r="AM8128" i="2" s="1"/>
  <c r="AK8129" i="2"/>
  <c r="AM8129" i="2" s="1"/>
  <c r="AK8130" i="2"/>
  <c r="AM8130" i="2" s="1"/>
  <c r="AK8131" i="2"/>
  <c r="AM8131" i="2" s="1"/>
  <c r="AK8132" i="2"/>
  <c r="AM8132" i="2" s="1"/>
  <c r="AK8133" i="2"/>
  <c r="AM8133" i="2" s="1"/>
  <c r="AK8134" i="2"/>
  <c r="AM8134" i="2" s="1"/>
  <c r="AK8135" i="2"/>
  <c r="AM8135" i="2" s="1"/>
  <c r="AK8136" i="2"/>
  <c r="AM8136" i="2" s="1"/>
  <c r="AK8137" i="2"/>
  <c r="AM8137" i="2" s="1"/>
  <c r="AK8138" i="2"/>
  <c r="AM8138" i="2" s="1"/>
  <c r="AK8139" i="2"/>
  <c r="AM8139" i="2" s="1"/>
  <c r="AK8140" i="2"/>
  <c r="AM8140" i="2" s="1"/>
  <c r="AK8141" i="2"/>
  <c r="AM8141" i="2" s="1"/>
  <c r="AK8142" i="2"/>
  <c r="AM8142" i="2" s="1"/>
  <c r="AK8143" i="2"/>
  <c r="AM8143" i="2" s="1"/>
  <c r="AK8144" i="2"/>
  <c r="AM8144" i="2" s="1"/>
  <c r="AK8145" i="2"/>
  <c r="AM8145" i="2" s="1"/>
  <c r="AK8146" i="2"/>
  <c r="AM8146" i="2" s="1"/>
  <c r="AK8147" i="2"/>
  <c r="AM8147" i="2" s="1"/>
  <c r="AK8148" i="2"/>
  <c r="AM8148" i="2" s="1"/>
  <c r="AK8149" i="2"/>
  <c r="AM8149" i="2" s="1"/>
  <c r="AK8150" i="2"/>
  <c r="AM8150" i="2" s="1"/>
  <c r="AK8151" i="2"/>
  <c r="AM8151" i="2" s="1"/>
  <c r="AK8152" i="2"/>
  <c r="AM8152" i="2" s="1"/>
  <c r="AK8153" i="2"/>
  <c r="AM8153" i="2" s="1"/>
  <c r="AK8154" i="2"/>
  <c r="AM8154" i="2" s="1"/>
  <c r="AK8155" i="2"/>
  <c r="AM8155" i="2" s="1"/>
  <c r="AK8156" i="2"/>
  <c r="AM8156" i="2" s="1"/>
  <c r="AK8157" i="2"/>
  <c r="AM8157" i="2" s="1"/>
  <c r="AK8158" i="2"/>
  <c r="AM8158" i="2" s="1"/>
  <c r="AK8159" i="2"/>
  <c r="AM8159" i="2" s="1"/>
  <c r="AK8160" i="2"/>
  <c r="AM8160" i="2" s="1"/>
  <c r="AK8161" i="2"/>
  <c r="AM8161" i="2" s="1"/>
  <c r="AK8162" i="2"/>
  <c r="AM8162" i="2" s="1"/>
  <c r="AK8163" i="2"/>
  <c r="AM8163" i="2" s="1"/>
  <c r="AK8164" i="2"/>
  <c r="AM8164" i="2" s="1"/>
  <c r="AK8165" i="2"/>
  <c r="AM8165" i="2" s="1"/>
  <c r="AK8166" i="2"/>
  <c r="AM8166" i="2" s="1"/>
  <c r="AK8167" i="2"/>
  <c r="AM8167" i="2" s="1"/>
  <c r="AK8168" i="2"/>
  <c r="AM8168" i="2" s="1"/>
  <c r="AK8169" i="2"/>
  <c r="AM8169" i="2" s="1"/>
  <c r="AK8170" i="2"/>
  <c r="AM8170" i="2" s="1"/>
  <c r="AK8171" i="2"/>
  <c r="AM8171" i="2" s="1"/>
  <c r="AK8172" i="2"/>
  <c r="AM8172" i="2" s="1"/>
  <c r="AK8173" i="2"/>
  <c r="AM8173" i="2" s="1"/>
  <c r="AK8174" i="2"/>
  <c r="AM8174" i="2" s="1"/>
  <c r="AK8175" i="2"/>
  <c r="AM8175" i="2" s="1"/>
  <c r="AK8176" i="2"/>
  <c r="AM8176" i="2" s="1"/>
  <c r="AK8177" i="2"/>
  <c r="AM8177" i="2" s="1"/>
  <c r="AK8178" i="2"/>
  <c r="AM8178" i="2" s="1"/>
  <c r="AK8179" i="2"/>
  <c r="AM8179" i="2" s="1"/>
  <c r="AK8180" i="2"/>
  <c r="AM8180" i="2" s="1"/>
  <c r="AK8181" i="2"/>
  <c r="AM8181" i="2" s="1"/>
  <c r="AK8182" i="2"/>
  <c r="AM8182" i="2" s="1"/>
  <c r="AK8183" i="2"/>
  <c r="AM8183" i="2" s="1"/>
  <c r="AK8184" i="2"/>
  <c r="AM8184" i="2" s="1"/>
  <c r="AK8185" i="2"/>
  <c r="AM8185" i="2" s="1"/>
  <c r="AK8186" i="2"/>
  <c r="AM8186" i="2" s="1"/>
  <c r="AK8187" i="2"/>
  <c r="AM8187" i="2" s="1"/>
  <c r="AK8188" i="2"/>
  <c r="AM8188" i="2" s="1"/>
  <c r="AK8189" i="2"/>
  <c r="AM8189" i="2" s="1"/>
  <c r="AK8190" i="2"/>
  <c r="AM8190" i="2" s="1"/>
  <c r="AK8191" i="2"/>
  <c r="AM8191" i="2" s="1"/>
  <c r="AK8192" i="2"/>
  <c r="AM8192" i="2" s="1"/>
  <c r="AK8193" i="2"/>
  <c r="AM8193" i="2" s="1"/>
  <c r="AK8194" i="2"/>
  <c r="AM8194" i="2" s="1"/>
  <c r="AK8195" i="2"/>
  <c r="AM8195" i="2" s="1"/>
  <c r="AK8196" i="2"/>
  <c r="AM8196" i="2" s="1"/>
  <c r="AK8197" i="2"/>
  <c r="AM8197" i="2" s="1"/>
  <c r="AK8198" i="2"/>
  <c r="AM8198" i="2" s="1"/>
  <c r="AK8199" i="2"/>
  <c r="AM8199" i="2" s="1"/>
  <c r="AK8200" i="2"/>
  <c r="AM8200" i="2" s="1"/>
  <c r="AK8201" i="2"/>
  <c r="AM8201" i="2" s="1"/>
  <c r="AK8202" i="2"/>
  <c r="AM8202" i="2" s="1"/>
  <c r="AK8203" i="2"/>
  <c r="AM8203" i="2" s="1"/>
  <c r="AK8204" i="2"/>
  <c r="AM8204" i="2" s="1"/>
  <c r="AK8205" i="2"/>
  <c r="AM8205" i="2" s="1"/>
  <c r="AK8206" i="2"/>
  <c r="AM8206" i="2" s="1"/>
  <c r="AK8207" i="2"/>
  <c r="AM8207" i="2" s="1"/>
  <c r="AK8208" i="2"/>
  <c r="AM8208" i="2" s="1"/>
  <c r="AK8209" i="2"/>
  <c r="AM8209" i="2" s="1"/>
  <c r="AK8210" i="2"/>
  <c r="AM8210" i="2" s="1"/>
  <c r="AK8211" i="2"/>
  <c r="AM8211" i="2" s="1"/>
  <c r="AK8212" i="2"/>
  <c r="AM8212" i="2" s="1"/>
  <c r="AK8213" i="2"/>
  <c r="AM8213" i="2" s="1"/>
  <c r="AK8214" i="2"/>
  <c r="AM8214" i="2" s="1"/>
  <c r="AK8215" i="2"/>
  <c r="AM8215" i="2" s="1"/>
  <c r="AK8216" i="2"/>
  <c r="AM8216" i="2" s="1"/>
  <c r="AK8217" i="2"/>
  <c r="AM8217" i="2" s="1"/>
  <c r="AK8218" i="2"/>
  <c r="AM8218" i="2" s="1"/>
  <c r="AK8219" i="2"/>
  <c r="AM8219" i="2" s="1"/>
  <c r="AK8220" i="2"/>
  <c r="AM8220" i="2" s="1"/>
  <c r="AK8221" i="2"/>
  <c r="AM8221" i="2" s="1"/>
  <c r="AK8222" i="2"/>
  <c r="AM8222" i="2" s="1"/>
  <c r="AK8223" i="2"/>
  <c r="AM8223" i="2" s="1"/>
  <c r="AK8224" i="2"/>
  <c r="AM8224" i="2" s="1"/>
  <c r="AK8225" i="2"/>
  <c r="AM8225" i="2" s="1"/>
  <c r="AK8226" i="2"/>
  <c r="AM8226" i="2" s="1"/>
  <c r="AK8227" i="2"/>
  <c r="AM8227" i="2" s="1"/>
  <c r="AK8228" i="2"/>
  <c r="AM8228" i="2" s="1"/>
  <c r="AK8229" i="2"/>
  <c r="AM8229" i="2" s="1"/>
  <c r="AK8230" i="2"/>
  <c r="AM8230" i="2" s="1"/>
  <c r="AK8231" i="2"/>
  <c r="AM8231" i="2" s="1"/>
  <c r="AK8232" i="2"/>
  <c r="AM8232" i="2" s="1"/>
  <c r="AK8233" i="2"/>
  <c r="AM8233" i="2" s="1"/>
  <c r="AK8234" i="2"/>
  <c r="AM8234" i="2" s="1"/>
  <c r="AK8235" i="2"/>
  <c r="AM8235" i="2" s="1"/>
  <c r="AK8236" i="2"/>
  <c r="AM8236" i="2" s="1"/>
  <c r="AK8237" i="2"/>
  <c r="AM8237" i="2" s="1"/>
  <c r="AK8238" i="2"/>
  <c r="AM8238" i="2" s="1"/>
  <c r="AK8239" i="2"/>
  <c r="AM8239" i="2" s="1"/>
  <c r="AK8240" i="2"/>
  <c r="AM8240" i="2" s="1"/>
  <c r="AK8241" i="2"/>
  <c r="AM8241" i="2" s="1"/>
  <c r="AK8242" i="2"/>
  <c r="AM8242" i="2" s="1"/>
  <c r="AK8243" i="2"/>
  <c r="AM8243" i="2" s="1"/>
  <c r="AK8244" i="2"/>
  <c r="AM8244" i="2" s="1"/>
  <c r="AK8245" i="2"/>
  <c r="AM8245" i="2" s="1"/>
  <c r="AK8246" i="2"/>
  <c r="AM8246" i="2" s="1"/>
  <c r="AK8247" i="2"/>
  <c r="AM8247" i="2" s="1"/>
  <c r="AK8248" i="2"/>
  <c r="AM8248" i="2" s="1"/>
  <c r="AK8249" i="2"/>
  <c r="AM8249" i="2" s="1"/>
  <c r="AK8250" i="2"/>
  <c r="AM8250" i="2" s="1"/>
  <c r="AK8251" i="2"/>
  <c r="AM8251" i="2" s="1"/>
  <c r="AK8252" i="2"/>
  <c r="AM8252" i="2" s="1"/>
  <c r="AK8253" i="2"/>
  <c r="AM8253" i="2" s="1"/>
  <c r="AK8254" i="2"/>
  <c r="AM8254" i="2" s="1"/>
  <c r="AK8255" i="2"/>
  <c r="AM8255" i="2" s="1"/>
  <c r="AK8256" i="2"/>
  <c r="AM8256" i="2" s="1"/>
  <c r="AK8257" i="2"/>
  <c r="AM8257" i="2" s="1"/>
  <c r="AK8258" i="2"/>
  <c r="AM8258" i="2" s="1"/>
  <c r="AK8259" i="2"/>
  <c r="AM8259" i="2" s="1"/>
  <c r="AK8260" i="2"/>
  <c r="AM8260" i="2" s="1"/>
  <c r="AK8261" i="2"/>
  <c r="AM8261" i="2" s="1"/>
  <c r="AK8262" i="2"/>
  <c r="AM8262" i="2" s="1"/>
  <c r="AK8263" i="2"/>
  <c r="AM8263" i="2" s="1"/>
  <c r="AK8264" i="2"/>
  <c r="AM8264" i="2" s="1"/>
  <c r="AK8265" i="2"/>
  <c r="AM8265" i="2" s="1"/>
  <c r="AK8266" i="2"/>
  <c r="AM8266" i="2" s="1"/>
  <c r="AK8267" i="2"/>
  <c r="AM8267" i="2" s="1"/>
  <c r="AK8268" i="2"/>
  <c r="AM8268" i="2" s="1"/>
  <c r="AK8269" i="2"/>
  <c r="AM8269" i="2" s="1"/>
  <c r="AK8270" i="2"/>
  <c r="AM8270" i="2" s="1"/>
  <c r="AK8271" i="2"/>
  <c r="AM8271" i="2" s="1"/>
  <c r="AK8272" i="2"/>
  <c r="AM8272" i="2" s="1"/>
  <c r="AK8273" i="2"/>
  <c r="AM8273" i="2" s="1"/>
  <c r="AK8274" i="2"/>
  <c r="AM8274" i="2" s="1"/>
  <c r="AK8275" i="2"/>
  <c r="AM8275" i="2" s="1"/>
  <c r="AK8276" i="2"/>
  <c r="AM8276" i="2" s="1"/>
  <c r="AK8277" i="2"/>
  <c r="AM8277" i="2" s="1"/>
  <c r="AK8278" i="2"/>
  <c r="AM8278" i="2" s="1"/>
  <c r="AK8279" i="2"/>
  <c r="AM8279" i="2" s="1"/>
  <c r="AK8280" i="2"/>
  <c r="AM8280" i="2" s="1"/>
  <c r="AK8281" i="2"/>
  <c r="AM8281" i="2" s="1"/>
  <c r="AK8282" i="2"/>
  <c r="AM8282" i="2" s="1"/>
  <c r="AK8283" i="2"/>
  <c r="AM8283" i="2" s="1"/>
  <c r="AK8284" i="2"/>
  <c r="AM8284" i="2" s="1"/>
  <c r="AK8285" i="2"/>
  <c r="AM8285" i="2" s="1"/>
  <c r="AK8286" i="2"/>
  <c r="AM8286" i="2" s="1"/>
  <c r="AK8287" i="2"/>
  <c r="AM8287" i="2" s="1"/>
  <c r="AK8288" i="2"/>
  <c r="AM8288" i="2" s="1"/>
  <c r="AK8289" i="2"/>
  <c r="AM8289" i="2" s="1"/>
  <c r="AK8290" i="2"/>
  <c r="AM8290" i="2" s="1"/>
  <c r="AK8291" i="2"/>
  <c r="AM8291" i="2" s="1"/>
  <c r="AK8292" i="2"/>
  <c r="AM8292" i="2" s="1"/>
  <c r="AK8293" i="2"/>
  <c r="AM8293" i="2" s="1"/>
  <c r="AK8294" i="2"/>
  <c r="AM8294" i="2" s="1"/>
  <c r="AK8295" i="2"/>
  <c r="AM8295" i="2" s="1"/>
  <c r="AK8296" i="2"/>
  <c r="AM8296" i="2" s="1"/>
  <c r="AK8297" i="2"/>
  <c r="AM8297" i="2" s="1"/>
  <c r="AK8298" i="2"/>
  <c r="AM8298" i="2" s="1"/>
  <c r="AK8299" i="2"/>
  <c r="AM8299" i="2" s="1"/>
  <c r="AK8300" i="2"/>
  <c r="AM8300" i="2" s="1"/>
  <c r="AK8301" i="2"/>
  <c r="AM8301" i="2" s="1"/>
  <c r="AK8302" i="2"/>
  <c r="AM8302" i="2" s="1"/>
  <c r="AK8303" i="2"/>
  <c r="AM8303" i="2" s="1"/>
  <c r="AK8304" i="2"/>
  <c r="AM8304" i="2" s="1"/>
  <c r="AK8305" i="2"/>
  <c r="AM8305" i="2" s="1"/>
  <c r="AK8306" i="2"/>
  <c r="AM8306" i="2" s="1"/>
  <c r="AK8307" i="2"/>
  <c r="AM8307" i="2" s="1"/>
  <c r="AK8308" i="2"/>
  <c r="AM8308" i="2" s="1"/>
  <c r="AK8309" i="2"/>
  <c r="AM8309" i="2" s="1"/>
  <c r="AK8310" i="2"/>
  <c r="AM8310" i="2" s="1"/>
  <c r="AK8311" i="2"/>
  <c r="AM8311" i="2" s="1"/>
  <c r="AK8312" i="2"/>
  <c r="AM8312" i="2" s="1"/>
  <c r="AK8313" i="2"/>
  <c r="AM8313" i="2" s="1"/>
  <c r="AK8314" i="2"/>
  <c r="AM8314" i="2" s="1"/>
  <c r="AK8315" i="2"/>
  <c r="AM8315" i="2" s="1"/>
  <c r="AK8316" i="2"/>
  <c r="AM8316" i="2" s="1"/>
  <c r="AK8317" i="2"/>
  <c r="AM8317" i="2" s="1"/>
  <c r="AK8318" i="2"/>
  <c r="AM8318" i="2" s="1"/>
  <c r="AK8319" i="2"/>
  <c r="AM8319" i="2" s="1"/>
  <c r="AK8320" i="2"/>
  <c r="AM8320" i="2" s="1"/>
  <c r="AK8321" i="2"/>
  <c r="AM8321" i="2" s="1"/>
  <c r="AK8322" i="2"/>
  <c r="AM8322" i="2" s="1"/>
  <c r="AK8323" i="2"/>
  <c r="AM8323" i="2" s="1"/>
  <c r="AK8324" i="2"/>
  <c r="AM8324" i="2" s="1"/>
  <c r="AK8325" i="2"/>
  <c r="AM8325" i="2" s="1"/>
  <c r="AK8326" i="2"/>
  <c r="AM8326" i="2" s="1"/>
  <c r="AK8327" i="2"/>
  <c r="AM8327" i="2" s="1"/>
  <c r="AK8328" i="2"/>
  <c r="AM8328" i="2" s="1"/>
  <c r="AK8329" i="2"/>
  <c r="AM8329" i="2" s="1"/>
  <c r="AK8330" i="2"/>
  <c r="AM8330" i="2" s="1"/>
  <c r="AK8331" i="2"/>
  <c r="AM8331" i="2" s="1"/>
  <c r="AK8332" i="2"/>
  <c r="AM8332" i="2" s="1"/>
  <c r="AK8333" i="2"/>
  <c r="AM8333" i="2" s="1"/>
  <c r="AN8333" i="2" s="1"/>
  <c r="AK8334" i="2"/>
  <c r="AM8334" i="2" s="1"/>
  <c r="AN8334" i="2" s="1"/>
  <c r="AK8335" i="2"/>
  <c r="AM8335" i="2" s="1"/>
  <c r="AN8335" i="2" s="1"/>
  <c r="AK8336" i="2"/>
  <c r="AM8336" i="2" s="1"/>
  <c r="AK8337" i="2"/>
  <c r="AM8337" i="2" s="1"/>
  <c r="AN8337" i="2" s="1"/>
  <c r="AK8338" i="2"/>
  <c r="AM8338" i="2" s="1"/>
  <c r="AN8338" i="2" s="1"/>
  <c r="AK8339" i="2"/>
  <c r="AM8339" i="2" s="1"/>
  <c r="AN8339" i="2" s="1"/>
  <c r="AK8340" i="2"/>
  <c r="AM8340" i="2" s="1"/>
  <c r="AN8340" i="2" s="1"/>
  <c r="AK8341" i="2"/>
  <c r="AM8341" i="2" s="1"/>
  <c r="AN8341" i="2" s="1"/>
  <c r="AK8342" i="2"/>
  <c r="AM8342" i="2" s="1"/>
  <c r="AN8342" i="2" s="1"/>
  <c r="AK8343" i="2"/>
  <c r="AM8343" i="2" s="1"/>
  <c r="AN8343" i="2" s="1"/>
  <c r="AK8344" i="2"/>
  <c r="AM8344" i="2" s="1"/>
  <c r="AK8345" i="2"/>
  <c r="AM8345" i="2" s="1"/>
  <c r="AN8345" i="2" s="1"/>
  <c r="AK8346" i="2"/>
  <c r="AM8346" i="2" s="1"/>
  <c r="AN8346" i="2" s="1"/>
  <c r="AK8347" i="2"/>
  <c r="AM8347" i="2" s="1"/>
  <c r="AN8347" i="2" s="1"/>
  <c r="AK8348" i="2"/>
  <c r="AM8348" i="2" s="1"/>
  <c r="AN8348" i="2" s="1"/>
  <c r="AK8349" i="2"/>
  <c r="AM8349" i="2" s="1"/>
  <c r="AN8349" i="2" s="1"/>
  <c r="AK8350" i="2"/>
  <c r="AM8350" i="2" s="1"/>
  <c r="AN8350" i="2" s="1"/>
  <c r="AK8351" i="2"/>
  <c r="AM8351" i="2" s="1"/>
  <c r="AN8351" i="2" s="1"/>
  <c r="AK8352" i="2"/>
  <c r="AM8352" i="2" s="1"/>
  <c r="AK8353" i="2"/>
  <c r="AM8353" i="2" s="1"/>
  <c r="AN8353" i="2" s="1"/>
  <c r="AK8354" i="2"/>
  <c r="AM8354" i="2" s="1"/>
  <c r="AN8354" i="2" s="1"/>
  <c r="AK8355" i="2"/>
  <c r="AM8355" i="2" s="1"/>
  <c r="AN8355" i="2" s="1"/>
  <c r="AK8356" i="2"/>
  <c r="AM8356" i="2" s="1"/>
  <c r="AN8356" i="2" s="1"/>
  <c r="AK8357" i="2"/>
  <c r="AM8357" i="2" s="1"/>
  <c r="AN8357" i="2" s="1"/>
  <c r="AK8358" i="2"/>
  <c r="AM8358" i="2" s="1"/>
  <c r="AN8358" i="2" s="1"/>
  <c r="AK8359" i="2"/>
  <c r="AM8359" i="2" s="1"/>
  <c r="AN8359" i="2" s="1"/>
  <c r="AK8360" i="2"/>
  <c r="AM8360" i="2" s="1"/>
  <c r="AK8361" i="2"/>
  <c r="AM8361" i="2" s="1"/>
  <c r="AN8361" i="2" s="1"/>
  <c r="AK8362" i="2"/>
  <c r="AM8362" i="2" s="1"/>
  <c r="AK8363" i="2"/>
  <c r="AM8363" i="2" s="1"/>
  <c r="AK8364" i="2"/>
  <c r="AM8364" i="2" s="1"/>
  <c r="AK8365" i="2"/>
  <c r="AM8365" i="2" s="1"/>
  <c r="AK8366" i="2"/>
  <c r="AM8366" i="2" s="1"/>
  <c r="AK8367" i="2"/>
  <c r="AM8367" i="2" s="1"/>
  <c r="AK8368" i="2"/>
  <c r="AM8368" i="2" s="1"/>
  <c r="AK8369" i="2"/>
  <c r="AM8369" i="2" s="1"/>
  <c r="AK8370" i="2"/>
  <c r="AM8370" i="2" s="1"/>
  <c r="AK8371" i="2"/>
  <c r="AM8371" i="2" s="1"/>
  <c r="AK8372" i="2"/>
  <c r="AM8372" i="2" s="1"/>
  <c r="AK8373" i="2"/>
  <c r="AM8373" i="2" s="1"/>
  <c r="AK8374" i="2"/>
  <c r="AM8374" i="2" s="1"/>
  <c r="AK8375" i="2"/>
  <c r="AM8375" i="2" s="1"/>
  <c r="AK8376" i="2"/>
  <c r="AM8376" i="2" s="1"/>
  <c r="AK8377" i="2"/>
  <c r="AM8377" i="2" s="1"/>
  <c r="AK8378" i="2"/>
  <c r="AM8378" i="2" s="1"/>
  <c r="AK8379" i="2"/>
  <c r="AM8379" i="2" s="1"/>
  <c r="AK8380" i="2"/>
  <c r="AM8380" i="2" s="1"/>
  <c r="AK8381" i="2"/>
  <c r="AM8381" i="2" s="1"/>
  <c r="AK8382" i="2"/>
  <c r="AM8382" i="2" s="1"/>
  <c r="AK8383" i="2"/>
  <c r="AM8383" i="2" s="1"/>
  <c r="AK8384" i="2"/>
  <c r="AM8384" i="2" s="1"/>
  <c r="AK8385" i="2"/>
  <c r="AM8385" i="2" s="1"/>
  <c r="AK8386" i="2"/>
  <c r="AM8386" i="2" s="1"/>
  <c r="AK8387" i="2"/>
  <c r="AM8387" i="2" s="1"/>
  <c r="AK8388" i="2"/>
  <c r="AM8388" i="2" s="1"/>
  <c r="AK8389" i="2"/>
  <c r="AM8389" i="2" s="1"/>
  <c r="AK8390" i="2"/>
  <c r="AM8390" i="2" s="1"/>
  <c r="AK8391" i="2"/>
  <c r="AM8391" i="2" s="1"/>
  <c r="AK8392" i="2"/>
  <c r="AM8392" i="2" s="1"/>
  <c r="AK8393" i="2"/>
  <c r="AM8393" i="2" s="1"/>
  <c r="AK8394" i="2"/>
  <c r="AM8394" i="2" s="1"/>
  <c r="AK8395" i="2"/>
  <c r="AM8395" i="2" s="1"/>
  <c r="AK8396" i="2"/>
  <c r="AM8396" i="2" s="1"/>
  <c r="AK8397" i="2"/>
  <c r="AM8397" i="2" s="1"/>
  <c r="AK8398" i="2"/>
  <c r="AM8398" i="2" s="1"/>
  <c r="AK3" i="2"/>
  <c r="AM3" i="2" s="1"/>
  <c r="AK4" i="2"/>
  <c r="AM4" i="2" s="1"/>
  <c r="AK5" i="2"/>
  <c r="AM5" i="2" s="1"/>
  <c r="AK6" i="2"/>
  <c r="AM6" i="2" s="1"/>
  <c r="AK7" i="2"/>
  <c r="AM7" i="2" s="1"/>
  <c r="AK8" i="2"/>
  <c r="AM8" i="2" s="1"/>
  <c r="AK9" i="2"/>
  <c r="AM9" i="2" s="1"/>
  <c r="AK10" i="2"/>
  <c r="AM10" i="2" s="1"/>
  <c r="AK11" i="2"/>
  <c r="AM11" i="2" s="1"/>
  <c r="AK12" i="2"/>
  <c r="AM12" i="2" s="1"/>
  <c r="AK13" i="2"/>
  <c r="AM13" i="2" s="1"/>
  <c r="AK14" i="2"/>
  <c r="AM14" i="2" s="1"/>
  <c r="AK15" i="2"/>
  <c r="AM15" i="2" s="1"/>
  <c r="AK16" i="2"/>
  <c r="AM16" i="2" s="1"/>
  <c r="AK17" i="2"/>
  <c r="AM17" i="2" s="1"/>
  <c r="AK18" i="2"/>
  <c r="AM18" i="2" s="1"/>
  <c r="AK19" i="2"/>
  <c r="AM19" i="2" s="1"/>
  <c r="AK20" i="2"/>
  <c r="AM20" i="2" s="1"/>
  <c r="AK21" i="2"/>
  <c r="AM21" i="2" s="1"/>
  <c r="AK22" i="2"/>
  <c r="AM22" i="2" s="1"/>
  <c r="AK23" i="2"/>
  <c r="AM23" i="2" s="1"/>
  <c r="AK24" i="2"/>
  <c r="AM24" i="2" s="1"/>
  <c r="AK25" i="2"/>
  <c r="AM25" i="2" s="1"/>
  <c r="AK26" i="2"/>
  <c r="AM26" i="2" s="1"/>
  <c r="AK27" i="2"/>
  <c r="AM27" i="2" s="1"/>
  <c r="AK28" i="2"/>
  <c r="AM28" i="2" s="1"/>
  <c r="AK29" i="2"/>
  <c r="AM29" i="2" s="1"/>
  <c r="AK30" i="2"/>
  <c r="AM30" i="2" s="1"/>
  <c r="AK31" i="2"/>
  <c r="AM31" i="2" s="1"/>
  <c r="AK32" i="2"/>
  <c r="AM32" i="2" s="1"/>
  <c r="AK33" i="2"/>
  <c r="AM33" i="2" s="1"/>
  <c r="AK34" i="2"/>
  <c r="AM34" i="2" s="1"/>
  <c r="AK35" i="2"/>
  <c r="AM35" i="2" s="1"/>
  <c r="AK36" i="2"/>
  <c r="AM36" i="2" s="1"/>
  <c r="AK37" i="2"/>
  <c r="AM37" i="2" s="1"/>
  <c r="AK38" i="2"/>
  <c r="AM38" i="2" s="1"/>
  <c r="AK39" i="2"/>
  <c r="AM39" i="2" s="1"/>
  <c r="AK40" i="2"/>
  <c r="AM40" i="2" s="1"/>
  <c r="AK41" i="2"/>
  <c r="AM41" i="2" s="1"/>
  <c r="AK42" i="2"/>
  <c r="AM42" i="2" s="1"/>
  <c r="AK43" i="2"/>
  <c r="AM43" i="2" s="1"/>
  <c r="AK44" i="2"/>
  <c r="AM44" i="2" s="1"/>
  <c r="AK45" i="2"/>
  <c r="AM45" i="2" s="1"/>
  <c r="AK46" i="2"/>
  <c r="AM46" i="2" s="1"/>
  <c r="AK47" i="2"/>
  <c r="AM47" i="2" s="1"/>
  <c r="AK48" i="2"/>
  <c r="AM48" i="2" s="1"/>
  <c r="AK49" i="2"/>
  <c r="AM49" i="2" s="1"/>
  <c r="AK50" i="2"/>
  <c r="AM50" i="2" s="1"/>
  <c r="AK51" i="2"/>
  <c r="AM51" i="2" s="1"/>
  <c r="AK52" i="2"/>
  <c r="AM52" i="2" s="1"/>
  <c r="AK53" i="2"/>
  <c r="AM53" i="2" s="1"/>
  <c r="AK54" i="2"/>
  <c r="AM54" i="2" s="1"/>
  <c r="AK55" i="2"/>
  <c r="AM55" i="2" s="1"/>
  <c r="AK56" i="2"/>
  <c r="AM56" i="2" s="1"/>
  <c r="AK57" i="2"/>
  <c r="AM57" i="2" s="1"/>
  <c r="AK58" i="2"/>
  <c r="AM58" i="2" s="1"/>
  <c r="AK59" i="2"/>
  <c r="AM59" i="2" s="1"/>
  <c r="AK60" i="2"/>
  <c r="AM60" i="2" s="1"/>
  <c r="AK61" i="2"/>
  <c r="AM61" i="2" s="1"/>
  <c r="AK62" i="2"/>
  <c r="AM62" i="2" s="1"/>
  <c r="AK63" i="2"/>
  <c r="AM63" i="2" s="1"/>
  <c r="AK64" i="2"/>
  <c r="AM64" i="2" s="1"/>
  <c r="AK65" i="2"/>
  <c r="AM65" i="2" s="1"/>
  <c r="AK66" i="2"/>
  <c r="AM66" i="2" s="1"/>
  <c r="AK67" i="2"/>
  <c r="AM67" i="2" s="1"/>
  <c r="AK68" i="2"/>
  <c r="AM68" i="2" s="1"/>
  <c r="AK69" i="2"/>
  <c r="AM69" i="2" s="1"/>
  <c r="AK70" i="2"/>
  <c r="AM70" i="2" s="1"/>
  <c r="AK71" i="2"/>
  <c r="AM71" i="2" s="1"/>
  <c r="AK72" i="2"/>
  <c r="AM72" i="2" s="1"/>
  <c r="AK73" i="2"/>
  <c r="AM73" i="2" s="1"/>
  <c r="AK74" i="2"/>
  <c r="AM74" i="2" s="1"/>
  <c r="AK75" i="2"/>
  <c r="AM75" i="2" s="1"/>
  <c r="AK76" i="2"/>
  <c r="AM76" i="2" s="1"/>
  <c r="AK77" i="2"/>
  <c r="AM77" i="2" s="1"/>
  <c r="AK78" i="2"/>
  <c r="AM78" i="2" s="1"/>
  <c r="AK79" i="2"/>
  <c r="AM79" i="2" s="1"/>
  <c r="AK80" i="2"/>
  <c r="AM80" i="2" s="1"/>
  <c r="AK81" i="2"/>
  <c r="AM81" i="2" s="1"/>
  <c r="AK82" i="2"/>
  <c r="AM82" i="2" s="1"/>
  <c r="AK83" i="2"/>
  <c r="AM83" i="2" s="1"/>
  <c r="AK84" i="2"/>
  <c r="AM84" i="2" s="1"/>
  <c r="AK85" i="2"/>
  <c r="AM85" i="2" s="1"/>
  <c r="AK86" i="2"/>
  <c r="AM86" i="2" s="1"/>
  <c r="AK87" i="2"/>
  <c r="AM87" i="2" s="1"/>
  <c r="AK88" i="2"/>
  <c r="AM88" i="2" s="1"/>
  <c r="AK89" i="2"/>
  <c r="AM89" i="2" s="1"/>
  <c r="AK90" i="2"/>
  <c r="AM90" i="2" s="1"/>
  <c r="AK91" i="2"/>
  <c r="AM91" i="2" s="1"/>
  <c r="AK92" i="2"/>
  <c r="AM92" i="2" s="1"/>
  <c r="AK93" i="2"/>
  <c r="AM93" i="2" s="1"/>
  <c r="AK94" i="2"/>
  <c r="AM94" i="2" s="1"/>
  <c r="AK95" i="2"/>
  <c r="AM95" i="2" s="1"/>
  <c r="AK96" i="2"/>
  <c r="AM96" i="2" s="1"/>
  <c r="AK97" i="2"/>
  <c r="AM97" i="2" s="1"/>
  <c r="AK98" i="2"/>
  <c r="AM98" i="2" s="1"/>
  <c r="AK99" i="2"/>
  <c r="AM99" i="2" s="1"/>
  <c r="AK100" i="2"/>
  <c r="AM100" i="2" s="1"/>
  <c r="AK101" i="2"/>
  <c r="AM101" i="2" s="1"/>
  <c r="AK102" i="2"/>
  <c r="AM102" i="2" s="1"/>
  <c r="AK103" i="2"/>
  <c r="AM103" i="2" s="1"/>
  <c r="AK104" i="2"/>
  <c r="AM104" i="2" s="1"/>
  <c r="AK105" i="2"/>
  <c r="AM105" i="2" s="1"/>
  <c r="AK106" i="2"/>
  <c r="AM106" i="2" s="1"/>
  <c r="AK107" i="2"/>
  <c r="AM107" i="2" s="1"/>
  <c r="AK108" i="2"/>
  <c r="AM108" i="2" s="1"/>
  <c r="AK109" i="2"/>
  <c r="AM109" i="2" s="1"/>
  <c r="AK110" i="2"/>
  <c r="AM110" i="2" s="1"/>
  <c r="AK111" i="2"/>
  <c r="AM111" i="2" s="1"/>
  <c r="AK112" i="2"/>
  <c r="AM112" i="2" s="1"/>
  <c r="AK113" i="2"/>
  <c r="AM113" i="2" s="1"/>
  <c r="AK114" i="2"/>
  <c r="AM114" i="2" s="1"/>
  <c r="AK115" i="2"/>
  <c r="AM115" i="2" s="1"/>
  <c r="AK116" i="2"/>
  <c r="AM116" i="2" s="1"/>
  <c r="AK117" i="2"/>
  <c r="AM117" i="2" s="1"/>
  <c r="AK118" i="2"/>
  <c r="AM118" i="2" s="1"/>
  <c r="AK119" i="2"/>
  <c r="AM119" i="2" s="1"/>
  <c r="AK120" i="2"/>
  <c r="AM120" i="2" s="1"/>
  <c r="AP4605" i="2" l="1"/>
  <c r="AO3911" i="2"/>
  <c r="AP4476" i="2"/>
  <c r="AP4076" i="2"/>
  <c r="AO4591" i="2"/>
  <c r="AO8369" i="2"/>
  <c r="AP8369" i="2"/>
  <c r="AO8305" i="2"/>
  <c r="AP8305" i="2"/>
  <c r="AO8249" i="2"/>
  <c r="AP8249" i="2"/>
  <c r="AO8169" i="2"/>
  <c r="AP8169" i="2"/>
  <c r="AO8065" i="2"/>
  <c r="AP8065" i="2"/>
  <c r="AO7857" i="2"/>
  <c r="AP7857" i="2"/>
  <c r="AO14" i="2"/>
  <c r="AP14" i="2"/>
  <c r="AO8394" i="2"/>
  <c r="AP8394" i="2"/>
  <c r="AO8386" i="2"/>
  <c r="AP8386" i="2"/>
  <c r="AO8378" i="2"/>
  <c r="AP8378" i="2"/>
  <c r="AO8370" i="2"/>
  <c r="AP8370" i="2"/>
  <c r="AO8362" i="2"/>
  <c r="AP8362" i="2"/>
  <c r="AO8354" i="2"/>
  <c r="AP8354" i="2"/>
  <c r="AO8346" i="2"/>
  <c r="AP8346" i="2"/>
  <c r="AO8338" i="2"/>
  <c r="AP8338" i="2"/>
  <c r="AO8330" i="2"/>
  <c r="AP8330" i="2"/>
  <c r="AO8322" i="2"/>
  <c r="AP8322" i="2"/>
  <c r="AO8314" i="2"/>
  <c r="AP8314" i="2"/>
  <c r="AO8306" i="2"/>
  <c r="AP8306" i="2"/>
  <c r="AO8298" i="2"/>
  <c r="AP8298" i="2"/>
  <c r="AO8290" i="2"/>
  <c r="AP8290" i="2"/>
  <c r="AO8282" i="2"/>
  <c r="AP8282" i="2"/>
  <c r="AO8274" i="2"/>
  <c r="AP8274" i="2"/>
  <c r="AO8266" i="2"/>
  <c r="AP8266" i="2"/>
  <c r="AO8258" i="2"/>
  <c r="AP8258" i="2"/>
  <c r="AO8250" i="2"/>
  <c r="AP8250" i="2"/>
  <c r="AO8242" i="2"/>
  <c r="AP8242" i="2"/>
  <c r="AO8234" i="2"/>
  <c r="AP8234" i="2"/>
  <c r="AO8226" i="2"/>
  <c r="AP8226" i="2"/>
  <c r="AO8218" i="2"/>
  <c r="AP8218" i="2"/>
  <c r="AO8210" i="2"/>
  <c r="AP8210" i="2"/>
  <c r="AO8202" i="2"/>
  <c r="AP8202" i="2"/>
  <c r="AO8194" i="2"/>
  <c r="AP8194" i="2"/>
  <c r="AO8186" i="2"/>
  <c r="AP8186" i="2"/>
  <c r="AO8178" i="2"/>
  <c r="AP8178" i="2"/>
  <c r="AO8170" i="2"/>
  <c r="AP8170" i="2"/>
  <c r="AO8162" i="2"/>
  <c r="AP8162" i="2"/>
  <c r="AO8154" i="2"/>
  <c r="AP8154" i="2"/>
  <c r="AO8146" i="2"/>
  <c r="AP8146" i="2"/>
  <c r="AO8138" i="2"/>
  <c r="AP8138" i="2"/>
  <c r="AO8130" i="2"/>
  <c r="AP8130" i="2"/>
  <c r="AO8122" i="2"/>
  <c r="AP8122" i="2"/>
  <c r="AO8114" i="2"/>
  <c r="AP8114" i="2"/>
  <c r="AO8106" i="2"/>
  <c r="AP8106" i="2"/>
  <c r="AO8098" i="2"/>
  <c r="AP8098" i="2"/>
  <c r="AO8090" i="2"/>
  <c r="AP8090" i="2"/>
  <c r="AO8082" i="2"/>
  <c r="AP8082" i="2"/>
  <c r="AO8074" i="2"/>
  <c r="AP8074" i="2"/>
  <c r="AO8066" i="2"/>
  <c r="AP8066" i="2"/>
  <c r="AO8058" i="2"/>
  <c r="AP8058" i="2"/>
  <c r="AO8050" i="2"/>
  <c r="AP8050" i="2"/>
  <c r="AO8042" i="2"/>
  <c r="AP8042" i="2"/>
  <c r="AO8034" i="2"/>
  <c r="AP8034" i="2"/>
  <c r="AO8026" i="2"/>
  <c r="AP8026" i="2"/>
  <c r="AO8018" i="2"/>
  <c r="AP8018" i="2"/>
  <c r="AO8010" i="2"/>
  <c r="AP8010" i="2"/>
  <c r="AO8002" i="2"/>
  <c r="AP8002" i="2"/>
  <c r="AO7994" i="2"/>
  <c r="AP7994" i="2"/>
  <c r="AO7986" i="2"/>
  <c r="AP7986" i="2"/>
  <c r="AO7978" i="2"/>
  <c r="AP7978" i="2"/>
  <c r="AO7970" i="2"/>
  <c r="AP7970" i="2"/>
  <c r="AO7962" i="2"/>
  <c r="AP7962" i="2"/>
  <c r="AO7954" i="2"/>
  <c r="AP7954" i="2"/>
  <c r="AO7946" i="2"/>
  <c r="AP7946" i="2"/>
  <c r="AO7938" i="2"/>
  <c r="AP7938" i="2"/>
  <c r="AO7930" i="2"/>
  <c r="AP7930" i="2"/>
  <c r="AO7922" i="2"/>
  <c r="AP7922" i="2"/>
  <c r="AO7914" i="2"/>
  <c r="AP7914" i="2"/>
  <c r="AO7906" i="2"/>
  <c r="AP7906" i="2"/>
  <c r="AO7898" i="2"/>
  <c r="AP7898" i="2"/>
  <c r="AO7890" i="2"/>
  <c r="AP7890" i="2"/>
  <c r="AO7882" i="2"/>
  <c r="AP7882" i="2"/>
  <c r="AO7874" i="2"/>
  <c r="AP7874" i="2"/>
  <c r="AO7866" i="2"/>
  <c r="AP7866" i="2"/>
  <c r="AO7858" i="2"/>
  <c r="AP7858" i="2"/>
  <c r="AO7850" i="2"/>
  <c r="AP7850" i="2"/>
  <c r="AO7842" i="2"/>
  <c r="AP7842" i="2"/>
  <c r="AO7834" i="2"/>
  <c r="AP7834" i="2"/>
  <c r="AO7826" i="2"/>
  <c r="AP7826" i="2"/>
  <c r="AO7818" i="2"/>
  <c r="AP7818" i="2"/>
  <c r="AO7810" i="2"/>
  <c r="AP7810" i="2"/>
  <c r="AO7802" i="2"/>
  <c r="AP7802" i="2"/>
  <c r="AO7794" i="2"/>
  <c r="AP7794" i="2"/>
  <c r="AO7786" i="2"/>
  <c r="AP7786" i="2"/>
  <c r="AO7778" i="2"/>
  <c r="AP7778" i="2"/>
  <c r="AO7770" i="2"/>
  <c r="AP7770" i="2"/>
  <c r="AO7762" i="2"/>
  <c r="AP7762" i="2"/>
  <c r="AO7754" i="2"/>
  <c r="AP7754" i="2"/>
  <c r="AO7746" i="2"/>
  <c r="AP7746" i="2"/>
  <c r="AO7738" i="2"/>
  <c r="AP7738" i="2"/>
  <c r="AO7730" i="2"/>
  <c r="AP7730" i="2"/>
  <c r="AO7722" i="2"/>
  <c r="AP7722" i="2"/>
  <c r="AO7714" i="2"/>
  <c r="AP7714" i="2"/>
  <c r="AO7706" i="2"/>
  <c r="AP7706" i="2"/>
  <c r="AO7698" i="2"/>
  <c r="AP7698" i="2"/>
  <c r="AO7690" i="2"/>
  <c r="AP7690" i="2"/>
  <c r="AO7682" i="2"/>
  <c r="AP7682" i="2"/>
  <c r="AO7674" i="2"/>
  <c r="AP7674" i="2"/>
  <c r="AO7666" i="2"/>
  <c r="AP7666" i="2"/>
  <c r="AP7658" i="2"/>
  <c r="AO7658" i="2"/>
  <c r="AP7650" i="2"/>
  <c r="AO7650" i="2"/>
  <c r="AP7642" i="2"/>
  <c r="AO7642" i="2"/>
  <c r="AP7634" i="2"/>
  <c r="AO7634" i="2"/>
  <c r="AP7626" i="2"/>
  <c r="AO7626" i="2"/>
  <c r="AP7618" i="2"/>
  <c r="AO7618" i="2"/>
  <c r="AP7610" i="2"/>
  <c r="AO7610" i="2"/>
  <c r="AP7602" i="2"/>
  <c r="AO7602" i="2"/>
  <c r="AP7594" i="2"/>
  <c r="AO7594" i="2"/>
  <c r="AP7586" i="2"/>
  <c r="AO7586" i="2"/>
  <c r="AP7578" i="2"/>
  <c r="AO7578" i="2"/>
  <c r="AP7570" i="2"/>
  <c r="AO7570" i="2"/>
  <c r="AP7562" i="2"/>
  <c r="AO7562" i="2"/>
  <c r="AP7554" i="2"/>
  <c r="AO7554" i="2"/>
  <c r="AP7546" i="2"/>
  <c r="AO7546" i="2"/>
  <c r="AP7538" i="2"/>
  <c r="AO7538" i="2"/>
  <c r="AP7530" i="2"/>
  <c r="AO7530" i="2"/>
  <c r="AP7522" i="2"/>
  <c r="AO7522" i="2"/>
  <c r="AP7514" i="2"/>
  <c r="AO7514" i="2"/>
  <c r="AP7506" i="2"/>
  <c r="AO7506" i="2"/>
  <c r="AP7498" i="2"/>
  <c r="AO7498" i="2"/>
  <c r="AP7490" i="2"/>
  <c r="AO7490" i="2"/>
  <c r="AP7482" i="2"/>
  <c r="AO7482" i="2"/>
  <c r="AP7474" i="2"/>
  <c r="AO7474" i="2"/>
  <c r="AP7466" i="2"/>
  <c r="AO7466" i="2"/>
  <c r="AP7458" i="2"/>
  <c r="AO7458" i="2"/>
  <c r="AP7450" i="2"/>
  <c r="AO7450" i="2"/>
  <c r="AP7442" i="2"/>
  <c r="AO7442" i="2"/>
  <c r="AP7434" i="2"/>
  <c r="AO7434" i="2"/>
  <c r="AP7426" i="2"/>
  <c r="AO7426" i="2"/>
  <c r="AP7418" i="2"/>
  <c r="AO7418" i="2"/>
  <c r="AP7410" i="2"/>
  <c r="AO7410" i="2"/>
  <c r="AP7402" i="2"/>
  <c r="AO7402" i="2"/>
  <c r="AP7394" i="2"/>
  <c r="AO7394" i="2"/>
  <c r="AP7386" i="2"/>
  <c r="AO7386" i="2"/>
  <c r="AP7378" i="2"/>
  <c r="AO7378" i="2"/>
  <c r="AP7370" i="2"/>
  <c r="AO7370" i="2"/>
  <c r="AP7362" i="2"/>
  <c r="AO7362" i="2"/>
  <c r="AP7354" i="2"/>
  <c r="AO7354" i="2"/>
  <c r="AP7346" i="2"/>
  <c r="AO7346" i="2"/>
  <c r="AP7338" i="2"/>
  <c r="AO7338" i="2"/>
  <c r="AP7330" i="2"/>
  <c r="AO7330" i="2"/>
  <c r="AP7322" i="2"/>
  <c r="AO7322" i="2"/>
  <c r="AP7314" i="2"/>
  <c r="AO7314" i="2"/>
  <c r="AP7306" i="2"/>
  <c r="AO7306" i="2"/>
  <c r="AP7290" i="2"/>
  <c r="AO7290" i="2"/>
  <c r="AP7274" i="2"/>
  <c r="AO7274" i="2"/>
  <c r="AP7266" i="2"/>
  <c r="AO7266" i="2"/>
  <c r="AP7258" i="2"/>
  <c r="AO7258" i="2"/>
  <c r="AP7250" i="2"/>
  <c r="AO7250" i="2"/>
  <c r="AP7242" i="2"/>
  <c r="AO7242" i="2"/>
  <c r="AP7226" i="2"/>
  <c r="AO7226" i="2"/>
  <c r="AP7210" i="2"/>
  <c r="AO7210" i="2"/>
  <c r="AP7202" i="2"/>
  <c r="AO7202" i="2"/>
  <c r="AP7194" i="2"/>
  <c r="AO7194" i="2"/>
  <c r="AO7186" i="2"/>
  <c r="AP7186" i="2"/>
  <c r="AP7178" i="2"/>
  <c r="AO7178" i="2"/>
  <c r="AP7162" i="2"/>
  <c r="AO7162" i="2"/>
  <c r="AO7146" i="2"/>
  <c r="AP7146" i="2"/>
  <c r="AO7138" i="2"/>
  <c r="AP7138" i="2"/>
  <c r="AO7130" i="2"/>
  <c r="AP7130" i="2"/>
  <c r="AO7122" i="2"/>
  <c r="AP7122" i="2"/>
  <c r="AO7114" i="2"/>
  <c r="AP7114" i="2"/>
  <c r="AO7098" i="2"/>
  <c r="AP7098" i="2"/>
  <c r="AO7082" i="2"/>
  <c r="AP7082" i="2"/>
  <c r="AO7074" i="2"/>
  <c r="AP7074" i="2"/>
  <c r="AO7066" i="2"/>
  <c r="AP7066" i="2"/>
  <c r="AO7058" i="2"/>
  <c r="AP7058" i="2"/>
  <c r="AO7050" i="2"/>
  <c r="AP7050" i="2"/>
  <c r="AO7034" i="2"/>
  <c r="AP7034" i="2"/>
  <c r="AO7018" i="2"/>
  <c r="AP7018" i="2"/>
  <c r="AO7010" i="2"/>
  <c r="AP7010" i="2"/>
  <c r="AO7002" i="2"/>
  <c r="AP7002" i="2"/>
  <c r="AO6994" i="2"/>
  <c r="AP6994" i="2"/>
  <c r="AO6986" i="2"/>
  <c r="AP6986" i="2"/>
  <c r="AO6970" i="2"/>
  <c r="AP6970" i="2"/>
  <c r="AO6954" i="2"/>
  <c r="AP6954" i="2"/>
  <c r="AO6946" i="2"/>
  <c r="AP6946" i="2"/>
  <c r="AO6938" i="2"/>
  <c r="AP6938" i="2"/>
  <c r="AO6930" i="2"/>
  <c r="AP6930" i="2"/>
  <c r="AO6922" i="2"/>
  <c r="AP6922" i="2"/>
  <c r="AO6906" i="2"/>
  <c r="AP6906" i="2"/>
  <c r="AP6890" i="2"/>
  <c r="AO6890" i="2"/>
  <c r="AP6882" i="2"/>
  <c r="AO6882" i="2"/>
  <c r="AP6874" i="2"/>
  <c r="AO6874" i="2"/>
  <c r="AP6866" i="2"/>
  <c r="AO6866" i="2"/>
  <c r="AP6858" i="2"/>
  <c r="AO6858" i="2"/>
  <c r="AP6842" i="2"/>
  <c r="AO6842" i="2"/>
  <c r="AP6826" i="2"/>
  <c r="AO6826" i="2"/>
  <c r="AP6818" i="2"/>
  <c r="AO6818" i="2"/>
  <c r="AP6810" i="2"/>
  <c r="AO6810" i="2"/>
  <c r="AP6802" i="2"/>
  <c r="AO6802" i="2"/>
  <c r="AP6794" i="2"/>
  <c r="AO6794" i="2"/>
  <c r="AO8377" i="2"/>
  <c r="AP8377" i="2"/>
  <c r="AO8313" i="2"/>
  <c r="AP8313" i="2"/>
  <c r="AO8233" i="2"/>
  <c r="AP8233" i="2"/>
  <c r="AO8145" i="2"/>
  <c r="AP8145" i="2"/>
  <c r="AO8081" i="2"/>
  <c r="AP8081" i="2"/>
  <c r="AO7993" i="2"/>
  <c r="AP7993" i="2"/>
  <c r="AO7905" i="2"/>
  <c r="AP7905" i="2"/>
  <c r="AO7809" i="2"/>
  <c r="AP7809" i="2"/>
  <c r="AO7737" i="2"/>
  <c r="AP7737" i="2"/>
  <c r="AO7665" i="2"/>
  <c r="AP7665" i="2"/>
  <c r="AO7609" i="2"/>
  <c r="AP7609" i="2"/>
  <c r="AO7561" i="2"/>
  <c r="AP7561" i="2"/>
  <c r="AO7553" i="2"/>
  <c r="AP7553" i="2"/>
  <c r="AO7545" i="2"/>
  <c r="AP7545" i="2"/>
  <c r="AO7537" i="2"/>
  <c r="AP7537" i="2"/>
  <c r="AO7529" i="2"/>
  <c r="AP7529" i="2"/>
  <c r="AO7497" i="2"/>
  <c r="AP7497" i="2"/>
  <c r="AO7473" i="2"/>
  <c r="AP7473" i="2"/>
  <c r="AO7465" i="2"/>
  <c r="AP7465" i="2"/>
  <c r="AO7457" i="2"/>
  <c r="AP7457" i="2"/>
  <c r="AO7449" i="2"/>
  <c r="AP7449" i="2"/>
  <c r="AO7441" i="2"/>
  <c r="AP7441" i="2"/>
  <c r="AO7433" i="2"/>
  <c r="AP7433" i="2"/>
  <c r="AO7425" i="2"/>
  <c r="AP7425" i="2"/>
  <c r="AO7417" i="2"/>
  <c r="AP7417" i="2"/>
  <c r="AO7409" i="2"/>
  <c r="AP7409" i="2"/>
  <c r="AO7401" i="2"/>
  <c r="AP7401" i="2"/>
  <c r="AO7393" i="2"/>
  <c r="AP7393" i="2"/>
  <c r="AO7385" i="2"/>
  <c r="AP7385" i="2"/>
  <c r="AO7377" i="2"/>
  <c r="AP7377" i="2"/>
  <c r="AO7369" i="2"/>
  <c r="AP7369" i="2"/>
  <c r="AO7361" i="2"/>
  <c r="AP7361" i="2"/>
  <c r="AO7353" i="2"/>
  <c r="AP7353" i="2"/>
  <c r="AO7345" i="2"/>
  <c r="AP7345" i="2"/>
  <c r="AO5497" i="2"/>
  <c r="AP5497" i="2"/>
  <c r="AO5489" i="2"/>
  <c r="AP5489" i="2"/>
  <c r="AO5433" i="2"/>
  <c r="AP5433" i="2"/>
  <c r="AP5425" i="2"/>
  <c r="AO5425" i="2"/>
  <c r="AP5385" i="2"/>
  <c r="AO5385" i="2"/>
  <c r="AO5369" i="2"/>
  <c r="AP5369" i="2"/>
  <c r="AO5361" i="2"/>
  <c r="AP5361" i="2"/>
  <c r="AO5321" i="2"/>
  <c r="AP5321" i="2"/>
  <c r="AO5305" i="2"/>
  <c r="AP5305" i="2"/>
  <c r="AO5257" i="2"/>
  <c r="AP5257" i="2"/>
  <c r="AO5241" i="2"/>
  <c r="AP5241" i="2"/>
  <c r="AO5233" i="2"/>
  <c r="AP5233" i="2"/>
  <c r="AO5193" i="2"/>
  <c r="AP5193" i="2"/>
  <c r="AO5129" i="2"/>
  <c r="AP5129" i="2"/>
  <c r="AO5113" i="2"/>
  <c r="AP5113" i="2"/>
  <c r="AO5105" i="2"/>
  <c r="AP5105" i="2"/>
  <c r="AO5041" i="2"/>
  <c r="AP5041" i="2"/>
  <c r="AO5001" i="2"/>
  <c r="AP5001" i="2"/>
  <c r="AO4985" i="2"/>
  <c r="AP4985" i="2"/>
  <c r="AO4977" i="2"/>
  <c r="AP4977" i="2"/>
  <c r="AO4921" i="2"/>
  <c r="AP4921" i="2"/>
  <c r="AO4913" i="2"/>
  <c r="AP4913" i="2"/>
  <c r="AO4873" i="2"/>
  <c r="AP4873" i="2"/>
  <c r="AO4857" i="2"/>
  <c r="AP4857" i="2"/>
  <c r="AO4849" i="2"/>
  <c r="AP4849" i="2"/>
  <c r="AO4809" i="2"/>
  <c r="AP4809" i="2"/>
  <c r="AO4793" i="2"/>
  <c r="AP4793" i="2"/>
  <c r="AO4745" i="2"/>
  <c r="AP4745" i="2"/>
  <c r="AO4729" i="2"/>
  <c r="AP4729" i="2"/>
  <c r="AO4721" i="2"/>
  <c r="AP4721" i="2"/>
  <c r="AO4681" i="2"/>
  <c r="AP4681" i="2"/>
  <c r="AO4617" i="2"/>
  <c r="AP4617" i="2"/>
  <c r="AO4601" i="2"/>
  <c r="AP4601" i="2"/>
  <c r="AO4593" i="2"/>
  <c r="AP4593" i="2"/>
  <c r="AO4529" i="2"/>
  <c r="AP4529" i="2"/>
  <c r="AO4489" i="2"/>
  <c r="AP4489" i="2"/>
  <c r="AO4473" i="2"/>
  <c r="AP4473" i="2"/>
  <c r="AO4465" i="2"/>
  <c r="AP4465" i="2"/>
  <c r="AO4409" i="2"/>
  <c r="AP4409" i="2"/>
  <c r="AO4401" i="2"/>
  <c r="AP4401" i="2"/>
  <c r="AO4361" i="2"/>
  <c r="AP4361" i="2"/>
  <c r="AO4345" i="2"/>
  <c r="AP4345" i="2"/>
  <c r="AO4337" i="2"/>
  <c r="AP4337" i="2"/>
  <c r="AO4297" i="2"/>
  <c r="AP4297" i="2"/>
  <c r="AO4281" i="2"/>
  <c r="AP4281" i="2"/>
  <c r="AO4233" i="2"/>
  <c r="AP4233" i="2"/>
  <c r="AO4217" i="2"/>
  <c r="AP4217" i="2"/>
  <c r="AO4209" i="2"/>
  <c r="AP4209" i="2"/>
  <c r="AO4169" i="2"/>
  <c r="AP4169" i="2"/>
  <c r="AO4105" i="2"/>
  <c r="AP4105" i="2"/>
  <c r="AO4089" i="2"/>
  <c r="AP4089" i="2"/>
  <c r="AO4081" i="2"/>
  <c r="AP4081" i="2"/>
  <c r="AO4017" i="2"/>
  <c r="AP4017" i="2"/>
  <c r="AO3977" i="2"/>
  <c r="AP3977" i="2"/>
  <c r="AO3961" i="2"/>
  <c r="AP3961" i="2"/>
  <c r="AO3953" i="2"/>
  <c r="AP3953" i="2"/>
  <c r="AO3897" i="2"/>
  <c r="AP3897" i="2"/>
  <c r="AO3889" i="2"/>
  <c r="AP3889" i="2"/>
  <c r="AO3849" i="2"/>
  <c r="AP3849" i="2"/>
  <c r="AO3833" i="2"/>
  <c r="AP3833" i="2"/>
  <c r="AO3825" i="2"/>
  <c r="AP3825" i="2"/>
  <c r="AO3785" i="2"/>
  <c r="AP3785" i="2"/>
  <c r="AO3769" i="2"/>
  <c r="AP3769" i="2"/>
  <c r="AO3721" i="2"/>
  <c r="AP3721" i="2"/>
  <c r="AO3705" i="2"/>
  <c r="AP3705" i="2"/>
  <c r="AO3697" i="2"/>
  <c r="AP3697" i="2"/>
  <c r="AO3657" i="2"/>
  <c r="AP3657" i="2"/>
  <c r="AO3593" i="2"/>
  <c r="AP3593" i="2"/>
  <c r="AO3577" i="2"/>
  <c r="AP3577" i="2"/>
  <c r="AO3569" i="2"/>
  <c r="AP3569" i="2"/>
  <c r="AO3505" i="2"/>
  <c r="AP3505" i="2"/>
  <c r="AO3465" i="2"/>
  <c r="AP3465" i="2"/>
  <c r="AO3449" i="2"/>
  <c r="AP3449" i="2"/>
  <c r="AO3441" i="2"/>
  <c r="AP3441" i="2"/>
  <c r="AO3385" i="2"/>
  <c r="AP3385" i="2"/>
  <c r="AO3377" i="2"/>
  <c r="AP3377" i="2"/>
  <c r="AO3337" i="2"/>
  <c r="AP3337" i="2"/>
  <c r="AO3321" i="2"/>
  <c r="AP3321" i="2"/>
  <c r="AO3313" i="2"/>
  <c r="AP3313" i="2"/>
  <c r="AO3273" i="2"/>
  <c r="AP3273" i="2"/>
  <c r="AO3257" i="2"/>
  <c r="AP3257" i="2"/>
  <c r="AO3209" i="2"/>
  <c r="AP3209" i="2"/>
  <c r="AO3193" i="2"/>
  <c r="AP3193" i="2"/>
  <c r="AO3185" i="2"/>
  <c r="AP3185" i="2"/>
  <c r="AO3145" i="2"/>
  <c r="AP3145" i="2"/>
  <c r="AO3081" i="2"/>
  <c r="AP3081" i="2"/>
  <c r="AO3065" i="2"/>
  <c r="AP3065" i="2"/>
  <c r="AO3057" i="2"/>
  <c r="AP3057" i="2"/>
  <c r="AO2993" i="2"/>
  <c r="AP2993" i="2"/>
  <c r="AO2953" i="2"/>
  <c r="AP2953" i="2"/>
  <c r="AO2937" i="2"/>
  <c r="AP2937" i="2"/>
  <c r="AO2929" i="2"/>
  <c r="AP2929" i="2"/>
  <c r="AO2873" i="2"/>
  <c r="AP2873" i="2"/>
  <c r="AO2865" i="2"/>
  <c r="AP2865" i="2"/>
  <c r="AP2825" i="2"/>
  <c r="AO2825" i="2"/>
  <c r="AO2809" i="2"/>
  <c r="AP2809" i="2"/>
  <c r="AO2801" i="2"/>
  <c r="AP2801" i="2"/>
  <c r="AO2761" i="2"/>
  <c r="AP2761" i="2"/>
  <c r="AO2745" i="2"/>
  <c r="AP2745" i="2"/>
  <c r="AO2641" i="2"/>
  <c r="AP2641" i="2"/>
  <c r="AO2577" i="2"/>
  <c r="AP2577" i="2"/>
  <c r="AO2529" i="2"/>
  <c r="AP2529" i="2"/>
  <c r="AO2481" i="2"/>
  <c r="AP2481" i="2"/>
  <c r="AO2417" i="2"/>
  <c r="AP2417" i="2"/>
  <c r="AO2337" i="2"/>
  <c r="AP2337" i="2"/>
  <c r="AO2209" i="2"/>
  <c r="AP2209" i="2"/>
  <c r="AO2193" i="2"/>
  <c r="AP2193" i="2"/>
  <c r="AO2113" i="2"/>
  <c r="AP2113" i="2"/>
  <c r="AO1985" i="2"/>
  <c r="AP1985" i="2"/>
  <c r="AO1953" i="2"/>
  <c r="AP1953" i="2"/>
  <c r="AO1937" i="2"/>
  <c r="AP1937" i="2"/>
  <c r="AO1809" i="2"/>
  <c r="AP1809" i="2"/>
  <c r="AO1729" i="2"/>
  <c r="AP1729" i="2"/>
  <c r="AO1697" i="2"/>
  <c r="AP1697" i="2"/>
  <c r="AO1649" i="2"/>
  <c r="AP1649" i="2"/>
  <c r="AO1529" i="2"/>
  <c r="AP1529" i="2"/>
  <c r="AO1521" i="2"/>
  <c r="AP1521" i="2"/>
  <c r="AO1457" i="2"/>
  <c r="AP1457" i="2"/>
  <c r="AO1401" i="2"/>
  <c r="AP1401" i="2"/>
  <c r="AO1337" i="2"/>
  <c r="AP1337" i="2"/>
  <c r="AO1113" i="2"/>
  <c r="AP1113" i="2"/>
  <c r="AO1049" i="2"/>
  <c r="AP1049" i="2"/>
  <c r="AO1017" i="2"/>
  <c r="AP1017" i="2"/>
  <c r="AO761" i="2"/>
  <c r="AP761" i="2"/>
  <c r="AO601" i="2"/>
  <c r="AP601" i="2"/>
  <c r="AO537" i="2"/>
  <c r="AP537" i="2"/>
  <c r="AO505" i="2"/>
  <c r="AP505" i="2"/>
  <c r="AO281" i="2"/>
  <c r="AP281" i="2"/>
  <c r="AO249" i="2"/>
  <c r="AP249" i="2"/>
  <c r="AO8393" i="2"/>
  <c r="AP8393" i="2"/>
  <c r="AO8329" i="2"/>
  <c r="AP8329" i="2"/>
  <c r="AO8257" i="2"/>
  <c r="AP8257" i="2"/>
  <c r="AO8185" i="2"/>
  <c r="AP8185" i="2"/>
  <c r="AO8113" i="2"/>
  <c r="AP8113" i="2"/>
  <c r="AO8049" i="2"/>
  <c r="AP8049" i="2"/>
  <c r="AO8001" i="2"/>
  <c r="AP8001" i="2"/>
  <c r="AO7953" i="2"/>
  <c r="AP7953" i="2"/>
  <c r="AO7913" i="2"/>
  <c r="AP7913" i="2"/>
  <c r="AO7849" i="2"/>
  <c r="AP7849" i="2"/>
  <c r="AO7793" i="2"/>
  <c r="AP7793" i="2"/>
  <c r="AO7753" i="2"/>
  <c r="AP7753" i="2"/>
  <c r="AO7713" i="2"/>
  <c r="AP7713" i="2"/>
  <c r="AO7673" i="2"/>
  <c r="AP7673" i="2"/>
  <c r="AO7617" i="2"/>
  <c r="AP7617" i="2"/>
  <c r="AO7569" i="2"/>
  <c r="AP7569" i="2"/>
  <c r="AO7521" i="2"/>
  <c r="AP7521" i="2"/>
  <c r="AP8376" i="2"/>
  <c r="AO8376" i="2"/>
  <c r="AP8328" i="2"/>
  <c r="AO8328" i="2"/>
  <c r="AP8288" i="2"/>
  <c r="AO8288" i="2"/>
  <c r="AP8248" i="2"/>
  <c r="AO8248" i="2"/>
  <c r="AP8200" i="2"/>
  <c r="AO8200" i="2"/>
  <c r="AO8160" i="2"/>
  <c r="AP8160" i="2"/>
  <c r="AO8112" i="2"/>
  <c r="AP8112" i="2"/>
  <c r="AO8072" i="2"/>
  <c r="AP8072" i="2"/>
  <c r="AO8024" i="2"/>
  <c r="AP8024" i="2"/>
  <c r="AO7992" i="2"/>
  <c r="AP7992" i="2"/>
  <c r="AO7952" i="2"/>
  <c r="AP7952" i="2"/>
  <c r="AO7912" i="2"/>
  <c r="AP7912" i="2"/>
  <c r="AO7856" i="2"/>
  <c r="AP7856" i="2"/>
  <c r="AO7824" i="2"/>
  <c r="AP7824" i="2"/>
  <c r="AO7792" i="2"/>
  <c r="AP7792" i="2"/>
  <c r="AO7752" i="2"/>
  <c r="AP7752" i="2"/>
  <c r="AO7712" i="2"/>
  <c r="AP7712" i="2"/>
  <c r="AO7680" i="2"/>
  <c r="AP7680" i="2"/>
  <c r="AO7640" i="2"/>
  <c r="AP7640" i="2"/>
  <c r="AO7608" i="2"/>
  <c r="AP7608" i="2"/>
  <c r="AO7576" i="2"/>
  <c r="AP7576" i="2"/>
  <c r="AO7536" i="2"/>
  <c r="AP7536" i="2"/>
  <c r="AO7504" i="2"/>
  <c r="AP7504" i="2"/>
  <c r="AO7472" i="2"/>
  <c r="AP7472" i="2"/>
  <c r="AO7440" i="2"/>
  <c r="AP7440" i="2"/>
  <c r="AO7408" i="2"/>
  <c r="AP7408" i="2"/>
  <c r="AO7368" i="2"/>
  <c r="AP7368" i="2"/>
  <c r="AO6696" i="2"/>
  <c r="AP6696" i="2"/>
  <c r="AO6632" i="2"/>
  <c r="AP6632" i="2"/>
  <c r="AP6552" i="2"/>
  <c r="AO6552" i="2"/>
  <c r="AO6504" i="2"/>
  <c r="AP6504" i="2"/>
  <c r="AO6408" i="2"/>
  <c r="AP6408" i="2"/>
  <c r="AO6376" i="2"/>
  <c r="AP6376" i="2"/>
  <c r="AO6344" i="2"/>
  <c r="AP6344" i="2"/>
  <c r="AO6312" i="2"/>
  <c r="AP6312" i="2"/>
  <c r="AO6296" i="2"/>
  <c r="AP6296" i="2"/>
  <c r="AO6280" i="2"/>
  <c r="AP6280" i="2"/>
  <c r="AO6264" i="2"/>
  <c r="AP6264" i="2"/>
  <c r="AO6248" i="2"/>
  <c r="AP6248" i="2"/>
  <c r="AO6216" i="2"/>
  <c r="AP6216" i="2"/>
  <c r="AO6184" i="2"/>
  <c r="AP6184" i="2"/>
  <c r="AO6168" i="2"/>
  <c r="AP6168" i="2"/>
  <c r="AO6152" i="2"/>
  <c r="AP6152" i="2"/>
  <c r="AO6136" i="2"/>
  <c r="AP6136" i="2"/>
  <c r="AO6120" i="2"/>
  <c r="AP6120" i="2"/>
  <c r="AO6088" i="2"/>
  <c r="AP6088" i="2"/>
  <c r="AO6056" i="2"/>
  <c r="AP6056" i="2"/>
  <c r="AO6040" i="2"/>
  <c r="AP6040" i="2"/>
  <c r="AO6024" i="2"/>
  <c r="AP6024" i="2"/>
  <c r="AO6008" i="2"/>
  <c r="AP6008" i="2"/>
  <c r="AO5992" i="2"/>
  <c r="AP5992" i="2"/>
  <c r="AO5960" i="2"/>
  <c r="AP5960" i="2"/>
  <c r="AO5928" i="2"/>
  <c r="AP5928" i="2"/>
  <c r="AO5912" i="2"/>
  <c r="AP5912" i="2"/>
  <c r="AO5896" i="2"/>
  <c r="AP5896" i="2"/>
  <c r="AO5880" i="2"/>
  <c r="AP5880" i="2"/>
  <c r="AO5864" i="2"/>
  <c r="AP5864" i="2"/>
  <c r="AO5832" i="2"/>
  <c r="AP5832" i="2"/>
  <c r="AO5800" i="2"/>
  <c r="AP5800" i="2"/>
  <c r="AO5784" i="2"/>
  <c r="AP5784" i="2"/>
  <c r="AO5768" i="2"/>
  <c r="AP5768" i="2"/>
  <c r="AO5752" i="2"/>
  <c r="AP5752" i="2"/>
  <c r="AO5736" i="2"/>
  <c r="AP5736" i="2"/>
  <c r="AO5704" i="2"/>
  <c r="AP5704" i="2"/>
  <c r="AP5672" i="2"/>
  <c r="AO5672" i="2"/>
  <c r="AO5656" i="2"/>
  <c r="AP5656" i="2"/>
  <c r="AO5640" i="2"/>
  <c r="AP5640" i="2"/>
  <c r="AP5624" i="2"/>
  <c r="AO5624" i="2"/>
  <c r="AP5608" i="2"/>
  <c r="AO5608" i="2"/>
  <c r="AP5576" i="2"/>
  <c r="AO5576" i="2"/>
  <c r="AP5544" i="2"/>
  <c r="AO5544" i="2"/>
  <c r="AP5528" i="2"/>
  <c r="AO5528" i="2"/>
  <c r="AP5512" i="2"/>
  <c r="AO5512" i="2"/>
  <c r="AO5472" i="2"/>
  <c r="AP5472" i="2"/>
  <c r="AO5456" i="2"/>
  <c r="AP5456" i="2"/>
  <c r="AP5448" i="2"/>
  <c r="AO5448" i="2"/>
  <c r="AP5384" i="2"/>
  <c r="AO5384" i="2"/>
  <c r="AO5344" i="2"/>
  <c r="AP5344" i="2"/>
  <c r="AO5328" i="2"/>
  <c r="AP5328" i="2"/>
  <c r="AO5320" i="2"/>
  <c r="AP5320" i="2"/>
  <c r="AO5264" i="2"/>
  <c r="AP5264" i="2"/>
  <c r="AO5256" i="2"/>
  <c r="AP5256" i="2"/>
  <c r="AO5216" i="2"/>
  <c r="AP5216" i="2"/>
  <c r="AO5200" i="2"/>
  <c r="AP5200" i="2"/>
  <c r="AO5192" i="2"/>
  <c r="AP5192" i="2"/>
  <c r="AO5152" i="2"/>
  <c r="AP5152" i="2"/>
  <c r="AO5136" i="2"/>
  <c r="AP5136" i="2"/>
  <c r="AO5088" i="2"/>
  <c r="AP5088" i="2"/>
  <c r="AO5072" i="2"/>
  <c r="AP5072" i="2"/>
  <c r="AO5064" i="2"/>
  <c r="AP5064" i="2"/>
  <c r="AO5024" i="2"/>
  <c r="AP5024" i="2"/>
  <c r="AO4960" i="2"/>
  <c r="AP4960" i="2"/>
  <c r="AO4944" i="2"/>
  <c r="AP4944" i="2"/>
  <c r="AO4936" i="2"/>
  <c r="AP4936" i="2"/>
  <c r="AO4872" i="2"/>
  <c r="AP4872" i="2"/>
  <c r="AO4832" i="2"/>
  <c r="AP4832" i="2"/>
  <c r="AO4816" i="2"/>
  <c r="AP4816" i="2"/>
  <c r="AO4808" i="2"/>
  <c r="AP4808" i="2"/>
  <c r="AO4752" i="2"/>
  <c r="AP4752" i="2"/>
  <c r="AO4744" i="2"/>
  <c r="AP4744" i="2"/>
  <c r="AO4704" i="2"/>
  <c r="AP4704" i="2"/>
  <c r="AO4688" i="2"/>
  <c r="AP4688" i="2"/>
  <c r="AO4680" i="2"/>
  <c r="AP4680" i="2"/>
  <c r="AP4640" i="2"/>
  <c r="AO4640" i="2"/>
  <c r="AP4624" i="2"/>
  <c r="AO4624" i="2"/>
  <c r="AP4576" i="2"/>
  <c r="AO4576" i="2"/>
  <c r="AP4560" i="2"/>
  <c r="AO4560" i="2"/>
  <c r="AP4552" i="2"/>
  <c r="AO4552" i="2"/>
  <c r="AP4512" i="2"/>
  <c r="AO4512" i="2"/>
  <c r="AP4448" i="2"/>
  <c r="AO4448" i="2"/>
  <c r="AO4432" i="2"/>
  <c r="AP4432" i="2"/>
  <c r="AO4424" i="2"/>
  <c r="AP4424" i="2"/>
  <c r="AO4360" i="2"/>
  <c r="AP4360" i="2"/>
  <c r="AO4320" i="2"/>
  <c r="AP4320" i="2"/>
  <c r="AO4304" i="2"/>
  <c r="AP4304" i="2"/>
  <c r="AO4296" i="2"/>
  <c r="AP4296" i="2"/>
  <c r="AO4240" i="2"/>
  <c r="AP4240" i="2"/>
  <c r="AO4232" i="2"/>
  <c r="AP4232" i="2"/>
  <c r="AO4192" i="2"/>
  <c r="AP4192" i="2"/>
  <c r="AO4176" i="2"/>
  <c r="AP4176" i="2"/>
  <c r="AO4168" i="2"/>
  <c r="AP4168" i="2"/>
  <c r="AO4128" i="2"/>
  <c r="AP4128" i="2"/>
  <c r="AO4112" i="2"/>
  <c r="AP4112" i="2"/>
  <c r="AO4064" i="2"/>
  <c r="AP4064" i="2"/>
  <c r="AO4048" i="2"/>
  <c r="AP4048" i="2"/>
  <c r="AO4040" i="2"/>
  <c r="AP4040" i="2"/>
  <c r="AO4000" i="2"/>
  <c r="AP4000" i="2"/>
  <c r="AO3936" i="2"/>
  <c r="AP3936" i="2"/>
  <c r="AO3920" i="2"/>
  <c r="AP3920" i="2"/>
  <c r="AO3912" i="2"/>
  <c r="AP3912" i="2"/>
  <c r="AO3848" i="2"/>
  <c r="AP3848" i="2"/>
  <c r="AO3808" i="2"/>
  <c r="AP3808" i="2"/>
  <c r="AO3792" i="2"/>
  <c r="AP3792" i="2"/>
  <c r="AO3784" i="2"/>
  <c r="AP3784" i="2"/>
  <c r="AP3728" i="2"/>
  <c r="AO3728" i="2"/>
  <c r="AP3720" i="2"/>
  <c r="AO3720" i="2"/>
  <c r="AP3680" i="2"/>
  <c r="AO3680" i="2"/>
  <c r="AP3664" i="2"/>
  <c r="AO3664" i="2"/>
  <c r="AP3656" i="2"/>
  <c r="AO3656" i="2"/>
  <c r="AP3616" i="2"/>
  <c r="AO3616" i="2"/>
  <c r="AP3600" i="2"/>
  <c r="AO3600" i="2"/>
  <c r="AP3552" i="2"/>
  <c r="AO3552" i="2"/>
  <c r="AP3536" i="2"/>
  <c r="AO3536" i="2"/>
  <c r="AP3528" i="2"/>
  <c r="AO3528" i="2"/>
  <c r="AO3488" i="2"/>
  <c r="AP3488" i="2"/>
  <c r="AO3424" i="2"/>
  <c r="AP3424" i="2"/>
  <c r="AO3408" i="2"/>
  <c r="AP3408" i="2"/>
  <c r="AO3400" i="2"/>
  <c r="AP3400" i="2"/>
  <c r="AO3336" i="2"/>
  <c r="AP3336" i="2"/>
  <c r="AO3296" i="2"/>
  <c r="AP3296" i="2"/>
  <c r="AO3280" i="2"/>
  <c r="AP3280" i="2"/>
  <c r="AO3272" i="2"/>
  <c r="AP3272" i="2"/>
  <c r="AO3216" i="2"/>
  <c r="AP3216" i="2"/>
  <c r="AO3208" i="2"/>
  <c r="AP3208" i="2"/>
  <c r="AO3168" i="2"/>
  <c r="AP3168" i="2"/>
  <c r="AO3152" i="2"/>
  <c r="AP3152" i="2"/>
  <c r="AO3144" i="2"/>
  <c r="AP3144" i="2"/>
  <c r="AO3104" i="2"/>
  <c r="AP3104" i="2"/>
  <c r="AO3088" i="2"/>
  <c r="AP3088" i="2"/>
  <c r="AO3040" i="2"/>
  <c r="AP3040" i="2"/>
  <c r="AO3024" i="2"/>
  <c r="AP3024" i="2"/>
  <c r="AO3016" i="2"/>
  <c r="AP3016" i="2"/>
  <c r="AO2976" i="2"/>
  <c r="AP2976" i="2"/>
  <c r="AO2912" i="2"/>
  <c r="AP2912" i="2"/>
  <c r="AO2896" i="2"/>
  <c r="AP2896" i="2"/>
  <c r="AO2888" i="2"/>
  <c r="AP2888" i="2"/>
  <c r="AO2824" i="2"/>
  <c r="AP2824" i="2"/>
  <c r="AO2784" i="2"/>
  <c r="AP2784" i="2"/>
  <c r="AP2768" i="2"/>
  <c r="AO2768" i="2"/>
  <c r="AP2760" i="2"/>
  <c r="AO2760" i="2"/>
  <c r="AP2568" i="2"/>
  <c r="AO2568" i="2"/>
  <c r="AP2520" i="2"/>
  <c r="AO2520" i="2"/>
  <c r="AP2504" i="2"/>
  <c r="AO2504" i="2"/>
  <c r="AP2440" i="2"/>
  <c r="AO2440" i="2"/>
  <c r="AO2376" i="2"/>
  <c r="AP2376" i="2"/>
  <c r="AO2272" i="2"/>
  <c r="AP2272" i="2"/>
  <c r="AO2248" i="2"/>
  <c r="AP2248" i="2"/>
  <c r="AO1680" i="2"/>
  <c r="AP1680" i="2"/>
  <c r="AO1632" i="2"/>
  <c r="AP1632" i="2"/>
  <c r="AO1568" i="2"/>
  <c r="AP1568" i="2"/>
  <c r="AO1480" i="2"/>
  <c r="AP1480" i="2"/>
  <c r="AO1360" i="2"/>
  <c r="AP1360" i="2"/>
  <c r="AO1352" i="2"/>
  <c r="AP1352" i="2"/>
  <c r="AO1280" i="2"/>
  <c r="AP1280" i="2"/>
  <c r="AO1216" i="2"/>
  <c r="AP1216" i="2"/>
  <c r="AO1192" i="2"/>
  <c r="AP1192" i="2"/>
  <c r="AO1184" i="2"/>
  <c r="AP1184" i="2"/>
  <c r="AO1128" i="2"/>
  <c r="AP1128" i="2"/>
  <c r="AO960" i="2"/>
  <c r="AP960" i="2"/>
  <c r="AO936" i="2"/>
  <c r="AP936" i="2"/>
  <c r="AO928" i="2"/>
  <c r="AP928" i="2"/>
  <c r="AO872" i="2"/>
  <c r="AP872" i="2"/>
  <c r="AP840" i="2"/>
  <c r="AO840" i="2"/>
  <c r="AP768" i="2"/>
  <c r="AO768" i="2"/>
  <c r="AP704" i="2"/>
  <c r="AO704" i="2"/>
  <c r="AP680" i="2"/>
  <c r="AO680" i="2"/>
  <c r="AP672" i="2"/>
  <c r="AO672" i="2"/>
  <c r="AP512" i="2"/>
  <c r="AO512" i="2"/>
  <c r="AP448" i="2"/>
  <c r="AO448" i="2"/>
  <c r="AP424" i="2"/>
  <c r="AO424" i="2"/>
  <c r="AP360" i="2"/>
  <c r="AO360" i="2"/>
  <c r="AP328" i="2"/>
  <c r="AO328" i="2"/>
  <c r="AP256" i="2"/>
  <c r="AO256" i="2"/>
  <c r="AP192" i="2"/>
  <c r="AO192" i="2"/>
  <c r="AP160" i="2"/>
  <c r="AO160" i="2"/>
  <c r="AO8337" i="2"/>
  <c r="AP8337" i="2"/>
  <c r="AO8273" i="2"/>
  <c r="AP8273" i="2"/>
  <c r="AO8217" i="2"/>
  <c r="AP8217" i="2"/>
  <c r="AO8161" i="2"/>
  <c r="AP8161" i="2"/>
  <c r="AO8105" i="2"/>
  <c r="AP8105" i="2"/>
  <c r="AO8033" i="2"/>
  <c r="AP8033" i="2"/>
  <c r="AO7985" i="2"/>
  <c r="AP7985" i="2"/>
  <c r="AO7937" i="2"/>
  <c r="AP7937" i="2"/>
  <c r="AO7873" i="2"/>
  <c r="AP7873" i="2"/>
  <c r="AO7817" i="2"/>
  <c r="AP7817" i="2"/>
  <c r="AO7761" i="2"/>
  <c r="AP7761" i="2"/>
  <c r="AO7705" i="2"/>
  <c r="AP7705" i="2"/>
  <c r="AO7657" i="2"/>
  <c r="AP7657" i="2"/>
  <c r="AO7601" i="2"/>
  <c r="AP7601" i="2"/>
  <c r="AO7505" i="2"/>
  <c r="AP7505" i="2"/>
  <c r="AP8360" i="2"/>
  <c r="AO8360" i="2"/>
  <c r="AP8312" i="2"/>
  <c r="AO8312" i="2"/>
  <c r="AP8264" i="2"/>
  <c r="AO8264" i="2"/>
  <c r="AP8232" i="2"/>
  <c r="AO8232" i="2"/>
  <c r="AP8192" i="2"/>
  <c r="AO8192" i="2"/>
  <c r="AO8168" i="2"/>
  <c r="AP8168" i="2"/>
  <c r="AO8128" i="2"/>
  <c r="AP8128" i="2"/>
  <c r="AO8088" i="2"/>
  <c r="AP8088" i="2"/>
  <c r="AO8056" i="2"/>
  <c r="AP8056" i="2"/>
  <c r="AO8032" i="2"/>
  <c r="AP8032" i="2"/>
  <c r="AO8000" i="2"/>
  <c r="AP8000" i="2"/>
  <c r="AO7968" i="2"/>
  <c r="AP7968" i="2"/>
  <c r="AO7936" i="2"/>
  <c r="AP7936" i="2"/>
  <c r="AO7904" i="2"/>
  <c r="AP7904" i="2"/>
  <c r="AO7872" i="2"/>
  <c r="AP7872" i="2"/>
  <c r="AO7840" i="2"/>
  <c r="AP7840" i="2"/>
  <c r="AO7808" i="2"/>
  <c r="AP7808" i="2"/>
  <c r="AO7776" i="2"/>
  <c r="AP7776" i="2"/>
  <c r="AO7744" i="2"/>
  <c r="AP7744" i="2"/>
  <c r="AO7720" i="2"/>
  <c r="AP7720" i="2"/>
  <c r="AO7688" i="2"/>
  <c r="AP7688" i="2"/>
  <c r="AP7656" i="2"/>
  <c r="AO7656" i="2"/>
  <c r="AO7624" i="2"/>
  <c r="AP7624" i="2"/>
  <c r="AO7592" i="2"/>
  <c r="AP7592" i="2"/>
  <c r="AO7560" i="2"/>
  <c r="AP7560" i="2"/>
  <c r="AO7528" i="2"/>
  <c r="AP7528" i="2"/>
  <c r="AO7496" i="2"/>
  <c r="AP7496" i="2"/>
  <c r="AO7464" i="2"/>
  <c r="AP7464" i="2"/>
  <c r="AO7432" i="2"/>
  <c r="AP7432" i="2"/>
  <c r="AO7400" i="2"/>
  <c r="AP7400" i="2"/>
  <c r="AO7376" i="2"/>
  <c r="AP7376" i="2"/>
  <c r="AO7344" i="2"/>
  <c r="AP7344" i="2"/>
  <c r="AO6776" i="2"/>
  <c r="AP6776" i="2"/>
  <c r="AP6664" i="2"/>
  <c r="AO6664" i="2"/>
  <c r="AO6520" i="2"/>
  <c r="AP6520" i="2"/>
  <c r="AO6440" i="2"/>
  <c r="AP6440" i="2"/>
  <c r="AO8359" i="2"/>
  <c r="AP8359" i="2"/>
  <c r="AO8327" i="2"/>
  <c r="AP8327" i="2"/>
  <c r="AO8303" i="2"/>
  <c r="AP8303" i="2"/>
  <c r="AO8279" i="2"/>
  <c r="AP8279" i="2"/>
  <c r="AO8247" i="2"/>
  <c r="AP8247" i="2"/>
  <c r="AO8239" i="2"/>
  <c r="AP8239" i="2"/>
  <c r="AO8223" i="2"/>
  <c r="AP8223" i="2"/>
  <c r="AO8207" i="2"/>
  <c r="AP8207" i="2"/>
  <c r="AO8199" i="2"/>
  <c r="AP8199" i="2"/>
  <c r="AO8191" i="2"/>
  <c r="AP8191" i="2"/>
  <c r="AP8183" i="2"/>
  <c r="AO8183" i="2"/>
  <c r="AP8175" i="2"/>
  <c r="AO8175" i="2"/>
  <c r="AP8167" i="2"/>
  <c r="AO8167" i="2"/>
  <c r="AP8159" i="2"/>
  <c r="AO8159" i="2"/>
  <c r="AP8151" i="2"/>
  <c r="AO8151" i="2"/>
  <c r="AP8143" i="2"/>
  <c r="AO8143" i="2"/>
  <c r="AP8135" i="2"/>
  <c r="AO8135" i="2"/>
  <c r="AP8127" i="2"/>
  <c r="AO8127" i="2"/>
  <c r="AP8119" i="2"/>
  <c r="AO8119" i="2"/>
  <c r="AP8111" i="2"/>
  <c r="AO8111" i="2"/>
  <c r="AP8103" i="2"/>
  <c r="AO8103" i="2"/>
  <c r="AP8095" i="2"/>
  <c r="AO8095" i="2"/>
  <c r="AP8087" i="2"/>
  <c r="AO8087" i="2"/>
  <c r="AO8079" i="2"/>
  <c r="AP8079" i="2"/>
  <c r="AO8071" i="2"/>
  <c r="AP8071" i="2"/>
  <c r="AO8063" i="2"/>
  <c r="AP8063" i="2"/>
  <c r="AO8055" i="2"/>
  <c r="AP8055" i="2"/>
  <c r="AO8047" i="2"/>
  <c r="AP8047" i="2"/>
  <c r="AO8039" i="2"/>
  <c r="AP8039" i="2"/>
  <c r="AO8031" i="2"/>
  <c r="AP8031" i="2"/>
  <c r="AO8023" i="2"/>
  <c r="AP8023" i="2"/>
  <c r="AO8015" i="2"/>
  <c r="AP8015" i="2"/>
  <c r="AO8007" i="2"/>
  <c r="AP8007" i="2"/>
  <c r="AO7999" i="2"/>
  <c r="AP7999" i="2"/>
  <c r="AO7991" i="2"/>
  <c r="AP7991" i="2"/>
  <c r="AO7983" i="2"/>
  <c r="AP7983" i="2"/>
  <c r="AO7975" i="2"/>
  <c r="AP7975" i="2"/>
  <c r="AO7967" i="2"/>
  <c r="AP7967" i="2"/>
  <c r="AO7959" i="2"/>
  <c r="AP7959" i="2"/>
  <c r="AO7951" i="2"/>
  <c r="AP7951" i="2"/>
  <c r="AO7943" i="2"/>
  <c r="AP7943" i="2"/>
  <c r="AO7935" i="2"/>
  <c r="AP7935" i="2"/>
  <c r="AO7927" i="2"/>
  <c r="AP7927" i="2"/>
  <c r="AO7919" i="2"/>
  <c r="AP7919" i="2"/>
  <c r="AO7911" i="2"/>
  <c r="AP7911" i="2"/>
  <c r="AO7903" i="2"/>
  <c r="AP7903" i="2"/>
  <c r="AO7895" i="2"/>
  <c r="AP7895" i="2"/>
  <c r="AO7887" i="2"/>
  <c r="AP7887" i="2"/>
  <c r="AO7879" i="2"/>
  <c r="AP7879" i="2"/>
  <c r="AO7871" i="2"/>
  <c r="AP7871" i="2"/>
  <c r="AO7863" i="2"/>
  <c r="AP7863" i="2"/>
  <c r="AO7855" i="2"/>
  <c r="AP7855" i="2"/>
  <c r="AO7847" i="2"/>
  <c r="AP7847" i="2"/>
  <c r="AO7839" i="2"/>
  <c r="AP7839" i="2"/>
  <c r="AO7831" i="2"/>
  <c r="AP7831" i="2"/>
  <c r="AO7823" i="2"/>
  <c r="AP7823" i="2"/>
  <c r="AO7815" i="2"/>
  <c r="AP7815" i="2"/>
  <c r="AO7807" i="2"/>
  <c r="AP7807" i="2"/>
  <c r="AO7799" i="2"/>
  <c r="AP7799" i="2"/>
  <c r="AO7791" i="2"/>
  <c r="AP7791" i="2"/>
  <c r="AO7783" i="2"/>
  <c r="AP7783" i="2"/>
  <c r="AO7775" i="2"/>
  <c r="AP7775" i="2"/>
  <c r="AO7767" i="2"/>
  <c r="AP7767" i="2"/>
  <c r="AO7759" i="2"/>
  <c r="AP7759" i="2"/>
  <c r="AO7751" i="2"/>
  <c r="AP7751" i="2"/>
  <c r="AO7743" i="2"/>
  <c r="AP7743" i="2"/>
  <c r="AO7735" i="2"/>
  <c r="AP7735" i="2"/>
  <c r="AO7727" i="2"/>
  <c r="AP7727" i="2"/>
  <c r="AO7719" i="2"/>
  <c r="AP7719" i="2"/>
  <c r="AO7711" i="2"/>
  <c r="AP7711" i="2"/>
  <c r="AO7703" i="2"/>
  <c r="AP7703" i="2"/>
  <c r="AO7695" i="2"/>
  <c r="AP7695" i="2"/>
  <c r="AO7687" i="2"/>
  <c r="AP7687" i="2"/>
  <c r="AO7679" i="2"/>
  <c r="AP7679" i="2"/>
  <c r="AO7671" i="2"/>
  <c r="AP7671" i="2"/>
  <c r="AO7663" i="2"/>
  <c r="AP7663" i="2"/>
  <c r="AO7655" i="2"/>
  <c r="AP7655" i="2"/>
  <c r="AO7647" i="2"/>
  <c r="AP7647" i="2"/>
  <c r="AO7639" i="2"/>
  <c r="AP7639" i="2"/>
  <c r="AO7631" i="2"/>
  <c r="AP7631" i="2"/>
  <c r="AO7623" i="2"/>
  <c r="AP7623" i="2"/>
  <c r="AO7615" i="2"/>
  <c r="AP7615" i="2"/>
  <c r="AO7607" i="2"/>
  <c r="AP7607" i="2"/>
  <c r="AO7599" i="2"/>
  <c r="AP7599" i="2"/>
  <c r="AO7591" i="2"/>
  <c r="AP7591" i="2"/>
  <c r="AO7583" i="2"/>
  <c r="AP7583" i="2"/>
  <c r="AO7575" i="2"/>
  <c r="AP7575" i="2"/>
  <c r="AO7567" i="2"/>
  <c r="AP7567" i="2"/>
  <c r="AO7559" i="2"/>
  <c r="AP7559" i="2"/>
  <c r="AO7551" i="2"/>
  <c r="AP7551" i="2"/>
  <c r="AO7543" i="2"/>
  <c r="AP7543" i="2"/>
  <c r="AO7535" i="2"/>
  <c r="AP7535" i="2"/>
  <c r="AO7527" i="2"/>
  <c r="AP7527" i="2"/>
  <c r="AO7519" i="2"/>
  <c r="AP7519" i="2"/>
  <c r="AO7511" i="2"/>
  <c r="AP7511" i="2"/>
  <c r="AO7503" i="2"/>
  <c r="AP7503" i="2"/>
  <c r="AO7495" i="2"/>
  <c r="AP7495" i="2"/>
  <c r="AO7487" i="2"/>
  <c r="AP7487" i="2"/>
  <c r="AO7479" i="2"/>
  <c r="AP7479" i="2"/>
  <c r="AO7471" i="2"/>
  <c r="AP7471" i="2"/>
  <c r="AO7463" i="2"/>
  <c r="AP7463" i="2"/>
  <c r="AO7455" i="2"/>
  <c r="AP7455" i="2"/>
  <c r="AO7447" i="2"/>
  <c r="AP7447" i="2"/>
  <c r="AO7439" i="2"/>
  <c r="AP7439" i="2"/>
  <c r="AO7431" i="2"/>
  <c r="AP7431" i="2"/>
  <c r="AO7423" i="2"/>
  <c r="AP7423" i="2"/>
  <c r="AO7415" i="2"/>
  <c r="AP7415" i="2"/>
  <c r="AO7407" i="2"/>
  <c r="AP7407" i="2"/>
  <c r="AO7399" i="2"/>
  <c r="AP7399" i="2"/>
  <c r="AO7391" i="2"/>
  <c r="AP7391" i="2"/>
  <c r="AO7383" i="2"/>
  <c r="AP7383" i="2"/>
  <c r="AO7375" i="2"/>
  <c r="AP7375" i="2"/>
  <c r="AO7367" i="2"/>
  <c r="AP7367" i="2"/>
  <c r="AO7359" i="2"/>
  <c r="AP7359" i="2"/>
  <c r="AO7351" i="2"/>
  <c r="AP7351" i="2"/>
  <c r="AO7343" i="2"/>
  <c r="AP7343" i="2"/>
  <c r="AO2647" i="2"/>
  <c r="AP2647" i="2"/>
  <c r="AO2495" i="2"/>
  <c r="AP2495" i="2"/>
  <c r="AO2471" i="2"/>
  <c r="AP2471" i="2"/>
  <c r="AP2351" i="2"/>
  <c r="AO2351" i="2"/>
  <c r="AP2311" i="2"/>
  <c r="AO2311" i="2"/>
  <c r="AP2239" i="2"/>
  <c r="AO2239" i="2"/>
  <c r="AP2159" i="2"/>
  <c r="AO2159" i="2"/>
  <c r="AP2127" i="2"/>
  <c r="AO2127" i="2"/>
  <c r="AP2111" i="2"/>
  <c r="AO2111" i="2"/>
  <c r="AP2031" i="2"/>
  <c r="AO2031" i="2"/>
  <c r="AP1999" i="2"/>
  <c r="AO1999" i="2"/>
  <c r="AP1903" i="2"/>
  <c r="AO1903" i="2"/>
  <c r="AP1871" i="2"/>
  <c r="AO1871" i="2"/>
  <c r="AP1855" i="2"/>
  <c r="AO1855" i="2"/>
  <c r="AP1775" i="2"/>
  <c r="AO1775" i="2"/>
  <c r="AO8361" i="2"/>
  <c r="AP8361" i="2"/>
  <c r="AO8289" i="2"/>
  <c r="AP8289" i="2"/>
  <c r="AO8225" i="2"/>
  <c r="AP8225" i="2"/>
  <c r="AO8177" i="2"/>
  <c r="AP8177" i="2"/>
  <c r="AO8121" i="2"/>
  <c r="AP8121" i="2"/>
  <c r="AO8057" i="2"/>
  <c r="AP8057" i="2"/>
  <c r="AO8009" i="2"/>
  <c r="AP8009" i="2"/>
  <c r="AO7961" i="2"/>
  <c r="AP7961" i="2"/>
  <c r="AO7921" i="2"/>
  <c r="AP7921" i="2"/>
  <c r="AO7865" i="2"/>
  <c r="AP7865" i="2"/>
  <c r="AO7825" i="2"/>
  <c r="AP7825" i="2"/>
  <c r="AO7777" i="2"/>
  <c r="AP7777" i="2"/>
  <c r="AO7729" i="2"/>
  <c r="AP7729" i="2"/>
  <c r="AO7689" i="2"/>
  <c r="AP7689" i="2"/>
  <c r="AO7641" i="2"/>
  <c r="AP7641" i="2"/>
  <c r="AO7593" i="2"/>
  <c r="AP7593" i="2"/>
  <c r="AO7513" i="2"/>
  <c r="AP7513" i="2"/>
  <c r="AP8384" i="2"/>
  <c r="AO8384" i="2"/>
  <c r="AP8344" i="2"/>
  <c r="AO8344" i="2"/>
  <c r="AP8304" i="2"/>
  <c r="AO8304" i="2"/>
  <c r="AP8272" i="2"/>
  <c r="AO8272" i="2"/>
  <c r="AP8240" i="2"/>
  <c r="AO8240" i="2"/>
  <c r="AP8208" i="2"/>
  <c r="AO8208" i="2"/>
  <c r="AO8176" i="2"/>
  <c r="AP8176" i="2"/>
  <c r="AO8152" i="2"/>
  <c r="AP8152" i="2"/>
  <c r="AO8120" i="2"/>
  <c r="AP8120" i="2"/>
  <c r="AO8096" i="2"/>
  <c r="AP8096" i="2"/>
  <c r="AO8064" i="2"/>
  <c r="AP8064" i="2"/>
  <c r="AO8040" i="2"/>
  <c r="AP8040" i="2"/>
  <c r="AO8016" i="2"/>
  <c r="AP8016" i="2"/>
  <c r="AO7984" i="2"/>
  <c r="AP7984" i="2"/>
  <c r="AO7960" i="2"/>
  <c r="AP7960" i="2"/>
  <c r="AO7928" i="2"/>
  <c r="AP7928" i="2"/>
  <c r="AO7896" i="2"/>
  <c r="AP7896" i="2"/>
  <c r="AO7880" i="2"/>
  <c r="AP7880" i="2"/>
  <c r="AO7864" i="2"/>
  <c r="AP7864" i="2"/>
  <c r="AO7832" i="2"/>
  <c r="AP7832" i="2"/>
  <c r="AO7800" i="2"/>
  <c r="AP7800" i="2"/>
  <c r="AO7768" i="2"/>
  <c r="AP7768" i="2"/>
  <c r="AO7736" i="2"/>
  <c r="AP7736" i="2"/>
  <c r="AO7704" i="2"/>
  <c r="AP7704" i="2"/>
  <c r="AO7672" i="2"/>
  <c r="AP7672" i="2"/>
  <c r="AO7648" i="2"/>
  <c r="AP7648" i="2"/>
  <c r="AO7616" i="2"/>
  <c r="AP7616" i="2"/>
  <c r="AO7600" i="2"/>
  <c r="AP7600" i="2"/>
  <c r="AO7568" i="2"/>
  <c r="AP7568" i="2"/>
  <c r="AO7544" i="2"/>
  <c r="AP7544" i="2"/>
  <c r="AO7512" i="2"/>
  <c r="AP7512" i="2"/>
  <c r="AO7480" i="2"/>
  <c r="AP7480" i="2"/>
  <c r="AO7448" i="2"/>
  <c r="AP7448" i="2"/>
  <c r="AO7424" i="2"/>
  <c r="AP7424" i="2"/>
  <c r="AO7392" i="2"/>
  <c r="AP7392" i="2"/>
  <c r="AO7360" i="2"/>
  <c r="AP7360" i="2"/>
  <c r="AO6728" i="2"/>
  <c r="AP6728" i="2"/>
  <c r="AP6680" i="2"/>
  <c r="AO6680" i="2"/>
  <c r="AO6600" i="2"/>
  <c r="AP6600" i="2"/>
  <c r="AO6536" i="2"/>
  <c r="AP6536" i="2"/>
  <c r="AO6392" i="2"/>
  <c r="AP6392" i="2"/>
  <c r="AO8383" i="2"/>
  <c r="AP8383" i="2"/>
  <c r="AO8375" i="2"/>
  <c r="AP8375" i="2"/>
  <c r="AO8351" i="2"/>
  <c r="AP8351" i="2"/>
  <c r="AO8335" i="2"/>
  <c r="AP8335" i="2"/>
  <c r="AO8311" i="2"/>
  <c r="AP8311" i="2"/>
  <c r="AO8287" i="2"/>
  <c r="AP8287" i="2"/>
  <c r="AO8263" i="2"/>
  <c r="AP8263" i="2"/>
  <c r="AO8231" i="2"/>
  <c r="AP8231" i="2"/>
  <c r="AO8390" i="2"/>
  <c r="AP8390" i="2"/>
  <c r="AO8374" i="2"/>
  <c r="AP8374" i="2"/>
  <c r="AO8358" i="2"/>
  <c r="AP8358" i="2"/>
  <c r="AO8342" i="2"/>
  <c r="AP8342" i="2"/>
  <c r="AO8334" i="2"/>
  <c r="AP8334" i="2"/>
  <c r="AO8310" i="2"/>
  <c r="AP8310" i="2"/>
  <c r="AO8302" i="2"/>
  <c r="AP8302" i="2"/>
  <c r="AO8286" i="2"/>
  <c r="AP8286" i="2"/>
  <c r="AO8270" i="2"/>
  <c r="AP8270" i="2"/>
  <c r="AO8254" i="2"/>
  <c r="AP8254" i="2"/>
  <c r="AO8238" i="2"/>
  <c r="AP8238" i="2"/>
  <c r="AO8214" i="2"/>
  <c r="AP8214" i="2"/>
  <c r="AO8198" i="2"/>
  <c r="AP8198" i="2"/>
  <c r="AO8190" i="2"/>
  <c r="AP8190" i="2"/>
  <c r="AP8174" i="2"/>
  <c r="AO8174" i="2"/>
  <c r="AP8158" i="2"/>
  <c r="AO8158" i="2"/>
  <c r="AP8142" i="2"/>
  <c r="AO8142" i="2"/>
  <c r="AP8118" i="2"/>
  <c r="AO8118" i="2"/>
  <c r="AP8110" i="2"/>
  <c r="AO8110" i="2"/>
  <c r="AP8094" i="2"/>
  <c r="AO8094" i="2"/>
  <c r="AP8078" i="2"/>
  <c r="AO8078" i="2"/>
  <c r="AP8062" i="2"/>
  <c r="AO8062" i="2"/>
  <c r="AP8046" i="2"/>
  <c r="AO8046" i="2"/>
  <c r="AP8030" i="2"/>
  <c r="AO8030" i="2"/>
  <c r="AP8006" i="2"/>
  <c r="AO8006" i="2"/>
  <c r="AP7998" i="2"/>
  <c r="AO7998" i="2"/>
  <c r="AP7982" i="2"/>
  <c r="AO7982" i="2"/>
  <c r="AP7966" i="2"/>
  <c r="AO7966" i="2"/>
  <c r="AP7950" i="2"/>
  <c r="AO7950" i="2"/>
  <c r="AP7934" i="2"/>
  <c r="AO7934" i="2"/>
  <c r="AP7918" i="2"/>
  <c r="AO7918" i="2"/>
  <c r="AP7902" i="2"/>
  <c r="AO7902" i="2"/>
  <c r="AP7886" i="2"/>
  <c r="AO7886" i="2"/>
  <c r="AP7870" i="2"/>
  <c r="AO7870" i="2"/>
  <c r="AP7862" i="2"/>
  <c r="AO7862" i="2"/>
  <c r="AP7854" i="2"/>
  <c r="AO7854" i="2"/>
  <c r="AP7846" i="2"/>
  <c r="AO7846" i="2"/>
  <c r="AP7838" i="2"/>
  <c r="AO7838" i="2"/>
  <c r="AP7830" i="2"/>
  <c r="AO7830" i="2"/>
  <c r="AP7814" i="2"/>
  <c r="AO7814" i="2"/>
  <c r="AP7806" i="2"/>
  <c r="AO7806" i="2"/>
  <c r="AP7798" i="2"/>
  <c r="AO7798" i="2"/>
  <c r="AP7790" i="2"/>
  <c r="AO7790" i="2"/>
  <c r="AP7782" i="2"/>
  <c r="AO7782" i="2"/>
  <c r="AP7774" i="2"/>
  <c r="AO7774" i="2"/>
  <c r="AP7766" i="2"/>
  <c r="AO7766" i="2"/>
  <c r="AP7758" i="2"/>
  <c r="AO7758" i="2"/>
  <c r="AP7750" i="2"/>
  <c r="AO7750" i="2"/>
  <c r="AP7742" i="2"/>
  <c r="AO7742" i="2"/>
  <c r="AP7734" i="2"/>
  <c r="AO7734" i="2"/>
  <c r="AP7726" i="2"/>
  <c r="AO7726" i="2"/>
  <c r="AP7718" i="2"/>
  <c r="AO7718" i="2"/>
  <c r="AP7710" i="2"/>
  <c r="AO7710" i="2"/>
  <c r="AP7702" i="2"/>
  <c r="AO7702" i="2"/>
  <c r="AP7694" i="2"/>
  <c r="AO7694" i="2"/>
  <c r="AP7686" i="2"/>
  <c r="AO7686" i="2"/>
  <c r="AP7678" i="2"/>
  <c r="AO7678" i="2"/>
  <c r="AP7670" i="2"/>
  <c r="AO7670" i="2"/>
  <c r="AP7662" i="2"/>
  <c r="AO7662" i="2"/>
  <c r="AP7654" i="2"/>
  <c r="AO7654" i="2"/>
  <c r="AP7646" i="2"/>
  <c r="AO7646" i="2"/>
  <c r="AP7638" i="2"/>
  <c r="AO7638" i="2"/>
  <c r="AP7630" i="2"/>
  <c r="AO7630" i="2"/>
  <c r="AP7622" i="2"/>
  <c r="AO7622" i="2"/>
  <c r="AP7614" i="2"/>
  <c r="AO7614" i="2"/>
  <c r="AP7606" i="2"/>
  <c r="AO7606" i="2"/>
  <c r="AP7598" i="2"/>
  <c r="AO7598" i="2"/>
  <c r="AP7590" i="2"/>
  <c r="AO7590" i="2"/>
  <c r="AP7582" i="2"/>
  <c r="AO7582" i="2"/>
  <c r="AP7574" i="2"/>
  <c r="AO7574" i="2"/>
  <c r="AP7566" i="2"/>
  <c r="AO7566" i="2"/>
  <c r="AP7558" i="2"/>
  <c r="AO7558" i="2"/>
  <c r="AP7550" i="2"/>
  <c r="AO7550" i="2"/>
  <c r="AP7542" i="2"/>
  <c r="AO7542" i="2"/>
  <c r="AP7534" i="2"/>
  <c r="AO7534" i="2"/>
  <c r="AP7526" i="2"/>
  <c r="AO7526" i="2"/>
  <c r="AP7518" i="2"/>
  <c r="AO7518" i="2"/>
  <c r="AP7510" i="2"/>
  <c r="AO7510" i="2"/>
  <c r="AP7502" i="2"/>
  <c r="AO7502" i="2"/>
  <c r="AP7494" i="2"/>
  <c r="AO7494" i="2"/>
  <c r="AP7486" i="2"/>
  <c r="AO7486" i="2"/>
  <c r="AP7478" i="2"/>
  <c r="AO7478" i="2"/>
  <c r="AP7470" i="2"/>
  <c r="AO7470" i="2"/>
  <c r="AP7462" i="2"/>
  <c r="AO7462" i="2"/>
  <c r="AP7454" i="2"/>
  <c r="AO7454" i="2"/>
  <c r="AP7446" i="2"/>
  <c r="AO7446" i="2"/>
  <c r="AP7438" i="2"/>
  <c r="AO7438" i="2"/>
  <c r="AP7430" i="2"/>
  <c r="AO7430" i="2"/>
  <c r="AP7422" i="2"/>
  <c r="AO7422" i="2"/>
  <c r="AP7414" i="2"/>
  <c r="AO7414" i="2"/>
  <c r="AP7406" i="2"/>
  <c r="AO7406" i="2"/>
  <c r="AP7398" i="2"/>
  <c r="AO7398" i="2"/>
  <c r="AP7390" i="2"/>
  <c r="AO7390" i="2"/>
  <c r="AP7382" i="2"/>
  <c r="AO7382" i="2"/>
  <c r="AP7374" i="2"/>
  <c r="AO7374" i="2"/>
  <c r="AP7366" i="2"/>
  <c r="AO7366" i="2"/>
  <c r="AP7358" i="2"/>
  <c r="AO7358" i="2"/>
  <c r="AP7350" i="2"/>
  <c r="AO7350" i="2"/>
  <c r="AP7342" i="2"/>
  <c r="AO7342" i="2"/>
  <c r="AP2702" i="2"/>
  <c r="AO2702" i="2"/>
  <c r="AP2694" i="2"/>
  <c r="AO2694" i="2"/>
  <c r="AP2574" i="2"/>
  <c r="AO2574" i="2"/>
  <c r="AO8385" i="2"/>
  <c r="AP8385" i="2"/>
  <c r="AO8321" i="2"/>
  <c r="AP8321" i="2"/>
  <c r="AO8265" i="2"/>
  <c r="AP8265" i="2"/>
  <c r="AO8201" i="2"/>
  <c r="AP8201" i="2"/>
  <c r="AO8137" i="2"/>
  <c r="AP8137" i="2"/>
  <c r="AO8073" i="2"/>
  <c r="AP8073" i="2"/>
  <c r="AO8017" i="2"/>
  <c r="AP8017" i="2"/>
  <c r="AO7945" i="2"/>
  <c r="AP7945" i="2"/>
  <c r="AO7897" i="2"/>
  <c r="AP7897" i="2"/>
  <c r="AO7833" i="2"/>
  <c r="AP7833" i="2"/>
  <c r="AO7785" i="2"/>
  <c r="AP7785" i="2"/>
  <c r="AO7745" i="2"/>
  <c r="AP7745" i="2"/>
  <c r="AO7697" i="2"/>
  <c r="AP7697" i="2"/>
  <c r="AO7625" i="2"/>
  <c r="AP7625" i="2"/>
  <c r="AO7585" i="2"/>
  <c r="AP7585" i="2"/>
  <c r="AO7481" i="2"/>
  <c r="AP7481" i="2"/>
  <c r="AP8392" i="2"/>
  <c r="AO8392" i="2"/>
  <c r="AP8368" i="2"/>
  <c r="AO8368" i="2"/>
  <c r="AP8336" i="2"/>
  <c r="AO8336" i="2"/>
  <c r="AP8296" i="2"/>
  <c r="AO8296" i="2"/>
  <c r="AP8256" i="2"/>
  <c r="AO8256" i="2"/>
  <c r="AP8216" i="2"/>
  <c r="AO8216" i="2"/>
  <c r="AO8184" i="2"/>
  <c r="AP8184" i="2"/>
  <c r="AO8136" i="2"/>
  <c r="AP8136" i="2"/>
  <c r="AO8104" i="2"/>
  <c r="AP8104" i="2"/>
  <c r="AO8080" i="2"/>
  <c r="AP8080" i="2"/>
  <c r="AO8048" i="2"/>
  <c r="AP8048" i="2"/>
  <c r="AO8008" i="2"/>
  <c r="AP8008" i="2"/>
  <c r="AO7976" i="2"/>
  <c r="AP7976" i="2"/>
  <c r="AO7944" i="2"/>
  <c r="AP7944" i="2"/>
  <c r="AO7920" i="2"/>
  <c r="AP7920" i="2"/>
  <c r="AO7888" i="2"/>
  <c r="AP7888" i="2"/>
  <c r="AO7848" i="2"/>
  <c r="AP7848" i="2"/>
  <c r="AO7816" i="2"/>
  <c r="AP7816" i="2"/>
  <c r="AO7784" i="2"/>
  <c r="AP7784" i="2"/>
  <c r="AO7760" i="2"/>
  <c r="AP7760" i="2"/>
  <c r="AO7728" i="2"/>
  <c r="AP7728" i="2"/>
  <c r="AO7696" i="2"/>
  <c r="AP7696" i="2"/>
  <c r="AO7664" i="2"/>
  <c r="AP7664" i="2"/>
  <c r="AO7632" i="2"/>
  <c r="AP7632" i="2"/>
  <c r="AO7584" i="2"/>
  <c r="AP7584" i="2"/>
  <c r="AO7552" i="2"/>
  <c r="AP7552" i="2"/>
  <c r="AO7520" i="2"/>
  <c r="AP7520" i="2"/>
  <c r="AO7488" i="2"/>
  <c r="AP7488" i="2"/>
  <c r="AO7456" i="2"/>
  <c r="AP7456" i="2"/>
  <c r="AO7416" i="2"/>
  <c r="AP7416" i="2"/>
  <c r="AO7384" i="2"/>
  <c r="AP7384" i="2"/>
  <c r="AO7352" i="2"/>
  <c r="AP7352" i="2"/>
  <c r="AO6760" i="2"/>
  <c r="AP6760" i="2"/>
  <c r="AO6648" i="2"/>
  <c r="AP6648" i="2"/>
  <c r="AO6568" i="2"/>
  <c r="AP6568" i="2"/>
  <c r="AO6472" i="2"/>
  <c r="AP6472" i="2"/>
  <c r="AO6424" i="2"/>
  <c r="AP6424" i="2"/>
  <c r="AO8391" i="2"/>
  <c r="AP8391" i="2"/>
  <c r="AO8367" i="2"/>
  <c r="AP8367" i="2"/>
  <c r="AO8343" i="2"/>
  <c r="AP8343" i="2"/>
  <c r="AO8319" i="2"/>
  <c r="AP8319" i="2"/>
  <c r="AO8295" i="2"/>
  <c r="AP8295" i="2"/>
  <c r="AO8271" i="2"/>
  <c r="AP8271" i="2"/>
  <c r="AO8255" i="2"/>
  <c r="AP8255" i="2"/>
  <c r="AO8215" i="2"/>
  <c r="AP8215" i="2"/>
  <c r="AO8398" i="2"/>
  <c r="AP8398" i="2"/>
  <c r="AO8382" i="2"/>
  <c r="AP8382" i="2"/>
  <c r="AO8366" i="2"/>
  <c r="AP8366" i="2"/>
  <c r="AO8350" i="2"/>
  <c r="AP8350" i="2"/>
  <c r="AO8326" i="2"/>
  <c r="AP8326" i="2"/>
  <c r="AO8318" i="2"/>
  <c r="AP8318" i="2"/>
  <c r="AO8294" i="2"/>
  <c r="AP8294" i="2"/>
  <c r="AO8278" i="2"/>
  <c r="AP8278" i="2"/>
  <c r="AO8262" i="2"/>
  <c r="AP8262" i="2"/>
  <c r="AO8246" i="2"/>
  <c r="AP8246" i="2"/>
  <c r="AO8230" i="2"/>
  <c r="AP8230" i="2"/>
  <c r="AO8222" i="2"/>
  <c r="AP8222" i="2"/>
  <c r="AO8206" i="2"/>
  <c r="AP8206" i="2"/>
  <c r="AP8182" i="2"/>
  <c r="AO8182" i="2"/>
  <c r="AP8166" i="2"/>
  <c r="AO8166" i="2"/>
  <c r="AP8150" i="2"/>
  <c r="AO8150" i="2"/>
  <c r="AP8134" i="2"/>
  <c r="AO8134" i="2"/>
  <c r="AP8126" i="2"/>
  <c r="AO8126" i="2"/>
  <c r="AP8102" i="2"/>
  <c r="AO8102" i="2"/>
  <c r="AP8086" i="2"/>
  <c r="AO8086" i="2"/>
  <c r="AP8070" i="2"/>
  <c r="AO8070" i="2"/>
  <c r="AP8054" i="2"/>
  <c r="AO8054" i="2"/>
  <c r="AP8038" i="2"/>
  <c r="AO8038" i="2"/>
  <c r="AP8022" i="2"/>
  <c r="AO8022" i="2"/>
  <c r="AP8014" i="2"/>
  <c r="AO8014" i="2"/>
  <c r="AP7990" i="2"/>
  <c r="AO7990" i="2"/>
  <c r="AP7974" i="2"/>
  <c r="AO7974" i="2"/>
  <c r="AP7958" i="2"/>
  <c r="AO7958" i="2"/>
  <c r="AP7942" i="2"/>
  <c r="AO7942" i="2"/>
  <c r="AP7926" i="2"/>
  <c r="AO7926" i="2"/>
  <c r="AP7910" i="2"/>
  <c r="AO7910" i="2"/>
  <c r="AP7894" i="2"/>
  <c r="AO7894" i="2"/>
  <c r="AP7878" i="2"/>
  <c r="AO7878" i="2"/>
  <c r="AP7822" i="2"/>
  <c r="AO7822" i="2"/>
  <c r="AO89" i="2"/>
  <c r="AP89" i="2"/>
  <c r="AO7333" i="2"/>
  <c r="AP7333" i="2"/>
  <c r="AO7325" i="2"/>
  <c r="AP7325" i="2"/>
  <c r="AO7309" i="2"/>
  <c r="AP7309" i="2"/>
  <c r="AO7293" i="2"/>
  <c r="AP7293" i="2"/>
  <c r="AO7285" i="2"/>
  <c r="AP7285" i="2"/>
  <c r="AO7277" i="2"/>
  <c r="AP7277" i="2"/>
  <c r="AO7269" i="2"/>
  <c r="AP7269" i="2"/>
  <c r="AO7261" i="2"/>
  <c r="AP7261" i="2"/>
  <c r="AO7245" i="2"/>
  <c r="AP7245" i="2"/>
  <c r="AO7229" i="2"/>
  <c r="AP7229" i="2"/>
  <c r="AO7221" i="2"/>
  <c r="AP7221" i="2"/>
  <c r="AO7213" i="2"/>
  <c r="AP7213" i="2"/>
  <c r="AO7205" i="2"/>
  <c r="AP7205" i="2"/>
  <c r="AO7197" i="2"/>
  <c r="AP7197" i="2"/>
  <c r="AP7181" i="2"/>
  <c r="AO7181" i="2"/>
  <c r="AP7165" i="2"/>
  <c r="AO7165" i="2"/>
  <c r="AO7157" i="2"/>
  <c r="AP7157" i="2"/>
  <c r="AO7149" i="2"/>
  <c r="AP7149" i="2"/>
  <c r="AO7141" i="2"/>
  <c r="AP7141" i="2"/>
  <c r="AO7133" i="2"/>
  <c r="AP7133" i="2"/>
  <c r="AO7117" i="2"/>
  <c r="AP7117" i="2"/>
  <c r="AO7101" i="2"/>
  <c r="AP7101" i="2"/>
  <c r="AO7093" i="2"/>
  <c r="AP7093" i="2"/>
  <c r="AO7085" i="2"/>
  <c r="AP7085" i="2"/>
  <c r="AO7077" i="2"/>
  <c r="AP7077" i="2"/>
  <c r="AO7069" i="2"/>
  <c r="AP7069" i="2"/>
  <c r="AO7053" i="2"/>
  <c r="AP7053" i="2"/>
  <c r="AO7037" i="2"/>
  <c r="AP7037" i="2"/>
  <c r="AO7029" i="2"/>
  <c r="AP7029" i="2"/>
  <c r="AO7021" i="2"/>
  <c r="AP7021" i="2"/>
  <c r="AO7013" i="2"/>
  <c r="AP7013" i="2"/>
  <c r="AO7005" i="2"/>
  <c r="AP7005" i="2"/>
  <c r="AO6989" i="2"/>
  <c r="AP6989" i="2"/>
  <c r="AO6973" i="2"/>
  <c r="AP6973" i="2"/>
  <c r="AO6965" i="2"/>
  <c r="AP6965" i="2"/>
  <c r="AO6957" i="2"/>
  <c r="AP6957" i="2"/>
  <c r="AO6949" i="2"/>
  <c r="AP6949" i="2"/>
  <c r="AO6941" i="2"/>
  <c r="AP6941" i="2"/>
  <c r="AO6925" i="2"/>
  <c r="AP6925" i="2"/>
  <c r="AO6909" i="2"/>
  <c r="AP6909" i="2"/>
  <c r="AO6901" i="2"/>
  <c r="AP6901" i="2"/>
  <c r="AO6893" i="2"/>
  <c r="AP6893" i="2"/>
  <c r="AO6885" i="2"/>
  <c r="AP6885" i="2"/>
  <c r="AO6877" i="2"/>
  <c r="AP6877" i="2"/>
  <c r="AO6861" i="2"/>
  <c r="AP6861" i="2"/>
  <c r="AO6845" i="2"/>
  <c r="AP6845" i="2"/>
  <c r="AO6837" i="2"/>
  <c r="AP6837" i="2"/>
  <c r="AO6829" i="2"/>
  <c r="AP6829" i="2"/>
  <c r="AO6821" i="2"/>
  <c r="AP6821" i="2"/>
  <c r="AO6813" i="2"/>
  <c r="AP6813" i="2"/>
  <c r="AO6797" i="2"/>
  <c r="AP6797" i="2"/>
  <c r="AO2693" i="2"/>
  <c r="AP2693" i="2"/>
  <c r="AO2629" i="2"/>
  <c r="AP2629" i="2"/>
  <c r="AO2621" i="2"/>
  <c r="AP2621" i="2"/>
  <c r="AO2501" i="2"/>
  <c r="AP2501" i="2"/>
  <c r="AO2413" i="2"/>
  <c r="AP2413" i="2"/>
  <c r="AO2405" i="2"/>
  <c r="AP2405" i="2"/>
  <c r="AP2341" i="2"/>
  <c r="AO2341" i="2"/>
  <c r="AP2285" i="2"/>
  <c r="AO2285" i="2"/>
  <c r="AO8353" i="2"/>
  <c r="AP8353" i="2"/>
  <c r="AO8297" i="2"/>
  <c r="AP8297" i="2"/>
  <c r="AO8241" i="2"/>
  <c r="AP8241" i="2"/>
  <c r="AO8193" i="2"/>
  <c r="AP8193" i="2"/>
  <c r="AO8129" i="2"/>
  <c r="AP8129" i="2"/>
  <c r="AO8089" i="2"/>
  <c r="AP8089" i="2"/>
  <c r="AO8025" i="2"/>
  <c r="AP8025" i="2"/>
  <c r="AO7969" i="2"/>
  <c r="AP7969" i="2"/>
  <c r="AO7929" i="2"/>
  <c r="AP7929" i="2"/>
  <c r="AO7881" i="2"/>
  <c r="AP7881" i="2"/>
  <c r="AO7841" i="2"/>
  <c r="AP7841" i="2"/>
  <c r="AO7801" i="2"/>
  <c r="AP7801" i="2"/>
  <c r="AO7769" i="2"/>
  <c r="AP7769" i="2"/>
  <c r="AO7721" i="2"/>
  <c r="AP7721" i="2"/>
  <c r="AO7681" i="2"/>
  <c r="AP7681" i="2"/>
  <c r="AO7633" i="2"/>
  <c r="AP7633" i="2"/>
  <c r="AO7577" i="2"/>
  <c r="AP7577" i="2"/>
  <c r="AO7489" i="2"/>
  <c r="AP7489" i="2"/>
  <c r="AP8352" i="2"/>
  <c r="AO8352" i="2"/>
  <c r="AP8320" i="2"/>
  <c r="AO8320" i="2"/>
  <c r="AP8280" i="2"/>
  <c r="AO8280" i="2"/>
  <c r="AP8224" i="2"/>
  <c r="AO8224" i="2"/>
  <c r="AO8144" i="2"/>
  <c r="AP8144" i="2"/>
  <c r="AP104" i="2"/>
  <c r="AO104" i="2"/>
  <c r="AP72" i="2"/>
  <c r="AO72" i="2"/>
  <c r="AP8396" i="2"/>
  <c r="AO8396" i="2"/>
  <c r="AP8388" i="2"/>
  <c r="AO8388" i="2"/>
  <c r="AP8380" i="2"/>
  <c r="AO8380" i="2"/>
  <c r="AP8372" i="2"/>
  <c r="AO8372" i="2"/>
  <c r="AP8364" i="2"/>
  <c r="AO8364" i="2"/>
  <c r="AP8356" i="2"/>
  <c r="AO8356" i="2"/>
  <c r="AP8348" i="2"/>
  <c r="AO8348" i="2"/>
  <c r="AP8340" i="2"/>
  <c r="AO8340" i="2"/>
  <c r="AP8332" i="2"/>
  <c r="AO8332" i="2"/>
  <c r="AP8324" i="2"/>
  <c r="AO8324" i="2"/>
  <c r="AP8316" i="2"/>
  <c r="AO8316" i="2"/>
  <c r="AP8308" i="2"/>
  <c r="AO8308" i="2"/>
  <c r="AP8300" i="2"/>
  <c r="AO8300" i="2"/>
  <c r="AP8292" i="2"/>
  <c r="AO8292" i="2"/>
  <c r="AP8284" i="2"/>
  <c r="AO8284" i="2"/>
  <c r="AP8276" i="2"/>
  <c r="AO8276" i="2"/>
  <c r="AP8268" i="2"/>
  <c r="AO8268" i="2"/>
  <c r="AP8260" i="2"/>
  <c r="AO8260" i="2"/>
  <c r="AP8252" i="2"/>
  <c r="AO8252" i="2"/>
  <c r="AP8244" i="2"/>
  <c r="AO8244" i="2"/>
  <c r="AP8236" i="2"/>
  <c r="AO8236" i="2"/>
  <c r="AP8228" i="2"/>
  <c r="AO8228" i="2"/>
  <c r="AP8220" i="2"/>
  <c r="AO8220" i="2"/>
  <c r="AP8212" i="2"/>
  <c r="AO8212" i="2"/>
  <c r="AP8204" i="2"/>
  <c r="AO8204" i="2"/>
  <c r="AP8196" i="2"/>
  <c r="AO8196" i="2"/>
  <c r="AO8188" i="2"/>
  <c r="AP8188" i="2"/>
  <c r="AO8180" i="2"/>
  <c r="AP8180" i="2"/>
  <c r="AO8172" i="2"/>
  <c r="AP8172" i="2"/>
  <c r="AO8164" i="2"/>
  <c r="AP8164" i="2"/>
  <c r="AO8156" i="2"/>
  <c r="AP8156" i="2"/>
  <c r="AO8148" i="2"/>
  <c r="AP8148" i="2"/>
  <c r="AO8140" i="2"/>
  <c r="AP8140" i="2"/>
  <c r="AO8132" i="2"/>
  <c r="AP8132" i="2"/>
  <c r="AO8124" i="2"/>
  <c r="AP8124" i="2"/>
  <c r="AO8116" i="2"/>
  <c r="AP8116" i="2"/>
  <c r="AO8108" i="2"/>
  <c r="AP8108" i="2"/>
  <c r="AO8100" i="2"/>
  <c r="AP8100" i="2"/>
  <c r="AO8092" i="2"/>
  <c r="AP8092" i="2"/>
  <c r="AO8084" i="2"/>
  <c r="AP8084" i="2"/>
  <c r="AO8076" i="2"/>
  <c r="AP8076" i="2"/>
  <c r="AO8068" i="2"/>
  <c r="AP8068" i="2"/>
  <c r="AO8060" i="2"/>
  <c r="AP8060" i="2"/>
  <c r="AO8052" i="2"/>
  <c r="AP8052" i="2"/>
  <c r="AO8044" i="2"/>
  <c r="AP8044" i="2"/>
  <c r="AO8036" i="2"/>
  <c r="AP8036" i="2"/>
  <c r="AO8028" i="2"/>
  <c r="AP8028" i="2"/>
  <c r="AO8020" i="2"/>
  <c r="AP8020" i="2"/>
  <c r="AO8012" i="2"/>
  <c r="AP8012" i="2"/>
  <c r="AO8004" i="2"/>
  <c r="AP8004" i="2"/>
  <c r="AO7996" i="2"/>
  <c r="AP7996" i="2"/>
  <c r="AO7988" i="2"/>
  <c r="AP7988" i="2"/>
  <c r="AO7980" i="2"/>
  <c r="AP7980" i="2"/>
  <c r="AO7972" i="2"/>
  <c r="AP7972" i="2"/>
  <c r="AO7964" i="2"/>
  <c r="AP7964" i="2"/>
  <c r="AO7956" i="2"/>
  <c r="AP7956" i="2"/>
  <c r="AO7948" i="2"/>
  <c r="AP7948" i="2"/>
  <c r="AO7940" i="2"/>
  <c r="AP7940" i="2"/>
  <c r="AO7932" i="2"/>
  <c r="AP7932" i="2"/>
  <c r="AO7924" i="2"/>
  <c r="AP7924" i="2"/>
  <c r="AO7916" i="2"/>
  <c r="AP7916" i="2"/>
  <c r="AO7908" i="2"/>
  <c r="AP7908" i="2"/>
  <c r="AO7900" i="2"/>
  <c r="AP7900" i="2"/>
  <c r="AO7892" i="2"/>
  <c r="AP7892" i="2"/>
  <c r="AO7884" i="2"/>
  <c r="AP7884" i="2"/>
  <c r="AO7876" i="2"/>
  <c r="AP7876" i="2"/>
  <c r="AO7868" i="2"/>
  <c r="AP7868" i="2"/>
  <c r="AO7860" i="2"/>
  <c r="AP7860" i="2"/>
  <c r="AO7852" i="2"/>
  <c r="AP7852" i="2"/>
  <c r="AO7844" i="2"/>
  <c r="AP7844" i="2"/>
  <c r="AO7836" i="2"/>
  <c r="AP7836" i="2"/>
  <c r="AO7828" i="2"/>
  <c r="AP7828" i="2"/>
  <c r="AO7820" i="2"/>
  <c r="AP7820" i="2"/>
  <c r="AO7812" i="2"/>
  <c r="AP7812" i="2"/>
  <c r="AO7804" i="2"/>
  <c r="AP7804" i="2"/>
  <c r="AO7796" i="2"/>
  <c r="AP7796" i="2"/>
  <c r="AO7788" i="2"/>
  <c r="AP7788" i="2"/>
  <c r="AO7780" i="2"/>
  <c r="AP7780" i="2"/>
  <c r="AO7772" i="2"/>
  <c r="AP7772" i="2"/>
  <c r="AO7764" i="2"/>
  <c r="AP7764" i="2"/>
  <c r="AO7756" i="2"/>
  <c r="AP7756" i="2"/>
  <c r="AO7748" i="2"/>
  <c r="AP7748" i="2"/>
  <c r="AO7740" i="2"/>
  <c r="AP7740" i="2"/>
  <c r="AO7732" i="2"/>
  <c r="AP7732" i="2"/>
  <c r="AO7724" i="2"/>
  <c r="AP7724" i="2"/>
  <c r="AO7716" i="2"/>
  <c r="AP7716" i="2"/>
  <c r="AO7708" i="2"/>
  <c r="AP7708" i="2"/>
  <c r="AO7700" i="2"/>
  <c r="AP7700" i="2"/>
  <c r="AO7692" i="2"/>
  <c r="AP7692" i="2"/>
  <c r="AO7684" i="2"/>
  <c r="AP7684" i="2"/>
  <c r="AO7676" i="2"/>
  <c r="AP7676" i="2"/>
  <c r="AO7668" i="2"/>
  <c r="AP7668" i="2"/>
  <c r="AO7660" i="2"/>
  <c r="AP7660" i="2"/>
  <c r="AO7652" i="2"/>
  <c r="AP7652" i="2"/>
  <c r="AO7644" i="2"/>
  <c r="AP7644" i="2"/>
  <c r="AO7636" i="2"/>
  <c r="AP7636" i="2"/>
  <c r="AO7628" i="2"/>
  <c r="AP7628" i="2"/>
  <c r="AO7620" i="2"/>
  <c r="AP7620" i="2"/>
  <c r="AO7612" i="2"/>
  <c r="AP7612" i="2"/>
  <c r="AO7604" i="2"/>
  <c r="AP7604" i="2"/>
  <c r="AO7596" i="2"/>
  <c r="AP7596" i="2"/>
  <c r="AO7588" i="2"/>
  <c r="AP7588" i="2"/>
  <c r="AO7580" i="2"/>
  <c r="AP7580" i="2"/>
  <c r="AO7572" i="2"/>
  <c r="AP7572" i="2"/>
  <c r="AO7564" i="2"/>
  <c r="AP7564" i="2"/>
  <c r="AO7556" i="2"/>
  <c r="AP7556" i="2"/>
  <c r="AO7548" i="2"/>
  <c r="AP7548" i="2"/>
  <c r="AO7540" i="2"/>
  <c r="AP7540" i="2"/>
  <c r="AO7532" i="2"/>
  <c r="AP7532" i="2"/>
  <c r="AO7524" i="2"/>
  <c r="AP7524" i="2"/>
  <c r="AO7516" i="2"/>
  <c r="AP7516" i="2"/>
  <c r="AO7508" i="2"/>
  <c r="AP7508" i="2"/>
  <c r="AO7500" i="2"/>
  <c r="AP7500" i="2"/>
  <c r="AO7492" i="2"/>
  <c r="AP7492" i="2"/>
  <c r="AO7484" i="2"/>
  <c r="AP7484" i="2"/>
  <c r="AO7476" i="2"/>
  <c r="AP7476" i="2"/>
  <c r="AO7468" i="2"/>
  <c r="AP7468" i="2"/>
  <c r="AO7460" i="2"/>
  <c r="AP7460" i="2"/>
  <c r="AO7452" i="2"/>
  <c r="AP7452" i="2"/>
  <c r="AO7444" i="2"/>
  <c r="AP7444" i="2"/>
  <c r="AO7436" i="2"/>
  <c r="AP7436" i="2"/>
  <c r="AO7428" i="2"/>
  <c r="AP7428" i="2"/>
  <c r="AO7420" i="2"/>
  <c r="AP7420" i="2"/>
  <c r="AO7412" i="2"/>
  <c r="AP7412" i="2"/>
  <c r="AO7404" i="2"/>
  <c r="AP7404" i="2"/>
  <c r="AO7396" i="2"/>
  <c r="AP7396" i="2"/>
  <c r="AO7388" i="2"/>
  <c r="AP7388" i="2"/>
  <c r="AO7380" i="2"/>
  <c r="AP7380" i="2"/>
  <c r="AO7372" i="2"/>
  <c r="AP7372" i="2"/>
  <c r="AO7364" i="2"/>
  <c r="AP7364" i="2"/>
  <c r="AO7356" i="2"/>
  <c r="AP7356" i="2"/>
  <c r="AO7348" i="2"/>
  <c r="AP7348" i="2"/>
  <c r="AO7340" i="2"/>
  <c r="AP7340" i="2"/>
  <c r="AO6772" i="2"/>
  <c r="AP6772" i="2"/>
  <c r="AO6740" i="2"/>
  <c r="AP6740" i="2"/>
  <c r="AO6724" i="2"/>
  <c r="AP6724" i="2"/>
  <c r="AO6708" i="2"/>
  <c r="AP6708" i="2"/>
  <c r="AP6692" i="2"/>
  <c r="AO6692" i="2"/>
  <c r="AP6676" i="2"/>
  <c r="AO6676" i="2"/>
  <c r="AP6660" i="2"/>
  <c r="AO6660" i="2"/>
  <c r="AP6644" i="2"/>
  <c r="AO6644" i="2"/>
  <c r="AP6612" i="2"/>
  <c r="AO6612" i="2"/>
  <c r="AP6596" i="2"/>
  <c r="AO6596" i="2"/>
  <c r="AP6580" i="2"/>
  <c r="AO6580" i="2"/>
  <c r="AP6564" i="2"/>
  <c r="AO6564" i="2"/>
  <c r="AP6548" i="2"/>
  <c r="AO6548" i="2"/>
  <c r="AP6532" i="2"/>
  <c r="AO6532" i="2"/>
  <c r="AP6516" i="2"/>
  <c r="AO6516" i="2"/>
  <c r="AO6484" i="2"/>
  <c r="AP6484" i="2"/>
  <c r="AO6468" i="2"/>
  <c r="AP6468" i="2"/>
  <c r="AP6452" i="2"/>
  <c r="AO6452" i="2"/>
  <c r="AO6436" i="2"/>
  <c r="AP6436" i="2"/>
  <c r="AO6420" i="2"/>
  <c r="AP6420" i="2"/>
  <c r="AO6404" i="2"/>
  <c r="AP6404" i="2"/>
  <c r="AO6388" i="2"/>
  <c r="AP6388" i="2"/>
  <c r="AO6356" i="2"/>
  <c r="AP6356" i="2"/>
  <c r="AP6340" i="2"/>
  <c r="AO6340" i="2"/>
  <c r="AP6324" i="2"/>
  <c r="AO6324" i="2"/>
  <c r="AO6308" i="2"/>
  <c r="AP6308" i="2"/>
  <c r="AP6292" i="2"/>
  <c r="AO6292" i="2"/>
  <c r="AP6276" i="2"/>
  <c r="AO6276" i="2"/>
  <c r="AO6260" i="2"/>
  <c r="AP6260" i="2"/>
  <c r="AP6228" i="2"/>
  <c r="AO6228" i="2"/>
  <c r="AO6212" i="2"/>
  <c r="AP6212" i="2"/>
  <c r="AO6196" i="2"/>
  <c r="AP6196" i="2"/>
  <c r="AO6180" i="2"/>
  <c r="AP6180" i="2"/>
  <c r="AP6164" i="2"/>
  <c r="AO6164" i="2"/>
  <c r="AO6148" i="2"/>
  <c r="AP6148" i="2"/>
  <c r="AO6132" i="2"/>
  <c r="AP6132" i="2"/>
  <c r="AO6100" i="2"/>
  <c r="AP6100" i="2"/>
  <c r="AO6084" i="2"/>
  <c r="AP6084" i="2"/>
  <c r="AO6068" i="2"/>
  <c r="AP6068" i="2"/>
  <c r="AO6052" i="2"/>
  <c r="AP6052" i="2"/>
  <c r="AO6036" i="2"/>
  <c r="AP6036" i="2"/>
  <c r="AO6020" i="2"/>
  <c r="AP6020" i="2"/>
  <c r="AO6004" i="2"/>
  <c r="AP6004" i="2"/>
  <c r="AO5972" i="2"/>
  <c r="AP5972" i="2"/>
  <c r="AO5956" i="2"/>
  <c r="AP5956" i="2"/>
  <c r="AO5940" i="2"/>
  <c r="AP5940" i="2"/>
  <c r="AO5924" i="2"/>
  <c r="AP5924" i="2"/>
  <c r="AO5908" i="2"/>
  <c r="AP5908" i="2"/>
  <c r="AO5892" i="2"/>
  <c r="AP5892" i="2"/>
  <c r="AP5876" i="2"/>
  <c r="AO5876" i="2"/>
  <c r="AP5844" i="2"/>
  <c r="AO5844" i="2"/>
  <c r="AP5828" i="2"/>
  <c r="AO5828" i="2"/>
  <c r="AP5812" i="2"/>
  <c r="AO5812" i="2"/>
  <c r="AP5796" i="2"/>
  <c r="AO5796" i="2"/>
  <c r="AO5780" i="2"/>
  <c r="AP5780" i="2"/>
  <c r="AO5764" i="2"/>
  <c r="AP5764" i="2"/>
  <c r="AO5748" i="2"/>
  <c r="AP5748" i="2"/>
  <c r="AO5716" i="2"/>
  <c r="AP5716" i="2"/>
  <c r="AO5700" i="2"/>
  <c r="AP5700" i="2"/>
  <c r="AO5684" i="2"/>
  <c r="AP5684" i="2"/>
  <c r="AO5668" i="2"/>
  <c r="AP5668" i="2"/>
  <c r="AO5652" i="2"/>
  <c r="AP5652" i="2"/>
  <c r="AO5636" i="2"/>
  <c r="AP5636" i="2"/>
  <c r="AO5620" i="2"/>
  <c r="AP5620" i="2"/>
  <c r="AO5588" i="2"/>
  <c r="AP5588" i="2"/>
  <c r="AO5572" i="2"/>
  <c r="AP5572" i="2"/>
  <c r="AO5556" i="2"/>
  <c r="AP5556" i="2"/>
  <c r="AO5540" i="2"/>
  <c r="AP5540" i="2"/>
  <c r="AO5524" i="2"/>
  <c r="AP5524" i="2"/>
  <c r="AO5508" i="2"/>
  <c r="AP5508" i="2"/>
  <c r="AP2676" i="2"/>
  <c r="AO2676" i="2"/>
  <c r="AP2620" i="2"/>
  <c r="AO2620" i="2"/>
  <c r="AP2596" i="2"/>
  <c r="AO2596" i="2"/>
  <c r="AP2556" i="2"/>
  <c r="AO2556" i="2"/>
  <c r="AP2548" i="2"/>
  <c r="AO2548" i="2"/>
  <c r="AP2316" i="2"/>
  <c r="AO2316" i="2"/>
  <c r="AP2236" i="2"/>
  <c r="AO2236" i="2"/>
  <c r="AP2172" i="2"/>
  <c r="AO2172" i="2"/>
  <c r="AP2156" i="2"/>
  <c r="AO2156" i="2"/>
  <c r="AP2076" i="2"/>
  <c r="AO2076" i="2"/>
  <c r="AP2044" i="2"/>
  <c r="AO2044" i="2"/>
  <c r="AP2028" i="2"/>
  <c r="AO2028" i="2"/>
  <c r="AP1948" i="2"/>
  <c r="AO1948" i="2"/>
  <c r="AP1916" i="2"/>
  <c r="AO1916" i="2"/>
  <c r="AP1900" i="2"/>
  <c r="AO1900" i="2"/>
  <c r="AP1820" i="2"/>
  <c r="AO1820" i="2"/>
  <c r="AP1788" i="2"/>
  <c r="AO1788" i="2"/>
  <c r="AP1772" i="2"/>
  <c r="AO1772" i="2"/>
  <c r="AP1692" i="2"/>
  <c r="AO1692" i="2"/>
  <c r="AO1588" i="2"/>
  <c r="AP1588" i="2"/>
  <c r="AO1572" i="2"/>
  <c r="AP1572" i="2"/>
  <c r="AP1508" i="2"/>
  <c r="AO1508" i="2"/>
  <c r="AO1396" i="2"/>
  <c r="AP1396" i="2"/>
  <c r="AO8345" i="2"/>
  <c r="AP8345" i="2"/>
  <c r="AO8281" i="2"/>
  <c r="AP8281" i="2"/>
  <c r="AO8209" i="2"/>
  <c r="AP8209" i="2"/>
  <c r="AO8153" i="2"/>
  <c r="AP8153" i="2"/>
  <c r="AO8097" i="2"/>
  <c r="AP8097" i="2"/>
  <c r="AO8041" i="2"/>
  <c r="AP8041" i="2"/>
  <c r="AO7977" i="2"/>
  <c r="AP7977" i="2"/>
  <c r="AO7889" i="2"/>
  <c r="AP7889" i="2"/>
  <c r="AO7649" i="2"/>
  <c r="AP7649" i="2"/>
  <c r="AO7331" i="2"/>
  <c r="AP7331" i="2"/>
  <c r="AO7315" i="2"/>
  <c r="AP7315" i="2"/>
  <c r="AO7307" i="2"/>
  <c r="AP7307" i="2"/>
  <c r="AO7299" i="2"/>
  <c r="AP7299" i="2"/>
  <c r="AO7291" i="2"/>
  <c r="AP7291" i="2"/>
  <c r="AO7283" i="2"/>
  <c r="AP7283" i="2"/>
  <c r="AO7267" i="2"/>
  <c r="AP7267" i="2"/>
  <c r="AO7251" i="2"/>
  <c r="AP7251" i="2"/>
  <c r="AO7243" i="2"/>
  <c r="AP7243" i="2"/>
  <c r="AO7235" i="2"/>
  <c r="AP7235" i="2"/>
  <c r="AO7227" i="2"/>
  <c r="AP7227" i="2"/>
  <c r="AO7219" i="2"/>
  <c r="AP7219" i="2"/>
  <c r="AO7203" i="2"/>
  <c r="AP7203" i="2"/>
  <c r="AO7187" i="2"/>
  <c r="AP7187" i="2"/>
  <c r="AO7179" i="2"/>
  <c r="AP7179" i="2"/>
  <c r="AO7171" i="2"/>
  <c r="AP7171" i="2"/>
  <c r="AO7163" i="2"/>
  <c r="AP7163" i="2"/>
  <c r="AO7155" i="2"/>
  <c r="AP7155" i="2"/>
  <c r="AO7139" i="2"/>
  <c r="AP7139" i="2"/>
  <c r="AO7123" i="2"/>
  <c r="AP7123" i="2"/>
  <c r="AO7115" i="2"/>
  <c r="AP7115" i="2"/>
  <c r="AO7107" i="2"/>
  <c r="AP7107" i="2"/>
  <c r="AO7099" i="2"/>
  <c r="AP7099" i="2"/>
  <c r="AO7091" i="2"/>
  <c r="AP7091" i="2"/>
  <c r="AO7075" i="2"/>
  <c r="AP7075" i="2"/>
  <c r="AO7059" i="2"/>
  <c r="AP7059" i="2"/>
  <c r="AO7051" i="2"/>
  <c r="AP7051" i="2"/>
  <c r="AO7043" i="2"/>
  <c r="AP7043" i="2"/>
  <c r="AO7035" i="2"/>
  <c r="AP7035" i="2"/>
  <c r="AO7027" i="2"/>
  <c r="AP7027" i="2"/>
  <c r="AO7011" i="2"/>
  <c r="AP7011" i="2"/>
  <c r="AO6995" i="2"/>
  <c r="AP6995" i="2"/>
  <c r="AO6987" i="2"/>
  <c r="AP6987" i="2"/>
  <c r="AO6979" i="2"/>
  <c r="AP6979" i="2"/>
  <c r="AO6971" i="2"/>
  <c r="AP6971" i="2"/>
  <c r="AO6963" i="2"/>
  <c r="AP6963" i="2"/>
  <c r="AO6947" i="2"/>
  <c r="AP6947" i="2"/>
  <c r="AO6931" i="2"/>
  <c r="AP6931" i="2"/>
  <c r="AO6923" i="2"/>
  <c r="AP6923" i="2"/>
  <c r="AO6915" i="2"/>
  <c r="AP6915" i="2"/>
  <c r="AO6907" i="2"/>
  <c r="AP6907" i="2"/>
  <c r="AP6899" i="2"/>
  <c r="AO6899" i="2"/>
  <c r="AP6883" i="2"/>
  <c r="AO6883" i="2"/>
  <c r="AP6867" i="2"/>
  <c r="AO6867" i="2"/>
  <c r="AP6859" i="2"/>
  <c r="AO6859" i="2"/>
  <c r="AP6851" i="2"/>
  <c r="AO6851" i="2"/>
  <c r="AP6843" i="2"/>
  <c r="AO6843" i="2"/>
  <c r="AP6835" i="2"/>
  <c r="AO6835" i="2"/>
  <c r="AP6819" i="2"/>
  <c r="AO6819" i="2"/>
  <c r="AP6803" i="2"/>
  <c r="AO6803" i="2"/>
  <c r="AP6795" i="2"/>
  <c r="AO6795" i="2"/>
  <c r="AP6787" i="2"/>
  <c r="AO6787" i="2"/>
  <c r="AP6779" i="2"/>
  <c r="AO6779" i="2"/>
  <c r="AP6763" i="2"/>
  <c r="AO6763" i="2"/>
  <c r="AP6747" i="2"/>
  <c r="AO6747" i="2"/>
  <c r="AP6731" i="2"/>
  <c r="AO6731" i="2"/>
  <c r="AP6715" i="2"/>
  <c r="AO6715" i="2"/>
  <c r="AO6683" i="2"/>
  <c r="AP6683" i="2"/>
  <c r="AO6651" i="2"/>
  <c r="AP6651" i="2"/>
  <c r="AO6635" i="2"/>
  <c r="AP6635" i="2"/>
  <c r="AO6619" i="2"/>
  <c r="AP6619" i="2"/>
  <c r="AO6603" i="2"/>
  <c r="AP6603" i="2"/>
  <c r="AO6587" i="2"/>
  <c r="AP6587" i="2"/>
  <c r="AO6555" i="2"/>
  <c r="AP6555" i="2"/>
  <c r="AO6523" i="2"/>
  <c r="AP6523" i="2"/>
  <c r="AO6507" i="2"/>
  <c r="AP6507" i="2"/>
  <c r="AO6491" i="2"/>
  <c r="AP6491" i="2"/>
  <c r="AP6475" i="2"/>
  <c r="AO6475" i="2"/>
  <c r="AO6459" i="2"/>
  <c r="AP6459" i="2"/>
  <c r="AO6427" i="2"/>
  <c r="AP6427" i="2"/>
  <c r="AO6395" i="2"/>
  <c r="AP6395" i="2"/>
  <c r="AO6379" i="2"/>
  <c r="AP6379" i="2"/>
  <c r="AP6363" i="2"/>
  <c r="AO6363" i="2"/>
  <c r="AO6347" i="2"/>
  <c r="AP6347" i="2"/>
  <c r="AO6331" i="2"/>
  <c r="AP6331" i="2"/>
  <c r="AO6299" i="2"/>
  <c r="AP6299" i="2"/>
  <c r="AO6267" i="2"/>
  <c r="AP6267" i="2"/>
  <c r="AP6251" i="2"/>
  <c r="AO6251" i="2"/>
  <c r="AO6235" i="2"/>
  <c r="AP6235" i="2"/>
  <c r="AP6219" i="2"/>
  <c r="AO6219" i="2"/>
  <c r="AO6203" i="2"/>
  <c r="AP6203" i="2"/>
  <c r="AO6171" i="2"/>
  <c r="AP6171" i="2"/>
  <c r="AO6139" i="2"/>
  <c r="AP6139" i="2"/>
  <c r="AP6123" i="2"/>
  <c r="AO6123" i="2"/>
  <c r="AO6107" i="2"/>
  <c r="AP6107" i="2"/>
  <c r="AP6091" i="2"/>
  <c r="AO6091" i="2"/>
  <c r="AO6075" i="2"/>
  <c r="AP6075" i="2"/>
  <c r="AP6043" i="2"/>
  <c r="AO6043" i="2"/>
  <c r="AP6011" i="2"/>
  <c r="AO6011" i="2"/>
  <c r="AP5995" i="2"/>
  <c r="AO5995" i="2"/>
  <c r="AP5979" i="2"/>
  <c r="AO5979" i="2"/>
  <c r="AP5963" i="2"/>
  <c r="AO5963" i="2"/>
  <c r="AP5947" i="2"/>
  <c r="AO5947" i="2"/>
  <c r="AP5915" i="2"/>
  <c r="AO5915" i="2"/>
  <c r="AO5883" i="2"/>
  <c r="AP5883" i="2"/>
  <c r="AO5867" i="2"/>
  <c r="AP5867" i="2"/>
  <c r="AO5851" i="2"/>
  <c r="AP5851" i="2"/>
  <c r="AO5835" i="2"/>
  <c r="AP5835" i="2"/>
  <c r="AP5819" i="2"/>
  <c r="AO5819" i="2"/>
  <c r="AP5787" i="2"/>
  <c r="AO5787" i="2"/>
  <c r="AO5755" i="2"/>
  <c r="AP5755" i="2"/>
  <c r="AO5739" i="2"/>
  <c r="AP5739" i="2"/>
  <c r="AO5723" i="2"/>
  <c r="AP5723" i="2"/>
  <c r="AO5707" i="2"/>
  <c r="AP5707" i="2"/>
  <c r="AO5691" i="2"/>
  <c r="AP5691" i="2"/>
  <c r="AO5659" i="2"/>
  <c r="AP5659" i="2"/>
  <c r="AO5627" i="2"/>
  <c r="AP5627" i="2"/>
  <c r="AO5611" i="2"/>
  <c r="AP5611" i="2"/>
  <c r="AO5595" i="2"/>
  <c r="AP5595" i="2"/>
  <c r="AO5579" i="2"/>
  <c r="AP5579" i="2"/>
  <c r="AO5563" i="2"/>
  <c r="AP5563" i="2"/>
  <c r="AO5531" i="2"/>
  <c r="AP5531" i="2"/>
  <c r="AO5491" i="2"/>
  <c r="AP5491" i="2"/>
  <c r="AO5475" i="2"/>
  <c r="AP5475" i="2"/>
  <c r="AP5427" i="2"/>
  <c r="AO5427" i="2"/>
  <c r="AP5411" i="2"/>
  <c r="AO5411" i="2"/>
  <c r="AP5403" i="2"/>
  <c r="AO5403" i="2"/>
  <c r="AP5363" i="2"/>
  <c r="AO5363" i="2"/>
  <c r="AP5299" i="2"/>
  <c r="AO5299" i="2"/>
  <c r="AP5283" i="2"/>
  <c r="AO5283" i="2"/>
  <c r="AP5275" i="2"/>
  <c r="AO5275" i="2"/>
  <c r="AO5211" i="2"/>
  <c r="AP5211" i="2"/>
  <c r="AO5171" i="2"/>
  <c r="AP5171" i="2"/>
  <c r="AO5155" i="2"/>
  <c r="AP5155" i="2"/>
  <c r="AO5147" i="2"/>
  <c r="AP5147" i="2"/>
  <c r="AO5091" i="2"/>
  <c r="AP5091" i="2"/>
  <c r="AO5083" i="2"/>
  <c r="AP5083" i="2"/>
  <c r="AO5043" i="2"/>
  <c r="AP5043" i="2"/>
  <c r="AO5027" i="2"/>
  <c r="AP5027" i="2"/>
  <c r="AO5019" i="2"/>
  <c r="AP5019" i="2"/>
  <c r="AP4979" i="2"/>
  <c r="AO4979" i="2"/>
  <c r="AP4963" i="2"/>
  <c r="AO4963" i="2"/>
  <c r="AP4915" i="2"/>
  <c r="AO4915" i="2"/>
  <c r="AP4899" i="2"/>
  <c r="AO4899" i="2"/>
  <c r="AP4891" i="2"/>
  <c r="AO4891" i="2"/>
  <c r="AP4851" i="2"/>
  <c r="AO4851" i="2"/>
  <c r="AP4787" i="2"/>
  <c r="AO4787" i="2"/>
  <c r="AP4771" i="2"/>
  <c r="AO4771" i="2"/>
  <c r="AP4763" i="2"/>
  <c r="AO4763" i="2"/>
  <c r="AP4699" i="2"/>
  <c r="AO4699" i="2"/>
  <c r="AO4659" i="2"/>
  <c r="AP4659" i="2"/>
  <c r="AO4643" i="2"/>
  <c r="AP4643" i="2"/>
  <c r="AO4635" i="2"/>
  <c r="AP4635" i="2"/>
  <c r="AO4579" i="2"/>
  <c r="AP4579" i="2"/>
  <c r="AO4571" i="2"/>
  <c r="AP4571" i="2"/>
  <c r="AO4531" i="2"/>
  <c r="AP4531" i="2"/>
  <c r="AO4515" i="2"/>
  <c r="AP4515" i="2"/>
  <c r="AO4507" i="2"/>
  <c r="AP4507" i="2"/>
  <c r="AO4467" i="2"/>
  <c r="AP4467" i="2"/>
  <c r="AO4451" i="2"/>
  <c r="AP4451" i="2"/>
  <c r="AO4403" i="2"/>
  <c r="AP4403" i="2"/>
  <c r="AO4387" i="2"/>
  <c r="AP4387" i="2"/>
  <c r="AO4379" i="2"/>
  <c r="AP4379" i="2"/>
  <c r="AO4339" i="2"/>
  <c r="AP4339" i="2"/>
  <c r="AO4275" i="2"/>
  <c r="AP4275" i="2"/>
  <c r="AO4259" i="2"/>
  <c r="AP4259" i="2"/>
  <c r="AO4251" i="2"/>
  <c r="AP4251" i="2"/>
  <c r="AO4187" i="2"/>
  <c r="AP4187" i="2"/>
  <c r="AO4147" i="2"/>
  <c r="AP4147" i="2"/>
  <c r="AO4131" i="2"/>
  <c r="AP4131" i="2"/>
  <c r="AO4123" i="2"/>
  <c r="AP4123" i="2"/>
  <c r="AO4067" i="2"/>
  <c r="AP4067" i="2"/>
  <c r="AO4059" i="2"/>
  <c r="AP4059" i="2"/>
  <c r="AO4019" i="2"/>
  <c r="AP4019" i="2"/>
  <c r="AO4003" i="2"/>
  <c r="AP4003" i="2"/>
  <c r="AO3995" i="2"/>
  <c r="AP3995" i="2"/>
  <c r="AO3955" i="2"/>
  <c r="AP3955" i="2"/>
  <c r="AO3939" i="2"/>
  <c r="AP3939" i="2"/>
  <c r="AO3891" i="2"/>
  <c r="AP3891" i="2"/>
  <c r="AO3875" i="2"/>
  <c r="AP3875" i="2"/>
  <c r="AO3867" i="2"/>
  <c r="AP3867" i="2"/>
  <c r="AO3827" i="2"/>
  <c r="AP3827" i="2"/>
  <c r="AO3763" i="2"/>
  <c r="AP3763" i="2"/>
  <c r="AO3747" i="2"/>
  <c r="AP3747" i="2"/>
  <c r="AO3739" i="2"/>
  <c r="AP3739" i="2"/>
  <c r="AO3675" i="2"/>
  <c r="AP3675" i="2"/>
  <c r="AO3635" i="2"/>
  <c r="AP3635" i="2"/>
  <c r="AO3619" i="2"/>
  <c r="AP3619" i="2"/>
  <c r="AO3611" i="2"/>
  <c r="AP3611" i="2"/>
  <c r="AO3555" i="2"/>
  <c r="AP3555" i="2"/>
  <c r="AO3547" i="2"/>
  <c r="AP3547" i="2"/>
  <c r="AO3507" i="2"/>
  <c r="AP3507" i="2"/>
  <c r="AO3491" i="2"/>
  <c r="AP3491" i="2"/>
  <c r="AO3483" i="2"/>
  <c r="AP3483" i="2"/>
  <c r="AO3443" i="2"/>
  <c r="AP3443" i="2"/>
  <c r="AO3427" i="2"/>
  <c r="AP3427" i="2"/>
  <c r="AO3379" i="2"/>
  <c r="AP3379" i="2"/>
  <c r="AO3363" i="2"/>
  <c r="AP3363" i="2"/>
  <c r="AO3355" i="2"/>
  <c r="AP3355" i="2"/>
  <c r="AO3315" i="2"/>
  <c r="AP3315" i="2"/>
  <c r="AO3251" i="2"/>
  <c r="AP3251" i="2"/>
  <c r="AO3235" i="2"/>
  <c r="AP3235" i="2"/>
  <c r="AO3227" i="2"/>
  <c r="AP3227" i="2"/>
  <c r="AO3163" i="2"/>
  <c r="AP3163" i="2"/>
  <c r="AO3123" i="2"/>
  <c r="AP3123" i="2"/>
  <c r="AO3107" i="2"/>
  <c r="AP3107" i="2"/>
  <c r="AO3099" i="2"/>
  <c r="AP3099" i="2"/>
  <c r="AO3043" i="2"/>
  <c r="AP3043" i="2"/>
  <c r="AO3035" i="2"/>
  <c r="AP3035" i="2"/>
  <c r="AO2995" i="2"/>
  <c r="AP2995" i="2"/>
  <c r="AO2979" i="2"/>
  <c r="AP2979" i="2"/>
  <c r="AO2971" i="2"/>
  <c r="AP2971" i="2"/>
  <c r="AO2931" i="2"/>
  <c r="AP2931" i="2"/>
  <c r="AO2915" i="2"/>
  <c r="AP2915" i="2"/>
  <c r="AO2867" i="2"/>
  <c r="AP2867" i="2"/>
  <c r="AO2851" i="2"/>
  <c r="AP2851" i="2"/>
  <c r="AP2843" i="2"/>
  <c r="AO2843" i="2"/>
  <c r="AO2803" i="2"/>
  <c r="AP2803" i="2"/>
  <c r="AO2739" i="2"/>
  <c r="AP2739" i="2"/>
  <c r="AO2723" i="2"/>
  <c r="AP2723" i="2"/>
  <c r="AO2715" i="2"/>
  <c r="AP2715" i="2"/>
  <c r="AO2667" i="2"/>
  <c r="AP2667" i="2"/>
  <c r="AO2443" i="2"/>
  <c r="AP2443" i="2"/>
  <c r="AO106" i="2"/>
  <c r="AP106" i="2"/>
  <c r="AO42" i="2"/>
  <c r="AP42" i="2"/>
  <c r="AP7326" i="2"/>
  <c r="AO7326" i="2"/>
  <c r="AO5974" i="2"/>
  <c r="AP5974" i="2"/>
  <c r="AO6328" i="2"/>
  <c r="AP6328" i="2"/>
  <c r="AO98" i="2"/>
  <c r="AP98" i="2"/>
  <c r="AO10" i="2"/>
  <c r="AP10" i="2"/>
  <c r="AP7310" i="2"/>
  <c r="AO7310" i="2"/>
  <c r="AP7278" i="2"/>
  <c r="AO7278" i="2"/>
  <c r="AP7230" i="2"/>
  <c r="AO7230" i="2"/>
  <c r="AP7150" i="2"/>
  <c r="AO7150" i="2"/>
  <c r="AO7118" i="2"/>
  <c r="AP7118" i="2"/>
  <c r="AO7070" i="2"/>
  <c r="AP7070" i="2"/>
  <c r="AP7030" i="2"/>
  <c r="AO7030" i="2"/>
  <c r="AO7006" i="2"/>
  <c r="AP7006" i="2"/>
  <c r="AP6966" i="2"/>
  <c r="AO6966" i="2"/>
  <c r="AO6926" i="2"/>
  <c r="AP6926" i="2"/>
  <c r="AO6886" i="2"/>
  <c r="AP6886" i="2"/>
  <c r="AO6846" i="2"/>
  <c r="AP6846" i="2"/>
  <c r="AO6790" i="2"/>
  <c r="AP6790" i="2"/>
  <c r="AO6742" i="2"/>
  <c r="AP6742" i="2"/>
  <c r="AO6718" i="2"/>
  <c r="AP6718" i="2"/>
  <c r="AP6686" i="2"/>
  <c r="AO6686" i="2"/>
  <c r="AP6670" i="2"/>
  <c r="AO6670" i="2"/>
  <c r="AP6638" i="2"/>
  <c r="AO6638" i="2"/>
  <c r="AP6598" i="2"/>
  <c r="AO6598" i="2"/>
  <c r="AP6558" i="2"/>
  <c r="AO6558" i="2"/>
  <c r="AP6534" i="2"/>
  <c r="AO6534" i="2"/>
  <c r="AO6494" i="2"/>
  <c r="AP6494" i="2"/>
  <c r="AO6454" i="2"/>
  <c r="AP6454" i="2"/>
  <c r="AO6406" i="2"/>
  <c r="AP6406" i="2"/>
  <c r="AO6366" i="2"/>
  <c r="AP6366" i="2"/>
  <c r="AO6334" i="2"/>
  <c r="AP6334" i="2"/>
  <c r="AP6302" i="2"/>
  <c r="AO6302" i="2"/>
  <c r="AP6270" i="2"/>
  <c r="AO6270" i="2"/>
  <c r="AO6222" i="2"/>
  <c r="AP6222" i="2"/>
  <c r="AO6198" i="2"/>
  <c r="AP6198" i="2"/>
  <c r="AO6150" i="2"/>
  <c r="AP6150" i="2"/>
  <c r="AO6110" i="2"/>
  <c r="AP6110" i="2"/>
  <c r="AP6094" i="2"/>
  <c r="AO6094" i="2"/>
  <c r="AO6046" i="2"/>
  <c r="AP6046" i="2"/>
  <c r="AO6006" i="2"/>
  <c r="AP6006" i="2"/>
  <c r="AO5958" i="2"/>
  <c r="AP5958" i="2"/>
  <c r="AO5934" i="2"/>
  <c r="AP5934" i="2"/>
  <c r="AO5902" i="2"/>
  <c r="AP5902" i="2"/>
  <c r="AO5862" i="2"/>
  <c r="AP5862" i="2"/>
  <c r="AO5806" i="2"/>
  <c r="AP5806" i="2"/>
  <c r="AO5734" i="2"/>
  <c r="AP5734" i="2"/>
  <c r="AP5678" i="2"/>
  <c r="AO5678" i="2"/>
  <c r="AP5622" i="2"/>
  <c r="AO5622" i="2"/>
  <c r="AP5574" i="2"/>
  <c r="AO5574" i="2"/>
  <c r="AP5526" i="2"/>
  <c r="AO5526" i="2"/>
  <c r="AP5502" i="2"/>
  <c r="AO5502" i="2"/>
  <c r="AP5462" i="2"/>
  <c r="AO5462" i="2"/>
  <c r="AO5422" i="2"/>
  <c r="AP5422" i="2"/>
  <c r="AO5366" i="2"/>
  <c r="AP5366" i="2"/>
  <c r="AO5318" i="2"/>
  <c r="AP5318" i="2"/>
  <c r="AO5286" i="2"/>
  <c r="AP5286" i="2"/>
  <c r="AO5238" i="2"/>
  <c r="AP5238" i="2"/>
  <c r="AO5190" i="2"/>
  <c r="AP5190" i="2"/>
  <c r="AO5142" i="2"/>
  <c r="AP5142" i="2"/>
  <c r="AO5102" i="2"/>
  <c r="AP5102" i="2"/>
  <c r="AO5054" i="2"/>
  <c r="AP5054" i="2"/>
  <c r="AO5022" i="2"/>
  <c r="AP5022" i="2"/>
  <c r="AP4982" i="2"/>
  <c r="AO4982" i="2"/>
  <c r="AP4942" i="2"/>
  <c r="AO4942" i="2"/>
  <c r="AP4902" i="2"/>
  <c r="AO4902" i="2"/>
  <c r="AO4862" i="2"/>
  <c r="AP4862" i="2"/>
  <c r="AO4822" i="2"/>
  <c r="AP4822" i="2"/>
  <c r="AO4782" i="2"/>
  <c r="AP4782" i="2"/>
  <c r="AO4750" i="2"/>
  <c r="AP4750" i="2"/>
  <c r="AO4702" i="2"/>
  <c r="AP4702" i="2"/>
  <c r="AO4662" i="2"/>
  <c r="AP4662" i="2"/>
  <c r="AO4622" i="2"/>
  <c r="AP4622" i="2"/>
  <c r="AO4574" i="2"/>
  <c r="AP4574" i="2"/>
  <c r="AO4486" i="2"/>
  <c r="AP4486" i="2"/>
  <c r="AO4446" i="2"/>
  <c r="AP4446" i="2"/>
  <c r="AO4390" i="2"/>
  <c r="AP4390" i="2"/>
  <c r="AO4350" i="2"/>
  <c r="AP4350" i="2"/>
  <c r="AO4318" i="2"/>
  <c r="AP4318" i="2"/>
  <c r="AO4278" i="2"/>
  <c r="AP4278" i="2"/>
  <c r="AO4254" i="2"/>
  <c r="AP4254" i="2"/>
  <c r="AO4222" i="2"/>
  <c r="AP4222" i="2"/>
  <c r="AO4174" i="2"/>
  <c r="AP4174" i="2"/>
  <c r="AO4142" i="2"/>
  <c r="AP4142" i="2"/>
  <c r="AO4094" i="2"/>
  <c r="AP4094" i="2"/>
  <c r="AO4046" i="2"/>
  <c r="AP4046" i="2"/>
  <c r="AO4006" i="2"/>
  <c r="AP4006" i="2"/>
  <c r="AO3966" i="2"/>
  <c r="AP3966" i="2"/>
  <c r="AO3934" i="2"/>
  <c r="AP3934" i="2"/>
  <c r="AO3878" i="2"/>
  <c r="AP3878" i="2"/>
  <c r="AO3838" i="2"/>
  <c r="AP3838" i="2"/>
  <c r="AO3798" i="2"/>
  <c r="AP3798" i="2"/>
  <c r="AO3758" i="2"/>
  <c r="AP3758" i="2"/>
  <c r="AO3710" i="2"/>
  <c r="AP3710" i="2"/>
  <c r="AO3670" i="2"/>
  <c r="AP3670" i="2"/>
  <c r="AO3646" i="2"/>
  <c r="AP3646" i="2"/>
  <c r="AO3614" i="2"/>
  <c r="AP3614" i="2"/>
  <c r="AO3574" i="2"/>
  <c r="AP3574" i="2"/>
  <c r="AO3526" i="2"/>
  <c r="AP3526" i="2"/>
  <c r="AO3486" i="2"/>
  <c r="AP3486" i="2"/>
  <c r="AO3462" i="2"/>
  <c r="AP3462" i="2"/>
  <c r="AO3414" i="2"/>
  <c r="AP3414" i="2"/>
  <c r="AO3374" i="2"/>
  <c r="AP3374" i="2"/>
  <c r="AO3326" i="2"/>
  <c r="AP3326" i="2"/>
  <c r="AO3278" i="2"/>
  <c r="AP3278" i="2"/>
  <c r="AO3222" i="2"/>
  <c r="AP3222" i="2"/>
  <c r="AO3158" i="2"/>
  <c r="AP3158" i="2"/>
  <c r="AO3110" i="2"/>
  <c r="AP3110" i="2"/>
  <c r="AO3086" i="2"/>
  <c r="AP3086" i="2"/>
  <c r="AO3046" i="2"/>
  <c r="AP3046" i="2"/>
  <c r="AO2990" i="2"/>
  <c r="AP2990" i="2"/>
  <c r="AO2950" i="2"/>
  <c r="AP2950" i="2"/>
  <c r="AO2910" i="2"/>
  <c r="AP2910" i="2"/>
  <c r="AO2870" i="2"/>
  <c r="AP2870" i="2"/>
  <c r="AO2838" i="2"/>
  <c r="AP2838" i="2"/>
  <c r="AP2790" i="2"/>
  <c r="AO2790" i="2"/>
  <c r="AP2742" i="2"/>
  <c r="AO2742" i="2"/>
  <c r="AP2662" i="2"/>
  <c r="AO2662" i="2"/>
  <c r="AP2606" i="2"/>
  <c r="AO2606" i="2"/>
  <c r="AP2550" i="2"/>
  <c r="AO2550" i="2"/>
  <c r="AP2494" i="2"/>
  <c r="AO2494" i="2"/>
  <c r="AP2438" i="2"/>
  <c r="AO2438" i="2"/>
  <c r="AO2390" i="2"/>
  <c r="AP2390" i="2"/>
  <c r="AO2342" i="2"/>
  <c r="AP2342" i="2"/>
  <c r="AO2286" i="2"/>
  <c r="AP2286" i="2"/>
  <c r="AO2238" i="2"/>
  <c r="AP2238" i="2"/>
  <c r="AO2198" i="2"/>
  <c r="AP2198" i="2"/>
  <c r="AO2142" i="2"/>
  <c r="AP2142" i="2"/>
  <c r="AO2086" i="2"/>
  <c r="AP2086" i="2"/>
  <c r="AO2046" i="2"/>
  <c r="AP2046" i="2"/>
  <c r="AO1990" i="2"/>
  <c r="AP1990" i="2"/>
  <c r="AO1934" i="2"/>
  <c r="AP1934" i="2"/>
  <c r="AO1886" i="2"/>
  <c r="AP1886" i="2"/>
  <c r="AO1838" i="2"/>
  <c r="AP1838" i="2"/>
  <c r="AO1782" i="2"/>
  <c r="AP1782" i="2"/>
  <c r="AO1734" i="2"/>
  <c r="AP1734" i="2"/>
  <c r="AO1678" i="2"/>
  <c r="AP1678" i="2"/>
  <c r="AO1630" i="2"/>
  <c r="AP1630" i="2"/>
  <c r="AO1582" i="2"/>
  <c r="AP1582" i="2"/>
  <c r="AO1542" i="2"/>
  <c r="AP1542" i="2"/>
  <c r="AO1454" i="2"/>
  <c r="AP1454" i="2"/>
  <c r="AO1406" i="2"/>
  <c r="AP1406" i="2"/>
  <c r="AO1358" i="2"/>
  <c r="AP1358" i="2"/>
  <c r="AO1294" i="2"/>
  <c r="AP1294" i="2"/>
  <c r="AO1238" i="2"/>
  <c r="AP1238" i="2"/>
  <c r="AO1190" i="2"/>
  <c r="AP1190" i="2"/>
  <c r="AO1134" i="2"/>
  <c r="AP1134" i="2"/>
  <c r="AO1102" i="2"/>
  <c r="AP1102" i="2"/>
  <c r="AO1070" i="2"/>
  <c r="AP1070" i="2"/>
  <c r="AO1022" i="2"/>
  <c r="AP1022" i="2"/>
  <c r="AO974" i="2"/>
  <c r="AP974" i="2"/>
  <c r="AO918" i="2"/>
  <c r="AP918" i="2"/>
  <c r="AO862" i="2"/>
  <c r="AP862" i="2"/>
  <c r="AO830" i="2"/>
  <c r="AP830" i="2"/>
  <c r="AO782" i="2"/>
  <c r="AP782" i="2"/>
  <c r="AO734" i="2"/>
  <c r="AP734" i="2"/>
  <c r="AO686" i="2"/>
  <c r="AP686" i="2"/>
  <c r="AO654" i="2"/>
  <c r="AP654" i="2"/>
  <c r="AO614" i="2"/>
  <c r="AP614" i="2"/>
  <c r="AO566" i="2"/>
  <c r="AP566" i="2"/>
  <c r="AO382" i="2"/>
  <c r="AP382" i="2"/>
  <c r="AP6875" i="2"/>
  <c r="AO6875" i="2"/>
  <c r="AO113" i="2"/>
  <c r="AP113" i="2"/>
  <c r="AO105" i="2"/>
  <c r="AP105" i="2"/>
  <c r="AO97" i="2"/>
  <c r="AP97" i="2"/>
  <c r="AO81" i="2"/>
  <c r="AP81" i="2"/>
  <c r="AP73" i="2"/>
  <c r="AO73" i="2"/>
  <c r="AO65" i="2"/>
  <c r="AP65" i="2"/>
  <c r="AO57" i="2"/>
  <c r="AP57" i="2"/>
  <c r="AO49" i="2"/>
  <c r="AP49" i="2"/>
  <c r="AO41" i="2"/>
  <c r="AP41" i="2"/>
  <c r="AO33" i="2"/>
  <c r="AP33" i="2"/>
  <c r="AO25" i="2"/>
  <c r="AP25" i="2"/>
  <c r="AO17" i="2"/>
  <c r="AP17" i="2"/>
  <c r="AP9" i="2"/>
  <c r="AO9" i="2"/>
  <c r="AO6781" i="2"/>
  <c r="AP6781" i="2"/>
  <c r="AO6773" i="2"/>
  <c r="AP6773" i="2"/>
  <c r="AO6765" i="2"/>
  <c r="AP6765" i="2"/>
  <c r="AO6757" i="2"/>
  <c r="AP6757" i="2"/>
  <c r="AO6749" i="2"/>
  <c r="AP6749" i="2"/>
  <c r="AO6741" i="2"/>
  <c r="AP6741" i="2"/>
  <c r="AO6733" i="2"/>
  <c r="AP6733" i="2"/>
  <c r="AO6725" i="2"/>
  <c r="AP6725" i="2"/>
  <c r="AO6717" i="2"/>
  <c r="AP6717" i="2"/>
  <c r="AO6709" i="2"/>
  <c r="AP6709" i="2"/>
  <c r="AO6701" i="2"/>
  <c r="AP6701" i="2"/>
  <c r="AP6693" i="2"/>
  <c r="AO6693" i="2"/>
  <c r="AO6685" i="2"/>
  <c r="AP6685" i="2"/>
  <c r="AP6677" i="2"/>
  <c r="AO6677" i="2"/>
  <c r="AO6669" i="2"/>
  <c r="AP6669" i="2"/>
  <c r="AP6661" i="2"/>
  <c r="AO6661" i="2"/>
  <c r="AO6653" i="2"/>
  <c r="AP6653" i="2"/>
  <c r="AP6645" i="2"/>
  <c r="AO6645" i="2"/>
  <c r="AO6637" i="2"/>
  <c r="AP6637" i="2"/>
  <c r="AP6629" i="2"/>
  <c r="AO6629" i="2"/>
  <c r="AO6621" i="2"/>
  <c r="AP6621" i="2"/>
  <c r="AP6613" i="2"/>
  <c r="AO6613" i="2"/>
  <c r="AO6605" i="2"/>
  <c r="AP6605" i="2"/>
  <c r="AP6597" i="2"/>
  <c r="AO6597" i="2"/>
  <c r="AO6589" i="2"/>
  <c r="AP6589" i="2"/>
  <c r="AP6581" i="2"/>
  <c r="AO6581" i="2"/>
  <c r="AO6573" i="2"/>
  <c r="AP6573" i="2"/>
  <c r="AP6565" i="2"/>
  <c r="AO6565" i="2"/>
  <c r="AO6557" i="2"/>
  <c r="AP6557" i="2"/>
  <c r="AP6549" i="2"/>
  <c r="AO6549" i="2"/>
  <c r="AO6541" i="2"/>
  <c r="AP6541" i="2"/>
  <c r="AP6533" i="2"/>
  <c r="AO6533" i="2"/>
  <c r="AO6525" i="2"/>
  <c r="AP6525" i="2"/>
  <c r="AP6517" i="2"/>
  <c r="AO6517" i="2"/>
  <c r="AO6509" i="2"/>
  <c r="AP6509" i="2"/>
  <c r="AP6501" i="2"/>
  <c r="AO6501" i="2"/>
  <c r="AP6493" i="2"/>
  <c r="AO6493" i="2"/>
  <c r="AP6485" i="2"/>
  <c r="AO6485" i="2"/>
  <c r="AP6477" i="2"/>
  <c r="AO6477" i="2"/>
  <c r="AP6469" i="2"/>
  <c r="AO6469" i="2"/>
  <c r="AP6461" i="2"/>
  <c r="AO6461" i="2"/>
  <c r="AP6453" i="2"/>
  <c r="AO6453" i="2"/>
  <c r="AP6445" i="2"/>
  <c r="AO6445" i="2"/>
  <c r="AP6437" i="2"/>
  <c r="AO6437" i="2"/>
  <c r="AP6429" i="2"/>
  <c r="AO6429" i="2"/>
  <c r="AP6421" i="2"/>
  <c r="AO6421" i="2"/>
  <c r="AP6413" i="2"/>
  <c r="AO6413" i="2"/>
  <c r="AP6405" i="2"/>
  <c r="AO6405" i="2"/>
  <c r="AP6397" i="2"/>
  <c r="AO6397" i="2"/>
  <c r="AP6389" i="2"/>
  <c r="AO6389" i="2"/>
  <c r="AP6381" i="2"/>
  <c r="AO6381" i="2"/>
  <c r="AP6373" i="2"/>
  <c r="AO6373" i="2"/>
  <c r="AP6365" i="2"/>
  <c r="AO6365" i="2"/>
  <c r="AP6357" i="2"/>
  <c r="AO6357" i="2"/>
  <c r="AP6349" i="2"/>
  <c r="AO6349" i="2"/>
  <c r="AP6341" i="2"/>
  <c r="AO6341" i="2"/>
  <c r="AP6333" i="2"/>
  <c r="AO6333" i="2"/>
  <c r="AP6325" i="2"/>
  <c r="AO6325" i="2"/>
  <c r="AP6317" i="2"/>
  <c r="AO6317" i="2"/>
  <c r="AP6309" i="2"/>
  <c r="AO6309" i="2"/>
  <c r="AP6301" i="2"/>
  <c r="AO6301" i="2"/>
  <c r="AP6293" i="2"/>
  <c r="AO6293" i="2"/>
  <c r="AP6285" i="2"/>
  <c r="AO6285" i="2"/>
  <c r="AP6277" i="2"/>
  <c r="AO6277" i="2"/>
  <c r="AP6269" i="2"/>
  <c r="AO6269" i="2"/>
  <c r="AP6261" i="2"/>
  <c r="AO6261" i="2"/>
  <c r="AO6253" i="2"/>
  <c r="AP6253" i="2"/>
  <c r="AO6245" i="2"/>
  <c r="AP6245" i="2"/>
  <c r="AO6237" i="2"/>
  <c r="AP6237" i="2"/>
  <c r="AO6229" i="2"/>
  <c r="AP6229" i="2"/>
  <c r="AO6221" i="2"/>
  <c r="AP6221" i="2"/>
  <c r="AO6213" i="2"/>
  <c r="AP6213" i="2"/>
  <c r="AO6205" i="2"/>
  <c r="AP6205" i="2"/>
  <c r="AO6197" i="2"/>
  <c r="AP6197" i="2"/>
  <c r="AO6189" i="2"/>
  <c r="AP6189" i="2"/>
  <c r="AO6181" i="2"/>
  <c r="AP6181" i="2"/>
  <c r="AO6173" i="2"/>
  <c r="AP6173" i="2"/>
  <c r="AO6165" i="2"/>
  <c r="AP6165" i="2"/>
  <c r="AO6157" i="2"/>
  <c r="AP6157" i="2"/>
  <c r="AO6149" i="2"/>
  <c r="AP6149" i="2"/>
  <c r="AO6141" i="2"/>
  <c r="AP6141" i="2"/>
  <c r="AO6133" i="2"/>
  <c r="AP6133" i="2"/>
  <c r="AO6125" i="2"/>
  <c r="AP6125" i="2"/>
  <c r="AO6117" i="2"/>
  <c r="AP6117" i="2"/>
  <c r="AO6109" i="2"/>
  <c r="AP6109" i="2"/>
  <c r="AO6101" i="2"/>
  <c r="AP6101" i="2"/>
  <c r="AO6093" i="2"/>
  <c r="AP6093" i="2"/>
  <c r="AO6085" i="2"/>
  <c r="AP6085" i="2"/>
  <c r="AO6077" i="2"/>
  <c r="AP6077" i="2"/>
  <c r="AO6069" i="2"/>
  <c r="AP6069" i="2"/>
  <c r="AO6061" i="2"/>
  <c r="AP6061" i="2"/>
  <c r="AO6053" i="2"/>
  <c r="AP6053" i="2"/>
  <c r="AP6045" i="2"/>
  <c r="AO6045" i="2"/>
  <c r="AP6037" i="2"/>
  <c r="AO6037" i="2"/>
  <c r="AP6029" i="2"/>
  <c r="AO6029" i="2"/>
  <c r="AP6021" i="2"/>
  <c r="AO6021" i="2"/>
  <c r="AP6013" i="2"/>
  <c r="AO6013" i="2"/>
  <c r="AP6005" i="2"/>
  <c r="AO6005" i="2"/>
  <c r="AP5997" i="2"/>
  <c r="AO5997" i="2"/>
  <c r="AP5989" i="2"/>
  <c r="AO5989" i="2"/>
  <c r="AP5981" i="2"/>
  <c r="AO5981" i="2"/>
  <c r="AP5973" i="2"/>
  <c r="AO5973" i="2"/>
  <c r="AP5965" i="2"/>
  <c r="AO5965" i="2"/>
  <c r="AP5957" i="2"/>
  <c r="AO5957" i="2"/>
  <c r="AP5949" i="2"/>
  <c r="AO5949" i="2"/>
  <c r="AP5941" i="2"/>
  <c r="AO5941" i="2"/>
  <c r="AP5933" i="2"/>
  <c r="AO5933" i="2"/>
  <c r="AP5925" i="2"/>
  <c r="AO5925" i="2"/>
  <c r="AP5917" i="2"/>
  <c r="AO5917" i="2"/>
  <c r="AP5909" i="2"/>
  <c r="AO5909" i="2"/>
  <c r="AP5901" i="2"/>
  <c r="AO5901" i="2"/>
  <c r="AP5893" i="2"/>
  <c r="AO5893" i="2"/>
  <c r="AP5885" i="2"/>
  <c r="AO5885" i="2"/>
  <c r="AO5877" i="2"/>
  <c r="AP5877" i="2"/>
  <c r="AP5869" i="2"/>
  <c r="AO5869" i="2"/>
  <c r="AO5861" i="2"/>
  <c r="AP5861" i="2"/>
  <c r="AP5853" i="2"/>
  <c r="AO5853" i="2"/>
  <c r="AO5845" i="2"/>
  <c r="AP5845" i="2"/>
  <c r="AO5837" i="2"/>
  <c r="AP5837" i="2"/>
  <c r="AO5829" i="2"/>
  <c r="AP5829" i="2"/>
  <c r="AO5821" i="2"/>
  <c r="AP5821" i="2"/>
  <c r="AO5813" i="2"/>
  <c r="AP5813" i="2"/>
  <c r="AO5805" i="2"/>
  <c r="AP5805" i="2"/>
  <c r="AO5797" i="2"/>
  <c r="AP5797" i="2"/>
  <c r="AO5789" i="2"/>
  <c r="AP5789" i="2"/>
  <c r="AO5781" i="2"/>
  <c r="AP5781" i="2"/>
  <c r="AO5773" i="2"/>
  <c r="AP5773" i="2"/>
  <c r="AP5765" i="2"/>
  <c r="AO5765" i="2"/>
  <c r="AO5757" i="2"/>
  <c r="AP5757" i="2"/>
  <c r="AO5749" i="2"/>
  <c r="AP5749" i="2"/>
  <c r="AO5741" i="2"/>
  <c r="AP5741" i="2"/>
  <c r="AO5733" i="2"/>
  <c r="AP5733" i="2"/>
  <c r="AO5725" i="2"/>
  <c r="AP5725" i="2"/>
  <c r="AO5717" i="2"/>
  <c r="AP5717" i="2"/>
  <c r="AO5709" i="2"/>
  <c r="AP5709" i="2"/>
  <c r="AO5701" i="2"/>
  <c r="AP5701" i="2"/>
  <c r="AO5693" i="2"/>
  <c r="AP5693" i="2"/>
  <c r="AO5685" i="2"/>
  <c r="AP5685" i="2"/>
  <c r="AO5677" i="2"/>
  <c r="AP5677" i="2"/>
  <c r="AO5669" i="2"/>
  <c r="AP5669" i="2"/>
  <c r="AO5661" i="2"/>
  <c r="AP5661" i="2"/>
  <c r="AO5653" i="2"/>
  <c r="AP5653" i="2"/>
  <c r="AO5645" i="2"/>
  <c r="AP5645" i="2"/>
  <c r="AO5637" i="2"/>
  <c r="AP5637" i="2"/>
  <c r="AO5629" i="2"/>
  <c r="AP5629" i="2"/>
  <c r="AP5621" i="2"/>
  <c r="AO5621" i="2"/>
  <c r="AO5613" i="2"/>
  <c r="AP5613" i="2"/>
  <c r="AP5605" i="2"/>
  <c r="AO5605" i="2"/>
  <c r="AO5597" i="2"/>
  <c r="AP5597" i="2"/>
  <c r="AP5589" i="2"/>
  <c r="AO5589" i="2"/>
  <c r="AO5581" i="2"/>
  <c r="AP5581" i="2"/>
  <c r="AP5573" i="2"/>
  <c r="AO5573" i="2"/>
  <c r="AO5565" i="2"/>
  <c r="AP5565" i="2"/>
  <c r="AP5557" i="2"/>
  <c r="AO5557" i="2"/>
  <c r="AO5549" i="2"/>
  <c r="AP5549" i="2"/>
  <c r="AP5541" i="2"/>
  <c r="AO5541" i="2"/>
  <c r="AO5533" i="2"/>
  <c r="AP5533" i="2"/>
  <c r="AP5525" i="2"/>
  <c r="AO5525" i="2"/>
  <c r="AO5517" i="2"/>
  <c r="AP5517" i="2"/>
  <c r="AP5509" i="2"/>
  <c r="AO5509" i="2"/>
  <c r="AO5501" i="2"/>
  <c r="AP5501" i="2"/>
  <c r="AP5493" i="2"/>
  <c r="AO5493" i="2"/>
  <c r="AO5485" i="2"/>
  <c r="AP5485" i="2"/>
  <c r="AP5477" i="2"/>
  <c r="AO5477" i="2"/>
  <c r="AO5469" i="2"/>
  <c r="AP5469" i="2"/>
  <c r="AP5461" i="2"/>
  <c r="AO5461" i="2"/>
  <c r="AO5453" i="2"/>
  <c r="AP5453" i="2"/>
  <c r="AP5445" i="2"/>
  <c r="AO5445" i="2"/>
  <c r="AO5437" i="2"/>
  <c r="AP5437" i="2"/>
  <c r="AP5429" i="2"/>
  <c r="AO5429" i="2"/>
  <c r="AO5421" i="2"/>
  <c r="AP5421" i="2"/>
  <c r="AO5413" i="2"/>
  <c r="AP5413" i="2"/>
  <c r="AO5405" i="2"/>
  <c r="AP5405" i="2"/>
  <c r="AP5397" i="2"/>
  <c r="AO5397" i="2"/>
  <c r="AO5389" i="2"/>
  <c r="AP5389" i="2"/>
  <c r="AP5381" i="2"/>
  <c r="AO5381" i="2"/>
  <c r="AP5373" i="2"/>
  <c r="AO5373" i="2"/>
  <c r="AP5365" i="2"/>
  <c r="AO5365" i="2"/>
  <c r="AP5357" i="2"/>
  <c r="AO5357" i="2"/>
  <c r="AP5349" i="2"/>
  <c r="AO5349" i="2"/>
  <c r="AP5341" i="2"/>
  <c r="AO5341" i="2"/>
  <c r="AP5333" i="2"/>
  <c r="AO5333" i="2"/>
  <c r="AP5325" i="2"/>
  <c r="AO5325" i="2"/>
  <c r="AP5317" i="2"/>
  <c r="AO5317" i="2"/>
  <c r="AP5309" i="2"/>
  <c r="AO5309" i="2"/>
  <c r="AP5301" i="2"/>
  <c r="AO5301" i="2"/>
  <c r="AP5293" i="2"/>
  <c r="AO5293" i="2"/>
  <c r="AP5285" i="2"/>
  <c r="AO5285" i="2"/>
  <c r="AP5277" i="2"/>
  <c r="AO5277" i="2"/>
  <c r="AP5269" i="2"/>
  <c r="AO5269" i="2"/>
  <c r="AP5261" i="2"/>
  <c r="AO5261" i="2"/>
  <c r="AP5253" i="2"/>
  <c r="AO5253" i="2"/>
  <c r="AP5245" i="2"/>
  <c r="AO5245" i="2"/>
  <c r="AP5237" i="2"/>
  <c r="AO5237" i="2"/>
  <c r="AP5229" i="2"/>
  <c r="AO5229" i="2"/>
  <c r="AO5221" i="2"/>
  <c r="AP5221" i="2"/>
  <c r="AO5213" i="2"/>
  <c r="AP5213" i="2"/>
  <c r="AO5205" i="2"/>
  <c r="AP5205" i="2"/>
  <c r="AO5197" i="2"/>
  <c r="AP5197" i="2"/>
  <c r="AO5189" i="2"/>
  <c r="AP5189" i="2"/>
  <c r="AO5181" i="2"/>
  <c r="AP5181" i="2"/>
  <c r="AO5173" i="2"/>
  <c r="AP5173" i="2"/>
  <c r="AO5165" i="2"/>
  <c r="AP5165" i="2"/>
  <c r="AO5157" i="2"/>
  <c r="AP5157" i="2"/>
  <c r="AO5149" i="2"/>
  <c r="AP5149" i="2"/>
  <c r="AO5141" i="2"/>
  <c r="AP5141" i="2"/>
  <c r="AO5133" i="2"/>
  <c r="AP5133" i="2"/>
  <c r="AO5125" i="2"/>
  <c r="AP5125" i="2"/>
  <c r="AO5117" i="2"/>
  <c r="AP5117" i="2"/>
  <c r="AO5109" i="2"/>
  <c r="AP5109" i="2"/>
  <c r="AO5101" i="2"/>
  <c r="AP5101" i="2"/>
  <c r="AO5093" i="2"/>
  <c r="AP5093" i="2"/>
  <c r="AO5085" i="2"/>
  <c r="AP5085" i="2"/>
  <c r="AO5077" i="2"/>
  <c r="AP5077" i="2"/>
  <c r="AO5069" i="2"/>
  <c r="AP5069" i="2"/>
  <c r="AO5061" i="2"/>
  <c r="AP5061" i="2"/>
  <c r="AO5053" i="2"/>
  <c r="AP5053" i="2"/>
  <c r="AO5045" i="2"/>
  <c r="AP5045" i="2"/>
  <c r="AO5037" i="2"/>
  <c r="AP5037" i="2"/>
  <c r="AO5029" i="2"/>
  <c r="AP5029" i="2"/>
  <c r="AO5021" i="2"/>
  <c r="AP5021" i="2"/>
  <c r="AO5013" i="2"/>
  <c r="AP5013" i="2"/>
  <c r="AO5005" i="2"/>
  <c r="AP5005" i="2"/>
  <c r="AO4997" i="2"/>
  <c r="AP4997" i="2"/>
  <c r="AO4989" i="2"/>
  <c r="AP4989" i="2"/>
  <c r="AO4981" i="2"/>
  <c r="AP4981" i="2"/>
  <c r="AO4973" i="2"/>
  <c r="AP4973" i="2"/>
  <c r="AO4965" i="2"/>
  <c r="AP4965" i="2"/>
  <c r="AO4957" i="2"/>
  <c r="AP4957" i="2"/>
  <c r="AO4949" i="2"/>
  <c r="AP4949" i="2"/>
  <c r="AO4941" i="2"/>
  <c r="AP4941" i="2"/>
  <c r="AO4933" i="2"/>
  <c r="AP4933" i="2"/>
  <c r="AO4925" i="2"/>
  <c r="AP4925" i="2"/>
  <c r="AO4917" i="2"/>
  <c r="AP4917" i="2"/>
  <c r="AO4909" i="2"/>
  <c r="AP4909" i="2"/>
  <c r="AO4901" i="2"/>
  <c r="AP4901" i="2"/>
  <c r="AO4893" i="2"/>
  <c r="AP4893" i="2"/>
  <c r="AO4885" i="2"/>
  <c r="AP4885" i="2"/>
  <c r="AO4877" i="2"/>
  <c r="AP4877" i="2"/>
  <c r="AO4869" i="2"/>
  <c r="AP4869" i="2"/>
  <c r="AO4861" i="2"/>
  <c r="AP4861" i="2"/>
  <c r="AO4853" i="2"/>
  <c r="AP4853" i="2"/>
  <c r="AO4845" i="2"/>
  <c r="AP4845" i="2"/>
  <c r="AO4837" i="2"/>
  <c r="AP4837" i="2"/>
  <c r="AO4829" i="2"/>
  <c r="AP4829" i="2"/>
  <c r="AO4821" i="2"/>
  <c r="AP4821" i="2"/>
  <c r="AO4813" i="2"/>
  <c r="AP4813" i="2"/>
  <c r="AO4805" i="2"/>
  <c r="AP4805" i="2"/>
  <c r="AO4797" i="2"/>
  <c r="AP4797" i="2"/>
  <c r="AO4789" i="2"/>
  <c r="AP4789" i="2"/>
  <c r="AO4781" i="2"/>
  <c r="AP4781" i="2"/>
  <c r="AO4773" i="2"/>
  <c r="AP4773" i="2"/>
  <c r="AO4765" i="2"/>
  <c r="AP4765" i="2"/>
  <c r="AO4757" i="2"/>
  <c r="AP4757" i="2"/>
  <c r="AO4749" i="2"/>
  <c r="AP4749" i="2"/>
  <c r="AO4741" i="2"/>
  <c r="AP4741" i="2"/>
  <c r="AO4733" i="2"/>
  <c r="AP4733" i="2"/>
  <c r="AO4725" i="2"/>
  <c r="AP4725" i="2"/>
  <c r="AO4717" i="2"/>
  <c r="AP4717" i="2"/>
  <c r="AO4709" i="2"/>
  <c r="AP4709" i="2"/>
  <c r="AO4701" i="2"/>
  <c r="AP4701" i="2"/>
  <c r="AO4693" i="2"/>
  <c r="AP4693" i="2"/>
  <c r="AO4685" i="2"/>
  <c r="AP4685" i="2"/>
  <c r="AO4677" i="2"/>
  <c r="AP4677" i="2"/>
  <c r="AO4669" i="2"/>
  <c r="AP4669" i="2"/>
  <c r="AO4661" i="2"/>
  <c r="AP4661" i="2"/>
  <c r="AO4653" i="2"/>
  <c r="AP4653" i="2"/>
  <c r="AP4645" i="2"/>
  <c r="AO4645" i="2"/>
  <c r="AO4637" i="2"/>
  <c r="AP4637" i="2"/>
  <c r="AO4629" i="2"/>
  <c r="AP4629" i="2"/>
  <c r="AO4621" i="2"/>
  <c r="AP4621" i="2"/>
  <c r="AP4613" i="2"/>
  <c r="AO4613" i="2"/>
  <c r="AO4597" i="2"/>
  <c r="AP4597" i="2"/>
  <c r="AO4589" i="2"/>
  <c r="AP4589" i="2"/>
  <c r="AP4581" i="2"/>
  <c r="AO4581" i="2"/>
  <c r="AO4573" i="2"/>
  <c r="AP4573" i="2"/>
  <c r="AO4565" i="2"/>
  <c r="AP4565" i="2"/>
  <c r="AO4557" i="2"/>
  <c r="AP4557" i="2"/>
  <c r="AP4549" i="2"/>
  <c r="AO4549" i="2"/>
  <c r="AO4541" i="2"/>
  <c r="AP4541" i="2"/>
  <c r="AO4533" i="2"/>
  <c r="AP4533" i="2"/>
  <c r="AO4525" i="2"/>
  <c r="AP4525" i="2"/>
  <c r="AP4517" i="2"/>
  <c r="AO4517" i="2"/>
  <c r="AO4509" i="2"/>
  <c r="AP4509" i="2"/>
  <c r="AO4501" i="2"/>
  <c r="AP4501" i="2"/>
  <c r="AO4493" i="2"/>
  <c r="AP4493" i="2"/>
  <c r="AO4485" i="2"/>
  <c r="AP4485" i="2"/>
  <c r="AO4477" i="2"/>
  <c r="AP4477" i="2"/>
  <c r="AO4469" i="2"/>
  <c r="AP4469" i="2"/>
  <c r="AO4461" i="2"/>
  <c r="AP4461" i="2"/>
  <c r="AO4453" i="2"/>
  <c r="AP4453" i="2"/>
  <c r="AO4445" i="2"/>
  <c r="AP4445" i="2"/>
  <c r="AO4437" i="2"/>
  <c r="AP4437" i="2"/>
  <c r="AP4429" i="2"/>
  <c r="AO4429" i="2"/>
  <c r="AP4421" i="2"/>
  <c r="AO4421" i="2"/>
  <c r="AO4413" i="2"/>
  <c r="AP4413" i="2"/>
  <c r="AO4405" i="2"/>
  <c r="AP4405" i="2"/>
  <c r="AO4397" i="2"/>
  <c r="AP4397" i="2"/>
  <c r="AO4389" i="2"/>
  <c r="AP4389" i="2"/>
  <c r="AO4381" i="2"/>
  <c r="AP4381" i="2"/>
  <c r="AO4373" i="2"/>
  <c r="AP4373" i="2"/>
  <c r="AO4365" i="2"/>
  <c r="AP4365" i="2"/>
  <c r="AO4357" i="2"/>
  <c r="AP4357" i="2"/>
  <c r="AO4349" i="2"/>
  <c r="AP4349" i="2"/>
  <c r="AO4341" i="2"/>
  <c r="AP4341" i="2"/>
  <c r="AO4333" i="2"/>
  <c r="AP4333" i="2"/>
  <c r="AO4325" i="2"/>
  <c r="AP4325" i="2"/>
  <c r="AO4317" i="2"/>
  <c r="AP4317" i="2"/>
  <c r="AO4309" i="2"/>
  <c r="AP4309" i="2"/>
  <c r="AO4301" i="2"/>
  <c r="AP4301" i="2"/>
  <c r="AO4293" i="2"/>
  <c r="AP4293" i="2"/>
  <c r="AO4285" i="2"/>
  <c r="AP4285" i="2"/>
  <c r="AO4277" i="2"/>
  <c r="AP4277" i="2"/>
  <c r="AO4269" i="2"/>
  <c r="AP4269" i="2"/>
  <c r="AO4261" i="2"/>
  <c r="AP4261" i="2"/>
  <c r="AO4253" i="2"/>
  <c r="AP4253" i="2"/>
  <c r="AO4245" i="2"/>
  <c r="AP4245" i="2"/>
  <c r="AO4237" i="2"/>
  <c r="AP4237" i="2"/>
  <c r="AO4229" i="2"/>
  <c r="AP4229" i="2"/>
  <c r="AO4221" i="2"/>
  <c r="AP4221" i="2"/>
  <c r="AO4213" i="2"/>
  <c r="AP4213" i="2"/>
  <c r="AO4205" i="2"/>
  <c r="AP4205" i="2"/>
  <c r="AO4197" i="2"/>
  <c r="AP4197" i="2"/>
  <c r="AO4189" i="2"/>
  <c r="AP4189" i="2"/>
  <c r="AO4181" i="2"/>
  <c r="AP4181" i="2"/>
  <c r="AO4173" i="2"/>
  <c r="AP4173" i="2"/>
  <c r="AO4165" i="2"/>
  <c r="AP4165" i="2"/>
  <c r="AO4157" i="2"/>
  <c r="AP4157" i="2"/>
  <c r="AO4149" i="2"/>
  <c r="AP4149" i="2"/>
  <c r="AO4141" i="2"/>
  <c r="AP4141" i="2"/>
  <c r="AO4133" i="2"/>
  <c r="AP4133" i="2"/>
  <c r="AO4125" i="2"/>
  <c r="AP4125" i="2"/>
  <c r="AO4117" i="2"/>
  <c r="AP4117" i="2"/>
  <c r="AO4109" i="2"/>
  <c r="AP4109" i="2"/>
  <c r="AO4101" i="2"/>
  <c r="AP4101" i="2"/>
  <c r="AO4093" i="2"/>
  <c r="AP4093" i="2"/>
  <c r="AO4085" i="2"/>
  <c r="AP4085" i="2"/>
  <c r="AO4077" i="2"/>
  <c r="AP4077" i="2"/>
  <c r="AO4069" i="2"/>
  <c r="AP4069" i="2"/>
  <c r="AO4061" i="2"/>
  <c r="AP4061" i="2"/>
  <c r="AO4053" i="2"/>
  <c r="AP4053" i="2"/>
  <c r="AO4045" i="2"/>
  <c r="AP4045" i="2"/>
  <c r="AO4037" i="2"/>
  <c r="AP4037" i="2"/>
  <c r="AO4029" i="2"/>
  <c r="AP4029" i="2"/>
  <c r="AO4021" i="2"/>
  <c r="AP4021" i="2"/>
  <c r="AO4013" i="2"/>
  <c r="AP4013" i="2"/>
  <c r="AO4005" i="2"/>
  <c r="AP4005" i="2"/>
  <c r="AO3997" i="2"/>
  <c r="AP3997" i="2"/>
  <c r="AO3989" i="2"/>
  <c r="AP3989" i="2"/>
  <c r="AO3981" i="2"/>
  <c r="AP3981" i="2"/>
  <c r="AO3973" i="2"/>
  <c r="AP3973" i="2"/>
  <c r="AO3965" i="2"/>
  <c r="AP3965" i="2"/>
  <c r="AO3957" i="2"/>
  <c r="AP3957" i="2"/>
  <c r="AO3949" i="2"/>
  <c r="AP3949" i="2"/>
  <c r="AO3941" i="2"/>
  <c r="AP3941" i="2"/>
  <c r="AO3933" i="2"/>
  <c r="AP3933" i="2"/>
  <c r="AO3925" i="2"/>
  <c r="AP3925" i="2"/>
  <c r="AO3917" i="2"/>
  <c r="AP3917" i="2"/>
  <c r="AO3909" i="2"/>
  <c r="AP3909" i="2"/>
  <c r="AO3901" i="2"/>
  <c r="AP3901" i="2"/>
  <c r="AO3893" i="2"/>
  <c r="AP3893" i="2"/>
  <c r="AO3885" i="2"/>
  <c r="AP3885" i="2"/>
  <c r="AO3877" i="2"/>
  <c r="AP3877" i="2"/>
  <c r="AO3869" i="2"/>
  <c r="AP3869" i="2"/>
  <c r="AO3861" i="2"/>
  <c r="AP3861" i="2"/>
  <c r="AO3853" i="2"/>
  <c r="AP3853" i="2"/>
  <c r="AO3845" i="2"/>
  <c r="AP3845" i="2"/>
  <c r="AO3837" i="2"/>
  <c r="AP3837" i="2"/>
  <c r="AO3829" i="2"/>
  <c r="AP3829" i="2"/>
  <c r="AO3821" i="2"/>
  <c r="AP3821" i="2"/>
  <c r="AO3813" i="2"/>
  <c r="AP3813" i="2"/>
  <c r="AO3805" i="2"/>
  <c r="AP3805" i="2"/>
  <c r="AO3797" i="2"/>
  <c r="AP3797" i="2"/>
  <c r="AO3789" i="2"/>
  <c r="AP3789" i="2"/>
  <c r="AO3781" i="2"/>
  <c r="AP3781" i="2"/>
  <c r="AO3773" i="2"/>
  <c r="AP3773" i="2"/>
  <c r="AO3765" i="2"/>
  <c r="AP3765" i="2"/>
  <c r="AO3757" i="2"/>
  <c r="AP3757" i="2"/>
  <c r="AO3749" i="2"/>
  <c r="AP3749" i="2"/>
  <c r="AO3741" i="2"/>
  <c r="AP3741" i="2"/>
  <c r="AO3733" i="2"/>
  <c r="AP3733" i="2"/>
  <c r="AO3725" i="2"/>
  <c r="AP3725" i="2"/>
  <c r="AO3717" i="2"/>
  <c r="AP3717" i="2"/>
  <c r="AO3709" i="2"/>
  <c r="AP3709" i="2"/>
  <c r="AO3701" i="2"/>
  <c r="AP3701" i="2"/>
  <c r="AO3693" i="2"/>
  <c r="AP3693" i="2"/>
  <c r="AO3685" i="2"/>
  <c r="AP3685" i="2"/>
  <c r="AO3677" i="2"/>
  <c r="AP3677" i="2"/>
  <c r="AO3669" i="2"/>
  <c r="AP3669" i="2"/>
  <c r="AO3661" i="2"/>
  <c r="AP3661" i="2"/>
  <c r="AO3653" i="2"/>
  <c r="AP3653" i="2"/>
  <c r="AO3645" i="2"/>
  <c r="AP3645" i="2"/>
  <c r="AO3637" i="2"/>
  <c r="AP3637" i="2"/>
  <c r="AO3629" i="2"/>
  <c r="AP3629" i="2"/>
  <c r="AO3621" i="2"/>
  <c r="AP3621" i="2"/>
  <c r="AO3613" i="2"/>
  <c r="AP3613" i="2"/>
  <c r="AO3605" i="2"/>
  <c r="AP3605" i="2"/>
  <c r="AO3597" i="2"/>
  <c r="AP3597" i="2"/>
  <c r="AO3589" i="2"/>
  <c r="AP3589" i="2"/>
  <c r="AO3581" i="2"/>
  <c r="AP3581" i="2"/>
  <c r="AO3573" i="2"/>
  <c r="AP3573" i="2"/>
  <c r="AO3565" i="2"/>
  <c r="AP3565" i="2"/>
  <c r="AO3557" i="2"/>
  <c r="AP3557" i="2"/>
  <c r="AO3549" i="2"/>
  <c r="AP3549" i="2"/>
  <c r="AO3541" i="2"/>
  <c r="AP3541" i="2"/>
  <c r="AO3533" i="2"/>
  <c r="AP3533" i="2"/>
  <c r="AO3525" i="2"/>
  <c r="AP3525" i="2"/>
  <c r="AO3517" i="2"/>
  <c r="AP3517" i="2"/>
  <c r="AO3509" i="2"/>
  <c r="AP3509" i="2"/>
  <c r="AO3501" i="2"/>
  <c r="AP3501" i="2"/>
  <c r="AO3493" i="2"/>
  <c r="AP3493" i="2"/>
  <c r="AO3485" i="2"/>
  <c r="AP3485" i="2"/>
  <c r="AO3477" i="2"/>
  <c r="AP3477" i="2"/>
  <c r="AO3469" i="2"/>
  <c r="AP3469" i="2"/>
  <c r="AO3461" i="2"/>
  <c r="AP3461" i="2"/>
  <c r="AO3453" i="2"/>
  <c r="AP3453" i="2"/>
  <c r="AO3445" i="2"/>
  <c r="AP3445" i="2"/>
  <c r="AO3437" i="2"/>
  <c r="AP3437" i="2"/>
  <c r="AO3429" i="2"/>
  <c r="AP3429" i="2"/>
  <c r="AO3421" i="2"/>
  <c r="AP3421" i="2"/>
  <c r="AO3413" i="2"/>
  <c r="AP3413" i="2"/>
  <c r="AO3405" i="2"/>
  <c r="AP3405" i="2"/>
  <c r="AO3397" i="2"/>
  <c r="AP3397" i="2"/>
  <c r="AO3389" i="2"/>
  <c r="AP3389" i="2"/>
  <c r="AO3381" i="2"/>
  <c r="AP3381" i="2"/>
  <c r="AO3373" i="2"/>
  <c r="AP3373" i="2"/>
  <c r="AO3365" i="2"/>
  <c r="AP3365" i="2"/>
  <c r="AO3357" i="2"/>
  <c r="AP3357" i="2"/>
  <c r="AO3349" i="2"/>
  <c r="AP3349" i="2"/>
  <c r="AO3341" i="2"/>
  <c r="AP3341" i="2"/>
  <c r="AO3333" i="2"/>
  <c r="AP3333" i="2"/>
  <c r="AO3325" i="2"/>
  <c r="AP3325" i="2"/>
  <c r="AO3317" i="2"/>
  <c r="AP3317" i="2"/>
  <c r="AO3309" i="2"/>
  <c r="AP3309" i="2"/>
  <c r="AO3301" i="2"/>
  <c r="AP3301" i="2"/>
  <c r="AO3293" i="2"/>
  <c r="AP3293" i="2"/>
  <c r="AO3285" i="2"/>
  <c r="AP3285" i="2"/>
  <c r="AO3277" i="2"/>
  <c r="AP3277" i="2"/>
  <c r="AO3269" i="2"/>
  <c r="AP3269" i="2"/>
  <c r="AO3261" i="2"/>
  <c r="AP3261" i="2"/>
  <c r="AO3253" i="2"/>
  <c r="AP3253" i="2"/>
  <c r="AO3245" i="2"/>
  <c r="AP3245" i="2"/>
  <c r="AO3237" i="2"/>
  <c r="AP3237" i="2"/>
  <c r="AO3229" i="2"/>
  <c r="AP3229" i="2"/>
  <c r="AO3221" i="2"/>
  <c r="AP3221" i="2"/>
  <c r="AO3213" i="2"/>
  <c r="AP3213" i="2"/>
  <c r="AO3205" i="2"/>
  <c r="AP3205" i="2"/>
  <c r="AO3197" i="2"/>
  <c r="AP3197" i="2"/>
  <c r="AO3189" i="2"/>
  <c r="AP3189" i="2"/>
  <c r="AO3181" i="2"/>
  <c r="AP3181" i="2"/>
  <c r="AO3173" i="2"/>
  <c r="AP3173" i="2"/>
  <c r="AO3165" i="2"/>
  <c r="AP3165" i="2"/>
  <c r="AO3157" i="2"/>
  <c r="AP3157" i="2"/>
  <c r="AO3149" i="2"/>
  <c r="AP3149" i="2"/>
  <c r="AO3141" i="2"/>
  <c r="AP3141" i="2"/>
  <c r="AO3133" i="2"/>
  <c r="AP3133" i="2"/>
  <c r="AO3125" i="2"/>
  <c r="AP3125" i="2"/>
  <c r="AO3117" i="2"/>
  <c r="AP3117" i="2"/>
  <c r="AO3109" i="2"/>
  <c r="AP3109" i="2"/>
  <c r="AO3101" i="2"/>
  <c r="AP3101" i="2"/>
  <c r="AO3093" i="2"/>
  <c r="AP3093" i="2"/>
  <c r="AO3085" i="2"/>
  <c r="AP3085" i="2"/>
  <c r="AO3077" i="2"/>
  <c r="AP3077" i="2"/>
  <c r="AO3069" i="2"/>
  <c r="AP3069" i="2"/>
  <c r="AO3061" i="2"/>
  <c r="AP3061" i="2"/>
  <c r="AO3053" i="2"/>
  <c r="AP3053" i="2"/>
  <c r="AO3045" i="2"/>
  <c r="AP3045" i="2"/>
  <c r="AO3037" i="2"/>
  <c r="AP3037" i="2"/>
  <c r="AO3029" i="2"/>
  <c r="AP3029" i="2"/>
  <c r="AO3021" i="2"/>
  <c r="AP3021" i="2"/>
  <c r="AO3013" i="2"/>
  <c r="AP3013" i="2"/>
  <c r="AO3005" i="2"/>
  <c r="AP3005" i="2"/>
  <c r="AO2997" i="2"/>
  <c r="AP2997" i="2"/>
  <c r="AO2989" i="2"/>
  <c r="AP2989" i="2"/>
  <c r="AO2981" i="2"/>
  <c r="AP2981" i="2"/>
  <c r="AO2973" i="2"/>
  <c r="AP2973" i="2"/>
  <c r="AO2965" i="2"/>
  <c r="AP2965" i="2"/>
  <c r="AO2957" i="2"/>
  <c r="AP2957" i="2"/>
  <c r="AO2949" i="2"/>
  <c r="AP2949" i="2"/>
  <c r="AO2941" i="2"/>
  <c r="AP2941" i="2"/>
  <c r="AO2933" i="2"/>
  <c r="AP2933" i="2"/>
  <c r="AO2925" i="2"/>
  <c r="AP2925" i="2"/>
  <c r="AO2917" i="2"/>
  <c r="AP2917" i="2"/>
  <c r="AO2909" i="2"/>
  <c r="AP2909" i="2"/>
  <c r="AO2901" i="2"/>
  <c r="AP2901" i="2"/>
  <c r="AO2893" i="2"/>
  <c r="AP2893" i="2"/>
  <c r="AO2885" i="2"/>
  <c r="AP2885" i="2"/>
  <c r="AO2877" i="2"/>
  <c r="AP2877" i="2"/>
  <c r="AO2869" i="2"/>
  <c r="AP2869" i="2"/>
  <c r="AO2861" i="2"/>
  <c r="AP2861" i="2"/>
  <c r="AO2853" i="2"/>
  <c r="AP2853" i="2"/>
  <c r="AO2845" i="2"/>
  <c r="AP2845" i="2"/>
  <c r="AP2837" i="2"/>
  <c r="AO2837" i="2"/>
  <c r="AO2829" i="2"/>
  <c r="AP2829" i="2"/>
  <c r="AO2821" i="2"/>
  <c r="AP2821" i="2"/>
  <c r="AP2813" i="2"/>
  <c r="AO2813" i="2"/>
  <c r="AO2805" i="2"/>
  <c r="AP2805" i="2"/>
  <c r="AP2797" i="2"/>
  <c r="AO2797" i="2"/>
  <c r="AO2789" i="2"/>
  <c r="AP2789" i="2"/>
  <c r="AP2781" i="2"/>
  <c r="AO2781" i="2"/>
  <c r="AO2773" i="2"/>
  <c r="AP2773" i="2"/>
  <c r="AO2765" i="2"/>
  <c r="AP2765" i="2"/>
  <c r="AP2757" i="2"/>
  <c r="AO2757" i="2"/>
  <c r="AO2749" i="2"/>
  <c r="AP2749" i="2"/>
  <c r="AO2741" i="2"/>
  <c r="AP2741" i="2"/>
  <c r="AP2733" i="2"/>
  <c r="AO2733" i="2"/>
  <c r="AO2725" i="2"/>
  <c r="AP2725" i="2"/>
  <c r="AO2717" i="2"/>
  <c r="AP2717" i="2"/>
  <c r="AO2709" i="2"/>
  <c r="AP2709" i="2"/>
  <c r="AO2701" i="2"/>
  <c r="AP2701" i="2"/>
  <c r="AO2685" i="2"/>
  <c r="AP2685" i="2"/>
  <c r="AO2677" i="2"/>
  <c r="AP2677" i="2"/>
  <c r="AO2661" i="2"/>
  <c r="AP2661" i="2"/>
  <c r="AO2653" i="2"/>
  <c r="AP2653" i="2"/>
  <c r="AO2645" i="2"/>
  <c r="AP2645" i="2"/>
  <c r="AO2637" i="2"/>
  <c r="AP2637" i="2"/>
  <c r="AO2613" i="2"/>
  <c r="AP2613" i="2"/>
  <c r="AP2605" i="2"/>
  <c r="AO2605" i="2"/>
  <c r="AO2597" i="2"/>
  <c r="AP2597" i="2"/>
  <c r="AO2589" i="2"/>
  <c r="AP2589" i="2"/>
  <c r="AO2581" i="2"/>
  <c r="AP2581" i="2"/>
  <c r="AO2573" i="2"/>
  <c r="AP2573" i="2"/>
  <c r="AO2565" i="2"/>
  <c r="AP2565" i="2"/>
  <c r="AO2557" i="2"/>
  <c r="AP2557" i="2"/>
  <c r="AO2549" i="2"/>
  <c r="AP2549" i="2"/>
  <c r="AO2541" i="2"/>
  <c r="AP2541" i="2"/>
  <c r="AO2533" i="2"/>
  <c r="AP2533" i="2"/>
  <c r="AO2525" i="2"/>
  <c r="AP2525" i="2"/>
  <c r="AO2517" i="2"/>
  <c r="AP2517" i="2"/>
  <c r="AO2509" i="2"/>
  <c r="AP2509" i="2"/>
  <c r="AO2493" i="2"/>
  <c r="AP2493" i="2"/>
  <c r="AO2485" i="2"/>
  <c r="AP2485" i="2"/>
  <c r="AO2477" i="2"/>
  <c r="AP2477" i="2"/>
  <c r="AO2469" i="2"/>
  <c r="AP2469" i="2"/>
  <c r="AO2461" i="2"/>
  <c r="AP2461" i="2"/>
  <c r="AO2453" i="2"/>
  <c r="AP2453" i="2"/>
  <c r="AO2445" i="2"/>
  <c r="AP2445" i="2"/>
  <c r="AO2437" i="2"/>
  <c r="AP2437" i="2"/>
  <c r="AO2429" i="2"/>
  <c r="AP2429" i="2"/>
  <c r="AO2421" i="2"/>
  <c r="AP2421" i="2"/>
  <c r="AP2397" i="2"/>
  <c r="AO2397" i="2"/>
  <c r="AP2389" i="2"/>
  <c r="AO2389" i="2"/>
  <c r="AP2381" i="2"/>
  <c r="AO2381" i="2"/>
  <c r="AP2373" i="2"/>
  <c r="AO2373" i="2"/>
  <c r="AP2365" i="2"/>
  <c r="AO2365" i="2"/>
  <c r="AP2357" i="2"/>
  <c r="AO2357" i="2"/>
  <c r="AP2349" i="2"/>
  <c r="AO2349" i="2"/>
  <c r="AP2333" i="2"/>
  <c r="AO2333" i="2"/>
  <c r="AP2325" i="2"/>
  <c r="AO2325" i="2"/>
  <c r="AP2317" i="2"/>
  <c r="AO2317" i="2"/>
  <c r="AP2309" i="2"/>
  <c r="AO2309" i="2"/>
  <c r="AP2301" i="2"/>
  <c r="AO2301" i="2"/>
  <c r="AP2293" i="2"/>
  <c r="AO2293" i="2"/>
  <c r="AP2277" i="2"/>
  <c r="AO2277" i="2"/>
  <c r="AP2269" i="2"/>
  <c r="AO2269" i="2"/>
  <c r="AP2261" i="2"/>
  <c r="AO2261" i="2"/>
  <c r="AP2253" i="2"/>
  <c r="AO2253" i="2"/>
  <c r="AP2245" i="2"/>
  <c r="AO2245" i="2"/>
  <c r="AP2237" i="2"/>
  <c r="AO2237" i="2"/>
  <c r="AP2229" i="2"/>
  <c r="AO2229" i="2"/>
  <c r="AP2221" i="2"/>
  <c r="AO2221" i="2"/>
  <c r="AP2213" i="2"/>
  <c r="AO2213" i="2"/>
  <c r="AP2205" i="2"/>
  <c r="AO2205" i="2"/>
  <c r="AP2197" i="2"/>
  <c r="AO2197" i="2"/>
  <c r="AP2189" i="2"/>
  <c r="AO2189" i="2"/>
  <c r="AP2181" i="2"/>
  <c r="AO2181" i="2"/>
  <c r="AP2173" i="2"/>
  <c r="AO2173" i="2"/>
  <c r="AP2165" i="2"/>
  <c r="AO2165" i="2"/>
  <c r="AP2157" i="2"/>
  <c r="AO2157" i="2"/>
  <c r="AP2149" i="2"/>
  <c r="AO2149" i="2"/>
  <c r="AP2141" i="2"/>
  <c r="AO2141" i="2"/>
  <c r="AP2133" i="2"/>
  <c r="AO2133" i="2"/>
  <c r="AP2125" i="2"/>
  <c r="AO2125" i="2"/>
  <c r="AP2117" i="2"/>
  <c r="AO2117" i="2"/>
  <c r="AP2109" i="2"/>
  <c r="AO2109" i="2"/>
  <c r="AP2101" i="2"/>
  <c r="AO2101" i="2"/>
  <c r="AP2093" i="2"/>
  <c r="AO2093" i="2"/>
  <c r="AP2085" i="2"/>
  <c r="AO2085" i="2"/>
  <c r="AP2077" i="2"/>
  <c r="AO2077" i="2"/>
  <c r="AP2069" i="2"/>
  <c r="AO2069" i="2"/>
  <c r="AP2061" i="2"/>
  <c r="AO2061" i="2"/>
  <c r="AP2053" i="2"/>
  <c r="AO2053" i="2"/>
  <c r="AP2045" i="2"/>
  <c r="AO2045" i="2"/>
  <c r="AP2037" i="2"/>
  <c r="AO2037" i="2"/>
  <c r="AP2029" i="2"/>
  <c r="AO2029" i="2"/>
  <c r="AP2021" i="2"/>
  <c r="AO2021" i="2"/>
  <c r="AP2013" i="2"/>
  <c r="AO2013" i="2"/>
  <c r="AP2005" i="2"/>
  <c r="AO2005" i="2"/>
  <c r="AP1997" i="2"/>
  <c r="AO1997" i="2"/>
  <c r="AP1989" i="2"/>
  <c r="AO1989" i="2"/>
  <c r="AP1981" i="2"/>
  <c r="AO1981" i="2"/>
  <c r="AP1973" i="2"/>
  <c r="AO1973" i="2"/>
  <c r="AP1965" i="2"/>
  <c r="AO1965" i="2"/>
  <c r="AP1957" i="2"/>
  <c r="AO1957" i="2"/>
  <c r="AP1949" i="2"/>
  <c r="AO1949" i="2"/>
  <c r="AP1941" i="2"/>
  <c r="AO1941" i="2"/>
  <c r="AP1933" i="2"/>
  <c r="AO1933" i="2"/>
  <c r="AP1925" i="2"/>
  <c r="AO1925" i="2"/>
  <c r="AP1917" i="2"/>
  <c r="AO1917" i="2"/>
  <c r="AP1909" i="2"/>
  <c r="AO1909" i="2"/>
  <c r="AP1901" i="2"/>
  <c r="AO1901" i="2"/>
  <c r="AP1893" i="2"/>
  <c r="AO1893" i="2"/>
  <c r="AP1885" i="2"/>
  <c r="AO1885" i="2"/>
  <c r="AP1877" i="2"/>
  <c r="AO1877" i="2"/>
  <c r="AP1869" i="2"/>
  <c r="AO1869" i="2"/>
  <c r="AP1861" i="2"/>
  <c r="AO1861" i="2"/>
  <c r="AP1853" i="2"/>
  <c r="AO1853" i="2"/>
  <c r="AP1845" i="2"/>
  <c r="AO1845" i="2"/>
  <c r="AP1837" i="2"/>
  <c r="AO1837" i="2"/>
  <c r="AP1829" i="2"/>
  <c r="AO1829" i="2"/>
  <c r="AP1821" i="2"/>
  <c r="AO1821" i="2"/>
  <c r="AP1813" i="2"/>
  <c r="AO1813" i="2"/>
  <c r="AP1805" i="2"/>
  <c r="AO1805" i="2"/>
  <c r="AP1797" i="2"/>
  <c r="AO1797" i="2"/>
  <c r="AP1789" i="2"/>
  <c r="AO1789" i="2"/>
  <c r="AP1781" i="2"/>
  <c r="AO1781" i="2"/>
  <c r="AP1773" i="2"/>
  <c r="AO1773" i="2"/>
  <c r="AP1765" i="2"/>
  <c r="AO1765" i="2"/>
  <c r="AP1757" i="2"/>
  <c r="AO1757" i="2"/>
  <c r="AP1749" i="2"/>
  <c r="AO1749" i="2"/>
  <c r="AP1741" i="2"/>
  <c r="AO1741" i="2"/>
  <c r="AP1733" i="2"/>
  <c r="AO1733" i="2"/>
  <c r="AP1725" i="2"/>
  <c r="AO1725" i="2"/>
  <c r="AP1717" i="2"/>
  <c r="AO1717" i="2"/>
  <c r="AP1709" i="2"/>
  <c r="AO1709" i="2"/>
  <c r="AP1701" i="2"/>
  <c r="AO1701" i="2"/>
  <c r="AP1693" i="2"/>
  <c r="AO1693" i="2"/>
  <c r="AP1685" i="2"/>
  <c r="AO1685" i="2"/>
  <c r="AP1677" i="2"/>
  <c r="AO1677" i="2"/>
  <c r="AP1669" i="2"/>
  <c r="AO1669" i="2"/>
  <c r="AP1661" i="2"/>
  <c r="AO1661" i="2"/>
  <c r="AP1653" i="2"/>
  <c r="AO1653" i="2"/>
  <c r="AP1645" i="2"/>
  <c r="AO1645" i="2"/>
  <c r="AP1637" i="2"/>
  <c r="AO1637" i="2"/>
  <c r="AP1629" i="2"/>
  <c r="AO1629" i="2"/>
  <c r="AP1621" i="2"/>
  <c r="AO1621" i="2"/>
  <c r="AP1613" i="2"/>
  <c r="AO1613" i="2"/>
  <c r="AP1605" i="2"/>
  <c r="AO1605" i="2"/>
  <c r="AP1597" i="2"/>
  <c r="AO1597" i="2"/>
  <c r="AO1589" i="2"/>
  <c r="AP1589" i="2"/>
  <c r="AO1581" i="2"/>
  <c r="AP1581" i="2"/>
  <c r="AO1573" i="2"/>
  <c r="AP1573" i="2"/>
  <c r="AO1565" i="2"/>
  <c r="AP1565" i="2"/>
  <c r="AO1557" i="2"/>
  <c r="AP1557" i="2"/>
  <c r="AO1549" i="2"/>
  <c r="AP1549" i="2"/>
  <c r="AO1541" i="2"/>
  <c r="AP1541" i="2"/>
  <c r="AO1533" i="2"/>
  <c r="AP1533" i="2"/>
  <c r="AO1525" i="2"/>
  <c r="AP1525" i="2"/>
  <c r="AO1517" i="2"/>
  <c r="AP1517" i="2"/>
  <c r="AO1509" i="2"/>
  <c r="AP1509" i="2"/>
  <c r="AO1501" i="2"/>
  <c r="AP1501" i="2"/>
  <c r="AO1493" i="2"/>
  <c r="AP1493" i="2"/>
  <c r="AO1485" i="2"/>
  <c r="AP1485" i="2"/>
  <c r="AO1477" i="2"/>
  <c r="AP1477" i="2"/>
  <c r="AO1469" i="2"/>
  <c r="AP1469" i="2"/>
  <c r="AO1461" i="2"/>
  <c r="AP1461" i="2"/>
  <c r="AO1453" i="2"/>
  <c r="AP1453" i="2"/>
  <c r="AO1445" i="2"/>
  <c r="AP1445" i="2"/>
  <c r="AO1437" i="2"/>
  <c r="AP1437" i="2"/>
  <c r="AO1429" i="2"/>
  <c r="AP1429" i="2"/>
  <c r="AO1421" i="2"/>
  <c r="AP1421" i="2"/>
  <c r="AO1413" i="2"/>
  <c r="AP1413" i="2"/>
  <c r="AO1405" i="2"/>
  <c r="AP1405" i="2"/>
  <c r="AO1397" i="2"/>
  <c r="AP1397" i="2"/>
  <c r="AO1389" i="2"/>
  <c r="AP1389" i="2"/>
  <c r="AO1381" i="2"/>
  <c r="AP1381" i="2"/>
  <c r="AO1373" i="2"/>
  <c r="AP1373" i="2"/>
  <c r="AO1365" i="2"/>
  <c r="AP1365" i="2"/>
  <c r="AO1357" i="2"/>
  <c r="AP1357" i="2"/>
  <c r="AO1349" i="2"/>
  <c r="AP1349" i="2"/>
  <c r="AO1341" i="2"/>
  <c r="AP1341" i="2"/>
  <c r="AO1333" i="2"/>
  <c r="AP1333" i="2"/>
  <c r="AO1325" i="2"/>
  <c r="AP1325" i="2"/>
  <c r="AO1317" i="2"/>
  <c r="AP1317" i="2"/>
  <c r="AO1309" i="2"/>
  <c r="AP1309" i="2"/>
  <c r="AO1301" i="2"/>
  <c r="AP1301" i="2"/>
  <c r="AO1293" i="2"/>
  <c r="AP1293" i="2"/>
  <c r="AO1285" i="2"/>
  <c r="AP1285" i="2"/>
  <c r="AO1277" i="2"/>
  <c r="AP1277" i="2"/>
  <c r="AO1269" i="2"/>
  <c r="AP1269" i="2"/>
  <c r="AO1261" i="2"/>
  <c r="AP1261" i="2"/>
  <c r="AO1253" i="2"/>
  <c r="AP1253" i="2"/>
  <c r="AO1245" i="2"/>
  <c r="AP1245" i="2"/>
  <c r="AO1237" i="2"/>
  <c r="AP1237" i="2"/>
  <c r="AO1229" i="2"/>
  <c r="AP1229" i="2"/>
  <c r="AO1221" i="2"/>
  <c r="AP1221" i="2"/>
  <c r="AO1213" i="2"/>
  <c r="AP1213" i="2"/>
  <c r="AO1205" i="2"/>
  <c r="AP1205" i="2"/>
  <c r="AO1197" i="2"/>
  <c r="AP1197" i="2"/>
  <c r="AO1189" i="2"/>
  <c r="AP1189" i="2"/>
  <c r="AO1181" i="2"/>
  <c r="AP1181" i="2"/>
  <c r="AO1173" i="2"/>
  <c r="AP1173" i="2"/>
  <c r="AO1165" i="2"/>
  <c r="AP1165" i="2"/>
  <c r="AO1157" i="2"/>
  <c r="AP1157" i="2"/>
  <c r="AO1149" i="2"/>
  <c r="AP1149" i="2"/>
  <c r="AO1141" i="2"/>
  <c r="AP1141" i="2"/>
  <c r="AO1133" i="2"/>
  <c r="AP1133" i="2"/>
  <c r="AO1125" i="2"/>
  <c r="AP1125" i="2"/>
  <c r="AO1117" i="2"/>
  <c r="AP1117" i="2"/>
  <c r="AO1109" i="2"/>
  <c r="AP1109" i="2"/>
  <c r="AO1101" i="2"/>
  <c r="AP1101" i="2"/>
  <c r="AO1093" i="2"/>
  <c r="AP1093" i="2"/>
  <c r="AO1085" i="2"/>
  <c r="AP1085" i="2"/>
  <c r="AO1077" i="2"/>
  <c r="AP1077" i="2"/>
  <c r="AO1069" i="2"/>
  <c r="AP1069" i="2"/>
  <c r="AO1061" i="2"/>
  <c r="AP1061" i="2"/>
  <c r="AO1053" i="2"/>
  <c r="AP1053" i="2"/>
  <c r="AO1045" i="2"/>
  <c r="AP1045" i="2"/>
  <c r="AO1037" i="2"/>
  <c r="AP1037" i="2"/>
  <c r="AO1029" i="2"/>
  <c r="AP1029" i="2"/>
  <c r="AO1021" i="2"/>
  <c r="AP1021" i="2"/>
  <c r="AO1013" i="2"/>
  <c r="AP1013" i="2"/>
  <c r="AO1005" i="2"/>
  <c r="AP1005" i="2"/>
  <c r="AO997" i="2"/>
  <c r="AP997" i="2"/>
  <c r="AO989" i="2"/>
  <c r="AP989" i="2"/>
  <c r="AO981" i="2"/>
  <c r="AP981" i="2"/>
  <c r="AO973" i="2"/>
  <c r="AP973" i="2"/>
  <c r="AO965" i="2"/>
  <c r="AP965" i="2"/>
  <c r="AO957" i="2"/>
  <c r="AP957" i="2"/>
  <c r="AO949" i="2"/>
  <c r="AP949" i="2"/>
  <c r="AO941" i="2"/>
  <c r="AP941" i="2"/>
  <c r="AO933" i="2"/>
  <c r="AP933" i="2"/>
  <c r="AO925" i="2"/>
  <c r="AP925" i="2"/>
  <c r="AP917" i="2"/>
  <c r="AO917" i="2"/>
  <c r="AP909" i="2"/>
  <c r="AO909" i="2"/>
  <c r="AP901" i="2"/>
  <c r="AO901" i="2"/>
  <c r="AP893" i="2"/>
  <c r="AO893" i="2"/>
  <c r="AP885" i="2"/>
  <c r="AO885" i="2"/>
  <c r="AO877" i="2"/>
  <c r="AP877" i="2"/>
  <c r="AP869" i="2"/>
  <c r="AO869" i="2"/>
  <c r="AO861" i="2"/>
  <c r="AP861" i="2"/>
  <c r="AO853" i="2"/>
  <c r="AP853" i="2"/>
  <c r="AO845" i="2"/>
  <c r="AP845" i="2"/>
  <c r="AP837" i="2"/>
  <c r="AO837" i="2"/>
  <c r="AO829" i="2"/>
  <c r="AP829" i="2"/>
  <c r="AO821" i="2"/>
  <c r="AP821" i="2"/>
  <c r="AO813" i="2"/>
  <c r="AP813" i="2"/>
  <c r="AO805" i="2"/>
  <c r="AP805" i="2"/>
  <c r="AO797" i="2"/>
  <c r="AP797" i="2"/>
  <c r="AO789" i="2"/>
  <c r="AP789" i="2"/>
  <c r="AO781" i="2"/>
  <c r="AP781" i="2"/>
  <c r="AO773" i="2"/>
  <c r="AP773" i="2"/>
  <c r="AO765" i="2"/>
  <c r="AP765" i="2"/>
  <c r="AO757" i="2"/>
  <c r="AP757" i="2"/>
  <c r="AO749" i="2"/>
  <c r="AP749" i="2"/>
  <c r="AO741" i="2"/>
  <c r="AP741" i="2"/>
  <c r="AO733" i="2"/>
  <c r="AP733" i="2"/>
  <c r="AO725" i="2"/>
  <c r="AP725" i="2"/>
  <c r="AO717" i="2"/>
  <c r="AP717" i="2"/>
  <c r="AO709" i="2"/>
  <c r="AP709" i="2"/>
  <c r="AO701" i="2"/>
  <c r="AP701" i="2"/>
  <c r="AO693" i="2"/>
  <c r="AP693" i="2"/>
  <c r="AO685" i="2"/>
  <c r="AP685" i="2"/>
  <c r="AO677" i="2"/>
  <c r="AP677" i="2"/>
  <c r="AO669" i="2"/>
  <c r="AP669" i="2"/>
  <c r="AO661" i="2"/>
  <c r="AP661" i="2"/>
  <c r="AO653" i="2"/>
  <c r="AP653" i="2"/>
  <c r="AO645" i="2"/>
  <c r="AP645" i="2"/>
  <c r="AO637" i="2"/>
  <c r="AP637" i="2"/>
  <c r="AO629" i="2"/>
  <c r="AP629" i="2"/>
  <c r="AO621" i="2"/>
  <c r="AP621" i="2"/>
  <c r="AO613" i="2"/>
  <c r="AP613" i="2"/>
  <c r="AO605" i="2"/>
  <c r="AP605" i="2"/>
  <c r="AO597" i="2"/>
  <c r="AP597" i="2"/>
  <c r="AO589" i="2"/>
  <c r="AP589" i="2"/>
  <c r="AO581" i="2"/>
  <c r="AP581" i="2"/>
  <c r="AO573" i="2"/>
  <c r="AP573" i="2"/>
  <c r="AO565" i="2"/>
  <c r="AP565" i="2"/>
  <c r="AO557" i="2"/>
  <c r="AP557" i="2"/>
  <c r="AO549" i="2"/>
  <c r="AP549" i="2"/>
  <c r="AO541" i="2"/>
  <c r="AP541" i="2"/>
  <c r="AO533" i="2"/>
  <c r="AP533" i="2"/>
  <c r="AO525" i="2"/>
  <c r="AP525" i="2"/>
  <c r="AO517" i="2"/>
  <c r="AP517" i="2"/>
  <c r="AO509" i="2"/>
  <c r="AP509" i="2"/>
  <c r="AO501" i="2"/>
  <c r="AP501" i="2"/>
  <c r="AO493" i="2"/>
  <c r="AP493" i="2"/>
  <c r="AO485" i="2"/>
  <c r="AP485" i="2"/>
  <c r="AO477" i="2"/>
  <c r="AP477" i="2"/>
  <c r="AO469" i="2"/>
  <c r="AP469" i="2"/>
  <c r="AO461" i="2"/>
  <c r="AP461" i="2"/>
  <c r="AO453" i="2"/>
  <c r="AP453" i="2"/>
  <c r="AO445" i="2"/>
  <c r="AP445" i="2"/>
  <c r="AO437" i="2"/>
  <c r="AP437" i="2"/>
  <c r="AO429" i="2"/>
  <c r="AP429" i="2"/>
  <c r="AO421" i="2"/>
  <c r="AP421" i="2"/>
  <c r="AO413" i="2"/>
  <c r="AP413" i="2"/>
  <c r="AO405" i="2"/>
  <c r="AP405" i="2"/>
  <c r="AO397" i="2"/>
  <c r="AP397" i="2"/>
  <c r="AO389" i="2"/>
  <c r="AP389" i="2"/>
  <c r="AO381" i="2"/>
  <c r="AP381" i="2"/>
  <c r="AO373" i="2"/>
  <c r="AP373" i="2"/>
  <c r="AO365" i="2"/>
  <c r="AP365" i="2"/>
  <c r="AO357" i="2"/>
  <c r="AP357" i="2"/>
  <c r="AO349" i="2"/>
  <c r="AP349" i="2"/>
  <c r="AO341" i="2"/>
  <c r="AP341" i="2"/>
  <c r="AO333" i="2"/>
  <c r="AP333" i="2"/>
  <c r="AO325" i="2"/>
  <c r="AP325" i="2"/>
  <c r="AO317" i="2"/>
  <c r="AP317" i="2"/>
  <c r="AO309" i="2"/>
  <c r="AP309" i="2"/>
  <c r="AO301" i="2"/>
  <c r="AP301" i="2"/>
  <c r="AO293" i="2"/>
  <c r="AP293" i="2"/>
  <c r="AO285" i="2"/>
  <c r="AP285" i="2"/>
  <c r="AO277" i="2"/>
  <c r="AP277" i="2"/>
  <c r="AO269" i="2"/>
  <c r="AP269" i="2"/>
  <c r="AO261" i="2"/>
  <c r="AP261" i="2"/>
  <c r="AO253" i="2"/>
  <c r="AP253" i="2"/>
  <c r="AO245" i="2"/>
  <c r="AP245" i="2"/>
  <c r="AO237" i="2"/>
  <c r="AP237" i="2"/>
  <c r="AO229" i="2"/>
  <c r="AP229" i="2"/>
  <c r="AO221" i="2"/>
  <c r="AP221" i="2"/>
  <c r="AO213" i="2"/>
  <c r="AP213" i="2"/>
  <c r="AO205" i="2"/>
  <c r="AP205" i="2"/>
  <c r="AO197" i="2"/>
  <c r="AP197" i="2"/>
  <c r="AO189" i="2"/>
  <c r="AP189" i="2"/>
  <c r="AO181" i="2"/>
  <c r="AP181" i="2"/>
  <c r="AO173" i="2"/>
  <c r="AP173" i="2"/>
  <c r="AO165" i="2"/>
  <c r="AP165" i="2"/>
  <c r="AO157" i="2"/>
  <c r="AP157" i="2"/>
  <c r="AO149" i="2"/>
  <c r="AP149" i="2"/>
  <c r="AO141" i="2"/>
  <c r="AP141" i="2"/>
  <c r="AO133" i="2"/>
  <c r="AP133" i="2"/>
  <c r="AO125" i="2"/>
  <c r="AP125" i="2"/>
  <c r="AO4444" i="2"/>
  <c r="AO4295" i="2"/>
  <c r="AP4060" i="2"/>
  <c r="AO3167" i="2"/>
  <c r="AO82" i="2"/>
  <c r="AP82" i="2"/>
  <c r="AO34" i="2"/>
  <c r="AP34" i="2"/>
  <c r="AP7294" i="2"/>
  <c r="AO7294" i="2"/>
  <c r="AP7246" i="2"/>
  <c r="AO7246" i="2"/>
  <c r="AP7214" i="2"/>
  <c r="AO7214" i="2"/>
  <c r="AO7174" i="2"/>
  <c r="AP7174" i="2"/>
  <c r="AO7126" i="2"/>
  <c r="AP7126" i="2"/>
  <c r="AP7094" i="2"/>
  <c r="AO7094" i="2"/>
  <c r="AO7054" i="2"/>
  <c r="AP7054" i="2"/>
  <c r="AO7022" i="2"/>
  <c r="AP7022" i="2"/>
  <c r="AP6982" i="2"/>
  <c r="AO6982" i="2"/>
  <c r="AO6942" i="2"/>
  <c r="AP6942" i="2"/>
  <c r="AO6910" i="2"/>
  <c r="AP6910" i="2"/>
  <c r="AO6870" i="2"/>
  <c r="AP6870" i="2"/>
  <c r="AO6830" i="2"/>
  <c r="AP6830" i="2"/>
  <c r="AO6798" i="2"/>
  <c r="AP6798" i="2"/>
  <c r="AO6758" i="2"/>
  <c r="AP6758" i="2"/>
  <c r="AP6702" i="2"/>
  <c r="AO6702" i="2"/>
  <c r="AP6654" i="2"/>
  <c r="AO6654" i="2"/>
  <c r="AP6622" i="2"/>
  <c r="AO6622" i="2"/>
  <c r="AP6590" i="2"/>
  <c r="AO6590" i="2"/>
  <c r="AP6550" i="2"/>
  <c r="AO6550" i="2"/>
  <c r="AP6510" i="2"/>
  <c r="AO6510" i="2"/>
  <c r="AO6478" i="2"/>
  <c r="AP6478" i="2"/>
  <c r="AO6438" i="2"/>
  <c r="AP6438" i="2"/>
  <c r="AP6398" i="2"/>
  <c r="AO6398" i="2"/>
  <c r="AO6358" i="2"/>
  <c r="AP6358" i="2"/>
  <c r="AO6318" i="2"/>
  <c r="AP6318" i="2"/>
  <c r="AO6294" i="2"/>
  <c r="AP6294" i="2"/>
  <c r="AO6254" i="2"/>
  <c r="AP6254" i="2"/>
  <c r="AO6214" i="2"/>
  <c r="AP6214" i="2"/>
  <c r="AO6174" i="2"/>
  <c r="AP6174" i="2"/>
  <c r="AO6134" i="2"/>
  <c r="AP6134" i="2"/>
  <c r="AO6086" i="2"/>
  <c r="AP6086" i="2"/>
  <c r="AO6054" i="2"/>
  <c r="AP6054" i="2"/>
  <c r="AO6014" i="2"/>
  <c r="AP6014" i="2"/>
  <c r="AO5966" i="2"/>
  <c r="AP5966" i="2"/>
  <c r="AO5926" i="2"/>
  <c r="AP5926" i="2"/>
  <c r="AO5886" i="2"/>
  <c r="AP5886" i="2"/>
  <c r="AO5846" i="2"/>
  <c r="AP5846" i="2"/>
  <c r="AO5822" i="2"/>
  <c r="AP5822" i="2"/>
  <c r="AO5782" i="2"/>
  <c r="AP5782" i="2"/>
  <c r="AO5718" i="2"/>
  <c r="AP5718" i="2"/>
  <c r="AO5670" i="2"/>
  <c r="AP5670" i="2"/>
  <c r="AP5630" i="2"/>
  <c r="AO5630" i="2"/>
  <c r="AP5598" i="2"/>
  <c r="AO5598" i="2"/>
  <c r="AP5542" i="2"/>
  <c r="AO5542" i="2"/>
  <c r="AP5494" i="2"/>
  <c r="AO5494" i="2"/>
  <c r="AP5454" i="2"/>
  <c r="AO5454" i="2"/>
  <c r="AO5398" i="2"/>
  <c r="AP5398" i="2"/>
  <c r="AO5350" i="2"/>
  <c r="AP5350" i="2"/>
  <c r="AO5302" i="2"/>
  <c r="AP5302" i="2"/>
  <c r="AO5262" i="2"/>
  <c r="AP5262" i="2"/>
  <c r="AO5206" i="2"/>
  <c r="AP5206" i="2"/>
  <c r="AO5158" i="2"/>
  <c r="AP5158" i="2"/>
  <c r="AO5118" i="2"/>
  <c r="AP5118" i="2"/>
  <c r="AO5078" i="2"/>
  <c r="AP5078" i="2"/>
  <c r="AO5030" i="2"/>
  <c r="AP5030" i="2"/>
  <c r="AP4990" i="2"/>
  <c r="AO4990" i="2"/>
  <c r="AP4958" i="2"/>
  <c r="AO4958" i="2"/>
  <c r="AP4918" i="2"/>
  <c r="AO4918" i="2"/>
  <c r="AP4878" i="2"/>
  <c r="AO4878" i="2"/>
  <c r="AO4838" i="2"/>
  <c r="AP4838" i="2"/>
  <c r="AO4798" i="2"/>
  <c r="AP4798" i="2"/>
  <c r="AO4758" i="2"/>
  <c r="AP4758" i="2"/>
  <c r="AO4718" i="2"/>
  <c r="AP4718" i="2"/>
  <c r="AO4678" i="2"/>
  <c r="AP4678" i="2"/>
  <c r="AO4638" i="2"/>
  <c r="AP4638" i="2"/>
  <c r="AO4590" i="2"/>
  <c r="AP4590" i="2"/>
  <c r="AO4534" i="2"/>
  <c r="AP4534" i="2"/>
  <c r="AO4510" i="2"/>
  <c r="AP4510" i="2"/>
  <c r="AO4454" i="2"/>
  <c r="AP4454" i="2"/>
  <c r="AO4414" i="2"/>
  <c r="AP4414" i="2"/>
  <c r="AO4358" i="2"/>
  <c r="AP4358" i="2"/>
  <c r="AO4310" i="2"/>
  <c r="AP4310" i="2"/>
  <c r="AO4270" i="2"/>
  <c r="AP4270" i="2"/>
  <c r="AO4238" i="2"/>
  <c r="AP4238" i="2"/>
  <c r="AO4182" i="2"/>
  <c r="AP4182" i="2"/>
  <c r="AO4134" i="2"/>
  <c r="AP4134" i="2"/>
  <c r="AO4102" i="2"/>
  <c r="AP4102" i="2"/>
  <c r="AO4054" i="2"/>
  <c r="AP4054" i="2"/>
  <c r="AO4014" i="2"/>
  <c r="AP4014" i="2"/>
  <c r="AO3950" i="2"/>
  <c r="AP3950" i="2"/>
  <c r="AO3894" i="2"/>
  <c r="AP3894" i="2"/>
  <c r="AO3846" i="2"/>
  <c r="AP3846" i="2"/>
  <c r="AO3814" i="2"/>
  <c r="AP3814" i="2"/>
  <c r="AO3766" i="2"/>
  <c r="AP3766" i="2"/>
  <c r="AO3718" i="2"/>
  <c r="AP3718" i="2"/>
  <c r="AO3678" i="2"/>
  <c r="AP3678" i="2"/>
  <c r="AO3630" i="2"/>
  <c r="AP3630" i="2"/>
  <c r="AO3590" i="2"/>
  <c r="AP3590" i="2"/>
  <c r="AO3550" i="2"/>
  <c r="AP3550" i="2"/>
  <c r="AO3502" i="2"/>
  <c r="AP3502" i="2"/>
  <c r="AO3454" i="2"/>
  <c r="AP3454" i="2"/>
  <c r="AO3422" i="2"/>
  <c r="AP3422" i="2"/>
  <c r="AO3366" i="2"/>
  <c r="AP3366" i="2"/>
  <c r="AO3318" i="2"/>
  <c r="AP3318" i="2"/>
  <c r="AO3294" i="2"/>
  <c r="AP3294" i="2"/>
  <c r="AO3246" i="2"/>
  <c r="AP3246" i="2"/>
  <c r="AO3206" i="2"/>
  <c r="AP3206" i="2"/>
  <c r="AO3166" i="2"/>
  <c r="AP3166" i="2"/>
  <c r="AO3118" i="2"/>
  <c r="AP3118" i="2"/>
  <c r="AO3078" i="2"/>
  <c r="AP3078" i="2"/>
  <c r="AO3038" i="2"/>
  <c r="AP3038" i="2"/>
  <c r="AO2998" i="2"/>
  <c r="AP2998" i="2"/>
  <c r="AO2958" i="2"/>
  <c r="AP2958" i="2"/>
  <c r="AO2918" i="2"/>
  <c r="AP2918" i="2"/>
  <c r="AO2878" i="2"/>
  <c r="AP2878" i="2"/>
  <c r="AO2830" i="2"/>
  <c r="AP2830" i="2"/>
  <c r="AP2798" i="2"/>
  <c r="AO2798" i="2"/>
  <c r="AP2734" i="2"/>
  <c r="AO2734" i="2"/>
  <c r="AP2678" i="2"/>
  <c r="AO2678" i="2"/>
  <c r="AP2622" i="2"/>
  <c r="AO2622" i="2"/>
  <c r="AP2510" i="2"/>
  <c r="AO2510" i="2"/>
  <c r="AP2454" i="2"/>
  <c r="AO2454" i="2"/>
  <c r="AP2406" i="2"/>
  <c r="AO2406" i="2"/>
  <c r="AO2350" i="2"/>
  <c r="AP2350" i="2"/>
  <c r="AO2310" i="2"/>
  <c r="AP2310" i="2"/>
  <c r="AO2230" i="2"/>
  <c r="AP2230" i="2"/>
  <c r="AO2174" i="2"/>
  <c r="AP2174" i="2"/>
  <c r="AO2118" i="2"/>
  <c r="AP2118" i="2"/>
  <c r="AO2062" i="2"/>
  <c r="AP2062" i="2"/>
  <c r="AO2006" i="2"/>
  <c r="AP2006" i="2"/>
  <c r="AO1950" i="2"/>
  <c r="AP1950" i="2"/>
  <c r="AO1894" i="2"/>
  <c r="AP1894" i="2"/>
  <c r="AO1830" i="2"/>
  <c r="AP1830" i="2"/>
  <c r="AO1766" i="2"/>
  <c r="AP1766" i="2"/>
  <c r="AO1710" i="2"/>
  <c r="AP1710" i="2"/>
  <c r="AO1646" i="2"/>
  <c r="AP1646" i="2"/>
  <c r="AO1574" i="2"/>
  <c r="AP1574" i="2"/>
  <c r="AO1518" i="2"/>
  <c r="AP1518" i="2"/>
  <c r="AO1470" i="2"/>
  <c r="AP1470" i="2"/>
  <c r="AO1414" i="2"/>
  <c r="AP1414" i="2"/>
  <c r="AO1366" i="2"/>
  <c r="AP1366" i="2"/>
  <c r="AO1318" i="2"/>
  <c r="AP1318" i="2"/>
  <c r="AO1278" i="2"/>
  <c r="AP1278" i="2"/>
  <c r="AO1230" i="2"/>
  <c r="AP1230" i="2"/>
  <c r="AO1174" i="2"/>
  <c r="AP1174" i="2"/>
  <c r="AO1126" i="2"/>
  <c r="AP1126" i="2"/>
  <c r="AO1078" i="2"/>
  <c r="AP1078" i="2"/>
  <c r="AO1030" i="2"/>
  <c r="AP1030" i="2"/>
  <c r="AO990" i="2"/>
  <c r="AP990" i="2"/>
  <c r="AO942" i="2"/>
  <c r="AP942" i="2"/>
  <c r="AO894" i="2"/>
  <c r="AP894" i="2"/>
  <c r="AO838" i="2"/>
  <c r="AP838" i="2"/>
  <c r="AO790" i="2"/>
  <c r="AP790" i="2"/>
  <c r="AO742" i="2"/>
  <c r="AP742" i="2"/>
  <c r="AO710" i="2"/>
  <c r="AP710" i="2"/>
  <c r="AO670" i="2"/>
  <c r="AP670" i="2"/>
  <c r="AO622" i="2"/>
  <c r="AP622" i="2"/>
  <c r="AO574" i="2"/>
  <c r="AP574" i="2"/>
  <c r="AO526" i="2"/>
  <c r="AP526" i="2"/>
  <c r="AO486" i="2"/>
  <c r="AP486" i="2"/>
  <c r="AO438" i="2"/>
  <c r="AP438" i="2"/>
  <c r="AO398" i="2"/>
  <c r="AP398" i="2"/>
  <c r="AO350" i="2"/>
  <c r="AP350" i="2"/>
  <c r="AO310" i="2"/>
  <c r="AP310" i="2"/>
  <c r="AO270" i="2"/>
  <c r="AP270" i="2"/>
  <c r="AO198" i="2"/>
  <c r="AP198" i="2"/>
  <c r="AO158" i="2"/>
  <c r="AP158" i="2"/>
  <c r="AO150" i="2"/>
  <c r="AP150" i="2"/>
  <c r="AO8397" i="2"/>
  <c r="AP8397" i="2"/>
  <c r="AO8357" i="2"/>
  <c r="AP8357" i="2"/>
  <c r="AO8325" i="2"/>
  <c r="AP8325" i="2"/>
  <c r="AO8309" i="2"/>
  <c r="AP8309" i="2"/>
  <c r="AO8285" i="2"/>
  <c r="AP8285" i="2"/>
  <c r="AO8269" i="2"/>
  <c r="AP8269" i="2"/>
  <c r="AO8245" i="2"/>
  <c r="AP8245" i="2"/>
  <c r="AO8213" i="2"/>
  <c r="AP8213" i="2"/>
  <c r="AO8173" i="2"/>
  <c r="AP8173" i="2"/>
  <c r="AO8133" i="2"/>
  <c r="AP8133" i="2"/>
  <c r="AO8101" i="2"/>
  <c r="AP8101" i="2"/>
  <c r="AO8069" i="2"/>
  <c r="AP8069" i="2"/>
  <c r="AO8045" i="2"/>
  <c r="AP8045" i="2"/>
  <c r="AO8037" i="2"/>
  <c r="AP8037" i="2"/>
  <c r="AO8005" i="2"/>
  <c r="AP8005" i="2"/>
  <c r="AO7981" i="2"/>
  <c r="AP7981" i="2"/>
  <c r="AO7965" i="2"/>
  <c r="AP7965" i="2"/>
  <c r="AO7941" i="2"/>
  <c r="AP7941" i="2"/>
  <c r="AO7893" i="2"/>
  <c r="AP7893" i="2"/>
  <c r="AO7869" i="2"/>
  <c r="AP7869" i="2"/>
  <c r="AO7845" i="2"/>
  <c r="AP7845" i="2"/>
  <c r="AO7821" i="2"/>
  <c r="AP7821" i="2"/>
  <c r="AO7797" i="2"/>
  <c r="AP7797" i="2"/>
  <c r="AO7765" i="2"/>
  <c r="AP7765" i="2"/>
  <c r="AO7741" i="2"/>
  <c r="AP7741" i="2"/>
  <c r="AO7717" i="2"/>
  <c r="AP7717" i="2"/>
  <c r="AO7685" i="2"/>
  <c r="AP7685" i="2"/>
  <c r="AO7661" i="2"/>
  <c r="AP7661" i="2"/>
  <c r="AO7637" i="2"/>
  <c r="AP7637" i="2"/>
  <c r="AO7613" i="2"/>
  <c r="AP7613" i="2"/>
  <c r="AO7589" i="2"/>
  <c r="AP7589" i="2"/>
  <c r="AO7565" i="2"/>
  <c r="AP7565" i="2"/>
  <c r="AO7549" i="2"/>
  <c r="AP7549" i="2"/>
  <c r="AO7525" i="2"/>
  <c r="AP7525" i="2"/>
  <c r="AO7493" i="2"/>
  <c r="AP7493" i="2"/>
  <c r="AO7381" i="2"/>
  <c r="AP7381" i="2"/>
  <c r="AP6027" i="2"/>
  <c r="AO6027" i="2"/>
  <c r="AP5860" i="2"/>
  <c r="AO5860" i="2"/>
  <c r="AO5643" i="2"/>
  <c r="AP5643" i="2"/>
  <c r="AP5347" i="2"/>
  <c r="AO5347" i="2"/>
  <c r="AO4896" i="2"/>
  <c r="AP4896" i="2"/>
  <c r="AO4553" i="2"/>
  <c r="AP4553" i="2"/>
  <c r="AO4273" i="2"/>
  <c r="AP4273" i="2"/>
  <c r="AO4153" i="2"/>
  <c r="AP4153" i="2"/>
  <c r="AO3811" i="2"/>
  <c r="AP3811" i="2"/>
  <c r="AO3419" i="2"/>
  <c r="AP3419" i="2"/>
  <c r="AO3129" i="2"/>
  <c r="AP3129" i="2"/>
  <c r="AO2848" i="2"/>
  <c r="AP2848" i="2"/>
  <c r="AO2603" i="2"/>
  <c r="AP2603" i="2"/>
  <c r="AP2303" i="2"/>
  <c r="AO2303" i="2"/>
  <c r="AO1305" i="2"/>
  <c r="AP1305" i="2"/>
  <c r="AP416" i="2"/>
  <c r="AO416" i="2"/>
  <c r="AP96" i="2"/>
  <c r="AO96" i="2"/>
  <c r="AP48" i="2"/>
  <c r="AO48" i="2"/>
  <c r="AO7292" i="2"/>
  <c r="AP7292" i="2"/>
  <c r="AO7252" i="2"/>
  <c r="AP7252" i="2"/>
  <c r="AO7204" i="2"/>
  <c r="AP7204" i="2"/>
  <c r="AO7156" i="2"/>
  <c r="AP7156" i="2"/>
  <c r="AP7108" i="2"/>
  <c r="AO7108" i="2"/>
  <c r="AP7060" i="2"/>
  <c r="AO7060" i="2"/>
  <c r="AP7012" i="2"/>
  <c r="AO7012" i="2"/>
  <c r="AP6972" i="2"/>
  <c r="AO6972" i="2"/>
  <c r="AP6924" i="2"/>
  <c r="AO6924" i="2"/>
  <c r="AO6868" i="2"/>
  <c r="AP6868" i="2"/>
  <c r="AO6820" i="2"/>
  <c r="AP6820" i="2"/>
  <c r="AO6764" i="2"/>
  <c r="AP6764" i="2"/>
  <c r="AP6716" i="2"/>
  <c r="AO6716" i="2"/>
  <c r="AP6652" i="2"/>
  <c r="AO6652" i="2"/>
  <c r="AP6476" i="2"/>
  <c r="AO6476" i="2"/>
  <c r="AP6412" i="2"/>
  <c r="AO6412" i="2"/>
  <c r="AO6108" i="2"/>
  <c r="AP6108" i="2"/>
  <c r="AO5932" i="2"/>
  <c r="AP5932" i="2"/>
  <c r="AP5836" i="2"/>
  <c r="AO5836" i="2"/>
  <c r="AO5724" i="2"/>
  <c r="AP5724" i="2"/>
  <c r="AO5612" i="2"/>
  <c r="AP5612" i="2"/>
  <c r="AO5548" i="2"/>
  <c r="AP5548" i="2"/>
  <c r="AO5492" i="2"/>
  <c r="AP5492" i="2"/>
  <c r="AO5444" i="2"/>
  <c r="AP5444" i="2"/>
  <c r="AO5396" i="2"/>
  <c r="AP5396" i="2"/>
  <c r="AO5348" i="2"/>
  <c r="AP5348" i="2"/>
  <c r="AO5300" i="2"/>
  <c r="AP5300" i="2"/>
  <c r="AO5236" i="2"/>
  <c r="AP5236" i="2"/>
  <c r="AP5188" i="2"/>
  <c r="AO5188" i="2"/>
  <c r="AP5132" i="2"/>
  <c r="AO5132" i="2"/>
  <c r="AP5084" i="2"/>
  <c r="AO5084" i="2"/>
  <c r="AP5028" i="2"/>
  <c r="AO5028" i="2"/>
  <c r="AP4988" i="2"/>
  <c r="AO4988" i="2"/>
  <c r="AP4948" i="2"/>
  <c r="AO4948" i="2"/>
  <c r="AP4900" i="2"/>
  <c r="AO4900" i="2"/>
  <c r="AO4852" i="2"/>
  <c r="AP4852" i="2"/>
  <c r="AO4812" i="2"/>
  <c r="AP4812" i="2"/>
  <c r="AO4764" i="2"/>
  <c r="AP4764" i="2"/>
  <c r="AO4716" i="2"/>
  <c r="AP4716" i="2"/>
  <c r="AO4668" i="2"/>
  <c r="AP4668" i="2"/>
  <c r="AO4620" i="2"/>
  <c r="AP4620" i="2"/>
  <c r="AO4564" i="2"/>
  <c r="AP4564" i="2"/>
  <c r="AO4540" i="2"/>
  <c r="AP4540" i="2"/>
  <c r="AO4492" i="2"/>
  <c r="AP4492" i="2"/>
  <c r="AO4404" i="2"/>
  <c r="AP4404" i="2"/>
  <c r="AO4364" i="2"/>
  <c r="AP4364" i="2"/>
  <c r="AO4324" i="2"/>
  <c r="AP4324" i="2"/>
  <c r="AO4284" i="2"/>
  <c r="AP4284" i="2"/>
  <c r="AO4244" i="2"/>
  <c r="AP4244" i="2"/>
  <c r="AO4212" i="2"/>
  <c r="AP4212" i="2"/>
  <c r="AO4172" i="2"/>
  <c r="AP4172" i="2"/>
  <c r="AO4132" i="2"/>
  <c r="AP4132" i="2"/>
  <c r="AO4068" i="2"/>
  <c r="AP4068" i="2"/>
  <c r="AO4028" i="2"/>
  <c r="AP4028" i="2"/>
  <c r="AO3996" i="2"/>
  <c r="AP3996" i="2"/>
  <c r="AO3964" i="2"/>
  <c r="AP3964" i="2"/>
  <c r="AO3940" i="2"/>
  <c r="AP3940" i="2"/>
  <c r="AO3924" i="2"/>
  <c r="AP3924" i="2"/>
  <c r="AO3876" i="2"/>
  <c r="AP3876" i="2"/>
  <c r="AO3860" i="2"/>
  <c r="AP3860" i="2"/>
  <c r="AO3828" i="2"/>
  <c r="AP3828" i="2"/>
  <c r="AO3788" i="2"/>
  <c r="AP3788" i="2"/>
  <c r="AO3756" i="2"/>
  <c r="AP3756" i="2"/>
  <c r="AO3732" i="2"/>
  <c r="AP3732" i="2"/>
  <c r="AO3700" i="2"/>
  <c r="AP3700" i="2"/>
  <c r="AO3668" i="2"/>
  <c r="AP3668" i="2"/>
  <c r="AO3636" i="2"/>
  <c r="AP3636" i="2"/>
  <c r="AO3596" i="2"/>
  <c r="AP3596" i="2"/>
  <c r="AO3572" i="2"/>
  <c r="AP3572" i="2"/>
  <c r="AO3532" i="2"/>
  <c r="AP3532" i="2"/>
  <c r="AO3492" i="2"/>
  <c r="AP3492" i="2"/>
  <c r="AO3452" i="2"/>
  <c r="AP3452" i="2"/>
  <c r="AO3404" i="2"/>
  <c r="AP3404" i="2"/>
  <c r="AO3348" i="2"/>
  <c r="AP3348" i="2"/>
  <c r="AO3300" i="2"/>
  <c r="AP3300" i="2"/>
  <c r="AO3244" i="2"/>
  <c r="AP3244" i="2"/>
  <c r="AO3204" i="2"/>
  <c r="AP3204" i="2"/>
  <c r="AO3156" i="2"/>
  <c r="AP3156" i="2"/>
  <c r="AO3116" i="2"/>
  <c r="AP3116" i="2"/>
  <c r="AO3084" i="2"/>
  <c r="AP3084" i="2"/>
  <c r="AO3052" i="2"/>
  <c r="AP3052" i="2"/>
  <c r="AO2996" i="2"/>
  <c r="AP2996" i="2"/>
  <c r="AO2948" i="2"/>
  <c r="AP2948" i="2"/>
  <c r="AO2900" i="2"/>
  <c r="AP2900" i="2"/>
  <c r="AO2852" i="2"/>
  <c r="AP2852" i="2"/>
  <c r="AO2804" i="2"/>
  <c r="AP2804" i="2"/>
  <c r="AP2748" i="2"/>
  <c r="AO2748" i="2"/>
  <c r="AP2684" i="2"/>
  <c r="AO2684" i="2"/>
  <c r="AP2636" i="2"/>
  <c r="AO2636" i="2"/>
  <c r="AP2580" i="2"/>
  <c r="AO2580" i="2"/>
  <c r="AP2508" i="2"/>
  <c r="AO2508" i="2"/>
  <c r="AP2460" i="2"/>
  <c r="AO2460" i="2"/>
  <c r="AP2396" i="2"/>
  <c r="AO2396" i="2"/>
  <c r="AP2332" i="2"/>
  <c r="AO2332" i="2"/>
  <c r="AP2284" i="2"/>
  <c r="AO2284" i="2"/>
  <c r="AP2228" i="2"/>
  <c r="AO2228" i="2"/>
  <c r="AP2180" i="2"/>
  <c r="AO2180" i="2"/>
  <c r="AP2124" i="2"/>
  <c r="AO2124" i="2"/>
  <c r="AP2036" i="2"/>
  <c r="AO2036" i="2"/>
  <c r="AP1996" i="2"/>
  <c r="AO1996" i="2"/>
  <c r="AP1932" i="2"/>
  <c r="AO1932" i="2"/>
  <c r="AP1884" i="2"/>
  <c r="AO1884" i="2"/>
  <c r="AP1836" i="2"/>
  <c r="AO1836" i="2"/>
  <c r="AP1780" i="2"/>
  <c r="AO1780" i="2"/>
  <c r="AP1740" i="2"/>
  <c r="AO1740" i="2"/>
  <c r="AP1684" i="2"/>
  <c r="AO1684" i="2"/>
  <c r="AP1636" i="2"/>
  <c r="AO1636" i="2"/>
  <c r="AP1524" i="2"/>
  <c r="AO1524" i="2"/>
  <c r="AO1484" i="2"/>
  <c r="AP1484" i="2"/>
  <c r="AO1436" i="2"/>
  <c r="AP1436" i="2"/>
  <c r="AO1388" i="2"/>
  <c r="AP1388" i="2"/>
  <c r="AO1356" i="2"/>
  <c r="AP1356" i="2"/>
  <c r="AO1308" i="2"/>
  <c r="AP1308" i="2"/>
  <c r="AO1268" i="2"/>
  <c r="AP1268" i="2"/>
  <c r="AO1212" i="2"/>
  <c r="AP1212" i="2"/>
  <c r="AO1164" i="2"/>
  <c r="AP1164" i="2"/>
  <c r="AO1108" i="2"/>
  <c r="AP1108" i="2"/>
  <c r="AO1060" i="2"/>
  <c r="AP1060" i="2"/>
  <c r="AP1004" i="2"/>
  <c r="AO1004" i="2"/>
  <c r="AP956" i="2"/>
  <c r="AO956" i="2"/>
  <c r="AO916" i="2"/>
  <c r="AP916" i="2"/>
  <c r="AP876" i="2"/>
  <c r="AO876" i="2"/>
  <c r="AP812" i="2"/>
  <c r="AO812" i="2"/>
  <c r="AP756" i="2"/>
  <c r="AO756" i="2"/>
  <c r="AP708" i="2"/>
  <c r="AO708" i="2"/>
  <c r="AP668" i="2"/>
  <c r="AO668" i="2"/>
  <c r="AP628" i="2"/>
  <c r="AO628" i="2"/>
  <c r="AP588" i="2"/>
  <c r="AO588" i="2"/>
  <c r="AP516" i="2"/>
  <c r="AO516" i="2"/>
  <c r="AP492" i="2"/>
  <c r="AO492" i="2"/>
  <c r="AP452" i="2"/>
  <c r="AO452" i="2"/>
  <c r="AP404" i="2"/>
  <c r="AO404" i="2"/>
  <c r="AP356" i="2"/>
  <c r="AO356" i="2"/>
  <c r="AP308" i="2"/>
  <c r="AO308" i="2"/>
  <c r="AP276" i="2"/>
  <c r="AO276" i="2"/>
  <c r="AP236" i="2"/>
  <c r="AO236" i="2"/>
  <c r="AP196" i="2"/>
  <c r="AO196" i="2"/>
  <c r="AP132" i="2"/>
  <c r="AO132" i="2"/>
  <c r="AO8371" i="2"/>
  <c r="AP8371" i="2"/>
  <c r="AO8323" i="2"/>
  <c r="AP8323" i="2"/>
  <c r="AO8251" i="2"/>
  <c r="AP8251" i="2"/>
  <c r="AO8195" i="2"/>
  <c r="AP8195" i="2"/>
  <c r="AO8147" i="2"/>
  <c r="AP8147" i="2"/>
  <c r="AO8091" i="2"/>
  <c r="AP8091" i="2"/>
  <c r="AP8043" i="2"/>
  <c r="AO8043" i="2"/>
  <c r="AP8011" i="2"/>
  <c r="AO8011" i="2"/>
  <c r="AO7987" i="2"/>
  <c r="AP7987" i="2"/>
  <c r="AO7955" i="2"/>
  <c r="AP7955" i="2"/>
  <c r="AP7931" i="2"/>
  <c r="AO7931" i="2"/>
  <c r="AP7915" i="2"/>
  <c r="AO7915" i="2"/>
  <c r="AP7875" i="2"/>
  <c r="AO7875" i="2"/>
  <c r="AP7859" i="2"/>
  <c r="AO7859" i="2"/>
  <c r="AP7827" i="2"/>
  <c r="AO7827" i="2"/>
  <c r="AP7787" i="2"/>
  <c r="AO7787" i="2"/>
  <c r="AP7771" i="2"/>
  <c r="AO7771" i="2"/>
  <c r="AP7747" i="2"/>
  <c r="AO7747" i="2"/>
  <c r="AP7731" i="2"/>
  <c r="AO7731" i="2"/>
  <c r="AP7723" i="2"/>
  <c r="AO7723" i="2"/>
  <c r="AP7707" i="2"/>
  <c r="AO7707" i="2"/>
  <c r="AO7699" i="2"/>
  <c r="AP7699" i="2"/>
  <c r="AP7691" i="2"/>
  <c r="AO7691" i="2"/>
  <c r="AO7675" i="2"/>
  <c r="AP7675" i="2"/>
  <c r="AP7667" i="2"/>
  <c r="AO7667" i="2"/>
  <c r="AO7659" i="2"/>
  <c r="AP7659" i="2"/>
  <c r="AO7651" i="2"/>
  <c r="AP7651" i="2"/>
  <c r="AO7643" i="2"/>
  <c r="AP7643" i="2"/>
  <c r="AO7635" i="2"/>
  <c r="AP7635" i="2"/>
  <c r="AO7627" i="2"/>
  <c r="AP7627" i="2"/>
  <c r="AO7619" i="2"/>
  <c r="AP7619" i="2"/>
  <c r="AO7611" i="2"/>
  <c r="AP7611" i="2"/>
  <c r="AO7603" i="2"/>
  <c r="AP7603" i="2"/>
  <c r="AO7595" i="2"/>
  <c r="AP7595" i="2"/>
  <c r="AO7587" i="2"/>
  <c r="AP7587" i="2"/>
  <c r="AO7571" i="2"/>
  <c r="AP7571" i="2"/>
  <c r="AO7563" i="2"/>
  <c r="AP7563" i="2"/>
  <c r="AO7555" i="2"/>
  <c r="AP7555" i="2"/>
  <c r="AO7547" i="2"/>
  <c r="AP7547" i="2"/>
  <c r="AO7539" i="2"/>
  <c r="AP7539" i="2"/>
  <c r="AO7531" i="2"/>
  <c r="AP7531" i="2"/>
  <c r="AO7515" i="2"/>
  <c r="AP7515" i="2"/>
  <c r="AO7507" i="2"/>
  <c r="AP7507" i="2"/>
  <c r="AO7499" i="2"/>
  <c r="AP7499" i="2"/>
  <c r="AO7491" i="2"/>
  <c r="AP7491" i="2"/>
  <c r="AO7483" i="2"/>
  <c r="AP7483" i="2"/>
  <c r="AO7475" i="2"/>
  <c r="AP7475" i="2"/>
  <c r="AO7467" i="2"/>
  <c r="AP7467" i="2"/>
  <c r="AO7459" i="2"/>
  <c r="AP7459" i="2"/>
  <c r="AO7451" i="2"/>
  <c r="AP7451" i="2"/>
  <c r="AO7443" i="2"/>
  <c r="AP7443" i="2"/>
  <c r="AO7435" i="2"/>
  <c r="AP7435" i="2"/>
  <c r="AO7427" i="2"/>
  <c r="AP7427" i="2"/>
  <c r="AO7419" i="2"/>
  <c r="AP7419" i="2"/>
  <c r="AO7411" i="2"/>
  <c r="AP7411" i="2"/>
  <c r="AO7403" i="2"/>
  <c r="AP7403" i="2"/>
  <c r="AO7395" i="2"/>
  <c r="AP7395" i="2"/>
  <c r="AO7387" i="2"/>
  <c r="AP7387" i="2"/>
  <c r="AO7379" i="2"/>
  <c r="AP7379" i="2"/>
  <c r="AO7371" i="2"/>
  <c r="AP7371" i="2"/>
  <c r="AP7363" i="2"/>
  <c r="AO7363" i="2"/>
  <c r="AO7355" i="2"/>
  <c r="AP7355" i="2"/>
  <c r="AO7347" i="2"/>
  <c r="AP7347" i="2"/>
  <c r="AO7339" i="2"/>
  <c r="AP7339" i="2"/>
  <c r="AO7317" i="2"/>
  <c r="AP7317" i="2"/>
  <c r="AP7298" i="2"/>
  <c r="AO7298" i="2"/>
  <c r="AO7275" i="2"/>
  <c r="AP7275" i="2"/>
  <c r="AO7253" i="2"/>
  <c r="AP7253" i="2"/>
  <c r="AP7234" i="2"/>
  <c r="AO7234" i="2"/>
  <c r="AO7211" i="2"/>
  <c r="AP7211" i="2"/>
  <c r="AO7189" i="2"/>
  <c r="AP7189" i="2"/>
  <c r="AO7170" i="2"/>
  <c r="AP7170" i="2"/>
  <c r="AO7147" i="2"/>
  <c r="AP7147" i="2"/>
  <c r="AO7125" i="2"/>
  <c r="AP7125" i="2"/>
  <c r="AO7106" i="2"/>
  <c r="AP7106" i="2"/>
  <c r="AO7083" i="2"/>
  <c r="AP7083" i="2"/>
  <c r="AO7061" i="2"/>
  <c r="AP7061" i="2"/>
  <c r="AO7042" i="2"/>
  <c r="AP7042" i="2"/>
  <c r="AO7019" i="2"/>
  <c r="AP7019" i="2"/>
  <c r="AO6997" i="2"/>
  <c r="AP6997" i="2"/>
  <c r="AO6978" i="2"/>
  <c r="AP6978" i="2"/>
  <c r="AO6955" i="2"/>
  <c r="AP6955" i="2"/>
  <c r="AO6933" i="2"/>
  <c r="AP6933" i="2"/>
  <c r="AO6914" i="2"/>
  <c r="AP6914" i="2"/>
  <c r="AP6891" i="2"/>
  <c r="AO6891" i="2"/>
  <c r="AO6869" i="2"/>
  <c r="AP6869" i="2"/>
  <c r="AP6850" i="2"/>
  <c r="AO6850" i="2"/>
  <c r="AP6827" i="2"/>
  <c r="AO6827" i="2"/>
  <c r="AO6805" i="2"/>
  <c r="AP6805" i="2"/>
  <c r="AP6786" i="2"/>
  <c r="AO6786" i="2"/>
  <c r="AO6744" i="2"/>
  <c r="AP6744" i="2"/>
  <c r="AP6699" i="2"/>
  <c r="AO6699" i="2"/>
  <c r="AO6616" i="2"/>
  <c r="AP6616" i="2"/>
  <c r="AP6571" i="2"/>
  <c r="AO6571" i="2"/>
  <c r="AO6488" i="2"/>
  <c r="AP6488" i="2"/>
  <c r="AO6443" i="2"/>
  <c r="AP6443" i="2"/>
  <c r="AO6360" i="2"/>
  <c r="AP6360" i="2"/>
  <c r="AO6315" i="2"/>
  <c r="AP6315" i="2"/>
  <c r="AO6232" i="2"/>
  <c r="AP6232" i="2"/>
  <c r="AP6187" i="2"/>
  <c r="AO6187" i="2"/>
  <c r="AO6104" i="2"/>
  <c r="AP6104" i="2"/>
  <c r="AP6059" i="2"/>
  <c r="AO6059" i="2"/>
  <c r="AO5976" i="2"/>
  <c r="AP5976" i="2"/>
  <c r="AP5931" i="2"/>
  <c r="AO5931" i="2"/>
  <c r="AO5848" i="2"/>
  <c r="AP5848" i="2"/>
  <c r="AO5803" i="2"/>
  <c r="AP5803" i="2"/>
  <c r="AO5720" i="2"/>
  <c r="AP5720" i="2"/>
  <c r="AO5675" i="2"/>
  <c r="AP5675" i="2"/>
  <c r="AP5592" i="2"/>
  <c r="AO5592" i="2"/>
  <c r="AO5547" i="2"/>
  <c r="AP5547" i="2"/>
  <c r="AO5449" i="2"/>
  <c r="AP5449" i="2"/>
  <c r="AO5392" i="2"/>
  <c r="AP5392" i="2"/>
  <c r="AP5339" i="2"/>
  <c r="AO5339" i="2"/>
  <c r="AO5280" i="2"/>
  <c r="AP5280" i="2"/>
  <c r="AO5219" i="2"/>
  <c r="AP5219" i="2"/>
  <c r="AO5169" i="2"/>
  <c r="AP5169" i="2"/>
  <c r="AO5107" i="2"/>
  <c r="AP5107" i="2"/>
  <c r="AO5049" i="2"/>
  <c r="AP5049" i="2"/>
  <c r="AO5000" i="2"/>
  <c r="AP5000" i="2"/>
  <c r="AO4880" i="2"/>
  <c r="AP4880" i="2"/>
  <c r="AP4707" i="2"/>
  <c r="AO4707" i="2"/>
  <c r="AO4657" i="2"/>
  <c r="AP4657" i="2"/>
  <c r="AO4595" i="2"/>
  <c r="AP4595" i="2"/>
  <c r="AO4537" i="2"/>
  <c r="AP4537" i="2"/>
  <c r="AO4425" i="2"/>
  <c r="AP4425" i="2"/>
  <c r="AO4368" i="2"/>
  <c r="AP4368" i="2"/>
  <c r="AO4315" i="2"/>
  <c r="AP4315" i="2"/>
  <c r="AO4256" i="2"/>
  <c r="AP4256" i="2"/>
  <c r="AO4195" i="2"/>
  <c r="AP4195" i="2"/>
  <c r="AO4145" i="2"/>
  <c r="AP4145" i="2"/>
  <c r="AO4083" i="2"/>
  <c r="AP4083" i="2"/>
  <c r="AO4025" i="2"/>
  <c r="AP4025" i="2"/>
  <c r="AO3976" i="2"/>
  <c r="AP3976" i="2"/>
  <c r="AO3913" i="2"/>
  <c r="AP3913" i="2"/>
  <c r="AO3856" i="2"/>
  <c r="AP3856" i="2"/>
  <c r="AO3803" i="2"/>
  <c r="AP3803" i="2"/>
  <c r="AP3744" i="2"/>
  <c r="AO3744" i="2"/>
  <c r="AO3683" i="2"/>
  <c r="AP3683" i="2"/>
  <c r="AO3633" i="2"/>
  <c r="AP3633" i="2"/>
  <c r="AO3571" i="2"/>
  <c r="AP3571" i="2"/>
  <c r="AO3513" i="2"/>
  <c r="AP3513" i="2"/>
  <c r="AO3464" i="2"/>
  <c r="AP3464" i="2"/>
  <c r="AO3401" i="2"/>
  <c r="AP3401" i="2"/>
  <c r="AO3344" i="2"/>
  <c r="AP3344" i="2"/>
  <c r="AO3291" i="2"/>
  <c r="AP3291" i="2"/>
  <c r="AO3232" i="2"/>
  <c r="AP3232" i="2"/>
  <c r="AO3171" i="2"/>
  <c r="AP3171" i="2"/>
  <c r="AO3121" i="2"/>
  <c r="AP3121" i="2"/>
  <c r="AO3059" i="2"/>
  <c r="AP3059" i="2"/>
  <c r="AO3001" i="2"/>
  <c r="AP3001" i="2"/>
  <c r="AO2952" i="2"/>
  <c r="AP2952" i="2"/>
  <c r="AO2889" i="2"/>
  <c r="AP2889" i="2"/>
  <c r="AO2832" i="2"/>
  <c r="AP2832" i="2"/>
  <c r="AO2779" i="2"/>
  <c r="AP2779" i="2"/>
  <c r="AP2720" i="2"/>
  <c r="AO2720" i="2"/>
  <c r="AO2651" i="2"/>
  <c r="AP2651" i="2"/>
  <c r="AO2593" i="2"/>
  <c r="AP2593" i="2"/>
  <c r="AO2523" i="2"/>
  <c r="AP2523" i="2"/>
  <c r="AO2451" i="2"/>
  <c r="AP2451" i="2"/>
  <c r="AP2375" i="2"/>
  <c r="AO2375" i="2"/>
  <c r="AO2273" i="2"/>
  <c r="AP2273" i="2"/>
  <c r="AO2065" i="2"/>
  <c r="AP2065" i="2"/>
  <c r="AO1825" i="2"/>
  <c r="AP1825" i="2"/>
  <c r="AP1727" i="2"/>
  <c r="AO1727" i="2"/>
  <c r="AO1417" i="2"/>
  <c r="AP1417" i="2"/>
  <c r="AO1273" i="2"/>
  <c r="AP1273" i="2"/>
  <c r="AO1024" i="2"/>
  <c r="AP1024" i="2"/>
  <c r="AO793" i="2"/>
  <c r="AP793" i="2"/>
  <c r="AO345" i="2"/>
  <c r="AP345" i="2"/>
  <c r="AP4332" i="2"/>
  <c r="AP3556" i="2"/>
  <c r="AO74" i="2"/>
  <c r="AP74" i="2"/>
  <c r="AO50" i="2"/>
  <c r="AP50" i="2"/>
  <c r="AP7334" i="2"/>
  <c r="AO7334" i="2"/>
  <c r="AP7302" i="2"/>
  <c r="AO7302" i="2"/>
  <c r="AP7254" i="2"/>
  <c r="AO7254" i="2"/>
  <c r="AP7206" i="2"/>
  <c r="AO7206" i="2"/>
  <c r="AO7182" i="2"/>
  <c r="AP7182" i="2"/>
  <c r="AO7142" i="2"/>
  <c r="AP7142" i="2"/>
  <c r="AO7102" i="2"/>
  <c r="AP7102" i="2"/>
  <c r="AP7062" i="2"/>
  <c r="AO7062" i="2"/>
  <c r="AP6998" i="2"/>
  <c r="AO6998" i="2"/>
  <c r="AO6958" i="2"/>
  <c r="AP6958" i="2"/>
  <c r="AP6918" i="2"/>
  <c r="AO6918" i="2"/>
  <c r="AO6878" i="2"/>
  <c r="AP6878" i="2"/>
  <c r="AO6838" i="2"/>
  <c r="AP6838" i="2"/>
  <c r="AO6806" i="2"/>
  <c r="AP6806" i="2"/>
  <c r="AO6766" i="2"/>
  <c r="AP6766" i="2"/>
  <c r="AO6726" i="2"/>
  <c r="AP6726" i="2"/>
  <c r="AP6678" i="2"/>
  <c r="AO6678" i="2"/>
  <c r="AP6630" i="2"/>
  <c r="AO6630" i="2"/>
  <c r="AP6582" i="2"/>
  <c r="AO6582" i="2"/>
  <c r="AP6542" i="2"/>
  <c r="AO6542" i="2"/>
  <c r="AO6502" i="2"/>
  <c r="AP6502" i="2"/>
  <c r="AP6462" i="2"/>
  <c r="AO6462" i="2"/>
  <c r="AO6430" i="2"/>
  <c r="AP6430" i="2"/>
  <c r="AO6390" i="2"/>
  <c r="AP6390" i="2"/>
  <c r="AO6342" i="2"/>
  <c r="AP6342" i="2"/>
  <c r="AO6278" i="2"/>
  <c r="AP6278" i="2"/>
  <c r="AO6230" i="2"/>
  <c r="AP6230" i="2"/>
  <c r="AO6182" i="2"/>
  <c r="AP6182" i="2"/>
  <c r="AP6158" i="2"/>
  <c r="AO6158" i="2"/>
  <c r="AO6126" i="2"/>
  <c r="AP6126" i="2"/>
  <c r="AO6078" i="2"/>
  <c r="AP6078" i="2"/>
  <c r="AO6030" i="2"/>
  <c r="AP6030" i="2"/>
  <c r="AO5990" i="2"/>
  <c r="AP5990" i="2"/>
  <c r="AO5918" i="2"/>
  <c r="AP5918" i="2"/>
  <c r="AP5878" i="2"/>
  <c r="AO5878" i="2"/>
  <c r="AO5854" i="2"/>
  <c r="AP5854" i="2"/>
  <c r="AO5798" i="2"/>
  <c r="AP5798" i="2"/>
  <c r="AO5742" i="2"/>
  <c r="AP5742" i="2"/>
  <c r="AO5686" i="2"/>
  <c r="AP5686" i="2"/>
  <c r="AP5646" i="2"/>
  <c r="AO5646" i="2"/>
  <c r="AP5582" i="2"/>
  <c r="AO5582" i="2"/>
  <c r="AP5534" i="2"/>
  <c r="AO5534" i="2"/>
  <c r="AP5478" i="2"/>
  <c r="AO5478" i="2"/>
  <c r="AO5438" i="2"/>
  <c r="AP5438" i="2"/>
  <c r="AO5390" i="2"/>
  <c r="AP5390" i="2"/>
  <c r="AO5334" i="2"/>
  <c r="AP5334" i="2"/>
  <c r="AO5278" i="2"/>
  <c r="AP5278" i="2"/>
  <c r="AO5222" i="2"/>
  <c r="AP5222" i="2"/>
  <c r="AO5150" i="2"/>
  <c r="AP5150" i="2"/>
  <c r="AO5110" i="2"/>
  <c r="AP5110" i="2"/>
  <c r="AO5062" i="2"/>
  <c r="AP5062" i="2"/>
  <c r="AO5014" i="2"/>
  <c r="AP5014" i="2"/>
  <c r="AP4950" i="2"/>
  <c r="AO4950" i="2"/>
  <c r="AP4910" i="2"/>
  <c r="AO4910" i="2"/>
  <c r="AO4870" i="2"/>
  <c r="AP4870" i="2"/>
  <c r="AO4830" i="2"/>
  <c r="AP4830" i="2"/>
  <c r="AO4790" i="2"/>
  <c r="AP4790" i="2"/>
  <c r="AO4742" i="2"/>
  <c r="AP4742" i="2"/>
  <c r="AO4710" i="2"/>
  <c r="AP4710" i="2"/>
  <c r="AO4670" i="2"/>
  <c r="AP4670" i="2"/>
  <c r="AO4630" i="2"/>
  <c r="AP4630" i="2"/>
  <c r="AO4582" i="2"/>
  <c r="AP4582" i="2"/>
  <c r="AO4542" i="2"/>
  <c r="AP4542" i="2"/>
  <c r="AO4494" i="2"/>
  <c r="AP4494" i="2"/>
  <c r="AO4430" i="2"/>
  <c r="AP4430" i="2"/>
  <c r="AO4374" i="2"/>
  <c r="AP4374" i="2"/>
  <c r="AO4334" i="2"/>
  <c r="AP4334" i="2"/>
  <c r="AO4302" i="2"/>
  <c r="AP4302" i="2"/>
  <c r="AO4262" i="2"/>
  <c r="AP4262" i="2"/>
  <c r="AO4214" i="2"/>
  <c r="AP4214" i="2"/>
  <c r="AO4166" i="2"/>
  <c r="AP4166" i="2"/>
  <c r="AO4118" i="2"/>
  <c r="AP4118" i="2"/>
  <c r="AO4086" i="2"/>
  <c r="AP4086" i="2"/>
  <c r="AO4038" i="2"/>
  <c r="AP4038" i="2"/>
  <c r="AO3998" i="2"/>
  <c r="AP3998" i="2"/>
  <c r="AO3942" i="2"/>
  <c r="AP3942" i="2"/>
  <c r="AO3902" i="2"/>
  <c r="AP3902" i="2"/>
  <c r="AO3854" i="2"/>
  <c r="AP3854" i="2"/>
  <c r="AO3806" i="2"/>
  <c r="AP3806" i="2"/>
  <c r="AO3750" i="2"/>
  <c r="AP3750" i="2"/>
  <c r="AO3726" i="2"/>
  <c r="AP3726" i="2"/>
  <c r="AO3686" i="2"/>
  <c r="AP3686" i="2"/>
  <c r="AO3622" i="2"/>
  <c r="AP3622" i="2"/>
  <c r="AO3582" i="2"/>
  <c r="AP3582" i="2"/>
  <c r="AO3542" i="2"/>
  <c r="AP3542" i="2"/>
  <c r="AO3494" i="2"/>
  <c r="AP3494" i="2"/>
  <c r="AO3470" i="2"/>
  <c r="AP3470" i="2"/>
  <c r="AO3430" i="2"/>
  <c r="AP3430" i="2"/>
  <c r="AO3390" i="2"/>
  <c r="AP3390" i="2"/>
  <c r="AO3342" i="2"/>
  <c r="AP3342" i="2"/>
  <c r="AO3286" i="2"/>
  <c r="AP3286" i="2"/>
  <c r="AO3238" i="2"/>
  <c r="AP3238" i="2"/>
  <c r="AO3182" i="2"/>
  <c r="AP3182" i="2"/>
  <c r="AO3126" i="2"/>
  <c r="AP3126" i="2"/>
  <c r="AO3030" i="2"/>
  <c r="AP3030" i="2"/>
  <c r="AP2766" i="2"/>
  <c r="AO2766" i="2"/>
  <c r="AP2710" i="2"/>
  <c r="AO2710" i="2"/>
  <c r="AP2646" i="2"/>
  <c r="AO2646" i="2"/>
  <c r="AP2582" i="2"/>
  <c r="AO2582" i="2"/>
  <c r="AP2526" i="2"/>
  <c r="AO2526" i="2"/>
  <c r="AP2470" i="2"/>
  <c r="AO2470" i="2"/>
  <c r="AO2398" i="2"/>
  <c r="AP2398" i="2"/>
  <c r="AO2334" i="2"/>
  <c r="AP2334" i="2"/>
  <c r="AO2278" i="2"/>
  <c r="AP2278" i="2"/>
  <c r="AO2214" i="2"/>
  <c r="AP2214" i="2"/>
  <c r="AO2150" i="2"/>
  <c r="AP2150" i="2"/>
  <c r="AO2094" i="2"/>
  <c r="AP2094" i="2"/>
  <c r="AO2030" i="2"/>
  <c r="AP2030" i="2"/>
  <c r="AO1982" i="2"/>
  <c r="AP1982" i="2"/>
  <c r="AO1926" i="2"/>
  <c r="AP1926" i="2"/>
  <c r="AO1862" i="2"/>
  <c r="AP1862" i="2"/>
  <c r="AO1806" i="2"/>
  <c r="AP1806" i="2"/>
  <c r="AO1750" i="2"/>
  <c r="AP1750" i="2"/>
  <c r="AO1686" i="2"/>
  <c r="AP1686" i="2"/>
  <c r="AO1622" i="2"/>
  <c r="AP1622" i="2"/>
  <c r="AO1566" i="2"/>
  <c r="AP1566" i="2"/>
  <c r="AO1510" i="2"/>
  <c r="AP1510" i="2"/>
  <c r="AO1486" i="2"/>
  <c r="AP1486" i="2"/>
  <c r="AO1430" i="2"/>
  <c r="AP1430" i="2"/>
  <c r="AO1374" i="2"/>
  <c r="AP1374" i="2"/>
  <c r="AO1326" i="2"/>
  <c r="AP1326" i="2"/>
  <c r="AO1254" i="2"/>
  <c r="AP1254" i="2"/>
  <c r="AO1198" i="2"/>
  <c r="AP1198" i="2"/>
  <c r="AO1150" i="2"/>
  <c r="AP1150" i="2"/>
  <c r="AO1094" i="2"/>
  <c r="AP1094" i="2"/>
  <c r="AO1054" i="2"/>
  <c r="AP1054" i="2"/>
  <c r="AO982" i="2"/>
  <c r="AP982" i="2"/>
  <c r="AO934" i="2"/>
  <c r="AP934" i="2"/>
  <c r="AO886" i="2"/>
  <c r="AP886" i="2"/>
  <c r="AO846" i="2"/>
  <c r="AP846" i="2"/>
  <c r="AO798" i="2"/>
  <c r="AP798" i="2"/>
  <c r="AO758" i="2"/>
  <c r="AP758" i="2"/>
  <c r="AO694" i="2"/>
  <c r="AP694" i="2"/>
  <c r="AO630" i="2"/>
  <c r="AP630" i="2"/>
  <c r="AO590" i="2"/>
  <c r="AP590" i="2"/>
  <c r="AO534" i="2"/>
  <c r="AP534" i="2"/>
  <c r="AO502" i="2"/>
  <c r="AP502" i="2"/>
  <c r="AO470" i="2"/>
  <c r="AP470" i="2"/>
  <c r="AO406" i="2"/>
  <c r="AP406" i="2"/>
  <c r="AO374" i="2"/>
  <c r="AP374" i="2"/>
  <c r="AO334" i="2"/>
  <c r="AP334" i="2"/>
  <c r="AO294" i="2"/>
  <c r="AP294" i="2"/>
  <c r="AO246" i="2"/>
  <c r="AP246" i="2"/>
  <c r="AO206" i="2"/>
  <c r="AP206" i="2"/>
  <c r="AO166" i="2"/>
  <c r="AP166" i="2"/>
  <c r="AO134" i="2"/>
  <c r="AP134" i="2"/>
  <c r="AO8373" i="2"/>
  <c r="AP8373" i="2"/>
  <c r="AP8341" i="2"/>
  <c r="AO8341" i="2"/>
  <c r="AO8301" i="2"/>
  <c r="AP8301" i="2"/>
  <c r="AO8261" i="2"/>
  <c r="AP8261" i="2"/>
  <c r="AO8229" i="2"/>
  <c r="AP8229" i="2"/>
  <c r="AO8197" i="2"/>
  <c r="AP8197" i="2"/>
  <c r="AO8165" i="2"/>
  <c r="AP8165" i="2"/>
  <c r="AO8149" i="2"/>
  <c r="AP8149" i="2"/>
  <c r="AO8109" i="2"/>
  <c r="AP8109" i="2"/>
  <c r="AO8077" i="2"/>
  <c r="AP8077" i="2"/>
  <c r="AO7901" i="2"/>
  <c r="AP7901" i="2"/>
  <c r="AO6116" i="2"/>
  <c r="AP6116" i="2"/>
  <c r="AO5816" i="2"/>
  <c r="AP5816" i="2"/>
  <c r="AO5515" i="2"/>
  <c r="AP5515" i="2"/>
  <c r="AO5128" i="2"/>
  <c r="AP5128" i="2"/>
  <c r="AO4785" i="2"/>
  <c r="AP4785" i="2"/>
  <c r="AO4323" i="2"/>
  <c r="AP4323" i="2"/>
  <c r="AO3931" i="2"/>
  <c r="AP3931" i="2"/>
  <c r="AO3529" i="2"/>
  <c r="AP3529" i="2"/>
  <c r="AO2960" i="2"/>
  <c r="AP2960" i="2"/>
  <c r="AP1983" i="2"/>
  <c r="AO1983" i="2"/>
  <c r="AP120" i="2"/>
  <c r="AO120" i="2"/>
  <c r="AP24" i="2"/>
  <c r="AO24" i="2"/>
  <c r="AO7324" i="2"/>
  <c r="AP7324" i="2"/>
  <c r="AO7268" i="2"/>
  <c r="AP7268" i="2"/>
  <c r="AO7212" i="2"/>
  <c r="AP7212" i="2"/>
  <c r="AO7148" i="2"/>
  <c r="AP7148" i="2"/>
  <c r="AP7084" i="2"/>
  <c r="AO7084" i="2"/>
  <c r="AP7020" i="2"/>
  <c r="AO7020" i="2"/>
  <c r="AP6964" i="2"/>
  <c r="AO6964" i="2"/>
  <c r="AP6916" i="2"/>
  <c r="AO6916" i="2"/>
  <c r="AO6860" i="2"/>
  <c r="AP6860" i="2"/>
  <c r="AO6804" i="2"/>
  <c r="AP6804" i="2"/>
  <c r="AP6380" i="2"/>
  <c r="AO6380" i="2"/>
  <c r="AO6140" i="2"/>
  <c r="AP6140" i="2"/>
  <c r="AO6076" i="2"/>
  <c r="AP6076" i="2"/>
  <c r="AO5948" i="2"/>
  <c r="AP5948" i="2"/>
  <c r="AP5884" i="2"/>
  <c r="AO5884" i="2"/>
  <c r="AP5804" i="2"/>
  <c r="AO5804" i="2"/>
  <c r="AO5756" i="2"/>
  <c r="AP5756" i="2"/>
  <c r="AO5692" i="2"/>
  <c r="AP5692" i="2"/>
  <c r="AO5500" i="2"/>
  <c r="AP5500" i="2"/>
  <c r="AO5436" i="2"/>
  <c r="AP5436" i="2"/>
  <c r="AO5380" i="2"/>
  <c r="AP5380" i="2"/>
  <c r="AP5308" i="2"/>
  <c r="AO5308" i="2"/>
  <c r="AO5260" i="2"/>
  <c r="AP5260" i="2"/>
  <c r="AP5212" i="2"/>
  <c r="AO5212" i="2"/>
  <c r="AP5156" i="2"/>
  <c r="AO5156" i="2"/>
  <c r="AP5100" i="2"/>
  <c r="AO5100" i="2"/>
  <c r="AP5044" i="2"/>
  <c r="AO5044" i="2"/>
  <c r="AP4972" i="2"/>
  <c r="AO4972" i="2"/>
  <c r="AP4916" i="2"/>
  <c r="AO4916" i="2"/>
  <c r="AO4860" i="2"/>
  <c r="AP4860" i="2"/>
  <c r="AO4796" i="2"/>
  <c r="AP4796" i="2"/>
  <c r="AO4756" i="2"/>
  <c r="AP4756" i="2"/>
  <c r="AO4708" i="2"/>
  <c r="AP4708" i="2"/>
  <c r="AO4644" i="2"/>
  <c r="AP4644" i="2"/>
  <c r="AP4588" i="2"/>
  <c r="AO4588" i="2"/>
  <c r="AO4532" i="2"/>
  <c r="AP4532" i="2"/>
  <c r="AO4436" i="2"/>
  <c r="AP4436" i="2"/>
  <c r="AO4044" i="2"/>
  <c r="AP4044" i="2"/>
  <c r="AO4004" i="2"/>
  <c r="AP4004" i="2"/>
  <c r="AO3956" i="2"/>
  <c r="AP3956" i="2"/>
  <c r="AO3916" i="2"/>
  <c r="AP3916" i="2"/>
  <c r="AO3884" i="2"/>
  <c r="AP3884" i="2"/>
  <c r="AO3844" i="2"/>
  <c r="AP3844" i="2"/>
  <c r="AO3796" i="2"/>
  <c r="AP3796" i="2"/>
  <c r="AO3764" i="2"/>
  <c r="AP3764" i="2"/>
  <c r="AO3724" i="2"/>
  <c r="AP3724" i="2"/>
  <c r="AO3676" i="2"/>
  <c r="AP3676" i="2"/>
  <c r="AO3644" i="2"/>
  <c r="AP3644" i="2"/>
  <c r="AO3604" i="2"/>
  <c r="AP3604" i="2"/>
  <c r="AO3540" i="2"/>
  <c r="AP3540" i="2"/>
  <c r="AO3484" i="2"/>
  <c r="AP3484" i="2"/>
  <c r="AO3420" i="2"/>
  <c r="AP3420" i="2"/>
  <c r="AO3372" i="2"/>
  <c r="AP3372" i="2"/>
  <c r="AO3316" i="2"/>
  <c r="AP3316" i="2"/>
  <c r="AO3260" i="2"/>
  <c r="AP3260" i="2"/>
  <c r="AO3188" i="2"/>
  <c r="AP3188" i="2"/>
  <c r="AO3132" i="2"/>
  <c r="AP3132" i="2"/>
  <c r="AO3060" i="2"/>
  <c r="AP3060" i="2"/>
  <c r="AO3012" i="2"/>
  <c r="AP3012" i="2"/>
  <c r="AO2932" i="2"/>
  <c r="AP2932" i="2"/>
  <c r="AO2884" i="2"/>
  <c r="AP2884" i="2"/>
  <c r="AO2844" i="2"/>
  <c r="AP2844" i="2"/>
  <c r="AO2788" i="2"/>
  <c r="AP2788" i="2"/>
  <c r="AP2740" i="2"/>
  <c r="AO2740" i="2"/>
  <c r="AP2668" i="2"/>
  <c r="AO2668" i="2"/>
  <c r="AP2612" i="2"/>
  <c r="AO2612" i="2"/>
  <c r="AP2540" i="2"/>
  <c r="AO2540" i="2"/>
  <c r="AP2484" i="2"/>
  <c r="AO2484" i="2"/>
  <c r="AP2428" i="2"/>
  <c r="AO2428" i="2"/>
  <c r="AP2324" i="2"/>
  <c r="AO2324" i="2"/>
  <c r="AP2276" i="2"/>
  <c r="AO2276" i="2"/>
  <c r="AP2188" i="2"/>
  <c r="AO2188" i="2"/>
  <c r="AP2140" i="2"/>
  <c r="AO2140" i="2"/>
  <c r="AP2084" i="2"/>
  <c r="AO2084" i="2"/>
  <c r="AP1964" i="2"/>
  <c r="AO1964" i="2"/>
  <c r="AP1852" i="2"/>
  <c r="AO1852" i="2"/>
  <c r="AP1796" i="2"/>
  <c r="AO1796" i="2"/>
  <c r="AP1724" i="2"/>
  <c r="AO1724" i="2"/>
  <c r="AP1676" i="2"/>
  <c r="AO1676" i="2"/>
  <c r="AP1604" i="2"/>
  <c r="AO1604" i="2"/>
  <c r="AO1556" i="2"/>
  <c r="AP1556" i="2"/>
  <c r="AP1444" i="2"/>
  <c r="AO1444" i="2"/>
  <c r="AO1348" i="2"/>
  <c r="AP1348" i="2"/>
  <c r="AO1284" i="2"/>
  <c r="AP1284" i="2"/>
  <c r="AO1228" i="2"/>
  <c r="AP1228" i="2"/>
  <c r="AO1180" i="2"/>
  <c r="AP1180" i="2"/>
  <c r="AO1132" i="2"/>
  <c r="AP1132" i="2"/>
  <c r="AO1076" i="2"/>
  <c r="AP1076" i="2"/>
  <c r="AP1020" i="2"/>
  <c r="AO1020" i="2"/>
  <c r="AO964" i="2"/>
  <c r="AP964" i="2"/>
  <c r="AO908" i="2"/>
  <c r="AP908" i="2"/>
  <c r="AP860" i="2"/>
  <c r="AO860" i="2"/>
  <c r="AP796" i="2"/>
  <c r="AO796" i="2"/>
  <c r="AP764" i="2"/>
  <c r="AO764" i="2"/>
  <c r="AP724" i="2"/>
  <c r="AO724" i="2"/>
  <c r="AP676" i="2"/>
  <c r="AO676" i="2"/>
  <c r="AP620" i="2"/>
  <c r="AO620" i="2"/>
  <c r="AP580" i="2"/>
  <c r="AO580" i="2"/>
  <c r="AP540" i="2"/>
  <c r="AO540" i="2"/>
  <c r="AP500" i="2"/>
  <c r="AO500" i="2"/>
  <c r="AP460" i="2"/>
  <c r="AO460" i="2"/>
  <c r="AP412" i="2"/>
  <c r="AO412" i="2"/>
  <c r="AP372" i="2"/>
  <c r="AO372" i="2"/>
  <c r="AP324" i="2"/>
  <c r="AO324" i="2"/>
  <c r="AP284" i="2"/>
  <c r="AO284" i="2"/>
  <c r="AP244" i="2"/>
  <c r="AO244" i="2"/>
  <c r="AP204" i="2"/>
  <c r="AO204" i="2"/>
  <c r="AP180" i="2"/>
  <c r="AO180" i="2"/>
  <c r="AP140" i="2"/>
  <c r="AO140" i="2"/>
  <c r="AO8379" i="2"/>
  <c r="AP8379" i="2"/>
  <c r="AO8347" i="2"/>
  <c r="AP8347" i="2"/>
  <c r="AO8315" i="2"/>
  <c r="AP8315" i="2"/>
  <c r="AO8275" i="2"/>
  <c r="AP8275" i="2"/>
  <c r="AO8235" i="2"/>
  <c r="AP8235" i="2"/>
  <c r="AO8203" i="2"/>
  <c r="AP8203" i="2"/>
  <c r="AO8163" i="2"/>
  <c r="AP8163" i="2"/>
  <c r="AO8131" i="2"/>
  <c r="AP8131" i="2"/>
  <c r="AO8107" i="2"/>
  <c r="AP8107" i="2"/>
  <c r="AP8059" i="2"/>
  <c r="AO8059" i="2"/>
  <c r="AP8027" i="2"/>
  <c r="AO8027" i="2"/>
  <c r="AP7995" i="2"/>
  <c r="AO7995" i="2"/>
  <c r="AP7979" i="2"/>
  <c r="AO7979" i="2"/>
  <c r="AP7947" i="2"/>
  <c r="AO7947" i="2"/>
  <c r="AO7939" i="2"/>
  <c r="AP7939" i="2"/>
  <c r="AO7923" i="2"/>
  <c r="AP7923" i="2"/>
  <c r="AP7907" i="2"/>
  <c r="AO7907" i="2"/>
  <c r="AP7899" i="2"/>
  <c r="AO7899" i="2"/>
  <c r="AP7891" i="2"/>
  <c r="AO7891" i="2"/>
  <c r="AP7883" i="2"/>
  <c r="AO7883" i="2"/>
  <c r="AP7867" i="2"/>
  <c r="AO7867" i="2"/>
  <c r="AP7843" i="2"/>
  <c r="AO7843" i="2"/>
  <c r="AP7835" i="2"/>
  <c r="AO7835" i="2"/>
  <c r="AP7803" i="2"/>
  <c r="AO7803" i="2"/>
  <c r="AP7795" i="2"/>
  <c r="AO7795" i="2"/>
  <c r="AP7779" i="2"/>
  <c r="AO7779" i="2"/>
  <c r="AP7763" i="2"/>
  <c r="AO7763" i="2"/>
  <c r="AP7755" i="2"/>
  <c r="AO7755" i="2"/>
  <c r="AP7739" i="2"/>
  <c r="AO7739" i="2"/>
  <c r="AP7715" i="2"/>
  <c r="AO7715" i="2"/>
  <c r="AO7683" i="2"/>
  <c r="AP7683" i="2"/>
  <c r="AO7523" i="2"/>
  <c r="AP7523" i="2"/>
  <c r="AP584" i="2"/>
  <c r="AO584" i="2"/>
  <c r="AO119" i="2"/>
  <c r="AP119" i="2"/>
  <c r="AO111" i="2"/>
  <c r="AP111" i="2"/>
  <c r="AO103" i="2"/>
  <c r="AP103" i="2"/>
  <c r="AO95" i="2"/>
  <c r="AP95" i="2"/>
  <c r="AO87" i="2"/>
  <c r="AP87" i="2"/>
  <c r="AO79" i="2"/>
  <c r="AP79" i="2"/>
  <c r="AO71" i="2"/>
  <c r="AP71" i="2"/>
  <c r="AO63" i="2"/>
  <c r="AP63" i="2"/>
  <c r="AO55" i="2"/>
  <c r="AP55" i="2"/>
  <c r="AO47" i="2"/>
  <c r="AP47" i="2"/>
  <c r="AO39" i="2"/>
  <c r="AP39" i="2"/>
  <c r="AO31" i="2"/>
  <c r="AP31" i="2"/>
  <c r="AO23" i="2"/>
  <c r="AP23" i="2"/>
  <c r="AO15" i="2"/>
  <c r="AP15" i="2"/>
  <c r="AO7" i="2"/>
  <c r="AP7" i="2"/>
  <c r="AP6771" i="2"/>
  <c r="AO6771" i="2"/>
  <c r="AP6755" i="2"/>
  <c r="AO6755" i="2"/>
  <c r="AP6739" i="2"/>
  <c r="AO6739" i="2"/>
  <c r="AP6723" i="2"/>
  <c r="AO6723" i="2"/>
  <c r="AP6707" i="2"/>
  <c r="AO6707" i="2"/>
  <c r="AP6691" i="2"/>
  <c r="AO6691" i="2"/>
  <c r="AP6675" i="2"/>
  <c r="AO6675" i="2"/>
  <c r="AP6659" i="2"/>
  <c r="AO6659" i="2"/>
  <c r="AP6643" i="2"/>
  <c r="AO6643" i="2"/>
  <c r="AP6627" i="2"/>
  <c r="AO6627" i="2"/>
  <c r="AP6611" i="2"/>
  <c r="AO6611" i="2"/>
  <c r="AP6595" i="2"/>
  <c r="AO6595" i="2"/>
  <c r="AP6579" i="2"/>
  <c r="AO6579" i="2"/>
  <c r="AP6563" i="2"/>
  <c r="AO6563" i="2"/>
  <c r="AP6547" i="2"/>
  <c r="AO6547" i="2"/>
  <c r="AP6531" i="2"/>
  <c r="AO6531" i="2"/>
  <c r="AP6515" i="2"/>
  <c r="AO6515" i="2"/>
  <c r="AO6499" i="2"/>
  <c r="AP6499" i="2"/>
  <c r="AO6483" i="2"/>
  <c r="AP6483" i="2"/>
  <c r="AO6467" i="2"/>
  <c r="AP6467" i="2"/>
  <c r="AO6451" i="2"/>
  <c r="AP6451" i="2"/>
  <c r="AO6435" i="2"/>
  <c r="AP6435" i="2"/>
  <c r="AO6419" i="2"/>
  <c r="AP6419" i="2"/>
  <c r="AO6403" i="2"/>
  <c r="AP6403" i="2"/>
  <c r="AO6387" i="2"/>
  <c r="AP6387" i="2"/>
  <c r="AO6371" i="2"/>
  <c r="AP6371" i="2"/>
  <c r="AO6355" i="2"/>
  <c r="AP6355" i="2"/>
  <c r="AO6339" i="2"/>
  <c r="AP6339" i="2"/>
  <c r="AO6323" i="2"/>
  <c r="AP6323" i="2"/>
  <c r="AO6307" i="2"/>
  <c r="AP6307" i="2"/>
  <c r="AO6291" i="2"/>
  <c r="AP6291" i="2"/>
  <c r="AO6275" i="2"/>
  <c r="AP6275" i="2"/>
  <c r="AO6259" i="2"/>
  <c r="AP6259" i="2"/>
  <c r="AO6243" i="2"/>
  <c r="AP6243" i="2"/>
  <c r="AP6227" i="2"/>
  <c r="AO6227" i="2"/>
  <c r="AP6211" i="2"/>
  <c r="AO6211" i="2"/>
  <c r="AP6195" i="2"/>
  <c r="AO6195" i="2"/>
  <c r="AO6179" i="2"/>
  <c r="AP6179" i="2"/>
  <c r="AP6163" i="2"/>
  <c r="AO6163" i="2"/>
  <c r="AP6147" i="2"/>
  <c r="AO6147" i="2"/>
  <c r="AP6131" i="2"/>
  <c r="AO6131" i="2"/>
  <c r="AO6115" i="2"/>
  <c r="AP6115" i="2"/>
  <c r="AP6099" i="2"/>
  <c r="AO6099" i="2"/>
  <c r="AO6083" i="2"/>
  <c r="AP6083" i="2"/>
  <c r="AP6067" i="2"/>
  <c r="AO6067" i="2"/>
  <c r="AO6051" i="2"/>
  <c r="AP6051" i="2"/>
  <c r="AP6035" i="2"/>
  <c r="AO6035" i="2"/>
  <c r="AP6019" i="2"/>
  <c r="AO6019" i="2"/>
  <c r="AP6003" i="2"/>
  <c r="AO6003" i="2"/>
  <c r="AP5987" i="2"/>
  <c r="AO5987" i="2"/>
  <c r="AP5971" i="2"/>
  <c r="AO5971" i="2"/>
  <c r="AP5955" i="2"/>
  <c r="AO5955" i="2"/>
  <c r="AP5939" i="2"/>
  <c r="AO5939" i="2"/>
  <c r="AP5923" i="2"/>
  <c r="AO5923" i="2"/>
  <c r="AO5907" i="2"/>
  <c r="AP5907" i="2"/>
  <c r="AO5891" i="2"/>
  <c r="AP5891" i="2"/>
  <c r="AO5875" i="2"/>
  <c r="AP5875" i="2"/>
  <c r="AP5859" i="2"/>
  <c r="AO5859" i="2"/>
  <c r="AP5843" i="2"/>
  <c r="AO5843" i="2"/>
  <c r="AO5827" i="2"/>
  <c r="AP5827" i="2"/>
  <c r="AP5811" i="2"/>
  <c r="AO5811" i="2"/>
  <c r="AO5795" i="2"/>
  <c r="AP5795" i="2"/>
  <c r="AO5779" i="2"/>
  <c r="AP5779" i="2"/>
  <c r="AO5763" i="2"/>
  <c r="AP5763" i="2"/>
  <c r="AO5747" i="2"/>
  <c r="AP5747" i="2"/>
  <c r="AO5731" i="2"/>
  <c r="AP5731" i="2"/>
  <c r="AO5715" i="2"/>
  <c r="AP5715" i="2"/>
  <c r="AO5699" i="2"/>
  <c r="AP5699" i="2"/>
  <c r="AO5683" i="2"/>
  <c r="AP5683" i="2"/>
  <c r="AO5667" i="2"/>
  <c r="AP5667" i="2"/>
  <c r="AO5651" i="2"/>
  <c r="AP5651" i="2"/>
  <c r="AO5635" i="2"/>
  <c r="AP5635" i="2"/>
  <c r="AO5619" i="2"/>
  <c r="AP5619" i="2"/>
  <c r="AO5603" i="2"/>
  <c r="AP5603" i="2"/>
  <c r="AO5587" i="2"/>
  <c r="AP5587" i="2"/>
  <c r="AO5571" i="2"/>
  <c r="AP5571" i="2"/>
  <c r="AO5555" i="2"/>
  <c r="AP5555" i="2"/>
  <c r="AO5539" i="2"/>
  <c r="AP5539" i="2"/>
  <c r="AO5523" i="2"/>
  <c r="AP5523" i="2"/>
  <c r="AO5507" i="2"/>
  <c r="AP5507" i="2"/>
  <c r="AO5499" i="2"/>
  <c r="AP5499" i="2"/>
  <c r="AO5483" i="2"/>
  <c r="AP5483" i="2"/>
  <c r="AO5459" i="2"/>
  <c r="AP5459" i="2"/>
  <c r="AO5451" i="2"/>
  <c r="AP5451" i="2"/>
  <c r="AO5443" i="2"/>
  <c r="AP5443" i="2"/>
  <c r="AP5435" i="2"/>
  <c r="AO5435" i="2"/>
  <c r="AP5419" i="2"/>
  <c r="AO5419" i="2"/>
  <c r="AP5395" i="2"/>
  <c r="AO5395" i="2"/>
  <c r="AP5387" i="2"/>
  <c r="AO5387" i="2"/>
  <c r="AP5379" i="2"/>
  <c r="AO5379" i="2"/>
  <c r="AP5371" i="2"/>
  <c r="AO5371" i="2"/>
  <c r="AP5355" i="2"/>
  <c r="AO5355" i="2"/>
  <c r="AP5331" i="2"/>
  <c r="AO5331" i="2"/>
  <c r="AP5323" i="2"/>
  <c r="AO5323" i="2"/>
  <c r="AP5315" i="2"/>
  <c r="AO5315" i="2"/>
  <c r="AP5307" i="2"/>
  <c r="AO5307" i="2"/>
  <c r="AP5291" i="2"/>
  <c r="AO5291" i="2"/>
  <c r="AP5267" i="2"/>
  <c r="AO5267" i="2"/>
  <c r="AP5259" i="2"/>
  <c r="AO5259" i="2"/>
  <c r="AP5251" i="2"/>
  <c r="AO5251" i="2"/>
  <c r="AP5243" i="2"/>
  <c r="AO5243" i="2"/>
  <c r="AP5227" i="2"/>
  <c r="AO5227" i="2"/>
  <c r="AO5203" i="2"/>
  <c r="AP5203" i="2"/>
  <c r="AO5195" i="2"/>
  <c r="AP5195" i="2"/>
  <c r="AO5187" i="2"/>
  <c r="AP5187" i="2"/>
  <c r="AO5179" i="2"/>
  <c r="AP5179" i="2"/>
  <c r="AO5163" i="2"/>
  <c r="AP5163" i="2"/>
  <c r="AO5139" i="2"/>
  <c r="AP5139" i="2"/>
  <c r="AO5131" i="2"/>
  <c r="AP5131" i="2"/>
  <c r="AO5123" i="2"/>
  <c r="AP5123" i="2"/>
  <c r="AO5115" i="2"/>
  <c r="AP5115" i="2"/>
  <c r="AO5099" i="2"/>
  <c r="AP5099" i="2"/>
  <c r="AO5075" i="2"/>
  <c r="AP5075" i="2"/>
  <c r="AO5067" i="2"/>
  <c r="AP5067" i="2"/>
  <c r="AO5059" i="2"/>
  <c r="AP5059" i="2"/>
  <c r="AO5051" i="2"/>
  <c r="AP5051" i="2"/>
  <c r="AO5035" i="2"/>
  <c r="AP5035" i="2"/>
  <c r="AO5011" i="2"/>
  <c r="AP5011" i="2"/>
  <c r="AP5003" i="2"/>
  <c r="AO5003" i="2"/>
  <c r="AP4995" i="2"/>
  <c r="AO4995" i="2"/>
  <c r="AP4987" i="2"/>
  <c r="AO4987" i="2"/>
  <c r="AP4971" i="2"/>
  <c r="AO4971" i="2"/>
  <c r="AP4947" i="2"/>
  <c r="AO4947" i="2"/>
  <c r="AP4939" i="2"/>
  <c r="AO4939" i="2"/>
  <c r="AP4931" i="2"/>
  <c r="AO4931" i="2"/>
  <c r="AP4923" i="2"/>
  <c r="AO4923" i="2"/>
  <c r="AP4907" i="2"/>
  <c r="AO4907" i="2"/>
  <c r="AP4883" i="2"/>
  <c r="AO4883" i="2"/>
  <c r="AP4875" i="2"/>
  <c r="AO4875" i="2"/>
  <c r="AP4867" i="2"/>
  <c r="AO4867" i="2"/>
  <c r="AP4859" i="2"/>
  <c r="AO4859" i="2"/>
  <c r="AP4843" i="2"/>
  <c r="AO4843" i="2"/>
  <c r="AP4819" i="2"/>
  <c r="AO4819" i="2"/>
  <c r="AP4811" i="2"/>
  <c r="AO4811" i="2"/>
  <c r="AP4803" i="2"/>
  <c r="AO4803" i="2"/>
  <c r="AP4795" i="2"/>
  <c r="AO4795" i="2"/>
  <c r="AP4779" i="2"/>
  <c r="AO4779" i="2"/>
  <c r="AP4755" i="2"/>
  <c r="AO4755" i="2"/>
  <c r="AP4747" i="2"/>
  <c r="AO4747" i="2"/>
  <c r="AP4739" i="2"/>
  <c r="AO4739" i="2"/>
  <c r="AP4731" i="2"/>
  <c r="AO4731" i="2"/>
  <c r="AP4715" i="2"/>
  <c r="AO4715" i="2"/>
  <c r="AP4691" i="2"/>
  <c r="AO4691" i="2"/>
  <c r="AP4683" i="2"/>
  <c r="AO4683" i="2"/>
  <c r="AP4675" i="2"/>
  <c r="AO4675" i="2"/>
  <c r="AO4667" i="2"/>
  <c r="AP4667" i="2"/>
  <c r="AO4651" i="2"/>
  <c r="AP4651" i="2"/>
  <c r="AO4627" i="2"/>
  <c r="AP4627" i="2"/>
  <c r="AO4619" i="2"/>
  <c r="AP4619" i="2"/>
  <c r="AO4611" i="2"/>
  <c r="AP4611" i="2"/>
  <c r="AO4603" i="2"/>
  <c r="AP4603" i="2"/>
  <c r="AO4587" i="2"/>
  <c r="AP4587" i="2"/>
  <c r="AO4563" i="2"/>
  <c r="AP4563" i="2"/>
  <c r="AO4555" i="2"/>
  <c r="AP4555" i="2"/>
  <c r="AO4547" i="2"/>
  <c r="AP4547" i="2"/>
  <c r="AO4539" i="2"/>
  <c r="AP4539" i="2"/>
  <c r="AO4523" i="2"/>
  <c r="AP4523" i="2"/>
  <c r="AO4499" i="2"/>
  <c r="AP4499" i="2"/>
  <c r="AO4491" i="2"/>
  <c r="AP4491" i="2"/>
  <c r="AO4483" i="2"/>
  <c r="AP4483" i="2"/>
  <c r="AO4475" i="2"/>
  <c r="AP4475" i="2"/>
  <c r="AO4459" i="2"/>
  <c r="AP4459" i="2"/>
  <c r="AO4435" i="2"/>
  <c r="AP4435" i="2"/>
  <c r="AO4427" i="2"/>
  <c r="AP4427" i="2"/>
  <c r="AO4419" i="2"/>
  <c r="AP4419" i="2"/>
  <c r="AO4411" i="2"/>
  <c r="AP4411" i="2"/>
  <c r="AO4395" i="2"/>
  <c r="AP4395" i="2"/>
  <c r="AO4371" i="2"/>
  <c r="AP4371" i="2"/>
  <c r="AO4363" i="2"/>
  <c r="AP4363" i="2"/>
  <c r="AO4355" i="2"/>
  <c r="AP4355" i="2"/>
  <c r="AO4347" i="2"/>
  <c r="AP4347" i="2"/>
  <c r="AO4331" i="2"/>
  <c r="AP4331" i="2"/>
  <c r="AO4307" i="2"/>
  <c r="AP4307" i="2"/>
  <c r="AO4299" i="2"/>
  <c r="AP4299" i="2"/>
  <c r="AO4291" i="2"/>
  <c r="AP4291" i="2"/>
  <c r="AO4283" i="2"/>
  <c r="AP4283" i="2"/>
  <c r="AO4267" i="2"/>
  <c r="AP4267" i="2"/>
  <c r="AO4243" i="2"/>
  <c r="AP4243" i="2"/>
  <c r="AO4235" i="2"/>
  <c r="AP4235" i="2"/>
  <c r="AO4227" i="2"/>
  <c r="AP4227" i="2"/>
  <c r="AO4219" i="2"/>
  <c r="AP4219" i="2"/>
  <c r="AO4203" i="2"/>
  <c r="AP4203" i="2"/>
  <c r="AO4179" i="2"/>
  <c r="AP4179" i="2"/>
  <c r="AO4171" i="2"/>
  <c r="AP4171" i="2"/>
  <c r="AO4163" i="2"/>
  <c r="AP4163" i="2"/>
  <c r="AO4155" i="2"/>
  <c r="AP4155" i="2"/>
  <c r="AO4139" i="2"/>
  <c r="AP4139" i="2"/>
  <c r="AO4115" i="2"/>
  <c r="AP4115" i="2"/>
  <c r="AO4107" i="2"/>
  <c r="AP4107" i="2"/>
  <c r="AO4099" i="2"/>
  <c r="AP4099" i="2"/>
  <c r="AO4091" i="2"/>
  <c r="AP4091" i="2"/>
  <c r="AO4075" i="2"/>
  <c r="AP4075" i="2"/>
  <c r="AO4051" i="2"/>
  <c r="AP4051" i="2"/>
  <c r="AO4043" i="2"/>
  <c r="AP4043" i="2"/>
  <c r="AO4035" i="2"/>
  <c r="AP4035" i="2"/>
  <c r="AO4027" i="2"/>
  <c r="AP4027" i="2"/>
  <c r="AO4011" i="2"/>
  <c r="AP4011" i="2"/>
  <c r="AO3987" i="2"/>
  <c r="AP3987" i="2"/>
  <c r="AO3979" i="2"/>
  <c r="AP3979" i="2"/>
  <c r="AO3971" i="2"/>
  <c r="AP3971" i="2"/>
  <c r="AO3963" i="2"/>
  <c r="AP3963" i="2"/>
  <c r="AO3947" i="2"/>
  <c r="AP3947" i="2"/>
  <c r="AO3923" i="2"/>
  <c r="AP3923" i="2"/>
  <c r="AO3915" i="2"/>
  <c r="AP3915" i="2"/>
  <c r="AO3907" i="2"/>
  <c r="AP3907" i="2"/>
  <c r="AO3899" i="2"/>
  <c r="AP3899" i="2"/>
  <c r="AO3883" i="2"/>
  <c r="AP3883" i="2"/>
  <c r="AO3859" i="2"/>
  <c r="AP3859" i="2"/>
  <c r="AO3851" i="2"/>
  <c r="AP3851" i="2"/>
  <c r="AO3843" i="2"/>
  <c r="AP3843" i="2"/>
  <c r="AO3835" i="2"/>
  <c r="AP3835" i="2"/>
  <c r="AO3819" i="2"/>
  <c r="AP3819" i="2"/>
  <c r="AO3795" i="2"/>
  <c r="AP3795" i="2"/>
  <c r="AO3787" i="2"/>
  <c r="AP3787" i="2"/>
  <c r="AO3779" i="2"/>
  <c r="AP3779" i="2"/>
  <c r="AO3771" i="2"/>
  <c r="AP3771" i="2"/>
  <c r="AO3755" i="2"/>
  <c r="AP3755" i="2"/>
  <c r="AO3731" i="2"/>
  <c r="AP3731" i="2"/>
  <c r="AO3723" i="2"/>
  <c r="AP3723" i="2"/>
  <c r="AO3715" i="2"/>
  <c r="AP3715" i="2"/>
  <c r="AO3707" i="2"/>
  <c r="AP3707" i="2"/>
  <c r="AO3691" i="2"/>
  <c r="AP3691" i="2"/>
  <c r="AO3667" i="2"/>
  <c r="AP3667" i="2"/>
  <c r="AO3659" i="2"/>
  <c r="AP3659" i="2"/>
  <c r="AO3651" i="2"/>
  <c r="AP3651" i="2"/>
  <c r="AO3643" i="2"/>
  <c r="AP3643" i="2"/>
  <c r="AO3627" i="2"/>
  <c r="AP3627" i="2"/>
  <c r="AO3603" i="2"/>
  <c r="AP3603" i="2"/>
  <c r="AO3595" i="2"/>
  <c r="AP3595" i="2"/>
  <c r="AO3587" i="2"/>
  <c r="AP3587" i="2"/>
  <c r="AO3579" i="2"/>
  <c r="AP3579" i="2"/>
  <c r="AO3563" i="2"/>
  <c r="AP3563" i="2"/>
  <c r="AO3539" i="2"/>
  <c r="AP3539" i="2"/>
  <c r="AO3531" i="2"/>
  <c r="AP3531" i="2"/>
  <c r="AO3523" i="2"/>
  <c r="AP3523" i="2"/>
  <c r="AO3515" i="2"/>
  <c r="AP3515" i="2"/>
  <c r="AO3499" i="2"/>
  <c r="AP3499" i="2"/>
  <c r="AO3475" i="2"/>
  <c r="AP3475" i="2"/>
  <c r="AO3467" i="2"/>
  <c r="AP3467" i="2"/>
  <c r="AO3459" i="2"/>
  <c r="AP3459" i="2"/>
  <c r="AO3451" i="2"/>
  <c r="AP3451" i="2"/>
  <c r="AO3435" i="2"/>
  <c r="AP3435" i="2"/>
  <c r="AO3411" i="2"/>
  <c r="AP3411" i="2"/>
  <c r="AO3403" i="2"/>
  <c r="AP3403" i="2"/>
  <c r="AO3395" i="2"/>
  <c r="AP3395" i="2"/>
  <c r="AO3387" i="2"/>
  <c r="AP3387" i="2"/>
  <c r="AO3371" i="2"/>
  <c r="AP3371" i="2"/>
  <c r="AO3347" i="2"/>
  <c r="AP3347" i="2"/>
  <c r="AO3339" i="2"/>
  <c r="AP3339" i="2"/>
  <c r="AO3331" i="2"/>
  <c r="AP3331" i="2"/>
  <c r="AO3323" i="2"/>
  <c r="AP3323" i="2"/>
  <c r="AO3307" i="2"/>
  <c r="AP3307" i="2"/>
  <c r="AO3283" i="2"/>
  <c r="AP3283" i="2"/>
  <c r="AO3275" i="2"/>
  <c r="AP3275" i="2"/>
  <c r="AO3267" i="2"/>
  <c r="AP3267" i="2"/>
  <c r="AO3259" i="2"/>
  <c r="AP3259" i="2"/>
  <c r="AO3243" i="2"/>
  <c r="AP3243" i="2"/>
  <c r="AO3219" i="2"/>
  <c r="AP3219" i="2"/>
  <c r="AO3211" i="2"/>
  <c r="AP3211" i="2"/>
  <c r="AO3203" i="2"/>
  <c r="AP3203" i="2"/>
  <c r="AO3195" i="2"/>
  <c r="AP3195" i="2"/>
  <c r="AO3179" i="2"/>
  <c r="AP3179" i="2"/>
  <c r="AO3155" i="2"/>
  <c r="AP3155" i="2"/>
  <c r="AO3147" i="2"/>
  <c r="AP3147" i="2"/>
  <c r="AO3139" i="2"/>
  <c r="AP3139" i="2"/>
  <c r="AO3131" i="2"/>
  <c r="AP3131" i="2"/>
  <c r="AO3115" i="2"/>
  <c r="AP3115" i="2"/>
  <c r="AO3091" i="2"/>
  <c r="AP3091" i="2"/>
  <c r="AO3083" i="2"/>
  <c r="AP3083" i="2"/>
  <c r="AO3075" i="2"/>
  <c r="AP3075" i="2"/>
  <c r="AO3067" i="2"/>
  <c r="AP3067" i="2"/>
  <c r="AO3051" i="2"/>
  <c r="AP3051" i="2"/>
  <c r="AO3027" i="2"/>
  <c r="AP3027" i="2"/>
  <c r="AO3019" i="2"/>
  <c r="AP3019" i="2"/>
  <c r="AO3011" i="2"/>
  <c r="AP3011" i="2"/>
  <c r="AO3003" i="2"/>
  <c r="AP3003" i="2"/>
  <c r="AO2987" i="2"/>
  <c r="AP2987" i="2"/>
  <c r="AO2963" i="2"/>
  <c r="AP2963" i="2"/>
  <c r="AO2955" i="2"/>
  <c r="AP2955" i="2"/>
  <c r="AO2947" i="2"/>
  <c r="AP2947" i="2"/>
  <c r="AO2939" i="2"/>
  <c r="AP2939" i="2"/>
  <c r="AO2923" i="2"/>
  <c r="AP2923" i="2"/>
  <c r="AO2899" i="2"/>
  <c r="AP2899" i="2"/>
  <c r="AO2891" i="2"/>
  <c r="AP2891" i="2"/>
  <c r="AO2883" i="2"/>
  <c r="AP2883" i="2"/>
  <c r="AO2875" i="2"/>
  <c r="AP2875" i="2"/>
  <c r="AO2859" i="2"/>
  <c r="AP2859" i="2"/>
  <c r="AO2835" i="2"/>
  <c r="AP2835" i="2"/>
  <c r="AO2827" i="2"/>
  <c r="AP2827" i="2"/>
  <c r="AO2819" i="2"/>
  <c r="AP2819" i="2"/>
  <c r="AO2811" i="2"/>
  <c r="AP2811" i="2"/>
  <c r="AO2795" i="2"/>
  <c r="AP2795" i="2"/>
  <c r="AO2771" i="2"/>
  <c r="AP2771" i="2"/>
  <c r="AO2763" i="2"/>
  <c r="AP2763" i="2"/>
  <c r="AO2755" i="2"/>
  <c r="AP2755" i="2"/>
  <c r="AO2747" i="2"/>
  <c r="AP2747" i="2"/>
  <c r="AO2731" i="2"/>
  <c r="AP2731" i="2"/>
  <c r="AO2707" i="2"/>
  <c r="AP2707" i="2"/>
  <c r="AO2699" i="2"/>
  <c r="AP2699" i="2"/>
  <c r="AO2691" i="2"/>
  <c r="AP2691" i="2"/>
  <c r="AO2683" i="2"/>
  <c r="AP2683" i="2"/>
  <c r="AO2675" i="2"/>
  <c r="AP2675" i="2"/>
  <c r="AO2659" i="2"/>
  <c r="AP2659" i="2"/>
  <c r="AO2643" i="2"/>
  <c r="AP2643" i="2"/>
  <c r="AO2635" i="2"/>
  <c r="AP2635" i="2"/>
  <c r="AO2627" i="2"/>
  <c r="AP2627" i="2"/>
  <c r="AO2619" i="2"/>
  <c r="AP2619" i="2"/>
  <c r="AO2611" i="2"/>
  <c r="AP2611" i="2"/>
  <c r="AO2595" i="2"/>
  <c r="AP2595" i="2"/>
  <c r="AO2587" i="2"/>
  <c r="AP2587" i="2"/>
  <c r="AO2579" i="2"/>
  <c r="AP2579" i="2"/>
  <c r="AO2571" i="2"/>
  <c r="AP2571" i="2"/>
  <c r="AO2563" i="2"/>
  <c r="AP2563" i="2"/>
  <c r="AO2555" i="2"/>
  <c r="AP2555" i="2"/>
  <c r="AO2539" i="2"/>
  <c r="AP2539" i="2"/>
  <c r="AO2531" i="2"/>
  <c r="AP2531" i="2"/>
  <c r="AO2515" i="2"/>
  <c r="AP2515" i="2"/>
  <c r="AO2507" i="2"/>
  <c r="AP2507" i="2"/>
  <c r="AO2499" i="2"/>
  <c r="AP2499" i="2"/>
  <c r="AO2491" i="2"/>
  <c r="AP2491" i="2"/>
  <c r="AO2483" i="2"/>
  <c r="AP2483" i="2"/>
  <c r="AO2475" i="2"/>
  <c r="AP2475" i="2"/>
  <c r="AO2467" i="2"/>
  <c r="AP2467" i="2"/>
  <c r="AO2459" i="2"/>
  <c r="AP2459" i="2"/>
  <c r="AO2435" i="2"/>
  <c r="AP2435" i="2"/>
  <c r="AO2427" i="2"/>
  <c r="AP2427" i="2"/>
  <c r="AO2419" i="2"/>
  <c r="AP2419" i="2"/>
  <c r="AO2411" i="2"/>
  <c r="AP2411" i="2"/>
  <c r="AO2403" i="2"/>
  <c r="AP2403" i="2"/>
  <c r="AP2395" i="2"/>
  <c r="AO2395" i="2"/>
  <c r="AP2387" i="2"/>
  <c r="AO2387" i="2"/>
  <c r="AP2379" i="2"/>
  <c r="AO2379" i="2"/>
  <c r="AP2371" i="2"/>
  <c r="AO2371" i="2"/>
  <c r="AP2363" i="2"/>
  <c r="AO2363" i="2"/>
  <c r="AP2355" i="2"/>
  <c r="AO2355" i="2"/>
  <c r="AP2347" i="2"/>
  <c r="AO2347" i="2"/>
  <c r="AP2339" i="2"/>
  <c r="AO2339" i="2"/>
  <c r="AP2331" i="2"/>
  <c r="AO2331" i="2"/>
  <c r="AP2323" i="2"/>
  <c r="AO2323" i="2"/>
  <c r="AP2315" i="2"/>
  <c r="AO2315" i="2"/>
  <c r="AP2307" i="2"/>
  <c r="AO2307" i="2"/>
  <c r="AP2299" i="2"/>
  <c r="AO2299" i="2"/>
  <c r="AP2291" i="2"/>
  <c r="AO2291" i="2"/>
  <c r="AP2283" i="2"/>
  <c r="AO2283" i="2"/>
  <c r="AP2275" i="2"/>
  <c r="AO2275" i="2"/>
  <c r="AP2267" i="2"/>
  <c r="AO2267" i="2"/>
  <c r="AP2259" i="2"/>
  <c r="AO2259" i="2"/>
  <c r="AP2251" i="2"/>
  <c r="AO2251" i="2"/>
  <c r="AP2243" i="2"/>
  <c r="AO2243" i="2"/>
  <c r="AP2235" i="2"/>
  <c r="AO2235" i="2"/>
  <c r="AP2227" i="2"/>
  <c r="AO2227" i="2"/>
  <c r="AP2219" i="2"/>
  <c r="AO2219" i="2"/>
  <c r="AP2211" i="2"/>
  <c r="AO2211" i="2"/>
  <c r="AP2203" i="2"/>
  <c r="AO2203" i="2"/>
  <c r="AP2195" i="2"/>
  <c r="AO2195" i="2"/>
  <c r="AP2179" i="2"/>
  <c r="AO2179" i="2"/>
  <c r="AP2171" i="2"/>
  <c r="AO2171" i="2"/>
  <c r="AP2163" i="2"/>
  <c r="AO2163" i="2"/>
  <c r="AP2155" i="2"/>
  <c r="AO2155" i="2"/>
  <c r="AP2147" i="2"/>
  <c r="AO2147" i="2"/>
  <c r="AP2139" i="2"/>
  <c r="AO2139" i="2"/>
  <c r="AP2131" i="2"/>
  <c r="AO2131" i="2"/>
  <c r="AP2123" i="2"/>
  <c r="AO2123" i="2"/>
  <c r="AP2115" i="2"/>
  <c r="AO2115" i="2"/>
  <c r="AP2107" i="2"/>
  <c r="AO2107" i="2"/>
  <c r="AP2099" i="2"/>
  <c r="AO2099" i="2"/>
  <c r="AP2091" i="2"/>
  <c r="AO2091" i="2"/>
  <c r="AP2083" i="2"/>
  <c r="AO2083" i="2"/>
  <c r="AP2075" i="2"/>
  <c r="AO2075" i="2"/>
  <c r="AP2067" i="2"/>
  <c r="AO2067" i="2"/>
  <c r="AP2059" i="2"/>
  <c r="AO2059" i="2"/>
  <c r="AP2051" i="2"/>
  <c r="AO2051" i="2"/>
  <c r="AP2043" i="2"/>
  <c r="AO2043" i="2"/>
  <c r="AP2035" i="2"/>
  <c r="AO2035" i="2"/>
  <c r="AP2027" i="2"/>
  <c r="AO2027" i="2"/>
  <c r="AP2019" i="2"/>
  <c r="AO2019" i="2"/>
  <c r="AP2011" i="2"/>
  <c r="AO2011" i="2"/>
  <c r="AP2003" i="2"/>
  <c r="AO2003" i="2"/>
  <c r="AP1995" i="2"/>
  <c r="AO1995" i="2"/>
  <c r="AP1987" i="2"/>
  <c r="AO1987" i="2"/>
  <c r="AP1979" i="2"/>
  <c r="AO1979" i="2"/>
  <c r="AP1971" i="2"/>
  <c r="AO1971" i="2"/>
  <c r="AP1963" i="2"/>
  <c r="AO1963" i="2"/>
  <c r="AP1955" i="2"/>
  <c r="AO1955" i="2"/>
  <c r="AP1947" i="2"/>
  <c r="AO1947" i="2"/>
  <c r="AP1939" i="2"/>
  <c r="AO1939" i="2"/>
  <c r="AP1931" i="2"/>
  <c r="AO1931" i="2"/>
  <c r="AP1923" i="2"/>
  <c r="AO1923" i="2"/>
  <c r="AP1915" i="2"/>
  <c r="AO1915" i="2"/>
  <c r="AP1907" i="2"/>
  <c r="AO1907" i="2"/>
  <c r="AP1899" i="2"/>
  <c r="AO1899" i="2"/>
  <c r="AP1891" i="2"/>
  <c r="AO1891" i="2"/>
  <c r="AP1883" i="2"/>
  <c r="AO1883" i="2"/>
  <c r="AP1875" i="2"/>
  <c r="AO1875" i="2"/>
  <c r="AP1867" i="2"/>
  <c r="AO1867" i="2"/>
  <c r="AP1859" i="2"/>
  <c r="AO1859" i="2"/>
  <c r="AP1851" i="2"/>
  <c r="AO1851" i="2"/>
  <c r="AP1843" i="2"/>
  <c r="AO1843" i="2"/>
  <c r="AP1835" i="2"/>
  <c r="AO1835" i="2"/>
  <c r="AP1827" i="2"/>
  <c r="AO1827" i="2"/>
  <c r="AP1819" i="2"/>
  <c r="AO1819" i="2"/>
  <c r="AP1811" i="2"/>
  <c r="AO1811" i="2"/>
  <c r="AP1803" i="2"/>
  <c r="AO1803" i="2"/>
  <c r="AP1795" i="2"/>
  <c r="AO1795" i="2"/>
  <c r="AP1787" i="2"/>
  <c r="AO1787" i="2"/>
  <c r="AP1779" i="2"/>
  <c r="AO1779" i="2"/>
  <c r="AP1771" i="2"/>
  <c r="AO1771" i="2"/>
  <c r="AP1763" i="2"/>
  <c r="AO1763" i="2"/>
  <c r="AP1755" i="2"/>
  <c r="AO1755" i="2"/>
  <c r="AP1747" i="2"/>
  <c r="AO1747" i="2"/>
  <c r="AP1739" i="2"/>
  <c r="AO1739" i="2"/>
  <c r="AP1731" i="2"/>
  <c r="AO1731" i="2"/>
  <c r="AP1723" i="2"/>
  <c r="AO1723" i="2"/>
  <c r="AP1715" i="2"/>
  <c r="AO1715" i="2"/>
  <c r="AP1707" i="2"/>
  <c r="AO1707" i="2"/>
  <c r="AP1699" i="2"/>
  <c r="AO1699" i="2"/>
  <c r="AP1691" i="2"/>
  <c r="AO1691" i="2"/>
  <c r="AP1683" i="2"/>
  <c r="AO1683" i="2"/>
  <c r="AP1675" i="2"/>
  <c r="AO1675" i="2"/>
  <c r="AP1667" i="2"/>
  <c r="AO1667" i="2"/>
  <c r="AP1659" i="2"/>
  <c r="AO1659" i="2"/>
  <c r="AP1651" i="2"/>
  <c r="AO1651" i="2"/>
  <c r="AP1643" i="2"/>
  <c r="AO1643" i="2"/>
  <c r="AP1635" i="2"/>
  <c r="AO1635" i="2"/>
  <c r="AP1627" i="2"/>
  <c r="AO1627" i="2"/>
  <c r="AP1619" i="2"/>
  <c r="AO1619" i="2"/>
  <c r="AP1611" i="2"/>
  <c r="AO1611" i="2"/>
  <c r="AP1603" i="2"/>
  <c r="AO1603" i="2"/>
  <c r="AP1595" i="2"/>
  <c r="AO1595" i="2"/>
  <c r="AO1587" i="2"/>
  <c r="AP1587" i="2"/>
  <c r="AP1579" i="2"/>
  <c r="AO1579" i="2"/>
  <c r="AO1571" i="2"/>
  <c r="AP1571" i="2"/>
  <c r="AP1563" i="2"/>
  <c r="AO1563" i="2"/>
  <c r="AO1555" i="2"/>
  <c r="AP1555" i="2"/>
  <c r="AP1547" i="2"/>
  <c r="AO1547" i="2"/>
  <c r="AP1539" i="2"/>
  <c r="AO1539" i="2"/>
  <c r="AP1531" i="2"/>
  <c r="AO1531" i="2"/>
  <c r="AP1523" i="2"/>
  <c r="AO1523" i="2"/>
  <c r="AP1515" i="2"/>
  <c r="AO1515" i="2"/>
  <c r="AP1507" i="2"/>
  <c r="AO1507" i="2"/>
  <c r="AP1499" i="2"/>
  <c r="AO1499" i="2"/>
  <c r="AP1491" i="2"/>
  <c r="AO1491" i="2"/>
  <c r="AP1483" i="2"/>
  <c r="AO1483" i="2"/>
  <c r="AP1475" i="2"/>
  <c r="AO1475" i="2"/>
  <c r="AP1467" i="2"/>
  <c r="AO1467" i="2"/>
  <c r="AP1459" i="2"/>
  <c r="AO1459" i="2"/>
  <c r="AP1451" i="2"/>
  <c r="AO1451" i="2"/>
  <c r="AP1443" i="2"/>
  <c r="AO1443" i="2"/>
  <c r="AP1435" i="2"/>
  <c r="AO1435" i="2"/>
  <c r="AP1427" i="2"/>
  <c r="AO1427" i="2"/>
  <c r="AP1419" i="2"/>
  <c r="AO1419" i="2"/>
  <c r="AP1411" i="2"/>
  <c r="AO1411" i="2"/>
  <c r="AP1403" i="2"/>
  <c r="AO1403" i="2"/>
  <c r="AP1395" i="2"/>
  <c r="AO1395" i="2"/>
  <c r="AP1387" i="2"/>
  <c r="AO1387" i="2"/>
  <c r="AP1379" i="2"/>
  <c r="AO1379" i="2"/>
  <c r="AP1371" i="2"/>
  <c r="AO1371" i="2"/>
  <c r="AP1363" i="2"/>
  <c r="AO1363" i="2"/>
  <c r="AP1355" i="2"/>
  <c r="AO1355" i="2"/>
  <c r="AP1347" i="2"/>
  <c r="AO1347" i="2"/>
  <c r="AP1339" i="2"/>
  <c r="AO1339" i="2"/>
  <c r="AP1331" i="2"/>
  <c r="AO1331" i="2"/>
  <c r="AP1323" i="2"/>
  <c r="AO1323" i="2"/>
  <c r="AP1315" i="2"/>
  <c r="AO1315" i="2"/>
  <c r="AP1307" i="2"/>
  <c r="AO1307" i="2"/>
  <c r="AP1299" i="2"/>
  <c r="AO1299" i="2"/>
  <c r="AP1291" i="2"/>
  <c r="AO1291" i="2"/>
  <c r="AP1283" i="2"/>
  <c r="AO1283" i="2"/>
  <c r="AP1275" i="2"/>
  <c r="AO1275" i="2"/>
  <c r="AP1267" i="2"/>
  <c r="AO1267" i="2"/>
  <c r="AP1259" i="2"/>
  <c r="AO1259" i="2"/>
  <c r="AP1251" i="2"/>
  <c r="AO1251" i="2"/>
  <c r="AP1243" i="2"/>
  <c r="AO1243" i="2"/>
  <c r="AP1235" i="2"/>
  <c r="AO1235" i="2"/>
  <c r="AP1227" i="2"/>
  <c r="AO1227" i="2"/>
  <c r="AP1219" i="2"/>
  <c r="AO1219" i="2"/>
  <c r="AP1211" i="2"/>
  <c r="AO1211" i="2"/>
  <c r="AP1203" i="2"/>
  <c r="AO1203" i="2"/>
  <c r="AP1195" i="2"/>
  <c r="AO1195" i="2"/>
  <c r="AP1187" i="2"/>
  <c r="AO1187" i="2"/>
  <c r="AP1179" i="2"/>
  <c r="AO1179" i="2"/>
  <c r="AP1171" i="2"/>
  <c r="AO1171" i="2"/>
  <c r="AP1163" i="2"/>
  <c r="AO1163" i="2"/>
  <c r="AP1155" i="2"/>
  <c r="AO1155" i="2"/>
  <c r="AP1147" i="2"/>
  <c r="AO1147" i="2"/>
  <c r="AP1139" i="2"/>
  <c r="AO1139" i="2"/>
  <c r="AP1131" i="2"/>
  <c r="AO1131" i="2"/>
  <c r="AP1123" i="2"/>
  <c r="AO1123" i="2"/>
  <c r="AP1115" i="2"/>
  <c r="AO1115" i="2"/>
  <c r="AP1107" i="2"/>
  <c r="AO1107" i="2"/>
  <c r="AP1099" i="2"/>
  <c r="AO1099" i="2"/>
  <c r="AP1091" i="2"/>
  <c r="AO1091" i="2"/>
  <c r="AP1083" i="2"/>
  <c r="AO1083" i="2"/>
  <c r="AP1075" i="2"/>
  <c r="AO1075" i="2"/>
  <c r="AP1067" i="2"/>
  <c r="AO1067" i="2"/>
  <c r="AP1059" i="2"/>
  <c r="AO1059" i="2"/>
  <c r="AP1051" i="2"/>
  <c r="AO1051" i="2"/>
  <c r="AP1043" i="2"/>
  <c r="AO1043" i="2"/>
  <c r="AP1035" i="2"/>
  <c r="AO1035" i="2"/>
  <c r="AP1027" i="2"/>
  <c r="AO1027" i="2"/>
  <c r="AP1019" i="2"/>
  <c r="AO1019" i="2"/>
  <c r="AP1011" i="2"/>
  <c r="AO1011" i="2"/>
  <c r="AP1003" i="2"/>
  <c r="AO1003" i="2"/>
  <c r="AP995" i="2"/>
  <c r="AO995" i="2"/>
  <c r="AP987" i="2"/>
  <c r="AO987" i="2"/>
  <c r="AP979" i="2"/>
  <c r="AO979" i="2"/>
  <c r="AP971" i="2"/>
  <c r="AO971" i="2"/>
  <c r="AP963" i="2"/>
  <c r="AO963" i="2"/>
  <c r="AP955" i="2"/>
  <c r="AO955" i="2"/>
  <c r="AP947" i="2"/>
  <c r="AO947" i="2"/>
  <c r="AP939" i="2"/>
  <c r="AO939" i="2"/>
  <c r="AP931" i="2"/>
  <c r="AO931" i="2"/>
  <c r="AP923" i="2"/>
  <c r="AO923" i="2"/>
  <c r="AP915" i="2"/>
  <c r="AO915" i="2"/>
  <c r="AP907" i="2"/>
  <c r="AO907" i="2"/>
  <c r="AP899" i="2"/>
  <c r="AO899" i="2"/>
  <c r="AP891" i="2"/>
  <c r="AO891" i="2"/>
  <c r="AP883" i="2"/>
  <c r="AO883" i="2"/>
  <c r="AP875" i="2"/>
  <c r="AO875" i="2"/>
  <c r="AP867" i="2"/>
  <c r="AO867" i="2"/>
  <c r="AP859" i="2"/>
  <c r="AO859" i="2"/>
  <c r="AP851" i="2"/>
  <c r="AO851" i="2"/>
  <c r="AP843" i="2"/>
  <c r="AO843" i="2"/>
  <c r="AO835" i="2"/>
  <c r="AP835" i="2"/>
  <c r="AO827" i="2"/>
  <c r="AP827" i="2"/>
  <c r="AO819" i="2"/>
  <c r="AP819" i="2"/>
  <c r="AO811" i="2"/>
  <c r="AP811" i="2"/>
  <c r="AO803" i="2"/>
  <c r="AP803" i="2"/>
  <c r="AO795" i="2"/>
  <c r="AP795" i="2"/>
  <c r="AO787" i="2"/>
  <c r="AP787" i="2"/>
  <c r="AO779" i="2"/>
  <c r="AP779" i="2"/>
  <c r="AO771" i="2"/>
  <c r="AP771" i="2"/>
  <c r="AO763" i="2"/>
  <c r="AP763" i="2"/>
  <c r="AO755" i="2"/>
  <c r="AP755" i="2"/>
  <c r="AO747" i="2"/>
  <c r="AP747" i="2"/>
  <c r="AO739" i="2"/>
  <c r="AP739" i="2"/>
  <c r="AO731" i="2"/>
  <c r="AP731" i="2"/>
  <c r="AO723" i="2"/>
  <c r="AP723" i="2"/>
  <c r="AO715" i="2"/>
  <c r="AP715" i="2"/>
  <c r="AO707" i="2"/>
  <c r="AP707" i="2"/>
  <c r="AO699" i="2"/>
  <c r="AP699" i="2"/>
  <c r="AO691" i="2"/>
  <c r="AP691" i="2"/>
  <c r="AO683" i="2"/>
  <c r="AP683" i="2"/>
  <c r="AO675" i="2"/>
  <c r="AP675" i="2"/>
  <c r="AO667" i="2"/>
  <c r="AP667" i="2"/>
  <c r="AO659" i="2"/>
  <c r="AP659" i="2"/>
  <c r="AO651" i="2"/>
  <c r="AP651" i="2"/>
  <c r="AO643" i="2"/>
  <c r="AP643" i="2"/>
  <c r="AO635" i="2"/>
  <c r="AP635" i="2"/>
  <c r="AO627" i="2"/>
  <c r="AP627" i="2"/>
  <c r="AO619" i="2"/>
  <c r="AP619" i="2"/>
  <c r="AO611" i="2"/>
  <c r="AP611" i="2"/>
  <c r="AO603" i="2"/>
  <c r="AP603" i="2"/>
  <c r="AO595" i="2"/>
  <c r="AP595" i="2"/>
  <c r="AO587" i="2"/>
  <c r="AP587" i="2"/>
  <c r="AO579" i="2"/>
  <c r="AP579" i="2"/>
  <c r="AO571" i="2"/>
  <c r="AP571" i="2"/>
  <c r="AO563" i="2"/>
  <c r="AP563" i="2"/>
  <c r="AO555" i="2"/>
  <c r="AP555" i="2"/>
  <c r="AO547" i="2"/>
  <c r="AP547" i="2"/>
  <c r="AO539" i="2"/>
  <c r="AP539" i="2"/>
  <c r="AO531" i="2"/>
  <c r="AP531" i="2"/>
  <c r="AO523" i="2"/>
  <c r="AP523" i="2"/>
  <c r="AO515" i="2"/>
  <c r="AP515" i="2"/>
  <c r="AO507" i="2"/>
  <c r="AP507" i="2"/>
  <c r="AO499" i="2"/>
  <c r="AP499" i="2"/>
  <c r="AO491" i="2"/>
  <c r="AP491" i="2"/>
  <c r="AO483" i="2"/>
  <c r="AP483" i="2"/>
  <c r="AO475" i="2"/>
  <c r="AP475" i="2"/>
  <c r="AO467" i="2"/>
  <c r="AP467" i="2"/>
  <c r="AO459" i="2"/>
  <c r="AP459" i="2"/>
  <c r="AO451" i="2"/>
  <c r="AP451" i="2"/>
  <c r="AO443" i="2"/>
  <c r="AP443" i="2"/>
  <c r="AO435" i="2"/>
  <c r="AP435" i="2"/>
  <c r="AO427" i="2"/>
  <c r="AP427" i="2"/>
  <c r="AO419" i="2"/>
  <c r="AP419" i="2"/>
  <c r="AO411" i="2"/>
  <c r="AP411" i="2"/>
  <c r="AO403" i="2"/>
  <c r="AP403" i="2"/>
  <c r="AO395" i="2"/>
  <c r="AP395" i="2"/>
  <c r="AO387" i="2"/>
  <c r="AP387" i="2"/>
  <c r="AO379" i="2"/>
  <c r="AP379" i="2"/>
  <c r="AO371" i="2"/>
  <c r="AP371" i="2"/>
  <c r="AO363" i="2"/>
  <c r="AP363" i="2"/>
  <c r="AO355" i="2"/>
  <c r="AP355" i="2"/>
  <c r="AO347" i="2"/>
  <c r="AP347" i="2"/>
  <c r="AO339" i="2"/>
  <c r="AP339" i="2"/>
  <c r="AO331" i="2"/>
  <c r="AP331" i="2"/>
  <c r="AO323" i="2"/>
  <c r="AP323" i="2"/>
  <c r="AO315" i="2"/>
  <c r="AP315" i="2"/>
  <c r="AO307" i="2"/>
  <c r="AP307" i="2"/>
  <c r="AO299" i="2"/>
  <c r="AP299" i="2"/>
  <c r="AO291" i="2"/>
  <c r="AP291" i="2"/>
  <c r="AO283" i="2"/>
  <c r="AP283" i="2"/>
  <c r="AO275" i="2"/>
  <c r="AP275" i="2"/>
  <c r="AO267" i="2"/>
  <c r="AP267" i="2"/>
  <c r="AO259" i="2"/>
  <c r="AP259" i="2"/>
  <c r="AO251" i="2"/>
  <c r="AP251" i="2"/>
  <c r="AO243" i="2"/>
  <c r="AP243" i="2"/>
  <c r="AO235" i="2"/>
  <c r="AP235" i="2"/>
  <c r="AO227" i="2"/>
  <c r="AP227" i="2"/>
  <c r="AO219" i="2"/>
  <c r="AP219" i="2"/>
  <c r="AO211" i="2"/>
  <c r="AP211" i="2"/>
  <c r="AO203" i="2"/>
  <c r="AP203" i="2"/>
  <c r="AO195" i="2"/>
  <c r="AP195" i="2"/>
  <c r="AO187" i="2"/>
  <c r="AP187" i="2"/>
  <c r="AO179" i="2"/>
  <c r="AP179" i="2"/>
  <c r="AO171" i="2"/>
  <c r="AP171" i="2"/>
  <c r="AO163" i="2"/>
  <c r="AP163" i="2"/>
  <c r="AO155" i="2"/>
  <c r="AP155" i="2"/>
  <c r="AO147" i="2"/>
  <c r="AP147" i="2"/>
  <c r="AO139" i="2"/>
  <c r="AP139" i="2"/>
  <c r="AO131" i="2"/>
  <c r="AP131" i="2"/>
  <c r="AO123" i="2"/>
  <c r="AP123" i="2"/>
  <c r="AP4641" i="2"/>
  <c r="AO4488" i="2"/>
  <c r="AP4316" i="2"/>
  <c r="AP3948" i="2"/>
  <c r="AP3508" i="2"/>
  <c r="AO66" i="2"/>
  <c r="AP66" i="2"/>
  <c r="AO58" i="2"/>
  <c r="AP58" i="2"/>
  <c r="AP7286" i="2"/>
  <c r="AO7286" i="2"/>
  <c r="AP7262" i="2"/>
  <c r="AO7262" i="2"/>
  <c r="AP7222" i="2"/>
  <c r="AO7222" i="2"/>
  <c r="AO7158" i="2"/>
  <c r="AP7158" i="2"/>
  <c r="AO7110" i="2"/>
  <c r="AP7110" i="2"/>
  <c r="AP7078" i="2"/>
  <c r="AO7078" i="2"/>
  <c r="AP7046" i="2"/>
  <c r="AO7046" i="2"/>
  <c r="AP7014" i="2"/>
  <c r="AO7014" i="2"/>
  <c r="AO6974" i="2"/>
  <c r="AP6974" i="2"/>
  <c r="AP6934" i="2"/>
  <c r="AO6934" i="2"/>
  <c r="AO6894" i="2"/>
  <c r="AP6894" i="2"/>
  <c r="AO6854" i="2"/>
  <c r="AP6854" i="2"/>
  <c r="AO6814" i="2"/>
  <c r="AP6814" i="2"/>
  <c r="AO6782" i="2"/>
  <c r="AP6782" i="2"/>
  <c r="AO6750" i="2"/>
  <c r="AP6750" i="2"/>
  <c r="AO6710" i="2"/>
  <c r="AP6710" i="2"/>
  <c r="AP6662" i="2"/>
  <c r="AO6662" i="2"/>
  <c r="AP6614" i="2"/>
  <c r="AO6614" i="2"/>
  <c r="AP6574" i="2"/>
  <c r="AO6574" i="2"/>
  <c r="AP6526" i="2"/>
  <c r="AO6526" i="2"/>
  <c r="AO6486" i="2"/>
  <c r="AP6486" i="2"/>
  <c r="AO6446" i="2"/>
  <c r="AP6446" i="2"/>
  <c r="AP6414" i="2"/>
  <c r="AO6414" i="2"/>
  <c r="AO6382" i="2"/>
  <c r="AP6382" i="2"/>
  <c r="AP6350" i="2"/>
  <c r="AO6350" i="2"/>
  <c r="AO6310" i="2"/>
  <c r="AP6310" i="2"/>
  <c r="AO6262" i="2"/>
  <c r="AP6262" i="2"/>
  <c r="AO6238" i="2"/>
  <c r="AP6238" i="2"/>
  <c r="AO6190" i="2"/>
  <c r="AP6190" i="2"/>
  <c r="AO6142" i="2"/>
  <c r="AP6142" i="2"/>
  <c r="AO6102" i="2"/>
  <c r="AP6102" i="2"/>
  <c r="AO6062" i="2"/>
  <c r="AP6062" i="2"/>
  <c r="AO6038" i="2"/>
  <c r="AP6038" i="2"/>
  <c r="AO5998" i="2"/>
  <c r="AP5998" i="2"/>
  <c r="AO5950" i="2"/>
  <c r="AP5950" i="2"/>
  <c r="AO5910" i="2"/>
  <c r="AP5910" i="2"/>
  <c r="AO5870" i="2"/>
  <c r="AP5870" i="2"/>
  <c r="AO5830" i="2"/>
  <c r="AP5830" i="2"/>
  <c r="AO5790" i="2"/>
  <c r="AP5790" i="2"/>
  <c r="AO5758" i="2"/>
  <c r="AP5758" i="2"/>
  <c r="AO5702" i="2"/>
  <c r="AP5702" i="2"/>
  <c r="AP5662" i="2"/>
  <c r="AO5662" i="2"/>
  <c r="AP5606" i="2"/>
  <c r="AO5606" i="2"/>
  <c r="AP5558" i="2"/>
  <c r="AO5558" i="2"/>
  <c r="AP5510" i="2"/>
  <c r="AO5510" i="2"/>
  <c r="AP5446" i="2"/>
  <c r="AO5446" i="2"/>
  <c r="AO5406" i="2"/>
  <c r="AP5406" i="2"/>
  <c r="AO5358" i="2"/>
  <c r="AP5358" i="2"/>
  <c r="AO5294" i="2"/>
  <c r="AP5294" i="2"/>
  <c r="AO5246" i="2"/>
  <c r="AP5246" i="2"/>
  <c r="AO5198" i="2"/>
  <c r="AP5198" i="2"/>
  <c r="AO5174" i="2"/>
  <c r="AP5174" i="2"/>
  <c r="AO5126" i="2"/>
  <c r="AP5126" i="2"/>
  <c r="AO5070" i="2"/>
  <c r="AP5070" i="2"/>
  <c r="AO5038" i="2"/>
  <c r="AP5038" i="2"/>
  <c r="AP4998" i="2"/>
  <c r="AO4998" i="2"/>
  <c r="AP4966" i="2"/>
  <c r="AO4966" i="2"/>
  <c r="AP4926" i="2"/>
  <c r="AO4926" i="2"/>
  <c r="AP4886" i="2"/>
  <c r="AO4886" i="2"/>
  <c r="AO4854" i="2"/>
  <c r="AP4854" i="2"/>
  <c r="AO4806" i="2"/>
  <c r="AP4806" i="2"/>
  <c r="AO4766" i="2"/>
  <c r="AP4766" i="2"/>
  <c r="AO4726" i="2"/>
  <c r="AP4726" i="2"/>
  <c r="AO4694" i="2"/>
  <c r="AP4694" i="2"/>
  <c r="AO4654" i="2"/>
  <c r="AP4654" i="2"/>
  <c r="AO4614" i="2"/>
  <c r="AP4614" i="2"/>
  <c r="AO4566" i="2"/>
  <c r="AP4566" i="2"/>
  <c r="AO4526" i="2"/>
  <c r="AP4526" i="2"/>
  <c r="AO4478" i="2"/>
  <c r="AP4478" i="2"/>
  <c r="AO4438" i="2"/>
  <c r="AP4438" i="2"/>
  <c r="AO4406" i="2"/>
  <c r="AP4406" i="2"/>
  <c r="AO4366" i="2"/>
  <c r="AP4366" i="2"/>
  <c r="AO4326" i="2"/>
  <c r="AP4326" i="2"/>
  <c r="AO4286" i="2"/>
  <c r="AP4286" i="2"/>
  <c r="AO4230" i="2"/>
  <c r="AP4230" i="2"/>
  <c r="AO4190" i="2"/>
  <c r="AP4190" i="2"/>
  <c r="AO4150" i="2"/>
  <c r="AP4150" i="2"/>
  <c r="AO4110" i="2"/>
  <c r="AP4110" i="2"/>
  <c r="AO4078" i="2"/>
  <c r="AP4078" i="2"/>
  <c r="AO4022" i="2"/>
  <c r="AP4022" i="2"/>
  <c r="AO3982" i="2"/>
  <c r="AP3982" i="2"/>
  <c r="AO3926" i="2"/>
  <c r="AP3926" i="2"/>
  <c r="AO3886" i="2"/>
  <c r="AP3886" i="2"/>
  <c r="AO3830" i="2"/>
  <c r="AP3830" i="2"/>
  <c r="AO3782" i="2"/>
  <c r="AP3782" i="2"/>
  <c r="AO3734" i="2"/>
  <c r="AP3734" i="2"/>
  <c r="AO3694" i="2"/>
  <c r="AP3694" i="2"/>
  <c r="AO3654" i="2"/>
  <c r="AP3654" i="2"/>
  <c r="AO3606" i="2"/>
  <c r="AP3606" i="2"/>
  <c r="AO3566" i="2"/>
  <c r="AP3566" i="2"/>
  <c r="AO3534" i="2"/>
  <c r="AP3534" i="2"/>
  <c r="AO3518" i="2"/>
  <c r="AP3518" i="2"/>
  <c r="AO3478" i="2"/>
  <c r="AP3478" i="2"/>
  <c r="AO3438" i="2"/>
  <c r="AP3438" i="2"/>
  <c r="AO3382" i="2"/>
  <c r="AP3382" i="2"/>
  <c r="AO3358" i="2"/>
  <c r="AP3358" i="2"/>
  <c r="AO3310" i="2"/>
  <c r="AP3310" i="2"/>
  <c r="AO3262" i="2"/>
  <c r="AP3262" i="2"/>
  <c r="AO3230" i="2"/>
  <c r="AP3230" i="2"/>
  <c r="AO3190" i="2"/>
  <c r="AP3190" i="2"/>
  <c r="AO3150" i="2"/>
  <c r="AP3150" i="2"/>
  <c r="AO3094" i="2"/>
  <c r="AP3094" i="2"/>
  <c r="AO3054" i="2"/>
  <c r="AP3054" i="2"/>
  <c r="AO3006" i="2"/>
  <c r="AP3006" i="2"/>
  <c r="AO2974" i="2"/>
  <c r="AP2974" i="2"/>
  <c r="AO2942" i="2"/>
  <c r="AP2942" i="2"/>
  <c r="AO2902" i="2"/>
  <c r="AP2902" i="2"/>
  <c r="AO2862" i="2"/>
  <c r="AP2862" i="2"/>
  <c r="AP2814" i="2"/>
  <c r="AO2814" i="2"/>
  <c r="AP2774" i="2"/>
  <c r="AO2774" i="2"/>
  <c r="AP2718" i="2"/>
  <c r="AO2718" i="2"/>
  <c r="AP2654" i="2"/>
  <c r="AO2654" i="2"/>
  <c r="AP2598" i="2"/>
  <c r="AO2598" i="2"/>
  <c r="AP2542" i="2"/>
  <c r="AO2542" i="2"/>
  <c r="AP2478" i="2"/>
  <c r="AO2478" i="2"/>
  <c r="AP2422" i="2"/>
  <c r="AO2422" i="2"/>
  <c r="AO2358" i="2"/>
  <c r="AP2358" i="2"/>
  <c r="AO2294" i="2"/>
  <c r="AP2294" i="2"/>
  <c r="AO2254" i="2"/>
  <c r="AP2254" i="2"/>
  <c r="AO2182" i="2"/>
  <c r="AP2182" i="2"/>
  <c r="AO2126" i="2"/>
  <c r="AP2126" i="2"/>
  <c r="AO2070" i="2"/>
  <c r="AP2070" i="2"/>
  <c r="AO2014" i="2"/>
  <c r="AP2014" i="2"/>
  <c r="AO1958" i="2"/>
  <c r="AP1958" i="2"/>
  <c r="AO1902" i="2"/>
  <c r="AP1902" i="2"/>
  <c r="AO1854" i="2"/>
  <c r="AP1854" i="2"/>
  <c r="AO1798" i="2"/>
  <c r="AP1798" i="2"/>
  <c r="AO1726" i="2"/>
  <c r="AP1726" i="2"/>
  <c r="AO1654" i="2"/>
  <c r="AP1654" i="2"/>
  <c r="AO1598" i="2"/>
  <c r="AP1598" i="2"/>
  <c r="AO1534" i="2"/>
  <c r="AP1534" i="2"/>
  <c r="AO1446" i="2"/>
  <c r="AP1446" i="2"/>
  <c r="AO1382" i="2"/>
  <c r="AP1382" i="2"/>
  <c r="AO1342" i="2"/>
  <c r="AP1342" i="2"/>
  <c r="AO1302" i="2"/>
  <c r="AP1302" i="2"/>
  <c r="AO1246" i="2"/>
  <c r="AP1246" i="2"/>
  <c r="AO1206" i="2"/>
  <c r="AP1206" i="2"/>
  <c r="AO1166" i="2"/>
  <c r="AP1166" i="2"/>
  <c r="AO1110" i="2"/>
  <c r="AP1110" i="2"/>
  <c r="AO1046" i="2"/>
  <c r="AP1046" i="2"/>
  <c r="AO998" i="2"/>
  <c r="AP998" i="2"/>
  <c r="AO958" i="2"/>
  <c r="AP958" i="2"/>
  <c r="AO910" i="2"/>
  <c r="AP910" i="2"/>
  <c r="AO854" i="2"/>
  <c r="AP854" i="2"/>
  <c r="AO806" i="2"/>
  <c r="AP806" i="2"/>
  <c r="AO750" i="2"/>
  <c r="AP750" i="2"/>
  <c r="AO702" i="2"/>
  <c r="AP702" i="2"/>
  <c r="AO646" i="2"/>
  <c r="AP646" i="2"/>
  <c r="AO606" i="2"/>
  <c r="AP606" i="2"/>
  <c r="AO550" i="2"/>
  <c r="AP550" i="2"/>
  <c r="AO510" i="2"/>
  <c r="AP510" i="2"/>
  <c r="AO462" i="2"/>
  <c r="AP462" i="2"/>
  <c r="AO422" i="2"/>
  <c r="AP422" i="2"/>
  <c r="AO366" i="2"/>
  <c r="AP366" i="2"/>
  <c r="AO326" i="2"/>
  <c r="AP326" i="2"/>
  <c r="AO262" i="2"/>
  <c r="AP262" i="2"/>
  <c r="AO222" i="2"/>
  <c r="AP222" i="2"/>
  <c r="AO174" i="2"/>
  <c r="AP174" i="2"/>
  <c r="AO126" i="2"/>
  <c r="AP126" i="2"/>
  <c r="AO8365" i="2"/>
  <c r="AP8365" i="2"/>
  <c r="AO8333" i="2"/>
  <c r="AP8333" i="2"/>
  <c r="AO8293" i="2"/>
  <c r="AP8293" i="2"/>
  <c r="AO8253" i="2"/>
  <c r="AP8253" i="2"/>
  <c r="AO8221" i="2"/>
  <c r="AP8221" i="2"/>
  <c r="AO8181" i="2"/>
  <c r="AP8181" i="2"/>
  <c r="AO8141" i="2"/>
  <c r="AP8141" i="2"/>
  <c r="AO8117" i="2"/>
  <c r="AP8117" i="2"/>
  <c r="AO8085" i="2"/>
  <c r="AP8085" i="2"/>
  <c r="AO8061" i="2"/>
  <c r="AP8061" i="2"/>
  <c r="AO8021" i="2"/>
  <c r="AP8021" i="2"/>
  <c r="AO8013" i="2"/>
  <c r="AP8013" i="2"/>
  <c r="AO7989" i="2"/>
  <c r="AP7989" i="2"/>
  <c r="AO7957" i="2"/>
  <c r="AP7957" i="2"/>
  <c r="AO7933" i="2"/>
  <c r="AP7933" i="2"/>
  <c r="AO7909" i="2"/>
  <c r="AP7909" i="2"/>
  <c r="AO7885" i="2"/>
  <c r="AP7885" i="2"/>
  <c r="AO7861" i="2"/>
  <c r="AP7861" i="2"/>
  <c r="AO7837" i="2"/>
  <c r="AP7837" i="2"/>
  <c r="AO7805" i="2"/>
  <c r="AP7805" i="2"/>
  <c r="AO7781" i="2"/>
  <c r="AP7781" i="2"/>
  <c r="AO7757" i="2"/>
  <c r="AP7757" i="2"/>
  <c r="AO7733" i="2"/>
  <c r="AP7733" i="2"/>
  <c r="AO7709" i="2"/>
  <c r="AP7709" i="2"/>
  <c r="AO7701" i="2"/>
  <c r="AP7701" i="2"/>
  <c r="AO7669" i="2"/>
  <c r="AP7669" i="2"/>
  <c r="AO7653" i="2"/>
  <c r="AP7653" i="2"/>
  <c r="AO7629" i="2"/>
  <c r="AP7629" i="2"/>
  <c r="AO7605" i="2"/>
  <c r="AP7605" i="2"/>
  <c r="AO7573" i="2"/>
  <c r="AP7573" i="2"/>
  <c r="AO7541" i="2"/>
  <c r="AP7541" i="2"/>
  <c r="AO7517" i="2"/>
  <c r="AP7517" i="2"/>
  <c r="AO7501" i="2"/>
  <c r="AP7501" i="2"/>
  <c r="AO7477" i="2"/>
  <c r="AP7477" i="2"/>
  <c r="AO7469" i="2"/>
  <c r="AP7469" i="2"/>
  <c r="AO7453" i="2"/>
  <c r="AP7453" i="2"/>
  <c r="AO7429" i="2"/>
  <c r="AP7429" i="2"/>
  <c r="AO7413" i="2"/>
  <c r="AP7413" i="2"/>
  <c r="AO7397" i="2"/>
  <c r="AP7397" i="2"/>
  <c r="AO7365" i="2"/>
  <c r="AP7365" i="2"/>
  <c r="AP7218" i="2"/>
  <c r="AO7218" i="2"/>
  <c r="AO6244" i="2"/>
  <c r="AP6244" i="2"/>
  <c r="AO5988" i="2"/>
  <c r="AP5988" i="2"/>
  <c r="AO5732" i="2"/>
  <c r="AP5732" i="2"/>
  <c r="AP5560" i="2"/>
  <c r="AO5560" i="2"/>
  <c r="AO5297" i="2"/>
  <c r="AP5297" i="2"/>
  <c r="AO5008" i="2"/>
  <c r="AP5008" i="2"/>
  <c r="AP4723" i="2"/>
  <c r="AO4723" i="2"/>
  <c r="AP4496" i="2"/>
  <c r="AO4496" i="2"/>
  <c r="AO4211" i="2"/>
  <c r="AP4211" i="2"/>
  <c r="AO3872" i="2"/>
  <c r="AP3872" i="2"/>
  <c r="AP3592" i="2"/>
  <c r="AO3592" i="2"/>
  <c r="AO3299" i="2"/>
  <c r="AP3299" i="2"/>
  <c r="AO3017" i="2"/>
  <c r="AP3017" i="2"/>
  <c r="AO2547" i="2"/>
  <c r="AP2547" i="2"/>
  <c r="AO1857" i="2"/>
  <c r="AP1857" i="2"/>
  <c r="AO1096" i="2"/>
  <c r="AP1096" i="2"/>
  <c r="AP4598" i="2"/>
  <c r="AP80" i="2"/>
  <c r="AO80" i="2"/>
  <c r="AP32" i="2"/>
  <c r="AO32" i="2"/>
  <c r="AO7316" i="2"/>
  <c r="AP7316" i="2"/>
  <c r="AO7276" i="2"/>
  <c r="AP7276" i="2"/>
  <c r="AO7228" i="2"/>
  <c r="AP7228" i="2"/>
  <c r="AO7180" i="2"/>
  <c r="AP7180" i="2"/>
  <c r="AP7132" i="2"/>
  <c r="AO7132" i="2"/>
  <c r="AP7092" i="2"/>
  <c r="AO7092" i="2"/>
  <c r="AP7044" i="2"/>
  <c r="AO7044" i="2"/>
  <c r="AP6996" i="2"/>
  <c r="AO6996" i="2"/>
  <c r="AP6948" i="2"/>
  <c r="AO6948" i="2"/>
  <c r="AO6900" i="2"/>
  <c r="AP6900" i="2"/>
  <c r="AO6852" i="2"/>
  <c r="AP6852" i="2"/>
  <c r="AP6812" i="2"/>
  <c r="AO6812" i="2"/>
  <c r="AP6748" i="2"/>
  <c r="AO6748" i="2"/>
  <c r="AP6700" i="2"/>
  <c r="AO6700" i="2"/>
  <c r="AP6588" i="2"/>
  <c r="AO6588" i="2"/>
  <c r="AP6540" i="2"/>
  <c r="AO6540" i="2"/>
  <c r="AP6428" i="2"/>
  <c r="AO6428" i="2"/>
  <c r="AP6332" i="2"/>
  <c r="AO6332" i="2"/>
  <c r="AP6284" i="2"/>
  <c r="AO6284" i="2"/>
  <c r="AO6252" i="2"/>
  <c r="AP6252" i="2"/>
  <c r="AO6204" i="2"/>
  <c r="AP6204" i="2"/>
  <c r="AO6156" i="2"/>
  <c r="AP6156" i="2"/>
  <c r="AO6060" i="2"/>
  <c r="AP6060" i="2"/>
  <c r="AO6012" i="2"/>
  <c r="AP6012" i="2"/>
  <c r="AO5980" i="2"/>
  <c r="AP5980" i="2"/>
  <c r="AP5852" i="2"/>
  <c r="AO5852" i="2"/>
  <c r="AO5772" i="2"/>
  <c r="AP5772" i="2"/>
  <c r="AO5644" i="2"/>
  <c r="AP5644" i="2"/>
  <c r="AO5460" i="2"/>
  <c r="AP5460" i="2"/>
  <c r="AO5412" i="2"/>
  <c r="AP5412" i="2"/>
  <c r="AO5364" i="2"/>
  <c r="AP5364" i="2"/>
  <c r="AO5332" i="2"/>
  <c r="AP5332" i="2"/>
  <c r="AO5284" i="2"/>
  <c r="AP5284" i="2"/>
  <c r="AP5244" i="2"/>
  <c r="AO5244" i="2"/>
  <c r="AP5204" i="2"/>
  <c r="AO5204" i="2"/>
  <c r="AP5164" i="2"/>
  <c r="AO5164" i="2"/>
  <c r="AP5108" i="2"/>
  <c r="AO5108" i="2"/>
  <c r="AP5060" i="2"/>
  <c r="AO5060" i="2"/>
  <c r="AP5020" i="2"/>
  <c r="AO5020" i="2"/>
  <c r="AP4980" i="2"/>
  <c r="AO4980" i="2"/>
  <c r="AP4932" i="2"/>
  <c r="AO4932" i="2"/>
  <c r="AP4884" i="2"/>
  <c r="AO4884" i="2"/>
  <c r="AO4844" i="2"/>
  <c r="AP4844" i="2"/>
  <c r="AO4804" i="2"/>
  <c r="AP4804" i="2"/>
  <c r="AO4772" i="2"/>
  <c r="AP4772" i="2"/>
  <c r="AO4724" i="2"/>
  <c r="AP4724" i="2"/>
  <c r="AO4692" i="2"/>
  <c r="AP4692" i="2"/>
  <c r="AO4660" i="2"/>
  <c r="AP4660" i="2"/>
  <c r="AO4612" i="2"/>
  <c r="AP4612" i="2"/>
  <c r="AO4572" i="2"/>
  <c r="AP4572" i="2"/>
  <c r="AP4556" i="2"/>
  <c r="AO4556" i="2"/>
  <c r="AO4500" i="2"/>
  <c r="AP4500" i="2"/>
  <c r="AO4468" i="2"/>
  <c r="AP4468" i="2"/>
  <c r="AO4420" i="2"/>
  <c r="AP4420" i="2"/>
  <c r="AO4380" i="2"/>
  <c r="AP4380" i="2"/>
  <c r="AO4340" i="2"/>
  <c r="AP4340" i="2"/>
  <c r="AO4300" i="2"/>
  <c r="AP4300" i="2"/>
  <c r="AO4268" i="2"/>
  <c r="AP4268" i="2"/>
  <c r="AO4228" i="2"/>
  <c r="AP4228" i="2"/>
  <c r="AO4196" i="2"/>
  <c r="AP4196" i="2"/>
  <c r="AO4156" i="2"/>
  <c r="AP4156" i="2"/>
  <c r="AO4124" i="2"/>
  <c r="AP4124" i="2"/>
  <c r="AO4100" i="2"/>
  <c r="AP4100" i="2"/>
  <c r="AO4052" i="2"/>
  <c r="AP4052" i="2"/>
  <c r="AO4012" i="2"/>
  <c r="AP4012" i="2"/>
  <c r="AO3972" i="2"/>
  <c r="AP3972" i="2"/>
  <c r="AO3900" i="2"/>
  <c r="AP3900" i="2"/>
  <c r="AO3868" i="2"/>
  <c r="AP3868" i="2"/>
  <c r="AO3852" i="2"/>
  <c r="AP3852" i="2"/>
  <c r="AO3812" i="2"/>
  <c r="AP3812" i="2"/>
  <c r="AO3748" i="2"/>
  <c r="AP3748" i="2"/>
  <c r="AO3524" i="2"/>
  <c r="AP3524" i="2"/>
  <c r="AO3476" i="2"/>
  <c r="AP3476" i="2"/>
  <c r="AO3412" i="2"/>
  <c r="AP3412" i="2"/>
  <c r="AO3364" i="2"/>
  <c r="AP3364" i="2"/>
  <c r="AO3324" i="2"/>
  <c r="AP3324" i="2"/>
  <c r="AO3276" i="2"/>
  <c r="AP3276" i="2"/>
  <c r="AO3228" i="2"/>
  <c r="AP3228" i="2"/>
  <c r="AO3180" i="2"/>
  <c r="AP3180" i="2"/>
  <c r="AO3140" i="2"/>
  <c r="AP3140" i="2"/>
  <c r="AO3092" i="2"/>
  <c r="AP3092" i="2"/>
  <c r="AO3044" i="2"/>
  <c r="AP3044" i="2"/>
  <c r="AO3004" i="2"/>
  <c r="AP3004" i="2"/>
  <c r="AO2964" i="2"/>
  <c r="AP2964" i="2"/>
  <c r="AO2916" i="2"/>
  <c r="AP2916" i="2"/>
  <c r="AO2868" i="2"/>
  <c r="AP2868" i="2"/>
  <c r="AO2828" i="2"/>
  <c r="AP2828" i="2"/>
  <c r="AO2780" i="2"/>
  <c r="AP2780" i="2"/>
  <c r="AP2724" i="2"/>
  <c r="AO2724" i="2"/>
  <c r="AP2700" i="2"/>
  <c r="AO2700" i="2"/>
  <c r="AP2644" i="2"/>
  <c r="AO2644" i="2"/>
  <c r="AP2588" i="2"/>
  <c r="AO2588" i="2"/>
  <c r="AP2532" i="2"/>
  <c r="AO2532" i="2"/>
  <c r="AP2516" i="2"/>
  <c r="AO2516" i="2"/>
  <c r="AP2468" i="2"/>
  <c r="AO2468" i="2"/>
  <c r="AP2420" i="2"/>
  <c r="AO2420" i="2"/>
  <c r="AP2372" i="2"/>
  <c r="AO2372" i="2"/>
  <c r="AP2348" i="2"/>
  <c r="AO2348" i="2"/>
  <c r="AP2268" i="2"/>
  <c r="AO2268" i="2"/>
  <c r="AP2212" i="2"/>
  <c r="AO2212" i="2"/>
  <c r="AP2164" i="2"/>
  <c r="AO2164" i="2"/>
  <c r="AP2132" i="2"/>
  <c r="AO2132" i="2"/>
  <c r="AP2092" i="2"/>
  <c r="AO2092" i="2"/>
  <c r="AP2012" i="2"/>
  <c r="AO2012" i="2"/>
  <c r="AP1980" i="2"/>
  <c r="AO1980" i="2"/>
  <c r="AP1876" i="2"/>
  <c r="AO1876" i="2"/>
  <c r="AP1828" i="2"/>
  <c r="AO1828" i="2"/>
  <c r="AP1764" i="2"/>
  <c r="AO1764" i="2"/>
  <c r="AP1716" i="2"/>
  <c r="AO1716" i="2"/>
  <c r="AP1668" i="2"/>
  <c r="AO1668" i="2"/>
  <c r="AP1620" i="2"/>
  <c r="AO1620" i="2"/>
  <c r="AP1532" i="2"/>
  <c r="AO1532" i="2"/>
  <c r="AP1476" i="2"/>
  <c r="AO1476" i="2"/>
  <c r="AO1420" i="2"/>
  <c r="AP1420" i="2"/>
  <c r="AO1340" i="2"/>
  <c r="AP1340" i="2"/>
  <c r="AO1300" i="2"/>
  <c r="AP1300" i="2"/>
  <c r="AO1252" i="2"/>
  <c r="AP1252" i="2"/>
  <c r="AO1220" i="2"/>
  <c r="AP1220" i="2"/>
  <c r="AO1172" i="2"/>
  <c r="AP1172" i="2"/>
  <c r="AO1124" i="2"/>
  <c r="AP1124" i="2"/>
  <c r="AO1084" i="2"/>
  <c r="AP1084" i="2"/>
  <c r="AO1028" i="2"/>
  <c r="AP1028" i="2"/>
  <c r="AO980" i="2"/>
  <c r="AP980" i="2"/>
  <c r="AP940" i="2"/>
  <c r="AO940" i="2"/>
  <c r="AO892" i="2"/>
  <c r="AP892" i="2"/>
  <c r="AP844" i="2"/>
  <c r="AO844" i="2"/>
  <c r="AP804" i="2"/>
  <c r="AO804" i="2"/>
  <c r="AP788" i="2"/>
  <c r="AO788" i="2"/>
  <c r="AP748" i="2"/>
  <c r="AO748" i="2"/>
  <c r="AP716" i="2"/>
  <c r="AO716" i="2"/>
  <c r="AP684" i="2"/>
  <c r="AO684" i="2"/>
  <c r="AP644" i="2"/>
  <c r="AO644" i="2"/>
  <c r="AP604" i="2"/>
  <c r="AO604" i="2"/>
  <c r="AP564" i="2"/>
  <c r="AO564" i="2"/>
  <c r="AP548" i="2"/>
  <c r="AO548" i="2"/>
  <c r="AP508" i="2"/>
  <c r="AO508" i="2"/>
  <c r="AP468" i="2"/>
  <c r="AO468" i="2"/>
  <c r="AP428" i="2"/>
  <c r="AO428" i="2"/>
  <c r="AP388" i="2"/>
  <c r="AO388" i="2"/>
  <c r="AP340" i="2"/>
  <c r="AO340" i="2"/>
  <c r="AP300" i="2"/>
  <c r="AO300" i="2"/>
  <c r="AP260" i="2"/>
  <c r="AO260" i="2"/>
  <c r="AP220" i="2"/>
  <c r="AO220" i="2"/>
  <c r="AP172" i="2"/>
  <c r="AO172" i="2"/>
  <c r="AP156" i="2"/>
  <c r="AO156" i="2"/>
  <c r="AO8395" i="2"/>
  <c r="AP8395" i="2"/>
  <c r="AO8355" i="2"/>
  <c r="AP8355" i="2"/>
  <c r="AO8299" i="2"/>
  <c r="AP8299" i="2"/>
  <c r="AO8259" i="2"/>
  <c r="AP8259" i="2"/>
  <c r="AO8227" i="2"/>
  <c r="AP8227" i="2"/>
  <c r="AO8187" i="2"/>
  <c r="AP8187" i="2"/>
  <c r="AO8139" i="2"/>
  <c r="AP8139" i="2"/>
  <c r="AO8099" i="2"/>
  <c r="AP8099" i="2"/>
  <c r="AP8075" i="2"/>
  <c r="AO8075" i="2"/>
  <c r="AO8051" i="2"/>
  <c r="AP8051" i="2"/>
  <c r="AO8019" i="2"/>
  <c r="AP8019" i="2"/>
  <c r="AP7963" i="2"/>
  <c r="AO7963" i="2"/>
  <c r="AP7819" i="2"/>
  <c r="AO7819" i="2"/>
  <c r="AO4768" i="2"/>
  <c r="AP4768" i="2"/>
  <c r="AO94" i="2"/>
  <c r="AP94" i="2"/>
  <c r="AO70" i="2"/>
  <c r="AP70" i="2"/>
  <c r="AO46" i="2"/>
  <c r="AP46" i="2"/>
  <c r="AO22" i="2"/>
  <c r="AP22" i="2"/>
  <c r="AP6778" i="2"/>
  <c r="AO6778" i="2"/>
  <c r="AP6770" i="2"/>
  <c r="AO6770" i="2"/>
  <c r="AP6762" i="2"/>
  <c r="AO6762" i="2"/>
  <c r="AP6754" i="2"/>
  <c r="AO6754" i="2"/>
  <c r="AP6746" i="2"/>
  <c r="AO6746" i="2"/>
  <c r="AP6738" i="2"/>
  <c r="AO6738" i="2"/>
  <c r="AP6730" i="2"/>
  <c r="AO6730" i="2"/>
  <c r="AP6722" i="2"/>
  <c r="AO6722" i="2"/>
  <c r="AP6714" i="2"/>
  <c r="AO6714" i="2"/>
  <c r="AP6706" i="2"/>
  <c r="AO6706" i="2"/>
  <c r="AO6698" i="2"/>
  <c r="AP6698" i="2"/>
  <c r="AP6690" i="2"/>
  <c r="AO6690" i="2"/>
  <c r="AO6682" i="2"/>
  <c r="AP6682" i="2"/>
  <c r="AP6674" i="2"/>
  <c r="AO6674" i="2"/>
  <c r="AO6666" i="2"/>
  <c r="AP6666" i="2"/>
  <c r="AP6658" i="2"/>
  <c r="AO6658" i="2"/>
  <c r="AO6650" i="2"/>
  <c r="AP6650" i="2"/>
  <c r="AP6642" i="2"/>
  <c r="AO6642" i="2"/>
  <c r="AO6634" i="2"/>
  <c r="AP6634" i="2"/>
  <c r="AP6626" i="2"/>
  <c r="AO6626" i="2"/>
  <c r="AO6618" i="2"/>
  <c r="AP6618" i="2"/>
  <c r="AP6610" i="2"/>
  <c r="AO6610" i="2"/>
  <c r="AO6602" i="2"/>
  <c r="AP6602" i="2"/>
  <c r="AP6594" i="2"/>
  <c r="AO6594" i="2"/>
  <c r="AO6586" i="2"/>
  <c r="AP6586" i="2"/>
  <c r="AP6578" i="2"/>
  <c r="AO6578" i="2"/>
  <c r="AO6570" i="2"/>
  <c r="AP6570" i="2"/>
  <c r="AP6562" i="2"/>
  <c r="AO6562" i="2"/>
  <c r="AO6554" i="2"/>
  <c r="AP6554" i="2"/>
  <c r="AP6546" i="2"/>
  <c r="AO6546" i="2"/>
  <c r="AO6538" i="2"/>
  <c r="AP6538" i="2"/>
  <c r="AP6530" i="2"/>
  <c r="AO6530" i="2"/>
  <c r="AO6522" i="2"/>
  <c r="AP6522" i="2"/>
  <c r="AP6514" i="2"/>
  <c r="AO6514" i="2"/>
  <c r="AO6506" i="2"/>
  <c r="AP6506" i="2"/>
  <c r="AO6498" i="2"/>
  <c r="AP6498" i="2"/>
  <c r="AO6490" i="2"/>
  <c r="AP6490" i="2"/>
  <c r="AO6482" i="2"/>
  <c r="AP6482" i="2"/>
  <c r="AO6474" i="2"/>
  <c r="AP6474" i="2"/>
  <c r="AO6466" i="2"/>
  <c r="AP6466" i="2"/>
  <c r="AO6458" i="2"/>
  <c r="AP6458" i="2"/>
  <c r="AO6450" i="2"/>
  <c r="AP6450" i="2"/>
  <c r="AO6442" i="2"/>
  <c r="AP6442" i="2"/>
  <c r="AO6434" i="2"/>
  <c r="AP6434" i="2"/>
  <c r="AO6426" i="2"/>
  <c r="AP6426" i="2"/>
  <c r="AO6418" i="2"/>
  <c r="AP6418" i="2"/>
  <c r="AO6410" i="2"/>
  <c r="AP6410" i="2"/>
  <c r="AO6402" i="2"/>
  <c r="AP6402" i="2"/>
  <c r="AO6394" i="2"/>
  <c r="AP6394" i="2"/>
  <c r="AO6386" i="2"/>
  <c r="AP6386" i="2"/>
  <c r="AO6378" i="2"/>
  <c r="AP6378" i="2"/>
  <c r="AO6370" i="2"/>
  <c r="AP6370" i="2"/>
  <c r="AO6362" i="2"/>
  <c r="AP6362" i="2"/>
  <c r="AO6354" i="2"/>
  <c r="AP6354" i="2"/>
  <c r="AO6346" i="2"/>
  <c r="AP6346" i="2"/>
  <c r="AO6338" i="2"/>
  <c r="AP6338" i="2"/>
  <c r="AO6330" i="2"/>
  <c r="AP6330" i="2"/>
  <c r="AO6322" i="2"/>
  <c r="AP6322" i="2"/>
  <c r="AO6314" i="2"/>
  <c r="AP6314" i="2"/>
  <c r="AO6306" i="2"/>
  <c r="AP6306" i="2"/>
  <c r="AO6298" i="2"/>
  <c r="AP6298" i="2"/>
  <c r="AO6290" i="2"/>
  <c r="AP6290" i="2"/>
  <c r="AO6282" i="2"/>
  <c r="AP6282" i="2"/>
  <c r="AO6274" i="2"/>
  <c r="AP6274" i="2"/>
  <c r="AO6266" i="2"/>
  <c r="AP6266" i="2"/>
  <c r="AO6258" i="2"/>
  <c r="AP6258" i="2"/>
  <c r="AO6250" i="2"/>
  <c r="AP6250" i="2"/>
  <c r="AO6242" i="2"/>
  <c r="AP6242" i="2"/>
  <c r="AO6234" i="2"/>
  <c r="AP6234" i="2"/>
  <c r="AO6226" i="2"/>
  <c r="AP6226" i="2"/>
  <c r="AO6218" i="2"/>
  <c r="AP6218" i="2"/>
  <c r="AO6210" i="2"/>
  <c r="AP6210" i="2"/>
  <c r="AO6202" i="2"/>
  <c r="AP6202" i="2"/>
  <c r="AO6194" i="2"/>
  <c r="AP6194" i="2"/>
  <c r="AO6186" i="2"/>
  <c r="AP6186" i="2"/>
  <c r="AO6178" i="2"/>
  <c r="AP6178" i="2"/>
  <c r="AO6170" i="2"/>
  <c r="AP6170" i="2"/>
  <c r="AO6162" i="2"/>
  <c r="AP6162" i="2"/>
  <c r="AO6154" i="2"/>
  <c r="AP6154" i="2"/>
  <c r="AO6146" i="2"/>
  <c r="AP6146" i="2"/>
  <c r="AO6138" i="2"/>
  <c r="AP6138" i="2"/>
  <c r="AO6130" i="2"/>
  <c r="AP6130" i="2"/>
  <c r="AO6122" i="2"/>
  <c r="AP6122" i="2"/>
  <c r="AO6114" i="2"/>
  <c r="AP6114" i="2"/>
  <c r="AO6106" i="2"/>
  <c r="AP6106" i="2"/>
  <c r="AO6098" i="2"/>
  <c r="AP6098" i="2"/>
  <c r="AO6090" i="2"/>
  <c r="AP6090" i="2"/>
  <c r="AO6082" i="2"/>
  <c r="AP6082" i="2"/>
  <c r="AO6074" i="2"/>
  <c r="AP6074" i="2"/>
  <c r="AO6066" i="2"/>
  <c r="AP6066" i="2"/>
  <c r="AO6058" i="2"/>
  <c r="AP6058" i="2"/>
  <c r="AO6050" i="2"/>
  <c r="AP6050" i="2"/>
  <c r="AO6042" i="2"/>
  <c r="AP6042" i="2"/>
  <c r="AP6034" i="2"/>
  <c r="AO6034" i="2"/>
  <c r="AP6026" i="2"/>
  <c r="AO6026" i="2"/>
  <c r="AP6018" i="2"/>
  <c r="AO6018" i="2"/>
  <c r="AO6010" i="2"/>
  <c r="AP6010" i="2"/>
  <c r="AP6002" i="2"/>
  <c r="AO6002" i="2"/>
  <c r="AO5994" i="2"/>
  <c r="AP5994" i="2"/>
  <c r="AP5986" i="2"/>
  <c r="AO5986" i="2"/>
  <c r="AO5978" i="2"/>
  <c r="AP5978" i="2"/>
  <c r="AP5970" i="2"/>
  <c r="AO5970" i="2"/>
  <c r="AP5962" i="2"/>
  <c r="AO5962" i="2"/>
  <c r="AP5954" i="2"/>
  <c r="AO5954" i="2"/>
  <c r="AO5946" i="2"/>
  <c r="AP5946" i="2"/>
  <c r="AP5938" i="2"/>
  <c r="AO5938" i="2"/>
  <c r="AO5930" i="2"/>
  <c r="AP5930" i="2"/>
  <c r="AP5922" i="2"/>
  <c r="AO5922" i="2"/>
  <c r="AO5914" i="2"/>
  <c r="AP5914" i="2"/>
  <c r="AP5906" i="2"/>
  <c r="AO5906" i="2"/>
  <c r="AO5898" i="2"/>
  <c r="AP5898" i="2"/>
  <c r="AO5890" i="2"/>
  <c r="AP5890" i="2"/>
  <c r="AO5882" i="2"/>
  <c r="AP5882" i="2"/>
  <c r="AO5874" i="2"/>
  <c r="AP5874" i="2"/>
  <c r="AO5866" i="2"/>
  <c r="AP5866" i="2"/>
  <c r="AO5858" i="2"/>
  <c r="AP5858" i="2"/>
  <c r="AO5850" i="2"/>
  <c r="AP5850" i="2"/>
  <c r="AO5842" i="2"/>
  <c r="AP5842" i="2"/>
  <c r="AO5834" i="2"/>
  <c r="AP5834" i="2"/>
  <c r="AO5826" i="2"/>
  <c r="AP5826" i="2"/>
  <c r="AO5818" i="2"/>
  <c r="AP5818" i="2"/>
  <c r="AO5810" i="2"/>
  <c r="AP5810" i="2"/>
  <c r="AO5802" i="2"/>
  <c r="AP5802" i="2"/>
  <c r="AO5794" i="2"/>
  <c r="AP5794" i="2"/>
  <c r="AO5786" i="2"/>
  <c r="AP5786" i="2"/>
  <c r="AO5778" i="2"/>
  <c r="AP5778" i="2"/>
  <c r="AO5770" i="2"/>
  <c r="AP5770" i="2"/>
  <c r="AP5762" i="2"/>
  <c r="AO5762" i="2"/>
  <c r="AP5754" i="2"/>
  <c r="AO5754" i="2"/>
  <c r="AP5746" i="2"/>
  <c r="AO5746" i="2"/>
  <c r="AP5738" i="2"/>
  <c r="AO5738" i="2"/>
  <c r="AO5730" i="2"/>
  <c r="AP5730" i="2"/>
  <c r="AO5722" i="2"/>
  <c r="AP5722" i="2"/>
  <c r="AO5714" i="2"/>
  <c r="AP5714" i="2"/>
  <c r="AO5706" i="2"/>
  <c r="AP5706" i="2"/>
  <c r="AO5698" i="2"/>
  <c r="AP5698" i="2"/>
  <c r="AO5690" i="2"/>
  <c r="AP5690" i="2"/>
  <c r="AO5682" i="2"/>
  <c r="AP5682" i="2"/>
  <c r="AO5674" i="2"/>
  <c r="AP5674" i="2"/>
  <c r="AO5666" i="2"/>
  <c r="AP5666" i="2"/>
  <c r="AO5658" i="2"/>
  <c r="AP5658" i="2"/>
  <c r="AO5650" i="2"/>
  <c r="AP5650" i="2"/>
  <c r="AO5642" i="2"/>
  <c r="AP5642" i="2"/>
  <c r="AO5634" i="2"/>
  <c r="AP5634" i="2"/>
  <c r="AO5626" i="2"/>
  <c r="AP5626" i="2"/>
  <c r="AP5618" i="2"/>
  <c r="AO5618" i="2"/>
  <c r="AO5610" i="2"/>
  <c r="AP5610" i="2"/>
  <c r="AP5602" i="2"/>
  <c r="AO5602" i="2"/>
  <c r="AO5594" i="2"/>
  <c r="AP5594" i="2"/>
  <c r="AP5586" i="2"/>
  <c r="AO5586" i="2"/>
  <c r="AO5578" i="2"/>
  <c r="AP5578" i="2"/>
  <c r="AP5570" i="2"/>
  <c r="AO5570" i="2"/>
  <c r="AO5562" i="2"/>
  <c r="AP5562" i="2"/>
  <c r="AP5554" i="2"/>
  <c r="AO5554" i="2"/>
  <c r="AO5546" i="2"/>
  <c r="AP5546" i="2"/>
  <c r="AP5538" i="2"/>
  <c r="AO5538" i="2"/>
  <c r="AO5530" i="2"/>
  <c r="AP5530" i="2"/>
  <c r="AP5522" i="2"/>
  <c r="AO5522" i="2"/>
  <c r="AO5514" i="2"/>
  <c r="AP5514" i="2"/>
  <c r="AP5506" i="2"/>
  <c r="AO5506" i="2"/>
  <c r="AO5498" i="2"/>
  <c r="AP5498" i="2"/>
  <c r="AP5490" i="2"/>
  <c r="AO5490" i="2"/>
  <c r="AO5482" i="2"/>
  <c r="AP5482" i="2"/>
  <c r="AP5474" i="2"/>
  <c r="AO5474" i="2"/>
  <c r="AO5466" i="2"/>
  <c r="AP5466" i="2"/>
  <c r="AP5458" i="2"/>
  <c r="AO5458" i="2"/>
  <c r="AO5450" i="2"/>
  <c r="AP5450" i="2"/>
  <c r="AP5442" i="2"/>
  <c r="AO5442" i="2"/>
  <c r="AP5434" i="2"/>
  <c r="AO5434" i="2"/>
  <c r="AP5426" i="2"/>
  <c r="AO5426" i="2"/>
  <c r="AO5418" i="2"/>
  <c r="AP5418" i="2"/>
  <c r="AP5410" i="2"/>
  <c r="AO5410" i="2"/>
  <c r="AO5402" i="2"/>
  <c r="AP5402" i="2"/>
  <c r="AP5394" i="2"/>
  <c r="AO5394" i="2"/>
  <c r="AO5386" i="2"/>
  <c r="AP5386" i="2"/>
  <c r="AP5378" i="2"/>
  <c r="AO5378" i="2"/>
  <c r="AP5370" i="2"/>
  <c r="AO5370" i="2"/>
  <c r="AP5362" i="2"/>
  <c r="AO5362" i="2"/>
  <c r="AP5354" i="2"/>
  <c r="AO5354" i="2"/>
  <c r="AO5346" i="2"/>
  <c r="AP5346" i="2"/>
  <c r="AO5338" i="2"/>
  <c r="AP5338" i="2"/>
  <c r="AO5330" i="2"/>
  <c r="AP5330" i="2"/>
  <c r="AO5322" i="2"/>
  <c r="AP5322" i="2"/>
  <c r="AO5314" i="2"/>
  <c r="AP5314" i="2"/>
  <c r="AP5306" i="2"/>
  <c r="AO5306" i="2"/>
  <c r="AO5298" i="2"/>
  <c r="AP5298" i="2"/>
  <c r="AO5290" i="2"/>
  <c r="AP5290" i="2"/>
  <c r="AO5282" i="2"/>
  <c r="AP5282" i="2"/>
  <c r="AP5274" i="2"/>
  <c r="AO5274" i="2"/>
  <c r="AO5266" i="2"/>
  <c r="AP5266" i="2"/>
  <c r="AO5258" i="2"/>
  <c r="AP5258" i="2"/>
  <c r="AO5250" i="2"/>
  <c r="AP5250" i="2"/>
  <c r="AP5242" i="2"/>
  <c r="AO5242" i="2"/>
  <c r="AO5234" i="2"/>
  <c r="AP5234" i="2"/>
  <c r="AO5226" i="2"/>
  <c r="AP5226" i="2"/>
  <c r="AP5218" i="2"/>
  <c r="AO5218" i="2"/>
  <c r="AP5210" i="2"/>
  <c r="AO5210" i="2"/>
  <c r="AP5202" i="2"/>
  <c r="AO5202" i="2"/>
  <c r="AP5194" i="2"/>
  <c r="AO5194" i="2"/>
  <c r="AP5186" i="2"/>
  <c r="AO5186" i="2"/>
  <c r="AP5178" i="2"/>
  <c r="AO5178" i="2"/>
  <c r="AP5170" i="2"/>
  <c r="AO5170" i="2"/>
  <c r="AP5162" i="2"/>
  <c r="AO5162" i="2"/>
  <c r="AP5154" i="2"/>
  <c r="AO5154" i="2"/>
  <c r="AP5146" i="2"/>
  <c r="AO5146" i="2"/>
  <c r="AP5138" i="2"/>
  <c r="AO5138" i="2"/>
  <c r="AP5130" i="2"/>
  <c r="AO5130" i="2"/>
  <c r="AP5122" i="2"/>
  <c r="AO5122" i="2"/>
  <c r="AP5114" i="2"/>
  <c r="AO5114" i="2"/>
  <c r="AP5106" i="2"/>
  <c r="AO5106" i="2"/>
  <c r="AP5098" i="2"/>
  <c r="AO5098" i="2"/>
  <c r="AP5090" i="2"/>
  <c r="AO5090" i="2"/>
  <c r="AP5082" i="2"/>
  <c r="AO5082" i="2"/>
  <c r="AP5074" i="2"/>
  <c r="AO5074" i="2"/>
  <c r="AP5066" i="2"/>
  <c r="AO5066" i="2"/>
  <c r="AP5058" i="2"/>
  <c r="AO5058" i="2"/>
  <c r="AP5050" i="2"/>
  <c r="AO5050" i="2"/>
  <c r="AP5042" i="2"/>
  <c r="AO5042" i="2"/>
  <c r="AP5034" i="2"/>
  <c r="AO5034" i="2"/>
  <c r="AP5026" i="2"/>
  <c r="AO5026" i="2"/>
  <c r="AP5018" i="2"/>
  <c r="AO5018" i="2"/>
  <c r="AP5010" i="2"/>
  <c r="AO5010" i="2"/>
  <c r="AP5002" i="2"/>
  <c r="AO5002" i="2"/>
  <c r="AP4994" i="2"/>
  <c r="AO4994" i="2"/>
  <c r="AP4986" i="2"/>
  <c r="AO4986" i="2"/>
  <c r="AP4978" i="2"/>
  <c r="AO4978" i="2"/>
  <c r="AP4970" i="2"/>
  <c r="AO4970" i="2"/>
  <c r="AP4962" i="2"/>
  <c r="AO4962" i="2"/>
  <c r="AP4954" i="2"/>
  <c r="AO4954" i="2"/>
  <c r="AP4946" i="2"/>
  <c r="AO4946" i="2"/>
  <c r="AP4938" i="2"/>
  <c r="AO4938" i="2"/>
  <c r="AP4930" i="2"/>
  <c r="AO4930" i="2"/>
  <c r="AP4922" i="2"/>
  <c r="AO4922" i="2"/>
  <c r="AP4914" i="2"/>
  <c r="AO4914" i="2"/>
  <c r="AP4906" i="2"/>
  <c r="AO4906" i="2"/>
  <c r="AP4898" i="2"/>
  <c r="AO4898" i="2"/>
  <c r="AP4890" i="2"/>
  <c r="AO4890" i="2"/>
  <c r="AP4882" i="2"/>
  <c r="AO4882" i="2"/>
  <c r="AP4874" i="2"/>
  <c r="AO4874" i="2"/>
  <c r="AP4866" i="2"/>
  <c r="AO4866" i="2"/>
  <c r="AP4858" i="2"/>
  <c r="AO4858" i="2"/>
  <c r="AP4850" i="2"/>
  <c r="AO4850" i="2"/>
  <c r="AP4842" i="2"/>
  <c r="AO4842" i="2"/>
  <c r="AP4834" i="2"/>
  <c r="AO4834" i="2"/>
  <c r="AP4826" i="2"/>
  <c r="AO4826" i="2"/>
  <c r="AP4818" i="2"/>
  <c r="AO4818" i="2"/>
  <c r="AP4810" i="2"/>
  <c r="AO4810" i="2"/>
  <c r="AP4802" i="2"/>
  <c r="AO4802" i="2"/>
  <c r="AP4794" i="2"/>
  <c r="AO4794" i="2"/>
  <c r="AP4786" i="2"/>
  <c r="AO4786" i="2"/>
  <c r="AP4778" i="2"/>
  <c r="AO4778" i="2"/>
  <c r="AP4770" i="2"/>
  <c r="AO4770" i="2"/>
  <c r="AP4762" i="2"/>
  <c r="AO4762" i="2"/>
  <c r="AP4754" i="2"/>
  <c r="AO4754" i="2"/>
  <c r="AP4746" i="2"/>
  <c r="AO4746" i="2"/>
  <c r="AP4738" i="2"/>
  <c r="AO4738" i="2"/>
  <c r="AP4730" i="2"/>
  <c r="AO4730" i="2"/>
  <c r="AO4722" i="2"/>
  <c r="AP4722" i="2"/>
  <c r="AO4714" i="2"/>
  <c r="AP4714" i="2"/>
  <c r="AO4706" i="2"/>
  <c r="AP4706" i="2"/>
  <c r="AO4698" i="2"/>
  <c r="AP4698" i="2"/>
  <c r="AO4690" i="2"/>
  <c r="AP4690" i="2"/>
  <c r="AO4682" i="2"/>
  <c r="AP4682" i="2"/>
  <c r="AO4674" i="2"/>
  <c r="AP4674" i="2"/>
  <c r="AO4666" i="2"/>
  <c r="AP4666" i="2"/>
  <c r="AO4658" i="2"/>
  <c r="AP4658" i="2"/>
  <c r="AO4650" i="2"/>
  <c r="AP4650" i="2"/>
  <c r="AO4642" i="2"/>
  <c r="AP4642" i="2"/>
  <c r="AO4634" i="2"/>
  <c r="AP4634" i="2"/>
  <c r="AO4626" i="2"/>
  <c r="AP4626" i="2"/>
  <c r="AO4618" i="2"/>
  <c r="AP4618" i="2"/>
  <c r="AO4610" i="2"/>
  <c r="AP4610" i="2"/>
  <c r="AO4602" i="2"/>
  <c r="AP4602" i="2"/>
  <c r="AO4594" i="2"/>
  <c r="AP4594" i="2"/>
  <c r="AO4586" i="2"/>
  <c r="AP4586" i="2"/>
  <c r="AO4578" i="2"/>
  <c r="AP4578" i="2"/>
  <c r="AO4570" i="2"/>
  <c r="AP4570" i="2"/>
  <c r="AO4562" i="2"/>
  <c r="AP4562" i="2"/>
  <c r="AO4554" i="2"/>
  <c r="AP4554" i="2"/>
  <c r="AO4546" i="2"/>
  <c r="AP4546" i="2"/>
  <c r="AO4530" i="2"/>
  <c r="AP4530" i="2"/>
  <c r="AO4522" i="2"/>
  <c r="AP4522" i="2"/>
  <c r="AO4514" i="2"/>
  <c r="AP4514" i="2"/>
  <c r="AO4506" i="2"/>
  <c r="AP4506" i="2"/>
  <c r="AO4498" i="2"/>
  <c r="AP4498" i="2"/>
  <c r="AO4490" i="2"/>
  <c r="AP4490" i="2"/>
  <c r="AO4482" i="2"/>
  <c r="AP4482" i="2"/>
  <c r="AO4474" i="2"/>
  <c r="AP4474" i="2"/>
  <c r="AO4466" i="2"/>
  <c r="AP4466" i="2"/>
  <c r="AO4458" i="2"/>
  <c r="AP4458" i="2"/>
  <c r="AO4450" i="2"/>
  <c r="AP4450" i="2"/>
  <c r="AO4442" i="2"/>
  <c r="AP4442" i="2"/>
  <c r="AO4434" i="2"/>
  <c r="AP4434" i="2"/>
  <c r="AO4426" i="2"/>
  <c r="AP4426" i="2"/>
  <c r="AO4418" i="2"/>
  <c r="AP4418" i="2"/>
  <c r="AO4410" i="2"/>
  <c r="AP4410" i="2"/>
  <c r="AO4402" i="2"/>
  <c r="AP4402" i="2"/>
  <c r="AO4394" i="2"/>
  <c r="AP4394" i="2"/>
  <c r="AO4386" i="2"/>
  <c r="AP4386" i="2"/>
  <c r="AO4378" i="2"/>
  <c r="AP4378" i="2"/>
  <c r="AO4370" i="2"/>
  <c r="AP4370" i="2"/>
  <c r="AO4362" i="2"/>
  <c r="AP4362" i="2"/>
  <c r="AO4354" i="2"/>
  <c r="AP4354" i="2"/>
  <c r="AO4346" i="2"/>
  <c r="AP4346" i="2"/>
  <c r="AO4338" i="2"/>
  <c r="AP4338" i="2"/>
  <c r="AO4330" i="2"/>
  <c r="AP4330" i="2"/>
  <c r="AO4322" i="2"/>
  <c r="AP4322" i="2"/>
  <c r="AO4314" i="2"/>
  <c r="AP4314" i="2"/>
  <c r="AO4306" i="2"/>
  <c r="AP4306" i="2"/>
  <c r="AO4298" i="2"/>
  <c r="AP4298" i="2"/>
  <c r="AO4290" i="2"/>
  <c r="AP4290" i="2"/>
  <c r="AO4282" i="2"/>
  <c r="AP4282" i="2"/>
  <c r="AO4274" i="2"/>
  <c r="AP4274" i="2"/>
  <c r="AO4266" i="2"/>
  <c r="AP4266" i="2"/>
  <c r="AO4258" i="2"/>
  <c r="AP4258" i="2"/>
  <c r="AO4250" i="2"/>
  <c r="AP4250" i="2"/>
  <c r="AO4242" i="2"/>
  <c r="AP4242" i="2"/>
  <c r="AO4234" i="2"/>
  <c r="AP4234" i="2"/>
  <c r="AO4226" i="2"/>
  <c r="AP4226" i="2"/>
  <c r="AO4218" i="2"/>
  <c r="AP4218" i="2"/>
  <c r="AO4210" i="2"/>
  <c r="AP4210" i="2"/>
  <c r="AO4202" i="2"/>
  <c r="AP4202" i="2"/>
  <c r="AO4194" i="2"/>
  <c r="AP4194" i="2"/>
  <c r="AO4186" i="2"/>
  <c r="AP4186" i="2"/>
  <c r="AO4178" i="2"/>
  <c r="AP4178" i="2"/>
  <c r="AO4170" i="2"/>
  <c r="AP4170" i="2"/>
  <c r="AO4162" i="2"/>
  <c r="AP4162" i="2"/>
  <c r="AO4154" i="2"/>
  <c r="AP4154" i="2"/>
  <c r="AO4146" i="2"/>
  <c r="AP4146" i="2"/>
  <c r="AO4138" i="2"/>
  <c r="AP4138" i="2"/>
  <c r="AO4130" i="2"/>
  <c r="AP4130" i="2"/>
  <c r="AO4122" i="2"/>
  <c r="AP4122" i="2"/>
  <c r="AO4114" i="2"/>
  <c r="AP4114" i="2"/>
  <c r="AO4106" i="2"/>
  <c r="AP4106" i="2"/>
  <c r="AO4098" i="2"/>
  <c r="AP4098" i="2"/>
  <c r="AO4090" i="2"/>
  <c r="AP4090" i="2"/>
  <c r="AO4082" i="2"/>
  <c r="AP4082" i="2"/>
  <c r="AO4074" i="2"/>
  <c r="AP4074" i="2"/>
  <c r="AO4066" i="2"/>
  <c r="AP4066" i="2"/>
  <c r="AO4058" i="2"/>
  <c r="AP4058" i="2"/>
  <c r="AO4050" i="2"/>
  <c r="AP4050" i="2"/>
  <c r="AO4042" i="2"/>
  <c r="AP4042" i="2"/>
  <c r="AO4034" i="2"/>
  <c r="AP4034" i="2"/>
  <c r="AO4026" i="2"/>
  <c r="AP4026" i="2"/>
  <c r="AO4018" i="2"/>
  <c r="AP4018" i="2"/>
  <c r="AO4010" i="2"/>
  <c r="AP4010" i="2"/>
  <c r="AO4002" i="2"/>
  <c r="AP4002" i="2"/>
  <c r="AO3994" i="2"/>
  <c r="AP3994" i="2"/>
  <c r="AO3986" i="2"/>
  <c r="AP3986" i="2"/>
  <c r="AO3978" i="2"/>
  <c r="AP3978" i="2"/>
  <c r="AO3970" i="2"/>
  <c r="AP3970" i="2"/>
  <c r="AO3962" i="2"/>
  <c r="AP3962" i="2"/>
  <c r="AO3954" i="2"/>
  <c r="AP3954" i="2"/>
  <c r="AO3946" i="2"/>
  <c r="AP3946" i="2"/>
  <c r="AO3938" i="2"/>
  <c r="AP3938" i="2"/>
  <c r="AO3930" i="2"/>
  <c r="AP3930" i="2"/>
  <c r="AO3922" i="2"/>
  <c r="AP3922" i="2"/>
  <c r="AO3914" i="2"/>
  <c r="AP3914" i="2"/>
  <c r="AO3906" i="2"/>
  <c r="AP3906" i="2"/>
  <c r="AO3898" i="2"/>
  <c r="AP3898" i="2"/>
  <c r="AO3890" i="2"/>
  <c r="AP3890" i="2"/>
  <c r="AO3882" i="2"/>
  <c r="AP3882" i="2"/>
  <c r="AO3874" i="2"/>
  <c r="AP3874" i="2"/>
  <c r="AO3866" i="2"/>
  <c r="AP3866" i="2"/>
  <c r="AO3858" i="2"/>
  <c r="AP3858" i="2"/>
  <c r="AO3850" i="2"/>
  <c r="AP3850" i="2"/>
  <c r="AO3842" i="2"/>
  <c r="AP3842" i="2"/>
  <c r="AO3834" i="2"/>
  <c r="AP3834" i="2"/>
  <c r="AO3826" i="2"/>
  <c r="AP3826" i="2"/>
  <c r="AO3818" i="2"/>
  <c r="AP3818" i="2"/>
  <c r="AO3810" i="2"/>
  <c r="AP3810" i="2"/>
  <c r="AO3802" i="2"/>
  <c r="AP3802" i="2"/>
  <c r="AO3794" i="2"/>
  <c r="AP3794" i="2"/>
  <c r="AO3786" i="2"/>
  <c r="AP3786" i="2"/>
  <c r="AP3778" i="2"/>
  <c r="AO3778" i="2"/>
  <c r="AP3770" i="2"/>
  <c r="AO3770" i="2"/>
  <c r="AP3762" i="2"/>
  <c r="AO3762" i="2"/>
  <c r="AP3754" i="2"/>
  <c r="AO3754" i="2"/>
  <c r="AP3746" i="2"/>
  <c r="AO3746" i="2"/>
  <c r="AP3738" i="2"/>
  <c r="AO3738" i="2"/>
  <c r="AP3730" i="2"/>
  <c r="AO3730" i="2"/>
  <c r="AP3722" i="2"/>
  <c r="AO3722" i="2"/>
  <c r="AP3714" i="2"/>
  <c r="AO3714" i="2"/>
  <c r="AP3706" i="2"/>
  <c r="AO3706" i="2"/>
  <c r="AP3698" i="2"/>
  <c r="AO3698" i="2"/>
  <c r="AP3690" i="2"/>
  <c r="AO3690" i="2"/>
  <c r="AP3682" i="2"/>
  <c r="AO3682" i="2"/>
  <c r="AP3674" i="2"/>
  <c r="AO3674" i="2"/>
  <c r="AP3666" i="2"/>
  <c r="AO3666" i="2"/>
  <c r="AP3658" i="2"/>
  <c r="AO3658" i="2"/>
  <c r="AP3650" i="2"/>
  <c r="AO3650" i="2"/>
  <c r="AP3642" i="2"/>
  <c r="AO3642" i="2"/>
  <c r="AP3634" i="2"/>
  <c r="AO3634" i="2"/>
  <c r="AP3626" i="2"/>
  <c r="AO3626" i="2"/>
  <c r="AP3618" i="2"/>
  <c r="AO3618" i="2"/>
  <c r="AP3610" i="2"/>
  <c r="AO3610" i="2"/>
  <c r="AO3602" i="2"/>
  <c r="AP3602" i="2"/>
  <c r="AO3594" i="2"/>
  <c r="AP3594" i="2"/>
  <c r="AO3586" i="2"/>
  <c r="AP3586" i="2"/>
  <c r="AO3578" i="2"/>
  <c r="AP3578" i="2"/>
  <c r="AO3570" i="2"/>
  <c r="AP3570" i="2"/>
  <c r="AO3562" i="2"/>
  <c r="AP3562" i="2"/>
  <c r="AO3554" i="2"/>
  <c r="AP3554" i="2"/>
  <c r="AO3546" i="2"/>
  <c r="AP3546" i="2"/>
  <c r="AO3538" i="2"/>
  <c r="AP3538" i="2"/>
  <c r="AO3530" i="2"/>
  <c r="AP3530" i="2"/>
  <c r="AO3522" i="2"/>
  <c r="AP3522" i="2"/>
  <c r="AO3514" i="2"/>
  <c r="AP3514" i="2"/>
  <c r="AO3506" i="2"/>
  <c r="AP3506" i="2"/>
  <c r="AO3498" i="2"/>
  <c r="AP3498" i="2"/>
  <c r="AO3490" i="2"/>
  <c r="AP3490" i="2"/>
  <c r="AO3482" i="2"/>
  <c r="AP3482" i="2"/>
  <c r="AO3474" i="2"/>
  <c r="AP3474" i="2"/>
  <c r="AO3466" i="2"/>
  <c r="AP3466" i="2"/>
  <c r="AO3458" i="2"/>
  <c r="AP3458" i="2"/>
  <c r="AO3450" i="2"/>
  <c r="AP3450" i="2"/>
  <c r="AO3442" i="2"/>
  <c r="AP3442" i="2"/>
  <c r="AO3434" i="2"/>
  <c r="AP3434" i="2"/>
  <c r="AO3426" i="2"/>
  <c r="AP3426" i="2"/>
  <c r="AO3418" i="2"/>
  <c r="AP3418" i="2"/>
  <c r="AO3410" i="2"/>
  <c r="AP3410" i="2"/>
  <c r="AO3402" i="2"/>
  <c r="AP3402" i="2"/>
  <c r="AO3394" i="2"/>
  <c r="AP3394" i="2"/>
  <c r="AO3386" i="2"/>
  <c r="AP3386" i="2"/>
  <c r="AO3378" i="2"/>
  <c r="AP3378" i="2"/>
  <c r="AO3370" i="2"/>
  <c r="AP3370" i="2"/>
  <c r="AO3362" i="2"/>
  <c r="AP3362" i="2"/>
  <c r="AO3354" i="2"/>
  <c r="AP3354" i="2"/>
  <c r="AO3346" i="2"/>
  <c r="AP3346" i="2"/>
  <c r="AO3338" i="2"/>
  <c r="AP3338" i="2"/>
  <c r="AO3330" i="2"/>
  <c r="AP3330" i="2"/>
  <c r="AO3322" i="2"/>
  <c r="AP3322" i="2"/>
  <c r="AO3314" i="2"/>
  <c r="AP3314" i="2"/>
  <c r="AO3306" i="2"/>
  <c r="AP3306" i="2"/>
  <c r="AO3298" i="2"/>
  <c r="AP3298" i="2"/>
  <c r="AO3290" i="2"/>
  <c r="AP3290" i="2"/>
  <c r="AO3282" i="2"/>
  <c r="AP3282" i="2"/>
  <c r="AO3274" i="2"/>
  <c r="AP3274" i="2"/>
  <c r="AO3266" i="2"/>
  <c r="AP3266" i="2"/>
  <c r="AO3258" i="2"/>
  <c r="AP3258" i="2"/>
  <c r="AO3250" i="2"/>
  <c r="AP3250" i="2"/>
  <c r="AO3242" i="2"/>
  <c r="AP3242" i="2"/>
  <c r="AO3234" i="2"/>
  <c r="AP3234" i="2"/>
  <c r="AO3226" i="2"/>
  <c r="AP3226" i="2"/>
  <c r="AO3218" i="2"/>
  <c r="AP3218" i="2"/>
  <c r="AO3210" i="2"/>
  <c r="AP3210" i="2"/>
  <c r="AO3202" i="2"/>
  <c r="AP3202" i="2"/>
  <c r="AO3194" i="2"/>
  <c r="AP3194" i="2"/>
  <c r="AO3186" i="2"/>
  <c r="AP3186" i="2"/>
  <c r="AO3178" i="2"/>
  <c r="AP3178" i="2"/>
  <c r="AO3170" i="2"/>
  <c r="AP3170" i="2"/>
  <c r="AO3162" i="2"/>
  <c r="AP3162" i="2"/>
  <c r="AO3154" i="2"/>
  <c r="AP3154" i="2"/>
  <c r="AO3146" i="2"/>
  <c r="AP3146" i="2"/>
  <c r="AO3138" i="2"/>
  <c r="AP3138" i="2"/>
  <c r="AO3130" i="2"/>
  <c r="AP3130" i="2"/>
  <c r="AO3122" i="2"/>
  <c r="AP3122" i="2"/>
  <c r="AO3114" i="2"/>
  <c r="AP3114" i="2"/>
  <c r="AO3106" i="2"/>
  <c r="AP3106" i="2"/>
  <c r="AO3098" i="2"/>
  <c r="AP3098" i="2"/>
  <c r="AO3090" i="2"/>
  <c r="AP3090" i="2"/>
  <c r="AO3082" i="2"/>
  <c r="AP3082" i="2"/>
  <c r="AO3074" i="2"/>
  <c r="AP3074" i="2"/>
  <c r="AO3066" i="2"/>
  <c r="AP3066" i="2"/>
  <c r="AO3058" i="2"/>
  <c r="AP3058" i="2"/>
  <c r="AO3050" i="2"/>
  <c r="AP3050" i="2"/>
  <c r="AO3042" i="2"/>
  <c r="AP3042" i="2"/>
  <c r="AO3034" i="2"/>
  <c r="AP3034" i="2"/>
  <c r="AO3026" i="2"/>
  <c r="AP3026" i="2"/>
  <c r="AO3018" i="2"/>
  <c r="AP3018" i="2"/>
  <c r="AO3010" i="2"/>
  <c r="AP3010" i="2"/>
  <c r="AO3002" i="2"/>
  <c r="AP3002" i="2"/>
  <c r="AO2994" i="2"/>
  <c r="AP2994" i="2"/>
  <c r="AO2986" i="2"/>
  <c r="AP2986" i="2"/>
  <c r="AO2978" i="2"/>
  <c r="AP2978" i="2"/>
  <c r="AO2970" i="2"/>
  <c r="AP2970" i="2"/>
  <c r="AO2962" i="2"/>
  <c r="AP2962" i="2"/>
  <c r="AO2954" i="2"/>
  <c r="AP2954" i="2"/>
  <c r="AO2946" i="2"/>
  <c r="AP2946" i="2"/>
  <c r="AO2938" i="2"/>
  <c r="AP2938" i="2"/>
  <c r="AO2930" i="2"/>
  <c r="AP2930" i="2"/>
  <c r="AO2922" i="2"/>
  <c r="AP2922" i="2"/>
  <c r="AO2914" i="2"/>
  <c r="AP2914" i="2"/>
  <c r="AO2906" i="2"/>
  <c r="AP2906" i="2"/>
  <c r="AO2898" i="2"/>
  <c r="AP2898" i="2"/>
  <c r="AO2890" i="2"/>
  <c r="AP2890" i="2"/>
  <c r="AO2882" i="2"/>
  <c r="AP2882" i="2"/>
  <c r="AO2874" i="2"/>
  <c r="AP2874" i="2"/>
  <c r="AO2866" i="2"/>
  <c r="AP2866" i="2"/>
  <c r="AO2858" i="2"/>
  <c r="AP2858" i="2"/>
  <c r="AO2850" i="2"/>
  <c r="AP2850" i="2"/>
  <c r="AO2842" i="2"/>
  <c r="AP2842" i="2"/>
  <c r="AO2834" i="2"/>
  <c r="AP2834" i="2"/>
  <c r="AO2826" i="2"/>
  <c r="AP2826" i="2"/>
  <c r="AO2818" i="2"/>
  <c r="AP2818" i="2"/>
  <c r="AO2810" i="2"/>
  <c r="AP2810" i="2"/>
  <c r="AO2802" i="2"/>
  <c r="AP2802" i="2"/>
  <c r="AO2794" i="2"/>
  <c r="AP2794" i="2"/>
  <c r="AO2786" i="2"/>
  <c r="AP2786" i="2"/>
  <c r="AO2778" i="2"/>
  <c r="AP2778" i="2"/>
  <c r="AO2770" i="2"/>
  <c r="AP2770" i="2"/>
  <c r="AO2762" i="2"/>
  <c r="AP2762" i="2"/>
  <c r="AO2754" i="2"/>
  <c r="AP2754" i="2"/>
  <c r="AO2746" i="2"/>
  <c r="AP2746" i="2"/>
  <c r="AO2738" i="2"/>
  <c r="AP2738" i="2"/>
  <c r="AO2730" i="2"/>
  <c r="AP2730" i="2"/>
  <c r="AO2722" i="2"/>
  <c r="AP2722" i="2"/>
  <c r="AO2714" i="2"/>
  <c r="AP2714" i="2"/>
  <c r="AO2706" i="2"/>
  <c r="AP2706" i="2"/>
  <c r="AO2698" i="2"/>
  <c r="AP2698" i="2"/>
  <c r="AO2690" i="2"/>
  <c r="AP2690" i="2"/>
  <c r="AO2682" i="2"/>
  <c r="AP2682" i="2"/>
  <c r="AO2674" i="2"/>
  <c r="AP2674" i="2"/>
  <c r="AO2666" i="2"/>
  <c r="AP2666" i="2"/>
  <c r="AO2658" i="2"/>
  <c r="AP2658" i="2"/>
  <c r="AO2650" i="2"/>
  <c r="AP2650" i="2"/>
  <c r="AO2642" i="2"/>
  <c r="AP2642" i="2"/>
  <c r="AO2634" i="2"/>
  <c r="AP2634" i="2"/>
  <c r="AO2626" i="2"/>
  <c r="AP2626" i="2"/>
  <c r="AO2618" i="2"/>
  <c r="AP2618" i="2"/>
  <c r="AO2610" i="2"/>
  <c r="AP2610" i="2"/>
  <c r="AO2602" i="2"/>
  <c r="AP2602" i="2"/>
  <c r="AO2594" i="2"/>
  <c r="AP2594" i="2"/>
  <c r="AO2586" i="2"/>
  <c r="AP2586" i="2"/>
  <c r="AO2578" i="2"/>
  <c r="AP2578" i="2"/>
  <c r="AO2570" i="2"/>
  <c r="AP2570" i="2"/>
  <c r="AO2562" i="2"/>
  <c r="AP2562" i="2"/>
  <c r="AO2554" i="2"/>
  <c r="AP2554" i="2"/>
  <c r="AO2546" i="2"/>
  <c r="AP2546" i="2"/>
  <c r="AO2538" i="2"/>
  <c r="AP2538" i="2"/>
  <c r="AO2530" i="2"/>
  <c r="AP2530" i="2"/>
  <c r="AO2522" i="2"/>
  <c r="AP2522" i="2"/>
  <c r="AO2514" i="2"/>
  <c r="AP2514" i="2"/>
  <c r="AO2506" i="2"/>
  <c r="AP2506" i="2"/>
  <c r="AO2498" i="2"/>
  <c r="AP2498" i="2"/>
  <c r="AO2490" i="2"/>
  <c r="AP2490" i="2"/>
  <c r="AO2482" i="2"/>
  <c r="AP2482" i="2"/>
  <c r="AO2474" i="2"/>
  <c r="AP2474" i="2"/>
  <c r="AO2466" i="2"/>
  <c r="AP2466" i="2"/>
  <c r="AO2458" i="2"/>
  <c r="AP2458" i="2"/>
  <c r="AO2450" i="2"/>
  <c r="AP2450" i="2"/>
  <c r="AO2442" i="2"/>
  <c r="AP2442" i="2"/>
  <c r="AO2434" i="2"/>
  <c r="AP2434" i="2"/>
  <c r="AO2426" i="2"/>
  <c r="AP2426" i="2"/>
  <c r="AO2418" i="2"/>
  <c r="AP2418" i="2"/>
  <c r="AO2410" i="2"/>
  <c r="AP2410" i="2"/>
  <c r="AO2402" i="2"/>
  <c r="AP2402" i="2"/>
  <c r="AO2394" i="2"/>
  <c r="AP2394" i="2"/>
  <c r="AO2386" i="2"/>
  <c r="AP2386" i="2"/>
  <c r="AO2378" i="2"/>
  <c r="AP2378" i="2"/>
  <c r="AO2370" i="2"/>
  <c r="AP2370" i="2"/>
  <c r="AO2362" i="2"/>
  <c r="AP2362" i="2"/>
  <c r="AO2354" i="2"/>
  <c r="AP2354" i="2"/>
  <c r="AO2346" i="2"/>
  <c r="AP2346" i="2"/>
  <c r="AO2338" i="2"/>
  <c r="AP2338" i="2"/>
  <c r="AO2330" i="2"/>
  <c r="AP2330" i="2"/>
  <c r="AO2322" i="2"/>
  <c r="AP2322" i="2"/>
  <c r="AO2314" i="2"/>
  <c r="AP2314" i="2"/>
  <c r="AO2306" i="2"/>
  <c r="AP2306" i="2"/>
  <c r="AO2298" i="2"/>
  <c r="AP2298" i="2"/>
  <c r="AO2290" i="2"/>
  <c r="AP2290" i="2"/>
  <c r="AO2282" i="2"/>
  <c r="AP2282" i="2"/>
  <c r="AO2274" i="2"/>
  <c r="AP2274" i="2"/>
  <c r="AO2266" i="2"/>
  <c r="AP2266" i="2"/>
  <c r="AO2258" i="2"/>
  <c r="AP2258" i="2"/>
  <c r="AO2250" i="2"/>
  <c r="AP2250" i="2"/>
  <c r="AO2242" i="2"/>
  <c r="AP2242" i="2"/>
  <c r="AO2234" i="2"/>
  <c r="AP2234" i="2"/>
  <c r="AO2226" i="2"/>
  <c r="AP2226" i="2"/>
  <c r="AO2218" i="2"/>
  <c r="AP2218" i="2"/>
  <c r="AO2210" i="2"/>
  <c r="AP2210" i="2"/>
  <c r="AO2202" i="2"/>
  <c r="AP2202" i="2"/>
  <c r="AO2194" i="2"/>
  <c r="AP2194" i="2"/>
  <c r="AO2186" i="2"/>
  <c r="AP2186" i="2"/>
  <c r="AO2178" i="2"/>
  <c r="AP2178" i="2"/>
  <c r="AO2170" i="2"/>
  <c r="AP2170" i="2"/>
  <c r="AO2162" i="2"/>
  <c r="AP2162" i="2"/>
  <c r="AO2154" i="2"/>
  <c r="AP2154" i="2"/>
  <c r="AO2146" i="2"/>
  <c r="AP2146" i="2"/>
  <c r="AO2138" i="2"/>
  <c r="AP2138" i="2"/>
  <c r="AO2130" i="2"/>
  <c r="AP2130" i="2"/>
  <c r="AO2122" i="2"/>
  <c r="AP2122" i="2"/>
  <c r="AO2114" i="2"/>
  <c r="AP2114" i="2"/>
  <c r="AO2106" i="2"/>
  <c r="AP2106" i="2"/>
  <c r="AO2098" i="2"/>
  <c r="AP2098" i="2"/>
  <c r="AO2090" i="2"/>
  <c r="AP2090" i="2"/>
  <c r="AO2082" i="2"/>
  <c r="AP2082" i="2"/>
  <c r="AO2074" i="2"/>
  <c r="AP2074" i="2"/>
  <c r="AO2066" i="2"/>
  <c r="AP2066" i="2"/>
  <c r="AO2058" i="2"/>
  <c r="AP2058" i="2"/>
  <c r="AO2050" i="2"/>
  <c r="AP2050" i="2"/>
  <c r="AO2042" i="2"/>
  <c r="AP2042" i="2"/>
  <c r="AO2034" i="2"/>
  <c r="AP2034" i="2"/>
  <c r="AO2026" i="2"/>
  <c r="AP2026" i="2"/>
  <c r="AO2018" i="2"/>
  <c r="AP2018" i="2"/>
  <c r="AO2010" i="2"/>
  <c r="AP2010" i="2"/>
  <c r="AO2002" i="2"/>
  <c r="AP2002" i="2"/>
  <c r="AO1994" i="2"/>
  <c r="AP1994" i="2"/>
  <c r="AO1986" i="2"/>
  <c r="AP1986" i="2"/>
  <c r="AO1978" i="2"/>
  <c r="AP1978" i="2"/>
  <c r="AO1970" i="2"/>
  <c r="AP1970" i="2"/>
  <c r="AO1962" i="2"/>
  <c r="AP1962" i="2"/>
  <c r="AO1954" i="2"/>
  <c r="AP1954" i="2"/>
  <c r="AO1946" i="2"/>
  <c r="AP1946" i="2"/>
  <c r="AO1938" i="2"/>
  <c r="AP1938" i="2"/>
  <c r="AO1930" i="2"/>
  <c r="AP1930" i="2"/>
  <c r="AO1922" i="2"/>
  <c r="AP1922" i="2"/>
  <c r="AO1914" i="2"/>
  <c r="AP1914" i="2"/>
  <c r="AO1906" i="2"/>
  <c r="AP1906" i="2"/>
  <c r="AO1898" i="2"/>
  <c r="AP1898" i="2"/>
  <c r="AO1890" i="2"/>
  <c r="AP1890" i="2"/>
  <c r="AO1882" i="2"/>
  <c r="AP1882" i="2"/>
  <c r="AO1874" i="2"/>
  <c r="AP1874" i="2"/>
  <c r="AO1866" i="2"/>
  <c r="AP1866" i="2"/>
  <c r="AO1858" i="2"/>
  <c r="AP1858" i="2"/>
  <c r="AO1850" i="2"/>
  <c r="AP1850" i="2"/>
  <c r="AO1842" i="2"/>
  <c r="AP1842" i="2"/>
  <c r="AO1834" i="2"/>
  <c r="AP1834" i="2"/>
  <c r="AO1826" i="2"/>
  <c r="AP1826" i="2"/>
  <c r="AO1818" i="2"/>
  <c r="AP1818" i="2"/>
  <c r="AO1810" i="2"/>
  <c r="AP1810" i="2"/>
  <c r="AO1802" i="2"/>
  <c r="AP1802" i="2"/>
  <c r="AO1794" i="2"/>
  <c r="AP1794" i="2"/>
  <c r="AO1786" i="2"/>
  <c r="AP1786" i="2"/>
  <c r="AO1778" i="2"/>
  <c r="AP1778" i="2"/>
  <c r="AO1770" i="2"/>
  <c r="AP1770" i="2"/>
  <c r="AO1762" i="2"/>
  <c r="AP1762" i="2"/>
  <c r="AO1754" i="2"/>
  <c r="AP1754" i="2"/>
  <c r="AO1746" i="2"/>
  <c r="AP1746" i="2"/>
  <c r="AO1738" i="2"/>
  <c r="AP1738" i="2"/>
  <c r="AO1730" i="2"/>
  <c r="AP1730" i="2"/>
  <c r="AO1722" i="2"/>
  <c r="AP1722" i="2"/>
  <c r="AO1714" i="2"/>
  <c r="AP1714" i="2"/>
  <c r="AO1706" i="2"/>
  <c r="AP1706" i="2"/>
  <c r="AO1698" i="2"/>
  <c r="AP1698" i="2"/>
  <c r="AO1690" i="2"/>
  <c r="AP1690" i="2"/>
  <c r="AO1682" i="2"/>
  <c r="AP1682" i="2"/>
  <c r="AO1674" i="2"/>
  <c r="AP1674" i="2"/>
  <c r="AO1666" i="2"/>
  <c r="AP1666" i="2"/>
  <c r="AO1658" i="2"/>
  <c r="AP1658" i="2"/>
  <c r="AO1650" i="2"/>
  <c r="AP1650" i="2"/>
  <c r="AO1642" i="2"/>
  <c r="AP1642" i="2"/>
  <c r="AO1634" i="2"/>
  <c r="AP1634" i="2"/>
  <c r="AO1626" i="2"/>
  <c r="AP1626" i="2"/>
  <c r="AO1618" i="2"/>
  <c r="AP1618" i="2"/>
  <c r="AO1610" i="2"/>
  <c r="AP1610" i="2"/>
  <c r="AO1602" i="2"/>
  <c r="AP1602" i="2"/>
  <c r="AO1594" i="2"/>
  <c r="AP1594" i="2"/>
  <c r="AP1586" i="2"/>
  <c r="AO1586" i="2"/>
  <c r="AP1578" i="2"/>
  <c r="AO1578" i="2"/>
  <c r="AP1570" i="2"/>
  <c r="AO1570" i="2"/>
  <c r="AP1562" i="2"/>
  <c r="AO1562" i="2"/>
  <c r="AP1554" i="2"/>
  <c r="AO1554" i="2"/>
  <c r="AP1546" i="2"/>
  <c r="AO1546" i="2"/>
  <c r="AP1538" i="2"/>
  <c r="AO1538" i="2"/>
  <c r="AP1530" i="2"/>
  <c r="AO1530" i="2"/>
  <c r="AP1522" i="2"/>
  <c r="AO1522" i="2"/>
  <c r="AP1514" i="2"/>
  <c r="AO1514" i="2"/>
  <c r="AP1506" i="2"/>
  <c r="AO1506" i="2"/>
  <c r="AP1498" i="2"/>
  <c r="AO1498" i="2"/>
  <c r="AP1490" i="2"/>
  <c r="AO1490" i="2"/>
  <c r="AP1482" i="2"/>
  <c r="AO1482" i="2"/>
  <c r="AP1474" i="2"/>
  <c r="AO1474" i="2"/>
  <c r="AP1466" i="2"/>
  <c r="AO1466" i="2"/>
  <c r="AP1458" i="2"/>
  <c r="AO1458" i="2"/>
  <c r="AP1450" i="2"/>
  <c r="AO1450" i="2"/>
  <c r="AP1442" i="2"/>
  <c r="AO1442" i="2"/>
  <c r="AP1434" i="2"/>
  <c r="AO1434" i="2"/>
  <c r="AP1426" i="2"/>
  <c r="AO1426" i="2"/>
  <c r="AP1418" i="2"/>
  <c r="AO1418" i="2"/>
  <c r="AP1410" i="2"/>
  <c r="AO1410" i="2"/>
  <c r="AP1402" i="2"/>
  <c r="AO1402" i="2"/>
  <c r="AP1394" i="2"/>
  <c r="AO1394" i="2"/>
  <c r="AP1386" i="2"/>
  <c r="AO1386" i="2"/>
  <c r="AP1378" i="2"/>
  <c r="AO1378" i="2"/>
  <c r="AP1370" i="2"/>
  <c r="AO1370" i="2"/>
  <c r="AP1362" i="2"/>
  <c r="AO1362" i="2"/>
  <c r="AP1354" i="2"/>
  <c r="AO1354" i="2"/>
  <c r="AP1346" i="2"/>
  <c r="AO1346" i="2"/>
  <c r="AP1338" i="2"/>
  <c r="AO1338" i="2"/>
  <c r="AP1330" i="2"/>
  <c r="AO1330" i="2"/>
  <c r="AP1322" i="2"/>
  <c r="AO1322" i="2"/>
  <c r="AP1314" i="2"/>
  <c r="AO1314" i="2"/>
  <c r="AP1306" i="2"/>
  <c r="AO1306" i="2"/>
  <c r="AP1298" i="2"/>
  <c r="AO1298" i="2"/>
  <c r="AP1290" i="2"/>
  <c r="AO1290" i="2"/>
  <c r="AP1282" i="2"/>
  <c r="AO1282" i="2"/>
  <c r="AP1274" i="2"/>
  <c r="AO1274" i="2"/>
  <c r="AP1266" i="2"/>
  <c r="AO1266" i="2"/>
  <c r="AP1258" i="2"/>
  <c r="AO1258" i="2"/>
  <c r="AP1250" i="2"/>
  <c r="AO1250" i="2"/>
  <c r="AP1242" i="2"/>
  <c r="AO1242" i="2"/>
  <c r="AP1234" i="2"/>
  <c r="AO1234" i="2"/>
  <c r="AP1226" i="2"/>
  <c r="AO1226" i="2"/>
  <c r="AP1218" i="2"/>
  <c r="AO1218" i="2"/>
  <c r="AP1210" i="2"/>
  <c r="AO1210" i="2"/>
  <c r="AP1202" i="2"/>
  <c r="AO1202" i="2"/>
  <c r="AP1194" i="2"/>
  <c r="AO1194" i="2"/>
  <c r="AP1186" i="2"/>
  <c r="AO1186" i="2"/>
  <c r="AP1178" i="2"/>
  <c r="AO1178" i="2"/>
  <c r="AP1170" i="2"/>
  <c r="AO1170" i="2"/>
  <c r="AP1162" i="2"/>
  <c r="AO1162" i="2"/>
  <c r="AP1154" i="2"/>
  <c r="AO1154" i="2"/>
  <c r="AP1146" i="2"/>
  <c r="AO1146" i="2"/>
  <c r="AP1138" i="2"/>
  <c r="AO1138" i="2"/>
  <c r="AP1130" i="2"/>
  <c r="AO1130" i="2"/>
  <c r="AP1122" i="2"/>
  <c r="AO1122" i="2"/>
  <c r="AP1114" i="2"/>
  <c r="AO1114" i="2"/>
  <c r="AP1106" i="2"/>
  <c r="AO1106" i="2"/>
  <c r="AP1098" i="2"/>
  <c r="AO1098" i="2"/>
  <c r="AP1090" i="2"/>
  <c r="AO1090" i="2"/>
  <c r="AP1082" i="2"/>
  <c r="AO1082" i="2"/>
  <c r="AP1074" i="2"/>
  <c r="AO1074" i="2"/>
  <c r="AP1066" i="2"/>
  <c r="AO1066" i="2"/>
  <c r="AP1058" i="2"/>
  <c r="AO1058" i="2"/>
  <c r="AP1050" i="2"/>
  <c r="AO1050" i="2"/>
  <c r="AP1042" i="2"/>
  <c r="AO1042" i="2"/>
  <c r="AP1034" i="2"/>
  <c r="AO1034" i="2"/>
  <c r="AP1026" i="2"/>
  <c r="AO1026" i="2"/>
  <c r="AO1018" i="2"/>
  <c r="AP1018" i="2"/>
  <c r="AO1010" i="2"/>
  <c r="AP1010" i="2"/>
  <c r="AO1002" i="2"/>
  <c r="AP1002" i="2"/>
  <c r="AO994" i="2"/>
  <c r="AP994" i="2"/>
  <c r="AO986" i="2"/>
  <c r="AP986" i="2"/>
  <c r="AO978" i="2"/>
  <c r="AP978" i="2"/>
  <c r="AO970" i="2"/>
  <c r="AP970" i="2"/>
  <c r="AO962" i="2"/>
  <c r="AP962" i="2"/>
  <c r="AO954" i="2"/>
  <c r="AP954" i="2"/>
  <c r="AO946" i="2"/>
  <c r="AP946" i="2"/>
  <c r="AO938" i="2"/>
  <c r="AP938" i="2"/>
  <c r="AO930" i="2"/>
  <c r="AP930" i="2"/>
  <c r="AO922" i="2"/>
  <c r="AP922" i="2"/>
  <c r="AO914" i="2"/>
  <c r="AP914" i="2"/>
  <c r="AO906" i="2"/>
  <c r="AP906" i="2"/>
  <c r="AO898" i="2"/>
  <c r="AP898" i="2"/>
  <c r="AO890" i="2"/>
  <c r="AP890" i="2"/>
  <c r="AO882" i="2"/>
  <c r="AP882" i="2"/>
  <c r="AO874" i="2"/>
  <c r="AP874" i="2"/>
  <c r="AO866" i="2"/>
  <c r="AP866" i="2"/>
  <c r="AO858" i="2"/>
  <c r="AP858" i="2"/>
  <c r="AO850" i="2"/>
  <c r="AP850" i="2"/>
  <c r="AO842" i="2"/>
  <c r="AP842" i="2"/>
  <c r="AO834" i="2"/>
  <c r="AP834" i="2"/>
  <c r="AO826" i="2"/>
  <c r="AP826" i="2"/>
  <c r="AO818" i="2"/>
  <c r="AP818" i="2"/>
  <c r="AO810" i="2"/>
  <c r="AP810" i="2"/>
  <c r="AO802" i="2"/>
  <c r="AP802" i="2"/>
  <c r="AO794" i="2"/>
  <c r="AP794" i="2"/>
  <c r="AO786" i="2"/>
  <c r="AP786" i="2"/>
  <c r="AO778" i="2"/>
  <c r="AP778" i="2"/>
  <c r="AO770" i="2"/>
  <c r="AP770" i="2"/>
  <c r="AO762" i="2"/>
  <c r="AP762" i="2"/>
  <c r="AO754" i="2"/>
  <c r="AP754" i="2"/>
  <c r="AO746" i="2"/>
  <c r="AP746" i="2"/>
  <c r="AO738" i="2"/>
  <c r="AP738" i="2"/>
  <c r="AO730" i="2"/>
  <c r="AP730" i="2"/>
  <c r="AO722" i="2"/>
  <c r="AP722" i="2"/>
  <c r="AO714" i="2"/>
  <c r="AP714" i="2"/>
  <c r="AO706" i="2"/>
  <c r="AP706" i="2"/>
  <c r="AO698" i="2"/>
  <c r="AP698" i="2"/>
  <c r="AO690" i="2"/>
  <c r="AP690" i="2"/>
  <c r="AO682" i="2"/>
  <c r="AP682" i="2"/>
  <c r="AO674" i="2"/>
  <c r="AP674" i="2"/>
  <c r="AO666" i="2"/>
  <c r="AP666" i="2"/>
  <c r="AO658" i="2"/>
  <c r="AP658" i="2"/>
  <c r="AO650" i="2"/>
  <c r="AP650" i="2"/>
  <c r="AO642" i="2"/>
  <c r="AP642" i="2"/>
  <c r="AO634" i="2"/>
  <c r="AP634" i="2"/>
  <c r="AO626" i="2"/>
  <c r="AP626" i="2"/>
  <c r="AO618" i="2"/>
  <c r="AP618" i="2"/>
  <c r="AO610" i="2"/>
  <c r="AP610" i="2"/>
  <c r="AO602" i="2"/>
  <c r="AP602" i="2"/>
  <c r="AO594" i="2"/>
  <c r="AP594" i="2"/>
  <c r="AO586" i="2"/>
  <c r="AP586" i="2"/>
  <c r="AO578" i="2"/>
  <c r="AP578" i="2"/>
  <c r="AO570" i="2"/>
  <c r="AP570" i="2"/>
  <c r="AO562" i="2"/>
  <c r="AP562" i="2"/>
  <c r="AO554" i="2"/>
  <c r="AP554" i="2"/>
  <c r="AO546" i="2"/>
  <c r="AP546" i="2"/>
  <c r="AO538" i="2"/>
  <c r="AP538" i="2"/>
  <c r="AO530" i="2"/>
  <c r="AP530" i="2"/>
  <c r="AO522" i="2"/>
  <c r="AP522" i="2"/>
  <c r="AO514" i="2"/>
  <c r="AP514" i="2"/>
  <c r="AO506" i="2"/>
  <c r="AP506" i="2"/>
  <c r="AO498" i="2"/>
  <c r="AP498" i="2"/>
  <c r="AO490" i="2"/>
  <c r="AP490" i="2"/>
  <c r="AO482" i="2"/>
  <c r="AP482" i="2"/>
  <c r="AO474" i="2"/>
  <c r="AP474" i="2"/>
  <c r="AO466" i="2"/>
  <c r="AP466" i="2"/>
  <c r="AO458" i="2"/>
  <c r="AP458" i="2"/>
  <c r="AO450" i="2"/>
  <c r="AP450" i="2"/>
  <c r="AO442" i="2"/>
  <c r="AP442" i="2"/>
  <c r="AO434" i="2"/>
  <c r="AP434" i="2"/>
  <c r="AO426" i="2"/>
  <c r="AP426" i="2"/>
  <c r="AO418" i="2"/>
  <c r="AP418" i="2"/>
  <c r="AO410" i="2"/>
  <c r="AP410" i="2"/>
  <c r="AO402" i="2"/>
  <c r="AP402" i="2"/>
  <c r="AO394" i="2"/>
  <c r="AP394" i="2"/>
  <c r="AO386" i="2"/>
  <c r="AP386" i="2"/>
  <c r="AO378" i="2"/>
  <c r="AP378" i="2"/>
  <c r="AO370" i="2"/>
  <c r="AP370" i="2"/>
  <c r="AO362" i="2"/>
  <c r="AP362" i="2"/>
  <c r="AO354" i="2"/>
  <c r="AP354" i="2"/>
  <c r="AO346" i="2"/>
  <c r="AP346" i="2"/>
  <c r="AO338" i="2"/>
  <c r="AP338" i="2"/>
  <c r="AO330" i="2"/>
  <c r="AP330" i="2"/>
  <c r="AO322" i="2"/>
  <c r="AP322" i="2"/>
  <c r="AO314" i="2"/>
  <c r="AP314" i="2"/>
  <c r="AO306" i="2"/>
  <c r="AP306" i="2"/>
  <c r="AO298" i="2"/>
  <c r="AP298" i="2"/>
  <c r="AO290" i="2"/>
  <c r="AP290" i="2"/>
  <c r="AO282" i="2"/>
  <c r="AP282" i="2"/>
  <c r="AO274" i="2"/>
  <c r="AP274" i="2"/>
  <c r="AO266" i="2"/>
  <c r="AP266" i="2"/>
  <c r="AO258" i="2"/>
  <c r="AP258" i="2"/>
  <c r="AO250" i="2"/>
  <c r="AP250" i="2"/>
  <c r="AO242" i="2"/>
  <c r="AP242" i="2"/>
  <c r="AO234" i="2"/>
  <c r="AP234" i="2"/>
  <c r="AO226" i="2"/>
  <c r="AP226" i="2"/>
  <c r="AO218" i="2"/>
  <c r="AP218" i="2"/>
  <c r="AO210" i="2"/>
  <c r="AP210" i="2"/>
  <c r="AO202" i="2"/>
  <c r="AP202" i="2"/>
  <c r="AO194" i="2"/>
  <c r="AP194" i="2"/>
  <c r="AO186" i="2"/>
  <c r="AP186" i="2"/>
  <c r="AO178" i="2"/>
  <c r="AP178" i="2"/>
  <c r="AO170" i="2"/>
  <c r="AP170" i="2"/>
  <c r="AO162" i="2"/>
  <c r="AP162" i="2"/>
  <c r="AO154" i="2"/>
  <c r="AP154" i="2"/>
  <c r="AO146" i="2"/>
  <c r="AP146" i="2"/>
  <c r="AO138" i="2"/>
  <c r="AP138" i="2"/>
  <c r="AO130" i="2"/>
  <c r="AP130" i="2"/>
  <c r="AO122" i="2"/>
  <c r="AP122" i="2"/>
  <c r="AO4167" i="2"/>
  <c r="AP3932" i="2"/>
  <c r="AO4062" i="2"/>
  <c r="AP4062" i="2"/>
  <c r="AO3990" i="2"/>
  <c r="AP3990" i="2"/>
  <c r="AO3958" i="2"/>
  <c r="AP3958" i="2"/>
  <c r="AO3918" i="2"/>
  <c r="AP3918" i="2"/>
  <c r="AO3862" i="2"/>
  <c r="AP3862" i="2"/>
  <c r="AO3790" i="2"/>
  <c r="AP3790" i="2"/>
  <c r="AO3398" i="2"/>
  <c r="AP3398" i="2"/>
  <c r="AO3350" i="2"/>
  <c r="AP3350" i="2"/>
  <c r="AO3302" i="2"/>
  <c r="AP3302" i="2"/>
  <c r="AO3254" i="2"/>
  <c r="AP3254" i="2"/>
  <c r="AO3174" i="2"/>
  <c r="AP3174" i="2"/>
  <c r="AO3134" i="2"/>
  <c r="AP3134" i="2"/>
  <c r="AO3062" i="2"/>
  <c r="AP3062" i="2"/>
  <c r="AO3014" i="2"/>
  <c r="AP3014" i="2"/>
  <c r="AO2966" i="2"/>
  <c r="AP2966" i="2"/>
  <c r="AO2926" i="2"/>
  <c r="AP2926" i="2"/>
  <c r="AO2894" i="2"/>
  <c r="AP2894" i="2"/>
  <c r="AO2846" i="2"/>
  <c r="AP2846" i="2"/>
  <c r="AP2806" i="2"/>
  <c r="AO2806" i="2"/>
  <c r="AP2758" i="2"/>
  <c r="AO2758" i="2"/>
  <c r="AP2670" i="2"/>
  <c r="AO2670" i="2"/>
  <c r="AP2630" i="2"/>
  <c r="AO2630" i="2"/>
  <c r="AP2566" i="2"/>
  <c r="AO2566" i="2"/>
  <c r="AP2518" i="2"/>
  <c r="AO2518" i="2"/>
  <c r="AP2462" i="2"/>
  <c r="AO2462" i="2"/>
  <c r="AP2414" i="2"/>
  <c r="AO2414" i="2"/>
  <c r="AO2366" i="2"/>
  <c r="AP2366" i="2"/>
  <c r="AO2302" i="2"/>
  <c r="AP2302" i="2"/>
  <c r="AO2246" i="2"/>
  <c r="AP2246" i="2"/>
  <c r="AO2190" i="2"/>
  <c r="AP2190" i="2"/>
  <c r="AO2134" i="2"/>
  <c r="AP2134" i="2"/>
  <c r="AO2078" i="2"/>
  <c r="AP2078" i="2"/>
  <c r="AO2022" i="2"/>
  <c r="AP2022" i="2"/>
  <c r="AO1966" i="2"/>
  <c r="AP1966" i="2"/>
  <c r="AO1910" i="2"/>
  <c r="AP1910" i="2"/>
  <c r="AO1846" i="2"/>
  <c r="AP1846" i="2"/>
  <c r="AO1790" i="2"/>
  <c r="AP1790" i="2"/>
  <c r="AO1718" i="2"/>
  <c r="AP1718" i="2"/>
  <c r="AO1670" i="2"/>
  <c r="AP1670" i="2"/>
  <c r="AO1606" i="2"/>
  <c r="AP1606" i="2"/>
  <c r="AO1550" i="2"/>
  <c r="AP1550" i="2"/>
  <c r="AO1494" i="2"/>
  <c r="AP1494" i="2"/>
  <c r="AO1438" i="2"/>
  <c r="AP1438" i="2"/>
  <c r="AO1390" i="2"/>
  <c r="AP1390" i="2"/>
  <c r="AO1350" i="2"/>
  <c r="AP1350" i="2"/>
  <c r="AO1310" i="2"/>
  <c r="AP1310" i="2"/>
  <c r="AO1262" i="2"/>
  <c r="AP1262" i="2"/>
  <c r="AO1214" i="2"/>
  <c r="AP1214" i="2"/>
  <c r="AO1158" i="2"/>
  <c r="AP1158" i="2"/>
  <c r="AO1118" i="2"/>
  <c r="AP1118" i="2"/>
  <c r="AO1062" i="2"/>
  <c r="AP1062" i="2"/>
  <c r="AO1014" i="2"/>
  <c r="AP1014" i="2"/>
  <c r="AO966" i="2"/>
  <c r="AP966" i="2"/>
  <c r="AO926" i="2"/>
  <c r="AP926" i="2"/>
  <c r="AO878" i="2"/>
  <c r="AP878" i="2"/>
  <c r="AO814" i="2"/>
  <c r="AP814" i="2"/>
  <c r="AO766" i="2"/>
  <c r="AP766" i="2"/>
  <c r="AO718" i="2"/>
  <c r="AP718" i="2"/>
  <c r="AO662" i="2"/>
  <c r="AP662" i="2"/>
  <c r="AO582" i="2"/>
  <c r="AP582" i="2"/>
  <c r="AO542" i="2"/>
  <c r="AP542" i="2"/>
  <c r="AO494" i="2"/>
  <c r="AP494" i="2"/>
  <c r="AO454" i="2"/>
  <c r="AP454" i="2"/>
  <c r="AO414" i="2"/>
  <c r="AP414" i="2"/>
  <c r="AO342" i="2"/>
  <c r="AP342" i="2"/>
  <c r="AO302" i="2"/>
  <c r="AP302" i="2"/>
  <c r="AO278" i="2"/>
  <c r="AP278" i="2"/>
  <c r="AO238" i="2"/>
  <c r="AP238" i="2"/>
  <c r="AO190" i="2"/>
  <c r="AP190" i="2"/>
  <c r="AO8389" i="2"/>
  <c r="AP8389" i="2"/>
  <c r="AO7341" i="2"/>
  <c r="AP7341" i="2"/>
  <c r="AO7323" i="2"/>
  <c r="AP7323" i="2"/>
  <c r="AP7282" i="2"/>
  <c r="AO7282" i="2"/>
  <c r="AO7237" i="2"/>
  <c r="AP7237" i="2"/>
  <c r="AO7173" i="2"/>
  <c r="AP7173" i="2"/>
  <c r="AO7131" i="2"/>
  <c r="AP7131" i="2"/>
  <c r="AO7090" i="2"/>
  <c r="AP7090" i="2"/>
  <c r="AO7045" i="2"/>
  <c r="AP7045" i="2"/>
  <c r="AO6981" i="2"/>
  <c r="AP6981" i="2"/>
  <c r="AO6939" i="2"/>
  <c r="AP6939" i="2"/>
  <c r="AO6917" i="2"/>
  <c r="AP6917" i="2"/>
  <c r="AO6853" i="2"/>
  <c r="AP6853" i="2"/>
  <c r="AP6811" i="2"/>
  <c r="AO6811" i="2"/>
  <c r="AO6756" i="2"/>
  <c r="AP6756" i="2"/>
  <c r="AO6712" i="2"/>
  <c r="AP6712" i="2"/>
  <c r="AP6628" i="2"/>
  <c r="AO6628" i="2"/>
  <c r="AO6584" i="2"/>
  <c r="AP6584" i="2"/>
  <c r="AP6539" i="2"/>
  <c r="AO6539" i="2"/>
  <c r="AO6500" i="2"/>
  <c r="AP6500" i="2"/>
  <c r="AO6456" i="2"/>
  <c r="AP6456" i="2"/>
  <c r="AP6411" i="2"/>
  <c r="AO6411" i="2"/>
  <c r="AO6372" i="2"/>
  <c r="AP6372" i="2"/>
  <c r="AO6200" i="2"/>
  <c r="AP6200" i="2"/>
  <c r="AO5771" i="2"/>
  <c r="AP5771" i="2"/>
  <c r="AO5408" i="2"/>
  <c r="AP5408" i="2"/>
  <c r="AO5065" i="2"/>
  <c r="AP5065" i="2"/>
  <c r="AP4616" i="2"/>
  <c r="AO4616" i="2"/>
  <c r="AO4104" i="2"/>
  <c r="AP4104" i="2"/>
  <c r="AO3699" i="2"/>
  <c r="AP3699" i="2"/>
  <c r="AO3249" i="2"/>
  <c r="AP3249" i="2"/>
  <c r="AO2787" i="2"/>
  <c r="AP2787" i="2"/>
  <c r="AO2388" i="2"/>
  <c r="AP2388" i="2"/>
  <c r="AP1628" i="2"/>
  <c r="AO1628" i="2"/>
  <c r="AP168" i="2"/>
  <c r="AO168" i="2"/>
  <c r="AP88" i="2"/>
  <c r="AO88" i="2"/>
  <c r="AP40" i="2"/>
  <c r="AO40" i="2"/>
  <c r="AO7308" i="2"/>
  <c r="AP7308" i="2"/>
  <c r="AO7260" i="2"/>
  <c r="AP7260" i="2"/>
  <c r="AO7220" i="2"/>
  <c r="AP7220" i="2"/>
  <c r="AO7172" i="2"/>
  <c r="AP7172" i="2"/>
  <c r="AP7124" i="2"/>
  <c r="AO7124" i="2"/>
  <c r="AP7068" i="2"/>
  <c r="AO7068" i="2"/>
  <c r="AP7028" i="2"/>
  <c r="AO7028" i="2"/>
  <c r="AP6980" i="2"/>
  <c r="AO6980" i="2"/>
  <c r="AP6932" i="2"/>
  <c r="AO6932" i="2"/>
  <c r="AO6884" i="2"/>
  <c r="AP6884" i="2"/>
  <c r="AO6836" i="2"/>
  <c r="AP6836" i="2"/>
  <c r="AP6780" i="2"/>
  <c r="AO6780" i="2"/>
  <c r="AP6636" i="2"/>
  <c r="AO6636" i="2"/>
  <c r="AP6572" i="2"/>
  <c r="AO6572" i="2"/>
  <c r="AP6524" i="2"/>
  <c r="AO6524" i="2"/>
  <c r="AP6348" i="2"/>
  <c r="AO6348" i="2"/>
  <c r="AO6220" i="2"/>
  <c r="AP6220" i="2"/>
  <c r="AO6124" i="2"/>
  <c r="AP6124" i="2"/>
  <c r="AO5996" i="2"/>
  <c r="AP5996" i="2"/>
  <c r="AP5820" i="2"/>
  <c r="AO5820" i="2"/>
  <c r="AO5660" i="2"/>
  <c r="AP5660" i="2"/>
  <c r="AO5564" i="2"/>
  <c r="AP5564" i="2"/>
  <c r="AO5476" i="2"/>
  <c r="AP5476" i="2"/>
  <c r="AO5420" i="2"/>
  <c r="AP5420" i="2"/>
  <c r="AO5356" i="2"/>
  <c r="AP5356" i="2"/>
  <c r="AO5316" i="2"/>
  <c r="AP5316" i="2"/>
  <c r="AO5268" i="2"/>
  <c r="AP5268" i="2"/>
  <c r="AP5220" i="2"/>
  <c r="AO5220" i="2"/>
  <c r="AP5172" i="2"/>
  <c r="AO5172" i="2"/>
  <c r="AP5140" i="2"/>
  <c r="AO5140" i="2"/>
  <c r="AP5092" i="2"/>
  <c r="AO5092" i="2"/>
  <c r="AP5052" i="2"/>
  <c r="AO5052" i="2"/>
  <c r="AP5004" i="2"/>
  <c r="AO5004" i="2"/>
  <c r="AP4940" i="2"/>
  <c r="AO4940" i="2"/>
  <c r="AP4892" i="2"/>
  <c r="AO4892" i="2"/>
  <c r="AO4836" i="2"/>
  <c r="AP4836" i="2"/>
  <c r="AO4780" i="2"/>
  <c r="AP4780" i="2"/>
  <c r="AO4732" i="2"/>
  <c r="AP4732" i="2"/>
  <c r="AO4676" i="2"/>
  <c r="AP4676" i="2"/>
  <c r="AO4636" i="2"/>
  <c r="AP4636" i="2"/>
  <c r="AO4596" i="2"/>
  <c r="AP4596" i="2"/>
  <c r="AO4548" i="2"/>
  <c r="AP4548" i="2"/>
  <c r="AO4508" i="2"/>
  <c r="AP4508" i="2"/>
  <c r="AP4460" i="2"/>
  <c r="AO4460" i="2"/>
  <c r="AO4412" i="2"/>
  <c r="AP4412" i="2"/>
  <c r="AO4372" i="2"/>
  <c r="AP4372" i="2"/>
  <c r="AO4348" i="2"/>
  <c r="AP4348" i="2"/>
  <c r="AO4308" i="2"/>
  <c r="AP4308" i="2"/>
  <c r="AO4252" i="2"/>
  <c r="AP4252" i="2"/>
  <c r="AO4164" i="2"/>
  <c r="AP4164" i="2"/>
  <c r="AO3772" i="2"/>
  <c r="AP3772" i="2"/>
  <c r="AO3716" i="2"/>
  <c r="AP3716" i="2"/>
  <c r="AO3684" i="2"/>
  <c r="AP3684" i="2"/>
  <c r="AO3652" i="2"/>
  <c r="AP3652" i="2"/>
  <c r="AO3620" i="2"/>
  <c r="AP3620" i="2"/>
  <c r="AO3588" i="2"/>
  <c r="AP3588" i="2"/>
  <c r="AO3564" i="2"/>
  <c r="AP3564" i="2"/>
  <c r="AO3500" i="2"/>
  <c r="AP3500" i="2"/>
  <c r="AO3444" i="2"/>
  <c r="AP3444" i="2"/>
  <c r="AO3388" i="2"/>
  <c r="AP3388" i="2"/>
  <c r="AO3340" i="2"/>
  <c r="AP3340" i="2"/>
  <c r="AO3292" i="2"/>
  <c r="AP3292" i="2"/>
  <c r="AO3252" i="2"/>
  <c r="AP3252" i="2"/>
  <c r="AO3212" i="2"/>
  <c r="AP3212" i="2"/>
  <c r="AO3148" i="2"/>
  <c r="AP3148" i="2"/>
  <c r="AO3100" i="2"/>
  <c r="AP3100" i="2"/>
  <c r="AO3036" i="2"/>
  <c r="AP3036" i="2"/>
  <c r="AO2972" i="2"/>
  <c r="AP2972" i="2"/>
  <c r="AO2924" i="2"/>
  <c r="AP2924" i="2"/>
  <c r="AO2860" i="2"/>
  <c r="AP2860" i="2"/>
  <c r="AO2812" i="2"/>
  <c r="AP2812" i="2"/>
  <c r="AO2756" i="2"/>
  <c r="AP2756" i="2"/>
  <c r="AP2708" i="2"/>
  <c r="AO2708" i="2"/>
  <c r="AP2660" i="2"/>
  <c r="AO2660" i="2"/>
  <c r="AP2572" i="2"/>
  <c r="AO2572" i="2"/>
  <c r="AP2524" i="2"/>
  <c r="AO2524" i="2"/>
  <c r="AP2476" i="2"/>
  <c r="AO2476" i="2"/>
  <c r="AP2436" i="2"/>
  <c r="AO2436" i="2"/>
  <c r="AP2380" i="2"/>
  <c r="AO2380" i="2"/>
  <c r="AP2300" i="2"/>
  <c r="AO2300" i="2"/>
  <c r="AP2244" i="2"/>
  <c r="AO2244" i="2"/>
  <c r="AP2108" i="2"/>
  <c r="AO2108" i="2"/>
  <c r="AP2052" i="2"/>
  <c r="AO2052" i="2"/>
  <c r="AP1988" i="2"/>
  <c r="AO1988" i="2"/>
  <c r="AP1940" i="2"/>
  <c r="AO1940" i="2"/>
  <c r="AP1908" i="2"/>
  <c r="AO1908" i="2"/>
  <c r="AP1860" i="2"/>
  <c r="AO1860" i="2"/>
  <c r="AP1812" i="2"/>
  <c r="AO1812" i="2"/>
  <c r="AP1756" i="2"/>
  <c r="AO1756" i="2"/>
  <c r="AP1708" i="2"/>
  <c r="AO1708" i="2"/>
  <c r="AP1644" i="2"/>
  <c r="AO1644" i="2"/>
  <c r="AP1596" i="2"/>
  <c r="AO1596" i="2"/>
  <c r="AO1564" i="2"/>
  <c r="AP1564" i="2"/>
  <c r="AO1516" i="2"/>
  <c r="AP1516" i="2"/>
  <c r="AO1468" i="2"/>
  <c r="AP1468" i="2"/>
  <c r="AO1404" i="2"/>
  <c r="AP1404" i="2"/>
  <c r="AO1364" i="2"/>
  <c r="AP1364" i="2"/>
  <c r="AO1316" i="2"/>
  <c r="AP1316" i="2"/>
  <c r="AO1244" i="2"/>
  <c r="AP1244" i="2"/>
  <c r="AO1188" i="2"/>
  <c r="AP1188" i="2"/>
  <c r="AO1140" i="2"/>
  <c r="AP1140" i="2"/>
  <c r="AO1092" i="2"/>
  <c r="AP1092" i="2"/>
  <c r="AO1044" i="2"/>
  <c r="AP1044" i="2"/>
  <c r="AP988" i="2"/>
  <c r="AO988" i="2"/>
  <c r="AO932" i="2"/>
  <c r="AP932" i="2"/>
  <c r="AO884" i="2"/>
  <c r="AP884" i="2"/>
  <c r="AP868" i="2"/>
  <c r="AO868" i="2"/>
  <c r="AP828" i="2"/>
  <c r="AO828" i="2"/>
  <c r="AP772" i="2"/>
  <c r="AO772" i="2"/>
  <c r="AP732" i="2"/>
  <c r="AO732" i="2"/>
  <c r="AP692" i="2"/>
  <c r="AO692" i="2"/>
  <c r="AP652" i="2"/>
  <c r="AO652" i="2"/>
  <c r="AP596" i="2"/>
  <c r="AO596" i="2"/>
  <c r="AP556" i="2"/>
  <c r="AO556" i="2"/>
  <c r="AP524" i="2"/>
  <c r="AO524" i="2"/>
  <c r="AP476" i="2"/>
  <c r="AO476" i="2"/>
  <c r="AP436" i="2"/>
  <c r="AO436" i="2"/>
  <c r="AP396" i="2"/>
  <c r="AO396" i="2"/>
  <c r="AP348" i="2"/>
  <c r="AO348" i="2"/>
  <c r="AP316" i="2"/>
  <c r="AO316" i="2"/>
  <c r="AP268" i="2"/>
  <c r="AO268" i="2"/>
  <c r="AP228" i="2"/>
  <c r="AO228" i="2"/>
  <c r="AP188" i="2"/>
  <c r="AO188" i="2"/>
  <c r="AP148" i="2"/>
  <c r="AO148" i="2"/>
  <c r="AO8387" i="2"/>
  <c r="AP8387" i="2"/>
  <c r="AO8331" i="2"/>
  <c r="AP8331" i="2"/>
  <c r="AO8291" i="2"/>
  <c r="AP8291" i="2"/>
  <c r="AO8243" i="2"/>
  <c r="AP8243" i="2"/>
  <c r="AO8211" i="2"/>
  <c r="AP8211" i="2"/>
  <c r="AO8171" i="2"/>
  <c r="AP8171" i="2"/>
  <c r="AO8123" i="2"/>
  <c r="AP8123" i="2"/>
  <c r="AO8067" i="2"/>
  <c r="AP8067" i="2"/>
  <c r="AP7851" i="2"/>
  <c r="AO7851" i="2"/>
  <c r="AO4937" i="2"/>
  <c r="AP4937" i="2"/>
  <c r="AO110" i="2"/>
  <c r="AP110" i="2"/>
  <c r="AO86" i="2"/>
  <c r="AP86" i="2"/>
  <c r="AO62" i="2"/>
  <c r="AP62" i="2"/>
  <c r="AO38" i="2"/>
  <c r="AP38" i="2"/>
  <c r="AO6" i="2"/>
  <c r="AP6" i="2"/>
  <c r="AO109" i="2"/>
  <c r="AP109" i="2"/>
  <c r="AO93" i="2"/>
  <c r="AP93" i="2"/>
  <c r="AO85" i="2"/>
  <c r="AP85" i="2"/>
  <c r="AO69" i="2"/>
  <c r="AP69" i="2"/>
  <c r="AO61" i="2"/>
  <c r="AP61" i="2"/>
  <c r="AO53" i="2"/>
  <c r="AP53" i="2"/>
  <c r="AO45" i="2"/>
  <c r="AP45" i="2"/>
  <c r="AO37" i="2"/>
  <c r="AP37" i="2"/>
  <c r="AO29" i="2"/>
  <c r="AP29" i="2"/>
  <c r="AO21" i="2"/>
  <c r="AP21" i="2"/>
  <c r="AO13" i="2"/>
  <c r="AP13" i="2"/>
  <c r="AO5" i="2"/>
  <c r="AP5" i="2"/>
  <c r="AO7337" i="2"/>
  <c r="AP7337" i="2"/>
  <c r="AO7329" i="2"/>
  <c r="AP7329" i="2"/>
  <c r="AO7321" i="2"/>
  <c r="AP7321" i="2"/>
  <c r="AO7313" i="2"/>
  <c r="AP7313" i="2"/>
  <c r="AO7305" i="2"/>
  <c r="AP7305" i="2"/>
  <c r="AO7297" i="2"/>
  <c r="AP7297" i="2"/>
  <c r="AO7289" i="2"/>
  <c r="AP7289" i="2"/>
  <c r="AO7281" i="2"/>
  <c r="AP7281" i="2"/>
  <c r="AO7273" i="2"/>
  <c r="AP7273" i="2"/>
  <c r="AO7265" i="2"/>
  <c r="AP7265" i="2"/>
  <c r="AO7257" i="2"/>
  <c r="AP7257" i="2"/>
  <c r="AO7249" i="2"/>
  <c r="AP7249" i="2"/>
  <c r="AO7241" i="2"/>
  <c r="AP7241" i="2"/>
  <c r="AO7233" i="2"/>
  <c r="AP7233" i="2"/>
  <c r="AO7225" i="2"/>
  <c r="AP7225" i="2"/>
  <c r="AO7217" i="2"/>
  <c r="AP7217" i="2"/>
  <c r="AO7209" i="2"/>
  <c r="AP7209" i="2"/>
  <c r="AO7201" i="2"/>
  <c r="AP7201" i="2"/>
  <c r="AP7193" i="2"/>
  <c r="AO7193" i="2"/>
  <c r="AP7185" i="2"/>
  <c r="AO7185" i="2"/>
  <c r="AP7177" i="2"/>
  <c r="AO7177" i="2"/>
  <c r="AP7169" i="2"/>
  <c r="AO7169" i="2"/>
  <c r="AP7161" i="2"/>
  <c r="AO7161" i="2"/>
  <c r="AP7153" i="2"/>
  <c r="AO7153" i="2"/>
  <c r="AO7145" i="2"/>
  <c r="AP7145" i="2"/>
  <c r="AO7137" i="2"/>
  <c r="AP7137" i="2"/>
  <c r="AO7129" i="2"/>
  <c r="AP7129" i="2"/>
  <c r="AO7121" i="2"/>
  <c r="AP7121" i="2"/>
  <c r="AO7113" i="2"/>
  <c r="AP7113" i="2"/>
  <c r="AO7105" i="2"/>
  <c r="AP7105" i="2"/>
  <c r="AO7097" i="2"/>
  <c r="AP7097" i="2"/>
  <c r="AO7089" i="2"/>
  <c r="AP7089" i="2"/>
  <c r="AO7081" i="2"/>
  <c r="AP7081" i="2"/>
  <c r="AO7073" i="2"/>
  <c r="AP7073" i="2"/>
  <c r="AO7065" i="2"/>
  <c r="AP7065" i="2"/>
  <c r="AO7057" i="2"/>
  <c r="AP7057" i="2"/>
  <c r="AO7049" i="2"/>
  <c r="AP7049" i="2"/>
  <c r="AO7041" i="2"/>
  <c r="AP7041" i="2"/>
  <c r="AO7033" i="2"/>
  <c r="AP7033" i="2"/>
  <c r="AO7025" i="2"/>
  <c r="AP7025" i="2"/>
  <c r="AO7017" i="2"/>
  <c r="AP7017" i="2"/>
  <c r="AO7009" i="2"/>
  <c r="AP7009" i="2"/>
  <c r="AO7001" i="2"/>
  <c r="AP7001" i="2"/>
  <c r="AO6993" i="2"/>
  <c r="AP6993" i="2"/>
  <c r="AO6985" i="2"/>
  <c r="AP6985" i="2"/>
  <c r="AO6977" i="2"/>
  <c r="AP6977" i="2"/>
  <c r="AO6969" i="2"/>
  <c r="AP6969" i="2"/>
  <c r="AO6961" i="2"/>
  <c r="AP6961" i="2"/>
  <c r="AO6953" i="2"/>
  <c r="AP6953" i="2"/>
  <c r="AO6945" i="2"/>
  <c r="AP6945" i="2"/>
  <c r="AO6937" i="2"/>
  <c r="AP6937" i="2"/>
  <c r="AO6929" i="2"/>
  <c r="AP6929" i="2"/>
  <c r="AP6921" i="2"/>
  <c r="AO6921" i="2"/>
  <c r="AO6913" i="2"/>
  <c r="AP6913" i="2"/>
  <c r="AO6905" i="2"/>
  <c r="AP6905" i="2"/>
  <c r="AO6897" i="2"/>
  <c r="AP6897" i="2"/>
  <c r="AO6889" i="2"/>
  <c r="AP6889" i="2"/>
  <c r="AO6881" i="2"/>
  <c r="AP6881" i="2"/>
  <c r="AO6873" i="2"/>
  <c r="AP6873" i="2"/>
  <c r="AO6865" i="2"/>
  <c r="AP6865" i="2"/>
  <c r="AP6857" i="2"/>
  <c r="AO6857" i="2"/>
  <c r="AO6849" i="2"/>
  <c r="AP6849" i="2"/>
  <c r="AO6841" i="2"/>
  <c r="AP6841" i="2"/>
  <c r="AO6833" i="2"/>
  <c r="AP6833" i="2"/>
  <c r="AO6825" i="2"/>
  <c r="AP6825" i="2"/>
  <c r="AO6817" i="2"/>
  <c r="AP6817" i="2"/>
  <c r="AO6809" i="2"/>
  <c r="AP6809" i="2"/>
  <c r="AO6801" i="2"/>
  <c r="AP6801" i="2"/>
  <c r="AP6793" i="2"/>
  <c r="AO6793" i="2"/>
  <c r="AO6785" i="2"/>
  <c r="AP6785" i="2"/>
  <c r="AO6777" i="2"/>
  <c r="AP6777" i="2"/>
  <c r="AO6769" i="2"/>
  <c r="AP6769" i="2"/>
  <c r="AO6761" i="2"/>
  <c r="AP6761" i="2"/>
  <c r="AO6753" i="2"/>
  <c r="AP6753" i="2"/>
  <c r="AO6745" i="2"/>
  <c r="AP6745" i="2"/>
  <c r="AO6737" i="2"/>
  <c r="AP6737" i="2"/>
  <c r="AP6729" i="2"/>
  <c r="AO6729" i="2"/>
  <c r="AO6721" i="2"/>
  <c r="AP6721" i="2"/>
  <c r="AO6713" i="2"/>
  <c r="AP6713" i="2"/>
  <c r="AO6705" i="2"/>
  <c r="AP6705" i="2"/>
  <c r="AO6697" i="2"/>
  <c r="AP6697" i="2"/>
  <c r="AO6689" i="2"/>
  <c r="AP6689" i="2"/>
  <c r="AO6681" i="2"/>
  <c r="AP6681" i="2"/>
  <c r="AO6673" i="2"/>
  <c r="AP6673" i="2"/>
  <c r="AO6665" i="2"/>
  <c r="AP6665" i="2"/>
  <c r="AO6657" i="2"/>
  <c r="AP6657" i="2"/>
  <c r="AO6649" i="2"/>
  <c r="AP6649" i="2"/>
  <c r="AO6641" i="2"/>
  <c r="AP6641" i="2"/>
  <c r="AO6633" i="2"/>
  <c r="AP6633" i="2"/>
  <c r="AO6625" i="2"/>
  <c r="AP6625" i="2"/>
  <c r="AO6617" i="2"/>
  <c r="AP6617" i="2"/>
  <c r="AO6609" i="2"/>
  <c r="AP6609" i="2"/>
  <c r="AO6601" i="2"/>
  <c r="AP6601" i="2"/>
  <c r="AO6593" i="2"/>
  <c r="AP6593" i="2"/>
  <c r="AO6585" i="2"/>
  <c r="AP6585" i="2"/>
  <c r="AO6577" i="2"/>
  <c r="AP6577" i="2"/>
  <c r="AO6569" i="2"/>
  <c r="AP6569" i="2"/>
  <c r="AO6561" i="2"/>
  <c r="AP6561" i="2"/>
  <c r="AO6553" i="2"/>
  <c r="AP6553" i="2"/>
  <c r="AO6545" i="2"/>
  <c r="AP6545" i="2"/>
  <c r="AO6537" i="2"/>
  <c r="AP6537" i="2"/>
  <c r="AO6529" i="2"/>
  <c r="AP6529" i="2"/>
  <c r="AO6521" i="2"/>
  <c r="AP6521" i="2"/>
  <c r="AO6513" i="2"/>
  <c r="AP6513" i="2"/>
  <c r="AP6505" i="2"/>
  <c r="AO6505" i="2"/>
  <c r="AP6497" i="2"/>
  <c r="AO6497" i="2"/>
  <c r="AP6489" i="2"/>
  <c r="AO6489" i="2"/>
  <c r="AO6481" i="2"/>
  <c r="AP6481" i="2"/>
  <c r="AP6473" i="2"/>
  <c r="AO6473" i="2"/>
  <c r="AO6465" i="2"/>
  <c r="AP6465" i="2"/>
  <c r="AP6457" i="2"/>
  <c r="AO6457" i="2"/>
  <c r="AO6449" i="2"/>
  <c r="AP6449" i="2"/>
  <c r="AP6441" i="2"/>
  <c r="AO6441" i="2"/>
  <c r="AP6433" i="2"/>
  <c r="AO6433" i="2"/>
  <c r="AP6425" i="2"/>
  <c r="AO6425" i="2"/>
  <c r="AO6417" i="2"/>
  <c r="AP6417" i="2"/>
  <c r="AP6409" i="2"/>
  <c r="AO6409" i="2"/>
  <c r="AP6401" i="2"/>
  <c r="AO6401" i="2"/>
  <c r="AP6393" i="2"/>
  <c r="AO6393" i="2"/>
  <c r="AP6385" i="2"/>
  <c r="AO6385" i="2"/>
  <c r="AP6377" i="2"/>
  <c r="AO6377" i="2"/>
  <c r="AP6369" i="2"/>
  <c r="AO6369" i="2"/>
  <c r="AP6361" i="2"/>
  <c r="AO6361" i="2"/>
  <c r="AO6353" i="2"/>
  <c r="AP6353" i="2"/>
  <c r="AP6345" i="2"/>
  <c r="AO6345" i="2"/>
  <c r="AO6337" i="2"/>
  <c r="AP6337" i="2"/>
  <c r="AP6329" i="2"/>
  <c r="AO6329" i="2"/>
  <c r="AP6321" i="2"/>
  <c r="AO6321" i="2"/>
  <c r="AP6313" i="2"/>
  <c r="AO6313" i="2"/>
  <c r="AO6305" i="2"/>
  <c r="AP6305" i="2"/>
  <c r="AP6297" i="2"/>
  <c r="AO6297" i="2"/>
  <c r="AO6289" i="2"/>
  <c r="AP6289" i="2"/>
  <c r="AP6281" i="2"/>
  <c r="AO6281" i="2"/>
  <c r="AO6273" i="2"/>
  <c r="AP6273" i="2"/>
  <c r="AP6265" i="2"/>
  <c r="AO6265" i="2"/>
  <c r="AO6257" i="2"/>
  <c r="AP6257" i="2"/>
  <c r="AO6249" i="2"/>
  <c r="AP6249" i="2"/>
  <c r="AP6241" i="2"/>
  <c r="AO6241" i="2"/>
  <c r="AP6233" i="2"/>
  <c r="AO6233" i="2"/>
  <c r="AP6225" i="2"/>
  <c r="AO6225" i="2"/>
  <c r="AO6217" i="2"/>
  <c r="AP6217" i="2"/>
  <c r="AP6209" i="2"/>
  <c r="AO6209" i="2"/>
  <c r="AP6201" i="2"/>
  <c r="AO6201" i="2"/>
  <c r="AP6193" i="2"/>
  <c r="AO6193" i="2"/>
  <c r="AO6185" i="2"/>
  <c r="AP6185" i="2"/>
  <c r="AP6177" i="2"/>
  <c r="AO6177" i="2"/>
  <c r="AP6169" i="2"/>
  <c r="AO6169" i="2"/>
  <c r="AO6161" i="2"/>
  <c r="AP6161" i="2"/>
  <c r="AO6153" i="2"/>
  <c r="AP6153" i="2"/>
  <c r="AP6145" i="2"/>
  <c r="AO6145" i="2"/>
  <c r="AP6137" i="2"/>
  <c r="AO6137" i="2"/>
  <c r="AO6129" i="2"/>
  <c r="AP6129" i="2"/>
  <c r="AO6121" i="2"/>
  <c r="AP6121" i="2"/>
  <c r="AP6113" i="2"/>
  <c r="AO6113" i="2"/>
  <c r="AP6105" i="2"/>
  <c r="AO6105" i="2"/>
  <c r="AO6097" i="2"/>
  <c r="AP6097" i="2"/>
  <c r="AO6089" i="2"/>
  <c r="AP6089" i="2"/>
  <c r="AP6081" i="2"/>
  <c r="AO6081" i="2"/>
  <c r="AP6073" i="2"/>
  <c r="AO6073" i="2"/>
  <c r="AO6065" i="2"/>
  <c r="AP6065" i="2"/>
  <c r="AO6057" i="2"/>
  <c r="AP6057" i="2"/>
  <c r="AP6049" i="2"/>
  <c r="AO6049" i="2"/>
  <c r="AO6041" i="2"/>
  <c r="AP6041" i="2"/>
  <c r="AO6033" i="2"/>
  <c r="AP6033" i="2"/>
  <c r="AO6025" i="2"/>
  <c r="AP6025" i="2"/>
  <c r="AO6017" i="2"/>
  <c r="AP6017" i="2"/>
  <c r="AO6009" i="2"/>
  <c r="AP6009" i="2"/>
  <c r="AO6001" i="2"/>
  <c r="AP6001" i="2"/>
  <c r="AO5993" i="2"/>
  <c r="AP5993" i="2"/>
  <c r="AO5985" i="2"/>
  <c r="AP5985" i="2"/>
  <c r="AO5977" i="2"/>
  <c r="AP5977" i="2"/>
  <c r="AO5969" i="2"/>
  <c r="AP5969" i="2"/>
  <c r="AO5961" i="2"/>
  <c r="AP5961" i="2"/>
  <c r="AO5953" i="2"/>
  <c r="AP5953" i="2"/>
  <c r="AO5945" i="2"/>
  <c r="AP5945" i="2"/>
  <c r="AO5937" i="2"/>
  <c r="AP5937" i="2"/>
  <c r="AO5929" i="2"/>
  <c r="AP5929" i="2"/>
  <c r="AO5921" i="2"/>
  <c r="AP5921" i="2"/>
  <c r="AO5913" i="2"/>
  <c r="AP5913" i="2"/>
  <c r="AO5905" i="2"/>
  <c r="AP5905" i="2"/>
  <c r="AO5897" i="2"/>
  <c r="AP5897" i="2"/>
  <c r="AO5889" i="2"/>
  <c r="AP5889" i="2"/>
  <c r="AO5881" i="2"/>
  <c r="AP5881" i="2"/>
  <c r="AO5873" i="2"/>
  <c r="AP5873" i="2"/>
  <c r="AO5865" i="2"/>
  <c r="AP5865" i="2"/>
  <c r="AO5857" i="2"/>
  <c r="AP5857" i="2"/>
  <c r="AP5849" i="2"/>
  <c r="AO5849" i="2"/>
  <c r="AO5841" i="2"/>
  <c r="AP5841" i="2"/>
  <c r="AP5833" i="2"/>
  <c r="AO5833" i="2"/>
  <c r="AO5825" i="2"/>
  <c r="AP5825" i="2"/>
  <c r="AO5817" i="2"/>
  <c r="AP5817" i="2"/>
  <c r="AO5809" i="2"/>
  <c r="AP5809" i="2"/>
  <c r="AP5801" i="2"/>
  <c r="AO5801" i="2"/>
  <c r="AO5793" i="2"/>
  <c r="AP5793" i="2"/>
  <c r="AP5785" i="2"/>
  <c r="AO5785" i="2"/>
  <c r="AP5777" i="2"/>
  <c r="AO5777" i="2"/>
  <c r="AP5769" i="2"/>
  <c r="AO5769" i="2"/>
  <c r="AP5761" i="2"/>
  <c r="AO5761" i="2"/>
  <c r="AP5753" i="2"/>
  <c r="AO5753" i="2"/>
  <c r="AP5745" i="2"/>
  <c r="AO5745" i="2"/>
  <c r="AP5737" i="2"/>
  <c r="AO5737" i="2"/>
  <c r="AP5729" i="2"/>
  <c r="AO5729" i="2"/>
  <c r="AP5721" i="2"/>
  <c r="AO5721" i="2"/>
  <c r="AP5713" i="2"/>
  <c r="AO5713" i="2"/>
  <c r="AP5705" i="2"/>
  <c r="AO5705" i="2"/>
  <c r="AP5697" i="2"/>
  <c r="AO5697" i="2"/>
  <c r="AP5689" i="2"/>
  <c r="AO5689" i="2"/>
  <c r="AP5681" i="2"/>
  <c r="AO5681" i="2"/>
  <c r="AP5673" i="2"/>
  <c r="AO5673" i="2"/>
  <c r="AP5665" i="2"/>
  <c r="AO5665" i="2"/>
  <c r="AP5657" i="2"/>
  <c r="AO5657" i="2"/>
  <c r="AP5649" i="2"/>
  <c r="AO5649" i="2"/>
  <c r="AP5641" i="2"/>
  <c r="AO5641" i="2"/>
  <c r="AP5633" i="2"/>
  <c r="AO5633" i="2"/>
  <c r="AO5625" i="2"/>
  <c r="AP5625" i="2"/>
  <c r="AO5617" i="2"/>
  <c r="AP5617" i="2"/>
  <c r="AO5609" i="2"/>
  <c r="AP5609" i="2"/>
  <c r="AO5601" i="2"/>
  <c r="AP5601" i="2"/>
  <c r="AO5593" i="2"/>
  <c r="AP5593" i="2"/>
  <c r="AO5585" i="2"/>
  <c r="AP5585" i="2"/>
  <c r="AO5577" i="2"/>
  <c r="AP5577" i="2"/>
  <c r="AO5569" i="2"/>
  <c r="AP5569" i="2"/>
  <c r="AO5561" i="2"/>
  <c r="AP5561" i="2"/>
  <c r="AO5553" i="2"/>
  <c r="AP5553" i="2"/>
  <c r="AO5545" i="2"/>
  <c r="AP5545" i="2"/>
  <c r="AO5537" i="2"/>
  <c r="AP5537" i="2"/>
  <c r="AO5529" i="2"/>
  <c r="AP5529" i="2"/>
  <c r="AO5521" i="2"/>
  <c r="AP5521" i="2"/>
  <c r="AO5513" i="2"/>
  <c r="AP5513" i="2"/>
  <c r="AO5505" i="2"/>
  <c r="AP5505" i="2"/>
  <c r="AO5481" i="2"/>
  <c r="AP5481" i="2"/>
  <c r="AO5473" i="2"/>
  <c r="AP5473" i="2"/>
  <c r="AO5465" i="2"/>
  <c r="AP5465" i="2"/>
  <c r="AO5457" i="2"/>
  <c r="AP5457" i="2"/>
  <c r="AO5441" i="2"/>
  <c r="AP5441" i="2"/>
  <c r="AO5417" i="2"/>
  <c r="AP5417" i="2"/>
  <c r="AO5409" i="2"/>
  <c r="AP5409" i="2"/>
  <c r="AO5401" i="2"/>
  <c r="AP5401" i="2"/>
  <c r="AO5393" i="2"/>
  <c r="AP5393" i="2"/>
  <c r="AO5377" i="2"/>
  <c r="AP5377" i="2"/>
  <c r="AO5353" i="2"/>
  <c r="AP5353" i="2"/>
  <c r="AO5345" i="2"/>
  <c r="AP5345" i="2"/>
  <c r="AO5337" i="2"/>
  <c r="AP5337" i="2"/>
  <c r="AO5329" i="2"/>
  <c r="AP5329" i="2"/>
  <c r="AO5313" i="2"/>
  <c r="AP5313" i="2"/>
  <c r="AO5289" i="2"/>
  <c r="AP5289" i="2"/>
  <c r="AO5281" i="2"/>
  <c r="AP5281" i="2"/>
  <c r="AO5273" i="2"/>
  <c r="AP5273" i="2"/>
  <c r="AO5265" i="2"/>
  <c r="AP5265" i="2"/>
  <c r="AO5249" i="2"/>
  <c r="AP5249" i="2"/>
  <c r="AO5225" i="2"/>
  <c r="AP5225" i="2"/>
  <c r="AP5217" i="2"/>
  <c r="AO5217" i="2"/>
  <c r="AO5209" i="2"/>
  <c r="AP5209" i="2"/>
  <c r="AO5201" i="2"/>
  <c r="AP5201" i="2"/>
  <c r="AO5185" i="2"/>
  <c r="AP5185" i="2"/>
  <c r="AO5161" i="2"/>
  <c r="AP5161" i="2"/>
  <c r="AO5153" i="2"/>
  <c r="AP5153" i="2"/>
  <c r="AO5145" i="2"/>
  <c r="AP5145" i="2"/>
  <c r="AO5137" i="2"/>
  <c r="AP5137" i="2"/>
  <c r="AO5121" i="2"/>
  <c r="AP5121" i="2"/>
  <c r="AO5097" i="2"/>
  <c r="AP5097" i="2"/>
  <c r="AO5089" i="2"/>
  <c r="AP5089" i="2"/>
  <c r="AO5081" i="2"/>
  <c r="AP5081" i="2"/>
  <c r="AO5073" i="2"/>
  <c r="AP5073" i="2"/>
  <c r="AO5057" i="2"/>
  <c r="AP5057" i="2"/>
  <c r="AO5033" i="2"/>
  <c r="AP5033" i="2"/>
  <c r="AO5025" i="2"/>
  <c r="AP5025" i="2"/>
  <c r="AO5017" i="2"/>
  <c r="AP5017" i="2"/>
  <c r="AO5009" i="2"/>
  <c r="AP5009" i="2"/>
  <c r="AO4993" i="2"/>
  <c r="AP4993" i="2"/>
  <c r="AO4969" i="2"/>
  <c r="AP4969" i="2"/>
  <c r="AO4961" i="2"/>
  <c r="AP4961" i="2"/>
  <c r="AO4953" i="2"/>
  <c r="AP4953" i="2"/>
  <c r="AO4945" i="2"/>
  <c r="AP4945" i="2"/>
  <c r="AO4929" i="2"/>
  <c r="AP4929" i="2"/>
  <c r="AO4905" i="2"/>
  <c r="AP4905" i="2"/>
  <c r="AO4897" i="2"/>
  <c r="AP4897" i="2"/>
  <c r="AO4889" i="2"/>
  <c r="AP4889" i="2"/>
  <c r="AO4881" i="2"/>
  <c r="AP4881" i="2"/>
  <c r="AO4865" i="2"/>
  <c r="AP4865" i="2"/>
  <c r="AO4841" i="2"/>
  <c r="AP4841" i="2"/>
  <c r="AO4833" i="2"/>
  <c r="AP4833" i="2"/>
  <c r="AO4825" i="2"/>
  <c r="AP4825" i="2"/>
  <c r="AO4817" i="2"/>
  <c r="AP4817" i="2"/>
  <c r="AO4801" i="2"/>
  <c r="AP4801" i="2"/>
  <c r="AO4777" i="2"/>
  <c r="AP4777" i="2"/>
  <c r="AO4769" i="2"/>
  <c r="AP4769" i="2"/>
  <c r="AO4761" i="2"/>
  <c r="AP4761" i="2"/>
  <c r="AO4753" i="2"/>
  <c r="AP4753" i="2"/>
  <c r="AO4737" i="2"/>
  <c r="AP4737" i="2"/>
  <c r="AO4713" i="2"/>
  <c r="AP4713" i="2"/>
  <c r="AO4705" i="2"/>
  <c r="AP4705" i="2"/>
  <c r="AO4697" i="2"/>
  <c r="AP4697" i="2"/>
  <c r="AO4689" i="2"/>
  <c r="AP4689" i="2"/>
  <c r="AO4673" i="2"/>
  <c r="AP4673" i="2"/>
  <c r="AO4649" i="2"/>
  <c r="AP4649" i="2"/>
  <c r="AO4633" i="2"/>
  <c r="AP4633" i="2"/>
  <c r="AO4625" i="2"/>
  <c r="AP4625" i="2"/>
  <c r="AO4609" i="2"/>
  <c r="AP4609" i="2"/>
  <c r="AO4585" i="2"/>
  <c r="AP4585" i="2"/>
  <c r="AO4577" i="2"/>
  <c r="AP4577" i="2"/>
  <c r="AO4569" i="2"/>
  <c r="AP4569" i="2"/>
  <c r="AO4561" i="2"/>
  <c r="AP4561" i="2"/>
  <c r="AO4521" i="2"/>
  <c r="AP4521" i="2"/>
  <c r="AO4513" i="2"/>
  <c r="AP4513" i="2"/>
  <c r="AO4505" i="2"/>
  <c r="AP4505" i="2"/>
  <c r="AO4497" i="2"/>
  <c r="AP4497" i="2"/>
  <c r="AO4481" i="2"/>
  <c r="AP4481" i="2"/>
  <c r="AO4457" i="2"/>
  <c r="AP4457" i="2"/>
  <c r="AO4449" i="2"/>
  <c r="AP4449" i="2"/>
  <c r="AO4441" i="2"/>
  <c r="AP4441" i="2"/>
  <c r="AO4433" i="2"/>
  <c r="AP4433" i="2"/>
  <c r="AO4417" i="2"/>
  <c r="AP4417" i="2"/>
  <c r="AO4393" i="2"/>
  <c r="AP4393" i="2"/>
  <c r="AO4385" i="2"/>
  <c r="AP4385" i="2"/>
  <c r="AO4377" i="2"/>
  <c r="AP4377" i="2"/>
  <c r="AO4369" i="2"/>
  <c r="AP4369" i="2"/>
  <c r="AO4353" i="2"/>
  <c r="AP4353" i="2"/>
  <c r="AO4329" i="2"/>
  <c r="AP4329" i="2"/>
  <c r="AO4321" i="2"/>
  <c r="AP4321" i="2"/>
  <c r="AO4313" i="2"/>
  <c r="AP4313" i="2"/>
  <c r="AO4305" i="2"/>
  <c r="AP4305" i="2"/>
  <c r="AO4289" i="2"/>
  <c r="AP4289" i="2"/>
  <c r="AO4265" i="2"/>
  <c r="AP4265" i="2"/>
  <c r="AO4257" i="2"/>
  <c r="AP4257" i="2"/>
  <c r="AO4249" i="2"/>
  <c r="AP4249" i="2"/>
  <c r="AO4241" i="2"/>
  <c r="AP4241" i="2"/>
  <c r="AO4225" i="2"/>
  <c r="AP4225" i="2"/>
  <c r="AO4201" i="2"/>
  <c r="AP4201" i="2"/>
  <c r="AO4193" i="2"/>
  <c r="AP4193" i="2"/>
  <c r="AO4185" i="2"/>
  <c r="AP4185" i="2"/>
  <c r="AO4177" i="2"/>
  <c r="AP4177" i="2"/>
  <c r="AO4161" i="2"/>
  <c r="AP4161" i="2"/>
  <c r="AO4137" i="2"/>
  <c r="AP4137" i="2"/>
  <c r="AO4129" i="2"/>
  <c r="AP4129" i="2"/>
  <c r="AO4121" i="2"/>
  <c r="AP4121" i="2"/>
  <c r="AO4113" i="2"/>
  <c r="AP4113" i="2"/>
  <c r="AO4097" i="2"/>
  <c r="AP4097" i="2"/>
  <c r="AO4073" i="2"/>
  <c r="AP4073" i="2"/>
  <c r="AO4065" i="2"/>
  <c r="AP4065" i="2"/>
  <c r="AO4057" i="2"/>
  <c r="AP4057" i="2"/>
  <c r="AO4049" i="2"/>
  <c r="AP4049" i="2"/>
  <c r="AO4033" i="2"/>
  <c r="AP4033" i="2"/>
  <c r="AO4009" i="2"/>
  <c r="AP4009" i="2"/>
  <c r="AO4001" i="2"/>
  <c r="AP4001" i="2"/>
  <c r="AO3993" i="2"/>
  <c r="AP3993" i="2"/>
  <c r="AO3985" i="2"/>
  <c r="AP3985" i="2"/>
  <c r="AO3969" i="2"/>
  <c r="AP3969" i="2"/>
  <c r="AO3945" i="2"/>
  <c r="AP3945" i="2"/>
  <c r="AO3937" i="2"/>
  <c r="AP3937" i="2"/>
  <c r="AO3929" i="2"/>
  <c r="AP3929" i="2"/>
  <c r="AO3921" i="2"/>
  <c r="AP3921" i="2"/>
  <c r="AO3905" i="2"/>
  <c r="AP3905" i="2"/>
  <c r="AO3881" i="2"/>
  <c r="AP3881" i="2"/>
  <c r="AO3873" i="2"/>
  <c r="AP3873" i="2"/>
  <c r="AO3865" i="2"/>
  <c r="AP3865" i="2"/>
  <c r="AO3857" i="2"/>
  <c r="AP3857" i="2"/>
  <c r="AO3841" i="2"/>
  <c r="AP3841" i="2"/>
  <c r="AO3817" i="2"/>
  <c r="AP3817" i="2"/>
  <c r="AO3809" i="2"/>
  <c r="AP3809" i="2"/>
  <c r="AO3801" i="2"/>
  <c r="AP3801" i="2"/>
  <c r="AO3793" i="2"/>
  <c r="AP3793" i="2"/>
  <c r="AO3777" i="2"/>
  <c r="AP3777" i="2"/>
  <c r="AO3753" i="2"/>
  <c r="AP3753" i="2"/>
  <c r="AO3745" i="2"/>
  <c r="AP3745" i="2"/>
  <c r="AO3737" i="2"/>
  <c r="AP3737" i="2"/>
  <c r="AO3729" i="2"/>
  <c r="AP3729" i="2"/>
  <c r="AO3713" i="2"/>
  <c r="AP3713" i="2"/>
  <c r="AO3689" i="2"/>
  <c r="AP3689" i="2"/>
  <c r="AO3681" i="2"/>
  <c r="AP3681" i="2"/>
  <c r="AO3673" i="2"/>
  <c r="AP3673" i="2"/>
  <c r="AO3665" i="2"/>
  <c r="AP3665" i="2"/>
  <c r="AO3649" i="2"/>
  <c r="AP3649" i="2"/>
  <c r="AO3625" i="2"/>
  <c r="AP3625" i="2"/>
  <c r="AO3617" i="2"/>
  <c r="AP3617" i="2"/>
  <c r="AO3609" i="2"/>
  <c r="AP3609" i="2"/>
  <c r="AO3601" i="2"/>
  <c r="AP3601" i="2"/>
  <c r="AO3585" i="2"/>
  <c r="AP3585" i="2"/>
  <c r="AO3561" i="2"/>
  <c r="AP3561" i="2"/>
  <c r="AO3553" i="2"/>
  <c r="AP3553" i="2"/>
  <c r="AO3545" i="2"/>
  <c r="AP3545" i="2"/>
  <c r="AO3537" i="2"/>
  <c r="AP3537" i="2"/>
  <c r="AO3521" i="2"/>
  <c r="AP3521" i="2"/>
  <c r="AO3497" i="2"/>
  <c r="AP3497" i="2"/>
  <c r="AO3489" i="2"/>
  <c r="AP3489" i="2"/>
  <c r="AO3481" i="2"/>
  <c r="AP3481" i="2"/>
  <c r="AO3473" i="2"/>
  <c r="AP3473" i="2"/>
  <c r="AO3457" i="2"/>
  <c r="AP3457" i="2"/>
  <c r="AO3433" i="2"/>
  <c r="AP3433" i="2"/>
  <c r="AO3425" i="2"/>
  <c r="AP3425" i="2"/>
  <c r="AO3417" i="2"/>
  <c r="AP3417" i="2"/>
  <c r="AO3409" i="2"/>
  <c r="AP3409" i="2"/>
  <c r="AO3393" i="2"/>
  <c r="AP3393" i="2"/>
  <c r="AO3369" i="2"/>
  <c r="AP3369" i="2"/>
  <c r="AO3361" i="2"/>
  <c r="AP3361" i="2"/>
  <c r="AO3353" i="2"/>
  <c r="AP3353" i="2"/>
  <c r="AO3345" i="2"/>
  <c r="AP3345" i="2"/>
  <c r="AO3329" i="2"/>
  <c r="AP3329" i="2"/>
  <c r="AO3305" i="2"/>
  <c r="AP3305" i="2"/>
  <c r="AO3297" i="2"/>
  <c r="AP3297" i="2"/>
  <c r="AO3289" i="2"/>
  <c r="AP3289" i="2"/>
  <c r="AO3281" i="2"/>
  <c r="AP3281" i="2"/>
  <c r="AO3265" i="2"/>
  <c r="AP3265" i="2"/>
  <c r="AO3241" i="2"/>
  <c r="AP3241" i="2"/>
  <c r="AO3233" i="2"/>
  <c r="AP3233" i="2"/>
  <c r="AO3225" i="2"/>
  <c r="AP3225" i="2"/>
  <c r="AO3217" i="2"/>
  <c r="AP3217" i="2"/>
  <c r="AO3201" i="2"/>
  <c r="AP3201" i="2"/>
  <c r="AO3177" i="2"/>
  <c r="AP3177" i="2"/>
  <c r="AO3169" i="2"/>
  <c r="AP3169" i="2"/>
  <c r="AO3161" i="2"/>
  <c r="AP3161" i="2"/>
  <c r="AO3153" i="2"/>
  <c r="AP3153" i="2"/>
  <c r="AO3137" i="2"/>
  <c r="AP3137" i="2"/>
  <c r="AO3113" i="2"/>
  <c r="AP3113" i="2"/>
  <c r="AO3105" i="2"/>
  <c r="AP3105" i="2"/>
  <c r="AO3097" i="2"/>
  <c r="AP3097" i="2"/>
  <c r="AO3089" i="2"/>
  <c r="AP3089" i="2"/>
  <c r="AO3073" i="2"/>
  <c r="AP3073" i="2"/>
  <c r="AO3049" i="2"/>
  <c r="AP3049" i="2"/>
  <c r="AO3041" i="2"/>
  <c r="AP3041" i="2"/>
  <c r="AO3033" i="2"/>
  <c r="AP3033" i="2"/>
  <c r="AO3025" i="2"/>
  <c r="AP3025" i="2"/>
  <c r="AO3009" i="2"/>
  <c r="AP3009" i="2"/>
  <c r="AO2985" i="2"/>
  <c r="AP2985" i="2"/>
  <c r="AO2977" i="2"/>
  <c r="AP2977" i="2"/>
  <c r="AO2969" i="2"/>
  <c r="AP2969" i="2"/>
  <c r="AO2961" i="2"/>
  <c r="AP2961" i="2"/>
  <c r="AO2945" i="2"/>
  <c r="AP2945" i="2"/>
  <c r="AO2921" i="2"/>
  <c r="AP2921" i="2"/>
  <c r="AO2913" i="2"/>
  <c r="AP2913" i="2"/>
  <c r="AO2905" i="2"/>
  <c r="AP2905" i="2"/>
  <c r="AO2897" i="2"/>
  <c r="AP2897" i="2"/>
  <c r="AO2881" i="2"/>
  <c r="AP2881" i="2"/>
  <c r="AO2857" i="2"/>
  <c r="AP2857" i="2"/>
  <c r="AO2849" i="2"/>
  <c r="AP2849" i="2"/>
  <c r="AO2841" i="2"/>
  <c r="AP2841" i="2"/>
  <c r="AO2833" i="2"/>
  <c r="AP2833" i="2"/>
  <c r="AO2817" i="2"/>
  <c r="AP2817" i="2"/>
  <c r="AO2793" i="2"/>
  <c r="AP2793" i="2"/>
  <c r="AO2785" i="2"/>
  <c r="AP2785" i="2"/>
  <c r="AO2777" i="2"/>
  <c r="AP2777" i="2"/>
  <c r="AO2769" i="2"/>
  <c r="AP2769" i="2"/>
  <c r="AO2753" i="2"/>
  <c r="AP2753" i="2"/>
  <c r="AO2729" i="2"/>
  <c r="AP2729" i="2"/>
  <c r="AO2721" i="2"/>
  <c r="AP2721" i="2"/>
  <c r="AO2713" i="2"/>
  <c r="AP2713" i="2"/>
  <c r="AO2705" i="2"/>
  <c r="AP2705" i="2"/>
  <c r="AO2697" i="2"/>
  <c r="AP2697" i="2"/>
  <c r="AO2689" i="2"/>
  <c r="AP2689" i="2"/>
  <c r="AO2681" i="2"/>
  <c r="AP2681" i="2"/>
  <c r="AO2673" i="2"/>
  <c r="AP2673" i="2"/>
  <c r="AO2665" i="2"/>
  <c r="AP2665" i="2"/>
  <c r="AO2657" i="2"/>
  <c r="AP2657" i="2"/>
  <c r="AO2649" i="2"/>
  <c r="AP2649" i="2"/>
  <c r="AO2633" i="2"/>
  <c r="AP2633" i="2"/>
  <c r="AO2625" i="2"/>
  <c r="AP2625" i="2"/>
  <c r="AO2617" i="2"/>
  <c r="AP2617" i="2"/>
  <c r="AO2609" i="2"/>
  <c r="AP2609" i="2"/>
  <c r="AO2601" i="2"/>
  <c r="AP2601" i="2"/>
  <c r="AO2585" i="2"/>
  <c r="AP2585" i="2"/>
  <c r="AO2569" i="2"/>
  <c r="AP2569" i="2"/>
  <c r="AO2561" i="2"/>
  <c r="AP2561" i="2"/>
  <c r="AO2553" i="2"/>
  <c r="AP2553" i="2"/>
  <c r="AO2545" i="2"/>
  <c r="AP2545" i="2"/>
  <c r="AO2537" i="2"/>
  <c r="AP2537" i="2"/>
  <c r="AO2521" i="2"/>
  <c r="AP2521" i="2"/>
  <c r="AO2513" i="2"/>
  <c r="AP2513" i="2"/>
  <c r="AO2505" i="2"/>
  <c r="AP2505" i="2"/>
  <c r="AO2497" i="2"/>
  <c r="AP2497" i="2"/>
  <c r="AO2489" i="2"/>
  <c r="AP2489" i="2"/>
  <c r="AO2473" i="2"/>
  <c r="AP2473" i="2"/>
  <c r="AO2465" i="2"/>
  <c r="AP2465" i="2"/>
  <c r="AO2457" i="2"/>
  <c r="AP2457" i="2"/>
  <c r="AO2449" i="2"/>
  <c r="AP2449" i="2"/>
  <c r="AO2441" i="2"/>
  <c r="AP2441" i="2"/>
  <c r="AO2433" i="2"/>
  <c r="AP2433" i="2"/>
  <c r="AO2425" i="2"/>
  <c r="AP2425" i="2"/>
  <c r="AO2409" i="2"/>
  <c r="AP2409" i="2"/>
  <c r="AO2401" i="2"/>
  <c r="AP2401" i="2"/>
  <c r="AO2393" i="2"/>
  <c r="AP2393" i="2"/>
  <c r="AO2385" i="2"/>
  <c r="AP2385" i="2"/>
  <c r="AO2377" i="2"/>
  <c r="AP2377" i="2"/>
  <c r="AO2369" i="2"/>
  <c r="AP2369" i="2"/>
  <c r="AO2361" i="2"/>
  <c r="AP2361" i="2"/>
  <c r="AO2353" i="2"/>
  <c r="AP2353" i="2"/>
  <c r="AO2345" i="2"/>
  <c r="AP2345" i="2"/>
  <c r="AO2329" i="2"/>
  <c r="AP2329" i="2"/>
  <c r="AO2321" i="2"/>
  <c r="AP2321" i="2"/>
  <c r="AO2313" i="2"/>
  <c r="AP2313" i="2"/>
  <c r="AO2305" i="2"/>
  <c r="AP2305" i="2"/>
  <c r="AO2297" i="2"/>
  <c r="AP2297" i="2"/>
  <c r="AO2289" i="2"/>
  <c r="AP2289" i="2"/>
  <c r="AO2281" i="2"/>
  <c r="AP2281" i="2"/>
  <c r="AO2265" i="2"/>
  <c r="AP2265" i="2"/>
  <c r="AO2257" i="2"/>
  <c r="AP2257" i="2"/>
  <c r="AO2249" i="2"/>
  <c r="AP2249" i="2"/>
  <c r="AO2241" i="2"/>
  <c r="AP2241" i="2"/>
  <c r="AO2233" i="2"/>
  <c r="AP2233" i="2"/>
  <c r="AO2225" i="2"/>
  <c r="AP2225" i="2"/>
  <c r="AO2217" i="2"/>
  <c r="AP2217" i="2"/>
  <c r="AO2201" i="2"/>
  <c r="AP2201" i="2"/>
  <c r="AO2185" i="2"/>
  <c r="AP2185" i="2"/>
  <c r="AO2177" i="2"/>
  <c r="AP2177" i="2"/>
  <c r="AO2169" i="2"/>
  <c r="AP2169" i="2"/>
  <c r="AO2161" i="2"/>
  <c r="AP2161" i="2"/>
  <c r="AO2153" i="2"/>
  <c r="AP2153" i="2"/>
  <c r="AO2145" i="2"/>
  <c r="AP2145" i="2"/>
  <c r="AO2137" i="2"/>
  <c r="AP2137" i="2"/>
  <c r="AO2129" i="2"/>
  <c r="AP2129" i="2"/>
  <c r="AO2121" i="2"/>
  <c r="AP2121" i="2"/>
  <c r="AO2105" i="2"/>
  <c r="AP2105" i="2"/>
  <c r="AO2097" i="2"/>
  <c r="AP2097" i="2"/>
  <c r="AO2089" i="2"/>
  <c r="AP2089" i="2"/>
  <c r="AO2073" i="2"/>
  <c r="AP2073" i="2"/>
  <c r="AO2057" i="2"/>
  <c r="AP2057" i="2"/>
  <c r="AO2049" i="2"/>
  <c r="AP2049" i="2"/>
  <c r="AO2041" i="2"/>
  <c r="AP2041" i="2"/>
  <c r="AO2033" i="2"/>
  <c r="AP2033" i="2"/>
  <c r="AO2025" i="2"/>
  <c r="AP2025" i="2"/>
  <c r="AO2017" i="2"/>
  <c r="AP2017" i="2"/>
  <c r="AO2009" i="2"/>
  <c r="AP2009" i="2"/>
  <c r="AO2001" i="2"/>
  <c r="AP2001" i="2"/>
  <c r="AO1993" i="2"/>
  <c r="AP1993" i="2"/>
  <c r="AO1977" i="2"/>
  <c r="AP1977" i="2"/>
  <c r="AO1969" i="2"/>
  <c r="AP1969" i="2"/>
  <c r="AO1961" i="2"/>
  <c r="AP1961" i="2"/>
  <c r="AO1945" i="2"/>
  <c r="AP1945" i="2"/>
  <c r="AO1929" i="2"/>
  <c r="AP1929" i="2"/>
  <c r="AO1921" i="2"/>
  <c r="AP1921" i="2"/>
  <c r="AO1913" i="2"/>
  <c r="AP1913" i="2"/>
  <c r="AO1905" i="2"/>
  <c r="AP1905" i="2"/>
  <c r="AO1897" i="2"/>
  <c r="AP1897" i="2"/>
  <c r="AO1889" i="2"/>
  <c r="AP1889" i="2"/>
  <c r="AO1881" i="2"/>
  <c r="AP1881" i="2"/>
  <c r="AO1873" i="2"/>
  <c r="AP1873" i="2"/>
  <c r="AO1865" i="2"/>
  <c r="AP1865" i="2"/>
  <c r="AO1849" i="2"/>
  <c r="AP1849" i="2"/>
  <c r="AO1841" i="2"/>
  <c r="AP1841" i="2"/>
  <c r="AO1833" i="2"/>
  <c r="AP1833" i="2"/>
  <c r="AO1817" i="2"/>
  <c r="AP1817" i="2"/>
  <c r="AO1801" i="2"/>
  <c r="AP1801" i="2"/>
  <c r="AO1793" i="2"/>
  <c r="AP1793" i="2"/>
  <c r="AO1785" i="2"/>
  <c r="AP1785" i="2"/>
  <c r="AO1777" i="2"/>
  <c r="AP1777" i="2"/>
  <c r="AO1769" i="2"/>
  <c r="AP1769" i="2"/>
  <c r="AO1761" i="2"/>
  <c r="AP1761" i="2"/>
  <c r="AO1753" i="2"/>
  <c r="AP1753" i="2"/>
  <c r="AO1745" i="2"/>
  <c r="AP1745" i="2"/>
  <c r="AO1737" i="2"/>
  <c r="AP1737" i="2"/>
  <c r="AO1721" i="2"/>
  <c r="AP1721" i="2"/>
  <c r="AO1713" i="2"/>
  <c r="AP1713" i="2"/>
  <c r="AO1705" i="2"/>
  <c r="AP1705" i="2"/>
  <c r="AO1689" i="2"/>
  <c r="AP1689" i="2"/>
  <c r="AO1681" i="2"/>
  <c r="AP1681" i="2"/>
  <c r="AO1673" i="2"/>
  <c r="AP1673" i="2"/>
  <c r="AO1665" i="2"/>
  <c r="AP1665" i="2"/>
  <c r="AO1657" i="2"/>
  <c r="AP1657" i="2"/>
  <c r="AO1641" i="2"/>
  <c r="AP1641" i="2"/>
  <c r="AO1633" i="2"/>
  <c r="AP1633" i="2"/>
  <c r="AO1625" i="2"/>
  <c r="AP1625" i="2"/>
  <c r="AO1617" i="2"/>
  <c r="AP1617" i="2"/>
  <c r="AO1609" i="2"/>
  <c r="AP1609" i="2"/>
  <c r="AO1601" i="2"/>
  <c r="AP1601" i="2"/>
  <c r="AO1593" i="2"/>
  <c r="AP1593" i="2"/>
  <c r="AO1585" i="2"/>
  <c r="AP1585" i="2"/>
  <c r="AO1577" i="2"/>
  <c r="AP1577" i="2"/>
  <c r="AO1569" i="2"/>
  <c r="AP1569" i="2"/>
  <c r="AO1561" i="2"/>
  <c r="AP1561" i="2"/>
  <c r="AO1553" i="2"/>
  <c r="AP1553" i="2"/>
  <c r="AP1545" i="2"/>
  <c r="AO1545" i="2"/>
  <c r="AO1537" i="2"/>
  <c r="AP1537" i="2"/>
  <c r="AO1513" i="2"/>
  <c r="AP1513" i="2"/>
  <c r="AO1505" i="2"/>
  <c r="AP1505" i="2"/>
  <c r="AO1497" i="2"/>
  <c r="AP1497" i="2"/>
  <c r="AO1489" i="2"/>
  <c r="AP1489" i="2"/>
  <c r="AP1481" i="2"/>
  <c r="AO1481" i="2"/>
  <c r="AO1473" i="2"/>
  <c r="AP1473" i="2"/>
  <c r="AO1465" i="2"/>
  <c r="AP1465" i="2"/>
  <c r="AP1449" i="2"/>
  <c r="AO1449" i="2"/>
  <c r="AO1441" i="2"/>
  <c r="AP1441" i="2"/>
  <c r="AO1433" i="2"/>
  <c r="AP1433" i="2"/>
  <c r="AO1425" i="2"/>
  <c r="AP1425" i="2"/>
  <c r="AO1409" i="2"/>
  <c r="AP1409" i="2"/>
  <c r="AO1393" i="2"/>
  <c r="AP1393" i="2"/>
  <c r="AO1385" i="2"/>
  <c r="AP1385" i="2"/>
  <c r="AO1377" i="2"/>
  <c r="AP1377" i="2"/>
  <c r="AO1369" i="2"/>
  <c r="AP1369" i="2"/>
  <c r="AO1361" i="2"/>
  <c r="AP1361" i="2"/>
  <c r="AO1353" i="2"/>
  <c r="AP1353" i="2"/>
  <c r="AO1345" i="2"/>
  <c r="AP1345" i="2"/>
  <c r="AO1329" i="2"/>
  <c r="AP1329" i="2"/>
  <c r="AO1321" i="2"/>
  <c r="AP1321" i="2"/>
  <c r="AO1313" i="2"/>
  <c r="AP1313" i="2"/>
  <c r="AO1297" i="2"/>
  <c r="AP1297" i="2"/>
  <c r="AO1289" i="2"/>
  <c r="AP1289" i="2"/>
  <c r="AO1281" i="2"/>
  <c r="AP1281" i="2"/>
  <c r="AO1265" i="2"/>
  <c r="AP1265" i="2"/>
  <c r="AO1257" i="2"/>
  <c r="AP1257" i="2"/>
  <c r="AO1249" i="2"/>
  <c r="AP1249" i="2"/>
  <c r="AO1241" i="2"/>
  <c r="AP1241" i="2"/>
  <c r="AO1233" i="2"/>
  <c r="AP1233" i="2"/>
  <c r="AO1225" i="2"/>
  <c r="AP1225" i="2"/>
  <c r="AO1217" i="2"/>
  <c r="AP1217" i="2"/>
  <c r="AO1209" i="2"/>
  <c r="AP1209" i="2"/>
  <c r="AO1201" i="2"/>
  <c r="AP1201" i="2"/>
  <c r="AO1193" i="2"/>
  <c r="AP1193" i="2"/>
  <c r="AO1185" i="2"/>
  <c r="AP1185" i="2"/>
  <c r="AO1177" i="2"/>
  <c r="AP1177" i="2"/>
  <c r="AO1169" i="2"/>
  <c r="AP1169" i="2"/>
  <c r="AO1161" i="2"/>
  <c r="AP1161" i="2"/>
  <c r="AO1153" i="2"/>
  <c r="AP1153" i="2"/>
  <c r="AO1145" i="2"/>
  <c r="AP1145" i="2"/>
  <c r="AO1137" i="2"/>
  <c r="AP1137" i="2"/>
  <c r="AO1129" i="2"/>
  <c r="AP1129" i="2"/>
  <c r="AO1121" i="2"/>
  <c r="AP1121" i="2"/>
  <c r="AO1105" i="2"/>
  <c r="AP1105" i="2"/>
  <c r="AO1097" i="2"/>
  <c r="AP1097" i="2"/>
  <c r="AO1089" i="2"/>
  <c r="AP1089" i="2"/>
  <c r="AO1081" i="2"/>
  <c r="AP1081" i="2"/>
  <c r="AO1073" i="2"/>
  <c r="AP1073" i="2"/>
  <c r="AO1065" i="2"/>
  <c r="AP1065" i="2"/>
  <c r="AO1057" i="2"/>
  <c r="AP1057" i="2"/>
  <c r="AO1041" i="2"/>
  <c r="AP1041" i="2"/>
  <c r="AO1033" i="2"/>
  <c r="AP1033" i="2"/>
  <c r="AO1025" i="2"/>
  <c r="AP1025" i="2"/>
  <c r="AO1009" i="2"/>
  <c r="AP1009" i="2"/>
  <c r="AO1001" i="2"/>
  <c r="AP1001" i="2"/>
  <c r="AO993" i="2"/>
  <c r="AP993" i="2"/>
  <c r="AO985" i="2"/>
  <c r="AP985" i="2"/>
  <c r="AO977" i="2"/>
  <c r="AP977" i="2"/>
  <c r="AO969" i="2"/>
  <c r="AP969" i="2"/>
  <c r="AO961" i="2"/>
  <c r="AP961" i="2"/>
  <c r="AO953" i="2"/>
  <c r="AP953" i="2"/>
  <c r="AO945" i="2"/>
  <c r="AP945" i="2"/>
  <c r="AO937" i="2"/>
  <c r="AP937" i="2"/>
  <c r="AO929" i="2"/>
  <c r="AP929" i="2"/>
  <c r="AO921" i="2"/>
  <c r="AP921" i="2"/>
  <c r="AO913" i="2"/>
  <c r="AP913" i="2"/>
  <c r="AO905" i="2"/>
  <c r="AP905" i="2"/>
  <c r="AO897" i="2"/>
  <c r="AP897" i="2"/>
  <c r="AO889" i="2"/>
  <c r="AP889" i="2"/>
  <c r="AO881" i="2"/>
  <c r="AP881" i="2"/>
  <c r="AP873" i="2"/>
  <c r="AO873" i="2"/>
  <c r="AO865" i="2"/>
  <c r="AP865" i="2"/>
  <c r="AO849" i="2"/>
  <c r="AP849" i="2"/>
  <c r="AP841" i="2"/>
  <c r="AO841" i="2"/>
  <c r="AO833" i="2"/>
  <c r="AP833" i="2"/>
  <c r="AO825" i="2"/>
  <c r="AP825" i="2"/>
  <c r="AO817" i="2"/>
  <c r="AP817" i="2"/>
  <c r="AO809" i="2"/>
  <c r="AP809" i="2"/>
  <c r="AO801" i="2"/>
  <c r="AP801" i="2"/>
  <c r="AO785" i="2"/>
  <c r="AP785" i="2"/>
  <c r="AP777" i="2"/>
  <c r="AO777" i="2"/>
  <c r="AO769" i="2"/>
  <c r="AP769" i="2"/>
  <c r="AO753" i="2"/>
  <c r="AP753" i="2"/>
  <c r="AO745" i="2"/>
  <c r="AP745" i="2"/>
  <c r="AO737" i="2"/>
  <c r="AP737" i="2"/>
  <c r="AO729" i="2"/>
  <c r="AP729" i="2"/>
  <c r="AO721" i="2"/>
  <c r="AP721" i="2"/>
  <c r="AP713" i="2"/>
  <c r="AO713" i="2"/>
  <c r="AO705" i="2"/>
  <c r="AP705" i="2"/>
  <c r="AO697" i="2"/>
  <c r="AP697" i="2"/>
  <c r="AO689" i="2"/>
  <c r="AP689" i="2"/>
  <c r="AO681" i="2"/>
  <c r="AP681" i="2"/>
  <c r="AO673" i="2"/>
  <c r="AP673" i="2"/>
  <c r="AO665" i="2"/>
  <c r="AP665" i="2"/>
  <c r="AO657" i="2"/>
  <c r="AP657" i="2"/>
  <c r="AP649" i="2"/>
  <c r="AO649" i="2"/>
  <c r="AO641" i="2"/>
  <c r="AP641" i="2"/>
  <c r="AO633" i="2"/>
  <c r="AP633" i="2"/>
  <c r="AO625" i="2"/>
  <c r="AP625" i="2"/>
  <c r="AO617" i="2"/>
  <c r="AP617" i="2"/>
  <c r="AO609" i="2"/>
  <c r="AP609" i="2"/>
  <c r="AO593" i="2"/>
  <c r="AP593" i="2"/>
  <c r="AP585" i="2"/>
  <c r="AO585" i="2"/>
  <c r="AO577" i="2"/>
  <c r="AP577" i="2"/>
  <c r="AO569" i="2"/>
  <c r="AP569" i="2"/>
  <c r="AO561" i="2"/>
  <c r="AP561" i="2"/>
  <c r="AO553" i="2"/>
  <c r="AP553" i="2"/>
  <c r="AO545" i="2"/>
  <c r="AP545" i="2"/>
  <c r="AO529" i="2"/>
  <c r="AP529" i="2"/>
  <c r="AP521" i="2"/>
  <c r="AO521" i="2"/>
  <c r="AO513" i="2"/>
  <c r="AP513" i="2"/>
  <c r="AO497" i="2"/>
  <c r="AP497" i="2"/>
  <c r="AO489" i="2"/>
  <c r="AP489" i="2"/>
  <c r="AO481" i="2"/>
  <c r="AP481" i="2"/>
  <c r="AO473" i="2"/>
  <c r="AP473" i="2"/>
  <c r="AO465" i="2"/>
  <c r="AP465" i="2"/>
  <c r="AP457" i="2"/>
  <c r="AO457" i="2"/>
  <c r="AO449" i="2"/>
  <c r="AP449" i="2"/>
  <c r="AO441" i="2"/>
  <c r="AP441" i="2"/>
  <c r="AO433" i="2"/>
  <c r="AP433" i="2"/>
  <c r="AO425" i="2"/>
  <c r="AP425" i="2"/>
  <c r="AO417" i="2"/>
  <c r="AP417" i="2"/>
  <c r="AO409" i="2"/>
  <c r="AP409" i="2"/>
  <c r="AO401" i="2"/>
  <c r="AP401" i="2"/>
  <c r="AP393" i="2"/>
  <c r="AO393" i="2"/>
  <c r="AO385" i="2"/>
  <c r="AP385" i="2"/>
  <c r="AO377" i="2"/>
  <c r="AP377" i="2"/>
  <c r="AO369" i="2"/>
  <c r="AP369" i="2"/>
  <c r="AO361" i="2"/>
  <c r="AP361" i="2"/>
  <c r="AO353" i="2"/>
  <c r="AP353" i="2"/>
  <c r="AO337" i="2"/>
  <c r="AP337" i="2"/>
  <c r="AP329" i="2"/>
  <c r="AO329" i="2"/>
  <c r="AO321" i="2"/>
  <c r="AP321" i="2"/>
  <c r="AO313" i="2"/>
  <c r="AP313" i="2"/>
  <c r="AO305" i="2"/>
  <c r="AP305" i="2"/>
  <c r="AO297" i="2"/>
  <c r="AP297" i="2"/>
  <c r="AO289" i="2"/>
  <c r="AP289" i="2"/>
  <c r="AO273" i="2"/>
  <c r="AP273" i="2"/>
  <c r="AP265" i="2"/>
  <c r="AO265" i="2"/>
  <c r="AO257" i="2"/>
  <c r="AP257" i="2"/>
  <c r="AO241" i="2"/>
  <c r="AP241" i="2"/>
  <c r="AO233" i="2"/>
  <c r="AP233" i="2"/>
  <c r="AO225" i="2"/>
  <c r="AP225" i="2"/>
  <c r="AO217" i="2"/>
  <c r="AP217" i="2"/>
  <c r="AO209" i="2"/>
  <c r="AP209" i="2"/>
  <c r="AP201" i="2"/>
  <c r="AO201" i="2"/>
  <c r="AO193" i="2"/>
  <c r="AP193" i="2"/>
  <c r="AO185" i="2"/>
  <c r="AP185" i="2"/>
  <c r="AO177" i="2"/>
  <c r="AP177" i="2"/>
  <c r="AO169" i="2"/>
  <c r="AP169" i="2"/>
  <c r="AO161" i="2"/>
  <c r="AP161" i="2"/>
  <c r="AO153" i="2"/>
  <c r="AP153" i="2"/>
  <c r="AO145" i="2"/>
  <c r="AP145" i="2"/>
  <c r="AP137" i="2"/>
  <c r="AO137" i="2"/>
  <c r="AO129" i="2"/>
  <c r="AP129" i="2"/>
  <c r="AO121" i="2"/>
  <c r="AP121" i="2"/>
  <c r="AP4204" i="2"/>
  <c r="AO3783" i="2"/>
  <c r="AO90" i="2"/>
  <c r="AP90" i="2"/>
  <c r="AO26" i="2"/>
  <c r="AP26" i="2"/>
  <c r="AO7190" i="2"/>
  <c r="AP7190" i="2"/>
  <c r="AO5766" i="2"/>
  <c r="AP5766" i="2"/>
  <c r="AO5750" i="2"/>
  <c r="AP5750" i="2"/>
  <c r="AP5710" i="2"/>
  <c r="AO5710" i="2"/>
  <c r="AO5654" i="2"/>
  <c r="AP5654" i="2"/>
  <c r="AP5614" i="2"/>
  <c r="AO5614" i="2"/>
  <c r="AP5566" i="2"/>
  <c r="AO5566" i="2"/>
  <c r="AP5518" i="2"/>
  <c r="AO5518" i="2"/>
  <c r="AP5470" i="2"/>
  <c r="AO5470" i="2"/>
  <c r="AO5414" i="2"/>
  <c r="AP5414" i="2"/>
  <c r="AO5374" i="2"/>
  <c r="AP5374" i="2"/>
  <c r="AO5326" i="2"/>
  <c r="AP5326" i="2"/>
  <c r="AO5270" i="2"/>
  <c r="AP5270" i="2"/>
  <c r="AO5230" i="2"/>
  <c r="AP5230" i="2"/>
  <c r="AO5182" i="2"/>
  <c r="AP5182" i="2"/>
  <c r="AO5134" i="2"/>
  <c r="AP5134" i="2"/>
  <c r="AO5094" i="2"/>
  <c r="AP5094" i="2"/>
  <c r="AO5046" i="2"/>
  <c r="AP5046" i="2"/>
  <c r="AP5006" i="2"/>
  <c r="AO5006" i="2"/>
  <c r="AP4974" i="2"/>
  <c r="AO4974" i="2"/>
  <c r="AP4934" i="2"/>
  <c r="AO4934" i="2"/>
  <c r="AP4894" i="2"/>
  <c r="AO4894" i="2"/>
  <c r="AO4846" i="2"/>
  <c r="AP4846" i="2"/>
  <c r="AO4814" i="2"/>
  <c r="AP4814" i="2"/>
  <c r="AO4774" i="2"/>
  <c r="AP4774" i="2"/>
  <c r="AO4734" i="2"/>
  <c r="AP4734" i="2"/>
  <c r="AO4686" i="2"/>
  <c r="AP4686" i="2"/>
  <c r="AO4646" i="2"/>
  <c r="AP4646" i="2"/>
  <c r="AO4606" i="2"/>
  <c r="AP4606" i="2"/>
  <c r="AO4558" i="2"/>
  <c r="AP4558" i="2"/>
  <c r="AO4518" i="2"/>
  <c r="AP4518" i="2"/>
  <c r="AO4470" i="2"/>
  <c r="AP4470" i="2"/>
  <c r="AO4422" i="2"/>
  <c r="AP4422" i="2"/>
  <c r="AO4382" i="2"/>
  <c r="AP4382" i="2"/>
  <c r="AO4198" i="2"/>
  <c r="AP4198" i="2"/>
  <c r="AP2750" i="2"/>
  <c r="AO2750" i="2"/>
  <c r="AP2686" i="2"/>
  <c r="AO2686" i="2"/>
  <c r="AP2614" i="2"/>
  <c r="AO2614" i="2"/>
  <c r="AP2558" i="2"/>
  <c r="AO2558" i="2"/>
  <c r="AP2502" i="2"/>
  <c r="AO2502" i="2"/>
  <c r="AP2446" i="2"/>
  <c r="AO2446" i="2"/>
  <c r="AO2382" i="2"/>
  <c r="AP2382" i="2"/>
  <c r="AO2326" i="2"/>
  <c r="AP2326" i="2"/>
  <c r="AO2270" i="2"/>
  <c r="AP2270" i="2"/>
  <c r="AO2222" i="2"/>
  <c r="AP2222" i="2"/>
  <c r="AO2158" i="2"/>
  <c r="AP2158" i="2"/>
  <c r="AO2110" i="2"/>
  <c r="AP2110" i="2"/>
  <c r="AO2054" i="2"/>
  <c r="AP2054" i="2"/>
  <c r="AO1998" i="2"/>
  <c r="AP1998" i="2"/>
  <c r="AO1942" i="2"/>
  <c r="AP1942" i="2"/>
  <c r="AO1878" i="2"/>
  <c r="AP1878" i="2"/>
  <c r="AO1814" i="2"/>
  <c r="AP1814" i="2"/>
  <c r="AO1758" i="2"/>
  <c r="AP1758" i="2"/>
  <c r="AO1702" i="2"/>
  <c r="AP1702" i="2"/>
  <c r="AO1662" i="2"/>
  <c r="AP1662" i="2"/>
  <c r="AO1614" i="2"/>
  <c r="AP1614" i="2"/>
  <c r="AO1558" i="2"/>
  <c r="AP1558" i="2"/>
  <c r="AO1502" i="2"/>
  <c r="AP1502" i="2"/>
  <c r="AO1478" i="2"/>
  <c r="AP1478" i="2"/>
  <c r="AO1422" i="2"/>
  <c r="AP1422" i="2"/>
  <c r="AO1398" i="2"/>
  <c r="AP1398" i="2"/>
  <c r="AO1334" i="2"/>
  <c r="AP1334" i="2"/>
  <c r="AO1270" i="2"/>
  <c r="AP1270" i="2"/>
  <c r="AO1222" i="2"/>
  <c r="AP1222" i="2"/>
  <c r="AO1182" i="2"/>
  <c r="AP1182" i="2"/>
  <c r="AO1142" i="2"/>
  <c r="AP1142" i="2"/>
  <c r="AO1086" i="2"/>
  <c r="AP1086" i="2"/>
  <c r="AO1038" i="2"/>
  <c r="AP1038" i="2"/>
  <c r="AO1006" i="2"/>
  <c r="AP1006" i="2"/>
  <c r="AO950" i="2"/>
  <c r="AP950" i="2"/>
  <c r="AO902" i="2"/>
  <c r="AP902" i="2"/>
  <c r="AO870" i="2"/>
  <c r="AP870" i="2"/>
  <c r="AO822" i="2"/>
  <c r="AP822" i="2"/>
  <c r="AO774" i="2"/>
  <c r="AP774" i="2"/>
  <c r="AO726" i="2"/>
  <c r="AP726" i="2"/>
  <c r="AO678" i="2"/>
  <c r="AP678" i="2"/>
  <c r="AO638" i="2"/>
  <c r="AP638" i="2"/>
  <c r="AO598" i="2"/>
  <c r="AP598" i="2"/>
  <c r="AO558" i="2"/>
  <c r="AP558" i="2"/>
  <c r="AO518" i="2"/>
  <c r="AP518" i="2"/>
  <c r="AO478" i="2"/>
  <c r="AP478" i="2"/>
  <c r="AO446" i="2"/>
  <c r="AP446" i="2"/>
  <c r="AO390" i="2"/>
  <c r="AP390" i="2"/>
  <c r="AO358" i="2"/>
  <c r="AP358" i="2"/>
  <c r="AO318" i="2"/>
  <c r="AP318" i="2"/>
  <c r="AO286" i="2"/>
  <c r="AP286" i="2"/>
  <c r="AO254" i="2"/>
  <c r="AP254" i="2"/>
  <c r="AO230" i="2"/>
  <c r="AP230" i="2"/>
  <c r="AO182" i="2"/>
  <c r="AP182" i="2"/>
  <c r="AO142" i="2"/>
  <c r="AP142" i="2"/>
  <c r="AO8381" i="2"/>
  <c r="AP8381" i="2"/>
  <c r="AO8349" i="2"/>
  <c r="AP8349" i="2"/>
  <c r="AO8317" i="2"/>
  <c r="AP8317" i="2"/>
  <c r="AP8277" i="2"/>
  <c r="AO8277" i="2"/>
  <c r="AO8237" i="2"/>
  <c r="AP8237" i="2"/>
  <c r="AO8205" i="2"/>
  <c r="AP8205" i="2"/>
  <c r="AO8189" i="2"/>
  <c r="AP8189" i="2"/>
  <c r="AO8157" i="2"/>
  <c r="AP8157" i="2"/>
  <c r="AO8125" i="2"/>
  <c r="AP8125" i="2"/>
  <c r="AO8093" i="2"/>
  <c r="AP8093" i="2"/>
  <c r="AO8053" i="2"/>
  <c r="AP8053" i="2"/>
  <c r="AO8029" i="2"/>
  <c r="AP8029" i="2"/>
  <c r="AO7997" i="2"/>
  <c r="AP7997" i="2"/>
  <c r="AO7973" i="2"/>
  <c r="AP7973" i="2"/>
  <c r="AO7949" i="2"/>
  <c r="AP7949" i="2"/>
  <c r="AO7925" i="2"/>
  <c r="AP7925" i="2"/>
  <c r="AO7917" i="2"/>
  <c r="AP7917" i="2"/>
  <c r="AO7877" i="2"/>
  <c r="AP7877" i="2"/>
  <c r="AO7853" i="2"/>
  <c r="AP7853" i="2"/>
  <c r="AO7829" i="2"/>
  <c r="AP7829" i="2"/>
  <c r="AO7813" i="2"/>
  <c r="AP7813" i="2"/>
  <c r="AO7789" i="2"/>
  <c r="AP7789" i="2"/>
  <c r="AO7773" i="2"/>
  <c r="AP7773" i="2"/>
  <c r="AO7749" i="2"/>
  <c r="AP7749" i="2"/>
  <c r="AO7725" i="2"/>
  <c r="AP7725" i="2"/>
  <c r="AO7693" i="2"/>
  <c r="AP7693" i="2"/>
  <c r="AO7677" i="2"/>
  <c r="AP7677" i="2"/>
  <c r="AO7645" i="2"/>
  <c r="AP7645" i="2"/>
  <c r="AO7621" i="2"/>
  <c r="AP7621" i="2"/>
  <c r="AO7597" i="2"/>
  <c r="AP7597" i="2"/>
  <c r="AO7581" i="2"/>
  <c r="AP7581" i="2"/>
  <c r="AO7557" i="2"/>
  <c r="AP7557" i="2"/>
  <c r="AO7533" i="2"/>
  <c r="AP7533" i="2"/>
  <c r="AO7509" i="2"/>
  <c r="AP7509" i="2"/>
  <c r="AO7485" i="2"/>
  <c r="AP7485" i="2"/>
  <c r="AO7461" i="2"/>
  <c r="AP7461" i="2"/>
  <c r="AO7445" i="2"/>
  <c r="AP7445" i="2"/>
  <c r="AO7437" i="2"/>
  <c r="AP7437" i="2"/>
  <c r="AO7421" i="2"/>
  <c r="AP7421" i="2"/>
  <c r="AO7405" i="2"/>
  <c r="AP7405" i="2"/>
  <c r="AO7389" i="2"/>
  <c r="AP7389" i="2"/>
  <c r="AO7373" i="2"/>
  <c r="AP7373" i="2"/>
  <c r="AO7357" i="2"/>
  <c r="AP7357" i="2"/>
  <c r="AO7349" i="2"/>
  <c r="AP7349" i="2"/>
  <c r="AO7301" i="2"/>
  <c r="AP7301" i="2"/>
  <c r="AO7259" i="2"/>
  <c r="AP7259" i="2"/>
  <c r="AO7195" i="2"/>
  <c r="AP7195" i="2"/>
  <c r="AO7154" i="2"/>
  <c r="AP7154" i="2"/>
  <c r="AO7109" i="2"/>
  <c r="AP7109" i="2"/>
  <c r="AO7067" i="2"/>
  <c r="AP7067" i="2"/>
  <c r="AO7026" i="2"/>
  <c r="AP7026" i="2"/>
  <c r="AO7003" i="2"/>
  <c r="AP7003" i="2"/>
  <c r="AO6962" i="2"/>
  <c r="AP6962" i="2"/>
  <c r="AP6898" i="2"/>
  <c r="AO6898" i="2"/>
  <c r="AP6834" i="2"/>
  <c r="AO6834" i="2"/>
  <c r="AO6789" i="2"/>
  <c r="AP6789" i="2"/>
  <c r="AO6667" i="2"/>
  <c r="AP6667" i="2"/>
  <c r="AP6155" i="2"/>
  <c r="AO6155" i="2"/>
  <c r="AO5944" i="2"/>
  <c r="AP5944" i="2"/>
  <c r="AO5688" i="2"/>
  <c r="AP5688" i="2"/>
  <c r="AO5467" i="2"/>
  <c r="AP5467" i="2"/>
  <c r="AP5235" i="2"/>
  <c r="AO5235" i="2"/>
  <c r="AP4955" i="2"/>
  <c r="AO4955" i="2"/>
  <c r="AO4665" i="2"/>
  <c r="AP4665" i="2"/>
  <c r="AO4384" i="2"/>
  <c r="AP4384" i="2"/>
  <c r="AO4041" i="2"/>
  <c r="AP4041" i="2"/>
  <c r="AO3761" i="2"/>
  <c r="AP3761" i="2"/>
  <c r="AO3472" i="2"/>
  <c r="AP3472" i="2"/>
  <c r="AO3187" i="2"/>
  <c r="AP3187" i="2"/>
  <c r="AO2907" i="2"/>
  <c r="AP2907" i="2"/>
  <c r="AP2669" i="2"/>
  <c r="AO2669" i="2"/>
  <c r="AP2204" i="2"/>
  <c r="AO2204" i="2"/>
  <c r="AP1460" i="2"/>
  <c r="AO1460" i="2"/>
  <c r="AP616" i="2"/>
  <c r="AO616" i="2"/>
  <c r="AP112" i="2"/>
  <c r="AO112" i="2"/>
  <c r="AP64" i="2"/>
  <c r="AO64" i="2"/>
  <c r="AP8" i="2"/>
  <c r="AO8" i="2"/>
  <c r="AO7300" i="2"/>
  <c r="AP7300" i="2"/>
  <c r="AO7244" i="2"/>
  <c r="AP7244" i="2"/>
  <c r="AO7196" i="2"/>
  <c r="AP7196" i="2"/>
  <c r="AO7164" i="2"/>
  <c r="AP7164" i="2"/>
  <c r="AP7116" i="2"/>
  <c r="AO7116" i="2"/>
  <c r="AP7076" i="2"/>
  <c r="AO7076" i="2"/>
  <c r="AP7036" i="2"/>
  <c r="AO7036" i="2"/>
  <c r="AP6988" i="2"/>
  <c r="AO6988" i="2"/>
  <c r="AP6940" i="2"/>
  <c r="AO6940" i="2"/>
  <c r="AP6892" i="2"/>
  <c r="AO6892" i="2"/>
  <c r="AP6844" i="2"/>
  <c r="AO6844" i="2"/>
  <c r="AO6796" i="2"/>
  <c r="AP6796" i="2"/>
  <c r="AP6684" i="2"/>
  <c r="AO6684" i="2"/>
  <c r="AP6604" i="2"/>
  <c r="AO6604" i="2"/>
  <c r="AP6556" i="2"/>
  <c r="AO6556" i="2"/>
  <c r="AP6508" i="2"/>
  <c r="AO6508" i="2"/>
  <c r="AP6460" i="2"/>
  <c r="AO6460" i="2"/>
  <c r="AP6396" i="2"/>
  <c r="AO6396" i="2"/>
  <c r="AP6300" i="2"/>
  <c r="AO6300" i="2"/>
  <c r="AO6236" i="2"/>
  <c r="AP6236" i="2"/>
  <c r="AO6172" i="2"/>
  <c r="AP6172" i="2"/>
  <c r="AO6044" i="2"/>
  <c r="AP6044" i="2"/>
  <c r="AO5964" i="2"/>
  <c r="AP5964" i="2"/>
  <c r="AO5916" i="2"/>
  <c r="AP5916" i="2"/>
  <c r="AP5868" i="2"/>
  <c r="AO5868" i="2"/>
  <c r="AO5740" i="2"/>
  <c r="AP5740" i="2"/>
  <c r="AO5676" i="2"/>
  <c r="AP5676" i="2"/>
  <c r="AO5628" i="2"/>
  <c r="AP5628" i="2"/>
  <c r="AO5580" i="2"/>
  <c r="AP5580" i="2"/>
  <c r="AO5532" i="2"/>
  <c r="AP5532" i="2"/>
  <c r="AO5484" i="2"/>
  <c r="AP5484" i="2"/>
  <c r="AO5452" i="2"/>
  <c r="AP5452" i="2"/>
  <c r="AP5404" i="2"/>
  <c r="AO5404" i="2"/>
  <c r="AO5372" i="2"/>
  <c r="AP5372" i="2"/>
  <c r="AO5324" i="2"/>
  <c r="AP5324" i="2"/>
  <c r="AP5276" i="2"/>
  <c r="AO5276" i="2"/>
  <c r="AO5228" i="2"/>
  <c r="AP5228" i="2"/>
  <c r="AP5196" i="2"/>
  <c r="AO5196" i="2"/>
  <c r="AP5148" i="2"/>
  <c r="AO5148" i="2"/>
  <c r="AP5116" i="2"/>
  <c r="AO5116" i="2"/>
  <c r="AP5068" i="2"/>
  <c r="AO5068" i="2"/>
  <c r="AP5012" i="2"/>
  <c r="AO5012" i="2"/>
  <c r="AP4964" i="2"/>
  <c r="AO4964" i="2"/>
  <c r="AP4924" i="2"/>
  <c r="AO4924" i="2"/>
  <c r="AP4876" i="2"/>
  <c r="AO4876" i="2"/>
  <c r="AO4828" i="2"/>
  <c r="AP4828" i="2"/>
  <c r="AO4788" i="2"/>
  <c r="AP4788" i="2"/>
  <c r="AO4748" i="2"/>
  <c r="AP4748" i="2"/>
  <c r="AO4700" i="2"/>
  <c r="AP4700" i="2"/>
  <c r="AO4652" i="2"/>
  <c r="AP4652" i="2"/>
  <c r="AO4604" i="2"/>
  <c r="AP4604" i="2"/>
  <c r="AO4428" i="2"/>
  <c r="AP4428" i="2"/>
  <c r="AO4388" i="2"/>
  <c r="AP4388" i="2"/>
  <c r="AO4356" i="2"/>
  <c r="AP4356" i="2"/>
  <c r="AO4276" i="2"/>
  <c r="AP4276" i="2"/>
  <c r="AO4148" i="2"/>
  <c r="AP4148" i="2"/>
  <c r="AO4108" i="2"/>
  <c r="AP4108" i="2"/>
  <c r="AO4084" i="2"/>
  <c r="AP4084" i="2"/>
  <c r="AO4036" i="2"/>
  <c r="AP4036" i="2"/>
  <c r="AO3988" i="2"/>
  <c r="AP3988" i="2"/>
  <c r="AO3908" i="2"/>
  <c r="AP3908" i="2"/>
  <c r="AO3892" i="2"/>
  <c r="AP3892" i="2"/>
  <c r="AO3836" i="2"/>
  <c r="AP3836" i="2"/>
  <c r="AO3460" i="2"/>
  <c r="AP3460" i="2"/>
  <c r="AO3428" i="2"/>
  <c r="AP3428" i="2"/>
  <c r="AO3380" i="2"/>
  <c r="AP3380" i="2"/>
  <c r="AO3332" i="2"/>
  <c r="AP3332" i="2"/>
  <c r="AO3284" i="2"/>
  <c r="AP3284" i="2"/>
  <c r="AO3236" i="2"/>
  <c r="AP3236" i="2"/>
  <c r="AO3220" i="2"/>
  <c r="AP3220" i="2"/>
  <c r="AO3172" i="2"/>
  <c r="AP3172" i="2"/>
  <c r="AO3108" i="2"/>
  <c r="AP3108" i="2"/>
  <c r="AO3068" i="2"/>
  <c r="AP3068" i="2"/>
  <c r="AO3028" i="2"/>
  <c r="AP3028" i="2"/>
  <c r="AO2988" i="2"/>
  <c r="AP2988" i="2"/>
  <c r="AO2956" i="2"/>
  <c r="AP2956" i="2"/>
  <c r="AO2908" i="2"/>
  <c r="AP2908" i="2"/>
  <c r="AO2876" i="2"/>
  <c r="AP2876" i="2"/>
  <c r="AO2820" i="2"/>
  <c r="AP2820" i="2"/>
  <c r="AO2772" i="2"/>
  <c r="AP2772" i="2"/>
  <c r="AP2732" i="2"/>
  <c r="AO2732" i="2"/>
  <c r="AP2692" i="2"/>
  <c r="AO2692" i="2"/>
  <c r="AP2652" i="2"/>
  <c r="AO2652" i="2"/>
  <c r="AP2604" i="2"/>
  <c r="AO2604" i="2"/>
  <c r="AP2564" i="2"/>
  <c r="AO2564" i="2"/>
  <c r="AP2492" i="2"/>
  <c r="AO2492" i="2"/>
  <c r="AP2444" i="2"/>
  <c r="AO2444" i="2"/>
  <c r="AP2412" i="2"/>
  <c r="AO2412" i="2"/>
  <c r="AP2364" i="2"/>
  <c r="AO2364" i="2"/>
  <c r="AP2340" i="2"/>
  <c r="AO2340" i="2"/>
  <c r="AP2292" i="2"/>
  <c r="AO2292" i="2"/>
  <c r="AP2252" i="2"/>
  <c r="AO2252" i="2"/>
  <c r="AP2196" i="2"/>
  <c r="AO2196" i="2"/>
  <c r="AP2148" i="2"/>
  <c r="AO2148" i="2"/>
  <c r="AP2100" i="2"/>
  <c r="AO2100" i="2"/>
  <c r="AP2068" i="2"/>
  <c r="AO2068" i="2"/>
  <c r="AP2004" i="2"/>
  <c r="AO2004" i="2"/>
  <c r="AP1956" i="2"/>
  <c r="AO1956" i="2"/>
  <c r="AP1892" i="2"/>
  <c r="AO1892" i="2"/>
  <c r="AP1844" i="2"/>
  <c r="AO1844" i="2"/>
  <c r="AP1748" i="2"/>
  <c r="AO1748" i="2"/>
  <c r="AP1700" i="2"/>
  <c r="AO1700" i="2"/>
  <c r="AP1652" i="2"/>
  <c r="AO1652" i="2"/>
  <c r="AO1580" i="2"/>
  <c r="AP1580" i="2"/>
  <c r="AP1540" i="2"/>
  <c r="AO1540" i="2"/>
  <c r="AP1500" i="2"/>
  <c r="AO1500" i="2"/>
  <c r="AO1452" i="2"/>
  <c r="AP1452" i="2"/>
  <c r="AO1412" i="2"/>
  <c r="AP1412" i="2"/>
  <c r="AO1372" i="2"/>
  <c r="AP1372" i="2"/>
  <c r="AO1324" i="2"/>
  <c r="AP1324" i="2"/>
  <c r="AO1276" i="2"/>
  <c r="AP1276" i="2"/>
  <c r="AO1236" i="2"/>
  <c r="AP1236" i="2"/>
  <c r="AO1196" i="2"/>
  <c r="AP1196" i="2"/>
  <c r="AO1148" i="2"/>
  <c r="AP1148" i="2"/>
  <c r="AO1116" i="2"/>
  <c r="AP1116" i="2"/>
  <c r="AO1068" i="2"/>
  <c r="AP1068" i="2"/>
  <c r="AO1036" i="2"/>
  <c r="AP1036" i="2"/>
  <c r="AO996" i="2"/>
  <c r="AP996" i="2"/>
  <c r="AO948" i="2"/>
  <c r="AP948" i="2"/>
  <c r="AO900" i="2"/>
  <c r="AP900" i="2"/>
  <c r="AP852" i="2"/>
  <c r="AO852" i="2"/>
  <c r="AP820" i="2"/>
  <c r="AO820" i="2"/>
  <c r="AP780" i="2"/>
  <c r="AO780" i="2"/>
  <c r="AP740" i="2"/>
  <c r="AO740" i="2"/>
  <c r="AP700" i="2"/>
  <c r="AO700" i="2"/>
  <c r="AP660" i="2"/>
  <c r="AO660" i="2"/>
  <c r="AP612" i="2"/>
  <c r="AO612" i="2"/>
  <c r="AP572" i="2"/>
  <c r="AO572" i="2"/>
  <c r="AP532" i="2"/>
  <c r="AO532" i="2"/>
  <c r="AP484" i="2"/>
  <c r="AO484" i="2"/>
  <c r="AP444" i="2"/>
  <c r="AO444" i="2"/>
  <c r="AP420" i="2"/>
  <c r="AO420" i="2"/>
  <c r="AP380" i="2"/>
  <c r="AO380" i="2"/>
  <c r="AP364" i="2"/>
  <c r="AO364" i="2"/>
  <c r="AP332" i="2"/>
  <c r="AO332" i="2"/>
  <c r="AP292" i="2"/>
  <c r="AO292" i="2"/>
  <c r="AP252" i="2"/>
  <c r="AO252" i="2"/>
  <c r="AP212" i="2"/>
  <c r="AO212" i="2"/>
  <c r="AP164" i="2"/>
  <c r="AO164" i="2"/>
  <c r="AP124" i="2"/>
  <c r="AO124" i="2"/>
  <c r="AO8363" i="2"/>
  <c r="AP8363" i="2"/>
  <c r="AO8339" i="2"/>
  <c r="AP8339" i="2"/>
  <c r="AO8307" i="2"/>
  <c r="AP8307" i="2"/>
  <c r="AO8283" i="2"/>
  <c r="AP8283" i="2"/>
  <c r="AO8267" i="2"/>
  <c r="AP8267" i="2"/>
  <c r="AO8219" i="2"/>
  <c r="AP8219" i="2"/>
  <c r="AO8179" i="2"/>
  <c r="AP8179" i="2"/>
  <c r="AO8155" i="2"/>
  <c r="AP8155" i="2"/>
  <c r="AO8115" i="2"/>
  <c r="AP8115" i="2"/>
  <c r="AO8083" i="2"/>
  <c r="AP8083" i="2"/>
  <c r="AO8035" i="2"/>
  <c r="AP8035" i="2"/>
  <c r="AO8003" i="2"/>
  <c r="AP8003" i="2"/>
  <c r="AO7971" i="2"/>
  <c r="AP7971" i="2"/>
  <c r="AP7811" i="2"/>
  <c r="AO7811" i="2"/>
  <c r="AP4827" i="2"/>
  <c r="AO4827" i="2"/>
  <c r="AO118" i="2"/>
  <c r="AP118" i="2"/>
  <c r="AO102" i="2"/>
  <c r="AP102" i="2"/>
  <c r="AO78" i="2"/>
  <c r="AP78" i="2"/>
  <c r="AO54" i="2"/>
  <c r="AP54" i="2"/>
  <c r="AO30" i="2"/>
  <c r="AP30" i="2"/>
  <c r="AO117" i="2"/>
  <c r="AP117" i="2"/>
  <c r="AO101" i="2"/>
  <c r="AP101" i="2"/>
  <c r="AO77" i="2"/>
  <c r="AP77" i="2"/>
  <c r="AP116" i="2"/>
  <c r="AO116" i="2"/>
  <c r="AP108" i="2"/>
  <c r="AO108" i="2"/>
  <c r="AP100" i="2"/>
  <c r="AO100" i="2"/>
  <c r="AP92" i="2"/>
  <c r="AO92" i="2"/>
  <c r="AP84" i="2"/>
  <c r="AO84" i="2"/>
  <c r="AP76" i="2"/>
  <c r="AO76" i="2"/>
  <c r="AP68" i="2"/>
  <c r="AO68" i="2"/>
  <c r="AP60" i="2"/>
  <c r="AO60" i="2"/>
  <c r="AP52" i="2"/>
  <c r="AO52" i="2"/>
  <c r="AP44" i="2"/>
  <c r="AO44" i="2"/>
  <c r="AP36" i="2"/>
  <c r="AO36" i="2"/>
  <c r="AP28" i="2"/>
  <c r="AO28" i="2"/>
  <c r="AP20" i="2"/>
  <c r="AO20" i="2"/>
  <c r="AP12" i="2"/>
  <c r="AO12" i="2"/>
  <c r="AP4" i="2"/>
  <c r="AO4" i="2"/>
  <c r="AO7336" i="2"/>
  <c r="AP7336" i="2"/>
  <c r="AO7328" i="2"/>
  <c r="AP7328" i="2"/>
  <c r="AO7320" i="2"/>
  <c r="AP7320" i="2"/>
  <c r="AO7312" i="2"/>
  <c r="AP7312" i="2"/>
  <c r="AO7304" i="2"/>
  <c r="AP7304" i="2"/>
  <c r="AO7296" i="2"/>
  <c r="AP7296" i="2"/>
  <c r="AO7288" i="2"/>
  <c r="AP7288" i="2"/>
  <c r="AO7280" i="2"/>
  <c r="AP7280" i="2"/>
  <c r="AO7272" i="2"/>
  <c r="AP7272" i="2"/>
  <c r="AO7264" i="2"/>
  <c r="AP7264" i="2"/>
  <c r="AO7256" i="2"/>
  <c r="AP7256" i="2"/>
  <c r="AO7248" i="2"/>
  <c r="AP7248" i="2"/>
  <c r="AO7240" i="2"/>
  <c r="AP7240" i="2"/>
  <c r="AO7232" i="2"/>
  <c r="AP7232" i="2"/>
  <c r="AO7224" i="2"/>
  <c r="AP7224" i="2"/>
  <c r="AO7216" i="2"/>
  <c r="AP7216" i="2"/>
  <c r="AO7208" i="2"/>
  <c r="AP7208" i="2"/>
  <c r="AO7200" i="2"/>
  <c r="AP7200" i="2"/>
  <c r="AO7192" i="2"/>
  <c r="AP7192" i="2"/>
  <c r="AO7184" i="2"/>
  <c r="AP7184" i="2"/>
  <c r="AO7176" i="2"/>
  <c r="AP7176" i="2"/>
  <c r="AO7168" i="2"/>
  <c r="AP7168" i="2"/>
  <c r="AO7160" i="2"/>
  <c r="AP7160" i="2"/>
  <c r="AO7152" i="2"/>
  <c r="AP7152" i="2"/>
  <c r="AO7144" i="2"/>
  <c r="AP7144" i="2"/>
  <c r="AO7136" i="2"/>
  <c r="AP7136" i="2"/>
  <c r="AO7128" i="2"/>
  <c r="AP7128" i="2"/>
  <c r="AO7120" i="2"/>
  <c r="AP7120" i="2"/>
  <c r="AO7112" i="2"/>
  <c r="AP7112" i="2"/>
  <c r="AO7104" i="2"/>
  <c r="AP7104" i="2"/>
  <c r="AP7096" i="2"/>
  <c r="AO7096" i="2"/>
  <c r="AO7088" i="2"/>
  <c r="AP7088" i="2"/>
  <c r="AP7080" i="2"/>
  <c r="AO7080" i="2"/>
  <c r="AO7072" i="2"/>
  <c r="AP7072" i="2"/>
  <c r="AP7064" i="2"/>
  <c r="AO7064" i="2"/>
  <c r="AO7056" i="2"/>
  <c r="AP7056" i="2"/>
  <c r="AP7048" i="2"/>
  <c r="AO7048" i="2"/>
  <c r="AO7040" i="2"/>
  <c r="AP7040" i="2"/>
  <c r="AP7032" i="2"/>
  <c r="AO7032" i="2"/>
  <c r="AO7024" i="2"/>
  <c r="AP7024" i="2"/>
  <c r="AP7016" i="2"/>
  <c r="AO7016" i="2"/>
  <c r="AO7008" i="2"/>
  <c r="AP7008" i="2"/>
  <c r="AP7000" i="2"/>
  <c r="AO7000" i="2"/>
  <c r="AO6992" i="2"/>
  <c r="AP6992" i="2"/>
  <c r="AP6984" i="2"/>
  <c r="AO6984" i="2"/>
  <c r="AO6976" i="2"/>
  <c r="AP6976" i="2"/>
  <c r="AP6968" i="2"/>
  <c r="AO6968" i="2"/>
  <c r="AO6960" i="2"/>
  <c r="AP6960" i="2"/>
  <c r="AP6952" i="2"/>
  <c r="AO6952" i="2"/>
  <c r="AO6944" i="2"/>
  <c r="AP6944" i="2"/>
  <c r="AP6936" i="2"/>
  <c r="AO6936" i="2"/>
  <c r="AO6928" i="2"/>
  <c r="AP6928" i="2"/>
  <c r="AO6920" i="2"/>
  <c r="AP6920" i="2"/>
  <c r="AO6912" i="2"/>
  <c r="AP6912" i="2"/>
  <c r="AP6904" i="2"/>
  <c r="AO6904" i="2"/>
  <c r="AO6896" i="2"/>
  <c r="AP6896" i="2"/>
  <c r="AO6888" i="2"/>
  <c r="AP6888" i="2"/>
  <c r="AO6880" i="2"/>
  <c r="AP6880" i="2"/>
  <c r="AO6872" i="2"/>
  <c r="AP6872" i="2"/>
  <c r="AP6864" i="2"/>
  <c r="AO6864" i="2"/>
  <c r="AO6856" i="2"/>
  <c r="AP6856" i="2"/>
  <c r="AP6848" i="2"/>
  <c r="AO6848" i="2"/>
  <c r="AO6840" i="2"/>
  <c r="AP6840" i="2"/>
  <c r="AP6832" i="2"/>
  <c r="AO6832" i="2"/>
  <c r="AO6824" i="2"/>
  <c r="AP6824" i="2"/>
  <c r="AP6816" i="2"/>
  <c r="AO6816" i="2"/>
  <c r="AO6808" i="2"/>
  <c r="AP6808" i="2"/>
  <c r="AP6800" i="2"/>
  <c r="AO6800" i="2"/>
  <c r="AO6792" i="2"/>
  <c r="AP6792" i="2"/>
  <c r="AP6784" i="2"/>
  <c r="AO6784" i="2"/>
  <c r="AP6768" i="2"/>
  <c r="AO6768" i="2"/>
  <c r="AP6752" i="2"/>
  <c r="AO6752" i="2"/>
  <c r="AP6736" i="2"/>
  <c r="AO6736" i="2"/>
  <c r="AP6720" i="2"/>
  <c r="AO6720" i="2"/>
  <c r="AP6704" i="2"/>
  <c r="AO6704" i="2"/>
  <c r="AP6688" i="2"/>
  <c r="AO6688" i="2"/>
  <c r="AP6672" i="2"/>
  <c r="AO6672" i="2"/>
  <c r="AP6656" i="2"/>
  <c r="AO6656" i="2"/>
  <c r="AP6640" i="2"/>
  <c r="AO6640" i="2"/>
  <c r="AP6624" i="2"/>
  <c r="AO6624" i="2"/>
  <c r="AP6608" i="2"/>
  <c r="AO6608" i="2"/>
  <c r="AP6592" i="2"/>
  <c r="AO6592" i="2"/>
  <c r="AP6576" i="2"/>
  <c r="AO6576" i="2"/>
  <c r="AP6560" i="2"/>
  <c r="AO6560" i="2"/>
  <c r="AP6544" i="2"/>
  <c r="AO6544" i="2"/>
  <c r="AP6528" i="2"/>
  <c r="AO6528" i="2"/>
  <c r="AP6512" i="2"/>
  <c r="AO6512" i="2"/>
  <c r="AO6496" i="2"/>
  <c r="AP6496" i="2"/>
  <c r="AO6480" i="2"/>
  <c r="AP6480" i="2"/>
  <c r="AO6464" i="2"/>
  <c r="AP6464" i="2"/>
  <c r="AO6448" i="2"/>
  <c r="AP6448" i="2"/>
  <c r="AO6432" i="2"/>
  <c r="AP6432" i="2"/>
  <c r="AO6416" i="2"/>
  <c r="AP6416" i="2"/>
  <c r="AO6400" i="2"/>
  <c r="AP6400" i="2"/>
  <c r="AO6384" i="2"/>
  <c r="AP6384" i="2"/>
  <c r="AO6368" i="2"/>
  <c r="AP6368" i="2"/>
  <c r="AO6352" i="2"/>
  <c r="AP6352" i="2"/>
  <c r="AO6336" i="2"/>
  <c r="AP6336" i="2"/>
  <c r="AO6320" i="2"/>
  <c r="AP6320" i="2"/>
  <c r="AO6304" i="2"/>
  <c r="AP6304" i="2"/>
  <c r="AO6288" i="2"/>
  <c r="AP6288" i="2"/>
  <c r="AO6272" i="2"/>
  <c r="AP6272" i="2"/>
  <c r="AO6256" i="2"/>
  <c r="AP6256" i="2"/>
  <c r="AO6240" i="2"/>
  <c r="AP6240" i="2"/>
  <c r="AO6224" i="2"/>
  <c r="AP6224" i="2"/>
  <c r="AO6208" i="2"/>
  <c r="AP6208" i="2"/>
  <c r="AO6192" i="2"/>
  <c r="AP6192" i="2"/>
  <c r="AO6176" i="2"/>
  <c r="AP6176" i="2"/>
  <c r="AO6160" i="2"/>
  <c r="AP6160" i="2"/>
  <c r="AO6144" i="2"/>
  <c r="AP6144" i="2"/>
  <c r="AO6128" i="2"/>
  <c r="AP6128" i="2"/>
  <c r="AO6112" i="2"/>
  <c r="AP6112" i="2"/>
  <c r="AO6096" i="2"/>
  <c r="AP6096" i="2"/>
  <c r="AO6080" i="2"/>
  <c r="AP6080" i="2"/>
  <c r="AO6064" i="2"/>
  <c r="AP6064" i="2"/>
  <c r="AO6048" i="2"/>
  <c r="AP6048" i="2"/>
  <c r="AO6032" i="2"/>
  <c r="AP6032" i="2"/>
  <c r="AO6016" i="2"/>
  <c r="AP6016" i="2"/>
  <c r="AO6000" i="2"/>
  <c r="AP6000" i="2"/>
  <c r="AO5984" i="2"/>
  <c r="AP5984" i="2"/>
  <c r="AO5968" i="2"/>
  <c r="AP5968" i="2"/>
  <c r="AO5952" i="2"/>
  <c r="AP5952" i="2"/>
  <c r="AO5936" i="2"/>
  <c r="AP5936" i="2"/>
  <c r="AO5920" i="2"/>
  <c r="AP5920" i="2"/>
  <c r="AO5904" i="2"/>
  <c r="AP5904" i="2"/>
  <c r="AO5888" i="2"/>
  <c r="AP5888" i="2"/>
  <c r="AP5872" i="2"/>
  <c r="AO5872" i="2"/>
  <c r="AO5856" i="2"/>
  <c r="AP5856" i="2"/>
  <c r="AO5840" i="2"/>
  <c r="AP5840" i="2"/>
  <c r="AO5824" i="2"/>
  <c r="AP5824" i="2"/>
  <c r="AO5808" i="2"/>
  <c r="AP5808" i="2"/>
  <c r="AO5792" i="2"/>
  <c r="AP5792" i="2"/>
  <c r="AP5776" i="2"/>
  <c r="AO5776" i="2"/>
  <c r="AO5760" i="2"/>
  <c r="AP5760" i="2"/>
  <c r="AO5744" i="2"/>
  <c r="AP5744" i="2"/>
  <c r="AO5728" i="2"/>
  <c r="AP5728" i="2"/>
  <c r="AO5712" i="2"/>
  <c r="AP5712" i="2"/>
  <c r="AO5696" i="2"/>
  <c r="AP5696" i="2"/>
  <c r="AO5680" i="2"/>
  <c r="AP5680" i="2"/>
  <c r="AO5664" i="2"/>
  <c r="AP5664" i="2"/>
  <c r="AO5648" i="2"/>
  <c r="AP5648" i="2"/>
  <c r="AO5632" i="2"/>
  <c r="AP5632" i="2"/>
  <c r="AO5616" i="2"/>
  <c r="AP5616" i="2"/>
  <c r="AO5600" i="2"/>
  <c r="AP5600" i="2"/>
  <c r="AO5584" i="2"/>
  <c r="AP5584" i="2"/>
  <c r="AO5568" i="2"/>
  <c r="AP5568" i="2"/>
  <c r="AO5552" i="2"/>
  <c r="AP5552" i="2"/>
  <c r="AO5536" i="2"/>
  <c r="AP5536" i="2"/>
  <c r="AO5520" i="2"/>
  <c r="AP5520" i="2"/>
  <c r="AO5504" i="2"/>
  <c r="AP5504" i="2"/>
  <c r="AP5496" i="2"/>
  <c r="AO5496" i="2"/>
  <c r="AO5488" i="2"/>
  <c r="AP5488" i="2"/>
  <c r="AP5480" i="2"/>
  <c r="AO5480" i="2"/>
  <c r="AP5464" i="2"/>
  <c r="AO5464" i="2"/>
  <c r="AO5440" i="2"/>
  <c r="AP5440" i="2"/>
  <c r="AP5432" i="2"/>
  <c r="AO5432" i="2"/>
  <c r="AO5424" i="2"/>
  <c r="AP5424" i="2"/>
  <c r="AO5416" i="2"/>
  <c r="AP5416" i="2"/>
  <c r="AP5400" i="2"/>
  <c r="AO5400" i="2"/>
  <c r="AP5376" i="2"/>
  <c r="AO5376" i="2"/>
  <c r="AP5368" i="2"/>
  <c r="AO5368" i="2"/>
  <c r="AO5360" i="2"/>
  <c r="AP5360" i="2"/>
  <c r="AO5352" i="2"/>
  <c r="AP5352" i="2"/>
  <c r="AO5336" i="2"/>
  <c r="AP5336" i="2"/>
  <c r="AO5312" i="2"/>
  <c r="AP5312" i="2"/>
  <c r="AO5304" i="2"/>
  <c r="AP5304" i="2"/>
  <c r="AO5296" i="2"/>
  <c r="AP5296" i="2"/>
  <c r="AO5288" i="2"/>
  <c r="AP5288" i="2"/>
  <c r="AO5272" i="2"/>
  <c r="AP5272" i="2"/>
  <c r="AO5248" i="2"/>
  <c r="AP5248" i="2"/>
  <c r="AO5240" i="2"/>
  <c r="AP5240" i="2"/>
  <c r="AO5232" i="2"/>
  <c r="AP5232" i="2"/>
  <c r="AO5224" i="2"/>
  <c r="AP5224" i="2"/>
  <c r="AO5208" i="2"/>
  <c r="AP5208" i="2"/>
  <c r="AO5184" i="2"/>
  <c r="AP5184" i="2"/>
  <c r="AO5176" i="2"/>
  <c r="AP5176" i="2"/>
  <c r="AO5168" i="2"/>
  <c r="AP5168" i="2"/>
  <c r="AO5160" i="2"/>
  <c r="AP5160" i="2"/>
  <c r="AO5144" i="2"/>
  <c r="AP5144" i="2"/>
  <c r="AO5120" i="2"/>
  <c r="AP5120" i="2"/>
  <c r="AO5112" i="2"/>
  <c r="AP5112" i="2"/>
  <c r="AO5104" i="2"/>
  <c r="AP5104" i="2"/>
  <c r="AO5096" i="2"/>
  <c r="AP5096" i="2"/>
  <c r="AO5080" i="2"/>
  <c r="AP5080" i="2"/>
  <c r="AO5056" i="2"/>
  <c r="AP5056" i="2"/>
  <c r="AO5048" i="2"/>
  <c r="AP5048" i="2"/>
  <c r="AO5040" i="2"/>
  <c r="AP5040" i="2"/>
  <c r="AO5032" i="2"/>
  <c r="AP5032" i="2"/>
  <c r="AO5016" i="2"/>
  <c r="AP5016" i="2"/>
  <c r="AO4992" i="2"/>
  <c r="AP4992" i="2"/>
  <c r="AO4984" i="2"/>
  <c r="AP4984" i="2"/>
  <c r="AO4976" i="2"/>
  <c r="AP4976" i="2"/>
  <c r="AO4968" i="2"/>
  <c r="AP4968" i="2"/>
  <c r="AO4952" i="2"/>
  <c r="AP4952" i="2"/>
  <c r="AO4928" i="2"/>
  <c r="AP4928" i="2"/>
  <c r="AO4920" i="2"/>
  <c r="AP4920" i="2"/>
  <c r="AO4912" i="2"/>
  <c r="AP4912" i="2"/>
  <c r="AO4904" i="2"/>
  <c r="AP4904" i="2"/>
  <c r="AO4888" i="2"/>
  <c r="AP4888" i="2"/>
  <c r="AO4864" i="2"/>
  <c r="AP4864" i="2"/>
  <c r="AO4856" i="2"/>
  <c r="AP4856" i="2"/>
  <c r="AO4848" i="2"/>
  <c r="AP4848" i="2"/>
  <c r="AO4840" i="2"/>
  <c r="AP4840" i="2"/>
  <c r="AO4824" i="2"/>
  <c r="AP4824" i="2"/>
  <c r="AO4800" i="2"/>
  <c r="AP4800" i="2"/>
  <c r="AO4792" i="2"/>
  <c r="AP4792" i="2"/>
  <c r="AO4784" i="2"/>
  <c r="AP4784" i="2"/>
  <c r="AO4776" i="2"/>
  <c r="AP4776" i="2"/>
  <c r="AO4760" i="2"/>
  <c r="AP4760" i="2"/>
  <c r="AO4736" i="2"/>
  <c r="AP4736" i="2"/>
  <c r="AO4728" i="2"/>
  <c r="AP4728" i="2"/>
  <c r="AO4720" i="2"/>
  <c r="AP4720" i="2"/>
  <c r="AO4712" i="2"/>
  <c r="AP4712" i="2"/>
  <c r="AO4696" i="2"/>
  <c r="AP4696" i="2"/>
  <c r="AO4672" i="2"/>
  <c r="AP4672" i="2"/>
  <c r="AP4664" i="2"/>
  <c r="AO4664" i="2"/>
  <c r="AP4656" i="2"/>
  <c r="AO4656" i="2"/>
  <c r="AP4648" i="2"/>
  <c r="AO4648" i="2"/>
  <c r="AP4632" i="2"/>
  <c r="AO4632" i="2"/>
  <c r="AP4608" i="2"/>
  <c r="AO4608" i="2"/>
  <c r="AP4600" i="2"/>
  <c r="AO4600" i="2"/>
  <c r="AP4592" i="2"/>
  <c r="AO4592" i="2"/>
  <c r="AP4584" i="2"/>
  <c r="AO4584" i="2"/>
  <c r="AP4568" i="2"/>
  <c r="AO4568" i="2"/>
  <c r="AP4544" i="2"/>
  <c r="AO4544" i="2"/>
  <c r="AP4536" i="2"/>
  <c r="AO4536" i="2"/>
  <c r="AP4528" i="2"/>
  <c r="AO4528" i="2"/>
  <c r="AP4520" i="2"/>
  <c r="AO4520" i="2"/>
  <c r="AP4504" i="2"/>
  <c r="AO4504" i="2"/>
  <c r="AP4480" i="2"/>
  <c r="AO4480" i="2"/>
  <c r="AP4472" i="2"/>
  <c r="AO4472" i="2"/>
  <c r="AP4464" i="2"/>
  <c r="AO4464" i="2"/>
  <c r="AP4456" i="2"/>
  <c r="AO4456" i="2"/>
  <c r="AP4440" i="2"/>
  <c r="AO4440" i="2"/>
  <c r="AO4416" i="2"/>
  <c r="AP4416" i="2"/>
  <c r="AO4408" i="2"/>
  <c r="AP4408" i="2"/>
  <c r="AO4400" i="2"/>
  <c r="AP4400" i="2"/>
  <c r="AO4392" i="2"/>
  <c r="AP4392" i="2"/>
  <c r="AO4376" i="2"/>
  <c r="AP4376" i="2"/>
  <c r="AO4352" i="2"/>
  <c r="AP4352" i="2"/>
  <c r="AO4344" i="2"/>
  <c r="AP4344" i="2"/>
  <c r="AO4336" i="2"/>
  <c r="AP4336" i="2"/>
  <c r="AO4328" i="2"/>
  <c r="AP4328" i="2"/>
  <c r="AO4312" i="2"/>
  <c r="AP4312" i="2"/>
  <c r="AO4288" i="2"/>
  <c r="AP4288" i="2"/>
  <c r="AO4280" i="2"/>
  <c r="AP4280" i="2"/>
  <c r="AO4272" i="2"/>
  <c r="AP4272" i="2"/>
  <c r="AO4264" i="2"/>
  <c r="AP4264" i="2"/>
  <c r="AO4248" i="2"/>
  <c r="AP4248" i="2"/>
  <c r="AO4224" i="2"/>
  <c r="AP4224" i="2"/>
  <c r="AO4216" i="2"/>
  <c r="AP4216" i="2"/>
  <c r="AO4208" i="2"/>
  <c r="AP4208" i="2"/>
  <c r="AO4200" i="2"/>
  <c r="AP4200" i="2"/>
  <c r="AO4184" i="2"/>
  <c r="AP4184" i="2"/>
  <c r="AO4160" i="2"/>
  <c r="AP4160" i="2"/>
  <c r="AO4152" i="2"/>
  <c r="AP4152" i="2"/>
  <c r="AO4144" i="2"/>
  <c r="AP4144" i="2"/>
  <c r="AO4136" i="2"/>
  <c r="AP4136" i="2"/>
  <c r="AO4120" i="2"/>
  <c r="AP4120" i="2"/>
  <c r="AO4096" i="2"/>
  <c r="AP4096" i="2"/>
  <c r="AO4088" i="2"/>
  <c r="AP4088" i="2"/>
  <c r="AO4080" i="2"/>
  <c r="AP4080" i="2"/>
  <c r="AO4072" i="2"/>
  <c r="AP4072" i="2"/>
  <c r="AO4056" i="2"/>
  <c r="AP4056" i="2"/>
  <c r="AO4032" i="2"/>
  <c r="AP4032" i="2"/>
  <c r="AO4024" i="2"/>
  <c r="AP4024" i="2"/>
  <c r="AO4016" i="2"/>
  <c r="AP4016" i="2"/>
  <c r="AO4008" i="2"/>
  <c r="AP4008" i="2"/>
  <c r="AO3992" i="2"/>
  <c r="AP3992" i="2"/>
  <c r="AO3968" i="2"/>
  <c r="AP3968" i="2"/>
  <c r="AO3960" i="2"/>
  <c r="AP3960" i="2"/>
  <c r="AO3952" i="2"/>
  <c r="AP3952" i="2"/>
  <c r="AO3944" i="2"/>
  <c r="AP3944" i="2"/>
  <c r="AO3928" i="2"/>
  <c r="AP3928" i="2"/>
  <c r="AO3904" i="2"/>
  <c r="AP3904" i="2"/>
  <c r="AO3896" i="2"/>
  <c r="AP3896" i="2"/>
  <c r="AO3888" i="2"/>
  <c r="AP3888" i="2"/>
  <c r="AO3880" i="2"/>
  <c r="AP3880" i="2"/>
  <c r="AO3864" i="2"/>
  <c r="AP3864" i="2"/>
  <c r="AO3840" i="2"/>
  <c r="AP3840" i="2"/>
  <c r="AO3832" i="2"/>
  <c r="AP3832" i="2"/>
  <c r="AO3824" i="2"/>
  <c r="AP3824" i="2"/>
  <c r="AO3816" i="2"/>
  <c r="AP3816" i="2"/>
  <c r="AO3800" i="2"/>
  <c r="AP3800" i="2"/>
  <c r="AP3776" i="2"/>
  <c r="AO3776" i="2"/>
  <c r="AP3768" i="2"/>
  <c r="AO3768" i="2"/>
  <c r="AP3760" i="2"/>
  <c r="AO3760" i="2"/>
  <c r="AP3752" i="2"/>
  <c r="AO3752" i="2"/>
  <c r="AP3736" i="2"/>
  <c r="AO3736" i="2"/>
  <c r="AP3712" i="2"/>
  <c r="AO3712" i="2"/>
  <c r="AP3704" i="2"/>
  <c r="AO3704" i="2"/>
  <c r="AP3696" i="2"/>
  <c r="AO3696" i="2"/>
  <c r="AP3688" i="2"/>
  <c r="AO3688" i="2"/>
  <c r="AP3672" i="2"/>
  <c r="AO3672" i="2"/>
  <c r="AP3648" i="2"/>
  <c r="AO3648" i="2"/>
  <c r="AP3640" i="2"/>
  <c r="AO3640" i="2"/>
  <c r="AP3632" i="2"/>
  <c r="AO3632" i="2"/>
  <c r="AP3624" i="2"/>
  <c r="AO3624" i="2"/>
  <c r="AP3608" i="2"/>
  <c r="AO3608" i="2"/>
  <c r="AP3584" i="2"/>
  <c r="AO3584" i="2"/>
  <c r="AP3576" i="2"/>
  <c r="AO3576" i="2"/>
  <c r="AP3568" i="2"/>
  <c r="AO3568" i="2"/>
  <c r="AP3560" i="2"/>
  <c r="AO3560" i="2"/>
  <c r="AP3544" i="2"/>
  <c r="AO3544" i="2"/>
  <c r="AO3520" i="2"/>
  <c r="AP3520" i="2"/>
  <c r="AO3512" i="2"/>
  <c r="AP3512" i="2"/>
  <c r="AO3504" i="2"/>
  <c r="AP3504" i="2"/>
  <c r="AO3496" i="2"/>
  <c r="AP3496" i="2"/>
  <c r="AO3480" i="2"/>
  <c r="AP3480" i="2"/>
  <c r="AO3456" i="2"/>
  <c r="AP3456" i="2"/>
  <c r="AO3448" i="2"/>
  <c r="AP3448" i="2"/>
  <c r="AO3440" i="2"/>
  <c r="AP3440" i="2"/>
  <c r="AO3432" i="2"/>
  <c r="AP3432" i="2"/>
  <c r="AO3416" i="2"/>
  <c r="AP3416" i="2"/>
  <c r="AO3392" i="2"/>
  <c r="AP3392" i="2"/>
  <c r="AO3384" i="2"/>
  <c r="AP3384" i="2"/>
  <c r="AO3376" i="2"/>
  <c r="AP3376" i="2"/>
  <c r="AO3368" i="2"/>
  <c r="AP3368" i="2"/>
  <c r="AO3352" i="2"/>
  <c r="AP3352" i="2"/>
  <c r="AO3328" i="2"/>
  <c r="AP3328" i="2"/>
  <c r="AO3320" i="2"/>
  <c r="AP3320" i="2"/>
  <c r="AO3312" i="2"/>
  <c r="AP3312" i="2"/>
  <c r="AO3304" i="2"/>
  <c r="AP3304" i="2"/>
  <c r="AO3288" i="2"/>
  <c r="AP3288" i="2"/>
  <c r="AO3264" i="2"/>
  <c r="AP3264" i="2"/>
  <c r="AO3256" i="2"/>
  <c r="AP3256" i="2"/>
  <c r="AO3248" i="2"/>
  <c r="AP3248" i="2"/>
  <c r="AO3240" i="2"/>
  <c r="AP3240" i="2"/>
  <c r="AO3224" i="2"/>
  <c r="AP3224" i="2"/>
  <c r="AO3200" i="2"/>
  <c r="AP3200" i="2"/>
  <c r="AO3192" i="2"/>
  <c r="AP3192" i="2"/>
  <c r="AO3184" i="2"/>
  <c r="AP3184" i="2"/>
  <c r="AO3176" i="2"/>
  <c r="AP3176" i="2"/>
  <c r="AO3160" i="2"/>
  <c r="AP3160" i="2"/>
  <c r="AO3136" i="2"/>
  <c r="AP3136" i="2"/>
  <c r="AO3128" i="2"/>
  <c r="AP3128" i="2"/>
  <c r="AO3120" i="2"/>
  <c r="AP3120" i="2"/>
  <c r="AO3112" i="2"/>
  <c r="AP3112" i="2"/>
  <c r="AO3096" i="2"/>
  <c r="AP3096" i="2"/>
  <c r="AO3072" i="2"/>
  <c r="AP3072" i="2"/>
  <c r="AO3064" i="2"/>
  <c r="AP3064" i="2"/>
  <c r="AO3056" i="2"/>
  <c r="AP3056" i="2"/>
  <c r="AO3048" i="2"/>
  <c r="AP3048" i="2"/>
  <c r="AO3032" i="2"/>
  <c r="AP3032" i="2"/>
  <c r="AO3008" i="2"/>
  <c r="AP3008" i="2"/>
  <c r="AO3000" i="2"/>
  <c r="AP3000" i="2"/>
  <c r="AO2992" i="2"/>
  <c r="AP2992" i="2"/>
  <c r="AO2984" i="2"/>
  <c r="AP2984" i="2"/>
  <c r="AO2968" i="2"/>
  <c r="AP2968" i="2"/>
  <c r="AO2944" i="2"/>
  <c r="AP2944" i="2"/>
  <c r="AO2936" i="2"/>
  <c r="AP2936" i="2"/>
  <c r="AO2928" i="2"/>
  <c r="AP2928" i="2"/>
  <c r="AO2920" i="2"/>
  <c r="AP2920" i="2"/>
  <c r="AO2904" i="2"/>
  <c r="AP2904" i="2"/>
  <c r="AO2880" i="2"/>
  <c r="AP2880" i="2"/>
  <c r="AO2872" i="2"/>
  <c r="AP2872" i="2"/>
  <c r="AO2864" i="2"/>
  <c r="AP2864" i="2"/>
  <c r="AO2856" i="2"/>
  <c r="AP2856" i="2"/>
  <c r="AP2840" i="2"/>
  <c r="AO2840" i="2"/>
  <c r="AO2816" i="2"/>
  <c r="AP2816" i="2"/>
  <c r="AO2808" i="2"/>
  <c r="AP2808" i="2"/>
  <c r="AO2800" i="2"/>
  <c r="AP2800" i="2"/>
  <c r="AO2792" i="2"/>
  <c r="AP2792" i="2"/>
  <c r="AO2776" i="2"/>
  <c r="AP2776" i="2"/>
  <c r="AP2752" i="2"/>
  <c r="AO2752" i="2"/>
  <c r="AP2744" i="2"/>
  <c r="AO2744" i="2"/>
  <c r="AP2736" i="2"/>
  <c r="AO2736" i="2"/>
  <c r="AP2728" i="2"/>
  <c r="AO2728" i="2"/>
  <c r="AP2712" i="2"/>
  <c r="AO2712" i="2"/>
  <c r="AP2704" i="2"/>
  <c r="AO2704" i="2"/>
  <c r="AP2696" i="2"/>
  <c r="AO2696" i="2"/>
  <c r="AP2688" i="2"/>
  <c r="AO2688" i="2"/>
  <c r="AP2680" i="2"/>
  <c r="AO2680" i="2"/>
  <c r="AP2672" i="2"/>
  <c r="AO2672" i="2"/>
  <c r="AP2664" i="2"/>
  <c r="AO2664" i="2"/>
  <c r="AP2656" i="2"/>
  <c r="AO2656" i="2"/>
  <c r="AP2648" i="2"/>
  <c r="AO2648" i="2"/>
  <c r="AP2640" i="2"/>
  <c r="AO2640" i="2"/>
  <c r="AP2632" i="2"/>
  <c r="AO2632" i="2"/>
  <c r="AP2624" i="2"/>
  <c r="AO2624" i="2"/>
  <c r="AP2616" i="2"/>
  <c r="AO2616" i="2"/>
  <c r="AP2608" i="2"/>
  <c r="AO2608" i="2"/>
  <c r="AP2600" i="2"/>
  <c r="AO2600" i="2"/>
  <c r="AP2592" i="2"/>
  <c r="AO2592" i="2"/>
  <c r="AP2584" i="2"/>
  <c r="AO2584" i="2"/>
  <c r="AP2576" i="2"/>
  <c r="AO2576" i="2"/>
  <c r="AP2560" i="2"/>
  <c r="AO2560" i="2"/>
  <c r="AP2552" i="2"/>
  <c r="AO2552" i="2"/>
  <c r="AP2544" i="2"/>
  <c r="AO2544" i="2"/>
  <c r="AP2536" i="2"/>
  <c r="AO2536" i="2"/>
  <c r="AP2528" i="2"/>
  <c r="AO2528" i="2"/>
  <c r="AP2512" i="2"/>
  <c r="AO2512" i="2"/>
  <c r="AP2496" i="2"/>
  <c r="AO2496" i="2"/>
  <c r="AP2488" i="2"/>
  <c r="AO2488" i="2"/>
  <c r="AP2480" i="2"/>
  <c r="AO2480" i="2"/>
  <c r="AP2464" i="2"/>
  <c r="AO2464" i="2"/>
  <c r="AP2456" i="2"/>
  <c r="AO2456" i="2"/>
  <c r="AP2448" i="2"/>
  <c r="AO2448" i="2"/>
  <c r="AP2432" i="2"/>
  <c r="AO2432" i="2"/>
  <c r="AP2424" i="2"/>
  <c r="AO2424" i="2"/>
  <c r="AP2416" i="2"/>
  <c r="AO2416" i="2"/>
  <c r="AP2408" i="2"/>
  <c r="AO2408" i="2"/>
  <c r="AO2400" i="2"/>
  <c r="AP2400" i="2"/>
  <c r="AO2392" i="2"/>
  <c r="AP2392" i="2"/>
  <c r="AO2384" i="2"/>
  <c r="AP2384" i="2"/>
  <c r="AO2368" i="2"/>
  <c r="AP2368" i="2"/>
  <c r="AO2360" i="2"/>
  <c r="AP2360" i="2"/>
  <c r="AO2352" i="2"/>
  <c r="AP2352" i="2"/>
  <c r="AO2344" i="2"/>
  <c r="AP2344" i="2"/>
  <c r="AO2336" i="2"/>
  <c r="AP2336" i="2"/>
  <c r="AO2328" i="2"/>
  <c r="AP2328" i="2"/>
  <c r="AO2320" i="2"/>
  <c r="AP2320" i="2"/>
  <c r="AO2312" i="2"/>
  <c r="AP2312" i="2"/>
  <c r="AO2304" i="2"/>
  <c r="AP2304" i="2"/>
  <c r="AO2296" i="2"/>
  <c r="AP2296" i="2"/>
  <c r="AO2288" i="2"/>
  <c r="AP2288" i="2"/>
  <c r="AO2280" i="2"/>
  <c r="AP2280" i="2"/>
  <c r="AO2264" i="2"/>
  <c r="AP2264" i="2"/>
  <c r="AO2256" i="2"/>
  <c r="AP2256" i="2"/>
  <c r="AO2240" i="2"/>
  <c r="AP2240" i="2"/>
  <c r="AO2232" i="2"/>
  <c r="AP2232" i="2"/>
  <c r="AO2224" i="2"/>
  <c r="AP2224" i="2"/>
  <c r="AO2216" i="2"/>
  <c r="AP2216" i="2"/>
  <c r="AO2208" i="2"/>
  <c r="AP2208" i="2"/>
  <c r="AO2200" i="2"/>
  <c r="AP2200" i="2"/>
  <c r="AO2192" i="2"/>
  <c r="AP2192" i="2"/>
  <c r="AO2184" i="2"/>
  <c r="AP2184" i="2"/>
  <c r="AO2176" i="2"/>
  <c r="AP2176" i="2"/>
  <c r="AO2168" i="2"/>
  <c r="AP2168" i="2"/>
  <c r="AO2160" i="2"/>
  <c r="AP2160" i="2"/>
  <c r="AO2152" i="2"/>
  <c r="AP2152" i="2"/>
  <c r="AO2144" i="2"/>
  <c r="AP2144" i="2"/>
  <c r="AO2136" i="2"/>
  <c r="AP2136" i="2"/>
  <c r="AO2128" i="2"/>
  <c r="AP2128" i="2"/>
  <c r="AO2120" i="2"/>
  <c r="AP2120" i="2"/>
  <c r="AO2112" i="2"/>
  <c r="AP2112" i="2"/>
  <c r="AO2104" i="2"/>
  <c r="AP2104" i="2"/>
  <c r="AO2096" i="2"/>
  <c r="AP2096" i="2"/>
  <c r="AO2088" i="2"/>
  <c r="AP2088" i="2"/>
  <c r="AO2080" i="2"/>
  <c r="AP2080" i="2"/>
  <c r="AO2072" i="2"/>
  <c r="AP2072" i="2"/>
  <c r="AO2064" i="2"/>
  <c r="AP2064" i="2"/>
  <c r="AO2056" i="2"/>
  <c r="AP2056" i="2"/>
  <c r="AO2048" i="2"/>
  <c r="AP2048" i="2"/>
  <c r="AO2040" i="2"/>
  <c r="AP2040" i="2"/>
  <c r="AO2032" i="2"/>
  <c r="AP2032" i="2"/>
  <c r="AO2024" i="2"/>
  <c r="AP2024" i="2"/>
  <c r="AO2016" i="2"/>
  <c r="AP2016" i="2"/>
  <c r="AO2008" i="2"/>
  <c r="AP2008" i="2"/>
  <c r="AO2000" i="2"/>
  <c r="AP2000" i="2"/>
  <c r="AO1992" i="2"/>
  <c r="AP1992" i="2"/>
  <c r="AO1984" i="2"/>
  <c r="AP1984" i="2"/>
  <c r="AO1976" i="2"/>
  <c r="AP1976" i="2"/>
  <c r="AO1968" i="2"/>
  <c r="AP1968" i="2"/>
  <c r="AO1960" i="2"/>
  <c r="AP1960" i="2"/>
  <c r="AO1952" i="2"/>
  <c r="AP1952" i="2"/>
  <c r="AO1944" i="2"/>
  <c r="AP1944" i="2"/>
  <c r="AO1936" i="2"/>
  <c r="AP1936" i="2"/>
  <c r="AO1928" i="2"/>
  <c r="AP1928" i="2"/>
  <c r="AO1920" i="2"/>
  <c r="AP1920" i="2"/>
  <c r="AO1912" i="2"/>
  <c r="AP1912" i="2"/>
  <c r="AO1904" i="2"/>
  <c r="AP1904" i="2"/>
  <c r="AO1896" i="2"/>
  <c r="AP1896" i="2"/>
  <c r="AO1888" i="2"/>
  <c r="AP1888" i="2"/>
  <c r="AO1880" i="2"/>
  <c r="AP1880" i="2"/>
  <c r="AO1872" i="2"/>
  <c r="AP1872" i="2"/>
  <c r="AO1864" i="2"/>
  <c r="AP1864" i="2"/>
  <c r="AO1856" i="2"/>
  <c r="AP1856" i="2"/>
  <c r="AO1848" i="2"/>
  <c r="AP1848" i="2"/>
  <c r="AO1840" i="2"/>
  <c r="AP1840" i="2"/>
  <c r="AO1832" i="2"/>
  <c r="AP1832" i="2"/>
  <c r="AO1824" i="2"/>
  <c r="AP1824" i="2"/>
  <c r="AO1816" i="2"/>
  <c r="AP1816" i="2"/>
  <c r="AO1808" i="2"/>
  <c r="AP1808" i="2"/>
  <c r="AO1800" i="2"/>
  <c r="AP1800" i="2"/>
  <c r="AO1792" i="2"/>
  <c r="AP1792" i="2"/>
  <c r="AO1784" i="2"/>
  <c r="AP1784" i="2"/>
  <c r="AO1776" i="2"/>
  <c r="AP1776" i="2"/>
  <c r="AO1768" i="2"/>
  <c r="AP1768" i="2"/>
  <c r="AO1760" i="2"/>
  <c r="AP1760" i="2"/>
  <c r="AO1752" i="2"/>
  <c r="AP1752" i="2"/>
  <c r="AO1744" i="2"/>
  <c r="AP1744" i="2"/>
  <c r="AO1736" i="2"/>
  <c r="AP1736" i="2"/>
  <c r="AO1728" i="2"/>
  <c r="AP1728" i="2"/>
  <c r="AO1720" i="2"/>
  <c r="AP1720" i="2"/>
  <c r="AO1712" i="2"/>
  <c r="AP1712" i="2"/>
  <c r="AO1704" i="2"/>
  <c r="AP1704" i="2"/>
  <c r="AO1696" i="2"/>
  <c r="AP1696" i="2"/>
  <c r="AO1688" i="2"/>
  <c r="AP1688" i="2"/>
  <c r="AO1672" i="2"/>
  <c r="AP1672" i="2"/>
  <c r="AO1664" i="2"/>
  <c r="AP1664" i="2"/>
  <c r="AO1656" i="2"/>
  <c r="AP1656" i="2"/>
  <c r="AO1648" i="2"/>
  <c r="AP1648" i="2"/>
  <c r="AO1640" i="2"/>
  <c r="AP1640" i="2"/>
  <c r="AO1624" i="2"/>
  <c r="AP1624" i="2"/>
  <c r="AO1616" i="2"/>
  <c r="AP1616" i="2"/>
  <c r="AO1608" i="2"/>
  <c r="AP1608" i="2"/>
  <c r="AO1600" i="2"/>
  <c r="AP1600" i="2"/>
  <c r="AO1592" i="2"/>
  <c r="AP1592" i="2"/>
  <c r="AO1584" i="2"/>
  <c r="AP1584" i="2"/>
  <c r="AO1576" i="2"/>
  <c r="AP1576" i="2"/>
  <c r="AO1560" i="2"/>
  <c r="AP1560" i="2"/>
  <c r="AO1552" i="2"/>
  <c r="AP1552" i="2"/>
  <c r="AO1544" i="2"/>
  <c r="AP1544" i="2"/>
  <c r="AO1536" i="2"/>
  <c r="AP1536" i="2"/>
  <c r="AO1528" i="2"/>
  <c r="AP1528" i="2"/>
  <c r="AO1520" i="2"/>
  <c r="AP1520" i="2"/>
  <c r="AO1512" i="2"/>
  <c r="AP1512" i="2"/>
  <c r="AO1504" i="2"/>
  <c r="AP1504" i="2"/>
  <c r="AO1496" i="2"/>
  <c r="AP1496" i="2"/>
  <c r="AO1488" i="2"/>
  <c r="AP1488" i="2"/>
  <c r="AO1472" i="2"/>
  <c r="AP1472" i="2"/>
  <c r="AO1464" i="2"/>
  <c r="AP1464" i="2"/>
  <c r="AO1456" i="2"/>
  <c r="AP1456" i="2"/>
  <c r="AO1448" i="2"/>
  <c r="AP1448" i="2"/>
  <c r="AO1440" i="2"/>
  <c r="AP1440" i="2"/>
  <c r="AO1432" i="2"/>
  <c r="AP1432" i="2"/>
  <c r="AO1424" i="2"/>
  <c r="AP1424" i="2"/>
  <c r="AO1416" i="2"/>
  <c r="AP1416" i="2"/>
  <c r="AO1408" i="2"/>
  <c r="AP1408" i="2"/>
  <c r="AO1400" i="2"/>
  <c r="AP1400" i="2"/>
  <c r="AO1392" i="2"/>
  <c r="AP1392" i="2"/>
  <c r="AO1384" i="2"/>
  <c r="AP1384" i="2"/>
  <c r="AO1376" i="2"/>
  <c r="AP1376" i="2"/>
  <c r="AO1368" i="2"/>
  <c r="AP1368" i="2"/>
  <c r="AO1344" i="2"/>
  <c r="AP1344" i="2"/>
  <c r="AO1336" i="2"/>
  <c r="AP1336" i="2"/>
  <c r="AO1328" i="2"/>
  <c r="AP1328" i="2"/>
  <c r="AO1320" i="2"/>
  <c r="AP1320" i="2"/>
  <c r="AO1312" i="2"/>
  <c r="AP1312" i="2"/>
  <c r="AO1304" i="2"/>
  <c r="AP1304" i="2"/>
  <c r="AO1296" i="2"/>
  <c r="AP1296" i="2"/>
  <c r="AO1288" i="2"/>
  <c r="AP1288" i="2"/>
  <c r="AO1272" i="2"/>
  <c r="AP1272" i="2"/>
  <c r="AO1264" i="2"/>
  <c r="AP1264" i="2"/>
  <c r="AO1256" i="2"/>
  <c r="AP1256" i="2"/>
  <c r="AO1248" i="2"/>
  <c r="AP1248" i="2"/>
  <c r="AO1240" i="2"/>
  <c r="AP1240" i="2"/>
  <c r="AO1232" i="2"/>
  <c r="AP1232" i="2"/>
  <c r="AO1224" i="2"/>
  <c r="AP1224" i="2"/>
  <c r="AO1208" i="2"/>
  <c r="AP1208" i="2"/>
  <c r="AO1200" i="2"/>
  <c r="AP1200" i="2"/>
  <c r="AO1176" i="2"/>
  <c r="AP1176" i="2"/>
  <c r="AO1168" i="2"/>
  <c r="AP1168" i="2"/>
  <c r="AO1160" i="2"/>
  <c r="AP1160" i="2"/>
  <c r="AO1152" i="2"/>
  <c r="AP1152" i="2"/>
  <c r="AO1144" i="2"/>
  <c r="AP1144" i="2"/>
  <c r="AO1136" i="2"/>
  <c r="AP1136" i="2"/>
  <c r="AO1120" i="2"/>
  <c r="AP1120" i="2"/>
  <c r="AO1112" i="2"/>
  <c r="AP1112" i="2"/>
  <c r="AO1104" i="2"/>
  <c r="AP1104" i="2"/>
  <c r="AO1088" i="2"/>
  <c r="AP1088" i="2"/>
  <c r="AO1080" i="2"/>
  <c r="AP1080" i="2"/>
  <c r="AO1072" i="2"/>
  <c r="AP1072" i="2"/>
  <c r="AO1064" i="2"/>
  <c r="AP1064" i="2"/>
  <c r="AO1056" i="2"/>
  <c r="AP1056" i="2"/>
  <c r="AO1048" i="2"/>
  <c r="AP1048" i="2"/>
  <c r="AO1040" i="2"/>
  <c r="AP1040" i="2"/>
  <c r="AO1032" i="2"/>
  <c r="AP1032" i="2"/>
  <c r="AO1016" i="2"/>
  <c r="AP1016" i="2"/>
  <c r="AO1008" i="2"/>
  <c r="AP1008" i="2"/>
  <c r="AO1000" i="2"/>
  <c r="AP1000" i="2"/>
  <c r="AO992" i="2"/>
  <c r="AP992" i="2"/>
  <c r="AO984" i="2"/>
  <c r="AP984" i="2"/>
  <c r="AO976" i="2"/>
  <c r="AP976" i="2"/>
  <c r="AO968" i="2"/>
  <c r="AP968" i="2"/>
  <c r="AO952" i="2"/>
  <c r="AP952" i="2"/>
  <c r="AO944" i="2"/>
  <c r="AP944" i="2"/>
  <c r="AO920" i="2"/>
  <c r="AP920" i="2"/>
  <c r="AP912" i="2"/>
  <c r="AO912" i="2"/>
  <c r="AO904" i="2"/>
  <c r="AP904" i="2"/>
  <c r="AP896" i="2"/>
  <c r="AO896" i="2"/>
  <c r="AO888" i="2"/>
  <c r="AP888" i="2"/>
  <c r="AP880" i="2"/>
  <c r="AO880" i="2"/>
  <c r="AO864" i="2"/>
  <c r="AP864" i="2"/>
  <c r="AO856" i="2"/>
  <c r="AP856" i="2"/>
  <c r="AO848" i="2"/>
  <c r="AP848" i="2"/>
  <c r="AP832" i="2"/>
  <c r="AO832" i="2"/>
  <c r="AP824" i="2"/>
  <c r="AO824" i="2"/>
  <c r="AP816" i="2"/>
  <c r="AO816" i="2"/>
  <c r="AP808" i="2"/>
  <c r="AO808" i="2"/>
  <c r="AP800" i="2"/>
  <c r="AO800" i="2"/>
  <c r="AP792" i="2"/>
  <c r="AO792" i="2"/>
  <c r="AP784" i="2"/>
  <c r="AO784" i="2"/>
  <c r="AP776" i="2"/>
  <c r="AO776" i="2"/>
  <c r="AP760" i="2"/>
  <c r="AO760" i="2"/>
  <c r="AP752" i="2"/>
  <c r="AO752" i="2"/>
  <c r="AP744" i="2"/>
  <c r="AO744" i="2"/>
  <c r="AP736" i="2"/>
  <c r="AO736" i="2"/>
  <c r="AP728" i="2"/>
  <c r="AO728" i="2"/>
  <c r="AP720" i="2"/>
  <c r="AO720" i="2"/>
  <c r="AP712" i="2"/>
  <c r="AO712" i="2"/>
  <c r="AP696" i="2"/>
  <c r="AO696" i="2"/>
  <c r="AP688" i="2"/>
  <c r="AO688" i="2"/>
  <c r="AP664" i="2"/>
  <c r="AO664" i="2"/>
  <c r="AP656" i="2"/>
  <c r="AO656" i="2"/>
  <c r="AP648" i="2"/>
  <c r="AO648" i="2"/>
  <c r="AP640" i="2"/>
  <c r="AO640" i="2"/>
  <c r="AP632" i="2"/>
  <c r="AO632" i="2"/>
  <c r="AP624" i="2"/>
  <c r="AO624" i="2"/>
  <c r="AP608" i="2"/>
  <c r="AO608" i="2"/>
  <c r="AP600" i="2"/>
  <c r="AO600" i="2"/>
  <c r="AP592" i="2"/>
  <c r="AO592" i="2"/>
  <c r="AP576" i="2"/>
  <c r="AO576" i="2"/>
  <c r="AP568" i="2"/>
  <c r="AO568" i="2"/>
  <c r="AP560" i="2"/>
  <c r="AO560" i="2"/>
  <c r="AP552" i="2"/>
  <c r="AO552" i="2"/>
  <c r="AP544" i="2"/>
  <c r="AO544" i="2"/>
  <c r="AP536" i="2"/>
  <c r="AO536" i="2"/>
  <c r="AP528" i="2"/>
  <c r="AO528" i="2"/>
  <c r="AP520" i="2"/>
  <c r="AO520" i="2"/>
  <c r="AP504" i="2"/>
  <c r="AO504" i="2"/>
  <c r="AP496" i="2"/>
  <c r="AO496" i="2"/>
  <c r="AP488" i="2"/>
  <c r="AO488" i="2"/>
  <c r="AP480" i="2"/>
  <c r="AO480" i="2"/>
  <c r="AP472" i="2"/>
  <c r="AO472" i="2"/>
  <c r="AP464" i="2"/>
  <c r="AO464" i="2"/>
  <c r="AP456" i="2"/>
  <c r="AO456" i="2"/>
  <c r="AP440" i="2"/>
  <c r="AO440" i="2"/>
  <c r="AP432" i="2"/>
  <c r="AO432" i="2"/>
  <c r="AP408" i="2"/>
  <c r="AO408" i="2"/>
  <c r="AP400" i="2"/>
  <c r="AO400" i="2"/>
  <c r="AP392" i="2"/>
  <c r="AO392" i="2"/>
  <c r="AP384" i="2"/>
  <c r="AO384" i="2"/>
  <c r="AP376" i="2"/>
  <c r="AO376" i="2"/>
  <c r="AP368" i="2"/>
  <c r="AO368" i="2"/>
  <c r="AP352" i="2"/>
  <c r="AO352" i="2"/>
  <c r="AP344" i="2"/>
  <c r="AO344" i="2"/>
  <c r="AP336" i="2"/>
  <c r="AO336" i="2"/>
  <c r="AP320" i="2"/>
  <c r="AO320" i="2"/>
  <c r="AP312" i="2"/>
  <c r="AO312" i="2"/>
  <c r="AP304" i="2"/>
  <c r="AO304" i="2"/>
  <c r="AP296" i="2"/>
  <c r="AO296" i="2"/>
  <c r="AP288" i="2"/>
  <c r="AO288" i="2"/>
  <c r="AP280" i="2"/>
  <c r="AO280" i="2"/>
  <c r="AP272" i="2"/>
  <c r="AO272" i="2"/>
  <c r="AP264" i="2"/>
  <c r="AO264" i="2"/>
  <c r="AP248" i="2"/>
  <c r="AO248" i="2"/>
  <c r="AP240" i="2"/>
  <c r="AO240" i="2"/>
  <c r="AP232" i="2"/>
  <c r="AO232" i="2"/>
  <c r="AP224" i="2"/>
  <c r="AO224" i="2"/>
  <c r="AP216" i="2"/>
  <c r="AO216" i="2"/>
  <c r="AP208" i="2"/>
  <c r="AO208" i="2"/>
  <c r="AP200" i="2"/>
  <c r="AO200" i="2"/>
  <c r="AP184" i="2"/>
  <c r="AO184" i="2"/>
  <c r="AP176" i="2"/>
  <c r="AO176" i="2"/>
  <c r="AP152" i="2"/>
  <c r="AO152" i="2"/>
  <c r="AP144" i="2"/>
  <c r="AO144" i="2"/>
  <c r="AP136" i="2"/>
  <c r="AO136" i="2"/>
  <c r="AP128" i="2"/>
  <c r="AO128" i="2"/>
  <c r="AP4524" i="2"/>
  <c r="AP4188" i="2"/>
  <c r="AP3820" i="2"/>
  <c r="AP3751" i="2"/>
  <c r="AO2187" i="2"/>
  <c r="AO114" i="2"/>
  <c r="AP114" i="2"/>
  <c r="AO18" i="2"/>
  <c r="AP18" i="2"/>
  <c r="AP7318" i="2"/>
  <c r="AO7318" i="2"/>
  <c r="AP7270" i="2"/>
  <c r="AO7270" i="2"/>
  <c r="AP7238" i="2"/>
  <c r="AO7238" i="2"/>
  <c r="AP7198" i="2"/>
  <c r="AO7198" i="2"/>
  <c r="AO7166" i="2"/>
  <c r="AP7166" i="2"/>
  <c r="AO7134" i="2"/>
  <c r="AP7134" i="2"/>
  <c r="AO7086" i="2"/>
  <c r="AP7086" i="2"/>
  <c r="AO7038" i="2"/>
  <c r="AP7038" i="2"/>
  <c r="AO6990" i="2"/>
  <c r="AP6990" i="2"/>
  <c r="AP6950" i="2"/>
  <c r="AO6950" i="2"/>
  <c r="AO6902" i="2"/>
  <c r="AP6902" i="2"/>
  <c r="AO6862" i="2"/>
  <c r="AP6862" i="2"/>
  <c r="AO6822" i="2"/>
  <c r="AP6822" i="2"/>
  <c r="AO6774" i="2"/>
  <c r="AP6774" i="2"/>
  <c r="AO6734" i="2"/>
  <c r="AP6734" i="2"/>
  <c r="AP6694" i="2"/>
  <c r="AO6694" i="2"/>
  <c r="AP6646" i="2"/>
  <c r="AO6646" i="2"/>
  <c r="AP6606" i="2"/>
  <c r="AO6606" i="2"/>
  <c r="AP6566" i="2"/>
  <c r="AO6566" i="2"/>
  <c r="AP6518" i="2"/>
  <c r="AO6518" i="2"/>
  <c r="AO6470" i="2"/>
  <c r="AP6470" i="2"/>
  <c r="AO6422" i="2"/>
  <c r="AP6422" i="2"/>
  <c r="AO6374" i="2"/>
  <c r="AP6374" i="2"/>
  <c r="AO6326" i="2"/>
  <c r="AP6326" i="2"/>
  <c r="AO6286" i="2"/>
  <c r="AP6286" i="2"/>
  <c r="AP6246" i="2"/>
  <c r="AO6246" i="2"/>
  <c r="AO6206" i="2"/>
  <c r="AP6206" i="2"/>
  <c r="AO6166" i="2"/>
  <c r="AP6166" i="2"/>
  <c r="AO6118" i="2"/>
  <c r="AP6118" i="2"/>
  <c r="AO6070" i="2"/>
  <c r="AP6070" i="2"/>
  <c r="AO6022" i="2"/>
  <c r="AP6022" i="2"/>
  <c r="AO5982" i="2"/>
  <c r="AP5982" i="2"/>
  <c r="AO5942" i="2"/>
  <c r="AP5942" i="2"/>
  <c r="AO5894" i="2"/>
  <c r="AP5894" i="2"/>
  <c r="AO5838" i="2"/>
  <c r="AP5838" i="2"/>
  <c r="AO5814" i="2"/>
  <c r="AP5814" i="2"/>
  <c r="AO5774" i="2"/>
  <c r="AP5774" i="2"/>
  <c r="AP5726" i="2"/>
  <c r="AO5726" i="2"/>
  <c r="AP5694" i="2"/>
  <c r="AO5694" i="2"/>
  <c r="AO5638" i="2"/>
  <c r="AP5638" i="2"/>
  <c r="AP5590" i="2"/>
  <c r="AO5590" i="2"/>
  <c r="AP5550" i="2"/>
  <c r="AO5550" i="2"/>
  <c r="AP5486" i="2"/>
  <c r="AO5486" i="2"/>
  <c r="AO5430" i="2"/>
  <c r="AP5430" i="2"/>
  <c r="AO5382" i="2"/>
  <c r="AP5382" i="2"/>
  <c r="AO5342" i="2"/>
  <c r="AP5342" i="2"/>
  <c r="AO5310" i="2"/>
  <c r="AP5310" i="2"/>
  <c r="AO5254" i="2"/>
  <c r="AP5254" i="2"/>
  <c r="AO5214" i="2"/>
  <c r="AP5214" i="2"/>
  <c r="AO5166" i="2"/>
  <c r="AP5166" i="2"/>
  <c r="AO5086" i="2"/>
  <c r="AP5086" i="2"/>
  <c r="AO4550" i="2"/>
  <c r="AP4550" i="2"/>
  <c r="AO4502" i="2"/>
  <c r="AP4502" i="2"/>
  <c r="AO4462" i="2"/>
  <c r="AP4462" i="2"/>
  <c r="AO4398" i="2"/>
  <c r="AP4398" i="2"/>
  <c r="AO4342" i="2"/>
  <c r="AP4342" i="2"/>
  <c r="AO4294" i="2"/>
  <c r="AP4294" i="2"/>
  <c r="AO4246" i="2"/>
  <c r="AP4246" i="2"/>
  <c r="AO4206" i="2"/>
  <c r="AP4206" i="2"/>
  <c r="AO4158" i="2"/>
  <c r="AP4158" i="2"/>
  <c r="AO4126" i="2"/>
  <c r="AP4126" i="2"/>
  <c r="AO4070" i="2"/>
  <c r="AP4070" i="2"/>
  <c r="AO4030" i="2"/>
  <c r="AP4030" i="2"/>
  <c r="AO3974" i="2"/>
  <c r="AP3974" i="2"/>
  <c r="AO3910" i="2"/>
  <c r="AP3910" i="2"/>
  <c r="AO3870" i="2"/>
  <c r="AP3870" i="2"/>
  <c r="AO3822" i="2"/>
  <c r="AP3822" i="2"/>
  <c r="AO3774" i="2"/>
  <c r="AP3774" i="2"/>
  <c r="AO3742" i="2"/>
  <c r="AP3742" i="2"/>
  <c r="AO3702" i="2"/>
  <c r="AP3702" i="2"/>
  <c r="AO3662" i="2"/>
  <c r="AP3662" i="2"/>
  <c r="AO3638" i="2"/>
  <c r="AP3638" i="2"/>
  <c r="AO3598" i="2"/>
  <c r="AP3598" i="2"/>
  <c r="AO3558" i="2"/>
  <c r="AP3558" i="2"/>
  <c r="AO3510" i="2"/>
  <c r="AP3510" i="2"/>
  <c r="AO3446" i="2"/>
  <c r="AP3446" i="2"/>
  <c r="AO3406" i="2"/>
  <c r="AP3406" i="2"/>
  <c r="AO3334" i="2"/>
  <c r="AP3334" i="2"/>
  <c r="AO3270" i="2"/>
  <c r="AP3270" i="2"/>
  <c r="AO3214" i="2"/>
  <c r="AP3214" i="2"/>
  <c r="AO3198" i="2"/>
  <c r="AP3198" i="2"/>
  <c r="AO3142" i="2"/>
  <c r="AP3142" i="2"/>
  <c r="AO3102" i="2"/>
  <c r="AP3102" i="2"/>
  <c r="AO3070" i="2"/>
  <c r="AP3070" i="2"/>
  <c r="AO3022" i="2"/>
  <c r="AP3022" i="2"/>
  <c r="AO2982" i="2"/>
  <c r="AP2982" i="2"/>
  <c r="AO2934" i="2"/>
  <c r="AP2934" i="2"/>
  <c r="AO2886" i="2"/>
  <c r="AP2886" i="2"/>
  <c r="AP2854" i="2"/>
  <c r="AO2854" i="2"/>
  <c r="AO2822" i="2"/>
  <c r="AP2822" i="2"/>
  <c r="AP2782" i="2"/>
  <c r="AO2782" i="2"/>
  <c r="AP2726" i="2"/>
  <c r="AO2726" i="2"/>
  <c r="AP2638" i="2"/>
  <c r="AO2638" i="2"/>
  <c r="AP2590" i="2"/>
  <c r="AO2590" i="2"/>
  <c r="AP2534" i="2"/>
  <c r="AO2534" i="2"/>
  <c r="AP2486" i="2"/>
  <c r="AO2486" i="2"/>
  <c r="AP2430" i="2"/>
  <c r="AO2430" i="2"/>
  <c r="AO2374" i="2"/>
  <c r="AP2374" i="2"/>
  <c r="AO2318" i="2"/>
  <c r="AP2318" i="2"/>
  <c r="AO2262" i="2"/>
  <c r="AP2262" i="2"/>
  <c r="AO2206" i="2"/>
  <c r="AP2206" i="2"/>
  <c r="AO2166" i="2"/>
  <c r="AP2166" i="2"/>
  <c r="AO2102" i="2"/>
  <c r="AP2102" i="2"/>
  <c r="AO2038" i="2"/>
  <c r="AP2038" i="2"/>
  <c r="AO1974" i="2"/>
  <c r="AP1974" i="2"/>
  <c r="AO1918" i="2"/>
  <c r="AP1918" i="2"/>
  <c r="AO1870" i="2"/>
  <c r="AP1870" i="2"/>
  <c r="AO1822" i="2"/>
  <c r="AP1822" i="2"/>
  <c r="AO1774" i="2"/>
  <c r="AP1774" i="2"/>
  <c r="AO1742" i="2"/>
  <c r="AP1742" i="2"/>
  <c r="AO1694" i="2"/>
  <c r="AP1694" i="2"/>
  <c r="AO1638" i="2"/>
  <c r="AP1638" i="2"/>
  <c r="AO1590" i="2"/>
  <c r="AP1590" i="2"/>
  <c r="AO1526" i="2"/>
  <c r="AP1526" i="2"/>
  <c r="AO1462" i="2"/>
  <c r="AP1462" i="2"/>
  <c r="AO1286" i="2"/>
  <c r="AP1286" i="2"/>
  <c r="AO430" i="2"/>
  <c r="AP430" i="2"/>
  <c r="AO214" i="2"/>
  <c r="AP214" i="2"/>
  <c r="AP6283" i="2"/>
  <c r="AO6283" i="2"/>
  <c r="AO6072" i="2"/>
  <c r="AP6072" i="2"/>
  <c r="AO5899" i="2"/>
  <c r="AP5899" i="2"/>
  <c r="AO5604" i="2"/>
  <c r="AP5604" i="2"/>
  <c r="AO5177" i="2"/>
  <c r="AP5177" i="2"/>
  <c r="AP4835" i="2"/>
  <c r="AO4835" i="2"/>
  <c r="AO4443" i="2"/>
  <c r="AP4443" i="2"/>
  <c r="AO3984" i="2"/>
  <c r="AP3984" i="2"/>
  <c r="AO3641" i="2"/>
  <c r="AP3641" i="2"/>
  <c r="AO3360" i="2"/>
  <c r="AP3360" i="2"/>
  <c r="AO3080" i="2"/>
  <c r="AP3080" i="2"/>
  <c r="AO2737" i="2"/>
  <c r="AP2737" i="2"/>
  <c r="AP2472" i="2"/>
  <c r="AO2472" i="2"/>
  <c r="AO2081" i="2"/>
  <c r="AP2081" i="2"/>
  <c r="AP1743" i="2"/>
  <c r="AO1743" i="2"/>
  <c r="AP857" i="2"/>
  <c r="AO857" i="2"/>
  <c r="AP56" i="2"/>
  <c r="AO56" i="2"/>
  <c r="AP16" i="2"/>
  <c r="AO16" i="2"/>
  <c r="AO7332" i="2"/>
  <c r="AP7332" i="2"/>
  <c r="AO7284" i="2"/>
  <c r="AP7284" i="2"/>
  <c r="AO7236" i="2"/>
  <c r="AP7236" i="2"/>
  <c r="AO7188" i="2"/>
  <c r="AP7188" i="2"/>
  <c r="AP7140" i="2"/>
  <c r="AO7140" i="2"/>
  <c r="AP7100" i="2"/>
  <c r="AO7100" i="2"/>
  <c r="AP7052" i="2"/>
  <c r="AO7052" i="2"/>
  <c r="AP7004" i="2"/>
  <c r="AO7004" i="2"/>
  <c r="AP6956" i="2"/>
  <c r="AO6956" i="2"/>
  <c r="AP6908" i="2"/>
  <c r="AO6908" i="2"/>
  <c r="AO6876" i="2"/>
  <c r="AP6876" i="2"/>
  <c r="AO6828" i="2"/>
  <c r="AP6828" i="2"/>
  <c r="AO6788" i="2"/>
  <c r="AP6788" i="2"/>
  <c r="AO6732" i="2"/>
  <c r="AP6732" i="2"/>
  <c r="AP6668" i="2"/>
  <c r="AO6668" i="2"/>
  <c r="AP6620" i="2"/>
  <c r="AO6620" i="2"/>
  <c r="AP6492" i="2"/>
  <c r="AO6492" i="2"/>
  <c r="AP6444" i="2"/>
  <c r="AO6444" i="2"/>
  <c r="AP6364" i="2"/>
  <c r="AO6364" i="2"/>
  <c r="AP6316" i="2"/>
  <c r="AO6316" i="2"/>
  <c r="AP6268" i="2"/>
  <c r="AO6268" i="2"/>
  <c r="AO6188" i="2"/>
  <c r="AP6188" i="2"/>
  <c r="AO6092" i="2"/>
  <c r="AP6092" i="2"/>
  <c r="AO6028" i="2"/>
  <c r="AP6028" i="2"/>
  <c r="AO5900" i="2"/>
  <c r="AP5900" i="2"/>
  <c r="AP5788" i="2"/>
  <c r="AO5788" i="2"/>
  <c r="AO5708" i="2"/>
  <c r="AP5708" i="2"/>
  <c r="AO5596" i="2"/>
  <c r="AP5596" i="2"/>
  <c r="AO5516" i="2"/>
  <c r="AP5516" i="2"/>
  <c r="AO5468" i="2"/>
  <c r="AP5468" i="2"/>
  <c r="AO5428" i="2"/>
  <c r="AP5428" i="2"/>
  <c r="AO5388" i="2"/>
  <c r="AP5388" i="2"/>
  <c r="AP5340" i="2"/>
  <c r="AO5340" i="2"/>
  <c r="AO5292" i="2"/>
  <c r="AP5292" i="2"/>
  <c r="AO5252" i="2"/>
  <c r="AP5252" i="2"/>
  <c r="AP5180" i="2"/>
  <c r="AO5180" i="2"/>
  <c r="AP5124" i="2"/>
  <c r="AO5124" i="2"/>
  <c r="AP5076" i="2"/>
  <c r="AO5076" i="2"/>
  <c r="AP5036" i="2"/>
  <c r="AO5036" i="2"/>
  <c r="AP4996" i="2"/>
  <c r="AO4996" i="2"/>
  <c r="AP4956" i="2"/>
  <c r="AO4956" i="2"/>
  <c r="AP4908" i="2"/>
  <c r="AO4908" i="2"/>
  <c r="AP4868" i="2"/>
  <c r="AO4868" i="2"/>
  <c r="AO4820" i="2"/>
  <c r="AP4820" i="2"/>
  <c r="AO4740" i="2"/>
  <c r="AP4740" i="2"/>
  <c r="AO4684" i="2"/>
  <c r="AP4684" i="2"/>
  <c r="AO4628" i="2"/>
  <c r="AP4628" i="2"/>
  <c r="AO4580" i="2"/>
  <c r="AP4580" i="2"/>
  <c r="AO4516" i="2"/>
  <c r="AP4516" i="2"/>
  <c r="AO4484" i="2"/>
  <c r="AP4484" i="2"/>
  <c r="AO4452" i="2"/>
  <c r="AP4452" i="2"/>
  <c r="AO4396" i="2"/>
  <c r="AP4396" i="2"/>
  <c r="AO4292" i="2"/>
  <c r="AP4292" i="2"/>
  <c r="AO4260" i="2"/>
  <c r="AP4260" i="2"/>
  <c r="AO4236" i="2"/>
  <c r="AP4236" i="2"/>
  <c r="AO4220" i="2"/>
  <c r="AP4220" i="2"/>
  <c r="AO4180" i="2"/>
  <c r="AP4180" i="2"/>
  <c r="AO4140" i="2"/>
  <c r="AP4140" i="2"/>
  <c r="AO4116" i="2"/>
  <c r="AP4116" i="2"/>
  <c r="AO4092" i="2"/>
  <c r="AP4092" i="2"/>
  <c r="AO4020" i="2"/>
  <c r="AP4020" i="2"/>
  <c r="AO3980" i="2"/>
  <c r="AP3980" i="2"/>
  <c r="AO3780" i="2"/>
  <c r="AP3780" i="2"/>
  <c r="AO3740" i="2"/>
  <c r="AP3740" i="2"/>
  <c r="AO3708" i="2"/>
  <c r="AP3708" i="2"/>
  <c r="AO3692" i="2"/>
  <c r="AP3692" i="2"/>
  <c r="AO3660" i="2"/>
  <c r="AP3660" i="2"/>
  <c r="AO3628" i="2"/>
  <c r="AP3628" i="2"/>
  <c r="AO3612" i="2"/>
  <c r="AP3612" i="2"/>
  <c r="AP3580" i="2"/>
  <c r="AO3580" i="2"/>
  <c r="AP3548" i="2"/>
  <c r="AO3548" i="2"/>
  <c r="AO3516" i="2"/>
  <c r="AP3516" i="2"/>
  <c r="AO3468" i="2"/>
  <c r="AP3468" i="2"/>
  <c r="AO3436" i="2"/>
  <c r="AP3436" i="2"/>
  <c r="AO3396" i="2"/>
  <c r="AP3396" i="2"/>
  <c r="AO3356" i="2"/>
  <c r="AP3356" i="2"/>
  <c r="AO3308" i="2"/>
  <c r="AP3308" i="2"/>
  <c r="AO3268" i="2"/>
  <c r="AP3268" i="2"/>
  <c r="AO3196" i="2"/>
  <c r="AP3196" i="2"/>
  <c r="AO3164" i="2"/>
  <c r="AP3164" i="2"/>
  <c r="AO3124" i="2"/>
  <c r="AP3124" i="2"/>
  <c r="AO3076" i="2"/>
  <c r="AP3076" i="2"/>
  <c r="AO3020" i="2"/>
  <c r="AP3020" i="2"/>
  <c r="AO2980" i="2"/>
  <c r="AP2980" i="2"/>
  <c r="AO2940" i="2"/>
  <c r="AP2940" i="2"/>
  <c r="AO2892" i="2"/>
  <c r="AP2892" i="2"/>
  <c r="AO2836" i="2"/>
  <c r="AP2836" i="2"/>
  <c r="AO2796" i="2"/>
  <c r="AP2796" i="2"/>
  <c r="AO2764" i="2"/>
  <c r="AP2764" i="2"/>
  <c r="AP2716" i="2"/>
  <c r="AO2716" i="2"/>
  <c r="AP2628" i="2"/>
  <c r="AO2628" i="2"/>
  <c r="AP2500" i="2"/>
  <c r="AO2500" i="2"/>
  <c r="AP2452" i="2"/>
  <c r="AO2452" i="2"/>
  <c r="AP2404" i="2"/>
  <c r="AO2404" i="2"/>
  <c r="AO2356" i="2"/>
  <c r="AP2356" i="2"/>
  <c r="AP2308" i="2"/>
  <c r="AO2308" i="2"/>
  <c r="AP2260" i="2"/>
  <c r="AO2260" i="2"/>
  <c r="AP2220" i="2"/>
  <c r="AO2220" i="2"/>
  <c r="AP2116" i="2"/>
  <c r="AO2116" i="2"/>
  <c r="AP2060" i="2"/>
  <c r="AO2060" i="2"/>
  <c r="AP2020" i="2"/>
  <c r="AO2020" i="2"/>
  <c r="AP1972" i="2"/>
  <c r="AO1972" i="2"/>
  <c r="AP1924" i="2"/>
  <c r="AO1924" i="2"/>
  <c r="AP1868" i="2"/>
  <c r="AO1868" i="2"/>
  <c r="AP1804" i="2"/>
  <c r="AO1804" i="2"/>
  <c r="AP1732" i="2"/>
  <c r="AO1732" i="2"/>
  <c r="AP1660" i="2"/>
  <c r="AO1660" i="2"/>
  <c r="AP1612" i="2"/>
  <c r="AO1612" i="2"/>
  <c r="AO1548" i="2"/>
  <c r="AP1548" i="2"/>
  <c r="AP1492" i="2"/>
  <c r="AO1492" i="2"/>
  <c r="AP1428" i="2"/>
  <c r="AO1428" i="2"/>
  <c r="AO1380" i="2"/>
  <c r="AP1380" i="2"/>
  <c r="AO1332" i="2"/>
  <c r="AP1332" i="2"/>
  <c r="AO1292" i="2"/>
  <c r="AP1292" i="2"/>
  <c r="AO1260" i="2"/>
  <c r="AP1260" i="2"/>
  <c r="AO1204" i="2"/>
  <c r="AP1204" i="2"/>
  <c r="AO1156" i="2"/>
  <c r="AP1156" i="2"/>
  <c r="AO1100" i="2"/>
  <c r="AP1100" i="2"/>
  <c r="AO1052" i="2"/>
  <c r="AP1052" i="2"/>
  <c r="AO1012" i="2"/>
  <c r="AP1012" i="2"/>
  <c r="AP972" i="2"/>
  <c r="AO972" i="2"/>
  <c r="AP924" i="2"/>
  <c r="AO924" i="2"/>
  <c r="AP836" i="2"/>
  <c r="AO836" i="2"/>
  <c r="AP636" i="2"/>
  <c r="AO636" i="2"/>
  <c r="AO7579" i="2"/>
  <c r="AP7579" i="2"/>
  <c r="AO115" i="2"/>
  <c r="AP115" i="2"/>
  <c r="AO107" i="2"/>
  <c r="AP107" i="2"/>
  <c r="AO99" i="2"/>
  <c r="AP99" i="2"/>
  <c r="AO91" i="2"/>
  <c r="AP91" i="2"/>
  <c r="AO83" i="2"/>
  <c r="AP83" i="2"/>
  <c r="AO75" i="2"/>
  <c r="AP75" i="2"/>
  <c r="AO67" i="2"/>
  <c r="AP67" i="2"/>
  <c r="AO59" i="2"/>
  <c r="AP59" i="2"/>
  <c r="AO51" i="2"/>
  <c r="AP51" i="2"/>
  <c r="AO43" i="2"/>
  <c r="AP43" i="2"/>
  <c r="AO35" i="2"/>
  <c r="AP35" i="2"/>
  <c r="AO27" i="2"/>
  <c r="AP27" i="2"/>
  <c r="AO19" i="2"/>
  <c r="AP19" i="2"/>
  <c r="AO11" i="2"/>
  <c r="AP11" i="2"/>
  <c r="AO3" i="2"/>
  <c r="AP3" i="2"/>
  <c r="AO7335" i="2"/>
  <c r="AP7335" i="2"/>
  <c r="AO7327" i="2"/>
  <c r="AP7327" i="2"/>
  <c r="AO7319" i="2"/>
  <c r="AP7319" i="2"/>
  <c r="AO7311" i="2"/>
  <c r="AP7311" i="2"/>
  <c r="AO7303" i="2"/>
  <c r="AP7303" i="2"/>
  <c r="AO7295" i="2"/>
  <c r="AP7295" i="2"/>
  <c r="AO7287" i="2"/>
  <c r="AP7287" i="2"/>
  <c r="AO7279" i="2"/>
  <c r="AP7279" i="2"/>
  <c r="AO7271" i="2"/>
  <c r="AP7271" i="2"/>
  <c r="AO7263" i="2"/>
  <c r="AP7263" i="2"/>
  <c r="AO7255" i="2"/>
  <c r="AP7255" i="2"/>
  <c r="AO7247" i="2"/>
  <c r="AP7247" i="2"/>
  <c r="AO7239" i="2"/>
  <c r="AP7239" i="2"/>
  <c r="AO7231" i="2"/>
  <c r="AP7231" i="2"/>
  <c r="AO7223" i="2"/>
  <c r="AP7223" i="2"/>
  <c r="AO7215" i="2"/>
  <c r="AP7215" i="2"/>
  <c r="AO7207" i="2"/>
  <c r="AP7207" i="2"/>
  <c r="AO7199" i="2"/>
  <c r="AP7199" i="2"/>
  <c r="AP7191" i="2"/>
  <c r="AO7191" i="2"/>
  <c r="AO7183" i="2"/>
  <c r="AP7183" i="2"/>
  <c r="AP7175" i="2"/>
  <c r="AO7175" i="2"/>
  <c r="AO7167" i="2"/>
  <c r="AP7167" i="2"/>
  <c r="AP7159" i="2"/>
  <c r="AO7159" i="2"/>
  <c r="AO7151" i="2"/>
  <c r="AP7151" i="2"/>
  <c r="AO7143" i="2"/>
  <c r="AP7143" i="2"/>
  <c r="AO7135" i="2"/>
  <c r="AP7135" i="2"/>
  <c r="AO7127" i="2"/>
  <c r="AP7127" i="2"/>
  <c r="AO7119" i="2"/>
  <c r="AP7119" i="2"/>
  <c r="AO7111" i="2"/>
  <c r="AP7111" i="2"/>
  <c r="AO7103" i="2"/>
  <c r="AP7103" i="2"/>
  <c r="AO7095" i="2"/>
  <c r="AP7095" i="2"/>
  <c r="AO7087" i="2"/>
  <c r="AP7087" i="2"/>
  <c r="AO7079" i="2"/>
  <c r="AP7079" i="2"/>
  <c r="AO7071" i="2"/>
  <c r="AP7071" i="2"/>
  <c r="AO7063" i="2"/>
  <c r="AP7063" i="2"/>
  <c r="AO7055" i="2"/>
  <c r="AP7055" i="2"/>
  <c r="AO7047" i="2"/>
  <c r="AP7047" i="2"/>
  <c r="AO7039" i="2"/>
  <c r="AP7039" i="2"/>
  <c r="AO7031" i="2"/>
  <c r="AP7031" i="2"/>
  <c r="AO7023" i="2"/>
  <c r="AP7023" i="2"/>
  <c r="AO7015" i="2"/>
  <c r="AP7015" i="2"/>
  <c r="AO7007" i="2"/>
  <c r="AP7007" i="2"/>
  <c r="AO6999" i="2"/>
  <c r="AP6999" i="2"/>
  <c r="AO6991" i="2"/>
  <c r="AP6991" i="2"/>
  <c r="AO6983" i="2"/>
  <c r="AP6983" i="2"/>
  <c r="AO6975" i="2"/>
  <c r="AP6975" i="2"/>
  <c r="AO6967" i="2"/>
  <c r="AP6967" i="2"/>
  <c r="AO6959" i="2"/>
  <c r="AP6959" i="2"/>
  <c r="AO6951" i="2"/>
  <c r="AP6951" i="2"/>
  <c r="AO6943" i="2"/>
  <c r="AP6943" i="2"/>
  <c r="AO6935" i="2"/>
  <c r="AP6935" i="2"/>
  <c r="AO6927" i="2"/>
  <c r="AP6927" i="2"/>
  <c r="AO6919" i="2"/>
  <c r="AP6919" i="2"/>
  <c r="AO6911" i="2"/>
  <c r="AP6911" i="2"/>
  <c r="AO6903" i="2"/>
  <c r="AP6903" i="2"/>
  <c r="AO6895" i="2"/>
  <c r="AP6895" i="2"/>
  <c r="AP6887" i="2"/>
  <c r="AO6887" i="2"/>
  <c r="AO6879" i="2"/>
  <c r="AP6879" i="2"/>
  <c r="AP6871" i="2"/>
  <c r="AO6871" i="2"/>
  <c r="AO6863" i="2"/>
  <c r="AP6863" i="2"/>
  <c r="AO6855" i="2"/>
  <c r="AP6855" i="2"/>
  <c r="AO6847" i="2"/>
  <c r="AP6847" i="2"/>
  <c r="AO6839" i="2"/>
  <c r="AP6839" i="2"/>
  <c r="AO6831" i="2"/>
  <c r="AP6831" i="2"/>
  <c r="AO6823" i="2"/>
  <c r="AP6823" i="2"/>
  <c r="AO6815" i="2"/>
  <c r="AP6815" i="2"/>
  <c r="AO6807" i="2"/>
  <c r="AP6807" i="2"/>
  <c r="AO6799" i="2"/>
  <c r="AP6799" i="2"/>
  <c r="AO6791" i="2"/>
  <c r="AP6791" i="2"/>
  <c r="AO6783" i="2"/>
  <c r="AP6783" i="2"/>
  <c r="AO6775" i="2"/>
  <c r="AP6775" i="2"/>
  <c r="AO6767" i="2"/>
  <c r="AP6767" i="2"/>
  <c r="AO6759" i="2"/>
  <c r="AP6759" i="2"/>
  <c r="AO6751" i="2"/>
  <c r="AP6751" i="2"/>
  <c r="AO6743" i="2"/>
  <c r="AP6743" i="2"/>
  <c r="AO6735" i="2"/>
  <c r="AP6735" i="2"/>
  <c r="AO6727" i="2"/>
  <c r="AP6727" i="2"/>
  <c r="AO6719" i="2"/>
  <c r="AP6719" i="2"/>
  <c r="AO6711" i="2"/>
  <c r="AP6711" i="2"/>
  <c r="AO6703" i="2"/>
  <c r="AP6703" i="2"/>
  <c r="AO6695" i="2"/>
  <c r="AP6695" i="2"/>
  <c r="AO6687" i="2"/>
  <c r="AP6687" i="2"/>
  <c r="AO6679" i="2"/>
  <c r="AP6679" i="2"/>
  <c r="AO6671" i="2"/>
  <c r="AP6671" i="2"/>
  <c r="AO6663" i="2"/>
  <c r="AP6663" i="2"/>
  <c r="AO6655" i="2"/>
  <c r="AP6655" i="2"/>
  <c r="AO6647" i="2"/>
  <c r="AP6647" i="2"/>
  <c r="AO6639" i="2"/>
  <c r="AP6639" i="2"/>
  <c r="AO6631" i="2"/>
  <c r="AP6631" i="2"/>
  <c r="AO6623" i="2"/>
  <c r="AP6623" i="2"/>
  <c r="AO6615" i="2"/>
  <c r="AP6615" i="2"/>
  <c r="AO6607" i="2"/>
  <c r="AP6607" i="2"/>
  <c r="AO6599" i="2"/>
  <c r="AP6599" i="2"/>
  <c r="AO6591" i="2"/>
  <c r="AP6591" i="2"/>
  <c r="AO6583" i="2"/>
  <c r="AP6583" i="2"/>
  <c r="AO6575" i="2"/>
  <c r="AP6575" i="2"/>
  <c r="AO6567" i="2"/>
  <c r="AP6567" i="2"/>
  <c r="AO6559" i="2"/>
  <c r="AP6559" i="2"/>
  <c r="AO6551" i="2"/>
  <c r="AP6551" i="2"/>
  <c r="AO6543" i="2"/>
  <c r="AP6543" i="2"/>
  <c r="AO6535" i="2"/>
  <c r="AP6535" i="2"/>
  <c r="AO6527" i="2"/>
  <c r="AP6527" i="2"/>
  <c r="AO6519" i="2"/>
  <c r="AP6519" i="2"/>
  <c r="AO6511" i="2"/>
  <c r="AP6511" i="2"/>
  <c r="AP6503" i="2"/>
  <c r="AO6503" i="2"/>
  <c r="AP6495" i="2"/>
  <c r="AO6495" i="2"/>
  <c r="AP6487" i="2"/>
  <c r="AO6487" i="2"/>
  <c r="AP6479" i="2"/>
  <c r="AO6479" i="2"/>
  <c r="AP6471" i="2"/>
  <c r="AO6471" i="2"/>
  <c r="AP6463" i="2"/>
  <c r="AO6463" i="2"/>
  <c r="AP6455" i="2"/>
  <c r="AO6455" i="2"/>
  <c r="AP6447" i="2"/>
  <c r="AO6447" i="2"/>
  <c r="AP6439" i="2"/>
  <c r="AO6439" i="2"/>
  <c r="AP6431" i="2"/>
  <c r="AO6431" i="2"/>
  <c r="AP6423" i="2"/>
  <c r="AO6423" i="2"/>
  <c r="AP6415" i="2"/>
  <c r="AO6415" i="2"/>
  <c r="AP6407" i="2"/>
  <c r="AO6407" i="2"/>
  <c r="AP6399" i="2"/>
  <c r="AO6399" i="2"/>
  <c r="AP6391" i="2"/>
  <c r="AO6391" i="2"/>
  <c r="AP6383" i="2"/>
  <c r="AO6383" i="2"/>
  <c r="AP6375" i="2"/>
  <c r="AO6375" i="2"/>
  <c r="AP6367" i="2"/>
  <c r="AO6367" i="2"/>
  <c r="AP6359" i="2"/>
  <c r="AO6359" i="2"/>
  <c r="AP6351" i="2"/>
  <c r="AO6351" i="2"/>
  <c r="AP6343" i="2"/>
  <c r="AO6343" i="2"/>
  <c r="AP6335" i="2"/>
  <c r="AO6335" i="2"/>
  <c r="AP6327" i="2"/>
  <c r="AO6327" i="2"/>
  <c r="AP6319" i="2"/>
  <c r="AO6319" i="2"/>
  <c r="AP6311" i="2"/>
  <c r="AO6311" i="2"/>
  <c r="AP6303" i="2"/>
  <c r="AO6303" i="2"/>
  <c r="AP6295" i="2"/>
  <c r="AO6295" i="2"/>
  <c r="AP6287" i="2"/>
  <c r="AO6287" i="2"/>
  <c r="AP6279" i="2"/>
  <c r="AO6279" i="2"/>
  <c r="AP6271" i="2"/>
  <c r="AO6271" i="2"/>
  <c r="AP6263" i="2"/>
  <c r="AO6263" i="2"/>
  <c r="AP6255" i="2"/>
  <c r="AO6255" i="2"/>
  <c r="AP6247" i="2"/>
  <c r="AO6247" i="2"/>
  <c r="AP6239" i="2"/>
  <c r="AO6239" i="2"/>
  <c r="AP6231" i="2"/>
  <c r="AO6231" i="2"/>
  <c r="AP6223" i="2"/>
  <c r="AO6223" i="2"/>
  <c r="AP6215" i="2"/>
  <c r="AO6215" i="2"/>
  <c r="AP6207" i="2"/>
  <c r="AO6207" i="2"/>
  <c r="AP6199" i="2"/>
  <c r="AO6199" i="2"/>
  <c r="AP6191" i="2"/>
  <c r="AO6191" i="2"/>
  <c r="AP6183" i="2"/>
  <c r="AO6183" i="2"/>
  <c r="AP6175" i="2"/>
  <c r="AO6175" i="2"/>
  <c r="AP6167" i="2"/>
  <c r="AO6167" i="2"/>
  <c r="AP6159" i="2"/>
  <c r="AO6159" i="2"/>
  <c r="AP6151" i="2"/>
  <c r="AO6151" i="2"/>
  <c r="AP6143" i="2"/>
  <c r="AO6143" i="2"/>
  <c r="AP6135" i="2"/>
  <c r="AO6135" i="2"/>
  <c r="AP6127" i="2"/>
  <c r="AO6127" i="2"/>
  <c r="AP6119" i="2"/>
  <c r="AO6119" i="2"/>
  <c r="AP6111" i="2"/>
  <c r="AO6111" i="2"/>
  <c r="AP6103" i="2"/>
  <c r="AO6103" i="2"/>
  <c r="AP6095" i="2"/>
  <c r="AO6095" i="2"/>
  <c r="AP6087" i="2"/>
  <c r="AO6087" i="2"/>
  <c r="AP6079" i="2"/>
  <c r="AO6079" i="2"/>
  <c r="AP6071" i="2"/>
  <c r="AO6071" i="2"/>
  <c r="AP6063" i="2"/>
  <c r="AO6063" i="2"/>
  <c r="AP6055" i="2"/>
  <c r="AO6055" i="2"/>
  <c r="AO6047" i="2"/>
  <c r="AP6047" i="2"/>
  <c r="AP6039" i="2"/>
  <c r="AO6039" i="2"/>
  <c r="AP6031" i="2"/>
  <c r="AO6031" i="2"/>
  <c r="AP6023" i="2"/>
  <c r="AO6023" i="2"/>
  <c r="AP6015" i="2"/>
  <c r="AO6015" i="2"/>
  <c r="AP6007" i="2"/>
  <c r="AO6007" i="2"/>
  <c r="AP5999" i="2"/>
  <c r="AO5999" i="2"/>
  <c r="AP5991" i="2"/>
  <c r="AO5991" i="2"/>
  <c r="AP5983" i="2"/>
  <c r="AO5983" i="2"/>
  <c r="AP5975" i="2"/>
  <c r="AO5975" i="2"/>
  <c r="AP5967" i="2"/>
  <c r="AO5967" i="2"/>
  <c r="AP5959" i="2"/>
  <c r="AO5959" i="2"/>
  <c r="AP5951" i="2"/>
  <c r="AO5951" i="2"/>
  <c r="AP5943" i="2"/>
  <c r="AO5943" i="2"/>
  <c r="AP5935" i="2"/>
  <c r="AO5935" i="2"/>
  <c r="AP5927" i="2"/>
  <c r="AO5927" i="2"/>
  <c r="AP5919" i="2"/>
  <c r="AO5919" i="2"/>
  <c r="AP5911" i="2"/>
  <c r="AO5911" i="2"/>
  <c r="AO5903" i="2"/>
  <c r="AP5903" i="2"/>
  <c r="AO5895" i="2"/>
  <c r="AP5895" i="2"/>
  <c r="AO5887" i="2"/>
  <c r="AP5887" i="2"/>
  <c r="AO5879" i="2"/>
  <c r="AP5879" i="2"/>
  <c r="AO5871" i="2"/>
  <c r="AP5871" i="2"/>
  <c r="AO5863" i="2"/>
  <c r="AP5863" i="2"/>
  <c r="AO5855" i="2"/>
  <c r="AP5855" i="2"/>
  <c r="AO5847" i="2"/>
  <c r="AP5847" i="2"/>
  <c r="AO5839" i="2"/>
  <c r="AP5839" i="2"/>
  <c r="AO5831" i="2"/>
  <c r="AP5831" i="2"/>
  <c r="AO5823" i="2"/>
  <c r="AP5823" i="2"/>
  <c r="AO5815" i="2"/>
  <c r="AP5815" i="2"/>
  <c r="AO5807" i="2"/>
  <c r="AP5807" i="2"/>
  <c r="AO5799" i="2"/>
  <c r="AP5799" i="2"/>
  <c r="AO5791" i="2"/>
  <c r="AP5791" i="2"/>
  <c r="AO5783" i="2"/>
  <c r="AP5783" i="2"/>
  <c r="AO5775" i="2"/>
  <c r="AP5775" i="2"/>
  <c r="AO5767" i="2"/>
  <c r="AP5767" i="2"/>
  <c r="AP5759" i="2"/>
  <c r="AO5759" i="2"/>
  <c r="AP5751" i="2"/>
  <c r="AO5751" i="2"/>
  <c r="AP5743" i="2"/>
  <c r="AO5743" i="2"/>
  <c r="AP5735" i="2"/>
  <c r="AO5735" i="2"/>
  <c r="AP5727" i="2"/>
  <c r="AO5727" i="2"/>
  <c r="AP5719" i="2"/>
  <c r="AO5719" i="2"/>
  <c r="AP5711" i="2"/>
  <c r="AO5711" i="2"/>
  <c r="AP5703" i="2"/>
  <c r="AO5703" i="2"/>
  <c r="AP5695" i="2"/>
  <c r="AO5695" i="2"/>
  <c r="AP5687" i="2"/>
  <c r="AO5687" i="2"/>
  <c r="AP5679" i="2"/>
  <c r="AO5679" i="2"/>
  <c r="AP5671" i="2"/>
  <c r="AO5671" i="2"/>
  <c r="AP5663" i="2"/>
  <c r="AO5663" i="2"/>
  <c r="AP5655" i="2"/>
  <c r="AO5655" i="2"/>
  <c r="AP5647" i="2"/>
  <c r="AO5647" i="2"/>
  <c r="AP5639" i="2"/>
  <c r="AO5639" i="2"/>
  <c r="AP5631" i="2"/>
  <c r="AO5631" i="2"/>
  <c r="AO5623" i="2"/>
  <c r="AP5623" i="2"/>
  <c r="AO5615" i="2"/>
  <c r="AP5615" i="2"/>
  <c r="AO5607" i="2"/>
  <c r="AP5607" i="2"/>
  <c r="AO5599" i="2"/>
  <c r="AP5599" i="2"/>
  <c r="AO5591" i="2"/>
  <c r="AP5591" i="2"/>
  <c r="AO5583" i="2"/>
  <c r="AP5583" i="2"/>
  <c r="AO5575" i="2"/>
  <c r="AP5575" i="2"/>
  <c r="AO5567" i="2"/>
  <c r="AP5567" i="2"/>
  <c r="AO5559" i="2"/>
  <c r="AP5559" i="2"/>
  <c r="AO5551" i="2"/>
  <c r="AP5551" i="2"/>
  <c r="AO5543" i="2"/>
  <c r="AP5543" i="2"/>
  <c r="AO5535" i="2"/>
  <c r="AP5535" i="2"/>
  <c r="AO5527" i="2"/>
  <c r="AP5527" i="2"/>
  <c r="AO5519" i="2"/>
  <c r="AP5519" i="2"/>
  <c r="AO5511" i="2"/>
  <c r="AP5511" i="2"/>
  <c r="AO5503" i="2"/>
  <c r="AP5503" i="2"/>
  <c r="AO5495" i="2"/>
  <c r="AP5495" i="2"/>
  <c r="AO5487" i="2"/>
  <c r="AP5487" i="2"/>
  <c r="AO5479" i="2"/>
  <c r="AP5479" i="2"/>
  <c r="AO5471" i="2"/>
  <c r="AP5471" i="2"/>
  <c r="AO5463" i="2"/>
  <c r="AP5463" i="2"/>
  <c r="AO5455" i="2"/>
  <c r="AP5455" i="2"/>
  <c r="AO5447" i="2"/>
  <c r="AP5447" i="2"/>
  <c r="AO5439" i="2"/>
  <c r="AP5439" i="2"/>
  <c r="AO5431" i="2"/>
  <c r="AP5431" i="2"/>
  <c r="AO5423" i="2"/>
  <c r="AP5423" i="2"/>
  <c r="AO5415" i="2"/>
  <c r="AP5415" i="2"/>
  <c r="AO5407" i="2"/>
  <c r="AP5407" i="2"/>
  <c r="AO5399" i="2"/>
  <c r="AP5399" i="2"/>
  <c r="AO5391" i="2"/>
  <c r="AP5391" i="2"/>
  <c r="AO5383" i="2"/>
  <c r="AP5383" i="2"/>
  <c r="AP5375" i="2"/>
  <c r="AO5375" i="2"/>
  <c r="AP5367" i="2"/>
  <c r="AO5367" i="2"/>
  <c r="AP5359" i="2"/>
  <c r="AO5359" i="2"/>
  <c r="AP5351" i="2"/>
  <c r="AO5351" i="2"/>
  <c r="AO5343" i="2"/>
  <c r="AP5343" i="2"/>
  <c r="AP5335" i="2"/>
  <c r="AO5335" i="2"/>
  <c r="AO5327" i="2"/>
  <c r="AP5327" i="2"/>
  <c r="AP5319" i="2"/>
  <c r="AO5319" i="2"/>
  <c r="AO5311" i="2"/>
  <c r="AP5311" i="2"/>
  <c r="AO5303" i="2"/>
  <c r="AP5303" i="2"/>
  <c r="AO5295" i="2"/>
  <c r="AP5295" i="2"/>
  <c r="AP5287" i="2"/>
  <c r="AO5287" i="2"/>
  <c r="AO5279" i="2"/>
  <c r="AP5279" i="2"/>
  <c r="AO5271" i="2"/>
  <c r="AP5271" i="2"/>
  <c r="AO5263" i="2"/>
  <c r="AP5263" i="2"/>
  <c r="AP5255" i="2"/>
  <c r="AO5255" i="2"/>
  <c r="AO5247" i="2"/>
  <c r="AP5247" i="2"/>
  <c r="AO5239" i="2"/>
  <c r="AP5239" i="2"/>
  <c r="AP5231" i="2"/>
  <c r="AO5231" i="2"/>
  <c r="AP5223" i="2"/>
  <c r="AO5223" i="2"/>
  <c r="AO5215" i="2"/>
  <c r="AP5215" i="2"/>
  <c r="AO5207" i="2"/>
  <c r="AP5207" i="2"/>
  <c r="AO5199" i="2"/>
  <c r="AP5199" i="2"/>
  <c r="AO5191" i="2"/>
  <c r="AP5191" i="2"/>
  <c r="AO5183" i="2"/>
  <c r="AP5183" i="2"/>
  <c r="AO5175" i="2"/>
  <c r="AP5175" i="2"/>
  <c r="AO5167" i="2"/>
  <c r="AP5167" i="2"/>
  <c r="AO5159" i="2"/>
  <c r="AP5159" i="2"/>
  <c r="AO5151" i="2"/>
  <c r="AP5151" i="2"/>
  <c r="AO5143" i="2"/>
  <c r="AP5143" i="2"/>
  <c r="AO5135" i="2"/>
  <c r="AP5135" i="2"/>
  <c r="AO5127" i="2"/>
  <c r="AP5127" i="2"/>
  <c r="AO5119" i="2"/>
  <c r="AP5119" i="2"/>
  <c r="AO5111" i="2"/>
  <c r="AP5111" i="2"/>
  <c r="AO5103" i="2"/>
  <c r="AP5103" i="2"/>
  <c r="AO5095" i="2"/>
  <c r="AP5095" i="2"/>
  <c r="AO5087" i="2"/>
  <c r="AP5087" i="2"/>
  <c r="AO5079" i="2"/>
  <c r="AP5079" i="2"/>
  <c r="AO5071" i="2"/>
  <c r="AP5071" i="2"/>
  <c r="AO5063" i="2"/>
  <c r="AP5063" i="2"/>
  <c r="AO5055" i="2"/>
  <c r="AP5055" i="2"/>
  <c r="AO5047" i="2"/>
  <c r="AP5047" i="2"/>
  <c r="AO5039" i="2"/>
  <c r="AP5039" i="2"/>
  <c r="AO5031" i="2"/>
  <c r="AP5031" i="2"/>
  <c r="AO5023" i="2"/>
  <c r="AP5023" i="2"/>
  <c r="AO5015" i="2"/>
  <c r="AP5015" i="2"/>
  <c r="AO5007" i="2"/>
  <c r="AP5007" i="2"/>
  <c r="AO4999" i="2"/>
  <c r="AP4999" i="2"/>
  <c r="AO4991" i="2"/>
  <c r="AP4991" i="2"/>
  <c r="AO4983" i="2"/>
  <c r="AP4983" i="2"/>
  <c r="AO4975" i="2"/>
  <c r="AP4975" i="2"/>
  <c r="AO4967" i="2"/>
  <c r="AP4967" i="2"/>
  <c r="AO4959" i="2"/>
  <c r="AP4959" i="2"/>
  <c r="AO4951" i="2"/>
  <c r="AP4951" i="2"/>
  <c r="AO4943" i="2"/>
  <c r="AP4943" i="2"/>
  <c r="AO4935" i="2"/>
  <c r="AP4935" i="2"/>
  <c r="AO4927" i="2"/>
  <c r="AP4927" i="2"/>
  <c r="AO4919" i="2"/>
  <c r="AP4919" i="2"/>
  <c r="AO4911" i="2"/>
  <c r="AP4911" i="2"/>
  <c r="AO4903" i="2"/>
  <c r="AP4903" i="2"/>
  <c r="AO4895" i="2"/>
  <c r="AP4895" i="2"/>
  <c r="AO4887" i="2"/>
  <c r="AP4887" i="2"/>
  <c r="AO4879" i="2"/>
  <c r="AP4879" i="2"/>
  <c r="AO4871" i="2"/>
  <c r="AP4871" i="2"/>
  <c r="AO4863" i="2"/>
  <c r="AP4863" i="2"/>
  <c r="AO4855" i="2"/>
  <c r="AP4855" i="2"/>
  <c r="AO4847" i="2"/>
  <c r="AP4847" i="2"/>
  <c r="AO4839" i="2"/>
  <c r="AP4839" i="2"/>
  <c r="AO4831" i="2"/>
  <c r="AP4831" i="2"/>
  <c r="AO4823" i="2"/>
  <c r="AP4823" i="2"/>
  <c r="AO4815" i="2"/>
  <c r="AP4815" i="2"/>
  <c r="AO4807" i="2"/>
  <c r="AP4807" i="2"/>
  <c r="AO4799" i="2"/>
  <c r="AP4799" i="2"/>
  <c r="AO4791" i="2"/>
  <c r="AP4791" i="2"/>
  <c r="AO4783" i="2"/>
  <c r="AP4783" i="2"/>
  <c r="AO4775" i="2"/>
  <c r="AP4775" i="2"/>
  <c r="AO4767" i="2"/>
  <c r="AP4767" i="2"/>
  <c r="AO4759" i="2"/>
  <c r="AP4759" i="2"/>
  <c r="AO4751" i="2"/>
  <c r="AP4751" i="2"/>
  <c r="AO4743" i="2"/>
  <c r="AP4743" i="2"/>
  <c r="AO4735" i="2"/>
  <c r="AP4735" i="2"/>
  <c r="AO4727" i="2"/>
  <c r="AP4727" i="2"/>
  <c r="AO4719" i="2"/>
  <c r="AP4719" i="2"/>
  <c r="AO4711" i="2"/>
  <c r="AP4711" i="2"/>
  <c r="AO4703" i="2"/>
  <c r="AP4703" i="2"/>
  <c r="AO4695" i="2"/>
  <c r="AP4695" i="2"/>
  <c r="AO4687" i="2"/>
  <c r="AP4687" i="2"/>
  <c r="AO4679" i="2"/>
  <c r="AP4679" i="2"/>
  <c r="AO4671" i="2"/>
  <c r="AP4671" i="2"/>
  <c r="AP4663" i="2"/>
  <c r="AO4663" i="2"/>
  <c r="AP4655" i="2"/>
  <c r="AO4655" i="2"/>
  <c r="AP4647" i="2"/>
  <c r="AO4647" i="2"/>
  <c r="AP4639" i="2"/>
  <c r="AO4639" i="2"/>
  <c r="AP4631" i="2"/>
  <c r="AO4631" i="2"/>
  <c r="AP4623" i="2"/>
  <c r="AO4623" i="2"/>
  <c r="AP4615" i="2"/>
  <c r="AO4615" i="2"/>
  <c r="AP4607" i="2"/>
  <c r="AO4607" i="2"/>
  <c r="AP4599" i="2"/>
  <c r="AO4599" i="2"/>
  <c r="AP4583" i="2"/>
  <c r="AO4583" i="2"/>
  <c r="AP4575" i="2"/>
  <c r="AO4575" i="2"/>
  <c r="AP4567" i="2"/>
  <c r="AO4567" i="2"/>
  <c r="AP4559" i="2"/>
  <c r="AO4559" i="2"/>
  <c r="AP4551" i="2"/>
  <c r="AO4551" i="2"/>
  <c r="AP4543" i="2"/>
  <c r="AO4543" i="2"/>
  <c r="AP4535" i="2"/>
  <c r="AO4535" i="2"/>
  <c r="AP4527" i="2"/>
  <c r="AO4527" i="2"/>
  <c r="AP4519" i="2"/>
  <c r="AO4519" i="2"/>
  <c r="AP4511" i="2"/>
  <c r="AO4511" i="2"/>
  <c r="AP4503" i="2"/>
  <c r="AO4503" i="2"/>
  <c r="AP4495" i="2"/>
  <c r="AO4495" i="2"/>
  <c r="AP4487" i="2"/>
  <c r="AO4487" i="2"/>
  <c r="AP4479" i="2"/>
  <c r="AO4479" i="2"/>
  <c r="AP4471" i="2"/>
  <c r="AO4471" i="2"/>
  <c r="AP4463" i="2"/>
  <c r="AO4463" i="2"/>
  <c r="AP4455" i="2"/>
  <c r="AO4455" i="2"/>
  <c r="AP4447" i="2"/>
  <c r="AO4447" i="2"/>
  <c r="AP4439" i="2"/>
  <c r="AO4439" i="2"/>
  <c r="AP4431" i="2"/>
  <c r="AO4431" i="2"/>
  <c r="AP4423" i="2"/>
  <c r="AO4423" i="2"/>
  <c r="AP4415" i="2"/>
  <c r="AO4415" i="2"/>
  <c r="AP4407" i="2"/>
  <c r="AO4407" i="2"/>
  <c r="AP4399" i="2"/>
  <c r="AO4399" i="2"/>
  <c r="AP4391" i="2"/>
  <c r="AO4391" i="2"/>
  <c r="AP4383" i="2"/>
  <c r="AO4383" i="2"/>
  <c r="AP4375" i="2"/>
  <c r="AO4375" i="2"/>
  <c r="AP4367" i="2"/>
  <c r="AO4367" i="2"/>
  <c r="AP4359" i="2"/>
  <c r="AO4359" i="2"/>
  <c r="AP4351" i="2"/>
  <c r="AO4351" i="2"/>
  <c r="AP4343" i="2"/>
  <c r="AO4343" i="2"/>
  <c r="AP4335" i="2"/>
  <c r="AO4335" i="2"/>
  <c r="AP4327" i="2"/>
  <c r="AO4327" i="2"/>
  <c r="AP4319" i="2"/>
  <c r="AO4319" i="2"/>
  <c r="AP4311" i="2"/>
  <c r="AO4311" i="2"/>
  <c r="AP4303" i="2"/>
  <c r="AO4303" i="2"/>
  <c r="AP4287" i="2"/>
  <c r="AO4287" i="2"/>
  <c r="AP4279" i="2"/>
  <c r="AO4279" i="2"/>
  <c r="AP4271" i="2"/>
  <c r="AO4271" i="2"/>
  <c r="AP4263" i="2"/>
  <c r="AO4263" i="2"/>
  <c r="AP4255" i="2"/>
  <c r="AO4255" i="2"/>
  <c r="AP4247" i="2"/>
  <c r="AO4247" i="2"/>
  <c r="AP4239" i="2"/>
  <c r="AO4239" i="2"/>
  <c r="AP4231" i="2"/>
  <c r="AO4231" i="2"/>
  <c r="AP4223" i="2"/>
  <c r="AO4223" i="2"/>
  <c r="AP4215" i="2"/>
  <c r="AO4215" i="2"/>
  <c r="AP4207" i="2"/>
  <c r="AO4207" i="2"/>
  <c r="AP4199" i="2"/>
  <c r="AO4199" i="2"/>
  <c r="AP4191" i="2"/>
  <c r="AO4191" i="2"/>
  <c r="AP4183" i="2"/>
  <c r="AO4183" i="2"/>
  <c r="AP4175" i="2"/>
  <c r="AO4175" i="2"/>
  <c r="AP4159" i="2"/>
  <c r="AO4159" i="2"/>
  <c r="AP4151" i="2"/>
  <c r="AO4151" i="2"/>
  <c r="AP4143" i="2"/>
  <c r="AO4143" i="2"/>
  <c r="AP4135" i="2"/>
  <c r="AO4135" i="2"/>
  <c r="AP4127" i="2"/>
  <c r="AO4127" i="2"/>
  <c r="AP4119" i="2"/>
  <c r="AO4119" i="2"/>
  <c r="AP4111" i="2"/>
  <c r="AO4111" i="2"/>
  <c r="AP4103" i="2"/>
  <c r="AO4103" i="2"/>
  <c r="AP4095" i="2"/>
  <c r="AO4095" i="2"/>
  <c r="AP4087" i="2"/>
  <c r="AO4087" i="2"/>
  <c r="AP4079" i="2"/>
  <c r="AO4079" i="2"/>
  <c r="AP4071" i="2"/>
  <c r="AO4071" i="2"/>
  <c r="AP4063" i="2"/>
  <c r="AO4063" i="2"/>
  <c r="AP4055" i="2"/>
  <c r="AO4055" i="2"/>
  <c r="AP4047" i="2"/>
  <c r="AO4047" i="2"/>
  <c r="AP4031" i="2"/>
  <c r="AO4031" i="2"/>
  <c r="AP4023" i="2"/>
  <c r="AO4023" i="2"/>
  <c r="AP4015" i="2"/>
  <c r="AO4015" i="2"/>
  <c r="AP4007" i="2"/>
  <c r="AO4007" i="2"/>
  <c r="AP3999" i="2"/>
  <c r="AO3999" i="2"/>
  <c r="AP3991" i="2"/>
  <c r="AO3991" i="2"/>
  <c r="AP3983" i="2"/>
  <c r="AO3983" i="2"/>
  <c r="AP3975" i="2"/>
  <c r="AO3975" i="2"/>
  <c r="AP3967" i="2"/>
  <c r="AO3967" i="2"/>
  <c r="AP3959" i="2"/>
  <c r="AO3959" i="2"/>
  <c r="AP3951" i="2"/>
  <c r="AO3951" i="2"/>
  <c r="AP3943" i="2"/>
  <c r="AO3943" i="2"/>
  <c r="AP3935" i="2"/>
  <c r="AO3935" i="2"/>
  <c r="AP3927" i="2"/>
  <c r="AO3927" i="2"/>
  <c r="AP3919" i="2"/>
  <c r="AO3919" i="2"/>
  <c r="AP3903" i="2"/>
  <c r="AO3903" i="2"/>
  <c r="AP3895" i="2"/>
  <c r="AO3895" i="2"/>
  <c r="AP3887" i="2"/>
  <c r="AO3887" i="2"/>
  <c r="AP3879" i="2"/>
  <c r="AO3879" i="2"/>
  <c r="AP3871" i="2"/>
  <c r="AO3871" i="2"/>
  <c r="AP3863" i="2"/>
  <c r="AO3863" i="2"/>
  <c r="AP3855" i="2"/>
  <c r="AO3855" i="2"/>
  <c r="AP3847" i="2"/>
  <c r="AO3847" i="2"/>
  <c r="AP3839" i="2"/>
  <c r="AO3839" i="2"/>
  <c r="AP3831" i="2"/>
  <c r="AO3831" i="2"/>
  <c r="AP3823" i="2"/>
  <c r="AO3823" i="2"/>
  <c r="AP3815" i="2"/>
  <c r="AO3815" i="2"/>
  <c r="AP3807" i="2"/>
  <c r="AO3807" i="2"/>
  <c r="AP3799" i="2"/>
  <c r="AO3799" i="2"/>
  <c r="AP3791" i="2"/>
  <c r="AO3791" i="2"/>
  <c r="AO3775" i="2"/>
  <c r="AP3775" i="2"/>
  <c r="AO3767" i="2"/>
  <c r="AP3767" i="2"/>
  <c r="AO3759" i="2"/>
  <c r="AP3759" i="2"/>
  <c r="AO3743" i="2"/>
  <c r="AP3743" i="2"/>
  <c r="AO3735" i="2"/>
  <c r="AP3735" i="2"/>
  <c r="AO3727" i="2"/>
  <c r="AP3727" i="2"/>
  <c r="AO3719" i="2"/>
  <c r="AP3719" i="2"/>
  <c r="AO3711" i="2"/>
  <c r="AP3711" i="2"/>
  <c r="AO3703" i="2"/>
  <c r="AP3703" i="2"/>
  <c r="AO3695" i="2"/>
  <c r="AP3695" i="2"/>
  <c r="AP3687" i="2"/>
  <c r="AO3687" i="2"/>
  <c r="AO3679" i="2"/>
  <c r="AP3679" i="2"/>
  <c r="AO3671" i="2"/>
  <c r="AP3671" i="2"/>
  <c r="AO3663" i="2"/>
  <c r="AP3663" i="2"/>
  <c r="AP3655" i="2"/>
  <c r="AO3655" i="2"/>
  <c r="AO3647" i="2"/>
  <c r="AP3647" i="2"/>
  <c r="AO3639" i="2"/>
  <c r="AP3639" i="2"/>
  <c r="AO3631" i="2"/>
  <c r="AP3631" i="2"/>
  <c r="AO3623" i="2"/>
  <c r="AP3623" i="2"/>
  <c r="AO3615" i="2"/>
  <c r="AP3615" i="2"/>
  <c r="AP3607" i="2"/>
  <c r="AO3607" i="2"/>
  <c r="AP3599" i="2"/>
  <c r="AO3599" i="2"/>
  <c r="AP3591" i="2"/>
  <c r="AO3591" i="2"/>
  <c r="AP3583" i="2"/>
  <c r="AO3583" i="2"/>
  <c r="AP3575" i="2"/>
  <c r="AO3575" i="2"/>
  <c r="AP3567" i="2"/>
  <c r="AO3567" i="2"/>
  <c r="AP3559" i="2"/>
  <c r="AO3559" i="2"/>
  <c r="AP3551" i="2"/>
  <c r="AO3551" i="2"/>
  <c r="AP3543" i="2"/>
  <c r="AO3543" i="2"/>
  <c r="AP3535" i="2"/>
  <c r="AO3535" i="2"/>
  <c r="AP3527" i="2"/>
  <c r="AO3527" i="2"/>
  <c r="AP3519" i="2"/>
  <c r="AO3519" i="2"/>
  <c r="AP3511" i="2"/>
  <c r="AO3511" i="2"/>
  <c r="AP3503" i="2"/>
  <c r="AO3503" i="2"/>
  <c r="AP3495" i="2"/>
  <c r="AO3495" i="2"/>
  <c r="AP3487" i="2"/>
  <c r="AO3487" i="2"/>
  <c r="AP3479" i="2"/>
  <c r="AO3479" i="2"/>
  <c r="AP3471" i="2"/>
  <c r="AO3471" i="2"/>
  <c r="AP3463" i="2"/>
  <c r="AO3463" i="2"/>
  <c r="AP3455" i="2"/>
  <c r="AO3455" i="2"/>
  <c r="AP3447" i="2"/>
  <c r="AO3447" i="2"/>
  <c r="AP3439" i="2"/>
  <c r="AO3439" i="2"/>
  <c r="AP3431" i="2"/>
  <c r="AO3431" i="2"/>
  <c r="AP3423" i="2"/>
  <c r="AO3423" i="2"/>
  <c r="AP3415" i="2"/>
  <c r="AO3415" i="2"/>
  <c r="AP3407" i="2"/>
  <c r="AO3407" i="2"/>
  <c r="AP3399" i="2"/>
  <c r="AO3399" i="2"/>
  <c r="AP3391" i="2"/>
  <c r="AO3391" i="2"/>
  <c r="AP3383" i="2"/>
  <c r="AO3383" i="2"/>
  <c r="AP3375" i="2"/>
  <c r="AO3375" i="2"/>
  <c r="AP3367" i="2"/>
  <c r="AO3367" i="2"/>
  <c r="AP3359" i="2"/>
  <c r="AO3359" i="2"/>
  <c r="AP3351" i="2"/>
  <c r="AO3351" i="2"/>
  <c r="AP3343" i="2"/>
  <c r="AO3343" i="2"/>
  <c r="AP3335" i="2"/>
  <c r="AO3335" i="2"/>
  <c r="AP3327" i="2"/>
  <c r="AO3327" i="2"/>
  <c r="AP3319" i="2"/>
  <c r="AO3319" i="2"/>
  <c r="AP3311" i="2"/>
  <c r="AO3311" i="2"/>
  <c r="AP3303" i="2"/>
  <c r="AO3303" i="2"/>
  <c r="AP3295" i="2"/>
  <c r="AO3295" i="2"/>
  <c r="AP3287" i="2"/>
  <c r="AO3287" i="2"/>
  <c r="AP3279" i="2"/>
  <c r="AO3279" i="2"/>
  <c r="AP3271" i="2"/>
  <c r="AO3271" i="2"/>
  <c r="AP3263" i="2"/>
  <c r="AO3263" i="2"/>
  <c r="AP3255" i="2"/>
  <c r="AO3255" i="2"/>
  <c r="AP3247" i="2"/>
  <c r="AO3247" i="2"/>
  <c r="AP3239" i="2"/>
  <c r="AO3239" i="2"/>
  <c r="AP3231" i="2"/>
  <c r="AO3231" i="2"/>
  <c r="AP3223" i="2"/>
  <c r="AO3223" i="2"/>
  <c r="AP3215" i="2"/>
  <c r="AO3215" i="2"/>
  <c r="AP3207" i="2"/>
  <c r="AO3207" i="2"/>
  <c r="AP3199" i="2"/>
  <c r="AO3199" i="2"/>
  <c r="AP3191" i="2"/>
  <c r="AO3191" i="2"/>
  <c r="AP3183" i="2"/>
  <c r="AO3183" i="2"/>
  <c r="AP3175" i="2"/>
  <c r="AO3175" i="2"/>
  <c r="AP3159" i="2"/>
  <c r="AO3159" i="2"/>
  <c r="AP3151" i="2"/>
  <c r="AO3151" i="2"/>
  <c r="AP3143" i="2"/>
  <c r="AO3143" i="2"/>
  <c r="AP3135" i="2"/>
  <c r="AO3135" i="2"/>
  <c r="AP3127" i="2"/>
  <c r="AO3127" i="2"/>
  <c r="AP3119" i="2"/>
  <c r="AO3119" i="2"/>
  <c r="AP3111" i="2"/>
  <c r="AO3111" i="2"/>
  <c r="AP3103" i="2"/>
  <c r="AO3103" i="2"/>
  <c r="AP3095" i="2"/>
  <c r="AO3095" i="2"/>
  <c r="AP3087" i="2"/>
  <c r="AO3087" i="2"/>
  <c r="AP3079" i="2"/>
  <c r="AO3079" i="2"/>
  <c r="AP3071" i="2"/>
  <c r="AO3071" i="2"/>
  <c r="AP3063" i="2"/>
  <c r="AO3063" i="2"/>
  <c r="AP3055" i="2"/>
  <c r="AO3055" i="2"/>
  <c r="AP3047" i="2"/>
  <c r="AO3047" i="2"/>
  <c r="AP3039" i="2"/>
  <c r="AO3039" i="2"/>
  <c r="AP3031" i="2"/>
  <c r="AO3031" i="2"/>
  <c r="AP3023" i="2"/>
  <c r="AO3023" i="2"/>
  <c r="AP3015" i="2"/>
  <c r="AO3015" i="2"/>
  <c r="AP3007" i="2"/>
  <c r="AO3007" i="2"/>
  <c r="AP2999" i="2"/>
  <c r="AO2999" i="2"/>
  <c r="AP2991" i="2"/>
  <c r="AO2991" i="2"/>
  <c r="AP2983" i="2"/>
  <c r="AO2983" i="2"/>
  <c r="AP2975" i="2"/>
  <c r="AO2975" i="2"/>
  <c r="AP2967" i="2"/>
  <c r="AO2967" i="2"/>
  <c r="AP2959" i="2"/>
  <c r="AO2959" i="2"/>
  <c r="AP2951" i="2"/>
  <c r="AO2951" i="2"/>
  <c r="AP2943" i="2"/>
  <c r="AO2943" i="2"/>
  <c r="AP2935" i="2"/>
  <c r="AO2935" i="2"/>
  <c r="AP2927" i="2"/>
  <c r="AO2927" i="2"/>
  <c r="AP2919" i="2"/>
  <c r="AO2919" i="2"/>
  <c r="AP2911" i="2"/>
  <c r="AO2911" i="2"/>
  <c r="AP2903" i="2"/>
  <c r="AO2903" i="2"/>
  <c r="AP2895" i="2"/>
  <c r="AO2895" i="2"/>
  <c r="AP2887" i="2"/>
  <c r="AO2887" i="2"/>
  <c r="AP2879" i="2"/>
  <c r="AO2879" i="2"/>
  <c r="AP2871" i="2"/>
  <c r="AO2871" i="2"/>
  <c r="AP2863" i="2"/>
  <c r="AO2863" i="2"/>
  <c r="AP2855" i="2"/>
  <c r="AO2855" i="2"/>
  <c r="AP2847" i="2"/>
  <c r="AO2847" i="2"/>
  <c r="AP2839" i="2"/>
  <c r="AO2839" i="2"/>
  <c r="AP2831" i="2"/>
  <c r="AO2831" i="2"/>
  <c r="AP2823" i="2"/>
  <c r="AO2823" i="2"/>
  <c r="AP2815" i="2"/>
  <c r="AO2815" i="2"/>
  <c r="AP2807" i="2"/>
  <c r="AO2807" i="2"/>
  <c r="AP2799" i="2"/>
  <c r="AO2799" i="2"/>
  <c r="AP2791" i="2"/>
  <c r="AO2791" i="2"/>
  <c r="AP2783" i="2"/>
  <c r="AO2783" i="2"/>
  <c r="AP2775" i="2"/>
  <c r="AO2775" i="2"/>
  <c r="AP2767" i="2"/>
  <c r="AO2767" i="2"/>
  <c r="AP2759" i="2"/>
  <c r="AO2759" i="2"/>
  <c r="AO2751" i="2"/>
  <c r="AP2751" i="2"/>
  <c r="AO2743" i="2"/>
  <c r="AP2743" i="2"/>
  <c r="AO2735" i="2"/>
  <c r="AP2735" i="2"/>
  <c r="AO2727" i="2"/>
  <c r="AP2727" i="2"/>
  <c r="AO2719" i="2"/>
  <c r="AP2719" i="2"/>
  <c r="AO2711" i="2"/>
  <c r="AP2711" i="2"/>
  <c r="AO2703" i="2"/>
  <c r="AP2703" i="2"/>
  <c r="AO2695" i="2"/>
  <c r="AP2695" i="2"/>
  <c r="AO2687" i="2"/>
  <c r="AP2687" i="2"/>
  <c r="AO2679" i="2"/>
  <c r="AP2679" i="2"/>
  <c r="AO2671" i="2"/>
  <c r="AP2671" i="2"/>
  <c r="AO2663" i="2"/>
  <c r="AP2663" i="2"/>
  <c r="AO2655" i="2"/>
  <c r="AP2655" i="2"/>
  <c r="AO2639" i="2"/>
  <c r="AP2639" i="2"/>
  <c r="AO2631" i="2"/>
  <c r="AP2631" i="2"/>
  <c r="AO2623" i="2"/>
  <c r="AP2623" i="2"/>
  <c r="AO2615" i="2"/>
  <c r="AP2615" i="2"/>
  <c r="AO2607" i="2"/>
  <c r="AP2607" i="2"/>
  <c r="AO2599" i="2"/>
  <c r="AP2599" i="2"/>
  <c r="AO2591" i="2"/>
  <c r="AP2591" i="2"/>
  <c r="AO2583" i="2"/>
  <c r="AP2583" i="2"/>
  <c r="AO2575" i="2"/>
  <c r="AP2575" i="2"/>
  <c r="AO2567" i="2"/>
  <c r="AP2567" i="2"/>
  <c r="AO2559" i="2"/>
  <c r="AP2559" i="2"/>
  <c r="AO2551" i="2"/>
  <c r="AP2551" i="2"/>
  <c r="AO2543" i="2"/>
  <c r="AP2543" i="2"/>
  <c r="AO2535" i="2"/>
  <c r="AP2535" i="2"/>
  <c r="AO2527" i="2"/>
  <c r="AP2527" i="2"/>
  <c r="AO2519" i="2"/>
  <c r="AP2519" i="2"/>
  <c r="AO2511" i="2"/>
  <c r="AP2511" i="2"/>
  <c r="AO2503" i="2"/>
  <c r="AP2503" i="2"/>
  <c r="AO2487" i="2"/>
  <c r="AP2487" i="2"/>
  <c r="AO2479" i="2"/>
  <c r="AP2479" i="2"/>
  <c r="AO2463" i="2"/>
  <c r="AP2463" i="2"/>
  <c r="AO2455" i="2"/>
  <c r="AP2455" i="2"/>
  <c r="AO2447" i="2"/>
  <c r="AP2447" i="2"/>
  <c r="AO2439" i="2"/>
  <c r="AP2439" i="2"/>
  <c r="AO2431" i="2"/>
  <c r="AP2431" i="2"/>
  <c r="AO2423" i="2"/>
  <c r="AP2423" i="2"/>
  <c r="AO2415" i="2"/>
  <c r="AP2415" i="2"/>
  <c r="AO2407" i="2"/>
  <c r="AP2407" i="2"/>
  <c r="AP2399" i="2"/>
  <c r="AO2399" i="2"/>
  <c r="AP2391" i="2"/>
  <c r="AO2391" i="2"/>
  <c r="AP2383" i="2"/>
  <c r="AO2383" i="2"/>
  <c r="AP2367" i="2"/>
  <c r="AO2367" i="2"/>
  <c r="AP2359" i="2"/>
  <c r="AO2359" i="2"/>
  <c r="AP2343" i="2"/>
  <c r="AO2343" i="2"/>
  <c r="AP2335" i="2"/>
  <c r="AO2335" i="2"/>
  <c r="AP2327" i="2"/>
  <c r="AO2327" i="2"/>
  <c r="AP2319" i="2"/>
  <c r="AO2319" i="2"/>
  <c r="AP2295" i="2"/>
  <c r="AO2295" i="2"/>
  <c r="AP2287" i="2"/>
  <c r="AO2287" i="2"/>
  <c r="AP2279" i="2"/>
  <c r="AO2279" i="2"/>
  <c r="AP2271" i="2"/>
  <c r="AO2271" i="2"/>
  <c r="AP2263" i="2"/>
  <c r="AO2263" i="2"/>
  <c r="AP2255" i="2"/>
  <c r="AO2255" i="2"/>
  <c r="AP2247" i="2"/>
  <c r="AO2247" i="2"/>
  <c r="AP2231" i="2"/>
  <c r="AO2231" i="2"/>
  <c r="AP2223" i="2"/>
  <c r="AO2223" i="2"/>
  <c r="AP2215" i="2"/>
  <c r="AO2215" i="2"/>
  <c r="AP2207" i="2"/>
  <c r="AO2207" i="2"/>
  <c r="AP2199" i="2"/>
  <c r="AO2199" i="2"/>
  <c r="AP2191" i="2"/>
  <c r="AO2191" i="2"/>
  <c r="AP2183" i="2"/>
  <c r="AO2183" i="2"/>
  <c r="AP2175" i="2"/>
  <c r="AO2175" i="2"/>
  <c r="AP2167" i="2"/>
  <c r="AO2167" i="2"/>
  <c r="AP2151" i="2"/>
  <c r="AO2151" i="2"/>
  <c r="AP2143" i="2"/>
  <c r="AO2143" i="2"/>
  <c r="AP2135" i="2"/>
  <c r="AO2135" i="2"/>
  <c r="AP2119" i="2"/>
  <c r="AO2119" i="2"/>
  <c r="AP2103" i="2"/>
  <c r="AO2103" i="2"/>
  <c r="AP2095" i="2"/>
  <c r="AO2095" i="2"/>
  <c r="AP2087" i="2"/>
  <c r="AO2087" i="2"/>
  <c r="AP2079" i="2"/>
  <c r="AO2079" i="2"/>
  <c r="AP2071" i="2"/>
  <c r="AO2071" i="2"/>
  <c r="AP2063" i="2"/>
  <c r="AO2063" i="2"/>
  <c r="AP2055" i="2"/>
  <c r="AO2055" i="2"/>
  <c r="AP2047" i="2"/>
  <c r="AO2047" i="2"/>
  <c r="AP2039" i="2"/>
  <c r="AO2039" i="2"/>
  <c r="AP2023" i="2"/>
  <c r="AO2023" i="2"/>
  <c r="AP2015" i="2"/>
  <c r="AO2015" i="2"/>
  <c r="AP2007" i="2"/>
  <c r="AO2007" i="2"/>
  <c r="AP1991" i="2"/>
  <c r="AO1991" i="2"/>
  <c r="AP1975" i="2"/>
  <c r="AO1975" i="2"/>
  <c r="AP1967" i="2"/>
  <c r="AO1967" i="2"/>
  <c r="AP1959" i="2"/>
  <c r="AO1959" i="2"/>
  <c r="AP1951" i="2"/>
  <c r="AO1951" i="2"/>
  <c r="AP1943" i="2"/>
  <c r="AO1943" i="2"/>
  <c r="AP1935" i="2"/>
  <c r="AO1935" i="2"/>
  <c r="AP1927" i="2"/>
  <c r="AO1927" i="2"/>
  <c r="AP1919" i="2"/>
  <c r="AO1919" i="2"/>
  <c r="AP1911" i="2"/>
  <c r="AO1911" i="2"/>
  <c r="AP1895" i="2"/>
  <c r="AO1895" i="2"/>
  <c r="AP1887" i="2"/>
  <c r="AO1887" i="2"/>
  <c r="AP1879" i="2"/>
  <c r="AO1879" i="2"/>
  <c r="AP1863" i="2"/>
  <c r="AO1863" i="2"/>
  <c r="AP1847" i="2"/>
  <c r="AO1847" i="2"/>
  <c r="AP1839" i="2"/>
  <c r="AO1839" i="2"/>
  <c r="AP1831" i="2"/>
  <c r="AO1831" i="2"/>
  <c r="AP1823" i="2"/>
  <c r="AO1823" i="2"/>
  <c r="AP1815" i="2"/>
  <c r="AO1815" i="2"/>
  <c r="AP1807" i="2"/>
  <c r="AO1807" i="2"/>
  <c r="AP1799" i="2"/>
  <c r="AO1799" i="2"/>
  <c r="AP1791" i="2"/>
  <c r="AO1791" i="2"/>
  <c r="AP1783" i="2"/>
  <c r="AO1783" i="2"/>
  <c r="AP1767" i="2"/>
  <c r="AO1767" i="2"/>
  <c r="AP1759" i="2"/>
  <c r="AO1759" i="2"/>
  <c r="AP1751" i="2"/>
  <c r="AO1751" i="2"/>
  <c r="AP1735" i="2"/>
  <c r="AO1735" i="2"/>
  <c r="AP1719" i="2"/>
  <c r="AO1719" i="2"/>
  <c r="AP1711" i="2"/>
  <c r="AO1711" i="2"/>
  <c r="AP1703" i="2"/>
  <c r="AO1703" i="2"/>
  <c r="AP1695" i="2"/>
  <c r="AO1695" i="2"/>
  <c r="AP1687" i="2"/>
  <c r="AO1687" i="2"/>
  <c r="AP1679" i="2"/>
  <c r="AO1679" i="2"/>
  <c r="AP1671" i="2"/>
  <c r="AO1671" i="2"/>
  <c r="AP1663" i="2"/>
  <c r="AO1663" i="2"/>
  <c r="AP1655" i="2"/>
  <c r="AO1655" i="2"/>
  <c r="AP1647" i="2"/>
  <c r="AO1647" i="2"/>
  <c r="AP1639" i="2"/>
  <c r="AO1639" i="2"/>
  <c r="AP1631" i="2"/>
  <c r="AO1631" i="2"/>
  <c r="AP1623" i="2"/>
  <c r="AO1623" i="2"/>
  <c r="AP1615" i="2"/>
  <c r="AO1615" i="2"/>
  <c r="AP1607" i="2"/>
  <c r="AO1607" i="2"/>
  <c r="AP1599" i="2"/>
  <c r="AO1599" i="2"/>
  <c r="AP1591" i="2"/>
  <c r="AO1591" i="2"/>
  <c r="AP1583" i="2"/>
  <c r="AO1583" i="2"/>
  <c r="AP1575" i="2"/>
  <c r="AO1575" i="2"/>
  <c r="AP1567" i="2"/>
  <c r="AO1567" i="2"/>
  <c r="AP1559" i="2"/>
  <c r="AO1559" i="2"/>
  <c r="AP1551" i="2"/>
  <c r="AO1551" i="2"/>
  <c r="AP1543" i="2"/>
  <c r="AO1543" i="2"/>
  <c r="AP1535" i="2"/>
  <c r="AO1535" i="2"/>
  <c r="AO1527" i="2"/>
  <c r="AP1527" i="2"/>
  <c r="AP1519" i="2"/>
  <c r="AO1519" i="2"/>
  <c r="AP1511" i="2"/>
  <c r="AO1511" i="2"/>
  <c r="AP1503" i="2"/>
  <c r="AO1503" i="2"/>
  <c r="AO1495" i="2"/>
  <c r="AP1495" i="2"/>
  <c r="AP1487" i="2"/>
  <c r="AO1487" i="2"/>
  <c r="AO1479" i="2"/>
  <c r="AP1479" i="2"/>
  <c r="AP1471" i="2"/>
  <c r="AO1471" i="2"/>
  <c r="AO1463" i="2"/>
  <c r="AP1463" i="2"/>
  <c r="AP1455" i="2"/>
  <c r="AO1455" i="2"/>
  <c r="AO1447" i="2"/>
  <c r="AP1447" i="2"/>
  <c r="AP1439" i="2"/>
  <c r="AO1439" i="2"/>
  <c r="AO1431" i="2"/>
  <c r="AP1431" i="2"/>
  <c r="AP1423" i="2"/>
  <c r="AO1423" i="2"/>
  <c r="AP1415" i="2"/>
  <c r="AO1415" i="2"/>
  <c r="AP1407" i="2"/>
  <c r="AO1407" i="2"/>
  <c r="AP1399" i="2"/>
  <c r="AO1399" i="2"/>
  <c r="AP1391" i="2"/>
  <c r="AO1391" i="2"/>
  <c r="AP1383" i="2"/>
  <c r="AO1383" i="2"/>
  <c r="AP1375" i="2"/>
  <c r="AO1375" i="2"/>
  <c r="AP1367" i="2"/>
  <c r="AO1367" i="2"/>
  <c r="AP1359" i="2"/>
  <c r="AO1359" i="2"/>
  <c r="AP1351" i="2"/>
  <c r="AO1351" i="2"/>
  <c r="AP1343" i="2"/>
  <c r="AO1343" i="2"/>
  <c r="AP1335" i="2"/>
  <c r="AO1335" i="2"/>
  <c r="AP1327" i="2"/>
  <c r="AO1327" i="2"/>
  <c r="AP1319" i="2"/>
  <c r="AO1319" i="2"/>
  <c r="AP1311" i="2"/>
  <c r="AO1311" i="2"/>
  <c r="AP1303" i="2"/>
  <c r="AO1303" i="2"/>
  <c r="AP1295" i="2"/>
  <c r="AO1295" i="2"/>
  <c r="AP1287" i="2"/>
  <c r="AO1287" i="2"/>
  <c r="AP1279" i="2"/>
  <c r="AO1279" i="2"/>
  <c r="AP1271" i="2"/>
  <c r="AO1271" i="2"/>
  <c r="AP1263" i="2"/>
  <c r="AO1263" i="2"/>
  <c r="AP1255" i="2"/>
  <c r="AO1255" i="2"/>
  <c r="AP1247" i="2"/>
  <c r="AO1247" i="2"/>
  <c r="AP1239" i="2"/>
  <c r="AO1239" i="2"/>
  <c r="AP1231" i="2"/>
  <c r="AO1231" i="2"/>
  <c r="AP1223" i="2"/>
  <c r="AO1223" i="2"/>
  <c r="AP1215" i="2"/>
  <c r="AO1215" i="2"/>
  <c r="AP1207" i="2"/>
  <c r="AO1207" i="2"/>
  <c r="AP1199" i="2"/>
  <c r="AO1199" i="2"/>
  <c r="AP1191" i="2"/>
  <c r="AO1191" i="2"/>
  <c r="AP1183" i="2"/>
  <c r="AO1183" i="2"/>
  <c r="AP1175" i="2"/>
  <c r="AO1175" i="2"/>
  <c r="AP1167" i="2"/>
  <c r="AO1167" i="2"/>
  <c r="AP1159" i="2"/>
  <c r="AO1159" i="2"/>
  <c r="AP1151" i="2"/>
  <c r="AO1151" i="2"/>
  <c r="AP1143" i="2"/>
  <c r="AO1143" i="2"/>
  <c r="AP1135" i="2"/>
  <c r="AO1135" i="2"/>
  <c r="AP1127" i="2"/>
  <c r="AO1127" i="2"/>
  <c r="AP1119" i="2"/>
  <c r="AO1119" i="2"/>
  <c r="AP1111" i="2"/>
  <c r="AO1111" i="2"/>
  <c r="AP1103" i="2"/>
  <c r="AO1103" i="2"/>
  <c r="AP1095" i="2"/>
  <c r="AO1095" i="2"/>
  <c r="AP1087" i="2"/>
  <c r="AO1087" i="2"/>
  <c r="AP1079" i="2"/>
  <c r="AO1079" i="2"/>
  <c r="AP1071" i="2"/>
  <c r="AO1071" i="2"/>
  <c r="AP1063" i="2"/>
  <c r="AO1063" i="2"/>
  <c r="AP1055" i="2"/>
  <c r="AO1055" i="2"/>
  <c r="AP1047" i="2"/>
  <c r="AO1047" i="2"/>
  <c r="AP1039" i="2"/>
  <c r="AO1039" i="2"/>
  <c r="AP1031" i="2"/>
  <c r="AO1031" i="2"/>
  <c r="AP1023" i="2"/>
  <c r="AO1023" i="2"/>
  <c r="AP1015" i="2"/>
  <c r="AO1015" i="2"/>
  <c r="AP1007" i="2"/>
  <c r="AO1007" i="2"/>
  <c r="AP999" i="2"/>
  <c r="AO999" i="2"/>
  <c r="AP991" i="2"/>
  <c r="AO991" i="2"/>
  <c r="AP983" i="2"/>
  <c r="AO983" i="2"/>
  <c r="AP975" i="2"/>
  <c r="AO975" i="2"/>
  <c r="AP967" i="2"/>
  <c r="AO967" i="2"/>
  <c r="AP959" i="2"/>
  <c r="AO959" i="2"/>
  <c r="AP951" i="2"/>
  <c r="AO951" i="2"/>
  <c r="AP943" i="2"/>
  <c r="AO943" i="2"/>
  <c r="AP935" i="2"/>
  <c r="AO935" i="2"/>
  <c r="AP927" i="2"/>
  <c r="AO927" i="2"/>
  <c r="AP919" i="2"/>
  <c r="AO919" i="2"/>
  <c r="AP911" i="2"/>
  <c r="AO911" i="2"/>
  <c r="AP903" i="2"/>
  <c r="AO903" i="2"/>
  <c r="AP895" i="2"/>
  <c r="AO895" i="2"/>
  <c r="AP887" i="2"/>
  <c r="AO887" i="2"/>
  <c r="AO879" i="2"/>
  <c r="AP879" i="2"/>
  <c r="AO871" i="2"/>
  <c r="AP871" i="2"/>
  <c r="AO863" i="2"/>
  <c r="AP863" i="2"/>
  <c r="AO855" i="2"/>
  <c r="AP855" i="2"/>
  <c r="AO847" i="2"/>
  <c r="AP847" i="2"/>
  <c r="AO839" i="2"/>
  <c r="AP839" i="2"/>
  <c r="AO831" i="2"/>
  <c r="AP831" i="2"/>
  <c r="AO823" i="2"/>
  <c r="AP823" i="2"/>
  <c r="AO815" i="2"/>
  <c r="AP815" i="2"/>
  <c r="AO807" i="2"/>
  <c r="AP807" i="2"/>
  <c r="AO799" i="2"/>
  <c r="AP799" i="2"/>
  <c r="AO791" i="2"/>
  <c r="AP791" i="2"/>
  <c r="AO783" i="2"/>
  <c r="AP783" i="2"/>
  <c r="AO775" i="2"/>
  <c r="AP775" i="2"/>
  <c r="AO767" i="2"/>
  <c r="AP767" i="2"/>
  <c r="AO759" i="2"/>
  <c r="AP759" i="2"/>
  <c r="AO751" i="2"/>
  <c r="AP751" i="2"/>
  <c r="AO743" i="2"/>
  <c r="AP743" i="2"/>
  <c r="AO735" i="2"/>
  <c r="AP735" i="2"/>
  <c r="AO727" i="2"/>
  <c r="AP727" i="2"/>
  <c r="AO719" i="2"/>
  <c r="AP719" i="2"/>
  <c r="AO711" i="2"/>
  <c r="AP711" i="2"/>
  <c r="AO703" i="2"/>
  <c r="AP703" i="2"/>
  <c r="AO695" i="2"/>
  <c r="AP695" i="2"/>
  <c r="AO687" i="2"/>
  <c r="AP687" i="2"/>
  <c r="AO679" i="2"/>
  <c r="AP679" i="2"/>
  <c r="AO671" i="2"/>
  <c r="AP671" i="2"/>
  <c r="AO663" i="2"/>
  <c r="AP663" i="2"/>
  <c r="AO655" i="2"/>
  <c r="AP655" i="2"/>
  <c r="AO647" i="2"/>
  <c r="AP647" i="2"/>
  <c r="AO639" i="2"/>
  <c r="AP639" i="2"/>
  <c r="AO631" i="2"/>
  <c r="AP631" i="2"/>
  <c r="AO623" i="2"/>
  <c r="AP623" i="2"/>
  <c r="AO615" i="2"/>
  <c r="AP615" i="2"/>
  <c r="AO607" i="2"/>
  <c r="AP607" i="2"/>
  <c r="AO599" i="2"/>
  <c r="AP599" i="2"/>
  <c r="AO591" i="2"/>
  <c r="AP591" i="2"/>
  <c r="AO583" i="2"/>
  <c r="AP583" i="2"/>
  <c r="AO575" i="2"/>
  <c r="AP575" i="2"/>
  <c r="AO567" i="2"/>
  <c r="AP567" i="2"/>
  <c r="AO559" i="2"/>
  <c r="AP559" i="2"/>
  <c r="AO551" i="2"/>
  <c r="AP551" i="2"/>
  <c r="AO543" i="2"/>
  <c r="AP543" i="2"/>
  <c r="AO535" i="2"/>
  <c r="AP535" i="2"/>
  <c r="AO527" i="2"/>
  <c r="AP527" i="2"/>
  <c r="AO519" i="2"/>
  <c r="AP519" i="2"/>
  <c r="AO511" i="2"/>
  <c r="AP511" i="2"/>
  <c r="AO503" i="2"/>
  <c r="AP503" i="2"/>
  <c r="AO495" i="2"/>
  <c r="AP495" i="2"/>
  <c r="AO487" i="2"/>
  <c r="AP487" i="2"/>
  <c r="AO479" i="2"/>
  <c r="AP479" i="2"/>
  <c r="AO471" i="2"/>
  <c r="AP471" i="2"/>
  <c r="AO463" i="2"/>
  <c r="AP463" i="2"/>
  <c r="AO455" i="2"/>
  <c r="AP455" i="2"/>
  <c r="AO447" i="2"/>
  <c r="AP447" i="2"/>
  <c r="AO439" i="2"/>
  <c r="AP439" i="2"/>
  <c r="AO431" i="2"/>
  <c r="AP431" i="2"/>
  <c r="AO423" i="2"/>
  <c r="AP423" i="2"/>
  <c r="AO415" i="2"/>
  <c r="AP415" i="2"/>
  <c r="AO407" i="2"/>
  <c r="AP407" i="2"/>
  <c r="AO399" i="2"/>
  <c r="AP399" i="2"/>
  <c r="AO391" i="2"/>
  <c r="AP391" i="2"/>
  <c r="AO383" i="2"/>
  <c r="AP383" i="2"/>
  <c r="AO375" i="2"/>
  <c r="AP375" i="2"/>
  <c r="AO367" i="2"/>
  <c r="AP367" i="2"/>
  <c r="AO359" i="2"/>
  <c r="AP359" i="2"/>
  <c r="AO351" i="2"/>
  <c r="AP351" i="2"/>
  <c r="AO343" i="2"/>
  <c r="AP343" i="2"/>
  <c r="AO335" i="2"/>
  <c r="AP335" i="2"/>
  <c r="AO327" i="2"/>
  <c r="AP327" i="2"/>
  <c r="AO319" i="2"/>
  <c r="AP319" i="2"/>
  <c r="AO311" i="2"/>
  <c r="AP311" i="2"/>
  <c r="AO303" i="2"/>
  <c r="AP303" i="2"/>
  <c r="AO295" i="2"/>
  <c r="AP295" i="2"/>
  <c r="AO287" i="2"/>
  <c r="AP287" i="2"/>
  <c r="AO279" i="2"/>
  <c r="AP279" i="2"/>
  <c r="AO271" i="2"/>
  <c r="AP271" i="2"/>
  <c r="AO263" i="2"/>
  <c r="AP263" i="2"/>
  <c r="AO255" i="2"/>
  <c r="AP255" i="2"/>
  <c r="AO247" i="2"/>
  <c r="AP247" i="2"/>
  <c r="AO239" i="2"/>
  <c r="AP239" i="2"/>
  <c r="AO231" i="2"/>
  <c r="AP231" i="2"/>
  <c r="AO223" i="2"/>
  <c r="AP223" i="2"/>
  <c r="AO215" i="2"/>
  <c r="AP215" i="2"/>
  <c r="AO207" i="2"/>
  <c r="AP207" i="2"/>
  <c r="AO199" i="2"/>
  <c r="AP199" i="2"/>
  <c r="AO191" i="2"/>
  <c r="AP191" i="2"/>
  <c r="AO183" i="2"/>
  <c r="AP183" i="2"/>
  <c r="AO175" i="2"/>
  <c r="AP175" i="2"/>
  <c r="AO167" i="2"/>
  <c r="AP167" i="2"/>
  <c r="AO159" i="2"/>
  <c r="AP159" i="2"/>
  <c r="AO151" i="2"/>
  <c r="AP151" i="2"/>
  <c r="AO143" i="2"/>
  <c r="AP143" i="2"/>
  <c r="AO135" i="2"/>
  <c r="AP135" i="2"/>
  <c r="AO127" i="2"/>
  <c r="AP127" i="2"/>
  <c r="AP4545" i="2"/>
  <c r="AP4538" i="2"/>
  <c r="AO4039" i="2"/>
  <c r="AP3804" i="2"/>
  <c r="AQ2" i="2" l="1"/>
  <c r="AS120" i="2" l="1"/>
  <c r="AR120" i="2"/>
  <c r="AS119" i="2"/>
  <c r="AR119" i="2"/>
  <c r="AS118" i="2"/>
  <c r="AR118" i="2"/>
  <c r="AU118" i="2"/>
  <c r="AS117" i="2"/>
  <c r="AR117" i="2"/>
  <c r="AU117" i="2"/>
  <c r="AS116" i="2"/>
  <c r="AR116" i="2"/>
  <c r="AS115" i="2"/>
  <c r="AR115" i="2"/>
  <c r="AS114" i="2"/>
  <c r="AR114" i="2"/>
  <c r="AS113" i="2"/>
  <c r="AR113" i="2"/>
  <c r="AS112" i="2"/>
  <c r="AR112" i="2"/>
  <c r="AS111" i="2"/>
  <c r="AR111" i="2"/>
  <c r="AS110" i="2"/>
  <c r="AR110" i="2"/>
  <c r="AU110" i="2"/>
  <c r="AS109" i="2"/>
  <c r="AR109" i="2"/>
  <c r="AU109" i="2"/>
  <c r="AS108" i="2"/>
  <c r="AR108" i="2"/>
  <c r="AU108" i="2"/>
  <c r="AS107" i="2"/>
  <c r="AR107" i="2"/>
  <c r="AU107" i="2"/>
  <c r="AS106" i="2"/>
  <c r="AR106" i="2"/>
  <c r="AS105" i="2"/>
  <c r="AR105" i="2"/>
  <c r="AU105" i="2"/>
  <c r="AS104" i="2"/>
  <c r="AR104" i="2"/>
  <c r="AS103" i="2"/>
  <c r="AR103" i="2"/>
  <c r="AU103" i="2"/>
  <c r="AS102" i="2"/>
  <c r="AR102" i="2"/>
  <c r="AS101" i="2"/>
  <c r="AR101" i="2"/>
  <c r="AS100" i="2"/>
  <c r="AR100" i="2"/>
  <c r="AU100" i="2"/>
  <c r="AS99" i="2"/>
  <c r="AR99" i="2"/>
  <c r="AS98" i="2"/>
  <c r="AR98" i="2"/>
  <c r="AU98" i="2"/>
  <c r="AS97" i="2"/>
  <c r="AR97" i="2"/>
  <c r="AU97" i="2"/>
  <c r="AS96" i="2"/>
  <c r="AR96" i="2"/>
  <c r="AU96" i="2"/>
  <c r="AS95" i="2"/>
  <c r="AR95" i="2"/>
  <c r="AU95" i="2"/>
  <c r="AS94" i="2"/>
  <c r="AR94" i="2"/>
  <c r="AU94" i="2"/>
  <c r="AS93" i="2"/>
  <c r="AR93" i="2"/>
  <c r="AU93" i="2"/>
  <c r="AS92" i="2"/>
  <c r="AR92" i="2"/>
  <c r="AU92" i="2"/>
  <c r="AS91" i="2"/>
  <c r="AR91" i="2"/>
  <c r="AU91" i="2"/>
  <c r="AS90" i="2"/>
  <c r="AR90" i="2"/>
  <c r="AU90" i="2"/>
  <c r="AS89" i="2"/>
  <c r="AR89" i="2"/>
  <c r="AU89" i="2"/>
  <c r="AS88" i="2"/>
  <c r="AR88" i="2"/>
  <c r="AU88" i="2"/>
  <c r="AS87" i="2"/>
  <c r="AR87" i="2"/>
  <c r="AU87" i="2"/>
  <c r="AS86" i="2"/>
  <c r="AR86" i="2"/>
  <c r="AU86" i="2"/>
  <c r="AS85" i="2"/>
  <c r="AR85" i="2"/>
  <c r="AU85" i="2"/>
  <c r="AS84" i="2"/>
  <c r="AR84" i="2"/>
  <c r="AU84" i="2"/>
  <c r="AS83" i="2"/>
  <c r="AR83" i="2"/>
  <c r="AU83" i="2"/>
  <c r="AS82" i="2"/>
  <c r="AR82" i="2"/>
  <c r="AU82" i="2"/>
  <c r="AS81" i="2"/>
  <c r="AR81" i="2"/>
  <c r="AU81" i="2"/>
  <c r="AS80" i="2"/>
  <c r="AR80" i="2"/>
  <c r="AU80" i="2"/>
  <c r="AS79" i="2"/>
  <c r="AR79" i="2"/>
  <c r="AU79" i="2"/>
  <c r="AS78" i="2"/>
  <c r="AR78" i="2"/>
  <c r="AU78" i="2"/>
  <c r="AS77" i="2"/>
  <c r="AR77" i="2"/>
  <c r="AU77" i="2"/>
  <c r="AS76" i="2"/>
  <c r="AR76" i="2"/>
  <c r="AU76" i="2"/>
  <c r="AS75" i="2"/>
  <c r="AR75" i="2"/>
  <c r="AU75" i="2"/>
  <c r="AS74" i="2"/>
  <c r="AR74" i="2"/>
  <c r="AS73" i="2"/>
  <c r="AR73" i="2"/>
  <c r="AU73" i="2"/>
  <c r="AS72" i="2"/>
  <c r="AR72" i="2"/>
  <c r="AU72" i="2"/>
  <c r="AS71" i="2"/>
  <c r="AR71" i="2"/>
  <c r="AU71" i="2"/>
  <c r="AS70" i="2"/>
  <c r="AR70" i="2"/>
  <c r="AS69" i="2"/>
  <c r="AR69" i="2"/>
  <c r="AU69" i="2"/>
  <c r="AS68" i="2"/>
  <c r="AR68" i="2"/>
  <c r="AU68" i="2"/>
  <c r="AS67" i="2"/>
  <c r="AR67" i="2"/>
  <c r="AU67" i="2"/>
  <c r="AS66" i="2"/>
  <c r="AR66" i="2"/>
  <c r="AS65" i="2"/>
  <c r="AR65" i="2"/>
  <c r="AS64" i="2"/>
  <c r="AR64" i="2"/>
  <c r="AS63" i="2"/>
  <c r="AR63" i="2"/>
  <c r="AS62" i="2"/>
  <c r="AR62" i="2"/>
  <c r="AS61" i="2"/>
  <c r="AR61" i="2"/>
  <c r="AS60" i="2"/>
  <c r="AR60" i="2"/>
  <c r="AS59" i="2"/>
  <c r="AR59" i="2"/>
  <c r="AS58" i="2"/>
  <c r="AR58" i="2"/>
  <c r="AS57" i="2"/>
  <c r="AR57" i="2"/>
  <c r="AS56" i="2"/>
  <c r="AR56" i="2"/>
  <c r="AS55" i="2"/>
  <c r="AR55" i="2"/>
  <c r="AS54" i="2"/>
  <c r="AR54" i="2"/>
  <c r="AS53" i="2"/>
  <c r="AR53" i="2"/>
  <c r="AS52" i="2"/>
  <c r="AR52" i="2"/>
  <c r="AS51" i="2"/>
  <c r="AR51" i="2"/>
  <c r="AS50" i="2"/>
  <c r="AR50" i="2"/>
  <c r="AS49" i="2"/>
  <c r="AR49" i="2"/>
  <c r="AT49" i="2"/>
  <c r="AS48" i="2"/>
  <c r="AR48" i="2"/>
  <c r="AT48" i="2"/>
  <c r="AS47" i="2"/>
  <c r="AR47" i="2"/>
  <c r="AT47" i="2"/>
  <c r="AS46" i="2"/>
  <c r="AR46" i="2"/>
  <c r="AT46" i="2"/>
  <c r="AS45" i="2"/>
  <c r="AR45" i="2"/>
  <c r="AT45" i="2"/>
  <c r="AS44" i="2"/>
  <c r="AR44" i="2"/>
  <c r="AT44" i="2"/>
  <c r="AS43" i="2"/>
  <c r="AR43" i="2"/>
  <c r="AT43" i="2"/>
  <c r="AS42" i="2"/>
  <c r="AR42" i="2"/>
  <c r="AT42" i="2"/>
  <c r="AS41" i="2"/>
  <c r="AR41" i="2"/>
  <c r="AT41" i="2"/>
  <c r="AS40" i="2"/>
  <c r="AR40" i="2"/>
  <c r="AT40" i="2"/>
  <c r="AS39" i="2"/>
  <c r="AR39" i="2"/>
  <c r="AT39" i="2"/>
  <c r="AS38" i="2"/>
  <c r="AR38" i="2"/>
  <c r="AT38" i="2"/>
  <c r="AS37" i="2"/>
  <c r="AR37" i="2"/>
  <c r="AT37" i="2"/>
  <c r="AS36" i="2"/>
  <c r="AR36" i="2"/>
  <c r="AT36" i="2"/>
  <c r="AS35" i="2"/>
  <c r="AR35" i="2"/>
  <c r="AT35" i="2"/>
  <c r="AS34" i="2"/>
  <c r="AR34" i="2"/>
  <c r="AT34" i="2"/>
  <c r="AS33" i="2"/>
  <c r="AR33" i="2"/>
  <c r="AT33" i="2"/>
  <c r="AS32" i="2"/>
  <c r="AR32" i="2"/>
  <c r="AT32" i="2"/>
  <c r="AS31" i="2"/>
  <c r="AR31" i="2"/>
  <c r="AT31" i="2"/>
  <c r="AS30" i="2"/>
  <c r="AR30" i="2"/>
  <c r="AT30" i="2"/>
  <c r="AS29" i="2"/>
  <c r="AR29" i="2"/>
  <c r="AT29" i="2"/>
  <c r="AS28" i="2"/>
  <c r="AR28" i="2"/>
  <c r="AT28" i="2"/>
  <c r="AS27" i="2"/>
  <c r="AR27" i="2"/>
  <c r="AT27" i="2"/>
  <c r="AS26" i="2"/>
  <c r="AR26" i="2"/>
  <c r="AT26" i="2"/>
  <c r="AS25" i="2"/>
  <c r="AR25" i="2"/>
  <c r="AT25" i="2"/>
  <c r="AS24" i="2"/>
  <c r="AR24" i="2"/>
  <c r="AT24" i="2"/>
  <c r="AS23" i="2"/>
  <c r="AR23" i="2"/>
  <c r="AT23" i="2"/>
  <c r="AS22" i="2"/>
  <c r="AR22" i="2"/>
  <c r="AT22" i="2"/>
  <c r="AS21" i="2"/>
  <c r="AR21" i="2"/>
  <c r="AT21" i="2"/>
  <c r="AS20" i="2"/>
  <c r="AR20" i="2"/>
  <c r="AT20" i="2"/>
  <c r="AS19" i="2"/>
  <c r="AR19" i="2"/>
  <c r="AT19" i="2"/>
  <c r="AS18" i="2"/>
  <c r="AR18" i="2"/>
  <c r="AT18" i="2"/>
  <c r="AS17" i="2"/>
  <c r="AR17" i="2"/>
  <c r="AU17" i="2"/>
  <c r="AS16" i="2"/>
  <c r="AR16" i="2"/>
  <c r="AU16" i="2"/>
  <c r="AS15" i="2"/>
  <c r="AR15" i="2"/>
  <c r="AU15" i="2"/>
  <c r="AS14" i="2"/>
  <c r="AR14" i="2"/>
  <c r="AU14" i="2"/>
  <c r="AS13" i="2"/>
  <c r="AR13" i="2"/>
  <c r="AU13" i="2"/>
  <c r="AS12" i="2"/>
  <c r="AR12" i="2"/>
  <c r="AU12" i="2"/>
  <c r="AS11" i="2"/>
  <c r="AR11" i="2"/>
  <c r="AU11" i="2"/>
  <c r="AS10" i="2"/>
  <c r="AR10" i="2"/>
  <c r="AU10" i="2"/>
  <c r="AS9" i="2"/>
  <c r="AR9" i="2"/>
  <c r="AU9" i="2"/>
  <c r="AS8" i="2"/>
  <c r="AR8" i="2"/>
  <c r="AU8" i="2"/>
  <c r="AS7" i="2"/>
  <c r="AR7" i="2"/>
  <c r="AU7" i="2"/>
  <c r="AS6" i="2"/>
  <c r="AR6" i="2"/>
  <c r="AU6" i="2"/>
  <c r="AS5" i="2"/>
  <c r="AR5" i="2"/>
  <c r="AU5" i="2"/>
  <c r="AS4" i="2"/>
  <c r="AR4" i="2"/>
  <c r="AU4" i="2"/>
  <c r="AS3" i="2"/>
  <c r="AR3" i="2"/>
  <c r="AU3" i="2"/>
  <c r="AS2" i="2"/>
  <c r="AR2" i="2"/>
  <c r="AU2" i="2"/>
  <c r="AO2" i="2"/>
  <c r="AP2" i="2" l="1"/>
  <c r="AU31" i="2"/>
  <c r="AT83" i="2"/>
  <c r="AT88" i="2"/>
  <c r="AU45" i="2"/>
  <c r="AT75" i="2"/>
  <c r="AT105" i="2"/>
  <c r="AT81" i="2"/>
  <c r="AU20" i="2"/>
  <c r="AU49" i="2"/>
  <c r="AT96" i="2"/>
  <c r="AT109" i="2"/>
  <c r="AT90" i="2"/>
  <c r="AU25" i="2"/>
  <c r="AT67" i="2"/>
  <c r="AT85" i="2"/>
  <c r="AT91" i="2"/>
  <c r="AT97" i="2"/>
  <c r="AT117" i="2"/>
  <c r="AU36" i="2"/>
  <c r="AT76" i="2"/>
  <c r="AT84" i="2"/>
  <c r="AT89" i="2"/>
  <c r="AT107" i="2"/>
  <c r="AT69" i="2"/>
  <c r="AT93" i="2"/>
  <c r="AU19" i="2"/>
  <c r="AT80" i="2"/>
  <c r="AT92" i="2"/>
  <c r="AU35" i="2"/>
  <c r="AT72" i="2"/>
  <c r="AT86" i="2"/>
  <c r="AT108" i="2"/>
  <c r="AU42" i="2"/>
  <c r="AT71" i="2"/>
  <c r="AT79" i="2"/>
  <c r="AT82" i="2"/>
  <c r="AT95" i="2"/>
  <c r="AT100" i="2"/>
  <c r="AT110" i="2"/>
  <c r="AU41" i="2"/>
  <c r="AT78" i="2"/>
  <c r="AT87" i="2"/>
  <c r="AT98" i="2"/>
  <c r="AU32" i="2"/>
  <c r="AT77" i="2"/>
  <c r="AT94" i="2"/>
  <c r="AT103" i="2"/>
  <c r="AT118" i="2"/>
  <c r="AU54" i="2"/>
  <c r="AT54" i="2"/>
  <c r="AU62" i="2"/>
  <c r="AT62" i="2"/>
  <c r="AU65" i="2"/>
  <c r="AT65" i="2"/>
  <c r="AU99" i="2"/>
  <c r="AT99" i="2"/>
  <c r="AU114" i="2"/>
  <c r="AT114" i="2"/>
  <c r="AU18" i="2"/>
  <c r="AU24" i="2"/>
  <c r="AU30" i="2"/>
  <c r="AU34" i="2"/>
  <c r="AU50" i="2"/>
  <c r="AT50" i="2"/>
  <c r="AU53" i="2"/>
  <c r="AT53" i="2"/>
  <c r="AU57" i="2"/>
  <c r="AT57" i="2"/>
  <c r="AU61" i="2"/>
  <c r="AT61" i="2"/>
  <c r="AU70" i="2"/>
  <c r="AT70" i="2"/>
  <c r="AU23" i="2"/>
  <c r="AU29" i="2"/>
  <c r="AU33" i="2"/>
  <c r="AU40" i="2"/>
  <c r="AU48" i="2"/>
  <c r="AU74" i="2"/>
  <c r="AT74" i="2"/>
  <c r="AU102" i="2"/>
  <c r="AT102" i="2"/>
  <c r="AT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U22" i="2"/>
  <c r="AU28" i="2"/>
  <c r="AU39" i="2"/>
  <c r="AU44" i="2"/>
  <c r="AU47" i="2"/>
  <c r="AU51" i="2"/>
  <c r="AT51" i="2"/>
  <c r="AU56" i="2"/>
  <c r="AT56" i="2"/>
  <c r="AU60" i="2"/>
  <c r="AT60" i="2"/>
  <c r="AU64" i="2"/>
  <c r="AT64" i="2"/>
  <c r="AU21" i="2"/>
  <c r="AU27" i="2"/>
  <c r="AU38" i="2"/>
  <c r="AU43" i="2"/>
  <c r="AU46" i="2"/>
  <c r="AU26" i="2"/>
  <c r="AU37" i="2"/>
  <c r="AU52" i="2"/>
  <c r="AT52" i="2"/>
  <c r="AU55" i="2"/>
  <c r="AT55" i="2"/>
  <c r="AU58" i="2"/>
  <c r="AT58" i="2"/>
  <c r="AU59" i="2"/>
  <c r="AT59" i="2"/>
  <c r="AU63" i="2"/>
  <c r="AT63" i="2"/>
  <c r="AU66" i="2"/>
  <c r="AT66" i="2"/>
  <c r="AU106" i="2"/>
  <c r="AT106" i="2"/>
  <c r="AU112" i="2"/>
  <c r="AT112" i="2"/>
  <c r="AU115" i="2"/>
  <c r="AT115" i="2"/>
  <c r="AT68" i="2"/>
  <c r="AU101" i="2"/>
  <c r="AT101" i="2"/>
  <c r="AU104" i="2"/>
  <c r="AT104" i="2"/>
  <c r="AU111" i="2"/>
  <c r="AT111" i="2"/>
  <c r="AT73" i="2"/>
  <c r="AU113" i="2"/>
  <c r="AT113" i="2"/>
  <c r="AU116" i="2"/>
  <c r="AT116" i="2"/>
  <c r="AU119" i="2"/>
  <c r="AT119" i="2"/>
  <c r="AU120" i="2"/>
  <c r="AT120" i="2"/>
</calcChain>
</file>

<file path=xl/sharedStrings.xml><?xml version="1.0" encoding="utf-8"?>
<sst xmlns="http://schemas.openxmlformats.org/spreadsheetml/2006/main" count="148507" uniqueCount="57771">
  <si>
    <t>Id Registro</t>
  </si>
  <si>
    <t>F.Registro</t>
  </si>
  <si>
    <t>Canal</t>
  </si>
  <si>
    <t>Identifica Client</t>
  </si>
  <si>
    <t>Cliente</t>
  </si>
  <si>
    <t>Tel Fijo</t>
  </si>
  <si>
    <t>Email</t>
  </si>
  <si>
    <t>Direccion Cliente</t>
  </si>
  <si>
    <t>Provincia</t>
  </si>
  <si>
    <t>Distrito</t>
  </si>
  <si>
    <t>Corregimiento</t>
  </si>
  <si>
    <t>Movil</t>
  </si>
  <si>
    <t>Coordenadas</t>
  </si>
  <si>
    <t>Vendedor</t>
  </si>
  <si>
    <t>Supervisor</t>
  </si>
  <si>
    <t>Coordinador</t>
  </si>
  <si>
    <t>Orden</t>
  </si>
  <si>
    <t>Rgu</t>
  </si>
  <si>
    <t>Cuenta Cliente</t>
  </si>
  <si>
    <t>Status Final</t>
  </si>
  <si>
    <t>Empresa</t>
  </si>
  <si>
    <t>Fecha Instalacion</t>
  </si>
  <si>
    <t>Mrc</t>
  </si>
  <si>
    <t>FECHA</t>
  </si>
  <si>
    <t>P00</t>
  </si>
  <si>
    <t>P01</t>
  </si>
  <si>
    <t>P02</t>
  </si>
  <si>
    <t>P03</t>
  </si>
  <si>
    <t>P04</t>
  </si>
  <si>
    <t>P05</t>
  </si>
  <si>
    <t xml:space="preserve">TOTAL PAGADO </t>
  </si>
  <si>
    <t xml:space="preserve">DIAS DE ANTIGÜEDAD </t>
  </si>
  <si>
    <t xml:space="preserve">RANGO </t>
  </si>
  <si>
    <t xml:space="preserve">ESTADO DE PAGO </t>
  </si>
  <si>
    <t xml:space="preserve">MEJORA </t>
  </si>
  <si>
    <t>MASIVO</t>
  </si>
  <si>
    <t>0000000</t>
  </si>
  <si>
    <t>INSTALADA</t>
  </si>
  <si>
    <t>PANAMA                                            </t>
  </si>
  <si>
    <t>Tropa - Next 2</t>
  </si>
  <si>
    <t>SAN CARLOS                                        </t>
  </si>
  <si>
    <t>SAN CARLOS /CABEC)                                </t>
  </si>
  <si>
    <t>LA CHORRERA                                       </t>
  </si>
  <si>
    <t>ITZEL YACABETH CAMERO TORRES</t>
  </si>
  <si>
    <t>ARRAIJAN                                          </t>
  </si>
  <si>
    <t>JUAN D. AROSEMENA                                 </t>
  </si>
  <si>
    <t>HERRERA                                           </t>
  </si>
  <si>
    <t>PATRICK MARIA BEJARANO MARTINEZ</t>
  </si>
  <si>
    <t>OMAR LEDEZMA</t>
  </si>
  <si>
    <t xml:space="preserve">Altos de la Pradera </t>
  </si>
  <si>
    <t>PLAYA LEONAPUERTO CAIMITO                         </t>
  </si>
  <si>
    <t>Lluvia de Oro 2</t>
  </si>
  <si>
    <t>CERRO SILVESTRE                                   </t>
  </si>
  <si>
    <t>Tropa - Venge 5</t>
  </si>
  <si>
    <t>EL COCO                                           </t>
  </si>
  <si>
    <t>ARRAIJAN (CABEC)                                  </t>
  </si>
  <si>
    <t>VISTA ALEGRE                                      </t>
  </si>
  <si>
    <t>BARRIO COLON                                      </t>
  </si>
  <si>
    <t xml:space="preserve">Verde Mar </t>
  </si>
  <si>
    <t>GUADALUPE                                         </t>
  </si>
  <si>
    <t>AMADOR                                            </t>
  </si>
  <si>
    <t xml:space="preserve">Peña blanca </t>
  </si>
  <si>
    <t xml:space="preserve">Altos del Tecal </t>
  </si>
  <si>
    <t xml:space="preserve">PATRICIA ALEYDA LEZCANO MUNOZ </t>
  </si>
  <si>
    <t xml:space="preserve">Hato Montaña </t>
  </si>
  <si>
    <t>AROSEMENA                                         </t>
  </si>
  <si>
    <t xml:space="preserve">Residencial Vista Alegre </t>
  </si>
  <si>
    <t>Altos de la pradera</t>
  </si>
  <si>
    <t>Altos de la praderas</t>
  </si>
  <si>
    <t xml:space="preserve">Bosques de Valle Hermoso </t>
  </si>
  <si>
    <t xml:space="preserve">Mirador del coco </t>
  </si>
  <si>
    <t xml:space="preserve">El tecal </t>
  </si>
  <si>
    <t>65074618</t>
  </si>
  <si>
    <t xml:space="preserve">Montelimar </t>
  </si>
  <si>
    <t xml:space="preserve">Potrero grande </t>
  </si>
  <si>
    <t xml:space="preserve">Valle hermoso </t>
  </si>
  <si>
    <t xml:space="preserve">La Herradura </t>
  </si>
  <si>
    <t>AARON ISAAC MORENO BEJARANO</t>
  </si>
  <si>
    <t>Los Guayacanes</t>
  </si>
  <si>
    <t xml:space="preserve">Brisas del golf </t>
  </si>
  <si>
    <t xml:space="preserve">8.941487,-79.811640 </t>
  </si>
  <si>
    <t xml:space="preserve">Bosque Dorado </t>
  </si>
  <si>
    <t xml:space="preserve">Valle del Sol </t>
  </si>
  <si>
    <t xml:space="preserve">Altos de San Francisco </t>
  </si>
  <si>
    <t xml:space="preserve">Brisas del Golf Arraijan </t>
  </si>
  <si>
    <t>ALLISON SUZETTE GOMEZ ARISMENDIZ</t>
  </si>
  <si>
    <t xml:space="preserve">Bosque dorado </t>
  </si>
  <si>
    <t>8.887024,-79.757369</t>
  </si>
  <si>
    <t>8.967537,-79.717075</t>
  </si>
  <si>
    <t>Verde Mar</t>
  </si>
  <si>
    <t>Nuevo Chorrillo</t>
  </si>
  <si>
    <t>Las Praderas</t>
  </si>
  <si>
    <t xml:space="preserve">La Chorrera Altos de la Pradera </t>
  </si>
  <si>
    <t>8.8213695,-79.8053353</t>
  </si>
  <si>
    <t>8.922009,-79.808453</t>
  </si>
  <si>
    <t xml:space="preserve">Blue garden </t>
  </si>
  <si>
    <t>Vacamonte El Tecal</t>
  </si>
  <si>
    <t xml:space="preserve">Princesa mia </t>
  </si>
  <si>
    <t xml:space="preserve">Vacamonte Altos del Tecal </t>
  </si>
  <si>
    <t>Nuevo Chorrillo Urbanización Brisas Del Golf</t>
  </si>
  <si>
    <t xml:space="preserve">En la principal </t>
  </si>
  <si>
    <t xml:space="preserve">En la recta </t>
  </si>
  <si>
    <t>Altos del Tecal Vacamonte</t>
  </si>
  <si>
    <t>8.866322,-79.742623</t>
  </si>
  <si>
    <t xml:space="preserve">8.830892,-79.811640 </t>
  </si>
  <si>
    <t xml:space="preserve">ALTOS del TECAL </t>
  </si>
  <si>
    <t>8.9182680,-79.690888</t>
  </si>
  <si>
    <t>8.8252200,-79.794144</t>
  </si>
  <si>
    <t xml:space="preserve">8.941487,-79.694300 </t>
  </si>
  <si>
    <t xml:space="preserve">Bajando </t>
  </si>
  <si>
    <t xml:space="preserve">Puerto Caimito Quintas del Pacífico </t>
  </si>
  <si>
    <t>Brisas Del Golf</t>
  </si>
  <si>
    <t xml:space="preserve">Playa Leona Altos de la Pradera </t>
  </si>
  <si>
    <t>Altos De El Tecal</t>
  </si>
  <si>
    <t>8.674689,-79.6876990</t>
  </si>
  <si>
    <t xml:space="preserve">8.941487, - 79.811640 </t>
  </si>
  <si>
    <t>8-230-1962</t>
  </si>
  <si>
    <t>Erasmo Arturo Alonso Sanjur</t>
  </si>
  <si>
    <t xml:space="preserve">Calle ala derecha </t>
  </si>
  <si>
    <t>Princesa Mia IV</t>
  </si>
  <si>
    <t>AU509055</t>
  </si>
  <si>
    <t xml:space="preserve">María Graciela Sánchez Toquica </t>
  </si>
  <si>
    <t>66140499</t>
  </si>
  <si>
    <t xml:space="preserve">Altos De Las Praderas </t>
  </si>
  <si>
    <t>Vista Alegre El Tecal</t>
  </si>
  <si>
    <t>TAMMY SASCHEL VEGA CAMPBELL</t>
  </si>
  <si>
    <t>8-440-736</t>
  </si>
  <si>
    <t>Eva Esther Martínez Gomez</t>
  </si>
  <si>
    <t xml:space="preserve">evamartinez2218@gmail.com </t>
  </si>
  <si>
    <t xml:space="preserve">Primera casa entrando </t>
  </si>
  <si>
    <t>65308699</t>
  </si>
  <si>
    <t>JR2027C</t>
  </si>
  <si>
    <t>4-265-175</t>
  </si>
  <si>
    <t>Jorge Iván Perez</t>
  </si>
  <si>
    <t>jorgeivanpe73@gmail.com</t>
  </si>
  <si>
    <t xml:space="preserve">En la recta del lado derecho </t>
  </si>
  <si>
    <t>65726372</t>
  </si>
  <si>
    <t>JD2089C</t>
  </si>
  <si>
    <t>8-784-1763</t>
  </si>
  <si>
    <t>José Carlos Vásquez Champsaur</t>
  </si>
  <si>
    <t>lumiybrithany@gmail.com</t>
  </si>
  <si>
    <t xml:space="preserve">Ah mano izquierda </t>
  </si>
  <si>
    <t>65355179</t>
  </si>
  <si>
    <t>JS2345C</t>
  </si>
  <si>
    <t>8-948-2478</t>
  </si>
  <si>
    <t xml:space="preserve">Carlos Sebastián Morales Valdes </t>
  </si>
  <si>
    <t>Crls0399@hotmail.com</t>
  </si>
  <si>
    <t xml:space="preserve">La valdeza casa de la esquina </t>
  </si>
  <si>
    <t>63222261</t>
  </si>
  <si>
    <t>JW2521C</t>
  </si>
  <si>
    <t>8-166-659</t>
  </si>
  <si>
    <t xml:space="preserve">Cesarea Cecilia Labastid Sanchez </t>
  </si>
  <si>
    <t>Tommy.rivas14l@gmail.com</t>
  </si>
  <si>
    <t xml:space="preserve">Casa de la esquina </t>
  </si>
  <si>
    <t>63523941</t>
  </si>
  <si>
    <t>JQ3674C</t>
  </si>
  <si>
    <t>8-894-1380</t>
  </si>
  <si>
    <t xml:space="preserve">Lorena Patricia Delgado Valentín </t>
  </si>
  <si>
    <t>lorenadelgadovalentin@gmail.com</t>
  </si>
  <si>
    <t xml:space="preserve">Resid nuevo arraijan </t>
  </si>
  <si>
    <t>62814351</t>
  </si>
  <si>
    <t>JO4170B</t>
  </si>
  <si>
    <t>3-118-29</t>
  </si>
  <si>
    <t xml:space="preserve">Dario Sánchez González </t>
  </si>
  <si>
    <t>saldivarkristen10@gmail.com</t>
  </si>
  <si>
    <t>63321160</t>
  </si>
  <si>
    <t>8.961379,-79.707217</t>
  </si>
  <si>
    <t>JO4226B</t>
  </si>
  <si>
    <t>8-257-111</t>
  </si>
  <si>
    <t xml:space="preserve">Roberto Antonio Moore MILLS </t>
  </si>
  <si>
    <t>robertoantoniomooremills@gmail.com</t>
  </si>
  <si>
    <t>60177725</t>
  </si>
  <si>
    <t>8.871065,-79.725935</t>
  </si>
  <si>
    <t>JV0588C</t>
  </si>
  <si>
    <t>2-85-1634</t>
  </si>
  <si>
    <t xml:space="preserve">LESVIA ODERAY TUÑON CAMARGO DE REMIS </t>
  </si>
  <si>
    <t>emilioremis16@gmail.com</t>
  </si>
  <si>
    <t>61006853</t>
  </si>
  <si>
    <t>8.959532,-79.698679</t>
  </si>
  <si>
    <t>JU1027C</t>
  </si>
  <si>
    <t>8-156-793</t>
  </si>
  <si>
    <t xml:space="preserve">Judith Omaira Rodríguez de Gómez </t>
  </si>
  <si>
    <t>julyrod2313@gmail.com</t>
  </si>
  <si>
    <t>69125409</t>
  </si>
  <si>
    <t>8.969651,-79.712061</t>
  </si>
  <si>
    <t>JR0173C</t>
  </si>
  <si>
    <t>4-719-1317</t>
  </si>
  <si>
    <t xml:space="preserve">Karla Aurora GUTIÉRREZ DE GRACIA </t>
  </si>
  <si>
    <t>gutierrezkarla1821@gmail.com</t>
  </si>
  <si>
    <t xml:space="preserve">Villas del bosque </t>
  </si>
  <si>
    <t>62605987</t>
  </si>
  <si>
    <t>8.885539,-79.765021</t>
  </si>
  <si>
    <t>JZ4345C</t>
  </si>
  <si>
    <t>8-849-2175</t>
  </si>
  <si>
    <t>Ronaldo Alberto Rodríguez Ayarsa</t>
  </si>
  <si>
    <t>61237057</t>
  </si>
  <si>
    <t>12abeto08@gmail.com</t>
  </si>
  <si>
    <t>JU0137C</t>
  </si>
  <si>
    <t xml:space="preserve"> 8-1054-1641 </t>
  </si>
  <si>
    <t>Roberto Jafeth Castillo Gonzalez</t>
  </si>
  <si>
    <t>65181113</t>
  </si>
  <si>
    <t>Yassiel.sarmiento07@gmail.com</t>
  </si>
  <si>
    <t>8.873568,-79.725338</t>
  </si>
  <si>
    <t>JE0606C</t>
  </si>
  <si>
    <t>8-963-1309</t>
  </si>
  <si>
    <t>Allison Yesenia Cajar Marin</t>
  </si>
  <si>
    <t>68260224</t>
  </si>
  <si>
    <t>rosamarin2816@gmail.com</t>
  </si>
  <si>
    <t>8.859230,-79.801189</t>
  </si>
  <si>
    <t>JE0765C</t>
  </si>
  <si>
    <t>8-985-643</t>
  </si>
  <si>
    <t>Yuribel Yailin Hernández Gonzålez</t>
  </si>
  <si>
    <t>63443647</t>
  </si>
  <si>
    <t>yailinhernandez0660@gmail.com</t>
  </si>
  <si>
    <t>Colinas Del  Sol</t>
  </si>
  <si>
    <t>8.958531,-79.682034</t>
  </si>
  <si>
    <t>JB2060C</t>
  </si>
  <si>
    <t>4-773-1631</t>
  </si>
  <si>
    <t xml:space="preserve">Edson Enrique Martinez </t>
  </si>
  <si>
    <t xml:space="preserve">69002665 </t>
  </si>
  <si>
    <t>martinezedson264@gmail.com</t>
  </si>
  <si>
    <t>8.920738,-79.806021</t>
  </si>
  <si>
    <t>JV4932C</t>
  </si>
  <si>
    <t>E-8-49428</t>
  </si>
  <si>
    <t>Harold Francis Carroll Jr</t>
  </si>
  <si>
    <t>65716060</t>
  </si>
  <si>
    <t>haroldcarroll44@gmail.com</t>
  </si>
  <si>
    <t>Potrero Grande</t>
  </si>
  <si>
    <t>8.880693,-79.824591</t>
  </si>
  <si>
    <t>JG5337C</t>
  </si>
  <si>
    <t>8-793-1018</t>
  </si>
  <si>
    <t xml:space="preserve">Álvaro Núñez Rivera </t>
  </si>
  <si>
    <t>67066898</t>
  </si>
  <si>
    <t>alvarito507@gmail.com</t>
  </si>
  <si>
    <t xml:space="preserve">Brisas del Golf Nuevo Chorrillo </t>
  </si>
  <si>
    <t>8.973388,-79.715594</t>
  </si>
  <si>
    <t>JW4481B</t>
  </si>
  <si>
    <t>8-740-1837</t>
  </si>
  <si>
    <t>Eduardo Valdés Herrera</t>
  </si>
  <si>
    <t>65126608</t>
  </si>
  <si>
    <t>Valdes.eh.21@gmail.com</t>
  </si>
  <si>
    <t xml:space="preserve">Bosques de Valle Hermoso Nuevo Arraiján </t>
  </si>
  <si>
    <t>8.934625,-79.720453</t>
  </si>
  <si>
    <t>JQ0194C</t>
  </si>
  <si>
    <t>8-730-622</t>
  </si>
  <si>
    <t xml:space="preserve">Yaneth Cristina Montilla Sánchez </t>
  </si>
  <si>
    <t>67152184</t>
  </si>
  <si>
    <t>jaendarlenys2006@gmail.com</t>
  </si>
  <si>
    <t>Nuevo Chorrillo Lluvia Oro 2</t>
  </si>
  <si>
    <t>8.960582,-79.700004</t>
  </si>
  <si>
    <t>JS0796C</t>
  </si>
  <si>
    <t>8-737-2046</t>
  </si>
  <si>
    <t xml:space="preserve">Analil Massiel Agrioyanis Rodríguez </t>
  </si>
  <si>
    <t>66139525</t>
  </si>
  <si>
    <t>flia.liebhardt.agrioyanis@gmail.com</t>
  </si>
  <si>
    <t xml:space="preserve">Nuevo Chorrillo Urbanización Brisas Del Golf </t>
  </si>
  <si>
    <t>8.972585,-79.711572</t>
  </si>
  <si>
    <t>JM2194C</t>
  </si>
  <si>
    <t>3-722-761</t>
  </si>
  <si>
    <t>Maribel Mendoza Oliveros</t>
  </si>
  <si>
    <t>olgaolivero1963@gmail.com</t>
  </si>
  <si>
    <t>8.952483,-79.697917</t>
  </si>
  <si>
    <t>JO2889C</t>
  </si>
  <si>
    <t>8-862-2478</t>
  </si>
  <si>
    <t>Trinidad Jessenia Rojas Campo</t>
  </si>
  <si>
    <t>61338803</t>
  </si>
  <si>
    <t>hrojas63@gmail.com</t>
  </si>
  <si>
    <t>8.907194,-79.716360</t>
  </si>
  <si>
    <t>JH3730C</t>
  </si>
  <si>
    <t>8-1067-2279</t>
  </si>
  <si>
    <t>Juan Carlos Samaniego Zuñiga</t>
  </si>
  <si>
    <t>66570942</t>
  </si>
  <si>
    <t>inoriszuñiga24@gmail.com</t>
  </si>
  <si>
    <t>La Chorrera Los Guayacanes Herrera</t>
  </si>
  <si>
    <t>8.919726,-79.806860</t>
  </si>
  <si>
    <t>JM4486C</t>
  </si>
  <si>
    <t>4-713-787</t>
  </si>
  <si>
    <t>Camilo Vejerano Quiroz</t>
  </si>
  <si>
    <t>61965021</t>
  </si>
  <si>
    <t>kimberlyzeledon715@gmail.com</t>
  </si>
  <si>
    <t>8.972609,-79.711248</t>
  </si>
  <si>
    <t>JK5693C</t>
  </si>
  <si>
    <t>8-1001-1803</t>
  </si>
  <si>
    <t xml:space="preserve">Aaron Moisés Martínez Santana </t>
  </si>
  <si>
    <t>ammspc0210@gmail.com</t>
  </si>
  <si>
    <t>66004721</t>
  </si>
  <si>
    <t>JM4598B</t>
  </si>
  <si>
    <t>YASSID GABRIEL OSPINO TUÑON</t>
  </si>
  <si>
    <t>8-923-2237</t>
  </si>
  <si>
    <t>Gilberto Antonio Navas Marciaga</t>
  </si>
  <si>
    <t>Gilbertonavas1012@gmail.com</t>
  </si>
  <si>
    <t>65273389</t>
  </si>
  <si>
    <t>JT4513C</t>
  </si>
  <si>
    <t>5-710-1039</t>
  </si>
  <si>
    <t>Xiomara Ursulina Macre Julio</t>
  </si>
  <si>
    <t>Yuliamercado23@gmail.com</t>
  </si>
  <si>
    <t>67423939</t>
  </si>
  <si>
    <t>JL2484D</t>
  </si>
  <si>
    <t>8-744-513</t>
  </si>
  <si>
    <t xml:space="preserve">Anyuri Guillermina Cabarca González </t>
  </si>
  <si>
    <t>anyuricabarca@gmail.com</t>
  </si>
  <si>
    <t>69053554</t>
  </si>
  <si>
    <t>JL4489D</t>
  </si>
  <si>
    <t>8-1057-752</t>
  </si>
  <si>
    <t xml:space="preserve">Liscaily Betzabeth Zuñiga Guizado </t>
  </si>
  <si>
    <t>yeimyguizado25@gmail.com</t>
  </si>
  <si>
    <t>68881771</t>
  </si>
  <si>
    <t>JL0261D</t>
  </si>
  <si>
    <t>8-835-603</t>
  </si>
  <si>
    <t>RONY ALEJANDRO MONTERO ALVAREZ</t>
  </si>
  <si>
    <t>r.montero1331@gmail.com</t>
  </si>
  <si>
    <t>62647431</t>
  </si>
  <si>
    <t>JR0881D</t>
  </si>
  <si>
    <t>3-79-431</t>
  </si>
  <si>
    <t xml:space="preserve">NIVIA ESTHER SANGUILLEN HERNANDEZ </t>
  </si>
  <si>
    <t>milagrosnatasha24@gmail.com</t>
  </si>
  <si>
    <t>68052706</t>
  </si>
  <si>
    <t>JB1448D</t>
  </si>
  <si>
    <t>8-843-2088</t>
  </si>
  <si>
    <t xml:space="preserve">MADELEINE RACHELLE RIVERA MONG DE ALVARADO </t>
  </si>
  <si>
    <t>derekkah2030@gmail.com</t>
  </si>
  <si>
    <t>63218092</t>
  </si>
  <si>
    <t>JX4017D</t>
  </si>
  <si>
    <t>8-951-1781</t>
  </si>
  <si>
    <t xml:space="preserve">Ricardo Javier Herrera Ramos </t>
  </si>
  <si>
    <t>Odeisy90@gmail.com</t>
  </si>
  <si>
    <t>65006764</t>
  </si>
  <si>
    <t>8.887854,-79.832826</t>
  </si>
  <si>
    <t>JC1964D</t>
  </si>
  <si>
    <t>8-887-2024</t>
  </si>
  <si>
    <t>ANGELOW ANEL CABALLERO GONZALEZ</t>
  </si>
  <si>
    <t>angelow19.ac@gmail.com</t>
  </si>
  <si>
    <t xml:space="preserve">Victoria Hills </t>
  </si>
  <si>
    <t>61205158</t>
  </si>
  <si>
    <t>JU2484D</t>
  </si>
  <si>
    <t>8-782-1075</t>
  </si>
  <si>
    <t xml:space="preserve">DENISON ANIBAL SAEZ GUZMAN </t>
  </si>
  <si>
    <t>dsaez507@gmail.com</t>
  </si>
  <si>
    <t>63748068</t>
  </si>
  <si>
    <t>JQ3155D</t>
  </si>
  <si>
    <t>8-792-1276</t>
  </si>
  <si>
    <t xml:space="preserve">Herald Samuel Mendoza Rodríguez </t>
  </si>
  <si>
    <t>geraldellevita@gmail.com</t>
  </si>
  <si>
    <t>65152435</t>
  </si>
  <si>
    <t>8.855747,-79.794080</t>
  </si>
  <si>
    <t>JG4904D</t>
  </si>
  <si>
    <t>164417502</t>
  </si>
  <si>
    <t xml:space="preserve">Gisela Sacramento Rodriguez Bravo </t>
  </si>
  <si>
    <t>es88778899@gmail.com</t>
  </si>
  <si>
    <t>67504540</t>
  </si>
  <si>
    <t>JW4441D</t>
  </si>
  <si>
    <t>DAYANA DEL CARMEN ANDRADES GONZALEZ</t>
  </si>
  <si>
    <t>8-484-436</t>
  </si>
  <si>
    <t>Yaneth Oriela Solis Zuñiga De Barrios</t>
  </si>
  <si>
    <t>yanethbarrios27@gmail.com</t>
  </si>
  <si>
    <t>62266161</t>
  </si>
  <si>
    <t>JI0697D</t>
  </si>
  <si>
    <t>8-868-1846</t>
  </si>
  <si>
    <t>Onice Mayleth Quintero Tapia</t>
  </si>
  <si>
    <t>69341075</t>
  </si>
  <si>
    <t>onis1093@gmail.com</t>
  </si>
  <si>
    <t>Ciudad Vacamonte</t>
  </si>
  <si>
    <t>8.913895,-79.696440</t>
  </si>
  <si>
    <t>JD2147D</t>
  </si>
  <si>
    <t>3-707-790</t>
  </si>
  <si>
    <t>Taifa Lisbeth Puello Vasquez</t>
  </si>
  <si>
    <t>63957848</t>
  </si>
  <si>
    <t>taifapuello255@gmail.com</t>
  </si>
  <si>
    <t>8.916777,-79.697916</t>
  </si>
  <si>
    <t>JO2324D</t>
  </si>
  <si>
    <t>3-722-2027</t>
  </si>
  <si>
    <t>SILVERIA FLORES</t>
  </si>
  <si>
    <t>raphaelflores@gmail.com</t>
  </si>
  <si>
    <t xml:space="preserve">Las Guías de San Carlos </t>
  </si>
  <si>
    <t>67932491</t>
  </si>
  <si>
    <t>JE3623D</t>
  </si>
  <si>
    <t>8-705-87</t>
  </si>
  <si>
    <t>Heidi Mendoza Garcia</t>
  </si>
  <si>
    <t>69545888</t>
  </si>
  <si>
    <t>anadinagarcia0266@gmaiñ.com</t>
  </si>
  <si>
    <t>Brisas Del Sol</t>
  </si>
  <si>
    <t>8.966699,-79.686097</t>
  </si>
  <si>
    <t>JY4483D</t>
  </si>
  <si>
    <t>8-841-1217</t>
  </si>
  <si>
    <t>Jhossivan Carrera</t>
  </si>
  <si>
    <t>62658657</t>
  </si>
  <si>
    <t>jhossivan25@gmail.com</t>
  </si>
  <si>
    <t>Arraiján Cabecera El Llano</t>
  </si>
  <si>
    <t>8.931560,-79.641441</t>
  </si>
  <si>
    <t>JI1145D</t>
  </si>
  <si>
    <t>8-971-2246</t>
  </si>
  <si>
    <t xml:space="preserve">Rafael Vásquez Jurado </t>
  </si>
  <si>
    <t>66850997</t>
  </si>
  <si>
    <t>moveronica032@gmail.com</t>
  </si>
  <si>
    <t>8.907691,-79.711772</t>
  </si>
  <si>
    <t>JG1483D</t>
  </si>
  <si>
    <t>6-725-986</t>
  </si>
  <si>
    <t>GABRIELA RODRIGUEZ</t>
  </si>
  <si>
    <t>69059909</t>
  </si>
  <si>
    <t>herreraaura996@gmail.com</t>
  </si>
  <si>
    <t>8.902963,-79.702129</t>
  </si>
  <si>
    <t>JC4839D</t>
  </si>
  <si>
    <t>4-785-1087</t>
  </si>
  <si>
    <t>MYBILIN SANCHEZ</t>
  </si>
  <si>
    <t>Maybi1924@gmail.com</t>
  </si>
  <si>
    <t>65448518</t>
  </si>
  <si>
    <t>JC5232D</t>
  </si>
  <si>
    <t>8-1058-2375</t>
  </si>
  <si>
    <t xml:space="preserve">Thaylin Dianeth Díaz Aparicio </t>
  </si>
  <si>
    <t>thaylindiaz2114@gmail.com</t>
  </si>
  <si>
    <t>61914145</t>
  </si>
  <si>
    <t>JA0105D</t>
  </si>
  <si>
    <t>9-733-312</t>
  </si>
  <si>
    <t>TOMAS CORRALES</t>
  </si>
  <si>
    <t>68717079</t>
  </si>
  <si>
    <t>itzeljjjmv@gmail.com</t>
  </si>
  <si>
    <t xml:space="preserve"> Praderas del Campo CALLE C2 casa 70E, NUEVO PUERTO CAIMITO, PUERTO CAIMITO, LA CHORRERA, PANAMÁ </t>
  </si>
  <si>
    <t>8.858912,-79.753051</t>
  </si>
  <si>
    <t>GUSTAVO ALEXEY FERNANDEZ TUÑON</t>
  </si>
  <si>
    <t>YAHIR ENRIQUE RAMOS MARTINEZ</t>
  </si>
  <si>
    <t>JX3397D</t>
  </si>
  <si>
    <t>M01</t>
  </si>
  <si>
    <t>M02</t>
  </si>
  <si>
    <t>M03</t>
  </si>
  <si>
    <t>M04</t>
  </si>
  <si>
    <t>M05</t>
  </si>
  <si>
    <t>Pagos realizados</t>
  </si>
  <si>
    <t>PAGOS ESPERADOS</t>
  </si>
  <si>
    <t>Pagos pendientes</t>
  </si>
  <si>
    <t>TIPO DE COBRO</t>
  </si>
  <si>
    <t>Tipo de Mora</t>
  </si>
  <si>
    <t>MRC PENDIENTE</t>
  </si>
  <si>
    <t>Dìa de pago</t>
  </si>
  <si>
    <t>8--208-1845</t>
  </si>
  <si>
    <t>Felix  Robertson</t>
  </si>
  <si>
    <t>66855886</t>
  </si>
  <si>
    <t>Mirlarobertson@gmail.com</t>
  </si>
  <si>
    <t xml:space="preserve">Pacora </t>
  </si>
  <si>
    <t>CHEPO                                             </t>
  </si>
  <si>
    <t>STA. CRUZ DE CHININA                              </t>
  </si>
  <si>
    <t>66855586</t>
  </si>
  <si>
    <t>9.085519,-79.292179</t>
  </si>
  <si>
    <t>BEVERLY VALDELAMAR VEGA</t>
  </si>
  <si>
    <t>ENEIDA DEL CARMEN MORALES ROSALES</t>
  </si>
  <si>
    <t>JC1878C</t>
  </si>
  <si>
    <t>Tropa - Next 3</t>
  </si>
  <si>
    <t>202603</t>
  </si>
  <si>
    <t>8-408-243</t>
  </si>
  <si>
    <t>Olga Urriola de guerra</t>
  </si>
  <si>
    <t>6389-8890</t>
  </si>
  <si>
    <t>lopezgianna805@gmail.com</t>
  </si>
  <si>
    <t>Villa Grecia sector 1casa 158 calle 1</t>
  </si>
  <si>
    <t>9.111176,-79.563554</t>
  </si>
  <si>
    <t>EDGARDO ALBERTO PEREZ ALMANZA</t>
  </si>
  <si>
    <t>JI2906C</t>
  </si>
  <si>
    <t>3-79-1215</t>
  </si>
  <si>
    <t xml:space="preserve">María Marta Williams books de trottman </t>
  </si>
  <si>
    <t>67768449</t>
  </si>
  <si>
    <t>mariatrottman1953@gmail.com</t>
  </si>
  <si>
    <t>Ciudad San Lorenzo calle 2da n20 2-113</t>
  </si>
  <si>
    <t>EL BOSQUE                                         </t>
  </si>
  <si>
    <t>9.134355,-79.534250</t>
  </si>
  <si>
    <t>JU4004C</t>
  </si>
  <si>
    <t>4-142-1313</t>
  </si>
  <si>
    <t xml:space="preserve">Reneida castillo </t>
  </si>
  <si>
    <t>6835-8983</t>
  </si>
  <si>
    <t>Reneida0208@gmail.com</t>
  </si>
  <si>
    <t>Villa unida se iphe c32sector iphe</t>
  </si>
  <si>
    <t>PANAMA VIEJO                                      </t>
  </si>
  <si>
    <t>9.1968703,-79.6246650</t>
  </si>
  <si>
    <t>JU5157C</t>
  </si>
  <si>
    <t>BG327965</t>
  </si>
  <si>
    <t xml:space="preserve">Francisco Zabaleta </t>
  </si>
  <si>
    <t>67678843</t>
  </si>
  <si>
    <t>Zabaletaf686@gmail.com</t>
  </si>
  <si>
    <t>San Juan. Calle 13 casa 758</t>
  </si>
  <si>
    <t>PACORA                                            </t>
  </si>
  <si>
    <t>9.2325758,-79.6300619</t>
  </si>
  <si>
    <t>JV5167C</t>
  </si>
  <si>
    <t>8-1059-1488</t>
  </si>
  <si>
    <t xml:space="preserve">Marielis valencia </t>
  </si>
  <si>
    <t>67664348</t>
  </si>
  <si>
    <t>Marielysvalencia1@gmail.com</t>
  </si>
  <si>
    <t>Nueva esperanza sector 3 casa 365</t>
  </si>
  <si>
    <t>67634348</t>
  </si>
  <si>
    <t>9.1076203,-79.3347618</t>
  </si>
  <si>
    <t>JC5643C</t>
  </si>
  <si>
    <t>7-75-690</t>
  </si>
  <si>
    <t>Iturvidez gomez</t>
  </si>
  <si>
    <t>65736673</t>
  </si>
  <si>
    <t>Oscarbatita1320@gmail.com</t>
  </si>
  <si>
    <t>Chepo</t>
  </si>
  <si>
    <t>9.197953,-79.090607</t>
  </si>
  <si>
    <t>MARYORIE JAZMIN POMARE MOYA</t>
  </si>
  <si>
    <t>JE0113C</t>
  </si>
  <si>
    <t>8-827-531</t>
  </si>
  <si>
    <t>JONATHAN ANDRES JIMENEZ SANCHEZ</t>
  </si>
  <si>
    <t>68085577</t>
  </si>
  <si>
    <t>Jonathanjimenez@gmail.com</t>
  </si>
  <si>
    <t>Cumbre azul</t>
  </si>
  <si>
    <t>9.152942,-79.521817</t>
  </si>
  <si>
    <t>JD0359C</t>
  </si>
  <si>
    <t>8-920-480</t>
  </si>
  <si>
    <t>Astrid navarro</t>
  </si>
  <si>
    <t>66975920</t>
  </si>
  <si>
    <t>astridn_m18@hotmail.es</t>
  </si>
  <si>
    <t>San juan</t>
  </si>
  <si>
    <t>9.092365,-79.303031</t>
  </si>
  <si>
    <t>JE0465C</t>
  </si>
  <si>
    <t>8 1001 1180</t>
  </si>
  <si>
    <t>JAQUELINE AMARILIZ CABALLERO CASTILLO</t>
  </si>
  <si>
    <t>62248878</t>
  </si>
  <si>
    <t>Jaquelinecaballero0203@gmail.com</t>
  </si>
  <si>
    <t>63</t>
  </si>
  <si>
    <t>8.904232,-79.696357</t>
  </si>
  <si>
    <t>JV0608C</t>
  </si>
  <si>
    <t>4-818-2067</t>
  </si>
  <si>
    <t>Einar miranda</t>
  </si>
  <si>
    <t>64953189</t>
  </si>
  <si>
    <t>Made28line20@gmail.com</t>
  </si>
  <si>
    <t>Pedregal ro</t>
  </si>
  <si>
    <t>65953589</t>
  </si>
  <si>
    <t>9.078301,-79.419087</t>
  </si>
  <si>
    <t>JQ0801C</t>
  </si>
  <si>
    <t>8-723-2496</t>
  </si>
  <si>
    <t>Elvia perez</t>
  </si>
  <si>
    <t>67670063</t>
  </si>
  <si>
    <t>Amyabrego1420@gmail.com</t>
  </si>
  <si>
    <t>Santa librada</t>
  </si>
  <si>
    <t>SAN MIGUELITO                                     </t>
  </si>
  <si>
    <t>9.076607,-79.513088</t>
  </si>
  <si>
    <t>JQ1261C</t>
  </si>
  <si>
    <t>9-706-1572</t>
  </si>
  <si>
    <t xml:space="preserve">Santa González </t>
  </si>
  <si>
    <t>65723109</t>
  </si>
  <si>
    <t>Romerosantos12432@gmail.com</t>
  </si>
  <si>
    <t xml:space="preserve">Paraíso multi 2 </t>
  </si>
  <si>
    <t>ARNULFO ARIAS                                     </t>
  </si>
  <si>
    <t>9.031256,-79.499949</t>
  </si>
  <si>
    <t>JW1089C</t>
  </si>
  <si>
    <t>8-500-486</t>
  </si>
  <si>
    <t>Anyuri  lawson</t>
  </si>
  <si>
    <t>66955631</t>
  </si>
  <si>
    <t>Anyurilawson@gmail.com</t>
  </si>
  <si>
    <t>Tucumen los cantarom</t>
  </si>
  <si>
    <t>9.087630,-78353425</t>
  </si>
  <si>
    <t>MIRLA GISELLE ROBERTSON DE GRACIA</t>
  </si>
  <si>
    <t>JU2499C</t>
  </si>
  <si>
    <t>8-1049-801</t>
  </si>
  <si>
    <t>DIANA MAYRUBIS POVEDA VARGAS</t>
  </si>
  <si>
    <t>6589-0266</t>
  </si>
  <si>
    <t>mayrubis041@gmail.com</t>
  </si>
  <si>
    <t xml:space="preserve"> San juan ,  pacora</t>
  </si>
  <si>
    <t>65890266</t>
  </si>
  <si>
    <t>9.090700,-7930</t>
  </si>
  <si>
    <t>JA5166C</t>
  </si>
  <si>
    <t>8-1058-1849</t>
  </si>
  <si>
    <t>MIKAYRI MAYBEL SUAREZ</t>
  </si>
  <si>
    <t>62040017</t>
  </si>
  <si>
    <t>p74615441@gmail.com</t>
  </si>
  <si>
    <t>Las quinientas, las 500 ED EDIFICIO 4142 PI PB AP1</t>
  </si>
  <si>
    <t>24 DE DICIEMBRE                                   </t>
  </si>
  <si>
    <t>9.028455,-79.494793</t>
  </si>
  <si>
    <t>THANIA YEINELL ORREGO ANGELES</t>
  </si>
  <si>
    <t>JE0699C</t>
  </si>
  <si>
    <t>8-884-183</t>
  </si>
  <si>
    <t>Joel Jonadah Rodriguez Rose</t>
  </si>
  <si>
    <t>68390878</t>
  </si>
  <si>
    <t>jlopezf316@gmail.com</t>
  </si>
  <si>
    <t>Santa librada tercera etapa casa #J39</t>
  </si>
  <si>
    <t>9.076333,-79.514696</t>
  </si>
  <si>
    <t>JY1242C</t>
  </si>
  <si>
    <t>8-967-1071</t>
  </si>
  <si>
    <t>Miguel antonio martinez dimas</t>
  </si>
  <si>
    <t>64312092</t>
  </si>
  <si>
    <t>Miguelantoniomartinez30@gmail.com</t>
  </si>
  <si>
    <t>Las quinientas, las 500 CA B35 3C DETRAS DE LA PARRILLADA EL</t>
  </si>
  <si>
    <t>JL3844C</t>
  </si>
  <si>
    <t>9-164-398</t>
  </si>
  <si>
    <t>Sara Argelis Rojas Almanza</t>
  </si>
  <si>
    <t>67910828</t>
  </si>
  <si>
    <t>abdulsosa2282@gmail.com</t>
  </si>
  <si>
    <t>San joaquin, roberto velasquez CA 25 pasando la parada de buses tx</t>
  </si>
  <si>
    <t>CHORRILLO                                         </t>
  </si>
  <si>
    <t>9.079032,-79.418995</t>
  </si>
  <si>
    <t>JK1982C</t>
  </si>
  <si>
    <t>8-823-670</t>
  </si>
  <si>
    <t>Iliana Navil Sanchez Ramirez</t>
  </si>
  <si>
    <t>65126070</t>
  </si>
  <si>
    <t>I.navi18@hotmail.com</t>
  </si>
  <si>
    <t>Praderas de san Lorenzo, calle barcelona, casa L07</t>
  </si>
  <si>
    <t>9.143895,-79.536099</t>
  </si>
  <si>
    <t>YISSEL DEL CARMEN PEREZ CHAVEZ</t>
  </si>
  <si>
    <t>JA0025C</t>
  </si>
  <si>
    <t>7-81-86</t>
  </si>
  <si>
    <t>María Mercedes Solano Tello De Pinilla</t>
  </si>
  <si>
    <t>67968619</t>
  </si>
  <si>
    <t>Alanychavez160@gmail.com</t>
  </si>
  <si>
    <t>Parita, 3 de Noviembre casa 2973</t>
  </si>
  <si>
    <t>PARITA                                            </t>
  </si>
  <si>
    <t>66537271</t>
  </si>
  <si>
    <t>7.995333,-80.51780</t>
  </si>
  <si>
    <t>JA1684C</t>
  </si>
  <si>
    <t>8-235-952</t>
  </si>
  <si>
    <t xml:space="preserve">Odalis Lisett Matinez Mathews </t>
  </si>
  <si>
    <t>6060-4019</t>
  </si>
  <si>
    <t xml:space="preserve">Maryoriaizu@gmail.com </t>
  </si>
  <si>
    <t>Monte Oscuro, calle A-230-84, casa 23D-84</t>
  </si>
  <si>
    <t>60604019</t>
  </si>
  <si>
    <t>9.027218,-79.504939</t>
  </si>
  <si>
    <t>JU1942C</t>
  </si>
  <si>
    <t>9-198-677</t>
  </si>
  <si>
    <t>Ciles Anayansi Martinez Sanchez</t>
  </si>
  <si>
    <t>68504378</t>
  </si>
  <si>
    <t xml:space="preserve">Cilesm02@gmail.com </t>
  </si>
  <si>
    <t>Praderas San Lorenzo calle Salamanca casa I 44</t>
  </si>
  <si>
    <t>9.139547,-79.538596</t>
  </si>
  <si>
    <t>JW4103C</t>
  </si>
  <si>
    <t>9-127-303</t>
  </si>
  <si>
    <t xml:space="preserve">Jorge Luis Guedez Rodriguez </t>
  </si>
  <si>
    <t>63819684</t>
  </si>
  <si>
    <t>Jluisgued@gmail.com</t>
  </si>
  <si>
    <t>Villa Grecia, Colinas, San José casa 5-C</t>
  </si>
  <si>
    <t>9.106321,-79.563714</t>
  </si>
  <si>
    <t>JE5128C</t>
  </si>
  <si>
    <t>5-725-446</t>
  </si>
  <si>
    <t>Norma Ruiz</t>
  </si>
  <si>
    <t>63319808</t>
  </si>
  <si>
    <t>Chamigriselda82@gmail.com</t>
  </si>
  <si>
    <t>Altos de la torre</t>
  </si>
  <si>
    <t>MATEO ITURRALDE                                   </t>
  </si>
  <si>
    <t>9.065958,-79.476288</t>
  </si>
  <si>
    <t>YUSSAHARA YAMILETH DESCE POWELL</t>
  </si>
  <si>
    <t>JV0708C</t>
  </si>
  <si>
    <t>8-1063-2386</t>
  </si>
  <si>
    <t>Tatiana Tello</t>
  </si>
  <si>
    <t>63637468</t>
  </si>
  <si>
    <t>Anyuritorres0219@gmail.com</t>
  </si>
  <si>
    <t xml:space="preserve">Villas guadalupe </t>
  </si>
  <si>
    <t>JOSE D. ESPINAR                                   </t>
  </si>
  <si>
    <t>9.033060,-79.491067</t>
  </si>
  <si>
    <t>JE0789C</t>
  </si>
  <si>
    <t>8-760-1295</t>
  </si>
  <si>
    <t>Yelineth Rios</t>
  </si>
  <si>
    <t>68427493</t>
  </si>
  <si>
    <t>Yelinethriis27@gmail.com</t>
  </si>
  <si>
    <t>OMAR TORRIJOS                                     </t>
  </si>
  <si>
    <t>9.079234,-79.514235</t>
  </si>
  <si>
    <t>JG1278C</t>
  </si>
  <si>
    <t>5-710-358</t>
  </si>
  <si>
    <t>Fredelinda Cabezon</t>
  </si>
  <si>
    <t>68607749</t>
  </si>
  <si>
    <t>Lindaobispo219@gmail.com</t>
  </si>
  <si>
    <t>Quintas de tanara</t>
  </si>
  <si>
    <t>CHEPO (CABEC)                                     </t>
  </si>
  <si>
    <t>6860774</t>
  </si>
  <si>
    <t>9.138260,-79.228582</t>
  </si>
  <si>
    <t>JZ1873C</t>
  </si>
  <si>
    <t>8-1056-558</t>
  </si>
  <si>
    <t xml:space="preserve">Gerardo Mosquera </t>
  </si>
  <si>
    <t>65402712</t>
  </si>
  <si>
    <t>mosqueragerardo17@gmail.com</t>
  </si>
  <si>
    <t>Barriada el porvenir calle 137 casa 89</t>
  </si>
  <si>
    <t>ALBROOK                                           </t>
  </si>
  <si>
    <t>9.040084,-79.445744</t>
  </si>
  <si>
    <t xml:space="preserve">CARLOS ALBERTO CARRIGTON FUENTES </t>
  </si>
  <si>
    <t xml:space="preserve">BOLIVAR ANTONIO ARROCHA APOLALLO </t>
  </si>
  <si>
    <t>JG0422C</t>
  </si>
  <si>
    <t>C03684493</t>
  </si>
  <si>
    <t>Maricela Castro</t>
  </si>
  <si>
    <t>68657174</t>
  </si>
  <si>
    <t>marycastro0688@gmail.com</t>
  </si>
  <si>
    <t>Parque lefevre puerta del rey primera casa 16</t>
  </si>
  <si>
    <t>CAMPO ALEGRE                                      </t>
  </si>
  <si>
    <t>9.008322,-79.487386</t>
  </si>
  <si>
    <t>JN1125C</t>
  </si>
  <si>
    <t>8-712-653</t>
  </si>
  <si>
    <t xml:space="preserve">Silvia Domínguez </t>
  </si>
  <si>
    <t>65386254</t>
  </si>
  <si>
    <t>kerenmurgas29@gmail.com</t>
  </si>
  <si>
    <t>Pacora sector 4 calle principal casa 92</t>
  </si>
  <si>
    <t>ALTO DEL CHACE                                    </t>
  </si>
  <si>
    <t>9.0792754,-79.2992024</t>
  </si>
  <si>
    <t>JC1560C</t>
  </si>
  <si>
    <t>8-268-868</t>
  </si>
  <si>
    <t>Cecilia Córdoba</t>
  </si>
  <si>
    <t>65429301</t>
  </si>
  <si>
    <t>Franklinhurtado52@gmail.com</t>
  </si>
  <si>
    <t>La mesa de San Martín bajo el piro casa 38</t>
  </si>
  <si>
    <t>ALAMEDA                                           </t>
  </si>
  <si>
    <t>9.174911,-79.26708</t>
  </si>
  <si>
    <t xml:space="preserve">EMILIA DEL CARMEN BETHANCOURT ARROCHA </t>
  </si>
  <si>
    <t>JS0564C</t>
  </si>
  <si>
    <t>8-839-2303</t>
  </si>
  <si>
    <t>Luis Díaz</t>
  </si>
  <si>
    <t>61-32-29-87</t>
  </si>
  <si>
    <t>Luizoohmagin@gmail.com</t>
  </si>
  <si>
    <t>Mañanitas, calle principal, casa 2</t>
  </si>
  <si>
    <t>LA CRESTA                                         </t>
  </si>
  <si>
    <t>61322987</t>
  </si>
  <si>
    <t>9.0876621,-79.4075466</t>
  </si>
  <si>
    <t>JM1177C</t>
  </si>
  <si>
    <t>8-1042-2173</t>
  </si>
  <si>
    <t>Karianeth rodriguez</t>
  </si>
  <si>
    <t>64201631</t>
  </si>
  <si>
    <t>ilypolancoo880@gmail.com</t>
  </si>
  <si>
    <t>Pacora Los Alamos</t>
  </si>
  <si>
    <t>SANTA MARIA                                       </t>
  </si>
  <si>
    <t>9.0870200,-79.2992110</t>
  </si>
  <si>
    <t>JL1817C</t>
  </si>
  <si>
    <t>12-724-549</t>
  </si>
  <si>
    <t>Hernan palacio palacio</t>
  </si>
  <si>
    <t>67355947</t>
  </si>
  <si>
    <t>Sarceno49@gmail.com</t>
  </si>
  <si>
    <t xml:space="preserve">Pacora san juan </t>
  </si>
  <si>
    <t>ALTOS DE TOCUMEN                                  </t>
  </si>
  <si>
    <t>9.088530,-79.304122</t>
  </si>
  <si>
    <t>JI2259C</t>
  </si>
  <si>
    <t>8-986-1582</t>
  </si>
  <si>
    <t>Liz magelany</t>
  </si>
  <si>
    <t>69-38-01-62</t>
  </si>
  <si>
    <t>Lizmagelany2428@gmail.com</t>
  </si>
  <si>
    <t xml:space="preserve">Tocumen sector sur </t>
  </si>
  <si>
    <t>9.0804153,-79.3881783</t>
  </si>
  <si>
    <t>JL2894C</t>
  </si>
  <si>
    <t>8-1026-1239</t>
  </si>
  <si>
    <t>Ermis Elian valdivieso ortega</t>
  </si>
  <si>
    <t>62003951</t>
  </si>
  <si>
    <t>Valdiviesoelian3@gmail.com</t>
  </si>
  <si>
    <t xml:space="preserve">Rana de oro </t>
  </si>
  <si>
    <t>9.0939842,-79.4303306</t>
  </si>
  <si>
    <t>JJ4418C</t>
  </si>
  <si>
    <t>8-908-2289</t>
  </si>
  <si>
    <t>Jonathan Armando Bosque Estribi</t>
  </si>
  <si>
    <t>63972763</t>
  </si>
  <si>
    <t>Nicoleabigail501@gmail.com</t>
  </si>
  <si>
    <t xml:space="preserve">Villa guadalupe </t>
  </si>
  <si>
    <t>9.0329901,-79.4919708</t>
  </si>
  <si>
    <t>JL5296C</t>
  </si>
  <si>
    <t>AT846342</t>
  </si>
  <si>
    <t xml:space="preserve"> Luis Alberto Sampoyo comas </t>
  </si>
  <si>
    <t>69393036</t>
  </si>
  <si>
    <t>Luisalbertosampoyocomas@gmail.com</t>
  </si>
  <si>
    <t xml:space="preserve">San cristobal </t>
  </si>
  <si>
    <t>COLON                                             </t>
  </si>
  <si>
    <t xml:space="preserve">CRISTOBAL </t>
  </si>
  <si>
    <t>9.00743,-79.490089</t>
  </si>
  <si>
    <t>JI5411C</t>
  </si>
  <si>
    <t>8-743-1463</t>
  </si>
  <si>
    <t>Eduardo florez</t>
  </si>
  <si>
    <t>69507452</t>
  </si>
  <si>
    <t>Eduardoaf1881@gmail.com</t>
  </si>
  <si>
    <t xml:space="preserve">Viñedo </t>
  </si>
  <si>
    <t>9.105173, -79.296631</t>
  </si>
  <si>
    <t>JESSICA PATRICIA PADILLA MORA</t>
  </si>
  <si>
    <t>JD4127B</t>
  </si>
  <si>
    <t>4-793-153</t>
  </si>
  <si>
    <t>Efraín clara pascacio</t>
  </si>
  <si>
    <t>63598437</t>
  </si>
  <si>
    <t>Efrain_58@hotmail.com</t>
  </si>
  <si>
    <t>San Martín calle 26 casa 26</t>
  </si>
  <si>
    <t>9.17799504,-79.2718392</t>
  </si>
  <si>
    <t>JH0774C</t>
  </si>
  <si>
    <t>4-730-265</t>
  </si>
  <si>
    <t>Carlos vega</t>
  </si>
  <si>
    <t>69891497</t>
  </si>
  <si>
    <t>Marillincruz303@gmail.com</t>
  </si>
  <si>
    <t xml:space="preserve">Felipillo </t>
  </si>
  <si>
    <t>24 DICIEMBRE                                      </t>
  </si>
  <si>
    <t>9.098965,-79.324091</t>
  </si>
  <si>
    <t>JN0936C</t>
  </si>
  <si>
    <t>5-24-15</t>
  </si>
  <si>
    <t>Diogenes blandon</t>
  </si>
  <si>
    <t>67474366</t>
  </si>
  <si>
    <t>Daya98691@gmail.com</t>
  </si>
  <si>
    <t>0</t>
  </si>
  <si>
    <t>9.097727,-79.327370</t>
  </si>
  <si>
    <t>JN1374C</t>
  </si>
  <si>
    <t>3-743-918</t>
  </si>
  <si>
    <t>Isleny romero</t>
  </si>
  <si>
    <t>61768667</t>
  </si>
  <si>
    <t>Eliecer23@gmail.com</t>
  </si>
  <si>
    <t>Nuevo tocumen</t>
  </si>
  <si>
    <t>9.085356,-79.350564</t>
  </si>
  <si>
    <t>JM1928C</t>
  </si>
  <si>
    <t>8-981-1078</t>
  </si>
  <si>
    <t>Wesley smith</t>
  </si>
  <si>
    <t>61688486</t>
  </si>
  <si>
    <t>Janetharias904@gmail.com</t>
  </si>
  <si>
    <t>9.0903557, -79.3451832</t>
  </si>
  <si>
    <t>JB2069C</t>
  </si>
  <si>
    <t>4-246-246</t>
  </si>
  <si>
    <t>Noriel valdes</t>
  </si>
  <si>
    <t>6755-5828</t>
  </si>
  <si>
    <t>Valdesnoriel09@gmail.com</t>
  </si>
  <si>
    <t>O</t>
  </si>
  <si>
    <t>LAS CUMBRES                                       </t>
  </si>
  <si>
    <t>9.101520,-79.562090</t>
  </si>
  <si>
    <t>JO3212C</t>
  </si>
  <si>
    <t>8-1032-761</t>
  </si>
  <si>
    <t>Angeline Pitty</t>
  </si>
  <si>
    <t>64965886</t>
  </si>
  <si>
    <t>Angelinepitty@gmail.con</t>
  </si>
  <si>
    <t>9.107272,-79.330168</t>
  </si>
  <si>
    <t>JD3859C</t>
  </si>
  <si>
    <t>8-821-92</t>
  </si>
  <si>
    <t>Ricardo caicedo</t>
  </si>
  <si>
    <t>60465704</t>
  </si>
  <si>
    <t>Rcaicedo88@hotmail.com</t>
  </si>
  <si>
    <t>Pedregal</t>
  </si>
  <si>
    <t>PEDREGAL                                          </t>
  </si>
  <si>
    <t>9.0882650, -79.4390213</t>
  </si>
  <si>
    <t>JF4660C</t>
  </si>
  <si>
    <t>3-105-285</t>
  </si>
  <si>
    <t>Roberto ballard</t>
  </si>
  <si>
    <t>67752319</t>
  </si>
  <si>
    <t>angelaospina0p@gmail.com</t>
  </si>
  <si>
    <t>La marquesa</t>
  </si>
  <si>
    <t>9.0888858, -79.4531411</t>
  </si>
  <si>
    <t>JT5158C</t>
  </si>
  <si>
    <t>9-220-656</t>
  </si>
  <si>
    <t xml:space="preserve">Minelva Barría Mendoza </t>
  </si>
  <si>
    <t>68677569</t>
  </si>
  <si>
    <t>Massydrive@gmail.com</t>
  </si>
  <si>
    <t>Tocumen, Parques de Santa Lucía, calle 14, casa I210</t>
  </si>
  <si>
    <t>TOCUMEN                                           </t>
  </si>
  <si>
    <t>9.076038, - 79.355434</t>
  </si>
  <si>
    <t>LUIS EDUARDO DE LEON</t>
  </si>
  <si>
    <t>JD0203C</t>
  </si>
  <si>
    <t>8-1052-285</t>
  </si>
  <si>
    <t>Yachny Daniels González Lombardo</t>
  </si>
  <si>
    <t>65166641</t>
  </si>
  <si>
    <t>Yachnyginzalez@gmail.com</t>
  </si>
  <si>
    <t>Pacora, Monte Madero, calle 13, casa B234</t>
  </si>
  <si>
    <t>9.092192, - 79.270626</t>
  </si>
  <si>
    <t>JT1926C</t>
  </si>
  <si>
    <t>8-219-1758</t>
  </si>
  <si>
    <t>Raúl Olmedo Garces Fernandez</t>
  </si>
  <si>
    <t>65971502</t>
  </si>
  <si>
    <t>Rgarces5010@gmail.com</t>
  </si>
  <si>
    <t>Felipillo manzana 14 MZ 14 LT14</t>
  </si>
  <si>
    <t>9.098297, - 79.322822</t>
  </si>
  <si>
    <t>JJ2435C</t>
  </si>
  <si>
    <t>8-954-1919</t>
  </si>
  <si>
    <t>Iranis Nairoby Machado Arauz</t>
  </si>
  <si>
    <t>62531199</t>
  </si>
  <si>
    <t>Nairobyvalentina24@gmail.com</t>
  </si>
  <si>
    <t>Montemadero 2 calle 8, casa B168</t>
  </si>
  <si>
    <t>9.093440, - 79.269697</t>
  </si>
  <si>
    <t>JU2095C</t>
  </si>
  <si>
    <t>8-985-2020</t>
  </si>
  <si>
    <t>Maybis Maite Aguilar Gomez</t>
  </si>
  <si>
    <t>68681085</t>
  </si>
  <si>
    <t>Maybis81@gmail.com</t>
  </si>
  <si>
    <t>Pedregal, Villalobos Sur, calle 10, casa B70</t>
  </si>
  <si>
    <t>9.096669, - 79.444247</t>
  </si>
  <si>
    <t>JU4419C</t>
  </si>
  <si>
    <t>1-738-1206</t>
  </si>
  <si>
    <t xml:space="preserve">Cesar Palacio Rivera </t>
  </si>
  <si>
    <t>68378604</t>
  </si>
  <si>
    <t>Frios0185@gmail.com</t>
  </si>
  <si>
    <t>Tocumen, sector sur, calle principal, casa E86</t>
  </si>
  <si>
    <t>9.0847368, - 79.3862988</t>
  </si>
  <si>
    <t>JR4766C</t>
  </si>
  <si>
    <t>8-1009-469</t>
  </si>
  <si>
    <t>Yulianis Yaurelis Domínguez Rodriguez</t>
  </si>
  <si>
    <t>64790992</t>
  </si>
  <si>
    <t>Yulianisdominguez@gmail.com</t>
  </si>
  <si>
    <t>El crisol, La Pulida 1, calle Principal casa 27</t>
  </si>
  <si>
    <t>ALTOS DEL CRISOL                                  </t>
  </si>
  <si>
    <t>9.0439493, - 79.4737904</t>
  </si>
  <si>
    <t>JA5318C</t>
  </si>
  <si>
    <t>4-803-2485</t>
  </si>
  <si>
    <t>Víctor Javier Marciaga Vargas</t>
  </si>
  <si>
    <t>67852485</t>
  </si>
  <si>
    <t>Marciaga.victor@gmail.com</t>
  </si>
  <si>
    <t>Las Garzas de Pacora , ciudad del Este, calle 5A, casa 212</t>
  </si>
  <si>
    <t>9.103260, - 79.224925</t>
  </si>
  <si>
    <t>JJ5308C</t>
  </si>
  <si>
    <t>8-113-601</t>
  </si>
  <si>
    <t>Eneida Peralta</t>
  </si>
  <si>
    <t>62746033</t>
  </si>
  <si>
    <t>herreraomayda04@gmail.com</t>
  </si>
  <si>
    <t>Puente del Rey calle Principal Casa A153</t>
  </si>
  <si>
    <t>9.0112152,-79.484689</t>
  </si>
  <si>
    <t>MARIA ELENA MENDOZA MENDOZA</t>
  </si>
  <si>
    <t>JJ4268B</t>
  </si>
  <si>
    <t>8-526-2256</t>
  </si>
  <si>
    <t>Villadelia Martínez Zurita de Oses</t>
  </si>
  <si>
    <t>63652830</t>
  </si>
  <si>
    <t>mvilladelia@gmail.com</t>
  </si>
  <si>
    <t>La Mesa Juan Gil C. Principal C S/N</t>
  </si>
  <si>
    <t>9.178234,-79.254942</t>
  </si>
  <si>
    <t>JO0616C</t>
  </si>
  <si>
    <t>8-226-872</t>
  </si>
  <si>
    <t>Brenda Iris Bethancourt Herrera</t>
  </si>
  <si>
    <t>67113543</t>
  </si>
  <si>
    <t>bethancourtpv@gmail.com</t>
  </si>
  <si>
    <t>La Primavera calle La Primavera Casa 6</t>
  </si>
  <si>
    <t>9.165399,-79.099861</t>
  </si>
  <si>
    <t>JG0824C</t>
  </si>
  <si>
    <t>4-268-402</t>
  </si>
  <si>
    <t xml:space="preserve">Arelis Esther Valdes Hernández </t>
  </si>
  <si>
    <t>61007060</t>
  </si>
  <si>
    <t>aguirros-br@gmail.com</t>
  </si>
  <si>
    <t>Vista Alta CL 1W CA K36</t>
  </si>
  <si>
    <t>JOSE DE ESPINAR                                   </t>
  </si>
  <si>
    <t>9.054406,-79.481956</t>
  </si>
  <si>
    <t>JQ1469C</t>
  </si>
  <si>
    <t>8-1050-41</t>
  </si>
  <si>
    <t>Jeshoa Rafael Cortez Moreno</t>
  </si>
  <si>
    <t>65327229</t>
  </si>
  <si>
    <t>rafaelenrique785@gmail.com</t>
  </si>
  <si>
    <t>Santa Isabel Calle 5 Casa 147</t>
  </si>
  <si>
    <t>9.115431,-79.318391</t>
  </si>
  <si>
    <t>JY2366C</t>
  </si>
  <si>
    <t>8-1040-1419</t>
  </si>
  <si>
    <t>Yoner Abdiel Menguisama Opua</t>
  </si>
  <si>
    <t>66360366</t>
  </si>
  <si>
    <t>yonerabdiel18@gmail.com</t>
  </si>
  <si>
    <t>Montemadero 1 Calle Olmo Casa 201</t>
  </si>
  <si>
    <t>9.096856,-79.272026</t>
  </si>
  <si>
    <t>JX3282C</t>
  </si>
  <si>
    <t>E-8-136111</t>
  </si>
  <si>
    <t>Franco Nicolás Alten Carrasco</t>
  </si>
  <si>
    <t>62898941</t>
  </si>
  <si>
    <t>francoalten@gmail.com</t>
  </si>
  <si>
    <t>Altos del Chase calle Noruega Casa P39</t>
  </si>
  <si>
    <t>VILLA DE LA FUENTE                                </t>
  </si>
  <si>
    <t>9.012547,-79.536028</t>
  </si>
  <si>
    <t>JE3857C</t>
  </si>
  <si>
    <t>C02672988</t>
  </si>
  <si>
    <t>Jessenia Perez</t>
  </si>
  <si>
    <t>69372028</t>
  </si>
  <si>
    <t>perezjessenia069@gmail.com</t>
  </si>
  <si>
    <t>Puente del Rey calle Davila casa 140905</t>
  </si>
  <si>
    <t>PARQUE LEFEVRE                                    </t>
  </si>
  <si>
    <t>9.007299, - 79.493389</t>
  </si>
  <si>
    <t>JN4154C</t>
  </si>
  <si>
    <t>2-729-1219</t>
  </si>
  <si>
    <t xml:space="preserve">Abdiel Martínez Cárdenas </t>
  </si>
  <si>
    <t>65472543</t>
  </si>
  <si>
    <t>abdimc16@gmail.com</t>
  </si>
  <si>
    <t>Pacora Viñedos calle 19 casa B-139</t>
  </si>
  <si>
    <t>9.0902531,-79.2552631</t>
  </si>
  <si>
    <t>JR4800C</t>
  </si>
  <si>
    <t>8-982-476</t>
  </si>
  <si>
    <t xml:space="preserve">Jonathan Ruben Urriola Arcia </t>
  </si>
  <si>
    <t>69254691</t>
  </si>
  <si>
    <t>jonathanurriola200@gmaiñ.com</t>
  </si>
  <si>
    <t xml:space="preserve">Felipillo Principal calle 60 casa 60 </t>
  </si>
  <si>
    <t>69254692</t>
  </si>
  <si>
    <t>9.0959338-79.3224954</t>
  </si>
  <si>
    <t>RONALD FERNANDEZ VALENZUELA</t>
  </si>
  <si>
    <t>JQ3204C</t>
  </si>
  <si>
    <t>8-825-207</t>
  </si>
  <si>
    <t>José Miguel Almanza Arauz</t>
  </si>
  <si>
    <t>69290373</t>
  </si>
  <si>
    <t>almanzaarauzmiguel@gmail.com</t>
  </si>
  <si>
    <t>Río chico calle 4 casa 159</t>
  </si>
  <si>
    <t>9.1036540, - 79.2253112</t>
  </si>
  <si>
    <t>JG3648C</t>
  </si>
  <si>
    <t>BH743234</t>
  </si>
  <si>
    <t xml:space="preserve">Mirleydi Judith Muñoz Niño </t>
  </si>
  <si>
    <t>61757220</t>
  </si>
  <si>
    <t>marlianescor@gmail.com</t>
  </si>
  <si>
    <t>Villa Guadalupe calle 6 casa 209</t>
  </si>
  <si>
    <t>9.0329770, - 79. 4911470</t>
  </si>
  <si>
    <t>JQ4496C</t>
  </si>
  <si>
    <t>8-1017-2478</t>
  </si>
  <si>
    <t xml:space="preserve">Roberto Angel Vásquez Esquivel </t>
  </si>
  <si>
    <t>67156004</t>
  </si>
  <si>
    <t>rangelvesquez08@gmail.com</t>
  </si>
  <si>
    <t>Monte madero villedo calle 21 casa 273</t>
  </si>
  <si>
    <t>9.0915479, - 79.2550174</t>
  </si>
  <si>
    <t>JF4833C</t>
  </si>
  <si>
    <t>8-900-1867</t>
  </si>
  <si>
    <t>Erika Alejandra Del Cid Castillo</t>
  </si>
  <si>
    <t>62914399</t>
  </si>
  <si>
    <t>erikadelcid26@gmail.com</t>
  </si>
  <si>
    <t>El crisol</t>
  </si>
  <si>
    <t>9.0517500, -79.4762350</t>
  </si>
  <si>
    <t>JO5156C</t>
  </si>
  <si>
    <t>8-1045-629</t>
  </si>
  <si>
    <t xml:space="preserve">Leonidas Antonio Gonzalez </t>
  </si>
  <si>
    <t>68720852</t>
  </si>
  <si>
    <t xml:space="preserve">damarisvaldelaman2@gmail.com </t>
  </si>
  <si>
    <t>Villa Guadalupe multi9 apartamento 309</t>
  </si>
  <si>
    <t>9.0324890,-79.4919100</t>
  </si>
  <si>
    <t>JL5307C</t>
  </si>
  <si>
    <t>8-459-982</t>
  </si>
  <si>
    <t>Oscar Olmedo Olmos Guzman</t>
  </si>
  <si>
    <t>67671121</t>
  </si>
  <si>
    <t xml:space="preserve">olmososcar0374@gmail.com </t>
  </si>
  <si>
    <t>Después de grúa zalerno casa 125</t>
  </si>
  <si>
    <t>67671122</t>
  </si>
  <si>
    <t>9.0068573, - 79.4945430</t>
  </si>
  <si>
    <t>JL5378C</t>
  </si>
  <si>
    <t>BE868157</t>
  </si>
  <si>
    <t>William Bonilla Cambindo</t>
  </si>
  <si>
    <t>61918255</t>
  </si>
  <si>
    <t>jv6806992@gmail.com</t>
  </si>
  <si>
    <t>Panamá, Ciudad Radia juan diaz Calle 6ta CA 2314 Frente a melo</t>
  </si>
  <si>
    <t>CIUDAD RADIAL                                     </t>
  </si>
  <si>
    <t>9.038118,-79.440689</t>
  </si>
  <si>
    <t>YARISBETH YOHANA PALACIO BLAKE</t>
  </si>
  <si>
    <t>JS0431C</t>
  </si>
  <si>
    <t>8-1065-1934</t>
  </si>
  <si>
    <t>Yaiquiury Yovelis Castillo Diaz</t>
  </si>
  <si>
    <t>69008954</t>
  </si>
  <si>
    <t>escaethd@gmail.com</t>
  </si>
  <si>
    <t>Pacora las Garzas mire ya Los lagos CA sn</t>
  </si>
  <si>
    <t>9.118194,-79.268673</t>
  </si>
  <si>
    <t>JQ0769C</t>
  </si>
  <si>
    <t>9-775-422</t>
  </si>
  <si>
    <t>Lúcinda González V. De Rodriguez</t>
  </si>
  <si>
    <t>6119-3072</t>
  </si>
  <si>
    <t>reinamelgar417@gmail.com</t>
  </si>
  <si>
    <t>24 de diciembre TE, C63 CA 63 SECT 3</t>
  </si>
  <si>
    <t>9.094895,-79.359493</t>
  </si>
  <si>
    <t>JE1367C</t>
  </si>
  <si>
    <t>8-1021-2431</t>
  </si>
  <si>
    <t>Isaac Henry Delgado Martinez</t>
  </si>
  <si>
    <t>68249171</t>
  </si>
  <si>
    <t xml:space="preserve">Iliana.tulleymc@gmail.com </t>
  </si>
  <si>
    <t>Panamá, mañanitas urbanización parque real cale Génova Casa J5</t>
  </si>
  <si>
    <t>MAÑANITAS                                         </t>
  </si>
  <si>
    <t>JZ1488C</t>
  </si>
  <si>
    <t>2-102-2147</t>
  </si>
  <si>
    <t>Manuel Fernando Fernández Perez</t>
  </si>
  <si>
    <t>66871838</t>
  </si>
  <si>
    <t>manuelfer.1429@gmail.com</t>
  </si>
  <si>
    <t>Panamá, 24 de Diciembre Nuevo Tocumen, CA D202</t>
  </si>
  <si>
    <t>9.092511,-79.343073</t>
  </si>
  <si>
    <t>JI1717C</t>
  </si>
  <si>
    <t>PN0206143</t>
  </si>
  <si>
    <t>Fermin Quezada</t>
  </si>
  <si>
    <t>62678096</t>
  </si>
  <si>
    <t xml:space="preserve">renterianthony078@gmail.com </t>
  </si>
  <si>
    <t>Tocumen sector sur vereda los Laureles Casa 0-42</t>
  </si>
  <si>
    <t>9.075269,-79.389257</t>
  </si>
  <si>
    <t>JX2063C</t>
  </si>
  <si>
    <t>8-1044-1066</t>
  </si>
  <si>
    <t>YURITZEL ALEJANDRA REID RAMOS</t>
  </si>
  <si>
    <t>68828002</t>
  </si>
  <si>
    <t xml:space="preserve">yuritzelreid26@gmail.com </t>
  </si>
  <si>
    <t>Panamá, Pacora Felipilo sector 8 Los llanos CA32A</t>
  </si>
  <si>
    <t>9.096966,-79.327937</t>
  </si>
  <si>
    <t>JY3681C</t>
  </si>
  <si>
    <t>3-701-1449</t>
  </si>
  <si>
    <t>Ankaira Ayled Arrocha de Thomas</t>
  </si>
  <si>
    <t>61720081</t>
  </si>
  <si>
    <t xml:space="preserve">Keydiyerina2@gmail.com </t>
  </si>
  <si>
    <t>Ciudad de Colón Cristóbal este la feria pueblo nuevo calle principal casa Ca1 40</t>
  </si>
  <si>
    <t>CRISTOBAL                                         </t>
  </si>
  <si>
    <t>9.356479,-78.852144</t>
  </si>
  <si>
    <t>JD4833C</t>
  </si>
  <si>
    <t>8-878-3254</t>
  </si>
  <si>
    <t>HENRY WILLIAMS ARAUZ JARAMILLO</t>
  </si>
  <si>
    <t>henry.william.arauz@gmail.com</t>
  </si>
  <si>
    <t xml:space="preserve">Praderas san Lorenzo santa teresa c263, </t>
  </si>
  <si>
    <t>62453254</t>
  </si>
  <si>
    <t>9.1456860, -79.5424345</t>
  </si>
  <si>
    <t>JEANPAUL ARAMIS CASTILLO SERRACIN</t>
  </si>
  <si>
    <t>JEAN CARLOS ACEVEDO LAGUNA</t>
  </si>
  <si>
    <t>JO0829C</t>
  </si>
  <si>
    <t>Tropa - Venge 1</t>
  </si>
  <si>
    <t>9-142-282</t>
  </si>
  <si>
    <t xml:space="preserve">Delmira Madrid Pérez </t>
  </si>
  <si>
    <t>6110-6340</t>
  </si>
  <si>
    <t>Deysi82596@hotmail.com</t>
  </si>
  <si>
    <t>Villa Grecia sector 1casa 6 calle 11</t>
  </si>
  <si>
    <t>9.109692-79.560709</t>
  </si>
  <si>
    <t>KENIA MARIA GONZALEZ REYES</t>
  </si>
  <si>
    <t>JZ2943C</t>
  </si>
  <si>
    <t>8-1006-631</t>
  </si>
  <si>
    <t>Angélica Michel Buitrago</t>
  </si>
  <si>
    <t>69351752</t>
  </si>
  <si>
    <t>Michelbuitrago18@icloud.com</t>
  </si>
  <si>
    <t>Colinas de las cumbres, central este 10, casa h 40</t>
  </si>
  <si>
    <t>9.125301,-79.523960</t>
  </si>
  <si>
    <t>JM3827C</t>
  </si>
  <si>
    <t>8-344-416</t>
  </si>
  <si>
    <t>Humberto Caballero</t>
  </si>
  <si>
    <t>63309000</t>
  </si>
  <si>
    <t>hcu11@hotmail.com</t>
  </si>
  <si>
    <t>Las Coronas de San Juan, Cataluña. Casa blanca con maseta y flores a fuera.</t>
  </si>
  <si>
    <t>9.091792,-79.304735</t>
  </si>
  <si>
    <t>JE4106C</t>
  </si>
  <si>
    <t>10-707-565</t>
  </si>
  <si>
    <t>Alexandra  López Garrido</t>
  </si>
  <si>
    <t>6406-8694</t>
  </si>
  <si>
    <t>Edeicaza520@gmail.com</t>
  </si>
  <si>
    <t xml:space="preserve">Vía San Martín </t>
  </si>
  <si>
    <t>64068694</t>
  </si>
  <si>
    <t>9.094701,-79.361002</t>
  </si>
  <si>
    <t xml:space="preserve">JESUS ELIAS VELASQUEZ FRIAS </t>
  </si>
  <si>
    <t>PIERANGELLA DEL CARMEN RODRIGUEZ GIRON</t>
  </si>
  <si>
    <t>JW0496C</t>
  </si>
  <si>
    <t>3-711-235</t>
  </si>
  <si>
    <t xml:space="preserve">Amitay David Doria Rodríguez </t>
  </si>
  <si>
    <t>6095-5240</t>
  </si>
  <si>
    <t>addorias@gmail.com</t>
  </si>
  <si>
    <t xml:space="preserve"> PANAMA, DIST. DE CHEPO, CORREG. DE CHEPO, VILLAS DE TANARA, CALLE 4TA, CHE5752VT - 139 PASANDO LA IGLESIA A MANO IZQUIE</t>
  </si>
  <si>
    <t>6095524</t>
  </si>
  <si>
    <t>9.136253,-79.224552</t>
  </si>
  <si>
    <t>JW1131C</t>
  </si>
  <si>
    <t>5-715-1490</t>
  </si>
  <si>
    <t xml:space="preserve">Ramiro Enrique López Mendoza </t>
  </si>
  <si>
    <t>63778462</t>
  </si>
  <si>
    <t>delarosaotilia58@gmail.com</t>
  </si>
  <si>
    <t>Tanara, calle principal casa 91</t>
  </si>
  <si>
    <t>CORONADO                                          </t>
  </si>
  <si>
    <t>9.130920,-79.222575</t>
  </si>
  <si>
    <t>MIJERIS DAYANA CASTILLO GONZALEZ</t>
  </si>
  <si>
    <t>JE0600C</t>
  </si>
  <si>
    <t>8-331-450</t>
  </si>
  <si>
    <t xml:space="preserve">Ana Elizabeth Aldrete Rivas </t>
  </si>
  <si>
    <t>67025189</t>
  </si>
  <si>
    <t>anaalfrete1234@gmail.con</t>
  </si>
  <si>
    <t>Tanara 1 calle principal casa 154</t>
  </si>
  <si>
    <t>DON BOSCO                                         </t>
  </si>
  <si>
    <t>9.131114,-79.222171</t>
  </si>
  <si>
    <t>JC1413C</t>
  </si>
  <si>
    <t>8-994-2477</t>
  </si>
  <si>
    <t>Dairy Esther Pino Paz</t>
  </si>
  <si>
    <t>64972422</t>
  </si>
  <si>
    <t>Pinodairy28@gmail.com</t>
  </si>
  <si>
    <t>Tanara, calle primera casa 125</t>
  </si>
  <si>
    <t>MONTE OSCURO                                      </t>
  </si>
  <si>
    <t>9.131073,-79.222029</t>
  </si>
  <si>
    <t>JG1514C</t>
  </si>
  <si>
    <t>8-1058-217</t>
  </si>
  <si>
    <t>Nahomi Lisbeth Tovar Rodriguez</t>
  </si>
  <si>
    <t>69391020</t>
  </si>
  <si>
    <t>menchacagladys81@gmail.com</t>
  </si>
  <si>
    <t>Castilla Real calle cuarta casa 120</t>
  </si>
  <si>
    <t>VILLA CACERES                                     </t>
  </si>
  <si>
    <t>9. 128412,-79.294471</t>
  </si>
  <si>
    <t>JV1510C</t>
  </si>
  <si>
    <t>143175827</t>
  </si>
  <si>
    <t>Inverwi ramón Sánchez bohorquez</t>
  </si>
  <si>
    <t>66870548</t>
  </si>
  <si>
    <t>inver2424@gmail.con</t>
  </si>
  <si>
    <t>Monte Rico, calle 13 casa U-86</t>
  </si>
  <si>
    <t>URBANIZACION NUEVOREPARTO CHANIS                  </t>
  </si>
  <si>
    <t>9.115364,-79.366101</t>
  </si>
  <si>
    <t>JB2057C</t>
  </si>
  <si>
    <t>Tropa - Next 4</t>
  </si>
  <si>
    <t>N-18-651</t>
  </si>
  <si>
    <t xml:space="preserve">Esperanza rodriguez Viñal </t>
  </si>
  <si>
    <t>65572170</t>
  </si>
  <si>
    <t>esperanzacerroazul@gmail.com</t>
  </si>
  <si>
    <t xml:space="preserve">Cerro azul, ed del balneario Altos del vigía </t>
  </si>
  <si>
    <t>ALTOS DE CURUNDU                                  </t>
  </si>
  <si>
    <t>9.218670,-79.408320</t>
  </si>
  <si>
    <t>JW3703C</t>
  </si>
  <si>
    <t>4-768-133</t>
  </si>
  <si>
    <t>Dioni Gonzales montezuma</t>
  </si>
  <si>
    <t>66923721</t>
  </si>
  <si>
    <t>gonzalesdioni724@gmail.com</t>
  </si>
  <si>
    <t>Pacora, cuidad del este 3A calle 94</t>
  </si>
  <si>
    <t>BETANIA                                           </t>
  </si>
  <si>
    <t>9.1039718,-79.2262923</t>
  </si>
  <si>
    <t>JS4342C</t>
  </si>
  <si>
    <t>3-730-184</t>
  </si>
  <si>
    <t xml:space="preserve">Noel Rodriguez </t>
  </si>
  <si>
    <t>63361114</t>
  </si>
  <si>
    <t>alexia.ar623@gmail.com</t>
  </si>
  <si>
    <t>Villas de tanara, calle cuarta casa 140</t>
  </si>
  <si>
    <t>9.136736,-79.224634</t>
  </si>
  <si>
    <t>JE4885C</t>
  </si>
  <si>
    <t>10-713-809</t>
  </si>
  <si>
    <t xml:space="preserve">Víctor Manuel López </t>
  </si>
  <si>
    <t>63374076</t>
  </si>
  <si>
    <t>victormanuellopez898@gmail.com</t>
  </si>
  <si>
    <t>Pacora, Castilla Real 4, calle a casa 12</t>
  </si>
  <si>
    <t>VILLA UNIDA                                       </t>
  </si>
  <si>
    <t>9.131014,-79.290864</t>
  </si>
  <si>
    <t>JV4701B</t>
  </si>
  <si>
    <t>8-1034-2358</t>
  </si>
  <si>
    <t xml:space="preserve">Johanis Massiel Cruz Ríos </t>
  </si>
  <si>
    <t>65181181</t>
  </si>
  <si>
    <t>naychelc@gmail.com</t>
  </si>
  <si>
    <t>Pacora, Castilla Real etapa 4 casa 427</t>
  </si>
  <si>
    <t>VIEJO VERANILLO                                   </t>
  </si>
  <si>
    <t>9.130101,-79.292962</t>
  </si>
  <si>
    <t>JE5240C</t>
  </si>
  <si>
    <t>8-1020-235</t>
  </si>
  <si>
    <t xml:space="preserve">Katherine Chavez </t>
  </si>
  <si>
    <t>67257968</t>
  </si>
  <si>
    <t>katherinechavez@gmail.com</t>
  </si>
  <si>
    <t>El tecal calle principal casa 1-56</t>
  </si>
  <si>
    <t>67257969</t>
  </si>
  <si>
    <t>8.9035518-79.7135420</t>
  </si>
  <si>
    <t>MILAGROS DEL CARMEN MENDEZ VASQUEZ</t>
  </si>
  <si>
    <t>JM4006B</t>
  </si>
  <si>
    <t>8-869-298</t>
  </si>
  <si>
    <t xml:space="preserve">Eylin bordones </t>
  </si>
  <si>
    <t>68053124</t>
  </si>
  <si>
    <t>eylinbordones309@gmail.com</t>
  </si>
  <si>
    <t>Torre molino casa 133</t>
  </si>
  <si>
    <t>9.0742940,-79.3926345</t>
  </si>
  <si>
    <t>JH4743B</t>
  </si>
  <si>
    <t>AT677003</t>
  </si>
  <si>
    <t xml:space="preserve">Lina Franco </t>
  </si>
  <si>
    <t>69289102</t>
  </si>
  <si>
    <t>nikolelanz03@gmail.com</t>
  </si>
  <si>
    <t>Las garzas calle la candelaria casa 122ab</t>
  </si>
  <si>
    <t>9.122965,-79.250187</t>
  </si>
  <si>
    <t>JT0508C</t>
  </si>
  <si>
    <t>8-770-303</t>
  </si>
  <si>
    <t>Wayra Pile</t>
  </si>
  <si>
    <t>62157258</t>
  </si>
  <si>
    <t>wayrap@gmail.com</t>
  </si>
  <si>
    <t>El trebol calle 20 casa F -15</t>
  </si>
  <si>
    <t>9.113007,-79.326553</t>
  </si>
  <si>
    <t>JJ0930C</t>
  </si>
  <si>
    <t>4-757-644</t>
  </si>
  <si>
    <t xml:space="preserve">Hugo Vega </t>
  </si>
  <si>
    <t>66736942</t>
  </si>
  <si>
    <t>josevegaperez43@gmail.com</t>
  </si>
  <si>
    <t>Sky view Park calle el mirador casa 6</t>
  </si>
  <si>
    <t>AMELIA D. DE ICAZA                                </t>
  </si>
  <si>
    <t>9.038681,-79.520484</t>
  </si>
  <si>
    <t>JA1626C</t>
  </si>
  <si>
    <t>4-263-407</t>
  </si>
  <si>
    <t>Roshbay Valdez</t>
  </si>
  <si>
    <t>61642920</t>
  </si>
  <si>
    <t>alvaradokeyla10@gmail.com</t>
  </si>
  <si>
    <t>Los molinos calle los viento calle c-2</t>
  </si>
  <si>
    <t>8.905814,-79.741285</t>
  </si>
  <si>
    <t>JN1419C</t>
  </si>
  <si>
    <t>10-711-1579</t>
  </si>
  <si>
    <t>Beridelio Boyd</t>
  </si>
  <si>
    <t>69745122</t>
  </si>
  <si>
    <t xml:space="preserve">beridelioboyd233@gmail.com </t>
  </si>
  <si>
    <t>Santa rita 1ra casa 1</t>
  </si>
  <si>
    <t>9.115990, - 79.335264</t>
  </si>
  <si>
    <t>JU2062C</t>
  </si>
  <si>
    <t xml:space="preserve">Dioni González </t>
  </si>
  <si>
    <t>62329452</t>
  </si>
  <si>
    <t>alfonsodjp91@gmail.com</t>
  </si>
  <si>
    <t>Urb nuevo Tocumen calle 5ta B52D dpto 0</t>
  </si>
  <si>
    <t>9.099099, - 79.358990</t>
  </si>
  <si>
    <t>JV3664C</t>
  </si>
  <si>
    <t>10-705-88</t>
  </si>
  <si>
    <t>Yenitza robles</t>
  </si>
  <si>
    <t>6851-0913</t>
  </si>
  <si>
    <t>rsamuelon@gmail.com</t>
  </si>
  <si>
    <t>Castilla Real #4 calle 11 casa 120</t>
  </si>
  <si>
    <t>68510913</t>
  </si>
  <si>
    <t>9.130875,-79.290520</t>
  </si>
  <si>
    <t>JA2951C</t>
  </si>
  <si>
    <t>12-725-1688</t>
  </si>
  <si>
    <t>Edilia Becker</t>
  </si>
  <si>
    <t>64689457</t>
  </si>
  <si>
    <t>jeandiaz198323@gmail.com</t>
  </si>
  <si>
    <t>Altos de Santa Rita etapa 2 casa 809</t>
  </si>
  <si>
    <t>9.124378,-79.337155</t>
  </si>
  <si>
    <t>JD3379C</t>
  </si>
  <si>
    <t>8-791-624</t>
  </si>
  <si>
    <t>Sussette Marin</t>
  </si>
  <si>
    <t>67375803</t>
  </si>
  <si>
    <t xml:space="preserve">kendria210@gmail.com </t>
  </si>
  <si>
    <t>Resid el trebol 2 calle 15 casa f-103</t>
  </si>
  <si>
    <t>9.113449,-79.325821</t>
  </si>
  <si>
    <t>JF3721C</t>
  </si>
  <si>
    <t>8-1044-1216</t>
  </si>
  <si>
    <t xml:space="preserve">Josue Gómez </t>
  </si>
  <si>
    <t>67656612</t>
  </si>
  <si>
    <t>moraleskaoris837@gmail.com</t>
  </si>
  <si>
    <t>Santa Ana calle 16 oeste 21 42</t>
  </si>
  <si>
    <t>CURUNDU                                           </t>
  </si>
  <si>
    <t>67655512</t>
  </si>
  <si>
    <t>8.9508473,-79.5407796</t>
  </si>
  <si>
    <t>JV4599C</t>
  </si>
  <si>
    <t>8-865-964</t>
  </si>
  <si>
    <t xml:space="preserve">Lizeika Pérez </t>
  </si>
  <si>
    <t>61978207</t>
  </si>
  <si>
    <t xml:space="preserve">Julioguituerrez@gmail.com </t>
  </si>
  <si>
    <t>Las colinas del Este calle 28B casa 1303</t>
  </si>
  <si>
    <t>9.137935,-79.296210</t>
  </si>
  <si>
    <t>JV5018C</t>
  </si>
  <si>
    <t>9-756-1691</t>
  </si>
  <si>
    <t>Betzy Maria Muñoz Rodriguez</t>
  </si>
  <si>
    <t>65693719</t>
  </si>
  <si>
    <t>Yaelmg05@gmail.com</t>
  </si>
  <si>
    <t>BARRIADA 24 DE DICIEMBRE, SE 3 C L 7 SECTOR 3 CA L 7 A LADO</t>
  </si>
  <si>
    <t>9.094615,-79.361035</t>
  </si>
  <si>
    <t>YAZID KADIR CASTILLO ESTRIBI</t>
  </si>
  <si>
    <t>JJ0482C</t>
  </si>
  <si>
    <t>8-940-1244</t>
  </si>
  <si>
    <t>RODOLFO JOSE CHIARI MARTINEZ</t>
  </si>
  <si>
    <t>62362257</t>
  </si>
  <si>
    <t>Joelcastrorio17200005@gmail.com</t>
  </si>
  <si>
    <t xml:space="preserve">COLINAS DEL ESTE CALLE 28 B NRO. 1303 </t>
  </si>
  <si>
    <t>9.137488,-79.294190</t>
  </si>
  <si>
    <t>JM0648C</t>
  </si>
  <si>
    <t>8-1047-571</t>
  </si>
  <si>
    <t>Isaac Samir Vega Pereira</t>
  </si>
  <si>
    <t>68595612</t>
  </si>
  <si>
    <t>Kristyncazasola09@gmail.com</t>
  </si>
  <si>
    <t>URB COLINAS DEL ESTE CALLE 4 NRO. 99t</t>
  </si>
  <si>
    <t>9.136993,-79.295584</t>
  </si>
  <si>
    <t>JM0930C</t>
  </si>
  <si>
    <t>8-764-792</t>
  </si>
  <si>
    <t xml:space="preserve">Lineth Graciela Sanchez Robles </t>
  </si>
  <si>
    <t>64882414</t>
  </si>
  <si>
    <t>Linethsanchez905@gmail.com</t>
  </si>
  <si>
    <t>HACIENDA DE SAN ANTONIO, 1 CA 86 FRENTE A LA ENTRADA DE LA JOYA</t>
  </si>
  <si>
    <t>9.093760,-79.227732</t>
  </si>
  <si>
    <t>JU1529C</t>
  </si>
  <si>
    <t>8-1031-1936</t>
  </si>
  <si>
    <t>DARYENIS YULIETH GUEVARA CEDEÑO</t>
  </si>
  <si>
    <t>65541453</t>
  </si>
  <si>
    <t>VirginiaC.211081@gmail.com</t>
  </si>
  <si>
    <t>URB. PARQUES DE SANTA LUCIA CALLE 19 NRO.J261</t>
  </si>
  <si>
    <t>9.080388,-79.352646</t>
  </si>
  <si>
    <t>JE4090C</t>
  </si>
  <si>
    <t>E-8-242819</t>
  </si>
  <si>
    <t>Lennis Grisela Valencia Moreno</t>
  </si>
  <si>
    <t>65223277</t>
  </si>
  <si>
    <t>Lennisvalencia7@gmail.com</t>
  </si>
  <si>
    <t>BRISAS DEL MIRADOR 2, PH 1 CA 5 ROTONDA DESP DE LA ESC 1RA CALLE DE RE</t>
  </si>
  <si>
    <t>9.121231,-79.319203</t>
  </si>
  <si>
    <t>JM4154C</t>
  </si>
  <si>
    <t>1-767-421</t>
  </si>
  <si>
    <t>Ameth Lopez Smith</t>
  </si>
  <si>
    <t>66513466</t>
  </si>
  <si>
    <t>Amethlopez93@gmail.com</t>
  </si>
  <si>
    <t>COLINAS DEL ESTE, 26 CA 1200 ANTES DE LLEGAR AL CEMENTERIO DE UTIVE</t>
  </si>
  <si>
    <t>9.1369157-79.2909496</t>
  </si>
  <si>
    <t>ZAHID  AGUSTIN MENDEZ HERNANDEZ</t>
  </si>
  <si>
    <t>JJ0695C</t>
  </si>
  <si>
    <t>8-1061-25</t>
  </si>
  <si>
    <t>Maoly Lineth Rodriguez Marcel</t>
  </si>
  <si>
    <t>6674-9339</t>
  </si>
  <si>
    <t>Livntx13@gmail.com</t>
  </si>
  <si>
    <t>VILLAS DE TANARA 3, 9 CA 317 E NTRANDO FERIA DE TANARA</t>
  </si>
  <si>
    <t>66749339</t>
  </si>
  <si>
    <t>9.1358772,-79.2247346</t>
  </si>
  <si>
    <t>JH1401C</t>
  </si>
  <si>
    <t>9-710-811</t>
  </si>
  <si>
    <t>Edith Pardo Zambrano</t>
  </si>
  <si>
    <t>68424606</t>
  </si>
  <si>
    <t>Nathalyortega976@gmail.com</t>
  </si>
  <si>
    <t>Monte madeira calle principal casa A1311</t>
  </si>
  <si>
    <t>68424605</t>
  </si>
  <si>
    <t>9.092121,-79.259417</t>
  </si>
  <si>
    <t>JE0980C</t>
  </si>
  <si>
    <t>8-1029-1907</t>
  </si>
  <si>
    <t>Sthefania Sofia Gonzalez Rodriguez</t>
  </si>
  <si>
    <t>68542080</t>
  </si>
  <si>
    <t>Sthefaniagonzalez@gmail.com</t>
  </si>
  <si>
    <t>Paso blanco dos calle principal casa 230</t>
  </si>
  <si>
    <t>9.123195,- 79.242941</t>
  </si>
  <si>
    <t>JO1791C</t>
  </si>
  <si>
    <t>8-807-2111</t>
  </si>
  <si>
    <t>Yaniskelda Vega De Leon de Chavez</t>
  </si>
  <si>
    <t>67857212</t>
  </si>
  <si>
    <t>Alanyonier1706@gmail.com</t>
  </si>
  <si>
    <t>Parque Santa Lucía, calle tres, 1 70</t>
  </si>
  <si>
    <t>9.0763716,-79.3514622</t>
  </si>
  <si>
    <t>JW3900C</t>
  </si>
  <si>
    <t>BD255623</t>
  </si>
  <si>
    <t>PEDRO JOSE RODRIGUEZ PAEZ</t>
  </si>
  <si>
    <t>6384-6357</t>
  </si>
  <si>
    <t>Rodriguezpaezpedrojose5@gmail.com</t>
  </si>
  <si>
    <t xml:space="preserve">Pedregal pedregal </t>
  </si>
  <si>
    <t>6384635</t>
  </si>
  <si>
    <t>9.0632967,-79.426660</t>
  </si>
  <si>
    <t>JO3768C</t>
  </si>
  <si>
    <t>8-1010-1772</t>
  </si>
  <si>
    <t>Yorlenys Mabeel Ortega Mendoza</t>
  </si>
  <si>
    <t>6516-1075</t>
  </si>
  <si>
    <t>Oyorlenys@gmail.com</t>
  </si>
  <si>
    <t>TAS CAR9AS. O8 BI NAZARENO 2 C 8 61 SECTOR EL NAZARENO 2 CA</t>
  </si>
  <si>
    <t>65161075</t>
  </si>
  <si>
    <t>9.1199070,-79.2581401</t>
  </si>
  <si>
    <t>JZ5620C</t>
  </si>
  <si>
    <t>8-434-435</t>
  </si>
  <si>
    <t>Elvira Janette Vasquez Acosta</t>
  </si>
  <si>
    <t>6978-6833</t>
  </si>
  <si>
    <t>Elviraj10v@gmail.com</t>
  </si>
  <si>
    <t>ARNULFO ARIAS MADRID, CIPAL CA C 162 FTE ABT. LEE A MNO IZQ.</t>
  </si>
  <si>
    <t>6978683</t>
  </si>
  <si>
    <t>9.109625,-79.326155</t>
  </si>
  <si>
    <t>JD5159C</t>
  </si>
  <si>
    <t>8-1008-1290</t>
  </si>
  <si>
    <t>Alexandra Michelle Morales Hernandez</t>
  </si>
  <si>
    <t>64159905</t>
  </si>
  <si>
    <t>alexandramoralesmh2803@gmail.com</t>
  </si>
  <si>
    <t>Urbanización Castilla Real, calle 10 casa 110</t>
  </si>
  <si>
    <t>9.1303412,-79.2907179</t>
  </si>
  <si>
    <t>JI5282C</t>
  </si>
  <si>
    <t>8-139-122</t>
  </si>
  <si>
    <t>PERCIBAL CORDOBA</t>
  </si>
  <si>
    <t>000000</t>
  </si>
  <si>
    <t>emmonsninochka6@gmail.com</t>
  </si>
  <si>
    <t xml:space="preserve">Santa Marta </t>
  </si>
  <si>
    <t>ANDREA JANETH VASQUEZ ALMANZA</t>
  </si>
  <si>
    <t>ABIGAIL DEL CARMEN GONZALEZ ROSALES</t>
  </si>
  <si>
    <t>JI2925B</t>
  </si>
  <si>
    <t>Tropa - Venge 4</t>
  </si>
  <si>
    <t>8-471-606</t>
  </si>
  <si>
    <t xml:space="preserve">Natividad Córdoba </t>
  </si>
  <si>
    <t>Nativa1974@gmail.com</t>
  </si>
  <si>
    <t>000000000</t>
  </si>
  <si>
    <t>JV0275C</t>
  </si>
  <si>
    <t>8-989-1340</t>
  </si>
  <si>
    <t>Eric luna</t>
  </si>
  <si>
    <t>00000</t>
  </si>
  <si>
    <t>ericlunayoung@gmail.com</t>
  </si>
  <si>
    <t>Felipillo</t>
  </si>
  <si>
    <t>JF0676C</t>
  </si>
  <si>
    <t>8-956-1644</t>
  </si>
  <si>
    <t xml:space="preserve">Kevin Eliseo DAWSON </t>
  </si>
  <si>
    <t>Maldonado2000@gmail.com</t>
  </si>
  <si>
    <t xml:space="preserve">Buena vista </t>
  </si>
  <si>
    <t>JQ1207C</t>
  </si>
  <si>
    <t>E-8-205622</t>
  </si>
  <si>
    <t xml:space="preserve">Juan Francisco Cerda </t>
  </si>
  <si>
    <t>Cerda1977@gmail.com</t>
  </si>
  <si>
    <t xml:space="preserve">La siesta </t>
  </si>
  <si>
    <t>00000000</t>
  </si>
  <si>
    <t>JN1274C</t>
  </si>
  <si>
    <t>8-1066-799</t>
  </si>
  <si>
    <t xml:space="preserve">Luis Omar Perea Rios </t>
  </si>
  <si>
    <t>Perea2000@gmail.com</t>
  </si>
  <si>
    <t xml:space="preserve">Villalobos </t>
  </si>
  <si>
    <t>00000000000000</t>
  </si>
  <si>
    <t>JJ1901C</t>
  </si>
  <si>
    <t>8-902-608</t>
  </si>
  <si>
    <t>Raúl Alexis Small</t>
  </si>
  <si>
    <t>raulsmall96@gmail.com</t>
  </si>
  <si>
    <t>JS2261C</t>
  </si>
  <si>
    <t>5-26-248</t>
  </si>
  <si>
    <t xml:space="preserve">Avel sabugara </t>
  </si>
  <si>
    <t>sabugaraavel@gmail.com</t>
  </si>
  <si>
    <t>JQ2380C</t>
  </si>
  <si>
    <t>Luis Omar</t>
  </si>
  <si>
    <t>perea2000@gmail.com</t>
  </si>
  <si>
    <t>Villalobos</t>
  </si>
  <si>
    <t>JO2566C</t>
  </si>
  <si>
    <t>8-925-1967</t>
  </si>
  <si>
    <t>Yarelin Tocamo</t>
  </si>
  <si>
    <t>tocamo1997@gmail.com</t>
  </si>
  <si>
    <t>JX4344C</t>
  </si>
  <si>
    <t>6-713-2281</t>
  </si>
  <si>
    <t xml:space="preserve">Armando Hernández </t>
  </si>
  <si>
    <t>hernandez1989@gmail.com</t>
  </si>
  <si>
    <t>JG4591C</t>
  </si>
  <si>
    <t>8-954-216</t>
  </si>
  <si>
    <t xml:space="preserve">Regina Miquizama </t>
  </si>
  <si>
    <t>valdespino1999@gmail.com</t>
  </si>
  <si>
    <t>JZ4501C</t>
  </si>
  <si>
    <t>C01983117</t>
  </si>
  <si>
    <t xml:space="preserve">Meysi Barahona </t>
  </si>
  <si>
    <t>barahona1999@gmail.com</t>
  </si>
  <si>
    <t>JH5057C</t>
  </si>
  <si>
    <t>JS5316C</t>
  </si>
  <si>
    <t xml:space="preserve">Las cumbres </t>
  </si>
  <si>
    <t>JH5344C</t>
  </si>
  <si>
    <t>AX238460</t>
  </si>
  <si>
    <t xml:space="preserve">Ximena Borjas </t>
  </si>
  <si>
    <t>00000000000</t>
  </si>
  <si>
    <t>xborja314@gmail.com</t>
  </si>
  <si>
    <t xml:space="preserve">Ph bambú </t>
  </si>
  <si>
    <t>0000000000</t>
  </si>
  <si>
    <t>JZ5274C</t>
  </si>
  <si>
    <t>2-77-459</t>
  </si>
  <si>
    <t>Eugenia Villareal</t>
  </si>
  <si>
    <t>eugeniavillareal37@gmail.com</t>
  </si>
  <si>
    <t xml:space="preserve">Praderas de san Lorenzo </t>
  </si>
  <si>
    <t>JC5463C</t>
  </si>
  <si>
    <t>8-1056-1345</t>
  </si>
  <si>
    <t xml:space="preserve">Eduardo Cardenas </t>
  </si>
  <si>
    <t>eduardocardenas122198@gmail.com</t>
  </si>
  <si>
    <t xml:space="preserve">Cuidad radial </t>
  </si>
  <si>
    <t>JUAN DIAZ                                         </t>
  </si>
  <si>
    <t>JX5501C</t>
  </si>
  <si>
    <t>8-716-1288</t>
  </si>
  <si>
    <t xml:space="preserve">Karen Santos </t>
  </si>
  <si>
    <t>kkmsantos@gmail.com</t>
  </si>
  <si>
    <t xml:space="preserve">Jardines de Sevilla </t>
  </si>
  <si>
    <t>JU5456C</t>
  </si>
  <si>
    <t>8-849-191</t>
  </si>
  <si>
    <t>Marlenie Almanza</t>
  </si>
  <si>
    <t>tefita01120@gmail.com</t>
  </si>
  <si>
    <t>Cuidad radial</t>
  </si>
  <si>
    <t>JA5494C</t>
  </si>
  <si>
    <t>4-838-900</t>
  </si>
  <si>
    <t>GLADYS GONZALEZ GUEVARA</t>
  </si>
  <si>
    <t>gladyssgonzalez1@gmail.com</t>
  </si>
  <si>
    <t>Ruben Dario Paredes sec 2</t>
  </si>
  <si>
    <t>66543378</t>
  </si>
  <si>
    <t>9.097616,-79.360082</t>
  </si>
  <si>
    <t>ARGELIS YANETT BARRIA ARAUZ</t>
  </si>
  <si>
    <t>JJ4579B</t>
  </si>
  <si>
    <t>8-481-885</t>
  </si>
  <si>
    <t>ENEIDA ESTHER JULIO SALAZAR</t>
  </si>
  <si>
    <t>julioeneida52@gmail.com</t>
  </si>
  <si>
    <t>Altos del tecal nro 145h</t>
  </si>
  <si>
    <t>60684451</t>
  </si>
  <si>
    <t>8.912543,-79.703418</t>
  </si>
  <si>
    <t>JQ0341C</t>
  </si>
  <si>
    <t>10-700-612</t>
  </si>
  <si>
    <t>Laborio Del basto de leon</t>
  </si>
  <si>
    <t>Cortesyemy@gmail.com</t>
  </si>
  <si>
    <t>Brisas del Mirador1 ca floresta ca 9,</t>
  </si>
  <si>
    <t>68557982</t>
  </si>
  <si>
    <t>9.121356,-79.317790</t>
  </si>
  <si>
    <t>JK0662C</t>
  </si>
  <si>
    <t>4-206-768</t>
  </si>
  <si>
    <t>Leonel ivan González vigil</t>
  </si>
  <si>
    <t>Marthagonzalez00@gmail.com</t>
  </si>
  <si>
    <t>Rubén Darío sec 2 antes de antigua abarroteria</t>
  </si>
  <si>
    <t>60995428</t>
  </si>
  <si>
    <t xml:space="preserve">9.096279,-79.355974 </t>
  </si>
  <si>
    <t>JT1294C</t>
  </si>
  <si>
    <t>10-700-7</t>
  </si>
  <si>
    <t>Iriana Fernández morales</t>
  </si>
  <si>
    <t>Irianafernandez00@gmail.com</t>
  </si>
  <si>
    <t>Los portales 2 casa 575</t>
  </si>
  <si>
    <t>69717225</t>
  </si>
  <si>
    <t>9.111331,-79.315866</t>
  </si>
  <si>
    <t>JA1201C</t>
  </si>
  <si>
    <t>AV456447</t>
  </si>
  <si>
    <t>Luis fernando Moreno zorrilla</t>
  </si>
  <si>
    <t>dayraisabel07@gmail.com</t>
  </si>
  <si>
    <t xml:space="preserve">Los Portales 2 CA 575 Desp cabra, </t>
  </si>
  <si>
    <t>68796347</t>
  </si>
  <si>
    <t>9.110850,-79.316712</t>
  </si>
  <si>
    <t>JT1470C</t>
  </si>
  <si>
    <t>8-231-244</t>
  </si>
  <si>
    <t>VICTOR CENTENO JIMENEZ</t>
  </si>
  <si>
    <t>Victorcenteno1237@gmail.com</t>
  </si>
  <si>
    <t>NUEVA ESPERANZA se 2 el bajo ca 2P7</t>
  </si>
  <si>
    <t>68771943</t>
  </si>
  <si>
    <t xml:space="preserve">9.105364,-79.328519 </t>
  </si>
  <si>
    <t>JW1704C</t>
  </si>
  <si>
    <t>8-751-2139</t>
  </si>
  <si>
    <t>YAMILETH ESCUDERO</t>
  </si>
  <si>
    <t>Estherescudero00@gmail.com</t>
  </si>
  <si>
    <t>Res econoplade # 2 primera calle D9PB</t>
  </si>
  <si>
    <t>62523605</t>
  </si>
  <si>
    <t xml:space="preserve">8.915263,-79.703896 </t>
  </si>
  <si>
    <t>JJ2057C</t>
  </si>
  <si>
    <t xml:space="preserve"> E-8-180517</t>
  </si>
  <si>
    <t>Olesksii Gerasymchuk</t>
  </si>
  <si>
    <t>Alexeyvoliar@gmail.com</t>
  </si>
  <si>
    <t xml:space="preserve">Las Glorietas casa 59 las cumbres, </t>
  </si>
  <si>
    <t>62818111</t>
  </si>
  <si>
    <t>9.077212,-79.527482</t>
  </si>
  <si>
    <t>JR1921C</t>
  </si>
  <si>
    <t xml:space="preserve"> 2-737-859</t>
  </si>
  <si>
    <t>YOHANA YAMILETH CASTILLO GONZALES</t>
  </si>
  <si>
    <t>Carlitosgarcia7815@gmail.com</t>
  </si>
  <si>
    <t>Monterico 13 casa 96</t>
  </si>
  <si>
    <t>65846490</t>
  </si>
  <si>
    <t>9.115335,-79.365678</t>
  </si>
  <si>
    <t>JF2723C</t>
  </si>
  <si>
    <t>8-1016-173</t>
  </si>
  <si>
    <t>SHARIK ESTEFANI SANCHEZ RAMIREZ</t>
  </si>
  <si>
    <t>Shariksanchez3@gmail.com</t>
  </si>
  <si>
    <t xml:space="preserve">Unión veraguense Las Lajas des kco Vladi, LAS LAJAS, </t>
  </si>
  <si>
    <t>69712244</t>
  </si>
  <si>
    <t>9.084224,-79.533959</t>
  </si>
  <si>
    <t>JK2526C</t>
  </si>
  <si>
    <t>8-1025-659</t>
  </si>
  <si>
    <t>Amir Antonio Alba perez</t>
  </si>
  <si>
    <t>antonioalba05@gmail.com</t>
  </si>
  <si>
    <t>Altos de las Huacas cuarta núm i 172 pb</t>
  </si>
  <si>
    <t>SANTA CLARA                                       </t>
  </si>
  <si>
    <t>65976297</t>
  </si>
  <si>
    <t>8.914101,-79.693311</t>
  </si>
  <si>
    <t>JQ3222C</t>
  </si>
  <si>
    <t>10-707-88</t>
  </si>
  <si>
    <t>Abimelec eliel oloti Ortega flores</t>
  </si>
  <si>
    <t>Abimelec1986@gmail.com</t>
  </si>
  <si>
    <t xml:space="preserve"> 24 de Diciembre principal ca 216</t>
  </si>
  <si>
    <t>67267937</t>
  </si>
  <si>
    <t xml:space="preserve">9.094834,-79.365140 </t>
  </si>
  <si>
    <t>JG3225C</t>
  </si>
  <si>
    <t>8-1002-121</t>
  </si>
  <si>
    <t>Samira aurora Hernández avila</t>
  </si>
  <si>
    <t>samiihernandez93@gmail.com</t>
  </si>
  <si>
    <t xml:space="preserve">NUEVA ESPERANZA sec 1 c s 57, </t>
  </si>
  <si>
    <t>60747543</t>
  </si>
  <si>
    <t>9.102228,-79.331697</t>
  </si>
  <si>
    <t>JY4641B</t>
  </si>
  <si>
    <t>8-902-2401</t>
  </si>
  <si>
    <t>JOEL ANTONIO GONZALEZ RIOS</t>
  </si>
  <si>
    <t>Joel1995@gmail.com</t>
  </si>
  <si>
    <t>La Floresta 6 CA B 57, PACORA</t>
  </si>
  <si>
    <t>65496718</t>
  </si>
  <si>
    <t>9.140823,-79.215635</t>
  </si>
  <si>
    <t>JT4090C</t>
  </si>
  <si>
    <t>10-716-1465</t>
  </si>
  <si>
    <t>KATYUSKA YUDINA BRENES PEREZ</t>
  </si>
  <si>
    <t>Ortega00@gmail.com</t>
  </si>
  <si>
    <t xml:space="preserve"> 24 de Diciembre principal ca 216, </t>
  </si>
  <si>
    <t>66487376</t>
  </si>
  <si>
    <t>9.094834,-79.365140</t>
  </si>
  <si>
    <t>JM4410C</t>
  </si>
  <si>
    <t>8-901-1501</t>
  </si>
  <si>
    <t>MARIA THORN JIMENEZ</t>
  </si>
  <si>
    <t>Mariaelisabeth2328@gmail.com</t>
  </si>
  <si>
    <t>Mireya 6 ca 16 pasar tienda modesta, LAS GARZAS</t>
  </si>
  <si>
    <t>67846706</t>
  </si>
  <si>
    <t>9.123442,-79.254274</t>
  </si>
  <si>
    <t>JQ4453C</t>
  </si>
  <si>
    <t>8-1007-2301</t>
  </si>
  <si>
    <t>Asly masiel Castillo pineda</t>
  </si>
  <si>
    <t>Aslymendez@gmail.com</t>
  </si>
  <si>
    <t>Nueva Esperanza se 2 el bajo C2P7</t>
  </si>
  <si>
    <t>65024347</t>
  </si>
  <si>
    <t>9.108380,-79.341230</t>
  </si>
  <si>
    <t>JR4562C</t>
  </si>
  <si>
    <t>B03814056</t>
  </si>
  <si>
    <t>JAIME ALFREDO RIVERA</t>
  </si>
  <si>
    <t>Jamen5314@gmail.com</t>
  </si>
  <si>
    <t>Urb. Torre molino calle 13 ca 852</t>
  </si>
  <si>
    <t>65827170</t>
  </si>
  <si>
    <t xml:space="preserve">9.080967,-79.389965 </t>
  </si>
  <si>
    <t>JJ4967C</t>
  </si>
  <si>
    <t>BG966800</t>
  </si>
  <si>
    <t>José Alfredo Mateus luna</t>
  </si>
  <si>
    <t>mateusluna1502@gmail.com</t>
  </si>
  <si>
    <t>Nuevo belén la alianza casa 93</t>
  </si>
  <si>
    <t>66580821</t>
  </si>
  <si>
    <t>9.080967,-79.389965</t>
  </si>
  <si>
    <t>JY5315C</t>
  </si>
  <si>
    <t>8-752-1000</t>
  </si>
  <si>
    <t xml:space="preserve">Hector carrillo </t>
  </si>
  <si>
    <t>66542745</t>
  </si>
  <si>
    <t>Hectorcarrillo@gmail.com</t>
  </si>
  <si>
    <t>Panama viejo Morelos casa 33</t>
  </si>
  <si>
    <t>345311320000</t>
  </si>
  <si>
    <t>CARLOS ENRIQUE CHUNG SUCRE</t>
  </si>
  <si>
    <t>JV2005C</t>
  </si>
  <si>
    <t>AU317737</t>
  </si>
  <si>
    <t xml:space="preserve">ARISTIZABAL JAMES </t>
  </si>
  <si>
    <t>65285488</t>
  </si>
  <si>
    <t>aristizabel@gmail.com</t>
  </si>
  <si>
    <t>San Francisco calle 65 este casa 21</t>
  </si>
  <si>
    <t>SAN FRANSISCO                                     </t>
  </si>
  <si>
    <t>8.998593,-79.515365</t>
  </si>
  <si>
    <t>JJ2544C</t>
  </si>
  <si>
    <t>8-815-1228</t>
  </si>
  <si>
    <t xml:space="preserve">Victor torres </t>
  </si>
  <si>
    <t>66998604</t>
  </si>
  <si>
    <t>Victortorres@gmail.com</t>
  </si>
  <si>
    <t>Bella vista calle 4 apa1</t>
  </si>
  <si>
    <t>BELLA VISTA                                       </t>
  </si>
  <si>
    <t>174048090000</t>
  </si>
  <si>
    <t>JF0724C</t>
  </si>
  <si>
    <t>8-155-1383</t>
  </si>
  <si>
    <t>DIXCIA Quintanar</t>
  </si>
  <si>
    <t>66032783</t>
  </si>
  <si>
    <t>Ericjahir0449@gmail.com</t>
  </si>
  <si>
    <t>Praderas de San Lorenzo call4ta cas 562</t>
  </si>
  <si>
    <t>9.147103,-79.541537</t>
  </si>
  <si>
    <t>JH0978C</t>
  </si>
  <si>
    <t>298507315</t>
  </si>
  <si>
    <t xml:space="preserve">Mario hernandez </t>
  </si>
  <si>
    <t>65122642</t>
  </si>
  <si>
    <t>mariohernandez@gmail.com</t>
  </si>
  <si>
    <t>Concepcion la vieja calle 2da casa 4660</t>
  </si>
  <si>
    <t>CONCEPCION                                        </t>
  </si>
  <si>
    <t>9.050493,-79.428301</t>
  </si>
  <si>
    <t>JH0960C</t>
  </si>
  <si>
    <t>8-464-64</t>
  </si>
  <si>
    <t>Evelia gomez</t>
  </si>
  <si>
    <t>61363292</t>
  </si>
  <si>
    <t>Elizabethy221990@gmail.com</t>
  </si>
  <si>
    <t>Irving Saladino calle principal casa 20 apartamento 3</t>
  </si>
  <si>
    <t>9.4559333,-79.7378127</t>
  </si>
  <si>
    <t>JL1620C</t>
  </si>
  <si>
    <t>PE-14-575</t>
  </si>
  <si>
    <t>Shanon gomez</t>
  </si>
  <si>
    <t>68539141</t>
  </si>
  <si>
    <t>Gomessha28@gmail.com</t>
  </si>
  <si>
    <t>Parque Lefevre calle5 edificio Eva piso 4 apartamento 401</t>
  </si>
  <si>
    <t>9.018739,-79.511538</t>
  </si>
  <si>
    <t>JQ1511C</t>
  </si>
  <si>
    <t>AU826453</t>
  </si>
  <si>
    <t xml:space="preserve">Wiliam molinas </t>
  </si>
  <si>
    <t>65665749</t>
  </si>
  <si>
    <t>molinas@gmail.com</t>
  </si>
  <si>
    <t>Santa Rita calle1ra casa 22 desp de la casa modelo</t>
  </si>
  <si>
    <t>9.119395,-79.337921</t>
  </si>
  <si>
    <t>JN2190C</t>
  </si>
  <si>
    <t>2-61-448</t>
  </si>
  <si>
    <t>Leonel ramos</t>
  </si>
  <si>
    <t>61192828</t>
  </si>
  <si>
    <t>leonelrodriguez@gmail.com</t>
  </si>
  <si>
    <t>Crisol pulida calle 5 casa 21-A</t>
  </si>
  <si>
    <t>9.0513717,-79.4755898</t>
  </si>
  <si>
    <t>JG1651C</t>
  </si>
  <si>
    <t>5-716-802</t>
  </si>
  <si>
    <t xml:space="preserve">Simerson Martinez </t>
  </si>
  <si>
    <t>69505048</t>
  </si>
  <si>
    <t>Martinezsilmerson@gmail.com</t>
  </si>
  <si>
    <t>Chorrillo rey oeste 21 apartamento 4-3</t>
  </si>
  <si>
    <t>8.951421,-79.543402</t>
  </si>
  <si>
    <t>JY3207C</t>
  </si>
  <si>
    <t>148841213</t>
  </si>
  <si>
    <t xml:space="preserve">Jonathan sanchez </t>
  </si>
  <si>
    <t>67280953</t>
  </si>
  <si>
    <t>sanchezpope@gmail.com</t>
  </si>
  <si>
    <t>San Francisco carrasquilla calle 65 este casa22</t>
  </si>
  <si>
    <t>SAN FRANCISCO                                     </t>
  </si>
  <si>
    <t>JX3271C</t>
  </si>
  <si>
    <t>Mario hernandez</t>
  </si>
  <si>
    <t>64377164</t>
  </si>
  <si>
    <t>Mariohernandez@gmail.com</t>
  </si>
  <si>
    <t>Juan diaz calle 3 casa 21136</t>
  </si>
  <si>
    <t>363067460000</t>
  </si>
  <si>
    <t>JZ3495C</t>
  </si>
  <si>
    <t>2-745-1241</t>
  </si>
  <si>
    <t>Ericka wu</t>
  </si>
  <si>
    <t>67900459</t>
  </si>
  <si>
    <t>Shynawutanclon@gmail.com</t>
  </si>
  <si>
    <t>Nuevo Tocumen calle angel casa O-512</t>
  </si>
  <si>
    <t>9.086689,-79.351949</t>
  </si>
  <si>
    <t>JA3970C</t>
  </si>
  <si>
    <t>1-720-494</t>
  </si>
  <si>
    <t xml:space="preserve">Lisbeth archibold </t>
  </si>
  <si>
    <t>69791244</t>
  </si>
  <si>
    <t>ragnararchibold@gmail.com</t>
  </si>
  <si>
    <t>Castilla real 2 calle 5 casa 167</t>
  </si>
  <si>
    <t>9.127749,-79.294829</t>
  </si>
  <si>
    <t>JV3853C</t>
  </si>
  <si>
    <t>8-172-613</t>
  </si>
  <si>
    <t xml:space="preserve">Dalys Arjona </t>
  </si>
  <si>
    <t>61985459</t>
  </si>
  <si>
    <t>larjona113@gmail.com</t>
  </si>
  <si>
    <t>Campo limbert calle Jardín olímpico apartamento 211</t>
  </si>
  <si>
    <t>9.031599,-79.472375</t>
  </si>
  <si>
    <t>JW4311C</t>
  </si>
  <si>
    <t>2-101-340</t>
  </si>
  <si>
    <t>Jaqueline Diaz</t>
  </si>
  <si>
    <t>60271931</t>
  </si>
  <si>
    <t>Mar.diaz1661@gmail.com</t>
  </si>
  <si>
    <t>Carrasquilla calle 65 casa B-4</t>
  </si>
  <si>
    <t>8.998897,-79.515610</t>
  </si>
  <si>
    <t>JE4459C</t>
  </si>
  <si>
    <t>8-801-283</t>
  </si>
  <si>
    <t xml:space="preserve">Jesus iglesias </t>
  </si>
  <si>
    <t>63183440</t>
  </si>
  <si>
    <t>Jesusiglesias12080@gmail.com</t>
  </si>
  <si>
    <t>Cumbres praderas de san Lorenzo calle rosa cas A-325</t>
  </si>
  <si>
    <t>9.135241,-79.538404</t>
  </si>
  <si>
    <t>JC4865C</t>
  </si>
  <si>
    <t>077174440</t>
  </si>
  <si>
    <t>Deivis melendez</t>
  </si>
  <si>
    <t>66975549</t>
  </si>
  <si>
    <t>Davismelendez@gmail.com</t>
  </si>
  <si>
    <t>Concepción la vieja vereda A casa 602-9</t>
  </si>
  <si>
    <t>9.047088,-79.425970</t>
  </si>
  <si>
    <t>JN4921C</t>
  </si>
  <si>
    <t>8-475-827</t>
  </si>
  <si>
    <t xml:space="preserve">Angela Roldan </t>
  </si>
  <si>
    <t xml:space="preserve">66307348 </t>
  </si>
  <si>
    <t>maraa54@gmail.com</t>
  </si>
  <si>
    <t xml:space="preserve">Nuevo Tocumen </t>
  </si>
  <si>
    <t>66307348</t>
  </si>
  <si>
    <t xml:space="preserve">9.096560,-79.343543 </t>
  </si>
  <si>
    <t>JULISSA MILAGRO MAHONEY ESPINOSA</t>
  </si>
  <si>
    <t>JS1177C</t>
  </si>
  <si>
    <t>Tropa - Next 6</t>
  </si>
  <si>
    <t>9-747-198</t>
  </si>
  <si>
    <t>Dionicio Duarte alain</t>
  </si>
  <si>
    <t>Dionisio99@gmail.com</t>
  </si>
  <si>
    <t xml:space="preserve">9.778999, - 79.3356717 </t>
  </si>
  <si>
    <t>JD1315C</t>
  </si>
  <si>
    <t>8-745-649</t>
  </si>
  <si>
    <t>ERIKA YAMILETH NILES SANJUR</t>
  </si>
  <si>
    <t>62348900</t>
  </si>
  <si>
    <t xml:space="preserve">Yamileth11@gmaol.com </t>
  </si>
  <si>
    <t xml:space="preserve">Chorrera </t>
  </si>
  <si>
    <t>68992345</t>
  </si>
  <si>
    <t xml:space="preserve">9041819. - 79.351622 </t>
  </si>
  <si>
    <t>JF1289C</t>
  </si>
  <si>
    <t>8-993-2229</t>
  </si>
  <si>
    <t>JOSE LUIS MIGUENS HIM</t>
  </si>
  <si>
    <t>6645908u</t>
  </si>
  <si>
    <t>mjose03@gmail.com</t>
  </si>
  <si>
    <t xml:space="preserve">Panamá </t>
  </si>
  <si>
    <t>2904567</t>
  </si>
  <si>
    <t xml:space="preserve">9041819, - 79.351622 </t>
  </si>
  <si>
    <t>JH1277C</t>
  </si>
  <si>
    <t>8-762-2180</t>
  </si>
  <si>
    <t>JUANA ISABEL VALENCIA AVILA</t>
  </si>
  <si>
    <t>66578945</t>
  </si>
  <si>
    <t>Juana22@gmail.com</t>
  </si>
  <si>
    <t xml:space="preserve">Panama </t>
  </si>
  <si>
    <t>65437899</t>
  </si>
  <si>
    <t>JH1217C</t>
  </si>
  <si>
    <t>66789087</t>
  </si>
  <si>
    <t xml:space="preserve">La. Siesta </t>
  </si>
  <si>
    <t>66543211</t>
  </si>
  <si>
    <t>JI1839C</t>
  </si>
  <si>
    <t>8-449-81</t>
  </si>
  <si>
    <t>LEOPOLDO DIMITRI BARRIOS PUCHIE</t>
  </si>
  <si>
    <t>eopoldo11@gmail.com</t>
  </si>
  <si>
    <t xml:space="preserve">Principal </t>
  </si>
  <si>
    <t>65323133</t>
  </si>
  <si>
    <t>JF1842C</t>
  </si>
  <si>
    <t>1-20-134</t>
  </si>
  <si>
    <t>Arturo Ernesto Rower mitchell</t>
  </si>
  <si>
    <t xml:space="preserve">67899021 </t>
  </si>
  <si>
    <t xml:space="preserve">Arturmi56@gmail.com </t>
  </si>
  <si>
    <t xml:space="preserve">Chanis </t>
  </si>
  <si>
    <t>69002134</t>
  </si>
  <si>
    <t>JY2250C</t>
  </si>
  <si>
    <t>8-858-1963</t>
  </si>
  <si>
    <t>CHERRY AYLINE MORALES DE LEON</t>
  </si>
  <si>
    <t xml:space="preserve">Charly92@gmail.com </t>
  </si>
  <si>
    <t>66542755</t>
  </si>
  <si>
    <t>JD2266C</t>
  </si>
  <si>
    <t>10-716-2088</t>
  </si>
  <si>
    <t>ADAMELIA SANTIZO KEEP</t>
  </si>
  <si>
    <t>68902344</t>
  </si>
  <si>
    <t xml:space="preserve">Keep25@gmail.com </t>
  </si>
  <si>
    <t>65688934</t>
  </si>
  <si>
    <t>JM3811C</t>
  </si>
  <si>
    <t>12-723-1579</t>
  </si>
  <si>
    <t>Gladys Guerra</t>
  </si>
  <si>
    <t xml:space="preserve">Guerra05@gmail.com </t>
  </si>
  <si>
    <t xml:space="preserve">Don bosco </t>
  </si>
  <si>
    <t>9.048683,-79.414921</t>
  </si>
  <si>
    <t>JS4205C</t>
  </si>
  <si>
    <t>1-728-864</t>
  </si>
  <si>
    <t>Dulcelina Abrego palacio</t>
  </si>
  <si>
    <t xml:space="preserve">2901392 </t>
  </si>
  <si>
    <t>Dulcelina89@gmail.com</t>
  </si>
  <si>
    <t>67899021</t>
  </si>
  <si>
    <t>9.096560,-79.343543</t>
  </si>
  <si>
    <t>JO4252C</t>
  </si>
  <si>
    <t>8-1015-165</t>
  </si>
  <si>
    <t>Hailey alisha Lawson castillo</t>
  </si>
  <si>
    <t>Castillo04@gmail.com</t>
  </si>
  <si>
    <t>JF4541C</t>
  </si>
  <si>
    <t>8-968-62</t>
  </si>
  <si>
    <t>LEZCANO RICORD IVETTE AURORA</t>
  </si>
  <si>
    <t>69028978</t>
  </si>
  <si>
    <t>Ivethhe21@gmail.com</t>
  </si>
  <si>
    <t>66124489</t>
  </si>
  <si>
    <t xml:space="preserve"> 9.023237°N 79.479893°</t>
  </si>
  <si>
    <t>JU4515C</t>
  </si>
  <si>
    <t>8-832-2017</t>
  </si>
  <si>
    <t>KELLY MARISOL SALCEDO FULLER</t>
  </si>
  <si>
    <t>kellykemsy22@gmail.com</t>
  </si>
  <si>
    <t xml:space="preserve">Villa Grecia </t>
  </si>
  <si>
    <t>67899022</t>
  </si>
  <si>
    <t>9.105379,-79.569304</t>
  </si>
  <si>
    <t>JD4936C</t>
  </si>
  <si>
    <t>8-783-1108</t>
  </si>
  <si>
    <t>DIMAS ENRIQUE DE LA CRUZ GONZALEZ</t>
  </si>
  <si>
    <t xml:space="preserve">Enrique07@gmail.com </t>
  </si>
  <si>
    <t>9.023237°N 79.479893°W</t>
  </si>
  <si>
    <t>JG5210C</t>
  </si>
  <si>
    <t>2-162-956</t>
  </si>
  <si>
    <t>Ana Alveo</t>
  </si>
  <si>
    <t>Anaa59@gmail.com</t>
  </si>
  <si>
    <t>9.041976°N 79.411578°W</t>
  </si>
  <si>
    <t>JU5483C</t>
  </si>
  <si>
    <t>10-7-1942</t>
  </si>
  <si>
    <t>EDITA MUDARRA GARCIA</t>
  </si>
  <si>
    <t>Edita89@gmail.com</t>
  </si>
  <si>
    <t>041976°N 79.411578°W PA-</t>
  </si>
  <si>
    <t>JI5500C</t>
  </si>
  <si>
    <t>CO22484259</t>
  </si>
  <si>
    <t>Yesenia Trujillo</t>
  </si>
  <si>
    <t xml:space="preserve">65323133 </t>
  </si>
  <si>
    <t>Yesenia@gmail.com</t>
  </si>
  <si>
    <t>79.4449862VLG-019-003</t>
  </si>
  <si>
    <t>JD5340C</t>
  </si>
  <si>
    <t>8-910-714</t>
  </si>
  <si>
    <t xml:space="preserve">Lizeyka  Sánchez </t>
  </si>
  <si>
    <t>65092300</t>
  </si>
  <si>
    <t>Lezkaa@gmail.com</t>
  </si>
  <si>
    <t>Chanis</t>
  </si>
  <si>
    <t>JF5633C</t>
  </si>
  <si>
    <t>9-705-1827</t>
  </si>
  <si>
    <t>Enelda Ortega</t>
  </si>
  <si>
    <t>Ortega7878@gmail.con</t>
  </si>
  <si>
    <t>Los llanos</t>
  </si>
  <si>
    <t>000000000000000000</t>
  </si>
  <si>
    <t>OSCAR ELIAS ALMANZA ORTEGA</t>
  </si>
  <si>
    <t>JD0700C</t>
  </si>
  <si>
    <t>Ortega1978@gmail.com</t>
  </si>
  <si>
    <t>JA0686C</t>
  </si>
  <si>
    <t>8-954-2088</t>
  </si>
  <si>
    <t>Edwin Moreno</t>
  </si>
  <si>
    <t>000000000000</t>
  </si>
  <si>
    <t>Moreno2000@gmail.com</t>
  </si>
  <si>
    <t>0000000000000000000</t>
  </si>
  <si>
    <t>JW0727C</t>
  </si>
  <si>
    <t>8-882-1079</t>
  </si>
  <si>
    <t>Fernando Rivas</t>
  </si>
  <si>
    <t>Rivas1991@gmail.com</t>
  </si>
  <si>
    <t xml:space="preserve">Las Americas </t>
  </si>
  <si>
    <t>00000000000000000000</t>
  </si>
  <si>
    <t>JB1126C</t>
  </si>
  <si>
    <t>8-1023-1298</t>
  </si>
  <si>
    <t xml:space="preserve">Diana Quintero </t>
  </si>
  <si>
    <t>Quintero2005@gmail.com</t>
  </si>
  <si>
    <t xml:space="preserve">Mirador del bosque </t>
  </si>
  <si>
    <t>000000000000000000000</t>
  </si>
  <si>
    <t>JU1105C</t>
  </si>
  <si>
    <t>11-700-8</t>
  </si>
  <si>
    <t>Libi Sousa</t>
  </si>
  <si>
    <t>Squintana1992@gmail.com</t>
  </si>
  <si>
    <t>JO1100C</t>
  </si>
  <si>
    <t>3-743-730</t>
  </si>
  <si>
    <t xml:space="preserve">José Reyes </t>
  </si>
  <si>
    <t>Reyes1999@gmail.com</t>
  </si>
  <si>
    <t xml:space="preserve">Las lajas </t>
  </si>
  <si>
    <t>0000000000000000000000000</t>
  </si>
  <si>
    <t>JM1487C</t>
  </si>
  <si>
    <t>8-710-2324</t>
  </si>
  <si>
    <t>Sixto Puello</t>
  </si>
  <si>
    <t>Mendoza1977@gmail.com</t>
  </si>
  <si>
    <t xml:space="preserve">Villa lobos </t>
  </si>
  <si>
    <t>VILLA LOBOS                                       </t>
  </si>
  <si>
    <t>00000000000000000</t>
  </si>
  <si>
    <t>JY1785C</t>
  </si>
  <si>
    <t>4-758-2330</t>
  </si>
  <si>
    <t>Kelvin Lakey</t>
  </si>
  <si>
    <t>Lakey1991@gmail.com</t>
  </si>
  <si>
    <t>Chorrillo</t>
  </si>
  <si>
    <t>JZ2823C</t>
  </si>
  <si>
    <t>4-832-912</t>
  </si>
  <si>
    <t>Jhon Hernandez</t>
  </si>
  <si>
    <t>Jhernandez205@hmail.com</t>
  </si>
  <si>
    <t>JW4678C</t>
  </si>
  <si>
    <t>9-746-916</t>
  </si>
  <si>
    <t>Michelle Robles</t>
  </si>
  <si>
    <t>marr6451@gmail.com</t>
  </si>
  <si>
    <t xml:space="preserve">Residencial bambú </t>
  </si>
  <si>
    <t>JU5050C</t>
  </si>
  <si>
    <t>JK5128C</t>
  </si>
  <si>
    <t>2-732-2317</t>
  </si>
  <si>
    <t>Karla Cruz</t>
  </si>
  <si>
    <t>Anacamila89000@gmail.com</t>
  </si>
  <si>
    <t xml:space="preserve">Santa Isabel </t>
  </si>
  <si>
    <t>JN5174C</t>
  </si>
  <si>
    <t>8-915-1480</t>
  </si>
  <si>
    <t xml:space="preserve">Luis Reyes </t>
  </si>
  <si>
    <t>Luisreyes1607@gmail.com</t>
  </si>
  <si>
    <t xml:space="preserve">La hacienda </t>
  </si>
  <si>
    <t>JC5188C</t>
  </si>
  <si>
    <t xml:space="preserve">Edwin moreno </t>
  </si>
  <si>
    <t xml:space="preserve">almanzaoscar1998@gmail.com </t>
  </si>
  <si>
    <t>JC5345C</t>
  </si>
  <si>
    <t>E-8-98683</t>
  </si>
  <si>
    <t xml:space="preserve">Adriana Villalobos </t>
  </si>
  <si>
    <t>Adriv81@hotmail.com</t>
  </si>
  <si>
    <t>La hacienda</t>
  </si>
  <si>
    <t>JU5326C</t>
  </si>
  <si>
    <t>8-872-136</t>
  </si>
  <si>
    <t>Arelys Soto</t>
  </si>
  <si>
    <t>Arelys_soto27@hotmail.com</t>
  </si>
  <si>
    <t xml:space="preserve">Las hacienda </t>
  </si>
  <si>
    <t>JQ5321C</t>
  </si>
  <si>
    <t>8-798-1073</t>
  </si>
  <si>
    <t xml:space="preserve">José Ávila </t>
  </si>
  <si>
    <t xml:space="preserve">Joach.18@gmail.com </t>
  </si>
  <si>
    <t>JC5287C</t>
  </si>
  <si>
    <t>José Reyes</t>
  </si>
  <si>
    <t>La siesta</t>
  </si>
  <si>
    <t>JZ5475C</t>
  </si>
  <si>
    <t>8-932-858</t>
  </si>
  <si>
    <t xml:space="preserve">Jhonny De La Cruz </t>
  </si>
  <si>
    <t>Yhonny178@gmail.com</t>
  </si>
  <si>
    <t>JD5378C</t>
  </si>
  <si>
    <t>8-705-993</t>
  </si>
  <si>
    <t xml:space="preserve">Héctor De Gracia </t>
  </si>
  <si>
    <t>69481398</t>
  </si>
  <si>
    <t>degracia14@gmail.com</t>
  </si>
  <si>
    <t>SARA MILAGROS RODRIGUEZ ORTIZ</t>
  </si>
  <si>
    <t>JB4834B</t>
  </si>
  <si>
    <t>4-218-206</t>
  </si>
  <si>
    <t xml:space="preserve">Leonocia Sánchez </t>
  </si>
  <si>
    <t>65032955</t>
  </si>
  <si>
    <t>dayana29@gmail.com</t>
  </si>
  <si>
    <t xml:space="preserve">Santa Rita </t>
  </si>
  <si>
    <t>JT0947C</t>
  </si>
  <si>
    <t>8-256-445</t>
  </si>
  <si>
    <t>José lasso</t>
  </si>
  <si>
    <t>66284461</t>
  </si>
  <si>
    <t>lasso04@gmail.com</t>
  </si>
  <si>
    <t>NUEVA CALIFORNIA                                  </t>
  </si>
  <si>
    <t>JO1364C</t>
  </si>
  <si>
    <t>8-761-784</t>
  </si>
  <si>
    <t xml:space="preserve">Zaida Samaniego </t>
  </si>
  <si>
    <t>69332020</t>
  </si>
  <si>
    <t>Zdsmng@gmail.com</t>
  </si>
  <si>
    <t>AEROPUERTO DE TOCUMEN                             </t>
  </si>
  <si>
    <t>JB1603C</t>
  </si>
  <si>
    <t>4-795-629</t>
  </si>
  <si>
    <t xml:space="preserve">Alina Carpintero </t>
  </si>
  <si>
    <t>62286447</t>
  </si>
  <si>
    <t>Carpinteroa@gmail.com</t>
  </si>
  <si>
    <t xml:space="preserve">Juan Díaz </t>
  </si>
  <si>
    <t>JK1923C</t>
  </si>
  <si>
    <t>9-746-1035</t>
  </si>
  <si>
    <t xml:space="preserve">Edgar Valdivieso </t>
  </si>
  <si>
    <t>65106195</t>
  </si>
  <si>
    <t>Edgarv@gmail.com</t>
  </si>
  <si>
    <t>JU2187C</t>
  </si>
  <si>
    <t>JE2251C</t>
  </si>
  <si>
    <t>Edgarv@gmail.comedg</t>
  </si>
  <si>
    <t xml:space="preserve">Ciudad Radial </t>
  </si>
  <si>
    <t>JM2261C</t>
  </si>
  <si>
    <t>10-7-2556</t>
  </si>
  <si>
    <t>Geraldina Arias</t>
  </si>
  <si>
    <t xml:space="preserve"> 6343-2157</t>
  </si>
  <si>
    <t>Ariasg@gmail.com</t>
  </si>
  <si>
    <t>JN3843C</t>
  </si>
  <si>
    <t>10-712-771</t>
  </si>
  <si>
    <t>ERONIKA KEEP</t>
  </si>
  <si>
    <t>+507 6743-8411</t>
  </si>
  <si>
    <t>keep22@gmail.com</t>
  </si>
  <si>
    <t xml:space="preserve">El Nance </t>
  </si>
  <si>
    <t>EL ESPINO                                         </t>
  </si>
  <si>
    <t>JJ4828C</t>
  </si>
  <si>
    <t>8-818-832</t>
  </si>
  <si>
    <t xml:space="preserve">JAHIR IGLESIAS </t>
  </si>
  <si>
    <t>+507 6556-5821</t>
  </si>
  <si>
    <t>Iglesias30@gmail.com</t>
  </si>
  <si>
    <t xml:space="preserve">El chorrillo </t>
  </si>
  <si>
    <t>EL CHORRILLO                                      </t>
  </si>
  <si>
    <t>JQ4856C</t>
  </si>
  <si>
    <t>8-865-974</t>
  </si>
  <si>
    <t xml:space="preserve">DALYS CASTRO </t>
  </si>
  <si>
    <t>+507 6340-6149</t>
  </si>
  <si>
    <t>Castro06@gmail.com</t>
  </si>
  <si>
    <t>JL4994C</t>
  </si>
  <si>
    <t>8-1043-663</t>
  </si>
  <si>
    <t xml:space="preserve">Irving Hernández </t>
  </si>
  <si>
    <t>+507 6522-8645</t>
  </si>
  <si>
    <t>hernandez24@gmail.com</t>
  </si>
  <si>
    <t>JZ5327C</t>
  </si>
  <si>
    <t>3-736-1071</t>
  </si>
  <si>
    <t xml:space="preserve">Adrian Escobar </t>
  </si>
  <si>
    <t>+507 6167-7688</t>
  </si>
  <si>
    <t>Escobar95@gmail.com</t>
  </si>
  <si>
    <t>JN5320C</t>
  </si>
  <si>
    <t>8-1000-957</t>
  </si>
  <si>
    <t xml:space="preserve">Daniela Peralta </t>
  </si>
  <si>
    <t>+507 6423-7069</t>
  </si>
  <si>
    <t>Peralta21@gmail.com</t>
  </si>
  <si>
    <t>JE5327C</t>
  </si>
  <si>
    <t>8-912-1018</t>
  </si>
  <si>
    <t>Angel serracin</t>
  </si>
  <si>
    <t>+507 6527-3498</t>
  </si>
  <si>
    <t>lauralezcano186@gmail.com</t>
  </si>
  <si>
    <t xml:space="preserve">Nueva esperanza </t>
  </si>
  <si>
    <t>JI5352C</t>
  </si>
  <si>
    <t>+507 6551-7322</t>
  </si>
  <si>
    <t>JO5522C</t>
  </si>
  <si>
    <t>10-714-1465</t>
  </si>
  <si>
    <t xml:space="preserve">Sara Pinel </t>
  </si>
  <si>
    <t>pinels09@gmail.com</t>
  </si>
  <si>
    <t>JG5613C</t>
  </si>
  <si>
    <t>8-424-981</t>
  </si>
  <si>
    <t xml:space="preserve">Maricruz Chávez </t>
  </si>
  <si>
    <t>+507 6228-6447</t>
  </si>
  <si>
    <t>Chavezj@gmail.com</t>
  </si>
  <si>
    <t>JW5693C</t>
  </si>
  <si>
    <t xml:space="preserve">Campo limberg </t>
  </si>
  <si>
    <t>JS5730C</t>
  </si>
  <si>
    <t>8-715-674</t>
  </si>
  <si>
    <t xml:space="preserve">Melis macias </t>
  </si>
  <si>
    <t>Melismaciasar@gmail.com</t>
  </si>
  <si>
    <t>Quintas de Monticello</t>
  </si>
  <si>
    <t>65424420</t>
  </si>
  <si>
    <t>9.060681,-79.465591</t>
  </si>
  <si>
    <t>YIDICH YARADHANIS MORALES ROSALES</t>
  </si>
  <si>
    <t>JA4753B</t>
  </si>
  <si>
    <t>8-133-445</t>
  </si>
  <si>
    <t xml:space="preserve">Fidelina rodriguez </t>
  </si>
  <si>
    <t>Cam199106@gmail.com</t>
  </si>
  <si>
    <t xml:space="preserve">Pacora park </t>
  </si>
  <si>
    <t>66950178</t>
  </si>
  <si>
    <t>Pcg 002 t 016</t>
  </si>
  <si>
    <t>JZ0485C</t>
  </si>
  <si>
    <t>6-35-796</t>
  </si>
  <si>
    <t xml:space="preserve">Mayra Poveda </t>
  </si>
  <si>
    <t>Mayraruiz@hotmail.com</t>
  </si>
  <si>
    <t xml:space="preserve">San antonio </t>
  </si>
  <si>
    <t>RUFINA ALFARO                                     </t>
  </si>
  <si>
    <t>63297320</t>
  </si>
  <si>
    <t>9.056554,-79.446479</t>
  </si>
  <si>
    <t>JS0495C</t>
  </si>
  <si>
    <t>8-874-92</t>
  </si>
  <si>
    <t xml:space="preserve">Ruben bernal </t>
  </si>
  <si>
    <t xml:space="preserve">Las garzas </t>
  </si>
  <si>
    <t>64745635</t>
  </si>
  <si>
    <t>Pcg 042 t 022</t>
  </si>
  <si>
    <t>JC1038C</t>
  </si>
  <si>
    <t>10-710-1421</t>
  </si>
  <si>
    <t>Sergio smith</t>
  </si>
  <si>
    <t>64578798</t>
  </si>
  <si>
    <t>Flg 030 t 05</t>
  </si>
  <si>
    <t>JO1318C</t>
  </si>
  <si>
    <t>8-908-1213</t>
  </si>
  <si>
    <t>Mycol bernard</t>
  </si>
  <si>
    <t>Viñedo</t>
  </si>
  <si>
    <t>64447206</t>
  </si>
  <si>
    <t>Pcg 50 t 30</t>
  </si>
  <si>
    <t>JM1549C</t>
  </si>
  <si>
    <t>8-1026-2059</t>
  </si>
  <si>
    <t>Jason corella</t>
  </si>
  <si>
    <t>63326837</t>
  </si>
  <si>
    <t>Flg 042 t 003</t>
  </si>
  <si>
    <t>JZ1918C</t>
  </si>
  <si>
    <t>8-717-2426</t>
  </si>
  <si>
    <t xml:space="preserve">Marlon Rodríguez </t>
  </si>
  <si>
    <t>cam199106@gmail.com</t>
  </si>
  <si>
    <t>62119868</t>
  </si>
  <si>
    <t xml:space="preserve"> Flg 042 t 023</t>
  </si>
  <si>
    <t>JH1924C</t>
  </si>
  <si>
    <t>8-972-1528</t>
  </si>
  <si>
    <t xml:space="preserve">Joseph Batista </t>
  </si>
  <si>
    <t>Chungo19@icloud.com</t>
  </si>
  <si>
    <t>Los olivos</t>
  </si>
  <si>
    <t>61097760</t>
  </si>
  <si>
    <t>Utg 011 t 020</t>
  </si>
  <si>
    <t>JK2386C</t>
  </si>
  <si>
    <t>8-1052-780</t>
  </si>
  <si>
    <t xml:space="preserve">EGIEL González </t>
  </si>
  <si>
    <t>gonzalezegiel9@gmail.com</t>
  </si>
  <si>
    <t>Santa sofia</t>
  </si>
  <si>
    <t>66960179</t>
  </si>
  <si>
    <t>Flg 052 t 026</t>
  </si>
  <si>
    <t>JZ3506C</t>
  </si>
  <si>
    <t>8-501-686</t>
  </si>
  <si>
    <t>Eutimio atencio</t>
  </si>
  <si>
    <t>Eutimioatencio285@gmail.com</t>
  </si>
  <si>
    <t>62152603</t>
  </si>
  <si>
    <t>Flg 052 T 034</t>
  </si>
  <si>
    <t>JO3827C</t>
  </si>
  <si>
    <t>8-1058-1938</t>
  </si>
  <si>
    <t>Jeremías moreno</t>
  </si>
  <si>
    <t>Jeremiasmoreno102006@gmail.com</t>
  </si>
  <si>
    <t>68127457</t>
  </si>
  <si>
    <t>Flg062 T 016</t>
  </si>
  <si>
    <t>JZ4426C</t>
  </si>
  <si>
    <t>8-236-1185</t>
  </si>
  <si>
    <t>Rosa sanclemente</t>
  </si>
  <si>
    <t>Rosasanclemente92@gmail.com</t>
  </si>
  <si>
    <t xml:space="preserve">Ciudad radial </t>
  </si>
  <si>
    <t>68331500</t>
  </si>
  <si>
    <t>9.041912,-79.432086</t>
  </si>
  <si>
    <t>JA4436C</t>
  </si>
  <si>
    <t>8-796-896</t>
  </si>
  <si>
    <t>Edwin rojas</t>
  </si>
  <si>
    <t>Edwinrojas198608@gmail.com</t>
  </si>
  <si>
    <t>62517241</t>
  </si>
  <si>
    <t>Flg 062 T 016</t>
  </si>
  <si>
    <t>JA4546C</t>
  </si>
  <si>
    <t>12-710-49</t>
  </si>
  <si>
    <t>Jovany montezuma</t>
  </si>
  <si>
    <t>Jovanymontezuma4@gmail.com</t>
  </si>
  <si>
    <t>62866619</t>
  </si>
  <si>
    <t>Ctg 013 T 022</t>
  </si>
  <si>
    <t>JW4823C</t>
  </si>
  <si>
    <t>8-1060-935</t>
  </si>
  <si>
    <t xml:space="preserve">Mónica Palomeque </t>
  </si>
  <si>
    <t>Monicapalomequeqp@gmail.com</t>
  </si>
  <si>
    <t xml:space="preserve">Nueva concepción </t>
  </si>
  <si>
    <t>63677380</t>
  </si>
  <si>
    <t>9.052466,-79.533246</t>
  </si>
  <si>
    <t>JU5146C</t>
  </si>
  <si>
    <t>182309870</t>
  </si>
  <si>
    <t>Lewis Antonio Ferrer Zambrano</t>
  </si>
  <si>
    <t>63890297</t>
  </si>
  <si>
    <t>lewisferrer34@gmail.com</t>
  </si>
  <si>
    <t>Mirador Balmoral calle 11 casa 11</t>
  </si>
  <si>
    <t>9.063236,-79.434452</t>
  </si>
  <si>
    <t>AILEEN VICTORIA YAÑEZ MARIN</t>
  </si>
  <si>
    <t>DANIEL ALEXIS SUAREZ TUNON</t>
  </si>
  <si>
    <t>JW0520C</t>
  </si>
  <si>
    <t>8-1056-1324</t>
  </si>
  <si>
    <t>Kadir Alexis Mullings Frias</t>
  </si>
  <si>
    <t>66857499</t>
  </si>
  <si>
    <t>editaisabel0550@gmail.com</t>
  </si>
  <si>
    <t>Nueva esperanza sector 4 casa 130</t>
  </si>
  <si>
    <t>9.107908,-79.338088</t>
  </si>
  <si>
    <t>JY0693C</t>
  </si>
  <si>
    <t>8-464-444</t>
  </si>
  <si>
    <t>Okira Vanessa Pinto Caicedo</t>
  </si>
  <si>
    <t>69827596</t>
  </si>
  <si>
    <t>Pintookira922@gmail.com</t>
  </si>
  <si>
    <t>La Florida calle principal casa L92</t>
  </si>
  <si>
    <t>9.065088,-79.426704</t>
  </si>
  <si>
    <t>JE1705C</t>
  </si>
  <si>
    <t>8-968-485</t>
  </si>
  <si>
    <t xml:space="preserve">Neftali Alberto Vásquez Díaz </t>
  </si>
  <si>
    <t>63647703</t>
  </si>
  <si>
    <t>Nestaly0910@gmail.com</t>
  </si>
  <si>
    <t>Ciudad Belén calle judea casa 432</t>
  </si>
  <si>
    <t>9.078756,-79.393090</t>
  </si>
  <si>
    <t>JZ2218C</t>
  </si>
  <si>
    <t>RD8232244</t>
  </si>
  <si>
    <t>Jorge José Campos Mueses</t>
  </si>
  <si>
    <t>67853676</t>
  </si>
  <si>
    <t>camposgeorge070@gmail.com</t>
  </si>
  <si>
    <t>Panamá Viejo Vista Alegre casa 136</t>
  </si>
  <si>
    <t>9.005447,-79.494792</t>
  </si>
  <si>
    <t>JD2253C</t>
  </si>
  <si>
    <t>8-1034-1197</t>
  </si>
  <si>
    <t>Sthefanny Vasquez</t>
  </si>
  <si>
    <t>65689230</t>
  </si>
  <si>
    <t>raulj5148@gmail.com</t>
  </si>
  <si>
    <t>Ext. Castilla Real 4 casa 80</t>
  </si>
  <si>
    <t>9.130059,-79.292733</t>
  </si>
  <si>
    <t>JK3974C</t>
  </si>
  <si>
    <t>8-874-1535</t>
  </si>
  <si>
    <t>Yessenia Yamileth Ruiz Quintero</t>
  </si>
  <si>
    <t>60773779</t>
  </si>
  <si>
    <t>Yesi1093@hotmail.com</t>
  </si>
  <si>
    <t>Castilla Real calle 7 casa 248</t>
  </si>
  <si>
    <t>9.127836,-79.295814</t>
  </si>
  <si>
    <t>JH4374C</t>
  </si>
  <si>
    <t>8-251-657</t>
  </si>
  <si>
    <t>Adela Delgado Rivera de Morales</t>
  </si>
  <si>
    <t>64575724</t>
  </si>
  <si>
    <t>adelamoralesj@gmail.com</t>
  </si>
  <si>
    <t>Panamá Viejo calle Antigua Bodega casa 567</t>
  </si>
  <si>
    <t>9.009782,-79.484014</t>
  </si>
  <si>
    <t>JL4592C</t>
  </si>
  <si>
    <t>Mildred Aurelia Barton Guerra</t>
  </si>
  <si>
    <t>4-705-361</t>
  </si>
  <si>
    <t>69273220</t>
  </si>
  <si>
    <t>auribarton16@gmail.com</t>
  </si>
  <si>
    <t>San juan calle principal casa 92</t>
  </si>
  <si>
    <t>9.096344,-79.301827</t>
  </si>
  <si>
    <t>JK5272C</t>
  </si>
  <si>
    <t>8-886-1873</t>
  </si>
  <si>
    <t xml:space="preserve">Orvik Ortiz </t>
  </si>
  <si>
    <t>66331622</t>
  </si>
  <si>
    <t>Orvik416@gmail.com</t>
  </si>
  <si>
    <t>Chepo santa Isabel calle 2da casa 19</t>
  </si>
  <si>
    <t>9.158118,-79.108483</t>
  </si>
  <si>
    <t>JI5341C</t>
  </si>
  <si>
    <t>8-1040-1765</t>
  </si>
  <si>
    <t>Yasuani Daleshka Quintana Villarreal</t>
  </si>
  <si>
    <t>67204484</t>
  </si>
  <si>
    <t>yasuaniquintana3@gmail.com</t>
  </si>
  <si>
    <t>Tanara calle principal casa B-35</t>
  </si>
  <si>
    <t>9.131324,-79.224828</t>
  </si>
  <si>
    <t>GLADYS ESTHER CANTO PENALBA</t>
  </si>
  <si>
    <t>JJ4337B</t>
  </si>
  <si>
    <t>8-911-1450</t>
  </si>
  <si>
    <t>Keila Yaimil Vásquez Perez</t>
  </si>
  <si>
    <t>63544722</t>
  </si>
  <si>
    <t>Vasquezkeila626@gmail.com</t>
  </si>
  <si>
    <t>Bosques de Pacora calle la loma casa 307</t>
  </si>
  <si>
    <t>JW0129C</t>
  </si>
  <si>
    <t>8-901-814</t>
  </si>
  <si>
    <t>Nicole Pinto</t>
  </si>
  <si>
    <t>61183973</t>
  </si>
  <si>
    <t>Nicolepinto2210@gmail.com</t>
  </si>
  <si>
    <t>PH Grand Tower Torre A AP-390</t>
  </si>
  <si>
    <t>8.976211,-79.506668</t>
  </si>
  <si>
    <t>JD0168C</t>
  </si>
  <si>
    <t>7-715-947</t>
  </si>
  <si>
    <t>Federico Ángel Vásquez Barrios</t>
  </si>
  <si>
    <t>62626429</t>
  </si>
  <si>
    <t>seferinamosquera99@gmail.com</t>
  </si>
  <si>
    <t>Chepo La Higuera calle la comunal casa SN</t>
  </si>
  <si>
    <t>9.157984,-79.100008</t>
  </si>
  <si>
    <t>JY0451C</t>
  </si>
  <si>
    <t>8-715-1013</t>
  </si>
  <si>
    <t xml:space="preserve">Ana el Del Carmen Agrazal García </t>
  </si>
  <si>
    <t>64499358</t>
  </si>
  <si>
    <t>ferrufinoclark@gmail.com</t>
  </si>
  <si>
    <t>9.006731,-79.491374</t>
  </si>
  <si>
    <t>JN0462C</t>
  </si>
  <si>
    <t>C03308420</t>
  </si>
  <si>
    <t>Yarixsa Flores</t>
  </si>
  <si>
    <t>66590146</t>
  </si>
  <si>
    <t>M24pa05a96@gmail.com</t>
  </si>
  <si>
    <t>La Florida calle principal casa 557</t>
  </si>
  <si>
    <t>9.069025,-79.428966</t>
  </si>
  <si>
    <t>JQ0817C</t>
  </si>
  <si>
    <t>8-526-153</t>
  </si>
  <si>
    <t>Carmen Attanacio Thompson</t>
  </si>
  <si>
    <t>69571449</t>
  </si>
  <si>
    <t>Attanacioc@gmail.com</t>
  </si>
  <si>
    <t>9.108466,-79.337254</t>
  </si>
  <si>
    <t>JF1086C</t>
  </si>
  <si>
    <t>4-739-1703</t>
  </si>
  <si>
    <t xml:space="preserve">Jorge Luis Gómez Gutiérrez </t>
  </si>
  <si>
    <t>67631318</t>
  </si>
  <si>
    <t>Jesusfrias044@gmail.com</t>
  </si>
  <si>
    <t>Santa Ana Edif El Sol apto 14-10</t>
  </si>
  <si>
    <t>SANTA ANA                                         </t>
  </si>
  <si>
    <t>8.956206,-79.544572</t>
  </si>
  <si>
    <t>JR1285C</t>
  </si>
  <si>
    <t>PE-12-2114</t>
  </si>
  <si>
    <t>Ysaac Alberto Pérez Beitia</t>
  </si>
  <si>
    <t>66676124</t>
  </si>
  <si>
    <t>ysaacalbertoperez09@gmail.com</t>
  </si>
  <si>
    <t>Santa Sofía calle 2 casa 70</t>
  </si>
  <si>
    <t>9.118806,-79.331425</t>
  </si>
  <si>
    <t>JC1477C</t>
  </si>
  <si>
    <t>8-830-175</t>
  </si>
  <si>
    <t>Juan Carlos Zapata Minott</t>
  </si>
  <si>
    <t>63440083</t>
  </si>
  <si>
    <t>anatolzapata86@gmail.com</t>
  </si>
  <si>
    <t>Concepción casa miller apto 6</t>
  </si>
  <si>
    <t>9.046893,-79.428744</t>
  </si>
  <si>
    <t>JV1759C</t>
  </si>
  <si>
    <t>2-705-1764</t>
  </si>
  <si>
    <t>Ana Esther Rodriguez Chiru</t>
  </si>
  <si>
    <t>63323557</t>
  </si>
  <si>
    <t>rodriguezana262312@gmail.com</t>
  </si>
  <si>
    <t>Viñedo calle 12 casa A-1118</t>
  </si>
  <si>
    <t>9.092366,-79.257828</t>
  </si>
  <si>
    <t>JT2169C</t>
  </si>
  <si>
    <t>8-267-650</t>
  </si>
  <si>
    <t>Elías Ernestor Espinosa Cano</t>
  </si>
  <si>
    <t>67586547</t>
  </si>
  <si>
    <t>dionelv829@gmail.com</t>
  </si>
  <si>
    <t>Ciudad radial calle 13 casa 52</t>
  </si>
  <si>
    <t>9.044453,-79.426388</t>
  </si>
  <si>
    <t>JX2935C</t>
  </si>
  <si>
    <t>8-916-191</t>
  </si>
  <si>
    <t>Magna Michelle Guñido Garcia</t>
  </si>
  <si>
    <t>69515880</t>
  </si>
  <si>
    <t>Magnagudino23@gmail.com</t>
  </si>
  <si>
    <t>Santa Ana Edif Virgen Guadalupe apto 6 A</t>
  </si>
  <si>
    <t>8.955647,-79.543091</t>
  </si>
  <si>
    <t>JR3923C</t>
  </si>
  <si>
    <t>8-963-595</t>
  </si>
  <si>
    <t>Kevin Leonel Saldaña Lopez</t>
  </si>
  <si>
    <t>69756062</t>
  </si>
  <si>
    <t>saldanak312@gmail.com</t>
  </si>
  <si>
    <t>Colinas Campestre calle 14 casa 138</t>
  </si>
  <si>
    <t>9.112500,-79.313145</t>
  </si>
  <si>
    <t>JG4109C</t>
  </si>
  <si>
    <t>8-733-203</t>
  </si>
  <si>
    <t>Omar Darío Franco Mares</t>
  </si>
  <si>
    <t>69587979</t>
  </si>
  <si>
    <t>edwinfranco325@gmail.com</t>
  </si>
  <si>
    <t>Playa Dorada calle principal casa S-54</t>
  </si>
  <si>
    <t>8.890288,-79.668278</t>
  </si>
  <si>
    <t>JS4625C</t>
  </si>
  <si>
    <t>8-860-1121</t>
  </si>
  <si>
    <t xml:space="preserve">Fiama Katiusca Acosta Mosquera </t>
  </si>
  <si>
    <t>64283735</t>
  </si>
  <si>
    <t>letirobles001@gmail.com</t>
  </si>
  <si>
    <t>Villa Del Rey calle 1RA casa 302</t>
  </si>
  <si>
    <t>JB4598C</t>
  </si>
  <si>
    <t>8-1006-2053</t>
  </si>
  <si>
    <t>Manuel Takata Perea</t>
  </si>
  <si>
    <t>63090618</t>
  </si>
  <si>
    <t>manueltakata507@gmail.com</t>
  </si>
  <si>
    <t>Nueva Concepción calle principal casa A-3</t>
  </si>
  <si>
    <t>9.049184,-79.431892</t>
  </si>
  <si>
    <t>JR4817C</t>
  </si>
  <si>
    <t>BG481460</t>
  </si>
  <si>
    <t>Alber Murillo</t>
  </si>
  <si>
    <t>alberm946@gmail.com</t>
  </si>
  <si>
    <t>Sector sur calle principal casa D1480</t>
  </si>
  <si>
    <t>9.083460,-79.385084</t>
  </si>
  <si>
    <t>JB4981C</t>
  </si>
  <si>
    <t>8-933-1125</t>
  </si>
  <si>
    <t>Danayka Anderson</t>
  </si>
  <si>
    <t>68494943</t>
  </si>
  <si>
    <t>La10dtamor@gmail.com</t>
  </si>
  <si>
    <t>Ancón calle principal casa 75</t>
  </si>
  <si>
    <t>ANCON                                             </t>
  </si>
  <si>
    <t>8.939983,-79.551126</t>
  </si>
  <si>
    <t>KEVIN ALBERTO ABREGO BELLIDO</t>
  </si>
  <si>
    <t>JI0406C</t>
  </si>
  <si>
    <t>6-724-1142</t>
  </si>
  <si>
    <t>Bayron Scott Lashley Nieto</t>
  </si>
  <si>
    <t>63229104</t>
  </si>
  <si>
    <t>Bobe002900@gmail.com</t>
  </si>
  <si>
    <t>9.006694,-79.494530</t>
  </si>
  <si>
    <t>JG0794C</t>
  </si>
  <si>
    <t>8-437-817</t>
  </si>
  <si>
    <t>Rosa Maria Gutierrez Garcia</t>
  </si>
  <si>
    <t>68522787</t>
  </si>
  <si>
    <t>Rosamarg25@outlook.com</t>
  </si>
  <si>
    <t>La mesa antes de la escuela casa 144</t>
  </si>
  <si>
    <t>9.179713,-79.273761</t>
  </si>
  <si>
    <t>JA1117C</t>
  </si>
  <si>
    <t>6-729-299</t>
  </si>
  <si>
    <t>Rodeerid Serrano</t>
  </si>
  <si>
    <t>66318264</t>
  </si>
  <si>
    <t>Sharmeycano@gmail.com</t>
  </si>
  <si>
    <t>San Miguel Torre 9 apto 1</t>
  </si>
  <si>
    <t>8.965447,-79.541989</t>
  </si>
  <si>
    <t>JN1099C</t>
  </si>
  <si>
    <t>4-706-805</t>
  </si>
  <si>
    <t xml:space="preserve">Herminia Salinas zurdo </t>
  </si>
  <si>
    <t>68262590</t>
  </si>
  <si>
    <t>Mattewsdeleon206@gmail.com</t>
  </si>
  <si>
    <t>Felipillo calle principal casa 224</t>
  </si>
  <si>
    <t>9.099643,-79.330918</t>
  </si>
  <si>
    <t>JL1290C</t>
  </si>
  <si>
    <t>8-934-2357</t>
  </si>
  <si>
    <t>Erroll John Harrow Jimenez</t>
  </si>
  <si>
    <t>68280950</t>
  </si>
  <si>
    <t>Harrow_x@outlook.com</t>
  </si>
  <si>
    <t>Torremolino calle 3RA casa 338</t>
  </si>
  <si>
    <t>9.076483,-79.392893</t>
  </si>
  <si>
    <t>JG1710C</t>
  </si>
  <si>
    <t>6-725-310</t>
  </si>
  <si>
    <t xml:space="preserve">Mónica González </t>
  </si>
  <si>
    <t>62547445</t>
  </si>
  <si>
    <t>monica.gonzalez0217@gmail.com</t>
  </si>
  <si>
    <t>Pueblo nuevo calle 3ra casa 35</t>
  </si>
  <si>
    <t>PUEBLO NUEVO                                      </t>
  </si>
  <si>
    <t>9.017480,-79.511198</t>
  </si>
  <si>
    <t>JN2195C</t>
  </si>
  <si>
    <t>4-223-883</t>
  </si>
  <si>
    <t xml:space="preserve">Daisy Corella </t>
  </si>
  <si>
    <t>62629420</t>
  </si>
  <si>
    <t>wsanchezlizbeth@gmail.com</t>
  </si>
  <si>
    <t>Juan Díaz Calle 2DA casa 4660</t>
  </si>
  <si>
    <t>9.041411,-79.444507</t>
  </si>
  <si>
    <t>JW1984C</t>
  </si>
  <si>
    <t>9-163-16</t>
  </si>
  <si>
    <t xml:space="preserve">Aquilino Ramos Rodriguez </t>
  </si>
  <si>
    <t>67515957</t>
  </si>
  <si>
    <t>avilesyarieles554@gmail.com</t>
  </si>
  <si>
    <t>Barriada 24 de diciembre sector 4 cada s/n</t>
  </si>
  <si>
    <t>9.087724,-79.359373</t>
  </si>
  <si>
    <t>JQ2823C</t>
  </si>
  <si>
    <t>PA1332679</t>
  </si>
  <si>
    <t>Josafath Escobar</t>
  </si>
  <si>
    <t>64453028</t>
  </si>
  <si>
    <t>nerrymoneywordwide@gmail.com</t>
  </si>
  <si>
    <t xml:space="preserve">Brisas del gold paseo del norte casa 218 </t>
  </si>
  <si>
    <t>64445328</t>
  </si>
  <si>
    <t>9.088976,-79.467378</t>
  </si>
  <si>
    <t>JR3989C</t>
  </si>
  <si>
    <t>8-920-1333</t>
  </si>
  <si>
    <t xml:space="preserve">Marlene Rodriguez </t>
  </si>
  <si>
    <t>69266370</t>
  </si>
  <si>
    <t>Victorfer1108@gmail.com</t>
  </si>
  <si>
    <t>La floresta calle 20 casa F-40</t>
  </si>
  <si>
    <t>9.140834,-79.215237</t>
  </si>
  <si>
    <t>JW4306C</t>
  </si>
  <si>
    <t>8-50-66</t>
  </si>
  <si>
    <t>Rito Antonio Vásquez Florez</t>
  </si>
  <si>
    <t>63727568</t>
  </si>
  <si>
    <t>rvasquezbuitraigo@gmail.com</t>
  </si>
  <si>
    <t>Villa Lorena Torre 20 apto 4</t>
  </si>
  <si>
    <t>RIO ABAJO                                         </t>
  </si>
  <si>
    <t>9.028000,-79.481893</t>
  </si>
  <si>
    <t>JV4743C</t>
  </si>
  <si>
    <t>9-107-2688</t>
  </si>
  <si>
    <t>Cesar Agusto Cortez Castillo</t>
  </si>
  <si>
    <t>68983321</t>
  </si>
  <si>
    <t>cacortez14@gmail.com</t>
  </si>
  <si>
    <t>Ciudad Belén calle galilea casa 405</t>
  </si>
  <si>
    <t>9.078204,-79.393146</t>
  </si>
  <si>
    <t>JU4695C</t>
  </si>
  <si>
    <t>8-772-1639</t>
  </si>
  <si>
    <t>JOEL ISAAC SALCEDO MONTERO</t>
  </si>
  <si>
    <t>65872342</t>
  </si>
  <si>
    <t>aldrete0621@gmail.com</t>
  </si>
  <si>
    <t>Altos del ángel calle arcángel casa O-512</t>
  </si>
  <si>
    <t>9.069856,-79.361443</t>
  </si>
  <si>
    <t>JJ4629C</t>
  </si>
  <si>
    <t>8-892-741</t>
  </si>
  <si>
    <t xml:space="preserve">Julio Cesar Chávez Peralta </t>
  </si>
  <si>
    <t>69531955</t>
  </si>
  <si>
    <t>Rodriguezmarjorie407@gmail.com</t>
  </si>
  <si>
    <t>Chepo Santa Isabel calle 2da casa 19</t>
  </si>
  <si>
    <t>9.160298,-79.104473</t>
  </si>
  <si>
    <t>JD5424C</t>
  </si>
  <si>
    <t>8-834-2136</t>
  </si>
  <si>
    <t xml:space="preserve">Josue Sáez Hernández </t>
  </si>
  <si>
    <t>64848079</t>
  </si>
  <si>
    <t>Jhjosue13@gmail.com</t>
  </si>
  <si>
    <t>Los  Lotes x la Tienda casa 21</t>
  </si>
  <si>
    <t>9.125675,-79.290118</t>
  </si>
  <si>
    <t>JO5485C</t>
  </si>
  <si>
    <t>Julio Cesar Chávez Peralta</t>
  </si>
  <si>
    <t>66635874</t>
  </si>
  <si>
    <t>Moises270923@gmail.com</t>
  </si>
  <si>
    <t>Sector sur calle principal casa D1480C</t>
  </si>
  <si>
    <t>9.087390,-79.384923</t>
  </si>
  <si>
    <t>JI5532C</t>
  </si>
  <si>
    <t>8-227-18</t>
  </si>
  <si>
    <t>Anette Anaya</t>
  </si>
  <si>
    <t>64858720</t>
  </si>
  <si>
    <t>Nadeyk07@gmail.com</t>
  </si>
  <si>
    <t>Pedregal la paz casa 26</t>
  </si>
  <si>
    <t>9.078268,-79.425888</t>
  </si>
  <si>
    <t>JG5427C</t>
  </si>
  <si>
    <t>10-706-516</t>
  </si>
  <si>
    <t>Gabino Torres Boyd</t>
  </si>
  <si>
    <t>69141444</t>
  </si>
  <si>
    <t>Gabinot821@gmail.com</t>
  </si>
  <si>
    <t>La floresta calle 15 casa f 10</t>
  </si>
  <si>
    <t>9.142877,-79.216875</t>
  </si>
  <si>
    <t xml:space="preserve">MARCO ELIAS GONZALEZ BARUCO </t>
  </si>
  <si>
    <t>JM0627C</t>
  </si>
  <si>
    <t>8-230-1168</t>
  </si>
  <si>
    <t>Cesar Amadis Marciaga Hidalgo</t>
  </si>
  <si>
    <t>66564561</t>
  </si>
  <si>
    <t>cesaramadismarciagahidalgo@gmail.com</t>
  </si>
  <si>
    <t>Gonzalillo calle principal casa 10</t>
  </si>
  <si>
    <t>9.100107,-79.511844</t>
  </si>
  <si>
    <t>JA0546C</t>
  </si>
  <si>
    <t>E-8-126963</t>
  </si>
  <si>
    <t xml:space="preserve">Edwin Alejandro Echeverri Hurtado </t>
  </si>
  <si>
    <t>65301193</t>
  </si>
  <si>
    <t>Alejo29866@gmail.com</t>
  </si>
  <si>
    <t>Altos del golf vía España lote 852</t>
  </si>
  <si>
    <t>9.007594,-79.507390</t>
  </si>
  <si>
    <t>JG0188C</t>
  </si>
  <si>
    <t>2-758-874</t>
  </si>
  <si>
    <t>Diana Alejandra Arauz Jaen</t>
  </si>
  <si>
    <t>66646744</t>
  </si>
  <si>
    <t>Onlyyireromero@gmail.com</t>
  </si>
  <si>
    <t>Altos de Azul PH-4 sm-7</t>
  </si>
  <si>
    <t>9.124658,-79.323953</t>
  </si>
  <si>
    <t>JL0930C</t>
  </si>
  <si>
    <t>8-934-836</t>
  </si>
  <si>
    <t>Maruquel Stephany Gómez Aguilar</t>
  </si>
  <si>
    <t>65025308</t>
  </si>
  <si>
    <t>maru.1997f@gmail.com</t>
  </si>
  <si>
    <t>Llano de Santa Rosa casa s/n</t>
  </si>
  <si>
    <t>CAPIRA                                            </t>
  </si>
  <si>
    <t>8.764404,-79.861472</t>
  </si>
  <si>
    <t>JT1077C</t>
  </si>
  <si>
    <t>1-718-212</t>
  </si>
  <si>
    <t>Adolfo Briceño Palacio</t>
  </si>
  <si>
    <t>68423193</t>
  </si>
  <si>
    <t>damarisabrego73@gmail.com</t>
  </si>
  <si>
    <t>La Florida entrando por el bar casa 557</t>
  </si>
  <si>
    <t>9.068813,-79.429105</t>
  </si>
  <si>
    <t>JX1343C</t>
  </si>
  <si>
    <t>8-214-2425</t>
  </si>
  <si>
    <t>Beatriz Gordon Gil De Rangel</t>
  </si>
  <si>
    <t>69043978</t>
  </si>
  <si>
    <t>zrangel260619@gmail.com</t>
  </si>
  <si>
    <t>Nueva concepción CL Roberto casa A-3</t>
  </si>
  <si>
    <t>9.051392,-79.434145</t>
  </si>
  <si>
    <t>JX1542C</t>
  </si>
  <si>
    <t>3-731-1672</t>
  </si>
  <si>
    <t>Tereso Jesús Rodríguez Sanguillen</t>
  </si>
  <si>
    <t>67909960</t>
  </si>
  <si>
    <t>Victoriasanguillen04@gmail.com</t>
  </si>
  <si>
    <t>Puerto Real calle principal casa 43</t>
  </si>
  <si>
    <t>SABANITAS                                         </t>
  </si>
  <si>
    <t>9.356551,-79.796699</t>
  </si>
  <si>
    <t>JS1697C</t>
  </si>
  <si>
    <t>8-330-611</t>
  </si>
  <si>
    <t xml:space="preserve">Carolina Álvarez Camarena </t>
  </si>
  <si>
    <t>66487305</t>
  </si>
  <si>
    <t>albertoaccell1991@gmail.com</t>
  </si>
  <si>
    <t>Villa Esperanza Calle principal casa 4C-1</t>
  </si>
  <si>
    <t>LOS ANDES                                         </t>
  </si>
  <si>
    <t>9.052829,-79.514971</t>
  </si>
  <si>
    <t>JE2369C</t>
  </si>
  <si>
    <t>1-739-845</t>
  </si>
  <si>
    <t xml:space="preserve">Dionel Valencia Abrego </t>
  </si>
  <si>
    <t>67585667</t>
  </si>
  <si>
    <t>Pueblo nuevo calle 13 ED Inmobiliaria Apto 42</t>
  </si>
  <si>
    <t>9.015006,-79.515203</t>
  </si>
  <si>
    <t>JG2802C</t>
  </si>
  <si>
    <t>8-796-981</t>
  </si>
  <si>
    <t>Yeraldin Maroto</t>
  </si>
  <si>
    <t>64130543</t>
  </si>
  <si>
    <t>Estrellaanayany1703@gmail.com</t>
  </si>
  <si>
    <t>La Florida calle principal casa 0-70</t>
  </si>
  <si>
    <t>9.066714,-79.427404</t>
  </si>
  <si>
    <t>JI3515C</t>
  </si>
  <si>
    <t>8-1011-1860</t>
  </si>
  <si>
    <t xml:space="preserve">Sairas Yassiel Guerra Hernández </t>
  </si>
  <si>
    <t>63473930</t>
  </si>
  <si>
    <t>sairisg22@gmail.com</t>
  </si>
  <si>
    <t>Rana de oro sector 9 casa M#113546799</t>
  </si>
  <si>
    <t>9.090206,-79.425618</t>
  </si>
  <si>
    <t>JF3690C</t>
  </si>
  <si>
    <t>8-740-1151</t>
  </si>
  <si>
    <t>Fidencio Aguilar Aguilar</t>
  </si>
  <si>
    <t>65541154</t>
  </si>
  <si>
    <t>g97714811@gmail.com</t>
  </si>
  <si>
    <t>Condado real calle 13 casa 347</t>
  </si>
  <si>
    <t>65542254</t>
  </si>
  <si>
    <t>9.104298,-79.296018</t>
  </si>
  <si>
    <t>JR4150C</t>
  </si>
  <si>
    <t>8-1251-1211</t>
  </si>
  <si>
    <t>Yajaira Palacio Cordoba</t>
  </si>
  <si>
    <t>66927534</t>
  </si>
  <si>
    <t>yajairapalacios507@gmail.com</t>
  </si>
  <si>
    <t>Villalobos san martín m#113546979</t>
  </si>
  <si>
    <t>9.099813,-79.420790</t>
  </si>
  <si>
    <t>JJ4944C</t>
  </si>
  <si>
    <t>8-735-1987</t>
  </si>
  <si>
    <t>Evidalia Escobar Ruiz</t>
  </si>
  <si>
    <t>67657785</t>
  </si>
  <si>
    <t>ruizesther933@gmail.com</t>
  </si>
  <si>
    <t>Parque de san juan calle 20 casa 1125</t>
  </si>
  <si>
    <t>9.085523,-79.302943</t>
  </si>
  <si>
    <t>JM5292C</t>
  </si>
  <si>
    <t>8-931-1077</t>
  </si>
  <si>
    <t xml:space="preserve">Sergio Antonio Herrera De Gracia </t>
  </si>
  <si>
    <t>67310982</t>
  </si>
  <si>
    <t>estherdg2573@gmail.com</t>
  </si>
  <si>
    <t>Chepo calle principal Higuera casa M#184309</t>
  </si>
  <si>
    <t>9.157218,-79.107367</t>
  </si>
  <si>
    <t>JD5377C</t>
  </si>
  <si>
    <t>4-112-860</t>
  </si>
  <si>
    <t>Próspero Emilio González Montenegro</t>
  </si>
  <si>
    <t>64901823</t>
  </si>
  <si>
    <t>Prosperogonzalez2020@gmail.com</t>
  </si>
  <si>
    <t>Pedregal calle N casa 15-28</t>
  </si>
  <si>
    <t>9.071194,-79.420049</t>
  </si>
  <si>
    <t>MAYBIS AMARELYS LOPEZ REINA</t>
  </si>
  <si>
    <t>JW0622C</t>
  </si>
  <si>
    <t>9-165-691</t>
  </si>
  <si>
    <t>Josefina Abrego</t>
  </si>
  <si>
    <t>66390604</t>
  </si>
  <si>
    <t>altagracia123456789@gmail.com</t>
  </si>
  <si>
    <t>JQ0790C</t>
  </si>
  <si>
    <t>BH319868</t>
  </si>
  <si>
    <t>Anderson Ospino</t>
  </si>
  <si>
    <t>65269819</t>
  </si>
  <si>
    <t>Ospinaardenson@gmail.com</t>
  </si>
  <si>
    <t>Villa lobos principal casa 37</t>
  </si>
  <si>
    <t>9.071579,-79.431894</t>
  </si>
  <si>
    <t>JC1042C</t>
  </si>
  <si>
    <t>8-903-556</t>
  </si>
  <si>
    <t>Elmer Montero Santo</t>
  </si>
  <si>
    <t>69200123</t>
  </si>
  <si>
    <t>rojasxaviely4@gmail.com</t>
  </si>
  <si>
    <t>Rana de oro san martín casa 2</t>
  </si>
  <si>
    <t>9.072475,-79.426571</t>
  </si>
  <si>
    <t>JB0936C</t>
  </si>
  <si>
    <t>8-870-255</t>
  </si>
  <si>
    <t>LEONIDAS ITURRALDE CABEZAS</t>
  </si>
  <si>
    <t>65705908</t>
  </si>
  <si>
    <t>leonidasiturralde2204@gmail.com</t>
  </si>
  <si>
    <t>Viñedo calle 19 casa B-1394</t>
  </si>
  <si>
    <t>9.091065,-79.255061</t>
  </si>
  <si>
    <t>JR1592C</t>
  </si>
  <si>
    <t>8-1040-1989</t>
  </si>
  <si>
    <t>Brittany Cerrud</t>
  </si>
  <si>
    <t>63354466</t>
  </si>
  <si>
    <t>keniarodriguez0403@gmail.com</t>
  </si>
  <si>
    <t>La Florida calle 15 casa F-10</t>
  </si>
  <si>
    <t>9.142709,-79.216721</t>
  </si>
  <si>
    <t>JQ1887C</t>
  </si>
  <si>
    <t>8-1046-1636</t>
  </si>
  <si>
    <t>Rodrigo Ronaldo Ruiz Saldaña</t>
  </si>
  <si>
    <t>66411169</t>
  </si>
  <si>
    <t>rodriguitoruiz507@gmail.com</t>
  </si>
  <si>
    <t>Brisas de Occidente calle 5ta casa 136</t>
  </si>
  <si>
    <t>9.072856,-79.459680</t>
  </si>
  <si>
    <t>JQ2860C</t>
  </si>
  <si>
    <t>8-788-371</t>
  </si>
  <si>
    <t xml:space="preserve">Ricardo Méndez Julio </t>
  </si>
  <si>
    <t>66447039</t>
  </si>
  <si>
    <t>nuevedearea2000@gmail.com</t>
  </si>
  <si>
    <t>Colinas Campestre calle 7 casa 308</t>
  </si>
  <si>
    <t>JC4118C</t>
  </si>
  <si>
    <t>8-165-101</t>
  </si>
  <si>
    <t>Carlos Andrés Martínez flores</t>
  </si>
  <si>
    <t>64711376</t>
  </si>
  <si>
    <t>carlita.marflo18@gmail.com</t>
  </si>
  <si>
    <t>9.052271,-79.515194</t>
  </si>
  <si>
    <t>JW4510C</t>
  </si>
  <si>
    <t>ospinaanderson@gmail.com</t>
  </si>
  <si>
    <t>Apto 8</t>
  </si>
  <si>
    <t>9.068051,-79.428529</t>
  </si>
  <si>
    <t>JZ4677C</t>
  </si>
  <si>
    <t>E-8-70094</t>
  </si>
  <si>
    <t xml:space="preserve">Nury Feluz Gómez </t>
  </si>
  <si>
    <t>65472961</t>
  </si>
  <si>
    <t>meybisl370@gmail.com</t>
  </si>
  <si>
    <t>Villalobos calle principal casa 37</t>
  </si>
  <si>
    <t>9.079038,-79.421458</t>
  </si>
  <si>
    <t>JL4941C</t>
  </si>
  <si>
    <t>E-8-182515</t>
  </si>
  <si>
    <t>Liyun Luo</t>
  </si>
  <si>
    <t>60430795</t>
  </si>
  <si>
    <t>Yulissaluo559@gmail.com</t>
  </si>
  <si>
    <t>San Juan calle 20 casa 1125</t>
  </si>
  <si>
    <t>9.089175,-79.304039</t>
  </si>
  <si>
    <t>JM5288C</t>
  </si>
  <si>
    <t>8-987-1894</t>
  </si>
  <si>
    <t>Natali Nicole Degaiza Julio</t>
  </si>
  <si>
    <t>67796028</t>
  </si>
  <si>
    <t>Natali.dj7@icloud.com</t>
  </si>
  <si>
    <t>Chepo Principal Higuera casa M184309</t>
  </si>
  <si>
    <t>9.163359,-79.091689</t>
  </si>
  <si>
    <t>JJ5339C</t>
  </si>
  <si>
    <t>8-706-1477</t>
  </si>
  <si>
    <t xml:space="preserve"> DANIELA ITURRALDETienda</t>
  </si>
  <si>
    <t>moraleseduardo1967@gmail.com</t>
  </si>
  <si>
    <t>Pacora sector 1 4ta CA E1 0331, PACORA</t>
  </si>
  <si>
    <t>69877528</t>
  </si>
  <si>
    <t>9.03746,-79.50447</t>
  </si>
  <si>
    <t>DAVIS JOEL ARROCHA CASTRO</t>
  </si>
  <si>
    <t>JOANNA ELENA PINEDA PADRON</t>
  </si>
  <si>
    <t>JU0586C</t>
  </si>
  <si>
    <t>8-981-59</t>
  </si>
  <si>
    <t>DANEILYS ITURRALDE</t>
  </si>
  <si>
    <t>daneilysvianeth@gmail.com</t>
  </si>
  <si>
    <t>sector 3 casa 86, PACORA, PACORA, PANAMA, PANAMÁUrbanización</t>
  </si>
  <si>
    <t>61343576</t>
  </si>
  <si>
    <t>8.9015280, -79.6986250</t>
  </si>
  <si>
    <t>JE1076C</t>
  </si>
  <si>
    <t>9-137-790</t>
  </si>
  <si>
    <t>Gabriel GaitanTienda</t>
  </si>
  <si>
    <t>Onisofi0614@gmail.com</t>
  </si>
  <si>
    <t>FELIPILLO MANZANA 2 casa 47 a, BARRIADA</t>
  </si>
  <si>
    <t>66678499</t>
  </si>
  <si>
    <t>9.1146554, - 79.3353951</t>
  </si>
  <si>
    <t>JA1113C</t>
  </si>
  <si>
    <t>4-828-1992</t>
  </si>
  <si>
    <t>Jason Samir Salinas</t>
  </si>
  <si>
    <t>juanmanuel1999023@gmail.com</t>
  </si>
  <si>
    <t>Altos de Santa Rita calle 5ta casa 734, PACORA</t>
  </si>
  <si>
    <t>65443566</t>
  </si>
  <si>
    <t>JM1226C</t>
  </si>
  <si>
    <t>8-794-1062</t>
  </si>
  <si>
    <t>RODRIGO ALBERTO SANCHEZ</t>
  </si>
  <si>
    <t>ssta00013@gmail.com</t>
  </si>
  <si>
    <t>Colinas de Pacora -  7ma ca ar 296</t>
  </si>
  <si>
    <t>67255943</t>
  </si>
  <si>
    <t>JA1527C</t>
  </si>
  <si>
    <t>8-1032-1049</t>
  </si>
  <si>
    <t>CHARLES HERRERA</t>
  </si>
  <si>
    <t>Katherine34or@gmail.com</t>
  </si>
  <si>
    <t>Barriada 16 de mayo sector 4 ca 89, PACORA, PACORA, PANAMA, PANAMÁUrbanización</t>
  </si>
  <si>
    <t>63035905</t>
  </si>
  <si>
    <t>8.9087197, -79.6988120</t>
  </si>
  <si>
    <t>JX0782C</t>
  </si>
  <si>
    <t>8-818-1688</t>
  </si>
  <si>
    <t>ARACELLYS AURORA</t>
  </si>
  <si>
    <t>adri.270920@gmail.com</t>
  </si>
  <si>
    <t>: Colinas de Pacora - Los Caobos 5ta ar400, PACORA</t>
  </si>
  <si>
    <t>67324678</t>
  </si>
  <si>
    <t>JL1539C</t>
  </si>
  <si>
    <t>8-838-769</t>
  </si>
  <si>
    <t>NIVIA SOBEIDA DOMINGUEZ ESCUDERO</t>
  </si>
  <si>
    <t>niviasde2014@gmail.com</t>
  </si>
  <si>
    <t xml:space="preserve"> calle 7ma CL al 18, PACORA, PACORA, PANAMA</t>
  </si>
  <si>
    <t>67688112</t>
  </si>
  <si>
    <t>JZ1834C</t>
  </si>
  <si>
    <t>8-797-772</t>
  </si>
  <si>
    <t>ADALYS AGUILA</t>
  </si>
  <si>
    <t>adalys016@gmail.com</t>
  </si>
  <si>
    <t>Terraza de Villa lobos la haciendaCAE118, ALTOS DE PEDREGAL, PEDREGAL, PANAMA, PANAMÁUrbanización</t>
  </si>
  <si>
    <t>67095326</t>
  </si>
  <si>
    <t>JL2018C</t>
  </si>
  <si>
    <t>8-379-111</t>
  </si>
  <si>
    <t>YALOHA JULISSA</t>
  </si>
  <si>
    <t>Yalohaaguilar360@gmail.com</t>
  </si>
  <si>
    <t>Altos de Villalobos ca19 nozal NRO 103, BARRIADA ALTOS DE VILLALOBOS, PEDREGAL, PANAMA, PANAMÁUrbanización</t>
  </si>
  <si>
    <t>65404093</t>
  </si>
  <si>
    <t>JR2232C</t>
  </si>
  <si>
    <t>8-701-265</t>
  </si>
  <si>
    <t>EUCARIS LETICIA PEÑA URRIOLA</t>
  </si>
  <si>
    <t>guzmanalesandro10@gmail.com</t>
  </si>
  <si>
    <t>Altos de Villalobos calle 3ra casa g47, BARRIADA</t>
  </si>
  <si>
    <t>64606267</t>
  </si>
  <si>
    <t>JU2905C</t>
  </si>
  <si>
    <t>8-983-1379</t>
  </si>
  <si>
    <t xml:space="preserve"> JOSSEPH AMIR CASTILLO</t>
  </si>
  <si>
    <t>rousdelcarmen09@gmail.com</t>
  </si>
  <si>
    <t>Altos de Villalobos 3ra casa A39, VILLALOBOS, PEDREGAL, PANAMA, PANAMÁUrbanización</t>
  </si>
  <si>
    <t>65327183</t>
  </si>
  <si>
    <t>JK3753C</t>
  </si>
  <si>
    <t>8-917-856</t>
  </si>
  <si>
    <t>ASHLY CHARLEEN BRUCE</t>
  </si>
  <si>
    <t>charleen2536@gmail.com</t>
  </si>
  <si>
    <t>Villa Belén sector 7 CA 29-a, VILLA BELEN, TOCUMEN, PANAMA, PANAMÁUrbanización</t>
  </si>
  <si>
    <t>JN3721C</t>
  </si>
  <si>
    <t>AX866859</t>
  </si>
  <si>
    <t>Nieves Gamarra</t>
  </si>
  <si>
    <t>Marrugoalvaro98@gmail.com</t>
  </si>
  <si>
    <t>Villa Belén calle prin NRO 46b Tocumen, VILLA BELEN, TOCUMEN, PANAMA, PANAMÁUrbanización</t>
  </si>
  <si>
    <t>65650679</t>
  </si>
  <si>
    <t>JF3733C</t>
  </si>
  <si>
    <t xml:space="preserve"> Jason Samir Salinas</t>
  </si>
  <si>
    <t>melidajimenez1990@gmail.com</t>
  </si>
  <si>
    <t xml:space="preserve"> Res. Santa Rita 1 casa 798 calle 6ta, SANTA RITA, PACORA, PANAMA</t>
  </si>
  <si>
    <t>65424487</t>
  </si>
  <si>
    <t>9.0916850, -79.3500060</t>
  </si>
  <si>
    <t>JN4717C</t>
  </si>
  <si>
    <t>8-960-1182</t>
  </si>
  <si>
    <t>Michael Enrique Castillo</t>
  </si>
  <si>
    <t>michaelcastillo6006@gmail.com</t>
  </si>
  <si>
    <t xml:space="preserve">Barriada Montería CA 287 a ant rio tapia, </t>
  </si>
  <si>
    <t>6903692</t>
  </si>
  <si>
    <t>JA4971C</t>
  </si>
  <si>
    <t>8-236-1284</t>
  </si>
  <si>
    <t>ODERAY omaira Ortega</t>
  </si>
  <si>
    <t>np4744316@gmail.com</t>
  </si>
  <si>
    <t>Altos del Angel serafínes CA o 346, ALTOS DEL</t>
  </si>
  <si>
    <t>65434487</t>
  </si>
  <si>
    <t>JX5197C</t>
  </si>
  <si>
    <t>8-517-1799</t>
  </si>
  <si>
    <t>DIOSELINA MIREYA</t>
  </si>
  <si>
    <t>dioselinap06@yahoo.com</t>
  </si>
  <si>
    <t>Residencial Palo Alto, Palo alto, PACORA, PANAMA, PANAMÁ</t>
  </si>
  <si>
    <t>66739317</t>
  </si>
  <si>
    <t>JK5305C</t>
  </si>
  <si>
    <t>BH428932</t>
  </si>
  <si>
    <t>: Lasso Cordoba Brayan</t>
  </si>
  <si>
    <t>riveracor05@gmail.com</t>
  </si>
  <si>
    <t xml:space="preserve">Residencial Verona, RESIDENCIAL LOS JARDINES, PACORA, </t>
  </si>
  <si>
    <t>JO5336C</t>
  </si>
  <si>
    <t>E-8-216932</t>
  </si>
  <si>
    <t>ZENEYDA Treminio</t>
  </si>
  <si>
    <t>zeneidatreminio08@gmail.com</t>
  </si>
  <si>
    <t>Residencia Verona palo alto CA 3ra ca 70, Residencial verona</t>
  </si>
  <si>
    <t>63846527</t>
  </si>
  <si>
    <t>JH5319C</t>
  </si>
  <si>
    <t>8-926-749</t>
  </si>
  <si>
    <t>Miguel Angel Meneses</t>
  </si>
  <si>
    <t>franciscoariel1099@gmail.com</t>
  </si>
  <si>
    <t>Urb. Belén la posada casa 302, BELEN, TOCUMEN, PANAMA, PANAMÁUrbanización</t>
  </si>
  <si>
    <t>67726718</t>
  </si>
  <si>
    <t xml:space="preserve">JAQUELINE MICHELLE ORTEGA DE LEON </t>
  </si>
  <si>
    <t>JR4152C</t>
  </si>
  <si>
    <t>8-426-619</t>
  </si>
  <si>
    <t>RICARDO ALEXIS</t>
  </si>
  <si>
    <t>yessicabemurillo3016@gmail.com</t>
  </si>
  <si>
    <t>BDA LOS NOGALES CASA NO 255, BARRIADA LOS NOGALES</t>
  </si>
  <si>
    <t>61381946</t>
  </si>
  <si>
    <t>JOSE AIMAR GONZALEZ OTERO</t>
  </si>
  <si>
    <t>JK0347C</t>
  </si>
  <si>
    <t>12-724-711</t>
  </si>
  <si>
    <t>Ermenegildo Palacio</t>
  </si>
  <si>
    <t>edgaregarcia507@gmail.com</t>
  </si>
  <si>
    <t>La SiestaPenomeca267, LA SIESTA</t>
  </si>
  <si>
    <t>68744784</t>
  </si>
  <si>
    <t>JZ0575C</t>
  </si>
  <si>
    <t>8-877-401</t>
  </si>
  <si>
    <t>JONATHAN VICENTE GUERRERO RODRIGUEZ</t>
  </si>
  <si>
    <t>rebecannn0@gmail.com</t>
  </si>
  <si>
    <t>: Pácora h sector 2 ca 20 tx2130473, PACORA, PACORA</t>
  </si>
  <si>
    <t>JU0807C</t>
  </si>
  <si>
    <t>3-94-884</t>
  </si>
  <si>
    <t>Hernan MelendezTienda</t>
  </si>
  <si>
    <t>Hernanms1968@gmail.com</t>
  </si>
  <si>
    <t>calle principal c13, FELIPILLO, 24 DE DICIEMBRE, PANAMA, PANAMÁUrbanización</t>
  </si>
  <si>
    <t>64151950</t>
  </si>
  <si>
    <t>JM1052C</t>
  </si>
  <si>
    <t>5-14-1225</t>
  </si>
  <si>
    <t xml:space="preserve"> NORYS ALICIA VALENCIA</t>
  </si>
  <si>
    <t>Valencianoris@hotmail.com</t>
  </si>
  <si>
    <t>Tocumen santa lucia calle 16 casa 161, TOCUMEN, TOCUMEN, PANAMA, PANAMÁUrbanización</t>
  </si>
  <si>
    <t>JX1548C</t>
  </si>
  <si>
    <t>4-773-1237</t>
  </si>
  <si>
    <t>ORLANDO SAMUDIO</t>
  </si>
  <si>
    <t>rudasorlando1355@gmail.com</t>
  </si>
  <si>
    <t>Los Caobos calle principal casa L21 celi, PACORA</t>
  </si>
  <si>
    <t>66306955</t>
  </si>
  <si>
    <t>JN1678C</t>
  </si>
  <si>
    <t>8-802-246</t>
  </si>
  <si>
    <t xml:space="preserve"> Ruth Sanchez</t>
  </si>
  <si>
    <t>solisruthnoemi@gmail.com</t>
  </si>
  <si>
    <t xml:space="preserve">colinas de Pácora calle7A AL183, PACORA, PACORA, </t>
  </si>
  <si>
    <t>JL1758C</t>
  </si>
  <si>
    <t>E-8-132763</t>
  </si>
  <si>
    <t>ALEXANDER DIAZ CHAVARRIA</t>
  </si>
  <si>
    <t>alexchavarriadiaz@gmail.com</t>
  </si>
  <si>
    <t>higueracrematoriaca md1 9 md14537301575, CHEPO, CHEPO</t>
  </si>
  <si>
    <t>60343819</t>
  </si>
  <si>
    <t>JS1985C</t>
  </si>
  <si>
    <t>8-1051-168</t>
  </si>
  <si>
    <t xml:space="preserve"> Rony Abdiel Pérez</t>
  </si>
  <si>
    <t>rony14@gmail.com</t>
  </si>
  <si>
    <t>Punta del Este segunda casa 67, BARRIADA PUNTA DEL ESTE, TOCUMEN, PANAMA, PANAMÁUrbanización</t>
  </si>
  <si>
    <t>JV1894C</t>
  </si>
  <si>
    <t>8-290-327</t>
  </si>
  <si>
    <t>YADIRA ESTHER MORALES CASTILLO</t>
  </si>
  <si>
    <t>erickm.herrera22@gmail.com</t>
  </si>
  <si>
    <t>Villalobos casa E-113, ALTOS DE PEDREGAL, PEDREGAL, PANAMA, PANAMÁUrbanización</t>
  </si>
  <si>
    <t>62703959</t>
  </si>
  <si>
    <t>JT2025C</t>
  </si>
  <si>
    <t>8-782-1177</t>
  </si>
  <si>
    <t>IRAIDA SALAZAR GONZALEZ</t>
  </si>
  <si>
    <t>Kylianmurillo123@gmail.com</t>
  </si>
  <si>
    <t>San Pedro 2 calle SN multi, SAN PEDRO</t>
  </si>
  <si>
    <t>66080017</t>
  </si>
  <si>
    <t>JU2646C</t>
  </si>
  <si>
    <t>8-262-32</t>
  </si>
  <si>
    <t>MOSQUERA DE RUBÉN DE RICARDO</t>
  </si>
  <si>
    <t>66768535</t>
  </si>
  <si>
    <t>Mosquera0795@gmail.com</t>
  </si>
  <si>
    <t>Villa Lobos C 4 casa 82, VILLALOBOS, PEDREGAL, PANAMÁ, PANAMÁ</t>
  </si>
  <si>
    <t>9.0941100, -79.4482387</t>
  </si>
  <si>
    <t>JX2899C</t>
  </si>
  <si>
    <t>8-431-622</t>
  </si>
  <si>
    <t>DIANA YOVANA</t>
  </si>
  <si>
    <t>Dianacigarrista1@gmail.com</t>
  </si>
  <si>
    <t>Belen # 29A, URBANIZACION NUEVO TOCUNEN, 24 DE DICIEMBRE, PANAMA, PANAMÁUrbanización</t>
  </si>
  <si>
    <t>69547874</t>
  </si>
  <si>
    <t>JJ3709C</t>
  </si>
  <si>
    <t>8-233-855</t>
  </si>
  <si>
    <t>BASILIO QUINTERO</t>
  </si>
  <si>
    <t>basilio@gmail.com</t>
  </si>
  <si>
    <t>reyes magos 281, BELEN, TOCUMEN, PANAMA, PANAM</t>
  </si>
  <si>
    <t>JX3752C</t>
  </si>
  <si>
    <t>8-843-271</t>
  </si>
  <si>
    <t>KATHERINE SIU</t>
  </si>
  <si>
    <t>oantony632@gmail.com</t>
  </si>
  <si>
    <t xml:space="preserve">Belén c530CA53, BELEN, TOCUMEN, PANAMA, </t>
  </si>
  <si>
    <t>JK3755C</t>
  </si>
  <si>
    <t>8-241-9</t>
  </si>
  <si>
    <t>MARIA HERLINDA CAICEDO GONZALEZ</t>
  </si>
  <si>
    <t>mariacaicedo@gmail.com</t>
  </si>
  <si>
    <t>. La Siesta calle Darién casa 1194a, LA SIESTA, TOCUMEN, PANAMA</t>
  </si>
  <si>
    <t>JN4150C</t>
  </si>
  <si>
    <t>2-123-6</t>
  </si>
  <si>
    <t>JUAN JOSE JARAMILLO</t>
  </si>
  <si>
    <t>Correo:zeinetpprado@gmail.com</t>
  </si>
  <si>
    <t>BRA santa Mónica calle 3ra NRO 77, BARRIADA</t>
  </si>
  <si>
    <t>65004762</t>
  </si>
  <si>
    <t>366087730000</t>
  </si>
  <si>
    <t>JI4620C</t>
  </si>
  <si>
    <t>8-715-1324</t>
  </si>
  <si>
    <t xml:space="preserve"> RAFAEL ENRIQUE PEREZ</t>
  </si>
  <si>
    <t>htur7777777@gmail.com</t>
  </si>
  <si>
    <t xml:space="preserve"> Altos del Angel calle 88casa m440, ALTOS DEL ANGEL, 24 DE DICIEMBRE</t>
  </si>
  <si>
    <t>66508861</t>
  </si>
  <si>
    <t>JW4585C</t>
  </si>
  <si>
    <t>6-47-1288</t>
  </si>
  <si>
    <t xml:space="preserve">Martha Burgos </t>
  </si>
  <si>
    <t>60598594</t>
  </si>
  <si>
    <t>Ljrguero@gmail.com</t>
  </si>
  <si>
    <t xml:space="preserve">Panama Montería </t>
  </si>
  <si>
    <t>9.0685676, -79.4167640</t>
  </si>
  <si>
    <t>JO4970C</t>
  </si>
  <si>
    <t>6-709-1973</t>
  </si>
  <si>
    <t>MARQUELIS EDITH CARVAJAL CARVAJAL</t>
  </si>
  <si>
    <t>hernandezmc1012@gmail.com</t>
  </si>
  <si>
    <t>Residencial Palo Alto calle 7 casa 126, Palo alto, PACORA,</t>
  </si>
  <si>
    <t>68197159</t>
  </si>
  <si>
    <t>JL5319C</t>
  </si>
  <si>
    <t>8-1058-413</t>
  </si>
  <si>
    <t>Yerlenis Arianis Moreno</t>
  </si>
  <si>
    <t>yanicastillo272@gmail.com</t>
  </si>
  <si>
    <t>Felipillo sector 2 casa 55, FELIPILLO, 24 DE DICIEMBRE, PANAMA, PANAMÁUrbanización</t>
  </si>
  <si>
    <t>65913608</t>
  </si>
  <si>
    <t>LISSETH DANECHKA NAVAS JOSEPH</t>
  </si>
  <si>
    <t>JW1092C</t>
  </si>
  <si>
    <t>8-512-362</t>
  </si>
  <si>
    <t>Maleyda Mislette Rudas</t>
  </si>
  <si>
    <t>maletumami@gmail.com</t>
  </si>
  <si>
    <t xml:space="preserve"> Felipillo calle principal casa 06, BARRIADA 24</t>
  </si>
  <si>
    <t>65710589</t>
  </si>
  <si>
    <t>JS1056C</t>
  </si>
  <si>
    <t>8-967-849</t>
  </si>
  <si>
    <t>YANINA ITZEL MONTIEL CORREA</t>
  </si>
  <si>
    <t>yaninamontiel03@gmail.com</t>
  </si>
  <si>
    <t>FELIPILLO MANZANA 11 c38, BARRIADA 24 DE DICIEMBRE, 24 DE DICIEMBRE, PANAMA, PANAMÁ</t>
  </si>
  <si>
    <t>64655617</t>
  </si>
  <si>
    <t>JZ1336C</t>
  </si>
  <si>
    <t>8-716-966</t>
  </si>
  <si>
    <t>CRISTOBAL ALBERTO</t>
  </si>
  <si>
    <t>Pácora rosales 3casa 194, PACORA, PACORA, PANAMA, PANAMÁUrbanización</t>
  </si>
  <si>
    <t>69906967</t>
  </si>
  <si>
    <t>JJ1680C</t>
  </si>
  <si>
    <t>FELIPILLO pantanal casa Ac17principal</t>
  </si>
  <si>
    <t>JC1896C</t>
  </si>
  <si>
    <t>8-759-1155</t>
  </si>
  <si>
    <t>YOHANNA YAZDEN</t>
  </si>
  <si>
    <t>yohannay30@gmail.com</t>
  </si>
  <si>
    <t>Altos de villa lobos casa 35 calle princ, BARRIADA ALTOS</t>
  </si>
  <si>
    <t>62124414</t>
  </si>
  <si>
    <t>JK2011C</t>
  </si>
  <si>
    <t>8-528-990</t>
  </si>
  <si>
    <t>EDILBERTO QUIROS</t>
  </si>
  <si>
    <t>edilberto.quiros@gmail.com</t>
  </si>
  <si>
    <t>Urb. El Trebol 7 casa 20, EL TREBOL No.1, PACORA, PANAMA, PANAMÁUrbanización</t>
  </si>
  <si>
    <t>65381746</t>
  </si>
  <si>
    <t>JE4234C</t>
  </si>
  <si>
    <t xml:space="preserve"> 2-701-1265</t>
  </si>
  <si>
    <t>Marilita del carmen</t>
  </si>
  <si>
    <t>gabrielaconcepcion2406@gmail.com</t>
  </si>
  <si>
    <t>Altoldelangeldelosserqfinescasa346</t>
  </si>
  <si>
    <t>63434998</t>
  </si>
  <si>
    <t>JZ4568C</t>
  </si>
  <si>
    <t>8-998-2339</t>
  </si>
  <si>
    <t>: MAIKOL ARIEL MARTINEZ</t>
  </si>
  <si>
    <t>ericktejedor09@gmail.com</t>
  </si>
  <si>
    <t>Los Jardinescalle8casa331, PACORA, PACORA, PANAMA, PANAMÁ</t>
  </si>
  <si>
    <t>68499020</t>
  </si>
  <si>
    <t>JM4920C</t>
  </si>
  <si>
    <t>2-736-676</t>
  </si>
  <si>
    <t>: KETSHYA DEL CARMEN</t>
  </si>
  <si>
    <t>Ketshyac8@gmail.com</t>
  </si>
  <si>
    <t xml:space="preserve">: Palo Alto calle5casa133, Palo alto, PACORA, PANAMA, </t>
  </si>
  <si>
    <t>62376708</t>
  </si>
  <si>
    <t>JB5292C</t>
  </si>
  <si>
    <t>8-1024-799</t>
  </si>
  <si>
    <t>: Iker asier Díaz IBARGUENTienda</t>
  </si>
  <si>
    <t>angeliptc7@gmail.com</t>
  </si>
  <si>
    <t>Villa Belén CA las posadas CA 302, VILLA BELEN</t>
  </si>
  <si>
    <t>JI5523C</t>
  </si>
  <si>
    <t>8-1033-961</t>
  </si>
  <si>
    <t>: VICTOR MANUEL Gálvez</t>
  </si>
  <si>
    <t>Victorgalvez819@gmail.com</t>
  </si>
  <si>
    <t xml:space="preserve"> Barriada Altos del Angel ca 6ta Ca B-66, ALTOS DEL ANGEL</t>
  </si>
  <si>
    <t>68113973</t>
  </si>
  <si>
    <t>JU5464C</t>
  </si>
  <si>
    <t>4-832-204</t>
  </si>
  <si>
    <t xml:space="preserve"> GABRIEL ALEXANDER PRADO</t>
  </si>
  <si>
    <t>det9239@gmail.com</t>
  </si>
  <si>
    <t>Uribanizacion Nuevo Tocumen calle82 c300, TOCUMEN, TOCUMEN, PANAMA, PANAMÁUrbanización</t>
  </si>
  <si>
    <t>JZ5399C</t>
  </si>
  <si>
    <t>8-764-1283</t>
  </si>
  <si>
    <t>MARIA RIOS</t>
  </si>
  <si>
    <t>isaacrios1001r@gmail.com</t>
  </si>
  <si>
    <t>Los Nogales casa 430 calle 15, BARRIADA</t>
  </si>
  <si>
    <t>63440822</t>
  </si>
  <si>
    <t>NASLY DESIRETH FERNANDEZ RIOS</t>
  </si>
  <si>
    <t>JE0210C</t>
  </si>
  <si>
    <t>8-837-469</t>
  </si>
  <si>
    <t>ADALITH RODRIGUEZ VALDEZ</t>
  </si>
  <si>
    <t>yvaldes1441@gmail.com</t>
  </si>
  <si>
    <t>Urb. Parque Real san marino NRO. F8, URBANIZACION PARQUE REAL, LAS MANANITAS, PANAMA, PANAMÁUrbanización</t>
  </si>
  <si>
    <t xml:space="preserve">79.685564. 79.685564 </t>
  </si>
  <si>
    <t>JN0604C</t>
  </si>
  <si>
    <t>6-53-2612</t>
  </si>
  <si>
    <t>BLADIS RODRIGUEZ</t>
  </si>
  <si>
    <t>Griseldavillarrealquinto@gmail.com</t>
  </si>
  <si>
    <t>Santa Librada1raetaoaCasa022, BARRIADA SANTA LIBRADA (P), LAS CUMBRES, PANAMA, PANAMÁ</t>
  </si>
  <si>
    <t>62291095</t>
  </si>
  <si>
    <t>JN0564C</t>
  </si>
  <si>
    <t>8-976-1391</t>
  </si>
  <si>
    <t>JUAN SANCHEZ</t>
  </si>
  <si>
    <t>juanjsanchezm22@gmail.com</t>
  </si>
  <si>
    <t>sector 1 casa 1216, PACORA, PACORA, PANAMA, PANAMÁUrbanización</t>
  </si>
  <si>
    <t>YARE KARELIS MAXWELL ATENCIO DE DELGADO</t>
  </si>
  <si>
    <t>JE0752C</t>
  </si>
  <si>
    <t>Juan Jos Sanchez MorenoTienda</t>
  </si>
  <si>
    <t>Pácora principal sector 1 centro ca2026, PACORA, PACORA, PANAMA</t>
  </si>
  <si>
    <t>JA0824C</t>
  </si>
  <si>
    <t>8-1010-56</t>
  </si>
  <si>
    <t>KEVIN AUGUSTO</t>
  </si>
  <si>
    <t>Bolivarmelendez24@gmail.com</t>
  </si>
  <si>
    <t>. La Siesta II calle Darién cas1194A, LA SIESTA</t>
  </si>
  <si>
    <t>JM1219C</t>
  </si>
  <si>
    <t>2-710-2206</t>
  </si>
  <si>
    <t>CARLOS EDUARDO</t>
  </si>
  <si>
    <t>Br166593@gmail.com</t>
  </si>
  <si>
    <t>Los Guayacanes calle 5 casa 352, MENDOZA, MENDOZA, LA CHORRERA, PANAMÁUrbanización: Los Guayacanes</t>
  </si>
  <si>
    <t>61988885</t>
  </si>
  <si>
    <t>JU1287C</t>
  </si>
  <si>
    <t>8-900-606</t>
  </si>
  <si>
    <t>Ariel Adrian CarrionTienda</t>
  </si>
  <si>
    <t>ilcarrion925@gmail.com</t>
  </si>
  <si>
    <t>Colinas de Pacora - Los Almendrosc11c32b</t>
  </si>
  <si>
    <t>JT1760C</t>
  </si>
  <si>
    <t>8-728-1115</t>
  </si>
  <si>
    <t>Nelson Von Chong</t>
  </si>
  <si>
    <t>Chepo calle Charles casa 22</t>
  </si>
  <si>
    <t>JH1741C</t>
  </si>
  <si>
    <t>4-841-1785</t>
  </si>
  <si>
    <t>ARLENE JETZABETH SANTAMARIA GOMEZ</t>
  </si>
  <si>
    <t>14arlesg@gmail.com</t>
  </si>
  <si>
    <t xml:space="preserve">: Los álamos calle 7 B casa AL 83, PACORA, </t>
  </si>
  <si>
    <t>62898227</t>
  </si>
  <si>
    <t>JY1839C</t>
  </si>
  <si>
    <t>8-1045-1136</t>
  </si>
  <si>
    <t>EBDIEL EYMAR BALOY PRESTÁN</t>
  </si>
  <si>
    <t>charlesronney988@gmail.com</t>
  </si>
  <si>
    <t>Villa Lobos de la calle roblecasa11, Villa lobos, PEDREGAL, PANAMA, PANAMÁUrbanización</t>
  </si>
  <si>
    <t>61562338</t>
  </si>
  <si>
    <t>JU2135C</t>
  </si>
  <si>
    <t>3-92-780</t>
  </si>
  <si>
    <t>SANTA LIBRADA MORALES NUÑEZ</t>
  </si>
  <si>
    <t>santita05morales@gmail.com</t>
  </si>
  <si>
    <t>Altos de Villalobos casa G 58, ALTOS DE PEDREGAL, PEDREGAL, PANAMA, PANAMÁUrbanización</t>
  </si>
  <si>
    <t>67583930</t>
  </si>
  <si>
    <t>JR2840C</t>
  </si>
  <si>
    <t>8-915-445</t>
  </si>
  <si>
    <t>OMAR DOMINGO BERRIO SANCHEZ</t>
  </si>
  <si>
    <t>yakarelis@gmail.com</t>
  </si>
  <si>
    <t>Villa Belén Virgen María casa 530, VILLA BELEN, TOCUMEN, PANAMA, PANAMÁUrbanización</t>
  </si>
  <si>
    <t>JT3710C</t>
  </si>
  <si>
    <t>8-908-844</t>
  </si>
  <si>
    <t xml:space="preserve"> Juan Gabriel Moreno</t>
  </si>
  <si>
    <t>gabbo3030@hotmail.com</t>
  </si>
  <si>
    <t>Villa Belén Virgen María casa 543, VILLA BELEN, TOCUMEN, PANAMA, PANAMÁUrbanización</t>
  </si>
  <si>
    <t>61163830</t>
  </si>
  <si>
    <t>JO3881C</t>
  </si>
  <si>
    <t>6-75-91</t>
  </si>
  <si>
    <t>CARLOS ALBERTO TEJEDOR</t>
  </si>
  <si>
    <t xml:space="preserve"> Residencial Los Jardines calle casa 366, RESIDENCIAL</t>
  </si>
  <si>
    <t>62544811</t>
  </si>
  <si>
    <t>JD5037C</t>
  </si>
  <si>
    <t>8-845-2287</t>
  </si>
  <si>
    <t>: IRVING JAVIER UreñaTienda</t>
  </si>
  <si>
    <t>irving@eventosld.com</t>
  </si>
  <si>
    <t xml:space="preserve"> Belén calleAnunciacioncasa620, VILLA BELEN</t>
  </si>
  <si>
    <t>68482408</t>
  </si>
  <si>
    <t>JJ5152C</t>
  </si>
  <si>
    <t>8-745-1245</t>
  </si>
  <si>
    <t>PEDRO TORRES TEJADA</t>
  </si>
  <si>
    <t>pedrodjpeter25@gmail.com</t>
  </si>
  <si>
    <t>: Ciudad Radial calle 12 casa 708, CIUDAD RADIAL A, JUAN DIAZ</t>
  </si>
  <si>
    <t>68862429</t>
  </si>
  <si>
    <t>JE4467C</t>
  </si>
  <si>
    <t>8-421-287</t>
  </si>
  <si>
    <t>YANETH MARISOL MORENO BUITRAGO GONZ</t>
  </si>
  <si>
    <t>ym2349682@gmail.com</t>
  </si>
  <si>
    <t>Urb. Belén el mesias calle 4 casa 49 0, BELEN, TOCUMEN, PANAMA, PANAMÁUrbanización</t>
  </si>
  <si>
    <t>67194131</t>
  </si>
  <si>
    <t>YORLENIS IVETH TODD MORENO</t>
  </si>
  <si>
    <t>JW3989C</t>
  </si>
  <si>
    <t>4-274-318</t>
  </si>
  <si>
    <t xml:space="preserve"> NORKA MUÑOZ PINTO</t>
  </si>
  <si>
    <t>norkazulema30@gmail.com</t>
  </si>
  <si>
    <t>Belén san judas tardeo casa 500, BELEN, TOCUMEN</t>
  </si>
  <si>
    <t>67887009</t>
  </si>
  <si>
    <t>JT4152C</t>
  </si>
  <si>
    <t>8-1060-1619</t>
  </si>
  <si>
    <t xml:space="preserve"> Andrés de Jesús Pérez</t>
  </si>
  <si>
    <t>Jesusand428@gmail.com</t>
  </si>
  <si>
    <t>Altos del ángel calle 56 casa k345, URBANIZACION</t>
  </si>
  <si>
    <t>JE4730C</t>
  </si>
  <si>
    <t xml:space="preserve"> 8-403-796</t>
  </si>
  <si>
    <t xml:space="preserve"> Rosa Edith Soto</t>
  </si>
  <si>
    <t>Anjaliiortizallen@gmail.com</t>
  </si>
  <si>
    <t>Los Cantaros calle 50l190, LOS CANTAROS, 24</t>
  </si>
  <si>
    <t>JY4571C</t>
  </si>
  <si>
    <t>9-720-250</t>
  </si>
  <si>
    <t>Lalis Jordan Tenorio</t>
  </si>
  <si>
    <t>lalysjordan2083@gmail.com</t>
  </si>
  <si>
    <t xml:space="preserve">Barrida la valdeza </t>
  </si>
  <si>
    <t>69049992</t>
  </si>
  <si>
    <t>8.824696,-79.819961</t>
  </si>
  <si>
    <t>YARISEL HINOJOZA MECHECHE</t>
  </si>
  <si>
    <t xml:space="preserve">LAURY STEPHANY NAVARRO BARBA </t>
  </si>
  <si>
    <t>JL4830B</t>
  </si>
  <si>
    <t>2-720-2348</t>
  </si>
  <si>
    <t>DENIS ARTEMIO MORENO CASTILLO</t>
  </si>
  <si>
    <t>Denisin48@gmail.com</t>
  </si>
  <si>
    <t>Condado Real calle 3 casa 92</t>
  </si>
  <si>
    <t>67339148</t>
  </si>
  <si>
    <t>9.105612,-79.297566</t>
  </si>
  <si>
    <t>CARMEN BETHANCOURTH MENACHO</t>
  </si>
  <si>
    <t>YERALDIN DELGADO GUEVARA</t>
  </si>
  <si>
    <t>JD2205C</t>
  </si>
  <si>
    <t>176809397</t>
  </si>
  <si>
    <t>MARLY JOANNA HIDALGO CHAVEZ</t>
  </si>
  <si>
    <t>marlyjhch13@gmail.com</t>
  </si>
  <si>
    <t>Los Pueblos Gardens T 1, apto 4-A</t>
  </si>
  <si>
    <t>64181629</t>
  </si>
  <si>
    <t>9.042980, -79.449920</t>
  </si>
  <si>
    <t>JD3268C</t>
  </si>
  <si>
    <t>8-280-874</t>
  </si>
  <si>
    <t>MARILYN DEL CARMEN ALDEANO</t>
  </si>
  <si>
    <t>marilynaldeano@gmail.com</t>
  </si>
  <si>
    <t>Las perlas calle 2 # de casa 403 alcalde</t>
  </si>
  <si>
    <t>66662853</t>
  </si>
  <si>
    <t>9.13624,-79.53084</t>
  </si>
  <si>
    <t>JK3686C</t>
  </si>
  <si>
    <t>4-206-693</t>
  </si>
  <si>
    <t>Juan acosta galindo</t>
  </si>
  <si>
    <t>Eliascarpintero2003@gmail.com</t>
  </si>
  <si>
    <t>Las Garzas, BDA MIREYA CASA H-100 HASTA EL FINAL</t>
  </si>
  <si>
    <t>64411353</t>
  </si>
  <si>
    <t>9.114882,-79.266242</t>
  </si>
  <si>
    <t>JZ4857C</t>
  </si>
  <si>
    <t>10-709-843</t>
  </si>
  <si>
    <t xml:space="preserve">Jose Alba </t>
  </si>
  <si>
    <t>jalbam29@gmail.com</t>
  </si>
  <si>
    <t xml:space="preserve">Alado de la tienda Chon wan </t>
  </si>
  <si>
    <t>CARDENAS                                          </t>
  </si>
  <si>
    <t>65066566</t>
  </si>
  <si>
    <t xml:space="preserve">9.092653,-79.345612        </t>
  </si>
  <si>
    <t>JC5178C</t>
  </si>
  <si>
    <t>1-739-1222</t>
  </si>
  <si>
    <t>REYNALDO ANEL FORBES BAKER</t>
  </si>
  <si>
    <t>forbesreynaldo24@gmail.com</t>
  </si>
  <si>
    <t>62 CA I  30    6T A CALLE DETRAS DEL S/M MAR DORADO</t>
  </si>
  <si>
    <t>65270450</t>
  </si>
  <si>
    <t xml:space="preserve">9.089857,-79.346948 </t>
  </si>
  <si>
    <t>JG5343C</t>
  </si>
  <si>
    <t>8-497-709</t>
  </si>
  <si>
    <t>Carol Anette Bredwood Bryan</t>
  </si>
  <si>
    <t>bredwoodanette70@gmail.com</t>
  </si>
  <si>
    <t>BARRIADA LOS NOGALES # 1, LAS MANANITAS, PANAMA, PANAMÁ</t>
  </si>
  <si>
    <t>64575403</t>
  </si>
  <si>
    <t xml:space="preserve"> 9.080806, -79.413637 </t>
  </si>
  <si>
    <t>JD5583C</t>
  </si>
  <si>
    <t>4-228-250</t>
  </si>
  <si>
    <t>Rene arcia gonzales</t>
  </si>
  <si>
    <t>2345689</t>
  </si>
  <si>
    <t xml:space="preserve">Renearciagonzalez@gmail.com </t>
  </si>
  <si>
    <t>Arrijan el carrizal nuevo emperador lote 2</t>
  </si>
  <si>
    <t>NUEVO EMPERADOR                                   </t>
  </si>
  <si>
    <t>66379273</t>
  </si>
  <si>
    <t>8.995777,-79.713560</t>
  </si>
  <si>
    <t>JULISSA RODRIGUEZ MORENO</t>
  </si>
  <si>
    <t>JR0400C</t>
  </si>
  <si>
    <t>2345678</t>
  </si>
  <si>
    <t>julissarodriguez8901@gmail.com</t>
  </si>
  <si>
    <t>El Carrizal calle principal lote 2</t>
  </si>
  <si>
    <t>JY0361C</t>
  </si>
  <si>
    <t>8-763-140</t>
  </si>
  <si>
    <t xml:space="preserve">Sol pitty Rodriguez </t>
  </si>
  <si>
    <t>2314567</t>
  </si>
  <si>
    <t xml:space="preserve">asesoreskiam@gmail.com </t>
  </si>
  <si>
    <t>Pueblo nuevo 12 octubre casa 0</t>
  </si>
  <si>
    <t>61464718</t>
  </si>
  <si>
    <t>9.015023,-79.514078</t>
  </si>
  <si>
    <t>JH1215C</t>
  </si>
  <si>
    <t>8-295-684</t>
  </si>
  <si>
    <t xml:space="preserve">Yisela adames peralta </t>
  </si>
  <si>
    <t>Vista alegre chorrillito casa 348</t>
  </si>
  <si>
    <t>66269132</t>
  </si>
  <si>
    <t>8.913212,-79.702965</t>
  </si>
  <si>
    <t>JI2108C</t>
  </si>
  <si>
    <t>E-8-179920</t>
  </si>
  <si>
    <t>Teodomiro prieto tulandy</t>
  </si>
  <si>
    <t xml:space="preserve">Ao432204@gmail.com </t>
  </si>
  <si>
    <t>Lucha franco sur casa 75</t>
  </si>
  <si>
    <t>66241362</t>
  </si>
  <si>
    <t>9.070843,-79.530257</t>
  </si>
  <si>
    <t>JI3573C</t>
  </si>
  <si>
    <t>8-828-270</t>
  </si>
  <si>
    <t>Yaser hurtado</t>
  </si>
  <si>
    <t>Lucha</t>
  </si>
  <si>
    <t>64206598</t>
  </si>
  <si>
    <t xml:space="preserve">9.071208,-79.530493 </t>
  </si>
  <si>
    <t>JQ3231C</t>
  </si>
  <si>
    <t>8-249-885</t>
  </si>
  <si>
    <t>Leiza yasmina batista</t>
  </si>
  <si>
    <t xml:space="preserve">elionett@gmail.com </t>
  </si>
  <si>
    <t>Tanara casa 158</t>
  </si>
  <si>
    <t>63978101</t>
  </si>
  <si>
    <t>9.129686,-79.221547</t>
  </si>
  <si>
    <t>JZ4042C</t>
  </si>
  <si>
    <t>A39512516</t>
  </si>
  <si>
    <t>Kristin vega</t>
  </si>
  <si>
    <t xml:space="preserve">Kristin.vega@gmail.com </t>
  </si>
  <si>
    <t>Playa monarga</t>
  </si>
  <si>
    <t>LOS SANTOS                                        </t>
  </si>
  <si>
    <t>LAS TABLAS                                        </t>
  </si>
  <si>
    <t>CARATE                                            </t>
  </si>
  <si>
    <t>64950331</t>
  </si>
  <si>
    <t>7.974122,-80.348614</t>
  </si>
  <si>
    <t>JC4051C</t>
  </si>
  <si>
    <t>8-1052-671</t>
  </si>
  <si>
    <t xml:space="preserve">Deangelo dario Tuñon </t>
  </si>
  <si>
    <t xml:space="preserve">Luisd022009@hotmail.com </t>
  </si>
  <si>
    <t xml:space="preserve">Rana de oro calle Principal casa 45 </t>
  </si>
  <si>
    <t>64693760</t>
  </si>
  <si>
    <t>9.079745,-79.429491</t>
  </si>
  <si>
    <t>JR4584C</t>
  </si>
  <si>
    <t xml:space="preserve">Smithwiop@gmail.com </t>
  </si>
  <si>
    <t>62360639</t>
  </si>
  <si>
    <t>9.010213,-79.515695</t>
  </si>
  <si>
    <t>JY4817C</t>
  </si>
  <si>
    <t>2-140-174</t>
  </si>
  <si>
    <t>Maria elena medina</t>
  </si>
  <si>
    <t>edwinwork00@gmail.com</t>
  </si>
  <si>
    <t>Altos del angel calle arcangel casa 391</t>
  </si>
  <si>
    <t>6914174</t>
  </si>
  <si>
    <t>9.091208,-79.353083</t>
  </si>
  <si>
    <t>JV5317C</t>
  </si>
  <si>
    <t>8-823-1430</t>
  </si>
  <si>
    <t>GABRIEL ALFREDO JIMENEZ SANCHEZ</t>
  </si>
  <si>
    <t>smithwiop@gmail.com</t>
  </si>
  <si>
    <t>Monterico 13 CA L 60</t>
  </si>
  <si>
    <t>68163494</t>
  </si>
  <si>
    <t>9.11275,-79.36777</t>
  </si>
  <si>
    <t>JT5224C</t>
  </si>
  <si>
    <t>65286732</t>
  </si>
  <si>
    <t>8.942528,-79.636886</t>
  </si>
  <si>
    <t>JX5497C</t>
  </si>
  <si>
    <t>4-103-2163</t>
  </si>
  <si>
    <t xml:space="preserve">Mario Mojica </t>
  </si>
  <si>
    <t>66888967</t>
  </si>
  <si>
    <t>Marmojher@gmail.com</t>
  </si>
  <si>
    <t>Villa alpina CA#13-C</t>
  </si>
  <si>
    <t>9.086434,-79.515070</t>
  </si>
  <si>
    <t>KEITLEEN YULEIS GONZALEZ NAVARRO</t>
  </si>
  <si>
    <t>JG1719C</t>
  </si>
  <si>
    <t>8-182-335</t>
  </si>
  <si>
    <t>MARIA CASILDA GOMEZ ALVARADO</t>
  </si>
  <si>
    <t>Negocios507pty@gmail.com</t>
  </si>
  <si>
    <t>Altos de las Huacas tercera ca 1-128</t>
  </si>
  <si>
    <t>64260834</t>
  </si>
  <si>
    <t>8.914263,-79.692733</t>
  </si>
  <si>
    <t>JW2154C</t>
  </si>
  <si>
    <t>8-321-265</t>
  </si>
  <si>
    <t>LUIS CARLOS MC NULTY GONZALEZ</t>
  </si>
  <si>
    <t>Luismcnulty@gmail.com</t>
  </si>
  <si>
    <t>Valle de Los Cerezos</t>
  </si>
  <si>
    <t>69324427</t>
  </si>
  <si>
    <t>8.911207,-79.702713</t>
  </si>
  <si>
    <t>JG3270C</t>
  </si>
  <si>
    <t>8-969-1828</t>
  </si>
  <si>
    <t>Diego Hernan Ortega Ortega</t>
  </si>
  <si>
    <t>Hern75129@gmail.com</t>
  </si>
  <si>
    <t>Quintas del este novena CA 462</t>
  </si>
  <si>
    <t>60114466</t>
  </si>
  <si>
    <t>9.0951439,-79.2317217</t>
  </si>
  <si>
    <t>JK4190C</t>
  </si>
  <si>
    <t>8-919-1678</t>
  </si>
  <si>
    <t xml:space="preserve">Ruth Abigail Tejada </t>
  </si>
  <si>
    <t>67176556</t>
  </si>
  <si>
    <t>es.ruth3030@gmail.com</t>
  </si>
  <si>
    <t>La foresta viñedo globo B calle 21A NRO. B231</t>
  </si>
  <si>
    <t>9.0910261,-79.2547200</t>
  </si>
  <si>
    <t>JM4426C</t>
  </si>
  <si>
    <t>8-937-1035</t>
  </si>
  <si>
    <t>Diana Carolina Ortega ruiz</t>
  </si>
  <si>
    <t>dianaxortega.x@gmail.com</t>
  </si>
  <si>
    <t>Nuevo Tocumen calle 16 D111</t>
  </si>
  <si>
    <t>9.096485,-79.347195</t>
  </si>
  <si>
    <t>JQ5149C</t>
  </si>
  <si>
    <t>8-879-361</t>
  </si>
  <si>
    <t xml:space="preserve">Andres Omar Achito Gonzalez </t>
  </si>
  <si>
    <t>andresg192021@gmail.com</t>
  </si>
  <si>
    <t>Urb verona c paseo los tamarindos D22</t>
  </si>
  <si>
    <t>9.106193,-79.338942</t>
  </si>
  <si>
    <t>JW4939C</t>
  </si>
  <si>
    <t>8-968-139</t>
  </si>
  <si>
    <t>MAGDIEL DEL CAR SALINAS RAMOS</t>
  </si>
  <si>
    <t>mag_mavi09@outlook.es</t>
  </si>
  <si>
    <t>Nuevo Tocumen calle 61 I 98</t>
  </si>
  <si>
    <t>9.088695,-79.347854</t>
  </si>
  <si>
    <t>JL5346C</t>
  </si>
  <si>
    <t>8-1056-1418</t>
  </si>
  <si>
    <t>Jerick anel García aparicio</t>
  </si>
  <si>
    <t>jerickgarcia24@gmail.com</t>
  </si>
  <si>
    <t>Nuevo Tocumen los cantaros F 611</t>
  </si>
  <si>
    <t>9.088564,-79.342314</t>
  </si>
  <si>
    <t>JK5340C</t>
  </si>
  <si>
    <t>AZ248051</t>
  </si>
  <si>
    <t>Daira Sogamoso</t>
  </si>
  <si>
    <t>66370805</t>
  </si>
  <si>
    <t>Dairasogamoso0216@gmail.com</t>
  </si>
  <si>
    <t xml:space="preserve">Santa Librada </t>
  </si>
  <si>
    <t>9.077079,-79.505331</t>
  </si>
  <si>
    <t>LUZ GRACIELA BANDA GUTIERREZ DE TORRES</t>
  </si>
  <si>
    <t>JN4227B</t>
  </si>
  <si>
    <t>2-729-662</t>
  </si>
  <si>
    <t xml:space="preserve">Alexis Moran </t>
  </si>
  <si>
    <t>65543438</t>
  </si>
  <si>
    <t>Alexis.moran@gmail.com</t>
  </si>
  <si>
    <t>Pacora Gardens</t>
  </si>
  <si>
    <t>9.112894,-79.267024</t>
  </si>
  <si>
    <t>JU0246C</t>
  </si>
  <si>
    <t>1-736-575</t>
  </si>
  <si>
    <t>Raúl Sam</t>
  </si>
  <si>
    <t>65267797</t>
  </si>
  <si>
    <t>Nombreraulsam@gmail.com</t>
  </si>
  <si>
    <t xml:space="preserve">Colinas del Este </t>
  </si>
  <si>
    <t>9.136372,-79.292290</t>
  </si>
  <si>
    <t>JA0665C</t>
  </si>
  <si>
    <t>C02938401</t>
  </si>
  <si>
    <t xml:space="preserve">Wilfredo Sanchez </t>
  </si>
  <si>
    <t>69342199</t>
  </si>
  <si>
    <t>Sanchezramon@gmail.com</t>
  </si>
  <si>
    <t>9.090624,-79.289944</t>
  </si>
  <si>
    <t>JJ0949C</t>
  </si>
  <si>
    <t>BC747725</t>
  </si>
  <si>
    <t xml:space="preserve">Juana Quiñones </t>
  </si>
  <si>
    <t>67072266</t>
  </si>
  <si>
    <t>Quinonesvictoria@gmail.com</t>
  </si>
  <si>
    <t>9.095106,-79.326165</t>
  </si>
  <si>
    <t>JB0941C</t>
  </si>
  <si>
    <t>8-921-838</t>
  </si>
  <si>
    <t xml:space="preserve">Emilio Ortega </t>
  </si>
  <si>
    <t>69818907</t>
  </si>
  <si>
    <t>Emilioortega2697@gmail.com</t>
  </si>
  <si>
    <t>9.101283,-79.327444</t>
  </si>
  <si>
    <t>JN1142C</t>
  </si>
  <si>
    <t>1-713-1032</t>
  </si>
  <si>
    <t xml:space="preserve">Sorangel Robinson </t>
  </si>
  <si>
    <t>69035704</t>
  </si>
  <si>
    <t>Eyis2023@gmail.com</t>
  </si>
  <si>
    <t xml:space="preserve">Villa Gabriela </t>
  </si>
  <si>
    <t>JB1769C</t>
  </si>
  <si>
    <t>10-19-414</t>
  </si>
  <si>
    <t xml:space="preserve">Dalys Hernández </t>
  </si>
  <si>
    <t>68808973</t>
  </si>
  <si>
    <t>Dcaleb2531@gmail.com</t>
  </si>
  <si>
    <t xml:space="preserve">San juan Pacora </t>
  </si>
  <si>
    <t>9.092245,-79.304124</t>
  </si>
  <si>
    <t>JH2391C</t>
  </si>
  <si>
    <t>BD012181</t>
  </si>
  <si>
    <t>Juan Gallo</t>
  </si>
  <si>
    <t>65247085</t>
  </si>
  <si>
    <t>Kveleza2015@gmail.com</t>
  </si>
  <si>
    <t>PH Ilo</t>
  </si>
  <si>
    <t>9.025957,-79.485203</t>
  </si>
  <si>
    <t>JV2649C</t>
  </si>
  <si>
    <t>9-713-1836</t>
  </si>
  <si>
    <t xml:space="preserve">Enriqueta Vasquez </t>
  </si>
  <si>
    <t>67578105</t>
  </si>
  <si>
    <t>Bombashoespty507@gmail.com</t>
  </si>
  <si>
    <t>8.832504,-79.797262</t>
  </si>
  <si>
    <t>JH3552C</t>
  </si>
  <si>
    <t>6-49-2510</t>
  </si>
  <si>
    <t>Ofelina Ojo</t>
  </si>
  <si>
    <t>67170083</t>
  </si>
  <si>
    <t>Ofelinar65@gmail.com</t>
  </si>
  <si>
    <t>Tanara</t>
  </si>
  <si>
    <t>9.132974,-79.217268</t>
  </si>
  <si>
    <t>JO3977C</t>
  </si>
  <si>
    <t>BE425742</t>
  </si>
  <si>
    <t>Libia María Castro Plata</t>
  </si>
  <si>
    <t>68093345</t>
  </si>
  <si>
    <t>Libimcastro@gmail.com</t>
  </si>
  <si>
    <t xml:space="preserve">Villas del Mediterráneo </t>
  </si>
  <si>
    <t>9.043832,-79.405673</t>
  </si>
  <si>
    <t>JO4089C</t>
  </si>
  <si>
    <t>R11080979</t>
  </si>
  <si>
    <t xml:space="preserve">Tamara Bruna </t>
  </si>
  <si>
    <t>65238563</t>
  </si>
  <si>
    <t>Tamarabruna228@gmail.com</t>
  </si>
  <si>
    <t xml:space="preserve">TANARA El Naranjal </t>
  </si>
  <si>
    <t>9.135776,-79.227372</t>
  </si>
  <si>
    <t>JJ4788C</t>
  </si>
  <si>
    <t>10-717-179</t>
  </si>
  <si>
    <t xml:space="preserve">Shinela De Leon </t>
  </si>
  <si>
    <t>69208799</t>
  </si>
  <si>
    <t>Yarideleon74@gmail.com</t>
  </si>
  <si>
    <t xml:space="preserve">Los cántaros </t>
  </si>
  <si>
    <t>9.086637,-79.346726</t>
  </si>
  <si>
    <t>JJ5251C</t>
  </si>
  <si>
    <t>8-719-503</t>
  </si>
  <si>
    <t xml:space="preserve">Eleonida González </t>
  </si>
  <si>
    <t>66737890</t>
  </si>
  <si>
    <t>Gonzalezeleonida@gmail.com</t>
  </si>
  <si>
    <t xml:space="preserve">24 de diciembre </t>
  </si>
  <si>
    <t>9.088188,-79.358688</t>
  </si>
  <si>
    <t>JK5329C</t>
  </si>
  <si>
    <t>AY009864</t>
  </si>
  <si>
    <t>Rosario Larios</t>
  </si>
  <si>
    <t>67214083Teléfono</t>
  </si>
  <si>
    <t>Rosariolarios@gmail.com</t>
  </si>
  <si>
    <t>9.094620, - 79.340763</t>
  </si>
  <si>
    <t>JX5625C</t>
  </si>
  <si>
    <t>AX158871</t>
  </si>
  <si>
    <t>Vanina Rodriguez</t>
  </si>
  <si>
    <t>62406471</t>
  </si>
  <si>
    <t>vaninarc02@gmail.com</t>
  </si>
  <si>
    <t>Hato pintado Ed. Los Sauces apto 4c, URBANIZACION EL NACAR, PUEBLO NUEVO, PANAMA, PANAMÁ</t>
  </si>
  <si>
    <t xml:space="preserve">9.011737, -79.507827 </t>
  </si>
  <si>
    <t>VANINA RODRIGUEZ CERVERA</t>
  </si>
  <si>
    <t>JG1150C</t>
  </si>
  <si>
    <t>BE875940</t>
  </si>
  <si>
    <t>Manuel Maria Cervera Charris</t>
  </si>
  <si>
    <t>63979985</t>
  </si>
  <si>
    <t>manuelcervera568@yahoo.com</t>
  </si>
  <si>
    <t>Rana de Oro casa 28R, Rana de Oro, PEDREGAL, PANAMA, PANAMÁ</t>
  </si>
  <si>
    <t>9.077078,-79.427835</t>
  </si>
  <si>
    <t>JW1118C</t>
  </si>
  <si>
    <t>2-744-330</t>
  </si>
  <si>
    <t>JAIR EMMANUEL SANCHEZ OJO</t>
  </si>
  <si>
    <t>69375623</t>
  </si>
  <si>
    <t>jairsanchez2134@yahoo.com</t>
  </si>
  <si>
    <t>Villa unid nvo chagres ants dl río CA 45, CHILIBRE CENTRO, CHILIBRE, PANAMA, PANAMÁ</t>
  </si>
  <si>
    <t>9.1854520, -79.6307350</t>
  </si>
  <si>
    <t>JT0930C</t>
  </si>
  <si>
    <t>9-201-879</t>
  </si>
  <si>
    <t>SECUNDINO RUIZ MIRANDA</t>
  </si>
  <si>
    <t>69656767</t>
  </si>
  <si>
    <t>secundinoruiz@yahoo.com</t>
  </si>
  <si>
    <t>Villas Don Bosco manzana 10 C 332</t>
  </si>
  <si>
    <t>9.040972,-79.409306</t>
  </si>
  <si>
    <t>JC0940C</t>
  </si>
  <si>
    <t>8-205-1544</t>
  </si>
  <si>
    <t xml:space="preserve">Isaac Morales </t>
  </si>
  <si>
    <t>67361715</t>
  </si>
  <si>
    <t>moralesisaac1565@gmail.com</t>
  </si>
  <si>
    <t>Rwsid. Chorrillito, vista alegre 2DA D-213</t>
  </si>
  <si>
    <t>VACA MONTE                                        </t>
  </si>
  <si>
    <t>8.914734,-79.703707</t>
  </si>
  <si>
    <t>YANELIZ LINETH CONTIN PINEDA</t>
  </si>
  <si>
    <t>JM4601B</t>
  </si>
  <si>
    <t>8-795-1459</t>
  </si>
  <si>
    <t xml:space="preserve">Anagreey Domínguez </t>
  </si>
  <si>
    <t>63835467</t>
  </si>
  <si>
    <t>anygreey@gmail.com</t>
  </si>
  <si>
    <t>URB.Brisas del Mirador III CALLE 4TA CA 25 PH4</t>
  </si>
  <si>
    <t>9.119857,-79.322957</t>
  </si>
  <si>
    <t>JB0270C</t>
  </si>
  <si>
    <t>8-796-675</t>
  </si>
  <si>
    <t xml:space="preserve">Xenia Guerra </t>
  </si>
  <si>
    <t>67750746</t>
  </si>
  <si>
    <t>guerraxenia1111@gmail.com</t>
  </si>
  <si>
    <t>los cedros calle 5ta NRO casa AR235</t>
  </si>
  <si>
    <t>9.090884,-79.292083</t>
  </si>
  <si>
    <t>JX1290C</t>
  </si>
  <si>
    <t>10-705-547</t>
  </si>
  <si>
    <t xml:space="preserve">Yuri González </t>
  </si>
  <si>
    <t xml:space="preserve">63871429 </t>
  </si>
  <si>
    <t>gonzaleznayi26@gamil.com</t>
  </si>
  <si>
    <t>Laurel colinas de Pacora Calle novena CA LA 050</t>
  </si>
  <si>
    <t>9.122370,-79.318154</t>
  </si>
  <si>
    <t>JA0725C</t>
  </si>
  <si>
    <t>8-1028-377</t>
  </si>
  <si>
    <t xml:space="preserve">Johanys killingbeck </t>
  </si>
  <si>
    <t>69036790</t>
  </si>
  <si>
    <t>neva021174@gmail.com</t>
  </si>
  <si>
    <t>Nueva Esperanza calle vereda NRO. 4-17</t>
  </si>
  <si>
    <t>9.111788,-79.344398</t>
  </si>
  <si>
    <t>JD1748C</t>
  </si>
  <si>
    <t>8-491-604</t>
  </si>
  <si>
    <t>Olga suggeyey lee phillips</t>
  </si>
  <si>
    <t>66669233</t>
  </si>
  <si>
    <t xml:space="preserve">Leeolga02@gmail.com </t>
  </si>
  <si>
    <t>Tocumen URB. puertas del este CA661</t>
  </si>
  <si>
    <t>9.077443,-79.395338</t>
  </si>
  <si>
    <t>JS2319C</t>
  </si>
  <si>
    <t>192377490</t>
  </si>
  <si>
    <t xml:space="preserve">Betzimarth Mendoza </t>
  </si>
  <si>
    <t>66030570</t>
  </si>
  <si>
    <t>betzimendez07@gmail.com</t>
  </si>
  <si>
    <t>Las perlas 1 CA349</t>
  </si>
  <si>
    <t>9.135798,-79.530586</t>
  </si>
  <si>
    <t>JQ3750C</t>
  </si>
  <si>
    <t>4-797-119</t>
  </si>
  <si>
    <t xml:space="preserve">Jorge Lezcano </t>
  </si>
  <si>
    <t>67673492</t>
  </si>
  <si>
    <t>rpity0670@gmail.com</t>
  </si>
  <si>
    <t>Bosques de Pacora etapa 4, cuarta CA129</t>
  </si>
  <si>
    <t>9.110364,-79.233055</t>
  </si>
  <si>
    <t>JK3865C</t>
  </si>
  <si>
    <t>8-1106-2093</t>
  </si>
  <si>
    <t xml:space="preserve">Luz mery Córdoba Asprilla </t>
  </si>
  <si>
    <t>60164743</t>
  </si>
  <si>
    <t>luzmecoras@gmail.com</t>
  </si>
  <si>
    <t>Paso Blanco principal CA 38</t>
  </si>
  <si>
    <t>9.123465,-79.254511</t>
  </si>
  <si>
    <t>JC4426C</t>
  </si>
  <si>
    <t>8-712-827</t>
  </si>
  <si>
    <t>SUSANA LIZNETH RANGEL PEREZ</t>
  </si>
  <si>
    <t>Rangelsusana312@gmail.com</t>
  </si>
  <si>
    <t>Nuevo Tocumen 36 CA E 175</t>
  </si>
  <si>
    <t>69922916</t>
  </si>
  <si>
    <t>9.089507,-79.351106</t>
  </si>
  <si>
    <t>JD5321C</t>
  </si>
  <si>
    <t>8-850-2141</t>
  </si>
  <si>
    <t>ANGELICA SARAY GULFO PORTE</t>
  </si>
  <si>
    <t>angelik_angi05@hotmail.com</t>
  </si>
  <si>
    <t>60757149</t>
  </si>
  <si>
    <t>9.093778,-79.344670</t>
  </si>
  <si>
    <t>JX5152C</t>
  </si>
  <si>
    <t>8-776-2444</t>
  </si>
  <si>
    <t>TUMELKA TAYLOR ASHBY</t>
  </si>
  <si>
    <t>tumy3014@gmail.com</t>
  </si>
  <si>
    <t xml:space="preserve">Santa Sofía 22 CA 1573 </t>
  </si>
  <si>
    <t>9.120498,-79.331975</t>
  </si>
  <si>
    <t>YANEURI ISABEL CONTIN PINEDA</t>
  </si>
  <si>
    <t>JG0283C</t>
  </si>
  <si>
    <t>AV155675</t>
  </si>
  <si>
    <t xml:space="preserve">Hernan Salazar </t>
  </si>
  <si>
    <t>salazarelnan@gmail.com</t>
  </si>
  <si>
    <t>Brisas del Mirador 3 PH6 CA 21</t>
  </si>
  <si>
    <t>9.120433,-79.322701</t>
  </si>
  <si>
    <t>JY0713C</t>
  </si>
  <si>
    <t>4-728-1142</t>
  </si>
  <si>
    <t>JOHANA VANESSA GANTES MURGAS</t>
  </si>
  <si>
    <t xml:space="preserve">johannagante08@gmail.com </t>
  </si>
  <si>
    <t>Altos de Azul Calle 3 CA 12</t>
  </si>
  <si>
    <t>9.124206,-79.320219</t>
  </si>
  <si>
    <t>JN1044C</t>
  </si>
  <si>
    <t>2-133-901</t>
  </si>
  <si>
    <t xml:space="preserve">Xiomara Campos </t>
  </si>
  <si>
    <t>xiomara.campos2909@gmail.com</t>
  </si>
  <si>
    <t>Los Portales 2 CA 575</t>
  </si>
  <si>
    <t>9.110693,-79.316080</t>
  </si>
  <si>
    <t>JZ1205C</t>
  </si>
  <si>
    <t>9-150-870</t>
  </si>
  <si>
    <t xml:space="preserve">Delmira Santos </t>
  </si>
  <si>
    <t xml:space="preserve">delmiras146@gmail.com </t>
  </si>
  <si>
    <t>Arnulfo Arias Al final CA 384</t>
  </si>
  <si>
    <t>9.103958,-79.322317</t>
  </si>
  <si>
    <t>JU1298C</t>
  </si>
  <si>
    <t>8-732-2252</t>
  </si>
  <si>
    <t xml:space="preserve">Gladys Rodriguez </t>
  </si>
  <si>
    <t xml:space="preserve">chelin071813@gmail.com </t>
  </si>
  <si>
    <t>Altos de Colina Campestre Calle 8va CA 320</t>
  </si>
  <si>
    <t>9.113094,-79.311784</t>
  </si>
  <si>
    <t>JM1421C</t>
  </si>
  <si>
    <t>8-895-2200</t>
  </si>
  <si>
    <t xml:space="preserve">Abel Moodie </t>
  </si>
  <si>
    <t>abelmoodie30@gmail.com</t>
  </si>
  <si>
    <t>Altos de Santa Rita, Calle 39 CA 269</t>
  </si>
  <si>
    <t>9.125007,-79.340123</t>
  </si>
  <si>
    <t>JN2094C</t>
  </si>
  <si>
    <t>8-410-52</t>
  </si>
  <si>
    <t>VIVIANA VARGAS CASTRO SANDOV</t>
  </si>
  <si>
    <t>Castrovivian0272@gmail.com</t>
  </si>
  <si>
    <t>Altos de Tocumen CA 3</t>
  </si>
  <si>
    <t>9.094001,-79.349638</t>
  </si>
  <si>
    <t>JK2147C</t>
  </si>
  <si>
    <t>8-836-2434</t>
  </si>
  <si>
    <t>Alexandre Camaño</t>
  </si>
  <si>
    <t>Alesop_19@outlook.com</t>
  </si>
  <si>
    <t>Praderas de San Lorenzo III C Barcelona Nro. L 11</t>
  </si>
  <si>
    <t>9.143709,-79.537080</t>
  </si>
  <si>
    <t>JN4046C</t>
  </si>
  <si>
    <t>8-923-181</t>
  </si>
  <si>
    <t>Isai Cabeza</t>
  </si>
  <si>
    <t>torreskeythleen2@gmail.com</t>
  </si>
  <si>
    <t>Altos de Azul Calle PH 7 CA Arauco #1</t>
  </si>
  <si>
    <t>9.097461,-79.360976</t>
  </si>
  <si>
    <t>JB5341C</t>
  </si>
  <si>
    <t>8-825-710</t>
  </si>
  <si>
    <t>MASSIEL EDITH DOMINGUEZ CUADRA DE</t>
  </si>
  <si>
    <t>65074138</t>
  </si>
  <si>
    <t>Msharline1307@hotmail.com</t>
  </si>
  <si>
    <t xml:space="preserve">Potreeo grande </t>
  </si>
  <si>
    <t>8.882099,-79.832225</t>
  </si>
  <si>
    <t>HEILYN MILAGRO BONILLA MEDINA</t>
  </si>
  <si>
    <t>LUIS ENRIQUE MEDINA BULTRON</t>
  </si>
  <si>
    <t>ALICE PAOLA VAZQUEZ BARAZARTE</t>
  </si>
  <si>
    <t>JU0018C</t>
  </si>
  <si>
    <t>Tropa - Next 1</t>
  </si>
  <si>
    <t>4-719-947</t>
  </si>
  <si>
    <t>Elvis Castrellon Rodriguez</t>
  </si>
  <si>
    <t>63433782</t>
  </si>
  <si>
    <t>yesicaguillen310@gmail.com</t>
  </si>
  <si>
    <t>Alto de la pradera</t>
  </si>
  <si>
    <t>8.825457,-79.803632</t>
  </si>
  <si>
    <t>JK0291C</t>
  </si>
  <si>
    <t>5-13-418</t>
  </si>
  <si>
    <t>NELSON YAEL MARTINEZ CORREA</t>
  </si>
  <si>
    <t>65362972</t>
  </si>
  <si>
    <t>Asteriahamilto@gmail.com</t>
  </si>
  <si>
    <t>Urb. Valle hemoso</t>
  </si>
  <si>
    <t>8.932570,-79.724965</t>
  </si>
  <si>
    <t>JE0623C</t>
  </si>
  <si>
    <t>8-767-801</t>
  </si>
  <si>
    <t>Dyana Silva Perez</t>
  </si>
  <si>
    <t>64084980</t>
  </si>
  <si>
    <t>ddasilva04@hotmail.com</t>
  </si>
  <si>
    <t>Valle hermoso</t>
  </si>
  <si>
    <t>8.935115,-79.727020</t>
  </si>
  <si>
    <t>JO1012C</t>
  </si>
  <si>
    <t>8-1063-768</t>
  </si>
  <si>
    <t>Deiby gabriel Sila ulloa</t>
  </si>
  <si>
    <t>65900688</t>
  </si>
  <si>
    <t>deibysila30@gmail.com</t>
  </si>
  <si>
    <t>Urb valle sol</t>
  </si>
  <si>
    <t>8.936093,-79.728717</t>
  </si>
  <si>
    <t>JA1019C</t>
  </si>
  <si>
    <t>8-996-1461</t>
  </si>
  <si>
    <t>PAMELA MILAGROS MORENO VARGAS</t>
  </si>
  <si>
    <t>68948340</t>
  </si>
  <si>
    <t>pamelamv01@gmail.com</t>
  </si>
  <si>
    <t>Parque del oeste</t>
  </si>
  <si>
    <t>8.911942,-79.740736</t>
  </si>
  <si>
    <t>JY1295C</t>
  </si>
  <si>
    <t>8-823-886</t>
  </si>
  <si>
    <t>Tania Nieto Lorenzo</t>
  </si>
  <si>
    <t>63338210</t>
  </si>
  <si>
    <t>Tanianieto3009@gmail.com</t>
  </si>
  <si>
    <t xml:space="preserve">Hato montaña </t>
  </si>
  <si>
    <t>8.918082,-79.742471</t>
  </si>
  <si>
    <t>JY2030C</t>
  </si>
  <si>
    <t>7-112-704</t>
  </si>
  <si>
    <t>NATIVIDAD ALICIA VERGARA</t>
  </si>
  <si>
    <t>63500639</t>
  </si>
  <si>
    <t>Jeinny1003@hotmail.com</t>
  </si>
  <si>
    <t xml:space="preserve">El coco </t>
  </si>
  <si>
    <t>8.8792283, -79.8033125</t>
  </si>
  <si>
    <t>JU1612C</t>
  </si>
  <si>
    <t>8-799-2339</t>
  </si>
  <si>
    <t>MILEYKA MAYLIN MARTINEZ MONTERREY</t>
  </si>
  <si>
    <t>69803342</t>
  </si>
  <si>
    <t>Mileykamaylinmartinez@outlook.com</t>
  </si>
  <si>
    <t>Alto del naranjal</t>
  </si>
  <si>
    <t>Sin one ID</t>
  </si>
  <si>
    <t>JD2328C</t>
  </si>
  <si>
    <t>8-923-2495</t>
  </si>
  <si>
    <t>Alcibiades anel reina camarena</t>
  </si>
  <si>
    <t>69236270</t>
  </si>
  <si>
    <t xml:space="preserve">Anelr27@icloud.com </t>
  </si>
  <si>
    <t xml:space="preserve">A valdesa </t>
  </si>
  <si>
    <t>Sin one id</t>
  </si>
  <si>
    <t>JL2958C</t>
  </si>
  <si>
    <t>3-706-893</t>
  </si>
  <si>
    <t>BELKIS LINETTE VALENCIA HOSOOMEL</t>
  </si>
  <si>
    <t>65579514</t>
  </si>
  <si>
    <t>Belkisvalencia@gmail.com</t>
  </si>
  <si>
    <t>Araguaney</t>
  </si>
  <si>
    <t>8.860128,-79.754323</t>
  </si>
  <si>
    <t>JO3625C</t>
  </si>
  <si>
    <t>8-814-204</t>
  </si>
  <si>
    <t>DAVID FLECHER CHAMBERS GIL</t>
  </si>
  <si>
    <t>64577806</t>
  </si>
  <si>
    <t>deivichambers1111@gmail.com</t>
  </si>
  <si>
    <t>Brisas del campo</t>
  </si>
  <si>
    <t>8.941668,-79.728045</t>
  </si>
  <si>
    <t>JN3677C</t>
  </si>
  <si>
    <t>4-148-610</t>
  </si>
  <si>
    <t>Adelaida Rivera Ibarra</t>
  </si>
  <si>
    <t>65498046</t>
  </si>
  <si>
    <t>valenciasadriano34@gmail.com</t>
  </si>
  <si>
    <t>Villa carmen</t>
  </si>
  <si>
    <t>CAIMITO                                           </t>
  </si>
  <si>
    <t>8.794663,-79.871707</t>
  </si>
  <si>
    <t>JU3865C</t>
  </si>
  <si>
    <t>7-95-64</t>
  </si>
  <si>
    <t>GEOVANIS JAEN SAMANIEGO</t>
  </si>
  <si>
    <t>64021764</t>
  </si>
  <si>
    <t>Jaengeovanis20@gmail.com</t>
  </si>
  <si>
    <t xml:space="preserve">Rincon Solano </t>
  </si>
  <si>
    <t>8.862212,-79.801773</t>
  </si>
  <si>
    <t>JD4066C</t>
  </si>
  <si>
    <t>8-998-1337</t>
  </si>
  <si>
    <t>ANDREA ALEJANDRA GOODIN URRIOLA</t>
  </si>
  <si>
    <t>66433210</t>
  </si>
  <si>
    <t>aora2405@gmail.com</t>
  </si>
  <si>
    <t>Barrio balboa</t>
  </si>
  <si>
    <t>8.877012,-79.788474</t>
  </si>
  <si>
    <t>JM4294C</t>
  </si>
  <si>
    <t>8-468-854</t>
  </si>
  <si>
    <t>MARIA ADRIANA PINEDA TUÑON</t>
  </si>
  <si>
    <t>62664509</t>
  </si>
  <si>
    <t>fernando-aranda@hotmail.com</t>
  </si>
  <si>
    <t>Cerro campana</t>
  </si>
  <si>
    <t>8.709492,-79.903998</t>
  </si>
  <si>
    <t>JM4569C</t>
  </si>
  <si>
    <t>E-8-78233</t>
  </si>
  <si>
    <t>Eralio Moreno Torres</t>
  </si>
  <si>
    <t>62424841</t>
  </si>
  <si>
    <t>Joel.banda.1791@hotmail.com</t>
  </si>
  <si>
    <t>Villas de pradera</t>
  </si>
  <si>
    <t>8.940530,-79.736885</t>
  </si>
  <si>
    <t>JI5126C</t>
  </si>
  <si>
    <t>8-838-891</t>
  </si>
  <si>
    <t>BRAULIO ARMANDO MITRE CASTRO</t>
  </si>
  <si>
    <t>63260609</t>
  </si>
  <si>
    <t>metavic0328@hotmail.com</t>
  </si>
  <si>
    <t>Villa del campo</t>
  </si>
  <si>
    <t>8.870346,-79.764731</t>
  </si>
  <si>
    <t>JT5241C</t>
  </si>
  <si>
    <t>8-878-2174</t>
  </si>
  <si>
    <t>Kimberly Del Carmen Saldaña Vásquez</t>
  </si>
  <si>
    <t>67531124</t>
  </si>
  <si>
    <t>Saldanakimberly919@gmail.com</t>
  </si>
  <si>
    <t>Lidice de capira</t>
  </si>
  <si>
    <t>CAMPANA                                           </t>
  </si>
  <si>
    <t>8.747038,-79.910454</t>
  </si>
  <si>
    <t>JY5324C</t>
  </si>
  <si>
    <t>8-863-78</t>
  </si>
  <si>
    <t>IVONNE ELIZABETH GONZALEZ CORDOBA</t>
  </si>
  <si>
    <t>66938539</t>
  </si>
  <si>
    <t>Ivonneg-30@hotmail.com</t>
  </si>
  <si>
    <t>Buena vista</t>
  </si>
  <si>
    <t>8.8819642, -79.7646274</t>
  </si>
  <si>
    <t>JV4926B</t>
  </si>
  <si>
    <t>192804585</t>
  </si>
  <si>
    <t>Richard Antonio Melendez Rodriguez</t>
  </si>
  <si>
    <t>64352002</t>
  </si>
  <si>
    <t>Richardmelendez913@gmail.com</t>
  </si>
  <si>
    <t>Guayabito 27 sur casa 4027</t>
  </si>
  <si>
    <t>8.868650,-79.779670</t>
  </si>
  <si>
    <t>OMAYDA MELISSA CRICHLOW GARCIA</t>
  </si>
  <si>
    <t>JL0440C</t>
  </si>
  <si>
    <t>8-1061-1805</t>
  </si>
  <si>
    <t>Analia Milagros Ehrman Preciado</t>
  </si>
  <si>
    <t>61592413</t>
  </si>
  <si>
    <t>ehrmanlucas37@gmail.com</t>
  </si>
  <si>
    <t>Arraijan los tecales las nuves</t>
  </si>
  <si>
    <t>8.924115,-79.629538</t>
  </si>
  <si>
    <t>JV3915C</t>
  </si>
  <si>
    <t>5-717-2398</t>
  </si>
  <si>
    <t>KELY YOVANA MOSQUERA MEMBACHE</t>
  </si>
  <si>
    <t>68758489</t>
  </si>
  <si>
    <t>kellymosquera560@gmail.com</t>
  </si>
  <si>
    <t>Villas dw Zantnder arraijan</t>
  </si>
  <si>
    <t>8.946672,-79.697587</t>
  </si>
  <si>
    <t>JC5260C</t>
  </si>
  <si>
    <t>8-773-1454</t>
  </si>
  <si>
    <t>Nathanly terreros mata</t>
  </si>
  <si>
    <t>63803218</t>
  </si>
  <si>
    <t>bibianagomezhernandez9@gmail.com</t>
  </si>
  <si>
    <t xml:space="preserve">Arraijan brisas del campo </t>
  </si>
  <si>
    <t>8.942397,-79.725424</t>
  </si>
  <si>
    <t>JE3741C</t>
  </si>
  <si>
    <t>8-531-2336</t>
  </si>
  <si>
    <t>Alicia Raquel Menchaca Guilboa</t>
  </si>
  <si>
    <t>62019681</t>
  </si>
  <si>
    <t>aliciamenchacag@gmail.com</t>
  </si>
  <si>
    <t>Arraijan residencial nuevo arraihan casa 666</t>
  </si>
  <si>
    <t>72019681</t>
  </si>
  <si>
    <t>8-SC-VAL-VAL-003-00 OneID</t>
  </si>
  <si>
    <t>JM4014C</t>
  </si>
  <si>
    <t>8-856-486</t>
  </si>
  <si>
    <t>Danayka Mercedes Murillo Charles De Caicedo</t>
  </si>
  <si>
    <t>67808630</t>
  </si>
  <si>
    <t>dana.merced05@gmail.com</t>
  </si>
  <si>
    <t>Hacienda de monte limar casa B 138</t>
  </si>
  <si>
    <t>8.906321,-79.745253</t>
  </si>
  <si>
    <t>JG4131C</t>
  </si>
  <si>
    <t>8-904-155</t>
  </si>
  <si>
    <t>Kimbeely Juseth Aizprurua Pitty</t>
  </si>
  <si>
    <t>68245575</t>
  </si>
  <si>
    <t>Kimcosin825@gmail.com</t>
  </si>
  <si>
    <t>Bosque de Vallw Hermoso cas 127</t>
  </si>
  <si>
    <t>8.937391,-79.723573</t>
  </si>
  <si>
    <t>JN4447C</t>
  </si>
  <si>
    <t>2-760-1027</t>
  </si>
  <si>
    <t>Daniela Liseth Herrera Fuentes</t>
  </si>
  <si>
    <t>68897629</t>
  </si>
  <si>
    <t>dh2277429@gmail.com</t>
  </si>
  <si>
    <t xml:space="preserve">Brisas del Sol casa 305 </t>
  </si>
  <si>
    <t>8.964351,-79.686167</t>
  </si>
  <si>
    <t>JB4896C</t>
  </si>
  <si>
    <t>8-187-11</t>
  </si>
  <si>
    <t>Noemi Posso Martinez</t>
  </si>
  <si>
    <t>65763326</t>
  </si>
  <si>
    <t>noemipossomartinez@gmail.com</t>
  </si>
  <si>
    <t>Billas de las praderaa casa 854 calle 5ta</t>
  </si>
  <si>
    <t>8.941408,-79.738918</t>
  </si>
  <si>
    <t>JW5158C</t>
  </si>
  <si>
    <t>8-932-2470</t>
  </si>
  <si>
    <t xml:space="preserve">Yarabis Eyllin Vergara Rios </t>
  </si>
  <si>
    <t>67847694</t>
  </si>
  <si>
    <t>aylin2019@gmail.com</t>
  </si>
  <si>
    <t>Los chorritoa 3</t>
  </si>
  <si>
    <t>8.8804195, -79.8035184</t>
  </si>
  <si>
    <t>JW5264C</t>
  </si>
  <si>
    <t>7-700-215</t>
  </si>
  <si>
    <t>Elio Alberto Chen Martinez</t>
  </si>
  <si>
    <t>57208400</t>
  </si>
  <si>
    <t>eliochen197604@gmail.com</t>
  </si>
  <si>
    <t>Nuevo Chorrillo casa 54 calle principal</t>
  </si>
  <si>
    <t>8.950846,'79.687195</t>
  </si>
  <si>
    <t>JN5343C</t>
  </si>
  <si>
    <t>eylin2019@gmail.com</t>
  </si>
  <si>
    <t>8.8648971, -79.8052112</t>
  </si>
  <si>
    <t>JW5412C</t>
  </si>
  <si>
    <t>BH651189</t>
  </si>
  <si>
    <t>Ashely Juatine Orriz Gomez</t>
  </si>
  <si>
    <t>66524322</t>
  </si>
  <si>
    <t>ashleyortizg2002@gmail.com</t>
  </si>
  <si>
    <t xml:space="preserve">C.futuro villas dela praderas </t>
  </si>
  <si>
    <t>JV5234C</t>
  </si>
  <si>
    <t>10-27-332</t>
  </si>
  <si>
    <t>ITZY LILIBET FERNANDEZ STEVENSON</t>
  </si>
  <si>
    <t>65090274</t>
  </si>
  <si>
    <t>Fernandezitzy@gmail.com</t>
  </si>
  <si>
    <t>Emos hill nuevo emperador</t>
  </si>
  <si>
    <t>JS5325C</t>
  </si>
  <si>
    <t>8-764-1735</t>
  </si>
  <si>
    <t>YARITZA DOMINGUEZ</t>
  </si>
  <si>
    <t xml:space="preserve">2561018	</t>
  </si>
  <si>
    <t>domyari28@gmail.com</t>
  </si>
  <si>
    <t>COLINAS DEL SOL, CLLE1ERA, CSA15-A, ARRAIJAN, ARRAIJAN, ARRAIJAN, PANAMÁ</t>
  </si>
  <si>
    <t>65658452</t>
  </si>
  <si>
    <t>8.954258,-79.684882</t>
  </si>
  <si>
    <t>JJ3737C</t>
  </si>
  <si>
    <t>4-837-1751</t>
  </si>
  <si>
    <t xml:space="preserve">Gustavo Adolfo Breña Vegara </t>
  </si>
  <si>
    <t>68833000</t>
  </si>
  <si>
    <t>gustavob2617@gmail.com</t>
  </si>
  <si>
    <t xml:space="preserve">Nueva Gorgona Las Palmas de Gorgona pasando la policía </t>
  </si>
  <si>
    <t>CHAME                                             </t>
  </si>
  <si>
    <t>NUEVA GORGONA                                     </t>
  </si>
  <si>
    <t>8.561717,-79.890010</t>
  </si>
  <si>
    <t>ORLANDO OLIVER MENDOZA ALVAREZ</t>
  </si>
  <si>
    <t>JU1924C</t>
  </si>
  <si>
    <t>8-821-1756</t>
  </si>
  <si>
    <t>Medelka Mendieta</t>
  </si>
  <si>
    <t>64022002</t>
  </si>
  <si>
    <t>medelka0612@gmail.com</t>
  </si>
  <si>
    <t>8.830415, -79.791893</t>
  </si>
  <si>
    <t>RICARDO AARON GONZALEZ</t>
  </si>
  <si>
    <t>JA4613B</t>
  </si>
  <si>
    <t>8-365-170</t>
  </si>
  <si>
    <t>Betzaida Zambrano</t>
  </si>
  <si>
    <t>62546125</t>
  </si>
  <si>
    <t>Bechi_8@hotmail.com</t>
  </si>
  <si>
    <t>Altos del naranjal</t>
  </si>
  <si>
    <t>8.926558, -79.765633</t>
  </si>
  <si>
    <t>JJ0412C</t>
  </si>
  <si>
    <t>4-137-2550</t>
  </si>
  <si>
    <t xml:space="preserve">Juan Villarreal </t>
  </si>
  <si>
    <t>63084595</t>
  </si>
  <si>
    <t>Villart21@gmail.com</t>
  </si>
  <si>
    <t>Valle Hermoso</t>
  </si>
  <si>
    <t>8.9297308, -79.7262798</t>
  </si>
  <si>
    <t>JS0556C</t>
  </si>
  <si>
    <t>7-88-1964</t>
  </si>
  <si>
    <t>Justina Rivera</t>
  </si>
  <si>
    <t>65458210</t>
  </si>
  <si>
    <t>Jmrivera1920@gmail.com</t>
  </si>
  <si>
    <t>8.933629,-79.726150</t>
  </si>
  <si>
    <t>JY0728C</t>
  </si>
  <si>
    <t>5-716-404</t>
  </si>
  <si>
    <t>Jafer sanapi</t>
  </si>
  <si>
    <t>68420372</t>
  </si>
  <si>
    <t>luissuper9210@gmail.com</t>
  </si>
  <si>
    <t xml:space="preserve">Villas del carmen </t>
  </si>
  <si>
    <t>8.8791756,-79,7865591</t>
  </si>
  <si>
    <t>JU1070C</t>
  </si>
  <si>
    <t>8-825-1740</t>
  </si>
  <si>
    <t>Rolando Algandona</t>
  </si>
  <si>
    <t>67357683</t>
  </si>
  <si>
    <t>Katyatejada19@gmail.com</t>
  </si>
  <si>
    <t>Valle Dorado</t>
  </si>
  <si>
    <t>BARRIO BALBOA                                     </t>
  </si>
  <si>
    <t>8.881881,-79.765514</t>
  </si>
  <si>
    <t>JZ1295C</t>
  </si>
  <si>
    <t>8-1000-1830</t>
  </si>
  <si>
    <t>ILIANY BEATRIZ MENDOZA ATENCIO</t>
  </si>
  <si>
    <t>63411915</t>
  </si>
  <si>
    <t>eythanmendoza03@gmail.com</t>
  </si>
  <si>
    <t>Green park</t>
  </si>
  <si>
    <t>SANTA MARIA (CABEC)                               </t>
  </si>
  <si>
    <t>8.9033938, -79.8174491</t>
  </si>
  <si>
    <t>JB1439C</t>
  </si>
  <si>
    <t>8-382-231</t>
  </si>
  <si>
    <t>Cintia Linares</t>
  </si>
  <si>
    <t>69364032</t>
  </si>
  <si>
    <t>cimaglir18@gmail.com</t>
  </si>
  <si>
    <t>281064660000</t>
  </si>
  <si>
    <t>JT1527C</t>
  </si>
  <si>
    <t>9-187-914</t>
  </si>
  <si>
    <t>Dorali Caballero</t>
  </si>
  <si>
    <t>62129449</t>
  </si>
  <si>
    <t>Dorisa.caballero.v16@gmail.com</t>
  </si>
  <si>
    <t>8.9214679,-79.7419054</t>
  </si>
  <si>
    <t>JM1547C</t>
  </si>
  <si>
    <t>8-273-635</t>
  </si>
  <si>
    <t>Carmen Flores</t>
  </si>
  <si>
    <t>67985671</t>
  </si>
  <si>
    <t>Carmen.flores.0125@gmail.com</t>
  </si>
  <si>
    <t>Hayo montaña</t>
  </si>
  <si>
    <t>JX1757C</t>
  </si>
  <si>
    <t>4-101-583</t>
  </si>
  <si>
    <t>ARISTIDES MENDEZ RODRIGUEZ</t>
  </si>
  <si>
    <t>64203466</t>
  </si>
  <si>
    <t>Aritomr33@gmail.com</t>
  </si>
  <si>
    <t>JT1723C</t>
  </si>
  <si>
    <t>8-713-139</t>
  </si>
  <si>
    <t>Itzela Montenegro</t>
  </si>
  <si>
    <t>68834440</t>
  </si>
  <si>
    <t>Fpromociones@gmail.com</t>
  </si>
  <si>
    <t xml:space="preserve">Valle Dorado </t>
  </si>
  <si>
    <t>8.881317-79.765221</t>
  </si>
  <si>
    <t>JQ1870C</t>
  </si>
  <si>
    <t>8-514-414</t>
  </si>
  <si>
    <t>Jovana Lasso</t>
  </si>
  <si>
    <t>69658445</t>
  </si>
  <si>
    <t>lassojenifer25@gmail.com</t>
  </si>
  <si>
    <t>8.882658,-79.760651</t>
  </si>
  <si>
    <t>JB2055C</t>
  </si>
  <si>
    <t>8-404-478</t>
  </si>
  <si>
    <t xml:space="preserve">Griselda Nuñez </t>
  </si>
  <si>
    <t>65912713</t>
  </si>
  <si>
    <t>Ngriselda017@gmail.com</t>
  </si>
  <si>
    <t>362076290000</t>
  </si>
  <si>
    <t>JT2117C</t>
  </si>
  <si>
    <t>8-824-1486</t>
  </si>
  <si>
    <t>Carlos Abadia</t>
  </si>
  <si>
    <t>61070629</t>
  </si>
  <si>
    <t>Carlosabadia12@gmail.com</t>
  </si>
  <si>
    <t xml:space="preserve">Araguaney </t>
  </si>
  <si>
    <t>8.860454,-79.754862</t>
  </si>
  <si>
    <t>JL3263C</t>
  </si>
  <si>
    <t>E-8-98511</t>
  </si>
  <si>
    <t>Fanny Estrella</t>
  </si>
  <si>
    <t>62242562</t>
  </si>
  <si>
    <t>fannyestrella1969@gmail.com</t>
  </si>
  <si>
    <t>Santander</t>
  </si>
  <si>
    <t>8.947815,-79.698669</t>
  </si>
  <si>
    <t>JU2972C</t>
  </si>
  <si>
    <t>5-13-950</t>
  </si>
  <si>
    <t>Amelio Guzman</t>
  </si>
  <si>
    <t>69443223</t>
  </si>
  <si>
    <t>amguzman1561@gmail.com</t>
  </si>
  <si>
    <t>Valleverde</t>
  </si>
  <si>
    <t>368080290000</t>
  </si>
  <si>
    <t>JN2980C</t>
  </si>
  <si>
    <t>8-902-237</t>
  </si>
  <si>
    <t>Luis Villarreal</t>
  </si>
  <si>
    <t>64298447</t>
  </si>
  <si>
    <t>Ivillarreal05@gmail.com</t>
  </si>
  <si>
    <t>8.942332,-79.729420</t>
  </si>
  <si>
    <t>JV3835C</t>
  </si>
  <si>
    <t>4-843-1458</t>
  </si>
  <si>
    <t>KELVIN PIMENTEL</t>
  </si>
  <si>
    <t>67940533</t>
  </si>
  <si>
    <t>Kelvinbarca893@gmail.com</t>
  </si>
  <si>
    <t>8.942331,-79.729417</t>
  </si>
  <si>
    <t>JL3899C</t>
  </si>
  <si>
    <t xml:space="preserve"> 8-823-1307</t>
  </si>
  <si>
    <t>Edgar Lopez</t>
  </si>
  <si>
    <t>62749810</t>
  </si>
  <si>
    <t>Milyvirola94@gmail.com</t>
  </si>
  <si>
    <t>Mar azul</t>
  </si>
  <si>
    <t>8.871399,-79.722123</t>
  </si>
  <si>
    <t>JS4124C</t>
  </si>
  <si>
    <t>8-1021-213</t>
  </si>
  <si>
    <t xml:space="preserve">Aivis Sanchez </t>
  </si>
  <si>
    <t>68200570</t>
  </si>
  <si>
    <t>Aivissanchez08@gmail.com</t>
  </si>
  <si>
    <t>8.873716,-79.723167</t>
  </si>
  <si>
    <t>JI4171C</t>
  </si>
  <si>
    <t>10-32-189</t>
  </si>
  <si>
    <t>Donaldo Albrick</t>
  </si>
  <si>
    <t>63908578</t>
  </si>
  <si>
    <t>Jostinalbrick62@gmail.com</t>
  </si>
  <si>
    <t>Palmitos</t>
  </si>
  <si>
    <t>8.9361080, -79.7317960</t>
  </si>
  <si>
    <t>JR5346C</t>
  </si>
  <si>
    <t>8-241-62</t>
  </si>
  <si>
    <t xml:space="preserve">Makelda Singh </t>
  </si>
  <si>
    <t>65484076</t>
  </si>
  <si>
    <t>Kelda26262@hotmail.com</t>
  </si>
  <si>
    <t xml:space="preserve">Vacamonte </t>
  </si>
  <si>
    <t>8.9130691, -79.6938700</t>
  </si>
  <si>
    <t>JI0310C</t>
  </si>
  <si>
    <t>8-344-495</t>
  </si>
  <si>
    <t>Aracelis Barrios</t>
  </si>
  <si>
    <t>69364971</t>
  </si>
  <si>
    <t>arbachely@gmail.com</t>
  </si>
  <si>
    <t xml:space="preserve">Parque del Oeste </t>
  </si>
  <si>
    <t>8.908998,-79.738380</t>
  </si>
  <si>
    <t>SUGELEN LISBETH DENIS PEREZ</t>
  </si>
  <si>
    <t>JT1313C</t>
  </si>
  <si>
    <t>8-206-2490</t>
  </si>
  <si>
    <t xml:space="preserve">Ariel Saavedra </t>
  </si>
  <si>
    <t>64628975</t>
  </si>
  <si>
    <t>santamariadeyra873@gmail.com</t>
  </si>
  <si>
    <t xml:space="preserve">Brisas Mar </t>
  </si>
  <si>
    <t>8.8708331, -79.7168126</t>
  </si>
  <si>
    <t>JA1490C</t>
  </si>
  <si>
    <t>8-201-894</t>
  </si>
  <si>
    <t xml:space="preserve">Zaida Delgado </t>
  </si>
  <si>
    <t>68419199</t>
  </si>
  <si>
    <t>Zaidasmith57@gmail.com</t>
  </si>
  <si>
    <t xml:space="preserve">Valle dorado </t>
  </si>
  <si>
    <t>8.881791,-79.766037</t>
  </si>
  <si>
    <t>JT2345C</t>
  </si>
  <si>
    <t>8-517-40</t>
  </si>
  <si>
    <t xml:space="preserve">Ilka De gracia </t>
  </si>
  <si>
    <t>66266541</t>
  </si>
  <si>
    <t>Iromaan60@gmail.com</t>
  </si>
  <si>
    <t xml:space="preserve">Praderas del campo </t>
  </si>
  <si>
    <t>8.861785,-79.755585</t>
  </si>
  <si>
    <t>JC2464C</t>
  </si>
  <si>
    <t>C03760038</t>
  </si>
  <si>
    <t xml:space="preserve">Mauricio Espinoza </t>
  </si>
  <si>
    <t xml:space="preserve">67671019 </t>
  </si>
  <si>
    <t xml:space="preserve">Maguelsolano0413@hotmail.com </t>
  </si>
  <si>
    <t>La seda</t>
  </si>
  <si>
    <t>YUNIEL CASTELLANOS FERRER</t>
  </si>
  <si>
    <t>JL1005C</t>
  </si>
  <si>
    <t>8-792-1518</t>
  </si>
  <si>
    <t>José labrador</t>
  </si>
  <si>
    <t xml:space="preserve">62000637 </t>
  </si>
  <si>
    <t xml:space="preserve">Serjoek@gmail.com </t>
  </si>
  <si>
    <t>Naranjal</t>
  </si>
  <si>
    <t>JB2084C</t>
  </si>
  <si>
    <t>8-717-2142</t>
  </si>
  <si>
    <t xml:space="preserve">Jessika isolina De sedas estable </t>
  </si>
  <si>
    <t>66496233</t>
  </si>
  <si>
    <t>Jessy_Dsedas@hotmail.com</t>
  </si>
  <si>
    <t>Vakke dorado</t>
  </si>
  <si>
    <t>8.9476085, -79.6962619</t>
  </si>
  <si>
    <t>JH4731C</t>
  </si>
  <si>
    <t>8-517-2069</t>
  </si>
  <si>
    <t>OSCAR ANTONIO MENDOZA FLORES</t>
  </si>
  <si>
    <t>2548167</t>
  </si>
  <si>
    <t>Irma2727diaz@gmail.com</t>
  </si>
  <si>
    <t>La Valdeza, BOULEVARD CSAE1-7, LA VALDEZA, GUADALUPE, LA CHORRERA, PANAMÁ</t>
  </si>
  <si>
    <t>68185007</t>
  </si>
  <si>
    <t>8.823598,-79.820754</t>
  </si>
  <si>
    <t>GABRIEL ANTONIO VALDES</t>
  </si>
  <si>
    <t>MAYCA MARIA CUELLAR MELENDEZ</t>
  </si>
  <si>
    <t>JI0469C</t>
  </si>
  <si>
    <t>6-82-197</t>
  </si>
  <si>
    <t>ALEXIS JAVIER GOMEZ AGUILAR</t>
  </si>
  <si>
    <t xml:space="preserve">2503940	</t>
  </si>
  <si>
    <t>iselagomez588@gmail.com</t>
  </si>
  <si>
    <t>: Palo Diferente, CLLE1ERA ,MED2206130015, URBANIZACION NUEVO CHORRILLO, CERRO SILVESTRE, ARRAIJAN, PANAMÁ</t>
  </si>
  <si>
    <t>65830187</t>
  </si>
  <si>
    <t>8.9754193,-79.6958984</t>
  </si>
  <si>
    <t>JA0963C</t>
  </si>
  <si>
    <t>8-923-1718</t>
  </si>
  <si>
    <t>MARUBENY JULISSA PINTO CABRERA</t>
  </si>
  <si>
    <t xml:space="preserve">2545572	</t>
  </si>
  <si>
    <t>julissapinto91@gmail.com</t>
  </si>
  <si>
    <t>El Matadero, EL EDÉN MED05027895, EL MATADERO, BARRIO COLON, LA CHORRERA, PANAMÁ</t>
  </si>
  <si>
    <t>68336518</t>
  </si>
  <si>
    <t>8.882222,-79.766814</t>
  </si>
  <si>
    <t>JA3326C</t>
  </si>
  <si>
    <t>8-710-1861</t>
  </si>
  <si>
    <t>Irayza Jones Jamieson</t>
  </si>
  <si>
    <t>DS3512799</t>
  </si>
  <si>
    <t>iraizaj3@hotmail.com</t>
  </si>
  <si>
    <t>Princesa MIAII CSA28 NUEVO CHORRIILLO, CERRO SILVESTRE, CERRO SILVESTRE, ARRAIJAN, PANAMÁ</t>
  </si>
  <si>
    <t>64504810</t>
  </si>
  <si>
    <t>8.967493,-79.701381</t>
  </si>
  <si>
    <t>JN1318C</t>
  </si>
  <si>
    <t>8-805-1739</t>
  </si>
  <si>
    <t>ISIDRO SERRANO MARTINEZ</t>
  </si>
  <si>
    <t>2528733</t>
  </si>
  <si>
    <t>camarenahugo615@gmail.com</t>
  </si>
  <si>
    <t>JUAN PABLO II, CLLE6 CSA206, RIO CONGO, EL ARADO, LA CHORRERA, PANAMÁ</t>
  </si>
  <si>
    <t>EL ARADO                                          </t>
  </si>
  <si>
    <t>66294508</t>
  </si>
  <si>
    <t>8.925067,-79.778033</t>
  </si>
  <si>
    <t>JV4050C</t>
  </si>
  <si>
    <t>8-255-668</t>
  </si>
  <si>
    <t>Leonardo Eugenio Guzmán Shaw</t>
  </si>
  <si>
    <t>2578815</t>
  </si>
  <si>
    <t>Leonardoguzmanshaw@gmail.com</t>
  </si>
  <si>
    <t xml:space="preserve">Tulihueca santa eduviges balboa chorrera </t>
  </si>
  <si>
    <t>65326159</t>
  </si>
  <si>
    <t>8.8783120,-79.7920310</t>
  </si>
  <si>
    <t>JU1947C</t>
  </si>
  <si>
    <t>8-721-291</t>
  </si>
  <si>
    <t>JOHANNA YAMILETH RODRIGUEZ RODRIGUEZ</t>
  </si>
  <si>
    <t>2561018</t>
  </si>
  <si>
    <t>joby-78@hotmail.com</t>
  </si>
  <si>
    <t>urb colinas del sol las gardenias nuevo chorrillo</t>
  </si>
  <si>
    <t>66845064</t>
  </si>
  <si>
    <t>8.963773,-79.686568</t>
  </si>
  <si>
    <t>JR3727C</t>
  </si>
  <si>
    <t>8-1022-892</t>
  </si>
  <si>
    <t>Edilka aneth fossatti santos</t>
  </si>
  <si>
    <t>2256901</t>
  </si>
  <si>
    <t>luarfossatti@gmail.com</t>
  </si>
  <si>
    <t>Urb brisas del campo juan demostenes Arosemena Casa A50</t>
  </si>
  <si>
    <t>69081439</t>
  </si>
  <si>
    <t>8.943007,-79.7264980</t>
  </si>
  <si>
    <t>JQ5441C</t>
  </si>
  <si>
    <t>2-160-223</t>
  </si>
  <si>
    <t>Cristina Morales Sanchez</t>
  </si>
  <si>
    <t>2256105</t>
  </si>
  <si>
    <t>Moralescristina971@gmail.com</t>
  </si>
  <si>
    <t>Puerta De Hierro Panamá Oeste Juan Demostenes Arosemena Casa 53</t>
  </si>
  <si>
    <t>63471426</t>
  </si>
  <si>
    <t>8. 9309970,-79. 7247740</t>
  </si>
  <si>
    <t>JO5106C</t>
  </si>
  <si>
    <t>8-277-109</t>
  </si>
  <si>
    <t xml:space="preserve">SOFIA NUÑEZ </t>
  </si>
  <si>
    <t>6525-9572</t>
  </si>
  <si>
    <t>sofiaargelis30@gmail.com</t>
  </si>
  <si>
    <t>El coco</t>
  </si>
  <si>
    <t>65259572</t>
  </si>
  <si>
    <t>8.880517,-79.815216</t>
  </si>
  <si>
    <t>JOSE ALBERTO BRITTON ROBINSON</t>
  </si>
  <si>
    <t>JA1904C</t>
  </si>
  <si>
    <t>8-430-454</t>
  </si>
  <si>
    <t>JAIR LUNA</t>
  </si>
  <si>
    <t>6159-8176</t>
  </si>
  <si>
    <t>yazmina2hijos@gmail.com</t>
  </si>
  <si>
    <t xml:space="preserve">Colinas Del sol </t>
  </si>
  <si>
    <t>61598176</t>
  </si>
  <si>
    <t>8.958765,-79.683419</t>
  </si>
  <si>
    <t>JZ4178C</t>
  </si>
  <si>
    <t>8-1039-1283</t>
  </si>
  <si>
    <t xml:space="preserve">Analis mosquera </t>
  </si>
  <si>
    <t>6660-7467</t>
  </si>
  <si>
    <t>rosaelviracamarenamojica@gmail.com</t>
  </si>
  <si>
    <t xml:space="preserve">Monte Vista </t>
  </si>
  <si>
    <t>66607467</t>
  </si>
  <si>
    <t>8.951114,-79.685343</t>
  </si>
  <si>
    <t>JV3847C</t>
  </si>
  <si>
    <t>8-523-1886</t>
  </si>
  <si>
    <t>Mario silva</t>
  </si>
  <si>
    <t>65590531</t>
  </si>
  <si>
    <t xml:space="preserve">silvarod.1976@gmail.com </t>
  </si>
  <si>
    <t xml:space="preserve">Villa rosario </t>
  </si>
  <si>
    <t>8.781763,-79.874068</t>
  </si>
  <si>
    <t>JE4481C</t>
  </si>
  <si>
    <t>8-966-725</t>
  </si>
  <si>
    <t>Felix gomez</t>
  </si>
  <si>
    <t>6454-6100</t>
  </si>
  <si>
    <t>felixgomez2712@gmail.com</t>
  </si>
  <si>
    <t>64546100</t>
  </si>
  <si>
    <t>8.878721,-79.801814</t>
  </si>
  <si>
    <t>JH4579C</t>
  </si>
  <si>
    <t>8-455-130</t>
  </si>
  <si>
    <t xml:space="preserve">Adolfo Montenegro </t>
  </si>
  <si>
    <t>67944507</t>
  </si>
  <si>
    <t>montenegroadolfo501@gmail.com</t>
  </si>
  <si>
    <t xml:space="preserve">Chame </t>
  </si>
  <si>
    <t>CHAME (CABEC)                                     </t>
  </si>
  <si>
    <t>8.580560,-79.886012</t>
  </si>
  <si>
    <t>JM4584C</t>
  </si>
  <si>
    <t>8-991-504</t>
  </si>
  <si>
    <t xml:space="preserve">ALAN PEREZ </t>
  </si>
  <si>
    <t>6444-1827</t>
  </si>
  <si>
    <t>perezalanvelasquez@gmail.com</t>
  </si>
  <si>
    <t xml:space="preserve">Nuevo arraijan </t>
  </si>
  <si>
    <t>64441827</t>
  </si>
  <si>
    <t>8.922976,-79.723352</t>
  </si>
  <si>
    <t>JG5159C</t>
  </si>
  <si>
    <t>FB588255</t>
  </si>
  <si>
    <t>SUSANA GAVINA PARRA DE LA CRUZ</t>
  </si>
  <si>
    <t>2556802</t>
  </si>
  <si>
    <t>Csanchez181817@gmail.com</t>
  </si>
  <si>
    <t>La Valdeza, CLLE TRANSVERSAL3CSA258, LA VALDEZA, GUADALUPE, LA CHORRERA, PANAMÁ</t>
  </si>
  <si>
    <t>68482552</t>
  </si>
  <si>
    <t>8.8299861,-79.8165308</t>
  </si>
  <si>
    <t xml:space="preserve">KELIANY KELIAN VARGAS ACOSTA </t>
  </si>
  <si>
    <t>JW4866B</t>
  </si>
  <si>
    <t>8-856-781</t>
  </si>
  <si>
    <t>MICHELLE SANDERS</t>
  </si>
  <si>
    <t>2520754</t>
  </si>
  <si>
    <t>titavega14@hotmail.com</t>
  </si>
  <si>
    <t>Chapala, ELCOPE10346 MED2309105621, CHAPALA (P), CERRO SILVESTRE, ARRAIJAN, PANAMÁ</t>
  </si>
  <si>
    <t>63401790</t>
  </si>
  <si>
    <t>8.9378417, -79.7177246</t>
  </si>
  <si>
    <t>JN0886C</t>
  </si>
  <si>
    <t>8-773-626</t>
  </si>
  <si>
    <t>LUIS A VILLARREAL A</t>
  </si>
  <si>
    <t>2546837</t>
  </si>
  <si>
    <t>velkisvillarreal82@gmail.com</t>
  </si>
  <si>
    <t>RINCON SOLANO, CSA 11460 MED1308138437, ALTOS DE SAN FRANCISCO, GUADALUPE, LA CHORRERA, PANAMÁ</t>
  </si>
  <si>
    <t>65423731</t>
  </si>
  <si>
    <t>8.8559428,-79.7971354</t>
  </si>
  <si>
    <t>JT1796C</t>
  </si>
  <si>
    <t>8-701-1898</t>
  </si>
  <si>
    <t xml:space="preserve">Irania Itzel De Sedas Jimenez de Gonzalez </t>
  </si>
  <si>
    <t>254-5438</t>
  </si>
  <si>
    <t xml:space="preserve">Iritzel1976@gmail.com </t>
  </si>
  <si>
    <t>La Mitra, Bosque Dorado, campana, 10028</t>
  </si>
  <si>
    <t>69526604</t>
  </si>
  <si>
    <t>8.8590316,-79.7876156</t>
  </si>
  <si>
    <t>JV2294C</t>
  </si>
  <si>
    <t>7-710-324</t>
  </si>
  <si>
    <t>KATANIA CONSTANTINA CORRALES CASTRO</t>
  </si>
  <si>
    <t>351-5088</t>
  </si>
  <si>
    <t>corraleskatania291@gmail.com</t>
  </si>
  <si>
    <t>Altos de la Pradera, calle M3, casa 100513</t>
  </si>
  <si>
    <t>64766304</t>
  </si>
  <si>
    <t>8.8185850,-79.80088010</t>
  </si>
  <si>
    <t>JI4175C</t>
  </si>
  <si>
    <t>4-277-975</t>
  </si>
  <si>
    <t xml:space="preserve">Yorindely Del Carmen Rodriguez </t>
  </si>
  <si>
    <t>256-9343</t>
  </si>
  <si>
    <t>Ycrodriguez1521@gmail.com</t>
  </si>
  <si>
    <t>La Valdeza, calle 29, casa D1-65</t>
  </si>
  <si>
    <t>69331008</t>
  </si>
  <si>
    <t>8.8248820,-79.8245620</t>
  </si>
  <si>
    <t>JC4002C</t>
  </si>
  <si>
    <t>8-945-2462</t>
  </si>
  <si>
    <t>RICARDO GABRIEL RODRIGUEZ MORÁN</t>
  </si>
  <si>
    <t>352-5308</t>
  </si>
  <si>
    <t xml:space="preserve">kediamoran15@gmail.com </t>
  </si>
  <si>
    <t>La Chorrera, capira, San Isidro, Lidice</t>
  </si>
  <si>
    <t>69522515</t>
  </si>
  <si>
    <t>8.7455790,79.9098040</t>
  </si>
  <si>
    <t>JL4600C</t>
  </si>
  <si>
    <t>8-1063-1770</t>
  </si>
  <si>
    <t xml:space="preserve"> ÁMBAR FERNANDA ALFARO CAIZAMO</t>
  </si>
  <si>
    <t>245-6981</t>
  </si>
  <si>
    <t>ambarfernanda.0419@gmail.com</t>
  </si>
  <si>
    <t>La Chorrera, Bosque Dorado, Los helechos, casa A-52</t>
  </si>
  <si>
    <t>64165146</t>
  </si>
  <si>
    <t>8.8606400-79.7858815</t>
  </si>
  <si>
    <t>JD4822C</t>
  </si>
  <si>
    <t>8-722-1936</t>
  </si>
  <si>
    <t>IDALIA GIL REYES</t>
  </si>
  <si>
    <t>8319149</t>
  </si>
  <si>
    <t>gilidalia70@gmail.com</t>
  </si>
  <si>
    <t>CALLE CSA 25 med1707111314, RESIDENCIAL LOMA LINDA, HERRERA, LA CHORRERA, PANAMÁ</t>
  </si>
  <si>
    <t>65924574</t>
  </si>
  <si>
    <t>9065010,-79.7906310</t>
  </si>
  <si>
    <t>KRYSMETH LINETH SANCHEZ AGUILAR DE SANCHEZ</t>
  </si>
  <si>
    <t>JQ0949C</t>
  </si>
  <si>
    <t>8-886-1612</t>
  </si>
  <si>
    <t>KRYSMETH LINETH SANCHEZ A DE SANCHEZ</t>
  </si>
  <si>
    <t>2563877</t>
  </si>
  <si>
    <t>KRYSMETHSANCHEZ17@GMAIL.COM</t>
  </si>
  <si>
    <t>EL MARAÑONAL4A-69 MED94041, BARRIADA EL MARANONAL, BARRIO BALBOA, LA CHORRERA, PANAMÁ</t>
  </si>
  <si>
    <t>66951988</t>
  </si>
  <si>
    <t xml:space="preserve">8.8687360, - 79.7737480 </t>
  </si>
  <si>
    <t>JV1755C</t>
  </si>
  <si>
    <t>8-737-2250</t>
  </si>
  <si>
    <t>LEYLA VANESSA RENGIFO LASSO</t>
  </si>
  <si>
    <t xml:space="preserve">2488601	</t>
  </si>
  <si>
    <t>leylavan-10@hotmail.es</t>
  </si>
  <si>
    <t>RES, ROMANA CASA66 CLLE6TA SUR, VILLA ROSARIO, CAPIRA, CAPIRA, PANAMÁ</t>
  </si>
  <si>
    <t>VILLA ROSARIO                                     </t>
  </si>
  <si>
    <t>69025001</t>
  </si>
  <si>
    <t>8.8184900,-79.8479960</t>
  </si>
  <si>
    <t>JJ2058C</t>
  </si>
  <si>
    <t>8-1059-1251</t>
  </si>
  <si>
    <t>Nadie lis Aurelia Me dieta Méndez</t>
  </si>
  <si>
    <t xml:space="preserve">2558394	</t>
  </si>
  <si>
    <t>nadielismendieta0@gmail.com</t>
  </si>
  <si>
    <t>casa 75, POTRERO GRANDE, EL COCO, LA CHORRERA, PANAMÁ</t>
  </si>
  <si>
    <t>65611443</t>
  </si>
  <si>
    <t>8.8840060.-79.8221850</t>
  </si>
  <si>
    <t>JC3548C</t>
  </si>
  <si>
    <t>E-8-81454</t>
  </si>
  <si>
    <t>IMELDA LEMUS OSPINA</t>
  </si>
  <si>
    <t>2451209</t>
  </si>
  <si>
    <t>ospinaime20@gmail.com</t>
  </si>
  <si>
    <t>: La Constancia, B-39, LA CONSTANCIA, VISTA ALEGRE, ARRAIJAN, PANAMÁ</t>
  </si>
  <si>
    <t>64936343</t>
  </si>
  <si>
    <t>8.9203600,-79.7029060</t>
  </si>
  <si>
    <t>JA2743C</t>
  </si>
  <si>
    <t>8-952-654</t>
  </si>
  <si>
    <t>HECTOR MANUEL GONZALEZ GONZAL</t>
  </si>
  <si>
    <t>2451261</t>
  </si>
  <si>
    <t>Keylydias181@gmail.com</t>
  </si>
  <si>
    <t>CASA 326,CLLE G, RESIDENCIAL LA REINA, VISTA ALEGRE, ARRAIJAN, PANAMÁ</t>
  </si>
  <si>
    <t>BURUNGA                                           </t>
  </si>
  <si>
    <t>8.9201750,-79.689460</t>
  </si>
  <si>
    <t>JY2798C</t>
  </si>
  <si>
    <t>8-1018-1054</t>
  </si>
  <si>
    <t>ALEXANDER MANUEL BONET RODRIGUEZ</t>
  </si>
  <si>
    <t>2524179</t>
  </si>
  <si>
    <t>Multimediaalexander13@gmail.com</t>
  </si>
  <si>
    <t>Valle del Sol, CLLE NUME-237 13800, URBANIZACION VALLE DEL SOL, ARRAIJAN, ARRAIJAN, PANAMÁ</t>
  </si>
  <si>
    <t>64569415</t>
  </si>
  <si>
    <t>8.9358409,-79.7280571</t>
  </si>
  <si>
    <t>JL4577C</t>
  </si>
  <si>
    <t>4-296-554</t>
  </si>
  <si>
    <t>MARÍA ISABEL BATISTA VALENCIA</t>
  </si>
  <si>
    <t>2451335</t>
  </si>
  <si>
    <t>c.antonio.works@gmail.com</t>
  </si>
  <si>
    <t>Arraiján ajando la loma, talamanca3029, ARRAIJAN, ARRAIJAN, ARRAIJAN, PANAMÁ</t>
  </si>
  <si>
    <t>63073882</t>
  </si>
  <si>
    <t>8.9501090,-79.6535270</t>
  </si>
  <si>
    <t>JC5154C</t>
  </si>
  <si>
    <t>8-503-909</t>
  </si>
  <si>
    <t xml:space="preserve">María Del Carmen Rodríguez </t>
  </si>
  <si>
    <t>90000</t>
  </si>
  <si>
    <t>jarbaro@gmail.com</t>
  </si>
  <si>
    <t xml:space="preserve">Barriada revolución, Cl sin id, Casa 2595 </t>
  </si>
  <si>
    <t>63948586</t>
  </si>
  <si>
    <t>8.881140,-79.786888</t>
  </si>
  <si>
    <t>LUISHKA DENYS BATISTA DE GRACIA</t>
  </si>
  <si>
    <t>JR0557C</t>
  </si>
  <si>
    <t>S4235831</t>
  </si>
  <si>
    <t xml:space="preserve">Kalpeshkumar Amrutbhai Ahir </t>
  </si>
  <si>
    <t>kalpeskumarahir@gmail.com</t>
  </si>
  <si>
    <t>Versalles Oeste, Cl Palacio, Casa E-201</t>
  </si>
  <si>
    <t>61022367</t>
  </si>
  <si>
    <t>8.897655,-79.747787</t>
  </si>
  <si>
    <t>JE0823C</t>
  </si>
  <si>
    <t>2-726-2370</t>
  </si>
  <si>
    <t xml:space="preserve">Yenifer Maylen Moran Lorenzo </t>
  </si>
  <si>
    <t>9000</t>
  </si>
  <si>
    <t>alejandramaylen9112@gnail.com</t>
  </si>
  <si>
    <t>Llano Marín, Cl.1, CA 273</t>
  </si>
  <si>
    <t>COCLE                                             </t>
  </si>
  <si>
    <t>PENONOME                                          </t>
  </si>
  <si>
    <t>66406576</t>
  </si>
  <si>
    <t>8.485988,-80.336866</t>
  </si>
  <si>
    <t>JO0810C</t>
  </si>
  <si>
    <t>8-910-1095</t>
  </si>
  <si>
    <t>YASILETH ITZEL VERGARA GONZALE</t>
  </si>
  <si>
    <t xml:space="preserve">2538734	</t>
  </si>
  <si>
    <t>yasileth0125@gmail.com</t>
  </si>
  <si>
    <t>ALADO GUARDIA OSORIO MED2591005496, EL NAZARENO, GUADALUPE, LA CHORRERA, PANAMÁ</t>
  </si>
  <si>
    <t>62444195</t>
  </si>
  <si>
    <t>8.851710,-79.841636</t>
  </si>
  <si>
    <t>JM4337B</t>
  </si>
  <si>
    <t>8-939-2365</t>
  </si>
  <si>
    <t>JHON YASIHER BOTELLO</t>
  </si>
  <si>
    <t>6488-4119</t>
  </si>
  <si>
    <t>johnyasiher1728@gmail.com</t>
  </si>
  <si>
    <t>Sin id</t>
  </si>
  <si>
    <t>64884119</t>
  </si>
  <si>
    <t>8.942275,-79.730661</t>
  </si>
  <si>
    <t>YEINNER ANTONIO PINTO VILLARREAL</t>
  </si>
  <si>
    <t>JX0038C</t>
  </si>
  <si>
    <t>8-980-1534</t>
  </si>
  <si>
    <t>Jonathan alonso porras montero</t>
  </si>
  <si>
    <t>6556-2596</t>
  </si>
  <si>
    <t>jonathaalonso0402@gmail.com</t>
  </si>
  <si>
    <t>65562596</t>
  </si>
  <si>
    <t>8.972669,-79.669862</t>
  </si>
  <si>
    <t>JM0554C</t>
  </si>
  <si>
    <t>2-104-2164</t>
  </si>
  <si>
    <t>Octavio aristides sanchez chiru</t>
  </si>
  <si>
    <t>6342-0494</t>
  </si>
  <si>
    <t>n.kelvin3003@gmail.com</t>
  </si>
  <si>
    <t>FEUILLET                                          </t>
  </si>
  <si>
    <t>63420494</t>
  </si>
  <si>
    <t>8.851355,-79.866539</t>
  </si>
  <si>
    <t>JH1539C</t>
  </si>
  <si>
    <t>8-741-1693</t>
  </si>
  <si>
    <t>Marvin Onel Galvez Castillo</t>
  </si>
  <si>
    <t>6364-7653</t>
  </si>
  <si>
    <t xml:space="preserve"> marvinxavier617@gmail.com</t>
  </si>
  <si>
    <t>63647653</t>
  </si>
  <si>
    <t>8.857994,-79.799366</t>
  </si>
  <si>
    <t>JT1658C</t>
  </si>
  <si>
    <t>8-188-529</t>
  </si>
  <si>
    <t>Melva raquel Gordon lañas de mendieta</t>
  </si>
  <si>
    <t>6892-9604</t>
  </si>
  <si>
    <t>gordonmelva016@gmail.com</t>
  </si>
  <si>
    <t>68929604</t>
  </si>
  <si>
    <t>8.878819,-79.777025</t>
  </si>
  <si>
    <t>JA2409C</t>
  </si>
  <si>
    <t>8-923-945</t>
  </si>
  <si>
    <t>YARIELA ITZEL RODRIGUEZ RODRIGUEZ</t>
  </si>
  <si>
    <t>6792-3831</t>
  </si>
  <si>
    <t>yarielar550@gmail.com</t>
  </si>
  <si>
    <t>67923831</t>
  </si>
  <si>
    <t>8.909313,-79.792849</t>
  </si>
  <si>
    <t>JF2735C</t>
  </si>
  <si>
    <t>8-320-15</t>
  </si>
  <si>
    <t>Mayra del carmen martinez Hernandez</t>
  </si>
  <si>
    <t>6748-9669</t>
  </si>
  <si>
    <t>mayradelcarmen1961@gmail.com</t>
  </si>
  <si>
    <t>67489669</t>
  </si>
  <si>
    <t>8.932255,-79.804634</t>
  </si>
  <si>
    <t>JQ3697C</t>
  </si>
  <si>
    <t>167081780</t>
  </si>
  <si>
    <t>Sharay del valle piñango liendo</t>
  </si>
  <si>
    <t>6656-8425</t>
  </si>
  <si>
    <t>sharayp1@gmail.com</t>
  </si>
  <si>
    <t>66568425</t>
  </si>
  <si>
    <t>8.909467,-79.751150</t>
  </si>
  <si>
    <t>JD4163C</t>
  </si>
  <si>
    <t>8-855-2111</t>
  </si>
  <si>
    <t>Katherine itzel Bellido villarreal</t>
  </si>
  <si>
    <t>6513-8270</t>
  </si>
  <si>
    <t>heathersauribellido@gmail.com</t>
  </si>
  <si>
    <t>65138270</t>
  </si>
  <si>
    <t>8.580241,-79.885210</t>
  </si>
  <si>
    <t>JL4582C</t>
  </si>
  <si>
    <t>8-529-577</t>
  </si>
  <si>
    <t>ESTELVINA BERNAL OSORIO</t>
  </si>
  <si>
    <t>6479-6456</t>
  </si>
  <si>
    <t>estherbernal89@gmail.com</t>
  </si>
  <si>
    <t>LAS LAJAS                                         </t>
  </si>
  <si>
    <t>64796456</t>
  </si>
  <si>
    <t>8.536072,-79.927686</t>
  </si>
  <si>
    <t>JO4826C</t>
  </si>
  <si>
    <t>8-912-504</t>
  </si>
  <si>
    <t xml:space="preserve">Darinel Alberto Moreno Espinosa </t>
  </si>
  <si>
    <t>2719211</t>
  </si>
  <si>
    <t>Karizrodriguez1995@gmail.com</t>
  </si>
  <si>
    <t>66440962</t>
  </si>
  <si>
    <t>9.108450,-79.322615</t>
  </si>
  <si>
    <t>EDUARDO ALEXIS LEE</t>
  </si>
  <si>
    <t>WENDI GEORGINA VALLE RAMOS</t>
  </si>
  <si>
    <t>JT4391C</t>
  </si>
  <si>
    <t>8-980-1221</t>
  </si>
  <si>
    <t xml:space="preserve">Ana Sofía Jiménez Martínez </t>
  </si>
  <si>
    <t xml:space="preserve">298-2382 </t>
  </si>
  <si>
    <t xml:space="preserve">Anajimenez1206s@gmail.com </t>
  </si>
  <si>
    <t xml:space="preserve">Santa Isabel, Pacora </t>
  </si>
  <si>
    <t>68295944</t>
  </si>
  <si>
    <t>9.118126,-79.324680</t>
  </si>
  <si>
    <t>JS4588C</t>
  </si>
  <si>
    <t>167092917</t>
  </si>
  <si>
    <t xml:space="preserve">Douglan Silfrido Rodriguez García </t>
  </si>
  <si>
    <t>2358554</t>
  </si>
  <si>
    <t xml:space="preserve">dogrodriguez@gmail.com </t>
  </si>
  <si>
    <t xml:space="preserve">Betania, Avenida Juan Pablo Segundo </t>
  </si>
  <si>
    <t>62290190</t>
  </si>
  <si>
    <t>8,9976740, -79,5384531</t>
  </si>
  <si>
    <t>JS4916C</t>
  </si>
  <si>
    <t>10-702-2487</t>
  </si>
  <si>
    <t xml:space="preserve">Nicasio Oyden Obaldia Tapia </t>
  </si>
  <si>
    <t>2286723</t>
  </si>
  <si>
    <t>nicasio08@gmail.com</t>
  </si>
  <si>
    <t>Pacora, Trébol 2</t>
  </si>
  <si>
    <t>62752650</t>
  </si>
  <si>
    <t>9.1127410, -79.3224283</t>
  </si>
  <si>
    <t>JU5291C</t>
  </si>
  <si>
    <t>10-29-999</t>
  </si>
  <si>
    <t>Ermisenda Benson</t>
  </si>
  <si>
    <t>238-8255</t>
  </si>
  <si>
    <t>moraleseu72@gmail.com</t>
  </si>
  <si>
    <t>Tocumen, Nuevo Tocumen, Los Cántaros, Calle 80, Casa 140</t>
  </si>
  <si>
    <t>9.0849812, -79.3515910</t>
  </si>
  <si>
    <t>ELVIS ANTONIO FERNANDEZ SANCHEZ</t>
  </si>
  <si>
    <t>JU0220C</t>
  </si>
  <si>
    <t>E-8-124290</t>
  </si>
  <si>
    <t xml:space="preserve">Haty Martha Ulloa Peña de Murgas </t>
  </si>
  <si>
    <t>DS8010700</t>
  </si>
  <si>
    <t>hatyulloa@gmail.com</t>
  </si>
  <si>
    <t>Pedregal, Villa Lobos, Altos de Villa Lobos, Calle 3ra, Casa C-68</t>
  </si>
  <si>
    <t>9.0936820, -79.4469070</t>
  </si>
  <si>
    <t>JE0466C</t>
  </si>
  <si>
    <t>8-793-932</t>
  </si>
  <si>
    <t>Dustin Oscar Moreno Moran</t>
  </si>
  <si>
    <t>368-9725</t>
  </si>
  <si>
    <t>rrmt0395@gmail.com</t>
  </si>
  <si>
    <t>Pacora, Santa Rita, Frente al parque, casa 512</t>
  </si>
  <si>
    <t>9.1181859, -79.3386674</t>
  </si>
  <si>
    <t>JJ4153C</t>
  </si>
  <si>
    <t>8-789-595</t>
  </si>
  <si>
    <t>Susana Isabel Olmedo Frederick</t>
  </si>
  <si>
    <t>3214341</t>
  </si>
  <si>
    <t>susanaolmedo27@gmail.com</t>
  </si>
  <si>
    <t>Pacora, Santa Rita, Calle primera, casa 82</t>
  </si>
  <si>
    <t>9.1201156, -79.3385668</t>
  </si>
  <si>
    <t>JZ4372C</t>
  </si>
  <si>
    <t>10-14-121</t>
  </si>
  <si>
    <t>Lerida Del Carmen Pineda Barrios</t>
  </si>
  <si>
    <t>402-6798</t>
  </si>
  <si>
    <t>mendozamaruquel90@gmail.com</t>
  </si>
  <si>
    <t>Pacora, Santa Isabel, calle 20, casa 1041</t>
  </si>
  <si>
    <t>9.1158070, -79.3250270</t>
  </si>
  <si>
    <t>JL5224C</t>
  </si>
  <si>
    <t>3-727-353</t>
  </si>
  <si>
    <t>SAHIR ROBERTO DUTARYTEJEI</t>
  </si>
  <si>
    <t>2841158</t>
  </si>
  <si>
    <t>sahirdutary17@gmail.com</t>
  </si>
  <si>
    <t>Altos De Pedregal Calle 9A Ca 247-A</t>
  </si>
  <si>
    <t>66882163</t>
  </si>
  <si>
    <t>9.085051,-79.420236</t>
  </si>
  <si>
    <t>GABRIELA LISETH OBREGON GUTIERREZ</t>
  </si>
  <si>
    <t>JW4800B</t>
  </si>
  <si>
    <t>8-322-267</t>
  </si>
  <si>
    <t>MIRLA ESTHER GALLARDO DIAZ DE MEL</t>
  </si>
  <si>
    <t>3807385</t>
  </si>
  <si>
    <t>Rodriguezdeisy672@gmail.com</t>
  </si>
  <si>
    <t>Res.Los Duraznos Calle 2 Casa 20-A</t>
  </si>
  <si>
    <t>61618021</t>
  </si>
  <si>
    <t>9.115985,-79.364141</t>
  </si>
  <si>
    <t>JL0211C</t>
  </si>
  <si>
    <t>8-327-318</t>
  </si>
  <si>
    <t>MARITZA SANCHEZ BONILLA DE D</t>
  </si>
  <si>
    <t>3809230</t>
  </si>
  <si>
    <t>Msb_2509@yahoo.com</t>
  </si>
  <si>
    <t>. El Lago Calle 2 Casa 5,</t>
  </si>
  <si>
    <t>69136906</t>
  </si>
  <si>
    <t>9.108649,-79.378014</t>
  </si>
  <si>
    <t>JJ0278C</t>
  </si>
  <si>
    <t>8-317-771</t>
  </si>
  <si>
    <t>CORNELIO GONZALEZ MORENO</t>
  </si>
  <si>
    <t>2827603</t>
  </si>
  <si>
    <t>Cornelio.280869@gmail.com</t>
  </si>
  <si>
    <t>Altos de Villalobos Ave.Principal Ca 73</t>
  </si>
  <si>
    <t>66800515</t>
  </si>
  <si>
    <t>9.094273,-79.446664</t>
  </si>
  <si>
    <t>JM0432C</t>
  </si>
  <si>
    <t>8-852-1687</t>
  </si>
  <si>
    <t>JESSICA DEL CARMEN NUNEZ CABALLERO</t>
  </si>
  <si>
    <t>9954584</t>
  </si>
  <si>
    <t>jessicanunezc11@hotmail.com</t>
  </si>
  <si>
    <t>COSTA MARINA, SANTIAGO Calle 2 Ca 32</t>
  </si>
  <si>
    <t>VERAGUAS                                          </t>
  </si>
  <si>
    <t>SANTIAGO                                          </t>
  </si>
  <si>
    <t>66152591</t>
  </si>
  <si>
    <t>8.066956,-80.919360</t>
  </si>
  <si>
    <t>JV0954C</t>
  </si>
  <si>
    <t>9-123-172</t>
  </si>
  <si>
    <t>Griselda Enith Garcia Sclopis</t>
  </si>
  <si>
    <t>2524623</t>
  </si>
  <si>
    <t>Obandochristian78@gmail.com</t>
  </si>
  <si>
    <t>Paseo La arboleada E-9</t>
  </si>
  <si>
    <t>69387161</t>
  </si>
  <si>
    <t>8.908607,-79.712860</t>
  </si>
  <si>
    <t>JM1103C</t>
  </si>
  <si>
    <t>4-721-2335</t>
  </si>
  <si>
    <t>YARITZA HAYNETH GONZALEZ GONZALEZ</t>
  </si>
  <si>
    <t>2040783</t>
  </si>
  <si>
    <t>Haynethgonzalez1015@gmail.com</t>
  </si>
  <si>
    <t>Los Cantaros calle Paseo Sur Ca I-738</t>
  </si>
  <si>
    <t>67371095</t>
  </si>
  <si>
    <t>9.084840,-79.349476</t>
  </si>
  <si>
    <t>JJ2206C</t>
  </si>
  <si>
    <t>8-254-591</t>
  </si>
  <si>
    <t>Graciela Martinez De Calderon</t>
  </si>
  <si>
    <t>2406125</t>
  </si>
  <si>
    <t>Carlosmcn2148@gmail.com</t>
  </si>
  <si>
    <t>Bejuco Calle Interamericana casa Sexta,</t>
  </si>
  <si>
    <t>BEJUCO                                            </t>
  </si>
  <si>
    <t>64119285</t>
  </si>
  <si>
    <t>8.606239,-79.884826</t>
  </si>
  <si>
    <t>JN2694C</t>
  </si>
  <si>
    <t>8-1061-1594</t>
  </si>
  <si>
    <t>Erick Gabriel Monteza Ramos</t>
  </si>
  <si>
    <t>2628257</t>
  </si>
  <si>
    <t>justinwilliams@gmail.com</t>
  </si>
  <si>
    <t>Santa Rita Calle 1 Casa 110</t>
  </si>
  <si>
    <t>67193906</t>
  </si>
  <si>
    <t>9.120977,-79.339274</t>
  </si>
  <si>
    <t>JE4068C</t>
  </si>
  <si>
    <t>8-1008-1745</t>
  </si>
  <si>
    <t>NAIDELIS PEREZ JIMENEZ</t>
  </si>
  <si>
    <t>TI0142856</t>
  </si>
  <si>
    <t>pereznaidelis19@gmail.com</t>
  </si>
  <si>
    <t>Santa Isabel Calle 10 Ca 380</t>
  </si>
  <si>
    <t>65778075</t>
  </si>
  <si>
    <t>9.115143,-79.317153</t>
  </si>
  <si>
    <t>JC4623C</t>
  </si>
  <si>
    <t>1-716-2014</t>
  </si>
  <si>
    <t>BERCILIA JIMENEZ MORAN</t>
  </si>
  <si>
    <t>4475602</t>
  </si>
  <si>
    <t>Jimenezbercilia@gmail.com</t>
  </si>
  <si>
    <t>Puerto Escondido SectorValle Verde Ca 28</t>
  </si>
  <si>
    <t>68388850</t>
  </si>
  <si>
    <t>9.331359,-79.865761</t>
  </si>
  <si>
    <t>JU4824C</t>
  </si>
  <si>
    <t>8-1054-1908</t>
  </si>
  <si>
    <t>YERILEIN JOSELIN LOPEZ NUÑEZ</t>
  </si>
  <si>
    <t>2073055</t>
  </si>
  <si>
    <t>Nunezaurelia580@gmail.com</t>
  </si>
  <si>
    <t>El Chorrillo 250 Oeste Edificio 714</t>
  </si>
  <si>
    <t>62944313</t>
  </si>
  <si>
    <t>8.948329,-79.547619</t>
  </si>
  <si>
    <t>JN5177C</t>
  </si>
  <si>
    <t>8-900-619</t>
  </si>
  <si>
    <t>GIBELLIS VIANET ORTEGA</t>
  </si>
  <si>
    <t>TI015182</t>
  </si>
  <si>
    <t>vianeth1395@hotmail.com</t>
  </si>
  <si>
    <t>Bda.Santa Sofia Calle 18 Ca 1378</t>
  </si>
  <si>
    <t>63788897</t>
  </si>
  <si>
    <t>9.122735,-79.338163</t>
  </si>
  <si>
    <t>JX5297C</t>
  </si>
  <si>
    <t>8-764-1743</t>
  </si>
  <si>
    <t>Juan Carlos Cedeño Peña</t>
  </si>
  <si>
    <t>DS2501499</t>
  </si>
  <si>
    <t>Alcilialopezperez@gmail.com</t>
  </si>
  <si>
    <t>Panama Oeste,Veracruz,Playa Venao ,Calle Principal - Local 1</t>
  </si>
  <si>
    <t>VERACRUZ                                          </t>
  </si>
  <si>
    <t>67511407</t>
  </si>
  <si>
    <t>9.177963,-79.255152</t>
  </si>
  <si>
    <t>JF5203C</t>
  </si>
  <si>
    <t>10-712-1960</t>
  </si>
  <si>
    <t>DANILO ARMODIO ARIAS ARIAS</t>
  </si>
  <si>
    <t>2852680</t>
  </si>
  <si>
    <t>Luissanchez24141@gmail.com</t>
  </si>
  <si>
    <t>Pacora La Imaculada Calle Principal,</t>
  </si>
  <si>
    <t>68418116</t>
  </si>
  <si>
    <t>9.090736,-79.287965</t>
  </si>
  <si>
    <t>JY5653C</t>
  </si>
  <si>
    <t>8-878-2102</t>
  </si>
  <si>
    <t>ALEXIS ENRIQUE TEJEIRA ROMERO</t>
  </si>
  <si>
    <t>2932659</t>
  </si>
  <si>
    <t>ebano.alexis@icloud.com</t>
  </si>
  <si>
    <t>Don Bosco calle principal casa H53, ALTOS DE PLAZA TOCUMEN, JUAN DIAZ, PANAMA</t>
  </si>
  <si>
    <t>67722744</t>
  </si>
  <si>
    <t>9.045431,-79.405693</t>
  </si>
  <si>
    <t>IVELIZ YINETT PINTO PEREA</t>
  </si>
  <si>
    <t>JD4748B</t>
  </si>
  <si>
    <t>8-961-1886</t>
  </si>
  <si>
    <t>XOCHIL JANETH ORTEGA ALVARADO</t>
  </si>
  <si>
    <t>3166937</t>
  </si>
  <si>
    <t>xochilyaneth4@gmail.com</t>
  </si>
  <si>
    <t>El Viñedo casa 20A calle principal, PACORA, PACORA, PANAMA</t>
  </si>
  <si>
    <t>69380729</t>
  </si>
  <si>
    <t>9.090258,-79.254426</t>
  </si>
  <si>
    <t>JQ4824B</t>
  </si>
  <si>
    <t>8-784-2455</t>
  </si>
  <si>
    <t>JULISSA MABEL ARROYO</t>
  </si>
  <si>
    <t>2964952</t>
  </si>
  <si>
    <t>julissaarroyo@gmail.com</t>
  </si>
  <si>
    <t>Villa de las Acacias casa 5 calle princi, ANARA-VILLA LAS ACACIAS, JUAN DIAZ, PANAMA,</t>
  </si>
  <si>
    <t>LAS ACACIAS                                       </t>
  </si>
  <si>
    <t>62190408</t>
  </si>
  <si>
    <t>9.048792,-79.4254229</t>
  </si>
  <si>
    <t>JC1179C</t>
  </si>
  <si>
    <t>4-771-883</t>
  </si>
  <si>
    <t>MAITER ANTONIO JIMENEZ CEDEÑO</t>
  </si>
  <si>
    <t>2859184</t>
  </si>
  <si>
    <t>Jimenezmaiter1@gmail.com</t>
  </si>
  <si>
    <t>Agua Bendita calle principal casa 275, CHILIBRE CENTRO, CHILIBRE, PANAMA,</t>
  </si>
  <si>
    <t>CHILIBRE                                          </t>
  </si>
  <si>
    <t>68959069</t>
  </si>
  <si>
    <t>9.169257,-79.622094</t>
  </si>
  <si>
    <t>JQ0930C</t>
  </si>
  <si>
    <t>C03818210</t>
  </si>
  <si>
    <t>Victor Manuel Beltran Ramirez</t>
  </si>
  <si>
    <t>2966115</t>
  </si>
  <si>
    <t>beltranramirezvictormanuel4@gmail.com</t>
  </si>
  <si>
    <t>ArnulfoArias Madrid principal CA40, PACORA, PACORA, PANAMA</t>
  </si>
  <si>
    <t>65160807</t>
  </si>
  <si>
    <t>9.108825,-79.326942</t>
  </si>
  <si>
    <t>JS1849C</t>
  </si>
  <si>
    <t>8-392-409</t>
  </si>
  <si>
    <t>Gabriel cándido Gómez Ortega</t>
  </si>
  <si>
    <t>3809982</t>
  </si>
  <si>
    <t>gabrielgomezh@gmail.com</t>
  </si>
  <si>
    <t xml:space="preserve">24 de diciembre calle principal </t>
  </si>
  <si>
    <t>65446403</t>
  </si>
  <si>
    <t>8.954104,-79.653066</t>
  </si>
  <si>
    <t>JG1653C</t>
  </si>
  <si>
    <t>7-93-85</t>
  </si>
  <si>
    <t xml:space="preserve">LILIA NERYS GARCIA HERRERA </t>
  </si>
  <si>
    <t>3896070</t>
  </si>
  <si>
    <t>lilianerys78@gmail.com</t>
  </si>
  <si>
    <t>Los Santos calle principal casa s/n</t>
  </si>
  <si>
    <t>GUARARE                                           </t>
  </si>
  <si>
    <t>LA PASERA                                         </t>
  </si>
  <si>
    <t>62028720</t>
  </si>
  <si>
    <t>9.065197,-79.426512</t>
  </si>
  <si>
    <t>JA1791C</t>
  </si>
  <si>
    <t>9-144-212</t>
  </si>
  <si>
    <t>LUIS ALFONSO LOPEZ NUÑEZ</t>
  </si>
  <si>
    <t>2549978</t>
  </si>
  <si>
    <t>Luis.lopez@utp.ac.pa</t>
  </si>
  <si>
    <t>Arraijan parque del oeste casa 180, Parque del Oeste, JUAN DEMOSTENES AROSEMENA, ARRAIJAN</t>
  </si>
  <si>
    <t>69713632</t>
  </si>
  <si>
    <t>8.911677,-79.740555</t>
  </si>
  <si>
    <t>JJ2188C</t>
  </si>
  <si>
    <t>8-1060-1013</t>
  </si>
  <si>
    <t>Jafeth Jose Pinto Perea</t>
  </si>
  <si>
    <t>3200168</t>
  </si>
  <si>
    <t>gonzalezmigdalia@gmail.com</t>
  </si>
  <si>
    <t>Villa Grecia sector 5 casa34, LAS CUMBRES, LAS CUMBRES, PANAMA, PANAMÁ</t>
  </si>
  <si>
    <t>67823546</t>
  </si>
  <si>
    <t>9.102991,-79.569996</t>
  </si>
  <si>
    <t>JD2716C</t>
  </si>
  <si>
    <t>3234643</t>
  </si>
  <si>
    <t>rosadeg@gmail.com</t>
  </si>
  <si>
    <t>: Res. Santa Rita calle 1ra Nuro 85, SANTA RITA, PACORA, PANAMA</t>
  </si>
  <si>
    <t>69899400</t>
  </si>
  <si>
    <t>JC4411C</t>
  </si>
  <si>
    <t>8-930-1855</t>
  </si>
  <si>
    <t>Gladys zoribeth Mesua valdespino</t>
  </si>
  <si>
    <t>3123554</t>
  </si>
  <si>
    <t>magali@gmail.com</t>
  </si>
  <si>
    <t>Caminos de Omar lote 293 calle 6ta, Camino de Omar, PACORA, PANAMA, PANAMÁ</t>
  </si>
  <si>
    <t>65535952</t>
  </si>
  <si>
    <t>9.106083,-79.319497</t>
  </si>
  <si>
    <t>JG4567C</t>
  </si>
  <si>
    <t>3-64-2558</t>
  </si>
  <si>
    <t>ADONIS BATISTA CAMARENA DE Sugastes</t>
  </si>
  <si>
    <t>4445272</t>
  </si>
  <si>
    <t>bellamylionel80@gmail.com</t>
  </si>
  <si>
    <t>Villa Caribe 2da Casa 49 ciudad de Dios, EBENEZER, CRISTOBAL, COLON</t>
  </si>
  <si>
    <t>69216347</t>
  </si>
  <si>
    <t>9.341353,-79.862222</t>
  </si>
  <si>
    <t>JN4822C</t>
  </si>
  <si>
    <t>3-750-919</t>
  </si>
  <si>
    <t>VIVIANA JOAN DAVIS VICTORIO</t>
  </si>
  <si>
    <t>2071315</t>
  </si>
  <si>
    <t>vivianajoan252@gmail.com</t>
  </si>
  <si>
    <t>Urb. El Trebol2 calle 1 casa F-2, EL TREBOL No.2, PACORA, PANAMA,</t>
  </si>
  <si>
    <t>62729566</t>
  </si>
  <si>
    <t>9.1131980, -79.3261260</t>
  </si>
  <si>
    <t>JB5322C</t>
  </si>
  <si>
    <t>8-1026-2486</t>
  </si>
  <si>
    <t>Said Alexander Dandrea Vega</t>
  </si>
  <si>
    <t>3239266</t>
  </si>
  <si>
    <t>dandreasaid6@gmail.com</t>
  </si>
  <si>
    <t>Urb. El Trebol 2 ac g3 ca gb, EL TREBOL No.2, PACORA, PANAMA</t>
  </si>
  <si>
    <t>65000981</t>
  </si>
  <si>
    <t>9.1134980, -79.3258520</t>
  </si>
  <si>
    <t>JD5302C</t>
  </si>
  <si>
    <t>8-1051-2445</t>
  </si>
  <si>
    <t>Edwin Ezequiel Obregon Gutierres</t>
  </si>
  <si>
    <t>2453879</t>
  </si>
  <si>
    <t>edwin220307@gmail.com</t>
  </si>
  <si>
    <t>Puerto caimito calle principal casa 26, PUERTO CAIMITO, PUERTO CAIMITO, LA CHORRERA</t>
  </si>
  <si>
    <t>69545894</t>
  </si>
  <si>
    <t>8.873329,-79.720913</t>
  </si>
  <si>
    <t>JC5487C</t>
  </si>
  <si>
    <t>5-23-828</t>
  </si>
  <si>
    <t>YESENIA MILAGRO PEREA PAZ</t>
  </si>
  <si>
    <t>2546541</t>
  </si>
  <si>
    <t>Gracielaem2064@gmail.com</t>
  </si>
  <si>
    <t xml:space="preserve"> El Coco Calle Principal Ca 27, EL COCO, EL COCO, LA CHORRERA</t>
  </si>
  <si>
    <t>67164644</t>
  </si>
  <si>
    <t>8.875529,-79.803198</t>
  </si>
  <si>
    <t>JS5490C</t>
  </si>
  <si>
    <t>8-845-1546</t>
  </si>
  <si>
    <t xml:space="preserve"> DARLENG PORRAS CONTRERAS</t>
  </si>
  <si>
    <t>900000</t>
  </si>
  <si>
    <t>djpc1521@gmail.com</t>
  </si>
  <si>
    <t>La Valdeza calle 55 casa 60</t>
  </si>
  <si>
    <t>62565088</t>
  </si>
  <si>
    <t>8.829866,-79.818013</t>
  </si>
  <si>
    <t>AYMAR AMIR HUETO JOLY</t>
  </si>
  <si>
    <t>ZUMAIQUIRIS CRISTEL CASTILLO RODRIGUEZ</t>
  </si>
  <si>
    <t>JZ0205C</t>
  </si>
  <si>
    <t>8-933-2242</t>
  </si>
  <si>
    <t>MONICA ESTEFANI RODRIGUEZ</t>
  </si>
  <si>
    <t>monicaerodriguez1988@gmail.com</t>
  </si>
  <si>
    <t>La Valdeza calle boulevard casa A3-15</t>
  </si>
  <si>
    <t>69713828</t>
  </si>
  <si>
    <t xml:space="preserve">8.827654,-79.817786 </t>
  </si>
  <si>
    <t>JB0776C</t>
  </si>
  <si>
    <t>8-742-2469</t>
  </si>
  <si>
    <t>ROSINA EVANGELINA LLORETE VERGARA</t>
  </si>
  <si>
    <t>Bustamante9189@gmail.com</t>
  </si>
  <si>
    <t>Sector Sur calle 1ra casa 23</t>
  </si>
  <si>
    <t>63029791</t>
  </si>
  <si>
    <t>9.080036,-79.386500</t>
  </si>
  <si>
    <t>JU0952C</t>
  </si>
  <si>
    <t>8-260-905</t>
  </si>
  <si>
    <t>YULIO FUENTES FUENTES</t>
  </si>
  <si>
    <t>yuliofuentes55@gmail.com</t>
  </si>
  <si>
    <t>La Siesta  Calle Atalaya CA 1881</t>
  </si>
  <si>
    <t>63468554</t>
  </si>
  <si>
    <t>9.082171,-79.354766</t>
  </si>
  <si>
    <t>JC1164C</t>
  </si>
  <si>
    <t>4-778-447</t>
  </si>
  <si>
    <t>ENI ELIZABETH SOLIS SANTOS</t>
  </si>
  <si>
    <t>Enisolis71@gmail.com</t>
  </si>
  <si>
    <t>Altos del Tecal calle l14 casa 118 L1</t>
  </si>
  <si>
    <t>65529125</t>
  </si>
  <si>
    <t xml:space="preserve">8.902127,-79.697812 </t>
  </si>
  <si>
    <t>JC1624C</t>
  </si>
  <si>
    <t>8-1041-463</t>
  </si>
  <si>
    <t xml:space="preserve">CARLOS OSCAR HERNANDEZ HERNANDEZ </t>
  </si>
  <si>
    <t>Carloshernandez122914@gmail.com</t>
  </si>
  <si>
    <t>Veracruz calle principal casa 33</t>
  </si>
  <si>
    <t>68114118</t>
  </si>
  <si>
    <t>8.888619,-79.628580</t>
  </si>
  <si>
    <t>JJ4411C</t>
  </si>
  <si>
    <t>8-1039-2272</t>
  </si>
  <si>
    <t>MOISES DANIEL DUARTE OBALDIA</t>
  </si>
  <si>
    <t xml:space="preserve">Md7977308@gmail.com </t>
  </si>
  <si>
    <t>Las palmitas calle B casa 115</t>
  </si>
  <si>
    <t>67891680</t>
  </si>
  <si>
    <t>9.178791,-79.622739</t>
  </si>
  <si>
    <t>JJ2229C</t>
  </si>
  <si>
    <t>8-828-12</t>
  </si>
  <si>
    <t>SOL ANGEL RAMOS QUEZADA</t>
  </si>
  <si>
    <t>solramos02@gmail.com</t>
  </si>
  <si>
    <t>Princesa mia calle cordoba casa F118</t>
  </si>
  <si>
    <t>69616114</t>
  </si>
  <si>
    <t xml:space="preserve">8.961470,-79.705869 </t>
  </si>
  <si>
    <t>JS2478C</t>
  </si>
  <si>
    <t>8-906-729</t>
  </si>
  <si>
    <t xml:space="preserve">RODOLFO ARIAS DEL VALLE </t>
  </si>
  <si>
    <t>Fofo0808@gmail.com</t>
  </si>
  <si>
    <t>La siesta calle dugaba casa 2457</t>
  </si>
  <si>
    <t>67264136</t>
  </si>
  <si>
    <t>9.077429,-79.356556</t>
  </si>
  <si>
    <t>JE2885C</t>
  </si>
  <si>
    <t>4-705-468</t>
  </si>
  <si>
    <t>YADILETH YASMIN H ACOSTA DE MARTINEZ</t>
  </si>
  <si>
    <t>Brandyarroyo8008@gmail.com</t>
  </si>
  <si>
    <t>La siesta calle colon casa 2533</t>
  </si>
  <si>
    <t>63096925</t>
  </si>
  <si>
    <t xml:space="preserve">9.077678,-79.356335 </t>
  </si>
  <si>
    <t>JN3499C</t>
  </si>
  <si>
    <t>FB660536</t>
  </si>
  <si>
    <t>MARIA FERNANDA GONZALEZ ARIAS</t>
  </si>
  <si>
    <t>jefrinarboleda2302@gmail.com</t>
  </si>
  <si>
    <t>El Tecal calle 13 casa 131</t>
  </si>
  <si>
    <t>67513331</t>
  </si>
  <si>
    <t>8.909082,-79.708943</t>
  </si>
  <si>
    <t>JE3486C</t>
  </si>
  <si>
    <t>1-45-109</t>
  </si>
  <si>
    <t>OFELIA GARAY RODRIGUEZ</t>
  </si>
  <si>
    <t>sharack1721@gmail.com</t>
  </si>
  <si>
    <t>Vista azul calle los castaños casa 100</t>
  </si>
  <si>
    <t>69302348</t>
  </si>
  <si>
    <t>8.899896,-79.708176</t>
  </si>
  <si>
    <t>JQ3953C</t>
  </si>
  <si>
    <t>8-962-2142</t>
  </si>
  <si>
    <t>ERNESTO JOSE MENDOZA RODRIGUEZ</t>
  </si>
  <si>
    <t>Ernesto29@gmail.com</t>
  </si>
  <si>
    <t>Veracruz calle principal casa 60</t>
  </si>
  <si>
    <t>60255440</t>
  </si>
  <si>
    <t>8.8888264, -79.6280935</t>
  </si>
  <si>
    <t>JF4610C</t>
  </si>
  <si>
    <t>3-761-528</t>
  </si>
  <si>
    <t>JOSE MARIANO MARTINEZ MENDOZ</t>
  </si>
  <si>
    <t>Jm0358098@gmail.com</t>
  </si>
  <si>
    <t>Los guayacanes calle 3ra casa 106</t>
  </si>
  <si>
    <t>63362537</t>
  </si>
  <si>
    <t>8.922758,-79.809444</t>
  </si>
  <si>
    <t>JY4626C</t>
  </si>
  <si>
    <t>8-1043-2356</t>
  </si>
  <si>
    <t>Anthony Jorkahelf Laguna Valdes</t>
  </si>
  <si>
    <t>anthonylaguna2405@gmail.com</t>
  </si>
  <si>
    <t>Altos de las pradera calle m3 casa k533</t>
  </si>
  <si>
    <t>64646952</t>
  </si>
  <si>
    <t>8.818656,-79.802150</t>
  </si>
  <si>
    <t>JH5093C</t>
  </si>
  <si>
    <t>9-716-2018</t>
  </si>
  <si>
    <t xml:space="preserve">Jesi Vamileth Camaño Pérez </t>
  </si>
  <si>
    <t>Jesicamaño15@gmail.com</t>
  </si>
  <si>
    <t>66283392</t>
  </si>
  <si>
    <t>8.920994,-79.807777</t>
  </si>
  <si>
    <t>JK5337C</t>
  </si>
  <si>
    <t>7-705-232</t>
  </si>
  <si>
    <t xml:space="preserve">Héctor Elias Samaniego Rodríguez </t>
  </si>
  <si>
    <t>800000</t>
  </si>
  <si>
    <t>Carprofessionalserveces@gmail.com</t>
  </si>
  <si>
    <t>Praderas del campo calle B12 casa 640</t>
  </si>
  <si>
    <t>61212367</t>
  </si>
  <si>
    <t>8.859508,-79.754694</t>
  </si>
  <si>
    <t>EISERITH LINETH AVECILLA RODRIGUEZ</t>
  </si>
  <si>
    <t>JY0791C</t>
  </si>
  <si>
    <t>2-83-1493</t>
  </si>
  <si>
    <t>José Franco Sánchez Samaniego</t>
  </si>
  <si>
    <t>degilzuleidy@gmail.com</t>
  </si>
  <si>
    <t>Villas Del Lago Calle 9A Casa 64</t>
  </si>
  <si>
    <t>65504672</t>
  </si>
  <si>
    <t>8.997507,-79.749296</t>
  </si>
  <si>
    <t>JD1640C</t>
  </si>
  <si>
    <t>8-1020-1378</t>
  </si>
  <si>
    <t>Ana Gabriela Rodriguez Beitia</t>
  </si>
  <si>
    <t>Anagabrielarodriguez225@gmail.com</t>
  </si>
  <si>
    <t>Los pinos calle VC2186 Casa 12</t>
  </si>
  <si>
    <t>62213643</t>
  </si>
  <si>
    <t>8.891424,-79.625348</t>
  </si>
  <si>
    <t>JO1893C</t>
  </si>
  <si>
    <t>8-797-71</t>
  </si>
  <si>
    <t xml:space="preserve">Martha Gloria Díaz Sánchez </t>
  </si>
  <si>
    <t>60000</t>
  </si>
  <si>
    <t>Miavitedi@gmail.com</t>
  </si>
  <si>
    <t>El amanecer calle el Monteal casa B67</t>
  </si>
  <si>
    <t>62533924</t>
  </si>
  <si>
    <t>9.141956,-79.553745</t>
  </si>
  <si>
    <t>JE2145C</t>
  </si>
  <si>
    <t>8-992-1576</t>
  </si>
  <si>
    <t>Yuricsa Selena Kuruc apu</t>
  </si>
  <si>
    <t>Juricsakuru@gmail.com</t>
  </si>
  <si>
    <t>Parque Santa Lucía calle 17 casa 356</t>
  </si>
  <si>
    <t>60512941</t>
  </si>
  <si>
    <t>9.076324,-79.353563</t>
  </si>
  <si>
    <t>JS2944C</t>
  </si>
  <si>
    <t>8-500-776</t>
  </si>
  <si>
    <t>Iran del Carmen Botello Gonzalez</t>
  </si>
  <si>
    <t>Botelloirandelcarmen@gmail.com</t>
  </si>
  <si>
    <t>Calle Santa Lucía calle 19 casa 202</t>
  </si>
  <si>
    <t>65695881</t>
  </si>
  <si>
    <t>9.074531,-79.351932</t>
  </si>
  <si>
    <t>JD2975C</t>
  </si>
  <si>
    <t>8-809-27</t>
  </si>
  <si>
    <t xml:space="preserve">Osmar Oriel Rivas Gálvez </t>
  </si>
  <si>
    <t>6061-0036</t>
  </si>
  <si>
    <t>onichekrivas607@gmail.com</t>
  </si>
  <si>
    <t xml:space="preserve">Altos del tecal calle K1 casa 204 </t>
  </si>
  <si>
    <t>80000</t>
  </si>
  <si>
    <t>8.901058,-79.697271</t>
  </si>
  <si>
    <t>JF4154C</t>
  </si>
  <si>
    <t>4-79-540</t>
  </si>
  <si>
    <t xml:space="preserve">Lidia Elsa Arauz Villarreal </t>
  </si>
  <si>
    <t>6341-9601</t>
  </si>
  <si>
    <t>Nirene2268@gmail.com</t>
  </si>
  <si>
    <t>Mystic City calle 24 no Casa 623</t>
  </si>
  <si>
    <t>60000000</t>
  </si>
  <si>
    <t>8.907084,-79.784348</t>
  </si>
  <si>
    <t>JS4381C</t>
  </si>
  <si>
    <t>10-21-566</t>
  </si>
  <si>
    <t>Genaro Caballos Cortez</t>
  </si>
  <si>
    <t>6769-5250</t>
  </si>
  <si>
    <t>Mijaminavila07@gmail.com</t>
  </si>
  <si>
    <t>2 De Octubre 51</t>
  </si>
  <si>
    <t>8.947947,-79.634939</t>
  </si>
  <si>
    <t>JW4620C</t>
  </si>
  <si>
    <t>2-711-891</t>
  </si>
  <si>
    <t xml:space="preserve">Yaquelin Ibeth González Rodriguez </t>
  </si>
  <si>
    <t>8000000</t>
  </si>
  <si>
    <t>Torrezeric12@gmail.com</t>
  </si>
  <si>
    <t>San José Principal calle 11503 casa 104</t>
  </si>
  <si>
    <t>64789844</t>
  </si>
  <si>
    <t>8.929003,-79.733556</t>
  </si>
  <si>
    <t>JS4931C</t>
  </si>
  <si>
    <t>8-968-674</t>
  </si>
  <si>
    <t xml:space="preserve">Marylyz Witney Alvarado Barcelo </t>
  </si>
  <si>
    <t>6661-7461</t>
  </si>
  <si>
    <t>Maryluzvarado686@gmail.com</t>
  </si>
  <si>
    <t>Urbanización condado calle 20 casa rosada frente a calle utiv</t>
  </si>
  <si>
    <t>9.105631,-79.294716</t>
  </si>
  <si>
    <t>JJ4919C</t>
  </si>
  <si>
    <t>PE-10-1329</t>
  </si>
  <si>
    <t xml:space="preserve">Rigoberto Vargas Ruiz </t>
  </si>
  <si>
    <t>6816-7829</t>
  </si>
  <si>
    <t xml:space="preserve">Rg7445029@gmail.com </t>
  </si>
  <si>
    <t>Cerró silvestre, Calle Principal, Casa 23</t>
  </si>
  <si>
    <t>8.947431,-79.683815</t>
  </si>
  <si>
    <t>JAMES JESUS CHACON PLATA ORTIZ</t>
  </si>
  <si>
    <t>JN0276C</t>
  </si>
  <si>
    <t>3-89-2659</t>
  </si>
  <si>
    <t>Maritza Mercedes Ellis Wedderbun</t>
  </si>
  <si>
    <t>60901255</t>
  </si>
  <si>
    <t>maritzaellis@yahoo.com</t>
  </si>
  <si>
    <t>Casco viejo, Calle 3ra Oeste, Ave central</t>
  </si>
  <si>
    <t>8.952069,-79.533531</t>
  </si>
  <si>
    <t>JF0274C</t>
  </si>
  <si>
    <t>8-781-2030</t>
  </si>
  <si>
    <t xml:space="preserve">Oscar Olegario Batista Vega </t>
  </si>
  <si>
    <t>6569-9542</t>
  </si>
  <si>
    <t>er445910@gmail.com</t>
  </si>
  <si>
    <t>Las veraneras, Calle Principal, Casa 10060</t>
  </si>
  <si>
    <t>8.923904,-79.631458</t>
  </si>
  <si>
    <t>JW0798C</t>
  </si>
  <si>
    <t>2-79-1600</t>
  </si>
  <si>
    <t>MARTA MARTINEZ</t>
  </si>
  <si>
    <t>6133-0181</t>
  </si>
  <si>
    <t xml:space="preserve">Sanjurroberto2@gmail.com </t>
  </si>
  <si>
    <t>Los jardines, Calle 5ta, Casa D-55</t>
  </si>
  <si>
    <t>9.119474,-79.344277</t>
  </si>
  <si>
    <t>JS5475C</t>
  </si>
  <si>
    <t>8-464-362</t>
  </si>
  <si>
    <t>Temistocles Villareal Diaz</t>
  </si>
  <si>
    <t>6090-8215</t>
  </si>
  <si>
    <t xml:space="preserve">tvilla1620@hotmail.com </t>
  </si>
  <si>
    <t>Estancia las Mendozas, Calle E, Casa 244</t>
  </si>
  <si>
    <t>8.913668,-79.796921</t>
  </si>
  <si>
    <t>JJ2239C</t>
  </si>
  <si>
    <t>6947-5167</t>
  </si>
  <si>
    <t xml:space="preserve">Rm2095993@gmail.com </t>
  </si>
  <si>
    <t>Princesa mía, Calle 3ra, Casa 82</t>
  </si>
  <si>
    <t>8.964446,-79.701964</t>
  </si>
  <si>
    <t>JL2546C</t>
  </si>
  <si>
    <t>9-704-474</t>
  </si>
  <si>
    <t>DOMINGA PEREZ GONZALEZ</t>
  </si>
  <si>
    <t>66471278</t>
  </si>
  <si>
    <t>castillocholi6@gmail.com</t>
  </si>
  <si>
    <t xml:space="preserve"> Santa Lucía, Calle 81, Ca E170</t>
  </si>
  <si>
    <t>9.076257,-79.358035</t>
  </si>
  <si>
    <t>JV2939C</t>
  </si>
  <si>
    <t>8-882-1748</t>
  </si>
  <si>
    <t xml:space="preserve">Cecilio Enrique Padilla Rodriguez </t>
  </si>
  <si>
    <t>6931-5966</t>
  </si>
  <si>
    <t>yadilsip@gmail.com</t>
  </si>
  <si>
    <t>Nuevo emperador, Calle 4ta, Casa 35</t>
  </si>
  <si>
    <t>8.994372,-79.736011</t>
  </si>
  <si>
    <t>JY3362C</t>
  </si>
  <si>
    <t>12-723-605</t>
  </si>
  <si>
    <t xml:space="preserve">Herminio Baker Jiménez </t>
  </si>
  <si>
    <t>6777-6351</t>
  </si>
  <si>
    <t>Herminiobaker63@gmail.com</t>
  </si>
  <si>
    <t>Veracruz, Calle 4ta, Casa 1</t>
  </si>
  <si>
    <t>8.890818,-79.622148</t>
  </si>
  <si>
    <t>JN3890C</t>
  </si>
  <si>
    <t>8-1050-1342</t>
  </si>
  <si>
    <t>Azarel Cadmiel Caballero Diaz</t>
  </si>
  <si>
    <t>66262556</t>
  </si>
  <si>
    <t>Azarelcadmielcaballerodiaz@gmail.com</t>
  </si>
  <si>
    <t>Villas de Lago Emperador, Calle 10, Casa 436</t>
  </si>
  <si>
    <t>8.983998,-79.710756</t>
  </si>
  <si>
    <t>JF5177C</t>
  </si>
  <si>
    <t>8-517-179</t>
  </si>
  <si>
    <t>LUIS ALBERTO MARTINEZ DOMINGUEZ</t>
  </si>
  <si>
    <t>63038666</t>
  </si>
  <si>
    <t>yanisanto047@gmail.com</t>
  </si>
  <si>
    <t>Altos de valle del sol, Calle 1ra, Casa 10090</t>
  </si>
  <si>
    <t>8.919138,-79.630757</t>
  </si>
  <si>
    <t>JS4150C</t>
  </si>
  <si>
    <t>6-700-986</t>
  </si>
  <si>
    <t>María Lastenia Quintero Ramos</t>
  </si>
  <si>
    <t>64747695</t>
  </si>
  <si>
    <t>Giselcampos126@gmail.com</t>
  </si>
  <si>
    <t>La paz, Sector 8</t>
  </si>
  <si>
    <t>8.950557,-79.637216</t>
  </si>
  <si>
    <t>JT4546C</t>
  </si>
  <si>
    <t>8-338-464</t>
  </si>
  <si>
    <t xml:space="preserve">IRIANA CALDERON </t>
  </si>
  <si>
    <t>200000</t>
  </si>
  <si>
    <t>irianay29@gmail.com</t>
  </si>
  <si>
    <t>PANAMÁ VERACRUZ CASA 79-B</t>
  </si>
  <si>
    <t>66220003</t>
  </si>
  <si>
    <t>8.895301,-79.6166348</t>
  </si>
  <si>
    <t>JG5521C</t>
  </si>
  <si>
    <t>8-898-2150</t>
  </si>
  <si>
    <t xml:space="preserve">Karina Esther González González </t>
  </si>
  <si>
    <t>6795-6368</t>
  </si>
  <si>
    <t>Kegg081195@gmail.com</t>
  </si>
  <si>
    <t>Residencial blue garden, Calle 2, Casa 125</t>
  </si>
  <si>
    <t>8.824907,-79.795400</t>
  </si>
  <si>
    <t>JH5495C</t>
  </si>
  <si>
    <t>10-707-1090</t>
  </si>
  <si>
    <t>MABELISA SALAS LOPEZ</t>
  </si>
  <si>
    <t>67189019</t>
  </si>
  <si>
    <t>Abelinserracin@gmail.com</t>
  </si>
  <si>
    <t>Monte viejo, Mendoza, Calle Principal, Casa 429</t>
  </si>
  <si>
    <t>8.912557,-79.796088</t>
  </si>
  <si>
    <t>JD5567C</t>
  </si>
  <si>
    <t>8-228-836</t>
  </si>
  <si>
    <t>Ricardo Arturo Barrios valverde</t>
  </si>
  <si>
    <t>200000000</t>
  </si>
  <si>
    <t>Dickybarrios@gmail.com</t>
  </si>
  <si>
    <t xml:space="preserve">Barrio balboa barriada Martin Sanchez </t>
  </si>
  <si>
    <t>67468353</t>
  </si>
  <si>
    <t>8.873545,-79.777942</t>
  </si>
  <si>
    <t>JOANA ILIANA CAICEDO BARRERA</t>
  </si>
  <si>
    <t>JR0460C</t>
  </si>
  <si>
    <t>6-722-1783</t>
  </si>
  <si>
    <t>Varcelio Sanchez Domingo</t>
  </si>
  <si>
    <t>Johana010918@gmail.com</t>
  </si>
  <si>
    <t xml:space="preserve">Pacora,jardines </t>
  </si>
  <si>
    <t>69620917</t>
  </si>
  <si>
    <t>9.119092,-79.342360</t>
  </si>
  <si>
    <t>JS1750C</t>
  </si>
  <si>
    <t>10-27-561</t>
  </si>
  <si>
    <t>MAURINO ESTRADA</t>
  </si>
  <si>
    <t>Alenestrada11@gmail.com</t>
  </si>
  <si>
    <t>Bonanza,calle 11</t>
  </si>
  <si>
    <t>61374842</t>
  </si>
  <si>
    <t>8.813086,-79.90593</t>
  </si>
  <si>
    <t>JG1818C</t>
  </si>
  <si>
    <t>8-1063-2404</t>
  </si>
  <si>
    <t xml:space="preserve">Nicolas Naichelle Barría Rodriguez </t>
  </si>
  <si>
    <t>Wnstnvg@gmail.com</t>
  </si>
  <si>
    <t xml:space="preserve">Chorrera puerto Caimito </t>
  </si>
  <si>
    <t>63913038</t>
  </si>
  <si>
    <t>8.868788,-79.712596</t>
  </si>
  <si>
    <t>JZ2501C</t>
  </si>
  <si>
    <t>8-816-190</t>
  </si>
  <si>
    <t xml:space="preserve">Judith Magdalena Perea Alvarado </t>
  </si>
  <si>
    <t>Judithperea@273gmail.com</t>
  </si>
  <si>
    <t>Altos del hipódromo calle 2da</t>
  </si>
  <si>
    <t>69102224</t>
  </si>
  <si>
    <t>9.043555,-79.458749</t>
  </si>
  <si>
    <t>JZ2838C</t>
  </si>
  <si>
    <t>8-912-1368</t>
  </si>
  <si>
    <t xml:space="preserve">Marisel isabel Sousa Martinez </t>
  </si>
  <si>
    <t>Dfca9501@gmail.com</t>
  </si>
  <si>
    <t>Brisas del golf calle 26b casa 334</t>
  </si>
  <si>
    <t>63371519</t>
  </si>
  <si>
    <t>8.978731,-79.718073</t>
  </si>
  <si>
    <t>JR3547C</t>
  </si>
  <si>
    <t>8-878-952</t>
  </si>
  <si>
    <t>Uriviades martinez Ovalle</t>
  </si>
  <si>
    <t>Eurysovalle4@gmail.com</t>
  </si>
  <si>
    <t>Villa del carmen,los tulipanes calle 6</t>
  </si>
  <si>
    <t>64837603</t>
  </si>
  <si>
    <t>8.852047,-79.802675</t>
  </si>
  <si>
    <t>JL3971C</t>
  </si>
  <si>
    <t>8-1070-1277</t>
  </si>
  <si>
    <t>ISEL SANCHEZ</t>
  </si>
  <si>
    <t>Iselsanchez22@gmail.com</t>
  </si>
  <si>
    <t xml:space="preserve">Villa del carmen los tucaneq </t>
  </si>
  <si>
    <t>67868109</t>
  </si>
  <si>
    <t>8.852051,-79.802433</t>
  </si>
  <si>
    <t>JM3956C</t>
  </si>
  <si>
    <t>10-710-1339</t>
  </si>
  <si>
    <t>Dalibeth thompson Harris</t>
  </si>
  <si>
    <t>Dalibeth04@gmail.com</t>
  </si>
  <si>
    <t xml:space="preserve">Veracruz calle principal </t>
  </si>
  <si>
    <t>61677514</t>
  </si>
  <si>
    <t>8.891310,-79.619741</t>
  </si>
  <si>
    <t>JF3899C</t>
  </si>
  <si>
    <t>8-968-2417</t>
  </si>
  <si>
    <t>Oliver issac beniz zoto</t>
  </si>
  <si>
    <t>Arthuakexa9@gmail.com</t>
  </si>
  <si>
    <t>Valle de los cerezoz calle 3 casa70-05</t>
  </si>
  <si>
    <t>62888265</t>
  </si>
  <si>
    <t>8.914261,-79.703216</t>
  </si>
  <si>
    <t>JN4715C</t>
  </si>
  <si>
    <t>8-1059-1864</t>
  </si>
  <si>
    <t>CRISTOPHER ABDIEL CASTILLO ROMERO</t>
  </si>
  <si>
    <t>Cc511871@gmail.com</t>
  </si>
  <si>
    <t>Los lotes pacora</t>
  </si>
  <si>
    <t>61474466</t>
  </si>
  <si>
    <t>8.925344,-79.636661</t>
  </si>
  <si>
    <t>JY4799C</t>
  </si>
  <si>
    <t>2-716-1633</t>
  </si>
  <si>
    <t xml:space="preserve">Danis Rosales Rodriguez </t>
  </si>
  <si>
    <t>Arieladames1104@gmail.com</t>
  </si>
  <si>
    <t>Pacora ls lotes calle principal</t>
  </si>
  <si>
    <t>63655403</t>
  </si>
  <si>
    <t>9.127878,-79.287977</t>
  </si>
  <si>
    <t>JB5004C</t>
  </si>
  <si>
    <t>8-1055-585</t>
  </si>
  <si>
    <t>ADZELIS AYLEEN VALVERDE BEJARANO</t>
  </si>
  <si>
    <t>2000000</t>
  </si>
  <si>
    <t xml:space="preserve">patrickbejarano@gmail.com </t>
  </si>
  <si>
    <t>ARBOLEDAS, LOS OLIVOS CLL 15 CA, 137</t>
  </si>
  <si>
    <t>68033784</t>
  </si>
  <si>
    <t>8.878992,-79.759116</t>
  </si>
  <si>
    <t>JONATHAN ADZEL VALVERDE BEJARANO</t>
  </si>
  <si>
    <t>JT0335C</t>
  </si>
  <si>
    <t>8-1057-1696</t>
  </si>
  <si>
    <t xml:space="preserve">CARLOS ALBERTO VASQUEZ ZAMBRANO </t>
  </si>
  <si>
    <t xml:space="preserve">Zambranoomaira004@gmail.com </t>
  </si>
  <si>
    <t>LOS JARDINES PRINC CA 304</t>
  </si>
  <si>
    <t>65114176</t>
  </si>
  <si>
    <t>9.119229,-79.343847</t>
  </si>
  <si>
    <t>JY0538C</t>
  </si>
  <si>
    <t>8-179-278</t>
  </si>
  <si>
    <t xml:space="preserve">UBALINO CORRALES GUTIERREZ </t>
  </si>
  <si>
    <t xml:space="preserve">Mariocorralesgu@gmail.com </t>
  </si>
  <si>
    <t>LOS CEREZOS II B-195</t>
  </si>
  <si>
    <t>6791848</t>
  </si>
  <si>
    <t>8.909900,-79.701896</t>
  </si>
  <si>
    <t>JB1719C</t>
  </si>
  <si>
    <t>9-217-712</t>
  </si>
  <si>
    <t>Sabas Castillo</t>
  </si>
  <si>
    <t>9000000</t>
  </si>
  <si>
    <t>Arielivan19@icloud.com</t>
  </si>
  <si>
    <t>Santa Teresa 107B</t>
  </si>
  <si>
    <t>65602061</t>
  </si>
  <si>
    <t>9.127567,-79.542120</t>
  </si>
  <si>
    <t>JD2080C</t>
  </si>
  <si>
    <t>8-208-1654</t>
  </si>
  <si>
    <t>Rosa Eneida Franco Ureño</t>
  </si>
  <si>
    <t>rosafrancojuandiaz@gmail.com</t>
  </si>
  <si>
    <t>Nuevo Hipódromo calle f 48B</t>
  </si>
  <si>
    <t>67322636</t>
  </si>
  <si>
    <t>9.046675 -79.457205</t>
  </si>
  <si>
    <t>JI2831C</t>
  </si>
  <si>
    <t>8-745-2439</t>
  </si>
  <si>
    <t xml:space="preserve">Soledad del Carmen </t>
  </si>
  <si>
    <t>tejadagilberto47@gmail.com</t>
  </si>
  <si>
    <t>La sieta calle primera cs2803</t>
  </si>
  <si>
    <t>69676908</t>
  </si>
  <si>
    <t>9.07845,-79.35212</t>
  </si>
  <si>
    <t>JE3970C</t>
  </si>
  <si>
    <t>7-74-310</t>
  </si>
  <si>
    <t>GILBERTO</t>
  </si>
  <si>
    <t>gh366239@gmail.com</t>
  </si>
  <si>
    <t>LA PAZ 26 DE DICIEMBRE CASA 31</t>
  </si>
  <si>
    <t>65086364</t>
  </si>
  <si>
    <t>8.948403,-79.637505</t>
  </si>
  <si>
    <t>JS4526C</t>
  </si>
  <si>
    <t>4-793-1697</t>
  </si>
  <si>
    <t xml:space="preserve">VIVIANA VILLARREAL </t>
  </si>
  <si>
    <t>vivianavillarreal242@gmail.com</t>
  </si>
  <si>
    <t>VALLE HERMOSO CALLE LOS SAUCES CASAB76 ENTRANDO POR EL SÚPER 99</t>
  </si>
  <si>
    <t>69156163</t>
  </si>
  <si>
    <t>8.931537,-79.726395</t>
  </si>
  <si>
    <t>JD5149C</t>
  </si>
  <si>
    <t>8-1055-582</t>
  </si>
  <si>
    <t xml:space="preserve">Jonathan Valverde </t>
  </si>
  <si>
    <t>jonhy222007@gmail.com</t>
  </si>
  <si>
    <t>ECONOPLADE CALLE SEGUNDA CASA 193</t>
  </si>
  <si>
    <t>67726770</t>
  </si>
  <si>
    <t>8.913224,-79.703715</t>
  </si>
  <si>
    <t>JF5294C</t>
  </si>
  <si>
    <t>SOHO-CALL CENTER</t>
  </si>
  <si>
    <t>7-713-325</t>
  </si>
  <si>
    <t>Adir Octavio Melgar Cedeño</t>
  </si>
  <si>
    <t>zamora9jorge@gmail.com</t>
  </si>
  <si>
    <t>Panama Oeste, Chame, Las Lajas, Calle Turbina - Frente a Finca el Eden</t>
  </si>
  <si>
    <t>64620677</t>
  </si>
  <si>
    <t>8.569595776624194, -79.94544439999999</t>
  </si>
  <si>
    <t>CARLOS AZAEL RIVAS VISUETI</t>
  </si>
  <si>
    <t>AMIR JOSUE RODRIGUEZ CHAVARRIA</t>
  </si>
  <si>
    <t>JH0501C</t>
  </si>
  <si>
    <t>Dataphone</t>
  </si>
  <si>
    <t>6-74-925</t>
  </si>
  <si>
    <t>FAUSTINO CHAVEZ PEÑA</t>
  </si>
  <si>
    <t>fchavez7633@gmail.com</t>
  </si>
  <si>
    <t>Panama, Ernesto C.Campos, Sector 2, Gonzalillo Casa 26</t>
  </si>
  <si>
    <t>GONZALILLO                                        </t>
  </si>
  <si>
    <t>67811217</t>
  </si>
  <si>
    <t>9.092141274680705, -79.52060931120991</t>
  </si>
  <si>
    <t>DANNA CAROLINA DE LAS SALAS AVILA</t>
  </si>
  <si>
    <t>JJ4399B</t>
  </si>
  <si>
    <t>8-238-990</t>
  </si>
  <si>
    <t>Santor Ingenieria Y Construccion S.A</t>
  </si>
  <si>
    <t>info@santoring.com</t>
  </si>
  <si>
    <t>PANAMA, Juan Diaz, Costa del Este, PH PENINSULA CENTER</t>
  </si>
  <si>
    <t>62050211</t>
  </si>
  <si>
    <t>368051950000</t>
  </si>
  <si>
    <t>JE0453C</t>
  </si>
  <si>
    <t>8-476-656</t>
  </si>
  <si>
    <t>Victoria Eugenia Martucci Suarez</t>
  </si>
  <si>
    <t>victoria_martucci@yahoo.co.uk</t>
  </si>
  <si>
    <t>Panama, San Francisco, Calle 70, Casa 68</t>
  </si>
  <si>
    <t>61125595</t>
  </si>
  <si>
    <t>8.99091022093247,-79.5089259 3558225</t>
  </si>
  <si>
    <t>JC1198C</t>
  </si>
  <si>
    <t>8-744-1801</t>
  </si>
  <si>
    <t>Jorge Alfredo Alegre Panay</t>
  </si>
  <si>
    <t>jorgealegrejr@yahoo.com</t>
  </si>
  <si>
    <t>Panama, Ancon, Los Llanos De Curundu, Cll 8va Principal Cs Duplex 2167</t>
  </si>
  <si>
    <t>60705020</t>
  </si>
  <si>
    <t>8.985785342875143,-79.55264593321714</t>
  </si>
  <si>
    <t>JM2477C</t>
  </si>
  <si>
    <t>179147236</t>
  </si>
  <si>
    <t>Avelardo Santiago Perez Orta</t>
  </si>
  <si>
    <t>avelardoperez0210@gmail.com</t>
  </si>
  <si>
    <t>Panama, Calidonia, Bella Vista, Cll 34 Este Cs 10352</t>
  </si>
  <si>
    <t>CALIDONIA                                         </t>
  </si>
  <si>
    <t>69710973</t>
  </si>
  <si>
    <t>8.969564657203824, -79.53416650867956</t>
  </si>
  <si>
    <t>EDITH PICOTA</t>
  </si>
  <si>
    <t>JK4208B</t>
  </si>
  <si>
    <t>8-901-2240</t>
  </si>
  <si>
    <t>Wendoly Jessabel Valdes Guizado</t>
  </si>
  <si>
    <t>wendolynjesabel@gmail.com</t>
  </si>
  <si>
    <t>PANAMA, JUAN DIAZSAN PEDRO 2, LAS CASITAS, I-09 MEDIDOR 86961344-LANDIS &amp; GYR</t>
  </si>
  <si>
    <t>63392944</t>
  </si>
  <si>
    <t>9.047306, -79.461583</t>
  </si>
  <si>
    <t>JOEL HUMBERTO VIEITES GARCIA</t>
  </si>
  <si>
    <t>JZ0099C</t>
  </si>
  <si>
    <t>8-1054-1253</t>
  </si>
  <si>
    <t>Ivan Alexander Vieites Jimenez</t>
  </si>
  <si>
    <t>antoniovieitesn6241976@gmail.com</t>
  </si>
  <si>
    <t>Panama, Don Bosco, Las Acacias, Cll 7ma Principal Cs 1407A</t>
  </si>
  <si>
    <t>68564457</t>
  </si>
  <si>
    <t>9.050108, -79.419229</t>
  </si>
  <si>
    <t>JR1865C</t>
  </si>
  <si>
    <t>1-720-2384</t>
  </si>
  <si>
    <t>Rosario Del Carmen Lozada Gonzalez</t>
  </si>
  <si>
    <t>lozadadelc1989@gmail.com</t>
  </si>
  <si>
    <t>Panama, Don Bosco, Calle Ave. Domingo Diaz Airport Commerci, Center Apto 5</t>
  </si>
  <si>
    <t>69319760</t>
  </si>
  <si>
    <t>9.063221179947156, -79.41828120859329</t>
  </si>
  <si>
    <t>JB1979C</t>
  </si>
  <si>
    <t>8-951-2245</t>
  </si>
  <si>
    <t>Jair Antonio Mendieta Sanchez</t>
  </si>
  <si>
    <t>jessicavega1004@gmail.com</t>
  </si>
  <si>
    <t>Panama Oeste, Chorrera, La Pesa El Trevol, CA 16</t>
  </si>
  <si>
    <t>69272487</t>
  </si>
  <si>
    <t>8.856768807602695, -79.82018484686719</t>
  </si>
  <si>
    <t>MICHELLE LOREINY ZAMBRANO FINOL</t>
  </si>
  <si>
    <t>JX4660C</t>
  </si>
  <si>
    <t>8-262-328</t>
  </si>
  <si>
    <t>Albalira Marquelda Diaz Rodriguez</t>
  </si>
  <si>
    <t>a.diaz0366@gmail.com</t>
  </si>
  <si>
    <t>Panama, Betania, Villa de las Fuentes, Ave 22 C Norte</t>
  </si>
  <si>
    <t>62103954</t>
  </si>
  <si>
    <t>9.352182, -79.900367</t>
  </si>
  <si>
    <t>JV5188C</t>
  </si>
  <si>
    <t>RD6715594</t>
  </si>
  <si>
    <t>Maria Cleotilde Peralta Javier</t>
  </si>
  <si>
    <t>keissymariaperaltajavier@gmail.com</t>
  </si>
  <si>
    <t>PANAMA, betania, Santa Maria, Detras del Instituto</t>
  </si>
  <si>
    <t>62099391</t>
  </si>
  <si>
    <t>9.020417, -79.529361</t>
  </si>
  <si>
    <t>JC3903C</t>
  </si>
  <si>
    <t>8-486-618</t>
  </si>
  <si>
    <t>Malcolm Luther Airboine Best</t>
  </si>
  <si>
    <t>lutherabest@gmail.com</t>
  </si>
  <si>
    <t>Panama Oeste, Arraijan, URB. PARK VILLAGE, 3-32F</t>
  </si>
  <si>
    <t>64071614</t>
  </si>
  <si>
    <t>8.937694, -79.736028</t>
  </si>
  <si>
    <t>PURA CARIDAD MORENO LOPEZ DE SANCHEZ</t>
  </si>
  <si>
    <t>JR4075C</t>
  </si>
  <si>
    <t>2-117-578</t>
  </si>
  <si>
    <t>Yara Iseth Rodríguez Soto De Avila</t>
  </si>
  <si>
    <t>abdield063@gmail.com</t>
  </si>
  <si>
    <t>CHORRERA, Playa leona, alto de pradera, calle 5ta, Casa G-492</t>
  </si>
  <si>
    <t>69794563</t>
  </si>
  <si>
    <t>8°49'48.4"N 79°48'15.1"</t>
  </si>
  <si>
    <t xml:space="preserve">REBECA ALEXANDRA ROBLES ALVEO </t>
  </si>
  <si>
    <t>JU3165C</t>
  </si>
  <si>
    <t>9-738-1997</t>
  </si>
  <si>
    <t>Mercedes Arcia Camaño</t>
  </si>
  <si>
    <t>mercedearcia1@gmail.com</t>
  </si>
  <si>
    <t>Panama Oeste, La Chorrera, Playa Leona - Urb Altos de la Pradera, Calle 12 - Casa J 758</t>
  </si>
  <si>
    <t>65085834</t>
  </si>
  <si>
    <t>8.823792626966974, -79.80741221349146</t>
  </si>
  <si>
    <t>JS4000C</t>
  </si>
  <si>
    <t>8-E-8-96226</t>
  </si>
  <si>
    <t>Mabelin Perdomo</t>
  </si>
  <si>
    <t>federman_1@hotmail.com</t>
  </si>
  <si>
    <t>PH ASTRE, SAN FRANCISCO, SAN FRANCISCO, PANAMA</t>
  </si>
  <si>
    <t>65175084</t>
  </si>
  <si>
    <t>8.988423899999999, -79.5032533</t>
  </si>
  <si>
    <t>RUBY LISETH VILLARREAL VEGA</t>
  </si>
  <si>
    <t>JB0291C</t>
  </si>
  <si>
    <t>3-724-104</t>
  </si>
  <si>
    <t>DARVYN BISHEVYS CORDOBA LOPEZ</t>
  </si>
  <si>
    <t>yanbaldj17@gmail.com</t>
  </si>
  <si>
    <t>casa 52, San Judas, CATIVA, COLON</t>
  </si>
  <si>
    <t>CATIVA                                            </t>
  </si>
  <si>
    <t>69503634</t>
  </si>
  <si>
    <t>9.3 51929220766763, -79.84969519904587</t>
  </si>
  <si>
    <t>JX4919C</t>
  </si>
  <si>
    <t>8-1030-2305</t>
  </si>
  <si>
    <t>Ricardo Jesus Gutiérrez Collazo</t>
  </si>
  <si>
    <t>renatadelc.142128@gmail.com</t>
  </si>
  <si>
    <t>San Pedro C25 CA25 Frente a la vereda, SAN PEDRO N. 1, JUAN DIAZ, PANAMA</t>
  </si>
  <si>
    <t>SAN PEDRO                                         </t>
  </si>
  <si>
    <t>65987562</t>
  </si>
  <si>
    <t>9.04224743261956, -79.462 38718916867</t>
  </si>
  <si>
    <t>YANISVETH KILMARA VARGAS MORAN</t>
  </si>
  <si>
    <t>JM0953C</t>
  </si>
  <si>
    <t>8-848-2374</t>
  </si>
  <si>
    <t>JAIRO ORLANDO RIOS SOTO</t>
  </si>
  <si>
    <t>66894299</t>
  </si>
  <si>
    <t>riosjairo764@gmail.com</t>
  </si>
  <si>
    <t>las lajas</t>
  </si>
  <si>
    <t>9.082630,-79.533513</t>
  </si>
  <si>
    <t xml:space="preserve">ALEJANDRO ALONSO AROSEMENA GARCIA </t>
  </si>
  <si>
    <t>LUIS CARLOS DOMINGUEZ ROSE</t>
  </si>
  <si>
    <t>CARLOS ALI GOYO NACAR</t>
  </si>
  <si>
    <t>JU1368C</t>
  </si>
  <si>
    <t>Tropa - Venge 3</t>
  </si>
  <si>
    <t>PE-8-1082</t>
  </si>
  <si>
    <t>Ivan García becerra</t>
  </si>
  <si>
    <t>66953358</t>
  </si>
  <si>
    <t>Alonsogarcia1927@gmail.com</t>
  </si>
  <si>
    <t>san pedro</t>
  </si>
  <si>
    <t>9.0439807, -79.4621292</t>
  </si>
  <si>
    <t>JK2361C</t>
  </si>
  <si>
    <t>AP671971</t>
  </si>
  <si>
    <t>Johnathan Ospina Ramirez</t>
  </si>
  <si>
    <t>65602917</t>
  </si>
  <si>
    <t>george19pepol@gmail.com</t>
  </si>
  <si>
    <t>PH ARCE</t>
  </si>
  <si>
    <t>8.8932161, -79.6944125</t>
  </si>
  <si>
    <t>JJ2238C</t>
  </si>
  <si>
    <t>8-431-695</t>
  </si>
  <si>
    <t>AICIA DENIS DELGADO GONZALEZ</t>
  </si>
  <si>
    <t>67289475</t>
  </si>
  <si>
    <t>alidenis_70@hotmail.com</t>
  </si>
  <si>
    <t>villa saita</t>
  </si>
  <si>
    <t>9.078671,-79.519494</t>
  </si>
  <si>
    <t>JA4155C</t>
  </si>
  <si>
    <t>8-999-1361</t>
  </si>
  <si>
    <t>José Gálvez</t>
  </si>
  <si>
    <t>69704203</t>
  </si>
  <si>
    <t>Joseaglvz@gmail.com</t>
  </si>
  <si>
    <t>san fernando</t>
  </si>
  <si>
    <t>9.0422752, -79.4584700</t>
  </si>
  <si>
    <t>JU4268C</t>
  </si>
  <si>
    <t>8-428-45</t>
  </si>
  <si>
    <t>José olivarren</t>
  </si>
  <si>
    <t>65614976</t>
  </si>
  <si>
    <t>Joseolivarren12@gmail.com</t>
  </si>
  <si>
    <t xml:space="preserve">El chorrillo, el chorrillo </t>
  </si>
  <si>
    <t>8.9497301, -79.5457933</t>
  </si>
  <si>
    <t>JD4973C</t>
  </si>
  <si>
    <t>8-809-1341</t>
  </si>
  <si>
    <t xml:space="preserve">Julián Osmar Sanchez Toribio </t>
  </si>
  <si>
    <t>67490533</t>
  </si>
  <si>
    <t>juliansanchez24.jr@gmail.com</t>
  </si>
  <si>
    <t>Panamá, Chilibre, praderas del norte, calle Arquímedes, casa G058</t>
  </si>
  <si>
    <t>9.097469,-79.577647</t>
  </si>
  <si>
    <t>AUGUSTO EDWARDS BROCE QUINTERO</t>
  </si>
  <si>
    <t>JQ1594C</t>
  </si>
  <si>
    <t>8-904-2493</t>
  </si>
  <si>
    <t>DANESKA JULISSA MENA ALONZO</t>
  </si>
  <si>
    <t>63883898</t>
  </si>
  <si>
    <t>menadaneska@gmail.com</t>
  </si>
  <si>
    <t>VILLA GRECIA</t>
  </si>
  <si>
    <t>9.103306,-79.566048</t>
  </si>
  <si>
    <t>JG1602C</t>
  </si>
  <si>
    <t>8-812-52</t>
  </si>
  <si>
    <t>Aneth Navarro Quiroz</t>
  </si>
  <si>
    <t>68447681</t>
  </si>
  <si>
    <t>mabelyosi27@gmail.com</t>
  </si>
  <si>
    <t xml:space="preserve"> El Tecal, 39 calle J-532 PB sol del teca</t>
  </si>
  <si>
    <t>8.9028264, -79.7114284</t>
  </si>
  <si>
    <t>GABRIELA ALONSO GONZALEZ</t>
  </si>
  <si>
    <t>JR0176C</t>
  </si>
  <si>
    <t>9-764-2249</t>
  </si>
  <si>
    <t>JEZIEL JAFETQ RODRIGUEZ</t>
  </si>
  <si>
    <t>69780606</t>
  </si>
  <si>
    <t>j.jafet.r15@gmail.com</t>
  </si>
  <si>
    <t>Pueblo Nuevo22 CA 4397 entra Texaco</t>
  </si>
  <si>
    <t>9.0235740, -79.5062951</t>
  </si>
  <si>
    <t>JV0222C</t>
  </si>
  <si>
    <t>8-984-1464</t>
  </si>
  <si>
    <t>NICOLAS AMETH VALDERRAMA MOCK</t>
  </si>
  <si>
    <t>66895454</t>
  </si>
  <si>
    <t>navm060702@gmail.com</t>
  </si>
  <si>
    <t>Alcalde Diaz, calle colon anexo2 casa 40</t>
  </si>
  <si>
    <t>9.1155287, -79.5642037</t>
  </si>
  <si>
    <t>JB0424C</t>
  </si>
  <si>
    <t>8-853-2373</t>
  </si>
  <si>
    <t>YAN PAOLO CARDENAS MOCK</t>
  </si>
  <si>
    <t>63990908</t>
  </si>
  <si>
    <t>Yanp.cardenas@gmail.com</t>
  </si>
  <si>
    <t>Lefevre 75, torre Enrique E22</t>
  </si>
  <si>
    <t>9.0162570, -79.4951378</t>
  </si>
  <si>
    <t>JG0677C</t>
  </si>
  <si>
    <t>8-171-440</t>
  </si>
  <si>
    <t>INES DEL CARMEN CASTILLO ARCEYUT DE</t>
  </si>
  <si>
    <t>63781156</t>
  </si>
  <si>
    <t>inesarceyut@gmail.com</t>
  </si>
  <si>
    <t>Bda. Campo Verde. Manzana 5 CA 2 mano iz</t>
  </si>
  <si>
    <t>9.0665990, -79.5150920</t>
  </si>
  <si>
    <t>JI0716C</t>
  </si>
  <si>
    <t>8-416-943</t>
  </si>
  <si>
    <t>Arístides Perez lasso</t>
  </si>
  <si>
    <t>69193984</t>
  </si>
  <si>
    <t>rancetovares11@gmail.com</t>
  </si>
  <si>
    <t>ANCON</t>
  </si>
  <si>
    <t>8.9535223, -79.5429924</t>
  </si>
  <si>
    <t>JV0812C</t>
  </si>
  <si>
    <t>8-989-1991</t>
  </si>
  <si>
    <t>David Mariñas</t>
  </si>
  <si>
    <t>67209412</t>
  </si>
  <si>
    <t>zoemegia76@gmail.com</t>
  </si>
  <si>
    <t>VIÑEDO</t>
  </si>
  <si>
    <t>9.0793367, -79.2942309</t>
  </si>
  <si>
    <t>JU0931C</t>
  </si>
  <si>
    <t>8-305-593</t>
  </si>
  <si>
    <t>BERTA ALICIA OLMEDO VERNAZA</t>
  </si>
  <si>
    <t>63844169</t>
  </si>
  <si>
    <t>flqo01@hotmail.com</t>
  </si>
  <si>
    <t>cerro viento</t>
  </si>
  <si>
    <t>9.0562981, -79.4507063</t>
  </si>
  <si>
    <t>JT1178C</t>
  </si>
  <si>
    <t>8-369-335</t>
  </si>
  <si>
    <t>AIDA MARIA ORTIZ SANCHEZ</t>
  </si>
  <si>
    <t>62020929</t>
  </si>
  <si>
    <t>dafnerodriguez791@gmail.com</t>
  </si>
  <si>
    <t>Villa Cecilia, calle 6ta casa 118, Pedregal</t>
  </si>
  <si>
    <t xml:space="preserve">9.0629448, -79.4293459 </t>
  </si>
  <si>
    <t>JC1753C</t>
  </si>
  <si>
    <t>BERTA ALICIA OLMEDO VERNAZA DE QU</t>
  </si>
  <si>
    <t>Alto de cerro viento CA2207</t>
  </si>
  <si>
    <t>JL1589C</t>
  </si>
  <si>
    <t>Ave Ancon calle 18 casa T177</t>
  </si>
  <si>
    <t>JR1715C</t>
  </si>
  <si>
    <t>3-738-970</t>
  </si>
  <si>
    <t>Jean carlos Lake Mc claren</t>
  </si>
  <si>
    <t>68899634</t>
  </si>
  <si>
    <t>Jeancarloslake34@gmail.com</t>
  </si>
  <si>
    <t>barraza</t>
  </si>
  <si>
    <t>8.9537992, -79.5414625</t>
  </si>
  <si>
    <t>JQ2490C</t>
  </si>
  <si>
    <t>8-983-1289</t>
  </si>
  <si>
    <t>JOHN MICHAEL MATUTE GORDON</t>
  </si>
  <si>
    <t>68205475</t>
  </si>
  <si>
    <t>johnmatute1506@gmail.com</t>
  </si>
  <si>
    <t>Alto de cerro viento ca 520, Alto de cerro viento</t>
  </si>
  <si>
    <t>9.057862,-79.453879</t>
  </si>
  <si>
    <t>JD3486C</t>
  </si>
  <si>
    <t>8-939-506</t>
  </si>
  <si>
    <t>CESAR BERNABE GUILBOA SANTIAGO</t>
  </si>
  <si>
    <t>60967825</t>
  </si>
  <si>
    <t>cesarguilboa@gmail.com</t>
  </si>
  <si>
    <t xml:space="preserve"> El chorrillo obarrio B torre A n7,</t>
  </si>
  <si>
    <t>8.9499934, -79.5436509</t>
  </si>
  <si>
    <t>JE4702C</t>
  </si>
  <si>
    <t>8-1092-1628</t>
  </si>
  <si>
    <t>ANDY GAEL ZARCO PUAMA</t>
  </si>
  <si>
    <t>63954474</t>
  </si>
  <si>
    <t>gaelkaneki12@gmail.com</t>
  </si>
  <si>
    <t>Veracruz, calle principal casa 1128</t>
  </si>
  <si>
    <t>VERACRUZ</t>
  </si>
  <si>
    <t>8.8950605, -79.6133380</t>
  </si>
  <si>
    <t>JX4630C</t>
  </si>
  <si>
    <t>BE087074</t>
  </si>
  <si>
    <t>OMARWE JOSE FERNANDEZ DIMAS</t>
  </si>
  <si>
    <t>69210740</t>
  </si>
  <si>
    <t>yormerydiaz26@gmail.com</t>
  </si>
  <si>
    <t>curundu</t>
  </si>
  <si>
    <t>8.9660729, -79.5436472</t>
  </si>
  <si>
    <t>JZ5438C</t>
  </si>
  <si>
    <t>8-870-2411</t>
  </si>
  <si>
    <t>David Dario Diaz Rivera</t>
  </si>
  <si>
    <t>61203443</t>
  </si>
  <si>
    <t>daviddario005@gmail.com</t>
  </si>
  <si>
    <t>villas del norte</t>
  </si>
  <si>
    <t>9.1337935, -79.5452683</t>
  </si>
  <si>
    <t>JQ5561C</t>
  </si>
  <si>
    <t>9-735-1691</t>
  </si>
  <si>
    <t>OSVALDO CALDERON</t>
  </si>
  <si>
    <t>63941999</t>
  </si>
  <si>
    <t>calderonosvaldo235@gmail.com</t>
  </si>
  <si>
    <t>santa ana</t>
  </si>
  <si>
    <t>8.9536164, -79.5410958</t>
  </si>
  <si>
    <t>JA5658C</t>
  </si>
  <si>
    <t>8-906-713</t>
  </si>
  <si>
    <t>ISABEL HERNANDEZ</t>
  </si>
  <si>
    <t>62750730</t>
  </si>
  <si>
    <t>isabelhmaria25@gmail.com</t>
  </si>
  <si>
    <t>8.9525334, -79.5396390</t>
  </si>
  <si>
    <t>JR5675C</t>
  </si>
  <si>
    <t>8-937-808</t>
  </si>
  <si>
    <t>GENESIS STHEFANY RODRIGUEZ MORENO</t>
  </si>
  <si>
    <t>68551019</t>
  </si>
  <si>
    <t>genesisr0304@gmail.com</t>
  </si>
  <si>
    <t>caimitillo</t>
  </si>
  <si>
    <t>9.146539,-79.537924</t>
  </si>
  <si>
    <t>KIOMA YIRLENA BENNETT PROVIDENCE</t>
  </si>
  <si>
    <t>JV2054C</t>
  </si>
  <si>
    <t>8-756-669</t>
  </si>
  <si>
    <t>Ricardo Santana Perez</t>
  </si>
  <si>
    <t>63315795</t>
  </si>
  <si>
    <t>roslhyrios@gmail.com</t>
  </si>
  <si>
    <t>chorrillo</t>
  </si>
  <si>
    <t>8.9518521, -79.5432985</t>
  </si>
  <si>
    <t>JQ2698C</t>
  </si>
  <si>
    <t>8-371-132</t>
  </si>
  <si>
    <t>Darinel Velasco Garcia</t>
  </si>
  <si>
    <t>00</t>
  </si>
  <si>
    <t>YuribelHawkins7@gmail.com</t>
  </si>
  <si>
    <t>Monte oscuro, calle novena, casa 25-A</t>
  </si>
  <si>
    <t>BELISARIO FRIAS                                   </t>
  </si>
  <si>
    <t>69166635</t>
  </si>
  <si>
    <t>9.028031,-79.498633</t>
  </si>
  <si>
    <t>MELANIE NICOLE MENDOZA MENDEZ</t>
  </si>
  <si>
    <t>JN0535C</t>
  </si>
  <si>
    <t>2-743-1966</t>
  </si>
  <si>
    <t>ERIS ENRIQUE GUERRERO TORRERO</t>
  </si>
  <si>
    <t>63981239</t>
  </si>
  <si>
    <t>issacguerrero815@gmail.com</t>
  </si>
  <si>
    <t>Rio Hato, la gallera 1ra. Sur calle crem,</t>
  </si>
  <si>
    <t xml:space="preserve">RIO HATO </t>
  </si>
  <si>
    <t>8.3717399, -80.1604493</t>
  </si>
  <si>
    <t>JE3779B</t>
  </si>
  <si>
    <t>8-913-2445</t>
  </si>
  <si>
    <t>Sarai Johan Quintero Castillo de Ruiz</t>
  </si>
  <si>
    <t>65864224</t>
  </si>
  <si>
    <t>saraijohanquintero@gmail.com</t>
  </si>
  <si>
    <t>24 de diciembre, sector Sur, principal, Casa 397</t>
  </si>
  <si>
    <t>9.085777,-79.385833</t>
  </si>
  <si>
    <t>JY0163C</t>
  </si>
  <si>
    <t>8-780-2498</t>
  </si>
  <si>
    <t xml:space="preserve">Yosyjara Yamileth Malcom Miranda </t>
  </si>
  <si>
    <t>66565010</t>
  </si>
  <si>
    <t>yardyelys1331@gmail.com</t>
  </si>
  <si>
    <t>Panamá, Chorrillo, Plaza amador calle 17 s/n</t>
  </si>
  <si>
    <t>8.951946,-79.541758</t>
  </si>
  <si>
    <t>JI2232C</t>
  </si>
  <si>
    <t>8-333-541</t>
  </si>
  <si>
    <t>Carlos Salvador Dueñas Ortega</t>
  </si>
  <si>
    <t>65961267</t>
  </si>
  <si>
    <t>marciaines2662@gmail.com</t>
  </si>
  <si>
    <t xml:space="preserve">Panamá, el chorrillo, C. Pedro de Obarrio </t>
  </si>
  <si>
    <t>8.372690,-80.159339</t>
  </si>
  <si>
    <t>JV4808C</t>
  </si>
  <si>
    <t>8-825-800</t>
  </si>
  <si>
    <t xml:space="preserve">José Luis Bermudez Chaperon </t>
  </si>
  <si>
    <t>65403517</t>
  </si>
  <si>
    <t>bermudezjoseluis223@gmail.com</t>
  </si>
  <si>
    <t>Panamá, el chorrillo, calle 26, condominio renovación urbana apa. 1</t>
  </si>
  <si>
    <t>8.949506,-79.547706</t>
  </si>
  <si>
    <t>JA4959C</t>
  </si>
  <si>
    <t>8-798-1213</t>
  </si>
  <si>
    <t xml:space="preserve">Luis Carlos Domínguez Rose </t>
  </si>
  <si>
    <t>64711599</t>
  </si>
  <si>
    <t>calito1286@hotmail.com</t>
  </si>
  <si>
    <t>Panamá, el chorrillo, Ave. A, Edif. B 3-3</t>
  </si>
  <si>
    <t>8.948965,-79.548710</t>
  </si>
  <si>
    <t>JV5474C</t>
  </si>
  <si>
    <t>8-205-1557</t>
  </si>
  <si>
    <t>MAURO VALERIO HENRIQUEZ</t>
  </si>
  <si>
    <t>60020283</t>
  </si>
  <si>
    <t>Maurohquez@gmail.com</t>
  </si>
  <si>
    <t>villa lucre</t>
  </si>
  <si>
    <t>9.0454505,-79.4844723</t>
  </si>
  <si>
    <t>ANTONY KADIR CASTILLO CHORRES</t>
  </si>
  <si>
    <t>SONIA ESTHER GONZALEZ BURNS</t>
  </si>
  <si>
    <t>JW4106C</t>
  </si>
  <si>
    <t>8-1021-512</t>
  </si>
  <si>
    <t>ELIANA ESTHER ORTIZ RODRIGUEZ</t>
  </si>
  <si>
    <t>63447670</t>
  </si>
  <si>
    <t>estherortiz320@gmail.com</t>
  </si>
  <si>
    <t>8.9498960, -79.5456310</t>
  </si>
  <si>
    <t>JK4570C</t>
  </si>
  <si>
    <t>8-1047-507</t>
  </si>
  <si>
    <t>STEPHAN ANTHONY THOMPSON OAKLEY</t>
  </si>
  <si>
    <t>64752324</t>
  </si>
  <si>
    <t>Katherineoakley30@gmail.com</t>
  </si>
  <si>
    <t>el trebol</t>
  </si>
  <si>
    <t>9.104648, -79.295196</t>
  </si>
  <si>
    <t xml:space="preserve">EDWIN AMADO PANIAGUA CANARIO </t>
  </si>
  <si>
    <t>JR0306C</t>
  </si>
  <si>
    <t>8-870-1017</t>
  </si>
  <si>
    <t>ROSA GARCIA LACAYO</t>
  </si>
  <si>
    <t>67171391</t>
  </si>
  <si>
    <t>linethlacayo5@gmail.com</t>
  </si>
  <si>
    <t>CHORRILLO</t>
  </si>
  <si>
    <t>8.9513524,-79.5389059</t>
  </si>
  <si>
    <t>JX0773C</t>
  </si>
  <si>
    <t>8-467-761</t>
  </si>
  <si>
    <t>Cesar raul Caicedo Achurra</t>
  </si>
  <si>
    <t>2405942</t>
  </si>
  <si>
    <t>angelbenitez2525@gmail.com</t>
  </si>
  <si>
    <t>Panama viejo principal 92c este ca 119 cu2</t>
  </si>
  <si>
    <t>65135172</t>
  </si>
  <si>
    <t>9.005998,-79.492934</t>
  </si>
  <si>
    <t>JA1127C</t>
  </si>
  <si>
    <t>8-915-477</t>
  </si>
  <si>
    <t>Nilo abelgierra concepcion</t>
  </si>
  <si>
    <t>2241078</t>
  </si>
  <si>
    <t>tailynurriola20@gmail.com</t>
  </si>
  <si>
    <t>Marcos G 241 victoriano lorenzo</t>
  </si>
  <si>
    <t>66806903</t>
  </si>
  <si>
    <t>9.097509,-79.365304</t>
  </si>
  <si>
    <t>JH1096C</t>
  </si>
  <si>
    <t>8-918-1847</t>
  </si>
  <si>
    <t>Eduardo batista sanchez</t>
  </si>
  <si>
    <t>2247742</t>
  </si>
  <si>
    <t>ebjh2015@gmail.com</t>
  </si>
  <si>
    <t>Calle 5 casa 113</t>
  </si>
  <si>
    <t>68485408</t>
  </si>
  <si>
    <t>9.118754, -79.299863</t>
  </si>
  <si>
    <t>JX1476C</t>
  </si>
  <si>
    <t>8-963-1510</t>
  </si>
  <si>
    <t>Marielis yanel del valle lopez</t>
  </si>
  <si>
    <t>2841231</t>
  </si>
  <si>
    <t>marielisdelvalle29@gmail.com</t>
  </si>
  <si>
    <t>Principal nro E28</t>
  </si>
  <si>
    <t>60771970</t>
  </si>
  <si>
    <t>9.085159, -79.386760</t>
  </si>
  <si>
    <t>JB2070C</t>
  </si>
  <si>
    <t>10-25-872</t>
  </si>
  <si>
    <t>Aura diaz lopez</t>
  </si>
  <si>
    <t>2081959</t>
  </si>
  <si>
    <t>Oreobarrio@gmail.com</t>
  </si>
  <si>
    <t>Principal 14b</t>
  </si>
  <si>
    <t>66039350</t>
  </si>
  <si>
    <t>9.064255, -79.432167</t>
  </si>
  <si>
    <t>JS1803C</t>
  </si>
  <si>
    <t>8-475-988</t>
  </si>
  <si>
    <t>Luis carlos samaniego cisnero</t>
  </si>
  <si>
    <t>2549876</t>
  </si>
  <si>
    <t>carlossamaniego1309@gmail.com</t>
  </si>
  <si>
    <t xml:space="preserve">Calle 8 casa 303 </t>
  </si>
  <si>
    <t>67468715</t>
  </si>
  <si>
    <t>9.128242, -79.296486</t>
  </si>
  <si>
    <t>JY2725C</t>
  </si>
  <si>
    <t>8-841-1844</t>
  </si>
  <si>
    <t>Roberto fung chung</t>
  </si>
  <si>
    <t>2380365</t>
  </si>
  <si>
    <t>Rofuch98@hotmail.com</t>
  </si>
  <si>
    <t>Villa del golf calle venecia</t>
  </si>
  <si>
    <t>66994651</t>
  </si>
  <si>
    <t>9.054208,-79.467131</t>
  </si>
  <si>
    <t>JD2232C</t>
  </si>
  <si>
    <t>8-830-502</t>
  </si>
  <si>
    <t>CARLOS ALBERTO MARICHE CIGARRUISTA</t>
  </si>
  <si>
    <t>69455844</t>
  </si>
  <si>
    <t>Tc.mariche@hotmail.com</t>
  </si>
  <si>
    <t>los nogales</t>
  </si>
  <si>
    <t>9.0792387,-79.4113576</t>
  </si>
  <si>
    <t>JN2727C</t>
  </si>
  <si>
    <t>8-1052-1406</t>
  </si>
  <si>
    <t>Jair alberto madrigal centero</t>
  </si>
  <si>
    <t>2438765</t>
  </si>
  <si>
    <t>Albertomadrigal11@gmail.com</t>
  </si>
  <si>
    <t>Jardines de sevilla 226</t>
  </si>
  <si>
    <t>BELISARIO PORRAS                                  </t>
  </si>
  <si>
    <t>62572033</t>
  </si>
  <si>
    <t>9.079882, -79.499618</t>
  </si>
  <si>
    <t>JD3739C</t>
  </si>
  <si>
    <t>8-1029-149</t>
  </si>
  <si>
    <t>CARLA MASIEL JULIO SANCHEZ</t>
  </si>
  <si>
    <t>67082890</t>
  </si>
  <si>
    <t>Carlajulio234@gmail.com</t>
  </si>
  <si>
    <t>CONDADO REAL</t>
  </si>
  <si>
    <t>9.1107410,-79.3283620</t>
  </si>
  <si>
    <t>JT3237C</t>
  </si>
  <si>
    <t>8-519-1015</t>
  </si>
  <si>
    <t>Jose manuel paz flores</t>
  </si>
  <si>
    <t>2343748</t>
  </si>
  <si>
    <t>Michelleycarlos1717@gmail.com</t>
  </si>
  <si>
    <t>19 oeste casa 364 chorrillo</t>
  </si>
  <si>
    <t>67636671</t>
  </si>
  <si>
    <t>8.951845, -79.542717</t>
  </si>
  <si>
    <t>JG4525C</t>
  </si>
  <si>
    <t>8-722-1329</t>
  </si>
  <si>
    <t>Alfredo mauricio merzthal</t>
  </si>
  <si>
    <t>2349105</t>
  </si>
  <si>
    <t>Yulaym28@gmail.com</t>
  </si>
  <si>
    <t>Calle 26 oeste p5 apto 505</t>
  </si>
  <si>
    <t>63594708</t>
  </si>
  <si>
    <t>8.893510, -79.621468</t>
  </si>
  <si>
    <t>JF4685C</t>
  </si>
  <si>
    <t>8-430-552</t>
  </si>
  <si>
    <t>JOSE DE JESUS BALDWIN ARROCHA</t>
  </si>
  <si>
    <t>64088257</t>
  </si>
  <si>
    <t>juandavid7117@gmail.com</t>
  </si>
  <si>
    <t>8.952093, -79.547448</t>
  </si>
  <si>
    <t>KIMBERLY ARACELLY PALACIO PALMA</t>
  </si>
  <si>
    <t>JL5292C</t>
  </si>
  <si>
    <t>8-800-2398</t>
  </si>
  <si>
    <t>EIMIS HENRIQUEZ SARMIENTO</t>
  </si>
  <si>
    <t>67096034</t>
  </si>
  <si>
    <t>emhensar18@gmail.com</t>
  </si>
  <si>
    <t>santa sofia</t>
  </si>
  <si>
    <t>9.1210878, - 79.3336339</t>
  </si>
  <si>
    <t>ROBERT DE NIRO LARA URRIOLA</t>
  </si>
  <si>
    <t>JX4528C</t>
  </si>
  <si>
    <t xml:space="preserve">8-1043-315 </t>
  </si>
  <si>
    <t xml:space="preserve">Aleyki Arianeth Guerrero Salamandra </t>
  </si>
  <si>
    <t>No tiene</t>
  </si>
  <si>
    <t>silkiso1109@gmail.com</t>
  </si>
  <si>
    <t>Calle jeronimo de la Ossa  Edificio Gelabert apto 45 Al frente del cemeterio amador</t>
  </si>
  <si>
    <t>67449671</t>
  </si>
  <si>
    <t>8.949958,-79.540543</t>
  </si>
  <si>
    <t>AMY BETHEL CONCEPCION BATISTA</t>
  </si>
  <si>
    <t>THELMA YURIDIA ZAMORA RAMIREZ</t>
  </si>
  <si>
    <t>JD3715C</t>
  </si>
  <si>
    <t>8-1058-1364</t>
  </si>
  <si>
    <t xml:space="preserve">Nohelys Jerusalen Vasquez </t>
  </si>
  <si>
    <t>Nohelysvasquez@gmail.com</t>
  </si>
  <si>
    <t>23 oeste 2-18 segundo Alto</t>
  </si>
  <si>
    <t>ARCOIRIS                                          </t>
  </si>
  <si>
    <t>60996125</t>
  </si>
  <si>
    <t>8.949669,-79.545845</t>
  </si>
  <si>
    <t>JS0778C</t>
  </si>
  <si>
    <t>8-528-1807</t>
  </si>
  <si>
    <t xml:space="preserve">Irma Elena Martez Montenegro de Almengor </t>
  </si>
  <si>
    <t xml:space="preserve">No tiene </t>
  </si>
  <si>
    <t>Irmahelena0@gmail.com</t>
  </si>
  <si>
    <t>Panamá Veracruz el Palmar casa Nro 40</t>
  </si>
  <si>
    <t>67174056</t>
  </si>
  <si>
    <t>8.892586,-79,618140</t>
  </si>
  <si>
    <t>JR1097C</t>
  </si>
  <si>
    <t>E-8-238040</t>
  </si>
  <si>
    <t>José Danilo Fonseca Sanchez</t>
  </si>
  <si>
    <t>68706841</t>
  </si>
  <si>
    <t>jf2216525@gmail.com</t>
  </si>
  <si>
    <t>Felipillo MZ14 casa 14 atrás de las bodegas Tony yung</t>
  </si>
  <si>
    <t>9.099305,-79.326708</t>
  </si>
  <si>
    <t>BRENDA ESPERANZA SOMOZA ALONSO</t>
  </si>
  <si>
    <t>JI0989C</t>
  </si>
  <si>
    <t>8-1001-1790</t>
  </si>
  <si>
    <t>Pablo Antonio castillo zuñiga</t>
  </si>
  <si>
    <t>68530382</t>
  </si>
  <si>
    <t>susanacastillo532@gmail.com</t>
  </si>
  <si>
    <t>Las garzas arnulfo escola calle 1 casa 289</t>
  </si>
  <si>
    <t>9.118681,-79.264241</t>
  </si>
  <si>
    <t>JD1874C</t>
  </si>
  <si>
    <t>8-1065-418</t>
  </si>
  <si>
    <t>Maria Sushette uruña cortes</t>
  </si>
  <si>
    <t>66502366</t>
  </si>
  <si>
    <t xml:space="preserve">Aguilaravian@gmail.com </t>
  </si>
  <si>
    <t>Parque San juan 22 calle  casa 1232</t>
  </si>
  <si>
    <t>9.085110,-79.304416</t>
  </si>
  <si>
    <t>JC2363C</t>
  </si>
  <si>
    <t>8-728-623</t>
  </si>
  <si>
    <t>Alexis jordan</t>
  </si>
  <si>
    <t>69172747</t>
  </si>
  <si>
    <t xml:space="preserve">amagenciastudios@gmail.com </t>
  </si>
  <si>
    <t>Felipillo calles los locos casa 31</t>
  </si>
  <si>
    <t>9.098344,-79.327446</t>
  </si>
  <si>
    <t>JS4655C</t>
  </si>
  <si>
    <t>8-833-2498</t>
  </si>
  <si>
    <t xml:space="preserve">Madelyne Amira </t>
  </si>
  <si>
    <t>madelynda06@gmail.com</t>
  </si>
  <si>
    <t>Santa Ana, calle 17 Oeste, casa 0-11</t>
  </si>
  <si>
    <t>61373231</t>
  </si>
  <si>
    <t>8.9541088,-79.5428858</t>
  </si>
  <si>
    <t>MERCEDES EDITH PINEDA BLANCO</t>
  </si>
  <si>
    <t>JC4441B</t>
  </si>
  <si>
    <t>8-981-2335</t>
  </si>
  <si>
    <t>Elvia vergara carcez</t>
  </si>
  <si>
    <t>65953641</t>
  </si>
  <si>
    <t>Ortizyaimari8@gmail.com</t>
  </si>
  <si>
    <t>C3-33-3</t>
  </si>
  <si>
    <t>8.9535991,-795432161</t>
  </si>
  <si>
    <t>JV4294B</t>
  </si>
  <si>
    <t>8-1035-234</t>
  </si>
  <si>
    <t xml:space="preserve">Shephanie Michelle murrell ortega </t>
  </si>
  <si>
    <t>68132648</t>
  </si>
  <si>
    <t>Stephaniemurell672@gmail.com</t>
  </si>
  <si>
    <t>Urbv viñedo monte madero calle no a512</t>
  </si>
  <si>
    <t>9.017886,-79.2586685</t>
  </si>
  <si>
    <t>JS4479B</t>
  </si>
  <si>
    <t>8-884-127</t>
  </si>
  <si>
    <t>Rigoberto melendes chiru</t>
  </si>
  <si>
    <t>69196702</t>
  </si>
  <si>
    <t>Melendez.rigoberto94@gmail.com</t>
  </si>
  <si>
    <t>La bandera 1</t>
  </si>
  <si>
    <t>68196702</t>
  </si>
  <si>
    <t>9.0830292,-79.4401740</t>
  </si>
  <si>
    <t>JD0285C</t>
  </si>
  <si>
    <t>8-939-983</t>
  </si>
  <si>
    <t>Yorkelis yuseth martinez burnett</t>
  </si>
  <si>
    <t>64278864</t>
  </si>
  <si>
    <t>Yorkelis1214m@iclovd.com</t>
  </si>
  <si>
    <t>Viñedo cada1330 frente la entrada de la garza</t>
  </si>
  <si>
    <t>9.0929942,-79.259555</t>
  </si>
  <si>
    <t>JM1050C</t>
  </si>
  <si>
    <t>8-891-1247</t>
  </si>
  <si>
    <t>MATEO JAHIR ARROYO BATISTA</t>
  </si>
  <si>
    <t>61911560</t>
  </si>
  <si>
    <t>Caballerojose520000@gmail.com</t>
  </si>
  <si>
    <t>San migel calle hignie duran nro apt  no39 torre hortencio</t>
  </si>
  <si>
    <t>8.9652678,-79.5421733</t>
  </si>
  <si>
    <t>JT1475C</t>
  </si>
  <si>
    <t>8-154-108</t>
  </si>
  <si>
    <t xml:space="preserve">Eleonora María Rodríguez Ramos </t>
  </si>
  <si>
    <t>Noraridriguez0307@gmail.com</t>
  </si>
  <si>
    <t>Curundu,ave nacional chepo edf 0-3</t>
  </si>
  <si>
    <t>COCOLI                                            </t>
  </si>
  <si>
    <t>67669461</t>
  </si>
  <si>
    <t>8.9666367,-79.543439</t>
  </si>
  <si>
    <t>JA2811C</t>
  </si>
  <si>
    <t>8-951-1204</t>
  </si>
  <si>
    <t>Támara lizeth tuñon peña</t>
  </si>
  <si>
    <t>63093860</t>
  </si>
  <si>
    <t>Támaratunon2@gmail.com</t>
  </si>
  <si>
    <t xml:space="preserve">Alto de las torres </t>
  </si>
  <si>
    <t>9.062819,-79479641</t>
  </si>
  <si>
    <t>JJ4035C</t>
  </si>
  <si>
    <t>8-968-983</t>
  </si>
  <si>
    <t>Josue joel sandoval Quiñones</t>
  </si>
  <si>
    <t>66012040</t>
  </si>
  <si>
    <t>Zumairacamate@gmail.com</t>
  </si>
  <si>
    <t>Felipillo calle vereda nro m1-24</t>
  </si>
  <si>
    <t>9.6941255,-79.3245288</t>
  </si>
  <si>
    <t>JE4630C</t>
  </si>
  <si>
    <t>JOSUE  SANDOVAL</t>
  </si>
  <si>
    <t>Josuejoel@gmail.com</t>
  </si>
  <si>
    <t>felipillo</t>
  </si>
  <si>
    <t>9.094092,-79.324470</t>
  </si>
  <si>
    <t>JE5626C</t>
  </si>
  <si>
    <t>8-152-654</t>
  </si>
  <si>
    <t xml:space="preserve">Castillo enrique de león ramos </t>
  </si>
  <si>
    <t>69841788</t>
  </si>
  <si>
    <t xml:space="preserve">Praxedescastillo3158@gmail.com </t>
  </si>
  <si>
    <t>Panamá</t>
  </si>
  <si>
    <t>9.0343699,-79.491788</t>
  </si>
  <si>
    <t>JV5301C</t>
  </si>
  <si>
    <t>8-205-1017</t>
  </si>
  <si>
    <t>OMAR BUITRAGO MORENO</t>
  </si>
  <si>
    <t>66937402</t>
  </si>
  <si>
    <t>Elizabethchavezdebuitra@gmail.com</t>
  </si>
  <si>
    <t>Los robles calle i casa #611 casa con loza cchocolate</t>
  </si>
  <si>
    <t>LOS ROBLES                                        </t>
  </si>
  <si>
    <t>63275708</t>
  </si>
  <si>
    <t xml:space="preserve"> 9.0555810,-79.4198870</t>
  </si>
  <si>
    <t>ROBER ALEXANDER VILLEGAS DELGADO</t>
  </si>
  <si>
    <t>JL0404C</t>
  </si>
  <si>
    <t>8-1091-1258</t>
  </si>
  <si>
    <t>Emiliano aristoteles Víctor gordert saval</t>
  </si>
  <si>
    <t>67385594</t>
  </si>
  <si>
    <t>Emilianogs2@gmail.com</t>
  </si>
  <si>
    <t>Bella vista grecia urba el carmen via ed jarama apartamento 3D</t>
  </si>
  <si>
    <t>EL CARMEN                                         </t>
  </si>
  <si>
    <t>62643387</t>
  </si>
  <si>
    <t>8.9932520,-79.5251540</t>
  </si>
  <si>
    <t>JC0795C</t>
  </si>
  <si>
    <t>2-707-2283</t>
  </si>
  <si>
    <t>Mirna mirella hernandez arauz</t>
  </si>
  <si>
    <t>68372084</t>
  </si>
  <si>
    <t>Mirnadp28@gmail.com</t>
  </si>
  <si>
    <t>Las mañanitas edificio el despertar calle principal frente al complejo</t>
  </si>
  <si>
    <t>64331507</t>
  </si>
  <si>
    <t>9,0791900, -79,4064710</t>
  </si>
  <si>
    <t>JT1513C</t>
  </si>
  <si>
    <t>2-101-2201</t>
  </si>
  <si>
    <t xml:space="preserve">ALEIDA MARIA SÁNCHEZ RODRÍGUEZ </t>
  </si>
  <si>
    <t>66886720</t>
  </si>
  <si>
    <t>Akikisanchez@hotmail.co</t>
  </si>
  <si>
    <t>Panamá oeste la mitra residencial brisas de belen casa b32 color verde</t>
  </si>
  <si>
    <t>64127245</t>
  </si>
  <si>
    <t>8.8500010,-79.7924550</t>
  </si>
  <si>
    <t>JG1942C</t>
  </si>
  <si>
    <t>8-734-441</t>
  </si>
  <si>
    <t xml:space="preserve">XIOMARA YANET TORRES RODRÍGUEZ </t>
  </si>
  <si>
    <t>61606936</t>
  </si>
  <si>
    <t>Lizimararuizt@gmail.com</t>
  </si>
  <si>
    <t xml:space="preserve">Chilibre buenos aires calle veredad entrando por el super la milagrosa casa #2 </t>
  </si>
  <si>
    <t>66411425</t>
  </si>
  <si>
    <t>9,1728870, -79,6094120</t>
  </si>
  <si>
    <t>JI2172C</t>
  </si>
  <si>
    <t>E-8-215039</t>
  </si>
  <si>
    <t>FERNANDO JOSE CASTILLO SAENZ</t>
  </si>
  <si>
    <t>66196909</t>
  </si>
  <si>
    <t>Fercasanez@gmail.com</t>
  </si>
  <si>
    <t>Kings point apartamento 208 calle  novena</t>
  </si>
  <si>
    <t>9.0151100,-79.5003770</t>
  </si>
  <si>
    <t>JK3253C</t>
  </si>
  <si>
    <t>8-969-1980</t>
  </si>
  <si>
    <t>ANEL ABDIEL ALVARADO PEREZ</t>
  </si>
  <si>
    <t>65409834</t>
  </si>
  <si>
    <t>Anelalbarafo@gmail.com</t>
  </si>
  <si>
    <t>Villa grecia sector 1 c19 casa #6</t>
  </si>
  <si>
    <t>65178496</t>
  </si>
  <si>
    <t>9.108328,-79.561087</t>
  </si>
  <si>
    <t>JA4162C</t>
  </si>
  <si>
    <t>8-407-419</t>
  </si>
  <si>
    <t xml:space="preserve">GLADYS SOSA CASTILLO </t>
  </si>
  <si>
    <t>67546593</t>
  </si>
  <si>
    <t>Sosacastillogladys72@outlook.com</t>
  </si>
  <si>
    <t>Veracruz calle vereda casa 126</t>
  </si>
  <si>
    <t>8.893110,-79.617492</t>
  </si>
  <si>
    <t>JM4570C</t>
  </si>
  <si>
    <t>8-951-757</t>
  </si>
  <si>
    <t xml:space="preserve">Yilianis Lizbeth armuelles morales </t>
  </si>
  <si>
    <t>62429553</t>
  </si>
  <si>
    <t>Yilianisarmuelles7@gmail.com</t>
  </si>
  <si>
    <t>Veracruz caalle sin salida la revolución casa 0065</t>
  </si>
  <si>
    <t>67357341</t>
  </si>
  <si>
    <t>8</t>
  </si>
  <si>
    <t>JM4518C</t>
  </si>
  <si>
    <t>8-836-1914</t>
  </si>
  <si>
    <t>IIiani Zuanet armuelles morales</t>
  </si>
  <si>
    <t>68260476</t>
  </si>
  <si>
    <t xml:space="preserve">Zuanetm17@gmail.com </t>
  </si>
  <si>
    <t>Veracruz calle vereda el palmar 40</t>
  </si>
  <si>
    <t>62429953</t>
  </si>
  <si>
    <t>8.895331,-79.6270</t>
  </si>
  <si>
    <t>JY4582C</t>
  </si>
  <si>
    <t>3-735-1736</t>
  </si>
  <si>
    <t xml:space="preserve">Edilsa Izel Sánchez González </t>
  </si>
  <si>
    <t>65268484</t>
  </si>
  <si>
    <t>robertotroya2345@gmail.com</t>
  </si>
  <si>
    <t xml:space="preserve">Nuevo Mexico calle principal </t>
  </si>
  <si>
    <t>9.343988,-79.801630/PA-17PPL3159833099</t>
  </si>
  <si>
    <t>ROSALIA ELISABETH CASTILLO GAMBOA</t>
  </si>
  <si>
    <t>JG4603B</t>
  </si>
  <si>
    <t>8-199-1528</t>
  </si>
  <si>
    <t xml:space="preserve">Nereida Domínguez Díaz de García </t>
  </si>
  <si>
    <t>67021592</t>
  </si>
  <si>
    <t>nereidadegarcia131129@gmail.com</t>
  </si>
  <si>
    <t>Las Cumbres, Villa Grecia, Barrida Villa Atena calle 2Da casa NRO #14</t>
  </si>
  <si>
    <t xml:space="preserve">9.110371,-79.563272 /PA-17PPL5787107370 </t>
  </si>
  <si>
    <t>JU0502C</t>
  </si>
  <si>
    <t>8-1056-115</t>
  </si>
  <si>
    <t xml:space="preserve"> Danny Yosue Caez Castro </t>
  </si>
  <si>
    <t>62507668</t>
  </si>
  <si>
    <t>dcaez12@icloud.com</t>
  </si>
  <si>
    <t>Chilibre, Buenos Aires, La Primavera casa #119</t>
  </si>
  <si>
    <t>9.178026,-79.605702 / PA-17PPL5319014826</t>
  </si>
  <si>
    <t>JU2348C</t>
  </si>
  <si>
    <t>8-1006-306</t>
  </si>
  <si>
    <t xml:space="preserve">Horacio Armando Peart Caballero </t>
  </si>
  <si>
    <t>69030844</t>
  </si>
  <si>
    <t>horaciopeart2@gmail.com</t>
  </si>
  <si>
    <t xml:space="preserve">Calidonia Carlos Icaza Edificio R 1 7 A planta baja </t>
  </si>
  <si>
    <t xml:space="preserve">8.965441,-79.542575 / PA-17PPK6021791352 </t>
  </si>
  <si>
    <t>JI2044C</t>
  </si>
  <si>
    <t>5-708-399</t>
  </si>
  <si>
    <t xml:space="preserve">José Isabel Chaqui Cabrera </t>
  </si>
  <si>
    <t>68820030</t>
  </si>
  <si>
    <t>josechaqui72@gmail.com</t>
  </si>
  <si>
    <t>El futuro, calle principal ca ca 384 por el cuartel de policías</t>
  </si>
  <si>
    <t xml:space="preserve">9.062284,-79.480914 / PA-17PPL6695902092 </t>
  </si>
  <si>
    <t>JG3681C</t>
  </si>
  <si>
    <t>8-879-1935</t>
  </si>
  <si>
    <t xml:space="preserve">Arnold Arcesio Cedeño Gutierrez </t>
  </si>
  <si>
    <t>64250422</t>
  </si>
  <si>
    <t>Yubiriantioco30@gmail.com</t>
  </si>
  <si>
    <t>Santa Ana, Ave. Ancón edificio salomón 2 apto. A-03</t>
  </si>
  <si>
    <t>8.953896,-79.542980</t>
  </si>
  <si>
    <t>SANDRA DEL SOCORRO JUAREZ MENDEZ</t>
  </si>
  <si>
    <t>JL0080C</t>
  </si>
  <si>
    <t>4-831-598</t>
  </si>
  <si>
    <t>MILIBETH MORENO RODRIGUEZ</t>
  </si>
  <si>
    <t>64704714</t>
  </si>
  <si>
    <t>bejeranoemilio8@gmail.com</t>
  </si>
  <si>
    <t>Monterrico calle 13 casa T-101</t>
  </si>
  <si>
    <t>MONTERRICO                                        </t>
  </si>
  <si>
    <t>9.113879,-79.368373</t>
  </si>
  <si>
    <t>JO0367C</t>
  </si>
  <si>
    <t>2-734-24</t>
  </si>
  <si>
    <t>Rosmery Elena Guevara Torres</t>
  </si>
  <si>
    <t>64745139</t>
  </si>
  <si>
    <t>elena273424@gmail.com</t>
  </si>
  <si>
    <t>La Chorrera barriada la industrial calle 4ta.B sur final casa 10300</t>
  </si>
  <si>
    <t>8.885752,-79.768855</t>
  </si>
  <si>
    <t>JO0626C</t>
  </si>
  <si>
    <t>8-235-2511</t>
  </si>
  <si>
    <t>Rita Damaris Peña Garces</t>
  </si>
  <si>
    <t>65231034</t>
  </si>
  <si>
    <t>maikacarrasquilla01@gmail.com</t>
  </si>
  <si>
    <t xml:space="preserve">Pedregal, villa granada avenida la paz </t>
  </si>
  <si>
    <t>9.078302,-79.424091</t>
  </si>
  <si>
    <t>JS1543C</t>
  </si>
  <si>
    <t>E-8-206041</t>
  </si>
  <si>
    <t>Ana Patricia López Narvaez</t>
  </si>
  <si>
    <t>69275238</t>
  </si>
  <si>
    <t>Rafaescorcia0@gmail.com</t>
  </si>
  <si>
    <t>El Chorrillo, santa Ana PH Abraham Enrique apto. 12</t>
  </si>
  <si>
    <t>8.956446,-79.543491</t>
  </si>
  <si>
    <t>JB1681C</t>
  </si>
  <si>
    <t>4-68-233</t>
  </si>
  <si>
    <t>Octaviza Ortega de Bernal</t>
  </si>
  <si>
    <t>61308498</t>
  </si>
  <si>
    <t>Jaimegonzalezcencion@gmail.com</t>
  </si>
  <si>
    <t>Santa librada Omar Torrijos Calle principal casa #505</t>
  </si>
  <si>
    <t>SANTA LIBRADA                                     </t>
  </si>
  <si>
    <t>9.078508,-79.505294</t>
  </si>
  <si>
    <t>JU1797C</t>
  </si>
  <si>
    <t>8-155-705</t>
  </si>
  <si>
    <t xml:space="preserve">José Luis Ariano Rivas </t>
  </si>
  <si>
    <t>68478845</t>
  </si>
  <si>
    <t>Abdielguilbaud97@gmail.com</t>
  </si>
  <si>
    <t>Barriada Pacora Park calle tulipanes casa #285</t>
  </si>
  <si>
    <t>9.099256,-79.233619</t>
  </si>
  <si>
    <t>JT2509C</t>
  </si>
  <si>
    <t>BG325700</t>
  </si>
  <si>
    <t>Karen Patricia Chahin Franco</t>
  </si>
  <si>
    <t>69928381</t>
  </si>
  <si>
    <t>mar1ang3l@icloud.com</t>
  </si>
  <si>
    <t>Los cántaros calle 39 casa G-56</t>
  </si>
  <si>
    <t>9.091348,-79.344878</t>
  </si>
  <si>
    <t>JJ4012C</t>
  </si>
  <si>
    <t>C02632974</t>
  </si>
  <si>
    <t>Sandra del Socorro Juárez Mendez</t>
  </si>
  <si>
    <t>64600737</t>
  </si>
  <si>
    <t xml:space="preserve">Sandra.juarezm@gmail.com </t>
  </si>
  <si>
    <t>Victoriano lorenzo calle setetule casa #63</t>
  </si>
  <si>
    <t>9.101633,-79.377232</t>
  </si>
  <si>
    <t>JT4170C</t>
  </si>
  <si>
    <t>C01516217</t>
  </si>
  <si>
    <t>Madelen Maria Montes Mendoza</t>
  </si>
  <si>
    <t>68906201</t>
  </si>
  <si>
    <t>hernandez261969h@gmail.com</t>
  </si>
  <si>
    <t>Pedregal, la Riviera calle M casa #1</t>
  </si>
  <si>
    <t>9.067682,-79.426460</t>
  </si>
  <si>
    <t>JC4310C</t>
  </si>
  <si>
    <t>10-703-353</t>
  </si>
  <si>
    <t>ROSALINDA MORRIS MORRIS</t>
  </si>
  <si>
    <t>67409274Teléfono</t>
  </si>
  <si>
    <t>ilaytzasalazar@gmail.com</t>
  </si>
  <si>
    <t>Arraiján, bda. Booyala calle principal lote #2</t>
  </si>
  <si>
    <t>8.92105,-79.630359</t>
  </si>
  <si>
    <t>JT4621C</t>
  </si>
  <si>
    <t>8-372-993</t>
  </si>
  <si>
    <t>BLANCA ROSA DE FRIAS HERNANDEZ</t>
  </si>
  <si>
    <t>68553237Teléfono</t>
  </si>
  <si>
    <t>defriasblanca964@gmail.com</t>
  </si>
  <si>
    <t>La Chorrera, bda. Sunset Country Club calle 4ta. Casa #175</t>
  </si>
  <si>
    <t>MENDOZA                                           </t>
  </si>
  <si>
    <t>8.920919,-79.797123</t>
  </si>
  <si>
    <t>JW4657C</t>
  </si>
  <si>
    <t>8-1079-1302</t>
  </si>
  <si>
    <t xml:space="preserve">Yahir Estiven Salazar </t>
  </si>
  <si>
    <t>68646418</t>
  </si>
  <si>
    <t>Joharadominguez2@gmail.com</t>
  </si>
  <si>
    <t>Pacora sector 4 calle principal casa #1110</t>
  </si>
  <si>
    <t>9.078992,-79.294982</t>
  </si>
  <si>
    <t>JH4844C</t>
  </si>
  <si>
    <t>2-133-533</t>
  </si>
  <si>
    <t xml:space="preserve"> Martha Esthela Rodriguez Bernal </t>
  </si>
  <si>
    <t>65859570</t>
  </si>
  <si>
    <t>alexrodriguez121296@gmail.com</t>
  </si>
  <si>
    <t>Farallon, rio hato calle  via Interamericana casa #7</t>
  </si>
  <si>
    <t>ANTON                                             </t>
  </si>
  <si>
    <t>RIO HATO                                          </t>
  </si>
  <si>
    <t>8.408495,-80.077791</t>
  </si>
  <si>
    <t>JZ5289C</t>
  </si>
  <si>
    <t>BE355913</t>
  </si>
  <si>
    <t>Edwin David Vergara Torres</t>
  </si>
  <si>
    <t>64942032</t>
  </si>
  <si>
    <t>edwinvergara0216@gmail.com</t>
  </si>
  <si>
    <t>Monterrico, Calle 14 casa #29</t>
  </si>
  <si>
    <t>9.1094214,-79.3637754</t>
  </si>
  <si>
    <t>JW5274C</t>
  </si>
  <si>
    <t>3-714-270</t>
  </si>
  <si>
    <t>Henry Salomón Ávila McTaggart</t>
  </si>
  <si>
    <t>thaysdanitsa152601@gmail.com</t>
  </si>
  <si>
    <t xml:space="preserve">San Miguel calle hijinio duran apartamento #4 torre Hortensia </t>
  </si>
  <si>
    <t>LOS CAOBOS                                        </t>
  </si>
  <si>
    <t>65438382</t>
  </si>
  <si>
    <t>8.9648661,-79.5423473</t>
  </si>
  <si>
    <t>YENIFER LUNA QUINTANA</t>
  </si>
  <si>
    <t>JA2924C</t>
  </si>
  <si>
    <t>4-841-1866</t>
  </si>
  <si>
    <t xml:space="preserve">Kenneth Joel Mariano Jiménez </t>
  </si>
  <si>
    <t>60793947</t>
  </si>
  <si>
    <t>sireyoel29@gmail.com</t>
  </si>
  <si>
    <t>Las lajas, colinas de nazareth casa #75</t>
  </si>
  <si>
    <t>9.0846113,-79.5377111 / PA-17PPL6070504534</t>
  </si>
  <si>
    <t>JZ2771C</t>
  </si>
  <si>
    <t>PUNTOS DE VENTA</t>
  </si>
  <si>
    <t>8-1006-2112</t>
  </si>
  <si>
    <t>AIMAR JAIR HIM BOTACIO</t>
  </si>
  <si>
    <t>69288746</t>
  </si>
  <si>
    <t>jahirhim667@gmail.com</t>
  </si>
  <si>
    <t>barriada 24 de diciembre principal sector 4CA 22</t>
  </si>
  <si>
    <t>9.090540,-79.359537</t>
  </si>
  <si>
    <t>ELIDA VIRGINIA SILVA CABARCAS</t>
  </si>
  <si>
    <t>INDIRA YULIETH VELEZ MERCADO</t>
  </si>
  <si>
    <t>JX0161B</t>
  </si>
  <si>
    <t>2-126-95</t>
  </si>
  <si>
    <t>SOL MARIA GONZALEZ NUÑEZ</t>
  </si>
  <si>
    <t>69201936</t>
  </si>
  <si>
    <t>solmariagri@gmail.com</t>
  </si>
  <si>
    <t xml:space="preserve"> Pacora sin salida casa 19 calle sin salida cu5 detras del estadio</t>
  </si>
  <si>
    <t>9.120.104,-79.333143</t>
  </si>
  <si>
    <t>JC1078C</t>
  </si>
  <si>
    <t>Tropa - Next 5</t>
  </si>
  <si>
    <t>Aimar Jair Him Botacio</t>
  </si>
  <si>
    <t xml:space="preserve"> jairhim66@gmail.com</t>
  </si>
  <si>
    <t>corregimiento san Francisco calle 4ta etapa le fevre</t>
  </si>
  <si>
    <t>9.005463,-79.500185</t>
  </si>
  <si>
    <t>JO3962C</t>
  </si>
  <si>
    <t>BG762798</t>
  </si>
  <si>
    <t>Yeimys Cantillo</t>
  </si>
  <si>
    <t>63366803</t>
  </si>
  <si>
    <t>ycantillom1989@gmail.com</t>
  </si>
  <si>
    <t>abra principal calle15 CU 15 Entrando por la calle del súper carne</t>
  </si>
  <si>
    <t>9.112565,-79.335068</t>
  </si>
  <si>
    <t>JE2038C</t>
  </si>
  <si>
    <t>8-732-790</t>
  </si>
  <si>
    <t>Betzabe Fonseca</t>
  </si>
  <si>
    <t>63979215</t>
  </si>
  <si>
    <t>beyzifonseca@gmail.com</t>
  </si>
  <si>
    <t xml:space="preserve">Panamá oste, chorrera casa lote 11 Burunga </t>
  </si>
  <si>
    <t>8.938670,-79630363</t>
  </si>
  <si>
    <t xml:space="preserve">JAVRIANETH ETHELL  DE GRACIA MC ALMON </t>
  </si>
  <si>
    <t>JT0481C</t>
  </si>
  <si>
    <t>160123771</t>
  </si>
  <si>
    <t xml:space="preserve">Javier Cáceres </t>
  </si>
  <si>
    <t>67147759</t>
  </si>
  <si>
    <t>ymar.caceres@gmail.com</t>
  </si>
  <si>
    <t>Panamá, Parque lefevre, PH alegría 20c</t>
  </si>
  <si>
    <t>9.014128, - 79.499237</t>
  </si>
  <si>
    <t>JG5469C</t>
  </si>
  <si>
    <t>A35309185</t>
  </si>
  <si>
    <t>GRACIELA GIRALDO</t>
  </si>
  <si>
    <t>65992229</t>
  </si>
  <si>
    <t>gracegiralda2015@gmail.com</t>
  </si>
  <si>
    <t>Panamá, pueblo nuevo. calle transistmica,Noro.torre columbies, condominio PH central</t>
  </si>
  <si>
    <t>9.018669,-79.516698</t>
  </si>
  <si>
    <t>KENIA GEORGINA BOHORQUEZ TINOCO</t>
  </si>
  <si>
    <t>JO1465C</t>
  </si>
  <si>
    <t>C02295949</t>
  </si>
  <si>
    <t>Loreilys Acevedo</t>
  </si>
  <si>
    <t>61118295</t>
  </si>
  <si>
    <t xml:space="preserve">esmeraldaacevedo587@gmail.com </t>
  </si>
  <si>
    <t xml:space="preserve"> detallada:casa 190 esquina color verde con crema</t>
  </si>
  <si>
    <t>9.067792, -79.490674</t>
  </si>
  <si>
    <t>QUEEN LATISHA SILCOTT</t>
  </si>
  <si>
    <t>JV4883B</t>
  </si>
  <si>
    <t>4-780-519</t>
  </si>
  <si>
    <t>BENAZIR VELEZ</t>
  </si>
  <si>
    <t>62840692</t>
  </si>
  <si>
    <t>benazirvelez069@gmail.com</t>
  </si>
  <si>
    <t>sector 4 casa 4  430 entrando por el molino piso 2 x el kiosco</t>
  </si>
  <si>
    <t>9.101388-79.332863</t>
  </si>
  <si>
    <t>YIRA LICET VELEZ MERCADO</t>
  </si>
  <si>
    <t>JG1970C</t>
  </si>
  <si>
    <t>4-218-950</t>
  </si>
  <si>
    <t>Dianet Pitty</t>
  </si>
  <si>
    <t>66928002</t>
  </si>
  <si>
    <t>dianethp1441@yahoo.es</t>
  </si>
  <si>
    <t>RESIDENCIAL PIAMONTE ET 2,AVE TERCERA 10020 L-84. L-84</t>
  </si>
  <si>
    <t>CHIRIQUI                                          </t>
  </si>
  <si>
    <t>DAVID                                             </t>
  </si>
  <si>
    <t>SAN PABLO NUEVO                                   </t>
  </si>
  <si>
    <t>9.1023360,-79.5130380</t>
  </si>
  <si>
    <t>JQ1752C</t>
  </si>
  <si>
    <t>SOHO</t>
  </si>
  <si>
    <t>2-702-450</t>
  </si>
  <si>
    <t>Bernardino vasquez chiru</t>
  </si>
  <si>
    <t>63208484</t>
  </si>
  <si>
    <t>josepalvarado1125@gmail.com</t>
  </si>
  <si>
    <t>Panana, chilibre villa linda carretera calle principal villa linda casa L-380</t>
  </si>
  <si>
    <t>9.178418,-79.615474</t>
  </si>
  <si>
    <t>ADA LUZ AVILA RODRIGUEZ</t>
  </si>
  <si>
    <t>ANGEL LUIS CASTILLO MARTINEZ</t>
  </si>
  <si>
    <t>JH1686C</t>
  </si>
  <si>
    <t>Nextphone</t>
  </si>
  <si>
    <t>8-370-949</t>
  </si>
  <si>
    <t>Xiomara torres</t>
  </si>
  <si>
    <t>67335147</t>
  </si>
  <si>
    <t>andersongabriela318@gmail.com</t>
  </si>
  <si>
    <t>Santa Ana patio piel de calle principal local 4</t>
  </si>
  <si>
    <t>FTTH 8.952377, -  79. 542322</t>
  </si>
  <si>
    <t>JC4430C</t>
  </si>
  <si>
    <t>8-752-2376</t>
  </si>
  <si>
    <t>Isaias López</t>
  </si>
  <si>
    <t>69100559</t>
  </si>
  <si>
    <t>López813@gmail.com</t>
  </si>
  <si>
    <t>Panamá, pedro o barrio calle principal casa 06</t>
  </si>
  <si>
    <t>FTTH 8.951461, - 79.543379</t>
  </si>
  <si>
    <t>JD4041C</t>
  </si>
  <si>
    <t>8-951-112</t>
  </si>
  <si>
    <t xml:space="preserve">Sergio Rodríguez </t>
  </si>
  <si>
    <t>67011287</t>
  </si>
  <si>
    <t xml:space="preserve"> serguiorodriguez3841@gmail.com</t>
  </si>
  <si>
    <t>Cerró viento rural calle principal casa C-44</t>
  </si>
  <si>
    <t>CERRO VIENTO                                      </t>
  </si>
  <si>
    <t>9.064326,-79.471013</t>
  </si>
  <si>
    <t>JB5003C</t>
  </si>
  <si>
    <t>8-823-306</t>
  </si>
  <si>
    <t xml:space="preserve">Arelis julissa coba Rodríguez </t>
  </si>
  <si>
    <t>65771761</t>
  </si>
  <si>
    <t>cobanadrea@hotmail.com</t>
  </si>
  <si>
    <t>Panamá, oeste chorrera puerto caimito el progreso #1 calle principal local 2</t>
  </si>
  <si>
    <t>8.869826,-79.760538</t>
  </si>
  <si>
    <t>JA5528C</t>
  </si>
  <si>
    <t>8-1135-1178</t>
  </si>
  <si>
    <t>Jon cardona</t>
  </si>
  <si>
    <t>69867407</t>
  </si>
  <si>
    <t>albasalas2582@gmail.com</t>
  </si>
  <si>
    <t>Panamá, Santa Ana patio pinel calle principal local 6</t>
  </si>
  <si>
    <t>FTTH 8.952377,-79.542322</t>
  </si>
  <si>
    <t>JI5177C</t>
  </si>
  <si>
    <t>144663051</t>
  </si>
  <si>
    <t xml:space="preserve">ERICK ANTONIO GARCÍA MARTINEZ </t>
  </si>
  <si>
    <t>61567613</t>
  </si>
  <si>
    <t>erickmorocho@gmail.com</t>
  </si>
  <si>
    <t xml:space="preserve">Las lajas coronado, av boulevard nueva gorgona PH paradise Point, casa 96 calle A </t>
  </si>
  <si>
    <t>FTTH 8.549613, -79.879917</t>
  </si>
  <si>
    <t>ANA LUZ CARRILLO RODRIGUEZ</t>
  </si>
  <si>
    <t>JM1602B</t>
  </si>
  <si>
    <t>8-207-2376</t>
  </si>
  <si>
    <t xml:space="preserve">Laura Estela Hernández Ovalle </t>
  </si>
  <si>
    <t>66147765</t>
  </si>
  <si>
    <t>erikah2017@hotmail.com</t>
  </si>
  <si>
    <t xml:space="preserve">Colon buena vista barrio el guiral, calle principal casa 116 al frente de la escuela  El guiral </t>
  </si>
  <si>
    <t>CHAGRES                                           </t>
  </si>
  <si>
    <t>EL GUABO                                          </t>
  </si>
  <si>
    <t>9.249702, -79.692257</t>
  </si>
  <si>
    <t>JV4428B</t>
  </si>
  <si>
    <t>9-715-831</t>
  </si>
  <si>
    <t xml:space="preserve">Melvin Jovany Amores </t>
  </si>
  <si>
    <t>66392444</t>
  </si>
  <si>
    <t>amoresmelvin735@gmail.com</t>
  </si>
  <si>
    <t xml:space="preserve">Chorrera barrio la estancia 2 la Mendoza calle Herrera calle caco a mano derecha </t>
  </si>
  <si>
    <t>8.916543,-79.801311 HFC</t>
  </si>
  <si>
    <t>JO5275C</t>
  </si>
  <si>
    <t>E-8-190030</t>
  </si>
  <si>
    <t xml:space="preserve">WEIXIANG TANG </t>
  </si>
  <si>
    <t>xarthur68@icloud.com</t>
  </si>
  <si>
    <t>PENONOMÉ, PLAZA PENONOMÉ, CALLE INTERAMERICANA, LOCAL 17</t>
  </si>
  <si>
    <t>63242228</t>
  </si>
  <si>
    <t>8.508735,-80.363648</t>
  </si>
  <si>
    <t>ELSIE EDITH BONILLA TENORIO</t>
  </si>
  <si>
    <t>JZ4036B</t>
  </si>
  <si>
    <t>8-785-1890</t>
  </si>
  <si>
    <t xml:space="preserve">JESUS OCTAVIO VICTORIA ROLLIZO </t>
  </si>
  <si>
    <t>jesusoctabio783@gmail.com</t>
  </si>
  <si>
    <t>PANAMÁ OESTE, LA CHORRERA, BARRIO BALBOA, TULIHUECA VERANILLO, CALLE #17, CASA S /N</t>
  </si>
  <si>
    <t>67383939</t>
  </si>
  <si>
    <t>8.880855,-79.791091</t>
  </si>
  <si>
    <t>JF4537B</t>
  </si>
  <si>
    <t>E-8-75834</t>
  </si>
  <si>
    <t xml:space="preserve">GOUQIN WU </t>
  </si>
  <si>
    <t>6730-8998</t>
  </si>
  <si>
    <t>litommy251@gmail.com</t>
  </si>
  <si>
    <t>Panamá Oeste, La Chorrera, Barrio Colón, Ave. Las Américas, Local N#1</t>
  </si>
  <si>
    <t>6730899</t>
  </si>
  <si>
    <t>8.878812,-79.782805</t>
  </si>
  <si>
    <t>JY0941C</t>
  </si>
  <si>
    <t>BA761424</t>
  </si>
  <si>
    <t>JOHN JAIRO VÉLEZ LERMA</t>
  </si>
  <si>
    <t>alomiajimmy4@gmail.com</t>
  </si>
  <si>
    <t xml:space="preserve">Panamá Oeste, La Chorrera, Barrio Balboa, Ave. De Las Américas </t>
  </si>
  <si>
    <t>6903444</t>
  </si>
  <si>
    <t>8. 877157,-79.784836</t>
  </si>
  <si>
    <t>JQ1175C</t>
  </si>
  <si>
    <t>E-8-136705</t>
  </si>
  <si>
    <t>NOHORA MORALES GIL</t>
  </si>
  <si>
    <t>69883305</t>
  </si>
  <si>
    <t>nohoramoralesgil@gmail.com</t>
  </si>
  <si>
    <t>PANAMÁ, SAN FELIPE, SAN FELIPE, AVE. ELOY ALFARO LOCAL 1227</t>
  </si>
  <si>
    <t>SAN FELIPE                                        </t>
  </si>
  <si>
    <t>8.954819,-79.537036</t>
  </si>
  <si>
    <t>JL3843C</t>
  </si>
  <si>
    <t>8-519-1922</t>
  </si>
  <si>
    <t xml:space="preserve">CLARA ELENA SÁNCHEZ HIDALGO </t>
  </si>
  <si>
    <t>67896474</t>
  </si>
  <si>
    <t>larissa23.navarrete@gmail.com</t>
  </si>
  <si>
    <t>PANAMÁ OESTE, LA CHORRERA, PUERTO CAIMITO, EL PROGRESO #2 CALLE 10M, LOTE F</t>
  </si>
  <si>
    <t>8.870092,-79.760529</t>
  </si>
  <si>
    <t>JO4693C</t>
  </si>
  <si>
    <t>8-792-938</t>
  </si>
  <si>
    <t>ELIA HAU CHEN</t>
  </si>
  <si>
    <t>6876-9118</t>
  </si>
  <si>
    <t>decocentro_bbb@hotmail.com</t>
  </si>
  <si>
    <t>COCLÉ, PENONOMÉ CABECERA, CIUDAD CABE2, VÍA INTERAMERICANA A LADO DE LA EMPRESA MELO</t>
  </si>
  <si>
    <t>PENONOME (CABEC)                                  </t>
  </si>
  <si>
    <t>8.509891,-80.363008</t>
  </si>
  <si>
    <t>JE4999C</t>
  </si>
  <si>
    <t>BC992511</t>
  </si>
  <si>
    <t xml:space="preserve">JUAN PABLO ARAQUE FIGUEROA </t>
  </si>
  <si>
    <t>63155740</t>
  </si>
  <si>
    <t>darwinnavarro5@gmail.com</t>
  </si>
  <si>
    <t xml:space="preserve">PANAMÁ OESTE, LA CHORRERA, BARRIO BALBOA, EL LIMÓN UNIPLZA (CENTRO COMERCIAL) </t>
  </si>
  <si>
    <t>8.836978,-79.753434</t>
  </si>
  <si>
    <t>JL5609C</t>
  </si>
  <si>
    <t>8-803-369</t>
  </si>
  <si>
    <t xml:space="preserve">CARLOS WU CHUNG </t>
  </si>
  <si>
    <t>67803833</t>
  </si>
  <si>
    <t>carloswu20@gmail.com</t>
  </si>
  <si>
    <t>PANAMÁ, BELLA VISTA, VÍA VENETO, CALLE PRINCIPAL, GLORIELA PB-15B</t>
  </si>
  <si>
    <t>8.983320,-79.526952</t>
  </si>
  <si>
    <t>JR5369C</t>
  </si>
  <si>
    <t>155649486-2-2017DV6</t>
  </si>
  <si>
    <t>EPRESI S.A.</t>
  </si>
  <si>
    <t>6675-4357</t>
  </si>
  <si>
    <t>gerencia@epresi.com</t>
  </si>
  <si>
    <t xml:space="preserve">Corregimiento Parque Lefebre local 6 frente a deposito de madera </t>
  </si>
  <si>
    <t>6675435</t>
  </si>
  <si>
    <t>9.007526, -79.504164</t>
  </si>
  <si>
    <t>FELIX JOSSUE VALENCIA PEREZ</t>
  </si>
  <si>
    <t>JN2822C</t>
  </si>
  <si>
    <t>8-761-1769</t>
  </si>
  <si>
    <t>Julio alberto bethancourt</t>
  </si>
  <si>
    <t>6378-2823</t>
  </si>
  <si>
    <t xml:space="preserve"> julio963@gmail.com  </t>
  </si>
  <si>
    <t>San miguelito omar torrijos parada san isidro edifico boyd rosvelt dentero del super extra  local 155</t>
  </si>
  <si>
    <t>6378282</t>
  </si>
  <si>
    <t>9. 066084, -79.513590</t>
  </si>
  <si>
    <t>LINDA ALEJANDRA CEDENO POTES</t>
  </si>
  <si>
    <t>JT4169B</t>
  </si>
  <si>
    <t>8-772-1101 DV0</t>
  </si>
  <si>
    <t xml:space="preserve">DAVID EDUARDO JARAMILLO  </t>
  </si>
  <si>
    <t>6061-8097</t>
  </si>
  <si>
    <t>davidjaramillo629@hotmail.com</t>
  </si>
  <si>
    <t xml:space="preserve">Juan diaz san pedro 2 calle 12-b oeste S/N condominio multi san pedro pb local 3 </t>
  </si>
  <si>
    <t>6061809</t>
  </si>
  <si>
    <t>9.046281, - 79.46 3335</t>
  </si>
  <si>
    <t>JN4922B</t>
  </si>
  <si>
    <t xml:space="preserve">	8-348-302</t>
  </si>
  <si>
    <t xml:space="preserve">Omar Victor Herrera Ramírez </t>
  </si>
  <si>
    <t>6347-6000</t>
  </si>
  <si>
    <t>omarvhr700@outlook.es</t>
  </si>
  <si>
    <t>Vacacomte ,Playa dorada ph vista azul 2-02 torre 4 200 AHO</t>
  </si>
  <si>
    <t>6347600</t>
  </si>
  <si>
    <t>8.890843 , - 79.668475</t>
  </si>
  <si>
    <t>JA1859C</t>
  </si>
  <si>
    <t>8-783-1427 DV0</t>
  </si>
  <si>
    <t xml:space="preserve">MATSURI AROKA YOUNG NARANJO </t>
  </si>
  <si>
    <t>6317-8604</t>
  </si>
  <si>
    <t>danimatzu@gmail.com</t>
  </si>
  <si>
    <t xml:space="preserve">Arraijan ,arraijan cabecera calle principal frente a farmacias el javillo </t>
  </si>
  <si>
    <t>6317860</t>
  </si>
  <si>
    <t xml:space="preserve">8.954590,-79.654460 </t>
  </si>
  <si>
    <t>JI5368C</t>
  </si>
  <si>
    <t>AX785885</t>
  </si>
  <si>
    <t>KELEV PETS, S.A.</t>
  </si>
  <si>
    <t>6389-7860</t>
  </si>
  <si>
    <t>kelevpetspanama@gmail.com</t>
  </si>
  <si>
    <t>Dirección: Bella Vista, Calle STA cecilia 61 11001, Casa 3, Obarrio.</t>
  </si>
  <si>
    <t>6389786</t>
  </si>
  <si>
    <t>8.986233, -79.515207</t>
  </si>
  <si>
    <t>MAYCRIS MILENYS MARSHALL CASTILLO</t>
  </si>
  <si>
    <t>JJ1406C</t>
  </si>
  <si>
    <t>8-843-1702</t>
  </si>
  <si>
    <t>Abel Cheng Zou</t>
  </si>
  <si>
    <t>6543-7310</t>
  </si>
  <si>
    <t>autocentromaximus@gmail.com</t>
  </si>
  <si>
    <t>Dirección: Pacora, Calle principal, Urbanización cabra, casa S/N</t>
  </si>
  <si>
    <t>6543731</t>
  </si>
  <si>
    <t>JY5470C</t>
  </si>
  <si>
    <t>8-521-1799</t>
  </si>
  <si>
    <t>Linda Elena Ostia Acevedo</t>
  </si>
  <si>
    <t>6834-9734</t>
  </si>
  <si>
    <t>ostiaacevedo27@gmail.com</t>
  </si>
  <si>
    <t xml:space="preserve">Corregimiento: Tulihueca - Chorrera Calle Principal Después de Abastos Yan </t>
  </si>
  <si>
    <t>68349734</t>
  </si>
  <si>
    <t>8.877457,-793005</t>
  </si>
  <si>
    <t>VERONICA JUDITH OSPINO TORRES</t>
  </si>
  <si>
    <t>JI3378B</t>
  </si>
  <si>
    <t>8-969-881</t>
  </si>
  <si>
    <t>Nairobys Madeleine Pretelt Lindo</t>
  </si>
  <si>
    <t>66620289</t>
  </si>
  <si>
    <t>ninimai76@gmail.com</t>
  </si>
  <si>
    <t>Panamá Santa Ana Av. Central Calle Principal Edificio Dynasti P. Baja</t>
  </si>
  <si>
    <t>8.961383,-79540973</t>
  </si>
  <si>
    <t>JZ0941C</t>
  </si>
  <si>
    <t>N-21-997</t>
  </si>
  <si>
    <t>Yun Di Zhu</t>
  </si>
  <si>
    <t>6553-2530</t>
  </si>
  <si>
    <t>autoserviciomundial@gmail.com</t>
  </si>
  <si>
    <t xml:space="preserve">Nueva Gorgona Urb. Coronado Calle Principal (Vía Panamericana) l Casa S/N Al lado de la Ferretería Alicia </t>
  </si>
  <si>
    <t>6553253</t>
  </si>
  <si>
    <t>8.565087, -79.889687</t>
  </si>
  <si>
    <t>JZ2086C</t>
  </si>
  <si>
    <t>199179330</t>
  </si>
  <si>
    <t>Werne Agüero Acosta</t>
  </si>
  <si>
    <t>6595-8331</t>
  </si>
  <si>
    <t>eltiterofrafra0@gmail.com</t>
  </si>
  <si>
    <t>Chorrera Av. Mariano Rivera Diagonal Brasa Latino</t>
  </si>
  <si>
    <t>6595833</t>
  </si>
  <si>
    <t>8.871463,-79.773365 HFC</t>
  </si>
  <si>
    <t>JZ4430C</t>
  </si>
  <si>
    <t>2-130-797DV28</t>
  </si>
  <si>
    <t>Luis Oscar Hernández&gt;&gt;</t>
  </si>
  <si>
    <t>6672-2995</t>
  </si>
  <si>
    <t>dlmaestro@hotmail.com</t>
  </si>
  <si>
    <t>Nuevo Arraijan Corregimiento de Juan Demostenes Casa 5</t>
  </si>
  <si>
    <t>6672299</t>
  </si>
  <si>
    <t xml:space="preserve"> 8.926355,-79.715897</t>
  </si>
  <si>
    <t>JG3852C</t>
  </si>
  <si>
    <t>E-8-108320</t>
  </si>
  <si>
    <t>Chengyu Yao</t>
  </si>
  <si>
    <t>6007-3324</t>
  </si>
  <si>
    <t>chengyuyao32@gmail.com</t>
  </si>
  <si>
    <t>Puerto Caimito Urb. Vía Hacia Puerto Caimito Calle Principal Casa S/N</t>
  </si>
  <si>
    <t>6496424</t>
  </si>
  <si>
    <t>JN4776C</t>
  </si>
  <si>
    <t xml:space="preserve"> E-8-244266</t>
  </si>
  <si>
    <t>Haixia Zhuo</t>
  </si>
  <si>
    <t>6496-4241</t>
  </si>
  <si>
    <t>Puerto Caimito Barrio Sunset Calle Sunset Creek Edificio Sunset Hills Casa SC14</t>
  </si>
  <si>
    <t>8.893550, -79.745521</t>
  </si>
  <si>
    <t>JS4818C</t>
  </si>
  <si>
    <t>Correo:autoserviciomundial@gmail.com</t>
  </si>
  <si>
    <t xml:space="preserve">8.565087, -79.889687 </t>
  </si>
  <si>
    <t>JT5017C</t>
  </si>
  <si>
    <t xml:space="preserve">155592106-2-2015 DV 56 </t>
  </si>
  <si>
    <t>SASTRERIA JORGE JAIMES S.A</t>
  </si>
  <si>
    <t>69203641</t>
  </si>
  <si>
    <t>sastreriajjpty@hotmail.com</t>
  </si>
  <si>
    <t xml:space="preserve"> Bella vista , edificio SKY BUSINESS CENTER , Ave. Balboa, locales  n°320 - 321 piso 3 </t>
  </si>
  <si>
    <t xml:space="preserve">8.975849, -79.518970 </t>
  </si>
  <si>
    <t>YESENIA MAGRETT HUTCHINSON PENA</t>
  </si>
  <si>
    <t>JG1059C</t>
  </si>
  <si>
    <t>CO22251306</t>
  </si>
  <si>
    <t>Jazmina de los Angeles Figueroa Meneses</t>
  </si>
  <si>
    <t>Jazminafiguer82@gmail.com</t>
  </si>
  <si>
    <t>Pueblo Nuevo , Vista Hermosa , Avenida Fernandez de Cordoba , local de comida La Esquinita de Jazmina , al lado de la Te</t>
  </si>
  <si>
    <t>65754521</t>
  </si>
  <si>
    <t>JR4517C</t>
  </si>
  <si>
    <t>AS267738</t>
  </si>
  <si>
    <t>LUIS CLARO</t>
  </si>
  <si>
    <t>2226568</t>
  </si>
  <si>
    <t>carlosluis788@gmail.com</t>
  </si>
  <si>
    <t>VILLA DANIELA LASBGALERAS 04</t>
  </si>
  <si>
    <t>67920294</t>
  </si>
  <si>
    <t>9.89056,-79000</t>
  </si>
  <si>
    <t>ALEXANDER RAFAEL BETANCOURT PEREZ</t>
  </si>
  <si>
    <t>ANTONIO OCHOA</t>
  </si>
  <si>
    <t>JC0945C</t>
  </si>
  <si>
    <t>167149929</t>
  </si>
  <si>
    <t xml:space="preserve">KENNY BASALO </t>
  </si>
  <si>
    <t>kennybasalo@gmail.com</t>
  </si>
  <si>
    <t>La Valdeza calle transversal 07 n f1-21</t>
  </si>
  <si>
    <t>61669108</t>
  </si>
  <si>
    <t>JO1859C</t>
  </si>
  <si>
    <t>7-709-1507</t>
  </si>
  <si>
    <t xml:space="preserve">HENRY AMADOR </t>
  </si>
  <si>
    <t>Henry_2094@hotmail.com</t>
  </si>
  <si>
    <t>El llano Principal n 4375</t>
  </si>
  <si>
    <t>66692612</t>
  </si>
  <si>
    <t>8.945760,-79.647697</t>
  </si>
  <si>
    <t>JG4086C</t>
  </si>
  <si>
    <t>E-8-124810</t>
  </si>
  <si>
    <t>JUNWEI HOU</t>
  </si>
  <si>
    <t>Junweistudio2022@gmail.com</t>
  </si>
  <si>
    <t xml:space="preserve">Colón Colón </t>
  </si>
  <si>
    <t>BAHIA LA MINA                                     </t>
  </si>
  <si>
    <t>63423609</t>
  </si>
  <si>
    <t>9.355147711511213,-79;850804968610</t>
  </si>
  <si>
    <t>MARA NICOLE ALVARADO DE BARRENO</t>
  </si>
  <si>
    <t>JC3717C</t>
  </si>
  <si>
    <t>8-930-157</t>
  </si>
  <si>
    <t xml:space="preserve">CARLOS ALBERTO  TEJEIRA SANCHEZ </t>
  </si>
  <si>
    <t>3445678</t>
  </si>
  <si>
    <t>tejeira1429@gmail.com</t>
  </si>
  <si>
    <t>JUAN DIAZ , CAMPO LIMBERG</t>
  </si>
  <si>
    <t>67595582</t>
  </si>
  <si>
    <t>9.026755306058574, -79.4738368932527</t>
  </si>
  <si>
    <t>SORIANNY SAIMAR CASTRO GOMEZ</t>
  </si>
  <si>
    <t>JS4697B</t>
  </si>
  <si>
    <t>139297595</t>
  </si>
  <si>
    <t xml:space="preserve">SOLSALCEDO </t>
  </si>
  <si>
    <t>3452362</t>
  </si>
  <si>
    <t>solmary_99@hotmail.com</t>
  </si>
  <si>
    <t xml:space="preserve">BELLA VISTA  PH MARQUIS </t>
  </si>
  <si>
    <t>68209087</t>
  </si>
  <si>
    <t>8.988623128002963, -79.53062347860977</t>
  </si>
  <si>
    <t>JU1661C</t>
  </si>
  <si>
    <t>A69105803</t>
  </si>
  <si>
    <t>JOHN JAIRO MEJIA CANO</t>
  </si>
  <si>
    <t>2343536</t>
  </si>
  <si>
    <t>jmejia@consulgis.com</t>
  </si>
  <si>
    <t xml:space="preserve">PEDREGAL </t>
  </si>
  <si>
    <t>64229214</t>
  </si>
  <si>
    <t>9.056556,-79.430183</t>
  </si>
  <si>
    <t>JQ1407C</t>
  </si>
  <si>
    <t>8-932-1962</t>
  </si>
  <si>
    <t xml:space="preserve">EUCLIDES AMETH ATENCIO CASTILLO </t>
  </si>
  <si>
    <t>2406009</t>
  </si>
  <si>
    <t>euclides507@gmail.com</t>
  </si>
  <si>
    <t xml:space="preserve">CHAME , INTERAMERICANA </t>
  </si>
  <si>
    <t>64093275</t>
  </si>
  <si>
    <t>8.590114678732728, -79.88575731130048</t>
  </si>
  <si>
    <t>JH2091C</t>
  </si>
  <si>
    <t>E-8-203676</t>
  </si>
  <si>
    <t xml:space="preserve">BB STORE TECNOLOGY AND SERVICES IN </t>
  </si>
  <si>
    <t>24006009</t>
  </si>
  <si>
    <t>bb@bbstoreonline.com</t>
  </si>
  <si>
    <t xml:space="preserve">BELLA VISTA OBARRIO </t>
  </si>
  <si>
    <t>69483097</t>
  </si>
  <si>
    <t>8.99040328779084, -79.52086067199606</t>
  </si>
  <si>
    <t>JL2112C</t>
  </si>
  <si>
    <t>6-53-2316</t>
  </si>
  <si>
    <t>MULTIEMPAQUES , S.A</t>
  </si>
  <si>
    <t>435366</t>
  </si>
  <si>
    <t>andres@multiempaquespma.com</t>
  </si>
  <si>
    <t>PARQUE LEFEVRE CALLE 7</t>
  </si>
  <si>
    <t>65088107</t>
  </si>
  <si>
    <t>9.01046829995295, -79.4991604978009</t>
  </si>
  <si>
    <t>JO5072C</t>
  </si>
  <si>
    <t>155699715-2-2020 DV39</t>
  </si>
  <si>
    <t>Limpio Limpio Obarrio S,A</t>
  </si>
  <si>
    <t xml:space="preserve"> 69771461 </t>
  </si>
  <si>
    <t>gerencia@clencleanpty.com</t>
  </si>
  <si>
    <t>Bella Vista  Office Strip 58 Calle  ave bravo 10710 local  LB-20</t>
  </si>
  <si>
    <t>6977146</t>
  </si>
  <si>
    <t>8.99984364835979, -79.51953308580227</t>
  </si>
  <si>
    <t>YULITZA JOSEFINA HERNANDEZ BUENO</t>
  </si>
  <si>
    <t>JK0384C</t>
  </si>
  <si>
    <t xml:space="preserve"> AV579508</t>
  </si>
  <si>
    <t xml:space="preserve"> Lexury Desing Group,S.A</t>
  </si>
  <si>
    <t xml:space="preserve">63077492 </t>
  </si>
  <si>
    <t>dekorgroup@dknnt.com</t>
  </si>
  <si>
    <t>LLano bonito San fernando</t>
  </si>
  <si>
    <t>63077492</t>
  </si>
  <si>
    <t>9.03752518884646, -79.45675369780065</t>
  </si>
  <si>
    <t>JH0323C</t>
  </si>
  <si>
    <t>1955980-1-732704 DV50</t>
  </si>
  <si>
    <t>Facilitys y Services Corp</t>
  </si>
  <si>
    <t>69762145</t>
  </si>
  <si>
    <t>operaciones@fscompras.com</t>
  </si>
  <si>
    <t xml:space="preserve"> Betania  El Dorado Ricardo J Alfaro calle 48 casa  73A</t>
  </si>
  <si>
    <t>9.010766992834622,-79.53342499101791</t>
  </si>
  <si>
    <t>JJ0954C</t>
  </si>
  <si>
    <t xml:space="preserve"> 8-850-1225</t>
  </si>
  <si>
    <t>Eisen Obed Montilla Batista</t>
  </si>
  <si>
    <t xml:space="preserve">63581376 </t>
  </si>
  <si>
    <t>fjhangimal@gmail.com</t>
  </si>
  <si>
    <t>bethania el ingenio calle 74 casa 68</t>
  </si>
  <si>
    <t>63581376</t>
  </si>
  <si>
    <t>9.012524969327377, -79.52153870446372</t>
  </si>
  <si>
    <t>JG1738C</t>
  </si>
  <si>
    <t>167093507 DV</t>
  </si>
  <si>
    <t>Acartes Producciones</t>
  </si>
  <si>
    <t>68398221</t>
  </si>
  <si>
    <t xml:space="preserve">Epicacademia@gmail.com  </t>
  </si>
  <si>
    <t>Bella Vista  PH Bicsa Financial Center  Ave Balboa y Calle aquilino de la guardia piso 41 local  41-06</t>
  </si>
  <si>
    <t xml:space="preserve">8.976283971041497, -79.52244948208602 </t>
  </si>
  <si>
    <t>JQ3862C</t>
  </si>
  <si>
    <t>E-8-204662</t>
  </si>
  <si>
    <t>Andrea Valencia</t>
  </si>
  <si>
    <t>60284434</t>
  </si>
  <si>
    <t xml:space="preserve">andrea.valencia886@gmail.com </t>
  </si>
  <si>
    <t xml:space="preserve">Ciudad Del futuro Transversal 22  Nuevo arraijan </t>
  </si>
  <si>
    <t xml:space="preserve">8.932523091767406, -79.73666139780188 </t>
  </si>
  <si>
    <t>JC4209C</t>
  </si>
  <si>
    <t>B00000247</t>
  </si>
  <si>
    <t>Pedro Alexander  Arias Matarrita</t>
  </si>
  <si>
    <t>62463361</t>
  </si>
  <si>
    <t>paarmadocencia@gmail.com</t>
  </si>
  <si>
    <t>Juan Diaz  versalles monpellier Calle principal casa  50 E</t>
  </si>
  <si>
    <t xml:space="preserve"> 9.040271502112999, -79.41864382663577</t>
  </si>
  <si>
    <t>JD4399C</t>
  </si>
  <si>
    <t>E-8-204683</t>
  </si>
  <si>
    <t>Lina Fernanda Vega Londoño</t>
  </si>
  <si>
    <t>61029137</t>
  </si>
  <si>
    <t xml:space="preserve">linavega.21@hotmail.com </t>
  </si>
  <si>
    <t>Corondu  La Loceria calle Principal Local 2 edificio  Terreca</t>
  </si>
  <si>
    <t>8.993262471205155, -79.53441421314173</t>
  </si>
  <si>
    <t>JE4871C</t>
  </si>
  <si>
    <t>AV579508</t>
  </si>
  <si>
    <t xml:space="preserve">Sebastian Salazar Perez </t>
  </si>
  <si>
    <t xml:space="preserve">juan diaz llano bonito san fernando </t>
  </si>
  <si>
    <t>JK1199C</t>
  </si>
  <si>
    <t>N-21-2446</t>
  </si>
  <si>
    <t>Facilitys y Services Corp.</t>
  </si>
  <si>
    <t xml:space="preserve"> 69762145</t>
  </si>
  <si>
    <t xml:space="preserve"> operaciones@fscompras.com  </t>
  </si>
  <si>
    <t>6976214</t>
  </si>
  <si>
    <t xml:space="preserve"> 9.010766992834622,-79.53342499101791</t>
  </si>
  <si>
    <t>JD1561C</t>
  </si>
  <si>
    <t>AV911352</t>
  </si>
  <si>
    <t xml:space="preserve">Duvan Vicente Quiñones Estupiñán </t>
  </si>
  <si>
    <t>23260781</t>
  </si>
  <si>
    <t>duvanquiñones50@gmail.com</t>
  </si>
  <si>
    <t xml:space="preserve">Parque industrial principal </t>
  </si>
  <si>
    <t>67697278</t>
  </si>
  <si>
    <t>9.0369686,-79.4709143</t>
  </si>
  <si>
    <t xml:space="preserve">ASHLY SHLEEHDY MARTINEZ </t>
  </si>
  <si>
    <t>CARLOS ALBERTO VENTURA HENRIQUEZ</t>
  </si>
  <si>
    <t>JX0923B</t>
  </si>
  <si>
    <t>170646464</t>
  </si>
  <si>
    <t xml:space="preserve">Marilu Ortega </t>
  </si>
  <si>
    <t>mariluortega16@gmail.com</t>
  </si>
  <si>
    <t xml:space="preserve">Nuevo Veranillo Calle T </t>
  </si>
  <si>
    <t>68957797</t>
  </si>
  <si>
    <t>9.049020,-79.504848</t>
  </si>
  <si>
    <t>JR1792C</t>
  </si>
  <si>
    <t>AZ263534</t>
  </si>
  <si>
    <t xml:space="preserve">Yordan Julián Moreno Pajoy </t>
  </si>
  <si>
    <t>yjmproyectos@gmail.com</t>
  </si>
  <si>
    <t xml:space="preserve">Las Mañanitas ,pH Jardines del Este </t>
  </si>
  <si>
    <t>DIABLO                                            </t>
  </si>
  <si>
    <t>61045590</t>
  </si>
  <si>
    <t>9.084585,-79.40239</t>
  </si>
  <si>
    <t>JX3792B</t>
  </si>
  <si>
    <t>8-1032-1440</t>
  </si>
  <si>
    <t xml:space="preserve">Kevin Pan </t>
  </si>
  <si>
    <t>22465721</t>
  </si>
  <si>
    <t>kevinpanliang4@gmail.com</t>
  </si>
  <si>
    <t xml:space="preserve">Bella vista </t>
  </si>
  <si>
    <t>69455292</t>
  </si>
  <si>
    <t>8.9938088,-79.524108</t>
  </si>
  <si>
    <t>JR2677C</t>
  </si>
  <si>
    <t>C0526311</t>
  </si>
  <si>
    <t>Scarlett Mendez</t>
  </si>
  <si>
    <t>26720031</t>
  </si>
  <si>
    <t>scarlethmendez507@gmail.com</t>
  </si>
  <si>
    <t xml:space="preserve">Las perlas San Lorenzo </t>
  </si>
  <si>
    <t>69171135</t>
  </si>
  <si>
    <t>9.140048,-79.522119</t>
  </si>
  <si>
    <t>JT3099C</t>
  </si>
  <si>
    <t>184593961</t>
  </si>
  <si>
    <t xml:space="preserve">Eduardo Alfonso Conde Burgos </t>
  </si>
  <si>
    <t>22037261</t>
  </si>
  <si>
    <t>marienella01@gmail.com</t>
  </si>
  <si>
    <t xml:space="preserve">Ph Brisas de San Fernando </t>
  </si>
  <si>
    <t>68415707</t>
  </si>
  <si>
    <t>9.002438,-79.517103</t>
  </si>
  <si>
    <t>JV4553C</t>
  </si>
  <si>
    <t>9-746-1816</t>
  </si>
  <si>
    <t>elouris enith tuñon batista</t>
  </si>
  <si>
    <t>61571455</t>
  </si>
  <si>
    <t xml:space="preserve">	elouristunon@gmail.com</t>
  </si>
  <si>
    <t>Veraguas, Santiago cabecera, Calle 6, Casa S/N</t>
  </si>
  <si>
    <t>8.0978796, -80.9802198</t>
  </si>
  <si>
    <t xml:space="preserve">DALIA MADELIN TORIBIO PINILLA </t>
  </si>
  <si>
    <t>JO4210C</t>
  </si>
  <si>
    <t>9-724-41</t>
  </si>
  <si>
    <t>Kathia Yaneth Guerra de león</t>
  </si>
  <si>
    <t>63852115</t>
  </si>
  <si>
    <t>gkathia291@gmail.com</t>
  </si>
  <si>
    <t>VERAGUAS, SAN ANTONIO VIA ATALAYA, PARQUE SAN ANTONIO BAJANDO, 4TA CASA</t>
  </si>
  <si>
    <t>8.071282, -80.930930</t>
  </si>
  <si>
    <t>JD4247C</t>
  </si>
  <si>
    <t>4-783-957</t>
  </si>
  <si>
    <t>Ginyer gionela lezcano sanchez</t>
  </si>
  <si>
    <t>1234557</t>
  </si>
  <si>
    <t>Gingerbb12@hotmail.com</t>
  </si>
  <si>
    <t>64306971</t>
  </si>
  <si>
    <t>8.824451,-79.793610</t>
  </si>
  <si>
    <t>ELMER ALEXANDER CASTILLO MEJIA</t>
  </si>
  <si>
    <t>JJ2155C</t>
  </si>
  <si>
    <t>4-739-382</t>
  </si>
  <si>
    <t xml:space="preserve">Elio mendez serrano </t>
  </si>
  <si>
    <t>emendez1881@gmail.com</t>
  </si>
  <si>
    <t>Alado del 99</t>
  </si>
  <si>
    <t>67412946</t>
  </si>
  <si>
    <t>8.927504,-79.725139</t>
  </si>
  <si>
    <t>JQ4029C</t>
  </si>
  <si>
    <t xml:space="preserve">Arraijan </t>
  </si>
  <si>
    <t>8.939740,-79.735055</t>
  </si>
  <si>
    <t>JA4002C</t>
  </si>
  <si>
    <t>9-759-231</t>
  </si>
  <si>
    <t>Luis eduardo espino arjona</t>
  </si>
  <si>
    <t>1234666</t>
  </si>
  <si>
    <t>Luisespino312@gmail.com</t>
  </si>
  <si>
    <t xml:space="preserve">Veraguas </t>
  </si>
  <si>
    <t>62795240</t>
  </si>
  <si>
    <t>8.093304,-80.954873</t>
  </si>
  <si>
    <t>JJ1090C</t>
  </si>
  <si>
    <t>3-762-858</t>
  </si>
  <si>
    <t>Luis Alberto palacios garibaldi</t>
  </si>
  <si>
    <t>Mileidifruto@gmail.com</t>
  </si>
  <si>
    <t>Colon</t>
  </si>
  <si>
    <t>69511715</t>
  </si>
  <si>
    <t>9.364234,-79.839583</t>
  </si>
  <si>
    <t>JY4660C</t>
  </si>
  <si>
    <t>3.92-417</t>
  </si>
  <si>
    <t xml:space="preserve">Deyanira fruto ureña </t>
  </si>
  <si>
    <t>Mileidigaribaldi2014@gmail.com</t>
  </si>
  <si>
    <t>9.364452,-.839666</t>
  </si>
  <si>
    <t>JO4841C</t>
  </si>
  <si>
    <t>8-938-2247</t>
  </si>
  <si>
    <t>Edwin ramirez</t>
  </si>
  <si>
    <t>6215072</t>
  </si>
  <si>
    <t>Galvez2437@gmail.com</t>
  </si>
  <si>
    <t xml:space="preserve">Las garzas de pacora </t>
  </si>
  <si>
    <t>64314000</t>
  </si>
  <si>
    <t>9.134205,-79.254900</t>
  </si>
  <si>
    <t>JQ4212C</t>
  </si>
  <si>
    <t>9-720-391</t>
  </si>
  <si>
    <t>Lauren garcia</t>
  </si>
  <si>
    <t>----</t>
  </si>
  <si>
    <t>Iga0608@gmail.com</t>
  </si>
  <si>
    <t xml:space="preserve">Villas de arraijan </t>
  </si>
  <si>
    <t>63450869</t>
  </si>
  <si>
    <t>8.939522,-79.732231</t>
  </si>
  <si>
    <t xml:space="preserve">GENESIS GISELA BARRIA ESPINOSA </t>
  </si>
  <si>
    <t>JX1415C</t>
  </si>
  <si>
    <t>6-721-79</t>
  </si>
  <si>
    <t xml:space="preserve">José villarreal </t>
  </si>
  <si>
    <t>---</t>
  </si>
  <si>
    <t>Olmajisa@gmail.com</t>
  </si>
  <si>
    <t>Villas de las acacias entrando por el 99 local 402</t>
  </si>
  <si>
    <t>66111138</t>
  </si>
  <si>
    <t>9.046542,-79.424339</t>
  </si>
  <si>
    <t>JR1618C</t>
  </si>
  <si>
    <t>12-733-1900</t>
  </si>
  <si>
    <t xml:space="preserve"> Omaira miranda </t>
  </si>
  <si>
    <t>ep094668@gmail.com</t>
  </si>
  <si>
    <t xml:space="preserve">La isla chitre </t>
  </si>
  <si>
    <t>CHITRE                                            </t>
  </si>
  <si>
    <t>LA ARENA                                          </t>
  </si>
  <si>
    <t>67850903</t>
  </si>
  <si>
    <t>7.963775,-80.407339</t>
  </si>
  <si>
    <t>JE4993C</t>
  </si>
  <si>
    <t>8-1014-1469</t>
  </si>
  <si>
    <t xml:space="preserve">Victor López </t>
  </si>
  <si>
    <t>3679875</t>
  </si>
  <si>
    <t>victor.alexander@gmail.com</t>
  </si>
  <si>
    <t>Paraíso calle principal casa 6</t>
  </si>
  <si>
    <t>66959483</t>
  </si>
  <si>
    <t>9.0354525,-79.499434</t>
  </si>
  <si>
    <t>JAINER HERNAN GARCIA</t>
  </si>
  <si>
    <t>JO0128C</t>
  </si>
  <si>
    <t>9-221-1046</t>
  </si>
  <si>
    <t xml:space="preserve">Guillermina acosta </t>
  </si>
  <si>
    <t>3098745</t>
  </si>
  <si>
    <t>guillerminaacosta@gmail.com</t>
  </si>
  <si>
    <t>Las cumbres calle 1 casa 17</t>
  </si>
  <si>
    <t>63760050</t>
  </si>
  <si>
    <t>9.084124,-79.530956</t>
  </si>
  <si>
    <t>JO3969C</t>
  </si>
  <si>
    <t>8-740-1983</t>
  </si>
  <si>
    <t xml:space="preserve">Aminta Pineda </t>
  </si>
  <si>
    <t>3216790</t>
  </si>
  <si>
    <t>amintalinet02@gmail.com</t>
  </si>
  <si>
    <t>Tocumen la siesta calle principal casa 4</t>
  </si>
  <si>
    <t>68661093</t>
  </si>
  <si>
    <t>9.078593,-79.367099</t>
  </si>
  <si>
    <t>JM4910C</t>
  </si>
  <si>
    <t>E-8-182032</t>
  </si>
  <si>
    <t xml:space="preserve">Carlos López </t>
  </si>
  <si>
    <t>3208756</t>
  </si>
  <si>
    <t>carloslopez@gmail.com</t>
  </si>
  <si>
    <t xml:space="preserve">Villa Guadalupe calle principal casa 6 </t>
  </si>
  <si>
    <t>65223442</t>
  </si>
  <si>
    <t>9.038008,-79.493806</t>
  </si>
  <si>
    <t>JR0503C</t>
  </si>
  <si>
    <t>4-722-1742</t>
  </si>
  <si>
    <t xml:space="preserve">Walter concepción </t>
  </si>
  <si>
    <t>3653409</t>
  </si>
  <si>
    <t>walterc@gmail.com</t>
  </si>
  <si>
    <t xml:space="preserve">Nuevo tocumen calle principal </t>
  </si>
  <si>
    <t>63048635</t>
  </si>
  <si>
    <t>9.091259,-79.345393</t>
  </si>
  <si>
    <t>JQ5286C</t>
  </si>
  <si>
    <t>8-838-1527</t>
  </si>
  <si>
    <t xml:space="preserve">Javier avila </t>
  </si>
  <si>
    <t>3895678</t>
  </si>
  <si>
    <t>javier19@gmail.com</t>
  </si>
  <si>
    <t>Chilibre principal 456</t>
  </si>
  <si>
    <t>65885768</t>
  </si>
  <si>
    <t>9.175813,-79.615768</t>
  </si>
  <si>
    <t>JM5106C</t>
  </si>
  <si>
    <t>E-8-87390</t>
  </si>
  <si>
    <t>Zhihong wu</t>
  </si>
  <si>
    <t>3568909</t>
  </si>
  <si>
    <t>fionachen784@gmaiil.com</t>
  </si>
  <si>
    <t xml:space="preserve">Colón centro calle 13 </t>
  </si>
  <si>
    <t>67101082</t>
  </si>
  <si>
    <t>9.354145,-79.900944</t>
  </si>
  <si>
    <t>JV4826C</t>
  </si>
  <si>
    <t xml:space="preserve">8-827-1352 </t>
  </si>
  <si>
    <t xml:space="preserve">Francisco Mendez </t>
  </si>
  <si>
    <t>3875643</t>
  </si>
  <si>
    <t>valerykley06@gmail.com</t>
  </si>
  <si>
    <t>Felipillo calle principal casa 6</t>
  </si>
  <si>
    <t>67081297</t>
  </si>
  <si>
    <t>9.100454,-79.326091</t>
  </si>
  <si>
    <t>JJ1836C</t>
  </si>
  <si>
    <t>2-767-151</t>
  </si>
  <si>
    <t>Maybelline Itzel alveo</t>
  </si>
  <si>
    <t xml:space="preserve">Alveomaybelline@gmail.com </t>
  </si>
  <si>
    <t>Panama oeste rio gato sur boca dd rio Hato casa 11000</t>
  </si>
  <si>
    <t>67181048</t>
  </si>
  <si>
    <t>8.371929,-80.161806</t>
  </si>
  <si>
    <t>JESSICA BENT MAYORGA</t>
  </si>
  <si>
    <t>JR0564C</t>
  </si>
  <si>
    <t>8-879-2307</t>
  </si>
  <si>
    <t xml:space="preserve">Mario loo pong </t>
  </si>
  <si>
    <t xml:space="preserve">Loomario330@gmail.com </t>
  </si>
  <si>
    <t xml:space="preserve">Ricardo Alfaro calle villa deñ fuente avenida principal local pb condominio centro c </t>
  </si>
  <si>
    <t>68831080</t>
  </si>
  <si>
    <t xml:space="preserve">9.011757, - 79.533589 </t>
  </si>
  <si>
    <t>JU3188C</t>
  </si>
  <si>
    <t>9-130-121</t>
  </si>
  <si>
    <t xml:space="preserve">Ricardo Manuel Alvarez Estrada </t>
  </si>
  <si>
    <t xml:space="preserve">Cshop-1504@hotmail.com </t>
  </si>
  <si>
    <t>Santiago don Bosco Calle dwxima edificios 15300</t>
  </si>
  <si>
    <t>EDWIN FABREGA                                     </t>
  </si>
  <si>
    <t>67721098</t>
  </si>
  <si>
    <t xml:space="preserve">8.101737,-80.974899 </t>
  </si>
  <si>
    <t>JU3683C</t>
  </si>
  <si>
    <t>8-701-1953</t>
  </si>
  <si>
    <t xml:space="preserve">Dorian hinestroza escudero </t>
  </si>
  <si>
    <t xml:space="preserve">Dorianhdoriah@hotmail.com </t>
  </si>
  <si>
    <t xml:space="preserve">Arraijan brisas del golf calle 19 casa f56 f </t>
  </si>
  <si>
    <t>62070656</t>
  </si>
  <si>
    <t xml:space="preserve">8.970641, - 79.717931 </t>
  </si>
  <si>
    <t>JX4652C</t>
  </si>
  <si>
    <t>176809559</t>
  </si>
  <si>
    <t>Nairelis Aguilar</t>
  </si>
  <si>
    <t>3580258</t>
  </si>
  <si>
    <t>Naiiremstudio24@gmail.com</t>
  </si>
  <si>
    <t>Nuevo arraijan calle rincipal</t>
  </si>
  <si>
    <t>60363977</t>
  </si>
  <si>
    <t>8.925939,-79.718424</t>
  </si>
  <si>
    <t xml:space="preserve">MARIA FERNANDA BARRETO ROCCA </t>
  </si>
  <si>
    <t>JD2093C</t>
  </si>
  <si>
    <t>E-8-123985</t>
  </si>
  <si>
    <t xml:space="preserve">Ernestina encarnación </t>
  </si>
  <si>
    <t>3938728</t>
  </si>
  <si>
    <t>Otfdeivy@icloud.com</t>
  </si>
  <si>
    <t xml:space="preserve">Vista alegre Altamira </t>
  </si>
  <si>
    <t>66577090</t>
  </si>
  <si>
    <t>8.919833,-79.693724</t>
  </si>
  <si>
    <t>JS1967C</t>
  </si>
  <si>
    <t>PE-9-1042</t>
  </si>
  <si>
    <t>Hong Cheung</t>
  </si>
  <si>
    <t>3124567</t>
  </si>
  <si>
    <t>Felixcho226@gmail.com</t>
  </si>
  <si>
    <t xml:space="preserve">Betania </t>
  </si>
  <si>
    <t>67819003</t>
  </si>
  <si>
    <t>9.014370,-79.520875</t>
  </si>
  <si>
    <t>JC1742C</t>
  </si>
  <si>
    <t>E-8-95498</t>
  </si>
  <si>
    <t>María isnelda velez</t>
  </si>
  <si>
    <t>3124568</t>
  </si>
  <si>
    <t xml:space="preserve">Imeldavelez1023@gmail.com </t>
  </si>
  <si>
    <t xml:space="preserve">Vista Alegre </t>
  </si>
  <si>
    <t>66457379</t>
  </si>
  <si>
    <t>8.921900-79.709689</t>
  </si>
  <si>
    <t>JM4205C</t>
  </si>
  <si>
    <t>4-779-775</t>
  </si>
  <si>
    <t xml:space="preserve">Alfonso Pinto </t>
  </si>
  <si>
    <t>Abregopintoalfinso507@gmail.com</t>
  </si>
  <si>
    <t xml:space="preserve">Río abajo </t>
  </si>
  <si>
    <t>68790727</t>
  </si>
  <si>
    <t>9.017218,-79.495552</t>
  </si>
  <si>
    <t>JH4524C</t>
  </si>
  <si>
    <t>E-8-172240</t>
  </si>
  <si>
    <t>Suling Wu</t>
  </si>
  <si>
    <t xml:space="preserve">Camarenajireh@gmail.com </t>
  </si>
  <si>
    <t xml:space="preserve">Los pinos calle 2da casa 28 </t>
  </si>
  <si>
    <t>68423674</t>
  </si>
  <si>
    <t>9.011419-79.508548</t>
  </si>
  <si>
    <t>JF4549C</t>
  </si>
  <si>
    <t>BD750385</t>
  </si>
  <si>
    <t xml:space="preserve">Cristina Zapata </t>
  </si>
  <si>
    <t xml:space="preserve">Cristynnazapata@gmail.com </t>
  </si>
  <si>
    <t xml:space="preserve">Río abajo vale Av 1 </t>
  </si>
  <si>
    <t>65763441</t>
  </si>
  <si>
    <t>9.019164,-79.496377</t>
  </si>
  <si>
    <t>JG5018C</t>
  </si>
  <si>
    <t xml:space="preserve">8-1010-1315 </t>
  </si>
  <si>
    <t xml:space="preserve">Jhomar Hernández </t>
  </si>
  <si>
    <t xml:space="preserve">Bayronvergara640@gmail.com </t>
  </si>
  <si>
    <t xml:space="preserve">Torrijos cárter calle principal </t>
  </si>
  <si>
    <t>TORRIJOS-CARTER                                   </t>
  </si>
  <si>
    <t>64528326</t>
  </si>
  <si>
    <t xml:space="preserve">9.087001,-79.493344 </t>
  </si>
  <si>
    <t>JS5188C</t>
  </si>
  <si>
    <t>8-837-597</t>
  </si>
  <si>
    <t xml:space="preserve">Carlos torres </t>
  </si>
  <si>
    <t xml:space="preserve">Yoel2720@gmail.com </t>
  </si>
  <si>
    <t>62231427</t>
  </si>
  <si>
    <t>9.085615,-79.492582</t>
  </si>
  <si>
    <t>JT5417C</t>
  </si>
  <si>
    <t>8-26-167</t>
  </si>
  <si>
    <t xml:space="preserve">Alexis Batista </t>
  </si>
  <si>
    <t>64036067</t>
  </si>
  <si>
    <t xml:space="preserve">Alexisb13@gmail.com </t>
  </si>
  <si>
    <t xml:space="preserve">Curundu cafetería domo de la universidad de Panamá call principal </t>
  </si>
  <si>
    <t xml:space="preserve">8.980118,-79.546157 </t>
  </si>
  <si>
    <t xml:space="preserve">NATHALIE MICHELLE HURTADO MEJIA </t>
  </si>
  <si>
    <t>JR1746B</t>
  </si>
  <si>
    <t xml:space="preserve">BH011131 </t>
  </si>
  <si>
    <t xml:space="preserve">Cristobal Arrieta </t>
  </si>
  <si>
    <t xml:space="preserve">69868695 </t>
  </si>
  <si>
    <t xml:space="preserve">Josemanuelarrietaochoa@gmail.com </t>
  </si>
  <si>
    <t>Tocumen cántaros 1 calle 52 casa 464</t>
  </si>
  <si>
    <t>69868695</t>
  </si>
  <si>
    <t>9.087912,-79. 344595</t>
  </si>
  <si>
    <t>JW0888C</t>
  </si>
  <si>
    <t>E-8-90947</t>
  </si>
  <si>
    <t xml:space="preserve">Meici Feng </t>
  </si>
  <si>
    <t xml:space="preserve">67260003 </t>
  </si>
  <si>
    <t xml:space="preserve">Ilinahe02@gmail.com </t>
  </si>
  <si>
    <t>Brisas del golf ph gardenia club e1</t>
  </si>
  <si>
    <t>67260003</t>
  </si>
  <si>
    <t>9.070009,-79.471908</t>
  </si>
  <si>
    <t>JY1849C</t>
  </si>
  <si>
    <t>1-739-1125</t>
  </si>
  <si>
    <t xml:space="preserve">Marisol Navarro </t>
  </si>
  <si>
    <t>66019376</t>
  </si>
  <si>
    <t xml:space="preserve">Maraviles3097@gmail.com </t>
  </si>
  <si>
    <t>La Chorrera puerto caimito altos de la pradera calle 5ta casa 318</t>
  </si>
  <si>
    <t>8.819944,-79.803160</t>
  </si>
  <si>
    <t>JF2337C</t>
  </si>
  <si>
    <t>4-823-1242</t>
  </si>
  <si>
    <t xml:space="preserve">Pedro Guerra </t>
  </si>
  <si>
    <t>64907375</t>
  </si>
  <si>
    <t xml:space="preserve">Manuelbecerra12@gmail.com </t>
  </si>
  <si>
    <t>Capira centro ave peralta casa 10</t>
  </si>
  <si>
    <t>8.756106,-79.877023</t>
  </si>
  <si>
    <t>JE4895C</t>
  </si>
  <si>
    <t>12-717-2106</t>
  </si>
  <si>
    <t xml:space="preserve">Ingrid Chamorro </t>
  </si>
  <si>
    <t>67394428</t>
  </si>
  <si>
    <t xml:space="preserve">IngridChamorro@gmail.com </t>
  </si>
  <si>
    <t>La Chorrera floresta calle 4ta casa 53</t>
  </si>
  <si>
    <t>8.919714, - 79.785262</t>
  </si>
  <si>
    <t>JX4768C</t>
  </si>
  <si>
    <t>9-717-333</t>
  </si>
  <si>
    <t xml:space="preserve">Miguel Chávez </t>
  </si>
  <si>
    <t>68261639</t>
  </si>
  <si>
    <t xml:space="preserve">yumilkachavez169@gmail.com </t>
  </si>
  <si>
    <t>La Chorrera el pañalito calle c este pb</t>
  </si>
  <si>
    <t>8.892197,-79.779695</t>
  </si>
  <si>
    <t>JY4815C</t>
  </si>
  <si>
    <t>Míriam peñalba</t>
  </si>
  <si>
    <t>61902839</t>
  </si>
  <si>
    <t xml:space="preserve">Martina1009bg@gmail.com </t>
  </si>
  <si>
    <t>Santiago la orquesta calle principal casa 10</t>
  </si>
  <si>
    <t>SAN PEDRO DEL ESPINO                              </t>
  </si>
  <si>
    <t>8.128959,-81.094789</t>
  </si>
  <si>
    <t>JK5454C</t>
  </si>
  <si>
    <t>9-759-1390</t>
  </si>
  <si>
    <t>Williams Tenorio</t>
  </si>
  <si>
    <t>68437051</t>
  </si>
  <si>
    <t>Ortegafernando886@gmail.com</t>
  </si>
  <si>
    <t xml:space="preserve">	Panama Oeste, La Chorrera, El torno 1, Principal</t>
  </si>
  <si>
    <t>8.889190, -79.779496</t>
  </si>
  <si>
    <t>JG3727C</t>
  </si>
  <si>
    <t xml:space="preserve">7-78-589 </t>
  </si>
  <si>
    <t xml:space="preserve">Fredesvinda campos Gutierrez </t>
  </si>
  <si>
    <t>2932311</t>
  </si>
  <si>
    <t xml:space="preserve">Yelenavega088@gmail.com </t>
  </si>
  <si>
    <t>Panamá Tocumen parque santa lucia calle 10 principal</t>
  </si>
  <si>
    <t xml:space="preserve">9.075348,-79.356360 </t>
  </si>
  <si>
    <t xml:space="preserve">NICOLAS ANTONIO RAMOS PALMA </t>
  </si>
  <si>
    <t>JA4556B</t>
  </si>
  <si>
    <t xml:space="preserve">	9-96-315</t>
  </si>
  <si>
    <t>Dallys Abrego</t>
  </si>
  <si>
    <t>Jesussebastianra@hotmail.com</t>
  </si>
  <si>
    <t>Panama, San Francisco Pueblo Nuevo, Calle La Plaza, Casa S/N</t>
  </si>
  <si>
    <t>8.246621,-80.972327</t>
  </si>
  <si>
    <t>JV4711B</t>
  </si>
  <si>
    <t>9-204-856</t>
  </si>
  <si>
    <t>Paula Pérez</t>
  </si>
  <si>
    <t>68334577</t>
  </si>
  <si>
    <t>paula03@gmail.com</t>
  </si>
  <si>
    <t>panama, San Francisco Bonito villar, Calle La Palma, Casa S/N</t>
  </si>
  <si>
    <t>8.1040101, -80.9743566</t>
  </si>
  <si>
    <t>JY4027C</t>
  </si>
  <si>
    <t xml:space="preserve">	9-769-1511</t>
  </si>
  <si>
    <t>Eleidis Kristhel Pineda Concepcion</t>
  </si>
  <si>
    <t>pinedaeleidis341@gmail.com</t>
  </si>
  <si>
    <t>Veraguas, San Francisco Veraguas, Pueblo Nuevo, Principal, SN</t>
  </si>
  <si>
    <t>SAN FRANSISCO (CABEC)                             </t>
  </si>
  <si>
    <t>8.246421, 80.974676</t>
  </si>
  <si>
    <t>JT5096C</t>
  </si>
  <si>
    <t>E-8-176898</t>
  </si>
  <si>
    <t>Fengling liu</t>
  </si>
  <si>
    <t>2427890</t>
  </si>
  <si>
    <t>9intian220@gmail.com</t>
  </si>
  <si>
    <t>Las acacias calle el ajustado casa 8-20A</t>
  </si>
  <si>
    <t>68080688</t>
  </si>
  <si>
    <t>9.053975,-79.420632</t>
  </si>
  <si>
    <t xml:space="preserve">YETZIS KARELYS ALVAREZ LEON </t>
  </si>
  <si>
    <t>JB0819C</t>
  </si>
  <si>
    <t>8-925-2096</t>
  </si>
  <si>
    <t>Yimmi liu</t>
  </si>
  <si>
    <t>234567</t>
  </si>
  <si>
    <t>Yimmi-liu@gmail.com</t>
  </si>
  <si>
    <t xml:space="preserve">San Juan Colón local 3 vía principal </t>
  </si>
  <si>
    <t>67560097</t>
  </si>
  <si>
    <t>9.248001,-79.651473</t>
  </si>
  <si>
    <t>JL4674C</t>
  </si>
  <si>
    <t>E-8-76059</t>
  </si>
  <si>
    <t xml:space="preserve">Tsao chan </t>
  </si>
  <si>
    <t>235189</t>
  </si>
  <si>
    <t>Liliachanzaosa@aicloud.com</t>
  </si>
  <si>
    <t>Chorrera principal plaza comercial chen</t>
  </si>
  <si>
    <t>66834638</t>
  </si>
  <si>
    <t>8.861165,-79.757460</t>
  </si>
  <si>
    <t>JU2211C</t>
  </si>
  <si>
    <t>Kelly johylin Miranda Trotman</t>
  </si>
  <si>
    <t>68637645</t>
  </si>
  <si>
    <t>kellyjohylin@gmail.com</t>
  </si>
  <si>
    <t>La chorrera Guadalupe La herradura Villa del Carmen casa ven 38 segunda calle</t>
  </si>
  <si>
    <t>8.850411,-79.804561</t>
  </si>
  <si>
    <t>YOILENA NOHELIS GUERRA BARRIA DE MOLINA</t>
  </si>
  <si>
    <t>JV5374C</t>
  </si>
  <si>
    <t>12-714-1410</t>
  </si>
  <si>
    <t>Geronima Ellington</t>
  </si>
  <si>
    <t>6403-4925</t>
  </si>
  <si>
    <t>31luispimentel@gmail.com</t>
  </si>
  <si>
    <t>Loma bonita</t>
  </si>
  <si>
    <t>8.929268,-79.697725</t>
  </si>
  <si>
    <t>JHOMAR JHOEL PEREZ SANTOS</t>
  </si>
  <si>
    <t>JN3268C</t>
  </si>
  <si>
    <t>9-748-216</t>
  </si>
  <si>
    <t>Olga Castillo</t>
  </si>
  <si>
    <t>Olgatatiana04@gmail.com</t>
  </si>
  <si>
    <t>Pacora Santa Rita calle 1 casa 1</t>
  </si>
  <si>
    <t>65425921</t>
  </si>
  <si>
    <t>9.109572,-79.320943</t>
  </si>
  <si>
    <t>FELICIDAD KARINA MOJICA ORTEGA</t>
  </si>
  <si>
    <t>KATERINE DAYANA FIGUEIRA GARMENDIA</t>
  </si>
  <si>
    <t>JC0596C</t>
  </si>
  <si>
    <t>8-979-1261</t>
  </si>
  <si>
    <t xml:space="preserve">Roberto Ortega </t>
  </si>
  <si>
    <t>Melimarieee21@hotmail.com</t>
  </si>
  <si>
    <t>Pedregal el nazareno casa 46</t>
  </si>
  <si>
    <t>66517976</t>
  </si>
  <si>
    <t>9.065269,-79.435005</t>
  </si>
  <si>
    <t>JI1527C</t>
  </si>
  <si>
    <t>8-728-1326</t>
  </si>
  <si>
    <t xml:space="preserve">Pablo Samaniego </t>
  </si>
  <si>
    <t xml:space="preserve">Erikanunez0970@gmail.com </t>
  </si>
  <si>
    <t>Pacora trebol 1 calle 6 casa 22</t>
  </si>
  <si>
    <t>62098816</t>
  </si>
  <si>
    <t>9.115141,-79.334818</t>
  </si>
  <si>
    <t>JI1695C</t>
  </si>
  <si>
    <t>2-86-1015</t>
  </si>
  <si>
    <t xml:space="preserve">Edith Franco </t>
  </si>
  <si>
    <t>Enelda251957@gmail.com</t>
  </si>
  <si>
    <t>Las cumbres colinas de las cumbres calle oeste casa 169</t>
  </si>
  <si>
    <t>69671860</t>
  </si>
  <si>
    <t>9.122180,-79.526039</t>
  </si>
  <si>
    <t>JC1999C</t>
  </si>
  <si>
    <t>6-48-2456</t>
  </si>
  <si>
    <t xml:space="preserve">Eladia Ríos </t>
  </si>
  <si>
    <t>Eladia2005@icloud.com</t>
  </si>
  <si>
    <t>Villa Grecia calle 4 casa 171</t>
  </si>
  <si>
    <t>66389329</t>
  </si>
  <si>
    <t>9.105208,-79.571408</t>
  </si>
  <si>
    <t>JQ2494C</t>
  </si>
  <si>
    <t>E-8-120984</t>
  </si>
  <si>
    <t>Luzlanda Feliz</t>
  </si>
  <si>
    <t>Luzlandafeliz14@gmail.com</t>
  </si>
  <si>
    <t>Parque lefevre calle 5 apto 14</t>
  </si>
  <si>
    <t>67375003</t>
  </si>
  <si>
    <t>9.009580,-79.502214</t>
  </si>
  <si>
    <t>JE4147C</t>
  </si>
  <si>
    <t>125430843</t>
  </si>
  <si>
    <t xml:space="preserve">Johana Prez </t>
  </si>
  <si>
    <t>Bria.lugo2014@gmail.com</t>
  </si>
  <si>
    <t>Parque lefevre calle 5ta apto 10</t>
  </si>
  <si>
    <t>63243215</t>
  </si>
  <si>
    <t>JT4828C</t>
  </si>
  <si>
    <t>8-885-2106</t>
  </si>
  <si>
    <t>Ireneliz Moreno</t>
  </si>
  <si>
    <t>Irenelizmoreno360@gmail.com</t>
  </si>
  <si>
    <t>Bad. Los Andes 2 CL F CA 7C CU1</t>
  </si>
  <si>
    <t>67455177</t>
  </si>
  <si>
    <t>9.045243,-79.514888</t>
  </si>
  <si>
    <t>HAROLD JON RODRIGUEZ MEJIA</t>
  </si>
  <si>
    <t>JR4850B</t>
  </si>
  <si>
    <t>A14783349</t>
  </si>
  <si>
    <t>JOSHUA STEELE REED</t>
  </si>
  <si>
    <t>Joshuareedy@currently.com</t>
  </si>
  <si>
    <t xml:space="preserve"> El palmar calle principal, C56B, VERACRUZ, ARRAIJAN, ARRAIJAN, PANAMÁ</t>
  </si>
  <si>
    <t>69148046</t>
  </si>
  <si>
    <t>8.8926831, -79.6179119</t>
  </si>
  <si>
    <t>JM0079C</t>
  </si>
  <si>
    <t>8-995-1562</t>
  </si>
  <si>
    <t xml:space="preserve">JEAN EVANS RODRÍGUEZ </t>
  </si>
  <si>
    <t>jeanevansrodriguez@gmail.com</t>
  </si>
  <si>
    <t>Veracruz, de la virgen, anexo Casa 130, VERACRUZ</t>
  </si>
  <si>
    <t>64398458</t>
  </si>
  <si>
    <t>8.891678,-79.623253</t>
  </si>
  <si>
    <t>JU0698C</t>
  </si>
  <si>
    <t>8-1050-156</t>
  </si>
  <si>
    <t>Génesis Hernandez</t>
  </si>
  <si>
    <t>gh7942222@gmail.com</t>
  </si>
  <si>
    <t>Veracruz, chumical 12300, C32</t>
  </si>
  <si>
    <t>66287235</t>
  </si>
  <si>
    <t>8.887449, -79.642601</t>
  </si>
  <si>
    <t>JA1270C</t>
  </si>
  <si>
    <t>8-842-1721</t>
  </si>
  <si>
    <t xml:space="preserve">JAVIER RODRÍGUEZ </t>
  </si>
  <si>
    <t>domingojv24@gmail.com</t>
  </si>
  <si>
    <t>Altos San Francisco, Calle ITIN650, PB-1</t>
  </si>
  <si>
    <t>61067977</t>
  </si>
  <si>
    <t>8.861012,-79.790619</t>
  </si>
  <si>
    <t>JD2842C</t>
  </si>
  <si>
    <t>8-781-425</t>
  </si>
  <si>
    <t>IDANIA WONG</t>
  </si>
  <si>
    <t>Idaniamwongm@gmail.com</t>
  </si>
  <si>
    <t>Villa bolivariana, Calle Principal, E-60</t>
  </si>
  <si>
    <t>67088784</t>
  </si>
  <si>
    <t>9.134371,-79.552574</t>
  </si>
  <si>
    <t>JK3860C</t>
  </si>
  <si>
    <t>8-826-676</t>
  </si>
  <si>
    <t>HAROL QUINTERO</t>
  </si>
  <si>
    <t>Karmenh067@gmail.com</t>
  </si>
  <si>
    <t>Villa unida, calle principal, 12 CA SN</t>
  </si>
  <si>
    <t>66172191</t>
  </si>
  <si>
    <t>9.1888506, -79.6244414</t>
  </si>
  <si>
    <t>JE4722C</t>
  </si>
  <si>
    <t>8-788-1216</t>
  </si>
  <si>
    <t>LUIS ALBERTO ARAUZ ARMUELLES</t>
  </si>
  <si>
    <t>Vanessaarauz0116@gmail.com</t>
  </si>
  <si>
    <t>Chilibre centro, calle principal, CA 33</t>
  </si>
  <si>
    <t>68509179</t>
  </si>
  <si>
    <t>9.177981,-79.612175</t>
  </si>
  <si>
    <t>JU5461C</t>
  </si>
  <si>
    <t>8-949-1786</t>
  </si>
  <si>
    <t>LUIS EDUARDO RODRÍGUEZ URRIOLA</t>
  </si>
  <si>
    <t>2378713</t>
  </si>
  <si>
    <t>luiserodriguez2899@gmail.com</t>
  </si>
  <si>
    <t>Residencial Cumbre Azul CL 9NA CASA 361, CUIDAD RES CUMBRE AZUL, CAIMITILLO, PANAMA, PANAMÁ</t>
  </si>
  <si>
    <t>66181776</t>
  </si>
  <si>
    <t>9.150147,-79.518553</t>
  </si>
  <si>
    <t>JG2048C</t>
  </si>
  <si>
    <t>8-998-2294</t>
  </si>
  <si>
    <t>JOISY GUERRERO</t>
  </si>
  <si>
    <t>2919268</t>
  </si>
  <si>
    <t>Joisiguerrero07@gmail.com</t>
  </si>
  <si>
    <t>Villa guadalup , San Martín CA 14B17 AP5, PARAISO, MATEO ITURRALDE</t>
  </si>
  <si>
    <t>66183944</t>
  </si>
  <si>
    <t>9.030839,-79.492007</t>
  </si>
  <si>
    <t>JK4535C</t>
  </si>
  <si>
    <t>8-713-2297</t>
  </si>
  <si>
    <t>MARIBEL ORTEGA RIOS DE SOTO</t>
  </si>
  <si>
    <t>Ortega.maribel2222@gmail.com</t>
  </si>
  <si>
    <t>Villa grecia , principal CA SN frente al tx</t>
  </si>
  <si>
    <t>68833524</t>
  </si>
  <si>
    <t>9.1053689, -79.5712961</t>
  </si>
  <si>
    <t>LEYSLANIS ANGHERLYS GARCIA</t>
  </si>
  <si>
    <t>JR2511C</t>
  </si>
  <si>
    <t>AT533169</t>
  </si>
  <si>
    <t>Juan carlos solar ramos</t>
  </si>
  <si>
    <t>Juancarlossolar38@gmail.com</t>
  </si>
  <si>
    <t>Pradera de san lorenzo III , calle oporto , casa F66</t>
  </si>
  <si>
    <t>LA PRADERA                                        </t>
  </si>
  <si>
    <t>68203534</t>
  </si>
  <si>
    <t>9.135363,-79.537351</t>
  </si>
  <si>
    <t>JZ3995C</t>
  </si>
  <si>
    <t>8-355-279</t>
  </si>
  <si>
    <t>Jose luis Alvarado Bonilla</t>
  </si>
  <si>
    <t>Katiusca127654@gmail.com</t>
  </si>
  <si>
    <t>Chilibre, san Vicente, c244cerca del minisuper SV.</t>
  </si>
  <si>
    <t>66085425</t>
  </si>
  <si>
    <t>9.119740,-79.596066</t>
  </si>
  <si>
    <t>JK4387C</t>
  </si>
  <si>
    <t>8-1065-1108</t>
  </si>
  <si>
    <t>ERIKA AHILEEN CARDENAS VELASQUEZ</t>
  </si>
  <si>
    <t>2392656</t>
  </si>
  <si>
    <t>erikacardenasv@gmail.com</t>
  </si>
  <si>
    <t>SAN ISIDRO CALLE 1RA CA E21 AP 3, SAN ISIDRO, OMAR TORRIJOS, SAN MIGUELITO</t>
  </si>
  <si>
    <t>69860608</t>
  </si>
  <si>
    <t>9.064191,-79.509104</t>
  </si>
  <si>
    <t xml:space="preserve">YASKANIA DEL ROSARIO CACERES HERNANDEZ </t>
  </si>
  <si>
    <t>JI0660C</t>
  </si>
  <si>
    <t>2-77-942</t>
  </si>
  <si>
    <t>EDITH CECILIA CAMARGO NAVARRO</t>
  </si>
  <si>
    <t>edithcamargo1952@gmail.com</t>
  </si>
  <si>
    <t>AGUA BENDITA PRINCIPL LAS CUEVAS CA 447, CHILIBRE CENTRO, CHILIBRE, PANAMA, PANAMÁ</t>
  </si>
  <si>
    <t>65445471</t>
  </si>
  <si>
    <t>9.173422,-79.615955</t>
  </si>
  <si>
    <t>JD1521C</t>
  </si>
  <si>
    <t>8-889-694</t>
  </si>
  <si>
    <t>Daniel Garcia</t>
  </si>
  <si>
    <t>3139209</t>
  </si>
  <si>
    <t>morenoomar0512@gmail.com</t>
  </si>
  <si>
    <t>MONJE CL COLON CA 224 ENT X LA BALDOSA, LAS CUMBRES</t>
  </si>
  <si>
    <t>64323491</t>
  </si>
  <si>
    <t>9.1171177, -79.5644263</t>
  </si>
  <si>
    <t>JN1624C</t>
  </si>
  <si>
    <t xml:space="preserve">8-131-514 </t>
  </si>
  <si>
    <t xml:space="preserve">María Jordan de Franco </t>
  </si>
  <si>
    <t xml:space="preserve">Indira.brown@gmil.com </t>
  </si>
  <si>
    <t>Las Cumbres colinas de las cumbres calle oeste casa 172</t>
  </si>
  <si>
    <t>61273856</t>
  </si>
  <si>
    <t>9.121914,-79.526049</t>
  </si>
  <si>
    <t>JO2011C</t>
  </si>
  <si>
    <t>8-339-199</t>
  </si>
  <si>
    <t>CARMEN LUCIA GONZALEZ UREÑA</t>
  </si>
  <si>
    <t>2053026</t>
  </si>
  <si>
    <t>abdieldeleon16@gmail.com</t>
  </si>
  <si>
    <t>San Vicente ca 223 VE antes del kiosko, CHILIBRILLO, CHILIBRE</t>
  </si>
  <si>
    <t>63178767</t>
  </si>
  <si>
    <t>9.117510,-79.595393</t>
  </si>
  <si>
    <t>JE1849C</t>
  </si>
  <si>
    <t>1-21-1843</t>
  </si>
  <si>
    <t xml:space="preserve">Pamela Damaris Hall </t>
  </si>
  <si>
    <t>pamdiaz3008@gmail.com</t>
  </si>
  <si>
    <t>Villa Lucre Vista Verde calle 37 casa 3235</t>
  </si>
  <si>
    <t>VILLA LUCRE                                       </t>
  </si>
  <si>
    <t>62459001</t>
  </si>
  <si>
    <t>9.055639,-79.485648</t>
  </si>
  <si>
    <t>JQ3223C</t>
  </si>
  <si>
    <t>8-1013-84</t>
  </si>
  <si>
    <t>HECTOR SAMUEL RODRIGUEZ TEJADA</t>
  </si>
  <si>
    <t>2919150</t>
  </si>
  <si>
    <t>hectorrodriguez@gmail.com</t>
  </si>
  <si>
    <t>Santa Teresa CA 34A AL LADO TELEFONO PUB, LAS CUMBRES, LAS CUMBRES, PANAMA, PANAMÁ</t>
  </si>
  <si>
    <t>67642732</t>
  </si>
  <si>
    <t>9.126153,-79.542211</t>
  </si>
  <si>
    <t>JI4581C</t>
  </si>
  <si>
    <t>8-870-1838</t>
  </si>
  <si>
    <t>YARISEL EDITH BENITEZ RODRIGUEZ</t>
  </si>
  <si>
    <t xml:space="preserve">2160059	</t>
  </si>
  <si>
    <t>Benitezyari58@gmail.com</t>
  </si>
  <si>
    <t>Chilibre cent, CA118, NV chagres calle 2, CHILIBRE CENTRO, CHILIBRE</t>
  </si>
  <si>
    <t>69149302</t>
  </si>
  <si>
    <t>9.199529, -79.627838</t>
  </si>
  <si>
    <t>JD4876C</t>
  </si>
  <si>
    <t>10-706-842</t>
  </si>
  <si>
    <t>ANAYKA CAMPOS</t>
  </si>
  <si>
    <t>2919234</t>
  </si>
  <si>
    <t>anayka19878520@gmail.com</t>
  </si>
  <si>
    <t>Urb. Santa Teresa CA 6B TX 1190580, LAS CUMBRES</t>
  </si>
  <si>
    <t>61573042</t>
  </si>
  <si>
    <t>9.126645,-79.542240</t>
  </si>
  <si>
    <t>JE5154C</t>
  </si>
  <si>
    <t>8-866-255</t>
  </si>
  <si>
    <t>SIMEY MAYRIN FRANCO GONZALEZ</t>
  </si>
  <si>
    <t>2919243</t>
  </si>
  <si>
    <t>simeyf07@gmail.com</t>
  </si>
  <si>
    <t>Urb. Louis Martinz 1RA CA 102 CU 3, URB. LOUIS MARTINZ, LAS CUMBRES</t>
  </si>
  <si>
    <t>61080841</t>
  </si>
  <si>
    <t>9.088745,-79.530002</t>
  </si>
  <si>
    <t>JH5290C</t>
  </si>
  <si>
    <t>8-746-1397</t>
  </si>
  <si>
    <t xml:space="preserve">Leyda puello linares </t>
  </si>
  <si>
    <t xml:space="preserve">Leyds.edith@gmail.com </t>
  </si>
  <si>
    <t xml:space="preserve">24 de de Diciembre Rubén darío paredes </t>
  </si>
  <si>
    <t>60737674</t>
  </si>
  <si>
    <t>9.094352,-79.353834</t>
  </si>
  <si>
    <t xml:space="preserve">YASSIEL DEL CARMEN ECHEVERRIA GONZALEZ </t>
  </si>
  <si>
    <t>JD0626C</t>
  </si>
  <si>
    <t>8-1058-2170</t>
  </si>
  <si>
    <t xml:space="preserve">Celifeth cecilia Miranda Sánchez </t>
  </si>
  <si>
    <t xml:space="preserve"> Rubielamiranda151@gmail.com</t>
  </si>
  <si>
    <t>La colinas del este calle 13 casa 517</t>
  </si>
  <si>
    <t>66268621</t>
  </si>
  <si>
    <t>9.138751,-79.294577</t>
  </si>
  <si>
    <t>JG2068C</t>
  </si>
  <si>
    <t>8-1058-2277</t>
  </si>
  <si>
    <t xml:space="preserve">Ricardo rene Rodriguez González </t>
  </si>
  <si>
    <t xml:space="preserve"> ricar1221diana@Gmail.com </t>
  </si>
  <si>
    <t>Felipillo calle Sandia casa 18 calle 7</t>
  </si>
  <si>
    <t>6423986</t>
  </si>
  <si>
    <t>9.100175,-79.324511</t>
  </si>
  <si>
    <t>JS2287C</t>
  </si>
  <si>
    <t>5-709-291</t>
  </si>
  <si>
    <t>Ruven Quintana Cárdena</t>
  </si>
  <si>
    <t xml:space="preserve"> hermanecheche@Gmail.com</t>
  </si>
  <si>
    <t>Colinas del este calle 27 casa 120</t>
  </si>
  <si>
    <t>67208780</t>
  </si>
  <si>
    <t>9.136499,-79.291999</t>
  </si>
  <si>
    <t>JG3214C</t>
  </si>
  <si>
    <t>5-714-1352</t>
  </si>
  <si>
    <t>Ibelina pereira</t>
  </si>
  <si>
    <t>Calyogonzalez1@Gmail.com</t>
  </si>
  <si>
    <t>Colinas del este calle principal casa 361</t>
  </si>
  <si>
    <t>67489232</t>
  </si>
  <si>
    <t>9.138710,-79.294574</t>
  </si>
  <si>
    <t>JS3233C</t>
  </si>
  <si>
    <t>2-740-1399</t>
  </si>
  <si>
    <t xml:space="preserve">María Fernanda Jiménez Reyes  </t>
  </si>
  <si>
    <t>Sarajimenez1790@Gmail.com</t>
  </si>
  <si>
    <t>Castilla Real 4 casa 287 calle 6</t>
  </si>
  <si>
    <t>64006864</t>
  </si>
  <si>
    <t>9.131779,-79.290557</t>
  </si>
  <si>
    <t>JB3997C</t>
  </si>
  <si>
    <t>2-101-2279</t>
  </si>
  <si>
    <t>Fulia Elena Gonzales Rodriguez de Alveo</t>
  </si>
  <si>
    <t>fulviagonzalezdealveo@gmail.com</t>
  </si>
  <si>
    <t>69422525</t>
  </si>
  <si>
    <t>JI1685C</t>
  </si>
  <si>
    <t>8-773-1432</t>
  </si>
  <si>
    <t>Teresa Isabel Larrier Vergara de Mejia</t>
  </si>
  <si>
    <t>larriert@gmail.com</t>
  </si>
  <si>
    <t xml:space="preserve">3 casa al final </t>
  </si>
  <si>
    <t>69455287</t>
  </si>
  <si>
    <t>JH1973C</t>
  </si>
  <si>
    <t>8-743-378</t>
  </si>
  <si>
    <t xml:space="preserve">Aldens Omar Pérez Salazar </t>
  </si>
  <si>
    <t>Nahomidelmar@gmail.com</t>
  </si>
  <si>
    <t xml:space="preserve">Altos de la pradera </t>
  </si>
  <si>
    <t>66883929</t>
  </si>
  <si>
    <t>JL1676C</t>
  </si>
  <si>
    <t>8-832-2301</t>
  </si>
  <si>
    <t xml:space="preserve">Ana Lorena Dominguez Dominguez </t>
  </si>
  <si>
    <t>aamf1395@gmail.com</t>
  </si>
  <si>
    <t xml:space="preserve">Antes del chino </t>
  </si>
  <si>
    <t>62511544</t>
  </si>
  <si>
    <t>JA4236C</t>
  </si>
  <si>
    <t>8-911-253</t>
  </si>
  <si>
    <t xml:space="preserve">Ynibeth Yassiel Valdes André e </t>
  </si>
  <si>
    <t>yanibeth2309@gmail.com</t>
  </si>
  <si>
    <t>Bajando la principal</t>
  </si>
  <si>
    <t>65255059</t>
  </si>
  <si>
    <t>JA4521C</t>
  </si>
  <si>
    <t>C02487081</t>
  </si>
  <si>
    <t xml:space="preserve">Emilio Alejandro Davila Lopez </t>
  </si>
  <si>
    <t>Emiliodavila44@gmail.com</t>
  </si>
  <si>
    <t>65681521</t>
  </si>
  <si>
    <t>JG4585C</t>
  </si>
  <si>
    <t>8-810-312</t>
  </si>
  <si>
    <t xml:space="preserve">Auddie Andrés Hill Hernández </t>
  </si>
  <si>
    <t>auddie.hill12@gmail.com</t>
  </si>
  <si>
    <t xml:space="preserve">Brisas del Golf </t>
  </si>
  <si>
    <t>69489756</t>
  </si>
  <si>
    <t>JW4829C</t>
  </si>
  <si>
    <t>8-792-2487</t>
  </si>
  <si>
    <t xml:space="preserve">Ada Sthefany Ríos King Gonzales </t>
  </si>
  <si>
    <t>adasrk@gmail.com</t>
  </si>
  <si>
    <t xml:space="preserve">En la curva </t>
  </si>
  <si>
    <t>62570809</t>
  </si>
  <si>
    <t>JK4773C</t>
  </si>
  <si>
    <t>129843508</t>
  </si>
  <si>
    <t xml:space="preserve">Rina Josefina Rivero Guevara </t>
  </si>
  <si>
    <t>rina.rivero.jg@gmail.com</t>
  </si>
  <si>
    <t>66558738</t>
  </si>
  <si>
    <t>8.818375,-79.801295</t>
  </si>
  <si>
    <t>JS2103B</t>
  </si>
  <si>
    <t>10-704-2369</t>
  </si>
  <si>
    <t xml:space="preserve">Aparicio Pérez Martinez </t>
  </si>
  <si>
    <t>yunilcal81@hotmail.com</t>
  </si>
  <si>
    <t xml:space="preserve">La condesa </t>
  </si>
  <si>
    <t>67301706</t>
  </si>
  <si>
    <t>8.968307,-79.703000</t>
  </si>
  <si>
    <t>JA0790C</t>
  </si>
  <si>
    <t>8-799-2269</t>
  </si>
  <si>
    <t>Jazmerie Cristal Anderson Phillips</t>
  </si>
  <si>
    <t>mariofsanjurr@gmail.com</t>
  </si>
  <si>
    <t xml:space="preserve">Bosques de Arraijan </t>
  </si>
  <si>
    <t>68070812</t>
  </si>
  <si>
    <t>8.989830,-79.731398</t>
  </si>
  <si>
    <t>JZ0985C</t>
  </si>
  <si>
    <t>8-251-583</t>
  </si>
  <si>
    <t xml:space="preserve">EUFEMIA Vergara de Velasquez </t>
  </si>
  <si>
    <t>femiadevelasquez09@gmail.com</t>
  </si>
  <si>
    <t xml:space="preserve">La Reina </t>
  </si>
  <si>
    <t>65402900</t>
  </si>
  <si>
    <t>JV3727C</t>
  </si>
  <si>
    <t>8-792-1272</t>
  </si>
  <si>
    <t xml:space="preserve">Kerima Bedoya González </t>
  </si>
  <si>
    <t>kery242324@gmail.com</t>
  </si>
  <si>
    <t xml:space="preserve">Crystal park </t>
  </si>
  <si>
    <t>68017773</t>
  </si>
  <si>
    <t>JM3567C</t>
  </si>
  <si>
    <t>8-956-2450</t>
  </si>
  <si>
    <t xml:space="preserve">Yaqueline Celideth Hernández Hernández </t>
  </si>
  <si>
    <t>yakihernandez387@gmail.com</t>
  </si>
  <si>
    <t xml:space="preserve">Lago Emperador </t>
  </si>
  <si>
    <t>6681075</t>
  </si>
  <si>
    <t>JV4145C</t>
  </si>
  <si>
    <t xml:space="preserve">8-959-694 </t>
  </si>
  <si>
    <t>Jackeline Basilia Arcia Morales</t>
  </si>
  <si>
    <t>66532277</t>
  </si>
  <si>
    <t>ArciaJackeline4@gmail.com</t>
  </si>
  <si>
    <t>8.903179,-79.701111</t>
  </si>
  <si>
    <t>JC0332C</t>
  </si>
  <si>
    <t>8-914-352</t>
  </si>
  <si>
    <t>Daribeth Rosalin Pacheco Higuera</t>
  </si>
  <si>
    <t>Daribethpach19@hotmail.com</t>
  </si>
  <si>
    <t>Verde mar</t>
  </si>
  <si>
    <t>64150518</t>
  </si>
  <si>
    <t>JS0795C</t>
  </si>
  <si>
    <t xml:space="preserve">8-723-813 </t>
  </si>
  <si>
    <t>Heidy Melissa Cruz Herazo</t>
  </si>
  <si>
    <t>63915410</t>
  </si>
  <si>
    <t>heidi.cruz@meduca.go.pa</t>
  </si>
  <si>
    <t>La Toscana</t>
  </si>
  <si>
    <t>8.966995,-79.698291</t>
  </si>
  <si>
    <t>JJ0827C</t>
  </si>
  <si>
    <t>E-8-215012</t>
  </si>
  <si>
    <t xml:space="preserve">Isbeth Carolina Reyes Gutiérrez </t>
  </si>
  <si>
    <t>isbecth18@gmail.com</t>
  </si>
  <si>
    <t xml:space="preserve">Loma de Guadalupe </t>
  </si>
  <si>
    <t>67833808</t>
  </si>
  <si>
    <t>JB1274C</t>
  </si>
  <si>
    <t>8-1009-546</t>
  </si>
  <si>
    <t>Jovanny Antonio Mojica Santana</t>
  </si>
  <si>
    <t>jorgesantana2279@gmail.com</t>
  </si>
  <si>
    <t>66127566</t>
  </si>
  <si>
    <t>JD1547C</t>
  </si>
  <si>
    <t xml:space="preserve">8-826-1282 </t>
  </si>
  <si>
    <t xml:space="preserve">Eugenio Xavier Pineda Ramirez </t>
  </si>
  <si>
    <t>63878809</t>
  </si>
  <si>
    <t>micael1200@gmail.com</t>
  </si>
  <si>
    <t>Las Huacas</t>
  </si>
  <si>
    <t>8.914657,-79.693274</t>
  </si>
  <si>
    <t>JG1698C</t>
  </si>
  <si>
    <t xml:space="preserve">8-993-1719 </t>
  </si>
  <si>
    <t xml:space="preserve"> Valerie Victoria Chávez Castillo </t>
  </si>
  <si>
    <t>67567745</t>
  </si>
  <si>
    <t>vchavez1530@gmail.com</t>
  </si>
  <si>
    <t xml:space="preserve">Ciudad del Futuro </t>
  </si>
  <si>
    <t>8.938634,-79.709388</t>
  </si>
  <si>
    <t>JF2122C</t>
  </si>
  <si>
    <t>2-101-1408</t>
  </si>
  <si>
    <t>Adriana Moran Lorenzo</t>
  </si>
  <si>
    <t>adrianomoran19@gmail.com</t>
  </si>
  <si>
    <t>66624357</t>
  </si>
  <si>
    <t>8.937315,-79.738876</t>
  </si>
  <si>
    <t>JA2332C</t>
  </si>
  <si>
    <t xml:space="preserve">9-102-2609 </t>
  </si>
  <si>
    <t>Eva Almanza Atencio</t>
  </si>
  <si>
    <t>60601252</t>
  </si>
  <si>
    <t>almanzaeva333@gmail.com</t>
  </si>
  <si>
    <t>8.834922,-79.801901</t>
  </si>
  <si>
    <t>JU4560C</t>
  </si>
  <si>
    <t>8-790-2246</t>
  </si>
  <si>
    <t>Yaritza Mabell Jiménez Batista</t>
  </si>
  <si>
    <t>66141728</t>
  </si>
  <si>
    <t>ymbj41285@gmail.com</t>
  </si>
  <si>
    <t xml:space="preserve">Urb Monterregio </t>
  </si>
  <si>
    <t>JT4769C</t>
  </si>
  <si>
    <t>8-974-277</t>
  </si>
  <si>
    <t>Kischia Grisshell Bellido Gonzalez</t>
  </si>
  <si>
    <t>66082751</t>
  </si>
  <si>
    <t>gonzalezyanella@gmail.com</t>
  </si>
  <si>
    <t xml:space="preserve">Nuevo Chorrillo </t>
  </si>
  <si>
    <t>8.953787,-79.696532</t>
  </si>
  <si>
    <t>JT4918C</t>
  </si>
  <si>
    <t>8-957-347</t>
  </si>
  <si>
    <t>Randall Oliver Rivera Murillo</t>
  </si>
  <si>
    <t>rrandal392@gmail.com</t>
  </si>
  <si>
    <t xml:space="preserve">Brisas del Campo </t>
  </si>
  <si>
    <t>63890209</t>
  </si>
  <si>
    <t>JS5258C</t>
  </si>
  <si>
    <t>8-314-788</t>
  </si>
  <si>
    <t>Maribel Del Carmen Pérez Quintero De Saturno</t>
  </si>
  <si>
    <t>saturnomary30@gmail.com</t>
  </si>
  <si>
    <t xml:space="preserve">La Floresta </t>
  </si>
  <si>
    <t>65570767</t>
  </si>
  <si>
    <t>JA0953C</t>
  </si>
  <si>
    <t>8-750-496</t>
  </si>
  <si>
    <t>Ginni Itzel Ruiz Alvarado</t>
  </si>
  <si>
    <t>62376229</t>
  </si>
  <si>
    <t>ginnitzel@gmail.com</t>
  </si>
  <si>
    <t>8.967072,-79.715955</t>
  </si>
  <si>
    <t>JY1447C</t>
  </si>
  <si>
    <t>8-1043-700</t>
  </si>
  <si>
    <t>Jhazid Daniel Vargas Rivas</t>
  </si>
  <si>
    <t>6005-0604</t>
  </si>
  <si>
    <t>omvarq80@gmail.com</t>
  </si>
  <si>
    <t>Nuevo Emperador Bosques De Arraijan</t>
  </si>
  <si>
    <t>8.990285,-79.732616</t>
  </si>
  <si>
    <t>JJ1403C</t>
  </si>
  <si>
    <t>7-113-696</t>
  </si>
  <si>
    <t>Justino Antonio Domínguez Vrrgara</t>
  </si>
  <si>
    <t>63826172</t>
  </si>
  <si>
    <t>antholivanz@hotmail.com</t>
  </si>
  <si>
    <t>Cerro Silvestre Barriada Colinas Del Sol</t>
  </si>
  <si>
    <t>8.9600681,-79.685794</t>
  </si>
  <si>
    <t>JD1691C</t>
  </si>
  <si>
    <t>8-163-1225</t>
  </si>
  <si>
    <t>Ildemaro Cubilla Martinez</t>
  </si>
  <si>
    <t>66662380</t>
  </si>
  <si>
    <t>vsorhay@gmail.com</t>
  </si>
  <si>
    <t>Ciudad Vacamonte Vista Alegre</t>
  </si>
  <si>
    <t>8.914641,-79.701603</t>
  </si>
  <si>
    <t>JJ1786C</t>
  </si>
  <si>
    <t>2-759-294</t>
  </si>
  <si>
    <t>Joseph Nair Pérez Cruz</t>
  </si>
  <si>
    <t>65260010</t>
  </si>
  <si>
    <t>therrera2627@gmail.com</t>
  </si>
  <si>
    <t>Nuevo Arraiján Residencial Villa Patricia</t>
  </si>
  <si>
    <t>8.936225,-79.705516</t>
  </si>
  <si>
    <t>JB2677C</t>
  </si>
  <si>
    <t>8-515-904</t>
  </si>
  <si>
    <t xml:space="preserve">JACKELIN Idavel Díaz </t>
  </si>
  <si>
    <t>67823402</t>
  </si>
  <si>
    <t>jackelindiaz551@gmail.com</t>
  </si>
  <si>
    <t>8.972011,-79.713991</t>
  </si>
  <si>
    <t>JM4161C</t>
  </si>
  <si>
    <t>8-1021-2007</t>
  </si>
  <si>
    <t>Nabdi Adelis López Lombardo</t>
  </si>
  <si>
    <t>69049195</t>
  </si>
  <si>
    <t>051318dan@gmail.com</t>
  </si>
  <si>
    <t xml:space="preserve"> Nuevo Chorrillo Princesa Mía 1</t>
  </si>
  <si>
    <t>8.965066,-79.703310</t>
  </si>
  <si>
    <t>JY5165C</t>
  </si>
  <si>
    <t>10-27-842</t>
  </si>
  <si>
    <t>Anelys Alfaro Brown De Bodin</t>
  </si>
  <si>
    <t>66486452</t>
  </si>
  <si>
    <t>anelysalfaro7@gmail.com</t>
  </si>
  <si>
    <t xml:space="preserve">Nuevo Chorrillo Princesa Mía </t>
  </si>
  <si>
    <t>8.964718,-79.701967</t>
  </si>
  <si>
    <t>JL5318C</t>
  </si>
  <si>
    <t>8-869-1830</t>
  </si>
  <si>
    <t>Osvaldo Antonio Jordan Mendieta</t>
  </si>
  <si>
    <t>67007692</t>
  </si>
  <si>
    <t>osvaldojordan93@gmail.com</t>
  </si>
  <si>
    <t>La Chorrera Praderas Del Campo</t>
  </si>
  <si>
    <t>8.8616784,-79.7564080</t>
  </si>
  <si>
    <t>JO5248C</t>
  </si>
  <si>
    <t>8-771-655</t>
  </si>
  <si>
    <t>Kissis adelina Aguilar Peña de Apas</t>
  </si>
  <si>
    <t>Kissisaguilar@gmail.com</t>
  </si>
  <si>
    <t>64329400</t>
  </si>
  <si>
    <t>JZ4251C</t>
  </si>
  <si>
    <t>BD861121</t>
  </si>
  <si>
    <t>Jimmy Alexander Tilaguy Triana</t>
  </si>
  <si>
    <t>jimmytilaguy2025@gmail.com</t>
  </si>
  <si>
    <t xml:space="preserve">Brisas del golf, arraijan </t>
  </si>
  <si>
    <t>63638527</t>
  </si>
  <si>
    <t>8.975753,-79.713868</t>
  </si>
  <si>
    <t>JZ5277C</t>
  </si>
  <si>
    <t>RENOVACIONES</t>
  </si>
  <si>
    <t>E-8-227589</t>
  </si>
  <si>
    <t xml:space="preserve"> Daisy Colon</t>
  </si>
  <si>
    <t xml:space="preserve"> 66637298</t>
  </si>
  <si>
    <t>carolinacolonm@gmail.com</t>
  </si>
  <si>
    <t>Panama, Pedregal, Villa Ceciliar, Casa 57</t>
  </si>
  <si>
    <t>66637298</t>
  </si>
  <si>
    <t>9.061435722182352, -79.42732723267036</t>
  </si>
  <si>
    <t>ADRIADNA YISEL VASQUEZ DE GRACIA</t>
  </si>
  <si>
    <t>JONATHAN RENE ORTEGA DE LA CRUZ</t>
  </si>
  <si>
    <t>LIXI BEATRIZ MORAN BETANCOURTH</t>
  </si>
  <si>
    <t>JE5578C</t>
  </si>
  <si>
    <t>8-805-439</t>
  </si>
  <si>
    <t xml:space="preserve"> Irina Rodriguez</t>
  </si>
  <si>
    <t>65553009</t>
  </si>
  <si>
    <t>jonathan.geezy@gmail.com</t>
  </si>
  <si>
    <t>SAN MIGUELITO, BARRIADA SANTA LIBRADA, ETAPA 8VA, CALLE PRINCIPAL</t>
  </si>
  <si>
    <t>9.078056373253668, -79.511383266235 3</t>
  </si>
  <si>
    <t>JS5665C</t>
  </si>
  <si>
    <t>8-797-825</t>
  </si>
  <si>
    <t>DANIEL AUGUSTO MONTENEGRO MELA</t>
  </si>
  <si>
    <t>63024290</t>
  </si>
  <si>
    <t>dany198605@gmail.com</t>
  </si>
  <si>
    <t>Residencial Cumbre Azul, Cumbre Azul, calle 9na, Casa C-3-54, ALCALDE DIAZ, PANAMA</t>
  </si>
  <si>
    <t>9.1507346, -79.5192096</t>
  </si>
  <si>
    <t>ASHLEY SHADAY SANCHEZ DE GRACIA</t>
  </si>
  <si>
    <t>JI3836C</t>
  </si>
  <si>
    <t>8-785-791</t>
  </si>
  <si>
    <t xml:space="preserve"> MARIA INES GUERRA ALVAREZ</t>
  </si>
  <si>
    <t>62001144</t>
  </si>
  <si>
    <t>mariainesabogada@gmail.com</t>
  </si>
  <si>
    <t>Panama, Bella Vista, Ph Zaffiro, El cangrejo,Ca lle-Av.1a BNte,Piso-11,Aprtamento 11-A</t>
  </si>
  <si>
    <t>8.989804969431173, -79.52433819809893</t>
  </si>
  <si>
    <t xml:space="preserve">CRISTHYAN JOSUE VEGA RIVERA </t>
  </si>
  <si>
    <t>JT3948C</t>
  </si>
  <si>
    <t>9-124-915</t>
  </si>
  <si>
    <t xml:space="preserve"> NORIELA MUÑOZ GUEVARA</t>
  </si>
  <si>
    <t>65339795</t>
  </si>
  <si>
    <t>inmunoz2810@gmail.com</t>
  </si>
  <si>
    <t>Teremar, TEREMAR, JUAN DIAZ, PANAMA</t>
  </si>
  <si>
    <t>9.052170833712974, -79.40800381783647</t>
  </si>
  <si>
    <t>JG5374C</t>
  </si>
  <si>
    <t>8-789-783</t>
  </si>
  <si>
    <t xml:space="preserve"> MAXIMO CORONADO</t>
  </si>
  <si>
    <t xml:space="preserve"> 69499253</t>
  </si>
  <si>
    <t>maximo.coronado@gmail.com</t>
  </si>
  <si>
    <t>ALTO D CAMPO CSA 417 CLLE 5TA ETAPA, PUERTO CAIMITO, PUERTO CAIMITO, LA CHORRRERA</t>
  </si>
  <si>
    <t>69499253</t>
  </si>
  <si>
    <t xml:space="preserve">8.879063535946585, -79.76020153724191 </t>
  </si>
  <si>
    <t xml:space="preserve">EDIANY YATZURY SIMONS DELGADO </t>
  </si>
  <si>
    <t>JY1693C</t>
  </si>
  <si>
    <t>8-749-11</t>
  </si>
  <si>
    <t>LEYGLY DOLORES RIVERA DE FORERO</t>
  </si>
  <si>
    <t>6496-6565</t>
  </si>
  <si>
    <t>leslyd13@hotmail.es</t>
  </si>
  <si>
    <t>Panama, Pacora, Las garzas, Calle principal, ca sa 391</t>
  </si>
  <si>
    <t>64966565</t>
  </si>
  <si>
    <t>9.11934292063566, -79.25709884743824</t>
  </si>
  <si>
    <t>EMILY LISSETH FORERO RIVERA</t>
  </si>
  <si>
    <t>JA4746C</t>
  </si>
  <si>
    <t>8-941-849</t>
  </si>
  <si>
    <t xml:space="preserve"> LAURA SOFIA VILLAR WILLIAMS</t>
  </si>
  <si>
    <t>64863955</t>
  </si>
  <si>
    <t>Lauravillar1124@gmail.com</t>
  </si>
  <si>
    <t>Chitre, monagrillo, Monagrillo los Perales cas a D16 segunda entrada</t>
  </si>
  <si>
    <t>MONAGRILLO                                        </t>
  </si>
  <si>
    <t>7°59'02.5"N 80°26'47.5"W</t>
  </si>
  <si>
    <t>GLADIS PERALTA MENDOZA</t>
  </si>
  <si>
    <t>JL0868C</t>
  </si>
  <si>
    <t>8-421-496</t>
  </si>
  <si>
    <t>Debora Barnett</t>
  </si>
  <si>
    <t>65691347</t>
  </si>
  <si>
    <t>dbarnettpma@hotmail.com</t>
  </si>
  <si>
    <t>Cl. 3ra C-233., VILLA CECILIA, PEDREGAL, PANAMA</t>
  </si>
  <si>
    <t>9.063318, -79.428532</t>
  </si>
  <si>
    <t>JA0947C</t>
  </si>
  <si>
    <t>3-725-1898</t>
  </si>
  <si>
    <t>AIDE BARRIA</t>
  </si>
  <si>
    <t xml:space="preserve"> 69962027</t>
  </si>
  <si>
    <t>aide.barria@gmail.com</t>
  </si>
  <si>
    <t>Final ,casa 38, SANTA RITA ARRIBA, SABANITA, COLON</t>
  </si>
  <si>
    <t>69962027</t>
  </si>
  <si>
    <t>9.340377, -79.802533</t>
  </si>
  <si>
    <t>JY2642C</t>
  </si>
  <si>
    <t>8-829-1390</t>
  </si>
  <si>
    <t>SANDY MICHELLE SANCHEZ CONCEPCION</t>
  </si>
  <si>
    <t>67087323</t>
  </si>
  <si>
    <t>san-sanchez23@hotmail.com</t>
  </si>
  <si>
    <t>Puerto el caño, Calle Area Pantanal,, SABANITAS, SABANITA, COLON</t>
  </si>
  <si>
    <t>9.337329466300 755, -79.80081756582767</t>
  </si>
  <si>
    <t>JX5141C</t>
  </si>
  <si>
    <t>E-8-133617</t>
  </si>
  <si>
    <t xml:space="preserve"> ANA MERCEDES MARMOL</t>
  </si>
  <si>
    <t>63243255</t>
  </si>
  <si>
    <t>ANAMERCEDESMARMOL@YAHOO.ES</t>
  </si>
  <si>
    <t>Edificio 43GV, BELLA VISTA, BELLA VISTA, PANAMA</t>
  </si>
  <si>
    <t>8.974338843589859, -79.53016304986902</t>
  </si>
  <si>
    <t>LERYS ARIANA BARRIOS CHACON</t>
  </si>
  <si>
    <t>JA2510C</t>
  </si>
  <si>
    <t>5-714-1947</t>
  </si>
  <si>
    <t>LEIDI AGAPI CHAMI</t>
  </si>
  <si>
    <t xml:space="preserve"> 67668779</t>
  </si>
  <si>
    <t>achleyagapi@gmail.com</t>
  </si>
  <si>
    <t>Montemadero VI, calle 5, casa 413, PACORA, PACORA, PANAMA</t>
  </si>
  <si>
    <t>67668779</t>
  </si>
  <si>
    <t>9.09704 5292098175, -79.2658898837195</t>
  </si>
  <si>
    <t>NAZARIO NADYIR RENGIFO MOLINAR</t>
  </si>
  <si>
    <t>JD5232C</t>
  </si>
  <si>
    <t>8-238-806</t>
  </si>
  <si>
    <t xml:space="preserve"> ANTONIO RICARDO MOJICA PROBST</t>
  </si>
  <si>
    <t>6673-5111</t>
  </si>
  <si>
    <t>Tonymojica62@gmail.com</t>
  </si>
  <si>
    <t>CARRETERA INTERAMERICANA, KILOMETRO 23,, ANTON, ANTON, ANTON</t>
  </si>
  <si>
    <t>ANTON (CABEC)                                     </t>
  </si>
  <si>
    <t>66735111</t>
  </si>
  <si>
    <t xml:space="preserve"> 8.59934896831218, -80.10149014669811</t>
  </si>
  <si>
    <t>VALENTINA OCHOA RUIZ</t>
  </si>
  <si>
    <t>JC1247C</t>
  </si>
  <si>
    <t>10-712-1251</t>
  </si>
  <si>
    <t>MARCELINO PEREZ LOPEZ</t>
  </si>
  <si>
    <t>65379040</t>
  </si>
  <si>
    <t>marcelianoperez19@gmail.com</t>
  </si>
  <si>
    <t>San Agustin, Burunga, BURUNGA (P), ARRAIJAN, ARRAIJAN</t>
  </si>
  <si>
    <t>8.957697242101004, -79.66108794640148</t>
  </si>
  <si>
    <t>JR3914C</t>
  </si>
  <si>
    <t xml:space="preserve"> MARCELINO PEREZ LOPEZ</t>
  </si>
  <si>
    <t>Panama, Panama Oeste, Arraijan Cabecera, San Ag ustin, sector 12, Lote 19</t>
  </si>
  <si>
    <t>JM4952C</t>
  </si>
  <si>
    <t>4-741-2054</t>
  </si>
  <si>
    <t>YERALDIN MAITEE HURTADO SERRUD</t>
  </si>
  <si>
    <t>69486109</t>
  </si>
  <si>
    <t>YERALDINH.0880@GMAIL.COM</t>
  </si>
  <si>
    <t>Ext Vallejos Pradera Azul, BARRIADA 24 DE DICIEMBRE, 24 DE DICIEMBRE, PANAMA</t>
  </si>
  <si>
    <t>9.108715708422158, -79.3474386637068</t>
  </si>
  <si>
    <t>YAHAIRA YORLENES VEGA CASTAÑEDAS</t>
  </si>
  <si>
    <t>JV2011C</t>
  </si>
  <si>
    <t>CALL CENTER P2P</t>
  </si>
  <si>
    <t>8-962-1302</t>
  </si>
  <si>
    <t xml:space="preserve"> DIANA ELIDA RUCAS PINILLA</t>
  </si>
  <si>
    <t xml:space="preserve"> 60019453</t>
  </si>
  <si>
    <t>Dianaerp49@icloud.com</t>
  </si>
  <si>
    <t xml:space="preserve"> PANAMA VIEJO, PARQUE LEFEVRE, PANAMA Casa 450.,Calle 88 c este, </t>
  </si>
  <si>
    <t>60019453</t>
  </si>
  <si>
    <t xml:space="preserve">9.006575, -79.495537 </t>
  </si>
  <si>
    <t xml:space="preserve">ABDIEL JOSAFAT ESPINOSA </t>
  </si>
  <si>
    <t>LIZETH IVON GONZALEZ MENDOZA</t>
  </si>
  <si>
    <t>JL4871C</t>
  </si>
  <si>
    <t>12-721-1241</t>
  </si>
  <si>
    <t xml:space="preserve"> Melvina Palacio</t>
  </si>
  <si>
    <t xml:space="preserve"> 67056432</t>
  </si>
  <si>
    <t>estebanaag10@gmail.com</t>
  </si>
  <si>
    <t>C27 Atrás del almacén astuto 5, BARRIADA LA PRIMAVERA, CHEPO, CHEPO</t>
  </si>
  <si>
    <t>67056432</t>
  </si>
  <si>
    <t>9°09'57.3"N 79°05'39.8"W</t>
  </si>
  <si>
    <t>ALEXANDER ISAAC RIVAS GARCIA</t>
  </si>
  <si>
    <t>JQ0752C</t>
  </si>
  <si>
    <t>8-948-1176</t>
  </si>
  <si>
    <t xml:space="preserve"> DAVID AMETH ALBA CEDEÑO</t>
  </si>
  <si>
    <t xml:space="preserve"> 67682369</t>
  </si>
  <si>
    <t>davidameth164@gmail.com</t>
  </si>
  <si>
    <t>Urbanizacion Nuevo Tocumen, URBANIZACION NUEVO TOCUNEN, 24 DE DICIEMBRE, PANAMA</t>
  </si>
  <si>
    <t>67682369</t>
  </si>
  <si>
    <t>9.094953, -79.341393</t>
  </si>
  <si>
    <t>JM3609C</t>
  </si>
  <si>
    <t>3-742-373</t>
  </si>
  <si>
    <t>LILIBETT TIANY AVILA SAMUDIO</t>
  </si>
  <si>
    <t>68410963</t>
  </si>
  <si>
    <t>euridicessamudio@gmail.com</t>
  </si>
  <si>
    <t>El PolvorínCalle Principal, Casa 23, EL POLVORIN, CATIVA, COLON</t>
  </si>
  <si>
    <t>9.351282, -79.828125</t>
  </si>
  <si>
    <t>BOLIVAR ALEXANDER DE GRACIA CRUZ</t>
  </si>
  <si>
    <t>JZ1034C</t>
  </si>
  <si>
    <t>1-715-1750</t>
  </si>
  <si>
    <t xml:space="preserve"> HERMINIO CEDEÑO SAMUDIO</t>
  </si>
  <si>
    <t>66993457</t>
  </si>
  <si>
    <t>herminiocedeno913@gmail.com</t>
  </si>
  <si>
    <t>Bda. de Freddy, Calle Lincolncreek, 3ra, EL EMPALME, EL EMPALME, CHANGUINOLA</t>
  </si>
  <si>
    <t>BOCAS DEL TORO                                    </t>
  </si>
  <si>
    <t>CHANGUINOLA                                       </t>
  </si>
  <si>
    <t>EL EMPALME                                        </t>
  </si>
  <si>
    <t>9.412636,-82.520866</t>
  </si>
  <si>
    <t>JQ3726C</t>
  </si>
  <si>
    <t>8-767-2406</t>
  </si>
  <si>
    <t xml:space="preserve"> Joselyn Fonseca</t>
  </si>
  <si>
    <t>67371360</t>
  </si>
  <si>
    <t>Joselinf179@gmail.com</t>
  </si>
  <si>
    <t>Bda. San antonio calle mariposa cs 103d, BARRIADA SAN ANTONIO No.2, BARRIO BALBOA, LA CHORRERA</t>
  </si>
  <si>
    <t xml:space="preserve"> 8.867917, -79.7929891</t>
  </si>
  <si>
    <t>JU5141C</t>
  </si>
  <si>
    <t>8-866-1684</t>
  </si>
  <si>
    <t>SULY MILAGROS PALACIOS ABREGO</t>
  </si>
  <si>
    <t xml:space="preserve"> 67655838</t>
  </si>
  <si>
    <t>domdelasd@gmail.com</t>
  </si>
  <si>
    <t>casa 5980, casa rosada con verjas negra., LAS PALMITAS, PALMITAS, LAS TABLAS</t>
  </si>
  <si>
    <t>LAS PALMITAS                                      </t>
  </si>
  <si>
    <t>67655838</t>
  </si>
  <si>
    <t>7.7673098655706765, -80.29053100281065</t>
  </si>
  <si>
    <t>ELEUTERIO GUEVARA GARCIA</t>
  </si>
  <si>
    <t>JB1329C</t>
  </si>
  <si>
    <t>8-751-2464</t>
  </si>
  <si>
    <t xml:space="preserve"> ENRIQUETA EDITH ZAMBRANO CEREZO</t>
  </si>
  <si>
    <t xml:space="preserve"> 69858568</t>
  </si>
  <si>
    <t>Enriquetajafer1707@gmail.com</t>
  </si>
  <si>
    <t>Barrio Ersa, Pedregal, casa i72, BARRIADA ERSA, PEDREGAL, PANAMA</t>
  </si>
  <si>
    <t>69858568</t>
  </si>
  <si>
    <t xml:space="preserve">9.079058 , -79.417098 </t>
  </si>
  <si>
    <t xml:space="preserve">ERIKA YARITZA WHITE SMITH </t>
  </si>
  <si>
    <t>JF0548C</t>
  </si>
  <si>
    <t>8-362-720</t>
  </si>
  <si>
    <t>Carmen De Gracia</t>
  </si>
  <si>
    <t>62371797</t>
  </si>
  <si>
    <t xml:space="preserve"> eladiodegracia507@gmail.com</t>
  </si>
  <si>
    <t>PANAMA PEDREGAL BDA ERSA, CASA I 34</t>
  </si>
  <si>
    <t>9.0781147, -79.4 224639</t>
  </si>
  <si>
    <t>JE0866C</t>
  </si>
  <si>
    <t>E-8-242054</t>
  </si>
  <si>
    <t xml:space="preserve"> ALLAN REYES</t>
  </si>
  <si>
    <t>66936991</t>
  </si>
  <si>
    <t>Allanreyes@gmail.com</t>
  </si>
  <si>
    <t>ARRAIJAN, BDA 7 DE SEPTIEMBRE, CALLE PRINCIPAL, 3 CALLE A MANOZ IQUIERDA, CASA COLOR SN</t>
  </si>
  <si>
    <t>8.951595 , -79.642326</t>
  </si>
  <si>
    <t>JJ1204C</t>
  </si>
  <si>
    <t>8-210-104</t>
  </si>
  <si>
    <t>FERNANDO DE LEON MONTERO</t>
  </si>
  <si>
    <t xml:space="preserve"> 6678-0484</t>
  </si>
  <si>
    <t>vaceanniefernando@gmail.com</t>
  </si>
  <si>
    <t>casa 17 E calle 1era mano izquierda, MONTERIA, PEDREGAL, PANAMA</t>
  </si>
  <si>
    <t>66780484</t>
  </si>
  <si>
    <t>9.068988, -79.420550</t>
  </si>
  <si>
    <t>JV1462C</t>
  </si>
  <si>
    <t>8-753-1773</t>
  </si>
  <si>
    <t>BRICEIDA SANTANA IRIGOYEN</t>
  </si>
  <si>
    <t xml:space="preserve">61039253 </t>
  </si>
  <si>
    <t>Luccam0718@hotmail.com</t>
  </si>
  <si>
    <t>PANAMA SAN FRANCISCO, CARRASQUILLA, CALLE 1RA, CASA 476 APTO A</t>
  </si>
  <si>
    <t>61039253</t>
  </si>
  <si>
    <t xml:space="preserve">9.073513, -79.359756 </t>
  </si>
  <si>
    <t>JY4430C</t>
  </si>
  <si>
    <t>8-916-2147</t>
  </si>
  <si>
    <t>AMARILIS LISBET SOLIS RODRIGUEZ</t>
  </si>
  <si>
    <t>66828323</t>
  </si>
  <si>
    <t>lizbethsolis@hotmail.com</t>
  </si>
  <si>
    <t>Ext. Monterico, Calle 13, casa 196, BARRIADA 24 DE DICIEMBRE, 24 DE DICIEMBRE, PANAMA</t>
  </si>
  <si>
    <t xml:space="preserve"> 9.114183, -79.365736</t>
  </si>
  <si>
    <t>JE4942C</t>
  </si>
  <si>
    <t>8-851-1318</t>
  </si>
  <si>
    <t xml:space="preserve"> MERCEDES DIBETH GUEVARA GUTIERREZ</t>
  </si>
  <si>
    <t>68483630</t>
  </si>
  <si>
    <t>mercedes.guevara1991@gmail.com</t>
  </si>
  <si>
    <t>CHEPO, Altos de la Providencia, calle A, casa 1 45</t>
  </si>
  <si>
    <t>9.170731 624518124, -79.0845103923338</t>
  </si>
  <si>
    <t>JH5111C</t>
  </si>
  <si>
    <t>8-869-2349</t>
  </si>
  <si>
    <t>DELFINA D MONTENEGRO FRIAS</t>
  </si>
  <si>
    <t>62893011</t>
  </si>
  <si>
    <t>pepidelfina2@gmail.com</t>
  </si>
  <si>
    <t>PANAMA EL COCO, LA CHORRERA BDA. MATA, DEL COCO CALLE LAS PERLAS, CASA 4109</t>
  </si>
  <si>
    <t>8.8739288, -79.80005779999999</t>
  </si>
  <si>
    <t>GUSTAVO DE JESUS CARRION PEREZ</t>
  </si>
  <si>
    <t>JL1930C</t>
  </si>
  <si>
    <t>8-111-294</t>
  </si>
  <si>
    <t xml:space="preserve"> CARMEN MARIA YUNSAN DE LA TORRE D</t>
  </si>
  <si>
    <t>65160638</t>
  </si>
  <si>
    <t>jessy24@gmail.com</t>
  </si>
  <si>
    <t>Bethania calle 75 casa 13, BETANIA CENTRO, BETANIA, PANAMA</t>
  </si>
  <si>
    <t>9.018241, -79.527733</t>
  </si>
  <si>
    <t>JT2801C</t>
  </si>
  <si>
    <t>8-324-655</t>
  </si>
  <si>
    <t xml:space="preserve"> OFELIA MARIA PEREZ GUEVARA</t>
  </si>
  <si>
    <t>69606150</t>
  </si>
  <si>
    <t>ofeliap2222@hotmail.com</t>
  </si>
  <si>
    <t>sector Diogenes, Cl. Principal, Casa. 73, EL COCO, EL COCO, LA CHORRERA</t>
  </si>
  <si>
    <t>8.86753 7, -79.810509</t>
  </si>
  <si>
    <t>JT4946C</t>
  </si>
  <si>
    <t>8-896-1695</t>
  </si>
  <si>
    <t xml:space="preserve"> SOCRATES LAZO RIOS</t>
  </si>
  <si>
    <t>65146869</t>
  </si>
  <si>
    <t>507socrates@gmail.com</t>
  </si>
  <si>
    <t>Edificio Colonial Tower III o C APT 3C, VILLA CACERES, BETANIA, PANAMA</t>
  </si>
  <si>
    <t>9.02300666158157, -79.52330724003848</t>
  </si>
  <si>
    <t>JAIME ANTONIO VILLARREAL VALDES</t>
  </si>
  <si>
    <t>JU0372C</t>
  </si>
  <si>
    <t>8-776-1180</t>
  </si>
  <si>
    <t xml:space="preserve"> EDWIN OLMOS</t>
  </si>
  <si>
    <t xml:space="preserve"> 67949643</t>
  </si>
  <si>
    <t>edwine12@hotmail.com</t>
  </si>
  <si>
    <t>Calle Primera, casa 7, RESIDENCIAL NUEVO ARRAIJAN, JUAN DEMOSTENES AROSEMENA, ARRAIJAN</t>
  </si>
  <si>
    <t>67949643</t>
  </si>
  <si>
    <t>8.926284074370928, -79.7332642973278</t>
  </si>
  <si>
    <t>JO0478C</t>
  </si>
  <si>
    <t>E-8-198591</t>
  </si>
  <si>
    <t>RIBETT DEL VALLE DOMINGUEZ</t>
  </si>
  <si>
    <t>69893047</t>
  </si>
  <si>
    <t>ribettdominguez@gmail.com</t>
  </si>
  <si>
    <t>ChanisParque Lefevre Calle 5ta Casa 337, CHANIS, PARQUE LEFEVRE, PANAMA</t>
  </si>
  <si>
    <t>8.963748899999999, -79.71236909999999</t>
  </si>
  <si>
    <t>JT0597C</t>
  </si>
  <si>
    <t>2-98-1987</t>
  </si>
  <si>
    <t>ROSSEMARIE KARINA RODRIGUEZ RODRIGUE</t>
  </si>
  <si>
    <t xml:space="preserve"> 65150698</t>
  </si>
  <si>
    <t>rossedri@yahoo.es</t>
  </si>
  <si>
    <t>Villa Esperanza CALLE 1 CASA 4067, PENONOME, PENONOME, PENONOME</t>
  </si>
  <si>
    <t>65150698</t>
  </si>
  <si>
    <t>8.509467299999999, -80.3582372</t>
  </si>
  <si>
    <t>JR2446C</t>
  </si>
  <si>
    <t>6-714-2021</t>
  </si>
  <si>
    <t xml:space="preserve"> KARINA MORENO</t>
  </si>
  <si>
    <t xml:space="preserve"> 62992687</t>
  </si>
  <si>
    <t>karina-moreno14@hotmail.com</t>
  </si>
  <si>
    <t>Colinas Del Oeste, calle 8va cas 403, URBANIZACION NUEVO CHORRILLO, CERRO SILVESTRE, ARRAIJAN</t>
  </si>
  <si>
    <t>62992687</t>
  </si>
  <si>
    <t>8.981646575620038, -79.70131997705685</t>
  </si>
  <si>
    <t>JOSE LUIS REYES PITTI</t>
  </si>
  <si>
    <t>JF4507C</t>
  </si>
  <si>
    <t>178942414</t>
  </si>
  <si>
    <t xml:space="preserve"> MARINA CAROLINA GODOY GONZALEZ</t>
  </si>
  <si>
    <t>61412627</t>
  </si>
  <si>
    <t>marina.godoy.21@gmail.com</t>
  </si>
  <si>
    <t>Alto de la pradera Calle L7 Casa 387, Alto de la Pradera, PLAYA LEONA, LA CHORRERA</t>
  </si>
  <si>
    <t>8.819938918082244, -79.80231193549965</t>
  </si>
  <si>
    <t xml:space="preserve">MARJULI BERTITA HOY SAMANIEGO </t>
  </si>
  <si>
    <t>JY4407B</t>
  </si>
  <si>
    <t>8-976-1703</t>
  </si>
  <si>
    <t>EDWIN JOSEPH LOAIZA JIMENEZ</t>
  </si>
  <si>
    <t>69380005</t>
  </si>
  <si>
    <t>edwinloaiza348@gmail.com</t>
  </si>
  <si>
    <t>Higuera, Las Paredes Cl Prin Ca Amarill, CHEPO, CHEPO, CHEPO</t>
  </si>
  <si>
    <t>9°09'15.3"N 79°06'29.1"W</t>
  </si>
  <si>
    <t>JG0302C</t>
  </si>
  <si>
    <t>7-105-486</t>
  </si>
  <si>
    <t>EDWIN RODRIGUEZ BARRIA</t>
  </si>
  <si>
    <t>67718075</t>
  </si>
  <si>
    <t>kenedhy24@gmail.com</t>
  </si>
  <si>
    <t>ESCUELA PASERA AL FINAL, GUARARE ARRIBA, GUARARE ARRIBA, GUARARE</t>
  </si>
  <si>
    <t>7.797863370708135, -80.30504071465711</t>
  </si>
  <si>
    <t>JF4826C</t>
  </si>
  <si>
    <t>5-716-1077</t>
  </si>
  <si>
    <t xml:space="preserve"> YOHANA YAREIMY ROACH ZUñIGA</t>
  </si>
  <si>
    <t>60991112</t>
  </si>
  <si>
    <t>Yohanaroach5@gmail.com</t>
  </si>
  <si>
    <t>9.08765279592139, -79.34347683895128</t>
  </si>
  <si>
    <t>ROBERTO ANTONIO VALDIVIEZO BATISTA</t>
  </si>
  <si>
    <t>JK0752C</t>
  </si>
  <si>
    <t>8-956-716</t>
  </si>
  <si>
    <t xml:space="preserve"> JOSE ARMANDO DIAZ ROMERO</t>
  </si>
  <si>
    <t>66047682</t>
  </si>
  <si>
    <t>josediaz14xaira@gmail.com</t>
  </si>
  <si>
    <t>La Felicidad, vía las Yayas, La Chorrera, Residencial la Felicidad, HERRERA, LA CHORRERA</t>
  </si>
  <si>
    <t>8.905371690654851, -79.81315597690062</t>
  </si>
  <si>
    <t>JH4818C</t>
  </si>
  <si>
    <t>AX072647</t>
  </si>
  <si>
    <t xml:space="preserve"> Jesús Carrascal</t>
  </si>
  <si>
    <t>67886376</t>
  </si>
  <si>
    <t>jesuscarrascalbovea@gmail.com</t>
  </si>
  <si>
    <t>San Francisco, Carrasqu, cl.74, casa#310, SAN FRANCISCO, SAN FRANCISCO, PANAMA</t>
  </si>
  <si>
    <t>9.00056027919311, -79.5105980496997</t>
  </si>
  <si>
    <t>ROSE MARY CEDEÑO STICKEL</t>
  </si>
  <si>
    <t>JB1564C</t>
  </si>
  <si>
    <t>4-478-2099</t>
  </si>
  <si>
    <t xml:space="preserve"> Yilka Pitti</t>
  </si>
  <si>
    <t>62888335</t>
  </si>
  <si>
    <t>miranda.jr1902@gmail.com</t>
  </si>
  <si>
    <t>Guayabal, cl. Manito, casa #6, GUAYABAL, COCHEA, DAVID</t>
  </si>
  <si>
    <t>DAVID (CABEC)                                     </t>
  </si>
  <si>
    <t>8.469511786 825954, -82.36033976204315</t>
  </si>
  <si>
    <t>JG1751C</t>
  </si>
  <si>
    <t>BG343998</t>
  </si>
  <si>
    <t>Hector Carrascal</t>
  </si>
  <si>
    <t>63004038</t>
  </si>
  <si>
    <t>edu840702@gmail.com</t>
  </si>
  <si>
    <t>Res.Vereda Tropical, casa #172, CRISTOBAL, CRISTOBAL, COLON</t>
  </si>
  <si>
    <t>9.337570838842064, -79.87342728644285</t>
  </si>
  <si>
    <t>JO2674C</t>
  </si>
  <si>
    <t>4-220-882</t>
  </si>
  <si>
    <t xml:space="preserve"> ADELAIDA ARAUZ</t>
  </si>
  <si>
    <t>67247767</t>
  </si>
  <si>
    <t>adelaida.1926@hotmail.com</t>
  </si>
  <si>
    <t>Quintas San Jose,frente al parque, cs #3, RESIDENCIAL SAN JOSE, BELISARIO PORRAS, SAN MIGUELITO</t>
  </si>
  <si>
    <t>9.05274230220049, -79.50616025224672</t>
  </si>
  <si>
    <t>JD5316C</t>
  </si>
  <si>
    <t>185875419</t>
  </si>
  <si>
    <t xml:space="preserve"> JOVITO MARVAL</t>
  </si>
  <si>
    <t>69859847</t>
  </si>
  <si>
    <t>jovitojmarvalf@gmail.com</t>
  </si>
  <si>
    <t>Las Cumbres Norte, Calle 5, casa 439</t>
  </si>
  <si>
    <t>9.114093 648756638, -79.52301333319984</t>
  </si>
  <si>
    <t>THAISHA MAYTE CASTILLO ARIAS</t>
  </si>
  <si>
    <t>JI5239C</t>
  </si>
  <si>
    <t>6-701-486</t>
  </si>
  <si>
    <t xml:space="preserve"> DEYSY ENEREIDA GUTIERREZ CUEVA</t>
  </si>
  <si>
    <t xml:space="preserve"> 65160603</t>
  </si>
  <si>
    <t>montilla.edwin04@gmail.com</t>
  </si>
  <si>
    <t>Res nuevo vigia calle A casa #10, SAN JUAN BAUTISTA, SAN JUAN BAUTISTA, CHITRE</t>
  </si>
  <si>
    <t>CHITRE (CABEC)                                    </t>
  </si>
  <si>
    <t>65160603</t>
  </si>
  <si>
    <t>7.9807895, -80.42453290000002</t>
  </si>
  <si>
    <t xml:space="preserve">VIVIANA SARRIA JIMENEZ DE ARGOTE </t>
  </si>
  <si>
    <t>JE1212C</t>
  </si>
  <si>
    <t>8-945-1354</t>
  </si>
  <si>
    <t>LUIS OMAR RODRIGUEZ DIAZ</t>
  </si>
  <si>
    <t>65224736</t>
  </si>
  <si>
    <t>celyyacil20@gmail.com</t>
  </si>
  <si>
    <t>Ext Brisas del Golf Arraijan, NUEVO EMPERADOR, ARRAIJAN, ARRAIJAN</t>
  </si>
  <si>
    <t>8.9837224, -79.75664069999999</t>
  </si>
  <si>
    <t>JX1474C</t>
  </si>
  <si>
    <t>9-734-495</t>
  </si>
  <si>
    <t xml:space="preserve"> Abelardo Santos</t>
  </si>
  <si>
    <t>67924034</t>
  </si>
  <si>
    <t>Santosabelardo046@gmail.com</t>
  </si>
  <si>
    <t>La Mireya, Pacora sector 2 cs 53, PACORA, PACORA, PANAMA</t>
  </si>
  <si>
    <t>9.118865,-79.266098</t>
  </si>
  <si>
    <t>JG1749C</t>
  </si>
  <si>
    <t>9-217-508</t>
  </si>
  <si>
    <t>Tiodosa Delgado Gonzalez</t>
  </si>
  <si>
    <t>66989955</t>
  </si>
  <si>
    <t>lessey_lyd25@yahoo.com</t>
  </si>
  <si>
    <t>Villa Las Praderas, Casa A-617,CIUDAD DEL FUTURO,JUAN DEMOSTENES AROSEMENA ,ARRAIJAN,PANAMÁ</t>
  </si>
  <si>
    <t>8.940635053954416, -79.73553571127243</t>
  </si>
  <si>
    <t>ABDIEL ALBERTO VENEGA SIMPSON</t>
  </si>
  <si>
    <t>MANUEL OLMEDO GARCIA</t>
  </si>
  <si>
    <t>JO0820C</t>
  </si>
  <si>
    <t>N176272</t>
  </si>
  <si>
    <t>Gretell Montes De Oca</t>
  </si>
  <si>
    <t>63409444</t>
  </si>
  <si>
    <t>danielahernandez96b@gmail.com</t>
  </si>
  <si>
    <t>The Gray, Calle 50, Apto 24 B, BELLA VISTA, BELLA VISTA, PANAMA</t>
  </si>
  <si>
    <t>8.979019279289725, -79.5268325337304</t>
  </si>
  <si>
    <t>JZ3282C</t>
  </si>
  <si>
    <t>E-8-107955</t>
  </si>
  <si>
    <t>Yolis María Cervantes Zapateiro</t>
  </si>
  <si>
    <t>69830388</t>
  </si>
  <si>
    <t>Yolisysamer@gmail.com</t>
  </si>
  <si>
    <t>Panamá, Panamá, Parque Lefevre, calle Josefina Tapia. Edificio Antony. Apto. 5</t>
  </si>
  <si>
    <t xml:space="preserve"> 9.0161285547836, -79.49233178844344</t>
  </si>
  <si>
    <t>ALESHKA SACHELL AMBULO PRADO</t>
  </si>
  <si>
    <t>JO0583C</t>
  </si>
  <si>
    <t>PA0817956</t>
  </si>
  <si>
    <t xml:space="preserve"> Graciela Arias</t>
  </si>
  <si>
    <t>67593113</t>
  </si>
  <si>
    <t>graciela.arias1507@gmail.com</t>
  </si>
  <si>
    <t>Panamá San Miguelito , Omar Torrijos , Villa G eorgina , casa D65 , calle B</t>
  </si>
  <si>
    <t>9.070683086166213, -79.51700616572386</t>
  </si>
  <si>
    <t>ALMA ROSA DELGADO GARCIA</t>
  </si>
  <si>
    <t>JU4601C</t>
  </si>
  <si>
    <t>E-8-101141</t>
  </si>
  <si>
    <t>Fabio Alexander Bejarano Pardo</t>
  </si>
  <si>
    <t>61473926</t>
  </si>
  <si>
    <t>Alexsalon2023@gmail.com</t>
  </si>
  <si>
    <t>Altos de la Colina Torre 2, PUEBLO NUEVO, PUEBLO NUEVO, PANAMA</t>
  </si>
  <si>
    <t>9.017309551920604, -79.51186736062262</t>
  </si>
  <si>
    <t xml:space="preserve">MILEN DAYANIS JULIO DE LA CRUZ </t>
  </si>
  <si>
    <t>JB1312C</t>
  </si>
  <si>
    <t>7-707-1776</t>
  </si>
  <si>
    <t xml:space="preserve"> María Magdalena Herrera Pérez</t>
  </si>
  <si>
    <t>69529199</t>
  </si>
  <si>
    <t>mmhp-15@hotmail.com</t>
  </si>
  <si>
    <t>Panamá Oeste, Capira, Villa Rosario. Barriada V illa Camila, casa 62</t>
  </si>
  <si>
    <t>8.823559203960881, -79.84807939787501</t>
  </si>
  <si>
    <t>RONALDO JAHIR RIVERA MADRID</t>
  </si>
  <si>
    <t>JV0554C</t>
  </si>
  <si>
    <t>8-975-585</t>
  </si>
  <si>
    <t xml:space="preserve"> ANDREA DEL CARMEN TAPIA QUIJANO</t>
  </si>
  <si>
    <t xml:space="preserve">63335052 </t>
  </si>
  <si>
    <t>andreatapia1721@hotmail.com</t>
  </si>
  <si>
    <t>Panamá Oeste, La Arboleda. PH Los Fresnos, call e 8, casa 87</t>
  </si>
  <si>
    <t>63335052</t>
  </si>
  <si>
    <t>8.869418103650037, -79.7523939974802</t>
  </si>
  <si>
    <t>JF1385C</t>
  </si>
  <si>
    <t>8-831-1068</t>
  </si>
  <si>
    <t xml:space="preserve"> MR Adan Broce</t>
  </si>
  <si>
    <t>69912701</t>
  </si>
  <si>
    <t>Broceadan09@gmail.com</t>
  </si>
  <si>
    <t xml:space="preserve">Panamá, Tocumen. Barriada Belen, calle Mesias, casa 462 Cte. </t>
  </si>
  <si>
    <t>9.079279614482038, -79.39368365286528</t>
  </si>
  <si>
    <t>VANESSA DEL CARMEN GUEVARA</t>
  </si>
  <si>
    <t>JN1031C</t>
  </si>
  <si>
    <t>8-873-1710</t>
  </si>
  <si>
    <t xml:space="preserve"> FRANCISCO JAVIER MUNOZ MARTINEZ</t>
  </si>
  <si>
    <t>69651279</t>
  </si>
  <si>
    <t>javier.m_15@hotmail.com</t>
  </si>
  <si>
    <t>Panamá, Las Cumbres, PH Cumbres del Lago, Casa 4</t>
  </si>
  <si>
    <t>9.111184, -79.525018</t>
  </si>
  <si>
    <t>YOSUHANY MILAGROS MUNOZ APOLAYO</t>
  </si>
  <si>
    <t>JT3925C</t>
  </si>
  <si>
    <t>DIGITAL</t>
  </si>
  <si>
    <t>8-952-1377</t>
  </si>
  <si>
    <t xml:space="preserve"> DAVID MEZA OSMAT MEZA BARRÍA</t>
  </si>
  <si>
    <t>62079920</t>
  </si>
  <si>
    <t>davidomezabarria@gmail.com</t>
  </si>
  <si>
    <t>Los Andes #2, sector H, cas H-104,URBANIZACION LOS ANDES No.2,OMAR TORRIJOS ,SAN MIGUELITO,PANAMÁ</t>
  </si>
  <si>
    <t>9.047605955766622, -79.5 0971243944511</t>
  </si>
  <si>
    <t>GILBERTO ANEL ALMENGOR CEDENO</t>
  </si>
  <si>
    <t>MARIETHA RODRIGUEZ GONZALEZ</t>
  </si>
  <si>
    <t>JY4195B</t>
  </si>
  <si>
    <t>E-8-144614</t>
  </si>
  <si>
    <t xml:space="preserve"> GLENYS YARITZA VALERIO MEJIA D</t>
  </si>
  <si>
    <t>67550224</t>
  </si>
  <si>
    <t>valerioyary11@gmail.com</t>
  </si>
  <si>
    <t>Calle 2 casa 42,GUALACA,GUALACA ,GUALACA,CHIRIQUÍ</t>
  </si>
  <si>
    <t>GUALACA                                           </t>
  </si>
  <si>
    <t>GUALACA (CABEC)                                   </t>
  </si>
  <si>
    <t xml:space="preserve"> 8.39816349975393, -82.321480 58027555</t>
  </si>
  <si>
    <t>JD0373C</t>
  </si>
  <si>
    <t>180404443</t>
  </si>
  <si>
    <t xml:space="preserve"> Genesis Coromoto Leon Morillo</t>
  </si>
  <si>
    <t>61137972</t>
  </si>
  <si>
    <t>masmotospanama@gmail.com</t>
  </si>
  <si>
    <t>Calle Princ Casa 153, CHANIS, PARQUE LEFEVRE, PANAMA</t>
  </si>
  <si>
    <t>9.022469285689702, -79.47869092261497</t>
  </si>
  <si>
    <t>JA0516C</t>
  </si>
  <si>
    <t>8-875-639</t>
  </si>
  <si>
    <t>MADELINE STHELA RIOS URQUILLA</t>
  </si>
  <si>
    <t>67647765</t>
  </si>
  <si>
    <t>madelinerios71@gmail.com</t>
  </si>
  <si>
    <t>sector 3 Frente M/S estrella roja, LAS CUMBRES, LAS CUMBRES, PANAMA</t>
  </si>
  <si>
    <t>9.117639772603608, -79.54165833058308</t>
  </si>
  <si>
    <t>JA0672C</t>
  </si>
  <si>
    <t>176763114</t>
  </si>
  <si>
    <t>DAROLD JAVIER TORRES COLINA</t>
  </si>
  <si>
    <t xml:space="preserve"> 63203076</t>
  </si>
  <si>
    <t>daroldt1@gmail.com</t>
  </si>
  <si>
    <t>4 Islas Torre 200 apto 6g, VILLA VICTORIA, RIO ABAJO, PANAMA</t>
  </si>
  <si>
    <t>63203076</t>
  </si>
  <si>
    <t>9.029963, -79.4890884</t>
  </si>
  <si>
    <t>JQ0751C</t>
  </si>
  <si>
    <t>4-734-2318</t>
  </si>
  <si>
    <t xml:space="preserve"> ARIANNA GENEVA PITTI SERRANO</t>
  </si>
  <si>
    <t xml:space="preserve"> 66554822</t>
  </si>
  <si>
    <t>gederdein@gmail.com</t>
  </si>
  <si>
    <t>12 de octubre Calle Jose Dibulay, PUEBLO NUEVO, PUEBLO NUEVO, PANAMA</t>
  </si>
  <si>
    <t>66554822</t>
  </si>
  <si>
    <t>9.016316893049067, -79.5119576046578</t>
  </si>
  <si>
    <t>JJ1398C</t>
  </si>
  <si>
    <t>8-867-2095</t>
  </si>
  <si>
    <t>YASKARI CLARIBETH FRAY ZAMBRANO</t>
  </si>
  <si>
    <t>64276804</t>
  </si>
  <si>
    <t>frayyaskari6@gmail.com</t>
  </si>
  <si>
    <t>Calle 6 Casa verde 257, BARRIADA EL CRISTAL, ARRAIJAN, ARRAIJAN</t>
  </si>
  <si>
    <t>8.949982824653336, -79.63538051286648</t>
  </si>
  <si>
    <t>JN1416C</t>
  </si>
  <si>
    <t>8-830-33</t>
  </si>
  <si>
    <t xml:space="preserve"> DARISNEL JAIRO ORTEGA SIANCA</t>
  </si>
  <si>
    <t>66446106</t>
  </si>
  <si>
    <t>kgortega@gmail.com</t>
  </si>
  <si>
    <t>Capira bajando hacia el centro de salud, CAPIRA, CAPIRA, CAPIRA</t>
  </si>
  <si>
    <t>8.7589084, -79.8755813</t>
  </si>
  <si>
    <t>JZ0484C</t>
  </si>
  <si>
    <t>8-902-2041</t>
  </si>
  <si>
    <t xml:space="preserve"> NAIR ANGELICA RODRIGUEZ</t>
  </si>
  <si>
    <t>65209719</t>
  </si>
  <si>
    <t>Totuani.baby@gmail.com</t>
  </si>
  <si>
    <t>AltosdelastorresA.Fescuelavprincipalc512, ALTOS DE LAS TORRES, ARNULFO ARIAS, SAN MIGUELITO</t>
  </si>
  <si>
    <t>9.064466540016516, -79.48280205110999</t>
  </si>
  <si>
    <t>JJ0863C</t>
  </si>
  <si>
    <t>8-902-837</t>
  </si>
  <si>
    <t xml:space="preserve"> LUIS FERNANDO GUTIERREZ BARRIOS</t>
  </si>
  <si>
    <t>60052404</t>
  </si>
  <si>
    <t>fernandogutierre95@gmail.com</t>
  </si>
  <si>
    <t>Pueblo Nuevo, PH El Marquéz, piso9, 9C, PUEBLO NUEVO, PUEBLO NUEVO, PANAMA</t>
  </si>
  <si>
    <t>9.11832393841826, -79.32373795248566</t>
  </si>
  <si>
    <t>JZ1929C</t>
  </si>
  <si>
    <t>8-1043-2193</t>
  </si>
  <si>
    <t xml:space="preserve"> Maria Teresa Gutierrez Sopalda</t>
  </si>
  <si>
    <t>65951112</t>
  </si>
  <si>
    <t>Mariaaagutierrezz08@gmail.com</t>
  </si>
  <si>
    <t>Ph zahav ap 2A , Via argentina, EL CANGREJO, BELLA VISTA, PANAMA, PANAMÁ</t>
  </si>
  <si>
    <t>8.987890, -79.529457</t>
  </si>
  <si>
    <t>LEE OMAR DEAN VALENZUELA</t>
  </si>
  <si>
    <t>JT4599B</t>
  </si>
  <si>
    <t>2-736-2158</t>
  </si>
  <si>
    <t xml:space="preserve"> LUIS ORIEL MARTÍNEZ VALDES</t>
  </si>
  <si>
    <t xml:space="preserve"> 60016941</t>
  </si>
  <si>
    <t>luissmart070@gmail.com</t>
  </si>
  <si>
    <t>Los Boquerones, Santiago de Veraguas,LA MATA (P),SAN ANTONIO ,ATALAYA,VERAGUAS</t>
  </si>
  <si>
    <t>60016941</t>
  </si>
  <si>
    <t>8.0813031186591, -80.864 33429864978</t>
  </si>
  <si>
    <t>JJ0455C</t>
  </si>
  <si>
    <t>8-269-697</t>
  </si>
  <si>
    <t>JUDITH GONZALEZ DEWOLFE</t>
  </si>
  <si>
    <t>66537380</t>
  </si>
  <si>
    <t>judithgonzalez110402@gmail.com</t>
  </si>
  <si>
    <t>EL TECAL, VALLE DE LOS CEREZOS, MANZANA 2 ENTRA DA PRINCIPAL, CASA 0219</t>
  </si>
  <si>
    <t>8.914011, -79.702321</t>
  </si>
  <si>
    <t>JC0172C</t>
  </si>
  <si>
    <t>8-909-1881</t>
  </si>
  <si>
    <t xml:space="preserve"> IAN ALBERTO CABALLERO AGUDO</t>
  </si>
  <si>
    <t>66340616</t>
  </si>
  <si>
    <t>ian.caba3060@gmail.com</t>
  </si>
  <si>
    <t>Alta Terra Torre 300, 01A, URBANIZACION EL CRISOL, JOSE DOMINGO ESPINAR, SAN MIGUELITO</t>
  </si>
  <si>
    <t>9.04640452230036, -79. 4701366421124</t>
  </si>
  <si>
    <t>JG0475C</t>
  </si>
  <si>
    <t>3-753-131</t>
  </si>
  <si>
    <t>Nataniel Jesus Martin Jonas</t>
  </si>
  <si>
    <t xml:space="preserve"> 68941600</t>
  </si>
  <si>
    <t>Tkstillo93@gmail.com</t>
  </si>
  <si>
    <t>Valle Del Sol calle las flores casaF401, SAN BERNARDINO, JUAN D. AROSEMENA, ARRAIJAN</t>
  </si>
  <si>
    <t>68941600</t>
  </si>
  <si>
    <t xml:space="preserve"> 8.936188, -79.729204</t>
  </si>
  <si>
    <t>JA0898C</t>
  </si>
  <si>
    <t>7-119-232</t>
  </si>
  <si>
    <t xml:space="preserve"> Eybis Elvira Frias Chacon</t>
  </si>
  <si>
    <t>6152-0827</t>
  </si>
  <si>
    <t>Eybis25frias@gmail.Com</t>
  </si>
  <si>
    <t>Sector sur, casa 2150C, TOCUMEN, TOCUMEN, PANAMA</t>
  </si>
  <si>
    <t>61520827</t>
  </si>
  <si>
    <t>9.083093, -79.387529</t>
  </si>
  <si>
    <t>JO0940C</t>
  </si>
  <si>
    <t>8-527-1491</t>
  </si>
  <si>
    <t>DENIS GABRIEL CORONADO RODRIGUEZ</t>
  </si>
  <si>
    <t>62722229</t>
  </si>
  <si>
    <t>yomicoronado1611@gmail.com</t>
  </si>
  <si>
    <t>Central, Santa Rosa, Capira, Panamá Oest, LLANO DE SANTA ROSA, CAPIRA, CAPIRA</t>
  </si>
  <si>
    <t>8.761617, -79.863065</t>
  </si>
  <si>
    <t>JM1180C</t>
  </si>
  <si>
    <t>2-738-411</t>
  </si>
  <si>
    <t>Alba Susqueidys Dominguez Coronado</t>
  </si>
  <si>
    <t>6726-0264</t>
  </si>
  <si>
    <t>alba47295@gmail.com</t>
  </si>
  <si>
    <t>calle principal sector 2 casa B31, DON BOSCO, BELIZARIO PORRAS, SAN MIGUELITO</t>
  </si>
  <si>
    <t>67260264</t>
  </si>
  <si>
    <t>9.059572176412336, -79.4981830245201</t>
  </si>
  <si>
    <t>JI1345C</t>
  </si>
  <si>
    <t>4-739-176</t>
  </si>
  <si>
    <t>Lurdis Lissette Chacon Corella</t>
  </si>
  <si>
    <t xml:space="preserve"> 64603953 </t>
  </si>
  <si>
    <t>chaconlurdes78@gmail.com</t>
  </si>
  <si>
    <t>Calle 425, SAN PABLO NUEVO ARRIBA, SAN PABLO NUEVO, DAVID</t>
  </si>
  <si>
    <t>64603953</t>
  </si>
  <si>
    <t>8.483302777340958, -82.50263445315036</t>
  </si>
  <si>
    <t>JQ1644C</t>
  </si>
  <si>
    <t>10-717-465</t>
  </si>
  <si>
    <t xml:space="preserve"> Yareth Harick</t>
  </si>
  <si>
    <t>68921584</t>
  </si>
  <si>
    <t>ahackin208@gmail.com</t>
  </si>
  <si>
    <t>SantaI sabel, Mirador Del Bosque,Ph53,Casa18</t>
  </si>
  <si>
    <t>9.118135, -79.318331</t>
  </si>
  <si>
    <t>JS1996C</t>
  </si>
  <si>
    <t>8-246-284</t>
  </si>
  <si>
    <t xml:space="preserve"> MR Medina Zeledith</t>
  </si>
  <si>
    <t>62400404</t>
  </si>
  <si>
    <t>Zeledithmedina.6408@gmail.com</t>
  </si>
  <si>
    <t>CALLE 1ERA FINAL CASA 5, URB. EL TREBOL, JUAN DIAZ, PANAMA</t>
  </si>
  <si>
    <t>9.077634, -79.447492</t>
  </si>
  <si>
    <t>JE2415C</t>
  </si>
  <si>
    <t>2-84-1790</t>
  </si>
  <si>
    <t xml:space="preserve"> Udelia Lopez Lopez</t>
  </si>
  <si>
    <t>67028657</t>
  </si>
  <si>
    <t>rodriguezelcira1@gmail.com</t>
  </si>
  <si>
    <t>Barrio lindo, Aguadulce, calle primera, AGUADULCE, AGUADULCE, AGUADULCE</t>
  </si>
  <si>
    <t>AGUADULCE                                         </t>
  </si>
  <si>
    <t>AGUADULCE (CABEC)                                 </t>
  </si>
  <si>
    <t>8.231399149906062, -80.56561670642327</t>
  </si>
  <si>
    <t>JL3275C</t>
  </si>
  <si>
    <t>8-249-907</t>
  </si>
  <si>
    <t>ALFREDO ORTEGA</t>
  </si>
  <si>
    <t>61163186</t>
  </si>
  <si>
    <t>orteguita07@gmail.com</t>
  </si>
  <si>
    <t>Las Lomas de San Francisco, Lomas de san francisco, PLAYA LEONA, LA CHORRERA</t>
  </si>
  <si>
    <t>8.846837, -79.796170</t>
  </si>
  <si>
    <t>JZ3960C</t>
  </si>
  <si>
    <t>C04102969</t>
  </si>
  <si>
    <t xml:space="preserve"> Selena Nohemi Arauz Arostegui</t>
  </si>
  <si>
    <t>64876824</t>
  </si>
  <si>
    <t>abismaelgonzalez143@gmail.com</t>
  </si>
  <si>
    <t>Residencial Llano Bonito, Torre I., LLANO BONITO, JUAN DIAZ, PANAMA</t>
  </si>
  <si>
    <t>9.03557693461809, -79.46459201290457</t>
  </si>
  <si>
    <t>JG4356C</t>
  </si>
  <si>
    <t>8-854-1014</t>
  </si>
  <si>
    <t xml:space="preserve"> Cirilo Hidalgo Cherigo</t>
  </si>
  <si>
    <t>65856460</t>
  </si>
  <si>
    <t>cirilohidalgo16@gmail.com</t>
  </si>
  <si>
    <t>calle cadiz casa F-59, RESIDENCIAL PRINCESA MIA, CERRO SILVESTRE, ARRAIJAN</t>
  </si>
  <si>
    <t>8.962093, -79.705723</t>
  </si>
  <si>
    <t>JW5255C</t>
  </si>
  <si>
    <t>177502374</t>
  </si>
  <si>
    <t>JOSE DAVID SARCOS SALAS</t>
  </si>
  <si>
    <t>60226163</t>
  </si>
  <si>
    <t>Josedsarcos@gmail.com</t>
  </si>
  <si>
    <t>Metropolitan Park Torre B Apto 2108, CARRASQUILLA, SAN FRANCISCO, PANAMA</t>
  </si>
  <si>
    <t>CARRASQUILLA                                      </t>
  </si>
  <si>
    <t>8.996664880405577, -79.51866136149513</t>
  </si>
  <si>
    <t>LUIS RAFAEL GONZALEZ REYNA</t>
  </si>
  <si>
    <t>JF0459C</t>
  </si>
  <si>
    <t>8-816-1657</t>
  </si>
  <si>
    <t>Gary Graham Gumbs</t>
  </si>
  <si>
    <t>63129137</t>
  </si>
  <si>
    <t>garygumbs03@gmail.com</t>
  </si>
  <si>
    <t>Versalles Oeste IV casa E-161, EL LIMON, BARRIO COLON, LA CHORRRERA</t>
  </si>
  <si>
    <t>8.898083130964768, -79.74799575952105</t>
  </si>
  <si>
    <t>JG0713C</t>
  </si>
  <si>
    <t xml:space="preserve"> 8-1023 -703</t>
  </si>
  <si>
    <t xml:space="preserve"> Alexander Yoseph Sanchez Gondola</t>
  </si>
  <si>
    <t>6511-9703</t>
  </si>
  <si>
    <t>Soyalexitho19@gmail.com</t>
  </si>
  <si>
    <t>Panamá Oeste, La Chorrera, Corregimiento de Herrera, Barriada Mendozas Park, Calle segunda, casa 65</t>
  </si>
  <si>
    <t>65119703</t>
  </si>
  <si>
    <t>8.905575772003255, -79.81589098790494</t>
  </si>
  <si>
    <t>JN0753C</t>
  </si>
  <si>
    <t>8-958-1863</t>
  </si>
  <si>
    <t>ABEL OMAR SANCHEZ RODRIGUEZ</t>
  </si>
  <si>
    <t>64541514</t>
  </si>
  <si>
    <t>omarrodriguezmedia@gmail.com</t>
  </si>
  <si>
    <t>Parque Centenario (Calle 1 casa 41, RESIDENCIAL PARQUE CENTENARIO, ARRAIJAN, ARRAIJAN</t>
  </si>
  <si>
    <t>8.915993597222307, -79.71809644448474</t>
  </si>
  <si>
    <t>JC1011C</t>
  </si>
  <si>
    <t>8-312-277</t>
  </si>
  <si>
    <t>EYDA VALOY</t>
  </si>
  <si>
    <t>60598819</t>
  </si>
  <si>
    <t>EYDA291968@GMAIL.COM</t>
  </si>
  <si>
    <t>PANAMA SANTA ANA CALLE 17, OESTE EDIF RENOV URBANA 6, SAGRADO CORAZON DE JESUS, PLANTA BAJA APTO 4</t>
  </si>
  <si>
    <t>8.954520654750374, -79.54148699875402</t>
  </si>
  <si>
    <t>JY1774C</t>
  </si>
  <si>
    <t>12-703-2085</t>
  </si>
  <si>
    <t>MANUEL DE JESUS ABREGO SANTO</t>
  </si>
  <si>
    <t>67171453</t>
  </si>
  <si>
    <t>Maydelenalvarez6@gmail.com</t>
  </si>
  <si>
    <t>Panagro Via Principal casa 223, PUNTA PENA, PUNTA PENA, CHIRIQUI GRANDE</t>
  </si>
  <si>
    <t>CHIRIQUI GRANDE                                   </t>
  </si>
  <si>
    <t>CHIRIQUI GRANDE (CABEC)                           </t>
  </si>
  <si>
    <t>8.947252989740656, -82.1195897070005</t>
  </si>
  <si>
    <t>JW1822C</t>
  </si>
  <si>
    <t>8-807-72</t>
  </si>
  <si>
    <t xml:space="preserve"> KATHERINE MITCHELL DE LEON CASTILLO</t>
  </si>
  <si>
    <t>68835121</t>
  </si>
  <si>
    <t>Psicodeleon1005@hotmail.com</t>
  </si>
  <si>
    <t>Panama Oeste, La mitra paso arenas casa 43</t>
  </si>
  <si>
    <t>8.844296376253867, -79.7857428 7262249</t>
  </si>
  <si>
    <t>JC2120C</t>
  </si>
  <si>
    <t>4-715-1894</t>
  </si>
  <si>
    <t>FELIX ANTONIO MUÑOZ TROETSCH</t>
  </si>
  <si>
    <t>60701865</t>
  </si>
  <si>
    <t>michelgonzalezh12@gmail.com</t>
  </si>
  <si>
    <t>Villa de la Alameda calle 12 casa 291, VILLAS DE LA ALAMEDA, JUAN DEMOSTENES AROSEMENA, ARRAIJAN</t>
  </si>
  <si>
    <t>8.950781747718317, -79.727738 7683328</t>
  </si>
  <si>
    <t>JO2291C</t>
  </si>
  <si>
    <t>8-1030-456</t>
  </si>
  <si>
    <t xml:space="preserve"> Stephen Salomon Gonzalez Perez</t>
  </si>
  <si>
    <t>65520372</t>
  </si>
  <si>
    <t>Gonzalezstephen11@gmail.com</t>
  </si>
  <si>
    <t>Altos de Nuevo Arraijan  ALTOS DE NUEVO ARRAIJAN, ARRAIJAN, ARRAIJAN</t>
  </si>
  <si>
    <t>8.923536707360022, -79.72435855 367365</t>
  </si>
  <si>
    <t>JC2291C</t>
  </si>
  <si>
    <t>8-911-2244</t>
  </si>
  <si>
    <t xml:space="preserve"> YULISA AYDETH SANCHEZ</t>
  </si>
  <si>
    <t>62255299</t>
  </si>
  <si>
    <t>yulissa131726@gmail.com</t>
  </si>
  <si>
    <t>Alcalde Diaz calle colon #2, LAS CUMBRES, LAS CUMBRES, PANAMA</t>
  </si>
  <si>
    <t>9.116171440699773, - 79.56264957312314</t>
  </si>
  <si>
    <t>JB2357C</t>
  </si>
  <si>
    <t>8-98-345</t>
  </si>
  <si>
    <t xml:space="preserve"> RUTH RAFAELA GALLARDO MARTINEZ</t>
  </si>
  <si>
    <t>68861390</t>
  </si>
  <si>
    <t>eliasmontenegro873@gmail.com</t>
  </si>
  <si>
    <t>Santa Ana edif. Rod Carew apto 15, EL CHORRILLO (P), ANCON, PANAMA</t>
  </si>
  <si>
    <t>8.954069218985666, -79.54141478435011</t>
  </si>
  <si>
    <t>JW3608C</t>
  </si>
  <si>
    <t>E-8-134563</t>
  </si>
  <si>
    <t xml:space="preserve"> MANUEL PEREZ CHAVEZ</t>
  </si>
  <si>
    <t>68768032</t>
  </si>
  <si>
    <t>manu.perez0128@gmail.com</t>
  </si>
  <si>
    <t>Urb. Brisas de Arraijan Cl. 10, Casa. 19, BRISAS DE ARRAIJAN, ARRAIJAN, ARRAIJAN</t>
  </si>
  <si>
    <t>8.9229245 27786614, -79.73237511534525</t>
  </si>
  <si>
    <t>JL4021C</t>
  </si>
  <si>
    <t>10-716-903</t>
  </si>
  <si>
    <t>IGUANIEBIGUIÑA LOPEZ ALMILLATEGUI</t>
  </si>
  <si>
    <t>65239456</t>
  </si>
  <si>
    <t>iguaniebiguinalopezalmillategu@gmail.com</t>
  </si>
  <si>
    <t>Santa Ana, Calle 17 Edificio 30 apto 12, EL CHORRILLO (p), EL CHORRILLO, PANAMA</t>
  </si>
  <si>
    <t>8.95478013748908, -79.5413466901128</t>
  </si>
  <si>
    <t>JH4372C</t>
  </si>
  <si>
    <t>E-8-87619</t>
  </si>
  <si>
    <t>JINMING ZHANG</t>
  </si>
  <si>
    <t>69602000</t>
  </si>
  <si>
    <t>jm1731@163.com</t>
  </si>
  <si>
    <t>Crystal Spring casa 43, CRYSTAL SPRING, ANCON, PANAMA, PANAMÁ</t>
  </si>
  <si>
    <t>9.031363, -79.527763</t>
  </si>
  <si>
    <t xml:space="preserve">ROLANDO KEVIN BRYAN RUIZ </t>
  </si>
  <si>
    <t>JO3993B</t>
  </si>
  <si>
    <t>8-814-2271</t>
  </si>
  <si>
    <t xml:space="preserve"> LUIS ANTONIO RODRIGUEZ THOMAS</t>
  </si>
  <si>
    <t>63987522</t>
  </si>
  <si>
    <t>luisantoniorodriguezthomas04@gmail.com</t>
  </si>
  <si>
    <t>Urbanización La Herradura casa 5, EL COCO, EL COCO, LA CHORRERA</t>
  </si>
  <si>
    <t>8.851625, -79.811386</t>
  </si>
  <si>
    <t>JH0148C</t>
  </si>
  <si>
    <t>4-763-1677</t>
  </si>
  <si>
    <t>NELSON ARIEL QUIJADA MENDOZA</t>
  </si>
  <si>
    <t>69707818</t>
  </si>
  <si>
    <t>nelsonariel.quijada@icloud.com</t>
  </si>
  <si>
    <t>CHORRERA, Altos de la Pradera, Calle 4 casa H14 9</t>
  </si>
  <si>
    <t>8.829391, -79.808706</t>
  </si>
  <si>
    <t>JH0179C</t>
  </si>
  <si>
    <t>8-1064-243</t>
  </si>
  <si>
    <t>Angeline Peña</t>
  </si>
  <si>
    <t>62628959</t>
  </si>
  <si>
    <t>angelinepena966@gmail.com</t>
  </si>
  <si>
    <t>ARRAIJAN El tecal calle 5 casa B-279 CIUDAD VACAMONTE VIST A ALEGRE.</t>
  </si>
  <si>
    <t xml:space="preserve">8.90 9966, -79.711277 </t>
  </si>
  <si>
    <t>JA0312C</t>
  </si>
  <si>
    <t>8-1008-1106</t>
  </si>
  <si>
    <t>Alanis Valderrama</t>
  </si>
  <si>
    <t>65942970</t>
  </si>
  <si>
    <t>Alanisvj29@icloud.com</t>
  </si>
  <si>
    <t>PH 12, casa #14,PACORA,PACORA ,PANAMA,PANAMÁ</t>
  </si>
  <si>
    <t>9.124754, -79.323662</t>
  </si>
  <si>
    <t>JB0380C</t>
  </si>
  <si>
    <t>CO2499043</t>
  </si>
  <si>
    <t xml:space="preserve"> Karina Castro</t>
  </si>
  <si>
    <t xml:space="preserve"> 68377367</t>
  </si>
  <si>
    <t>gittensjuan098@gmail.com</t>
  </si>
  <si>
    <t>Las Cumbres/ La Cabima Sector 8 casa 25, LAS CUMBRES, LAS CUMBRES, PANAMA</t>
  </si>
  <si>
    <t>68377367</t>
  </si>
  <si>
    <t>9.115726, -79.532975</t>
  </si>
  <si>
    <t>JX0404C</t>
  </si>
  <si>
    <t>8-896-1287</t>
  </si>
  <si>
    <t xml:space="preserve"> JOSE EDUARDO VASGUEZ SAAVEDRA</t>
  </si>
  <si>
    <t>67570989</t>
  </si>
  <si>
    <t>Eduardo0916v@gmail.com</t>
  </si>
  <si>
    <t>Vista azul calle 54 , casa N433, CIUDAD VACAMONTE, VISTA ALEGRE, ARRAIJAN</t>
  </si>
  <si>
    <t>8.902112, -79.709336</t>
  </si>
  <si>
    <t>JK0793C</t>
  </si>
  <si>
    <t>8-521-1995</t>
  </si>
  <si>
    <t>Francisco Javier CedeÑo Urriola</t>
  </si>
  <si>
    <t>60158730</t>
  </si>
  <si>
    <t>saggitarius312@hotmail.com</t>
  </si>
  <si>
    <t>Los Rosales casa 36,URBANIZACION LOS ROSALES,CERRO SILVESTRE ,ARRAIJAN,PANAMÁ</t>
  </si>
  <si>
    <t>8.935635, -79.689569</t>
  </si>
  <si>
    <t>JA1851C</t>
  </si>
  <si>
    <t>8-916-2026</t>
  </si>
  <si>
    <t xml:space="preserve"> Geraldine Minerve</t>
  </si>
  <si>
    <t>67387533</t>
  </si>
  <si>
    <t>Yinivaroy@gmail.com</t>
  </si>
  <si>
    <t>Casa A-33, Barriada Altos de Villa Lobos, PEDREGAL, PANAMA</t>
  </si>
  <si>
    <t xml:space="preserve">9.087323, -79.447128 </t>
  </si>
  <si>
    <t>JK2308C</t>
  </si>
  <si>
    <t>8-805-667</t>
  </si>
  <si>
    <t>DOUGLAS ABDUL DE SEDAS CAMPOS</t>
  </si>
  <si>
    <t>63619733</t>
  </si>
  <si>
    <t>douglasdesedas@gmail.com</t>
  </si>
  <si>
    <t>Manaca Norte casa 6, PUERTO ARMUELLES, PUERTO ARMUELLES, BARU</t>
  </si>
  <si>
    <t>BARU                                              </t>
  </si>
  <si>
    <t>PUERTO ARMUELLES (CABEC)                          </t>
  </si>
  <si>
    <t>8.339912, -82.814035</t>
  </si>
  <si>
    <t>JY2310C</t>
  </si>
  <si>
    <t>4-78-740</t>
  </si>
  <si>
    <t xml:space="preserve"> DILCIA DORIS SANTOS JURADO DE SAE</t>
  </si>
  <si>
    <t>67819475</t>
  </si>
  <si>
    <t>loadermar@hotmail.com</t>
  </si>
  <si>
    <t>Alto Boquete Las Trancas casa 6, ALTO BOQUETE, ALTO BOQUETE, BOQUETE</t>
  </si>
  <si>
    <t>BOQUETE                                           </t>
  </si>
  <si>
    <t>ALTO BOQUETE                                      </t>
  </si>
  <si>
    <t>8.687149, -82.448101</t>
  </si>
  <si>
    <t>JZ2837C</t>
  </si>
  <si>
    <t>191541566</t>
  </si>
  <si>
    <t>Madelin Perez</t>
  </si>
  <si>
    <t xml:space="preserve"> 69266816</t>
  </si>
  <si>
    <t>victorocando1985@gmail.com</t>
  </si>
  <si>
    <t>Rio Abajo calle 16 anexo 1, RIO ABAJO CALLE 4 a 19, RIO ABAJO, PANAMA</t>
  </si>
  <si>
    <t>69266816</t>
  </si>
  <si>
    <t>9.023700, -79.494318</t>
  </si>
  <si>
    <t>JI4102C</t>
  </si>
  <si>
    <t>8-971-2468</t>
  </si>
  <si>
    <t>LEILANNY MAURETH GONZALEZ LARA</t>
  </si>
  <si>
    <t>63197061</t>
  </si>
  <si>
    <t>maureth16gonzalez@gmail.com</t>
  </si>
  <si>
    <t>Barriada Costa sol calle 7 casa 39, PUERTO CAIMITO, PUERTO CAIMITO, LA CHORRERA</t>
  </si>
  <si>
    <t xml:space="preserve">8.855503, -79.755588 </t>
  </si>
  <si>
    <t>JD4153C</t>
  </si>
  <si>
    <t>8-1046-236</t>
  </si>
  <si>
    <t xml:space="preserve"> CESAR EMANUEL RODRIGUEZ GUERRA</t>
  </si>
  <si>
    <t>67416417</t>
  </si>
  <si>
    <t>Rodriguezce2612@gmail.com</t>
  </si>
  <si>
    <t>Vista Alegre CL 3 ESPAVE CA B-69, VISTA ALEGRE, VISTA ALEGRE, ARRAIJAN</t>
  </si>
  <si>
    <t xml:space="preserve">8.923652, -79.711315 </t>
  </si>
  <si>
    <t>JD4689C</t>
  </si>
  <si>
    <t>9-144-442</t>
  </si>
  <si>
    <t>Mirian Rodriguez</t>
  </si>
  <si>
    <t>67531624</t>
  </si>
  <si>
    <t>yanitzelp08@gmail.com</t>
  </si>
  <si>
    <t>El palmar casa 101, VERACRUZ, ARRAIJAN, ARRAIJAN</t>
  </si>
  <si>
    <t>8.891751, -79.619413</t>
  </si>
  <si>
    <t>JE4859C</t>
  </si>
  <si>
    <t>2-94-1774</t>
  </si>
  <si>
    <t>Aura Estela Gonzalez Garcia</t>
  </si>
  <si>
    <t>67188739</t>
  </si>
  <si>
    <t>auragonzalez3160@gmail.com</t>
  </si>
  <si>
    <t xml:space="preserve"> VISTA ALEGRE, LOMA BONITA, CALLRE PRINCIPAL, C ASA COLOR VERDE</t>
  </si>
  <si>
    <t>8.930247, -79 .692121</t>
  </si>
  <si>
    <t>JS4844C</t>
  </si>
  <si>
    <t>8-354-857</t>
  </si>
  <si>
    <t xml:space="preserve"> SR ELADIO ALBERTO ROCA MOLA</t>
  </si>
  <si>
    <t>65452295</t>
  </si>
  <si>
    <t>Junierroca76@gmail.com</t>
  </si>
  <si>
    <t>Hacienda Ph Nogales ,casa 76 , CIUDAD VACAMONTE, VISTA ALEGRE, ARRAIJAN</t>
  </si>
  <si>
    <t xml:space="preserve"> 8.900907, -79.688140</t>
  </si>
  <si>
    <t>JE5081C</t>
  </si>
  <si>
    <t>8-878-357</t>
  </si>
  <si>
    <t>JUAN BAUTISTA SALDAÑA VALDEZ</t>
  </si>
  <si>
    <t>65271425</t>
  </si>
  <si>
    <t>Maxwellkathy473@gmail.com</t>
  </si>
  <si>
    <t>Calle 4 casa 145, ALTOS DE PACORA (P), PACORA, PANAMA</t>
  </si>
  <si>
    <t>9.111075, -79.313245</t>
  </si>
  <si>
    <t>JA5345C</t>
  </si>
  <si>
    <t>2-747-1961</t>
  </si>
  <si>
    <t xml:space="preserve"> AMANDA GABRIELA RODRIGUEZ PAREDES</t>
  </si>
  <si>
    <t>64401749</t>
  </si>
  <si>
    <t>amandafrancesca429@gmail.com</t>
  </si>
  <si>
    <t>Sardina, casa 18, PENONOME, PENONOME, PENONOME</t>
  </si>
  <si>
    <t>8.554335, -80.353797</t>
  </si>
  <si>
    <t>JT5322C</t>
  </si>
  <si>
    <t>Outbound Residencial</t>
  </si>
  <si>
    <t>C02139720</t>
  </si>
  <si>
    <t xml:space="preserve"> ROSA NATLIA OLIVAS PADRILLA</t>
  </si>
  <si>
    <t>63509882</t>
  </si>
  <si>
    <t>Alleynegenesis@gmail.com</t>
  </si>
  <si>
    <t>frente a la carniceria Yuli, SAN JOAQUIN, PEDREGAL, PANAMA</t>
  </si>
  <si>
    <t>9.076118543976756, -79.42137186771606</t>
  </si>
  <si>
    <t>ANA LAURA GRANT PARKS</t>
  </si>
  <si>
    <t>MAYCOL ANDRES LIMA CHAMORO</t>
  </si>
  <si>
    <t>JU0408C</t>
  </si>
  <si>
    <t>8-1044-2153</t>
  </si>
  <si>
    <t xml:space="preserve"> Angelique Justine Chorche Fuentes</t>
  </si>
  <si>
    <t>68015447</t>
  </si>
  <si>
    <t>joelisfuentesa1986@gmail.com</t>
  </si>
  <si>
    <t>Inmaculada Concepción calle 1ra casa 61, PACORA, PACORA, PANAMA</t>
  </si>
  <si>
    <t xml:space="preserve">9.091710460061089, -79.29129357738682 </t>
  </si>
  <si>
    <t>JI0852C</t>
  </si>
  <si>
    <t>8-244-379</t>
  </si>
  <si>
    <t xml:space="preserve"> Zelideth Mercedes De Coronado</t>
  </si>
  <si>
    <t>68166791</t>
  </si>
  <si>
    <t>lisaybultron75@gmail.com</t>
  </si>
  <si>
    <t>Hortencia 11 Apto 45, CALLE 23 OESTE, EL CHORRILLO, PANAMA</t>
  </si>
  <si>
    <t xml:space="preserve">8.949002364680277, -79.5466348755374 </t>
  </si>
  <si>
    <t>JY0908C</t>
  </si>
  <si>
    <t>160136722</t>
  </si>
  <si>
    <t xml:space="preserve"> BEATRIZ ALEJANDRA PEREZ CASTILLO</t>
  </si>
  <si>
    <t>67122687</t>
  </si>
  <si>
    <t>Heysellrose45@gmail.com</t>
  </si>
  <si>
    <t>calle k casa h69, SAN JOAQUIN, PEDREGAL, PANAMA</t>
  </si>
  <si>
    <t xml:space="preserve">9.078883699670945, -79.42259495530786 </t>
  </si>
  <si>
    <t>JF1482C</t>
  </si>
  <si>
    <t>8-517-1665</t>
  </si>
  <si>
    <t xml:space="preserve"> ANTONIO RODRIGUEZ SALAZAR</t>
  </si>
  <si>
    <t>67380701</t>
  </si>
  <si>
    <t>antoniorodriguez@gmail.com</t>
  </si>
  <si>
    <t>Nuevo Tocumen Alto de Angel, URBANIZACION NUEVO TOCUNEN, 24 DE DICIEMBRE, PANAMA</t>
  </si>
  <si>
    <t>9.094684591296403, -79.34868762934717</t>
  </si>
  <si>
    <t>ANAYS ITZEL ELLIS RICHARDS</t>
  </si>
  <si>
    <t>JH0819C</t>
  </si>
  <si>
    <t>ANTONIO RODRIGUEZ SALAZAR</t>
  </si>
  <si>
    <t xml:space="preserve"> 67380701</t>
  </si>
  <si>
    <t>9.0946683, -79.34869499999999</t>
  </si>
  <si>
    <t>JV0819C</t>
  </si>
  <si>
    <t>BH848806</t>
  </si>
  <si>
    <t>Alejandro Alzate Ossa</t>
  </si>
  <si>
    <t xml:space="preserve">65630074 </t>
  </si>
  <si>
    <t>batistas1234561234@gmail.com</t>
  </si>
  <si>
    <t>Bay View Torre B, piso 16 apto 04, MARANON, CALIDONIA, PANAMA</t>
  </si>
  <si>
    <t>65630074</t>
  </si>
  <si>
    <t>8.960285899473291, -79.5384238480636</t>
  </si>
  <si>
    <t>DIANITZA MICHELLE DE LEON MOJICA</t>
  </si>
  <si>
    <t>JI3684C</t>
  </si>
  <si>
    <t>8-863-612</t>
  </si>
  <si>
    <t xml:space="preserve"> ALEXANDER LOINA PINZON</t>
  </si>
  <si>
    <t>60408992</t>
  </si>
  <si>
    <t>Alex08kw@gmail.com</t>
  </si>
  <si>
    <t>Pacora Park calle tulipanes casa # 365, PACORA, PACORA, PANAMA</t>
  </si>
  <si>
    <t xml:space="preserve"> 9.09923110023015, -79.23381740436405</t>
  </si>
  <si>
    <t>ELOISA ITZEL OJO MORENO DE TORRES</t>
  </si>
  <si>
    <t>JM0276C</t>
  </si>
  <si>
    <t>1-18-2028</t>
  </si>
  <si>
    <t xml:space="preserve"> CLAUDIA CABALLERO WEST</t>
  </si>
  <si>
    <t>66052663</t>
  </si>
  <si>
    <t>claudiawest01@gmail.com</t>
  </si>
  <si>
    <t>Las Huacas calle trasversal casa G 47, LAS HUACAS, ARRAIJAN, ARRAIJAN</t>
  </si>
  <si>
    <t>8.9133 40792612006, -79.694050676301</t>
  </si>
  <si>
    <t>JB1667C</t>
  </si>
  <si>
    <t>8-790-2127</t>
  </si>
  <si>
    <t xml:space="preserve"> Erick Roberto Beckeld Sealey</t>
  </si>
  <si>
    <t>62193807</t>
  </si>
  <si>
    <t>ebeckeld13@gmail.com</t>
  </si>
  <si>
    <t>Montemadero V Calle 4E casa E83, PACORA, PACORA, PANAMA</t>
  </si>
  <si>
    <t>9.092861, -79.265250</t>
  </si>
  <si>
    <t>JZ3607C</t>
  </si>
  <si>
    <t>5-704-1561</t>
  </si>
  <si>
    <t xml:space="preserve"> Flora Quintana Isama</t>
  </si>
  <si>
    <t>67047795</t>
  </si>
  <si>
    <t>floraquintana36@gmail.com</t>
  </si>
  <si>
    <t>La Paz, sector 8 casa sn, ARRAIJAN, ARRAIJAN, ARRAIJAN</t>
  </si>
  <si>
    <t>8.936208891121472 , -79.63311563315106</t>
  </si>
  <si>
    <t>GREYBIS MILAGRO MEZA NAVARRO</t>
  </si>
  <si>
    <t>JM1946C</t>
  </si>
  <si>
    <t>3-58-108</t>
  </si>
  <si>
    <t xml:space="preserve"> ROBERTO ESCOBAR FERNANDEZ</t>
  </si>
  <si>
    <t>63385256</t>
  </si>
  <si>
    <t>robertoescobar19@gmail.com</t>
  </si>
  <si>
    <t>24 de Diciembre, sector 3, casa 13, BARRIADA 24 DE DICIEMBRE, 24 DE DICIEMBRE, PANAMA</t>
  </si>
  <si>
    <t>9°05'54.9"N 79°21'33.0"W</t>
  </si>
  <si>
    <t xml:space="preserve">LIZETH PALACIOS RANGEL </t>
  </si>
  <si>
    <t>JZ4854C</t>
  </si>
  <si>
    <t>8-318-323</t>
  </si>
  <si>
    <t>MARIBEL RUJANO</t>
  </si>
  <si>
    <t>63717989</t>
  </si>
  <si>
    <t>orisk30@hotmail.com</t>
  </si>
  <si>
    <t>Altos de Cerro Viento, casa 353, LAS COLINAS DE CERRO VIENTO, RUFINA ALFARO, SAN MIGUELITO</t>
  </si>
  <si>
    <t>9°03'20.9"N 79°27'24.9"W</t>
  </si>
  <si>
    <t>JD2212C</t>
  </si>
  <si>
    <t>3-749-1529</t>
  </si>
  <si>
    <t>MS MARIAN DIDIER BENJAMIN CARRIAZO</t>
  </si>
  <si>
    <t>69097845</t>
  </si>
  <si>
    <t>mendozayossy68@gmail.com</t>
  </si>
  <si>
    <t>Cativa Sector B, Bda San Pedro, BDA. SAN PEDRO C, CATIVA, COLON</t>
  </si>
  <si>
    <t xml:space="preserve">9.367423219177942, -79.8 3040597689316 </t>
  </si>
  <si>
    <t>JO3618C</t>
  </si>
  <si>
    <t>4-737-2145</t>
  </si>
  <si>
    <t xml:space="preserve"> YENITZA LILIBETH LEZCANO MORALES</t>
  </si>
  <si>
    <t>62038247</t>
  </si>
  <si>
    <t>lezcanoyenitza@gmail.com</t>
  </si>
  <si>
    <t>Calle 11 casa 920, DON BOSCO N. 1, JUAN DIAZ, PANAMA</t>
  </si>
  <si>
    <t xml:space="preserve">9.052662943590667, -79.42053683102138 </t>
  </si>
  <si>
    <t>JH4540C</t>
  </si>
  <si>
    <t>8-793-510</t>
  </si>
  <si>
    <t>Betzaida Elizabeth Gonzalez Peralta</t>
  </si>
  <si>
    <t>63896072</t>
  </si>
  <si>
    <t>Agrazalzaideth2005@gmail.com</t>
  </si>
  <si>
    <t>Nueva Esperanza arriba calle primavera., NUEVA ESPERANZA, 24 DE DICIEMBRE, PANAMA</t>
  </si>
  <si>
    <t>9.108114 022845738, -79.3402327486102</t>
  </si>
  <si>
    <t>MADELAY DEL CARMEN CASTILLO WILSON</t>
  </si>
  <si>
    <t>JO2703C</t>
  </si>
  <si>
    <t>8-216-665</t>
  </si>
  <si>
    <t>Demetrio bellido</t>
  </si>
  <si>
    <t>2445679</t>
  </si>
  <si>
    <t>juancarlos@gmail.com</t>
  </si>
  <si>
    <t xml:space="preserve">Entrando la segunda calle mano izquierda </t>
  </si>
  <si>
    <t>68905432</t>
  </si>
  <si>
    <t>8.866959,-79.721944</t>
  </si>
  <si>
    <t>BRAYANT YONET VASQUEZ</t>
  </si>
  <si>
    <t>CARLOS ALBERTO DE LA CRUZ ATENCIO</t>
  </si>
  <si>
    <t>MARCO ANTONIO DAVIS DIAZ</t>
  </si>
  <si>
    <t>JN0272C</t>
  </si>
  <si>
    <t>Tropa - Venge 2</t>
  </si>
  <si>
    <t>2-98-659</t>
  </si>
  <si>
    <t>Lilia arquiñez</t>
  </si>
  <si>
    <t>maryori@gmail.com</t>
  </si>
  <si>
    <t>67890453</t>
  </si>
  <si>
    <t>JX0830C</t>
  </si>
  <si>
    <t>8-822-1882</t>
  </si>
  <si>
    <t xml:space="preserve">Gabriela meneses </t>
  </si>
  <si>
    <t>mariana@gmail.com</t>
  </si>
  <si>
    <t>CABUYA                                            </t>
  </si>
  <si>
    <t>63390957</t>
  </si>
  <si>
    <t>8.5285309, -79.8891174</t>
  </si>
  <si>
    <t>JC0962C</t>
  </si>
  <si>
    <t>9-725-1963</t>
  </si>
  <si>
    <t>SAUL GONZALEZ</t>
  </si>
  <si>
    <t>manuelsalinas@gmail.com</t>
  </si>
  <si>
    <t>JM1132C</t>
  </si>
  <si>
    <t>8-516-1449</t>
  </si>
  <si>
    <t>CARLOS ALBERTO TUÑON BECERRA</t>
  </si>
  <si>
    <t>luterio@gmail.com</t>
  </si>
  <si>
    <t>JT1185C</t>
  </si>
  <si>
    <t>8-494-739</t>
  </si>
  <si>
    <t>PATRICIA ACEVEDO</t>
  </si>
  <si>
    <t>2546789</t>
  </si>
  <si>
    <t>JT1636C</t>
  </si>
  <si>
    <t>2-729-2487</t>
  </si>
  <si>
    <t>DAIR ALBERTO MARTINEZ SANTAN</t>
  </si>
  <si>
    <t>67890432</t>
  </si>
  <si>
    <t>JN1733C</t>
  </si>
  <si>
    <t>9-221-60</t>
  </si>
  <si>
    <t xml:space="preserve">Angela Mendoza </t>
  </si>
  <si>
    <t>JU3820C</t>
  </si>
  <si>
    <t>2-75-828</t>
  </si>
  <si>
    <t>MARCIAL VALDERRAMA MARTINEZ</t>
  </si>
  <si>
    <t>68907654</t>
  </si>
  <si>
    <t>JL4163C</t>
  </si>
  <si>
    <t>6-713-434</t>
  </si>
  <si>
    <t>Odalis bultron</t>
  </si>
  <si>
    <t>JI2892C</t>
  </si>
  <si>
    <t>8-508-283</t>
  </si>
  <si>
    <t xml:space="preserve">Alexis  Sánchez </t>
  </si>
  <si>
    <t>yasitorrero@gmail.com</t>
  </si>
  <si>
    <t>JB5166C</t>
  </si>
  <si>
    <t>8-927-878</t>
  </si>
  <si>
    <t>BLANCA GUZMAN</t>
  </si>
  <si>
    <t>EDGAR JOSE JORDAN MENDEZ</t>
  </si>
  <si>
    <t>JA0998C</t>
  </si>
  <si>
    <t>8-850-2345</t>
  </si>
  <si>
    <t xml:space="preserve">Elizabeth González </t>
  </si>
  <si>
    <t>JA0843C</t>
  </si>
  <si>
    <t>2-20-612</t>
  </si>
  <si>
    <t xml:space="preserve">Angela Martinez </t>
  </si>
  <si>
    <t>etg26@gmail.com</t>
  </si>
  <si>
    <t>JK1153C</t>
  </si>
  <si>
    <t>9-713-1623</t>
  </si>
  <si>
    <t>CARLOS NORIEL CAMARENA FRANCO</t>
  </si>
  <si>
    <t>carloscamarena4518@gmail.com</t>
  </si>
  <si>
    <t>CAIMITO, PUERTO CAIMITO, LA CHORRERA, PANAMÁ</t>
  </si>
  <si>
    <t>69297215</t>
  </si>
  <si>
    <t>8.878857,-79.793217</t>
  </si>
  <si>
    <t>ESTEBAN ASENCION KENNION ABURTO</t>
  </si>
  <si>
    <t>JL0201C</t>
  </si>
  <si>
    <t>8-865-2274</t>
  </si>
  <si>
    <t>KATHERINE ESTHER SAENZ&gt;</t>
  </si>
  <si>
    <t>Saenzkatherine12@gmail.com</t>
  </si>
  <si>
    <t>Harino, EL HARINO, BARRIO BALBOA, LA CHORRERA</t>
  </si>
  <si>
    <t>64886742</t>
  </si>
  <si>
    <t>8.8709630, -79.7905150</t>
  </si>
  <si>
    <t>JM0652C</t>
  </si>
  <si>
    <t>1-718-829</t>
  </si>
  <si>
    <t>GUILLERMO ERNESTO PLANES RIOS</t>
  </si>
  <si>
    <t>planes101987@gmail.com</t>
  </si>
  <si>
    <t>Barrio Frances, calle principal, casa 10, ALMIRANTE, ALMIRANTE, CHANGUINOLA</t>
  </si>
  <si>
    <t>ALMIRANTE                                         </t>
  </si>
  <si>
    <t>68373609</t>
  </si>
  <si>
    <t>8.935980,-79.732585</t>
  </si>
  <si>
    <t>JI1137C</t>
  </si>
  <si>
    <t>8-107-284</t>
  </si>
  <si>
    <t>Rebeca Betegon</t>
  </si>
  <si>
    <t>Cambodia.mt@gmail.com</t>
  </si>
  <si>
    <t>Eden, EDEN DE ARRAIJAN, JUAN DEMOSTENES AROSEMENA, ARRAIJAN, PANAMÁ</t>
  </si>
  <si>
    <t>62168821</t>
  </si>
  <si>
    <t>JM1332C</t>
  </si>
  <si>
    <t>8-152-622</t>
  </si>
  <si>
    <t>Barreno, Maria</t>
  </si>
  <si>
    <t>raultrejosfloress2108@gmail.com</t>
  </si>
  <si>
    <t xml:space="preserve">Chorrillo </t>
  </si>
  <si>
    <t>63093862</t>
  </si>
  <si>
    <t>JH1872C</t>
  </si>
  <si>
    <t>4-758-1963</t>
  </si>
  <si>
    <t>Cecilio Martinez</t>
  </si>
  <si>
    <t>cecim0660@gmail.com</t>
  </si>
  <si>
    <t xml:space="preserve">San Carlos dolega </t>
  </si>
  <si>
    <t>69450804</t>
  </si>
  <si>
    <t>JN2057C</t>
  </si>
  <si>
    <t>5-719-5220</t>
  </si>
  <si>
    <t>Yarinet Dequia</t>
  </si>
  <si>
    <t>Geovanni2288@gmail.com</t>
  </si>
  <si>
    <t xml:space="preserve">Lucha franco </t>
  </si>
  <si>
    <t>65572252</t>
  </si>
  <si>
    <t>JD3351C</t>
  </si>
  <si>
    <t>5-707-1121</t>
  </si>
  <si>
    <t>Marcelina Betancourt</t>
  </si>
  <si>
    <t>Jafet0499@hotmail.com</t>
  </si>
  <si>
    <t xml:space="preserve">El harino </t>
  </si>
  <si>
    <t>JS5315C</t>
  </si>
  <si>
    <t>8-1061-711</t>
  </si>
  <si>
    <t>Jillian Vega</t>
  </si>
  <si>
    <t>Nuemyvega@gmail.com</t>
  </si>
  <si>
    <t>Valle del sol</t>
  </si>
  <si>
    <t>63776996</t>
  </si>
  <si>
    <t>JL4730C</t>
  </si>
  <si>
    <t>8-953-2496</t>
  </si>
  <si>
    <t>NEFTALI ERNESTO GONZALEZ</t>
  </si>
  <si>
    <t>nbenhamu24@gmail.com</t>
  </si>
  <si>
    <t>62282897</t>
  </si>
  <si>
    <t>8.8767060, -79.8034360</t>
  </si>
  <si>
    <t>JF4891C</t>
  </si>
  <si>
    <t>3-717-2395</t>
  </si>
  <si>
    <t>SILVIA DEL CARMEN QUINTERO CHAVEZ</t>
  </si>
  <si>
    <t>roaamaria03@gmail.com</t>
  </si>
  <si>
    <t xml:space="preserve">Pedregal </t>
  </si>
  <si>
    <t>68472102</t>
  </si>
  <si>
    <t>JV4975C</t>
  </si>
  <si>
    <t>8-915-1869</t>
  </si>
  <si>
    <t xml:space="preserve">LARISZA LORENA CRUZ </t>
  </si>
  <si>
    <t>Cruzlarisza@gmail.com</t>
  </si>
  <si>
    <t>FLORESTA PARK, RIO CONGO, EL ARADO, LA CHORRERA</t>
  </si>
  <si>
    <t>68597707</t>
  </si>
  <si>
    <t>JJ5290C</t>
  </si>
  <si>
    <t>8-957-995</t>
  </si>
  <si>
    <t>ROOKE BELLIDO CESAR JAVIER</t>
  </si>
  <si>
    <t>CESARJROOKEB0330@GMAIL.COM</t>
  </si>
  <si>
    <t>Brisas del Mirador Deluxe, PACORA, PACORA</t>
  </si>
  <si>
    <t>68131299</t>
  </si>
  <si>
    <t>JU5274C</t>
  </si>
  <si>
    <t>4-725-658</t>
  </si>
  <si>
    <t>Pedro Pinto</t>
  </si>
  <si>
    <t>pedropinto8082@gmail.com</t>
  </si>
  <si>
    <t xml:space="preserve">nazareno, EL NAZARENO, GUADALUPE, LA </t>
  </si>
  <si>
    <t>68172530</t>
  </si>
  <si>
    <t>JW5157C</t>
  </si>
  <si>
    <t>8-1000-1838</t>
  </si>
  <si>
    <t>ADRIANA Garcia</t>
  </si>
  <si>
    <t>adrianagaciam0611@gmail.com</t>
  </si>
  <si>
    <t xml:space="preserve">Guayacanes </t>
  </si>
  <si>
    <t>64353268</t>
  </si>
  <si>
    <t>JF5316C</t>
  </si>
  <si>
    <t>2-733-2422</t>
  </si>
  <si>
    <t xml:space="preserve">Daniela Rodríguez </t>
  </si>
  <si>
    <t>JOHANA VERONICA DELGADILLO COREA</t>
  </si>
  <si>
    <t>JS0515C</t>
  </si>
  <si>
    <t>8-1047-1296</t>
  </si>
  <si>
    <t>Jhon minatti</t>
  </si>
  <si>
    <t>JQ0638C</t>
  </si>
  <si>
    <t>3-34-956</t>
  </si>
  <si>
    <t>Cristina Qvistaguat</t>
  </si>
  <si>
    <t>JQ0774C</t>
  </si>
  <si>
    <t>8-383-313</t>
  </si>
  <si>
    <t>Maria de la cruz</t>
  </si>
  <si>
    <t>JT1132C</t>
  </si>
  <si>
    <t>10-705-1334</t>
  </si>
  <si>
    <t>REBENCIO JERONIMO PENA GARCIA</t>
  </si>
  <si>
    <t>JD1359C</t>
  </si>
  <si>
    <t>2-728-1281</t>
  </si>
  <si>
    <t xml:space="preserve">Adela Vazquez </t>
  </si>
  <si>
    <t>JO2144C</t>
  </si>
  <si>
    <t>4-272-380</t>
  </si>
  <si>
    <t xml:space="preserve">Juan Pimentel </t>
  </si>
  <si>
    <t>JS4283C</t>
  </si>
  <si>
    <t>8-995-347</t>
  </si>
  <si>
    <t xml:space="preserve">Omar Sánchez </t>
  </si>
  <si>
    <t>JY4314C</t>
  </si>
  <si>
    <t>8-832-2105</t>
  </si>
  <si>
    <t>Kathia torrero</t>
  </si>
  <si>
    <t>JR4636C</t>
  </si>
  <si>
    <t>2-708-2297</t>
  </si>
  <si>
    <t>Dayra santo</t>
  </si>
  <si>
    <t>KARLA REBECA DE LA CRUZ CASTILLO</t>
  </si>
  <si>
    <t>JG0459C</t>
  </si>
  <si>
    <t>8-726-838</t>
  </si>
  <si>
    <t>ELDA YANETT NAVARRO</t>
  </si>
  <si>
    <t>JA0578C</t>
  </si>
  <si>
    <t>AU870392</t>
  </si>
  <si>
    <t>Luz carmona</t>
  </si>
  <si>
    <t>JJ0675C</t>
  </si>
  <si>
    <t>2-728-1172</t>
  </si>
  <si>
    <t>TANIA PEREZ</t>
  </si>
  <si>
    <t>lasteniaguardia@gmail.com</t>
  </si>
  <si>
    <t>JI1053C</t>
  </si>
  <si>
    <t>PE-7-335</t>
  </si>
  <si>
    <t>Roenia Brown</t>
  </si>
  <si>
    <t>danirudas42@gmail.com</t>
  </si>
  <si>
    <t>JL0883C</t>
  </si>
  <si>
    <t>8-1031-411</t>
  </si>
  <si>
    <t xml:space="preserve">Alejandra cedeño </t>
  </si>
  <si>
    <t>JA1153C</t>
  </si>
  <si>
    <t>2-701-1941</t>
  </si>
  <si>
    <t xml:space="preserve">Alberto castillo </t>
  </si>
  <si>
    <t>JI1201C</t>
  </si>
  <si>
    <t>8-825-1071</t>
  </si>
  <si>
    <t xml:space="preserve">Mariano Rodríguez </t>
  </si>
  <si>
    <t>JQ1807C</t>
  </si>
  <si>
    <t>6-58-2743</t>
  </si>
  <si>
    <t xml:space="preserve">Miguel cedeño </t>
  </si>
  <si>
    <t>JX1829C</t>
  </si>
  <si>
    <t>2-739-2026</t>
  </si>
  <si>
    <t>Javier valdes</t>
  </si>
  <si>
    <t>JU2120C</t>
  </si>
  <si>
    <t>4-121-249</t>
  </si>
  <si>
    <t>MARIA ARACELI ESTREBI</t>
  </si>
  <si>
    <t>JN3654C</t>
  </si>
  <si>
    <t>PN0172910</t>
  </si>
  <si>
    <t>Orquidea ortiz</t>
  </si>
  <si>
    <t>JX3996C</t>
  </si>
  <si>
    <t>8-529-617</t>
  </si>
  <si>
    <t xml:space="preserve">Luis Sánchez </t>
  </si>
  <si>
    <t>JJ3985C</t>
  </si>
  <si>
    <t>8-777-2493</t>
  </si>
  <si>
    <t>Domy herrera</t>
  </si>
  <si>
    <t>JR4205C</t>
  </si>
  <si>
    <t>8-1032-2063</t>
  </si>
  <si>
    <t xml:space="preserve">Jhonatan toribio </t>
  </si>
  <si>
    <t>JC4393C</t>
  </si>
  <si>
    <t>8-745-262</t>
  </si>
  <si>
    <t>Franklin lasso</t>
  </si>
  <si>
    <t>JS4631C</t>
  </si>
  <si>
    <t>8-1043-1841</t>
  </si>
  <si>
    <t>Roger torrero</t>
  </si>
  <si>
    <t>JO4646C</t>
  </si>
  <si>
    <t>8-924-773</t>
  </si>
  <si>
    <t>Daniel bernal</t>
  </si>
  <si>
    <t>JS5249C</t>
  </si>
  <si>
    <t>8-334-359</t>
  </si>
  <si>
    <t>Edwin coronado</t>
  </si>
  <si>
    <t>JG5298C</t>
  </si>
  <si>
    <t>8-82-565</t>
  </si>
  <si>
    <t>ADRIANA MARIA ORTEGA ORTIZ</t>
  </si>
  <si>
    <t>3456780</t>
  </si>
  <si>
    <t>Rm.anabela58@gmail.com</t>
  </si>
  <si>
    <t>Vista alegre interamericana casa 58</t>
  </si>
  <si>
    <t>66184399</t>
  </si>
  <si>
    <t>8.931961,-79.645773</t>
  </si>
  <si>
    <t xml:space="preserve">LUCY ANABEL JAEN GAITAN </t>
  </si>
  <si>
    <t>JJ1025C</t>
  </si>
  <si>
    <t>8-794-1663</t>
  </si>
  <si>
    <t>Mirta yanesky Salinas rudas</t>
  </si>
  <si>
    <t>Yenik1316@gmail.com</t>
  </si>
  <si>
    <t>Barrio Vega CL, san mateo casa 3831</t>
  </si>
  <si>
    <t>68875610</t>
  </si>
  <si>
    <t>8.931964,-79.645773</t>
  </si>
  <si>
    <t>JJ1162C</t>
  </si>
  <si>
    <t>8-208-496</t>
  </si>
  <si>
    <t>Berta abrego torres</t>
  </si>
  <si>
    <t>Bertaabrego@gmail.com</t>
  </si>
  <si>
    <t>63177143</t>
  </si>
  <si>
    <t>JL1385C</t>
  </si>
  <si>
    <t>4-120-1149</t>
  </si>
  <si>
    <t>Valentín rios</t>
  </si>
  <si>
    <t>Johana.Rios@yahoo.com</t>
  </si>
  <si>
    <t>Torrijos cárter CL, segunda casa 2714</t>
  </si>
  <si>
    <t>63307424</t>
  </si>
  <si>
    <t>JE1566C</t>
  </si>
  <si>
    <t>8-799-743</t>
  </si>
  <si>
    <t xml:space="preserve">Pedro José Ortiz Rodriguez </t>
  </si>
  <si>
    <t>3453110</t>
  </si>
  <si>
    <t>pedro2603ortiz@gmail.com</t>
  </si>
  <si>
    <t xml:space="preserve"> La tulihueca CL, el espino casa 2733</t>
  </si>
  <si>
    <t>61423110</t>
  </si>
  <si>
    <t>8.857817,-79.879069</t>
  </si>
  <si>
    <t>JH1896C</t>
  </si>
  <si>
    <t>6 57 1570</t>
  </si>
  <si>
    <t>Silvino Ramos</t>
  </si>
  <si>
    <t>larisaramos232@gmail.com</t>
  </si>
  <si>
    <t>San Antonio CL, detrás del cuadro casa 865</t>
  </si>
  <si>
    <t>6741230</t>
  </si>
  <si>
    <t>8.857817,-79.878069</t>
  </si>
  <si>
    <t>JJ2083C</t>
  </si>
  <si>
    <t>895681</t>
  </si>
  <si>
    <t>Mizael Jesús veliz chiari</t>
  </si>
  <si>
    <t>Cgwatson20@gmail.com</t>
  </si>
  <si>
    <t>Ciudad de Vacamonte CL 10 casa 291</t>
  </si>
  <si>
    <t>63629269</t>
  </si>
  <si>
    <t>8.857817, - 79.878069</t>
  </si>
  <si>
    <t>JZ3687C</t>
  </si>
  <si>
    <t>7711407</t>
  </si>
  <si>
    <t xml:space="preserve">Lessther castro </t>
  </si>
  <si>
    <t>Marielmcocp1704@gmail.com</t>
  </si>
  <si>
    <t>Vista alegre intetamericana c-06</t>
  </si>
  <si>
    <t>69897384</t>
  </si>
  <si>
    <t>8.857817,-79878069</t>
  </si>
  <si>
    <t>JC2978C</t>
  </si>
  <si>
    <t>8-877-941</t>
  </si>
  <si>
    <t>Luis cañizalez</t>
  </si>
  <si>
    <t>darielsebastian2005@gmail.com</t>
  </si>
  <si>
    <t>Vista alegre calle 3 casa 418</t>
  </si>
  <si>
    <t>62360653</t>
  </si>
  <si>
    <t>JC4829C</t>
  </si>
  <si>
    <t>2-79-525</t>
  </si>
  <si>
    <t>Lauriano agrazal</t>
  </si>
  <si>
    <t>Analiliagrazal@gmail.com</t>
  </si>
  <si>
    <t>Sector 4 la paz calle cuarta casa 143</t>
  </si>
  <si>
    <t>6277687</t>
  </si>
  <si>
    <t>8.857817,-79.8780(69</t>
  </si>
  <si>
    <t>JO5277C</t>
  </si>
  <si>
    <t>8-1144-195</t>
  </si>
  <si>
    <t xml:space="preserve">Alexander Mosquera </t>
  </si>
  <si>
    <t>63985709</t>
  </si>
  <si>
    <t>rodrigopadillamosquera9999@gmail.com</t>
  </si>
  <si>
    <t xml:space="preserve">Playa leona Bosque dorado </t>
  </si>
  <si>
    <t>8.854555,-79.787514</t>
  </si>
  <si>
    <t>ALEJANDRA JIMENEZ VILLARREAL</t>
  </si>
  <si>
    <t>CARMEN TATIANA CUELLAR MELENDEZ</t>
  </si>
  <si>
    <t>JH0930C</t>
  </si>
  <si>
    <t>8-808-2247</t>
  </si>
  <si>
    <t xml:space="preserve">Karen Odilia Hernandez Fernandez </t>
  </si>
  <si>
    <t>‪6948‑6844‬</t>
  </si>
  <si>
    <t>Hernandezfk@gmail.com</t>
  </si>
  <si>
    <t>BDA. PANAMA, 2DA CALLE NUM 14 A CASA</t>
  </si>
  <si>
    <t>8.895721, -79.613602</t>
  </si>
  <si>
    <t>JC1275C</t>
  </si>
  <si>
    <t>8-917-2127</t>
  </si>
  <si>
    <t>Katherine Yaneth Zamora Rodriguez</t>
  </si>
  <si>
    <t>66001593</t>
  </si>
  <si>
    <t>kathyz.45.kz@gmail.com</t>
  </si>
  <si>
    <t>calle 4b 2 nro cada 341b</t>
  </si>
  <si>
    <t>8.833020,-79.796394</t>
  </si>
  <si>
    <t>JL2012C</t>
  </si>
  <si>
    <t>8-1063-1286</t>
  </si>
  <si>
    <t>Ariel Antonio Montero Monroy</t>
  </si>
  <si>
    <t>65431104</t>
  </si>
  <si>
    <t>arielantoniomontero000@gmail.com</t>
  </si>
  <si>
    <t xml:space="preserve">La valdeza Calle Boulevard nro casa e7 </t>
  </si>
  <si>
    <t>8.823018, -79.819901</t>
  </si>
  <si>
    <t>JG3686C</t>
  </si>
  <si>
    <t>10-710-140</t>
  </si>
  <si>
    <t>Enicela Maricela Icaza</t>
  </si>
  <si>
    <t>63701158</t>
  </si>
  <si>
    <t>enicelamg92@gmail.com</t>
  </si>
  <si>
    <t xml:space="preserve">bique lote N0 79 calle pueblo nuevo </t>
  </si>
  <si>
    <t>8.924104,-79.679298</t>
  </si>
  <si>
    <t>JB4126C</t>
  </si>
  <si>
    <t>2-99-2518</t>
  </si>
  <si>
    <t>JOVANI ALEXIS LEIRA SANCHEZ</t>
  </si>
  <si>
    <t>64926215</t>
  </si>
  <si>
    <t>jovanyleira@gmail.com</t>
  </si>
  <si>
    <t>Lomade Guadalupecalle principal casa7011, LOMA DE GUADALUPE GUADALUPE, LA CHORRERA, PANAMÁ</t>
  </si>
  <si>
    <t xml:space="preserve"> 8.8603163,-79.8114587</t>
  </si>
  <si>
    <t>JUAN MANUEL GONZALEZ CUELLAR</t>
  </si>
  <si>
    <t>JH0416C</t>
  </si>
  <si>
    <t>8-757-2246</t>
  </si>
  <si>
    <t>ZORAYA MCHELLE RAMIREZ GUEVARA</t>
  </si>
  <si>
    <t>68942657</t>
  </si>
  <si>
    <t>zorayaramirez5@gmail.com</t>
  </si>
  <si>
    <t>Ciudad Vacamonte calle 7ma casa A-115, CIUDAD VACAMONTE VISTA ALEGRE, ARRAIJAN, PANAMÁ</t>
  </si>
  <si>
    <t>8.917739,-79.698657</t>
  </si>
  <si>
    <t>JH0581C</t>
  </si>
  <si>
    <t>1-710-1374</t>
  </si>
  <si>
    <t>Adelita Martínez Palacio</t>
  </si>
  <si>
    <t>66848000</t>
  </si>
  <si>
    <t>zunigarafa.1407@gmail.com</t>
  </si>
  <si>
    <t>Valle de Mar Azulcalle20 19 casa753, PUERTO CAIMITO PUERTO CAIMITO, LA CHORRERA, PANAMÁ</t>
  </si>
  <si>
    <t>867201,-79.721539</t>
  </si>
  <si>
    <t>JE0603C</t>
  </si>
  <si>
    <t>8-812-1528</t>
  </si>
  <si>
    <t>AYERIM GABRIELA BOLAÑOS CONTE</t>
  </si>
  <si>
    <t>67115253</t>
  </si>
  <si>
    <t>ayerimg07@gmail.com</t>
  </si>
  <si>
    <t>Arboledas Los Olivos calle 6 casa A228, PUERTO CAIMITO PUERTO CAIMITO, LA CHORRERA, PANAMÁ</t>
  </si>
  <si>
    <t>8.878111,-79.756500</t>
  </si>
  <si>
    <t>JW2627C</t>
  </si>
  <si>
    <t>10-8-501</t>
  </si>
  <si>
    <t>MABEL ALEXANDRA FOSTER CHIARI</t>
  </si>
  <si>
    <t>60762499</t>
  </si>
  <si>
    <t>Penajulio983@gmail.com</t>
  </si>
  <si>
    <t>Bda. San Panchocallepaseonirtecasa457, BARRIADA SAN PANCHO BARRIO BALBOA, LA CHORRERA, PANAMÁ</t>
  </si>
  <si>
    <t xml:space="preserve"> 8.8687862,-79.7901295</t>
  </si>
  <si>
    <t>JS3203C</t>
  </si>
  <si>
    <t>8-851-1483</t>
  </si>
  <si>
    <t>Elena Tapia Valdes</t>
  </si>
  <si>
    <t>69907129</t>
  </si>
  <si>
    <t>simonskeisthal@gmail.com</t>
  </si>
  <si>
    <t>Puerto CAIMITOcall virgendekcarmencasa47, PUERTO CAIMITO PUERTO CAIMITO, LA CHORRERA, PANAMÁ</t>
  </si>
  <si>
    <t>8.8730708,-79.7133311</t>
  </si>
  <si>
    <t>JC3486C</t>
  </si>
  <si>
    <t>8-798-938</t>
  </si>
  <si>
    <t>Yanela Rosaneth González Castañon</t>
  </si>
  <si>
    <t>68134876</t>
  </si>
  <si>
    <t>rosanethy1221@gmail.com</t>
  </si>
  <si>
    <t>Puerto CAIMITO calle los pozos casa 2717, PUERTO CAIMITO PUERTO CAIMITO, LA CHORRERA, PANAMÁ</t>
  </si>
  <si>
    <t>8.8723964,-79.7132423</t>
  </si>
  <si>
    <t>JB3306C</t>
  </si>
  <si>
    <t>8-466-958</t>
  </si>
  <si>
    <t>MERARI NOEMI MORAN DE TAYLOR</t>
  </si>
  <si>
    <t>68802679</t>
  </si>
  <si>
    <t>heidyguerra333@gmail.com</t>
  </si>
  <si>
    <t>Urbanizacion La Valdeza calle27casa44, Playa Leona PLAYA LEONA, LA CHORRERA, PANAMÁ</t>
  </si>
  <si>
    <t>8.8250040,-79.8239974</t>
  </si>
  <si>
    <t>JK4132C</t>
  </si>
  <si>
    <t>8-1070-2463</t>
  </si>
  <si>
    <t>Mijael Daniel Fernández Paredes</t>
  </si>
  <si>
    <t>64808307</t>
  </si>
  <si>
    <t>mijaelnene11@gmail.com</t>
  </si>
  <si>
    <t>os de la pradera calle E casa F165, Playa Leona PLAYA LEONA, LA CHORRERA, PANAM</t>
  </si>
  <si>
    <t>8.8290426,-79.7995380</t>
  </si>
  <si>
    <t>JI4505C</t>
  </si>
  <si>
    <t>2-728-2236</t>
  </si>
  <si>
    <t>Daybeth Noeli Bethancourt Delgado</t>
  </si>
  <si>
    <t>65489617</t>
  </si>
  <si>
    <t>moisesgilojo@gmail.com</t>
  </si>
  <si>
    <t>Rio Hato, Cocle calle2da casa10200, RIO HATO RIO HATO, ANTON, COCLÉ</t>
  </si>
  <si>
    <t>8.3820146,-801615822</t>
  </si>
  <si>
    <t>JD4716C</t>
  </si>
  <si>
    <t>8-746-1773</t>
  </si>
  <si>
    <t>DANIEL HUMBERTO ORTEGA RODRIGUEZ</t>
  </si>
  <si>
    <t>62531937</t>
  </si>
  <si>
    <t>daniortega0281@gmail.com</t>
  </si>
  <si>
    <t>San Carlos calle san José casa 10100, SAN JOSE SAN JOSE, SAN CARLOS, PANAMÁ</t>
  </si>
  <si>
    <t>SAN JOSE                                          </t>
  </si>
  <si>
    <t>8.5253485,-79.9420005</t>
  </si>
  <si>
    <t>JW5256C</t>
  </si>
  <si>
    <t>8-708-262</t>
  </si>
  <si>
    <t xml:space="preserve">Edgardo Abdiel Silva Medrano </t>
  </si>
  <si>
    <t xml:space="preserve">6910-8163 </t>
  </si>
  <si>
    <t xml:space="preserve">edgardosilva1177@gmail.com </t>
  </si>
  <si>
    <t>Panamá Oeste, Veracruz calle Primera casa 11</t>
  </si>
  <si>
    <t>69108163</t>
  </si>
  <si>
    <t>8.892135,-79.622543</t>
  </si>
  <si>
    <t>OMAIDA EDITH QUINTERO</t>
  </si>
  <si>
    <t>JE1072C</t>
  </si>
  <si>
    <t>8-1037-1872</t>
  </si>
  <si>
    <t>Elvis Yandel Estribi Graziani</t>
  </si>
  <si>
    <t>6838-3673</t>
  </si>
  <si>
    <t>estribielvis02@gmail.com</t>
  </si>
  <si>
    <t>Panamá Oeste, La Chorrera, corregimiento El Coco, barriada Bianchery, calle Principal, casa 4110</t>
  </si>
  <si>
    <t>68383673</t>
  </si>
  <si>
    <t>8.874046,-79.806697</t>
  </si>
  <si>
    <t>JD1394C</t>
  </si>
  <si>
    <t>2-701-1663</t>
  </si>
  <si>
    <t>Silvia Raquel Araujo Cruz</t>
  </si>
  <si>
    <t>6772-5784</t>
  </si>
  <si>
    <t>silviaraujo792@gmail.com</t>
  </si>
  <si>
    <t>Panamá Oeste, Vista Alegre ;Vacamonte, el Tecal, calle 46 casa P-325</t>
  </si>
  <si>
    <t>6772578</t>
  </si>
  <si>
    <t>8.898917,-79.709692</t>
  </si>
  <si>
    <t>JQ2024C</t>
  </si>
  <si>
    <t>8-467-663</t>
  </si>
  <si>
    <t>Elida Cordones Ramos De Gracia</t>
  </si>
  <si>
    <t>elidadegracia20@gmail.com</t>
  </si>
  <si>
    <t>CASA 1466</t>
  </si>
  <si>
    <t>65737579</t>
  </si>
  <si>
    <t>9.018158,-79.512202</t>
  </si>
  <si>
    <t>JE3258C</t>
  </si>
  <si>
    <t>8-792-415</t>
  </si>
  <si>
    <t>Vilma Esther Ovalle Cañizalez</t>
  </si>
  <si>
    <t>6416-7382</t>
  </si>
  <si>
    <t>ovallevilma16@gmail.com</t>
  </si>
  <si>
    <t xml:space="preserve">Panamá Oeste, La Chorrera,, Puerto Caimito barriada Mar Azul </t>
  </si>
  <si>
    <t>64167382</t>
  </si>
  <si>
    <t>8.868635,-79.722786</t>
  </si>
  <si>
    <t>JY3671C</t>
  </si>
  <si>
    <t>1-766-1006</t>
  </si>
  <si>
    <t xml:space="preserve"> Marcos Jesús Chiu Álvarez </t>
  </si>
  <si>
    <t>6341-8441</t>
  </si>
  <si>
    <t>marcoschiu025@gmail.com</t>
  </si>
  <si>
    <t>Altos de la Pradera, calle 6, casa H217</t>
  </si>
  <si>
    <t>6832648</t>
  </si>
  <si>
    <t>8.828339,-79.809348</t>
  </si>
  <si>
    <t>JM4593C</t>
  </si>
  <si>
    <t>8-230-922</t>
  </si>
  <si>
    <t xml:space="preserve"> Joseph Octave Jhon Mitchell</t>
  </si>
  <si>
    <t>63899038</t>
  </si>
  <si>
    <t>jhonmitchel3270@gmail.com</t>
  </si>
  <si>
    <t>Panamá Oeste, Capira barriada las Colinas calle Primera casa 77</t>
  </si>
  <si>
    <t>8.757707,-79.881226</t>
  </si>
  <si>
    <t>JQ4595C</t>
  </si>
  <si>
    <t>8-737-1940</t>
  </si>
  <si>
    <t xml:space="preserve">Hilario Alberto Roselie </t>
  </si>
  <si>
    <t>Mayraabdielin@gmail.com</t>
  </si>
  <si>
    <t>Casa 154 B</t>
  </si>
  <si>
    <t>60959264</t>
  </si>
  <si>
    <t>8.908661,-79.706462</t>
  </si>
  <si>
    <t>JE4175C</t>
  </si>
  <si>
    <t>10-32-911</t>
  </si>
  <si>
    <t xml:space="preserve">Mariela Martínez Stocel de López </t>
  </si>
  <si>
    <t>64686847</t>
  </si>
  <si>
    <t>martinezmarianela318@gmail.com</t>
  </si>
  <si>
    <t xml:space="preserve">Panamá Oeste casa 166, Res. San Miguel, calle 3era </t>
  </si>
  <si>
    <t>8.990946,-79.728030</t>
  </si>
  <si>
    <t>JZ5442C</t>
  </si>
  <si>
    <t>8-104-1668</t>
  </si>
  <si>
    <t xml:space="preserve">Zacarias Vásquez Toribio </t>
  </si>
  <si>
    <t>6834-1903</t>
  </si>
  <si>
    <t>vasquezguilermo2028@gmail.com</t>
  </si>
  <si>
    <t>Coronado, calle tumba muerto, casa 5ta</t>
  </si>
  <si>
    <t>68341903</t>
  </si>
  <si>
    <t>8.5441866,-79.9184621</t>
  </si>
  <si>
    <t>PAUL ABRAHAM FLORES MENDOZA</t>
  </si>
  <si>
    <t>JB4509B</t>
  </si>
  <si>
    <t>8-900-1419</t>
  </si>
  <si>
    <t>JENNIFER ELVIRA JULIO MARTINEZ</t>
  </si>
  <si>
    <t>6320-4227</t>
  </si>
  <si>
    <t>yenniferjulio267@gmail.com</t>
  </si>
  <si>
    <t>Barrio la Bonanza, calle 4ta,casa 22</t>
  </si>
  <si>
    <t>63204227</t>
  </si>
  <si>
    <t>8 9937273,-79.7349159</t>
  </si>
  <si>
    <t>JW0797C</t>
  </si>
  <si>
    <t>9-147-153</t>
  </si>
  <si>
    <t xml:space="preserve">Carmen María Flores Murillo </t>
  </si>
  <si>
    <t>6729-0812</t>
  </si>
  <si>
    <t>cf8193000@gmail.com</t>
  </si>
  <si>
    <t>La pitahalla, calle principal, casa 9675</t>
  </si>
  <si>
    <t>67290812</t>
  </si>
  <si>
    <t>8.837564,-79.782195</t>
  </si>
  <si>
    <t>JK0929C</t>
  </si>
  <si>
    <t>8-219-1234</t>
  </si>
  <si>
    <t>ELIZABETH CUESTAS DIAZ</t>
  </si>
  <si>
    <t>6197-6732</t>
  </si>
  <si>
    <t>esperanzagrupo630@gmail.com</t>
  </si>
  <si>
    <t>Veracruz, calle principal, casa CG-1</t>
  </si>
  <si>
    <t>61976732</t>
  </si>
  <si>
    <t xml:space="preserve">8.8910477,- 79.6220006 </t>
  </si>
  <si>
    <t>JW1536C</t>
  </si>
  <si>
    <t>8-440-173</t>
  </si>
  <si>
    <t>Luzmila Aparicio</t>
  </si>
  <si>
    <t>6983-3689</t>
  </si>
  <si>
    <t>luzmiladeblake@gmail.com</t>
  </si>
  <si>
    <t>Bosque dorado los almendros casa G116</t>
  </si>
  <si>
    <t>6983368</t>
  </si>
  <si>
    <t>8.8536135, -79.7868565</t>
  </si>
  <si>
    <t xml:space="preserve">ROY KARIM MARTINEZ CARRERA </t>
  </si>
  <si>
    <t>JU1001C</t>
  </si>
  <si>
    <t>8-521-2239</t>
  </si>
  <si>
    <t>Maritza Moreno</t>
  </si>
  <si>
    <t>6288-0553</t>
  </si>
  <si>
    <t>maritzaelenamoreno22@gmail.com</t>
  </si>
  <si>
    <t>Mistyc City calle 14 casa 325</t>
  </si>
  <si>
    <t>62880553</t>
  </si>
  <si>
    <t>8.904213, -79.787176</t>
  </si>
  <si>
    <t>JL1922C</t>
  </si>
  <si>
    <t>8-880-1686</t>
  </si>
  <si>
    <t>melineth Pinzón</t>
  </si>
  <si>
    <t>6810-0949</t>
  </si>
  <si>
    <t>melianeth12@gmail.com</t>
  </si>
  <si>
    <t>La Pradera calle 1C 5 casa 79</t>
  </si>
  <si>
    <t>68100949</t>
  </si>
  <si>
    <t>8.8291357, -79.7980795</t>
  </si>
  <si>
    <t>JE2188C</t>
  </si>
  <si>
    <t>8-723-411</t>
  </si>
  <si>
    <t>Dayana Bolaños</t>
  </si>
  <si>
    <t>6861-3597</t>
  </si>
  <si>
    <t>Dayana26b@gmail.com</t>
  </si>
  <si>
    <t>La Valdeza calle 8va casa A-343</t>
  </si>
  <si>
    <t>68613597</t>
  </si>
  <si>
    <t>8.8304602, -79.8162294</t>
  </si>
  <si>
    <t>JN2210C</t>
  </si>
  <si>
    <t>8-239-9</t>
  </si>
  <si>
    <t>Berta Green</t>
  </si>
  <si>
    <t>6526-0772</t>
  </si>
  <si>
    <t>Lic.puga@gmail.com</t>
  </si>
  <si>
    <t>Buena vista calle 501 casa PB-2</t>
  </si>
  <si>
    <t>65260772</t>
  </si>
  <si>
    <t>8.874105, -79.778028</t>
  </si>
  <si>
    <t>JC3329C</t>
  </si>
  <si>
    <t>4-806-2112</t>
  </si>
  <si>
    <t>Ana Miranda</t>
  </si>
  <si>
    <t>6368-1191</t>
  </si>
  <si>
    <t>dmiranda9408@gmail.com</t>
  </si>
  <si>
    <t>Las Colinas calle principal casa 12700</t>
  </si>
  <si>
    <t>63681191</t>
  </si>
  <si>
    <t>8.7591012,-79.8808881</t>
  </si>
  <si>
    <t>JO4541C</t>
  </si>
  <si>
    <t>5-711-804</t>
  </si>
  <si>
    <t>PATRICIO BERRUGATE</t>
  </si>
  <si>
    <t>67068037</t>
  </si>
  <si>
    <t>manuelitopor3@gmail.com</t>
  </si>
  <si>
    <t>Residencial Colinas de bonanza calle 14 casa 236</t>
  </si>
  <si>
    <t>8.9940518, -79.7388590</t>
  </si>
  <si>
    <t>ROYSA ROSEMARY SESSUMS HANSELL</t>
  </si>
  <si>
    <t>JV0825C</t>
  </si>
  <si>
    <t>6-64-659</t>
  </si>
  <si>
    <t>Juliana Mendoza Oda de Flores</t>
  </si>
  <si>
    <t>69051034</t>
  </si>
  <si>
    <t>juliana237131@gmail.com</t>
  </si>
  <si>
    <t xml:space="preserve">Sector Amaya, calle geminis, casa 2371 </t>
  </si>
  <si>
    <t>8.8783578, - 79.8063941</t>
  </si>
  <si>
    <t>JB1366C</t>
  </si>
  <si>
    <t>8-948-635</t>
  </si>
  <si>
    <t>Evelyn Lineth Mojica Lopez</t>
  </si>
  <si>
    <t>66482033</t>
  </si>
  <si>
    <t>mojicabonitha@gmail.com</t>
  </si>
  <si>
    <t>El palmar calle 12800 casa 103 pb</t>
  </si>
  <si>
    <t>8.892587, - 79.617850</t>
  </si>
  <si>
    <t>JX1527C</t>
  </si>
  <si>
    <t>8-853-476</t>
  </si>
  <si>
    <t xml:space="preserve">Martin Alberto Pineda pinzon </t>
  </si>
  <si>
    <t>67061326</t>
  </si>
  <si>
    <t>marpit777@gmail.com</t>
  </si>
  <si>
    <t xml:space="preserve">Res. La pradera calle principal casa 648-B </t>
  </si>
  <si>
    <t>8.8348616, - 79.7978740</t>
  </si>
  <si>
    <t>JF1991C</t>
  </si>
  <si>
    <t>10-15-820</t>
  </si>
  <si>
    <t>Ernesto lopez Gonzales</t>
  </si>
  <si>
    <t>65116981</t>
  </si>
  <si>
    <t>anylopez3192@gmail.com</t>
  </si>
  <si>
    <t>La valdeza calle 17 nro casa B3-29</t>
  </si>
  <si>
    <t>8.8234286, - 79.8208126</t>
  </si>
  <si>
    <t>JX2307C</t>
  </si>
  <si>
    <t>9-727-2163</t>
  </si>
  <si>
    <t>CARMEN BRANCA VASQUEZ</t>
  </si>
  <si>
    <t>67131544</t>
  </si>
  <si>
    <t>karmenbv22@hotmail.com</t>
  </si>
  <si>
    <t xml:space="preserve">Potrero grande la turbina 10300 </t>
  </si>
  <si>
    <t>8.873058,-79.809528</t>
  </si>
  <si>
    <t>JX2624C</t>
  </si>
  <si>
    <t>8-517-239</t>
  </si>
  <si>
    <t>Fernando Evaristo Morales Arjona</t>
  </si>
  <si>
    <t>65559595</t>
  </si>
  <si>
    <t>fernandoem911@gmail.com</t>
  </si>
  <si>
    <t>El tecal, calle 37, casa J-380 PB</t>
  </si>
  <si>
    <t>8.9039079, - 79.7128245</t>
  </si>
  <si>
    <t>JL3724C</t>
  </si>
  <si>
    <t>8-953-518</t>
  </si>
  <si>
    <t>Mayra Alejandra Pool Avila</t>
  </si>
  <si>
    <t>69583015</t>
  </si>
  <si>
    <t>mayrapool84@gmail.com</t>
  </si>
  <si>
    <t>Brisa mar calle 11 casa nro 269</t>
  </si>
  <si>
    <t>8.8705847, -79.7174299</t>
  </si>
  <si>
    <t>JI3847C</t>
  </si>
  <si>
    <t>9-750-357</t>
  </si>
  <si>
    <t>Marytza Lisbeth Abrego Ruiz</t>
  </si>
  <si>
    <t>66957965</t>
  </si>
  <si>
    <t>abregoaracelis6@gmail.com</t>
  </si>
  <si>
    <t>Resid villa Massiel calle la floresta casa num -9</t>
  </si>
  <si>
    <t>8.9092275, - 79.7930256</t>
  </si>
  <si>
    <t>JE3971C</t>
  </si>
  <si>
    <t>8-368-882</t>
  </si>
  <si>
    <t>Manuel Gonzalez Gordon</t>
  </si>
  <si>
    <t>69029115</t>
  </si>
  <si>
    <t>mggordon0864@gmail.com</t>
  </si>
  <si>
    <t xml:space="preserve">Bique, Bella esperanza, casa 87, calle esperanza </t>
  </si>
  <si>
    <t>8.9188142, - 79.6739674</t>
  </si>
  <si>
    <t>JI4134C</t>
  </si>
  <si>
    <t>8-316-307</t>
  </si>
  <si>
    <t>Nereida Elena Durant Roselies de Quintana</t>
  </si>
  <si>
    <t>64990138</t>
  </si>
  <si>
    <t>nere0230@yahoo.es</t>
  </si>
  <si>
    <t>El tecal calle 37 casa J-379</t>
  </si>
  <si>
    <t>8.9038973, - 79.7129140</t>
  </si>
  <si>
    <t>JN4149C</t>
  </si>
  <si>
    <t>7-72-1250</t>
  </si>
  <si>
    <t>elida caballero castro</t>
  </si>
  <si>
    <t>66449124</t>
  </si>
  <si>
    <t>erikaespinosa2476@gmail.com</t>
  </si>
  <si>
    <t>Capira lidice barriada pedregal calle 2 casa 2</t>
  </si>
  <si>
    <t>LIDICE                                            </t>
  </si>
  <si>
    <t>8.7573903, - 79.8641692</t>
  </si>
  <si>
    <t>JT4994C</t>
  </si>
  <si>
    <t>9-770-1711</t>
  </si>
  <si>
    <t>CAMILA PARDO</t>
  </si>
  <si>
    <t xml:space="preserve">0000000 </t>
  </si>
  <si>
    <t>Camilapardo278@gmail.com</t>
  </si>
  <si>
    <t>67337532</t>
  </si>
  <si>
    <t>8.935402,-79.727791</t>
  </si>
  <si>
    <t>ALLAN ADAN RODRIGUEZ PARDO</t>
  </si>
  <si>
    <t>GIMARA TAINA ANTIOCO ORTIZ</t>
  </si>
  <si>
    <t>JK3678C</t>
  </si>
  <si>
    <t>8-1005-1160</t>
  </si>
  <si>
    <t>Kevin alberto perez osorio</t>
  </si>
  <si>
    <t>Kp451126@gmail.com</t>
  </si>
  <si>
    <t xml:space="preserve">Chilibre villa unida </t>
  </si>
  <si>
    <t>62411580</t>
  </si>
  <si>
    <t>9.187186,-79.618777</t>
  </si>
  <si>
    <t>KATHERINE YANETH LEDEZMA BERNAL</t>
  </si>
  <si>
    <t>JD4194B</t>
  </si>
  <si>
    <t>4-842-1157</t>
  </si>
  <si>
    <t>Joel Alvaro Quintero Bejerano</t>
  </si>
  <si>
    <t>jayabdiel3002@gmail.com</t>
  </si>
  <si>
    <t xml:space="preserve">Residencial verde mar </t>
  </si>
  <si>
    <t>60279270</t>
  </si>
  <si>
    <t>8.866076,-79.723882</t>
  </si>
  <si>
    <t>JU4418B</t>
  </si>
  <si>
    <t>4-769-2415</t>
  </si>
  <si>
    <t>Ruben lopez lopez</t>
  </si>
  <si>
    <t>Shakespearejazmin160@gmail.com</t>
  </si>
  <si>
    <t>Residencial altos de las praderas</t>
  </si>
  <si>
    <t>68930275</t>
  </si>
  <si>
    <t>8.830937,-79.812261</t>
  </si>
  <si>
    <t>JW0517C</t>
  </si>
  <si>
    <t>8-950-534</t>
  </si>
  <si>
    <t>Hilario alexis ortega moscote</t>
  </si>
  <si>
    <t>ohilario26@gmail.com</t>
  </si>
  <si>
    <t>El arado villa valentina</t>
  </si>
  <si>
    <t>8.963465,-79.760864</t>
  </si>
  <si>
    <t>JK0565C</t>
  </si>
  <si>
    <t>2-97-2119</t>
  </si>
  <si>
    <t xml:space="preserve">Daniel smith alvares de leon </t>
  </si>
  <si>
    <t>Naomi31ortega@gmail.com</t>
  </si>
  <si>
    <t>61905419</t>
  </si>
  <si>
    <t>8.865938,-79.724030</t>
  </si>
  <si>
    <t>JI0821C</t>
  </si>
  <si>
    <t>5-702-1277</t>
  </si>
  <si>
    <t>Yovani Eliezer Rivas Morales</t>
  </si>
  <si>
    <t>yovanis091181@gmail.com</t>
  </si>
  <si>
    <t>Praderas de San Lorenzo</t>
  </si>
  <si>
    <t>68069534</t>
  </si>
  <si>
    <t>9.146591,-79.538386</t>
  </si>
  <si>
    <t>JX1115C</t>
  </si>
  <si>
    <t>3-741-2329</t>
  </si>
  <si>
    <t xml:space="preserve">Oriel Andres soto </t>
  </si>
  <si>
    <t>Sotooriel0@gmail.com</t>
  </si>
  <si>
    <t xml:space="preserve">Colon villa caribe </t>
  </si>
  <si>
    <t>66574444</t>
  </si>
  <si>
    <t>9.362511,-79.847492</t>
  </si>
  <si>
    <t>JA1130C</t>
  </si>
  <si>
    <t>Joel alvaro Quintero bejerano</t>
  </si>
  <si>
    <t>Joelvisrene21@gmail.com</t>
  </si>
  <si>
    <t>La Chorrera Panama Oeste</t>
  </si>
  <si>
    <t>69577052</t>
  </si>
  <si>
    <t>8.821031,-79.806346</t>
  </si>
  <si>
    <t>JG3304C</t>
  </si>
  <si>
    <t>2-739-372</t>
  </si>
  <si>
    <t>Omaira milagro tejeira</t>
  </si>
  <si>
    <t>Tejeiraomairamilagro@gmail.com</t>
  </si>
  <si>
    <t xml:space="preserve">Panama santa lucia </t>
  </si>
  <si>
    <t>68149060</t>
  </si>
  <si>
    <t>9.075469,-79.356811</t>
  </si>
  <si>
    <t>JL4036C</t>
  </si>
  <si>
    <t>AdriLiamPN*8185@gmail.com</t>
  </si>
  <si>
    <t>63919850</t>
  </si>
  <si>
    <t>8.901250,-79.790180</t>
  </si>
  <si>
    <t>JS4426C</t>
  </si>
  <si>
    <t>8-894-2093</t>
  </si>
  <si>
    <t>Alex Andres Dominguez jaime</t>
  </si>
  <si>
    <t>Vanne.nieto22@gmail.com</t>
  </si>
  <si>
    <t>La Chorrera Panama Oeste mendoza</t>
  </si>
  <si>
    <t>66424644</t>
  </si>
  <si>
    <t>8.917594,-79.799034</t>
  </si>
  <si>
    <t>JT4670C</t>
  </si>
  <si>
    <t>10-716-822</t>
  </si>
  <si>
    <t>Nigdidili cooper</t>
  </si>
  <si>
    <t>Deleonmilagro0@gmail.com</t>
  </si>
  <si>
    <t>Rincón solano casa 1537</t>
  </si>
  <si>
    <t>68818973</t>
  </si>
  <si>
    <t>8.889854,-79.620698</t>
  </si>
  <si>
    <t xml:space="preserve">MEYVIS ELENA VILLAR RUIZ </t>
  </si>
  <si>
    <t>JC1310C</t>
  </si>
  <si>
    <t>N-21-896</t>
  </si>
  <si>
    <t xml:space="preserve">Rosa adilia delgadillo garcia </t>
  </si>
  <si>
    <t>rosaadiliadesgadillo@gmail.com</t>
  </si>
  <si>
    <t>Recidencial vista alegre calle segunda casa B360</t>
  </si>
  <si>
    <t>64247048</t>
  </si>
  <si>
    <t>JD1818C</t>
  </si>
  <si>
    <t>8-799-680</t>
  </si>
  <si>
    <t xml:space="preserve">Jonathan emerito acevedo gallardo </t>
  </si>
  <si>
    <t>Jonathanleonelacevedo.07100@gmail.com</t>
  </si>
  <si>
    <t>Recidencial vista alegre calle séptima casa 354</t>
  </si>
  <si>
    <t>68452412</t>
  </si>
  <si>
    <t>JL1906C</t>
  </si>
  <si>
    <t>8-1060-1070</t>
  </si>
  <si>
    <t xml:space="preserve">Larissa yeritza consepcion saldaña </t>
  </si>
  <si>
    <t>Saldanabetzaida@gmail.com</t>
  </si>
  <si>
    <t xml:space="preserve">El Trebol entrando por la calle manzana verde </t>
  </si>
  <si>
    <t>64116969</t>
  </si>
  <si>
    <t>JW3309C</t>
  </si>
  <si>
    <t>8-1057-599</t>
  </si>
  <si>
    <t xml:space="preserve">Yelis yuliette jurado Rodriguez </t>
  </si>
  <si>
    <t>Yelisjurado08@hotmail.com</t>
  </si>
  <si>
    <t xml:space="preserve">Ciudad recidencial cumbre Azul </t>
  </si>
  <si>
    <t>65996885</t>
  </si>
  <si>
    <t>JI4274C</t>
  </si>
  <si>
    <t>9-128-621</t>
  </si>
  <si>
    <t xml:space="preserve">Agustina calles villalbas </t>
  </si>
  <si>
    <t>jesumurillo44@gmail.com</t>
  </si>
  <si>
    <t xml:space="preserve">Los jardines de sevilla </t>
  </si>
  <si>
    <t>61375191</t>
  </si>
  <si>
    <t>JU4929C</t>
  </si>
  <si>
    <t>8-1051-1754</t>
  </si>
  <si>
    <t xml:space="preserve">Luis armando </t>
  </si>
  <si>
    <t>67677166</t>
  </si>
  <si>
    <t>Jeandiaz198323@gmail.com</t>
  </si>
  <si>
    <t xml:space="preserve">Altos de santa Rita 52 etapa 2 casa 809 entrando por el extra hacia cerro azul </t>
  </si>
  <si>
    <t>EL LLANO                                          </t>
  </si>
  <si>
    <t>9.124523,-79.337219</t>
  </si>
  <si>
    <t xml:space="preserve">RICARDO ALBERTO GONZALEZ RODRIGUEZ </t>
  </si>
  <si>
    <t>JG3829C</t>
  </si>
  <si>
    <t>8-817-681</t>
  </si>
  <si>
    <t xml:space="preserve">Franklin Alberto watson Tuñon </t>
  </si>
  <si>
    <t>67012008</t>
  </si>
  <si>
    <t>Silveriatunon@gmail.com</t>
  </si>
  <si>
    <t xml:space="preserve">Cumbre azul, la cabima </t>
  </si>
  <si>
    <t>9.1488400, -79.5203930</t>
  </si>
  <si>
    <t>JX4701C</t>
  </si>
  <si>
    <t>8-935-1329</t>
  </si>
  <si>
    <t>Allyson Wendy</t>
  </si>
  <si>
    <t>BulginAllison@gmail.com</t>
  </si>
  <si>
    <t>BDA Alto de la Pradera,Calle L-4 Calle Casa L-295</t>
  </si>
  <si>
    <t>68097825</t>
  </si>
  <si>
    <t>8.821333,-79.802345</t>
  </si>
  <si>
    <t>XAVIER ENRIQUE MURILLO HERNANDEZ</t>
  </si>
  <si>
    <t>JN4630B</t>
  </si>
  <si>
    <t>8-1050-1915</t>
  </si>
  <si>
    <t>Xavier Enrique Murillo Hernández</t>
  </si>
  <si>
    <t>Jonesdamaris099@gmail.com</t>
  </si>
  <si>
    <t xml:space="preserve">La pradera </t>
  </si>
  <si>
    <t>69163316</t>
  </si>
  <si>
    <t>8.834228,-78.796754</t>
  </si>
  <si>
    <t>JD0483C</t>
  </si>
  <si>
    <t>8-989-1683</t>
  </si>
  <si>
    <t>JAVIER MURILLO</t>
  </si>
  <si>
    <t>6779-6024</t>
  </si>
  <si>
    <t>Javierenrique0330@gmail.com</t>
  </si>
  <si>
    <t>Vista Alegre , sol del tecal</t>
  </si>
  <si>
    <t>67796024</t>
  </si>
  <si>
    <t>8.909128,-79.711443</t>
  </si>
  <si>
    <t>JB0998C</t>
  </si>
  <si>
    <t>8-968-86</t>
  </si>
  <si>
    <t>ALEJANDRO ARIEL JUAREZ</t>
  </si>
  <si>
    <t>6405-7878</t>
  </si>
  <si>
    <t>AlejandroAriel1200@gmail.com</t>
  </si>
  <si>
    <t>Mar azul puerto caimito</t>
  </si>
  <si>
    <t>8.872509,-79.724256</t>
  </si>
  <si>
    <t>JQ2348C</t>
  </si>
  <si>
    <t>6-715-2436</t>
  </si>
  <si>
    <t>Yalileth Yaizela</t>
  </si>
  <si>
    <t>6314-5161</t>
  </si>
  <si>
    <t>Yaly2107@gmail.com</t>
  </si>
  <si>
    <t xml:space="preserve">Los jardines </t>
  </si>
  <si>
    <t xml:space="preserve">Residencial los jardines </t>
  </si>
  <si>
    <t>JZ3930C</t>
  </si>
  <si>
    <t>8-1064-579</t>
  </si>
  <si>
    <t>Ronaldo Nazario Justiniano Rodriguez</t>
  </si>
  <si>
    <t>0000</t>
  </si>
  <si>
    <t>rodrigueznadezhda69@gmail.com</t>
  </si>
  <si>
    <t>El Prado calle S/N  casas C80</t>
  </si>
  <si>
    <t>68370299</t>
  </si>
  <si>
    <t>8.9453156,-79.8097693</t>
  </si>
  <si>
    <t>DAMAR JOSEPH JARAMILLO ZORRILLA</t>
  </si>
  <si>
    <t>KEITY BRITANY MITRE GONZALEZ</t>
  </si>
  <si>
    <t>JB3979B</t>
  </si>
  <si>
    <t>8-907-1015</t>
  </si>
  <si>
    <t>Edwin Ameth De la Cruz Bedoya</t>
  </si>
  <si>
    <t>Edwinameth05@gmail.com</t>
  </si>
  <si>
    <t>Ciudad futuro calle 6 cuartos de alquiler</t>
  </si>
  <si>
    <t>60174962</t>
  </si>
  <si>
    <t>8.931061,-79.736651</t>
  </si>
  <si>
    <t>JI1377C</t>
  </si>
  <si>
    <t>8-1105-2434</t>
  </si>
  <si>
    <t>Arquierlys Tayinibeth Lozano Martinez</t>
  </si>
  <si>
    <t>Yiskerlyking@hotmail.com</t>
  </si>
  <si>
    <t>Panamá Oeste la chorrera La floresta Park casa 255</t>
  </si>
  <si>
    <t>60938095</t>
  </si>
  <si>
    <t>8.9183770, - 79.7829911</t>
  </si>
  <si>
    <t>JC1819C</t>
  </si>
  <si>
    <t>8-397-598</t>
  </si>
  <si>
    <t>Rebeca Cosio Nieto</t>
  </si>
  <si>
    <t xml:space="preserve">rebecacosio6@gmail.com </t>
  </si>
  <si>
    <t>Valle verde calle 9 casa 183 villa santander</t>
  </si>
  <si>
    <t>61004559</t>
  </si>
  <si>
    <t>8.9449189,-79.6950053</t>
  </si>
  <si>
    <t>JM2176C</t>
  </si>
  <si>
    <t>8-211-747</t>
  </si>
  <si>
    <t>Luisa Edith Montero Rosas</t>
  </si>
  <si>
    <t>Jose.lassol19872006@gmail.com</t>
  </si>
  <si>
    <t>San Antonio calle B casa 206B</t>
  </si>
  <si>
    <t>69357084</t>
  </si>
  <si>
    <t>8.868896,-79.790591</t>
  </si>
  <si>
    <t>JK3299C</t>
  </si>
  <si>
    <t>8-796-2267</t>
  </si>
  <si>
    <t>Jaime Daniel Ford Perez</t>
  </si>
  <si>
    <t>Jaime0427@hotmail.com</t>
  </si>
  <si>
    <t>Princesa mía calle cuarta casa 113</t>
  </si>
  <si>
    <t>61012423</t>
  </si>
  <si>
    <t>8.8904706,-79.7073518</t>
  </si>
  <si>
    <t>JO4525C</t>
  </si>
  <si>
    <t>8-474-52</t>
  </si>
  <si>
    <t>Anayansi Romero Esturain</t>
  </si>
  <si>
    <t>Anayansiromero@gmail.com</t>
  </si>
  <si>
    <t>Sector amaya casa 1458 el Coco</t>
  </si>
  <si>
    <t>67438121</t>
  </si>
  <si>
    <t>8.8812135, - 79.8100238</t>
  </si>
  <si>
    <t>JS5411C</t>
  </si>
  <si>
    <t>AU163564</t>
  </si>
  <si>
    <t>Yenny Marcela Uribe</t>
  </si>
  <si>
    <t>jennymarcela1711@gmail.com</t>
  </si>
  <si>
    <t>Panamá oeste el coco Santa librada</t>
  </si>
  <si>
    <t>66496065</t>
  </si>
  <si>
    <t>8.8746377,-79.8030101</t>
  </si>
  <si>
    <t>JV5647C</t>
  </si>
  <si>
    <t>10-701-543</t>
  </si>
  <si>
    <t>Trigida Robles Pérez</t>
  </si>
  <si>
    <t>kilinetnlopez98@gmail.com</t>
  </si>
  <si>
    <t>El Prado calle 2a casa #54</t>
  </si>
  <si>
    <t>61945798</t>
  </si>
  <si>
    <t>8.9482136,-79.8110621</t>
  </si>
  <si>
    <t xml:space="preserve">ILIANA DEL CARMEN WAITH MARIN </t>
  </si>
  <si>
    <t>JL4239B</t>
  </si>
  <si>
    <t>9-137-24</t>
  </si>
  <si>
    <t>Feliciano Rodríguez Gonzalez</t>
  </si>
  <si>
    <t>rodriguezfeliz371@gmail.com</t>
  </si>
  <si>
    <t>La Hacienda Arce , calle 4ta casa I-21</t>
  </si>
  <si>
    <t>69596030</t>
  </si>
  <si>
    <t>8.8928997,-79.6941647</t>
  </si>
  <si>
    <t>JH0312C</t>
  </si>
  <si>
    <t>6-700-1034</t>
  </si>
  <si>
    <t>Moisés Campo Chavez</t>
  </si>
  <si>
    <t>moisescam269@gmail.com</t>
  </si>
  <si>
    <t>Los guayacanes , calle B-1 casa #70</t>
  </si>
  <si>
    <t>64030470</t>
  </si>
  <si>
    <t>8.9212053,-79.8006883</t>
  </si>
  <si>
    <t>JS1313C</t>
  </si>
  <si>
    <t>8-256-991</t>
  </si>
  <si>
    <t>Geovany Iván Carrasco avila</t>
  </si>
  <si>
    <t>geocarrasco291066@gmail.com</t>
  </si>
  <si>
    <t xml:space="preserve"> Parcelación el chorro casa 04. Calle Leila </t>
  </si>
  <si>
    <t>66213949</t>
  </si>
  <si>
    <t>8.8954520,-79.7720762</t>
  </si>
  <si>
    <t>JN3501C</t>
  </si>
  <si>
    <t>4-739-362</t>
  </si>
  <si>
    <t>Erly Itzel Caballero Ortiz</t>
  </si>
  <si>
    <t>cacp2511abogado@gmail.com</t>
  </si>
  <si>
    <t>Nuevo chorrillo barriada Funda Viko calle primera casa A5</t>
  </si>
  <si>
    <t>65178852</t>
  </si>
  <si>
    <t>8.9480871,-79.6825759</t>
  </si>
  <si>
    <t>JR4091C</t>
  </si>
  <si>
    <t>8-367-406</t>
  </si>
  <si>
    <t>Carlos Santamaría castillo</t>
  </si>
  <si>
    <t>Carlos.santamaria@kof.com</t>
  </si>
  <si>
    <t>Residencial Valle Dorado calle T1 a la izquierda  casa 28-6</t>
  </si>
  <si>
    <t>69825390</t>
  </si>
  <si>
    <t>8.8864169,-79.7578159</t>
  </si>
  <si>
    <t>JE4208C</t>
  </si>
  <si>
    <t>2-144-390</t>
  </si>
  <si>
    <t>Amalia Esther Alonso Santana</t>
  </si>
  <si>
    <t>mayi4010@outlook.com</t>
  </si>
  <si>
    <t>Villa Santander #1 calle segunda después de la segunda etapa nuevo chorrillo última barriada</t>
  </si>
  <si>
    <t>67856484</t>
  </si>
  <si>
    <t>8.9556615,-79.6990118</t>
  </si>
  <si>
    <t>JW4625C</t>
  </si>
  <si>
    <t>10-702-1000</t>
  </si>
  <si>
    <t>Vasco Kantule Arias</t>
  </si>
  <si>
    <t>jg524331@gmail.com</t>
  </si>
  <si>
    <t>Arraiján cabezera calle S/N casa 2AD</t>
  </si>
  <si>
    <t>63909963</t>
  </si>
  <si>
    <t>8.9377685,-79.6306457</t>
  </si>
  <si>
    <t>MARCOS AMAT GONZÁLEZ VASQUEZ</t>
  </si>
  <si>
    <t>JH1127C</t>
  </si>
  <si>
    <t>8-1054-2378</t>
  </si>
  <si>
    <t xml:space="preserve">Jean Carlos de gracia castillo </t>
  </si>
  <si>
    <t>Jcgc9474@gmail.com</t>
  </si>
  <si>
    <t>Arraiján cabecera la cascada casa 23</t>
  </si>
  <si>
    <t>69790611</t>
  </si>
  <si>
    <t>8.9365802,-79.6326771</t>
  </si>
  <si>
    <t xml:space="preserve">NALLELI MAYLIN OSORIO SAAVEDRA DE BALOY </t>
  </si>
  <si>
    <t>JV1053C</t>
  </si>
  <si>
    <t>8-493-614</t>
  </si>
  <si>
    <t>IVETH WALKIRYA CORTES GRANADOS</t>
  </si>
  <si>
    <t>Ivethwcortes@gmail.com</t>
  </si>
  <si>
    <t>Chorrera el coco la mata casa 6757</t>
  </si>
  <si>
    <t>60154747</t>
  </si>
  <si>
    <t>8.8727080,-79.8014990</t>
  </si>
  <si>
    <t>JB1385C</t>
  </si>
  <si>
    <t>4-747-881</t>
  </si>
  <si>
    <t>LUIS ABREGO</t>
  </si>
  <si>
    <t>Luisabrego2017@gmail.com</t>
  </si>
  <si>
    <t>Arraiján burunga lasa lajitas frente aba argelis 24</t>
  </si>
  <si>
    <t>64376896</t>
  </si>
  <si>
    <t>8.958868,-79.670061</t>
  </si>
  <si>
    <t>JE1492C</t>
  </si>
  <si>
    <t>4-706-2011</t>
  </si>
  <si>
    <t xml:space="preserve">Oristela Gonzalez Otero </t>
  </si>
  <si>
    <t xml:space="preserve">Gonzalesoristela5@gmail.com </t>
  </si>
  <si>
    <t>Chorrera la herradura los tucanes casa D41</t>
  </si>
  <si>
    <t>64928299</t>
  </si>
  <si>
    <t>8.8517395,-79.8023473</t>
  </si>
  <si>
    <t>JA3486C</t>
  </si>
  <si>
    <t>8-782-2325</t>
  </si>
  <si>
    <t xml:space="preserve">Melvin armando Rivera </t>
  </si>
  <si>
    <t xml:space="preserve">Lasteniaa.medina4@gmail.com </t>
  </si>
  <si>
    <t xml:space="preserve">Chorrera bario balboa san Antonio calle principal </t>
  </si>
  <si>
    <t>67574925</t>
  </si>
  <si>
    <t>8.8680628,-79.7924167</t>
  </si>
  <si>
    <t>JI3560C</t>
  </si>
  <si>
    <t>10-713-1810</t>
  </si>
  <si>
    <t>Beirleth melineth bernal morris</t>
  </si>
  <si>
    <t>Melinethbernal2111@gmail.com</t>
  </si>
  <si>
    <t>Chorrera los guayacanes ave los caobos c19</t>
  </si>
  <si>
    <t>68571412</t>
  </si>
  <si>
    <t>8.9191770,-79.80525000</t>
  </si>
  <si>
    <t>JB4206C</t>
  </si>
  <si>
    <t>RD6425357</t>
  </si>
  <si>
    <t>Ana Quisqueya Díaz Baez</t>
  </si>
  <si>
    <t>annabaez722@gmail.com</t>
  </si>
  <si>
    <t>La chorrera los prados etapa dos calles segunda casa 51</t>
  </si>
  <si>
    <t>63443900</t>
  </si>
  <si>
    <t>8.9450997,-79.8084872 PA -17PPK3099089004</t>
  </si>
  <si>
    <t>YARAVIS DAVELIS CASTILLO ORTIZ</t>
  </si>
  <si>
    <t>JH4258B</t>
  </si>
  <si>
    <t>8-996-409</t>
  </si>
  <si>
    <t xml:space="preserve">José Manuel valdes Ramirez </t>
  </si>
  <si>
    <t>josmanuelv24@gmail.com</t>
  </si>
  <si>
    <t>Panamá oeste Villa Rosario bosque la pita calle segunda capira</t>
  </si>
  <si>
    <t>64520014</t>
  </si>
  <si>
    <t>8.828981,-79.8441696 PA-17PPK2708676126</t>
  </si>
  <si>
    <t>JJ0637C</t>
  </si>
  <si>
    <t>E-8-89717</t>
  </si>
  <si>
    <t xml:space="preserve">Yessenia Ivonne Gutiérrez García </t>
  </si>
  <si>
    <t>yeseniagg2010@hotmail.com</t>
  </si>
  <si>
    <t>Arraiján ciudad del futuro calle 9</t>
  </si>
  <si>
    <t>65339185</t>
  </si>
  <si>
    <t>8.9323367,-79.7370164 PA-17PPK 3887487607</t>
  </si>
  <si>
    <t>JT0577C</t>
  </si>
  <si>
    <t>8-1064-2215</t>
  </si>
  <si>
    <t xml:space="preserve">Hashly Raquel Lemos Moreno </t>
  </si>
  <si>
    <t>hashlylemos08@gmail.com</t>
  </si>
  <si>
    <t>Arraiján nuevo chorrillo calle vereda</t>
  </si>
  <si>
    <t>64626264</t>
  </si>
  <si>
    <t>8.9515477,-79.6809663 PA-17PPK4498589750</t>
  </si>
  <si>
    <t>JD3186C</t>
  </si>
  <si>
    <t>8-471-391</t>
  </si>
  <si>
    <t xml:space="preserve">Itzel yomare Jaramillo Garcés </t>
  </si>
  <si>
    <t>raúlmanuelricardo@gmail.com</t>
  </si>
  <si>
    <t>Panamá oeste arraijan Nuevo chorrillos funda Vico</t>
  </si>
  <si>
    <t>69081982</t>
  </si>
  <si>
    <t>8.9516537,-79.6816147</t>
  </si>
  <si>
    <t>JR1183C</t>
  </si>
  <si>
    <t>8-526-1481</t>
  </si>
  <si>
    <t xml:space="preserve">Nuris Oriela Menchaca Osario </t>
  </si>
  <si>
    <t>nurismenchaca1@gmail.com</t>
  </si>
  <si>
    <t>Panamá oíste nuevo chorrillos lluvia de oro 2</t>
  </si>
  <si>
    <t>69020773</t>
  </si>
  <si>
    <t>8.9605021,-79.6990601</t>
  </si>
  <si>
    <t>JF2129C</t>
  </si>
  <si>
    <t>C04048537</t>
  </si>
  <si>
    <t>Maria De La Concepción Pérez</t>
  </si>
  <si>
    <t>Josue.pazuna2012@Gmail.com</t>
  </si>
  <si>
    <t xml:space="preserve">Panamá oeste arraiján cabecera </t>
  </si>
  <si>
    <t>6618626</t>
  </si>
  <si>
    <t>8.9416870,79.6463550 PA-17PPK 4882288677</t>
  </si>
  <si>
    <t>JA2584C</t>
  </si>
  <si>
    <t>3-724-1776</t>
  </si>
  <si>
    <t>Richi Ricardo Valdés</t>
  </si>
  <si>
    <t>RichieValdés6@gmail.com</t>
  </si>
  <si>
    <t>La chorrera los altos de la pradera</t>
  </si>
  <si>
    <t>63200172</t>
  </si>
  <si>
    <t>8.824970,-79.8040120</t>
  </si>
  <si>
    <t>JL2893C</t>
  </si>
  <si>
    <t>4-702-804</t>
  </si>
  <si>
    <t>María aurora Chávez Saldaña</t>
  </si>
  <si>
    <t>MaríaauroraChávez61@gmail.com</t>
  </si>
  <si>
    <t>Panamá oeste La chorrera el coco</t>
  </si>
  <si>
    <t>65122191</t>
  </si>
  <si>
    <t>8.8808498,-79.8103413</t>
  </si>
  <si>
    <t>JY3240C</t>
  </si>
  <si>
    <t>3-120-475</t>
  </si>
  <si>
    <t>Darselia Dinelda Castillo Gordon de castillo</t>
  </si>
  <si>
    <t>darceliacastillo0121@gmail.com</t>
  </si>
  <si>
    <t>Panamá oeste La chorrera los altos de la pradera</t>
  </si>
  <si>
    <t>66991135</t>
  </si>
  <si>
    <t>8.8271241247,-79.8113226</t>
  </si>
  <si>
    <t>JS3376C</t>
  </si>
  <si>
    <t>8-1041-801</t>
  </si>
  <si>
    <t>Estefanía Maite Herrera</t>
  </si>
  <si>
    <t>estefaniaHerrera2405@gmail.com</t>
  </si>
  <si>
    <t>Panamá oeste La chorrera de herradura Villa del Carmen</t>
  </si>
  <si>
    <t>66463911</t>
  </si>
  <si>
    <t>8.8491522,-79.8035700</t>
  </si>
  <si>
    <t>JF3383C</t>
  </si>
  <si>
    <t>147120876</t>
  </si>
  <si>
    <t>MARCO ANTONIO DAVIS</t>
  </si>
  <si>
    <t>divasmarco3@gmail.com</t>
  </si>
  <si>
    <t>Panamá oeste La chorrera Bda la albolera</t>
  </si>
  <si>
    <t>68319334</t>
  </si>
  <si>
    <t>8.8780960,-79.755683</t>
  </si>
  <si>
    <t>JE4440C</t>
  </si>
  <si>
    <t>9-754-1255</t>
  </si>
  <si>
    <t>DINA ESTER ACOSTA FLORES</t>
  </si>
  <si>
    <t>celebrster1311@gmail.com</t>
  </si>
  <si>
    <t>Panamá oeste arraiján cabecera</t>
  </si>
  <si>
    <t>64188477</t>
  </si>
  <si>
    <t>8.9227398,79.6274740</t>
  </si>
  <si>
    <t>JM4557C</t>
  </si>
  <si>
    <t>8-379-133</t>
  </si>
  <si>
    <t xml:space="preserve">Grimilda Henriguez Rosales </t>
  </si>
  <si>
    <t>Elielianhermanos@gmail.com</t>
  </si>
  <si>
    <t xml:space="preserve"> la chorrera guayacanes</t>
  </si>
  <si>
    <t>67162613</t>
  </si>
  <si>
    <t>8.9230836,-79.8094769</t>
  </si>
  <si>
    <t>JG4936C</t>
  </si>
  <si>
    <t>8-741-1716</t>
  </si>
  <si>
    <t>Zuley Vanessa Martinez Reyes</t>
  </si>
  <si>
    <t>Zulay3122@gmail.com</t>
  </si>
  <si>
    <t xml:space="preserve">Panamá oeste La chorrera el coco sector Amaya </t>
  </si>
  <si>
    <t>69844482</t>
  </si>
  <si>
    <t>8.8797553,-79.8089083</t>
  </si>
  <si>
    <t>JM5079C</t>
  </si>
  <si>
    <t>4-151-698</t>
  </si>
  <si>
    <t>MARISIN MORALES QUIROZ</t>
  </si>
  <si>
    <t>64587079</t>
  </si>
  <si>
    <t>marymorag@gmail.com</t>
  </si>
  <si>
    <t xml:space="preserve">Dolega Dos rios arriba </t>
  </si>
  <si>
    <t>DOLEGA                                            </t>
  </si>
  <si>
    <t>DOS RIOS                                          </t>
  </si>
  <si>
    <t>8°33’41”N 82°24’16”W</t>
  </si>
  <si>
    <t>AURI ESTELA TEJEIRA CHAVEZ</t>
  </si>
  <si>
    <t xml:space="preserve"> JOEL RICARDO MALAVER BRICEÑO</t>
  </si>
  <si>
    <t>MARLY NATALIA PALOMINO CACERES</t>
  </si>
  <si>
    <t>JU0226C</t>
  </si>
  <si>
    <t>Tropa - Venge 6</t>
  </si>
  <si>
    <t>1-760-1293</t>
  </si>
  <si>
    <t xml:space="preserve">Azael darinel santos </t>
  </si>
  <si>
    <t>68865082</t>
  </si>
  <si>
    <t>azaelsantos421@gmail.com</t>
  </si>
  <si>
    <t>DOLEGA b,sur Detráscolegio AVDAit190A 0R 646 casa Green Dolega Villahermosa L-98</t>
  </si>
  <si>
    <t>LOS ALGARROBOS                                    </t>
  </si>
  <si>
    <t>8°33’51.44”N82°24’27.41”W</t>
  </si>
  <si>
    <t>JA4259B</t>
  </si>
  <si>
    <t>4-737-1073</t>
  </si>
  <si>
    <t xml:space="preserve">Helina Analiz Castillo Valdés </t>
  </si>
  <si>
    <t>69439703</t>
  </si>
  <si>
    <t>lina0385@hotmail.com</t>
  </si>
  <si>
    <t xml:space="preserve">Barriada las moras residencial valle las moras casa N.39Frente al parque casa color crema </t>
  </si>
  <si>
    <t>8°24’44.12” N82°24’20.85”W</t>
  </si>
  <si>
    <t>JJ0543C</t>
  </si>
  <si>
    <t>1-713-603</t>
  </si>
  <si>
    <t xml:space="preserve">César Diomedes Lange serrano </t>
  </si>
  <si>
    <t>67799291</t>
  </si>
  <si>
    <t>guardac001@gmail.com</t>
  </si>
  <si>
    <t xml:space="preserve">Brisas del rio  segunda entrada ala izquierda casa de la derecha color verde con vergas negra </t>
  </si>
  <si>
    <t>8° 24’53.23” N 82°24’51.12”W</t>
  </si>
  <si>
    <t>JX1517C</t>
  </si>
  <si>
    <t>4-768-2253</t>
  </si>
  <si>
    <t xml:space="preserve">Crisabel Malena Castillo caballero </t>
  </si>
  <si>
    <t>66093967</t>
  </si>
  <si>
    <t>crisabelcastillo46@gmail.com</t>
  </si>
  <si>
    <t>la conpcepcion centro 2DA norte 11301 Aptos PB diagonal a cubilla desp refrisa</t>
  </si>
  <si>
    <t>BUGABA                                            </t>
  </si>
  <si>
    <t>LA CONCEPCION (CABEC)                             </t>
  </si>
  <si>
    <t>8°31’13.90” N82°37’24.71”W</t>
  </si>
  <si>
    <t>JF1689C</t>
  </si>
  <si>
    <t>4-160-790</t>
  </si>
  <si>
    <t xml:space="preserve">Carlos Miranda </t>
  </si>
  <si>
    <t>68607386</t>
  </si>
  <si>
    <t>carlosmiranda21530@gmail.com</t>
  </si>
  <si>
    <t>Nuevo horizonte  entrando por minisuper casa color verde n 29</t>
  </si>
  <si>
    <t>DOLEGA (CABEC)                                    </t>
  </si>
  <si>
    <t>8°31’16.73” N 82°25’45.89”W</t>
  </si>
  <si>
    <t>JB3699C</t>
  </si>
  <si>
    <t xml:space="preserve"> 12-711-2159</t>
  </si>
  <si>
    <t xml:space="preserve">Yareli Jiménez </t>
  </si>
  <si>
    <t>65006784</t>
  </si>
  <si>
    <t>arabisjimenez12@gmail.com</t>
  </si>
  <si>
    <t>Altos del rios  de Ferguson calle lote 375Urb altos del río c375</t>
  </si>
  <si>
    <t>:8.416106,-82.415771</t>
  </si>
  <si>
    <t>JZ4167C</t>
  </si>
  <si>
    <t>4-728-1</t>
  </si>
  <si>
    <t xml:space="preserve">veruska Mabel Madrid Fernández </t>
  </si>
  <si>
    <t>62477378</t>
  </si>
  <si>
    <t>arcenioggutierrez@gmail.com</t>
  </si>
  <si>
    <t xml:space="preserve">Urbanización ciudad acuario calle1 era ciudad acuario ala izquierda de la iglesia </t>
  </si>
  <si>
    <t>8° 24’00.72”N 82°27’42.46”W</t>
  </si>
  <si>
    <t>JB5289C</t>
  </si>
  <si>
    <t>4-790-1519</t>
  </si>
  <si>
    <t>Eliecer Enrique Samudio Canto</t>
  </si>
  <si>
    <t>67506115</t>
  </si>
  <si>
    <t>enrique2960@hotmail.com</t>
  </si>
  <si>
    <t xml:space="preserve">DAVID, LAS LOMAS, LLANO GRANDE ARRIBA </t>
  </si>
  <si>
    <t>LAS LOMAS                                         </t>
  </si>
  <si>
    <t>62559535</t>
  </si>
  <si>
    <t>8°26’11”N 82° 23’39”W</t>
  </si>
  <si>
    <t>CHRISTIAN GABRIEL REYES RODRIGUEZ</t>
  </si>
  <si>
    <t>JG1432B</t>
  </si>
  <si>
    <t>1-33-16</t>
  </si>
  <si>
    <t>Elizabeth Deanibal Vargas Abando De Barrett</t>
  </si>
  <si>
    <t>69097265</t>
  </si>
  <si>
    <t>elybarrett4@gmail.com</t>
  </si>
  <si>
    <t xml:space="preserve">San pablo viejo </t>
  </si>
  <si>
    <t>SAN PABLO VIEJO                                   </t>
  </si>
  <si>
    <t>8.4576750,-82.4930139</t>
  </si>
  <si>
    <t>EDIL ANTONIO SANJUR ESTRIBI</t>
  </si>
  <si>
    <t>JX4738B</t>
  </si>
  <si>
    <t>4-734-1549</t>
  </si>
  <si>
    <t>CARLOS CESAR ESPINOZA ARAUZ </t>
  </si>
  <si>
    <t>62494487</t>
  </si>
  <si>
    <t>carloscesarespinozaarauz@gmail.com</t>
  </si>
  <si>
    <t xml:space="preserve">Cochea arriba </t>
  </si>
  <si>
    <t>COCHEA                                            </t>
  </si>
  <si>
    <t>8.543684,-82.378360</t>
  </si>
  <si>
    <t>JY0315C</t>
  </si>
  <si>
    <t>8-852-1070</t>
  </si>
  <si>
    <t>OSCAR ORLANDO GUTIERREZ TEJEIRA </t>
  </si>
  <si>
    <t>61817534</t>
  </si>
  <si>
    <t>osacar507gutierrez@gmail.com</t>
  </si>
  <si>
    <t xml:space="preserve">Recidencial vista bella </t>
  </si>
  <si>
    <t>8°26'54.05"N82°23'39.30</t>
  </si>
  <si>
    <t>JK0671C</t>
  </si>
  <si>
    <t>4-815-1068</t>
  </si>
  <si>
    <t>DANIEL ANTONIO JURADO CAMARENA </t>
  </si>
  <si>
    <t>65474313</t>
  </si>
  <si>
    <t>crishnacastillo204@gmail.com</t>
  </si>
  <si>
    <t xml:space="preserve">barriada alba sector A-B calle lote h-02 casa 15601 barriada el alba </t>
  </si>
  <si>
    <t>8°24'46.46" N82°25'11.48"W</t>
  </si>
  <si>
    <t>JJ1054C</t>
  </si>
  <si>
    <t>8-1061-916</t>
  </si>
  <si>
    <t>Meladys Esther Moreno Miranda </t>
  </si>
  <si>
    <t>62788030</t>
  </si>
  <si>
    <t>victorantonio1100@outlook.com</t>
  </si>
  <si>
    <t xml:space="preserve">Via Colegio , Barrio , vista hermosa , volcan bugaba chiriqui </t>
  </si>
  <si>
    <t>VOLCAN                                            </t>
  </si>
  <si>
    <t>8.7897028,- 82.6323778</t>
  </si>
  <si>
    <t>JV1723C</t>
  </si>
  <si>
    <t>4-726-1342</t>
  </si>
  <si>
    <t>SONIA YENIFER HARTMANN FUENTES </t>
  </si>
  <si>
    <t>67195746</t>
  </si>
  <si>
    <t>ssicilia@vinkaent.com</t>
  </si>
  <si>
    <t xml:space="preserve">RECIDENCIAL , VILLA ANA </t>
  </si>
  <si>
    <t>8.4418828, -82.4501905</t>
  </si>
  <si>
    <t>JT2131C</t>
  </si>
  <si>
    <t>4-827-380</t>
  </si>
  <si>
    <t>SHERLINE NICOLLE VIQUEZ MENDEZ</t>
  </si>
  <si>
    <t>68199560</t>
  </si>
  <si>
    <t>sherlineviquez8@gmail.com</t>
  </si>
  <si>
    <t>BARRIADA GRAN DAVID , S L-153</t>
  </si>
  <si>
    <t>8.396470, -82.438319</t>
  </si>
  <si>
    <t>JW2395C</t>
  </si>
  <si>
    <t>4-750-1078</t>
  </si>
  <si>
    <t>NURIA GISELA VEGA DE VELIZ</t>
  </si>
  <si>
    <t>63993191</t>
  </si>
  <si>
    <t>nuriavega@hotmail.com</t>
  </si>
  <si>
    <t>Los senderos 3ra calle, casa 3ra a manoderechaCHIRIQUIBUGABALACONCEPCION(CABECERA),BUGABA,LA CONCEPCION (CABECERA), CHIR</t>
  </si>
  <si>
    <t>64275721</t>
  </si>
  <si>
    <t>8.501072,-82.639963</t>
  </si>
  <si>
    <t>JJ4527C</t>
  </si>
  <si>
    <t xml:space="preserve"> 4-154-4</t>
  </si>
  <si>
    <t xml:space="preserve">Carmen  cáceres </t>
  </si>
  <si>
    <t>-</t>
  </si>
  <si>
    <t>lezcanomassiel@gmail.com</t>
  </si>
  <si>
    <t>CHIRIQUI, DIST. DE DAVID, CORREG. DE SAN PABLO VIEJO, AGUACATAL, VIA AGUACATAL SPV3856 - S/N CASA PEACH DIAGONAL A LA 1E</t>
  </si>
  <si>
    <t>66985696</t>
  </si>
  <si>
    <t>8.457056,-82.460632</t>
  </si>
  <si>
    <t>KIENDRY SUGEY APARICIO DE GRACIA</t>
  </si>
  <si>
    <t>JX3855C</t>
  </si>
  <si>
    <t>4-765-1177</t>
  </si>
  <si>
    <t>YANAIRAMNET ARAIS MARTINEZ RODRIGUEZ</t>
  </si>
  <si>
    <t>yanairamartinez1985@gmail.com</t>
  </si>
  <si>
    <t>ARCO IRIS #2.PRINCIPAL CALLE IT 40 AOR380 PB BARRIADA ARCO IRIS PRINCIPAL 21456PB 00000 SR DA VIA A CALVARIO</t>
  </si>
  <si>
    <t>6390328</t>
  </si>
  <si>
    <t>8.528473,-82.612785</t>
  </si>
  <si>
    <t>JS5254C</t>
  </si>
  <si>
    <t>4-770-1831</t>
  </si>
  <si>
    <t>Alexander Ivan Concepcion Justavino</t>
  </si>
  <si>
    <t>66479358</t>
  </si>
  <si>
    <t>concepcionalexander67@gmail.com</t>
  </si>
  <si>
    <t>DOS RIOS,COLEGIO IPTC CALLE IT 40</t>
  </si>
  <si>
    <t>8.526796,-82.611816</t>
  </si>
  <si>
    <t>JS5296C</t>
  </si>
  <si>
    <t>4-248-278</t>
  </si>
  <si>
    <t>ANA CECILIA LEZCANO ESPINOSA</t>
  </si>
  <si>
    <t>sthacymorales4@gmail.com</t>
  </si>
  <si>
    <t>BONGO ABAJO, PRINCIPAL CALLE IT 263 AOR 870PB BONGO ABAJO PRINCIPAL 1045 PB 00000 SR EULOGIO CALLE PRINCIPAL CERCA DE LA</t>
  </si>
  <si>
    <t>6777769</t>
  </si>
  <si>
    <t>8.593553,-82.617930</t>
  </si>
  <si>
    <t>JT5434C</t>
  </si>
  <si>
    <t>7-84-641</t>
  </si>
  <si>
    <t xml:space="preserve">Javier Garcia Castillo </t>
  </si>
  <si>
    <t>65387738</t>
  </si>
  <si>
    <t>michelmarquinez@gmail.com</t>
  </si>
  <si>
    <t>Volcan el valle, hacia el balneario</t>
  </si>
  <si>
    <t>67334600</t>
  </si>
  <si>
    <t>8.7762250, -82.6479389</t>
  </si>
  <si>
    <t>KRISTIN MARIANIS CEDEÑO CANDENADO</t>
  </si>
  <si>
    <t>JE0412C</t>
  </si>
  <si>
    <t>8-322-598</t>
  </si>
  <si>
    <t xml:space="preserve">Dennis Alberto </t>
  </si>
  <si>
    <t>62982835</t>
  </si>
  <si>
    <t>guerraxxecesos@gmail.com</t>
  </si>
  <si>
    <t xml:space="preserve">Barriada Colinas de Santa Isabel </t>
  </si>
  <si>
    <t>62118163</t>
  </si>
  <si>
    <t>8.4399750, -82.4778056</t>
  </si>
  <si>
    <t>JA0604C</t>
  </si>
  <si>
    <t>4-812-1135</t>
  </si>
  <si>
    <t xml:space="preserve">Roger Alex Santamaria Troya  </t>
  </si>
  <si>
    <t>64651451</t>
  </si>
  <si>
    <t>rogersantamariat@gmail.com</t>
  </si>
  <si>
    <t>Nuevo horizonte 1ra Calle casa D-29 PB</t>
  </si>
  <si>
    <t>64868714</t>
  </si>
  <si>
    <t>8.522853,-82.429487</t>
  </si>
  <si>
    <t>JB0957C</t>
  </si>
  <si>
    <t>4-770-1664</t>
  </si>
  <si>
    <t>Jeyzlin Daybelis Mata Espinosa</t>
  </si>
  <si>
    <t>68959356</t>
  </si>
  <si>
    <t>jeyzlin@gmail.com</t>
  </si>
  <si>
    <t>Bugaba, La concepción calle3A oeste entrando por refrisa sig calle a la izq 3ra casa</t>
  </si>
  <si>
    <t>66140601</t>
  </si>
  <si>
    <t>8°31'14.75"N 82°37'22.36"W</t>
  </si>
  <si>
    <t>JJ1719C</t>
  </si>
  <si>
    <t>4-287-2670</t>
  </si>
  <si>
    <t>Enrique Alberto Miranda Gonzales</t>
  </si>
  <si>
    <t>64088514</t>
  </si>
  <si>
    <t>karinalilibethgil2552@gmail.com</t>
  </si>
  <si>
    <t>cerca del rancho comunal, calle de piedras 3ra casa a la derecha</t>
  </si>
  <si>
    <t>69352670</t>
  </si>
  <si>
    <t>8°31'51.25"N 82°23'08.64"W</t>
  </si>
  <si>
    <t>JI2960C</t>
  </si>
  <si>
    <t xml:space="preserve"> 4-812-2074</t>
  </si>
  <si>
    <t>MARCIA JOHANA VILLARREAL VINDA</t>
  </si>
  <si>
    <t>67797594</t>
  </si>
  <si>
    <t>marciavinda2822@gmail.com</t>
  </si>
  <si>
    <t>Volcan centro</t>
  </si>
  <si>
    <t>8.7736917,-82.6483972</t>
  </si>
  <si>
    <t>NORBERTO QUINTERO ESPINOSA</t>
  </si>
  <si>
    <t>JQ1337C</t>
  </si>
  <si>
    <t>4-712-932</t>
  </si>
  <si>
    <t>Marisol Gonzales Atencio</t>
  </si>
  <si>
    <t>68769492</t>
  </si>
  <si>
    <t>Marisolgl60@gmail.com</t>
  </si>
  <si>
    <t>8.7750694, -82.6436611</t>
  </si>
  <si>
    <t>JU4794B</t>
  </si>
  <si>
    <t>4-233-628</t>
  </si>
  <si>
    <t>Maria Lisbet Gonzales Morales</t>
  </si>
  <si>
    <t>64258290</t>
  </si>
  <si>
    <t>gonzalesmoralesmarializbeth@gmail.com</t>
  </si>
  <si>
    <t>El valle de volcan</t>
  </si>
  <si>
    <t>8.7768417, -82.6476250</t>
  </si>
  <si>
    <t>JV0298C</t>
  </si>
  <si>
    <t>4-800-600</t>
  </si>
  <si>
    <t>Jonathan Smith caballero Gonzales</t>
  </si>
  <si>
    <t>63700770</t>
  </si>
  <si>
    <t>J23smith07@gmail.com</t>
  </si>
  <si>
    <t>8.7731861,-82.6493278</t>
  </si>
  <si>
    <t>JM0729C</t>
  </si>
  <si>
    <t>4-837-1634</t>
  </si>
  <si>
    <t xml:space="preserve"> adel madeline Famania culebras</t>
  </si>
  <si>
    <t>62454890</t>
  </si>
  <si>
    <t>adelmadelen.0611@gmail.com</t>
  </si>
  <si>
    <t>San</t>
  </si>
  <si>
    <t>8.4333500,-82.4366417</t>
  </si>
  <si>
    <t>JH2666C</t>
  </si>
  <si>
    <t>4-744-378</t>
  </si>
  <si>
    <t>Dayana aquilina Samudio</t>
  </si>
  <si>
    <t>65346437</t>
  </si>
  <si>
    <t>dayanasamudio28@gmail.com</t>
  </si>
  <si>
    <t xml:space="preserve"> 8.7775083,-82.6514667</t>
  </si>
  <si>
    <t>JV1306C</t>
  </si>
  <si>
    <t>4-843-2175</t>
  </si>
  <si>
    <t>Maria Victoria Fuentes Chavez</t>
  </si>
  <si>
    <t>68753940</t>
  </si>
  <si>
    <t>mariadecubilla55@gmail.com</t>
  </si>
  <si>
    <t xml:space="preserve">8.7722528, -82.6351806 </t>
  </si>
  <si>
    <t>JF1869C</t>
  </si>
  <si>
    <t>1-720-748</t>
  </si>
  <si>
    <t xml:space="preserve">Johana ibeth chavez Vergara </t>
  </si>
  <si>
    <t>69392001</t>
  </si>
  <si>
    <t>johaalexbryan2723@gmail.com</t>
  </si>
  <si>
    <t>8.7971444,-82.6273361</t>
  </si>
  <si>
    <t>JA1520C</t>
  </si>
  <si>
    <t>4-833-2352</t>
  </si>
  <si>
    <t>Adis ester Castillo Hidalgo</t>
  </si>
  <si>
    <t>67435221</t>
  </si>
  <si>
    <t>adiscastilloh@gmail.com</t>
  </si>
  <si>
    <t>8.778831,-82.6526750</t>
  </si>
  <si>
    <t>JH1052C</t>
  </si>
  <si>
    <t>4-835-2053</t>
  </si>
  <si>
    <t>Cristian Yoel Arauz Mendoza</t>
  </si>
  <si>
    <t>66096236</t>
  </si>
  <si>
    <t>arauzcristian874@gmail.com</t>
  </si>
  <si>
    <t>8.7766500,-82.6426806</t>
  </si>
  <si>
    <t>JW2531C</t>
  </si>
  <si>
    <t>4-100-1496</t>
  </si>
  <si>
    <t>Liliana Maria Beitia aipurua de Saldaña</t>
  </si>
  <si>
    <t>63500084</t>
  </si>
  <si>
    <t>Katherine1701ca@gmail.com</t>
  </si>
  <si>
    <t>8.781057,-82.649063</t>
  </si>
  <si>
    <t>JT2486C</t>
  </si>
  <si>
    <t>4-728-1865</t>
  </si>
  <si>
    <t>Roxana del carmen Corella Saldaña</t>
  </si>
  <si>
    <t>65702797</t>
  </si>
  <si>
    <t>roxanacorella313@gmail.com</t>
  </si>
  <si>
    <t>Bugaba solano</t>
  </si>
  <si>
    <t>8.5204972,-82.6086361</t>
  </si>
  <si>
    <t>JM4033C</t>
  </si>
  <si>
    <t>4-800-743</t>
  </si>
  <si>
    <t>DANA YARABIS SUIRA GUERRA</t>
  </si>
  <si>
    <t>6616-9654</t>
  </si>
  <si>
    <t>arickdana@gmail.com</t>
  </si>
  <si>
    <t>San isidro</t>
  </si>
  <si>
    <t>6616965</t>
  </si>
  <si>
    <t>8.538287,-82.829147</t>
  </si>
  <si>
    <t>JW4695C</t>
  </si>
  <si>
    <t>4-774-1974</t>
  </si>
  <si>
    <t>ANAIXEL GOMEZ GOMEZ</t>
  </si>
  <si>
    <t>67436099</t>
  </si>
  <si>
    <t>anaixel_09@hotmail.com</t>
  </si>
  <si>
    <t>Solano</t>
  </si>
  <si>
    <t xml:space="preserve">8.5186139,-82.6177667 </t>
  </si>
  <si>
    <t>JR4773C</t>
  </si>
  <si>
    <t>4-706-211</t>
  </si>
  <si>
    <t>Doris verónica Mendoza Batista</t>
  </si>
  <si>
    <t>66444126</t>
  </si>
  <si>
    <t>03x.johan@gmail.com</t>
  </si>
  <si>
    <t>JN4938C</t>
  </si>
  <si>
    <t>4-811-1848</t>
  </si>
  <si>
    <t>Kosai Belal Odeh Awad</t>
  </si>
  <si>
    <t>64828263</t>
  </si>
  <si>
    <t>:Kusayodah@gmail.com</t>
  </si>
  <si>
    <t>Belen bugaba</t>
  </si>
  <si>
    <t>8.5136252, -82.6295287</t>
  </si>
  <si>
    <t>JJ5262C</t>
  </si>
  <si>
    <t>4-737-1560</t>
  </si>
  <si>
    <t>johana Stephanie corella</t>
  </si>
  <si>
    <t>66098436</t>
  </si>
  <si>
    <t>corellajohana@gmail.com</t>
  </si>
  <si>
    <t>El valle</t>
  </si>
  <si>
    <t>8.7751889, -82.6497750</t>
  </si>
  <si>
    <t>JG4133C</t>
  </si>
  <si>
    <t>4-202-486</t>
  </si>
  <si>
    <t xml:space="preserve">Damaris Lezcano </t>
  </si>
  <si>
    <t>63275548</t>
  </si>
  <si>
    <t>henry066@hotmail.com</t>
  </si>
  <si>
    <t xml:space="preserve">Dos ríos, colegio IPTC cerca a erik González </t>
  </si>
  <si>
    <t>5231966,-82.6128738</t>
  </si>
  <si>
    <t>RANDALL RAMON DE GRACIA DUQUE</t>
  </si>
  <si>
    <t>JU4816C</t>
  </si>
  <si>
    <t>4-734-1953</t>
  </si>
  <si>
    <t xml:space="preserve">Keira Morales </t>
  </si>
  <si>
    <t>69673404</t>
  </si>
  <si>
    <t>keimor12@gmail.com</t>
  </si>
  <si>
    <t xml:space="preserve">2da entrada mano izquierda </t>
  </si>
  <si>
    <t>8.4080196,-82.4676161</t>
  </si>
  <si>
    <t>JW4641C</t>
  </si>
  <si>
    <t>4-761-1294</t>
  </si>
  <si>
    <t xml:space="preserve">Oris Roxana </t>
  </si>
  <si>
    <t>64077786</t>
  </si>
  <si>
    <t>orismartinez89@gmail.com</t>
  </si>
  <si>
    <t xml:space="preserve">La mata al lado de Aurelio Caballero </t>
  </si>
  <si>
    <t>8.8115629,-82.6208132</t>
  </si>
  <si>
    <t>JO5391C</t>
  </si>
  <si>
    <t>4-264-619</t>
  </si>
  <si>
    <t xml:space="preserve">Leiser Alfredo Serracin </t>
  </si>
  <si>
    <t>66550210</t>
  </si>
  <si>
    <t>Leiseralf@gmail.com</t>
  </si>
  <si>
    <t>Dolega, green dolega village</t>
  </si>
  <si>
    <t>62133571</t>
  </si>
  <si>
    <t>8.563462,-82.4082772</t>
  </si>
  <si>
    <t>RAQUEL RODRIGUEZ CEDEÑO</t>
  </si>
  <si>
    <t>JI0238C</t>
  </si>
  <si>
    <t>4-781-799</t>
  </si>
  <si>
    <t>Guillermo esteban santamaría troya</t>
  </si>
  <si>
    <t>62682251</t>
  </si>
  <si>
    <t>Caballeroclaribel7@gmail.com</t>
  </si>
  <si>
    <t xml:space="preserve">dolega, los algarrobos, residencial bariloche </t>
  </si>
  <si>
    <t>8.525694, -82.433996</t>
  </si>
  <si>
    <t>JO0833C</t>
  </si>
  <si>
    <t>4-746-1997</t>
  </si>
  <si>
    <t>Flavio Eliecer guerra peña</t>
  </si>
  <si>
    <t>68613749</t>
  </si>
  <si>
    <t>Flavioeliecer007@gmail.com</t>
  </si>
  <si>
    <t xml:space="preserve">Volcán, Calle 1 vía rest Cerro brujo entrada a la izquierda, en la Y casa sin repellar a la izquierda </t>
  </si>
  <si>
    <t xml:space="preserve">VOLCAN </t>
  </si>
  <si>
    <t>8.778933,-82.631904</t>
  </si>
  <si>
    <t>JR1719C</t>
  </si>
  <si>
    <t>4-808-763</t>
  </si>
  <si>
    <t xml:space="preserve">Ericka Yisel Pérez Cedeño </t>
  </si>
  <si>
    <t>64129598</t>
  </si>
  <si>
    <t>yr914227@gmail.com</t>
  </si>
  <si>
    <t xml:space="preserve">Puerto armuelles, Baco, entrada en midió de dos casas de alto de madera, casa de techo de esperanza </t>
  </si>
  <si>
    <t>8.3630722,-82.7691083</t>
  </si>
  <si>
    <t>JB4586C</t>
  </si>
  <si>
    <t>4-771-1013</t>
  </si>
  <si>
    <t>Winnie Whitney Taylor Rui</t>
  </si>
  <si>
    <t>61081810</t>
  </si>
  <si>
    <t>Whitneytaylor870@gmail.com</t>
  </si>
  <si>
    <t xml:space="preserve">David Cabecera IVU Cementerio </t>
  </si>
  <si>
    <t>66490902</t>
  </si>
  <si>
    <t>8°25'12.10"N 82°25'14.60"W</t>
  </si>
  <si>
    <t>VICTOR MANUEL AVILA JORDAN</t>
  </si>
  <si>
    <t>JT4527B</t>
  </si>
  <si>
    <t>4-725-1245</t>
  </si>
  <si>
    <t xml:space="preserve"> Eira Lineth Arauz Montero</t>
  </si>
  <si>
    <t>62742787</t>
  </si>
  <si>
    <t>Eiraarauz82@gmail.com</t>
  </si>
  <si>
    <t xml:space="preserve">La Riviera </t>
  </si>
  <si>
    <t>65639613</t>
  </si>
  <si>
    <t xml:space="preserve"> 8°24'28.91"N 82°27'53.19"W</t>
  </si>
  <si>
    <t>JN0408C</t>
  </si>
  <si>
    <t>4-799-368</t>
  </si>
  <si>
    <t>Rachel Aeleen Serracin Pitti</t>
  </si>
  <si>
    <t>67623340</t>
  </si>
  <si>
    <t>serracinp.22@gmail.com</t>
  </si>
  <si>
    <t xml:space="preserve">Alto Boquete </t>
  </si>
  <si>
    <t>68784018</t>
  </si>
  <si>
    <t xml:space="preserve">8°39'44.07"N 82°25'59.34"W </t>
  </si>
  <si>
    <t>JG1107C</t>
  </si>
  <si>
    <t>4-102-1646</t>
  </si>
  <si>
    <t>Armel Alexis Moreno Alvarado</t>
  </si>
  <si>
    <t>63706596</t>
  </si>
  <si>
    <t>Armelm1954@gmail.com</t>
  </si>
  <si>
    <t xml:space="preserve">La Estrella </t>
  </si>
  <si>
    <t>LA ESTRELLA                                       </t>
  </si>
  <si>
    <t>63826404</t>
  </si>
  <si>
    <t>8°31'07.77"N 82°40'12.34"W</t>
  </si>
  <si>
    <t>JQ3998C</t>
  </si>
  <si>
    <t>4-102-1004</t>
  </si>
  <si>
    <t>Jorge Amat Centeno Vinda</t>
  </si>
  <si>
    <t>68369872</t>
  </si>
  <si>
    <t>jamatcentenov@gmail.com</t>
  </si>
  <si>
    <t>Brisas del rio</t>
  </si>
  <si>
    <t>67047553</t>
  </si>
  <si>
    <t>8°24'54.74"N 82°24'53.99"W</t>
  </si>
  <si>
    <t>JR4373C</t>
  </si>
  <si>
    <t>4-717-1844</t>
  </si>
  <si>
    <t xml:space="preserve">Javier Alexis De Leon Santiago </t>
  </si>
  <si>
    <t>64530927</t>
  </si>
  <si>
    <t>javier.deleon@unachi.ac.pa</t>
  </si>
  <si>
    <t>Urbanización Ciudad Acuario, Calle 5ta 4ta Etapa Casa#100</t>
  </si>
  <si>
    <t>67127736</t>
  </si>
  <si>
    <t>8°24'03.98"N 82°27'53.70"W</t>
  </si>
  <si>
    <t>JN4961C</t>
  </si>
  <si>
    <t>4-213-527</t>
  </si>
  <si>
    <t>Nilka Idalia Valdes Vanegas</t>
  </si>
  <si>
    <t>62972115</t>
  </si>
  <si>
    <t>Nilkaidalia3109@gmail.com</t>
  </si>
  <si>
    <t>David Cab Residencial Acuario</t>
  </si>
  <si>
    <t>66084850</t>
  </si>
  <si>
    <t>8°24'07.96"N 82°27'32.85"W</t>
  </si>
  <si>
    <t>JV4936C</t>
  </si>
  <si>
    <t>4-740-517</t>
  </si>
  <si>
    <t xml:space="preserve">Angelica Ariana Quintero Trejos  </t>
  </si>
  <si>
    <t>6937-9825</t>
  </si>
  <si>
    <t>trequinang0685@gmail.com</t>
  </si>
  <si>
    <t>CHIRIQUI, DIST. DE DAVID, CORREG. DE SAN PABLOVIEJO, RESIDENCIAL EL ROBLEDAL, CALLE EL ROBLEDAL, DA40250 -S/N CASA 102 E</t>
  </si>
  <si>
    <t>65605555</t>
  </si>
  <si>
    <t>8.441282,-82.493636</t>
  </si>
  <si>
    <t>WILEYNIS MADALINE ARAUZ GUADAMUZ</t>
  </si>
  <si>
    <t>JF0209C</t>
  </si>
  <si>
    <t>4-129-169</t>
  </si>
  <si>
    <t>Odalys Esther Ortega</t>
  </si>
  <si>
    <t>6532-2618</t>
  </si>
  <si>
    <t>cubilla1104@hotmail.com</t>
  </si>
  <si>
    <t>DOLEGA,E SUR AVDA SIN ID CASA DOLEGA E SUR 10701 SIN ID CASA DOLEGA</t>
  </si>
  <si>
    <t>67832264</t>
  </si>
  <si>
    <t>8.562367,-82.411990</t>
  </si>
  <si>
    <t>JK0213C</t>
  </si>
  <si>
    <t>4-108-820</t>
  </si>
  <si>
    <t>Dionicio Guerra</t>
  </si>
  <si>
    <t>6249-4487</t>
  </si>
  <si>
    <t>guerradionicio235@gmail.com</t>
  </si>
  <si>
    <t>CHIRIQUI, DIST. DE DAVID, CORREG. DE COCHEA,  COCHEA ARRIBA, CALLE COCHEA ARRIBA, CCH20334C - S/N ALFRENTE DE LA ESCUELA</t>
  </si>
  <si>
    <t>66326881</t>
  </si>
  <si>
    <t>8°32'35.54"N 82°22'39.19"W</t>
  </si>
  <si>
    <t>JG0541C</t>
  </si>
  <si>
    <t>4-773-2021</t>
  </si>
  <si>
    <t>Astrid Carolina Rivera Rodríguez</t>
  </si>
  <si>
    <t>6739-6335</t>
  </si>
  <si>
    <t>astridrivera899@gmail.com</t>
  </si>
  <si>
    <t>66537261</t>
  </si>
  <si>
    <t>8.561352,-82.401321</t>
  </si>
  <si>
    <t>JB0948C</t>
  </si>
  <si>
    <t>2-748-1969</t>
  </si>
  <si>
    <t xml:space="preserve">Emiliano Ibarra Martínez </t>
  </si>
  <si>
    <t>6652-1875</t>
  </si>
  <si>
    <t>Emilianoibarram0987@gmail.com</t>
  </si>
  <si>
    <t xml:space="preserve">Chiriquí David por la Riviera 6 casa frente a la cancha de Básquetbol. Entrada ciudad Acuario, directo al fondo hay una </t>
  </si>
  <si>
    <t>69112598</t>
  </si>
  <si>
    <t>8.402820,-82.462867</t>
  </si>
  <si>
    <t>JL2004C</t>
  </si>
  <si>
    <t>4-729-656</t>
  </si>
  <si>
    <t xml:space="preserve">Maythe Del Carmen Sobenis Mitre De Sánchez </t>
  </si>
  <si>
    <t>6635-1056</t>
  </si>
  <si>
    <t>maythesobenis@hotmail.com</t>
  </si>
  <si>
    <t xml:space="preserve">Cerillo, San Juan, Cerillo San Juan de la escuela ABT Gualaca </t>
  </si>
  <si>
    <t>SAN LORENZO                                       </t>
  </si>
  <si>
    <t>SAN JUAN                                          </t>
  </si>
  <si>
    <t>6778627</t>
  </si>
  <si>
    <t>8°16'58.46"N 81°59'46.42"W</t>
  </si>
  <si>
    <t>JD2479C</t>
  </si>
  <si>
    <t>4-828-394</t>
  </si>
  <si>
    <t xml:space="preserve">Jeiner Joshue Toruño Gonzalez </t>
  </si>
  <si>
    <t>6272-6971</t>
  </si>
  <si>
    <t>Didiergonza24@gmail.com</t>
  </si>
  <si>
    <t xml:space="preserve">Urb. El cabrero o villa universitaria </t>
  </si>
  <si>
    <t>62883689</t>
  </si>
  <si>
    <t>8°25'42.96"N 82°27'00.52"W</t>
  </si>
  <si>
    <t>JG3263C</t>
  </si>
  <si>
    <t>4-720-156</t>
  </si>
  <si>
    <t>Victor Raul Kaa Ortega</t>
  </si>
  <si>
    <t>66393802</t>
  </si>
  <si>
    <t>victorraulkaa@gmail.com</t>
  </si>
  <si>
    <t>CHIRIQUI, DIST. DE DOLEGA, CORREG. DOLEGA  CABECERA, EL TUCAN, CALLE 1, DO1896 - S/N PARTE DE ATRAS DE  M/S TUCAN, 2DA C</t>
  </si>
  <si>
    <t>69459686</t>
  </si>
  <si>
    <t xml:space="preserve"> 8. 518586,-82.426802</t>
  </si>
  <si>
    <t>ABRIL DILANA CUEVAS GRAJALES</t>
  </si>
  <si>
    <t>DONELLYS ALEYNIS VEGA CASTILLO</t>
  </si>
  <si>
    <t>JW4697B</t>
  </si>
  <si>
    <t>4-786-1657</t>
  </si>
  <si>
    <t>Omar Abel Serracin Arauz</t>
  </si>
  <si>
    <t>66380163</t>
  </si>
  <si>
    <t>omarserracin588@gmail.com</t>
  </si>
  <si>
    <t>Serracin Peña, Yovani las Perlas, La escuelita sin ID volcán las perlas Distr. en mano</t>
  </si>
  <si>
    <t>8.7928933,-82.6454882</t>
  </si>
  <si>
    <t>JAFETH ALBERTO LARA LEZCANO</t>
  </si>
  <si>
    <t>JN4919B</t>
  </si>
  <si>
    <t>4-821-860</t>
  </si>
  <si>
    <t xml:space="preserve">Francisco Mojica </t>
  </si>
  <si>
    <t>No</t>
  </si>
  <si>
    <t>jairacijom21@gmail.com</t>
  </si>
  <si>
    <t xml:space="preserve">los algarrobos, A boquete 10110 atrás torre al mop callejón a lado doral villas </t>
  </si>
  <si>
    <t>68955068</t>
  </si>
  <si>
    <t>8.5102000,-82.4281001</t>
  </si>
  <si>
    <t>JV0223C</t>
  </si>
  <si>
    <t>4-261-614</t>
  </si>
  <si>
    <t xml:space="preserve">Ricardo González </t>
  </si>
  <si>
    <t xml:space="preserve">No </t>
  </si>
  <si>
    <t>ricardogonzalez4demarzo@gmail.com</t>
  </si>
  <si>
    <t>8.7767046,-82.6476685</t>
  </si>
  <si>
    <t>64893222</t>
  </si>
  <si>
    <t>JX0303C</t>
  </si>
  <si>
    <t>4-809-1029</t>
  </si>
  <si>
    <t xml:space="preserve">Elianis Miranda </t>
  </si>
  <si>
    <t>elianis_eliz@hotmail.com</t>
  </si>
  <si>
    <t>Chiriqui, Dist. De bugaba, correg. De el bongo, bongo arriba, 1-cd el bongo arriba, BOG20486B, calle principal antes del</t>
  </si>
  <si>
    <t>EL BONGO                                          </t>
  </si>
  <si>
    <t>68424305</t>
  </si>
  <si>
    <t>8.583899,-82.623741</t>
  </si>
  <si>
    <t>JJ0609C</t>
  </si>
  <si>
    <t>7-77-761</t>
  </si>
  <si>
    <t>Adolfo Moreno</t>
  </si>
  <si>
    <t>aayala90@yahoo.com</t>
  </si>
  <si>
    <t>Chiriqui, dist. De bugaba, correg. De volcán, calle 10 volcán, calle 5ta casa 2 barriada 6 de agosto entrando por el m/s</t>
  </si>
  <si>
    <t>66784627</t>
  </si>
  <si>
    <t>8.7781953,-82.6527781</t>
  </si>
  <si>
    <t>JY1047C</t>
  </si>
  <si>
    <t>4-231-854</t>
  </si>
  <si>
    <t>Lourdes Tomasa Pineda palacios</t>
  </si>
  <si>
    <t>cubillaleonides873@gmail.com</t>
  </si>
  <si>
    <t>corozal, posada corozal ingenio 10401 itin 205 lado familia Pérez</t>
  </si>
  <si>
    <t>67666967</t>
  </si>
  <si>
    <t>8.4142586,-82.5186824</t>
  </si>
  <si>
    <t>JV1992C</t>
  </si>
  <si>
    <t>4-179-670</t>
  </si>
  <si>
    <t xml:space="preserve">Sixto Camarena </t>
  </si>
  <si>
    <t>camarenasixto540@gmail.com</t>
  </si>
  <si>
    <t xml:space="preserve">bella vista, bella vista 10025 sin id casa cerca de Sra Adelaida quintero la distr en mano primera casa a la derech </t>
  </si>
  <si>
    <t>64485537</t>
  </si>
  <si>
    <t>8.8083180,-82.6206375</t>
  </si>
  <si>
    <t>JD2430C</t>
  </si>
  <si>
    <t>4-100-1611</t>
  </si>
  <si>
    <t xml:space="preserve">Maria Miranda </t>
  </si>
  <si>
    <t>tahide10.tagm@gmail.com</t>
  </si>
  <si>
    <t>64279466</t>
  </si>
  <si>
    <t>8.5188579,-82.6178741</t>
  </si>
  <si>
    <t>JY4098C</t>
  </si>
  <si>
    <t>4-731-1199</t>
  </si>
  <si>
    <t xml:space="preserve">Victor Aizpurua </t>
  </si>
  <si>
    <t>bigtoraizpurua@gmail.com</t>
  </si>
  <si>
    <t>Chiriqui, dist. De bugaba, correg. De volcán 2-VE-13-CA-Volcán, vol 4540 entra x autoservicios california 2DA cuadra cas</t>
  </si>
  <si>
    <t>8.7838487,-82.6504033</t>
  </si>
  <si>
    <t>JA3535C</t>
  </si>
  <si>
    <t>4-721-1042</t>
  </si>
  <si>
    <t>MARIELÍN CARRERA MONTENEGRO</t>
  </si>
  <si>
    <t>wwwary0196@hotmail.com</t>
  </si>
  <si>
    <t xml:space="preserve">La fábrica de Cajas diagonal al Barco </t>
  </si>
  <si>
    <t>62960392</t>
  </si>
  <si>
    <t>8.2925798,-82.8638994</t>
  </si>
  <si>
    <t>KIMBERLY YINETH MONTES CASTILLO</t>
  </si>
  <si>
    <t>JQ0366C</t>
  </si>
  <si>
    <t>4-235-741</t>
  </si>
  <si>
    <t>ITZA DORIS GUTIÉRREZ MIRANDA</t>
  </si>
  <si>
    <t>64959084</t>
  </si>
  <si>
    <t xml:space="preserve">conta2gutiérrez@gmail.com </t>
  </si>
  <si>
    <t xml:space="preserve"> los paulinos</t>
  </si>
  <si>
    <t>8.4504252,-82.42 50686</t>
  </si>
  <si>
    <t>JU1213C</t>
  </si>
  <si>
    <t>4-806-427</t>
  </si>
  <si>
    <t>MIGUEL ANGEL MONTENEGRO AGUIRRE</t>
  </si>
  <si>
    <t>63111833</t>
  </si>
  <si>
    <t xml:space="preserve">angelmontenegro119712@gmail.com </t>
  </si>
  <si>
    <t xml:space="preserve">Cerro Punta </t>
  </si>
  <si>
    <t>CERRO PUNTA</t>
  </si>
  <si>
    <t>8.8694587,-82.5647959</t>
  </si>
  <si>
    <t>JX0396C</t>
  </si>
  <si>
    <t xml:space="preserve">4-165-896 </t>
  </si>
  <si>
    <t xml:space="preserve">Miriam Gonzales </t>
  </si>
  <si>
    <t>S/N</t>
  </si>
  <si>
    <t>mi161@hotmail.com</t>
  </si>
  <si>
    <t>RESID. CIUDAD ACUARIO 11141casa 235pb</t>
  </si>
  <si>
    <t>66788235</t>
  </si>
  <si>
    <t>8.405272,-82.461970</t>
  </si>
  <si>
    <t>MARY YANETH GUERRA GALLARDO</t>
  </si>
  <si>
    <t>JH4656B</t>
  </si>
  <si>
    <t xml:space="preserve">4-155-1346 </t>
  </si>
  <si>
    <t xml:space="preserve">Maríxa fuentes de Carrasco </t>
  </si>
  <si>
    <t>marixafuentes@yahoo.com</t>
  </si>
  <si>
    <t>CHIRIQUI, DIST. DE DOLEGA, CORREG. DE Dolega altamar NO.2 calle 8 do1788-s/n casa 17 frente al último duplex portón negr</t>
  </si>
  <si>
    <t>64996284</t>
  </si>
  <si>
    <t>8.516876,-82.418016</t>
  </si>
  <si>
    <t>JU1408C</t>
  </si>
  <si>
    <t>4-712-1046</t>
  </si>
  <si>
    <t xml:space="preserve">Alex Joel González </t>
  </si>
  <si>
    <t>alezgallino09@gmail.com</t>
  </si>
  <si>
    <t xml:space="preserve">06 de agosto el campesino 2115 casa 00000 casa jos frente tino Chávez </t>
  </si>
  <si>
    <t>66434489</t>
  </si>
  <si>
    <t>8.779958,-82.650321</t>
  </si>
  <si>
    <t>JC1419C</t>
  </si>
  <si>
    <t>4-723-2233</t>
  </si>
  <si>
    <t xml:space="preserve">Izenith Batista </t>
  </si>
  <si>
    <t>izenith1034@gmail.com</t>
  </si>
  <si>
    <t>CHIRIQUI, DIST. DE DOLEGA, CORREG. DE DOLEGACABECERA, SANTA ROSA, CALLE SANTA ROSA, DO7403 - S/N CALLEPRINCIPAL CASA TUR</t>
  </si>
  <si>
    <t>6524275</t>
  </si>
  <si>
    <t>8.537508,-82.434264</t>
  </si>
  <si>
    <t>JY1777C</t>
  </si>
  <si>
    <t>4-715-1886</t>
  </si>
  <si>
    <t xml:space="preserve">Yazmin Yaneth Rodriguez </t>
  </si>
  <si>
    <t>yazminatencio0@gmail.com</t>
  </si>
  <si>
    <t>RESID vista hermosa eta 11,ave pacífica 10221 L64 l54 II etapa tx-47552</t>
  </si>
  <si>
    <t>65834553</t>
  </si>
  <si>
    <t>8.502930,-82.434181</t>
  </si>
  <si>
    <t>JV2955C</t>
  </si>
  <si>
    <t>4-114-733</t>
  </si>
  <si>
    <t>Ricardo Antonio MONTERO MARTÍNEZ</t>
  </si>
  <si>
    <t>RIKMONTERO@HOTMAIL.COM</t>
  </si>
  <si>
    <t xml:space="preserve">Villa Ana </t>
  </si>
  <si>
    <t>68236996</t>
  </si>
  <si>
    <t>8.441781,-82.453123</t>
  </si>
  <si>
    <t>JI3998C</t>
  </si>
  <si>
    <t>4-827-1132</t>
  </si>
  <si>
    <t xml:space="preserve">Fernando Pinzón </t>
  </si>
  <si>
    <t>fernandouchijapinzon1221@gmail.com</t>
  </si>
  <si>
    <t xml:space="preserve">La foresta </t>
  </si>
  <si>
    <t>62308930</t>
  </si>
  <si>
    <t>8.4253640, -82.399696</t>
  </si>
  <si>
    <t>JM5441C</t>
  </si>
  <si>
    <t>4-710-1743</t>
  </si>
  <si>
    <t>Marleny Oderay Gonzalez Atencio</t>
  </si>
  <si>
    <t>6388-2813</t>
  </si>
  <si>
    <t>Marlenygonzalez0022@gmail.com</t>
  </si>
  <si>
    <t>COCHEA ABAJO,CENTRO DE SALUD CALLE ATRAS DE LA PLAZA COCHEA ABAJO,CENTRO DE SALUD 10641 ATRAS DE LA PLAZA PB ATRAS DEL R</t>
  </si>
  <si>
    <t>69888663</t>
  </si>
  <si>
    <t>8.510052,-82.336850</t>
  </si>
  <si>
    <t>MILEYKA OSIRIS CRUZ</t>
  </si>
  <si>
    <t>JL4694B</t>
  </si>
  <si>
    <t>4-766-1237</t>
  </si>
  <si>
    <t xml:space="preserve">Jorge Isaac Rivera Rivera </t>
  </si>
  <si>
    <t>6810-5986</t>
  </si>
  <si>
    <t>jorge.rivera0689@gmail.com</t>
  </si>
  <si>
    <t>LOS ALGARROBOS, DORAL VILLAS, AVENIDA PRINCIPAL, LAG1878 - S/N  DORAL VILLAS SEGUNDA ETAPA, ENTRANDO POR LA SEGUNDA  ETA</t>
  </si>
  <si>
    <t>6982739</t>
  </si>
  <si>
    <t>8.5152168,-82.4327943</t>
  </si>
  <si>
    <t>JB0580C</t>
  </si>
  <si>
    <t>4-842-1423</t>
  </si>
  <si>
    <t>Johannes David Santamaria Acosta</t>
  </si>
  <si>
    <t>6791-1386</t>
  </si>
  <si>
    <t>ariadnejohanis@hotmail.com</t>
  </si>
  <si>
    <t>CALLE SEGUNDA A UN COSTADO DE LA  ESCUELA</t>
  </si>
  <si>
    <t>67942707</t>
  </si>
  <si>
    <t>8.261281,-80.541656</t>
  </si>
  <si>
    <t>JQ1096C</t>
  </si>
  <si>
    <t>1-737-172</t>
  </si>
  <si>
    <t xml:space="preserve">Yelesky Yohaneth Stephenson Flavien </t>
  </si>
  <si>
    <t>6961-0059</t>
  </si>
  <si>
    <t>Stphensonyohaneth@gmail.com</t>
  </si>
  <si>
    <t>M.Q. VILLARREAL, A NORTE 13000 3/4-OESTE. CASA  AL LADO DE ELAINE QUIROZ</t>
  </si>
  <si>
    <t>68983530</t>
  </si>
  <si>
    <t>8.432397,-82.431702</t>
  </si>
  <si>
    <t>JV4482C</t>
  </si>
  <si>
    <t>4-743-2227</t>
  </si>
  <si>
    <t>Monica Elizabeth Salina Santos De Cordoba</t>
  </si>
  <si>
    <t>6927-3150</t>
  </si>
  <si>
    <t>b.r.luris2307@gmail.com</t>
  </si>
  <si>
    <t>RESID VISTA HERMOSA ET II, AVE PACIFICA LOTE 75 TX 47552 RES.VISTA HERMOSA ET2 A LADO MED REF</t>
  </si>
  <si>
    <t>65805252</t>
  </si>
  <si>
    <t>8.503002,-82.434059</t>
  </si>
  <si>
    <t>JL3221C</t>
  </si>
  <si>
    <t>4-702-1033</t>
  </si>
  <si>
    <t xml:space="preserve">Jose Maria Trejos Castillo  </t>
  </si>
  <si>
    <t>6605-0942</t>
  </si>
  <si>
    <t>josetrejosdjmediolitro4@gmail.com</t>
  </si>
  <si>
    <t>INTEL, INTEL APTS FLIA MOJICA  DESP ANTIGUO BAR BENNY-TR-47103</t>
  </si>
  <si>
    <t>BOQUERON                                          </t>
  </si>
  <si>
    <t>BOQUERON (CABEC)                                  </t>
  </si>
  <si>
    <t>65822565</t>
  </si>
  <si>
    <t>8.506511,-82.570663</t>
  </si>
  <si>
    <t>JZ3674C</t>
  </si>
  <si>
    <t>4-150-649</t>
  </si>
  <si>
    <t>Dionicia Jordan Gonzalez de Montenegro</t>
  </si>
  <si>
    <t>6766-9261</t>
  </si>
  <si>
    <t>daneduardo2112@gmail.com</t>
  </si>
  <si>
    <t>BDA san jose Calle lote 10</t>
  </si>
  <si>
    <t>69113346</t>
  </si>
  <si>
    <t>8.390935, -82.424072</t>
  </si>
  <si>
    <t>JY4108C</t>
  </si>
  <si>
    <t>Tropa - Venge 7</t>
  </si>
  <si>
    <t>4-205-277</t>
  </si>
  <si>
    <t>Enilsa de los angeles Corella</t>
  </si>
  <si>
    <t>6626-5074</t>
  </si>
  <si>
    <t>Josei.corella08@gmail.com</t>
  </si>
  <si>
    <t>MATA DE BUGABA,A BDA BANCO HIPOTECARIO 10272 00000 DESP DEL POZO A LADO MED 05074385</t>
  </si>
  <si>
    <t>68379473</t>
  </si>
  <si>
    <t>8.494223,-82.610161</t>
  </si>
  <si>
    <t>JW5191C</t>
  </si>
  <si>
    <t>4-805-1994</t>
  </si>
  <si>
    <t>JOSÉ ABDIEL CASTILLO MEJIA</t>
  </si>
  <si>
    <t>6760 6845</t>
  </si>
  <si>
    <t>sharyhanparedes@gmail.com</t>
  </si>
  <si>
    <t>Corregimiento de david, urbanización victoriano lorenzo, calle quinta victoriano lorenzo, DA34230-S/N DSPS DES DE LA FUN</t>
  </si>
  <si>
    <t>6381255</t>
  </si>
  <si>
    <t>8.411169 -82.438633</t>
  </si>
  <si>
    <t>SOFIA DEL CARMEN TREJOS RODRIGUEZ</t>
  </si>
  <si>
    <t>JJ4395B</t>
  </si>
  <si>
    <t>4-791-2201</t>
  </si>
  <si>
    <t>KIRK KEMPS CEDEÑO GONZALEZ</t>
  </si>
  <si>
    <t>6486-4907</t>
  </si>
  <si>
    <t>kingkratos1014kg@gmail.com</t>
  </si>
  <si>
    <t>CORREGIMIENTO DE LOS Anastacios, RESIDENCIAL BOSQUE REAL, AVENIDA 3RA, EL BOSQUE ANA 12760R- S/N ENTRANDO AL Final, A MA</t>
  </si>
  <si>
    <t>LOS ANASTACIOS                                    </t>
  </si>
  <si>
    <t>6547203</t>
  </si>
  <si>
    <t>8.540295 -82.422268</t>
  </si>
  <si>
    <t>JK4672B</t>
  </si>
  <si>
    <t>4-743-2176</t>
  </si>
  <si>
    <t xml:space="preserve">JENNIFER YESSENIA Álvarez VILLARREAL </t>
  </si>
  <si>
    <t>69283330</t>
  </si>
  <si>
    <t>lezcanocarlos2602@gmail.com</t>
  </si>
  <si>
    <t>LA FUENTE, LA FUENTE 2DA 12200 SIN ID CASA A LADO AMERICAN FLOWERS SHIPPER</t>
  </si>
  <si>
    <t>68655159</t>
  </si>
  <si>
    <t>8.7698933,-82.64055</t>
  </si>
  <si>
    <t>JM1059C</t>
  </si>
  <si>
    <t>4-838-1225</t>
  </si>
  <si>
    <t xml:space="preserve">Nicole del Carmen Ríos Ibarra </t>
  </si>
  <si>
    <t>61230725</t>
  </si>
  <si>
    <t>nicolle20rios@gmail.com</t>
  </si>
  <si>
    <t xml:space="preserve">Villa clara </t>
  </si>
  <si>
    <t>61348626</t>
  </si>
  <si>
    <t>8.4028652, -82.4416719</t>
  </si>
  <si>
    <t>MICHAEL JEREMY DE GRACIA ARAUZ</t>
  </si>
  <si>
    <t>LEO DAN BERRIO NIETO</t>
  </si>
  <si>
    <t>JO5565C</t>
  </si>
  <si>
    <t>C03282768</t>
  </si>
  <si>
    <t>Arlen Maria Benitez castillo</t>
  </si>
  <si>
    <t>64430609</t>
  </si>
  <si>
    <t>emunacastilo@gmail.com</t>
  </si>
  <si>
    <t>Caimito,antiguo ferrocarril calle it130 alex luo cas Calle : PRINCIPAL</t>
  </si>
  <si>
    <t>8.5422613, -82.4258638</t>
  </si>
  <si>
    <t>ASHLEY SULLIN CEBALLO QUINTERO</t>
  </si>
  <si>
    <t>JZ0770C</t>
  </si>
  <si>
    <t>4-810-363</t>
  </si>
  <si>
    <t>Edwin Hernan Montezuma Abrego</t>
  </si>
  <si>
    <t>67596883</t>
  </si>
  <si>
    <t>tcholitailianis@gmail.com</t>
  </si>
  <si>
    <t>san pedro a teca 11300 sin id casa a san pedro</t>
  </si>
  <si>
    <t>8.363587,-82.780884</t>
  </si>
  <si>
    <t>JZ0790C</t>
  </si>
  <si>
    <t>8-337-543</t>
  </si>
  <si>
    <t xml:space="preserve">Betzaida del Carmen Zambrano Santamaría </t>
  </si>
  <si>
    <t>62031400</t>
  </si>
  <si>
    <t>Betzaida.zambrano@yahoo.com</t>
  </si>
  <si>
    <t>Resid colinas del sur ET2,</t>
  </si>
  <si>
    <t>8.407581, -82.467736</t>
  </si>
  <si>
    <t>JR0927C</t>
  </si>
  <si>
    <t>4-135-171</t>
  </si>
  <si>
    <t>Ivan pitti</t>
  </si>
  <si>
    <t>68196795</t>
  </si>
  <si>
    <t>ivanpitti154@gmail.com</t>
  </si>
  <si>
    <t>Caimito detrás del pilar Calle sin id pb frente a abel González  Calle : PRINCIPAL Punto de referencia : CALLE PRINCIPAL</t>
  </si>
  <si>
    <t>8.546170,-82.430716</t>
  </si>
  <si>
    <t>JQ2133C</t>
  </si>
  <si>
    <t>4-125-1875</t>
  </si>
  <si>
    <t>Magdalys Batista Hernandez</t>
  </si>
  <si>
    <t>68317250</t>
  </si>
  <si>
    <t>Magdalysbatista4@gmail.com</t>
  </si>
  <si>
    <t>La libertad Calle 3 oeste soda entrada nro lote 50 después de la iglesia</t>
  </si>
  <si>
    <t>8.4181454,-82.4494056</t>
  </si>
  <si>
    <t>JG4006C</t>
  </si>
  <si>
    <t>4-136-1997</t>
  </si>
  <si>
    <t>Mariela Elizabeth morales atencio</t>
  </si>
  <si>
    <t>63824855</t>
  </si>
  <si>
    <t>moralesmariela507@gmail.com</t>
  </si>
  <si>
    <t xml:space="preserve">Concepción </t>
  </si>
  <si>
    <t>ASERRIO DE GARICHE                                </t>
  </si>
  <si>
    <t>8.528588,-82.611440</t>
  </si>
  <si>
    <t>JS5209C</t>
  </si>
  <si>
    <t>4-179-476</t>
  </si>
  <si>
    <t>Rosario del carmen sanchez</t>
  </si>
  <si>
    <t>63512807</t>
  </si>
  <si>
    <t>Nunezabdias903@gmail.com</t>
  </si>
  <si>
    <t>Río Mar taller chito juarez in in casa Río mar.</t>
  </si>
  <si>
    <t>8.281718,-82.857562</t>
  </si>
  <si>
    <t>JE2705C</t>
  </si>
  <si>
    <t>4-753-207</t>
  </si>
  <si>
    <t xml:space="preserve">Didimo Javier Caballero </t>
  </si>
  <si>
    <t>6400-8804</t>
  </si>
  <si>
    <t>leidyscs@outlook.com</t>
  </si>
  <si>
    <t>Brisas del Norte profesor choly casa 2130</t>
  </si>
  <si>
    <t>64008804</t>
  </si>
  <si>
    <t>8.775250,-82.635059</t>
  </si>
  <si>
    <t xml:space="preserve">BRAYSI OLIVETTI GONZALEZ TERCERO </t>
  </si>
  <si>
    <t>JY3288B</t>
  </si>
  <si>
    <t>12-719-59</t>
  </si>
  <si>
    <t>Fabián Guerra Abrego</t>
  </si>
  <si>
    <t>6537-8996</t>
  </si>
  <si>
    <t>fg970409@gmail.com</t>
  </si>
  <si>
    <t xml:space="preserve">Dos Ríos </t>
  </si>
  <si>
    <t>65378996</t>
  </si>
  <si>
    <t>8.5252523,-82.6108340</t>
  </si>
  <si>
    <t>JF0980C</t>
  </si>
  <si>
    <t>4-172-472</t>
  </si>
  <si>
    <t xml:space="preserve">María Luisa Chávez Serracin </t>
  </si>
  <si>
    <t>6902-3291</t>
  </si>
  <si>
    <t>lichimarialuisa.09@gmail.com</t>
  </si>
  <si>
    <t xml:space="preserve">Volcán calle 2da entrada de piedra </t>
  </si>
  <si>
    <t>69023291</t>
  </si>
  <si>
    <t>8.7770889,-82.6468750</t>
  </si>
  <si>
    <t>JN1045C</t>
  </si>
  <si>
    <t>4-202-139</t>
  </si>
  <si>
    <t xml:space="preserve">Oglenis Morales Flores </t>
  </si>
  <si>
    <t>62622313</t>
  </si>
  <si>
    <t>oglenismorales4040@gmail.com</t>
  </si>
  <si>
    <t xml:space="preserve">San Vicente calle 2da cerca de la panadería Sánchez </t>
  </si>
  <si>
    <t>8.2631970, -82.8671110</t>
  </si>
  <si>
    <t>JU1548C</t>
  </si>
  <si>
    <t>4-775-824</t>
  </si>
  <si>
    <t>ASLHIS AILIN RODRIGUEZ MONTENEGRO</t>
  </si>
  <si>
    <t>6262-2313</t>
  </si>
  <si>
    <t>aslhismontenegro@gmail.com</t>
  </si>
  <si>
    <t xml:space="preserve">San Pablo Viejo Montilla </t>
  </si>
  <si>
    <t>8.455132,-82.473351</t>
  </si>
  <si>
    <t>JM1942C</t>
  </si>
  <si>
    <t>4-845-1962</t>
  </si>
  <si>
    <t xml:space="preserve">Marcos Arturo Villarreal </t>
  </si>
  <si>
    <t>66945064</t>
  </si>
  <si>
    <t>arturovillarreal1234567@gmail.com</t>
  </si>
  <si>
    <t xml:space="preserve">El valle calle hacia el balneario </t>
  </si>
  <si>
    <t>67826993</t>
  </si>
  <si>
    <t>8.7760694,-82.6464583</t>
  </si>
  <si>
    <t>JC5307C</t>
  </si>
  <si>
    <t>4-294-1901</t>
  </si>
  <si>
    <t xml:space="preserve">Liza Omaira Vargas Abrego </t>
  </si>
  <si>
    <t>68079879</t>
  </si>
  <si>
    <t>becerrawendy12@gmail.com</t>
  </si>
  <si>
    <t>Antíguo Bar BB calle de piedra hacia abajo</t>
  </si>
  <si>
    <t>8.4332417,-82.3947056</t>
  </si>
  <si>
    <t>JI5624C</t>
  </si>
  <si>
    <t>4-729-2381</t>
  </si>
  <si>
    <t xml:space="preserve">Alys aviles </t>
  </si>
  <si>
    <t>000</t>
  </si>
  <si>
    <t>mailto:massielaviles18@gmail.com</t>
  </si>
  <si>
    <t xml:space="preserve">Chiriqui, Dist de David, corregimiento de David Urbanización la vereda  1-Ca -4ta , Da 49407 S/N via Querévalo </t>
  </si>
  <si>
    <t>64460950</t>
  </si>
  <si>
    <t xml:space="preserve"> 8.399756,-82.458260</t>
  </si>
  <si>
    <t xml:space="preserve">EMILY FLORINA JUAREZ SANTOS </t>
  </si>
  <si>
    <t>JY0310C</t>
  </si>
  <si>
    <t>4-770-366</t>
  </si>
  <si>
    <t xml:space="preserve">Kevin Gaitan </t>
  </si>
  <si>
    <t>gomezvioleta631@gmail.com</t>
  </si>
  <si>
    <t>chiriqui, dist de Dolega, corregimiento de Dolega cabecera El flor, calle el Flor DO 7847 S/N el flor Llegar a la cancha</t>
  </si>
  <si>
    <t>68684088</t>
  </si>
  <si>
    <t>8.572226,-82.441238</t>
  </si>
  <si>
    <t>JL0364C</t>
  </si>
  <si>
    <t>4-760-2262</t>
  </si>
  <si>
    <t>BLEXYS LISBETH ARAUZ VALDEZ</t>
  </si>
  <si>
    <t>Blexysvaldez@gmail.com</t>
  </si>
  <si>
    <t xml:space="preserve">Chiriqui, Dist de dolega correg. Los anastasios residencial paseo del Bosque calle Ana 1607 </t>
  </si>
  <si>
    <t>65027879</t>
  </si>
  <si>
    <t xml:space="preserve"> 8.541510,-82.425713</t>
  </si>
  <si>
    <t>JQ5315C</t>
  </si>
  <si>
    <t>4-833-1877</t>
  </si>
  <si>
    <t xml:space="preserve">Luis González </t>
  </si>
  <si>
    <t>Lidiayamilethmc@gmail.com</t>
  </si>
  <si>
    <t xml:space="preserve">Los Andes David entrada de la fonda las gemelas 2 últimas casa a l mano izq chiriqui David </t>
  </si>
  <si>
    <t>63366018</t>
  </si>
  <si>
    <t>8.408843,-82.420059</t>
  </si>
  <si>
    <t>JD0988C</t>
  </si>
  <si>
    <t>E-8-193473</t>
  </si>
  <si>
    <t xml:space="preserve">Grissel katherine Melendez Arrieta </t>
  </si>
  <si>
    <t>60337458</t>
  </si>
  <si>
    <t>Jorgemilonopulos@hotmail.com</t>
  </si>
  <si>
    <t xml:space="preserve"> Resid Condado Del sur, Calle C, C</t>
  </si>
  <si>
    <t>8.403640,-82.465439</t>
  </si>
  <si>
    <t>JH1943C</t>
  </si>
  <si>
    <t>4-706-968</t>
  </si>
  <si>
    <t xml:space="preserve">Maria Méndez </t>
  </si>
  <si>
    <t>mily1227.mm@gmail.com</t>
  </si>
  <si>
    <t xml:space="preserve">chiriqui dist de dolega correg dolega cabecera residencial vista hermosa calle principal DO 6467-S/N primera entrada </t>
  </si>
  <si>
    <t>69393600</t>
  </si>
  <si>
    <t>8.500730,-82.432205</t>
  </si>
  <si>
    <t>JS3231C</t>
  </si>
  <si>
    <t xml:space="preserve"> 4-859-2187</t>
  </si>
  <si>
    <t xml:space="preserve">NIKEISCA YULANIS GUERRA </t>
  </si>
  <si>
    <t>Nikeiscaguerra08@gmail.com</t>
  </si>
  <si>
    <t xml:space="preserve">Bugabita Arriba bajo cerro iti 135 AoR 520 </t>
  </si>
  <si>
    <t>64879272</t>
  </si>
  <si>
    <t>8.531377,-82.638123</t>
  </si>
  <si>
    <t>JN3723C</t>
  </si>
  <si>
    <t>8-756-1409</t>
  </si>
  <si>
    <t xml:space="preserve">Rudyard leon </t>
  </si>
  <si>
    <t>Rudyardleonangulo@gmail.com</t>
  </si>
  <si>
    <t>chiriqui Dist de David correg de David villa Patricia calle segunda spv 4949-77 entrando por Franklin jurado 2da entrada</t>
  </si>
  <si>
    <t>63609054</t>
  </si>
  <si>
    <t>8.441194,-82.454147</t>
  </si>
  <si>
    <t>JY4383C</t>
  </si>
  <si>
    <t>1-740-922</t>
  </si>
  <si>
    <t xml:space="preserve">Ángel Arauz </t>
  </si>
  <si>
    <t>arauza747@gmail.com</t>
  </si>
  <si>
    <t xml:space="preserve">villa esmeralda B lote 87 cerca al parque y cancha </t>
  </si>
  <si>
    <t>66516636</t>
  </si>
  <si>
    <t>8.494696,-82.430145</t>
  </si>
  <si>
    <t>JI4566C</t>
  </si>
  <si>
    <t>4-759-2176</t>
  </si>
  <si>
    <t>cynthia de gracia Sánchez</t>
  </si>
  <si>
    <t>7777777</t>
  </si>
  <si>
    <t>jcquinteri0921@gmail.com</t>
  </si>
  <si>
    <t>villa maría san pablo</t>
  </si>
  <si>
    <t>69521633</t>
  </si>
  <si>
    <t>8.439165,-82.497551</t>
  </si>
  <si>
    <t>JETZANY LIRIETH BAULES RODRIGUEZ</t>
  </si>
  <si>
    <t>JW0603C</t>
  </si>
  <si>
    <t>4-741-1741</t>
  </si>
  <si>
    <t>Inés solis</t>
  </si>
  <si>
    <t>68372596</t>
  </si>
  <si>
    <t>arquiruiz2028@gmail.com</t>
  </si>
  <si>
    <t xml:space="preserve">urb. la feria dra .nova </t>
  </si>
  <si>
    <t>8.418010,-82.436144</t>
  </si>
  <si>
    <t>JJ0570C</t>
  </si>
  <si>
    <t xml:space="preserve">8-828-2138 </t>
  </si>
  <si>
    <t>KATERINE KATIUSCA HIDALGO CORTEZ</t>
  </si>
  <si>
    <t>65465600</t>
  </si>
  <si>
    <t>kate_2889@hotmail.com</t>
  </si>
  <si>
    <t xml:space="preserve">Valle de los algarrobos 3ra etapa, </t>
  </si>
  <si>
    <t>8.493480, -82.413345</t>
  </si>
  <si>
    <t>JG0956C</t>
  </si>
  <si>
    <t xml:space="preserve">4-791-1708 </t>
  </si>
  <si>
    <t>MARIA ESTHER FERNANDEZ BARRAZA</t>
  </si>
  <si>
    <t>67675703</t>
  </si>
  <si>
    <t>mariaesther1326@gmail.com</t>
  </si>
  <si>
    <t xml:space="preserve">SIN ID </t>
  </si>
  <si>
    <t>8.472421,-82.498755</t>
  </si>
  <si>
    <t>JQ0953C</t>
  </si>
  <si>
    <t>4-774-2357</t>
  </si>
  <si>
    <t>Iris Yariela Rueda Morales</t>
  </si>
  <si>
    <t>6689-8270</t>
  </si>
  <si>
    <t>yariela0305@gmail.com</t>
  </si>
  <si>
    <t>Residencial Lot. Zarati, Ave.  1era, Avda. L-52, ET2 Ave. 1era 7700</t>
  </si>
  <si>
    <t>6851718</t>
  </si>
  <si>
    <t>JC1776C</t>
  </si>
  <si>
    <t>4-763-128</t>
  </si>
  <si>
    <t>Anadelis Arauz</t>
  </si>
  <si>
    <t>69050670</t>
  </si>
  <si>
    <t>anadelisarauz9@gmail.com</t>
  </si>
  <si>
    <t>La Concepción centro, 1era Sur 5872, Casa sin ID cerca de Servilia de Fong</t>
  </si>
  <si>
    <t>66113101</t>
  </si>
  <si>
    <t>8.503654, -88.668861</t>
  </si>
  <si>
    <t>JS4007C</t>
  </si>
  <si>
    <t>4-756-2377</t>
  </si>
  <si>
    <t>Jairo Abdiel Urriola Villalva</t>
  </si>
  <si>
    <t>63472869</t>
  </si>
  <si>
    <t>urriolajairo91@gmail.com</t>
  </si>
  <si>
    <t>Colinas del Sur, Calle E, DA66626 - L-87, Colinas del Sur, 2da entrada mano derech 3er duplex, Lote 110</t>
  </si>
  <si>
    <t>62312352</t>
  </si>
  <si>
    <t>8° 24’23.70” N 82°28’02.95”W</t>
  </si>
  <si>
    <t>JV4584C</t>
  </si>
  <si>
    <t>4-748-45</t>
  </si>
  <si>
    <t>Marcio Magdiel Miranda Samaniego</t>
  </si>
  <si>
    <t>64017761</t>
  </si>
  <si>
    <t>marciomms14@gmail.com</t>
  </si>
  <si>
    <t>Bagala, Ricardo Perez 12901 sin ID casa</t>
  </si>
  <si>
    <t>8°27'48.60"N 82°31'35.30"W</t>
  </si>
  <si>
    <t>JQ5475C</t>
  </si>
  <si>
    <t>4-273-761</t>
  </si>
  <si>
    <t>Roberto Hernan Rincon Aguilar</t>
  </si>
  <si>
    <t>63509275</t>
  </si>
  <si>
    <t>robertrincon0179@gmail.com</t>
  </si>
  <si>
    <t>Calle que esta detras del aeropuerto al final despues de 3 resaltos, hay una Y a la derecha, se va directo, pasa la curv</t>
  </si>
  <si>
    <t>61565196</t>
  </si>
  <si>
    <t>8.388999,-82.442009</t>
  </si>
  <si>
    <t>JH5306C</t>
  </si>
  <si>
    <t>4-97-2280</t>
  </si>
  <si>
    <t>GLORIA ESTHER MARTINEZ PINZON</t>
  </si>
  <si>
    <t>62151322</t>
  </si>
  <si>
    <t>g56586564@gmail.com</t>
  </si>
  <si>
    <t>ALTAMIRA MELCO.11101 SIN ID CASA LA PROSPERIDAD L-324</t>
  </si>
  <si>
    <t>67096122</t>
  </si>
  <si>
    <t>8.4029132,-82.4208615</t>
  </si>
  <si>
    <t>MARLON ABDIEL PEREZ RODRIGUEZ</t>
  </si>
  <si>
    <t>JG4807B</t>
  </si>
  <si>
    <t>4-784-551</t>
  </si>
  <si>
    <t>EDGAR ABDIEL MUÑOZ VALDES</t>
  </si>
  <si>
    <t>69403727</t>
  </si>
  <si>
    <t>edgar25muñoz@gmail.com</t>
  </si>
  <si>
    <t>San Pablo viejo  Montilla aguacatal 18801 sin id Montilla</t>
  </si>
  <si>
    <t>64074693</t>
  </si>
  <si>
    <t>8.4641535,-82.4735452</t>
  </si>
  <si>
    <t>JK0224C</t>
  </si>
  <si>
    <t>4-825-1271</t>
  </si>
  <si>
    <t>MARVIN ABDIEL RODRIGUEZ GUERRA</t>
  </si>
  <si>
    <t>69390445</t>
  </si>
  <si>
    <t>abdielrodriguez52@gmail.com</t>
  </si>
  <si>
    <t xml:space="preserve">SAN FELIX la mata </t>
  </si>
  <si>
    <t>SAN FELIX                                         </t>
  </si>
  <si>
    <t>69139871</t>
  </si>
  <si>
    <t>8.307605,-81.8664783</t>
  </si>
  <si>
    <t>JE0477C</t>
  </si>
  <si>
    <t>4-253-378</t>
  </si>
  <si>
    <t>JOAQUIN CASTILLO VALDES</t>
  </si>
  <si>
    <t>62112043</t>
  </si>
  <si>
    <t>joaquinrc2911@gmail.com</t>
  </si>
  <si>
    <t>LAS LOMAS LLANO MEDIO 1-CD-3CALLE PRINCIPAL LLANO MEDIO DA495-82</t>
  </si>
  <si>
    <t>67682214</t>
  </si>
  <si>
    <t>8.4308787,-82.3982577</t>
  </si>
  <si>
    <t>JN0612C</t>
  </si>
  <si>
    <t>4-806-1195</t>
  </si>
  <si>
    <t>EDUARDO EXIQUIO MONTENEGRO CONCEPCION</t>
  </si>
  <si>
    <t>67866083</t>
  </si>
  <si>
    <t>darksoniceduardo221@gmail.com</t>
  </si>
  <si>
    <t>URBANIZACION VISTA DE VOLCAN,calle 5 vol 10108V -S/N ultima calle LD casa 21,color rosado</t>
  </si>
  <si>
    <t>62351051</t>
  </si>
  <si>
    <t>8.7659467,-82.6407983</t>
  </si>
  <si>
    <t>JG1018C</t>
  </si>
  <si>
    <t>4-190-547</t>
  </si>
  <si>
    <t>MARIA DEL CARMEN BRANDA QUINTERO</t>
  </si>
  <si>
    <t>60404152</t>
  </si>
  <si>
    <t>mariabranda28@gmail.com</t>
  </si>
  <si>
    <t>VISTA VERDE CALLE 2 DA S.P1677-L57 callprincipal 2 entrada</t>
  </si>
  <si>
    <t>67892232</t>
  </si>
  <si>
    <t>8.4533283,-82.49353</t>
  </si>
  <si>
    <t>JV1094C</t>
  </si>
  <si>
    <t>4-762-103</t>
  </si>
  <si>
    <t>DAYANA ITZEL GONZALEZ</t>
  </si>
  <si>
    <t>63097683</t>
  </si>
  <si>
    <t>dayigalves45@gmail.com</t>
  </si>
  <si>
    <t>PALMITOS CALLE SIN ID 10801SIN ID EULOGIO GONZALEZ</t>
  </si>
  <si>
    <t>68746256</t>
  </si>
  <si>
    <t>8.5126433,-82.6114833</t>
  </si>
  <si>
    <t>JB1827C</t>
  </si>
  <si>
    <t>4-749-19</t>
  </si>
  <si>
    <t>SAMUEL ENRIQUE MONTENEGRO MORENO</t>
  </si>
  <si>
    <t>65815403</t>
  </si>
  <si>
    <t>samuelmontenegro2309@gmail.com</t>
  </si>
  <si>
    <t>BARRIADA ARCOIRIS AB EBEN EZER  10101 SIN ID ARCOIRIS</t>
  </si>
  <si>
    <t>69708693</t>
  </si>
  <si>
    <t>8.4367783,-82.4151033</t>
  </si>
  <si>
    <t>JQ2102C</t>
  </si>
  <si>
    <t>4-96-2309</t>
  </si>
  <si>
    <t>LADISLAO CANTO GUERRA</t>
  </si>
  <si>
    <t>67977257</t>
  </si>
  <si>
    <t>lalocanto8@gmail.com</t>
  </si>
  <si>
    <t>RIO MAR TALLER CHITO 10551 C00000 LADISLAO CASTILLO</t>
  </si>
  <si>
    <t>61605641</t>
  </si>
  <si>
    <t>8.2807967-82.85725</t>
  </si>
  <si>
    <t>JE2545C</t>
  </si>
  <si>
    <t>4-84-289</t>
  </si>
  <si>
    <t>CESAR ARQUIMEDES  GUERRA GONZALEZ</t>
  </si>
  <si>
    <t>65493342</t>
  </si>
  <si>
    <t>cesaraguerra28@gmail.com</t>
  </si>
  <si>
    <t>RIO MAR sastrería López 11001 sin id casa rio mar</t>
  </si>
  <si>
    <t>65436411</t>
  </si>
  <si>
    <t>8.2812817,-82.85722</t>
  </si>
  <si>
    <t>JJ2690C</t>
  </si>
  <si>
    <t>4-774-653</t>
  </si>
  <si>
    <t>DARLENIS SERRACIN ATENCIO</t>
  </si>
  <si>
    <t>68353164</t>
  </si>
  <si>
    <t>heislynvaldes9@gmqim.com</t>
  </si>
  <si>
    <t>BUGABA SOLANO CALLE SEPTIMA SUBIENDO IGLECIA ADBENTISTA CASA # 10 COLOR</t>
  </si>
  <si>
    <t>68677192</t>
  </si>
  <si>
    <t>8.5173167,-82.6129517</t>
  </si>
  <si>
    <t>JY3289C</t>
  </si>
  <si>
    <t>8-852-1681</t>
  </si>
  <si>
    <t>JUAN STEVEN LEE WONG</t>
  </si>
  <si>
    <t>68599182</t>
  </si>
  <si>
    <t>stevenleewong@gmail.com</t>
  </si>
  <si>
    <t xml:space="preserve">David ms lee David </t>
  </si>
  <si>
    <t>66326206</t>
  </si>
  <si>
    <t>8.4015944,-82.4403606</t>
  </si>
  <si>
    <t>JZ4947C</t>
  </si>
  <si>
    <t>4-789-578</t>
  </si>
  <si>
    <t>CARMEN DIANETH BONILLA CASTILLO</t>
  </si>
  <si>
    <t>68913289</t>
  </si>
  <si>
    <t>bonillacarmen089@gmail.com</t>
  </si>
  <si>
    <t>ISIDRO EL CEMENTERIO SIN ID SAN ISIDRO</t>
  </si>
  <si>
    <t>64375259</t>
  </si>
  <si>
    <t>8.534795,-82.829917</t>
  </si>
  <si>
    <t>JW4394C</t>
  </si>
  <si>
    <t>4-93-544</t>
  </si>
  <si>
    <t>ALIS ADELA SANTAMARIA</t>
  </si>
  <si>
    <t>66377244</t>
  </si>
  <si>
    <t>luisjaen150872@gmail.com</t>
  </si>
  <si>
    <t xml:space="preserve">DOLEGA SUR DETRAS DE ESCUELA 113010 </t>
  </si>
  <si>
    <t>65813694</t>
  </si>
  <si>
    <t>8.5616048,-82.414519</t>
  </si>
  <si>
    <t>JB4567C</t>
  </si>
  <si>
    <t>4-204-767</t>
  </si>
  <si>
    <t xml:space="preserve">GONZALO RIVERA CORTES </t>
  </si>
  <si>
    <t>63476940</t>
  </si>
  <si>
    <t>elgris14162727@gmail.com</t>
  </si>
  <si>
    <t>LOMA COLORADA LOS TREJOS CALLE SIN ID LOMA COLRADA</t>
  </si>
  <si>
    <t>65041563</t>
  </si>
  <si>
    <t>8.405807,-82.417959</t>
  </si>
  <si>
    <t>JJ5092C</t>
  </si>
  <si>
    <t>4-818-2241</t>
  </si>
  <si>
    <t>KENNETH RHAMSES TORRES CASASOLA</t>
  </si>
  <si>
    <t>69194828</t>
  </si>
  <si>
    <t>Kennethrtc21@gmail.com</t>
  </si>
  <si>
    <t>RES HERMOSILLO CALLE 2DA LOT 43 HERMOSILLO 100040 LOT 43</t>
  </si>
  <si>
    <t>63054051</t>
  </si>
  <si>
    <t>8.439620,-82.396842</t>
  </si>
  <si>
    <t>JY5353C</t>
  </si>
  <si>
    <t xml:space="preserve"> 4-236-766</t>
  </si>
  <si>
    <t>Elías Toruño González</t>
  </si>
  <si>
    <t>68790103</t>
  </si>
  <si>
    <t>elias24681@gmail.com</t>
  </si>
  <si>
    <t xml:space="preserve">Residencial El Dorado </t>
  </si>
  <si>
    <t>8.39652700,-82.4330970</t>
  </si>
  <si>
    <t>JU5336C</t>
  </si>
  <si>
    <t>4-796-2297</t>
  </si>
  <si>
    <t>Johon Santiago Santamaría</t>
  </si>
  <si>
    <t>6851305</t>
  </si>
  <si>
    <t>johonsantamaria77@gmail.com</t>
  </si>
  <si>
    <t xml:space="preserve"> El Flor Principal calle callejón IZQ PB-M 15220 Callejón izq-m DIAG CASA DOS PISOS- TR- 40216</t>
  </si>
  <si>
    <t>8.559596,-82.428514</t>
  </si>
  <si>
    <t>RAUL ALBERTO VARGAS VASQUEZ</t>
  </si>
  <si>
    <t>JC0944C</t>
  </si>
  <si>
    <t xml:space="preserve"> 4-114-826</t>
  </si>
  <si>
    <t xml:space="preserve">José del Carme Espinosa Quintero </t>
  </si>
  <si>
    <t>6729-1998</t>
  </si>
  <si>
    <t>eras.pinilla.123@gmail.com</t>
  </si>
  <si>
    <t>David Brisas del Ríos calle principal brisas del ríos DA30294 flia castillo cerca de la AB selmar color terracota con ve</t>
  </si>
  <si>
    <t>67291998</t>
  </si>
  <si>
    <t>8.405542,-82.406832</t>
  </si>
  <si>
    <t>JI1202C</t>
  </si>
  <si>
    <t>4-829-868</t>
  </si>
  <si>
    <t>Yeisi Alexandra Martínez Caballero</t>
  </si>
  <si>
    <t>6443-7334</t>
  </si>
  <si>
    <t>yeisym784@gmail.com</t>
  </si>
  <si>
    <t>Santa marta Hacia santo domingo sin ID lado de Felipe miranda</t>
  </si>
  <si>
    <t>SANTA MARTA                                       </t>
  </si>
  <si>
    <t>64437334</t>
  </si>
  <si>
    <t>8.518135,-82.702150</t>
  </si>
  <si>
    <t>JM1822C</t>
  </si>
  <si>
    <t>4-127-1050</t>
  </si>
  <si>
    <t xml:space="preserve">José Luis de León </t>
  </si>
  <si>
    <t>6461-5277</t>
  </si>
  <si>
    <t>hoidesfonseca@gmail.com</t>
  </si>
  <si>
    <t>Bugabita calle sin número NRO o Apto . O cerca de la iglesia católica.  ‎</t>
  </si>
  <si>
    <t>6461527</t>
  </si>
  <si>
    <t>8.528630,-82.632269</t>
  </si>
  <si>
    <t>JD3704C</t>
  </si>
  <si>
    <t xml:space="preserve"> 4-750-701</t>
  </si>
  <si>
    <t>Katherine Michelle Lezcano Guerra</t>
  </si>
  <si>
    <t>6472-7988</t>
  </si>
  <si>
    <t>kathycesar0606@gmail.com</t>
  </si>
  <si>
    <t>bugabita Arriba cerca de la escuela atrás del chino Yaki casa color verde chiriqui bugaba la Concepción cabecera.</t>
  </si>
  <si>
    <t>64727988</t>
  </si>
  <si>
    <t>8.526694,-82.635996  ‎</t>
  </si>
  <si>
    <t>JV4183C</t>
  </si>
  <si>
    <t>4-126-838</t>
  </si>
  <si>
    <t xml:space="preserve">María Odilia Sánchez Serrano De González </t>
  </si>
  <si>
    <t>6452-2054</t>
  </si>
  <si>
    <t>hnyuli409@gmail.com</t>
  </si>
  <si>
    <t>Nuevo San Carlitos Iglesias Séptimo Día 10501 Ante Iglesia 7Mo Día Casa nvo san Carlitos Lado Alci DESF. ‎</t>
  </si>
  <si>
    <t>64522054</t>
  </si>
  <si>
    <t>8.461887,-82.444727 ‎</t>
  </si>
  <si>
    <t>JR4482C</t>
  </si>
  <si>
    <t>4-780-1976</t>
  </si>
  <si>
    <t>Diana Del Carme Lezcano Villarreal</t>
  </si>
  <si>
    <t>6913-4238</t>
  </si>
  <si>
    <t>villarrealbogados@hotmail.com</t>
  </si>
  <si>
    <t>BONGO ABAJO PRINCIPAL 11055 LINEA NVA EL BONGO ANTES DE LA CORREGIDURIA</t>
  </si>
  <si>
    <t>69134238</t>
  </si>
  <si>
    <t>8.594049,-82.625836</t>
  </si>
  <si>
    <t>JN5146C</t>
  </si>
  <si>
    <t>6-729-1323</t>
  </si>
  <si>
    <t>Dania nazareth Caride amores</t>
  </si>
  <si>
    <t>9964000</t>
  </si>
  <si>
    <t>harmodiom@gmail.com</t>
  </si>
  <si>
    <t>Jardines de Rompio, SANTA ANA ABAJO, SANTA ANA, LOS SANTOS, LOS SANTOS</t>
  </si>
  <si>
    <t>AGUA BUENA                                        </t>
  </si>
  <si>
    <t>64380183</t>
  </si>
  <si>
    <t xml:space="preserve"> 7.9689109, -80.3416835 </t>
  </si>
  <si>
    <t>ABDIEL ALBERTO MENDOZA BARRIA</t>
  </si>
  <si>
    <t>ANGELO XAVIER GONZALEZ GUEVARA</t>
  </si>
  <si>
    <t>NELVIN ZADIEL CORTES</t>
  </si>
  <si>
    <t>JN0916C</t>
  </si>
  <si>
    <t>8-477-628</t>
  </si>
  <si>
    <t>Javier anaya</t>
  </si>
  <si>
    <t>9968788</t>
  </si>
  <si>
    <t>royalacademypanama@hotmail.com</t>
  </si>
  <si>
    <t>Santiago, SANTIAGO, SANTIAGO, SANTIAGO, VERAGUAS</t>
  </si>
  <si>
    <t>CANTO DEL LLANO                                   </t>
  </si>
  <si>
    <t>61402787</t>
  </si>
  <si>
    <t>8.0957069, -80.9849872 9-SC-STG-STG-101-00 PA-17PNJ0165394878</t>
  </si>
  <si>
    <t>JL2174C</t>
  </si>
  <si>
    <t>8-384-264</t>
  </si>
  <si>
    <t>Marcelina cortez</t>
  </si>
  <si>
    <t>62172392</t>
  </si>
  <si>
    <t>dianelys2777@hotmail.com</t>
  </si>
  <si>
    <t>call7vistahermoarraiapar#6, BARRIADA LOS PINOS, ARRAIJAN, ARRAIJAN, PANAMÁ</t>
  </si>
  <si>
    <t>61646114</t>
  </si>
  <si>
    <t>8.9491102, -79.6455031 ARG-024-038 PAN-VAL-ARR-PHM001</t>
  </si>
  <si>
    <t>JB0583C</t>
  </si>
  <si>
    <t>7-708-1050</t>
  </si>
  <si>
    <t xml:space="preserve">Pricy Gutierrez </t>
  </si>
  <si>
    <t>riquelme3011@gmail.com</t>
  </si>
  <si>
    <t>Chitre, CHITRE, CHITRE, CHITRE, HERRERA</t>
  </si>
  <si>
    <t>65391567</t>
  </si>
  <si>
    <t>7.9869867, -80.4500216 PA-17NNJ6060982894 CIG-032-039</t>
  </si>
  <si>
    <t>JZ0715C</t>
  </si>
  <si>
    <t>6-701-1966</t>
  </si>
  <si>
    <t>Lorena fung</t>
  </si>
  <si>
    <t>saisjherreraf@gmail.com</t>
  </si>
  <si>
    <t xml:space="preserve">Monagrillo villa linet </t>
  </si>
  <si>
    <t>67331834</t>
  </si>
  <si>
    <t>JJ0940C</t>
  </si>
  <si>
    <t>6-722-2034</t>
  </si>
  <si>
    <t xml:space="preserve">Noriel gonzalez </t>
  </si>
  <si>
    <t>danigom2001@gmail.com</t>
  </si>
  <si>
    <t>Chitre Centro, CHITRE (P), LLANO BONITO, CHITRE, HERRERA</t>
  </si>
  <si>
    <t>69132034</t>
  </si>
  <si>
    <t>JI1025C</t>
  </si>
  <si>
    <t>6-714-374</t>
  </si>
  <si>
    <t>EDUARDO JOSE MURILLO CEDE O</t>
  </si>
  <si>
    <t>Mpozo5454@gmail.com</t>
  </si>
  <si>
    <t>62087758</t>
  </si>
  <si>
    <t>JE1291C</t>
  </si>
  <si>
    <t>BE362068</t>
  </si>
  <si>
    <t xml:space="preserve">Daniela Páez </t>
  </si>
  <si>
    <t>Los santos, LA VILLA DE LOS SANTOS, LA VILLA DE LOS SANTOS, LOS SANTOS, LOS SANTOS</t>
  </si>
  <si>
    <t>66553125</t>
  </si>
  <si>
    <t xml:space="preserve">7.9348015, -80.4132120 </t>
  </si>
  <si>
    <t>JZ2879C</t>
  </si>
  <si>
    <t>6-720-2177</t>
  </si>
  <si>
    <t xml:space="preserve">DALYNES calderon </t>
  </si>
  <si>
    <t>JV1814C</t>
  </si>
  <si>
    <t>6-81-944</t>
  </si>
  <si>
    <t>Isulep aguilar</t>
  </si>
  <si>
    <t>isulepfung@gmail.com</t>
  </si>
  <si>
    <t>66330747</t>
  </si>
  <si>
    <t>PA-17PPK6354698872 8-SC-SC-ED-051-00 9.0333560, -79.5126684 Se</t>
  </si>
  <si>
    <t>JV2304C</t>
  </si>
  <si>
    <t>7-702-250</t>
  </si>
  <si>
    <t>FRANCISCO ALEXANDER PEREZ</t>
  </si>
  <si>
    <t>chicofran02@hotmail.com</t>
  </si>
  <si>
    <t>Pedasi, PEDASI, PEDASI, PEDASI, LOS SANTOS</t>
  </si>
  <si>
    <t>PEDASI                                            </t>
  </si>
  <si>
    <t>LOS ASIENTOS                                      </t>
  </si>
  <si>
    <t>69595980</t>
  </si>
  <si>
    <t>7.5309134, -80.0247909 PA-17NPJ0760232565 PDG-002-039</t>
  </si>
  <si>
    <t>JL3610C</t>
  </si>
  <si>
    <t>6-709-283</t>
  </si>
  <si>
    <t>Jorge velazquez</t>
  </si>
  <si>
    <t>9968789</t>
  </si>
  <si>
    <t xml:space="preserve">Mpozo5454@gmail.com </t>
  </si>
  <si>
    <t xml:space="preserve">Chitré llano bonito calle jesis nazareno </t>
  </si>
  <si>
    <t>67031093</t>
  </si>
  <si>
    <t>7.9775411, -80.4399734 FDH CIG-024-021 One PAN-CHI-CHI-PHM002.</t>
  </si>
  <si>
    <t>JS3887C</t>
  </si>
  <si>
    <t>6-727-611</t>
  </si>
  <si>
    <t>Victor hernandez</t>
  </si>
  <si>
    <t>losantosegunvillarrmed23224428, LA VILLA DE LOS SANTOS, LA VILLA DE LOS SANTOS, LOS SANTOS, LOS SANTOS</t>
  </si>
  <si>
    <t>LAS CRUCES                                        </t>
  </si>
  <si>
    <t>65112209</t>
  </si>
  <si>
    <t>Coor 7.9346414, -80.4135935 LVG-006-035 PA-17NNJ6463077121</t>
  </si>
  <si>
    <t>JM4542C</t>
  </si>
  <si>
    <t>B00602415</t>
  </si>
  <si>
    <t>Andrea mendez</t>
  </si>
  <si>
    <t>7.9539954, -80.4528919 PA-17NNJ6025979256 CIG-004-013</t>
  </si>
  <si>
    <t>JM4511C</t>
  </si>
  <si>
    <t xml:space="preserve">José Murillo </t>
  </si>
  <si>
    <t>JX4883C</t>
  </si>
  <si>
    <t>6-707-2107</t>
  </si>
  <si>
    <t xml:space="preserve">Arquimides moreno </t>
  </si>
  <si>
    <t>Barriada altamira</t>
  </si>
  <si>
    <t>65890978</t>
  </si>
  <si>
    <t>JU5153C</t>
  </si>
  <si>
    <t>8-317-376</t>
  </si>
  <si>
    <t>GREGORIO ANTONIO RUILOBA TEJADA</t>
  </si>
  <si>
    <t>koky6226@gmail.com</t>
  </si>
  <si>
    <t>Villa bella calle c.a bellamed99628118, LA VILLA DE LOS SANTOS, LA VILLA DE LOS SANTOS, LOS SANTOS, LOS SANTOS</t>
  </si>
  <si>
    <t>LA VILLA DE LOS SANTOS                            </t>
  </si>
  <si>
    <t>66634862</t>
  </si>
  <si>
    <t>7.930297,-80.404935</t>
  </si>
  <si>
    <t>ADAN ADRIAN BOTACIO MORAN</t>
  </si>
  <si>
    <t>JC1711C</t>
  </si>
  <si>
    <t>7-119-231</t>
  </si>
  <si>
    <t>FABIO ENRIQUE VASQUEZ GALLARDO</t>
  </si>
  <si>
    <t>a30vasquez30@gmail.com</t>
  </si>
  <si>
    <t>Sesteadero campo oscuro med 151130, SANTO DOMINGO, SANTO DOMINGO, LAS TABLAS, LOS SANTOS</t>
  </si>
  <si>
    <t>BAJO CORRAL                                       </t>
  </si>
  <si>
    <t>66917539</t>
  </si>
  <si>
    <t>7.7402218,-80.2486977</t>
  </si>
  <si>
    <t>JT3270C</t>
  </si>
  <si>
    <t>6-86-730</t>
  </si>
  <si>
    <t>DINORA ELIZABETH CALDERON DEAGO</t>
  </si>
  <si>
    <t>65390656</t>
  </si>
  <si>
    <t>calderondinorah66@gmail.com</t>
  </si>
  <si>
    <t>Monagrillocalle3racsachocolatede esquina, MONAGRILLO, MONAGRILLO, CHITRE, HERRERA</t>
  </si>
  <si>
    <t>7.980416,-80.435365</t>
  </si>
  <si>
    <t>JE5499C</t>
  </si>
  <si>
    <t>7-93-1955</t>
  </si>
  <si>
    <t>Edicta escudero vergara</t>
  </si>
  <si>
    <t>Derenjesus26@icloud.com</t>
  </si>
  <si>
    <t xml:space="preserve">Pocri pocri los santos </t>
  </si>
  <si>
    <t>POCRI                                             </t>
  </si>
  <si>
    <t>POCRI (CABEC)                                     </t>
  </si>
  <si>
    <t>67331749</t>
  </si>
  <si>
    <t>7.658392,-80.117976</t>
  </si>
  <si>
    <t>AHISAHAR JAHIR PINZON PRADO</t>
  </si>
  <si>
    <t>JD0377C</t>
  </si>
  <si>
    <t>7-711-2478</t>
  </si>
  <si>
    <t>Mileika sucre</t>
  </si>
  <si>
    <t>Mileikasucre09@gmail.com</t>
  </si>
  <si>
    <t xml:space="preserve">La laguna de pocri de los santos </t>
  </si>
  <si>
    <t>69848852</t>
  </si>
  <si>
    <t>7.630684,-80.120641</t>
  </si>
  <si>
    <t>JL0706C</t>
  </si>
  <si>
    <t>7-715-438</t>
  </si>
  <si>
    <t xml:space="preserve">Wendy Carolina </t>
  </si>
  <si>
    <t>carolsucre2442@gmail.com</t>
  </si>
  <si>
    <t>Lalagunapocrilossantos</t>
  </si>
  <si>
    <t>63758860</t>
  </si>
  <si>
    <t>7.630112,-80.120480</t>
  </si>
  <si>
    <t>JC1060C</t>
  </si>
  <si>
    <t>7-713-1972</t>
  </si>
  <si>
    <t>Abel prado</t>
  </si>
  <si>
    <t>abele2832@gmail.com</t>
  </si>
  <si>
    <t xml:space="preserve">Lalagunapocrilossantos </t>
  </si>
  <si>
    <t>66382852</t>
  </si>
  <si>
    <t>7.629344,-80.120051</t>
  </si>
  <si>
    <t>JR1021C</t>
  </si>
  <si>
    <t>7-709-1965</t>
  </si>
  <si>
    <t>Adeliys prado</t>
  </si>
  <si>
    <t>yissyprado22@gmail.com</t>
  </si>
  <si>
    <t xml:space="preserve">Bella vista guardaré los santos </t>
  </si>
  <si>
    <t>67408628</t>
  </si>
  <si>
    <t>7.823981,-80.270981</t>
  </si>
  <si>
    <t>JL1585C</t>
  </si>
  <si>
    <t>3-87-1465</t>
  </si>
  <si>
    <t xml:space="preserve">Lydia cordoba </t>
  </si>
  <si>
    <t>lycord3025@gmail.com</t>
  </si>
  <si>
    <t xml:space="preserve">Calle las damas pocri lossantos </t>
  </si>
  <si>
    <t>63161185</t>
  </si>
  <si>
    <t>7.657217,-80.117157</t>
  </si>
  <si>
    <t>JQ4265C</t>
  </si>
  <si>
    <t>7-117-538</t>
  </si>
  <si>
    <t>Rosaida prado ortega</t>
  </si>
  <si>
    <t>Chitre</t>
  </si>
  <si>
    <t>64925118</t>
  </si>
  <si>
    <t>7.528819,-80.022135</t>
  </si>
  <si>
    <t>JA4942C</t>
  </si>
  <si>
    <t>6-53-2611</t>
  </si>
  <si>
    <t xml:space="preserve">Omaira Yáñez </t>
  </si>
  <si>
    <t>E legido los santos</t>
  </si>
  <si>
    <t>68639747</t>
  </si>
  <si>
    <t>7.905876,-80.355721</t>
  </si>
  <si>
    <t>JZ5524C</t>
  </si>
  <si>
    <t>7-703-1837</t>
  </si>
  <si>
    <t>Marlina Muñoz</t>
  </si>
  <si>
    <t>68702493</t>
  </si>
  <si>
    <t>repollo2707@gmail.com</t>
  </si>
  <si>
    <t>Altos del rosario</t>
  </si>
  <si>
    <t>7.980754,-80.420353</t>
  </si>
  <si>
    <t>ERIKA MICHELLE MARTINEZ MORENO</t>
  </si>
  <si>
    <t>JU0478C</t>
  </si>
  <si>
    <t xml:space="preserve">10-711-1628 </t>
  </si>
  <si>
    <t xml:space="preserve">Inapalibler López </t>
  </si>
  <si>
    <t xml:space="preserve">62063838 </t>
  </si>
  <si>
    <t xml:space="preserve">Inalopez9519@gmail.com </t>
  </si>
  <si>
    <t>Monagrillo La Dormidera Calle 5ta, 3ra Casa</t>
  </si>
  <si>
    <t>62063838</t>
  </si>
  <si>
    <t>JQ0767C</t>
  </si>
  <si>
    <t>8-865-756</t>
  </si>
  <si>
    <t>Yarleika Coronado</t>
  </si>
  <si>
    <t xml:space="preserve">63468560 </t>
  </si>
  <si>
    <t xml:space="preserve">Yarleikacoronado@gmail.com </t>
  </si>
  <si>
    <t>Penonomé, las guabas, frente a la subasta Ganadera cocle en la entrada portón donde dice familia coronado</t>
  </si>
  <si>
    <t>CAÐABERAL                                         </t>
  </si>
  <si>
    <t>63468560</t>
  </si>
  <si>
    <t>8.4628611,-80.4225551</t>
  </si>
  <si>
    <t>JA1367C</t>
  </si>
  <si>
    <t>9-740-639</t>
  </si>
  <si>
    <t>Luis Ramos</t>
  </si>
  <si>
    <t>68958977</t>
  </si>
  <si>
    <t>gillluis134@gmail.com</t>
  </si>
  <si>
    <t>Santiagolamataentradadelingeniolavictoriaprimeraentradamanoizquierdaterceracasa</t>
  </si>
  <si>
    <t>8.0992835,-80.8674250</t>
  </si>
  <si>
    <t>JF1572C</t>
  </si>
  <si>
    <t>6-719-1299</t>
  </si>
  <si>
    <t>JUAN IVAN NUÑEZ VEGA</t>
  </si>
  <si>
    <t>69344377</t>
  </si>
  <si>
    <t>Juanbam02@gmail.com</t>
  </si>
  <si>
    <t>Chitrelaurbanizacionlaspeñitasapartamentosdealquilercolorverdeaguaeltercerapartamento</t>
  </si>
  <si>
    <t>7.9537100, -80.4168470</t>
  </si>
  <si>
    <t>JE1815C</t>
  </si>
  <si>
    <t>6-41-416</t>
  </si>
  <si>
    <t>ZORAIDA ESTHER MENDIETA ACEVED</t>
  </si>
  <si>
    <t>64331578</t>
  </si>
  <si>
    <t>zmendieta20@gmail.com</t>
  </si>
  <si>
    <t>Monagrilloladormideracalleseptimacasacolorblanco</t>
  </si>
  <si>
    <t>7.9819538,-80.4283796</t>
  </si>
  <si>
    <t>JC2218C</t>
  </si>
  <si>
    <t>6-82-83</t>
  </si>
  <si>
    <t>BORIS ANTONIO CORRO VILLARREAL</t>
  </si>
  <si>
    <t>64822646</t>
  </si>
  <si>
    <t>Brittcorro@gmail.com</t>
  </si>
  <si>
    <t>MonagrilloCalle4CaminosCalleSexta, MONAGRILLO, MONAGRILLO, CHITRE, HERRERA</t>
  </si>
  <si>
    <t>7.9892036, -80.4516792</t>
  </si>
  <si>
    <t>JT4026C</t>
  </si>
  <si>
    <t>8-901-2490</t>
  </si>
  <si>
    <t>JISSEL GUADALUP GONZALEZ VELAZQ</t>
  </si>
  <si>
    <t>67827008</t>
  </si>
  <si>
    <t>agrazal254@gmail.com</t>
  </si>
  <si>
    <t>Frentealcementeriodelastablascasadetej, LAS TABLAS, LAS TABLAS, LAS TABLAS, LOS SANTOS</t>
  </si>
  <si>
    <t>7.7675086,-80.2720540</t>
  </si>
  <si>
    <t>JT4530C</t>
  </si>
  <si>
    <t>2-131-526</t>
  </si>
  <si>
    <t>DUBIS FRANCISCO MARTINEZ MENCHACA</t>
  </si>
  <si>
    <t>62417144</t>
  </si>
  <si>
    <t>martinesdubis@gmail.com</t>
  </si>
  <si>
    <t>Loslaurelescasa#20med678671, LAS TABLAS, LAS TABLAS, LAS TABLAS, LOS SANTOS</t>
  </si>
  <si>
    <t xml:space="preserve">7.7664041, -80.2731206 </t>
  </si>
  <si>
    <t>JT4851C</t>
  </si>
  <si>
    <t>8-789-2455</t>
  </si>
  <si>
    <t>KAROL INES GUTIERREZ PEREZ</t>
  </si>
  <si>
    <t>66705787</t>
  </si>
  <si>
    <t>karolg1685@gmail.com</t>
  </si>
  <si>
    <t>Res5mariakllblot84m2106114004, SANTIAGO, SANTIAGO, SANTIAGO, VERAGUAS</t>
  </si>
  <si>
    <t>8.0781505, -80.8870319</t>
  </si>
  <si>
    <t>LAURA YOLANDA DELGADO GARCIA</t>
  </si>
  <si>
    <t>JN5179C</t>
  </si>
  <si>
    <t>6-721-2327</t>
  </si>
  <si>
    <t>María Del Rosario Barrio Barrio</t>
  </si>
  <si>
    <t>6759-2002</t>
  </si>
  <si>
    <t>mariabarriabarria0707@gmail.com</t>
  </si>
  <si>
    <t xml:space="preserve">Escuelalfinalcallesinsalidacasamanoderechamorada,BocaParita,Monagrillo,Chitré </t>
  </si>
  <si>
    <t>67592002</t>
  </si>
  <si>
    <t>8.0116546,-80.4448936</t>
  </si>
  <si>
    <t>JO5247C</t>
  </si>
  <si>
    <t>8-913-1779</t>
  </si>
  <si>
    <t>JAVIER ANEL AGUILAR NUÑEZ</t>
  </si>
  <si>
    <t>javieranel2018@gmail.com</t>
  </si>
  <si>
    <t>Calle c-1 casa h-201ja med2581105121, Bda Altos de las praderas</t>
  </si>
  <si>
    <t>63528067</t>
  </si>
  <si>
    <t>8.829657,-79.809553</t>
  </si>
  <si>
    <t>MARIELYS DEL CARMEN DELGADO BULTRON</t>
  </si>
  <si>
    <t>JH4060B</t>
  </si>
  <si>
    <t>6-73-166</t>
  </si>
  <si>
    <t xml:space="preserve">HAROLD YEXSON ALCEDO VEGA </t>
  </si>
  <si>
    <t>y.ari1013@hotmail.com</t>
  </si>
  <si>
    <t xml:space="preserve">Parita los castillos cerca de la escuela </t>
  </si>
  <si>
    <t>LOS CASTILLOS                                     </t>
  </si>
  <si>
    <t>61102626</t>
  </si>
  <si>
    <t>7.987287,-80.618587</t>
  </si>
  <si>
    <t>JI4915B</t>
  </si>
  <si>
    <t>7-709-2007</t>
  </si>
  <si>
    <t>Nilsa Mayleivis Delgado Bultron</t>
  </si>
  <si>
    <t>maleyvis-0295@hotmail.com</t>
  </si>
  <si>
    <t>Res doña Leti calledoñaleti brisa valle, LA ARENA, LA ARENA, CHITRE, HERRERAUrbanización: La Arena</t>
  </si>
  <si>
    <t>67378951</t>
  </si>
  <si>
    <t>7.976806,-80.462426</t>
  </si>
  <si>
    <t>JO1338C</t>
  </si>
  <si>
    <t>7-714-694</t>
  </si>
  <si>
    <t>Aron Axel Alonso Rivers</t>
  </si>
  <si>
    <t>62845502</t>
  </si>
  <si>
    <t>aronalonso72@gmail.com</t>
  </si>
  <si>
    <t>Laespigadillaelcristodespuesdeltallermacoterceracasaamanoizquiedacolorrosado</t>
  </si>
  <si>
    <t>7.8894029,-80.3808599</t>
  </si>
  <si>
    <t>JE2228C</t>
  </si>
  <si>
    <t>7-707-2294</t>
  </si>
  <si>
    <t>YOHANA LILIBETH RIOS SANCHEZ</t>
  </si>
  <si>
    <t>65580024</t>
  </si>
  <si>
    <t>yohana_1724@hotmail.com</t>
  </si>
  <si>
    <t>Viladlamercdsqtentrdrchmed1707106423, MONAGRILLO, MONAGRILLO, CHITRE, HERRERA</t>
  </si>
  <si>
    <t>7.9793391, -80.4535454</t>
  </si>
  <si>
    <t>JU3767C</t>
  </si>
  <si>
    <t>6-78-699</t>
  </si>
  <si>
    <t>ORIS HERENIA BAZAN QUINTERO DE AV</t>
  </si>
  <si>
    <t>63026382</t>
  </si>
  <si>
    <t>orisbazan1404@gmail.com</t>
  </si>
  <si>
    <t>Puertlimncrcadlescuelcsnrnjmed2409123220, PUERTO LIMON, PARITA, PARITA, HERRERA</t>
  </si>
  <si>
    <t>8.0027781,-80.4904157</t>
  </si>
  <si>
    <t>JT3916C</t>
  </si>
  <si>
    <t>6-710-1661</t>
  </si>
  <si>
    <t>MARIA CRISTINA APARICIO BOSQUE</t>
  </si>
  <si>
    <t>63500453</t>
  </si>
  <si>
    <t>apariciomaria958@gmail.com</t>
  </si>
  <si>
    <t>Lamarañnantsdltalrdebanstramed1608103888, MONAGRILLO, MONAGRILLO, CHITRE, HERRERA</t>
  </si>
  <si>
    <t>7.9839699, -80.4270140</t>
  </si>
  <si>
    <t>JL4417C</t>
  </si>
  <si>
    <t>4-256-244</t>
  </si>
  <si>
    <t>ELIZABETH RODRIGUEZ RUDAS</t>
  </si>
  <si>
    <t>69957543</t>
  </si>
  <si>
    <t>elisrodriguez344@gmail.com</t>
  </si>
  <si>
    <t>MONAGRILLO, MONAGRILLO, CHITRE, HERRERA</t>
  </si>
  <si>
    <t>8.013248,-80.448173</t>
  </si>
  <si>
    <t>JH4773C</t>
  </si>
  <si>
    <t>8-704-1453</t>
  </si>
  <si>
    <t>JAFET ENRIQUE REYES ACEVEDO</t>
  </si>
  <si>
    <t>64613223</t>
  </si>
  <si>
    <t>fumirje@gmail.com</t>
  </si>
  <si>
    <t>ElSesteadralldlacantnlbrujamed2106112000, SANTO DOMINGO, SANTO DOMINGO, LAS TABLAS, LOS SANTOS</t>
  </si>
  <si>
    <t>EL SESTEADERO                                     </t>
  </si>
  <si>
    <t>7.7481642, -80.2521195</t>
  </si>
  <si>
    <t>JZ5043C</t>
  </si>
  <si>
    <t>2-756-628</t>
  </si>
  <si>
    <t xml:space="preserve">Beatriz Nicol González Espinosa </t>
  </si>
  <si>
    <t>66089240</t>
  </si>
  <si>
    <t>espinosanicol39@gmail.com</t>
  </si>
  <si>
    <t>Guabas Abajo, calle 6</t>
  </si>
  <si>
    <t>8.397305,-80.266466</t>
  </si>
  <si>
    <t>ANA LISBETH AJU LOPEZ</t>
  </si>
  <si>
    <t>DARINEL DIAZ</t>
  </si>
  <si>
    <t>JM1156C</t>
  </si>
  <si>
    <t>2-158-265</t>
  </si>
  <si>
    <t xml:space="preserve">Marylu Valdés Vega </t>
  </si>
  <si>
    <t>65705594</t>
  </si>
  <si>
    <t>Jm4719992@gmail.com</t>
  </si>
  <si>
    <t>Las Guabas, calle 9</t>
  </si>
  <si>
    <t>8.390202,-80.268537</t>
  </si>
  <si>
    <t>JB2894C</t>
  </si>
  <si>
    <t>2-710-224</t>
  </si>
  <si>
    <t xml:space="preserve">José Emiliano Domínguez González </t>
  </si>
  <si>
    <t>69869167</t>
  </si>
  <si>
    <t>dominguezjosee55@gmail.com</t>
  </si>
  <si>
    <t xml:space="preserve">Llano Hermoso, La ortiga </t>
  </si>
  <si>
    <t>8.487510,-80.335770</t>
  </si>
  <si>
    <t>JW3718C</t>
  </si>
  <si>
    <t>9-700-2354</t>
  </si>
  <si>
    <t>YELISSA LISBETH ZAMBRANO VEGA</t>
  </si>
  <si>
    <t>66913051</t>
  </si>
  <si>
    <t>yelilisbeth22@gmail.com</t>
  </si>
  <si>
    <t>BDA. Arco iris Ave 1, final Casa 30</t>
  </si>
  <si>
    <t>8.387652,-80.258781</t>
  </si>
  <si>
    <t>JC4014C</t>
  </si>
  <si>
    <t>2-79-2659</t>
  </si>
  <si>
    <t>Clemente Carrasco Quijada</t>
  </si>
  <si>
    <t>67140700</t>
  </si>
  <si>
    <t>narurriola@gmail.com</t>
  </si>
  <si>
    <t>Las Delicias calle 1ra casa 23, PENONOME, PENONOME, PENONOME, COCLÉ</t>
  </si>
  <si>
    <t>8.544448,-80.369162</t>
  </si>
  <si>
    <t>ANDREA CELESTE ORTIZ GIRON</t>
  </si>
  <si>
    <t>JH4727B</t>
  </si>
  <si>
    <t>6-716-1957</t>
  </si>
  <si>
    <t>Yoselin yaiseth Calderón castillo</t>
  </si>
  <si>
    <t>64155789</t>
  </si>
  <si>
    <t>pasca3030@gmail.com</t>
  </si>
  <si>
    <t>El Estero San José calle1raCasa772, AGUADULCE, AGUADULCE, AGUADULCE, COCLÉ</t>
  </si>
  <si>
    <t>8.223674,-80.613965</t>
  </si>
  <si>
    <t>JT4841B</t>
  </si>
  <si>
    <t>9-712-1842</t>
  </si>
  <si>
    <t xml:space="preserve">María del Carmen Riquelme Meléndez </t>
  </si>
  <si>
    <t>66926463</t>
  </si>
  <si>
    <t>Mariaorlando2806@gmail.com</t>
  </si>
  <si>
    <t xml:space="preserve">Barriada la unión Aguadulce </t>
  </si>
  <si>
    <t>PALMIRA                                           </t>
  </si>
  <si>
    <t>8.252199,-80.556182</t>
  </si>
  <si>
    <t>JESSENIA YULISSA CALDERON CASTILLO</t>
  </si>
  <si>
    <t>JB0621C</t>
  </si>
  <si>
    <t>2-711-1545</t>
  </si>
  <si>
    <t>Jhoanny rebeca Gonzalez de leon</t>
  </si>
  <si>
    <t>67021450Teléfono</t>
  </si>
  <si>
    <t>Jhoannygonzalez75@gmail.com</t>
  </si>
  <si>
    <t>El Cristo, Aguadulce, AGUADULCE, AGUADULCE, AGUADULCE, COCLÉComercial: El Cristo, Aguadulce</t>
  </si>
  <si>
    <t>EL CRISTO                                         </t>
  </si>
  <si>
    <t>8.255179,-80.620725</t>
  </si>
  <si>
    <t>JN0941C</t>
  </si>
  <si>
    <t>1-725-755</t>
  </si>
  <si>
    <t>Shirley madelin Rojas Betancourt</t>
  </si>
  <si>
    <t>66907113Teléfono</t>
  </si>
  <si>
    <t>shirleyjoseph101908@gmail.com</t>
  </si>
  <si>
    <t>Residencial montelirio calle3 # casa 45, PENONOME, PENONOME, PENONOME, COCLÉ</t>
  </si>
  <si>
    <t>8.469293,-80.320483</t>
  </si>
  <si>
    <t>JO1639C</t>
  </si>
  <si>
    <t>2-713-870</t>
  </si>
  <si>
    <t>Yanelis Aguilar calderon</t>
  </si>
  <si>
    <t>65300787Teléfono</t>
  </si>
  <si>
    <t>yc988640@gmail.com</t>
  </si>
  <si>
    <t>Calle principal entrando por el.galeon, NATA, NATA, NATA, COCLÉComercial</t>
  </si>
  <si>
    <t>NATA                                              </t>
  </si>
  <si>
    <t>CAPELLANIA                                        </t>
  </si>
  <si>
    <t>8.338488,-80.519354</t>
  </si>
  <si>
    <t>JY1913C</t>
  </si>
  <si>
    <t>2-132-219</t>
  </si>
  <si>
    <t>Guillermo enrique Valdés canto</t>
  </si>
  <si>
    <t>66788947</t>
  </si>
  <si>
    <t>a_mendez24@hotmail.com</t>
  </si>
  <si>
    <t>BaridLaGualupeCallNuevaguadalpeC2da</t>
  </si>
  <si>
    <t>8.248571,-80.528498</t>
  </si>
  <si>
    <t>JT2527C</t>
  </si>
  <si>
    <t>8-734-886</t>
  </si>
  <si>
    <t>SANTIAGO ANTONIO TORRES DELGADO</t>
  </si>
  <si>
    <t>63597157</t>
  </si>
  <si>
    <t>Magosanto0404@gmail.com</t>
  </si>
  <si>
    <t xml:space="preserve"> B palo alto barriada los cerezos Penonomé </t>
  </si>
  <si>
    <t>8.472840,-80.360963</t>
  </si>
  <si>
    <t>JF3219C</t>
  </si>
  <si>
    <t>2-724-2242</t>
  </si>
  <si>
    <t>Antonio Vargas ramos</t>
  </si>
  <si>
    <t>62812367</t>
  </si>
  <si>
    <t>vargaseimy958@gmail.com</t>
  </si>
  <si>
    <t>B san cristobal call1ra vila lola casa 2, NATA, NATA, NATA, COCLÉComercial</t>
  </si>
  <si>
    <t>8.339754,-80.524258</t>
  </si>
  <si>
    <t>JC4066C</t>
  </si>
  <si>
    <t>2-737-2399</t>
  </si>
  <si>
    <t xml:space="preserve"> Belkys maritzel castillo guerrero</t>
  </si>
  <si>
    <t>62169499</t>
  </si>
  <si>
    <t>Castillobelkys0428@gmail.com</t>
  </si>
  <si>
    <t>Brisas de aguadulce avenida3 casa#80, AGUADULCE, AGUADULCE, AGUADULCE, COCLÉComercial</t>
  </si>
  <si>
    <t>8.252036,-80.570606</t>
  </si>
  <si>
    <t>JJ4451C</t>
  </si>
  <si>
    <t>8-702-2201</t>
  </si>
  <si>
    <t>Carlos Alberto Gómez ng</t>
  </si>
  <si>
    <t>66359969</t>
  </si>
  <si>
    <t>cagomez76@hotmail.com</t>
  </si>
  <si>
    <t xml:space="preserve">Christanna,llano bonito pocri Aguadulce </t>
  </si>
  <si>
    <t>BARRIOS UNIDOS                                    </t>
  </si>
  <si>
    <t>8.258072,-80.537538</t>
  </si>
  <si>
    <t xml:space="preserve">JESUS ABDIEL ROMERO VASQUEZ </t>
  </si>
  <si>
    <t>JR4789C</t>
  </si>
  <si>
    <t>2-730-1958</t>
  </si>
  <si>
    <t xml:space="preserve">Pablo Enrique Escobar de La Cruz </t>
  </si>
  <si>
    <t>68744750</t>
  </si>
  <si>
    <t xml:space="preserve">Ce4743404@gmail.com </t>
  </si>
  <si>
    <t xml:space="preserve">Antón, Bijagual </t>
  </si>
  <si>
    <t>8.370186,-80.259024</t>
  </si>
  <si>
    <t>JOHANY LISETTE VERGARA MARTINEZ</t>
  </si>
  <si>
    <t>JB0734C</t>
  </si>
  <si>
    <t>2-105-817</t>
  </si>
  <si>
    <t>Félix Enrique sotillo Jaen</t>
  </si>
  <si>
    <t>68184800</t>
  </si>
  <si>
    <t>Lilisbethvaldes@gmail.com</t>
  </si>
  <si>
    <t>Antón. Ave 3a,central</t>
  </si>
  <si>
    <t>8.391441,-80.262397</t>
  </si>
  <si>
    <t>JL3249C</t>
  </si>
  <si>
    <t>2-746-1934</t>
  </si>
  <si>
    <t>Bolívar Augusto Vergara Chacon</t>
  </si>
  <si>
    <t>69061941</t>
  </si>
  <si>
    <t>boli.vergara2009@gmail.com</t>
  </si>
  <si>
    <t>Penonome, santamaria</t>
  </si>
  <si>
    <t>8.539630,-80.440999</t>
  </si>
  <si>
    <t>JT1641C</t>
  </si>
  <si>
    <t>2-98-535</t>
  </si>
  <si>
    <t xml:space="preserve">Fidel Sánchez Moreno </t>
  </si>
  <si>
    <t>67834259</t>
  </si>
  <si>
    <t xml:space="preserve">fsanchez23j@gmail.com </t>
  </si>
  <si>
    <t xml:space="preserve">Nata, calle principal </t>
  </si>
  <si>
    <t>NATA (CABEC)                                      </t>
  </si>
  <si>
    <t xml:space="preserve">8.332667,-80.513841 </t>
  </si>
  <si>
    <t>JH2100C</t>
  </si>
  <si>
    <t>7-703-1927</t>
  </si>
  <si>
    <t>Luis Carlos De Gracias Rivera</t>
  </si>
  <si>
    <t>6399-8792</t>
  </si>
  <si>
    <t xml:space="preserve">Liseth0715@gmail.com </t>
  </si>
  <si>
    <t>Penonome</t>
  </si>
  <si>
    <t>63998792</t>
  </si>
  <si>
    <t>8.503380,-80.374912</t>
  </si>
  <si>
    <t>JI2337C</t>
  </si>
  <si>
    <t>2-51-702</t>
  </si>
  <si>
    <t>Victor Cherigo Nuñez</t>
  </si>
  <si>
    <t>60363808</t>
  </si>
  <si>
    <t>rolandocherigo@hotmail.com</t>
  </si>
  <si>
    <t xml:space="preserve">Penonomé, El Barrero </t>
  </si>
  <si>
    <t>PAJONAL                                           </t>
  </si>
  <si>
    <t xml:space="preserve">8.562571,-80.306496 </t>
  </si>
  <si>
    <t>JF2749C</t>
  </si>
  <si>
    <t>2-725-612</t>
  </si>
  <si>
    <t xml:space="preserve">Arcadio Arauz Villarreal </t>
  </si>
  <si>
    <t>63165172</t>
  </si>
  <si>
    <t xml:space="preserve">Claritzajharauz29@gmail.com </t>
  </si>
  <si>
    <t>8.493595,-80.335757</t>
  </si>
  <si>
    <t>JZ2744C</t>
  </si>
  <si>
    <t>2-754-223</t>
  </si>
  <si>
    <t>Gabriela Edilsa Quintero Pinto</t>
  </si>
  <si>
    <t>63694637</t>
  </si>
  <si>
    <t>Marilynpntv@gmail.com</t>
  </si>
  <si>
    <t xml:space="preserve">Penonomé </t>
  </si>
  <si>
    <t xml:space="preserve">8.46786,-80.319077 </t>
  </si>
  <si>
    <t>JD3339C</t>
  </si>
  <si>
    <t>8-1005-465</t>
  </si>
  <si>
    <t>Iris Paola Flores Young</t>
  </si>
  <si>
    <t>66215750</t>
  </si>
  <si>
    <t xml:space="preserve">Paolayoung30@gmail.com </t>
  </si>
  <si>
    <t>8.469093,-80.320099</t>
  </si>
  <si>
    <t>JN3720C</t>
  </si>
  <si>
    <t>2-742-936</t>
  </si>
  <si>
    <t>Glexiz Yerisel Bernal Florez</t>
  </si>
  <si>
    <t>65701922</t>
  </si>
  <si>
    <t xml:space="preserve">Audesbernal06@gmail.com </t>
  </si>
  <si>
    <t xml:space="preserve">Penonome recidencial palo verde </t>
  </si>
  <si>
    <t>8.474932,-80.359843</t>
  </si>
  <si>
    <t>JI4755C</t>
  </si>
  <si>
    <t>2-124-331</t>
  </si>
  <si>
    <t>JUAN MENDIETA</t>
  </si>
  <si>
    <t>65034449</t>
  </si>
  <si>
    <t>jm7080478@gmail.com</t>
  </si>
  <si>
    <t>Pozo azul, Manuel Robles</t>
  </si>
  <si>
    <t>8.237569,-80.548424</t>
  </si>
  <si>
    <t xml:space="preserve">JOHNATHAN JESUS BONILLA TENORIO </t>
  </si>
  <si>
    <t>JI0072C</t>
  </si>
  <si>
    <t>2-733-24</t>
  </si>
  <si>
    <t>Donaldo morales</t>
  </si>
  <si>
    <t>62104971</t>
  </si>
  <si>
    <t>donaldomorales664@gmail.com</t>
  </si>
  <si>
    <t xml:space="preserve">Sanfranciso de asis aguadulce </t>
  </si>
  <si>
    <t>8.244527,-80.547837</t>
  </si>
  <si>
    <t>JW0303C</t>
  </si>
  <si>
    <t>9-747-823</t>
  </si>
  <si>
    <t>Enedina Tenorio castillo</t>
  </si>
  <si>
    <t>62840920</t>
  </si>
  <si>
    <t>tenorioenedina4@gmail.com</t>
  </si>
  <si>
    <t>ResidencialLaLibertadCalle5casa116</t>
  </si>
  <si>
    <t>8.239933,-80.581216</t>
  </si>
  <si>
    <t>MARICHEL DEL CARMEN NUÑOZ RODRIGUEZ</t>
  </si>
  <si>
    <t>JN1613C</t>
  </si>
  <si>
    <t xml:space="preserve"> 2-737-2330</t>
  </si>
  <si>
    <t>Yamileth judith Tenorio González</t>
  </si>
  <si>
    <t>67946505</t>
  </si>
  <si>
    <t>Miguelcastillo071131@gmail.com</t>
  </si>
  <si>
    <t>Resd Santorinicalle 1casa 6,</t>
  </si>
  <si>
    <t>8.336689,-80.527388</t>
  </si>
  <si>
    <t>JA1885C</t>
  </si>
  <si>
    <t>8-422-69</t>
  </si>
  <si>
    <t>Ana Lilia Garcia</t>
  </si>
  <si>
    <t>65532764</t>
  </si>
  <si>
    <t>analiliagarcia1072@gmail.com</t>
  </si>
  <si>
    <t>interamericana10101 Sin ID, PENONOME,</t>
  </si>
  <si>
    <t>8.434031,-80.485093</t>
  </si>
  <si>
    <t>JS2187C</t>
  </si>
  <si>
    <t>2-733-1170</t>
  </si>
  <si>
    <t xml:space="preserve">Kenja Márquez Sánchez </t>
  </si>
  <si>
    <t>68284957</t>
  </si>
  <si>
    <t>Kenjamarquez@gmail.com</t>
  </si>
  <si>
    <t>Altos zarati #4 casa Penonomé</t>
  </si>
  <si>
    <t>8.511386,-80.403780</t>
  </si>
  <si>
    <t>JG3346C</t>
  </si>
  <si>
    <t>2-726-484</t>
  </si>
  <si>
    <t>Aurelio Alfonso García fuentes</t>
  </si>
  <si>
    <t>68677072</t>
  </si>
  <si>
    <t>Aureliogarcia13@hotmail.es</t>
  </si>
  <si>
    <t xml:space="preserve">Jaguito calle central El Roble Aguadulce </t>
  </si>
  <si>
    <t>8.174017,-80.666052</t>
  </si>
  <si>
    <t>JR4491C</t>
  </si>
  <si>
    <t>2-743-893</t>
  </si>
  <si>
    <t>EMILIANO TROYA CEDENO</t>
  </si>
  <si>
    <t>62974424</t>
  </si>
  <si>
    <t>Troyacedeno29@gmail.com</t>
  </si>
  <si>
    <t>Penonome,paseo del bosque.casa 206, PENONOME, PENONOME, PENONOME, COCLÉ</t>
  </si>
  <si>
    <t>8.471051,-80.343097</t>
  </si>
  <si>
    <t>JL5258C</t>
  </si>
  <si>
    <t>179428902</t>
  </si>
  <si>
    <t>LISMARY VICTORIA GARBOZA GUIÑAN</t>
  </si>
  <si>
    <t>63132197</t>
  </si>
  <si>
    <t>lismarygg1980@gmail.com</t>
  </si>
  <si>
    <t>Residencial San roque, aguadulce casa135, AGUADULCE, AGUADULCE, AGUADULCE, COCLÉ</t>
  </si>
  <si>
    <t>8.236554,-80.555308</t>
  </si>
  <si>
    <t>JV5480C</t>
  </si>
  <si>
    <t>9-730-641</t>
  </si>
  <si>
    <t>ITZEL NEWMAN MANZANE</t>
  </si>
  <si>
    <t>62704438</t>
  </si>
  <si>
    <t>i2299530@gmail.com</t>
  </si>
  <si>
    <t>Viva Santiago último casa</t>
  </si>
  <si>
    <t>8.1099696, -81.0026844</t>
  </si>
  <si>
    <t xml:space="preserve">ABHAHAM DE JESUS GUEVARA HERNANDEZ </t>
  </si>
  <si>
    <t>NEREYDA MARIA GUERRA CABALLERO</t>
  </si>
  <si>
    <t>JS0212C</t>
  </si>
  <si>
    <t>9-772-870</t>
  </si>
  <si>
    <t>Noelia Del Carmen Castillo González</t>
  </si>
  <si>
    <t>66665170</t>
  </si>
  <si>
    <t>cas.noe0818@gmail.com</t>
  </si>
  <si>
    <t>Palenque La Colorada</t>
  </si>
  <si>
    <t>LA COLORADA                                       </t>
  </si>
  <si>
    <t>8.0151848, -80.9824250</t>
  </si>
  <si>
    <t>JB0094C</t>
  </si>
  <si>
    <t>9-734-378</t>
  </si>
  <si>
    <t>Daniel Evelio BARSALLO</t>
  </si>
  <si>
    <t>65846271</t>
  </si>
  <si>
    <t>danielebarsallo1790@gmail.com</t>
  </si>
  <si>
    <t xml:space="preserve">La reserva de Santiago </t>
  </si>
  <si>
    <t>8.1587165, -80.9393685</t>
  </si>
  <si>
    <t>JM1671C</t>
  </si>
  <si>
    <t>9-768-1910</t>
  </si>
  <si>
    <t>Edilsa Maria Hernández Contreras</t>
  </si>
  <si>
    <t>65219079</t>
  </si>
  <si>
    <t>marhc0820@gmail.com</t>
  </si>
  <si>
    <t xml:space="preserve">Paso Las tablas </t>
  </si>
  <si>
    <t>8.1066497, -80.9815148</t>
  </si>
  <si>
    <t>JG2867C</t>
  </si>
  <si>
    <t>9-745-1937</t>
  </si>
  <si>
    <t>Alexander Jesús Amores Ureña</t>
  </si>
  <si>
    <t>69701293</t>
  </si>
  <si>
    <t>aitzaure62@gmail.com</t>
  </si>
  <si>
    <t xml:space="preserve">Villa de Barbarena </t>
  </si>
  <si>
    <t>8.0901915, -80.9574587</t>
  </si>
  <si>
    <t>JR4009C</t>
  </si>
  <si>
    <t>12-703-2055</t>
  </si>
  <si>
    <t>ITZA ENEYDA MORALES JIMENEZ</t>
  </si>
  <si>
    <t>63913126</t>
  </si>
  <si>
    <t>itzaemoralesj@gmail.com</t>
  </si>
  <si>
    <t xml:space="preserve">Urbanización San Antonio </t>
  </si>
  <si>
    <t>ATALAYA                                           </t>
  </si>
  <si>
    <t>SAN ANTONIO                                       </t>
  </si>
  <si>
    <t>8.0849674, -80.9295520</t>
  </si>
  <si>
    <t>JV4169C</t>
  </si>
  <si>
    <t>9-710-1575</t>
  </si>
  <si>
    <t>ITZEL BARRIA GONZALEZ</t>
  </si>
  <si>
    <t>66512941</t>
  </si>
  <si>
    <t>thonybarria@gmail.com</t>
  </si>
  <si>
    <t>8.0863263, -80.9294853</t>
  </si>
  <si>
    <t>JK4366C</t>
  </si>
  <si>
    <t>8-917-1184</t>
  </si>
  <si>
    <t>Wendy Itzel Navarro De Gracia</t>
  </si>
  <si>
    <t>64867841</t>
  </si>
  <si>
    <t>navarroitzel56@gmail.com</t>
  </si>
  <si>
    <t>8.0850065, -80.9318007</t>
  </si>
  <si>
    <t>JY4823C</t>
  </si>
  <si>
    <t>9-758-557</t>
  </si>
  <si>
    <t>GENESIS JUDITH PINTO GALIANO</t>
  </si>
  <si>
    <t>61880673</t>
  </si>
  <si>
    <t>genesisgaliano24@gmail.com</t>
  </si>
  <si>
    <t>Los boquerones</t>
  </si>
  <si>
    <t>8.0824947, -80.8584624</t>
  </si>
  <si>
    <t>JU4933C</t>
  </si>
  <si>
    <t>9-77-331</t>
  </si>
  <si>
    <t>JORGE MALOFF MOJICA</t>
  </si>
  <si>
    <t>jorgemaloff@gmail.com</t>
  </si>
  <si>
    <t>Doblando a la derecha 1ra casa blanca, RESIDENCIAL VILLAS DEL RIO</t>
  </si>
  <si>
    <t>SONA                                              </t>
  </si>
  <si>
    <t>SONA (CABEC)                                      </t>
  </si>
  <si>
    <t>65110160</t>
  </si>
  <si>
    <t>8.0130218, -81.3188615</t>
  </si>
  <si>
    <t>ALEX ARICIO PASCUAL FERNANDEZ</t>
  </si>
  <si>
    <t>JS4358B</t>
  </si>
  <si>
    <t>9-726-195</t>
  </si>
  <si>
    <t>CAROLINA CORDOBA HERNANDEZ</t>
  </si>
  <si>
    <t>yanko5341@gmail.com</t>
  </si>
  <si>
    <t>Viaatalayafrenteacopago2dacasacolorgris, San Antonio</t>
  </si>
  <si>
    <t>69480601</t>
  </si>
  <si>
    <t>:8.068020,-80.930862</t>
  </si>
  <si>
    <t>JQ4821B</t>
  </si>
  <si>
    <t>9-748-337</t>
  </si>
  <si>
    <t>MELITZA STEPHANIE SCLOPIS AVILA</t>
  </si>
  <si>
    <t>melitza08@hotmail.com</t>
  </si>
  <si>
    <t>Ph La Gaviota apto 5C, AVE. BALBOA</t>
  </si>
  <si>
    <t>62088830</t>
  </si>
  <si>
    <t>8.976148,-79.524283</t>
  </si>
  <si>
    <t>JD0135C</t>
  </si>
  <si>
    <t>8-843-2347</t>
  </si>
  <si>
    <t>SELKIS ANTONIA CEDEÑO GARCIA</t>
  </si>
  <si>
    <t>selkiscedeno051@gmail.com</t>
  </si>
  <si>
    <t>viaprincipalaladodelsturbinamed140810478, Caña Brava</t>
  </si>
  <si>
    <t>LA MESA                                           </t>
  </si>
  <si>
    <t>LA MESA (CABEC)                                   </t>
  </si>
  <si>
    <t>63062775</t>
  </si>
  <si>
    <t>8.158710,-81.108928</t>
  </si>
  <si>
    <t>JT0754C</t>
  </si>
  <si>
    <t>9-737-821</t>
  </si>
  <si>
    <t>STEPHANIE ITZEL SCLOPIS ÁVILA</t>
  </si>
  <si>
    <t>ssclopis@gmail.com</t>
  </si>
  <si>
    <t>PH Lemon Tower Ap17G Med18821948, BELLA VISTA</t>
  </si>
  <si>
    <t>61143198</t>
  </si>
  <si>
    <t>8.977997,-79.529486</t>
  </si>
  <si>
    <t>JY1026C</t>
  </si>
  <si>
    <t>9-750-650</t>
  </si>
  <si>
    <t>ROXIBETH NAVARRO</t>
  </si>
  <si>
    <t>roxy20jd@gmail.com</t>
  </si>
  <si>
    <t>Virgenselrosarviahospitalmed2591017616, SON</t>
  </si>
  <si>
    <t>69612054</t>
  </si>
  <si>
    <t>8.015063,-81.315412</t>
  </si>
  <si>
    <t>JO1466C</t>
  </si>
  <si>
    <t>2-722-0730</t>
  </si>
  <si>
    <t>Yuris Marlenis Arcia</t>
  </si>
  <si>
    <t>69110730</t>
  </si>
  <si>
    <t>primemela15@gmail.com</t>
  </si>
  <si>
    <t>CñBravaPrncplFrentCmnalMED2309114675,</t>
  </si>
  <si>
    <t>:8.158561,-81.110566</t>
  </si>
  <si>
    <t>JN1926C</t>
  </si>
  <si>
    <t>9-192-678</t>
  </si>
  <si>
    <t>Yesenia Jeanette Gonzalez Gonzalez</t>
  </si>
  <si>
    <t>yanethgg_1972@hotmail.com</t>
  </si>
  <si>
    <t xml:space="preserve"> 3 casas despues del coif med97653, Las delicias</t>
  </si>
  <si>
    <t>64657965</t>
  </si>
  <si>
    <t>8.1107396, -80.9678445</t>
  </si>
  <si>
    <t>JI2161C</t>
  </si>
  <si>
    <t>9-707-302</t>
  </si>
  <si>
    <t>CLAUDETTE DEL ROSARI ROBLES SOLIS</t>
  </si>
  <si>
    <t>claudette995@gmail.com</t>
  </si>
  <si>
    <t>Altosdelsol3raetapacalle J casa56, RESIDENCIAL ALTOS DEL SOL</t>
  </si>
  <si>
    <t>64198054</t>
  </si>
  <si>
    <t>8.090247,-80.952524</t>
  </si>
  <si>
    <t>JA3677C</t>
  </si>
  <si>
    <t>9-122-775</t>
  </si>
  <si>
    <t>EDWIN ALEXIS SCLOPIS CORNEJO</t>
  </si>
  <si>
    <t>melyesther@hotmail.com</t>
  </si>
  <si>
    <t>EntdoporSteticPlacepenultimacasaizq, La Esmeralda</t>
  </si>
  <si>
    <t>60074966</t>
  </si>
  <si>
    <t>8.115369,-80.971353</t>
  </si>
  <si>
    <t>JE4150C</t>
  </si>
  <si>
    <t>YESENIA GONZALEZ</t>
  </si>
  <si>
    <t>Edificio Royal center piso 7 apto 2A, PUNTA PAITILLA</t>
  </si>
  <si>
    <t>64730823</t>
  </si>
  <si>
    <t>8.9782551, -79.5185669</t>
  </si>
  <si>
    <t>JA5078C</t>
  </si>
  <si>
    <t>8-949-407</t>
  </si>
  <si>
    <t>ANTONIO ESCOBAR CHANG</t>
  </si>
  <si>
    <t>antoniochang9@gmail.com</t>
  </si>
  <si>
    <t>manodrchbajandoporelcarruselaptos13501, Las Margaritas</t>
  </si>
  <si>
    <t>67694551</t>
  </si>
  <si>
    <t>8.105118,-80.980591</t>
  </si>
  <si>
    <t>JV5349C</t>
  </si>
  <si>
    <t>9-763-1988</t>
  </si>
  <si>
    <t>HECTOR ADRIAN AGUILAR FERNANDEZ</t>
  </si>
  <si>
    <t>hectorfernandez1826@gmail.com</t>
  </si>
  <si>
    <t>Calle novena frente almace hnos medina, SANTIAGO</t>
  </si>
  <si>
    <t>67610081</t>
  </si>
  <si>
    <t>8.104985,-80.976386</t>
  </si>
  <si>
    <t>JX5587C</t>
  </si>
  <si>
    <t>2-755-55</t>
  </si>
  <si>
    <t>ABDIALYS LISBET GONZALEZ CUMBRE</t>
  </si>
  <si>
    <t>64726064</t>
  </si>
  <si>
    <t xml:space="preserve">Gonzalezabdialys40@gmail.com </t>
  </si>
  <si>
    <t>Red ls palmas</t>
  </si>
  <si>
    <t>ATALAYA (CABEC)                                   </t>
  </si>
  <si>
    <t>8.0565633, - 80.9414097</t>
  </si>
  <si>
    <t>ALEX RUBEN QUIROZ</t>
  </si>
  <si>
    <t>JC5339C</t>
  </si>
  <si>
    <t>6-53-1623</t>
  </si>
  <si>
    <t>ORIS ITZEL OSORIO ATENCIO RODRI</t>
  </si>
  <si>
    <t>68755803</t>
  </si>
  <si>
    <t>oatencio54@gmail.com</t>
  </si>
  <si>
    <t>ElHatilloPrimeracalleMed66571,</t>
  </si>
  <si>
    <t>8.110593,-80.974751</t>
  </si>
  <si>
    <t>JU4687B</t>
  </si>
  <si>
    <t>9-62-216</t>
  </si>
  <si>
    <t>Catalino Pérez Miranda</t>
  </si>
  <si>
    <t>62930629</t>
  </si>
  <si>
    <t>ncw2530@gmail.com</t>
  </si>
  <si>
    <t>SonaViaHaciaRodeoVjoMED05113683,</t>
  </si>
  <si>
    <t>8.020910,-81.324133</t>
  </si>
  <si>
    <t>JB4828B</t>
  </si>
  <si>
    <t>9-720-608</t>
  </si>
  <si>
    <t>JUANA RODRIGUEZ ABREG</t>
  </si>
  <si>
    <t>61666600</t>
  </si>
  <si>
    <t>nicolldeleon2102@gmail.com</t>
  </si>
  <si>
    <t>CañabrvaPrincipalderfnlMED1807100623,</t>
  </si>
  <si>
    <t>LOS MILAGROS                                      </t>
  </si>
  <si>
    <t>8.159219,-81.110321</t>
  </si>
  <si>
    <t>JU0399C</t>
  </si>
  <si>
    <t>6-707-1901</t>
  </si>
  <si>
    <t>JAVIER ENRIQUE ARJONA HERRERA</t>
  </si>
  <si>
    <t>69299394</t>
  </si>
  <si>
    <t>Nelixsaperalta06@gmail.com</t>
  </si>
  <si>
    <t>BdaAltLgoElPltoDspTallrMed1809126060,</t>
  </si>
  <si>
    <t>OCU                                               </t>
  </si>
  <si>
    <t>OCU (CABEC)                                       </t>
  </si>
  <si>
    <t>7.954451,-80.776756</t>
  </si>
  <si>
    <t>JO1043C</t>
  </si>
  <si>
    <t>9-745-372</t>
  </si>
  <si>
    <t>Patricia Santos Martinez</t>
  </si>
  <si>
    <t>68927243</t>
  </si>
  <si>
    <t>ps9563133@gmail.com</t>
  </si>
  <si>
    <t>: 8.112636,-81.003336</t>
  </si>
  <si>
    <t>JS1348C</t>
  </si>
  <si>
    <t>8-1100-1971</t>
  </si>
  <si>
    <t>CHAVES SAMUDIO RODRIGO OSWALDO</t>
  </si>
  <si>
    <t>62746789</t>
  </si>
  <si>
    <t>rodchavesbol@gmail.com</t>
  </si>
  <si>
    <t>BdaVirgDlRosaroLt15MED2409111040,</t>
  </si>
  <si>
    <t>8.014384,-81.315213</t>
  </si>
  <si>
    <t>JC1868C</t>
  </si>
  <si>
    <t>9-93-533</t>
  </si>
  <si>
    <t>Jaime Isaias Alvarez CameÑo</t>
  </si>
  <si>
    <t>65717101</t>
  </si>
  <si>
    <t>jialva15.27@gmail.com</t>
  </si>
  <si>
    <t xml:space="preserve"> AltoCrroVientoprinc2535MD109072511, EL VALLE DE CERRO VIENTO, RUFINA ALFARO</t>
  </si>
  <si>
    <t xml:space="preserve">:9.058520,-79.447995 </t>
  </si>
  <si>
    <t>JZ2123C</t>
  </si>
  <si>
    <t>2-748-1238</t>
  </si>
  <si>
    <t>NEDELKA DEL CARMEN GONZALEZ RIVERA</t>
  </si>
  <si>
    <t>67093110</t>
  </si>
  <si>
    <t>nedelkg01@gmail.com</t>
  </si>
  <si>
    <t>SanMartinAladoDelUrraca</t>
  </si>
  <si>
    <t>SAN MARTIN DE PORRES                              </t>
  </si>
  <si>
    <t>8.113766,-80.966514</t>
  </si>
  <si>
    <t>JL4539C</t>
  </si>
  <si>
    <t>3-761-2323</t>
  </si>
  <si>
    <t>Sanay Jeilyn Simpson Castillo</t>
  </si>
  <si>
    <t>66148949</t>
  </si>
  <si>
    <t>sanaysimpson120@gmail.com</t>
  </si>
  <si>
    <t>AptAmarilloMargaritas</t>
  </si>
  <si>
    <t>8.104274,-80.981436</t>
  </si>
  <si>
    <t>JD5473C</t>
  </si>
  <si>
    <t>9-732-112</t>
  </si>
  <si>
    <t>Luis De Leon</t>
  </si>
  <si>
    <t>roxana14457@gmail.com</t>
  </si>
  <si>
    <t>Santiago caña brava casa s/n ccpl</t>
  </si>
  <si>
    <t>LA PEÐA                                           </t>
  </si>
  <si>
    <t>62342103</t>
  </si>
  <si>
    <t>Caña Brava</t>
  </si>
  <si>
    <t>ALEXIS RUDA GUERRA</t>
  </si>
  <si>
    <t>JE0347C</t>
  </si>
  <si>
    <t>9-746-115</t>
  </si>
  <si>
    <t>Mario de Leon Castillo</t>
  </si>
  <si>
    <t>marioelpillo@gmail.com</t>
  </si>
  <si>
    <t>Santiago santiago casas/n ccpl</t>
  </si>
  <si>
    <t>62852061</t>
  </si>
  <si>
    <t>8.106155,-80.974878</t>
  </si>
  <si>
    <t>JM1864C</t>
  </si>
  <si>
    <t>9-136-610</t>
  </si>
  <si>
    <t>Peregrino Rodriguez</t>
  </si>
  <si>
    <t>Pintoana1301@gmail.com</t>
  </si>
  <si>
    <t>Santiago forestal casas/n ccp</t>
  </si>
  <si>
    <t>68359511</t>
  </si>
  <si>
    <t>8.115421,-80.949663</t>
  </si>
  <si>
    <t>JY2296C</t>
  </si>
  <si>
    <t>9-757-136</t>
  </si>
  <si>
    <t>Jesus Alberto  Escobar</t>
  </si>
  <si>
    <t>je1948854@gmail.com</t>
  </si>
  <si>
    <t>Santiago calle9novena casa s/ n ccpl</t>
  </si>
  <si>
    <t>67196614</t>
  </si>
  <si>
    <t>8.103076,-80.977242</t>
  </si>
  <si>
    <t>JS3096C</t>
  </si>
  <si>
    <t>9-66-565</t>
  </si>
  <si>
    <t xml:space="preserve">Josefa Acosta </t>
  </si>
  <si>
    <t>pintocarlos1201@gmail.com</t>
  </si>
  <si>
    <t xml:space="preserve">Santiago sona casa s/n </t>
  </si>
  <si>
    <t>68070374</t>
  </si>
  <si>
    <t>8.007792,-81.317185</t>
  </si>
  <si>
    <t>JS3667C</t>
  </si>
  <si>
    <t>9-717-403</t>
  </si>
  <si>
    <t>Antonio Caballero</t>
  </si>
  <si>
    <t>tonycaballero03@gmail.com</t>
  </si>
  <si>
    <t>Santiago brisamar casa s/n ccpl</t>
  </si>
  <si>
    <t>62370578</t>
  </si>
  <si>
    <t>8.084613,-80.948705</t>
  </si>
  <si>
    <t>JU3719C</t>
  </si>
  <si>
    <t>E-8-216188</t>
  </si>
  <si>
    <t>Erika Herrera</t>
  </si>
  <si>
    <t>erikapatri12.ephr@gmail.com</t>
  </si>
  <si>
    <t>Santiago la ciriaca casa s/n ccpl</t>
  </si>
  <si>
    <t>68498517</t>
  </si>
  <si>
    <t>367084430000</t>
  </si>
  <si>
    <t>JU4089C</t>
  </si>
  <si>
    <t>9-732-273</t>
  </si>
  <si>
    <t>Yasibel Andrade</t>
  </si>
  <si>
    <t>yasibelandrades89@gmail.com</t>
  </si>
  <si>
    <t>Santiago san cristobal casa s/n ccpl</t>
  </si>
  <si>
    <t>MONTIJO                                           </t>
  </si>
  <si>
    <t>MONTIJO (CABEC)                                   </t>
  </si>
  <si>
    <t>65963710</t>
  </si>
  <si>
    <t>8.022531,-81.061923</t>
  </si>
  <si>
    <t>JN4405C</t>
  </si>
  <si>
    <t>6-55-313</t>
  </si>
  <si>
    <t>Jorge Navarro</t>
  </si>
  <si>
    <t>jorgenav3027@gmail.com</t>
  </si>
  <si>
    <t>Santiago el espino casa 108 ccpl</t>
  </si>
  <si>
    <t>CARLOS SANTANA                                    </t>
  </si>
  <si>
    <t>65831086</t>
  </si>
  <si>
    <t>8.095477,-80.819860</t>
  </si>
  <si>
    <t>JQ4768C</t>
  </si>
  <si>
    <t>9-767-675</t>
  </si>
  <si>
    <t>Marichell Adames</t>
  </si>
  <si>
    <t>fadames58@gmail.com</t>
  </si>
  <si>
    <t>Sona brisa del rio</t>
  </si>
  <si>
    <t>68260163</t>
  </si>
  <si>
    <t>8.013506,-81.318138</t>
  </si>
  <si>
    <t>JN4936C</t>
  </si>
  <si>
    <t>Jesus Escobar</t>
  </si>
  <si>
    <t>Santiago santiago casa s/n ccpl</t>
  </si>
  <si>
    <t>67435533</t>
  </si>
  <si>
    <t>JC3735C</t>
  </si>
  <si>
    <t>9-712-789</t>
  </si>
  <si>
    <t>Guadalupe De Beitia</t>
  </si>
  <si>
    <t>derickbeitia1972@gmail.com</t>
  </si>
  <si>
    <t>Sona brisas de sona</t>
  </si>
  <si>
    <t>69393499</t>
  </si>
  <si>
    <t>8.004682,-81.323796</t>
  </si>
  <si>
    <t>JW5022C</t>
  </si>
  <si>
    <t>8-787-23</t>
  </si>
  <si>
    <t xml:space="preserve">Vianka Lilineth Rodríguez Moreno </t>
  </si>
  <si>
    <t>6798-8724</t>
  </si>
  <si>
    <t>lilinethmoreno120815@gmail.com</t>
  </si>
  <si>
    <t xml:space="preserve">villa Guadalupe </t>
  </si>
  <si>
    <t>8.1168281,-80.9782535</t>
  </si>
  <si>
    <t>ANA JUDITH FLORES GONZALEZ</t>
  </si>
  <si>
    <t>JR4805B</t>
  </si>
  <si>
    <t>9-84-985</t>
  </si>
  <si>
    <t>José Del Carmen Espinosa Sanchez</t>
  </si>
  <si>
    <t>69969265</t>
  </si>
  <si>
    <t>josedelcarmenespinosasanchez@gmail.com</t>
  </si>
  <si>
    <t xml:space="preserve">caña brava </t>
  </si>
  <si>
    <t>8.1573063,-81.1101528</t>
  </si>
  <si>
    <t>JI0337C</t>
  </si>
  <si>
    <t>9-711-307</t>
  </si>
  <si>
    <t>Villa Yaneth Cisneros R</t>
  </si>
  <si>
    <t>66549242</t>
  </si>
  <si>
    <t>vycrodriguez10@gmail.com</t>
  </si>
  <si>
    <t xml:space="preserve">Atalaya, Holanda </t>
  </si>
  <si>
    <t>8.0388332,-80.9182408</t>
  </si>
  <si>
    <t>JA1390C</t>
  </si>
  <si>
    <t>9-758-643</t>
  </si>
  <si>
    <t>jhonatan Otero</t>
  </si>
  <si>
    <t>66563690</t>
  </si>
  <si>
    <t>oterocamarenajonathan@gmail.com</t>
  </si>
  <si>
    <t xml:space="preserve">garnaderita 2face </t>
  </si>
  <si>
    <t>8.0465301,-80.9347716</t>
  </si>
  <si>
    <t>JK1478C</t>
  </si>
  <si>
    <t>9-221-424</t>
  </si>
  <si>
    <t xml:space="preserve">Salomon Gonzalez </t>
  </si>
  <si>
    <t>65493989</t>
  </si>
  <si>
    <t>salomongonz13@gmail.com</t>
  </si>
  <si>
    <t xml:space="preserve">Sona calle el Mamey </t>
  </si>
  <si>
    <t>8.0171881, -81.3221436</t>
  </si>
  <si>
    <t>JT1869C</t>
  </si>
  <si>
    <t>9-153-698</t>
  </si>
  <si>
    <t>Eusebia Mojica Santos</t>
  </si>
  <si>
    <t>65868223</t>
  </si>
  <si>
    <t>lgarci2291@gmail.com</t>
  </si>
  <si>
    <t xml:space="preserve">canto del llano, Santa Librada </t>
  </si>
  <si>
    <t>8.1271854,-80.9645233</t>
  </si>
  <si>
    <t>JF2189C</t>
  </si>
  <si>
    <t>9-710-566</t>
  </si>
  <si>
    <t xml:space="preserve">Alicia Duarte Martinez </t>
  </si>
  <si>
    <t>64422816</t>
  </si>
  <si>
    <t>ruizyenifer905@gmail.com</t>
  </si>
  <si>
    <t xml:space="preserve">sueños de Santiago </t>
  </si>
  <si>
    <t>8.1560920,-80.9389575</t>
  </si>
  <si>
    <t>JI2473C</t>
  </si>
  <si>
    <t>4-710-2212</t>
  </si>
  <si>
    <t>Rosa elvia Franco Morales</t>
  </si>
  <si>
    <t>6574-6753</t>
  </si>
  <si>
    <t>azaelpinedam12@gmail.com</t>
  </si>
  <si>
    <t xml:space="preserve">villa marina, El Pedrito </t>
  </si>
  <si>
    <t>8.0654984,-80.9214279</t>
  </si>
  <si>
    <t>JJ3562C</t>
  </si>
  <si>
    <t>5-714-1816</t>
  </si>
  <si>
    <t>Leydi Cárdenas Cabrera</t>
  </si>
  <si>
    <t>64595093</t>
  </si>
  <si>
    <t>leydic2898@gmail.com</t>
  </si>
  <si>
    <t>res Genesis,  Canto del llano</t>
  </si>
  <si>
    <t>URRACA                                            </t>
  </si>
  <si>
    <t>8.1345129,-80.9946589</t>
  </si>
  <si>
    <t>JJ3848C</t>
  </si>
  <si>
    <t>9-166-620</t>
  </si>
  <si>
    <t>Roger Renee</t>
  </si>
  <si>
    <t>64679717</t>
  </si>
  <si>
    <t>rrujano16@gmail.com</t>
  </si>
  <si>
    <t xml:space="preserve">Los boquerones </t>
  </si>
  <si>
    <t>8.0808400,-80.8563894</t>
  </si>
  <si>
    <t>JS4863C</t>
  </si>
  <si>
    <t>8-1048-1502</t>
  </si>
  <si>
    <t>Wilfredo Yair Acosta</t>
  </si>
  <si>
    <t>6940-8166</t>
  </si>
  <si>
    <t>sheinaacosta32@gmail.com</t>
  </si>
  <si>
    <t>urb San antonio torre 24</t>
  </si>
  <si>
    <t>8.0862702,-80.9295667</t>
  </si>
  <si>
    <t>JB4148C</t>
  </si>
  <si>
    <t>1-772-1805</t>
  </si>
  <si>
    <t>Nelson Enrrique Gerra</t>
  </si>
  <si>
    <t>64535234</t>
  </si>
  <si>
    <t>nelsonenriqueguerra9@gmail.com</t>
  </si>
  <si>
    <t xml:space="preserve">viva Santiago, los algarrobo </t>
  </si>
  <si>
    <t>8.1138577,-81.0046910</t>
  </si>
  <si>
    <t>JB4384C</t>
  </si>
  <si>
    <t>9-740-2326</t>
  </si>
  <si>
    <t xml:space="preserve">Adelina Hernandez </t>
  </si>
  <si>
    <t>6947-9839</t>
  </si>
  <si>
    <t>adelina2112hs@gmail.com</t>
  </si>
  <si>
    <t xml:space="preserve">la peña ls remedios </t>
  </si>
  <si>
    <t>8.1344219,81.0262175</t>
  </si>
  <si>
    <t>JS4781C</t>
  </si>
  <si>
    <t>8-832-617</t>
  </si>
  <si>
    <t xml:space="preserve">Maholy Alvarado Sanchez </t>
  </si>
  <si>
    <t>6688-8186</t>
  </si>
  <si>
    <t>maholy-0727@homail.com</t>
  </si>
  <si>
    <t xml:space="preserve">mendoza Park </t>
  </si>
  <si>
    <t>8.9056565,-79.8156544</t>
  </si>
  <si>
    <t>JN4958C</t>
  </si>
  <si>
    <t>9-737-2048</t>
  </si>
  <si>
    <t>Iris Itzel Perez</t>
  </si>
  <si>
    <t>64434922</t>
  </si>
  <si>
    <t>ethakyrs@gmail.com</t>
  </si>
  <si>
    <t xml:space="preserve">Residencial Garnaderita </t>
  </si>
  <si>
    <t>8.0476940,-80.9348695</t>
  </si>
  <si>
    <t>JS5299C</t>
  </si>
  <si>
    <t>9-725-1484</t>
  </si>
  <si>
    <t>Roxana Guadalupe Alvarez Mc Donald</t>
  </si>
  <si>
    <t>65909924</t>
  </si>
  <si>
    <t>roxanaalvarezmc03@gmail.com</t>
  </si>
  <si>
    <t xml:space="preserve">Costa Marina II, Después de 2da Intersección, 8va Casa a la Derecha </t>
  </si>
  <si>
    <t>8.066931,-80.916323</t>
  </si>
  <si>
    <t>ARTURO ABDIEL DE GRACIA NUÑEZ</t>
  </si>
  <si>
    <t>JY3663B</t>
  </si>
  <si>
    <t>9-718-1336</t>
  </si>
  <si>
    <t>JOSE ABDIEL ALMANZA HERNANDEZ</t>
  </si>
  <si>
    <t>68120722</t>
  </si>
  <si>
    <t>Josealmanza2424@gmail.com</t>
  </si>
  <si>
    <t>La Peña, Entrando por MS Yarisbeth, 2da Casa a Mano Derecha</t>
  </si>
  <si>
    <t>8.137337,-81.028738</t>
  </si>
  <si>
    <t>JG3948B</t>
  </si>
  <si>
    <t>2-734-893</t>
  </si>
  <si>
    <t>LESBIA YAMILETH PEREZ MENCHACA</t>
  </si>
  <si>
    <t>67360670</t>
  </si>
  <si>
    <t>lesbiayperezm@gmail.com</t>
  </si>
  <si>
    <t>LaPeñLosRemeLavComDivProviSeguCas,</t>
  </si>
  <si>
    <t>8.1257957, -81.0324479</t>
  </si>
  <si>
    <t>JOSE ISAAC VASQUEZ JUAREZ</t>
  </si>
  <si>
    <t>JN0822C</t>
  </si>
  <si>
    <t>6-88-312</t>
  </si>
  <si>
    <t>PATRICIA TATIANA CEDEÑO SOLIS</t>
  </si>
  <si>
    <t>66270133</t>
  </si>
  <si>
    <t>patriciacs2820@gmail.com</t>
  </si>
  <si>
    <t>UrbLosPerCallPriviaLos4cami8VaCasder,</t>
  </si>
  <si>
    <t>7.9864235, -80.4466729</t>
  </si>
  <si>
    <t>JS0741C</t>
  </si>
  <si>
    <t>9-711-1784</t>
  </si>
  <si>
    <t>LEONICIO GONZALEZ ALAIN</t>
  </si>
  <si>
    <t>63838397</t>
  </si>
  <si>
    <t>leoniciogonzales3@gmail.com</t>
  </si>
  <si>
    <t>ResquintlosAlgaCall6taMED2309104270</t>
  </si>
  <si>
    <t>8.1082456, -81.0117386</t>
  </si>
  <si>
    <t>JW1087C</t>
  </si>
  <si>
    <t>9-740-2290</t>
  </si>
  <si>
    <t>JHONATAN BATISTA CASTILL</t>
  </si>
  <si>
    <t>69217625</t>
  </si>
  <si>
    <t>panpetter436@gmail.com</t>
  </si>
  <si>
    <t>LsAlgLaIguaPrinDespDelCemCasVerConPalm,</t>
  </si>
  <si>
    <t>8.1152780, -81.0290291</t>
  </si>
  <si>
    <t>JF2481C</t>
  </si>
  <si>
    <t>9-705-845</t>
  </si>
  <si>
    <t>DARMEL RIOMEL CASTILLO VARGAS</t>
  </si>
  <si>
    <t>64267510</t>
  </si>
  <si>
    <t>castillodarmel29@gmail.com</t>
  </si>
  <si>
    <t>lasbarrercalldespdelaescFAC5527624</t>
  </si>
  <si>
    <t>8.1061614, -81.0007485</t>
  </si>
  <si>
    <t>JW2191C</t>
  </si>
  <si>
    <t>9-57-808</t>
  </si>
  <si>
    <t>GLORIA GUIRAUD</t>
  </si>
  <si>
    <t>66939249</t>
  </si>
  <si>
    <t>guiraudgloria@gmail.com</t>
  </si>
  <si>
    <t>BarrPaseLaTabCall5ta1casBajalalomicerbla,</t>
  </si>
  <si>
    <t xml:space="preserve"> 8.1069325, -80.9809703</t>
  </si>
  <si>
    <t>JW2902C</t>
  </si>
  <si>
    <t>4-753-2411</t>
  </si>
  <si>
    <t>ARIEL ANTONIO CUBILLA RIVERA</t>
  </si>
  <si>
    <t>63750386</t>
  </si>
  <si>
    <t>acubilla_0719@hotmail.com</t>
  </si>
  <si>
    <t>SonResdVirgDRosaMED2591012855,</t>
  </si>
  <si>
    <t>8.015315,-81.315445</t>
  </si>
  <si>
    <t>JL2942C</t>
  </si>
  <si>
    <t>9-715-661</t>
  </si>
  <si>
    <t xml:space="preserve">Erika yaneth Falcón Quintero </t>
  </si>
  <si>
    <t xml:space="preserve">65776365 </t>
  </si>
  <si>
    <t xml:space="preserve">erikaquintero251@gmail.com </t>
  </si>
  <si>
    <t>Bda. Cerro Azul</t>
  </si>
  <si>
    <t>8.0777595,-80.9014880</t>
  </si>
  <si>
    <t xml:space="preserve">LOURDES DEL CARMEN GONZALEZ SOLIS </t>
  </si>
  <si>
    <t>JE3673C</t>
  </si>
  <si>
    <t>9-732-654</t>
  </si>
  <si>
    <t>Vielka Hernández sension</t>
  </si>
  <si>
    <t>67083204</t>
  </si>
  <si>
    <t xml:space="preserve">hernandezyoanis153@gmail.com </t>
  </si>
  <si>
    <t xml:space="preserve">Apartamento Máximo Gómez </t>
  </si>
  <si>
    <t>SAN MARTIN                                        </t>
  </si>
  <si>
    <t>8.1143164, -80.9641699</t>
  </si>
  <si>
    <t>JM5150C</t>
  </si>
  <si>
    <t>9-711-716</t>
  </si>
  <si>
    <t xml:space="preserve">Marlene marisol Madrid Madrid </t>
  </si>
  <si>
    <t>68148842</t>
  </si>
  <si>
    <t xml:space="preserve">Marlenemadrid03@icloud.com </t>
  </si>
  <si>
    <t>Directo, agarra hacia la mano izquierda por donde esta la tienda la tercera casa</t>
  </si>
  <si>
    <t>8.0474450, -80.9375205</t>
  </si>
  <si>
    <t>JW5278C</t>
  </si>
  <si>
    <t>9-209-2</t>
  </si>
  <si>
    <t>Sofía mojica</t>
  </si>
  <si>
    <t>65060104</t>
  </si>
  <si>
    <t>Mojicasofia560@gmail.com</t>
  </si>
  <si>
    <t>Pueblo nuevo</t>
  </si>
  <si>
    <t>7.9974811,-81,3132554</t>
  </si>
  <si>
    <t>RAUL ANTONIO GUTIERREZ REYES</t>
  </si>
  <si>
    <t>JG0185C</t>
  </si>
  <si>
    <t>9-708-1575</t>
  </si>
  <si>
    <t>Iliana Vasquez</t>
  </si>
  <si>
    <t>67498045</t>
  </si>
  <si>
    <t>Ilianavasnun0169@gmail.com</t>
  </si>
  <si>
    <t>Villas del rio</t>
  </si>
  <si>
    <t>8.0142114, - 81. 3184079</t>
  </si>
  <si>
    <t>JO0211C</t>
  </si>
  <si>
    <t>8-897-1405</t>
  </si>
  <si>
    <t>ARIANA ELISA DE LEON MUÑOZ</t>
  </si>
  <si>
    <t>63944764</t>
  </si>
  <si>
    <t>Arianadeleon1110@gmail.com</t>
  </si>
  <si>
    <t>Caña brava</t>
  </si>
  <si>
    <t>8.1582608, - 80.1093760</t>
  </si>
  <si>
    <t>JB0394C</t>
  </si>
  <si>
    <t>9-721-23</t>
  </si>
  <si>
    <t xml:space="preserve">Henry Hernández </t>
  </si>
  <si>
    <t>6335q056</t>
  </si>
  <si>
    <t>Melyanismojica@gmail.com</t>
  </si>
  <si>
    <t>El pedernal</t>
  </si>
  <si>
    <t>LA RAYA STA. MARIA                                </t>
  </si>
  <si>
    <t>8.1446434, - 80.7861852</t>
  </si>
  <si>
    <t>JE0500C</t>
  </si>
  <si>
    <t>8-1058-24</t>
  </si>
  <si>
    <t>Kelvin Caraballo</t>
  </si>
  <si>
    <t>67778367</t>
  </si>
  <si>
    <t>Caraballop757@gmail.com</t>
  </si>
  <si>
    <t xml:space="preserve">Las margarita </t>
  </si>
  <si>
    <t>8.0547799,-80. 9306172</t>
  </si>
  <si>
    <t>JB0495C</t>
  </si>
  <si>
    <t>9-176-630</t>
  </si>
  <si>
    <t xml:space="preserve">Elizabeth Murillo </t>
  </si>
  <si>
    <t>67776677</t>
  </si>
  <si>
    <t>Ely3170@hotmail.com</t>
  </si>
  <si>
    <t>Urb Barbarena</t>
  </si>
  <si>
    <t>8.0880292,-80.9566946</t>
  </si>
  <si>
    <t>JQ0568C</t>
  </si>
  <si>
    <t>9-137-95</t>
  </si>
  <si>
    <t xml:space="preserve">Eutimia Guerra </t>
  </si>
  <si>
    <t>68462020</t>
  </si>
  <si>
    <t>Eutimia86@gmail.com</t>
  </si>
  <si>
    <t>Ls colinas</t>
  </si>
  <si>
    <t>8.1091149,-80.9501188</t>
  </si>
  <si>
    <t>JD0781C</t>
  </si>
  <si>
    <t>9-733-933</t>
  </si>
  <si>
    <t xml:space="preserve">Angel Garcia </t>
  </si>
  <si>
    <t>67320311</t>
  </si>
  <si>
    <t>Angelmat@hotmail.es</t>
  </si>
  <si>
    <t>Red San jose</t>
  </si>
  <si>
    <t>8.0814169,-80.9284627</t>
  </si>
  <si>
    <t>JX0989C</t>
  </si>
  <si>
    <t>8-888-194</t>
  </si>
  <si>
    <t>Katherine Burgos</t>
  </si>
  <si>
    <t>69016824</t>
  </si>
  <si>
    <t>Euclidesurriola0285@gmail.com</t>
  </si>
  <si>
    <t>Villa isabel</t>
  </si>
  <si>
    <t>8.0951388, - 80.8686927</t>
  </si>
  <si>
    <t>JF1117C</t>
  </si>
  <si>
    <t>9-716-147</t>
  </si>
  <si>
    <t>Eutimia Diaz</t>
  </si>
  <si>
    <t>65572662</t>
  </si>
  <si>
    <t>diazermitania81@gmail.com</t>
  </si>
  <si>
    <t>Viva santiago</t>
  </si>
  <si>
    <t>8.1135813,-80.0044904</t>
  </si>
  <si>
    <t>JU1356C</t>
  </si>
  <si>
    <t>9-724-2420</t>
  </si>
  <si>
    <t xml:space="preserve">Digna Sánchez </t>
  </si>
  <si>
    <t>64904820</t>
  </si>
  <si>
    <t>Ejimenez1415@gmail.com</t>
  </si>
  <si>
    <t>Villas de San jose</t>
  </si>
  <si>
    <t>8.0792835,-80.9279184</t>
  </si>
  <si>
    <t>JH2386C</t>
  </si>
  <si>
    <t>8-399-7</t>
  </si>
  <si>
    <t xml:space="preserve">Jessica Ortega </t>
  </si>
  <si>
    <t>64448088</t>
  </si>
  <si>
    <t>Zelmaortega156@gmail.com</t>
  </si>
  <si>
    <t>8.1255398,-80.9643439</t>
  </si>
  <si>
    <t>JU1817C</t>
  </si>
  <si>
    <t>9-756-1128</t>
  </si>
  <si>
    <t xml:space="preserve">Andrea Hernández </t>
  </si>
  <si>
    <t>64182073</t>
  </si>
  <si>
    <t>Andrealiac0330@gmail.com</t>
  </si>
  <si>
    <t xml:space="preserve">Señorial Urracá </t>
  </si>
  <si>
    <t>8.1146646,-80.9824619</t>
  </si>
  <si>
    <t>JQ1978C</t>
  </si>
  <si>
    <t>9-220-322</t>
  </si>
  <si>
    <t>Victor Palacios</t>
  </si>
  <si>
    <t>65650577</t>
  </si>
  <si>
    <t>Lourdesnellybatist@gmail.com</t>
  </si>
  <si>
    <t>La nazareno</t>
  </si>
  <si>
    <t>8.1048556, - 80.9623903</t>
  </si>
  <si>
    <t>JE2124C</t>
  </si>
  <si>
    <t>9-709-190</t>
  </si>
  <si>
    <t>ILIANOVA YISEL GUEVARA RODRIGUEZ</t>
  </si>
  <si>
    <t>64582884</t>
  </si>
  <si>
    <t>Bailis1212@gmail.com</t>
  </si>
  <si>
    <t>Canto del llano</t>
  </si>
  <si>
    <t xml:space="preserve"> 8.1260865, -80.9641277</t>
  </si>
  <si>
    <t>JW2511C</t>
  </si>
  <si>
    <t>6-716-185</t>
  </si>
  <si>
    <t>Sussan Mizlet Saez</t>
  </si>
  <si>
    <t>68214048</t>
  </si>
  <si>
    <t>Sussansaez124@gmail.com</t>
  </si>
  <si>
    <t xml:space="preserve">Bda Cerro Azul </t>
  </si>
  <si>
    <t xml:space="preserve"> 8.0761313, -80.9006676</t>
  </si>
  <si>
    <t>JB3689C</t>
  </si>
  <si>
    <t>2-115-221</t>
  </si>
  <si>
    <t xml:space="preserve">Aida Robles </t>
  </si>
  <si>
    <t>64652033</t>
  </si>
  <si>
    <t>aidardeleon20@gmail.com</t>
  </si>
  <si>
    <t>BdaVisolNorielcerrocallecentroN444</t>
  </si>
  <si>
    <t>EL ROBLE                                          </t>
  </si>
  <si>
    <t xml:space="preserve"> 8.1678087, -80.6567509</t>
  </si>
  <si>
    <t>JH4173C</t>
  </si>
  <si>
    <t>9-770-1297</t>
  </si>
  <si>
    <t>DORI GARCIA</t>
  </si>
  <si>
    <t>65411902</t>
  </si>
  <si>
    <t>Sibaladori51@gmail.com</t>
  </si>
  <si>
    <t>Santiago Pory. UrbSanAntonio</t>
  </si>
  <si>
    <t xml:space="preserve"> 8.0865341, -80.9297005</t>
  </si>
  <si>
    <t>JU4395C</t>
  </si>
  <si>
    <t>9-701-184</t>
  </si>
  <si>
    <t>Meriza Libeth Franco</t>
  </si>
  <si>
    <t>61919129</t>
  </si>
  <si>
    <t>francolibeth961@gmail.com</t>
  </si>
  <si>
    <t>Rincón largo hacia puerto med</t>
  </si>
  <si>
    <t>PILON                                             </t>
  </si>
  <si>
    <t xml:space="preserve"> 7.9586508, -81.0720926</t>
  </si>
  <si>
    <t>JW5081C</t>
  </si>
  <si>
    <t>9-111-2474</t>
  </si>
  <si>
    <t>Omayra Reyes Entebi</t>
  </si>
  <si>
    <t>thays291320@gmail.com</t>
  </si>
  <si>
    <t xml:space="preserve">El educador </t>
  </si>
  <si>
    <t>66576483</t>
  </si>
  <si>
    <t>8.0909811, -80.9605975</t>
  </si>
  <si>
    <t>RODOLFO MANUEL JAEN BERNAL</t>
  </si>
  <si>
    <t>JJ0379C</t>
  </si>
  <si>
    <t>171875852</t>
  </si>
  <si>
    <t>Mildred Del Rosario Amaiz Leal</t>
  </si>
  <si>
    <t>amaizm@gmail.com</t>
  </si>
  <si>
    <t>Urbanización Puerta de Hierro</t>
  </si>
  <si>
    <t>60672447</t>
  </si>
  <si>
    <t>8.9337166, -79.7255224</t>
  </si>
  <si>
    <t>JN4785B</t>
  </si>
  <si>
    <t>9-201-885</t>
  </si>
  <si>
    <t>EVANGELINA HERNANDEZ</t>
  </si>
  <si>
    <t>Arielgonza18.2001@gmail.com</t>
  </si>
  <si>
    <t>Urbanización san Antón torre 6 apartamento 2c</t>
  </si>
  <si>
    <t>68753759</t>
  </si>
  <si>
    <t>8.085728,-80.932182</t>
  </si>
  <si>
    <t>JU0054C</t>
  </si>
  <si>
    <t>6-701-1605</t>
  </si>
  <si>
    <t>MILAGROS DEL CARMEN JAEN BATISTA</t>
  </si>
  <si>
    <t>Contab.coa@gmail.com</t>
  </si>
  <si>
    <t>Altos del lago</t>
  </si>
  <si>
    <t>67175943</t>
  </si>
  <si>
    <t>7.953468,-80.776282</t>
  </si>
  <si>
    <t>JR1482C</t>
  </si>
  <si>
    <t>9-741-1374</t>
  </si>
  <si>
    <t>AILED DEL CARMEN DIAZ VEGA</t>
  </si>
  <si>
    <t>aileddiaz@gmail.com</t>
  </si>
  <si>
    <t xml:space="preserve">Villa Nelly calle principal </t>
  </si>
  <si>
    <t>64821912</t>
  </si>
  <si>
    <t>8.1180804, -80.9626082</t>
  </si>
  <si>
    <t>JD2158C</t>
  </si>
  <si>
    <t>2-748-2225</t>
  </si>
  <si>
    <t>Ashley del Carmen Díaz García</t>
  </si>
  <si>
    <t>ashleydiaz152000@gmail.com</t>
  </si>
  <si>
    <t xml:space="preserve">Santa Rosa calle principal casa a mano izquierda </t>
  </si>
  <si>
    <t>65132052</t>
  </si>
  <si>
    <t>8.1664765, -80.6573772</t>
  </si>
  <si>
    <t>JK4145C</t>
  </si>
  <si>
    <t>9-746-1333</t>
  </si>
  <si>
    <t>ORMELIS ALBERTO MARTINEZ CAMARGO</t>
  </si>
  <si>
    <t>ormemartinezcama@gmail.com</t>
  </si>
  <si>
    <t>Brisas de sona primera etapa casa 36</t>
  </si>
  <si>
    <t>RODEO VIEJO                                       </t>
  </si>
  <si>
    <t>65014507</t>
  </si>
  <si>
    <t>8.0151410, -81.3281081</t>
  </si>
  <si>
    <t>JT4365C</t>
  </si>
  <si>
    <t>9-704-792</t>
  </si>
  <si>
    <t>JACKELINE RODRIGUEZ</t>
  </si>
  <si>
    <t>jackelin0330@gmail.com</t>
  </si>
  <si>
    <t xml:space="preserve">Altos de San Francisco 3era etapa </t>
  </si>
  <si>
    <t>68104642</t>
  </si>
  <si>
    <t>8.0907597, -80.9922339</t>
  </si>
  <si>
    <t>JL4973C</t>
  </si>
  <si>
    <t>4-809-1731</t>
  </si>
  <si>
    <t xml:space="preserve">Kendal Jussef Meléndez </t>
  </si>
  <si>
    <t>69053198</t>
  </si>
  <si>
    <t>Kendaljussef008@gmail.com</t>
  </si>
  <si>
    <t>LslomsallgitenStacll8callLlmed1807122960, QUITENO</t>
  </si>
  <si>
    <t>ALANJE                                            </t>
  </si>
  <si>
    <t>DIVALA                                            </t>
  </si>
  <si>
    <t>8.4660048,-82.3864327</t>
  </si>
  <si>
    <t xml:space="preserve">YOMARIS MACIEL MURILLO CHAVEZ </t>
  </si>
  <si>
    <t>JZ0088C</t>
  </si>
  <si>
    <t>9-756-817</t>
  </si>
  <si>
    <t xml:space="preserve">Rafael Jahir Álvarez Adames </t>
  </si>
  <si>
    <t>66050762</t>
  </si>
  <si>
    <t>lince1257@gmail.com</t>
  </si>
  <si>
    <t>Urbsanancprientrader.izq.dercsaverjanegr</t>
  </si>
  <si>
    <t>8.0831805, -80.9357097</t>
  </si>
  <si>
    <t>JE2109C</t>
  </si>
  <si>
    <t>E-8-142297</t>
  </si>
  <si>
    <t xml:space="preserve">CAROLINE MIRELLE LEGRAN </t>
  </si>
  <si>
    <t>34566778</t>
  </si>
  <si>
    <t>cerokastler@gmail.com</t>
  </si>
  <si>
    <t xml:space="preserve">PANAMA OESTE </t>
  </si>
  <si>
    <t>68717338</t>
  </si>
  <si>
    <t>8.533194556272335, -79.91697779780658</t>
  </si>
  <si>
    <t>JE1956C</t>
  </si>
  <si>
    <t>9-709-2398</t>
  </si>
  <si>
    <t>DODAMIN ABDIEL PEREZ FERNANDEZ</t>
  </si>
  <si>
    <t>3456777</t>
  </si>
  <si>
    <t>dodamin22@gmail.com</t>
  </si>
  <si>
    <t xml:space="preserve">SAN MIGUELITO </t>
  </si>
  <si>
    <t>65223402</t>
  </si>
  <si>
    <t>8.924906592727664, -79.76267875547222</t>
  </si>
  <si>
    <t>JQ2212C</t>
  </si>
  <si>
    <t xml:space="preserve">Emiliano Aristoteles Victor </t>
  </si>
  <si>
    <t>emiliano952@gmail.com</t>
  </si>
  <si>
    <t>Calle cuarta piso 2</t>
  </si>
  <si>
    <t>9.010470,-79.504333</t>
  </si>
  <si>
    <t>MARCELA CAROLINA DELGADO HENRIQUEZ</t>
  </si>
  <si>
    <t>JG1260C</t>
  </si>
  <si>
    <t xml:space="preserve">E-8-90266 </t>
  </si>
  <si>
    <t xml:space="preserve">Shijun Liang </t>
  </si>
  <si>
    <t>2666666</t>
  </si>
  <si>
    <t xml:space="preserve">2502476527@qq.com </t>
  </si>
  <si>
    <t xml:space="preserve">Chame domingo día </t>
  </si>
  <si>
    <t>69849988</t>
  </si>
  <si>
    <t>8.459007,-79.994736</t>
  </si>
  <si>
    <t>JI5330c</t>
  </si>
  <si>
    <t>8-520-2050</t>
  </si>
  <si>
    <t>Sonia estheralvarez</t>
  </si>
  <si>
    <t xml:space="preserve">Alvarezgo@gmail.com </t>
  </si>
  <si>
    <t xml:space="preserve">Villa Bolivariana calle Colombia CA L-024 </t>
  </si>
  <si>
    <t>66776614</t>
  </si>
  <si>
    <t>9.137843,-79.552665</t>
  </si>
  <si>
    <t>JR2814C</t>
  </si>
  <si>
    <t>8-399-725</t>
  </si>
  <si>
    <t xml:space="preserve">Francisco Antonio Barahona </t>
  </si>
  <si>
    <t xml:space="preserve">Franciscobarahona1020@gmail.com </t>
  </si>
  <si>
    <t>Entrando por las uvas el valle</t>
  </si>
  <si>
    <t>68478641</t>
  </si>
  <si>
    <t>JJ3201C</t>
  </si>
  <si>
    <t>E-8-84026</t>
  </si>
  <si>
    <t xml:space="preserve">Qiudi Zhong </t>
  </si>
  <si>
    <t xml:space="preserve">houcari30@gmail.com </t>
  </si>
  <si>
    <t xml:space="preserve">Las cumbres valle verde principal casa 2 </t>
  </si>
  <si>
    <t>61308242</t>
  </si>
  <si>
    <t>9.120927,-79.574219</t>
  </si>
  <si>
    <t>JL3211C</t>
  </si>
  <si>
    <t>8-474-586</t>
  </si>
  <si>
    <t>Ausberto Efrain Vergara Velasquez</t>
  </si>
  <si>
    <t xml:space="preserve">:priscilaalba28@gmail.com </t>
  </si>
  <si>
    <t>PANAMA, Chilibre, Vicente, Principal 24</t>
  </si>
  <si>
    <t>62078242</t>
  </si>
  <si>
    <t xml:space="preserve">9.122766,-79.595627 </t>
  </si>
  <si>
    <t>JE3608C</t>
  </si>
  <si>
    <t>8-778-1917</t>
  </si>
  <si>
    <t xml:space="preserve">GRUPO MADELVI, S.A </t>
  </si>
  <si>
    <t>34567788</t>
  </si>
  <si>
    <t>Madelvigrupo@gmail.com</t>
  </si>
  <si>
    <t xml:space="preserve">VISTA ALEGRE </t>
  </si>
  <si>
    <t>68347624</t>
  </si>
  <si>
    <t>8.911912286007801, -79.70007818061562</t>
  </si>
  <si>
    <t>JO4821C</t>
  </si>
  <si>
    <t>3-753-1329</t>
  </si>
  <si>
    <t>Migduly sanguillen</t>
  </si>
  <si>
    <t>Sanguillenm@gmail.com</t>
  </si>
  <si>
    <t>Arco iris</t>
  </si>
  <si>
    <t>65560923</t>
  </si>
  <si>
    <t>9.340981,-79.893010</t>
  </si>
  <si>
    <t>DAYSURIS MARILIN WILLIAMS SANGUILLEN</t>
  </si>
  <si>
    <t>AGAR ROBERTO TESIS SUGASTE</t>
  </si>
  <si>
    <t>WILHELM DANIEL MORENO JACOME</t>
  </si>
  <si>
    <t>JD1468C</t>
  </si>
  <si>
    <t>3-84-1995</t>
  </si>
  <si>
    <t>Manuel gonzalez</t>
  </si>
  <si>
    <t>ManuelThompson15@gmail.com</t>
  </si>
  <si>
    <t>61646786</t>
  </si>
  <si>
    <t>9.341081,-79.892326</t>
  </si>
  <si>
    <t>JD1981C</t>
  </si>
  <si>
    <t>3-743-1066</t>
  </si>
  <si>
    <t>Neleysha niño</t>
  </si>
  <si>
    <t>Robinsonmildre@gmail.com</t>
  </si>
  <si>
    <t>Cativa polvorin</t>
  </si>
  <si>
    <t>64615543</t>
  </si>
  <si>
    <t>9.357612,-79.832125</t>
  </si>
  <si>
    <t>JN4033C</t>
  </si>
  <si>
    <t>3-73-2150</t>
  </si>
  <si>
    <t xml:space="preserve">Berta rios </t>
  </si>
  <si>
    <t>Bertarios10@gmail.com</t>
  </si>
  <si>
    <t>65205115</t>
  </si>
  <si>
    <t>9.357612,-79.832225</t>
  </si>
  <si>
    <t>JT4272C</t>
  </si>
  <si>
    <t>3-728-1070</t>
  </si>
  <si>
    <t>Isaias bennett</t>
  </si>
  <si>
    <t>Yushettg@gmail.com</t>
  </si>
  <si>
    <t xml:space="preserve">Pueblo nuevo </t>
  </si>
  <si>
    <t>67548013</t>
  </si>
  <si>
    <t>9.357682,-79.856025</t>
  </si>
  <si>
    <t>JL5259C</t>
  </si>
  <si>
    <t>8-855-2486</t>
  </si>
  <si>
    <t>Dioselin vega</t>
  </si>
  <si>
    <t>Demagandanitzel@gmail.com</t>
  </si>
  <si>
    <t>Irving saladino torre 24 apartamento #13</t>
  </si>
  <si>
    <t>68792561</t>
  </si>
  <si>
    <t xml:space="preserve">9.349876, -79.800485 </t>
  </si>
  <si>
    <t>FRANCHESKA DEYSI ALBIS TAYLOR</t>
  </si>
  <si>
    <t>JS1656C</t>
  </si>
  <si>
    <t>3-721-1882</t>
  </si>
  <si>
    <t>JOREL ZABDIEL WILLIAMS VAN HORN</t>
  </si>
  <si>
    <t>Jorelwilliams670@gmail.com</t>
  </si>
  <si>
    <t xml:space="preserve">San judas </t>
  </si>
  <si>
    <t>63032870</t>
  </si>
  <si>
    <t>9.353735, - 79.842327</t>
  </si>
  <si>
    <t>JY1715C</t>
  </si>
  <si>
    <t>2111-859</t>
  </si>
  <si>
    <t>María melendez</t>
  </si>
  <si>
    <t>Ashbyyudilka@gmail.com</t>
  </si>
  <si>
    <t>Ríos alejandro multi 20</t>
  </si>
  <si>
    <t>PUERTO PILON                                      </t>
  </si>
  <si>
    <t>67241317</t>
  </si>
  <si>
    <t>9.372284, -79.786502</t>
  </si>
  <si>
    <t>JM3024C</t>
  </si>
  <si>
    <t>3-709-1134</t>
  </si>
  <si>
    <t>Alexia archibold</t>
  </si>
  <si>
    <t>Piquininimolinar18@gmail.com</t>
  </si>
  <si>
    <t xml:space="preserve">Nuevo colon </t>
  </si>
  <si>
    <t>68066387</t>
  </si>
  <si>
    <t>9.349012, - 79808978</t>
  </si>
  <si>
    <t>JD4896C</t>
  </si>
  <si>
    <t>3-736-2233</t>
  </si>
  <si>
    <t xml:space="preserve">Mileyka Gutierrez </t>
  </si>
  <si>
    <t>Mileyka92@gmail.com</t>
  </si>
  <si>
    <t>Los lago torre 102</t>
  </si>
  <si>
    <t>63020302</t>
  </si>
  <si>
    <t>9.369560, - 79.848171</t>
  </si>
  <si>
    <t>JB5241C</t>
  </si>
  <si>
    <t>3-744-2304</t>
  </si>
  <si>
    <t>Gilberto cambell</t>
  </si>
  <si>
    <t>Los lagos torre  L-41</t>
  </si>
  <si>
    <t>68111748</t>
  </si>
  <si>
    <t>JK5441C</t>
  </si>
  <si>
    <t>3-66-2766</t>
  </si>
  <si>
    <t>Ernesto Espinosa Magallon</t>
  </si>
  <si>
    <t xml:space="preserve"> Ernestoespinosam1@gmail.com</t>
  </si>
  <si>
    <t>Altos de los Lagos</t>
  </si>
  <si>
    <t>9.367859,-79.848195</t>
  </si>
  <si>
    <t>MELITZA PATRICIA CORLETO DE LEON</t>
  </si>
  <si>
    <t>JT2726C</t>
  </si>
  <si>
    <t>8-302-851</t>
  </si>
  <si>
    <t>Ilka Lake Vasquez</t>
  </si>
  <si>
    <t xml:space="preserve"> Ilkaplake24@gmail.com</t>
  </si>
  <si>
    <t>Nuevo Colon</t>
  </si>
  <si>
    <t>9.355129,-79.808583</t>
  </si>
  <si>
    <t>JS2776C</t>
  </si>
  <si>
    <t>3-728-980</t>
  </si>
  <si>
    <t>Rodolfo Rodriguez</t>
  </si>
  <si>
    <t>Rodolfoooro911@gmail.com</t>
  </si>
  <si>
    <t>Altos de los lagos</t>
  </si>
  <si>
    <t>9.368941,-79.847837</t>
  </si>
  <si>
    <t>JH2052C</t>
  </si>
  <si>
    <t>E-8-140824</t>
  </si>
  <si>
    <t>YSAIAS HERRERA GONZALES</t>
  </si>
  <si>
    <t>Ysaiasherrera9@gmail.com</t>
  </si>
  <si>
    <t xml:space="preserve">Altos de los lagos </t>
  </si>
  <si>
    <t>9.368445,-79.848133</t>
  </si>
  <si>
    <t>JW3690C</t>
  </si>
  <si>
    <t>8-949-592</t>
  </si>
  <si>
    <t>Angelica Ramos</t>
  </si>
  <si>
    <t>Daniiel8667@gmail.com</t>
  </si>
  <si>
    <t>69053546</t>
  </si>
  <si>
    <t>9.372972,-79.851193</t>
  </si>
  <si>
    <t>VIRGILIO RUBIEL GONZALEZ MARTINEZ</t>
  </si>
  <si>
    <t>JR4879B</t>
  </si>
  <si>
    <t>3-735-1899</t>
  </si>
  <si>
    <t>JESSIKA MARTINEZ</t>
  </si>
  <si>
    <t>Jessikayosiris@gmail.com</t>
  </si>
  <si>
    <t>62242657</t>
  </si>
  <si>
    <t>9.364505,-79.853283</t>
  </si>
  <si>
    <t>JO1365C</t>
  </si>
  <si>
    <t>3-756-407</t>
  </si>
  <si>
    <t>ISRAEL JOSUE GRANT MORGAN</t>
  </si>
  <si>
    <t>morganjosue1130@gmail.com</t>
  </si>
  <si>
    <t xml:space="preserve">Colón, Barrio Norte </t>
  </si>
  <si>
    <t>BARRIO NORTE                                      </t>
  </si>
  <si>
    <t>68934659</t>
  </si>
  <si>
    <t>9.359376,-79.902428</t>
  </si>
  <si>
    <t>JE1470C</t>
  </si>
  <si>
    <t>3-719-881</t>
  </si>
  <si>
    <t>ELISA ESPERANZA ARAMBARRY HO</t>
  </si>
  <si>
    <t>arambarry.elisa8@gmail.com</t>
  </si>
  <si>
    <t>60116185</t>
  </si>
  <si>
    <t>9.361763,-79.900480</t>
  </si>
  <si>
    <t>JL2896C</t>
  </si>
  <si>
    <t>P601207</t>
  </si>
  <si>
    <t>Maiguel Duany</t>
  </si>
  <si>
    <t>67400478</t>
  </si>
  <si>
    <t>yusmiladias@gmail.com</t>
  </si>
  <si>
    <t>Barrio norte</t>
  </si>
  <si>
    <t>9.0183929292.91020</t>
  </si>
  <si>
    <t>YAZMARA AIMEE CAMARENA PEREA</t>
  </si>
  <si>
    <t>JU0182C</t>
  </si>
  <si>
    <t>3-727-524</t>
  </si>
  <si>
    <t>Deyka Duffis</t>
  </si>
  <si>
    <t>68271734</t>
  </si>
  <si>
    <t>deykaduffis@gmail.com</t>
  </si>
  <si>
    <t xml:space="preserve">Río Alejandro </t>
  </si>
  <si>
    <t>9.0774367-67999</t>
  </si>
  <si>
    <t>JB0454C</t>
  </si>
  <si>
    <t>8-779-2486</t>
  </si>
  <si>
    <t>Kilmara Russo</t>
  </si>
  <si>
    <t>60558899</t>
  </si>
  <si>
    <t>krlatiff@hotmail.com</t>
  </si>
  <si>
    <t>Sabanita</t>
  </si>
  <si>
    <t>9.2794718283.8263839</t>
  </si>
  <si>
    <t>JA1056C</t>
  </si>
  <si>
    <t>3-101-186</t>
  </si>
  <si>
    <t xml:space="preserve">Oriel Valencia </t>
  </si>
  <si>
    <t>62201617</t>
  </si>
  <si>
    <t>Abbadvalencia29@gmail.com</t>
  </si>
  <si>
    <t xml:space="preserve">Cativa </t>
  </si>
  <si>
    <t>9.7193919461.71638282</t>
  </si>
  <si>
    <t>JJ1574C</t>
  </si>
  <si>
    <t>3-722-2004</t>
  </si>
  <si>
    <t xml:space="preserve">Keyra segura </t>
  </si>
  <si>
    <t>68719404</t>
  </si>
  <si>
    <t>Segurakayza@gmail.com</t>
  </si>
  <si>
    <t xml:space="preserve">Puerto escondido principal </t>
  </si>
  <si>
    <t>9.16381937-927483</t>
  </si>
  <si>
    <t>JH2922C</t>
  </si>
  <si>
    <t>3-723-1483</t>
  </si>
  <si>
    <t xml:space="preserve">Adalberto García </t>
  </si>
  <si>
    <t>61621914</t>
  </si>
  <si>
    <t>Dalisromero51@icloud.com</t>
  </si>
  <si>
    <t xml:space="preserve">Torre 10 Irving saladino </t>
  </si>
  <si>
    <t>9.713826738.817392</t>
  </si>
  <si>
    <t>JM3726C</t>
  </si>
  <si>
    <t>8-468-856</t>
  </si>
  <si>
    <t xml:space="preserve">Dunya itamar Martinez Velasquez </t>
  </si>
  <si>
    <t>67991201</t>
  </si>
  <si>
    <t>Ixamartiz5@gmail.com</t>
  </si>
  <si>
    <t>Los guayacanes casa 434</t>
  </si>
  <si>
    <t>8.920260,-79.804244</t>
  </si>
  <si>
    <t>GLENDYS CHIQUINQUIRA SEMPRUN</t>
  </si>
  <si>
    <t>ANGIE BETZAIDA CRUZ SAMUDIO</t>
  </si>
  <si>
    <t>JR1464C</t>
  </si>
  <si>
    <t>8-241-846</t>
  </si>
  <si>
    <t>Vielka Xiomara Samaniego Reyes</t>
  </si>
  <si>
    <t>62031336</t>
  </si>
  <si>
    <t>Vielkasamaniego12@gmail.com</t>
  </si>
  <si>
    <t xml:space="preserve">Panamá Oeste Vista alegre </t>
  </si>
  <si>
    <t>8.924654,-79.707861</t>
  </si>
  <si>
    <t>JV2200C</t>
  </si>
  <si>
    <t>8-1059-1401</t>
  </si>
  <si>
    <t xml:space="preserve">Karina Lizeth Rodriguez </t>
  </si>
  <si>
    <t>67906485</t>
  </si>
  <si>
    <t>gcavalli223@gmail.com</t>
  </si>
  <si>
    <t>Panama oeste juan demostedes Arrisemena valle san Bernandino</t>
  </si>
  <si>
    <t>61658739</t>
  </si>
  <si>
    <t>8.940548,-79.736588</t>
  </si>
  <si>
    <t>JQ4004C</t>
  </si>
  <si>
    <t>C02228652</t>
  </si>
  <si>
    <t>Eduardo Antonio Mairena Leiva</t>
  </si>
  <si>
    <t>6850-5577</t>
  </si>
  <si>
    <t>mairenaa096@gmail.com</t>
  </si>
  <si>
    <t>Altos de Panama</t>
  </si>
  <si>
    <t>8.874379,-79.758594</t>
  </si>
  <si>
    <t>JV4517C</t>
  </si>
  <si>
    <t>8-880-1455</t>
  </si>
  <si>
    <t>Verenice Madelaine sanchez gonzalez</t>
  </si>
  <si>
    <t>60832824</t>
  </si>
  <si>
    <t>Karol.sanchez.g69@gmail.com</t>
  </si>
  <si>
    <t>Panama oeste arraijan principal detras de la capilla sr angeles</t>
  </si>
  <si>
    <t>8.973235,-79.661925</t>
  </si>
  <si>
    <t>JB4518C</t>
  </si>
  <si>
    <t>1-745-291</t>
  </si>
  <si>
    <t xml:space="preserve">Albaid jouset contreras arias </t>
  </si>
  <si>
    <t>68833109</t>
  </si>
  <si>
    <t>alsaidcontreras02@gmail.com</t>
  </si>
  <si>
    <t>Altos de la pradera etapa J casa J706</t>
  </si>
  <si>
    <t>8.822018,-79.807292</t>
  </si>
  <si>
    <t>JE0467C</t>
  </si>
  <si>
    <t>8-437-319</t>
  </si>
  <si>
    <t xml:space="preserve">Luis Alberto sanchez Quintero </t>
  </si>
  <si>
    <t>66063754</t>
  </si>
  <si>
    <t>Lisseth-a.sanchez@up.ac.pa</t>
  </si>
  <si>
    <t>Bda. Vistas del limon calle 7 G #100</t>
  </si>
  <si>
    <t>8.908817,-79.750409</t>
  </si>
  <si>
    <t>JN0662C</t>
  </si>
  <si>
    <t>8-195-335</t>
  </si>
  <si>
    <t xml:space="preserve">Luzmila perez muños </t>
  </si>
  <si>
    <t>61229793</t>
  </si>
  <si>
    <t>Hericahinds08@gmail.com</t>
  </si>
  <si>
    <t>Vista Alegre entrando por el panamericano casa 38</t>
  </si>
  <si>
    <t>8.928621,-79.703719</t>
  </si>
  <si>
    <t>JU1758C</t>
  </si>
  <si>
    <t>8-899-14</t>
  </si>
  <si>
    <t xml:space="preserve">Gibelli lisbeth iglesias Valderrama </t>
  </si>
  <si>
    <t>67421478</t>
  </si>
  <si>
    <t>Melidibethvalderrama@gmail.com</t>
  </si>
  <si>
    <t>Valle de san bernandino casa 119</t>
  </si>
  <si>
    <t>8.933031,-79.731863</t>
  </si>
  <si>
    <t>JD2117C</t>
  </si>
  <si>
    <t>3-725-2476</t>
  </si>
  <si>
    <t xml:space="preserve">Omaris lisset camargo romaña </t>
  </si>
  <si>
    <t>69207464</t>
  </si>
  <si>
    <t>omariscamargo21@gmail.com</t>
  </si>
  <si>
    <t>El tecal calle 24 casa J 370</t>
  </si>
  <si>
    <t>8.904832,-79.711639</t>
  </si>
  <si>
    <t>JL3212C</t>
  </si>
  <si>
    <t>8-978-2010</t>
  </si>
  <si>
    <t xml:space="preserve">Maryorie dargisa Peñaloza Collins </t>
  </si>
  <si>
    <t>69835341</t>
  </si>
  <si>
    <t>Mdpc1010@gmail.com</t>
  </si>
  <si>
    <t>Panama oeste villa nazareth casa 264</t>
  </si>
  <si>
    <t>8.875518,-79.756948</t>
  </si>
  <si>
    <t>JX4362C</t>
  </si>
  <si>
    <t>2-727-1375</t>
  </si>
  <si>
    <t xml:space="preserve">Iris del carmen alonso Rodríguez </t>
  </si>
  <si>
    <t>6740-0696</t>
  </si>
  <si>
    <t>alonsoiris8@gmail.com</t>
  </si>
  <si>
    <t>Bosque de arraijan casa 183</t>
  </si>
  <si>
    <t>8.990029,-79.730519</t>
  </si>
  <si>
    <t>JX4430C</t>
  </si>
  <si>
    <t>7-56-110</t>
  </si>
  <si>
    <t>Aura rosa soriano batista</t>
  </si>
  <si>
    <t>67580009</t>
  </si>
  <si>
    <t>1230cesar@gmail.com</t>
  </si>
  <si>
    <t>Residencial hato montaña casa 3-95</t>
  </si>
  <si>
    <t>8.917810,-79.743346</t>
  </si>
  <si>
    <t>JW4993C</t>
  </si>
  <si>
    <t>8-363-984</t>
  </si>
  <si>
    <t>Pedro Fernando Montañés Jaime</t>
  </si>
  <si>
    <t>6413-0083</t>
  </si>
  <si>
    <t>Diana.maritza8@gmail.com</t>
  </si>
  <si>
    <t>64130083</t>
  </si>
  <si>
    <t>8.818910,-79.802308</t>
  </si>
  <si>
    <t xml:space="preserve">NESTOR ENRIQUE VEQUELIS UREÑA </t>
  </si>
  <si>
    <t>JG1127C</t>
  </si>
  <si>
    <t>3-729-424</t>
  </si>
  <si>
    <t>Yanishka Yaleima Powell</t>
  </si>
  <si>
    <t>60014341</t>
  </si>
  <si>
    <t>yanishka0917@gmail.con</t>
  </si>
  <si>
    <t>9.352719,-79.806545</t>
  </si>
  <si>
    <t>JY2079C</t>
  </si>
  <si>
    <t>8-949-309</t>
  </si>
  <si>
    <t>Yaicel Melisa Santana Fuentes</t>
  </si>
  <si>
    <t>6278-9356</t>
  </si>
  <si>
    <t>yoiselmelissa.1214@gmail.com</t>
  </si>
  <si>
    <t>Mistic City</t>
  </si>
  <si>
    <t>8.905102,-79.784522</t>
  </si>
  <si>
    <t>JQ1855C</t>
  </si>
  <si>
    <t>8-841-2214</t>
  </si>
  <si>
    <t>Madeline Nicolth De Gracia Sabedra</t>
  </si>
  <si>
    <t>6827-3051</t>
  </si>
  <si>
    <t>mdegracia.18@gmail.com</t>
  </si>
  <si>
    <t xml:space="preserve">El Naranjal </t>
  </si>
  <si>
    <t>8.925860,-79.767122</t>
  </si>
  <si>
    <t>JZ4152C</t>
  </si>
  <si>
    <t>8-300-551</t>
  </si>
  <si>
    <t>Silka Elizabeth Rivera Betancourt</t>
  </si>
  <si>
    <t>6664-4439</t>
  </si>
  <si>
    <t>silka_1423@hotmail.com</t>
  </si>
  <si>
    <t>Puerro Caimito</t>
  </si>
  <si>
    <t>8.869752,-79.711507</t>
  </si>
  <si>
    <t>JZ4161C</t>
  </si>
  <si>
    <t>8-933-127</t>
  </si>
  <si>
    <t>Claudio Bonilla</t>
  </si>
  <si>
    <t>6728-4772</t>
  </si>
  <si>
    <t>yanesisr409@gmail.com</t>
  </si>
  <si>
    <t>Burunga</t>
  </si>
  <si>
    <t>8.972934,-79.660493</t>
  </si>
  <si>
    <t>JW4388C</t>
  </si>
  <si>
    <t>3-760-1757</t>
  </si>
  <si>
    <t>Lizkaida Barcenas</t>
  </si>
  <si>
    <t>68204109</t>
  </si>
  <si>
    <t>Lizkaidab@gmail.com</t>
  </si>
  <si>
    <t>Sabanitas,puerto el caño</t>
  </si>
  <si>
    <t>9.337230,-79.802762</t>
  </si>
  <si>
    <t xml:space="preserve">ROSE MARY DOMINGUEZ </t>
  </si>
  <si>
    <t>JS4415B</t>
  </si>
  <si>
    <t>3-748-657</t>
  </si>
  <si>
    <t xml:space="preserve">Dayana Dennis Caraballo Duffy </t>
  </si>
  <si>
    <t>68475053</t>
  </si>
  <si>
    <t>dayanacaraballo673@gmail.com</t>
  </si>
  <si>
    <t>P.oesteRes.vistadellimoncalle 1raprincipalcasa240Barrio Colon</t>
  </si>
  <si>
    <t>8.909141,-79.750061</t>
  </si>
  <si>
    <t>JN0244C</t>
  </si>
  <si>
    <t>8-742-2369</t>
  </si>
  <si>
    <t xml:space="preserve">Erika Edilma Rodríguez Rodríguez </t>
  </si>
  <si>
    <t>67786024</t>
  </si>
  <si>
    <t>erikarodriguez2511@gmsil.com</t>
  </si>
  <si>
    <t>P.oesteArraijanBelloAmorcasaA-16calle1ra juandemostrnesarosemena</t>
  </si>
  <si>
    <t>8.925043,-79.714442</t>
  </si>
  <si>
    <t>JV0509C</t>
  </si>
  <si>
    <t>8-875-401</t>
  </si>
  <si>
    <t>Mitzialine Vega Almillategui</t>
  </si>
  <si>
    <t>62289925</t>
  </si>
  <si>
    <t>vegamitzia5@gmsil.com</t>
  </si>
  <si>
    <t>Arraijanurb.ForestVillagecalle1racada77JuanD.Arosemena</t>
  </si>
  <si>
    <t>8.940665,-79.734126</t>
  </si>
  <si>
    <t>JI0644C</t>
  </si>
  <si>
    <t>8-420-1001</t>
  </si>
  <si>
    <t xml:space="preserve">Irene Elia Walker Hawes </t>
  </si>
  <si>
    <t>67778967</t>
  </si>
  <si>
    <t>ireneeliawalker@gmail.com</t>
  </si>
  <si>
    <t>P.oesteArraijsnElTecalcalleAlamefaoestecasa203 Vista slegre</t>
  </si>
  <si>
    <t>8.904560,-79.713327</t>
  </si>
  <si>
    <t>JA0817C</t>
  </si>
  <si>
    <t>3-745-2248</t>
  </si>
  <si>
    <t xml:space="preserve">María Isabel Berrugate Flaco </t>
  </si>
  <si>
    <t>63376442</t>
  </si>
  <si>
    <t>berrugatemaria52@gmail.com</t>
  </si>
  <si>
    <t>ArraijanAntiguaCanteracadcoviejocalle4tacasa143</t>
  </si>
  <si>
    <t>8.927981,-79.697348</t>
  </si>
  <si>
    <t>JU1361C</t>
  </si>
  <si>
    <t>8-1042-133</t>
  </si>
  <si>
    <t xml:space="preserve">Gabriela Isabel Jaén Camarena </t>
  </si>
  <si>
    <t>68471460</t>
  </si>
  <si>
    <t>gabrii3la06@gnail.com</t>
  </si>
  <si>
    <t>ArraijanLasTorresCalleprincipalCasa47JuanD.Arosemena</t>
  </si>
  <si>
    <t>8.978412,-79.704000</t>
  </si>
  <si>
    <t>JB2941C</t>
  </si>
  <si>
    <t>8-928-1517</t>
  </si>
  <si>
    <t xml:space="preserve">Nisla Nairobi Arrocha Ceballos </t>
  </si>
  <si>
    <t>67627060</t>
  </si>
  <si>
    <t>nislaarrochs0798@gmail.com</t>
  </si>
  <si>
    <t>P.ArraijanPrincesamia4callePamplonacasaG13JuanD.Arosemena</t>
  </si>
  <si>
    <t>8.961889,-79.708320</t>
  </si>
  <si>
    <t>JU3625C</t>
  </si>
  <si>
    <t>8-169-267</t>
  </si>
  <si>
    <t>Olga Elena Marimón Sandoval</t>
  </si>
  <si>
    <t>66918382</t>
  </si>
  <si>
    <t>olgamarimon29@gmail.com</t>
  </si>
  <si>
    <t>Vacamonte El Tecal calle 9nacadaB217Vidts AlegreArraijan</t>
  </si>
  <si>
    <t>8.910089,-79.710525</t>
  </si>
  <si>
    <t>JG4165C</t>
  </si>
  <si>
    <t>8-4340-882</t>
  </si>
  <si>
    <t xml:space="preserve">Julián Dominguez Aguilar </t>
  </si>
  <si>
    <t>62918649</t>
  </si>
  <si>
    <t>juliandominguezaguilar31@gmail.com</t>
  </si>
  <si>
    <t>ChorreraSanAntoniocalleCcasa615BarrioColon</t>
  </si>
  <si>
    <t>8.866574,-79.790109</t>
  </si>
  <si>
    <t>JK3886C</t>
  </si>
  <si>
    <t>10-701-1485</t>
  </si>
  <si>
    <t xml:space="preserve">Emiliano Pérez Pérez </t>
  </si>
  <si>
    <t>66147166</t>
  </si>
  <si>
    <t>ponchoperez48@gmail.com</t>
  </si>
  <si>
    <t>ArraijanSanGabrielcalle3raprincipalcasa49JuanD.Arosemena</t>
  </si>
  <si>
    <t>8.920316,-79.719949</t>
  </si>
  <si>
    <t>JZ4821C</t>
  </si>
  <si>
    <t>4-248-236</t>
  </si>
  <si>
    <t xml:space="preserve">René Eliecer Alvarez De León </t>
  </si>
  <si>
    <t>69581792</t>
  </si>
  <si>
    <t>magdiel.mu80@gmail.com</t>
  </si>
  <si>
    <t>P.Coclecallecapiritaveredafrentealacapillasagradocorazon4tacada</t>
  </si>
  <si>
    <t>EL VALLE                                          </t>
  </si>
  <si>
    <t>8.598734,-80.113769</t>
  </si>
  <si>
    <t>JC5044C</t>
  </si>
  <si>
    <t>8-293-57</t>
  </si>
  <si>
    <t xml:space="preserve">MARTHA MARLENY BATISTA CASTILLO DE Concepción </t>
  </si>
  <si>
    <t>66862181</t>
  </si>
  <si>
    <t>marthabatis27@gmail.com</t>
  </si>
  <si>
    <t>P.oestechorreralamitracalleprincipalcasa6583playaleona</t>
  </si>
  <si>
    <t>8.843260,-79.786037</t>
  </si>
  <si>
    <t>JG5333C</t>
  </si>
  <si>
    <t>3-732-660</t>
  </si>
  <si>
    <t>Marilin yashira zurita Batista</t>
  </si>
  <si>
    <t>68211304</t>
  </si>
  <si>
    <t>Marilynbatista18@gmail.com</t>
  </si>
  <si>
    <t>Lago gatun</t>
  </si>
  <si>
    <t>9.297036,-79.775786</t>
  </si>
  <si>
    <t xml:space="preserve">YARISEL MONTEZUMA ZURDO </t>
  </si>
  <si>
    <t>JU0366C</t>
  </si>
  <si>
    <t>2-94-2076</t>
  </si>
  <si>
    <t>Maria pilar cumbrera de la cruz</t>
  </si>
  <si>
    <t>64809422</t>
  </si>
  <si>
    <t>Anelsanchez2158@gmail.com</t>
  </si>
  <si>
    <t>Panama oeste  nuevo emperador</t>
  </si>
  <si>
    <t>8.982682,-79.753405</t>
  </si>
  <si>
    <t>JI0574C</t>
  </si>
  <si>
    <t>3-99-235</t>
  </si>
  <si>
    <t>Vanessa del carmen jaspe cruz</t>
  </si>
  <si>
    <t>67400884</t>
  </si>
  <si>
    <t>Jaspe27@gmail.com</t>
  </si>
  <si>
    <t>Nuevo mexico</t>
  </si>
  <si>
    <t>ACHIOTE                                           </t>
  </si>
  <si>
    <t>9.347367,-79.800826</t>
  </si>
  <si>
    <t>JM2206C</t>
  </si>
  <si>
    <t>8-712-902</t>
  </si>
  <si>
    <t>Day si beitia</t>
  </si>
  <si>
    <t>6501 7818</t>
  </si>
  <si>
    <t>Deysidd507@gmail.com</t>
  </si>
  <si>
    <t>Altos de burrunga</t>
  </si>
  <si>
    <t>8.959853,-79.672142</t>
  </si>
  <si>
    <t>JR3216C</t>
  </si>
  <si>
    <t>3-124-94</t>
  </si>
  <si>
    <t>Teofilo garces</t>
  </si>
  <si>
    <t>69060636</t>
  </si>
  <si>
    <t>9.354749,-79.805934</t>
  </si>
  <si>
    <t>JQ4527C</t>
  </si>
  <si>
    <t>8-367-528</t>
  </si>
  <si>
    <t xml:space="preserve">Yolanda quintero Díaz de duran </t>
  </si>
  <si>
    <t>60671625</t>
  </si>
  <si>
    <t>Yenifferduran35@gmail.com</t>
  </si>
  <si>
    <t>Castilla real, calle 6, casa 219</t>
  </si>
  <si>
    <t>PA-17PPL8728609390</t>
  </si>
  <si>
    <t>EBELIS DEHIBELIS SOLIS SANCHEZ</t>
  </si>
  <si>
    <t>DAYANA MASSIEL CABALLERO DE LEON</t>
  </si>
  <si>
    <t>JW4099C</t>
  </si>
  <si>
    <t>9-728-1985</t>
  </si>
  <si>
    <t>JOSE LUIS RODRIGUEZ HERNANDEZ</t>
  </si>
  <si>
    <t>63256860</t>
  </si>
  <si>
    <t>pumalince124@gmail.com</t>
  </si>
  <si>
    <t>Cumbre Azul, CI Transversal 5,cas B1-4, CALZADA LARGA CHILIBRE, PANAMA, PANAMÁ</t>
  </si>
  <si>
    <t>9.1516806, - 79.5200753</t>
  </si>
  <si>
    <t>JULIO MIGUEL GARCIA GUDIÑO</t>
  </si>
  <si>
    <t>JA0157C</t>
  </si>
  <si>
    <t>8-968-538</t>
  </si>
  <si>
    <t>JOHARYS LENISSES BETHANCOURT BARRIOS</t>
  </si>
  <si>
    <t>62393190</t>
  </si>
  <si>
    <t>dailynhiggs@gmail.com</t>
  </si>
  <si>
    <t>Nuevo Tocumen, Cl 86, Casa M-740, URBANIZACION NUEVO TOCUNEN 24 DE DICIEMBRE, PANAMA, PANAMÁ</t>
  </si>
  <si>
    <t>9.089272,-79.353928</t>
  </si>
  <si>
    <t>JN0441C</t>
  </si>
  <si>
    <t>3-751-1671</t>
  </si>
  <si>
    <t>Kerenly Mayrlen Chifundo Piti</t>
  </si>
  <si>
    <t>64299442</t>
  </si>
  <si>
    <t>chifundokerenly@gmail.com</t>
  </si>
  <si>
    <t>Mystic Tower Torre 300 C apto C34, RIO ABAJO CALLE 4 a</t>
  </si>
  <si>
    <t>9.0247972, -79.4864464</t>
  </si>
  <si>
    <t>ROSA MARIA GARCIA GLORIA</t>
  </si>
  <si>
    <t>JQ4522B</t>
  </si>
  <si>
    <t>8-174-752</t>
  </si>
  <si>
    <t>COLOMBIA LUCIA DEL VASTO ESPINOSA</t>
  </si>
  <si>
    <t>60017923</t>
  </si>
  <si>
    <t>melldeleon.fe@gmail.com</t>
  </si>
  <si>
    <t>Puerta del Este Calle 1, Casa 38C</t>
  </si>
  <si>
    <t>9.072073,-79.396538</t>
  </si>
  <si>
    <t>JJ4600B</t>
  </si>
  <si>
    <t>8-324-479</t>
  </si>
  <si>
    <t>ARACELY EDITH CANO CASTRO</t>
  </si>
  <si>
    <t>62914561</t>
  </si>
  <si>
    <t>arycel2003@yahoo.com</t>
  </si>
  <si>
    <t>Juan Gil, Vía Principal, Casa 11,</t>
  </si>
  <si>
    <t>9.178322,-79.257294</t>
  </si>
  <si>
    <t>JT0942C</t>
  </si>
  <si>
    <t>8-846-74</t>
  </si>
  <si>
    <t>ROSMERY BRICEÑO VALENTIN</t>
  </si>
  <si>
    <t>63509532</t>
  </si>
  <si>
    <t>bricenorosmeri576@gmail.com</t>
  </si>
  <si>
    <t xml:space="preserve">La Siesta calle Tole casa 2383, </t>
  </si>
  <si>
    <t>9.079033,-79.355782</t>
  </si>
  <si>
    <t>JI1018C</t>
  </si>
  <si>
    <t xml:space="preserve"> 3-741-2441</t>
  </si>
  <si>
    <t>YANELIS YANETH MONTENEGRO MARTINEZ</t>
  </si>
  <si>
    <t>64270924</t>
  </si>
  <si>
    <t>montenegroyanelis00@gmail.com</t>
  </si>
  <si>
    <t>Santa Rita Arriba cll principal casa 45,</t>
  </si>
  <si>
    <t>9.334517,-79.799964</t>
  </si>
  <si>
    <t>JF1332C</t>
  </si>
  <si>
    <t>8-964-183</t>
  </si>
  <si>
    <t>José David Marciaga Vásquez</t>
  </si>
  <si>
    <t>6793-3859</t>
  </si>
  <si>
    <t>mailto:jv751636@gmail.com</t>
  </si>
  <si>
    <t xml:space="preserve">Vía porras calle vía porras local 1 </t>
  </si>
  <si>
    <t>6793385</t>
  </si>
  <si>
    <t>8.9927504, -79.5191586</t>
  </si>
  <si>
    <t>JB1395C</t>
  </si>
  <si>
    <t>8-829-1728</t>
  </si>
  <si>
    <t>Itza Gonzalez Delgado</t>
  </si>
  <si>
    <t>62266544</t>
  </si>
  <si>
    <t>yazgodel@gmail.com</t>
  </si>
  <si>
    <t>Juan Gil, Calle California, Casa S/N,</t>
  </si>
  <si>
    <t>9.185241,-79.252525</t>
  </si>
  <si>
    <t>JD3733C</t>
  </si>
  <si>
    <t xml:space="preserve"> E-8-234696</t>
  </si>
  <si>
    <t>JUAN CARLOS ESPITIA HUERTAS</t>
  </si>
  <si>
    <t>62270879</t>
  </si>
  <si>
    <t>agrofumicollab@gmail.com</t>
  </si>
  <si>
    <t>Camino Real de san Antonio,porras H-115,</t>
  </si>
  <si>
    <t>9.068851,-79.449028</t>
  </si>
  <si>
    <t>JK4914C</t>
  </si>
  <si>
    <t>AY613216</t>
  </si>
  <si>
    <t>José Luis Tarras Salas</t>
  </si>
  <si>
    <t>66766082</t>
  </si>
  <si>
    <t>alfredoarenilla76@gmail.com</t>
  </si>
  <si>
    <t>Nuevo Tocumen,Cl 7,Ca B-130, Cu 2</t>
  </si>
  <si>
    <t xml:space="preserve"> 9.099090,-79.348862</t>
  </si>
  <si>
    <t>JD4793B</t>
  </si>
  <si>
    <t>8-302-846</t>
  </si>
  <si>
    <t>Celinda De Gracia De Gracia</t>
  </si>
  <si>
    <t>68647113</t>
  </si>
  <si>
    <t>celindamaria23.degracia@gmail.com</t>
  </si>
  <si>
    <t>Res Viñedo Montemadero CLL 5A casa A1430,</t>
  </si>
  <si>
    <t>=9.092412,-79.260406</t>
  </si>
  <si>
    <t>JR3260C</t>
  </si>
  <si>
    <t>8-1038-1841</t>
  </si>
  <si>
    <t>RONALDO ANTONIO MC COLLIN BARBER</t>
  </si>
  <si>
    <t>60821053</t>
  </si>
  <si>
    <t>ronaldomccollin25@gmail.com</t>
  </si>
  <si>
    <t>Castilla real 2 calle A casa 89</t>
  </si>
  <si>
    <t xml:space="preserve"> 9.128321,-79.294312</t>
  </si>
  <si>
    <t>JX3637C</t>
  </si>
  <si>
    <t>10-710-2389</t>
  </si>
  <si>
    <t>ENEIDA PEREZ GONZALEZ</t>
  </si>
  <si>
    <t>65925235</t>
  </si>
  <si>
    <t>eneidaperez946@gmail.com</t>
  </si>
  <si>
    <t>Castilla Real 2, Calle A, Casa 27</t>
  </si>
  <si>
    <t>=9.128461,-79.293663</t>
  </si>
  <si>
    <t>JT3630C</t>
  </si>
  <si>
    <t>8-785-1536</t>
  </si>
  <si>
    <t>GABRIEL ALEXANDER SOLANO PRECIADO</t>
  </si>
  <si>
    <t>66298241</t>
  </si>
  <si>
    <t>profegabriels@gmail.com</t>
  </si>
  <si>
    <t>Nuevo Tocumen,Cl Paseo, Casa D-257</t>
  </si>
  <si>
    <t xml:space="preserve"> 9.094828,-79.345673</t>
  </si>
  <si>
    <t>JQ3833C</t>
  </si>
  <si>
    <t>8-93-652</t>
  </si>
  <si>
    <t>BASILIO EMILIO KILLINGBECK CHEEVERS</t>
  </si>
  <si>
    <t>64575089</t>
  </si>
  <si>
    <t>stephaniekillingbeck@gmail.com</t>
  </si>
  <si>
    <t>Ciudad Radial,Cl 5 y8, Casa 12,</t>
  </si>
  <si>
    <t>9.046415,-79.437248</t>
  </si>
  <si>
    <t>JO3990C</t>
  </si>
  <si>
    <t>9-752-506</t>
  </si>
  <si>
    <t>MARTIN JAVIER SANTO SANTOS</t>
  </si>
  <si>
    <t>69292057</t>
  </si>
  <si>
    <t>martinsantos615@gmail.com</t>
  </si>
  <si>
    <t>La Floresta,Transversal 2,Et 1, Ca B-116</t>
  </si>
  <si>
    <t>9.141623,-79.215561</t>
  </si>
  <si>
    <t>JC4507C</t>
  </si>
  <si>
    <t>8-1045-1713</t>
  </si>
  <si>
    <t>Edwin Enoc Ledezma Pérez</t>
  </si>
  <si>
    <t>67269179</t>
  </si>
  <si>
    <t>mailto:yanca822@hotmail.com</t>
  </si>
  <si>
    <t>Residencial el Trébol 2 calle principal casa E-107</t>
  </si>
  <si>
    <t>9.114009,-79.329269</t>
  </si>
  <si>
    <t>JX4570C</t>
  </si>
  <si>
    <t>8-888-773</t>
  </si>
  <si>
    <t>MILAGROS VICTORIA MARTINEZ ALZAMORA</t>
  </si>
  <si>
    <t>67716041</t>
  </si>
  <si>
    <t>milagromartinez276@gmail.com</t>
  </si>
  <si>
    <t>Chepo nueva luz calle 2 csa 93, CHEPO</t>
  </si>
  <si>
    <t>CARITA                                            </t>
  </si>
  <si>
    <t>9.173169,-79.085342</t>
  </si>
  <si>
    <t>JA4714C</t>
  </si>
  <si>
    <t>8-1138-2363</t>
  </si>
  <si>
    <t>JUAN MARIO BOUTTET CASTILLO</t>
  </si>
  <si>
    <t>69051057</t>
  </si>
  <si>
    <t>mayrabouttet562@gmail.com</t>
  </si>
  <si>
    <t>Barriada 2000, Cl Pripal, Casa 75,</t>
  </si>
  <si>
    <t>8.9716426, -79.6631980</t>
  </si>
  <si>
    <t>JQ4636C</t>
  </si>
  <si>
    <t>6-717-715</t>
  </si>
  <si>
    <t>ANTHONI JESUS SOBERON RIOS</t>
  </si>
  <si>
    <t>62725842</t>
  </si>
  <si>
    <t>anthonisoberon@gmail.com</t>
  </si>
  <si>
    <t>Edificio Compostela Av Balboa apto 4b,</t>
  </si>
  <si>
    <t xml:space="preserve"> 8.975188,-79.516587</t>
  </si>
  <si>
    <t>JV5561C</t>
  </si>
  <si>
    <t>8-864-1032</t>
  </si>
  <si>
    <t>ARACELLY LINETH CAMARENA RODRÍGUEZ</t>
  </si>
  <si>
    <t>66771239</t>
  </si>
  <si>
    <t>aracellylineth01@gmail.com</t>
  </si>
  <si>
    <t>Res. Cumbre Azul, Cl 7, Casa F2-32, Cumbre Azul ALCALDE DIAZ, PANAMA, PANAMÁ</t>
  </si>
  <si>
    <t>9.147606,-79.517639</t>
  </si>
  <si>
    <t>VICTOR ELOY ARCIA BUENDIA</t>
  </si>
  <si>
    <t>JL0299C</t>
  </si>
  <si>
    <t>8-460-178</t>
  </si>
  <si>
    <t>ILKA ILEANA GONZALEZ AVILA</t>
  </si>
  <si>
    <t>66112293</t>
  </si>
  <si>
    <t>Iga20@hotmail.com</t>
  </si>
  <si>
    <t>Brisas del Golf,Cl 41 Sur,Ca H-251, URBANIZACION BRISAS DEL GOLF RUFINA ALFARO, SAN MIGUELITO, PANAMÁ</t>
  </si>
  <si>
    <t>9.076586,-79.450752</t>
  </si>
  <si>
    <t>JO1109C</t>
  </si>
  <si>
    <t>3-785-400</t>
  </si>
  <si>
    <t>Agustina Salvatierra Góndola</t>
  </si>
  <si>
    <t>65764325</t>
  </si>
  <si>
    <t>katia011996@gmail.com</t>
  </si>
  <si>
    <t>San José, Calle 7, Casa 7 Villa Grecia, COLINAS DE SAN JOSE BELISARIO PORRAS, SAN MIGUELITO, PANAMÁ</t>
  </si>
  <si>
    <t xml:space="preserve"> 9.107273,-79.565048</t>
  </si>
  <si>
    <t>JG1668C</t>
  </si>
  <si>
    <t>8-175-484</t>
  </si>
  <si>
    <t>Arcadia Camargo Rodriguez de Bravo</t>
  </si>
  <si>
    <t>63121963</t>
  </si>
  <si>
    <t>tatianabra30@gmail.com</t>
  </si>
  <si>
    <t>Higuera, Crematorio, Ca S/N, CHEPO CHEPO, CHEPO, PANAMÁ</t>
  </si>
  <si>
    <t>9.158903,-79.102921</t>
  </si>
  <si>
    <t>JB1960C</t>
  </si>
  <si>
    <t>8-880-539</t>
  </si>
  <si>
    <t>ANA LORENA CEDEÑO DE LEON</t>
  </si>
  <si>
    <t>62071815</t>
  </si>
  <si>
    <t>analorena1807@gmail.com</t>
  </si>
  <si>
    <t>Los Lotes, Calle 1, Casa S/N, PACORA PACORA, PANAMA, PANAMÁ</t>
  </si>
  <si>
    <t xml:space="preserve"> 9.1278161, -79.2863962</t>
  </si>
  <si>
    <t>JL3254C</t>
  </si>
  <si>
    <t>3-720-1239</t>
  </si>
  <si>
    <t>LUIS TOMAS CANO PAJARO</t>
  </si>
  <si>
    <t>66416616</t>
  </si>
  <si>
    <t>luis2017cano@gmail.com</t>
  </si>
  <si>
    <t>Altos de Azul,Cl 4, Casa 6,PH 4 ult Etap, TOCUMEN TOCUMEN, PANAMA, PANAMÁ</t>
  </si>
  <si>
    <t>9.123529,-79.323036</t>
  </si>
  <si>
    <t>JF4011C</t>
  </si>
  <si>
    <t>9-717-960</t>
  </si>
  <si>
    <t>MAGDALENA PEREZ BARRIA</t>
  </si>
  <si>
    <t>63035959</t>
  </si>
  <si>
    <t>magdalenaperez@gmail.com</t>
  </si>
  <si>
    <t>Los Lotes,Pripal final, Ca S/N121117087, PACORA PACORA, PANAMA, PANAMÁ</t>
  </si>
  <si>
    <t>JX4161C</t>
  </si>
  <si>
    <t>8-843-1586</t>
  </si>
  <si>
    <t>LUIS MONTENEGRO</t>
  </si>
  <si>
    <t>61585801</t>
  </si>
  <si>
    <t>valerie23.30.26@gmail.com</t>
  </si>
  <si>
    <t>Cerro Azul, Cl Pripal, Casa 78, CERRO AZUL 24 DE DICIEMBRE, PANAMA, PANAMÁ</t>
  </si>
  <si>
    <t xml:space="preserve"> 9.171671,-79.408951</t>
  </si>
  <si>
    <t>JZ4520C</t>
  </si>
  <si>
    <t>8-894-968</t>
  </si>
  <si>
    <t>MARIA ISABEL SANCHEZ MARIN</t>
  </si>
  <si>
    <t>61417398</t>
  </si>
  <si>
    <t>Jafethfer0610@gmail.com</t>
  </si>
  <si>
    <t>La Providencia, Calle E, Casa 355, CHEPO CHEPO, CHEPO, PANAMÁ</t>
  </si>
  <si>
    <t>9.169023,-79.085442</t>
  </si>
  <si>
    <t>JL4708C</t>
  </si>
  <si>
    <t>8-899-2084</t>
  </si>
  <si>
    <t>GRISELDA MARIA FUENTES BADILLO</t>
  </si>
  <si>
    <t>60154719</t>
  </si>
  <si>
    <t>Fuentesgris2@gmail.com</t>
  </si>
  <si>
    <t>Riviera de La Providencia, Casa 356, CHEPO CHEPO, CHEPO, PANAMÁ</t>
  </si>
  <si>
    <t>JT4926C</t>
  </si>
  <si>
    <t>BA221805</t>
  </si>
  <si>
    <t>ALBA ROSA MUNOZ MARIN</t>
  </si>
  <si>
    <t>64432141</t>
  </si>
  <si>
    <t>eulisessanjur1621@gmail.com</t>
  </si>
  <si>
    <t>Nuevo Tocumen,Cl Zafiro Norte,Ca B101, TOCUMEN TOCUMEN, PANAMA, PANAMÁ</t>
  </si>
  <si>
    <t>9.099672,-79.349113</t>
  </si>
  <si>
    <t>JN5682C</t>
  </si>
  <si>
    <t>8-723-1934</t>
  </si>
  <si>
    <t>DAMARA MAORES</t>
  </si>
  <si>
    <t>66050390</t>
  </si>
  <si>
    <t>amoresdamara02@gmail.com</t>
  </si>
  <si>
    <t xml:space="preserve">PANAMA-TOCUMEN, LA SIESTA </t>
  </si>
  <si>
    <t>9.079226,-79.354843</t>
  </si>
  <si>
    <t>YATZURI ESTEPHANY CORDOBA ALEXANDER</t>
  </si>
  <si>
    <t>JJ0357C</t>
  </si>
  <si>
    <t>3-727-346</t>
  </si>
  <si>
    <t>LUIS EDUARDO RUDAS CHIRU</t>
  </si>
  <si>
    <t>60068310</t>
  </si>
  <si>
    <t>eduardorudas162@gmail.com</t>
  </si>
  <si>
    <t>URB. SANTA RITA SABANITA, COLON, COLÓN</t>
  </si>
  <si>
    <t>9.333029,-79.795799</t>
  </si>
  <si>
    <t>JK0519C</t>
  </si>
  <si>
    <t>8-922-1717</t>
  </si>
  <si>
    <t>SUGEY MELISSA FUENTES QUINTERO</t>
  </si>
  <si>
    <t>67997372</t>
  </si>
  <si>
    <t>fuentessugey36@gmail.com</t>
  </si>
  <si>
    <t xml:space="preserve"> PACORA PACORA, PANAMA, PANAMÁ </t>
  </si>
  <si>
    <t>9.138119,-79.297981</t>
  </si>
  <si>
    <t>JI0651C</t>
  </si>
  <si>
    <t>151612000</t>
  </si>
  <si>
    <t>DIAZ REYES LUIS BELTRAN</t>
  </si>
  <si>
    <t>64622704</t>
  </si>
  <si>
    <t>mundogamepa@gmail.com</t>
  </si>
  <si>
    <t xml:space="preserve"> RIO ABAJO CALLE 4 a 19 RIO ABAJO, PANAMA, PANAMÁ </t>
  </si>
  <si>
    <t>9.025754,-79.486176</t>
  </si>
  <si>
    <t>JM0771C</t>
  </si>
  <si>
    <t>8-384-436</t>
  </si>
  <si>
    <t>Margarita Caballero</t>
  </si>
  <si>
    <t>64624130</t>
  </si>
  <si>
    <t xml:space="preserve"> ibegonzales@hotmail.com</t>
  </si>
  <si>
    <t>PACORA PACORA, PANAMA, PANAMÁ</t>
  </si>
  <si>
    <t>9.179915,-79.256874</t>
  </si>
  <si>
    <t>JH0957C</t>
  </si>
  <si>
    <t>8-859-2474</t>
  </si>
  <si>
    <t>SAMUEL SAIDER SANCHEZ SOLANO</t>
  </si>
  <si>
    <t>62744886</t>
  </si>
  <si>
    <t>Saidier1524@gmail.com</t>
  </si>
  <si>
    <t>CERRO SILVESTRE, ARRAIJAN, PANAMÁ</t>
  </si>
  <si>
    <t>8.947571,-79.698219</t>
  </si>
  <si>
    <t>JJ1563C</t>
  </si>
  <si>
    <t>9-121-2550</t>
  </si>
  <si>
    <t>HECTOR CAMILO HERNANDEZ</t>
  </si>
  <si>
    <t>60584257</t>
  </si>
  <si>
    <t>hectorcamilo369@gmail.com</t>
  </si>
  <si>
    <t>24 DE DICIEMBRE, PANAMA, PANAMÁ</t>
  </si>
  <si>
    <t>9.169249,-79.409706</t>
  </si>
  <si>
    <t>JF1613C</t>
  </si>
  <si>
    <t>3-708-860</t>
  </si>
  <si>
    <t>Davis Gonzalez</t>
  </si>
  <si>
    <t>63282990</t>
  </si>
  <si>
    <t xml:space="preserve"> davisgonzalezv18@gmail.com</t>
  </si>
  <si>
    <t xml:space="preserve">SANTA RITA ARRIBA SABANITA, COLON, COLON </t>
  </si>
  <si>
    <t>9.331302,-79.799606</t>
  </si>
  <si>
    <t>JW1757C</t>
  </si>
  <si>
    <t>8-726-2387</t>
  </si>
  <si>
    <t>VALERI BERNABETH HALL JORDAN Panamá</t>
  </si>
  <si>
    <t>63983216</t>
  </si>
  <si>
    <t>halleydis@icloud.com</t>
  </si>
  <si>
    <t>9.120381,-79.344452</t>
  </si>
  <si>
    <t>JC1891C</t>
  </si>
  <si>
    <t>1-736-1366</t>
  </si>
  <si>
    <t>CLEMENTINA SERRANO BEKER</t>
  </si>
  <si>
    <t>66502436</t>
  </si>
  <si>
    <t xml:space="preserve"> delfinabeker89@gmail.com</t>
  </si>
  <si>
    <t xml:space="preserve">FELIPILLO 24 DE DICIEMBRE, PANAMA, PANAMÁ </t>
  </si>
  <si>
    <t>9.104218,-79.333336</t>
  </si>
  <si>
    <t>JE2032C</t>
  </si>
  <si>
    <t>8-360-396</t>
  </si>
  <si>
    <t>ZILA IVETH RIVAS DOMINGUEZ</t>
  </si>
  <si>
    <t>64780096</t>
  </si>
  <si>
    <t>iveth0614@outlook.com</t>
  </si>
  <si>
    <t>Monterrico,2 vereda, Cl 13 Final,Ca303, MONTE RICO</t>
  </si>
  <si>
    <t>9.113607,-79.366219</t>
  </si>
  <si>
    <t>JW1511C</t>
  </si>
  <si>
    <t>8-895-155</t>
  </si>
  <si>
    <t>EMILY DEYANIRA GANTO DE HOYOS</t>
  </si>
  <si>
    <t>69730504</t>
  </si>
  <si>
    <t>dehoyosjessenia@gmail.com</t>
  </si>
  <si>
    <t>LA SIESTA TOCUMEN, PANAMA, PANAMÁ</t>
  </si>
  <si>
    <t>9.081240,-79.355270</t>
  </si>
  <si>
    <t>JC3734C</t>
  </si>
  <si>
    <t>8-913-1108</t>
  </si>
  <si>
    <t>ALEXANDRA YISEL UREÑA ORTEGA</t>
  </si>
  <si>
    <t>60412301</t>
  </si>
  <si>
    <t>alexandrau0306@gmail.com</t>
  </si>
  <si>
    <t>9.125021,-79.292336</t>
  </si>
  <si>
    <t>JB3915C</t>
  </si>
  <si>
    <t>8-898-1052</t>
  </si>
  <si>
    <t>NIVIA ESTHER UREÑA ORTEGA</t>
  </si>
  <si>
    <t>62520858</t>
  </si>
  <si>
    <t>niviaurena8@gmail.com</t>
  </si>
  <si>
    <t xml:space="preserve">PACORA PACORA, PANAMA, PANAMÁ </t>
  </si>
  <si>
    <t>9.125526,-79.291687</t>
  </si>
  <si>
    <t>JI3980C</t>
  </si>
  <si>
    <t>8-515-2321</t>
  </si>
  <si>
    <t>Humberto Samaniego</t>
  </si>
  <si>
    <t>67709218</t>
  </si>
  <si>
    <t>hsamaniego7@gmail.com</t>
  </si>
  <si>
    <t>frente policía, LAS GARZAS PACORA, PANAMA, PANAMÁ</t>
  </si>
  <si>
    <t>9.124300,-79.252838</t>
  </si>
  <si>
    <t>JC4541C</t>
  </si>
  <si>
    <t>8-985-2393</t>
  </si>
  <si>
    <t>LISETTE DEL CARMEN GAITAN PIMENTEL</t>
  </si>
  <si>
    <t>68499351</t>
  </si>
  <si>
    <t xml:space="preserve"> lisettegaitan07@gmail.com</t>
  </si>
  <si>
    <t xml:space="preserve">LAS GARZAS PACORA, PANAMA, PANAMÁ </t>
  </si>
  <si>
    <t>9.121212,-79.254150</t>
  </si>
  <si>
    <t>JV4475C</t>
  </si>
  <si>
    <t>10-32-230</t>
  </si>
  <si>
    <t>ARNALBELLA YOLINDA DE LEON ARIAS</t>
  </si>
  <si>
    <t>64774286</t>
  </si>
  <si>
    <t xml:space="preserve"> arnaldadeleon27@gmail.c</t>
  </si>
  <si>
    <t xml:space="preserve">BARRIADA 24 DE DICIEMBRE 24 DE DICIEMBRE, PANAMA, PANAMÁ </t>
  </si>
  <si>
    <t>9.093769,-79.364273</t>
  </si>
  <si>
    <t>JR4944C</t>
  </si>
  <si>
    <t>FB673324</t>
  </si>
  <si>
    <t>DANILSA MORALES Jimenez</t>
  </si>
  <si>
    <t>66862526</t>
  </si>
  <si>
    <t>danilsajimenez@gmail.com</t>
  </si>
  <si>
    <t>Villa del caribe principal entrado por, PUERTO ESCONDIDO CRISTOBAL, COLON, COLÓN</t>
  </si>
  <si>
    <t>9.341639,-79.865356</t>
  </si>
  <si>
    <t>ZAYDA PATRICIA FLORES LOPEZ</t>
  </si>
  <si>
    <t>JX0131C</t>
  </si>
  <si>
    <t>4-122-2656</t>
  </si>
  <si>
    <t>Sixta Morales</t>
  </si>
  <si>
    <t>66928378</t>
  </si>
  <si>
    <t>sixta8377@gmail.com</t>
  </si>
  <si>
    <t>Urb. La Siesta,Cl Bugaba, Casa 2498, LA SIESTA TOCUMEN, PANAMA, PANAMÁ</t>
  </si>
  <si>
    <t>9.078938,-79.354965</t>
  </si>
  <si>
    <t>JC0997C</t>
  </si>
  <si>
    <t>8-948-1934</t>
  </si>
  <si>
    <t>ANDREA LORENA FRANCO GONZALEZ</t>
  </si>
  <si>
    <t>61085837</t>
  </si>
  <si>
    <t>barparrilladaandrea@gmail.com</t>
  </si>
  <si>
    <t>Buena Vista1, Sector 1, Casa 9, CERRO AZUL 24 DE DICIEMBRE, PANAMA, PANAMÁ</t>
  </si>
  <si>
    <t>9.172948,-79.410759</t>
  </si>
  <si>
    <t>JE1464C</t>
  </si>
  <si>
    <t>8-1019-973</t>
  </si>
  <si>
    <t>ABDIEL ABRAHAM MONTERO CORTES</t>
  </si>
  <si>
    <t>65132124</t>
  </si>
  <si>
    <t>abdielmontero1729@gmail.com</t>
  </si>
  <si>
    <t>Altos de Azul,SM-4, PH 3, Casa 10, PACORA PACORA, PANAMA, PANAMÁ</t>
  </si>
  <si>
    <t>9.123508,-79.322823</t>
  </si>
  <si>
    <t>JN1800C</t>
  </si>
  <si>
    <t>8-965-660</t>
  </si>
  <si>
    <t>SARAY LEAMET FLORES JIMENEZ</t>
  </si>
  <si>
    <t>61973873</t>
  </si>
  <si>
    <t>danielsantos1896.ds95@gmail.com</t>
  </si>
  <si>
    <t>Cerro Azul, Cl Pripal, Ca 2, Cu 4, CERRO AZUL 24 DE DICIEMBRE, PANAMA, PANAMÁ</t>
  </si>
  <si>
    <t>JM2242C</t>
  </si>
  <si>
    <t>8-446-594</t>
  </si>
  <si>
    <t>LUCAS ANTONIO OLMOS CHAVARRIA</t>
  </si>
  <si>
    <t>62938807</t>
  </si>
  <si>
    <t>lucasolmos@hotmail.com</t>
  </si>
  <si>
    <t>Juan Gil, Cl Pripal, Casa 231, PACORA PACORA, PANAMA, PANAMÁ</t>
  </si>
  <si>
    <t>9.181450,-79.254875</t>
  </si>
  <si>
    <t>JC2926C</t>
  </si>
  <si>
    <t>8-734-1686</t>
  </si>
  <si>
    <t>NELSON GONZALEZ JIMENEZ</t>
  </si>
  <si>
    <t>69357950</t>
  </si>
  <si>
    <t>katygutierrez1900@gmail.com</t>
  </si>
  <si>
    <t>Los Lotes,Cl 3, ent por la iglesia Catol, PACORA PACORA, PANAMA, PANAMÁ</t>
  </si>
  <si>
    <t>9.128319,-79.283012</t>
  </si>
  <si>
    <t>JY3309C</t>
  </si>
  <si>
    <t>1-766-1544</t>
  </si>
  <si>
    <t>Marisol Smith Palacio</t>
  </si>
  <si>
    <t>63406871</t>
  </si>
  <si>
    <t>arielitojimenez1996@gmail.com</t>
  </si>
  <si>
    <t>Viñedo,Calle 6A, Casa A-1371, PACORA PACORA, PANAMA, PANAMÁ</t>
  </si>
  <si>
    <t>9.093160,-79.259796</t>
  </si>
  <si>
    <t>JF3692C</t>
  </si>
  <si>
    <t>8-788-1501</t>
  </si>
  <si>
    <t>Julio Cesar Vasquez</t>
  </si>
  <si>
    <t>68434380</t>
  </si>
  <si>
    <t>Carlos06martinez60@gmail.com</t>
  </si>
  <si>
    <t>Pacora, Sector 1, casa 1216, PACORA PACORA, PANAMA, PANAMÁ</t>
  </si>
  <si>
    <t>9.081119,-79.287834</t>
  </si>
  <si>
    <t>JB3862C</t>
  </si>
  <si>
    <t>8-726-747</t>
  </si>
  <si>
    <t>Driade Iris Armijo Urriola</t>
  </si>
  <si>
    <t>66351536, 68960259</t>
  </si>
  <si>
    <t>driade2903@hotmail.com</t>
  </si>
  <si>
    <t>Jardines del Este, Cl 11 Norte, Casa C20, PACORA PACORA, PANAMA, PANAMÁ</t>
  </si>
  <si>
    <t>9.118008,-79.344742</t>
  </si>
  <si>
    <t>JO4551C</t>
  </si>
  <si>
    <t>8-972-791</t>
  </si>
  <si>
    <t>MABEL SUANITH HILBERT AYALA</t>
  </si>
  <si>
    <t>65333937</t>
  </si>
  <si>
    <t>mabelayala352@gmail.com</t>
  </si>
  <si>
    <t>TANARA,BDA LA BALBINA,CL1,CA 115, TANARA CHEPO, CHEPO, PANAMÁ</t>
  </si>
  <si>
    <t>9.130732,-79.221771</t>
  </si>
  <si>
    <t>JL4739C</t>
  </si>
  <si>
    <t>5-703-1504</t>
  </si>
  <si>
    <t>EYSIS ZULEIKA VALDELAMAR VEGA DE GUERRA</t>
  </si>
  <si>
    <t>69585795</t>
  </si>
  <si>
    <t>marianoguerra407@gmail.com</t>
  </si>
  <si>
    <t>Bda.24 de Diciembre,Sector 2,Casa 210B, BARRIADA 24 DE DICIEMBRE 24 DE DICIEMBRE, PANAMA, PANAMÁ</t>
  </si>
  <si>
    <t>9.093974,-79.364540</t>
  </si>
  <si>
    <t>JT4949C</t>
  </si>
  <si>
    <t>8-1015-1115</t>
  </si>
  <si>
    <t>Víctor Pérez Madrid</t>
  </si>
  <si>
    <t>69590738</t>
  </si>
  <si>
    <t>lenisaura484@gmail.com</t>
  </si>
  <si>
    <t>Viñedo, Calle 16A, Casa A-989, PACORA PACORA, PANAMA, PANAMÁ</t>
  </si>
  <si>
    <t>9.092035,-79.256149</t>
  </si>
  <si>
    <t>JF5140C</t>
  </si>
  <si>
    <t>10-703-1539</t>
  </si>
  <si>
    <t>YANETI ISELA ARIAS GREEN DE MORRIS</t>
  </si>
  <si>
    <t>66327304</t>
  </si>
  <si>
    <t>dieguitomorris6@gmail.com</t>
  </si>
  <si>
    <t>La Floresta B,Transversal 7, Casa G-1, PACORA PACORA, PANAMA, PANAMÁ</t>
  </si>
  <si>
    <t>9.141976,-79.218361</t>
  </si>
  <si>
    <t>JO4296C</t>
  </si>
  <si>
    <t>8-1058-2177</t>
  </si>
  <si>
    <t xml:space="preserve">Michael anel valdes santos </t>
  </si>
  <si>
    <t>Michaelvaldes2112@gmail.com</t>
  </si>
  <si>
    <t>El futuro 3cd AMD 5876</t>
  </si>
  <si>
    <t>61028322</t>
  </si>
  <si>
    <t xml:space="preserve">9.064143,-79.479582 </t>
  </si>
  <si>
    <t>ELIZABETH ESTHER SANCHEZ DELGADO</t>
  </si>
  <si>
    <t>MARLENE EVELYN FUENTES BARRIA</t>
  </si>
  <si>
    <t>JG5486C</t>
  </si>
  <si>
    <t>179315006</t>
  </si>
  <si>
    <t xml:space="preserve">ANA ALEJANDRA QUINTERO RODRIGUEZ </t>
  </si>
  <si>
    <t>quinteroalejandra33@gmail.com</t>
  </si>
  <si>
    <t xml:space="preserve">Amelia Denis de Icaza san jose ca48, </t>
  </si>
  <si>
    <t>65303508</t>
  </si>
  <si>
    <t>9.044916,-79.506799</t>
  </si>
  <si>
    <t>JN1723C</t>
  </si>
  <si>
    <t>8-236-951</t>
  </si>
  <si>
    <t>JOSE MANUEL CACERES CONCEPCION</t>
  </si>
  <si>
    <t>amarizag09@hotmail.com</t>
  </si>
  <si>
    <t>Bda. Las Lajas calle principal c5</t>
  </si>
  <si>
    <t>62115491</t>
  </si>
  <si>
    <t>9.0878975, -79.5323290</t>
  </si>
  <si>
    <t>JQ1866C</t>
  </si>
  <si>
    <t>8-831-354</t>
  </si>
  <si>
    <t>INDIRA LOPEZ VEGA</t>
  </si>
  <si>
    <t>caceresjosybel120@gmail.com</t>
  </si>
  <si>
    <t>Bda. Las Lajas monte fresco casa 68, LAS</t>
  </si>
  <si>
    <t>63912646</t>
  </si>
  <si>
    <t>9.0856982, -79.5338806</t>
  </si>
  <si>
    <t>JC1908C</t>
  </si>
  <si>
    <t>8-918-2493</t>
  </si>
  <si>
    <t>Fidel Alvarado</t>
  </si>
  <si>
    <t>faaq.9707@gmail.com</t>
  </si>
  <si>
    <t>Praderas de San Lorenzo principal ca2105, CIUDAD SAN LORENZO, LAS CUMBRES, PA</t>
  </si>
  <si>
    <t>62001445</t>
  </si>
  <si>
    <t>9.133990,-79.535078</t>
  </si>
  <si>
    <t>JQ3225C</t>
  </si>
  <si>
    <t>E-8-237360</t>
  </si>
  <si>
    <t>German Gustavo Romero Alvarado</t>
  </si>
  <si>
    <t>Romerogerman68@yahoo.com</t>
  </si>
  <si>
    <t>Villa san José casa 7B</t>
  </si>
  <si>
    <t>65850502</t>
  </si>
  <si>
    <t>9.0509541, -79.5037530</t>
  </si>
  <si>
    <t>JT5531C</t>
  </si>
  <si>
    <t>8-251-858</t>
  </si>
  <si>
    <t>YOLANDA M HINESTROZA</t>
  </si>
  <si>
    <t>yerulewis03@icloud.com</t>
  </si>
  <si>
    <t>Rio Abajo 11media c22 c17</t>
  </si>
  <si>
    <t>69033245</t>
  </si>
  <si>
    <t xml:space="preserve">9.0168329, -79.4990705 </t>
  </si>
  <si>
    <t>MARITZA ESTHER LOPEZ MORENO DE PARDALES</t>
  </si>
  <si>
    <t>JL4849B</t>
  </si>
  <si>
    <t>3-53-252</t>
  </si>
  <si>
    <t>DIONISIA RAMOS GONDOLA</t>
  </si>
  <si>
    <t>cubillaclaribel@gmail.com</t>
  </si>
  <si>
    <t xml:space="preserve">Nuevo Colon calle 1ra cas33, NUEVO COLON, </t>
  </si>
  <si>
    <t>67095666</t>
  </si>
  <si>
    <t>9.352760,-79.807368</t>
  </si>
  <si>
    <t>JZ0378C</t>
  </si>
  <si>
    <t>9-202-531</t>
  </si>
  <si>
    <t>MIRIAN MARITZA REYES DE GRACIA</t>
  </si>
  <si>
    <t>mirianmreyes24@gmail.com</t>
  </si>
  <si>
    <t xml:space="preserve">Monterrico calle principal caR O L12, MONTE RICO, </t>
  </si>
  <si>
    <t>68558174</t>
  </si>
  <si>
    <t>9.108031,-79.364670</t>
  </si>
  <si>
    <t>JV0990C</t>
  </si>
  <si>
    <t>8-967-460</t>
  </si>
  <si>
    <t>CESAR MENA</t>
  </si>
  <si>
    <t>cmena199714@gmail.com</t>
  </si>
  <si>
    <t>EL ARADO residencial Valentina b c84, E</t>
  </si>
  <si>
    <t>62597582</t>
  </si>
  <si>
    <t>8.962399,-79.760288</t>
  </si>
  <si>
    <t>JU1283C</t>
  </si>
  <si>
    <t>9-212-158</t>
  </si>
  <si>
    <t>EDILSA LOPEZ CISNEROS</t>
  </si>
  <si>
    <t>edilsa.lopez0262@gmail.com</t>
  </si>
  <si>
    <t>Ciudad Bolivar villa Boliviana ca R-7c, URB</t>
  </si>
  <si>
    <t>69058564</t>
  </si>
  <si>
    <t>9.1330755, -79.5476685</t>
  </si>
  <si>
    <t>JZ1301C</t>
  </si>
  <si>
    <t>8-905-1894</t>
  </si>
  <si>
    <t>ANIBAL DIONEL GONZALEZ BALLESTERO</t>
  </si>
  <si>
    <t>ditroit.1011@gmail.com</t>
  </si>
  <si>
    <t xml:space="preserve">Barrio Norte paseo Washington 11 apt 7-4, </t>
  </si>
  <si>
    <t>68842070</t>
  </si>
  <si>
    <t>9.3658462, -79.9018505</t>
  </si>
  <si>
    <t>JQ1633C</t>
  </si>
  <si>
    <t>AZ208602</t>
  </si>
  <si>
    <t>Miguel Angel CALLEJAS ZAPATA</t>
  </si>
  <si>
    <t>miguelangelcallejaszapata@gmail.com</t>
  </si>
  <si>
    <t>Barrio Norte, calle 1ra mult 9 apt 8-B, B</t>
  </si>
  <si>
    <t>65662403</t>
  </si>
  <si>
    <t>9.366241,-79.902390</t>
  </si>
  <si>
    <t>JX2135C</t>
  </si>
  <si>
    <t>3-717-2465</t>
  </si>
  <si>
    <t>JORGE ISAAC GONZALEZ PALACI</t>
  </si>
  <si>
    <t>yaquiarcia28@gmail.com</t>
  </si>
  <si>
    <t>Villa Caribe principal casa 791,</t>
  </si>
  <si>
    <t>65207384</t>
  </si>
  <si>
    <t>9.341658,-79.866045</t>
  </si>
  <si>
    <t>JM2390C</t>
  </si>
  <si>
    <t>8-888-544</t>
  </si>
  <si>
    <t>YASSENIA LISBETH CORTES MONTERO</t>
  </si>
  <si>
    <t>cortesyesseniacortes@gmail.com</t>
  </si>
  <si>
    <t>Villa Grecia SC 6C sector 6, LAS CUMBRE</t>
  </si>
  <si>
    <t>66400590</t>
  </si>
  <si>
    <t>9.108990,-79.578287</t>
  </si>
  <si>
    <t>JW5248C</t>
  </si>
  <si>
    <t>8-941-2177</t>
  </si>
  <si>
    <t>ELIZABETH ESTHE SANCHEZ DELGADO</t>
  </si>
  <si>
    <t>elizabethesthersanchezdelgado@gmail.com</t>
  </si>
  <si>
    <t>Las Lajas santa Mónica casa 7,</t>
  </si>
  <si>
    <t>66505501</t>
  </si>
  <si>
    <t>9.088630,-79.539319</t>
  </si>
  <si>
    <t>SAMUEL BENT ALVAREZ</t>
  </si>
  <si>
    <t>JS2102C</t>
  </si>
  <si>
    <t>2-117-5</t>
  </si>
  <si>
    <t>TOMAS SAUCEDO AGUILAR</t>
  </si>
  <si>
    <t>saucedotomas114@gmail.com</t>
  </si>
  <si>
    <t xml:space="preserve">. Ciudad San Lorenzo ave. A cas. 45, </t>
  </si>
  <si>
    <t>69323059</t>
  </si>
  <si>
    <t>9.132120,-79.535152</t>
  </si>
  <si>
    <t>JW2186C</t>
  </si>
  <si>
    <t>3-736-1000</t>
  </si>
  <si>
    <t>MARIA WOOD</t>
  </si>
  <si>
    <t>paolalopez7e@gmail.com</t>
  </si>
  <si>
    <t>Puerto Escondido sec1-2 casa 93-A</t>
  </si>
  <si>
    <t>67305133</t>
  </si>
  <si>
    <t>9.337737, -79.871681</t>
  </si>
  <si>
    <t>JV2614C</t>
  </si>
  <si>
    <t>3-762-2227</t>
  </si>
  <si>
    <t>JORGE DANIEL ROBINSON RODRIGUEZ</t>
  </si>
  <si>
    <t>rodriguezdona034@gmail.com</t>
  </si>
  <si>
    <t xml:space="preserve">Alto de los Lagos s10 ED H-169 pi 4 </t>
  </si>
  <si>
    <t>62921894</t>
  </si>
  <si>
    <t>9.365991,-79.850373</t>
  </si>
  <si>
    <t>JL3766C</t>
  </si>
  <si>
    <t>8-715-2441</t>
  </si>
  <si>
    <t>YASMIN ARGELIS DE LEON DIAZ DE ORTI</t>
  </si>
  <si>
    <t>ortizelery880@gmail.com</t>
  </si>
  <si>
    <t xml:space="preserve">Praderas de San Lorenzosan Francisco c94, </t>
  </si>
  <si>
    <t>67503387</t>
  </si>
  <si>
    <t>9.152837,-79.541932</t>
  </si>
  <si>
    <t>JN4164C</t>
  </si>
  <si>
    <t>8-996-1575</t>
  </si>
  <si>
    <t>ADRIANY CRISTAL BERMUDEZ SANCHE</t>
  </si>
  <si>
    <t>adrianybermudez9@gmail.com</t>
  </si>
  <si>
    <t>Villa Grecia sec 6 cas 165, LAS CUMBRES,</t>
  </si>
  <si>
    <t>65959170</t>
  </si>
  <si>
    <t>9.108567,-79.576381</t>
  </si>
  <si>
    <t>JI5097C</t>
  </si>
  <si>
    <t>8-859-1851</t>
  </si>
  <si>
    <t>samuelbentalvarez@gmail.com</t>
  </si>
  <si>
    <t>San miguel Cal P edif imperio Tor 3 apt4, AVE. DE LOS MARTIRES</t>
  </si>
  <si>
    <t>68032699</t>
  </si>
  <si>
    <t>8.965440,-79.543283</t>
  </si>
  <si>
    <t>YANIEKEE YAD EL REINA AGUILAR</t>
  </si>
  <si>
    <t>JV1036C</t>
  </si>
  <si>
    <t>3-760-1493</t>
  </si>
  <si>
    <t>BELLAMY JERMAINE STEPHEN SANTAMARIA</t>
  </si>
  <si>
    <t>Yuseifysantamaria24@gmail.com</t>
  </si>
  <si>
    <t>Ciudad Arco Iris casa 6447, CRISTOBAL, CRISTOBAL,</t>
  </si>
  <si>
    <t>69111921</t>
  </si>
  <si>
    <t>9.3544830, -79.9005530</t>
  </si>
  <si>
    <t>JJ1662C</t>
  </si>
  <si>
    <t>8-1001-2179</t>
  </si>
  <si>
    <t>DANEIDA ZULEIKY GONDOLA CASTRO</t>
  </si>
  <si>
    <t>danegondola75@gmail.com</t>
  </si>
  <si>
    <t xml:space="preserve"> Las palmitas sector A cas335, CHILIBRE CENTRO, </t>
  </si>
  <si>
    <t>62746604</t>
  </si>
  <si>
    <t>9.1783046, -79.6234335</t>
  </si>
  <si>
    <t>JY1246C</t>
  </si>
  <si>
    <t>3-760-1750</t>
  </si>
  <si>
    <t>ANGEL JAVIER LABASTIDE TOVAR</t>
  </si>
  <si>
    <t>angellabastide94@gmail.com</t>
  </si>
  <si>
    <t>Puerto Escondido sector 2ca2,</t>
  </si>
  <si>
    <t>ESCOBAL                                           </t>
  </si>
  <si>
    <t>68605691</t>
  </si>
  <si>
    <t>9.338034,-79.868267</t>
  </si>
  <si>
    <t>JA3332C</t>
  </si>
  <si>
    <t>3-85-2690</t>
  </si>
  <si>
    <t>ROBERTO FLETCHER SALAZAR</t>
  </si>
  <si>
    <t>yuribethbenjamin@gmail.com</t>
  </si>
  <si>
    <t>Los Lagos sector la playita casa 121, Los lagos, CRISTOBAL</t>
  </si>
  <si>
    <t>62491748</t>
  </si>
  <si>
    <t>9.360570,-79.856399</t>
  </si>
  <si>
    <t>JC4971C</t>
  </si>
  <si>
    <t>8-908-374</t>
  </si>
  <si>
    <t>MILTON MONTERO MORALES</t>
  </si>
  <si>
    <t>Ricardoarchibold3102@icloud.com</t>
  </si>
  <si>
    <t xml:space="preserve">Santa Ana REN URBANA edif 18-2-2, </t>
  </si>
  <si>
    <t>67542342</t>
  </si>
  <si>
    <t>8.953362,-79.541123</t>
  </si>
  <si>
    <t>JA2163C</t>
  </si>
  <si>
    <t>5-21-201</t>
  </si>
  <si>
    <t>ALBERTO SANAPI DEGAIZA</t>
  </si>
  <si>
    <t>helensanapi@gmail.com</t>
  </si>
  <si>
    <t>Arnulfo Arias valle Urraca lT35 cas355, E</t>
  </si>
  <si>
    <t>67229457</t>
  </si>
  <si>
    <t>9.066462,-79.475886</t>
  </si>
  <si>
    <t>JN5196C</t>
  </si>
  <si>
    <t>E-8-214015</t>
  </si>
  <si>
    <t>Orontes Antonio Alvarado Baltodano</t>
  </si>
  <si>
    <t>63681446</t>
  </si>
  <si>
    <t xml:space="preserve"> Orontealvarado@gmail.com</t>
  </si>
  <si>
    <t>9.167027,-79.283775</t>
  </si>
  <si>
    <t xml:space="preserve">WILHELM DANIEL MORENO JACOME </t>
  </si>
  <si>
    <t>JN5633C</t>
  </si>
  <si>
    <t>8-855-1380</t>
  </si>
  <si>
    <t>Alfredo Alzamora</t>
  </si>
  <si>
    <t>69296265</t>
  </si>
  <si>
    <t>antonio27agudelo@gmail.com</t>
  </si>
  <si>
    <t>Villa Guadalupe multi 8</t>
  </si>
  <si>
    <t>69296255</t>
  </si>
  <si>
    <t>9.0325878,-79.4918551</t>
  </si>
  <si>
    <t>JN0158D</t>
  </si>
  <si>
    <t>202604</t>
  </si>
  <si>
    <t>C04115672</t>
  </si>
  <si>
    <t>Carmina HAMMOND</t>
  </si>
  <si>
    <t>69850780</t>
  </si>
  <si>
    <t xml:space="preserve">motorsporr13@gmail.com </t>
  </si>
  <si>
    <t xml:space="preserve">La siesta san lorenzo </t>
  </si>
  <si>
    <t>9.080662,-79.352680</t>
  </si>
  <si>
    <t>JZ0589D</t>
  </si>
  <si>
    <t>8-340-478</t>
  </si>
  <si>
    <t>Carlos linares</t>
  </si>
  <si>
    <t>63557004</t>
  </si>
  <si>
    <t>caarloslinares199@gmail.com</t>
  </si>
  <si>
    <t>Villa Guadalupe m4</t>
  </si>
  <si>
    <t>9.035451,-79.490803</t>
  </si>
  <si>
    <t>JT0558D</t>
  </si>
  <si>
    <t>8-871-1756</t>
  </si>
  <si>
    <t>MELITZA MENDOZA</t>
  </si>
  <si>
    <t>62231766</t>
  </si>
  <si>
    <t xml:space="preserve">m.lmendoza18@outlook.com </t>
  </si>
  <si>
    <t>Montemadero casa 311</t>
  </si>
  <si>
    <t>9.090542,-79.253952</t>
  </si>
  <si>
    <t>JW1523D</t>
  </si>
  <si>
    <t>8-972-625</t>
  </si>
  <si>
    <t>JOHN ALEXANDER RILEY RODRIGUEZ</t>
  </si>
  <si>
    <t>69501040</t>
  </si>
  <si>
    <t>Johnalexanderriley777@gmail.com</t>
  </si>
  <si>
    <t>Santa librada casa I 38</t>
  </si>
  <si>
    <t>9.079070,-79.511095</t>
  </si>
  <si>
    <t>JT4407D</t>
  </si>
  <si>
    <t>10-719-1225</t>
  </si>
  <si>
    <t xml:space="preserve">Somanuel brown </t>
  </si>
  <si>
    <t>64493185</t>
  </si>
  <si>
    <t>arias.mtzel12@gmail.com</t>
  </si>
  <si>
    <t xml:space="preserve">Sector sur principal </t>
  </si>
  <si>
    <t>9.079715 -79.386366</t>
  </si>
  <si>
    <t>JK1787D</t>
  </si>
  <si>
    <t>3-749-1341</t>
  </si>
  <si>
    <t>Jonathan chiari</t>
  </si>
  <si>
    <t>68920221</t>
  </si>
  <si>
    <t>Yahiralexander28@gmail.com</t>
  </si>
  <si>
    <t>Los andes calle 2 casa 7</t>
  </si>
  <si>
    <t>9.045116,-79.514326</t>
  </si>
  <si>
    <t>JY1902D</t>
  </si>
  <si>
    <t>2-102-2103</t>
  </si>
  <si>
    <t xml:space="preserve">Marcos valderrama </t>
  </si>
  <si>
    <t>64706207</t>
  </si>
  <si>
    <t>marilinmartinez1375@gmail.com</t>
  </si>
  <si>
    <t>Sector or sur calle pantanal</t>
  </si>
  <si>
    <t>9.074857,-79.389967</t>
  </si>
  <si>
    <t>JQ1862D</t>
  </si>
  <si>
    <t>8-1059-1729</t>
  </si>
  <si>
    <t xml:space="preserve">BRITTANY GUERRERO </t>
  </si>
  <si>
    <t>65029019</t>
  </si>
  <si>
    <t>brittanygu3rrero22@gmail.com</t>
  </si>
  <si>
    <t>Concepcion casa w035</t>
  </si>
  <si>
    <t>9.050916,-79.43246</t>
  </si>
  <si>
    <t>JZ4353D</t>
  </si>
  <si>
    <t>E-8-196844</t>
  </si>
  <si>
    <t>JESSENIA ARAGON</t>
  </si>
  <si>
    <t>69224334</t>
  </si>
  <si>
    <t>Jesseniaaragon4@gmail.com</t>
  </si>
  <si>
    <t>Panama viejo casa 79</t>
  </si>
  <si>
    <t>9.009388 -79.491614</t>
  </si>
  <si>
    <t>JG3586D</t>
  </si>
  <si>
    <t>5-709-670</t>
  </si>
  <si>
    <t>LEISBI CENTENO</t>
  </si>
  <si>
    <t>62740793</t>
  </si>
  <si>
    <t>Centenolulio521@gmail.com</t>
  </si>
  <si>
    <t>Pantanal cas a38</t>
  </si>
  <si>
    <t>9.075325,-79.389705</t>
  </si>
  <si>
    <t>JK4245D</t>
  </si>
  <si>
    <t>8-361-159</t>
  </si>
  <si>
    <t>YOVANINA ARJONA OSORIO</t>
  </si>
  <si>
    <t>64835444</t>
  </si>
  <si>
    <t>arjonayovanina30@gmail.com</t>
  </si>
  <si>
    <t>Viñedo casa 1265</t>
  </si>
  <si>
    <t>9.092211,-79.261222</t>
  </si>
  <si>
    <t>JD4310D</t>
  </si>
  <si>
    <t>8-723-1987</t>
  </si>
  <si>
    <t>SARA PINTO</t>
  </si>
  <si>
    <t>68744357</t>
  </si>
  <si>
    <t>jairopinto1987@gmail.com</t>
  </si>
  <si>
    <t xml:space="preserve">Villa grecia </t>
  </si>
  <si>
    <t>9.110903,-79.561747</t>
  </si>
  <si>
    <t>JG4645D</t>
  </si>
  <si>
    <t>8-709-105</t>
  </si>
  <si>
    <t>Enrique jorge Mora Arosemena</t>
  </si>
  <si>
    <t>69201358</t>
  </si>
  <si>
    <t>Enriquemora28@hotmail.com</t>
  </si>
  <si>
    <t>9.034944,-79.490591</t>
  </si>
  <si>
    <t>JH0188D</t>
  </si>
  <si>
    <t>8-802-2402</t>
  </si>
  <si>
    <t>Flor Maria Figueroa Gonzalez</t>
  </si>
  <si>
    <t>69418439</t>
  </si>
  <si>
    <t>Figueroaflor959@gmail.com</t>
  </si>
  <si>
    <t>9.035926,-79.490603</t>
  </si>
  <si>
    <t>JL1368D</t>
  </si>
  <si>
    <t>8-861-415</t>
  </si>
  <si>
    <t>Edward Antonio Torres Bermudez</t>
  </si>
  <si>
    <t>61277659</t>
  </si>
  <si>
    <t>Edwardbermudez2790@gmail.com</t>
  </si>
  <si>
    <t>Santa rita calle 1</t>
  </si>
  <si>
    <t>9.117464,-79.336744</t>
  </si>
  <si>
    <t>JM1403D</t>
  </si>
  <si>
    <t>4-758-1922</t>
  </si>
  <si>
    <t>Carlos Alfredo Mendoza Taylor</t>
  </si>
  <si>
    <t>68291223</t>
  </si>
  <si>
    <t>Carlostaylor1991@gmail.com</t>
  </si>
  <si>
    <t>9.091157,-79.2598454</t>
  </si>
  <si>
    <t>JZ1568D</t>
  </si>
  <si>
    <t>8-927-1</t>
  </si>
  <si>
    <t>Alfredo oscar Vega martinez</t>
  </si>
  <si>
    <t>69848158</t>
  </si>
  <si>
    <t>Katherinelezcano195@gmail.com</t>
  </si>
  <si>
    <t xml:space="preserve">Sector sur </t>
  </si>
  <si>
    <t>9.0776475,-79.3882695</t>
  </si>
  <si>
    <t>JY1826D</t>
  </si>
  <si>
    <t>2-118-267</t>
  </si>
  <si>
    <t>Albina castillo castillo</t>
  </si>
  <si>
    <t>69136430</t>
  </si>
  <si>
    <t>Castill292929@gmail.com</t>
  </si>
  <si>
    <t>Nueva Esperanza</t>
  </si>
  <si>
    <t>9.108530,-79.331823</t>
  </si>
  <si>
    <t>JN2045D</t>
  </si>
  <si>
    <t>8-836-2271</t>
  </si>
  <si>
    <t>INGRIS CHAVARRIA</t>
  </si>
  <si>
    <t>68152598</t>
  </si>
  <si>
    <t>Ingridcg800@gmail.com</t>
  </si>
  <si>
    <t xml:space="preserve">Felipillo calle vereda </t>
  </si>
  <si>
    <t>9.094831,-79.325007</t>
  </si>
  <si>
    <t>JN4387D</t>
  </si>
  <si>
    <t>8-722-37</t>
  </si>
  <si>
    <t>JESUS PEREZ</t>
  </si>
  <si>
    <t>64834533</t>
  </si>
  <si>
    <t>Jesuspm1006@gmail.com</t>
  </si>
  <si>
    <t>Viñedo mantemadero</t>
  </si>
  <si>
    <t>9.0914002,-79.2617544</t>
  </si>
  <si>
    <t>JU4579D</t>
  </si>
  <si>
    <t>8-922-118</t>
  </si>
  <si>
    <t>Beatriz Gisela Urieta Andrade</t>
  </si>
  <si>
    <t>69714252</t>
  </si>
  <si>
    <t xml:space="preserve">Beatrizurieta27@gmail.com </t>
  </si>
  <si>
    <t>Green Park, calle 4, casa 132</t>
  </si>
  <si>
    <t xml:space="preserve">8.9031020, - 79.8175909 </t>
  </si>
  <si>
    <t>JO1363D</t>
  </si>
  <si>
    <t>8-920-891</t>
  </si>
  <si>
    <t>Nelly Oderay Pérez Castillo</t>
  </si>
  <si>
    <t>60208402</t>
  </si>
  <si>
    <t>Oderayperez54@gmail.com</t>
  </si>
  <si>
    <t>Viñedo calle 9A casa 1239</t>
  </si>
  <si>
    <t>9.0923424, - 79.2587252</t>
  </si>
  <si>
    <t>JY1503D</t>
  </si>
  <si>
    <t>8-892-68</t>
  </si>
  <si>
    <t>Sujey Meybis Hernández Boyd</t>
  </si>
  <si>
    <t>63771977</t>
  </si>
  <si>
    <t>Sugeymhh@gmail.com</t>
  </si>
  <si>
    <t>Tocumen, calle Charles Limberg casa E0334</t>
  </si>
  <si>
    <t>9.077731, - 79298859</t>
  </si>
  <si>
    <t>JX1807D</t>
  </si>
  <si>
    <t>5-718-462</t>
  </si>
  <si>
    <t>Edilson Pereira Torres</t>
  </si>
  <si>
    <t>61982774</t>
  </si>
  <si>
    <t>Yerniel19pereira@gmail.com</t>
  </si>
  <si>
    <t>Condado Real, calle 1 casa 21</t>
  </si>
  <si>
    <t>9.1063607, - 79.2955278</t>
  </si>
  <si>
    <t>JK2110D</t>
  </si>
  <si>
    <t>8-344-516</t>
  </si>
  <si>
    <t>Olimpia Esther De La Rosa Martinez</t>
  </si>
  <si>
    <t>68593022</t>
  </si>
  <si>
    <t>Estherdelarosa964@gmail.com</t>
  </si>
  <si>
    <t>Panamá Viejo, calle DGO Diaz 582</t>
  </si>
  <si>
    <t>9.0072302, - 79.4939586</t>
  </si>
  <si>
    <t>JB3087D</t>
  </si>
  <si>
    <t>8-942-816</t>
  </si>
  <si>
    <t>JOSE GORDON</t>
  </si>
  <si>
    <t>61645215</t>
  </si>
  <si>
    <t>Gordonjose667@gmail.com</t>
  </si>
  <si>
    <t>Felipillo, Manzana 17, calle 3</t>
  </si>
  <si>
    <t>9.0957206, - 79.3225772</t>
  </si>
  <si>
    <t>JM3001D</t>
  </si>
  <si>
    <t>8-936-1157</t>
  </si>
  <si>
    <t>SARA MORENO</t>
  </si>
  <si>
    <t>63364488</t>
  </si>
  <si>
    <t>VictoriawilliamsXXI@gmail.com</t>
  </si>
  <si>
    <t>Pacora, Viñedo, calle 6A, casa A364</t>
  </si>
  <si>
    <t>9.0906477, - 79.2602514</t>
  </si>
  <si>
    <t>JO4411D</t>
  </si>
  <si>
    <t>2-121-349</t>
  </si>
  <si>
    <t>Enma Elena Vásquez Quiroz</t>
  </si>
  <si>
    <t>61748272</t>
  </si>
  <si>
    <t>Arisgar090419@gmail.com</t>
  </si>
  <si>
    <t>Pacora nuevo progreso calle principal casa 3</t>
  </si>
  <si>
    <t>JG4763D</t>
  </si>
  <si>
    <t>8-847-1633</t>
  </si>
  <si>
    <t>IVAN ESCARRIOLA</t>
  </si>
  <si>
    <t>63026034</t>
  </si>
  <si>
    <t>Ivanarielescarriola@gmail.com</t>
  </si>
  <si>
    <t>Villalobos naranjal calle sn cu2</t>
  </si>
  <si>
    <t>9.087987, - 79.4343438</t>
  </si>
  <si>
    <t>JW5207D</t>
  </si>
  <si>
    <t>8-818-2240</t>
  </si>
  <si>
    <t>ENRIQUE SOTILLO</t>
  </si>
  <si>
    <t>68679741</t>
  </si>
  <si>
    <t>Garciakriz330@gmail.com</t>
  </si>
  <si>
    <t>Pacora, ciudad del Este calle 3A casa 90</t>
  </si>
  <si>
    <t>9.10388464, - 79.2265508</t>
  </si>
  <si>
    <t>JU5201D</t>
  </si>
  <si>
    <t>8-780-1876</t>
  </si>
  <si>
    <t>Yaremys Veronica Caballero Escobar</t>
  </si>
  <si>
    <t>69557966</t>
  </si>
  <si>
    <t>Yaremyscaballero2227@gmail.com</t>
  </si>
  <si>
    <t>Monterico, Calle 13, U44</t>
  </si>
  <si>
    <t>9.114515,-79.366260</t>
  </si>
  <si>
    <t>JH5305D</t>
  </si>
  <si>
    <t>8-520-2316</t>
  </si>
  <si>
    <t>Gabriel Arcángel Crespo Saldaña</t>
  </si>
  <si>
    <t>69592454</t>
  </si>
  <si>
    <t>lidiacrespo0812@gmail.com</t>
  </si>
  <si>
    <t>Nueva Esperanza Sector 4 Casa 83</t>
  </si>
  <si>
    <t>9.106144,-79.334966</t>
  </si>
  <si>
    <t>JN0114D</t>
  </si>
  <si>
    <t>8-204-2074</t>
  </si>
  <si>
    <t>FRANCISCO JAVIER MARQUEZ TEJEIRA</t>
  </si>
  <si>
    <t>67172788</t>
  </si>
  <si>
    <t>adri7_1989@hotmail.com</t>
  </si>
  <si>
    <t>Villa Guadalupe Calle circunvalación Casa SN</t>
  </si>
  <si>
    <t>9.034767,-79.490081</t>
  </si>
  <si>
    <t>JT0462D</t>
  </si>
  <si>
    <t>2-742-2024</t>
  </si>
  <si>
    <t>Pedro Moisés Mateus Tenorio</t>
  </si>
  <si>
    <t>63716743</t>
  </si>
  <si>
    <t xml:space="preserve">lilaleechen990130@gmail.com </t>
  </si>
  <si>
    <t>Pedregal La Ersa Calle Principal Casa S/N</t>
  </si>
  <si>
    <t>9.077133, - 79.417609</t>
  </si>
  <si>
    <t>JI0461D</t>
  </si>
  <si>
    <t>10-715-1545</t>
  </si>
  <si>
    <t>Adrián Clenniel Perez</t>
  </si>
  <si>
    <t>68546861</t>
  </si>
  <si>
    <t>eribenitez20@gmail.com</t>
  </si>
  <si>
    <t>Viñedos Calle 6A casa 341</t>
  </si>
  <si>
    <t>9.0917783,-79.2601494</t>
  </si>
  <si>
    <t>JG1572D</t>
  </si>
  <si>
    <t>8-991-531</t>
  </si>
  <si>
    <t>Shekina Yire Sáenz De la Rosa</t>
  </si>
  <si>
    <t>68209261</t>
  </si>
  <si>
    <t>shekinasaenz7@gmail.com</t>
  </si>
  <si>
    <t>Felipillo Calle Principal Casa S/N</t>
  </si>
  <si>
    <t>9.0944515,-79.325307</t>
  </si>
  <si>
    <t>JO2094D</t>
  </si>
  <si>
    <t>8-915-2149</t>
  </si>
  <si>
    <t xml:space="preserve">Ana del Carmen Concepción </t>
  </si>
  <si>
    <t>60727474</t>
  </si>
  <si>
    <t>gcda9714@gmail.com</t>
  </si>
  <si>
    <t>Montemadero III CL. 3 casa 547</t>
  </si>
  <si>
    <t>9,0942315,-79.2693984</t>
  </si>
  <si>
    <t>JF3590D</t>
  </si>
  <si>
    <t>8-911-2057</t>
  </si>
  <si>
    <t>YOSSELIN MAITE GUERRA PEREZ</t>
  </si>
  <si>
    <t>63338472</t>
  </si>
  <si>
    <t>guerrajosselin1717@gmail.com</t>
  </si>
  <si>
    <t>Viñedos calle 5 casa 1408</t>
  </si>
  <si>
    <t>9.091381199999999,-79.25608989999999</t>
  </si>
  <si>
    <t>JG2239D</t>
  </si>
  <si>
    <t>8-946-1578</t>
  </si>
  <si>
    <t>Melany Gonzalez</t>
  </si>
  <si>
    <t>64480800</t>
  </si>
  <si>
    <t>myaineth15@gmail.com</t>
  </si>
  <si>
    <t>Castilla Real 2 calle Príncipal, casa 97</t>
  </si>
  <si>
    <t>9.127862,-79.294121</t>
  </si>
  <si>
    <t>JI2694D</t>
  </si>
  <si>
    <t>8-994-507</t>
  </si>
  <si>
    <t>Diego Raúl Rodríguez Adames</t>
  </si>
  <si>
    <t>67752922</t>
  </si>
  <si>
    <t>diegorrodriguez21@gmail.com</t>
  </si>
  <si>
    <t>La Siesta Calle Veraguas Casa 1958</t>
  </si>
  <si>
    <t>9.0824660,-79.3543590</t>
  </si>
  <si>
    <t>JD3114D</t>
  </si>
  <si>
    <t>C02215573</t>
  </si>
  <si>
    <t>Luisa Ismara Miranda</t>
  </si>
  <si>
    <t>68375782</t>
  </si>
  <si>
    <t>mirandaluisaismara@gmail.com</t>
  </si>
  <si>
    <t>Panamá Viejo Calle principal San Cristóbal casa 591</t>
  </si>
  <si>
    <t>9.008256,-79.490765</t>
  </si>
  <si>
    <t>JT3262D</t>
  </si>
  <si>
    <t>8-732-606</t>
  </si>
  <si>
    <t>CHERLY PEREZ</t>
  </si>
  <si>
    <t>69742210</t>
  </si>
  <si>
    <t xml:space="preserve">e.martinezzzz12@gmail.com </t>
  </si>
  <si>
    <t>Utive Calle Principal Casa S/N</t>
  </si>
  <si>
    <t>9.1564223,-79.3256044</t>
  </si>
  <si>
    <t>JD4533D</t>
  </si>
  <si>
    <t>9-739-1</t>
  </si>
  <si>
    <t>Yoselyn Luisbeth Rangel Atencio</t>
  </si>
  <si>
    <t>62291099</t>
  </si>
  <si>
    <t>Jl-r262@gmail.com</t>
  </si>
  <si>
    <t>Monterrico calle principal casa 1</t>
  </si>
  <si>
    <t>9.116518, - 79.363169</t>
  </si>
  <si>
    <t>JX5211D</t>
  </si>
  <si>
    <t>8-516-597</t>
  </si>
  <si>
    <t>ISABEL BECERRA</t>
  </si>
  <si>
    <t>64776234</t>
  </si>
  <si>
    <t>a.ksaavedra7@gmail.com</t>
  </si>
  <si>
    <t>Villa Guadalupe Multi 5 Piso 1 aprt1</t>
  </si>
  <si>
    <t>JQ2760D</t>
  </si>
  <si>
    <t>8-393-710</t>
  </si>
  <si>
    <t>Sara Del Carmen Mendoza Flores</t>
  </si>
  <si>
    <t>61114644</t>
  </si>
  <si>
    <t>mendozasaradelcarmen2@gmail.com</t>
  </si>
  <si>
    <t>Bosque de pacora 2 calle 1 casa 36</t>
  </si>
  <si>
    <t>9.1134832,-79.2353514</t>
  </si>
  <si>
    <t>JV0665D</t>
  </si>
  <si>
    <t>8-897-857</t>
  </si>
  <si>
    <t>Lucy Marleni Abrego Membora</t>
  </si>
  <si>
    <t>67775075</t>
  </si>
  <si>
    <t>abregomembora@gmail.com</t>
  </si>
  <si>
    <t xml:space="preserve">Felipillo Mz11 casa 24 cerca de la tienda </t>
  </si>
  <si>
    <t>9.0962619,-79.3219026</t>
  </si>
  <si>
    <t>JJ0624D</t>
  </si>
  <si>
    <t>8-722-1483</t>
  </si>
  <si>
    <t>Maruquel Milena Chang Ramirez</t>
  </si>
  <si>
    <t>68991317</t>
  </si>
  <si>
    <t>monterosasha04@gmail.com</t>
  </si>
  <si>
    <t>Pacora Gardens Las Palma Ca#E-15tx</t>
  </si>
  <si>
    <t>9.1114271,-79.2661278</t>
  </si>
  <si>
    <t>JJ0868D</t>
  </si>
  <si>
    <t>8-358-931</t>
  </si>
  <si>
    <t>Jose luis la boissiere llerena</t>
  </si>
  <si>
    <t>64249738</t>
  </si>
  <si>
    <t>yininethlaboissiere@gmail.com</t>
  </si>
  <si>
    <t>San miguel torre 7 apartamento 24</t>
  </si>
  <si>
    <t>8.9648677,-79.5428523</t>
  </si>
  <si>
    <t>JJ1131D</t>
  </si>
  <si>
    <t>AZ267230</t>
  </si>
  <si>
    <t>Christian Andres Gonzalez Mateo</t>
  </si>
  <si>
    <t>69368649</t>
  </si>
  <si>
    <t>blancamateo1001@gmail.com</t>
  </si>
  <si>
    <t>Nueva ezperanza progreso calle2 casa2</t>
  </si>
  <si>
    <t>9.1006987, -79.3264483</t>
  </si>
  <si>
    <t>JY1399D</t>
  </si>
  <si>
    <t>8-912-771</t>
  </si>
  <si>
    <t>Roemello Malik Worrell Yearwood</t>
  </si>
  <si>
    <t>67933964</t>
  </si>
  <si>
    <t>Joseaw750@gmail.com</t>
  </si>
  <si>
    <t>Villa guadalupe Ed2 Apart209</t>
  </si>
  <si>
    <t>JQ1404D</t>
  </si>
  <si>
    <t>Isabel Del Carmen Beccerra Navarro</t>
  </si>
  <si>
    <t xml:space="preserve">Villa guadalupe multi 5 casa 1 apart.1 </t>
  </si>
  <si>
    <t>JL1777D</t>
  </si>
  <si>
    <t>8-391-961</t>
  </si>
  <si>
    <t>Yazmina Maria Suira Arroyo De Juarez</t>
  </si>
  <si>
    <t>65631324</t>
  </si>
  <si>
    <t>juarezalani943@gmail.com</t>
  </si>
  <si>
    <t>La alborada casa 1 calle 1</t>
  </si>
  <si>
    <t>CABULLA                                           </t>
  </si>
  <si>
    <t>9.0759004,-79.3894990</t>
  </si>
  <si>
    <t>JG2035D</t>
  </si>
  <si>
    <t>8-513-1504</t>
  </si>
  <si>
    <t>Mixela Del Carmen Calzadilla Diaz</t>
  </si>
  <si>
    <t>62358393</t>
  </si>
  <si>
    <t>mixwlacalzadilla3@gmail.com</t>
  </si>
  <si>
    <t>Condado real calle 5 casa 180</t>
  </si>
  <si>
    <t>9.1066265,-79.2989620</t>
  </si>
  <si>
    <t>JY2148D</t>
  </si>
  <si>
    <t>8-383-512</t>
  </si>
  <si>
    <t>Edith De la Oliva</t>
  </si>
  <si>
    <t>65224717</t>
  </si>
  <si>
    <t>editholiva290@gmail.com</t>
  </si>
  <si>
    <t>Villa de rey calle 2 casa 307</t>
  </si>
  <si>
    <t>9.0097886,-79.4842048</t>
  </si>
  <si>
    <t>JI2690D</t>
  </si>
  <si>
    <t>8-769-759</t>
  </si>
  <si>
    <t>Carlos Enrique Butcher Mc Donald</t>
  </si>
  <si>
    <t>67532379</t>
  </si>
  <si>
    <t>travis24jh@gmail.com</t>
  </si>
  <si>
    <t>Puente de rey calle 2 casa 349</t>
  </si>
  <si>
    <t>9.0092240,-79.4841860</t>
  </si>
  <si>
    <t>JN2403D</t>
  </si>
  <si>
    <t>7-94-2257</t>
  </si>
  <si>
    <t>RAMIRO ANTONIO CEDEÑO SAMANIEGO</t>
  </si>
  <si>
    <t>60649890</t>
  </si>
  <si>
    <t>angelinanicole121212@gmail.com</t>
  </si>
  <si>
    <t>Felipillo mz14 lt 18 casa 18</t>
  </si>
  <si>
    <t>9.0962023,-79.3218986</t>
  </si>
  <si>
    <t>JK3003D</t>
  </si>
  <si>
    <t>4-743-1659</t>
  </si>
  <si>
    <t>WILL PALACIOS</t>
  </si>
  <si>
    <t>64173538</t>
  </si>
  <si>
    <t>wilsonpalacios2385@gmail.com</t>
  </si>
  <si>
    <t>sector sur veeda d-14</t>
  </si>
  <si>
    <t>9.080105-79,388612</t>
  </si>
  <si>
    <t>JB4412D</t>
  </si>
  <si>
    <t>8-965-10</t>
  </si>
  <si>
    <t>KIMBERLY ZULAY PINEDA PINTO</t>
  </si>
  <si>
    <t>64243279</t>
  </si>
  <si>
    <t>pinedakimberly109@gmail.com</t>
  </si>
  <si>
    <t>viñedo 21a b-253</t>
  </si>
  <si>
    <t>9.0908579,-79.2553429</t>
  </si>
  <si>
    <t>JZ4422D</t>
  </si>
  <si>
    <t>2-734-1062</t>
  </si>
  <si>
    <t>Jamilys Emira Serrano Quijada</t>
  </si>
  <si>
    <t>63590922</t>
  </si>
  <si>
    <t>serranojamilys144@gmail.com</t>
  </si>
  <si>
    <t>Villa Guadalupe calle F casa 594</t>
  </si>
  <si>
    <t>VERANILLO                                         </t>
  </si>
  <si>
    <t>9.0358496,-79.4927764</t>
  </si>
  <si>
    <t>JB0158D</t>
  </si>
  <si>
    <t>10-701-2187</t>
  </si>
  <si>
    <t>Zaida Mabel Oller Lopez</t>
  </si>
  <si>
    <t>6612-1955</t>
  </si>
  <si>
    <t>lopezgrifina503@gmail.com</t>
  </si>
  <si>
    <t>Tocumen Sector Sura Calle D11, Casa 11</t>
  </si>
  <si>
    <t>9.079463, - 79.387040</t>
  </si>
  <si>
    <t>JL1783D</t>
  </si>
  <si>
    <t>8-771-88</t>
  </si>
  <si>
    <t>REINEL RIVAS</t>
  </si>
  <si>
    <t>63879850</t>
  </si>
  <si>
    <t>Reinel1983rivas@gmail.com</t>
  </si>
  <si>
    <t>Pacora, condado Real calle16 Casa 492</t>
  </si>
  <si>
    <t>9.106085,-79.299104</t>
  </si>
  <si>
    <t>JZ2284D</t>
  </si>
  <si>
    <t>8-857-1596</t>
  </si>
  <si>
    <t>Daybelis Aylem Zárate Rodriguez</t>
  </si>
  <si>
    <t>66442478</t>
  </si>
  <si>
    <t>daybeliszarate420@gmail.com</t>
  </si>
  <si>
    <t>Pacora, paso blanco 2 principal sector PB1 CA 13</t>
  </si>
  <si>
    <t>64365059</t>
  </si>
  <si>
    <t>9.127966,-79.243416</t>
  </si>
  <si>
    <t>JZ2040D</t>
  </si>
  <si>
    <t>8-983-893</t>
  </si>
  <si>
    <t>MILAGROS RODRIGUEZ</t>
  </si>
  <si>
    <t>66684982</t>
  </si>
  <si>
    <t>Mrodriguezsaldana884@gmail.com</t>
  </si>
  <si>
    <t>Pacora, la foresta viñedo Globo B calle 21A casa B276</t>
  </si>
  <si>
    <t>9.090942,-79.255712</t>
  </si>
  <si>
    <t>JI2568D</t>
  </si>
  <si>
    <t>8-104-507</t>
  </si>
  <si>
    <t>6512-5473</t>
  </si>
  <si>
    <t>anthonyoakley561@gmail.com</t>
  </si>
  <si>
    <t>Mirador del bosque ciudad santa fe CA 11 PH 21</t>
  </si>
  <si>
    <t>9.120895,-79.317888</t>
  </si>
  <si>
    <t>JD3195D</t>
  </si>
  <si>
    <t>5-714-2184</t>
  </si>
  <si>
    <t>GLORIA CANSARI</t>
  </si>
  <si>
    <t>6221-6795</t>
  </si>
  <si>
    <t>Angiepacheco0507@gmail.com</t>
  </si>
  <si>
    <t>Panamá felipillo calle los llanos casa 09</t>
  </si>
  <si>
    <t>9.093593,-79.323160</t>
  </si>
  <si>
    <t>JC4393D</t>
  </si>
  <si>
    <t>4-777-1779</t>
  </si>
  <si>
    <t>Emilio Caballero</t>
  </si>
  <si>
    <t>64171375</t>
  </si>
  <si>
    <t>Emiliocaballero12@gmail.com</t>
  </si>
  <si>
    <t>Panamá este Urbanización Colinas del Este calle 28B casa 1287</t>
  </si>
  <si>
    <t>9.1362500,-79.2902760</t>
  </si>
  <si>
    <t>JI4584D</t>
  </si>
  <si>
    <t>8-921-1594</t>
  </si>
  <si>
    <t>José Antonio Quiroz Bandiburg</t>
  </si>
  <si>
    <t>62980906</t>
  </si>
  <si>
    <t>Joseantonio051530@gmail.com</t>
  </si>
  <si>
    <t>Viñedo CA2 A-139</t>
  </si>
  <si>
    <t>9.0906768,-79.2617987</t>
  </si>
  <si>
    <t>JG4583D</t>
  </si>
  <si>
    <t>8-969-463</t>
  </si>
  <si>
    <t xml:space="preserve">Edwin Leonel Pérez Hernández </t>
  </si>
  <si>
    <t>64971239</t>
  </si>
  <si>
    <t>Perezedwin249@gmail.com</t>
  </si>
  <si>
    <t>Pacora viñedos Calle 22A CA B 328</t>
  </si>
  <si>
    <t>9.0907384,-79.2567518</t>
  </si>
  <si>
    <t>JF4593D</t>
  </si>
  <si>
    <t>5-700-663</t>
  </si>
  <si>
    <t>Miguel Dorigama Sarco</t>
  </si>
  <si>
    <t>6849-1609</t>
  </si>
  <si>
    <t>Nathalie10dg@gmail.com</t>
  </si>
  <si>
    <t xml:space="preserve">Nuevo Progreso, Nueva esperanza C72 Tx 2 Ent. </t>
  </si>
  <si>
    <t>9.1093898,-79.3359959</t>
  </si>
  <si>
    <t>JX4732D</t>
  </si>
  <si>
    <t>65125473</t>
  </si>
  <si>
    <t>Anthonyoakley705@gmail.com</t>
  </si>
  <si>
    <t>Pacora mirador del bosque calle 11 ph21</t>
  </si>
  <si>
    <t>9.120895, - 79.317888</t>
  </si>
  <si>
    <t>JM3587D</t>
  </si>
  <si>
    <t>8-841-900</t>
  </si>
  <si>
    <t>DAVID RIVERA</t>
  </si>
  <si>
    <t>Roizdavid742@gmail.com</t>
  </si>
  <si>
    <t>Urb naranjal de oro calle principal casa 15</t>
  </si>
  <si>
    <t>65098608</t>
  </si>
  <si>
    <t>9.079241,-79.429952</t>
  </si>
  <si>
    <t>AGUSTIN RODRIGUEZ MEJIA</t>
  </si>
  <si>
    <t>JT4944D</t>
  </si>
  <si>
    <t>8-791-1224</t>
  </si>
  <si>
    <t>MAYRA NAVARRO</t>
  </si>
  <si>
    <t>6433-7797</t>
  </si>
  <si>
    <t>mayranavarro800@gmail.com</t>
  </si>
  <si>
    <t>ARNULFO ARIAS MADRID PRINCIPAL CA 307 CU3</t>
  </si>
  <si>
    <t>64337797</t>
  </si>
  <si>
    <t>9.106809,-79.323318</t>
  </si>
  <si>
    <t>AKON GABRIEL GUTIERREZ URDANETA</t>
  </si>
  <si>
    <t>JH4394D</t>
  </si>
  <si>
    <t>8-153-1762</t>
  </si>
  <si>
    <t>Enríque malek sucre</t>
  </si>
  <si>
    <t>josephlis1981@gmail.com</t>
  </si>
  <si>
    <t>Nueva Esperanza, Sector 2, Casa H-11, FELIPILLO, 24 DE DICIEMBRE, PANAMA</t>
  </si>
  <si>
    <t>61024684</t>
  </si>
  <si>
    <t>9.105261, -79.331839</t>
  </si>
  <si>
    <t>JT4265D</t>
  </si>
  <si>
    <t>G466344</t>
  </si>
  <si>
    <t>Yelson torres</t>
  </si>
  <si>
    <t>6837-0649</t>
  </si>
  <si>
    <t>yelmisael06@gmail.com</t>
  </si>
  <si>
    <t>Res.clavel calle A. Casa número 7pb</t>
  </si>
  <si>
    <t>8.9428869,-79.7190369</t>
  </si>
  <si>
    <t>JX0630D</t>
  </si>
  <si>
    <t>8-802-1186</t>
  </si>
  <si>
    <t>Emmanuel Archer</t>
  </si>
  <si>
    <t>64977154</t>
  </si>
  <si>
    <t xml:space="preserve"> Emmanuelarcher27@gmail.com</t>
  </si>
  <si>
    <t>Villa lobos</t>
  </si>
  <si>
    <t>9.091822,-79.447297</t>
  </si>
  <si>
    <t>JC1050D</t>
  </si>
  <si>
    <t>3-714-2169</t>
  </si>
  <si>
    <t>KATIA GONZALEZ</t>
  </si>
  <si>
    <t>69682709</t>
  </si>
  <si>
    <t>Katiamichellgonzalez@gmail.com</t>
  </si>
  <si>
    <t>Arnufio aria nueva esperanza</t>
  </si>
  <si>
    <t>9.108591,-79.326286</t>
  </si>
  <si>
    <t>JN4407D</t>
  </si>
  <si>
    <t>6-75-574</t>
  </si>
  <si>
    <t>Cintia Jacqueline Coloma</t>
  </si>
  <si>
    <t>6902-0921</t>
  </si>
  <si>
    <t>Colomacintia21@gmail.com</t>
  </si>
  <si>
    <t xml:space="preserve"> Pedregal la florida </t>
  </si>
  <si>
    <t>ALTA MIRA                                         </t>
  </si>
  <si>
    <t>69020921</t>
  </si>
  <si>
    <t>9.063174,-79.424361</t>
  </si>
  <si>
    <t>JO4525D</t>
  </si>
  <si>
    <t>7-735-907</t>
  </si>
  <si>
    <t xml:space="preserve">Edmundo Luis chiari </t>
  </si>
  <si>
    <t>60259777</t>
  </si>
  <si>
    <t>Yanelyssa0990@gmail.com</t>
  </si>
  <si>
    <t xml:space="preserve">Nuevo tocumen calle 78 nro j32 </t>
  </si>
  <si>
    <t>9.088224,-79.339167</t>
  </si>
  <si>
    <t>YANELYS SURISADAY ALVAREZ MENDEZ</t>
  </si>
  <si>
    <t>JF4575D</t>
  </si>
  <si>
    <t>8-726-201</t>
  </si>
  <si>
    <t xml:space="preserve">Gilberto J Forde </t>
  </si>
  <si>
    <t>61963451</t>
  </si>
  <si>
    <t>Fordegilberto@gmail.com</t>
  </si>
  <si>
    <t>Pacora sector 1 casa 31</t>
  </si>
  <si>
    <t>9.276782,-79.6658888</t>
  </si>
  <si>
    <t>JM0484D</t>
  </si>
  <si>
    <t>8-893-1035</t>
  </si>
  <si>
    <t xml:space="preserve">Nítzia Nicolle calleder Gómez </t>
  </si>
  <si>
    <t>64851082</t>
  </si>
  <si>
    <t>Callender1723@gmail.com</t>
  </si>
  <si>
    <t>Viñedo calle 9 casa 76</t>
  </si>
  <si>
    <t>9.096920,-79.39523</t>
  </si>
  <si>
    <t>JY0671D</t>
  </si>
  <si>
    <t>8-199-2194</t>
  </si>
  <si>
    <t>BEATRIZ GONZALEZ SANCHEZ</t>
  </si>
  <si>
    <t>67044053</t>
  </si>
  <si>
    <t>Palmaina935@gmai.com</t>
  </si>
  <si>
    <t xml:space="preserve">Monte oscuro c29 </t>
  </si>
  <si>
    <t>9.026752,-79.497919</t>
  </si>
  <si>
    <t>JV0921D</t>
  </si>
  <si>
    <t>AZ956636</t>
  </si>
  <si>
    <t>Yuri del Carmen torres cervantes</t>
  </si>
  <si>
    <t>66589172</t>
  </si>
  <si>
    <t>Manuelabeltranv1@gmail.com</t>
  </si>
  <si>
    <t>Panamá viejo 5 ta ca 190 cu4 abarroteria 3 hermanos</t>
  </si>
  <si>
    <t>9.008146,-79.490142</t>
  </si>
  <si>
    <t>JY1234D</t>
  </si>
  <si>
    <t>8-192-923</t>
  </si>
  <si>
    <t>Delmira  Rogers</t>
  </si>
  <si>
    <t>67016673</t>
  </si>
  <si>
    <t>Mirash255@gmail.com</t>
  </si>
  <si>
    <t>Los andes 2 serca de abarroteria elsi</t>
  </si>
  <si>
    <t>9.046688,-79.511503</t>
  </si>
  <si>
    <t>JM1597D</t>
  </si>
  <si>
    <t>9-704-2318</t>
  </si>
  <si>
    <t xml:space="preserve">Judith graciela Lara Zapata </t>
  </si>
  <si>
    <t>61519145</t>
  </si>
  <si>
    <t>Laraa.july3@gmail.com</t>
  </si>
  <si>
    <t>Quintas del este novena ca 352</t>
  </si>
  <si>
    <t>9.096053,-79.232400</t>
  </si>
  <si>
    <t>JX3262D</t>
  </si>
  <si>
    <t>8-766-1561</t>
  </si>
  <si>
    <t>RONALD TEJADA</t>
  </si>
  <si>
    <t>69065726</t>
  </si>
  <si>
    <t>ronnygarcia02233004@gmail.com</t>
  </si>
  <si>
    <t>San Juan calle 10nro de casa514</t>
  </si>
  <si>
    <t>60065726</t>
  </si>
  <si>
    <t>9.091810,-79.302920</t>
  </si>
  <si>
    <t>JR3261D</t>
  </si>
  <si>
    <t>8-291-972</t>
  </si>
  <si>
    <t>RICARDO HOWARD</t>
  </si>
  <si>
    <t>65966997</t>
  </si>
  <si>
    <t>Ricardoalbertoz1967@gmail.com</t>
  </si>
  <si>
    <t>Panama viejo san cristobal</t>
  </si>
  <si>
    <t>6596997</t>
  </si>
  <si>
    <t>9.007036,-79.495380</t>
  </si>
  <si>
    <t>JZ3322D</t>
  </si>
  <si>
    <t>8-407-193</t>
  </si>
  <si>
    <t>ISAIAS FLORES</t>
  </si>
  <si>
    <t>67281573</t>
  </si>
  <si>
    <t>Isaiasflores197215@gmail.com</t>
  </si>
  <si>
    <t>24 de dice se ck18b 2ca</t>
  </si>
  <si>
    <t>9.10419279329259</t>
  </si>
  <si>
    <t>JS4285D</t>
  </si>
  <si>
    <t>8-445-289</t>
  </si>
  <si>
    <t>HERNAN GONZALEZ</t>
  </si>
  <si>
    <t>63933510</t>
  </si>
  <si>
    <t>Hernanrubengonzalez0172@gmail.com</t>
  </si>
  <si>
    <t>Arnulfo arias madrid</t>
  </si>
  <si>
    <t>9.106301,-79.323013</t>
  </si>
  <si>
    <t>JW4438D</t>
  </si>
  <si>
    <t>8-225-1454</t>
  </si>
  <si>
    <t>JOSE SAMANIEGO</t>
  </si>
  <si>
    <t>Carlos27106119@gmail.com</t>
  </si>
  <si>
    <t>La esperanza ca 450 ffente al jardin</t>
  </si>
  <si>
    <t>68517189</t>
  </si>
  <si>
    <t>9.087101,-79.430546</t>
  </si>
  <si>
    <t>JR3185D</t>
  </si>
  <si>
    <t>6-708-1565</t>
  </si>
  <si>
    <t>YOVANI CASTILLO</t>
  </si>
  <si>
    <t>Geovanycastillo419@gmail.com</t>
  </si>
  <si>
    <t>Brisas del mirador Ed 17 AP 22</t>
  </si>
  <si>
    <t>67923499</t>
  </si>
  <si>
    <t>9.121711,-79.318948</t>
  </si>
  <si>
    <t>JD4680D</t>
  </si>
  <si>
    <t>8-881-467</t>
  </si>
  <si>
    <t xml:space="preserve">Marleny Lisseth Mendoza Camarena </t>
  </si>
  <si>
    <t>67515185</t>
  </si>
  <si>
    <t xml:space="preserve">Marlenysmendoza@gmail.com </t>
  </si>
  <si>
    <t>Pacora, San Juan, calle 12, Casa 611</t>
  </si>
  <si>
    <t>9.090637,-79.303729</t>
  </si>
  <si>
    <t>JA1381D</t>
  </si>
  <si>
    <t>PE-14-106</t>
  </si>
  <si>
    <t xml:space="preserve"> Daysi Zurdo Gallardo</t>
  </si>
  <si>
    <t>62805808</t>
  </si>
  <si>
    <t>Sixtodeleon30@gmail.com</t>
  </si>
  <si>
    <t>San Juan, calle 12, casa 593</t>
  </si>
  <si>
    <t>9.091316,-79.303151</t>
  </si>
  <si>
    <t>JK3262D</t>
  </si>
  <si>
    <t>8-297-862</t>
  </si>
  <si>
    <t>Laura Emma Márquez Ng</t>
  </si>
  <si>
    <t>65915058</t>
  </si>
  <si>
    <t>Itzelcortez14@gmail.com</t>
  </si>
  <si>
    <t>Arnurfo Arias Madrid, Los Pinos, casa 193</t>
  </si>
  <si>
    <t>9.108380,-79.325280</t>
  </si>
  <si>
    <t>JO4455D</t>
  </si>
  <si>
    <t>8-274-49</t>
  </si>
  <si>
    <t>SIERRA MURILLO</t>
  </si>
  <si>
    <t>66708128</t>
  </si>
  <si>
    <t>Dimara.palacios@somos-seguros.com</t>
  </si>
  <si>
    <t>Santa Librada, Calle Séptima, Casa 135</t>
  </si>
  <si>
    <t>9.080753,--79.511462</t>
  </si>
  <si>
    <t>JK5011D</t>
  </si>
  <si>
    <t>E-8-210607</t>
  </si>
  <si>
    <t>Miguel Antonio Sayago Cullear</t>
  </si>
  <si>
    <t>63014807</t>
  </si>
  <si>
    <t>fliasayago@gmail.com</t>
  </si>
  <si>
    <t>Bethania camino real ca 60b diagonal farma cia maria</t>
  </si>
  <si>
    <t>9.007141,-79.528742</t>
  </si>
  <si>
    <t xml:space="preserve">BRITHANIA DEL ROSARIO DRUMMONDS AUGUSTE DE GONZALEZ </t>
  </si>
  <si>
    <t>FERNANDO ABDIEL CASTILLO PEÑALBA</t>
  </si>
  <si>
    <t>JL0281D</t>
  </si>
  <si>
    <t>8-740-904</t>
  </si>
  <si>
    <t>Mariel Militzi Moreno Chiru</t>
  </si>
  <si>
    <t>62453945</t>
  </si>
  <si>
    <t>militziforbes22@gmail.com</t>
  </si>
  <si>
    <t>nuevo Tocumen calle 6ra casa b 28</t>
  </si>
  <si>
    <t>9.100479,-79.349310</t>
  </si>
  <si>
    <t>JL0381D</t>
  </si>
  <si>
    <t>8-1013-2030</t>
  </si>
  <si>
    <t xml:space="preserve">Angel Joel Montero Beltrán </t>
  </si>
  <si>
    <t>63323651</t>
  </si>
  <si>
    <t>kennyuriskennedy@gmail.com</t>
  </si>
  <si>
    <t>Nuevo Tocumen después del mini super el hermoso</t>
  </si>
  <si>
    <t>9.093719.-79.344070</t>
  </si>
  <si>
    <t>JG0798D</t>
  </si>
  <si>
    <t>E-8-227947</t>
  </si>
  <si>
    <t>Aurisleydi Gomez</t>
  </si>
  <si>
    <t>60948984</t>
  </si>
  <si>
    <t>Aurisleydi@gmail.com</t>
  </si>
  <si>
    <t>Bethania</t>
  </si>
  <si>
    <t>9.005628,-79.529130</t>
  </si>
  <si>
    <t>JR2553D</t>
  </si>
  <si>
    <t>8-904-215</t>
  </si>
  <si>
    <t>CRISTEL VICTOR</t>
  </si>
  <si>
    <t>66974069</t>
  </si>
  <si>
    <t>cristelvictorr14@gmail.com</t>
  </si>
  <si>
    <t>Pedregal El Nazareno Calle2 CA 46	PANAMA EL NAZARENO</t>
  </si>
  <si>
    <t>9.0668857, -79.4332834</t>
  </si>
  <si>
    <t>JQ2148D</t>
  </si>
  <si>
    <t xml:space="preserve">8-305-360 </t>
  </si>
  <si>
    <t xml:space="preserve">Euripides Grueso </t>
  </si>
  <si>
    <t xml:space="preserve">61213812 </t>
  </si>
  <si>
    <t xml:space="preserve">euriama33@gmail.com </t>
  </si>
  <si>
    <t>dan pedro 1</t>
  </si>
  <si>
    <t xml:space="preserve">9.041494, - 79.460801 </t>
  </si>
  <si>
    <t>JS3195D</t>
  </si>
  <si>
    <t>8-250-1006</t>
  </si>
  <si>
    <t>ALBERTO JAVIER RAMIREZ ARIAS</t>
  </si>
  <si>
    <t>6013-8750</t>
  </si>
  <si>
    <t>alberto2025@gmail.com</t>
  </si>
  <si>
    <t>san pedri</t>
  </si>
  <si>
    <t>JB3590D</t>
  </si>
  <si>
    <t>9-720-311</t>
  </si>
  <si>
    <t>CARLOS HERNANDEZ</t>
  </si>
  <si>
    <t>64588123</t>
  </si>
  <si>
    <t xml:space="preserve">dioniciaher1234@gmail.com </t>
  </si>
  <si>
    <t>chilibre barriada jalisco 2</t>
  </si>
  <si>
    <t>9.173574,-79.601443</t>
  </si>
  <si>
    <t>JS4391D</t>
  </si>
  <si>
    <t>8-962-2486</t>
  </si>
  <si>
    <t xml:space="preserve">Karina Ortega </t>
  </si>
  <si>
    <t>64260683</t>
  </si>
  <si>
    <t>karinaortega2501@gmail.com</t>
  </si>
  <si>
    <t>Viñedo calle 19 casa A519</t>
  </si>
  <si>
    <t>9.091233,-79.258975</t>
  </si>
  <si>
    <t xml:space="preserve">GRACIELA RODRIGUEZ MIRANDA </t>
  </si>
  <si>
    <t>JV1162D</t>
  </si>
  <si>
    <t>8-920-1417</t>
  </si>
  <si>
    <t xml:space="preserve">José Antonio Samaniego peñalba </t>
  </si>
  <si>
    <t>rm1508538@gmail.com</t>
  </si>
  <si>
    <t>Altos de santa rita, 52 etapa 2 casa 809</t>
  </si>
  <si>
    <t>9.125139,-79.337172</t>
  </si>
  <si>
    <t>JF1127D</t>
  </si>
  <si>
    <t>10-714-1441</t>
  </si>
  <si>
    <t xml:space="preserve">Francisco Castro </t>
  </si>
  <si>
    <t xml:space="preserve">67134081 </t>
  </si>
  <si>
    <t>analay9710@gmail.com</t>
  </si>
  <si>
    <t>Montemadero calle 16 casa A-965</t>
  </si>
  <si>
    <t>67134081</t>
  </si>
  <si>
    <t>9.092541,-79.255999</t>
  </si>
  <si>
    <t>JM0796D</t>
  </si>
  <si>
    <t>8-205-1295</t>
  </si>
  <si>
    <t>CECIBEL ROMINA MORAN DIEGUEZ</t>
  </si>
  <si>
    <t>67779102</t>
  </si>
  <si>
    <t>Cecibel032122@gmail.com</t>
  </si>
  <si>
    <t>Paraíso edificio 2A apto A6,</t>
  </si>
  <si>
    <t>9.0308435,-79.4998759</t>
  </si>
  <si>
    <t>JT1701D</t>
  </si>
  <si>
    <t>8-854-2237</t>
  </si>
  <si>
    <t>JOHNNY ANTHONY SANCHEZ RAMOS</t>
  </si>
  <si>
    <t>69582673</t>
  </si>
  <si>
    <t>Johnnysanchez@gmail.com</t>
  </si>
  <si>
    <t>Pedregal El Nazareno Calle24 CA 1</t>
  </si>
  <si>
    <t>9.0658656,-79.4355026</t>
  </si>
  <si>
    <t>NAYARIT MARTINEZ</t>
  </si>
  <si>
    <t>JK2148D</t>
  </si>
  <si>
    <t>8-852-2228</t>
  </si>
  <si>
    <t>CRISTOPHER MIRANDA</t>
  </si>
  <si>
    <t>68766238</t>
  </si>
  <si>
    <t>christopher507pty@gmail.com</t>
  </si>
  <si>
    <t>Cerro viento rural Casa 52, Cerro viento rural, RUFINA ALFARO, SAN MIGUELITO</t>
  </si>
  <si>
    <t>9.0785934, -79.4596894</t>
  </si>
  <si>
    <t>JX2521D</t>
  </si>
  <si>
    <t>8-985-1567</t>
  </si>
  <si>
    <t>BILAH ESTELA SALAZAR ATENCIO</t>
  </si>
  <si>
    <t>67793270</t>
  </si>
  <si>
    <t>estelaatencio1008@gmail.com</t>
  </si>
  <si>
    <t>Nuevo Tocumen Calle 15 Casa 40D, TOCUMEN, TOCUMEN, PANAMA, PANAMÁUrbanización</t>
  </si>
  <si>
    <t>9.0958752, -79.3479459</t>
  </si>
  <si>
    <t>JV2992D</t>
  </si>
  <si>
    <t>8-530-433</t>
  </si>
  <si>
    <t>LAURA ALVARADO</t>
  </si>
  <si>
    <t>64931005</t>
  </si>
  <si>
    <t>lalvarado@gmail.com</t>
  </si>
  <si>
    <t>San Pedro 1 Principal S/N N22, SAN PEDRO</t>
  </si>
  <si>
    <t>9.0425705, -79.4626385</t>
  </si>
  <si>
    <t>NAYARITH MARTINEZ</t>
  </si>
  <si>
    <t>JX3748D</t>
  </si>
  <si>
    <t>8-213-1847</t>
  </si>
  <si>
    <t>MARIA ESTELL AUSTIN DE SKEEN</t>
  </si>
  <si>
    <t>64357820</t>
  </si>
  <si>
    <t>skeen07@gmail.com</t>
  </si>
  <si>
    <t>Los Cantaros Calle 53 CA H509, LOS CANTAROS, 24 DE DICIEMBRE, PANAMA</t>
  </si>
  <si>
    <t>9.0921097, -79.3495807</t>
  </si>
  <si>
    <t>JT3748D</t>
  </si>
  <si>
    <t>E-8-202625</t>
  </si>
  <si>
    <t>Claire Julie Eve Nast</t>
  </si>
  <si>
    <t>64270707</t>
  </si>
  <si>
    <t>nastclaire@gmail.com</t>
  </si>
  <si>
    <t>San Felipe Ancón Panamá PH Aurora calle B</t>
  </si>
  <si>
    <t>8.9529821, -79.5383019</t>
  </si>
  <si>
    <t>JB5240D</t>
  </si>
  <si>
    <t>10-704-129</t>
  </si>
  <si>
    <t xml:space="preserve">Miliciano ortega Smith </t>
  </si>
  <si>
    <t>65675010</t>
  </si>
  <si>
    <t xml:space="preserve">Milicianoortega2@gmail.com </t>
  </si>
  <si>
    <t>Calle 6 ala mano derecha viñedo casa 371</t>
  </si>
  <si>
    <t>9.090900,-79.260026</t>
  </si>
  <si>
    <t>JS1893D</t>
  </si>
  <si>
    <t>E-8-198516</t>
  </si>
  <si>
    <t>SOFIA ESPERANZA PEREZ SANCHEZ</t>
  </si>
  <si>
    <t>64562672</t>
  </si>
  <si>
    <t xml:space="preserve">ep5250827@gmail.com </t>
  </si>
  <si>
    <t xml:space="preserve">Paraíso calle E segunda casa a mano derecha </t>
  </si>
  <si>
    <t>9.032736,-79.499607</t>
  </si>
  <si>
    <t>JQ1932D</t>
  </si>
  <si>
    <t>4-751-798</t>
  </si>
  <si>
    <t>EDUARDO MIRANDA</t>
  </si>
  <si>
    <t>68460652</t>
  </si>
  <si>
    <t xml:space="preserve">jp25523003@gmail.com </t>
  </si>
  <si>
    <t xml:space="preserve">FELIPILLO mz14, lt18 </t>
  </si>
  <si>
    <t>9.098242,-79.323324</t>
  </si>
  <si>
    <t>JB1952D</t>
  </si>
  <si>
    <t>8-295-733</t>
  </si>
  <si>
    <t xml:space="preserve">Marcela Jiménez </t>
  </si>
  <si>
    <t>69064459</t>
  </si>
  <si>
    <t>Marcelagj@gmail.com</t>
  </si>
  <si>
    <t>Altos de San Pedro calle 130 oeste nro 4</t>
  </si>
  <si>
    <t>9.045407,-79.458622</t>
  </si>
  <si>
    <t>JJ3087D</t>
  </si>
  <si>
    <t>8-390-628</t>
  </si>
  <si>
    <t>DANIEL ALDEANO</t>
  </si>
  <si>
    <t>61639839</t>
  </si>
  <si>
    <t>Elyseda11@gmail.com</t>
  </si>
  <si>
    <t>Paso blanco 2 principal ca s/no mancho comunal</t>
  </si>
  <si>
    <t>9.120531,-79.240653</t>
  </si>
  <si>
    <t>JF3672D</t>
  </si>
  <si>
    <t>8-824-1111</t>
  </si>
  <si>
    <t>LISETH LOPEZ</t>
  </si>
  <si>
    <t>64289725</t>
  </si>
  <si>
    <t xml:space="preserve">Liseht30@hotmail.com </t>
  </si>
  <si>
    <t>Nueva esperanza el bajo</t>
  </si>
  <si>
    <t>9.104949,-79.327993</t>
  </si>
  <si>
    <t>JC3976D</t>
  </si>
  <si>
    <t>5-13-2488</t>
  </si>
  <si>
    <t>CASILDA CRISTIANO CASTAÑEDAS</t>
  </si>
  <si>
    <t>60747084</t>
  </si>
  <si>
    <t xml:space="preserve">Casildacristiano06@gmail.com </t>
  </si>
  <si>
    <t>Monterrico calle 13 casa 33</t>
  </si>
  <si>
    <t>9.111385,-79.368449</t>
  </si>
  <si>
    <t>JC4975D</t>
  </si>
  <si>
    <t>8-1052-736</t>
  </si>
  <si>
    <t>MILAGROS GONZALEZ</t>
  </si>
  <si>
    <t>69842352</t>
  </si>
  <si>
    <t xml:space="preserve">Milagrosgonzalez3113@gmail.com </t>
  </si>
  <si>
    <t>Los jardines 8va casa 130</t>
  </si>
  <si>
    <t>9.119587,-79.343841</t>
  </si>
  <si>
    <t>JC5077D</t>
  </si>
  <si>
    <t>8-1063-255</t>
  </si>
  <si>
    <t>Yemariee Massieel Pinzón Días</t>
  </si>
  <si>
    <t>67498908</t>
  </si>
  <si>
    <t>Yeninacaterineyf@gmail.com</t>
  </si>
  <si>
    <t>URB. PRADERAS DE SAN ANTONIO CALLE DEL RIO NRO. 250</t>
  </si>
  <si>
    <t>9.061981,-79.439313</t>
  </si>
  <si>
    <t>JE0393D</t>
  </si>
  <si>
    <t>8-730-1804</t>
  </si>
  <si>
    <t>TANIA ELENA GONZALEZ VALDES</t>
  </si>
  <si>
    <t>67176178</t>
  </si>
  <si>
    <t>taniaelena1294@hotmail.com</t>
  </si>
  <si>
    <t>Brisas del Golf arraijan, JUAN DEMOSTENES AROSEMENA, ARRAIJAN,</t>
  </si>
  <si>
    <t>8.9767079, -79.7075540</t>
  </si>
  <si>
    <t>YULEMA YASHELL RAMOS ORTEGA</t>
  </si>
  <si>
    <t>JY3203D</t>
  </si>
  <si>
    <t>8-789-2030</t>
  </si>
  <si>
    <t>JORVAN RAMIREZ TUÑON</t>
  </si>
  <si>
    <t>63837702</t>
  </si>
  <si>
    <t>jorvanramirez@gmail.com</t>
  </si>
  <si>
    <t>Panama Oeste La Chorrera, Res. Bosque Dorado Los Almendros, Playa Leona, Casa G28,Urbanización</t>
  </si>
  <si>
    <t>8.851642,-79.789676</t>
  </si>
  <si>
    <t>JN4494D</t>
  </si>
  <si>
    <t>8-386-464</t>
  </si>
  <si>
    <t>BEATRIZ GUTIRREZ DE QUINTERO</t>
  </si>
  <si>
    <t>64386808</t>
  </si>
  <si>
    <t>familiaquinterojaen@gmail.com</t>
  </si>
  <si>
    <t>Bda. San Pancho A10931 detrás del Mivi, BARRIADA SAN PANCHO, BARRIO BALBOA,</t>
  </si>
  <si>
    <t>8.869598,-79.790472</t>
  </si>
  <si>
    <t>JF3333D</t>
  </si>
  <si>
    <t>8-935-202</t>
  </si>
  <si>
    <t>MARGARITA SHIOMARA FUENTES</t>
  </si>
  <si>
    <t>61466793</t>
  </si>
  <si>
    <t>Marfuentes1009@gmail.com</t>
  </si>
  <si>
    <t>Altos de laPradera,calle3AB10490casaG490, Altos de la Pradera, PLAYA LEONA, LA CHORRERA, PANAMÁUrbanización</t>
  </si>
  <si>
    <t>8.829869,-79.804465</t>
  </si>
  <si>
    <t>JY4063D</t>
  </si>
  <si>
    <t>8-1059-99</t>
  </si>
  <si>
    <t>JOSUE PEREZ</t>
  </si>
  <si>
    <t>6387-8050</t>
  </si>
  <si>
    <t>Fp9244973@gmail.com</t>
  </si>
  <si>
    <t>Altos de San Francisco 1num 2585, ALTOS DE SAN FRANCISCO, GUADALUPE, LA CHORRERA, PANAMÁ</t>
  </si>
  <si>
    <t>6387805</t>
  </si>
  <si>
    <t>8.860411,-79.794048</t>
  </si>
  <si>
    <t>JI4120D</t>
  </si>
  <si>
    <t>9-726-960</t>
  </si>
  <si>
    <t>Jeison del Carmen Mendoza</t>
  </si>
  <si>
    <t>69469104</t>
  </si>
  <si>
    <t>jeimendoza86@gmail.com</t>
  </si>
  <si>
    <t xml:space="preserve">Brisas del Golf Arraijan calle 23 Casa H238 </t>
  </si>
  <si>
    <t>8.978540,-79.710820</t>
  </si>
  <si>
    <t>JK4712D</t>
  </si>
  <si>
    <t>8-465-338</t>
  </si>
  <si>
    <t>LILIBETH EDITH RUIZ WEATLY</t>
  </si>
  <si>
    <t>60196936</t>
  </si>
  <si>
    <t>lilibethweatly@gmail.com</t>
  </si>
  <si>
    <t>Altos de la Pradera calle A E 89, EL COCO, EL COCO, LA CHORRERA, PANAMÁ</t>
  </si>
  <si>
    <t>8.8297238, -79.7975371</t>
  </si>
  <si>
    <t>JN4426D</t>
  </si>
  <si>
    <t>3-719-1171</t>
  </si>
  <si>
    <t>Joel Rodriguez Telechea</t>
  </si>
  <si>
    <t>67202698</t>
  </si>
  <si>
    <t xml:space="preserve">abrial13ra@gmail.com </t>
  </si>
  <si>
    <t>Costa oeste Palma real calle 3 casa A79</t>
  </si>
  <si>
    <t>8.857118,-79.755644</t>
  </si>
  <si>
    <t>JH4937D</t>
  </si>
  <si>
    <t>8-797-1105</t>
  </si>
  <si>
    <t>JORGE DEQUIER</t>
  </si>
  <si>
    <t>6799-4350</t>
  </si>
  <si>
    <t>jorgedequier453@gmail.com</t>
  </si>
  <si>
    <t>Nuevo sitio el Carmen calle principal NRO 78</t>
  </si>
  <si>
    <t>9.106313,-79.557811</t>
  </si>
  <si>
    <t>JY3830C</t>
  </si>
  <si>
    <t>8-767-1062</t>
  </si>
  <si>
    <t>David ernaldo Sáenz valdes</t>
  </si>
  <si>
    <t>67285013</t>
  </si>
  <si>
    <t>Everlethrivera@gmail.com</t>
  </si>
  <si>
    <t>Altos de santa rita etapa 2 casa 809</t>
  </si>
  <si>
    <t>9.119742,-79.340361</t>
  </si>
  <si>
    <t>JC0390D</t>
  </si>
  <si>
    <t>8-495-529</t>
  </si>
  <si>
    <t xml:space="preserve">Oliver Bernal Pérez </t>
  </si>
  <si>
    <t>65055486</t>
  </si>
  <si>
    <t>oliaton671@gmail.com</t>
  </si>
  <si>
    <t>Higo de san Carlos maría Vicenta 1050</t>
  </si>
  <si>
    <t>CATEDRAL                                          </t>
  </si>
  <si>
    <t>8.449073,-80.047157</t>
  </si>
  <si>
    <t>JR5742C</t>
  </si>
  <si>
    <t>8-933-1981</t>
  </si>
  <si>
    <t>Itzomara Ginela Nuñez</t>
  </si>
  <si>
    <t>63479040</t>
  </si>
  <si>
    <t>Ginelanunes@gmail.com</t>
  </si>
  <si>
    <t>CASTILLA REAL ETAPA IV, 7 CA 50 CASTILLA REAL 4 ETAPA CL 7 C 50</t>
  </si>
  <si>
    <t>9.1311022,-79.2921881</t>
  </si>
  <si>
    <t>JO5327C</t>
  </si>
  <si>
    <t>8-968-364</t>
  </si>
  <si>
    <t xml:space="preserve">Aleshka Santos </t>
  </si>
  <si>
    <t>Aleshkasantos17@gmail.com</t>
  </si>
  <si>
    <t>JA0463D</t>
  </si>
  <si>
    <t>10-717-669</t>
  </si>
  <si>
    <t>Cebaldina González</t>
  </si>
  <si>
    <t>gonzales2007@gmail.com</t>
  </si>
  <si>
    <t xml:space="preserve">Brisas del mirador </t>
  </si>
  <si>
    <t>JH0879D</t>
  </si>
  <si>
    <t>4-705-1586</t>
  </si>
  <si>
    <t>PEDRO CHAVEZ</t>
  </si>
  <si>
    <t>rios1977@gmail.com</t>
  </si>
  <si>
    <t xml:space="preserve">Nuevo tocumen </t>
  </si>
  <si>
    <t>JC1655D</t>
  </si>
  <si>
    <t>8-899-1550</t>
  </si>
  <si>
    <t>CRISTINA VANESA MORAN FUENTES</t>
  </si>
  <si>
    <t>vanesam17077@gmail.com</t>
  </si>
  <si>
    <t>JN2165D</t>
  </si>
  <si>
    <t>8-865-901</t>
  </si>
  <si>
    <t>ELSA KIMBERLY PINDER</t>
  </si>
  <si>
    <t>Kimberlypinder6@gmail.com</t>
  </si>
  <si>
    <t>JV2663D</t>
  </si>
  <si>
    <t>8-913-2429</t>
  </si>
  <si>
    <t>Danela Lilian Moreno</t>
  </si>
  <si>
    <t>morenodanela230@gmail.com</t>
  </si>
  <si>
    <t>JY3268D</t>
  </si>
  <si>
    <t>4-772-765</t>
  </si>
  <si>
    <t>ELVIN HERNANDEZ</t>
  </si>
  <si>
    <t>elvinj0901@gmail.com</t>
  </si>
  <si>
    <t xml:space="preserve">Montemadero </t>
  </si>
  <si>
    <t>JD3819D</t>
  </si>
  <si>
    <t>1-703-575</t>
  </si>
  <si>
    <t xml:space="preserve">Rolando Mc Murray </t>
  </si>
  <si>
    <t>mcmurray1830@gmail.com</t>
  </si>
  <si>
    <t xml:space="preserve">Don Bosco </t>
  </si>
  <si>
    <t>JK4411D</t>
  </si>
  <si>
    <t>8-938-1042</t>
  </si>
  <si>
    <t>YAHIRA GUTIERREZ</t>
  </si>
  <si>
    <t>gutierrezyahira@gmail.com</t>
  </si>
  <si>
    <t>JE4335D</t>
  </si>
  <si>
    <t>BA163783</t>
  </si>
  <si>
    <t>EVELIO PRENS</t>
  </si>
  <si>
    <t>Suhelenrivera04@gmail.com</t>
  </si>
  <si>
    <t>JR4326D</t>
  </si>
  <si>
    <t>4-816-2079</t>
  </si>
  <si>
    <t xml:space="preserve">Erenio Rivera </t>
  </si>
  <si>
    <t>castillo2002@gmail.com</t>
  </si>
  <si>
    <t>JF4595D</t>
  </si>
  <si>
    <t xml:space="preserve"> 3-62-398</t>
  </si>
  <si>
    <t>Silvio Salazar</t>
  </si>
  <si>
    <t>Sylviosalazar@gmail.com</t>
  </si>
  <si>
    <t>Ave bulevard PH Paradise 11032 ca32</t>
  </si>
  <si>
    <t>69808082</t>
  </si>
  <si>
    <t xml:space="preserve">9.012979,-79.514559 </t>
  </si>
  <si>
    <t>JL1161D</t>
  </si>
  <si>
    <t>4-724-370</t>
  </si>
  <si>
    <t>JENNYSEL KATHIELA MONTENEGRO VILLARREA</t>
  </si>
  <si>
    <t>Jenny081@gmail.com</t>
  </si>
  <si>
    <t>Burunga 21, BURUNGA (P), ARRAIJAN</t>
  </si>
  <si>
    <t>65585189</t>
  </si>
  <si>
    <t>8.959477,-79.654601</t>
  </si>
  <si>
    <t>JM0378D</t>
  </si>
  <si>
    <t>8-909-1409</t>
  </si>
  <si>
    <t>JOSE DANIEL GONGORA DE LEON</t>
  </si>
  <si>
    <t xml:space="preserve"> Jose2428@gmail.com</t>
  </si>
  <si>
    <t>Nuevo tocumen calle 45casa 197D</t>
  </si>
  <si>
    <t>63966843</t>
  </si>
  <si>
    <t>9.094735,-79.345869</t>
  </si>
  <si>
    <t>JG0769D</t>
  </si>
  <si>
    <t xml:space="preserve"> 4-725-1936</t>
  </si>
  <si>
    <t>ANGEL ENRIQUE PINEDA RUEDAS</t>
  </si>
  <si>
    <t>62795180</t>
  </si>
  <si>
    <t>Enriquericardo07@gmail.com</t>
  </si>
  <si>
    <t>Praderas del Norte filon CA F107, VILLA GRECIA</t>
  </si>
  <si>
    <t>9.098839173464954, -79.57208574500308</t>
  </si>
  <si>
    <t>JR1050D</t>
  </si>
  <si>
    <t>3-749-472</t>
  </si>
  <si>
    <t>Héctor abdiel Diaz Avila</t>
  </si>
  <si>
    <t>Santanderhd.21@gmail.com</t>
  </si>
  <si>
    <t>Praderas del Norte filon CA106, VILLA GRECIA</t>
  </si>
  <si>
    <t>63776015</t>
  </si>
  <si>
    <t>JV1075D</t>
  </si>
  <si>
    <t xml:space="preserve"> 8-501-781</t>
  </si>
  <si>
    <t>DAYANARA ARIZA CEDEÑO DE CENTELLA</t>
  </si>
  <si>
    <t>Arizadayanara@gmail.com</t>
  </si>
  <si>
    <t>El tecal cll 3 norte casa 123</t>
  </si>
  <si>
    <t>63935475</t>
  </si>
  <si>
    <t>8.915692,-79.710016</t>
  </si>
  <si>
    <t>JI1239D</t>
  </si>
  <si>
    <t>8-849-1073</t>
  </si>
  <si>
    <t>ANGELINA BATISTA</t>
  </si>
  <si>
    <t>peraltajavi1985@gmail.com</t>
  </si>
  <si>
    <t>Las Garzas bd Mireya c b m 99 ca bm 99</t>
  </si>
  <si>
    <t>67560078</t>
  </si>
  <si>
    <t>9.119653,-79.266850</t>
  </si>
  <si>
    <t>JQ1411D</t>
  </si>
  <si>
    <t>4-283-248</t>
  </si>
  <si>
    <t>ELVIS ENRIQUE FERNANDEZ OSORIO</t>
  </si>
  <si>
    <t>Fernandez.osorio2018@gmail.com</t>
  </si>
  <si>
    <t xml:space="preserve">Nueva Esperanza sec 1 ca 996, </t>
  </si>
  <si>
    <t>60034600</t>
  </si>
  <si>
    <t>9.118183,-79.343126</t>
  </si>
  <si>
    <t>JF2163D</t>
  </si>
  <si>
    <t>8-495-510</t>
  </si>
  <si>
    <t>Dayra Cortez</t>
  </si>
  <si>
    <t>elizabethdayra1661@gmail.com</t>
  </si>
  <si>
    <t xml:space="preserve">Las Garzas bd Mireya cbm 99, </t>
  </si>
  <si>
    <t>69086974</t>
  </si>
  <si>
    <t xml:space="preserve"> 9.119653,-79.266850</t>
  </si>
  <si>
    <t>JK1519D</t>
  </si>
  <si>
    <t>8-877-2102</t>
  </si>
  <si>
    <t>HECTOR MANUEL RODRIGUEZ CASTILLO</t>
  </si>
  <si>
    <t>Manuelcastillomc78@gmail.com</t>
  </si>
  <si>
    <t>Praderas del Norte cll Poseidon CA C 459,</t>
  </si>
  <si>
    <t>64040652</t>
  </si>
  <si>
    <t>9.101784,-79.570621</t>
  </si>
  <si>
    <t>JY1651D</t>
  </si>
  <si>
    <t>8-811-927</t>
  </si>
  <si>
    <t>BEATRIZ VALENCIA</t>
  </si>
  <si>
    <t>Beatrizvalencia85@gmail.com</t>
  </si>
  <si>
    <t xml:space="preserve">Praderas del Norte afrodita ca C234, </t>
  </si>
  <si>
    <t>65439259</t>
  </si>
  <si>
    <t>JJ1760D</t>
  </si>
  <si>
    <t>8-738-1199</t>
  </si>
  <si>
    <t>Deyvis oriel Murgas juarez</t>
  </si>
  <si>
    <t xml:space="preserve"> d.murgas1980@gmail.com</t>
  </si>
  <si>
    <t>Praderas del Norte cll afrodita CA C269</t>
  </si>
  <si>
    <t>64156631</t>
  </si>
  <si>
    <t>JJ1658D</t>
  </si>
  <si>
    <t>3-746-2328</t>
  </si>
  <si>
    <t>YUSAIRA DIANET DEL CID</t>
  </si>
  <si>
    <t>yusairadelcid@gmail.com</t>
  </si>
  <si>
    <t xml:space="preserve"> Urb. Anap principal ca 495 isidro prader,</t>
  </si>
  <si>
    <t>67081870</t>
  </si>
  <si>
    <t>9.365159,-79.837179</t>
  </si>
  <si>
    <t>JO1756D</t>
  </si>
  <si>
    <t>8-806-1888</t>
  </si>
  <si>
    <t>WENDY DE HAWKINS JIMENEZ GUILLEN DE H</t>
  </si>
  <si>
    <t>wenj190487@gmail.com</t>
  </si>
  <si>
    <t>: 24 de Diciembre sec 3 ca sn 2ra</t>
  </si>
  <si>
    <t>64979745</t>
  </si>
  <si>
    <t>9.094643,-79.359663</t>
  </si>
  <si>
    <t>JN2154D</t>
  </si>
  <si>
    <t>8-944-2400</t>
  </si>
  <si>
    <t>NATHALY TORRES GUERRA</t>
  </si>
  <si>
    <t>guerranathaly@gmail.com</t>
  </si>
  <si>
    <t xml:space="preserve"> Ph palmeras apto 4a, Rana de oro</t>
  </si>
  <si>
    <t>62621112</t>
  </si>
  <si>
    <t>9.079053,-79.430781</t>
  </si>
  <si>
    <t>JE2823D</t>
  </si>
  <si>
    <t xml:space="preserve"> 8-909-719</t>
  </si>
  <si>
    <t>VERONICA LOPEZ</t>
  </si>
  <si>
    <t>Veronicapereira1830@gmail.com</t>
  </si>
  <si>
    <t xml:space="preserve">Naranjal se el naranjal c19 tanara, </t>
  </si>
  <si>
    <t>61655085</t>
  </si>
  <si>
    <t>9.135389,-79.219980</t>
  </si>
  <si>
    <t>JO3166D</t>
  </si>
  <si>
    <t>8-824-1613</t>
  </si>
  <si>
    <t>LIONEL ALBERTO CONTRERAS OSES</t>
  </si>
  <si>
    <t>Lesdybustamante544@gmail.com</t>
  </si>
  <si>
    <t xml:space="preserve"> Las Cumbres Norte cll 3ra CA 925,</t>
  </si>
  <si>
    <t>66803760</t>
  </si>
  <si>
    <t>9.114630,-79.520963</t>
  </si>
  <si>
    <t>JS3287D</t>
  </si>
  <si>
    <t>8-767-682</t>
  </si>
  <si>
    <t>ABEL KELLY</t>
  </si>
  <si>
    <t>abelkellyq7@gmail.com</t>
  </si>
  <si>
    <t>Los pinos pedregal lotes 11,</t>
  </si>
  <si>
    <t>68141383</t>
  </si>
  <si>
    <t>JO3151D</t>
  </si>
  <si>
    <t>8-818-1610</t>
  </si>
  <si>
    <t>JOSE CASTILLO</t>
  </si>
  <si>
    <t>10josecastillo1986@gmail.com</t>
  </si>
  <si>
    <t xml:space="preserve">Paso Blanco 1 principal sec 1 Ca 10B, </t>
  </si>
  <si>
    <t>63547312</t>
  </si>
  <si>
    <t>9.128148,-79.245627</t>
  </si>
  <si>
    <t>JA3966D</t>
  </si>
  <si>
    <t xml:space="preserve"> 8-702-1837</t>
  </si>
  <si>
    <t>LUIS OSORIO RUIZ</t>
  </si>
  <si>
    <t>luigy_1825@hotmail.com</t>
  </si>
  <si>
    <t>Colinas 10108 PB4 SIN ID CONSTANZA</t>
  </si>
  <si>
    <t>64204920</t>
  </si>
  <si>
    <t>8.758692,-79.881324</t>
  </si>
  <si>
    <t>JF4069D</t>
  </si>
  <si>
    <t>AX428507</t>
  </si>
  <si>
    <t xml:space="preserve">Yuly Medina </t>
  </si>
  <si>
    <t>67411995</t>
  </si>
  <si>
    <t>yulimedina@gmail.com</t>
  </si>
  <si>
    <t>San Francisco carrasquilla calle 65 este casa15</t>
  </si>
  <si>
    <t>8.997644,-79.518087</t>
  </si>
  <si>
    <t>JN0100D</t>
  </si>
  <si>
    <t>8-747-1878</t>
  </si>
  <si>
    <t xml:space="preserve">Hector henry </t>
  </si>
  <si>
    <t>69184241</t>
  </si>
  <si>
    <t>henryvega@gmail.com</t>
  </si>
  <si>
    <t>Juan día calle 2da casa 4660</t>
  </si>
  <si>
    <t>9.042916,-79.444962</t>
  </si>
  <si>
    <t>JB0835D</t>
  </si>
  <si>
    <t>8-917-416</t>
  </si>
  <si>
    <t>JOSE ORTEGA</t>
  </si>
  <si>
    <t>67166923</t>
  </si>
  <si>
    <t>Ojoseluis2929@gmail.com</t>
  </si>
  <si>
    <t>Hato montaña ph verona calle K casa K10</t>
  </si>
  <si>
    <t>8.9237613,-79.7667499</t>
  </si>
  <si>
    <t>JA0954D</t>
  </si>
  <si>
    <t>L927481</t>
  </si>
  <si>
    <t>Harold hernandez</t>
  </si>
  <si>
    <t>65202716</t>
  </si>
  <si>
    <t>haroldhernandez@gmail.com</t>
  </si>
  <si>
    <t>Cabra santa Sofía calle 3ra casa 153</t>
  </si>
  <si>
    <t>9.119760,-70.330835</t>
  </si>
  <si>
    <t>JV0440D</t>
  </si>
  <si>
    <t>8-905-101</t>
  </si>
  <si>
    <t xml:space="preserve">Heidy escartin </t>
  </si>
  <si>
    <t>61056853</t>
  </si>
  <si>
    <t>Heidydenisse13@gmail.com</t>
  </si>
  <si>
    <t>Santa Sofía calle 20 casa 1487</t>
  </si>
  <si>
    <t>9.123909,-79.339068</t>
  </si>
  <si>
    <t>JG1276D</t>
  </si>
  <si>
    <t>8-324-625</t>
  </si>
  <si>
    <t>KARINA SANCHEZ</t>
  </si>
  <si>
    <t>65230447</t>
  </si>
  <si>
    <t>karinasanchez@gmail.com</t>
  </si>
  <si>
    <t>Edif Marvel piso 2 apartamento 15</t>
  </si>
  <si>
    <t>8.996927,-79.517648</t>
  </si>
  <si>
    <t>JW2665D</t>
  </si>
  <si>
    <t>8-704-2280</t>
  </si>
  <si>
    <t>BETZAIDA QUINTANA</t>
  </si>
  <si>
    <t>66607691</t>
  </si>
  <si>
    <t>astridquintana@gmail.com</t>
  </si>
  <si>
    <t>Princesa mia calle 1 casa 1</t>
  </si>
  <si>
    <t>8-SC-VAL-VAL-022-00</t>
  </si>
  <si>
    <t>JQ1964D</t>
  </si>
  <si>
    <t>4-747-708</t>
  </si>
  <si>
    <t>LISBETH PRADO</t>
  </si>
  <si>
    <t>67237216</t>
  </si>
  <si>
    <t>Lisbeth.pc@gmail.com</t>
  </si>
  <si>
    <t>Pacora palo alto calle 7 casa 228</t>
  </si>
  <si>
    <t>9.105090,-70.341157</t>
  </si>
  <si>
    <t>JC2002D</t>
  </si>
  <si>
    <t>8-421-124</t>
  </si>
  <si>
    <t>JORGE ENRIQUE CHUNG URDANETA</t>
  </si>
  <si>
    <t>67313552</t>
  </si>
  <si>
    <t>jorgechung@gmail.com</t>
  </si>
  <si>
    <t>El cristo calle 1 casa 350</t>
  </si>
  <si>
    <t>8.253691,-80.617591</t>
  </si>
  <si>
    <t>JO1983D</t>
  </si>
  <si>
    <t>8-315-563</t>
  </si>
  <si>
    <t>JACQUELINE BIDDY RIVERA</t>
  </si>
  <si>
    <t>60095213</t>
  </si>
  <si>
    <t>jackelinebiddy@gmail.com</t>
  </si>
  <si>
    <t>Nuevo tocumen calle 38 casa G28</t>
  </si>
  <si>
    <t>9.0920041,-79.3449770</t>
  </si>
  <si>
    <t>JJ2469D</t>
  </si>
  <si>
    <t>8-487-553</t>
  </si>
  <si>
    <t xml:space="preserve">Gilberto Prestan </t>
  </si>
  <si>
    <t>65235451</t>
  </si>
  <si>
    <t>Gilbertoprestan7@gmail.com</t>
  </si>
  <si>
    <t>Rana de oro calle G casa 389G</t>
  </si>
  <si>
    <t>PA-17PPL7260603943</t>
  </si>
  <si>
    <t>JL2886D</t>
  </si>
  <si>
    <t>4-749-926</t>
  </si>
  <si>
    <t>MIRIAM PATIÑO</t>
  </si>
  <si>
    <t>63733529</t>
  </si>
  <si>
    <t>Rgutierrez0620@gmail.com</t>
  </si>
  <si>
    <t>Greenland calle los marañones cas 27</t>
  </si>
  <si>
    <t>PA-17PPK4328793152</t>
  </si>
  <si>
    <t>JI3409D</t>
  </si>
  <si>
    <t>8-802-1850</t>
  </si>
  <si>
    <t>GERALDINE NUÑEZ</t>
  </si>
  <si>
    <t>63200588</t>
  </si>
  <si>
    <t>Nuñezgeraldine05@gmail.com</t>
  </si>
  <si>
    <t>La condesa calle 1ra casa 14</t>
  </si>
  <si>
    <t>63200589</t>
  </si>
  <si>
    <t>17PPK4273991570</t>
  </si>
  <si>
    <t>JC3584D</t>
  </si>
  <si>
    <t>8-907-1993</t>
  </si>
  <si>
    <t>CARLOS MARTINEZ</t>
  </si>
  <si>
    <t>64516556</t>
  </si>
  <si>
    <t>carlosmartine@gmail.com</t>
  </si>
  <si>
    <t>Riio abajo calle 17 casa 3 diagonal al cuadro</t>
  </si>
  <si>
    <t>17PPK6482096951</t>
  </si>
  <si>
    <t>JE3716D</t>
  </si>
  <si>
    <t>HECTOR HENRY</t>
  </si>
  <si>
    <t>62687271</t>
  </si>
  <si>
    <t>Vegahenry@gmail.com</t>
  </si>
  <si>
    <t xml:space="preserve">Carrasquilla calle 65 casa 15 san Francisco </t>
  </si>
  <si>
    <t>PA-17PPK6318195098</t>
  </si>
  <si>
    <t>JS4175D</t>
  </si>
  <si>
    <t>9-700-1297</t>
  </si>
  <si>
    <t>Erick Mojica</t>
  </si>
  <si>
    <t>64586867</t>
  </si>
  <si>
    <t>Erickmojica645@gmail.col</t>
  </si>
  <si>
    <t>Camino omar calle 6 casa 601</t>
  </si>
  <si>
    <t>17PPL8439907447</t>
  </si>
  <si>
    <t>JL4427D</t>
  </si>
  <si>
    <t>119676749</t>
  </si>
  <si>
    <t>Riangelis Oguendo</t>
  </si>
  <si>
    <t>67054883</t>
  </si>
  <si>
    <t>riangelisdiaz@gmail.com</t>
  </si>
  <si>
    <t>PA-17PPK7093599968</t>
  </si>
  <si>
    <t>JT4597D</t>
  </si>
  <si>
    <t xml:space="preserve">Carlos Martinez </t>
  </si>
  <si>
    <t>66050648</t>
  </si>
  <si>
    <t>Rio abajo calle 17 casa 4 diagonal al cuarto</t>
  </si>
  <si>
    <t>RIO ABAJO ATO PINTADO                             </t>
  </si>
  <si>
    <t>8.999229,-79.515534</t>
  </si>
  <si>
    <t>JB4530D</t>
  </si>
  <si>
    <t>8-706-2330</t>
  </si>
  <si>
    <t>BORIS VERGARA</t>
  </si>
  <si>
    <t>65069064</t>
  </si>
  <si>
    <t>borisabdiel2177@gmail.com</t>
  </si>
  <si>
    <t>San Pedro 2 edificio 5 apartamento 25</t>
  </si>
  <si>
    <t>65069065</t>
  </si>
  <si>
    <t>17PPL6894500435</t>
  </si>
  <si>
    <t>EDUARDO LUIS WILLIAMS CASTILLO</t>
  </si>
  <si>
    <t>JH3697D</t>
  </si>
  <si>
    <t>8-1063-2164</t>
  </si>
  <si>
    <t>Cesar Mendoza</t>
  </si>
  <si>
    <t>Cesar08@gmail.com</t>
  </si>
  <si>
    <t xml:space="preserve">Din bosco </t>
  </si>
  <si>
    <t>9.0553141, -79.4089785</t>
  </si>
  <si>
    <t>JJ1126D</t>
  </si>
  <si>
    <t>9-712-1831</t>
  </si>
  <si>
    <t>GABINO PEREZ MIRANDA</t>
  </si>
  <si>
    <t>Gabino80@gmail.com</t>
  </si>
  <si>
    <t>9.078837,-79.355454</t>
  </si>
  <si>
    <t>JW1324D</t>
  </si>
  <si>
    <t>8-966-1565</t>
  </si>
  <si>
    <t>Alfredo Murillo Polanco</t>
  </si>
  <si>
    <t>Ileanamurillo09@gmail.com</t>
  </si>
  <si>
    <t>307059520000</t>
  </si>
  <si>
    <t>JX1569D</t>
  </si>
  <si>
    <t>ALFREDO MURILLO</t>
  </si>
  <si>
    <t xml:space="preserve">	67787697 </t>
  </si>
  <si>
    <t>Mirador del Bosque PH 37 csa 1, MIRADOR DEL BOSQUE, PACORA, PANAMA</t>
  </si>
  <si>
    <t>6778769</t>
  </si>
  <si>
    <t>9.0669675, - 79.4262094</t>
  </si>
  <si>
    <t>JG3899D</t>
  </si>
  <si>
    <t>5-712-2426</t>
  </si>
  <si>
    <t xml:space="preserve">David González </t>
  </si>
  <si>
    <t>Gd1393123@gmail.com</t>
  </si>
  <si>
    <t>000000000000000</t>
  </si>
  <si>
    <t>JH0327D</t>
  </si>
  <si>
    <t>10-27-99</t>
  </si>
  <si>
    <t>Antonel Perez</t>
  </si>
  <si>
    <t>Morales1971@gmail.com</t>
  </si>
  <si>
    <t xml:space="preserve">San Joaquín </t>
  </si>
  <si>
    <t>SAN JOAQUIN                                       </t>
  </si>
  <si>
    <t>JM1066D</t>
  </si>
  <si>
    <t>8-994-1012</t>
  </si>
  <si>
    <t>Gabriel Cumberbatch</t>
  </si>
  <si>
    <t>Gtorres2003@gmail.com</t>
  </si>
  <si>
    <t>0000000000000000</t>
  </si>
  <si>
    <t>JT1567D</t>
  </si>
  <si>
    <t>8-863-97</t>
  </si>
  <si>
    <t>Juan Aragon</t>
  </si>
  <si>
    <t>Cordoba1987@gmail.com</t>
  </si>
  <si>
    <t>JX1725D</t>
  </si>
  <si>
    <t>8-940-1215</t>
  </si>
  <si>
    <t xml:space="preserve">Jorge Pachay </t>
  </si>
  <si>
    <t>Info@zezet.net</t>
  </si>
  <si>
    <t xml:space="preserve">Tocumen </t>
  </si>
  <si>
    <t>JV2079D</t>
  </si>
  <si>
    <t>1-749-1845</t>
  </si>
  <si>
    <t>Edelina Clara</t>
  </si>
  <si>
    <t>Eclara1995@gmail.com</t>
  </si>
  <si>
    <t xml:space="preserve">San Antonio </t>
  </si>
  <si>
    <t>JX2079D</t>
  </si>
  <si>
    <t>8-457-796</t>
  </si>
  <si>
    <t>RICARDO REINA</t>
  </si>
  <si>
    <t>Reina1960@gmail.com</t>
  </si>
  <si>
    <t>JQ2141D</t>
  </si>
  <si>
    <t>JUAN ARAGON</t>
  </si>
  <si>
    <t>JY3987D</t>
  </si>
  <si>
    <t>1-702-993</t>
  </si>
  <si>
    <t>ANGELA VIACENCIO</t>
  </si>
  <si>
    <t>Palacio1998@gmail.com</t>
  </si>
  <si>
    <t>JH4130D</t>
  </si>
  <si>
    <t>Las americas</t>
  </si>
  <si>
    <t>JN4863D</t>
  </si>
  <si>
    <t>BE156905</t>
  </si>
  <si>
    <t xml:space="preserve">Jorge Moreno </t>
  </si>
  <si>
    <t>Moreno1984@gmail.com</t>
  </si>
  <si>
    <t>0000000000000000000000</t>
  </si>
  <si>
    <t>JG4896D</t>
  </si>
  <si>
    <t>JORGE MORENO</t>
  </si>
  <si>
    <t>JA5071D</t>
  </si>
  <si>
    <t>8-792-174</t>
  </si>
  <si>
    <t>ANA MENA</t>
  </si>
  <si>
    <t>Amena1986@gmail.com</t>
  </si>
  <si>
    <t>JN5124D</t>
  </si>
  <si>
    <t>6-702-1337</t>
  </si>
  <si>
    <t xml:space="preserve">Dilma saunders </t>
  </si>
  <si>
    <t>Dilmasaunders17@gmail.com</t>
  </si>
  <si>
    <t xml:space="preserve">El laurel </t>
  </si>
  <si>
    <t>67632708</t>
  </si>
  <si>
    <t>Fdh PCG 005 T 8</t>
  </si>
  <si>
    <t>JW1742D</t>
  </si>
  <si>
    <t>8-860-591</t>
  </si>
  <si>
    <t>ALBERTO GOMEZ</t>
  </si>
  <si>
    <t>Albertogomez09@gmail.com</t>
  </si>
  <si>
    <t>60421465</t>
  </si>
  <si>
    <t>Flg 041 t 010</t>
  </si>
  <si>
    <t>JQ2033D</t>
  </si>
  <si>
    <t>8-179-79</t>
  </si>
  <si>
    <t xml:space="preserve">Reimundo mejia </t>
  </si>
  <si>
    <t>Reimundamejias@gmail.com</t>
  </si>
  <si>
    <t>67650666</t>
  </si>
  <si>
    <t>Pcg 002. T 024</t>
  </si>
  <si>
    <t>JA1973D</t>
  </si>
  <si>
    <t>8-1038-1740</t>
  </si>
  <si>
    <t>OLIVER CABRERA</t>
  </si>
  <si>
    <t>Olivercabrera30@gmail.com</t>
  </si>
  <si>
    <t>66627373</t>
  </si>
  <si>
    <t>Flg 065 t 4</t>
  </si>
  <si>
    <t>JW2440D</t>
  </si>
  <si>
    <t>4-786-960</t>
  </si>
  <si>
    <t>MAGALY MARTINEZ</t>
  </si>
  <si>
    <t>Magali6543@gmail.com</t>
  </si>
  <si>
    <t>Rana de</t>
  </si>
  <si>
    <t>66876942</t>
  </si>
  <si>
    <t>Vlg 031 t 001</t>
  </si>
  <si>
    <t>JQ2876D</t>
  </si>
  <si>
    <t>4-843-2187</t>
  </si>
  <si>
    <t>ADRIANA LEZCANO</t>
  </si>
  <si>
    <t>Adriana71760@gmail.com</t>
  </si>
  <si>
    <t>Rana de oro</t>
  </si>
  <si>
    <t>65599180</t>
  </si>
  <si>
    <t>Vlg 031 t 002</t>
  </si>
  <si>
    <t>JR2829D</t>
  </si>
  <si>
    <t>8-962-1290</t>
  </si>
  <si>
    <t>Amed lewis</t>
  </si>
  <si>
    <t>Lewisamed8@gmail.com</t>
  </si>
  <si>
    <t>Pacora park</t>
  </si>
  <si>
    <t>65926892</t>
  </si>
  <si>
    <t>Pcg 02 T 002</t>
  </si>
  <si>
    <t>JU2155D</t>
  </si>
  <si>
    <t>8-380-104</t>
  </si>
  <si>
    <t>Roberto Reid</t>
  </si>
  <si>
    <t>Robertoreid78@gmail.com</t>
  </si>
  <si>
    <t>62109285</t>
  </si>
  <si>
    <t>Ctg 012 t 006</t>
  </si>
  <si>
    <t>JL3477D</t>
  </si>
  <si>
    <t>8-786-2109</t>
  </si>
  <si>
    <t>GUILLERMINA JOHANY MATTISON ROSALES</t>
  </si>
  <si>
    <t>Gmattisonrosales@gmail.com</t>
  </si>
  <si>
    <t>Quintas del pacifico</t>
  </si>
  <si>
    <t>63167282</t>
  </si>
  <si>
    <t xml:space="preserve">Nsg 021 t 002 </t>
  </si>
  <si>
    <t>JE3676D</t>
  </si>
  <si>
    <t>8-1063-781</t>
  </si>
  <si>
    <t>Dianis Castillo</t>
  </si>
  <si>
    <t>65253496</t>
  </si>
  <si>
    <t>Castillokathia654@gmail.com</t>
  </si>
  <si>
    <t>Las garzas el nazareno casa 61</t>
  </si>
  <si>
    <t>9.132417,-79.256693</t>
  </si>
  <si>
    <t>JQ1009D</t>
  </si>
  <si>
    <t>8-802-2150</t>
  </si>
  <si>
    <t>Vielka Elizabeth González Correa</t>
  </si>
  <si>
    <t>67062034</t>
  </si>
  <si>
    <t>Vielka2772gonzales1987@gmail.com</t>
  </si>
  <si>
    <t>Nueva Esperanza sector 1 casa M20</t>
  </si>
  <si>
    <t>9.101990,-79.329518</t>
  </si>
  <si>
    <t>JG1359D</t>
  </si>
  <si>
    <t>8-384-408</t>
  </si>
  <si>
    <t>Rene Enrique Ramos Barrios</t>
  </si>
  <si>
    <t>66547302</t>
  </si>
  <si>
    <t>elielsanchez557@gmail.com</t>
  </si>
  <si>
    <t>Nuevo Tocumen calle 55 casa 185</t>
  </si>
  <si>
    <t>9.084994,-79.352432</t>
  </si>
  <si>
    <t>JX1504D</t>
  </si>
  <si>
    <t>68757431</t>
  </si>
  <si>
    <t>Las Garzas el nazareno casa 61</t>
  </si>
  <si>
    <t>PA-17PPL9162310006</t>
  </si>
  <si>
    <t>JU2109D</t>
  </si>
  <si>
    <t>8-721-1602</t>
  </si>
  <si>
    <t>MANUEL CORREA</t>
  </si>
  <si>
    <t>67787015</t>
  </si>
  <si>
    <t>Tayloryasmin03@gmail.com</t>
  </si>
  <si>
    <t>Nueva Esperanza Sector 2 casa CT-1</t>
  </si>
  <si>
    <t>PA-17PPL8405306701</t>
  </si>
  <si>
    <t>JM2438D</t>
  </si>
  <si>
    <t>8-339-525</t>
  </si>
  <si>
    <t xml:space="preserve">María Julia Martínez Morales </t>
  </si>
  <si>
    <t>68980665</t>
  </si>
  <si>
    <t>Mariajuliamartinez97@gmail.com</t>
  </si>
  <si>
    <t>Chepo las margaritas sector 1 casa 137</t>
  </si>
  <si>
    <t>PA-17PQL1025816354</t>
  </si>
  <si>
    <t>JZ3138D</t>
  </si>
  <si>
    <t>12-706-2104</t>
  </si>
  <si>
    <t>Rosaura Baker</t>
  </si>
  <si>
    <t>65381352</t>
  </si>
  <si>
    <t>elieldemirsantos@gmail.com</t>
  </si>
  <si>
    <t>Rana de oro san martín casa s/n</t>
  </si>
  <si>
    <t>PA_17PPL7314305207</t>
  </si>
  <si>
    <t>JS3764D</t>
  </si>
  <si>
    <t>8-1054-753</t>
  </si>
  <si>
    <t>Yureimy Ayleen Sension Aguilar</t>
  </si>
  <si>
    <t>69131449</t>
  </si>
  <si>
    <t>yureimysension02@gmail.com</t>
  </si>
  <si>
    <t>Castilla Real calle 4 casa 80</t>
  </si>
  <si>
    <t>PA-17PPL8727109427</t>
  </si>
  <si>
    <t>JH4122D</t>
  </si>
  <si>
    <t>E-8-178074</t>
  </si>
  <si>
    <t xml:space="preserve">José Henry Bonilla Sevilla </t>
  </si>
  <si>
    <t>63081891</t>
  </si>
  <si>
    <t>Josehenrybonilla@gmail.com</t>
  </si>
  <si>
    <t xml:space="preserve">Mirador del Bosque 51 Picasso casa 21 </t>
  </si>
  <si>
    <t>PA-17PPL8489108355</t>
  </si>
  <si>
    <t>JN4406D</t>
  </si>
  <si>
    <t>2-134-417</t>
  </si>
  <si>
    <t xml:space="preserve">Asilia Lorenzo Delgado </t>
  </si>
  <si>
    <t>63659705</t>
  </si>
  <si>
    <t>Magallonanyison180@gmail.com</t>
  </si>
  <si>
    <t>Las garzas brisas del río casa 78</t>
  </si>
  <si>
    <t>PA-17PPL9175009532</t>
  </si>
  <si>
    <t>JX4536D</t>
  </si>
  <si>
    <t>4-745-834</t>
  </si>
  <si>
    <t xml:space="preserve">Franklin Palacio Martínez </t>
  </si>
  <si>
    <t>69251556</t>
  </si>
  <si>
    <t>Vejaranozavier850@gmail.com</t>
  </si>
  <si>
    <t>San Antonio calle Comagre casa E-46</t>
  </si>
  <si>
    <t>PA-17PPL7098101083</t>
  </si>
  <si>
    <t>JO4243D</t>
  </si>
  <si>
    <t>8-901-1931</t>
  </si>
  <si>
    <t xml:space="preserve">Javier Alexis Rosas Morales </t>
  </si>
  <si>
    <t>65191325</t>
  </si>
  <si>
    <t>Jrosas9610@gmail.com</t>
  </si>
  <si>
    <t>Villas de cantabria torre 300 apto 1 C</t>
  </si>
  <si>
    <t>PA-17PPL7295901404</t>
  </si>
  <si>
    <t>JA4908D</t>
  </si>
  <si>
    <t>8-852-1971</t>
  </si>
  <si>
    <t>Angélica Minoska Zapata Minotti</t>
  </si>
  <si>
    <t>68695997</t>
  </si>
  <si>
    <t>jazminzapata345@gmail.com</t>
  </si>
  <si>
    <t>Altos de Azul PH 11 Hela casa 25</t>
  </si>
  <si>
    <t>9.124322,-79.323757</t>
  </si>
  <si>
    <t>JV0093D</t>
  </si>
  <si>
    <t>AU400475</t>
  </si>
  <si>
    <t>Justiniana Serna Cordoba</t>
  </si>
  <si>
    <t>68011739</t>
  </si>
  <si>
    <t>sernadiana301@gmail.com</t>
  </si>
  <si>
    <t>Nuevo hipódromo calle E casa 53</t>
  </si>
  <si>
    <t>9.045158,-79.457653</t>
  </si>
  <si>
    <t>JI0016D</t>
  </si>
  <si>
    <t>A82503276</t>
  </si>
  <si>
    <t>Dionisio Penado</t>
  </si>
  <si>
    <t>62005297</t>
  </si>
  <si>
    <t>angelapenado52@gmail.com</t>
  </si>
  <si>
    <t>Villa Lucía calle principal casa L-41</t>
  </si>
  <si>
    <t>PA-17PPL7396502140</t>
  </si>
  <si>
    <t>JC0440D</t>
  </si>
  <si>
    <t>8-803-2153</t>
  </si>
  <si>
    <t>Miguel Angel Aguilar Saavedra</t>
  </si>
  <si>
    <t>67390852</t>
  </si>
  <si>
    <t>seiepgroupma@gmail.com</t>
  </si>
  <si>
    <t>Brisas del mirador 3 PH 17 Casa 6</t>
  </si>
  <si>
    <t>9.119584,-79.334897</t>
  </si>
  <si>
    <t>JB0858D</t>
  </si>
  <si>
    <t>4-127-1886</t>
  </si>
  <si>
    <t>Olmedo Quiroz Troncoso</t>
  </si>
  <si>
    <t>67173006</t>
  </si>
  <si>
    <t>marlenjordan09@gmail.com</t>
  </si>
  <si>
    <t>Altos de Pedregal calle principal casa 13775</t>
  </si>
  <si>
    <t>PA-17PPL7235102262</t>
  </si>
  <si>
    <t>JI0567D</t>
  </si>
  <si>
    <t>6-69-236</t>
  </si>
  <si>
    <t>Francisco Obando</t>
  </si>
  <si>
    <t>69123987</t>
  </si>
  <si>
    <t>gdcperaltap@gmail.com</t>
  </si>
  <si>
    <t>Edif virgen Guadalupe apto 6A</t>
  </si>
  <si>
    <t>8.955390,-79.541817</t>
  </si>
  <si>
    <t>JR1021D</t>
  </si>
  <si>
    <t>8-758-1229</t>
  </si>
  <si>
    <t>Xavier Vejarano</t>
  </si>
  <si>
    <t>60711586</t>
  </si>
  <si>
    <t>9.125083,-79.241062</t>
  </si>
  <si>
    <t>JT1292D</t>
  </si>
  <si>
    <t>8-729-2455</t>
  </si>
  <si>
    <t>Erick Daniel Blevins Herrera</t>
  </si>
  <si>
    <t>63202584</t>
  </si>
  <si>
    <t>Villa de las Acacias calle 3 casa 270</t>
  </si>
  <si>
    <t>9.050018,-79.426204</t>
  </si>
  <si>
    <t>JC1404D</t>
  </si>
  <si>
    <t>8-827-1066</t>
  </si>
  <si>
    <t>Jorge Elieser Molina Panezo</t>
  </si>
  <si>
    <t>26todoes@gmail.com</t>
  </si>
  <si>
    <t>Concepción calle Roberto casa A-3</t>
  </si>
  <si>
    <t>9.042506,-79.422368</t>
  </si>
  <si>
    <t>JV1484D</t>
  </si>
  <si>
    <t>8-1001-2175</t>
  </si>
  <si>
    <t>Reynaldo Jahir Custodio Salguero</t>
  </si>
  <si>
    <t>68379686</t>
  </si>
  <si>
    <t>Todoes2626@gmail.com</t>
  </si>
  <si>
    <t>Santa Sofía calle 29 casa 1609</t>
  </si>
  <si>
    <t>9.120611,-79.322878</t>
  </si>
  <si>
    <t>JV1503D</t>
  </si>
  <si>
    <t>8-899-1273</t>
  </si>
  <si>
    <t>Yadira Paulette Góndola Cedeño</t>
  </si>
  <si>
    <t>68812304</t>
  </si>
  <si>
    <t>peraltaanyirelis@gmail.com</t>
  </si>
  <si>
    <t>San Fernando calle 3 casa 140</t>
  </si>
  <si>
    <t>9.038729,-79.454315</t>
  </si>
  <si>
    <t>JK1568D</t>
  </si>
  <si>
    <t>10-706-1650</t>
  </si>
  <si>
    <t>Angel Meliano Bar Arias</t>
  </si>
  <si>
    <t>65140862</t>
  </si>
  <si>
    <t>angelbar646@gmail.com</t>
  </si>
  <si>
    <t>Villa Lobos calle principal casa 37</t>
  </si>
  <si>
    <t>PA-17PPL7231602625</t>
  </si>
  <si>
    <t>JC2047D</t>
  </si>
  <si>
    <t>8-229-2184</t>
  </si>
  <si>
    <t>ANAYANSI CARRERA</t>
  </si>
  <si>
    <t>64982847</t>
  </si>
  <si>
    <t>anayansi.carrera1414@gmail.com</t>
  </si>
  <si>
    <t>Francisco A Paredes calle 6 casa 224</t>
  </si>
  <si>
    <t>PA-17PPK7263999814</t>
  </si>
  <si>
    <t>JB2666D</t>
  </si>
  <si>
    <t>8-236-1544</t>
  </si>
  <si>
    <t>ZAIDA RANGEL</t>
  </si>
  <si>
    <t>Concepción Principal casa 2</t>
  </si>
  <si>
    <t>PA-17PPL7213000911</t>
  </si>
  <si>
    <t>JS3194D</t>
  </si>
  <si>
    <t>10-705-2488</t>
  </si>
  <si>
    <t>ARGELINA MENDEZ</t>
  </si>
  <si>
    <t>65960751</t>
  </si>
  <si>
    <t>Mendezangelina77@gmail.com</t>
  </si>
  <si>
    <t>Villa Cecilia calle 7ma casa 180</t>
  </si>
  <si>
    <t>JV3949D</t>
  </si>
  <si>
    <t>8-1057-263</t>
  </si>
  <si>
    <t>GABRIEL TESIS</t>
  </si>
  <si>
    <t>63734316</t>
  </si>
  <si>
    <t>gabrieltesis1@gmail.com</t>
  </si>
  <si>
    <t>Pacora Home los laureles cada 218</t>
  </si>
  <si>
    <t>PA-17PPL9402806019</t>
  </si>
  <si>
    <t>JJ4271D</t>
  </si>
  <si>
    <t>8-757-777</t>
  </si>
  <si>
    <t>Edwin Omar Tejada Rosas</t>
  </si>
  <si>
    <t>63751500</t>
  </si>
  <si>
    <t>herciliamaria300406@gmail.com</t>
  </si>
  <si>
    <t>La rivera entrando por el rincón casa 112</t>
  </si>
  <si>
    <t>PA-17PPL7317402745</t>
  </si>
  <si>
    <t>JZ4498D</t>
  </si>
  <si>
    <t>8-295-530</t>
  </si>
  <si>
    <t>JULIO ALVARADO</t>
  </si>
  <si>
    <t>65345916</t>
  </si>
  <si>
    <t>todoes2626@gmail.com</t>
  </si>
  <si>
    <t>Nueva Concepción calle Roberto casa A-3</t>
  </si>
  <si>
    <t>PA-17PPL7208400745</t>
  </si>
  <si>
    <t>JT4559D</t>
  </si>
  <si>
    <t>4-152-170</t>
  </si>
  <si>
    <t>Manuel De Jesús Torres Miranda</t>
  </si>
  <si>
    <t>61676633</t>
  </si>
  <si>
    <t>manudejesus3113@gmail.com</t>
  </si>
  <si>
    <t>Los Nogales calle 27 casa 1024</t>
  </si>
  <si>
    <t>9.084025,-79.412429</t>
  </si>
  <si>
    <t>JM1148D</t>
  </si>
  <si>
    <t>8-1010-1055</t>
  </si>
  <si>
    <t>Frida Cortez Ruiz</t>
  </si>
  <si>
    <t>68791715</t>
  </si>
  <si>
    <t>fridacortez72@gmail.com</t>
  </si>
  <si>
    <t>Puerta del este calle transversal casa 18</t>
  </si>
  <si>
    <t>PA-17PPL7705406010</t>
  </si>
  <si>
    <t>JY0953D</t>
  </si>
  <si>
    <t>8-916-204</t>
  </si>
  <si>
    <t xml:space="preserve">Liliana Estefania Murrell González </t>
  </si>
  <si>
    <t>64374575</t>
  </si>
  <si>
    <t>Lilianamurrell8@gmail.com</t>
  </si>
  <si>
    <t>Altos de Azul ph1 casa 16</t>
  </si>
  <si>
    <t>9.124084,-79.321627</t>
  </si>
  <si>
    <t>JG1440D</t>
  </si>
  <si>
    <t>8-975-1872</t>
  </si>
  <si>
    <t>ISAAC CASTILLO</t>
  </si>
  <si>
    <t>69878191</t>
  </si>
  <si>
    <t>Isaaxceli24@gmail.com</t>
  </si>
  <si>
    <t>Juan Gil frente al teléfono casa S/N</t>
  </si>
  <si>
    <t>9.182207,-79.255168</t>
  </si>
  <si>
    <t>JD1933D</t>
  </si>
  <si>
    <t>8-834-1841</t>
  </si>
  <si>
    <t xml:space="preserve">David Taylor Rodríguez </t>
  </si>
  <si>
    <t>64235985</t>
  </si>
  <si>
    <t>Johadavid1329@hotmail.com</t>
  </si>
  <si>
    <t>Colinas del Este calle 26 casa 1209</t>
  </si>
  <si>
    <t>PA-17PPL8776210404</t>
  </si>
  <si>
    <t>JB2100D</t>
  </si>
  <si>
    <t>12-722-2231</t>
  </si>
  <si>
    <t>Melissa Jiménez Santo</t>
  </si>
  <si>
    <t>69527869</t>
  </si>
  <si>
    <t>Rosavasquez196623@gmail.com</t>
  </si>
  <si>
    <t>Chepo Santa Isabel calle 2 casa 19</t>
  </si>
  <si>
    <t>PA-17PQL0836813050</t>
  </si>
  <si>
    <t>JR2121D</t>
  </si>
  <si>
    <t>8-1061-2370</t>
  </si>
  <si>
    <t>Yosept Anibal Rodriguez Garces</t>
  </si>
  <si>
    <t>65022764</t>
  </si>
  <si>
    <t>Iyahalina20@Gmail.com</t>
  </si>
  <si>
    <t>Nueva Esperanza sector 1 casa CT-1</t>
  </si>
  <si>
    <t>PA-17PPL8367906906</t>
  </si>
  <si>
    <t>JT2022D</t>
  </si>
  <si>
    <t>8-903-1009</t>
  </si>
  <si>
    <t xml:space="preserve">Librada Lizbeth Samaniego Samaniego </t>
  </si>
  <si>
    <t>64826845</t>
  </si>
  <si>
    <t>librada-10s@hotmail.com</t>
  </si>
  <si>
    <t>San Martín bajo el piro casa S/N</t>
  </si>
  <si>
    <t>PA-17PPL8870513891</t>
  </si>
  <si>
    <t>JN2661D</t>
  </si>
  <si>
    <t>10-715-907</t>
  </si>
  <si>
    <t>LEIDI SANTIZO</t>
  </si>
  <si>
    <t>63809625</t>
  </si>
  <si>
    <t>Leydi100@gmail.com</t>
  </si>
  <si>
    <t>Brisas del mirador calle principal casa 21</t>
  </si>
  <si>
    <t>PA-17PPL8422308690</t>
  </si>
  <si>
    <t>JY2877D</t>
  </si>
  <si>
    <t>8-1054-989</t>
  </si>
  <si>
    <t>DAVIS GARCIA</t>
  </si>
  <si>
    <t>67753464</t>
  </si>
  <si>
    <t>davispirirry18@gmail.com</t>
  </si>
  <si>
    <t>Concepción principal casa 2</t>
  </si>
  <si>
    <t>67755364</t>
  </si>
  <si>
    <t>PA-17PPL7252300637</t>
  </si>
  <si>
    <t>JX4511D</t>
  </si>
  <si>
    <t>8-994-1475</t>
  </si>
  <si>
    <t>Yomira Yanuari Vasquez</t>
  </si>
  <si>
    <t>66083047</t>
  </si>
  <si>
    <t>yomiravasquez233@gmail.com</t>
  </si>
  <si>
    <t>Rana de ora la paz por la iglesia casa 26</t>
  </si>
  <si>
    <t>PA-17PPL7299503944</t>
  </si>
  <si>
    <t>JL4469D</t>
  </si>
  <si>
    <t>8-790-1939</t>
  </si>
  <si>
    <t xml:space="preserve">Yarelis Del carmen Espinosa Guevara </t>
  </si>
  <si>
    <t>67857180</t>
  </si>
  <si>
    <t>eyarelis6666@gmail.com</t>
  </si>
  <si>
    <t>Arnulfo Arias Madrid calle iglesia a cat casav202</t>
  </si>
  <si>
    <t>PA-17PPL7980906231</t>
  </si>
  <si>
    <t>JO4647D</t>
  </si>
  <si>
    <t>9-717-1890</t>
  </si>
  <si>
    <t xml:space="preserve">Leonel Batista Oliver </t>
  </si>
  <si>
    <t>62640444</t>
  </si>
  <si>
    <t>Jacob.pradoh@gmail.com</t>
  </si>
  <si>
    <t>Edificio Beverly Torre A apto 9</t>
  </si>
  <si>
    <t>PA-17PPK6444996471</t>
  </si>
  <si>
    <t>JS4751D</t>
  </si>
  <si>
    <t>10-7-1261</t>
  </si>
  <si>
    <t xml:space="preserve">Eloy Rango Pérez </t>
  </si>
  <si>
    <t>69798891</t>
  </si>
  <si>
    <t>Juan Gil Frente al teléfono #M159410059</t>
  </si>
  <si>
    <t>PA-17PPL9158015332</t>
  </si>
  <si>
    <t>JJ4945D</t>
  </si>
  <si>
    <t>10-708-551</t>
  </si>
  <si>
    <t xml:space="preserve">Kevin Richard López Fernández </t>
  </si>
  <si>
    <t>64287415</t>
  </si>
  <si>
    <t>Kl42303008@gmail.com</t>
  </si>
  <si>
    <t>Monterrico calle 13casa T43</t>
  </si>
  <si>
    <t>PA-17PPL7957207703</t>
  </si>
  <si>
    <t>JG4828D</t>
  </si>
  <si>
    <t>10-5-566</t>
  </si>
  <si>
    <t>CRISTIANO NELSON</t>
  </si>
  <si>
    <t>66933325</t>
  </si>
  <si>
    <t>Caballosdixon272000@gmail.com</t>
  </si>
  <si>
    <t>Sector Sur calle vereda casa 1</t>
  </si>
  <si>
    <t>PA-17PPL7740204801</t>
  </si>
  <si>
    <t>JL5100D</t>
  </si>
  <si>
    <t>BG001818</t>
  </si>
  <si>
    <t>Adrian Arturo Agudelo Cano</t>
  </si>
  <si>
    <t>64759785</t>
  </si>
  <si>
    <t>agudeloadrian58@gmail.com</t>
  </si>
  <si>
    <t>Ph Park Square T4-28</t>
  </si>
  <si>
    <t>PA-17PPK6294895201</t>
  </si>
  <si>
    <t>JG5123D</t>
  </si>
  <si>
    <t>9-755-2427</t>
  </si>
  <si>
    <t>Mabelis Otero</t>
  </si>
  <si>
    <t>63489176</t>
  </si>
  <si>
    <t>Mabel1999@gmail.com</t>
  </si>
  <si>
    <t>Colinas del este calle 26 casa 1209</t>
  </si>
  <si>
    <t>PA-17PPL8776010435</t>
  </si>
  <si>
    <t>JG5197D</t>
  </si>
  <si>
    <t>Parque de san juan casa 1125</t>
  </si>
  <si>
    <t>JH0317D</t>
  </si>
  <si>
    <t>8-915-1416</t>
  </si>
  <si>
    <t>Anthony Barria</t>
  </si>
  <si>
    <t>68641926</t>
  </si>
  <si>
    <t>romansitorelles@gmail.com</t>
  </si>
  <si>
    <t>San Martín sector 9 casa 1135</t>
  </si>
  <si>
    <t>PA-17PPL7357506359</t>
  </si>
  <si>
    <t>JK0466D</t>
  </si>
  <si>
    <t>9-756-462</t>
  </si>
  <si>
    <t xml:space="preserve">Ana González </t>
  </si>
  <si>
    <t>66003607</t>
  </si>
  <si>
    <t>gana65931@gmail.com</t>
  </si>
  <si>
    <t>San Martín sector casa 6979</t>
  </si>
  <si>
    <t>PA-17PPL7357406332</t>
  </si>
  <si>
    <t>JO0463D</t>
  </si>
  <si>
    <t>7-98-913</t>
  </si>
  <si>
    <t>Celinda Rosa Sánchez Gutierrez</t>
  </si>
  <si>
    <t>66346868</t>
  </si>
  <si>
    <t>edgar.quiroz507@gmail.com</t>
  </si>
  <si>
    <t>Condado real calle 14 casa 391</t>
  </si>
  <si>
    <t>9.104458,-79.296257</t>
  </si>
  <si>
    <t>JV0863D</t>
  </si>
  <si>
    <t>8-306-882</t>
  </si>
  <si>
    <t>Guillermo Gustavo Goddard Alvarado</t>
  </si>
  <si>
    <t>64840352</t>
  </si>
  <si>
    <t>Guillermogoddard@gmail.com</t>
  </si>
  <si>
    <t>Residencial colinas del este calle 17 casa 771</t>
  </si>
  <si>
    <t>9.139119,-79.292894</t>
  </si>
  <si>
    <t>JU1418D</t>
  </si>
  <si>
    <t>8-823-981</t>
  </si>
  <si>
    <t>Maunelis Mabel Rivas Vega</t>
  </si>
  <si>
    <t>67888109</t>
  </si>
  <si>
    <t>sanchezjudith2972@gmail.com</t>
  </si>
  <si>
    <t>Chepo Santa Isabel por kc maris casa 20</t>
  </si>
  <si>
    <t>9.161732,-79.094571</t>
  </si>
  <si>
    <t>JB1823D</t>
  </si>
  <si>
    <t>2-126-945</t>
  </si>
  <si>
    <t xml:space="preserve">Abilio Olmedo Jiménez Ortega </t>
  </si>
  <si>
    <t>66775994</t>
  </si>
  <si>
    <t>jimenez.a2526@gmail.com</t>
  </si>
  <si>
    <t>San José frente zinc casa S/N</t>
  </si>
  <si>
    <t>9.100482,-79.420553</t>
  </si>
  <si>
    <t>JF1946D</t>
  </si>
  <si>
    <t>PN0177931</t>
  </si>
  <si>
    <t xml:space="preserve">Carlos Manuel Pinale Ortiz </t>
  </si>
  <si>
    <t>69413640</t>
  </si>
  <si>
    <t>Pinalescarlos83@gmail.com</t>
  </si>
  <si>
    <t>PA-17PPK7124399714</t>
  </si>
  <si>
    <t>JJ1984D</t>
  </si>
  <si>
    <t>8-1061-252</t>
  </si>
  <si>
    <t>MELANIE SERRANO</t>
  </si>
  <si>
    <t>68794548</t>
  </si>
  <si>
    <t>melanieserrano2207@gmail.com</t>
  </si>
  <si>
    <t>Altos De Azul PH Granate casa 10</t>
  </si>
  <si>
    <t>PA-17PPL8465809042</t>
  </si>
  <si>
    <t>JS2655D</t>
  </si>
  <si>
    <t>8-872-1829</t>
  </si>
  <si>
    <t>RICARDO CABEZON</t>
  </si>
  <si>
    <t>66830104</t>
  </si>
  <si>
    <t>Ricardocabezon74@gmail.com</t>
  </si>
  <si>
    <t>Las margaritas sector 6 casa 56</t>
  </si>
  <si>
    <t>PA-17PQL1006216065</t>
  </si>
  <si>
    <t>JZ3262D</t>
  </si>
  <si>
    <t>8-791-1837</t>
  </si>
  <si>
    <t>JOEL MORALES</t>
  </si>
  <si>
    <t>67830612</t>
  </si>
  <si>
    <t>moralesmelany811@gmail.com</t>
  </si>
  <si>
    <t>Rana de oro sector 9 casa s/n</t>
  </si>
  <si>
    <t>PA-17PPL7303505207</t>
  </si>
  <si>
    <t>JQ3773D</t>
  </si>
  <si>
    <t>RD9602120</t>
  </si>
  <si>
    <t>Katherine De Oleo De Oleo</t>
  </si>
  <si>
    <t>64906057</t>
  </si>
  <si>
    <t>Yabarydeoleo385@gmail.com</t>
  </si>
  <si>
    <t>Parque de Santa Lucía calle 4 casa H89</t>
  </si>
  <si>
    <t>PA-17PPL8018603477</t>
  </si>
  <si>
    <t>JY4011D</t>
  </si>
  <si>
    <t>8-823-1478</t>
  </si>
  <si>
    <t>Anadelkis Cumbrera Grajales</t>
  </si>
  <si>
    <t>63676710</t>
  </si>
  <si>
    <t>anadelkis24@hotmail.com</t>
  </si>
  <si>
    <t>Pacora Home calle laureles casa 218</t>
  </si>
  <si>
    <t>PA-17PPL9369705926</t>
  </si>
  <si>
    <t>JJ4240D</t>
  </si>
  <si>
    <t>8-925-316</t>
  </si>
  <si>
    <t>ALLANS RIOS</t>
  </si>
  <si>
    <t>66908320</t>
  </si>
  <si>
    <t>elimurrell63@gmail.com</t>
  </si>
  <si>
    <t>Brisas del mirador PH 17 casa 6</t>
  </si>
  <si>
    <t>PA-17PPL8426608612</t>
  </si>
  <si>
    <t>JO4311D</t>
  </si>
  <si>
    <t>8-1188-1159</t>
  </si>
  <si>
    <t>Alexander Costello Britton Tatum</t>
  </si>
  <si>
    <t>68059756</t>
  </si>
  <si>
    <t>Karenguzman0121@gmail.com</t>
  </si>
  <si>
    <t>La Rivera calle por el Rincón casa 112</t>
  </si>
  <si>
    <t>PA-17PPL7349002470</t>
  </si>
  <si>
    <t>JK4454D</t>
  </si>
  <si>
    <t>FB590172</t>
  </si>
  <si>
    <t>Luzdanis Eran Padilla</t>
  </si>
  <si>
    <t>65485843</t>
  </si>
  <si>
    <t>Sofiamadrid0206@gmail.com</t>
  </si>
  <si>
    <t>Monterrico calle principal casa 294</t>
  </si>
  <si>
    <t>PA-17PPL7953107977</t>
  </si>
  <si>
    <t>JL4953D</t>
  </si>
  <si>
    <t>8-943-215</t>
  </si>
  <si>
    <t>Estefany Kianeth Lopez Alonso</t>
  </si>
  <si>
    <t>64548923</t>
  </si>
  <si>
    <t>Kianethlopez30@gmail.com</t>
  </si>
  <si>
    <t>Villa Guadalupe calle la lotería casa 5-70-A</t>
  </si>
  <si>
    <t>PA-17PPK6584398789</t>
  </si>
  <si>
    <t>JD5184D</t>
  </si>
  <si>
    <t>A01965484</t>
  </si>
  <si>
    <t>Jessica Sustache</t>
  </si>
  <si>
    <t>66406374</t>
  </si>
  <si>
    <t>Jeickyf01@gmail.com</t>
  </si>
  <si>
    <t>Los Pinos calle principal casa 17</t>
  </si>
  <si>
    <t>9.023312,-79.478894</t>
  </si>
  <si>
    <t>JW0317D</t>
  </si>
  <si>
    <t>8-892-1080</t>
  </si>
  <si>
    <t>Martha Montilla Gonzalez</t>
  </si>
  <si>
    <t>64380611</t>
  </si>
  <si>
    <t>martamontilla12@gmail.com</t>
  </si>
  <si>
    <t>Parque de San Juan calle 20 casa 1125</t>
  </si>
  <si>
    <t>9.085742,-79.302933</t>
  </si>
  <si>
    <t>JH0631D</t>
  </si>
  <si>
    <t>8-915-1008</t>
  </si>
  <si>
    <t>Nairoby Maruquel Palacio Anaya</t>
  </si>
  <si>
    <t>64438727</t>
  </si>
  <si>
    <t>nairobypalacio33@gmail.com</t>
  </si>
  <si>
    <t>Pacora sector 3 casa 132</t>
  </si>
  <si>
    <t>9.076748,-79.298464</t>
  </si>
  <si>
    <t>JE1455D</t>
  </si>
  <si>
    <t>7-702-165</t>
  </si>
  <si>
    <t>Celideth del carmen Arjona Mitre</t>
  </si>
  <si>
    <t>67584245</t>
  </si>
  <si>
    <t>Las paredes 24 de diciembre casa 220318</t>
  </si>
  <si>
    <t>9.096084,-79.353081</t>
  </si>
  <si>
    <t>JB1494D</t>
  </si>
  <si>
    <t>8-994-67</t>
  </si>
  <si>
    <t>Anyirelis Peralta</t>
  </si>
  <si>
    <t>64702194</t>
  </si>
  <si>
    <t>Peraltaanyirelis@gmail.com</t>
  </si>
  <si>
    <t>Rubén Darío Paredes calle principal casa 220318</t>
  </si>
  <si>
    <t>9.099026,-79.357970</t>
  </si>
  <si>
    <t>JC1567D</t>
  </si>
  <si>
    <t>PN0019585</t>
  </si>
  <si>
    <t>Eridania Veras Nuñez</t>
  </si>
  <si>
    <t>68491334</t>
  </si>
  <si>
    <t>eridianaveras@gmail.com</t>
  </si>
  <si>
    <t>Colinas del Este calle 17 casa 771</t>
  </si>
  <si>
    <t>PA-17PPL8722710521</t>
  </si>
  <si>
    <t>JY2146D</t>
  </si>
  <si>
    <t>10-712-2332</t>
  </si>
  <si>
    <t xml:space="preserve">Yaismir Taylor </t>
  </si>
  <si>
    <t>61113565</t>
  </si>
  <si>
    <t>Taylorjasmin03@gmail.com</t>
  </si>
  <si>
    <t>San juan calle 2 casa 92</t>
  </si>
  <si>
    <t>PA-17PPL8627805430</t>
  </si>
  <si>
    <t>JN2687D</t>
  </si>
  <si>
    <t>8-357-493</t>
  </si>
  <si>
    <t>ALCIRA FOSSATTI</t>
  </si>
  <si>
    <t>69889114</t>
  </si>
  <si>
    <t>fossatialcira@gmail.com</t>
  </si>
  <si>
    <t>Santa Ana Virgen Guadalupe apto 6</t>
  </si>
  <si>
    <t>PA-17PPK6048690263</t>
  </si>
  <si>
    <t>JW3046D</t>
  </si>
  <si>
    <t>8-259-364</t>
  </si>
  <si>
    <t>JORGE GONZALEZ</t>
  </si>
  <si>
    <t>62261135</t>
  </si>
  <si>
    <t>Juliotatiana72@gmail.com</t>
  </si>
  <si>
    <t>Monte Rico calle principal casa T294</t>
  </si>
  <si>
    <t>PA-17PPL7953108039</t>
  </si>
  <si>
    <t>JS4076D</t>
  </si>
  <si>
    <t>E-8-183040</t>
  </si>
  <si>
    <t>ANGELICA XIMENA QUINTERO MERCHAN</t>
  </si>
  <si>
    <t>Quinteroximena2@hotmail.com</t>
  </si>
  <si>
    <t>Urb. San Cristóbal rio abajo cp19, SAN CRISTOBAL, RIO ABAJO, PANAMA, PANAMÁUrbanización</t>
  </si>
  <si>
    <t>60644665</t>
  </si>
  <si>
    <t>ASTRID MAYLIN VASQUEZ</t>
  </si>
  <si>
    <t>JG4668D</t>
  </si>
  <si>
    <t>199191354</t>
  </si>
  <si>
    <t>Irangela Elizabeth Bracho</t>
  </si>
  <si>
    <t>jean.88brc@gmail.com</t>
  </si>
  <si>
    <t>Santa Sofía CA 7 524 ca después del treb</t>
  </si>
  <si>
    <t>63796124</t>
  </si>
  <si>
    <t>JA0244D</t>
  </si>
  <si>
    <t>6-49-267</t>
  </si>
  <si>
    <t xml:space="preserve"> DEYDA EUFEMIA</t>
  </si>
  <si>
    <t>mortendrade@gmail.com</t>
  </si>
  <si>
    <t>Bda. Santa Mónica calle 7ma casa 316, BARRIADA SANTA MONICA, LAS MANANITAS, PANAMA, PANAMÁUrbanización</t>
  </si>
  <si>
    <t>65214787</t>
  </si>
  <si>
    <t>JJ0517D</t>
  </si>
  <si>
    <t>8-475-334</t>
  </si>
  <si>
    <t>DEISY MARIELA ORTEGA ALMANZA</t>
  </si>
  <si>
    <t>Estrellaortega@hotmail.com</t>
  </si>
  <si>
    <t>Cumbres del este casa 216, Cumbres del este</t>
  </si>
  <si>
    <t>69512244</t>
  </si>
  <si>
    <t>JX1378D</t>
  </si>
  <si>
    <t>8-884-2212</t>
  </si>
  <si>
    <t>IDA ENEIDA BEITIA VERGARA</t>
  </si>
  <si>
    <t>Sertev26@hotmail.com</t>
  </si>
  <si>
    <t>Cumbres del este calle Bc139, Cumbres del este, ALCALDE</t>
  </si>
  <si>
    <t>68228396</t>
  </si>
  <si>
    <t>JT1383D</t>
  </si>
  <si>
    <t>8-726-1150</t>
  </si>
  <si>
    <t>GUILLERMO ENRIQUE GONDOLA MECHACA</t>
  </si>
  <si>
    <t>Gondolag@hotmail.com</t>
  </si>
  <si>
    <t xml:space="preserve"> Cumbres Norte casa 818 calle 3, LAS CUMBRES, LAS CUMBRES</t>
  </si>
  <si>
    <t>62399358</t>
  </si>
  <si>
    <t>JO1539D</t>
  </si>
  <si>
    <t>4-736-2156</t>
  </si>
  <si>
    <t>DIEGO MORALES</t>
  </si>
  <si>
    <t>shutcory@gmail.com</t>
  </si>
  <si>
    <t>Las Cumbrescitas principal 3A, LAS CUMBRECITAS, LAS CUMBRES, PANAMA, PANAMÁUrbanización</t>
  </si>
  <si>
    <t>JS4150D</t>
  </si>
  <si>
    <t>8-127-672</t>
  </si>
  <si>
    <t>Norma Alicia Luna Del Mar</t>
  </si>
  <si>
    <t>Delmar1944@gmail.com</t>
  </si>
  <si>
    <t>Las Cumbrescitas calle y casa 6, LAS CUMBRECITAS, LAS CUMBRES, PANAMA, PANAMÁUrbanización</t>
  </si>
  <si>
    <t>67058484</t>
  </si>
  <si>
    <t>JL4695D</t>
  </si>
  <si>
    <t>7-111-833</t>
  </si>
  <si>
    <t xml:space="preserve"> NIVIA ENITH PINO MELGAR</t>
  </si>
  <si>
    <t>lalopino2020@gmail.com</t>
  </si>
  <si>
    <t>Santa Monica calle 9na nro257, TOCUMEN, TOCUMEN, PANAMA, PANAMÁComercial</t>
  </si>
  <si>
    <t>66673697</t>
  </si>
  <si>
    <t>JE0600D</t>
  </si>
  <si>
    <t>8-771-1730</t>
  </si>
  <si>
    <t>DENICE NICOLE GORDON ARCHIBOLD</t>
  </si>
  <si>
    <t>gerenice507@gmail.com</t>
  </si>
  <si>
    <t>Torremolinos calle 4 casa 351, BARRIADA PUERTA DEL ESTE, TOCUMEN, PANAMA</t>
  </si>
  <si>
    <t>66438113</t>
  </si>
  <si>
    <t>JL1089D</t>
  </si>
  <si>
    <t>3-120-534</t>
  </si>
  <si>
    <t>SILVESTRE SANCHEZ</t>
  </si>
  <si>
    <t>Stefanipinzon22@gmail.com</t>
  </si>
  <si>
    <t>Cumbres del este calle 2 casa 176, Cumbres del este, ALCALDE</t>
  </si>
  <si>
    <t>64727540</t>
  </si>
  <si>
    <t>JJ2437D</t>
  </si>
  <si>
    <t>1-13-333</t>
  </si>
  <si>
    <t>GRACIELA BAKER DE GARCIA</t>
  </si>
  <si>
    <t>Roderickgarcia0796@gmail.com</t>
  </si>
  <si>
    <t>Villa Grecia calle 6 casa 60, VILLA GRECIA, LAS CUMBRES, PANAMA, PANAMÁUrbanización: Villa Grecia</t>
  </si>
  <si>
    <t>65295079</t>
  </si>
  <si>
    <t>JZ3424D</t>
  </si>
  <si>
    <t>8-1044-2229</t>
  </si>
  <si>
    <t xml:space="preserve">Sheilyn Gonzalez </t>
  </si>
  <si>
    <t>65043166</t>
  </si>
  <si>
    <t>Woshi@gmail.com</t>
  </si>
  <si>
    <t>San pedro</t>
  </si>
  <si>
    <t>9.0417030, -79.4608610</t>
  </si>
  <si>
    <t>JD3092D</t>
  </si>
  <si>
    <t>8-383-838</t>
  </si>
  <si>
    <t>YOLANDA IGLESIAS</t>
  </si>
  <si>
    <t>69784441</t>
  </si>
  <si>
    <t>Iglesiasayaris@gmail.com</t>
  </si>
  <si>
    <t xml:space="preserve">San Fernando </t>
  </si>
  <si>
    <t>9.1168860, -79.3440700</t>
  </si>
  <si>
    <t>JZ3153D</t>
  </si>
  <si>
    <t>8-467-736</t>
  </si>
  <si>
    <t>Vielka Bloize</t>
  </si>
  <si>
    <t>62408976</t>
  </si>
  <si>
    <t>Juan@gmail.com</t>
  </si>
  <si>
    <t>Cumbre del norte</t>
  </si>
  <si>
    <t>9.0992530, -79.2976803</t>
  </si>
  <si>
    <t>JA3611D</t>
  </si>
  <si>
    <t>8-1055-2155</t>
  </si>
  <si>
    <t>CHANDEL SANCHEZ</t>
  </si>
  <si>
    <t>65664666</t>
  </si>
  <si>
    <t>Roger567@gmail.com</t>
  </si>
  <si>
    <t>Las lajas</t>
  </si>
  <si>
    <t>9.073317,-79.527573</t>
  </si>
  <si>
    <t>JA3757D</t>
  </si>
  <si>
    <t>8-185-773</t>
  </si>
  <si>
    <t>Alexis Quintero</t>
  </si>
  <si>
    <t>65636282</t>
  </si>
  <si>
    <t>Alexis@gmail.com</t>
  </si>
  <si>
    <t xml:space="preserve">Providencia </t>
  </si>
  <si>
    <t>JG4791D</t>
  </si>
  <si>
    <t>2-161-628</t>
  </si>
  <si>
    <t>MIROSLAVA HERRERATienda</t>
  </si>
  <si>
    <t>mrin97@gmail.com</t>
  </si>
  <si>
    <t>Urb. El Trebol 1, EL TREBOL No.1, PACORA, PANAMA, PANAMÁUrbanización</t>
  </si>
  <si>
    <t>62218143</t>
  </si>
  <si>
    <t>JC0132D</t>
  </si>
  <si>
    <t>8-847-1504</t>
  </si>
  <si>
    <t>JULIAN EXEVIER QUINTERO RUIZ</t>
  </si>
  <si>
    <t>Decordobakarina@gmail.com</t>
  </si>
  <si>
    <t>Villa del este calle 3 casa O-04,, BARRIADA PUNTA DEL ESTE, TOCUMEN, PANAMA, PANAMÁUrbanización</t>
  </si>
  <si>
    <t>62426957</t>
  </si>
  <si>
    <t>JY0879D</t>
  </si>
  <si>
    <t>8-487-293</t>
  </si>
  <si>
    <t>ALEX MEZA</t>
  </si>
  <si>
    <t>Alex0602meza@gmail.com</t>
  </si>
  <si>
    <t>Cumbres del este, Cumbres del este, ALCALDE DIAZ, PANAMA, PANAMÁUrbanización: Cumbres del este</t>
  </si>
  <si>
    <t>66793497</t>
  </si>
  <si>
    <t>JU1375D</t>
  </si>
  <si>
    <t>8-735-1833</t>
  </si>
  <si>
    <t>ANTONIO ERASMO MORALES ALCAZAR</t>
  </si>
  <si>
    <t>Tonymorales507@gmail.com</t>
  </si>
  <si>
    <t>Las Cumbres Norte 8v casa 15, LAS CUMBRES, LAS CUMBRES, PANAMA, PANAMÁUrbanización</t>
  </si>
  <si>
    <t>68474469</t>
  </si>
  <si>
    <t>JR1375D</t>
  </si>
  <si>
    <t>8-911-2251</t>
  </si>
  <si>
    <t>HECTOR MANUEL MARMOLEJO MURILLO</t>
  </si>
  <si>
    <t>estela.batchelor26@gmail.com</t>
  </si>
  <si>
    <t>Colinas de Las Cumbres, LAS CUMBRES, LAS CUMBRES</t>
  </si>
  <si>
    <t>67590145</t>
  </si>
  <si>
    <t>JD1760D</t>
  </si>
  <si>
    <t>8-862-2017</t>
  </si>
  <si>
    <t>GENYS ALEXANDER CALVO MONTILLA</t>
  </si>
  <si>
    <t>Alcamo1982@gmail.com</t>
  </si>
  <si>
    <t>Cumbres del este sector 2 casa 92, Cumbres del este</t>
  </si>
  <si>
    <t>60722208</t>
  </si>
  <si>
    <t>JQ1956D</t>
  </si>
  <si>
    <t>8-521-733</t>
  </si>
  <si>
    <t>Cinthya Grinard</t>
  </si>
  <si>
    <t>Anayansi1369@gmail.com</t>
  </si>
  <si>
    <t>Cumbres del este, Cumbres del este, ALCALDE DIAZ, PANAMA,</t>
  </si>
  <si>
    <t>JA2230D</t>
  </si>
  <si>
    <t>8-928-928</t>
  </si>
  <si>
    <t>MIGUEL ARMANDO DELGADO PEREZ</t>
  </si>
  <si>
    <t>marmando0498@gmail.com</t>
  </si>
  <si>
    <t xml:space="preserve"> Dirección: Pedregal Villalobos cada B75 principal, VILLALOBOS</t>
  </si>
  <si>
    <t>66858094</t>
  </si>
  <si>
    <t>NATALY NAIROBI NAVAS JOSEPH</t>
  </si>
  <si>
    <t>JG4497D</t>
  </si>
  <si>
    <t>BC687197</t>
  </si>
  <si>
    <t>Yamileth Méndez</t>
  </si>
  <si>
    <t>Mariafersotom@outlook.com</t>
  </si>
  <si>
    <t>Villa Lucre calle 3gcab405, VILLA LUCRE,</t>
  </si>
  <si>
    <t>66606606</t>
  </si>
  <si>
    <t>JL4841D</t>
  </si>
  <si>
    <t>110106242241220</t>
  </si>
  <si>
    <t>Gabriel AlonsPio De león</t>
  </si>
  <si>
    <t>Airamys1531@gmail.com</t>
  </si>
  <si>
    <t>Urb. La Siesta, LA SIESTA, TOCUMEN, PANAMA</t>
  </si>
  <si>
    <t>66888447</t>
  </si>
  <si>
    <t>JW0483D</t>
  </si>
  <si>
    <t>E-8-193923</t>
  </si>
  <si>
    <t>BLANCA LOAISIGA</t>
  </si>
  <si>
    <t>luisfvega@gmail.com</t>
  </si>
  <si>
    <t>Barriada Puerta del Este 9nacasa322, BARRIADA PUERTA DEL ESTE, TOCUMEN, PANAMA, PANAMÁUrbanización</t>
  </si>
  <si>
    <t>64487852</t>
  </si>
  <si>
    <t>JS2200D</t>
  </si>
  <si>
    <t>8-959-810</t>
  </si>
  <si>
    <t xml:space="preserve"> Nayrobis edith Vargas</t>
  </si>
  <si>
    <t>Nairobisv252@gmail.com</t>
  </si>
  <si>
    <t>Las Cumbres Norte, LAS CUMBRES, LAS CUMBRES, PANAMA, PANAMÁUrbanización: Las Cumbres Norte</t>
  </si>
  <si>
    <t>66586500</t>
  </si>
  <si>
    <t>JQ1367D</t>
  </si>
  <si>
    <t>7-81-210</t>
  </si>
  <si>
    <t>ENIDIA MADRID GONZALEZ</t>
  </si>
  <si>
    <t>368104380000Condición</t>
  </si>
  <si>
    <t>sibaustey@gmail.com</t>
  </si>
  <si>
    <t>66960341</t>
  </si>
  <si>
    <t>JZ1521D</t>
  </si>
  <si>
    <t>8-755-2120</t>
  </si>
  <si>
    <t>GERARDO DURAN YUEN</t>
  </si>
  <si>
    <t>Geradoduran30@hotmail.com</t>
  </si>
  <si>
    <t>Urb. Santa Elena, URB. SANTA ELENA, PARQUE LEFEVRE, PANAMA, PANAMÁUrbanización: Urb. Santa Elena</t>
  </si>
  <si>
    <t>69482285</t>
  </si>
  <si>
    <t>JM1786D</t>
  </si>
  <si>
    <t>8-205-1331</t>
  </si>
  <si>
    <t>MIRIAM HAYDEE GUEVARA AÑINO</t>
  </si>
  <si>
    <t>Guevaramiriam752@gmail.com</t>
  </si>
  <si>
    <t>Cumbres del este, Cumbre del este, ALCALDE DIAZ, PANAMA, PANAMÁUrbanización: Cumbres del este</t>
  </si>
  <si>
    <t>62093217</t>
  </si>
  <si>
    <t>JK1954D</t>
  </si>
  <si>
    <t>8-870-236</t>
  </si>
  <si>
    <t>CESAR SANCHEZ CASTRO</t>
  </si>
  <si>
    <t>Cgcs_19@hotmail.com</t>
  </si>
  <si>
    <t>65097927</t>
  </si>
  <si>
    <t>JR1955D</t>
  </si>
  <si>
    <t>8-865-1157</t>
  </si>
  <si>
    <t>JOSE SIDOINE</t>
  </si>
  <si>
    <t>Vielsagonzalez7@gmail.com</t>
  </si>
  <si>
    <t>66403974</t>
  </si>
  <si>
    <t>JJ2142D</t>
  </si>
  <si>
    <t>7-702-1200</t>
  </si>
  <si>
    <t>QUEIDY MAITED AGUILAR PERALTA</t>
  </si>
  <si>
    <t>Sbryan011@gmail.com</t>
  </si>
  <si>
    <t>Bda. La Providencia CA12 CIUDAD BOLIVAR, BARRIADA LA PROVIDENCIA</t>
  </si>
  <si>
    <t>66856882</t>
  </si>
  <si>
    <t>JK2382D</t>
  </si>
  <si>
    <t>8-985-596</t>
  </si>
  <si>
    <t>ROLANDO JOSUE MORAN</t>
  </si>
  <si>
    <t>Rolandomoranjv@gmail.com</t>
  </si>
  <si>
    <t>Colina san José, VILLA GRECIA, LAS CUMBRES, PANAMA, PANAMÁUrbanización: Villa Grecia</t>
  </si>
  <si>
    <t>60762898</t>
  </si>
  <si>
    <t>JQ3195D</t>
  </si>
  <si>
    <t>8-743-2482</t>
  </si>
  <si>
    <t>EVELIN GARCIA</t>
  </si>
  <si>
    <t>Carlosmarin270379@gmail.com</t>
  </si>
  <si>
    <t>Las Cumbres Norte 11 casa 76, LAS CUMBRES, LAS CUMBRES, PANAMA, PANAMÁUrbanización</t>
  </si>
  <si>
    <t>61277529</t>
  </si>
  <si>
    <t>JY3101D</t>
  </si>
  <si>
    <t>8-836-2356</t>
  </si>
  <si>
    <t>JEANCARLOS ENRIQUE GORDONES IGLESIAS</t>
  </si>
  <si>
    <t>rosmerylj@gmail.com</t>
  </si>
  <si>
    <t>: San Fernando, SAN FERNANDO, JUAN DIAZ</t>
  </si>
  <si>
    <t>60201818</t>
  </si>
  <si>
    <t>JS3066D</t>
  </si>
  <si>
    <t>8-337-165</t>
  </si>
  <si>
    <t>GABRIELA EDITH VELASCO MORA</t>
  </si>
  <si>
    <t>Gabriieela0266@gmail.com</t>
  </si>
  <si>
    <t>Alcalde Diaz casa 72, LAS CUMBRES, LAS CUMBRES, PANAMA, PANAMÁComercial: Alcalde Diaz</t>
  </si>
  <si>
    <t>67580825</t>
  </si>
  <si>
    <t>JN4549D</t>
  </si>
  <si>
    <t>Praderas del sal Lorenzo calle 4 casa 142</t>
  </si>
  <si>
    <t>JB4553D</t>
  </si>
  <si>
    <t>8-822-1356</t>
  </si>
  <si>
    <t>Mayguel Rodriguez</t>
  </si>
  <si>
    <t>Mayguel031989@gmail.com</t>
  </si>
  <si>
    <t>Villa Lobos 4ta casa f48, VILLALOBOS, PEDREGAL, PANAMA, PANAMÁUrbanización: Villa Lobos</t>
  </si>
  <si>
    <t>67154947</t>
  </si>
  <si>
    <t>JV4650D</t>
  </si>
  <si>
    <t>8-441-7</t>
  </si>
  <si>
    <t xml:space="preserve"> EDWIN ALEXIS CUBILLA ROMER</t>
  </si>
  <si>
    <t>yinapty2013@gmail.com</t>
  </si>
  <si>
    <t>Villa Lobos, VILLALOBOS, PEDREGAL, PANAMA, PANAMÁUrbanización: Villa Lobos</t>
  </si>
  <si>
    <t>66641717</t>
  </si>
  <si>
    <t>JW4820D</t>
  </si>
  <si>
    <t>8-700-602</t>
  </si>
  <si>
    <t xml:space="preserve"> IRIZA MELINA BERMUDEZ GARCIA</t>
  </si>
  <si>
    <t>Gonzalezperez@gmail.com</t>
  </si>
  <si>
    <t>Elvallecerrovientocss2630, LAS COLINAS DE CERRO</t>
  </si>
  <si>
    <t>61533388</t>
  </si>
  <si>
    <t>JG0475D</t>
  </si>
  <si>
    <t>5-13-720</t>
  </si>
  <si>
    <t>CALIXTA RAMOS DE BERRIO</t>
  </si>
  <si>
    <t>Kay.Berrio@gmail.com</t>
  </si>
  <si>
    <t>Cumbres del este calle c casa 41, Cumbres del este</t>
  </si>
  <si>
    <t>62936390</t>
  </si>
  <si>
    <t>JY1368D</t>
  </si>
  <si>
    <t>E-8-107617</t>
  </si>
  <si>
    <t>GABRIEL GOMEZ ROJAS</t>
  </si>
  <si>
    <t>Gracemarts@gmail.com</t>
  </si>
  <si>
    <t>Las Cumbres Norte casa 30, LAS CUMBRES, LAS CUMBRES, PANAMA, PANAMÁUrbanización</t>
  </si>
  <si>
    <t>66413579</t>
  </si>
  <si>
    <t>JD1367D</t>
  </si>
  <si>
    <t>8-953-495</t>
  </si>
  <si>
    <t>EDGARDO JOEL SOTO</t>
  </si>
  <si>
    <t>Kuansoto03@gmail.com</t>
  </si>
  <si>
    <t>Las Cumbres Norte c 15 av8, LAS CUMBRES, LAS CUMBRES, PANAMA, PANAMÁUrbanización</t>
  </si>
  <si>
    <t>61797259</t>
  </si>
  <si>
    <t>JW1527D</t>
  </si>
  <si>
    <t>E-8-208237</t>
  </si>
  <si>
    <t>ALIRIO DE JESUS HERNANDEZ RAMIREZ</t>
  </si>
  <si>
    <t>Confeccionesmundialespty@gmail.com</t>
  </si>
  <si>
    <t>Cumbres del este casa 216, Cumbres del este, ALCALDE DIAZ</t>
  </si>
  <si>
    <t>65218289</t>
  </si>
  <si>
    <t>JJ2516D</t>
  </si>
  <si>
    <t>8-445-305</t>
  </si>
  <si>
    <t>CARMEN ILDAURA HURTADO MARTINEZ</t>
  </si>
  <si>
    <t>Churtado0173@gmail.com</t>
  </si>
  <si>
    <t>San Fernando calle 7 casa 4, SAN FERNANDO, JUAN DIAZ, PANAMA, PANAMÁUrbanización</t>
  </si>
  <si>
    <t>67478189</t>
  </si>
  <si>
    <t>JB3109D</t>
  </si>
  <si>
    <t>8-784-2007</t>
  </si>
  <si>
    <t>ESMIR FRANCISCO VALDES DE LA CRUZ</t>
  </si>
  <si>
    <t>Esmir.valdes14@gmail.com</t>
  </si>
  <si>
    <t>Villa GreciaSanJodeCPrincipalc19af, VILLA GRECIA, LAS CUMBRES, PANAMA, PANAMÁUrbanización: Villa Grecia</t>
  </si>
  <si>
    <t>63357438</t>
  </si>
  <si>
    <t>JD3628D</t>
  </si>
  <si>
    <t>8-129-18</t>
  </si>
  <si>
    <t>MARCO ANTONIO GARIBALDO</t>
  </si>
  <si>
    <t>Marcogaribaldo15@gmail.com</t>
  </si>
  <si>
    <t>Villa Lucre calle 5 casa 21, VILLA LUCRE, JOSE DOMINGO ESPINAR</t>
  </si>
  <si>
    <t>65586760</t>
  </si>
  <si>
    <t>JL4162D</t>
  </si>
  <si>
    <t>8-201-2155</t>
  </si>
  <si>
    <t>JOSE ABDIEL GOMEZ DEGRACIA</t>
  </si>
  <si>
    <t>Joseagdg@gmail.com</t>
  </si>
  <si>
    <t>Urb. San Cristóbal casa k5, SAN CRISTOBAL, RIO ABAJO, PANAMA, PANAMÁUrbanización: Urb. San Cristobal</t>
  </si>
  <si>
    <t>64686402</t>
  </si>
  <si>
    <t>JX4172D</t>
  </si>
  <si>
    <t>8-179-364</t>
  </si>
  <si>
    <t xml:space="preserve"> EDITH ALEXIS BLISS MEJIA</t>
  </si>
  <si>
    <t xml:space="preserve">Yamahahuie@gmail.com </t>
  </si>
  <si>
    <t>Villa Loboscallepaseodelsrivierscass50, Villa Lobos, PEDREGAL, PANAMA, PANAMÁUrbanización: Villa Lobos</t>
  </si>
  <si>
    <t>67220534</t>
  </si>
  <si>
    <t>JE4480D</t>
  </si>
  <si>
    <t>4-157-835</t>
  </si>
  <si>
    <t>VICENTE GOMEZ CHAVEZ</t>
  </si>
  <si>
    <t xml:space="preserve">2919288	</t>
  </si>
  <si>
    <t>vgchavez2705@gmail.com</t>
  </si>
  <si>
    <t>San Fernando CL 131 OESTE CA B-76, SAN FERNANDO, JUAN DIAZ</t>
  </si>
  <si>
    <t>67537612</t>
  </si>
  <si>
    <t>9.041342,-79.456477</t>
  </si>
  <si>
    <t>CARLOS EDUARDO ALVAREZ ESTRADA</t>
  </si>
  <si>
    <t>JL3130D</t>
  </si>
  <si>
    <t>8-1006-1258</t>
  </si>
  <si>
    <t>Joshua Gabriel Jiménez Ramos</t>
  </si>
  <si>
    <t>gabrieljimenez10102020@gmail.com</t>
  </si>
  <si>
    <t>Praderas del Norte C 295</t>
  </si>
  <si>
    <t>65290358</t>
  </si>
  <si>
    <t>9.102743,-79.570829</t>
  </si>
  <si>
    <t>JQ1647D</t>
  </si>
  <si>
    <t>5-713-1730</t>
  </si>
  <si>
    <t>ELIGIO CABRERA</t>
  </si>
  <si>
    <t>eligiocabrera86@gmail.com</t>
  </si>
  <si>
    <t>Las Garzas la mireya ca BM99</t>
  </si>
  <si>
    <t>65439113</t>
  </si>
  <si>
    <t>JL1725D</t>
  </si>
  <si>
    <t>1-44-67</t>
  </si>
  <si>
    <t>Celina abrego abrego</t>
  </si>
  <si>
    <t>gonzaleznitzya@gmail.com</t>
  </si>
  <si>
    <t>24 de Diciembre</t>
  </si>
  <si>
    <t>66931264</t>
  </si>
  <si>
    <t>9.095064,-79.356769</t>
  </si>
  <si>
    <t>JZ2038D</t>
  </si>
  <si>
    <t>2-752-262</t>
  </si>
  <si>
    <t>Leonardo Valdes</t>
  </si>
  <si>
    <t>reyes1771reyes@gmail.com</t>
  </si>
  <si>
    <t>24 de Dic. barrio altos del ángel,</t>
  </si>
  <si>
    <t>66649238</t>
  </si>
  <si>
    <t>9.094565,-79.352018</t>
  </si>
  <si>
    <t>JD2148D</t>
  </si>
  <si>
    <t>8-824-974</t>
  </si>
  <si>
    <t>IRELIS SALAZAR ROSALES</t>
  </si>
  <si>
    <t>amebanista181277@gmail.com</t>
  </si>
  <si>
    <t>Bosques de Pacora II CASA 111, PACORA, PACORA, PANAMA</t>
  </si>
  <si>
    <t>63192996</t>
  </si>
  <si>
    <t>9.113762,-79.234617</t>
  </si>
  <si>
    <t>JN3014D</t>
  </si>
  <si>
    <t>8-1011-287</t>
  </si>
  <si>
    <t>KEISSY MASSIEL RODRIGUEZ</t>
  </si>
  <si>
    <t>rkeissy18@gmail.com</t>
  </si>
  <si>
    <t>Pacora park gardenia ca 146, PACORA, PACORA, PANAMA, PANAMÁ</t>
  </si>
  <si>
    <t>66696107</t>
  </si>
  <si>
    <t>9.099830,-79.234204</t>
  </si>
  <si>
    <t>JQ4026D</t>
  </si>
  <si>
    <t>8-1059-343</t>
  </si>
  <si>
    <t>CESAR APARICIO</t>
  </si>
  <si>
    <t>cesaraparicio.1207@gmail.com</t>
  </si>
  <si>
    <t>Las Garzas, BDA, Mireya CBM 99</t>
  </si>
  <si>
    <t>62727126</t>
  </si>
  <si>
    <t>9.1195808, -79.2669038</t>
  </si>
  <si>
    <t>EDUARDO MORENO</t>
  </si>
  <si>
    <t>JN2237D</t>
  </si>
  <si>
    <t>8-1040-634</t>
  </si>
  <si>
    <t>Joseph Adrian Martinez Salazar</t>
  </si>
  <si>
    <t>Dyavelis16@gmail.com</t>
  </si>
  <si>
    <t>Ruben Dario, SE 2C 60 Sector2 CA 60</t>
  </si>
  <si>
    <t>65912045</t>
  </si>
  <si>
    <t>9.096170,-79.366318</t>
  </si>
  <si>
    <t>JU4254D</t>
  </si>
  <si>
    <t>JOSE CASTILLO RIVERA</t>
  </si>
  <si>
    <t>Santa Sofía 7 ca 533</t>
  </si>
  <si>
    <t>9.121295,-79.332114</t>
  </si>
  <si>
    <t>JK4554D</t>
  </si>
  <si>
    <t>8-781-2232</t>
  </si>
  <si>
    <t>YURITZA ITZEL RODRIGUEZ DE LEON</t>
  </si>
  <si>
    <t>Yuditzarodriguez@gmail.com</t>
  </si>
  <si>
    <t>FELIPILLO m7 2 m3 manzana 2</t>
  </si>
  <si>
    <t>61138622</t>
  </si>
  <si>
    <t>9.097778899999998, -79.328502</t>
  </si>
  <si>
    <t>JK4567D</t>
  </si>
  <si>
    <t>8-985-30</t>
  </si>
  <si>
    <t xml:space="preserve">Kiriam Rodriguez Pérez </t>
  </si>
  <si>
    <t>2357689</t>
  </si>
  <si>
    <t xml:space="preserve">Kiriamrodriguez0@gmail.com </t>
  </si>
  <si>
    <t>Los ande sector 6 casa 104</t>
  </si>
  <si>
    <t>65695376</t>
  </si>
  <si>
    <t>9.044997,-79.513172</t>
  </si>
  <si>
    <t>JT0178D</t>
  </si>
  <si>
    <t>E-8-94757</t>
  </si>
  <si>
    <t>SANDRA PATRICIA REYES MORALES</t>
  </si>
  <si>
    <t>abdielamalinda28@gmail.com</t>
  </si>
  <si>
    <t>ALTOS DE SAN FRANCISCO CASA 3560</t>
  </si>
  <si>
    <t>61626076</t>
  </si>
  <si>
    <t>8.854495,-79.794560</t>
  </si>
  <si>
    <t>JG0770D</t>
  </si>
  <si>
    <t>8-733-540</t>
  </si>
  <si>
    <t>MELISSA JUDITH GONZALEZ BATISTA</t>
  </si>
  <si>
    <t>melissa15glez@gmail.com</t>
  </si>
  <si>
    <t>Praderas del Norte casa 106</t>
  </si>
  <si>
    <t>64188093</t>
  </si>
  <si>
    <t>JZ1116D</t>
  </si>
  <si>
    <t>8-440-871</t>
  </si>
  <si>
    <t>RICARDO RENE RODRIGUEZ MENDOZA</t>
  </si>
  <si>
    <t xml:space="preserve"> Nixia.rodriguez17@icloud.com</t>
  </si>
  <si>
    <t>Lucha Franco, Las Cumbres casa 75</t>
  </si>
  <si>
    <t>64466373</t>
  </si>
  <si>
    <t>9.067304,-79.529154</t>
  </si>
  <si>
    <t>JT1491D</t>
  </si>
  <si>
    <t>8-825-1621</t>
  </si>
  <si>
    <t>Rachel Edith Carrillo Murillo</t>
  </si>
  <si>
    <t>rachel.carrillo291719@gmail.com</t>
  </si>
  <si>
    <t>Nueva Esperanza casa G10</t>
  </si>
  <si>
    <t>64883347</t>
  </si>
  <si>
    <t>9.104644,-79.313474</t>
  </si>
  <si>
    <t>JL1471D</t>
  </si>
  <si>
    <t>8-290-250</t>
  </si>
  <si>
    <t>Noris Cisnero</t>
  </si>
  <si>
    <t>rodriguezHilianys@gmail.com</t>
  </si>
  <si>
    <t>Arraiján burunga bda 2,000, BARRIADA 2000, BURUNGA, ARRAIJAN</t>
  </si>
  <si>
    <t>68540859</t>
  </si>
  <si>
    <t>8.959739974491168, -79.65484887879691</t>
  </si>
  <si>
    <t>JO0376D</t>
  </si>
  <si>
    <t>2-710-2289</t>
  </si>
  <si>
    <t>BOLIVAR ANDRES PIMENTEL LEDEZMA</t>
  </si>
  <si>
    <t>boliadrian112515@gmail.com</t>
  </si>
  <si>
    <t>Praderas del Norte ca-C-295</t>
  </si>
  <si>
    <t>67942282</t>
  </si>
  <si>
    <t>9.101111,-79.572098</t>
  </si>
  <si>
    <t>JO2194D</t>
  </si>
  <si>
    <t>8-731-153</t>
  </si>
  <si>
    <t>NORMA RODRIGUEZ</t>
  </si>
  <si>
    <t>nr2891792@gmail.com</t>
  </si>
  <si>
    <t>Lucha Franco, Las Cumbres ca-75,</t>
  </si>
  <si>
    <t>65471029</t>
  </si>
  <si>
    <t>9.070551,-79.529052</t>
  </si>
  <si>
    <t>JB1782D</t>
  </si>
  <si>
    <t>9-720-2214</t>
  </si>
  <si>
    <t>MARIA E RODRIGUEZ ABREGO</t>
  </si>
  <si>
    <t>Mariaabrego489@gmail.com</t>
  </si>
  <si>
    <t>Barrio la industria ca12500</t>
  </si>
  <si>
    <t>65243772</t>
  </si>
  <si>
    <t>8.885517-79.766100</t>
  </si>
  <si>
    <t>JT1913D</t>
  </si>
  <si>
    <t>BD909419</t>
  </si>
  <si>
    <t>DIGNA MERCADO</t>
  </si>
  <si>
    <t>Dignahernandez486@gmail.com</t>
  </si>
  <si>
    <t>sect 2 ca aba</t>
  </si>
  <si>
    <t>65411556</t>
  </si>
  <si>
    <t>9.094061,-79.359610</t>
  </si>
  <si>
    <t>JN2153D</t>
  </si>
  <si>
    <t>4-702-347</t>
  </si>
  <si>
    <t>ROSALINDA GONZALEZ</t>
  </si>
  <si>
    <t>Ediddeleon1996@gmail.com</t>
  </si>
  <si>
    <t xml:space="preserve"> Las Garzas, la blando ca 78</t>
  </si>
  <si>
    <t>62388304</t>
  </si>
  <si>
    <t>9.1181607,-79.2624582</t>
  </si>
  <si>
    <t>JX2442D</t>
  </si>
  <si>
    <t>8-939-457</t>
  </si>
  <si>
    <t>KARLA PEREZ</t>
  </si>
  <si>
    <t>66983752</t>
  </si>
  <si>
    <t xml:space="preserve">Karlanicolperez29@gmail.com </t>
  </si>
  <si>
    <t>Trebol ca 4</t>
  </si>
  <si>
    <t>9.109907,-79.322778</t>
  </si>
  <si>
    <t>JB3001D</t>
  </si>
  <si>
    <t>8-1070-882</t>
  </si>
  <si>
    <t>Aristshely Anais Rivera Ibarra</t>
  </si>
  <si>
    <t xml:space="preserve">Shelyanis29@gmail.com </t>
  </si>
  <si>
    <t>Cumbre del norte casa 841</t>
  </si>
  <si>
    <t>65948106</t>
  </si>
  <si>
    <t>JA4214D</t>
  </si>
  <si>
    <t>4-837-1326</t>
  </si>
  <si>
    <t>EDILIANYS SANJUR</t>
  </si>
  <si>
    <t xml:space="preserve">Julissarodriguez8901@gmail.com </t>
  </si>
  <si>
    <t>Juan Pablo ca 264</t>
  </si>
  <si>
    <t>64882122</t>
  </si>
  <si>
    <t>JV4076D</t>
  </si>
  <si>
    <t>8-805-1779</t>
  </si>
  <si>
    <t>MIGUEL DENNY HERNANDEZ</t>
  </si>
  <si>
    <t>Dennym38@gmail.com</t>
  </si>
  <si>
    <t>Las Cumbres Norte ca841</t>
  </si>
  <si>
    <t>65303955</t>
  </si>
  <si>
    <t>9.1149998, -79.5249353</t>
  </si>
  <si>
    <t>JH3407D</t>
  </si>
  <si>
    <t>8-335-215</t>
  </si>
  <si>
    <t>ANA MARIA ZAMBRANO JIMENEZ</t>
  </si>
  <si>
    <t xml:space="preserve">Edgarbruce2411@gmail.com </t>
  </si>
  <si>
    <t>Villa Belén san judas</t>
  </si>
  <si>
    <t>64770841</t>
  </si>
  <si>
    <t>9.036466,-79.499701</t>
  </si>
  <si>
    <t>JB4384D</t>
  </si>
  <si>
    <t>9-761-1725</t>
  </si>
  <si>
    <t xml:space="preserve"> JESUS ABRAHAN GUEVARA GARRIDO</t>
  </si>
  <si>
    <t>Stefanyguevara857@gmail.com</t>
  </si>
  <si>
    <t>LOS urb. San Antonio torre23 apto 3c</t>
  </si>
  <si>
    <t>64027188</t>
  </si>
  <si>
    <t>8.086376500000002, -80.9306172</t>
  </si>
  <si>
    <t>JZ4894D</t>
  </si>
  <si>
    <t>8-924-229</t>
  </si>
  <si>
    <t>ALANYS RUEDA MARISCAL</t>
  </si>
  <si>
    <t>Gaizpurua22@gmail.com</t>
  </si>
  <si>
    <t xml:space="preserve"> Puertas de Galicia calle 3 casa 85</t>
  </si>
  <si>
    <t>9.118899,-79.302976</t>
  </si>
  <si>
    <t>JH1711D</t>
  </si>
  <si>
    <t>8-345-458</t>
  </si>
  <si>
    <t>LUZ MAGALI SANCHEZ PEÑALOZA RAN</t>
  </si>
  <si>
    <t>sanchezluzmagali70@gmail.com</t>
  </si>
  <si>
    <t>Praderas del norte Hermogenes G-247</t>
  </si>
  <si>
    <t>9.094368,-79.578395</t>
  </si>
  <si>
    <t>JA1466D</t>
  </si>
  <si>
    <t>8-988-1953</t>
  </si>
  <si>
    <t>MARIA ALBERTE RIVAS</t>
  </si>
  <si>
    <t>mariahefziba2711@gmail.com</t>
  </si>
  <si>
    <t>Ruben Dario sector 2 CA #60</t>
  </si>
  <si>
    <t>9.096243,-79.356309</t>
  </si>
  <si>
    <t>JB2154D</t>
  </si>
  <si>
    <t>8-824-799</t>
  </si>
  <si>
    <t>Agustin Justo Diez Guerra</t>
  </si>
  <si>
    <t>agustindiez251@gmail.com</t>
  </si>
  <si>
    <t>Las cumbres del norte calle 5TA Casa 554</t>
  </si>
  <si>
    <t>JB3341D</t>
  </si>
  <si>
    <t>8-874-1960</t>
  </si>
  <si>
    <t>MARLENYS ELIZABETH GUTIERREZ TENORIO</t>
  </si>
  <si>
    <t>dathay1720@gmail.com</t>
  </si>
  <si>
    <t>Bajo el piro calle principal casa #61</t>
  </si>
  <si>
    <t>9.167169, -79.285478</t>
  </si>
  <si>
    <t>JB4025D</t>
  </si>
  <si>
    <t>1-13-788</t>
  </si>
  <si>
    <t>Abigail Glasgow</t>
  </si>
  <si>
    <t>lianethcaton22@gmail.com</t>
  </si>
  <si>
    <t>Bajo el Piro, calle principal CA 1</t>
  </si>
  <si>
    <t>63954124</t>
  </si>
  <si>
    <t>9.182684599595234, -79.26924967222122</t>
  </si>
  <si>
    <t>JR4567D</t>
  </si>
  <si>
    <t>3-755-1841</t>
  </si>
  <si>
    <t>ADDIEL IVAN WILLIAMS RODRIGUEZ</t>
  </si>
  <si>
    <t>62425000</t>
  </si>
  <si>
    <t xml:space="preserve">Williamsaddiel359@gmail.com </t>
  </si>
  <si>
    <t xml:space="preserve">   9.369299,-79.846584</t>
  </si>
  <si>
    <t>JA1868D</t>
  </si>
  <si>
    <t>10-702-2104</t>
  </si>
  <si>
    <t>Ricky Preciado</t>
  </si>
  <si>
    <t>rickyccastillo95@gmail.com</t>
  </si>
  <si>
    <t>24 de Dic Sector 4 CA 32</t>
  </si>
  <si>
    <t>NAIRA DE LEON</t>
  </si>
  <si>
    <t>JZ2230D</t>
  </si>
  <si>
    <t>4-737-1447</t>
  </si>
  <si>
    <t>EIBAR SANCHEZ</t>
  </si>
  <si>
    <t>Esanchez141683@gmail.com</t>
  </si>
  <si>
    <t>Altos del Ángel, Arcángel CA O-95</t>
  </si>
  <si>
    <t>9.093403,-79.351541</t>
  </si>
  <si>
    <t>JV2680D</t>
  </si>
  <si>
    <t>8-937-1883</t>
  </si>
  <si>
    <t>CARLOS ARJONA</t>
  </si>
  <si>
    <t>carlos1998@gmail.com</t>
  </si>
  <si>
    <t>Las Cumbres Norte calle 3 CA925</t>
  </si>
  <si>
    <t>65660347</t>
  </si>
  <si>
    <t>9,114764-79,520979</t>
  </si>
  <si>
    <t>JN3603D</t>
  </si>
  <si>
    <t>8-815-784</t>
  </si>
  <si>
    <t>MANUEL ALBERTO GORDON COLMAN</t>
  </si>
  <si>
    <t>manuelgordon15@gmail.com</t>
  </si>
  <si>
    <t>Las Cumbres Norte calle 7 CA 257</t>
  </si>
  <si>
    <t>62062026</t>
  </si>
  <si>
    <t>9.114691999999998, -79.52101189999999</t>
  </si>
  <si>
    <t>JL3342D</t>
  </si>
  <si>
    <t>9-711-1090</t>
  </si>
  <si>
    <t>BERNARDINA SANJUR</t>
  </si>
  <si>
    <t>bernysanjur@gmail.com</t>
  </si>
  <si>
    <t>Castilla Real Etapa VI 14 CA330</t>
  </si>
  <si>
    <t>68869989</t>
  </si>
  <si>
    <t>9.132069,-79.291290</t>
  </si>
  <si>
    <t>JM1765D</t>
  </si>
  <si>
    <t>8-792-104</t>
  </si>
  <si>
    <t>AMELIA EMILIA MUÑOZ RIOS</t>
  </si>
  <si>
    <t>Ameliamu9@gmail.com</t>
  </si>
  <si>
    <t>Altos del Ángel, arcángel Gabriel CAO125</t>
  </si>
  <si>
    <t>65316913</t>
  </si>
  <si>
    <t>9.091919,-79.353372</t>
  </si>
  <si>
    <t>JD2280D</t>
  </si>
  <si>
    <t>8-372-960</t>
  </si>
  <si>
    <t>Carmen Auon Acosta</t>
  </si>
  <si>
    <t>carmenauon24@gmail.com</t>
  </si>
  <si>
    <t>Cumbres norte sect. María henriquez CA619</t>
  </si>
  <si>
    <t>66567691</t>
  </si>
  <si>
    <t>9.114621,-79.524046</t>
  </si>
  <si>
    <t>JM3602D</t>
  </si>
  <si>
    <t>8-331-137</t>
  </si>
  <si>
    <t>GABRIEL SANTOS</t>
  </si>
  <si>
    <t>Johanpino689@gmail.com</t>
  </si>
  <si>
    <t>Los Pinos 2 vereda calle NRO. lote 11</t>
  </si>
  <si>
    <t>62665127</t>
  </si>
  <si>
    <t>9.083053,-79.428308</t>
  </si>
  <si>
    <t>JO4026D</t>
  </si>
  <si>
    <t>8-1067-626</t>
  </si>
  <si>
    <t>Johanis Milagros Espinoza Caballero</t>
  </si>
  <si>
    <t>johanisespinoza4@gmail.com</t>
  </si>
  <si>
    <t>Nuevo Tocumen, 95 CA O278</t>
  </si>
  <si>
    <t>68645537</t>
  </si>
  <si>
    <t>9.089196,-79.354065</t>
  </si>
  <si>
    <t>JX4246D</t>
  </si>
  <si>
    <t>8-957-1967</t>
  </si>
  <si>
    <t>Ivo Leandro Luján Denegri</t>
  </si>
  <si>
    <t>lujanivo4@gmail.com</t>
  </si>
  <si>
    <t>Condado Real, 7 CA 211</t>
  </si>
  <si>
    <t>61843340</t>
  </si>
  <si>
    <t>9.105108,-79.313396</t>
  </si>
  <si>
    <t>JR5137D</t>
  </si>
  <si>
    <t>8-1041-1617</t>
  </si>
  <si>
    <t xml:space="preserve">Evelyn Melendez </t>
  </si>
  <si>
    <t>evelyn.melendez310@gmail.com</t>
  </si>
  <si>
    <t>Virgen del Carmen, Calle 4 H CA 3134 PB</t>
  </si>
  <si>
    <t>8.959651,-79.654822</t>
  </si>
  <si>
    <t>JU0417D</t>
  </si>
  <si>
    <t>6-58-2120</t>
  </si>
  <si>
    <t xml:space="preserve">Silvia Cruz </t>
  </si>
  <si>
    <t>Silvia.cruz.0110@gmail.com</t>
  </si>
  <si>
    <t>Los Nogales, 5Ta CA 129</t>
  </si>
  <si>
    <t>9.078974,-79.412758</t>
  </si>
  <si>
    <t>JC0218D</t>
  </si>
  <si>
    <t>2-713-1537</t>
  </si>
  <si>
    <t>ALEX GUERRERO</t>
  </si>
  <si>
    <t>ale365174@gmail.com</t>
  </si>
  <si>
    <t>Praderas del Norte, De Hermes  CA C-318</t>
  </si>
  <si>
    <t>9.100787,-79.570935</t>
  </si>
  <si>
    <t>JY1759D</t>
  </si>
  <si>
    <t>8-924-531</t>
  </si>
  <si>
    <t>SULAY RODRIGUEZ</t>
  </si>
  <si>
    <t>emamuri21@gmail.com</t>
  </si>
  <si>
    <t>Praderas del Norte, C Mikonos Nro. B 006</t>
  </si>
  <si>
    <t>9.100411,-79.568767</t>
  </si>
  <si>
    <t>JN1752D</t>
  </si>
  <si>
    <t>8-902-271</t>
  </si>
  <si>
    <t>LUA GONZALEZ</t>
  </si>
  <si>
    <t>Lurrego15@gmail.com</t>
  </si>
  <si>
    <t>Castilla Real, Etapa IV 14 CA 330</t>
  </si>
  <si>
    <t>JU1807D</t>
  </si>
  <si>
    <t>8-1039-1449</t>
  </si>
  <si>
    <t>JAHIR NORIEL MUÑOZ</t>
  </si>
  <si>
    <t>jahirmunoz252@gmail.com</t>
  </si>
  <si>
    <t>Naranjal, Altos de Espave CA 347</t>
  </si>
  <si>
    <t>9.134847,-79.221962</t>
  </si>
  <si>
    <t>JG2333D</t>
  </si>
  <si>
    <t>8-1050-1491</t>
  </si>
  <si>
    <t>Josué Cajar</t>
  </si>
  <si>
    <t>amariliscardenas19@gmail.com</t>
  </si>
  <si>
    <t>Cumbres del Norte, Calle 4TA CA Nro. 749</t>
  </si>
  <si>
    <t>9.114280,-79.522160</t>
  </si>
  <si>
    <t>JS3333D</t>
  </si>
  <si>
    <t>9-711-1669</t>
  </si>
  <si>
    <t>ERIX ALEXANDER MENDOZA MARTINEZ</t>
  </si>
  <si>
    <t>erickalexander8005@gmail.com</t>
  </si>
  <si>
    <t>Cumbres del Norte, Calle 9NA CA 110</t>
  </si>
  <si>
    <t>9.112448,-79.526932</t>
  </si>
  <si>
    <t>JM3388D</t>
  </si>
  <si>
    <t>8-984-694</t>
  </si>
  <si>
    <t>ROGER ALEXIS GONZALEZ ROSALES</t>
  </si>
  <si>
    <t>69875104</t>
  </si>
  <si>
    <t>Rosalesalexis522@gmail.com</t>
  </si>
  <si>
    <t>Altos del tecal</t>
  </si>
  <si>
    <t>8.899729,-79.695948</t>
  </si>
  <si>
    <t>JV0597D</t>
  </si>
  <si>
    <t>8-267-907</t>
  </si>
  <si>
    <t>LLIANA IBETH POLO MC CLEAN</t>
  </si>
  <si>
    <t>64409089</t>
  </si>
  <si>
    <t>Edwinalexpolo@hotmail.com</t>
  </si>
  <si>
    <t>Roberto duran</t>
  </si>
  <si>
    <t>JM0924D</t>
  </si>
  <si>
    <t>2-50-207</t>
  </si>
  <si>
    <t>FELICIANA OVALLE DE DE GRACIA</t>
  </si>
  <si>
    <t>63900413</t>
  </si>
  <si>
    <t>madeleynaguilar7@gmail.com</t>
  </si>
  <si>
    <t>Villa real</t>
  </si>
  <si>
    <t>8.903619,-79.791516</t>
  </si>
  <si>
    <t>JV0261D</t>
  </si>
  <si>
    <t>8-306-76</t>
  </si>
  <si>
    <t>Marquela Sanchez Ruiz</t>
  </si>
  <si>
    <t>69312937</t>
  </si>
  <si>
    <t>luisperez0423@gmail.com</t>
  </si>
  <si>
    <t>PA-17PPK3042880810</t>
  </si>
  <si>
    <t>JY1692D</t>
  </si>
  <si>
    <t>2-99-840</t>
  </si>
  <si>
    <t>FRANCISCO JAVIER CORREA GALVEZ</t>
  </si>
  <si>
    <t>66579884</t>
  </si>
  <si>
    <t>andygaileh21@gmail.com</t>
  </si>
  <si>
    <t xml:space="preserve">Rio Hato </t>
  </si>
  <si>
    <t>PA-17PNK9183826880</t>
  </si>
  <si>
    <t>JN1801D</t>
  </si>
  <si>
    <t>4-285-662</t>
  </si>
  <si>
    <t>ANTONIO LUIS ALVAREZ</t>
  </si>
  <si>
    <t>68253930</t>
  </si>
  <si>
    <t>Antonio204724@gmail.com</t>
  </si>
  <si>
    <t>El tecal</t>
  </si>
  <si>
    <t>PA-17PPK4153284552</t>
  </si>
  <si>
    <t>JR1897D</t>
  </si>
  <si>
    <t>1-751-1272</t>
  </si>
  <si>
    <t>JORGE LUIS JOSE ABREGO</t>
  </si>
  <si>
    <t>66584439</t>
  </si>
  <si>
    <t xml:space="preserve">Ritaatencio309@gmail.com </t>
  </si>
  <si>
    <t>La esmeralda</t>
  </si>
  <si>
    <t>8.875282,-79.757444</t>
  </si>
  <si>
    <t>JA3074D</t>
  </si>
  <si>
    <t>8-959-1876</t>
  </si>
  <si>
    <t>Jair ernesto justiniani guerrero</t>
  </si>
  <si>
    <t>66447095</t>
  </si>
  <si>
    <t>Justianianij05@gmail.com</t>
  </si>
  <si>
    <t>Barrio colon</t>
  </si>
  <si>
    <t>875077</t>
  </si>
  <si>
    <t>8.834685,-79.797543</t>
  </si>
  <si>
    <t>JS2945D</t>
  </si>
  <si>
    <t>8-904-1784</t>
  </si>
  <si>
    <t>MIYELIS LISETH ZUÑIGA CEDEÑO</t>
  </si>
  <si>
    <t>68597873</t>
  </si>
  <si>
    <t>Miyelis004@gmail.com</t>
  </si>
  <si>
    <t>Lidoce hacia majara</t>
  </si>
  <si>
    <t>PA-17PPK1956766571</t>
  </si>
  <si>
    <t>JR3458D</t>
  </si>
  <si>
    <t>9-122-1152</t>
  </si>
  <si>
    <t>ROBERTO EDUARDO ORTEGA MORALES</t>
  </si>
  <si>
    <t>65557345</t>
  </si>
  <si>
    <t>Maritzahart@hotmail.es</t>
  </si>
  <si>
    <t xml:space="preserve">Brisas de Arraiján </t>
  </si>
  <si>
    <t>PA-17PPK3938986510</t>
  </si>
  <si>
    <t>JN3556D</t>
  </si>
  <si>
    <t>E-8-57547</t>
  </si>
  <si>
    <t>MORENA GUADALUPE GIL MORALES</t>
  </si>
  <si>
    <t>65940676</t>
  </si>
  <si>
    <t>Los pinos</t>
  </si>
  <si>
    <t>PA-17PPK4886289525</t>
  </si>
  <si>
    <t>JE4224D</t>
  </si>
  <si>
    <t>10-708-682</t>
  </si>
  <si>
    <t>Ramisilio jafet Gonzalez gonzalez</t>
  </si>
  <si>
    <t>67591101</t>
  </si>
  <si>
    <t>Kalivespucio01@gmail.com</t>
  </si>
  <si>
    <t>Villas de montelimar</t>
  </si>
  <si>
    <t>PA-17PPK3868284553</t>
  </si>
  <si>
    <t>JH4553D</t>
  </si>
  <si>
    <t>170592219</t>
  </si>
  <si>
    <t>Christin Avendaño Viloria</t>
  </si>
  <si>
    <t>67520533</t>
  </si>
  <si>
    <t>Crisviloria10@gmail.com</t>
  </si>
  <si>
    <t>Ciudad futuro</t>
  </si>
  <si>
    <t>PA-17PPK3898288396</t>
  </si>
  <si>
    <t>JB4570D</t>
  </si>
  <si>
    <t>6-716-945</t>
  </si>
  <si>
    <t>IRIS TREJOS</t>
  </si>
  <si>
    <t>65581519</t>
  </si>
  <si>
    <t>iristrejos45@gmail.com</t>
  </si>
  <si>
    <t>Crystal park</t>
  </si>
  <si>
    <t>PA-17PPK3168984285</t>
  </si>
  <si>
    <t>JD4667D</t>
  </si>
  <si>
    <t>8-980-508</t>
  </si>
  <si>
    <t>NELVIS DEL CARMEN RIVERA VERGARA</t>
  </si>
  <si>
    <t>63193470</t>
  </si>
  <si>
    <t>Nelvisrivera08@gmail.com</t>
  </si>
  <si>
    <t>Villa del carmen</t>
  </si>
  <si>
    <t>PA-17PPK2393173410</t>
  </si>
  <si>
    <t>JN4815D</t>
  </si>
  <si>
    <t>E-8-87813</t>
  </si>
  <si>
    <t>MARLON RIVERA</t>
  </si>
  <si>
    <t>65109793</t>
  </si>
  <si>
    <t>Suyenr79@gmail.com</t>
  </si>
  <si>
    <t>La mitra principal</t>
  </si>
  <si>
    <t>PA-17PPK3309579033</t>
  </si>
  <si>
    <t>JC4936D</t>
  </si>
  <si>
    <t>8-467-842</t>
  </si>
  <si>
    <t>66799691</t>
  </si>
  <si>
    <t>juanquisanchez1922@gmail.com</t>
  </si>
  <si>
    <t>Brisas del golf</t>
  </si>
  <si>
    <t>PA-17PPK4196892487</t>
  </si>
  <si>
    <t>JS5184D</t>
  </si>
  <si>
    <t>3-57-51</t>
  </si>
  <si>
    <t>ALFREDO POSADA</t>
  </si>
  <si>
    <t>65366676</t>
  </si>
  <si>
    <t xml:space="preserve">Alfredobo2@icloud.com </t>
  </si>
  <si>
    <t>Villa venus</t>
  </si>
  <si>
    <t>JN5038D</t>
  </si>
  <si>
    <t>8-884-2412</t>
  </si>
  <si>
    <t>YEXAIDA LAME</t>
  </si>
  <si>
    <t>63761807</t>
  </si>
  <si>
    <t>yexaidal@gmail.com</t>
  </si>
  <si>
    <t>Los chorrito</t>
  </si>
  <si>
    <t>8.938755,-79.788991</t>
  </si>
  <si>
    <t>JQ5196D</t>
  </si>
  <si>
    <t>8-1053-457</t>
  </si>
  <si>
    <t xml:space="preserve"> LIZ MARIA REYES MORAN</t>
  </si>
  <si>
    <t>63960050</t>
  </si>
  <si>
    <t>mariacruzdesedas03@gmail.com</t>
  </si>
  <si>
    <t>Valle dorado calle 1</t>
  </si>
  <si>
    <t>JG4336D</t>
  </si>
  <si>
    <t>8-891-124</t>
  </si>
  <si>
    <t xml:space="preserve">Denisse de la Rosa  Lombardo </t>
  </si>
  <si>
    <t>65763678</t>
  </si>
  <si>
    <t>denisseale23@hotmail.com</t>
  </si>
  <si>
    <t xml:space="preserve">Altos de la praderaa </t>
  </si>
  <si>
    <t>8.831440,79.800870</t>
  </si>
  <si>
    <t>JF0098D</t>
  </si>
  <si>
    <t>R04824889</t>
  </si>
  <si>
    <t>Angelo Luciano Cianferoni Brito</t>
  </si>
  <si>
    <t>64559567</t>
  </si>
  <si>
    <t>Ycg19@hotmail.com</t>
  </si>
  <si>
    <t>Valle regio casa 93</t>
  </si>
  <si>
    <t>8.928042,-79.743092</t>
  </si>
  <si>
    <t>JO0607D</t>
  </si>
  <si>
    <t>121542980</t>
  </si>
  <si>
    <t>Nikare Mendoza</t>
  </si>
  <si>
    <t>75058752</t>
  </si>
  <si>
    <t>Mendozanikare@gmail.com</t>
  </si>
  <si>
    <t>La chorrera tulihueca</t>
  </si>
  <si>
    <t>8.876494,-79.792927</t>
  </si>
  <si>
    <t>JU1107D</t>
  </si>
  <si>
    <t>8-918-2189</t>
  </si>
  <si>
    <t>JUAN CARLOS GARCIA BENITEZ</t>
  </si>
  <si>
    <t xml:space="preserve"> 66034426</t>
  </si>
  <si>
    <t xml:space="preserve">Tatisotoo90@gmail.com </t>
  </si>
  <si>
    <t>Mendoza valey</t>
  </si>
  <si>
    <t>8.932740,-79.803766</t>
  </si>
  <si>
    <t>JL1623D</t>
  </si>
  <si>
    <t>JUAN CARLO GARCIA BENITES</t>
  </si>
  <si>
    <t>66034426</t>
  </si>
  <si>
    <t xml:space="preserve">Mendoza valley la Chorrera </t>
  </si>
  <si>
    <t xml:space="preserve">8.9326868, -79.8037310 </t>
  </si>
  <si>
    <t>JF2207D</t>
  </si>
  <si>
    <t>8-862-573</t>
  </si>
  <si>
    <t>JOSE RICARDO BECERRA FERNANDEZ</t>
  </si>
  <si>
    <t>61727101</t>
  </si>
  <si>
    <t>Wolsjose3113@gmail.com</t>
  </si>
  <si>
    <t>La Toscana casa 111</t>
  </si>
  <si>
    <t>8.969778,-79.699863</t>
  </si>
  <si>
    <t>JH1809D</t>
  </si>
  <si>
    <t>3-761-190</t>
  </si>
  <si>
    <t>Boris Medina</t>
  </si>
  <si>
    <t>6840-1016</t>
  </si>
  <si>
    <t>borisjoelmedinasalazar@gmail.com</t>
  </si>
  <si>
    <t xml:space="preserve">Palmas Bellas de Colon </t>
  </si>
  <si>
    <t>PALMAS BELLAS                                     </t>
  </si>
  <si>
    <t>6840101</t>
  </si>
  <si>
    <t>9.230586,-80.08590</t>
  </si>
  <si>
    <t>JN1547D</t>
  </si>
  <si>
    <t>BG772632</t>
  </si>
  <si>
    <t>WILTHON BENITO VARGAS SANDOVAL</t>
  </si>
  <si>
    <t>64377423</t>
  </si>
  <si>
    <t>Wilthonvarga86@gmail.com</t>
  </si>
  <si>
    <t xml:space="preserve">Capira santa rosa call san cristobal </t>
  </si>
  <si>
    <t>8.763086,-79.865166</t>
  </si>
  <si>
    <t>JB2234D</t>
  </si>
  <si>
    <t>8-743-1935</t>
  </si>
  <si>
    <t>EDGARDO ACEVEDO</t>
  </si>
  <si>
    <t>69719771</t>
  </si>
  <si>
    <t>edgacevedo30@gmail.com</t>
  </si>
  <si>
    <t>La chorrera la valdeza casa 313 calle 6</t>
  </si>
  <si>
    <t>8.830337,-79.817249</t>
  </si>
  <si>
    <t>JQ1993D</t>
  </si>
  <si>
    <t>10-702-1687</t>
  </si>
  <si>
    <t>HAYDE MENDEZ</t>
  </si>
  <si>
    <t>61068406</t>
  </si>
  <si>
    <t xml:space="preserve"> oliverioboyd@gmail.com</t>
  </si>
  <si>
    <t>Bosque de valle hermoso calle avellanos csa si #</t>
  </si>
  <si>
    <t>8.935657,-79.720343</t>
  </si>
  <si>
    <t>JN2466D</t>
  </si>
  <si>
    <t>8-1064-517</t>
  </si>
  <si>
    <t>JOSE HERNANDEZ</t>
  </si>
  <si>
    <t>67508881</t>
  </si>
  <si>
    <t>joseronaldo0731@gmail.com</t>
  </si>
  <si>
    <t>Valle hermoso cas emE-126</t>
  </si>
  <si>
    <t>8.932836,-79.726978</t>
  </si>
  <si>
    <t>JD2553D</t>
  </si>
  <si>
    <t>8-960-948</t>
  </si>
  <si>
    <t>Yamileth del Carmen Rodriguez</t>
  </si>
  <si>
    <t>73180166</t>
  </si>
  <si>
    <t>yr228587@gmail.com</t>
  </si>
  <si>
    <t>Altos de panama oeste puerto caimito</t>
  </si>
  <si>
    <t>8.874286,-79.759063</t>
  </si>
  <si>
    <t>JI3336D</t>
  </si>
  <si>
    <t>8-908-2148</t>
  </si>
  <si>
    <t>MAYELI ARAUZ</t>
  </si>
  <si>
    <t>68185452</t>
  </si>
  <si>
    <t>Mayeli@gmail.com</t>
  </si>
  <si>
    <t xml:space="preserve">San miguelito la Pulida 2 </t>
  </si>
  <si>
    <t>9.050955,-79.476116</t>
  </si>
  <si>
    <t>JF3387D</t>
  </si>
  <si>
    <t>10-707-257</t>
  </si>
  <si>
    <t>DIBIGUIDILI ISA PORRAS GARCIA</t>
  </si>
  <si>
    <t>64004205</t>
  </si>
  <si>
    <t>dibiporras16@gmail.com</t>
  </si>
  <si>
    <t>San gabriel cass 170 calle 3ra</t>
  </si>
  <si>
    <t>8.919112,-79.721199</t>
  </si>
  <si>
    <t>JD3753D</t>
  </si>
  <si>
    <t>2-739-1725</t>
  </si>
  <si>
    <t>JOSE SANCHEZ</t>
  </si>
  <si>
    <t>67987891</t>
  </si>
  <si>
    <t>laritzajaramillo746@gmail.com</t>
  </si>
  <si>
    <t>Anton calle del silencio 7</t>
  </si>
  <si>
    <t>8.3839900, -80.2619110</t>
  </si>
  <si>
    <t>JA4062D</t>
  </si>
  <si>
    <t>C04080498</t>
  </si>
  <si>
    <t>JOHNNY BLANCO</t>
  </si>
  <si>
    <t>64040136</t>
  </si>
  <si>
    <t>Moisesmaltez2710guz@gmail.com</t>
  </si>
  <si>
    <t>San fernando casa 19 calle 3ra</t>
  </si>
  <si>
    <t>9.040512,-79.454742</t>
  </si>
  <si>
    <t>JG4298D</t>
  </si>
  <si>
    <t>8-1034-573</t>
  </si>
  <si>
    <t>VALENTINA DOMINGUEZ</t>
  </si>
  <si>
    <t>62457716</t>
  </si>
  <si>
    <t>ymsaenz05@gmail.com</t>
  </si>
  <si>
    <t>Valle Dorado casa T 30 calle T</t>
  </si>
  <si>
    <t>8.882972,-79.764972</t>
  </si>
  <si>
    <t>JW4627D</t>
  </si>
  <si>
    <t>8-1068-151</t>
  </si>
  <si>
    <t>Yelainith yulieth Diaz</t>
  </si>
  <si>
    <t>655922u9</t>
  </si>
  <si>
    <t>yeilanithd@gmail.com</t>
  </si>
  <si>
    <t>Vacamonte calle los cerezos casa A 313</t>
  </si>
  <si>
    <t>8.915617,-79.697355</t>
  </si>
  <si>
    <t>JV4764D</t>
  </si>
  <si>
    <t>4-759-1926</t>
  </si>
  <si>
    <t>Eleyda Cristabel Sanchez Correa</t>
  </si>
  <si>
    <t>62893258</t>
  </si>
  <si>
    <t>Cristabel16correa91@hotmail.com</t>
  </si>
  <si>
    <t>8.9059090, -79.8160510</t>
  </si>
  <si>
    <t>JK4777D</t>
  </si>
  <si>
    <t>8-1062-2360</t>
  </si>
  <si>
    <t>XAVIER ENRIQUE GUZMAN HERRERA</t>
  </si>
  <si>
    <t>67738824</t>
  </si>
  <si>
    <t>guzmanxavier995@gmail.com</t>
  </si>
  <si>
    <t>Chame</t>
  </si>
  <si>
    <t>8.577627,-79.923898</t>
  </si>
  <si>
    <t>JF5232D</t>
  </si>
  <si>
    <t xml:space="preserve"> 8-1034-573</t>
  </si>
  <si>
    <t>Valentina Itzel Dominguez Martinez</t>
  </si>
  <si>
    <t>63557616</t>
  </si>
  <si>
    <t>Yeritzeljohanis04@gmail.com</t>
  </si>
  <si>
    <t>8.869781,-79.794064</t>
  </si>
  <si>
    <t>JE5134D</t>
  </si>
  <si>
    <t>8-200-417</t>
  </si>
  <si>
    <t>Jorge Ernesto Graciani</t>
  </si>
  <si>
    <t>65906346</t>
  </si>
  <si>
    <t>haydeelopez0101@gmail.com</t>
  </si>
  <si>
    <t>8.888027,-79.779184</t>
  </si>
  <si>
    <t>JX5159D</t>
  </si>
  <si>
    <t xml:space="preserve"> 10-28-530</t>
  </si>
  <si>
    <t xml:space="preserve">Mario Prestan </t>
  </si>
  <si>
    <t>69424852</t>
  </si>
  <si>
    <t>Yarelinechevers@gmail.com</t>
  </si>
  <si>
    <t>Villa Karla</t>
  </si>
  <si>
    <t>8.940733,-79.710690</t>
  </si>
  <si>
    <t>JO5753C</t>
  </si>
  <si>
    <t>8-201-538</t>
  </si>
  <si>
    <t>ELOISA RODRIGUEZ MONTENEGRO</t>
  </si>
  <si>
    <t>68605264</t>
  </si>
  <si>
    <t>Ivethvasquez8823@gmail.com</t>
  </si>
  <si>
    <t>PA-17PPK3222176122</t>
  </si>
  <si>
    <t>JD0484D</t>
  </si>
  <si>
    <t>9-744-1990</t>
  </si>
  <si>
    <t>BLANCA DE NAZARETH NAVAS RODRIGUEZ</t>
  </si>
  <si>
    <t>69050312</t>
  </si>
  <si>
    <t>Blancanavaz002@gmail.com</t>
  </si>
  <si>
    <t>Valleregio</t>
  </si>
  <si>
    <t>PA-17PPK3814986955</t>
  </si>
  <si>
    <t>JF2110D</t>
  </si>
  <si>
    <t>8-511-749</t>
  </si>
  <si>
    <t>Maricruz Goti</t>
  </si>
  <si>
    <t>66679426</t>
  </si>
  <si>
    <t>Natmar1328@gmail.com</t>
  </si>
  <si>
    <t>PA-17PPK3900387670</t>
  </si>
  <si>
    <t>JW1201D</t>
  </si>
  <si>
    <t>8-993-2384</t>
  </si>
  <si>
    <t>Yibelis basmesin</t>
  </si>
  <si>
    <t>64163996</t>
  </si>
  <si>
    <t>Yibelisbasmeson@gmail.com</t>
  </si>
  <si>
    <t xml:space="preserve">La amistad </t>
  </si>
  <si>
    <t>PA-17PPK4131281520</t>
  </si>
  <si>
    <t>JT1202D</t>
  </si>
  <si>
    <t>4-125-1643</t>
  </si>
  <si>
    <t>DOMINGO REYES</t>
  </si>
  <si>
    <t>65168979</t>
  </si>
  <si>
    <t>Reyesdomingo012@gmail.com</t>
  </si>
  <si>
    <t>PA-17PPK4271991178</t>
  </si>
  <si>
    <t>JQ1702D</t>
  </si>
  <si>
    <t>8-893-1838</t>
  </si>
  <si>
    <t>NAZARETH MURILLO</t>
  </si>
  <si>
    <t>63664720</t>
  </si>
  <si>
    <t>Murillonazareth28@gmail.com</t>
  </si>
  <si>
    <t>Blue garden</t>
  </si>
  <si>
    <t xml:space="preserve"> PA-17PPK3263775690</t>
  </si>
  <si>
    <t>JV1783D</t>
  </si>
  <si>
    <t>8-905-2499</t>
  </si>
  <si>
    <t>EMILY AGUILAR</t>
  </si>
  <si>
    <t>67862607</t>
  </si>
  <si>
    <t>Emilyrosmery01@gmail.com</t>
  </si>
  <si>
    <t>Villa betuel</t>
  </si>
  <si>
    <t>PA-17PPK3701093067</t>
  </si>
  <si>
    <t>JF2120D</t>
  </si>
  <si>
    <t>8-201-898</t>
  </si>
  <si>
    <t>MARIO SANCHEZ</t>
  </si>
  <si>
    <t>63319131</t>
  </si>
  <si>
    <t>Jalysh188@gmail.com</t>
  </si>
  <si>
    <t>Guayacanes</t>
  </si>
  <si>
    <t>8.950851,-79.660459</t>
  </si>
  <si>
    <t>JG0551D</t>
  </si>
  <si>
    <t>4-751-1168</t>
  </si>
  <si>
    <t>LEYDIS YELENA OSORIO RUIZ</t>
  </si>
  <si>
    <t>64651976</t>
  </si>
  <si>
    <t>Leydis_11@hotmail.com</t>
  </si>
  <si>
    <t>Toscana</t>
  </si>
  <si>
    <t>PA-17PPK4310691900</t>
  </si>
  <si>
    <t>JL2562D</t>
  </si>
  <si>
    <t>6-720-1092</t>
  </si>
  <si>
    <t>SAMUEL RODRIGUEZ</t>
  </si>
  <si>
    <t>60167430</t>
  </si>
  <si>
    <t>Sr6840325@gmail.com</t>
  </si>
  <si>
    <t>Hacienda</t>
  </si>
  <si>
    <t>PA-17PPK4726889696</t>
  </si>
  <si>
    <t>JM3598D</t>
  </si>
  <si>
    <t>8-821-1405</t>
  </si>
  <si>
    <t>YAMILETH PINDER</t>
  </si>
  <si>
    <t>64177695</t>
  </si>
  <si>
    <t>Anyurivictoria26@gmail.com</t>
  </si>
  <si>
    <t>Brisas de arraijan</t>
  </si>
  <si>
    <t>PA-17PPK3938286396</t>
  </si>
  <si>
    <t>JC3623D</t>
  </si>
  <si>
    <t>8-503-867</t>
  </si>
  <si>
    <t>EDSEL SAMANIEGO</t>
  </si>
  <si>
    <t>66916234</t>
  </si>
  <si>
    <t>edselsamaniego@gmail.com</t>
  </si>
  <si>
    <t>Altos de san gabriel</t>
  </si>
  <si>
    <t>PA-17PPK4056285926</t>
  </si>
  <si>
    <t>JR3975D</t>
  </si>
  <si>
    <t>4-140-538</t>
  </si>
  <si>
    <t xml:space="preserve">Franklin Quintero </t>
  </si>
  <si>
    <t>67323032</t>
  </si>
  <si>
    <t>Fquintero2312@gmail.com</t>
  </si>
  <si>
    <t>Colinas del sol</t>
  </si>
  <si>
    <t>PA-17PPK4475890161</t>
  </si>
  <si>
    <t>JM4061D</t>
  </si>
  <si>
    <t>9-199-3</t>
  </si>
  <si>
    <t>MARIA GUERRA</t>
  </si>
  <si>
    <t>66679294</t>
  </si>
  <si>
    <t>Aschliperez22@gmail.com</t>
  </si>
  <si>
    <t>PA-17PPK3852684315</t>
  </si>
  <si>
    <t>JZ4558D</t>
  </si>
  <si>
    <t>3-66-2290</t>
  </si>
  <si>
    <t xml:space="preserve">Isidro Morales </t>
  </si>
  <si>
    <t>68655743</t>
  </si>
  <si>
    <t>Kevinarcia463@gmail.com</t>
  </si>
  <si>
    <t>PA-17PPK4134592716</t>
  </si>
  <si>
    <t>JG4977D</t>
  </si>
  <si>
    <t>3-720-923</t>
  </si>
  <si>
    <t>ROBERTO ERNESTO VEGA TAMAYO</t>
  </si>
  <si>
    <t>62265889</t>
  </si>
  <si>
    <t>Roberto.vega14@gmail.com</t>
  </si>
  <si>
    <t>PA-17PPK4114992647</t>
  </si>
  <si>
    <t>JU4997D</t>
  </si>
  <si>
    <t>2-98-431</t>
  </si>
  <si>
    <t>Gilberto Navas</t>
  </si>
  <si>
    <t>69877211</t>
  </si>
  <si>
    <t>Betsy9995@hotmail.com</t>
  </si>
  <si>
    <t>Valle dorado</t>
  </si>
  <si>
    <t>PA-17PPK3659182422</t>
  </si>
  <si>
    <t>JI5054D</t>
  </si>
  <si>
    <t>8-213-2672</t>
  </si>
  <si>
    <t>Raul Campbell</t>
  </si>
  <si>
    <t>68629250</t>
  </si>
  <si>
    <t>Yenitzel1703@gmail.com</t>
  </si>
  <si>
    <t>Cerezos</t>
  </si>
  <si>
    <t>PA-17PPK4263185181</t>
  </si>
  <si>
    <t>JR4813D</t>
  </si>
  <si>
    <t>8-972-723</t>
  </si>
  <si>
    <t>ARIEL OTERO</t>
  </si>
  <si>
    <t>69737708</t>
  </si>
  <si>
    <t>Xavierotero507pma@gmail.com</t>
  </si>
  <si>
    <t xml:space="preserve">Las praderas </t>
  </si>
  <si>
    <t>8.831951,-79.797798</t>
  </si>
  <si>
    <t>JA1911D</t>
  </si>
  <si>
    <t>8-314-318</t>
  </si>
  <si>
    <t>JIANNINA DEL CARMEN ROYO QUINTERO</t>
  </si>
  <si>
    <t>69527230</t>
  </si>
  <si>
    <t>Royoyanina72@gmail.com</t>
  </si>
  <si>
    <t xml:space="preserve">Ocu penas chatas llano largo </t>
  </si>
  <si>
    <t>CERRO LARGO                                       </t>
  </si>
  <si>
    <t>7.953450,-80.780457</t>
  </si>
  <si>
    <t>JV1834D</t>
  </si>
  <si>
    <t>9-208-195</t>
  </si>
  <si>
    <t>MELISA ARAUZ</t>
  </si>
  <si>
    <t>68667909</t>
  </si>
  <si>
    <t>melisaarauz4@gmail.com</t>
  </si>
  <si>
    <t xml:space="preserve">Valle del sol </t>
  </si>
  <si>
    <t>8.936091,-79.726715</t>
  </si>
  <si>
    <t>JJ1263D</t>
  </si>
  <si>
    <t>8-965-592</t>
  </si>
  <si>
    <t>Félix Salvatierra</t>
  </si>
  <si>
    <t>66516423</t>
  </si>
  <si>
    <t>Danielpoveda1975@gmail.com</t>
  </si>
  <si>
    <t xml:space="preserve">Vista azul </t>
  </si>
  <si>
    <t>8.8986975, -79.7055373</t>
  </si>
  <si>
    <t>JU1936D</t>
  </si>
  <si>
    <t>PN0209049</t>
  </si>
  <si>
    <t>ALBERTO ABREU</t>
  </si>
  <si>
    <t>63071189</t>
  </si>
  <si>
    <t>Marystrinidad127@gmail.com</t>
  </si>
  <si>
    <t>El laurel</t>
  </si>
  <si>
    <t>8.8511766, -79.8663652</t>
  </si>
  <si>
    <t>JI3729D</t>
  </si>
  <si>
    <t>FELIX SALVATIERRA</t>
  </si>
  <si>
    <t>64225286</t>
  </si>
  <si>
    <t xml:space="preserve">Vista azul el tecal </t>
  </si>
  <si>
    <t>8.9002825, -79.7045569</t>
  </si>
  <si>
    <t>JU4205D</t>
  </si>
  <si>
    <t>C03760037</t>
  </si>
  <si>
    <t>MAURICIO ESPINOZA</t>
  </si>
  <si>
    <t>60032089</t>
  </si>
  <si>
    <t>Maguelsolano0413@hotmail.com</t>
  </si>
  <si>
    <t xml:space="preserve">Bariio balboa </t>
  </si>
  <si>
    <t>69156085</t>
  </si>
  <si>
    <t>JO1117D</t>
  </si>
  <si>
    <t>8-746-2133</t>
  </si>
  <si>
    <t xml:space="preserve">Enrique abdel somarriba arrocha </t>
  </si>
  <si>
    <t>62826621</t>
  </si>
  <si>
    <t>Asa.somarriba08@gmail.com</t>
  </si>
  <si>
    <t>Brisas del arado calle 1 casa 10037</t>
  </si>
  <si>
    <t>JI0648D</t>
  </si>
  <si>
    <t>3-759-23</t>
  </si>
  <si>
    <t>Lauris estefhany marciaga beltran</t>
  </si>
  <si>
    <t>65139003</t>
  </si>
  <si>
    <t>Marciagalauris26@gmail.com</t>
  </si>
  <si>
    <t>Puerto caimito calle via al puerto nbo casa</t>
  </si>
  <si>
    <t>JV0923D</t>
  </si>
  <si>
    <t>8-1010-572</t>
  </si>
  <si>
    <t>Victor David Galvez Jimenez</t>
  </si>
  <si>
    <t>69124374</t>
  </si>
  <si>
    <t>Victorjimenez17890@gmail.com</t>
  </si>
  <si>
    <t>Villa del carmen calle 3ra casa A 107</t>
  </si>
  <si>
    <t>JO1162D</t>
  </si>
  <si>
    <t>8-1059-1850</t>
  </si>
  <si>
    <t>BRAYAN RAMSES RIOS</t>
  </si>
  <si>
    <t>67958353</t>
  </si>
  <si>
    <t>Kxrin507@gmail.com</t>
  </si>
  <si>
    <t>Villa santander cerro silvestre casa 126 arraijan</t>
  </si>
  <si>
    <t>JO2242D</t>
  </si>
  <si>
    <t>7-91-377</t>
  </si>
  <si>
    <t>AURA CERRUD</t>
  </si>
  <si>
    <t>63831007</t>
  </si>
  <si>
    <t>Lula.21la@gmail.com</t>
  </si>
  <si>
    <t>San gariel calle tercera JA5313</t>
  </si>
  <si>
    <t>JW3905D</t>
  </si>
  <si>
    <t>8-943-1291</t>
  </si>
  <si>
    <t>DERECK MENDOZA</t>
  </si>
  <si>
    <t>60871181</t>
  </si>
  <si>
    <t>Akexandracastillo20672@gmail.com</t>
  </si>
  <si>
    <t>Puerta de hierro calle los robles c 34</t>
  </si>
  <si>
    <t>JC4301D</t>
  </si>
  <si>
    <t>8-734-282</t>
  </si>
  <si>
    <t>ALBA AMAYA</t>
  </si>
  <si>
    <t>67171580</t>
  </si>
  <si>
    <t>Jyesi3756@gmail.com</t>
  </si>
  <si>
    <t>Villas las praderas calle 11 c-379 ciudad futuro</t>
  </si>
  <si>
    <t>JT4571D</t>
  </si>
  <si>
    <t>4-763-561</t>
  </si>
  <si>
    <t xml:space="preserve">Wilfrido Rivera espinosa </t>
  </si>
  <si>
    <t>2263447</t>
  </si>
  <si>
    <t>Wilfridorivera1616@gmail.com</t>
  </si>
  <si>
    <t xml:space="preserve">Eden Arraiján calle colina con calle 4 nro. Xcsa no 14 080 juan demostenes Arosemena </t>
  </si>
  <si>
    <t>8.9584077,-79.7285332</t>
  </si>
  <si>
    <t>JT0166D</t>
  </si>
  <si>
    <t>8-834-171</t>
  </si>
  <si>
    <t xml:space="preserve">Victoria Cristina Rodríguez amores </t>
  </si>
  <si>
    <t>2264883</t>
  </si>
  <si>
    <t>amoresvicky613@gmail.com</t>
  </si>
  <si>
    <t xml:space="preserve">Villa del Carmen primera calle 13 660 chorrera </t>
  </si>
  <si>
    <t>61649073</t>
  </si>
  <si>
    <t>8.8519074,-79.8031898</t>
  </si>
  <si>
    <t>JN0816D</t>
  </si>
  <si>
    <t>9-106-2318</t>
  </si>
  <si>
    <t>DORALIS DEL CARMEN APARICIO FUENTES</t>
  </si>
  <si>
    <t>2266554</t>
  </si>
  <si>
    <t>doralisysilvestre@gmail.com</t>
  </si>
  <si>
    <t>CLLE5320 CSA 320, LA MITRA, PLAYA LEONA, LA CHORRERA, PANAMÁUrbanización: La Mitra</t>
  </si>
  <si>
    <t>65569681</t>
  </si>
  <si>
    <t>8.844323,-79.787301</t>
  </si>
  <si>
    <t>JF0910D</t>
  </si>
  <si>
    <t>8-775-1700</t>
  </si>
  <si>
    <t>JUAN CARLOS BATHANCOURT ESPINOSA</t>
  </si>
  <si>
    <t>2269085</t>
  </si>
  <si>
    <t>juanjaffetbethancourt@gmail.com</t>
  </si>
  <si>
    <t>CLLE2DA CSA41, VILLAS DE SANTANDER, ARRAIJAN, ARRAIJAN, PANAMÁUrbanización: Villas de Santander</t>
  </si>
  <si>
    <t>68305139</t>
  </si>
  <si>
    <t>PA-17PPK4296990247</t>
  </si>
  <si>
    <t>JC1380D</t>
  </si>
  <si>
    <t>BG187057</t>
  </si>
  <si>
    <t>ESPERANZA CEBALLOS PERAFAN</t>
  </si>
  <si>
    <t>2269062</t>
  </si>
  <si>
    <t>eradioducreuxch@gmail.com</t>
  </si>
  <si>
    <t>Csa144, PASEO LOS ÁRBOLES LA PITA, CAPIRA, CAPIRA, PANAMÁ</t>
  </si>
  <si>
    <t>69374910</t>
  </si>
  <si>
    <t>PA-17PPK2663874838</t>
  </si>
  <si>
    <t>JB1376D</t>
  </si>
  <si>
    <t>8-392-799</t>
  </si>
  <si>
    <t>Rodrigo Abdiel Quintana Mariscal</t>
  </si>
  <si>
    <t>2271038</t>
  </si>
  <si>
    <t>ccboestelive@gmail.com</t>
  </si>
  <si>
    <t>AUTOPISTA, CLLE7 CSA72, SAN ANTONIO, BARRIO BALBOA, LA CHORRERA, PANAMÁ</t>
  </si>
  <si>
    <t>64117905</t>
  </si>
  <si>
    <t>PA-17PPK3367680216</t>
  </si>
  <si>
    <t>JR1786D</t>
  </si>
  <si>
    <t>8-389-168</t>
  </si>
  <si>
    <t>FELIX ALBERTO MARIÑAS MARTINEZ</t>
  </si>
  <si>
    <t>2273348</t>
  </si>
  <si>
    <t>fmarinam@gmail.com</t>
  </si>
  <si>
    <t>calle sin ID 10700 med 25488108, SAN JOSE, SAN JOSE, SAN CARLOS, PANAMÁ</t>
  </si>
  <si>
    <t>66754941</t>
  </si>
  <si>
    <t>PA-17PPK1332739547</t>
  </si>
  <si>
    <t>JV2311D</t>
  </si>
  <si>
    <t>8-803-1482</t>
  </si>
  <si>
    <t>OSCAR ANTONIO SANCHEZ PEREZ</t>
  </si>
  <si>
    <t>2261284</t>
  </si>
  <si>
    <t>osanchez419.os@gmail.com</t>
  </si>
  <si>
    <t>PRINCESA MIA IV CALLE PAMPLONA CSA92, URBANIZACION NUEVO CHORRILLO, CERRO SILVESTRE, ARRAIJAN, PANAMÁ</t>
  </si>
  <si>
    <t>62573915</t>
  </si>
  <si>
    <t>PA-17PPK4232790705</t>
  </si>
  <si>
    <t>JQ1698D</t>
  </si>
  <si>
    <t>8-914-2031</t>
  </si>
  <si>
    <t>ALFREDO JESUS DE GRACIA CHÁVEZ</t>
  </si>
  <si>
    <t>2278180Orden</t>
  </si>
  <si>
    <t>alfredodegracia04@gmail.com</t>
  </si>
  <si>
    <t>BIQUE PRINCIPAL CALLE med 1408114865, CERRO SILVESTRE, CERRO SILVESTRE, ARRAIJAN, PANAMÁ</t>
  </si>
  <si>
    <t>69642134</t>
  </si>
  <si>
    <t>PA-17PPK4494886622</t>
  </si>
  <si>
    <t>JM4359D</t>
  </si>
  <si>
    <t>8-842-5</t>
  </si>
  <si>
    <t>YOANA VILLARREAL</t>
  </si>
  <si>
    <t>2280674Orden</t>
  </si>
  <si>
    <t>yoanav242@gmail.com</t>
  </si>
  <si>
    <t>ARADO, Residencial el cielo casa 70, EL ARADO, LA CHORRERA, PANAMÁ</t>
  </si>
  <si>
    <t>66706232</t>
  </si>
  <si>
    <t>PA-17PPK3467786689</t>
  </si>
  <si>
    <t>JV4558D</t>
  </si>
  <si>
    <t>8-894-1760</t>
  </si>
  <si>
    <t>YARELYS GARCIA</t>
  </si>
  <si>
    <t>2283687Orden</t>
  </si>
  <si>
    <t>033yisel@gmail.com</t>
  </si>
  <si>
    <t>Arraijan sector 4 la paz med 05435614, ARRAIJAN, ARRAIJAN, ARRAIJAN, PANAMÁ</t>
  </si>
  <si>
    <t>65360786</t>
  </si>
  <si>
    <t>PA-17PPK4968089004</t>
  </si>
  <si>
    <t>JF5214D</t>
  </si>
  <si>
    <t>8-707-2417</t>
  </si>
  <si>
    <t>IBRAHIM ABDEL DE GRACIA MORALES</t>
  </si>
  <si>
    <t>2280862</t>
  </si>
  <si>
    <t>ibrahimdegracia16@icloud.com</t>
  </si>
  <si>
    <t>Urb san Gabriel calle 9na casa 31, RESIDENCIAL NUEVO ARRAIJAN, JUAN DEMOSTENES AROSEMENA, ARRAIJAN, PANAMÁ</t>
  </si>
  <si>
    <t>67969363</t>
  </si>
  <si>
    <t>PA-17PPK40786212</t>
  </si>
  <si>
    <t>JW5199D</t>
  </si>
  <si>
    <t>8-265-376</t>
  </si>
  <si>
    <t>EDGAR SAURI</t>
  </si>
  <si>
    <t>6163-1905</t>
  </si>
  <si>
    <t>edgarsauri18@gmail.com</t>
  </si>
  <si>
    <t>61631905</t>
  </si>
  <si>
    <t>8.887566,-79.764429</t>
  </si>
  <si>
    <t>JG2303D</t>
  </si>
  <si>
    <t>ALANIS MOSQUERA</t>
  </si>
  <si>
    <t>6733-7748</t>
  </si>
  <si>
    <t>aleeabdielvega10@gmail.com</t>
  </si>
  <si>
    <t>Fundavico</t>
  </si>
  <si>
    <t>67337748</t>
  </si>
  <si>
    <t>8.950327,-79.682369</t>
  </si>
  <si>
    <t>JA1387D</t>
  </si>
  <si>
    <t>E-8-111589</t>
  </si>
  <si>
    <t xml:space="preserve">MARIUXI MORANTE </t>
  </si>
  <si>
    <t>6791-2004</t>
  </si>
  <si>
    <t>marimorante571@gmail.com</t>
  </si>
  <si>
    <t>Panama Oeste</t>
  </si>
  <si>
    <t>67912004</t>
  </si>
  <si>
    <t>8.868573,-79.815649</t>
  </si>
  <si>
    <t>JH2562D</t>
  </si>
  <si>
    <t>12-723-94</t>
  </si>
  <si>
    <t>HORTENCIO BANARD</t>
  </si>
  <si>
    <t>6919-3444</t>
  </si>
  <si>
    <t>hortenciobanard8@gmail.com</t>
  </si>
  <si>
    <t>Las praderas</t>
  </si>
  <si>
    <t>69193444</t>
  </si>
  <si>
    <t>8.830870,-79.796741</t>
  </si>
  <si>
    <t>JS1936D</t>
  </si>
  <si>
    <t>10-705-176</t>
  </si>
  <si>
    <t>Ernestina valles</t>
  </si>
  <si>
    <t>65061989</t>
  </si>
  <si>
    <t>ananatasha1771@gmail.com</t>
  </si>
  <si>
    <t>San gabriel</t>
  </si>
  <si>
    <t>8.917915,-79.721367</t>
  </si>
  <si>
    <t>JA2689D</t>
  </si>
  <si>
    <t>8-761-1238</t>
  </si>
  <si>
    <t>OSCAR ACOSTA</t>
  </si>
  <si>
    <t>6586-5527</t>
  </si>
  <si>
    <t>chislanya4@gmail.com</t>
  </si>
  <si>
    <t xml:space="preserve">Puerto caimito </t>
  </si>
  <si>
    <t>65865527</t>
  </si>
  <si>
    <t>8.870759,-79.717023</t>
  </si>
  <si>
    <t>JJ3182D</t>
  </si>
  <si>
    <t>8-317-311</t>
  </si>
  <si>
    <t>MANUEL SANCHEZ</t>
  </si>
  <si>
    <t>6394-9730</t>
  </si>
  <si>
    <t>limana2976@gmail.com</t>
  </si>
  <si>
    <t>La mitra</t>
  </si>
  <si>
    <t>63949730</t>
  </si>
  <si>
    <t>8.844288,-79.787282</t>
  </si>
  <si>
    <t>JQ3895D</t>
  </si>
  <si>
    <t>E-8-190143</t>
  </si>
  <si>
    <t>JOHANA ORDUZ</t>
  </si>
  <si>
    <t>6011-5963</t>
  </si>
  <si>
    <t>danielruiz22746637@gmail.com</t>
  </si>
  <si>
    <t>60115963</t>
  </si>
  <si>
    <t>8.922300,-79.732463</t>
  </si>
  <si>
    <t>JY4240D</t>
  </si>
  <si>
    <t>8-531-654</t>
  </si>
  <si>
    <t>RODOLFO MARTINEZ</t>
  </si>
  <si>
    <t>6235-9680</t>
  </si>
  <si>
    <t>rmestanit01@gmail.com</t>
  </si>
  <si>
    <t>62359680</t>
  </si>
  <si>
    <t>8.919092,-79.728353</t>
  </si>
  <si>
    <t>JW4342D</t>
  </si>
  <si>
    <t>5-706-2490</t>
  </si>
  <si>
    <t xml:space="preserve">Maraluz Palacio </t>
  </si>
  <si>
    <t>6625-1755</t>
  </si>
  <si>
    <t xml:space="preserve">maraluzpalacio2@gmail.com </t>
  </si>
  <si>
    <t>66251755</t>
  </si>
  <si>
    <t>8.938256,-79.737702</t>
  </si>
  <si>
    <t>JL4512D</t>
  </si>
  <si>
    <t>10-714-1434</t>
  </si>
  <si>
    <t xml:space="preserve">Abisail Roosevelt </t>
  </si>
  <si>
    <t>6468-1195</t>
  </si>
  <si>
    <t>morrisaysii29@gmail.com</t>
  </si>
  <si>
    <t>64681195</t>
  </si>
  <si>
    <t>8.9058082, -79.7866007</t>
  </si>
  <si>
    <t>JX4331D</t>
  </si>
  <si>
    <t>8-825-315</t>
  </si>
  <si>
    <t>LUIS ARMANDO QUINTANAR MENA</t>
  </si>
  <si>
    <t>6898-1038</t>
  </si>
  <si>
    <t>pedroquintanar7@gmail.com</t>
  </si>
  <si>
    <t>68981038</t>
  </si>
  <si>
    <t>8.953693,-79.692948</t>
  </si>
  <si>
    <t>JW4562D</t>
  </si>
  <si>
    <t>8-975-400</t>
  </si>
  <si>
    <t>YARINETH YARIELA RAMOS BARRIA</t>
  </si>
  <si>
    <t>6946-2172</t>
  </si>
  <si>
    <t>yarinethramos3@gmail.com</t>
  </si>
  <si>
    <t>69462172</t>
  </si>
  <si>
    <t>8.979921,-79.706940</t>
  </si>
  <si>
    <t>JT4991D</t>
  </si>
  <si>
    <t>8-514-2048</t>
  </si>
  <si>
    <t>Alicia Argelis Banda Vasquez</t>
  </si>
  <si>
    <t>254-7071</t>
  </si>
  <si>
    <t>ruthaaransa02@gmail.com</t>
  </si>
  <si>
    <t xml:space="preserve">Panamá Oeste, Potrero Grande, El coco, casa sin/ID, calle sin/ID después del kiosco yenni la entrada </t>
  </si>
  <si>
    <t>62232048</t>
  </si>
  <si>
    <t>8.8824929,-79.8249670</t>
  </si>
  <si>
    <t>JM0195D</t>
  </si>
  <si>
    <t>185726706</t>
  </si>
  <si>
    <t xml:space="preserve">Jose Enrique Loaiza Miranda </t>
  </si>
  <si>
    <t>351-4659</t>
  </si>
  <si>
    <t>joseloaizamiranda@gmail.com</t>
  </si>
  <si>
    <t>La Mitra Saavedra 10205</t>
  </si>
  <si>
    <t>65409200</t>
  </si>
  <si>
    <t>8.8446046,-79.7863040</t>
  </si>
  <si>
    <t>JQ0914D</t>
  </si>
  <si>
    <t>8-435-382</t>
  </si>
  <si>
    <t>MARCO ANTONIO VASQUEZ ABREGO</t>
  </si>
  <si>
    <t>licendeyanirachp@gmail.com</t>
  </si>
  <si>
    <t>La Herradura, EL TRAPICHE, CSA 5899, EL COCO, EL COCO, LA CHORRERA, PANAMÁ</t>
  </si>
  <si>
    <t>68760506</t>
  </si>
  <si>
    <t>8.8504922, -79.8084402</t>
  </si>
  <si>
    <t>JJ1461D</t>
  </si>
  <si>
    <t>8-722-1884</t>
  </si>
  <si>
    <t>PACIFICO TERCERO DUARTE ROJAS</t>
  </si>
  <si>
    <t xml:space="preserve">No incluye </t>
  </si>
  <si>
    <t>pacito21.dr@gmail.com</t>
  </si>
  <si>
    <t>CLLE PRINCIPAL CSA7816, LA PITAHALLA, PLAYA LEONA, LA CHORRERA, PANAMÁ</t>
  </si>
  <si>
    <t>66340734</t>
  </si>
  <si>
    <t>8.836062,-79.777940</t>
  </si>
  <si>
    <t>JC1971D</t>
  </si>
  <si>
    <t>8-710-551</t>
  </si>
  <si>
    <t>ANA PEREZ</t>
  </si>
  <si>
    <t>240-3762</t>
  </si>
  <si>
    <t>anaperezoberto76@gmail.com</t>
  </si>
  <si>
    <t>Coronado ave. Eisaman 10901 detras idaan, Coronado, CHAME, CHAME, PANAMÁ</t>
  </si>
  <si>
    <t>63193537</t>
  </si>
  <si>
    <t>8.539550-79.911629</t>
  </si>
  <si>
    <t>JV2518D</t>
  </si>
  <si>
    <t>8-1050-2006</t>
  </si>
  <si>
    <t>Eliecer alberto Morales guzman</t>
  </si>
  <si>
    <t>254-8536</t>
  </si>
  <si>
    <t>kennibethmoralesg@icloud.com</t>
  </si>
  <si>
    <t>Panamá Oeste, Barriada Altos de la Pradera, calle 01 L, casa J-7</t>
  </si>
  <si>
    <t>63763723</t>
  </si>
  <si>
    <t>8.826070,-79.805124</t>
  </si>
  <si>
    <t>JH3020D</t>
  </si>
  <si>
    <t>4-742-2422</t>
  </si>
  <si>
    <t>ELSI ARAUZ</t>
  </si>
  <si>
    <t>2509193</t>
  </si>
  <si>
    <t>anibaldeleones37@gmail.com</t>
  </si>
  <si>
    <t xml:space="preserve"> BRISA MAR, PUERTO CAIMITO, CALLE CAROLINA, CASA 321</t>
  </si>
  <si>
    <t>65169052</t>
  </si>
  <si>
    <t>8.871407,-79.716756</t>
  </si>
  <si>
    <t>JL3825D</t>
  </si>
  <si>
    <t>162290985</t>
  </si>
  <si>
    <t>OMAR JOSE BONIA VALE</t>
  </si>
  <si>
    <t>2454293</t>
  </si>
  <si>
    <t>omarbonia41@gmail.com</t>
  </si>
  <si>
    <t>Bejuco Malambo 11150 frente al MiniSuper, LA PAZ, CHAME, CHAME, PANAMÁ</t>
  </si>
  <si>
    <t>68112640</t>
  </si>
  <si>
    <t>8.590984,-79.884593</t>
  </si>
  <si>
    <t>JW3907D</t>
  </si>
  <si>
    <t>8-914-1863</t>
  </si>
  <si>
    <t>ERIC ALEXANDER OLIVARES MORENO</t>
  </si>
  <si>
    <t>353-3055</t>
  </si>
  <si>
    <t>Olivareseric76@gmail.com</t>
  </si>
  <si>
    <t>Calle 8va casa 176, Buena Vista, HERRERA, LA CHORRERA, PANAMÁ</t>
  </si>
  <si>
    <t>68945640</t>
  </si>
  <si>
    <t>8.907069,-79.792849</t>
  </si>
  <si>
    <t>JK4379D</t>
  </si>
  <si>
    <t>5-16-1591</t>
  </si>
  <si>
    <t>IRIS JANET PERA DE LA HOZ</t>
  </si>
  <si>
    <t>353-3217</t>
  </si>
  <si>
    <t>yazirisdelahoz.02@gmail.com</t>
  </si>
  <si>
    <t>Peña Blanca, calle 10MA, casa 117C</t>
  </si>
  <si>
    <t>66969683</t>
  </si>
  <si>
    <t>8.827443,-79.795599</t>
  </si>
  <si>
    <t>JG4623D</t>
  </si>
  <si>
    <t>8-968-207</t>
  </si>
  <si>
    <t>IDELFONSO JOSE AMAYA PINTO</t>
  </si>
  <si>
    <t>2524774</t>
  </si>
  <si>
    <t>aristidescastillo098@gmail.com</t>
  </si>
  <si>
    <t>Valle Hermoso, CSAA-191 CLLE LAS ROSAS, URBANIZACION VALLE HERMOSO, ARRAIJAN, ARRAIJAN, PANAMÁ</t>
  </si>
  <si>
    <t>65580395</t>
  </si>
  <si>
    <t>8.930605,-79.727553</t>
  </si>
  <si>
    <t>JO4292C</t>
  </si>
  <si>
    <t>8-713-1149</t>
  </si>
  <si>
    <t>Benita Gaitan</t>
  </si>
  <si>
    <t>2507621</t>
  </si>
  <si>
    <t>bgaitan18@gmail.com</t>
  </si>
  <si>
    <t>Colinas del Sol,CLLE FLANBOLLANES CSA348, ARRAIJAN, ARRAIJAN, ARRAIJAN, PANAMÁ</t>
  </si>
  <si>
    <t>66237552</t>
  </si>
  <si>
    <t>8.9577310,-79.6857674</t>
  </si>
  <si>
    <t>JT0359D</t>
  </si>
  <si>
    <t>8-792-1646</t>
  </si>
  <si>
    <t>ISIS AMADA VARGAS APARICIO</t>
  </si>
  <si>
    <t>2488609</t>
  </si>
  <si>
    <t>iamandavargas1.2@gmail.com</t>
  </si>
  <si>
    <t>VILLA DEL CARMEN JARDÍN ESCORPIÓN, CAPIRA, CAPIRA, CAPIRA, PANAMÁComercial: Villa Carmen</t>
  </si>
  <si>
    <t>66474339</t>
  </si>
  <si>
    <t>8.8028650,-79.8714570</t>
  </si>
  <si>
    <t>JA0448D</t>
  </si>
  <si>
    <t>4-802-1549</t>
  </si>
  <si>
    <t>YOUSEF MUHAMMAD IMTEIR IMTAIR</t>
  </si>
  <si>
    <t>3516006</t>
  </si>
  <si>
    <t>adjgr121110@gmail.com</t>
  </si>
  <si>
    <t>La Herradura, CLLE BEJUCO NUM3010, EL COCO, EL COCO, LA CHORRERA, PANAMÁ</t>
  </si>
  <si>
    <t>67300621</t>
  </si>
  <si>
    <t>8.854348,-79.805221</t>
  </si>
  <si>
    <t>JO0436D</t>
  </si>
  <si>
    <t>8-519-100</t>
  </si>
  <si>
    <t>MIGUEL ANGEL LASSO GARCES</t>
  </si>
  <si>
    <t>3514116</t>
  </si>
  <si>
    <t>lassosmiguel@gmail.com</t>
  </si>
  <si>
    <t>CLLE7MA-NUMA-25PB, Altos de la pradera, PLAYA LEONA, LA CHORRERA, PANAMÁUrbanización: Altos de la Pradera</t>
  </si>
  <si>
    <t>63274254</t>
  </si>
  <si>
    <t>8.8327601, - 79.7905643</t>
  </si>
  <si>
    <t>JL1167D</t>
  </si>
  <si>
    <t>A8189595</t>
  </si>
  <si>
    <t>CORA JESSICA THOMPSON</t>
  </si>
  <si>
    <t>2548806</t>
  </si>
  <si>
    <t>Thompsonjadora@gmail.com</t>
  </si>
  <si>
    <t>Casa 287, Altos de la Pradera, PLAYA LEONA, LA CHORRERA, PANAMÁ</t>
  </si>
  <si>
    <t>61997374</t>
  </si>
  <si>
    <t>8. 8302509,-79.8107101</t>
  </si>
  <si>
    <t>JF1951D</t>
  </si>
  <si>
    <t>8-714-703</t>
  </si>
  <si>
    <t>MIXTZIE LINNETH SANCHEZ DE LA CRUZ</t>
  </si>
  <si>
    <t>2488630</t>
  </si>
  <si>
    <t>Mixtziesanchez@hotmail.com</t>
  </si>
  <si>
    <t>JUAN PABLO II, Juan Pablo II, EL ARADO, LA CHORRERA, PANAMÁ</t>
  </si>
  <si>
    <t>63969661</t>
  </si>
  <si>
    <t>8.924754,-79.777998</t>
  </si>
  <si>
    <t>JV3461D</t>
  </si>
  <si>
    <t>8-767-691</t>
  </si>
  <si>
    <t>YLLLOZURY YOLANDA GONZALEZ DE LEON</t>
  </si>
  <si>
    <t>8314303</t>
  </si>
  <si>
    <t>blancagdeleon27@gmail.com</t>
  </si>
  <si>
    <t>BDA ROGELIO AROSEMENA11600, ARRAIJAN, ARRAIJAN, ARRAIJAN, PANAMÁ</t>
  </si>
  <si>
    <t>67731374</t>
  </si>
  <si>
    <t>8.9509658, -79.6561575</t>
  </si>
  <si>
    <t>JJ1448D</t>
  </si>
  <si>
    <t>8-173-602</t>
  </si>
  <si>
    <t>ERIC ERNESTO BARSALLO GARCIA</t>
  </si>
  <si>
    <t>2480456</t>
  </si>
  <si>
    <t>ericbarsallo@gmail.com</t>
  </si>
  <si>
    <t>MED:0040206587-TD BEJUCO, BEJUCO, BEJUCO, CHAME, PANAMÁ</t>
  </si>
  <si>
    <t>60854273</t>
  </si>
  <si>
    <t>8.607793,-79.884760</t>
  </si>
  <si>
    <t>JS3766D</t>
  </si>
  <si>
    <t>7-707-1922</t>
  </si>
  <si>
    <t>LILIBETH PEREZ</t>
  </si>
  <si>
    <t>TI0832626</t>
  </si>
  <si>
    <t>lilibeth_2621@hotmail.com</t>
  </si>
  <si>
    <t>EL ARADO, mystic CITY CALLE 24 casa A-624, EL ARADO, LA CHORRERA, PANAMÁ</t>
  </si>
  <si>
    <t>62749457</t>
  </si>
  <si>
    <t>8.906798,-79.785247</t>
  </si>
  <si>
    <t>JM4498D</t>
  </si>
  <si>
    <t>8-843-298</t>
  </si>
  <si>
    <t>EUDIS EROTIDES PIMENTEL PEÑA</t>
  </si>
  <si>
    <t>3519290</t>
  </si>
  <si>
    <t>Ariderek0830@gmail.com</t>
  </si>
  <si>
    <t>Nuevo Emperador, NUEVO EMPERADOR, ARRAIJAN, ARRAIJAN, PANAMÁ</t>
  </si>
  <si>
    <t>63164127</t>
  </si>
  <si>
    <t>8.988850,-79.730964</t>
  </si>
  <si>
    <t>JH4666D</t>
  </si>
  <si>
    <t>N-15-515</t>
  </si>
  <si>
    <t>MARIE MARTA GUERCY JEAN DE NUÑEZ</t>
  </si>
  <si>
    <t>8319487</t>
  </si>
  <si>
    <t>mariemarta2144@gmail.com</t>
  </si>
  <si>
    <t>CLLE COROTU CSA 2862, LA TULIHUECA O NUEVA FLORIDA, BARRIO BALBOA, LA CHORRERA, PANAMÁ</t>
  </si>
  <si>
    <t>62111673</t>
  </si>
  <si>
    <t>8.879881,-79.796100</t>
  </si>
  <si>
    <t>JS4676D</t>
  </si>
  <si>
    <t>8-912-1994</t>
  </si>
  <si>
    <t>MIRNA ISABEL ALVARADO ROBLES</t>
  </si>
  <si>
    <t xml:space="preserve">3524160	</t>
  </si>
  <si>
    <t>mirnaalva357@gmail.com</t>
  </si>
  <si>
    <t>RES, ECONOPLADE #2D-161 CLLE 2DA, EL TECAL, ARRAIJAN, ARRAIJAN, PANAMÁ</t>
  </si>
  <si>
    <t>67227253</t>
  </si>
  <si>
    <t>8.912123, - 79. 703994</t>
  </si>
  <si>
    <t>JZ2653D</t>
  </si>
  <si>
    <t>9-746-2478</t>
  </si>
  <si>
    <t>OLMEDO BARRIA MARTINEZ</t>
  </si>
  <si>
    <t>6811-2540</t>
  </si>
  <si>
    <t>barriaolmedo4@gmail.com</t>
  </si>
  <si>
    <t>68112540</t>
  </si>
  <si>
    <t>8.901301,-79.790901</t>
  </si>
  <si>
    <t>JQ0175D</t>
  </si>
  <si>
    <t>6-725-951</t>
  </si>
  <si>
    <t>YADISELL BARRIOS</t>
  </si>
  <si>
    <t>6559-4131</t>
  </si>
  <si>
    <t>barriosyadisell07@gmail.com</t>
  </si>
  <si>
    <t>65594131</t>
  </si>
  <si>
    <t>8.932241,-79.804714</t>
  </si>
  <si>
    <t>JS4506D</t>
  </si>
  <si>
    <t>8-724-632</t>
  </si>
  <si>
    <t>JOSE ALBERTO BONILLA MATOS</t>
  </si>
  <si>
    <t>61630427</t>
  </si>
  <si>
    <t>lmarciaga58@gmail.com</t>
  </si>
  <si>
    <t>8.989789,-79.731599</t>
  </si>
  <si>
    <t>JZ4573D</t>
  </si>
  <si>
    <t>8-981-354</t>
  </si>
  <si>
    <t>Cristhian ismael barragán cordoba</t>
  </si>
  <si>
    <t>6905-8078</t>
  </si>
  <si>
    <t>kylianbarragan585@gmail.com</t>
  </si>
  <si>
    <t>69058078</t>
  </si>
  <si>
    <t>8.909285,-79.792670</t>
  </si>
  <si>
    <t>JO5260D</t>
  </si>
  <si>
    <t>8-989-1727</t>
  </si>
  <si>
    <t xml:space="preserve">Omar Israel Botello González </t>
  </si>
  <si>
    <t>2805725</t>
  </si>
  <si>
    <t>edgonzalez2178@gmail.com</t>
  </si>
  <si>
    <t>Panamá, Ernesto Córdoba Campos</t>
  </si>
  <si>
    <t>9.0806330, -79.5056230</t>
  </si>
  <si>
    <t>JY1181D</t>
  </si>
  <si>
    <t>4-62-427</t>
  </si>
  <si>
    <t>Cesar Julio Candanedo Valdes</t>
  </si>
  <si>
    <t>2213754</t>
  </si>
  <si>
    <t>Cjcesar@hotmail.com</t>
  </si>
  <si>
    <t>Santa Elena Calle Gato Solo Casa 38</t>
  </si>
  <si>
    <t>66244122</t>
  </si>
  <si>
    <t>9.087509,-79.348838</t>
  </si>
  <si>
    <t>JJ0015D</t>
  </si>
  <si>
    <t>8-775-2241</t>
  </si>
  <si>
    <t>Alberto Alvarez Rodriguez</t>
  </si>
  <si>
    <t>2114318</t>
  </si>
  <si>
    <t>albertoa2683@gmail.com</t>
  </si>
  <si>
    <t>Altos de Villalobos Ave.Principal Ca 18</t>
  </si>
  <si>
    <t>64295243</t>
  </si>
  <si>
    <t>9.094138,-79.446283</t>
  </si>
  <si>
    <t>JO1622D</t>
  </si>
  <si>
    <t>1-29-235</t>
  </si>
  <si>
    <t>HUMBERTO GAMARA</t>
  </si>
  <si>
    <t>2482646</t>
  </si>
  <si>
    <t>humberto2376@gmail.com</t>
  </si>
  <si>
    <t>Verde Mar Calle 16 Casa 757</t>
  </si>
  <si>
    <t>66930893</t>
  </si>
  <si>
    <t>8.825338,-79.794005</t>
  </si>
  <si>
    <t>JG1725D</t>
  </si>
  <si>
    <t>8-506-967</t>
  </si>
  <si>
    <t>Lorena Trujillo</t>
  </si>
  <si>
    <t>2482365</t>
  </si>
  <si>
    <t>Lorena1112trujillo@gmail.com</t>
  </si>
  <si>
    <t>Verde Mar Calle 7 Casa 327</t>
  </si>
  <si>
    <t>66519378</t>
  </si>
  <si>
    <t>8.826448,-79.789707</t>
  </si>
  <si>
    <t>JW1786D</t>
  </si>
  <si>
    <t>E-8-87711</t>
  </si>
  <si>
    <t>ILEANA MARIA CHAVARRIA</t>
  </si>
  <si>
    <t>2453675</t>
  </si>
  <si>
    <t>Josecarr54@gmail.com</t>
  </si>
  <si>
    <t>Valle de Mar Azul Calle 24 Casa 828</t>
  </si>
  <si>
    <t>61974878</t>
  </si>
  <si>
    <t>JO1873D</t>
  </si>
  <si>
    <t>8-239-1711</t>
  </si>
  <si>
    <t>Ruben Dario Mojica Vargas</t>
  </si>
  <si>
    <t>2343012</t>
  </si>
  <si>
    <t>Mojicaruben07@gmail.com</t>
  </si>
  <si>
    <t>Las Cumbres Santa Librada Calle C Casa 3</t>
  </si>
  <si>
    <t>66215470</t>
  </si>
  <si>
    <t>JC2133D</t>
  </si>
  <si>
    <t>10-701-2269</t>
  </si>
  <si>
    <t>TINO ALBA SMITH</t>
  </si>
  <si>
    <t>2962317</t>
  </si>
  <si>
    <t>tinoalba174@gmail.com</t>
  </si>
  <si>
    <t>Colinas del Este Calle 28 Ca 1317</t>
  </si>
  <si>
    <t>64077632</t>
  </si>
  <si>
    <t>9.136056,-79.291622</t>
  </si>
  <si>
    <t>JT2363D</t>
  </si>
  <si>
    <t>10-7-240</t>
  </si>
  <si>
    <t>INDALECIO DIORIS AVILA CAMPOS</t>
  </si>
  <si>
    <t>2966362</t>
  </si>
  <si>
    <t>Eliilopez1704@gmail.com</t>
  </si>
  <si>
    <t>Castilla Real 2 Calle 2 Casa 62</t>
  </si>
  <si>
    <t>61118635</t>
  </si>
  <si>
    <t>9.128287,-79.293863</t>
  </si>
  <si>
    <t>JX3189D</t>
  </si>
  <si>
    <t>8-983-270</t>
  </si>
  <si>
    <t>ANGELICA NICOLE GUZMAN SANCHEZ</t>
  </si>
  <si>
    <t>2453829</t>
  </si>
  <si>
    <t>angelicanicolee80@gmail.com</t>
  </si>
  <si>
    <t>Valle de Mar Azul Calle 16 casa 688</t>
  </si>
  <si>
    <t>68873149</t>
  </si>
  <si>
    <t>8.867891,-79.722424</t>
  </si>
  <si>
    <t>JY3262D</t>
  </si>
  <si>
    <t>8-944-1848</t>
  </si>
  <si>
    <t>Antonio Zuñiga</t>
  </si>
  <si>
    <t>3510242</t>
  </si>
  <si>
    <t>Az5556563@gmail.com</t>
  </si>
  <si>
    <t>Brisa Mar Calle caroli casa 327, PUE</t>
  </si>
  <si>
    <t>67690989</t>
  </si>
  <si>
    <t>8.871431,-79.717143</t>
  </si>
  <si>
    <t>JW3262D</t>
  </si>
  <si>
    <t>8-1032-1530</t>
  </si>
  <si>
    <t>ALLELET POLANCO</t>
  </si>
  <si>
    <t>3511448</t>
  </si>
  <si>
    <t>Alleletsurich@gmail.com</t>
  </si>
  <si>
    <t>Villas de Santander II calle 6 Casa 101</t>
  </si>
  <si>
    <t>66461905</t>
  </si>
  <si>
    <t>8.947311,-79.695674</t>
  </si>
  <si>
    <t>JE3591D</t>
  </si>
  <si>
    <t>6-83-438</t>
  </si>
  <si>
    <t>OLPIDIO CASTRO MUDARRA</t>
  </si>
  <si>
    <t>2482478</t>
  </si>
  <si>
    <t>Olpidiocastro2@gmail.com</t>
  </si>
  <si>
    <t>Verde Mar Calle 1 Casa 48</t>
  </si>
  <si>
    <t>63616743</t>
  </si>
  <si>
    <t>8.866624,-79.722476</t>
  </si>
  <si>
    <t>JD5223D</t>
  </si>
  <si>
    <t>BE364447</t>
  </si>
  <si>
    <t>MARILUZ SALAS GUITERREZ</t>
  </si>
  <si>
    <t>3136154</t>
  </si>
  <si>
    <t>marysalasg95@gmail.com</t>
  </si>
  <si>
    <t>Dond Bosco calle principal Lote Y-30</t>
  </si>
  <si>
    <t>65090344</t>
  </si>
  <si>
    <t>9.042970,-79.501400</t>
  </si>
  <si>
    <t>JL1252D</t>
  </si>
  <si>
    <t>11-701-576</t>
  </si>
  <si>
    <t>JHONNY BARRIGON QUINTANA</t>
  </si>
  <si>
    <t>2451750</t>
  </si>
  <si>
    <t>barrigonjhonny@gmail.com</t>
  </si>
  <si>
    <t xml:space="preserve"> Villas de Santander2 calle 11 casa 296, CERRO SILVESTRE, CERRO SILVESTRE, ARRAIJAN</t>
  </si>
  <si>
    <t>69035153</t>
  </si>
  <si>
    <t>8.947896,-79.698115</t>
  </si>
  <si>
    <t>JE1401D</t>
  </si>
  <si>
    <t>C03468786</t>
  </si>
  <si>
    <t>Dulce María Romero</t>
  </si>
  <si>
    <t>2505200</t>
  </si>
  <si>
    <t>dulcemromero0@gmail.com</t>
  </si>
  <si>
    <t>La Mitra Principal Calle KCO, EL COCO, EL COCO, LA CHORRERA</t>
  </si>
  <si>
    <t>66311124</t>
  </si>
  <si>
    <t>8.855549,-79.789909</t>
  </si>
  <si>
    <t>JD1457D</t>
  </si>
  <si>
    <t>8-723-1590</t>
  </si>
  <si>
    <t>EDILVERTO GONZALEZ RAMOS</t>
  </si>
  <si>
    <t>2550857</t>
  </si>
  <si>
    <t>edilverto.cc@gmail.com</t>
  </si>
  <si>
    <t>28 de Julio Palo DiferenteBur1529S/N,</t>
  </si>
  <si>
    <t>64371457</t>
  </si>
  <si>
    <t>8.975972,-79.696782</t>
  </si>
  <si>
    <t>JW1612D</t>
  </si>
  <si>
    <t>1-26-620</t>
  </si>
  <si>
    <t>ANEL ARIEL BRADIEL</t>
  </si>
  <si>
    <t>7561049</t>
  </si>
  <si>
    <t>Anel.bradiel@gmail.com</t>
  </si>
  <si>
    <t>ocas del Toro Avenida F calle 8y9, BOCAS DEL TORO</t>
  </si>
  <si>
    <t>BOCAS DEL TORO (CABECERA)                         </t>
  </si>
  <si>
    <t>62491412</t>
  </si>
  <si>
    <t>9.342021,-82.245288</t>
  </si>
  <si>
    <t>JO1952D</t>
  </si>
  <si>
    <t>8-880-1178</t>
  </si>
  <si>
    <t>ANUARA ITZEL TUÑON ESCUDERO</t>
  </si>
  <si>
    <t>2453915</t>
  </si>
  <si>
    <t>Anuaramiselis@gmail.com</t>
  </si>
  <si>
    <t>Verde Mar calle 5ta casa203, PUERTO CAIMITO, PUERTO CAIMITO, LA CHORRERA</t>
  </si>
  <si>
    <t>62256323</t>
  </si>
  <si>
    <t>8.871355,-79.724747</t>
  </si>
  <si>
    <t>JB2113D</t>
  </si>
  <si>
    <t>1-733-2357</t>
  </si>
  <si>
    <t>LORENA RUBYS GARAY WILLIAMS</t>
  </si>
  <si>
    <t>2852822</t>
  </si>
  <si>
    <t>lorenagaray64@gmail.com</t>
  </si>
  <si>
    <t>Castilla Real 2 calle 5ta cas194, PACORA, PACORA, PANAMA</t>
  </si>
  <si>
    <t>61913184</t>
  </si>
  <si>
    <t>9.128573,-79.294924</t>
  </si>
  <si>
    <t>JH2327D</t>
  </si>
  <si>
    <t>10-715-1729</t>
  </si>
  <si>
    <t>RUDIEL LOPEZ</t>
  </si>
  <si>
    <t>2960391</t>
  </si>
  <si>
    <t>rudiellopez40@gmail.com</t>
  </si>
  <si>
    <t>Condado Real, calle 13 casa 334, ENTRADA A PACORA</t>
  </si>
  <si>
    <t>67859116</t>
  </si>
  <si>
    <t>9.105262,-79.295553</t>
  </si>
  <si>
    <t>JE3826D</t>
  </si>
  <si>
    <t>8-799-2258</t>
  </si>
  <si>
    <t>YARISELA OSIRIS CAMILO VILLARREAL</t>
  </si>
  <si>
    <t>2449764</t>
  </si>
  <si>
    <t>antoniosurgeon@gmail.com</t>
  </si>
  <si>
    <t>San Pedro 1casa Q 43 calle principal, SAN PEDRO N. 1, JUAN DIAZ, PANAMA</t>
  </si>
  <si>
    <t>67606575</t>
  </si>
  <si>
    <t>8.9253296, -79.6283738</t>
  </si>
  <si>
    <t>JJ4059D</t>
  </si>
  <si>
    <t>8-928-1437</t>
  </si>
  <si>
    <t>Jonathan Abdiel Ramos</t>
  </si>
  <si>
    <t>Jonni0330@gmail.com</t>
  </si>
  <si>
    <t>Mar azul calle 26 casa 843</t>
  </si>
  <si>
    <t>65556540</t>
  </si>
  <si>
    <t>8.869088,79.725441</t>
  </si>
  <si>
    <t>JY1930D</t>
  </si>
  <si>
    <t>2-135-702</t>
  </si>
  <si>
    <t>Noemi Herrera de chacon</t>
  </si>
  <si>
    <t>Karlachacon1441@gmail.com</t>
  </si>
  <si>
    <t>Brisa mar puerto caimito</t>
  </si>
  <si>
    <t>66329332</t>
  </si>
  <si>
    <t>8.869435,-79.718393</t>
  </si>
  <si>
    <t>JB3152D</t>
  </si>
  <si>
    <t>1-765-1788</t>
  </si>
  <si>
    <t>Daffgy Maoly Gayle Lara</t>
  </si>
  <si>
    <t>Gdaffy@gmail.com</t>
  </si>
  <si>
    <t>Valle dorado calle 12</t>
  </si>
  <si>
    <t>61548395</t>
  </si>
  <si>
    <t>8.882768,-79.761292</t>
  </si>
  <si>
    <t>JI4340D</t>
  </si>
  <si>
    <t>5-703-2353</t>
  </si>
  <si>
    <t>Gilberto Asprila Cordoba</t>
  </si>
  <si>
    <t>Gilaspri-23@gmail.com</t>
  </si>
  <si>
    <t>Altos d la pradera calle 3L casa 384k</t>
  </si>
  <si>
    <t>68725452</t>
  </si>
  <si>
    <t>8.820523,-79.802870</t>
  </si>
  <si>
    <t>JO4622D</t>
  </si>
  <si>
    <t>8-818-1108</t>
  </si>
  <si>
    <t>Alberto luis Pineda de leon</t>
  </si>
  <si>
    <t>Albertopineda2425@Gmail.com</t>
  </si>
  <si>
    <t>Llano Largo calle principal entrando por el antiguo queso</t>
  </si>
  <si>
    <t>62118989</t>
  </si>
  <si>
    <t>8.843878,-79.802122</t>
  </si>
  <si>
    <t>JE5383D</t>
  </si>
  <si>
    <t>E-8-183057</t>
  </si>
  <si>
    <t>QIULI CHEN</t>
  </si>
  <si>
    <t>2778271</t>
  </si>
  <si>
    <t>feng520223@gmail.com</t>
  </si>
  <si>
    <t>Ph victoria C35 casa 334 D, Ph victoria, ERNESTO CORDOBA C, PANAMA, PANAMÁ</t>
  </si>
  <si>
    <t>63503378</t>
  </si>
  <si>
    <t>17PPL6948805175</t>
  </si>
  <si>
    <t xml:space="preserve">KISHIANY THENAY MANUEL SILVA </t>
  </si>
  <si>
    <t>JH4266D</t>
  </si>
  <si>
    <t>8-812-1696</t>
  </si>
  <si>
    <t>DAYRA GARCIA</t>
  </si>
  <si>
    <t>62025691</t>
  </si>
  <si>
    <t>Garciadayra142@gmail.com</t>
  </si>
  <si>
    <t>caimitillo cumbre azul tranversal 9 ca b5-19</t>
  </si>
  <si>
    <t>VICTORIANO LORENZO                                </t>
  </si>
  <si>
    <t>9.152163,-79517798</t>
  </si>
  <si>
    <t>MARIANKA ISVETH GONZALEZ APARICIO</t>
  </si>
  <si>
    <t>JL5218D</t>
  </si>
  <si>
    <t>1-732-943</t>
  </si>
  <si>
    <t>RIGOBERTO JIMENEZ</t>
  </si>
  <si>
    <t>2979489</t>
  </si>
  <si>
    <t>Rigobertojimenez670@gmail.com</t>
  </si>
  <si>
    <t>Bda. Santa Isabel pacora casa # 884, RESIDENCIAL SANTA ISABEL, PACORA, PANAMA, PANAMÁ</t>
  </si>
  <si>
    <t>66366076</t>
  </si>
  <si>
    <t>17PPL8425408315</t>
  </si>
  <si>
    <t>YOBHANKA YARELIS ESPINOSA ASPRILLA</t>
  </si>
  <si>
    <t>JM3195D</t>
  </si>
  <si>
    <t>8-297-377</t>
  </si>
  <si>
    <t>NUBIA LILI CANO RUIZ DE DE ALVA</t>
  </si>
  <si>
    <t>Nubialili390@gmail.com</t>
  </si>
  <si>
    <t>Plaza Valencia, calle san esteban Ca187</t>
  </si>
  <si>
    <t>67211035</t>
  </si>
  <si>
    <t>9.086502,-79.505750</t>
  </si>
  <si>
    <t>JN1561D</t>
  </si>
  <si>
    <t>8-1018-2357</t>
  </si>
  <si>
    <t>RUDY PAOLA QUINTERO RAMOS</t>
  </si>
  <si>
    <t>Rubyquintero264@gmail.com</t>
  </si>
  <si>
    <t>Cumbre azul calle 8 casa 37</t>
  </si>
  <si>
    <t>63702128</t>
  </si>
  <si>
    <t>9.149026,-79.518128</t>
  </si>
  <si>
    <t>JX0461D</t>
  </si>
  <si>
    <t>10-712-1042</t>
  </si>
  <si>
    <t>YEIKA HERRERA DE TEJADA</t>
  </si>
  <si>
    <t>Yeikaherrera9@gmail.com</t>
  </si>
  <si>
    <t>El trebol 2 calle 12 casa 174</t>
  </si>
  <si>
    <t>65920829</t>
  </si>
  <si>
    <t>9.113459,-79.330639</t>
  </si>
  <si>
    <t>JM0486D</t>
  </si>
  <si>
    <t>8-1064-1006</t>
  </si>
  <si>
    <t>LEONARDO JOEL LOPEZ SOLIS</t>
  </si>
  <si>
    <t>Raultejada@gmail.com</t>
  </si>
  <si>
    <t>Arraiján cabecera calle 10 casa 33</t>
  </si>
  <si>
    <t>67916489</t>
  </si>
  <si>
    <t>8.943596,-79.652255</t>
  </si>
  <si>
    <t>JH0887D</t>
  </si>
  <si>
    <t xml:space="preserve">8-891-172 </t>
  </si>
  <si>
    <t>VIELKA EUGENIA SOLIS GONZALEZ</t>
  </si>
  <si>
    <t>Vielkasolis93@gmail.com</t>
  </si>
  <si>
    <t>Burunga calle alfa y omega casa 58</t>
  </si>
  <si>
    <t>67400281</t>
  </si>
  <si>
    <t>8.943671,-79.650209</t>
  </si>
  <si>
    <t>JC1146D</t>
  </si>
  <si>
    <t>8-1052-1291</t>
  </si>
  <si>
    <t xml:space="preserve"> ANGELITH LISBETH SAMANIEGO ALVAREZ</t>
  </si>
  <si>
    <t>Angeli20091@gmail.com</t>
  </si>
  <si>
    <t>Burunga calle 33 casa C</t>
  </si>
  <si>
    <t>69866462</t>
  </si>
  <si>
    <t>8.923298,-79.628683</t>
  </si>
  <si>
    <t>JQ1188D</t>
  </si>
  <si>
    <t>3-739-2435</t>
  </si>
  <si>
    <t>Enrico Martin Williams Diaz</t>
  </si>
  <si>
    <t>enricow93@outlook.com</t>
  </si>
  <si>
    <t>Las Perlas calle 6 casa 348</t>
  </si>
  <si>
    <t>64343050</t>
  </si>
  <si>
    <t>9.138609,-79.531775</t>
  </si>
  <si>
    <t>JG1236D</t>
  </si>
  <si>
    <t>4-122-221</t>
  </si>
  <si>
    <t>LISTENIA ISABEL TIL</t>
  </si>
  <si>
    <t>Listeniatil@gmail.com</t>
  </si>
  <si>
    <t>La Valdeza calle 47 casa 6ta</t>
  </si>
  <si>
    <t>64701789</t>
  </si>
  <si>
    <t>8.826990,-79,819332</t>
  </si>
  <si>
    <t>JJ1436D</t>
  </si>
  <si>
    <t>8-989-1617</t>
  </si>
  <si>
    <t>JOSE LUIS RAMOS DE LEON</t>
  </si>
  <si>
    <t>Joseramos.dl10@gmail.com</t>
  </si>
  <si>
    <t>Colinas del sol calle los tulipanes casa 716</t>
  </si>
  <si>
    <t>62809991</t>
  </si>
  <si>
    <t>8.959604,-79.684388</t>
  </si>
  <si>
    <t>JY1815D</t>
  </si>
  <si>
    <t>Altos de la pradera calle 10 casa 533</t>
  </si>
  <si>
    <t>62505481</t>
  </si>
  <si>
    <t>8.828528,-79.811722</t>
  </si>
  <si>
    <t>JT2227D</t>
  </si>
  <si>
    <t>8-722-2284</t>
  </si>
  <si>
    <t>NAYARIL YESBEL GONZALEZ QUNTERO</t>
  </si>
  <si>
    <t>elitzady04@gmail.com</t>
  </si>
  <si>
    <t>Vista azul calle 55 casa 265</t>
  </si>
  <si>
    <t>64151292</t>
  </si>
  <si>
    <t>8.900880,-79.706685</t>
  </si>
  <si>
    <t>JN2084D</t>
  </si>
  <si>
    <t>8-1055-1018</t>
  </si>
  <si>
    <t>FRANKLIN PEREZ</t>
  </si>
  <si>
    <t xml:space="preserve">Fp9990113@gmail.com </t>
  </si>
  <si>
    <t>Lidice calle sin ID casa 301</t>
  </si>
  <si>
    <t>65826188</t>
  </si>
  <si>
    <t>8.745854,-79.913102</t>
  </si>
  <si>
    <t>JK2933D</t>
  </si>
  <si>
    <t>8-955-831</t>
  </si>
  <si>
    <t>Sujeidys yaneth Moreno</t>
  </si>
  <si>
    <t>Sujeidysmoreno@gmail.com</t>
  </si>
  <si>
    <t>Monte rico calle 13 casa 118</t>
  </si>
  <si>
    <t>65339466</t>
  </si>
  <si>
    <t>9.115918,-79.364998</t>
  </si>
  <si>
    <t>JH3263D</t>
  </si>
  <si>
    <t>8-937-2006</t>
  </si>
  <si>
    <t>ANA MEYVI BARRIOS ALLEN</t>
  </si>
  <si>
    <t>anabarrios1965@yahoo.com</t>
  </si>
  <si>
    <t>Altos de la pradera calle 10 casa 567</t>
  </si>
  <si>
    <t>67844136</t>
  </si>
  <si>
    <t>8.828103,-79.811477</t>
  </si>
  <si>
    <t>JQ4489D</t>
  </si>
  <si>
    <t>10-710-2282</t>
  </si>
  <si>
    <t>YAEL HUBERTILIO MARTINEZ DURAN</t>
  </si>
  <si>
    <t xml:space="preserve">Xuper20026@gmail.com </t>
  </si>
  <si>
    <t>San Bernardino calle 3ra casa 26</t>
  </si>
  <si>
    <t>64476324</t>
  </si>
  <si>
    <t>8.930033,-79.730726</t>
  </si>
  <si>
    <t>JD4609D</t>
  </si>
  <si>
    <t>3-754-991</t>
  </si>
  <si>
    <t>ROXANA YARIVELKIS ROJAS ZAPATA</t>
  </si>
  <si>
    <t>Xupertv1234500@gmail.com</t>
  </si>
  <si>
    <t>La Pradera, calle 8 casa 184</t>
  </si>
  <si>
    <t>69429488</t>
  </si>
  <si>
    <t>8.835294,-79.798111</t>
  </si>
  <si>
    <t>JZ4787D</t>
  </si>
  <si>
    <t>8-1027-1343</t>
  </si>
  <si>
    <t>ABIGAIL CECILIA ALLMAM BARSALLO</t>
  </si>
  <si>
    <t>Allmanabigail2@gmail.com</t>
  </si>
  <si>
    <t>Alto viento 2 calle 1 casa 14</t>
  </si>
  <si>
    <t>63885821</t>
  </si>
  <si>
    <t>8.837651,-79.792570</t>
  </si>
  <si>
    <t>JM4975D</t>
  </si>
  <si>
    <t>8-753-357</t>
  </si>
  <si>
    <t>MILAGROS VASQUEZ</t>
  </si>
  <si>
    <t>Mila1665@gmail.com</t>
  </si>
  <si>
    <t>Altos del Tecal calle 3 casa 184</t>
  </si>
  <si>
    <t>65208553</t>
  </si>
  <si>
    <t>8.899013,-79.702682</t>
  </si>
  <si>
    <t>JS5215D</t>
  </si>
  <si>
    <t>8-484-881</t>
  </si>
  <si>
    <t>Pedro René Rodriguez Murillo</t>
  </si>
  <si>
    <t>6806-0989</t>
  </si>
  <si>
    <t>Yamisurycorrella04@gmail.com</t>
  </si>
  <si>
    <t>Lluvia de oro calle 16 NRO casa 287</t>
  </si>
  <si>
    <t>8.959740,-79.699636</t>
  </si>
  <si>
    <t>JN0506D</t>
  </si>
  <si>
    <t>E-8-241121</t>
  </si>
  <si>
    <t>Tirsa Xiomara Blandford Peralta</t>
  </si>
  <si>
    <t>6892-2863</t>
  </si>
  <si>
    <t>Tersabandford@gmail.com</t>
  </si>
  <si>
    <t>El llano PB3 leovigildo PB3</t>
  </si>
  <si>
    <t>8.933277,-79.643448</t>
  </si>
  <si>
    <t>JS1074D</t>
  </si>
  <si>
    <t>8-993-205</t>
  </si>
  <si>
    <t xml:space="preserve">Ruth Abigail Aguirre Rodríguez </t>
  </si>
  <si>
    <t>6025-5935</t>
  </si>
  <si>
    <t>Arseniarodriguez2993@gmail.com</t>
  </si>
  <si>
    <t>El universo 1753</t>
  </si>
  <si>
    <t>8.868726,-79.712656</t>
  </si>
  <si>
    <t>JT1402D</t>
  </si>
  <si>
    <t>8-946-2444</t>
  </si>
  <si>
    <t>KENIBETH MARTINEZ</t>
  </si>
  <si>
    <t>6865-9280</t>
  </si>
  <si>
    <t>Kenia30mortiz@gmail.com</t>
  </si>
  <si>
    <t>Los guayacanes Etapa V Calle 5A 431</t>
  </si>
  <si>
    <t>8.918677,-79.807904</t>
  </si>
  <si>
    <t>JS1623D</t>
  </si>
  <si>
    <t>8-418-534</t>
  </si>
  <si>
    <t xml:space="preserve">Isthel Anay Méndez Rodriguez </t>
  </si>
  <si>
    <t>6965-2735</t>
  </si>
  <si>
    <t>Isthelmendez@gmail.com</t>
  </si>
  <si>
    <t>El tecal vista Azul casa N 460</t>
  </si>
  <si>
    <t>8.900565,-79.704903</t>
  </si>
  <si>
    <t>JD2033D</t>
  </si>
  <si>
    <t>8-347-729</t>
  </si>
  <si>
    <t>MARTA BRYAN</t>
  </si>
  <si>
    <t>6769-9560</t>
  </si>
  <si>
    <t>Marthabryan23@gmail.com</t>
  </si>
  <si>
    <t>Nueva esperanza S E 3 Casa 252</t>
  </si>
  <si>
    <t>9.109282,-79.337303</t>
  </si>
  <si>
    <t>JX3379D</t>
  </si>
  <si>
    <t>8-1037-1308</t>
  </si>
  <si>
    <t>ANA PIMENTEL</t>
  </si>
  <si>
    <t>6943-5212</t>
  </si>
  <si>
    <t>Ana2869@gmail.com</t>
  </si>
  <si>
    <t>Villa Dorado calle vía Trujillo casa D 03</t>
  </si>
  <si>
    <t>8000</t>
  </si>
  <si>
    <t>8.925269,-79.762405</t>
  </si>
  <si>
    <t>JW3611D</t>
  </si>
  <si>
    <t>8-704-706</t>
  </si>
  <si>
    <t xml:space="preserve">Dario Ernesto Vásquez Samaniego </t>
  </si>
  <si>
    <t>6674-4734</t>
  </si>
  <si>
    <t>Dariovazquez@gmail.com</t>
  </si>
  <si>
    <t>Green Village Calle Principal Casa 38</t>
  </si>
  <si>
    <t>8.940087,-79.718414</t>
  </si>
  <si>
    <t>JF4550D</t>
  </si>
  <si>
    <t>8-411-280</t>
  </si>
  <si>
    <t>Claudio Alberto Chávez Perea</t>
  </si>
  <si>
    <t>6775-5825</t>
  </si>
  <si>
    <t>Jorgerodriguez34.co@gmail.com</t>
  </si>
  <si>
    <t>San Bernardino Calle E Casa 48</t>
  </si>
  <si>
    <t>8.929613,-79.729218</t>
  </si>
  <si>
    <t>JZ4542D</t>
  </si>
  <si>
    <t>2-77-328</t>
  </si>
  <si>
    <t>EUSEBIO JAEN ESPINOSA</t>
  </si>
  <si>
    <t>6624-6610</t>
  </si>
  <si>
    <t>Empleovarios2026@gmail.com</t>
  </si>
  <si>
    <t>Villas Del Carmen Calle 11 Casa D 198</t>
  </si>
  <si>
    <t>8.851733,-79.800291</t>
  </si>
  <si>
    <t>JX5121D</t>
  </si>
  <si>
    <t>8-514-2408</t>
  </si>
  <si>
    <t>TAMARA DELGADO</t>
  </si>
  <si>
    <t>6322-3351</t>
  </si>
  <si>
    <t>Delgadotamara799@gmail.com</t>
  </si>
  <si>
    <t>San Bernandino No 8G</t>
  </si>
  <si>
    <t>8.929552,-79.729202</t>
  </si>
  <si>
    <t>JU5220D</t>
  </si>
  <si>
    <t>8-1059-2387</t>
  </si>
  <si>
    <t xml:space="preserve">Lindsay Alexandra Pérez Gálvez </t>
  </si>
  <si>
    <t>69564235</t>
  </si>
  <si>
    <t>Perezgalvezlindsay2662@gmail.com</t>
  </si>
  <si>
    <t>Río Hato, Calle bique, Casa N/A</t>
  </si>
  <si>
    <t>8.375337,-80.162095</t>
  </si>
  <si>
    <t>JI0179D</t>
  </si>
  <si>
    <t>8-526-1757</t>
  </si>
  <si>
    <t xml:space="preserve">Juan Ramón Navarro Martínez </t>
  </si>
  <si>
    <t>66988258</t>
  </si>
  <si>
    <t>Yamirnavarrogarcia@gmail.com</t>
  </si>
  <si>
    <t>El trebol 2, Principal, Casa E128</t>
  </si>
  <si>
    <t>9.114394,-79.331670</t>
  </si>
  <si>
    <t>JZ0490D</t>
  </si>
  <si>
    <t>8-909-378</t>
  </si>
  <si>
    <t xml:space="preserve">Sandra Mendoza Pérez </t>
  </si>
  <si>
    <t>6461-0701</t>
  </si>
  <si>
    <t>Perezsandramendoza@gmail.com</t>
  </si>
  <si>
    <t>La paz, Sector 10, Casa 3A</t>
  </si>
  <si>
    <t>8.939409,-79.639974</t>
  </si>
  <si>
    <t>JJ1231D</t>
  </si>
  <si>
    <t>SANDRA MENDOZA PEREZ</t>
  </si>
  <si>
    <t>66830362</t>
  </si>
  <si>
    <t>La paz, Sector 9, lote 4</t>
  </si>
  <si>
    <t>8.939369,-79.640282</t>
  </si>
  <si>
    <t>JV1271D</t>
  </si>
  <si>
    <t>8-906-904</t>
  </si>
  <si>
    <t>JOSE EDUARDO GONZALEZ BONILLA</t>
  </si>
  <si>
    <t>67662497</t>
  </si>
  <si>
    <t>ambar2397@gmail.com</t>
  </si>
  <si>
    <t>Vista alegre, 2da, CA 10151</t>
  </si>
  <si>
    <t>8.933990,-79.693899</t>
  </si>
  <si>
    <t>JS1441D</t>
  </si>
  <si>
    <t>8-701-734</t>
  </si>
  <si>
    <t>Hildaura Edith Rios cortes</t>
  </si>
  <si>
    <t>65133654</t>
  </si>
  <si>
    <t>Hildaurak@gmail.com</t>
  </si>
  <si>
    <t>Las veraneras, Principal, Casa 49 C</t>
  </si>
  <si>
    <t>8.923924,-79.631387</t>
  </si>
  <si>
    <t>JD1440D</t>
  </si>
  <si>
    <t>9-713-718</t>
  </si>
  <si>
    <t>ELSYS BARRIA</t>
  </si>
  <si>
    <t>61330187</t>
  </si>
  <si>
    <t>Saravictoria297@gmail.com</t>
  </si>
  <si>
    <t>Los jardines, Calle 5ta, Casa D55</t>
  </si>
  <si>
    <t>9.119509,-79.344265</t>
  </si>
  <si>
    <t>JD1550D</t>
  </si>
  <si>
    <t>8-718-2344</t>
  </si>
  <si>
    <t>Yobana Mabel Romero Muñoz de hook</t>
  </si>
  <si>
    <t>69861375</t>
  </si>
  <si>
    <t>Jovana0226@yahoo.com</t>
  </si>
  <si>
    <t>Brisa Mar, CA 682</t>
  </si>
  <si>
    <t>8.870755,-79.718730</t>
  </si>
  <si>
    <t>JM1569D</t>
  </si>
  <si>
    <t>6887-2570</t>
  </si>
  <si>
    <t xml:space="preserve">Jovana0226@yahoo.com </t>
  </si>
  <si>
    <t>Brisa Mar, Calle 6ta, Casa 143</t>
  </si>
  <si>
    <t>8.871292,-79.718671</t>
  </si>
  <si>
    <t>JI1668D</t>
  </si>
  <si>
    <t>8-530-879</t>
  </si>
  <si>
    <t>GUILLERMINA MIRANDA</t>
  </si>
  <si>
    <t>tunonmelybhet@gmail.com</t>
  </si>
  <si>
    <t>Altos del tecal, Calle 1C-4, Casa 109</t>
  </si>
  <si>
    <t>8.901144,-79.702866</t>
  </si>
  <si>
    <t>JG2441D</t>
  </si>
  <si>
    <t>8-1009-518</t>
  </si>
  <si>
    <t>María Alejandra Lenon Delgado</t>
  </si>
  <si>
    <t>63393287</t>
  </si>
  <si>
    <t xml:space="preserve">Alejandradelgado2820@gmail.com </t>
  </si>
  <si>
    <t>Las Acacias, Calle Principal, Casa 4375</t>
  </si>
  <si>
    <t>8.938100,-79.650641</t>
  </si>
  <si>
    <t>JJ3347D</t>
  </si>
  <si>
    <t>8-770-2348</t>
  </si>
  <si>
    <t>BLANCA CAROLINA PITTY VERGARA</t>
  </si>
  <si>
    <t>64466237</t>
  </si>
  <si>
    <t>luisalbeto794@gmail.com</t>
  </si>
  <si>
    <t>Los Guayacanes, Calle 108, CA 1046</t>
  </si>
  <si>
    <t>8.924034,-79.808586</t>
  </si>
  <si>
    <t>JV4061D</t>
  </si>
  <si>
    <t>8-984-1937</t>
  </si>
  <si>
    <t>RAFAEL ARIAS</t>
  </si>
  <si>
    <t>6686-6278</t>
  </si>
  <si>
    <t>Pstephania10@gmail.com</t>
  </si>
  <si>
    <t>Vista alegre, Calle S/N</t>
  </si>
  <si>
    <t>8.924623,-79.700057</t>
  </si>
  <si>
    <t>JZ4427D</t>
  </si>
  <si>
    <t>8-837-754</t>
  </si>
  <si>
    <t>Eisy Yaisury Gorden Pinzon</t>
  </si>
  <si>
    <t>66374411</t>
  </si>
  <si>
    <t>Ca655361@gmail.com</t>
  </si>
  <si>
    <t>Vista alegre, Calle 6ta, Casa 15A</t>
  </si>
  <si>
    <t>8.924668,-79.699991</t>
  </si>
  <si>
    <t>JE4674D</t>
  </si>
  <si>
    <t>8-279-811</t>
  </si>
  <si>
    <t>ALFONSO RODRIGUEZ</t>
  </si>
  <si>
    <t>69858300</t>
  </si>
  <si>
    <t>Andresalberto0724@gmail.com</t>
  </si>
  <si>
    <t>Vista alegre, Calle sexta, Casa 5714</t>
  </si>
  <si>
    <t>8.924810,-79.700078</t>
  </si>
  <si>
    <t>JJ5208D</t>
  </si>
  <si>
    <t>8-957-1038</t>
  </si>
  <si>
    <t>EDISON RAMIREZ</t>
  </si>
  <si>
    <t>67194677</t>
  </si>
  <si>
    <t xml:space="preserve">Edisonantonio90@yahoo.com </t>
  </si>
  <si>
    <t>La Estancia, Calle A, Casa 374</t>
  </si>
  <si>
    <t>8.912645,-79.795138</t>
  </si>
  <si>
    <t>JG5199D</t>
  </si>
  <si>
    <t>8-866-2271</t>
  </si>
  <si>
    <t xml:space="preserve">YOLANDA VILLARREAL FUENTES </t>
  </si>
  <si>
    <t>rovilla1225@gmail.com</t>
  </si>
  <si>
    <t>LOS ANDES SECTOR G CASA 47</t>
  </si>
  <si>
    <t>62396798</t>
  </si>
  <si>
    <t>9.045618,-79.512917</t>
  </si>
  <si>
    <t>JW0447D</t>
  </si>
  <si>
    <t>4-729-1034</t>
  </si>
  <si>
    <t>ELIA HAWKING</t>
  </si>
  <si>
    <t>ljrh1717@gmail.com</t>
  </si>
  <si>
    <t>LOS GUAYACANES CALLE 3NRO CASA93</t>
  </si>
  <si>
    <t>64540830</t>
  </si>
  <si>
    <t>8.920460,-79.807037</t>
  </si>
  <si>
    <t>JK1217D</t>
  </si>
  <si>
    <t>8-835-1031</t>
  </si>
  <si>
    <t>KARINA GOMEZ</t>
  </si>
  <si>
    <t>kg2573428@gmail.com</t>
  </si>
  <si>
    <t>CHORILLITO CALLE 2 CASA140</t>
  </si>
  <si>
    <t>65257811</t>
  </si>
  <si>
    <t>8.913183,-79.703750</t>
  </si>
  <si>
    <t>JD1407D</t>
  </si>
  <si>
    <t>8-163-558</t>
  </si>
  <si>
    <t>LUIS LASSO</t>
  </si>
  <si>
    <t>junsumoi@gmail.com</t>
  </si>
  <si>
    <t>ALTOS DE SANFRANCISCO NUEVA GENERACIÓN CA14603</t>
  </si>
  <si>
    <t>64213123</t>
  </si>
  <si>
    <t>8.853212,-79.791687</t>
  </si>
  <si>
    <t>JE2582D</t>
  </si>
  <si>
    <t>8-123-831</t>
  </si>
  <si>
    <t>MARITZA MACRE DUARTE DE OLIVIA</t>
  </si>
  <si>
    <t>oliviamaritza5@gmail.com</t>
  </si>
  <si>
    <t>VIÑA DEL MAR CALLE 10 CASA 50</t>
  </si>
  <si>
    <t>65166550</t>
  </si>
  <si>
    <t>8.855567,-79.758247</t>
  </si>
  <si>
    <t>JK2901D</t>
  </si>
  <si>
    <t>2-725-1036</t>
  </si>
  <si>
    <t>ARQUIEMEDES SANCHEZ</t>
  </si>
  <si>
    <t>Alquileres.sanchez13@gmail.com</t>
  </si>
  <si>
    <t>ALTOS DE LA PRADERA CALLE 11 CASA H-495</t>
  </si>
  <si>
    <t>65262050</t>
  </si>
  <si>
    <t>8.827345,-79.811989</t>
  </si>
  <si>
    <t>JQ2970D</t>
  </si>
  <si>
    <t>8-904-1240</t>
  </si>
  <si>
    <t xml:space="preserve">ALEYNI HERNANDEZ </t>
  </si>
  <si>
    <t>aleynihernandez8@gmail.com</t>
  </si>
  <si>
    <t>VERACRUZ SECTOR LA PLAYA 114PB</t>
  </si>
  <si>
    <t>63064465</t>
  </si>
  <si>
    <t>8.8880943, -79.6244900</t>
  </si>
  <si>
    <t>JK3893D</t>
  </si>
  <si>
    <t>8-828-1289</t>
  </si>
  <si>
    <t xml:space="preserve">LUISA DEL CARMEN MENA QUINTANA DE SAAVEDRA </t>
  </si>
  <si>
    <t>luisamena@gmail.com</t>
  </si>
  <si>
    <t>GREEN VILLAGE CASA12 2DA NRO</t>
  </si>
  <si>
    <t>62615852</t>
  </si>
  <si>
    <t>JC4512D</t>
  </si>
  <si>
    <t>9-158-592</t>
  </si>
  <si>
    <t xml:space="preserve">ESPERANZA BOZO </t>
  </si>
  <si>
    <t>Kimgonzalez0610@gmail.com</t>
  </si>
  <si>
    <t>SANTA LUCIA CALLE 26 CASA J86</t>
  </si>
  <si>
    <t>63332329</t>
  </si>
  <si>
    <t>9.0742748, -79.3551047</t>
  </si>
  <si>
    <t>JB4933D</t>
  </si>
  <si>
    <t>10-703-2348</t>
  </si>
  <si>
    <t>EUSTACIA GONZALEZ</t>
  </si>
  <si>
    <t>6468-5391</t>
  </si>
  <si>
    <t>Gonzalezlisbeth296@gmail.com</t>
  </si>
  <si>
    <t>Villa karla, circunvalación, NU-73</t>
  </si>
  <si>
    <t>8.939348,-79.709761</t>
  </si>
  <si>
    <t>SHERMALY ARLEEN CHAVEZ MIRANDA</t>
  </si>
  <si>
    <t>JS4013D</t>
  </si>
  <si>
    <t>8-922-355</t>
  </si>
  <si>
    <t>RENE LOPEZ</t>
  </si>
  <si>
    <t>2515994</t>
  </si>
  <si>
    <t>Rosyliliana1216@gmail.com</t>
  </si>
  <si>
    <t xml:space="preserve">La chorrera chorrito 3 después del inadeh mano derecha </t>
  </si>
  <si>
    <t>60174568</t>
  </si>
  <si>
    <t>8.879805,-79.805794</t>
  </si>
  <si>
    <t>JS4780D</t>
  </si>
  <si>
    <t>E-8-105479</t>
  </si>
  <si>
    <t>ZOILA VIVA</t>
  </si>
  <si>
    <t>90000000</t>
  </si>
  <si>
    <t>Vivaszoila270@gmail.com</t>
  </si>
  <si>
    <t>La siesta casa de esquina de la 2 rotonda</t>
  </si>
  <si>
    <t>66417708</t>
  </si>
  <si>
    <t>9.080235,-79.355119</t>
  </si>
  <si>
    <t>JN4961D</t>
  </si>
  <si>
    <t>6-717-983</t>
  </si>
  <si>
    <t>ERIKA GONZALEZ</t>
  </si>
  <si>
    <t>Karolinacastillomil@gmail.com</t>
  </si>
  <si>
    <t>Juan Pablo 2 calle y casa 317</t>
  </si>
  <si>
    <t>69552870</t>
  </si>
  <si>
    <t>8.926622,-79.778405</t>
  </si>
  <si>
    <t>JU5088D</t>
  </si>
  <si>
    <t>3-752-1253</t>
  </si>
  <si>
    <t>SANTIAGO ELIAZAR GARIBALDO PACHECO</t>
  </si>
  <si>
    <t>Santiagogaribaldi06@gmail.com</t>
  </si>
  <si>
    <t>Los guayacanes calle c1 casa 20</t>
  </si>
  <si>
    <t>64668916</t>
  </si>
  <si>
    <t>8.918840,-79.806526</t>
  </si>
  <si>
    <t>JQ5268C</t>
  </si>
  <si>
    <t>8-772-1364</t>
  </si>
  <si>
    <t>KYRIA KARINA ALFARO VILLARREAL</t>
  </si>
  <si>
    <t>Kyriaalfaro@gmail.com</t>
  </si>
  <si>
    <t>Altos de villa lucre</t>
  </si>
  <si>
    <t>62801937</t>
  </si>
  <si>
    <t>9.046936,-79.488478</t>
  </si>
  <si>
    <t>JA0702D</t>
  </si>
  <si>
    <t>8-1068-2460</t>
  </si>
  <si>
    <t>Carlos Oriel Alonso Gonzalez</t>
  </si>
  <si>
    <t>marilingomzalez@gmail.com</t>
  </si>
  <si>
    <t>Panama, Tocumen Victoriano Lorenzo, Calle Continga 76, Casa S/N</t>
  </si>
  <si>
    <t>67630404</t>
  </si>
  <si>
    <t>9.10064758218754,-79.3772341 8704724</t>
  </si>
  <si>
    <t>JM3614D</t>
  </si>
  <si>
    <t>2-729-1612</t>
  </si>
  <si>
    <t>RITA EVELIA DE GRACIA HERNANDEZ</t>
  </si>
  <si>
    <t>ritadegracias.com@gmail.com</t>
  </si>
  <si>
    <t>Barriada el Cristal, ARRAIJAN, ARRAIJAN, ARRAIJAN</t>
  </si>
  <si>
    <t>65197694</t>
  </si>
  <si>
    <t>8.9494355, -79.63571809999999</t>
  </si>
  <si>
    <t>JIANINA LUCIA CEPEDA BELTRAN</t>
  </si>
  <si>
    <t>JX0755D</t>
  </si>
  <si>
    <t>8-707-588</t>
  </si>
  <si>
    <t>Cesar Antonio Quintero Pezet</t>
  </si>
  <si>
    <t>yamilethcoronado22@gmail.com</t>
  </si>
  <si>
    <t>Panama, Juan Diaz, San Pedro 2, L - 15</t>
  </si>
  <si>
    <t>67901518</t>
  </si>
  <si>
    <t>9.04768849797427, -79.46124113313836</t>
  </si>
  <si>
    <t>LARISSA JASMIN QUINTERO GONZALEZ</t>
  </si>
  <si>
    <t>JS2104D</t>
  </si>
  <si>
    <t>8-874-2133</t>
  </si>
  <si>
    <t>JAIME JOSIEL LIMA ALVEO</t>
  </si>
  <si>
    <t>jaimejjla22@gmail.com</t>
  </si>
  <si>
    <t>PANAMA, PEDREGAL VILLA LOBOS, ALTOS DE RIO, 73</t>
  </si>
  <si>
    <t>63023865</t>
  </si>
  <si>
    <t>9.066084976743184, -79.42437881964877</t>
  </si>
  <si>
    <t>JQ4143D</t>
  </si>
  <si>
    <t>PE-13-717</t>
  </si>
  <si>
    <t>Vidal Antonio Crisando Novoa</t>
  </si>
  <si>
    <t>milenamojica20@gmail.com</t>
  </si>
  <si>
    <t>Panama, Don Bosco, Villas de Andalucia, Principal - Casa 1</t>
  </si>
  <si>
    <t>63724166</t>
  </si>
  <si>
    <t>9.041812,-79.411647</t>
  </si>
  <si>
    <t>LILIAN MILENA MOJICA DE LAS SALAS</t>
  </si>
  <si>
    <t>JX1845D</t>
  </si>
  <si>
    <t>E-8-213507</t>
  </si>
  <si>
    <t>KARENT VIVIANA PALACIOS ARBOLEDA</t>
  </si>
  <si>
    <t>karentpalacios10@gmail.com</t>
  </si>
  <si>
    <t>Panamá, Jose Domingo Espinar, Vista Del Valle, Cll Estelar, CAP 376</t>
  </si>
  <si>
    <t>69491338</t>
  </si>
  <si>
    <t>9.056049,-79.480745</t>
  </si>
  <si>
    <t>JN4923C</t>
  </si>
  <si>
    <t>9-77-730</t>
  </si>
  <si>
    <t>AMINTA ALICIA AGUILAR JIMENEZ DE CARDOZE</t>
  </si>
  <si>
    <t>l.cardoze97@gmail.com</t>
  </si>
  <si>
    <t>Panama, Gonzalillo, Calle principal, Sector 5 Casa 30</t>
  </si>
  <si>
    <t>69340697</t>
  </si>
  <si>
    <t>9.092658586161185, -79.5172552764233 PA-1 7PPL6293505439- LCG-021-006</t>
  </si>
  <si>
    <t>JC0927D</t>
  </si>
  <si>
    <t>4-730-972</t>
  </si>
  <si>
    <t>BOLIVAR ALEXIS ESPINOZA MARTINEZ</t>
  </si>
  <si>
    <t>bolalexis26@gmail.com</t>
  </si>
  <si>
    <t>CHIRIQUI BUGABA, SANTA MARTA, A LADO DE MANUEL QUINTERO, 0</t>
  </si>
  <si>
    <t>67573329</t>
  </si>
  <si>
    <t xml:space="preserve">8°31'38.3"N 82°41'57.3"W </t>
  </si>
  <si>
    <t>JY0907D</t>
  </si>
  <si>
    <t>8-864-1828</t>
  </si>
  <si>
    <t>Dania Gissell Martinez Castillo</t>
  </si>
  <si>
    <t>joelrmix18@gmail.com</t>
  </si>
  <si>
    <t>Panamá, Las Cumbres, Alcaldediaz, Las Perlas, Cll 10, CS 22</t>
  </si>
  <si>
    <t>66142776</t>
  </si>
  <si>
    <t>9.135558631407898, -79.53177046220466</t>
  </si>
  <si>
    <t>JH1845D</t>
  </si>
  <si>
    <t>7-705-1979</t>
  </si>
  <si>
    <t>NEMECIO MELGAR RODRIGUEZ</t>
  </si>
  <si>
    <t>nemecio.melgar87@gmail.com</t>
  </si>
  <si>
    <t>Los Santos, Las Cruces, Calle Av. Central, Casa 34</t>
  </si>
  <si>
    <t>64462689</t>
  </si>
  <si>
    <t>0°25'23.4"W PA- 17NNJ6359465773</t>
  </si>
  <si>
    <t>JM4062D</t>
  </si>
  <si>
    <t>C03492838</t>
  </si>
  <si>
    <t>Elda Soza Guido</t>
  </si>
  <si>
    <t>kailanisoto2@gmail.com</t>
  </si>
  <si>
    <t>Panama, San Miguelito, Los Andes 2, Cll Principal Cs 364</t>
  </si>
  <si>
    <t>60106468</t>
  </si>
  <si>
    <t>9.046703696257694,-79.51446050427668</t>
  </si>
  <si>
    <t>JY4098D</t>
  </si>
  <si>
    <t>8-288-358</t>
  </si>
  <si>
    <t>Iris Arlene Chavarria Escala</t>
  </si>
  <si>
    <t>ec765145@gmail.com</t>
  </si>
  <si>
    <t>Panama Oeste, Arraijan, Villas De Santander, Cll Principal 20 Cs 516</t>
  </si>
  <si>
    <t>63384502</t>
  </si>
  <si>
    <t>8.945652054520355,-79.69975140453656</t>
  </si>
  <si>
    <t>JD2969D</t>
  </si>
  <si>
    <t>8-954-2187</t>
  </si>
  <si>
    <t>ELIENIS DENISSE PEREZ BONILLA</t>
  </si>
  <si>
    <t>elienis.perez14@gmail.com</t>
  </si>
  <si>
    <t>Panama, Don Bosco Villa de las acacias, Calle Principal, Casa 63</t>
  </si>
  <si>
    <t>63350817</t>
  </si>
  <si>
    <t>9.046904896136096,-79.421750</t>
  </si>
  <si>
    <t>JS4439D</t>
  </si>
  <si>
    <t>8-755-2375</t>
  </si>
  <si>
    <t>HERCILLA MIRTA VERNAZA SMALL DE CAJAR</t>
  </si>
  <si>
    <t>estherpimentel223@gmail.com</t>
  </si>
  <si>
    <t>Panamá, Pedregal, San Joaquin, Cll L, CS 181</t>
  </si>
  <si>
    <t>68483491</t>
  </si>
  <si>
    <t>9.076821298936157, -79.4223230765498</t>
  </si>
  <si>
    <t>JO4836D</t>
  </si>
  <si>
    <t>8-908-562</t>
  </si>
  <si>
    <t>KOEN GADOL SALAHDIN S.A</t>
  </si>
  <si>
    <t>ptylinenewcauseway@gmail.com</t>
  </si>
  <si>
    <t>Panamá, Amador, Calzada De Amador, Isla Perico, La Rotonda, Local B-3</t>
  </si>
  <si>
    <t>BALBOA                                            </t>
  </si>
  <si>
    <t>LA ENSENADA                                       </t>
  </si>
  <si>
    <t>63878686</t>
  </si>
  <si>
    <t>8.91540827310225, -79.52749094496056</t>
  </si>
  <si>
    <t>RAFAEL ANTONIO LOPEZ</t>
  </si>
  <si>
    <t>JF0614D</t>
  </si>
  <si>
    <t>E-8-54591</t>
  </si>
  <si>
    <t>CLARA MARIETTA CASTAÑEDA MOLINA</t>
  </si>
  <si>
    <t>mariettac39@hotmail.com</t>
  </si>
  <si>
    <t>Panama Oeste, Burunga, Calle 8-A, La Veraguense, despues del Kiosko</t>
  </si>
  <si>
    <t>65731023</t>
  </si>
  <si>
    <t>8°57'44.5"N 79° 40'33.6"W BUG-013-020</t>
  </si>
  <si>
    <t>SOLANYE JOSE ACUÑA GARCIA</t>
  </si>
  <si>
    <t>JB4390D</t>
  </si>
  <si>
    <t>8-156-997</t>
  </si>
  <si>
    <t>GLADYS PEREZ</t>
  </si>
  <si>
    <t>67390656</t>
  </si>
  <si>
    <t>Perezriasco23@gmail.com</t>
  </si>
  <si>
    <t>Villa del rey</t>
  </si>
  <si>
    <t>9.00755355,-79.4903678</t>
  </si>
  <si>
    <t>AILEEN DEL CARMEN VILLALOBOS PONCE</t>
  </si>
  <si>
    <t>JY5196D</t>
  </si>
  <si>
    <t>8-1047-1006</t>
  </si>
  <si>
    <t xml:space="preserve">Jamila sayas </t>
  </si>
  <si>
    <t>65531973</t>
  </si>
  <si>
    <t>Jamilasayas@gmail.com</t>
  </si>
  <si>
    <t xml:space="preserve">Pedregal,montería </t>
  </si>
  <si>
    <t>PA-17PPL7373502914</t>
  </si>
  <si>
    <t>JZ0443D</t>
  </si>
  <si>
    <t>8-281-315</t>
  </si>
  <si>
    <t>IDANIA MUÑOZ DE MARTINEZ</t>
  </si>
  <si>
    <t>63010389</t>
  </si>
  <si>
    <t>Midania506@gmail.com</t>
  </si>
  <si>
    <t>panama viejo</t>
  </si>
  <si>
    <t>9.008812,-79.492180</t>
  </si>
  <si>
    <t>JQ1567D</t>
  </si>
  <si>
    <t>8-480-635</t>
  </si>
  <si>
    <t>Alexis Alfaro Morales</t>
  </si>
  <si>
    <t>63715323</t>
  </si>
  <si>
    <t>Alealfo238@gmail.com</t>
  </si>
  <si>
    <t>RIO ABAJO</t>
  </si>
  <si>
    <t>PA :17PPK6518797496</t>
  </si>
  <si>
    <t>JU1608D</t>
  </si>
  <si>
    <t>8-873-541</t>
  </si>
  <si>
    <t xml:space="preserve">Franky potes </t>
  </si>
  <si>
    <t>65269698</t>
  </si>
  <si>
    <t xml:space="preserve">Miyelisvillarreal41@gmail.com </t>
  </si>
  <si>
    <t>Avenida Rodolfo chiari</t>
  </si>
  <si>
    <t>8.949153,-79.548637</t>
  </si>
  <si>
    <t>JS2006D</t>
  </si>
  <si>
    <t>8-389-164</t>
  </si>
  <si>
    <t>MARISELA MONTENEGRO</t>
  </si>
  <si>
    <t>69526136</t>
  </si>
  <si>
    <t xml:space="preserve">Rrffrrederick@gmail.com </t>
  </si>
  <si>
    <t xml:space="preserve">Altos del hipódromo </t>
  </si>
  <si>
    <t>ALTOS DEL HIPODROMO                               </t>
  </si>
  <si>
    <t>9.041462,-79.459328</t>
  </si>
  <si>
    <t>JN3962D</t>
  </si>
  <si>
    <t>8-400-927</t>
  </si>
  <si>
    <t>GLORIA AYALA</t>
  </si>
  <si>
    <t>61943361</t>
  </si>
  <si>
    <t>Edwinmanuel161@gmail.com</t>
  </si>
  <si>
    <t xml:space="preserve">Paraíso </t>
  </si>
  <si>
    <t>9.033269,-79.497406</t>
  </si>
  <si>
    <t>JL4235D</t>
  </si>
  <si>
    <t>7-109-929</t>
  </si>
  <si>
    <t>JUAN DE DIOS FRIAS ACOSTA</t>
  </si>
  <si>
    <t>67956232</t>
  </si>
  <si>
    <t>eylinfrias@gmail.com</t>
  </si>
  <si>
    <t>agua fria</t>
  </si>
  <si>
    <t>TORTI                                             </t>
  </si>
  <si>
    <t>8.9074865, -78.2326072</t>
  </si>
  <si>
    <t>JH5689C</t>
  </si>
  <si>
    <t>8-875-1745</t>
  </si>
  <si>
    <t>Scoti Antonio Capuro</t>
  </si>
  <si>
    <t>69849843</t>
  </si>
  <si>
    <t>jgutierre899@gmail.com</t>
  </si>
  <si>
    <t>Panamá, rio abajo, calle 9na casa 26-17</t>
  </si>
  <si>
    <t>9.015873,-79.501619</t>
  </si>
  <si>
    <t>JM1153D</t>
  </si>
  <si>
    <t>8-849-942</t>
  </si>
  <si>
    <t>Maybelline Del Carme Atencio Jaen</t>
  </si>
  <si>
    <t>63878796</t>
  </si>
  <si>
    <t>borizzin99@gmail.com</t>
  </si>
  <si>
    <t>El Chorrillo, Ave A Edif Salomon Apto3-6, EL CHORRILLO (p), EL CHORRILLO, PANAMA, PANAMÁ</t>
  </si>
  <si>
    <t>8.948967,-79.548964</t>
  </si>
  <si>
    <t>JH2033D</t>
  </si>
  <si>
    <t>8-881-648</t>
  </si>
  <si>
    <t>Kassandra Elizabeth Marciaga Cordova</t>
  </si>
  <si>
    <t>65621538</t>
  </si>
  <si>
    <t>juancastillo199324@gmail.com</t>
  </si>
  <si>
    <t>San Miguel, calle hingenio Durán apartamento alto de torre 3</t>
  </si>
  <si>
    <t>8.965326,-79.541676</t>
  </si>
  <si>
    <t>JA3771D</t>
  </si>
  <si>
    <t>8-794-299</t>
  </si>
  <si>
    <t xml:space="preserve">Chandra Samaba Chugani Valdespino </t>
  </si>
  <si>
    <t>62899955</t>
  </si>
  <si>
    <t>casachugani01@gmail.com</t>
  </si>
  <si>
    <t>Pedregal, Villa naranjal ph 10 C. Rana de oro casa.  NRO 21</t>
  </si>
  <si>
    <t>9.077728,-79.431341</t>
  </si>
  <si>
    <t>JI4131D</t>
  </si>
  <si>
    <t>8-301-60</t>
  </si>
  <si>
    <t>Gloria Elvira Prescott Belgrave</t>
  </si>
  <si>
    <t>65944832</t>
  </si>
  <si>
    <t>gloriaprescott1967@gmail.com</t>
  </si>
  <si>
    <t>PANAMA, EL CHORRILLO, PANAMA, Hortensia 3 piso 2 apto 41</t>
  </si>
  <si>
    <t>8.948536,-79.547544</t>
  </si>
  <si>
    <t>JC4636D</t>
  </si>
  <si>
    <t>8-168-525</t>
  </si>
  <si>
    <t>Guillermo Antonio Hermán Arauz</t>
  </si>
  <si>
    <t>66881781</t>
  </si>
  <si>
    <t xml:space="preserve">guille.herman04@gmail.com </t>
  </si>
  <si>
    <t>Arraiján, Veracruz, primera calle, bda. Revertida, csa. 17C</t>
  </si>
  <si>
    <t>8.894677, -79.616284</t>
  </si>
  <si>
    <t>NEREYDA BARRIGON CABRERA</t>
  </si>
  <si>
    <t>JL0612D</t>
  </si>
  <si>
    <t>8-765-2250</t>
  </si>
  <si>
    <t>JAIME FUENTES</t>
  </si>
  <si>
    <t>67211492</t>
  </si>
  <si>
    <t xml:space="preserve">44jaimefuentes@gmail.com </t>
  </si>
  <si>
    <t>El Chorrillo, Ave. A Torre B 1-5</t>
  </si>
  <si>
    <t>8.949076,-79.547880</t>
  </si>
  <si>
    <t>JG3925D</t>
  </si>
  <si>
    <t>8-396-437</t>
  </si>
  <si>
    <t>Pablo Antonio medina trejos</t>
  </si>
  <si>
    <t>64500733</t>
  </si>
  <si>
    <t>Pmedina132003@yahoo.com</t>
  </si>
  <si>
    <t>Rio abajo calle caimitillo edificio jacarandá apartamento 3D piso 3</t>
  </si>
  <si>
    <t>9,0186030,79,4974610</t>
  </si>
  <si>
    <t>JR0468D</t>
  </si>
  <si>
    <t>8-121-912</t>
  </si>
  <si>
    <t xml:space="preserve">ISABEL BORGAS VERGARA </t>
  </si>
  <si>
    <t>64690501</t>
  </si>
  <si>
    <t>Linethcedeno651@gmail.com</t>
  </si>
  <si>
    <t>San pedro principal 6ta entrando por pio pio casa 32</t>
  </si>
  <si>
    <t>62653129</t>
  </si>
  <si>
    <t>9.1013380,-79.3766670</t>
  </si>
  <si>
    <t>JK0829D</t>
  </si>
  <si>
    <t>167124928</t>
  </si>
  <si>
    <t>EDIANA ISABEL UGAS AMBARD</t>
  </si>
  <si>
    <t>68109340</t>
  </si>
  <si>
    <t>Ediana_ugas77@hotmail.com</t>
  </si>
  <si>
    <t>Calidonia perejil av central torre mayor apartamento 19f piso 19</t>
  </si>
  <si>
    <t>PEREJIL                                           </t>
  </si>
  <si>
    <t>8.9767860,-79.5338590</t>
  </si>
  <si>
    <t>JA0845D</t>
  </si>
  <si>
    <t>8-935-49</t>
  </si>
  <si>
    <t xml:space="preserve">YADELIS ANGELIN PÉREZ HERNÁNDEZ </t>
  </si>
  <si>
    <t>67057067</t>
  </si>
  <si>
    <t>Yadelisp0@gmail.com</t>
  </si>
  <si>
    <t>Pradera de san Lorenzo calle santa teresa casa D124</t>
  </si>
  <si>
    <t>9.1529930,-79.5424700</t>
  </si>
  <si>
    <t>JH2127D</t>
  </si>
  <si>
    <t>4-140-336</t>
  </si>
  <si>
    <t xml:space="preserve">LIANA IVETT LOZADA CEDEÑO </t>
  </si>
  <si>
    <t>68904791</t>
  </si>
  <si>
    <t>Joelloza1211@gmail.com</t>
  </si>
  <si>
    <t>Arraijan residencial Ph santillana principal sector B casa B80</t>
  </si>
  <si>
    <t>64362712</t>
  </si>
  <si>
    <t>8.9406050,-79.7462840</t>
  </si>
  <si>
    <t>JI3416D</t>
  </si>
  <si>
    <t>4-182-134</t>
  </si>
  <si>
    <t>VIRGILIO PINEDA</t>
  </si>
  <si>
    <t>61424676</t>
  </si>
  <si>
    <t>Virgiliopineda121@gmail.com</t>
  </si>
  <si>
    <t>Montemadero viñedo calle 14A casa A838</t>
  </si>
  <si>
    <t>9.0917320,-79.2569330</t>
  </si>
  <si>
    <t>JH2261D</t>
  </si>
  <si>
    <t>8-895-2489</t>
  </si>
  <si>
    <t>CARMEN MARIA YEARWOOD MILLS</t>
  </si>
  <si>
    <t>67395353</t>
  </si>
  <si>
    <t>Yearwoodcarmen1@gmail.com</t>
  </si>
  <si>
    <t>Montemadero viñedo calle 12A casa A641</t>
  </si>
  <si>
    <t>9.0905400,-79.2582230</t>
  </si>
  <si>
    <t>JY2438D</t>
  </si>
  <si>
    <t>8-775-2489</t>
  </si>
  <si>
    <t>MARUQUEL JANETH APARICIO</t>
  </si>
  <si>
    <t>64897088</t>
  </si>
  <si>
    <t>Charifuentes6@gmail.com</t>
  </si>
  <si>
    <t>Anton la compañía calle de tierra casa s/n</t>
  </si>
  <si>
    <t>6118280-80.1400750</t>
  </si>
  <si>
    <t>JA2709D</t>
  </si>
  <si>
    <t>8-926-2023</t>
  </si>
  <si>
    <t>MERCEDES AYLIN  ARTOLAS RIASCO</t>
  </si>
  <si>
    <t>68333390</t>
  </si>
  <si>
    <t>Susanovallez@gmail.com</t>
  </si>
  <si>
    <t>Veracruz revolución calle sin salida sector 4 casa 13601</t>
  </si>
  <si>
    <t>8.894251,-79.626802</t>
  </si>
  <si>
    <t>JL3341D</t>
  </si>
  <si>
    <t>E-8-191153</t>
  </si>
  <si>
    <t>Carla patricia Castañeda tellez</t>
  </si>
  <si>
    <t>63645616</t>
  </si>
  <si>
    <t>Karlitatellez2105@gmail.com</t>
  </si>
  <si>
    <t>El chorrillo 23 oeste edificio 361</t>
  </si>
  <si>
    <t>8.94980,-79.545374</t>
  </si>
  <si>
    <t>JU4488D</t>
  </si>
  <si>
    <t>8-404-17</t>
  </si>
  <si>
    <t>YADIRA MOYA</t>
  </si>
  <si>
    <t>64623925</t>
  </si>
  <si>
    <t>Yaselis1@gmail.com</t>
  </si>
  <si>
    <t>Pacora park garden casa 143</t>
  </si>
  <si>
    <t>9.10040-,79.234062</t>
  </si>
  <si>
    <t>JZ3455D</t>
  </si>
  <si>
    <t>8-805-1172</t>
  </si>
  <si>
    <t>SHARONN LADHINETT ARROCHA LYONS</t>
  </si>
  <si>
    <t>63056581</t>
  </si>
  <si>
    <t>Quirosarrocha@gmail.com</t>
  </si>
  <si>
    <t>24 de diciembre calle principal casa 105</t>
  </si>
  <si>
    <t>9.104919,-79.3649872</t>
  </si>
  <si>
    <t>JC4867D</t>
  </si>
  <si>
    <t>8-752-2328</t>
  </si>
  <si>
    <t xml:space="preserve">José Quintero Espinosa </t>
  </si>
  <si>
    <t>Jqe5019@gmail.com</t>
  </si>
  <si>
    <t>Ciudad el amanecer Las Camelias CA F 47 TX6 2200133</t>
  </si>
  <si>
    <t>67985657</t>
  </si>
  <si>
    <t>9.140488,-79.549740</t>
  </si>
  <si>
    <t>MIGUEL ANGEL HERNANDEZ LINARES</t>
  </si>
  <si>
    <t>JM0189D</t>
  </si>
  <si>
    <t>8-958-575</t>
  </si>
  <si>
    <t>Alexis Rosero</t>
  </si>
  <si>
    <t>63549310</t>
  </si>
  <si>
    <t xml:space="preserve">Isaramanidia@gmail.com </t>
  </si>
  <si>
    <t>Felipillo MZ/4 calle 3 casa 23</t>
  </si>
  <si>
    <t>9.099014,-79.327107</t>
  </si>
  <si>
    <t>JJ0204D</t>
  </si>
  <si>
    <t>amagenciastudios@gmail.com</t>
  </si>
  <si>
    <t xml:space="preserve">Felipillo S/N E 21 calle E </t>
  </si>
  <si>
    <t>9.098400,-79.327529</t>
  </si>
  <si>
    <t>JW0217D</t>
  </si>
  <si>
    <t>8-817-1384</t>
  </si>
  <si>
    <t>YOVANA HERNANDEZ</t>
  </si>
  <si>
    <t>61765732</t>
  </si>
  <si>
    <t xml:space="preserve">Yobi0940@gmail.com </t>
  </si>
  <si>
    <t>Pacora Los Alamos casa 196, calle 7.ma</t>
  </si>
  <si>
    <t>9.084729,-79.296752</t>
  </si>
  <si>
    <t>JU2493D</t>
  </si>
  <si>
    <t>8-1039-283</t>
  </si>
  <si>
    <t>ISAAC ZAMBRANO</t>
  </si>
  <si>
    <t>65891271</t>
  </si>
  <si>
    <t>Zambrano.i056@gmail.com</t>
  </si>
  <si>
    <t>Las garzas calle 3 casa 21</t>
  </si>
  <si>
    <t>9.120722,-79.255734</t>
  </si>
  <si>
    <t>JQ3875D</t>
  </si>
  <si>
    <t>5-712-2473</t>
  </si>
  <si>
    <t>WILSON ISARAMA</t>
  </si>
  <si>
    <t>64482575</t>
  </si>
  <si>
    <t xml:space="preserve">Yoryisarama01@gmail.com </t>
  </si>
  <si>
    <t>Felipillo M-78 Casa ,calle2</t>
  </si>
  <si>
    <t>9.099062,-79.326947</t>
  </si>
  <si>
    <t>JX3867D</t>
  </si>
  <si>
    <t>BC180499</t>
  </si>
  <si>
    <t>LUIS HERRERA</t>
  </si>
  <si>
    <t>66271058</t>
  </si>
  <si>
    <t>Sarmientoortizangela83@gmail.com</t>
  </si>
  <si>
    <t>9.081988,-79.432873</t>
  </si>
  <si>
    <t>JO4376D</t>
  </si>
  <si>
    <t>6-711-1433</t>
  </si>
  <si>
    <t>LEONARDO GONZALEZ CRUZ</t>
  </si>
  <si>
    <t>64733536</t>
  </si>
  <si>
    <t>gcruzleo04@gmail.com</t>
  </si>
  <si>
    <t>La chorrera bosque dorado calle 3,casa E-82</t>
  </si>
  <si>
    <t>8.854526,-79.785447</t>
  </si>
  <si>
    <t>JA4357D</t>
  </si>
  <si>
    <t>8-804-1682</t>
  </si>
  <si>
    <t>JONATHAN ALDEANO</t>
  </si>
  <si>
    <t>67641596</t>
  </si>
  <si>
    <t>hillarymartinez1902@gmail.com</t>
  </si>
  <si>
    <t>Pedregal casa 28 calle 3</t>
  </si>
  <si>
    <t>9.071714,-79.433766</t>
  </si>
  <si>
    <t>JU4619D</t>
  </si>
  <si>
    <t>10-29-21</t>
  </si>
  <si>
    <t>PERCIDA PEREZ</t>
  </si>
  <si>
    <t>2846193</t>
  </si>
  <si>
    <t>percidaperez585@gmail.com</t>
  </si>
  <si>
    <t>Panamá, Pacora, Colinas del este, Calle principal, casa 1B</t>
  </si>
  <si>
    <t>9.1369971, -79.2969695</t>
  </si>
  <si>
    <t>JG4442D</t>
  </si>
  <si>
    <t>8-1027-844</t>
  </si>
  <si>
    <t>KEILHYS GABRIELA PINTO NUñEZ</t>
  </si>
  <si>
    <t>3239054</t>
  </si>
  <si>
    <t>Keilhipinto@gmail.com</t>
  </si>
  <si>
    <t>Santa rita c3ra c 451, SANTA RITA, PACORA, PANAMA</t>
  </si>
  <si>
    <t>64047580</t>
  </si>
  <si>
    <t>8.8599142, -79.87868329999999</t>
  </si>
  <si>
    <t>JB5593C</t>
  </si>
  <si>
    <t>8-975-2302</t>
  </si>
  <si>
    <t xml:space="preserve">Noriel Geovanys Chavarría Samaniego </t>
  </si>
  <si>
    <t>62423561</t>
  </si>
  <si>
    <t>samaniegonayrobi04@gmail.com</t>
  </si>
  <si>
    <t>Panamá, Pacora, San Juan, Calle K, Casa 4904</t>
  </si>
  <si>
    <t>9.0915194, -79.3059230</t>
  </si>
  <si>
    <t>JE2663D</t>
  </si>
  <si>
    <t>8-1065-555</t>
  </si>
  <si>
    <t>REYNETH MONTERO</t>
  </si>
  <si>
    <t>61007572</t>
  </si>
  <si>
    <t>jennevielf@gmail.com</t>
  </si>
  <si>
    <t>Panamá, Pedregal, Rana de Oro, Calle F, Casa 232.</t>
  </si>
  <si>
    <t>9.0729558, -79.4281271</t>
  </si>
  <si>
    <t>JE3442D</t>
  </si>
  <si>
    <t>5-24-259</t>
  </si>
  <si>
    <t xml:space="preserve">José González Alvarado </t>
  </si>
  <si>
    <t>68831221</t>
  </si>
  <si>
    <t>alvaradojose197603@gmail.com</t>
  </si>
  <si>
    <t>Panamá, Pedregal, Villa Lobos, Santa Cruz, Sector K, Casa 42</t>
  </si>
  <si>
    <t>9.0928036, -79.4490410</t>
  </si>
  <si>
    <t>JS4413D</t>
  </si>
  <si>
    <t>8-754-2250</t>
  </si>
  <si>
    <t xml:space="preserve">Angel luisiñho Jiménez </t>
  </si>
  <si>
    <t>68745465</t>
  </si>
  <si>
    <t>luisinorosales2442@gmail.com</t>
  </si>
  <si>
    <t>Barriada Ersa calle L Casa I-50</t>
  </si>
  <si>
    <t>63824423</t>
  </si>
  <si>
    <t>9.079488-79.416989</t>
  </si>
  <si>
    <t>GABRIELA ABIGAIL ORTIZ ALVARADO</t>
  </si>
  <si>
    <t>JN4499D</t>
  </si>
  <si>
    <t>8-827-2150</t>
  </si>
  <si>
    <t>Damian Isaul Diaz MEndez</t>
  </si>
  <si>
    <t>62296774</t>
  </si>
  <si>
    <t>isaull1688@gmail.com</t>
  </si>
  <si>
    <t>santa rita</t>
  </si>
  <si>
    <t>9.121000,-79.341763</t>
  </si>
  <si>
    <t xml:space="preserve">MONICA JANNETTE MURILLO DE LEON </t>
  </si>
  <si>
    <t>JR5501C</t>
  </si>
  <si>
    <t>8-726-23</t>
  </si>
  <si>
    <t xml:space="preserve">Alfried cliflord farrell Graves </t>
  </si>
  <si>
    <t>2347623</t>
  </si>
  <si>
    <t>maritzaperez1702@gmail.com</t>
  </si>
  <si>
    <t>URB los caobos calle 19 casa 799</t>
  </si>
  <si>
    <t>63778352</t>
  </si>
  <si>
    <t>9.0588050,-79.4123180</t>
  </si>
  <si>
    <t>JX0854D</t>
  </si>
  <si>
    <t>4-148-473</t>
  </si>
  <si>
    <t xml:space="preserve">Wilfredo famanias Batista </t>
  </si>
  <si>
    <t>2543678</t>
  </si>
  <si>
    <t>wilfredofama10@gmail.com</t>
  </si>
  <si>
    <t>Mirador del bosque PH 40 calle las aves casa 19</t>
  </si>
  <si>
    <t>65382002</t>
  </si>
  <si>
    <t>9.1195631,-79.3186820</t>
  </si>
  <si>
    <t>JV0888D</t>
  </si>
  <si>
    <t>8-1045-1433</t>
  </si>
  <si>
    <t xml:space="preserve">Isaac Carlos Valdés Perigault </t>
  </si>
  <si>
    <t>2543689</t>
  </si>
  <si>
    <t>hperigault8@gmail.com</t>
  </si>
  <si>
    <t>Altos de las torres sector 26 casa 380</t>
  </si>
  <si>
    <t>61433726</t>
  </si>
  <si>
    <t>9.062296,-79.480623</t>
  </si>
  <si>
    <t>JM0894D</t>
  </si>
  <si>
    <t>AV603817</t>
  </si>
  <si>
    <t xml:space="preserve">Jhonatan Daniel Soto Garzon </t>
  </si>
  <si>
    <t>2349175</t>
  </si>
  <si>
    <t>sotod2022@gmail.com</t>
  </si>
  <si>
    <t>Veracruz 1t de octubre casa edificio 10101</t>
  </si>
  <si>
    <t>66324340</t>
  </si>
  <si>
    <t>8.895153,-79.626358</t>
  </si>
  <si>
    <t>JI2284D</t>
  </si>
  <si>
    <t>8-900-1519</t>
  </si>
  <si>
    <t>Abid Jusue Oseas Moreno</t>
  </si>
  <si>
    <t>2348153</t>
  </si>
  <si>
    <t>abidoses@gmail.com</t>
  </si>
  <si>
    <t>San Miguelito,paraíso 1circuvalacion,edificio 14To 0AP 6 Acerca del centro medico</t>
  </si>
  <si>
    <t>69887464</t>
  </si>
  <si>
    <t>9.031360,-79.500554</t>
  </si>
  <si>
    <t>JM1971D</t>
  </si>
  <si>
    <t>8-1057-2087</t>
  </si>
  <si>
    <t xml:space="preserve">Zajjat Andrades González </t>
  </si>
  <si>
    <t>2458723</t>
  </si>
  <si>
    <t>Jb445295@gmail.com</t>
  </si>
  <si>
    <t>Arraijan ,BDA altos de Cáceres calle séptima casaA-44</t>
  </si>
  <si>
    <t>68603432</t>
  </si>
  <si>
    <t>8.95117440,-79.6796180</t>
  </si>
  <si>
    <t>JG4025D</t>
  </si>
  <si>
    <t>8-925-1673</t>
  </si>
  <si>
    <t>JOSE RICARDO MARTINEZ GONZALEZ</t>
  </si>
  <si>
    <t>2871456</t>
  </si>
  <si>
    <t>gazalesjuaquina@gmail.com</t>
  </si>
  <si>
    <t>Pedregal ,el naranjal casa 407B</t>
  </si>
  <si>
    <t>67759112</t>
  </si>
  <si>
    <t>9.0783240,-79.4315510</t>
  </si>
  <si>
    <t>JT4502D</t>
  </si>
  <si>
    <t>BG001813</t>
  </si>
  <si>
    <t>Emanuel David Castañeda euse</t>
  </si>
  <si>
    <t>2341678</t>
  </si>
  <si>
    <t>comercial@crupodc.org</t>
  </si>
  <si>
    <t>Pacora mirador del bosque pH36 casa 11 entrando por santa fe</t>
  </si>
  <si>
    <t>67525159</t>
  </si>
  <si>
    <t>9.1196120,-79.3181830</t>
  </si>
  <si>
    <t>JO4794D</t>
  </si>
  <si>
    <t>4-124-1242</t>
  </si>
  <si>
    <t>CAMILO ESPINOZA</t>
  </si>
  <si>
    <t>yasuespino24@gmail.com</t>
  </si>
  <si>
    <t>Pedregal calle San Joaquín casa E-0122</t>
  </si>
  <si>
    <t>64580503</t>
  </si>
  <si>
    <t>9.0777410,-79.4182660</t>
  </si>
  <si>
    <t>JX5030D</t>
  </si>
  <si>
    <t>8-163-2299</t>
  </si>
  <si>
    <t>Teodolinda Mara Aguilar Urriola</t>
  </si>
  <si>
    <t>66584691</t>
  </si>
  <si>
    <t>Succette18@gmail.com</t>
  </si>
  <si>
    <t xml:space="preserve"> San Miguelito, las quinientas,vereda 29 casa 133</t>
  </si>
  <si>
    <t>9.0269889,-79.4960220 / PA-17PP6331398184</t>
  </si>
  <si>
    <t>JV1177D</t>
  </si>
  <si>
    <t>8-707-1639</t>
  </si>
  <si>
    <t>JIMMY JIMENEZ</t>
  </si>
  <si>
    <t>65618669</t>
  </si>
  <si>
    <t>pamaji0516@hotmail.com</t>
  </si>
  <si>
    <t>la cabima</t>
  </si>
  <si>
    <t>PA17PPL6029208192</t>
  </si>
  <si>
    <t>JF0302D</t>
  </si>
  <si>
    <t>8-823-1370</t>
  </si>
  <si>
    <t>Yanaika Yuseth Olea Batista</t>
  </si>
  <si>
    <t>6715-5497</t>
  </si>
  <si>
    <t>oleayuseth13@gmail.com</t>
  </si>
  <si>
    <t xml:space="preserve">Pedregal, San juaquin Barrida La Ersa segunda casa después de los estacionamientos a mano derecha </t>
  </si>
  <si>
    <t>67155497</t>
  </si>
  <si>
    <t xml:space="preserve">9.076794,-79.417694 / PA-17PPL7390003723 </t>
  </si>
  <si>
    <t>JZ4460D</t>
  </si>
  <si>
    <t>3-708-1705</t>
  </si>
  <si>
    <t xml:space="preserve">Sharina Arleth Sutherland </t>
  </si>
  <si>
    <t>64093643</t>
  </si>
  <si>
    <t>sharinasutherland@gmail.com</t>
  </si>
  <si>
    <t>Sector Ebenezer calle Irving Saladino casa Número 106</t>
  </si>
  <si>
    <t>9.350425,-79.802192/PA-17PPL3153233827</t>
  </si>
  <si>
    <t>JD4318D</t>
  </si>
  <si>
    <t>8-1055-2112</t>
  </si>
  <si>
    <t xml:space="preserve">Aimar Ameth Montes Guerrero </t>
  </si>
  <si>
    <t>62526233</t>
  </si>
  <si>
    <t>raquelguerrero941@gmail.com</t>
  </si>
  <si>
    <t>Pedregal calle principal nro:327</t>
  </si>
  <si>
    <t>9.073992,-79.433680 / PA-17PPL7214503403</t>
  </si>
  <si>
    <t>JL4877D</t>
  </si>
  <si>
    <t>8-388-300</t>
  </si>
  <si>
    <t>Maribel Alcira Zamora Moran</t>
  </si>
  <si>
    <t>67774280</t>
  </si>
  <si>
    <t>jabrego.zamora4@gmail.com</t>
  </si>
  <si>
    <t>Pedregal,Brda 8 de Diciembre calle rana de oro lote número #27</t>
  </si>
  <si>
    <t>9.077141,-79.428252 / PA-17PPL7274003758</t>
  </si>
  <si>
    <t>JB4944D</t>
  </si>
  <si>
    <t>4-832-1057</t>
  </si>
  <si>
    <t>SALOMON PATIñO SANTOS</t>
  </si>
  <si>
    <t>62415159</t>
  </si>
  <si>
    <t>Saloortiz353@gmail.com</t>
  </si>
  <si>
    <t>Chiriquí, Gualaca calle 3era.M/I casa #2</t>
  </si>
  <si>
    <t>8.529726,-82.304210</t>
  </si>
  <si>
    <t>JR0476D</t>
  </si>
  <si>
    <t>4-841-1580</t>
  </si>
  <si>
    <t>Emanuel Gallardo Sanchez</t>
  </si>
  <si>
    <t>69710260</t>
  </si>
  <si>
    <t>Gallardosami89@gmail.com</t>
  </si>
  <si>
    <t>Volcán. Volcán MDSA YUZKA casa #11301</t>
  </si>
  <si>
    <t>8.814217,-82.616282</t>
  </si>
  <si>
    <t>JE0481D</t>
  </si>
  <si>
    <t>1-767-1897</t>
  </si>
  <si>
    <t>ADARENIS VIOLETA GORDON SMITH</t>
  </si>
  <si>
    <t>68922354</t>
  </si>
  <si>
    <t>Adarenisgordon4@gmail.com</t>
  </si>
  <si>
    <t>Villa Grecia, calle doctor casa #50</t>
  </si>
  <si>
    <t>9.108133,- 79.560121</t>
  </si>
  <si>
    <t>JQ1053D</t>
  </si>
  <si>
    <t>8-1026-2256</t>
  </si>
  <si>
    <t>YAMAL CONCEPCION</t>
  </si>
  <si>
    <t>69125228</t>
  </si>
  <si>
    <t>joseangelconcepcion28@gmail.com</t>
  </si>
  <si>
    <t>Las lajas, calle principal casa s/n cu 1</t>
  </si>
  <si>
    <t>369104080000</t>
  </si>
  <si>
    <t>JC1488D</t>
  </si>
  <si>
    <t>8-892-2359</t>
  </si>
  <si>
    <t>ABEL ALBERTO MARQUEZ ZAMORA</t>
  </si>
  <si>
    <t>68618922</t>
  </si>
  <si>
    <t>gracielajaramillo0811@gmail.com</t>
  </si>
  <si>
    <t>Las paredes, calle principal casa 22</t>
  </si>
  <si>
    <t>9.093939,-79.355897</t>
  </si>
  <si>
    <t>JI1578D</t>
  </si>
  <si>
    <t>8-966-1437</t>
  </si>
  <si>
    <t>NERILDA ARENA</t>
  </si>
  <si>
    <t>62019317</t>
  </si>
  <si>
    <t>arenanerilda905@gmail.com</t>
  </si>
  <si>
    <t>Nueva Esperanza, calle Arnulfo Arias Madrid casa #623</t>
  </si>
  <si>
    <t>9.111187,-79.327992</t>
  </si>
  <si>
    <t>JS1582D</t>
  </si>
  <si>
    <t>1-707-2118</t>
  </si>
  <si>
    <t>Nedelka Jose Clemente de Choy</t>
  </si>
  <si>
    <t>69514649</t>
  </si>
  <si>
    <t>Choyneylis411@gmail.com</t>
  </si>
  <si>
    <t>Barriada Montería calle primera casa #119</t>
  </si>
  <si>
    <t>9.067855,-79.418199</t>
  </si>
  <si>
    <t>JJ1918D</t>
  </si>
  <si>
    <t>C02533461</t>
  </si>
  <si>
    <t>FRANK JOE MORALES MONCADA</t>
  </si>
  <si>
    <t>68617426</t>
  </si>
  <si>
    <t>frankjoemorales12@gmail.com</t>
  </si>
  <si>
    <t>Ph park place torre A piso 6 apto 72A</t>
  </si>
  <si>
    <t>9.006930,-79.499838</t>
  </si>
  <si>
    <t>JE3258D</t>
  </si>
  <si>
    <t>8-1065-1644</t>
  </si>
  <si>
    <t>Cesar Manuel Jaramillo Ulloa</t>
  </si>
  <si>
    <t>69444274</t>
  </si>
  <si>
    <t>marianelaulloa08@gmail.com</t>
  </si>
  <si>
    <t>Barriada Buena Vista, Calle Palmas Bellas casa #121</t>
  </si>
  <si>
    <t>9.075540,-79.366050</t>
  </si>
  <si>
    <t>JR3589D</t>
  </si>
  <si>
    <t>8-1066-1426</t>
  </si>
  <si>
    <t>JOSUE ARIAS</t>
  </si>
  <si>
    <t>64049084</t>
  </si>
  <si>
    <t>yoel93141@gmail.com</t>
  </si>
  <si>
    <t>Sunset Country Club calle segunada casa HE-2033</t>
  </si>
  <si>
    <t>8.919568,-79.797210</t>
  </si>
  <si>
    <t>JF3657D</t>
  </si>
  <si>
    <t>4-75-846</t>
  </si>
  <si>
    <t>ESMID IBARRA DE MIRANDA</t>
  </si>
  <si>
    <t>64111543</t>
  </si>
  <si>
    <t>soniacedeno523@gmail.com</t>
  </si>
  <si>
    <t>El cabrero, calle s/n casa #10501</t>
  </si>
  <si>
    <t>BIJAGUAL                                          </t>
  </si>
  <si>
    <t>8.429941,-82.448245</t>
  </si>
  <si>
    <t>JH4069D</t>
  </si>
  <si>
    <t>8-1045-306</t>
  </si>
  <si>
    <t>REYNALDO MONRROY</t>
  </si>
  <si>
    <t>65424059</t>
  </si>
  <si>
    <t>ismaelmonrroy@icloud.com</t>
  </si>
  <si>
    <t>Pacora, sector 3 calle principal casa #2</t>
  </si>
  <si>
    <t>9.080562,-79.292146</t>
  </si>
  <si>
    <t>JW4084D</t>
  </si>
  <si>
    <t>C02233709</t>
  </si>
  <si>
    <t>MARELING SALINAS</t>
  </si>
  <si>
    <t>64493398</t>
  </si>
  <si>
    <t>marelingsalinas8@gmail.com</t>
  </si>
  <si>
    <t>Las palmeras calle principal 10047 casa #44</t>
  </si>
  <si>
    <t>8.860122,-79.762836</t>
  </si>
  <si>
    <t>JT4427D</t>
  </si>
  <si>
    <t>8-1038-1101</t>
  </si>
  <si>
    <t>Victor Manuel Mojica Miranda</t>
  </si>
  <si>
    <t>65662733</t>
  </si>
  <si>
    <t>mojicavictor444@gmail.com</t>
  </si>
  <si>
    <t>Camino de Omar calle principal casa #160</t>
  </si>
  <si>
    <t>9.110142,-79.327237</t>
  </si>
  <si>
    <t>JO4542D</t>
  </si>
  <si>
    <t>8-903-2361</t>
  </si>
  <si>
    <t>Julio Cesar Aguilar Correa</t>
  </si>
  <si>
    <t>64144311</t>
  </si>
  <si>
    <t>julioaguilarcorrea@gmail.com</t>
  </si>
  <si>
    <t>Pedregal, el porvenir calle tercera casa #18</t>
  </si>
  <si>
    <t>9.068985,-79.427587</t>
  </si>
  <si>
    <t>JF4543D</t>
  </si>
  <si>
    <t>8-327-482</t>
  </si>
  <si>
    <t>Raul Gustavo Munguia Prestan</t>
  </si>
  <si>
    <t>6254-3194</t>
  </si>
  <si>
    <t>raulmunguia197@gmail.com</t>
  </si>
  <si>
    <t>Panamá, Pedregal, Villa Lobos, Calle principal, casa 28.</t>
  </si>
  <si>
    <t>9.087246,-79.448451</t>
  </si>
  <si>
    <t>ZULEYMI LINETH PARRA DE GRACIA</t>
  </si>
  <si>
    <t>JF4567D</t>
  </si>
  <si>
    <t>8-837-2069</t>
  </si>
  <si>
    <t>Miguel Ángel kato Barnfield</t>
  </si>
  <si>
    <t>67710064</t>
  </si>
  <si>
    <t>Katomiguel87@gmail.com</t>
  </si>
  <si>
    <t>9.076235243574288,-79.42161083710569</t>
  </si>
  <si>
    <t>JC1336D</t>
  </si>
  <si>
    <t>6-715-986</t>
  </si>
  <si>
    <t>JUAN IGNACIO BONICHE GIL</t>
  </si>
  <si>
    <t>69606501</t>
  </si>
  <si>
    <t>Juan.boniche30@gmail.com</t>
  </si>
  <si>
    <t xml:space="preserve">El encanto </t>
  </si>
  <si>
    <t>7.985123,-80.4308315</t>
  </si>
  <si>
    <t>JZ1923D</t>
  </si>
  <si>
    <t>8-766-52</t>
  </si>
  <si>
    <t>Rosa Esther Tamayo</t>
  </si>
  <si>
    <t>63805685</t>
  </si>
  <si>
    <t>Rosaesthertamayo@gmail.com</t>
  </si>
  <si>
    <t xml:space="preserve">Santa ana </t>
  </si>
  <si>
    <t>8.9509686,-79.5421224</t>
  </si>
  <si>
    <t>JV4102D</t>
  </si>
  <si>
    <t>9-754-358</t>
  </si>
  <si>
    <t>ALEXANDER TENORIO</t>
  </si>
  <si>
    <t>67139647</t>
  </si>
  <si>
    <t>Alanisrdz1614@gmail.com</t>
  </si>
  <si>
    <t xml:space="preserve">Alcalde Díaz </t>
  </si>
  <si>
    <t>9.12668079,-79.556905</t>
  </si>
  <si>
    <t>JZ4369D</t>
  </si>
  <si>
    <t>7-93-828</t>
  </si>
  <si>
    <t>ADY CERRUD</t>
  </si>
  <si>
    <t>6414-5175</t>
  </si>
  <si>
    <t>Lisnettjr@gmail.com</t>
  </si>
  <si>
    <t>Paseo del tecal</t>
  </si>
  <si>
    <t>8.914274,-79.710148</t>
  </si>
  <si>
    <t>EDUARDO ENRIQUE REYNA ALVAREZ</t>
  </si>
  <si>
    <t>JG3767D</t>
  </si>
  <si>
    <t>4-153-727</t>
  </si>
  <si>
    <t>FRANCISCO ELIESER GONZALEZ BONILLA</t>
  </si>
  <si>
    <t>62618821</t>
  </si>
  <si>
    <t>Fgo601558@gmail.com</t>
  </si>
  <si>
    <t>Los cerezos</t>
  </si>
  <si>
    <t>8.959802,-79.701970</t>
  </si>
  <si>
    <t>JB4857D</t>
  </si>
  <si>
    <t>2-150-590</t>
  </si>
  <si>
    <t>Alcide Salome Vasquez Saldaña</t>
  </si>
  <si>
    <t>2349077</t>
  </si>
  <si>
    <t>mimbleycelia7@gmail.com</t>
  </si>
  <si>
    <t>Calle 3A casa 511 panama viejo</t>
  </si>
  <si>
    <t>66577151</t>
  </si>
  <si>
    <t>9.0066811,-79.4908281</t>
  </si>
  <si>
    <t>JM5709C</t>
  </si>
  <si>
    <t>8-1050-4025</t>
  </si>
  <si>
    <t>Anel Alberto Alguimedes Badillo</t>
  </si>
  <si>
    <t>2859200</t>
  </si>
  <si>
    <t>anelalberto1404@gmail.com</t>
  </si>
  <si>
    <t>Villa unida calle 1 ra casa 512</t>
  </si>
  <si>
    <t>65454025</t>
  </si>
  <si>
    <t>9.194243, -79.624754</t>
  </si>
  <si>
    <t>JI0590D</t>
  </si>
  <si>
    <t>8-1055-1612</t>
  </si>
  <si>
    <t>Dioleidys Leidines Briones sparks</t>
  </si>
  <si>
    <t>2343685</t>
  </si>
  <si>
    <t>sparksdiovelis0@gmail.com</t>
  </si>
  <si>
    <t>Chorrillo pedro obarrio calle salomon 2B ap 0-4</t>
  </si>
  <si>
    <t>64718088</t>
  </si>
  <si>
    <t>9.073283, -79.417963</t>
  </si>
  <si>
    <t>JG1069D</t>
  </si>
  <si>
    <t>8-736-1422</t>
  </si>
  <si>
    <t>Judith marina Garibaldi Zambrano</t>
  </si>
  <si>
    <t>2347777</t>
  </si>
  <si>
    <t>Gerardohenriquez2605@gmail.com</t>
  </si>
  <si>
    <t>Alto del angel calle los arcangeles casa o 525</t>
  </si>
  <si>
    <t>67717512</t>
  </si>
  <si>
    <t>9.093359, -79.352737</t>
  </si>
  <si>
    <t>JJ1548D</t>
  </si>
  <si>
    <t>3-762-656</t>
  </si>
  <si>
    <t>Noemi molinar</t>
  </si>
  <si>
    <t>2437687</t>
  </si>
  <si>
    <t>Juliapalacios.0621@gmail.com</t>
  </si>
  <si>
    <t>Rio abajo calle 14 cond salinas bay torre B B-77</t>
  </si>
  <si>
    <t>69868393</t>
  </si>
  <si>
    <t>9.020833, -79.495299</t>
  </si>
  <si>
    <t>JV1592D</t>
  </si>
  <si>
    <t>8-964-324</t>
  </si>
  <si>
    <t>Carlos Javier afre</t>
  </si>
  <si>
    <t>69418102</t>
  </si>
  <si>
    <t>Carlosjavierafre@gmail.com</t>
  </si>
  <si>
    <t>9.087015837283358,-79.43181877391837</t>
  </si>
  <si>
    <t>JT1403D</t>
  </si>
  <si>
    <t>8-928-1351</t>
  </si>
  <si>
    <t>YENY LEE</t>
  </si>
  <si>
    <t>68938996</t>
  </si>
  <si>
    <t>Ezequiel-1057@hotmail.com</t>
  </si>
  <si>
    <t>Veracruz</t>
  </si>
  <si>
    <t>8.8938153,-79.6148966</t>
  </si>
  <si>
    <t>JO1546D</t>
  </si>
  <si>
    <t>8-961-480</t>
  </si>
  <si>
    <t>Lirieth Michelle Sánchez pedroza</t>
  </si>
  <si>
    <t>65135456</t>
  </si>
  <si>
    <t>Liriethpedroza@gmail.com</t>
  </si>
  <si>
    <t>9.0880488,-79.4295037</t>
  </si>
  <si>
    <t>JW1495D</t>
  </si>
  <si>
    <t>8-921-2400</t>
  </si>
  <si>
    <t xml:space="preserve">Norma Michelle González Quintero </t>
  </si>
  <si>
    <t>67831641</t>
  </si>
  <si>
    <t>Kahel03gonzalez@gmail.com</t>
  </si>
  <si>
    <t>Pacora</t>
  </si>
  <si>
    <t>9.12339989,-79.24314389</t>
  </si>
  <si>
    <t>JW1522D</t>
  </si>
  <si>
    <t>8-525-2087</t>
  </si>
  <si>
    <t>German Lozano Palma</t>
  </si>
  <si>
    <t>64860657</t>
  </si>
  <si>
    <t>Merinoprueba2018@gmail.com</t>
  </si>
  <si>
    <t>9.0941464, - 79.3455148</t>
  </si>
  <si>
    <t>JL1568D</t>
  </si>
  <si>
    <t>10-27-420</t>
  </si>
  <si>
    <t>Claudina iglesias castillo de mendez</t>
  </si>
  <si>
    <t>2836730</t>
  </si>
  <si>
    <t>Sector sur 2 vereda casa 308</t>
  </si>
  <si>
    <t>JZ1793D</t>
  </si>
  <si>
    <t>8-905-1765</t>
  </si>
  <si>
    <t>AIXA LEONARD</t>
  </si>
  <si>
    <t>67621898</t>
  </si>
  <si>
    <t>Aixanairoby.19@gmail.com</t>
  </si>
  <si>
    <t>Sector sur</t>
  </si>
  <si>
    <t>9.0799884,-79.3885568</t>
  </si>
  <si>
    <t>JU1866D</t>
  </si>
  <si>
    <t>4-156-889</t>
  </si>
  <si>
    <t xml:space="preserve">Telcis de gracia Muñoz </t>
  </si>
  <si>
    <t>65171918</t>
  </si>
  <si>
    <t>Telcis30degracia@gmail.com</t>
  </si>
  <si>
    <t>Rio abajo</t>
  </si>
  <si>
    <t>9.01175239,-79.50408829</t>
  </si>
  <si>
    <t>JE1930D</t>
  </si>
  <si>
    <t>8-920-1801</t>
  </si>
  <si>
    <t>Nashara Shelran Bent Plummer</t>
  </si>
  <si>
    <t>2436543</t>
  </si>
  <si>
    <t>bentnatashag1@gmail.com</t>
  </si>
  <si>
    <t>Calle 3A casa 44</t>
  </si>
  <si>
    <t>67486423</t>
  </si>
  <si>
    <t>9.006568, -79.493541</t>
  </si>
  <si>
    <t>JF2146D</t>
  </si>
  <si>
    <t>8-704-1623</t>
  </si>
  <si>
    <t>Jesica Julisa Monterrey Gonzalez</t>
  </si>
  <si>
    <t>2345001</t>
  </si>
  <si>
    <t>Genesisyañez1991@hotmail.com</t>
  </si>
  <si>
    <t>Calle 1ra casa 261</t>
  </si>
  <si>
    <t>68447545</t>
  </si>
  <si>
    <t>9.007304, -79.492557</t>
  </si>
  <si>
    <t>JL2147D</t>
  </si>
  <si>
    <t>8-960-326</t>
  </si>
  <si>
    <t>ANGELO BOXILL</t>
  </si>
  <si>
    <t>60519042</t>
  </si>
  <si>
    <t>Giselakarima@gmail.com</t>
  </si>
  <si>
    <t xml:space="preserve">San Miguel </t>
  </si>
  <si>
    <t>8.965007598,-79.5426008</t>
  </si>
  <si>
    <t>JO2754D</t>
  </si>
  <si>
    <t>8-756-2481</t>
  </si>
  <si>
    <t>Zoila Contreras</t>
  </si>
  <si>
    <t>64496118</t>
  </si>
  <si>
    <t>Reychelis112223@gmail.com</t>
  </si>
  <si>
    <t>San miguel</t>
  </si>
  <si>
    <t>8.965897,-79.5423941</t>
  </si>
  <si>
    <t>JA2877D</t>
  </si>
  <si>
    <t>8-820-2393</t>
  </si>
  <si>
    <t>MELQUISET DEL CARMEN MACHORE MURILLO</t>
  </si>
  <si>
    <t>63368843</t>
  </si>
  <si>
    <t>Castillorachelis6@gmail.com</t>
  </si>
  <si>
    <t>8.9650075998,-79.5426008</t>
  </si>
  <si>
    <t>JJ3075D</t>
  </si>
  <si>
    <t>2-743-467</t>
  </si>
  <si>
    <t>Reyes Vargas Castillo</t>
  </si>
  <si>
    <t>4446300</t>
  </si>
  <si>
    <t>kigg210200@gmail.com</t>
  </si>
  <si>
    <t>Pradera de buena vista calle 1ra casa 189</t>
  </si>
  <si>
    <t>BUENA VISTA                                       </t>
  </si>
  <si>
    <t>63864939</t>
  </si>
  <si>
    <t>9.555752,-79.612594</t>
  </si>
  <si>
    <t>JA2300D</t>
  </si>
  <si>
    <t>1-736-442</t>
  </si>
  <si>
    <t>VERONICA MUÑOZ</t>
  </si>
  <si>
    <t>2830839</t>
  </si>
  <si>
    <t>hermelindafrancofranco@gmail.com</t>
  </si>
  <si>
    <t>Las paredes sector 3 casa 29A</t>
  </si>
  <si>
    <t>69555003</t>
  </si>
  <si>
    <t>9.101583, -79.364851</t>
  </si>
  <si>
    <t>JC3770D</t>
  </si>
  <si>
    <t>NASHARA CELIAN BENT PELUMMER</t>
  </si>
  <si>
    <t>2877654</t>
  </si>
  <si>
    <t>Calle 3ra casa 44</t>
  </si>
  <si>
    <t>JN3539D</t>
  </si>
  <si>
    <t>9-760-1702</t>
  </si>
  <si>
    <t>JESUS GUERRA</t>
  </si>
  <si>
    <t>66511543</t>
  </si>
  <si>
    <t>Davidxadg@gmail.com</t>
  </si>
  <si>
    <t>Arraijan</t>
  </si>
  <si>
    <t>8.912507,-79.70365129</t>
  </si>
  <si>
    <t>JQ3982D</t>
  </si>
  <si>
    <t>8-811-1242</t>
  </si>
  <si>
    <t xml:space="preserve">Carmen Cecilia Valor </t>
  </si>
  <si>
    <t>65376329</t>
  </si>
  <si>
    <t>Carmen.0327@hotmail.com</t>
  </si>
  <si>
    <t>8.96695409,-79.68639209</t>
  </si>
  <si>
    <t>JU4086D</t>
  </si>
  <si>
    <t>JEREMÍAS JOEL MORENO</t>
  </si>
  <si>
    <t>64560497</t>
  </si>
  <si>
    <t>Cg336583@gmail.com</t>
  </si>
  <si>
    <t>9.0998156,-79.327844</t>
  </si>
  <si>
    <t>JQ4239D</t>
  </si>
  <si>
    <t>5-718-2163</t>
  </si>
  <si>
    <t>Mabel Chori Flaco</t>
  </si>
  <si>
    <t>63533702</t>
  </si>
  <si>
    <t>Zoyiniluna.20@gmail.com</t>
  </si>
  <si>
    <t>9.0955791,-79.3243871</t>
  </si>
  <si>
    <t>JY4660D</t>
  </si>
  <si>
    <t>4-702-820</t>
  </si>
  <si>
    <t>AMETH ENRIQUE BARRERA OLMOS</t>
  </si>
  <si>
    <t>64519340</t>
  </si>
  <si>
    <t>amethbarrera9@gmail.com</t>
  </si>
  <si>
    <t>8.907940, -78.234066</t>
  </si>
  <si>
    <t>JH5690C</t>
  </si>
  <si>
    <t>8-842-1276</t>
  </si>
  <si>
    <t>RUTH BETZAIDA PINTO RUIZ</t>
  </si>
  <si>
    <t>67763082</t>
  </si>
  <si>
    <t>linethcasama99@gmail.com</t>
  </si>
  <si>
    <t>8.9071250, -78.2353160</t>
  </si>
  <si>
    <t>JE5696C</t>
  </si>
  <si>
    <t>8-1056-2413</t>
  </si>
  <si>
    <t>Fatima Massiel De Gracia Hernandez</t>
  </si>
  <si>
    <t>62287551</t>
  </si>
  <si>
    <t>fatiny2807@gmail.com</t>
  </si>
  <si>
    <t>El Santa Ana, calle 16 y H apt 7-A estac</t>
  </si>
  <si>
    <t>8.9546818, -79.5391046</t>
  </si>
  <si>
    <t>JF1026C</t>
  </si>
  <si>
    <t>8-925-2486</t>
  </si>
  <si>
    <t>Karoline judith Martínez Gonzalez</t>
  </si>
  <si>
    <t>60497990</t>
  </si>
  <si>
    <t>Karolinejudith222@gmail.com</t>
  </si>
  <si>
    <t>Santa Rita calle 5 a la calle 14 casa866</t>
  </si>
  <si>
    <t>9.0768275, -79.5041993</t>
  </si>
  <si>
    <t>JJ0800D</t>
  </si>
  <si>
    <t>8-1062-2332</t>
  </si>
  <si>
    <t>ASHLEY NICOLE DEGRACIA GOMEZ</t>
  </si>
  <si>
    <t>66424606</t>
  </si>
  <si>
    <t>ashleydegracia516@gmail.com</t>
  </si>
  <si>
    <t>Alto de cabuya, calle principal casa 49</t>
  </si>
  <si>
    <t>9.1138258, -79.3729105</t>
  </si>
  <si>
    <t>JC1506D</t>
  </si>
  <si>
    <t>8-762-1381</t>
  </si>
  <si>
    <t>JONATHAN HOLMES</t>
  </si>
  <si>
    <t>69582794</t>
  </si>
  <si>
    <t>mf2375241@gmail.com</t>
  </si>
  <si>
    <t>la riviera</t>
  </si>
  <si>
    <t>PA-17PPL7283203381</t>
  </si>
  <si>
    <t>JD1375D</t>
  </si>
  <si>
    <t>8-805-1503</t>
  </si>
  <si>
    <t>ARTURO CASTILLO LUNA</t>
  </si>
  <si>
    <t>62811310</t>
  </si>
  <si>
    <t>aarcasti1119@gmail.com</t>
  </si>
  <si>
    <t>villa lobos</t>
  </si>
  <si>
    <t>PA-17PPL7172403387</t>
  </si>
  <si>
    <t>JL1417D</t>
  </si>
  <si>
    <t>8-1008-788</t>
  </si>
  <si>
    <t>Alexander Ameth Lopez Bethancourt</t>
  </si>
  <si>
    <t>63614945</t>
  </si>
  <si>
    <t>alexanderlopez1@gmail.com</t>
  </si>
  <si>
    <t>PA-17PPK5977889510</t>
  </si>
  <si>
    <t>JQ1213D</t>
  </si>
  <si>
    <t>8-927-2499</t>
  </si>
  <si>
    <t>IVAN ANTONIO ARDINES ROBLES</t>
  </si>
  <si>
    <t>62233005</t>
  </si>
  <si>
    <t>ivanantonioardines20212220@gmail.com</t>
  </si>
  <si>
    <t>Sector Sur, Tocumen call principal 0-49</t>
  </si>
  <si>
    <t>9.0803994, -79.3890296</t>
  </si>
  <si>
    <t>JY1751D</t>
  </si>
  <si>
    <t>8-501-936</t>
  </si>
  <si>
    <t>YASMEIRA ECHEVERRIA</t>
  </si>
  <si>
    <t>61787468</t>
  </si>
  <si>
    <t>smaurys654@gmail.com</t>
  </si>
  <si>
    <t>Los Angeles, SE 3 casa 90 atrás taller n</t>
  </si>
  <si>
    <t>9.0831589, -79.2925371</t>
  </si>
  <si>
    <t>JH2944D</t>
  </si>
  <si>
    <t>3-749-1911</t>
  </si>
  <si>
    <t>Sheneiza Hasabny Carvallo Grenald</t>
  </si>
  <si>
    <t>69258503</t>
  </si>
  <si>
    <t>carvallosheneiza5@gmail.com</t>
  </si>
  <si>
    <t>La cresta, santa Rita principal casa D25,</t>
  </si>
  <si>
    <t>9.3297503, -79.8832162</t>
  </si>
  <si>
    <t>JQ1864D</t>
  </si>
  <si>
    <t>8-258-1007</t>
  </si>
  <si>
    <t>ARCADIO ALBERTO VARGAS ESCALA</t>
  </si>
  <si>
    <t>66627541</t>
  </si>
  <si>
    <t>aavs2306@hotmail.com</t>
  </si>
  <si>
    <t>Villa nueva, calle el colegio casa39B</t>
  </si>
  <si>
    <t>9.1182627, -79.5854970</t>
  </si>
  <si>
    <t>JS2007D</t>
  </si>
  <si>
    <t>2-99-699</t>
  </si>
  <si>
    <t>MARIBETH CRUZ</t>
  </si>
  <si>
    <t>61735183</t>
  </si>
  <si>
    <t>zlatanalexis93@gmail.com</t>
  </si>
  <si>
    <t>Calle 8 río abajo casa 2204, frente a te, RIO ABAJO</t>
  </si>
  <si>
    <t>9.016803600000001, -79.5026529</t>
  </si>
  <si>
    <t>JN3261D</t>
  </si>
  <si>
    <t>8-851-18</t>
  </si>
  <si>
    <t>RODERICK JAHIR PITTI GONZALEZ</t>
  </si>
  <si>
    <t>63559722</t>
  </si>
  <si>
    <t>rpittipanama@gmail.com</t>
  </si>
  <si>
    <t>Cristo rey calle B casa 2-33</t>
  </si>
  <si>
    <t>9.0376890, -79.4990407</t>
  </si>
  <si>
    <t>JZ4076D</t>
  </si>
  <si>
    <t>10-706-99</t>
  </si>
  <si>
    <t>MARIA REYES HACKIN</t>
  </si>
  <si>
    <t>64765294</t>
  </si>
  <si>
    <t>mani.arias30@gmail.com</t>
  </si>
  <si>
    <t>Veracruz , cabecera casa 11 28 principal</t>
  </si>
  <si>
    <t>8.8974697, -79.6153135</t>
  </si>
  <si>
    <t>JT3901D</t>
  </si>
  <si>
    <t>4-702-1986</t>
  </si>
  <si>
    <t>GUSTAVO ALONZO CABALLERO QUINTERO</t>
  </si>
  <si>
    <t>66027190</t>
  </si>
  <si>
    <t>madig0306@gmail.com</t>
  </si>
  <si>
    <t>El llano, 11 de octubre casa 3462</t>
  </si>
  <si>
    <t>8.932938499999999, -79.6426455</t>
  </si>
  <si>
    <t>JM3468D</t>
  </si>
  <si>
    <t>10-703-613</t>
  </si>
  <si>
    <t>ALBERTINA ARIAS ALBA</t>
  </si>
  <si>
    <t>68493480</t>
  </si>
  <si>
    <t>allisond872@gmail.com</t>
  </si>
  <si>
    <t>principal calle 10520 temporal 150812492, VERACRUZ,</t>
  </si>
  <si>
    <t>8.8974249, -79.6154436</t>
  </si>
  <si>
    <t>JA3792D</t>
  </si>
  <si>
    <t>8-751-748</t>
  </si>
  <si>
    <t>VICKYS MARICELA GUILLEN VEGA</t>
  </si>
  <si>
    <t>69423146</t>
  </si>
  <si>
    <t>Vickysguillen@gmail.com</t>
  </si>
  <si>
    <t>Santa Sofía, 8 CA695 entrada trebol</t>
  </si>
  <si>
    <t>9.1110331, -79.3351376</t>
  </si>
  <si>
    <t>JI4385D</t>
  </si>
  <si>
    <t>PN0133841</t>
  </si>
  <si>
    <t>Casterin yoanmy Cabral perez</t>
  </si>
  <si>
    <t>61721312</t>
  </si>
  <si>
    <t>casterincabral@gmail.com</t>
  </si>
  <si>
    <t>Santa Rita 1era CA 121 urb santa rita, FELIPILLO</t>
  </si>
  <si>
    <t>JU4424D</t>
  </si>
  <si>
    <t>8-421-450</t>
  </si>
  <si>
    <t>Betzy Del Carmen Rodríguez</t>
  </si>
  <si>
    <t>68532824</t>
  </si>
  <si>
    <t>Serviciosdetramitemaritimos@gmail.com</t>
  </si>
  <si>
    <t>La Cabeza, la planta CA s/n principal, LOS ASIENTOS</t>
  </si>
  <si>
    <t>7.5288071, -80.0220896</t>
  </si>
  <si>
    <t>JL4524D</t>
  </si>
  <si>
    <t>3-759-19</t>
  </si>
  <si>
    <t>SURALIS SAYURI RIOS SALAZAR</t>
  </si>
  <si>
    <t>63409933</t>
  </si>
  <si>
    <t>riossayuris15@gmail.com</t>
  </si>
  <si>
    <t xml:space="preserve">El Polvorin, activa principal ca27 cu </t>
  </si>
  <si>
    <t>9.3510773, -79.8315129</t>
  </si>
  <si>
    <t>JZ4830D</t>
  </si>
  <si>
    <t>8-993-2372</t>
  </si>
  <si>
    <t>Eric Henriquez</t>
  </si>
  <si>
    <t>68539385</t>
  </si>
  <si>
    <t>henriquezabdiel47@gmail.com</t>
  </si>
  <si>
    <t>Gonzalillo, SE 2 Antes tanq der pasar</t>
  </si>
  <si>
    <t>9.0910096, -79.5211354</t>
  </si>
  <si>
    <t>JQ4841D</t>
  </si>
  <si>
    <t>8-975-869</t>
  </si>
  <si>
    <t>Alexandra Nicole Bonilla Heuie</t>
  </si>
  <si>
    <t>69843028</t>
  </si>
  <si>
    <t>Eltopping@hotmail.com</t>
  </si>
  <si>
    <t xml:space="preserve">Santa Ana, calle 16 y H apto 7-A </t>
  </si>
  <si>
    <t>8.9511004, -79.54185</t>
  </si>
  <si>
    <t>JE5225D</t>
  </si>
  <si>
    <t>8-813-527</t>
  </si>
  <si>
    <t>JOSE MONTERO</t>
  </si>
  <si>
    <t>69826398</t>
  </si>
  <si>
    <t>Josemontenegro@gmail.com</t>
  </si>
  <si>
    <t xml:space="preserve">Burunga, el llano 11 de oct. 62954816, </t>
  </si>
  <si>
    <t>8.972293352413802, -79.66215177205287</t>
  </si>
  <si>
    <t>JA5217D</t>
  </si>
  <si>
    <t>AU014343</t>
  </si>
  <si>
    <t>Edwin Fernando Bocanegra soto</t>
  </si>
  <si>
    <t>68360068</t>
  </si>
  <si>
    <t>Edwinsoto231992@gmail.com</t>
  </si>
  <si>
    <t>Ph aviv ap 9</t>
  </si>
  <si>
    <t>EL CANGREJO                                       </t>
  </si>
  <si>
    <t>8.990055854276253,-79.52431526000825</t>
  </si>
  <si>
    <t>JW1109D</t>
  </si>
  <si>
    <t>8-1007-1539</t>
  </si>
  <si>
    <t>Abraham Gustavo Villacorta Beitia</t>
  </si>
  <si>
    <t>64134934</t>
  </si>
  <si>
    <t>Abrahamvillacorta25@gmail.com</t>
  </si>
  <si>
    <t>El chorrillo</t>
  </si>
  <si>
    <t>8.950044248560552,-79.54581839952257</t>
  </si>
  <si>
    <t>JN1243D</t>
  </si>
  <si>
    <t>E0219350</t>
  </si>
  <si>
    <t>MIRNA ELENA MONTOYA HERRERA</t>
  </si>
  <si>
    <t>64374047</t>
  </si>
  <si>
    <t>montoya25@gmail.com</t>
  </si>
  <si>
    <t>9.0674429, -79.4222042</t>
  </si>
  <si>
    <t>JI1784D</t>
  </si>
  <si>
    <t>BH689356</t>
  </si>
  <si>
    <t>LAURA LOZANO</t>
  </si>
  <si>
    <t>67005666</t>
  </si>
  <si>
    <t>Laulozanofra@gmail.com</t>
  </si>
  <si>
    <t xml:space="preserve">Panamá viejo </t>
  </si>
  <si>
    <t>9.0130575,-79.48517489</t>
  </si>
  <si>
    <t>JJ3499D</t>
  </si>
  <si>
    <t>8-724-2348</t>
  </si>
  <si>
    <t xml:space="preserve">Geny natyubel Fuentes Batista </t>
  </si>
  <si>
    <t>68109920</t>
  </si>
  <si>
    <t>Gennat0804@gmail.com</t>
  </si>
  <si>
    <t xml:space="preserve">Santa sofia </t>
  </si>
  <si>
    <t>9.1235828,-79.3388156</t>
  </si>
  <si>
    <t>JB4956D</t>
  </si>
  <si>
    <t>8-805-1176</t>
  </si>
  <si>
    <t xml:space="preserve">Eleane Karen De leon </t>
  </si>
  <si>
    <t>67639280</t>
  </si>
  <si>
    <t>Elenadeleon50@gmail.com</t>
  </si>
  <si>
    <t xml:space="preserve">Mañanita </t>
  </si>
  <si>
    <t>9.1016888,-79.4070504</t>
  </si>
  <si>
    <t>JU4722D</t>
  </si>
  <si>
    <t>8-850-2029</t>
  </si>
  <si>
    <t>Richard Valentino Machore</t>
  </si>
  <si>
    <t>64238235</t>
  </si>
  <si>
    <t>Autocarservicemachore@gmail.com</t>
  </si>
  <si>
    <t>Mystic tower</t>
  </si>
  <si>
    <t>9.0247473,-79.4864652</t>
  </si>
  <si>
    <t>JB5228D</t>
  </si>
  <si>
    <t>9-761-376</t>
  </si>
  <si>
    <t>ELKIS JETZABEL QUINTERO CAMARENA</t>
  </si>
  <si>
    <t>68238181</t>
  </si>
  <si>
    <t>elkisq.05@gmail.com</t>
  </si>
  <si>
    <t>pacora</t>
  </si>
  <si>
    <t>PA-17PPL9226909508</t>
  </si>
  <si>
    <t>JN5285D</t>
  </si>
  <si>
    <t>8-771-1117</t>
  </si>
  <si>
    <t>Diana Olinda Torres Villarreal</t>
  </si>
  <si>
    <t>64442374</t>
  </si>
  <si>
    <t>Dd171183@hotmail.com</t>
  </si>
  <si>
    <t>Praderas de san Lorenzo cl Cádiz cs L-53</t>
  </si>
  <si>
    <t>9.1426020, -79.5374600</t>
  </si>
  <si>
    <t>YESSICA OSIRIS PRADO QUIROS</t>
  </si>
  <si>
    <t>JL0518D</t>
  </si>
  <si>
    <t>8-939-323</t>
  </si>
  <si>
    <t>Victor Justiniani</t>
  </si>
  <si>
    <t>62289613</t>
  </si>
  <si>
    <t>victorjustiniani77@gmail.com</t>
  </si>
  <si>
    <t xml:space="preserve"> detalldaprincipalED14 mara tanto después del trébol 1</t>
  </si>
  <si>
    <t>9.122578,-79.320453</t>
  </si>
  <si>
    <t>JT1203D</t>
  </si>
  <si>
    <t>8-766-1873</t>
  </si>
  <si>
    <t xml:space="preserve"> SANDRA BOTACIO</t>
  </si>
  <si>
    <t>67279590</t>
  </si>
  <si>
    <t>sandrabotacio@gmail.com</t>
  </si>
  <si>
    <t>corregimiento sector 4 calle principal casa22</t>
  </si>
  <si>
    <t>9.090848,-79.359462</t>
  </si>
  <si>
    <t>JO2583D</t>
  </si>
  <si>
    <t>10-701-608</t>
  </si>
  <si>
    <t>RUBENIA GARCIA BATISDA</t>
  </si>
  <si>
    <t>65045595</t>
  </si>
  <si>
    <t>garciar@gmail.com</t>
  </si>
  <si>
    <t xml:space="preserve"> Panamá, URB.BONANZA CONTRY,club calle 14,numero 34s</t>
  </si>
  <si>
    <t>8.992430,-79.735998</t>
  </si>
  <si>
    <t>JJ0822D</t>
  </si>
  <si>
    <t>8-773-617</t>
  </si>
  <si>
    <t>Lissie Rodriguez</t>
  </si>
  <si>
    <t>66978189</t>
  </si>
  <si>
    <t xml:space="preserve">lissie_rod11@hotmail.com </t>
  </si>
  <si>
    <t xml:space="preserve">casa amarilla 2da entrada </t>
  </si>
  <si>
    <t>8.396414,-80.095249</t>
  </si>
  <si>
    <t>JL1929D</t>
  </si>
  <si>
    <t>4-821-565</t>
  </si>
  <si>
    <t>CRISTHIAN CABALLERO</t>
  </si>
  <si>
    <t>69761405</t>
  </si>
  <si>
    <t>kikita1230a@gmail.com</t>
  </si>
  <si>
    <t xml:space="preserve">detras de la escula </t>
  </si>
  <si>
    <t xml:space="preserve"> 8.399683,-82.435051</t>
  </si>
  <si>
    <t>JM0375D</t>
  </si>
  <si>
    <t>8-828-1448</t>
  </si>
  <si>
    <t>Zuledmi tapia</t>
  </si>
  <si>
    <t>69405340</t>
  </si>
  <si>
    <t>cesarhervi14@gmail.com</t>
  </si>
  <si>
    <t>Panamá, Pácora los lotes calle principal casa s/n</t>
  </si>
  <si>
    <t xml:space="preserve"> 9.126088,-79.292871</t>
  </si>
  <si>
    <t>JN1095D</t>
  </si>
  <si>
    <t>10-31-766</t>
  </si>
  <si>
    <t>Noel Guevara alvares</t>
  </si>
  <si>
    <t>69030118</t>
  </si>
  <si>
    <t>noelalvares3856@gmail.com</t>
  </si>
  <si>
    <t>Panamá, amelia de is de icaza cerró viento rural calle principal casa 45</t>
  </si>
  <si>
    <t>9.066367,-79.470739</t>
  </si>
  <si>
    <t>JC1359D</t>
  </si>
  <si>
    <t xml:space="preserve">4-705-230 </t>
  </si>
  <si>
    <t xml:space="preserve">Hennis concepccion </t>
  </si>
  <si>
    <t>67589686</t>
  </si>
  <si>
    <t>algandoesmeralda@gmail.com</t>
  </si>
  <si>
    <t>Panamá, Juan Diaz Don bisco calle 7D casa 570</t>
  </si>
  <si>
    <t>9.047222,-79.41223642</t>
  </si>
  <si>
    <t>JE1991D</t>
  </si>
  <si>
    <t>4-802-1130</t>
  </si>
  <si>
    <t>YOARSA CORP, S.A&gt;&gt;</t>
  </si>
  <si>
    <t>61358051</t>
  </si>
  <si>
    <t xml:space="preserve"> brayan_d_210498@gmail.com</t>
  </si>
  <si>
    <t>8.098058,-80.97979079</t>
  </si>
  <si>
    <t>JR4058D</t>
  </si>
  <si>
    <t>8-516-2338</t>
  </si>
  <si>
    <t>Ovidio Rodriguez</t>
  </si>
  <si>
    <t>69608088</t>
  </si>
  <si>
    <t>alvaacar22ra@gmail.com</t>
  </si>
  <si>
    <t>Panamá, nuevo emperador alto bonito calle principal casa 12</t>
  </si>
  <si>
    <t>8.999171,-79.727249</t>
  </si>
  <si>
    <t>JW4188D</t>
  </si>
  <si>
    <t>8-970-1063</t>
  </si>
  <si>
    <t xml:space="preserve">Brenda llorente </t>
  </si>
  <si>
    <t xml:space="preserve"> llorente0923@gmail.com</t>
  </si>
  <si>
    <t>PANAMÁ, Santa Ana patio pinel calle B torre 4 apto 4</t>
  </si>
  <si>
    <t>67161815</t>
  </si>
  <si>
    <t>8.952013,-79.543021</t>
  </si>
  <si>
    <t>JX4341D</t>
  </si>
  <si>
    <t>3-733-1980</t>
  </si>
  <si>
    <t>Issachar Sichem Perez Garcia</t>
  </si>
  <si>
    <t>62905293</t>
  </si>
  <si>
    <t>issachar8@gmail.com</t>
  </si>
  <si>
    <t>Panamá, limon quebrada ancha calle principal 184</t>
  </si>
  <si>
    <t>9.285696,-79.7319977</t>
  </si>
  <si>
    <t>JU4271D</t>
  </si>
  <si>
    <t>2-744-1106</t>
  </si>
  <si>
    <t>ROSA CARRION</t>
  </si>
  <si>
    <t>662734656</t>
  </si>
  <si>
    <t>carrion2708@gmail.com</t>
  </si>
  <si>
    <t xml:space="preserve">PANAMÁ, aguadulce las gua as calle principal casa S/N </t>
  </si>
  <si>
    <t>66273465</t>
  </si>
  <si>
    <t>8.306921,-80.554823</t>
  </si>
  <si>
    <t>JM4790D</t>
  </si>
  <si>
    <t>8-931-863</t>
  </si>
  <si>
    <t xml:space="preserve">Belquis Eneida Otero Vargas </t>
  </si>
  <si>
    <t>64032007</t>
  </si>
  <si>
    <t>belquisotero21@gmail.com</t>
  </si>
  <si>
    <t xml:space="preserve">Direccion: Chorrera el nazareno calle S/N casa 2 </t>
  </si>
  <si>
    <t>8.852185, - 79.844825</t>
  </si>
  <si>
    <t>JW1528D</t>
  </si>
  <si>
    <t xml:space="preserve"> 8-207-2376</t>
  </si>
  <si>
    <t xml:space="preserve">Laura Estela Hernández Ovalle de Rodríguez </t>
  </si>
  <si>
    <t xml:space="preserve"> 66147765</t>
  </si>
  <si>
    <t xml:space="preserve">erikah2017@hotmail.com    </t>
  </si>
  <si>
    <t>Colon buena vista barrio el guiral calle principal frente ala iglesia católica diagonal ala escuela el Giral.</t>
  </si>
  <si>
    <t>6614776</t>
  </si>
  <si>
    <t>9.248813,-79.692835</t>
  </si>
  <si>
    <t>JR2423D</t>
  </si>
  <si>
    <t>2-726-636</t>
  </si>
  <si>
    <t>Maria Magdalena Moreno</t>
  </si>
  <si>
    <t>66661644</t>
  </si>
  <si>
    <t xml:space="preserve">magdamoreno2381@hotmail.com   </t>
  </si>
  <si>
    <t>Penonomé (cabecera) el mercado a un costado del super centro el mercado en el Kiosco rojo de batidos</t>
  </si>
  <si>
    <t>8.520868,-80.358458</t>
  </si>
  <si>
    <t>JW4344D</t>
  </si>
  <si>
    <t>AZ315510</t>
  </si>
  <si>
    <t xml:space="preserve">Jhoan Manuel Quiñones Soto </t>
  </si>
  <si>
    <t>63879050</t>
  </si>
  <si>
    <t>joanamanuelquinonessoto@gmail.com</t>
  </si>
  <si>
    <t xml:space="preserve">Chorrera Herrera el prado calle 1C casa C91 </t>
  </si>
  <si>
    <t>8.944238,-79.809706</t>
  </si>
  <si>
    <t>JX4850D</t>
  </si>
  <si>
    <t>8-803-369 DV 11</t>
  </si>
  <si>
    <t>CARLOS WU CHUNG</t>
  </si>
  <si>
    <t>6780-3833</t>
  </si>
  <si>
    <t>BELLA VISTA URB. VIA VENETO, CALLE PRINCIPAL, edificio GLORIELA PB-15B</t>
  </si>
  <si>
    <t>6780383</t>
  </si>
  <si>
    <t>8.984333, -79.526677</t>
  </si>
  <si>
    <t>JT0769D</t>
  </si>
  <si>
    <t xml:space="preserve">ELIA HAU CHEN </t>
  </si>
  <si>
    <t>Coclé, Penonomé, ciudad de Penonomé, calle vía Interamericana, Edif. DECOCENTRO, local S/N al lado de MELO</t>
  </si>
  <si>
    <t>6876911</t>
  </si>
  <si>
    <t xml:space="preserve">8.509770, -80.362885 </t>
  </si>
  <si>
    <t>JX3106D</t>
  </si>
  <si>
    <t>8-936-617</t>
  </si>
  <si>
    <t>MICHELLE MAYURY MARTÍNEZ JOSEPH</t>
  </si>
  <si>
    <t>6612-3078</t>
  </si>
  <si>
    <t>michellejoseph0110@gmail.com</t>
  </si>
  <si>
    <t>Panamá Oeste, La Chorrera, Barrio Colón, Urb. San Francisco, calle San Francisco, local 2852</t>
  </si>
  <si>
    <t>6612307</t>
  </si>
  <si>
    <t xml:space="preserve">8.881914,-79.780286 </t>
  </si>
  <si>
    <t>JT1723D</t>
  </si>
  <si>
    <t>E-8-76042</t>
  </si>
  <si>
    <t xml:space="preserve">ZHIFENG GUAN </t>
  </si>
  <si>
    <t>6015-5555</t>
  </si>
  <si>
    <t>kooalex3420@gmail.com</t>
  </si>
  <si>
    <t xml:space="preserve">PANAMÁ OESTE, LA CHORRERA, BARRIO COLÓN, BARRIO COLÓN, AVE. LIBERTADOR </t>
  </si>
  <si>
    <t>6015555</t>
  </si>
  <si>
    <t xml:space="preserve">8.878304,-79.782462 </t>
  </si>
  <si>
    <t>JT4844D</t>
  </si>
  <si>
    <t>179446524</t>
  </si>
  <si>
    <t xml:space="preserve">RUDDY MARGARITA VEGAS PACHECO </t>
  </si>
  <si>
    <t>6517-8595</t>
  </si>
  <si>
    <t>vegasruddy80@gmail.com</t>
  </si>
  <si>
    <t>PANAMÁ, LAS CUMBRES, SANTA LIBRADA, CALLE OTAVA ETAPA, CASA I-297</t>
  </si>
  <si>
    <t>6517859</t>
  </si>
  <si>
    <t>9.079306,-79.511912</t>
  </si>
  <si>
    <t>JL4346D</t>
  </si>
  <si>
    <t>140918375</t>
  </si>
  <si>
    <t>KARATE DO RYOBUKAI PANAMA S.A</t>
  </si>
  <si>
    <t>6106-3965</t>
  </si>
  <si>
    <t xml:space="preserve">operaciones@katanasport.com </t>
  </si>
  <si>
    <t xml:space="preserve">PUEBLO NUEVO, AV 12 OCTUBRE, barrio 12 octubre P/B local 4-C al lado del pio pio de la 12 octubre. </t>
  </si>
  <si>
    <t>6106396</t>
  </si>
  <si>
    <t xml:space="preserve">  9.008957, -79.507571</t>
  </si>
  <si>
    <t>JM5380C</t>
  </si>
  <si>
    <t>KATANA PANAMA CORP</t>
  </si>
  <si>
    <t xml:space="preserve">PUEBLO NUEVO, AV 12 OCTUBRE, barrio 12 octubre P/B local Torre 1 local 5 al lado de cerrajería magnolia </t>
  </si>
  <si>
    <t>9.008685, -79.507865</t>
  </si>
  <si>
    <t>JL0736D</t>
  </si>
  <si>
    <t>3-754-1885</t>
  </si>
  <si>
    <t>Taheli deniris norse torres</t>
  </si>
  <si>
    <t>6582-1171</t>
  </si>
  <si>
    <t>Torrestaheli0823@gmail.com</t>
  </si>
  <si>
    <t xml:space="preserve">Zona libre de colon calle 1/3 al lado de emporium milleniun puerta 3, LOCAL DE COMIDA RAPIDA. </t>
  </si>
  <si>
    <t>6582117</t>
  </si>
  <si>
    <t>9.354929, -79.894665</t>
  </si>
  <si>
    <t>JE2205D</t>
  </si>
  <si>
    <t>8-13-1415 DV 53</t>
  </si>
  <si>
    <t>Pedro José Rivas Quintanar</t>
  </si>
  <si>
    <t>6736-4319</t>
  </si>
  <si>
    <t>pedrojoserivasquintanar@gmail.com</t>
  </si>
  <si>
    <t>Via Fernández de Córdoba pueblo nuevo calle 16 S-N edificio 4225 local 3</t>
  </si>
  <si>
    <t>6736431</t>
  </si>
  <si>
    <t>9.018233, - 79.514792</t>
  </si>
  <si>
    <t>JG3606D</t>
  </si>
  <si>
    <t>3-736-1812</t>
  </si>
  <si>
    <t xml:space="preserve">Daniel isaac Martinez flores </t>
  </si>
  <si>
    <t>6224-6004</t>
  </si>
  <si>
    <t>kritzaniasrm@gmail.com</t>
  </si>
  <si>
    <t>Chorrera altos de praderas San Antonio ,Milán casa D 146</t>
  </si>
  <si>
    <t>6224600</t>
  </si>
  <si>
    <t xml:space="preserve"> 9.078173, -79.444913 </t>
  </si>
  <si>
    <t>JL4709D</t>
  </si>
  <si>
    <t>8-736-680</t>
  </si>
  <si>
    <t xml:space="preserve">Mitzel del Carmen Hernández ruete </t>
  </si>
  <si>
    <t>6854-3544</t>
  </si>
  <si>
    <t>maricelaacevedo130@gmail.com</t>
  </si>
  <si>
    <t>Chorrea altos de san Francisco calle los gansos 45 sur casa 2156</t>
  </si>
  <si>
    <t>6854354</t>
  </si>
  <si>
    <t>8.861208, -79.796891</t>
  </si>
  <si>
    <t>JD4779D</t>
  </si>
  <si>
    <t>3-734-692</t>
  </si>
  <si>
    <t xml:space="preserve">Giorgie Ismael rosillo Tenorio </t>
  </si>
  <si>
    <t>6510-6782</t>
  </si>
  <si>
    <t>giorgierosillo@gmail.com</t>
  </si>
  <si>
    <t xml:space="preserve">Colon ,puerto escondido plaza súper 99 detrás de doit Center local 4 </t>
  </si>
  <si>
    <t>6510678</t>
  </si>
  <si>
    <t>9.341223, - 79.871128</t>
  </si>
  <si>
    <t>JY4882D</t>
  </si>
  <si>
    <t xml:space="preserve">E-8-181212 </t>
  </si>
  <si>
    <t>JENNIFER KATHERINE RODRÍGUEZ ALMEIDA</t>
  </si>
  <si>
    <t>68292366</t>
  </si>
  <si>
    <t>rtautosontables@gmail.com</t>
  </si>
  <si>
    <t>Dirección: PANAMA, PARQUE LEFEVRE, Calle 16, LOCA # 3</t>
  </si>
  <si>
    <t>9.021389, -79.488646</t>
  </si>
  <si>
    <t>JT4623D</t>
  </si>
  <si>
    <t>3-749-1192</t>
  </si>
  <si>
    <t xml:space="preserve">Gloria Karina Wen Zhon </t>
  </si>
  <si>
    <t>6655-5577</t>
  </si>
  <si>
    <t>nvscssies@gmail.com</t>
  </si>
  <si>
    <t>Escobal Urb. Loma Flores Vía Principal Casa S/N</t>
  </si>
  <si>
    <t>6655557</t>
  </si>
  <si>
    <t>8.873800,-79.811878</t>
  </si>
  <si>
    <t>JN2635D</t>
  </si>
  <si>
    <t>3-95-929</t>
  </si>
  <si>
    <t>Pinturas y Accesorios S. A</t>
  </si>
  <si>
    <t>6077-2498</t>
  </si>
  <si>
    <t>mcplacesa@gmail.com</t>
  </si>
  <si>
    <t>Colón Urbanización Barrio Sur Calle 13 Av.Domingo Díaz Apto2 Casa 4037</t>
  </si>
  <si>
    <t>LA ENCANTADA                                      </t>
  </si>
  <si>
    <t>6077249</t>
  </si>
  <si>
    <t>9.353940,-79.899460</t>
  </si>
  <si>
    <t>JF2265D</t>
  </si>
  <si>
    <t>3-758-1852</t>
  </si>
  <si>
    <t>Yerina Ester Wen Zhong</t>
  </si>
  <si>
    <t>6759-0881</t>
  </si>
  <si>
    <t>wenyerina@gmail.com</t>
  </si>
  <si>
    <t>Cativá Colón Urb. Cativá Transismica Casa S/N</t>
  </si>
  <si>
    <t>6759088</t>
  </si>
  <si>
    <t>9.359481,-79.840806</t>
  </si>
  <si>
    <t>JA2668D</t>
  </si>
  <si>
    <t>8-341-923</t>
  </si>
  <si>
    <t xml:space="preserve">Cintia Palma Gutiérrez </t>
  </si>
  <si>
    <t>6640-2410</t>
  </si>
  <si>
    <t>delizabethce@gmail.com</t>
  </si>
  <si>
    <t>EL Coco la Chorrera Potrero Grande Casa 1935</t>
  </si>
  <si>
    <t>6640241</t>
  </si>
  <si>
    <t>8.873798,-79.811867</t>
  </si>
  <si>
    <t>JO2881D</t>
  </si>
  <si>
    <t>PN0176972</t>
  </si>
  <si>
    <t xml:space="preserve">Jireh Banguera Vargas </t>
  </si>
  <si>
    <t>6493-0990</t>
  </si>
  <si>
    <t>alexeyguerracontreras@gmail.com</t>
  </si>
  <si>
    <t xml:space="preserve">Cristóbal - Colón Barrio La Cresta Segunda </t>
  </si>
  <si>
    <t>6493099</t>
  </si>
  <si>
    <t>9.334423,-79.879781</t>
  </si>
  <si>
    <t>JF4378D</t>
  </si>
  <si>
    <t>PE-12-356</t>
  </si>
  <si>
    <t>Gloria Estefani Velarde Herrera</t>
  </si>
  <si>
    <t>6418-7812</t>
  </si>
  <si>
    <t>gvh_06@hotmail.com</t>
  </si>
  <si>
    <t>Montijo Avenida Central Casa IT780</t>
  </si>
  <si>
    <t>LA GARCENA                                        </t>
  </si>
  <si>
    <t>6418781</t>
  </si>
  <si>
    <t>7.989676,-81.056946</t>
  </si>
  <si>
    <t>JR4195D</t>
  </si>
  <si>
    <t xml:space="preserve"> KARATE DO RYOBUKAI PANAMA S.A</t>
  </si>
  <si>
    <t>9.008957, -79.507571</t>
  </si>
  <si>
    <t>JJ0068D</t>
  </si>
  <si>
    <t>9-738-1658</t>
  </si>
  <si>
    <t>Margiorie Sucette Mojica</t>
  </si>
  <si>
    <t>65339476</t>
  </si>
  <si>
    <t>margioriem05@gmail.com</t>
  </si>
  <si>
    <t>24 de Diciembre, los cantaros, nuevo tocumen , calle 58 , casa k 454</t>
  </si>
  <si>
    <t>9.090925, -79.348742</t>
  </si>
  <si>
    <t>JZ0270D</t>
  </si>
  <si>
    <t>8-936-2047</t>
  </si>
  <si>
    <t>Khadine Michell Greal Obando</t>
  </si>
  <si>
    <t>66063426</t>
  </si>
  <si>
    <t>khadinemgo@gmail.com</t>
  </si>
  <si>
    <t>Vacamonte, calle 3ra transversal, Barriada Altos de Las Huacas, calle Los Robles, casa I370.</t>
  </si>
  <si>
    <t>8.913895, -79.694293</t>
  </si>
  <si>
    <t>JE3468D</t>
  </si>
  <si>
    <t>8-775-2049</t>
  </si>
  <si>
    <t>Jennifer del carmen Powell John</t>
  </si>
  <si>
    <t>65167730</t>
  </si>
  <si>
    <t>jennifer1881powell@gmail.com</t>
  </si>
  <si>
    <t xml:space="preserve">Río abajo, centro comercial plaza rio local 20 calle 87 este 27 </t>
  </si>
  <si>
    <t>JI4895D</t>
  </si>
  <si>
    <t>9-736-207</t>
  </si>
  <si>
    <t xml:space="preserve">SIXTO PARDO </t>
  </si>
  <si>
    <t>5567890</t>
  </si>
  <si>
    <t>Leonelpardo2813@gmail.com</t>
  </si>
  <si>
    <t xml:space="preserve">LOS SUEÑOS CALLE 8VA N206 </t>
  </si>
  <si>
    <t>68731499</t>
  </si>
  <si>
    <t>JL4286D</t>
  </si>
  <si>
    <t>8-911-1970</t>
  </si>
  <si>
    <t>Noyra Itzel Rodriguez Gonzalez</t>
  </si>
  <si>
    <t>207-3955</t>
  </si>
  <si>
    <t>nayrarodriguez72@gmail.com</t>
  </si>
  <si>
    <t>Pedregal, Parque Real, Calle principal Turin</t>
  </si>
  <si>
    <t>69757322</t>
  </si>
  <si>
    <t>9.07425,-79.41530, 366098680000</t>
  </si>
  <si>
    <t>MARA NICOLE ALVARADO DE BARRERO</t>
  </si>
  <si>
    <t>JJ0739D</t>
  </si>
  <si>
    <t>8-1028-1299</t>
  </si>
  <si>
    <t>CARLA RIVERA</t>
  </si>
  <si>
    <t xml:space="preserve">Kelly5021@gmail.com </t>
  </si>
  <si>
    <t>Colinas de Pacora los alamos calle 6c casa al310</t>
  </si>
  <si>
    <t>67222072</t>
  </si>
  <si>
    <t>9.085629,-79.297691</t>
  </si>
  <si>
    <t>JS1361D</t>
  </si>
  <si>
    <t>8-484-755</t>
  </si>
  <si>
    <t xml:space="preserve">Mikhail Antonio Martínez </t>
  </si>
  <si>
    <t xml:space="preserve">Bodygoldgym507@gmail.com </t>
  </si>
  <si>
    <t>Plaza carolina local 5 y 4</t>
  </si>
  <si>
    <t>64803911</t>
  </si>
  <si>
    <t>9.028286,-79.478661</t>
  </si>
  <si>
    <t>JN1092D</t>
  </si>
  <si>
    <t>8-850-206</t>
  </si>
  <si>
    <t xml:space="preserve">Melquisedes Rodriguez </t>
  </si>
  <si>
    <t xml:space="preserve">Gael199129dael@gmail.com </t>
  </si>
  <si>
    <t>Chilibre c ppal ca 42</t>
  </si>
  <si>
    <t>67755605</t>
  </si>
  <si>
    <t>9.137335,-79.620896</t>
  </si>
  <si>
    <t>JT3719C</t>
  </si>
  <si>
    <t xml:space="preserve">BC402666 </t>
  </si>
  <si>
    <t>NILSON PEREZ</t>
  </si>
  <si>
    <t xml:space="preserve">Nilsonperez66@gmail.com </t>
  </si>
  <si>
    <t xml:space="preserve">Barrio sur calle10 edificio 8067A p1 apart 7 </t>
  </si>
  <si>
    <t>SALUD                                             </t>
  </si>
  <si>
    <t>67255639</t>
  </si>
  <si>
    <t>9.357664,-79.897133</t>
  </si>
  <si>
    <t>JL2430D</t>
  </si>
  <si>
    <t>E-8-119425</t>
  </si>
  <si>
    <t xml:space="preserve">Nidia Rosa Bohorquez Quiroz </t>
  </si>
  <si>
    <t xml:space="preserve">Elportal_15@hotmail.com </t>
  </si>
  <si>
    <t xml:space="preserve">Cristobal calle 15 casa 42 zona libre </t>
  </si>
  <si>
    <t>67472234</t>
  </si>
  <si>
    <t>9.037895,-79.4972000</t>
  </si>
  <si>
    <t>JK2149D</t>
  </si>
  <si>
    <t>8-855-324</t>
  </si>
  <si>
    <t xml:space="preserve">Edgar Mejía </t>
  </si>
  <si>
    <t xml:space="preserve">abdieltenorio50007@icloud.com </t>
  </si>
  <si>
    <t xml:space="preserve">Santa marta c ppal casa 4-B3 </t>
  </si>
  <si>
    <t>67615466</t>
  </si>
  <si>
    <t xml:space="preserve">9.0737153, - 79.4956953 </t>
  </si>
  <si>
    <t>Jl4071D</t>
  </si>
  <si>
    <t>9-219-146</t>
  </si>
  <si>
    <t xml:space="preserve">Benedicto Sanchez </t>
  </si>
  <si>
    <t xml:space="preserve">Benedictos757@gmail.com </t>
  </si>
  <si>
    <t>Las lajas calle ppal nueva unión ca sn</t>
  </si>
  <si>
    <t>64096613</t>
  </si>
  <si>
    <t>9.0844213,-79.533197</t>
  </si>
  <si>
    <t>JT4472D</t>
  </si>
  <si>
    <t>9-765-1936</t>
  </si>
  <si>
    <t xml:space="preserve">Robin Jonathan Sunk Diaz </t>
  </si>
  <si>
    <t xml:space="preserve">Sunkdiazjonathan20040@gmail.com </t>
  </si>
  <si>
    <t xml:space="preserve">Santa Catalina calle sinid casa 14A </t>
  </si>
  <si>
    <t>BAHIA HONDA                                       </t>
  </si>
  <si>
    <t>66479962</t>
  </si>
  <si>
    <t>7.y33987,-79.258492</t>
  </si>
  <si>
    <t>JD4353D</t>
  </si>
  <si>
    <t>6-79-583</t>
  </si>
  <si>
    <t>Andres muñoz</t>
  </si>
  <si>
    <t xml:space="preserve">Mbcontratista@hotmail.com </t>
  </si>
  <si>
    <t xml:space="preserve">PH Alpes calle 9na casa B75 </t>
  </si>
  <si>
    <t>67700528</t>
  </si>
  <si>
    <t>9.084333, - 79.457420</t>
  </si>
  <si>
    <t>JO4845D</t>
  </si>
  <si>
    <t>8-500-40</t>
  </si>
  <si>
    <t>Itzel Maria Ávila Rios</t>
  </si>
  <si>
    <t>253-1721</t>
  </si>
  <si>
    <t>itzel1370m@gmail.com</t>
  </si>
  <si>
    <t>Panama Oeste, La Chorrera, Corregimiento de Barrio Colon, Barrio Matuna</t>
  </si>
  <si>
    <t>65318937</t>
  </si>
  <si>
    <t>8.881006892012504, -79.78023700573715</t>
  </si>
  <si>
    <t>MARIA FERNANDA MARTINEZ LAU</t>
  </si>
  <si>
    <t>JS2389D</t>
  </si>
  <si>
    <t>Itzel Maria Avila Rios</t>
  </si>
  <si>
    <t>JY1985D</t>
  </si>
  <si>
    <t>8-455-934</t>
  </si>
  <si>
    <t>Fernando Alberto Chu Espinoza</t>
  </si>
  <si>
    <t>392-5515</t>
  </si>
  <si>
    <t>repuestos@growancorp.com</t>
  </si>
  <si>
    <t>El Ingenio, De La Paz, ED Francisco, PB, Local 2, Diagonal a Frio Control</t>
  </si>
  <si>
    <t>65824030</t>
  </si>
  <si>
    <t>9.010003489360054, -79.52134942883612</t>
  </si>
  <si>
    <t>JW4314D</t>
  </si>
  <si>
    <t>8-770-2269</t>
  </si>
  <si>
    <t>José Miguel Molino Carles</t>
  </si>
  <si>
    <t>235-9476</t>
  </si>
  <si>
    <t>administracion@bondlogpty.com</t>
  </si>
  <si>
    <t>Ancón, Zona Franca de Albrook, PB Edificio A, Local 3</t>
  </si>
  <si>
    <t>63309150</t>
  </si>
  <si>
    <t>8.981166085673298, -79.55299549082274</t>
  </si>
  <si>
    <t>JQ4060D</t>
  </si>
  <si>
    <t>7-706-500</t>
  </si>
  <si>
    <t xml:space="preserve">LIBRADA EDITH PERALTA PERALTA </t>
  </si>
  <si>
    <t>9603024</t>
  </si>
  <si>
    <t>imprentabp@gmail.com</t>
  </si>
  <si>
    <t xml:space="preserve">GUARARE, LA PASERA </t>
  </si>
  <si>
    <t>68748346</t>
  </si>
  <si>
    <t>7.914234452139311, -80.37238219781332</t>
  </si>
  <si>
    <t>JA0341D</t>
  </si>
  <si>
    <t>N-19-2082</t>
  </si>
  <si>
    <t xml:space="preserve">TAPIZKAR , S.A </t>
  </si>
  <si>
    <t>2287864</t>
  </si>
  <si>
    <t>zaheer.panama@gmail.com</t>
  </si>
  <si>
    <t xml:space="preserve">PH DAL MARE </t>
  </si>
  <si>
    <t>60909643</t>
  </si>
  <si>
    <t xml:space="preserve">9.00060934115841, -79.49676785930728 </t>
  </si>
  <si>
    <t>JN0592D</t>
  </si>
  <si>
    <t>E-8-136258</t>
  </si>
  <si>
    <t>ANA CAROLINA ORELL</t>
  </si>
  <si>
    <t>2271758</t>
  </si>
  <si>
    <t>carolina9090@gmail.com</t>
  </si>
  <si>
    <t xml:space="preserve">SAN FRANCISCO , PAITILLA </t>
  </si>
  <si>
    <t>67769403</t>
  </si>
  <si>
    <t xml:space="preserve">8.97534409488316, -79.51659469780141 </t>
  </si>
  <si>
    <t>JT0727D</t>
  </si>
  <si>
    <t>E-8-247303</t>
  </si>
  <si>
    <t>BRAYAN URIBE</t>
  </si>
  <si>
    <t>3137765</t>
  </si>
  <si>
    <t>uribeb1009@gmail.com</t>
  </si>
  <si>
    <t>BELLA VISTA , EL CARMEN</t>
  </si>
  <si>
    <t>63203970</t>
  </si>
  <si>
    <t>8.991945989558898, -79.52336327752397</t>
  </si>
  <si>
    <t>JG0898D</t>
  </si>
  <si>
    <t>8-240-452</t>
  </si>
  <si>
    <t xml:space="preserve">CARLOS HOMERO DOUGLAS BAILEY </t>
  </si>
  <si>
    <t>2395489</t>
  </si>
  <si>
    <t>resinacaliel@gmail.com</t>
  </si>
  <si>
    <t xml:space="preserve">BRISAS DEL GOLF </t>
  </si>
  <si>
    <t>68599434</t>
  </si>
  <si>
    <t>9.0498304028073, -79.46002196896535</t>
  </si>
  <si>
    <t>JR1992D</t>
  </si>
  <si>
    <t xml:space="preserve">BELLA VISTA , URB EL CARMEN </t>
  </si>
  <si>
    <t>JO1817D</t>
  </si>
  <si>
    <t>N-21-39</t>
  </si>
  <si>
    <t>CONFECCIONES Y DISEÑOS MB, S.A</t>
  </si>
  <si>
    <t>3993991</t>
  </si>
  <si>
    <t>ventas@mbcouturepty.com</t>
  </si>
  <si>
    <t xml:space="preserve">CONDADO DEL REY </t>
  </si>
  <si>
    <t>69813492</t>
  </si>
  <si>
    <t>9.033318088912369, -79.53234413334705</t>
  </si>
  <si>
    <t>JA3394D</t>
  </si>
  <si>
    <t>17750228</t>
  </si>
  <si>
    <t xml:space="preserve">ALEXCAR JOSEPH ACOSTA DELGADO </t>
  </si>
  <si>
    <t>2772830</t>
  </si>
  <si>
    <t>andrea3008@gmail.com</t>
  </si>
  <si>
    <t>OBARRIO</t>
  </si>
  <si>
    <t>62148721</t>
  </si>
  <si>
    <t>8.98370909801963, -79.51841336896612</t>
  </si>
  <si>
    <t>JQ3751D</t>
  </si>
  <si>
    <t>8-801-2150</t>
  </si>
  <si>
    <t>RECICLADORA ALESSA , S.A</t>
  </si>
  <si>
    <t>4355626</t>
  </si>
  <si>
    <t>aescalass198@gmail.com</t>
  </si>
  <si>
    <t>EL COCO</t>
  </si>
  <si>
    <t>64002717</t>
  </si>
  <si>
    <t>JU4382D</t>
  </si>
  <si>
    <t>RECICLADORA ALESSA, S.A</t>
  </si>
  <si>
    <t>2568083</t>
  </si>
  <si>
    <t xml:space="preserve">BOQUERON , CHIRIQUI </t>
  </si>
  <si>
    <t>BAGALA                                            </t>
  </si>
  <si>
    <t>8.535514385434222, -82.58144514298745</t>
  </si>
  <si>
    <t>JR4392D</t>
  </si>
  <si>
    <t>9-767-1411</t>
  </si>
  <si>
    <t>ALICIA YANG QIU</t>
  </si>
  <si>
    <t>243453</t>
  </si>
  <si>
    <t>ZANLIAGYANG75@GMAIL.COM</t>
  </si>
  <si>
    <t xml:space="preserve">MONTIJO </t>
  </si>
  <si>
    <t>CEBACO                                            </t>
  </si>
  <si>
    <t>69627388</t>
  </si>
  <si>
    <t>8.557316212232738, -79.8708543104</t>
  </si>
  <si>
    <t>JT4321D</t>
  </si>
  <si>
    <t>E-8-169561</t>
  </si>
  <si>
    <t>Suyin Ye</t>
  </si>
  <si>
    <t>63425800</t>
  </si>
  <si>
    <t>yesuyin@gmail.com</t>
  </si>
  <si>
    <t>PH Galerias Obarrio Calle Via Espana y via Brasil</t>
  </si>
  <si>
    <t>8.991288676078122, -79.52076496882312</t>
  </si>
  <si>
    <t>JS0183D</t>
  </si>
  <si>
    <t>9-198-388</t>
  </si>
  <si>
    <t>Refrigeraciones Cotec,S.A</t>
  </si>
  <si>
    <t xml:space="preserve"> 66030812</t>
  </si>
  <si>
    <t xml:space="preserve">solucionescotec@gmail.com  </t>
  </si>
  <si>
    <t xml:space="preserve"> Bella Vista Grecia urb El Carmen vall-hall Calle  Principal local 15A</t>
  </si>
  <si>
    <t>6603081</t>
  </si>
  <si>
    <t xml:space="preserve"> 8.992261463037158, -79.52397406101224</t>
  </si>
  <si>
    <t>JX0140D</t>
  </si>
  <si>
    <t>8-758-1253</t>
  </si>
  <si>
    <t>Charlie Moises Perez Cohen</t>
  </si>
  <si>
    <t>65782197</t>
  </si>
  <si>
    <t>asistente@cafein.com.pa</t>
  </si>
  <si>
    <t xml:space="preserve">San Francisco </t>
  </si>
  <si>
    <t>6578219</t>
  </si>
  <si>
    <t>8.976447997496003, -79.51500282663656</t>
  </si>
  <si>
    <t>JL1691D</t>
  </si>
  <si>
    <t xml:space="preserve">4-725-369 </t>
  </si>
  <si>
    <t>JUAN PORTUGAL</t>
  </si>
  <si>
    <t xml:space="preserve">66517127 </t>
  </si>
  <si>
    <t>Portugalcarservice8@gmail.com</t>
  </si>
  <si>
    <t xml:space="preserve"> Betania  altos de correza calle  transismica apto 3  patio portugal car srvice</t>
  </si>
  <si>
    <t>66517127</t>
  </si>
  <si>
    <t>9.010724274995985, -79.5184068399106</t>
  </si>
  <si>
    <t>JO3929D</t>
  </si>
  <si>
    <t>9-755-116</t>
  </si>
  <si>
    <t>Nazareth Rosario Villalobos Escobar</t>
  </si>
  <si>
    <t xml:space="preserve">	nazarethv844@gmail.com</t>
  </si>
  <si>
    <t>VERAGUAS, Santiago, 26 DE NOVIEMBRE, Principal</t>
  </si>
  <si>
    <t>67000912</t>
  </si>
  <si>
    <t>8.095530,-80.967827</t>
  </si>
  <si>
    <t>ABRAHAM SOLIS BONICHE</t>
  </si>
  <si>
    <t>CARLOS ALBERTO CRUZ VALDES</t>
  </si>
  <si>
    <t>JB4987D</t>
  </si>
  <si>
    <t>3-106-1265</t>
  </si>
  <si>
    <t>Carlos Luis Chinfundo San Juan</t>
  </si>
  <si>
    <t>carlosluis1422@gmail.com</t>
  </si>
  <si>
    <t>Panama, Rio Abajo, Calle 14, Edificio Salina Bay Apto 71B</t>
  </si>
  <si>
    <t>66511410</t>
  </si>
  <si>
    <t>9.020554,-79.495443</t>
  </si>
  <si>
    <t>JK3094D</t>
  </si>
  <si>
    <t>E-8-175470</t>
  </si>
  <si>
    <t>Jinwei Liao</t>
  </si>
  <si>
    <t>595466718cc@gmail.com</t>
  </si>
  <si>
    <t xml:space="preserve">	Panama, 24 de dic, Nuevo Esperanza, Principal</t>
  </si>
  <si>
    <t>66959685</t>
  </si>
  <si>
    <t>9.104974,-79.332729P</t>
  </si>
  <si>
    <t>JL4806D</t>
  </si>
  <si>
    <t xml:space="preserve">	B03277495</t>
  </si>
  <si>
    <t xml:space="preserve">	Morena Nohemy Cruz De Valle</t>
  </si>
  <si>
    <t>morenadevalle8@gmail.com</t>
  </si>
  <si>
    <t>Panama, 24 de Diciembre Nueva Esperanza, Calle Principal, Casa 57</t>
  </si>
  <si>
    <t>62136846</t>
  </si>
  <si>
    <t>8.246856, -80.9743419</t>
  </si>
  <si>
    <t>JT4882D</t>
  </si>
  <si>
    <t>6-715-1682</t>
  </si>
  <si>
    <t xml:space="preserve">Frederik Miguel Rodriguez Deago </t>
  </si>
  <si>
    <t>62029641</t>
  </si>
  <si>
    <t>Hellenthays2217@gmail.com</t>
  </si>
  <si>
    <t xml:space="preserve">Monagrillo, la dormidera, la marañona </t>
  </si>
  <si>
    <t xml:space="preserve">7.9831010,-80.4272671 </t>
  </si>
  <si>
    <t>BRITHNY CHAYARA ESCRIBANO MORAN</t>
  </si>
  <si>
    <t>JV2548D</t>
  </si>
  <si>
    <t>6-65-714</t>
  </si>
  <si>
    <t>Irielka Lizbeth Villarreal Tello</t>
  </si>
  <si>
    <t xml:space="preserve">65415766 </t>
  </si>
  <si>
    <t>Irielkavillareal@gmail.com</t>
  </si>
  <si>
    <t xml:space="preserve">La dormidera, calle 7ma la marañona </t>
  </si>
  <si>
    <t>65415766</t>
  </si>
  <si>
    <t xml:space="preserve">7.9821849, - 80.4308334 </t>
  </si>
  <si>
    <t>JE4278D</t>
  </si>
  <si>
    <t xml:space="preserve">Hellenthays2217@gmail.com </t>
  </si>
  <si>
    <t xml:space="preserve">7.9831010, - 80.4272671 </t>
  </si>
  <si>
    <t>JD5045D</t>
  </si>
  <si>
    <t>8-969-1165</t>
  </si>
  <si>
    <t>Jose Luis Ojo Murillo</t>
  </si>
  <si>
    <t>ojoethan62@gmail.com</t>
  </si>
  <si>
    <t>Herrera, Chitre, San Juan Bautista, Calle Abajo - Ave Herrera</t>
  </si>
  <si>
    <t>67725621</t>
  </si>
  <si>
    <t>7.9687681, -80.4256172</t>
  </si>
  <si>
    <t>JH3848D</t>
  </si>
  <si>
    <t>6-732-2192</t>
  </si>
  <si>
    <t>Jennifer Paola Alfaro Solis</t>
  </si>
  <si>
    <t>jennialfaro1286@gmail.com</t>
  </si>
  <si>
    <t>Herrera, Chitre, Monagrillo, Villa Lineth - Calle 10ma</t>
  </si>
  <si>
    <t>66911895</t>
  </si>
  <si>
    <t>7.9949721, -80.4279071</t>
  </si>
  <si>
    <t>JX4987D</t>
  </si>
  <si>
    <t>E-9-214</t>
  </si>
  <si>
    <t>GODIME, S.A</t>
  </si>
  <si>
    <t>godime1225@gmail.com</t>
  </si>
  <si>
    <t>SANTIAGO, SANTIAGO, CALLE C FRENTE A BANCO DELTA, LOCAL FUERTES2</t>
  </si>
  <si>
    <t>2607189</t>
  </si>
  <si>
    <t>8.098911,-80 .978343</t>
  </si>
  <si>
    <t>JS1867D</t>
  </si>
  <si>
    <t>TERCIMARA GODZIKOWSKI ZUBER DE DIAZ</t>
  </si>
  <si>
    <t xml:space="preserve">	godime1225@gmail.com</t>
  </si>
  <si>
    <t>SANTIAGO, ATALAYA, BDA FUERTE2 SEGUNDA ETAPA, MED 529888</t>
  </si>
  <si>
    <t>66316038</t>
  </si>
  <si>
    <t xml:space="preserve">8.035017,-80.930912 </t>
  </si>
  <si>
    <t>JC1862D</t>
  </si>
  <si>
    <t>GODIME SA</t>
  </si>
  <si>
    <t>Veraguas, Santiago, Urb Verdum, Despues de Plaza</t>
  </si>
  <si>
    <t>6631603</t>
  </si>
  <si>
    <t>PA-17PNJ0301494867</t>
  </si>
  <si>
    <t>JQ1998D</t>
  </si>
  <si>
    <t>9-189-226</t>
  </si>
  <si>
    <t>Elizabeth Pinilla Pineda De Atencio</t>
  </si>
  <si>
    <t>elizapini20@gmail.com</t>
  </si>
  <si>
    <t>Veraguas, Santiago, Barriada Miramar, Caracol Izquierda</t>
  </si>
  <si>
    <t>66025755</t>
  </si>
  <si>
    <t>8.0883598, -80.963641</t>
  </si>
  <si>
    <t>JR1824D</t>
  </si>
  <si>
    <t>8-110-109</t>
  </si>
  <si>
    <t>Harlene yaneth berrio bonilla</t>
  </si>
  <si>
    <t>Arlene07bonilla@gmail.com</t>
  </si>
  <si>
    <t>63455351</t>
  </si>
  <si>
    <t>8.929233,-79.734053</t>
  </si>
  <si>
    <t>JT2184D</t>
  </si>
  <si>
    <t>3-212-15</t>
  </si>
  <si>
    <t>ROBERTO MALONEY</t>
  </si>
  <si>
    <t>Maloneyroberto815@gmail.com</t>
  </si>
  <si>
    <t>67670119</t>
  </si>
  <si>
    <t>9.356235,-79.903619</t>
  </si>
  <si>
    <t>JK1506D</t>
  </si>
  <si>
    <t>E-8-179580</t>
  </si>
  <si>
    <t xml:space="preserve">Sadelis ocoro pinilla </t>
  </si>
  <si>
    <t>Sadysdesigns5@gmail.com</t>
  </si>
  <si>
    <t>Santa ana</t>
  </si>
  <si>
    <t>65515510</t>
  </si>
  <si>
    <t>8.956588,-79.544128</t>
  </si>
  <si>
    <t>JE3836D</t>
  </si>
  <si>
    <t>E-8-102230</t>
  </si>
  <si>
    <t>Yong tian pan</t>
  </si>
  <si>
    <t>Thian695@gmail.com</t>
  </si>
  <si>
    <t>Nata</t>
  </si>
  <si>
    <t>65203344</t>
  </si>
  <si>
    <t>8.338229,-80.521580</t>
  </si>
  <si>
    <t>JM4208D</t>
  </si>
  <si>
    <t>8-930-2071</t>
  </si>
  <si>
    <t>Angel luis batista abadia</t>
  </si>
  <si>
    <t>Angelluis2230@gmail.com</t>
  </si>
  <si>
    <t>60493007</t>
  </si>
  <si>
    <t>9.079060,-79.420582</t>
  </si>
  <si>
    <t>JB4181D</t>
  </si>
  <si>
    <t>6-703-1914</t>
  </si>
  <si>
    <t>Mariela hernandez nieto</t>
  </si>
  <si>
    <t>Cadetamarielagarcia@gmail.com</t>
  </si>
  <si>
    <t>LLANO BONITO                                      </t>
  </si>
  <si>
    <t>69032794</t>
  </si>
  <si>
    <t>7.975007,-80.431947</t>
  </si>
  <si>
    <t>JX4074D</t>
  </si>
  <si>
    <t>E-8-167229</t>
  </si>
  <si>
    <t>Zhi hai li</t>
  </si>
  <si>
    <t>Yoselinliu1986@gmail.com</t>
  </si>
  <si>
    <t>Chitree</t>
  </si>
  <si>
    <t>66688880</t>
  </si>
  <si>
    <t>7.964110,-80.428391</t>
  </si>
  <si>
    <t>JX4310D</t>
  </si>
  <si>
    <t>BD463361</t>
  </si>
  <si>
    <t>Andrés Navia</t>
  </si>
  <si>
    <t>60582166</t>
  </si>
  <si>
    <t>Mafemartin5668@gmail.com</t>
  </si>
  <si>
    <t>Bethania camino real calle principal casa 51</t>
  </si>
  <si>
    <t>9.007429,-79.522603</t>
  </si>
  <si>
    <t>JH4995D</t>
  </si>
  <si>
    <t>8-88-241</t>
  </si>
  <si>
    <t>Elvira Coronado</t>
  </si>
  <si>
    <t>62265495</t>
  </si>
  <si>
    <t>Iturraldesaul1@gmail.com</t>
  </si>
  <si>
    <t>Valle de Antón calle principal casa 30</t>
  </si>
  <si>
    <t>8.610334,-80.138986</t>
  </si>
  <si>
    <t>JO4918D</t>
  </si>
  <si>
    <t>8-973-249</t>
  </si>
  <si>
    <t>JESUS GORDONES</t>
  </si>
  <si>
    <t>63767891</t>
  </si>
  <si>
    <t>Geneva08t@gmail.com</t>
  </si>
  <si>
    <t>Arraiján san José calle 2 casa c50</t>
  </si>
  <si>
    <t>8.928076, - 79.734485</t>
  </si>
  <si>
    <t>JA4577D</t>
  </si>
  <si>
    <t>E-8-88361</t>
  </si>
  <si>
    <t>Xinyi Zhang</t>
  </si>
  <si>
    <t xml:space="preserve">	zxinyi547@gmail.com</t>
  </si>
  <si>
    <t xml:space="preserve">	Panama, Bella Vista, El Cangrejo, Principal - 46</t>
  </si>
  <si>
    <t>67661786</t>
  </si>
  <si>
    <t>8.988425, -79.524091</t>
  </si>
  <si>
    <t>JU3956D</t>
  </si>
  <si>
    <t>8-712-1387</t>
  </si>
  <si>
    <t>Dino benelly</t>
  </si>
  <si>
    <t>Ventascelularesservice@gmail.com</t>
  </si>
  <si>
    <t>Arraijan vía chapala altos de NV arraijan  calle princila</t>
  </si>
  <si>
    <t>67532701</t>
  </si>
  <si>
    <t>8.93431019,-79.7154684</t>
  </si>
  <si>
    <t>JH5368D</t>
  </si>
  <si>
    <t>9-153-628</t>
  </si>
  <si>
    <t xml:space="preserve">Ada María Vergara </t>
  </si>
  <si>
    <t>Brisas norte ph principal casa 17</t>
  </si>
  <si>
    <t>9.081742,-79.455615</t>
  </si>
  <si>
    <t>JE1038D</t>
  </si>
  <si>
    <t>6+702-685</t>
  </si>
  <si>
    <t xml:space="preserve">Grasiela Gaitán </t>
  </si>
  <si>
    <t>2349087</t>
  </si>
  <si>
    <t>gracielagaitan0411@gmail.com</t>
  </si>
  <si>
    <t xml:space="preserve">Chilibre agua bendita calle principal casa 4 </t>
  </si>
  <si>
    <t>67703306</t>
  </si>
  <si>
    <t>9.162915,-79.620566</t>
  </si>
  <si>
    <t>JI1094D</t>
  </si>
  <si>
    <t>8-746-2478</t>
  </si>
  <si>
    <t xml:space="preserve">Roger Fernández </t>
  </si>
  <si>
    <t>2569876</t>
  </si>
  <si>
    <t>Rfernandez@gmail.com</t>
  </si>
  <si>
    <t>Pedregal Villalobos calle D</t>
  </si>
  <si>
    <t>62028304</t>
  </si>
  <si>
    <t>9.074047,-79.430947</t>
  </si>
  <si>
    <t>JR1536D</t>
  </si>
  <si>
    <t>8-1033-2337</t>
  </si>
  <si>
    <t xml:space="preserve">Alberto Pan </t>
  </si>
  <si>
    <t>2876543</t>
  </si>
  <si>
    <t>albp304@gmail.com</t>
  </si>
  <si>
    <t xml:space="preserve">Felipillo calle principal casa 4 </t>
  </si>
  <si>
    <t>64892340</t>
  </si>
  <si>
    <t>9.100686,-79.328666</t>
  </si>
  <si>
    <t>JZ1807D</t>
  </si>
  <si>
    <t>BH457051</t>
  </si>
  <si>
    <t xml:space="preserve">Jhon Velez </t>
  </si>
  <si>
    <t>2569087</t>
  </si>
  <si>
    <t>jhonvelez@gmail.com</t>
  </si>
  <si>
    <t xml:space="preserve">Betania condado del rey pH park </t>
  </si>
  <si>
    <t>62836342</t>
  </si>
  <si>
    <t>9.027105,-79.52306</t>
  </si>
  <si>
    <t>JS3410D</t>
  </si>
  <si>
    <t xml:space="preserve">Walter Concepción </t>
  </si>
  <si>
    <t>3219076</t>
  </si>
  <si>
    <t>walterc1681@gmail.com</t>
  </si>
  <si>
    <t xml:space="preserve">Nuevo Tocumen cantaro 1 </t>
  </si>
  <si>
    <t>9.088031,-79.342521</t>
  </si>
  <si>
    <t>JH3537D</t>
  </si>
  <si>
    <t>E-8-100522</t>
  </si>
  <si>
    <t xml:space="preserve">Jinda Zhang </t>
  </si>
  <si>
    <t>2890976</t>
  </si>
  <si>
    <t>jorgezhang1990@gmail.com</t>
  </si>
  <si>
    <t>Brisas del golf calle 4 casa v49</t>
  </si>
  <si>
    <t>65188787</t>
  </si>
  <si>
    <t>9.055652,-79469641</t>
  </si>
  <si>
    <t>JD4078D</t>
  </si>
  <si>
    <t xml:space="preserve">	E-8-100019</t>
  </si>
  <si>
    <t>R.Selenia</t>
  </si>
  <si>
    <t xml:space="preserve">	r.selenia@gmail.com </t>
  </si>
  <si>
    <t xml:space="preserve">	Panama, Las Garzas 8 de diciembre, Calle 4rta, Casa 65</t>
  </si>
  <si>
    <t>66261067</t>
  </si>
  <si>
    <t>9.125410,-79.250752</t>
  </si>
  <si>
    <t>JK4397D</t>
  </si>
  <si>
    <t>E-8-100019</t>
  </si>
  <si>
    <t>RUTH AQUINO</t>
  </si>
  <si>
    <t xml:space="preserve">	r.selenia@gmail.com</t>
  </si>
  <si>
    <t>PANAMA, TOCUMEN, LA CALENDARIA PRINCIPAL, 6</t>
  </si>
  <si>
    <t>66219461</t>
  </si>
  <si>
    <t>9.103148,-79.371781</t>
  </si>
  <si>
    <t>JY4792D</t>
  </si>
  <si>
    <t>9-732-100</t>
  </si>
  <si>
    <t xml:space="preserve">Karina Aparicio </t>
  </si>
  <si>
    <t>Novedadesvict19@gmail.com</t>
  </si>
  <si>
    <t xml:space="preserve">Arraiján nuevo emperador frente a la escuela </t>
  </si>
  <si>
    <t>62109821</t>
  </si>
  <si>
    <t xml:space="preserve">8.991439, - 79.715642 </t>
  </si>
  <si>
    <t>JW0428D</t>
  </si>
  <si>
    <t>9-746-1138</t>
  </si>
  <si>
    <t xml:space="preserve">Yolicellys Negron </t>
  </si>
  <si>
    <t xml:space="preserve">Yolinegron13@icloud.com </t>
  </si>
  <si>
    <t xml:space="preserve">Panamá Calidonia calle 4ta avenida sur México </t>
  </si>
  <si>
    <t>69415371</t>
  </si>
  <si>
    <t xml:space="preserve">8.969013, - 79.533799 </t>
  </si>
  <si>
    <t>JC0444D</t>
  </si>
  <si>
    <t>C03965937</t>
  </si>
  <si>
    <t xml:space="preserve">Leybin Duartes </t>
  </si>
  <si>
    <t>Axel.altamirano02@icloud.com</t>
  </si>
  <si>
    <t>Arraiján Vacamonte el tecal casa 79 N</t>
  </si>
  <si>
    <t>69554481</t>
  </si>
  <si>
    <t xml:space="preserve">8.899365, - 79.708090 </t>
  </si>
  <si>
    <t>JD0556D</t>
  </si>
  <si>
    <t>8-804-1151</t>
  </si>
  <si>
    <t xml:space="preserve">Simón Díaz </t>
  </si>
  <si>
    <t xml:space="preserve">Elbuenestudiante26@gmail.com </t>
  </si>
  <si>
    <t xml:space="preserve">Cerro batea calle principal centro comercial Belisario porras </t>
  </si>
  <si>
    <t>63508313</t>
  </si>
  <si>
    <t>9.002432,-79.496372</t>
  </si>
  <si>
    <t>JN0918D</t>
  </si>
  <si>
    <t xml:space="preserve">176356996 </t>
  </si>
  <si>
    <t xml:space="preserve">Rubén Blanco </t>
  </si>
  <si>
    <t xml:space="preserve">Blancoruben67@gmail.com </t>
  </si>
  <si>
    <t>San Miguelito cia Guadalupe casa 582</t>
  </si>
  <si>
    <t>63824844</t>
  </si>
  <si>
    <t xml:space="preserve">9.036220, - 79.492126 </t>
  </si>
  <si>
    <t>JZ1317D</t>
  </si>
  <si>
    <t xml:space="preserve">3-715-2035 </t>
  </si>
  <si>
    <t>Yaneth Itzel Sucre acquie</t>
  </si>
  <si>
    <t xml:space="preserve">Pixelphoto18@gmail.com </t>
  </si>
  <si>
    <t>Colon Sabanitas calle via transistmica edificio plaza de apartamento 11</t>
  </si>
  <si>
    <t>62913590</t>
  </si>
  <si>
    <t xml:space="preserve">9.343869, - 79.804639 </t>
  </si>
  <si>
    <t>JZ1995D</t>
  </si>
  <si>
    <t>E-8-179694</t>
  </si>
  <si>
    <t xml:space="preserve">Xindi Cheng </t>
  </si>
  <si>
    <t xml:space="preserve">Ricardo1311994@gmail.com </t>
  </si>
  <si>
    <t>Bella vista avenida bravo entre call le 54 55</t>
  </si>
  <si>
    <t>67002800</t>
  </si>
  <si>
    <t>8.987374, - 79. 521247</t>
  </si>
  <si>
    <t>JZ3616D</t>
  </si>
  <si>
    <t>10-713-879</t>
  </si>
  <si>
    <t xml:space="preserve">Felicia Henry Henry </t>
  </si>
  <si>
    <t xml:space="preserve">Contrerasjerry31@gmail.com </t>
  </si>
  <si>
    <t xml:space="preserve">Panama Tocumen zona paga principal casa 3222 a </t>
  </si>
  <si>
    <t>68123523</t>
  </si>
  <si>
    <t>9.079411,-79.356428</t>
  </si>
  <si>
    <t>JY4250D</t>
  </si>
  <si>
    <t>E-8-93402</t>
  </si>
  <si>
    <t>JIELIAN HE</t>
  </si>
  <si>
    <t xml:space="preserve">Multiestrellas507@gmail.com </t>
  </si>
  <si>
    <t xml:space="preserve">Colon Sabanitas calle principal </t>
  </si>
  <si>
    <t>60552800</t>
  </si>
  <si>
    <t>9.350863,-79.844162</t>
  </si>
  <si>
    <t>JQ2177D</t>
  </si>
  <si>
    <t>7-710-1957</t>
  </si>
  <si>
    <t>ARQUIMEDES CORDOBA</t>
  </si>
  <si>
    <t>67912543</t>
  </si>
  <si>
    <t>Sarr2598@gmail.com</t>
  </si>
  <si>
    <t xml:space="preserve">Barriada santa Isabel </t>
  </si>
  <si>
    <t>LAS TABLAS (CABEC)                                </t>
  </si>
  <si>
    <t>7.757744,80.267503</t>
  </si>
  <si>
    <t>JUAN ALBERTO HERNANDEZ GALVEZ</t>
  </si>
  <si>
    <t>JY1805D</t>
  </si>
  <si>
    <t>6-719-1890</t>
  </si>
  <si>
    <t xml:space="preserve">KATHERINE VILLALOBOS </t>
  </si>
  <si>
    <t>64210513</t>
  </si>
  <si>
    <t>villaloboskatherine497@gmail.com</t>
  </si>
  <si>
    <t xml:space="preserve">Calle el vergel cerca a cruz roja </t>
  </si>
  <si>
    <t>SAN UAN BAUTISTA                                  </t>
  </si>
  <si>
    <t>7.970827,-80.426957</t>
  </si>
  <si>
    <t>JF2628D</t>
  </si>
  <si>
    <t>7-717-668</t>
  </si>
  <si>
    <t xml:space="preserve">ORESTE MEDINA </t>
  </si>
  <si>
    <t>69912794</t>
  </si>
  <si>
    <t>marianyscordoba@gmail.com</t>
  </si>
  <si>
    <t xml:space="preserve">Al lado de taller </t>
  </si>
  <si>
    <t>7.7707491,-80.267004</t>
  </si>
  <si>
    <t>JB3848D</t>
  </si>
  <si>
    <t>7-715-2212</t>
  </si>
  <si>
    <t>Mariamne Alejandra De Leon Villarreal</t>
  </si>
  <si>
    <t>65193286</t>
  </si>
  <si>
    <t>bvillarreal272010@hotmail.com</t>
  </si>
  <si>
    <t xml:space="preserve">Fonda al lado de jardín orgullo de azuero </t>
  </si>
  <si>
    <t>7.932067,-80.363847</t>
  </si>
  <si>
    <t>JC4680D</t>
  </si>
  <si>
    <t>6-714-1587</t>
  </si>
  <si>
    <t>Luis Alejandro Torres Flores</t>
  </si>
  <si>
    <t>luis092737@gmail.com</t>
  </si>
  <si>
    <t>Herrera, Ocu, Ocu, Cll Principal Cs S/N</t>
  </si>
  <si>
    <t>62016961</t>
  </si>
  <si>
    <t>7.945500,-80.777839</t>
  </si>
  <si>
    <t>LUIS ELIGIO SAMANIEGO RODRIGUEZ</t>
  </si>
  <si>
    <t>JG3988D</t>
  </si>
  <si>
    <t>E-8-188725</t>
  </si>
  <si>
    <t xml:space="preserve">Hamzi El Reda </t>
  </si>
  <si>
    <t>Hamzerada@hotmail.com</t>
  </si>
  <si>
    <t xml:space="preserve">Portobelo la escucha calle principal </t>
  </si>
  <si>
    <t>PORTO BELO                                        </t>
  </si>
  <si>
    <t>64176134</t>
  </si>
  <si>
    <t>9.542219,-79.675778</t>
  </si>
  <si>
    <t>JG5505C</t>
  </si>
  <si>
    <t>E-8-90167</t>
  </si>
  <si>
    <t xml:space="preserve">Jiantao Wu </t>
  </si>
  <si>
    <t>Tonywu19811104@gmail.com</t>
  </si>
  <si>
    <t>Río Abajo</t>
  </si>
  <si>
    <t>66842888</t>
  </si>
  <si>
    <t>9.017508,-79.495174</t>
  </si>
  <si>
    <t>JJ1039D</t>
  </si>
  <si>
    <t>E-8-94354</t>
  </si>
  <si>
    <t>Junyu Pan</t>
  </si>
  <si>
    <t xml:space="preserve">Robertopan@126.com </t>
  </si>
  <si>
    <t xml:space="preserve">Chepo la primavera </t>
  </si>
  <si>
    <t>64641069</t>
  </si>
  <si>
    <t>9.167844,-79.096618</t>
  </si>
  <si>
    <t>JI1507D</t>
  </si>
  <si>
    <t>E-8-97585</t>
  </si>
  <si>
    <t xml:space="preserve">Ana Isabel García </t>
  </si>
  <si>
    <t xml:space="preserve">Anagarci632@gmail.com </t>
  </si>
  <si>
    <t>66727673</t>
  </si>
  <si>
    <t>8.920308,-79.696729</t>
  </si>
  <si>
    <t>JR1888D</t>
  </si>
  <si>
    <t>043546419</t>
  </si>
  <si>
    <t xml:space="preserve">Zoimar Diaz </t>
  </si>
  <si>
    <t xml:space="preserve">Zoimardiaz2@gmail.com </t>
  </si>
  <si>
    <t>Parque lefevre calle 13</t>
  </si>
  <si>
    <t>68533827</t>
  </si>
  <si>
    <t>9.012741,-79.494701</t>
  </si>
  <si>
    <t>JB1223D</t>
  </si>
  <si>
    <t>4-778-1488</t>
  </si>
  <si>
    <t xml:space="preserve">Támara Morales </t>
  </si>
  <si>
    <t xml:space="preserve">Thamymorales021304@outlook.com </t>
  </si>
  <si>
    <t>62997799</t>
  </si>
  <si>
    <t>9.111816,-79.329576</t>
  </si>
  <si>
    <t>JS1532D</t>
  </si>
  <si>
    <t>3-722-575</t>
  </si>
  <si>
    <t>Roberto Santizo</t>
  </si>
  <si>
    <t>60372442</t>
  </si>
  <si>
    <t xml:space="preserve">Rsshoppty@gmail.com </t>
  </si>
  <si>
    <t>Colón Barrio norte calle 5 montelirio apartamento 2</t>
  </si>
  <si>
    <t>9.362731,-79.899789</t>
  </si>
  <si>
    <t>JT1270D</t>
  </si>
  <si>
    <t>8-799-927</t>
  </si>
  <si>
    <t xml:space="preserve">Gina Sánchez </t>
  </si>
  <si>
    <t>65436885</t>
  </si>
  <si>
    <t xml:space="preserve">ginasanchez1786@gmail.com </t>
  </si>
  <si>
    <t>Vista Alegre Vacamonte calle principal plaza cesarin</t>
  </si>
  <si>
    <t>8.920779,-79.697130</t>
  </si>
  <si>
    <t>JO1978D</t>
  </si>
  <si>
    <t>8-1065-165</t>
  </si>
  <si>
    <t>Nathalie ojo</t>
  </si>
  <si>
    <t>67462965</t>
  </si>
  <si>
    <t xml:space="preserve">nathalieojo42@gmail.com </t>
  </si>
  <si>
    <t>La Chorrera el limón calle principal local 6</t>
  </si>
  <si>
    <t>8.903708,-79.755964</t>
  </si>
  <si>
    <t>JV2070D</t>
  </si>
  <si>
    <t>3-142-215</t>
  </si>
  <si>
    <t>YESSICA DEL CARMEN BORBUA LAYNE</t>
  </si>
  <si>
    <t>60108064</t>
  </si>
  <si>
    <t xml:space="preserve">Yessicaborbua768@gmail.com </t>
  </si>
  <si>
    <t>Colón loma bonita calle principal apto 11</t>
  </si>
  <si>
    <t>9.366028, - 79.837743</t>
  </si>
  <si>
    <t>JY3416D</t>
  </si>
  <si>
    <t>2-725-1788</t>
  </si>
  <si>
    <t>Daniela Dallay De Leon Bonilla</t>
  </si>
  <si>
    <t>dallay21@gmail.com</t>
  </si>
  <si>
    <t>Veraguas, Canto Del Llano, El Carmen, Resid. Los Sueños De Santiago- C-305</t>
  </si>
  <si>
    <t>64698258</t>
  </si>
  <si>
    <t>8.158094,-80.941664</t>
  </si>
  <si>
    <t>JN1076D</t>
  </si>
  <si>
    <t>9-744-1018</t>
  </si>
  <si>
    <t>Omar Bolivar Charles Rivas</t>
  </si>
  <si>
    <t>barber05@gmail.com</t>
  </si>
  <si>
    <t>Veraguas, Santiago, Montijo, Cll Principal Cs S/N</t>
  </si>
  <si>
    <t>CAÐAZAS                                           </t>
  </si>
  <si>
    <t>EL AROMILLO                                       </t>
  </si>
  <si>
    <t>64393395</t>
  </si>
  <si>
    <t>7.991265,-81.055553</t>
  </si>
  <si>
    <t>JE3415D</t>
  </si>
  <si>
    <t>8-714-43</t>
  </si>
  <si>
    <t xml:space="preserve">Jonathan Gil </t>
  </si>
  <si>
    <t>345678</t>
  </si>
  <si>
    <t>Jaurotallergirl@gmail.com</t>
  </si>
  <si>
    <t xml:space="preserve">Pedregal Villalobos calle primera </t>
  </si>
  <si>
    <t>68168716</t>
  </si>
  <si>
    <t>9.072068,-79.428160</t>
  </si>
  <si>
    <t>JZ1276D</t>
  </si>
  <si>
    <t>BL044188</t>
  </si>
  <si>
    <t xml:space="preserve">Breiner Robles </t>
  </si>
  <si>
    <t>Bjoseflorez@gmail.com</t>
  </si>
  <si>
    <t xml:space="preserve">Colón cativa calle principal </t>
  </si>
  <si>
    <t>61817799</t>
  </si>
  <si>
    <t>9.361858,-79.836863</t>
  </si>
  <si>
    <t>JM2275D</t>
  </si>
  <si>
    <t>3-747-1693</t>
  </si>
  <si>
    <t xml:space="preserve">Suyitzel moran </t>
  </si>
  <si>
    <t>Magalyruiz213@gmail.com</t>
  </si>
  <si>
    <t>Colón cativa principal 95</t>
  </si>
  <si>
    <t>68492070</t>
  </si>
  <si>
    <t>9.361724,-79.837388</t>
  </si>
  <si>
    <t>JD2090D</t>
  </si>
  <si>
    <t>FB655216</t>
  </si>
  <si>
    <t>Natalia ortiz</t>
  </si>
  <si>
    <t>Nathaliaortiz@gmail.com</t>
  </si>
  <si>
    <t>Vía españa ph Sofía calle 78c apartamento 39c</t>
  </si>
  <si>
    <t>64514693</t>
  </si>
  <si>
    <t>9.005339,-79.508972</t>
  </si>
  <si>
    <t>JE3464D</t>
  </si>
  <si>
    <t>4-98-1056</t>
  </si>
  <si>
    <t>José Martinez</t>
  </si>
  <si>
    <t>213467</t>
  </si>
  <si>
    <t>Joelcpyabenitez@gmail.com</t>
  </si>
  <si>
    <t xml:space="preserve">Pedregal san Joaquín calle principal </t>
  </si>
  <si>
    <t>66423239</t>
  </si>
  <si>
    <t>9.071255,79.423303</t>
  </si>
  <si>
    <t>JI4014D</t>
  </si>
  <si>
    <t>E-8-239802</t>
  </si>
  <si>
    <t xml:space="preserve">Ana reyes </t>
  </si>
  <si>
    <t>Anajocelyreyes619@gmail.com</t>
  </si>
  <si>
    <t>Colón cativa calle transimica local 10</t>
  </si>
  <si>
    <t>68393458</t>
  </si>
  <si>
    <t>9.361693,-79.835375</t>
  </si>
  <si>
    <t>JD2998D</t>
  </si>
  <si>
    <t>N-15-757</t>
  </si>
  <si>
    <t>JACK FONG</t>
  </si>
  <si>
    <t>Jackfong@gmail.com</t>
  </si>
  <si>
    <t>Colón calle 8 central</t>
  </si>
  <si>
    <t>68094630</t>
  </si>
  <si>
    <t>9.358852,-79.902253</t>
  </si>
  <si>
    <t>JU3672D</t>
  </si>
  <si>
    <t>E-8-197383</t>
  </si>
  <si>
    <t xml:space="preserve">Diego Preciado </t>
  </si>
  <si>
    <t>Diegop_33@hotmail.com</t>
  </si>
  <si>
    <t>Juan Díaz calle primera casa 23</t>
  </si>
  <si>
    <t>67340914</t>
  </si>
  <si>
    <t>9.041750,-79.44773</t>
  </si>
  <si>
    <t>JR4337D</t>
  </si>
  <si>
    <t>E-8-214860</t>
  </si>
  <si>
    <t xml:space="preserve">Yuleiky Aquino </t>
  </si>
  <si>
    <t>Yuleikyaquino@gmail.com</t>
  </si>
  <si>
    <t xml:space="preserve">24 diciembre principal </t>
  </si>
  <si>
    <t>61564952</t>
  </si>
  <si>
    <t>9.103005,79.335826</t>
  </si>
  <si>
    <t>JN4722D</t>
  </si>
  <si>
    <t>8-830-962</t>
  </si>
  <si>
    <t xml:space="preserve">Mario barría </t>
  </si>
  <si>
    <t>245668</t>
  </si>
  <si>
    <t>Automóvilpanama@gmail.com</t>
  </si>
  <si>
    <t>Brisas del gol calle 6ta casa 735</t>
  </si>
  <si>
    <t>67818022</t>
  </si>
  <si>
    <t>9.089535-79.469443</t>
  </si>
  <si>
    <t>JG4340D</t>
  </si>
  <si>
    <t>E-8-108420</t>
  </si>
  <si>
    <t>Zhaoxian Qiu</t>
  </si>
  <si>
    <t>231567</t>
  </si>
  <si>
    <t>Samyavo123@gmail.com</t>
  </si>
  <si>
    <t>San Isidro calle principal casa 57</t>
  </si>
  <si>
    <t>SAN ISIDRO                                        </t>
  </si>
  <si>
    <t>68929999</t>
  </si>
  <si>
    <t>9.071162,79.505804</t>
  </si>
  <si>
    <t>JU5092D</t>
  </si>
  <si>
    <t>Yuleiky aquino</t>
  </si>
  <si>
    <t>213456</t>
  </si>
  <si>
    <t>Megamall residencia Verónica casa 25 d</t>
  </si>
  <si>
    <t>JV5060D</t>
  </si>
  <si>
    <t>8-954-1305</t>
  </si>
  <si>
    <t>La chorrera Guadalupe la pradera</t>
  </si>
  <si>
    <t>8.834112,-79.802431</t>
  </si>
  <si>
    <t>JJ5416C</t>
  </si>
  <si>
    <t>8-NT-1-20497</t>
  </si>
  <si>
    <t>Emerson Fernando toro duran</t>
  </si>
  <si>
    <t>64626969</t>
  </si>
  <si>
    <t>Panacol10@gmail.com</t>
  </si>
  <si>
    <t>La Chorrera panamá oeste Martin snachez</t>
  </si>
  <si>
    <t>8.871336,-79.773507</t>
  </si>
  <si>
    <t>JL3965D</t>
  </si>
  <si>
    <t>10-711-997</t>
  </si>
  <si>
    <t>MARITZA DE BASTIDAS</t>
  </si>
  <si>
    <t>67148137</t>
  </si>
  <si>
    <t>Cledisdiaz52@gmail.com</t>
  </si>
  <si>
    <t xml:space="preserve">La chorrera mirador del coco </t>
  </si>
  <si>
    <t>8.885998.-79,833254</t>
  </si>
  <si>
    <t>JF4778D</t>
  </si>
  <si>
    <t>8-881-932</t>
  </si>
  <si>
    <t>Yiremi Masiel Toribio Bonilla</t>
  </si>
  <si>
    <t xml:space="preserve">	masiel1694.yt@gmail.com</t>
  </si>
  <si>
    <t>Panama Oeste, La Chorrera, Guadalupe La Pesa, Cll Principal Cs S/N</t>
  </si>
  <si>
    <t>66971895</t>
  </si>
  <si>
    <t>8.857389,-79.824546</t>
  </si>
  <si>
    <t>JL4798D</t>
  </si>
  <si>
    <t xml:space="preserve">	3-714-1379</t>
  </si>
  <si>
    <t>MARVIN ENRIQUE STANFIELD NARVAEZ</t>
  </si>
  <si>
    <t xml:space="preserve">	info@ptymailbox.com</t>
  </si>
  <si>
    <t>COLON, CATIVA SAN JUDAS, PRINCIPAL, PLAZA 1</t>
  </si>
  <si>
    <t>9.354238,-79,843095</t>
  </si>
  <si>
    <t>JE2603D</t>
  </si>
  <si>
    <t>8-998-1226</t>
  </si>
  <si>
    <t>Katlyn Vargas</t>
  </si>
  <si>
    <t xml:space="preserve">Vargaskatlyn8@gmail.com </t>
  </si>
  <si>
    <t>24 de diciembre sector 1 ca 8</t>
  </si>
  <si>
    <t>66220731</t>
  </si>
  <si>
    <t>9.098515,-79.367432</t>
  </si>
  <si>
    <t>JX1301D</t>
  </si>
  <si>
    <t>8-932-1489</t>
  </si>
  <si>
    <t>AURA ORTEGA</t>
  </si>
  <si>
    <t xml:space="preserve">Auraisabella3121@gmail.com </t>
  </si>
  <si>
    <t>Pedregal el Nazareno calle principal c58 cu1</t>
  </si>
  <si>
    <t>68900878</t>
  </si>
  <si>
    <t>9.065183,-79.435450</t>
  </si>
  <si>
    <t>JJ3537D</t>
  </si>
  <si>
    <t>8-765-1186</t>
  </si>
  <si>
    <t>AGUSTIN MENACHO</t>
  </si>
  <si>
    <t>Elianyz.mendez@icloud.com</t>
  </si>
  <si>
    <t>Santa isabel calle 18 casa 1128</t>
  </si>
  <si>
    <t>64200070</t>
  </si>
  <si>
    <t>9.115226,-79.323034</t>
  </si>
  <si>
    <t>JY1957D</t>
  </si>
  <si>
    <t>8-933-1915</t>
  </si>
  <si>
    <t xml:space="preserve">Marian Peralta </t>
  </si>
  <si>
    <t>Paularelis1001@gmail.com</t>
  </si>
  <si>
    <t>Viñedo calle 13 casa 768</t>
  </si>
  <si>
    <t>67557929</t>
  </si>
  <si>
    <t>9.090858,-79.257284</t>
  </si>
  <si>
    <t>JK2076D</t>
  </si>
  <si>
    <t>8-119-869</t>
  </si>
  <si>
    <t>MARCELA NAVARRO GONZALEZ</t>
  </si>
  <si>
    <t>Nmarcela394@gmail.com</t>
  </si>
  <si>
    <t>Parque lefevre apto 201B</t>
  </si>
  <si>
    <t>63054122</t>
  </si>
  <si>
    <t>9.005555,-79.499078</t>
  </si>
  <si>
    <t>JH0925D</t>
  </si>
  <si>
    <t>8-877-2297</t>
  </si>
  <si>
    <t>KATHERINE SULAY GONZALEZ GUEVARA</t>
  </si>
  <si>
    <t xml:space="preserve">Sulygonzalez192@gmail.com </t>
  </si>
  <si>
    <t>Caminos de Omar c54</t>
  </si>
  <si>
    <t>69244867</t>
  </si>
  <si>
    <t>9.111154,-79.325838</t>
  </si>
  <si>
    <t>JW2280D</t>
  </si>
  <si>
    <t>8-771-996</t>
  </si>
  <si>
    <t>JORGE MORALES</t>
  </si>
  <si>
    <t>Luismoralesdegracia@gmail.com</t>
  </si>
  <si>
    <t>Santa Rita calle 9 casa 208</t>
  </si>
  <si>
    <t>68320510</t>
  </si>
  <si>
    <t>9.115883,-79.335808</t>
  </si>
  <si>
    <t>JF2281D</t>
  </si>
  <si>
    <t>8-737-228</t>
  </si>
  <si>
    <t>ESTHER RODRIGUEZ</t>
  </si>
  <si>
    <t>2919225</t>
  </si>
  <si>
    <t>estherrodriguez@gmail.com</t>
  </si>
  <si>
    <t>San Fernando CALLE PRINCIPAL CASA 59, SAN FERNANDO, JUAN DIAZ</t>
  </si>
  <si>
    <t>69501944</t>
  </si>
  <si>
    <t>9.041135,-79.453891</t>
  </si>
  <si>
    <t>JOISY IBETH GUERRERO MURILLO</t>
  </si>
  <si>
    <t>JK3540D</t>
  </si>
  <si>
    <t>3-713-26</t>
  </si>
  <si>
    <t>PATROSINIA PEREZ LORENZO DE HERNANDEZ</t>
  </si>
  <si>
    <t>2960845</t>
  </si>
  <si>
    <t>selynperez0820@gmail.com</t>
  </si>
  <si>
    <t>Colinas del Este CALLE 27 CA 1232, PACORA</t>
  </si>
  <si>
    <t>66663459</t>
  </si>
  <si>
    <t>9.136511,-79.292751</t>
  </si>
  <si>
    <t>NIDIA CECILIA YANGUEZ OTERO</t>
  </si>
  <si>
    <t>JQ4692D</t>
  </si>
  <si>
    <t>8-828-1472</t>
  </si>
  <si>
    <t>CATHERINE YOANELIS CAMPOS GIL</t>
  </si>
  <si>
    <t>2962192</t>
  </si>
  <si>
    <t>tiffanyayeli@gmail.com</t>
  </si>
  <si>
    <t>Nueva Esperanza SECTOR 3 CASA 384, FELIPILLO, 24 DE DICIEMBRE</t>
  </si>
  <si>
    <t>68725779</t>
  </si>
  <si>
    <t>9.106538,-79.333590</t>
  </si>
  <si>
    <t>JK4688D</t>
  </si>
  <si>
    <t>8-1007-1716</t>
  </si>
  <si>
    <t>JOHAR ARIEL LARA ESPINOSA</t>
  </si>
  <si>
    <t>2919257</t>
  </si>
  <si>
    <t>joharariel80@gmail.com</t>
  </si>
  <si>
    <t>Urb. Villa Graciela CALLE 6ta CASA 175, VILLA GRACIELA, PEDREGAL</t>
  </si>
  <si>
    <t>64171194</t>
  </si>
  <si>
    <t>9.059792,-79.437010</t>
  </si>
  <si>
    <t>STHEFANY ISAURA CARRASQUILLA MORAN</t>
  </si>
  <si>
    <t>JC4074D</t>
  </si>
  <si>
    <t>8-976-1338</t>
  </si>
  <si>
    <t>JESUS ANTONIO AVILES RODRIGUEZ</t>
  </si>
  <si>
    <t>2919382</t>
  </si>
  <si>
    <t>avilesabdiel255@gmail.com</t>
  </si>
  <si>
    <t>San Fernando CALLE 3 CA 59 CU 6, SAN FERNANDO, JUAN DIAZ</t>
  </si>
  <si>
    <t>67635857</t>
  </si>
  <si>
    <t>9.041144,-79.453894</t>
  </si>
  <si>
    <t>JY3812D</t>
  </si>
  <si>
    <t>8-772-213</t>
  </si>
  <si>
    <t>PERSIA PAOLA PEREZ GUDIÑO</t>
  </si>
  <si>
    <t>2919311</t>
  </si>
  <si>
    <t>persiaperez@gmail.com</t>
  </si>
  <si>
    <t>San Juan CALLE 12 CASA 597, BARRIADA SAN JUAN, PACORA</t>
  </si>
  <si>
    <t>67892210</t>
  </si>
  <si>
    <t>9.090885,-79.303605</t>
  </si>
  <si>
    <t>JB4878D</t>
  </si>
  <si>
    <t>8-328-708</t>
  </si>
  <si>
    <t>EVANGELINA VALLEJOS BURROWES</t>
  </si>
  <si>
    <t>3136219</t>
  </si>
  <si>
    <t>Evangelinav961@gmail.com</t>
  </si>
  <si>
    <t>SANTA LIBRADA ll, SAN ISIDRO, OMAR TORRIJOS, SAN MIGUELITO, PANAMÁ</t>
  </si>
  <si>
    <t>66015940</t>
  </si>
  <si>
    <t>9.063814,-79.509926</t>
  </si>
  <si>
    <t>JR1564D</t>
  </si>
  <si>
    <t>8-880-1877</t>
  </si>
  <si>
    <t>ABDIEL ANTONIO BAILEY VIVERO</t>
  </si>
  <si>
    <t>3136892</t>
  </si>
  <si>
    <t>Julissasanjur421@gmail.com</t>
  </si>
  <si>
    <t>Valle de urraca, princ,embera puru, CA44, EMBERA PURO, ARNULFO ARIAS, SAN MIGUELITO, PANAMÁ</t>
  </si>
  <si>
    <t>65195954</t>
  </si>
  <si>
    <t>9.065448,-79.475949</t>
  </si>
  <si>
    <t>JG2034D</t>
  </si>
  <si>
    <t>B05850574</t>
  </si>
  <si>
    <t>MOISES JEOVANNY POLANCO AGUILAR</t>
  </si>
  <si>
    <t>2919350</t>
  </si>
  <si>
    <t>aguilarmoises892@gmail.com</t>
  </si>
  <si>
    <t>LAS LAJAS 12 DE JULIO CA 1 ENT X EL COLE, LAS LAJAS, LAS CUMBRES, PANAMA, PANAMÁ</t>
  </si>
  <si>
    <t>61978034</t>
  </si>
  <si>
    <t>9.086145,-79.535535</t>
  </si>
  <si>
    <t>JM4076D</t>
  </si>
  <si>
    <t>9-717-588</t>
  </si>
  <si>
    <t>LAUREANO FLORES</t>
  </si>
  <si>
    <t>2770566</t>
  </si>
  <si>
    <t>laureanoflores1@gmail.com</t>
  </si>
  <si>
    <t>Nueva Union Veraguense PRINCIPAL CA38 MS, LAS CUMBRES, LAS CUMBRES, PANAMA, PANAMÁ</t>
  </si>
  <si>
    <t>64105307</t>
  </si>
  <si>
    <t>9.081155,-79.534371</t>
  </si>
  <si>
    <t>JW3153D</t>
  </si>
  <si>
    <t>8-829-1282</t>
  </si>
  <si>
    <t>JENIA VALLEJOS</t>
  </si>
  <si>
    <t xml:space="preserve">2315123	</t>
  </si>
  <si>
    <t>barrioslineth5@gmail.com</t>
  </si>
  <si>
    <t>SAN ISIDRO CL 1RA CA 10 DSP DL PUENTE, SAN ISIDRO, OMAR TORRIJOS</t>
  </si>
  <si>
    <t>66190008</t>
  </si>
  <si>
    <t>9.063828,-79.509942</t>
  </si>
  <si>
    <t>JC3494D</t>
  </si>
  <si>
    <t>8-754-1518</t>
  </si>
  <si>
    <t>JOEL MUÑOZ</t>
  </si>
  <si>
    <t>Joel3604@gmail.com</t>
  </si>
  <si>
    <t>69971745</t>
  </si>
  <si>
    <t>JM1330D</t>
  </si>
  <si>
    <t>8-235-1171</t>
  </si>
  <si>
    <t xml:space="preserve">Leticia Judith Espinosa Betegon de Cortés </t>
  </si>
  <si>
    <t xml:space="preserve">ysanchez3185@gmail.com </t>
  </si>
  <si>
    <t>63312491</t>
  </si>
  <si>
    <t>JO0421D</t>
  </si>
  <si>
    <t>Jaqueline Díaz Matos</t>
  </si>
  <si>
    <t>jakediaz0880@gmail.com</t>
  </si>
  <si>
    <t>62249438</t>
  </si>
  <si>
    <t>JN0588D</t>
  </si>
  <si>
    <t>8-762-404</t>
  </si>
  <si>
    <t xml:space="preserve">Josue Tirzo Garces Flores </t>
  </si>
  <si>
    <t>josuegarces@gmail.com</t>
  </si>
  <si>
    <t xml:space="preserve">En la entrada </t>
  </si>
  <si>
    <t>66677960</t>
  </si>
  <si>
    <t>JC1431D</t>
  </si>
  <si>
    <t>8-725-1290</t>
  </si>
  <si>
    <t xml:space="preserve">Karol Helen Milagros Bethancourt Herrera </t>
  </si>
  <si>
    <t xml:space="preserve">Kahemibe21@gmail.com </t>
  </si>
  <si>
    <t>Segunda casa</t>
  </si>
  <si>
    <t>63355181</t>
  </si>
  <si>
    <t>JG1609D</t>
  </si>
  <si>
    <t>8-776-1925</t>
  </si>
  <si>
    <t>LUIS CARLOS GONZALEZ GUN</t>
  </si>
  <si>
    <t>lcgg0623@gmail.com</t>
  </si>
  <si>
    <t>67499686</t>
  </si>
  <si>
    <t>JG1231D</t>
  </si>
  <si>
    <t>8-416-802</t>
  </si>
  <si>
    <t>Rosa Elena Ortega Ortiz de Iturralde</t>
  </si>
  <si>
    <t>iturralderosaelena@gmail.com</t>
  </si>
  <si>
    <t xml:space="preserve">3 casas después de la curva </t>
  </si>
  <si>
    <t>68941195</t>
  </si>
  <si>
    <t>JT2018D</t>
  </si>
  <si>
    <t>8-960-1519</t>
  </si>
  <si>
    <t xml:space="preserve">Mabel Nairobys Melendez Sánchez </t>
  </si>
  <si>
    <t>nairobissanchez0700@gmail.com</t>
  </si>
  <si>
    <t>66460818</t>
  </si>
  <si>
    <t>JO2625D</t>
  </si>
  <si>
    <t>2-710-1738</t>
  </si>
  <si>
    <t>ZULEYMA YAHZEEL GARCIA RUIZ</t>
  </si>
  <si>
    <t>Zuleymayahzeel@gmail.com</t>
  </si>
  <si>
    <t>62034553</t>
  </si>
  <si>
    <t>JR3021D</t>
  </si>
  <si>
    <t>BC607798</t>
  </si>
  <si>
    <t>Angela Carmelina Diaz</t>
  </si>
  <si>
    <t>angeles0228feb@gmail.com</t>
  </si>
  <si>
    <t>66381562</t>
  </si>
  <si>
    <t>JW1399D</t>
  </si>
  <si>
    <t>8-862-2354</t>
  </si>
  <si>
    <t xml:space="preserve">RICARDO PAUL HAUGHTON MARTINEZ </t>
  </si>
  <si>
    <t>young37fly@gmail.com</t>
  </si>
  <si>
    <t>65722312</t>
  </si>
  <si>
    <t>8.818529,-79.799775</t>
  </si>
  <si>
    <t>JL3748D</t>
  </si>
  <si>
    <t>8-170-525</t>
  </si>
  <si>
    <t>RAYMOND ABELARDO GALVEZ</t>
  </si>
  <si>
    <t>skul.profa.galvez@gmail.com</t>
  </si>
  <si>
    <t>66868540</t>
  </si>
  <si>
    <t>8.901741,-79.702175</t>
  </si>
  <si>
    <t>JB4505D</t>
  </si>
  <si>
    <t>9-79-1393</t>
  </si>
  <si>
    <t xml:space="preserve">María del Carmen Martinez González de Abrego </t>
  </si>
  <si>
    <t>marys.ab0203@gmail.com</t>
  </si>
  <si>
    <t xml:space="preserve">Brisas del sol </t>
  </si>
  <si>
    <t>65121852</t>
  </si>
  <si>
    <t>8.963900,-79.685953</t>
  </si>
  <si>
    <t>JR4713D</t>
  </si>
  <si>
    <t>8-269-641</t>
  </si>
  <si>
    <t xml:space="preserve">Jovanis Alexis Urriola González </t>
  </si>
  <si>
    <t>jurriola1965@gmail.com</t>
  </si>
  <si>
    <t xml:space="preserve">Colinas del Sol </t>
  </si>
  <si>
    <t>63228452</t>
  </si>
  <si>
    <t>JT4567D</t>
  </si>
  <si>
    <t>8-1007-1388</t>
  </si>
  <si>
    <t xml:space="preserve">Robado Yasit Andrades González </t>
  </si>
  <si>
    <t>ronaldoyasit0110@gmail.com</t>
  </si>
  <si>
    <t xml:space="preserve">Residencial Nuevo Arraijan </t>
  </si>
  <si>
    <t>67427525</t>
  </si>
  <si>
    <t>JG5436C</t>
  </si>
  <si>
    <t>65716360</t>
  </si>
  <si>
    <t>Vista Mar</t>
  </si>
  <si>
    <t>JX5438C</t>
  </si>
  <si>
    <t>8-789-1094</t>
  </si>
  <si>
    <t>ARGELIS IVONE DE LA TORRE SOTOMAYO</t>
  </si>
  <si>
    <t>67605829</t>
  </si>
  <si>
    <t>delatorreargelis@gmail.com</t>
  </si>
  <si>
    <t xml:space="preserve">Monteregio </t>
  </si>
  <si>
    <t>8.924290,-79.744524</t>
  </si>
  <si>
    <t>JV0565D</t>
  </si>
  <si>
    <t>4-777-2014</t>
  </si>
  <si>
    <t xml:space="preserve">Perla Nicole Aguirre  Quintero </t>
  </si>
  <si>
    <t>65605904</t>
  </si>
  <si>
    <t>Perlaquintero0501@gmail.com</t>
  </si>
  <si>
    <t>Villas de Oro</t>
  </si>
  <si>
    <t>8.957468,-79.698207</t>
  </si>
  <si>
    <t>JH0802D</t>
  </si>
  <si>
    <t>8-519-1455</t>
  </si>
  <si>
    <t>GABRIEL GONZALEZ</t>
  </si>
  <si>
    <t>norielquintero019@gmail.com</t>
  </si>
  <si>
    <t xml:space="preserve">Puerto Caimito </t>
  </si>
  <si>
    <t>67519238</t>
  </si>
  <si>
    <t>JQ4013D</t>
  </si>
  <si>
    <t>8-862-475</t>
  </si>
  <si>
    <t>Liliam Esther Onodera Nuñez</t>
  </si>
  <si>
    <t>liliannunez507@gmail.com</t>
  </si>
  <si>
    <t>6754818</t>
  </si>
  <si>
    <t>JF2049D</t>
  </si>
  <si>
    <t>1-728-617</t>
  </si>
  <si>
    <t>MILAGROS DEL CID</t>
  </si>
  <si>
    <t>63046467</t>
  </si>
  <si>
    <t>milagrodc28@gmail.com</t>
  </si>
  <si>
    <t>8.980527,-79.715177</t>
  </si>
  <si>
    <t>JW4514D</t>
  </si>
  <si>
    <t>5-9-244</t>
  </si>
  <si>
    <t>OLDA RIVAS</t>
  </si>
  <si>
    <t>Oldadegarcia@gmail.com</t>
  </si>
  <si>
    <t>65226791</t>
  </si>
  <si>
    <t>JC3535D</t>
  </si>
  <si>
    <t>8-865-1399</t>
  </si>
  <si>
    <t>SIRIA ALVARADO</t>
  </si>
  <si>
    <t>63261661</t>
  </si>
  <si>
    <t>siriaelis09@gmail.com</t>
  </si>
  <si>
    <t>Bosque De Valle Hermoso</t>
  </si>
  <si>
    <t>8.935098,-79.720567</t>
  </si>
  <si>
    <t>JV3910D</t>
  </si>
  <si>
    <t>8-224-2511</t>
  </si>
  <si>
    <t>ELI EMANUEL CLARENCE LAMINETT</t>
  </si>
  <si>
    <t>62748813</t>
  </si>
  <si>
    <t>elisansung11@gmail.com</t>
  </si>
  <si>
    <t>8.971451,-79.710915</t>
  </si>
  <si>
    <t>JW4498D</t>
  </si>
  <si>
    <t>8-404-61</t>
  </si>
  <si>
    <t>Alexis Dioses Gonzalez</t>
  </si>
  <si>
    <t>67329370</t>
  </si>
  <si>
    <t>bayron04.bt@gmail.com</t>
  </si>
  <si>
    <t>8.966151,-79.686693</t>
  </si>
  <si>
    <t>JT4482D</t>
  </si>
  <si>
    <t>8-901-917</t>
  </si>
  <si>
    <t>DALISHKA SHARIEL MINIEL GREEN</t>
  </si>
  <si>
    <t>67360436</t>
  </si>
  <si>
    <t>dalishkaminiel0309@gmail.com</t>
  </si>
  <si>
    <t>8.899431,-79.699608</t>
  </si>
  <si>
    <t>JM4577D</t>
  </si>
  <si>
    <t>8-911-2164</t>
  </si>
  <si>
    <t>EDWIN DE LEON</t>
  </si>
  <si>
    <t>celinethvp98@gmail.com</t>
  </si>
  <si>
    <t>Floresta Park</t>
  </si>
  <si>
    <t>62995060</t>
  </si>
  <si>
    <t>JS3820D</t>
  </si>
  <si>
    <t>6-57-320</t>
  </si>
  <si>
    <t xml:space="preserve">Carmen Corina Bernal Castillo </t>
  </si>
  <si>
    <t>66320024</t>
  </si>
  <si>
    <t>clasesparticularesprofcassies@gmail.com</t>
  </si>
  <si>
    <t>Mendoza Park</t>
  </si>
  <si>
    <t>JR4891D</t>
  </si>
  <si>
    <t>8-938-171</t>
  </si>
  <si>
    <t xml:space="preserve">Kimberly Giovanna De La Cruz Mendoza </t>
  </si>
  <si>
    <t>69088051</t>
  </si>
  <si>
    <t>kimby0908@hotmail.com</t>
  </si>
  <si>
    <t>Altos De Caceres</t>
  </si>
  <si>
    <t>JW5225D</t>
  </si>
  <si>
    <t>8-899-2383</t>
  </si>
  <si>
    <t>Vielka Damaris Martinez Abrego</t>
  </si>
  <si>
    <t>69901362</t>
  </si>
  <si>
    <t>vdm9130@gmail.com</t>
  </si>
  <si>
    <t>JV5225D</t>
  </si>
  <si>
    <t>RD8839169</t>
  </si>
  <si>
    <t>Marcelino García Almanzar</t>
  </si>
  <si>
    <t>garciamarcelino0990@gmail.com</t>
  </si>
  <si>
    <t xml:space="preserve">Villas del Lago Emperador </t>
  </si>
  <si>
    <t>64130748</t>
  </si>
  <si>
    <t>JY5255D</t>
  </si>
  <si>
    <t>8-1036-1327</t>
  </si>
  <si>
    <t xml:space="preserve">Misael Anthony Green Rodriguez </t>
  </si>
  <si>
    <t>61364497</t>
  </si>
  <si>
    <t>misa.greenr.30@gmail.com</t>
  </si>
  <si>
    <t>8.867147,-79.745113</t>
  </si>
  <si>
    <t>JL0455D</t>
  </si>
  <si>
    <t>4-742-1101</t>
  </si>
  <si>
    <t>Carlos Javier Guerra Almanza</t>
  </si>
  <si>
    <t>66264739</t>
  </si>
  <si>
    <t>Carlos.guerra1286@gmail.com</t>
  </si>
  <si>
    <t>8.864966,-79.746587</t>
  </si>
  <si>
    <t>JO0412D</t>
  </si>
  <si>
    <t>8-791-2412</t>
  </si>
  <si>
    <t>Vladimir Alberto González Otalora</t>
  </si>
  <si>
    <t>67001579</t>
  </si>
  <si>
    <t>vladimirgonzalez524@gmail.com</t>
  </si>
  <si>
    <t xml:space="preserve">Arraiján El Llano </t>
  </si>
  <si>
    <t>8.93154,-79.64108</t>
  </si>
  <si>
    <t>JY1185D</t>
  </si>
  <si>
    <t>8-803-46</t>
  </si>
  <si>
    <t>Jaime Alcide De Gracia Aguilar</t>
  </si>
  <si>
    <t>62809518</t>
  </si>
  <si>
    <t>jadegracia28@gmail.com</t>
  </si>
  <si>
    <t>La Chorrera Monte Limar La Gran Reserva</t>
  </si>
  <si>
    <t>8.901091,-79.745756</t>
  </si>
  <si>
    <t>JO2019D</t>
  </si>
  <si>
    <t>3-71-402</t>
  </si>
  <si>
    <t>Edisa Nereida Rodríguez Pérez de Bodin</t>
  </si>
  <si>
    <t>65776193</t>
  </si>
  <si>
    <t>edisarodriguez931@gmail.com</t>
  </si>
  <si>
    <t xml:space="preserve">Vacamonte Urb. Altos del Tecal Corotú </t>
  </si>
  <si>
    <t>8.908794,-79.705575</t>
  </si>
  <si>
    <t>JH2116D</t>
  </si>
  <si>
    <t>178206705</t>
  </si>
  <si>
    <t>Yaselyn Aponte De Flores</t>
  </si>
  <si>
    <t>68113069</t>
  </si>
  <si>
    <t>jaseynaponte@gmail.com</t>
  </si>
  <si>
    <t>La Chorrera La Gran Reserva</t>
  </si>
  <si>
    <t>8.901323,-79.744093</t>
  </si>
  <si>
    <t>JE3003D</t>
  </si>
  <si>
    <t>8-985-83</t>
  </si>
  <si>
    <t>Jair Armando Bernal Ibarra</t>
  </si>
  <si>
    <t>65238954</t>
  </si>
  <si>
    <t>bernaljair62@gmail.com</t>
  </si>
  <si>
    <t>La Chorrera Hacienda El Limón Monte Limar</t>
  </si>
  <si>
    <t>8.903891,-79.742530</t>
  </si>
  <si>
    <t>JV3268D</t>
  </si>
  <si>
    <t>4-722-1890</t>
  </si>
  <si>
    <t>LIZ MIRANDA</t>
  </si>
  <si>
    <t>62460786</t>
  </si>
  <si>
    <t>lizloreadna23@gmail.com</t>
  </si>
  <si>
    <t>8.913332,-79.703753</t>
  </si>
  <si>
    <t>JB3932D</t>
  </si>
  <si>
    <t>8-1064-1108</t>
  </si>
  <si>
    <t>EMANUEL PACHECO</t>
  </si>
  <si>
    <t>62077602</t>
  </si>
  <si>
    <t>pacheco14abdiel@gmail.com</t>
  </si>
  <si>
    <t xml:space="preserve">Vista Alegre #2 Residencial Chorrillito </t>
  </si>
  <si>
    <t>JD3945D</t>
  </si>
  <si>
    <t>8-926-1453</t>
  </si>
  <si>
    <t>Mike Antonio Francis Alvarado</t>
  </si>
  <si>
    <t>69616289</t>
  </si>
  <si>
    <t>idindefrancis@gmail.com</t>
  </si>
  <si>
    <t>8.902286,-79.699772</t>
  </si>
  <si>
    <t>JZ4506D</t>
  </si>
  <si>
    <t>8-939-2434</t>
  </si>
  <si>
    <t>Kevin Joel Acevedo</t>
  </si>
  <si>
    <t>65774465</t>
  </si>
  <si>
    <t>ka0250498@gmail.com</t>
  </si>
  <si>
    <t>JK4537D</t>
  </si>
  <si>
    <t>8-1041-784</t>
  </si>
  <si>
    <t xml:space="preserve">Manuel Marcelo Batista Saavedra </t>
  </si>
  <si>
    <t>69562067</t>
  </si>
  <si>
    <t xml:space="preserve">manuelbatistasaavedra@gmail.com </t>
  </si>
  <si>
    <t>8.828589,-79.798060</t>
  </si>
  <si>
    <t>JZ4803D</t>
  </si>
  <si>
    <t>8-777-351</t>
  </si>
  <si>
    <t>Luis Antonio García Rivas</t>
  </si>
  <si>
    <t>luisgarcia1384@gmail.com</t>
  </si>
  <si>
    <t>West Gardens</t>
  </si>
  <si>
    <t>67665613</t>
  </si>
  <si>
    <t>8.972912,-79.703996</t>
  </si>
  <si>
    <t>JA0187D</t>
  </si>
  <si>
    <t>7-81-363</t>
  </si>
  <si>
    <t>OVIDIO BALLESTEROS GONZALEZ</t>
  </si>
  <si>
    <t>oballesteros1@hotmail.com</t>
  </si>
  <si>
    <t xml:space="preserve">Panamá Oeste, altos del campo </t>
  </si>
  <si>
    <t>68800956</t>
  </si>
  <si>
    <t>8.874158,-79.762064</t>
  </si>
  <si>
    <t>JV0449D</t>
  </si>
  <si>
    <t>8-785-199</t>
  </si>
  <si>
    <t>YHAIRA YOLANIS MITRE HERNANDEZ</t>
  </si>
  <si>
    <t>mitre.07yhaira@gmail.com</t>
  </si>
  <si>
    <t>66946811</t>
  </si>
  <si>
    <t>JD1296D</t>
  </si>
  <si>
    <t>8-735-889</t>
  </si>
  <si>
    <t>Anaika Yaribeth Mendoza Lezama</t>
  </si>
  <si>
    <t>anayka6688@gmail.com</t>
  </si>
  <si>
    <t>66497649</t>
  </si>
  <si>
    <t>JG2170D</t>
  </si>
  <si>
    <t>9-739-1499</t>
  </si>
  <si>
    <t>ELIDIO RIOS CISNEROS</t>
  </si>
  <si>
    <t xml:space="preserve"> 62026268</t>
  </si>
  <si>
    <t>eli30rios@gmail.com</t>
  </si>
  <si>
    <t>Panama, Juan Diaz, Don Bosco, Calle Principal, Casa 1170</t>
  </si>
  <si>
    <t>62026268</t>
  </si>
  <si>
    <t xml:space="preserve"> 9.0542553, -79.41578799999999</t>
  </si>
  <si>
    <t>JR4686D</t>
  </si>
  <si>
    <t>4-727-312</t>
  </si>
  <si>
    <t>ALEXANDER GANTES ARAUZ</t>
  </si>
  <si>
    <t>64492099</t>
  </si>
  <si>
    <t>agantes01@gmail.com</t>
  </si>
  <si>
    <t>Mostrenco, Alanje,2da casa,ALANJE ,ALANJE,CHIRIQUÍ</t>
  </si>
  <si>
    <t>ALANJE (CABEC)                                    </t>
  </si>
  <si>
    <t xml:space="preserve"> 8.387821900000002, -82.5729174</t>
  </si>
  <si>
    <t>JW4985D</t>
  </si>
  <si>
    <t>L317908</t>
  </si>
  <si>
    <t>YUNIELKI PACHECO ARCE</t>
  </si>
  <si>
    <t xml:space="preserve"> 65241983</t>
  </si>
  <si>
    <t>yunielkis82@gmail.com</t>
  </si>
  <si>
    <t>Alto de Bella Vista I, PEREJIL, CALIDONIA, PANAMA</t>
  </si>
  <si>
    <t>65241983</t>
  </si>
  <si>
    <t>8.9769199, -79.5349102</t>
  </si>
  <si>
    <t>JE5232D</t>
  </si>
  <si>
    <t>8-1027-494</t>
  </si>
  <si>
    <t>Maciel Pino</t>
  </si>
  <si>
    <t>69678090</t>
  </si>
  <si>
    <t>macielpino06@gmail.com</t>
  </si>
  <si>
    <t>: San Miguelito, Paraiso , Calle 1ra , Casa 17205</t>
  </si>
  <si>
    <t>9.0448442, -79.4763953</t>
  </si>
  <si>
    <t>ALEXANDER JONATHAN COLEY ORTEGA</t>
  </si>
  <si>
    <t>JG2248D</t>
  </si>
  <si>
    <t>8-346-832</t>
  </si>
  <si>
    <t>Graciela del Carmen Figueroa</t>
  </si>
  <si>
    <t xml:space="preserve"> 67084553</t>
  </si>
  <si>
    <t>gbarahona_5@hotmail.com</t>
  </si>
  <si>
    <t>PANAMÁ JUAN DIAZ ALTOS DE LAS ACACIAS Calle 22, casa 1545</t>
  </si>
  <si>
    <t>67084553</t>
  </si>
  <si>
    <t>9.0483599, -79.4183687</t>
  </si>
  <si>
    <t>JD4192D</t>
  </si>
  <si>
    <t>7-706-2171</t>
  </si>
  <si>
    <t>NIDIA ESPERANZA DOMINGUEZ MONTENEGRO</t>
  </si>
  <si>
    <t>67428053</t>
  </si>
  <si>
    <t>ndominguez0326@gmail.com</t>
  </si>
  <si>
    <t xml:space="preserve"> Los Santos, Guarare, Bella Vista, Bda. el Mirad or Central, casa 1222</t>
  </si>
  <si>
    <t>7.814041099999999, -80.2737281</t>
  </si>
  <si>
    <t xml:space="preserve">AMARILIS DE LOS MILAROS RAMOS SINCLAIR </t>
  </si>
  <si>
    <t>JH3967D</t>
  </si>
  <si>
    <t>8-910-1205</t>
  </si>
  <si>
    <t xml:space="preserve"> GARCIA MALHANNYEE YANETH</t>
  </si>
  <si>
    <t>64272349</t>
  </si>
  <si>
    <t>Garciamelhannyee@gmail.com</t>
  </si>
  <si>
    <t xml:space="preserve"> Panamá, Chepo, Calle Bayano, Casa2892</t>
  </si>
  <si>
    <t xml:space="preserve"> 9.1722214, -79.0915267</t>
  </si>
  <si>
    <t>ANTONIO RIVERA AYARZA</t>
  </si>
  <si>
    <t>JC1364D</t>
  </si>
  <si>
    <t>3-737-772</t>
  </si>
  <si>
    <t>ROXANA HAUKINS</t>
  </si>
  <si>
    <t>6847-8292</t>
  </si>
  <si>
    <t>roxanaglobestar@gmail.com</t>
  </si>
  <si>
    <t>Colón,Barrio sur, 12 federico boyd,Edificio 3025 (La Joya), Piso 1,Apartamento 1</t>
  </si>
  <si>
    <t>BARRIO SUR                                        </t>
  </si>
  <si>
    <t>68478292</t>
  </si>
  <si>
    <t>9.3552451, -79.8993378</t>
  </si>
  <si>
    <t>JY0269D</t>
  </si>
  <si>
    <t>N588118</t>
  </si>
  <si>
    <t xml:space="preserve"> Andy Moreno</t>
  </si>
  <si>
    <t xml:space="preserve"> 64406631</t>
  </si>
  <si>
    <t>andymrivera91@gmail.com</t>
  </si>
  <si>
    <t>Panama, Panama, Bethania, Ph santa luisa frente a la hyundai de tu mbamuerto</t>
  </si>
  <si>
    <t>64406631</t>
  </si>
  <si>
    <t>9.020396600000002, -79.52998989999999</t>
  </si>
  <si>
    <t>JK1755D</t>
  </si>
  <si>
    <t>8-798-398</t>
  </si>
  <si>
    <t xml:space="preserve"> Graciela Ruiz</t>
  </si>
  <si>
    <t>63417305</t>
  </si>
  <si>
    <t>Yazmin21.gr@gmail.com</t>
  </si>
  <si>
    <t>PANAMA OESTE, CAPIRA, VILLA CARMEN,C.PRINCIPAL, ANTES DE LLEGAR A LA CAPILLA VILLA CARMEN</t>
  </si>
  <si>
    <t xml:space="preserve"> 8.798200099999999, -79.8740655</t>
  </si>
  <si>
    <t>JT2166D</t>
  </si>
  <si>
    <t>2-728-1614</t>
  </si>
  <si>
    <t xml:space="preserve"> JANICES MARVELIS AROSEMENA CORTES</t>
  </si>
  <si>
    <t>62994624</t>
  </si>
  <si>
    <t>janices0125@gmail.com</t>
  </si>
  <si>
    <t>Penonome villas de llano marin, PENONOME, PENONOME, PENONOME</t>
  </si>
  <si>
    <t xml:space="preserve"> 8.502155100000001, -80.3263808</t>
  </si>
  <si>
    <t>JI4149D</t>
  </si>
  <si>
    <t>6-713-503</t>
  </si>
  <si>
    <t xml:space="preserve"> XAVIER DAVID RAMOS ALMENDAS</t>
  </si>
  <si>
    <t xml:space="preserve"> 6904-9198</t>
  </si>
  <si>
    <t>xavierramos094@gmail.com</t>
  </si>
  <si>
    <t>San Pablo Nuevo, SAN PABLO NUEVO ABAJO, SAN PABLO NUEVO, DAVID</t>
  </si>
  <si>
    <t>69049198</t>
  </si>
  <si>
    <t>8.433890170088835, -82.4952173102741</t>
  </si>
  <si>
    <t>JQ2100D</t>
  </si>
  <si>
    <t>8-431-717</t>
  </si>
  <si>
    <t xml:space="preserve"> MARITZA REQUENEZ DE VALIENT</t>
  </si>
  <si>
    <t>66952252</t>
  </si>
  <si>
    <t>maritzarequenez73@gmail.com</t>
  </si>
  <si>
    <t>Panama Oeste Arriajan , Arriajan Cabecera 7 de septiembre barrio los pinos casa C5</t>
  </si>
  <si>
    <t>8.9492281, -79.6435265</t>
  </si>
  <si>
    <t>JU4903D</t>
  </si>
  <si>
    <t>BF378703</t>
  </si>
  <si>
    <t>JAIDER STIVEN TORRES GALLO</t>
  </si>
  <si>
    <t>65434186</t>
  </si>
  <si>
    <t>jaidertorres451@gmail.com</t>
  </si>
  <si>
    <t>LAS PALMITAS FRENTE AL TANQUE, LAS PALMITAS, PALMITAS, LAS TABLAS</t>
  </si>
  <si>
    <t>7.7664131, -80.2856589</t>
  </si>
  <si>
    <t>JOSUE ARMANDO VASQUEZ JIMENEZ</t>
  </si>
  <si>
    <t>JS5132D</t>
  </si>
  <si>
    <t>6-85-249</t>
  </si>
  <si>
    <t>LUIS ANIBAL CASTILLO SUCRE</t>
  </si>
  <si>
    <t>62777630</t>
  </si>
  <si>
    <t xml:space="preserve"> luis.castillo1827@gmail.com</t>
  </si>
  <si>
    <t>Altos del Sol, RESIDENCIAL ALTOS DEL SOL, SANTIAGO, SANTIAGO</t>
  </si>
  <si>
    <t>8.091235,-80.954010</t>
  </si>
  <si>
    <t>JC3006D</t>
  </si>
  <si>
    <t>8-869-1852</t>
  </si>
  <si>
    <t xml:space="preserve"> ANA CAROLINA PINZON TOVARES</t>
  </si>
  <si>
    <t>61865526</t>
  </si>
  <si>
    <t>anap1393@gmail.com</t>
  </si>
  <si>
    <t>Panama, 24 de Diciembre, Pradera Azul, PH Fresn o, Calle 8, Casa 258</t>
  </si>
  <si>
    <t>9.112812499999999, -79.3503125</t>
  </si>
  <si>
    <t>JI0107D</t>
  </si>
  <si>
    <t>BA437440</t>
  </si>
  <si>
    <t>JOHNATAN STIVEN ARISTIZABAL GOMEZ</t>
  </si>
  <si>
    <t>68958345</t>
  </si>
  <si>
    <t>Aristi.jhonatan17@gmail.com</t>
  </si>
  <si>
    <t>panama panama juan dias llano bonito calle 131 oeste apto N-2</t>
  </si>
  <si>
    <t>9.0392094, -79.4541899</t>
  </si>
  <si>
    <t>JL3977D</t>
  </si>
  <si>
    <t>8-800-696</t>
  </si>
  <si>
    <t>YANILKA YISSEL ALVAREZ APARICIO</t>
  </si>
  <si>
    <t xml:space="preserve"> 61521337</t>
  </si>
  <si>
    <t>yanilkayalvarez@gmail.com</t>
  </si>
  <si>
    <t xml:space="preserve"> lagos del norte casa 366 calle 7</t>
  </si>
  <si>
    <t>61521337</t>
  </si>
  <si>
    <t>9.110733032548236, -79.5116751948891</t>
  </si>
  <si>
    <t>YATZARI DEL MILAMENTEL RODRIGUEZ</t>
  </si>
  <si>
    <t>JQ5635C</t>
  </si>
  <si>
    <t>E-8-239091</t>
  </si>
  <si>
    <t xml:space="preserve"> CARLOS ASMED LOPEZ LARIOS</t>
  </si>
  <si>
    <t xml:space="preserve"> 60905578</t>
  </si>
  <si>
    <t>Carloskavaly@gmail.com</t>
  </si>
  <si>
    <t>calle Esqueva casa P 325, Vista del Valle, JOSE DOMINGO ESPINAR, SAN MIGUELITO</t>
  </si>
  <si>
    <t>60905578</t>
  </si>
  <si>
    <t>9.056625, -79.48113479999999</t>
  </si>
  <si>
    <t>JL0308D</t>
  </si>
  <si>
    <t>7-709-1779</t>
  </si>
  <si>
    <t xml:space="preserve"> ARIADNA VICTORIA CUADRA CHAVEZ</t>
  </si>
  <si>
    <t>63904301</t>
  </si>
  <si>
    <t>leahyadsermishijos2@gmail.com</t>
  </si>
  <si>
    <t>Panama, Panama, Rio abajo, Ph del rio</t>
  </si>
  <si>
    <t>9.020402899999999, -79.49864819999999</t>
  </si>
  <si>
    <t>YHILARY FRHEILY SANTAMARIA ACOSTA</t>
  </si>
  <si>
    <t>JE2676D</t>
  </si>
  <si>
    <t>8-1043-118</t>
  </si>
  <si>
    <t xml:space="preserve"> YANESISKA ANAI HERRERA YAU</t>
  </si>
  <si>
    <t>67697482</t>
  </si>
  <si>
    <t>Yaneiskah@gmail.com</t>
  </si>
  <si>
    <t>Edificio Napolitano, apto 7, AVE. ANCON, SANTA ANA, PANAMA</t>
  </si>
  <si>
    <t>8.953114, -79.542647</t>
  </si>
  <si>
    <t>JZ5403C</t>
  </si>
  <si>
    <t>8-1030-1514</t>
  </si>
  <si>
    <t xml:space="preserve"> JULIANYS ESTER SANCHEZ HINESTROZA</t>
  </si>
  <si>
    <t>66597509</t>
  </si>
  <si>
    <t>julianys1723@gmail.com</t>
  </si>
  <si>
    <t>LA CHORRERA Quintas Pcale 43 a mano derecha casa 693</t>
  </si>
  <si>
    <t xml:space="preserve">8.86471 1, -79.747604 </t>
  </si>
  <si>
    <t>JL1850D</t>
  </si>
  <si>
    <t>AY671783</t>
  </si>
  <si>
    <t xml:space="preserve"> BRAYAN CAMILO SARMIENTO ESCORCIA</t>
  </si>
  <si>
    <t>63089355</t>
  </si>
  <si>
    <t>sarmientocamilo609@gmail.com</t>
  </si>
  <si>
    <t>PANAMÁ PEDREGAL VILLALOBOS La Riviera Pedre gal calle M casa 5</t>
  </si>
  <si>
    <t xml:space="preserve">9.0678 03, -79.426286 </t>
  </si>
  <si>
    <t>JT3926D</t>
  </si>
  <si>
    <t>8-252-855</t>
  </si>
  <si>
    <t xml:space="preserve"> Nidia Del Carmen Roberts De Beitia</t>
  </si>
  <si>
    <t>67074720</t>
  </si>
  <si>
    <t>nidiaroberts23@gmail.com</t>
  </si>
  <si>
    <t>Urb. Parque Real, casa H40, URBANIZACION PARQUE REAL, LAS MANANITAS, PANAMA</t>
  </si>
  <si>
    <t xml:space="preserve">9.071758, -79.415805 </t>
  </si>
  <si>
    <t>JV4433D</t>
  </si>
  <si>
    <t>8-707-1377</t>
  </si>
  <si>
    <t xml:space="preserve"> Alexis Espinosa</t>
  </si>
  <si>
    <t>69368249</t>
  </si>
  <si>
    <t>espinojavi24@yahoo.com</t>
  </si>
  <si>
    <t>Villa del Campo, Casa 68, PUERTO CAIMITO, PUERTO CAIMITO, LA CHORRERA</t>
  </si>
  <si>
    <t>8.869963761774526, -79.76582387813025</t>
  </si>
  <si>
    <t>JB5759C</t>
  </si>
  <si>
    <t>8-425-995</t>
  </si>
  <si>
    <t>ITZELA MEDINA DE BONILLA</t>
  </si>
  <si>
    <t>66943024</t>
  </si>
  <si>
    <t>Itzelamedina3@gmail.com</t>
  </si>
  <si>
    <t>LAS CUMBRES Calle Sparta final casa J250</t>
  </si>
  <si>
    <t>9.100354606478682, -79.5762354078229</t>
  </si>
  <si>
    <t>JB1265D</t>
  </si>
  <si>
    <t>4-262-104</t>
  </si>
  <si>
    <t xml:space="preserve"> MS Beelkin Rios Robles</t>
  </si>
  <si>
    <t>63879540</t>
  </si>
  <si>
    <t>beelkin_rios@hotmail.es</t>
  </si>
  <si>
    <t>Barrio Crucigrama., BUGABA, BUGABA, BUGABA</t>
  </si>
  <si>
    <t xml:space="preserve"> 8.5197449, - 82.6197879</t>
  </si>
  <si>
    <t>JR4420D</t>
  </si>
  <si>
    <t>8-737-809</t>
  </si>
  <si>
    <t>LORENA MARTINEZ AYABAR</t>
  </si>
  <si>
    <t>62798206</t>
  </si>
  <si>
    <t>lorena.martinez202150@gmail.com</t>
  </si>
  <si>
    <t>Ph Rivi, Apart 5, NUEVO REPARTO EL CARMEN, BELLA VISTA, PANAMA</t>
  </si>
  <si>
    <t>8.993210500000002, -79.5255188</t>
  </si>
  <si>
    <t>JAIRO ESPINO GARCIA</t>
  </si>
  <si>
    <t>JU1900D</t>
  </si>
  <si>
    <t>AU361195</t>
  </si>
  <si>
    <t>Estefany esther Gaviria Fabregas</t>
  </si>
  <si>
    <t>63279157</t>
  </si>
  <si>
    <t>estefanygaviria54@gmail.com</t>
  </si>
  <si>
    <t>Ciudad Radial CALLE 6TA JUAN DIAZ, CIUDAD RADIAL A, JUAN DIAZ, PANAMA</t>
  </si>
  <si>
    <t>9.040499613318126, -79.44075280449782</t>
  </si>
  <si>
    <t>JD4778D</t>
  </si>
  <si>
    <t>8-948-2060</t>
  </si>
  <si>
    <t xml:space="preserve"> ZULEINY DEL CARMEN SANCHEZ GONZALEZ</t>
  </si>
  <si>
    <t>62545425</t>
  </si>
  <si>
    <t>Zuleiny24@gmail.com</t>
  </si>
  <si>
    <t>Altos de Santa Rita calle 40, casa 643, SANTA RITA, PACORA, PANAMA</t>
  </si>
  <si>
    <t xml:space="preserve">9.12489 9, -79.339533 </t>
  </si>
  <si>
    <t>MIGUEL ANGEL CORTES FLORES</t>
  </si>
  <si>
    <t>JV0060D</t>
  </si>
  <si>
    <t>BG348919</t>
  </si>
  <si>
    <t>NASLY DEL ROSARIO TARRA POLO</t>
  </si>
  <si>
    <t xml:space="preserve"> 63368253</t>
  </si>
  <si>
    <t>tarranasly26@gmail.com</t>
  </si>
  <si>
    <t>Bda. Las Americas, RESIDENCIAL LAS AMERICAS, LAS MANANITAS, PANAMA</t>
  </si>
  <si>
    <t>63368253</t>
  </si>
  <si>
    <t xml:space="preserve"> 9.074559895714739, -79.4031871466925</t>
  </si>
  <si>
    <t>JD4112D</t>
  </si>
  <si>
    <t>9-754-183</t>
  </si>
  <si>
    <t xml:space="preserve"> EZEQUIEL MADRID GONZALEZ</t>
  </si>
  <si>
    <t>61604293-</t>
  </si>
  <si>
    <t>ezequielmadrid143@gmail.com</t>
  </si>
  <si>
    <t>PH Montemadero 6 calle 8 casa 465, PACORA, PACORA, PANAMA</t>
  </si>
  <si>
    <t>61604293</t>
  </si>
  <si>
    <t>9.091072, -79.259356</t>
  </si>
  <si>
    <t>JN4164D</t>
  </si>
  <si>
    <t>4-776-783</t>
  </si>
  <si>
    <t xml:space="preserve"> JESUS JAVIER VARGAS ABREGO</t>
  </si>
  <si>
    <t>67127935</t>
  </si>
  <si>
    <t>jv67517@gmail.com</t>
  </si>
  <si>
    <t>PANAMÁ LA CHORRERA MENDOZA MENDOZA Los Gua yacanes, La Chorrera</t>
  </si>
  <si>
    <t>8.9249593, -7 9.8044887</t>
  </si>
  <si>
    <t>JT4085D</t>
  </si>
  <si>
    <t>4-787-2190</t>
  </si>
  <si>
    <t xml:space="preserve"> GONZALEZ REYES GUILLELYS ESTEFANI</t>
  </si>
  <si>
    <t xml:space="preserve"> 67626080</t>
  </si>
  <si>
    <t>guille.lis1617@hotmail.com</t>
  </si>
  <si>
    <t>Brisas del Golf Arraijan, calle 20G,,URBANIZACION NUEVO CHORRILLO,CERRO SILVESTRE ,ARRAIJAN,PANAMÁ</t>
  </si>
  <si>
    <t>67626080</t>
  </si>
  <si>
    <t>8.9796067, -79.7129673</t>
  </si>
  <si>
    <t>JM0755D</t>
  </si>
  <si>
    <t>3-707-1540</t>
  </si>
  <si>
    <t>Daniel Ariel Thompson Rivera</t>
  </si>
  <si>
    <t>62082129</t>
  </si>
  <si>
    <t>dat.240294@gmail.com</t>
  </si>
  <si>
    <t>COLON CATIVA SECTOR GUAYABAL, CALLE PRINCIPAL CASA 42</t>
  </si>
  <si>
    <t xml:space="preserve"> 8.930458468523778, -79.7313092755302</t>
  </si>
  <si>
    <t>JT1195D</t>
  </si>
  <si>
    <t>8-967-1984</t>
  </si>
  <si>
    <t xml:space="preserve"> JOSE GONZALEZ</t>
  </si>
  <si>
    <t xml:space="preserve"> 68929164 </t>
  </si>
  <si>
    <t>Antiocorobeliz@gmail.com</t>
  </si>
  <si>
    <t>Villa Grecia sec2 calle cascada csa4, VILLA GRECIA, LAS CUMBRES, PANAMA</t>
  </si>
  <si>
    <t>68929164</t>
  </si>
  <si>
    <t>9°06'14.0"N 79°33'34.8"W</t>
  </si>
  <si>
    <t>JV3466D</t>
  </si>
  <si>
    <t>7-93-2135</t>
  </si>
  <si>
    <t>Graciela Vargas De Berdiales</t>
  </si>
  <si>
    <t>67516296</t>
  </si>
  <si>
    <t>elenavargas281224@gmail.com</t>
  </si>
  <si>
    <t>POCRI, Calle El Porvenir, AGUADULCE, AGUADULCE, AGUADULCE</t>
  </si>
  <si>
    <t>7.660265,-80.117401</t>
  </si>
  <si>
    <t>JB3902D</t>
  </si>
  <si>
    <t>AZ621164</t>
  </si>
  <si>
    <t>Camilo Alberto Afanador Quintana</t>
  </si>
  <si>
    <t>66269298</t>
  </si>
  <si>
    <t>camiloafanador@hotmail.com</t>
  </si>
  <si>
    <t>Calle 15 Santa Ana PH casa Patterson apartament o 1A</t>
  </si>
  <si>
    <t xml:space="preserve"> 8.95302, -79.539964</t>
  </si>
  <si>
    <t>JR1226D</t>
  </si>
  <si>
    <t>BF407692</t>
  </si>
  <si>
    <t xml:space="preserve"> Maria Nelly Pareja Acevedo</t>
  </si>
  <si>
    <t>68801286</t>
  </si>
  <si>
    <t>mnpareja@gmail.com</t>
  </si>
  <si>
    <t xml:space="preserve"> PANAMA, Avenida Balboa, PH The Sands, Apto 2008</t>
  </si>
  <si>
    <t>AVE. BALBOA                                       </t>
  </si>
  <si>
    <t>8.962005935446925, -79.53680130419147</t>
  </si>
  <si>
    <t>JK1925D</t>
  </si>
  <si>
    <t>2-131-545</t>
  </si>
  <si>
    <t>Dioselina Gonzalez Lorenzo</t>
  </si>
  <si>
    <t>65342678</t>
  </si>
  <si>
    <t>Raulsgg0@gmail.com</t>
  </si>
  <si>
    <t>Gonzalillo, Panama CU2SI, GONZALILLO, ERNESTO CORDOBA C, PANAMA</t>
  </si>
  <si>
    <t>9.095020737565527, -79.5210512188442</t>
  </si>
  <si>
    <t>EMANUEL YUSIEL VELEZ DELGADO</t>
  </si>
  <si>
    <t>JX5618C</t>
  </si>
  <si>
    <t>8-839-2255</t>
  </si>
  <si>
    <t>ALATHIR ZAFER MARTINEZ BALOY</t>
  </si>
  <si>
    <t>64855584</t>
  </si>
  <si>
    <t>soyalathir@gmail.com</t>
  </si>
  <si>
    <t>PANAMA, DIST. DE PANAMA, CORREG. DE PUEBLO NUEVO, VISTA HERMOSA, CALLE JORGE A. ZARAK (66 OESTE), PN57B PH PARK SQUARE P</t>
  </si>
  <si>
    <t xml:space="preserve"> 9.000675000000001, -79.5177057</t>
  </si>
  <si>
    <t>JA0228D</t>
  </si>
  <si>
    <t>3-73-925</t>
  </si>
  <si>
    <t xml:space="preserve"> LYDIA ESTHER MARTINEZ PINEDA</t>
  </si>
  <si>
    <t>63722904</t>
  </si>
  <si>
    <t>lydia02994@gmail.com</t>
  </si>
  <si>
    <t>Colon, Cativa, Guayabal al final, Guayabal, CATIVA, COLON</t>
  </si>
  <si>
    <t xml:space="preserve"> 9.367486804089259, -79.83546489142746</t>
  </si>
  <si>
    <t>JX0969D</t>
  </si>
  <si>
    <t>8-904-187</t>
  </si>
  <si>
    <t xml:space="preserve"> RICARDO OSCAR CASTILLO MIRANDA</t>
  </si>
  <si>
    <t>69186245</t>
  </si>
  <si>
    <t>ricardo_castillo_10@hotmail.com</t>
  </si>
  <si>
    <t>Panamá, Juan Díaz. Torres de Cantabria Torre 70 0 A y B. Apartamento 1F</t>
  </si>
  <si>
    <t>9.05107329012445, -79.42386291821279</t>
  </si>
  <si>
    <t>JH1230D</t>
  </si>
  <si>
    <t>2-752-628</t>
  </si>
  <si>
    <t xml:space="preserve"> MARIA DEL CARME GUEVARA HERNAND</t>
  </si>
  <si>
    <t>64137240</t>
  </si>
  <si>
    <t>luisguevaraher16@gmail.com</t>
  </si>
  <si>
    <t>Panamá, San Miguelito, Amelia Denis de Icaza Los Andes No. 2. Mallorca Park Gardens Torre b1 apartamento 2C</t>
  </si>
  <si>
    <t xml:space="preserve">9.057764173216414, -79.50877161627352 </t>
  </si>
  <si>
    <t>JE1285D</t>
  </si>
  <si>
    <t>8-229-1168</t>
  </si>
  <si>
    <t xml:space="preserve"> Humberto Valdes Carrillo</t>
  </si>
  <si>
    <t>63113825</t>
  </si>
  <si>
    <t>humbertovaldes1240@yahoo.com</t>
  </si>
  <si>
    <t xml:space="preserve">panama oeste, chorrera, guadalupe, pesa 1, call e san jose, después del mini super Karina, clinica dental Daniela, casa </t>
  </si>
  <si>
    <t>8.856655, -79.823070</t>
  </si>
  <si>
    <t>JONATHAN LEONEL MC CLEAN MARIN</t>
  </si>
  <si>
    <t>JB3720D</t>
  </si>
  <si>
    <t>4-753-1378</t>
  </si>
  <si>
    <t xml:space="preserve"> Johana Michelle Castillo Pitti</t>
  </si>
  <si>
    <t>67829409</t>
  </si>
  <si>
    <t>yomic16@hotmail.com</t>
  </si>
  <si>
    <t>2da Entrada. 1ra Etapa Casa 54, Res.Piamonte, SAN PABLO NUEVO, DAVID</t>
  </si>
  <si>
    <t>8.4633396, -82.4652861</t>
  </si>
  <si>
    <t>JJ1774D</t>
  </si>
  <si>
    <t>A72515706</t>
  </si>
  <si>
    <t>Alfredo Mendoza Nieto</t>
  </si>
  <si>
    <t>64517365</t>
  </si>
  <si>
    <t>anieto87@sbcglobal.net</t>
  </si>
  <si>
    <t xml:space="preserve"> Panamá, Bella Vista, calle 46 Este, frente al P arque Urracá. PH Allure at The Park. Apartamento A-13D</t>
  </si>
  <si>
    <t>8.975705380752524, -79.52874254460289</t>
  </si>
  <si>
    <t>JF1364D</t>
  </si>
  <si>
    <t>4-136-2338</t>
  </si>
  <si>
    <t>Carmen C Santamaria De Caballero</t>
  </si>
  <si>
    <t>63623471</t>
  </si>
  <si>
    <t>carmenclod23@gmail.com</t>
  </si>
  <si>
    <t>Chiriquí, Dolega Cabecera. Al lado de la Barria da Don Carlos cerca de la torre de la CW por la vereda primer casa color</t>
  </si>
  <si>
    <t>8.572017980249955, -82.41399944649093</t>
  </si>
  <si>
    <t xml:space="preserve">VALERI MICHELL AMBULO ROOK </t>
  </si>
  <si>
    <t>JJ2144D</t>
  </si>
  <si>
    <t>6-716-2202</t>
  </si>
  <si>
    <t xml:space="preserve"> JOSE BARRIA SOLIS</t>
  </si>
  <si>
    <t>62316299</t>
  </si>
  <si>
    <t>barria091993@gmail.com</t>
  </si>
  <si>
    <t>Bejuco, Chame frente al mini super Alex,Bejuco, Chame al frente al mini super A,CHAME ,CHAME,PANAMÁ</t>
  </si>
  <si>
    <t xml:space="preserve"> 8.6057309, -79.8843855</t>
  </si>
  <si>
    <t>JF0358D</t>
  </si>
  <si>
    <t>8-823-1143</t>
  </si>
  <si>
    <t>Candido Acuña Ruiz</t>
  </si>
  <si>
    <t>62393482</t>
  </si>
  <si>
    <t>acunacandido48@gmail.com</t>
  </si>
  <si>
    <t>Casa 34 A, BARRIADA ALTOS DE VILLALOBOS, PEDREGAL, PANAMA</t>
  </si>
  <si>
    <t xml:space="preserve">9.08728768991398, -79.4 468451634869 </t>
  </si>
  <si>
    <t>JR1402D</t>
  </si>
  <si>
    <t>3-99-529</t>
  </si>
  <si>
    <t xml:space="preserve"> WENCESLAO PRESTAN ANTIOCO</t>
  </si>
  <si>
    <t>69899560</t>
  </si>
  <si>
    <t>prestanw95@gmail.com</t>
  </si>
  <si>
    <t>rovincia Colón , corregimiento Cativa, Residen cial Alborada calle 5 Este, casa 210</t>
  </si>
  <si>
    <t xml:space="preserve"> 9.360983546869848, -79.8168730910588</t>
  </si>
  <si>
    <t>YADIRA ISABEL FAJARDO GIL</t>
  </si>
  <si>
    <t>JN1007D</t>
  </si>
  <si>
    <t>4-159-571</t>
  </si>
  <si>
    <t xml:space="preserve"> LAUREN EDIXON FLORES MORALES</t>
  </si>
  <si>
    <t>65066778</t>
  </si>
  <si>
    <t>laurenfloresm@gmail.com</t>
  </si>
  <si>
    <t>Resid. El Doral Altos del Bosque, URBANIZACION EL DORAL, VICTORIANO LORENZO, SAN MIGUELITO</t>
  </si>
  <si>
    <t>18.4 44.6 79: 17.6 41.9 100: 22.0 43.0</t>
  </si>
  <si>
    <t>JK0382D</t>
  </si>
  <si>
    <t>4-753-864</t>
  </si>
  <si>
    <t>JHOANA GONZALEZ</t>
  </si>
  <si>
    <t xml:space="preserve"> 61891939</t>
  </si>
  <si>
    <t>19johana1219@gmail.com</t>
  </si>
  <si>
    <t>Ext. Montemadero II-III, PACORA, PACORA, PANAMA</t>
  </si>
  <si>
    <t>61891939</t>
  </si>
  <si>
    <t>9.093788706830198, -79.26960191986473</t>
  </si>
  <si>
    <t>JR3556D</t>
  </si>
  <si>
    <t>8-110-311</t>
  </si>
  <si>
    <t>RICARDO ERNESTO DE LEON DEL CID</t>
  </si>
  <si>
    <t>68477245</t>
  </si>
  <si>
    <t>carlosguillermolao@gmail.com</t>
  </si>
  <si>
    <t>Panamá, Juan Díaz. San Pedro #1, calle 27. Casa S/N.</t>
  </si>
  <si>
    <t>9.043819681937473, -79.462537521124</t>
  </si>
  <si>
    <t>JY4441D</t>
  </si>
  <si>
    <t>3-760-2303</t>
  </si>
  <si>
    <t xml:space="preserve"> Niyelis Yinelis Chiari Martinez</t>
  </si>
  <si>
    <t xml:space="preserve"> 60613361</t>
  </si>
  <si>
    <t>Chiriniyelis@gmail.com</t>
  </si>
  <si>
    <t>San judas Tadeo el valle,El Valle,CATIVA ,COLON,COLÓN</t>
  </si>
  <si>
    <t>60613361</t>
  </si>
  <si>
    <t>9.352421, -79.846092</t>
  </si>
  <si>
    <t>JC5037C</t>
  </si>
  <si>
    <t>8-703-1289</t>
  </si>
  <si>
    <t>FERNANDO OBISPO FUERTES</t>
  </si>
  <si>
    <t>67316332</t>
  </si>
  <si>
    <t>ferobis29@gmail.com</t>
  </si>
  <si>
    <t>Uribanizacion Nuevo Tocumen casa 11, TOCUMEN, TOCUMEN, PANAMA</t>
  </si>
  <si>
    <t>9.091839750093252, -79.34608909447928</t>
  </si>
  <si>
    <t>JQ0697D</t>
  </si>
  <si>
    <t>8-983-1445</t>
  </si>
  <si>
    <t xml:space="preserve"> MAYCRIS MILENYS MARSHALL CASTILLO</t>
  </si>
  <si>
    <t xml:space="preserve">66000623 </t>
  </si>
  <si>
    <t>maycris.m.16@gmail.com</t>
  </si>
  <si>
    <t>Calle 7-D casa 33, BARRIADA BUENA VISTA, TOCUMEN, PANAMA</t>
  </si>
  <si>
    <t>66000623</t>
  </si>
  <si>
    <t>9.068218, -79.361412</t>
  </si>
  <si>
    <t>JL0743D</t>
  </si>
  <si>
    <t>8-723-1938</t>
  </si>
  <si>
    <t>RICARDO ANTONIO TEJADA PETANA</t>
  </si>
  <si>
    <t xml:space="preserve">67758063 </t>
  </si>
  <si>
    <t>Totorocho18@gmail.com</t>
  </si>
  <si>
    <t xml:space="preserve"> Parques de Santa Lucia, TOCUMEN, PANAMA</t>
  </si>
  <si>
    <t>67758063</t>
  </si>
  <si>
    <t>9.077020, -79.356392</t>
  </si>
  <si>
    <t>JG0790D</t>
  </si>
  <si>
    <t>4-756-18</t>
  </si>
  <si>
    <t>ANDRID EULOGIO SANCHEZ</t>
  </si>
  <si>
    <t>64347413</t>
  </si>
  <si>
    <t>Debutante.as@gmail.com</t>
  </si>
  <si>
    <t xml:space="preserve"> Chiriqui, Boquete, Jaramillo, Calle principal, Casa SN.</t>
  </si>
  <si>
    <t>BAJO BOQUETE (CABEC)                              </t>
  </si>
  <si>
    <t>8.774990015825653, -82.42830492249358</t>
  </si>
  <si>
    <t>JM1974D</t>
  </si>
  <si>
    <t>4-737-1933</t>
  </si>
  <si>
    <t>JULIO TORRES SALDAÑA</t>
  </si>
  <si>
    <t xml:space="preserve"> 63443897</t>
  </si>
  <si>
    <t>Julio.tilda.21@gmail.com</t>
  </si>
  <si>
    <t>MACARACAS LLANO DE PIEDRA Calle principal, Casa S/N.</t>
  </si>
  <si>
    <t>MACARACAS                                         </t>
  </si>
  <si>
    <t>MACARACAS (CABEC)                                 </t>
  </si>
  <si>
    <t>63443897</t>
  </si>
  <si>
    <t>7.660354, -80.558303</t>
  </si>
  <si>
    <t>JF4466D</t>
  </si>
  <si>
    <t>8-1056-2146</t>
  </si>
  <si>
    <t>Reynaldo Jesus Small Navarro</t>
  </si>
  <si>
    <t xml:space="preserve"> 66550286 </t>
  </si>
  <si>
    <t>Smallreynaldo910@gmail.com</t>
  </si>
  <si>
    <t>TOCUMEN LA SIESTA Calle chiriqui, casa 2984.</t>
  </si>
  <si>
    <t>66550286</t>
  </si>
  <si>
    <t>9.0802395, -79.3519819</t>
  </si>
  <si>
    <t>JH3950D</t>
  </si>
  <si>
    <t>4-139-2742</t>
  </si>
  <si>
    <t xml:space="preserve"> Gerardo Almengor Montero</t>
  </si>
  <si>
    <t>62594974</t>
  </si>
  <si>
    <t>alalmengor07@gmail.com</t>
  </si>
  <si>
    <t>Urb. Santa Monica casa #11, SANTA MONICA, LAS CUMBRES, PANAMA</t>
  </si>
  <si>
    <t>9.0893448, -79.53890679999999</t>
  </si>
  <si>
    <t>JY5635C</t>
  </si>
  <si>
    <t>4-285-819</t>
  </si>
  <si>
    <t xml:space="preserve"> QUETZALIRIS YAHAIRA SANTAMARIA GONZALEZ</t>
  </si>
  <si>
    <t>66378608</t>
  </si>
  <si>
    <t>Jahaliris18@gmail.com</t>
  </si>
  <si>
    <t>San pablo viejo El Robledal Casa 224, San pablo viejo El Robledal Casa 224, SAN PABLO NUEVO, DAVID</t>
  </si>
  <si>
    <t>8.4420889, -82.4933416</t>
  </si>
  <si>
    <t>JC0601D</t>
  </si>
  <si>
    <t>8-436-34</t>
  </si>
  <si>
    <t xml:space="preserve"> SUSANA CACERES SANTOS</t>
  </si>
  <si>
    <t>68381648</t>
  </si>
  <si>
    <t>sr9721566@gmail.com</t>
  </si>
  <si>
    <t>paso blanco #2 via principal casa 122, PACORA, PACORA, PANAMA</t>
  </si>
  <si>
    <t>9.1259902, -79.24284039999999</t>
  </si>
  <si>
    <t>JE0685D</t>
  </si>
  <si>
    <t>8-751-861</t>
  </si>
  <si>
    <t>LUIS ALBERTO STROSE REYES</t>
  </si>
  <si>
    <t>65835078</t>
  </si>
  <si>
    <t>luisalbertostrose@gmail.com</t>
  </si>
  <si>
    <t>Villa Rosario Paseo de los Arboles Cs22, CAPIRA, CAPIRA, CAPIRA</t>
  </si>
  <si>
    <t>8.8178582, -79.84914409999999</t>
  </si>
  <si>
    <t>JH0836D</t>
  </si>
  <si>
    <t>8-921-1257</t>
  </si>
  <si>
    <t>Monica Isabel Arauz</t>
  </si>
  <si>
    <t xml:space="preserve">68303784 </t>
  </si>
  <si>
    <t>Monicaisabel0721@gmail.com</t>
  </si>
  <si>
    <t>Calle Pedro Santamaria, Casa 123,LA VILLA DE LOS SANTOS,LA VILLA DE LOS SANTOS ,LOS SANTOS,LOS SANTOS</t>
  </si>
  <si>
    <t>68303784</t>
  </si>
  <si>
    <t>7.931057758831083, -80.41240770136571</t>
  </si>
  <si>
    <t>JE2192D</t>
  </si>
  <si>
    <t>8-271-963</t>
  </si>
  <si>
    <t xml:space="preserve"> MIRNA SANTAMARIA</t>
  </si>
  <si>
    <t>65759685</t>
  </si>
  <si>
    <t>Yomaikelchavez15@gmail.com</t>
  </si>
  <si>
    <t xml:space="preserve"> Santa Ana, Calle 16 Oeste Edif Tiigermin PB</t>
  </si>
  <si>
    <t xml:space="preserve"> 8.954030699999999, -79.5406448</t>
  </si>
  <si>
    <t>JL3376D</t>
  </si>
  <si>
    <t>C03966763</t>
  </si>
  <si>
    <t>Lucia Asuncion Gomez Gutierrez</t>
  </si>
  <si>
    <t xml:space="preserve"> 69397540</t>
  </si>
  <si>
    <t>Lucia88gomezs@gmail.com</t>
  </si>
  <si>
    <t>Santa Ana, Edificio Good Year Apto 23, EL CHORRILLO (p), EL CHORRILLO, PANAMA</t>
  </si>
  <si>
    <t>69397540</t>
  </si>
  <si>
    <t>8.954489, -79.54496650000002</t>
  </si>
  <si>
    <t>JA4107D</t>
  </si>
  <si>
    <t>8-518-1322</t>
  </si>
  <si>
    <t>HEYDI ESTHER BENDIBURG APARICIO</t>
  </si>
  <si>
    <t>67052611</t>
  </si>
  <si>
    <t>heydiibendiburg@gmail.com</t>
  </si>
  <si>
    <t xml:space="preserve"> Veracruz Calle 1era Casa 12</t>
  </si>
  <si>
    <t>8.891366699999999, -79.622385</t>
  </si>
  <si>
    <t>JC4592D</t>
  </si>
  <si>
    <t>4-743-2013</t>
  </si>
  <si>
    <t>Gabriel Josvel Isaza Castrellon</t>
  </si>
  <si>
    <t>65842768</t>
  </si>
  <si>
    <t>Josvel.isaza@gmail.com</t>
  </si>
  <si>
    <t>Chiriquí, San Félix Los Ángeles Casa S/N, LAS LAJAS, LAS LAJAS, SAN FELIX</t>
  </si>
  <si>
    <t>8.2861773, -81.8805537</t>
  </si>
  <si>
    <t>JT4903D</t>
  </si>
  <si>
    <t>8-741-515</t>
  </si>
  <si>
    <t xml:space="preserve"> JOSE RAMON PEREZ NUÑEZ</t>
  </si>
  <si>
    <t>65833582</t>
  </si>
  <si>
    <t>pjose544@gmail.com</t>
  </si>
  <si>
    <t>calle malaga ecc13400-277, URB. JARDINES DE SEVILLA, LAS CUMBRES, PANAMA</t>
  </si>
  <si>
    <t>9.0824584, -79.50259109999999</t>
  </si>
  <si>
    <t>MODEIZA ITZEL RIVAS CISNEROS</t>
  </si>
  <si>
    <t>JG4364D</t>
  </si>
  <si>
    <t>4-815-1417</t>
  </si>
  <si>
    <t xml:space="preserve"> Darllelys Caceres</t>
  </si>
  <si>
    <t xml:space="preserve"> 62171418</t>
  </si>
  <si>
    <t>darllelyscaceres594@gmail.com</t>
  </si>
  <si>
    <t>Cerrillo entrada de la iglesia católica, San Juan, SAN LORENZO, SAN LORENZO</t>
  </si>
  <si>
    <t>62171418</t>
  </si>
  <si>
    <t xml:space="preserve">8.279493, -81.997916 </t>
  </si>
  <si>
    <t>JO5473C</t>
  </si>
  <si>
    <t>8-892-2305</t>
  </si>
  <si>
    <t xml:space="preserve"> EUCLIDES MANUEL GONZALEZ ALLS</t>
  </si>
  <si>
    <t>64414705</t>
  </si>
  <si>
    <t>Allsmanuel95@gmail.com</t>
  </si>
  <si>
    <t xml:space="preserve"> PACORA CABRA Santa isabel PH 11 Casa 24</t>
  </si>
  <si>
    <t>9.121585, -79.3169115</t>
  </si>
  <si>
    <t>JH0472D</t>
  </si>
  <si>
    <t>4-731-14</t>
  </si>
  <si>
    <t>SALOMON SMITH GARCIA SANTAMARIA</t>
  </si>
  <si>
    <t>66214612</t>
  </si>
  <si>
    <t>sag_92@hotmail.com</t>
  </si>
  <si>
    <t>Urb. Victoriano Lorenzo calle Q casa S7N, DAVID, DAVID, DAVID</t>
  </si>
  <si>
    <t>8.4112092, -82.4385329</t>
  </si>
  <si>
    <t>JJ0614D</t>
  </si>
  <si>
    <t>3-755-2347</t>
  </si>
  <si>
    <t>YODALIS AIDE GONZALEZ VELASQUEZ</t>
  </si>
  <si>
    <t xml:space="preserve">62796129 </t>
  </si>
  <si>
    <t>YODALISVELA23@GMAIL.COM</t>
  </si>
  <si>
    <t>PUERTO CANO CLL PRINCIPAL CAS SN, SABANITAS, SABANITA, COLON</t>
  </si>
  <si>
    <t>62796129</t>
  </si>
  <si>
    <t>9.3329524, -79.8006625</t>
  </si>
  <si>
    <t>JC0642D</t>
  </si>
  <si>
    <t>PE-4-937</t>
  </si>
  <si>
    <t>Arturo Jose Calvo</t>
  </si>
  <si>
    <t>65931209</t>
  </si>
  <si>
    <t>marengobelinda@hotmail.com</t>
  </si>
  <si>
    <t>PANAMA CURUNDU, URB LLANOS DE CURUNDU, CALLE EIGHT, CASA 2176 *</t>
  </si>
  <si>
    <t>8.9864692, -79.5518187</t>
  </si>
  <si>
    <t>JT1376D</t>
  </si>
  <si>
    <t>AU120389</t>
  </si>
  <si>
    <t>DENINSON JAVIER MATOS GALAN</t>
  </si>
  <si>
    <t>66704030</t>
  </si>
  <si>
    <t>dialacorrea19@gmail.com</t>
  </si>
  <si>
    <t>Calle 2 de Pedregal, La Concordia, Pedregal, PEDREGAL, PANAMA</t>
  </si>
  <si>
    <t xml:space="preserve"> 9.0689726, -79.4287435</t>
  </si>
  <si>
    <t>JK1371D</t>
  </si>
  <si>
    <t>8-837-1195</t>
  </si>
  <si>
    <t>LISETH NAIROBI GUERRERO CEDEÑO</t>
  </si>
  <si>
    <t>69290974</t>
  </si>
  <si>
    <t>lisetcolegio@gmail.com</t>
  </si>
  <si>
    <t>calle 3 casa 11, SAN FERNANDO, JUAN DIAZ, PANAMA</t>
  </si>
  <si>
    <t>9.0398944, -79.4547614</t>
  </si>
  <si>
    <t>JQ1386D</t>
  </si>
  <si>
    <t>8-1024-68</t>
  </si>
  <si>
    <t xml:space="preserve"> Carolina Lineth Orozco Valois</t>
  </si>
  <si>
    <t>66558801</t>
  </si>
  <si>
    <t>vivaco16@gmail.com</t>
  </si>
  <si>
    <t>ANAMÁ ARRAIJAN ARRAIJAN EL TECAL El Tecal vacamonte, calle principal</t>
  </si>
  <si>
    <t>8.9091423, -79.7090496</t>
  </si>
  <si>
    <t>JS1494D</t>
  </si>
  <si>
    <t>PE-1-1910</t>
  </si>
  <si>
    <t xml:space="preserve"> Martin Torres</t>
  </si>
  <si>
    <t>69666649</t>
  </si>
  <si>
    <t>oyanasin@gmail.com</t>
  </si>
  <si>
    <t>Isla Colon calle 8va C370</t>
  </si>
  <si>
    <t>CHANGUINOLA (CABEC)                               </t>
  </si>
  <si>
    <t>9.343056500000001, -82.2449099</t>
  </si>
  <si>
    <t>JE1563D</t>
  </si>
  <si>
    <t>3-759-334</t>
  </si>
  <si>
    <t xml:space="preserve"> YORLENI AMARELI BAPTISTE TORRES</t>
  </si>
  <si>
    <t>69540006</t>
  </si>
  <si>
    <t>Yorlenysperes50@gmail.com</t>
  </si>
  <si>
    <t>Altos de los Lagos, Torre L140., CRISTOBAL, CRISTOBAL, COLON</t>
  </si>
  <si>
    <t>9.3721213, -79.85376649999999</t>
  </si>
  <si>
    <t>JZ1751D</t>
  </si>
  <si>
    <t>8-841-869</t>
  </si>
  <si>
    <t xml:space="preserve"> DANIEL GABRIEL OROCU PARRA</t>
  </si>
  <si>
    <t>68080865</t>
  </si>
  <si>
    <t>Daniel_7109@hotmail.com</t>
  </si>
  <si>
    <t>PH El Marquez Torre B Piso 4 Apto 4, LA LOMA, PUEBLO NUEVO, PANAMA</t>
  </si>
  <si>
    <t>9.001908253912907, -79.51657139947974</t>
  </si>
  <si>
    <t>JW1851D</t>
  </si>
  <si>
    <t>8-837-502</t>
  </si>
  <si>
    <t>ZURIEL YOOSEF PINZON LOPEZ</t>
  </si>
  <si>
    <t>63110783</t>
  </si>
  <si>
    <t>zettastudio08@gmail.com</t>
  </si>
  <si>
    <t>Torres de Llano Bonito - Torre D Apto 4, LLANO BONITO, JUAN DIAZ, PANAMA</t>
  </si>
  <si>
    <t xml:space="preserve"> 9.0364007, -79.4635016</t>
  </si>
  <si>
    <t>JI2471D</t>
  </si>
  <si>
    <t>8-720-2447</t>
  </si>
  <si>
    <t xml:space="preserve"> FRANCISCO JOSE AMEGLIO VELASQUEZ</t>
  </si>
  <si>
    <t>61698130</t>
  </si>
  <si>
    <t>franciscoameglio@gmail.com</t>
  </si>
  <si>
    <t xml:space="preserve"> PH Versalles casa casa 4F</t>
  </si>
  <si>
    <t>9.040920500000002, -79.4184709</t>
  </si>
  <si>
    <t>JK3984D</t>
  </si>
  <si>
    <t>8-206-1464</t>
  </si>
  <si>
    <t>ROBUSTIANO ORTEGA ANDRADE</t>
  </si>
  <si>
    <t>65615367</t>
  </si>
  <si>
    <t>Edgarob1987@gmail.com</t>
  </si>
  <si>
    <t>Colinas de Las Cumbres calle 12 Cada D59,LAS CUMBRES,LAS CUMBRES ,PANAMA,PANAMÁ</t>
  </si>
  <si>
    <t>9.124691300000002, -79.5262436</t>
  </si>
  <si>
    <t>JS4523D</t>
  </si>
  <si>
    <t>3-96-965</t>
  </si>
  <si>
    <t xml:space="preserve"> DANIEL GILBERTO RODRIGUEZ ITURRIAGA</t>
  </si>
  <si>
    <t>68222560</t>
  </si>
  <si>
    <t>danieldehometek@gmail.com</t>
  </si>
  <si>
    <t>Nuevo Arcoiris, Nuevo Arcoiris, CRISTOBAL, COLON</t>
  </si>
  <si>
    <t>9.3282005, -79.87533669999999</t>
  </si>
  <si>
    <t>JN4612D</t>
  </si>
  <si>
    <t>8-1041-1361</t>
  </si>
  <si>
    <t>Brayan Josué Ruiz Vargas</t>
  </si>
  <si>
    <t>65899388</t>
  </si>
  <si>
    <t xml:space="preserve"> Ruizbrayam974@gmail.com</t>
  </si>
  <si>
    <t>Hato Montaña azulejo clle 2da 4-A PB, HATO MONTANA, JUAN DEMOSTENES AROSEMENA, ARRAIJAN</t>
  </si>
  <si>
    <t xml:space="preserve">8.920651, -79.741763 </t>
  </si>
  <si>
    <t>JA4922D</t>
  </si>
  <si>
    <t>1-721-155</t>
  </si>
  <si>
    <t xml:space="preserve"> JOSE MONTERO RUIZ</t>
  </si>
  <si>
    <t>66804447</t>
  </si>
  <si>
    <t>josealbiniomonteroruiz26051989@gmail.com</t>
  </si>
  <si>
    <t>Barriada administracion casa S7N, GUABITO, GUABITO, CHANGUINOLA</t>
  </si>
  <si>
    <t>GUABITO                                           </t>
  </si>
  <si>
    <t>9.489728, -82.611294</t>
  </si>
  <si>
    <t>JA5154D</t>
  </si>
  <si>
    <t>181293938</t>
  </si>
  <si>
    <t>ANDRES ALEXANDER VALERA BARRERA</t>
  </si>
  <si>
    <t>69894434</t>
  </si>
  <si>
    <t>alexanderandres08@gmail.com</t>
  </si>
  <si>
    <t>Urb. Las Praderas de San Antonio,,URBANIZACION PRADERAS DE SAN ANTONIO,RUFINA ALFARO ,SAN MIGUELITO,PANAMÁ</t>
  </si>
  <si>
    <t>9.0728217, -79.4475739</t>
  </si>
  <si>
    <t>AINETTE IVETTE BALBUENA MADRID</t>
  </si>
  <si>
    <t>JX0723D</t>
  </si>
  <si>
    <t>6-718-1911</t>
  </si>
  <si>
    <t xml:space="preserve"> MARIA LUCIANA GOMEZ FALCON</t>
  </si>
  <si>
    <t>68495997</t>
  </si>
  <si>
    <t>lucianagf629@gmail.com</t>
  </si>
  <si>
    <t>alle 10 casa 278-A, Villas del Bosque, PEDRE GAL, PANAMA</t>
  </si>
  <si>
    <t>9.08488920248373, -79.420 09427547694</t>
  </si>
  <si>
    <t>JU1687D</t>
  </si>
  <si>
    <t>8-435-304</t>
  </si>
  <si>
    <t>JUDITH ESTHER CASTILLO DE VILLARRE</t>
  </si>
  <si>
    <t>66524947</t>
  </si>
  <si>
    <t>Judithcastillo1001@gmail.com</t>
  </si>
  <si>
    <t>Los Cantaros1 calle 54 casa I-11, LOS CANTAROS, 24 DE DICIEMBRE, PANAMA</t>
  </si>
  <si>
    <t>9.0923941, -79.35049029999999</t>
  </si>
  <si>
    <t>ALEJANDRA JUSSETH NUÑEZ</t>
  </si>
  <si>
    <t>JX5102D</t>
  </si>
  <si>
    <t>171402957</t>
  </si>
  <si>
    <t>Kleira Sinai Rodriguez Contreras</t>
  </si>
  <si>
    <t xml:space="preserve"> 60438027</t>
  </si>
  <si>
    <t>kleirarodriguez@gmail.com</t>
  </si>
  <si>
    <t>Altos de Azul SM-4 PH1 casa 4, PACORA, PACORA, PANAMA</t>
  </si>
  <si>
    <t>60438027</t>
  </si>
  <si>
    <t>9.1237979, -79.3223282</t>
  </si>
  <si>
    <t>JI1400D</t>
  </si>
  <si>
    <t>8-1052-2278</t>
  </si>
  <si>
    <t>Joseph Arun Arosemena Boza</t>
  </si>
  <si>
    <t>67582126</t>
  </si>
  <si>
    <t>bozapaola2112@gmail.com</t>
  </si>
  <si>
    <t>Edif 24 de diciembre multi 3 apto #1, EL CHORRILLO (p), EL CHORRILLO, PANAMA</t>
  </si>
  <si>
    <t xml:space="preserve">8.950260792909, - 79.54757440573604 </t>
  </si>
  <si>
    <t>JU1607D</t>
  </si>
  <si>
    <t>E-8-205162</t>
  </si>
  <si>
    <t>ANA LENIS CASCO AGUILAR</t>
  </si>
  <si>
    <t>64115258</t>
  </si>
  <si>
    <t>Avelinofe14@gmail.com</t>
  </si>
  <si>
    <t>PANAMÁ SAN MIGUELITO OMAR TORRIJOS URBANI ZACION LOS ANDES No.2 Fuentes de Mallorca C PISO6 APTO26C</t>
  </si>
  <si>
    <t xml:space="preserve"> 9.0581357, -79.5084965</t>
  </si>
  <si>
    <t>JI3954D</t>
  </si>
  <si>
    <t>7-95-75</t>
  </si>
  <si>
    <t>Maria Aparicio</t>
  </si>
  <si>
    <t xml:space="preserve"> 69918532</t>
  </si>
  <si>
    <t>mariaaparicio151965@gmail.com</t>
  </si>
  <si>
    <t>Los Santos, Los Santos Bda. Divino NiÑo, Los Santos Casa S/N</t>
  </si>
  <si>
    <t>69918532</t>
  </si>
  <si>
    <t xml:space="preserve">7.8099593922104 83, -80.47320414808067 </t>
  </si>
  <si>
    <t>JU4059D</t>
  </si>
  <si>
    <t>8-402-64</t>
  </si>
  <si>
    <t xml:space="preserve"> CARLOS JAVIER RANDINO ORO</t>
  </si>
  <si>
    <t xml:space="preserve"> 64905637</t>
  </si>
  <si>
    <t>Crandi123@gmail.com</t>
  </si>
  <si>
    <t>Ph El Doral PISO 17-A APTO-7 A PUEBLO NUEVO PANAMA</t>
  </si>
  <si>
    <t>64905637</t>
  </si>
  <si>
    <t>9.0162561, -79.5104109</t>
  </si>
  <si>
    <t>JM0291D</t>
  </si>
  <si>
    <t>8-1039-980</t>
  </si>
  <si>
    <t>KRISTEL ITZEL CASTILLO CASTILLO</t>
  </si>
  <si>
    <t xml:space="preserve"> 69424003</t>
  </si>
  <si>
    <t>montenegrocristel5@gmail.com</t>
  </si>
  <si>
    <t>Burunga calle princ 2 de mayo 298, BURUNGA (P), ARRAIJAN, ARRAIJAN</t>
  </si>
  <si>
    <t>69424003</t>
  </si>
  <si>
    <t>.958542, -79.674645</t>
  </si>
  <si>
    <t>JD4902D</t>
  </si>
  <si>
    <t>8-960-1853</t>
  </si>
  <si>
    <t xml:space="preserve"> Jenifer Maria Cordero Castillo</t>
  </si>
  <si>
    <t>62477211</t>
  </si>
  <si>
    <t>jenifercord28@gmail.com</t>
  </si>
  <si>
    <t>24 DE DICIEMBRE NUEVA ESPERANZA ENTRANDO POR jardin flor d e la montaña CASA K 30 COLOR CREMA CON VERJAS CHOCOLATE</t>
  </si>
  <si>
    <t xml:space="preserve">9.102145097225158, -79.32682800431294 </t>
  </si>
  <si>
    <t>JG1405D</t>
  </si>
  <si>
    <t>8-967-827</t>
  </si>
  <si>
    <t xml:space="preserve"> JAFET ALDAIR JIMENEZ TAMAYO</t>
  </si>
  <si>
    <t>66873031</t>
  </si>
  <si>
    <t>jafetjimenez.cw@gmail.com</t>
  </si>
  <si>
    <t xml:space="preserve"> Burunga calle san juan casa PI2, BURUNGA (P), BURUNGA, ARRAIJAN</t>
  </si>
  <si>
    <t xml:space="preserve"> 8.96229878464231, -79.6624027 0431459 </t>
  </si>
  <si>
    <t>JESUS HENRIQUEZ GRANT PARKS</t>
  </si>
  <si>
    <t>JG1400D</t>
  </si>
  <si>
    <t>8-1014-1388</t>
  </si>
  <si>
    <t>DERECK JOHAN CASTILLO CASTILLO</t>
  </si>
  <si>
    <t xml:space="preserve"> 66596484</t>
  </si>
  <si>
    <t>dereckatencio17@gmail.com</t>
  </si>
  <si>
    <t xml:space="preserve"> PANAMÁ ARRAIJAN JUAN DEMOSTENES AROSEMENA L os Pinos, casa F9 Barriada 7 septiembre, calle transversal</t>
  </si>
  <si>
    <t>66596484</t>
  </si>
  <si>
    <t xml:space="preserve"> 8.9478619, -79.64392509999999</t>
  </si>
  <si>
    <t>JU1469D</t>
  </si>
  <si>
    <t>7-742-976</t>
  </si>
  <si>
    <t>Einar Everardo Pinzon</t>
  </si>
  <si>
    <t>64689080</t>
  </si>
  <si>
    <t>einarpinzon05@gmail.com</t>
  </si>
  <si>
    <t>Lefevre 75 Don Enrique piso 12 aptoe12c, PARQUE LEFEVRE CENTRO, PARQUE LEFEVRE, PANAMA</t>
  </si>
  <si>
    <t>9.016173694772878, -79.49613347547792</t>
  </si>
  <si>
    <t>JC2247D</t>
  </si>
  <si>
    <t>6-719-2483</t>
  </si>
  <si>
    <t>IRVING MIGUEL VASQUEZ JIMENEZ</t>
  </si>
  <si>
    <t>65488895</t>
  </si>
  <si>
    <t>Irvingv3003@gmail.com</t>
  </si>
  <si>
    <t>VILLA DE LOS SANTOS Barriada divino niño, calle omar torrijos</t>
  </si>
  <si>
    <t>7.9266746, -80.40738979999999</t>
  </si>
  <si>
    <t>JY3119D</t>
  </si>
  <si>
    <t>5-701-519</t>
  </si>
  <si>
    <t>Nelva Chango Rosales</t>
  </si>
  <si>
    <t>69146110|</t>
  </si>
  <si>
    <t>changonelva4@gmail.com</t>
  </si>
  <si>
    <t>Burunga, Barriada Omar Torrijos,BURUNGA (P),BURUNGA ,ARRAIJAN,PANAMÁ</t>
  </si>
  <si>
    <t>69146110</t>
  </si>
  <si>
    <t xml:space="preserve">8.963579384537846, -79.656 99237548203 </t>
  </si>
  <si>
    <t>JA0579D</t>
  </si>
  <si>
    <t>5-701-2020</t>
  </si>
  <si>
    <t>GREGORIO AGUILAR</t>
  </si>
  <si>
    <t>69910671</t>
  </si>
  <si>
    <t>golloaguilar04@gmail.com</t>
  </si>
  <si>
    <t>Ciudad Radial, CIUDAD RADIAL A, JUAN DIAZ, PANAMA</t>
  </si>
  <si>
    <t>9.045243239869665, -79.4372917264309</t>
  </si>
  <si>
    <t>JB1330D</t>
  </si>
  <si>
    <t>8-373-270</t>
  </si>
  <si>
    <t>MARIA DEL ROSARIO CUETO VALENCIA</t>
  </si>
  <si>
    <t xml:space="preserve"> 66998097</t>
  </si>
  <si>
    <t xml:space="preserve">mariacueto@gmail.com  </t>
  </si>
  <si>
    <t>Altos de Santa Rita calle 4 casa 72, PACORA, PACORA, PANAMA</t>
  </si>
  <si>
    <t>66998097</t>
  </si>
  <si>
    <t>9.119482445542562, -79.3322 1496068873</t>
  </si>
  <si>
    <t>JT4076D</t>
  </si>
  <si>
    <t>8-998-1522</t>
  </si>
  <si>
    <t>DELMIRA ANGELICA BONILLA</t>
  </si>
  <si>
    <t xml:space="preserve"> 63046504</t>
  </si>
  <si>
    <t>delmira121212@outlook.es</t>
  </si>
  <si>
    <t>Pacora sector 3 calle los rosales c2, PACORA, PACORA, PANAMA</t>
  </si>
  <si>
    <t>63046504</t>
  </si>
  <si>
    <t>9.08283107390803, -79.2943276043132</t>
  </si>
  <si>
    <t>MARIELVIS DEL CARMEN SIBAJA MURILLO</t>
  </si>
  <si>
    <t>JY4270D</t>
  </si>
  <si>
    <t>8-847-894</t>
  </si>
  <si>
    <t>JOSSUE ALBERTO BUSTAMANTE RAMOS</t>
  </si>
  <si>
    <t>65236801</t>
  </si>
  <si>
    <t>jossue1816@gmail.com</t>
  </si>
  <si>
    <t>Nuevo Chorrillo segunda etapa calle 5ta, URBA NIZACION NUEVO CHORRILLO, CERRO SILVESTRE, ARRAIJAN</t>
  </si>
  <si>
    <t>8.955509472676244, -79.69592547301669</t>
  </si>
  <si>
    <t>JJ4668D</t>
  </si>
  <si>
    <t>8-890-1934</t>
  </si>
  <si>
    <t>Marilaine Leyfer Ruiz Tamayo</t>
  </si>
  <si>
    <t xml:space="preserve"> 63488057</t>
  </si>
  <si>
    <t>maril.ruiz3001@gmail.com</t>
  </si>
  <si>
    <t>18 De Abril, RANA DE ORO, PEDREGAL, PANAMA</t>
  </si>
  <si>
    <t>63488057</t>
  </si>
  <si>
    <t xml:space="preserve">9.089347799999999, -79.43507939999999 </t>
  </si>
  <si>
    <t>MIRNA DEL CARMEN RODRIGUEZ CASTAÑEDAS</t>
  </si>
  <si>
    <t>JN3766D</t>
  </si>
  <si>
    <t>8-302-336</t>
  </si>
  <si>
    <t>ANTONIO YI FLORES</t>
  </si>
  <si>
    <t>JO0590D</t>
  </si>
  <si>
    <t>8-524-23</t>
  </si>
  <si>
    <t>Juana castillo</t>
  </si>
  <si>
    <t>JH1232D</t>
  </si>
  <si>
    <t>8-897-973</t>
  </si>
  <si>
    <t xml:space="preserve">Yarelis Sánchez </t>
  </si>
  <si>
    <t>JJ1929D</t>
  </si>
  <si>
    <t>8-496-136</t>
  </si>
  <si>
    <t>MARIA CACERES</t>
  </si>
  <si>
    <t>68519110</t>
  </si>
  <si>
    <t>JL2007D</t>
  </si>
  <si>
    <t>4-270-554</t>
  </si>
  <si>
    <t>ANA JIMENEZ</t>
  </si>
  <si>
    <t>JS2491D</t>
  </si>
  <si>
    <t>8-428-189</t>
  </si>
  <si>
    <t>ALMA MARQUEZ</t>
  </si>
  <si>
    <t>68906543</t>
  </si>
  <si>
    <t>JA3327D</t>
  </si>
  <si>
    <t>2-715-1434</t>
  </si>
  <si>
    <t>JORGE DE LA CRUZ</t>
  </si>
  <si>
    <t>JH3153D</t>
  </si>
  <si>
    <t>167052012</t>
  </si>
  <si>
    <t>Celenia Sarai Niazoa López</t>
  </si>
  <si>
    <t>Celenianiazoa@gmail.com</t>
  </si>
  <si>
    <t>Estancia mendoza</t>
  </si>
  <si>
    <t>8.9174227, -79.7991896</t>
  </si>
  <si>
    <t>JU0567D</t>
  </si>
  <si>
    <t>8-989-2358</t>
  </si>
  <si>
    <t>NICOLE YAMILETH CASTILLO PATINO</t>
  </si>
  <si>
    <t>Hannaespinoza0829@gmail.com</t>
  </si>
  <si>
    <t>64099525</t>
  </si>
  <si>
    <t>JA0686D</t>
  </si>
  <si>
    <t>8-943-1072</t>
  </si>
  <si>
    <t>JABNEEL ENRIQUE RODRIGUEZ PASTRANA</t>
  </si>
  <si>
    <t>jerp2625@gmail.com</t>
  </si>
  <si>
    <t>Valdeza</t>
  </si>
  <si>
    <t>65257806</t>
  </si>
  <si>
    <t>JA1424D</t>
  </si>
  <si>
    <t>8-797-1863</t>
  </si>
  <si>
    <t>ERIKA LUCELA LOPEZ ATENCIO</t>
  </si>
  <si>
    <t>Lucelamoreno1@gmail.com</t>
  </si>
  <si>
    <t xml:space="preserve">Verde ma </t>
  </si>
  <si>
    <t>66289853</t>
  </si>
  <si>
    <t>JY1404D</t>
  </si>
  <si>
    <t>4-739-767</t>
  </si>
  <si>
    <t xml:space="preserve">DALLYSBETH DEL CARME SUIRA </t>
  </si>
  <si>
    <t>dallysbethsuira72@gmail.com</t>
  </si>
  <si>
    <t>LaVictoriaoChacareroaedregalitotallernin, BOQUERON, BOQUERON, BOQUERON</t>
  </si>
  <si>
    <t>63648286</t>
  </si>
  <si>
    <t>JZ1514D</t>
  </si>
  <si>
    <t>8-205-1296</t>
  </si>
  <si>
    <t>CLARA ELENA CENTELLA BEDOYA CUER</t>
  </si>
  <si>
    <t>jorgecuero03@gmail.com</t>
  </si>
  <si>
    <t xml:space="preserve">El Tecal </t>
  </si>
  <si>
    <t>61578115</t>
  </si>
  <si>
    <t>JS1484D</t>
  </si>
  <si>
    <t>8-830-217</t>
  </si>
  <si>
    <t>HERMELINDA VELASQUEZ</t>
  </si>
  <si>
    <t>velasquezhermelinda461@gmail.com</t>
  </si>
  <si>
    <t>Matuna</t>
  </si>
  <si>
    <t>63918042</t>
  </si>
  <si>
    <t>JC1723D</t>
  </si>
  <si>
    <t>8-801-881</t>
  </si>
  <si>
    <t>Narciso Barrios M.</t>
  </si>
  <si>
    <t>Barriosn228@gmail.com</t>
  </si>
  <si>
    <t>68855913</t>
  </si>
  <si>
    <t>JM1724D</t>
  </si>
  <si>
    <t>4-767-43</t>
  </si>
  <si>
    <t>PATRICIA MORENO</t>
  </si>
  <si>
    <t>Iturraldejonathan794@gmail.com</t>
  </si>
  <si>
    <t xml:space="preserve">Santa rosa </t>
  </si>
  <si>
    <t>CIRI DE LOS SOTOS                                 </t>
  </si>
  <si>
    <t>69131025</t>
  </si>
  <si>
    <t>JW1807D</t>
  </si>
  <si>
    <t>3-704-377</t>
  </si>
  <si>
    <t>Atalia De La Espada</t>
  </si>
  <si>
    <t>Ataliadelaespada60@gmail.com</t>
  </si>
  <si>
    <t>67125560</t>
  </si>
  <si>
    <t>JF1807D</t>
  </si>
  <si>
    <t>8-530-1820</t>
  </si>
  <si>
    <t>EVELYN CAROLINA ANDRION</t>
  </si>
  <si>
    <t>evelynalegal23@gmail.com</t>
  </si>
  <si>
    <t xml:space="preserve">Ciudad futuro </t>
  </si>
  <si>
    <t>67025316</t>
  </si>
  <si>
    <t>JD2030D</t>
  </si>
  <si>
    <t>8-943-579</t>
  </si>
  <si>
    <t>Marichel Jazmín Kelly Sobers</t>
  </si>
  <si>
    <t>marichelkelly507@hotmail.com</t>
  </si>
  <si>
    <t>. Castilla Real 4 Ca 13 CA 343, PACORA, PACORA, PANAMA</t>
  </si>
  <si>
    <t>65689786</t>
  </si>
  <si>
    <t>JL2196D</t>
  </si>
  <si>
    <t>8-724-1314</t>
  </si>
  <si>
    <t>YOHANKA TEJADA</t>
  </si>
  <si>
    <t>Yohankatg18@gmail.com</t>
  </si>
  <si>
    <t>PANAMA SAN MIGUELITO, SANTA LIBRADA ETAPA 7, CASA I132</t>
  </si>
  <si>
    <t>61157032</t>
  </si>
  <si>
    <t>JW2148D</t>
  </si>
  <si>
    <t>8-881-1357</t>
  </si>
  <si>
    <t>Abdiel Garcia</t>
  </si>
  <si>
    <t>abdielg327@gmail.com</t>
  </si>
  <si>
    <t>Colinas de Cerro Viento Cll 13 c1701, LAS COLINAS DE CERRO VIENTO, RUFINA ALFARO, SAN MIGUELITO</t>
  </si>
  <si>
    <t>66075134</t>
  </si>
  <si>
    <t>JW2521D</t>
  </si>
  <si>
    <t>4-738-2272</t>
  </si>
  <si>
    <t>MAYDELLIN ESTHER BEITIA GOMEZ</t>
  </si>
  <si>
    <t>Nikolc2124@gmail.com</t>
  </si>
  <si>
    <t xml:space="preserve">Puerto armuelles </t>
  </si>
  <si>
    <t>64255512</t>
  </si>
  <si>
    <t>JS2970D</t>
  </si>
  <si>
    <t>8-861-356</t>
  </si>
  <si>
    <t>MARLENIS ZAMORA</t>
  </si>
  <si>
    <t>Jameth291@gmail.com</t>
  </si>
  <si>
    <t xml:space="preserve">Alto de la pradera </t>
  </si>
  <si>
    <t>64487400</t>
  </si>
  <si>
    <t>JJ2970D</t>
  </si>
  <si>
    <t>8-927-1695</t>
  </si>
  <si>
    <t>BASILIA PEÑA</t>
  </si>
  <si>
    <t>penabasilia@gmail.com</t>
  </si>
  <si>
    <t>ARRAIJAN VERACRUZ CALLE PRINCIPAL C 32PB, VERACRUZ, ARRAIJAN, ARRAIJAN</t>
  </si>
  <si>
    <t>69733480</t>
  </si>
  <si>
    <t>JJ2121D</t>
  </si>
  <si>
    <t>4-842-2399</t>
  </si>
  <si>
    <t>YARIBETH DIOSELIN ORTEGA</t>
  </si>
  <si>
    <t>Karimeyaryguerra@gmail.com</t>
  </si>
  <si>
    <t>RESIDENCIAL VALLE  verde</t>
  </si>
  <si>
    <t>69864347</t>
  </si>
  <si>
    <t>JK3388D</t>
  </si>
  <si>
    <t>2-725-837</t>
  </si>
  <si>
    <t>CARLOS GONZALEZ</t>
  </si>
  <si>
    <t>Semmusic507@gmail.com</t>
  </si>
  <si>
    <t>VISTA AZUL</t>
  </si>
  <si>
    <t>65662017</t>
  </si>
  <si>
    <t>JT5352C</t>
  </si>
  <si>
    <t>8-948-595</t>
  </si>
  <si>
    <t>ALCIBIADES BATISTA</t>
  </si>
  <si>
    <t>JU0210D</t>
  </si>
  <si>
    <t xml:space="preserve">Odalys bultron </t>
  </si>
  <si>
    <t>JF0832D</t>
  </si>
  <si>
    <t>8-854-2276</t>
  </si>
  <si>
    <t>Javier marquez</t>
  </si>
  <si>
    <t>JM1584D</t>
  </si>
  <si>
    <t>8-811-479</t>
  </si>
  <si>
    <t>Eneida lopez</t>
  </si>
  <si>
    <t>JK1569D</t>
  </si>
  <si>
    <t>8-249-156</t>
  </si>
  <si>
    <t>SARA BERNAL</t>
  </si>
  <si>
    <t>JF4306D</t>
  </si>
  <si>
    <t>8-357-199</t>
  </si>
  <si>
    <t>ELADIA MENCHACA</t>
  </si>
  <si>
    <t>JK1952D</t>
  </si>
  <si>
    <t>8-734-1377</t>
  </si>
  <si>
    <t>CANDIDA RUIZ</t>
  </si>
  <si>
    <t>JJ3667D</t>
  </si>
  <si>
    <t>2-742-1033</t>
  </si>
  <si>
    <t xml:space="preserve">Sheyla Samaniego </t>
  </si>
  <si>
    <t>JM3153D</t>
  </si>
  <si>
    <t>2-729-171</t>
  </si>
  <si>
    <t>LEONEL DE LA CRUZ</t>
  </si>
  <si>
    <t>CABALLERO                                         </t>
  </si>
  <si>
    <t>JL3456D</t>
  </si>
  <si>
    <t>E-8-145486</t>
  </si>
  <si>
    <t>Fuquan Qiun</t>
  </si>
  <si>
    <t>JX0670D</t>
  </si>
  <si>
    <t>2-753-677</t>
  </si>
  <si>
    <t>José chiru</t>
  </si>
  <si>
    <t>JR1275D</t>
  </si>
  <si>
    <t>2-140-779</t>
  </si>
  <si>
    <t xml:space="preserve">Justina Mendieta </t>
  </si>
  <si>
    <t>JZ1558D</t>
  </si>
  <si>
    <t>8-1029-1991</t>
  </si>
  <si>
    <t>Jonh cano</t>
  </si>
  <si>
    <t>JN1557D</t>
  </si>
  <si>
    <t>8-1059-2264</t>
  </si>
  <si>
    <t>GERDERLLINE GARCIA</t>
  </si>
  <si>
    <t>JB2145D</t>
  </si>
  <si>
    <t>JQ1758D</t>
  </si>
  <si>
    <t>8-527-1220</t>
  </si>
  <si>
    <t>ANDRES MARTINEZ</t>
  </si>
  <si>
    <t>JH2584D</t>
  </si>
  <si>
    <t>2-711-2257</t>
  </si>
  <si>
    <t xml:space="preserve">Daniel Medina </t>
  </si>
  <si>
    <t>JG2845D</t>
  </si>
  <si>
    <t>8-241-356</t>
  </si>
  <si>
    <t>NORIS MUÑOZ</t>
  </si>
  <si>
    <t>JI2442D</t>
  </si>
  <si>
    <t>6-704-349</t>
  </si>
  <si>
    <t>ISIDRO AVILA</t>
  </si>
  <si>
    <t>JG2514D</t>
  </si>
  <si>
    <t>8-898-2469</t>
  </si>
  <si>
    <t xml:space="preserve">Elizabeth Guzmán </t>
  </si>
  <si>
    <t>huertaskalito09@gmail.com</t>
  </si>
  <si>
    <t>JD3118D</t>
  </si>
  <si>
    <t>2-737-1304</t>
  </si>
  <si>
    <t xml:space="preserve">Kimberlys de la Cruz </t>
  </si>
  <si>
    <t>JL3321D</t>
  </si>
  <si>
    <t>8-711-581</t>
  </si>
  <si>
    <t>NOREIDA JUSTAVINO</t>
  </si>
  <si>
    <t>JZ4072D</t>
  </si>
  <si>
    <t>1-765-285</t>
  </si>
  <si>
    <t>JISELA ABREGO</t>
  </si>
  <si>
    <t>JM4150D</t>
  </si>
  <si>
    <t>8-468-525</t>
  </si>
  <si>
    <t>GLORIA MINIEL</t>
  </si>
  <si>
    <t>JS4058D</t>
  </si>
  <si>
    <t>7-43-872</t>
  </si>
  <si>
    <t>FRANCISCO MARTINEZ</t>
  </si>
  <si>
    <t>elvisalabarca@gmail.com</t>
  </si>
  <si>
    <t>JV4846D</t>
  </si>
  <si>
    <t>2-710-334</t>
  </si>
  <si>
    <t>Yadira Soto sanchez</t>
  </si>
  <si>
    <t>JA4593D</t>
  </si>
  <si>
    <t>10-705-1456</t>
  </si>
  <si>
    <t>Evelia calixto</t>
  </si>
  <si>
    <t>JL4912D</t>
  </si>
  <si>
    <t>8-740-719</t>
  </si>
  <si>
    <t>Giovanna Polanco</t>
  </si>
  <si>
    <t>Polancogiovanna22@gmail.com</t>
  </si>
  <si>
    <t>El tecal, calle 56 casa 386</t>
  </si>
  <si>
    <t>65928866</t>
  </si>
  <si>
    <t>8.829091,-79.791753</t>
  </si>
  <si>
    <t>JX0593D</t>
  </si>
  <si>
    <t>8-882-1630</t>
  </si>
  <si>
    <t xml:space="preserve">Digna Pérez </t>
  </si>
  <si>
    <t>Dignap943@gmail.com</t>
  </si>
  <si>
    <t>Peña Blanca CL primera cas 159</t>
  </si>
  <si>
    <t>64082384</t>
  </si>
  <si>
    <t>JC0565D</t>
  </si>
  <si>
    <t>5-11-155</t>
  </si>
  <si>
    <t>Lidia chaverra</t>
  </si>
  <si>
    <t>Melvinmoreno1780@gmail.com</t>
  </si>
  <si>
    <t xml:space="preserve">Cerro silvestre CL principal casa 23 </t>
  </si>
  <si>
    <t>68757951</t>
  </si>
  <si>
    <t>8.930562,-79.690223</t>
  </si>
  <si>
    <t>JR0733D</t>
  </si>
  <si>
    <t>8-726-2441</t>
  </si>
  <si>
    <t>Ana santos</t>
  </si>
  <si>
    <t>DJjavierpanama@gmail.com</t>
  </si>
  <si>
    <t>Río indio CL principal casa 25</t>
  </si>
  <si>
    <t>69752298</t>
  </si>
  <si>
    <t>JQ0839D</t>
  </si>
  <si>
    <t>8-453-728</t>
  </si>
  <si>
    <t>Gilberto Reyes</t>
  </si>
  <si>
    <t>2546780</t>
  </si>
  <si>
    <t>Betzyfernandez440@gmail.com</t>
  </si>
  <si>
    <t>Vista alegre intetamericana cuarto 3</t>
  </si>
  <si>
    <t>64257441</t>
  </si>
  <si>
    <t>JL1014D</t>
  </si>
  <si>
    <t>8-811-822</t>
  </si>
  <si>
    <t>Alberto Mendieta</t>
  </si>
  <si>
    <t>Fede_1221@hotmail.com</t>
  </si>
  <si>
    <t xml:space="preserve"> San Bernardino CL primera casa5B</t>
  </si>
  <si>
    <t>60574197</t>
  </si>
  <si>
    <t>8.956130,-79.658690</t>
  </si>
  <si>
    <t>JI1373D</t>
  </si>
  <si>
    <t>Alberto mendieta</t>
  </si>
  <si>
    <t>3456789</t>
  </si>
  <si>
    <t>San Bernardino cl,principal casa 58</t>
  </si>
  <si>
    <t>JG1454D</t>
  </si>
  <si>
    <t>9-219-131</t>
  </si>
  <si>
    <t>Héctor guiraud</t>
  </si>
  <si>
    <t>3456790</t>
  </si>
  <si>
    <t>Yayi1030@hotmail.com</t>
  </si>
  <si>
    <t>Lluvia de oro cl, quinta casa 80</t>
  </si>
  <si>
    <t>63188069</t>
  </si>
  <si>
    <t>JU1492D</t>
  </si>
  <si>
    <t>9-84-2526</t>
  </si>
  <si>
    <t xml:space="preserve">Vicenta González </t>
  </si>
  <si>
    <t>Elizabethdelcarmen1881@gmail.com</t>
  </si>
  <si>
    <t xml:space="preserve">Burunga barriada 2000 CL, Virgen del Carmen </t>
  </si>
  <si>
    <t>66625277</t>
  </si>
  <si>
    <t>JT2145D</t>
  </si>
  <si>
    <t>2-99-2150</t>
  </si>
  <si>
    <t>QUINTIN ORTEGA</t>
  </si>
  <si>
    <t>Quintinortega21@gamil.com</t>
  </si>
  <si>
    <t>La cantera CL, principal casa 312</t>
  </si>
  <si>
    <t>68509452</t>
  </si>
  <si>
    <t>JQ3342D</t>
  </si>
  <si>
    <t>8-850-86</t>
  </si>
  <si>
    <t>CHADIMA FERRER</t>
  </si>
  <si>
    <t>Chadimaferrer3@gmail.com</t>
  </si>
  <si>
    <t>Valle de Arraiján CL, principal casa 23</t>
  </si>
  <si>
    <t>67140572</t>
  </si>
  <si>
    <t>8.915358,-79.691230</t>
  </si>
  <si>
    <t>JE3696D</t>
  </si>
  <si>
    <t>7-94-976</t>
  </si>
  <si>
    <t>ITALINA CORDOBA</t>
  </si>
  <si>
    <t>Migdaliaarosemena290@gmail.com</t>
  </si>
  <si>
    <t>El valle de Arraiján calle principal casa 60</t>
  </si>
  <si>
    <t>60252606</t>
  </si>
  <si>
    <t>8.915316811048957, -79.69135395162253</t>
  </si>
  <si>
    <t>JQ3920D</t>
  </si>
  <si>
    <t>6-77-364</t>
  </si>
  <si>
    <t>ANGELICA DOMINGUEZ</t>
  </si>
  <si>
    <t>Carmenescudero511@gmail.com</t>
  </si>
  <si>
    <t>Río indio CL principal casa 23</t>
  </si>
  <si>
    <t>65226194</t>
  </si>
  <si>
    <t>JR3980D</t>
  </si>
  <si>
    <t>8-958-1717</t>
  </si>
  <si>
    <t>EDUARDO CORDOBA</t>
  </si>
  <si>
    <t>Córdobaeduardo2442@gmail.com</t>
  </si>
  <si>
    <t>El valle CL principal casa 42</t>
  </si>
  <si>
    <t>67535605</t>
  </si>
  <si>
    <t>JX3992D</t>
  </si>
  <si>
    <t>2545678</t>
  </si>
  <si>
    <t>Cordobaeduardo2442@gmail.com</t>
  </si>
  <si>
    <t>Río indio CL principal casa 10A</t>
  </si>
  <si>
    <t>JB4140D</t>
  </si>
  <si>
    <t>8-802-442</t>
  </si>
  <si>
    <t>TAYRA SMITH</t>
  </si>
  <si>
    <t>3458904</t>
  </si>
  <si>
    <t>antoniocambell1983@gmail.com</t>
  </si>
  <si>
    <t>68571305</t>
  </si>
  <si>
    <t>JA4136D</t>
  </si>
  <si>
    <t>8-1030-1909</t>
  </si>
  <si>
    <t>Luis Eduardo Rivas drakes</t>
  </si>
  <si>
    <t>2457806</t>
  </si>
  <si>
    <t>Luis0091@icloud.com</t>
  </si>
  <si>
    <t>El valle de Arraiján CL primera casa 79</t>
  </si>
  <si>
    <t>64244371</t>
  </si>
  <si>
    <t>JS4540D</t>
  </si>
  <si>
    <t>8-823-816</t>
  </si>
  <si>
    <t>KATHERINE DAVIS</t>
  </si>
  <si>
    <t>katherinelissett2002@gmail.com</t>
  </si>
  <si>
    <t>Las huacas calle primera casa h16</t>
  </si>
  <si>
    <t>69687183</t>
  </si>
  <si>
    <t>8.915491,-79.691429</t>
  </si>
  <si>
    <t>JA4687D</t>
  </si>
  <si>
    <t>2-709-941</t>
  </si>
  <si>
    <t xml:space="preserve">Dioselina Domínguez </t>
  </si>
  <si>
    <t>Reyesabdiel.201105@gmail.com</t>
  </si>
  <si>
    <t>La cantera principal casa 313</t>
  </si>
  <si>
    <t>63696958</t>
  </si>
  <si>
    <t>JS4892D</t>
  </si>
  <si>
    <t>8-700-770</t>
  </si>
  <si>
    <t>BIENVENIDO SALAS PINTO</t>
  </si>
  <si>
    <t>bienvenidosalas4@gmail.com</t>
  </si>
  <si>
    <t>El LIMON LA CHORRERA</t>
  </si>
  <si>
    <t>64803266</t>
  </si>
  <si>
    <t>8.902576,-79.754583</t>
  </si>
  <si>
    <t>CARLA MILAGROS GAEZ MARTINEZ</t>
  </si>
  <si>
    <t>CARLOS ANTONIO RUIZ ROSALES</t>
  </si>
  <si>
    <t>JQ4206D</t>
  </si>
  <si>
    <t>8-881-1158</t>
  </si>
  <si>
    <t>LUIS PINTO</t>
  </si>
  <si>
    <t>000-0000</t>
  </si>
  <si>
    <t>luisantoniopinto507@gmail.com</t>
  </si>
  <si>
    <t>Panamá Oeste, La chorrera, El Arado Hacienda Park, Calle 9, Casa 287</t>
  </si>
  <si>
    <t>63005827</t>
  </si>
  <si>
    <t>8.938247, - 79.788022</t>
  </si>
  <si>
    <t>EVANS YARDEL ARCIA RODRIGUEZ</t>
  </si>
  <si>
    <t>JL3969D</t>
  </si>
  <si>
    <t>8-734-2494</t>
  </si>
  <si>
    <t>KEN ERNESTO ALLEN GITTENS</t>
  </si>
  <si>
    <t>Mileika2628@yahoo.com</t>
  </si>
  <si>
    <t>Villa antigua vía Chapala calle 1 B30</t>
  </si>
  <si>
    <t>60166648</t>
  </si>
  <si>
    <t>8.9607886,-79.7113429</t>
  </si>
  <si>
    <t>JL0735D</t>
  </si>
  <si>
    <t>8-1020-2099</t>
  </si>
  <si>
    <t>BEVERLY ANN CARRILLO VELAZCO</t>
  </si>
  <si>
    <t>beverlyc2405@gmail.com</t>
  </si>
  <si>
    <t>LLuvia de oro 3 casa 101 calle g</t>
  </si>
  <si>
    <t>65308205</t>
  </si>
  <si>
    <t>8.9592472,-79.7017084</t>
  </si>
  <si>
    <t>JX1147D</t>
  </si>
  <si>
    <t>8-954-1374</t>
  </si>
  <si>
    <t>Cesar Manuel Rodriguez Marin</t>
  </si>
  <si>
    <t>Cmanuelmarin0619@gmail.com</t>
  </si>
  <si>
    <t>Villa del carmen casa L33</t>
  </si>
  <si>
    <t>63625142</t>
  </si>
  <si>
    <t>8.8496083,-79.7977999</t>
  </si>
  <si>
    <t>JG0891D</t>
  </si>
  <si>
    <t>8-283-226</t>
  </si>
  <si>
    <t>Rolando Rodriguez Pitti</t>
  </si>
  <si>
    <t>Rolandopitti444@gmail.com</t>
  </si>
  <si>
    <t>Villa del Carmen calle D144</t>
  </si>
  <si>
    <t>67828308</t>
  </si>
  <si>
    <t>8.8520353,-79.8016093</t>
  </si>
  <si>
    <t>JI0944D</t>
  </si>
  <si>
    <t>8-1004-1751</t>
  </si>
  <si>
    <t>Nicole Marié Arauz De Sedas</t>
  </si>
  <si>
    <t xml:space="preserve">Zunigalfredo40@gmail.com </t>
  </si>
  <si>
    <t xml:space="preserve">La Pesa Doradillo calle principal </t>
  </si>
  <si>
    <t>68817562</t>
  </si>
  <si>
    <t>8.8601026,-79.8285514</t>
  </si>
  <si>
    <t>JX1438D</t>
  </si>
  <si>
    <t>8-951-2417</t>
  </si>
  <si>
    <t>Marly Aneis Lay Rodriguez</t>
  </si>
  <si>
    <t>marlynla0109@gmail.com</t>
  </si>
  <si>
    <t>La Floresta park casa 39</t>
  </si>
  <si>
    <t>6578162</t>
  </si>
  <si>
    <t>8.919480,-79.784777</t>
  </si>
  <si>
    <t>JR1882D</t>
  </si>
  <si>
    <t>8-965-2437</t>
  </si>
  <si>
    <t>JUAN ONODERA</t>
  </si>
  <si>
    <t>onoderajuancarlos62@gmail.com</t>
  </si>
  <si>
    <t>altos de la pradera calle 5D casa F-500</t>
  </si>
  <si>
    <t>6190535</t>
  </si>
  <si>
    <t>8.82542, -79.80367</t>
  </si>
  <si>
    <t>JV2195D</t>
  </si>
  <si>
    <t>2-54-790</t>
  </si>
  <si>
    <t>ROMELIA GARCIA</t>
  </si>
  <si>
    <t>Vgarcia2701@gmail.com</t>
  </si>
  <si>
    <t>Panamá Oeste los olivos Calle 11 casa a-21</t>
  </si>
  <si>
    <t>66447636</t>
  </si>
  <si>
    <t>8.8800561, -79.7577270</t>
  </si>
  <si>
    <t>JM4441D</t>
  </si>
  <si>
    <t>8-895-224</t>
  </si>
  <si>
    <t>DIONILDA JIMENEZ</t>
  </si>
  <si>
    <t>Calithopelaes@gmail.com</t>
  </si>
  <si>
    <t>Valle dólar o casa L19</t>
  </si>
  <si>
    <t>62920977</t>
  </si>
  <si>
    <t>8.883189,-79.759459</t>
  </si>
  <si>
    <t>JO4293D</t>
  </si>
  <si>
    <t>8-1059-1632</t>
  </si>
  <si>
    <t>Arquímedes Armando Ortega Herrera</t>
  </si>
  <si>
    <t>sosasergii1719@gmail.com</t>
  </si>
  <si>
    <t>Chorrera barriada proyecto villa calle principal casa 76</t>
  </si>
  <si>
    <t>69656849</t>
  </si>
  <si>
    <t>8.9095263,-79.7905727</t>
  </si>
  <si>
    <t>JZ0205D</t>
  </si>
  <si>
    <t>2-85-450</t>
  </si>
  <si>
    <t>Carmen Mercedes castillos carrillo</t>
  </si>
  <si>
    <t>carmencastillo0255@gmail.com</t>
  </si>
  <si>
    <t xml:space="preserve">La Tulihueca </t>
  </si>
  <si>
    <t>8.8809002,-79.7963086</t>
  </si>
  <si>
    <t>JO0397D</t>
  </si>
  <si>
    <t>8-367-668</t>
  </si>
  <si>
    <t>Germán Martínez medina</t>
  </si>
  <si>
    <t>Mendes.1771@gmail.com</t>
  </si>
  <si>
    <t>Guadalupe villa del Carmen calle segunda</t>
  </si>
  <si>
    <t>64174919</t>
  </si>
  <si>
    <t>8.8496378,-79.8046872</t>
  </si>
  <si>
    <t>JG0942D</t>
  </si>
  <si>
    <t>6-69-761</t>
  </si>
  <si>
    <t>Robinson Aparicio Peña</t>
  </si>
  <si>
    <t>apariciorobison@gmail.com</t>
  </si>
  <si>
    <t>Nuevo chorrillo princesa mía 3ra calle 3ra</t>
  </si>
  <si>
    <t>68064975</t>
  </si>
  <si>
    <t>8.9629022,-79.7069377</t>
  </si>
  <si>
    <t>JS1112D</t>
  </si>
  <si>
    <t>10-707-1643</t>
  </si>
  <si>
    <t>Ada Graciela Quintero borden</t>
  </si>
  <si>
    <t>adalamomia04@gmail.com</t>
  </si>
  <si>
    <t>Chorrera los guayacanes calle segunda B2 casa 1007</t>
  </si>
  <si>
    <t>62490959</t>
  </si>
  <si>
    <t>8,9234092,-79.8092758</t>
  </si>
  <si>
    <t>JG1834D</t>
  </si>
  <si>
    <t>8-528-2165</t>
  </si>
  <si>
    <t>FELIPE CEDEÑO</t>
  </si>
  <si>
    <t>adnechirumendoza@gmail.com</t>
  </si>
  <si>
    <t>Guadalupe calle don Bosco al frente del cuadro casa 3195</t>
  </si>
  <si>
    <t>66310094</t>
  </si>
  <si>
    <t>8.8612922,-79.8090109</t>
  </si>
  <si>
    <t>JM2149D</t>
  </si>
  <si>
    <t>9-738-2468</t>
  </si>
  <si>
    <t>LISMAIRIN CAMPOS</t>
  </si>
  <si>
    <t>cc515438@gmail.com</t>
  </si>
  <si>
    <t>Nuevo emperador , urbanización bonanza</t>
  </si>
  <si>
    <t>66836053</t>
  </si>
  <si>
    <t>8.9932415,-79.7355402</t>
  </si>
  <si>
    <t>JD4071D</t>
  </si>
  <si>
    <t>8-520-1688</t>
  </si>
  <si>
    <t>JACKELINE SAAVEDRA</t>
  </si>
  <si>
    <t>alana.baloy17@gmail.com</t>
  </si>
  <si>
    <t>Arraiján Burunga calle la lajita casa 46</t>
  </si>
  <si>
    <t>69173398</t>
  </si>
  <si>
    <t>8.9588952,-79.6687662</t>
  </si>
  <si>
    <t>JX3997D</t>
  </si>
  <si>
    <t>6-715-2216</t>
  </si>
  <si>
    <t>ROSENDA ERBIRA RAMOS OJO</t>
  </si>
  <si>
    <t>rr07ojo@gmail.com</t>
  </si>
  <si>
    <t xml:space="preserve">Arraiján cabecera , la polvareda </t>
  </si>
  <si>
    <t>63969272</t>
  </si>
  <si>
    <t>8.9336069,-79.6314698</t>
  </si>
  <si>
    <t>JV4950D</t>
  </si>
  <si>
    <t>8-394-283</t>
  </si>
  <si>
    <t>Carlos Alberto Ortega lasso</t>
  </si>
  <si>
    <t>carlos-0230@hotmel.com</t>
  </si>
  <si>
    <t>Ciudad Futuro calle 11 casa 162</t>
  </si>
  <si>
    <t>64665709</t>
  </si>
  <si>
    <t>8.9223419,-79.7377664</t>
  </si>
  <si>
    <t>JS4792D</t>
  </si>
  <si>
    <t>8-895-1641</t>
  </si>
  <si>
    <t xml:space="preserve">Kimberly Kassandra Matos Quintero </t>
  </si>
  <si>
    <t>kimbek110494@gmail.com</t>
  </si>
  <si>
    <t>Guayacanes , calle circunvalacion casa 904 chorrera</t>
  </si>
  <si>
    <t>67673335</t>
  </si>
  <si>
    <t>8.9239285,-79.8079202</t>
  </si>
  <si>
    <t>KAROL ELIZABETH AGUIRRE PITTY</t>
  </si>
  <si>
    <t>JI1723D</t>
  </si>
  <si>
    <t>8-959-1840</t>
  </si>
  <si>
    <t>JESSENIA ALVARADO</t>
  </si>
  <si>
    <t>Maylithgabriela0811@gmail.com</t>
  </si>
  <si>
    <t>Guadalupe, loma de Guadalupe, calle 178 PB1, casa #10601</t>
  </si>
  <si>
    <t>66426672</t>
  </si>
  <si>
    <t>8.8601785,-79.8143683</t>
  </si>
  <si>
    <t>JN1964D</t>
  </si>
  <si>
    <t>8-809-947</t>
  </si>
  <si>
    <t>GILBERTO MURILLO NAVARRO</t>
  </si>
  <si>
    <t xml:space="preserve">mugilb23@gmail.com </t>
  </si>
  <si>
    <t>Panama oeste la chorrera, altos de las praderas calle 7a casa 306</t>
  </si>
  <si>
    <t>61866639</t>
  </si>
  <si>
    <t>8.8266493, - 79.8036428</t>
  </si>
  <si>
    <t>JN2954D</t>
  </si>
  <si>
    <t>8-867-1173</t>
  </si>
  <si>
    <t>GENESIS OSORIO</t>
  </si>
  <si>
    <t xml:space="preserve">Zael.bzco29@gmail.com </t>
  </si>
  <si>
    <t>Playa leona, la valdeza calle 16A casa B1-101</t>
  </si>
  <si>
    <t>61863624</t>
  </si>
  <si>
    <t>8.8269981,-79.8227535</t>
  </si>
  <si>
    <t>JA4612D</t>
  </si>
  <si>
    <t>8-774-2272</t>
  </si>
  <si>
    <t>YENIS LINETTE MARTINEZ VEGA</t>
  </si>
  <si>
    <t>yenismastinez@gmail.com</t>
  </si>
  <si>
    <t>CASA 82</t>
  </si>
  <si>
    <t>60102213</t>
  </si>
  <si>
    <t>8.8182115, -79.8479424</t>
  </si>
  <si>
    <t>JS4690D</t>
  </si>
  <si>
    <t>8-366-871</t>
  </si>
  <si>
    <t xml:space="preserve">Diana Mailin Medina Hernández </t>
  </si>
  <si>
    <t>dianamailin12@gmail.com</t>
  </si>
  <si>
    <t>Recidencial villa real calle 4</t>
  </si>
  <si>
    <t>64481281</t>
  </si>
  <si>
    <t>8.9000695,-79.7915494</t>
  </si>
  <si>
    <t>JX0800D</t>
  </si>
  <si>
    <t>5-718-2043</t>
  </si>
  <si>
    <t xml:space="preserve">Rolando CASAMA TOCAMO </t>
  </si>
  <si>
    <t>sunildacasama@gmail.com</t>
  </si>
  <si>
    <t xml:space="preserve">Panamá oeste La chorrera Crystal park </t>
  </si>
  <si>
    <t>65960542</t>
  </si>
  <si>
    <t>8.9009012,-79.8019563</t>
  </si>
  <si>
    <t>JG1424D</t>
  </si>
  <si>
    <t>8-358-127</t>
  </si>
  <si>
    <t xml:space="preserve">Yolanda Esther Vega Castillo </t>
  </si>
  <si>
    <t>Vegayolanda.1951@gmail.com</t>
  </si>
  <si>
    <t>Panamá oeste La chorrera la mata del coco</t>
  </si>
  <si>
    <t>60025928</t>
  </si>
  <si>
    <t>8.8696138,-79.8037326</t>
  </si>
  <si>
    <t>JA1483D</t>
  </si>
  <si>
    <t>8-937-6</t>
  </si>
  <si>
    <t xml:space="preserve">Otto Alberto pitti Rangel </t>
  </si>
  <si>
    <t>pittiotto18@gmail.com</t>
  </si>
  <si>
    <t>Panamá oeste La chorrera proyecto panorama</t>
  </si>
  <si>
    <t>69278956</t>
  </si>
  <si>
    <t>8.9100261,-79.7925311</t>
  </si>
  <si>
    <t>JY1569D</t>
  </si>
  <si>
    <t>8-822-390</t>
  </si>
  <si>
    <t>YARISEL MISELY SANCHEZ HERNANDEZ</t>
  </si>
  <si>
    <t>yariselsanchez1530@gmail.com</t>
  </si>
  <si>
    <t xml:space="preserve">La chorrera loma Guadalupe principal </t>
  </si>
  <si>
    <t>68638626</t>
  </si>
  <si>
    <t>8.8618998,-79.8087004</t>
  </si>
  <si>
    <t>JZ4412D</t>
  </si>
  <si>
    <t>10-710-2063</t>
  </si>
  <si>
    <t>NIWELIPIPILER GUSTAVO MORRIS GONZALEZ</t>
  </si>
  <si>
    <t>niwemorris28@gmail.com</t>
  </si>
  <si>
    <t xml:space="preserve">La chorrera altos de la pradera </t>
  </si>
  <si>
    <t>63622376</t>
  </si>
  <si>
    <t>8.8245932,-79.8052665</t>
  </si>
  <si>
    <t>JX2430D</t>
  </si>
  <si>
    <t>8-936-450</t>
  </si>
  <si>
    <t xml:space="preserve">Nathaly del Carmen Rodríguez Nuñez </t>
  </si>
  <si>
    <t>natyrodriguez0319@gmail.com</t>
  </si>
  <si>
    <t xml:space="preserve">Chorrera Guayacanes </t>
  </si>
  <si>
    <t>66613216</t>
  </si>
  <si>
    <t>8.9193345,-79.8083712</t>
  </si>
  <si>
    <t>JG2022D</t>
  </si>
  <si>
    <t>E-8-115101</t>
  </si>
  <si>
    <t xml:space="preserve">Walter Elizondro García </t>
  </si>
  <si>
    <t>walteane@yahoo.com</t>
  </si>
  <si>
    <t>La chorrera las arboledas los olivos</t>
  </si>
  <si>
    <t>62035175</t>
  </si>
  <si>
    <t>8.8797414,-79.7560641</t>
  </si>
  <si>
    <t>JS3416D</t>
  </si>
  <si>
    <t>8-862-135</t>
  </si>
  <si>
    <t>CARLOS MORENO</t>
  </si>
  <si>
    <t>Murillo05091990@gmail.com</t>
  </si>
  <si>
    <t>La chorrera alto de la pradera</t>
  </si>
  <si>
    <t>64311241</t>
  </si>
  <si>
    <t>8.8284313,-79.8019983</t>
  </si>
  <si>
    <t>JJ2971D</t>
  </si>
  <si>
    <t>6-702-1421</t>
  </si>
  <si>
    <t xml:space="preserve">Ruben Dario de Leon Moreno </t>
  </si>
  <si>
    <t>rudeleon19@gmail.com</t>
  </si>
  <si>
    <t>Panamá oeste La chorrera herradura</t>
  </si>
  <si>
    <t>67251061</t>
  </si>
  <si>
    <t>8.8518859,-79.8086857</t>
  </si>
  <si>
    <t>JO4337D</t>
  </si>
  <si>
    <t>8-792-1664</t>
  </si>
  <si>
    <t xml:space="preserve">Luis Alberto González Polanco </t>
  </si>
  <si>
    <t>luis.gonzalezpolanco123@gmail.com</t>
  </si>
  <si>
    <t>Panamá oeste La chorrera el coco Santa libra sector amaya</t>
  </si>
  <si>
    <t>66405128</t>
  </si>
  <si>
    <t>8.8768936,-79.8105511</t>
  </si>
  <si>
    <t>JV4354D</t>
  </si>
  <si>
    <t>12-704-2471</t>
  </si>
  <si>
    <t xml:space="preserve">Maynor Abrego Duncan </t>
  </si>
  <si>
    <t>iraydaortiz75@gmail.com</t>
  </si>
  <si>
    <t>Panamá oeste chorrera vista alegre casco viejo</t>
  </si>
  <si>
    <t>64554913</t>
  </si>
  <si>
    <t>8.9271145,-79.6987439</t>
  </si>
  <si>
    <t>JC4275D</t>
  </si>
  <si>
    <t>8-1032-705</t>
  </si>
  <si>
    <t>MAYAHUEL DEL CARMEN RODRIGUEZ SANTOS</t>
  </si>
  <si>
    <t>mayahuelrodriguez22@gmail.com</t>
  </si>
  <si>
    <t>Panamá oeste La churrera el coco</t>
  </si>
  <si>
    <t>64644543</t>
  </si>
  <si>
    <t>8.8707593,-79.8163142</t>
  </si>
  <si>
    <t>JX5019D</t>
  </si>
  <si>
    <t>3-79-413</t>
  </si>
  <si>
    <t xml:space="preserve">Ismael Fernández Sánchez </t>
  </si>
  <si>
    <t>1950ismaelfernandez@gmail.com</t>
  </si>
  <si>
    <t xml:space="preserve">Panamá oeste </t>
  </si>
  <si>
    <t>67587264</t>
  </si>
  <si>
    <t>8.8849521,-79.8233748</t>
  </si>
  <si>
    <t>JH5212D</t>
  </si>
  <si>
    <t>4-271-197</t>
  </si>
  <si>
    <t>Juana Rita Andrade Santos de Palacios</t>
  </si>
  <si>
    <t>64397140</t>
  </si>
  <si>
    <t>juanaritaandradesantos@gmail.com</t>
  </si>
  <si>
    <t xml:space="preserve">LAS LOMAS, LLANO GRANDE ABAJO, BDA 19 DE ABRIL </t>
  </si>
  <si>
    <t>65279561</t>
  </si>
  <si>
    <t>8.4368639, -82.3876389</t>
  </si>
  <si>
    <t>ANDRES FELIPE DE JESUS SAMUDIO SURGEON</t>
  </si>
  <si>
    <t>JJ5224D</t>
  </si>
  <si>
    <t>4-716-2242</t>
  </si>
  <si>
    <t xml:space="preserve">yatirka yeremy Montenegro pino </t>
  </si>
  <si>
    <t>64198665</t>
  </si>
  <si>
    <t>yatirka0322@gmail.com</t>
  </si>
  <si>
    <t>residencial los centauros calle primera c06379-99BDA entrada de la virgencita 3era entrada</t>
  </si>
  <si>
    <t>8°30’18.90”N 82°38’24.60”W</t>
  </si>
  <si>
    <t>JX5532C</t>
  </si>
  <si>
    <t>4-754-849</t>
  </si>
  <si>
    <t xml:space="preserve">Karla Vanessa Quintero pino </t>
  </si>
  <si>
    <t>69839515</t>
  </si>
  <si>
    <t>quinterokarla1990@gmail.com</t>
  </si>
  <si>
    <t>entrando la abarroteris frente a la cancha Elisa chiari 3 casa ala izquierda portón negro con blanco</t>
  </si>
  <si>
    <t>8°25’09.32”N 82°24’22.16”W</t>
  </si>
  <si>
    <t>JN1182D</t>
  </si>
  <si>
    <t>4-276-929</t>
  </si>
  <si>
    <t xml:space="preserve">Heidy de Lourdes justavino Montenegro </t>
  </si>
  <si>
    <t>64910996</t>
  </si>
  <si>
    <t>ec3455229@gmail.com</t>
  </si>
  <si>
    <t xml:space="preserve">Llamo Grande  carretera interamericana paso elevado 2 entrando después del colegio  victoriano </t>
  </si>
  <si>
    <t>8°25’30.53”N 82°23’31.12”W</t>
  </si>
  <si>
    <t>JQ0450D</t>
  </si>
  <si>
    <t>4-67-230</t>
  </si>
  <si>
    <t>LUIS ENRIQUE PINEDA BATISTA</t>
  </si>
  <si>
    <t>65123113</t>
  </si>
  <si>
    <t>lpineda.std@uinl.edu.pa</t>
  </si>
  <si>
    <t>residencial ciudad malex ,David (cab)</t>
  </si>
  <si>
    <t>8°23’57.59”N 82°26’02.84”W</t>
  </si>
  <si>
    <t>JC0844D</t>
  </si>
  <si>
    <t>4-835-1985</t>
  </si>
  <si>
    <t xml:space="preserve">ashley Michelle Henríquez torres </t>
  </si>
  <si>
    <t>63026621</t>
  </si>
  <si>
    <t>lidianaenrique10@gmail.com</t>
  </si>
  <si>
    <t>las lomas llano del medio  frente a villa amparo techo de esperanza placa 95</t>
  </si>
  <si>
    <t>LAS LAJAS (CABEC)                                 </t>
  </si>
  <si>
    <t>8.4200583,-82.3888611</t>
  </si>
  <si>
    <t>JQ1105D</t>
  </si>
  <si>
    <t>4-720-510</t>
  </si>
  <si>
    <t xml:space="preserve">Marisol yazmin Ruiz morales </t>
  </si>
  <si>
    <t>65173023</t>
  </si>
  <si>
    <t>Marisolruiz12345.mn@gmail.com</t>
  </si>
  <si>
    <t>Loma colorada  nutre hogar  calle  IT 40 residencial hacienda MaríaII lote 47</t>
  </si>
  <si>
    <t>8°24’08.52”N 82°24’52.03”W</t>
  </si>
  <si>
    <t>JE0592D</t>
  </si>
  <si>
    <t>4-267-39</t>
  </si>
  <si>
    <t xml:space="preserve">katya Cristina arauz lopez </t>
  </si>
  <si>
    <t>67739191</t>
  </si>
  <si>
    <t>mailto:katyara77@gmail.com</t>
  </si>
  <si>
    <t>BAD-donde era la antigua bodega castillo</t>
  </si>
  <si>
    <t>8°24’42.20”N82°25’12.16”W</t>
  </si>
  <si>
    <t>JJ1584D</t>
  </si>
  <si>
    <t>4-243-943</t>
  </si>
  <si>
    <t xml:space="preserve">Janeth jackeline Perez laws de Jaramillo </t>
  </si>
  <si>
    <t>62559176</t>
  </si>
  <si>
    <t>jenny230497@gmail.com</t>
  </si>
  <si>
    <t xml:space="preserve">Bugaba la Consepción centro 4ta oeste 11801casa alado del cementerio </t>
  </si>
  <si>
    <t>8° 31’14.94”N 82°37’26.42”W</t>
  </si>
  <si>
    <t>JI1748D</t>
  </si>
  <si>
    <t>4-185–603</t>
  </si>
  <si>
    <t xml:space="preserve">Leo Alberto  García </t>
  </si>
  <si>
    <t>63885295</t>
  </si>
  <si>
    <t>leo2506garcia07@gmail.com</t>
  </si>
  <si>
    <t>Las praderas bajando bar la brujita 3 entrada ala derecha apartamento 3</t>
  </si>
  <si>
    <t>8°24’23.96”N 82°26’15.03”W</t>
  </si>
  <si>
    <t>JJ1738D</t>
  </si>
  <si>
    <t>4-244-263</t>
  </si>
  <si>
    <t>HILMA GONZALEZ</t>
  </si>
  <si>
    <t>65307527</t>
  </si>
  <si>
    <t>hilmacasasola15@gmail.com</t>
  </si>
  <si>
    <t xml:space="preserve">rincon largo después de la placa  calle principal casa color verde </t>
  </si>
  <si>
    <t>8.522124,-82.408062.</t>
  </si>
  <si>
    <t>JU2285D</t>
  </si>
  <si>
    <t>4-273-529</t>
  </si>
  <si>
    <t>JOSEFINA GOMEZ</t>
  </si>
  <si>
    <t>64435639</t>
  </si>
  <si>
    <t>maryderivera874@gmail.com</t>
  </si>
  <si>
    <t>Residencial sueño  dorado calle principal sueño dorado S/N última casa  2  etapa casa izquierda color verde casa #175</t>
  </si>
  <si>
    <t>8° 25’01.92”N82°22’40.34”W</t>
  </si>
  <si>
    <t>JX3259D</t>
  </si>
  <si>
    <t>4-53-609</t>
  </si>
  <si>
    <t>MARCELINO ROGELIO SOLIS MARCIAGA</t>
  </si>
  <si>
    <t>64899314</t>
  </si>
  <si>
    <t>msolis_15@hotmail.com</t>
  </si>
  <si>
    <t xml:space="preserve">Urb nazareth </t>
  </si>
  <si>
    <t>8.402785 -82.418024</t>
  </si>
  <si>
    <t>JR5761C</t>
  </si>
  <si>
    <t>4-78-600</t>
  </si>
  <si>
    <t>MARIA JILMA MONTENEGRO MARTINEZ</t>
  </si>
  <si>
    <t>63879088</t>
  </si>
  <si>
    <t>eg3350835@gmail.com</t>
  </si>
  <si>
    <t xml:space="preserve">Urb. Ciudad acuario </t>
  </si>
  <si>
    <t>68251983</t>
  </si>
  <si>
    <t>8.400586,-82.462932</t>
  </si>
  <si>
    <t>JU5787C</t>
  </si>
  <si>
    <t>4-803-299</t>
  </si>
  <si>
    <t>JAHIR SOCIMO GANTES GUILLEN</t>
  </si>
  <si>
    <t>64911346</t>
  </si>
  <si>
    <t>JSGGPTY@PROTON.ME</t>
  </si>
  <si>
    <t xml:space="preserve">ALTOS DEL RIO </t>
  </si>
  <si>
    <t>68827984</t>
  </si>
  <si>
    <t> 8.46367, -82.415873</t>
  </si>
  <si>
    <t>JQ5216C</t>
  </si>
  <si>
    <t>4-181-992</t>
  </si>
  <si>
    <t>ROGER JAVIER CABALLERO MENDEZ</t>
  </si>
  <si>
    <t>61980803</t>
  </si>
  <si>
    <t>leonidasmoreno63@gmail.com</t>
  </si>
  <si>
    <t>NUEVO HORIZONTE SEGUNDA CALLE LOTE D-5 PB</t>
  </si>
  <si>
    <t>8.519131, -82.429303</t>
  </si>
  <si>
    <t>JC0186D</t>
  </si>
  <si>
    <t>4-788-922</t>
  </si>
  <si>
    <t>JOSUE ABDIEL ARAUZ ROSAS </t>
  </si>
  <si>
    <t>68684817</t>
  </si>
  <si>
    <t>josuearauz25@gmail.com</t>
  </si>
  <si>
    <t>CERCA DE LA AB JUANITA MREF36907</t>
  </si>
  <si>
    <t>8.394178,-82.323942</t>
  </si>
  <si>
    <t>JA0677D</t>
  </si>
  <si>
    <t>4-124-478</t>
  </si>
  <si>
    <t>NICOLÁS MARTÍNEZ DE LEÓN </t>
  </si>
  <si>
    <t>69574966</t>
  </si>
  <si>
    <t>davidmartinez321890@gmail.com</t>
  </si>
  <si>
    <t>CHIRIQUI, DIST.DE DAVID, CORREG.DE LAS LOMAS,VILLA AMPARO,CALLE PRIMERA LLANO GRANDE, DA40546-29 CASAMODELO DE VILLA AMP</t>
  </si>
  <si>
    <t>8.421733, -82.388219</t>
  </si>
  <si>
    <t>JI1199D</t>
  </si>
  <si>
    <t>4-727-1937</t>
  </si>
  <si>
    <t>URANA SOYARA SIMONE</t>
  </si>
  <si>
    <t>64936112</t>
  </si>
  <si>
    <t>ury2782@hotmail.com</t>
  </si>
  <si>
    <t>CHIRIQUI,DIST.DE BOQUETE, CORREG.DE ALTO BOQUETE,ALTO BOQUETE,1-CA-SAMBONI, BO1006A-S/N Entrando por samboni al final de</t>
  </si>
  <si>
    <t>8.7307667, -82.4265889</t>
  </si>
  <si>
    <t>JR1546D</t>
  </si>
  <si>
    <t>8-862-1377</t>
  </si>
  <si>
    <t>JULIO ABRAHAM DE LEÓN SERNA </t>
  </si>
  <si>
    <t>6532-5289</t>
  </si>
  <si>
    <t>yulissa1822@hotmail.com</t>
  </si>
  <si>
    <t>CHIRIQUI,DIST.DE DAVID,CORREG.DE DAVID BARRIADA LOMA LINDA, 2-VE-LOMA LINDA, S/N RESIDENCIAL LOMA LINDA SEGUNDA CALLE SE</t>
  </si>
  <si>
    <t>65325289</t>
  </si>
  <si>
    <t>8.404082,-82.413527</t>
  </si>
  <si>
    <t>JU1340D</t>
  </si>
  <si>
    <t>4-700-1922</t>
  </si>
  <si>
    <t>EDUARDO GONZALEZ VALDEZ</t>
  </si>
  <si>
    <t>62981678</t>
  </si>
  <si>
    <t>eduardogonzalez2229@gmail.com</t>
  </si>
  <si>
    <t>CHIRIQUI,DIST.DE DOLEGA, CORREG.DE LOS ALGARROBOS,LOS VALLES DE ALGARROBOS, CALLE VALLE 5 CASA 66 DIAGONAL A LA ABARROTE</t>
  </si>
  <si>
    <t>8.498430,-82.414475</t>
  </si>
  <si>
    <t>JI3870D</t>
  </si>
  <si>
    <t>2-730-1084</t>
  </si>
  <si>
    <t>YASMINA VANESSA ORTEGA ROJAS </t>
  </si>
  <si>
    <t>69803641</t>
  </si>
  <si>
    <t>yasmina.0593@hotmail.com</t>
  </si>
  <si>
    <t>CHIRIQUI, DIST.DE DAVID, CORREG.DE LAS LOMAS,RESIDENCIAL BRISAS DEL SUR,CALLE PRINCIPAL, LOM3115-6 1RA CHIRIQUI DIST. DE</t>
  </si>
  <si>
    <t>8.420465,-82.374967</t>
  </si>
  <si>
    <t>JO1770D</t>
  </si>
  <si>
    <t>4-714-1964</t>
  </si>
  <si>
    <t xml:space="preserve">Alejandra María Bernal jurado </t>
  </si>
  <si>
    <t>69356889</t>
  </si>
  <si>
    <t>Alejandramaria2316@gmail.com</t>
  </si>
  <si>
    <t xml:space="preserve">David, pedregal, Villa La Paz 5ta casa a la derecha </t>
  </si>
  <si>
    <t>68244615</t>
  </si>
  <si>
    <t>8.3742536, -82.43090749999999</t>
  </si>
  <si>
    <t>JU2175D</t>
  </si>
  <si>
    <t>4-292-42</t>
  </si>
  <si>
    <t xml:space="preserve">ANA BEATRIZ GOMEZ PEREZ </t>
  </si>
  <si>
    <t>66546780</t>
  </si>
  <si>
    <t>jana470812@hotmail.com</t>
  </si>
  <si>
    <t xml:space="preserve">david, pedregal, vista hermosa 2 calle principal al lado de enrique gantes </t>
  </si>
  <si>
    <t>65197960</t>
  </si>
  <si>
    <t>8.375165,-82.423654</t>
  </si>
  <si>
    <t>JS4533D</t>
  </si>
  <si>
    <t>4-237-441</t>
  </si>
  <si>
    <t>EDILKA YADIRA MIRANDA MONTENEGRO DE WELSH</t>
  </si>
  <si>
    <t>65369217</t>
  </si>
  <si>
    <t>edilka_40@hotmail.com</t>
  </si>
  <si>
    <t xml:space="preserve">david, pedregal la revolucion </t>
  </si>
  <si>
    <t>64358047</t>
  </si>
  <si>
    <t>8.393739, -82.423603</t>
  </si>
  <si>
    <t>JL4525D</t>
  </si>
  <si>
    <t>4-146-133</t>
  </si>
  <si>
    <t>ROBERTO MATOS ZAPATA</t>
  </si>
  <si>
    <t>64631183</t>
  </si>
  <si>
    <t>muni.jeneyefer.3014@gmail.com</t>
  </si>
  <si>
    <t xml:space="preserve">chirqui, betania del haras </t>
  </si>
  <si>
    <t>64506788</t>
  </si>
  <si>
    <t>8.394065,-82.327341</t>
  </si>
  <si>
    <t>JO4445D</t>
  </si>
  <si>
    <t>6-721-664</t>
  </si>
  <si>
    <t>CRYSTIAN GONZALEZ</t>
  </si>
  <si>
    <t>62973701</t>
  </si>
  <si>
    <t>hencri55@gmail.com</t>
  </si>
  <si>
    <t>Residencia las fuentes calle 2 L-104</t>
  </si>
  <si>
    <t>8.484179,-82.527102</t>
  </si>
  <si>
    <t>JL4808D</t>
  </si>
  <si>
    <t>4-780-1904</t>
  </si>
  <si>
    <t>HAYDEE GONZALEZ</t>
  </si>
  <si>
    <t>6863-1714</t>
  </si>
  <si>
    <t>haydees220296.hg@gmail.com</t>
  </si>
  <si>
    <t>Urba. Praderas de San Miguel Avenida 3ra Nro.76, La concepción (cab)Bugaba, Chiriquí.</t>
  </si>
  <si>
    <t>6863171</t>
  </si>
  <si>
    <t xml:space="preserve"> 8.574289,-82.637413</t>
  </si>
  <si>
    <t>JA1589D</t>
  </si>
  <si>
    <t>1-700-2196</t>
  </si>
  <si>
    <t xml:space="preserve">Roxana Rivas Domínguez </t>
  </si>
  <si>
    <t>62349278</t>
  </si>
  <si>
    <t>roxanarivas384@gmail.com</t>
  </si>
  <si>
    <t xml:space="preserve">CHIRIQUI, DIST. DE DOLEGA, CORREG. DE LOS ALGARROBOS, LOS VALLES DE ALGARROBOS, 1-CD-PRINCIPAL, LAG1736W - S/N VALLE 6, </t>
  </si>
  <si>
    <t>8.499666,-82.410454</t>
  </si>
  <si>
    <t>JA4749D</t>
  </si>
  <si>
    <t xml:space="preserve">4-255-847 </t>
  </si>
  <si>
    <t>Jenizel Yakzira guerra santamaria</t>
  </si>
  <si>
    <t>7304542</t>
  </si>
  <si>
    <t>Equipoytransportegonzalez@gmail.com</t>
  </si>
  <si>
    <t xml:space="preserve">Casa crema con blanco a la derecha </t>
  </si>
  <si>
    <t>62292819</t>
  </si>
  <si>
    <t>8.460019,-82.435994</t>
  </si>
  <si>
    <t>JE1200D</t>
  </si>
  <si>
    <t>4-763-921</t>
  </si>
  <si>
    <t>Julieth Yuveth Del Cid Rueda</t>
  </si>
  <si>
    <t>63003089</t>
  </si>
  <si>
    <t>Juliethdelcid@Gmail.com</t>
  </si>
  <si>
    <t>David chiriqui, altos de las Moras, Calle C lote 94 ALAD</t>
  </si>
  <si>
    <t>8.412708,-82.407369</t>
  </si>
  <si>
    <t>JZ1333D</t>
  </si>
  <si>
    <t>8-728-174</t>
  </si>
  <si>
    <t xml:space="preserve">Brenda Lizbeth Marchena Berdiales </t>
  </si>
  <si>
    <t>64847925</t>
  </si>
  <si>
    <t>brendamarchena2179@Gmail.com</t>
  </si>
  <si>
    <t>Pedregal, diagonal a la tiburonera</t>
  </si>
  <si>
    <t>8.369980, - 82.435105</t>
  </si>
  <si>
    <t>JZ1510D</t>
  </si>
  <si>
    <t>4-772-528</t>
  </si>
  <si>
    <t>JOAQUIN SALDAÑA</t>
  </si>
  <si>
    <t>67978416</t>
  </si>
  <si>
    <t>hurtadoyenilin@Gmail.com</t>
  </si>
  <si>
    <t>Dolega, los Anastacios detrás de La cancha, Calle segunda casa rosada</t>
  </si>
  <si>
    <t xml:space="preserve"> 8. 520799,-82.407930</t>
  </si>
  <si>
    <t>JD2326D</t>
  </si>
  <si>
    <t>4-836-1410</t>
  </si>
  <si>
    <t xml:space="preserve">Kendra Nahomy Barrios Cerceño </t>
  </si>
  <si>
    <t>63381347</t>
  </si>
  <si>
    <t>Barriosbps@Gmail.com</t>
  </si>
  <si>
    <t xml:space="preserve">Las Lomas, colinas de Quiteño </t>
  </si>
  <si>
    <t>8.4681528, - 82. 3993139</t>
  </si>
  <si>
    <t>JD4287D</t>
  </si>
  <si>
    <t>8-505-207</t>
  </si>
  <si>
    <t>Alexis Rafael Pinto Rodríguez</t>
  </si>
  <si>
    <t>68646318</t>
  </si>
  <si>
    <t>emanuelrafael0710@gmail.com</t>
  </si>
  <si>
    <t>63652555</t>
  </si>
  <si>
    <t>8°22'34.75"N 82°25'09.89"W</t>
  </si>
  <si>
    <t>JN0228D</t>
  </si>
  <si>
    <t>PE-13-2264</t>
  </si>
  <si>
    <t>Alberto Anibal Montenegro Muñoz</t>
  </si>
  <si>
    <t>64565384</t>
  </si>
  <si>
    <t>Montenegroalberto531@gmail.com</t>
  </si>
  <si>
    <t>Paso canoas arriba</t>
  </si>
  <si>
    <t>64761706</t>
  </si>
  <si>
    <t>8°34'27.70"N 82°49'20.66"W</t>
  </si>
  <si>
    <t>JT0426D</t>
  </si>
  <si>
    <t>4-798-725</t>
  </si>
  <si>
    <t>Iris Mabelis Santamaría Morales</t>
  </si>
  <si>
    <t>63863820</t>
  </si>
  <si>
    <t>Mabelsantamaria98@gmail.com</t>
  </si>
  <si>
    <t xml:space="preserve">Pedregal 16 de Diciembre </t>
  </si>
  <si>
    <t>65853302</t>
  </si>
  <si>
    <t xml:space="preserve"> 8°22'32.81"N 82°24'59.75"W</t>
  </si>
  <si>
    <t>JW0667D</t>
  </si>
  <si>
    <t>4-155-1665</t>
  </si>
  <si>
    <t xml:space="preserve">Ricardo Antonio Santamaría Ledezma </t>
  </si>
  <si>
    <t>62202281</t>
  </si>
  <si>
    <t>rsantamaríaledezma@gmail.com</t>
  </si>
  <si>
    <t xml:space="preserve">Villa la Paz </t>
  </si>
  <si>
    <t>66225346</t>
  </si>
  <si>
    <t>8°22'31.42"N 82°25'47.96"W</t>
  </si>
  <si>
    <t>JC1239D</t>
  </si>
  <si>
    <t>4-771-1679</t>
  </si>
  <si>
    <t xml:space="preserve">Kimberly Aguirre Espinosa </t>
  </si>
  <si>
    <t>65228553</t>
  </si>
  <si>
    <t>jordanakim09@gmail.com</t>
  </si>
  <si>
    <t xml:space="preserve">San Cristóbal </t>
  </si>
  <si>
    <t>67766781</t>
  </si>
  <si>
    <t>8.405415,-82.437484</t>
  </si>
  <si>
    <t>JN1520D</t>
  </si>
  <si>
    <t>4-812-2230</t>
  </si>
  <si>
    <t>Dayana Lisseth De Gracia González</t>
  </si>
  <si>
    <t>lissethdg20@gmail.com</t>
  </si>
  <si>
    <t>68472785</t>
  </si>
  <si>
    <t>8.738298,-82.429797</t>
  </si>
  <si>
    <t>JW1585D</t>
  </si>
  <si>
    <t>4-780-2051</t>
  </si>
  <si>
    <t>Alfredo Luis Fuentes Quintero</t>
  </si>
  <si>
    <t>65244600</t>
  </si>
  <si>
    <t>fuentesalfredo2702@gmail.com</t>
  </si>
  <si>
    <t xml:space="preserve">Ciudad Acuario </t>
  </si>
  <si>
    <t>61669182</t>
  </si>
  <si>
    <t>8.399417,-82.462863</t>
  </si>
  <si>
    <t>JU2116D</t>
  </si>
  <si>
    <t>4-195-560</t>
  </si>
  <si>
    <t>ELISIA GONZALEZ</t>
  </si>
  <si>
    <t>69820285</t>
  </si>
  <si>
    <t>gelisia24@gmail.com</t>
  </si>
  <si>
    <t>Residencial Magna</t>
  </si>
  <si>
    <t>69590592</t>
  </si>
  <si>
    <t>8.408631,-82.412542</t>
  </si>
  <si>
    <t>JJ3436D</t>
  </si>
  <si>
    <t>4-753-900</t>
  </si>
  <si>
    <t>YAMILETH SAMANIEGO</t>
  </si>
  <si>
    <t>63873684</t>
  </si>
  <si>
    <t>yami09santi@gmail.com</t>
  </si>
  <si>
    <t xml:space="preserve">Loma Colorada </t>
  </si>
  <si>
    <t>63871595</t>
  </si>
  <si>
    <t>8°24'41.90"N 82°24'36.37"W</t>
  </si>
  <si>
    <t>JA3532D</t>
  </si>
  <si>
    <t>4-211-197</t>
  </si>
  <si>
    <t>FERNANDO SANTOS</t>
  </si>
  <si>
    <t>68023676</t>
  </si>
  <si>
    <t>jose1979santos@hotmail.com</t>
  </si>
  <si>
    <t xml:space="preserve">Chiriqui </t>
  </si>
  <si>
    <t>65976488</t>
  </si>
  <si>
    <t>8.393887,-82.323776</t>
  </si>
  <si>
    <t>JD3577D</t>
  </si>
  <si>
    <t>4-762-2348</t>
  </si>
  <si>
    <t>EMILY SANCHEZ</t>
  </si>
  <si>
    <t>69250991</t>
  </si>
  <si>
    <t>e_sb05@hotmail.com</t>
  </si>
  <si>
    <t xml:space="preserve">La Concepción </t>
  </si>
  <si>
    <t>68199968</t>
  </si>
  <si>
    <t>8.546846,-82.626495</t>
  </si>
  <si>
    <t>JZ3984D</t>
  </si>
  <si>
    <t>Villa Patricia</t>
  </si>
  <si>
    <t>8°26'29.30"N 82°27'21.14"W</t>
  </si>
  <si>
    <t>JD4131D</t>
  </si>
  <si>
    <t>4-721-748</t>
  </si>
  <si>
    <t>LUIS CRUZ</t>
  </si>
  <si>
    <t>cruzluis0129@gmail.com</t>
  </si>
  <si>
    <t>69476518</t>
  </si>
  <si>
    <t>8.506723,-82.629392</t>
  </si>
  <si>
    <t>JB4934D</t>
  </si>
  <si>
    <t>4-161-62</t>
  </si>
  <si>
    <t>Dionicia Aracelis Madrid Bernal de Rojas</t>
  </si>
  <si>
    <t>6911-4692</t>
  </si>
  <si>
    <t>madriddionicia298@gmail.com</t>
  </si>
  <si>
    <t>CHIRIQUI, DIST. DE DAVID, CORREG. DE PEDREGAL, VILLA LA PAZ, 1-VE-LA PAZ, PED4151 - S/N ENTRANDO POR SELCHI LA ULTIMA CA</t>
  </si>
  <si>
    <t>68417209</t>
  </si>
  <si>
    <t xml:space="preserve"> 8.372891,-82.428159</t>
  </si>
  <si>
    <t>JT0107D</t>
  </si>
  <si>
    <t>4-732-1800</t>
  </si>
  <si>
    <t>René Ricardo Olmos</t>
  </si>
  <si>
    <t>6331-0189</t>
  </si>
  <si>
    <t>reneolmosc@gmail.com</t>
  </si>
  <si>
    <t xml:space="preserve">BDA. CRUZ ROJA, CRUZ ROJA CALLE SIN ID CASA BDA CRUZ ROJA. CRUZ ROJA 12300 SIN ID </t>
  </si>
  <si>
    <t>65627819</t>
  </si>
  <si>
    <t>8.7539123, -82.4343815</t>
  </si>
  <si>
    <t>JG0306D</t>
  </si>
  <si>
    <t>4-830-1138</t>
  </si>
  <si>
    <t xml:space="preserve">Ashlie Maruquel Morales Cabre </t>
  </si>
  <si>
    <t>6441-2535</t>
  </si>
  <si>
    <t>ashliemorales1004@gmail.com</t>
  </si>
  <si>
    <t xml:space="preserve">NUEVO HORIZONTE SEGUNDA CALLE LOTE 06 MANZ F PB NUEVO HORIZONTE </t>
  </si>
  <si>
    <t>68212041</t>
  </si>
  <si>
    <t>8°31'20.79"N 82°25'48.14"W</t>
  </si>
  <si>
    <t>JC0374D</t>
  </si>
  <si>
    <t>4-815-153</t>
  </si>
  <si>
    <t xml:space="preserve">Sulineth Michell Navarro Pineda </t>
  </si>
  <si>
    <t xml:space="preserve">6365-0017 </t>
  </si>
  <si>
    <t>sulineth18@gmail.com</t>
  </si>
  <si>
    <t>CHIRIQUI, DIST. DE DAVID, CORREG. DE LAS LOMAS, SAN JOSE, 1-CA-PRINCIPAL LLANO DEL MEDIO, LOM248 - 2 ANTES DE LOS SENDER</t>
  </si>
  <si>
    <t>69384178</t>
  </si>
  <si>
    <t>8°24'48.98"N 82°23'07.05"W</t>
  </si>
  <si>
    <t>JH0568D</t>
  </si>
  <si>
    <t>1-25-305</t>
  </si>
  <si>
    <t xml:space="preserve">Margarita Pimentel Tejeira </t>
  </si>
  <si>
    <t>6449-5826</t>
  </si>
  <si>
    <t>auraivonne2112@gmail.com</t>
  </si>
  <si>
    <t>CHIRIQUI, DIST. DE DAVID, CORREG. DE DAVID, URBANIZACION LA PRADERA, CALLE 3RA, DA50509 - S/N LA PRADERA ENTRANDO POR EL</t>
  </si>
  <si>
    <t>66241173</t>
  </si>
  <si>
    <t>8.405813,-82.437422</t>
  </si>
  <si>
    <t>JQ1539D</t>
  </si>
  <si>
    <t>4-841-420</t>
  </si>
  <si>
    <t>JAFET MARTINEZ</t>
  </si>
  <si>
    <t>6582-9127</t>
  </si>
  <si>
    <t>jafettt24@icloud.com</t>
  </si>
  <si>
    <t>Dos rios 5ta, dos ríos, calle num p 4309 dos ríos 5ta dos ríos 10300 casa 00000 num p 430</t>
  </si>
  <si>
    <t>66138711</t>
  </si>
  <si>
    <t>8.5186255, -82.6121289</t>
  </si>
  <si>
    <t>JL3762D</t>
  </si>
  <si>
    <t>4-815-2296</t>
  </si>
  <si>
    <t>ALEXANDRA ACEVEDO</t>
  </si>
  <si>
    <t>6823-6756</t>
  </si>
  <si>
    <t>alexandrac02@hotmail.com</t>
  </si>
  <si>
    <t xml:space="preserve">Altos de San Vicente La represa calle Julia cerrud altos de san Vicente la represa 10430 Julia cerrud a la represa </t>
  </si>
  <si>
    <t>64450760</t>
  </si>
  <si>
    <t>8°15'42.20"N 82°52'36.22"W</t>
  </si>
  <si>
    <t>JK4192D</t>
  </si>
  <si>
    <t>4-754-62</t>
  </si>
  <si>
    <t xml:space="preserve">Handa Yohana Pineda de González  </t>
  </si>
  <si>
    <t>6531-0098</t>
  </si>
  <si>
    <t>handa210618@gmail.com</t>
  </si>
  <si>
    <t xml:space="preserve">CHIRIQUI, DIST. DE DAVID, CORREG. DE PEDREGAL, BARRIADA VISTA HERMOSA, CALLE 1RA VISTA HERMOSA, PED735 - S/N LUEGO A LA </t>
  </si>
  <si>
    <t>64585959</t>
  </si>
  <si>
    <t>8°22'43.55"N 82°25'22.25"W</t>
  </si>
  <si>
    <t>JR4437D</t>
  </si>
  <si>
    <t>4-75-267</t>
  </si>
  <si>
    <t>Aycix Silvera Samudio</t>
  </si>
  <si>
    <t>65606884</t>
  </si>
  <si>
    <t>Felipacarrera146@gmail.com</t>
  </si>
  <si>
    <t>M.Q. VILLARREAL,6TA. OESTE AVDA CN INFANTIL, F/G-NTE  M.Q. VILLARREAL,6TA. OESTE 12001  CASA 00000 CN IN</t>
  </si>
  <si>
    <t>64479263</t>
  </si>
  <si>
    <t>8.438203,-82.429977</t>
  </si>
  <si>
    <t>JE1752D</t>
  </si>
  <si>
    <t>4-739-188</t>
  </si>
  <si>
    <t>Eymis Jasiel Cubilla Famania</t>
  </si>
  <si>
    <t>61987704</t>
  </si>
  <si>
    <t>eymis.cubillaf@gmail.com</t>
  </si>
  <si>
    <t>Los Valles de los Algarrobos, Valle 6, cerca al parque de Valle 6 cuarta casa color naranja CHIRIQUI DOLEGA LOS ALGARROB</t>
  </si>
  <si>
    <t>69450038</t>
  </si>
  <si>
    <t>8°30'03.48"N82°24'37.19"W</t>
  </si>
  <si>
    <t xml:space="preserve">CARLOS ANTONIO HERRERA LEON </t>
  </si>
  <si>
    <t>JY4939D</t>
  </si>
  <si>
    <t>1-716-121</t>
  </si>
  <si>
    <t>Yuliani Aracely Martinez Coronel</t>
  </si>
  <si>
    <t>6993-1813</t>
  </si>
  <si>
    <t>yuli4ever1330@gmail.com</t>
  </si>
  <si>
    <t>Barriada el retorno segunda cslle lote- B19 casa 0000 RODR Alado fia carrera</t>
  </si>
  <si>
    <t>63776252</t>
  </si>
  <si>
    <t>8.413240,-82.434288</t>
  </si>
  <si>
    <t>CRISTHIAN DAVID SALINAS SALINAS</t>
  </si>
  <si>
    <t>JN5760C</t>
  </si>
  <si>
    <t>4-94-821</t>
  </si>
  <si>
    <t>Juan Antonio Morales Gomez</t>
  </si>
  <si>
    <t>62580293</t>
  </si>
  <si>
    <t>jjmoralesabogados@hotmail.com</t>
  </si>
  <si>
    <t>Resid Ciudad Acuario #2, cuarta calle lote:161.PB</t>
  </si>
  <si>
    <t>64778542</t>
  </si>
  <si>
    <t>8°24'18.98"N 82°27'42.14"W</t>
  </si>
  <si>
    <t>JY0576D</t>
  </si>
  <si>
    <t>E-8-238289</t>
  </si>
  <si>
    <t>JOHAN SEBASTIAN BERMUDEZ ARIAS</t>
  </si>
  <si>
    <t>6465-3948</t>
  </si>
  <si>
    <t>sebatianarias53@gmail.com</t>
  </si>
  <si>
    <t>Resid ciudad acuario #2, cuarta calle lote - 167 PBL 16</t>
  </si>
  <si>
    <t>6642753</t>
  </si>
  <si>
    <t>8°24'21.54"N 82°27'40.88"W</t>
  </si>
  <si>
    <t>JW3958D</t>
  </si>
  <si>
    <t>4-728-1052</t>
  </si>
  <si>
    <t>ESTEBAN ALMENGOR</t>
  </si>
  <si>
    <t>63327969</t>
  </si>
  <si>
    <t>almengoresteban10@gmail.com</t>
  </si>
  <si>
    <t>Castillo, Elma Brisas del Rio, Principal sin ID</t>
  </si>
  <si>
    <t>66935483</t>
  </si>
  <si>
    <t>8.403925,-82.406914</t>
  </si>
  <si>
    <t>JB2118D</t>
  </si>
  <si>
    <t>4-730-91</t>
  </si>
  <si>
    <t>ENELDA SALINAS</t>
  </si>
  <si>
    <t>64310571</t>
  </si>
  <si>
    <t>enelda.salinas2015@gmail.com</t>
  </si>
  <si>
    <t>CHIRIQUI, DIST. DE BOQUERON, CORREG. DEPEDREGAL, LA VICTORIA, CALLE 2DA, PDG141 - S/N CASA AZUL 22COLOR A 2DA CALLE A LA</t>
  </si>
  <si>
    <t>68529463</t>
  </si>
  <si>
    <t>8°29'56.68"N 82°36'11.24"W</t>
  </si>
  <si>
    <t>JG3408D</t>
  </si>
  <si>
    <t>4-174-110</t>
  </si>
  <si>
    <t>ANA FUENTES</t>
  </si>
  <si>
    <t>66315711</t>
  </si>
  <si>
    <t>anafuentes0202@gmail.com</t>
  </si>
  <si>
    <t>Jardines de San Cristóbal primera calle a mano derecha casa número 10 color celeste serca negra,</t>
  </si>
  <si>
    <t>64753828</t>
  </si>
  <si>
    <t>8°24'20.83"N 82°26'27.16"W</t>
  </si>
  <si>
    <t>JZ3530D</t>
  </si>
  <si>
    <t>4-717-1305</t>
  </si>
  <si>
    <t>MARIBEL CABALLERO</t>
  </si>
  <si>
    <t>65125923</t>
  </si>
  <si>
    <t>adnerx171507@gmail.com</t>
  </si>
  <si>
    <t xml:space="preserve">La victoria de boqueron </t>
  </si>
  <si>
    <t>6471458</t>
  </si>
  <si>
    <t>8°29'42.67"N 82°35'50.24"W</t>
  </si>
  <si>
    <t>JB4178D</t>
  </si>
  <si>
    <t>4-220-767</t>
  </si>
  <si>
    <t>Cesar Vasquez Flores</t>
  </si>
  <si>
    <t>61471452</t>
  </si>
  <si>
    <t>cesar@suplidora.net</t>
  </si>
  <si>
    <t xml:space="preserve">CHIRIQUI, DIST. DE DOLEGA, CORREG. DOLEGA CABECERA, VILLA DEL SOL, 2-CA VILLA DEL SOL, DO786 - 89 LAULTIMA CALLE LA 9NA </t>
  </si>
  <si>
    <t>6154612</t>
  </si>
  <si>
    <t>8°29'38.82"N 82°25'07.80"W</t>
  </si>
  <si>
    <t>JK4629D</t>
  </si>
  <si>
    <t>4-772-262</t>
  </si>
  <si>
    <t xml:space="preserve">Ana Virginia Arauz Ortega </t>
  </si>
  <si>
    <t>6543-6615</t>
  </si>
  <si>
    <t>anaarauz0410@gmail.com</t>
  </si>
  <si>
    <t xml:space="preserve">Los valles de los algarrobos calle sexta </t>
  </si>
  <si>
    <t>65436615</t>
  </si>
  <si>
    <t>8.497899,-82.414062</t>
  </si>
  <si>
    <t xml:space="preserve">EDUARDO ABDIEL GONZALEZ SANJUR </t>
  </si>
  <si>
    <t>JN4473D</t>
  </si>
  <si>
    <t>4-192-257</t>
  </si>
  <si>
    <t>Jose Evaristo Chacon Aparicio</t>
  </si>
  <si>
    <t>63873100</t>
  </si>
  <si>
    <t>josechacon06@gmail.com</t>
  </si>
  <si>
    <t>Chiriquí, Dist. De David, Correg. De David, San Cristóbal DA26476- Flia Chacon Bajando por casa china 1era entrd iza,</t>
  </si>
  <si>
    <t>66306123</t>
  </si>
  <si>
    <t>8°25'07.72"N 82°26'31.29"W</t>
  </si>
  <si>
    <t>JEFTE CALED CASTILLO PACHECO</t>
  </si>
  <si>
    <t>JM1502D</t>
  </si>
  <si>
    <t>4-824-1870</t>
  </si>
  <si>
    <t>JOSUE JUSTAVINO</t>
  </si>
  <si>
    <t>6663-6562</t>
  </si>
  <si>
    <t>josuejustavino99@gmail.com</t>
  </si>
  <si>
    <t>15 DE MAYO PRIMERA CALLE LOTE 13 CASA 15 DE MAYO PRIMERA 10201 SIN ID CASA BDA 15 DE MARZO L-13 CHIRIQUI/DAVID/DAVID (CA</t>
  </si>
  <si>
    <t>61025977</t>
  </si>
  <si>
    <t>8°24'11.74"N 82°25'42.15"W</t>
  </si>
  <si>
    <t>JR2166D</t>
  </si>
  <si>
    <t>4-740-409</t>
  </si>
  <si>
    <t>Roxana Jacqueline Serrano Atencio</t>
  </si>
  <si>
    <t>6723-1522</t>
  </si>
  <si>
    <t>roxanase182726@gmail.com</t>
  </si>
  <si>
    <t>Chiriquí, David, 4/6/1 David chiriqui de la feria corregimiento de David sur</t>
  </si>
  <si>
    <t>64490634</t>
  </si>
  <si>
    <t>8°25'00.9"N 82°26'36.1"W</t>
  </si>
  <si>
    <t>JO2951D</t>
  </si>
  <si>
    <t>4-704-1808</t>
  </si>
  <si>
    <t>Mariola Del Carmen Peña Friezer</t>
  </si>
  <si>
    <t>6647-6372</t>
  </si>
  <si>
    <t>Carmenfriezer@gmail.com</t>
  </si>
  <si>
    <t>BARRIADA 20 DE DICIEMBRE, CALLE QUINTA 20 DE DICIEMBRE, DA31626 - S/N ENTRADA DE LA CANCHA 1RA A LA IZQ CASA DE LA EQUIN</t>
  </si>
  <si>
    <t>68972678</t>
  </si>
  <si>
    <t>8°26'10.34"N 82°24'57.79"W</t>
  </si>
  <si>
    <t>JF2688D</t>
  </si>
  <si>
    <t>4-248-595</t>
  </si>
  <si>
    <t xml:space="preserve">Dana Pineda Duarte </t>
  </si>
  <si>
    <t>6528-8834</t>
  </si>
  <si>
    <t>Jakearon2023@gmail.com</t>
  </si>
  <si>
    <t>BARRIADA ALTOS DE SAN CRISTOBAL, CALLE PRIMERA ALTOS SAN CRISTOBAL, DA26822 - S/N DESPUES DEL TALLER BATERIAS BETO LA 4T</t>
  </si>
  <si>
    <t>64527394</t>
  </si>
  <si>
    <t>8.413189,-82.444909</t>
  </si>
  <si>
    <t>JE4469D</t>
  </si>
  <si>
    <t>4-777-2424</t>
  </si>
  <si>
    <t>DANA MORENO</t>
  </si>
  <si>
    <t>danamoreno95@gmail.com</t>
  </si>
  <si>
    <t>BARRIADA VILLA ROCA, CALLE PRINCIPAL, DA29005 - S/N DIAGONAL AL CENTRO NOCTURNO EL PARAISO CASA VERDE</t>
  </si>
  <si>
    <t>6928981</t>
  </si>
  <si>
    <t>8.416347,-82.446648</t>
  </si>
  <si>
    <t>JA4861D</t>
  </si>
  <si>
    <t>4-756-1781</t>
  </si>
  <si>
    <t>CARLOS BELTRAN</t>
  </si>
  <si>
    <t>carlos169104@gmail.com</t>
  </si>
  <si>
    <t xml:space="preserve">Los Abanicos , Tercera Calle , Lote 118 Los Abanicos No 2 </t>
  </si>
  <si>
    <t>6716797</t>
  </si>
  <si>
    <t>8.26,19.99`N82.25,31.73</t>
  </si>
  <si>
    <t xml:space="preserve">KARLA JANNETH TORUÑO HERNANDEZ </t>
  </si>
  <si>
    <t>JL1581D</t>
  </si>
  <si>
    <t>4-715-1487</t>
  </si>
  <si>
    <t>JORGE RIVERA MORALES</t>
  </si>
  <si>
    <t>albertoriverapty76@gmail.com</t>
  </si>
  <si>
    <t xml:space="preserve">Barriada Victoriano Lorenzo , entrando por la Antigua Iglesia Maranatha. Casa a mano izquierda. </t>
  </si>
  <si>
    <t>6528482</t>
  </si>
  <si>
    <t>8.24,39.98,N82.26,18.49W</t>
  </si>
  <si>
    <t>JD1764D</t>
  </si>
  <si>
    <t>4-106-343</t>
  </si>
  <si>
    <t>ANGELA MORALES</t>
  </si>
  <si>
    <t>anaelena2785@gmail.com</t>
  </si>
  <si>
    <t>Barriada 15 de marzo entrando por el taller su auto la tercera casa a la mano derecha al frente de la casa doble piso.</t>
  </si>
  <si>
    <t>6776840</t>
  </si>
  <si>
    <t>8.4033005, -82.4288753</t>
  </si>
  <si>
    <t>JU4145D</t>
  </si>
  <si>
    <t>4-764-374</t>
  </si>
  <si>
    <t>Whitney Robles Beitia</t>
  </si>
  <si>
    <t>whitney1892@gmail.com</t>
  </si>
  <si>
    <t>15 de marzo , Primera Calle L-19</t>
  </si>
  <si>
    <t>6516688</t>
  </si>
  <si>
    <t>8.24,12.48N82,25.41.57'W</t>
  </si>
  <si>
    <t>JQ2668D</t>
  </si>
  <si>
    <t>4-810-2389</t>
  </si>
  <si>
    <t>Doris Amada Flores</t>
  </si>
  <si>
    <t>castillozice@gmail.com</t>
  </si>
  <si>
    <t>Barriada Victoriano Lorenzo, Iglesia Verbo Divino 148 Sector C L 5</t>
  </si>
  <si>
    <t>6613245</t>
  </si>
  <si>
    <t>8°24'52.83"N 82°26'04.79"W</t>
  </si>
  <si>
    <t>JJ2272D</t>
  </si>
  <si>
    <t>4-761-679</t>
  </si>
  <si>
    <t>ALLISON NICOLE TAYLOR GUTIERREZ</t>
  </si>
  <si>
    <t>altaylor25@hotmail.com</t>
  </si>
  <si>
    <t xml:space="preserve">Valle de los algarrobo, estapa #6 primera entrada a mano derecha casa #22 </t>
  </si>
  <si>
    <t>67122919</t>
  </si>
  <si>
    <t>8.4973963,-82.4133034</t>
  </si>
  <si>
    <t>JT4217D</t>
  </si>
  <si>
    <t>4-164-982</t>
  </si>
  <si>
    <t>ANA QUINTERO</t>
  </si>
  <si>
    <t>anaquintero206767@gmail.com</t>
  </si>
  <si>
    <t>PEDREGAL 6-CA-1RA PED 1538-S/N DIST. DE DAVID CHIRIQUI PARTE DE ATRAS DEI ANTIGUO PEC CASA A MANO IZQUIERDA , VERJAS NEG</t>
  </si>
  <si>
    <t>6642628</t>
  </si>
  <si>
    <t>8.386064,-82.421328</t>
  </si>
  <si>
    <t>JF4065D</t>
  </si>
  <si>
    <t>4-843-2279</t>
  </si>
  <si>
    <t xml:space="preserve">Karla Morales González </t>
  </si>
  <si>
    <t>lexaidagonzalez@gmail.com</t>
  </si>
  <si>
    <t xml:space="preserve">las cañas abajo, entrando por la escuela de caimito al final, después del puente primera entrada a la derecha 2da casa. </t>
  </si>
  <si>
    <t>69353568</t>
  </si>
  <si>
    <t>8.545525,-82.431833</t>
  </si>
  <si>
    <t>JM4403D</t>
  </si>
  <si>
    <t>4-758-253</t>
  </si>
  <si>
    <t xml:space="preserve">Gilberto Saldaña </t>
  </si>
  <si>
    <t>cesarmanuelrovira5@gmail.com</t>
  </si>
  <si>
    <t xml:space="preserve">Las Cañas Abajo , después del puente 1 entrada casa a mano derecha </t>
  </si>
  <si>
    <t>69130820</t>
  </si>
  <si>
    <t>8.545824,-82.421812</t>
  </si>
  <si>
    <t>JY4540D</t>
  </si>
  <si>
    <t>4-740-2286</t>
  </si>
  <si>
    <t xml:space="preserve">Rosa Arauz De Saldaña </t>
  </si>
  <si>
    <t>eneida2515@gmail.com</t>
  </si>
  <si>
    <t xml:space="preserve">Calle Principal Frente a la capilla Santa Rosa </t>
  </si>
  <si>
    <t>68856251</t>
  </si>
  <si>
    <t>8.541374,-82.436297</t>
  </si>
  <si>
    <t>JL4539D</t>
  </si>
  <si>
    <t>4-839-2456</t>
  </si>
  <si>
    <t>Luz Itzel Villarreal López</t>
  </si>
  <si>
    <t>64476895</t>
  </si>
  <si>
    <t>18luzvillarreal@gmail.com</t>
  </si>
  <si>
    <t>Villa Clara</t>
  </si>
  <si>
    <t>66215065</t>
  </si>
  <si>
    <t>8.402317, -82.439376</t>
  </si>
  <si>
    <t>JZ5750C</t>
  </si>
  <si>
    <t>1-30-47</t>
  </si>
  <si>
    <t>Dilia Esthelvina Vergara</t>
  </si>
  <si>
    <t>67520531</t>
  </si>
  <si>
    <t>diliavergara15@hotmail.com</t>
  </si>
  <si>
    <t>LOS VALLES DE ALGARROBOS, AVENIDA PRINCIPAL, DO5009 - 138 CALLE PRINCIPAL VALLE #1 LOTE 48, CASA COLOR VERDE</t>
  </si>
  <si>
    <t>63140589</t>
  </si>
  <si>
    <t>8.494944, -82.416206</t>
  </si>
  <si>
    <t>JJ0471D</t>
  </si>
  <si>
    <t>4-106-199</t>
  </si>
  <si>
    <t>Carlos Gabriel Wilson Morales</t>
  </si>
  <si>
    <t>67470595</t>
  </si>
  <si>
    <t>cwilsonm23@gmail.com</t>
  </si>
  <si>
    <t>BARRIO MANUEL QUINTERO VILLARREAL, CALLE B NORTE, DA45340 - 4 DIAGONAL A PANAPODE KSA ROSADA ENTRE KY 6TA Y 7MA OESTE 4T</t>
  </si>
  <si>
    <t>8.4435125, -82.433388</t>
  </si>
  <si>
    <t>JQ0807D</t>
  </si>
  <si>
    <t>4-116-689</t>
  </si>
  <si>
    <t>Cesar Saenz Guerra</t>
  </si>
  <si>
    <t>65091749</t>
  </si>
  <si>
    <t>cesar-saenz07@hotmail.com</t>
  </si>
  <si>
    <t>LA ALAMEDA, CALLE SEGUNDA, DA53653 - 31 ENTRANDO POR EL SUNTRAC LA 1RA CALLE A DERE, LA 3RA CASA A IZQ.</t>
  </si>
  <si>
    <t>60701436</t>
  </si>
  <si>
    <t>8°24'43.00"N 82°25'49.14"W</t>
  </si>
  <si>
    <t>JX0953D</t>
  </si>
  <si>
    <t>4-843-1750</t>
  </si>
  <si>
    <t>Kathlyn Rachelle Del Cid Matus</t>
  </si>
  <si>
    <t>68830521</t>
  </si>
  <si>
    <t>kathlyndc@icloud.com</t>
  </si>
  <si>
    <t>Vía Volcán duplex diagonal a la fiscalia color blanco8.5204127, -82.6227782 CHIRIQUIBUGABALA CONCEPCION (CABECERA), BUGA</t>
  </si>
  <si>
    <t>65910298</t>
  </si>
  <si>
    <t>8°31'13.97"N 82°37'21.38"W</t>
  </si>
  <si>
    <t>JX1730D</t>
  </si>
  <si>
    <t>1-764-1841</t>
  </si>
  <si>
    <t>Oscar Leonardo Howell Dixon</t>
  </si>
  <si>
    <t>64553972</t>
  </si>
  <si>
    <t>oscarhw04@gmail.com</t>
  </si>
  <si>
    <t>Los Valles de los Algarrobos III etapa calle G3 resid los valles de Algarrobos</t>
  </si>
  <si>
    <t>63655039</t>
  </si>
  <si>
    <t>8°29'36.44"N 82°24'54.87"W</t>
  </si>
  <si>
    <t>JL2021D</t>
  </si>
  <si>
    <t>4-105-664</t>
  </si>
  <si>
    <t>Teresa Acuña de Pitty</t>
  </si>
  <si>
    <t>68547683</t>
  </si>
  <si>
    <t>anyuly1810@gmail.com</t>
  </si>
  <si>
    <t>BARRIADA 15 DE MARZO, CALLE PRINCIPAL 15 DE MARZO, DA84040 - FLIA CERRANO ENTRADA VALLE LA LUNA A UN COSRTADO DEL BAR MA</t>
  </si>
  <si>
    <t>6223267</t>
  </si>
  <si>
    <t>8°24'14.76"N 82°25'42.06"W</t>
  </si>
  <si>
    <t>JU2065D</t>
  </si>
  <si>
    <t>4-195-214</t>
  </si>
  <si>
    <t xml:space="preserve">Aralia Del Rosario González Santamaría </t>
  </si>
  <si>
    <t>63981168</t>
  </si>
  <si>
    <t>araliagonzalez1960@gmail.com</t>
  </si>
  <si>
    <t>BDA VICTORIANO LORENZO VIA PRINCIPAL BUSES DESP. DE LA CASETA MANO IZQ. LA SIG CALLE MANO DER. ENTRANDO POR EL MURO DE T</t>
  </si>
  <si>
    <t>68348963</t>
  </si>
  <si>
    <t>8°24'44.45"N 82°26'13.54"W</t>
  </si>
  <si>
    <t>JO2280D</t>
  </si>
  <si>
    <t>4-761-1262</t>
  </si>
  <si>
    <t xml:space="preserve">Yulissa Katherine Fábrega Miranda </t>
  </si>
  <si>
    <t>63516502</t>
  </si>
  <si>
    <t>Yulissafabrega@gmail.com</t>
  </si>
  <si>
    <t>Bugaba calle 1ra este casa sn color rosa vieja 8.5195867, -82.6185353 CHIRIQUIBUGABALA CONCEPCION (CABECERA), BUGABA, LA</t>
  </si>
  <si>
    <t>64514550</t>
  </si>
  <si>
    <t>8.5195867, -82.6185353</t>
  </si>
  <si>
    <t>JY3948D</t>
  </si>
  <si>
    <t>4-264-3</t>
  </si>
  <si>
    <t>ADALBERTO DE LA CRUZ VILLARREAL SUIRA</t>
  </si>
  <si>
    <t xml:space="preserve">BELEN NUM 1, 1 NORTE BARRIADA BELEN 13400 SIN ID, BARRIO BELEN CONCEPCIÓN </t>
  </si>
  <si>
    <t>64282322</t>
  </si>
  <si>
    <t>8°30'59.70"N 82°38'03.63"W</t>
  </si>
  <si>
    <t>JQ4315D</t>
  </si>
  <si>
    <t>4-704-2367</t>
  </si>
  <si>
    <t xml:space="preserve">Mitchell Lezcano Ábrego </t>
  </si>
  <si>
    <t>66224671</t>
  </si>
  <si>
    <t>mitchellezcano70@outlook.com</t>
  </si>
  <si>
    <t>8.5052139, -82.4208770 colinas de los tecales casa7 C color crema CHIRIQUIDOLEGALOS ALGARROBOS</t>
  </si>
  <si>
    <t>64397800</t>
  </si>
  <si>
    <t>8°30'18.30"N 82°25'15.70"W</t>
  </si>
  <si>
    <t>JA4456D</t>
  </si>
  <si>
    <t>4-150-20</t>
  </si>
  <si>
    <t>Berta Lidia Serrano Araúz</t>
  </si>
  <si>
    <t>67066980</t>
  </si>
  <si>
    <t>bertaserranoarauz@gmail.com</t>
  </si>
  <si>
    <t>BARRIADA ALTOS DESAN CRISTOBAL, CALLE PRIMERA ALTOS SAN CRISTOBAL, DA26800 - S/N DESPUES DEL TALLER BATERIAS BETO A LA I</t>
  </si>
  <si>
    <t>63082576</t>
  </si>
  <si>
    <t>8°24'48.28"N 82°26'37.26"W</t>
  </si>
  <si>
    <t>JF5048D</t>
  </si>
  <si>
    <t>4-175-909</t>
  </si>
  <si>
    <t>JOSE QUIEL</t>
  </si>
  <si>
    <t>64913427</t>
  </si>
  <si>
    <t>josediomedesquiel@gmail.com</t>
  </si>
  <si>
    <t xml:space="preserve">David, la prosperidad casa chocolate </t>
  </si>
  <si>
    <t>69730846</t>
  </si>
  <si>
    <t>8.4096861, -82.4209333</t>
  </si>
  <si>
    <t>JB3752D</t>
  </si>
  <si>
    <t>4-818-739</t>
  </si>
  <si>
    <t xml:space="preserve">Juan David Samudio Surgeon </t>
  </si>
  <si>
    <t>63655358</t>
  </si>
  <si>
    <t>samudiojuand@gmail.com</t>
  </si>
  <si>
    <t>DACID, URBANIZACION VILLA MERCEDES CALLE 24 LOTE 480</t>
  </si>
  <si>
    <t>69439810</t>
  </si>
  <si>
    <t>8.4144222, -82.4540333</t>
  </si>
  <si>
    <t>JK4382D</t>
  </si>
  <si>
    <t>4-793-2115</t>
  </si>
  <si>
    <t xml:space="preserve">Abdias Enrique nuñez quiros </t>
  </si>
  <si>
    <t>josemanuelhernandezmora924@gmail.com</t>
  </si>
  <si>
    <t xml:space="preserve">Gualaca después de la iglesia alemana </t>
  </si>
  <si>
    <t>8.531350,-82.298162</t>
  </si>
  <si>
    <t>JD5665C</t>
  </si>
  <si>
    <t>4-816-1140</t>
  </si>
  <si>
    <t>Magda magdoris zapata</t>
  </si>
  <si>
    <t>66823431</t>
  </si>
  <si>
    <t>Roedrickcuenta33@gamail.com</t>
  </si>
  <si>
    <t xml:space="preserve">La sabana final pegado al aeropuertos </t>
  </si>
  <si>
    <t>8.383934,-82.4326994</t>
  </si>
  <si>
    <t>JX0897D</t>
  </si>
  <si>
    <t>4-733-2382</t>
  </si>
  <si>
    <t xml:space="preserve">Cecilia Mora Diaz </t>
  </si>
  <si>
    <t>62636760</t>
  </si>
  <si>
    <t>Lezcanoedgar922@gmail.com</t>
  </si>
  <si>
    <t>Algorrobo</t>
  </si>
  <si>
    <t>62326760</t>
  </si>
  <si>
    <t>8.5250020,-82.4307860</t>
  </si>
  <si>
    <t>JZ0243D</t>
  </si>
  <si>
    <t>4-802-2184</t>
  </si>
  <si>
    <t xml:space="preserve">Ashley sullin ceballo quintero </t>
  </si>
  <si>
    <t>63553962</t>
  </si>
  <si>
    <t>Rony3009villarreal@gmail.com</t>
  </si>
  <si>
    <t xml:space="preserve">Calle principal </t>
  </si>
  <si>
    <t>8.262418,-80.616373</t>
  </si>
  <si>
    <t>JI1472D</t>
  </si>
  <si>
    <t>4-840-1953</t>
  </si>
  <si>
    <t>ANA RAQUEL RODRIGUEZ</t>
  </si>
  <si>
    <t>66377545</t>
  </si>
  <si>
    <t>Pedroc270795@gmail.com</t>
  </si>
  <si>
    <t>Agua buena,  ent de la bloqueada de clak 3ra o blanca con rojo de madera</t>
  </si>
  <si>
    <t>8.296306,-82.867641</t>
  </si>
  <si>
    <t>JS1972D</t>
  </si>
  <si>
    <t>4-840-1053</t>
  </si>
  <si>
    <t>AURISTELA ESPINOSA MORENO</t>
  </si>
  <si>
    <t>62230964</t>
  </si>
  <si>
    <t>ceballoashley31@gmail.com</t>
  </si>
  <si>
    <t xml:space="preserve">Volcan </t>
  </si>
  <si>
    <t>8.793707,-82.648514</t>
  </si>
  <si>
    <t>JH0979D</t>
  </si>
  <si>
    <t>4-766-1605</t>
  </si>
  <si>
    <t>JEFFRY GALLARDO</t>
  </si>
  <si>
    <t>68739756</t>
  </si>
  <si>
    <t>Oseaestif99@gmail.com</t>
  </si>
  <si>
    <t>El jazmín estadio palmita manaca norte</t>
  </si>
  <si>
    <t>8.34224,-82.816173</t>
  </si>
  <si>
    <t>JW3155D</t>
  </si>
  <si>
    <t>4-813-278</t>
  </si>
  <si>
    <t>JAKEISY SAMUDIO</t>
  </si>
  <si>
    <t>68327627</t>
  </si>
  <si>
    <t>Jakeisysamudio16@gmail.com</t>
  </si>
  <si>
    <t>Llano abajo, manzana</t>
  </si>
  <si>
    <t>8.364179,-82.779063</t>
  </si>
  <si>
    <t>JY3966D</t>
  </si>
  <si>
    <t>4-820-2013</t>
  </si>
  <si>
    <t xml:space="preserve">Erick Alexander Acosta Villalba </t>
  </si>
  <si>
    <t>69610911</t>
  </si>
  <si>
    <t>Mariacastillo09@gmail.com</t>
  </si>
  <si>
    <t>8.370294,-82.436811</t>
  </si>
  <si>
    <t>JC4286D</t>
  </si>
  <si>
    <t>4-204-702</t>
  </si>
  <si>
    <t xml:space="preserve">Rigoberto Antonio Quintero Saldaña </t>
  </si>
  <si>
    <t>69204383</t>
  </si>
  <si>
    <t>Antonioquintero07@gmail.com</t>
  </si>
  <si>
    <t>Via a baco</t>
  </si>
  <si>
    <t>JQ4612D</t>
  </si>
  <si>
    <t>4-820-1618</t>
  </si>
  <si>
    <t xml:space="preserve">Alina Elizabeth Diaz Ceballos </t>
  </si>
  <si>
    <t>64027652</t>
  </si>
  <si>
    <t>Diazalina157@gmail.com</t>
  </si>
  <si>
    <t xml:space="preserve">La concepción </t>
  </si>
  <si>
    <t>8,508215-,82.621578</t>
  </si>
  <si>
    <t>JL4736D</t>
  </si>
  <si>
    <t>4-840-2447</t>
  </si>
  <si>
    <t xml:space="preserve">Jossif Javier Jiménez Gadeas </t>
  </si>
  <si>
    <t>65017226</t>
  </si>
  <si>
    <t>javy19571@gmail.com</t>
  </si>
  <si>
    <t>Los Algarrobos Park lot 49 A</t>
  </si>
  <si>
    <t>8.5084688,-82.4199647</t>
  </si>
  <si>
    <t>JW5781C</t>
  </si>
  <si>
    <t>4-139-2272</t>
  </si>
  <si>
    <t xml:space="preserve">Antonieta Valdés Sánchez </t>
  </si>
  <si>
    <t>6664-5033</t>
  </si>
  <si>
    <t>antonietaval28@gmail.com</t>
  </si>
  <si>
    <t>Las lomas, Llano grande calle 8A</t>
  </si>
  <si>
    <t>66645033</t>
  </si>
  <si>
    <t>8.444872,-82.394781</t>
  </si>
  <si>
    <t>JW0107D</t>
  </si>
  <si>
    <t>4-120-35</t>
  </si>
  <si>
    <t xml:space="preserve"> Yolanda Raquel Justavino Vega</t>
  </si>
  <si>
    <t>63791287</t>
  </si>
  <si>
    <t>yraqueljustavino@gmail.com</t>
  </si>
  <si>
    <t xml:space="preserve">Urb. La Feria antes de Esc. V. Lorenzo 12 </t>
  </si>
  <si>
    <t>67848312</t>
  </si>
  <si>
    <t>8.415172,-82.437058</t>
  </si>
  <si>
    <t>JY0458D</t>
  </si>
  <si>
    <t>4-234-308</t>
  </si>
  <si>
    <t xml:space="preserve">Cesar Rodríguez Arauz </t>
  </si>
  <si>
    <t>64447934</t>
  </si>
  <si>
    <t>estribijoce@gmail.com</t>
  </si>
  <si>
    <t xml:space="preserve">Jorge Julio Calzudez, luego a la izq. Hacia la ave. Las arenas </t>
  </si>
  <si>
    <t>8.274109,-82.858506</t>
  </si>
  <si>
    <t>JM0744D</t>
  </si>
  <si>
    <t>4-771-499</t>
  </si>
  <si>
    <t xml:space="preserve">Carolina Lizondro González </t>
  </si>
  <si>
    <t>67857352</t>
  </si>
  <si>
    <t>bibilizondro1215@gmail.com</t>
  </si>
  <si>
    <t>Nuevo horizonte primera 13201 lote #2</t>
  </si>
  <si>
    <t>8.524615,-82.430138</t>
  </si>
  <si>
    <t>JJ1391D</t>
  </si>
  <si>
    <t>4-728-1732</t>
  </si>
  <si>
    <t xml:space="preserve">Misleibis González Delgado </t>
  </si>
  <si>
    <t>6900-1628</t>
  </si>
  <si>
    <t>javegal954@gmail.com</t>
  </si>
  <si>
    <t xml:space="preserve">Barriada estudiante cerca al municipio </t>
  </si>
  <si>
    <t>69001628</t>
  </si>
  <si>
    <t>8.520500,-82.625407</t>
  </si>
  <si>
    <t>JV1456D</t>
  </si>
  <si>
    <t>4-714-1439</t>
  </si>
  <si>
    <t xml:space="preserve">Yaritza del Carmen Palacios Arauz </t>
  </si>
  <si>
    <t>69730256</t>
  </si>
  <si>
    <t>yaritzapalacio001@gmail.com</t>
  </si>
  <si>
    <t xml:space="preserve">Villa clara entrando por el chino Lee </t>
  </si>
  <si>
    <t>8.401538,-82.444765</t>
  </si>
  <si>
    <t>JV2059D</t>
  </si>
  <si>
    <t>4-719-1870</t>
  </si>
  <si>
    <t xml:space="preserve">Yariela Hernández Guerra </t>
  </si>
  <si>
    <t>63985524</t>
  </si>
  <si>
    <t>yari1326@gmail.com</t>
  </si>
  <si>
    <t>Barriada el Carmen pam 3574 la novena casa color azul</t>
  </si>
  <si>
    <t>8.268815,-82.860938</t>
  </si>
  <si>
    <t>JW2675D</t>
  </si>
  <si>
    <t>4-762-1374</t>
  </si>
  <si>
    <t>LORENA RIVERA GONZALEz</t>
  </si>
  <si>
    <t>67090673</t>
  </si>
  <si>
    <t>urania04gonzalez@gmail.com</t>
  </si>
  <si>
    <t xml:space="preserve">Boquete lo naranjos </t>
  </si>
  <si>
    <t>LOS NARANJOS                                      </t>
  </si>
  <si>
    <t>8.7910280, -82.4422380</t>
  </si>
  <si>
    <t>DALIA MARISOL RAMIREZ</t>
  </si>
  <si>
    <t>JA0614D</t>
  </si>
  <si>
    <t>4-727-187</t>
  </si>
  <si>
    <t xml:space="preserve">CARLOS SERRACIN </t>
  </si>
  <si>
    <t>62861047</t>
  </si>
  <si>
    <t>carlosmanuelserracingonzalez28@gmail.com</t>
  </si>
  <si>
    <t xml:space="preserve">Tijera, Virginia Park  </t>
  </si>
  <si>
    <t>TIJERAS                                           </t>
  </si>
  <si>
    <t>8.466480,-82.551392</t>
  </si>
  <si>
    <t>JA5758C</t>
  </si>
  <si>
    <t>4-285-752</t>
  </si>
  <si>
    <t>Melkis Lacayo Vigil de Quiel</t>
  </si>
  <si>
    <t>65807403</t>
  </si>
  <si>
    <t>lacayomelkis@gmail.com</t>
  </si>
  <si>
    <t xml:space="preserve">,Pro1234501-S/N Al lado de la Iglesia Cuadrangular </t>
  </si>
  <si>
    <t>8.574553-82.822845</t>
  </si>
  <si>
    <t>JQ0532D</t>
  </si>
  <si>
    <t>4-805-2267</t>
  </si>
  <si>
    <t>Andrew Aníbal 8Ríos Ramírez</t>
  </si>
  <si>
    <t>68670204</t>
  </si>
  <si>
    <t>Andrurio28@gmail.con</t>
  </si>
  <si>
    <t>Brisas del Río,</t>
  </si>
  <si>
    <t>8.408940-82310004</t>
  </si>
  <si>
    <t>JR0894D</t>
  </si>
  <si>
    <t>1-719-1122</t>
  </si>
  <si>
    <t>Micaela Bonilla Thomas</t>
  </si>
  <si>
    <t>67370569</t>
  </si>
  <si>
    <t>micaelabonilla1616@gmail.cm</t>
  </si>
  <si>
    <t xml:space="preserve">Finca las 30 vía principal al cuadro de Fut. </t>
  </si>
  <si>
    <t>9.420458-82.555687</t>
  </si>
  <si>
    <t>JN1652D</t>
  </si>
  <si>
    <t>1-737-215</t>
  </si>
  <si>
    <t>Daniela Nexsaida Santos Vega</t>
  </si>
  <si>
    <t>68701574</t>
  </si>
  <si>
    <t>Sugeidyssantos@gmail.com</t>
  </si>
  <si>
    <t>Finca 30 Víal .Detrás del cuadro de Fútbol</t>
  </si>
  <si>
    <t>9.421104,-82.555695</t>
  </si>
  <si>
    <t>JJ1483D</t>
  </si>
  <si>
    <t>1-722-798</t>
  </si>
  <si>
    <t>MATILDE ABREGO</t>
  </si>
  <si>
    <t>63893977</t>
  </si>
  <si>
    <t>Yaricelgrenald@gmail.com</t>
  </si>
  <si>
    <t>Vía principal  al lado Izquierdo antes del supermercado</t>
  </si>
  <si>
    <t>9.419486,-82.556473</t>
  </si>
  <si>
    <t>JA1522D</t>
  </si>
  <si>
    <t>4-121-1246</t>
  </si>
  <si>
    <t>Luzmila Elizondo</t>
  </si>
  <si>
    <t>69177518</t>
  </si>
  <si>
    <t>eluzmila635@gmail.com</t>
  </si>
  <si>
    <t xml:space="preserve">Finca 24 calle central 24.E </t>
  </si>
  <si>
    <t>9.421248,-82.555817</t>
  </si>
  <si>
    <t>JY1921D</t>
  </si>
  <si>
    <t>4-201-323</t>
  </si>
  <si>
    <t>Elizabeth Ramírez Ortiz</t>
  </si>
  <si>
    <t>66622964</t>
  </si>
  <si>
    <t>Roeliz1631@gmail.com</t>
  </si>
  <si>
    <t>Villa de San Pablo</t>
  </si>
  <si>
    <t>8.4770056,-82.4957417</t>
  </si>
  <si>
    <t>JR4243D</t>
  </si>
  <si>
    <t>12-710-2392</t>
  </si>
  <si>
    <t xml:space="preserve">Abel Abrego </t>
  </si>
  <si>
    <t>Eliasabrego498@gmail.com</t>
  </si>
  <si>
    <t xml:space="preserve">Finca 30 via alas 30 calle sin id Tx -58 303 casa the obroma OER ave primera oer 10871 PB 00000 MO </t>
  </si>
  <si>
    <t>64306792</t>
  </si>
  <si>
    <t>9.428117,-82.571144</t>
  </si>
  <si>
    <t>JW0795D</t>
  </si>
  <si>
    <t>1-715-1496</t>
  </si>
  <si>
    <t xml:space="preserve">Luis Baules </t>
  </si>
  <si>
    <t>luis_baules@yahoo.es</t>
  </si>
  <si>
    <t xml:space="preserve">finca 24  calle principal NRO 0 finca 24 despues del antiguo centro S.A </t>
  </si>
  <si>
    <t>65604475</t>
  </si>
  <si>
    <t>9.425260,-82.555252</t>
  </si>
  <si>
    <t>JY0740D</t>
  </si>
  <si>
    <t>1-783-1056</t>
  </si>
  <si>
    <t xml:space="preserve">Alfredo Martínez </t>
  </si>
  <si>
    <t>Santoelvira4@gmail.com</t>
  </si>
  <si>
    <t>Finca 30 via alas 30 calle Lote 510 L -510 theobroma oer calle segunda oer 10312 0000</t>
  </si>
  <si>
    <t>64361083</t>
  </si>
  <si>
    <t>9.427571,-82.575874</t>
  </si>
  <si>
    <t>JK0728D</t>
  </si>
  <si>
    <t>1-732-347</t>
  </si>
  <si>
    <t xml:space="preserve">Cynthia Abrego </t>
  </si>
  <si>
    <t>herciliomolina@outlook.com</t>
  </si>
  <si>
    <t xml:space="preserve">Finca 30 via alas 30 calle sin id changuinola via principal al cuadro de fut    </t>
  </si>
  <si>
    <t>64853039</t>
  </si>
  <si>
    <t>9.422037,-82.556038</t>
  </si>
  <si>
    <t>JH0697D</t>
  </si>
  <si>
    <t>1-765-2006</t>
  </si>
  <si>
    <t xml:space="preserve">Zulema rodriguez </t>
  </si>
  <si>
    <t>zulemarodriguez5566@gmail.com</t>
  </si>
  <si>
    <t>finca 30 via a las 30 calle L -22L-22</t>
  </si>
  <si>
    <t>65128625</t>
  </si>
  <si>
    <t xml:space="preserve"> 9.425237,-82.572243</t>
  </si>
  <si>
    <t>JS1653D</t>
  </si>
  <si>
    <t xml:space="preserve"> 1-27-2438 </t>
  </si>
  <si>
    <t xml:space="preserve">Daniel santos </t>
  </si>
  <si>
    <t>joseayalapipo@gmail.com</t>
  </si>
  <si>
    <t xml:space="preserve">Finca 30 Via a las 30 calle sin ID changuinola via principal al cuadro de Fut 1000 sin fte de bodega bocas fruit </t>
  </si>
  <si>
    <t>69061009</t>
  </si>
  <si>
    <t xml:space="preserve"> 9.422037,-82.556038</t>
  </si>
  <si>
    <t>JX1466D</t>
  </si>
  <si>
    <t>1-727-1946</t>
  </si>
  <si>
    <t xml:space="preserve">ELDIA MOLINA CHIRICO </t>
  </si>
  <si>
    <t>diomedolorenzo@gmail.com</t>
  </si>
  <si>
    <t xml:space="preserve">Finca 30 via a las 30 calle sin ID changuinola via principal al cuadro de Fut 10000 SIN detrás del cuadro </t>
  </si>
  <si>
    <t>69026813</t>
  </si>
  <si>
    <t>9.4202778,-82.5562722</t>
  </si>
  <si>
    <t>JI1566D</t>
  </si>
  <si>
    <t>1-719-1012</t>
  </si>
  <si>
    <t>Emilsa Thomas</t>
  </si>
  <si>
    <t>emilsathomas0@hotmail.com</t>
  </si>
  <si>
    <t xml:space="preserve">Finca 30 via a las 30 calle lote 16 lot 16 the obroma OER calle primera </t>
  </si>
  <si>
    <t>68302930</t>
  </si>
  <si>
    <t>9.425155,-82.572960</t>
  </si>
  <si>
    <t>JV1580D</t>
  </si>
  <si>
    <t>1-754-1307</t>
  </si>
  <si>
    <t>ELENA BONILLA</t>
  </si>
  <si>
    <t>lidiethmorales2012@gmail.com</t>
  </si>
  <si>
    <t>Finca 24 casa NRO 14865</t>
  </si>
  <si>
    <t>61674839</t>
  </si>
  <si>
    <t>9.421444,-82.556046</t>
  </si>
  <si>
    <t>JX1778D</t>
  </si>
  <si>
    <t>1-712-1882</t>
  </si>
  <si>
    <t xml:space="preserve">Bernardino Taylor </t>
  </si>
  <si>
    <t>Abregoeloida991@gmail.com</t>
  </si>
  <si>
    <t xml:space="preserve">Changuinola Via principal al cuadro de fut 1000 SIN detrás del cuadro de futbol a la izquierda </t>
  </si>
  <si>
    <t>65472012</t>
  </si>
  <si>
    <t>9.421753,-82.556419</t>
  </si>
  <si>
    <t>JZ1566D</t>
  </si>
  <si>
    <t xml:space="preserve"> 4-830-610</t>
  </si>
  <si>
    <t>ITALYS SOPHIT CAMARENA VALDES</t>
  </si>
  <si>
    <t>italyscamarena16@gmail.com</t>
  </si>
  <si>
    <t xml:space="preserve">Villa La Paz </t>
  </si>
  <si>
    <t>64273642</t>
  </si>
  <si>
    <t>8.3736690,-82.4278260</t>
  </si>
  <si>
    <t>JU2019D</t>
  </si>
  <si>
    <t xml:space="preserve"> 1-761-210</t>
  </si>
  <si>
    <t>ALEXANDER GORDON</t>
  </si>
  <si>
    <t>alexanderdavid10g@gmail.com</t>
  </si>
  <si>
    <t xml:space="preserve">DAVID BARRIADA EL RETORNO, SEGUNDA CALLE SIN ID CASA LADO FAMILIA morales </t>
  </si>
  <si>
    <t>69014789</t>
  </si>
  <si>
    <t xml:space="preserve"> 8.4110583,-82.4372139</t>
  </si>
  <si>
    <t>JT2516D</t>
  </si>
  <si>
    <t>1-706-1504</t>
  </si>
  <si>
    <t xml:space="preserve">HERNANDEZ CHAMORRO </t>
  </si>
  <si>
    <t>68965518</t>
  </si>
  <si>
    <t>jaimeellington692@gmail.com</t>
  </si>
  <si>
    <t>Finca 30 2, CHANGUINOLA</t>
  </si>
  <si>
    <t>9.424983,-82.574242</t>
  </si>
  <si>
    <t>JR2105D</t>
  </si>
  <si>
    <t xml:space="preserve"> 4-270-568</t>
  </si>
  <si>
    <t>JIOVANA YAHAIRA ESQUIVEL CAMPOS</t>
  </si>
  <si>
    <t>cuenta231423@gmail.com</t>
  </si>
  <si>
    <t xml:space="preserve">Barriada Alba mercado el buen precio calle lote j25 fic David </t>
  </si>
  <si>
    <t>61608684</t>
  </si>
  <si>
    <t>8.410897,-82.422478</t>
  </si>
  <si>
    <t>JC3576D</t>
  </si>
  <si>
    <t>1-720-2296</t>
  </si>
  <si>
    <t>SUELEN EDITH CORTES CORREA</t>
  </si>
  <si>
    <t>66592697</t>
  </si>
  <si>
    <t>suelencortez1126@gmail.com</t>
  </si>
  <si>
    <t xml:space="preserve">Residencial sueño bonito calle segunda </t>
  </si>
  <si>
    <t>8.476696,-82.639351</t>
  </si>
  <si>
    <t>JQ4210D</t>
  </si>
  <si>
    <t>1-708-157</t>
  </si>
  <si>
    <t xml:space="preserve">YURIELA LISETT OLAYA MIRANDA </t>
  </si>
  <si>
    <t>66549206</t>
  </si>
  <si>
    <t>dayayuriela75@gmail.com</t>
  </si>
  <si>
    <t xml:space="preserve"> los valles de los algarrobos III Etapa </t>
  </si>
  <si>
    <t xml:space="preserve"> 8.4934957,-82.4114654</t>
  </si>
  <si>
    <t>JX4287D</t>
  </si>
  <si>
    <t>4-844-1601</t>
  </si>
  <si>
    <t>YENDRI MAILIN SANTIAGO SANTIAGO</t>
  </si>
  <si>
    <t>palacioadriana@gmail.com</t>
  </si>
  <si>
    <t>los valles de los algarrobos III ETAPA AVE LOS ALGARROBOS RESIDENCIAL LOS VALLES</t>
  </si>
  <si>
    <t>65729338</t>
  </si>
  <si>
    <t>8.493511,-82.413086</t>
  </si>
  <si>
    <t>JW4528D</t>
  </si>
  <si>
    <t>4-139-1318</t>
  </si>
  <si>
    <t xml:space="preserve">Juan Aviles Morris </t>
  </si>
  <si>
    <t>wilyboys64@gmail.com</t>
  </si>
  <si>
    <t xml:space="preserve">Calle 1 norte Apartamentos </t>
  </si>
  <si>
    <t>65383534</t>
  </si>
  <si>
    <t>JN1317D</t>
  </si>
  <si>
    <t>1-746-2338</t>
  </si>
  <si>
    <t>Yarilie Downer</t>
  </si>
  <si>
    <t>65087223</t>
  </si>
  <si>
    <t>yarilie27@gmail.com</t>
  </si>
  <si>
    <t>Villa Galo 2, al llegar a la parada el pinar tomar a la mano derecha 1era entrada a mano derch, 2da casa color blanco, l</t>
  </si>
  <si>
    <t>67355942</t>
  </si>
  <si>
    <t>8.386525, -82.418229</t>
  </si>
  <si>
    <t>JT0568D</t>
  </si>
  <si>
    <t>4-712-1131</t>
  </si>
  <si>
    <t>Zuleika Yaneth Concepción Martéz</t>
  </si>
  <si>
    <t>64002017</t>
  </si>
  <si>
    <t>conzuleika1049@gmail.com</t>
  </si>
  <si>
    <t xml:space="preserve">Los Valles de los Algarrobos III etapa, </t>
  </si>
  <si>
    <t>8°29’55.00”N 82°24’59.55”W</t>
  </si>
  <si>
    <t>JH4083D</t>
  </si>
  <si>
    <t>4-724-939</t>
  </si>
  <si>
    <t>MAXIMO VIQUEZ QUIROZ</t>
  </si>
  <si>
    <t>63809119</t>
  </si>
  <si>
    <t>pesastomy@outlook.com</t>
  </si>
  <si>
    <t>DIST DE BUGABA LA CONCEPCION ICA-1A OESTE CO4377-SN LADO CALLE DIRECTO</t>
  </si>
  <si>
    <t>66586589</t>
  </si>
  <si>
    <t>8.5187783,-82.63526</t>
  </si>
  <si>
    <t>JU5688C</t>
  </si>
  <si>
    <t>4-700-733</t>
  </si>
  <si>
    <t>ELSA DAMARIS SANTAMARIA SAMIDIO</t>
  </si>
  <si>
    <t>62123303</t>
  </si>
  <si>
    <t>santamariaelsa879@gmail.com</t>
  </si>
  <si>
    <t>CHIRIQUI IVU DOS PINO</t>
  </si>
  <si>
    <t>67418754</t>
  </si>
  <si>
    <t>8.416285514831543,-82.41948</t>
  </si>
  <si>
    <t>JM0155D</t>
  </si>
  <si>
    <t>N-19-2500</t>
  </si>
  <si>
    <t>BOSHEN LIAO FAN</t>
  </si>
  <si>
    <t>66666696</t>
  </si>
  <si>
    <t>luciloo507@gmail.com</t>
  </si>
  <si>
    <t xml:space="preserve">RIO MAR 10101 </t>
  </si>
  <si>
    <t>67591448</t>
  </si>
  <si>
    <t>8.2812299,-82.8578796</t>
  </si>
  <si>
    <t>JT0787D</t>
  </si>
  <si>
    <t>4-809-1153</t>
  </si>
  <si>
    <t>CARLOS DANIEL LEZCANO MORALES</t>
  </si>
  <si>
    <t>67252848</t>
  </si>
  <si>
    <t>lezcanodaniel709@gmail.com</t>
  </si>
  <si>
    <t>BRISAS DEL NORTE TALLER DE MEBLES 10631 TEMPLO DE DIOS</t>
  </si>
  <si>
    <t>68818067</t>
  </si>
  <si>
    <t>8.778998,-82.636471</t>
  </si>
  <si>
    <t>JR0969D</t>
  </si>
  <si>
    <t>4-147-2324</t>
  </si>
  <si>
    <t>PAULINO GONZALEZ RIOS</t>
  </si>
  <si>
    <t>68187630</t>
  </si>
  <si>
    <t>maudysaldana38@gmail.com</t>
  </si>
  <si>
    <t>ESTADIO 10000 N-P-43 CASA SOLANO</t>
  </si>
  <si>
    <t>66498799</t>
  </si>
  <si>
    <t>8.5136733,-82.6079667</t>
  </si>
  <si>
    <t>JT1191D</t>
  </si>
  <si>
    <t>4-728-1383</t>
  </si>
  <si>
    <t>LISSETTE JOSEFINA CHU NORIEGA</t>
  </si>
  <si>
    <t>68216638</t>
  </si>
  <si>
    <t>lissijchun@gmail.com</t>
  </si>
  <si>
    <t>BUGABA PARKE CENTRAL ENTRADA DE LA PITZERIA CASA LADO IZQUIERDO CASA 8 LA CONCEPCION</t>
  </si>
  <si>
    <t>67957769</t>
  </si>
  <si>
    <t>8.5106005,-82.6223308</t>
  </si>
  <si>
    <t>JA1267D</t>
  </si>
  <si>
    <t>4-227-550</t>
  </si>
  <si>
    <t>FEDERICO ERNESTO ROMERO VINDA</t>
  </si>
  <si>
    <t>63812887</t>
  </si>
  <si>
    <t>ambarromero1982@gmail.com</t>
  </si>
  <si>
    <t>SANTA MARTA CENTRAL SANTA MARTA 12901 SIN ID CASA SANTA MARTA</t>
  </si>
  <si>
    <t>65165127</t>
  </si>
  <si>
    <t>8.52044,-82.70032</t>
  </si>
  <si>
    <t>JY1540D</t>
  </si>
  <si>
    <t>4-812-117</t>
  </si>
  <si>
    <t>PATRICIA ESCARLERH ROMERO SALDAÑA</t>
  </si>
  <si>
    <t>61604078</t>
  </si>
  <si>
    <t>krisari1530@icloud.com</t>
  </si>
  <si>
    <t>villas de san Miguel 1-CD -9-CD JOSE FELIX ESPUNOSA CO 10717 CAS A88</t>
  </si>
  <si>
    <t>69370216</t>
  </si>
  <si>
    <t>8.5466983,-82.627915</t>
  </si>
  <si>
    <t>JC1531D</t>
  </si>
  <si>
    <t>4-814-1608</t>
  </si>
  <si>
    <t>GEOVANA ALEXANDRA CACERES MENDEZ</t>
  </si>
  <si>
    <t>63848911</t>
  </si>
  <si>
    <t>mendezalex2332@gmail.com</t>
  </si>
  <si>
    <t>ALGARROBOS NUEVO HORIZONTE  LOT E1</t>
  </si>
  <si>
    <t>64652763</t>
  </si>
  <si>
    <t>8.5163983,-82.4283667</t>
  </si>
  <si>
    <t>JN1943D</t>
  </si>
  <si>
    <t>4-295-425</t>
  </si>
  <si>
    <t>BARTOLA YANET CHAVES RIVERA</t>
  </si>
  <si>
    <t>64560585</t>
  </si>
  <si>
    <t>lolychaves70@gmail.com</t>
  </si>
  <si>
    <t>DIST DE BUGABA CARG DE VOLCAN CALLE VOL 1193 -S-N SUBIENDO MS BERARD 2 DA CUADRA</t>
  </si>
  <si>
    <t>66477044</t>
  </si>
  <si>
    <t>8.7885018,-82.6494493</t>
  </si>
  <si>
    <t>JS3171D</t>
  </si>
  <si>
    <t>4-804-1711</t>
  </si>
  <si>
    <t>AIXA MARIA QUINTERO LICEA</t>
  </si>
  <si>
    <t>69423520</t>
  </si>
  <si>
    <t>aixamary2198@hotmail.com</t>
  </si>
  <si>
    <t>CHIRIQUI LA PLAZA 10100 SIN ID CASA CHIRIQUI</t>
  </si>
  <si>
    <t>64480370</t>
  </si>
  <si>
    <t>8.3971683,-82.3194117</t>
  </si>
  <si>
    <t>JB3568D</t>
  </si>
  <si>
    <t>1-730-2035</t>
  </si>
  <si>
    <t>HERMINIA VILLAGRA BEKER</t>
  </si>
  <si>
    <t>66579967</t>
  </si>
  <si>
    <t>herminvillagra@gmail.com</t>
  </si>
  <si>
    <t>BDA 20 DE DICIEMBRE CALLE 6TA ESTE DA 31632-3666 DERECHA DESP DE LA IGLECIA</t>
  </si>
  <si>
    <t>65040669</t>
  </si>
  <si>
    <t>8.4342933,-82.4168133</t>
  </si>
  <si>
    <t>JI3840D</t>
  </si>
  <si>
    <t>4-713-768</t>
  </si>
  <si>
    <t>RODOLFO GUERRA CABALLERO</t>
  </si>
  <si>
    <t>67151994</t>
  </si>
  <si>
    <t>akc300506@gmail.com</t>
  </si>
  <si>
    <t>CAIMITO entrada de la cancha 10100</t>
  </si>
  <si>
    <t>68442497</t>
  </si>
  <si>
    <t>8.5452333,-82.4209767</t>
  </si>
  <si>
    <t>JM4141D</t>
  </si>
  <si>
    <t>4-754-2331</t>
  </si>
  <si>
    <t>JOHANNA JULISSA MOREL</t>
  </si>
  <si>
    <t>61887565</t>
  </si>
  <si>
    <t>johadebonilla90@gmail.com</t>
  </si>
  <si>
    <t>REC VALLE ESMERALDA AV PRIMERA ADA LOT 09B 10181 LOTE 09B</t>
  </si>
  <si>
    <t>62475705</t>
  </si>
  <si>
    <t>8.40434,-82.41081</t>
  </si>
  <si>
    <t>JT4254D</t>
  </si>
  <si>
    <t>4-831-2084</t>
  </si>
  <si>
    <t>DELIA MARIA OTERO ABREGO</t>
  </si>
  <si>
    <t>62300448</t>
  </si>
  <si>
    <t>deliaaoteroo@gmail.com</t>
  </si>
  <si>
    <t>villa Eva el matadero 10700 sin ID TOLE</t>
  </si>
  <si>
    <t>TOLE                                              </t>
  </si>
  <si>
    <t>CBELLA VISTA                                      </t>
  </si>
  <si>
    <t>68090923</t>
  </si>
  <si>
    <t>8.237527847290039,-81.66748</t>
  </si>
  <si>
    <t>JI4319D</t>
  </si>
  <si>
    <t>1-14-899</t>
  </si>
  <si>
    <t>MARIANO FLORENCIO PINEDA  WATSON</t>
  </si>
  <si>
    <t>65076054</t>
  </si>
  <si>
    <t>mariacanalespineda22@gmail.com</t>
  </si>
  <si>
    <t>BDA ARCOIRIS A/B EL ECLIPSE 10050 DESP DEL</t>
  </si>
  <si>
    <t>68647591</t>
  </si>
  <si>
    <t>8.4357187,-82.4157849</t>
  </si>
  <si>
    <t>JV4762D</t>
  </si>
  <si>
    <t>1-752-2125</t>
  </si>
  <si>
    <t>EDGAR QUINTERO</t>
  </si>
  <si>
    <t>67939731</t>
  </si>
  <si>
    <t>Diablitomemdoza@gamil.com</t>
  </si>
  <si>
    <t>LA ESTRELLA CALLE # FRENTE AL CEMENTERIO</t>
  </si>
  <si>
    <t>63888640</t>
  </si>
  <si>
    <t>8.5132017,-82.6705933</t>
  </si>
  <si>
    <t>JH4902D</t>
  </si>
  <si>
    <t>4-197-476</t>
  </si>
  <si>
    <t>MILITZA ITZEL MARCUCCI DE GRACIA</t>
  </si>
  <si>
    <t>62238427</t>
  </si>
  <si>
    <t>Ana.rivera7201@icload.com</t>
  </si>
  <si>
    <t>FRENTE ADUANA RED GREY ENTRANDO POR SUOER XTRA CASA CELESTE</t>
  </si>
  <si>
    <t>64724064</t>
  </si>
  <si>
    <t>8.4072262,-82.4298143</t>
  </si>
  <si>
    <t>JM5008D</t>
  </si>
  <si>
    <t>8-420-873</t>
  </si>
  <si>
    <t>Patricia del Carmen Tuñon Ros</t>
  </si>
  <si>
    <t>67039280</t>
  </si>
  <si>
    <t>ptunon@banconal.gob.pa</t>
  </si>
  <si>
    <t xml:space="preserve">doleguita al lado del banco nacional de Panamá  </t>
  </si>
  <si>
    <t>8.437163,-82.426424</t>
  </si>
  <si>
    <t>JL4542D</t>
  </si>
  <si>
    <t>4-772-600</t>
  </si>
  <si>
    <t>JULIANA RODRIGUEZ</t>
  </si>
  <si>
    <t xml:space="preserve"> 67155171</t>
  </si>
  <si>
    <t>juliana.jiseel.rodriguez@gmail.com</t>
  </si>
  <si>
    <t xml:space="preserve">alto boquete </t>
  </si>
  <si>
    <t>6715517</t>
  </si>
  <si>
    <t>8.748356,-82.434496</t>
  </si>
  <si>
    <t>JZ2282D</t>
  </si>
  <si>
    <t>4-722-770</t>
  </si>
  <si>
    <t>Laura Sanjur Estribi</t>
  </si>
  <si>
    <t>66953851</t>
  </si>
  <si>
    <t>laura@gmail.com</t>
  </si>
  <si>
    <t xml:space="preserve"> Valle de los Algarrobos, LOS ALGARROBOS</t>
  </si>
  <si>
    <t>8.398109,-82.439572</t>
  </si>
  <si>
    <t>JB2696D</t>
  </si>
  <si>
    <t>4-138-821</t>
  </si>
  <si>
    <t xml:space="preserve">Urania Mojica </t>
  </si>
  <si>
    <t>65030759</t>
  </si>
  <si>
    <t>uraniamojica15@hotmail.com</t>
  </si>
  <si>
    <t xml:space="preserve">EL ALBA </t>
  </si>
  <si>
    <t>8.413352, - 82.420452</t>
  </si>
  <si>
    <t>JW4464D</t>
  </si>
  <si>
    <t>4-721-1257</t>
  </si>
  <si>
    <t>PETITA GOMEZ DE LEON DE PINTO</t>
  </si>
  <si>
    <t>63054501</t>
  </si>
  <si>
    <t>Petitagomez@gmail.com</t>
  </si>
  <si>
    <t>LA CONCEPCION CENTRO CENTRAL 14101 NUM P11 CASA DIAGONAL ESC.J.A.CASTILLO</t>
  </si>
  <si>
    <t>66883065</t>
  </si>
  <si>
    <t>8.522198,-82,618958</t>
  </si>
  <si>
    <t>JR3902D</t>
  </si>
  <si>
    <t>4-108-397</t>
  </si>
  <si>
    <t>Maxima Gloria Trejos Martes</t>
  </si>
  <si>
    <t>66750942</t>
  </si>
  <si>
    <t>Maximagloria@gmail.com</t>
  </si>
  <si>
    <t>LOMA COLORADA CLUB DE DOMINO 12601 SIN ID CASA  LOMA COLORADA DAVID</t>
  </si>
  <si>
    <t>63714755</t>
  </si>
  <si>
    <t>8.409669,-82,416656</t>
  </si>
  <si>
    <t>JX0685D</t>
  </si>
  <si>
    <t>4-291-493</t>
  </si>
  <si>
    <t>German Arnulfo Beitia Castillo</t>
  </si>
  <si>
    <t>64537222</t>
  </si>
  <si>
    <t>Beitiag13@gmail.com</t>
  </si>
  <si>
    <t>VOLCAN, 1-CA-VOLCAN, VOL 1733 - S/N CALLE VIA A CERRO PUNTA, ENTRANDO POR LURYS STORE CALLE DE PIEDRA A LA DERECHA DESPU</t>
  </si>
  <si>
    <t>67611766</t>
  </si>
  <si>
    <t>8.785464,-82.636719</t>
  </si>
  <si>
    <t>JM1021D</t>
  </si>
  <si>
    <t>9-200-832</t>
  </si>
  <si>
    <t>Ricardo Arnulfo Jean Gonzalez</t>
  </si>
  <si>
    <t>69145970</t>
  </si>
  <si>
    <t>Jeanricardo75@gmail.com</t>
  </si>
  <si>
    <t>NUEVA CALIFORNIA HOTEL DON TAVO 10501 CASA 00000 FRENTE FAMILIA MARTINEZ</t>
  </si>
  <si>
    <t>62968311</t>
  </si>
  <si>
    <t>8.788451,-82.640938</t>
  </si>
  <si>
    <t>JS1581D</t>
  </si>
  <si>
    <t>4-731-783</t>
  </si>
  <si>
    <t>Moises Ameth Sanchez Fuentes</t>
  </si>
  <si>
    <t>68628568</t>
  </si>
  <si>
    <t>bensulco1618x@gmail.com</t>
  </si>
  <si>
    <t>EL ESTADIO, DEL ESTADIO CALLE IT 155 AOR 352 CASA EL ESTADIO, DEL ESTADIO 00038 LADY ESPINOSA CASA VILLA VINCENT LOTE 38</t>
  </si>
  <si>
    <t>68328593</t>
  </si>
  <si>
    <t>8.4068302, -82.5517268</t>
  </si>
  <si>
    <t>JF1679D</t>
  </si>
  <si>
    <t>4-117-46</t>
  </si>
  <si>
    <t>Elena Beitia Rueda</t>
  </si>
  <si>
    <t>63845841</t>
  </si>
  <si>
    <t>Laso239santi@gmail.com</t>
  </si>
  <si>
    <t>Doleguita calle i norte. Entre 7tma y 8tva oeste casa crema con rosado 8.4410988,-82.4286684 CHIRIQUI/DAVID/DAVID (CABEC</t>
  </si>
  <si>
    <t>64271873</t>
  </si>
  <si>
    <t>8.4410703,-82.4292334</t>
  </si>
  <si>
    <t>JW2091D</t>
  </si>
  <si>
    <t>4-835-971</t>
  </si>
  <si>
    <t>Shirly Celideth Castillo Quintero</t>
  </si>
  <si>
    <t>6455-8198</t>
  </si>
  <si>
    <t>castilloshirly@gmail.com</t>
  </si>
  <si>
    <t>M.A Villarreal,8VA O ESTE 13100 SIN ID CASA DESPUÉS DE ANTONIO RIVERA. ‎</t>
  </si>
  <si>
    <t>64558198</t>
  </si>
  <si>
    <t>8.443068,-82.427951</t>
  </si>
  <si>
    <t>JY0557D</t>
  </si>
  <si>
    <t>4-710-1167</t>
  </si>
  <si>
    <t>Felix Antonio Serrano Castillo</t>
  </si>
  <si>
    <t>6837-0655</t>
  </si>
  <si>
    <t>felixpapuxo@gmail.com</t>
  </si>
  <si>
    <t xml:space="preserve">caimito A santa Rosa calle felix serrano casa caimito A santa Rosa 11820 felix serrano casa entrada al súper El pinar 7 </t>
  </si>
  <si>
    <t>68370655</t>
  </si>
  <si>
    <t>8.547377,-82.422872</t>
  </si>
  <si>
    <t>JI0280D</t>
  </si>
  <si>
    <t>4-782-2257</t>
  </si>
  <si>
    <t>GABRIELA RAQUEL CUBILLA</t>
  </si>
  <si>
    <t>6235-3206</t>
  </si>
  <si>
    <t>gcubilla18@icloud.com</t>
  </si>
  <si>
    <t>Porvenir num 1G camino A Calvario Calle 12501 sin iD cas lado de la iglesia Adventista.</t>
  </si>
  <si>
    <t>62353206</t>
  </si>
  <si>
    <t>8.528722,-82.619590</t>
  </si>
  <si>
    <t>JC0753D</t>
  </si>
  <si>
    <t>4-742-1886</t>
  </si>
  <si>
    <t>Juan Miguel Arias Caballero  ‎</t>
  </si>
  <si>
    <t>6623-7929</t>
  </si>
  <si>
    <t>arciamiguel152@gmail.com</t>
  </si>
  <si>
    <t>SANTA MARTA AL CUADRO DE JUEGO CALLE MELVIN MARTÍNEZ SANTA MARTA A CUADRO DE JUEGO 10720 CA 00000 MEL DESP DEL CUADRO DE</t>
  </si>
  <si>
    <t>66237929</t>
  </si>
  <si>
    <t>8.525198,-82.699592</t>
  </si>
  <si>
    <t>JU1907D</t>
  </si>
  <si>
    <t>4-278-611</t>
  </si>
  <si>
    <t xml:space="preserve">Edgar Ariel Salas Fuentes </t>
  </si>
  <si>
    <t>6465-2856</t>
  </si>
  <si>
    <t>arielsalas1674@gmail.com</t>
  </si>
  <si>
    <t>San Carlitos san Carlos vía BDA la lotería casa san Carlitos san Carlos los 10301 BDA de la lotería casa frente Demetrio</t>
  </si>
  <si>
    <t>64652856</t>
  </si>
  <si>
    <t>8.487095,-82.450003</t>
  </si>
  <si>
    <t>JM1746D</t>
  </si>
  <si>
    <t>4-98-534</t>
  </si>
  <si>
    <t>EDUARDO CONCEPCION</t>
  </si>
  <si>
    <t>6127-6531</t>
  </si>
  <si>
    <t>varvasques.ral.08@gmail.com</t>
  </si>
  <si>
    <t>Vista Hermosa Principal vista hermosa 10085 BDA LAB ENTRADA AL FINAL TR 5929  ‎</t>
  </si>
  <si>
    <t>61276531</t>
  </si>
  <si>
    <t>8.505244,-82.629304</t>
  </si>
  <si>
    <t>JQ2085D</t>
  </si>
  <si>
    <t>4-732-515</t>
  </si>
  <si>
    <t>TANIA MORALES</t>
  </si>
  <si>
    <t>6715-3322</t>
  </si>
  <si>
    <t>leynerhm2129@gmail.com</t>
  </si>
  <si>
    <t>SANTO DOMINGO LINEA FERRERA 10220 TANIA MORALES CASA 4 EN LA CALLE DEL CENTRO DE SALUD</t>
  </si>
  <si>
    <t>SANTO DOMINGO                                     </t>
  </si>
  <si>
    <t>67153322</t>
  </si>
  <si>
    <t>8.509236,-82.716654</t>
  </si>
  <si>
    <t>JK2685D</t>
  </si>
  <si>
    <t>4-792-449</t>
  </si>
  <si>
    <t>Jhony Alberto Vásquez</t>
  </si>
  <si>
    <t>6311-6977</t>
  </si>
  <si>
    <t>juradoesther338@gmail.com</t>
  </si>
  <si>
    <t>MATA DE BUGABA ABDA BANCO HIPOTECARIO 11121 HEREDI DESPUÉS DE LA PLAZA LA TERCERA CASA.</t>
  </si>
  <si>
    <t>63116977</t>
  </si>
  <si>
    <t>8.491800,-82.610158</t>
  </si>
  <si>
    <t>JA4014D</t>
  </si>
  <si>
    <t>4-804-1053</t>
  </si>
  <si>
    <t>ALEXANDRA PEREZ</t>
  </si>
  <si>
    <t>6972-6296</t>
  </si>
  <si>
    <t>alexandra200799@gmail.com</t>
  </si>
  <si>
    <t>:4/6/7 Chiriqui bajando la ciclovia,Matadero 5 casa adelante apartamento color turquesa.  ‎</t>
  </si>
  <si>
    <t>69726296</t>
  </si>
  <si>
    <t>8.376186,-82.431282</t>
  </si>
  <si>
    <t>JT4235D</t>
  </si>
  <si>
    <t>4-782-2258</t>
  </si>
  <si>
    <t>Noilyn Elizabeth Villarreal Grajales.</t>
  </si>
  <si>
    <t>6417-7927</t>
  </si>
  <si>
    <t>elizabethgrajales092@gmail.com</t>
  </si>
  <si>
    <t>SANTA MARTA BAHIA DON FELIX CALLE SIN ID PBM SANTA MARTA BAHIA DON FELIX 10631 AL LADO DE EDGAR H GUERRA V.NIS 306573</t>
  </si>
  <si>
    <t>64177927</t>
  </si>
  <si>
    <t>8.525694,-82.708322</t>
  </si>
  <si>
    <t>JI4823D</t>
  </si>
  <si>
    <t>9-701-2064</t>
  </si>
  <si>
    <t>MELISSA EUGENIA URRIOLA URRIOLA</t>
  </si>
  <si>
    <t>meurriola26@gmail.com</t>
  </si>
  <si>
    <t>3ra casa despues del centro de Salud, LA RAYA DE CALOBRE</t>
  </si>
  <si>
    <t>CALOBRE                                           </t>
  </si>
  <si>
    <t>CALOBRE (CABEC)                                   </t>
  </si>
  <si>
    <t>69036816</t>
  </si>
  <si>
    <t>8.320460,-80.842398</t>
  </si>
  <si>
    <t>ABHAHAM DE JESUS GUEVARA HERNANDEZ</t>
  </si>
  <si>
    <t>JD0987D</t>
  </si>
  <si>
    <t>9-736-440</t>
  </si>
  <si>
    <t>ROLANDO APODACA</t>
  </si>
  <si>
    <t>rolandoapodaca03@gmail.com</t>
  </si>
  <si>
    <t>5ta casa s/n entro por la funeraria, Santa Ines</t>
  </si>
  <si>
    <t>67295482</t>
  </si>
  <si>
    <t>8.088186,-80.984158</t>
  </si>
  <si>
    <t>JG1041D</t>
  </si>
  <si>
    <t>9-745-1017</t>
  </si>
  <si>
    <t>JORGE ANIBAL GOMEZ QUINTERO</t>
  </si>
  <si>
    <t>jorgegomez10101010@gmail.com</t>
  </si>
  <si>
    <t xml:space="preserve"> Viva Santiago al final a la izq, LOS ALGARROBOS</t>
  </si>
  <si>
    <t>62650200</t>
  </si>
  <si>
    <t>8.109837,-81.003328</t>
  </si>
  <si>
    <t>JO2265D</t>
  </si>
  <si>
    <t>4-113-824</t>
  </si>
  <si>
    <t>JOSE TOMAS GONZALEZ CASTRO</t>
  </si>
  <si>
    <t>jthomasgonzalezro@gmail.com</t>
  </si>
  <si>
    <t xml:space="preserve"> Las Américas1,2da entrada a mano drch, Las Americas 1</t>
  </si>
  <si>
    <t>66567355</t>
  </si>
  <si>
    <t>8.121453,-80.967184</t>
  </si>
  <si>
    <t>JO2686D</t>
  </si>
  <si>
    <t>12-721-394</t>
  </si>
  <si>
    <t>FELIX MONTEZUMA</t>
  </si>
  <si>
    <t>fmontez1418@gmail.com</t>
  </si>
  <si>
    <t xml:space="preserve"> Bda.forestalprincipal2casam1809129264, CANTO DEL LLANO</t>
  </si>
  <si>
    <t>65945834</t>
  </si>
  <si>
    <t>8.116589,-80.957772</t>
  </si>
  <si>
    <t>JV3762D</t>
  </si>
  <si>
    <t>9-101-1432</t>
  </si>
  <si>
    <t>MARIA LEONOR GONZALEZ PINEDA</t>
  </si>
  <si>
    <t>aamcaac@gmail.com</t>
  </si>
  <si>
    <t>Entda mini super ant yave casa celeste i, San Martin</t>
  </si>
  <si>
    <t>65871419</t>
  </si>
  <si>
    <t>8.111835,-80.963738</t>
  </si>
  <si>
    <t>JH4442D</t>
  </si>
  <si>
    <t>9-703-1774</t>
  </si>
  <si>
    <t>XIOMARA LEYSIS PERALTA BATISTA</t>
  </si>
  <si>
    <t>leysis1977@hotmail.es</t>
  </si>
  <si>
    <t>Principal desps de la esc. Med34628221, LLANO DEL NANCE</t>
  </si>
  <si>
    <t>68003874</t>
  </si>
  <si>
    <t>8.049641,-80.895812</t>
  </si>
  <si>
    <t>JN4926D</t>
  </si>
  <si>
    <t>9-744-1122</t>
  </si>
  <si>
    <t>NARAHI ANTONIO AIZPRUA MARTINE</t>
  </si>
  <si>
    <t>Narahi13aizprua@gmail.com</t>
  </si>
  <si>
    <t>ForestalCallePrmJuanXXIII</t>
  </si>
  <si>
    <t>64850398</t>
  </si>
  <si>
    <t xml:space="preserve"> 8.1168563, -80.9598157</t>
  </si>
  <si>
    <t>JB1801D</t>
  </si>
  <si>
    <t>9-745-1705</t>
  </si>
  <si>
    <t>CECILIA GONZALEZ RUIZ</t>
  </si>
  <si>
    <t>66514722</t>
  </si>
  <si>
    <t>ceciliagonzalezruiz745@gmail.com</t>
  </si>
  <si>
    <t>LasDelciias24eNorteMED1809117623,</t>
  </si>
  <si>
    <t>oneid:PA-17PNJ0332796325</t>
  </si>
  <si>
    <t>JU1254D</t>
  </si>
  <si>
    <t>8-920-2040</t>
  </si>
  <si>
    <t>Ana Lizbeth Atencio</t>
  </si>
  <si>
    <t>66551857</t>
  </si>
  <si>
    <t>alexitoo1530@gmail.com</t>
  </si>
  <si>
    <t>SanMartinFrenteaInadeh</t>
  </si>
  <si>
    <t>PA-17PNJ0408697085</t>
  </si>
  <si>
    <t>JK1567D</t>
  </si>
  <si>
    <t>9-731-332</t>
  </si>
  <si>
    <t>Stefany Esther Pineda</t>
  </si>
  <si>
    <t>62818319</t>
  </si>
  <si>
    <t>stefanypineda321@gmail.com</t>
  </si>
  <si>
    <t>ResVilladeSnJoseMED1709100537</t>
  </si>
  <si>
    <t>PA-17PNJ0796093249</t>
  </si>
  <si>
    <t>JD1578D</t>
  </si>
  <si>
    <t>8-154-1688</t>
  </si>
  <si>
    <t>Roberto Dollander Batista</t>
  </si>
  <si>
    <t>69140097</t>
  </si>
  <si>
    <t>Dollander390@gmail.com</t>
  </si>
  <si>
    <t>ViaMontjLaLagunaPrincipalCasaAmarilla</t>
  </si>
  <si>
    <t>PA-17PMJ9781891524</t>
  </si>
  <si>
    <t>JI2196D</t>
  </si>
  <si>
    <t>9-90-28</t>
  </si>
  <si>
    <t>CARMEN CECILIA ALAIN MEDINA</t>
  </si>
  <si>
    <t>65972689</t>
  </si>
  <si>
    <t>gaby-2730@hotmail.com</t>
  </si>
  <si>
    <t>SantiagoBarriadaUrracaPrincipal</t>
  </si>
  <si>
    <t>PA-17PNJ0312895791</t>
  </si>
  <si>
    <t>JY2686D</t>
  </si>
  <si>
    <t>9-772-1995</t>
  </si>
  <si>
    <t>SERGIO ANTONIO CARDENAS</t>
  </si>
  <si>
    <t>63266224</t>
  </si>
  <si>
    <t>Antoniosencei@gmail.com</t>
  </si>
  <si>
    <t>bdaJuanxxlllponuguitaSector7</t>
  </si>
  <si>
    <t>PA-17PNJ0417697664</t>
  </si>
  <si>
    <t>JV4502D</t>
  </si>
  <si>
    <t>8-842-527</t>
  </si>
  <si>
    <t>EDUARDO ERNESTO GAITAN PEÑA</t>
  </si>
  <si>
    <t>63292622</t>
  </si>
  <si>
    <t>EduardoK04@gmail.com</t>
  </si>
  <si>
    <t>VillaYolanysCasa13B</t>
  </si>
  <si>
    <t>PA-17PNJ1223294165</t>
  </si>
  <si>
    <t>JA4565D</t>
  </si>
  <si>
    <t>2-727-2233</t>
  </si>
  <si>
    <t>Carolina Barria</t>
  </si>
  <si>
    <t>carolina.barriag@gmail.com</t>
  </si>
  <si>
    <t>Aguadulce pocri cualle6ta casa 115</t>
  </si>
  <si>
    <t>64389797</t>
  </si>
  <si>
    <t>8.251853,-80.553495</t>
  </si>
  <si>
    <t>JV1150D</t>
  </si>
  <si>
    <t>6-727-1968</t>
  </si>
  <si>
    <t>KELLY BULTRON</t>
  </si>
  <si>
    <t>bultronkelly3@gmail.com</t>
  </si>
  <si>
    <t>Herrera chitre la floresta casa s/n ccpl</t>
  </si>
  <si>
    <t>63248929</t>
  </si>
  <si>
    <t>7.969748,-80.411825</t>
  </si>
  <si>
    <t>JA3565D</t>
  </si>
  <si>
    <t>9-750-619</t>
  </si>
  <si>
    <t>YANITZA MIRANDA AGUILAR</t>
  </si>
  <si>
    <t>carpinteroyanitza43@gmail.com</t>
  </si>
  <si>
    <t xml:space="preserve">Santiago viva santiago </t>
  </si>
  <si>
    <t>66803288</t>
  </si>
  <si>
    <t>8.1107858,-81.0036869</t>
  </si>
  <si>
    <t>JZ2049D</t>
  </si>
  <si>
    <t>9-709-1341</t>
  </si>
  <si>
    <t>ARACELIS BARRIOS</t>
  </si>
  <si>
    <t>aracelisbarrio@gmail.com</t>
  </si>
  <si>
    <t>Santiago martin grande casa s/ n ccpl</t>
  </si>
  <si>
    <t>69092600</t>
  </si>
  <si>
    <t>8.074841,-81.002960</t>
  </si>
  <si>
    <t>JY3056D</t>
  </si>
  <si>
    <t>9-760-203</t>
  </si>
  <si>
    <t>MITZURIS DIAZ</t>
  </si>
  <si>
    <t>mitzurysdiaz25@gmail.com</t>
  </si>
  <si>
    <t xml:space="preserve">Santiago el uvito casa s/n </t>
  </si>
  <si>
    <t>68549160</t>
  </si>
  <si>
    <t>8.117534,-80.989791</t>
  </si>
  <si>
    <t>JQ3631D</t>
  </si>
  <si>
    <t>9-700-1592</t>
  </si>
  <si>
    <t>RAUL GARAY</t>
  </si>
  <si>
    <t>rauldanielg23@gmail.com</t>
  </si>
  <si>
    <t>Santiago quinta los algarrobo casa 14 ccpl</t>
  </si>
  <si>
    <t>65057911</t>
  </si>
  <si>
    <t>8.109377,-81.012415</t>
  </si>
  <si>
    <t>JR3830D</t>
  </si>
  <si>
    <t>9-712-1768</t>
  </si>
  <si>
    <t>Ronnie Diaz</t>
  </si>
  <si>
    <t>ronnie19812223@gmail.com</t>
  </si>
  <si>
    <t>Santiago bda las perlas casa 431 ccpl</t>
  </si>
  <si>
    <t>63948637</t>
  </si>
  <si>
    <t>8.1385043,-80.9614820</t>
  </si>
  <si>
    <t>JZ4148D</t>
  </si>
  <si>
    <t>9-742-301</t>
  </si>
  <si>
    <t xml:space="preserve">Eusevia Bordones </t>
  </si>
  <si>
    <t>bordonesa961@gmail..com</t>
  </si>
  <si>
    <t>Santiago las delicia casa s/n ccpl</t>
  </si>
  <si>
    <t>67224534</t>
  </si>
  <si>
    <t>8.109553,-80.967932</t>
  </si>
  <si>
    <t>JY4229D</t>
  </si>
  <si>
    <t>9-763-1928</t>
  </si>
  <si>
    <t>ALANIS BARRAGAN</t>
  </si>
  <si>
    <t>alanisbarraganpinto@gmail.com</t>
  </si>
  <si>
    <t>Santiago alto de san francisco casa 45 ccpl</t>
  </si>
  <si>
    <t>61756879</t>
  </si>
  <si>
    <t>8.089199,-80.989720</t>
  </si>
  <si>
    <t>JA4723D</t>
  </si>
  <si>
    <t>9-721-550</t>
  </si>
  <si>
    <t>Antonio Mudarra</t>
  </si>
  <si>
    <t>jj8283374@gmail.com</t>
  </si>
  <si>
    <t>Santiago pilon casa s/n ccpl</t>
  </si>
  <si>
    <t>68640168</t>
  </si>
  <si>
    <t>7.942617,-81.067027</t>
  </si>
  <si>
    <t>JG4916D</t>
  </si>
  <si>
    <t>9-135-1</t>
  </si>
  <si>
    <t xml:space="preserve">Carlos Montilla </t>
  </si>
  <si>
    <t>carlosmontilla4@gmail.com</t>
  </si>
  <si>
    <t>67020683</t>
  </si>
  <si>
    <t>7.942148,-81.067361</t>
  </si>
  <si>
    <t>JZ4898D</t>
  </si>
  <si>
    <t>9-718-173</t>
  </si>
  <si>
    <t>FERNANDO MARIN</t>
  </si>
  <si>
    <t>148012961@gmail.com</t>
  </si>
  <si>
    <t>65737600</t>
  </si>
  <si>
    <t>7.958588,-81.069983</t>
  </si>
  <si>
    <t>JC4855D</t>
  </si>
  <si>
    <t>2-43-69</t>
  </si>
  <si>
    <t xml:space="preserve">Ceferino Calderón </t>
  </si>
  <si>
    <t>69621733</t>
  </si>
  <si>
    <t>mayraducasa0@gmail.com</t>
  </si>
  <si>
    <t xml:space="preserve">San martin vía Inadeh </t>
  </si>
  <si>
    <t>8.1155206,-80.9628808</t>
  </si>
  <si>
    <t>JE0168D</t>
  </si>
  <si>
    <t>9-753-1929</t>
  </si>
  <si>
    <t xml:space="preserve">Angel de Jesús Rodriguez Ortega </t>
  </si>
  <si>
    <t>6271-6605</t>
  </si>
  <si>
    <t>ar53135@gmail.com</t>
  </si>
  <si>
    <t>res Quintas del maria</t>
  </si>
  <si>
    <t xml:space="preserve">8.0111965 </t>
  </si>
  <si>
    <t>JX0473D</t>
  </si>
  <si>
    <t>9-220-1025</t>
  </si>
  <si>
    <t>Roberto Monroy Otero</t>
  </si>
  <si>
    <t>65061169</t>
  </si>
  <si>
    <t>ruizzzrey@gmail.com</t>
  </si>
  <si>
    <t xml:space="preserve">altos de las colinas </t>
  </si>
  <si>
    <t>JE0993D</t>
  </si>
  <si>
    <t>9-131-205</t>
  </si>
  <si>
    <t>Constantina Montilla Arcos De Batista</t>
  </si>
  <si>
    <t>6969-1784</t>
  </si>
  <si>
    <t>constantinamontilla831@gmail.com</t>
  </si>
  <si>
    <t>Barriada santa Ines</t>
  </si>
  <si>
    <t>JB0670D</t>
  </si>
  <si>
    <t>8-985-1300</t>
  </si>
  <si>
    <t xml:space="preserve">Juan Manuel Alonso Rodriguez </t>
  </si>
  <si>
    <t>66239696</t>
  </si>
  <si>
    <t>alonsjuan05@gmail.com</t>
  </si>
  <si>
    <t xml:space="preserve">llano las Mendoza </t>
  </si>
  <si>
    <t>8.78627288</t>
  </si>
  <si>
    <t>JU1508D</t>
  </si>
  <si>
    <t>9-727-1764</t>
  </si>
  <si>
    <t>Jonathan Abdiel Abrego Pinilla</t>
  </si>
  <si>
    <t>64342588</t>
  </si>
  <si>
    <t>jaap_3787@hotmail.com</t>
  </si>
  <si>
    <t>Res La Constancia B</t>
  </si>
  <si>
    <t>8.9180868,-79.7048832</t>
  </si>
  <si>
    <t>JL1758D</t>
  </si>
  <si>
    <t>9-202-9</t>
  </si>
  <si>
    <t>LUCIANA BONILLA</t>
  </si>
  <si>
    <t>6549-8517</t>
  </si>
  <si>
    <t>js4135383@gmail.com</t>
  </si>
  <si>
    <t xml:space="preserve">Bda forestal </t>
  </si>
  <si>
    <t>8.1168407,-8.9534508</t>
  </si>
  <si>
    <t>JX2116D</t>
  </si>
  <si>
    <t>BG206495</t>
  </si>
  <si>
    <t>Enyer José Cerrano Chona</t>
  </si>
  <si>
    <t>6212-6324</t>
  </si>
  <si>
    <t>enyerjose212785@gmail.com</t>
  </si>
  <si>
    <t>Panamá Viejo ,corregimiento Parque lefevre</t>
  </si>
  <si>
    <t>9.0060341,-79.4934792</t>
  </si>
  <si>
    <t>JL2185D</t>
  </si>
  <si>
    <t>9-741-2291</t>
  </si>
  <si>
    <t>Paula Mírenla Rodriguez Cerrud</t>
  </si>
  <si>
    <t>65551365</t>
  </si>
  <si>
    <t>vergara.rodriguez0620@gmail.com</t>
  </si>
  <si>
    <t>los toretos Sona</t>
  </si>
  <si>
    <t>QUEBRADA DE ORO                                   </t>
  </si>
  <si>
    <t>JN3259D</t>
  </si>
  <si>
    <t>8-438-598</t>
  </si>
  <si>
    <t>JULISSA PALACIO</t>
  </si>
  <si>
    <t>6494-0915</t>
  </si>
  <si>
    <t>yamiselarivas88@gmail.com</t>
  </si>
  <si>
    <t>urbanización san Antonio , la soledad</t>
  </si>
  <si>
    <t>JO2942D</t>
  </si>
  <si>
    <t>9-708-1747</t>
  </si>
  <si>
    <t>YAMILETH LEZCANO</t>
  </si>
  <si>
    <t>6391-5767</t>
  </si>
  <si>
    <t>ylezcano0879@gmail.com</t>
  </si>
  <si>
    <t xml:space="preserve">sn martin vereda izquierda </t>
  </si>
  <si>
    <t>8.1127095,-80.9629124</t>
  </si>
  <si>
    <t>JL3575D</t>
  </si>
  <si>
    <t>8-703-955</t>
  </si>
  <si>
    <t>LEYDA GONZALEZ</t>
  </si>
  <si>
    <t>68073865</t>
  </si>
  <si>
    <t>katiuskad22@gmail.com</t>
  </si>
  <si>
    <t xml:space="preserve">urbanización san Antonio </t>
  </si>
  <si>
    <t>8.0869550,-80.9305149</t>
  </si>
  <si>
    <t>JS3675D</t>
  </si>
  <si>
    <t>LEYDA ITZEL GONZALEZ GONZALEZ</t>
  </si>
  <si>
    <t>6907-3865</t>
  </si>
  <si>
    <t>urbanización san Antonio torre16</t>
  </si>
  <si>
    <t>8.0870838,-80.9304338</t>
  </si>
  <si>
    <t>JN4369D</t>
  </si>
  <si>
    <t>8-899-1593</t>
  </si>
  <si>
    <t xml:space="preserve">Luz Elida Lima Jimenez </t>
  </si>
  <si>
    <t>6979-4714</t>
  </si>
  <si>
    <t>jimenezkathy2669@gmail.com</t>
  </si>
  <si>
    <t>santiago Park</t>
  </si>
  <si>
    <t>8.1291374,80.9838392</t>
  </si>
  <si>
    <t>JX4510D</t>
  </si>
  <si>
    <t>4-758-1017</t>
  </si>
  <si>
    <t>OSCAR BEITIA</t>
  </si>
  <si>
    <t>6324-1470</t>
  </si>
  <si>
    <t>oscar25beitia@gmail.com</t>
  </si>
  <si>
    <t>la colorada</t>
  </si>
  <si>
    <t>JG4779D</t>
  </si>
  <si>
    <t>8-737-1817</t>
  </si>
  <si>
    <t>Eramos Diaz</t>
  </si>
  <si>
    <t>6649-2051</t>
  </si>
  <si>
    <t>spkred03@gmail.com</t>
  </si>
  <si>
    <t>santiago park calle segunda</t>
  </si>
  <si>
    <t>8.1295094,-80.9855236</t>
  </si>
  <si>
    <t>JW4897D</t>
  </si>
  <si>
    <t>2-103-2692</t>
  </si>
  <si>
    <t xml:space="preserve">Silvia Elena Gonzalez </t>
  </si>
  <si>
    <t>66594717</t>
  </si>
  <si>
    <t>silvia01530@hotmail.com</t>
  </si>
  <si>
    <t>vía la colorada</t>
  </si>
  <si>
    <t>8.0195283,-80.9796469</t>
  </si>
  <si>
    <t>JJ4953D</t>
  </si>
  <si>
    <t>8-390-290</t>
  </si>
  <si>
    <t>ALBERTO ANTONIO DIAZ VANEGAS</t>
  </si>
  <si>
    <t>68577842</t>
  </si>
  <si>
    <t>alberchain@gmail.com</t>
  </si>
  <si>
    <t xml:space="preserve">Barriada el paraiso tercera antes de llegar al final </t>
  </si>
  <si>
    <t xml:space="preserve"> 8.101932,-80.976132</t>
  </si>
  <si>
    <t>JZ5777C</t>
  </si>
  <si>
    <t>9-757-1613</t>
  </si>
  <si>
    <t xml:space="preserve">Patricia adames guerra </t>
  </si>
  <si>
    <t>64244804</t>
  </si>
  <si>
    <t>pdames1606@gmail.com</t>
  </si>
  <si>
    <t xml:space="preserve">Segunda etapa calle sextima al final mano izquierda </t>
  </si>
  <si>
    <t>8.0462894, -80.9343002</t>
  </si>
  <si>
    <t>JS0780D</t>
  </si>
  <si>
    <t>8-145-10</t>
  </si>
  <si>
    <t xml:space="preserve"> ALAN ANTONIO CASTILLO GIRALDO</t>
  </si>
  <si>
    <t>63578660</t>
  </si>
  <si>
    <t>Cariasolia@gmail.com</t>
  </si>
  <si>
    <t xml:space="preserve">calle del inadhe por los apartamentos entrando </t>
  </si>
  <si>
    <t>8.1154871, -80.9626947</t>
  </si>
  <si>
    <t>JR1543D</t>
  </si>
  <si>
    <t>8-818-644</t>
  </si>
  <si>
    <t>PABLO MANUEL MORAN</t>
  </si>
  <si>
    <t>60409047</t>
  </si>
  <si>
    <t>Pablomoran010118@gmail.com</t>
  </si>
  <si>
    <t>Palmeras calle cuarta casa 44</t>
  </si>
  <si>
    <t>8.1097260, -80.9549390</t>
  </si>
  <si>
    <t>JW2030D</t>
  </si>
  <si>
    <t>9-94-278</t>
  </si>
  <si>
    <t>EDUARDO RAUL CORNEJO SAENZ</t>
  </si>
  <si>
    <t>67998356</t>
  </si>
  <si>
    <t>Conejosaenz@gmail.com</t>
  </si>
  <si>
    <t>Cliprinfrentdelbancnacionalcasrosadenesq, SONA SONA, SONA, VERAGUAS</t>
  </si>
  <si>
    <t>8.0095046, -81.3169240</t>
  </si>
  <si>
    <t>JA2423D</t>
  </si>
  <si>
    <t>9-771-1852</t>
  </si>
  <si>
    <t>Diego Alexander Martínez Gonzalez</t>
  </si>
  <si>
    <t>66617328</t>
  </si>
  <si>
    <t>Diego12@gmail.com</t>
  </si>
  <si>
    <t>Urbanizacionlastorres t12 3f, SAN ANTONIO</t>
  </si>
  <si>
    <t>OneID PA-17PNJ0758393842</t>
  </si>
  <si>
    <t>JR4682D</t>
  </si>
  <si>
    <t>9-766-2389</t>
  </si>
  <si>
    <t>VIVIANA ISABEL RIVERA</t>
  </si>
  <si>
    <t>66979438</t>
  </si>
  <si>
    <t>Vrivera230115@gmail.com</t>
  </si>
  <si>
    <t>Urbanización San Antonio T18 1A, SAN ANTONIO (P</t>
  </si>
  <si>
    <t>8.0867044, -80.9296039</t>
  </si>
  <si>
    <t>JQ4380D</t>
  </si>
  <si>
    <t>9-179-433</t>
  </si>
  <si>
    <t>ARQUILIA BARRIA</t>
  </si>
  <si>
    <t>68863942</t>
  </si>
  <si>
    <t>abarria29@hotmail.com</t>
  </si>
  <si>
    <t xml:space="preserve">Por el IFARHU </t>
  </si>
  <si>
    <t>8.1068312, -80.9737306</t>
  </si>
  <si>
    <t>JK4695D</t>
  </si>
  <si>
    <t>9-772-423</t>
  </si>
  <si>
    <t>Carlos Jesús Aranda</t>
  </si>
  <si>
    <t>63614024</t>
  </si>
  <si>
    <t>Eleniscamano05@gmail.com</t>
  </si>
  <si>
    <t>Barriada Juan 23, Ponuguita sector 7</t>
  </si>
  <si>
    <t>8.1212385, -80.9616429</t>
  </si>
  <si>
    <t>Manuel Alexander González Sánchez</t>
  </si>
  <si>
    <t>JR4866D</t>
  </si>
  <si>
    <t>9-92-939</t>
  </si>
  <si>
    <t>CELESTINA GONZALEZ</t>
  </si>
  <si>
    <t>65477087</t>
  </si>
  <si>
    <t>manuelghazi905@gmail.com</t>
  </si>
  <si>
    <t>Barriada Don Bosco entrandonpor maracativi vereda en la curva 3 casa despues del poste</t>
  </si>
  <si>
    <t>8.099599,-80.974746</t>
  </si>
  <si>
    <t>Jf4665D</t>
  </si>
  <si>
    <t>2-732-336</t>
  </si>
  <si>
    <t xml:space="preserve">Deysi Vivianis Rodríguez Valencia </t>
  </si>
  <si>
    <t>6884-3584</t>
  </si>
  <si>
    <t>dey11rodriguez91@gmail.com</t>
  </si>
  <si>
    <t xml:space="preserve">Sueños de Santiago, Canto del Llano, Santiago Veraguas </t>
  </si>
  <si>
    <t>8.1606627,-80.9471730</t>
  </si>
  <si>
    <t>NORIS YORGET MORENO PINEDA</t>
  </si>
  <si>
    <t>JZ1511D</t>
  </si>
  <si>
    <t>7-81-374</t>
  </si>
  <si>
    <t>ISABEL MORENO</t>
  </si>
  <si>
    <t>66023419</t>
  </si>
  <si>
    <t>isabelmorenoo312w@gmail.com</t>
  </si>
  <si>
    <t xml:space="preserve">Casa blanca antes de la curva diagonal a la casa de dos plantas </t>
  </si>
  <si>
    <t>PA-17PNJ0172594565</t>
  </si>
  <si>
    <t>JS3987D</t>
  </si>
  <si>
    <t>9-739-706</t>
  </si>
  <si>
    <t>BEATRIZ CAMILO GONZALEZ</t>
  </si>
  <si>
    <t>66568068</t>
  </si>
  <si>
    <t>hernandezgloris40@gmail.com</t>
  </si>
  <si>
    <t>Punta Delgadita, Santiago, CANTO DEL LLANO</t>
  </si>
  <si>
    <t xml:space="preserve"> 8.1093343, -80.9438619</t>
  </si>
  <si>
    <t>JT5701C</t>
  </si>
  <si>
    <t>9-712-2174</t>
  </si>
  <si>
    <t>WILFREDO MADRID QUINTERo</t>
  </si>
  <si>
    <t>67596112</t>
  </si>
  <si>
    <t>madriguerawil09@gmail.com</t>
  </si>
  <si>
    <t>La colorada</t>
  </si>
  <si>
    <t>8.0118492, -80.9856055</t>
  </si>
  <si>
    <t>JN1541D</t>
  </si>
  <si>
    <t>9-762-540</t>
  </si>
  <si>
    <t>MIGDALIS EDITH DIAZ CAMARENA</t>
  </si>
  <si>
    <t>62690541</t>
  </si>
  <si>
    <t>migdalis8352@gmail.com</t>
  </si>
  <si>
    <t xml:space="preserve">Las torres </t>
  </si>
  <si>
    <t>One ID PA-17PNJ0765293908</t>
  </si>
  <si>
    <t>JV2754D</t>
  </si>
  <si>
    <t>9-726-1613</t>
  </si>
  <si>
    <t>MARIA EUGENIA ABREGO CONCEPCION</t>
  </si>
  <si>
    <t>64583015</t>
  </si>
  <si>
    <t>mariabrego0320@gmail.com</t>
  </si>
  <si>
    <t>Barriada sueños de Santiago, CANTO DEL L</t>
  </si>
  <si>
    <t>OneID PA-17PNK0703501237</t>
  </si>
  <si>
    <t>JH3378D</t>
  </si>
  <si>
    <t>9-106-2490</t>
  </si>
  <si>
    <t>MARIA DE LOS SANTOS QUINTERO</t>
  </si>
  <si>
    <t>64850652</t>
  </si>
  <si>
    <t>no@tiene.com</t>
  </si>
  <si>
    <t>San pedro el espino el bongo</t>
  </si>
  <si>
    <t>OneID PA-17PMK9035201419</t>
  </si>
  <si>
    <t>JE3150D</t>
  </si>
  <si>
    <t>9-733-898</t>
  </si>
  <si>
    <t>IXCHELL DEL CARMEN ALMANZA MESA</t>
  </si>
  <si>
    <t>ixchell.almanza@gmail.com</t>
  </si>
  <si>
    <t>La candelaria calle principal mano derecha casa gris</t>
  </si>
  <si>
    <t>69495870</t>
  </si>
  <si>
    <t>8.0355940, - 80.9331200</t>
  </si>
  <si>
    <t>JA5713C</t>
  </si>
  <si>
    <t>8-1058-2222</t>
  </si>
  <si>
    <t>Karoline Maydeth Jaen</t>
  </si>
  <si>
    <t>jaenkaroline@gmail.com</t>
  </si>
  <si>
    <t>Frente a flores bosque</t>
  </si>
  <si>
    <t>64695834</t>
  </si>
  <si>
    <t>-80,980971 8,101508</t>
  </si>
  <si>
    <t>JI1251D</t>
  </si>
  <si>
    <t>9-751-2068</t>
  </si>
  <si>
    <t>RAQUEL JACKELIN RODRIGUEZ QUINTERO</t>
  </si>
  <si>
    <t>raquelrodriguezq.06@gmail.com</t>
  </si>
  <si>
    <t xml:space="preserve">Atalaya vía la piladora </t>
  </si>
  <si>
    <t>64315506</t>
  </si>
  <si>
    <t>8.0448333, -80.9305556</t>
  </si>
  <si>
    <t>JI1583D</t>
  </si>
  <si>
    <t>8-424-88</t>
  </si>
  <si>
    <t>Iría del Rosario González Bonilla</t>
  </si>
  <si>
    <t>caru.soli55@gmail.com</t>
  </si>
  <si>
    <t xml:space="preserve">Urbanización Marisol </t>
  </si>
  <si>
    <t>69255574</t>
  </si>
  <si>
    <t>8.1128258, -80.9558759</t>
  </si>
  <si>
    <t>JX1650D</t>
  </si>
  <si>
    <t>9-141-565</t>
  </si>
  <si>
    <t>Elizabeth Valdez</t>
  </si>
  <si>
    <t>Elkianis_0214@hotmail.com</t>
  </si>
  <si>
    <t xml:space="preserve">Atalaya barriada Holanda </t>
  </si>
  <si>
    <t>68096085</t>
  </si>
  <si>
    <t>8.0388103, -80.9211781</t>
  </si>
  <si>
    <t>JG4214D</t>
  </si>
  <si>
    <t>9-739-2158</t>
  </si>
  <si>
    <t>ORLANDO JOEL CHANG DIAZ</t>
  </si>
  <si>
    <t>69342251</t>
  </si>
  <si>
    <t>Orlandochang96@gmail.com</t>
  </si>
  <si>
    <t xml:space="preserve">Sona san Isidro </t>
  </si>
  <si>
    <t>8.0052067, -81.3194312</t>
  </si>
  <si>
    <t>JZ4491D</t>
  </si>
  <si>
    <t>9-761-468</t>
  </si>
  <si>
    <t>JAMES AGUILAR</t>
  </si>
  <si>
    <t>Jamesaguilar2108@gmail.com</t>
  </si>
  <si>
    <t>UrbVilladeLasFuenteskyfuentedeneptuno</t>
  </si>
  <si>
    <t>65318735</t>
  </si>
  <si>
    <t>9.013235,-79.533785</t>
  </si>
  <si>
    <t>JD4513D</t>
  </si>
  <si>
    <t>9-733-32</t>
  </si>
  <si>
    <t>VALENTINA MARIS TORRES FORERO</t>
  </si>
  <si>
    <t>64660766</t>
  </si>
  <si>
    <t>torresmarisel924@gmail.com</t>
  </si>
  <si>
    <t>San Martín de Porres por la llave</t>
  </si>
  <si>
    <t>8.086685,-80.930396</t>
  </si>
  <si>
    <t>Yazmín Grethel Acevedo Valencia</t>
  </si>
  <si>
    <t>JB4013D</t>
  </si>
  <si>
    <t>6-715-50</t>
  </si>
  <si>
    <t>Yeribel escribano</t>
  </si>
  <si>
    <t>germanjosen95@gmail.com</t>
  </si>
  <si>
    <t>62489487</t>
  </si>
  <si>
    <t>JH0345D</t>
  </si>
  <si>
    <t>6-39-598</t>
  </si>
  <si>
    <t>Misael bernal</t>
  </si>
  <si>
    <t>Lorenita0061@gmail.com</t>
  </si>
  <si>
    <t>La Villa de Los Santos, LA VILLA DE LOS SANTOS, LA VILLA DE LOS SANTOS, LOS SANTOS, LOS SANTOS</t>
  </si>
  <si>
    <t>LOS OLIVOS                                        </t>
  </si>
  <si>
    <t>64979609</t>
  </si>
  <si>
    <t>Lvg-008 7.9366949, -80.4121726 PAN-CHI-LVL-PHM001</t>
  </si>
  <si>
    <t>JX0147D</t>
  </si>
  <si>
    <t>6-714-842</t>
  </si>
  <si>
    <t xml:space="preserve">Jennifer nieto </t>
  </si>
  <si>
    <t>jnunez2528c@gmail.com</t>
  </si>
  <si>
    <t>66812501</t>
  </si>
  <si>
    <t>JV0378D</t>
  </si>
  <si>
    <t>6-726-1884</t>
  </si>
  <si>
    <t>Daniel barria</t>
  </si>
  <si>
    <t>Guadayr-2626@hotmail.com</t>
  </si>
  <si>
    <t>Pesecallestudnodecli131381, VILLA NAZARETH, LA ARENA, LOS POZOS, HERRERA</t>
  </si>
  <si>
    <t>PESE                                              </t>
  </si>
  <si>
    <t>EL BARRERO                                        </t>
  </si>
  <si>
    <t>67251203</t>
  </si>
  <si>
    <t>JI0825D</t>
  </si>
  <si>
    <t>6-724-266</t>
  </si>
  <si>
    <t xml:space="preserve">Aristala solis </t>
  </si>
  <si>
    <t>63572387</t>
  </si>
  <si>
    <t>JX0838D</t>
  </si>
  <si>
    <t>12-726-1739</t>
  </si>
  <si>
    <t>Nicolás garay</t>
  </si>
  <si>
    <t xml:space="preserve">Santo Domingo </t>
  </si>
  <si>
    <t>67872362</t>
  </si>
  <si>
    <t>JK1113D</t>
  </si>
  <si>
    <t>7-707-1243</t>
  </si>
  <si>
    <t xml:space="preserve">María García </t>
  </si>
  <si>
    <t>Guararecentro1med160702060, GUARARE, GUARARE, GUARARE, LOS SANTOS</t>
  </si>
  <si>
    <t>EL ENEA                                           </t>
  </si>
  <si>
    <t>62224472</t>
  </si>
  <si>
    <t>JW1887D</t>
  </si>
  <si>
    <t>6-69-117</t>
  </si>
  <si>
    <t xml:space="preserve">Librada gaitan </t>
  </si>
  <si>
    <t>libradacastillero2006@gmail.com</t>
  </si>
  <si>
    <t>65484988</t>
  </si>
  <si>
    <t>JH1538D</t>
  </si>
  <si>
    <t>4-810-374</t>
  </si>
  <si>
    <t>Mariano barranco</t>
  </si>
  <si>
    <t>teresaavila0371@gmail.com</t>
  </si>
  <si>
    <t>Parita</t>
  </si>
  <si>
    <t>66265836</t>
  </si>
  <si>
    <t>JK1484D</t>
  </si>
  <si>
    <t>6-721-1443</t>
  </si>
  <si>
    <t xml:space="preserve"> Victor Quintero </t>
  </si>
  <si>
    <t>victor30061964@gmail.com</t>
  </si>
  <si>
    <t>63578337</t>
  </si>
  <si>
    <t>JK1483D</t>
  </si>
  <si>
    <t>6-711-1282</t>
  </si>
  <si>
    <t xml:space="preserve">Luis cueva </t>
  </si>
  <si>
    <t>66482165</t>
  </si>
  <si>
    <t>JW1744D</t>
  </si>
  <si>
    <t>6-700-1047</t>
  </si>
  <si>
    <t xml:space="preserve">Milagros Bósquez </t>
  </si>
  <si>
    <t>farmarena3457@gmail.com</t>
  </si>
  <si>
    <t>Monagrillocalleelcoomed09927880KE, MONAGRILLO, MONAGRILLO, CHITRE, HERRERA</t>
  </si>
  <si>
    <t>65746852</t>
  </si>
  <si>
    <t>JU2073D</t>
  </si>
  <si>
    <t>7-706-2059</t>
  </si>
  <si>
    <t>LA PALMA                                          </t>
  </si>
  <si>
    <t>69218067</t>
  </si>
  <si>
    <t>JU2072D</t>
  </si>
  <si>
    <t>7-85-2772</t>
  </si>
  <si>
    <t xml:space="preserve">Lucrecia días </t>
  </si>
  <si>
    <t>63816917</t>
  </si>
  <si>
    <t>JK2157D</t>
  </si>
  <si>
    <t>6-724-60</t>
  </si>
  <si>
    <t xml:space="preserve">Angélica Saavedra </t>
  </si>
  <si>
    <t>67757864</t>
  </si>
  <si>
    <t>JD2215D</t>
  </si>
  <si>
    <t>8-1008-1828</t>
  </si>
  <si>
    <t>ALEXIS LOPEZ</t>
  </si>
  <si>
    <t>63504157</t>
  </si>
  <si>
    <t>JF2714D</t>
  </si>
  <si>
    <t>6-726-1263</t>
  </si>
  <si>
    <t>YUNIOR RIOS</t>
  </si>
  <si>
    <t>65747931</t>
  </si>
  <si>
    <t>JI4531D</t>
  </si>
  <si>
    <t>6-721-355</t>
  </si>
  <si>
    <t>Justo30@gmail.com</t>
  </si>
  <si>
    <t>63436094</t>
  </si>
  <si>
    <t>JZ5152D</t>
  </si>
  <si>
    <t>8-929-1159</t>
  </si>
  <si>
    <t>MARIA ALZAMORA</t>
  </si>
  <si>
    <t>mariaalzamora07@gmail.com</t>
  </si>
  <si>
    <t>63984640</t>
  </si>
  <si>
    <t>JF5308D</t>
  </si>
  <si>
    <t>6-706-2233</t>
  </si>
  <si>
    <t>ABEL MENDOZA</t>
  </si>
  <si>
    <t>barriadixon@gmail.com</t>
  </si>
  <si>
    <t>Paribrisasdelriomed1100326077cal3denovie, Parita, PARITA, PARITA, HERRERA</t>
  </si>
  <si>
    <t>64877468</t>
  </si>
  <si>
    <t>JX4795D</t>
  </si>
  <si>
    <t>8-269-530</t>
  </si>
  <si>
    <t>RAFAELA AYDEE ESCARTIN ADMADE</t>
  </si>
  <si>
    <t>66707290</t>
  </si>
  <si>
    <t>rafaelamoreno1@gmail.com</t>
  </si>
  <si>
    <t>Barrio Chitré pmed 122428,Chitré</t>
  </si>
  <si>
    <t>7.962623,-80.427640</t>
  </si>
  <si>
    <t>JL2406C</t>
  </si>
  <si>
    <t>9-764-500</t>
  </si>
  <si>
    <t>Demetrio ramos</t>
  </si>
  <si>
    <t>Ramosabdiel070@gmail.com</t>
  </si>
  <si>
    <t>Boca parita monagrillo herrera</t>
  </si>
  <si>
    <t>65252677</t>
  </si>
  <si>
    <t>8.009422,-80.452409</t>
  </si>
  <si>
    <t>JD1016D</t>
  </si>
  <si>
    <t>6-712-74</t>
  </si>
  <si>
    <t>BELKYS CECILIN RIOS CAMPOS</t>
  </si>
  <si>
    <t>belkysrios6@gmail.com</t>
  </si>
  <si>
    <t xml:space="preserve">Ocu Herrera </t>
  </si>
  <si>
    <t>68517515</t>
  </si>
  <si>
    <t>7.944959,-80.768284</t>
  </si>
  <si>
    <t>JL1137D</t>
  </si>
  <si>
    <t>6-55-2546</t>
  </si>
  <si>
    <t>Elodia Aminta Rodriguez Gonzalez</t>
  </si>
  <si>
    <t>elodiarodriguez@gmail.com</t>
  </si>
  <si>
    <t>Monagrillocallemercadofinalcasa1292, MONAGRILLO, MONAGRILLO, CHITRE, HERRERA</t>
  </si>
  <si>
    <t>66512022</t>
  </si>
  <si>
    <t>7.979020,-80.429781</t>
  </si>
  <si>
    <t>JM2076D</t>
  </si>
  <si>
    <t>6-727-1737</t>
  </si>
  <si>
    <t>MARIA COLLADO</t>
  </si>
  <si>
    <t>roberpardo775@gmail.com</t>
  </si>
  <si>
    <t>VILLA DE LOS SANTOS, LA VILLA DE LOS SANTOS, LOS SANTOS, LOS SANTOS</t>
  </si>
  <si>
    <t>68482883</t>
  </si>
  <si>
    <t>7.936037,-80.414053</t>
  </si>
  <si>
    <t>JG3871D</t>
  </si>
  <si>
    <t>6-713-1890</t>
  </si>
  <si>
    <t>KIVIAN ELIZABETH NAVARRO CRUZ</t>
  </si>
  <si>
    <t>Kiviancruz29@gmail.com</t>
  </si>
  <si>
    <t>La Arena chitré herrera, LA ARENA, LA ARENA, CHITRE, HERRERA</t>
  </si>
  <si>
    <t>63303276</t>
  </si>
  <si>
    <t>7.976121,-80.463146</t>
  </si>
  <si>
    <t>JL2723D</t>
  </si>
  <si>
    <t>8-944-1219</t>
  </si>
  <si>
    <t>ALDRY CENTELLA</t>
  </si>
  <si>
    <t>aslanj2712@gmail.com</t>
  </si>
  <si>
    <t>Pese herrera barriada valle de oriente</t>
  </si>
  <si>
    <t>PESE (CABEC)                                      </t>
  </si>
  <si>
    <t>65564143</t>
  </si>
  <si>
    <t>7.907452,-80.609670</t>
  </si>
  <si>
    <t>JF3887D</t>
  </si>
  <si>
    <t>7-701-1251</t>
  </si>
  <si>
    <t>BENJAMIN CORTES</t>
  </si>
  <si>
    <t>Yunicotes58@gmail.com</t>
  </si>
  <si>
    <t>elregadionacional11222med1707101250, GUARARE, GUARARE, GUARARE, LOS SANTOS</t>
  </si>
  <si>
    <t>66582971</t>
  </si>
  <si>
    <t>7.827434,-80.293246</t>
  </si>
  <si>
    <t>JX3450D</t>
  </si>
  <si>
    <t>6-720-1695</t>
  </si>
  <si>
    <t>Roxana Del Carmen Giron Navarro</t>
  </si>
  <si>
    <t>roxanagiron28@icloud.com</t>
  </si>
  <si>
    <t>Resvillsanpablocall1cs#5med0018006030-AA, LA ARENA, LA ARENA, CHITRE, HERRERA</t>
  </si>
  <si>
    <t>63530752</t>
  </si>
  <si>
    <t>7.977556,-80.467080</t>
  </si>
  <si>
    <t>JO4951D</t>
  </si>
  <si>
    <t>6-706-86</t>
  </si>
  <si>
    <t>JOHANA LISBETH GOMEZ BARRERA</t>
  </si>
  <si>
    <t>66556173</t>
  </si>
  <si>
    <t>johgomez30@gmail.com</t>
  </si>
  <si>
    <t>Esculoscastllmanizqu3racsmanderecha, LOS CASTILLOS, LOS CASTILLOS, PARITA, HERRERA</t>
  </si>
  <si>
    <t>7.9870829,-80.6193642</t>
  </si>
  <si>
    <t>JK1117D</t>
  </si>
  <si>
    <t>7-703-2296</t>
  </si>
  <si>
    <t>ALEJANDRO LORENZO CANO MORENO</t>
  </si>
  <si>
    <t>66570638</t>
  </si>
  <si>
    <t>alejandropill1984@gmail.com</t>
  </si>
  <si>
    <t>Antsjardintamarindmanoderecha3racs, SANTO DOMINGO, SANTO DOMINGO, LAS TABLAS, LOS SANTOS</t>
  </si>
  <si>
    <t>BAYANO                                            </t>
  </si>
  <si>
    <t>7.7393498, -80.2496445</t>
  </si>
  <si>
    <t>JA0831D</t>
  </si>
  <si>
    <t>7-707-1832</t>
  </si>
  <si>
    <t>DEYNIS DARINET CARDENAS CAMPOS</t>
  </si>
  <si>
    <t>64829251</t>
  </si>
  <si>
    <t>Eidy2401@hotmail.com</t>
  </si>
  <si>
    <t>Sabanagrandeabajofrntalsalnbellezasteven, SABANAGRANDE ABAJO, SABANA GRANDE, LOS SANTOS, LOS SANTOS</t>
  </si>
  <si>
    <t>SABANAGRANDE                                      </t>
  </si>
  <si>
    <t>7.8483905, -80.3419410</t>
  </si>
  <si>
    <t>JJ1729D</t>
  </si>
  <si>
    <t>9-738-1119</t>
  </si>
  <si>
    <t>YAIR ABDIEL SALINAS</t>
  </si>
  <si>
    <t>63997204</t>
  </si>
  <si>
    <t xml:space="preserve">Yairsalinas87@icloud.com </t>
  </si>
  <si>
    <t>Cllit5csctrllreymrilcllprnplmed190710971, SANTA MARIA, SANTA MARIA, SANTA MARIA,</t>
  </si>
  <si>
    <t>CHUPAMPA                                          </t>
  </si>
  <si>
    <t>7.8483755, -80.3419323</t>
  </si>
  <si>
    <t>JI1866D</t>
  </si>
  <si>
    <t>6-723-1207</t>
  </si>
  <si>
    <t>YASMIN RODRÍGUEZ</t>
  </si>
  <si>
    <t>63801316</t>
  </si>
  <si>
    <t xml:space="preserve">jr7390144@gmail.com </t>
  </si>
  <si>
    <t>Mariabecentralcallit970med1408113113, MARIABE (P), MARIABE, PEDASI, LOS SANTOS</t>
  </si>
  <si>
    <t>MARIABE                                           </t>
  </si>
  <si>
    <t>7.5824405, -80.0639595</t>
  </si>
  <si>
    <t>JH2210D</t>
  </si>
  <si>
    <t>2-714-502</t>
  </si>
  <si>
    <t>ANGELO XAVIER GONZALEZ GUEVAR</t>
  </si>
  <si>
    <t>67089847</t>
  </si>
  <si>
    <t>juegosxg1605@gmail.com</t>
  </si>
  <si>
    <t>Barriadadonboscomed608543, DON BOSCO, PARITA, PARITA, HERRERA</t>
  </si>
  <si>
    <t>LLANA DE LA CRUZ                                  </t>
  </si>
  <si>
    <t>8.0012239, -80.5177544</t>
  </si>
  <si>
    <t>JT2391D</t>
  </si>
  <si>
    <t>6-714-1260</t>
  </si>
  <si>
    <t>AILEEN DEL CARMEN CEDEñO BARRIA</t>
  </si>
  <si>
    <t>68446872</t>
  </si>
  <si>
    <t>cedenoaileen43@gmail.com</t>
  </si>
  <si>
    <t>aladodelcuadromed0096048899-KE, BARRIADA SANTA ANA, PESE, PESE, HERRERA</t>
  </si>
  <si>
    <t>7.9109156, -80.6166009</t>
  </si>
  <si>
    <t>JB4005D</t>
  </si>
  <si>
    <t>179340152</t>
  </si>
  <si>
    <t>Andreina Carolina Concha Riera</t>
  </si>
  <si>
    <t>60207951</t>
  </si>
  <si>
    <t>Andreinamanso@gmail.com</t>
  </si>
  <si>
    <t>calle8vaedificiogladysmed22641679, MONAGRILLO, MONAGRILLO, CHITRE, HERRERA</t>
  </si>
  <si>
    <t>7.9839559, -80.4339907</t>
  </si>
  <si>
    <t>JE4246D</t>
  </si>
  <si>
    <t>7-703-236</t>
  </si>
  <si>
    <t>LINDA ROSA BARRIOS DELGADO</t>
  </si>
  <si>
    <t>65167115</t>
  </si>
  <si>
    <t>lindabarrios19@icloud.com</t>
  </si>
  <si>
    <t>Lspalmitsentrdsntmarta2dacsmndrchcscrema, SANTA MARTA, PALMITAS, LAS TABLAS, LOS SANTOS</t>
  </si>
  <si>
    <t>7.7602254, -80.2953638</t>
  </si>
  <si>
    <t>JV4529D</t>
  </si>
  <si>
    <t>6-721-139</t>
  </si>
  <si>
    <t>ARQUIMIDES ANDR PINEDA DIAZ</t>
  </si>
  <si>
    <t>63265092</t>
  </si>
  <si>
    <t>Arqui.242526@gmail.com</t>
  </si>
  <si>
    <t>Brrdelcrmncllsnjsbajndprelmatader2dacs, ALTOS DE LA CRUZ, PESE, PESE, HERRERA</t>
  </si>
  <si>
    <t>7.9108239, -80.6197837</t>
  </si>
  <si>
    <t>JM4594D</t>
  </si>
  <si>
    <t>7-710-2108</t>
  </si>
  <si>
    <t xml:space="preserve">Yanelis Pérez </t>
  </si>
  <si>
    <t>64770085</t>
  </si>
  <si>
    <t>yanelyscristina@gmail.com</t>
  </si>
  <si>
    <t xml:space="preserve">Pedasi cabecera principal </t>
  </si>
  <si>
    <t>PEDASI (CABEC)                                    </t>
  </si>
  <si>
    <t>7.5320794-80.0259376</t>
  </si>
  <si>
    <t>JEANMARIE TUÑON</t>
  </si>
  <si>
    <t>JW1485D</t>
  </si>
  <si>
    <t>8-909-1675</t>
  </si>
  <si>
    <t xml:space="preserve">Merelyn Dayana </t>
  </si>
  <si>
    <t>6224-4066</t>
  </si>
  <si>
    <t>Merelyndayana23@gmail.com</t>
  </si>
  <si>
    <t>Villa del campo casa A1</t>
  </si>
  <si>
    <t>62244066</t>
  </si>
  <si>
    <t>7.9335170, -80.4274954</t>
  </si>
  <si>
    <t>JR1146D</t>
  </si>
  <si>
    <t>6-31-922</t>
  </si>
  <si>
    <t>PASTORA GONZÁLEZ</t>
  </si>
  <si>
    <t>6200-8997</t>
  </si>
  <si>
    <t>gpastora736@gmail.com</t>
  </si>
  <si>
    <t xml:space="preserve">Llano bonito , San Juan bautista calle del parque casa blanca  </t>
  </si>
  <si>
    <t>62008997</t>
  </si>
  <si>
    <t>7.9669562, -80.4239599</t>
  </si>
  <si>
    <t>JK2027D</t>
  </si>
  <si>
    <t>6-701-1416</t>
  </si>
  <si>
    <t xml:space="preserve">Melis Mendoza </t>
  </si>
  <si>
    <t>68572256</t>
  </si>
  <si>
    <t>Melismirin087@gmail.com</t>
  </si>
  <si>
    <t xml:space="preserve">Monagrillo,barriada la dormidera calle séptima </t>
  </si>
  <si>
    <t>7.9818735, -80.4306115</t>
  </si>
  <si>
    <t>JR2040D</t>
  </si>
  <si>
    <t>7-701-88</t>
  </si>
  <si>
    <t>MIRIAM CRUZ</t>
  </si>
  <si>
    <t>63643940</t>
  </si>
  <si>
    <t>cruzmiriam381@gmail.com</t>
  </si>
  <si>
    <t xml:space="preserve">La villa de los santos 11 de octubre </t>
  </si>
  <si>
    <t>7.9381238, -80.4155284</t>
  </si>
  <si>
    <t>JB3951D</t>
  </si>
  <si>
    <t>7-715-2258</t>
  </si>
  <si>
    <t>Daniela Barrios</t>
  </si>
  <si>
    <t>66868609</t>
  </si>
  <si>
    <t>melvisarcia03@gmail.com</t>
  </si>
  <si>
    <t>Calle Julio Acevedo, Casa Color Verde Med: 1807126715</t>
  </si>
  <si>
    <t>7.816854,-80.276837</t>
  </si>
  <si>
    <t>JD0892D</t>
  </si>
  <si>
    <t>6-724-2194</t>
  </si>
  <si>
    <t>YESLEY YULEIMY OSORIO FRIAS</t>
  </si>
  <si>
    <t>65175658</t>
  </si>
  <si>
    <t>yesley2002@gmail.com</t>
  </si>
  <si>
    <t>BdaGloriaLucrciaLote56.Med;23225413.MONAGRILLOCHITREHERRERA</t>
  </si>
  <si>
    <t>7.9782988, -80.4374659</t>
  </si>
  <si>
    <t>JE0306D</t>
  </si>
  <si>
    <t>6-724-224</t>
  </si>
  <si>
    <t xml:space="preserve">Anderson Pérez </t>
  </si>
  <si>
    <t>6710 1564</t>
  </si>
  <si>
    <t>aliciapaolamedina@gmail.com</t>
  </si>
  <si>
    <t xml:space="preserve">Barriada Los Sauces </t>
  </si>
  <si>
    <t>6710156</t>
  </si>
  <si>
    <t>7.986973,-80.408183</t>
  </si>
  <si>
    <t>JT1528D</t>
  </si>
  <si>
    <t>1-33-974</t>
  </si>
  <si>
    <t>Ibeth jicela mesa</t>
  </si>
  <si>
    <t>9000900</t>
  </si>
  <si>
    <t>mezaibetjicela@gmail.com</t>
  </si>
  <si>
    <t xml:space="preserve">Pese los pozos </t>
  </si>
  <si>
    <t>LOS POZOS                                         </t>
  </si>
  <si>
    <t>LOS POZOS (CABEC)                                 </t>
  </si>
  <si>
    <t>64776564</t>
  </si>
  <si>
    <t>7.910038,-80.617298</t>
  </si>
  <si>
    <t>JK0989D</t>
  </si>
  <si>
    <t>8-350-695</t>
  </si>
  <si>
    <t xml:space="preserve">Andrea López </t>
  </si>
  <si>
    <t>9305555</t>
  </si>
  <si>
    <t xml:space="preserve">zayurislara07@gmail.com </t>
  </si>
  <si>
    <t>63912246</t>
  </si>
  <si>
    <t>8.1122887, -80.6608523</t>
  </si>
  <si>
    <t>ZAYURIS LARA</t>
  </si>
  <si>
    <t>JA0376D</t>
  </si>
  <si>
    <t>8-1061-152</t>
  </si>
  <si>
    <t>Angela Cristel Cedeño</t>
  </si>
  <si>
    <t>9304000</t>
  </si>
  <si>
    <t xml:space="preserve">daryelis17avila@gmail.com </t>
  </si>
  <si>
    <t xml:space="preserve">Santa María </t>
  </si>
  <si>
    <t>65281395</t>
  </si>
  <si>
    <t>8.1116587, -80.6713062</t>
  </si>
  <si>
    <t>JG1892D</t>
  </si>
  <si>
    <t>6-716-2137</t>
  </si>
  <si>
    <t>BRENDA GONZALEZ</t>
  </si>
  <si>
    <t>brendab040815@gmail.com</t>
  </si>
  <si>
    <t>68062603</t>
  </si>
  <si>
    <t>8.1132579, -80.6597979</t>
  </si>
  <si>
    <t>JI3419D</t>
  </si>
  <si>
    <t>6-46-1597</t>
  </si>
  <si>
    <t>RICAURTE MANUEL RUIZ RODRIGUEZ</t>
  </si>
  <si>
    <t>69871218</t>
  </si>
  <si>
    <t>alexisruiz1013@gmail.com</t>
  </si>
  <si>
    <t>Brrdgirasolesalladomnsuptmed0096049965, BOCA DE PARITA, MONAGRILLO, CHITRE, HERRERA</t>
  </si>
  <si>
    <t>8.010921,-80.451155</t>
  </si>
  <si>
    <t>JC2296D</t>
  </si>
  <si>
    <t>6-719-1362</t>
  </si>
  <si>
    <t>KATHERINE GARCIA</t>
  </si>
  <si>
    <t>66223149</t>
  </si>
  <si>
    <t>asslenth0917@gmail.com</t>
  </si>
  <si>
    <t>Brrdjsnznocalle8tamed1508100442, CHITRE (P), LLANO BONITO, CHITRE, HERRERA</t>
  </si>
  <si>
    <t>JK2437D</t>
  </si>
  <si>
    <t>7-20-998</t>
  </si>
  <si>
    <t>Ana Maria Barahona</t>
  </si>
  <si>
    <t>halamesa@hotmail.com</t>
  </si>
  <si>
    <t xml:space="preserve">Las tablas cabec. </t>
  </si>
  <si>
    <t>65218790</t>
  </si>
  <si>
    <t>PA-17NNJ7943258316</t>
  </si>
  <si>
    <t>JI4477D</t>
  </si>
  <si>
    <t>7-714-2115</t>
  </si>
  <si>
    <t>Marianela Michelle Delgado Calderon</t>
  </si>
  <si>
    <t>69856810</t>
  </si>
  <si>
    <t>Ramosrigoberto3@gmail.com</t>
  </si>
  <si>
    <t>Capellanía vía el cerro ,calle principal, AGUADULCE, AGUADULCE, AGUADULCE, COCLÉ</t>
  </si>
  <si>
    <t>8.306120,-80.563175</t>
  </si>
  <si>
    <t>JO0800D</t>
  </si>
  <si>
    <t>2-758-1967</t>
  </si>
  <si>
    <t>Fernando yair Lopez cruz</t>
  </si>
  <si>
    <t>65054594</t>
  </si>
  <si>
    <t>jahir2802ea@gmail.com</t>
  </si>
  <si>
    <t>Aguadulce villa belen calle 1ra casa 18, AGUADULCE, AGUADULCE, AGUADULCE, COCLÉ</t>
  </si>
  <si>
    <t>8.230219,-80.565754</t>
  </si>
  <si>
    <t>JF1001D</t>
  </si>
  <si>
    <t>2-723-374</t>
  </si>
  <si>
    <t>Gumercinda enith Ruiloba aguilar</t>
  </si>
  <si>
    <t>68730105</t>
  </si>
  <si>
    <t>taimy507acevedo@gmail.com</t>
  </si>
  <si>
    <t>San juan de dios naranjal cas del pueblo, AGUADULCE</t>
  </si>
  <si>
    <t>8.268947,-80.624042</t>
  </si>
  <si>
    <t>JI0830D</t>
  </si>
  <si>
    <t>2-714-417</t>
  </si>
  <si>
    <t>IRVIS GUSTAVO DE GRACIA</t>
  </si>
  <si>
    <t>69585567</t>
  </si>
  <si>
    <t>irvindegracia1426@gmail.com</t>
  </si>
  <si>
    <t>San José,vista de mar segundaentracasa3, AGUADULCE, AGUADULCE, AGUADULCE, COCLÉ</t>
  </si>
  <si>
    <t>8.228769,-80.533010</t>
  </si>
  <si>
    <t>JA1317D</t>
  </si>
  <si>
    <t>6-708-38</t>
  </si>
  <si>
    <t xml:space="preserve">Merquiades Quintero </t>
  </si>
  <si>
    <t>64602443</t>
  </si>
  <si>
    <t>quinteromerquiades@gmail.com</t>
  </si>
  <si>
    <t>Barriada paraíso antes de servicarnes, LOS CANELOS, LOS CANELOS, SANTA MARIA, HERRERA</t>
  </si>
  <si>
    <t>8.123460,-80.717403</t>
  </si>
  <si>
    <t>JR1467D</t>
  </si>
  <si>
    <t>2-740-603</t>
  </si>
  <si>
    <t>KASING ALEXANDER KANG MORENO</t>
  </si>
  <si>
    <t>63947057</t>
  </si>
  <si>
    <t>ksgkang279@gmail.com</t>
  </si>
  <si>
    <t>ResMonteLirioCalle3raCasa54, EL COCO, EL COCO, PENONOME, COCLÉ</t>
  </si>
  <si>
    <t>CHIRIQUI ARRIBA                                   </t>
  </si>
  <si>
    <t>8.469008 80.320030</t>
  </si>
  <si>
    <t>JY1693D</t>
  </si>
  <si>
    <t>200970354</t>
  </si>
  <si>
    <t>Jhimy jose Aleman</t>
  </si>
  <si>
    <t>66302362</t>
  </si>
  <si>
    <t>Jhimyaleman@gmail.com</t>
  </si>
  <si>
    <t>Barriada paseo del bosque calle 4 casa13, PENONOME, PENONOME, PENONOME, COCLÉ</t>
  </si>
  <si>
    <t>8.471392,-80.342970</t>
  </si>
  <si>
    <t>JS1920D</t>
  </si>
  <si>
    <t>2-745-514</t>
  </si>
  <si>
    <t>GABRIEL ANTONIO CASTILLO MOJICA</t>
  </si>
  <si>
    <t>67621030</t>
  </si>
  <si>
    <t>gabrielcas695@gmail.com</t>
  </si>
  <si>
    <t>Atrás de la velardo herreracalledetierra, AGUADULCE, AGUADULCE, AGUADULCE, COCLÉ</t>
  </si>
  <si>
    <t>8.235706,-80.539506</t>
  </si>
  <si>
    <t>JA2011D</t>
  </si>
  <si>
    <t>2-744-2292</t>
  </si>
  <si>
    <t>CRISTIAN ALEXANDER PEREZ MARTINEZ</t>
  </si>
  <si>
    <t>61602595</t>
  </si>
  <si>
    <t>cp4798278@gmail.com</t>
  </si>
  <si>
    <t>Pozo azul afrente de le parr.5 hnostejer, AGUADULCE, AGUADULCE, AGUADULCE, COCLÉ</t>
  </si>
  <si>
    <t>8.236400,-80.552821</t>
  </si>
  <si>
    <t>JU2147D</t>
  </si>
  <si>
    <t>8-922-2411</t>
  </si>
  <si>
    <t>KATERIN YOHANA VASQUEZ</t>
  </si>
  <si>
    <t>63724281</t>
  </si>
  <si>
    <t>Katymilagro1631@gmail.com</t>
  </si>
  <si>
    <t>Grande segunda entradacallede tierra, RIO GRANDE, RIO GRANDE, PENONOME, COCLÉ</t>
  </si>
  <si>
    <t>8.436467,-80.481791</t>
  </si>
  <si>
    <t>JJ2147D</t>
  </si>
  <si>
    <t>2-730-282</t>
  </si>
  <si>
    <t>BEATRIZ CASTILLO</t>
  </si>
  <si>
    <t>66067803</t>
  </si>
  <si>
    <t>castillobestrizdileysi@gmail.com</t>
  </si>
  <si>
    <t>UrbanizaciónLlanoHermozoCalleECas95, PENONOME, PENONOME, PENONOME,</t>
  </si>
  <si>
    <t>8.486389,-80.336728</t>
  </si>
  <si>
    <t>JM1990D</t>
  </si>
  <si>
    <t>2-729-975</t>
  </si>
  <si>
    <t>YULIANA ANDREA RIOS PEREZ</t>
  </si>
  <si>
    <t>66868715</t>
  </si>
  <si>
    <t>crisbelyscastillo262@gmail.com</t>
  </si>
  <si>
    <t>Aguadulce Res. Villa Belén CS 224 clle 2, AGUADULCE, AGUADULCE, AGUADULCE, COCL</t>
  </si>
  <si>
    <t>(8.2305188, -80.5651484)</t>
  </si>
  <si>
    <t>JY3193D</t>
  </si>
  <si>
    <t>2-748-241</t>
  </si>
  <si>
    <t>ANA HERNANDEZ</t>
  </si>
  <si>
    <t>63879774</t>
  </si>
  <si>
    <t>madelen07rdriguez@gmail.com</t>
  </si>
  <si>
    <t xml:space="preserve">Barriada chigore después de la escuela de penonome </t>
  </si>
  <si>
    <t>8.528469,-80.346504</t>
  </si>
  <si>
    <t>JA3456D</t>
  </si>
  <si>
    <t>2-143-610</t>
  </si>
  <si>
    <t>RAQUEL CASTILLO</t>
  </si>
  <si>
    <t>68866749</t>
  </si>
  <si>
    <t>gabrielaaacastillo943@gmail.com</t>
  </si>
  <si>
    <t>gaspar espinosa calle 2daCas23Chino, NATA, NATA, NATA,</t>
  </si>
  <si>
    <t>(8.3335715, -80.5185635)</t>
  </si>
  <si>
    <t>JA3960D</t>
  </si>
  <si>
    <t>2-748-120</t>
  </si>
  <si>
    <t>BRITNEY CRISTINA GONZALEZ PEREZ</t>
  </si>
  <si>
    <t>63359985</t>
  </si>
  <si>
    <t>gonzalezcristal872@gmail.com</t>
  </si>
  <si>
    <t>RecidencialaLibertad calle 2da casa 261, AGUADULCE, AGUADULCE, AGUADULCE, COCLÉ</t>
  </si>
  <si>
    <t>8.240558,-80.580101</t>
  </si>
  <si>
    <t>JZ4525D</t>
  </si>
  <si>
    <t>2-710-505</t>
  </si>
  <si>
    <t xml:space="preserve">Eric Antonio Ortiz </t>
  </si>
  <si>
    <t>69634785</t>
  </si>
  <si>
    <t>hernandezyesenia2719@gmail.com</t>
  </si>
  <si>
    <t>Barrios unidos cll cuba casa 23 al final, AGUADULCE, AGUADULCE, AGUADULCE, COCLÉ</t>
  </si>
  <si>
    <t>8.229079,-80.536462</t>
  </si>
  <si>
    <t>JA4940D</t>
  </si>
  <si>
    <t>8-795-1495</t>
  </si>
  <si>
    <t>Sergio Alberto Calderon Martinez</t>
  </si>
  <si>
    <t>69769949</t>
  </si>
  <si>
    <t>s.alberto0313@gmail.com</t>
  </si>
  <si>
    <t>Res.la unión casa 74entrando por la igle, AGUADULCE, AGUADULCE, AGUADULCE, COCLÉ</t>
  </si>
  <si>
    <t>8.252616,-80.555606</t>
  </si>
  <si>
    <t>JK5783C</t>
  </si>
  <si>
    <t>8-824-2263</t>
  </si>
  <si>
    <t>FRANCISCO CRIST CORONADO ITURRA</t>
  </si>
  <si>
    <t>66546928</t>
  </si>
  <si>
    <t>Bexelis08@gmail.com</t>
  </si>
  <si>
    <t>Vista Hermosa, alado de mini super candy, CANAVERAL, CANAVERAL, PENONOME, COCLÉ</t>
  </si>
  <si>
    <t>8.526538,-80.374153</t>
  </si>
  <si>
    <t>JZ1262D</t>
  </si>
  <si>
    <t>9-722-996</t>
  </si>
  <si>
    <t>JORLENNE ROBLES</t>
  </si>
  <si>
    <t>62326977</t>
  </si>
  <si>
    <t>jcvrobles31@hotmail.com</t>
  </si>
  <si>
    <t>ResVillaAlexandraCalle1raCasa1ra, CANTO DEL LLANO, CANTO DEL LLANO, SANTIAGO, VERAGUAS</t>
  </si>
  <si>
    <t>8.132025,-80.991749</t>
  </si>
  <si>
    <t>JR5579C</t>
  </si>
  <si>
    <t>12-709-2343</t>
  </si>
  <si>
    <t xml:space="preserve">Ofelia Molina Castillo </t>
  </si>
  <si>
    <t>65691819</t>
  </si>
  <si>
    <t>anselmobaker627@gmail.com</t>
  </si>
  <si>
    <t>Capellania las guabas alado de Vicente, AGUADULCE, AGUADULCE, AGUADULCE, COCLÉ</t>
  </si>
  <si>
    <t>8.304122,-80.555242</t>
  </si>
  <si>
    <t>NERITZA HAYDEE BUITRAGO MEDINA</t>
  </si>
  <si>
    <t>JZ0939D</t>
  </si>
  <si>
    <t>8-771-651</t>
  </si>
  <si>
    <t>YARITZA LINETT SANCHEZ ROMERO</t>
  </si>
  <si>
    <t>65194268</t>
  </si>
  <si>
    <t>ylinettsanchez2442@gmail.com</t>
  </si>
  <si>
    <t>El Roble, Med0110302637-AA cas#2, EL ROBLE, AGUADULCE, AGUADULCE, COCLÉ</t>
  </si>
  <si>
    <t>8.168253,-80.660678</t>
  </si>
  <si>
    <t>JG2164D</t>
  </si>
  <si>
    <t>2-79-474</t>
  </si>
  <si>
    <t>OLGA BUITRAGO BETHANCOURT</t>
  </si>
  <si>
    <t>67828832</t>
  </si>
  <si>
    <t>yenig2513@gmail.com</t>
  </si>
  <si>
    <t>COCLE NATA, BARRIADA SAN JUAN DE DIOS, CASA 13, CERCA DEL MINISUPER JOAQUI,</t>
  </si>
  <si>
    <t>8.341885, 80.518247</t>
  </si>
  <si>
    <t>JN2291D</t>
  </si>
  <si>
    <t>2-743-1776</t>
  </si>
  <si>
    <t>INDIRA IDETH TUñON RAMOS</t>
  </si>
  <si>
    <t>63916348</t>
  </si>
  <si>
    <t>indiraramos822@gmail.com</t>
  </si>
  <si>
    <t>Cañaveral vista hermoza calle2da cs34, PENONOME, PENONOME, PENONOME, COCLÉ</t>
  </si>
  <si>
    <t>8.523273,-80.374098</t>
  </si>
  <si>
    <t>JY4511D</t>
  </si>
  <si>
    <t>9-763-110</t>
  </si>
  <si>
    <t>MELANY AIMETH GIL SANTOS</t>
  </si>
  <si>
    <t>66047266</t>
  </si>
  <si>
    <t>Melanyaimethgil15@gmail.com</t>
  </si>
  <si>
    <t>Veraguas San Antonio, ATALAYA</t>
  </si>
  <si>
    <t xml:space="preserve"> 8.0540098, -80.9317132</t>
  </si>
  <si>
    <t>JG5752C</t>
  </si>
  <si>
    <t>3-751-1719</t>
  </si>
  <si>
    <t>ORIEL GILBERTO  MARTÍNEZ  MORALES</t>
  </si>
  <si>
    <t>69875000</t>
  </si>
  <si>
    <t>Omaria.V3122@gmail.com</t>
  </si>
  <si>
    <t>Renacimiento</t>
  </si>
  <si>
    <t>PA-17PPL2312230914</t>
  </si>
  <si>
    <t>ADAMARI VALENCIA</t>
  </si>
  <si>
    <t>JY2308D</t>
  </si>
  <si>
    <t>3-731-1019</t>
  </si>
  <si>
    <t>HECTOR JAVIER SANTOS POMARES</t>
  </si>
  <si>
    <t>66506009</t>
  </si>
  <si>
    <t>Knavarro0889@gmail.com</t>
  </si>
  <si>
    <t xml:space="preserve">María chiquita </t>
  </si>
  <si>
    <t>PORTOBELO                                         </t>
  </si>
  <si>
    <t>MARIA CHIQUITA                                    </t>
  </si>
  <si>
    <t>17PPL3671644010 MRG-006</t>
  </si>
  <si>
    <t>JL4686D</t>
  </si>
  <si>
    <t>3-88-901</t>
  </si>
  <si>
    <t xml:space="preserve">AURELIA  ROBLES  UREÑA  </t>
  </si>
  <si>
    <t>65157751</t>
  </si>
  <si>
    <t>asprilla.abyuri@gmail.com</t>
  </si>
  <si>
    <t>Resurrección calle 4 oeincipal</t>
  </si>
  <si>
    <t xml:space="preserve">PA-17PPL2342732031 </t>
  </si>
  <si>
    <t>JQ4527D</t>
  </si>
  <si>
    <t>3-737-104</t>
  </si>
  <si>
    <t>Yitzia Garcia</t>
  </si>
  <si>
    <t>68743665</t>
  </si>
  <si>
    <t xml:space="preserve">robinsonmildre@gmail.com </t>
  </si>
  <si>
    <t>Atacó iris por el estadio</t>
  </si>
  <si>
    <t>PA-17PPL2135333130</t>
  </si>
  <si>
    <t>JW4540D</t>
  </si>
  <si>
    <t>3-742-2262</t>
  </si>
  <si>
    <t>JAISURY LISBETH ACOSTA QUINTERO</t>
  </si>
  <si>
    <t>61031941</t>
  </si>
  <si>
    <t>Jaisury2121@gmail.com</t>
  </si>
  <si>
    <t>PA-17PPL2795034832</t>
  </si>
  <si>
    <t>JE5249D</t>
  </si>
  <si>
    <t>3-724-241</t>
  </si>
  <si>
    <t>Josue brene</t>
  </si>
  <si>
    <t>Barreajurieth@gmail.com</t>
  </si>
  <si>
    <t xml:space="preserve">Calle y Bolívar </t>
  </si>
  <si>
    <t>65035017</t>
  </si>
  <si>
    <t>9.353754, - 79.903087</t>
  </si>
  <si>
    <t>JQ0476D</t>
  </si>
  <si>
    <t>3-123-816</t>
  </si>
  <si>
    <t>Gilberto catuy</t>
  </si>
  <si>
    <t>Sisne.0101@gmaiñ.com</t>
  </si>
  <si>
    <t xml:space="preserve">Cativa después Dell lllno bonito </t>
  </si>
  <si>
    <t>65127187</t>
  </si>
  <si>
    <t>9.364454, - 79.839763</t>
  </si>
  <si>
    <t>JX0931D</t>
  </si>
  <si>
    <t>3-742-1203</t>
  </si>
  <si>
    <t>ZUASHANY ZUANIC BECERRA ORTEGA</t>
  </si>
  <si>
    <t>000p</t>
  </si>
  <si>
    <t>Zuaschany08@gmail.com</t>
  </si>
  <si>
    <t xml:space="preserve">Los lagos </t>
  </si>
  <si>
    <t>62105794</t>
  </si>
  <si>
    <t>9.368051,-79.852154</t>
  </si>
  <si>
    <t>JI1911D</t>
  </si>
  <si>
    <t>3-56-817</t>
  </si>
  <si>
    <t>BEATRIZ VARGAS</t>
  </si>
  <si>
    <t>Vargasbeatriz488@gmail.com</t>
  </si>
  <si>
    <t>Palmas bella chagres</t>
  </si>
  <si>
    <t>68411457</t>
  </si>
  <si>
    <t>9.237525-,80.68414</t>
  </si>
  <si>
    <t>JQ1943D</t>
  </si>
  <si>
    <t>3-87-128</t>
  </si>
  <si>
    <t>MARITZA NELSON DE RUIZ</t>
  </si>
  <si>
    <t>Yadiraruiz25@hotmail.com</t>
  </si>
  <si>
    <t xml:space="preserve">Nuevo Mexico </t>
  </si>
  <si>
    <t>65358536</t>
  </si>
  <si>
    <t>9.343926,-79.801646</t>
  </si>
  <si>
    <t>JU0471D</t>
  </si>
  <si>
    <t>3-734-1118</t>
  </si>
  <si>
    <t>KEYSA KILMARA BRACHO ANTIOCO</t>
  </si>
  <si>
    <t>Antiocokey01@gmail.com</t>
  </si>
  <si>
    <t xml:space="preserve">Medalla Milagrosa </t>
  </si>
  <si>
    <t>67282827</t>
  </si>
  <si>
    <t>9.360988,-79.850869</t>
  </si>
  <si>
    <t>JH0723D</t>
  </si>
  <si>
    <t>10-29-1</t>
  </si>
  <si>
    <t>ANDRES ALBRICK PORRAS</t>
  </si>
  <si>
    <t>Andresalbrick113@gmail.com</t>
  </si>
  <si>
    <t>67144710</t>
  </si>
  <si>
    <t>9.374561,-79.838799</t>
  </si>
  <si>
    <t>JH1114D</t>
  </si>
  <si>
    <t>3-104-425</t>
  </si>
  <si>
    <t>IRMA ODARIS KELLY ROMAÑA</t>
  </si>
  <si>
    <t>Irmakelly60@gmail.com</t>
  </si>
  <si>
    <t xml:space="preserve">Cristobal, Alto de los Lagos </t>
  </si>
  <si>
    <t>66962526</t>
  </si>
  <si>
    <t>9.365460,-79.851648</t>
  </si>
  <si>
    <t>JU1611D</t>
  </si>
  <si>
    <t>8-518-631</t>
  </si>
  <si>
    <t>CELIBETH PRADO DE QUINTERO</t>
  </si>
  <si>
    <t>Celibethprado80@gmail.com</t>
  </si>
  <si>
    <t xml:space="preserve">Multifamiliar Irving </t>
  </si>
  <si>
    <t>64289802</t>
  </si>
  <si>
    <t>9.349858,-79.801136</t>
  </si>
  <si>
    <t>JV1676D</t>
  </si>
  <si>
    <t>3-717-1859</t>
  </si>
  <si>
    <t>JHOSUEL FORSYTHE VIGIL</t>
  </si>
  <si>
    <t>jhosueleforsythe@gmail.com</t>
  </si>
  <si>
    <t>Cristobal, Cresta</t>
  </si>
  <si>
    <t>64783092</t>
  </si>
  <si>
    <t>9.332256,-79.882689</t>
  </si>
  <si>
    <t>JV2076D</t>
  </si>
  <si>
    <t>3-88-450</t>
  </si>
  <si>
    <t>Dionisia Rodriguez Tuitt</t>
  </si>
  <si>
    <t>Dionisiar24@gmail.com</t>
  </si>
  <si>
    <t>69489098</t>
  </si>
  <si>
    <t>9.361328,-79.905364</t>
  </si>
  <si>
    <t>JC2665D</t>
  </si>
  <si>
    <t>3-734-1827</t>
  </si>
  <si>
    <t>RONALDO KING CHEN RODRIGUEZ</t>
  </si>
  <si>
    <t>ronaldochen07@gmail.com</t>
  </si>
  <si>
    <t>66662419</t>
  </si>
  <si>
    <t>9.351079,-79.831428</t>
  </si>
  <si>
    <t>JN3185D</t>
  </si>
  <si>
    <t>8-932-941</t>
  </si>
  <si>
    <t>ROXANA RUIZ</t>
  </si>
  <si>
    <t>Demes2444@gmail.com</t>
  </si>
  <si>
    <t>63331496</t>
  </si>
  <si>
    <t>9.369930,-79.852106</t>
  </si>
  <si>
    <t>JM4270D</t>
  </si>
  <si>
    <t>3-726-458</t>
  </si>
  <si>
    <t xml:space="preserve">Jonathan Wong </t>
  </si>
  <si>
    <t>64384342</t>
  </si>
  <si>
    <t>Yaarmiguel@gmail.com</t>
  </si>
  <si>
    <t>9.102892919.91929</t>
  </si>
  <si>
    <t>JZ0224D</t>
  </si>
  <si>
    <t>8-758-940</t>
  </si>
  <si>
    <t xml:space="preserve">Zuray Torre </t>
  </si>
  <si>
    <t>62153149</t>
  </si>
  <si>
    <t>zurayt2282@gmail.com</t>
  </si>
  <si>
    <t xml:space="preserve">Margarita </t>
  </si>
  <si>
    <t>9.719291928.71892</t>
  </si>
  <si>
    <t>JN0283D</t>
  </si>
  <si>
    <t>3-730-1680</t>
  </si>
  <si>
    <t>CHRISTOPHER VICENTE ANDERSON ACEVEDO</t>
  </si>
  <si>
    <t>67745593</t>
  </si>
  <si>
    <t>christopherkh10@gmail.com</t>
  </si>
  <si>
    <t xml:space="preserve">Medalla milagrosa </t>
  </si>
  <si>
    <t>9.1929191991.8192929</t>
  </si>
  <si>
    <t>JJ0678D</t>
  </si>
  <si>
    <t>8-960-2326</t>
  </si>
  <si>
    <t>LIZ DAYAN ANGULO MURILLO</t>
  </si>
  <si>
    <t>68767897</t>
  </si>
  <si>
    <t>lizdayana2811@gmail.com</t>
  </si>
  <si>
    <t>9.719202929 u71802</t>
  </si>
  <si>
    <t>JR1733D</t>
  </si>
  <si>
    <t>3-723-417</t>
  </si>
  <si>
    <t>JAVIER MIRANDA</t>
  </si>
  <si>
    <t>64535972</t>
  </si>
  <si>
    <t>yuleibycuero35@gmail.com</t>
  </si>
  <si>
    <t>Barrio norte ed 7</t>
  </si>
  <si>
    <t>9.17292002.189292</t>
  </si>
  <si>
    <t>JT2090D</t>
  </si>
  <si>
    <t>3-737-1937</t>
  </si>
  <si>
    <t>ALEXIS MORGAN</t>
  </si>
  <si>
    <t>62228306</t>
  </si>
  <si>
    <t>axelmorgan966@gmail.com</t>
  </si>
  <si>
    <t xml:space="preserve">Victoria calle principal </t>
  </si>
  <si>
    <t>9.083929191.0182939</t>
  </si>
  <si>
    <t>JL2327D</t>
  </si>
  <si>
    <t xml:space="preserve"> 3-122-964</t>
  </si>
  <si>
    <t>ERIS BATISTA</t>
  </si>
  <si>
    <t>62685701</t>
  </si>
  <si>
    <t>tianys0705@gmail.com</t>
  </si>
  <si>
    <t xml:space="preserve">Cativa peregrino </t>
  </si>
  <si>
    <t>9.17383982.188393</t>
  </si>
  <si>
    <t>JS2330D</t>
  </si>
  <si>
    <t>BC845904</t>
  </si>
  <si>
    <t>JUAN CAMILO TABORDA GIRALDO</t>
  </si>
  <si>
    <t>66091906</t>
  </si>
  <si>
    <t>nortet83@gmail.Com</t>
  </si>
  <si>
    <t xml:space="preserve">San Isidro </t>
  </si>
  <si>
    <t>9.17291037.71839</t>
  </si>
  <si>
    <t>JL4403D</t>
  </si>
  <si>
    <t>8-915-2331</t>
  </si>
  <si>
    <t xml:space="preserve">Daniel Enrique Sanchez Molina </t>
  </si>
  <si>
    <t>63744907</t>
  </si>
  <si>
    <t>barmantattostylr@gmail.com</t>
  </si>
  <si>
    <t>Panama oeste barriocolon valle 28</t>
  </si>
  <si>
    <t>8.885549,-79.781250</t>
  </si>
  <si>
    <t>JY0933D</t>
  </si>
  <si>
    <t>8-1043-1154</t>
  </si>
  <si>
    <t>Aleyai Ainara Brenes Benitez</t>
  </si>
  <si>
    <t>66497207</t>
  </si>
  <si>
    <t>ainabrenes992@gmail.com</t>
  </si>
  <si>
    <t xml:space="preserve">Panamá oeste Arraiján princesa mía cerro silvestre </t>
  </si>
  <si>
    <t>8.965113-79.702545</t>
  </si>
  <si>
    <t>JW2170D</t>
  </si>
  <si>
    <t>BF152076</t>
  </si>
  <si>
    <t>COLOMBIA WECHEH</t>
  </si>
  <si>
    <t>65845689</t>
  </si>
  <si>
    <t>cwechek@gmail.com</t>
  </si>
  <si>
    <t xml:space="preserve">Panamá oeste Arraiján 7 de septiembre cabecera los pinos </t>
  </si>
  <si>
    <t>8.944565,-79.642653</t>
  </si>
  <si>
    <t>JW3093D</t>
  </si>
  <si>
    <t>8-851-473</t>
  </si>
  <si>
    <t>ELADIO EDRITH CONCEPCION RENTERIA</t>
  </si>
  <si>
    <t>67849460</t>
  </si>
  <si>
    <t>eladiocr08@gmail.com</t>
  </si>
  <si>
    <t>Panama oeste chorrera puerto vaimito</t>
  </si>
  <si>
    <t>8.860056,-79.752544</t>
  </si>
  <si>
    <t>JR0322D</t>
  </si>
  <si>
    <t>8-948-1332</t>
  </si>
  <si>
    <t xml:space="preserve">Jhafet enrique Duarte camaño </t>
  </si>
  <si>
    <t>67963110</t>
  </si>
  <si>
    <t>Jedc2899@gmail.com</t>
  </si>
  <si>
    <t>Panama oeste nuevo arraijan casa 359</t>
  </si>
  <si>
    <t>8.929937,-79.720414</t>
  </si>
  <si>
    <t>JB0887D</t>
  </si>
  <si>
    <t>8-167-28</t>
  </si>
  <si>
    <t>MIRIAM HERRERA DE SEDAS</t>
  </si>
  <si>
    <t>6706-8401</t>
  </si>
  <si>
    <t>Miriamherrera0302@gmail.com</t>
  </si>
  <si>
    <t>Panama oeste , parque del oeste casa 25</t>
  </si>
  <si>
    <t>8.914482,-79.740026</t>
  </si>
  <si>
    <t>JE2398D</t>
  </si>
  <si>
    <t>2-102-1546</t>
  </si>
  <si>
    <t>Enrique del Rosario Hernandez</t>
  </si>
  <si>
    <t>69781347</t>
  </si>
  <si>
    <t>Enrique.delrosarioh15@gmsil.com</t>
  </si>
  <si>
    <t>P.oeste Arraijan calle 5ta casa A-85 Ciudad futuro JuanD.Arosemena</t>
  </si>
  <si>
    <t>8.930581,-79.737819</t>
  </si>
  <si>
    <t>JC0730D</t>
  </si>
  <si>
    <t>8-291-37</t>
  </si>
  <si>
    <t>Sonia Edith Santana Hernández de Ojo</t>
  </si>
  <si>
    <t>66924259</t>
  </si>
  <si>
    <t>soniaojosantana@gmail.com</t>
  </si>
  <si>
    <t>P.Oeste ArraijanCabeceralaliberyadcalleJetuzalencada97</t>
  </si>
  <si>
    <t>8.947153,-79.640953</t>
  </si>
  <si>
    <t>JK0821D</t>
  </si>
  <si>
    <t>8-882-2027</t>
  </si>
  <si>
    <t>EVELIN MORENO</t>
  </si>
  <si>
    <t>69760365</t>
  </si>
  <si>
    <t>em612831@gmail.com</t>
  </si>
  <si>
    <t>P.OesteArraijanVillasLosLagosEmperadorCalle9finalCasa787</t>
  </si>
  <si>
    <t>8.985628,-79.709195</t>
  </si>
  <si>
    <t>JD1787D</t>
  </si>
  <si>
    <t>8-900-1510</t>
  </si>
  <si>
    <t>Carlos Antonio Camargo Castillo</t>
  </si>
  <si>
    <t>69514619</t>
  </si>
  <si>
    <t>camargomarisabel316@gmail.com</t>
  </si>
  <si>
    <t>P.oestechorreraSanMateocalkegusrumalcasa3914BarrioColon</t>
  </si>
  <si>
    <t>8.879721,-79.770653</t>
  </si>
  <si>
    <t>JV1817D</t>
  </si>
  <si>
    <t>8-530-2129</t>
  </si>
  <si>
    <t>MERCEDES ORTEGA</t>
  </si>
  <si>
    <t>69402424</t>
  </si>
  <si>
    <t>mercedesortega465@gmail.com</t>
  </si>
  <si>
    <t>P.oesteArraijanValledelsollasnubescalle3racasa3Barraijancabecera</t>
  </si>
  <si>
    <t>8.931321,-79.632720</t>
  </si>
  <si>
    <t>JM2173D</t>
  </si>
  <si>
    <t>8-974-661</t>
  </si>
  <si>
    <t>ALEXIS JAVIER HIGUERA RANGEL</t>
  </si>
  <si>
    <t>65044673</t>
  </si>
  <si>
    <t>alexish0006@gmail.com</t>
  </si>
  <si>
    <t xml:space="preserve">P.oesteArraijancabeceracalleprincipalcasa3510la Polvareda </t>
  </si>
  <si>
    <t>8.940515,-79.643015</t>
  </si>
  <si>
    <t>JS2610D</t>
  </si>
  <si>
    <t>8-706-2209</t>
  </si>
  <si>
    <t>KAREEN CABEZA</t>
  </si>
  <si>
    <t>60525782</t>
  </si>
  <si>
    <t>melissavict29@gmail.com</t>
  </si>
  <si>
    <t>P.OesteArraijanPrincesaMia1calle3raNorteCerroSilvedtre</t>
  </si>
  <si>
    <t>8.965445,-79.701691</t>
  </si>
  <si>
    <t>JR2586D</t>
  </si>
  <si>
    <t>10-702-721</t>
  </si>
  <si>
    <t xml:space="preserve">Clotilde González López </t>
  </si>
  <si>
    <t>60409591</t>
  </si>
  <si>
    <t>tejadakeyla69@gmail.com</t>
  </si>
  <si>
    <t>P.OesteChorreraAltosdelaPraderacalle11CcasaH358p.Leona</t>
  </si>
  <si>
    <t>8.830233,-79.811904</t>
  </si>
  <si>
    <t>JK3884D</t>
  </si>
  <si>
    <t>8-1016-1805</t>
  </si>
  <si>
    <t>BENJAMIN CRESPO</t>
  </si>
  <si>
    <t>68511263</t>
  </si>
  <si>
    <t>teobaldojones22@gmail.com</t>
  </si>
  <si>
    <t>Arraijan El Tecal paseo la arboleda casa A-224 vista Alegre</t>
  </si>
  <si>
    <t>8.910296,-79.708038</t>
  </si>
  <si>
    <t>JR3817D</t>
  </si>
  <si>
    <t>8-317-110</t>
  </si>
  <si>
    <t xml:space="preserve">Vielka Edith Montenegro Fernández </t>
  </si>
  <si>
    <t>68782347</t>
  </si>
  <si>
    <t>vielkamontenegro00@gmail.com</t>
  </si>
  <si>
    <t>P.oestechorreraResLosFlamingoscalle2dcadaA63Herrera</t>
  </si>
  <si>
    <t>8.901962,-79.790109</t>
  </si>
  <si>
    <t>JH4505D</t>
  </si>
  <si>
    <t>8-756-2168</t>
  </si>
  <si>
    <t xml:space="preserve">Ezequiel Dominguez </t>
  </si>
  <si>
    <t>63163673</t>
  </si>
  <si>
    <t xml:space="preserve">dominguezezequiel466@gmail.com </t>
  </si>
  <si>
    <t>Tecal</t>
  </si>
  <si>
    <t>VANESSA RODRIGUEZ</t>
  </si>
  <si>
    <t>JT3398D</t>
  </si>
  <si>
    <t>8-1068-2408</t>
  </si>
  <si>
    <t>CESAR BLANDON</t>
  </si>
  <si>
    <t>63340608</t>
  </si>
  <si>
    <t>daryelisblandon02@gmail.com</t>
  </si>
  <si>
    <t>8.878377,-79.715610</t>
  </si>
  <si>
    <t>JR2118D</t>
  </si>
  <si>
    <t>4-748-2106</t>
  </si>
  <si>
    <t xml:space="preserve">JUAN ALBERTO SANTAMARIA </t>
  </si>
  <si>
    <t>67408531</t>
  </si>
  <si>
    <t>Santamariajuan759@gmail.com</t>
  </si>
  <si>
    <t>JJ4117D</t>
  </si>
  <si>
    <t>8-76-1099</t>
  </si>
  <si>
    <t>Benjamin quiñones</t>
  </si>
  <si>
    <t>67101167</t>
  </si>
  <si>
    <t>B0353706@gmail.com</t>
  </si>
  <si>
    <t>Arraijab</t>
  </si>
  <si>
    <t>8.905344,-79.714237</t>
  </si>
  <si>
    <t>JT3939D</t>
  </si>
  <si>
    <t>8-845-1012</t>
  </si>
  <si>
    <t>LUIS GRIMALDO DE LEÓN LOPEZ</t>
  </si>
  <si>
    <t xml:space="preserve">64909709 </t>
  </si>
  <si>
    <t>decheona18@gmail.com</t>
  </si>
  <si>
    <t>La chorrera puerto Caimito calle principal casa 1124</t>
  </si>
  <si>
    <t>64909709</t>
  </si>
  <si>
    <t>8.831605,-79.799699</t>
  </si>
  <si>
    <t>YARELIS MACIAS</t>
  </si>
  <si>
    <t>JB4628D</t>
  </si>
  <si>
    <t>3-737-1936</t>
  </si>
  <si>
    <t>SORAY AIMEE ADAMS corcho</t>
  </si>
  <si>
    <t>63346423</t>
  </si>
  <si>
    <t>Norsevirgina@gmail.com</t>
  </si>
  <si>
    <t>Clocon nuevo colon 1</t>
  </si>
  <si>
    <t>9.352527,-79.806890</t>
  </si>
  <si>
    <t>JR5546C</t>
  </si>
  <si>
    <t>8-783-382</t>
  </si>
  <si>
    <t>Evelyn Enid Acosta saavedra</t>
  </si>
  <si>
    <t>enidoco@gmail.com</t>
  </si>
  <si>
    <t>8.939311,-79.7057</t>
  </si>
  <si>
    <t>JM0370D</t>
  </si>
  <si>
    <t>8-519-1348</t>
  </si>
  <si>
    <t>Estela Riley rodriguez</t>
  </si>
  <si>
    <t>67111783</t>
  </si>
  <si>
    <t>uriarteiris80@gmail.com</t>
  </si>
  <si>
    <t>Monterico</t>
  </si>
  <si>
    <t>9.116441,-79.363405</t>
  </si>
  <si>
    <t>JO0965D</t>
  </si>
  <si>
    <t>8-899-802</t>
  </si>
  <si>
    <t>Amisaday betancourt</t>
  </si>
  <si>
    <t>66325127</t>
  </si>
  <si>
    <t>Brifani2022@gmail.com</t>
  </si>
  <si>
    <t>JG1705D</t>
  </si>
  <si>
    <t>2-78-882</t>
  </si>
  <si>
    <t>Margarito Rodriguez</t>
  </si>
  <si>
    <t>69731645</t>
  </si>
  <si>
    <t>Margaritor13@gmail.com</t>
  </si>
  <si>
    <t>Nuevo chorrillo</t>
  </si>
  <si>
    <t>8.959843,-79.698910</t>
  </si>
  <si>
    <t>JH2278D</t>
  </si>
  <si>
    <t>8-925-494</t>
  </si>
  <si>
    <t>KIRIANIS SALAZAR</t>
  </si>
  <si>
    <t>63416449</t>
  </si>
  <si>
    <t>Kirianisj34@gmail.com</t>
  </si>
  <si>
    <t>Nueva esperanza</t>
  </si>
  <si>
    <t>9.103542,-79.330623</t>
  </si>
  <si>
    <t>JL2293D</t>
  </si>
  <si>
    <t>8-875-1498</t>
  </si>
  <si>
    <t>Ricardo marin</t>
  </si>
  <si>
    <t>62869017</t>
  </si>
  <si>
    <t>Ricardoando93@gmail.com</t>
  </si>
  <si>
    <t>JD2209D</t>
  </si>
  <si>
    <t>8-338-990</t>
  </si>
  <si>
    <t>Antonio aguilar</t>
  </si>
  <si>
    <t>66979803</t>
  </si>
  <si>
    <t>Grimaldolopez28@gmail.com</t>
  </si>
  <si>
    <t>JZ3624D</t>
  </si>
  <si>
    <t>8-245-25</t>
  </si>
  <si>
    <t>SILVERIO RIVERA</t>
  </si>
  <si>
    <t>65180713</t>
  </si>
  <si>
    <t xml:space="preserve">Nuevo Arraijan </t>
  </si>
  <si>
    <t>8.919987,-79.709898</t>
  </si>
  <si>
    <t>JV4518D</t>
  </si>
  <si>
    <t>8-708-561</t>
  </si>
  <si>
    <t>ELIECER SANTANA</t>
  </si>
  <si>
    <t>63114899</t>
  </si>
  <si>
    <t>Eliecerpinto19@gmail.com</t>
  </si>
  <si>
    <t>Chorrera</t>
  </si>
  <si>
    <t>JL4359D</t>
  </si>
  <si>
    <t>8-982-1081</t>
  </si>
  <si>
    <t>LUCIA SOFIA MUÑOZ MORALES</t>
  </si>
  <si>
    <t>Lsophia2309@gmail.com</t>
  </si>
  <si>
    <t>Gonzalillo, Sec2 casa 2392, LAS CUMBRE</t>
  </si>
  <si>
    <t>65676903</t>
  </si>
  <si>
    <t>9.095245,-79.52022</t>
  </si>
  <si>
    <t>JY0199D</t>
  </si>
  <si>
    <t>8-202-1492</t>
  </si>
  <si>
    <t>Vielka Santana</t>
  </si>
  <si>
    <t>Lusecita040890@gmail.com</t>
  </si>
  <si>
    <t>Mateo iturralde, paraiso</t>
  </si>
  <si>
    <t>65572274</t>
  </si>
  <si>
    <t>9.0308544, - 79.4951254</t>
  </si>
  <si>
    <t>JF1585D</t>
  </si>
  <si>
    <t>6-722-2143</t>
  </si>
  <si>
    <t>YAXURI DEL CARMEN TREJOS BINGHAN</t>
  </si>
  <si>
    <t>Trejosyaxuri24@gmail.com</t>
  </si>
  <si>
    <t xml:space="preserve">Gonzalillo después de la parada de buses </t>
  </si>
  <si>
    <t>64554644</t>
  </si>
  <si>
    <t>JQ0144D</t>
  </si>
  <si>
    <t>9-132-577</t>
  </si>
  <si>
    <t>NIVIA ALVAREZ</t>
  </si>
  <si>
    <t xml:space="preserve">Niviapinzon26@gmail.com </t>
  </si>
  <si>
    <t xml:space="preserve">Casa afrente de vía transismica </t>
  </si>
  <si>
    <t>64970260</t>
  </si>
  <si>
    <t>9.114150, - 79.567876</t>
  </si>
  <si>
    <t>JO4580D</t>
  </si>
  <si>
    <t>3-124-856</t>
  </si>
  <si>
    <t>DARREN ROWE</t>
  </si>
  <si>
    <t>Venecia1504@gmail.com</t>
  </si>
  <si>
    <t>Edi. 22 primer piso, casa 7</t>
  </si>
  <si>
    <t>69176920</t>
  </si>
  <si>
    <t>9.027903,-79.482326</t>
  </si>
  <si>
    <t>JE5214D</t>
  </si>
  <si>
    <t>8-949-191</t>
  </si>
  <si>
    <t>Jean Carlos</t>
  </si>
  <si>
    <t>Angulo Delgado</t>
  </si>
  <si>
    <t>Angulojeancarlos174@gmail.com</t>
  </si>
  <si>
    <t>Villa Unida</t>
  </si>
  <si>
    <t>69261409</t>
  </si>
  <si>
    <t xml:space="preserve">9.1869008, -79.6257580 </t>
  </si>
  <si>
    <t>JC0761D</t>
  </si>
  <si>
    <t>4-243-277</t>
  </si>
  <si>
    <t>BENIGNO HECTOR GOMEZ</t>
  </si>
  <si>
    <t>bgomez13@gmail.com</t>
  </si>
  <si>
    <t>Residencial San Juan calle D ca 933,</t>
  </si>
  <si>
    <t>66603032</t>
  </si>
  <si>
    <t>9.0876118, -79.3039107</t>
  </si>
  <si>
    <t>JW1311D</t>
  </si>
  <si>
    <t>8-222-174</t>
  </si>
  <si>
    <t>JUAN ANTONIO DIAZ GARAY</t>
  </si>
  <si>
    <t>a.p.concepcion@gmail.com</t>
  </si>
  <si>
    <t>Altos de Tatare calle 2 casa 74,</t>
  </si>
  <si>
    <t>64201062</t>
  </si>
  <si>
    <t>PA-17PPL8787706294</t>
  </si>
  <si>
    <t>JW1973D</t>
  </si>
  <si>
    <t>8-358-712</t>
  </si>
  <si>
    <t>GUILLERMO ENRIQUE RUIZ LEUDO</t>
  </si>
  <si>
    <t xml:space="preserve">. </t>
  </si>
  <si>
    <t>Guillermoruizleudo@gmail.com</t>
  </si>
  <si>
    <t>Juan Díaz paladium ca 24B</t>
  </si>
  <si>
    <t>68651938</t>
  </si>
  <si>
    <t>9.0390585, -79.4590933</t>
  </si>
  <si>
    <t>JQ3069D</t>
  </si>
  <si>
    <t>8-262-203</t>
  </si>
  <si>
    <t>JORGE ADALBERTO MUÑOZ VERGARA</t>
  </si>
  <si>
    <t>Chifundoelizabeth@gmail.com</t>
  </si>
  <si>
    <t xml:space="preserve">Juan san Fernando calle primera casa 32 </t>
  </si>
  <si>
    <t>66190363</t>
  </si>
  <si>
    <t>9.0381671, -79.4575346</t>
  </si>
  <si>
    <t>JB3509D</t>
  </si>
  <si>
    <t>8-1027-833</t>
  </si>
  <si>
    <t>EHAN ISRAEL RAMOS SERRACIN</t>
  </si>
  <si>
    <t xml:space="preserve">Israelehan30@hotmail.com </t>
  </si>
  <si>
    <t xml:space="preserve">Parque lefevre PH alegría apartamento 16 j </t>
  </si>
  <si>
    <t>67973314</t>
  </si>
  <si>
    <t>9.0141778, -79.4991990</t>
  </si>
  <si>
    <t>JL3947D</t>
  </si>
  <si>
    <t>5-711-1569</t>
  </si>
  <si>
    <t>ANDRES ENRIQUE PALACIOS</t>
  </si>
  <si>
    <t>andrespalacio698@gmail.com</t>
  </si>
  <si>
    <t>Burunga 2000 nvo. Jerusalén ca 11701,</t>
  </si>
  <si>
    <t>61112152</t>
  </si>
  <si>
    <t>8.978460,-79.678396</t>
  </si>
  <si>
    <t>JB1094D</t>
  </si>
  <si>
    <t>8-344-514</t>
  </si>
  <si>
    <t>Anayansi Noemi Marciaga Gonzalez</t>
  </si>
  <si>
    <t>munozanayansi15@gmail.com</t>
  </si>
  <si>
    <t>Paraiso san Miguel tierra negra ca14250,</t>
  </si>
  <si>
    <t>66304090</t>
  </si>
  <si>
    <t>9.031383,-79.494253</t>
  </si>
  <si>
    <t>JL1123D</t>
  </si>
  <si>
    <t>8-934-1217</t>
  </si>
  <si>
    <t>YERITZA YERIMA GUDIÑO GONZALEZ</t>
  </si>
  <si>
    <t>66111153</t>
  </si>
  <si>
    <t xml:space="preserve">Yeritzagudiño514@gmail.com </t>
  </si>
  <si>
    <t xml:space="preserve">Choriillo calle 23 hortensia12 </t>
  </si>
  <si>
    <t>PA-17PPK5986789482</t>
  </si>
  <si>
    <t>JZ2148D</t>
  </si>
  <si>
    <t>10-710-1162</t>
  </si>
  <si>
    <t>YEXAIRA ANDRES</t>
  </si>
  <si>
    <t>69756847</t>
  </si>
  <si>
    <t xml:space="preserve">Krisandres82@gmail.com </t>
  </si>
  <si>
    <t>PA-17PPL7946406170</t>
  </si>
  <si>
    <t>JO1266D</t>
  </si>
  <si>
    <t>8-803-1699</t>
  </si>
  <si>
    <t>MABEL UREÑA</t>
  </si>
  <si>
    <t>61695995</t>
  </si>
  <si>
    <t>carlomurillo02@icloud.com</t>
  </si>
  <si>
    <t>Choriillo calle 23</t>
  </si>
  <si>
    <t>8.951545,-79.542335</t>
  </si>
  <si>
    <t>JV3194D</t>
  </si>
  <si>
    <t>9-752-1434</t>
  </si>
  <si>
    <t xml:space="preserve">ESPERANZA HERNÁNDEZ CONCEPCIÓN </t>
  </si>
  <si>
    <t xml:space="preserve">carloshurtados.vt@icloud.com </t>
  </si>
  <si>
    <t xml:space="preserve">Las Palmita principal sector B </t>
  </si>
  <si>
    <t>66901675</t>
  </si>
  <si>
    <t>9.178582,-79.613528</t>
  </si>
  <si>
    <t>JC4499D</t>
  </si>
  <si>
    <t>8-722-39</t>
  </si>
  <si>
    <t xml:space="preserve">Quelinet Esther Diaz </t>
  </si>
  <si>
    <t>69623267</t>
  </si>
  <si>
    <t>Quelinettdias@gmail.com</t>
  </si>
  <si>
    <t xml:space="preserve">San Miguelito </t>
  </si>
  <si>
    <t>9.064146,-79.479615</t>
  </si>
  <si>
    <t>JC4569D</t>
  </si>
  <si>
    <t>8-817-970</t>
  </si>
  <si>
    <t>KATHERINE YANETH VASQUEZ BETHANCOURTH</t>
  </si>
  <si>
    <t>68028248</t>
  </si>
  <si>
    <t>katherinevasquez9403@gmail.com</t>
  </si>
  <si>
    <t xml:space="preserve">Praderas de San Lorenzo </t>
  </si>
  <si>
    <t>9.144148,-79.543764</t>
  </si>
  <si>
    <t>JB4923D</t>
  </si>
  <si>
    <t>3-93-861</t>
  </si>
  <si>
    <t>YOVIRA IDALIA VARGAS REED</t>
  </si>
  <si>
    <t>Tavo-1991@hotmail.com</t>
  </si>
  <si>
    <t xml:space="preserve">Sabanita calle principal </t>
  </si>
  <si>
    <t>69370268</t>
  </si>
  <si>
    <t>PA-17PPLC089234354</t>
  </si>
  <si>
    <t>JN4829D</t>
  </si>
  <si>
    <t>3-84-2241</t>
  </si>
  <si>
    <t xml:space="preserve">PETRA BERRÍO ESCOBAR </t>
  </si>
  <si>
    <t>Tugwellyailine@gmail.com</t>
  </si>
  <si>
    <t>Nuevo Colón vereda recta Casa 16-10</t>
  </si>
  <si>
    <t>64818184</t>
  </si>
  <si>
    <t>9.356329,-79.806300</t>
  </si>
  <si>
    <t>JO5211D</t>
  </si>
  <si>
    <t>8-145-114</t>
  </si>
  <si>
    <t>DORALIS ESTHER VERGARA ZUÑIGA DE OB</t>
  </si>
  <si>
    <t>ramosdoralis7@gmail.com</t>
  </si>
  <si>
    <t>Los andes 2 principal casa 354</t>
  </si>
  <si>
    <t>68153402</t>
  </si>
  <si>
    <t>9.054815,-79.510237</t>
  </si>
  <si>
    <t>JB0754D</t>
  </si>
  <si>
    <t>8-204-2668</t>
  </si>
  <si>
    <t>Olga Mena De Henriquez</t>
  </si>
  <si>
    <t>rodriguezisaacar4291143@gmail.com</t>
  </si>
  <si>
    <t>PANAMA JOSE DOMINGO ESPINAR, VILLA GUADALUPE, MULTI 5, APARTAMENTO 107,</t>
  </si>
  <si>
    <t>67730717</t>
  </si>
  <si>
    <t>PA-17PPK6577198794</t>
  </si>
  <si>
    <t>JJ1886D</t>
  </si>
  <si>
    <t>8-1008-536</t>
  </si>
  <si>
    <t>MARKELYS DANITHZA</t>
  </si>
  <si>
    <t>preteltfamilia658@gmail.com</t>
  </si>
  <si>
    <t xml:space="preserve"> Altos de Tatare principal cas D76, </t>
  </si>
  <si>
    <t>67441161</t>
  </si>
  <si>
    <t>PA-17PPL8802806285</t>
  </si>
  <si>
    <t>JT2195D</t>
  </si>
  <si>
    <t>8-984-2288</t>
  </si>
  <si>
    <t>DAVIAN HENESTO BERNA HERAZO</t>
  </si>
  <si>
    <t>davianberna285@gmail.com</t>
  </si>
  <si>
    <t>Los Nogales calle 6 Casa 149, BARRIADA LOS NOGALES # 1</t>
  </si>
  <si>
    <t>69741457</t>
  </si>
  <si>
    <t>9.0792069, -79.4125257</t>
  </si>
  <si>
    <t>JZ0469D</t>
  </si>
  <si>
    <t>3-700-840</t>
  </si>
  <si>
    <t>Delia Estela Polo Amaya</t>
  </si>
  <si>
    <t>67166279</t>
  </si>
  <si>
    <t xml:space="preserve">patriciayarilismiranda22@gmail.com </t>
  </si>
  <si>
    <t>Villa únida Chilibre Principal casa 13</t>
  </si>
  <si>
    <t>67166179</t>
  </si>
  <si>
    <t>9.1867588, -79.6250905</t>
  </si>
  <si>
    <t>JN0743D</t>
  </si>
  <si>
    <t>8z-907-6932</t>
  </si>
  <si>
    <t xml:space="preserve">Yiseika Kainari Flores Moran </t>
  </si>
  <si>
    <t>62236932</t>
  </si>
  <si>
    <t>Yiseika4@gmail.com</t>
  </si>
  <si>
    <t>Choriillo 50,13</t>
  </si>
  <si>
    <t>8.952359,-79.546927</t>
  </si>
  <si>
    <t>JU1676D</t>
  </si>
  <si>
    <t>3-125-59</t>
  </si>
  <si>
    <t>CINDY QUINTERO</t>
  </si>
  <si>
    <t>61224936</t>
  </si>
  <si>
    <t>quinterocindy565@gmail.com</t>
  </si>
  <si>
    <t xml:space="preserve">Pro Kuna Cativa Colón </t>
  </si>
  <si>
    <t>9.374586,-79.840595</t>
  </si>
  <si>
    <t>JI2157D</t>
  </si>
  <si>
    <t>8-1057-2152</t>
  </si>
  <si>
    <t>ROSA GONZALEZ</t>
  </si>
  <si>
    <t>66952575</t>
  </si>
  <si>
    <t>Elizabethgomzalez0550@gmail.com</t>
  </si>
  <si>
    <t xml:space="preserve">Arraiján </t>
  </si>
  <si>
    <t>8.979112,-79.678601</t>
  </si>
  <si>
    <t>JA1203D</t>
  </si>
  <si>
    <t>8-737-1849</t>
  </si>
  <si>
    <t>YANAIKA ZULEIKA BERNAL ZAPATEIRO</t>
  </si>
  <si>
    <t>67078531</t>
  </si>
  <si>
    <t xml:space="preserve">Zuleikazapateiro@gmail.com </t>
  </si>
  <si>
    <t xml:space="preserve">Calle 17 archivos del seguro </t>
  </si>
  <si>
    <t>8.9551604, -79.5416614</t>
  </si>
  <si>
    <t>JU2442D</t>
  </si>
  <si>
    <t>8-249-179</t>
  </si>
  <si>
    <t xml:space="preserve">Luz Eneida Linares </t>
  </si>
  <si>
    <t>67808726</t>
  </si>
  <si>
    <t xml:space="preserve">Luzlinares3@gmail.com </t>
  </si>
  <si>
    <t xml:space="preserve">San Carlos </t>
  </si>
  <si>
    <t>San Carlos</t>
  </si>
  <si>
    <t>JO4863D</t>
  </si>
  <si>
    <t>8-945-286</t>
  </si>
  <si>
    <t>GLADYS ROJAS</t>
  </si>
  <si>
    <t>6411-6763</t>
  </si>
  <si>
    <t>Destinybra18@gmail.com</t>
  </si>
  <si>
    <t>Bda san juaquin d0117 ,pedregal , pedregal , panama panama</t>
  </si>
  <si>
    <t>64116763</t>
  </si>
  <si>
    <t>9.074172,-79.422091</t>
  </si>
  <si>
    <t>CARLOS ROBERTO AROSEMENA AGUILAR</t>
  </si>
  <si>
    <t>VICTOR ABDIEL GODOY PEREZ</t>
  </si>
  <si>
    <t>JY2088D</t>
  </si>
  <si>
    <t>9-703-1413</t>
  </si>
  <si>
    <t>ROMELIA MIRANDA MENDOZA</t>
  </si>
  <si>
    <t xml:space="preserve">Residencial </t>
  </si>
  <si>
    <t>romeliamiranda@gmail.com</t>
  </si>
  <si>
    <t xml:space="preserve">Pedregal el porvenir </t>
  </si>
  <si>
    <t>9.070205,-79.427344</t>
  </si>
  <si>
    <t>JQ2277D</t>
  </si>
  <si>
    <t>8-790-2320</t>
  </si>
  <si>
    <t>JOEL JACKDIEL AMAYA GARCIA</t>
  </si>
  <si>
    <t>2666677</t>
  </si>
  <si>
    <t>Jamaya481@hotmail.com</t>
  </si>
  <si>
    <t>Marquesa</t>
  </si>
  <si>
    <t>62155896</t>
  </si>
  <si>
    <t>9.088076,-79.453710</t>
  </si>
  <si>
    <t>JF2694D</t>
  </si>
  <si>
    <t>8-728-2360</t>
  </si>
  <si>
    <t>MOISES RODRIGUEZ</t>
  </si>
  <si>
    <t>2098877</t>
  </si>
  <si>
    <t>Moycerodrigueza@gmail.com</t>
  </si>
  <si>
    <t>2</t>
  </si>
  <si>
    <t>67148335</t>
  </si>
  <si>
    <t>9.071440,-79.428636</t>
  </si>
  <si>
    <t>JD2437D</t>
  </si>
  <si>
    <t>8-834-736</t>
  </si>
  <si>
    <t>LUIS ANTONIO JULIO ATENCIO</t>
  </si>
  <si>
    <t>62555892</t>
  </si>
  <si>
    <t>Luisjulio315@gmail.com</t>
  </si>
  <si>
    <t>Arraijan , nuevo chorrillo calle principal casa 2</t>
  </si>
  <si>
    <t>8.948055,-79.683272</t>
  </si>
  <si>
    <t>JM4138D</t>
  </si>
  <si>
    <t>8-901-1598</t>
  </si>
  <si>
    <t>KATHERINE MELIZA GONZALEZ TORIVIO</t>
  </si>
  <si>
    <t>67196155</t>
  </si>
  <si>
    <t>katherinebo3@gmail.com</t>
  </si>
  <si>
    <t>Margarita</t>
  </si>
  <si>
    <t>LAS MARGARITAS                                    </t>
  </si>
  <si>
    <t>9.193684,-79.088471</t>
  </si>
  <si>
    <t>JL3589D</t>
  </si>
  <si>
    <t>9-734-2063</t>
  </si>
  <si>
    <t>DESIRE TORRES</t>
  </si>
  <si>
    <t>67812606</t>
  </si>
  <si>
    <t>Desireth@gmail.com</t>
  </si>
  <si>
    <t>Reserva del norte</t>
  </si>
  <si>
    <t>9.088013,-79.424948</t>
  </si>
  <si>
    <t>JH4065D</t>
  </si>
  <si>
    <t>8-839-2295</t>
  </si>
  <si>
    <t>JONNELL BELUCHE</t>
  </si>
  <si>
    <t>69406597</t>
  </si>
  <si>
    <t>Beluchejonnell704@gmail.com</t>
  </si>
  <si>
    <t>Chepo loma del rio</t>
  </si>
  <si>
    <t>JC4060D</t>
  </si>
  <si>
    <t>4-726-727</t>
  </si>
  <si>
    <t>CORINA BEJERANO</t>
  </si>
  <si>
    <t>69400208</t>
  </si>
  <si>
    <t>corinabejerano@gmail.com</t>
  </si>
  <si>
    <t>9.087807,-79.426732</t>
  </si>
  <si>
    <t>JY4084D</t>
  </si>
  <si>
    <t>8-1072-136</t>
  </si>
  <si>
    <t>Cherlyn Flores</t>
  </si>
  <si>
    <t>63993771</t>
  </si>
  <si>
    <t>Yuleizaflores28@gmal.com</t>
  </si>
  <si>
    <t>San joaquin, sector d, 142</t>
  </si>
  <si>
    <t>9.070312,-79.424552</t>
  </si>
  <si>
    <t>JT3708D</t>
  </si>
  <si>
    <t>8-817-827</t>
  </si>
  <si>
    <t>CRISTOBAL MIRANDA</t>
  </si>
  <si>
    <t>62407555</t>
  </si>
  <si>
    <t>mrndzlz@gmail.com</t>
  </si>
  <si>
    <t>Pedregal frente al colegio</t>
  </si>
  <si>
    <t>JR2995D</t>
  </si>
  <si>
    <t>4-101-636</t>
  </si>
  <si>
    <t>HERMERLINDA ARAUZ</t>
  </si>
  <si>
    <t>64890128</t>
  </si>
  <si>
    <t>hermelindaarauz@gmail.com</t>
  </si>
  <si>
    <t>San Joaquin</t>
  </si>
  <si>
    <t>9.073891,-79.419617</t>
  </si>
  <si>
    <t>JZ4470D</t>
  </si>
  <si>
    <t>8-1040-1209</t>
  </si>
  <si>
    <t>EMILIO REYMUNDO CABRERA DE LA TORRE</t>
  </si>
  <si>
    <t>64302246</t>
  </si>
  <si>
    <t>barbaraher@yahoo.com</t>
  </si>
  <si>
    <t>Brisa</t>
  </si>
  <si>
    <t>9.078045,-79.454294</t>
  </si>
  <si>
    <t>JT4420D</t>
  </si>
  <si>
    <t>8-901-2211</t>
  </si>
  <si>
    <t>FELIPE GONZALEZ</t>
  </si>
  <si>
    <t>68224202</t>
  </si>
  <si>
    <t>ft9658329@gmail.com</t>
  </si>
  <si>
    <t>JN3036D</t>
  </si>
  <si>
    <t>8-445-461</t>
  </si>
  <si>
    <t>GISELA HENRIQUEZ</t>
  </si>
  <si>
    <t>66257750</t>
  </si>
  <si>
    <t>Giselahenriquez@utp.ac.pa</t>
  </si>
  <si>
    <t>9.090148,-79.346661</t>
  </si>
  <si>
    <t>JK4765D</t>
  </si>
  <si>
    <t>6-708-1519</t>
  </si>
  <si>
    <t>MANUEL JOSE RIVADENEIRA CALDERON</t>
  </si>
  <si>
    <t>69288642</t>
  </si>
  <si>
    <t xml:space="preserve">briannaeth21@gmail.com </t>
  </si>
  <si>
    <t>9.067498,-79.450854</t>
  </si>
  <si>
    <t>JZ5025D</t>
  </si>
  <si>
    <t>4-140-196</t>
  </si>
  <si>
    <t>María gonzalez</t>
  </si>
  <si>
    <t>60909769</t>
  </si>
  <si>
    <t>ma.clatorre@mail.com</t>
  </si>
  <si>
    <t>JR4253D</t>
  </si>
  <si>
    <t>4-813-714</t>
  </si>
  <si>
    <t>JOSTHIN JOEL GONZALEZ CABALLERO</t>
  </si>
  <si>
    <t>68255131</t>
  </si>
  <si>
    <t>gonzalezjosthini23@gmail.com</t>
  </si>
  <si>
    <t>JL4246D</t>
  </si>
  <si>
    <t>8-351-522</t>
  </si>
  <si>
    <t xml:space="preserve">Ricardo Padilla </t>
  </si>
  <si>
    <t>67890156</t>
  </si>
  <si>
    <t>ricardopadilla78@gmail.com</t>
  </si>
  <si>
    <t>JG3122D</t>
  </si>
  <si>
    <t>8-931-140</t>
  </si>
  <si>
    <t>MARIO ROLANDO BARRAGAN ORTEGA</t>
  </si>
  <si>
    <t>65918150</t>
  </si>
  <si>
    <t>mariobarragan.r07@gmail.com</t>
  </si>
  <si>
    <t>JG4406D</t>
  </si>
  <si>
    <t>C02922042</t>
  </si>
  <si>
    <t>ELIZABETH BLANDON</t>
  </si>
  <si>
    <t>2038877</t>
  </si>
  <si>
    <t>elizabeth_blandon2@yahoot.es</t>
  </si>
  <si>
    <t xml:space="preserve">Pedregal villalobos </t>
  </si>
  <si>
    <t>68519400</t>
  </si>
  <si>
    <t>9.078232,-79.437291</t>
  </si>
  <si>
    <t>ISAMAR EDITH BARRIA JARAMILLO</t>
  </si>
  <si>
    <t>JG2723D</t>
  </si>
  <si>
    <t>8-904-1449</t>
  </si>
  <si>
    <t>KEILA MUJICA</t>
  </si>
  <si>
    <t>65361691</t>
  </si>
  <si>
    <t>Keylamojica242810@gmail.com</t>
  </si>
  <si>
    <t xml:space="preserve">Cabra </t>
  </si>
  <si>
    <t>CHEPILLO                                          </t>
  </si>
  <si>
    <t>8999</t>
  </si>
  <si>
    <t>JESUS AMADO MOJICA MORENO</t>
  </si>
  <si>
    <t>JF1404D</t>
  </si>
  <si>
    <t>8-768-2029</t>
  </si>
  <si>
    <t xml:space="preserve">Yuli Gonzales </t>
  </si>
  <si>
    <t>69900079</t>
  </si>
  <si>
    <t>Yuli8064@gmail.com</t>
  </si>
  <si>
    <t>Villa Grecia, Sector, Casa 64</t>
  </si>
  <si>
    <t>9.106558,-79.570021</t>
  </si>
  <si>
    <t>JJ1400D</t>
  </si>
  <si>
    <t>BC866639</t>
  </si>
  <si>
    <t>Mary carmen Rios lastra</t>
  </si>
  <si>
    <t>6579-9339</t>
  </si>
  <si>
    <t>Marycarmenrios09@gmail.com</t>
  </si>
  <si>
    <t xml:space="preserve">Urbanizacion colonia del prado </t>
  </si>
  <si>
    <t>9.059431,-79.416744</t>
  </si>
  <si>
    <t>JN1685D</t>
  </si>
  <si>
    <t>8-724-1708</t>
  </si>
  <si>
    <t>OLGA CANDANEDO</t>
  </si>
  <si>
    <t>61143572</t>
  </si>
  <si>
    <t>Olgacandanedo1978@gmail.com</t>
  </si>
  <si>
    <t>Bda las americas calle 3ra oeste casa 0.31</t>
  </si>
  <si>
    <t>9.075158,-79.404482</t>
  </si>
  <si>
    <t>JT2438D</t>
  </si>
  <si>
    <t>8-375-935</t>
  </si>
  <si>
    <t>HERMINIA MANUELA GARRIDO BEDOYA</t>
  </si>
  <si>
    <t>6200-0354</t>
  </si>
  <si>
    <t>Herminiagarrido2@gmail.com</t>
  </si>
  <si>
    <t>Nueva luz ,calle quinta casa 151</t>
  </si>
  <si>
    <t>9.171987,-79.085598</t>
  </si>
  <si>
    <t>JS2020D</t>
  </si>
  <si>
    <t>8-914-990</t>
  </si>
  <si>
    <t>WILLIAMS ENRIQUE ESQUIVEL CAMARGO</t>
  </si>
  <si>
    <t>67232881</t>
  </si>
  <si>
    <t>Esquivelwi97@gmail.com</t>
  </si>
  <si>
    <t>Los portales calle 6 casa 100</t>
  </si>
  <si>
    <t>JC3566D</t>
  </si>
  <si>
    <t>FB639111</t>
  </si>
  <si>
    <t>Andrés Felipe Barros de Lima</t>
  </si>
  <si>
    <t>64665661</t>
  </si>
  <si>
    <t>Pp0686660@gmail.com</t>
  </si>
  <si>
    <t>Calle principal villalobos casa 3</t>
  </si>
  <si>
    <t>9.070631,-79.430086</t>
  </si>
  <si>
    <t>JS3261D</t>
  </si>
  <si>
    <t>8-812-2026</t>
  </si>
  <si>
    <t>LILIANA MADELIS PINEDA GUERRA</t>
  </si>
  <si>
    <t>6741-3289</t>
  </si>
  <si>
    <t>Lilianapineda2315@gmail.com</t>
  </si>
  <si>
    <t>Margarita , se 4 medidor 109068461</t>
  </si>
  <si>
    <t>9.197801,-79.090654</t>
  </si>
  <si>
    <t>JQ3717D</t>
  </si>
  <si>
    <t>8-301-740</t>
  </si>
  <si>
    <t>VILMA DIAZ</t>
  </si>
  <si>
    <t>6362-6537</t>
  </si>
  <si>
    <t>Cesaraugus62to@gmail.com</t>
  </si>
  <si>
    <t>El naranjal , 2Da , CA59</t>
  </si>
  <si>
    <t>9.080237,-79.436227</t>
  </si>
  <si>
    <t>JO3795D</t>
  </si>
  <si>
    <t>8-819-1060</t>
  </si>
  <si>
    <t>YASMIN DEL CARMEN SCHMID CARRERA</t>
  </si>
  <si>
    <t>6584-8919</t>
  </si>
  <si>
    <t>Yazminsc@gmail.com</t>
  </si>
  <si>
    <t>Pedregal, calle principal 1 ca3</t>
  </si>
  <si>
    <t>9.077639,-79.429639</t>
  </si>
  <si>
    <t>JD3261D</t>
  </si>
  <si>
    <t>ANDRES BARRO</t>
  </si>
  <si>
    <t>Altos de pedral de pedregal la aldea , ed la alborada</t>
  </si>
  <si>
    <t>JU4188D</t>
  </si>
  <si>
    <t>8-988-14</t>
  </si>
  <si>
    <t>Emilio Phillips</t>
  </si>
  <si>
    <t>66425630</t>
  </si>
  <si>
    <t>Phillipsemilio03@gmail.com</t>
  </si>
  <si>
    <t>La ersa, d137</t>
  </si>
  <si>
    <t>9.075426,-79.420706</t>
  </si>
  <si>
    <t>JE3942D</t>
  </si>
  <si>
    <t>8-379-914</t>
  </si>
  <si>
    <t>NIDIA RODRIGUEZ</t>
  </si>
  <si>
    <t>65636948</t>
  </si>
  <si>
    <t>Nidiaesther01@gmail.com</t>
  </si>
  <si>
    <t>Pedregal, calle n pdr1 iglesia abventista del septimo dia calle n casa 35</t>
  </si>
  <si>
    <t>9.070635,-79.421099</t>
  </si>
  <si>
    <t>JD4459D</t>
  </si>
  <si>
    <t>8-800-526</t>
  </si>
  <si>
    <t>CARLOS MENDEZ</t>
  </si>
  <si>
    <t>Méndez Jaen</t>
  </si>
  <si>
    <t>Kadir9mendez@gmail.com</t>
  </si>
  <si>
    <t>La floresta sector 2, casa e-16</t>
  </si>
  <si>
    <t>69801987</t>
  </si>
  <si>
    <t>9.141017,-79.215175</t>
  </si>
  <si>
    <t>JHONATAN ELIECER CARDENAS ACOSTA</t>
  </si>
  <si>
    <t>JL2086D</t>
  </si>
  <si>
    <t>8-1038-1144</t>
  </si>
  <si>
    <t>Valery Raquel Romero Castro</t>
  </si>
  <si>
    <t>65262663</t>
  </si>
  <si>
    <t>Itaalvarez281@gmail.com</t>
  </si>
  <si>
    <t>Alto de villalobos</t>
  </si>
  <si>
    <t>9.072268,-79.426138</t>
  </si>
  <si>
    <t>JT3066D</t>
  </si>
  <si>
    <t>8-1016-1567</t>
  </si>
  <si>
    <t>ALEJANDRA RENTERIA</t>
  </si>
  <si>
    <t>61067676</t>
  </si>
  <si>
    <t xml:space="preserve">Alejandraariadna1725@gmail.com </t>
  </si>
  <si>
    <t>La ersa, Ca 135</t>
  </si>
  <si>
    <t>9.074460,-79.419733</t>
  </si>
  <si>
    <t>JF4485D</t>
  </si>
  <si>
    <t>8-881-1665</t>
  </si>
  <si>
    <t>Edith Gabriela Gonzalez de Rodriguez</t>
  </si>
  <si>
    <t>64115859</t>
  </si>
  <si>
    <t>isaiaskalebrodriguezgabriel@gmail.com</t>
  </si>
  <si>
    <t>Potrero grande,Cl Viodelda,Cl 1268</t>
  </si>
  <si>
    <t>8.872514,-79.812477</t>
  </si>
  <si>
    <t>JV0304D</t>
  </si>
  <si>
    <t>6-702-202</t>
  </si>
  <si>
    <t>MARIA ITANI DE GRACIA RODRÍGUEZ</t>
  </si>
  <si>
    <t>63811778</t>
  </si>
  <si>
    <t>degraciaitani@gmail.com</t>
  </si>
  <si>
    <t>Castilla Real 2, CLL 66TA CA-236,</t>
  </si>
  <si>
    <t>JW0292D</t>
  </si>
  <si>
    <t>1-764-2406</t>
  </si>
  <si>
    <t>CESAR SANTIAGO GUERRA</t>
  </si>
  <si>
    <t>67374751</t>
  </si>
  <si>
    <t>cesarguerra491@gmail.com</t>
  </si>
  <si>
    <t xml:space="preserve"> floresta Viñedo calle 20A casa B 219</t>
  </si>
  <si>
    <t>9.091395,-79.254562</t>
  </si>
  <si>
    <t>JF0610D</t>
  </si>
  <si>
    <t>E-8-246170</t>
  </si>
  <si>
    <t>Yisenia Rojas Candelo</t>
  </si>
  <si>
    <t>62650823</t>
  </si>
  <si>
    <t>yiseniarojas2@gmail.com</t>
  </si>
  <si>
    <t>Nuevo Tocumen,Cl 7, Casa B-130,</t>
  </si>
  <si>
    <t xml:space="preserve"> PA-17PPL8184005812</t>
  </si>
  <si>
    <t>JO0747D</t>
  </si>
  <si>
    <t>3-716-172</t>
  </si>
  <si>
    <t>CELSO JOEL RODRIGUEZ POLO</t>
  </si>
  <si>
    <t>67223354</t>
  </si>
  <si>
    <t>neldaborbua@gmail.com</t>
  </si>
  <si>
    <t>Barriada Resurrección Cll vereda Ca A28,</t>
  </si>
  <si>
    <t>9.3383567, -79.8762009</t>
  </si>
  <si>
    <t>JM1018D</t>
  </si>
  <si>
    <t>8-765-1663</t>
  </si>
  <si>
    <t>TASKERIS GUTIERREZ PEREZ</t>
  </si>
  <si>
    <t>62508169</t>
  </si>
  <si>
    <t>peresmasiel795@gmail.com</t>
  </si>
  <si>
    <t>Nuevo Tocumen cll 85C casa M141</t>
  </si>
  <si>
    <t xml:space="preserve"> 9.0884901, -79.3503277</t>
  </si>
  <si>
    <t>JC1101D</t>
  </si>
  <si>
    <t>10-5-338</t>
  </si>
  <si>
    <t>LEOFANOR LOPEZ GONZALEZ</t>
  </si>
  <si>
    <t>65332641</t>
  </si>
  <si>
    <t>lopezortegaleovigilda@gmail.com</t>
  </si>
  <si>
    <t xml:space="preserve">San José </t>
  </si>
  <si>
    <t>9.103851,-79.231789</t>
  </si>
  <si>
    <t>JD1570D</t>
  </si>
  <si>
    <t>10-716-1808</t>
  </si>
  <si>
    <t>ISAC GERMAN LOPEZ HERNANDEZ</t>
  </si>
  <si>
    <t>61961290</t>
  </si>
  <si>
    <t>randytilin11@gmail.com</t>
  </si>
  <si>
    <t>9.092476,-79.254829</t>
  </si>
  <si>
    <t>JK1752D</t>
  </si>
  <si>
    <t>9-739-135</t>
  </si>
  <si>
    <t>ARNULFO CACERES RODRIGU</t>
  </si>
  <si>
    <t>65927961</t>
  </si>
  <si>
    <t>yassielysayleen06@gmail.com</t>
  </si>
  <si>
    <t>Llanos de jesus</t>
  </si>
  <si>
    <t>9.109715,-79.335899</t>
  </si>
  <si>
    <t>JU1741D</t>
  </si>
  <si>
    <t>179881163</t>
  </si>
  <si>
    <t>KERWIN JESUS GARVETT FALCON</t>
  </si>
  <si>
    <t>64473740</t>
  </si>
  <si>
    <t>kelvingarvett78@gmail.com</t>
  </si>
  <si>
    <t>17PPL8182305777</t>
  </si>
  <si>
    <t>JO1793D</t>
  </si>
  <si>
    <t>8-826-1387</t>
  </si>
  <si>
    <t>LASTENIA LINETH ACEVEDO PINEDA</t>
  </si>
  <si>
    <t>66021620</t>
  </si>
  <si>
    <t>kajoed2703@gmail.com</t>
  </si>
  <si>
    <t>17PQL1042514050</t>
  </si>
  <si>
    <t>JW1965D</t>
  </si>
  <si>
    <t>8-932-589</t>
  </si>
  <si>
    <t>YANILKA PEREZ RODRIGUEZ</t>
  </si>
  <si>
    <t>65879224</t>
  </si>
  <si>
    <t>solisabel640@gmail.com</t>
  </si>
  <si>
    <t>Utive</t>
  </si>
  <si>
    <t>PA-17PPL8178205802</t>
  </si>
  <si>
    <t>JH2122D</t>
  </si>
  <si>
    <t>3-752-1984</t>
  </si>
  <si>
    <t>Hyrum steven Quitana serpa</t>
  </si>
  <si>
    <t>69594964</t>
  </si>
  <si>
    <t>h.steven198403@gmail.com</t>
  </si>
  <si>
    <t xml:space="preserve">Altos del ángel </t>
  </si>
  <si>
    <t>17PPL8126405590</t>
  </si>
  <si>
    <t>JC2264D</t>
  </si>
  <si>
    <t>3-93-457</t>
  </si>
  <si>
    <t>Valentina Campos Ramos</t>
  </si>
  <si>
    <t>65142514</t>
  </si>
  <si>
    <t>camposvalentina393@gmail.com</t>
  </si>
  <si>
    <t>17PPL2439531770</t>
  </si>
  <si>
    <t>JX2259D</t>
  </si>
  <si>
    <t>181321398</t>
  </si>
  <si>
    <t>YOHNATHAN ALFONSO NOGUERA ALVAREZ</t>
  </si>
  <si>
    <t>68968007</t>
  </si>
  <si>
    <t>yohnathan.noguera@gmail.com</t>
  </si>
  <si>
    <t>17PPL8178205802</t>
  </si>
  <si>
    <t>JE2182D</t>
  </si>
  <si>
    <t>176315443</t>
  </si>
  <si>
    <t>YASMIR ALEJANDRA GIRON PEREZ</t>
  </si>
  <si>
    <t>62184596</t>
  </si>
  <si>
    <t>yasmir.giron@hotmail.com</t>
  </si>
  <si>
    <t>Ph Bay View</t>
  </si>
  <si>
    <t>17PPK6068490805</t>
  </si>
  <si>
    <t>JJ2774D</t>
  </si>
  <si>
    <t>E-8-120369</t>
  </si>
  <si>
    <t>JORGE AMADO SAVIÑON GOMEZ</t>
  </si>
  <si>
    <t>67538455</t>
  </si>
  <si>
    <t>soilemorillo7@gmail.com</t>
  </si>
  <si>
    <t>Ph la torraca</t>
  </si>
  <si>
    <t>17PPK6423294714</t>
  </si>
  <si>
    <t>JD3159D</t>
  </si>
  <si>
    <t>9-700-425</t>
  </si>
  <si>
    <t>BERENIS EMNATALY GONZALEZ VERGARA</t>
  </si>
  <si>
    <t>64686055</t>
  </si>
  <si>
    <t>berenisgv@gmail.com</t>
  </si>
  <si>
    <t>17PPL8179105786</t>
  </si>
  <si>
    <t>JI3778D</t>
  </si>
  <si>
    <t>3-721-406</t>
  </si>
  <si>
    <t>SUSANA MC FARLANE</t>
  </si>
  <si>
    <t>67461129</t>
  </si>
  <si>
    <t>farlanesusana@gmail.com</t>
  </si>
  <si>
    <t xml:space="preserve">Santa Rita arriba </t>
  </si>
  <si>
    <t>17PPL3270731879</t>
  </si>
  <si>
    <t>JG3879D</t>
  </si>
  <si>
    <t>8-374-185</t>
  </si>
  <si>
    <t>JULIO CESAR BARRIA CHONG</t>
  </si>
  <si>
    <t>63474310</t>
  </si>
  <si>
    <t>beirabarria@gmail.com</t>
  </si>
  <si>
    <t xml:space="preserve">Nuevo progreso </t>
  </si>
  <si>
    <t>17PPL5172115713</t>
  </si>
  <si>
    <t>JK4282D</t>
  </si>
  <si>
    <t>9-726-397</t>
  </si>
  <si>
    <t>Milagro Del Carmen Abrego</t>
  </si>
  <si>
    <t>65534967</t>
  </si>
  <si>
    <t>arelisouza15@gmail.com</t>
  </si>
  <si>
    <t xml:space="preserve">Maria chiquita </t>
  </si>
  <si>
    <t>9.435327,-79.755463</t>
  </si>
  <si>
    <t>JL4541D</t>
  </si>
  <si>
    <t>3-721-450</t>
  </si>
  <si>
    <t>YECY KARICA MORRIS GARCIA</t>
  </si>
  <si>
    <t>6440202079</t>
  </si>
  <si>
    <t>yecimorris0@gmail.com</t>
  </si>
  <si>
    <t>Verde marr</t>
  </si>
  <si>
    <t>PA-17PPK4013980794</t>
  </si>
  <si>
    <t>JJ5052D</t>
  </si>
  <si>
    <t>4-791-239</t>
  </si>
  <si>
    <t>RAQUELA SOLIS ACOSTA</t>
  </si>
  <si>
    <t>64851017</t>
  </si>
  <si>
    <t>yulisolis816@gmail.com</t>
  </si>
  <si>
    <t>Castilla Real 2 calle 7 casa 257, PACORA PACORA, PANAMA, PANAMÁ</t>
  </si>
  <si>
    <t>9.127491,-79.296059</t>
  </si>
  <si>
    <t>JC0283D</t>
  </si>
  <si>
    <t>8-527-2267</t>
  </si>
  <si>
    <t>RAQUEL MUÑOZ ARIAS DE GUTIERREZ</t>
  </si>
  <si>
    <t>66141787</t>
  </si>
  <si>
    <t>raquelaria@gmail.com</t>
  </si>
  <si>
    <t>La Estancia de Utive,Cl Pripal, Ca 11, PACORA PACORA, PANAMA, PANAMÁ</t>
  </si>
  <si>
    <t>9.161589,-79.335266</t>
  </si>
  <si>
    <t>JM0300D</t>
  </si>
  <si>
    <t>8-816-2003</t>
  </si>
  <si>
    <t>IRIS PATRICIA GONZALEZ TROTMAN</t>
  </si>
  <si>
    <t>64948150</t>
  </si>
  <si>
    <t>floresnazario907@gmail.com</t>
  </si>
  <si>
    <t>Viñedo, 22B CA B-1253 D, PACORA PACORA, PANAMA, PANAMÁ</t>
  </si>
  <si>
    <t>9.091840,-79.253777</t>
  </si>
  <si>
    <t>JV0672D</t>
  </si>
  <si>
    <t>8-710-1489</t>
  </si>
  <si>
    <t>MAXIMO ANTONIO HILTON JIMENEZ</t>
  </si>
  <si>
    <t>61535990</t>
  </si>
  <si>
    <t>maximohilton13@gmail.com</t>
  </si>
  <si>
    <t>Buena Vista - Cerro Azul, C2, CA 2, CERRO AZUL 24 DE DICIEMBRE, PANAMA, PANAMÁ</t>
  </si>
  <si>
    <t>9.172692,-79.410881</t>
  </si>
  <si>
    <t>JS0462D</t>
  </si>
  <si>
    <t>8-531-336</t>
  </si>
  <si>
    <t>JAVIER DE LEON DE LEON</t>
  </si>
  <si>
    <t>68762806</t>
  </si>
  <si>
    <t>yadiravalderrama32@gmail.com</t>
  </si>
  <si>
    <t>Los Lotes,principal, antes del río S/N, PACORA PACORA, PANAMA, PANAMÁ</t>
  </si>
  <si>
    <t>9.127921,-79.286247</t>
  </si>
  <si>
    <t>JS1502D</t>
  </si>
  <si>
    <t>9-132-427</t>
  </si>
  <si>
    <t>JOSE GERARDO VASQUEZ RICO</t>
  </si>
  <si>
    <t>68934440</t>
  </si>
  <si>
    <t>Jgvasquez97@gmail.com</t>
  </si>
  <si>
    <t>Altos de cerro azul el lago casa 18A, CERRO AZUL 24 DE DICIEMBRE, PANAMA, PANAMÁ</t>
  </si>
  <si>
    <t>9.168675,-79.421669</t>
  </si>
  <si>
    <t>JA2020D</t>
  </si>
  <si>
    <t>8-1039-2200</t>
  </si>
  <si>
    <t>JAIR PITTI</t>
  </si>
  <si>
    <t>62652819</t>
  </si>
  <si>
    <t>silviaelenafigueroa008@gmail.com</t>
  </si>
  <si>
    <t xml:space="preserve">Cabra local blanco </t>
  </si>
  <si>
    <t>62652859</t>
  </si>
  <si>
    <t>9.110727,-79.322571</t>
  </si>
  <si>
    <t>JJ1882D</t>
  </si>
  <si>
    <t>YAZMINA MARIA SUIRA DE JUARE</t>
  </si>
  <si>
    <t>65303729</t>
  </si>
  <si>
    <t>munecajuarez637@gmail.com</t>
  </si>
  <si>
    <t>Viñedo calle 19b ca b1406, PACORA PACORA, PANAMA, PANAMÁ</t>
  </si>
  <si>
    <t>9.094272,-79.254753</t>
  </si>
  <si>
    <t>JU3525D</t>
  </si>
  <si>
    <t>4-119-1305</t>
  </si>
  <si>
    <t>VICTOR MANUEL AVENDAÑO MORALES</t>
  </si>
  <si>
    <t>62354125</t>
  </si>
  <si>
    <t>banismovictor@gmail.com</t>
  </si>
  <si>
    <t>PH Vallejo perderá azul calle 12 ca298, Ph Vallejo 24 DE DICIEMBRE, PANAMA, PANAMÁ</t>
  </si>
  <si>
    <t>9.110205,-79.344261</t>
  </si>
  <si>
    <t>JZ3685D</t>
  </si>
  <si>
    <t>8-185-166</t>
  </si>
  <si>
    <t>GLADYS SANCHEZ</t>
  </si>
  <si>
    <t>68771821</t>
  </si>
  <si>
    <t>Luisbatista2392@gmail.com</t>
  </si>
  <si>
    <t>Villalobos, Ca 1529</t>
  </si>
  <si>
    <t>9.077407,-79.437874</t>
  </si>
  <si>
    <t>JK3720D</t>
  </si>
  <si>
    <t>3-735-2463</t>
  </si>
  <si>
    <t>DAYRA PIMENTEL</t>
  </si>
  <si>
    <t>64415750</t>
  </si>
  <si>
    <t>dayrapimentel0123@gmail.com</t>
  </si>
  <si>
    <t>piña</t>
  </si>
  <si>
    <t>PIÐA                                              </t>
  </si>
  <si>
    <t>9.5223314763.2584</t>
  </si>
  <si>
    <t>JU3586D</t>
  </si>
  <si>
    <t>E-8-142457</t>
  </si>
  <si>
    <t>NICHOLAS LEON JOHNSON</t>
  </si>
  <si>
    <t>65767825</t>
  </si>
  <si>
    <t>nicklj56@gmail.com</t>
  </si>
  <si>
    <t>Viñedo 2 calle 9 ca E98, Monte madero PACORA, PANAMA, PANAMÁ</t>
  </si>
  <si>
    <t>9.094029,-79.263733</t>
  </si>
  <si>
    <t>JM4564D</t>
  </si>
  <si>
    <t>8-791-2172</t>
  </si>
  <si>
    <t>GENEVA HERRERA</t>
  </si>
  <si>
    <t>68002229</t>
  </si>
  <si>
    <t>annaatencio36@gmail.com</t>
  </si>
  <si>
    <t>Cerro Azul restaurante derecha final, CERRO AZUL 24 DE DICIEMBRE, PANAMA, PANAMÁ</t>
  </si>
  <si>
    <t>9.168339,-79.420570</t>
  </si>
  <si>
    <t>JJ4933D</t>
  </si>
  <si>
    <t>8-1035-1013</t>
  </si>
  <si>
    <t>ISLENY JURADO</t>
  </si>
  <si>
    <t>69804341</t>
  </si>
  <si>
    <t>briggittelacera@gmail.com</t>
  </si>
  <si>
    <t>Majestic Garden 200 pba 19A, LOS ANGELES BETANIA, PANAMA, PANAMÁ</t>
  </si>
  <si>
    <t>8.992147,-79.533066</t>
  </si>
  <si>
    <t>JV5028D</t>
  </si>
  <si>
    <t>8-1058-58</t>
  </si>
  <si>
    <t>JERALDINE LISBETH HERRERA CEDEÑO</t>
  </si>
  <si>
    <t>64337544</t>
  </si>
  <si>
    <t>maziel.2007@icloud.com</t>
  </si>
  <si>
    <t>Viñedo,Calle 16A, Casa A-988, PACORA PACORA, PANAMA, PANAMÁ</t>
  </si>
  <si>
    <t>PA-17PPL9163805504</t>
  </si>
  <si>
    <t>JA0367D</t>
  </si>
  <si>
    <t>3-705-2013</t>
  </si>
  <si>
    <t>CARLOS DELGADO VILLARRETA</t>
  </si>
  <si>
    <t>65987675</t>
  </si>
  <si>
    <t>delgayasi29@gmail.com</t>
  </si>
  <si>
    <t>Santa Rita arriba,Cl Pripal, , SANTA RITA ARRIBA SABANITA, COLON, COLÓN</t>
  </si>
  <si>
    <t xml:space="preserve">SABANITA </t>
  </si>
  <si>
    <t>ONE ID PA-17PPL3226431888</t>
  </si>
  <si>
    <t>JN1344D</t>
  </si>
  <si>
    <t>8-285-43</t>
  </si>
  <si>
    <t>VIELKA MIREYA PRADO GONZALEZ</t>
  </si>
  <si>
    <t>65870376</t>
  </si>
  <si>
    <t>vielkaprado534@gmail.com</t>
  </si>
  <si>
    <t xml:space="preserve">24 de diciembre calle B4A Casaa A72 ,24 de diciembre panamá </t>
  </si>
  <si>
    <t>9.1018885,-79.3763189</t>
  </si>
  <si>
    <t>JZ1200D</t>
  </si>
  <si>
    <t>8-281-60</t>
  </si>
  <si>
    <t>MANUEL ANGEL GOMEZ SANCHEZ</t>
  </si>
  <si>
    <t>69058147</t>
  </si>
  <si>
    <t>gomezmanuelangel10@gmail.com</t>
  </si>
  <si>
    <t>Brisas del Mirador Deluxell cal4casa32pa, PACORA PACORA, PANAMA, PANAMÁ</t>
  </si>
  <si>
    <t>One P-17PPL8442608633</t>
  </si>
  <si>
    <t>JX1567D</t>
  </si>
  <si>
    <t>8-395-969</t>
  </si>
  <si>
    <t>ABDIEL CELSO BERMUDEZ TORRES</t>
  </si>
  <si>
    <t>66357751</t>
  </si>
  <si>
    <t>Abdielcelsobermudeztorres@gmail.com</t>
  </si>
  <si>
    <t>Castilla Real2 cl principal c316, PACORA PACORA, PANAMA, PANAMÁ</t>
  </si>
  <si>
    <t>ONE ID PA-17PPL8720109499</t>
  </si>
  <si>
    <t>JR1570D</t>
  </si>
  <si>
    <t>8-911-1804</t>
  </si>
  <si>
    <t>MAZARIEGO ORTEGA LOREIMY ARLENE</t>
  </si>
  <si>
    <t>60145443</t>
  </si>
  <si>
    <t>loreimyarlene@gmail.com</t>
  </si>
  <si>
    <t>Villas de la providencia calle D casa 36, LOMA DEL RIO CHEPO, CHEPO, PANAMÁ</t>
  </si>
  <si>
    <t>One ID PA-17PQL1038714075</t>
  </si>
  <si>
    <t>JB2040D</t>
  </si>
  <si>
    <t>8-1040-2180</t>
  </si>
  <si>
    <t>Yaniska Yaribeth Arias Pulparin</t>
  </si>
  <si>
    <t>65068215</t>
  </si>
  <si>
    <t>yaniskaarias1625@gmail.com</t>
  </si>
  <si>
    <t>El Viñedo Montemadero cl4ta casaA246, PACORA PACORA, PANAMA, PANAMÁ</t>
  </si>
  <si>
    <t>One ID PA-17PPL9112005363</t>
  </si>
  <si>
    <t>JE2217D</t>
  </si>
  <si>
    <t>12-714-468</t>
  </si>
  <si>
    <t>JUAN JOAQUIN GUERRA MOLINO</t>
  </si>
  <si>
    <t>66304100</t>
  </si>
  <si>
    <t>guerramolinojuanjoaquin@gmail.com</t>
  </si>
  <si>
    <t>NUEVA ESPERANZA sector 3 casa177 24 de d, NUEVA ESPERANZA 24 DE DICIEMBRE, PANAMA, PANAMÁ</t>
  </si>
  <si>
    <t>One ID PA-17PPL8249807361</t>
  </si>
  <si>
    <t>JB2554D</t>
  </si>
  <si>
    <t>8-951-182</t>
  </si>
  <si>
    <t>YEIMI BEATRIZ RODRIGUEZ SANJUR</t>
  </si>
  <si>
    <t>61158577</t>
  </si>
  <si>
    <t>yeimirodriguez1820@gmail.com</t>
  </si>
  <si>
    <t>Paso Blanco 2 calle principal Ca275, PACORA PACORA, PANAMA, PANAMÁ</t>
  </si>
  <si>
    <t>One ID PA-17PPL9346309011</t>
  </si>
  <si>
    <t>JO2122D</t>
  </si>
  <si>
    <t>8-1056-1308</t>
  </si>
  <si>
    <t>ELIZABETH CRISTEL HERRERA SOLIS</t>
  </si>
  <si>
    <t>68076002</t>
  </si>
  <si>
    <t>augustor1314r@gmail.com</t>
  </si>
  <si>
    <t>Cabra, sector llano de Jesús casa136 cal, PACORA PACORA, PANAMA, PANAMÁ</t>
  </si>
  <si>
    <t>One ID PA-17PPL8308807610</t>
  </si>
  <si>
    <t>JA3640D</t>
  </si>
  <si>
    <t>8-983-1493</t>
  </si>
  <si>
    <t>ARILUZ LIMMEY MARIN RODIGUEZ</t>
  </si>
  <si>
    <t>69332112</t>
  </si>
  <si>
    <t>Ricardoamorpty@gmail.com</t>
  </si>
  <si>
    <t xml:space="preserve"> calle23 casa2004, ALTOS DE LAS ACACIAS JUAN DIAZ, PANAMA, PANAMÁ</t>
  </si>
  <si>
    <t>One id PA-17PPL7393700551</t>
  </si>
  <si>
    <t>JZ4064D</t>
  </si>
  <si>
    <t>8-747-662</t>
  </si>
  <si>
    <t>Barry Maxwell</t>
  </si>
  <si>
    <t>61508742</t>
  </si>
  <si>
    <t>elbambino318@gmail.com</t>
  </si>
  <si>
    <t>Viñedo Montemadero2 calle4ta casa A-257, PACORA PACORA, PANAMA, PANAMÁ</t>
  </si>
  <si>
    <t>PA-17PPL9115005356</t>
  </si>
  <si>
    <t>JI4795D</t>
  </si>
  <si>
    <t>7-71-1951</t>
  </si>
  <si>
    <t>EMERITA MENDOZA</t>
  </si>
  <si>
    <t>62074615</t>
  </si>
  <si>
    <t>Ricardoalabarca93@gmail.com</t>
  </si>
  <si>
    <t>Arraiján cerró silvestre fundavico calle principal D-37</t>
  </si>
  <si>
    <t>8.950981,-79.681422</t>
  </si>
  <si>
    <t>JB3355D</t>
  </si>
  <si>
    <t>4-753-1440</t>
  </si>
  <si>
    <t>Stephanie Joselyn Miranda Samudio</t>
  </si>
  <si>
    <t>6135-0432</t>
  </si>
  <si>
    <t>mipiojita2018@gmail.com</t>
  </si>
  <si>
    <t xml:space="preserve">Barriada la 2000 burunga </t>
  </si>
  <si>
    <t>8.961710,-79.660553</t>
  </si>
  <si>
    <t>JH0885D</t>
  </si>
  <si>
    <t>6-74-541</t>
  </si>
  <si>
    <t xml:space="preserve">Coralia Herrera Flores </t>
  </si>
  <si>
    <t>61473910</t>
  </si>
  <si>
    <t>corish09@gmail.com</t>
  </si>
  <si>
    <t>Palmar casa BPB 120</t>
  </si>
  <si>
    <t>8.8934321,-79.6169540</t>
  </si>
  <si>
    <t>JG1786D</t>
  </si>
  <si>
    <t>8-1002-1520</t>
  </si>
  <si>
    <t xml:space="preserve">Niurka Elizabeth Hernandez Pinto </t>
  </si>
  <si>
    <t>64965533</t>
  </si>
  <si>
    <t>Nuibeth0815@gmail.com</t>
  </si>
  <si>
    <t>Los guayacanes calle b7</t>
  </si>
  <si>
    <t>8.919511,-79.801987</t>
  </si>
  <si>
    <t>JE1776D</t>
  </si>
  <si>
    <t>8-861-892</t>
  </si>
  <si>
    <t>Carlos Abdiel Tapia Yanes</t>
  </si>
  <si>
    <t>66652237</t>
  </si>
  <si>
    <t>yrr2205@gmail.com</t>
  </si>
  <si>
    <t>Apeiba calle 1 casa 38</t>
  </si>
  <si>
    <t>8.932369,-79.731949</t>
  </si>
  <si>
    <t>JK2604D</t>
  </si>
  <si>
    <t>8-801-1516</t>
  </si>
  <si>
    <t>Nain Eunice Fabrega Torres</t>
  </si>
  <si>
    <t>64651639</t>
  </si>
  <si>
    <t>nainruiz07@gmail.com</t>
  </si>
  <si>
    <t xml:space="preserve">san antonio </t>
  </si>
  <si>
    <t>8.8666472, - 79.7906693</t>
  </si>
  <si>
    <t>JB2328D</t>
  </si>
  <si>
    <t>8-186-875</t>
  </si>
  <si>
    <t>LEANA BOSCH</t>
  </si>
  <si>
    <t>69552576</t>
  </si>
  <si>
    <t>dianabasch553@gmail.com</t>
  </si>
  <si>
    <t>Loma Coba, Bda La Paz Calle 4 Casa 80, ARRAIJAN</t>
  </si>
  <si>
    <t xml:space="preserve"> 8.9453656,-79.6371892</t>
  </si>
  <si>
    <t>JZ0195D</t>
  </si>
  <si>
    <t>8-825-426</t>
  </si>
  <si>
    <t>ELVIS QUIÑONES BETHANCOURT</t>
  </si>
  <si>
    <t>68697469</t>
  </si>
  <si>
    <t>quinoneselvis56@gmail.com</t>
  </si>
  <si>
    <t>Limón Los Pinos Calle Sin ID, EL LIMON BARRIO COLON, LA CHORRERA, PANAMÁ</t>
  </si>
  <si>
    <t>8.9080947,-79.7611351</t>
  </si>
  <si>
    <t>JV0714D</t>
  </si>
  <si>
    <t>10-717-2495</t>
  </si>
  <si>
    <t>Litzy Lauri Galvez</t>
  </si>
  <si>
    <t>67060647</t>
  </si>
  <si>
    <t xml:space="preserve">mahelynn220222@gmail.com </t>
  </si>
  <si>
    <t>Calle ave. Santiago barraza casa, 4497</t>
  </si>
  <si>
    <t>8.8731742,-79.7846165</t>
  </si>
  <si>
    <t>JG0271D</t>
  </si>
  <si>
    <t>BG217018</t>
  </si>
  <si>
    <t xml:space="preserve">Mauricio Arcila loaiza </t>
  </si>
  <si>
    <t>64717519</t>
  </si>
  <si>
    <t>mauricioarcilaloaiza@gmail.com</t>
  </si>
  <si>
    <t>La Mitra Calle la Pithahalla casa 1023</t>
  </si>
  <si>
    <t>8.838925,-79.779823</t>
  </si>
  <si>
    <t>JA0999D</t>
  </si>
  <si>
    <t>8-1162-311</t>
  </si>
  <si>
    <t>SANTOS JOSUETH GARRIDO RODRIGU</t>
  </si>
  <si>
    <t>67650205</t>
  </si>
  <si>
    <t>yariling2662@gmail.com</t>
  </si>
  <si>
    <t>Altos del Tecal calle 5ta casa 213, ALTOS DEL TECAL ARRAIJAN, ARRAIJAN, PANAMÁ</t>
  </si>
  <si>
    <t>8.8988634,-79.7029044</t>
  </si>
  <si>
    <t>JQ1194D</t>
  </si>
  <si>
    <t>8-836-226</t>
  </si>
  <si>
    <t>YURISBETH YAIKYURIS ORTEGA CUERO</t>
  </si>
  <si>
    <t>69343314</t>
  </si>
  <si>
    <t>valezj.143027@gmail.com</t>
  </si>
  <si>
    <t>Veracruz barriada Panamá calle2dacasa25C, VERACRUZ ARRAIJAN, ARRAIJAN, PANAMÁ</t>
  </si>
  <si>
    <t>8.895332,-79.615929</t>
  </si>
  <si>
    <t>JY1582D</t>
  </si>
  <si>
    <t>8-994-150</t>
  </si>
  <si>
    <t>SAYURI MASSIEL SEQUEIRA</t>
  </si>
  <si>
    <t>67487296</t>
  </si>
  <si>
    <t>sayurisequeira1406@gmail.com</t>
  </si>
  <si>
    <t>Princesa Mia IV calle cadiz casaC-F-85, RESIDENCIAL PRINCESA MIA CERRO SILVESTRE, ARRAIJAN, PANAMÁ</t>
  </si>
  <si>
    <t>8.9617440,-79.7068393</t>
  </si>
  <si>
    <t>JJ2033D</t>
  </si>
  <si>
    <t>8-994-1243</t>
  </si>
  <si>
    <t>YESSEL ANTONIA SUAREZ ATTES</t>
  </si>
  <si>
    <t>69089800</t>
  </si>
  <si>
    <t>Yisselsuarez665@gmail.com</t>
  </si>
  <si>
    <t>Nueva GORGONA calle Colóncito casa58, NUEVA GORGONA NUEVA GORGONA, CHAME, PANAMÁ</t>
  </si>
  <si>
    <t>8.5665702,-79.8944027</t>
  </si>
  <si>
    <t>JT2504D</t>
  </si>
  <si>
    <t>2-725-2459</t>
  </si>
  <si>
    <t>MIROSLAVA ATANIS ARCIA GUEVARA DE MAGALLON</t>
  </si>
  <si>
    <t>64558465</t>
  </si>
  <si>
    <t>magallongissell76@gmail.com</t>
  </si>
  <si>
    <t>Vista Alegre Calle 5ta Casa A265, RESIDENCIAL ALTOS DE VISTA ALEGRE ARRAIJAN, ARRAIJAN, PANAMÁ</t>
  </si>
  <si>
    <t>8.920525,-79.707408</t>
  </si>
  <si>
    <t>JA4319D</t>
  </si>
  <si>
    <t>10-703-967</t>
  </si>
  <si>
    <t xml:space="preserve">Hermelinda Morris Gonzales de Morris </t>
  </si>
  <si>
    <t>6524-4712</t>
  </si>
  <si>
    <t xml:space="preserve">Castilloyari1016@gmail.com </t>
  </si>
  <si>
    <t xml:space="preserve">Panamá Oeste, Arraiján, Loma coba casa 146B,calle Principal </t>
  </si>
  <si>
    <t>8.949548,-79.633888</t>
  </si>
  <si>
    <t>JF1241D</t>
  </si>
  <si>
    <t>8-479-144</t>
  </si>
  <si>
    <t xml:space="preserve"> Ana Judith Marmolejo Aguilar</t>
  </si>
  <si>
    <t>69436990</t>
  </si>
  <si>
    <t>anajmarmolejo20@gmail.com</t>
  </si>
  <si>
    <t>Sector E-13 calle Santa Rosa Nro, 0E - DPTO. 0</t>
  </si>
  <si>
    <t>8.966946,-79.666617</t>
  </si>
  <si>
    <t>JS0984D</t>
  </si>
  <si>
    <t>4-285-741</t>
  </si>
  <si>
    <t xml:space="preserve">Carlos Bladimir Ayala Bonilla </t>
  </si>
  <si>
    <t>6296-0760</t>
  </si>
  <si>
    <t>carloayala12@gmail.com</t>
  </si>
  <si>
    <t>Loma Guadalupe, interamerica,casa 7996-A</t>
  </si>
  <si>
    <t>8.854141,-79.807887</t>
  </si>
  <si>
    <t>JK1170D</t>
  </si>
  <si>
    <t>8-146-379</t>
  </si>
  <si>
    <t>Carlos Manuel Lemm Pinto</t>
  </si>
  <si>
    <t>6988-0805</t>
  </si>
  <si>
    <t>carloslemm3@gmail.com</t>
  </si>
  <si>
    <t>Veracruz, calle El Palmar, casa 6</t>
  </si>
  <si>
    <t>8.891717,-79.620079</t>
  </si>
  <si>
    <t>JL1501D</t>
  </si>
  <si>
    <t>8-776-286</t>
  </si>
  <si>
    <t xml:space="preserve"> Osvaldo Landecho Coronado</t>
  </si>
  <si>
    <t>62782375</t>
  </si>
  <si>
    <t>osvaldolandecho@gmail.com</t>
  </si>
  <si>
    <t>Panamá Oeste, corregí. Herrera Urb. Jardines de la Espinoza, calle 6, casa 357</t>
  </si>
  <si>
    <t>8.929609,-79.806975</t>
  </si>
  <si>
    <t>JK1833D</t>
  </si>
  <si>
    <t>8-360-329</t>
  </si>
  <si>
    <t>Julio Cesar Diaz Moreno</t>
  </si>
  <si>
    <t>65235187</t>
  </si>
  <si>
    <t>juliodiazjdcdm@hotmail.com</t>
  </si>
  <si>
    <t>Chorrera barriada san Antonio calle Principal casa 515</t>
  </si>
  <si>
    <t>8.866569,-79.791279</t>
  </si>
  <si>
    <t>JG2062D</t>
  </si>
  <si>
    <t xml:space="preserve">8-1004-347 </t>
  </si>
  <si>
    <t>DEVANIS REINA</t>
  </si>
  <si>
    <t>6364-4697</t>
  </si>
  <si>
    <t>devanisreyna28@gmail.com</t>
  </si>
  <si>
    <t xml:space="preserve">Panamá Oeste, Chame, Nueva Gorgona, Coloncito, Pradera Nueva Gorgona casa 50 calle principal </t>
  </si>
  <si>
    <t>8.5668288,-79.8940875</t>
  </si>
  <si>
    <t>JK2436D</t>
  </si>
  <si>
    <t>6-713-1649</t>
  </si>
  <si>
    <t>JONATHAN SAMANIEGO</t>
  </si>
  <si>
    <t>6742-3248</t>
  </si>
  <si>
    <t xml:space="preserve">eyelen07@gmail.com </t>
  </si>
  <si>
    <t xml:space="preserve">Casa 225, calle 3era, Nueva </t>
  </si>
  <si>
    <t>8.555787,-79.873405</t>
  </si>
  <si>
    <t>JI3793D</t>
  </si>
  <si>
    <t>8-1049-1806</t>
  </si>
  <si>
    <t xml:space="preserve">Ulises Homero De Gracia </t>
  </si>
  <si>
    <t>65538027</t>
  </si>
  <si>
    <t xml:space="preserve">ulisesdegracias4@gmail.com </t>
  </si>
  <si>
    <t>Casa 173,Bda Alto Viento, calle 8</t>
  </si>
  <si>
    <t>8.838211,-79.792081</t>
  </si>
  <si>
    <t>JH4625D</t>
  </si>
  <si>
    <t>4-56-487</t>
  </si>
  <si>
    <t xml:space="preserve">Amparo Sanjur Melendez </t>
  </si>
  <si>
    <t>6407-8559</t>
  </si>
  <si>
    <t>luisanjur012@gmail.com</t>
  </si>
  <si>
    <t>Loma coba, calle cristal, casa 13A</t>
  </si>
  <si>
    <t>64078559</t>
  </si>
  <si>
    <t>8.9502988,-79.6342720</t>
  </si>
  <si>
    <t>JA0059D</t>
  </si>
  <si>
    <t>8-910-1186</t>
  </si>
  <si>
    <t xml:space="preserve">Ashley Patricia Shippritt Torres </t>
  </si>
  <si>
    <t>6655-3170</t>
  </si>
  <si>
    <t>arisoltorres@gmail.com</t>
  </si>
  <si>
    <t>San felipe, calle s/d, casa 11300</t>
  </si>
  <si>
    <t>66553170</t>
  </si>
  <si>
    <t>8.755126,-79.8744729</t>
  </si>
  <si>
    <t>JE0237D</t>
  </si>
  <si>
    <t>8-744-308</t>
  </si>
  <si>
    <t xml:space="preserve">Abel Antonio Martínez Soto </t>
  </si>
  <si>
    <t>6979-9187</t>
  </si>
  <si>
    <t>martinezabel741@gmail.com</t>
  </si>
  <si>
    <t>Burunga, calle Sta. Rosa, casa 3f4</t>
  </si>
  <si>
    <t>69799187</t>
  </si>
  <si>
    <t>8.9671327,-79.6666419</t>
  </si>
  <si>
    <t>JC1036D</t>
  </si>
  <si>
    <t>8-914-719</t>
  </si>
  <si>
    <t>Eymi Rachel Caicedo Espinosa</t>
  </si>
  <si>
    <t>6366-9610</t>
  </si>
  <si>
    <t>erce0916@gmail.com</t>
  </si>
  <si>
    <t>El tecal, calle principal, casaF-119</t>
  </si>
  <si>
    <t>63669610</t>
  </si>
  <si>
    <t>8.9076021,-79. 7172465</t>
  </si>
  <si>
    <t>JQ1262D</t>
  </si>
  <si>
    <t>9-88-180</t>
  </si>
  <si>
    <t xml:space="preserve">Anastasia Gonzales Montilla de Peralta </t>
  </si>
  <si>
    <t>6971-2576</t>
  </si>
  <si>
    <t>cheo8228@gmail.com</t>
  </si>
  <si>
    <t>Costa del sol, calle principal, casa 68</t>
  </si>
  <si>
    <t>6972576</t>
  </si>
  <si>
    <t>8.8993428,-79.6249396</t>
  </si>
  <si>
    <t>JW1536D</t>
  </si>
  <si>
    <t>8-329-53</t>
  </si>
  <si>
    <t>Ada Mirtha Pérez Torrero</t>
  </si>
  <si>
    <t>6814-1817</t>
  </si>
  <si>
    <t>adaperez0860@gmail.com</t>
  </si>
  <si>
    <t>Los guayacanes, calle C-4, casa B-77</t>
  </si>
  <si>
    <t>68141817</t>
  </si>
  <si>
    <t>8.9191358,-79.8040964</t>
  </si>
  <si>
    <t>JX1817D</t>
  </si>
  <si>
    <t>2-65-370</t>
  </si>
  <si>
    <t xml:space="preserve">Nelva María García Samaniego </t>
  </si>
  <si>
    <t>6840-3944</t>
  </si>
  <si>
    <t>nelvamaria0642@gmail.com</t>
  </si>
  <si>
    <t>San Antonio, calle del cuadro, casa 521</t>
  </si>
  <si>
    <t>68403944</t>
  </si>
  <si>
    <t>8.8669288,-79.7915759</t>
  </si>
  <si>
    <t>JT2186D</t>
  </si>
  <si>
    <t>8-392-616</t>
  </si>
  <si>
    <t>Pablo Reynel Cianca Degage</t>
  </si>
  <si>
    <t>6394-0045</t>
  </si>
  <si>
    <t>Pabloreynelcianca@gmail.com</t>
  </si>
  <si>
    <t>San Antonio, calle C, casa 410</t>
  </si>
  <si>
    <t>63940045</t>
  </si>
  <si>
    <t>8.8663385,-79.7910599</t>
  </si>
  <si>
    <t>JA2254D</t>
  </si>
  <si>
    <t>8-847-1092</t>
  </si>
  <si>
    <t xml:space="preserve">Rebeca Gordon Bernal </t>
  </si>
  <si>
    <t>6535-0021</t>
  </si>
  <si>
    <t>marisolyrebeca1125@gmail.com</t>
  </si>
  <si>
    <t>Bda. Spring Gardens, calle 6ta,casa 142</t>
  </si>
  <si>
    <t>65350021</t>
  </si>
  <si>
    <t>8.8954193,-79.8000815</t>
  </si>
  <si>
    <t>JY3148D</t>
  </si>
  <si>
    <t>8-752-693</t>
  </si>
  <si>
    <t>MILENA PEREZ</t>
  </si>
  <si>
    <t>6295-3243</t>
  </si>
  <si>
    <t>milecupas26@hotmail.com</t>
  </si>
  <si>
    <t>Nueva gorgona, calle 3ra,casa225</t>
  </si>
  <si>
    <t>52853243</t>
  </si>
  <si>
    <t>8.5550922,-79.8728190</t>
  </si>
  <si>
    <t>JF3778D</t>
  </si>
  <si>
    <t>1-735-2050</t>
  </si>
  <si>
    <t>RAUL MORALES</t>
  </si>
  <si>
    <t>6301-2185</t>
  </si>
  <si>
    <t>lidiafilos12@gmail.com</t>
  </si>
  <si>
    <t>El Prado, calleE1, casaE6</t>
  </si>
  <si>
    <t>63012185</t>
  </si>
  <si>
    <t>8.94788056,-79.8111111</t>
  </si>
  <si>
    <t>JF4027D</t>
  </si>
  <si>
    <t>8-139-609</t>
  </si>
  <si>
    <t xml:space="preserve">Luis Lenin Cáceres Pobas </t>
  </si>
  <si>
    <t>6203-0161</t>
  </si>
  <si>
    <t>luislenincaceres1949@gmail.com</t>
  </si>
  <si>
    <t>Vista alegre, calle 8va, casa 395</t>
  </si>
  <si>
    <t>62030161</t>
  </si>
  <si>
    <t>8.9199032,-79,7093564</t>
  </si>
  <si>
    <t>JF4272D</t>
  </si>
  <si>
    <t>8-776-1437</t>
  </si>
  <si>
    <t xml:space="preserve">Maryuris Stefani Montezuma Abrego </t>
  </si>
  <si>
    <t>6999-4321</t>
  </si>
  <si>
    <t>monteyurimar84@gmail.com</t>
  </si>
  <si>
    <t>Altamira, calle 48, casa 35</t>
  </si>
  <si>
    <t>69994321</t>
  </si>
  <si>
    <t xml:space="preserve">8.8317765,-79.7891357 </t>
  </si>
  <si>
    <t>JH4521D</t>
  </si>
  <si>
    <t>8-819-458</t>
  </si>
  <si>
    <t>MIRIAM GONZALEZ</t>
  </si>
  <si>
    <t>6161-3221</t>
  </si>
  <si>
    <t>gonzalezainneth@gmail.com</t>
  </si>
  <si>
    <t>Sta. Librada, calle sacristan, casa 3063</t>
  </si>
  <si>
    <t>61613221</t>
  </si>
  <si>
    <t>8.8783953,-79.8094638</t>
  </si>
  <si>
    <t>JH5027D</t>
  </si>
  <si>
    <t>8-1059-1034</t>
  </si>
  <si>
    <t>KIMBERLY CEBALLOS</t>
  </si>
  <si>
    <t>6946-7888</t>
  </si>
  <si>
    <t>kimberlyceballos181@gmail.com</t>
  </si>
  <si>
    <t>Princesa mía, calle 6ta, casa 189</t>
  </si>
  <si>
    <t>69467888</t>
  </si>
  <si>
    <t>8.9644826,-79.7030231</t>
  </si>
  <si>
    <t>JF4977D</t>
  </si>
  <si>
    <t>8-901-552</t>
  </si>
  <si>
    <t>ZAYANELIS BERMUDES ESPINOSA</t>
  </si>
  <si>
    <t>6916-9742</t>
  </si>
  <si>
    <t>bermudezzayanelis@gmail.com</t>
  </si>
  <si>
    <t>El bosque, calle 6ta,casa 27</t>
  </si>
  <si>
    <t>69169742</t>
  </si>
  <si>
    <t>8.9337440,-79.7166853</t>
  </si>
  <si>
    <t>JG5196D</t>
  </si>
  <si>
    <t>8-188-966</t>
  </si>
  <si>
    <t>Carlos Crespo</t>
  </si>
  <si>
    <t>6451-4298</t>
  </si>
  <si>
    <t>reinakaremosa@gmail.com</t>
  </si>
  <si>
    <t>Arraiján calle Paredes casa 10230</t>
  </si>
  <si>
    <t>64514298</t>
  </si>
  <si>
    <t>8.9761178,-79.6671036</t>
  </si>
  <si>
    <t>JW0936D</t>
  </si>
  <si>
    <t>8-233-264</t>
  </si>
  <si>
    <t>Denisia Copeland</t>
  </si>
  <si>
    <t>6698-7756</t>
  </si>
  <si>
    <t>losgamez800@gmail.com</t>
  </si>
  <si>
    <t xml:space="preserve">El Tecal calle principal calle primera </t>
  </si>
  <si>
    <t>66987756</t>
  </si>
  <si>
    <t>8.9081755, -79.7164371</t>
  </si>
  <si>
    <t>JS1360D</t>
  </si>
  <si>
    <t>8-777-23</t>
  </si>
  <si>
    <t>Saray Medina</t>
  </si>
  <si>
    <t>6808-7521</t>
  </si>
  <si>
    <t>benitohuertas037@gmail.com</t>
  </si>
  <si>
    <t>Veracruz calle 2 casa 19</t>
  </si>
  <si>
    <t>68087521</t>
  </si>
  <si>
    <t>8.8956670, -79.6159817</t>
  </si>
  <si>
    <t>JT1568D</t>
  </si>
  <si>
    <t>8-813-2308</t>
  </si>
  <si>
    <t>Javier Mejía</t>
  </si>
  <si>
    <t>6495-4383</t>
  </si>
  <si>
    <t>adrian26824@gmail.com</t>
  </si>
  <si>
    <t>Los Guayacanes calle 4 casa 178</t>
  </si>
  <si>
    <t>64954383</t>
  </si>
  <si>
    <t>8.920606, -79.801486</t>
  </si>
  <si>
    <t>JF1943D</t>
  </si>
  <si>
    <t>8-121-596</t>
  </si>
  <si>
    <t>JOSE VARGAS</t>
  </si>
  <si>
    <t>6934-3882</t>
  </si>
  <si>
    <t>kevinjim0811@Icloud.com</t>
  </si>
  <si>
    <t>Chorrillo calle 25 casa 19</t>
  </si>
  <si>
    <t>69343882</t>
  </si>
  <si>
    <t>8.9520038, -79.5474392</t>
  </si>
  <si>
    <t>JH3542D</t>
  </si>
  <si>
    <t>8-797-109</t>
  </si>
  <si>
    <t>Stephanie Camargo</t>
  </si>
  <si>
    <t>6262-6033</t>
  </si>
  <si>
    <t>susy6766@hotmail.com</t>
  </si>
  <si>
    <t>Villa Nazareth calle 13 casa 244</t>
  </si>
  <si>
    <t>62626033</t>
  </si>
  <si>
    <t>8.87722676, -79.757408</t>
  </si>
  <si>
    <t>JE4832D</t>
  </si>
  <si>
    <t>8-725-1591</t>
  </si>
  <si>
    <t>Ulises Gutierrez De Leon</t>
  </si>
  <si>
    <t>62835913</t>
  </si>
  <si>
    <t>ulygl17@gmail.com</t>
  </si>
  <si>
    <t>Panamá oeste, nuevo emperador, URB. San Miguel calle 4ta casa nro 257</t>
  </si>
  <si>
    <t>8.9902184, -79.7278389</t>
  </si>
  <si>
    <t>JT5408C</t>
  </si>
  <si>
    <t>8-974-1850</t>
  </si>
  <si>
    <t>Eduardo domingo Marín Cordoba</t>
  </si>
  <si>
    <t>66314328</t>
  </si>
  <si>
    <t>Eduardomarinc07@gmail.com</t>
  </si>
  <si>
    <t xml:space="preserve">Arraijan, loma coba, bda el cristal calle principal casa 278 </t>
  </si>
  <si>
    <t>8.9471948, - 79.6358844</t>
  </si>
  <si>
    <t>JN0065D</t>
  </si>
  <si>
    <t>8-783-44</t>
  </si>
  <si>
    <t>Sandra Mireya Escala</t>
  </si>
  <si>
    <t>64528676</t>
  </si>
  <si>
    <t>escalasandra1@gmail.com</t>
  </si>
  <si>
    <t>Bda. Quintas del pacifico calle 36 casa 613</t>
  </si>
  <si>
    <t>8.8654899, -79.7458876</t>
  </si>
  <si>
    <t>JE0907D</t>
  </si>
  <si>
    <t>9-719-609</t>
  </si>
  <si>
    <t>brayan José de García Martínez</t>
  </si>
  <si>
    <t>63949811</t>
  </si>
  <si>
    <t>trinidadarriba@gmail.com</t>
  </si>
  <si>
    <t xml:space="preserve">Villa del Carmen calle 4 casa 1 </t>
  </si>
  <si>
    <t>8.8403193, -79.8038460</t>
  </si>
  <si>
    <t>JG0731D</t>
  </si>
  <si>
    <t>6-713-1963</t>
  </si>
  <si>
    <t>LIXENIA LISBETH CHAVARRIA</t>
  </si>
  <si>
    <t>64343954</t>
  </si>
  <si>
    <t>lchavarria25@outlook.com</t>
  </si>
  <si>
    <t xml:space="preserve">Altos del tecal, Corotu, calle A 10160 casa 152-A </t>
  </si>
  <si>
    <t>69305957</t>
  </si>
  <si>
    <t>8.9117710, -79.7065295</t>
  </si>
  <si>
    <t>JK1373D</t>
  </si>
  <si>
    <t>8-902-1117</t>
  </si>
  <si>
    <t>Raquel Stefani Aguilar moreno</t>
  </si>
  <si>
    <t>66735132</t>
  </si>
  <si>
    <t>itsdesign507@gmail.com</t>
  </si>
  <si>
    <t xml:space="preserve">Veracruz calle 2da casa num 19-A </t>
  </si>
  <si>
    <t>8.8955215, -79.6136954</t>
  </si>
  <si>
    <t>JS1534D</t>
  </si>
  <si>
    <t>8-990-921</t>
  </si>
  <si>
    <t>Carlos Jose guerra Mendieta</t>
  </si>
  <si>
    <t>68215572</t>
  </si>
  <si>
    <t>carlosmendieta2002@gmail.com</t>
  </si>
  <si>
    <t>El tecal calle 12 casa E-87</t>
  </si>
  <si>
    <t>8.9093179, -79.7129637</t>
  </si>
  <si>
    <t>JX1587D</t>
  </si>
  <si>
    <t>8-912-1023</t>
  </si>
  <si>
    <t>JEAN CARLOS GUERRA MENDIETA</t>
  </si>
  <si>
    <t>67127301</t>
  </si>
  <si>
    <t>jeancrs43@gmail.com</t>
  </si>
  <si>
    <t>El tecal calle 23 casa n 258</t>
  </si>
  <si>
    <t>8.9004835, -79.7067624</t>
  </si>
  <si>
    <t>JV2047D</t>
  </si>
  <si>
    <t>8-525-220</t>
  </si>
  <si>
    <t xml:space="preserve">Claudia Gertrudis attes Guzmán de López </t>
  </si>
  <si>
    <t>65881953</t>
  </si>
  <si>
    <t>attesclaudia1974@gmail.com</t>
  </si>
  <si>
    <t xml:space="preserve">Nueva gorgona, chame, coloncito calle 4 casa 50 </t>
  </si>
  <si>
    <t>8.5665702, -79.8944027</t>
  </si>
  <si>
    <t>JU2439D</t>
  </si>
  <si>
    <t>8-209-2538</t>
  </si>
  <si>
    <t>ONEL GUZMAN</t>
  </si>
  <si>
    <t>68036244</t>
  </si>
  <si>
    <t>tomasabloise31@gmail.com</t>
  </si>
  <si>
    <t xml:space="preserve">Nueva gorgona calle 4ta lote -304 </t>
  </si>
  <si>
    <t>8.5561300, -79.8738791</t>
  </si>
  <si>
    <t>JS3775D</t>
  </si>
  <si>
    <t>8-795-2180</t>
  </si>
  <si>
    <t>Felícita Salcedo</t>
  </si>
  <si>
    <t>67579239</t>
  </si>
  <si>
    <t>felicitasalcedo27@gmail.com</t>
  </si>
  <si>
    <t>Bda. Altamira calle 3A casa 18</t>
  </si>
  <si>
    <t>8.8325514, -79.7893282</t>
  </si>
  <si>
    <t>JS4513D</t>
  </si>
  <si>
    <t>8-235-1444</t>
  </si>
  <si>
    <t>Juvencio Mendoza Arauz</t>
  </si>
  <si>
    <t>66368881</t>
  </si>
  <si>
    <t>juve3160@gmail.com</t>
  </si>
  <si>
    <t xml:space="preserve">Bda. Bosque de valle hermoso calle el tecal casa nro 131 PB </t>
  </si>
  <si>
    <t>8.9375003, -79.7235741</t>
  </si>
  <si>
    <t>JI5301D</t>
  </si>
  <si>
    <t>8-883-151</t>
  </si>
  <si>
    <t>YAZMEIRE SOSA</t>
  </si>
  <si>
    <t>68759678</t>
  </si>
  <si>
    <t>sosayazmeire@gmail.com</t>
  </si>
  <si>
    <t>Panama oeste , villa del Carmen 2d entrada casa 83</t>
  </si>
  <si>
    <t>8.849328,-79.804169</t>
  </si>
  <si>
    <t>AMAILYS MARIETH DELGADO MORALES</t>
  </si>
  <si>
    <t>ELIAS HASMETH TUÑON GARCIA</t>
  </si>
  <si>
    <t>JH5275D</t>
  </si>
  <si>
    <t>3-718-983</t>
  </si>
  <si>
    <t>SHEYLA SUZETTE SHIRLEY BONILLA</t>
  </si>
  <si>
    <t>65564224</t>
  </si>
  <si>
    <t>sheylashirley29@gmail.com</t>
  </si>
  <si>
    <t xml:space="preserve">Valle de los cerezos </t>
  </si>
  <si>
    <t>8.911728,-79702747</t>
  </si>
  <si>
    <t>DELIA CAROLINA DELY COLUTE</t>
  </si>
  <si>
    <t>JD3732D</t>
  </si>
  <si>
    <t>8-969-855</t>
  </si>
  <si>
    <t>INGRID GISELL OPUA CAIZAMO</t>
  </si>
  <si>
    <t>63329776</t>
  </si>
  <si>
    <t>ingridopua11@gmail.com</t>
  </si>
  <si>
    <t>Panamá oeste. La Omar burunga</t>
  </si>
  <si>
    <t>8.970770,-79.660403</t>
  </si>
  <si>
    <t>JW4283D</t>
  </si>
  <si>
    <t>8-978-181</t>
  </si>
  <si>
    <t>Genesis del carmen cortina perez</t>
  </si>
  <si>
    <t>6866-1774</t>
  </si>
  <si>
    <t>GENESISCP2112@Gmail.com</t>
  </si>
  <si>
    <t>Urbanisacion verde mar calle B casa B13</t>
  </si>
  <si>
    <t>6866177</t>
  </si>
  <si>
    <t>8.873583,-79.725279</t>
  </si>
  <si>
    <t>CARLOS ABDIEL TAPIA YANES</t>
  </si>
  <si>
    <t>Jk3392D</t>
  </si>
  <si>
    <t>10-710-834</t>
  </si>
  <si>
    <t>Yodalisob lucy phillips campillo</t>
  </si>
  <si>
    <t>67747767</t>
  </si>
  <si>
    <t>Elieth0714@gmail.com</t>
  </si>
  <si>
    <t>Los Guayacanes etapa V casa 831, MENDOZA, MENDOZA, LA CHORRERA, PANAMÁ</t>
  </si>
  <si>
    <t>8.922630,-79.807363</t>
  </si>
  <si>
    <t>JV4377D</t>
  </si>
  <si>
    <t>8-931-36</t>
  </si>
  <si>
    <t>Heidi ofelia ramirez moran</t>
  </si>
  <si>
    <t>6425-7989</t>
  </si>
  <si>
    <t>Heidi.o.ramires311608@gmail.com</t>
  </si>
  <si>
    <t>Los guayacanes calle A7 casa F425</t>
  </si>
  <si>
    <t>64257989</t>
  </si>
  <si>
    <t>8.925204,-79.805483</t>
  </si>
  <si>
    <t>JA4502D</t>
  </si>
  <si>
    <t>8-443-869</t>
  </si>
  <si>
    <t xml:space="preserve">Edwin Reyes Montenegro </t>
  </si>
  <si>
    <t>‪6940-6928‬</t>
  </si>
  <si>
    <t>edwinreyesmontenegro151973@gmail.com</t>
  </si>
  <si>
    <t>Nuevo Emperador calle principal casa 1097</t>
  </si>
  <si>
    <t>9.004367,-79.728733</t>
  </si>
  <si>
    <t>CHRISTOFHER GEORGE ZAMORA GONZALEZ</t>
  </si>
  <si>
    <t>JJ3277D</t>
  </si>
  <si>
    <t>8-912-159</t>
  </si>
  <si>
    <t>MADELAINE LUCIA ALVEO ESTURAIN</t>
  </si>
  <si>
    <t>+507 6655-1821</t>
  </si>
  <si>
    <t>Madylucia1396@gmail.com</t>
  </si>
  <si>
    <t>Nuevo arraijan, ciudad del futuro Bda. Senderos de arraijan calle C7 casa 199</t>
  </si>
  <si>
    <t>8.937718,-79.731543</t>
  </si>
  <si>
    <t>JV4524D</t>
  </si>
  <si>
    <t>8-801-2104</t>
  </si>
  <si>
    <t>EILIANA ICELA MOJICA GOMEZ</t>
  </si>
  <si>
    <t>64670264</t>
  </si>
  <si>
    <t>Sacrihei@gmail.com</t>
  </si>
  <si>
    <t>Chorrera Barrio balboa calle principal calle principal casa 16601</t>
  </si>
  <si>
    <t>8.866240,-79.787687</t>
  </si>
  <si>
    <t>JL5207D</t>
  </si>
  <si>
    <t>8-822-2405</t>
  </si>
  <si>
    <t xml:space="preserve">ROMMEL JOSEPH VARGAS VANEGAS </t>
  </si>
  <si>
    <t>69508968</t>
  </si>
  <si>
    <t>Vargasromel95@gmail.com</t>
  </si>
  <si>
    <t xml:space="preserve">Residencial Vista alegre </t>
  </si>
  <si>
    <t>8.917716,-79.708945</t>
  </si>
  <si>
    <t>JENNIFER ELIETH MORALES SANTAMARIA</t>
  </si>
  <si>
    <t>JQ3968D</t>
  </si>
  <si>
    <t>8-906-199</t>
  </si>
  <si>
    <t xml:space="preserve">Cristhian Javier Quintero Mela </t>
  </si>
  <si>
    <t>65673507</t>
  </si>
  <si>
    <t>Cristhianquintero1728@gmail.com</t>
  </si>
  <si>
    <t>Sunset country panama oeste calle 10 casa 250</t>
  </si>
  <si>
    <t>8.9225888, -79.7970764</t>
  </si>
  <si>
    <t>JC4133D</t>
  </si>
  <si>
    <t>4-118-230</t>
  </si>
  <si>
    <t>EDNA REYES</t>
  </si>
  <si>
    <t>6839-5398</t>
  </si>
  <si>
    <t>ednareyesfuentes@gmail.com</t>
  </si>
  <si>
    <t xml:space="preserve">Panama oeste , arraijan cabecera barrio el paraiso !! </t>
  </si>
  <si>
    <t>8.939852099999998, -79.64729609999999</t>
  </si>
  <si>
    <t>JT3133D</t>
  </si>
  <si>
    <t>8-927-2470</t>
  </si>
  <si>
    <t>ALAN CORONADO</t>
  </si>
  <si>
    <t>6270-6258</t>
  </si>
  <si>
    <t>alanilmar29@gmail.com</t>
  </si>
  <si>
    <t>Panamá , la reserva villa zaita casa D130</t>
  </si>
  <si>
    <t>VILLA SAITA                                       </t>
  </si>
  <si>
    <t>9.087657, -79.50686689999999</t>
  </si>
  <si>
    <t>JH3599D</t>
  </si>
  <si>
    <t>8-402-943</t>
  </si>
  <si>
    <t>JAIME GUILLERMO VARON</t>
  </si>
  <si>
    <t>6544-7396</t>
  </si>
  <si>
    <t>varonjaime95@gmail.com</t>
  </si>
  <si>
    <t>Panama oeste , arraijan cabecera calle el cerrito casa 3947</t>
  </si>
  <si>
    <t>8.951692, -79.6527158</t>
  </si>
  <si>
    <t>JJ5236D</t>
  </si>
  <si>
    <t>2-41-48</t>
  </si>
  <si>
    <t>DIVA CARRASCO</t>
  </si>
  <si>
    <t>61234216</t>
  </si>
  <si>
    <t>Divacarrasco0128@gmail.com</t>
  </si>
  <si>
    <t>Cocle , penonome barrio altos del chorrillo</t>
  </si>
  <si>
    <t>8.523552,-80.351478</t>
  </si>
  <si>
    <t>JC4412D</t>
  </si>
  <si>
    <t>8-486-458</t>
  </si>
  <si>
    <t>VIELKA TORRES</t>
  </si>
  <si>
    <t>63616779</t>
  </si>
  <si>
    <t>tvielka52@gmail.com</t>
  </si>
  <si>
    <t xml:space="preserve">Llano largo , principal hacia valdeza casa naranja </t>
  </si>
  <si>
    <t>8.8339027, -79.8091326</t>
  </si>
  <si>
    <t>JW4649D</t>
  </si>
  <si>
    <t>AX155341</t>
  </si>
  <si>
    <t>Andres felipe atehortua Duque</t>
  </si>
  <si>
    <t>af.aterhortua24@gmail.com</t>
  </si>
  <si>
    <t>62696046</t>
  </si>
  <si>
    <t>8.821503,-79.802935</t>
  </si>
  <si>
    <t>JT0109D</t>
  </si>
  <si>
    <t>8-1049-2177</t>
  </si>
  <si>
    <t xml:space="preserve">Edward Angel jimenez tejada </t>
  </si>
  <si>
    <t>Roco07gordon@gmail.com</t>
  </si>
  <si>
    <t>64593530</t>
  </si>
  <si>
    <t>8.866045,-79.723885</t>
  </si>
  <si>
    <t>JT0324D</t>
  </si>
  <si>
    <t>Ailin17rodriguez@gmail.com</t>
  </si>
  <si>
    <t>69177435</t>
  </si>
  <si>
    <t>8.863538,-79.723176</t>
  </si>
  <si>
    <t>JH1501D</t>
  </si>
  <si>
    <t>8-1060-2408</t>
  </si>
  <si>
    <t xml:space="preserve">Azaly itzel Eldemire Gonzales </t>
  </si>
  <si>
    <t>Pinedajohn12@gmail.com</t>
  </si>
  <si>
    <t>61715153</t>
  </si>
  <si>
    <t>8.830812,-79.812402</t>
  </si>
  <si>
    <t>JK1399D</t>
  </si>
  <si>
    <t>6-722-913</t>
  </si>
  <si>
    <t xml:space="preserve">Kevin Antonio pinzón Rodriguez </t>
  </si>
  <si>
    <t>kevin31.31@hotmail.com</t>
  </si>
  <si>
    <t>Villa Guadalupe después de la cruz roja piso dos apartamentos 108</t>
  </si>
  <si>
    <t>64277304</t>
  </si>
  <si>
    <t>JI1503D</t>
  </si>
  <si>
    <t>8-940-1828</t>
  </si>
  <si>
    <t>Angel Antonio</t>
  </si>
  <si>
    <t>angelantonio4000@gmail.com</t>
  </si>
  <si>
    <t>La Chorrera las pradera calle 4-C Casa H-826</t>
  </si>
  <si>
    <t>67753735</t>
  </si>
  <si>
    <t>8.829220,-79.808819</t>
  </si>
  <si>
    <t>JW1388D</t>
  </si>
  <si>
    <t>8-985-441</t>
  </si>
  <si>
    <t>JINELLIS CISNEROS</t>
  </si>
  <si>
    <t>jineliscisneros@gmail.com</t>
  </si>
  <si>
    <t>La valdeza calle 6ta casa 292</t>
  </si>
  <si>
    <t>6051974</t>
  </si>
  <si>
    <t>8.831285,-79.815802</t>
  </si>
  <si>
    <t>JQ0394D</t>
  </si>
  <si>
    <t>8-832-407</t>
  </si>
  <si>
    <t>RICAURTE CORONADO HURTADO</t>
  </si>
  <si>
    <t>Ricauter1489c@gmail.Com</t>
  </si>
  <si>
    <t>Los guayacanes calle c 3 casa 284</t>
  </si>
  <si>
    <t>66296497</t>
  </si>
  <si>
    <t>8.920859,-79.805424</t>
  </si>
  <si>
    <t>JZ3388D</t>
  </si>
  <si>
    <t>PE-8-659</t>
  </si>
  <si>
    <t>ANISSA ESTELLE DRUESEDOW WINTER</t>
  </si>
  <si>
    <t xml:space="preserve">Anissadruesedow@hotmail.com </t>
  </si>
  <si>
    <t xml:space="preserve">Vista Alegre calle 3A Casa 130 </t>
  </si>
  <si>
    <t>67628144</t>
  </si>
  <si>
    <t>8.9369266,-79.7056054</t>
  </si>
  <si>
    <t>Jl2752D</t>
  </si>
  <si>
    <t>8-864-1601</t>
  </si>
  <si>
    <t>DORA CEDEÑO</t>
  </si>
  <si>
    <t>Cedenodora1@gmail.com</t>
  </si>
  <si>
    <t>Nuevo Arraiján 11 transversal calle 729</t>
  </si>
  <si>
    <t>67002176</t>
  </si>
  <si>
    <t>8.936405,-79.709579</t>
  </si>
  <si>
    <t>JB2306D</t>
  </si>
  <si>
    <t>8-916-1838</t>
  </si>
  <si>
    <t>JONATHAN JOSSUE GARCIA CAICEDO</t>
  </si>
  <si>
    <t>Jg8958973@gmail.Com</t>
  </si>
  <si>
    <t>Vista alegre urb calle primera casa 309 b</t>
  </si>
  <si>
    <t>69711414</t>
  </si>
  <si>
    <t>8.936411,-79.709584</t>
  </si>
  <si>
    <t>JL2440D</t>
  </si>
  <si>
    <t>4-173-690</t>
  </si>
  <si>
    <t>OSVALDO MORALES</t>
  </si>
  <si>
    <t xml:space="preserve">Jm0493125@gmail.com </t>
  </si>
  <si>
    <t xml:space="preserve">Nuevo Emperador bonanza </t>
  </si>
  <si>
    <t>8.994076,-79.734362</t>
  </si>
  <si>
    <t>JS2032D</t>
  </si>
  <si>
    <t>8-900-1558</t>
  </si>
  <si>
    <t>YOSELIN LISSETH BERNAL VALVERDE</t>
  </si>
  <si>
    <t>Yoselinbernal81@icloud.com</t>
  </si>
  <si>
    <t>La Chorrera, el prado calle tercera, casa 144</t>
  </si>
  <si>
    <t>68962371</t>
  </si>
  <si>
    <t>8.941670,-79.811093</t>
  </si>
  <si>
    <t>JE4361D</t>
  </si>
  <si>
    <t>8-1048-1805</t>
  </si>
  <si>
    <t xml:space="preserve">MARIA CONTRERAS </t>
  </si>
  <si>
    <t xml:space="preserve">Oeleiracontrerasp24@gmail.com </t>
  </si>
  <si>
    <t>La Chorrera vía del bosque calle principal casa 84</t>
  </si>
  <si>
    <t>63656483</t>
  </si>
  <si>
    <t>8.886046,-79.764900</t>
  </si>
  <si>
    <t>JD4479D</t>
  </si>
  <si>
    <t>187191003</t>
  </si>
  <si>
    <t>EDGARDO SUAREZ</t>
  </si>
  <si>
    <t>Edgardosuarez82@gmail.com</t>
  </si>
  <si>
    <t>BDA fundavico calle B NRO 35</t>
  </si>
  <si>
    <t>68381700</t>
  </si>
  <si>
    <t>8.948427,-79.682758</t>
  </si>
  <si>
    <t>JJ4896D</t>
  </si>
  <si>
    <t>8-928-814</t>
  </si>
  <si>
    <t>Jair Sammir Abbi Guillen</t>
  </si>
  <si>
    <t>jairabbi824@gmail.com</t>
  </si>
  <si>
    <t>Los guayacánes calle 2A NRO. 608</t>
  </si>
  <si>
    <t>60207208</t>
  </si>
  <si>
    <t>8.919850,-79.808956</t>
  </si>
  <si>
    <t>JA4572D</t>
  </si>
  <si>
    <t>8-1025-2442</t>
  </si>
  <si>
    <t>IVAN JAFETH RODRIGUEZ VALDESPINO</t>
  </si>
  <si>
    <t>68260030</t>
  </si>
  <si>
    <t>Ivanjafeth2912@icloud.com</t>
  </si>
  <si>
    <t>Rio Abajo, El Porvenir, Calle 17, Casa 157</t>
  </si>
  <si>
    <t>9.02557497468708, -79.49282602178451</t>
  </si>
  <si>
    <t>ADRIEL USSIEL ARCIA BOLAÑOS</t>
  </si>
  <si>
    <t>JX4622E</t>
  </si>
  <si>
    <t>202605</t>
  </si>
  <si>
    <t>8-515-1983</t>
  </si>
  <si>
    <t>JACKELINE GLYNTON BOATSWAIN</t>
  </si>
  <si>
    <t>64221792</t>
  </si>
  <si>
    <t>Jackelineglynton@gmail.com</t>
  </si>
  <si>
    <t>Juan Díaz, Calle 2, Casa C-34</t>
  </si>
  <si>
    <t>9.040308538226103, -79.4459384738864</t>
  </si>
  <si>
    <t>JI4368E</t>
  </si>
  <si>
    <t>C03898481</t>
  </si>
  <si>
    <t>Chester Bartolo</t>
  </si>
  <si>
    <t>60691548</t>
  </si>
  <si>
    <t>Carlosaguilar1685@gmail.com</t>
  </si>
  <si>
    <t>Panama san miguelito Los andes #2 Sector #1 57H</t>
  </si>
  <si>
    <t>9.047815,-79.510518</t>
  </si>
  <si>
    <t>JF5056E</t>
  </si>
  <si>
    <t>8-357-18</t>
  </si>
  <si>
    <t>Oderay de la cruz</t>
  </si>
  <si>
    <t>68412289</t>
  </si>
  <si>
    <t>Oderay-1570@Hotmail.com</t>
  </si>
  <si>
    <t xml:space="preserve">Los cantaros 62 318 </t>
  </si>
  <si>
    <t>9.089578,-79.3460928</t>
  </si>
  <si>
    <t>JC5249E</t>
  </si>
  <si>
    <t>PN0212715</t>
  </si>
  <si>
    <t>Yohandry Rojas</t>
  </si>
  <si>
    <t>63436345</t>
  </si>
  <si>
    <t>Yaquelinmonroy249@gmail.com</t>
  </si>
  <si>
    <t>Monterrico calle 24 casa 21</t>
  </si>
  <si>
    <t>9.1153307,-79.364765</t>
  </si>
  <si>
    <t>JC5298D</t>
  </si>
  <si>
    <t>3-704-779</t>
  </si>
  <si>
    <t>Delia Llerena</t>
  </si>
  <si>
    <t xml:space="preserve">Llerena </t>
  </si>
  <si>
    <t>Jeanluisnarvaez68@gmail.com</t>
  </si>
  <si>
    <t xml:space="preserve">Panama Viejo </t>
  </si>
  <si>
    <t>64401644</t>
  </si>
  <si>
    <t>9.0081968,-79.4925334</t>
  </si>
  <si>
    <t>JC0662E</t>
  </si>
  <si>
    <t>10-712-901</t>
  </si>
  <si>
    <t>ADAMES REUTER PEREZ</t>
  </si>
  <si>
    <t>60419244</t>
  </si>
  <si>
    <t>reuteradames4@gmail.com</t>
  </si>
  <si>
    <t>Viñedo, 11 casa 632</t>
  </si>
  <si>
    <t>9.091160,-79.258279</t>
  </si>
  <si>
    <t>JB1225E</t>
  </si>
  <si>
    <t>8-812-778</t>
  </si>
  <si>
    <t xml:space="preserve">Luis Argüelles </t>
  </si>
  <si>
    <t>6658-8177</t>
  </si>
  <si>
    <t>arguellesyenizet60@icloud.com</t>
  </si>
  <si>
    <t>Juan Días concepcion</t>
  </si>
  <si>
    <t>9.0502995,-79.4293194</t>
  </si>
  <si>
    <t>JD1260E</t>
  </si>
  <si>
    <t>8-1055-1271</t>
  </si>
  <si>
    <t>YINELIS ROJAS</t>
  </si>
  <si>
    <t>69097956</t>
  </si>
  <si>
    <t>Karislescano@gmail.com</t>
  </si>
  <si>
    <t xml:space="preserve">Rana de oro casa 26 </t>
  </si>
  <si>
    <t>9.07207.-79.427415</t>
  </si>
  <si>
    <t>JL2624E</t>
  </si>
  <si>
    <t>8-1072-817</t>
  </si>
  <si>
    <t>MELISSA ALFREDIO JIMENEZ</t>
  </si>
  <si>
    <t>60065675</t>
  </si>
  <si>
    <t>andypty219@gmail.com</t>
  </si>
  <si>
    <t>Viñedo, Calle 14, Casa A-1068</t>
  </si>
  <si>
    <t>9.092114410786175, -79.25698626828743</t>
  </si>
  <si>
    <t>JT2610E</t>
  </si>
  <si>
    <t>5-14-592</t>
  </si>
  <si>
    <t>ELIDIA ORTEGA</t>
  </si>
  <si>
    <t>65846132</t>
  </si>
  <si>
    <t>Elidia.ortega26@gmail.com</t>
  </si>
  <si>
    <t>Bda. Las Lajas, Vereda 1, Casa 238</t>
  </si>
  <si>
    <t>9.08532281089133, -79.53398193758923</t>
  </si>
  <si>
    <t>JY3158E</t>
  </si>
  <si>
    <t>8-779-2085</t>
  </si>
  <si>
    <t>EURITHMIE IRENE GITTENS LEZCANO</t>
  </si>
  <si>
    <t>66255945</t>
  </si>
  <si>
    <t>Irenelezcano2314@gmail.com</t>
  </si>
  <si>
    <t>Calle primera calle 1 casa 221</t>
  </si>
  <si>
    <t>9.0126119,-79.4547214</t>
  </si>
  <si>
    <t>JA3567E</t>
  </si>
  <si>
    <t>8-866-2199</t>
  </si>
  <si>
    <t>JENNIFER BEATRIZ RODRIGUEZ GONZALEZ</t>
  </si>
  <si>
    <t>62731556</t>
  </si>
  <si>
    <t>betirodriguez0693@gmail.com</t>
  </si>
  <si>
    <t>Santa lucia , calle L-52 fase 4</t>
  </si>
  <si>
    <t>9.076956,-79.351628</t>
  </si>
  <si>
    <t>JW4644E</t>
  </si>
  <si>
    <t>8-743-1796</t>
  </si>
  <si>
    <t>Yuriel A Gaitan Sanchez</t>
  </si>
  <si>
    <t>63715548</t>
  </si>
  <si>
    <t>Yurieialbertogaitan@gmail.com</t>
  </si>
  <si>
    <t xml:space="preserve">Chepo </t>
  </si>
  <si>
    <t>9.8173737,-79.662445</t>
  </si>
  <si>
    <t>JT4850E</t>
  </si>
  <si>
    <t>HILDA SANTOS</t>
  </si>
  <si>
    <t>60385450</t>
  </si>
  <si>
    <t>Hildasantos910.hs@gmail.com</t>
  </si>
  <si>
    <t>Torre Molino, Calle LL, Casa 196</t>
  </si>
  <si>
    <t>9.0752264,-79.3924383</t>
  </si>
  <si>
    <t>JENIFFER MARTINEZ DEL ROSARIO</t>
  </si>
  <si>
    <t>JN0602E</t>
  </si>
  <si>
    <t>8-835-933</t>
  </si>
  <si>
    <t>GIANA AIDARA</t>
  </si>
  <si>
    <t>MENDOZA FRANCO</t>
  </si>
  <si>
    <t>gianamendoza3126@gmail.com</t>
  </si>
  <si>
    <t>CONCEPCIÓN MUNICIPAL, CL. ISAAC BENÍTEZ, CASA 64A</t>
  </si>
  <si>
    <t>64725526</t>
  </si>
  <si>
    <t>9.04858,-79427331</t>
  </si>
  <si>
    <t>JF1306E</t>
  </si>
  <si>
    <t>8-209-2121</t>
  </si>
  <si>
    <t>ROSA MARÍA DEL CARMEN DOMINGUEZ VELASQUEZ</t>
  </si>
  <si>
    <t>62829714</t>
  </si>
  <si>
    <t>dominguezrosa562@gmail.com</t>
  </si>
  <si>
    <t>URB. LOS CACIQUES, CALLE D, CASA M77</t>
  </si>
  <si>
    <t>9.0468551,-79.47744801</t>
  </si>
  <si>
    <t>JG1510E</t>
  </si>
  <si>
    <t>2-710-1832</t>
  </si>
  <si>
    <t>MARÍA ISABEL MORAN CARDENAS</t>
  </si>
  <si>
    <t>69112268</t>
  </si>
  <si>
    <t>hermanosgomez539@gmail.com</t>
  </si>
  <si>
    <t>Condado Real, calle 19 casa 601</t>
  </si>
  <si>
    <t>9.1054450,-79.2982693</t>
  </si>
  <si>
    <t>JX1665E</t>
  </si>
  <si>
    <t>1-12-991</t>
  </si>
  <si>
    <t>EMMA NIDIA ST OMER CERVERA</t>
  </si>
  <si>
    <t>68522245</t>
  </si>
  <si>
    <t>emmastomer7@gmail.com</t>
  </si>
  <si>
    <t>URB. LA TOSCANA, CL. TUXEDO, CASA 15D</t>
  </si>
  <si>
    <t>9.036996,-79.457575</t>
  </si>
  <si>
    <t>JB1885E</t>
  </si>
  <si>
    <t>4-703-1009</t>
  </si>
  <si>
    <t>DORTHYES MARA MONTENEGRO ESPINOSA</t>
  </si>
  <si>
    <t>62286581</t>
  </si>
  <si>
    <t>dorthyesmara@gmail.com</t>
  </si>
  <si>
    <t xml:space="preserve"> EL TRÉBOL #2, CALLE 25, CASA F10</t>
  </si>
  <si>
    <t>68216720</t>
  </si>
  <si>
    <t>9.11325,-79.32650</t>
  </si>
  <si>
    <t>JT2197E</t>
  </si>
  <si>
    <t>9-751-2260</t>
  </si>
  <si>
    <t xml:space="preserve">ALISON MICHELLE QUIROZ SANJUR </t>
  </si>
  <si>
    <t>65788151</t>
  </si>
  <si>
    <t>quirozalison998@gmail.com</t>
  </si>
  <si>
    <t>RES. EL VIÑEDO #1, calle 10, casa #1205</t>
  </si>
  <si>
    <t>9.09287,-79.25827</t>
  </si>
  <si>
    <t>JE2448E</t>
  </si>
  <si>
    <t>8-827-600</t>
  </si>
  <si>
    <t>JAVIER ANTONIO TORRES JIMENEZ</t>
  </si>
  <si>
    <t>65470874</t>
  </si>
  <si>
    <t>jamestorres517@gmail.com</t>
  </si>
  <si>
    <t>BDA. HUGO SPADAFORA, CALLE 1, CASA 27E</t>
  </si>
  <si>
    <t>9.1173410,-79.2615400</t>
  </si>
  <si>
    <t>JR3716E</t>
  </si>
  <si>
    <t>8-438-441</t>
  </si>
  <si>
    <t>NORMA YADIRA GONZALEZ MAGALLON</t>
  </si>
  <si>
    <t>69188753</t>
  </si>
  <si>
    <t>Ng859889@gmail.com</t>
  </si>
  <si>
    <t xml:space="preserve">Pacora de Jesús calle principal </t>
  </si>
  <si>
    <t>68188753</t>
  </si>
  <si>
    <t>9.112656,-79.866712</t>
  </si>
  <si>
    <t>JS4470E</t>
  </si>
  <si>
    <t>10-710-1944</t>
  </si>
  <si>
    <t>INAIRIDILI LOPEZ REUTER</t>
  </si>
  <si>
    <t>67636859</t>
  </si>
  <si>
    <t>Garinhermadez046@gmail.com</t>
  </si>
  <si>
    <t>Tocume sector sur</t>
  </si>
  <si>
    <t>67636850</t>
  </si>
  <si>
    <t>9.0850821,79,3864087</t>
  </si>
  <si>
    <t>JW0383E</t>
  </si>
  <si>
    <t>3-752-1527</t>
  </si>
  <si>
    <t>CRISTOPHER AMIR LOPEZ BONILLA</t>
  </si>
  <si>
    <t>6359-3609</t>
  </si>
  <si>
    <t>Amirjoellopez@gmail.com</t>
  </si>
  <si>
    <t>La garza viñero</t>
  </si>
  <si>
    <t xml:space="preserve">PACORA </t>
  </si>
  <si>
    <t>63593609</t>
  </si>
  <si>
    <t>9.091397,-79256604</t>
  </si>
  <si>
    <t>JS0944E</t>
  </si>
  <si>
    <t>7-109-945</t>
  </si>
  <si>
    <t>BERNARDO DIAZ</t>
  </si>
  <si>
    <t>65696931</t>
  </si>
  <si>
    <t>Bernardodias12a@hotmal.com</t>
  </si>
  <si>
    <t>Trébol 2 ,cabra</t>
  </si>
  <si>
    <t>9.113134,-79.327081</t>
  </si>
  <si>
    <t>JF2195E</t>
  </si>
  <si>
    <t>8-740-437</t>
  </si>
  <si>
    <t>KARIN POLANCO</t>
  </si>
  <si>
    <t>66947321</t>
  </si>
  <si>
    <t>Karinpolanco7@gmail.com</t>
  </si>
  <si>
    <t>San miguelito nuevo progreso</t>
  </si>
  <si>
    <t>9.088982-79.493080</t>
  </si>
  <si>
    <t>JU2566E</t>
  </si>
  <si>
    <t>1-705-93</t>
  </si>
  <si>
    <t>CESAR DANIEL HOWARD SALAZAR</t>
  </si>
  <si>
    <t>66005814</t>
  </si>
  <si>
    <t>Dayribell39@gmail.com</t>
  </si>
  <si>
    <t>Praderas de san lienzo 4etapa</t>
  </si>
  <si>
    <t>9.1501930,-79.5435798</t>
  </si>
  <si>
    <t>JC3229E</t>
  </si>
  <si>
    <t>8-796-49</t>
  </si>
  <si>
    <t>Vielka Mabel Rodríguez batista</t>
  </si>
  <si>
    <t>65282965</t>
  </si>
  <si>
    <t>Alejandromadrid463@gmail.com</t>
  </si>
  <si>
    <t>San Juan 18 ca 966</t>
  </si>
  <si>
    <t>9.087127,-79.303515</t>
  </si>
  <si>
    <t>JA3813D</t>
  </si>
  <si>
    <t>8-987-1199</t>
  </si>
  <si>
    <t>WENDUCHKA YITZEL MORENO ALLEN</t>
  </si>
  <si>
    <t xml:space="preserve">10.morenogeraldine@gmail.com </t>
  </si>
  <si>
    <t>Los Llanos de Felipillo casa 243</t>
  </si>
  <si>
    <t>67320655</t>
  </si>
  <si>
    <t>9.0939285, -79.3241480</t>
  </si>
  <si>
    <t>JL0215E</t>
  </si>
  <si>
    <t>8-969-1360</t>
  </si>
  <si>
    <t>ARGELIS RODRIGUEZ</t>
  </si>
  <si>
    <t>Argelisrodriguez1771@gmail.com</t>
  </si>
  <si>
    <t>Santa riya 2 callecasa 238</t>
  </si>
  <si>
    <t>62640565</t>
  </si>
  <si>
    <t>9.116642,-79.336584</t>
  </si>
  <si>
    <t>JR0205E</t>
  </si>
  <si>
    <t>8-729-1231</t>
  </si>
  <si>
    <t>PRICILA NAVARRO CACERES</t>
  </si>
  <si>
    <t xml:space="preserve">Robsyrodriguez2630@gmail.com </t>
  </si>
  <si>
    <t xml:space="preserve">Santa Rita 2 calle principal casa 234 </t>
  </si>
  <si>
    <t>63099019</t>
  </si>
  <si>
    <t>9.116436, - 79.336419</t>
  </si>
  <si>
    <t>JX0338E</t>
  </si>
  <si>
    <t>8-790-2453</t>
  </si>
  <si>
    <t xml:space="preserve">CARLOS MIGUEL ESPINO BONILLA </t>
  </si>
  <si>
    <t>65133105</t>
  </si>
  <si>
    <t>Tatianaibarra@gmail.com</t>
  </si>
  <si>
    <t xml:space="preserve">Panama Viejo, San Cristóbal, Casa S/N </t>
  </si>
  <si>
    <t>9.007240,-79.491364</t>
  </si>
  <si>
    <t>JY0611E</t>
  </si>
  <si>
    <t>8-987-499</t>
  </si>
  <si>
    <t xml:space="preserve">Stephany Nicole Vasquez Ruiz </t>
  </si>
  <si>
    <t>Perdomoeduardo507@gmail.com</t>
  </si>
  <si>
    <t>Resid san Juan calle k nro casa 4912</t>
  </si>
  <si>
    <t>65786659</t>
  </si>
  <si>
    <t>9.091066,-79.305927</t>
  </si>
  <si>
    <t>JL1192E</t>
  </si>
  <si>
    <t>8-739-450</t>
  </si>
  <si>
    <t>CLEOTILDE ARBOLEDA</t>
  </si>
  <si>
    <t>Mitzuriarboleda@gmail.com</t>
  </si>
  <si>
    <t>Concepcion casa miller k3015</t>
  </si>
  <si>
    <t>68743997</t>
  </si>
  <si>
    <t>9.0467898,-79.4287937</t>
  </si>
  <si>
    <t>JF1357E</t>
  </si>
  <si>
    <t>8-492-776</t>
  </si>
  <si>
    <t>CARLOS CAMARENA MENESES</t>
  </si>
  <si>
    <t xml:space="preserve">Carlincamarena1112@gmail.com </t>
  </si>
  <si>
    <t>Alto de colinas campestre calle 10 casa233</t>
  </si>
  <si>
    <t>68263283</t>
  </si>
  <si>
    <t>9.113562,-79.312698</t>
  </si>
  <si>
    <t>JX2053E</t>
  </si>
  <si>
    <t>8-847-2246</t>
  </si>
  <si>
    <t>AIDA EDITH MC KENZIE CHAVERRA</t>
  </si>
  <si>
    <t>Barbelreal@gmail.com</t>
  </si>
  <si>
    <t xml:space="preserve">Alto de santa Rita 10 ca 164 </t>
  </si>
  <si>
    <t>68824176</t>
  </si>
  <si>
    <t>9.121699,-79.340989</t>
  </si>
  <si>
    <t>JH2205E</t>
  </si>
  <si>
    <t>8-935-3</t>
  </si>
  <si>
    <t>Jennifer Quiñones</t>
  </si>
  <si>
    <t>Quinones24jennifer@gmail.com</t>
  </si>
  <si>
    <t>Viñedo calle 13 casa a738</t>
  </si>
  <si>
    <t>68103428</t>
  </si>
  <si>
    <t>PA-17PPL9174105326</t>
  </si>
  <si>
    <t>JT3438E</t>
  </si>
  <si>
    <t>8-378-209</t>
  </si>
  <si>
    <t>Abel de León</t>
  </si>
  <si>
    <t>Aileen4012@gmail.com</t>
  </si>
  <si>
    <t>Praderas del Norte calle de Apolo casa c115</t>
  </si>
  <si>
    <t>69634477</t>
  </si>
  <si>
    <t>9.103215,-79.571640</t>
  </si>
  <si>
    <t>JU4087E</t>
  </si>
  <si>
    <t>8-856-884</t>
  </si>
  <si>
    <t>ZULEIMA GAITAN</t>
  </si>
  <si>
    <t>Zuleyma2407@gmail.com</t>
  </si>
  <si>
    <t>Resid santa sofia calle 14 casa 1105</t>
  </si>
  <si>
    <t>64144110</t>
  </si>
  <si>
    <t>PA-17PPL8282108774</t>
  </si>
  <si>
    <t>JC3909E</t>
  </si>
  <si>
    <t>8-839-811</t>
  </si>
  <si>
    <t xml:space="preserve">Jahzeel Gorrechateri Cruz </t>
  </si>
  <si>
    <t>68249439</t>
  </si>
  <si>
    <t>Jahzeelg90@mail.com</t>
  </si>
  <si>
    <t xml:space="preserve">Panama tocumen  los cántaros </t>
  </si>
  <si>
    <t>9.0780228,-79.414854</t>
  </si>
  <si>
    <t>JD3939E</t>
  </si>
  <si>
    <t>8-971-2022</t>
  </si>
  <si>
    <t xml:space="preserve">Kathania Ayala Domínguez </t>
  </si>
  <si>
    <t>62741314</t>
  </si>
  <si>
    <t>Kathiania.ayala2001-@gmail.com</t>
  </si>
  <si>
    <t xml:space="preserve">Tocomen calle 17 casa A 17 </t>
  </si>
  <si>
    <t>9.0973116,-79.38672872</t>
  </si>
  <si>
    <t>JQ4284E</t>
  </si>
  <si>
    <t>8-939-1780</t>
  </si>
  <si>
    <t>ELIZABETH ABREGO REYES</t>
  </si>
  <si>
    <t>Yeizabethabregoreyes@gmail.com</t>
  </si>
  <si>
    <t>Barriada 24 de Diciembre principal ca E14 cu 8</t>
  </si>
  <si>
    <t>66475038</t>
  </si>
  <si>
    <t>PA-17PPL7957506253</t>
  </si>
  <si>
    <t>JL4473E</t>
  </si>
  <si>
    <t>8-811-694</t>
  </si>
  <si>
    <t>MAGDAY ALVAREZ MENDEZ</t>
  </si>
  <si>
    <t>63984088</t>
  </si>
  <si>
    <t>Magdayalvarez67@gmail.com</t>
  </si>
  <si>
    <t>Los Cantaros Calle 52 Casa H568</t>
  </si>
  <si>
    <t>9.0873878, -79.34408289999999</t>
  </si>
  <si>
    <t>JE4859E</t>
  </si>
  <si>
    <t>8-835-204</t>
  </si>
  <si>
    <t>Natasha Jakeline Reyna cubilla</t>
  </si>
  <si>
    <t>natashajreyna@hotmail.com</t>
  </si>
  <si>
    <t>Urb los andes 2veredanh casa 000093</t>
  </si>
  <si>
    <t>65913772</t>
  </si>
  <si>
    <t>9.0493350,-79.5098581</t>
  </si>
  <si>
    <t>JS5053E</t>
  </si>
  <si>
    <t>8-874-126</t>
  </si>
  <si>
    <t>TERRY ENRIQUE BARKER</t>
  </si>
  <si>
    <t>65528927</t>
  </si>
  <si>
    <t xml:space="preserve">terryallison2306@gmail.com </t>
  </si>
  <si>
    <t>Don bosco c 175</t>
  </si>
  <si>
    <t>9.058293,-79.416184</t>
  </si>
  <si>
    <t>JE5251D</t>
  </si>
  <si>
    <t>9-115-855</t>
  </si>
  <si>
    <t>JOSEFINA CASTILLO</t>
  </si>
  <si>
    <t>67794899</t>
  </si>
  <si>
    <t xml:space="preserve">josefina3131@gmail.com </t>
  </si>
  <si>
    <t>Nueva esperanza c53</t>
  </si>
  <si>
    <t>9.111924,-79.342098</t>
  </si>
  <si>
    <t>JK5211D</t>
  </si>
  <si>
    <t>8-927-2280</t>
  </si>
  <si>
    <t>Maryi flores</t>
  </si>
  <si>
    <t>69390685</t>
  </si>
  <si>
    <t xml:space="preserve">maryibonita0812@gmail.com </t>
  </si>
  <si>
    <t>Felipillo casa 16</t>
  </si>
  <si>
    <t>9.097515,-79.3240741</t>
  </si>
  <si>
    <t>JE1754E</t>
  </si>
  <si>
    <t>8-820-2041</t>
  </si>
  <si>
    <t>Yasiris flores</t>
  </si>
  <si>
    <t>65478065</t>
  </si>
  <si>
    <t xml:space="preserve">yasiriaabc459@gmail.com </t>
  </si>
  <si>
    <t xml:space="preserve">Villa Guadalupe apto 5 apto </t>
  </si>
  <si>
    <t>9.032541,-79.491678</t>
  </si>
  <si>
    <t>JS1852E</t>
  </si>
  <si>
    <t>8-833-796</t>
  </si>
  <si>
    <t>EFRAIN ALONSO BANDA PEREZ</t>
  </si>
  <si>
    <t>efbanda00@gmail.com</t>
  </si>
  <si>
    <t>9.093674,-79.323583</t>
  </si>
  <si>
    <t>JG2191E</t>
  </si>
  <si>
    <t>8-375-59</t>
  </si>
  <si>
    <t>CARLOS WILLIAMS FACEY RODRIGUEZ</t>
  </si>
  <si>
    <t>66659860</t>
  </si>
  <si>
    <t>faceycarloswillians@gmail.com</t>
  </si>
  <si>
    <t xml:space="preserve">La exposición </t>
  </si>
  <si>
    <t>8.9649,-79.542098</t>
  </si>
  <si>
    <t>JG2273E</t>
  </si>
  <si>
    <t>8-712-663</t>
  </si>
  <si>
    <t>FRANCISCO VALDERRAMA</t>
  </si>
  <si>
    <t>64921308</t>
  </si>
  <si>
    <t>Francisco50@gmail.com</t>
  </si>
  <si>
    <t>Panama viejo calle 1 casa 52</t>
  </si>
  <si>
    <t>9.010280,-79.485041</t>
  </si>
  <si>
    <t>JJ2566E</t>
  </si>
  <si>
    <t>8-769-144</t>
  </si>
  <si>
    <t>ELAINE HALL</t>
  </si>
  <si>
    <t>62444037</t>
  </si>
  <si>
    <t>elainehall@gmail.com</t>
  </si>
  <si>
    <t>Felipillo casa240</t>
  </si>
  <si>
    <t>9.093994,-79.323589</t>
  </si>
  <si>
    <t>JE3666E</t>
  </si>
  <si>
    <t>8-498-529</t>
  </si>
  <si>
    <t>BENILDA JUDITH FLORES PEREZ DE RIOS</t>
  </si>
  <si>
    <t>64941257</t>
  </si>
  <si>
    <t xml:space="preserve">benildaflores183@gmail.com </t>
  </si>
  <si>
    <t>Santa rita casa 314</t>
  </si>
  <si>
    <t>9.121002,-79.339904</t>
  </si>
  <si>
    <t>JH4214E</t>
  </si>
  <si>
    <t>8-1059-142</t>
  </si>
  <si>
    <t>Angeline Michella Marquez Vertiaga</t>
  </si>
  <si>
    <t>64590196</t>
  </si>
  <si>
    <t>aangelinemichelle1812@gmail.com</t>
  </si>
  <si>
    <t xml:space="preserve">Altos de santa rita </t>
  </si>
  <si>
    <t>9.1166784,-79.3365616</t>
  </si>
  <si>
    <t>JW4421E</t>
  </si>
  <si>
    <t>8-902-463</t>
  </si>
  <si>
    <t>Jayckreen Jhovany Bernal Diaz</t>
  </si>
  <si>
    <t>63761413</t>
  </si>
  <si>
    <t>Jayceleste0813@gmail.com</t>
  </si>
  <si>
    <t>Puente del Rey</t>
  </si>
  <si>
    <t>9.016570,-79.486052</t>
  </si>
  <si>
    <t>JY4960E</t>
  </si>
  <si>
    <t>8-384-4</t>
  </si>
  <si>
    <t>Jorge villanueva</t>
  </si>
  <si>
    <t>64297067</t>
  </si>
  <si>
    <t xml:space="preserve">rodrimich589@gmail.com </t>
  </si>
  <si>
    <t>Felipillo 103</t>
  </si>
  <si>
    <t>9.096156,-79.325831</t>
  </si>
  <si>
    <t>JQ5151E</t>
  </si>
  <si>
    <t>8-1006-1390</t>
  </si>
  <si>
    <t>Hillary batista</t>
  </si>
  <si>
    <t>65025979</t>
  </si>
  <si>
    <t xml:space="preserve">reyesyanelis917@gmail.com </t>
  </si>
  <si>
    <t>Felipillo casa75</t>
  </si>
  <si>
    <t>9.095920,-79.326061</t>
  </si>
  <si>
    <t>JL5173E</t>
  </si>
  <si>
    <t>10-716-28</t>
  </si>
  <si>
    <t>Yuleimi gallardo</t>
  </si>
  <si>
    <t>64982011</t>
  </si>
  <si>
    <t>yuleimigallardo647@gmail.com</t>
  </si>
  <si>
    <t>Condado real</t>
  </si>
  <si>
    <t>9</t>
  </si>
  <si>
    <t>JJ5381E</t>
  </si>
  <si>
    <t>8-1054-2441</t>
  </si>
  <si>
    <t xml:space="preserve">Jancarlos palacios </t>
  </si>
  <si>
    <t>65293423</t>
  </si>
  <si>
    <t>enriquemiguel302@gmail.com</t>
  </si>
  <si>
    <t>Nueva Concepción c118</t>
  </si>
  <si>
    <t>9.050336,-79.431208</t>
  </si>
  <si>
    <t>JN5027E</t>
  </si>
  <si>
    <t xml:space="preserve">Francisco valderrama </t>
  </si>
  <si>
    <t xml:space="preserve">tonoc2925@gmail.com </t>
  </si>
  <si>
    <t>Villa del rey  L52</t>
  </si>
  <si>
    <t>JB4739E</t>
  </si>
  <si>
    <t>8-777-943</t>
  </si>
  <si>
    <t>Yauribeth garcia</t>
  </si>
  <si>
    <t>67860326</t>
  </si>
  <si>
    <t>yauribethgarcia@gmail.com</t>
  </si>
  <si>
    <t>Felipillo calle los llanos casa 197</t>
  </si>
  <si>
    <t>9.096258,-79.326716</t>
  </si>
  <si>
    <t>JF5213E</t>
  </si>
  <si>
    <t>BF152081</t>
  </si>
  <si>
    <t>DEVIS PALENCIA</t>
  </si>
  <si>
    <t>66-92-60-82</t>
  </si>
  <si>
    <t>Katalinaquintana955@gmail.com</t>
  </si>
  <si>
    <t>El Naranjal CA-9</t>
  </si>
  <si>
    <t>9.0790791,-79.4336944</t>
  </si>
  <si>
    <t>JL4938D</t>
  </si>
  <si>
    <t>8-932-2032</t>
  </si>
  <si>
    <t>Genesis Moreno Paulino</t>
  </si>
  <si>
    <t>67619585</t>
  </si>
  <si>
    <t>genesis0440.con@gmail.com</t>
  </si>
  <si>
    <t>9.0985621,-79.3224179</t>
  </si>
  <si>
    <t>JI1094E</t>
  </si>
  <si>
    <t>8-276-924</t>
  </si>
  <si>
    <t>Anabel Barria Gonzalez</t>
  </si>
  <si>
    <t>61623863</t>
  </si>
  <si>
    <t>yanelisyinibeth@gmail.com</t>
  </si>
  <si>
    <t>Santa rita calle 4</t>
  </si>
  <si>
    <t>9.1185220,-79.3395596</t>
  </si>
  <si>
    <t>JX2415E</t>
  </si>
  <si>
    <t>8-515-428</t>
  </si>
  <si>
    <t>63433472</t>
  </si>
  <si>
    <t>galeykier3@icloud.com</t>
  </si>
  <si>
    <t>9.0090813,-79.4829431</t>
  </si>
  <si>
    <t>JW2581E</t>
  </si>
  <si>
    <t>10-705-2094</t>
  </si>
  <si>
    <t>DIANELIS BERTALICIA PORRAS HERNANDEZ</t>
  </si>
  <si>
    <t>68591515</t>
  </si>
  <si>
    <t>dianelishernandes30@gmail.com</t>
  </si>
  <si>
    <t>9.0929748,-79.2590521</t>
  </si>
  <si>
    <t>JO3462E</t>
  </si>
  <si>
    <t>8-827-536</t>
  </si>
  <si>
    <t>Pedro Rojas Bustamante</t>
  </si>
  <si>
    <t>63664009</t>
  </si>
  <si>
    <t>droperojas274@gmail.com</t>
  </si>
  <si>
    <t>Torti SE Torti Centro Cerca Kiosco Ely</t>
  </si>
  <si>
    <t>8.921379,-78.396902</t>
  </si>
  <si>
    <t>JOSE ANGEL VALENCIA CEDEÑO</t>
  </si>
  <si>
    <t>JX0463E</t>
  </si>
  <si>
    <t>8-763-393</t>
  </si>
  <si>
    <t>Mariela Edith Gonzalez Alvarado</t>
  </si>
  <si>
    <t>63666438</t>
  </si>
  <si>
    <t>centeno181802@gmail.com</t>
  </si>
  <si>
    <t>Altos de Santa Rita CL 31 CA 26</t>
  </si>
  <si>
    <t>9.125501,-79.340772</t>
  </si>
  <si>
    <t>JI2224E</t>
  </si>
  <si>
    <t>8-701-1852</t>
  </si>
  <si>
    <t>Isis S Aparico De Moreno</t>
  </si>
  <si>
    <t>68378196</t>
  </si>
  <si>
    <t>aparicioisis2@gmail.com</t>
  </si>
  <si>
    <t>Felicito casa 01</t>
  </si>
  <si>
    <t>9.094326,-79.324104</t>
  </si>
  <si>
    <t>JB4616E</t>
  </si>
  <si>
    <t>9-722-935</t>
  </si>
  <si>
    <t>MARIBEL PEREZ</t>
  </si>
  <si>
    <t>66045672</t>
  </si>
  <si>
    <t>marybp2727@gmail.com</t>
  </si>
  <si>
    <t>Viñedo cll 2A CS1523</t>
  </si>
  <si>
    <t>9.042827,-79.261397</t>
  </si>
  <si>
    <t>JS3026E</t>
  </si>
  <si>
    <t>A6288221</t>
  </si>
  <si>
    <t>DANIEL FULLER</t>
  </si>
  <si>
    <t>68496048</t>
  </si>
  <si>
    <t>bambenomusiq@gmail.com</t>
  </si>
  <si>
    <t>Viñedo la floresta cll 20 CS 1544</t>
  </si>
  <si>
    <t>9.091048,-79.259442</t>
  </si>
  <si>
    <t>JU3109E</t>
  </si>
  <si>
    <t>3-738-1977</t>
  </si>
  <si>
    <t xml:space="preserve">Jassnneika Grajales </t>
  </si>
  <si>
    <t>69247466</t>
  </si>
  <si>
    <t>jeisury16@gmail.com</t>
  </si>
  <si>
    <t>Res Claveles Cll Los Claveles Cs 102</t>
  </si>
  <si>
    <t>8.942779,-79.716922</t>
  </si>
  <si>
    <t>JX2986E</t>
  </si>
  <si>
    <t>9-193-143</t>
  </si>
  <si>
    <t xml:space="preserve">EPIDEMIS GONZALEZ </t>
  </si>
  <si>
    <t>63786688</t>
  </si>
  <si>
    <t>danielgonzalez081231@gmail.com</t>
  </si>
  <si>
    <t>Pacora Santa Rita 3ra CS 457</t>
  </si>
  <si>
    <t>8.120046,-79.339878</t>
  </si>
  <si>
    <t>JN3803E</t>
  </si>
  <si>
    <t>8-970-1508</t>
  </si>
  <si>
    <t>EDWIN JOSUE NIETO GARCIA</t>
  </si>
  <si>
    <t>64188715</t>
  </si>
  <si>
    <t>nietoedwin494@gmail.com</t>
  </si>
  <si>
    <t>Caminos de Omar ppal cs sn</t>
  </si>
  <si>
    <t>9.105301,-79.320377</t>
  </si>
  <si>
    <t>JN4484E</t>
  </si>
  <si>
    <t>E-8-181141</t>
  </si>
  <si>
    <t>BYRON JOSE ROJAS</t>
  </si>
  <si>
    <t>66587713</t>
  </si>
  <si>
    <t>fblariosr40@gmail.com</t>
  </si>
  <si>
    <t>Nueva Concepción Cll Horacio Alfaro 900</t>
  </si>
  <si>
    <t>9.049465,-79.429019</t>
  </si>
  <si>
    <t>JV4746E</t>
  </si>
  <si>
    <t>8-348-1</t>
  </si>
  <si>
    <t>Janet Martínez Rosales</t>
  </si>
  <si>
    <t>69268525</t>
  </si>
  <si>
    <t>Janethn6525@gmail.com</t>
  </si>
  <si>
    <t>Mirador del Bosque, PH21 casa 12</t>
  </si>
  <si>
    <t>9.1207402, - 79.3159716</t>
  </si>
  <si>
    <t>JN5329D</t>
  </si>
  <si>
    <t>5-718-1112</t>
  </si>
  <si>
    <t>Anderson Valdes Lopez</t>
  </si>
  <si>
    <t>64206189</t>
  </si>
  <si>
    <t>Andersonvaldeslopez@gmail.com</t>
  </si>
  <si>
    <t>Sector sur calle principal casa 48</t>
  </si>
  <si>
    <t>9.0801938, - 79.3870126</t>
  </si>
  <si>
    <t>JC0420E</t>
  </si>
  <si>
    <t>1-718-1437</t>
  </si>
  <si>
    <t>Yamaira Elionora Sánchez Vincent</t>
  </si>
  <si>
    <t>67399017</t>
  </si>
  <si>
    <t>Simonbatistamathewsjunior@gmail.com</t>
  </si>
  <si>
    <t>Felipillo, manzana 17, casa 147</t>
  </si>
  <si>
    <t>9.0962602, - 79.3245748</t>
  </si>
  <si>
    <t>JB5053E</t>
  </si>
  <si>
    <t>8-1037-1317</t>
  </si>
  <si>
    <t>JOSE CORREA</t>
  </si>
  <si>
    <t>65866110</t>
  </si>
  <si>
    <t xml:space="preserve">Josecorrea8902@gmail.com </t>
  </si>
  <si>
    <t>24 de diciembre felipillo calle sn casa sn</t>
  </si>
  <si>
    <t>9.093820, - 79,321284</t>
  </si>
  <si>
    <t>JK2321E</t>
  </si>
  <si>
    <t>8-959-1727</t>
  </si>
  <si>
    <t>HERIBERTO LEDEZMA</t>
  </si>
  <si>
    <t>62847675</t>
  </si>
  <si>
    <t>Heric.jr2607@gmail.com</t>
  </si>
  <si>
    <t>Pacora, residencial Santa Rita, calle 5, casa 706</t>
  </si>
  <si>
    <t>9.117051, - 79.338795</t>
  </si>
  <si>
    <t>JF2386E</t>
  </si>
  <si>
    <t>8-342-253</t>
  </si>
  <si>
    <t>CARLOS JUNCO</t>
  </si>
  <si>
    <t>65011087</t>
  </si>
  <si>
    <t xml:space="preserve">Carlosjunco1963@gmail.com </t>
  </si>
  <si>
    <t>Puente del Rey CA178</t>
  </si>
  <si>
    <t>JX2562E</t>
  </si>
  <si>
    <t>8-844-2419</t>
  </si>
  <si>
    <t>KATIUSKA DALYS DE LA CRUZ MARTINEZ</t>
  </si>
  <si>
    <t>68913816</t>
  </si>
  <si>
    <t xml:space="preserve">Martinezkatiuska62@gmail.com </t>
  </si>
  <si>
    <t>Villa Lucre los Caciques calle 6 M82</t>
  </si>
  <si>
    <t>9.102715, - 79.325261</t>
  </si>
  <si>
    <t>JG2708E</t>
  </si>
  <si>
    <t>3-742-509</t>
  </si>
  <si>
    <t>EDYN YOEL ORTIZ CHIRU</t>
  </si>
  <si>
    <t>62666163</t>
  </si>
  <si>
    <t xml:space="preserve">Edynortiz74@gmail.com </t>
  </si>
  <si>
    <t>Viñedo calle 8 casa A1309</t>
  </si>
  <si>
    <t>JH3027E</t>
  </si>
  <si>
    <t>8-743-530</t>
  </si>
  <si>
    <t>YARIBETH ISTSIEL ARCIA MURILLO</t>
  </si>
  <si>
    <t>67840181</t>
  </si>
  <si>
    <t xml:space="preserve">Yarcia02@gmail.com </t>
  </si>
  <si>
    <t>Santa Isabel calle 32 casa 466</t>
  </si>
  <si>
    <t>JQ3472E</t>
  </si>
  <si>
    <t>E-8-218734</t>
  </si>
  <si>
    <t>Kevin Rober Monsalvo Montoya</t>
  </si>
  <si>
    <t>60301036</t>
  </si>
  <si>
    <t>Kevinrobertmonsalvomontoya@gmail.com</t>
  </si>
  <si>
    <t>Montemadero VI, calle 8F, casa F192</t>
  </si>
  <si>
    <t>9.089464, - 79.346365</t>
  </si>
  <si>
    <t>JH4360E</t>
  </si>
  <si>
    <t>4-742-931</t>
  </si>
  <si>
    <t>YOLANI YAZMIN CASTILLO CASTILLO</t>
  </si>
  <si>
    <t>66020624</t>
  </si>
  <si>
    <t xml:space="preserve">Yoli3187@gmail.com </t>
  </si>
  <si>
    <t>Montemadero calle 7 casa B487</t>
  </si>
  <si>
    <t>9.075044, - 79..352857</t>
  </si>
  <si>
    <t>JE4384E</t>
  </si>
  <si>
    <t>6-700-1764</t>
  </si>
  <si>
    <t>Carmen mareno</t>
  </si>
  <si>
    <t>66723429</t>
  </si>
  <si>
    <t>Cmms2925@gmail.com</t>
  </si>
  <si>
    <t>Las acacias casa 58</t>
  </si>
  <si>
    <t>66793429</t>
  </si>
  <si>
    <t>9.0450173,-79.419517</t>
  </si>
  <si>
    <t>JB4173E</t>
  </si>
  <si>
    <t>E-8-171805</t>
  </si>
  <si>
    <t>Jinxiang Lu</t>
  </si>
  <si>
    <t>67033507</t>
  </si>
  <si>
    <t>Jinxianglu03@gmail.com</t>
  </si>
  <si>
    <t>El porvenir casa 4</t>
  </si>
  <si>
    <t>9.0867672,-79.428207</t>
  </si>
  <si>
    <t>JK3896E</t>
  </si>
  <si>
    <t>8-769-2380</t>
  </si>
  <si>
    <t>FABIO ERNESTO NUÑEZ SCOTT</t>
  </si>
  <si>
    <t>60956934</t>
  </si>
  <si>
    <t>Susinutri@gmail.com</t>
  </si>
  <si>
    <t>Juan Díaz calle 246 casa F</t>
  </si>
  <si>
    <t>9.0454597,-79.4018059</t>
  </si>
  <si>
    <t>JJ4543E</t>
  </si>
  <si>
    <t>8-926-399</t>
  </si>
  <si>
    <t>Oriel Enel Gómez Carmona</t>
  </si>
  <si>
    <t>68467895</t>
  </si>
  <si>
    <t xml:space="preserve">Orielgomez83@gmail.com </t>
  </si>
  <si>
    <t>La Chorrera Riviera Village calle 5 casa F156</t>
  </si>
  <si>
    <t>JM4966E</t>
  </si>
  <si>
    <t>8-519-180</t>
  </si>
  <si>
    <t xml:space="preserve">Rosa Maria Ríos Linares </t>
  </si>
  <si>
    <t>6441-4090</t>
  </si>
  <si>
    <t>degraciadabeys26@gmail.com</t>
  </si>
  <si>
    <t>Felipillo casa principal Cas A64</t>
  </si>
  <si>
    <t>9.0947148,-79.3251035</t>
  </si>
  <si>
    <t>JV5197D</t>
  </si>
  <si>
    <t>8-972-1828</t>
  </si>
  <si>
    <t xml:space="preserve">Anthony Jair Cabrera Pineda </t>
  </si>
  <si>
    <t>63228552</t>
  </si>
  <si>
    <t>aikyyula2928@gmail.com</t>
  </si>
  <si>
    <t xml:space="preserve">Sector Sur E-203 </t>
  </si>
  <si>
    <t>9.0762434,-79.3897659</t>
  </si>
  <si>
    <t>JA0415E</t>
  </si>
  <si>
    <t>8-734-365</t>
  </si>
  <si>
    <t>ARELIS ALDEANO</t>
  </si>
  <si>
    <t>68550072</t>
  </si>
  <si>
    <t>daryelisgil13@icloud.com</t>
  </si>
  <si>
    <t>Fwlipillo mz 9 casa 30</t>
  </si>
  <si>
    <t>9.0987031,-79.3225691</t>
  </si>
  <si>
    <t>JF0625E</t>
  </si>
  <si>
    <t>8-1066-957</t>
  </si>
  <si>
    <t>Emily Beatriz Romero Panilla</t>
  </si>
  <si>
    <t>64988216</t>
  </si>
  <si>
    <t>emilyromeroquem@gmail.com</t>
  </si>
  <si>
    <t>Viñedos calle Príncipal Casa A533</t>
  </si>
  <si>
    <t>9.0913751,-79.2571259</t>
  </si>
  <si>
    <t>JS0757E</t>
  </si>
  <si>
    <t xml:space="preserve">8-734-365 </t>
  </si>
  <si>
    <t>gildaryelis@gmail.com</t>
  </si>
  <si>
    <t xml:space="preserve">Felipillo Mz14 nro 246 calle vereda </t>
  </si>
  <si>
    <t>9.0987004,-79.3223720</t>
  </si>
  <si>
    <t>JN0951E</t>
  </si>
  <si>
    <t>8-726-159</t>
  </si>
  <si>
    <t>62019296</t>
  </si>
  <si>
    <t>preteltneftali@gmail.com</t>
  </si>
  <si>
    <t>Felipillo calle Principal Casa S/N</t>
  </si>
  <si>
    <t>9.094843,-79.325580</t>
  </si>
  <si>
    <t>JQ2307E</t>
  </si>
  <si>
    <t>8-384-713</t>
  </si>
  <si>
    <t>RUBIELA REYES</t>
  </si>
  <si>
    <t>60235118</t>
  </si>
  <si>
    <t>elviradeleon976@gmail.com</t>
  </si>
  <si>
    <t>Bello Horizonte calle 2 Casa 203</t>
  </si>
  <si>
    <t>BELLO HORIZONTE                                   </t>
  </si>
  <si>
    <t>9.0543231, - 79.4134652</t>
  </si>
  <si>
    <t>JY2107E</t>
  </si>
  <si>
    <t>66707817</t>
  </si>
  <si>
    <t>Torre Llano torre G Casa Ap-6</t>
  </si>
  <si>
    <t>9.035330,-79.464150</t>
  </si>
  <si>
    <t>JJ2379E</t>
  </si>
  <si>
    <t>9-734-340</t>
  </si>
  <si>
    <t>ROGER CAMARENA SERRANO</t>
  </si>
  <si>
    <t>64731903</t>
  </si>
  <si>
    <t>camarenaroger04@gmail.com</t>
  </si>
  <si>
    <t>Los Cántaros 1 Casa 41 Casa 420</t>
  </si>
  <si>
    <t>9.0901809,-79.3439232</t>
  </si>
  <si>
    <t>JX4457E</t>
  </si>
  <si>
    <t>BE375161</t>
  </si>
  <si>
    <t>JOSE PARDO</t>
  </si>
  <si>
    <t>65816780</t>
  </si>
  <si>
    <t>rodriguezy1607@gmail.com</t>
  </si>
  <si>
    <t>San Martín calle 6 Casa S/n</t>
  </si>
  <si>
    <t>9.090713,-79.424192</t>
  </si>
  <si>
    <t>JY3646E</t>
  </si>
  <si>
    <t>8-231-534</t>
  </si>
  <si>
    <t>LUIS CARLOS AROSEMENA BARAHONA</t>
  </si>
  <si>
    <t>66184952</t>
  </si>
  <si>
    <t>Luisaarosemenapty@gmail.com</t>
  </si>
  <si>
    <t xml:space="preserve">Juan Díaz calle 1 </t>
  </si>
  <si>
    <t>9.0426748,-79.4420195</t>
  </si>
  <si>
    <t>JS4390E</t>
  </si>
  <si>
    <t>8-1011-1770</t>
  </si>
  <si>
    <t>ABIMELEC CASTILLO GOULDBOU</t>
  </si>
  <si>
    <t>68426681</t>
  </si>
  <si>
    <t>ebimeleccastillo23@gmail.com</t>
  </si>
  <si>
    <t>Nuevo Belén calle Principal Casa A-130</t>
  </si>
  <si>
    <t>9.078843,-79.393306</t>
  </si>
  <si>
    <t>JZ5053E</t>
  </si>
  <si>
    <t>5-719-1141</t>
  </si>
  <si>
    <t>Jabiel Isaac abadía Perea</t>
  </si>
  <si>
    <t>61982162</t>
  </si>
  <si>
    <t>yabielperea@gmail.com</t>
  </si>
  <si>
    <t>Felipillo Manzana 17 casa 43</t>
  </si>
  <si>
    <t>9.0953812,-79.3231948</t>
  </si>
  <si>
    <t>JM5044E</t>
  </si>
  <si>
    <t>5-714-2350</t>
  </si>
  <si>
    <t>EDGAR RIVERA</t>
  </si>
  <si>
    <t>6369-9017</t>
  </si>
  <si>
    <t>Gomzalezyovany202@gmail.com</t>
  </si>
  <si>
    <t>Pacora, felipillo los llanos CA 14 B</t>
  </si>
  <si>
    <t>9.0952435,-79.3254026</t>
  </si>
  <si>
    <t>JI5275D</t>
  </si>
  <si>
    <t>8-866-302</t>
  </si>
  <si>
    <t>YANINA YAREILYS AGUILAR ESCUDER</t>
  </si>
  <si>
    <t>6461-1202</t>
  </si>
  <si>
    <t>Aguilaryanina02@gmail.com</t>
  </si>
  <si>
    <t>Pacora, felipillo, los Llanos CA 6</t>
  </si>
  <si>
    <t>9.097651,-79.323095</t>
  </si>
  <si>
    <t>JK2201E</t>
  </si>
  <si>
    <t>E-8-153019</t>
  </si>
  <si>
    <t>KARLA CONCEPCIÓN PEREZ RAMIREZ</t>
  </si>
  <si>
    <t>68283006</t>
  </si>
  <si>
    <t>Karlaperez@gmail.com</t>
  </si>
  <si>
    <t>Pacora, Felipillo los llanos CASACA C01</t>
  </si>
  <si>
    <t>9.093623,-79.322818</t>
  </si>
  <si>
    <t>JC2611E</t>
  </si>
  <si>
    <t>E-8-158548</t>
  </si>
  <si>
    <t>YAMIRIS JULIO</t>
  </si>
  <si>
    <t>63506408</t>
  </si>
  <si>
    <t>Anayansiacosta23@gmail.com</t>
  </si>
  <si>
    <t>Pacora, Tanara Calle principal CA5</t>
  </si>
  <si>
    <t>9.130191,-79.224744</t>
  </si>
  <si>
    <t>JA3027E</t>
  </si>
  <si>
    <t>9-740-2156</t>
  </si>
  <si>
    <t>BRENDA ELENA RIOS BORDONES</t>
  </si>
  <si>
    <t>63718374</t>
  </si>
  <si>
    <t>Brendarios0621@gmail.com</t>
  </si>
  <si>
    <t>Pacora, Arnulfo Arias Madrid Principal CA162</t>
  </si>
  <si>
    <t>9.109265,-79.326125</t>
  </si>
  <si>
    <t>JH3434E</t>
  </si>
  <si>
    <t>3-740-35</t>
  </si>
  <si>
    <t>MARCOS JOSUE RODRIGUEZ RANGEL</t>
  </si>
  <si>
    <t>6993-7844</t>
  </si>
  <si>
    <t>Marcos231809@gmail.com</t>
  </si>
  <si>
    <t>Pacora, Viñedo calle 5A CA 1414</t>
  </si>
  <si>
    <t>9.092623,-79.260388</t>
  </si>
  <si>
    <t>JJ4534E</t>
  </si>
  <si>
    <t>BC575251</t>
  </si>
  <si>
    <t>Carolina Parra Marin</t>
  </si>
  <si>
    <t>63059320</t>
  </si>
  <si>
    <t>Carolinaparramarin4325@gmail.com</t>
  </si>
  <si>
    <t>Juan diaz calle José Agustín arango C 18</t>
  </si>
  <si>
    <t>9.039197,-79.454277</t>
  </si>
  <si>
    <t>JS4548E</t>
  </si>
  <si>
    <t>8-288-711</t>
  </si>
  <si>
    <t>Berta Alicia Hernández Santo</t>
  </si>
  <si>
    <t>68404033</t>
  </si>
  <si>
    <t>bertalicia28@gmail.com</t>
  </si>
  <si>
    <t>Parque lefebre, Panamá Viejo san Cristóbal CA581</t>
  </si>
  <si>
    <t>9.006518,-79.493423</t>
  </si>
  <si>
    <t>JC4881E</t>
  </si>
  <si>
    <t>8-1027-1941</t>
  </si>
  <si>
    <t>KRISTIAN RAHITH LASSO MELO</t>
  </si>
  <si>
    <t>6288-5156</t>
  </si>
  <si>
    <t xml:space="preserve">Lassokristian67@gmail.com </t>
  </si>
  <si>
    <t>Juan Díaz Concepción C.Horacio Alfaro CA 907</t>
  </si>
  <si>
    <t>9.048589,-79.430219</t>
  </si>
  <si>
    <t>JZ5198E</t>
  </si>
  <si>
    <t>8-713-655</t>
  </si>
  <si>
    <t>Alfonso Lopez Baloy</t>
  </si>
  <si>
    <t>65208070</t>
  </si>
  <si>
    <t>Alfonsolopezbaloy20@gmail.com</t>
  </si>
  <si>
    <t>Felipilo, los llanos Casa 207</t>
  </si>
  <si>
    <t>9.094414,-79.324614</t>
  </si>
  <si>
    <t>JI5055E</t>
  </si>
  <si>
    <t>4-823-69</t>
  </si>
  <si>
    <t>Emanuel Sanjur Santos</t>
  </si>
  <si>
    <t>6067-0646</t>
  </si>
  <si>
    <t xml:space="preserve">Magistv47@gmail.com </t>
  </si>
  <si>
    <t>Pacora, Montemadero Calle 7 casa B487</t>
  </si>
  <si>
    <t>9.0907383,-79.2567517</t>
  </si>
  <si>
    <t>JK5057E</t>
  </si>
  <si>
    <t>10-716-2065</t>
  </si>
  <si>
    <t>Yeneika Gutierrez Gonzalez</t>
  </si>
  <si>
    <t>6445-4264</t>
  </si>
  <si>
    <t>Yeneikagutierrez19@gmail.com</t>
  </si>
  <si>
    <t>Pacora,Viñedo Globo B calle 21A casa 276</t>
  </si>
  <si>
    <t>9.092798,-79.258938</t>
  </si>
  <si>
    <t>JH5228E</t>
  </si>
  <si>
    <t>9-737-2167</t>
  </si>
  <si>
    <t>Alina Mabel Jiménez Muñoz</t>
  </si>
  <si>
    <t>60453830</t>
  </si>
  <si>
    <t>Alinajimenez350@gmail.com</t>
  </si>
  <si>
    <t>Pacora, urbanización condado Real calle 14 Casa 411</t>
  </si>
  <si>
    <t>9.105200,-79.296031</t>
  </si>
  <si>
    <t>JS5364E</t>
  </si>
  <si>
    <t>8-1053-439</t>
  </si>
  <si>
    <t>Ismael Edwin Villarreal Gonzalez</t>
  </si>
  <si>
    <t>6299-0288</t>
  </si>
  <si>
    <t xml:space="preserve">IsmaelVillareal26@gmail.com </t>
  </si>
  <si>
    <t>Pacora Utive ciudad a del este C3 CA90</t>
  </si>
  <si>
    <t>9.138786,-79.294421</t>
  </si>
  <si>
    <t>JL5405E</t>
  </si>
  <si>
    <t>8-1026-1788</t>
  </si>
  <si>
    <t xml:space="preserve">ABEL RAMIREZ </t>
  </si>
  <si>
    <t>aarm033018@gmail.com</t>
  </si>
  <si>
    <t xml:space="preserve">El Prado CALLE1C-14 10262 </t>
  </si>
  <si>
    <t>61367542</t>
  </si>
  <si>
    <t>8.9432698, -79.8100831</t>
  </si>
  <si>
    <t>JF0438E</t>
  </si>
  <si>
    <t>8-817-1083</t>
  </si>
  <si>
    <t>IVONNE CARDENAS</t>
  </si>
  <si>
    <t>ivonnec1488@gmail.com</t>
  </si>
  <si>
    <t>ALTOS DE SANTA RITA CALLE 51 CASA 792 DESPUES DEL PARKE AL FINAL</t>
  </si>
  <si>
    <t>69257373</t>
  </si>
  <si>
    <t>9.1250788, -79.3372194</t>
  </si>
  <si>
    <t>JQ0230E</t>
  </si>
  <si>
    <t>4-812-1101</t>
  </si>
  <si>
    <t>ROTNEY RODRIGUEZ</t>
  </si>
  <si>
    <t>62986621</t>
  </si>
  <si>
    <t>rodriguezrotny@gmail.com</t>
  </si>
  <si>
    <t>Res. Santa Rita calle 2 CA 356, SANTA RITA, PACORA, PANAMA, PANAMÁUrbanización</t>
  </si>
  <si>
    <t>9.1183276, -79.3380696</t>
  </si>
  <si>
    <t>JK0543E</t>
  </si>
  <si>
    <t>3-58-263</t>
  </si>
  <si>
    <t xml:space="preserve">ROGELIO OCHOA </t>
  </si>
  <si>
    <t>ochoarogelio758@gmail.com</t>
  </si>
  <si>
    <t xml:space="preserve">CONCEPCION,PRINCIPAL CA110 FRENTE A CASA MILLER </t>
  </si>
  <si>
    <t>67999034</t>
  </si>
  <si>
    <t>9.0467723, -79.4291119</t>
  </si>
  <si>
    <t>JX1262E</t>
  </si>
  <si>
    <t>8-977-651</t>
  </si>
  <si>
    <t>NAYELHIS KARLINA MITRE</t>
  </si>
  <si>
    <t>kmitre71@gmail.com</t>
  </si>
  <si>
    <t>San juan 8va calle casa 317</t>
  </si>
  <si>
    <t>69685542</t>
  </si>
  <si>
    <t>9.0934581, -79.3034554</t>
  </si>
  <si>
    <t>JU1651E</t>
  </si>
  <si>
    <t>BI057515</t>
  </si>
  <si>
    <t>JHONAN EDREY VIVEROS SUAREZ</t>
  </si>
  <si>
    <t>jhonan23viveros@gmail.com</t>
  </si>
  <si>
    <t xml:space="preserve">San Felipe 10207edificio CL local 1 </t>
  </si>
  <si>
    <t>61532197</t>
  </si>
  <si>
    <t>8.9530772, -79.5380779</t>
  </si>
  <si>
    <t>JE1962E</t>
  </si>
  <si>
    <t>8-445-285</t>
  </si>
  <si>
    <t>NOEMI CONTRERAS</t>
  </si>
  <si>
    <t>ncnoemi@gmail.com</t>
  </si>
  <si>
    <t>Villa Lorena APTO 09 EDIFICIO19</t>
  </si>
  <si>
    <t>64554334</t>
  </si>
  <si>
    <t>9.0279455, -79.4819691</t>
  </si>
  <si>
    <t>JC2185E</t>
  </si>
  <si>
    <t>8-515-624</t>
  </si>
  <si>
    <t>Kemley Scott</t>
  </si>
  <si>
    <t>labendicion7175@gmail.com</t>
  </si>
  <si>
    <t xml:space="preserve">Reservas del norte calle 1ra casa b11 Rana de oro panama </t>
  </si>
  <si>
    <t>68094882</t>
  </si>
  <si>
    <t>9.0863402, -79.4257075</t>
  </si>
  <si>
    <t>JY2457E</t>
  </si>
  <si>
    <t>4-149-878</t>
  </si>
  <si>
    <t>ENDIRA ILIANA ORTEGA MORALES</t>
  </si>
  <si>
    <t>endiraortega09@gmail.com</t>
  </si>
  <si>
    <t>Juan Diaz Jardín olimpico edificio C apartamento 406</t>
  </si>
  <si>
    <t>65071998</t>
  </si>
  <si>
    <t>369139600000</t>
  </si>
  <si>
    <t>JX3377E</t>
  </si>
  <si>
    <t>1-717-2126</t>
  </si>
  <si>
    <t>CELINA ABREGO</t>
  </si>
  <si>
    <t>abregomarelin2001@gmail.com</t>
  </si>
  <si>
    <t>Tocumen sector sur calle principal puente al parque casa 380</t>
  </si>
  <si>
    <t>68822103</t>
  </si>
  <si>
    <t>9.0837221, -79.3854743</t>
  </si>
  <si>
    <t>JW3858E</t>
  </si>
  <si>
    <t>8-817-2122</t>
  </si>
  <si>
    <t>ZACHIRA SHANIDA CUESTA DIAZ</t>
  </si>
  <si>
    <t>69942297</t>
  </si>
  <si>
    <t>czachira@gmail.com</t>
  </si>
  <si>
    <t>Bda. Los Andes No. 2 Casa 259</t>
  </si>
  <si>
    <t>9.0480129, -79.5127324</t>
  </si>
  <si>
    <t>JX4117E</t>
  </si>
  <si>
    <t>PN0070102</t>
  </si>
  <si>
    <t>YAHAIRA TEJADA</t>
  </si>
  <si>
    <t>66546220</t>
  </si>
  <si>
    <t>solotenfe026@gmail.com</t>
  </si>
  <si>
    <t xml:space="preserve"> La 24 de Diciembre las paredes CA 55, BARRIADA 24 DE DICIEMBRE, 24 DE DICIEMBRE, PANAMA, </t>
  </si>
  <si>
    <t>9.0945208, -79.3600557</t>
  </si>
  <si>
    <t>JI4292E</t>
  </si>
  <si>
    <t>8-86-673</t>
  </si>
  <si>
    <t>RAQUEL ALVAREZ</t>
  </si>
  <si>
    <t>65243208</t>
  </si>
  <si>
    <t>paulo300311@gmail.com</t>
  </si>
  <si>
    <t>Juan Diaz Calle 6 CA 6493</t>
  </si>
  <si>
    <t>9.0423855, -79.4429460</t>
  </si>
  <si>
    <t>JQ4580E</t>
  </si>
  <si>
    <t>8-518-1397</t>
  </si>
  <si>
    <t xml:space="preserve"> Virginia Caseres </t>
  </si>
  <si>
    <t>nayarithm13@gmail.com</t>
  </si>
  <si>
    <t>Tanara de chepo calle tercera casa 239</t>
  </si>
  <si>
    <t>65918884</t>
  </si>
  <si>
    <t>9.133873,-79.223377</t>
  </si>
  <si>
    <t>JN4917E</t>
  </si>
  <si>
    <t>8-799-2473</t>
  </si>
  <si>
    <t>JOSIMAR JOEL MUÑIZ FULLER</t>
  </si>
  <si>
    <t>69466892</t>
  </si>
  <si>
    <t>emm3rick6@gmail.com</t>
  </si>
  <si>
    <t>Villa Guadalupe los abanicos casa D12, VILLA GUADALUPE (P), MATEO ITURRALDE, SAN MIGUELITO, PANAMÁ</t>
  </si>
  <si>
    <t>9.0361480, -79.4907842</t>
  </si>
  <si>
    <t>JT5199D</t>
  </si>
  <si>
    <t>8-213-1131</t>
  </si>
  <si>
    <t>LUIS ALBERTO MARTINEZ</t>
  </si>
  <si>
    <t>66918475</t>
  </si>
  <si>
    <t>nayrobisr625@gmail.com</t>
  </si>
  <si>
    <t>San Miguelito cocobolo CA 1790, Cerro cocobolo, ARNULFO ARIAS, SAN MIGUELITO, PANAMÁ</t>
  </si>
  <si>
    <t>9.061063,-79.486902</t>
  </si>
  <si>
    <t>JC1881E</t>
  </si>
  <si>
    <t>6-705-581</t>
  </si>
  <si>
    <t>KELIS SABRINA AIZPRUA</t>
  </si>
  <si>
    <t>68764053</t>
  </si>
  <si>
    <t>kelis_adri24@hotmail.com</t>
  </si>
  <si>
    <t xml:space="preserve">San Juan Pacora casa 82 calle primera </t>
  </si>
  <si>
    <t>9.096717,-79.301964</t>
  </si>
  <si>
    <t>JB1929E</t>
  </si>
  <si>
    <t>8-224-1119</t>
  </si>
  <si>
    <t>VIRGILIO GARCIA</t>
  </si>
  <si>
    <t>66841180</t>
  </si>
  <si>
    <t>villogarcia06@gmail.com</t>
  </si>
  <si>
    <t>Villa Lorena Edif 30 APTO 2, VILLA LORENA, RIO ABAJO, PANAMA, PANAMÁUrbanización: Villa Lorena</t>
  </si>
  <si>
    <t>JT2233E</t>
  </si>
  <si>
    <t>8-909-1163</t>
  </si>
  <si>
    <t>ABIGAUL FAISHEL LUNSDEN JARAMIL</t>
  </si>
  <si>
    <t xml:space="preserve"> 6117-0012</t>
  </si>
  <si>
    <t>abigailfaishel@gmail.com</t>
  </si>
  <si>
    <t>Hortencia 10 calle 23 APTO 30, EL CHORRILLO (p), EL CHORRILLO, PANAMA</t>
  </si>
  <si>
    <t>69173975</t>
  </si>
  <si>
    <t>8.9487217, -79.5463445</t>
  </si>
  <si>
    <t>JY2798E</t>
  </si>
  <si>
    <t>8-1062-554</t>
  </si>
  <si>
    <t>JEZIER ABIEZER VANEGAS GONZALEZ</t>
  </si>
  <si>
    <t>69405065</t>
  </si>
  <si>
    <t>gudinoyeritza51@gmail.com</t>
  </si>
  <si>
    <t xml:space="preserve">Hortencia 4 Apartamento 4, EL CHORRILLO </t>
  </si>
  <si>
    <t>8.948917,-79.545300</t>
  </si>
  <si>
    <t>JT3754E</t>
  </si>
  <si>
    <t>E-8-245330</t>
  </si>
  <si>
    <t>Andrés Miguel Torres Marimon</t>
  </si>
  <si>
    <t>63821421</t>
  </si>
  <si>
    <t>andresmigueltorresmarimon6@gmail.com</t>
  </si>
  <si>
    <t>Juan Diaz Porvenir Casa 10, RESIDENCIAL JUAN DIAZ,  PANAMÁ</t>
  </si>
  <si>
    <t>9.0411133, -79.4460765</t>
  </si>
  <si>
    <t>JB4438E</t>
  </si>
  <si>
    <t>PN0070212</t>
  </si>
  <si>
    <t>MORALMA ALTAGRACIA MENA</t>
  </si>
  <si>
    <t>65809328</t>
  </si>
  <si>
    <t>moralmaaltagraciam@gmail.com</t>
  </si>
  <si>
    <t>Villa Lorena Edif 12 Apartamento 1, VILLA LORENA, RIO ABAJO, PANAMA</t>
  </si>
  <si>
    <t>9.0278399, -79.4824449</t>
  </si>
  <si>
    <t>JN4680E</t>
  </si>
  <si>
    <t xml:space="preserve">8-730-1844 </t>
  </si>
  <si>
    <t>Miguel springer</t>
  </si>
  <si>
    <t>61794642</t>
  </si>
  <si>
    <t>Pardalesockianys55@gmail.com</t>
  </si>
  <si>
    <t xml:space="preserve"> Hortencia 10 APTO 27 oeste 23, EL CHORRILLO (p), EL CHORRILLO, PANAMA, PANAMÁ</t>
  </si>
  <si>
    <t>8.949338,-79.545189</t>
  </si>
  <si>
    <t>JJ5195E</t>
  </si>
  <si>
    <t>8-1062-503</t>
  </si>
  <si>
    <t xml:space="preserve">Geraldine Ortiz </t>
  </si>
  <si>
    <t>67733946</t>
  </si>
  <si>
    <t>daisyojo20@gmail.com</t>
  </si>
  <si>
    <t xml:space="preserve">Juan diaz </t>
  </si>
  <si>
    <t>9.0446274,-79.4328995</t>
  </si>
  <si>
    <t>JU5222E</t>
  </si>
  <si>
    <t>2-726-1903</t>
  </si>
  <si>
    <t>NIXIA TORIBIO</t>
  </si>
  <si>
    <t>68990366</t>
  </si>
  <si>
    <t>Valeriacisneros03@icloud.com</t>
  </si>
  <si>
    <t>Villa, Grecia, San José, Casa 19</t>
  </si>
  <si>
    <t>9.106806,-79.564669</t>
  </si>
  <si>
    <t>JX0556E</t>
  </si>
  <si>
    <t>FB303006</t>
  </si>
  <si>
    <t xml:space="preserve">Luis Fernando Arias Contreras </t>
  </si>
  <si>
    <t>68187902</t>
  </si>
  <si>
    <t>luisfernandoariascontreras@gmail.com</t>
  </si>
  <si>
    <t>Villa Lorena, Calle Principal, AP 11</t>
  </si>
  <si>
    <t>9.029035,-79.481108</t>
  </si>
  <si>
    <t>JE2230E</t>
  </si>
  <si>
    <t>9-727-1277</t>
  </si>
  <si>
    <t xml:space="preserve">Karen Karerina Toribio </t>
  </si>
  <si>
    <t>65944329</t>
  </si>
  <si>
    <t xml:space="preserve">karentoribio766@gmail.com </t>
  </si>
  <si>
    <t xml:space="preserve">Las Garzas, Calle Primera, Casa C-58 </t>
  </si>
  <si>
    <t>9.121460,-79.261125</t>
  </si>
  <si>
    <t>JA2127E</t>
  </si>
  <si>
    <t>A6810649</t>
  </si>
  <si>
    <t xml:space="preserve">Ornella Santana Herderson </t>
  </si>
  <si>
    <t>66947214</t>
  </si>
  <si>
    <t>ornellaherdenson85@gmail.com</t>
  </si>
  <si>
    <t>Villa Lobos, 2da, CA 292</t>
  </si>
  <si>
    <t>9.070012,-79.433183</t>
  </si>
  <si>
    <t>JU2454E</t>
  </si>
  <si>
    <t>FB678223</t>
  </si>
  <si>
    <t xml:space="preserve">Gilver Alejandro De La Asunción Gómez </t>
  </si>
  <si>
    <t>61772884</t>
  </si>
  <si>
    <t>gilbergomez2@gmail.com</t>
  </si>
  <si>
    <t>San Pedro1 Calle C-B Casa 15, SAN PEDRO N. 1, JUAN DIAZ, PANAMA, PANAMÁ</t>
  </si>
  <si>
    <t>64933368</t>
  </si>
  <si>
    <t>9.0423729, -79.4610972</t>
  </si>
  <si>
    <t>JK3481E</t>
  </si>
  <si>
    <t>3-742-2204</t>
  </si>
  <si>
    <t>MALAYKA KNIGHT PORTER</t>
  </si>
  <si>
    <t>67117194</t>
  </si>
  <si>
    <t>knightmalayka5@gmail.com</t>
  </si>
  <si>
    <t>La 24 de Diciembre 3 CA206</t>
  </si>
  <si>
    <t>9.0944781, -79.3590133</t>
  </si>
  <si>
    <t>JN3599E</t>
  </si>
  <si>
    <t>8-467-443</t>
  </si>
  <si>
    <t>ROBERTO RAMOS</t>
  </si>
  <si>
    <t>64622376</t>
  </si>
  <si>
    <t>robertoramos7416@gmail.com</t>
  </si>
  <si>
    <t>La Pulida 2 Casa 11 B, URBANIZACION LA PULIDA, JOSE DOMINGO ESPINAR, SAN MIGUELITO, PANAMÁUrbanización</t>
  </si>
  <si>
    <t>9.0479447, -79.4748596</t>
  </si>
  <si>
    <t>JC4000E</t>
  </si>
  <si>
    <t>8-913-1630</t>
  </si>
  <si>
    <t>YANITHZA MAYELIS MINE RUDAS</t>
  </si>
  <si>
    <t>67536304</t>
  </si>
  <si>
    <t>roymine507@gmail.com</t>
  </si>
  <si>
    <t>San Joaquin Calle 1 Casa B19, SAN JOAQUIN, PEDREGAL, PANAMA</t>
  </si>
  <si>
    <t>9.0784660, -79.4225398</t>
  </si>
  <si>
    <t>JM4651E</t>
  </si>
  <si>
    <t>5-16-980</t>
  </si>
  <si>
    <t xml:space="preserve">MARIA ELISA GONZALEZ VIVERO	 		 	</t>
  </si>
  <si>
    <t>65617043</t>
  </si>
  <si>
    <t>eligo306755@gmail.com</t>
  </si>
  <si>
    <t>Urb. Villa Graciela Calle 2 Casa 59, VILLA GRACIELA, PEDREGAL, PANAMA</t>
  </si>
  <si>
    <t>9.0612900, -79.4355773</t>
  </si>
  <si>
    <t>JE4872E</t>
  </si>
  <si>
    <t>8-995-1067</t>
  </si>
  <si>
    <t>Izumi Noemi Chang Moran</t>
  </si>
  <si>
    <t>60159907</t>
  </si>
  <si>
    <t>evanskeiren07@gmail.com</t>
  </si>
  <si>
    <t xml:space="preserve">Hortencia 10 calle 23 APTO 28	</t>
  </si>
  <si>
    <t>8.9499766, -79.5451181</t>
  </si>
  <si>
    <t>JB5242E</t>
  </si>
  <si>
    <t>8-717-824</t>
  </si>
  <si>
    <t>EMMA SAAVEDRA RIVAS</t>
  </si>
  <si>
    <t>63539291</t>
  </si>
  <si>
    <t xml:space="preserve">Emmas-03@hotmail.com </t>
  </si>
  <si>
    <t>El espino La Chorrera el laurel</t>
  </si>
  <si>
    <t>8.850859,-79.866511</t>
  </si>
  <si>
    <t>JZ0419E</t>
  </si>
  <si>
    <t>8-1015-1416</t>
  </si>
  <si>
    <t>Luis Abel Gutierrez Bethancout</t>
  </si>
  <si>
    <t>6418-6037</t>
  </si>
  <si>
    <t>abelluisgutierrez@gmail.com</t>
  </si>
  <si>
    <t xml:space="preserve">La Chorrera Altos de san francisco las mañanitas </t>
  </si>
  <si>
    <t>64186037</t>
  </si>
  <si>
    <t>8.861089,-79.789073</t>
  </si>
  <si>
    <t>JD0562E</t>
  </si>
  <si>
    <t>8-807-1690</t>
  </si>
  <si>
    <t>Tatiana del Carmen Samaniego Cevilla</t>
  </si>
  <si>
    <t>68764555</t>
  </si>
  <si>
    <t>seneliahinojosa@gmail.com</t>
  </si>
  <si>
    <t>Altos de la Pradera calle 7c1 casa H251</t>
  </si>
  <si>
    <t>8.830735,-79.810164</t>
  </si>
  <si>
    <t>JC1311E</t>
  </si>
  <si>
    <t>BI024588</t>
  </si>
  <si>
    <t>Cesar Andrés Ruiz Echeverri</t>
  </si>
  <si>
    <t>6419-9541</t>
  </si>
  <si>
    <t>cesarandrezjeronimo@gmail.com</t>
  </si>
  <si>
    <t>Valle dorado BC301-AB-17</t>
  </si>
  <si>
    <t>64199541</t>
  </si>
  <si>
    <t>8.883400,-79.762909</t>
  </si>
  <si>
    <t>JK1620E</t>
  </si>
  <si>
    <t>9-747-1069</t>
  </si>
  <si>
    <t>CRHISTIAN CRHISTOBEL GONZALEZ</t>
  </si>
  <si>
    <t>6395-4635</t>
  </si>
  <si>
    <t>gonzalezchristian2023@gmail.com</t>
  </si>
  <si>
    <t>NUEVA ESPERANZA CA 2-S-3,</t>
  </si>
  <si>
    <t>63954635</t>
  </si>
  <si>
    <t>9.106539,-79.329467</t>
  </si>
  <si>
    <t>JR1657E</t>
  </si>
  <si>
    <t>10-713-1112</t>
  </si>
  <si>
    <t>Jenniffer Iglesias Perez</t>
  </si>
  <si>
    <t>63896628</t>
  </si>
  <si>
    <t>jenniferiglesias721@gmail.com</t>
  </si>
  <si>
    <t>Monterrico vereda M1 CA 14</t>
  </si>
  <si>
    <t>9.109657,-79.366121</t>
  </si>
  <si>
    <t>JW1053E</t>
  </si>
  <si>
    <t>8-1017-2327</t>
  </si>
  <si>
    <t>ALEXIS JAVIER ARCIA BARRIA</t>
  </si>
  <si>
    <t>67928328</t>
  </si>
  <si>
    <t>Aljavierar01@gmail.com</t>
  </si>
  <si>
    <t>Pedregal Villa lobo casa 57</t>
  </si>
  <si>
    <t>9.070358,-79.432987</t>
  </si>
  <si>
    <t>JH2230E</t>
  </si>
  <si>
    <t>8-941-409</t>
  </si>
  <si>
    <t>JOSE GOMEZ</t>
  </si>
  <si>
    <t>63983845</t>
  </si>
  <si>
    <t>Gomeztito992@gmail.com</t>
  </si>
  <si>
    <t>Jardines de la Espinoza 4 10</t>
  </si>
  <si>
    <t>63983836</t>
  </si>
  <si>
    <t>8.928813,-79.8071904</t>
  </si>
  <si>
    <t>JG2187E</t>
  </si>
  <si>
    <t>8-814-2335</t>
  </si>
  <si>
    <t>ELIAS CAMARGO MARTINEZ</t>
  </si>
  <si>
    <t>66596793</t>
  </si>
  <si>
    <t>eliascamargo30@hotmail.com</t>
  </si>
  <si>
    <t>Victoria Hillscalleloscrisantemoscasa105,</t>
  </si>
  <si>
    <t>8.901582,-79.800415</t>
  </si>
  <si>
    <t>JI1939E</t>
  </si>
  <si>
    <t>8-948-2495</t>
  </si>
  <si>
    <t>ANDREA ALEXANDRA RAMOS GUTIERREZ</t>
  </si>
  <si>
    <t>64907484</t>
  </si>
  <si>
    <t>griceldagutierrez04@hotmail.com</t>
  </si>
  <si>
    <t>Brisas del Golf Arraijan Calle 23CA R258, NUEVO EMPERADOR, ARRAIJAN, ARRAIJAN, PANAMÁ</t>
  </si>
  <si>
    <t>8.9770179, -79.7126123</t>
  </si>
  <si>
    <t>JV4121E</t>
  </si>
  <si>
    <t>8-162-2566</t>
  </si>
  <si>
    <t>ILKA MARIELA BARRERA BRAYAN</t>
  </si>
  <si>
    <t>69328022</t>
  </si>
  <si>
    <t>tejadamelibeth307@gmail.com</t>
  </si>
  <si>
    <t>Pedregal el nazareno calle 2 casa 19, EL NAZARENO, PEDREGAL, PANAMA, PANAMÁ</t>
  </si>
  <si>
    <t>9.065245,-79.432922</t>
  </si>
  <si>
    <t>JH3132E</t>
  </si>
  <si>
    <t>8-352-447</t>
  </si>
  <si>
    <t>EDITH DEL ROSARIO HERNANDEZ PICOTA</t>
  </si>
  <si>
    <t>68640238</t>
  </si>
  <si>
    <t>lindabella212121@gmail.com</t>
  </si>
  <si>
    <t xml:space="preserve">Puerto caimito casa 32 principal </t>
  </si>
  <si>
    <t>8.8729221, -79.7169615</t>
  </si>
  <si>
    <t>JI3734E</t>
  </si>
  <si>
    <t>8-805-1775</t>
  </si>
  <si>
    <t>RAYMAN VICENTE FLETCHER</t>
  </si>
  <si>
    <t>67337689</t>
  </si>
  <si>
    <t>raymanfletcher52@gmail.com</t>
  </si>
  <si>
    <t>Ph alto azul casa 3 calle 14, PACORA, PACORA</t>
  </si>
  <si>
    <t>9.1248130, -79.3229091</t>
  </si>
  <si>
    <t>JE3896E</t>
  </si>
  <si>
    <t>8-855-141</t>
  </si>
  <si>
    <t>JOEL MORRIS</t>
  </si>
  <si>
    <t>65704275</t>
  </si>
  <si>
    <t>joelmorris21991@gmail.com</t>
  </si>
  <si>
    <t>Villas de Santander II avenida N124, URBANIZACION NUEVO CHORRILLO, CERRO SILVESTRE,</t>
  </si>
  <si>
    <t>8.947694,-79.696757</t>
  </si>
  <si>
    <t>JZ4236E</t>
  </si>
  <si>
    <t>5-716-2411</t>
  </si>
  <si>
    <t>Shochyl Suseth Acevedo Linares</t>
  </si>
  <si>
    <t>64828387</t>
  </si>
  <si>
    <t>susethacevedo14@gmail.com</t>
  </si>
  <si>
    <t>Los Almendros, casa H40 calle 9, Bosque dorado, PLAYA LEONA, LA CHORRERA, PANAMÁ</t>
  </si>
  <si>
    <t>8.852298,-79.788179</t>
  </si>
  <si>
    <t>JO4471E</t>
  </si>
  <si>
    <t>8-934-838</t>
  </si>
  <si>
    <t>OLMEDO MORALES ELIECER STEVEN</t>
  </si>
  <si>
    <t>66260488</t>
  </si>
  <si>
    <t>Steveneliecer146@gmail.com</t>
  </si>
  <si>
    <t>Los Guayacanes calle E 2 casa F241, MENDOZA, MENDOZA, LA CHORRERA</t>
  </si>
  <si>
    <t>8.9242352, -79.8060467</t>
  </si>
  <si>
    <t>JZ5035E</t>
  </si>
  <si>
    <t>8-1067-1970</t>
  </si>
  <si>
    <t>JOSE LUIS ORTEGA TERRERO</t>
  </si>
  <si>
    <t>67546020</t>
  </si>
  <si>
    <t>edithterrero32@gmail.com</t>
  </si>
  <si>
    <t>Altos de San Francisco el cerezo C4216, ALTOS DE SAN FRANCISCO, GUADALUPE, LA CHORRERA</t>
  </si>
  <si>
    <t>8.8613939, -79.7953454</t>
  </si>
  <si>
    <t>JA5166E</t>
  </si>
  <si>
    <t>8-441-734</t>
  </si>
  <si>
    <t>JESSICA ISBETH TELLO VERGARA</t>
  </si>
  <si>
    <t>66663879</t>
  </si>
  <si>
    <t>Jessicatello@gmail.com</t>
  </si>
  <si>
    <t>Bethania calle 62A casa 5</t>
  </si>
  <si>
    <t>8.9972213,-79.524709</t>
  </si>
  <si>
    <t>RICARDO ADOLFO ANDRION LEDEZMA</t>
  </si>
  <si>
    <t>HECTOR JAVIER CASTILLO SANTAMARIA</t>
  </si>
  <si>
    <t>JF4972E</t>
  </si>
  <si>
    <t>8-141-766</t>
  </si>
  <si>
    <t xml:space="preserve">Daniel Poveda Arrocha </t>
  </si>
  <si>
    <t>66163877</t>
  </si>
  <si>
    <t>Papaveda@hotmail.com</t>
  </si>
  <si>
    <t>Las cumbres calle 12 casa número12</t>
  </si>
  <si>
    <t>9.0826531,-79.5250385</t>
  </si>
  <si>
    <t>RICARDO MANUEL TULIPANO ARANDA</t>
  </si>
  <si>
    <t>JU4840E</t>
  </si>
  <si>
    <t>8-919-1152</t>
  </si>
  <si>
    <t>JOSE ANTONIO GARCIA MORAN</t>
  </si>
  <si>
    <t>65271958</t>
  </si>
  <si>
    <t>Alejandrojose4k@gmail.com</t>
  </si>
  <si>
    <t xml:space="preserve">Las cumbre lucha franco </t>
  </si>
  <si>
    <t>9.0774701,-79.5313961</t>
  </si>
  <si>
    <t>YOALIS YARIELA VALENCIA ASPRILLA</t>
  </si>
  <si>
    <t>JR4809E</t>
  </si>
  <si>
    <t>8-961-330</t>
  </si>
  <si>
    <t>ROGELIO CRISTOBAL</t>
  </si>
  <si>
    <t xml:space="preserve"> Rogelio.cristobal22@gmail.com</t>
  </si>
  <si>
    <t>00000009</t>
  </si>
  <si>
    <t>JX0149E</t>
  </si>
  <si>
    <t>1-763-2408</t>
  </si>
  <si>
    <t xml:space="preserve">Adriana Palacio Miranda </t>
  </si>
  <si>
    <t xml:space="preserve"> Adrianapalacio8909@gmail.com</t>
  </si>
  <si>
    <t xml:space="preserve">San Martín </t>
  </si>
  <si>
    <t>JE0189E</t>
  </si>
  <si>
    <t>8-708-2321</t>
  </si>
  <si>
    <t xml:space="preserve">Claudina Alarcón </t>
  </si>
  <si>
    <t>mmorelia1496@gmail.com</t>
  </si>
  <si>
    <t>JA0298E</t>
  </si>
  <si>
    <t>9-219-1274</t>
  </si>
  <si>
    <t>ANDRES VASQUEZ</t>
  </si>
  <si>
    <t>andres088@gmail.com</t>
  </si>
  <si>
    <t>JG0612E</t>
  </si>
  <si>
    <t>2-126-511</t>
  </si>
  <si>
    <t>ALCIDES SOTO</t>
  </si>
  <si>
    <t xml:space="preserve"> soto1969@gmail.com</t>
  </si>
  <si>
    <t>Castilla real 4</t>
  </si>
  <si>
    <t>JX1341E</t>
  </si>
  <si>
    <t>3-754-303</t>
  </si>
  <si>
    <t>Jorge Rodriguez</t>
  </si>
  <si>
    <t xml:space="preserve"> jorger.21507@gmail.com</t>
  </si>
  <si>
    <t>JR1366E</t>
  </si>
  <si>
    <t>8-406-528</t>
  </si>
  <si>
    <t>Yarelis Díaz Sierra</t>
  </si>
  <si>
    <t>Salcedoelma197@gmail.com</t>
  </si>
  <si>
    <t>JW2139E</t>
  </si>
  <si>
    <t>JB2321E</t>
  </si>
  <si>
    <t>4-812-1495</t>
  </si>
  <si>
    <t>Yazuri Sanchez</t>
  </si>
  <si>
    <t>sanchez1998@gmail.com</t>
  </si>
  <si>
    <t>JQ2549E</t>
  </si>
  <si>
    <t>8-842-755</t>
  </si>
  <si>
    <t>NICOLASA SAAVEDRA</t>
  </si>
  <si>
    <t>nicolasasaavedra61@gmail.com</t>
  </si>
  <si>
    <t>JN3025E</t>
  </si>
  <si>
    <t>7-74-879</t>
  </si>
  <si>
    <t xml:space="preserve">Mavis Jiménez </t>
  </si>
  <si>
    <t>gregdo26@gmail.com</t>
  </si>
  <si>
    <t>Parque lefevre</t>
  </si>
  <si>
    <t>JR3171E</t>
  </si>
  <si>
    <t>1-50-152</t>
  </si>
  <si>
    <t>NESTOR MIRANDA</t>
  </si>
  <si>
    <t>Nestormir3074@gmail.com</t>
  </si>
  <si>
    <t>JE3596E</t>
  </si>
  <si>
    <t>5-708-2045</t>
  </si>
  <si>
    <t xml:space="preserve">Rony Dogirama </t>
  </si>
  <si>
    <t>dogirama1974@gmail.com</t>
  </si>
  <si>
    <t>Darien</t>
  </si>
  <si>
    <t>DARIEN Y COMARCA EMBERA                           </t>
  </si>
  <si>
    <t>CHEPIGANA                                         </t>
  </si>
  <si>
    <t>AGUA FRIA                                         </t>
  </si>
  <si>
    <t>JQ3737E</t>
  </si>
  <si>
    <t>8-998-1617</t>
  </si>
  <si>
    <t xml:space="preserve">Azael González </t>
  </si>
  <si>
    <t>Azaelgonzalez1408@gmail.com</t>
  </si>
  <si>
    <t>JS3999E</t>
  </si>
  <si>
    <t>8-1063-1729</t>
  </si>
  <si>
    <t xml:space="preserve">Yismeli Yinelka Sánchez </t>
  </si>
  <si>
    <t>sanchez2008@gmail.com</t>
  </si>
  <si>
    <t>JC4457E</t>
  </si>
  <si>
    <t>4-818-301</t>
  </si>
  <si>
    <t xml:space="preserve">Beneranda Cortez </t>
  </si>
  <si>
    <t>cortez1994@gmail.com</t>
  </si>
  <si>
    <t xml:space="preserve">Colinas de Pacora </t>
  </si>
  <si>
    <t>JS4400E</t>
  </si>
  <si>
    <t>8-1053-2149</t>
  </si>
  <si>
    <t>Milagro Ureña</t>
  </si>
  <si>
    <t>urena2007@gmail.com</t>
  </si>
  <si>
    <t>Paso blanco</t>
  </si>
  <si>
    <t>JD4646E</t>
  </si>
  <si>
    <t>C02383496</t>
  </si>
  <si>
    <t xml:space="preserve">Gonzalo Cardozo </t>
  </si>
  <si>
    <t>gonzalo1992@gmail.com</t>
  </si>
  <si>
    <t xml:space="preserve">El crisol </t>
  </si>
  <si>
    <t>JV4776E</t>
  </si>
  <si>
    <t>9-76-259</t>
  </si>
  <si>
    <t>Amable Camaño</t>
  </si>
  <si>
    <t>amable@gmail.com</t>
  </si>
  <si>
    <t xml:space="preserve">Villa Lorena </t>
  </si>
  <si>
    <t>JN5019E</t>
  </si>
  <si>
    <t>8-318-411</t>
  </si>
  <si>
    <t xml:space="preserve">Tilcia Nieto </t>
  </si>
  <si>
    <t>tilcianieto04@gmail.com</t>
  </si>
  <si>
    <t>Puente del rey CA 191</t>
  </si>
  <si>
    <t>JH5095E</t>
  </si>
  <si>
    <t>4-818–301</t>
  </si>
  <si>
    <t>Cortez1994@gmail.com</t>
  </si>
  <si>
    <t>JA5292E</t>
  </si>
  <si>
    <t>8-711-2088</t>
  </si>
  <si>
    <t>DIANA ESTHER JARAMILLO MARTÍNEZ</t>
  </si>
  <si>
    <t>estherj842@gmail.com</t>
  </si>
  <si>
    <t>JR5381E</t>
  </si>
  <si>
    <t>8-815-2030</t>
  </si>
  <si>
    <t>CRISPIN ABDIEL QUIROZ BEITIA</t>
  </si>
  <si>
    <t>Crispinquiroz616@gmail.com</t>
  </si>
  <si>
    <t>JC5301E</t>
  </si>
  <si>
    <t>8-857-1881</t>
  </si>
  <si>
    <t>YAMALY MABEL CORDOBA CORTEZ</t>
  </si>
  <si>
    <t>cortes1992@gmail.com</t>
  </si>
  <si>
    <t>El mirador sector 1 CA280, BARRIADA TORRIJOS CARTER</t>
  </si>
  <si>
    <t>62370242</t>
  </si>
  <si>
    <t>9.072325,-79.487434</t>
  </si>
  <si>
    <t>JW3873D</t>
  </si>
  <si>
    <t>8-818-1218</t>
  </si>
  <si>
    <t>NILSA KENIA DUQUE PERALTA</t>
  </si>
  <si>
    <t>duque1985@gmail.com</t>
  </si>
  <si>
    <t>Las Garzas sec la loma lt 21,</t>
  </si>
  <si>
    <t>67724696</t>
  </si>
  <si>
    <t>9.119175,-79.255568</t>
  </si>
  <si>
    <t>JH0946E</t>
  </si>
  <si>
    <t>8-936-373</t>
  </si>
  <si>
    <t>AGUSTIN ORTIZ</t>
  </si>
  <si>
    <t>ao432204@gmail.com</t>
  </si>
  <si>
    <t>Lucha Franco sur lt 75 1ra,</t>
  </si>
  <si>
    <t>61352484</t>
  </si>
  <si>
    <t>9.071640,-79.529035</t>
  </si>
  <si>
    <t>JT0611E</t>
  </si>
  <si>
    <t>8-936-1676</t>
  </si>
  <si>
    <t>Álvaro Steven Urieta perez</t>
  </si>
  <si>
    <t>perezashly308@gmail.com</t>
  </si>
  <si>
    <t xml:space="preserve">Colinas las Cumbres los almendros c127, </t>
  </si>
  <si>
    <t>64667682</t>
  </si>
  <si>
    <t>9.128804,-79.523715</t>
  </si>
  <si>
    <t>JQ0816E</t>
  </si>
  <si>
    <t>3-124-844</t>
  </si>
  <si>
    <t>JUAN HONESTO DIAZ WATLER</t>
  </si>
  <si>
    <t>wilmervargas2325@gmail.com</t>
  </si>
  <si>
    <t>Resid Cumbre Azul trans 32a ca a2 20</t>
  </si>
  <si>
    <t>67206980</t>
  </si>
  <si>
    <t>9.150906,-79.521624</t>
  </si>
  <si>
    <t>JV1450E</t>
  </si>
  <si>
    <t>4-704-1274</t>
  </si>
  <si>
    <t>ARNULFO GUTIERREZ HERNANDEZ</t>
  </si>
  <si>
    <t>Gutierreza7730@gmail.com</t>
  </si>
  <si>
    <t>Colinas de Las Cumbres CA 64B</t>
  </si>
  <si>
    <t>63087715</t>
  </si>
  <si>
    <t>9.123488,-79.524169</t>
  </si>
  <si>
    <t>JA0912E</t>
  </si>
  <si>
    <t>8-911-634</t>
  </si>
  <si>
    <t>JENNIFER LISBETH JIMENEZ DAVILA</t>
  </si>
  <si>
    <t>Jimenezj21@gmail.com</t>
  </si>
  <si>
    <t>La primavera la rotonda, La primavera</t>
  </si>
  <si>
    <t>65554159</t>
  </si>
  <si>
    <t>9.163978,-79.099508</t>
  </si>
  <si>
    <t>JS1848E</t>
  </si>
  <si>
    <t>8-1029-1296</t>
  </si>
  <si>
    <t>DARLENE DEL CID</t>
  </si>
  <si>
    <t>Delcidyaneth401@gmail.com</t>
  </si>
  <si>
    <t>Higuera c42 CA 42 atas ab higuera</t>
  </si>
  <si>
    <t>63894816</t>
  </si>
  <si>
    <t>9.157972,-79.097910</t>
  </si>
  <si>
    <t>JS2265E</t>
  </si>
  <si>
    <t>4-744-1898</t>
  </si>
  <si>
    <t>Luselina Maribel Sanjur Grijalba</t>
  </si>
  <si>
    <t>luselinasanjur48@gmail.com</t>
  </si>
  <si>
    <t>Praderas de San Lorenzo III Toledo E7, CIUDAD SAN LORENZO, LAS CUMBRES</t>
  </si>
  <si>
    <t>63762032</t>
  </si>
  <si>
    <t>9.137667,-79.536655</t>
  </si>
  <si>
    <t>JE2552E</t>
  </si>
  <si>
    <t>8-896-506</t>
  </si>
  <si>
    <t>ELOISA ANDREINA CARDENAS CASTILLO</t>
  </si>
  <si>
    <t>Eloisac235@gmail.com</t>
  </si>
  <si>
    <t xml:space="preserve">Higuera c 42 ca 42 atrás ab at higuera, </t>
  </si>
  <si>
    <t>61361166</t>
  </si>
  <si>
    <t>JZ2486E</t>
  </si>
  <si>
    <t>8-888-2072</t>
  </si>
  <si>
    <t>DILANETH ORTEGA PEREZ</t>
  </si>
  <si>
    <t>ortegadilianeth@gmail.com</t>
  </si>
  <si>
    <t>Buena Vista 1 principal ca c189, CERRO AZUL</t>
  </si>
  <si>
    <t>68884280</t>
  </si>
  <si>
    <t>9.173256,-79.404325</t>
  </si>
  <si>
    <t>JX2483E</t>
  </si>
  <si>
    <t>4-198-726</t>
  </si>
  <si>
    <t>Auristelis Morales Valdés de muñoz</t>
  </si>
  <si>
    <t>maikitoantonio27@gmail.com</t>
  </si>
  <si>
    <t>Villa Atena 4ta ca 80, VILLA ATENAS(P), LAS CUMBRES,</t>
  </si>
  <si>
    <t>68347703</t>
  </si>
  <si>
    <t>9.109323,-79.563268</t>
  </si>
  <si>
    <t>JJ2626E</t>
  </si>
  <si>
    <t>4-808-194</t>
  </si>
  <si>
    <t>MICHAEL ALBERTO LIZONDRO BARRIA</t>
  </si>
  <si>
    <t>Michael.lizondro@gmail.com</t>
  </si>
  <si>
    <t>Coral Tower Torre 100 Ap -15c</t>
  </si>
  <si>
    <t>62848484</t>
  </si>
  <si>
    <t>9.007370,-79.507553</t>
  </si>
  <si>
    <t>JB2815E</t>
  </si>
  <si>
    <t xml:space="preserve"> 5-716-1988</t>
  </si>
  <si>
    <t>LEONELA RUILOBA</t>
  </si>
  <si>
    <t>Leonelaruiloba11@gmail.com</t>
  </si>
  <si>
    <t xml:space="preserve">Yaviza cll vereda pinogama ca sn, PINOGANA </t>
  </si>
  <si>
    <t>PINOGANA                                          </t>
  </si>
  <si>
    <t>66887154</t>
  </si>
  <si>
    <t>8.156624,-77.690809</t>
  </si>
  <si>
    <t>JR3091E</t>
  </si>
  <si>
    <t>5-14-1630</t>
  </si>
  <si>
    <t xml:space="preserve"> JOSE WALDINO CANSARI BERRUGATE</t>
  </si>
  <si>
    <t>Kansarijose@gmail.com</t>
  </si>
  <si>
    <t>Yaviza nva esperanza c 390, PINOGANA</t>
  </si>
  <si>
    <t>67924301</t>
  </si>
  <si>
    <t>JI3080E</t>
  </si>
  <si>
    <t>5-705-1828</t>
  </si>
  <si>
    <t>LOURDES MITZELA DEGAIZA AJI</t>
  </si>
  <si>
    <t>Mitzeladegaiza@gmail.com</t>
  </si>
  <si>
    <t xml:space="preserve">Yaviza C sn la quinta medidor 159453705, </t>
  </si>
  <si>
    <t>66578315</t>
  </si>
  <si>
    <t>JL3128E</t>
  </si>
  <si>
    <t xml:space="preserve"> 8-479-525</t>
  </si>
  <si>
    <t>JOSE ALBERTO VASQUEZ GARCIA</t>
  </si>
  <si>
    <t>Mantjosevasquez@gmail.com</t>
  </si>
  <si>
    <t>Paso Blanco 1 9 ext abat yamileth al fin, PACORA</t>
  </si>
  <si>
    <t>68412836</t>
  </si>
  <si>
    <t>8.155256,-77.690814</t>
  </si>
  <si>
    <t>JO3134E</t>
  </si>
  <si>
    <t xml:space="preserve"> 5-709-1648</t>
  </si>
  <si>
    <t>LAIDA CACHUPI</t>
  </si>
  <si>
    <t>Cachupi00@gmail.com</t>
  </si>
  <si>
    <t>Yaviza calle vereda, PINOGANA</t>
  </si>
  <si>
    <t>67161375</t>
  </si>
  <si>
    <t>JN3180E</t>
  </si>
  <si>
    <t>11-701-667</t>
  </si>
  <si>
    <t>LAURINA CACHUPI BERRUGATE</t>
  </si>
  <si>
    <t>Cachupilaurina@gmail.com</t>
  </si>
  <si>
    <t>66643177</t>
  </si>
  <si>
    <t>JX3186E</t>
  </si>
  <si>
    <t xml:space="preserve"> 5-716-1405</t>
  </si>
  <si>
    <t>MILAGRO MARILYZ ORTEGA CASTRO</t>
  </si>
  <si>
    <t>Milagrosortega@gmail.com</t>
  </si>
  <si>
    <t>Yaviza Sabanitas medidor 78797874, PINOGANA</t>
  </si>
  <si>
    <t>66493146</t>
  </si>
  <si>
    <t>JC3211E</t>
  </si>
  <si>
    <t>8-932-2303</t>
  </si>
  <si>
    <t>ESTRELLA PACHECO BEDOYA</t>
  </si>
  <si>
    <t>Estrellapacheco93@gmail.com</t>
  </si>
  <si>
    <t>Yaviza selos totumos medidor 119916638</t>
  </si>
  <si>
    <t>66807008</t>
  </si>
  <si>
    <t>JV3227E</t>
  </si>
  <si>
    <t xml:space="preserve"> 5-719-641</t>
  </si>
  <si>
    <t>Maylis ratchell Perea</t>
  </si>
  <si>
    <t>Maylis@gmail.com</t>
  </si>
  <si>
    <t>Yaviza los guapos medidor 14505121096</t>
  </si>
  <si>
    <t>66598915</t>
  </si>
  <si>
    <t>8.167852,-77.696896</t>
  </si>
  <si>
    <t>JQ3661E</t>
  </si>
  <si>
    <t>8-1017-1956</t>
  </si>
  <si>
    <t>CAROLINA CACHUPI ZARCO</t>
  </si>
  <si>
    <t>Carolinacachupi294@gmail.com</t>
  </si>
  <si>
    <t>Yaviza pueblo nuevo medidor 131960366</t>
  </si>
  <si>
    <t>64871840</t>
  </si>
  <si>
    <t>8.152941,-77.692280</t>
  </si>
  <si>
    <t>JA3590E</t>
  </si>
  <si>
    <t>5-708-1183</t>
  </si>
  <si>
    <t>ANA ZOILA MONTES MORENO</t>
  </si>
  <si>
    <t>Anazoila1989@gmail.com</t>
  </si>
  <si>
    <t>63131031</t>
  </si>
  <si>
    <t>JK3584E</t>
  </si>
  <si>
    <t>11-701-543</t>
  </si>
  <si>
    <t>NILDA ROSALES</t>
  </si>
  <si>
    <t>Nildarosales@gmail.com</t>
  </si>
  <si>
    <t xml:space="preserve"> Las palmeras ca B14 medidor 14429659510,</t>
  </si>
  <si>
    <t>68760157</t>
  </si>
  <si>
    <t>JV3760E</t>
  </si>
  <si>
    <t>5-709-1649</t>
  </si>
  <si>
    <t>Santiago Dogirama conchavi</t>
  </si>
  <si>
    <t>Dogiramajose780@gmail.com</t>
  </si>
  <si>
    <t>: Las palmeras ca b14 medidor 1442965951</t>
  </si>
  <si>
    <t>68461216</t>
  </si>
  <si>
    <t>JM4028E</t>
  </si>
  <si>
    <t>5-716-2240</t>
  </si>
  <si>
    <t>YANILSA CARABALLO</t>
  </si>
  <si>
    <t>Yanilzacaraballo@gmail.com</t>
  </si>
  <si>
    <t>Yaviza pueblo nuevo ca med. 131960366</t>
  </si>
  <si>
    <t>68782579</t>
  </si>
  <si>
    <t>JR3853E</t>
  </si>
  <si>
    <t>11-702-1081</t>
  </si>
  <si>
    <t>YACKELINA SARCO CHANGO</t>
  </si>
  <si>
    <t>Alexander89@gmail.com</t>
  </si>
  <si>
    <t>Yaviza los guabos ca sn med. 14521472333</t>
  </si>
  <si>
    <t>65524836</t>
  </si>
  <si>
    <t>JB3822E</t>
  </si>
  <si>
    <t xml:space="preserve"> 5-718-1200</t>
  </si>
  <si>
    <t>ANA GONZALEZ</t>
  </si>
  <si>
    <t>Almarismejia9@gmail.com</t>
  </si>
  <si>
    <t>Yaviza los guabos ca medidor</t>
  </si>
  <si>
    <t>65073598</t>
  </si>
  <si>
    <t>JH3408E</t>
  </si>
  <si>
    <t>8-860-1346</t>
  </si>
  <si>
    <t>JHANABEL DEL CARMEN AVILA ALVARADO</t>
  </si>
  <si>
    <t>janyavila08@gmail.com</t>
  </si>
  <si>
    <t>Monterrico Casa R-18 Calle 13</t>
  </si>
  <si>
    <t>66828050</t>
  </si>
  <si>
    <t>JS4486E</t>
  </si>
  <si>
    <t>8-1025-1986</t>
  </si>
  <si>
    <t>PAOLA QUIÑONES</t>
  </si>
  <si>
    <t>66960560</t>
  </si>
  <si>
    <t>paolagrant@gmail.com</t>
  </si>
  <si>
    <t>Carrasquilla calle 65 casa 4</t>
  </si>
  <si>
    <t>17PPK6318195098</t>
  </si>
  <si>
    <t>JU0215E</t>
  </si>
  <si>
    <t>8-857-321</t>
  </si>
  <si>
    <t xml:space="preserve">Karineth Johnson </t>
  </si>
  <si>
    <t>karinethjohnson@gmail.com</t>
  </si>
  <si>
    <t>pH Verona calle A casa 16</t>
  </si>
  <si>
    <t>17PPK3563986799</t>
  </si>
  <si>
    <t>JX0225E</t>
  </si>
  <si>
    <t>8-447-940</t>
  </si>
  <si>
    <t xml:space="preserve">Andres simmons </t>
  </si>
  <si>
    <t>67271011</t>
  </si>
  <si>
    <t>andresalonso@gmail.com</t>
  </si>
  <si>
    <t>Rio abajo calle 17 casa 3 diagonal al cuarto</t>
  </si>
  <si>
    <t>17PPK6596697738</t>
  </si>
  <si>
    <t>JB0424E</t>
  </si>
  <si>
    <t>8-834-2348</t>
  </si>
  <si>
    <t>JHON ORTIZ</t>
  </si>
  <si>
    <t>65392975</t>
  </si>
  <si>
    <t>Jhonpuntos507@gmail.com</t>
  </si>
  <si>
    <t>Concepción la vieja calle 6 casa 6</t>
  </si>
  <si>
    <t>17PPL7279600557</t>
  </si>
  <si>
    <t>JI0727E</t>
  </si>
  <si>
    <t>7-103-347</t>
  </si>
  <si>
    <t xml:space="preserve">Anel Mendoza </t>
  </si>
  <si>
    <t>65834967</t>
  </si>
  <si>
    <t>anelperez@gmail.com</t>
  </si>
  <si>
    <t>Juan diaz calle 3 casa 1</t>
  </si>
  <si>
    <t>17PPK7092499967</t>
  </si>
  <si>
    <t>JY2595E</t>
  </si>
  <si>
    <t>4-814-108</t>
  </si>
  <si>
    <t>Roderick palacio</t>
  </si>
  <si>
    <t>61761004</t>
  </si>
  <si>
    <t>roderickpalacio@gmail.com</t>
  </si>
  <si>
    <t>Monte oscuro calle 1 casa 23DD46</t>
  </si>
  <si>
    <t>17PPK6444798122</t>
  </si>
  <si>
    <t>JW1198E</t>
  </si>
  <si>
    <t>8-964-1299</t>
  </si>
  <si>
    <t xml:space="preserve">CARLA THAISHS HINDS </t>
  </si>
  <si>
    <t>62276851</t>
  </si>
  <si>
    <t>Yarielahinds@gmail.com</t>
  </si>
  <si>
    <t>Cerro viento calle principal casa 886</t>
  </si>
  <si>
    <t>17PPL6997501778</t>
  </si>
  <si>
    <t>JQ1790E</t>
  </si>
  <si>
    <t>8-738-2451</t>
  </si>
  <si>
    <t>Lisethe chacon</t>
  </si>
  <si>
    <t>64448187</t>
  </si>
  <si>
    <t>Lissethe_chacon@gmail.com</t>
  </si>
  <si>
    <t xml:space="preserve">Ph verona calleB casa 9 </t>
  </si>
  <si>
    <t>JG1885E</t>
  </si>
  <si>
    <t>8-262-741</t>
  </si>
  <si>
    <t xml:space="preserve">Gladys Herrera </t>
  </si>
  <si>
    <t>65707020</t>
  </si>
  <si>
    <t>gladysherrera@gmail.com</t>
  </si>
  <si>
    <t>17PPK7088699958</t>
  </si>
  <si>
    <t>JB2371E</t>
  </si>
  <si>
    <t>8-755-2330</t>
  </si>
  <si>
    <t>FITZGERALD BENNETT CAÑIZALES</t>
  </si>
  <si>
    <t>67304575</t>
  </si>
  <si>
    <t>Bennettfitzgerald1984@gmail.com</t>
  </si>
  <si>
    <t>Nuevo tocumen calle 88 cas113</t>
  </si>
  <si>
    <t>17PPL810994892</t>
  </si>
  <si>
    <t>JS2859E</t>
  </si>
  <si>
    <t>5-715-1438</t>
  </si>
  <si>
    <t>ISNETH ELIZABETH MONTENEGRO GONZALEZ</t>
  </si>
  <si>
    <t>65528380</t>
  </si>
  <si>
    <t>theniluzgonzalez@gmail.com</t>
  </si>
  <si>
    <t>Yaviza calle 5 casa 141</t>
  </si>
  <si>
    <t>YAVIZA                                            </t>
  </si>
  <si>
    <t>18PQ0337502819</t>
  </si>
  <si>
    <t>JC2957E</t>
  </si>
  <si>
    <t>11-700-1117</t>
  </si>
  <si>
    <t>BETZY MITZEL GUAINORA ORTEGA</t>
  </si>
  <si>
    <t>69645069</t>
  </si>
  <si>
    <t>guainorabetzi@gmail.com</t>
  </si>
  <si>
    <t>Yaviza calle 5 casa 122</t>
  </si>
  <si>
    <t>18PTQ0337302777</t>
  </si>
  <si>
    <t>JM2964E</t>
  </si>
  <si>
    <t>8-809-2023</t>
  </si>
  <si>
    <t>MICHELLE STEPHANIE SMITH CARABALLO</t>
  </si>
  <si>
    <t>66408701</t>
  </si>
  <si>
    <t>mimastepha@gmail.com</t>
  </si>
  <si>
    <t>Yaviza calle 5 casa 1090528161</t>
  </si>
  <si>
    <t>JL3001E</t>
  </si>
  <si>
    <t>5-709-627</t>
  </si>
  <si>
    <t>ISABELITA MESUA CANSARI</t>
  </si>
  <si>
    <t>65312235</t>
  </si>
  <si>
    <t>isabelamezua@gmail.com</t>
  </si>
  <si>
    <t xml:space="preserve">Yaviza calle 5 casa 302 alado del cuartel </t>
  </si>
  <si>
    <t>JC3026E</t>
  </si>
  <si>
    <t>8-962-1670</t>
  </si>
  <si>
    <t>ALEJANDRO SANCHEZ</t>
  </si>
  <si>
    <t>Marjotineza17678@gmail.com</t>
  </si>
  <si>
    <t>El coco el chorro casa 4273</t>
  </si>
  <si>
    <t>17PPk3176681192</t>
  </si>
  <si>
    <t>JX3020E</t>
  </si>
  <si>
    <t>8-1073-2371</t>
  </si>
  <si>
    <t>JULEIMYS JOELISNETH RAMIREZ TABIA</t>
  </si>
  <si>
    <t>66816668</t>
  </si>
  <si>
    <t>Bleimytapiarodriguez@gmail.com</t>
  </si>
  <si>
    <t>Pacora calle 4 casa 127</t>
  </si>
  <si>
    <t>17PPL8775504172</t>
  </si>
  <si>
    <t>JG3043E</t>
  </si>
  <si>
    <t>8-964-2350</t>
  </si>
  <si>
    <t>NIMIA DE LA ROSA</t>
  </si>
  <si>
    <t>65371127</t>
  </si>
  <si>
    <t>rosaminia@gmail.com</t>
  </si>
  <si>
    <t>Yaviza calle clarixa cas 159453456</t>
  </si>
  <si>
    <t>JJ3090E</t>
  </si>
  <si>
    <t>5-700-2481</t>
  </si>
  <si>
    <t>LUCIA ALVAREZ</t>
  </si>
  <si>
    <t>60175242</t>
  </si>
  <si>
    <t>luciaalavrez@gmail.com</t>
  </si>
  <si>
    <t>Yaviza los guavos cas 159453851</t>
  </si>
  <si>
    <t>JT3116E</t>
  </si>
  <si>
    <t>9-140-640</t>
  </si>
  <si>
    <t>JOSE CAMPOS</t>
  </si>
  <si>
    <t>josecampos@gmail.com</t>
  </si>
  <si>
    <t>Yaviza calle sabanitas cas 76797874</t>
  </si>
  <si>
    <t>JJ3174E</t>
  </si>
  <si>
    <t>5-710-1843</t>
  </si>
  <si>
    <t>MARIA MONTENEGRO</t>
  </si>
  <si>
    <t>69591051</t>
  </si>
  <si>
    <t>mariamontenegro@gmail.com</t>
  </si>
  <si>
    <t>JA3025E</t>
  </si>
  <si>
    <t>5-22-308</t>
  </si>
  <si>
    <t>LUISA QUINTERO</t>
  </si>
  <si>
    <t>65006229</t>
  </si>
  <si>
    <t>ruzoxx4@gmail.com</t>
  </si>
  <si>
    <t>Yaviza pueblo nuevo cas3 md 117413412</t>
  </si>
  <si>
    <t>JG3441E</t>
  </si>
  <si>
    <t>5-702-136</t>
  </si>
  <si>
    <t>RUTH GONZALEZ</t>
  </si>
  <si>
    <t>67820143</t>
  </si>
  <si>
    <t>angelag2795@gmail.com</t>
  </si>
  <si>
    <t>Yaviza los guavos cas 53</t>
  </si>
  <si>
    <t>JI3219E</t>
  </si>
  <si>
    <t>5-708-1097</t>
  </si>
  <si>
    <t>CARLOS AURENCIO MENGUIZAMA ORTEGA</t>
  </si>
  <si>
    <t>66531953</t>
  </si>
  <si>
    <t>carlosortega@gmail.com</t>
  </si>
  <si>
    <t>Darién yaviza sect guabos med 159419571</t>
  </si>
  <si>
    <t>JB2986E</t>
  </si>
  <si>
    <t>8-746-1430</t>
  </si>
  <si>
    <t>GABRIEL MARTINEZ</t>
  </si>
  <si>
    <t>68736352</t>
  </si>
  <si>
    <t>gabrielmartinez@gmail.com</t>
  </si>
  <si>
    <t>Yaviza pueblo nuevo sect 1 cas 3</t>
  </si>
  <si>
    <t>JR3546E</t>
  </si>
  <si>
    <t>AV157470</t>
  </si>
  <si>
    <t>Fener Liliana Amu Caicedo</t>
  </si>
  <si>
    <t>64396671</t>
  </si>
  <si>
    <t>Gabrielposada212@gmail.com</t>
  </si>
  <si>
    <t>Santa librada call8 casa 1 451-B</t>
  </si>
  <si>
    <t>17PPL6381803791</t>
  </si>
  <si>
    <t>JO4648E</t>
  </si>
  <si>
    <t>BC697208</t>
  </si>
  <si>
    <t>Edilma Vesga Triana</t>
  </si>
  <si>
    <t>63727722</t>
  </si>
  <si>
    <t>Fabiardar22@gmail.com</t>
  </si>
  <si>
    <t>24 de diciembre villa daniela calle K casa K18</t>
  </si>
  <si>
    <t>17PPL7641205702</t>
  </si>
  <si>
    <t>JF4871E</t>
  </si>
  <si>
    <t>JT0232E</t>
  </si>
  <si>
    <t>4-785-914</t>
  </si>
  <si>
    <t>LUCRECIA CARPINTERO</t>
  </si>
  <si>
    <t>carpinterolucrecia184@gmail.com</t>
  </si>
  <si>
    <t>JO0433E</t>
  </si>
  <si>
    <t>4-788-792</t>
  </si>
  <si>
    <t>MARITZA VEJERANO TREJOS</t>
  </si>
  <si>
    <t>Maritzavejerano317@gmail.com</t>
  </si>
  <si>
    <t>JC0446E</t>
  </si>
  <si>
    <t>8-1058-2300</t>
  </si>
  <si>
    <t>Elairo Pizarro</t>
  </si>
  <si>
    <t>Pizarro2007@gmail.com</t>
  </si>
  <si>
    <t>JH0615E</t>
  </si>
  <si>
    <t>8-923-335</t>
  </si>
  <si>
    <t>Erick Rodriguez</t>
  </si>
  <si>
    <t>Arelislopez548@gmail.com</t>
  </si>
  <si>
    <t xml:space="preserve">Castilla </t>
  </si>
  <si>
    <t>JO1330E</t>
  </si>
  <si>
    <t>10-706-1865</t>
  </si>
  <si>
    <t xml:space="preserve">Julio Pérez </t>
  </si>
  <si>
    <t xml:space="preserve"> Perez1975@gmail.com</t>
  </si>
  <si>
    <t xml:space="preserve">Praderas del rocío </t>
  </si>
  <si>
    <t>JA1350E</t>
  </si>
  <si>
    <t>8-492-787</t>
  </si>
  <si>
    <t>JOSE EDISON MAXWELL GUTIERREZ</t>
  </si>
  <si>
    <t>Zulycdehoyos@gmail.com</t>
  </si>
  <si>
    <t>Plaza valencia</t>
  </si>
  <si>
    <t>JS2252E</t>
  </si>
  <si>
    <t>JULIO PEREZ</t>
  </si>
  <si>
    <t>Perez1975@gmail.com</t>
  </si>
  <si>
    <t>Jardines de sevilla</t>
  </si>
  <si>
    <t>JE2144E</t>
  </si>
  <si>
    <t>Carpinterolucrecia184@gmail.com</t>
  </si>
  <si>
    <t xml:space="preserve">Altos de azul </t>
  </si>
  <si>
    <t>JJ2199E</t>
  </si>
  <si>
    <t>10-703-174</t>
  </si>
  <si>
    <t>Nasly Nuñez</t>
  </si>
  <si>
    <t>Carmenlopez812@gmail.com</t>
  </si>
  <si>
    <t>San Antonio</t>
  </si>
  <si>
    <t>JH2700E</t>
  </si>
  <si>
    <t>10-27-801</t>
  </si>
  <si>
    <t>IRMITA CAMPOS LOPEZ</t>
  </si>
  <si>
    <t>Campos1972@gmail.com</t>
  </si>
  <si>
    <t>JR3061E</t>
  </si>
  <si>
    <t>8-722-262</t>
  </si>
  <si>
    <t>BRUNILDA TULI ARENA</t>
  </si>
  <si>
    <t>Tulibrunilda16@gmail.com</t>
  </si>
  <si>
    <t>JC3478E</t>
  </si>
  <si>
    <t>5-10-813</t>
  </si>
  <si>
    <t>ALFONSO MORENO LOPEZ</t>
  </si>
  <si>
    <t>Alfboroba@yahoo.es</t>
  </si>
  <si>
    <t>Yaviza</t>
  </si>
  <si>
    <t>JV3764E</t>
  </si>
  <si>
    <t>8-939-1733</t>
  </si>
  <si>
    <t>ANTHONY JOSUE DIAZ BATISTA</t>
  </si>
  <si>
    <t>kiingjosue2308@icloud.com</t>
  </si>
  <si>
    <t>Villa massiel</t>
  </si>
  <si>
    <t>JC3802E</t>
  </si>
  <si>
    <t>5-707-451</t>
  </si>
  <si>
    <t>ANGELICA GARABATO</t>
  </si>
  <si>
    <t>Angelinagarabato07@gmail.com</t>
  </si>
  <si>
    <t>JQ3667E</t>
  </si>
  <si>
    <t>4-783-1924</t>
  </si>
  <si>
    <t>Fidelina Lopez</t>
  </si>
  <si>
    <t>Fidelinalopez195@gmail.com</t>
  </si>
  <si>
    <t>JF4481E</t>
  </si>
  <si>
    <t>8-172-35</t>
  </si>
  <si>
    <t>Sara Bhiku</t>
  </si>
  <si>
    <t>Sakina.pty@gmail.com</t>
  </si>
  <si>
    <t>JB4900E</t>
  </si>
  <si>
    <t>JR4898E</t>
  </si>
  <si>
    <t>JY4894E</t>
  </si>
  <si>
    <t>4-260-523</t>
  </si>
  <si>
    <t>Martina Araúz</t>
  </si>
  <si>
    <t>Arauzmaria@gmail.com</t>
  </si>
  <si>
    <t>JW4994E</t>
  </si>
  <si>
    <t>5PI-3-917</t>
  </si>
  <si>
    <t>Florentina Lino</t>
  </si>
  <si>
    <t>Ortega1771@gmail.com</t>
  </si>
  <si>
    <t>JU5310E</t>
  </si>
  <si>
    <t>8-772-1495</t>
  </si>
  <si>
    <t>Yamileth Peña</t>
  </si>
  <si>
    <t>Dayanispowers04@gmail.com</t>
  </si>
  <si>
    <t>JQ5423E</t>
  </si>
  <si>
    <t>8-894-137</t>
  </si>
  <si>
    <t>MARIA MOSQUERA</t>
  </si>
  <si>
    <t>Maria4811@gmail.com</t>
  </si>
  <si>
    <t xml:space="preserve">Santa Sofía </t>
  </si>
  <si>
    <t>64831150</t>
  </si>
  <si>
    <t xml:space="preserve">Fdh FLG 052 T 019 </t>
  </si>
  <si>
    <t>JF1038E</t>
  </si>
  <si>
    <t>8-916-47</t>
  </si>
  <si>
    <t>KATHERINEE SOLIMAR GARCIA RAMOS</t>
  </si>
  <si>
    <t>Raulomardehermoso14@gmail.com</t>
  </si>
  <si>
    <t>66330147</t>
  </si>
  <si>
    <t>Pcg 036 t 014</t>
  </si>
  <si>
    <t>JY0948E</t>
  </si>
  <si>
    <t>8-931-2099</t>
  </si>
  <si>
    <t xml:space="preserve">Lidiana Guevara </t>
  </si>
  <si>
    <t>Lguevara@hotmail.com</t>
  </si>
  <si>
    <t>63440592</t>
  </si>
  <si>
    <t>Flg 030 t 009</t>
  </si>
  <si>
    <t>JM1307E</t>
  </si>
  <si>
    <t>8-886-419</t>
  </si>
  <si>
    <t xml:space="preserve">Kelly de león </t>
  </si>
  <si>
    <t>Kelly.deleon@gmail.com</t>
  </si>
  <si>
    <t xml:space="preserve">Altos del Ángel </t>
  </si>
  <si>
    <t>64467760</t>
  </si>
  <si>
    <t xml:space="preserve"> Pcg 013 t 006</t>
  </si>
  <si>
    <t>JR1779E</t>
  </si>
  <si>
    <t>8-1008-740</t>
  </si>
  <si>
    <t>VIVIANA ARCIA</t>
  </si>
  <si>
    <t>Kaylinn84@gmail.com</t>
  </si>
  <si>
    <t xml:space="preserve">Los </t>
  </si>
  <si>
    <t>61267860</t>
  </si>
  <si>
    <t>FLG 041 T 009</t>
  </si>
  <si>
    <t>JB2054E</t>
  </si>
  <si>
    <t>8-911-1058</t>
  </si>
  <si>
    <t>NAIROBYS LITZEL GONZALEZ BADILLO</t>
  </si>
  <si>
    <t>Kimberly08mercado21@gmail.com</t>
  </si>
  <si>
    <t>64453936</t>
  </si>
  <si>
    <t>Pcg 004 t5</t>
  </si>
  <si>
    <t>JT2360E</t>
  </si>
  <si>
    <t>8-438-486</t>
  </si>
  <si>
    <t>SINDY ROBLES</t>
  </si>
  <si>
    <t>Guerrapty888@gmail.com</t>
  </si>
  <si>
    <t xml:space="preserve">San Pedro 2 </t>
  </si>
  <si>
    <t>61173899</t>
  </si>
  <si>
    <t>9.046995,-79.463628</t>
  </si>
  <si>
    <t>JO2701E</t>
  </si>
  <si>
    <t>3-716-81</t>
  </si>
  <si>
    <t xml:space="preserve">Taskia hawkins </t>
  </si>
  <si>
    <t>T.kathiuska0022@gmail.com</t>
  </si>
  <si>
    <t>62467271</t>
  </si>
  <si>
    <t>Pcg 021 t 006</t>
  </si>
  <si>
    <t>JF2810E</t>
  </si>
  <si>
    <t>8-777-1584</t>
  </si>
  <si>
    <t>KATHIA BRICELDA BREDMA BETHANCOURT</t>
  </si>
  <si>
    <t>Kathia09@gmail.com</t>
  </si>
  <si>
    <t xml:space="preserve">Panama viejo </t>
  </si>
  <si>
    <t>67427896</t>
  </si>
  <si>
    <t>Ceg 040 t 026</t>
  </si>
  <si>
    <t>JI3902E</t>
  </si>
  <si>
    <t>8-923-397</t>
  </si>
  <si>
    <t>KEVIN FERNANDO CASTRO BOWIE</t>
  </si>
  <si>
    <t>Jhamaelysc@gmail.com</t>
  </si>
  <si>
    <t>67106981</t>
  </si>
  <si>
    <t>9.040629,-79.445418</t>
  </si>
  <si>
    <t>JS4171E</t>
  </si>
  <si>
    <t>8-229-1291</t>
  </si>
  <si>
    <t>CRISTOBAL BETHANCOURT</t>
  </si>
  <si>
    <t>Smabelayn@gmail.com</t>
  </si>
  <si>
    <t>68874279</t>
  </si>
  <si>
    <t>Flg 030 t 26</t>
  </si>
  <si>
    <t>JV4789E</t>
  </si>
  <si>
    <t>8-883-1555</t>
  </si>
  <si>
    <t xml:space="preserve">Luis Ortega </t>
  </si>
  <si>
    <t>Luis1881@gmail.com</t>
  </si>
  <si>
    <t>62888677</t>
  </si>
  <si>
    <t>Flg 030t 10</t>
  </si>
  <si>
    <t>JZ4915E</t>
  </si>
  <si>
    <t>10-30-2</t>
  </si>
  <si>
    <t>Amalia castro</t>
  </si>
  <si>
    <t>Castroalbiriano35@gmail.com</t>
  </si>
  <si>
    <t xml:space="preserve">Altos de santa Rita </t>
  </si>
  <si>
    <t>65682609</t>
  </si>
  <si>
    <t>Flg 009 t 024</t>
  </si>
  <si>
    <t>JY5379E</t>
  </si>
  <si>
    <t>19-715-1364</t>
  </si>
  <si>
    <t xml:space="preserve">Ckefina wikfred </t>
  </si>
  <si>
    <t>Yuskaira@gmaik.com</t>
  </si>
  <si>
    <t>68648056</t>
  </si>
  <si>
    <t>Rrg 007 t 026</t>
  </si>
  <si>
    <t>JF4916E</t>
  </si>
  <si>
    <t>CRISTOBAL BETHANCOURT SANTAMAR</t>
  </si>
  <si>
    <t>JY5311E</t>
  </si>
  <si>
    <t>8-942-1811</t>
  </si>
  <si>
    <t>Yukaira Edith Renaldis Caicedo</t>
  </si>
  <si>
    <t>60991084</t>
  </si>
  <si>
    <t>Cajgjackman@gmail.com</t>
  </si>
  <si>
    <t>Edificio Virgen Guadalupe casa 6A</t>
  </si>
  <si>
    <t>PA-17PPK6016191338</t>
  </si>
  <si>
    <t>JY1188E</t>
  </si>
  <si>
    <t>8-731-1422</t>
  </si>
  <si>
    <t>JUAN J SIBAUSTE HENRIQUEZ</t>
  </si>
  <si>
    <t>67514610</t>
  </si>
  <si>
    <t>Juansibauste@hotmail.com</t>
  </si>
  <si>
    <t>Edificio san pedro 2 torre 6 apto 11 B</t>
  </si>
  <si>
    <t>PA-17PPL6884400151</t>
  </si>
  <si>
    <t>JL5096D</t>
  </si>
  <si>
    <t>4-125-1569</t>
  </si>
  <si>
    <t>Marlene Zuleika Candanedo Cerna Lope</t>
  </si>
  <si>
    <t>62197390</t>
  </si>
  <si>
    <t>Hilarysalass28@gmail.com</t>
  </si>
  <si>
    <t>PA-17PPL7237101825</t>
  </si>
  <si>
    <t>JD0601E</t>
  </si>
  <si>
    <t>8-766-2372</t>
  </si>
  <si>
    <t>EDUARDO WILLIAMS CASTILLO</t>
  </si>
  <si>
    <t>67573817</t>
  </si>
  <si>
    <t>Eduardowilliams2517@gmail.com</t>
  </si>
  <si>
    <t>Montemadero calle 3D casa D340</t>
  </si>
  <si>
    <t>PA-17PPL9053005592</t>
  </si>
  <si>
    <t>JR1957E</t>
  </si>
  <si>
    <t>4-785-2393</t>
  </si>
  <si>
    <t>CARLOS OLMOS</t>
  </si>
  <si>
    <t>67707104</t>
  </si>
  <si>
    <t>Olmitocarlos2007@gmail.com</t>
  </si>
  <si>
    <t>Bosques de Pacora calle 2 casa 46</t>
  </si>
  <si>
    <t>PA-17PPL9401307409</t>
  </si>
  <si>
    <t>JK2361E</t>
  </si>
  <si>
    <t>8-977-1808</t>
  </si>
  <si>
    <t xml:space="preserve">Katethleen Aldeano </t>
  </si>
  <si>
    <t>61094818</t>
  </si>
  <si>
    <t>Katethleen09aldeano@gmail.com</t>
  </si>
  <si>
    <t>Montemade 4 calle 3D casa D-366</t>
  </si>
  <si>
    <t>PA-PPL9052405574</t>
  </si>
  <si>
    <t>JG2763E</t>
  </si>
  <si>
    <t>8-821-2058</t>
  </si>
  <si>
    <t>MARTHA ESCOBAR</t>
  </si>
  <si>
    <t>60048843</t>
  </si>
  <si>
    <t>Marta_0203@hotmail.com</t>
  </si>
  <si>
    <t>P. H. Villa Medicina torre B apto A3</t>
  </si>
  <si>
    <t>PA-17PPK6266094648</t>
  </si>
  <si>
    <t>JG3728E</t>
  </si>
  <si>
    <t>8-159-543</t>
  </si>
  <si>
    <t>CHARLES BARNABAS</t>
  </si>
  <si>
    <t>66026604</t>
  </si>
  <si>
    <t>Vargasmarines42@gmail.com</t>
  </si>
  <si>
    <t>Los Andes #2 calle principal casa M#15496417</t>
  </si>
  <si>
    <t>PA-17PPL6375400330</t>
  </si>
  <si>
    <t>JY4552E</t>
  </si>
  <si>
    <t>E-8-71929</t>
  </si>
  <si>
    <t xml:space="preserve">Tianrong Yang </t>
  </si>
  <si>
    <t>61297952</t>
  </si>
  <si>
    <t>Lili197502@gmail.com</t>
  </si>
  <si>
    <t>VILLA unida sector IPHE CA 23</t>
  </si>
  <si>
    <t>PA-17PPL5117016915</t>
  </si>
  <si>
    <t>JW4804E</t>
  </si>
  <si>
    <t>8-721-1613</t>
  </si>
  <si>
    <t>Jorge E Acosta Jimenez</t>
  </si>
  <si>
    <t>66676591</t>
  </si>
  <si>
    <t>Enrique0213@gmail.com</t>
  </si>
  <si>
    <t>Colinas del este calle 12 casa 429</t>
  </si>
  <si>
    <t>PA-PPL8735410596</t>
  </si>
  <si>
    <t>JC5397E</t>
  </si>
  <si>
    <t>8-717-1792</t>
  </si>
  <si>
    <t>Manuel Antonio Castillo Copete</t>
  </si>
  <si>
    <t>64154135</t>
  </si>
  <si>
    <t>Juancastillo2513@gmail.com</t>
  </si>
  <si>
    <t>San Martín sector 9 m#113546979</t>
  </si>
  <si>
    <t>PA-17PPL7311505218</t>
  </si>
  <si>
    <t>JN0181E</t>
  </si>
  <si>
    <t>Mirador del bosque ph 21 casa 16</t>
  </si>
  <si>
    <t>PA-17PPL8482308658</t>
  </si>
  <si>
    <t>JI5345D</t>
  </si>
  <si>
    <t>8-528-1907</t>
  </si>
  <si>
    <t xml:space="preserve">Eric Omar Gómez Romero </t>
  </si>
  <si>
    <t>69074639</t>
  </si>
  <si>
    <t>ericogomez68@gmail.com</t>
  </si>
  <si>
    <t>Juan Díaz calle 2da casa 4660</t>
  </si>
  <si>
    <t>PA-17PPL7076300233</t>
  </si>
  <si>
    <t>JA0225E</t>
  </si>
  <si>
    <t>8-932-2154</t>
  </si>
  <si>
    <t>Wilmar Elías Ortega</t>
  </si>
  <si>
    <t>68050170</t>
  </si>
  <si>
    <t>eg578754@gmail.com</t>
  </si>
  <si>
    <t>San Joaquín principal casa B-54</t>
  </si>
  <si>
    <t>PA-17PPL7337903893</t>
  </si>
  <si>
    <t>JN0383E</t>
  </si>
  <si>
    <t>8-913-734</t>
  </si>
  <si>
    <t>Kiara Tanishka Ledezma Atencio</t>
  </si>
  <si>
    <t>69267444</t>
  </si>
  <si>
    <t xml:space="preserve">Guayabito 2 FTE la cancha </t>
  </si>
  <si>
    <t>PA-17PPL7182601340</t>
  </si>
  <si>
    <t>JK0592E</t>
  </si>
  <si>
    <t>8-426-779</t>
  </si>
  <si>
    <t>LILIA TUÑON</t>
  </si>
  <si>
    <t>68381017</t>
  </si>
  <si>
    <t>Carrasquillaastrid002@gmail.com</t>
  </si>
  <si>
    <t>Villa cecilia</t>
  </si>
  <si>
    <t>JY0811E</t>
  </si>
  <si>
    <t>8-758-1769</t>
  </si>
  <si>
    <t>YASURI NOEMI PINTO BROKAMP</t>
  </si>
  <si>
    <t>63561522</t>
  </si>
  <si>
    <t>Yasuripinto1@gmail.com</t>
  </si>
  <si>
    <t>Brisas del mirador 2 PH 21</t>
  </si>
  <si>
    <t>PA-17PPL8485108653</t>
  </si>
  <si>
    <t>JU0821E</t>
  </si>
  <si>
    <t>8-965-2238</t>
  </si>
  <si>
    <t>Tatiana Nicole Zapata Minott</t>
  </si>
  <si>
    <t>62460003</t>
  </si>
  <si>
    <t>Zapatatatiana971@gmail.com</t>
  </si>
  <si>
    <t>Concepción casa miller casa 30 apto 25</t>
  </si>
  <si>
    <t>PA-17PPL7270000395</t>
  </si>
  <si>
    <t>JH1647E</t>
  </si>
  <si>
    <t>4-749-753</t>
  </si>
  <si>
    <t>JEFHERTH JAVAN CABALLERO ESQUIVEL</t>
  </si>
  <si>
    <t>69707694</t>
  </si>
  <si>
    <t>familiacaballero1110@gmail.com</t>
  </si>
  <si>
    <t>Nueva Esperanza sector 4 casa 214</t>
  </si>
  <si>
    <t>PA-17PPL8251007391</t>
  </si>
  <si>
    <t>JY1732E</t>
  </si>
  <si>
    <t>8-787-1585</t>
  </si>
  <si>
    <t>Yoyvy Ortiz Castro</t>
  </si>
  <si>
    <t>62656593</t>
  </si>
  <si>
    <t>ortizyoyvy@gmail.com</t>
  </si>
  <si>
    <t>Nueva Union Veraguense casa 98B</t>
  </si>
  <si>
    <t>PA-17PPL6093504356</t>
  </si>
  <si>
    <t>JV1885E</t>
  </si>
  <si>
    <t>8-753-362</t>
  </si>
  <si>
    <t xml:space="preserve">Yarisbeth González </t>
  </si>
  <si>
    <t>65454040</t>
  </si>
  <si>
    <t>montanezjuancarlos535@gmail.com</t>
  </si>
  <si>
    <t>Ciudad Bolívar calle del IDAAN CA 737</t>
  </si>
  <si>
    <t>PA-17PPL5966409711</t>
  </si>
  <si>
    <t>JJ1951E</t>
  </si>
  <si>
    <t>8-349-782</t>
  </si>
  <si>
    <t>BALBINA MENDOZA</t>
  </si>
  <si>
    <t>64241237</t>
  </si>
  <si>
    <t>dylanalbornoz96@gmail.com</t>
  </si>
  <si>
    <t>Torrijos Carter cerca del centro de Salud casa 2366</t>
  </si>
  <si>
    <t>PA-17PPL6578804171</t>
  </si>
  <si>
    <t>JI2511E</t>
  </si>
  <si>
    <t>Yasuri Noemi Pinto Brokamp</t>
  </si>
  <si>
    <t>yasuripinto1@gmail.com</t>
  </si>
  <si>
    <t>Caminos de Omar después de la tienda casa 275</t>
  </si>
  <si>
    <t>PA-17PPL8716306341</t>
  </si>
  <si>
    <t>JK2695E</t>
  </si>
  <si>
    <t>8-809-2447</t>
  </si>
  <si>
    <t>ARMANDO GONZALEZ GONZALEZ</t>
  </si>
  <si>
    <t>69524239</t>
  </si>
  <si>
    <t>armando225725@gmail.com</t>
  </si>
  <si>
    <t>San Martín sector 9 casa 113546979</t>
  </si>
  <si>
    <t>PA-17PPL7312005194</t>
  </si>
  <si>
    <t>JT2939E</t>
  </si>
  <si>
    <t>8-864-2222</t>
  </si>
  <si>
    <t>ASTRID MORENO</t>
  </si>
  <si>
    <t>63537284</t>
  </si>
  <si>
    <t>Martinesaneth92@gmail.com</t>
  </si>
  <si>
    <t>Chepo sector 4 casa 109033938</t>
  </si>
  <si>
    <t>PA-17PQL0990613817</t>
  </si>
  <si>
    <t>JM3708E</t>
  </si>
  <si>
    <t>8-714-2139</t>
  </si>
  <si>
    <t>ROSA EMILIA APARICIO CAMARENA</t>
  </si>
  <si>
    <t>64961279</t>
  </si>
  <si>
    <t>emilia.ec@gmail.com</t>
  </si>
  <si>
    <t>Chepo el zapote casa 50</t>
  </si>
  <si>
    <t>PA-17PQL0989713793</t>
  </si>
  <si>
    <t>JU3729E</t>
  </si>
  <si>
    <t>8-762-734</t>
  </si>
  <si>
    <t>Jorge Luis Delgado Camarena</t>
  </si>
  <si>
    <t>69072808</t>
  </si>
  <si>
    <t>delgadocamarenajorgeluis95@gmail.com</t>
  </si>
  <si>
    <t>Altos del Tecal calle 6F casa 165-F</t>
  </si>
  <si>
    <t>PA-17PPK4273883738</t>
  </si>
  <si>
    <t>JZ4238E</t>
  </si>
  <si>
    <t>8-321-93</t>
  </si>
  <si>
    <t>DANIA SOLIS</t>
  </si>
  <si>
    <t>69737480</t>
  </si>
  <si>
    <t>diana282103@gmail.com</t>
  </si>
  <si>
    <t>Villa del rey por la cancha casa 302</t>
  </si>
  <si>
    <t>PA-17PPK6669896403</t>
  </si>
  <si>
    <t>JO4679E</t>
  </si>
  <si>
    <t>2-98-224</t>
  </si>
  <si>
    <t xml:space="preserve">Eduardo Márquez Sánchez </t>
  </si>
  <si>
    <t>67849605</t>
  </si>
  <si>
    <t>eduardomarquezsanchez20@gmail.com</t>
  </si>
  <si>
    <t>Concepción casa miller casa 30 ct 25</t>
  </si>
  <si>
    <t>PA-17PPL7271000423</t>
  </si>
  <si>
    <t>JL4899E</t>
  </si>
  <si>
    <t>8-932-1424</t>
  </si>
  <si>
    <t>GUILLERMO BEITIA</t>
  </si>
  <si>
    <t>64652195</t>
  </si>
  <si>
    <t>gbeitia100@gmail.com</t>
  </si>
  <si>
    <t>Colinas del este calle 13 casa 548</t>
  </si>
  <si>
    <t>PA-17PPL8735410596</t>
  </si>
  <si>
    <t>JX5362E</t>
  </si>
  <si>
    <t>8-903-1029</t>
  </si>
  <si>
    <t>Kiriam Yazmin Sáenz Hernandez</t>
  </si>
  <si>
    <t>63063741</t>
  </si>
  <si>
    <t>Kiriansaenz@gmsil.com</t>
  </si>
  <si>
    <t>Juan Gil frente al teléfono casa s/n</t>
  </si>
  <si>
    <t>PA-17PPL9169215466</t>
  </si>
  <si>
    <t>JK5212D</t>
  </si>
  <si>
    <t>1-763-949</t>
  </si>
  <si>
    <t>Dernis Jiménez Hooker</t>
  </si>
  <si>
    <t>62463716</t>
  </si>
  <si>
    <t>Xaviibarber28@gmail.com</t>
  </si>
  <si>
    <t>Sector sur sector nuevo Jet casa E67</t>
  </si>
  <si>
    <t>PA-17PPL7752204911</t>
  </si>
  <si>
    <t>JS0557E</t>
  </si>
  <si>
    <t>8-404-54</t>
  </si>
  <si>
    <t>Johana Garay</t>
  </si>
  <si>
    <t>67519072</t>
  </si>
  <si>
    <t>rodriguezshantelle34@gmail.com</t>
  </si>
  <si>
    <t>Villa Lobos Principal casa 37</t>
  </si>
  <si>
    <t>PA-17PPL7175603648</t>
  </si>
  <si>
    <t>JV0725E</t>
  </si>
  <si>
    <t>8-777-35</t>
  </si>
  <si>
    <t xml:space="preserve">José Antonio Pérez Domínguez </t>
  </si>
  <si>
    <t>65428938</t>
  </si>
  <si>
    <t>Joseperezdominquez@gmail.com</t>
  </si>
  <si>
    <t>Sector Sur Sector Jet casa E 67</t>
  </si>
  <si>
    <t>PA-17PPL7800905393</t>
  </si>
  <si>
    <t>JX1330E</t>
  </si>
  <si>
    <t>8-772-1355</t>
  </si>
  <si>
    <t xml:space="preserve">Teodoro Camarena </t>
  </si>
  <si>
    <t>67271810</t>
  </si>
  <si>
    <t xml:space="preserve">larissa15delcarmen@gmail.com </t>
  </si>
  <si>
    <t>PA-17PPL7625304970</t>
  </si>
  <si>
    <t>JK1485E</t>
  </si>
  <si>
    <t>1-717-1426</t>
  </si>
  <si>
    <t xml:space="preserve">Florina Hooker Trotman </t>
  </si>
  <si>
    <t>66014964</t>
  </si>
  <si>
    <t>gg88547@gmail.com</t>
  </si>
  <si>
    <t>Francisco A Paredes cl6 casa 224</t>
  </si>
  <si>
    <t>PA-17PPK7074399669</t>
  </si>
  <si>
    <t>JI1761E</t>
  </si>
  <si>
    <t>RD6417231</t>
  </si>
  <si>
    <t xml:space="preserve">Carlos David Martinez Ventura </t>
  </si>
  <si>
    <t>67888553</t>
  </si>
  <si>
    <t>Carl8smartinez41976@gmail.com</t>
  </si>
  <si>
    <t>Pacora calle 4TA</t>
  </si>
  <si>
    <t>PA-17PPL8806406095</t>
  </si>
  <si>
    <t>JG1772E</t>
  </si>
  <si>
    <t>8-882-41</t>
  </si>
  <si>
    <t>Jesús Alberto Zambrano Morales</t>
  </si>
  <si>
    <t>63101111</t>
  </si>
  <si>
    <t>Jesuszambrano1129@gmail.com</t>
  </si>
  <si>
    <t>Arnulfo Arias Madrid calle de la Iglesia casa 202</t>
  </si>
  <si>
    <t>PA-17PPL7983605975</t>
  </si>
  <si>
    <t>JN2009E</t>
  </si>
  <si>
    <t>8-910-111</t>
  </si>
  <si>
    <t>EDGARDO DIAZ</t>
  </si>
  <si>
    <t>66367045</t>
  </si>
  <si>
    <t>antoniodiaz1296@gmail.com</t>
  </si>
  <si>
    <t>Edificio San Pedro 2 torre 4 apto 8B</t>
  </si>
  <si>
    <t>JC2297E</t>
  </si>
  <si>
    <t>8-784-1950</t>
  </si>
  <si>
    <t xml:space="preserve">Bernabe Guzmán Juztavino </t>
  </si>
  <si>
    <t>69228050</t>
  </si>
  <si>
    <t>dayragonzalez487@gmail.com</t>
  </si>
  <si>
    <t>Tanara calle principal B-35</t>
  </si>
  <si>
    <t>PA-17PPL9591011021</t>
  </si>
  <si>
    <t>JL2564E</t>
  </si>
  <si>
    <t>5-725-1757</t>
  </si>
  <si>
    <t>María Geraldine Hurtado Rivas</t>
  </si>
  <si>
    <t>66873502</t>
  </si>
  <si>
    <t>Hurtadorivasmariageraldine77@gmail.com</t>
  </si>
  <si>
    <t>Ya iza sector clexidra casav159453463</t>
  </si>
  <si>
    <t>PA-18PTQ0345702531</t>
  </si>
  <si>
    <t>JS3005E</t>
  </si>
  <si>
    <t>9-719-1851</t>
  </si>
  <si>
    <t>MELISSA YOVANIS RODRIGUEZ VALLE</t>
  </si>
  <si>
    <t>65018210</t>
  </si>
  <si>
    <t>Meliyovanis24@gmail.com</t>
  </si>
  <si>
    <t>Ya iza calle Glesida casa 4</t>
  </si>
  <si>
    <t>PA-18PTQ0343302510</t>
  </si>
  <si>
    <t>JT2924E</t>
  </si>
  <si>
    <t>5-18-2638</t>
  </si>
  <si>
    <t>Rubelys Asprilla Cordoba</t>
  </si>
  <si>
    <t>66508506</t>
  </si>
  <si>
    <t>ellistaylor1976@gmail.com</t>
  </si>
  <si>
    <t>Ya iza sector clexida casa 159453436</t>
  </si>
  <si>
    <t>JN2893E</t>
  </si>
  <si>
    <t>5-717-1874</t>
  </si>
  <si>
    <t>NEOMAR QUINTANA</t>
  </si>
  <si>
    <t>67530281</t>
  </si>
  <si>
    <t>Neomarquintana336@gmail.com</t>
  </si>
  <si>
    <t>Yaviza sector los guabos casa s/n</t>
  </si>
  <si>
    <t>67530381</t>
  </si>
  <si>
    <t>PA-18PTQ0337802829</t>
  </si>
  <si>
    <t>JI3420E</t>
  </si>
  <si>
    <t>5-19-933</t>
  </si>
  <si>
    <t>JOSE RICARD</t>
  </si>
  <si>
    <t>68766423</t>
  </si>
  <si>
    <t>Joseluisricard71@gmail.com</t>
  </si>
  <si>
    <t>Yaviza calle principal casa s/n</t>
  </si>
  <si>
    <t>PA-18PTQ0349102618</t>
  </si>
  <si>
    <t>JS3443E</t>
  </si>
  <si>
    <t>5-23-268</t>
  </si>
  <si>
    <t>ALICIA VERGARA</t>
  </si>
  <si>
    <t>65589035</t>
  </si>
  <si>
    <t>Aliciavergara415@gmail.com</t>
  </si>
  <si>
    <t>Yaviza clexidra casa 122</t>
  </si>
  <si>
    <t>PA-18PTQ0288803626</t>
  </si>
  <si>
    <t>JY3196E</t>
  </si>
  <si>
    <t>5-18-2470</t>
  </si>
  <si>
    <t>PEDRO BUSTAMANTE</t>
  </si>
  <si>
    <t>69644502</t>
  </si>
  <si>
    <t>ruthbustamante252@gmail.com</t>
  </si>
  <si>
    <t>Ya iza Clexidra casa 122</t>
  </si>
  <si>
    <t>PA-18PTQ0320402581</t>
  </si>
  <si>
    <t>JH3466E</t>
  </si>
  <si>
    <t>5-709-1183</t>
  </si>
  <si>
    <t>EDWIN APOCHITO</t>
  </si>
  <si>
    <t>67531497</t>
  </si>
  <si>
    <t>mejiacelso1001@gmail.com</t>
  </si>
  <si>
    <t>Ya iza las palmeras casa s/n</t>
  </si>
  <si>
    <t>PA-18PTQ0279103587</t>
  </si>
  <si>
    <t>JQ3474E</t>
  </si>
  <si>
    <t>5-706-2445</t>
  </si>
  <si>
    <t>NILVA CUNAMPIO</t>
  </si>
  <si>
    <t>69680710</t>
  </si>
  <si>
    <t>nicunampio@gmail.com</t>
  </si>
  <si>
    <t>Yaviza las palmeras casa M-717929</t>
  </si>
  <si>
    <t>PA-18PTQ0287403620</t>
  </si>
  <si>
    <t>JU3206E</t>
  </si>
  <si>
    <t>5-708-1070</t>
  </si>
  <si>
    <t>ALAN BARRIGON BERRUGATE</t>
  </si>
  <si>
    <t>65080942</t>
  </si>
  <si>
    <t>salmitalino8@gmail.com</t>
  </si>
  <si>
    <t>Ya iza Pueblo Nuevo Casa M#109075742</t>
  </si>
  <si>
    <t>PA-18PTQ0334402139</t>
  </si>
  <si>
    <t>JF3565E</t>
  </si>
  <si>
    <t>5-702-1820</t>
  </si>
  <si>
    <t>EUSEBIA LINO CHAQUI</t>
  </si>
  <si>
    <t>69437695</t>
  </si>
  <si>
    <t>andydegracia@gmail.com</t>
  </si>
  <si>
    <t>Yaviza Pueblo nuevo casa M#159419572</t>
  </si>
  <si>
    <t>PA-PTQ0337302777</t>
  </si>
  <si>
    <t>JA3497E</t>
  </si>
  <si>
    <t>5-716-260</t>
  </si>
  <si>
    <t>RODRIGO CASTRELLON</t>
  </si>
  <si>
    <t>65533780</t>
  </si>
  <si>
    <t>Mejiacelso1001@gmail.com</t>
  </si>
  <si>
    <t>Yaviza calle clexidra casa 122</t>
  </si>
  <si>
    <t>PA-18PTQ0320802570</t>
  </si>
  <si>
    <t>JE3502E</t>
  </si>
  <si>
    <t xml:space="preserve">Rodrigo Alberto Castrellon Rodriguez </t>
  </si>
  <si>
    <t>66953593</t>
  </si>
  <si>
    <t>PA-18PTQ0339902478</t>
  </si>
  <si>
    <t>JQ3864E</t>
  </si>
  <si>
    <t>8-723-1914</t>
  </si>
  <si>
    <t>LUIS PEREZ</t>
  </si>
  <si>
    <t>68585448</t>
  </si>
  <si>
    <t>Luisperez30lp@gmail.com</t>
  </si>
  <si>
    <t>Sector sector Jet casa E67</t>
  </si>
  <si>
    <t>PA-17PPL7752604629</t>
  </si>
  <si>
    <t>JF3930E</t>
  </si>
  <si>
    <t>4-191-365</t>
  </si>
  <si>
    <t>VEANUR ANÍBAL SAAVEDRA</t>
  </si>
  <si>
    <t>65115235</t>
  </si>
  <si>
    <t>Cbellido23@hotmail.com</t>
  </si>
  <si>
    <t>Campo limbert parque del este casa 5D</t>
  </si>
  <si>
    <t>PA-17PPK6776798226</t>
  </si>
  <si>
    <t>JE4155E</t>
  </si>
  <si>
    <t>8-792-347</t>
  </si>
  <si>
    <t>Luis Carlos Phillips Perez</t>
  </si>
  <si>
    <t>67442252</t>
  </si>
  <si>
    <t>Luisphillips675@gmail.com</t>
  </si>
  <si>
    <t>Parque Lefevre por la esc j. B sosa casa 5</t>
  </si>
  <si>
    <t>PA-17PPK6551995981</t>
  </si>
  <si>
    <t>JN0178E</t>
  </si>
  <si>
    <t>8-759-99</t>
  </si>
  <si>
    <t xml:space="preserve">María del Carmen Ramos </t>
  </si>
  <si>
    <t>65567722</t>
  </si>
  <si>
    <t>Mariaramos1891981@gmail.com</t>
  </si>
  <si>
    <t>San Martín Sector 9 M#113546979</t>
  </si>
  <si>
    <t>PA-16PPL7310805200</t>
  </si>
  <si>
    <t>JF0178E</t>
  </si>
  <si>
    <t>8-833-1243</t>
  </si>
  <si>
    <t>GARY SAEZ</t>
  </si>
  <si>
    <t>64256195</t>
  </si>
  <si>
    <t>garysaez1209@gmail.com</t>
  </si>
  <si>
    <t>Pradera de san Antonio verse casa G57</t>
  </si>
  <si>
    <t>PA-17PPL7120602910</t>
  </si>
  <si>
    <t>JH0396E</t>
  </si>
  <si>
    <t>8-865-2388</t>
  </si>
  <si>
    <t>ASTRID CARRASQUILLA</t>
  </si>
  <si>
    <t>69715186</t>
  </si>
  <si>
    <t>Concepción Casa Miller casa 30 CT 25</t>
  </si>
  <si>
    <t>JZ0588E</t>
  </si>
  <si>
    <t>8-916-507</t>
  </si>
  <si>
    <t>Maybis Amarelys Lopez Reina</t>
  </si>
  <si>
    <t>63359764</t>
  </si>
  <si>
    <t>Lopezmsybis5@gmail.com</t>
  </si>
  <si>
    <t>Caminos de Omar casa 275</t>
  </si>
  <si>
    <t>PA-17PPL8460307190</t>
  </si>
  <si>
    <t>JA0791E</t>
  </si>
  <si>
    <t>5-16-2749</t>
  </si>
  <si>
    <t>Lariza Nanet Martínez Hinestrosa</t>
  </si>
  <si>
    <t>69352911</t>
  </si>
  <si>
    <t>Nanetlariza01@gmail.com</t>
  </si>
  <si>
    <t>Casa de 7A</t>
  </si>
  <si>
    <t>PA-17PPL6097404221</t>
  </si>
  <si>
    <t>JQ0915E</t>
  </si>
  <si>
    <t>8-1052-657</t>
  </si>
  <si>
    <t>Iker Joe Muñoz Martinez</t>
  </si>
  <si>
    <t>63736279</t>
  </si>
  <si>
    <t>Ikerjoem1771@gmail.com</t>
  </si>
  <si>
    <t>Altos del lago calle 1 casa 286</t>
  </si>
  <si>
    <t>PA-PPL7938103625</t>
  </si>
  <si>
    <t>JC1175E</t>
  </si>
  <si>
    <t>9-723-823</t>
  </si>
  <si>
    <t>Enidia Magdalena Quiros Saez</t>
  </si>
  <si>
    <t>69031965</t>
  </si>
  <si>
    <t>Enidiaquiros58@gmail.com</t>
  </si>
  <si>
    <t>La mesa el salao casa 79</t>
  </si>
  <si>
    <t>PA-1-PPL9008613670</t>
  </si>
  <si>
    <t>JI1484E</t>
  </si>
  <si>
    <t>8-448-303</t>
  </si>
  <si>
    <t>CARLOS ARIEL DIAZ ESPINOSA</t>
  </si>
  <si>
    <t>68114370</t>
  </si>
  <si>
    <t>Carlosariel028@gmail.com</t>
  </si>
  <si>
    <t>Puertas de galicia las viñas casa 120</t>
  </si>
  <si>
    <t>PA-17PPL8673808257</t>
  </si>
  <si>
    <t>JB2163E</t>
  </si>
  <si>
    <t>4-755-2474</t>
  </si>
  <si>
    <t>José Emanuel Cortés Saldana</t>
  </si>
  <si>
    <t>64494708</t>
  </si>
  <si>
    <t>Joseronaldopty507@gmail.com</t>
  </si>
  <si>
    <t>Camino de omar después de la tienda casa 275</t>
  </si>
  <si>
    <t>PA-17PPL8460107170</t>
  </si>
  <si>
    <t>JC2547E</t>
  </si>
  <si>
    <t>C03539377</t>
  </si>
  <si>
    <t>Dianira Osorio</t>
  </si>
  <si>
    <t>68373313</t>
  </si>
  <si>
    <t>Kuahtagni@gmail.com</t>
  </si>
  <si>
    <t>La Florida detrás de la cantina casa 1</t>
  </si>
  <si>
    <t>PA-17PPL7264902821</t>
  </si>
  <si>
    <t>JY2690E</t>
  </si>
  <si>
    <t>8-211-1646</t>
  </si>
  <si>
    <t>ROBERTO GONZALEZ</t>
  </si>
  <si>
    <t>63468199</t>
  </si>
  <si>
    <t>Hs1122594@gmail.com</t>
  </si>
  <si>
    <t>Los Andes 2 calle principal casa A4</t>
  </si>
  <si>
    <t>PA-17PPL6371101205</t>
  </si>
  <si>
    <t>JE2897E</t>
  </si>
  <si>
    <t>8-978-1611</t>
  </si>
  <si>
    <t>Carlos Andrés Barrios Barcenas</t>
  </si>
  <si>
    <t>63151033</t>
  </si>
  <si>
    <t>avilaaureli3114@gmail.com</t>
  </si>
  <si>
    <t>Pacora calle 4ta casa 127</t>
  </si>
  <si>
    <t>PA-17PPL8719804038</t>
  </si>
  <si>
    <t>JV3936E</t>
  </si>
  <si>
    <t>9-173-871</t>
  </si>
  <si>
    <t>Gladys Camaño</t>
  </si>
  <si>
    <t>63338520</t>
  </si>
  <si>
    <t>lalincamano011@gmail.com</t>
  </si>
  <si>
    <t>PA-17PPL9534209787</t>
  </si>
  <si>
    <t>JZ4217E</t>
  </si>
  <si>
    <t>10-712-1215</t>
  </si>
  <si>
    <t>Maykel Gracylin Perea De Sedas</t>
  </si>
  <si>
    <t>68782311</t>
  </si>
  <si>
    <t>Pereamaykel989@gmail.com</t>
  </si>
  <si>
    <t>La Florida detrás del bar casa 1 cu 5</t>
  </si>
  <si>
    <t>PA-PPL7268702772</t>
  </si>
  <si>
    <t>JF4395E</t>
  </si>
  <si>
    <t>BG835283</t>
  </si>
  <si>
    <t>Jonathan Javier Ballestas Patermina</t>
  </si>
  <si>
    <t>68668770</t>
  </si>
  <si>
    <t>Javierballestas979@gmail.com</t>
  </si>
  <si>
    <t>Villa Lorena edificio 7 apto 8</t>
  </si>
  <si>
    <t>PA-17PPK6685498239</t>
  </si>
  <si>
    <t>JN4786E</t>
  </si>
  <si>
    <t>4-712-1523</t>
  </si>
  <si>
    <t>Azael Antonio Vásquez Rosas</t>
  </si>
  <si>
    <t>69957532</t>
  </si>
  <si>
    <t>Cynthiaanel28@gmail.com</t>
  </si>
  <si>
    <t>Mirador del bosque PH 36 casa 22</t>
  </si>
  <si>
    <t>PA-17PPL8483408559</t>
  </si>
  <si>
    <t>JR4638E</t>
  </si>
  <si>
    <t>C04048480</t>
  </si>
  <si>
    <t>Tiburcio Benjamin Aguinaga Orozco</t>
  </si>
  <si>
    <t>63766995</t>
  </si>
  <si>
    <t>aguinagatiburcio3@gmail.com</t>
  </si>
  <si>
    <t>Pedregal La Florida casa 8-68</t>
  </si>
  <si>
    <t>PA-17PPL7269502830</t>
  </si>
  <si>
    <t>JZ5048E</t>
  </si>
  <si>
    <t>8-315-970</t>
  </si>
  <si>
    <t>Claudia Gomez</t>
  </si>
  <si>
    <t>64314134</t>
  </si>
  <si>
    <t>Claudiagomez75@gmail.com</t>
  </si>
  <si>
    <t>Punte del rey 165</t>
  </si>
  <si>
    <t>PA-17PPK6651796643</t>
  </si>
  <si>
    <t>JW5207E</t>
  </si>
  <si>
    <t>8-1039-518</t>
  </si>
  <si>
    <t xml:space="preserve">Luis Fernando González Batista </t>
  </si>
  <si>
    <t>67516389</t>
  </si>
  <si>
    <t>eiikiler07@gmail.com</t>
  </si>
  <si>
    <t>Edificio 26 Oeste piso 4 apto 4</t>
  </si>
  <si>
    <t>PA-17PPK6036289645</t>
  </si>
  <si>
    <t>YARATSED JOANNA DEL MAR TOVARES</t>
  </si>
  <si>
    <t>JF2144E</t>
  </si>
  <si>
    <t>8-1003-1121</t>
  </si>
  <si>
    <t>ERNESTO ALBERTO ESPINOSA DOMINGUEZ</t>
  </si>
  <si>
    <t>64833263</t>
  </si>
  <si>
    <t>Cortesegar285@gmail.com</t>
  </si>
  <si>
    <t>San Pedro 2 después de la multi casa A2</t>
  </si>
  <si>
    <t>PA-17PPL6888300343</t>
  </si>
  <si>
    <t>JR2292E</t>
  </si>
  <si>
    <t>8-918-33</t>
  </si>
  <si>
    <t>Aaron Alejandro Núñez Aldeano</t>
  </si>
  <si>
    <t>65934433</t>
  </si>
  <si>
    <t>aaron.multiservicios12@gmail.com</t>
  </si>
  <si>
    <t>Nuevo Tocumen calle 47 casa F389</t>
  </si>
  <si>
    <t>PA-17PPL8169805450</t>
  </si>
  <si>
    <t>JY2542E</t>
  </si>
  <si>
    <t>8-774-2416</t>
  </si>
  <si>
    <t>DITSUMARA WALKIRIA TOVARES CABALLERO</t>
  </si>
  <si>
    <t>62624800</t>
  </si>
  <si>
    <t>tditsumara@gmail.com</t>
  </si>
  <si>
    <t>PA-17PPK6036789688</t>
  </si>
  <si>
    <t>JM2971E</t>
  </si>
  <si>
    <t>8-1040-890</t>
  </si>
  <si>
    <t>JOEL PABILO</t>
  </si>
  <si>
    <t>65799548</t>
  </si>
  <si>
    <t>aimetpalmer830@gmail.com</t>
  </si>
  <si>
    <t>Parque de santa Lucía calle 14 casa H 89</t>
  </si>
  <si>
    <t>PA-17PPL8096704275</t>
  </si>
  <si>
    <t>JR3562E</t>
  </si>
  <si>
    <t>8-792-1360</t>
  </si>
  <si>
    <t>YOVANA RIVERA</t>
  </si>
  <si>
    <t>69216285</t>
  </si>
  <si>
    <t>yovana.e.rivera2330@gmail.com</t>
  </si>
  <si>
    <t>PA-17PPL8714410580</t>
  </si>
  <si>
    <t>JK4191E</t>
  </si>
  <si>
    <t>8-905-1193</t>
  </si>
  <si>
    <t>Luis Miguel Agrazal Valencia</t>
  </si>
  <si>
    <t>60131926</t>
  </si>
  <si>
    <t>luiscarlosalvare2009@gmail.com</t>
  </si>
  <si>
    <t>Altos de la pradera calle L1 casa K-192</t>
  </si>
  <si>
    <t>PA-17PPK3169975447</t>
  </si>
  <si>
    <t>JS4391E</t>
  </si>
  <si>
    <t>8-714-951</t>
  </si>
  <si>
    <t>Luis Alberto Núñez Melo</t>
  </si>
  <si>
    <t>61626878</t>
  </si>
  <si>
    <t>Luisnunez0710@gmail.com</t>
  </si>
  <si>
    <t>Loma linda calle 2da casa 75</t>
  </si>
  <si>
    <t>PA-17PPK3275184812</t>
  </si>
  <si>
    <t>JG4918E</t>
  </si>
  <si>
    <t>8-778-849</t>
  </si>
  <si>
    <t>Zoraya Sánchez Cornejo</t>
  </si>
  <si>
    <t>Zsanchez2484@gmail.com</t>
  </si>
  <si>
    <t>Villa Lobos principal casa b75, Villa lobos, PEDREGAL, PANAMA, PANAMÁUrbanización: Villa Lobos</t>
  </si>
  <si>
    <t>69819024</t>
  </si>
  <si>
    <t>JJ4655D</t>
  </si>
  <si>
    <t>8-1015-1251</t>
  </si>
  <si>
    <t>Alexia Hurtado</t>
  </si>
  <si>
    <t>Ahurtadogaona@gmail.com</t>
  </si>
  <si>
    <t>Barriada San juaquin e-0006, SAN JOAQUIN, PEDREGAL, PANAMA, PANAMÁUrbanización</t>
  </si>
  <si>
    <t>64440739</t>
  </si>
  <si>
    <t>JX0204E</t>
  </si>
  <si>
    <t>8-269-640</t>
  </si>
  <si>
    <t>VIRGINIA MELGAR DE BRAVO</t>
  </si>
  <si>
    <t>virginamelgar@gmail.com</t>
  </si>
  <si>
    <t xml:space="preserve">Santa Sofía 7 c 587, PACORA, PACORA, PANAMA, </t>
  </si>
  <si>
    <t>67336195</t>
  </si>
  <si>
    <t>JD0217E</t>
  </si>
  <si>
    <t>171937312</t>
  </si>
  <si>
    <t>MADELEY JOSEFINA NAVA</t>
  </si>
  <si>
    <t>Madenava02@gmail.com</t>
  </si>
  <si>
    <t>Bda. El Encanto principal CA 12, BDA. EL ENCANTO, JUAN DIAZ, PANAMA, PANAMÁUrbanización</t>
  </si>
  <si>
    <t>64262040</t>
  </si>
  <si>
    <t>JT1245E</t>
  </si>
  <si>
    <t>8-931-431</t>
  </si>
  <si>
    <t>HENRY JOE MC INTIRE TORRES</t>
  </si>
  <si>
    <t>Laverne2630@gmail.com</t>
  </si>
  <si>
    <t>Bello Horizonte 13 ca 58, TEREMAR</t>
  </si>
  <si>
    <t>JX1210E</t>
  </si>
  <si>
    <t>8-202-488</t>
  </si>
  <si>
    <t>MARIA CAMARENA</t>
  </si>
  <si>
    <t>Elajay0908@hotmail.com</t>
  </si>
  <si>
    <t>La Florida C 171 CA 171, LA FLORIDA, RIO ABAJO, PANAMA, PANAMÁUrbanización</t>
  </si>
  <si>
    <t>63569470</t>
  </si>
  <si>
    <t>JF1660E</t>
  </si>
  <si>
    <t>8-421-147</t>
  </si>
  <si>
    <t>CORALIA GRISELDA CARTIE</t>
  </si>
  <si>
    <t>Griselda-cory@hotmail.com</t>
  </si>
  <si>
    <t>Los Nogales 11 casa 325, BARRIADA LOS NOGALES</t>
  </si>
  <si>
    <t>67829001</t>
  </si>
  <si>
    <t>JE2253E</t>
  </si>
  <si>
    <t>8-950-270</t>
  </si>
  <si>
    <t>NASSIRA PONCE</t>
  </si>
  <si>
    <t>Maivo.copty@gmail.com</t>
  </si>
  <si>
    <t>: Palo Alto, Palo alto, PACORA, PANAMA, PANAMÁ</t>
  </si>
  <si>
    <t>68827605</t>
  </si>
  <si>
    <t>JB2869E</t>
  </si>
  <si>
    <t>8-767-64</t>
  </si>
  <si>
    <t>FERNANDO JAVIER RANGEL MARTIENEZ</t>
  </si>
  <si>
    <t>Fernandor-15@hotmail.com</t>
  </si>
  <si>
    <t>Bda. Las Américas calle 11 casa 01, RESIDENCIAL LAS AMERICAS, LAS MANANITAS, PANAMA, PANAMÁUrbanización</t>
  </si>
  <si>
    <t>68663742</t>
  </si>
  <si>
    <t>JI4301E</t>
  </si>
  <si>
    <t>8-792-1143</t>
  </si>
  <si>
    <t>DHAYANA DHANISKY GONZALEZ</t>
  </si>
  <si>
    <t>letiletileti11111@gmail.com</t>
  </si>
  <si>
    <t>LOS ANDEs2villaesperanzaprincipal41b, Los andes 2, AMELIA</t>
  </si>
  <si>
    <t>61451671</t>
  </si>
  <si>
    <t>JS0249E</t>
  </si>
  <si>
    <t>8-840-81</t>
  </si>
  <si>
    <t>Jenniffer Erinna</t>
  </si>
  <si>
    <t>6265-1414</t>
  </si>
  <si>
    <t>Jennyi@gmail.com</t>
  </si>
  <si>
    <t xml:space="preserve">Bello horizonte </t>
  </si>
  <si>
    <t>9.0919157, -79.3528449</t>
  </si>
  <si>
    <t>JF1019E</t>
  </si>
  <si>
    <t>C03689298</t>
  </si>
  <si>
    <t>ANA SEQUEIRA</t>
  </si>
  <si>
    <t>Analetihernandez14@gmail.com</t>
  </si>
  <si>
    <t>Puertasdecaoelacalle2casa25, PACORA, PACORA, PANAMA</t>
  </si>
  <si>
    <t>60584343</t>
  </si>
  <si>
    <t>JD0416E</t>
  </si>
  <si>
    <t>JANCARLOS JAVIER PALACIOS PALACIOS</t>
  </si>
  <si>
    <t>Urb. Pedregalito Calle 152 este nro B-7, PEDREGALITO, JUAN</t>
  </si>
  <si>
    <t>65397128</t>
  </si>
  <si>
    <t>JQ2459E</t>
  </si>
  <si>
    <t>8-882-1881</t>
  </si>
  <si>
    <t>SARA BATISTA</t>
  </si>
  <si>
    <t>67899765</t>
  </si>
  <si>
    <t>Sara@gmail.com</t>
  </si>
  <si>
    <t>9.1745519, -79.2726908</t>
  </si>
  <si>
    <t>JG1673E</t>
  </si>
  <si>
    <t>8-524-2332</t>
  </si>
  <si>
    <t>DAVID ESPINOSA</t>
  </si>
  <si>
    <t>67568647</t>
  </si>
  <si>
    <t>Juancamargo@gmail.com</t>
  </si>
  <si>
    <t>La mesa</t>
  </si>
  <si>
    <t>9.0822243, -79.3546980</t>
  </si>
  <si>
    <t>JR2198E</t>
  </si>
  <si>
    <t>5-13-590</t>
  </si>
  <si>
    <t>YOLANDA RECUERO ALVARADO</t>
  </si>
  <si>
    <t>63567665</t>
  </si>
  <si>
    <t>Yolanda12@gmail.com</t>
  </si>
  <si>
    <t>9.0872427, -79.3439122</t>
  </si>
  <si>
    <t>JU2403E</t>
  </si>
  <si>
    <t>8-859-195</t>
  </si>
  <si>
    <t>ARMANDO CORONADO</t>
  </si>
  <si>
    <t>67557738</t>
  </si>
  <si>
    <t>Armaneo@gmail.com</t>
  </si>
  <si>
    <t>8.9526307, -79.5353914</t>
  </si>
  <si>
    <t>JR2690E</t>
  </si>
  <si>
    <t>8-1061-1106</t>
  </si>
  <si>
    <t>YULIMEI DE HOYOS</t>
  </si>
  <si>
    <t>63456778</t>
  </si>
  <si>
    <t>Yulimei5@gmail.com</t>
  </si>
  <si>
    <t>Palo alto</t>
  </si>
  <si>
    <t>8.9513480, -79.5364254</t>
  </si>
  <si>
    <t>JW2699E</t>
  </si>
  <si>
    <t>4-744-868</t>
  </si>
  <si>
    <t>ZULEIMA ISAMAR CARRASCO SALDANA</t>
  </si>
  <si>
    <t>62234568</t>
  </si>
  <si>
    <t>Zuuuli@gmail.com</t>
  </si>
  <si>
    <t>9.1192833, -79.3328319</t>
  </si>
  <si>
    <t>JI3717E</t>
  </si>
  <si>
    <t>8-481-488</t>
  </si>
  <si>
    <t xml:space="preserve">Alberto Fuentes </t>
  </si>
  <si>
    <t>64151980</t>
  </si>
  <si>
    <t>Alberto43@gmail.com</t>
  </si>
  <si>
    <t>San Francisco</t>
  </si>
  <si>
    <t>9.0800022, -79.3942314</t>
  </si>
  <si>
    <t>JY4084E</t>
  </si>
  <si>
    <t>4-210-731</t>
  </si>
  <si>
    <t>67732356</t>
  </si>
  <si>
    <t>Anaaaa76@gmail.com</t>
  </si>
  <si>
    <t>Tocumen</t>
  </si>
  <si>
    <t>JF4136E</t>
  </si>
  <si>
    <t>4-781-1787</t>
  </si>
  <si>
    <t>Uriel Guerra</t>
  </si>
  <si>
    <t>64532178</t>
  </si>
  <si>
    <t>Huerra75@gmail.com</t>
  </si>
  <si>
    <t>Tanara la floresta</t>
  </si>
  <si>
    <t>9.142606,-79.218102</t>
  </si>
  <si>
    <t>JG5218E</t>
  </si>
  <si>
    <t>5-712-244</t>
  </si>
  <si>
    <t>MAIROBI ISMARE</t>
  </si>
  <si>
    <t>Nairobiismare@gmail.com</t>
  </si>
  <si>
    <t>Tanara calle 4ta casa 285, Tanara</t>
  </si>
  <si>
    <t>61076258</t>
  </si>
  <si>
    <t>JI5330E</t>
  </si>
  <si>
    <t>8-455-523</t>
  </si>
  <si>
    <t>JOSE DE LOS SANTOS AROSEMENA QUINTEROTienda: Tropa - Veng4</t>
  </si>
  <si>
    <t>Arojose1129@gmail.com</t>
  </si>
  <si>
    <t>sector calle APA20451D, PACORA, PACORA, PANAMA, PANAMÁUrbanización</t>
  </si>
  <si>
    <t>67348570</t>
  </si>
  <si>
    <t>JX5360E</t>
  </si>
  <si>
    <t>8-788-2256</t>
  </si>
  <si>
    <t>Miguel angel Flaco</t>
  </si>
  <si>
    <t>68574888</t>
  </si>
  <si>
    <t>Miguel71@gmail.com</t>
  </si>
  <si>
    <t xml:space="preserve">Camino Omar </t>
  </si>
  <si>
    <t>9.0596375, -79.4535273</t>
  </si>
  <si>
    <t>JY5360E</t>
  </si>
  <si>
    <t>8-881-175</t>
  </si>
  <si>
    <t>Edgar Arlan Hodgson Vega</t>
  </si>
  <si>
    <t>67876546</t>
  </si>
  <si>
    <t>Hedson@gmail.com</t>
  </si>
  <si>
    <t>Santa Sofía</t>
  </si>
  <si>
    <t>JN5409E</t>
  </si>
  <si>
    <t>8-426-923</t>
  </si>
  <si>
    <t>JOSE HERMEL PINO</t>
  </si>
  <si>
    <t>Daokk1224@gmail.com</t>
  </si>
  <si>
    <t>Villa Lobos a final casa 31, Villa Lobos, PEDREGAL, PANAMA, PANAMÁUrbanización</t>
  </si>
  <si>
    <t>69943835</t>
  </si>
  <si>
    <t>MIKE ANTHONY HALL RIOS</t>
  </si>
  <si>
    <t>JO0101E</t>
  </si>
  <si>
    <t>8-162-2005</t>
  </si>
  <si>
    <t>Ricardo Serracin</t>
  </si>
  <si>
    <t>serrarra0603@gmail.com</t>
  </si>
  <si>
    <t xml:space="preserve"> Sofia 10 CA 813 entrando por el tr, Santa sofia 10 CA</t>
  </si>
  <si>
    <t>69893184</t>
  </si>
  <si>
    <t>JU0206E</t>
  </si>
  <si>
    <t>8-900-1476</t>
  </si>
  <si>
    <t>SAMUEL ENRIQUE SPARKS COLMAN</t>
  </si>
  <si>
    <t>Samuelsparks1208@gmail.com</t>
  </si>
  <si>
    <t>Santa Sofía calle casa 1265, Santa sofia, PACORA, PANAMA, PANAMÁUrbanización</t>
  </si>
  <si>
    <t>62696086</t>
  </si>
  <si>
    <t>JR0155E</t>
  </si>
  <si>
    <t>6-718-173</t>
  </si>
  <si>
    <t>ERIKA LISABETH HERNANDEZ DE LEON</t>
  </si>
  <si>
    <t>Lisabeth1526@gmail.com</t>
  </si>
  <si>
    <t>calle 2 Casa 100, PACORA, PACORA, PANAMA, PANAMÁUrbanización</t>
  </si>
  <si>
    <t>63915571</t>
  </si>
  <si>
    <t>JI0415E</t>
  </si>
  <si>
    <t>8-286-917</t>
  </si>
  <si>
    <t>CLAUDINO HERRERA</t>
  </si>
  <si>
    <t>claudinoherrera089@gmail.com</t>
  </si>
  <si>
    <t>: Las palmitas, cas 65, buenos aires, CHILIBRE</t>
  </si>
  <si>
    <t>61461764</t>
  </si>
  <si>
    <t>JV0689E</t>
  </si>
  <si>
    <t>8-840-372</t>
  </si>
  <si>
    <t>KEISHA ESTELA LENON</t>
  </si>
  <si>
    <t>a60604954@gmail.com</t>
  </si>
  <si>
    <t xml:space="preserve">Pacora Village 8casa94, PACORA, PACORA, </t>
  </si>
  <si>
    <t>61459801</t>
  </si>
  <si>
    <t>JT0694E</t>
  </si>
  <si>
    <t>8-893-437</t>
  </si>
  <si>
    <t>YEIMI VILLALAZ ARIAS</t>
  </si>
  <si>
    <t>Aracelisvillalaz697@gmail.com</t>
  </si>
  <si>
    <t xml:space="preserve"> Castillareal4calle6casa269, PACORA, PACORA</t>
  </si>
  <si>
    <t>64042023</t>
  </si>
  <si>
    <t>JT2411E</t>
  </si>
  <si>
    <t>8-736-2241</t>
  </si>
  <si>
    <t>ELIESER SUIRA</t>
  </si>
  <si>
    <t>Suirasaul27@gmail.com</t>
  </si>
  <si>
    <t>Pacora calle 5 casa 24</t>
  </si>
  <si>
    <t>63730807</t>
  </si>
  <si>
    <t>JT3628E</t>
  </si>
  <si>
    <t>8-1053-569</t>
  </si>
  <si>
    <t>ANGELICA RODRIGUEZ</t>
  </si>
  <si>
    <t>Angelica1425@icloud.com</t>
  </si>
  <si>
    <t>sector 2, PACORA, PACORA, PANAMA, PANAMÁUrbanización</t>
  </si>
  <si>
    <t>65040850</t>
  </si>
  <si>
    <t>JO3650E</t>
  </si>
  <si>
    <t>8-1011-1302</t>
  </si>
  <si>
    <t>Renne Almedral</t>
  </si>
  <si>
    <t>Moises@hotmail.com</t>
  </si>
  <si>
    <t>Santa Librada Extension</t>
  </si>
  <si>
    <t>61957479</t>
  </si>
  <si>
    <t>JA4762E</t>
  </si>
  <si>
    <t>8-915-2285</t>
  </si>
  <si>
    <t xml:space="preserve"> LUIS FERNANDO ALONZO HERNANDEZ</t>
  </si>
  <si>
    <t>alvaezliseth911@gmail.com</t>
  </si>
  <si>
    <t>Tanara 4ta casa 285, Tanara, PUERTO CAIMITO, LA CHORRERA, PANAMÁUrbanización</t>
  </si>
  <si>
    <t>64592318</t>
  </si>
  <si>
    <t>JF5222E</t>
  </si>
  <si>
    <t>8-403-77</t>
  </si>
  <si>
    <t xml:space="preserve"> Briceida Nieto</t>
  </si>
  <si>
    <t>briceidadenieto@gmail.com</t>
  </si>
  <si>
    <t>Nuevo Belén sector 7 57-b, CIUDAD BELEN, TOCUMEN, PANAMA, PANAMÁUrbanización</t>
  </si>
  <si>
    <t>67795397</t>
  </si>
  <si>
    <t>JT5158E</t>
  </si>
  <si>
    <t>8-1053-787</t>
  </si>
  <si>
    <t>ANAELI ABREGO</t>
  </si>
  <si>
    <t>Javierabrego262009@gmail.com</t>
  </si>
  <si>
    <t>Villa LobosVilla Lobos MD 109078860, Villa Lobos, PEDREGAL, PANAMA, PANAMÁUrbanización</t>
  </si>
  <si>
    <t>67776934</t>
  </si>
  <si>
    <t>JT5321D</t>
  </si>
  <si>
    <t>8-344-547</t>
  </si>
  <si>
    <t>Héctor Antonio Cedeño</t>
  </si>
  <si>
    <t>titobustamante42@gmail.com</t>
  </si>
  <si>
    <t xml:space="preserve"> Los andes 2 sector B casa 109, Los andes 2, MATEO ITURRALDE</t>
  </si>
  <si>
    <t>66774147</t>
  </si>
  <si>
    <t>JX0912E</t>
  </si>
  <si>
    <t>8-1048-1841</t>
  </si>
  <si>
    <t>Norma Elizabath Castro Sanjur</t>
  </si>
  <si>
    <t>normc506@gmail.com</t>
  </si>
  <si>
    <t>Pacora village 8 casa 94 frente la joya, PACORA, PACORA, PANAMA</t>
  </si>
  <si>
    <t>JH0556E</t>
  </si>
  <si>
    <t>8-507-483</t>
  </si>
  <si>
    <t>MIRTA TAMARA REYES</t>
  </si>
  <si>
    <t>Valdesjeronima17@gmail.com</t>
  </si>
  <si>
    <t>Urb. Pedregalito, PEDREGALITO, JUAN DIAZ, PANAMA, PANAMÁUrbanización: Urb. Pedregalito</t>
  </si>
  <si>
    <t>JH1482E</t>
  </si>
  <si>
    <t>4-99-2011</t>
  </si>
  <si>
    <t>Ruben Quintero</t>
  </si>
  <si>
    <t>Maneligrc@gmail.com</t>
  </si>
  <si>
    <t>Nueva Esperanza sector 1 casa F-13, FELIPILLO, 24 DE DICIEMBRE, PANAMA, PANAMÁComercial</t>
  </si>
  <si>
    <t>69554997</t>
  </si>
  <si>
    <t>JB0780E</t>
  </si>
  <si>
    <t>8-888-233</t>
  </si>
  <si>
    <t>YASMIN YURIBET FLORES</t>
  </si>
  <si>
    <t>jessyaneth06@gmail.com</t>
  </si>
  <si>
    <t>San Joaquin villa granada 71, VILLA GRANADA, PEDREGAL, PANAMA, PANAMÁUrbanización</t>
  </si>
  <si>
    <t>68531583</t>
  </si>
  <si>
    <t>JX2228E</t>
  </si>
  <si>
    <t>8-732-595</t>
  </si>
  <si>
    <t xml:space="preserve"> MABEL IVETTE LAY</t>
  </si>
  <si>
    <t>Mabelay161023@gmail.com</t>
  </si>
  <si>
    <t>Bosques de Pacora calle 4 casa 223, PACORA, PACORA, PANAMA, PANAMÁUrbanización</t>
  </si>
  <si>
    <t>66636757</t>
  </si>
  <si>
    <t>JB2379E</t>
  </si>
  <si>
    <t>8-242-729</t>
  </si>
  <si>
    <t>GINA IMELDA MONTENEGRO UBILLUS</t>
  </si>
  <si>
    <t>gmontenegro08@hotmail.com</t>
  </si>
  <si>
    <t>Siesta calle Penonomé casa 305, LA SIESTA, TOCUMEN, PANAMA</t>
  </si>
  <si>
    <t>62109825</t>
  </si>
  <si>
    <t>JW3152E</t>
  </si>
  <si>
    <t>8-260-531</t>
  </si>
  <si>
    <t>LIGIA AGRAZAL</t>
  </si>
  <si>
    <t>Ligiaagrazal05@gmail.com</t>
  </si>
  <si>
    <t>Villa Belén Anunciación casa620, CIUDAD BELEN, TOCUMEN, PANAMA, PANAMÁUrbanización</t>
  </si>
  <si>
    <t>60431301</t>
  </si>
  <si>
    <t>JT4324E</t>
  </si>
  <si>
    <t>E-8-226109</t>
  </si>
  <si>
    <t>German Vallejo Vargas</t>
  </si>
  <si>
    <t>Germanvallejo1979@gmail.com</t>
  </si>
  <si>
    <t>Villas de tanara, Villas de tanara, PACORA, PANAMA, PANAMÁUrbanización</t>
  </si>
  <si>
    <t>69844180</t>
  </si>
  <si>
    <t>JY4539E</t>
  </si>
  <si>
    <t>8-946-2291</t>
  </si>
  <si>
    <t>Pedro Luis Díaz Rivas</t>
  </si>
  <si>
    <t>yuseikadiaz@gmail.com</t>
  </si>
  <si>
    <t>Quintas del Este 1 calle 3 casa 181, PACORA, PACORA, PANAMA, PANAMÁUrbanización</t>
  </si>
  <si>
    <t>64448015</t>
  </si>
  <si>
    <t>JQ5416E</t>
  </si>
  <si>
    <t>8-235-1069</t>
  </si>
  <si>
    <t>EUGENIO ISMAEL BROCE PINZON</t>
  </si>
  <si>
    <t>Brocepeugenioi@gmail.com</t>
  </si>
  <si>
    <t>SANTA LIBRADA ll casa f12, Santa librada 2 casa</t>
  </si>
  <si>
    <t>64406282</t>
  </si>
  <si>
    <t>JD4956E</t>
  </si>
  <si>
    <t>5-704-1108</t>
  </si>
  <si>
    <t>KENIA ITZEL ANGULO</t>
  </si>
  <si>
    <t>Kerrykanelo@gmail.com</t>
  </si>
  <si>
    <t>Villas de Tanara novena casa 292, Villas de tanara, CHEPO, CHEPO</t>
  </si>
  <si>
    <t>66102253</t>
  </si>
  <si>
    <t>JW5250E</t>
  </si>
  <si>
    <t>8-287-422</t>
  </si>
  <si>
    <t xml:space="preserve"> Jeanett aimett Ortega</t>
  </si>
  <si>
    <t>jeanettortega8@gmail.com</t>
  </si>
  <si>
    <t xml:space="preserve"> Praderas de San Antonio LT 136, URBANIZACION PRADERAS DE SAN ANTONIO, RUFINA ALFARO, SAN MIGUELITO, PANAMÁ</t>
  </si>
  <si>
    <t>66860130</t>
  </si>
  <si>
    <t>JC5172E</t>
  </si>
  <si>
    <t>4-753-2016</t>
  </si>
  <si>
    <t>RAMON ELIAS NUÑEZ</t>
  </si>
  <si>
    <t>Erian4775@gmail.com</t>
  </si>
  <si>
    <t>Santa Sofía c7casa17, Santa Sofía, PACORA, PANAMA, PANAMÁUrbanización</t>
  </si>
  <si>
    <t>66039927</t>
  </si>
  <si>
    <t>JV0219E</t>
  </si>
  <si>
    <t>10-700-792</t>
  </si>
  <si>
    <t>Rubelio García González</t>
  </si>
  <si>
    <t>Mudarrafk1926@gmail.com</t>
  </si>
  <si>
    <t xml:space="preserve"> Puertas de galicia sectorpuertalugo2ca41, PACORA</t>
  </si>
  <si>
    <t>64856183</t>
  </si>
  <si>
    <t>JV0420E</t>
  </si>
  <si>
    <t>9-764-2362</t>
  </si>
  <si>
    <t>YOSIEL ELIAS</t>
  </si>
  <si>
    <t>belkisvillanueva53@gmail.com</t>
  </si>
  <si>
    <t>NUEVA ESPERANZA sector 3c 330, NUEVA ESPERANZA, 24 DE DICIEMBRE, PANAMA, PANAMÁComercial</t>
  </si>
  <si>
    <t>66140945</t>
  </si>
  <si>
    <t>JJ0709E</t>
  </si>
  <si>
    <t>8-271-454</t>
  </si>
  <si>
    <t>Serafin Jesus Canto Chea</t>
  </si>
  <si>
    <t>Pcsupp001@gmail.com</t>
  </si>
  <si>
    <t>Florida C 171, BDA. EL ENCANTO, JUAN DIAZ</t>
  </si>
  <si>
    <t>67524912</t>
  </si>
  <si>
    <t>JS2099E</t>
  </si>
  <si>
    <t>8-894-1835</t>
  </si>
  <si>
    <t>LITABETH MIOZOTIS FERDIN GONZALEZ</t>
  </si>
  <si>
    <t>Litagonzales@gmail.com</t>
  </si>
  <si>
    <t>Phfresno4casa176,, FELIPILLO, 24 DE DICIEMBRE, PANAMA, PANAMÁUrbanización</t>
  </si>
  <si>
    <t>66447769</t>
  </si>
  <si>
    <t>JE2729E</t>
  </si>
  <si>
    <t>8-814-1776</t>
  </si>
  <si>
    <t>YUREIKA YAZURY RODRIGUEZ PARRA</t>
  </si>
  <si>
    <t>yureikarodriguez@gmail.com</t>
  </si>
  <si>
    <t>La Florida C 171, Colinas de la Riviera, PEDREGAL, PANAMA, PANAMÁEdificio</t>
  </si>
  <si>
    <t>JE2635E</t>
  </si>
  <si>
    <t>8-989-2367</t>
  </si>
  <si>
    <t>FELIPE ANTONIO DE LEON NUÑEZ</t>
  </si>
  <si>
    <t>Felipedleon28@gmail.com</t>
  </si>
  <si>
    <t>Santa Sofia, San Sofía, PACORA, PANAMA, PANAMÁUrbanización: Santa Sofia</t>
  </si>
  <si>
    <t>63061858</t>
  </si>
  <si>
    <t>JR3613E</t>
  </si>
  <si>
    <t>8-852-1252</t>
  </si>
  <si>
    <t xml:space="preserve"> DEYRA GONZALEZ</t>
  </si>
  <si>
    <t>Deyragm@gmail.com</t>
  </si>
  <si>
    <t>Pacora, PACORA, PACORA, PANAMA,</t>
  </si>
  <si>
    <t>66238714</t>
  </si>
  <si>
    <t>JO3645E</t>
  </si>
  <si>
    <t>9-161-236</t>
  </si>
  <si>
    <t>MIGUEL ANGEL RODRIGUEZ SENCION</t>
  </si>
  <si>
    <t>Miguel__ruiz04@hotmail.com</t>
  </si>
  <si>
    <t>Tocumen16dediciembrecallecalderonC59, TOCUMEN, TOCUMEN, PANAMA, PANAMÁUrbanización</t>
  </si>
  <si>
    <t>60702075</t>
  </si>
  <si>
    <t>JE4163E</t>
  </si>
  <si>
    <t>2-736-1265</t>
  </si>
  <si>
    <t>ELENA RODRIGUEZ PINTO</t>
  </si>
  <si>
    <t>2719967</t>
  </si>
  <si>
    <t>3022er@gmail.com</t>
  </si>
  <si>
    <t>Urbanizacion Santa Isabel calle30 ca628, RESIDENCIAL SANTA ISABEL, PACORA</t>
  </si>
  <si>
    <t>62599671</t>
  </si>
  <si>
    <t>9.114856,-79.321562</t>
  </si>
  <si>
    <t>JN0685E</t>
  </si>
  <si>
    <t>8-877-956</t>
  </si>
  <si>
    <t>Kimberly Haynes</t>
  </si>
  <si>
    <t xml:space="preserve">2850221	</t>
  </si>
  <si>
    <t>Kimhaynes2104@gmail.com</t>
  </si>
  <si>
    <t>Barriada Altos del Angel CL 88 CA M-416, ALTOS DEL ANGEL, 24 DE DICIEMBRE</t>
  </si>
  <si>
    <t>66683385</t>
  </si>
  <si>
    <t>9.086953,-79.353477</t>
  </si>
  <si>
    <t>JO1829E</t>
  </si>
  <si>
    <t>8-899-1605</t>
  </si>
  <si>
    <t>LINETH YOHALYS AGUILAR ASPRILLA</t>
  </si>
  <si>
    <t>2851721</t>
  </si>
  <si>
    <t>douglasamaan@gmail.com</t>
  </si>
  <si>
    <t xml:space="preserve">Residencial Colinas dl Este CL 26 CA1217, PACORA, </t>
  </si>
  <si>
    <t>65535653</t>
  </si>
  <si>
    <t>9.136558,-79.291734</t>
  </si>
  <si>
    <t>JC2730E</t>
  </si>
  <si>
    <t>8-511-548</t>
  </si>
  <si>
    <t>Yaskara Hereira</t>
  </si>
  <si>
    <t>2919194</t>
  </si>
  <si>
    <t>sugelsmith@gmail.com</t>
  </si>
  <si>
    <t>El Porvenir Calle 17 Ca 19-A TX1130480, EL PORVENIR, RIO ABAJO</t>
  </si>
  <si>
    <t>67621663</t>
  </si>
  <si>
    <t>9.026564,-79.494048</t>
  </si>
  <si>
    <t>JB3688E</t>
  </si>
  <si>
    <t>8-916-2261</t>
  </si>
  <si>
    <t>Beyker Ortiz</t>
  </si>
  <si>
    <t>Ortizbeyker@gmail.com</t>
  </si>
  <si>
    <t>Brisas del mirador 1 ph 6 casa 11</t>
  </si>
  <si>
    <t>65818046</t>
  </si>
  <si>
    <t>9.122531,-79.317782</t>
  </si>
  <si>
    <t>JR5209D</t>
  </si>
  <si>
    <t>4-279-30</t>
  </si>
  <si>
    <t xml:space="preserve">Jorge Sánchez </t>
  </si>
  <si>
    <t>Estructurasjk507@gmail.com</t>
  </si>
  <si>
    <t>Trebol 1 calle 10 casa D70</t>
  </si>
  <si>
    <t>62934391</t>
  </si>
  <si>
    <t>9.114358,-79.332496</t>
  </si>
  <si>
    <t>JV0598E</t>
  </si>
  <si>
    <t>6-705-641</t>
  </si>
  <si>
    <t>LUIZA UREÑA</t>
  </si>
  <si>
    <t xml:space="preserve">Batistaadrian29@icloud.com </t>
  </si>
  <si>
    <t>Trebol 1 calle 10 casa 87</t>
  </si>
  <si>
    <t>66412086</t>
  </si>
  <si>
    <t>9.114316,-79.332194</t>
  </si>
  <si>
    <t>JH0215E</t>
  </si>
  <si>
    <t>8-833-126</t>
  </si>
  <si>
    <t xml:space="preserve">Katherine Nelson </t>
  </si>
  <si>
    <t>Dinarysselles7@gmail.com</t>
  </si>
  <si>
    <t>Santa Sofía calle 10 casa 894</t>
  </si>
  <si>
    <t>67837431</t>
  </si>
  <si>
    <t>9.123468,-79.338816</t>
  </si>
  <si>
    <t>JW0707E</t>
  </si>
  <si>
    <t>8-987-774</t>
  </si>
  <si>
    <t>Ángelo Calzadilla</t>
  </si>
  <si>
    <t>Angelocalzadilla1795@hotmail.com</t>
  </si>
  <si>
    <t>Santa Rita calle 9 casa 215</t>
  </si>
  <si>
    <t>67117465</t>
  </si>
  <si>
    <t>9.115969,-79.336216</t>
  </si>
  <si>
    <t>JD1173E</t>
  </si>
  <si>
    <t>8-371-32</t>
  </si>
  <si>
    <t>LEON GUERRERO</t>
  </si>
  <si>
    <t>Imalave339@gmail.com</t>
  </si>
  <si>
    <t>Don Bosco calle 2 casa 1360</t>
  </si>
  <si>
    <t>68407422</t>
  </si>
  <si>
    <t>9.046236,-79.410723</t>
  </si>
  <si>
    <t>JS4732E</t>
  </si>
  <si>
    <t>9-113-1669</t>
  </si>
  <si>
    <t xml:space="preserve">Zoraida Hernández </t>
  </si>
  <si>
    <t>Pyoralin@gmail.com</t>
  </si>
  <si>
    <t>Villa Cecilia calle 6 casa 73</t>
  </si>
  <si>
    <t>64252487</t>
  </si>
  <si>
    <t>9.066103,-79.428425</t>
  </si>
  <si>
    <t>JW2163E</t>
  </si>
  <si>
    <t>8-275-93</t>
  </si>
  <si>
    <t>EDUVIGIS DEL CARMEN MORENO MORAN</t>
  </si>
  <si>
    <t>Eduvigism10@gmail.com</t>
  </si>
  <si>
    <t>San pedro edi 5 apto 3a</t>
  </si>
  <si>
    <t>6525458</t>
  </si>
  <si>
    <t>9.046962,-79.462767</t>
  </si>
  <si>
    <t>JL3586E</t>
  </si>
  <si>
    <t>8-813-1669</t>
  </si>
  <si>
    <t>Betzaida Vega</t>
  </si>
  <si>
    <t>Betzaidavega45@gmial.com</t>
  </si>
  <si>
    <t>Nuevo Tocumen calle principal casa 301</t>
  </si>
  <si>
    <t>68862775</t>
  </si>
  <si>
    <t>9.096687,-79.348934</t>
  </si>
  <si>
    <t>JI2587E</t>
  </si>
  <si>
    <t>9-716-2102</t>
  </si>
  <si>
    <t>ESTEFANY ABREGO</t>
  </si>
  <si>
    <t>Lorenae1001@gmail.com</t>
  </si>
  <si>
    <t>Los portales calle 8 casa 284</t>
  </si>
  <si>
    <t>69421580</t>
  </si>
  <si>
    <t>9.112358,-79.319000</t>
  </si>
  <si>
    <t>JW3162E</t>
  </si>
  <si>
    <t>8-906-1275</t>
  </si>
  <si>
    <t>SANDRA PEREZ RODRIGUEZ</t>
  </si>
  <si>
    <t>Isabelhenriquez2310@gmail.com</t>
  </si>
  <si>
    <t>Tanara calle 57 casa 57</t>
  </si>
  <si>
    <t>65351564</t>
  </si>
  <si>
    <t>9.130569,-79.217713</t>
  </si>
  <si>
    <t>JS3121E</t>
  </si>
  <si>
    <t>BF652371</t>
  </si>
  <si>
    <t>TATIANA COLORADO BEJARA</t>
  </si>
  <si>
    <t>Bjaronatatiana8@gmail.com</t>
  </si>
  <si>
    <t>El Porvenir calle 17 casa 103</t>
  </si>
  <si>
    <t>63847304</t>
  </si>
  <si>
    <t>9.025769,-79.492038</t>
  </si>
  <si>
    <t>JX3488E</t>
  </si>
  <si>
    <t>8-702-1243</t>
  </si>
  <si>
    <t>IRIS YESENIA ORTEGA CAMPOS</t>
  </si>
  <si>
    <t>Ortegairis933@gmail.com</t>
  </si>
  <si>
    <t>El nazareno vereda casa 46</t>
  </si>
  <si>
    <t>67750927</t>
  </si>
  <si>
    <t>9.065401,-79.435109</t>
  </si>
  <si>
    <t>JM3674E</t>
  </si>
  <si>
    <t>8-922-257</t>
  </si>
  <si>
    <t>Irving Xavier De Gracia Gonzalez</t>
  </si>
  <si>
    <t>Idegracia1997@gmail.com</t>
  </si>
  <si>
    <t>Santa Sofía calle 11 casa 912</t>
  </si>
  <si>
    <t>68261252</t>
  </si>
  <si>
    <t>9.122035,-79.334300</t>
  </si>
  <si>
    <t>JA4127E</t>
  </si>
  <si>
    <t>8-877-2301</t>
  </si>
  <si>
    <t>INAIN TEJADA</t>
  </si>
  <si>
    <t>Inaintejajada@gmail.com</t>
  </si>
  <si>
    <t>San Joaquín casa 261</t>
  </si>
  <si>
    <t>68060362</t>
  </si>
  <si>
    <t>9.071241,-79.422786</t>
  </si>
  <si>
    <t>JS4387E</t>
  </si>
  <si>
    <t>8-773-70</t>
  </si>
  <si>
    <t>Elisa Henry</t>
  </si>
  <si>
    <t>natasha0511@hotmail.com</t>
  </si>
  <si>
    <t xml:space="preserve">Río abajo Altos del río cu 2 </t>
  </si>
  <si>
    <t>69636019</t>
  </si>
  <si>
    <t>9.009137,-79.503209</t>
  </si>
  <si>
    <t>JW4732E</t>
  </si>
  <si>
    <t>8-1005-162</t>
  </si>
  <si>
    <t>Kevin Oro</t>
  </si>
  <si>
    <t>Liamarie1153@gmail.com</t>
  </si>
  <si>
    <t>Verona calle 5 casa 220</t>
  </si>
  <si>
    <t>62153802</t>
  </si>
  <si>
    <t>9.104944,-79.338786</t>
  </si>
  <si>
    <t>JB4982E</t>
  </si>
  <si>
    <t>8-156-2416</t>
  </si>
  <si>
    <t xml:space="preserve">Juan Bautista </t>
  </si>
  <si>
    <t xml:space="preserve">Lannystephanie1928@gmail.com </t>
  </si>
  <si>
    <t>Trebol 1 calle 3 casa A 62</t>
  </si>
  <si>
    <t>61631165</t>
  </si>
  <si>
    <t>9.114494,-79.336495</t>
  </si>
  <si>
    <t>JX4998E</t>
  </si>
  <si>
    <t>8-939-2468</t>
  </si>
  <si>
    <t>AURA EDITH ATENCIO ALVEO</t>
  </si>
  <si>
    <t>2833557</t>
  </si>
  <si>
    <t>auraatencio@gmail.com</t>
  </si>
  <si>
    <t>Villa Lobos SUR CALLE 10 ROBLE CA A11, VILLALOBOS, PEDREGAL</t>
  </si>
  <si>
    <t>9.095397,-79.445960</t>
  </si>
  <si>
    <t>JM5224E</t>
  </si>
  <si>
    <t>8-207-2091</t>
  </si>
  <si>
    <t>JOSE ANGEL RODRIGUEZ BARRIOS</t>
  </si>
  <si>
    <t>2927822</t>
  </si>
  <si>
    <t>miriam220828@gmail.com</t>
  </si>
  <si>
    <t>LAS PALMERAS CA314 ANX KIOSKO LUPITA, VILLALOBOS, PEDREGAL</t>
  </si>
  <si>
    <t>65248818</t>
  </si>
  <si>
    <t>9.076537,-79.434406</t>
  </si>
  <si>
    <t>JW0941E</t>
  </si>
  <si>
    <t>8-312-313</t>
  </si>
  <si>
    <t>ENRIQUE JESUS LEON MENDOZA</t>
  </si>
  <si>
    <t>2393151</t>
  </si>
  <si>
    <t>jesusenriqueleon_69@hotmail.com</t>
  </si>
  <si>
    <t>Brisas del Golf calle 35 norte ca J-170, URBANIZACION BRISAS DEL GOLF, RUFINA ALFARO</t>
  </si>
  <si>
    <t>66373633</t>
  </si>
  <si>
    <t>9.073323,-79.451989</t>
  </si>
  <si>
    <t>JC0867E</t>
  </si>
  <si>
    <t>E-8-93208</t>
  </si>
  <si>
    <t>OSWALDO BENITO SALAZAR SALAS</t>
  </si>
  <si>
    <t>2980414</t>
  </si>
  <si>
    <t>tallersalazarpty@gmail.com</t>
  </si>
  <si>
    <t>La Mesa C SN GIS 17603 TX 2180310 CA SN, PACORA, PACORA</t>
  </si>
  <si>
    <t>66970348</t>
  </si>
  <si>
    <t>9.177897,-79.271132</t>
  </si>
  <si>
    <t>JY2614E</t>
  </si>
  <si>
    <t>8-714-1781</t>
  </si>
  <si>
    <t>ELIZABETH QUIJADA VALDES</t>
  </si>
  <si>
    <t xml:space="preserve">2919377	</t>
  </si>
  <si>
    <t>equijada26@gmail.com</t>
  </si>
  <si>
    <t>Colinas de Las Cumbres CL 6ta CA D1, LAS CUMBRES,</t>
  </si>
  <si>
    <t>64025209</t>
  </si>
  <si>
    <t>9.126364,-79.524270</t>
  </si>
  <si>
    <t>JM4717E</t>
  </si>
  <si>
    <t>8-161-1126</t>
  </si>
  <si>
    <t>MARIA ISABEL POLO VEGA</t>
  </si>
  <si>
    <t>2919118</t>
  </si>
  <si>
    <t>arampalacio9@gmail.com</t>
  </si>
  <si>
    <t>Urb. Villa Esperanza CALLE 2 CA 56, URB. VILLA ESPERANZA, JUAN DIAZ</t>
  </si>
  <si>
    <t>63747001</t>
  </si>
  <si>
    <t>9.037507,-79.447451</t>
  </si>
  <si>
    <t>JQ5054E</t>
  </si>
  <si>
    <t>8-938-1310</t>
  </si>
  <si>
    <t>THALIA DEL CARMEN ESPITIA JIMENEZ</t>
  </si>
  <si>
    <t>thaliadelcarmen24@gmail.com</t>
  </si>
  <si>
    <t>San Fernando CL3 CA59 CU6 PASAR IGLESIA, SAN FERNANDO, JUAN DIAZ</t>
  </si>
  <si>
    <t>60435458</t>
  </si>
  <si>
    <t>9.039652,-79.453797</t>
  </si>
  <si>
    <t>JL5366E</t>
  </si>
  <si>
    <t>8-499-527</t>
  </si>
  <si>
    <t>Jonathan Lombardo</t>
  </si>
  <si>
    <t>2919246</t>
  </si>
  <si>
    <t>Susseth0913@gmail.com</t>
  </si>
  <si>
    <t xml:space="preserve">Nueva Concepcion CL SN CA 404-2 DPTO 0, CONCEPCION LA NUEVA, JUAN DIAZ, </t>
  </si>
  <si>
    <t>66837892</t>
  </si>
  <si>
    <t>9.050426,-79.432572</t>
  </si>
  <si>
    <t>JE1242E</t>
  </si>
  <si>
    <t>BD803702</t>
  </si>
  <si>
    <t>TAYLOR JOSE BARRERA BUSTAMANTE</t>
  </si>
  <si>
    <t>2840129</t>
  </si>
  <si>
    <t>taylorjbb@gmail.com</t>
  </si>
  <si>
    <t>Altos de Villalobos L ETAPA 4 CA 150, BARRIADA ALTOS DE VILLALOBOS, PEDREGAL</t>
  </si>
  <si>
    <t>61602455</t>
  </si>
  <si>
    <t>9.090594,-79.445943</t>
  </si>
  <si>
    <t>JB1373E</t>
  </si>
  <si>
    <t>8-297-325</t>
  </si>
  <si>
    <t>Julio Acosta Espinoza</t>
  </si>
  <si>
    <t>2987851</t>
  </si>
  <si>
    <t>Paolajustiniani09@gmail.com</t>
  </si>
  <si>
    <t>Colinas del Este CL 28 CASA 1268, PACORA</t>
  </si>
  <si>
    <t>60144396</t>
  </si>
  <si>
    <t>9.136319,-79.290783</t>
  </si>
  <si>
    <t>JB2804E</t>
  </si>
  <si>
    <t>8-296-572</t>
  </si>
  <si>
    <t>TOMAS SALINAS VALENCIA</t>
  </si>
  <si>
    <t>2919115</t>
  </si>
  <si>
    <t>tommyreal07@gmail.com</t>
  </si>
  <si>
    <t>San Fernando 3 CA59 CU2 PASANDO LA TIEND, SAN FERNANDO, JUAN DIAZ</t>
  </si>
  <si>
    <t>65404609</t>
  </si>
  <si>
    <t>9.038748,-79.454331</t>
  </si>
  <si>
    <t>JT3701E</t>
  </si>
  <si>
    <t>8-848-31</t>
  </si>
  <si>
    <t>NINOSKA YOSMERY VALDES</t>
  </si>
  <si>
    <t xml:space="preserve">2850789	</t>
  </si>
  <si>
    <t>mare202525@gmail.com</t>
  </si>
  <si>
    <t>LOS ANGELES SE 3 CA9 DSP KIOKOS MELKIS, PACORA</t>
  </si>
  <si>
    <t>65073793</t>
  </si>
  <si>
    <t>9.076863,-79.295146</t>
  </si>
  <si>
    <t>JJ4744E</t>
  </si>
  <si>
    <t>8-1064-646</t>
  </si>
  <si>
    <t>YHULIANS ALEXANDER POZO HAYBING</t>
  </si>
  <si>
    <t>2968011</t>
  </si>
  <si>
    <t>yhulianspozo@gmail.com</t>
  </si>
  <si>
    <t>HIGUERA C 17 CA 17 DESP JUNTA COMUNAL, CHEPO</t>
  </si>
  <si>
    <t>64056473</t>
  </si>
  <si>
    <t>9.156538,-79.102732</t>
  </si>
  <si>
    <t>JQ4815E</t>
  </si>
  <si>
    <t>8-270-349</t>
  </si>
  <si>
    <t>ARACELI ANDRADE</t>
  </si>
  <si>
    <t>2967016</t>
  </si>
  <si>
    <t>ciepasosseguros@gmail.com</t>
  </si>
  <si>
    <t>La Higuera JUNTA COMUNAL CA 92 1C VEREDA, CHEPO</t>
  </si>
  <si>
    <t>65400034</t>
  </si>
  <si>
    <t>9.157863,-79.099925</t>
  </si>
  <si>
    <t>JZ5016E</t>
  </si>
  <si>
    <t>5-707-2209</t>
  </si>
  <si>
    <t>NIDIA CECILIA YANGUEZ</t>
  </si>
  <si>
    <t>2919135</t>
  </si>
  <si>
    <t>nidiayanguez@gmail.com</t>
  </si>
  <si>
    <t>Res. Santa Rita CALLE 1ra CA 199, SANTA RITA, PACORA</t>
  </si>
  <si>
    <t>60247065</t>
  </si>
  <si>
    <t>9.116158,-79.335699</t>
  </si>
  <si>
    <t>JR5199E</t>
  </si>
  <si>
    <t>10-27-840</t>
  </si>
  <si>
    <t>VELKYS PEREZ GONZALEZ</t>
  </si>
  <si>
    <t>2927681</t>
  </si>
  <si>
    <t>rubertinomojica63@gmail.com</t>
  </si>
  <si>
    <t>Parque Santa Lucía C18I CA386, BARRIADA BUENA VISTA, TOCUMEN</t>
  </si>
  <si>
    <t>68253654</t>
  </si>
  <si>
    <t>9.075863,-79.353470</t>
  </si>
  <si>
    <t>JR0848E</t>
  </si>
  <si>
    <t>8-782-913</t>
  </si>
  <si>
    <t>WALTER ANTONIO NEBLETT</t>
  </si>
  <si>
    <t>2319792</t>
  </si>
  <si>
    <t>c6095692@gmail.com</t>
  </si>
  <si>
    <t>Nueva Concepción CL SN CA 4061 DPTO 0, CONCEPCION LA NUEVA, JUAN DIAZ</t>
  </si>
  <si>
    <t>66609286</t>
  </si>
  <si>
    <t>9.049887,-79.429773</t>
  </si>
  <si>
    <t>JT1232E</t>
  </si>
  <si>
    <t>7-703-2180</t>
  </si>
  <si>
    <t>ERIKA JEANETH DIAZ GARCIA</t>
  </si>
  <si>
    <t>2987395</t>
  </si>
  <si>
    <t>alcibiadesdiaz88@gmail.com</t>
  </si>
  <si>
    <t xml:space="preserve">Residencial Colinas dl Este CL 28 CA1270, PACORA, </t>
  </si>
  <si>
    <t>66262201</t>
  </si>
  <si>
    <t>9.136167,-79.290944</t>
  </si>
  <si>
    <t>JD2731E</t>
  </si>
  <si>
    <t>8-958-699</t>
  </si>
  <si>
    <t>CARMEN CAROLINA MORALES ORTEGA</t>
  </si>
  <si>
    <t>2970068</t>
  </si>
  <si>
    <t>karolmles30@gmail.com</t>
  </si>
  <si>
    <t>Cerro Azul C SN CA SN BUENA VISTA 2ETPA, CERRO AZUL, 24 DE DICIEMBRE</t>
  </si>
  <si>
    <t>67305803</t>
  </si>
  <si>
    <t>9.172761,-79.404009</t>
  </si>
  <si>
    <t>JQ3538E</t>
  </si>
  <si>
    <t>8-840-1529</t>
  </si>
  <si>
    <t>YAURICEL EDITH GARCIA</t>
  </si>
  <si>
    <t>2968093</t>
  </si>
  <si>
    <t>edihtgarcias67@gmail.com</t>
  </si>
  <si>
    <t>Las Margaritas SE 4 CA81 FT ANTIGUO KCO, LAS MARGARITAS, LAS MARGARITAS, CHEPO</t>
  </si>
  <si>
    <t>60156569</t>
  </si>
  <si>
    <t>9.199675,-79.091062</t>
  </si>
  <si>
    <t>JK3917E</t>
  </si>
  <si>
    <t>8-518-2260</t>
  </si>
  <si>
    <t>RICARDO HAYBING SANTOS</t>
  </si>
  <si>
    <t>2855379</t>
  </si>
  <si>
    <t>ricardohaybing0@gmail.com</t>
  </si>
  <si>
    <t>La Higuera JTA COMUNAL CA17 PTE 20116, CHEPO</t>
  </si>
  <si>
    <t>LAS MINAS                                         </t>
  </si>
  <si>
    <t>65837077</t>
  </si>
  <si>
    <t>9.156778,-79.102772</t>
  </si>
  <si>
    <t>JG4495E</t>
  </si>
  <si>
    <t>8-839-2216</t>
  </si>
  <si>
    <t>MARIETTE MARYORIS RANGEL CORPAS</t>
  </si>
  <si>
    <t xml:space="preserve">2081945	</t>
  </si>
  <si>
    <t>maryorisrangel@gmail.com</t>
  </si>
  <si>
    <t>San Joaquin ERSA C E-35 CA E-35, SAN JOAQUIN, PEDREGAL</t>
  </si>
  <si>
    <t>68818755</t>
  </si>
  <si>
    <t>9.079905,-79.418130</t>
  </si>
  <si>
    <t>JC4832E</t>
  </si>
  <si>
    <t>THALIA DEL CARMEN ESPITIA</t>
  </si>
  <si>
    <t>2919318</t>
  </si>
  <si>
    <t>JD5077E</t>
  </si>
  <si>
    <t>8-796-1729</t>
  </si>
  <si>
    <t>JOHANA ISABEL PRADO DIAZ</t>
  </si>
  <si>
    <t xml:space="preserve">2053831	</t>
  </si>
  <si>
    <t>johanaprado0386@gmail.com</t>
  </si>
  <si>
    <t>Praderas San Lorenzo OPORTO ET 3 CAF66, CIUDAD SAN LORENZO, LAS CUMBRES</t>
  </si>
  <si>
    <t>63232235</t>
  </si>
  <si>
    <t>9.148053,-79.537755</t>
  </si>
  <si>
    <t>JI5270D</t>
  </si>
  <si>
    <t>9-96-228</t>
  </si>
  <si>
    <t>Celestino Batista Rios</t>
  </si>
  <si>
    <t>2832075</t>
  </si>
  <si>
    <t>carolina26081957@gmail.com</t>
  </si>
  <si>
    <t>BARRIADA 24 de Diciembre SE 2 CASA 207, BARRIADA 24 DE DICIEMBRE</t>
  </si>
  <si>
    <t>67455735</t>
  </si>
  <si>
    <t>9.096475,-79.364055</t>
  </si>
  <si>
    <t>JK0625E</t>
  </si>
  <si>
    <t>8-994-1635</t>
  </si>
  <si>
    <t>MILENA DEL CARMEN GONZALEZ JIMENEZ</t>
  </si>
  <si>
    <t>2838121</t>
  </si>
  <si>
    <t>gonzalezmilene55@gmail.com</t>
  </si>
  <si>
    <t>Villa Cecilia C 303 CT 4 CA 303 CA 4, VILLA CECILIA, PEDREGAL</t>
  </si>
  <si>
    <t>67445052</t>
  </si>
  <si>
    <t>9.065532,-79.428725</t>
  </si>
  <si>
    <t>JX0891E</t>
  </si>
  <si>
    <t>8-876-1245</t>
  </si>
  <si>
    <t>LORIANA GENEVA BARRIOS AGUILAR</t>
  </si>
  <si>
    <t>2315845</t>
  </si>
  <si>
    <t>lorianabarrios@gmail.com</t>
  </si>
  <si>
    <t>Concepcion MANZANA CA22 CU1 DTRS IGLESIA, CONCEPCION</t>
  </si>
  <si>
    <t>68199724</t>
  </si>
  <si>
    <t>9.049615,-79.429183</t>
  </si>
  <si>
    <t>JD1229E</t>
  </si>
  <si>
    <t>8-991-1174</t>
  </si>
  <si>
    <t>Ashley Soto</t>
  </si>
  <si>
    <t xml:space="preserve">2918363	</t>
  </si>
  <si>
    <t>Ashleysoto99@icloud.com</t>
  </si>
  <si>
    <t>Nv Concepcion CL ARCADIO AGUILRA CA301-4, CONCEPCION LA NUEVA, JUAN DIAZ</t>
  </si>
  <si>
    <t>65197128</t>
  </si>
  <si>
    <t>9.049133,-79.427827</t>
  </si>
  <si>
    <t>JZ1655E</t>
  </si>
  <si>
    <t>8-445-694</t>
  </si>
  <si>
    <t>DANILO ACOSTA MORAN</t>
  </si>
  <si>
    <t>2378324</t>
  </si>
  <si>
    <t>lilianyamaya161909@gmail.com</t>
  </si>
  <si>
    <t>Alameda de las Cumbres A1 CA 96 Ent Chun, LAS CUMBRES, LAS CUMBRES</t>
  </si>
  <si>
    <t>65465865</t>
  </si>
  <si>
    <t>9.127986,-79.523515</t>
  </si>
  <si>
    <t>JI2359E</t>
  </si>
  <si>
    <t>8-761-2059</t>
  </si>
  <si>
    <t>ORLANDO BORBON MENDIETA</t>
  </si>
  <si>
    <t>2390485</t>
  </si>
  <si>
    <t>orlandoborbon63@gmail.com</t>
  </si>
  <si>
    <t>El FUTURO PRNCIPAL CA 199 CA SIN REPELLO, BARRIADA EL FUTURO (P), ARNULFO ARIAS, SAN MIGUELITO, PANAMÁ</t>
  </si>
  <si>
    <t>61992649</t>
  </si>
  <si>
    <t>9.063643,-79.481476</t>
  </si>
  <si>
    <t>JR2551E</t>
  </si>
  <si>
    <t>8-821-2085</t>
  </si>
  <si>
    <t>MUNIRAH NADIYAD ROSALES</t>
  </si>
  <si>
    <t>2391652</t>
  </si>
  <si>
    <t>munirahrosales@gmail.com</t>
  </si>
  <si>
    <t>El Valle de San Isidro 2DA CA E27, BARRIADA SANTA LIBRADA (P), OMAR TORRIJOS, SAN MIGUELITO, PANAMÁ</t>
  </si>
  <si>
    <t>63011852</t>
  </si>
  <si>
    <t>9.064571,-79.510010</t>
  </si>
  <si>
    <t>JK2541E</t>
  </si>
  <si>
    <t>8-711-551</t>
  </si>
  <si>
    <t>MARTHA BEATRIZ ALFARO GONZALEZ</t>
  </si>
  <si>
    <t>2053857</t>
  </si>
  <si>
    <t>alfaromartha643@gmail.com</t>
  </si>
  <si>
    <t>Pradras Sn Lornzo IV CLSNTA LIBRADA F189, CIUDAD SAN LORENZO, LAS CUMBRES</t>
  </si>
  <si>
    <t>66803444</t>
  </si>
  <si>
    <t>9.156425,-79.542928</t>
  </si>
  <si>
    <t>JA3147E</t>
  </si>
  <si>
    <t>8-1011-704</t>
  </si>
  <si>
    <t>JOHAYRIS ITZEL DOMINGUEZ ALAIN</t>
  </si>
  <si>
    <t>2395140</t>
  </si>
  <si>
    <t>joha21itzel@gmail.com</t>
  </si>
  <si>
    <t>San Isidro VIEJO M-E-21, BARRIADA SANTA LIBRADA (P), OMAR TORRIJOS, SAN MIGUELITO</t>
  </si>
  <si>
    <t>66864633</t>
  </si>
  <si>
    <t>9.062925,-79.509671</t>
  </si>
  <si>
    <t>JR3585E</t>
  </si>
  <si>
    <t>8-980-1933</t>
  </si>
  <si>
    <t>JEREMY NORBERTO VANEGAS SANTAMARIA</t>
  </si>
  <si>
    <t>2052493</t>
  </si>
  <si>
    <t>jeremyvanegas90@gmail.com</t>
  </si>
  <si>
    <t>Praderas San Lorenzo III CL OPORTO CAF80, CIUDAD SAN LORENZO, LAS CUMBRES</t>
  </si>
  <si>
    <t>61214926</t>
  </si>
  <si>
    <t>9.135692,-79.536474</t>
  </si>
  <si>
    <t>JQ4230E</t>
  </si>
  <si>
    <t>9-713-129</t>
  </si>
  <si>
    <t>Yaribel Morales</t>
  </si>
  <si>
    <t>2378351</t>
  </si>
  <si>
    <t>yaribethmorales@gmail.com</t>
  </si>
  <si>
    <t>Praderas San Lorenzo CL SAN JUAN CA A360, CIUDAD SAN LORENZO, LAS CUMBRES</t>
  </si>
  <si>
    <t>67332334</t>
  </si>
  <si>
    <t>9.146634,-79.542145</t>
  </si>
  <si>
    <t>JO4702E</t>
  </si>
  <si>
    <t>5-9-148</t>
  </si>
  <si>
    <t>DAGOBERTO ROJAS PADILLA</t>
  </si>
  <si>
    <t>dagobertorojaspadilla@gmail.com</t>
  </si>
  <si>
    <t>Monterrico calle 2 casa 112</t>
  </si>
  <si>
    <t>66876774</t>
  </si>
  <si>
    <t>9.105120-79.365413</t>
  </si>
  <si>
    <t>JV5274D</t>
  </si>
  <si>
    <t>4-823-390</t>
  </si>
  <si>
    <t>KARLA LISBETH LEZCANO MARCICCI</t>
  </si>
  <si>
    <t>karlalezcano@gmail.com</t>
  </si>
  <si>
    <t>San Pablo viejo</t>
  </si>
  <si>
    <t>68844901</t>
  </si>
  <si>
    <t>8.486792,-82502999</t>
  </si>
  <si>
    <t>JZ0204E</t>
  </si>
  <si>
    <t>8-906-1299</t>
  </si>
  <si>
    <t>MITZI SANCHEZ</t>
  </si>
  <si>
    <t>noemi_0329@hotmail.com</t>
  </si>
  <si>
    <t>Sector Sur, Calle 2, LA ALBORADA</t>
  </si>
  <si>
    <t>60630031</t>
  </si>
  <si>
    <t>9.080265-79.388486</t>
  </si>
  <si>
    <t>JI0630E</t>
  </si>
  <si>
    <t>8-518-1048</t>
  </si>
  <si>
    <t>ILKA CECILIA PEART LOPEZ VALLEJOS</t>
  </si>
  <si>
    <t>Ilkapeart@gmail.com</t>
  </si>
  <si>
    <t xml:space="preserve">BARRIADA SAN JUAN, PACORA, </t>
  </si>
  <si>
    <t>63269630</t>
  </si>
  <si>
    <t>9.044969,-79.496941</t>
  </si>
  <si>
    <t>JT1016E</t>
  </si>
  <si>
    <t>2-722-1909</t>
  </si>
  <si>
    <t>MARIA ELENA ORTEGA ORTEGA</t>
  </si>
  <si>
    <t>marie22881@gmail.com</t>
  </si>
  <si>
    <t>Ciudad residencial cumbre azul transversal CA2 A3-7 ET1A</t>
  </si>
  <si>
    <t>61716636</t>
  </si>
  <si>
    <t>9.151075,-79.522022</t>
  </si>
  <si>
    <t>JZ1647E</t>
  </si>
  <si>
    <t>8-323-916</t>
  </si>
  <si>
    <t>ADELAIDA MAGALLON</t>
  </si>
  <si>
    <t>magallonadelaida9@gmail.com</t>
  </si>
  <si>
    <t>Villa Atenas,princ Sec1 CA140 des guarderia</t>
  </si>
  <si>
    <t>62848763</t>
  </si>
  <si>
    <t>9.108469,-79.562207</t>
  </si>
  <si>
    <t>JZ2591E</t>
  </si>
  <si>
    <t>9-164-742</t>
  </si>
  <si>
    <t>CLAUDINO  GOMEZ</t>
  </si>
  <si>
    <t>bonillaidalides2@gmail.com</t>
  </si>
  <si>
    <t>Nueva esperanza Sec3 14 ent kiosko</t>
  </si>
  <si>
    <t>61979278</t>
  </si>
  <si>
    <t>9.109751,-79.341668</t>
  </si>
  <si>
    <t>JY3481E</t>
  </si>
  <si>
    <t>7-76-532</t>
  </si>
  <si>
    <t>OLIVIA BURGOS VEGA</t>
  </si>
  <si>
    <t>oliviaburgos31@gmail.com</t>
  </si>
  <si>
    <t>Tocumen, la alborada sec.D1 ver. D-1-83</t>
  </si>
  <si>
    <t>65853775</t>
  </si>
  <si>
    <t>9.077113,-79.39388114</t>
  </si>
  <si>
    <t>JU4602E</t>
  </si>
  <si>
    <t>8-933-1284</t>
  </si>
  <si>
    <t>JENIFER MICHELL DELGADO REYES</t>
  </si>
  <si>
    <t>jenifermichelle2298@gmail.com</t>
  </si>
  <si>
    <t>NUEVA ESPERANZA ,sec.1CA46 ELPAISA1CL.iz, NUEVA ESPERANZA, 24 DE DICIEMBRE, PANAMA,</t>
  </si>
  <si>
    <t>61488746</t>
  </si>
  <si>
    <t>9.102638,-79.328382</t>
  </si>
  <si>
    <t>JL5048E</t>
  </si>
  <si>
    <t>8-1010-152</t>
  </si>
  <si>
    <t>Junier Elías Cabrera Garabato</t>
  </si>
  <si>
    <t>juniercabrera1018@gmail.com</t>
  </si>
  <si>
    <t>Las garzas 8 de diciembre sect 8 CA B34</t>
  </si>
  <si>
    <t>60778219</t>
  </si>
  <si>
    <t>9.1250765,-79.2499775</t>
  </si>
  <si>
    <t>JB0605E</t>
  </si>
  <si>
    <t>7-706-2166</t>
  </si>
  <si>
    <t>Lebys Vergara Perez</t>
  </si>
  <si>
    <t>leibysvergara21@gmail.com</t>
  </si>
  <si>
    <t>Don Bosco 2 CA 1067</t>
  </si>
  <si>
    <t>68080192</t>
  </si>
  <si>
    <t>9.055968,-79.417287</t>
  </si>
  <si>
    <t>JE2150E</t>
  </si>
  <si>
    <t>8-967-2137</t>
  </si>
  <si>
    <t>Abraham Daniel Hunt Palma</t>
  </si>
  <si>
    <t>Abrahamhunt67@gmail.com</t>
  </si>
  <si>
    <t>Nuevo tocumen 95 CA O278</t>
  </si>
  <si>
    <t>62893283</t>
  </si>
  <si>
    <t>PA-17PPL8191405639</t>
  </si>
  <si>
    <t>JD2418E</t>
  </si>
  <si>
    <t>Rasalina Gonzalez Rodrigues</t>
  </si>
  <si>
    <t>ediddeleon1996@gmail.com</t>
  </si>
  <si>
    <t>LAS GARZAS, LA BLANDO CA 78</t>
  </si>
  <si>
    <t>68144179</t>
  </si>
  <si>
    <t>9.117902,-79.261642</t>
  </si>
  <si>
    <t>JH4619E</t>
  </si>
  <si>
    <t>8-708-869</t>
  </si>
  <si>
    <t>DAVEY RUBEL SANTANA MONTUTO</t>
  </si>
  <si>
    <t>Davey142012@hotmail.com</t>
  </si>
  <si>
    <t>Altos de pedregal 10 CA 300-A</t>
  </si>
  <si>
    <t>62226417</t>
  </si>
  <si>
    <t>9.085085,-79.419825</t>
  </si>
  <si>
    <t>JC5222E</t>
  </si>
  <si>
    <t>8-719-139</t>
  </si>
  <si>
    <t>ILEANA CRUZ</t>
  </si>
  <si>
    <t>floric07@hotmail.com</t>
  </si>
  <si>
    <t>Los nogales ca 367</t>
  </si>
  <si>
    <t>6918269</t>
  </si>
  <si>
    <t>9.079706999999997, -79.41323469999999</t>
  </si>
  <si>
    <t>JS4552D</t>
  </si>
  <si>
    <t>10-709-1499</t>
  </si>
  <si>
    <t xml:space="preserve">Ospidelio González </t>
  </si>
  <si>
    <t xml:space="preserve">Ospidelio93@gmail.com </t>
  </si>
  <si>
    <t>Alto del tecal casa o95</t>
  </si>
  <si>
    <t>62728953</t>
  </si>
  <si>
    <t>9.0949823,-79.3503525</t>
  </si>
  <si>
    <t>JS1339E</t>
  </si>
  <si>
    <t>8-909-1024</t>
  </si>
  <si>
    <t>LUIS SANDOVAL</t>
  </si>
  <si>
    <t>Liseyka1203@gmail.com</t>
  </si>
  <si>
    <t>Colinas las cumbres note 1</t>
  </si>
  <si>
    <t>67310184</t>
  </si>
  <si>
    <t>9.125899,-79.523957</t>
  </si>
  <si>
    <t>JH1225E</t>
  </si>
  <si>
    <t>11-700-1248</t>
  </si>
  <si>
    <t>Elayda Rosales</t>
  </si>
  <si>
    <t>Elaydarosales1997@gmail.com</t>
  </si>
  <si>
    <t>68943940</t>
  </si>
  <si>
    <t>9.070928,-79.528766</t>
  </si>
  <si>
    <t>JN1177E</t>
  </si>
  <si>
    <t>8-799-600</t>
  </si>
  <si>
    <t>LINETH DEL CARMEN MACRE LOPEZ</t>
  </si>
  <si>
    <t>adielamalinda28@gmail.com</t>
  </si>
  <si>
    <t>Roberto Duran, ca-121, BDA</t>
  </si>
  <si>
    <t>61747769</t>
  </si>
  <si>
    <t>9.060107,-79.489637</t>
  </si>
  <si>
    <t>JR1748E</t>
  </si>
  <si>
    <t>4-272-396</t>
  </si>
  <si>
    <t>JORGE ELIECER SANTIAGO GUTIERREZ</t>
  </si>
  <si>
    <t>jorgesan071067@gmail.com</t>
  </si>
  <si>
    <t>Villa Cumbrera calle 2 CA 72, URBANIZACION CUMBRERAS</t>
  </si>
  <si>
    <t>66926114</t>
  </si>
  <si>
    <t>PA-17PNK6987940695</t>
  </si>
  <si>
    <t>JM1885E</t>
  </si>
  <si>
    <t>E-8-206311</t>
  </si>
  <si>
    <t>Lisseth Castillo</t>
  </si>
  <si>
    <t>Edgarbethancourt42@gmail.com</t>
  </si>
  <si>
    <t>Lucha Franco sur casa 75</t>
  </si>
  <si>
    <t>66881274</t>
  </si>
  <si>
    <t>Pa-17ppl6173203039</t>
  </si>
  <si>
    <t>JI2161E</t>
  </si>
  <si>
    <t>8-518-1138</t>
  </si>
  <si>
    <t>EILIN MARINA ALCIVAR MENDOZA QUIN</t>
  </si>
  <si>
    <t>eilinmirandaalcibar@gmail.com</t>
  </si>
  <si>
    <t>Yaviza central</t>
  </si>
  <si>
    <t>64427369</t>
  </si>
  <si>
    <t>8.155271,-77.691105</t>
  </si>
  <si>
    <t>JR3704E</t>
  </si>
  <si>
    <t>5-704-438</t>
  </si>
  <si>
    <t>Tomas Opigama Tocamo</t>
  </si>
  <si>
    <t>Tomasopigamo@gmail.com</t>
  </si>
  <si>
    <t>Yaviza pueblo nuevo la loma, PINOGANA P</t>
  </si>
  <si>
    <t>64673357</t>
  </si>
  <si>
    <t>PA-18PTQ0332202181</t>
  </si>
  <si>
    <t>JQ3748E</t>
  </si>
  <si>
    <t>5-708-1729</t>
  </si>
  <si>
    <t>NORAIDA DEGAIZA</t>
  </si>
  <si>
    <t>Sabugaranoraida20@gmail.com</t>
  </si>
  <si>
    <t>Pueblo nuevo, la loma arriba, PINOGANA P</t>
  </si>
  <si>
    <t>69201098</t>
  </si>
  <si>
    <t>JY3711E</t>
  </si>
  <si>
    <t>8-851-143</t>
  </si>
  <si>
    <t>YULISSA LINETH BROCE SAENZ</t>
  </si>
  <si>
    <t>Las margarita sector 3 ca 8</t>
  </si>
  <si>
    <t>69636929</t>
  </si>
  <si>
    <t>9.16616,-79.09810</t>
  </si>
  <si>
    <t>JV3855E</t>
  </si>
  <si>
    <t>5-717-1328</t>
  </si>
  <si>
    <t>Julio cesar Borjas</t>
  </si>
  <si>
    <t>borjajulio60@gmail.com</t>
  </si>
  <si>
    <t>PA-17PPL6159802925</t>
  </si>
  <si>
    <t>JC4344E</t>
  </si>
  <si>
    <t>E-8-155386</t>
  </si>
  <si>
    <t>Ediño de Jesús Sandoval</t>
  </si>
  <si>
    <t>65515686</t>
  </si>
  <si>
    <t>JM4331E</t>
  </si>
  <si>
    <t>8-724-1015</t>
  </si>
  <si>
    <t>PAULA ISABEL RAMOS GONZALEZ</t>
  </si>
  <si>
    <t xml:space="preserve">paularamos211278@gmail.com </t>
  </si>
  <si>
    <t>Praderas del Norte ca b-006</t>
  </si>
  <si>
    <t>69937205</t>
  </si>
  <si>
    <t>JV4580E</t>
  </si>
  <si>
    <t>5-708-1271</t>
  </si>
  <si>
    <t>Juana Montero Qintero</t>
  </si>
  <si>
    <t>daliz8@gmail.com</t>
  </si>
  <si>
    <t>Colinas de san José ca 26C</t>
  </si>
  <si>
    <t>64489593</t>
  </si>
  <si>
    <t>9.10919,-79.56484</t>
  </si>
  <si>
    <t>JM5057E</t>
  </si>
  <si>
    <t>PE-14-762</t>
  </si>
  <si>
    <t>ARIANNE ALEXIA ZAPATEIRO MIRANDA</t>
  </si>
  <si>
    <t>2340978</t>
  </si>
  <si>
    <t>Alexiazm9@gmail.com</t>
  </si>
  <si>
    <t>Los nogales calle 16 ca A 402</t>
  </si>
  <si>
    <t>64280498</t>
  </si>
  <si>
    <t>9.079376,-79.411483</t>
  </si>
  <si>
    <t>JA4674E</t>
  </si>
  <si>
    <t xml:space="preserve">Ediño de Jesús Sandoval </t>
  </si>
  <si>
    <t>Mailamonte22@gmail.com</t>
  </si>
  <si>
    <t>Río abajo calle 11 torre b apto 205</t>
  </si>
  <si>
    <t>65515684</t>
  </si>
  <si>
    <t>9.017205,-79.500038</t>
  </si>
  <si>
    <t>JS4774E</t>
  </si>
  <si>
    <t>Julio cesar Borjas hernandez</t>
  </si>
  <si>
    <t>Natyr5074@gmail.com</t>
  </si>
  <si>
    <t>Camino Omar ca 521</t>
  </si>
  <si>
    <t>68290129</t>
  </si>
  <si>
    <t>PA-17PPL8455207415</t>
  </si>
  <si>
    <t>JZ5113E</t>
  </si>
  <si>
    <t>BC333280</t>
  </si>
  <si>
    <t>GABRIELA ALEJANDRA ROJANO CERVANTES</t>
  </si>
  <si>
    <t>dianarojano40@gmail.com</t>
  </si>
  <si>
    <t>Los Nogales calle principal Casa 747</t>
  </si>
  <si>
    <t>9.078113-79.413259</t>
  </si>
  <si>
    <t>JW0070E</t>
  </si>
  <si>
    <t>7-117-965</t>
  </si>
  <si>
    <t>LUZ MARIBEL BARRIA DELGADO</t>
  </si>
  <si>
    <t>luzfelrio@gmail.com</t>
  </si>
  <si>
    <t>Las garzas Calle las orquídeas Casa #6</t>
  </si>
  <si>
    <t>9.1230178,-79.2527563</t>
  </si>
  <si>
    <t>JX0506E</t>
  </si>
  <si>
    <t>8-849-655</t>
  </si>
  <si>
    <t>YITSELL STEPHANIE QUIROZ LEDEZMA</t>
  </si>
  <si>
    <t>yitsellquiroz02@gmail.com</t>
  </si>
  <si>
    <t>Caimitillo centro Calle 3 Casa A924</t>
  </si>
  <si>
    <t>9.1520411, -79.5221557</t>
  </si>
  <si>
    <t>JO0845E</t>
  </si>
  <si>
    <t>8-315-763</t>
  </si>
  <si>
    <t>Fernando Jesus Bonilla Hernandez</t>
  </si>
  <si>
    <t>agripinahernandez1265@gmail.com</t>
  </si>
  <si>
    <t>Los cantaros Calle principal Casa F-368</t>
  </si>
  <si>
    <t>9.0914757, -79.3429958</t>
  </si>
  <si>
    <t>JQ1085E</t>
  </si>
  <si>
    <t>4-132-1087</t>
  </si>
  <si>
    <t>Maria Carlina Serracin Pitti</t>
  </si>
  <si>
    <t>gracielaramos1628@gmail.com</t>
  </si>
  <si>
    <t>Los pinos calle principal Casa 51 BC</t>
  </si>
  <si>
    <t>9.1674349,-79.55055519</t>
  </si>
  <si>
    <t>JO2182E</t>
  </si>
  <si>
    <t>8-736-1346</t>
  </si>
  <si>
    <t xml:space="preserve">Rolando Ortega </t>
  </si>
  <si>
    <t>rositapaz2104@gmail.com</t>
  </si>
  <si>
    <t>San José calle principal Casa # 24</t>
  </si>
  <si>
    <t>9.1075187, -79.5664051</t>
  </si>
  <si>
    <t>JM2638E</t>
  </si>
  <si>
    <t>8-986-1296</t>
  </si>
  <si>
    <t>ISRAEL DAVID ARAUZ GUERRA</t>
  </si>
  <si>
    <t>davidarauz08@gmail.com</t>
  </si>
  <si>
    <t>Monterrico calle 13 casa CT12</t>
  </si>
  <si>
    <t>9.1086254,-793649893</t>
  </si>
  <si>
    <t>JW4465E</t>
  </si>
  <si>
    <t>8-964-861</t>
  </si>
  <si>
    <t>Fernando Nadie Perez Muñoz</t>
  </si>
  <si>
    <t>perezabdiel02@gmail.com</t>
  </si>
  <si>
    <t>Nueva esperanza calle principal casa 1J 53</t>
  </si>
  <si>
    <t>9.10111708,-79.3270826</t>
  </si>
  <si>
    <t>JQ4768E</t>
  </si>
  <si>
    <t>2-701-969</t>
  </si>
  <si>
    <t>ROSA EDITH FIGUEROA ROJAS</t>
  </si>
  <si>
    <t>kcastro.kc758@gmail.com</t>
  </si>
  <si>
    <t>Nueva esperanza calle principal casa 1 J53</t>
  </si>
  <si>
    <t>PA-17PPL8310607148</t>
  </si>
  <si>
    <t>JU4946E</t>
  </si>
  <si>
    <t>8-738-1959</t>
  </si>
  <si>
    <t>MILITZA SANCHEZ</t>
  </si>
  <si>
    <t>.</t>
  </si>
  <si>
    <t>vasquezmilitza3@gmail.com</t>
  </si>
  <si>
    <t>bosque del pardo calle principal CAC-34</t>
  </si>
  <si>
    <t>68330490</t>
  </si>
  <si>
    <t>8.965232, -79.71188389999999</t>
  </si>
  <si>
    <t>JO0138E</t>
  </si>
  <si>
    <t>4-769-107</t>
  </si>
  <si>
    <t>CARLOS JAYSON ATENCIO DE GRACIA</t>
  </si>
  <si>
    <t>jasonatencio@gmail.com</t>
  </si>
  <si>
    <t>Res. Cumbre Azul calle 4 ca A11 19</t>
  </si>
  <si>
    <t>68840220</t>
  </si>
  <si>
    <t>9,15244-79,52184</t>
  </si>
  <si>
    <t>JJ1672E</t>
  </si>
  <si>
    <t xml:space="preserve">9-734-1785 </t>
  </si>
  <si>
    <t>FATIMA MORALES</t>
  </si>
  <si>
    <t xml:space="preserve">fatimamoralesm29@gmail.com </t>
  </si>
  <si>
    <t xml:space="preserve">la primavera la rotonda </t>
  </si>
  <si>
    <t>68291056</t>
  </si>
  <si>
    <t>9.162383,-79.100899</t>
  </si>
  <si>
    <t>JN1927E</t>
  </si>
  <si>
    <t>9-711-1790</t>
  </si>
  <si>
    <t>DARIO COSIO</t>
  </si>
  <si>
    <t>vxctor20201@outlook.com</t>
  </si>
  <si>
    <t>Burunga, BURUNGA (P)</t>
  </si>
  <si>
    <t>69195524</t>
  </si>
  <si>
    <t>8.96676,-79.67741</t>
  </si>
  <si>
    <t>JE1905E</t>
  </si>
  <si>
    <t>2-105-362</t>
  </si>
  <si>
    <t>Maria teodora Castillo ortega</t>
  </si>
  <si>
    <t xml:space="preserve">gedy2883@gmail.com </t>
  </si>
  <si>
    <t xml:space="preserve">cerro azul la principal </t>
  </si>
  <si>
    <t>60033198</t>
  </si>
  <si>
    <t>9.170042,-79.406087</t>
  </si>
  <si>
    <t>JS2231E</t>
  </si>
  <si>
    <t>8-973-471</t>
  </si>
  <si>
    <t>ALEJANDRA ITZEL MARTINEZ ORTEGA</t>
  </si>
  <si>
    <t>danielaortega079@gmail.com</t>
  </si>
  <si>
    <t xml:space="preserve">cerro azul calle principal </t>
  </si>
  <si>
    <t>68791416</t>
  </si>
  <si>
    <t>9.16976,-79,40542</t>
  </si>
  <si>
    <t>JH2646E</t>
  </si>
  <si>
    <t>MARIA TEODORA CASTILLO</t>
  </si>
  <si>
    <t xml:space="preserve"> gedy2883@gmail.com</t>
  </si>
  <si>
    <t>Cerro Azul, BARRIADA 24 DE DICIEMBRE</t>
  </si>
  <si>
    <t>JQ2340E</t>
  </si>
  <si>
    <t>8-837-1033</t>
  </si>
  <si>
    <t>DIMAS MONTENEGRO</t>
  </si>
  <si>
    <t>dmontenegro87@hotmail.com</t>
  </si>
  <si>
    <t xml:space="preserve">las cumbres praderas del norte </t>
  </si>
  <si>
    <t>65740604</t>
  </si>
  <si>
    <t>9.097618,-79.580389</t>
  </si>
  <si>
    <t>JU3777E</t>
  </si>
  <si>
    <t>4-290-730</t>
  </si>
  <si>
    <t>ERIC AROSEMENA</t>
  </si>
  <si>
    <t xml:space="preserve">arosemenaeric160@gmail.com </t>
  </si>
  <si>
    <t>pacora santa Isabel calle 29</t>
  </si>
  <si>
    <t>69964352</t>
  </si>
  <si>
    <t>9.116207,-79321543</t>
  </si>
  <si>
    <t>JU4916E</t>
  </si>
  <si>
    <t>8-90-677</t>
  </si>
  <si>
    <t>Leon De Jesus Aguila Hidalgo</t>
  </si>
  <si>
    <t>mic2424somarriba@gmail.com</t>
  </si>
  <si>
    <t>Res floresta Park calle 9 CA 176</t>
  </si>
  <si>
    <t>61963417</t>
  </si>
  <si>
    <t>8.919098,-79.783966</t>
  </si>
  <si>
    <t>JX0488E</t>
  </si>
  <si>
    <t>8-1035-335</t>
  </si>
  <si>
    <t xml:space="preserve">ALANA GABRIELA GONZALEZ CÓRDOBA </t>
  </si>
  <si>
    <t>alanagonzalez028@gmail.com</t>
  </si>
  <si>
    <t>Nuevo provenir 3A CA 120</t>
  </si>
  <si>
    <t>60034527</t>
  </si>
  <si>
    <t>9.039110,-79.445980</t>
  </si>
  <si>
    <t>JD0949E</t>
  </si>
  <si>
    <t>8-1028-800</t>
  </si>
  <si>
    <t>Aramis Javier Batista Ceville</t>
  </si>
  <si>
    <t>nedemedina53@gmail.com</t>
  </si>
  <si>
    <t>San Lorenzo E CA 5 CA E16</t>
  </si>
  <si>
    <t>64661301</t>
  </si>
  <si>
    <t>9.129977,-79.537498</t>
  </si>
  <si>
    <t>JW1358E</t>
  </si>
  <si>
    <t>8-325-564</t>
  </si>
  <si>
    <t>Cynthia Bustamante Pineda</t>
  </si>
  <si>
    <t>cynthiabustamante352@gmail.com</t>
  </si>
  <si>
    <t xml:space="preserve">Cumbre azul calle 3 NRO. A9 24 </t>
  </si>
  <si>
    <t>69325686</t>
  </si>
  <si>
    <t>9.150135,-79.518540</t>
  </si>
  <si>
    <t>JF1665E</t>
  </si>
  <si>
    <t>8-728-1964</t>
  </si>
  <si>
    <t>DAYANA RODRIGUEZ</t>
  </si>
  <si>
    <t>dayanamorenorodriguez0110@gmail.com</t>
  </si>
  <si>
    <t>Calle 2DA La Higuera, La Higuera, CHEPO, CHEPO, PANAMÁ</t>
  </si>
  <si>
    <t>63229727</t>
  </si>
  <si>
    <t>9.158138,-79.098303</t>
  </si>
  <si>
    <t>JO2052E</t>
  </si>
  <si>
    <t>8-871-630</t>
  </si>
  <si>
    <t>LAIRAMS ARNAEZ</t>
  </si>
  <si>
    <t>tuqueen1728@gmail.com</t>
  </si>
  <si>
    <t>Praderas San Lorenzo san Matías CA D66</t>
  </si>
  <si>
    <t>68996217</t>
  </si>
  <si>
    <t>9.153055,-79.541148</t>
  </si>
  <si>
    <t>JK2271E</t>
  </si>
  <si>
    <t>8-513-2471</t>
  </si>
  <si>
    <t>NORIS MARIA PEREZ HERNANDEZ</t>
  </si>
  <si>
    <t>orlandovega104@gmail.com</t>
  </si>
  <si>
    <t xml:space="preserve">Villa Atenas calle 39 CA 39 </t>
  </si>
  <si>
    <t>67536606</t>
  </si>
  <si>
    <t>9.108182,-79.563588</t>
  </si>
  <si>
    <t>JO2589E</t>
  </si>
  <si>
    <t>8-817-1507</t>
  </si>
  <si>
    <t>YAMILETH MILINETH CASTILLO MAXWELL</t>
  </si>
  <si>
    <t>yamilethcastillo902@gmail.com</t>
  </si>
  <si>
    <t>Villas de tanara novena CA292</t>
  </si>
  <si>
    <t>66871836</t>
  </si>
  <si>
    <t>9.136932,-79.224008</t>
  </si>
  <si>
    <t>JC3157E</t>
  </si>
  <si>
    <t>8-953-2096</t>
  </si>
  <si>
    <t xml:space="preserve">HASLAM ROCIO MARTINEZ DE LEÓN </t>
  </si>
  <si>
    <t>haslamm70@gmail.com</t>
  </si>
  <si>
    <t xml:space="preserve">Las margaritas bda las margaritas calle principal </t>
  </si>
  <si>
    <t>65598595</t>
  </si>
  <si>
    <t>9.200195,-79.090991</t>
  </si>
  <si>
    <t>JH3260E</t>
  </si>
  <si>
    <t>5-712-111</t>
  </si>
  <si>
    <t>Anayanci De Gracia Mosquera</t>
  </si>
  <si>
    <t>anayancidegracia088@gmail.com</t>
  </si>
  <si>
    <t xml:space="preserve">Yaviza SE NUEVA ESPERANZA SIN SECTOR </t>
  </si>
  <si>
    <t>68789507</t>
  </si>
  <si>
    <t>JI3702E</t>
  </si>
  <si>
    <t>8-909-1131</t>
  </si>
  <si>
    <t>GUILLERMO ANTONIO GONZALEZ RIOS</t>
  </si>
  <si>
    <t>henriquezmelany8@gmail.com</t>
  </si>
  <si>
    <t>Nueva luz calle calle segunda NRO. CA88</t>
  </si>
  <si>
    <t>65474407</t>
  </si>
  <si>
    <t>PA-17PQL1023514519</t>
  </si>
  <si>
    <t>JD4663E</t>
  </si>
  <si>
    <t>8-479-428</t>
  </si>
  <si>
    <t xml:space="preserve">Adelaida Guerrero </t>
  </si>
  <si>
    <t>yane3112c@gmail.com</t>
  </si>
  <si>
    <t>Lucha Franco LT. 75 1RA.</t>
  </si>
  <si>
    <t>9.072519,-79.529647</t>
  </si>
  <si>
    <t>JQ4798D</t>
  </si>
  <si>
    <t>8-733-1918</t>
  </si>
  <si>
    <t>LOURDES QUIROS</t>
  </si>
  <si>
    <t>Lourdesyd@gmail.com</t>
  </si>
  <si>
    <t>Urb. Monterrico Tercera D-36</t>
  </si>
  <si>
    <t>9.111920,-79.368060</t>
  </si>
  <si>
    <t>JM0149E</t>
  </si>
  <si>
    <t>178550585</t>
  </si>
  <si>
    <t>Christhian Nava</t>
  </si>
  <si>
    <t>Krisnavrod@gmail.com</t>
  </si>
  <si>
    <t>Monte Rico C R 96 R 96</t>
  </si>
  <si>
    <t>9.109905,-79.367443</t>
  </si>
  <si>
    <t>JQ0215E</t>
  </si>
  <si>
    <t>9-733-2402</t>
  </si>
  <si>
    <t xml:space="preserve">Juan Carlos Navarro </t>
  </si>
  <si>
    <t>Juan.carlo6419@gmail.com</t>
  </si>
  <si>
    <t>Villas de San Antonio 2da Etapa C 3ra CA P-11</t>
  </si>
  <si>
    <t>CAÐAZAS (CABEC)                                   </t>
  </si>
  <si>
    <t>8.082915,-80.932912</t>
  </si>
  <si>
    <t>JO0613E</t>
  </si>
  <si>
    <t>8-814-1573</t>
  </si>
  <si>
    <t>JONATHAN SAMUEL GARCIA CASTILLO</t>
  </si>
  <si>
    <t>j3958756@gmail.com</t>
  </si>
  <si>
    <t>Buena vista, calle SN casa 145</t>
  </si>
  <si>
    <t>JA2337E</t>
  </si>
  <si>
    <t>1-38-546</t>
  </si>
  <si>
    <t xml:space="preserve">Omar Martínez </t>
  </si>
  <si>
    <t>om4010479@gmail.com</t>
  </si>
  <si>
    <t>Las Margaritas SE 3 CA 24</t>
  </si>
  <si>
    <t>9.194928,-79.085038</t>
  </si>
  <si>
    <t>JK3373E</t>
  </si>
  <si>
    <t>11-701-2121</t>
  </si>
  <si>
    <t>YESMI LINO CHANAPI</t>
  </si>
  <si>
    <t>Yaviza, SE Nueva esperanza C SN</t>
  </si>
  <si>
    <t>JZ3754E</t>
  </si>
  <si>
    <t>5-714-1479</t>
  </si>
  <si>
    <t>GEORGINA PEÑA</t>
  </si>
  <si>
    <t>bacorizogeorgina@gmail.com</t>
  </si>
  <si>
    <t xml:space="preserve">Nueva Esperanza, la principal CA SN </t>
  </si>
  <si>
    <t>8.154049,-77.693433</t>
  </si>
  <si>
    <t>JL3888E</t>
  </si>
  <si>
    <t>6-726-949</t>
  </si>
  <si>
    <t>JULIO CORREA</t>
  </si>
  <si>
    <t>64842354</t>
  </si>
  <si>
    <t>Kjohanaa04@gmail.com</t>
  </si>
  <si>
    <t xml:space="preserve">Los guayacanes </t>
  </si>
  <si>
    <t>PA-17PPK3137786186</t>
  </si>
  <si>
    <t>JT0305E</t>
  </si>
  <si>
    <t>BF755830</t>
  </si>
  <si>
    <t>Heiner Julian Gonzalez Llanos</t>
  </si>
  <si>
    <t>69953674</t>
  </si>
  <si>
    <t>Julianxtx@gmail.com</t>
  </si>
  <si>
    <t>Nvo arraijan</t>
  </si>
  <si>
    <t>PA-17PPK4050387429</t>
  </si>
  <si>
    <t>JB0908E</t>
  </si>
  <si>
    <t>4-738-2117</t>
  </si>
  <si>
    <t>LLULISA RODRIGUEZ PANILLA</t>
  </si>
  <si>
    <t>65994463</t>
  </si>
  <si>
    <t>Rodriguezpanilla@hotmail.com</t>
  </si>
  <si>
    <t>Res florida</t>
  </si>
  <si>
    <t>PA-17PPK3664993189</t>
  </si>
  <si>
    <t>JY1429E</t>
  </si>
  <si>
    <t>8-797-1466</t>
  </si>
  <si>
    <t>TANIA JUDITH ARAUZ GONZALEZ</t>
  </si>
  <si>
    <t>65240311</t>
  </si>
  <si>
    <t>tania.08.arauz@gmail.com</t>
  </si>
  <si>
    <t>Cerro silvestre</t>
  </si>
  <si>
    <t>PA-17PPK4371690404</t>
  </si>
  <si>
    <t>JV1487E</t>
  </si>
  <si>
    <t>8-807-1707</t>
  </si>
  <si>
    <t>DIANA CAROLINA OSORIO BERNAL</t>
  </si>
  <si>
    <t>69439271</t>
  </si>
  <si>
    <t>Dianaalcedo19@gmail.com</t>
  </si>
  <si>
    <t>Bosquea de valle hermoso</t>
  </si>
  <si>
    <t>PA-17PPK4032988085</t>
  </si>
  <si>
    <t>JY1951E</t>
  </si>
  <si>
    <t>8-488-620</t>
  </si>
  <si>
    <t>MITZARI YAZMIN GONZALEZ CONTE</t>
  </si>
  <si>
    <t>69582586</t>
  </si>
  <si>
    <t>Mitzari06contee@gmail.com</t>
  </si>
  <si>
    <t>PA-17PPL7086705232</t>
  </si>
  <si>
    <t>JK2008E</t>
  </si>
  <si>
    <t>9-721-1858</t>
  </si>
  <si>
    <t>Luisana lisseth Barria Martinez</t>
  </si>
  <si>
    <t>63635631</t>
  </si>
  <si>
    <t>Luisalfonsob4114@gmail.com</t>
  </si>
  <si>
    <t>Juan Pablo 2</t>
  </si>
  <si>
    <t>PA-17PPK3437486853</t>
  </si>
  <si>
    <t>JN2391E</t>
  </si>
  <si>
    <t>8-888-1758</t>
  </si>
  <si>
    <t>ABEL AMETH GONZALEZ PINTO</t>
  </si>
  <si>
    <t>66030941</t>
  </si>
  <si>
    <t>Abelgonzalez271294@gmail.com</t>
  </si>
  <si>
    <t>PA-17PPK3132486278</t>
  </si>
  <si>
    <t>JN2595E</t>
  </si>
  <si>
    <t>4-256-486</t>
  </si>
  <si>
    <t>MARIA DEL CARME GUERRA GUERRA</t>
  </si>
  <si>
    <t>61675647</t>
  </si>
  <si>
    <t>gutierreziveth426@gmail.com</t>
  </si>
  <si>
    <t xml:space="preserve">20 enero Chiriquí </t>
  </si>
  <si>
    <t>PA-17PLK2236640250</t>
  </si>
  <si>
    <t>JG2194E</t>
  </si>
  <si>
    <t>8-884-502</t>
  </si>
  <si>
    <t>ILIANA LISBETH SANCHEZ CORRALE</t>
  </si>
  <si>
    <t>64710191</t>
  </si>
  <si>
    <t>ilsanchezcorrales@gmail.com</t>
  </si>
  <si>
    <t>Res arboleda</t>
  </si>
  <si>
    <t>PA-17PPK3796281894</t>
  </si>
  <si>
    <t>JV2977E</t>
  </si>
  <si>
    <t>9-131-641</t>
  </si>
  <si>
    <t>MARGARITA VEGA PEÑALBA</t>
  </si>
  <si>
    <t>67254721</t>
  </si>
  <si>
    <t>Margaritavega1965222@gmail.com</t>
  </si>
  <si>
    <t>La valdeza</t>
  </si>
  <si>
    <t>PA-17PPK2944775478</t>
  </si>
  <si>
    <t>JH3055E</t>
  </si>
  <si>
    <t>8-273-117</t>
  </si>
  <si>
    <t>RIGOBERTO ALONSO RIVERA GOMEZ</t>
  </si>
  <si>
    <t>68675985</t>
  </si>
  <si>
    <t>zuyinrmoreno@gmail.com</t>
  </si>
  <si>
    <t>PA-17PPK4031880362</t>
  </si>
  <si>
    <t>JZ3900E</t>
  </si>
  <si>
    <t>8-1043-418</t>
  </si>
  <si>
    <t>NATHALIE MASSIEL UREÑA MEDINA</t>
  </si>
  <si>
    <t>65412477</t>
  </si>
  <si>
    <t>Tyvm2114@gmail.com</t>
  </si>
  <si>
    <t>PA-17PPK4032280535</t>
  </si>
  <si>
    <t>JH3641E</t>
  </si>
  <si>
    <t>8-755-1202</t>
  </si>
  <si>
    <t>DELIA ZUÑIGA</t>
  </si>
  <si>
    <t>65167320</t>
  </si>
  <si>
    <t>Demi19919@gmail.com</t>
  </si>
  <si>
    <t>PA-17PPK4024080429</t>
  </si>
  <si>
    <t>JL3570E</t>
  </si>
  <si>
    <t>8-967-1117</t>
  </si>
  <si>
    <t>Christian Enrique Castro</t>
  </si>
  <si>
    <t>68953516</t>
  </si>
  <si>
    <t>Soychris2345@gmail.com</t>
  </si>
  <si>
    <t>Tulihueca</t>
  </si>
  <si>
    <t>PA-17PPK3256381656</t>
  </si>
  <si>
    <t>JN2972E</t>
  </si>
  <si>
    <t>7-116-704</t>
  </si>
  <si>
    <t>MANOLIN ABEL VILLARREAL NUÑEZ</t>
  </si>
  <si>
    <t>65798813</t>
  </si>
  <si>
    <t>Villarrealmanolin@gmail.com</t>
  </si>
  <si>
    <t>Loma mastranto</t>
  </si>
  <si>
    <t>PA-17PPK3580783440</t>
  </si>
  <si>
    <t>JJ4165E</t>
  </si>
  <si>
    <t>4-96-421</t>
  </si>
  <si>
    <t>Florida Gonzalez De Alvarez</t>
  </si>
  <si>
    <t>66193981</t>
  </si>
  <si>
    <t>ana_raquel04@hotmail.com</t>
  </si>
  <si>
    <t>Villa del carmen chiriqui</t>
  </si>
  <si>
    <t>RAMBALA                                           </t>
  </si>
  <si>
    <t>PA-17PLK4459736237</t>
  </si>
  <si>
    <t>JO4413E</t>
  </si>
  <si>
    <t>6-714-383</t>
  </si>
  <si>
    <t>Maudy osorio</t>
  </si>
  <si>
    <t>65541336</t>
  </si>
  <si>
    <t>maudy2115@gmail.com</t>
  </si>
  <si>
    <t>El palmar</t>
  </si>
  <si>
    <t>PA-17PPK5203683261</t>
  </si>
  <si>
    <t>JC4784E</t>
  </si>
  <si>
    <t>3-89-151</t>
  </si>
  <si>
    <t>CARMEN CECILIA PEREZ CERRUD</t>
  </si>
  <si>
    <t>67131417</t>
  </si>
  <si>
    <t>Cpcperezcerrud0210@gmail.com</t>
  </si>
  <si>
    <t>Lluvia de Oro 3</t>
  </si>
  <si>
    <t>PA-17PPK4283290723</t>
  </si>
  <si>
    <t>JO4979E</t>
  </si>
  <si>
    <t>8-498-395</t>
  </si>
  <si>
    <t>ROBERTO ALEXANDER LACAYO SAAVEDRA</t>
  </si>
  <si>
    <t>65251066</t>
  </si>
  <si>
    <t>homeschoolinggaby@gmail.com</t>
  </si>
  <si>
    <t>Sna antonio</t>
  </si>
  <si>
    <t>PA-17PPK3276380572</t>
  </si>
  <si>
    <t>JH5149E</t>
  </si>
  <si>
    <t>10-706-849</t>
  </si>
  <si>
    <t>IGUANIPIKINYE ARGELI HARRIS AROSEMENA</t>
  </si>
  <si>
    <t>69382054</t>
  </si>
  <si>
    <t>iguanipikinyeharris@gmail.com</t>
  </si>
  <si>
    <t>PA-17PPL8378207414</t>
  </si>
  <si>
    <t>JC5321E</t>
  </si>
  <si>
    <t>8-1002-1779</t>
  </si>
  <si>
    <t>ISMAEL CORTES GOMEZ</t>
  </si>
  <si>
    <t>68417072</t>
  </si>
  <si>
    <t>Ismaelcortes0770@gmail.com</t>
  </si>
  <si>
    <t xml:space="preserve">Burunga Arraiján </t>
  </si>
  <si>
    <t>KEVIN EDUARDO TAYLOR AVILA</t>
  </si>
  <si>
    <t>JL2704E</t>
  </si>
  <si>
    <t>10-714-686</t>
  </si>
  <si>
    <t>LIDICIO LIDIO LOPEZ SECK</t>
  </si>
  <si>
    <t>68132864</t>
  </si>
  <si>
    <t xml:space="preserve">LOPEZYASFNERLIDIO@GMAIL.COM </t>
  </si>
  <si>
    <t xml:space="preserve">Mar Azul la chorrera </t>
  </si>
  <si>
    <t>JS3521E</t>
  </si>
  <si>
    <t>8-951-1002</t>
  </si>
  <si>
    <t>Sandra sagel</t>
  </si>
  <si>
    <t>67160823</t>
  </si>
  <si>
    <t>sandrasagel9@gmail.com</t>
  </si>
  <si>
    <t>JS4520E</t>
  </si>
  <si>
    <t xml:space="preserve"> 5-22-378</t>
  </si>
  <si>
    <t>Nicolás miranda</t>
  </si>
  <si>
    <t xml:space="preserve">Arianhetarias1703@gmail.com </t>
  </si>
  <si>
    <t xml:space="preserve">Tecal vista Alegre </t>
  </si>
  <si>
    <t>JY5235E</t>
  </si>
  <si>
    <t>C02853745</t>
  </si>
  <si>
    <t>MIGDALIA TELLEZ</t>
  </si>
  <si>
    <t>64634732</t>
  </si>
  <si>
    <t>Garciajanio66@gmail.com</t>
  </si>
  <si>
    <t>61954545</t>
  </si>
  <si>
    <t>8.851611,-79.808444</t>
  </si>
  <si>
    <t>LIZMINETH DEL CARMEN BATISTA GONZALEZ</t>
  </si>
  <si>
    <t>JK0332E</t>
  </si>
  <si>
    <t>8-806-1307</t>
  </si>
  <si>
    <t>YAZMIN MARISCAL</t>
  </si>
  <si>
    <t>65639835</t>
  </si>
  <si>
    <t>Yazminmariscal0509@gmail.com</t>
  </si>
  <si>
    <t>63903617</t>
  </si>
  <si>
    <t xml:space="preserve">8.851611,-79.808078 </t>
  </si>
  <si>
    <t>JB0304E</t>
  </si>
  <si>
    <t>8-935-1882</t>
  </si>
  <si>
    <t>Dianelys Alonso</t>
  </si>
  <si>
    <t>66684842</t>
  </si>
  <si>
    <t>Alonsodianelys1010@gmail.com</t>
  </si>
  <si>
    <t xml:space="preserve">Los cerezos </t>
  </si>
  <si>
    <t>69335911</t>
  </si>
  <si>
    <t>8.909762,-79.696800</t>
  </si>
  <si>
    <t>JW0416E</t>
  </si>
  <si>
    <t>3-78-252</t>
  </si>
  <si>
    <t>ARMANDO JOSE DIAZ RIVERA</t>
  </si>
  <si>
    <t>61232982</t>
  </si>
  <si>
    <t>Ologwgdi@gmail.com</t>
  </si>
  <si>
    <t xml:space="preserve">Los Cerezos </t>
  </si>
  <si>
    <t>66542441</t>
  </si>
  <si>
    <t>JI0944E</t>
  </si>
  <si>
    <t>8-862-2342</t>
  </si>
  <si>
    <t>ARGELIS YANETH CARRASCO TORRES</t>
  </si>
  <si>
    <t>67070774</t>
  </si>
  <si>
    <t>Lisbeth29carrasco2009@gmail.com</t>
  </si>
  <si>
    <t xml:space="preserve">Villa del Lago </t>
  </si>
  <si>
    <t>8.9975210, -79.7474585</t>
  </si>
  <si>
    <t>JQ1309E</t>
  </si>
  <si>
    <t>8-903-671</t>
  </si>
  <si>
    <t>MONICA SAMANIEGO</t>
  </si>
  <si>
    <t>65294449</t>
  </si>
  <si>
    <t>Monicaraquel1824@gmail.com</t>
  </si>
  <si>
    <t xml:space="preserve">El nazareno </t>
  </si>
  <si>
    <t>60964120</t>
  </si>
  <si>
    <t>8.853892,-79.842919</t>
  </si>
  <si>
    <t>JC2668E</t>
  </si>
  <si>
    <t>8-460-516</t>
  </si>
  <si>
    <t>EUSEBIO DE LA OLIVA</t>
  </si>
  <si>
    <t>69307922</t>
  </si>
  <si>
    <t>Eusebio1@gmail.com</t>
  </si>
  <si>
    <t xml:space="preserve">La valdeza </t>
  </si>
  <si>
    <t>66596282</t>
  </si>
  <si>
    <t>JT3020E</t>
  </si>
  <si>
    <t>8-345-779</t>
  </si>
  <si>
    <t>ZULEIKA DEL CARMEN GOMEZ POLANCO DE MAR</t>
  </si>
  <si>
    <t>64157965</t>
  </si>
  <si>
    <t>Zdelcgomez@gmail.com</t>
  </si>
  <si>
    <t xml:space="preserve">Bella Esperanza </t>
  </si>
  <si>
    <t>67812132</t>
  </si>
  <si>
    <t>8.858.739,-79801470</t>
  </si>
  <si>
    <t>JI3714E</t>
  </si>
  <si>
    <t>8-942-2050</t>
  </si>
  <si>
    <t>MARJORIE SUSSET WHITE JIMENEZ</t>
  </si>
  <si>
    <t>62494171</t>
  </si>
  <si>
    <t>Crono03dragon@gmail.com</t>
  </si>
  <si>
    <t xml:space="preserve">Verde mar </t>
  </si>
  <si>
    <t>63079355</t>
  </si>
  <si>
    <t>JB3747E</t>
  </si>
  <si>
    <t>8-733-2301</t>
  </si>
  <si>
    <t>Jose Alejandro Batista Herazo</t>
  </si>
  <si>
    <t>68544335</t>
  </si>
  <si>
    <t>joseherezo077@gmail.com</t>
  </si>
  <si>
    <t>La chorerra</t>
  </si>
  <si>
    <t>8.857075,-79.809730</t>
  </si>
  <si>
    <t>JH0346E</t>
  </si>
  <si>
    <t>8-523-184</t>
  </si>
  <si>
    <t>Marina Mendoza Arcia</t>
  </si>
  <si>
    <t>64612547</t>
  </si>
  <si>
    <t>marinamendoza0809@gmail.com</t>
  </si>
  <si>
    <t>Chortera</t>
  </si>
  <si>
    <t>8.873674,-79.766894</t>
  </si>
  <si>
    <t>JA0467E</t>
  </si>
  <si>
    <t>8-807-2236</t>
  </si>
  <si>
    <t xml:space="preserve"> Reynaldo Alberto Arjona Murillo</t>
  </si>
  <si>
    <t>64656599</t>
  </si>
  <si>
    <t>arjonanadiuska@gmail.com</t>
  </si>
  <si>
    <t>La Chorrera</t>
  </si>
  <si>
    <t>8.900772,-79.800331</t>
  </si>
  <si>
    <t>JF0795E</t>
  </si>
  <si>
    <t>8-735-155</t>
  </si>
  <si>
    <t>Dayra Esther Morales Pecero de Gomez</t>
  </si>
  <si>
    <t>61194235</t>
  </si>
  <si>
    <t>Josueg5412456@gmail.com</t>
  </si>
  <si>
    <t>8.9680901, -79.6980093</t>
  </si>
  <si>
    <t>JV0773E</t>
  </si>
  <si>
    <t>9-106-1287</t>
  </si>
  <si>
    <t>Andrea Vasquez Gonzalez</t>
  </si>
  <si>
    <t>63673255</t>
  </si>
  <si>
    <t>eandreamr03@gmail.com</t>
  </si>
  <si>
    <t>8.850933,-79.790778</t>
  </si>
  <si>
    <t>JO1117E</t>
  </si>
  <si>
    <t>JUAN CARLO GARCIA</t>
  </si>
  <si>
    <t>66819894</t>
  </si>
  <si>
    <t>Nathalybarrios253@gmail.com</t>
  </si>
  <si>
    <t>La chorrera</t>
  </si>
  <si>
    <t>8.850486,-79.803142</t>
  </si>
  <si>
    <t>JK1210E</t>
  </si>
  <si>
    <t>9-121-2444</t>
  </si>
  <si>
    <t xml:space="preserve">Evaristo Aizpurya Salas </t>
  </si>
  <si>
    <t>67632291</t>
  </si>
  <si>
    <t>Aizpuruamarialuz65@gmail.com</t>
  </si>
  <si>
    <t>Bonanza</t>
  </si>
  <si>
    <t>8.993014-79.736633</t>
  </si>
  <si>
    <t>JR1651E</t>
  </si>
  <si>
    <t>8-823-2353</t>
  </si>
  <si>
    <t xml:space="preserve"> Daniel Antonio Barria Arancibia</t>
  </si>
  <si>
    <t>69558864</t>
  </si>
  <si>
    <t>daniel191989ba@gmail.com</t>
  </si>
  <si>
    <t>8.5614870, -79.8966008</t>
  </si>
  <si>
    <t>JN1837E</t>
  </si>
  <si>
    <t>8-958-1401</t>
  </si>
  <si>
    <t>Jaqueline Gil</t>
  </si>
  <si>
    <t>62140538</t>
  </si>
  <si>
    <t>samudiojacqueline048@gmail.com</t>
  </si>
  <si>
    <t>8.979698,-79.715209</t>
  </si>
  <si>
    <t>JU2382E</t>
  </si>
  <si>
    <t>8-765-1189</t>
  </si>
  <si>
    <t>MELISSA XIOMARA LACAYO</t>
  </si>
  <si>
    <t>64739703</t>
  </si>
  <si>
    <t>melissa_18l@hotmail.com</t>
  </si>
  <si>
    <t xml:space="preserve">La chotrera </t>
  </si>
  <si>
    <t>JJ2232E</t>
  </si>
  <si>
    <t>5-18-943</t>
  </si>
  <si>
    <t>LIONEL A LIEBHARDT PINEDA</t>
  </si>
  <si>
    <t>63411467</t>
  </si>
  <si>
    <t>anyelineliebhardt15@gmail.com</t>
  </si>
  <si>
    <t>Panama</t>
  </si>
  <si>
    <t>9.1141681, -79.3368529</t>
  </si>
  <si>
    <t>JF3027E</t>
  </si>
  <si>
    <t>8-860-2457</t>
  </si>
  <si>
    <t>AURA ESTHER MAGALLON CAMARGO</t>
  </si>
  <si>
    <t>62147147</t>
  </si>
  <si>
    <t>Magallonaura98@gmail.com</t>
  </si>
  <si>
    <t>La chorrerra</t>
  </si>
  <si>
    <t>8.872861,-79.710223</t>
  </si>
  <si>
    <t>JX3192E</t>
  </si>
  <si>
    <t>3-53-686</t>
  </si>
  <si>
    <t>NICANOR BALOY ALGOMEDEZ</t>
  </si>
  <si>
    <t>65796614</t>
  </si>
  <si>
    <t>yaneth2400@gmail.com</t>
  </si>
  <si>
    <t>8.823995,-79.819861</t>
  </si>
  <si>
    <t>JK3218E</t>
  </si>
  <si>
    <t>4-745-1728</t>
  </si>
  <si>
    <t>JULISSA RODRIGUEZ</t>
  </si>
  <si>
    <t>68016253</t>
  </si>
  <si>
    <t>Yulissarodr2215@gmail.com</t>
  </si>
  <si>
    <t>La chorera</t>
  </si>
  <si>
    <t>8.868002,-79.723786</t>
  </si>
  <si>
    <t>JU3588E</t>
  </si>
  <si>
    <t>8-944-2231</t>
  </si>
  <si>
    <t>ABEL SANTAMARIA</t>
  </si>
  <si>
    <t>69338388</t>
  </si>
  <si>
    <t>Machore_021@hotmail.com</t>
  </si>
  <si>
    <t>La chorrers</t>
  </si>
  <si>
    <t>8.846158,-79.798196</t>
  </si>
  <si>
    <t>JQ4120E</t>
  </si>
  <si>
    <t>8-925-2225</t>
  </si>
  <si>
    <t>OSVALDO MIRANDA</t>
  </si>
  <si>
    <t>68903699</t>
  </si>
  <si>
    <t>Ariashmilye@gmail.com</t>
  </si>
  <si>
    <t>8.8728028, -79.7680391</t>
  </si>
  <si>
    <t>JD4365E</t>
  </si>
  <si>
    <t>8-220-1532</t>
  </si>
  <si>
    <t>ONESIMO ARAUZ PINTO</t>
  </si>
  <si>
    <t>67326148</t>
  </si>
  <si>
    <t>oarauzp1961@gmail.com</t>
  </si>
  <si>
    <t>8.865142,-79.806225</t>
  </si>
  <si>
    <t>JI4486E</t>
  </si>
  <si>
    <t>10-704-1728</t>
  </si>
  <si>
    <t>GEORGINA LIZBETH CALVO OBALDIA</t>
  </si>
  <si>
    <t>65609207</t>
  </si>
  <si>
    <t>ginaovaldia@gnail.com</t>
  </si>
  <si>
    <t>8.921083,-79.809674</t>
  </si>
  <si>
    <t>JM4927E</t>
  </si>
  <si>
    <t>8-1032-1981</t>
  </si>
  <si>
    <t>Isaac Lasso Hernandez</t>
  </si>
  <si>
    <t>63505242</t>
  </si>
  <si>
    <t>Joelmarciaga16@gmail.com</t>
  </si>
  <si>
    <t>8.566380,-79.893429</t>
  </si>
  <si>
    <t>JG5014E</t>
  </si>
  <si>
    <t>201439234</t>
  </si>
  <si>
    <t>DELIA ROSA RODRIGUEZ NIEVES</t>
  </si>
  <si>
    <t>66497667</t>
  </si>
  <si>
    <t>torressmaria342@gmail.com</t>
  </si>
  <si>
    <t>8.968474,-79.534914</t>
  </si>
  <si>
    <t>JH5217E</t>
  </si>
  <si>
    <t>10-701-1919</t>
  </si>
  <si>
    <t>DILSA SMITH OBARRIO</t>
  </si>
  <si>
    <t>65685216</t>
  </si>
  <si>
    <t>dilsasmith9@gmail.com</t>
  </si>
  <si>
    <t>PA-17PPK4487190179</t>
  </si>
  <si>
    <t>JT5051E</t>
  </si>
  <si>
    <t>8-814-526</t>
  </si>
  <si>
    <t>ALEX HERRERA</t>
  </si>
  <si>
    <t>65051710</t>
  </si>
  <si>
    <t>Halex7640@gmail.com</t>
  </si>
  <si>
    <t>Chorrito 3</t>
  </si>
  <si>
    <t>PA-17PPK3118781763</t>
  </si>
  <si>
    <t>JL0418E</t>
  </si>
  <si>
    <t>8-164-119</t>
  </si>
  <si>
    <t xml:space="preserve">Otilia Aviles </t>
  </si>
  <si>
    <t>64477830</t>
  </si>
  <si>
    <t>Vianel25139@gmail.com</t>
  </si>
  <si>
    <t>Juan pablo II</t>
  </si>
  <si>
    <t>PA-17PPK3416586747</t>
  </si>
  <si>
    <t>JI0641E</t>
  </si>
  <si>
    <t>8-895-312</t>
  </si>
  <si>
    <t>MARIA CALVO</t>
  </si>
  <si>
    <t>68869923</t>
  </si>
  <si>
    <t>Mariainesc1104@gmail.com</t>
  </si>
  <si>
    <t xml:space="preserve">Floresta park </t>
  </si>
  <si>
    <t xml:space="preserve"> PA-17PPK3354586090</t>
  </si>
  <si>
    <t>JF0673E</t>
  </si>
  <si>
    <t>8-248-667</t>
  </si>
  <si>
    <t>ALBERTO URRIOLA CARRERA</t>
  </si>
  <si>
    <t>64216943</t>
  </si>
  <si>
    <t>Alberto20@gmail.com</t>
  </si>
  <si>
    <t xml:space="preserve">Apeiba </t>
  </si>
  <si>
    <t xml:space="preserve"> PA-17PPK3958887602</t>
  </si>
  <si>
    <t>JV3135E</t>
  </si>
  <si>
    <t>8-126-672</t>
  </si>
  <si>
    <t xml:space="preserve">Azael Jimenez </t>
  </si>
  <si>
    <t>66065602</t>
  </si>
  <si>
    <t>Jimenezazael2503@gmail.com</t>
  </si>
  <si>
    <t xml:space="preserve">San Bernardino </t>
  </si>
  <si>
    <t>PA-17PPK3958887602</t>
  </si>
  <si>
    <t>JU0825E</t>
  </si>
  <si>
    <t>8-285-525</t>
  </si>
  <si>
    <t>ESTELA ALDEANO</t>
  </si>
  <si>
    <t>66910866</t>
  </si>
  <si>
    <t>estelamitre@gmail.com</t>
  </si>
  <si>
    <t>Florida</t>
  </si>
  <si>
    <t>PA-17PPK3669093149</t>
  </si>
  <si>
    <t>JS1243E</t>
  </si>
  <si>
    <t>4-803-2472</t>
  </si>
  <si>
    <t>Yacsuri Carcamo</t>
  </si>
  <si>
    <t>64490018</t>
  </si>
  <si>
    <t>Danieltapia199918@gmail.com</t>
  </si>
  <si>
    <t>Villa Espino</t>
  </si>
  <si>
    <t>PA-17PPK2644178011</t>
  </si>
  <si>
    <t>JZ1517E</t>
  </si>
  <si>
    <t>8-317-902</t>
  </si>
  <si>
    <t>RODIGLEIDA CANTORAL GUERRERO</t>
  </si>
  <si>
    <t>66051492</t>
  </si>
  <si>
    <t>Vernazaefrain12@gmail.com</t>
  </si>
  <si>
    <t>Fuente Chase</t>
  </si>
  <si>
    <t>PA-17PPK3649883088</t>
  </si>
  <si>
    <t>JZ2031E</t>
  </si>
  <si>
    <t>8-371-875</t>
  </si>
  <si>
    <t>RUBEN GRACIA</t>
  </si>
  <si>
    <t>66775786</t>
  </si>
  <si>
    <t>Rubengracia43@gmail.com</t>
  </si>
  <si>
    <t>20</t>
  </si>
  <si>
    <t>PA-17PPK4154292388</t>
  </si>
  <si>
    <t>JZ2421E</t>
  </si>
  <si>
    <t>3-724-1733</t>
  </si>
  <si>
    <t>Karolay Castillo</t>
  </si>
  <si>
    <t>67401350</t>
  </si>
  <si>
    <t>Karolaycastillo007@gmail.com</t>
  </si>
  <si>
    <t xml:space="preserve">Villa de los lagos </t>
  </si>
  <si>
    <t>PA-17PPK4191092937</t>
  </si>
  <si>
    <t>JJ2416E</t>
  </si>
  <si>
    <t>7-709-745</t>
  </si>
  <si>
    <t>Dylan Bonilla</t>
  </si>
  <si>
    <t>69853585</t>
  </si>
  <si>
    <t>nalyd_21@hotmail.com</t>
  </si>
  <si>
    <t>Guayabitos</t>
  </si>
  <si>
    <t>PA-17PPK3414381026</t>
  </si>
  <si>
    <t>JM2404E</t>
  </si>
  <si>
    <t>8-853-1409</t>
  </si>
  <si>
    <t>Siria Jimenez</t>
  </si>
  <si>
    <t>66861055</t>
  </si>
  <si>
    <t>Rosalessiria2@gmail.com</t>
  </si>
  <si>
    <t>PA-17PPK4064880520</t>
  </si>
  <si>
    <t>JB3056E</t>
  </si>
  <si>
    <t>8-1022-2099</t>
  </si>
  <si>
    <t>ALAN EZEQUIEL TOVAR OVALLE</t>
  </si>
  <si>
    <t>64891571</t>
  </si>
  <si>
    <t>Ezequieltovar422@gmail.com</t>
  </si>
  <si>
    <t>PA-17PPK4049380577</t>
  </si>
  <si>
    <t>JU3554E</t>
  </si>
  <si>
    <t>8-856-1512</t>
  </si>
  <si>
    <t>JOEL BOZZI</t>
  </si>
  <si>
    <t>68360500</t>
  </si>
  <si>
    <t>yelenisjohana@gmail.com</t>
  </si>
  <si>
    <t>PA-17PPK4078480541</t>
  </si>
  <si>
    <t>JR3626E</t>
  </si>
  <si>
    <t>10-4-2026</t>
  </si>
  <si>
    <t>ADALBERTO HERRERA</t>
  </si>
  <si>
    <t>67474517</t>
  </si>
  <si>
    <t>Bethoven7400@gmail.com</t>
  </si>
  <si>
    <t>PA-17PPK4057281015</t>
  </si>
  <si>
    <t>JQ4128E</t>
  </si>
  <si>
    <t>8-705-1770</t>
  </si>
  <si>
    <t>SHELLEY ARLEAN REYES REYES</t>
  </si>
  <si>
    <t>64273806</t>
  </si>
  <si>
    <t>Shelley07261@hotmail.com</t>
  </si>
  <si>
    <t xml:space="preserve">Brisa mar </t>
  </si>
  <si>
    <t>PA-17PPK4067681152</t>
  </si>
  <si>
    <t>JO4149E</t>
  </si>
  <si>
    <t>8-746-14</t>
  </si>
  <si>
    <t xml:space="preserve">José Rodriguez </t>
  </si>
  <si>
    <t>64515265</t>
  </si>
  <si>
    <t>Casa19cuenta@hotmail.com</t>
  </si>
  <si>
    <t xml:space="preserve">Brisa Mar </t>
  </si>
  <si>
    <t>OBALDIA                                           </t>
  </si>
  <si>
    <t>PA-17PPK4060081125</t>
  </si>
  <si>
    <t>JA4512E</t>
  </si>
  <si>
    <t>4-121-1397</t>
  </si>
  <si>
    <t>Benigna Muñoz</t>
  </si>
  <si>
    <t>64359730</t>
  </si>
  <si>
    <t>benimunoz123456@gmail.com</t>
  </si>
  <si>
    <t>Rosales</t>
  </si>
  <si>
    <t>PA-17PPK4398188246</t>
  </si>
  <si>
    <t>JW4830E</t>
  </si>
  <si>
    <t>2-99-226</t>
  </si>
  <si>
    <t>65936026</t>
  </si>
  <si>
    <t>Tunonsharon16@gmail.com</t>
  </si>
  <si>
    <t>PA-17PPK3092686186</t>
  </si>
  <si>
    <t>JL5251E</t>
  </si>
  <si>
    <t>8-912-77</t>
  </si>
  <si>
    <t xml:space="preserve">Rafael Urrutia </t>
  </si>
  <si>
    <t>64098707</t>
  </si>
  <si>
    <t>Rafaurrutia96@gmail.com</t>
  </si>
  <si>
    <t>8.9194047, -79.7845270</t>
  </si>
  <si>
    <t>JH0565E</t>
  </si>
  <si>
    <t>7-107-559</t>
  </si>
  <si>
    <t>Justina Campos</t>
  </si>
  <si>
    <t>68711751</t>
  </si>
  <si>
    <t>Tinnacampos37@gmail.com</t>
  </si>
  <si>
    <t>8.9336404, -79.7286573</t>
  </si>
  <si>
    <t>JC0819E</t>
  </si>
  <si>
    <t>9-74-150</t>
  </si>
  <si>
    <t>Facunda Acosta</t>
  </si>
  <si>
    <t>69468186</t>
  </si>
  <si>
    <t>Lizzetteacosta54@gmail.com</t>
  </si>
  <si>
    <t>Valles del sol</t>
  </si>
  <si>
    <t>8.9350719, -79.7301161</t>
  </si>
  <si>
    <t>JE0890E</t>
  </si>
  <si>
    <t>8-868-520</t>
  </si>
  <si>
    <t>Yodalis Duque</t>
  </si>
  <si>
    <t>+507 6506-5945</t>
  </si>
  <si>
    <t>Duque.evanis1725@gmail.com</t>
  </si>
  <si>
    <t>8.8978585, -79.7070762</t>
  </si>
  <si>
    <t>JF0914E</t>
  </si>
  <si>
    <t>8-820-475</t>
  </si>
  <si>
    <t>Lilia Hinestroza</t>
  </si>
  <si>
    <t>62446753</t>
  </si>
  <si>
    <t>Liliahinestroza01@gmail.com</t>
  </si>
  <si>
    <t>Colinas de Bonanza</t>
  </si>
  <si>
    <t>8.9933190, -79.7390190</t>
  </si>
  <si>
    <t>JU1676E</t>
  </si>
  <si>
    <t>8-322-348</t>
  </si>
  <si>
    <t xml:space="preserve">Dorindo Gordon </t>
  </si>
  <si>
    <t>67942097</t>
  </si>
  <si>
    <t>Miguelgordon008@gmail.com</t>
  </si>
  <si>
    <t>8.9354587, -79.7218854</t>
  </si>
  <si>
    <t>JA1987E</t>
  </si>
  <si>
    <t>8-480-376</t>
  </si>
  <si>
    <t xml:space="preserve">Daniel Poveda </t>
  </si>
  <si>
    <t>61805010</t>
  </si>
  <si>
    <t>Danielpoveda0001@gmail.com</t>
  </si>
  <si>
    <t>Vacamonte</t>
  </si>
  <si>
    <t>8.9152366, -79.6963765</t>
  </si>
  <si>
    <t>JO2013E</t>
  </si>
  <si>
    <t>8-924-968</t>
  </si>
  <si>
    <t>Javier Jipsion</t>
  </si>
  <si>
    <t>62944538</t>
  </si>
  <si>
    <t>Ernestojipsion@gmail.com</t>
  </si>
  <si>
    <t>8.8976286, -79.7025979</t>
  </si>
  <si>
    <t>JT2218E</t>
  </si>
  <si>
    <t>8-730-777</t>
  </si>
  <si>
    <t>Erick Barrera</t>
  </si>
  <si>
    <t>625669901</t>
  </si>
  <si>
    <t>Erickbarrera012812@gmail.com</t>
  </si>
  <si>
    <t>8.9561046, -79.6731935</t>
  </si>
  <si>
    <t>JW2732E</t>
  </si>
  <si>
    <t>8-1026-658</t>
  </si>
  <si>
    <t>Salma Gomez</t>
  </si>
  <si>
    <t>67146162</t>
  </si>
  <si>
    <t>Anasalma1518@hotmail.com</t>
  </si>
  <si>
    <t>8.9346128, -79.7298753</t>
  </si>
  <si>
    <t>JU2943E</t>
  </si>
  <si>
    <t>8-1056-1125</t>
  </si>
  <si>
    <t xml:space="preserve">Dylan Garcia </t>
  </si>
  <si>
    <t>65952174</t>
  </si>
  <si>
    <t>Dylanmoulanier207@gmail.com</t>
  </si>
  <si>
    <t>PA-17PPK3068481663</t>
  </si>
  <si>
    <t>JU3144E</t>
  </si>
  <si>
    <t>8-877-2413</t>
  </si>
  <si>
    <t>Elias Valdes</t>
  </si>
  <si>
    <t>68153705</t>
  </si>
  <si>
    <t>Eliasvaldes27@gmail.com</t>
  </si>
  <si>
    <t>8.9355670, -79.7105453</t>
  </si>
  <si>
    <t>JB3116E</t>
  </si>
  <si>
    <t>8-973-1835</t>
  </si>
  <si>
    <t>TIFFANY YURILE LOPEZ TORRES</t>
  </si>
  <si>
    <t>69447866</t>
  </si>
  <si>
    <t>Fannyhinata87@gmail.com</t>
  </si>
  <si>
    <t xml:space="preserve">Villas de lago emperador </t>
  </si>
  <si>
    <t>8.9973561, -79.7476651</t>
  </si>
  <si>
    <t>JY3109E</t>
  </si>
  <si>
    <t>6-704-1096</t>
  </si>
  <si>
    <t>JOSE GUTIERREZ</t>
  </si>
  <si>
    <t>68929501</t>
  </si>
  <si>
    <t>Jackjos1137@gmail.com</t>
  </si>
  <si>
    <t>PA-17PPK3136175695</t>
  </si>
  <si>
    <t>JR3801E</t>
  </si>
  <si>
    <t>8-269-289</t>
  </si>
  <si>
    <t>EDILMA SOLIS</t>
  </si>
  <si>
    <t>64373767</t>
  </si>
  <si>
    <t>Militzacedeno433@gmail.com</t>
  </si>
  <si>
    <t>PA-17PPK4046381100</t>
  </si>
  <si>
    <t>JK3570E</t>
  </si>
  <si>
    <t>8-916-331</t>
  </si>
  <si>
    <t>DIONISIO BERNAL</t>
  </si>
  <si>
    <t>69117343</t>
  </si>
  <si>
    <t>Bernaldionijr@gmail.com</t>
  </si>
  <si>
    <t>Mar azul chorrera</t>
  </si>
  <si>
    <t>PA-17PPK4037180914</t>
  </si>
  <si>
    <t>JG3668E</t>
  </si>
  <si>
    <t>8-751-793</t>
  </si>
  <si>
    <t>Yomaxy Gonzañez</t>
  </si>
  <si>
    <t>62439673</t>
  </si>
  <si>
    <t>gonzalesyomaxy@gmail.com</t>
  </si>
  <si>
    <t>PA-17PPK4027081047</t>
  </si>
  <si>
    <t>JB4544E</t>
  </si>
  <si>
    <t>8-461-269</t>
  </si>
  <si>
    <t>BELERMINA RUIZ</t>
  </si>
  <si>
    <t>60114287</t>
  </si>
  <si>
    <t>Manchesterundergraund21@gmail.com</t>
  </si>
  <si>
    <t>Villas de santander II</t>
  </si>
  <si>
    <t>PA-17PPK4305789314</t>
  </si>
  <si>
    <t>JN4150E</t>
  </si>
  <si>
    <t>8-946-1227</t>
  </si>
  <si>
    <t>ELIANA PEREZ</t>
  </si>
  <si>
    <t>64140139</t>
  </si>
  <si>
    <t>elianaperez1622@gmail.com</t>
  </si>
  <si>
    <t xml:space="preserve">Las orquídeas </t>
  </si>
  <si>
    <t>PA-17PPK3163776981</t>
  </si>
  <si>
    <t>JK4520E</t>
  </si>
  <si>
    <t>C02703175</t>
  </si>
  <si>
    <t>Andersson Moran</t>
  </si>
  <si>
    <t>68017918</t>
  </si>
  <si>
    <t>anderssonleiva72@gmail.com</t>
  </si>
  <si>
    <t xml:space="preserve">Los andes </t>
  </si>
  <si>
    <t>PA-17PPL6376100622</t>
  </si>
  <si>
    <t>JF4808E</t>
  </si>
  <si>
    <t>10-15-277</t>
  </si>
  <si>
    <t>Gustavo Lopez</t>
  </si>
  <si>
    <t>68562326</t>
  </si>
  <si>
    <t>Luisoctavioortiz27@gmail.com</t>
  </si>
  <si>
    <t>PA-17PPK4178485091</t>
  </si>
  <si>
    <t>JJ4578E</t>
  </si>
  <si>
    <t>8-153-2129</t>
  </si>
  <si>
    <t>CESAR MARTINEZ</t>
  </si>
  <si>
    <t>63877728</t>
  </si>
  <si>
    <t>Cesar05martinez08@gmail.com</t>
  </si>
  <si>
    <t>CHORRERA CENTRO RJ ALFARO CASA 4442</t>
  </si>
  <si>
    <t>8.8777009, -79.7861984</t>
  </si>
  <si>
    <t>JU0622E</t>
  </si>
  <si>
    <t>8-852-2003</t>
  </si>
  <si>
    <t>MARICRUZ DEL CARMEN CASTILLO</t>
  </si>
  <si>
    <t>69243544</t>
  </si>
  <si>
    <t>mcarmen031129@gmail.com</t>
  </si>
  <si>
    <t>RES Bosque dorado flamboyan 1 casa m40</t>
  </si>
  <si>
    <t>JW1662E</t>
  </si>
  <si>
    <t>8-807-1904</t>
  </si>
  <si>
    <t>FELIX GRUESO</t>
  </si>
  <si>
    <t>68065665</t>
  </si>
  <si>
    <t>Lilia.1526@gmail.com</t>
  </si>
  <si>
    <t>URB BONANZA COUNTRY CLUB CALLE B CASA 206</t>
  </si>
  <si>
    <t>JA1652E</t>
  </si>
  <si>
    <t>8-777-721</t>
  </si>
  <si>
    <t>Madelleine Gonzalez</t>
  </si>
  <si>
    <t>65904564</t>
  </si>
  <si>
    <t>Madellaine52@hotmail.com</t>
  </si>
  <si>
    <t>Altos de vista alegre calle E casa 202</t>
  </si>
  <si>
    <t>JN2191E</t>
  </si>
  <si>
    <t>M486010</t>
  </si>
  <si>
    <t>HEYNIR CAÑEDO</t>
  </si>
  <si>
    <t>62830942</t>
  </si>
  <si>
    <t>Cheynir@gmail.com</t>
  </si>
  <si>
    <t>Santa clara calle 1a oeste casa 4263</t>
  </si>
  <si>
    <t>JA2585E</t>
  </si>
  <si>
    <t>8-925-1383</t>
  </si>
  <si>
    <t>RAYNI KING RODRIGUEZ BOSQUEZ</t>
  </si>
  <si>
    <t>66604333</t>
  </si>
  <si>
    <t>Raynirod10@gmail.com</t>
  </si>
  <si>
    <t>Calidonia,perejil ave central10001 torreA apto 1s</t>
  </si>
  <si>
    <t>JK3609E</t>
  </si>
  <si>
    <t>8-1024-865</t>
  </si>
  <si>
    <t>KIRYAN MICHELLE CASTILLO GONZAL</t>
  </si>
  <si>
    <t>64653258</t>
  </si>
  <si>
    <t>Oshanirepty@gmail.com</t>
  </si>
  <si>
    <t>Altos del naranjal calle cuarta casa 190</t>
  </si>
  <si>
    <t>JN4527E</t>
  </si>
  <si>
    <t>8-488-873</t>
  </si>
  <si>
    <t>DELFINA IVON RAMOS RIOS</t>
  </si>
  <si>
    <t>60140399</t>
  </si>
  <si>
    <t>Ramosdelfina083@gmail.com</t>
  </si>
  <si>
    <t>El tecal calle 58 casa 497</t>
  </si>
  <si>
    <t>JG4579E</t>
  </si>
  <si>
    <t>8-1025-785</t>
  </si>
  <si>
    <t>Elizabeth Esther Ettrick Perez</t>
  </si>
  <si>
    <t>68465665</t>
  </si>
  <si>
    <t>Santa librada2 49 norte 10101 num casa 2216</t>
  </si>
  <si>
    <t>JK4941E</t>
  </si>
  <si>
    <t>4-211-865</t>
  </si>
  <si>
    <t>Jhonny alexander suira villarreal</t>
  </si>
  <si>
    <t>68454922</t>
  </si>
  <si>
    <t>Jsuira42@gmail.com</t>
  </si>
  <si>
    <t>Santa librada norte casa 3632 el coco chorrera</t>
  </si>
  <si>
    <t>Jl5252E</t>
  </si>
  <si>
    <t>8-744-971</t>
  </si>
  <si>
    <t xml:space="preserve">Jahaira yanet novoa sanchez </t>
  </si>
  <si>
    <t>62266213</t>
  </si>
  <si>
    <t>Yahairanovoa22@gmail.com</t>
  </si>
  <si>
    <t>JZ4842E</t>
  </si>
  <si>
    <t>8-982-628</t>
  </si>
  <si>
    <t>EDWIN ARTURO ORTEGA CASTILLO</t>
  </si>
  <si>
    <t>2285716</t>
  </si>
  <si>
    <t>kurrincastillo239@gmail.com</t>
  </si>
  <si>
    <t>Sector de burunga calle avispero NRO308, BURUNGA (P), ARRAIJAN</t>
  </si>
  <si>
    <t>66041383</t>
  </si>
  <si>
    <t>PA-17PPK4571890698</t>
  </si>
  <si>
    <t>JM0253E</t>
  </si>
  <si>
    <t>1-715-1687</t>
  </si>
  <si>
    <t>CRISTIAN ROBERTO BARRIOS</t>
  </si>
  <si>
    <t>2287966</t>
  </si>
  <si>
    <t>crisflow650@gmail.com</t>
  </si>
  <si>
    <t>Bique principal casa 65 med 22999246, SAN VICENTE DE BIQUE (P), VISTA ALEGRE, ARRAIJAN, PANAMÁ</t>
  </si>
  <si>
    <t>69606410</t>
  </si>
  <si>
    <t>PA-17PPK4504086601</t>
  </si>
  <si>
    <t>JM0706E</t>
  </si>
  <si>
    <t>2-89-329</t>
  </si>
  <si>
    <t>Ofelia Guevara Guevara</t>
  </si>
  <si>
    <t>2287993</t>
  </si>
  <si>
    <t>djdmt02@gmail.com</t>
  </si>
  <si>
    <t>Altos De Las Acacias,calle 1ra AR21183LA, ARRAIJAN, ARRAIJAN</t>
  </si>
  <si>
    <t>61151601</t>
  </si>
  <si>
    <t>PA-17PPK4798688806</t>
  </si>
  <si>
    <t>JE0761E</t>
  </si>
  <si>
    <t>8-767-1503</t>
  </si>
  <si>
    <t>IRVING ABDIEL ESCUDERO ASPRILLA</t>
  </si>
  <si>
    <t>2291406Orden</t>
  </si>
  <si>
    <t>iescudero0220@gmail.com</t>
  </si>
  <si>
    <t>Las praderas calle 2B nro casa 232B, Las praderas calle 2B, PLAYA LEONA, LA CHORRERA, PANAMÁ</t>
  </si>
  <si>
    <t>69523041</t>
  </si>
  <si>
    <t>PA-17PPK3238776661</t>
  </si>
  <si>
    <t>JD2040E</t>
  </si>
  <si>
    <t>8-730-1426</t>
  </si>
  <si>
    <t>ANDRES JAVIER CASTILLO BEYTIA</t>
  </si>
  <si>
    <t>2283685O</t>
  </si>
  <si>
    <t>andrescastro152290@gmail.com</t>
  </si>
  <si>
    <t>bique principal calle num 65 casa 65</t>
  </si>
  <si>
    <t>66366955</t>
  </si>
  <si>
    <t>JY2512E</t>
  </si>
  <si>
    <t>8-763-1598</t>
  </si>
  <si>
    <t>YAMILETH AGUILAR RODRIGUEZ</t>
  </si>
  <si>
    <t>2295957</t>
  </si>
  <si>
    <t>yamilethy0880@gmail.com</t>
  </si>
  <si>
    <t>Vista Alegre , segunda calle sin ID cl, VISTA ALEGRE, VISTA ALEGRE,</t>
  </si>
  <si>
    <t>65357124</t>
  </si>
  <si>
    <t>PA-17PPK4302287423</t>
  </si>
  <si>
    <t>JA2415E</t>
  </si>
  <si>
    <t xml:space="preserve">4-725-2204 </t>
  </si>
  <si>
    <t xml:space="preserve">JAIRO LEONEL CASTILLO </t>
  </si>
  <si>
    <t xml:space="preserve"> 2303506 </t>
  </si>
  <si>
    <t>jairocastillo0509@gmail.com</t>
  </si>
  <si>
    <t xml:space="preserve"> punto rojo bique calle lote 75 124423, SAN VICENTE DE BIQUE (P</t>
  </si>
  <si>
    <t>6955676</t>
  </si>
  <si>
    <t>PA-177PPK4529586648</t>
  </si>
  <si>
    <t>JV3959E</t>
  </si>
  <si>
    <t>8-771-1309</t>
  </si>
  <si>
    <t>OMAIRA BURGOS</t>
  </si>
  <si>
    <t>2302346</t>
  </si>
  <si>
    <t>bomaira147@gmail.com</t>
  </si>
  <si>
    <t>alegre hacia el puerto calle sin I, RESIDENCIAL ALTOS DE VISTA</t>
  </si>
  <si>
    <t>62823838</t>
  </si>
  <si>
    <t>PA-17PPK4293386915</t>
  </si>
  <si>
    <t>JD3802E</t>
  </si>
  <si>
    <t xml:space="preserve"> 8-853-1336 </t>
  </si>
  <si>
    <t xml:space="preserve">CARLA MOSQUERA </t>
  </si>
  <si>
    <t xml:space="preserve"> 2304417 </t>
  </si>
  <si>
    <t>Mosqueracarla83@gmail.com</t>
  </si>
  <si>
    <t xml:space="preserve"> Verde Mar, PUERTO CAIMITO, PUERTO CAIMITO, LA CHORRERA, </t>
  </si>
  <si>
    <t>6022967</t>
  </si>
  <si>
    <t>S PA-17PPK4038380251</t>
  </si>
  <si>
    <t>JQ4717E</t>
  </si>
  <si>
    <t xml:space="preserve">6-86-717 </t>
  </si>
  <si>
    <t xml:space="preserve">DANILO HERRERA PERALTA </t>
  </si>
  <si>
    <t xml:space="preserve"> 2303131 </t>
  </si>
  <si>
    <t>davidestebanhere@icloud.com</t>
  </si>
  <si>
    <t xml:space="preserve">7-C-A,entrado Clle alado de esc., LA MITRA, PLAYA LEONA, LA CHORRERA, PANAMÁ </t>
  </si>
  <si>
    <t>6953305</t>
  </si>
  <si>
    <t>PA-17PPK3386578076</t>
  </si>
  <si>
    <t>JU4367E</t>
  </si>
  <si>
    <t xml:space="preserve"> 8-735-603 </t>
  </si>
  <si>
    <t xml:space="preserve">MIROSLAVA ROMERO </t>
  </si>
  <si>
    <t xml:space="preserve"> 2304876 </t>
  </si>
  <si>
    <t>miroslava042016@gmail.com</t>
  </si>
  <si>
    <t xml:space="preserve"> CLLE K-5 CSAK111, altos de la pradera, PLAYA LEONA, LA CHORRERA, </t>
  </si>
  <si>
    <t>6431652</t>
  </si>
  <si>
    <t>PA-17PPK3160575631</t>
  </si>
  <si>
    <t>JO4772E</t>
  </si>
  <si>
    <t>8-780-1015</t>
  </si>
  <si>
    <t>2304520</t>
  </si>
  <si>
    <t>gabrielvaldes06@gmail.com</t>
  </si>
  <si>
    <t>bique principal calle num 37 casa a lado, CERRO SILVESTRE, CERRO</t>
  </si>
  <si>
    <t>68457476</t>
  </si>
  <si>
    <t>PA-17PPK4514386762</t>
  </si>
  <si>
    <t>JN4417E</t>
  </si>
  <si>
    <t xml:space="preserve"> 8-781-751 </t>
  </si>
  <si>
    <t xml:space="preserve">JOSE DE JESUS GARAGATE </t>
  </si>
  <si>
    <t xml:space="preserve"> 2306898 </t>
  </si>
  <si>
    <t>fabiangaragate@gmail.com</t>
  </si>
  <si>
    <t xml:space="preserve"> Villa Carmen central 10901 3ra casa desp, villa carmen, CAPIRA, CAPIRA, </t>
  </si>
  <si>
    <t>65111935</t>
  </si>
  <si>
    <t xml:space="preserve"> PA-17PPK2380272597</t>
  </si>
  <si>
    <t>JH4645E</t>
  </si>
  <si>
    <t xml:space="preserve"> 8-804-1195 </t>
  </si>
  <si>
    <t xml:space="preserve">Christian Jesus Gutiérrez Zarate </t>
  </si>
  <si>
    <t xml:space="preserve"> 2306537 </t>
  </si>
  <si>
    <t>laysabuchanan@gmail.com</t>
  </si>
  <si>
    <t xml:space="preserve"> Residencial Nuevo Arraijan, RESIDENCIAL NUEVO ARRAIJAN, JUAN DEMOSTENES AROSEMENA, ARRAIJAN, </t>
  </si>
  <si>
    <t>60239397</t>
  </si>
  <si>
    <t>PA-17PPK4210687765</t>
  </si>
  <si>
    <t>JH4599E</t>
  </si>
  <si>
    <t>8-1045-1006</t>
  </si>
  <si>
    <t xml:space="preserve">ELMER ROSALES </t>
  </si>
  <si>
    <t>6581-9212</t>
  </si>
  <si>
    <t>isabelarturo09@gmail.com</t>
  </si>
  <si>
    <t>65819212</t>
  </si>
  <si>
    <t>8.987079,-79.746304</t>
  </si>
  <si>
    <t>JB5383D</t>
  </si>
  <si>
    <t>8-998-2128</t>
  </si>
  <si>
    <t>YISSEL VANESA ESPINOSA BERNAL</t>
  </si>
  <si>
    <t>6798-8352</t>
  </si>
  <si>
    <t>yisselespinosa@gmail.com</t>
  </si>
  <si>
    <t>La cantera</t>
  </si>
  <si>
    <t>67988352</t>
  </si>
  <si>
    <t>8.844282,-79.854481</t>
  </si>
  <si>
    <t>JM0691E</t>
  </si>
  <si>
    <t>4-761-2402</t>
  </si>
  <si>
    <t>EULALIA MONTERO</t>
  </si>
  <si>
    <t>6818-0026</t>
  </si>
  <si>
    <t>eulaliamontero729@gmail.com</t>
  </si>
  <si>
    <t>68180026</t>
  </si>
  <si>
    <t>8.867430,-79.721807</t>
  </si>
  <si>
    <t>JT1320E</t>
  </si>
  <si>
    <t>6-701-102</t>
  </si>
  <si>
    <t>JOSE MORENO GOMEZ MORENO</t>
  </si>
  <si>
    <t>6947-7209</t>
  </si>
  <si>
    <t>joseanastaciogomez684@gmail.com</t>
  </si>
  <si>
    <t>69477209</t>
  </si>
  <si>
    <t>8.870135,-79.726113</t>
  </si>
  <si>
    <t>JT4176E</t>
  </si>
  <si>
    <t>8-841-307</t>
  </si>
  <si>
    <t xml:space="preserve">MANUEL MORALES </t>
  </si>
  <si>
    <t>65636868</t>
  </si>
  <si>
    <t>eromorales242@gmail.com</t>
  </si>
  <si>
    <t>8.977372,-79.714700</t>
  </si>
  <si>
    <t>JZ3074E</t>
  </si>
  <si>
    <t>4-173-220</t>
  </si>
  <si>
    <t>SONIA BARRIA</t>
  </si>
  <si>
    <t>65849126</t>
  </si>
  <si>
    <t>sobaceme@outlook.com</t>
  </si>
  <si>
    <t>8.923178,-79.732154</t>
  </si>
  <si>
    <t>JS1813E</t>
  </si>
  <si>
    <t>8-772-1158</t>
  </si>
  <si>
    <t>ILIANA YIZEL DEL MAR NUÑEZ</t>
  </si>
  <si>
    <t>6739-2442</t>
  </si>
  <si>
    <t>delmariliana04@gmail.com</t>
  </si>
  <si>
    <t>67392442</t>
  </si>
  <si>
    <t>8.883655,-79.809075</t>
  </si>
  <si>
    <t>JO2196E</t>
  </si>
  <si>
    <t>8-1022-83</t>
  </si>
  <si>
    <t>CHRISTY YARELIS MURILLO MURILLO</t>
  </si>
  <si>
    <t>6801-2903</t>
  </si>
  <si>
    <t>Cristymurillo780@gmail.com</t>
  </si>
  <si>
    <t>68012903</t>
  </si>
  <si>
    <t>8.927934,-79.805525</t>
  </si>
  <si>
    <t>JX3155E</t>
  </si>
  <si>
    <t>8-991-1242</t>
  </si>
  <si>
    <t>AMIR GABRIEL CORCHO SANCHEZ</t>
  </si>
  <si>
    <t>6313-8842</t>
  </si>
  <si>
    <t>Naydelinemosquera@gmail.com</t>
  </si>
  <si>
    <t>63138842</t>
  </si>
  <si>
    <t>8.822066,-79.801477</t>
  </si>
  <si>
    <t>JI3448E</t>
  </si>
  <si>
    <t>8-901-1793</t>
  </si>
  <si>
    <t>ZURIELYS MAYERLYN BRISTAN AGUIRRE</t>
  </si>
  <si>
    <t>6787-9735</t>
  </si>
  <si>
    <t>bmarlon0110@gmail.com</t>
  </si>
  <si>
    <t>67879735</t>
  </si>
  <si>
    <t>8.932561,-79.728887</t>
  </si>
  <si>
    <t>JM3694E</t>
  </si>
  <si>
    <t>C03766686</t>
  </si>
  <si>
    <t>ROBERTO ANTONIO RAMIREZ AYALA</t>
  </si>
  <si>
    <t>6056-5640</t>
  </si>
  <si>
    <t>cyntiacantillano2019@gmail.com</t>
  </si>
  <si>
    <t>60565640</t>
  </si>
  <si>
    <t>8.824206,-79.803066</t>
  </si>
  <si>
    <t>JX4282E</t>
  </si>
  <si>
    <t>8-902-37</t>
  </si>
  <si>
    <t>DEMESTRICO CHAMAPURO</t>
  </si>
  <si>
    <t>6746-6684</t>
  </si>
  <si>
    <t xml:space="preserve">xiomaragg1771@gmail.com </t>
  </si>
  <si>
    <t>67466684</t>
  </si>
  <si>
    <t>8.950069,-79.685357</t>
  </si>
  <si>
    <t>JS4386E</t>
  </si>
  <si>
    <t>4-732-1284</t>
  </si>
  <si>
    <t xml:space="preserve">Belgica quintero </t>
  </si>
  <si>
    <t>6499-5312</t>
  </si>
  <si>
    <t>noemix3117@gmail.com</t>
  </si>
  <si>
    <t>64995312</t>
  </si>
  <si>
    <t>8.915132,-79.746438</t>
  </si>
  <si>
    <t>JK5026E</t>
  </si>
  <si>
    <t>8-869-1907</t>
  </si>
  <si>
    <t>Cynthia maylin Reyes</t>
  </si>
  <si>
    <t>254-8054</t>
  </si>
  <si>
    <t>reyescynthia199215@gmail.com</t>
  </si>
  <si>
    <t>La Pesa, LA PESA, GUADALUPE, LA CHORRERA, PANAMÁ</t>
  </si>
  <si>
    <t>65496084</t>
  </si>
  <si>
    <t>8.853110,-79.825973</t>
  </si>
  <si>
    <t>JY1551E</t>
  </si>
  <si>
    <t>8-789-411</t>
  </si>
  <si>
    <t>JETZABEL RODRIGUEZ</t>
  </si>
  <si>
    <t>2457-735</t>
  </si>
  <si>
    <t>jetzabel09@hotmail.com</t>
  </si>
  <si>
    <t>ALTOS DEL TECAL,calle6ta, casaJ42, VISTA ALEGRE, VISTA ALEGRE, ARRAIJAN, PANAMÁ</t>
  </si>
  <si>
    <t>66991089</t>
  </si>
  <si>
    <t>8.9026757,79.7016592</t>
  </si>
  <si>
    <t>JR1671E</t>
  </si>
  <si>
    <t>8-320-20</t>
  </si>
  <si>
    <t>OMAR ANTONIO HERNANDEZ SAAVEDRA</t>
  </si>
  <si>
    <t>352-2902</t>
  </si>
  <si>
    <t>tomasgonzalez0770@gmail.com</t>
  </si>
  <si>
    <t>Calle 1ra 16, LOMA BONITA, VISTA ALEGRE, ARRAIJAN, PANAMÁ</t>
  </si>
  <si>
    <t>63735446</t>
  </si>
  <si>
    <t>8.930405,-79.699724</t>
  </si>
  <si>
    <t>JA2362E</t>
  </si>
  <si>
    <t>8-970-1781</t>
  </si>
  <si>
    <t>ISMAEL JONATHAN ROMERO ORTEGA</t>
  </si>
  <si>
    <t>254-9269</t>
  </si>
  <si>
    <t>thelider001jo@gmail.com</t>
  </si>
  <si>
    <t>Resid.ColinasdeSanFranciscoCalle7casa159, ALTOS DE SAN FRANCISCO, GUADALUPE, LA CHORRERA</t>
  </si>
  <si>
    <t>62727714</t>
  </si>
  <si>
    <t>8.846191,-79.789974</t>
  </si>
  <si>
    <t>JJ2866E</t>
  </si>
  <si>
    <t>8-708-1793</t>
  </si>
  <si>
    <t>ALDEBARAN REYES DURAN</t>
  </si>
  <si>
    <t>254-2416</t>
  </si>
  <si>
    <t>aldebaranreyes6@gmail.com</t>
  </si>
  <si>
    <t>CALLE 6TA CASA L134, RESIDENCIAL VALLE DORADO, BARRIO COLON, LA CHORRERA, PANAMÁ</t>
  </si>
  <si>
    <t>66554182</t>
  </si>
  <si>
    <t>8.884019,-79.758628</t>
  </si>
  <si>
    <t>JV3169E</t>
  </si>
  <si>
    <t>8-847-1592</t>
  </si>
  <si>
    <t>LETICIA DE LEON</t>
  </si>
  <si>
    <t xml:space="preserve">830-8469	 </t>
  </si>
  <si>
    <t>angel-20_22@hotmail.com</t>
  </si>
  <si>
    <t>3RA CALLE A-326, LOS CEREZOS No. 2, ARRAIJAN, ARRAIJAN, PANAMÁ</t>
  </si>
  <si>
    <t>66455702</t>
  </si>
  <si>
    <t>8.908808,-79.697710</t>
  </si>
  <si>
    <t>JV3938E</t>
  </si>
  <si>
    <t>1-717-1226</t>
  </si>
  <si>
    <t>ALEXIS ROSALES WILLIAMS SANTIAGO</t>
  </si>
  <si>
    <t>255-5851</t>
  </si>
  <si>
    <t>awilliams040187@gmail.com</t>
  </si>
  <si>
    <t>CALLE6TA, NRO.283 AVE2DA CASCO VIEJO, VISTA ALEGRE, VISTA ALEGRE, ARRAIJAN, PANAMÁ</t>
  </si>
  <si>
    <t>69641850</t>
  </si>
  <si>
    <t>8.925830,-79.698383</t>
  </si>
  <si>
    <t>JX4746E</t>
  </si>
  <si>
    <t>4-288-15</t>
  </si>
  <si>
    <t>ANA LORENA QUINTERO BARRIA</t>
  </si>
  <si>
    <t>2504644</t>
  </si>
  <si>
    <t>analorena182@gmail.com</t>
  </si>
  <si>
    <t>Vilma Estribi 134000, PARCELACION ORIENTAL, BARRIO COLON, LA CHORRERA, PANAMÁ</t>
  </si>
  <si>
    <t>69437125</t>
  </si>
  <si>
    <t>8.899508,-79.771233</t>
  </si>
  <si>
    <t>JX4558E</t>
  </si>
  <si>
    <t>2-120-235</t>
  </si>
  <si>
    <t>OXELINA MARIA DOMÍNGUEZ DE TORRES</t>
  </si>
  <si>
    <t>2547113</t>
  </si>
  <si>
    <t>dominguezmaria797@gmail.com</t>
  </si>
  <si>
    <t>CALLE K2 CASA K35, ALTOS DE LA PRADERA, PLAYA LEONA, LA CHORRERA, PANAMÁ</t>
  </si>
  <si>
    <t>68797853</t>
  </si>
  <si>
    <t>8.825287,-79.803227</t>
  </si>
  <si>
    <t>JD4270E</t>
  </si>
  <si>
    <t>8-241-270</t>
  </si>
  <si>
    <t>FRANKLIN RAUL JARAMILLO GUERRA</t>
  </si>
  <si>
    <t>60334456</t>
  </si>
  <si>
    <t>fraul2364@gmail.com</t>
  </si>
  <si>
    <t>CALLE TRANSVERSAL 4 CASA B-254, RESIDENCIAL NUEVO ARRAIJAN, JUAN DEMOSTENES AROSEMENA, ARRAIJAN, PANAMÁ</t>
  </si>
  <si>
    <t>8.932033,-79.711295</t>
  </si>
  <si>
    <t>JN4648E</t>
  </si>
  <si>
    <t>9-737-209</t>
  </si>
  <si>
    <t>JUDITH DEL CARM RUDAS ABREGO</t>
  </si>
  <si>
    <t>244-9394</t>
  </si>
  <si>
    <t>Judith.31@live.com</t>
  </si>
  <si>
    <t>Mar Azul, calle2da casa 561, PUERTO CAIMITO, PUERTO CAIMITO, LA CHORRERA, PANAMÁ</t>
  </si>
  <si>
    <t>69017541</t>
  </si>
  <si>
    <t>8.873659,-79.723669</t>
  </si>
  <si>
    <t>JM4161E</t>
  </si>
  <si>
    <t>E-8-212628</t>
  </si>
  <si>
    <t>FREDDY ANDRES HERNANDEZ FERNANDEZ</t>
  </si>
  <si>
    <t>255-6905</t>
  </si>
  <si>
    <t>freddyahfernandez@gmail.com</t>
  </si>
  <si>
    <t>CALLE L2 CASA K-257, ALTOS DE LA PRADERA, PLAYA LEONA, LA CHORRERA, PANAMÁ</t>
  </si>
  <si>
    <t>63527941</t>
  </si>
  <si>
    <t>8.822196,-79.804205</t>
  </si>
  <si>
    <t>JF4648E</t>
  </si>
  <si>
    <t>4-832-501</t>
  </si>
  <si>
    <t>Ismael Ortega</t>
  </si>
  <si>
    <t>351-0484</t>
  </si>
  <si>
    <t>ismael.a.or@gmail.com</t>
  </si>
  <si>
    <t xml:space="preserve"> PRADERAS DEL CAMPO, CALLE E2, CASA 176</t>
  </si>
  <si>
    <t>6297935</t>
  </si>
  <si>
    <t>8.860599,-79.751716</t>
  </si>
  <si>
    <t>JF5256E</t>
  </si>
  <si>
    <t>A7387892</t>
  </si>
  <si>
    <t>DENNENCIA SUTHERLAND</t>
  </si>
  <si>
    <t>2560208</t>
  </si>
  <si>
    <t>denneciasutherland@gmail.com</t>
  </si>
  <si>
    <t>Urbanizacion La Valdeza Extension, la valdeza calle 26 cas D2 - 116, PLAYA LEONA, LA CHORRERA, PANAMÁ</t>
  </si>
  <si>
    <t>66671630</t>
  </si>
  <si>
    <t>8.824963,-79.824061</t>
  </si>
  <si>
    <t>JS0553E</t>
  </si>
  <si>
    <t>A6707402</t>
  </si>
  <si>
    <t>TASHEENA JORILEE ROWE</t>
  </si>
  <si>
    <t>3524509</t>
  </si>
  <si>
    <t>tasheenarowe206@gmail.com</t>
  </si>
  <si>
    <t>Altos de la Pradera clle 3 casa # E96, Altos de la pradera, PLAYA LEONA, LA CHORRERA, PANAMÁ</t>
  </si>
  <si>
    <t>69606686</t>
  </si>
  <si>
    <t>8.831451,-79.799245</t>
  </si>
  <si>
    <t>JB2558E</t>
  </si>
  <si>
    <t>2-733-1226</t>
  </si>
  <si>
    <t>GABRIEL OSMAR PINZON</t>
  </si>
  <si>
    <t>3533116</t>
  </si>
  <si>
    <t>gpinzon1994@gmail.com</t>
  </si>
  <si>
    <t>La Pita Village, VILLA ROSARIO, VILLA ROSARIO, CAPIRA, PANAMÁUrbanización: La Pita Village</t>
  </si>
  <si>
    <t>62943043</t>
  </si>
  <si>
    <t>8.818350,-79.847595</t>
  </si>
  <si>
    <t>JF1546E</t>
  </si>
  <si>
    <t>8-920-233</t>
  </si>
  <si>
    <t>DAVID ANTONIO MARTINEZ HERNANDEZ</t>
  </si>
  <si>
    <t>2488761</t>
  </si>
  <si>
    <t>dm586215@gmail.com</t>
  </si>
  <si>
    <t>Villa Carmen - Extension ASEP Capira, Villa Carmen central 3921, VILLA CARMEN, CAPIRA, PANAMÁ</t>
  </si>
  <si>
    <t>62130636</t>
  </si>
  <si>
    <t>8.797920,-79.874967</t>
  </si>
  <si>
    <t>JS1975E</t>
  </si>
  <si>
    <t>A6718754</t>
  </si>
  <si>
    <t>JODIAN ANIKA GREEN</t>
  </si>
  <si>
    <t>2458118</t>
  </si>
  <si>
    <t>valerysophia1217@gmail.com</t>
  </si>
  <si>
    <t>Calle L3 K 268 ALTOS DE LAS PRADERAS, LA MITRA, PLAYA LEONA, LA CHORRERA, PANAMÁ</t>
  </si>
  <si>
    <t>69741889</t>
  </si>
  <si>
    <t>8.82784,-79.801767</t>
  </si>
  <si>
    <t>JQ2714E</t>
  </si>
  <si>
    <t>9-720-2187</t>
  </si>
  <si>
    <t>RAUL GUEVARA GUTIERREZ</t>
  </si>
  <si>
    <t>2484208</t>
  </si>
  <si>
    <t>justinagonzalez240524@gmail.com</t>
  </si>
  <si>
    <t>Verde Mar, CLLE2 csa61PB, PUERTO CAIMITO, PUERTO CAIMITO, LA CHORRERA, PANAMÁ</t>
  </si>
  <si>
    <t>63036982</t>
  </si>
  <si>
    <t>8.872664,79.725937</t>
  </si>
  <si>
    <t>LUIS OLMEDO BECERRA ABADIA</t>
  </si>
  <si>
    <t>JL1891E</t>
  </si>
  <si>
    <t>8-157-715</t>
  </si>
  <si>
    <t>ARISTIDES GONZALEZ CASTILLO</t>
  </si>
  <si>
    <t xml:space="preserve">2579518	</t>
  </si>
  <si>
    <t>gonzalezaristides197@gmail.com</t>
  </si>
  <si>
    <t>Cerca M, S el preferido med1809111345, EL COCO, EL COCO, LA CHORRERA, PANAMÁ</t>
  </si>
  <si>
    <t>65842777</t>
  </si>
  <si>
    <t>8.883007,-79.808992</t>
  </si>
  <si>
    <t>JE3801E</t>
  </si>
  <si>
    <t>8-763-538</t>
  </si>
  <si>
    <t>NOEMI YAMILETH BURGOS NUÑEZ</t>
  </si>
  <si>
    <t xml:space="preserve">2579465	</t>
  </si>
  <si>
    <t>noemicosasleves@gmail.com</t>
  </si>
  <si>
    <t>CLLE 27 CSA13, RESIDENCIAL VALLE DORADO, BARRIO COLON, LA CHORRERA, PANAMÁ</t>
  </si>
  <si>
    <t>65933036</t>
  </si>
  <si>
    <t>8.886131,-79.757397</t>
  </si>
  <si>
    <t>JA3687E</t>
  </si>
  <si>
    <t>8-375-205</t>
  </si>
  <si>
    <t>SIGFREDO ATENCIO ORTEGA</t>
  </si>
  <si>
    <t>TI0814184</t>
  </si>
  <si>
    <t>atenciosigfredo@gmail.com</t>
  </si>
  <si>
    <t>CLLE TRANSVERSAL3-B222, RESIDENCIAL NUEVO ARRAIJAN, JUAN DEMOSTENES AROSEMENA, ARRAIJAN, PANAMÁ</t>
  </si>
  <si>
    <t>68428495</t>
  </si>
  <si>
    <t>8.932862,-79.712614</t>
  </si>
  <si>
    <t>JS5033E</t>
  </si>
  <si>
    <t>8-149-105</t>
  </si>
  <si>
    <t>Jose Luis Santamaria</t>
  </si>
  <si>
    <t>65807977</t>
  </si>
  <si>
    <t>joseluiswilliesantamaria@gmail.com</t>
  </si>
  <si>
    <t>Panamá oeste</t>
  </si>
  <si>
    <t>JL4622E</t>
  </si>
  <si>
    <t>8-972-7</t>
  </si>
  <si>
    <t>BRYANS GONZÁLEZ LOPEZ</t>
  </si>
  <si>
    <t>3536104</t>
  </si>
  <si>
    <t>brigildagonzalez@gmail.com</t>
  </si>
  <si>
    <t>LOS GUAYACANES, CLLE PRINCIPAL CSA1106</t>
  </si>
  <si>
    <t>60528834</t>
  </si>
  <si>
    <t>8.921971,-79.810595</t>
  </si>
  <si>
    <t>JL5204E</t>
  </si>
  <si>
    <t>8-270-88</t>
  </si>
  <si>
    <t>ALEXIS CORONADO RIVERA</t>
  </si>
  <si>
    <t xml:space="preserve">2104919	</t>
  </si>
  <si>
    <t>alexiscoronado2909@gmail.com</t>
  </si>
  <si>
    <t>Parque LEFEVRE, CLLE CSA37, PARQUE LEFEVRE CENTRO, PARQUE LEFEVRE, PANAMA, PANAMÁ</t>
  </si>
  <si>
    <t>62588316</t>
  </si>
  <si>
    <t>9.011390, - 79.502739</t>
  </si>
  <si>
    <t>JJ5222E</t>
  </si>
  <si>
    <t>8-876-1101</t>
  </si>
  <si>
    <t>JOEL MELENDEZ</t>
  </si>
  <si>
    <t>DS2558069</t>
  </si>
  <si>
    <t>alixyjoel@gmail.com</t>
  </si>
  <si>
    <t>CALLE L-1 CASA L-186, ALTOS DE LA PRADERAS, PLAYA LEONA, LA CHORRERA, PANAMÁ</t>
  </si>
  <si>
    <t>65217963</t>
  </si>
  <si>
    <t>8.822794,-79.802320</t>
  </si>
  <si>
    <t>JH5410E</t>
  </si>
  <si>
    <t>8-820-2092</t>
  </si>
  <si>
    <t>Stephanie Ruiz</t>
  </si>
  <si>
    <t>6393-6524</t>
  </si>
  <si>
    <t>stephanieruizgonzalez01@gmail.com</t>
  </si>
  <si>
    <t>6393652</t>
  </si>
  <si>
    <t>8.856633,-79.789635</t>
  </si>
  <si>
    <t>JV0112E</t>
  </si>
  <si>
    <t>1-717-194</t>
  </si>
  <si>
    <t>ROGELIO RAUL ABREGO ABREGO</t>
  </si>
  <si>
    <t>65595657</t>
  </si>
  <si>
    <t xml:space="preserve">rogelioabrego995@gmail.com </t>
  </si>
  <si>
    <t>8.932213,-79.804357</t>
  </si>
  <si>
    <t>JO0107E</t>
  </si>
  <si>
    <t>8-769-1969</t>
  </si>
  <si>
    <t>Walkiria Yordalis Herrera Carrera</t>
  </si>
  <si>
    <t>60108741</t>
  </si>
  <si>
    <t>walkiriaherrera515@gmail.com</t>
  </si>
  <si>
    <t>8.921695,-79.797236</t>
  </si>
  <si>
    <t>JK0438E</t>
  </si>
  <si>
    <t>8-978-433</t>
  </si>
  <si>
    <t>DAVID BERNAL</t>
  </si>
  <si>
    <t>6197-5449</t>
  </si>
  <si>
    <t>Davidbernal24.c@gmail.com</t>
  </si>
  <si>
    <t>61975449</t>
  </si>
  <si>
    <t>8.932085,-79.713936</t>
  </si>
  <si>
    <t>JG4682E</t>
  </si>
  <si>
    <t>8-752-733</t>
  </si>
  <si>
    <t xml:space="preserve"> Livia esther Muñoz escudero de mendoza</t>
  </si>
  <si>
    <t>6968-1380</t>
  </si>
  <si>
    <t>liviesther81@gmail.com</t>
  </si>
  <si>
    <t>69681380</t>
  </si>
  <si>
    <t>8.939408,-79.739005</t>
  </si>
  <si>
    <t>JU1450E</t>
  </si>
  <si>
    <t>8-500-867</t>
  </si>
  <si>
    <t>TANIA REYES</t>
  </si>
  <si>
    <t>6408-6008</t>
  </si>
  <si>
    <t>jeancarlossuarez564@gmail.com</t>
  </si>
  <si>
    <t>64086008</t>
  </si>
  <si>
    <t>8.870438,-79.722444</t>
  </si>
  <si>
    <t>JQ1480E</t>
  </si>
  <si>
    <t>8-832-1237</t>
  </si>
  <si>
    <t>YIANIS ARIAS</t>
  </si>
  <si>
    <t>6969-0351</t>
  </si>
  <si>
    <t>arssxx005@gmail.com</t>
  </si>
  <si>
    <t>69690351</t>
  </si>
  <si>
    <t>8.846477,-79.784877</t>
  </si>
  <si>
    <t>JB1834E</t>
  </si>
  <si>
    <t>9-220-50</t>
  </si>
  <si>
    <t xml:space="preserve">Vielka valdes Hernandez </t>
  </si>
  <si>
    <t>6197-1748</t>
  </si>
  <si>
    <t>vielkavaldes46@gmail.com</t>
  </si>
  <si>
    <t>61971748</t>
  </si>
  <si>
    <t>8.858197,-79.807089</t>
  </si>
  <si>
    <t>JX2029E</t>
  </si>
  <si>
    <t>8-998-1631</t>
  </si>
  <si>
    <t>Paola Nicole Centeno</t>
  </si>
  <si>
    <t>6303-8587</t>
  </si>
  <si>
    <t>paolacenteno238@gmail.com</t>
  </si>
  <si>
    <t>63038587</t>
  </si>
  <si>
    <t>8.931403,-79.692804</t>
  </si>
  <si>
    <t>JY2671E</t>
  </si>
  <si>
    <t>8-805-1843</t>
  </si>
  <si>
    <t>ARLENIS ALONSO CHIRU</t>
  </si>
  <si>
    <t>6914-8793</t>
  </si>
  <si>
    <t>alonsoarlenis5@gmail.com</t>
  </si>
  <si>
    <t>6914879</t>
  </si>
  <si>
    <t>8.879528,-79.813018</t>
  </si>
  <si>
    <t>JH2531E</t>
  </si>
  <si>
    <t>8-860-120</t>
  </si>
  <si>
    <t xml:space="preserve"> LAURA LINETH REYES DOMINGUEZ</t>
  </si>
  <si>
    <t>6123-7341</t>
  </si>
  <si>
    <t>Laurareyes9092@gmail.com</t>
  </si>
  <si>
    <t>61237341</t>
  </si>
  <si>
    <t>8.822467,-79.804649</t>
  </si>
  <si>
    <t>JW3451E</t>
  </si>
  <si>
    <t>8-818-2352</t>
  </si>
  <si>
    <t>JEREMÍAS ELIUD RIVAS GUERRA</t>
  </si>
  <si>
    <t>6868-2862</t>
  </si>
  <si>
    <t>jeremiasrivas2010@gmail.com</t>
  </si>
  <si>
    <t>68682862</t>
  </si>
  <si>
    <t>8.916738,-79.800619</t>
  </si>
  <si>
    <t>JL3474E</t>
  </si>
  <si>
    <t>8-859-2185</t>
  </si>
  <si>
    <t>OMAR DEL CID MURILLO</t>
  </si>
  <si>
    <t>6540-5367</t>
  </si>
  <si>
    <t>omardelci6@gmail.com</t>
  </si>
  <si>
    <t>65405367</t>
  </si>
  <si>
    <t>8.903353,-79.713489</t>
  </si>
  <si>
    <t>JI3791E</t>
  </si>
  <si>
    <t>8-827-2127</t>
  </si>
  <si>
    <t>GRACIELA LOAIZA TORRES</t>
  </si>
  <si>
    <t>6954-7957</t>
  </si>
  <si>
    <t>gracielaloaiza894@gmail.com</t>
  </si>
  <si>
    <t>69547957</t>
  </si>
  <si>
    <t>8.912455,-79.696002</t>
  </si>
  <si>
    <t>JL3959E</t>
  </si>
  <si>
    <t>4-808-2403</t>
  </si>
  <si>
    <t>Ceilyn melissa Trigueros alfaro</t>
  </si>
  <si>
    <t>67932257</t>
  </si>
  <si>
    <t>ceilynemelissa11@gmail.com</t>
  </si>
  <si>
    <t>8.871267,-79.723490</t>
  </si>
  <si>
    <t>JL4162E</t>
  </si>
  <si>
    <t>8-523-452</t>
  </si>
  <si>
    <t>YARITZA LUCINDA SALAZAR BARRIA</t>
  </si>
  <si>
    <t>6322-9897</t>
  </si>
  <si>
    <t>yaritzasalazar0990@gmail.com</t>
  </si>
  <si>
    <t>63229897</t>
  </si>
  <si>
    <t>8.872717,-79.717511</t>
  </si>
  <si>
    <t>JG4621E</t>
  </si>
  <si>
    <t>4-739-498</t>
  </si>
  <si>
    <t>YOLANDA ELIZABETH OSTIA PINEDA</t>
  </si>
  <si>
    <t>6304-4116</t>
  </si>
  <si>
    <t>ostiapinedayolandaelizabeth@gmail.com</t>
  </si>
  <si>
    <t>63044116</t>
  </si>
  <si>
    <t>8.923879,-79.808173</t>
  </si>
  <si>
    <t>JT4959E</t>
  </si>
  <si>
    <t>9-710-58</t>
  </si>
  <si>
    <t>ORLANDO AMELIO GARCIA ATENCIO</t>
  </si>
  <si>
    <t>6517-3764</t>
  </si>
  <si>
    <t>og7325621@gmail.com</t>
  </si>
  <si>
    <t>65173764</t>
  </si>
  <si>
    <t>8.956923,-79.680213</t>
  </si>
  <si>
    <t>JO5011E</t>
  </si>
  <si>
    <t>8-804-2355</t>
  </si>
  <si>
    <t>PEDRO AVILA</t>
  </si>
  <si>
    <t>69222277</t>
  </si>
  <si>
    <t>lizbeth.sealy@hotmail.com</t>
  </si>
  <si>
    <t>8.914891,-79801416</t>
  </si>
  <si>
    <t>JU5192E</t>
  </si>
  <si>
    <t>8-717-2434</t>
  </si>
  <si>
    <t>JOVANNA DEL CARMEN GODOY MINIEL</t>
  </si>
  <si>
    <t>2556966</t>
  </si>
  <si>
    <t>jovannagodoy01@gmail.com</t>
  </si>
  <si>
    <t>Altos de la Pradera Calle 2 Ca E-108</t>
  </si>
  <si>
    <t>62208551</t>
  </si>
  <si>
    <t>JW5208D</t>
  </si>
  <si>
    <t>10-32-838</t>
  </si>
  <si>
    <t>KENNETH MICK JAGGER MARTINEZ GRIMALDO</t>
  </si>
  <si>
    <t>2528622</t>
  </si>
  <si>
    <t>Kennmj26@gmail.com</t>
  </si>
  <si>
    <t>El Tecal calle Los Castaños Ca N-98</t>
  </si>
  <si>
    <t>68938213</t>
  </si>
  <si>
    <t>8.899752,-79.708068</t>
  </si>
  <si>
    <t>JL0802E</t>
  </si>
  <si>
    <t>8-911-2076</t>
  </si>
  <si>
    <t>German Silleros Tenorio</t>
  </si>
  <si>
    <t>2988639</t>
  </si>
  <si>
    <t>Sillerosgerman0696@gmail.com</t>
  </si>
  <si>
    <t>Caminos de Omar antigua carretera,</t>
  </si>
  <si>
    <t>64615960</t>
  </si>
  <si>
    <t>JC1649E</t>
  </si>
  <si>
    <t>BG097649</t>
  </si>
  <si>
    <t>Ana Karina Pacheco Cervantes</t>
  </si>
  <si>
    <t>2840451</t>
  </si>
  <si>
    <t>anapacheco_cervantes@hotmail.com</t>
  </si>
  <si>
    <t>Villa de Sn Jose Calle Aleli Ca B-18</t>
  </si>
  <si>
    <t>69260194</t>
  </si>
  <si>
    <t>9.050466,-79.505096</t>
  </si>
  <si>
    <t>JS1814E</t>
  </si>
  <si>
    <t>8-945-970</t>
  </si>
  <si>
    <t>MARGIORI ANNETH SANCHEZ CARRILLO</t>
  </si>
  <si>
    <t>3515188</t>
  </si>
  <si>
    <t>margiorisanchez14@gmail.com</t>
  </si>
  <si>
    <t>Bda. Alto Viento calle 3A casa 133</t>
  </si>
  <si>
    <t>60688218</t>
  </si>
  <si>
    <t>JY1999E</t>
  </si>
  <si>
    <t>4-739-2268</t>
  </si>
  <si>
    <t>Isaias Saldaña Martinez</t>
  </si>
  <si>
    <t>2457839</t>
  </si>
  <si>
    <t>Veyvisa84@gmail.com</t>
  </si>
  <si>
    <t xml:space="preserve">Arraijan Del Cementerio </t>
  </si>
  <si>
    <t>65132054</t>
  </si>
  <si>
    <t>JQ2640E</t>
  </si>
  <si>
    <t>8-989-1528</t>
  </si>
  <si>
    <t>YISSEL OBREGON</t>
  </si>
  <si>
    <t>2482971</t>
  </si>
  <si>
    <t>Yisselobregon455@gmail.com</t>
  </si>
  <si>
    <t>Brisa Mar Calle 2 Casa 21</t>
  </si>
  <si>
    <t>61060721</t>
  </si>
  <si>
    <t>8.873436,-79.721417</t>
  </si>
  <si>
    <t>JK2810E</t>
  </si>
  <si>
    <t>8-1050-2178</t>
  </si>
  <si>
    <t>CAROLINE CACERES</t>
  </si>
  <si>
    <t>2458076</t>
  </si>
  <si>
    <t>Carolinecaceres122007@gmail.com</t>
  </si>
  <si>
    <t>Altos de la Pradera, Calle K Ca K-273</t>
  </si>
  <si>
    <t>64849305</t>
  </si>
  <si>
    <t>8.821982,-79.803966</t>
  </si>
  <si>
    <t>JX3227E</t>
  </si>
  <si>
    <t>8-309-823</t>
  </si>
  <si>
    <t>GRISELDA RAMOS DE MARIN</t>
  </si>
  <si>
    <t>2777790</t>
  </si>
  <si>
    <t>Rguisseppe0193@gmail.com</t>
  </si>
  <si>
    <t>Panama Viejo Calle 3 Ca 177</t>
  </si>
  <si>
    <t>67647484</t>
  </si>
  <si>
    <t>9.007792,-79.490966</t>
  </si>
  <si>
    <t>JC3589E</t>
  </si>
  <si>
    <t>9-139-512</t>
  </si>
  <si>
    <t>ALBARO CONCEPCION ZAMBRANO</t>
  </si>
  <si>
    <t>2287309</t>
  </si>
  <si>
    <t>Alvaroconcepcion@gmail.com</t>
  </si>
  <si>
    <t>Urb. La Siesta calle Dolega casa 2584</t>
  </si>
  <si>
    <t>66602148</t>
  </si>
  <si>
    <t>9.079310,-79.354377</t>
  </si>
  <si>
    <t>JG3875E</t>
  </si>
  <si>
    <t>2-716-299</t>
  </si>
  <si>
    <t>ROSA CRISTINA HERNANDEZ GONZALEZ</t>
  </si>
  <si>
    <t>2276386</t>
  </si>
  <si>
    <t>rosihernandez8521@gmail.com</t>
  </si>
  <si>
    <t>Urb. La Siesta Calle Darien Ca 1195A</t>
  </si>
  <si>
    <t>68976524</t>
  </si>
  <si>
    <t>JQ4200E</t>
  </si>
  <si>
    <t>5-705-2282</t>
  </si>
  <si>
    <t>Ester Lore</t>
  </si>
  <si>
    <t>2549332</t>
  </si>
  <si>
    <t>Josecdominguez02@gmail.com</t>
  </si>
  <si>
    <t>Villas del Carmen Calle Los Tucanes Ca42</t>
  </si>
  <si>
    <t>65735987</t>
  </si>
  <si>
    <t>JA4013E</t>
  </si>
  <si>
    <t>8-756-1700</t>
  </si>
  <si>
    <t>LUZ ENEIDA ZUÑIGA MARQUEZ</t>
  </si>
  <si>
    <t>2540431</t>
  </si>
  <si>
    <t>krissbellgarcia019@gmail.com</t>
  </si>
  <si>
    <t>Los Guayacanes Calle B-3 Ca A-119</t>
  </si>
  <si>
    <t>64619416</t>
  </si>
  <si>
    <t>8.920906,-79.801266</t>
  </si>
  <si>
    <t>JU4492E</t>
  </si>
  <si>
    <t>8-371-959</t>
  </si>
  <si>
    <t>DELIA EMILSA BERRIO</t>
  </si>
  <si>
    <t>8318931</t>
  </si>
  <si>
    <t>Karlaaa0124@gmail.com</t>
  </si>
  <si>
    <t>Lluvia de Oro II calle 8 casa 134</t>
  </si>
  <si>
    <t>65109052</t>
  </si>
  <si>
    <t>JO5054E</t>
  </si>
  <si>
    <t>8-1033-1209</t>
  </si>
  <si>
    <t>Abel Joel Obando</t>
  </si>
  <si>
    <t>2510304</t>
  </si>
  <si>
    <t xml:space="preserve">Nayelisjaen166@gmail.com </t>
  </si>
  <si>
    <t>Vista Alegre Chorrillito Calle Principal</t>
  </si>
  <si>
    <t>67922192</t>
  </si>
  <si>
    <t>8.911885,-79.705921</t>
  </si>
  <si>
    <t>JF5274E</t>
  </si>
  <si>
    <t>8-858-139</t>
  </si>
  <si>
    <t>Alexis Arrocha</t>
  </si>
  <si>
    <t>2270423</t>
  </si>
  <si>
    <t>Luisdimas1717@gmail.com</t>
  </si>
  <si>
    <t>Sinai 12 samaria san miguelito</t>
  </si>
  <si>
    <t>60369117</t>
  </si>
  <si>
    <t>JC5330E</t>
  </si>
  <si>
    <t>8-954-1971</t>
  </si>
  <si>
    <t>YANELKIS IRENES CORDOBA</t>
  </si>
  <si>
    <t>2484083</t>
  </si>
  <si>
    <t>cordobayanelkis0@gmail.com</t>
  </si>
  <si>
    <t>Verde mar calle 17 casa852, PUERTO CAIMITO, PUERTO CAIMITO, LAvee</t>
  </si>
  <si>
    <t>62319603</t>
  </si>
  <si>
    <t>JN5299D</t>
  </si>
  <si>
    <t>8-902-449</t>
  </si>
  <si>
    <t>KAIRA NINOSKA DE LEON JIMENEZ</t>
  </si>
  <si>
    <t>2283144</t>
  </si>
  <si>
    <t>cordobayovelis@gmail.com</t>
  </si>
  <si>
    <t>Ciudad Radial 8va casa4615, CIUDAD RADIAL A, JUAN DIAZ, PANAMA</t>
  </si>
  <si>
    <t>65726710</t>
  </si>
  <si>
    <t>JL5222D</t>
  </si>
  <si>
    <t>8-779-436</t>
  </si>
  <si>
    <t>LILIBETH RODRIGUEZ</t>
  </si>
  <si>
    <t>2961773</t>
  </si>
  <si>
    <t>lilibethr512@gmail.com</t>
  </si>
  <si>
    <t>Condado Real calle 16 casa 465, ENTRADA A PACORA</t>
  </si>
  <si>
    <t>65365341</t>
  </si>
  <si>
    <t>JV0224E</t>
  </si>
  <si>
    <t>8-1043-1399</t>
  </si>
  <si>
    <t>MITZI THALIA CARDENAS JOSEPH</t>
  </si>
  <si>
    <t>2545687</t>
  </si>
  <si>
    <t>tcardenas0419@gmail.com</t>
  </si>
  <si>
    <t>Altosde sanFranciscoC. principal C. 1326, ALTOS DE SAN FRANCISCO, GUADALUPE, LA CHORRERA</t>
  </si>
  <si>
    <t>67823128</t>
  </si>
  <si>
    <t>JQ0776E</t>
  </si>
  <si>
    <t>8-510-769</t>
  </si>
  <si>
    <t>OSVALDO BATISTA MENESES</t>
  </si>
  <si>
    <t>8310323</t>
  </si>
  <si>
    <t>obatista319@gmail.com</t>
  </si>
  <si>
    <t>Santa Isabel calle 16y 28 casa 74, RESIDENCIAL SANTA ISABEL, PACORA, PANAMA, PANAMÁ</t>
  </si>
  <si>
    <t>66159082</t>
  </si>
  <si>
    <t>JC1327E</t>
  </si>
  <si>
    <t>4-716-1780</t>
  </si>
  <si>
    <t>JORGE ARMANDO CABALLERO JUSTAVINO</t>
  </si>
  <si>
    <t>2450247</t>
  </si>
  <si>
    <t>caballero18@gmail.com</t>
  </si>
  <si>
    <t>Nueva esperanza calle principal Lote 98, ARRAIJAN</t>
  </si>
  <si>
    <t>64875094</t>
  </si>
  <si>
    <t>8.933555,-79.630903</t>
  </si>
  <si>
    <t>JG2276E</t>
  </si>
  <si>
    <t>8-1058-418</t>
  </si>
  <si>
    <t>ELIESER TOCAMO BEJERANO</t>
  </si>
  <si>
    <t>2855405</t>
  </si>
  <si>
    <t>bejeranoelieser09@gmail.com</t>
  </si>
  <si>
    <t>Tanara calle 3ra casa 233B, PACORA, PACORA, PANAMA</t>
  </si>
  <si>
    <t>66917157</t>
  </si>
  <si>
    <t>9.131981,-79.223095</t>
  </si>
  <si>
    <t>JZ2728E</t>
  </si>
  <si>
    <t>8-306-509</t>
  </si>
  <si>
    <t>ADRIANO GUTIERREZ TENORIO</t>
  </si>
  <si>
    <t>2282698</t>
  </si>
  <si>
    <t>adrianogutierres10@gmail.com</t>
  </si>
  <si>
    <t>PANAMA PACORA, SANTA RITA, CALLE 2DA, CASA 277,</t>
  </si>
  <si>
    <t>PA-17PPL8276508229</t>
  </si>
  <si>
    <t>JG3864E</t>
  </si>
  <si>
    <t>4-243-946</t>
  </si>
  <si>
    <t>Alexis Antonio Nuñez</t>
  </si>
  <si>
    <t>2547194</t>
  </si>
  <si>
    <t>Elsita806@gmail.com</t>
  </si>
  <si>
    <t>calle bulevar etapa 2 casa B4-47, LA VALDEZA, GUADALUPE, LA CHORRERA, PANAMÁ</t>
  </si>
  <si>
    <t>64837954</t>
  </si>
  <si>
    <t>-17PPK2988775583</t>
  </si>
  <si>
    <t>JX4285E</t>
  </si>
  <si>
    <t>6-49-706</t>
  </si>
  <si>
    <t>ALICIA GALLARDO</t>
  </si>
  <si>
    <t>3225621</t>
  </si>
  <si>
    <t>juancarlos152230@gmail.com</t>
  </si>
  <si>
    <t>NUEVA ESPERANZA Se3 casa 138, NUEVA ESPERANZA, 24 DE DICIEMBRE</t>
  </si>
  <si>
    <t>62151576</t>
  </si>
  <si>
    <t>17PPL8214207566</t>
  </si>
  <si>
    <t>JQ3028E</t>
  </si>
  <si>
    <t>4-183-159</t>
  </si>
  <si>
    <t>GLADIS GUILLEN SAMUDIO</t>
  </si>
  <si>
    <t>2961345</t>
  </si>
  <si>
    <t>gladisguillen30@gmail.com</t>
  </si>
  <si>
    <t>Las Garzas calle 5ta casa 114, LAS GARZAS, PACORA, PANAMA,</t>
  </si>
  <si>
    <t>64409723</t>
  </si>
  <si>
    <t>JD4176E</t>
  </si>
  <si>
    <t>6-58-1668</t>
  </si>
  <si>
    <t>LUIS CARLOS LOPEZ</t>
  </si>
  <si>
    <t>2966613</t>
  </si>
  <si>
    <t>0582joel@gmail.com</t>
  </si>
  <si>
    <t>Tanara el naranjal Ca 118, PACORA, PACORA, PANAMA,</t>
  </si>
  <si>
    <t>63902987</t>
  </si>
  <si>
    <t>JN4432E</t>
  </si>
  <si>
    <t>6-56-1723</t>
  </si>
  <si>
    <t>FRANCIS MORENO CARVAJAL</t>
  </si>
  <si>
    <t>3165653</t>
  </si>
  <si>
    <t>Francismoreno658@gmail.com</t>
  </si>
  <si>
    <t>Castilla Real 5 casa A207, PACORA, PACORA, PANAMA</t>
  </si>
  <si>
    <t>65570620</t>
  </si>
  <si>
    <t>9.022225,-79.493037</t>
  </si>
  <si>
    <t>JL4410E</t>
  </si>
  <si>
    <t>5-704-998</t>
  </si>
  <si>
    <t>MARTHA IRENE ZARCO CABRERA</t>
  </si>
  <si>
    <t>2544640</t>
  </si>
  <si>
    <t>marthazarco18@gmail.com</t>
  </si>
  <si>
    <t>Lluvia de Oro II calle 12 casa 227, URBANIZACION LLUVIA DE ORO No.2, CERRO SILVESTRE, ARRAIJA</t>
  </si>
  <si>
    <t>65204884</t>
  </si>
  <si>
    <t>JF5178E</t>
  </si>
  <si>
    <t>10-7-2086</t>
  </si>
  <si>
    <t>Luis Valdes Morris</t>
  </si>
  <si>
    <t>2568774</t>
  </si>
  <si>
    <t>1953luisvaldes@gmail.com</t>
  </si>
  <si>
    <t>PANAMA ARRAIJAN, JUAN DEMOSTENES AROSEMENA, BDA SAN BENARDINO CALLE B, CASA 23</t>
  </si>
  <si>
    <t>67231716</t>
  </si>
  <si>
    <t>JC4955E</t>
  </si>
  <si>
    <t>3-87-445</t>
  </si>
  <si>
    <t>MARIA ESTER DOWNER CARRIAZO</t>
  </si>
  <si>
    <t>3512312</t>
  </si>
  <si>
    <t>downermaria7@gmail.com</t>
  </si>
  <si>
    <t>El Valle Chumical calle principal casa74, VISTA ALEGRE, VISTA ALEGRE, ARRAIJAN, PANAMÁ</t>
  </si>
  <si>
    <t>60295123</t>
  </si>
  <si>
    <t>JH5366E</t>
  </si>
  <si>
    <t>8-934-1025</t>
  </si>
  <si>
    <t>KOBY BRAYAN VALENCIA VALENCIA</t>
  </si>
  <si>
    <t>2510107</t>
  </si>
  <si>
    <t>valenciakoby3@gmail.com</t>
  </si>
  <si>
    <t>El valle Vacamonte calle principal casa6, VISTA ALEGRE, VISTA ALEGRE, ARRAIJAN,</t>
  </si>
  <si>
    <t>63136359</t>
  </si>
  <si>
    <t>9.017991,-79.498067</t>
  </si>
  <si>
    <t>JF5365E</t>
  </si>
  <si>
    <t>8-816-2482</t>
  </si>
  <si>
    <t>FRANCIS COX</t>
  </si>
  <si>
    <t>Coxfrancis485@gmail.com</t>
  </si>
  <si>
    <t>Vista alegre chorrillito calle 2 casa d-125</t>
  </si>
  <si>
    <t>67749490</t>
  </si>
  <si>
    <t>8.914500,-79.703812</t>
  </si>
  <si>
    <t>JF0257E</t>
  </si>
  <si>
    <t>8-753-55</t>
  </si>
  <si>
    <t>Angélica Vernaza</t>
  </si>
  <si>
    <t>3166865</t>
  </si>
  <si>
    <t>am20vernaza@hotmail.com</t>
  </si>
  <si>
    <t>Panamá los cántaros calle 85 a casa m 167</t>
  </si>
  <si>
    <t>62201819</t>
  </si>
  <si>
    <t>9.0893612, -79.3514472</t>
  </si>
  <si>
    <t>JD4950D</t>
  </si>
  <si>
    <t>1-35-101</t>
  </si>
  <si>
    <t>MERCEDES SILVA</t>
  </si>
  <si>
    <t>2286922</t>
  </si>
  <si>
    <t>ambra30@live.nl</t>
  </si>
  <si>
    <t>Panamá monte rico calle 13 casa 274 al final L de la calle</t>
  </si>
  <si>
    <t>64533895</t>
  </si>
  <si>
    <t>9.113432,-79.366268</t>
  </si>
  <si>
    <t>JD0133E</t>
  </si>
  <si>
    <t xml:space="preserve">8-894-712 </t>
  </si>
  <si>
    <t xml:space="preserve">Rafael Prins </t>
  </si>
  <si>
    <t>2980217</t>
  </si>
  <si>
    <t xml:space="preserve">rafaelprinsconey12@gmail.com </t>
  </si>
  <si>
    <t>Panamá condado real calle 28 casa 905</t>
  </si>
  <si>
    <t>66827963</t>
  </si>
  <si>
    <t>9.107070,-79.299302</t>
  </si>
  <si>
    <t>JX0122E</t>
  </si>
  <si>
    <t>8-398-908</t>
  </si>
  <si>
    <t>Saturnino Bliss</t>
  </si>
  <si>
    <t>3125404</t>
  </si>
  <si>
    <t>ninobliss1969@gmail.com</t>
  </si>
  <si>
    <t>Panamá Nuevo Tocumen calle 8 B casa B 167</t>
  </si>
  <si>
    <t>63233328</t>
  </si>
  <si>
    <t>9.113512,-79.366214</t>
  </si>
  <si>
    <t>JD0178E</t>
  </si>
  <si>
    <t>10-16-340</t>
  </si>
  <si>
    <t>Carolino Pérez perez</t>
  </si>
  <si>
    <t>2960688</t>
  </si>
  <si>
    <t>Carolino130@gmail.com</t>
  </si>
  <si>
    <t>Brisas del mirador calle 7ma casa 31</t>
  </si>
  <si>
    <t>65677950</t>
  </si>
  <si>
    <t>9.0893640, -79.3514420</t>
  </si>
  <si>
    <t>JC1887E</t>
  </si>
  <si>
    <t>8-826-346</t>
  </si>
  <si>
    <t>SHANTY SHAVEN BRATHWAITE TOWNSEND</t>
  </si>
  <si>
    <t>2852932</t>
  </si>
  <si>
    <t>Sashenkanunez27@gmail.com</t>
  </si>
  <si>
    <t>Pacora calle principal 112 Cu 2</t>
  </si>
  <si>
    <t>65888245</t>
  </si>
  <si>
    <t>9.1110170, -79.3242720</t>
  </si>
  <si>
    <t>JZ3015E</t>
  </si>
  <si>
    <t>8-916-2124</t>
  </si>
  <si>
    <t>JESUS ABDEL MURILLO CALLES</t>
  </si>
  <si>
    <t>69682418</t>
  </si>
  <si>
    <t>Los jardines 9na oeste CA cd 155 proyecto Los jardines 2</t>
  </si>
  <si>
    <t>9.121211,-79.343238</t>
  </si>
  <si>
    <t>JQ5405D</t>
  </si>
  <si>
    <t>8-251-585</t>
  </si>
  <si>
    <t>VIEIRO EMILIO GARZOLA BUSTO</t>
  </si>
  <si>
    <t>64657263</t>
  </si>
  <si>
    <t>Vieirogarzola03@gmail.com</t>
  </si>
  <si>
    <t>Altos de santa Rita 46 ca. 71 4 11 etapa</t>
  </si>
  <si>
    <t>9.125447,-79337860</t>
  </si>
  <si>
    <t>JA0521E</t>
  </si>
  <si>
    <t>4-178-537</t>
  </si>
  <si>
    <t>TESORO MARENCO</t>
  </si>
  <si>
    <t>69170234</t>
  </si>
  <si>
    <t>tesorogomez02@gmail.com</t>
  </si>
  <si>
    <t>monte Rico, 13 ca332T a la parada de buses</t>
  </si>
  <si>
    <t>9.114790,-79.365834</t>
  </si>
  <si>
    <t>JD0760E</t>
  </si>
  <si>
    <t>8-954-1872</t>
  </si>
  <si>
    <t>Humberto muñoz caballero</t>
  </si>
  <si>
    <t>66647283</t>
  </si>
  <si>
    <t>humbertomunozca@gmail.com</t>
  </si>
  <si>
    <t>urban. viñedos Monte madero las garzas calle13a nro a1101</t>
  </si>
  <si>
    <t>9.0926662,-79.2573948</t>
  </si>
  <si>
    <t>JQ1793E</t>
  </si>
  <si>
    <t>8-935-2414</t>
  </si>
  <si>
    <t>MILAGROS DEL CARMEN ZARATE URRIOLA</t>
  </si>
  <si>
    <t>68355760</t>
  </si>
  <si>
    <t>zaratemilagros110@gmail.com</t>
  </si>
  <si>
    <t>pacora sector 2ca1269</t>
  </si>
  <si>
    <t>9.081973,-79.288380</t>
  </si>
  <si>
    <t>JH2398E</t>
  </si>
  <si>
    <t>8-729-396</t>
  </si>
  <si>
    <t>ALEXIS MARTINEZ</t>
  </si>
  <si>
    <t>69140421</t>
  </si>
  <si>
    <t>Martin718@gmail.com</t>
  </si>
  <si>
    <t xml:space="preserve">ur. El trebol 1 cs76  3ra (cabra) </t>
  </si>
  <si>
    <t>9.114516,-79.337072</t>
  </si>
  <si>
    <t>JK3054E</t>
  </si>
  <si>
    <t>1-725-835</t>
  </si>
  <si>
    <t>ANA RAQUEL STELL SERRANO</t>
  </si>
  <si>
    <t>64025026</t>
  </si>
  <si>
    <t>laurenstell92@gmail.com</t>
  </si>
  <si>
    <t>urb. castilla real 4 calle 8nro71</t>
  </si>
  <si>
    <t>9.130745,-79.291814</t>
  </si>
  <si>
    <t>JR4649E</t>
  </si>
  <si>
    <t>8-866-1086</t>
  </si>
  <si>
    <t>DARYELIS RAMOS ZUÑIGA</t>
  </si>
  <si>
    <t>64700146</t>
  </si>
  <si>
    <t>ramosdaryelis@gmail.com</t>
  </si>
  <si>
    <t xml:space="preserve">urb San Bernardino 22-E </t>
  </si>
  <si>
    <t>8.929867,-79729177</t>
  </si>
  <si>
    <t>JF5078E</t>
  </si>
  <si>
    <t>8-916-2397</t>
  </si>
  <si>
    <t>Yetzugeiri tamara arancibia Delgado</t>
  </si>
  <si>
    <t>68701998</t>
  </si>
  <si>
    <t>yarancibia0422@gmail.com</t>
  </si>
  <si>
    <t>San Bernardino Calle 3 cs25E</t>
  </si>
  <si>
    <t>8.929894,-79.730608</t>
  </si>
  <si>
    <t>JE5082E</t>
  </si>
  <si>
    <t>8-737-1026</t>
  </si>
  <si>
    <t>ARMANDO BROWN CAMPINES</t>
  </si>
  <si>
    <t>64344688</t>
  </si>
  <si>
    <t>amanda09maria23@gmail.com</t>
  </si>
  <si>
    <t>pacora condado real 19cq 592</t>
  </si>
  <si>
    <t>9.106010,-79.298999</t>
  </si>
  <si>
    <t>JH4492E</t>
  </si>
  <si>
    <t>10-717-1643</t>
  </si>
  <si>
    <t>TIZIANO LOPEZ</t>
  </si>
  <si>
    <t>3123315</t>
  </si>
  <si>
    <t>Xhinoharris6@gmail.com</t>
  </si>
  <si>
    <t xml:space="preserve">Caminos de Omar atrás de la cancha </t>
  </si>
  <si>
    <t>65931435</t>
  </si>
  <si>
    <t>9.111073,-79.326090</t>
  </si>
  <si>
    <t>MOISES AMIR CEDEÑO</t>
  </si>
  <si>
    <t>JT3521E</t>
  </si>
  <si>
    <t>8-469-764</t>
  </si>
  <si>
    <t>LUIS MANUEL PINEDA</t>
  </si>
  <si>
    <t>2303118</t>
  </si>
  <si>
    <t>Ricardoantonioruiz22@gmail.com</t>
  </si>
  <si>
    <t xml:space="preserve">Altos de la torres al final a mano derecha </t>
  </si>
  <si>
    <t>68401029</t>
  </si>
  <si>
    <t>9.065099,-79.476905</t>
  </si>
  <si>
    <t>JR3937E</t>
  </si>
  <si>
    <t>8-809-30</t>
  </si>
  <si>
    <t>SANDRA ELISA ALZAMORA RUIZ</t>
  </si>
  <si>
    <t>2852802</t>
  </si>
  <si>
    <t>Sandra.alzamora.ruiz@gmail.com</t>
  </si>
  <si>
    <t>Pacora los jardines calle 9na oeste casa d-140</t>
  </si>
  <si>
    <t>61036090</t>
  </si>
  <si>
    <t>PA-17PPL8157405228</t>
  </si>
  <si>
    <t>JM0402E</t>
  </si>
  <si>
    <t>8-1030-784</t>
  </si>
  <si>
    <t>Keitlin daolis watson cedeño</t>
  </si>
  <si>
    <t>2851482</t>
  </si>
  <si>
    <t>Watsondaolis@gmail.com</t>
  </si>
  <si>
    <t>Los jardines pacora calle5taoestecasa129</t>
  </si>
  <si>
    <t>64706589</t>
  </si>
  <si>
    <t>PA-17PPL8205808441</t>
  </si>
  <si>
    <t>JV0145E</t>
  </si>
  <si>
    <t>8-1051-1201</t>
  </si>
  <si>
    <t xml:space="preserve">Kaytleen Priscilla Bocanegra Olea </t>
  </si>
  <si>
    <t>2983461</t>
  </si>
  <si>
    <t>Keytleenolea82@gmail.com</t>
  </si>
  <si>
    <t>Caminos de omar casa 508</t>
  </si>
  <si>
    <t>61769936</t>
  </si>
  <si>
    <t>PA-17PPL8462606893</t>
  </si>
  <si>
    <t>JF2991E</t>
  </si>
  <si>
    <t>8-732-1192</t>
  </si>
  <si>
    <t>MANUEL ENACARNACION JIMENEZ TORRES</t>
  </si>
  <si>
    <t>2274732</t>
  </si>
  <si>
    <t>Tomasbuenano@gmail.com</t>
  </si>
  <si>
    <t>El trebol 1 calle 7ma casa D10</t>
  </si>
  <si>
    <t>9.114873,-79.333801</t>
  </si>
  <si>
    <t>JM4426E</t>
  </si>
  <si>
    <t>8-347-36</t>
  </si>
  <si>
    <t>MARIA CENTENO</t>
  </si>
  <si>
    <t>Arciavictoria557@gmail.com</t>
  </si>
  <si>
    <t>Altos de la pradera calle 10 casa 545</t>
  </si>
  <si>
    <t>62306649</t>
  </si>
  <si>
    <t>8.827862,-79.811739</t>
  </si>
  <si>
    <t>JS5338D</t>
  </si>
  <si>
    <t>3-96-72</t>
  </si>
  <si>
    <t>ANASTACIA VIRGI FISHER BOYNE</t>
  </si>
  <si>
    <t>Queenpana61@gmail.com</t>
  </si>
  <si>
    <t>Chapala calle principal casa 1</t>
  </si>
  <si>
    <t>66095972</t>
  </si>
  <si>
    <t>JF5315D</t>
  </si>
  <si>
    <t>8-777-1983</t>
  </si>
  <si>
    <t>IRASEMA YANETT JAEN GARCES</t>
  </si>
  <si>
    <t>Jaenirasema@gmail.com</t>
  </si>
  <si>
    <t>Altos del Tecal, calle 2 casa 90E,</t>
  </si>
  <si>
    <t>66822470</t>
  </si>
  <si>
    <t>8.899285,-79.703369</t>
  </si>
  <si>
    <t>JK0054E</t>
  </si>
  <si>
    <t>8-925-529</t>
  </si>
  <si>
    <t>FATIMA DEL CARMEN GIL GALLARDO</t>
  </si>
  <si>
    <t>Marigarllardo28@gmail.com</t>
  </si>
  <si>
    <t>El rialengo,Campana CA principal casa 20</t>
  </si>
  <si>
    <t>68410241</t>
  </si>
  <si>
    <t>8.716638,-79.894091</t>
  </si>
  <si>
    <t>JQ0147E</t>
  </si>
  <si>
    <t>8-880-317</t>
  </si>
  <si>
    <t>MAYLIN AISHEL WILSON CENTENO</t>
  </si>
  <si>
    <t>Maylinwilson@gmail.com</t>
  </si>
  <si>
    <t>San Bernardino, calle 3ra casa 54</t>
  </si>
  <si>
    <t>63024875</t>
  </si>
  <si>
    <t>8.929178,-79.729810</t>
  </si>
  <si>
    <t>JJ5235D</t>
  </si>
  <si>
    <t>8-838-929</t>
  </si>
  <si>
    <t>KATHERINE LISETH CASTILLO GONZALEZ</t>
  </si>
  <si>
    <t>Caskathy35@gmail.com</t>
  </si>
  <si>
    <t>Juan Pablo II Calle 8 casa 123</t>
  </si>
  <si>
    <t>69715928</t>
  </si>
  <si>
    <t>8.926439,-79.778878</t>
  </si>
  <si>
    <t>JA3642E</t>
  </si>
  <si>
    <t>8-495-432</t>
  </si>
  <si>
    <t>Edith Carmen Escudero Gonzalez</t>
  </si>
  <si>
    <t>Linaresedith176@gmail.com</t>
  </si>
  <si>
    <t>Chorrillito calle 2da casa135</t>
  </si>
  <si>
    <t>68061435</t>
  </si>
  <si>
    <t>8.913016,-79.704447</t>
  </si>
  <si>
    <t>JQ0797E</t>
  </si>
  <si>
    <t>7-94-1652</t>
  </si>
  <si>
    <t>FELIX NIETO ODERAY SAMANIEGO</t>
  </si>
  <si>
    <t>Katherinenieta@gmail.com</t>
  </si>
  <si>
    <t>Las Garzas calle 5ta casa s/n</t>
  </si>
  <si>
    <t>66286838</t>
  </si>
  <si>
    <t>9.117891,-79.264596</t>
  </si>
  <si>
    <t>JI1194E</t>
  </si>
  <si>
    <t>8-938-613</t>
  </si>
  <si>
    <t>GABRIELA MICHELL JIMENEZ JIMENEZ</t>
  </si>
  <si>
    <t>Gabrielamichell97@gmail.com</t>
  </si>
  <si>
    <t>Villas de lago emperador calle 4ta casa 310</t>
  </si>
  <si>
    <t>64834536</t>
  </si>
  <si>
    <t>8.981407,-79.708620</t>
  </si>
  <si>
    <t>JX1659E</t>
  </si>
  <si>
    <t>8-821-369</t>
  </si>
  <si>
    <t>Angelica Asprilla Hurtado</t>
  </si>
  <si>
    <t>Britanymartinez003@gmail.com</t>
  </si>
  <si>
    <t>Altos de la Pradera calle 5ta casa 146</t>
  </si>
  <si>
    <t>66891482</t>
  </si>
  <si>
    <t>8.829040 -79.798291</t>
  </si>
  <si>
    <t xml:space="preserve">JM1728E	</t>
  </si>
  <si>
    <t>8-978-1905</t>
  </si>
  <si>
    <t>FATIMA LIBRADA PEREZ SANCHEZ</t>
  </si>
  <si>
    <t>Fatilibrada82@gmail.com</t>
  </si>
  <si>
    <t>Nuevo Chorrillo calle principal casa5033</t>
  </si>
  <si>
    <t>69421837</t>
  </si>
  <si>
    <t>8.955577,-79.693462</t>
  </si>
  <si>
    <t>JB2576E</t>
  </si>
  <si>
    <t>E-8-244837</t>
  </si>
  <si>
    <t>MARTHA CUELLO MEDINA</t>
  </si>
  <si>
    <t>Marthacuello0990@gmail.com</t>
  </si>
  <si>
    <t>Brisas del mirador calle floresta casa 22</t>
  </si>
  <si>
    <t>67190297</t>
  </si>
  <si>
    <t>9.121177,-79.316754</t>
  </si>
  <si>
    <t>JX2619E</t>
  </si>
  <si>
    <t>2-748-178</t>
  </si>
  <si>
    <t xml:space="preserve"> EDITH VIVIANA MIRANDA URRUNAG</t>
  </si>
  <si>
    <t>Edithmiranda3014@gmail.com</t>
  </si>
  <si>
    <t>Barrio lindo calle principal casa 75</t>
  </si>
  <si>
    <t>69845174</t>
  </si>
  <si>
    <t>8.376945,-80.165229</t>
  </si>
  <si>
    <t>JJ2998E</t>
  </si>
  <si>
    <t>9-708-2248</t>
  </si>
  <si>
    <t>TANICH YICE GONZALEZ GONZAL</t>
  </si>
  <si>
    <t>Gonzaleztanich5@gmail.com</t>
  </si>
  <si>
    <t>ALTOS DEL Tecal calle k4-3 casa 146</t>
  </si>
  <si>
    <t>62616268</t>
  </si>
  <si>
    <t>8.9010013, -79.6938774</t>
  </si>
  <si>
    <t>JK3598E</t>
  </si>
  <si>
    <t>8-893-1728</t>
  </si>
  <si>
    <t>ASHLEY GOODRIDGE</t>
  </si>
  <si>
    <t>kevinalleyn687@gmail.com</t>
  </si>
  <si>
    <t>San Bernardino calle 2da casa 13</t>
  </si>
  <si>
    <t>69959607</t>
  </si>
  <si>
    <t>8.929654,-79.730733</t>
  </si>
  <si>
    <t>JU3592E</t>
  </si>
  <si>
    <t>8-1049-1834</t>
  </si>
  <si>
    <t>GENESIS GISETTE GONZALEZ TORRES</t>
  </si>
  <si>
    <t>Labebyy.20@gmail.com</t>
  </si>
  <si>
    <t>Generacion 2000 calle principal casa286</t>
  </si>
  <si>
    <t>65215234</t>
  </si>
  <si>
    <t>8.972201,-79.669320</t>
  </si>
  <si>
    <t>JE4020E</t>
  </si>
  <si>
    <t>8-929-786</t>
  </si>
  <si>
    <t>YAEL LISSETH GALL QUINTERO</t>
  </si>
  <si>
    <t>Yaelgall9827@gmail.com</t>
  </si>
  <si>
    <t>Altos de la Pradera calle 2da casak57</t>
  </si>
  <si>
    <t>67062798</t>
  </si>
  <si>
    <t>8.825559,-79.802057</t>
  </si>
  <si>
    <t>JO4175E</t>
  </si>
  <si>
    <t>9-193-303</t>
  </si>
  <si>
    <t>Aurelia Hernandez Gaitan</t>
  </si>
  <si>
    <t>yiliannyscaceres2010@gmail.com</t>
  </si>
  <si>
    <t>Altos de la Pradera calle  J casa 105</t>
  </si>
  <si>
    <t>64999174</t>
  </si>
  <si>
    <t>8.824711,-79.800639</t>
  </si>
  <si>
    <t>JC4855E</t>
  </si>
  <si>
    <t>8-1066-259</t>
  </si>
  <si>
    <t>KEYLA RAQUEL HERNANDEZ QUIJANO</t>
  </si>
  <si>
    <t>Freekeyla0@gmail.com</t>
  </si>
  <si>
    <t>Veracruz calle san martin casa 27</t>
  </si>
  <si>
    <t>68430649</t>
  </si>
  <si>
    <t>8.892318,-79.623453</t>
  </si>
  <si>
    <t>JQ4810E</t>
  </si>
  <si>
    <t>10-711-103</t>
  </si>
  <si>
    <t>ANTOLICIA HERNANDEZ HERNANDEZ</t>
  </si>
  <si>
    <t>Aloyalfaro0@gmail.com</t>
  </si>
  <si>
    <t>Veracruz calle san martin casa 226</t>
  </si>
  <si>
    <t>60482938</t>
  </si>
  <si>
    <t>8.8921786, -79.6233802</t>
  </si>
  <si>
    <t>JR4799E</t>
  </si>
  <si>
    <t>9-769-1342</t>
  </si>
  <si>
    <t>SOL IVETH RODRIGUEZ BATISTA</t>
  </si>
  <si>
    <t>Solmartinez21@gmail.com</t>
  </si>
  <si>
    <t>Altos de la pradera calle 1 casa 14</t>
  </si>
  <si>
    <t>64367817</t>
  </si>
  <si>
    <t>8.828442 -79.811714</t>
  </si>
  <si>
    <t>JE5417E</t>
  </si>
  <si>
    <t>2-104-726</t>
  </si>
  <si>
    <t>MENIXIA VILLARREAL</t>
  </si>
  <si>
    <t>6428-6899</t>
  </si>
  <si>
    <t>Rosminerva@gmail.com</t>
  </si>
  <si>
    <t xml:space="preserve">Nueva Generación Calle La Generación Casa Con Pablo de físico </t>
  </si>
  <si>
    <t>8.853747,-79.791534</t>
  </si>
  <si>
    <t>JB0205E</t>
  </si>
  <si>
    <t>8-913-1720</t>
  </si>
  <si>
    <t>ALEXANDRA ALVARADO</t>
  </si>
  <si>
    <t>60490138</t>
  </si>
  <si>
    <t>Alexandraabigailalvarado@gmail.com</t>
  </si>
  <si>
    <t>Puerto Caimito, Calle Del Puerto Casa 1201</t>
  </si>
  <si>
    <t>8.872490,-79.710152</t>
  </si>
  <si>
    <t>JL0603E</t>
  </si>
  <si>
    <t>8-985-2283</t>
  </si>
  <si>
    <t>YOLANDA SANTAMARIA</t>
  </si>
  <si>
    <t>6410-0587</t>
  </si>
  <si>
    <t>Yolandasantamaria2002@gmail.com</t>
  </si>
  <si>
    <t>BRA Virgen de Guadalupe Calle 2DA</t>
  </si>
  <si>
    <t>8.855519,-79.813240</t>
  </si>
  <si>
    <t>JW1259E</t>
  </si>
  <si>
    <t>8-955-331</t>
  </si>
  <si>
    <t xml:space="preserve">Joseph Fernando González Castillo </t>
  </si>
  <si>
    <t>6269-7557</t>
  </si>
  <si>
    <t>Fernandojosepth8@gmail.com</t>
  </si>
  <si>
    <t>Colinas Del Sol, NRO 624</t>
  </si>
  <si>
    <t>8.960024,-79.685623</t>
  </si>
  <si>
    <t>JU1647E</t>
  </si>
  <si>
    <t>8-744-652</t>
  </si>
  <si>
    <t xml:space="preserve">Odalys Lizbeth Guillén Fuentes </t>
  </si>
  <si>
    <t>6959-1809</t>
  </si>
  <si>
    <t>Odalysguillen54@gmail.com</t>
  </si>
  <si>
    <t>Barriada Punta Del Este Calle 3RA Casa C- 36</t>
  </si>
  <si>
    <t>9.095829,-79.384262</t>
  </si>
  <si>
    <t>JS2384E</t>
  </si>
  <si>
    <t>8-1034-1651</t>
  </si>
  <si>
    <t xml:space="preserve">Juan Pablo Zapata Cardenas </t>
  </si>
  <si>
    <t>6894-3018</t>
  </si>
  <si>
    <t>Zapatajuan200621@gmail.com</t>
  </si>
  <si>
    <t>Altos Del Angel Calle Paseo Tocumen Casa 0-55</t>
  </si>
  <si>
    <t>9.092856,-79.352024</t>
  </si>
  <si>
    <t>JB3082E</t>
  </si>
  <si>
    <t>E-8-219091</t>
  </si>
  <si>
    <t>VICTOR MANUEL ORTIZ RINCON</t>
  </si>
  <si>
    <t>6719-2410</t>
  </si>
  <si>
    <t>Victorortizrincn@gmail.com</t>
  </si>
  <si>
    <t>Altos De Las Praderas Calle L2 Casa 248</t>
  </si>
  <si>
    <t>8.822361,-79.803469</t>
  </si>
  <si>
    <t>JJ3129E</t>
  </si>
  <si>
    <t>8-799-1826</t>
  </si>
  <si>
    <t>IVAN ELIECER PINO BELLIDO</t>
  </si>
  <si>
    <t>6855-4673</t>
  </si>
  <si>
    <t>Ivaneliecerpino@gmail.com</t>
  </si>
  <si>
    <t>Princesa Mía IV Calle 13 Casa F 28</t>
  </si>
  <si>
    <t>8.960796,-79.705177</t>
  </si>
  <si>
    <t>JM4647E</t>
  </si>
  <si>
    <t>8-528-1443</t>
  </si>
  <si>
    <t>JOBITA TABORDA MOLINAR</t>
  </si>
  <si>
    <t>6252-4642</t>
  </si>
  <si>
    <t>molinarjobita@gmail.com</t>
  </si>
  <si>
    <t>Princesa Mía IV Calle Córdoba Casa F 140</t>
  </si>
  <si>
    <t>8.961531,-79.706009</t>
  </si>
  <si>
    <t>JJ3634E</t>
  </si>
  <si>
    <t>P-177462854</t>
  </si>
  <si>
    <t xml:space="preserve">Eduardo Francisco Flores Martínez </t>
  </si>
  <si>
    <t>6833-7131</t>
  </si>
  <si>
    <t>Mariaantonietaruizmorillo56@gmail.com</t>
  </si>
  <si>
    <t>Altos de las praderas calle L2 Casa K216</t>
  </si>
  <si>
    <t>8.822533,-79.804636</t>
  </si>
  <si>
    <t>JK3222E</t>
  </si>
  <si>
    <t>8-728-2269</t>
  </si>
  <si>
    <t>YARITZA JAEN</t>
  </si>
  <si>
    <t>6451-6308</t>
  </si>
  <si>
    <t>Yaritzadelcarmen02@gmail.com</t>
  </si>
  <si>
    <t xml:space="preserve">Generación 2000, Calle 3RA,La Principal </t>
  </si>
  <si>
    <t>8.975840,-79.665222</t>
  </si>
  <si>
    <t>JL3754E</t>
  </si>
  <si>
    <t>8-945-2016</t>
  </si>
  <si>
    <t>CESAR HERNANDEZ</t>
  </si>
  <si>
    <t>6313-9105</t>
  </si>
  <si>
    <t>César.hernandez.laboral@gmail.com</t>
  </si>
  <si>
    <t>Don Juan 2000, Avenida Principal Casa E-81</t>
  </si>
  <si>
    <t>8.860317,-79.761810</t>
  </si>
  <si>
    <t>JG4184E</t>
  </si>
  <si>
    <t>8-826-2167</t>
  </si>
  <si>
    <t>DAVID SOLIS CASTRO</t>
  </si>
  <si>
    <t>6952-7396</t>
  </si>
  <si>
    <t>Dsc1025rd@gmail.com</t>
  </si>
  <si>
    <t>Parques De Oviedo Calle 4TA Casa 10098</t>
  </si>
  <si>
    <t>8.907122,-79.736870</t>
  </si>
  <si>
    <t>JD4285E</t>
  </si>
  <si>
    <t>8-277-961</t>
  </si>
  <si>
    <t>ARTURO MONTALVAN</t>
  </si>
  <si>
    <t>6881-1471</t>
  </si>
  <si>
    <t>Lopezalahim@gmail.com</t>
  </si>
  <si>
    <t>Recidencial econoplade #3 Calle Primera Casa 77</t>
  </si>
  <si>
    <t>8.912204,-79.704514</t>
  </si>
  <si>
    <t>JI4651E</t>
  </si>
  <si>
    <t>8-481-399</t>
  </si>
  <si>
    <t>Javier Enrique Rodriguez Asprilla</t>
  </si>
  <si>
    <t>6255-2753</t>
  </si>
  <si>
    <t>xanthony1230@gmail.com</t>
  </si>
  <si>
    <t>Sector Sur,Calle Principal CA 372E</t>
  </si>
  <si>
    <t>8.818051,-79.803141</t>
  </si>
  <si>
    <t>JI5298E</t>
  </si>
  <si>
    <t>9-704-789</t>
  </si>
  <si>
    <t>VERONICA RIOS</t>
  </si>
  <si>
    <t>63400959</t>
  </si>
  <si>
    <t>Vivianross2205@gmail.com</t>
  </si>
  <si>
    <t>Monte viejo, vía Mendoza, Casa 365</t>
  </si>
  <si>
    <t>8.912489,-79.794911</t>
  </si>
  <si>
    <t>JQ0485E</t>
  </si>
  <si>
    <t>1-715-1077</t>
  </si>
  <si>
    <t>ROMELIA PALACIO</t>
  </si>
  <si>
    <t>67522581</t>
  </si>
  <si>
    <t>Romepalacio8@gmail.com</t>
  </si>
  <si>
    <t>Villas De Lago Emperador, Calle 1ra, Casa 121</t>
  </si>
  <si>
    <t>8.980521,-79.707154</t>
  </si>
  <si>
    <t>JE0210E</t>
  </si>
  <si>
    <t>2-728-244</t>
  </si>
  <si>
    <t>LISBEYDIS YAMILETH TENORIO TENORIO</t>
  </si>
  <si>
    <t xml:space="preserve">6605-2579 </t>
  </si>
  <si>
    <t>Milagrosasprilla66@gmail.com</t>
  </si>
  <si>
    <t>Puerto caimito, Casa 1768</t>
  </si>
  <si>
    <t>8.872510,-79.710218</t>
  </si>
  <si>
    <t>JG0611E</t>
  </si>
  <si>
    <t>4-194-327</t>
  </si>
  <si>
    <t>MAYTEE JULISSA</t>
  </si>
  <si>
    <t xml:space="preserve">Julylaguna22@gmail.com </t>
  </si>
  <si>
    <t>SANTA RITA, 43 CA 664</t>
  </si>
  <si>
    <t>66250620</t>
  </si>
  <si>
    <t>9.124608,-79.334350</t>
  </si>
  <si>
    <t>JW1343E</t>
  </si>
  <si>
    <t>8-1026-1241</t>
  </si>
  <si>
    <t>Yanelis Yitzel Santana Rosas</t>
  </si>
  <si>
    <t>6534-4269</t>
  </si>
  <si>
    <t>yanelissantanaa19@gmail.com</t>
  </si>
  <si>
    <t>El tecal, Calle N59, Casa 21901</t>
  </si>
  <si>
    <t>8.903087,-79.710342</t>
  </si>
  <si>
    <t>JZ1868E</t>
  </si>
  <si>
    <t>8-974-1009</t>
  </si>
  <si>
    <t>MILAGROS ALEJANDRO JURADO QUINTERO</t>
  </si>
  <si>
    <t>6810-8426</t>
  </si>
  <si>
    <t>Karinaquintero2613@gmail.com</t>
  </si>
  <si>
    <t>El Nance, Calle SN, Casa 0000</t>
  </si>
  <si>
    <t>8.470935,-79.962800</t>
  </si>
  <si>
    <t>JM3148E</t>
  </si>
  <si>
    <t>8-771-1041</t>
  </si>
  <si>
    <t>CRISTINA DIAZ</t>
  </si>
  <si>
    <t>6845-0810</t>
  </si>
  <si>
    <t xml:space="preserve">Darlenediaz208@gmail.com </t>
  </si>
  <si>
    <t>Lago Emperador, Calle 10, Casa 808</t>
  </si>
  <si>
    <t>8.984000,-79.710772</t>
  </si>
  <si>
    <t>JV3823E</t>
  </si>
  <si>
    <t>8-757-1426</t>
  </si>
  <si>
    <t>Sicilia Esther Valverde Lozada</t>
  </si>
  <si>
    <t>64318283</t>
  </si>
  <si>
    <t>Siciliavalverde8@gmail.com</t>
  </si>
  <si>
    <t>Villas de Costa Oeste, Principal, CA F38</t>
  </si>
  <si>
    <t>8.860314,-79.759095</t>
  </si>
  <si>
    <t>JS3975E</t>
  </si>
  <si>
    <t>8-842-2432</t>
  </si>
  <si>
    <t>YAZENIN ESMERALDA BATISTA ATENCIO</t>
  </si>
  <si>
    <t>69874028</t>
  </si>
  <si>
    <t>Yazenin3@gmail.com</t>
  </si>
  <si>
    <t>Puerta Real, Calle A, Casa C6</t>
  </si>
  <si>
    <t>8.955874,-79.714199</t>
  </si>
  <si>
    <t>JY4489E</t>
  </si>
  <si>
    <t>4-187-101</t>
  </si>
  <si>
    <t>EDUARDO BATISTA</t>
  </si>
  <si>
    <t>69693083</t>
  </si>
  <si>
    <t>Vista alegre, Calle 6, Casa 477</t>
  </si>
  <si>
    <t>8.917662,-79.710025</t>
  </si>
  <si>
    <t>JN4304E</t>
  </si>
  <si>
    <t>PE-6-928</t>
  </si>
  <si>
    <t>JORGE ALFREDO LAINO SALCEDO</t>
  </si>
  <si>
    <t>64747528</t>
  </si>
  <si>
    <t>Jorgelaino85@gmail.com</t>
  </si>
  <si>
    <t>Res vista alegre, Calle 6, Casa 516</t>
  </si>
  <si>
    <t>8.917266,-79.711270</t>
  </si>
  <si>
    <t>JS4302E</t>
  </si>
  <si>
    <t>8-814-1532</t>
  </si>
  <si>
    <t>JOSE A VALDERRAMA R</t>
  </si>
  <si>
    <t>67792886</t>
  </si>
  <si>
    <t>Isaacval000@gmail.com</t>
  </si>
  <si>
    <t>Santa Lucía, Calle 1L,Casa L22</t>
  </si>
  <si>
    <t>9.077287,-79.351822</t>
  </si>
  <si>
    <t>JL5358E</t>
  </si>
  <si>
    <t>4-842-2323</t>
  </si>
  <si>
    <t>Ashly Sachel Ibarra Villareal</t>
  </si>
  <si>
    <t>63585852</t>
  </si>
  <si>
    <t xml:space="preserve">Sachelvillarreal2007@icloud.com </t>
  </si>
  <si>
    <t>El trebol, Calle 9, Casa D-56</t>
  </si>
  <si>
    <t>9.112483,-79.322033</t>
  </si>
  <si>
    <t>JE5238E</t>
  </si>
  <si>
    <t>8-525-161</t>
  </si>
  <si>
    <t>MAYRA GONZALEZ</t>
  </si>
  <si>
    <t>mayragon2308@gmail.com</t>
  </si>
  <si>
    <t xml:space="preserve">Villa rosario calle6 casa123 </t>
  </si>
  <si>
    <t>66442774</t>
  </si>
  <si>
    <t>8.818334,-79.847267</t>
  </si>
  <si>
    <t>JA0539E</t>
  </si>
  <si>
    <t>8-523-477</t>
  </si>
  <si>
    <t>MITZI MENDIETA</t>
  </si>
  <si>
    <t>Mitzimendieta@gmail.com</t>
  </si>
  <si>
    <t>Puerto caimito calle astillero casa 119115</t>
  </si>
  <si>
    <t>67960885</t>
  </si>
  <si>
    <t>8.871885,-79.710388</t>
  </si>
  <si>
    <t>JM0611E</t>
  </si>
  <si>
    <t>2-744-518</t>
  </si>
  <si>
    <t>KATIA TORRES</t>
  </si>
  <si>
    <t>Torreskatia535@gmail.com</t>
  </si>
  <si>
    <t>Santa Lucía calle20I casa 497</t>
  </si>
  <si>
    <t>64813953</t>
  </si>
  <si>
    <t>9.076806,-79.357162</t>
  </si>
  <si>
    <t>JO3126E</t>
  </si>
  <si>
    <t>8-932-2113</t>
  </si>
  <si>
    <t>Martha Barrios</t>
  </si>
  <si>
    <t>miriamalejandrag87@gmail.com</t>
  </si>
  <si>
    <t>La Valdeza calle9 casa A384</t>
  </si>
  <si>
    <t>65071315</t>
  </si>
  <si>
    <t>8.829626,-79.816406</t>
  </si>
  <si>
    <t>JD1670E</t>
  </si>
  <si>
    <t>E-8-27316</t>
  </si>
  <si>
    <t>James Thompson</t>
  </si>
  <si>
    <t>jdthompson8152@gmail.com</t>
  </si>
  <si>
    <t>BDA el palamar calle 2 casa12</t>
  </si>
  <si>
    <t>63422334</t>
  </si>
  <si>
    <t>9.0057940, -79.7284514</t>
  </si>
  <si>
    <t>JF1947E</t>
  </si>
  <si>
    <t>10-14-909</t>
  </si>
  <si>
    <t>LEONORA OBALDIA VALLARI</t>
  </si>
  <si>
    <t>mezaraulino40@gmail.com</t>
  </si>
  <si>
    <t>Altos del tecal calle k3 casa 228k</t>
  </si>
  <si>
    <t>64792440</t>
  </si>
  <si>
    <t>8.9005740, -79.6949463</t>
  </si>
  <si>
    <t>JL3613E</t>
  </si>
  <si>
    <t>8-373-192</t>
  </si>
  <si>
    <t>MARTIN TORRERO</t>
  </si>
  <si>
    <t xml:space="preserve">macgiver12@gmail.com </t>
  </si>
  <si>
    <t xml:space="preserve">El tecal vista azul casa 310 </t>
  </si>
  <si>
    <t>64826262</t>
  </si>
  <si>
    <t>8.9005876, -79.7058803</t>
  </si>
  <si>
    <t>JB4034E</t>
  </si>
  <si>
    <t>8-865-1629</t>
  </si>
  <si>
    <t>CARLOS ALEJANDRO ESTURAIN SALAZAR</t>
  </si>
  <si>
    <t>cegs7032@gmail.com</t>
  </si>
  <si>
    <t>Villa real calle 3 casa 205</t>
  </si>
  <si>
    <t>67567737</t>
  </si>
  <si>
    <t>8.8993156, -79.7930990</t>
  </si>
  <si>
    <t>JG4974E</t>
  </si>
  <si>
    <t>8-972-1296</t>
  </si>
  <si>
    <t xml:space="preserve">Joseph Villarreal </t>
  </si>
  <si>
    <t>Jahir1421@gmail.com</t>
  </si>
  <si>
    <t>Altos de la pradera calle 4 casa H-154</t>
  </si>
  <si>
    <t>60287765</t>
  </si>
  <si>
    <t>8.8298579, -79.8088198</t>
  </si>
  <si>
    <t>JC5076E</t>
  </si>
  <si>
    <t>9-717-1501</t>
  </si>
  <si>
    <t xml:space="preserve">Ilkis Santamaría </t>
  </si>
  <si>
    <t>ilkissantamaria184@gmail.com</t>
  </si>
  <si>
    <t>Altos de la pradera calle 4 casa F-434</t>
  </si>
  <si>
    <t>68648262</t>
  </si>
  <si>
    <t>8.8271787, -79.8023751</t>
  </si>
  <si>
    <t>JI5200E</t>
  </si>
  <si>
    <t>2-737-2334</t>
  </si>
  <si>
    <t>tatiana Ruiloba</t>
  </si>
  <si>
    <t>20000</t>
  </si>
  <si>
    <t>ruilobatatiana@yahoo.com</t>
  </si>
  <si>
    <t>j1 and arosemena</t>
  </si>
  <si>
    <t>62145002</t>
  </si>
  <si>
    <t>8.952525,-79.655457</t>
  </si>
  <si>
    <t>JE5365E</t>
  </si>
  <si>
    <t>10-715-890</t>
  </si>
  <si>
    <t xml:space="preserve">ENITZA LUISA PEREZ HERNANDEZ </t>
  </si>
  <si>
    <t xml:space="preserve">Perezenitza1403@gmail.com </t>
  </si>
  <si>
    <t>LOS GUAYACANES, CA 179</t>
  </si>
  <si>
    <t>60189663</t>
  </si>
  <si>
    <t>8.920838,-79.803288</t>
  </si>
  <si>
    <t>NAIROVIS ZAYETH DOUGLAS VASQUEZ</t>
  </si>
  <si>
    <t>JT0588E</t>
  </si>
  <si>
    <t>4-778-2043</t>
  </si>
  <si>
    <t>DINA ESPINOSA</t>
  </si>
  <si>
    <t>6441-4822</t>
  </si>
  <si>
    <t>Amiliadina442@gmail.com</t>
  </si>
  <si>
    <t>La herradura 2A num 3060</t>
  </si>
  <si>
    <t>8.846896,-79.806225</t>
  </si>
  <si>
    <t>JQ2567E</t>
  </si>
  <si>
    <t>8-722-587</t>
  </si>
  <si>
    <t>Luz Cajar</t>
  </si>
  <si>
    <t>Erikallerenaluz162@gmail.com</t>
  </si>
  <si>
    <t>La herradura calle principal</t>
  </si>
  <si>
    <t>64290063</t>
  </si>
  <si>
    <t>8.853121,-79.810858</t>
  </si>
  <si>
    <t>JV0353E</t>
  </si>
  <si>
    <t>ANTONIO AGUILAR</t>
  </si>
  <si>
    <t>Microcervixio78@gmail.com</t>
  </si>
  <si>
    <t>Guayacanes calle c6 casa b287</t>
  </si>
  <si>
    <t>67480741</t>
  </si>
  <si>
    <t>8.919053,-79.805203</t>
  </si>
  <si>
    <t>JW0766E</t>
  </si>
  <si>
    <t>8-499-194</t>
  </si>
  <si>
    <t>Edith esquivel</t>
  </si>
  <si>
    <t>Edithesquivelcaballero@gmail.com</t>
  </si>
  <si>
    <t>Buena vista la cultura 3817</t>
  </si>
  <si>
    <t>67048037</t>
  </si>
  <si>
    <t>8.873791,-79.778484</t>
  </si>
  <si>
    <t>JM1333E</t>
  </si>
  <si>
    <t>8-827-1946</t>
  </si>
  <si>
    <t>VIANETH SANCHEZ</t>
  </si>
  <si>
    <t>Vianeth23@hotmail.com</t>
  </si>
  <si>
    <t>Altos de san francisco Guadalupe primvera 6426</t>
  </si>
  <si>
    <t>69751589</t>
  </si>
  <si>
    <t>8.859925,-79.793301</t>
  </si>
  <si>
    <t>JR2052E</t>
  </si>
  <si>
    <t>8-825-2045</t>
  </si>
  <si>
    <t>NEYVA RICARDO</t>
  </si>
  <si>
    <t>Credidio12@gmail.com</t>
  </si>
  <si>
    <t>Mar azul calle 4 casa 55</t>
  </si>
  <si>
    <t>64801289</t>
  </si>
  <si>
    <t>8.873119,-79.721386</t>
  </si>
  <si>
    <t>JT2414E</t>
  </si>
  <si>
    <t>8-925-1514</t>
  </si>
  <si>
    <t>Chavezshermaly@gmail.com</t>
  </si>
  <si>
    <t>Villa del carmen casa 47 calle 3</t>
  </si>
  <si>
    <t>67561990</t>
  </si>
  <si>
    <t>8.850528,-79.801493</t>
  </si>
  <si>
    <t>JR2759E</t>
  </si>
  <si>
    <t>8-919-422</t>
  </si>
  <si>
    <t>HECTOR MORENO</t>
  </si>
  <si>
    <t>Sanchezluiscesar6@gmail.com</t>
  </si>
  <si>
    <t>Mar azul calle 3 casa 529</t>
  </si>
  <si>
    <t>69667808</t>
  </si>
  <si>
    <t>8.873222,-79.724025</t>
  </si>
  <si>
    <t>JH3608E</t>
  </si>
  <si>
    <t>8-274-941</t>
  </si>
  <si>
    <t>LUIS CESAR SAAVEDRA HERNANDEZ</t>
  </si>
  <si>
    <t>Ithielmoises.11@gmail.com</t>
  </si>
  <si>
    <t xml:space="preserve">San Antonio apartamento 119 cale principal </t>
  </si>
  <si>
    <t>SANTA RITA                                        </t>
  </si>
  <si>
    <t>68726618</t>
  </si>
  <si>
    <t>8.868121,-79.793628</t>
  </si>
  <si>
    <t>JV3877E</t>
  </si>
  <si>
    <t>BF019066</t>
  </si>
  <si>
    <t>PABLO CONTRERAS</t>
  </si>
  <si>
    <t>Contrerasarangonpablocesar@gmail.com</t>
  </si>
  <si>
    <t>Altos de la pradera calle L  k7 casa 158</t>
  </si>
  <si>
    <t>62213500</t>
  </si>
  <si>
    <t>8.902709,-79.694776</t>
  </si>
  <si>
    <t>JB5047E</t>
  </si>
  <si>
    <t>8-886-2491</t>
  </si>
  <si>
    <t>Lizbeth chavez</t>
  </si>
  <si>
    <t>Miguel31evila@gmail.com</t>
  </si>
  <si>
    <t>Altos del tecal casa 204 calle L2-4</t>
  </si>
  <si>
    <t>67042345</t>
  </si>
  <si>
    <t>JL4121E</t>
  </si>
  <si>
    <t>8-732-2275</t>
  </si>
  <si>
    <t>OSVALDO RIVERA</t>
  </si>
  <si>
    <t>Nonoalvarado207@gmail.com</t>
  </si>
  <si>
    <t>Alcalde Diaz calle principal casa 73</t>
  </si>
  <si>
    <t>60153180</t>
  </si>
  <si>
    <t>9.121229,-79.557740</t>
  </si>
  <si>
    <t>JA4649E</t>
  </si>
  <si>
    <t>G671820</t>
  </si>
  <si>
    <t>Wilian ever</t>
  </si>
  <si>
    <t>Wr9903813@gmail.com</t>
  </si>
  <si>
    <t>El coco calle de piedra casa 2336 después del INADEH</t>
  </si>
  <si>
    <t>69460699</t>
  </si>
  <si>
    <t>8.879640,-79.808619</t>
  </si>
  <si>
    <t>JJ5149E</t>
  </si>
  <si>
    <t>8-1063-1726</t>
  </si>
  <si>
    <t>DEREK ABDEL BLACK AGRAZAL</t>
  </si>
  <si>
    <t xml:space="preserve">Derekblack09032000@gmail.com </t>
  </si>
  <si>
    <t>EL TECAL, M-300</t>
  </si>
  <si>
    <t>66448691</t>
  </si>
  <si>
    <t>8.907996,-79.708241</t>
  </si>
  <si>
    <t>JE4646E</t>
  </si>
  <si>
    <t>8-1038-811</t>
  </si>
  <si>
    <t>Yarelis Carrion</t>
  </si>
  <si>
    <t>edwinalbertog.125@gmail.com</t>
  </si>
  <si>
    <t>Ciudad Bolivar, URBANIZACION CIUDAD BOLIVAR, ALCALDE DIAZ, PANAMA</t>
  </si>
  <si>
    <t>61032096</t>
  </si>
  <si>
    <t>9.1316949, -79.5475718</t>
  </si>
  <si>
    <t>ALISSON DEL CARMEN GRAU PEREZ</t>
  </si>
  <si>
    <t>JS2965E</t>
  </si>
  <si>
    <t xml:space="preserve">8-890-1388 </t>
  </si>
  <si>
    <t>Mayelis Rosman Peralta</t>
  </si>
  <si>
    <t>mayelisr6993@gmail.com</t>
  </si>
  <si>
    <t>Panama Tocumen, Altos de Tocumen, Calle 5, Casa 5</t>
  </si>
  <si>
    <t>68389134</t>
  </si>
  <si>
    <t>9.102221084500261,-79.378906 84666678</t>
  </si>
  <si>
    <t>JU5286D</t>
  </si>
  <si>
    <t>23FV14909</t>
  </si>
  <si>
    <t>THE FOUNDATION FOR THE REFUGEE EDUCATION</t>
  </si>
  <si>
    <t>j.acella@theret.org</t>
  </si>
  <si>
    <t>Panama, Clayton, Ancon, Calle Principal, 135 A y B al lado de ayudinga</t>
  </si>
  <si>
    <t>62547825</t>
  </si>
  <si>
    <t>8.996561, -79.581881</t>
  </si>
  <si>
    <t>JB1845E</t>
  </si>
  <si>
    <t>N-12-708</t>
  </si>
  <si>
    <t>Harold Riascos Gordillo</t>
  </si>
  <si>
    <t>1224556</t>
  </si>
  <si>
    <t>s.zabaleta@recimetal-sa.com</t>
  </si>
  <si>
    <t>colon, cristobal calle principal urb espinar edi 301</t>
  </si>
  <si>
    <t>69759651</t>
  </si>
  <si>
    <t>32089984588401, -79.87915487549172</t>
  </si>
  <si>
    <t>JW3927E</t>
  </si>
  <si>
    <t>AX033546</t>
  </si>
  <si>
    <t>Stephanie Contreras Mesa</t>
  </si>
  <si>
    <t>stephamesa07@gmail.com</t>
  </si>
  <si>
    <t>Mystic Valley Torre 300 AP 36B, URBANIZACION EL CRISOL, JOSE DOMINGO ESPINAR, SAN MIGUELITO</t>
  </si>
  <si>
    <t>69608728</t>
  </si>
  <si>
    <t>9.05381, -79.47840</t>
  </si>
  <si>
    <t>Daphne Lastenia Gomez Marin</t>
  </si>
  <si>
    <t>JX4805E</t>
  </si>
  <si>
    <t>1-735-2037</t>
  </si>
  <si>
    <t>YORJANIS SANTAMARIA MACHUCA</t>
  </si>
  <si>
    <t>bigdani2092@gmail.com</t>
  </si>
  <si>
    <t>Bda. Las Lajas principal CA 43, LAS LAJAS, LAS CUMBRES, PANAMA</t>
  </si>
  <si>
    <t>63164750</t>
  </si>
  <si>
    <t>9.0896802, -79.5328268</t>
  </si>
  <si>
    <t>JOSSELINE ITZEL GRAU ESCUDERO</t>
  </si>
  <si>
    <t>JE3532E</t>
  </si>
  <si>
    <t xml:space="preserve">C02624759 </t>
  </si>
  <si>
    <t xml:space="preserve"> MAGALY DEL CARMEN RAMIREZ REYE</t>
  </si>
  <si>
    <t>123</t>
  </si>
  <si>
    <t>carmenramireyes@gmail.com</t>
  </si>
  <si>
    <t>PANAMA, SA MIGUELITO, PARAISO PRINCIPAL, 1223</t>
  </si>
  <si>
    <t>63688624</t>
  </si>
  <si>
    <t>9.032479700649636, -79.4 9986556203667</t>
  </si>
  <si>
    <t>KARLA MCINTYRE</t>
  </si>
  <si>
    <t>JU4796E</t>
  </si>
  <si>
    <t>8-1068-1963</t>
  </si>
  <si>
    <t>CARLOS ISAAC SANCHEZ GRUESO</t>
  </si>
  <si>
    <t>1234458</t>
  </si>
  <si>
    <t>gitanagrueso@gmail.com</t>
  </si>
  <si>
    <t>Panama Oeste, Chorrera, Calle 3C, Altos De La Pradera Casa 871C</t>
  </si>
  <si>
    <t>64124809</t>
  </si>
  <si>
    <t>8.828667119605797, -79.80826570436723</t>
  </si>
  <si>
    <t>JL3765E</t>
  </si>
  <si>
    <t>8-743-266</t>
  </si>
  <si>
    <t xml:space="preserve"> JOHANA ELIZABETH FERRANTE ARAUZ</t>
  </si>
  <si>
    <t>jferrantea@hotmail.com</t>
  </si>
  <si>
    <t>Panama, Rio Abajo, Calle 4A- 19, Edif. Villa Natura 2, T.2D, Apto2B</t>
  </si>
  <si>
    <t>62170440</t>
  </si>
  <si>
    <t>9.01751513726458,-79.50534870547325</t>
  </si>
  <si>
    <t>KEISY VARGAS</t>
  </si>
  <si>
    <t>JO5195E</t>
  </si>
  <si>
    <t>8-843-2009</t>
  </si>
  <si>
    <t>KATY ZHANG CHEN</t>
  </si>
  <si>
    <t>gherg</t>
  </si>
  <si>
    <t>PANAMA, OMAR TORRIJOS, CENTRO COMERCIAL LOS ANDES, F11B</t>
  </si>
  <si>
    <t xml:space="preserve"> 9.047528,79.50 6694</t>
  </si>
  <si>
    <t>JC3689E</t>
  </si>
  <si>
    <t>8-870-1049</t>
  </si>
  <si>
    <t>SHERMAN ANSELMO TORRES ESSERIC</t>
  </si>
  <si>
    <t>dcperez.0128@gmail.com</t>
  </si>
  <si>
    <t>Panama, La cabima, Calle Principal al lado de eromueble, Casa # 12</t>
  </si>
  <si>
    <t>9.102576659242056,-79.53290324683853</t>
  </si>
  <si>
    <t>LIZNETH ESTHER RUIZ GARCIA</t>
  </si>
  <si>
    <t>JI2608E</t>
  </si>
  <si>
    <t xml:space="preserve">4-776-953 </t>
  </si>
  <si>
    <t xml:space="preserve">CHRISTIAN ANEL MONTENEGRO SANCHEZ </t>
  </si>
  <si>
    <t>cmontenegro2695@gmail.com</t>
  </si>
  <si>
    <t>Chiriqui, Bugaba, La Concepcion, Principal Via Municipio</t>
  </si>
  <si>
    <t>62053067</t>
  </si>
  <si>
    <t>8.51875970420255,-82.6236861</t>
  </si>
  <si>
    <t>MASSIEL DEL CARMEN TOLEDO BARRANCO</t>
  </si>
  <si>
    <t>JH3061E</t>
  </si>
  <si>
    <t>BD210465  </t>
  </si>
  <si>
    <t>BENJAMIN JOSE LUNA JARAMILLO</t>
  </si>
  <si>
    <t>pradosherly3@gmail.com</t>
  </si>
  <si>
    <t>PANAMA, Don Bosco, Los Robles, Principal</t>
  </si>
  <si>
    <t>67958494</t>
  </si>
  <si>
    <t>9.055615298190434, -79.41917619081262</t>
  </si>
  <si>
    <t>JT5350D</t>
  </si>
  <si>
    <t xml:space="preserve">8-910-1547 </t>
  </si>
  <si>
    <t>Nicolle Moses Gallardo</t>
  </si>
  <si>
    <t>jordynmoses9@gmail.com</t>
  </si>
  <si>
    <t>Panamá oeste, La Chorrera, 11 De Octubre, Principal, SN</t>
  </si>
  <si>
    <t>8.607627063318652, -79.88390494663044</t>
  </si>
  <si>
    <t>JZ2177E</t>
  </si>
  <si>
    <t>E-8-156647</t>
  </si>
  <si>
    <t xml:space="preserve"> ARVIX MOTORS, S. A.</t>
  </si>
  <si>
    <t>federman1411@gmail.com</t>
  </si>
  <si>
    <t>PANAMA, JUAN DIAZ AVENIDA JOSE AGUSTIN ARANGO, CALLE PRINCIPAL PH ILO, Torre 200, apto 14c</t>
  </si>
  <si>
    <t>66074533</t>
  </si>
  <si>
    <t>1800 CEG-021-001A 21801 CEG-021-002A 21802 CEG-021-002B</t>
  </si>
  <si>
    <t>JL4443E</t>
  </si>
  <si>
    <t xml:space="preserve">N-22-260 </t>
  </si>
  <si>
    <t>KHALED SAKER ELSAYED AHMED</t>
  </si>
  <si>
    <t>khaled@importadorauniversal.com</t>
  </si>
  <si>
    <t>Colon, Zona Libre, Principal, Interplaza- Loc. 509</t>
  </si>
  <si>
    <t>66312650</t>
  </si>
  <si>
    <t xml:space="preserve">9.349498169962587, -79.89198989221984 </t>
  </si>
  <si>
    <t>JF0298E</t>
  </si>
  <si>
    <t xml:space="preserve">9-115-65 </t>
  </si>
  <si>
    <t>DUALTEC TECHNOLOGIES, S.A</t>
  </si>
  <si>
    <t>cymontenegro@gmail.com</t>
  </si>
  <si>
    <t>PANAMA, JUAN DEMOSTENES AROCEMENA, VILLAS DE LAGO EMPERADOR, SN</t>
  </si>
  <si>
    <t>62813743</t>
  </si>
  <si>
    <t xml:space="preserve">8.983786285517576, -79.7 0676003328025 </t>
  </si>
  <si>
    <t>JU1233E</t>
  </si>
  <si>
    <t>2-720-1280</t>
  </si>
  <si>
    <t>Digna Elisabeth Hernandez Rodriguez</t>
  </si>
  <si>
    <t>alexmagallon0410@gmail.com</t>
  </si>
  <si>
    <t>Panama, Pacora, Montemadero Final, Cll Principal A1304 Cs 8A</t>
  </si>
  <si>
    <t>61972874</t>
  </si>
  <si>
    <t>9.092447124248956,-79.2592632349162</t>
  </si>
  <si>
    <t>JL5132E</t>
  </si>
  <si>
    <t>8-929-382</t>
  </si>
  <si>
    <t>DAYANNA ALEXANDRA HING OLMOS</t>
  </si>
  <si>
    <t>dayannahing@hotmail.com</t>
  </si>
  <si>
    <t>PANAMA, PACORA URB MIRADOR DEL BOSQUE, CONDOMINIO pH 34, CASA 7</t>
  </si>
  <si>
    <t>66439905</t>
  </si>
  <si>
    <t xml:space="preserve">120752487038455, -79.32129089735895 </t>
  </si>
  <si>
    <t>JU4548E</t>
  </si>
  <si>
    <t>8-880-400</t>
  </si>
  <si>
    <t xml:space="preserve"> Yadira Del Carmen Jimenez Ramos</t>
  </si>
  <si>
    <t>ydelcarmen111@gmail.com</t>
  </si>
  <si>
    <t>PANAMA, ALCALDE DIAZ, PH COLINAS DEL LAGO, CALLE 6 POR EL CORREDOR DE LOS POBRES</t>
  </si>
  <si>
    <t>62158384</t>
  </si>
  <si>
    <t>9.111973884549517, -79.521349 68669027</t>
  </si>
  <si>
    <t>JW3091E</t>
  </si>
  <si>
    <t>8-447-567</t>
  </si>
  <si>
    <t>Genaro Espinosa Rodriguez</t>
  </si>
  <si>
    <t>maryrickystudio@gmail.com</t>
  </si>
  <si>
    <t>Panama, San Miguelito, Cs Alvarez, Cll H Principal Cs S/N</t>
  </si>
  <si>
    <t>68405864</t>
  </si>
  <si>
    <t>9.047515102996595,-79.50833428712768</t>
  </si>
  <si>
    <t>JY1997E</t>
  </si>
  <si>
    <t>7-711-2322</t>
  </si>
  <si>
    <t>Einar Orlando Del Cid Domínguez</t>
  </si>
  <si>
    <t>1234</t>
  </si>
  <si>
    <t>einardelcid1997@gmail.com</t>
  </si>
  <si>
    <t>Los Santos, Pedasi, Calle del tribunal, Sin ID</t>
  </si>
  <si>
    <t>68207112</t>
  </si>
  <si>
    <t>7.526732512619457, -80.024043008 44051</t>
  </si>
  <si>
    <t>JZ4924E</t>
  </si>
  <si>
    <t>8-424-262</t>
  </si>
  <si>
    <t>AIDA TEJADA</t>
  </si>
  <si>
    <t>+507 6276-7649</t>
  </si>
  <si>
    <t>Aet5620@gmail.com</t>
  </si>
  <si>
    <t>8.951089,-79.544174</t>
  </si>
  <si>
    <t>JJ5207D</t>
  </si>
  <si>
    <t>8-380-383</t>
  </si>
  <si>
    <t>GRETA JIMENEZ</t>
  </si>
  <si>
    <t>‪+507 6028‑3555‬</t>
  </si>
  <si>
    <t>Gretajimenez309@gmail.com</t>
  </si>
  <si>
    <t xml:space="preserve">Trébol </t>
  </si>
  <si>
    <t>LA DOÑA                                           </t>
  </si>
  <si>
    <t>9.070973,-79.362335</t>
  </si>
  <si>
    <t>JR0715E</t>
  </si>
  <si>
    <t>8-815-1309</t>
  </si>
  <si>
    <t>ANEL AGUILAR</t>
  </si>
  <si>
    <t>67738498</t>
  </si>
  <si>
    <t>Alexanderanel629@gmail.com</t>
  </si>
  <si>
    <t>8.949978,-79.545555</t>
  </si>
  <si>
    <t>JK3583E</t>
  </si>
  <si>
    <t>9-752-2254</t>
  </si>
  <si>
    <t xml:space="preserve">Jhonny Sánchez </t>
  </si>
  <si>
    <t>60417055</t>
  </si>
  <si>
    <t>aragon1974@gmail.com</t>
  </si>
  <si>
    <t>Panamá viejo, calle 8va casa 240</t>
  </si>
  <si>
    <t>9.008396,-79.488595</t>
  </si>
  <si>
    <t>ANGIE JULIANA PEÑA MEZA</t>
  </si>
  <si>
    <t>JY0513E</t>
  </si>
  <si>
    <t>AW330816</t>
  </si>
  <si>
    <t>Carlos Rodriguez</t>
  </si>
  <si>
    <t>64198684</t>
  </si>
  <si>
    <t>mm7603414@gmail.com</t>
  </si>
  <si>
    <t>ciudad radial</t>
  </si>
  <si>
    <t>PA-17PPK7315699926</t>
  </si>
  <si>
    <t>JH0364E</t>
  </si>
  <si>
    <t>8-844-171</t>
  </si>
  <si>
    <t>CARLOS SUGAR</t>
  </si>
  <si>
    <t>67678028</t>
  </si>
  <si>
    <t>naomi.astrid.yh@gmail.com</t>
  </si>
  <si>
    <t>Villa Grecia, praderas del norte, CLL Flavio NRO F207</t>
  </si>
  <si>
    <t>9.098433,-79.578380</t>
  </si>
  <si>
    <t>JU1757E</t>
  </si>
  <si>
    <t>BE699349</t>
  </si>
  <si>
    <t>SERGIO AGUILLON</t>
  </si>
  <si>
    <t>67055071</t>
  </si>
  <si>
    <t>evar6992@gmail.com</t>
  </si>
  <si>
    <t>LAS PALMITAS</t>
  </si>
  <si>
    <t>PA-17PPL5177914881</t>
  </si>
  <si>
    <t>JI3194E</t>
  </si>
  <si>
    <t>3-733-741</t>
  </si>
  <si>
    <t>ZUREIMY SANTAMARIA</t>
  </si>
  <si>
    <t>63859712</t>
  </si>
  <si>
    <t>Marcotejada580@gmail.com</t>
  </si>
  <si>
    <t>Las palmitas  ca 55A PB1 detrás de la panadería chico 3ra c</t>
  </si>
  <si>
    <t>9.182784,-79.615663</t>
  </si>
  <si>
    <t>JA3854E</t>
  </si>
  <si>
    <t>2-755-97</t>
  </si>
  <si>
    <t>EVA RODRIGUEZ</t>
  </si>
  <si>
    <t xml:space="preserve">evar64992@gmail.com </t>
  </si>
  <si>
    <t>Los andes, Av. Del parque, Ca. 13</t>
  </si>
  <si>
    <t>6823342</t>
  </si>
  <si>
    <t>9.056211,-79.510341</t>
  </si>
  <si>
    <t xml:space="preserve">DIANA ESTHER RIVAS RODRIGUEZ </t>
  </si>
  <si>
    <t>JN0506E</t>
  </si>
  <si>
    <t>8-975-1529</t>
  </si>
  <si>
    <t>Yulitza yanisell pineda camarena</t>
  </si>
  <si>
    <t>61893874</t>
  </si>
  <si>
    <t>rivasmigeul558@gmail.com</t>
  </si>
  <si>
    <t>Caminos de omar, calle 160 Ca. 160, PACORA, PACORA, PANAMA, PANAMÁ</t>
  </si>
  <si>
    <t>9.109333,-79.322913</t>
  </si>
  <si>
    <t>JJ0915E</t>
  </si>
  <si>
    <t>10-5-612</t>
  </si>
  <si>
    <t>Atilio López Diaz</t>
  </si>
  <si>
    <t>64196417</t>
  </si>
  <si>
    <t>dianaesther367@gmail.com</t>
  </si>
  <si>
    <t>Cabra Camino real Dr. Arnulfo arias, FELIPILLO, 24 DE DICIEMBRE, PANAMA, PANAMÁ</t>
  </si>
  <si>
    <t>9.107199,-79.325173</t>
  </si>
  <si>
    <t>JZ3224E</t>
  </si>
  <si>
    <t>AW640099</t>
  </si>
  <si>
    <t>JAVIER EMILIO HERNANDEZ TERAN</t>
  </si>
  <si>
    <t xml:space="preserve">Javierht21@gmail.com </t>
  </si>
  <si>
    <t>calle el caimán Parque lefevre calle el caimán calle 87, PARQUE LEFEVRE CENTRO, PARQUE LEFEVRE, PANAMA, PANAMÁ</t>
  </si>
  <si>
    <t>9.010465,-79.498534</t>
  </si>
  <si>
    <t>JZ2561E</t>
  </si>
  <si>
    <t>8-210-1181</t>
  </si>
  <si>
    <t xml:space="preserve">Arelis flores </t>
  </si>
  <si>
    <t>68710540</t>
  </si>
  <si>
    <t>luzbbyr@gmail.com</t>
  </si>
  <si>
    <t>El Chorrillo 27 O-12 12, EL CHORRILLO</t>
  </si>
  <si>
    <t>8.948875,-79.549020</t>
  </si>
  <si>
    <t>JQ5249E</t>
  </si>
  <si>
    <t>8-526-302</t>
  </si>
  <si>
    <t xml:space="preserve">Gladys Gutierrez </t>
  </si>
  <si>
    <t>65035177</t>
  </si>
  <si>
    <t>Gladysguiterres34@gmail.com</t>
  </si>
  <si>
    <t xml:space="preserve">La Chorrera Villa del carmen </t>
  </si>
  <si>
    <t>8.849143,-79.801321</t>
  </si>
  <si>
    <t>JM4529E</t>
  </si>
  <si>
    <t>8-975-1449</t>
  </si>
  <si>
    <t>ESTEBAN QUINTERO</t>
  </si>
  <si>
    <t>68383973</t>
  </si>
  <si>
    <t>estebanquintero515@gmail.com</t>
  </si>
  <si>
    <t>Pedregal Villalobos 5ta Ca A122 tx206125, ALTOS DE PEDREGAL, PEDREGAL, PANAMA</t>
  </si>
  <si>
    <t>9.092477,-79.444564</t>
  </si>
  <si>
    <t>JI4052E</t>
  </si>
  <si>
    <t>8-238-936</t>
  </si>
  <si>
    <t>MILITZA MARLENE TOALA CAÑIZALEZ</t>
  </si>
  <si>
    <t>67437335</t>
  </si>
  <si>
    <t>Millietoala@hotmail.com</t>
  </si>
  <si>
    <t xml:space="preserve">Auto motor C CA 761 FTE al colegio Juana M Daniel </t>
  </si>
  <si>
    <t>9.036076,-79.489999</t>
  </si>
  <si>
    <t>JM4724E</t>
  </si>
  <si>
    <t>6-703-1018</t>
  </si>
  <si>
    <t>RUDY BERNABE MORENO</t>
  </si>
  <si>
    <t>64641065</t>
  </si>
  <si>
    <t xml:space="preserve">Rudybernabemorenolimas@gmail.com </t>
  </si>
  <si>
    <t>Esc. Villa Milagro c4 casa, VILLA MILAGROS, ERNESTO CORDOBA C, PANAMA</t>
  </si>
  <si>
    <t>9.091153,-79.504122</t>
  </si>
  <si>
    <t>JK5152E</t>
  </si>
  <si>
    <t>8-805-72</t>
  </si>
  <si>
    <t>JOSE JAHIR PALMA MORENO</t>
  </si>
  <si>
    <t>62722965</t>
  </si>
  <si>
    <t>jean.joleanes@gmail.com</t>
  </si>
  <si>
    <t>Urb.Don Bosco No.2Calle 2da. No1288</t>
  </si>
  <si>
    <t>9.049323,-79.412668</t>
  </si>
  <si>
    <t>JR0179E</t>
  </si>
  <si>
    <t>8-827-390</t>
  </si>
  <si>
    <t xml:space="preserve">Arturo Medina Ogilvie </t>
  </si>
  <si>
    <t>66612390</t>
  </si>
  <si>
    <t>angel.a281325@gmail.com</t>
  </si>
  <si>
    <t>San Miguel, calle higinio Durán apto 2 14 Torre No. 9</t>
  </si>
  <si>
    <t>8.965207,-79.541611</t>
  </si>
  <si>
    <t>JJ5212D</t>
  </si>
  <si>
    <t>8-1005-1924</t>
  </si>
  <si>
    <t>Sherlyn Estefania Arvaez Chiru</t>
  </si>
  <si>
    <t>6503-5831</t>
  </si>
  <si>
    <t>sherlynestefania1@gmail.com</t>
  </si>
  <si>
    <t>Gonzalillo Sector 8A C. La Amistad Vereda 6ta casa 84</t>
  </si>
  <si>
    <t>9.094548,-79.514068</t>
  </si>
  <si>
    <t>JD0953E</t>
  </si>
  <si>
    <t>8-213-2762</t>
  </si>
  <si>
    <t xml:space="preserve">Ricaurte Lombardo Villa </t>
  </si>
  <si>
    <t>63532665</t>
  </si>
  <si>
    <t>rlombardo025@gmail.com</t>
  </si>
  <si>
    <t>El Chorrillo 23 Oeste Torre No.1 No 36</t>
  </si>
  <si>
    <t>8.9497994, -79.5459791</t>
  </si>
  <si>
    <t>JI1040E</t>
  </si>
  <si>
    <t>8-764-1556</t>
  </si>
  <si>
    <t>ANDRES MAMERTO VILLARREAL</t>
  </si>
  <si>
    <t>+507 6895-3842</t>
  </si>
  <si>
    <t>villarrealmamerto@gmail.com</t>
  </si>
  <si>
    <t>San miguel calle Carlos Icaza Ap. 11, CALIDONIA, CALIDONIA, PANAMA, PANAMÁ</t>
  </si>
  <si>
    <t>8.965632,-79.542151</t>
  </si>
  <si>
    <t>JD1112E</t>
  </si>
  <si>
    <t>8-257-1696</t>
  </si>
  <si>
    <t>ARIADNA ISABEL TEJADA SERRANO</t>
  </si>
  <si>
    <t>68389556</t>
  </si>
  <si>
    <t>ariadnatejada0801@gmail.com</t>
  </si>
  <si>
    <t>Urb.AltosdeVillalobos C. La Pradera Ca41, VILLALOBOS, PEDREGAL, PANAMA, PANAMÁ</t>
  </si>
  <si>
    <t>9.091179,-79.447474</t>
  </si>
  <si>
    <t>JO1754E</t>
  </si>
  <si>
    <t>82081443</t>
  </si>
  <si>
    <t>YOLANDA MADRIGAL</t>
  </si>
  <si>
    <t xml:space="preserve">65172297 </t>
  </si>
  <si>
    <t>Madrigaly06@gmail.com</t>
  </si>
  <si>
    <t>VILLA DE DON BOSCO S MANZANA 9 CA 250 TX, DON BOSCO N. 2, JUAN DIAZ, PANAMA, PANAMÁ</t>
  </si>
  <si>
    <t>9.0435625, -79.4105295</t>
  </si>
  <si>
    <t>JB2811E</t>
  </si>
  <si>
    <t>8-427-410</t>
  </si>
  <si>
    <t>Helena Lennon</t>
  </si>
  <si>
    <t>69201987</t>
  </si>
  <si>
    <t>Helenalennon@gmail.com</t>
  </si>
  <si>
    <t>AVE A EDIF B 2-3, EL CHORRILLO (P), ANCON, PANAMA, PANAMÁ</t>
  </si>
  <si>
    <t>8.94848,-79.54920</t>
  </si>
  <si>
    <t>JU3011E</t>
  </si>
  <si>
    <t>8-1036-711</t>
  </si>
  <si>
    <t>ANGEL ISAAC PINEDA MENDEZ</t>
  </si>
  <si>
    <t xml:space="preserve"> 62814433</t>
  </si>
  <si>
    <t>mendezamarilis17@gmail.com</t>
  </si>
  <si>
    <t>AVE A TORRE B 4-6, EL CHORRILLO (p), EL CHORRILLO, PANAMA, PANAMÁ</t>
  </si>
  <si>
    <t>8.951304,-79.541787</t>
  </si>
  <si>
    <t>JQ2308E</t>
  </si>
  <si>
    <t>8-931-1830</t>
  </si>
  <si>
    <t>ALEXANDER OSCAR CASTILLO ALVARADO</t>
  </si>
  <si>
    <t>69566868</t>
  </si>
  <si>
    <t>alexcuinsi@gmail.com</t>
  </si>
  <si>
    <t>27 2-2-2-2, EL CHORRILLO (p), EL CHORRILLO, PANAMA, PANAMÁ</t>
  </si>
  <si>
    <t>8.949280,-79.548514</t>
  </si>
  <si>
    <t>JE3569E</t>
  </si>
  <si>
    <t>8-432-885</t>
  </si>
  <si>
    <t>Belba Fernandez Morelo</t>
  </si>
  <si>
    <t>67378768</t>
  </si>
  <si>
    <t>Jaenlarissa5@gmail.com</t>
  </si>
  <si>
    <t>27 TORRE 180013, EL CHORRILLO (p), EL CHORRILLO, PANAMA, PANAMÁ</t>
  </si>
  <si>
    <t>8.951319,-79.541787</t>
  </si>
  <si>
    <t>JH3567E</t>
  </si>
  <si>
    <t>8-751-0287</t>
  </si>
  <si>
    <t>ARISTIDES ANDRADE</t>
  </si>
  <si>
    <t>67970287</t>
  </si>
  <si>
    <t>luisandradee2025@gmail.com</t>
  </si>
  <si>
    <t>Barriada 24 de diciembre, p resinpal, BARRIADA 24 DE DICIEMBRE, 24 DE DICIEMBRE, PANAMA, PANAMÁ</t>
  </si>
  <si>
    <t>9.092632,-79.363863</t>
  </si>
  <si>
    <t>JV3739E</t>
  </si>
  <si>
    <t>8-941-503</t>
  </si>
  <si>
    <t xml:space="preserve">ELIZABETH NAVARRO MARTÍNEZ </t>
  </si>
  <si>
    <t>68094959</t>
  </si>
  <si>
    <t>gftwq.0693@gmail.com</t>
  </si>
  <si>
    <t>Santa rita calle 15 casa 8-54</t>
  </si>
  <si>
    <t>9.118147,-79.340757</t>
  </si>
  <si>
    <t>JK2404E</t>
  </si>
  <si>
    <t>4-173-494</t>
  </si>
  <si>
    <t xml:space="preserve">DAPHANE LASTENIA MARÍN MARTÍNEZ DE GÓMEZ </t>
  </si>
  <si>
    <t>66501578</t>
  </si>
  <si>
    <t>Daphne22marin@gmail.com</t>
  </si>
  <si>
    <t xml:space="preserve">Urbanización los caciques calle B casa K61A </t>
  </si>
  <si>
    <t>9.046252, -79.476798</t>
  </si>
  <si>
    <t>JB2696E</t>
  </si>
  <si>
    <t>8-922-491</t>
  </si>
  <si>
    <t>MAYRA MAHEALLANI MENDOZA GALLARDO</t>
  </si>
  <si>
    <t>64480655</t>
  </si>
  <si>
    <t>Aburton16@hotmail.com</t>
  </si>
  <si>
    <t>Arraijan calle 12 casa 40</t>
  </si>
  <si>
    <t>8.92288,-79.72459</t>
  </si>
  <si>
    <t>JZ3173E</t>
  </si>
  <si>
    <t>6-41-2718</t>
  </si>
  <si>
    <t>ESTHER MARÍA ATENCIO MARIN</t>
  </si>
  <si>
    <t>66984103</t>
  </si>
  <si>
    <t>Estelailrima03@gmail.com</t>
  </si>
  <si>
    <t>Pacora cabra calle principal lote # 3</t>
  </si>
  <si>
    <t>63741268</t>
  </si>
  <si>
    <t>9.11187,-79.33205</t>
  </si>
  <si>
    <t>JG3139E</t>
  </si>
  <si>
    <t>9-702-1878</t>
  </si>
  <si>
    <t>MARTIN PEREZ ALAIN</t>
  </si>
  <si>
    <t>67005889</t>
  </si>
  <si>
    <t>Sofiajimenez1287@gmail.com</t>
  </si>
  <si>
    <t>Pacora cabra el trebol casa 4</t>
  </si>
  <si>
    <t>9.1101750, -79.3355010</t>
  </si>
  <si>
    <t>JN3632E</t>
  </si>
  <si>
    <t>12-713-249</t>
  </si>
  <si>
    <t xml:space="preserve">YARINETH JIMÉNEZ ABREGO </t>
  </si>
  <si>
    <t>69191581</t>
  </si>
  <si>
    <t>Yarinethjimenez25@gmail.com</t>
  </si>
  <si>
    <t>65076293</t>
  </si>
  <si>
    <t>9.095512-79.408606</t>
  </si>
  <si>
    <t>JC4047E</t>
  </si>
  <si>
    <t>8-177-505</t>
  </si>
  <si>
    <t>DORIS XENIA LUNA MADERA LASSO</t>
  </si>
  <si>
    <t>2838984</t>
  </si>
  <si>
    <t>Adelaisabelcamano@gmail.com</t>
  </si>
  <si>
    <t>24 de diciembre calle principal casa 5028</t>
  </si>
  <si>
    <t>9.1003930,-79.5376450</t>
  </si>
  <si>
    <t>JB4318E</t>
  </si>
  <si>
    <t>8-1031-977</t>
  </si>
  <si>
    <t xml:space="preserve">Helen suseth batista Rodríguez </t>
  </si>
  <si>
    <t>68086542</t>
  </si>
  <si>
    <t>Helenbatro30@gmail.com</t>
  </si>
  <si>
    <t xml:space="preserve">Arraijan barriada laa libertad calle Jerusalén casa 75 </t>
  </si>
  <si>
    <t>JB4941E</t>
  </si>
  <si>
    <t>AU667237</t>
  </si>
  <si>
    <t xml:space="preserve">MARIA JOSE GONZÁLEZ GONZÁLEZ </t>
  </si>
  <si>
    <t>61013702</t>
  </si>
  <si>
    <t>Cindybastidas4@gmail.com</t>
  </si>
  <si>
    <t>San pedro laas casitas casa j01</t>
  </si>
  <si>
    <t>9.0469640,-79.4623470</t>
  </si>
  <si>
    <t>JO5258E</t>
  </si>
  <si>
    <t>8-883-439</t>
  </si>
  <si>
    <t>THAISCHA GREY</t>
  </si>
  <si>
    <t>68527571</t>
  </si>
  <si>
    <t xml:space="preserve">Gthaischa@gmail.com </t>
  </si>
  <si>
    <t>San pedro 1 calle principal casa 126B</t>
  </si>
  <si>
    <t>JT5003E</t>
  </si>
  <si>
    <t>4-841-2464</t>
  </si>
  <si>
    <t>JULIETH STEPHANIE ALVARADO SERRACIN</t>
  </si>
  <si>
    <t>64734203</t>
  </si>
  <si>
    <t>alvaradojulieth16@gmail.com</t>
  </si>
  <si>
    <t xml:space="preserve">David, la pradera tercera </t>
  </si>
  <si>
    <t xml:space="preserve"> 8.405987-82.437421</t>
  </si>
  <si>
    <t>MICHAEL BETANCUR RIOS</t>
  </si>
  <si>
    <t>MICHAEL ANTHONY FORDE ESCUDERO</t>
  </si>
  <si>
    <t>JS5258E</t>
  </si>
  <si>
    <t>8-985-594</t>
  </si>
  <si>
    <t>IRIS SAMANIEGO</t>
  </si>
  <si>
    <t>62872455</t>
  </si>
  <si>
    <t>: Villa de la Siesta santa lucia calle5ca, TOCUMEN, TOCUMEN, PANAMA</t>
  </si>
  <si>
    <t>9.069694,-79.363092</t>
  </si>
  <si>
    <t>JQ0338E</t>
  </si>
  <si>
    <t>8-941-1705</t>
  </si>
  <si>
    <t>KATHERINE RUEDA</t>
  </si>
  <si>
    <t>66928803</t>
  </si>
  <si>
    <t>Katherinelm758@gmail.com</t>
  </si>
  <si>
    <t>Montemadero ph 2 calle 8 casa 432, PACORA, PACORA, PANAMA, PANAMÁ</t>
  </si>
  <si>
    <t>9.092138,-79.268240</t>
  </si>
  <si>
    <t>JT1255E</t>
  </si>
  <si>
    <t>8-804-1814</t>
  </si>
  <si>
    <t>LEYDI ESPINOSA</t>
  </si>
  <si>
    <t>69943922</t>
  </si>
  <si>
    <t>leydisespinosa627@gmail.com</t>
  </si>
  <si>
    <t>Pedregal villa lobo,calle 3 casa 28, VILLALOBOS, PEDREGAL, PANAMA, PANAMÁUrbanización</t>
  </si>
  <si>
    <t>9.082852,-79.418023</t>
  </si>
  <si>
    <t>JQ2189E</t>
  </si>
  <si>
    <t>3-762-1157</t>
  </si>
  <si>
    <t>Alysha Jasuany muñoz</t>
  </si>
  <si>
    <t>64365066</t>
  </si>
  <si>
    <t>zuleykas78@hotmail.com</t>
  </si>
  <si>
    <t>Montemadero 6 calle 11 casa F37</t>
  </si>
  <si>
    <t>9,09538-79,26281</t>
  </si>
  <si>
    <t>JR2522E</t>
  </si>
  <si>
    <t>8-1016-1383</t>
  </si>
  <si>
    <t>ALEX PADILLA</t>
  </si>
  <si>
    <t>66684662</t>
  </si>
  <si>
    <t xml:space="preserve">albertowhite88@gmail.com </t>
  </si>
  <si>
    <t>Rio abajo calle 10 departamento 107</t>
  </si>
  <si>
    <t>9,0160550-79.5005920</t>
  </si>
  <si>
    <t>JK2043E</t>
  </si>
  <si>
    <t>8-984-1359</t>
  </si>
  <si>
    <t>ABDIEL JAHIR ARCIA CHRISTRIE</t>
  </si>
  <si>
    <t>68965387</t>
  </si>
  <si>
    <t>abdieljahira@gmail.com</t>
  </si>
  <si>
    <t>Tanara, barriada Balbinas calle 4 casa 285</t>
  </si>
  <si>
    <t>63628682</t>
  </si>
  <si>
    <t xml:space="preserve"> 9,13236-79,22391</t>
  </si>
  <si>
    <t>JC4460E</t>
  </si>
  <si>
    <t>8-173-106</t>
  </si>
  <si>
    <t xml:space="preserve">Esther Núñez </t>
  </si>
  <si>
    <t>68091202</t>
  </si>
  <si>
    <t>yasmilkadegracia1@gmail.com</t>
  </si>
  <si>
    <t>Mañanitas calle primera San Jose Sector central casa 31</t>
  </si>
  <si>
    <t>66182662</t>
  </si>
  <si>
    <t>9,08298-79,40509</t>
  </si>
  <si>
    <t>JN4606E</t>
  </si>
  <si>
    <t>8-1028-1441</t>
  </si>
  <si>
    <t xml:space="preserve">Jose Domínguez </t>
  </si>
  <si>
    <t>66342034</t>
  </si>
  <si>
    <t xml:space="preserve">Williamsbonilla2019@gmail.com </t>
  </si>
  <si>
    <t>Cuidad Bolívar, calle 7 casa 660</t>
  </si>
  <si>
    <t>65256186</t>
  </si>
  <si>
    <t>9,124521-79,551661</t>
  </si>
  <si>
    <t>JW4857E</t>
  </si>
  <si>
    <t>8-967-1075</t>
  </si>
  <si>
    <t xml:space="preserve">Mayelis Yassiel Herrera Palacios </t>
  </si>
  <si>
    <t>2416829</t>
  </si>
  <si>
    <t>yayaherrera08@gnail.com</t>
  </si>
  <si>
    <t xml:space="preserve">Pedregal ,villa lobo el trapichito casa 1027c </t>
  </si>
  <si>
    <t>67219466</t>
  </si>
  <si>
    <t>9.0726300,-79.4382950</t>
  </si>
  <si>
    <t>JZ0205E</t>
  </si>
  <si>
    <t>1-727-1988</t>
  </si>
  <si>
    <t>Wilfredo Mununi Palacio</t>
  </si>
  <si>
    <t>2431878</t>
  </si>
  <si>
    <t>Mununi.c1@gmail.com</t>
  </si>
  <si>
    <t>Pacora, calle altos de azul 1 casa 10 D</t>
  </si>
  <si>
    <t>65220674</t>
  </si>
  <si>
    <t>9.1234590,-79.3177640</t>
  </si>
  <si>
    <t>JW0454E</t>
  </si>
  <si>
    <t>8-935-1503</t>
  </si>
  <si>
    <t>Preciado Soto Boyd</t>
  </si>
  <si>
    <t>2634168</t>
  </si>
  <si>
    <t>Preciadosoto@gmail.com</t>
  </si>
  <si>
    <t>Pacora, trebol1 casa c43</t>
  </si>
  <si>
    <t>9.11312740,-79.3334350</t>
  </si>
  <si>
    <t>JC0612E</t>
  </si>
  <si>
    <t>8-519-1240</t>
  </si>
  <si>
    <t xml:space="preserve">Horacio Kenneth Everly rentería </t>
  </si>
  <si>
    <t>2357884</t>
  </si>
  <si>
    <t>yumi-1630@live.com</t>
  </si>
  <si>
    <t>Juan días calle nuevo porvenir casa 104</t>
  </si>
  <si>
    <t>68186656</t>
  </si>
  <si>
    <t>9.0397960,-79.4457510</t>
  </si>
  <si>
    <t>JC1935E</t>
  </si>
  <si>
    <t>BC110917</t>
  </si>
  <si>
    <t>AUSTRALIA MARÍA PALMETT HERRERA</t>
  </si>
  <si>
    <t>2345673</t>
  </si>
  <si>
    <t>australia23@gmail.com</t>
  </si>
  <si>
    <t>Juan díaz el trébol casa B-7-8Dpto</t>
  </si>
  <si>
    <t>63560503</t>
  </si>
  <si>
    <t>9.0370800,-79.4456630</t>
  </si>
  <si>
    <t>JX2560E</t>
  </si>
  <si>
    <t>2-706-1701</t>
  </si>
  <si>
    <t xml:space="preserve">Miguel Humberto Lorenzo Martinez </t>
  </si>
  <si>
    <t>2341689</t>
  </si>
  <si>
    <t>Miguel.lorenzo1980@gmail.com</t>
  </si>
  <si>
    <t>Nuevo progreso,nueva esperanza arriba casa 52 sector 3</t>
  </si>
  <si>
    <t>68658715</t>
  </si>
  <si>
    <t>9.1101650,-79.3385230</t>
  </si>
  <si>
    <t>JB2666E</t>
  </si>
  <si>
    <t>8-756-1417</t>
  </si>
  <si>
    <t xml:space="preserve">Efrain Ricardo Lombardo Rodríguez </t>
  </si>
  <si>
    <t>efrain_ricardo_lombardo@hotmail.com</t>
  </si>
  <si>
    <t>Pedregal, Monteria calle 14 casa 442</t>
  </si>
  <si>
    <t>67036626</t>
  </si>
  <si>
    <t>9.0690310,-794172430</t>
  </si>
  <si>
    <t>JB2638E</t>
  </si>
  <si>
    <t>8-852-1476</t>
  </si>
  <si>
    <t>IRIANIS ARDINES</t>
  </si>
  <si>
    <t>2316589</t>
  </si>
  <si>
    <t xml:space="preserve">Irianisardines30_ia@gmail.com </t>
  </si>
  <si>
    <t>José domingo espinar ,villa Guadalupe ED77O0 casa410</t>
  </si>
  <si>
    <t>63042637</t>
  </si>
  <si>
    <t>9.032472-79491257</t>
  </si>
  <si>
    <t>JB3080E</t>
  </si>
  <si>
    <t>C02625129</t>
  </si>
  <si>
    <t>KIARA PRATCEDY JARQUIN RODRIGUEZ</t>
  </si>
  <si>
    <t>rluisalonso2328@icloud.com</t>
  </si>
  <si>
    <t xml:space="preserve">Juan días,los caobos casa 4c 97 tx </t>
  </si>
  <si>
    <t>65745423</t>
  </si>
  <si>
    <t>9.05617330,-794148700</t>
  </si>
  <si>
    <t>JE3564E</t>
  </si>
  <si>
    <t>1-749-195</t>
  </si>
  <si>
    <t>SHAKIRA BIRMINGHAN</t>
  </si>
  <si>
    <t>2318537</t>
  </si>
  <si>
    <t>shakira18@gmail.com</t>
  </si>
  <si>
    <t>Mañanita,Belén c-7casab</t>
  </si>
  <si>
    <t>66873315</t>
  </si>
  <si>
    <t>9.0833590,-79.3919250</t>
  </si>
  <si>
    <t>JZ4084E</t>
  </si>
  <si>
    <t>5-703-1025</t>
  </si>
  <si>
    <t xml:space="preserve">Sara Isela Lozano Mosquera </t>
  </si>
  <si>
    <t>63592055</t>
  </si>
  <si>
    <t>Sindymontilla1318@gmail.com</t>
  </si>
  <si>
    <t>Chilibre, Buenos Aires, Calle Principal después del kiosco Marisol CA 221</t>
  </si>
  <si>
    <t xml:space="preserve"> 9.174236,-79.606370 / PA-17PPL5311714414 </t>
  </si>
  <si>
    <t>JA2435E</t>
  </si>
  <si>
    <t>8-518-1002</t>
  </si>
  <si>
    <t>Yesenia Itzel González Ávila De Domally</t>
  </si>
  <si>
    <t>65434526</t>
  </si>
  <si>
    <t>itzelgonzalez2672panama@gmail.com</t>
  </si>
  <si>
    <t>Pedregal, La Florida, El Porvenir L-0033</t>
  </si>
  <si>
    <t>9.065078,-79.426686 / PA-17PPL7292102426</t>
  </si>
  <si>
    <t>JO4023E</t>
  </si>
  <si>
    <t>9-141-854</t>
  </si>
  <si>
    <t>LEONARDO RUIZ</t>
  </si>
  <si>
    <t xml:space="preserve"> 63778502</t>
  </si>
  <si>
    <t>leoruiz0118@gmail.com</t>
  </si>
  <si>
    <t>Belisario Porras, Don Bosco, Samaria OY - 117</t>
  </si>
  <si>
    <t>63778502</t>
  </si>
  <si>
    <t xml:space="preserve">9.058010,-79.500532 / PA-17PPL6480001608 </t>
  </si>
  <si>
    <t>JU3725E</t>
  </si>
  <si>
    <t>8-165-1825</t>
  </si>
  <si>
    <t>JUANA CENILDA LASSO GIL</t>
  </si>
  <si>
    <t>60303818</t>
  </si>
  <si>
    <t>thavasquez39@gmail.com</t>
  </si>
  <si>
    <t>Pedregal calle la florida casa #5</t>
  </si>
  <si>
    <t>9 065703,-79.426897</t>
  </si>
  <si>
    <t>JO0317E</t>
  </si>
  <si>
    <t>8-834-1169</t>
  </si>
  <si>
    <t>HILDA MARIA DELGADO GONZALEZ</t>
  </si>
  <si>
    <t>62104306</t>
  </si>
  <si>
    <t>delgadohm21@gmail.com</t>
  </si>
  <si>
    <t xml:space="preserve">Chepo, Calle el matadero a final </t>
  </si>
  <si>
    <t>9.159238,-79.096983</t>
  </si>
  <si>
    <t>JM0586E</t>
  </si>
  <si>
    <t>8-1062-2336</t>
  </si>
  <si>
    <t>ADDAHIR JOSUÉ BURGOS LASSO</t>
  </si>
  <si>
    <t>61604469</t>
  </si>
  <si>
    <t>lassoelis30@gmail.com</t>
  </si>
  <si>
    <t>24 de diciembre sector 1 casa #15</t>
  </si>
  <si>
    <t>9.101725,-79.366230</t>
  </si>
  <si>
    <t>JB2042E</t>
  </si>
  <si>
    <t>8-1027-1708</t>
  </si>
  <si>
    <t>Arleen Nicole Perez Herrera</t>
  </si>
  <si>
    <t>67648004</t>
  </si>
  <si>
    <t>arleenherrera17@gmail.com</t>
  </si>
  <si>
    <t>Los cántaros calle 84 casa M-725</t>
  </si>
  <si>
    <t>9.089901,-79.352791</t>
  </si>
  <si>
    <t>JL2310E</t>
  </si>
  <si>
    <t>E-8-92982</t>
  </si>
  <si>
    <t>Enrique Araya Jimenez</t>
  </si>
  <si>
    <t>62007749</t>
  </si>
  <si>
    <t>earayaj1@gmail.com</t>
  </si>
  <si>
    <t>Colon. Vistas del Atlántico torre 201apto.100C</t>
  </si>
  <si>
    <t>9.317120,-79.878664</t>
  </si>
  <si>
    <t>JA4790E</t>
  </si>
  <si>
    <t>5-8-800</t>
  </si>
  <si>
    <t>MANUEL HERRERA</t>
  </si>
  <si>
    <t>65325648</t>
  </si>
  <si>
    <t xml:space="preserve">Yadirherrerayh@gmail.com </t>
  </si>
  <si>
    <t>Ciudad el amanecer calle arboleda casa a18</t>
  </si>
  <si>
    <t>65325698</t>
  </si>
  <si>
    <t>9.141401,-79.554736</t>
  </si>
  <si>
    <t>JJ0781E</t>
  </si>
  <si>
    <t>8-761-837</t>
  </si>
  <si>
    <t>MILQUIADES SANTOS</t>
  </si>
  <si>
    <t>67185800</t>
  </si>
  <si>
    <t>aylinlize26@gmail.com</t>
  </si>
  <si>
    <t>PA-17PPL8791104633</t>
  </si>
  <si>
    <t>JI0779E</t>
  </si>
  <si>
    <t>9-756-1256</t>
  </si>
  <si>
    <t>Sarah Al Hatamleh</t>
  </si>
  <si>
    <t>61706875</t>
  </si>
  <si>
    <t>Alhatamlehsarah@gmail.com</t>
  </si>
  <si>
    <t xml:space="preserve">El ingenio </t>
  </si>
  <si>
    <t>EL INGENIO                                        </t>
  </si>
  <si>
    <t>61706975</t>
  </si>
  <si>
    <t>9.765568,-79.5205336</t>
  </si>
  <si>
    <t>JA0178E</t>
  </si>
  <si>
    <t>8-864-1205</t>
  </si>
  <si>
    <t>Linsey marie varela</t>
  </si>
  <si>
    <t>69183928</t>
  </si>
  <si>
    <t>Linsey_varela@hotmail.com</t>
  </si>
  <si>
    <t>RANA DE ORO                                       </t>
  </si>
  <si>
    <t>9.0767081,-79.42878189</t>
  </si>
  <si>
    <t>JR0635E</t>
  </si>
  <si>
    <t>8-495-388</t>
  </si>
  <si>
    <t>Siria Gordon</t>
  </si>
  <si>
    <t>62051213</t>
  </si>
  <si>
    <t>Siriagordon808@gmail.com</t>
  </si>
  <si>
    <t>8.95110397,-79.54304727</t>
  </si>
  <si>
    <t>JW1488E</t>
  </si>
  <si>
    <t>3-71-686</t>
  </si>
  <si>
    <t>Roberto shepherd guittens</t>
  </si>
  <si>
    <t>60310691</t>
  </si>
  <si>
    <t>Robertosheperd@gmail.com</t>
  </si>
  <si>
    <t>8.9512302,-79.54308069</t>
  </si>
  <si>
    <t>JY2955E</t>
  </si>
  <si>
    <t>8-809-1664</t>
  </si>
  <si>
    <t>Eric Javier Solis</t>
  </si>
  <si>
    <t>61173743</t>
  </si>
  <si>
    <t>E.solis01@hotmail.com</t>
  </si>
  <si>
    <t>8.964826799,-79.5418803</t>
  </si>
  <si>
    <t>JI2708E</t>
  </si>
  <si>
    <t>8-513-1517</t>
  </si>
  <si>
    <t xml:space="preserve"> Carlos Guerra </t>
  </si>
  <si>
    <t>62230766</t>
  </si>
  <si>
    <t>Cg336583@gamil.com</t>
  </si>
  <si>
    <t>CALLE-0</t>
  </si>
  <si>
    <t>Calle la 0 alado del msr Stock de felipillo</t>
  </si>
  <si>
    <t>JJ2977E</t>
  </si>
  <si>
    <t>8-774-40</t>
  </si>
  <si>
    <t>José Manuel Herrera</t>
  </si>
  <si>
    <t>68334868</t>
  </si>
  <si>
    <t>Josepetana475@gmail.com</t>
  </si>
  <si>
    <t>Barraza</t>
  </si>
  <si>
    <t>8.9510454,-79.5399741</t>
  </si>
  <si>
    <t>JX4619E</t>
  </si>
  <si>
    <t>E-8-99843</t>
  </si>
  <si>
    <t>Alberto Horacio Machicado</t>
  </si>
  <si>
    <t>69267817</t>
  </si>
  <si>
    <t>Albertomachicado8@gmail.com</t>
  </si>
  <si>
    <t>69267816</t>
  </si>
  <si>
    <t>9.0088099702,-79.4913043</t>
  </si>
  <si>
    <t>JX0194E</t>
  </si>
  <si>
    <t>8-912-1990</t>
  </si>
  <si>
    <t>Jennifer Jurado</t>
  </si>
  <si>
    <t>66989103</t>
  </si>
  <si>
    <t>Juradojennifer44@gmail.com</t>
  </si>
  <si>
    <t>9.0203818,-79.5023123</t>
  </si>
  <si>
    <t>JV1823E</t>
  </si>
  <si>
    <t>8-901-794</t>
  </si>
  <si>
    <t>RENE SALAS</t>
  </si>
  <si>
    <t>211-8300</t>
  </si>
  <si>
    <t xml:space="preserve">Antaresmartinez4@gmail.com </t>
  </si>
  <si>
    <t xml:space="preserve">Pedregal, San Joaquín, Calle Principal </t>
  </si>
  <si>
    <t>65913834</t>
  </si>
  <si>
    <t>9.074752,-79.422253</t>
  </si>
  <si>
    <t>JA2568E</t>
  </si>
  <si>
    <t>8-851-2429</t>
  </si>
  <si>
    <t>LUIS SALDAÑA</t>
  </si>
  <si>
    <t>8317149</t>
  </si>
  <si>
    <t>Luisfelipe0411@gmail.com</t>
  </si>
  <si>
    <t>San Francisco, Calle 75, Ph Astre, Piso 29, Apto 29C</t>
  </si>
  <si>
    <t>68371747</t>
  </si>
  <si>
    <t>8.988462,-79.503323</t>
  </si>
  <si>
    <t>JG2940E</t>
  </si>
  <si>
    <t>8-846-2312</t>
  </si>
  <si>
    <t>EDUARDO LEE</t>
  </si>
  <si>
    <t>3122230</t>
  </si>
  <si>
    <t xml:space="preserve">Ealee.2290@gmail.com </t>
  </si>
  <si>
    <t xml:space="preserve">Monte Oscuro </t>
  </si>
  <si>
    <t>65893164</t>
  </si>
  <si>
    <t>9.030257,-79.501035</t>
  </si>
  <si>
    <t>JO3463E</t>
  </si>
  <si>
    <t>8-282-710</t>
  </si>
  <si>
    <t xml:space="preserve">Francisca Sáenz </t>
  </si>
  <si>
    <t>3125521</t>
  </si>
  <si>
    <t xml:space="preserve">Francyromero165@gmail.com </t>
  </si>
  <si>
    <t>Pedregal, Rana de Oro, Calle 1era</t>
  </si>
  <si>
    <t>66201864</t>
  </si>
  <si>
    <t>9.072807,-79.425657</t>
  </si>
  <si>
    <t>JU5040E</t>
  </si>
  <si>
    <t>C02163986</t>
  </si>
  <si>
    <t xml:space="preserve">Juana Isabel Jarquin Rodríguez </t>
  </si>
  <si>
    <t>2240117</t>
  </si>
  <si>
    <t>jarquinjuanaisabel@gmail.com</t>
  </si>
  <si>
    <t xml:space="preserve">Monte Oscuro, calle 2da </t>
  </si>
  <si>
    <t>63846521</t>
  </si>
  <si>
    <t>JV5116E</t>
  </si>
  <si>
    <t>8-1068-212</t>
  </si>
  <si>
    <t>Crishna Elvira Henry Racero</t>
  </si>
  <si>
    <t>8302754</t>
  </si>
  <si>
    <t>Henrrykrishna45@gmail.com</t>
  </si>
  <si>
    <t>Río Abajo, Calle 14, Apto 58G</t>
  </si>
  <si>
    <t>63953967</t>
  </si>
  <si>
    <t>9.020579,-79.495608</t>
  </si>
  <si>
    <t>JT5172E</t>
  </si>
  <si>
    <t>10-716-2497</t>
  </si>
  <si>
    <t>ANYI GONZALEZ ARANGO</t>
  </si>
  <si>
    <t>68980975</t>
  </si>
  <si>
    <t>anyigonzalez@gmail.com</t>
  </si>
  <si>
    <t>PA-17PPL8785704618</t>
  </si>
  <si>
    <t>JQ5409E</t>
  </si>
  <si>
    <t>8-272-43</t>
  </si>
  <si>
    <t>MERCEDES BATISTA</t>
  </si>
  <si>
    <t>2843128</t>
  </si>
  <si>
    <t>batistlourdes909@gmail.com</t>
  </si>
  <si>
    <t xml:space="preserve">23 oeste torre 33-59 </t>
  </si>
  <si>
    <t>60201987</t>
  </si>
  <si>
    <t>8.951601, -79.547421</t>
  </si>
  <si>
    <t>JW5308D</t>
  </si>
  <si>
    <t>8-811-669</t>
  </si>
  <si>
    <t>FRANCISCO RIVAS</t>
  </si>
  <si>
    <t>2543765</t>
  </si>
  <si>
    <t>Rivafrancisco567@gmail.com</t>
  </si>
  <si>
    <t>Principal ca 198-B</t>
  </si>
  <si>
    <t>64890516</t>
  </si>
  <si>
    <t>9.078773, -79.421704</t>
  </si>
  <si>
    <t>JT0083E</t>
  </si>
  <si>
    <t>8-882-2494</t>
  </si>
  <si>
    <t>ESTEFANY QUINTERO</t>
  </si>
  <si>
    <t>2622618</t>
  </si>
  <si>
    <t>Rafaellon661@gmail.com</t>
  </si>
  <si>
    <t>23 oeste torre 1 A 25</t>
  </si>
  <si>
    <t>63413153</t>
  </si>
  <si>
    <t>8.949962, -79.545825</t>
  </si>
  <si>
    <t>JD0206E</t>
  </si>
  <si>
    <t>8-373-905</t>
  </si>
  <si>
    <t>MIROSLAVA TORRES</t>
  </si>
  <si>
    <t>2270890</t>
  </si>
  <si>
    <t>torrescasanova95@gmail.com</t>
  </si>
  <si>
    <t>23 oeste 2-A-3 chorrillo</t>
  </si>
  <si>
    <t>61612275</t>
  </si>
  <si>
    <t>JN0196E</t>
  </si>
  <si>
    <t>8-950-352</t>
  </si>
  <si>
    <t>Cindy Pamel Fernandez</t>
  </si>
  <si>
    <t>68492491</t>
  </si>
  <si>
    <t>Lafernandezc1971@gmail.com</t>
  </si>
  <si>
    <t>9.087065,-79.3476978</t>
  </si>
  <si>
    <t>JL2021E</t>
  </si>
  <si>
    <t>8-932-996</t>
  </si>
  <si>
    <t>YAIR JAEN</t>
  </si>
  <si>
    <t>2319876</t>
  </si>
  <si>
    <t>Yairjaen2525@gmail.com</t>
  </si>
  <si>
    <t>Sm 7 ph 6 casa 16</t>
  </si>
  <si>
    <t>64130577</t>
  </si>
  <si>
    <t>9.110724, -79.327694</t>
  </si>
  <si>
    <t>JQ3055E</t>
  </si>
  <si>
    <t>8-789-421</t>
  </si>
  <si>
    <t>ZITA APARICIO</t>
  </si>
  <si>
    <t>2427654</t>
  </si>
  <si>
    <t>Zitaapacio5@gmail.com</t>
  </si>
  <si>
    <t>Santa teresa b casa 80c</t>
  </si>
  <si>
    <t>68701730</t>
  </si>
  <si>
    <t>9.133601, -79.549293</t>
  </si>
  <si>
    <t>JF3679E</t>
  </si>
  <si>
    <t>4-74-580</t>
  </si>
  <si>
    <t>SANTOS ACOSTA</t>
  </si>
  <si>
    <t>7219702</t>
  </si>
  <si>
    <t>Josebethan06@gmail.com</t>
  </si>
  <si>
    <t>Villa real calle 7ma oeste casa 13901</t>
  </si>
  <si>
    <t>62537143</t>
  </si>
  <si>
    <t>8.442765, -82.427285</t>
  </si>
  <si>
    <t>JU4277E</t>
  </si>
  <si>
    <t>6-39-695</t>
  </si>
  <si>
    <t>SERAFINA RAMOS</t>
  </si>
  <si>
    <t>2380488</t>
  </si>
  <si>
    <t>Ramosluis225@gmail.com</t>
  </si>
  <si>
    <t xml:space="preserve"> Princioal co2</t>
  </si>
  <si>
    <t>64815500</t>
  </si>
  <si>
    <t>9.095703, -79.394677</t>
  </si>
  <si>
    <t>JZ4256E</t>
  </si>
  <si>
    <t>8-207-1731</t>
  </si>
  <si>
    <t>Candelario alvarado concepcion</t>
  </si>
  <si>
    <t>2380351</t>
  </si>
  <si>
    <t>alvaradocalendario76@gmail.com</t>
  </si>
  <si>
    <t>Calle E casa 12-155</t>
  </si>
  <si>
    <t>67502728</t>
  </si>
  <si>
    <t>9.033345, -79.498239</t>
  </si>
  <si>
    <t>JU4847E</t>
  </si>
  <si>
    <t>FB557439</t>
  </si>
  <si>
    <t>Veronica Sinisterra Ortiz</t>
  </si>
  <si>
    <t>Sinisterraveronica91@gmail.com</t>
  </si>
  <si>
    <t>Calle D casa 0062</t>
  </si>
  <si>
    <t>64262994</t>
  </si>
  <si>
    <t>9.077602, -79.421616</t>
  </si>
  <si>
    <t>JK5054E</t>
  </si>
  <si>
    <t>8-823-2337</t>
  </si>
  <si>
    <t>Richard anel lara vasquez</t>
  </si>
  <si>
    <t>gcortes1816@gmail.com</t>
  </si>
  <si>
    <t>Calle 3</t>
  </si>
  <si>
    <t>6944365</t>
  </si>
  <si>
    <t>JF5046E</t>
  </si>
  <si>
    <t>8-916-2141</t>
  </si>
  <si>
    <t>Gina yaney Cortes BaTista</t>
  </si>
  <si>
    <t>2439876</t>
  </si>
  <si>
    <t>Principal 63 utive pacora</t>
  </si>
  <si>
    <t>63088187</t>
  </si>
  <si>
    <t>9.158315,-79.330620</t>
  </si>
  <si>
    <t>JU5143E</t>
  </si>
  <si>
    <t>3-720-454</t>
  </si>
  <si>
    <t>DANELO RODRIGUEZ LAN</t>
  </si>
  <si>
    <t>64638572</t>
  </si>
  <si>
    <t>Inversiones.rolan2020@gmail.com</t>
  </si>
  <si>
    <t xml:space="preserve">Villas del Norte calle D casa 72, </t>
  </si>
  <si>
    <t>9.1337431, -79.5453367</t>
  </si>
  <si>
    <t>JZ0603E</t>
  </si>
  <si>
    <t>8-838-1534</t>
  </si>
  <si>
    <t>GUSTAVO HERNANDEZ</t>
  </si>
  <si>
    <t>69698939</t>
  </si>
  <si>
    <t>gustavo12059@gmail.com</t>
  </si>
  <si>
    <t>Villas del Norte calle D casa 111</t>
  </si>
  <si>
    <t>9.1337094, -79.5452220</t>
  </si>
  <si>
    <t>JI0738E</t>
  </si>
  <si>
    <t>2-702-1993</t>
  </si>
  <si>
    <t>SOMAR IVAN GALLARDO SALDAÑA</t>
  </si>
  <si>
    <t>65443510</t>
  </si>
  <si>
    <t>agencyhadassahmodel@gmail.com</t>
  </si>
  <si>
    <t>Resid. Los Flamingos principal CA A-46</t>
  </si>
  <si>
    <t>9.0770735, -79.4286280</t>
  </si>
  <si>
    <t>JZ1130E</t>
  </si>
  <si>
    <t>8-717-1482</t>
  </si>
  <si>
    <t>CLAUDIA APARICIO</t>
  </si>
  <si>
    <t>61571253</t>
  </si>
  <si>
    <t>claudiaparicio1730@gmail.com</t>
  </si>
  <si>
    <t>Edificio Plaza Lefevre calle 5ta apt 3</t>
  </si>
  <si>
    <t>JH1125E</t>
  </si>
  <si>
    <t>8-853-338</t>
  </si>
  <si>
    <t>MAGDA ISABEL DIAZ RAMOS</t>
  </si>
  <si>
    <t>69913683</t>
  </si>
  <si>
    <t>lizarlet261@gmail.com</t>
  </si>
  <si>
    <t>Villas del NortecS 110 med 14533880051</t>
  </si>
  <si>
    <t>9.1337819, -79.5455901</t>
  </si>
  <si>
    <t>JO1668E</t>
  </si>
  <si>
    <t>8-763-1474</t>
  </si>
  <si>
    <t>LISMAYREN NAYIRA PIMENTEL HERNANDEZ</t>
  </si>
  <si>
    <t>60786779</t>
  </si>
  <si>
    <t>nayi-16@hotmail.com</t>
  </si>
  <si>
    <t xml:space="preserve">  El Amanecer Cll las Camelias C F 75,</t>
  </si>
  <si>
    <t>9.1331437, -79.5450084</t>
  </si>
  <si>
    <t>JU1841E</t>
  </si>
  <si>
    <t>8-1028-1826</t>
  </si>
  <si>
    <t>Dominik Alexander Wright Inniss</t>
  </si>
  <si>
    <t>63248221</t>
  </si>
  <si>
    <t>Ondiawright@gmail.com</t>
  </si>
  <si>
    <t>San José, Lirio CA 22B entre por panalpi</t>
  </si>
  <si>
    <t>9.0508041, -79.5034902</t>
  </si>
  <si>
    <t>JA2027E</t>
  </si>
  <si>
    <t>122727942</t>
  </si>
  <si>
    <t>Silvana Rodríguez Castro</t>
  </si>
  <si>
    <t>60156159</t>
  </si>
  <si>
    <t>parrarodruiguezparrarodruiguez@gmail.com</t>
  </si>
  <si>
    <t>Los andes 1, principal CA H-4</t>
  </si>
  <si>
    <t>9.0964764, -79.3655710</t>
  </si>
  <si>
    <t>JV2337E</t>
  </si>
  <si>
    <t>4-748-1774</t>
  </si>
  <si>
    <t>MANUEL ALEJANDRO SANTAMARIA</t>
  </si>
  <si>
    <t>69036385</t>
  </si>
  <si>
    <t>santamarianavarro40@gmail.com</t>
  </si>
  <si>
    <t>oma torrijos</t>
  </si>
  <si>
    <t>PA-17PPL6567704561</t>
  </si>
  <si>
    <t>JO2036E</t>
  </si>
  <si>
    <t>9-754-2200</t>
  </si>
  <si>
    <t>LARISSA YISELL BARRIA SAUCEDO</t>
  </si>
  <si>
    <t>69865665</t>
  </si>
  <si>
    <t>daviddillian@outlook.com</t>
  </si>
  <si>
    <t>Santa Librada, 5F ca 49 3ra C, Santa librada</t>
  </si>
  <si>
    <t>9.0738660, -79.5016941</t>
  </si>
  <si>
    <t>JX2610E</t>
  </si>
  <si>
    <t>8-788-1045</t>
  </si>
  <si>
    <t>Katherin Elizabeth Ariza Salazar</t>
  </si>
  <si>
    <t>66688092</t>
  </si>
  <si>
    <t>arizakatherine516@gmail.com</t>
  </si>
  <si>
    <t>Chorrillo 23 oeste torre A-23</t>
  </si>
  <si>
    <t>JG2676E</t>
  </si>
  <si>
    <t>3-744-1222</t>
  </si>
  <si>
    <t>DAYANIS MADELEN CHIFUNDO MORENO</t>
  </si>
  <si>
    <t>67753331</t>
  </si>
  <si>
    <t>Dayanisch1621@gmail.com</t>
  </si>
  <si>
    <t>las cumbres</t>
  </si>
  <si>
    <t>PA-17PPL5988009894</t>
  </si>
  <si>
    <t>JX3179E</t>
  </si>
  <si>
    <t>160162620</t>
  </si>
  <si>
    <t>WILCA DEL CARMEN ALVAREZ</t>
  </si>
  <si>
    <t>63258422</t>
  </si>
  <si>
    <t>Wilcaalvarez29@gmail.com</t>
  </si>
  <si>
    <t>Urb. Don Bosco, los caobos, CL 9na CA200</t>
  </si>
  <si>
    <t>8.951014, -79.541834</t>
  </si>
  <si>
    <t>JD3998E</t>
  </si>
  <si>
    <t>8-977-613</t>
  </si>
  <si>
    <t>LUIS ARMANDO AIZPRUA ANDRADE</t>
  </si>
  <si>
    <t>62300388</t>
  </si>
  <si>
    <t>armandoaizprua@hotmail.com</t>
  </si>
  <si>
    <t xml:space="preserve">Villas del Norte calle D, casa 108, </t>
  </si>
  <si>
    <t>9.0554700, -79.4191350</t>
  </si>
  <si>
    <t>JC4158E</t>
  </si>
  <si>
    <t>8-956-791</t>
  </si>
  <si>
    <t>BOLIVAR JEHISON MARTINEZ GUERRA</t>
  </si>
  <si>
    <t>66789509</t>
  </si>
  <si>
    <t>Bm05302811@gmail.com</t>
  </si>
  <si>
    <t>Villa Grecia 1 CA118,</t>
  </si>
  <si>
    <t>8.9650429, -79.5373943</t>
  </si>
  <si>
    <t>JR4166E</t>
  </si>
  <si>
    <t>2-727-3</t>
  </si>
  <si>
    <t>WALTER GUEVARA</t>
  </si>
  <si>
    <t>65245565</t>
  </si>
  <si>
    <t>walter_jose27@hotmail.com</t>
  </si>
  <si>
    <t>Villas del Norte, calle D casa 53</t>
  </si>
  <si>
    <t>JB4331E</t>
  </si>
  <si>
    <t>BE701638</t>
  </si>
  <si>
    <t>Andrés Felipe Lopez Alzate</t>
  </si>
  <si>
    <t>62966405</t>
  </si>
  <si>
    <t>Alzateandreslopez@gmail.com</t>
  </si>
  <si>
    <t>Palo Alto, 24 de dic cll 5ta ca134, .</t>
  </si>
  <si>
    <t>9.1157938, -79.5641705</t>
  </si>
  <si>
    <t>JA4396E</t>
  </si>
  <si>
    <t>8-994-1805</t>
  </si>
  <si>
    <t>CRISTIAN EDUARDO ALVARADO GONZALEZ</t>
  </si>
  <si>
    <t>64510536</t>
  </si>
  <si>
    <t>alvarado53cristian@gmail.com</t>
  </si>
  <si>
    <t>Calle colon anexo 2 CA 21</t>
  </si>
  <si>
    <t>JZ4283E</t>
  </si>
  <si>
    <t>8-1030-217</t>
  </si>
  <si>
    <t>ARELIS TORRES</t>
  </si>
  <si>
    <t>65941361</t>
  </si>
  <si>
    <t>arelistorres2332@gmail.com</t>
  </si>
  <si>
    <t>Capira Centro, las colinas casa 14</t>
  </si>
  <si>
    <t>JB4491E</t>
  </si>
  <si>
    <t>8-980-2291</t>
  </si>
  <si>
    <t>Emilie Mayely Blackman Ruiz</t>
  </si>
  <si>
    <t>62853222</t>
  </si>
  <si>
    <t>Mayeliruiz02@gmail.com</t>
  </si>
  <si>
    <t>San Miguel, col Higinio duran apt4 to9</t>
  </si>
  <si>
    <t>898022</t>
  </si>
  <si>
    <t>9.1331420, -79.5450185</t>
  </si>
  <si>
    <t>JU4645E</t>
  </si>
  <si>
    <t>8-993-1718</t>
  </si>
  <si>
    <t>ERIKA NICOLE FRIAS MARTINEZ</t>
  </si>
  <si>
    <t>69880675</t>
  </si>
  <si>
    <t>erikafrias223@gmail.com</t>
  </si>
  <si>
    <t>Ruben Dario, SE2 etapa 2 casa 41</t>
  </si>
  <si>
    <t>JL4482E</t>
  </si>
  <si>
    <t>8-798-1492</t>
  </si>
  <si>
    <t>RAUL RAMIREZ GUTIERREZ</t>
  </si>
  <si>
    <t>69818781</t>
  </si>
  <si>
    <t>raul_h_ramirez@hotmail.com</t>
  </si>
  <si>
    <t xml:space="preserve"> Urb. Villa de Las Fuentes 2 , 2da Ca D66</t>
  </si>
  <si>
    <t>9.0150917, -79.5382171</t>
  </si>
  <si>
    <t>JL4718E</t>
  </si>
  <si>
    <t>8-874-528</t>
  </si>
  <si>
    <t>Jorge Enrique Carrasquilla Ledezma</t>
  </si>
  <si>
    <t>66207450</t>
  </si>
  <si>
    <t>enrriquecamilo516@gmail.com</t>
  </si>
  <si>
    <t>Calle Higinio apt 4 torre 9 calidonia</t>
  </si>
  <si>
    <t>JA4974E</t>
  </si>
  <si>
    <t>8-889-1619</t>
  </si>
  <si>
    <t>Ida Mayuri Lara Espinosa</t>
  </si>
  <si>
    <t>69086003</t>
  </si>
  <si>
    <t>Laramayuri4@gmail.com</t>
  </si>
  <si>
    <t>Chorrillo 23 oeste torre 3 3-59,</t>
  </si>
  <si>
    <t>8.9522250, -79.5390801</t>
  </si>
  <si>
    <t>JG5302E</t>
  </si>
  <si>
    <t>8-771-466</t>
  </si>
  <si>
    <t>ALEX ALBERTO CASTILLO</t>
  </si>
  <si>
    <t>64278880</t>
  </si>
  <si>
    <t>alexcastillo198123@gmail.com</t>
  </si>
  <si>
    <t>24 de Diciembre URB.nurvo casaE-269</t>
  </si>
  <si>
    <t>9.09410,-79.34622</t>
  </si>
  <si>
    <t>JU5423E</t>
  </si>
  <si>
    <t>3-734-289</t>
  </si>
  <si>
    <t>José Francisco Acosta de Castro</t>
  </si>
  <si>
    <t>68745282</t>
  </si>
  <si>
    <t>mariazael.03@gmail.com</t>
  </si>
  <si>
    <t>Burunga, arraijan calle principal ca82</t>
  </si>
  <si>
    <t>8.9721579, -79.6620584</t>
  </si>
  <si>
    <t>JQ5371E</t>
  </si>
  <si>
    <t>8-497-896</t>
  </si>
  <si>
    <t>ANGEL RIVERA WARD</t>
  </si>
  <si>
    <t>65254807</t>
  </si>
  <si>
    <t>Morenoyaremis14@gmail.com</t>
  </si>
  <si>
    <t>Ciudad radial</t>
  </si>
  <si>
    <t>9.0412755,-79.43139289</t>
  </si>
  <si>
    <t>JUAN ALEXANDER LOPEZ SANTOS</t>
  </si>
  <si>
    <t>JE0880E</t>
  </si>
  <si>
    <t>8-375-21</t>
  </si>
  <si>
    <t>Tamara Elisa Feres Morgan</t>
  </si>
  <si>
    <t>68047356</t>
  </si>
  <si>
    <t>Dayanaalleyne@gmail.com</t>
  </si>
  <si>
    <t>Monte oscuro</t>
  </si>
  <si>
    <t>9.0206919,-79.49732809</t>
  </si>
  <si>
    <t>KENILETH DARIANETH CHASE ARANCIBIA</t>
  </si>
  <si>
    <t>JX1231E</t>
  </si>
  <si>
    <t>8-841-252</t>
  </si>
  <si>
    <t>CARLOS ANTONIO CAICEDO</t>
  </si>
  <si>
    <t>62750430</t>
  </si>
  <si>
    <t>Antonioccaicedo2@gmail.com</t>
  </si>
  <si>
    <t>9.077602,-79.421616</t>
  </si>
  <si>
    <t>JR2530E</t>
  </si>
  <si>
    <t>8-1031-305</t>
  </si>
  <si>
    <t>Bryan Erick Machuca</t>
  </si>
  <si>
    <t>67560698</t>
  </si>
  <si>
    <t>Angelaadames2662@icloud.com</t>
  </si>
  <si>
    <t xml:space="preserve">Santa Ana </t>
  </si>
  <si>
    <t>Pa1005190110</t>
  </si>
  <si>
    <t>JV3233E</t>
  </si>
  <si>
    <t>4-823-1673</t>
  </si>
  <si>
    <t xml:space="preserve">José Gabriel Díaz </t>
  </si>
  <si>
    <t>67185043</t>
  </si>
  <si>
    <t>Antonyalvares12@gmail.com</t>
  </si>
  <si>
    <t>8.9536342,-79.54321639</t>
  </si>
  <si>
    <t>JQ3942E</t>
  </si>
  <si>
    <t>8-452-963</t>
  </si>
  <si>
    <t>Zulayda Gonzalez</t>
  </si>
  <si>
    <t>63714311</t>
  </si>
  <si>
    <t>Xavier5581001@gmail.com</t>
  </si>
  <si>
    <t>8.83091239,-79.8161557</t>
  </si>
  <si>
    <t>JD4315E</t>
  </si>
  <si>
    <t>8-318-373</t>
  </si>
  <si>
    <t>Roberto Hawkins</t>
  </si>
  <si>
    <t>JS4420E</t>
  </si>
  <si>
    <t>Robertoderek2016@gmail.com</t>
  </si>
  <si>
    <t>62210212</t>
  </si>
  <si>
    <t>8.9491801,-79.5452377</t>
  </si>
  <si>
    <t>8-361-605</t>
  </si>
  <si>
    <t>Mayra de gracias Gil</t>
  </si>
  <si>
    <t>69918099</t>
  </si>
  <si>
    <t>Mayrisdegracias@gmail.com</t>
  </si>
  <si>
    <t xml:space="preserve">Concepcion </t>
  </si>
  <si>
    <t>9.04401749,-79.4308279</t>
  </si>
  <si>
    <t>MILVIA MABEL DRAYTON VALDES</t>
  </si>
  <si>
    <t>JF5238D</t>
  </si>
  <si>
    <t>8-848-373</t>
  </si>
  <si>
    <t>ZUYINNI FRANCO</t>
  </si>
  <si>
    <t>67326880</t>
  </si>
  <si>
    <t>Zuyiromero@hotmail.com</t>
  </si>
  <si>
    <t>9.0160934998,-79.4929516</t>
  </si>
  <si>
    <t>JS0171E</t>
  </si>
  <si>
    <t>8-842-1160</t>
  </si>
  <si>
    <t>JULIANA BETHANCOURT ARIAS</t>
  </si>
  <si>
    <t>62585440</t>
  </si>
  <si>
    <t>Julianaba33@gmail.com</t>
  </si>
  <si>
    <t>9.0950796,-70.34221149</t>
  </si>
  <si>
    <t>JB0428E</t>
  </si>
  <si>
    <t xml:space="preserve">Zoila Contreras </t>
  </si>
  <si>
    <t>JY0596E</t>
  </si>
  <si>
    <t>8-273-263</t>
  </si>
  <si>
    <t>JAIME RUIZ</t>
  </si>
  <si>
    <t>66891510</t>
  </si>
  <si>
    <t>Jaimeruizrodri780@gmail.com</t>
  </si>
  <si>
    <t>9.0501256,-79.4349728</t>
  </si>
  <si>
    <t>JQ0590E</t>
  </si>
  <si>
    <t>8-1037-852</t>
  </si>
  <si>
    <t>ALENY ALONSO</t>
  </si>
  <si>
    <t>Alonsoaleyns@gmail.com</t>
  </si>
  <si>
    <t>Mateo itarralde</t>
  </si>
  <si>
    <t>62009161</t>
  </si>
  <si>
    <t>8.950798,-79.543137</t>
  </si>
  <si>
    <t>JJ1837E</t>
  </si>
  <si>
    <t>8-779-1965</t>
  </si>
  <si>
    <t>YANELA CASANOVA</t>
  </si>
  <si>
    <t>64025784</t>
  </si>
  <si>
    <t>Yanelacasanova904@gmail.com</t>
  </si>
  <si>
    <t>San miguelito</t>
  </si>
  <si>
    <t>9.081083,-79.491386</t>
  </si>
  <si>
    <t>JC2042E</t>
  </si>
  <si>
    <t>8-929-1965</t>
  </si>
  <si>
    <t>Cristhpher Williams</t>
  </si>
  <si>
    <t>66579417</t>
  </si>
  <si>
    <t>Cesardakinsamues@gmail.com</t>
  </si>
  <si>
    <t>9.0138569002,-79.50446099</t>
  </si>
  <si>
    <t>JX4469E</t>
  </si>
  <si>
    <t>8-712-2175</t>
  </si>
  <si>
    <t>Georgina Ramirez</t>
  </si>
  <si>
    <t>63706089</t>
  </si>
  <si>
    <t>Domingobrioso1@gmail.com</t>
  </si>
  <si>
    <t>9.0900304,-79.3479638</t>
  </si>
  <si>
    <t>JQ0381E</t>
  </si>
  <si>
    <t>8-817-908</t>
  </si>
  <si>
    <t>FRANCISCO OLMEDO COZZARELLI SANCHEZ</t>
  </si>
  <si>
    <t xml:space="preserve">Jose397@gmail.com </t>
  </si>
  <si>
    <t>Río Abajo av/ la pulida calle oeste 91</t>
  </si>
  <si>
    <t>67741317</t>
  </si>
  <si>
    <t>JM2400E</t>
  </si>
  <si>
    <t>4-701-613</t>
  </si>
  <si>
    <t>Rodrigo Darío Morales</t>
  </si>
  <si>
    <t>61122107</t>
  </si>
  <si>
    <t>Rod.mor16@gmail.com</t>
  </si>
  <si>
    <t>Boquete</t>
  </si>
  <si>
    <t>8.666136802,-82.4288819</t>
  </si>
  <si>
    <t>JX1904E</t>
  </si>
  <si>
    <t>8-441-953</t>
  </si>
  <si>
    <t>YESSICA DOLORES RODRÍGUEZ HERNÁNDEZ</t>
  </si>
  <si>
    <t>62635023</t>
  </si>
  <si>
    <t>Nivollenguerrero@gmail.com</t>
  </si>
  <si>
    <t>Villa grecia</t>
  </si>
  <si>
    <t>9.10203849,-79.5601361001</t>
  </si>
  <si>
    <t>JL2296E</t>
  </si>
  <si>
    <t>8-859-1119</t>
  </si>
  <si>
    <t>NAYROBI MURES DIAZ</t>
  </si>
  <si>
    <t>Muresnairoby@gmail.com</t>
  </si>
  <si>
    <t>El trébol cl3ra ca A79, EL TREBOL No.1, PACORA, PANAMA, PANAMÁ</t>
  </si>
  <si>
    <t>64828333</t>
  </si>
  <si>
    <t>9.114614,-79.335569</t>
  </si>
  <si>
    <t>JI3828E</t>
  </si>
  <si>
    <t>1-717-1276</t>
  </si>
  <si>
    <t>Saleciano Garay</t>
  </si>
  <si>
    <t>Garay0789@gmail.com</t>
  </si>
  <si>
    <t>El llano cl 3ra cs 3462A, EL LLANO, BARRIO COLON, LA CHORRERA, PANAMÁ</t>
  </si>
  <si>
    <t>61759255</t>
  </si>
  <si>
    <t>8.872526,-79.710296</t>
  </si>
  <si>
    <t>JG4618E</t>
  </si>
  <si>
    <t>8-766-1033</t>
  </si>
  <si>
    <t>DAMARIS CAMARGO</t>
  </si>
  <si>
    <t>D53645614@GMAIL.COM</t>
  </si>
  <si>
    <t xml:space="preserve">EL TREBOL 8VA C43, FELIPILLO, 24 DE DICIEMBE, PANAMA </t>
  </si>
  <si>
    <t>63442029</t>
  </si>
  <si>
    <t>9.115041,-79.333919</t>
  </si>
  <si>
    <t>JR5204E</t>
  </si>
  <si>
    <t xml:space="preserve"> 8-743-1488</t>
  </si>
  <si>
    <t xml:space="preserve">Francisco Miranda </t>
  </si>
  <si>
    <t>Fm1462300@gmail.com</t>
  </si>
  <si>
    <t>Cll E paraiso 14-81k, ALTAMIRA, VICTORIANO LORENZO, SAN MIGUELITO, PANAMÁ</t>
  </si>
  <si>
    <t>64588954</t>
  </si>
  <si>
    <t>9.031397,-79.501285</t>
  </si>
  <si>
    <t>JT5029E</t>
  </si>
  <si>
    <t>8-156-70</t>
  </si>
  <si>
    <t>ILSA MARIA SULLIVAN CUADRA</t>
  </si>
  <si>
    <t>61947921</t>
  </si>
  <si>
    <t xml:space="preserve">amantinerodolfo@gmail.com </t>
  </si>
  <si>
    <t>Concepción calle principal casa 929-1</t>
  </si>
  <si>
    <t>9.050245,-79.435131</t>
  </si>
  <si>
    <t>JY1501E</t>
  </si>
  <si>
    <t>PE-8-233</t>
  </si>
  <si>
    <t>RENE CARLOS VEGA BERROA</t>
  </si>
  <si>
    <t>64715247</t>
  </si>
  <si>
    <t>renevega167@mail.com</t>
  </si>
  <si>
    <t>via principal calle quinta casa 7, frente al parquecito alfrente de Robinson</t>
  </si>
  <si>
    <t>8.437740-82.480025</t>
  </si>
  <si>
    <t>JG0003E</t>
  </si>
  <si>
    <t>N-21-1685 DV93</t>
  </si>
  <si>
    <t>YONGSHENG LIN</t>
  </si>
  <si>
    <t>62525981</t>
  </si>
  <si>
    <t>elmundoescolaryfiesta@gmail.com</t>
  </si>
  <si>
    <t>PANAMÁ, CHIBLRE SAN VICENTE CALLE PRINCIPAL CASA 34305</t>
  </si>
  <si>
    <t xml:space="preserve">9.123197,-79.592248 </t>
  </si>
  <si>
    <t>JH1655E</t>
  </si>
  <si>
    <t>8-1049-528</t>
  </si>
  <si>
    <t xml:space="preserve">Ahilin gonzalez  </t>
  </si>
  <si>
    <t>61980579</t>
  </si>
  <si>
    <t>ahilinkm067929@gmail.com</t>
  </si>
  <si>
    <t>PANAMÁ, San Carlos san José el harino casa S/n</t>
  </si>
  <si>
    <t>8.535964,-79.927303</t>
  </si>
  <si>
    <t>JY0707E</t>
  </si>
  <si>
    <t>3-743-2302</t>
  </si>
  <si>
    <t xml:space="preserve">Abdiel avila  </t>
  </si>
  <si>
    <t>67292628</t>
  </si>
  <si>
    <t xml:space="preserve"> yanettdiaz22@gmail.com</t>
  </si>
  <si>
    <t>PANAMÁ, cerró viento  calle principal  08</t>
  </si>
  <si>
    <t>9.078169,-79.461258</t>
  </si>
  <si>
    <t>JQ1900E</t>
  </si>
  <si>
    <t>3-723-724</t>
  </si>
  <si>
    <t>NOEMI BETEGON</t>
  </si>
  <si>
    <t>63982140</t>
  </si>
  <si>
    <t>noemiceballo1@hotmail.com</t>
  </si>
  <si>
    <t>PANAMÁ, pueblo nuevo centro comercial la gran estación calle transismica  piso 2 local 90</t>
  </si>
  <si>
    <t>9.026975,-79.506390</t>
  </si>
  <si>
    <t>JK2534E</t>
  </si>
  <si>
    <t>8-1058-2488</t>
  </si>
  <si>
    <t>ANDRES PEREZ</t>
  </si>
  <si>
    <t>68696981</t>
  </si>
  <si>
    <t>andr4soscxrr2888@gmail.com</t>
  </si>
  <si>
    <t>PANAMÁ, San José Punta barco calle el harino casa 04</t>
  </si>
  <si>
    <t>8.538206,-79.929396</t>
  </si>
  <si>
    <t>JY2965E</t>
  </si>
  <si>
    <t>8-754-2242</t>
  </si>
  <si>
    <t xml:space="preserve">Fernando Rodríguez </t>
  </si>
  <si>
    <t>69580821</t>
  </si>
  <si>
    <t>mr2781912796@gmail.com</t>
  </si>
  <si>
    <t>Panamá, Santiago  Resd ganadería calle principal casa 04</t>
  </si>
  <si>
    <t xml:space="preserve"> 8.046543,-80.943227</t>
  </si>
  <si>
    <t>JA2663E</t>
  </si>
  <si>
    <t>3-715-1604</t>
  </si>
  <si>
    <t xml:space="preserve">Eric Herrera Hernández </t>
  </si>
  <si>
    <t xml:space="preserve"> 62682329</t>
  </si>
  <si>
    <t xml:space="preserve">eric.reveletion@gmail.com    </t>
  </si>
  <si>
    <t>Colon el Guiral calle principal diagonal ala inglésia católica.</t>
  </si>
  <si>
    <t>6268232</t>
  </si>
  <si>
    <t>9.248732,-79.692826</t>
  </si>
  <si>
    <t>JB1016E</t>
  </si>
  <si>
    <t xml:space="preserve"> 8-851-2479</t>
  </si>
  <si>
    <t xml:space="preserve">Katerine Aranza Maldonado cruz </t>
  </si>
  <si>
    <t xml:space="preserve">kathy101730@gmail.com  </t>
  </si>
  <si>
    <t xml:space="preserve">Ubicación: Chepo Santa Isabel calle del puerto. </t>
  </si>
  <si>
    <t>62988443</t>
  </si>
  <si>
    <t>9.162260, -79.090485</t>
  </si>
  <si>
    <t>JL2104E</t>
  </si>
  <si>
    <t>Roberto Fung Chug</t>
  </si>
  <si>
    <t xml:space="preserve">rofuch98@hotmail.com </t>
  </si>
  <si>
    <t xml:space="preserve">Omar Torrijos milla 8 centro comercial mis provincias vía Boyd Roosevelt local 10 </t>
  </si>
  <si>
    <t xml:space="preserve"> 9.068738,-79.517588</t>
  </si>
  <si>
    <t>JB2959E</t>
  </si>
  <si>
    <t>8-814-276</t>
  </si>
  <si>
    <t>Kayreem Nilesh Tam Rodriguez</t>
  </si>
  <si>
    <t>66670126</t>
  </si>
  <si>
    <t xml:space="preserve">kaireentamr@gmail.com    </t>
  </si>
  <si>
    <t xml:space="preserve">pacora palo alto calle 11 casa 303 </t>
  </si>
  <si>
    <t>9.107963,-79.342889</t>
  </si>
  <si>
    <t>JD3720E</t>
  </si>
  <si>
    <t>5-716-137</t>
  </si>
  <si>
    <t>Edilberto Doguirama Minguisama</t>
  </si>
  <si>
    <t xml:space="preserve">edilbertodogirama10@gmail.com   </t>
  </si>
  <si>
    <t xml:space="preserve">José Domingo Espinar cerro viento rural calle principal casa 28 </t>
  </si>
  <si>
    <t>9.06590,-79.470906</t>
  </si>
  <si>
    <t>JF5112E</t>
  </si>
  <si>
    <t xml:space="preserve"> E-8-216887DV 5</t>
  </si>
  <si>
    <t xml:space="preserve">Marcel Yépez Márquez </t>
  </si>
  <si>
    <t>68579281</t>
  </si>
  <si>
    <t xml:space="preserve">marcelymarquez@gmail.com   </t>
  </si>
  <si>
    <t xml:space="preserve">sabanitas Santa Rita calle principal local 5 </t>
  </si>
  <si>
    <t>9.349547,-79.805313</t>
  </si>
  <si>
    <t>JI4969E</t>
  </si>
  <si>
    <t>8-976-1687</t>
  </si>
  <si>
    <t xml:space="preserve">Bairon Óscar Santos Bernal </t>
  </si>
  <si>
    <t>68087024</t>
  </si>
  <si>
    <t xml:space="preserve">melaniah987@gmail.com </t>
  </si>
  <si>
    <t>Santa Ana patio Pinel piso 4 apartamento 401</t>
  </si>
  <si>
    <t xml:space="preserve">8.952430,-79.543226 </t>
  </si>
  <si>
    <t>JY5305E</t>
  </si>
  <si>
    <t>8-831-149</t>
  </si>
  <si>
    <t>EMS SUPPLIES, S.A.</t>
  </si>
  <si>
    <t>68532446</t>
  </si>
  <si>
    <t>info@emsambulancias.net</t>
  </si>
  <si>
    <t xml:space="preserve"> Panamá Oeste Arraiján Vista Alegre CC Altos de Caceres Calle Principal Local 1 PB</t>
  </si>
  <si>
    <t xml:space="preserve">8.935145, -79.688143 </t>
  </si>
  <si>
    <t xml:space="preserve">ANGEL LUIS CASTILLO </t>
  </si>
  <si>
    <t>JC3057E</t>
  </si>
  <si>
    <t>8-528-1070</t>
  </si>
  <si>
    <t xml:space="preserve">RICARDO ENRIQUE KOMATSU MUÑOZ </t>
  </si>
  <si>
    <t>6402-9953</t>
  </si>
  <si>
    <t>gomez.eloreynf@gmail.com</t>
  </si>
  <si>
    <t>PANAMÁ OESTE, LA CHORRERA, HERRERA, LA MENDOZA BDA. LA ESTANCIA, CALLE PRINCIPAL, CASA # 313</t>
  </si>
  <si>
    <t>64029953</t>
  </si>
  <si>
    <t>8.913855,-79.795055</t>
  </si>
  <si>
    <t>JY5080D</t>
  </si>
  <si>
    <t>E-8-165745</t>
  </si>
  <si>
    <t>MARÍA ALTAGRACIA VERAS</t>
  </si>
  <si>
    <t>6726-7326</t>
  </si>
  <si>
    <t>verasmaria1016@gmail.com</t>
  </si>
  <si>
    <t>COCLÉ, RÍO HATO, RÍO HATO, VÍA INTERAMERICANA BAR DON TULI</t>
  </si>
  <si>
    <t>67267326</t>
  </si>
  <si>
    <t>8.379512,-80.165587</t>
  </si>
  <si>
    <t>JR3184E</t>
  </si>
  <si>
    <t>8-908-486</t>
  </si>
  <si>
    <t xml:space="preserve">MAIKOL NAZARIO CANESSA HERRERA </t>
  </si>
  <si>
    <t>6625-5093</t>
  </si>
  <si>
    <t>mcanessa32@gmail.com</t>
  </si>
  <si>
    <t>PANAMÁ OESTE, JUAN DEMOSTENES AROSEMENA, BRISAS DEL GOLF, CALLE 29-A10058, CASA L-58</t>
  </si>
  <si>
    <t>6625509</t>
  </si>
  <si>
    <t xml:space="preserve">8.980718,-79.716282 </t>
  </si>
  <si>
    <t>JO2635E</t>
  </si>
  <si>
    <t>8-899-2493</t>
  </si>
  <si>
    <t xml:space="preserve">EDILBERTO GABRIEL DIAZ CASTILLO </t>
  </si>
  <si>
    <t>6298-8449</t>
  </si>
  <si>
    <t>jizazmelendez@gmail.com</t>
  </si>
  <si>
    <t>PANAMÁ OESTE, LA CHORRERA, BARRIO BALBOA, URB. AVENIDA DE LAS AMÉRICAS, CALLE PRINCIPAL, CASA S/N</t>
  </si>
  <si>
    <t>6298844</t>
  </si>
  <si>
    <t>8.878876,-79.781587</t>
  </si>
  <si>
    <t>JO4945E</t>
  </si>
  <si>
    <t>2-739-2496</t>
  </si>
  <si>
    <t xml:space="preserve">KEVIN ALEXANDER CÁRDENAS HERRERA </t>
  </si>
  <si>
    <t>67136369</t>
  </si>
  <si>
    <t xml:space="preserve">jaimeortega718@gmail.com </t>
  </si>
  <si>
    <t xml:space="preserve">PANAMÁ OESTE, ARRAIJÁN, BURUNGA, BDA. LA 2000, CALLE CHIRIQUÍ FINAL, CASA S /N </t>
  </si>
  <si>
    <t>8.962830,-79.663219</t>
  </si>
  <si>
    <t>JR4676E</t>
  </si>
  <si>
    <t>8-850-1393</t>
  </si>
  <si>
    <t xml:space="preserve">JAVIER DE JESUS ESCARPETA MARTÍNEZ </t>
  </si>
  <si>
    <t>67073124</t>
  </si>
  <si>
    <t>denissemariegonzalez@gmail.com</t>
  </si>
  <si>
    <t>PANAMÁ OESTE, LA CHORRERA, HERRERA, RESID. VALLE REAL, CALLE 3RA, CASA #264</t>
  </si>
  <si>
    <t>8.904197,-79.790117</t>
  </si>
  <si>
    <t>JE5292E</t>
  </si>
  <si>
    <t>8-500-397</t>
  </si>
  <si>
    <t>IBETH DEL CARMEN CARVAJAL JULIO PUGA</t>
  </si>
  <si>
    <t>65088673</t>
  </si>
  <si>
    <t>jimc0994@gmail.com</t>
  </si>
  <si>
    <t>PANAMÁ OESTE, ARRAIJÁN, BDA. THATCHER, CALLE 5TA, CASA #3517</t>
  </si>
  <si>
    <t>8.953577,-79.656640</t>
  </si>
  <si>
    <t>JS4395E</t>
  </si>
  <si>
    <t>155682512-2-2019 DV89</t>
  </si>
  <si>
    <t xml:space="preserve">68532446 </t>
  </si>
  <si>
    <t xml:space="preserve"> info@emsambulancias.net</t>
  </si>
  <si>
    <t xml:space="preserve">JOEL ATENCIO </t>
  </si>
  <si>
    <t>JD2109E</t>
  </si>
  <si>
    <t>3-706-533</t>
  </si>
  <si>
    <t xml:space="preserve">Guillermo Antonio Glasgow beckford </t>
  </si>
  <si>
    <t>6212-7285</t>
  </si>
  <si>
    <t xml:space="preserve">yankeeboys4ever@gmail.com </t>
  </si>
  <si>
    <t xml:space="preserve"> Cristóbal este , colon el nazareno sector A vereda  c-93</t>
  </si>
  <si>
    <t>62127285</t>
  </si>
  <si>
    <t xml:space="preserve">9.339837, - 79.867673 </t>
  </si>
  <si>
    <t>JA1034E</t>
  </si>
  <si>
    <t>8-851-2479</t>
  </si>
  <si>
    <t>Vianka Nilsa Phillips Jones</t>
  </si>
  <si>
    <t>edgardo9514@gmail.com</t>
  </si>
  <si>
    <t xml:space="preserve">Chorrera barrio colon barrio vega casa 3233 Entrando por comasa </t>
  </si>
  <si>
    <t>63946331</t>
  </si>
  <si>
    <t>8.880746, - 79.777008</t>
  </si>
  <si>
    <t>JN2266E</t>
  </si>
  <si>
    <t>BG713321</t>
  </si>
  <si>
    <t>ESTEBAN VELASCO</t>
  </si>
  <si>
    <t>6553-1018</t>
  </si>
  <si>
    <t>freehouse200@gmail.com</t>
  </si>
  <si>
    <t xml:space="preserve"> Parque Lefevre santa Elena calle principal c 78-11</t>
  </si>
  <si>
    <t>6553101</t>
  </si>
  <si>
    <t>9.017331,- 79.485809</t>
  </si>
  <si>
    <t>JQ3061E</t>
  </si>
  <si>
    <t>8-483-913</t>
  </si>
  <si>
    <t>Asuncion Rizo Garibaldo</t>
  </si>
  <si>
    <t>6640-2496</t>
  </si>
  <si>
    <t>ce.martin10@hotmail.com</t>
  </si>
  <si>
    <t>Fernández de Córdoba  pueblo nuevo calle 22 la salinas lote 25,531</t>
  </si>
  <si>
    <t>66402496</t>
  </si>
  <si>
    <t>9.019286, -79.515704</t>
  </si>
  <si>
    <t>JZ3636E</t>
  </si>
  <si>
    <t xml:space="preserve"> 8-483-913 DV0</t>
  </si>
  <si>
    <t>Asunción rizo garibaldo</t>
  </si>
  <si>
    <t xml:space="preserve">ce.martin10@hotmail.com </t>
  </si>
  <si>
    <t xml:space="preserve">Fernadez de Córdoba pueblo nuevo calle 42 local 1 antes de la iglesia de pueblo nuevo </t>
  </si>
  <si>
    <t>6640249</t>
  </si>
  <si>
    <t>JY3414E</t>
  </si>
  <si>
    <t>8-749-1041 DV97</t>
  </si>
  <si>
    <t>MARITZA ICELA ROJAS CASTILLERO</t>
  </si>
  <si>
    <t xml:space="preserve"> 6613-2154 </t>
  </si>
  <si>
    <t>Maritzaseguros@hotmail.com</t>
  </si>
  <si>
    <t>San Miguelito Omar Torrijos el valle de san Isidro calle principal casa G- 166</t>
  </si>
  <si>
    <t>661321</t>
  </si>
  <si>
    <t>9.071747, - 79.507333</t>
  </si>
  <si>
    <t>JC4736E</t>
  </si>
  <si>
    <t>E-8-108942DV1</t>
  </si>
  <si>
    <t>Yeinmin Zapata Henao</t>
  </si>
  <si>
    <t>6228-0156</t>
  </si>
  <si>
    <t>yeinminzapata@gmail.Com</t>
  </si>
  <si>
    <t>Rufina Alfaro Barrio Praderas de San Antonio Calle 277 Diagonal a Piscina Comunal</t>
  </si>
  <si>
    <t>6228015</t>
  </si>
  <si>
    <t>JV3073E</t>
  </si>
  <si>
    <t>PN0212388</t>
  </si>
  <si>
    <t xml:space="preserve">Marjory de León </t>
  </si>
  <si>
    <t>6858-2886</t>
  </si>
  <si>
    <t>marjorydeleon2006@gmail.com</t>
  </si>
  <si>
    <t>Playa Leona Bda. Altos de la Pradera Calle M2 Casa 508</t>
  </si>
  <si>
    <t>6858288</t>
  </si>
  <si>
    <t>8.818854,-79.802076</t>
  </si>
  <si>
    <t>JF2601E</t>
  </si>
  <si>
    <t xml:space="preserve"> E-8-229048</t>
  </si>
  <si>
    <t>Nini Johana Toro Galeano</t>
  </si>
  <si>
    <t>6842-5472</t>
  </si>
  <si>
    <t>johana050@gmail.com</t>
  </si>
  <si>
    <t>Parque Lefevre Barrio Chanis Urb. Chanis Casa A17</t>
  </si>
  <si>
    <t>6842547</t>
  </si>
  <si>
    <t>JI3079E</t>
  </si>
  <si>
    <t>E-8-168047</t>
  </si>
  <si>
    <t>Israel Group S. A</t>
  </si>
  <si>
    <t>68189037</t>
  </si>
  <si>
    <t>Israelgroupsa@gmail.com</t>
  </si>
  <si>
    <t xml:space="preserve"> Jose Domingo Espinar Barrio El Crisol Calle Principal Edificio PH City Plaza</t>
  </si>
  <si>
    <t>6818903</t>
  </si>
  <si>
    <t>9.043888,-79.470129</t>
  </si>
  <si>
    <t>JF2260E</t>
  </si>
  <si>
    <t xml:space="preserve"> E-8-87680</t>
  </si>
  <si>
    <t>Qiuxia Zou</t>
  </si>
  <si>
    <t>6821-6871</t>
  </si>
  <si>
    <t>809977150@gmail.com</t>
  </si>
  <si>
    <t>Capira Barrio Plaza Capira Lidice Calle Principal Urb Plaza Capira Casa 2</t>
  </si>
  <si>
    <t>6821687</t>
  </si>
  <si>
    <t>8.744275,-79.913082</t>
  </si>
  <si>
    <t>JC3414E</t>
  </si>
  <si>
    <t>2-720-1099</t>
  </si>
  <si>
    <t>Exdi Alexander López</t>
  </si>
  <si>
    <t>6174-3761</t>
  </si>
  <si>
    <t>alexlopo71487@gmail.com</t>
  </si>
  <si>
    <t>Parque Lefevre Barrio Chanis AV. Sta Elena Feria del Sabor 2 Loc. S/N</t>
  </si>
  <si>
    <t>6174376</t>
  </si>
  <si>
    <t xml:space="preserve"> 9.015948,-79.487671</t>
  </si>
  <si>
    <t>JI4177E</t>
  </si>
  <si>
    <t>E-8-188085</t>
  </si>
  <si>
    <t>Varinia Betzabeth Corredor</t>
  </si>
  <si>
    <t>69485711</t>
  </si>
  <si>
    <t>irvingricardo@yahoo.com</t>
  </si>
  <si>
    <t xml:space="preserve">Panamá Oeste Arraiján Vacamonte Residencial Corotú Calle 9na. </t>
  </si>
  <si>
    <t>8.9101573,-79.7061957</t>
  </si>
  <si>
    <t>JJ2980E</t>
  </si>
  <si>
    <t>167064240</t>
  </si>
  <si>
    <t>Eliana Carolina Martinez Azuaje</t>
  </si>
  <si>
    <t>63227692</t>
  </si>
  <si>
    <t>elianacma23@gmail.com</t>
  </si>
  <si>
    <t xml:space="preserve"> juan Diaz, Altos de las Acacias calle 4 casa 148</t>
  </si>
  <si>
    <t>9.055079,-79.422529</t>
  </si>
  <si>
    <t>JH2102E</t>
  </si>
  <si>
    <t>2-708-952</t>
  </si>
  <si>
    <t>PRODUCTOS DE CARNE, S.A.</t>
  </si>
  <si>
    <t>69991767</t>
  </si>
  <si>
    <t>Contabilidad@carnesdelpais.com</t>
  </si>
  <si>
    <t xml:space="preserve">Penonomé, plaza comercial center , calle centenario , piso 6,  oficina 1 </t>
  </si>
  <si>
    <t>8.517922, -80.353397</t>
  </si>
  <si>
    <t>JS4062E</t>
  </si>
  <si>
    <t>8-987-2150</t>
  </si>
  <si>
    <t>Amaray Elizabeth Aguilar Lozada</t>
  </si>
  <si>
    <t>62541858</t>
  </si>
  <si>
    <t>elizabethaguilaramaraylozada@gmail.com</t>
  </si>
  <si>
    <t>Chame bejuco calle la Soberana casa 12</t>
  </si>
  <si>
    <t>8.595080,-79.890470</t>
  </si>
  <si>
    <t>JJ5284E</t>
  </si>
  <si>
    <t>8-211-207</t>
  </si>
  <si>
    <t>Iciar Yesenia Nieto Smith</t>
  </si>
  <si>
    <t>69105081</t>
  </si>
  <si>
    <t>iciar.nieto57@gmail.com</t>
  </si>
  <si>
    <t xml:space="preserve">Capira Centro, calle José Agustín Arango, bajando la alcaldía a mano derecha </t>
  </si>
  <si>
    <t>8.758356,-79.875798</t>
  </si>
  <si>
    <t xml:space="preserve">ANGEL MANUEL MARCIAGA QUIEL </t>
  </si>
  <si>
    <t>JQ0586E</t>
  </si>
  <si>
    <t xml:space="preserve">BC420320 </t>
  </si>
  <si>
    <t xml:space="preserve">DIANA SANCHEZ </t>
  </si>
  <si>
    <t>dianademichelena@gmail.com</t>
  </si>
  <si>
    <t>BUENA VISTA CALLE 3 D471</t>
  </si>
  <si>
    <t>JS0459E</t>
  </si>
  <si>
    <t>E-8-187467</t>
  </si>
  <si>
    <t xml:space="preserve">JOSEFA RODRIGUEZ </t>
  </si>
  <si>
    <t>sastreriadilsa19@gmail.com</t>
  </si>
  <si>
    <t>SAN FRANCISCO EDIF ANA KARINA PB A7</t>
  </si>
  <si>
    <t>JW2145E</t>
  </si>
  <si>
    <t>8-808-1008</t>
  </si>
  <si>
    <t>JONIA CABALLERO</t>
  </si>
  <si>
    <t xml:space="preserve">Smartwayinstitute507@gmail.com </t>
  </si>
  <si>
    <t>Pueblo Nuevo la gran estación local 82</t>
  </si>
  <si>
    <t>62122397</t>
  </si>
  <si>
    <t>9.026836,-79.506428</t>
  </si>
  <si>
    <t>JA2946E</t>
  </si>
  <si>
    <t>E-8-204797</t>
  </si>
  <si>
    <t xml:space="preserve">Yue San Fung Zheng </t>
  </si>
  <si>
    <t xml:space="preserve">Fyuesan@gmail.com </t>
  </si>
  <si>
    <t xml:space="preserve">Pedasi centro </t>
  </si>
  <si>
    <t>63078197</t>
  </si>
  <si>
    <t>7.531285,-80.026741</t>
  </si>
  <si>
    <t>JU4425E</t>
  </si>
  <si>
    <t>8-769-2445</t>
  </si>
  <si>
    <t xml:space="preserve">CRISTOBAL  RODRIGUEZ BRUCE </t>
  </si>
  <si>
    <t>2344556</t>
  </si>
  <si>
    <t>crbruce11@gmail.com</t>
  </si>
  <si>
    <t xml:space="preserve">VERACRUZ </t>
  </si>
  <si>
    <t>69683173</t>
  </si>
  <si>
    <t>8.893870691407377, -79.60249186205627</t>
  </si>
  <si>
    <t>JF0083E</t>
  </si>
  <si>
    <t>8-873-1837</t>
  </si>
  <si>
    <t xml:space="preserve">Black Market Pty Inc </t>
  </si>
  <si>
    <t>2117139</t>
  </si>
  <si>
    <t>r.nunez@bmty.com</t>
  </si>
  <si>
    <t xml:space="preserve">CENTURY TOWER </t>
  </si>
  <si>
    <t>60545878</t>
  </si>
  <si>
    <t>9.002911399406408, -79.53257040438342</t>
  </si>
  <si>
    <t>JX0176E</t>
  </si>
  <si>
    <t>E-8-108400</t>
  </si>
  <si>
    <t xml:space="preserve">RIMSB GROUP CORP </t>
  </si>
  <si>
    <t>r.marin@msb.com.pa</t>
  </si>
  <si>
    <t>BETANIA , 68 OESTE</t>
  </si>
  <si>
    <t>62454343</t>
  </si>
  <si>
    <t>9.007094,-79.526532</t>
  </si>
  <si>
    <t>JQ1360E</t>
  </si>
  <si>
    <t>8-709-848</t>
  </si>
  <si>
    <t>EDILSA ESTHER CEDEÑO RODRIGUEZ</t>
  </si>
  <si>
    <t>4536262</t>
  </si>
  <si>
    <t>edilsaestherc@gmail.com</t>
  </si>
  <si>
    <t>EL LIMON</t>
  </si>
  <si>
    <t>LIMON                                             </t>
  </si>
  <si>
    <t>61144873</t>
  </si>
  <si>
    <t xml:space="preserve">9.298470519198453, -79.78458831662815 </t>
  </si>
  <si>
    <t>JO1748E</t>
  </si>
  <si>
    <t>8-979-1266</t>
  </si>
  <si>
    <t xml:space="preserve">INNOVA PLUS TECH CORP </t>
  </si>
  <si>
    <t>2949556</t>
  </si>
  <si>
    <t xml:space="preserve">	yrodriguez@vengemovil.com.pa</t>
  </si>
  <si>
    <t>BETANIA , ELDORADO MALL</t>
  </si>
  <si>
    <t>62778383</t>
  </si>
  <si>
    <t>9.009534268257779, -79.53456291538052</t>
  </si>
  <si>
    <t>JQ1894E</t>
  </si>
  <si>
    <t>Andres Olmedo Lopez De Busto</t>
  </si>
  <si>
    <t xml:space="preserve">	andres@multiempaquespma.com</t>
  </si>
  <si>
    <t xml:space="preserve">SAN FRANCISCO , VIA ESPAÑA , VISTA PARK </t>
  </si>
  <si>
    <t>2835317</t>
  </si>
  <si>
    <t>9.00661927227164, -79.50823612604374</t>
  </si>
  <si>
    <t>JR2375E</t>
  </si>
  <si>
    <t>8-718-1451</t>
  </si>
  <si>
    <t>MAYRA ELIZABETH TURZA SOTO</t>
  </si>
  <si>
    <t>2055927</t>
  </si>
  <si>
    <t>mayra.feliz1806@gmail.com</t>
  </si>
  <si>
    <t xml:space="preserve">BETANIAS ,GLORIA </t>
  </si>
  <si>
    <t>63734725</t>
  </si>
  <si>
    <t xml:space="preserve">9.017954389152813, -79.52931836205481 </t>
  </si>
  <si>
    <t>JL4197E</t>
  </si>
  <si>
    <t>8-969-1912</t>
  </si>
  <si>
    <t xml:space="preserve">JEYNETH ROSELYNE ARAUZ ESPINOZA </t>
  </si>
  <si>
    <t>8673676</t>
  </si>
  <si>
    <t>jeyjoselyne@gmail.com</t>
  </si>
  <si>
    <t>HERRERA</t>
  </si>
  <si>
    <t>68498251</t>
  </si>
  <si>
    <t>8.905733939120934, -79.79582095146016</t>
  </si>
  <si>
    <t>JT4700E</t>
  </si>
  <si>
    <t xml:space="preserve">RICARDO J ALFARO </t>
  </si>
  <si>
    <t>9.002936935711826, -79.53257101721901</t>
  </si>
  <si>
    <t>JD0174E</t>
  </si>
  <si>
    <t>C03699696</t>
  </si>
  <si>
    <t>Gabriela Azucena Carmona</t>
  </si>
  <si>
    <t>2274891</t>
  </si>
  <si>
    <t>soporte.tecnocar507@gmail.com</t>
  </si>
  <si>
    <t>68049552</t>
  </si>
  <si>
    <t>9.020313269872485, -79.50760009758264</t>
  </si>
  <si>
    <t>JE0086E</t>
  </si>
  <si>
    <t>8-292-719</t>
  </si>
  <si>
    <t>Leonor Isabel Espinosa Madrid</t>
  </si>
  <si>
    <t xml:space="preserve"> 64509215</t>
  </si>
  <si>
    <t>leonorsanfrancisco01@gmail.com</t>
  </si>
  <si>
    <t xml:space="preserve">Veracruz calle juan jimenez restaurante rancho ozzie </t>
  </si>
  <si>
    <t>6450921</t>
  </si>
  <si>
    <t xml:space="preserve">8.894158990563131, -79.60323803991197 </t>
  </si>
  <si>
    <t>JT0264E</t>
  </si>
  <si>
    <t>E-8-209154</t>
  </si>
  <si>
    <t>Pedro Montes</t>
  </si>
  <si>
    <t>2282796</t>
  </si>
  <si>
    <t>pedroamontes2018@gmail.com</t>
  </si>
  <si>
    <t xml:space="preserve">san francisco 5 A sur los fund, </t>
  </si>
  <si>
    <t>65796013</t>
  </si>
  <si>
    <t xml:space="preserve">8.99007917181375, -79.50676193991086 </t>
  </si>
  <si>
    <t>JR1472E</t>
  </si>
  <si>
    <t>8-518-1307</t>
  </si>
  <si>
    <t>Noctem Securitatis,S.A</t>
  </si>
  <si>
    <t>2392243</t>
  </si>
  <si>
    <t>g_general@noctemsecuritatispa.com</t>
  </si>
  <si>
    <t xml:space="preserve"> urbanizacion brisas del golf  Calle   entrada via instituto justo arosemena casa  residencial Golf Garden</t>
  </si>
  <si>
    <t>6060639</t>
  </si>
  <si>
    <t xml:space="preserve">9.074586261030717, -79.47043336874597 </t>
  </si>
  <si>
    <t>JY1348E</t>
  </si>
  <si>
    <t>8-731-1795</t>
  </si>
  <si>
    <t>IRMA LAW</t>
  </si>
  <si>
    <t>66760244</t>
  </si>
  <si>
    <t>info@biosinfex.com</t>
  </si>
  <si>
    <t xml:space="preserve">Betania  los angeles calle 63 casa 31 </t>
  </si>
  <si>
    <t>9.00084807958559, -79.52950991107465</t>
  </si>
  <si>
    <t>JF4609E</t>
  </si>
  <si>
    <t>2-746-1088</t>
  </si>
  <si>
    <t>KILMARA GONZALEZ GONZALEZ</t>
  </si>
  <si>
    <t>6953-2721</t>
  </si>
  <si>
    <t>kilmarag21@gmail.com</t>
  </si>
  <si>
    <t>BARRIO UNIDO</t>
  </si>
  <si>
    <t>6953272</t>
  </si>
  <si>
    <t>8.236146702123628, -80.53997554289862</t>
  </si>
  <si>
    <t>JB2052E</t>
  </si>
  <si>
    <t>8-716-1749</t>
  </si>
  <si>
    <t>Jessie Mariell Arauz Aguilar de Banchon</t>
  </si>
  <si>
    <t>banchondavis2013@hotmail.com</t>
  </si>
  <si>
    <t>Panama Oeste, Juan D. Arosemena, Principal, Puerta De Hierro</t>
  </si>
  <si>
    <t>62057859</t>
  </si>
  <si>
    <t>8.934107,, -79.725110</t>
  </si>
  <si>
    <t>JG0743E</t>
  </si>
  <si>
    <t>8-978-215</t>
  </si>
  <si>
    <t>ELENA MARIN</t>
  </si>
  <si>
    <t>elenacaridad162@gmail.com</t>
  </si>
  <si>
    <t>Parque Lefevre,a un costado del súper 99</t>
  </si>
  <si>
    <t>66571436</t>
  </si>
  <si>
    <t>9.012738,-79.499517</t>
  </si>
  <si>
    <t>JR1315E</t>
  </si>
  <si>
    <t>8-312-856</t>
  </si>
  <si>
    <t xml:space="preserve">Héctor Anibal Talavera Rodríguez </t>
  </si>
  <si>
    <t>autos.david@hotmail.es</t>
  </si>
  <si>
    <t>Vía cincuentenario pH galería San Cristóbal</t>
  </si>
  <si>
    <t>64995435</t>
  </si>
  <si>
    <t>9.028179,-79.489135</t>
  </si>
  <si>
    <t>JE2055E</t>
  </si>
  <si>
    <t>6-729-524</t>
  </si>
  <si>
    <t>MARYORIS MARTINEZ</t>
  </si>
  <si>
    <t>isaiasvargas2628@icloud.com</t>
  </si>
  <si>
    <t>Monagrillo ,calle Esté A</t>
  </si>
  <si>
    <t>64315721</t>
  </si>
  <si>
    <t>7.979345,-80.453348</t>
  </si>
  <si>
    <t>JL3428E</t>
  </si>
  <si>
    <t>E-8-146298</t>
  </si>
  <si>
    <t xml:space="preserve">Oscar Faustino Gómez Huamancaja </t>
  </si>
  <si>
    <t>oscarfgomezh01@gmail.com</t>
  </si>
  <si>
    <t>Ciudad Radial</t>
  </si>
  <si>
    <t>MIRAFLORES                                        </t>
  </si>
  <si>
    <t>62454134</t>
  </si>
  <si>
    <t>9.040474,-79.428518</t>
  </si>
  <si>
    <t>JV3613E</t>
  </si>
  <si>
    <t>8-952-179</t>
  </si>
  <si>
    <t xml:space="preserve">Jorge Felipe Wang Zhong </t>
  </si>
  <si>
    <t>jorgewang497@gmail.com</t>
  </si>
  <si>
    <t xml:space="preserve">Betania mini súper la felicidad </t>
  </si>
  <si>
    <t>69002626</t>
  </si>
  <si>
    <t>8.993057,-79.535064</t>
  </si>
  <si>
    <t>JA3766E</t>
  </si>
  <si>
    <t>176262862</t>
  </si>
  <si>
    <t xml:space="preserve">Mao Mock </t>
  </si>
  <si>
    <t>maohengmockcen@gmail.com</t>
  </si>
  <si>
    <t xml:space="preserve">Urbanización,Serlin </t>
  </si>
  <si>
    <t>67214094</t>
  </si>
  <si>
    <t>7.978280,-80.456077</t>
  </si>
  <si>
    <t>JZ3970E</t>
  </si>
  <si>
    <t>E-8-82093</t>
  </si>
  <si>
    <t xml:space="preserve">Wenxin Hu </t>
  </si>
  <si>
    <t>2576344</t>
  </si>
  <si>
    <t>astroaudio@hotmail.com</t>
  </si>
  <si>
    <t>Altos del country 2000</t>
  </si>
  <si>
    <t>OBARRIO                                           </t>
  </si>
  <si>
    <t>67033120</t>
  </si>
  <si>
    <t>9.045860,-79.526148</t>
  </si>
  <si>
    <t>JT4028E</t>
  </si>
  <si>
    <t>EM4198528</t>
  </si>
  <si>
    <t xml:space="preserve">Liu Runcheng </t>
  </si>
  <si>
    <t>1076937653leon@gmail.com</t>
  </si>
  <si>
    <t xml:space="preserve">Loma coba , plaza Loma Center </t>
  </si>
  <si>
    <t>LA REPRESA                                        </t>
  </si>
  <si>
    <t>62160620</t>
  </si>
  <si>
    <t>8.950481,-79.633767</t>
  </si>
  <si>
    <t>JE4308E</t>
  </si>
  <si>
    <t>3-720-1563</t>
  </si>
  <si>
    <t>SHARINIA ZATMARY BAZAN LOPEZ</t>
  </si>
  <si>
    <t>Bazanshari@gmail.com</t>
  </si>
  <si>
    <t>66945869</t>
  </si>
  <si>
    <t>9.095720,-79.256494</t>
  </si>
  <si>
    <t>JD5012D</t>
  </si>
  <si>
    <t>89871361</t>
  </si>
  <si>
    <t>Alexander joaquin contreras</t>
  </si>
  <si>
    <t>joaquinalex2909@gmail.com</t>
  </si>
  <si>
    <t>Arraijan, Ciudad Del Futuro, transversal 22, Casa A-226</t>
  </si>
  <si>
    <t>66466549</t>
  </si>
  <si>
    <t>8.932410, -79.736833</t>
  </si>
  <si>
    <t>JH1019E</t>
  </si>
  <si>
    <t>9206241</t>
  </si>
  <si>
    <t>eneida edita saturno cocio</t>
  </si>
  <si>
    <t>ericelirodriguez26@gmail.com</t>
  </si>
  <si>
    <t>Panama Oeste, Las Lajas, Calle Principal, Casa 068</t>
  </si>
  <si>
    <t>62279425</t>
  </si>
  <si>
    <t>8.548984, -79.921666</t>
  </si>
  <si>
    <t>JZ4127E</t>
  </si>
  <si>
    <t>8-1061-1858</t>
  </si>
  <si>
    <t>Juan David pitty aldeano</t>
  </si>
  <si>
    <t>61615883</t>
  </si>
  <si>
    <t>movimientosocialmv@hotmail.com</t>
  </si>
  <si>
    <t>Arraijan, Juan Demostenes Arosemena, Calle 2da, Sin ID</t>
  </si>
  <si>
    <t>8.928737, -79.734953</t>
  </si>
  <si>
    <t>JH4819E</t>
  </si>
  <si>
    <t>2761618</t>
  </si>
  <si>
    <t>hector eduardo vazquez saez</t>
  </si>
  <si>
    <t>65932830</t>
  </si>
  <si>
    <t>yaniselybethancourt@gmail.com</t>
  </si>
  <si>
    <t>Coclé, Penonomé, Antón, El Ciruelito, Cll 4, CS 12703</t>
  </si>
  <si>
    <t>8.403605, -80.263054</t>
  </si>
  <si>
    <t>JZ5192E</t>
  </si>
  <si>
    <t xml:space="preserve">Rut Aquino </t>
  </si>
  <si>
    <t>3218906</t>
  </si>
  <si>
    <t>rselenia@hotmail.com</t>
  </si>
  <si>
    <t xml:space="preserve">Tocumen calle principal casa 4 </t>
  </si>
  <si>
    <t>9.103139,-79.371967</t>
  </si>
  <si>
    <t>JI4241D</t>
  </si>
  <si>
    <t xml:space="preserve">E-8-172670 </t>
  </si>
  <si>
    <t>Weitian liao</t>
  </si>
  <si>
    <t xml:space="preserve">timliao520@hotmail.com </t>
  </si>
  <si>
    <t>Nuevo arraijan casa mayorista calle 7ma</t>
  </si>
  <si>
    <t>64499663</t>
  </si>
  <si>
    <t xml:space="preserve">8.925272,-79.720822 </t>
  </si>
  <si>
    <t>JE0856E</t>
  </si>
  <si>
    <t xml:space="preserve">8-902-639 </t>
  </si>
  <si>
    <t xml:space="preserve">Jose ángel guerra </t>
  </si>
  <si>
    <t xml:space="preserve">Joseangelguerra77@gmail.com </t>
  </si>
  <si>
    <t xml:space="preserve">Las cumbres Calle 11 casa d91 </t>
  </si>
  <si>
    <t>65970578</t>
  </si>
  <si>
    <t xml:space="preserve">9.126516,-79.523308 </t>
  </si>
  <si>
    <t>JD4512D</t>
  </si>
  <si>
    <t>18956065</t>
  </si>
  <si>
    <t>Audrone coromoto Garcia urrutia</t>
  </si>
  <si>
    <t xml:space="preserve">Audronedelemo@gmail.com </t>
  </si>
  <si>
    <t>Parque lefevre santa Elena calle 86</t>
  </si>
  <si>
    <t>61619297</t>
  </si>
  <si>
    <t>9.008579,-79.499219</t>
  </si>
  <si>
    <t>JZ1723E</t>
  </si>
  <si>
    <t xml:space="preserve">PN0205456 </t>
  </si>
  <si>
    <t xml:space="preserve">Felicito Antonio evangelista Minaya </t>
  </si>
  <si>
    <t xml:space="preserve">Todoenlavadora@gmail.com </t>
  </si>
  <si>
    <t xml:space="preserve">Colon buena vista calle primera </t>
  </si>
  <si>
    <t>65858111</t>
  </si>
  <si>
    <t xml:space="preserve">9.272831,-79.693948 </t>
  </si>
  <si>
    <t>JI2257E</t>
  </si>
  <si>
    <t>8-794-1401</t>
  </si>
  <si>
    <t>LAUREANO HIDALGO</t>
  </si>
  <si>
    <t xml:space="preserve">Hidalgoramos21@gmail.com </t>
  </si>
  <si>
    <t xml:space="preserve">Busnos aires calle principal </t>
  </si>
  <si>
    <t>67945940</t>
  </si>
  <si>
    <t>9.174577,-79.610225</t>
  </si>
  <si>
    <t>JC2578E</t>
  </si>
  <si>
    <t>2-748-2209</t>
  </si>
  <si>
    <t xml:space="preserve">Maria del carmen Saavedra valderrama </t>
  </si>
  <si>
    <t xml:space="preserve">Saavedravalderrama2@gmail.com </t>
  </si>
  <si>
    <t xml:space="preserve">Penonomé las delicias calle principal después de la escuela </t>
  </si>
  <si>
    <t>69186408</t>
  </si>
  <si>
    <t xml:space="preserve">8.544124,-80.368395 </t>
  </si>
  <si>
    <t>JT3939E</t>
  </si>
  <si>
    <t>6-718-142</t>
  </si>
  <si>
    <t>JULIO SANCHEZ</t>
  </si>
  <si>
    <t xml:space="preserve">Julitos13@hotmail.com </t>
  </si>
  <si>
    <t xml:space="preserve">Herrera chitre centro comercial </t>
  </si>
  <si>
    <t>65078303</t>
  </si>
  <si>
    <t xml:space="preserve">7.956850, -80.426227 </t>
  </si>
  <si>
    <t>JC3923E</t>
  </si>
  <si>
    <t>7-711-127</t>
  </si>
  <si>
    <t xml:space="preserve">Manuel Alexis oro jaén </t>
  </si>
  <si>
    <t xml:space="preserve">Djmanuel2828@gmail.com </t>
  </si>
  <si>
    <t>Herrera chitre calle principal casa joyería de oro</t>
  </si>
  <si>
    <t>67024161</t>
  </si>
  <si>
    <t xml:space="preserve">7.960138, - 80.427556 </t>
  </si>
  <si>
    <t>JV3933E</t>
  </si>
  <si>
    <t>E-8-168697</t>
  </si>
  <si>
    <t>Jinxiang li</t>
  </si>
  <si>
    <t xml:space="preserve">Tenili2018@gmail.com </t>
  </si>
  <si>
    <t xml:space="preserve">Plaza Tocumen centro comercial </t>
  </si>
  <si>
    <t>65301928</t>
  </si>
  <si>
    <t>9.061311,-79.421471</t>
  </si>
  <si>
    <t>JZ4144E</t>
  </si>
  <si>
    <t>8-732-1901</t>
  </si>
  <si>
    <t xml:space="preserve">Wilfredo de Gracia Muñoz </t>
  </si>
  <si>
    <t xml:space="preserve">Dayana170393@gmail.com </t>
  </si>
  <si>
    <t>Parques lefevre calle santa Elena pb 10</t>
  </si>
  <si>
    <t>69305919</t>
  </si>
  <si>
    <t>9.015259,-79.497653</t>
  </si>
  <si>
    <t>JW4369E</t>
  </si>
  <si>
    <t>200593892</t>
  </si>
  <si>
    <t xml:space="preserve">Geraldine angelina bracho Gomez </t>
  </si>
  <si>
    <t xml:space="preserve">Ancamigo@gmail.com </t>
  </si>
  <si>
    <t xml:space="preserve">La chorera parque feullet </t>
  </si>
  <si>
    <t>64027916</t>
  </si>
  <si>
    <t>8.880059,-79.780687</t>
  </si>
  <si>
    <t>JU4315E</t>
  </si>
  <si>
    <t>8-830-1491</t>
  </si>
  <si>
    <t xml:space="preserve">Roxanis Janeth espinosa Dominguez </t>
  </si>
  <si>
    <t>Lyneth06@hotmail.com</t>
  </si>
  <si>
    <t xml:space="preserve">Chorrera Valdeza transversal </t>
  </si>
  <si>
    <t>66913453</t>
  </si>
  <si>
    <t>8.823932,-79.821581</t>
  </si>
  <si>
    <t>JL4930E</t>
  </si>
  <si>
    <t>E-8-238855</t>
  </si>
  <si>
    <t>WEI WEI</t>
  </si>
  <si>
    <t xml:space="preserve">65580000 </t>
  </si>
  <si>
    <t xml:space="preserve">Weiwei19893344@gmail.com </t>
  </si>
  <si>
    <t xml:space="preserve">24 de diciembre la doña calle principal </t>
  </si>
  <si>
    <t>65580000</t>
  </si>
  <si>
    <t>9.102782-79. 369250</t>
  </si>
  <si>
    <t>JA1160E</t>
  </si>
  <si>
    <t>2-718-1981</t>
  </si>
  <si>
    <t xml:space="preserve">Jajanis ortega </t>
  </si>
  <si>
    <t>63566849</t>
  </si>
  <si>
    <t xml:space="preserve">Juanrivera010220@gmail.com </t>
  </si>
  <si>
    <t xml:space="preserve">El valle calle la pintada </t>
  </si>
  <si>
    <t>LAS UVAS                                          </t>
  </si>
  <si>
    <t xml:space="preserve">8.612783,-80.143940 </t>
  </si>
  <si>
    <t>JG1465E</t>
  </si>
  <si>
    <t>8-1041-581</t>
  </si>
  <si>
    <t>Leo Zhong</t>
  </si>
  <si>
    <t>66824036</t>
  </si>
  <si>
    <t>leostevenzhong@gmail.com</t>
  </si>
  <si>
    <t xml:space="preserve">Arraiján juan de mostenes Arosemena valle hermoso calle los guayacanes </t>
  </si>
  <si>
    <t>8.932964,-79.725994</t>
  </si>
  <si>
    <t>JL2103E</t>
  </si>
  <si>
    <t>AZ852959</t>
  </si>
  <si>
    <t>NEILA VENTE</t>
  </si>
  <si>
    <t>61737564</t>
  </si>
  <si>
    <t xml:space="preserve">nathaliehurtado573@gmail.com </t>
  </si>
  <si>
    <t>Panamá rio abajo calle 13 local 2</t>
  </si>
  <si>
    <t>9.019027,-79.495788</t>
  </si>
  <si>
    <t>JC2691E</t>
  </si>
  <si>
    <t>AZ383632</t>
  </si>
  <si>
    <t xml:space="preserve">Robin Hernández </t>
  </si>
  <si>
    <t>68636979</t>
  </si>
  <si>
    <t>Robinianmari@gmail.com</t>
  </si>
  <si>
    <t>Panamá mercado del marisco calle principal local A1</t>
  </si>
  <si>
    <t>8.858611,-79.536983</t>
  </si>
  <si>
    <t>JX2696E</t>
  </si>
  <si>
    <t>8-961-2247</t>
  </si>
  <si>
    <t>Jack zhong</t>
  </si>
  <si>
    <t>69933300</t>
  </si>
  <si>
    <t xml:space="preserve">Jackzhqiu@gmail.com </t>
  </si>
  <si>
    <t>Chitré monagrillo vía puerto míni super jack</t>
  </si>
  <si>
    <t xml:space="preserve">7.988720, - 80.438442 </t>
  </si>
  <si>
    <t>JG3546E</t>
  </si>
  <si>
    <t>2-115-310</t>
  </si>
  <si>
    <t xml:space="preserve">Tiburcio Martínez </t>
  </si>
  <si>
    <t>69794833</t>
  </si>
  <si>
    <t xml:space="preserve">Rjmartinez557@gmail.com </t>
  </si>
  <si>
    <t xml:space="preserve">Chame bejuco la caleta calle principal </t>
  </si>
  <si>
    <t>8.599004,-79.881852</t>
  </si>
  <si>
    <t>JX3581E</t>
  </si>
  <si>
    <t>E-8-157779</t>
  </si>
  <si>
    <t>Ligia Leiva</t>
  </si>
  <si>
    <t>64775949</t>
  </si>
  <si>
    <t xml:space="preserve">Ezequielm12@gmail.com </t>
  </si>
  <si>
    <t>Pedregal villa lobo calle principal panadería linda</t>
  </si>
  <si>
    <t>9.081781,-79.442514</t>
  </si>
  <si>
    <t>JL5116E</t>
  </si>
  <si>
    <t>9-727-1141</t>
  </si>
  <si>
    <t>Jacobo cerrud</t>
  </si>
  <si>
    <t>68691015</t>
  </si>
  <si>
    <t>cerrud15@gmail.com</t>
  </si>
  <si>
    <t xml:space="preserve">Betania camino real calle principal </t>
  </si>
  <si>
    <t>68691014</t>
  </si>
  <si>
    <t>9.007785,-79.526748</t>
  </si>
  <si>
    <t>JH5210E</t>
  </si>
  <si>
    <t>4-776-2023</t>
  </si>
  <si>
    <t>TAMER MANUEL MENDEZ TAWIL</t>
  </si>
  <si>
    <t>6965-7125</t>
  </si>
  <si>
    <t>tamer_meter@hotmail.com</t>
  </si>
  <si>
    <t xml:space="preserve">Colon sabanitas frente al pio pío primer local </t>
  </si>
  <si>
    <t>9.347709,-79.807271</t>
  </si>
  <si>
    <t>JN1314E</t>
  </si>
  <si>
    <t>E-8-87145</t>
  </si>
  <si>
    <t>Guowei zhou</t>
  </si>
  <si>
    <t>65000111</t>
  </si>
  <si>
    <t>2290885338@qq.com</t>
  </si>
  <si>
    <t>La chorrera Costa Verde barrio Colón pH Spring hills</t>
  </si>
  <si>
    <t>8.895029,-79.743902</t>
  </si>
  <si>
    <t>JO2144E</t>
  </si>
  <si>
    <t>Guowei Zhou</t>
  </si>
  <si>
    <t>agustmadrid78@gmail.com</t>
  </si>
  <si>
    <t xml:space="preserve">Panama ancón calidonia Santa Ana </t>
  </si>
  <si>
    <t>JT2927E</t>
  </si>
  <si>
    <t>8-889-2026</t>
  </si>
  <si>
    <t>Agustín Alberto Madrid Perez</t>
  </si>
  <si>
    <t>62709606</t>
  </si>
  <si>
    <t xml:space="preserve">Panamá avenida ancón calidonia </t>
  </si>
  <si>
    <t>8.954823,-79.542937</t>
  </si>
  <si>
    <t>JF3625E</t>
  </si>
  <si>
    <t>8-797-96</t>
  </si>
  <si>
    <t xml:space="preserve">jasibel isatys rivera barrios </t>
  </si>
  <si>
    <t>Jasibelrb@gmail.com</t>
  </si>
  <si>
    <t>La chorrera José María riasco calle principal</t>
  </si>
  <si>
    <t>8.873088,-79.777372</t>
  </si>
  <si>
    <t>JU4372E</t>
  </si>
  <si>
    <t>176366795</t>
  </si>
  <si>
    <t xml:space="preserve">Angel Gregorio Sánchez </t>
  </si>
  <si>
    <t>62557147</t>
  </si>
  <si>
    <t>brazaspty@gmail.com</t>
  </si>
  <si>
    <t>Panamá San Francisco frente al McDonald's calle principal</t>
  </si>
  <si>
    <t>8.992898,-79.498925</t>
  </si>
  <si>
    <t>JJ4377E</t>
  </si>
  <si>
    <t>E-8-247722</t>
  </si>
  <si>
    <t>Dariana Arias Garcia</t>
  </si>
  <si>
    <t>64382310</t>
  </si>
  <si>
    <t>Ariasdariana2@gmail.com</t>
  </si>
  <si>
    <t>Panamá parque lefebre al lado del rastro Alexandria</t>
  </si>
  <si>
    <t>9.010272,-79.497251</t>
  </si>
  <si>
    <t>JL4368E</t>
  </si>
  <si>
    <t>8-747-1444</t>
  </si>
  <si>
    <t>José Trinidad victoria González</t>
  </si>
  <si>
    <t>67631580</t>
  </si>
  <si>
    <t>josevictoria@gmail.com</t>
  </si>
  <si>
    <t>Panamá Juan Díaz ciudad radial calle 16 avenida 82</t>
  </si>
  <si>
    <t>9.041135-79.428879</t>
  </si>
  <si>
    <t>JN4930E</t>
  </si>
  <si>
    <t>3-88-1449</t>
  </si>
  <si>
    <t>Guillermo Batista Alonso</t>
  </si>
  <si>
    <t>64900449</t>
  </si>
  <si>
    <t>g.batistaseguros1@gmail.com</t>
  </si>
  <si>
    <t>Kativa vista alegre calle principal sector 1 casa 23</t>
  </si>
  <si>
    <t>9.348894,-79,817308</t>
  </si>
  <si>
    <t>JB5211E</t>
  </si>
  <si>
    <t>7-73-291</t>
  </si>
  <si>
    <t xml:space="preserve">Minerva Lara </t>
  </si>
  <si>
    <t>9999999</t>
  </si>
  <si>
    <t>maswen2606@gmail.com</t>
  </si>
  <si>
    <t xml:space="preserve">Divina providencia </t>
  </si>
  <si>
    <t>68290890</t>
  </si>
  <si>
    <t>HADLLY PIAD CAJAR CASTILLO</t>
  </si>
  <si>
    <t>JI4606E</t>
  </si>
  <si>
    <t xml:space="preserve">Manuel oro </t>
  </si>
  <si>
    <t xml:space="preserve">Herrera chitre calle sin número </t>
  </si>
  <si>
    <t>7.960138,-80.427556</t>
  </si>
  <si>
    <t>JX4323E</t>
  </si>
  <si>
    <t>6-721-2158</t>
  </si>
  <si>
    <t>Fernando Javier Bernal Ruiz</t>
  </si>
  <si>
    <t>68394251</t>
  </si>
  <si>
    <t>Fjbr.1209@gmail.com</t>
  </si>
  <si>
    <t xml:space="preserve">A un costado de grupo moreno se la villa </t>
  </si>
  <si>
    <t>7.931145,-80.408606</t>
  </si>
  <si>
    <t>JH1942E</t>
  </si>
  <si>
    <t>7-714-1584</t>
  </si>
  <si>
    <t>Omaira Yariela Marin Peña</t>
  </si>
  <si>
    <t>65060833</t>
  </si>
  <si>
    <t>marinomaira2805@gmail.com</t>
  </si>
  <si>
    <t xml:space="preserve">2da casa a la izquierda </t>
  </si>
  <si>
    <t>7.749899,-80.245086</t>
  </si>
  <si>
    <t>JZ3621E</t>
  </si>
  <si>
    <t>9-733-508</t>
  </si>
  <si>
    <t>Rodrigo Monrroy</t>
  </si>
  <si>
    <t xml:space="preserve">Rodrigomonrroy.2121@gmail.com </t>
  </si>
  <si>
    <t xml:space="preserve">San Antonio vía principal atalaya </t>
  </si>
  <si>
    <t>62152113</t>
  </si>
  <si>
    <t>8.064316,-80.933145</t>
  </si>
  <si>
    <t>JU2368E</t>
  </si>
  <si>
    <t>7-84-2188</t>
  </si>
  <si>
    <t xml:space="preserve">Pedro Gregorio Batista </t>
  </si>
  <si>
    <t>66966003</t>
  </si>
  <si>
    <t>Jackycedeno.11@gmail.com</t>
  </si>
  <si>
    <t xml:space="preserve">Pedasí, mariabe centro </t>
  </si>
  <si>
    <t>7.5812407, - 80.0656470</t>
  </si>
  <si>
    <t>JS0396E</t>
  </si>
  <si>
    <t>6-714-1033</t>
  </si>
  <si>
    <t xml:space="preserve">Edwin Alexis Mitre Calderón </t>
  </si>
  <si>
    <t>62600664</t>
  </si>
  <si>
    <t>Keilysmitre4@gmail.com</t>
  </si>
  <si>
    <t xml:space="preserve">La Arena, calle Melida Rodriguez </t>
  </si>
  <si>
    <t xml:space="preserve">7.9753145, - 80.4633656 </t>
  </si>
  <si>
    <t>JA2355E</t>
  </si>
  <si>
    <t>6-712-861</t>
  </si>
  <si>
    <t xml:space="preserve">Angelica Michelle Vega Lopez </t>
  </si>
  <si>
    <t>63302751</t>
  </si>
  <si>
    <t xml:space="preserve">Angelicamvl04@gmail.com </t>
  </si>
  <si>
    <t xml:space="preserve">Monagrillo, Residencial Villa Cecilia, calle Septima </t>
  </si>
  <si>
    <t>7.9939259, - 80.4274954</t>
  </si>
  <si>
    <t>JZ4603E</t>
  </si>
  <si>
    <t>9-124-2104</t>
  </si>
  <si>
    <t>Everardo García figueroa</t>
  </si>
  <si>
    <t>everardogarcia0762@gmail.com</t>
  </si>
  <si>
    <t xml:space="preserve">Sona </t>
  </si>
  <si>
    <t>67162163</t>
  </si>
  <si>
    <t>8.005056-80329516</t>
  </si>
  <si>
    <t>JM2492E</t>
  </si>
  <si>
    <t>9-766-1094</t>
  </si>
  <si>
    <t>Jordy Daniel Portugal Genoa</t>
  </si>
  <si>
    <t>jordyportugal300@gmail.com</t>
  </si>
  <si>
    <t xml:space="preserve">Santiago </t>
  </si>
  <si>
    <t>66893020</t>
  </si>
  <si>
    <t>8.125364-80.962890</t>
  </si>
  <si>
    <t>JX3612E</t>
  </si>
  <si>
    <t>9-722-1566</t>
  </si>
  <si>
    <t>Ramón Camarena</t>
  </si>
  <si>
    <t>67692006</t>
  </si>
  <si>
    <t>rcamarena@segurosasl.com</t>
  </si>
  <si>
    <t>Veraguas, Santiago, Santiago</t>
  </si>
  <si>
    <t>8.100365,-80.978225</t>
  </si>
  <si>
    <t>JK2806E</t>
  </si>
  <si>
    <t>6-716-439</t>
  </si>
  <si>
    <t>Natyaselis Ibarra</t>
  </si>
  <si>
    <t>65685632</t>
  </si>
  <si>
    <t>natyibarraarroyo@gmail.com</t>
  </si>
  <si>
    <t>Herrera, Ocu, Ocu, Calle Colon</t>
  </si>
  <si>
    <t>LLANO GRANDE                                      </t>
  </si>
  <si>
    <t>7.942795,-80.776133</t>
  </si>
  <si>
    <t>JE2358E</t>
  </si>
  <si>
    <t>E-8-75437</t>
  </si>
  <si>
    <t>Xinrong yan</t>
  </si>
  <si>
    <t>66572368</t>
  </si>
  <si>
    <t>evelynyan819@gmail.com</t>
  </si>
  <si>
    <t>Veraguas, Santiago, San Pedro del Espino, Urbanización San Pedro Del Espino</t>
  </si>
  <si>
    <t>8.163258,-81.081426</t>
  </si>
  <si>
    <t>JD3517E</t>
  </si>
  <si>
    <t>2-731-826</t>
  </si>
  <si>
    <t>Noriel Caballero</t>
  </si>
  <si>
    <t>63723725</t>
  </si>
  <si>
    <t>noriel.caballero.nc@gmail.com</t>
  </si>
  <si>
    <t xml:space="preserve">Cocle, Aguadulce, Aguadulce, calle Interamericana </t>
  </si>
  <si>
    <t>8.246440,-80.538544</t>
  </si>
  <si>
    <t>JN3686E</t>
  </si>
  <si>
    <t>9-220-1993</t>
  </si>
  <si>
    <t xml:space="preserve">Héctor Pineda </t>
  </si>
  <si>
    <t>65796595</t>
  </si>
  <si>
    <t>pinedahector2412@gmail.com</t>
  </si>
  <si>
    <t>Veraguas, Santiago, San Martín, vía Punta Delgadita</t>
  </si>
  <si>
    <t>8.1103373-80961319</t>
  </si>
  <si>
    <t>JD4502E</t>
  </si>
  <si>
    <t>9-747-2445</t>
  </si>
  <si>
    <t xml:space="preserve">Yajanis González </t>
  </si>
  <si>
    <t>69259894</t>
  </si>
  <si>
    <t>pavasluis38@gmail.com</t>
  </si>
  <si>
    <t>Veraguas, Sona, Sona, entrada C nacional, Calle autobpartes sonaeño</t>
  </si>
  <si>
    <t>JS4706E</t>
  </si>
  <si>
    <t xml:space="preserve">6-73-440 </t>
  </si>
  <si>
    <t xml:space="preserve">Olivia Mendoza </t>
  </si>
  <si>
    <t>6546-6981</t>
  </si>
  <si>
    <t>kraken080@gmail.com</t>
  </si>
  <si>
    <t>Herrera, La Arena, Residenvial Ana Mae, casa 108</t>
  </si>
  <si>
    <t>6546698</t>
  </si>
  <si>
    <t>7.980817,-80.452354</t>
  </si>
  <si>
    <t>JC4665E</t>
  </si>
  <si>
    <t>9-770-820</t>
  </si>
  <si>
    <t xml:space="preserve">Sherlly Hurtado </t>
  </si>
  <si>
    <t>6544-4657</t>
  </si>
  <si>
    <t>hurtadosherlly22@gmail.com</t>
  </si>
  <si>
    <t>Veraguas, Sona, Bella Vista, calle 0</t>
  </si>
  <si>
    <t>6544465</t>
  </si>
  <si>
    <t>8.008360,-81.316189</t>
  </si>
  <si>
    <t>JZ5017E</t>
  </si>
  <si>
    <t>9-735-753</t>
  </si>
  <si>
    <t>Rubén Bonilla</t>
  </si>
  <si>
    <t>Bonillaru47@gmail.com</t>
  </si>
  <si>
    <t>San francisco veraguas Bda Pueblo Nuevo jardín kathy</t>
  </si>
  <si>
    <t>CORRA FALSO                                       </t>
  </si>
  <si>
    <t>65430725</t>
  </si>
  <si>
    <t>8.245442</t>
  </si>
  <si>
    <t>JS5112E</t>
  </si>
  <si>
    <t>9-137-73</t>
  </si>
  <si>
    <t>Elia Serrano</t>
  </si>
  <si>
    <t>EliaS11@gmail.com</t>
  </si>
  <si>
    <t>Soná Veraguas hicaco calle principal</t>
  </si>
  <si>
    <t>69539619</t>
  </si>
  <si>
    <t>7.653891,-81201593</t>
  </si>
  <si>
    <t>JZ1812E</t>
  </si>
  <si>
    <t>9-750-977</t>
  </si>
  <si>
    <t>JOSE CORDOBA</t>
  </si>
  <si>
    <t>Sanchezhamg@gmail.com</t>
  </si>
  <si>
    <t>San francisco vía santa fe terminal de transporte</t>
  </si>
  <si>
    <t>69959784</t>
  </si>
  <si>
    <t>8.247418,-80.973938</t>
  </si>
  <si>
    <t>JB4592E</t>
  </si>
  <si>
    <t>9-721-2493</t>
  </si>
  <si>
    <t>Roger Atencio</t>
  </si>
  <si>
    <t xml:space="preserve">Rogeratencio1685@gmail.com </t>
  </si>
  <si>
    <t>Santiago de Veraguas dentro de la terminal calle decima</t>
  </si>
  <si>
    <t>68348921</t>
  </si>
  <si>
    <t>8.105223,-80.974103</t>
  </si>
  <si>
    <t>JI3424E</t>
  </si>
  <si>
    <t>9-728-1474</t>
  </si>
  <si>
    <t>Gustavo Quiroz</t>
  </si>
  <si>
    <t>Gustavoquiroz2727@gmail.com</t>
  </si>
  <si>
    <t>Atalaya Veraguas, las margaritas final</t>
  </si>
  <si>
    <t>63651536</t>
  </si>
  <si>
    <t>8.050749,-80.935779</t>
  </si>
  <si>
    <t>JI1316E</t>
  </si>
  <si>
    <t>9-770-2243</t>
  </si>
  <si>
    <t>Isabela Valencia</t>
  </si>
  <si>
    <t>Valenciaisabela62@gmail.com</t>
  </si>
  <si>
    <t>Resid las palmeras calle octava</t>
  </si>
  <si>
    <t>64646798</t>
  </si>
  <si>
    <t>8.111667,-80.953215</t>
  </si>
  <si>
    <t>JB1897E</t>
  </si>
  <si>
    <t>6-712-1136</t>
  </si>
  <si>
    <t>BREDIO ANTONIO BULTRON DE GRAC</t>
  </si>
  <si>
    <t>62278456</t>
  </si>
  <si>
    <t xml:space="preserve"> brediobultron@gmail.com</t>
  </si>
  <si>
    <t>Chitré, Chitré cabecera, Barriada Rayos de Luna , Calle 4ta,</t>
  </si>
  <si>
    <t xml:space="preserve"> 7.9556918, -80.4164648</t>
  </si>
  <si>
    <t>JZ0810E</t>
  </si>
  <si>
    <t>E-8-162505</t>
  </si>
  <si>
    <t>JOSEPH ALEXANDER FERNANDEZ SILVA</t>
  </si>
  <si>
    <t>66718785</t>
  </si>
  <si>
    <t xml:space="preserve"> josephf.290@gmail.com</t>
  </si>
  <si>
    <t xml:space="preserve"> Panama, Calle 85 A Este Zona de San Francisco / Carrasquilla, ph sorrento</t>
  </si>
  <si>
    <t>9.0086867, -79.5007337</t>
  </si>
  <si>
    <t>JX4439D</t>
  </si>
  <si>
    <t>josephf.290@gmail.com</t>
  </si>
  <si>
    <t xml:space="preserve"> Panama, Juan diaz, Campo Limbergh, Ph Darong</t>
  </si>
  <si>
    <t>9.0332745, -79.4724051</t>
  </si>
  <si>
    <t>JZ0006E</t>
  </si>
  <si>
    <t>AX020701</t>
  </si>
  <si>
    <t>GLADYS ELENA VILLALBA OLIE</t>
  </si>
  <si>
    <t>63909871</t>
  </si>
  <si>
    <t>jayschurz@gmail.com</t>
  </si>
  <si>
    <t>ALTO BOQUETE Hacienda Los Molinos, Boquete 1</t>
  </si>
  <si>
    <t xml:space="preserve"> 8.6666785, -82.4523774</t>
  </si>
  <si>
    <t>JU0098E</t>
  </si>
  <si>
    <t>8-300-793</t>
  </si>
  <si>
    <t xml:space="preserve"> MARIELA RODRIGUEZ CAMARENA D</t>
  </si>
  <si>
    <t>67928841</t>
  </si>
  <si>
    <t>ma25riela@gmail.com</t>
  </si>
  <si>
    <t>Panama oeste, Arraijan, Juan D. Arosemena El valle de las rosas, calle E. Casa9 4</t>
  </si>
  <si>
    <t>8.9408745, -79.63409539999999</t>
  </si>
  <si>
    <t>JY2253E</t>
  </si>
  <si>
    <t>171472181</t>
  </si>
  <si>
    <t>PABLO DOMINGO GUERRA ROJAS&gt;</t>
  </si>
  <si>
    <t>69279887</t>
  </si>
  <si>
    <t>pablodguerra@gmail.com</t>
  </si>
  <si>
    <t>Panama Bella vista.bella vista, L A 49 B Oeste, Calle B, Edificio Monte carlos, PBA 1-3</t>
  </si>
  <si>
    <t>8.984576399999998, -79.5279901</t>
  </si>
  <si>
    <t>JB0577E</t>
  </si>
  <si>
    <t>8-819-1052</t>
  </si>
  <si>
    <t>ARNULFO PIMENTEL ESCOBAR</t>
  </si>
  <si>
    <t>63983356</t>
  </si>
  <si>
    <t>Milleth09samaniego@gmail.com</t>
  </si>
  <si>
    <t xml:space="preserve"> Pacora, Altos de Azul, PH 8</t>
  </si>
  <si>
    <t>9.123958838967013, -79.324718959338</t>
  </si>
  <si>
    <t>JV0715E</t>
  </si>
  <si>
    <t>4-761-258</t>
  </si>
  <si>
    <t xml:space="preserve"> WILLIAM EDILBERTO SOLIS MIRANDA</t>
  </si>
  <si>
    <t xml:space="preserve"> 65104150</t>
  </si>
  <si>
    <t xml:space="preserve"> Wsolis1292@gmail.com</t>
  </si>
  <si>
    <t>Bocas del toro, Punta Pena Chiriqui Grande Via Princip al</t>
  </si>
  <si>
    <t>65104150</t>
  </si>
  <si>
    <t>8.921583107266578, -82.18460231972963</t>
  </si>
  <si>
    <t>JI2376E</t>
  </si>
  <si>
    <t>8-114-381</t>
  </si>
  <si>
    <t>MELIDA EUSEBIA BATISTA DELGADO</t>
  </si>
  <si>
    <t>65003030</t>
  </si>
  <si>
    <t xml:space="preserve"> realestateraguz@gmail.com</t>
  </si>
  <si>
    <t>CHORRERA, BARRIO BALBOA, SANTOS JORGE, CALLE 42 SUR, CASA 3406</t>
  </si>
  <si>
    <t>8.8641012, -79.79193900000001</t>
  </si>
  <si>
    <t>JE2154E</t>
  </si>
  <si>
    <t>7-712-1432</t>
  </si>
  <si>
    <t xml:space="preserve"> OLIVER EDUARDO JAEN VERGARA</t>
  </si>
  <si>
    <t>69027701</t>
  </si>
  <si>
    <t xml:space="preserve"> oliver.jv2802@gmail.com</t>
  </si>
  <si>
    <t>Reserva del Norte, PH Reserva del Norte, Calle 7ma B, PEDREGAL, PANAMA</t>
  </si>
  <si>
    <t>9.0893116, -79.42568539999999</t>
  </si>
  <si>
    <t>JN2272E</t>
  </si>
  <si>
    <t>8-1059-550</t>
  </si>
  <si>
    <t>Driana del carmen Perez guerrero</t>
  </si>
  <si>
    <t>69698908</t>
  </si>
  <si>
    <t xml:space="preserve"> dalilam6315@gmail.com</t>
  </si>
  <si>
    <t>El Tecal calle arboleda casa 280, EL TECAL, ARRAIJAN, ARRAIJAN</t>
  </si>
  <si>
    <t xml:space="preserve"> 8.9099749, -79.7117731</t>
  </si>
  <si>
    <t>JO2321E</t>
  </si>
  <si>
    <t>8-766-2297</t>
  </si>
  <si>
    <t>LIZBETH DAYANA PEREZ</t>
  </si>
  <si>
    <t>69920883</t>
  </si>
  <si>
    <t>lissi_dayana0383@hotmail.com</t>
  </si>
  <si>
    <t>Panama, Chepo, Juan Pablo 11 calle 2da</t>
  </si>
  <si>
    <t xml:space="preserve"> 9.1689359, -79.09870409999999</t>
  </si>
  <si>
    <t>YATZARI DEL CARMEN PIMENTEL RODRIGUEZ</t>
  </si>
  <si>
    <t>JH0695E</t>
  </si>
  <si>
    <t>9-132-110</t>
  </si>
  <si>
    <t>Felix Antonio De Garcia Carvajal</t>
  </si>
  <si>
    <t xml:space="preserve"> 69514969</t>
  </si>
  <si>
    <t>capellania1566@gmail.com</t>
  </si>
  <si>
    <t>PANAMA JUAN DIAZ, PUNTA DEL ESTE, CALLE PRINCIPAL K 33</t>
  </si>
  <si>
    <t>69514969</t>
  </si>
  <si>
    <t>9.0955405, -79.3844952</t>
  </si>
  <si>
    <t>JJ4480E</t>
  </si>
  <si>
    <t>8-741-372</t>
  </si>
  <si>
    <t>ALEXIS OLMEDO PLATA ROBOLT</t>
  </si>
  <si>
    <t xml:space="preserve"> 60107428</t>
  </si>
  <si>
    <t>edith.esther.saucedo@gmail.com</t>
  </si>
  <si>
    <t>PANAMÁ, 24 DE DICIEMBRE, Nuevo Tocumen Alto del angel casa L237.</t>
  </si>
  <si>
    <t>60107428</t>
  </si>
  <si>
    <t>8.754237981091517, -79.42414749442673</t>
  </si>
  <si>
    <t>JE2097E</t>
  </si>
  <si>
    <t>2-703-986</t>
  </si>
  <si>
    <t>CARLOS AGUSTIN DOMINGUEZ RUIZ</t>
  </si>
  <si>
    <t>:69502482</t>
  </si>
  <si>
    <t>Cardomi054@gmail.com</t>
  </si>
  <si>
    <t>24 de Diciembre Sector 3 casa 28A, BARRIADA 24 DE DICIEMBRE, 24 DE DICIEMBRE, PANAMA</t>
  </si>
  <si>
    <t>69502482</t>
  </si>
  <si>
    <t>9°06'02.3"N 79°21'38.8"W</t>
  </si>
  <si>
    <t>JI0443E</t>
  </si>
  <si>
    <t>C02457834</t>
  </si>
  <si>
    <t>MARIELA VALESKA CASTILLO OROZCO</t>
  </si>
  <si>
    <t>65760222</t>
  </si>
  <si>
    <t>marielacastillo2101@gmail.com</t>
  </si>
  <si>
    <t>Santa Ana, Chorrillo, Edif Pablo Neruda, EL CHORRILLO (p), EL CHORRILLO, PANAMA</t>
  </si>
  <si>
    <t>8.95443 3785337828, -79.54418806211619</t>
  </si>
  <si>
    <t>JD1205E</t>
  </si>
  <si>
    <t>4-740-856</t>
  </si>
  <si>
    <t>Carlos Manuel Acosta Valdes</t>
  </si>
  <si>
    <t>62206117</t>
  </si>
  <si>
    <t>calitocamara280686@gmail.com</t>
  </si>
  <si>
    <t xml:space="preserve"> CHIRIQUI BARU, Barrio Rio Mar, PUERTO ARMUELLES, calle 10, FRENTE AL ESTADIO DE BASEBALL</t>
  </si>
  <si>
    <t>8.280542700684236, -82.8567079073273</t>
  </si>
  <si>
    <t>JY1103E</t>
  </si>
  <si>
    <t>8-339-7663</t>
  </si>
  <si>
    <t>Oscar Rodriguez</t>
  </si>
  <si>
    <t>69047663</t>
  </si>
  <si>
    <t>oscarvisa@gmail.com</t>
  </si>
  <si>
    <t>Barriada Santa Sofia calle 5 casa 350, PACORA, PACORA, PANAMA</t>
  </si>
  <si>
    <t>9.11787312 6919289, -79.33220298892256</t>
  </si>
  <si>
    <t>JL1994E</t>
  </si>
  <si>
    <t>Barriada Santa Sofia calle 5 casa 350</t>
  </si>
  <si>
    <t>9.117915499999999, -79.3320957</t>
  </si>
  <si>
    <t>JJ2174E</t>
  </si>
  <si>
    <t>8-447-140</t>
  </si>
  <si>
    <t>Yahaira Peralta</t>
  </si>
  <si>
    <t>61857726</t>
  </si>
  <si>
    <t>Yahaira1073@gmail.com</t>
  </si>
  <si>
    <t xml:space="preserve"> PANAMA, JUAN DIAZ, CONCEPCION LA NUEVA, Nueva Concepcion C alle P casa 930-AP1</t>
  </si>
  <si>
    <t>9.149788314158975, -79.74492540146298</t>
  </si>
  <si>
    <t>JE2343E</t>
  </si>
  <si>
    <t>5-701-1546</t>
  </si>
  <si>
    <t xml:space="preserve"> ELEUTERIO DIAZ BERRIO</t>
  </si>
  <si>
    <t>62291785</t>
  </si>
  <si>
    <t>eleuteriodiaz833@gmail.com</t>
  </si>
  <si>
    <t>PANAMA PACORA, SANTA ISABEL 1, CALLE 4TA, CASA 81</t>
  </si>
  <si>
    <t xml:space="preserve">9°06'56.4"N 79°19'07.9"W </t>
  </si>
  <si>
    <t>JR2573E</t>
  </si>
  <si>
    <t>3-746-613</t>
  </si>
  <si>
    <t>JOSE FELIX LOPEZ DIAZ</t>
  </si>
  <si>
    <t>68968589</t>
  </si>
  <si>
    <t>lito.felix07@gmail.com</t>
  </si>
  <si>
    <t>Colon, villa de caribe colon calle P, CRISTOBAL, CRISTOBAL, COLON</t>
  </si>
  <si>
    <t>9.343718555616388, -79.86610410444024</t>
  </si>
  <si>
    <t>JO3230E</t>
  </si>
  <si>
    <t>8-815-1041</t>
  </si>
  <si>
    <t xml:space="preserve"> YARIBETH ITSEL PEREZ GONZALEZ</t>
  </si>
  <si>
    <t xml:space="preserve"> 68802195</t>
  </si>
  <si>
    <t>davidbatista718@gmail.com</t>
  </si>
  <si>
    <t>Altos de Las Cumbres Extension la unio, SABANAS DE CHILIBRE, CHILIBRE, PANAMA</t>
  </si>
  <si>
    <t>68802195</t>
  </si>
  <si>
    <t xml:space="preserve">9.082626156874737, -79.53322477745697 </t>
  </si>
  <si>
    <t>JU4433E</t>
  </si>
  <si>
    <t>9-742-2006</t>
  </si>
  <si>
    <t>Maria Gabriela Sanchez Sanchez</t>
  </si>
  <si>
    <t>68791580</t>
  </si>
  <si>
    <t>gbriella1818.m@outlook.com</t>
  </si>
  <si>
    <t>CALLE 2D, CASA 6, LAS MARGARITAS, ATALAYA, ATALAYA</t>
  </si>
  <si>
    <t>8.0566358, -80.933932</t>
  </si>
  <si>
    <t>JD1817E</t>
  </si>
  <si>
    <t>8-432-425</t>
  </si>
  <si>
    <t>OMAR EDUARDO PORTOCARRERO ALCALA</t>
  </si>
  <si>
    <t>69603334</t>
  </si>
  <si>
    <t>omarportocarrero1972@gmail.com</t>
  </si>
  <si>
    <t>Parque Lefevre, calle 6ta PH De Sedas, PARQUE LEFEVRE CENTRO, PARQUE LEFEVRE, PANAMA</t>
  </si>
  <si>
    <t xml:space="preserve">9.012216 318870525, -79.50142224664178 </t>
  </si>
  <si>
    <t>JA3708E</t>
  </si>
  <si>
    <t>3-750-1145</t>
  </si>
  <si>
    <t>SAMIR DIONISIO ZURDO GARDIN</t>
  </si>
  <si>
    <t xml:space="preserve"> 69565212</t>
  </si>
  <si>
    <t>amorandrea70@gmail.com</t>
  </si>
  <si>
    <t>MULTI 4, ATO 8,RIO ALEJANDRO,PILON ,COLON,COLÓN</t>
  </si>
  <si>
    <t>69565212</t>
  </si>
  <si>
    <t xml:space="preserve"> 9.3744 54, -79.787224 </t>
  </si>
  <si>
    <t>JZ1748E</t>
  </si>
  <si>
    <t>8-810-2433</t>
  </si>
  <si>
    <t xml:space="preserve"> KARINA HERBET JEMPIERRE</t>
  </si>
  <si>
    <t>67344821</t>
  </si>
  <si>
    <t>garyr480@gmail.com</t>
  </si>
  <si>
    <t>PANAMA PARQUE LEFEVRE, PARQUE LEFEVRE, CALLE 6, CASA 1730</t>
  </si>
  <si>
    <t xml:space="preserve"> 9.0104 78, -79.498829</t>
  </si>
  <si>
    <t>JQ2471E</t>
  </si>
  <si>
    <t>8-1028-1496</t>
  </si>
  <si>
    <t>LINDA ITZAEL BUSTAMANTE VILU</t>
  </si>
  <si>
    <t>64145511</t>
  </si>
  <si>
    <t>viluce_15@hotmail.com</t>
  </si>
  <si>
    <t xml:space="preserve">El Carrizal calle 6ta casa 25, NUEVO EMPERADO R, ARRAIJAN, ARRAIJAN </t>
  </si>
  <si>
    <t>8.993047, -79.711596</t>
  </si>
  <si>
    <t>JW0704E</t>
  </si>
  <si>
    <t>8-772-1299</t>
  </si>
  <si>
    <t>ESTELA DORKA ESPINOSA DE CHAVARRI</t>
  </si>
  <si>
    <t>67798333</t>
  </si>
  <si>
    <t>esteladespinosa@gmail.com</t>
  </si>
  <si>
    <t>calle R2, casa 23-3, RESIDENCIAL VALLE DORADO, BARRIO COLON, LA CHORRERA</t>
  </si>
  <si>
    <t>8.885645735323582, -79.75853242088202</t>
  </si>
  <si>
    <t>JD3724E</t>
  </si>
  <si>
    <t>BG846464</t>
  </si>
  <si>
    <t xml:space="preserve"> DIANA MARITZA HENAO CARDONA</t>
  </si>
  <si>
    <t>62266170</t>
  </si>
  <si>
    <t>henaodianamaritza@gmail.com</t>
  </si>
  <si>
    <t>Calle del oro casa AA24 esquina, RESIDENCIAL VALLE DORADO, BARRIO COLON, LA CHORRERA</t>
  </si>
  <si>
    <t>8.88295994727122, -79.76401463307586</t>
  </si>
  <si>
    <t>JV4423E</t>
  </si>
  <si>
    <t>8-908-2137</t>
  </si>
  <si>
    <t>YARISETH YESENIA GIL</t>
  </si>
  <si>
    <t>63451356</t>
  </si>
  <si>
    <t>Yarisethg@gmail.com</t>
  </si>
  <si>
    <t>Corotu , Calle 6ta, casa, VISTA ALEGRE, VISTA ALEGRE, ARRAIJAN</t>
  </si>
  <si>
    <t>8.911446922692015, -79.7060808547919</t>
  </si>
  <si>
    <t>JD4905E</t>
  </si>
  <si>
    <t>BI065362</t>
  </si>
  <si>
    <t xml:space="preserve"> SHARA BEATRIZ CEDEÑO BATIOJA</t>
  </si>
  <si>
    <t xml:space="preserve"> 67259442</t>
  </si>
  <si>
    <t>Mariadelos11guardias@gmail.com</t>
  </si>
  <si>
    <t>PH Signature Point bella vista A 321, LA CRESTA, BELLA VISTA, PANAM</t>
  </si>
  <si>
    <t>67259442</t>
  </si>
  <si>
    <t>9.029397019042076, -79.44486681799198</t>
  </si>
  <si>
    <t>JE5254D</t>
  </si>
  <si>
    <t>8-502-76</t>
  </si>
  <si>
    <t>Hortencia Ramo De Hidalgo</t>
  </si>
  <si>
    <t xml:space="preserve">67728409 </t>
  </si>
  <si>
    <t>ortenciaramos25@gmail.com</t>
  </si>
  <si>
    <t>PANAMA CHILIBRE, BDA LA VAQUITA CALLE MADDEN, CSAA 37</t>
  </si>
  <si>
    <t>67728409</t>
  </si>
  <si>
    <t>9.171309299999999, -79.61264899999999</t>
  </si>
  <si>
    <t>JOSWER LISANDRO ACOSTA ARIAS</t>
  </si>
  <si>
    <t>JK5130E</t>
  </si>
  <si>
    <t>8-726-1117</t>
  </si>
  <si>
    <t xml:space="preserve"> NILKA YARITZA SANCHEZ VERGARA</t>
  </si>
  <si>
    <t>69753452</t>
  </si>
  <si>
    <t>nilkasanchez79@gmail.com</t>
  </si>
  <si>
    <t>PANAMÁ ARRAIJAN VISTA ALEGRE Urb. Altamira Urb. Altamira, calle A, casa 76</t>
  </si>
  <si>
    <t>8.921510 56950859, -79.6923590601868</t>
  </si>
  <si>
    <t>JC2942E</t>
  </si>
  <si>
    <t>8-776-656</t>
  </si>
  <si>
    <t xml:space="preserve"> MARIEL JULIETTE CEDEÑO</t>
  </si>
  <si>
    <t>62638673</t>
  </si>
  <si>
    <t xml:space="preserve"> Marieljuliette@gmail.com</t>
  </si>
  <si>
    <t xml:space="preserve"> Don BoscoLos Caobos , calle 10 casa 225, RESIDENCIAL J UAN DIAZ, JUAN DIAZ, PANAMA</t>
  </si>
  <si>
    <t xml:space="preserve"> 9.0572283, -79.4141764</t>
  </si>
  <si>
    <t>RAFAEL ALEJANDRO JORDAN GARRIDO</t>
  </si>
  <si>
    <t>JB4973E</t>
  </si>
  <si>
    <t>9-193-339</t>
  </si>
  <si>
    <t>Celestina Guerra Boniche</t>
  </si>
  <si>
    <t>67841203</t>
  </si>
  <si>
    <t>cru995ss@gmail.com</t>
  </si>
  <si>
    <t xml:space="preserve"> 24 de Diciembre nueva esperanza</t>
  </si>
  <si>
    <t>9.104006, -79.336445</t>
  </si>
  <si>
    <t>JN5297E</t>
  </si>
  <si>
    <t>8-838-1123</t>
  </si>
  <si>
    <t>SANDRA BENITEZ</t>
  </si>
  <si>
    <t>65486811</t>
  </si>
  <si>
    <t>Sandra.22.benitez@outlook.es</t>
  </si>
  <si>
    <t xml:space="preserve"> PANAMÁ 24 DE DICIEMBRE URBANIZACION NUEVO TOCUNEN Urbanizacion Nuevo Tocumen</t>
  </si>
  <si>
    <t>9.0942936, -79.3472384</t>
  </si>
  <si>
    <t>JQ1353E</t>
  </si>
  <si>
    <t>2-755-1480</t>
  </si>
  <si>
    <t xml:space="preserve"> DANIEL BONILLA GOMEZ</t>
  </si>
  <si>
    <t xml:space="preserve"> 61114040 </t>
  </si>
  <si>
    <t xml:space="preserve"> bonilladaniel3456@gmail.com</t>
  </si>
  <si>
    <t>Brisas del golf, Arraijan calle 19, Casa, ARRAIJAN, ARRAIJAN, ARRAIJAN</t>
  </si>
  <si>
    <t>61114040</t>
  </si>
  <si>
    <t>8.974033027626904, -79.719 44649127033</t>
  </si>
  <si>
    <t>JE3194E</t>
  </si>
  <si>
    <t>4-754-1728</t>
  </si>
  <si>
    <t xml:space="preserve"> CINTIA VERONICA SANCHEZ MONTENEGRO</t>
  </si>
  <si>
    <t>67126010</t>
  </si>
  <si>
    <t>Cintia11101990@gmail.com</t>
  </si>
  <si>
    <t>El Vedado entra urb aurora ave 8 este, DAVID, DAVID, DAVID</t>
  </si>
  <si>
    <t>8.413244101882048, -82.42592406449722</t>
  </si>
  <si>
    <t>JF3879E</t>
  </si>
  <si>
    <t>8-909-1882</t>
  </si>
  <si>
    <t>SOCHY YATZURY HAYNES ALDOBAN</t>
  </si>
  <si>
    <t>68617491</t>
  </si>
  <si>
    <t>sochyelian0415@outlook.com</t>
  </si>
  <si>
    <t>cl. 5ta, casa #311, Urb. Jardines La Espinoza, HERRERA, LA CHORRERA</t>
  </si>
  <si>
    <t>8.929174661296013, -79.80508571951736</t>
  </si>
  <si>
    <t>JK4625D</t>
  </si>
  <si>
    <t>E-8-44584</t>
  </si>
  <si>
    <t xml:space="preserve"> Rosa Valoy</t>
  </si>
  <si>
    <t>66672260</t>
  </si>
  <si>
    <t>arauzmelanie26@gmail.com</t>
  </si>
  <si>
    <t>PANAMA JUAN DIAZ, CIUDAD RADIAL, CALLE 11, CASA 6412</t>
  </si>
  <si>
    <t xml:space="preserve">9.045201288016774, -79.4322739043647 </t>
  </si>
  <si>
    <t>JU0869E</t>
  </si>
  <si>
    <t>2-729-2169</t>
  </si>
  <si>
    <t xml:space="preserve"> LIZETTE UREÑA JARAMILLO</t>
  </si>
  <si>
    <t xml:space="preserve"> 64581603</t>
  </si>
  <si>
    <t>lizette92jaramillo@gmail.com</t>
  </si>
  <si>
    <t>PH Millenium Park, piso 9, apto 209D, BETANIA CENTRO, BETANIA, PANAMA</t>
  </si>
  <si>
    <t>64581603</t>
  </si>
  <si>
    <t xml:space="preserve">9.013795730726706, -79.51792076627262 </t>
  </si>
  <si>
    <t>JM4838E</t>
  </si>
  <si>
    <t>8-700-1707</t>
  </si>
  <si>
    <t>ISAAC CAMAÑO GARCIA</t>
  </si>
  <si>
    <t>65634280</t>
  </si>
  <si>
    <t>isaacgarcia@gmail.com</t>
  </si>
  <si>
    <t>Residencial Nuevo Arraijan, RESIDENCIAL NUEVO ARRAIJAN, JUAN DEMOSTENES AROSEMENA, ARRAIJAN</t>
  </si>
  <si>
    <t>9°07'17.4"N 79°20 '31.4"W</t>
  </si>
  <si>
    <t>JG3077E</t>
  </si>
  <si>
    <t>8-1033-2125</t>
  </si>
  <si>
    <t>Jovanny Joel Berrio Marin</t>
  </si>
  <si>
    <t>68613914</t>
  </si>
  <si>
    <t>berriojovanny144@gmail.com</t>
  </si>
  <si>
    <t>Colinas de Pacora - Los Almendros, PACORA, PACORA, PANAMA</t>
  </si>
  <si>
    <t>9.090087408321398, -79.29070424662453</t>
  </si>
  <si>
    <t>JC0310E</t>
  </si>
  <si>
    <t>184690169</t>
  </si>
  <si>
    <t xml:space="preserve"> Johel Enrique Ramirez Guñido</t>
  </si>
  <si>
    <t>63186448</t>
  </si>
  <si>
    <t>johelramirez@gmail.com</t>
  </si>
  <si>
    <t xml:space="preserve"> chepo, Loma del Río, Riviera, Calle D</t>
  </si>
  <si>
    <t>9.169167717601903, -79.08515580250042</t>
  </si>
  <si>
    <t>JT0743E</t>
  </si>
  <si>
    <t>4-796-287</t>
  </si>
  <si>
    <t xml:space="preserve"> Gloris Yabinet Arauz Montenegro</t>
  </si>
  <si>
    <t>65086778</t>
  </si>
  <si>
    <t>arauzgloris@gmail.com</t>
  </si>
  <si>
    <t xml:space="preserve"> Chiriquí, Dolega, Las Tinajas, Santa Rosa</t>
  </si>
  <si>
    <t xml:space="preserve"> 8.541256723331829, -82.43848940921241</t>
  </si>
  <si>
    <t>JS0792E</t>
  </si>
  <si>
    <t>8-283-481</t>
  </si>
  <si>
    <t xml:space="preserve"> Abdiel Ayarza Rodriguez</t>
  </si>
  <si>
    <t xml:space="preserve"> 69184575</t>
  </si>
  <si>
    <t>abdiel2424@hotmail.com</t>
  </si>
  <si>
    <t xml:space="preserve">Panamá Oeste, Arraiján. Juan Demostenes Arosemena. Puerta de Hierro, calle Las Amapolas, cada C48 (al final, 3ra. calle </t>
  </si>
  <si>
    <t>69184575</t>
  </si>
  <si>
    <t>8.9310414, -79.7249715</t>
  </si>
  <si>
    <t>JZ2974E</t>
  </si>
  <si>
    <t>E-8-248549</t>
  </si>
  <si>
    <t>Evelyn Hurtado</t>
  </si>
  <si>
    <t>67978290</t>
  </si>
  <si>
    <t xml:space="preserve"> j400353840@gmail.com</t>
  </si>
  <si>
    <t>Panamá, El Crisol. Mystic Valley, Torre 200. Pi so 16, Apto. 162</t>
  </si>
  <si>
    <t>9.053717828061139, -79.4783939123996</t>
  </si>
  <si>
    <t>ABDIEL MELENDEZ</t>
  </si>
  <si>
    <t>JW3539E</t>
  </si>
  <si>
    <t>8-818-402</t>
  </si>
  <si>
    <t>Alis Zuleiva Mc Kluao Gil</t>
  </si>
  <si>
    <t>65125258</t>
  </si>
  <si>
    <t>alisgil96@gmail.com</t>
  </si>
  <si>
    <t>Altos de Azul, casa 03, TOCUMEN, TOCUMEN, PANAMA</t>
  </si>
  <si>
    <t xml:space="preserve">9.123426231261275, -79.32652040107868 </t>
  </si>
  <si>
    <t>JJ2920E</t>
  </si>
  <si>
    <t>8-1039-560</t>
  </si>
  <si>
    <t>Saray Esther Quintero Lozano</t>
  </si>
  <si>
    <t xml:space="preserve"> 69609360 </t>
  </si>
  <si>
    <t>sarayq29@gmail.com</t>
  </si>
  <si>
    <t>Panamá, Distr. Panamá, Correg. Las Cumbres. Bda . Praderas de San Lorenzo, Calle San Bartolomé. Casa B-210</t>
  </si>
  <si>
    <t>69609360</t>
  </si>
  <si>
    <t>9.1520446, -79.53983520000001</t>
  </si>
  <si>
    <t>JN3798E</t>
  </si>
  <si>
    <t>2-714-1592</t>
  </si>
  <si>
    <t>BOLIVAR OMAR PINO FERNANDEZ</t>
  </si>
  <si>
    <t xml:space="preserve"> 67631931</t>
  </si>
  <si>
    <t>Bolivar.pino1984@gmail.com</t>
  </si>
  <si>
    <t>URB BUENA VISTA CALLE 3RA B NRO. CASA B131</t>
  </si>
  <si>
    <t>67631931</t>
  </si>
  <si>
    <t>9.073024742469315, -79.3632581064550</t>
  </si>
  <si>
    <t>JK4670D</t>
  </si>
  <si>
    <t>9-178-682</t>
  </si>
  <si>
    <t xml:space="preserve"> MATILDE LEXI CAMPINES ATENCIO</t>
  </si>
  <si>
    <t xml:space="preserve"> 69750294</t>
  </si>
  <si>
    <t>maticampines1471@gmail.com</t>
  </si>
  <si>
    <t>CHEPO, LA PITA, AL LADO DE ENSA, CASA SN</t>
  </si>
  <si>
    <t>69750294</t>
  </si>
  <si>
    <t xml:space="preserve">9.167920681508148, -79.08974162144482 </t>
  </si>
  <si>
    <t>JI0614E</t>
  </si>
  <si>
    <t>8-202-1827</t>
  </si>
  <si>
    <t>ELSA MEDINA</t>
  </si>
  <si>
    <t>65399597</t>
  </si>
  <si>
    <t>logansamar@gmail.com</t>
  </si>
  <si>
    <t>La Arboleda. PH Los Robles, PUERTO CAIMITO, PUERTO CAIMITO, LA CHORRERA</t>
  </si>
  <si>
    <t>8.881431929467468, -79.75561616504038</t>
  </si>
  <si>
    <t>FRANK JOSEPH CASTILLO MORALES</t>
  </si>
  <si>
    <t>JK1308E</t>
  </si>
  <si>
    <t>8-990-994</t>
  </si>
  <si>
    <t>Ambar Aneth Perez Camano</t>
  </si>
  <si>
    <t>65039730</t>
  </si>
  <si>
    <t>ambarc297@gmail.com</t>
  </si>
  <si>
    <t>Panamá, 24 de Diciembre, Monte rico, Calle 13, segunda casa despues de la primera vereda a mano izquierada, verjas blanc</t>
  </si>
  <si>
    <t>9.115248051518746, -79.3665468953869</t>
  </si>
  <si>
    <t>KEVIN TORRES</t>
  </si>
  <si>
    <t>JM3558E</t>
  </si>
  <si>
    <t>7-57-978</t>
  </si>
  <si>
    <t>Cecilio Antonio Castillero Castiller</t>
  </si>
  <si>
    <t>62908899</t>
  </si>
  <si>
    <t>neydecastillero@gmail.com</t>
  </si>
  <si>
    <t>Los Santos, Las Tablas, El Cocal. Barriada Ana. Casa color rosado, afuera hay un carro NISAN color rojo, a un costado de</t>
  </si>
  <si>
    <t>7.770338675277661, -80.27173179719871</t>
  </si>
  <si>
    <t>JH3362E</t>
  </si>
  <si>
    <t>8-852-1268</t>
  </si>
  <si>
    <t>RICARDO ENRIQUE HOMERO MENDEZ</t>
  </si>
  <si>
    <t>66699298</t>
  </si>
  <si>
    <t>rhome264@gmail.com</t>
  </si>
  <si>
    <t>Panamá, Las Cumbres, Praderas del Norte, Calle Creta, casa C36, Casa color vino.</t>
  </si>
  <si>
    <t>.103937130490463, -79.57181082366007</t>
  </si>
  <si>
    <t>JL3540E</t>
  </si>
  <si>
    <t>AX500659</t>
  </si>
  <si>
    <t>Julieth Paola Linan De La Victoria</t>
  </si>
  <si>
    <t xml:space="preserve"> 64529277</t>
  </si>
  <si>
    <t>dmercadojose21@gmail.com</t>
  </si>
  <si>
    <t>Ciudad Arcoiris, CRISTOBAL, CRISTOBAL, COLON</t>
  </si>
  <si>
    <t>64529277</t>
  </si>
  <si>
    <t>9.336827971542705, -79.88969254991038</t>
  </si>
  <si>
    <t>JD5238E</t>
  </si>
  <si>
    <t>8-415-572</t>
  </si>
  <si>
    <t>RICARDO ENRIQUE ALBA RUFFERMAN</t>
  </si>
  <si>
    <t xml:space="preserve"> 69881127</t>
  </si>
  <si>
    <t>ra3984279@gmail.com</t>
  </si>
  <si>
    <t>Pedregal, Santa Cruz. casa 52K SANTA CRUZ PEDREGAL VILLA LOBOS</t>
  </si>
  <si>
    <t>EL PEDREGOSO                                      </t>
  </si>
  <si>
    <t>69881127</t>
  </si>
  <si>
    <t>9.0937565, -79.4486418</t>
  </si>
  <si>
    <t>MONICA PEREZ</t>
  </si>
  <si>
    <t>JG2687E</t>
  </si>
  <si>
    <t>4-702-300</t>
  </si>
  <si>
    <t>Filomena Guerra Sanchez</t>
  </si>
  <si>
    <t>67041559</t>
  </si>
  <si>
    <t xml:space="preserve"> Filoguerra0919@gmail.com</t>
  </si>
  <si>
    <t>PANAMA PACORA, BDA NUEVA ESPERANZA SECTOR 3, CASA 84 A, RUTA-6</t>
  </si>
  <si>
    <t>9.109868169029147, -79.34061760075008</t>
  </si>
  <si>
    <t>JY5208E</t>
  </si>
  <si>
    <t>4-732-747</t>
  </si>
  <si>
    <t>Carlos Angel Lopez Gomez</t>
  </si>
  <si>
    <t>62665491</t>
  </si>
  <si>
    <t>elpuol_2883@hotmail.com</t>
  </si>
  <si>
    <t>BOCAS DEL TOROIsla Colon, Bocas del Toro Avenida G. No</t>
  </si>
  <si>
    <t>9.342416416412076, -82.2433015641498</t>
  </si>
  <si>
    <t>JY0460E</t>
  </si>
  <si>
    <t>3-113-532</t>
  </si>
  <si>
    <t xml:space="preserve"> Sujata Kishen Thakur</t>
  </si>
  <si>
    <t>63425522</t>
  </si>
  <si>
    <t>byosla@gmail.com</t>
  </si>
  <si>
    <t>PH Anabella, SAN FRANCISCO, SAN FRANCISCO, PANAMA</t>
  </si>
  <si>
    <t>8.983050, -79.517427</t>
  </si>
  <si>
    <t>JD2412E</t>
  </si>
  <si>
    <t>8-241-61</t>
  </si>
  <si>
    <t xml:space="preserve"> Mariela M Calame Centella</t>
  </si>
  <si>
    <t>67572223</t>
  </si>
  <si>
    <t>marielacalame@hotmail.com</t>
  </si>
  <si>
    <t xml:space="preserve"> Panamá Oeste, Arraiján, Vista Alegre. Altamira , Calle 2da. Casa C215</t>
  </si>
  <si>
    <t>8.92044227772771, -79.69319156446483</t>
  </si>
  <si>
    <t>JQ4791E</t>
  </si>
  <si>
    <t>1-728-1855</t>
  </si>
  <si>
    <t>IRMA PINEDA</t>
  </si>
  <si>
    <t>68729463</t>
  </si>
  <si>
    <t>vellaniraquintero891@gmail.com</t>
  </si>
  <si>
    <t xml:space="preserve"> Chiriquí, Alanje, El Tejar, calle principal a l ado del colegio Secundario de Alanje.</t>
  </si>
  <si>
    <t xml:space="preserve"> 8.4105169, -82.56117720000002</t>
  </si>
  <si>
    <t>JI1258E</t>
  </si>
  <si>
    <t>8-871-254</t>
  </si>
  <si>
    <t xml:space="preserve"> Carlos Chuljak</t>
  </si>
  <si>
    <t>66779291</t>
  </si>
  <si>
    <t>carloschuljak@gmail.com</t>
  </si>
  <si>
    <t>Panamá, San Francisco, Vía Porras, PH Golf Vie w, Apto. 7A</t>
  </si>
  <si>
    <t xml:space="preserve"> 8.997076999999999, -79.505881</t>
  </si>
  <si>
    <t>JN4911E</t>
  </si>
  <si>
    <t>8-872-1594</t>
  </si>
  <si>
    <t>Ana Martinez</t>
  </si>
  <si>
    <t xml:space="preserve"> 62944984</t>
  </si>
  <si>
    <t xml:space="preserve"> rashell31442.martinez@gmail.com</t>
  </si>
  <si>
    <t>anamá Oeste, Arraijan, Vista Alegre, Las Huaca s, calle 7, casa H43</t>
  </si>
  <si>
    <t>62944984</t>
  </si>
  <si>
    <t>8.9116014251064, -79.69571340327066</t>
  </si>
  <si>
    <t>JO4609E</t>
  </si>
  <si>
    <t>E-8-95801</t>
  </si>
  <si>
    <t>Sr. Ricardo M Estrada</t>
  </si>
  <si>
    <t xml:space="preserve"> 64015984</t>
  </si>
  <si>
    <t>Miscarybarria@gmail.com</t>
  </si>
  <si>
    <t>PANAMA JUAN DIAZ, CIUDAD RADIAL, CALLE 4A Y 5A, CASA 3841</t>
  </si>
  <si>
    <t>64015984</t>
  </si>
  <si>
    <t>9°06'26.7"N 79°17'57.2"W</t>
  </si>
  <si>
    <t>JF5196D</t>
  </si>
  <si>
    <t>1-733-585</t>
  </si>
  <si>
    <t xml:space="preserve"> BENITO ABREGO LUIS</t>
  </si>
  <si>
    <t xml:space="preserve"> 69886085</t>
  </si>
  <si>
    <t>abregobenito86@gmail.com</t>
  </si>
  <si>
    <t>Pan de Azucar calle principal, PAN DE AZUCAR, AMELIA DENIS DE ICAZA, SAN MIGUELITO</t>
  </si>
  <si>
    <t>69886085</t>
  </si>
  <si>
    <t>9.0386005, -79.5058674</t>
  </si>
  <si>
    <t>JZ0091E</t>
  </si>
  <si>
    <t>176347619</t>
  </si>
  <si>
    <t xml:space="preserve"> WILFREDO ENRIQUE Añez</t>
  </si>
  <si>
    <t>62463662</t>
  </si>
  <si>
    <t>wuilfredo300@gmail.com</t>
  </si>
  <si>
    <t>PACORA Santa Rita calle 62 casa 973</t>
  </si>
  <si>
    <t>9.121797432022872, -79.3406128129305</t>
  </si>
  <si>
    <t>JS0308E</t>
  </si>
  <si>
    <t>2-715-801</t>
  </si>
  <si>
    <t xml:space="preserve"> RUBEN GALVEZ ALVARENGA</t>
  </si>
  <si>
    <t xml:space="preserve"> 69807658</t>
  </si>
  <si>
    <t>galvezruben808@gmail.com</t>
  </si>
  <si>
    <t xml:space="preserve"> CHORRERA EL PRADO Calle D1, Casa 6</t>
  </si>
  <si>
    <t>69807658</t>
  </si>
  <si>
    <t>8.948044, -79.812146</t>
  </si>
  <si>
    <t>JA0062E</t>
  </si>
  <si>
    <t>3-731-1058</t>
  </si>
  <si>
    <t xml:space="preserve"> JOHANA SAEN</t>
  </si>
  <si>
    <t>63420197</t>
  </si>
  <si>
    <t>Johanasaenz34@gmail.com</t>
  </si>
  <si>
    <t xml:space="preserve"> CRISTOBAL Nva. Jerusalen Casa 280</t>
  </si>
  <si>
    <t>Casa 280, Nva. Jerusalen, CRISTOBAL, COLON</t>
  </si>
  <si>
    <t>JD0591E</t>
  </si>
  <si>
    <t>8-876-1072</t>
  </si>
  <si>
    <t>MICHEL ALEXANDRA MONTENEGRO CAICEDO</t>
  </si>
  <si>
    <t>63512523</t>
  </si>
  <si>
    <t>Chelmichel3102@gmail.com</t>
  </si>
  <si>
    <t>Calle 27, casa S/N., Mystic City, HERRERA, LA CHORRERA</t>
  </si>
  <si>
    <t>8.9050718, -79.78456159999999</t>
  </si>
  <si>
    <t>JI0211E</t>
  </si>
  <si>
    <t>8-872-1697</t>
  </si>
  <si>
    <t xml:space="preserve"> MARIA DE LOS ANGELES DEL ROSARIO BERNAL</t>
  </si>
  <si>
    <t>64323042</t>
  </si>
  <si>
    <t>migda20.mdr@gmail.com</t>
  </si>
  <si>
    <t>calle Angel, casa 162, CIUDAD BELEN, TOCUMEN, PANAMA</t>
  </si>
  <si>
    <t>9.081422, -79.393864</t>
  </si>
  <si>
    <t>JU0244E</t>
  </si>
  <si>
    <t>4-159-167</t>
  </si>
  <si>
    <t xml:space="preserve"> Sandra Vianeth Pineda Acevedo</t>
  </si>
  <si>
    <t>62648776</t>
  </si>
  <si>
    <t>Alexandravap16@gmail.com</t>
  </si>
  <si>
    <t xml:space="preserve"> JUAN DIAZ Dos Bosco Villa Catalina Casa 223</t>
  </si>
  <si>
    <t>9.061921523111907, -79.4163978581 6615</t>
  </si>
  <si>
    <t>JC0144E</t>
  </si>
  <si>
    <t>8-841-1171</t>
  </si>
  <si>
    <t xml:space="preserve"> EDA DELGADO</t>
  </si>
  <si>
    <t>65887071</t>
  </si>
  <si>
    <t>eda22delgado@gmail.com</t>
  </si>
  <si>
    <t xml:space="preserve"> VIA CHAPALA, ENTRANDO POR HOPSA, ARRAIJAN, JUAN DEMOSTENES AROSEMENA CASA COLOR BLANCA</t>
  </si>
  <si>
    <t>8.937096, -79.717904</t>
  </si>
  <si>
    <t>JA4511D</t>
  </si>
  <si>
    <t>4-835-991</t>
  </si>
  <si>
    <t>Adis Nohelis Cedeño Batista</t>
  </si>
  <si>
    <t>67491611</t>
  </si>
  <si>
    <t>Gm6653430@gmail.com</t>
  </si>
  <si>
    <t>Bosque dorado clle4 CsaL16, LA MITRA, PLAYA LEONA, LA CHORRERA</t>
  </si>
  <si>
    <t>8.8615393, -79.7854612</t>
  </si>
  <si>
    <t>JX5305D</t>
  </si>
  <si>
    <t>BC389377</t>
  </si>
  <si>
    <t xml:space="preserve"> ANDRES SEGUNDO MIRANDA BATISTA</t>
  </si>
  <si>
    <t>64016796</t>
  </si>
  <si>
    <t xml:space="preserve"> andres.dell@hotmail.com</t>
  </si>
  <si>
    <t>RESIDENCIAL DAMASCO CHITRE casa 4, SAN JUAN BAUTISTA, SAN JUAN BAUTISTA, CHITRE</t>
  </si>
  <si>
    <t>7.96390189790348, -80.42215441940314</t>
  </si>
  <si>
    <t>JO0061E</t>
  </si>
  <si>
    <t>9-156-669</t>
  </si>
  <si>
    <t>RAYNELDA DEL CARMEN CASTILLO ESTRIBI</t>
  </si>
  <si>
    <t xml:space="preserve"> 68962175</t>
  </si>
  <si>
    <t>raynecastillo13@gmail.com</t>
  </si>
  <si>
    <t>Villa del Carmen Calle 6 Casa F14, LA HERRADURA, GUADALUPE, LA CHORRERA</t>
  </si>
  <si>
    <t>68962175</t>
  </si>
  <si>
    <t>919385352, -79.7997770937952</t>
  </si>
  <si>
    <t>JZ0125E</t>
  </si>
  <si>
    <t>8-413-630</t>
  </si>
  <si>
    <t>Zorina Del Carmen Barahona De Maria</t>
  </si>
  <si>
    <t xml:space="preserve"> 62085926</t>
  </si>
  <si>
    <t>Zorinapbilingue@gmail.com</t>
  </si>
  <si>
    <t>UBIC. MATEO ITURRALDE, VILLA, GUADALUPE CAL. F CASA #5-110AB</t>
  </si>
  <si>
    <t>62085926</t>
  </si>
  <si>
    <t>9.036903864812986, -79.49250347073321</t>
  </si>
  <si>
    <t>JJ1676E</t>
  </si>
  <si>
    <t>AX907269</t>
  </si>
  <si>
    <t xml:space="preserve"> Anamaria Sierra Trujillo</t>
  </si>
  <si>
    <t>65583799</t>
  </si>
  <si>
    <t>matatigre636@gmail.com</t>
  </si>
  <si>
    <t>Rivage Tower, apto 23B, LA EXPOSICION, CALIDONIA, PANAMA</t>
  </si>
  <si>
    <t xml:space="preserve"> 8.967151877912322, -79.5335187347264</t>
  </si>
  <si>
    <t>JR1211E</t>
  </si>
  <si>
    <t>8-426-736</t>
  </si>
  <si>
    <t xml:space="preserve"> ELISA M DEL CARMEN DIAZ</t>
  </si>
  <si>
    <t>66836272,</t>
  </si>
  <si>
    <t>elizamay72@hotmail.com</t>
  </si>
  <si>
    <t>Las Cumbres Norte calle 4ta abajo C 595, LAS CUMBRES, LAS CUMBRES, PANAMA</t>
  </si>
  <si>
    <t>66836272</t>
  </si>
  <si>
    <t>9.1140859, -79.5220551</t>
  </si>
  <si>
    <t>HAZEL DANIELA BERMUDEZ</t>
  </si>
  <si>
    <t>JX3944E</t>
  </si>
  <si>
    <t>186974788</t>
  </si>
  <si>
    <t>ANNY CAROLINA BRAZON VILLAHERMOSA</t>
  </si>
  <si>
    <t>65982151</t>
  </si>
  <si>
    <t xml:space="preserve"> carloscarter0224@gmail.com</t>
  </si>
  <si>
    <t>PANAMÁ PUEBLO NUEVO PUEBLO NUEVO Pueblo Nuev o calle 7 casa de color gris</t>
  </si>
  <si>
    <t>9.018158099999999, -79.5122023</t>
  </si>
  <si>
    <t>JW2685E</t>
  </si>
  <si>
    <t>3-78-636</t>
  </si>
  <si>
    <t>MANUEL DE JESUS MORGAN RIOS</t>
  </si>
  <si>
    <t>69564319</t>
  </si>
  <si>
    <t>yarelischifundo666@gmail.com</t>
  </si>
  <si>
    <t xml:space="preserve"> puerto pilon Río Alejandro, multi 16 Apt 7</t>
  </si>
  <si>
    <t>9.3716919, -79.7870705</t>
  </si>
  <si>
    <t>JY3728E</t>
  </si>
  <si>
    <t>8-790-2389</t>
  </si>
  <si>
    <t xml:space="preserve"> Julissa D Serrano Campos</t>
  </si>
  <si>
    <t xml:space="preserve"> 63719042</t>
  </si>
  <si>
    <t>Julissadelcarmenserranocampos@gmail.com</t>
  </si>
  <si>
    <t>PANAMA,PACORA, PACORA, CALLE PRINCIPAL, CASA 54A</t>
  </si>
  <si>
    <t>63719042</t>
  </si>
  <si>
    <t>9.091486, -79.232007</t>
  </si>
  <si>
    <t>JV3631E</t>
  </si>
  <si>
    <t>C04005136</t>
  </si>
  <si>
    <t xml:space="preserve"> Xiomara Marilex Cortes Bustillo&gt;</t>
  </si>
  <si>
    <t xml:space="preserve"> 67388375</t>
  </si>
  <si>
    <t>bustilloxiomara9@gmail.com</t>
  </si>
  <si>
    <t>Parque Lefevre, Calle 82 este, Casa SN., PARQUE LEFEVRE CENTRO, PARQUE LEFEVRE, PANAMA</t>
  </si>
  <si>
    <t>67388375</t>
  </si>
  <si>
    <t>9.0060551, -79.50547689999999</t>
  </si>
  <si>
    <t>JO0559E</t>
  </si>
  <si>
    <t>1-34-996</t>
  </si>
  <si>
    <t>Rodrick C Jimenez Smith</t>
  </si>
  <si>
    <t>63992474</t>
  </si>
  <si>
    <t>rodrick.06cj@gmail.com</t>
  </si>
  <si>
    <t>BOCAS DEL TORO, CHANGUINOLA, Guabito, finca 52, Calle 4ta, Casa SN.</t>
  </si>
  <si>
    <t xml:space="preserve"> 9.4994608, -82.60776299999999</t>
  </si>
  <si>
    <t>JW1068E</t>
  </si>
  <si>
    <t>8-804-1325</t>
  </si>
  <si>
    <t xml:space="preserve"> Rene Herrera Rodriguez</t>
  </si>
  <si>
    <t>66190706</t>
  </si>
  <si>
    <t>rh_1718@hotmail.com</t>
  </si>
  <si>
    <t>Loma Bonita, Calle Principal, Casa 345 LOMA BONITA VISTA ALEGRE ARRAIJAN</t>
  </si>
  <si>
    <t>8.930232996182937, -79.69024374011353</t>
  </si>
  <si>
    <t>JC1771E</t>
  </si>
  <si>
    <t>7-703-1502</t>
  </si>
  <si>
    <t>Marquelis Lisbeth Trejos Castillero</t>
  </si>
  <si>
    <t>61956223</t>
  </si>
  <si>
    <t xml:space="preserve"> kellytrej2024@gmail.com</t>
  </si>
  <si>
    <t>Calle principal, casa SN, BELLA VISTA, GUARARE, GUARARE</t>
  </si>
  <si>
    <t>7.823944007407251, -80.27331081631277</t>
  </si>
  <si>
    <t>JS1819E</t>
  </si>
  <si>
    <t>8-967-1092</t>
  </si>
  <si>
    <t>DARLING SANETH MENDOZA MORILLO</t>
  </si>
  <si>
    <t>66525855</t>
  </si>
  <si>
    <t>Darlingzanethm08@gmail.com</t>
  </si>
  <si>
    <t>Villas del Lago, NUEVO EMPERADOR, ARRAIJAN, ARRAIJAN</t>
  </si>
  <si>
    <t xml:space="preserve"> 8.9970313, -79.7488793</t>
  </si>
  <si>
    <t>JG0064E</t>
  </si>
  <si>
    <t>3-720-2203</t>
  </si>
  <si>
    <t xml:space="preserve"> OBED LEONEL CASTILLO RODRIGUEZ</t>
  </si>
  <si>
    <t xml:space="preserve">61676289 </t>
  </si>
  <si>
    <t>Obedcastillo306@gmail.com</t>
  </si>
  <si>
    <t>PH Brisas de Buena Vista Apto 1, BRISAS DE BUENA VISTA, BUENA VISTA, COLON</t>
  </si>
  <si>
    <t>61676289</t>
  </si>
  <si>
    <t xml:space="preserve"> 9.27164246158478, -79.686911663356</t>
  </si>
  <si>
    <t>JE0094E</t>
  </si>
  <si>
    <t>8-874-845</t>
  </si>
  <si>
    <t xml:space="preserve"> NANCY DEL CARMEN CORDOBA MOREN</t>
  </si>
  <si>
    <t>66827686</t>
  </si>
  <si>
    <t>Nancy.cordobapty@hotmail.com</t>
  </si>
  <si>
    <t>Villa de la Alameda calle2dacasa101, VILLAS DE LA ALAMEDA, JUAN DEMOSTENES AROSEMENA, ARRAIJAN</t>
  </si>
  <si>
    <t>8.948917, -79.72546179999999</t>
  </si>
  <si>
    <t>JX1819E</t>
  </si>
  <si>
    <t>8-915-2261</t>
  </si>
  <si>
    <t>SHANNON VALERIA JAEN CARRERAS</t>
  </si>
  <si>
    <t>68414451</t>
  </si>
  <si>
    <t>shannon1402@outlook.com</t>
  </si>
  <si>
    <t xml:space="preserve"> Brisas del Golf Arraiján, Cll 26A Cs N 344</t>
  </si>
  <si>
    <t>8.979194635127302, -79.7181154632215</t>
  </si>
  <si>
    <t>JL1801E</t>
  </si>
  <si>
    <t>8-780-1492</t>
  </si>
  <si>
    <t>JOSE ALVARO SANCHEZ RODRIGUEZ</t>
  </si>
  <si>
    <t xml:space="preserve"> 62474723</t>
  </si>
  <si>
    <t>alvarojossue@icloud.com</t>
  </si>
  <si>
    <t>JUAN DIAZ, Torres de Llano Bonito D Apto 6B</t>
  </si>
  <si>
    <t>62474723</t>
  </si>
  <si>
    <t xml:space="preserve"> 9.0362122, -79.4641233</t>
  </si>
  <si>
    <t>JU1836E</t>
  </si>
  <si>
    <t>8-861-2259</t>
  </si>
  <si>
    <t>MITZILA MILAGRO CORREA GONZALEZ</t>
  </si>
  <si>
    <t xml:space="preserve"> 67683505</t>
  </si>
  <si>
    <t>mitzilacorrea14@gmail.com</t>
  </si>
  <si>
    <t xml:space="preserve"> Villa Real Chorrera, Calle 3era casa 32A</t>
  </si>
  <si>
    <t>67683505</t>
  </si>
  <si>
    <t>8.897975163527738, -79.79206067754548</t>
  </si>
  <si>
    <t>JE2566E</t>
  </si>
  <si>
    <t>8-996-23210</t>
  </si>
  <si>
    <t xml:space="preserve"> Sebastian Joseph Jimenez Garcia</t>
  </si>
  <si>
    <t>64733081</t>
  </si>
  <si>
    <t>Elianpinto368@gmail.com</t>
  </si>
  <si>
    <t xml:space="preserve"> PANAMÁ BETANIA VILLA CACERES calle princip al calle 78b</t>
  </si>
  <si>
    <t>9.022512760632358, -79.52323359535565</t>
  </si>
  <si>
    <t>JU1199E</t>
  </si>
  <si>
    <t>7-67-254</t>
  </si>
  <si>
    <t>CESAR AUGUSTO QUIÑONES PALOMINO</t>
  </si>
  <si>
    <t xml:space="preserve"> 65003030</t>
  </si>
  <si>
    <t>ramirezbatista2472@gmail.com</t>
  </si>
  <si>
    <t>CHORRERA COSTA OESTE BDA PALMERAS DEL OESTE clle 5 casa78</t>
  </si>
  <si>
    <t>8.8601544, -79.76464969999999</t>
  </si>
  <si>
    <t>JR0393E</t>
  </si>
  <si>
    <t>3-103-771</t>
  </si>
  <si>
    <t xml:space="preserve"> ANELVY CAROLINA BAQUERO VERGARA DE C</t>
  </si>
  <si>
    <t xml:space="preserve"> 67594885,</t>
  </si>
  <si>
    <t>anelvy259@gmail.com</t>
  </si>
  <si>
    <t>PH Plaza Venice, RIO ABAJO CALLE 4 a 19, RIO ABAJO, PANAMA</t>
  </si>
  <si>
    <t>67594885</t>
  </si>
  <si>
    <t>9.016477499999999, -79.4993305</t>
  </si>
  <si>
    <t>JW5337D</t>
  </si>
  <si>
    <t>E-8-87661</t>
  </si>
  <si>
    <t>GUOXIONG WANG</t>
  </si>
  <si>
    <t>69057884</t>
  </si>
  <si>
    <t>344829138@qq.com</t>
  </si>
  <si>
    <t xml:space="preserve"> COCLÉ, ANTON, calle la medina, VALLE DE ANTON</t>
  </si>
  <si>
    <t>8.5962329, -80.1288848</t>
  </si>
  <si>
    <t>JD0614E</t>
  </si>
  <si>
    <t>8-1055-1196</t>
  </si>
  <si>
    <t>Anely Hernández</t>
  </si>
  <si>
    <t>67966267</t>
  </si>
  <si>
    <t>alfonsohay20@gmail.com</t>
  </si>
  <si>
    <t>La Riviera, LA RIVIERA, PEDREGAL, PANAMA</t>
  </si>
  <si>
    <t xml:space="preserve">9.06509051445946 1, -79.42409742822437 </t>
  </si>
  <si>
    <t>JX0450E</t>
  </si>
  <si>
    <t>8-916-913</t>
  </si>
  <si>
    <t>JESSICA JEANNET CARDENAS RUIZ</t>
  </si>
  <si>
    <t>69832188</t>
  </si>
  <si>
    <t>Jesscardenas077@gmail.com</t>
  </si>
  <si>
    <t>Bda. Santa Isabel, Chepo calle matadero</t>
  </si>
  <si>
    <t>9.16245726842646, -79.09298676625781</t>
  </si>
  <si>
    <t>NAIROBI PAULETTE SAMANIEGO DE PLANES</t>
  </si>
  <si>
    <t>JX4906D</t>
  </si>
  <si>
    <t>8-895-2320</t>
  </si>
  <si>
    <t>MARK ANTONY RUIZ ARMUELLES</t>
  </si>
  <si>
    <t xml:space="preserve"> 67926405</t>
  </si>
  <si>
    <t>markantonyruiz45@gmail.com</t>
  </si>
  <si>
    <t>Villas de Santander II CLL7 CAS194, CERRO SILVESTRE, CERRO SILVESTRE, ARRAIJAN</t>
  </si>
  <si>
    <t>67926405</t>
  </si>
  <si>
    <t xml:space="preserve"> 8.986465199999998, -79.5232161</t>
  </si>
  <si>
    <t>JT1424E</t>
  </si>
  <si>
    <t>4-832-2119</t>
  </si>
  <si>
    <t>Kisvel Carrillo</t>
  </si>
  <si>
    <t>69894352</t>
  </si>
  <si>
    <t>kisvel2119@gmail.com</t>
  </si>
  <si>
    <t>Urb. La Siesta Calle Remedios casa 2437, LA SIESTA, TOCUMEN, PANAMA</t>
  </si>
  <si>
    <t>9.078531, -79.355420</t>
  </si>
  <si>
    <t>JG2997E</t>
  </si>
  <si>
    <t>BC283425</t>
  </si>
  <si>
    <t xml:space="preserve"> Jonnathan Triviño</t>
  </si>
  <si>
    <t>67214713</t>
  </si>
  <si>
    <t>Trivi.freelance@gmail.com</t>
  </si>
  <si>
    <t>PH Country Park 1000 FTTH Apto 8 SAN FRANCISCO PANAMA</t>
  </si>
  <si>
    <t xml:space="preserve">8.98935146958369, -79.50624624012706 </t>
  </si>
  <si>
    <t>JW3106E</t>
  </si>
  <si>
    <t>8-764-834</t>
  </si>
  <si>
    <t>Betzaida Bernal</t>
  </si>
  <si>
    <t>JR0738E</t>
  </si>
  <si>
    <t>8-526-1623</t>
  </si>
  <si>
    <t>Argelis lasso</t>
  </si>
  <si>
    <t>JX0879E</t>
  </si>
  <si>
    <t>8-724-1628</t>
  </si>
  <si>
    <t>Gabriel Nuñez Castillo</t>
  </si>
  <si>
    <t>Gn730632@gmail.com</t>
  </si>
  <si>
    <t xml:space="preserve">Cerro batea </t>
  </si>
  <si>
    <t>CERRO BATEA                                       </t>
  </si>
  <si>
    <t>66634587</t>
  </si>
  <si>
    <t>JD0684E</t>
  </si>
  <si>
    <t>9-123-2707</t>
  </si>
  <si>
    <t>Virginia De Hernandez Cornejo</t>
  </si>
  <si>
    <t>Lineth1789@gmail.com</t>
  </si>
  <si>
    <t>PANAMA VIEJO, CALLE SAN CRISTO, BAL, CASA 388</t>
  </si>
  <si>
    <t>65947891</t>
  </si>
  <si>
    <t>JO1481E</t>
  </si>
  <si>
    <t>4-722-652</t>
  </si>
  <si>
    <t>FRANKLIN SAMUDIO</t>
  </si>
  <si>
    <t>samudiofranklin509@gmail.com</t>
  </si>
  <si>
    <t>San Cristobal, David san Cristóbal, DAVID, DAVID, CHIRIQUÍ</t>
  </si>
  <si>
    <t>69041905</t>
  </si>
  <si>
    <t>JL1887E</t>
  </si>
  <si>
    <t>8-937-1960</t>
  </si>
  <si>
    <t>ALDEMIR JOSUE MORDOCK CAMPOS</t>
  </si>
  <si>
    <t>Aldemirmordock@gmail.com</t>
  </si>
  <si>
    <t>64334125</t>
  </si>
  <si>
    <t>JS2006E</t>
  </si>
  <si>
    <t>3-730-1085</t>
  </si>
  <si>
    <t>KATHERINE IRAID RAMOS JACOBS</t>
  </si>
  <si>
    <t>kr900248@gmail.com</t>
  </si>
  <si>
    <t>Nuevo Arcoíris 4ta Casa 144, BDA. NUEVO ARCO IRIS, CRISTOBAL, COLON</t>
  </si>
  <si>
    <t>62962758</t>
  </si>
  <si>
    <t>JF2212E</t>
  </si>
  <si>
    <t>8-904-1312</t>
  </si>
  <si>
    <t>ZORIBEL ZORIELKA GARCIA PERALTA</t>
  </si>
  <si>
    <t>Zoribel1201garcia@gmail.com</t>
  </si>
  <si>
    <t>Pedregal la rana</t>
  </si>
  <si>
    <t>64920660</t>
  </si>
  <si>
    <t>JC2266E</t>
  </si>
  <si>
    <t>2-727-1701</t>
  </si>
  <si>
    <t>Hector Azael Castillo Meneses</t>
  </si>
  <si>
    <t>menesesazael30@gmail.com</t>
  </si>
  <si>
    <t xml:space="preserve">Penonome las delisias </t>
  </si>
  <si>
    <t>63931523</t>
  </si>
  <si>
    <t>JN2362E</t>
  </si>
  <si>
    <t>8-999-499</t>
  </si>
  <si>
    <t>Kathleen rivera</t>
  </si>
  <si>
    <t>254-6780</t>
  </si>
  <si>
    <t>Samira310703@gmail.com</t>
  </si>
  <si>
    <t>Las Mendoza, calle espave, casa #31</t>
  </si>
  <si>
    <t>68618696</t>
  </si>
  <si>
    <t>JOEL ALEXANDER SAEZ JAEN</t>
  </si>
  <si>
    <t>JZ0736E</t>
  </si>
  <si>
    <t>8-64-949</t>
  </si>
  <si>
    <t>CARLOS CAJAR</t>
  </si>
  <si>
    <t>mario25.mp29@gmail.com</t>
  </si>
  <si>
    <t>El harino, calle 39 sur, #3259</t>
  </si>
  <si>
    <t>66988007</t>
  </si>
  <si>
    <t>JW1831E</t>
  </si>
  <si>
    <t>8-514-2493</t>
  </si>
  <si>
    <t>CARLOS VEGA</t>
  </si>
  <si>
    <t>Carlosgabrielvegamorales@gmail.com</t>
  </si>
  <si>
    <t>Cerro silvestre,sector 3 casa 10500</t>
  </si>
  <si>
    <t>68300275</t>
  </si>
  <si>
    <t>JY2470E</t>
  </si>
  <si>
    <t>8-1056-1843</t>
  </si>
  <si>
    <t>ALEXANDRA PRASCA</t>
  </si>
  <si>
    <t>2564798</t>
  </si>
  <si>
    <t>Prascaalexandra507@gmail.com</t>
  </si>
  <si>
    <t>Fuente del Chase, calle 5ta, casa 5A-20</t>
  </si>
  <si>
    <t>65457387</t>
  </si>
  <si>
    <t>8.889668,-79.761963</t>
  </si>
  <si>
    <t>JW3599E</t>
  </si>
  <si>
    <t>8-862-522</t>
  </si>
  <si>
    <t xml:space="preserve">Juan Jordan </t>
  </si>
  <si>
    <t>65607613</t>
  </si>
  <si>
    <t>Juan02jordan@outlook.com</t>
  </si>
  <si>
    <t>JC4010E</t>
  </si>
  <si>
    <t>JUAN MANUEL JORDAN MARIN</t>
  </si>
  <si>
    <t>JT4622E</t>
  </si>
  <si>
    <t>8-800-1833</t>
  </si>
  <si>
    <t xml:space="preserve">Anthony chin </t>
  </si>
  <si>
    <t>63302304</t>
  </si>
  <si>
    <t>mauridechin738@gmail.com</t>
  </si>
  <si>
    <t xml:space="preserve">Altos de San Francisco casa C </t>
  </si>
  <si>
    <t>8.859862,-79.794256</t>
  </si>
  <si>
    <t>JR5153E</t>
  </si>
  <si>
    <t>8-829-89</t>
  </si>
  <si>
    <t>IDIS CORONADO</t>
  </si>
  <si>
    <t>JS0533E</t>
  </si>
  <si>
    <t>8-719-1744</t>
  </si>
  <si>
    <t>NORMA UREÑA</t>
  </si>
  <si>
    <t>JE2039E</t>
  </si>
  <si>
    <t>2-719-2259</t>
  </si>
  <si>
    <t>EVILIN INES DE LA CRUZ SANCHEZ</t>
  </si>
  <si>
    <t>JM2043E</t>
  </si>
  <si>
    <t>8-1036-260</t>
  </si>
  <si>
    <t>LUIS FERNANDO VALDES CORONADO</t>
  </si>
  <si>
    <t>JI1923E</t>
  </si>
  <si>
    <t>8-211-607</t>
  </si>
  <si>
    <t>CARLOS DE LA CRUZ</t>
  </si>
  <si>
    <t>JL2043E</t>
  </si>
  <si>
    <t>8-531-2016</t>
  </si>
  <si>
    <t>CARLOS LASSO</t>
  </si>
  <si>
    <t>JC2054E</t>
  </si>
  <si>
    <t>8-730-372</t>
  </si>
  <si>
    <t>YARABELIS PINTO</t>
  </si>
  <si>
    <t>ATO PINTADO URBANIZACIÓN                          </t>
  </si>
  <si>
    <t>JG4673D</t>
  </si>
  <si>
    <t>C02618813</t>
  </si>
  <si>
    <t xml:space="preserve">Julio vanegas </t>
  </si>
  <si>
    <t>JJ4351E</t>
  </si>
  <si>
    <t>8-1031-1426</t>
  </si>
  <si>
    <t>MARICARMEN DE GRACIA VEGA</t>
  </si>
  <si>
    <t>JO3582E</t>
  </si>
  <si>
    <t>8-761-2084</t>
  </si>
  <si>
    <t xml:space="preserve">Carlos Sánchez </t>
  </si>
  <si>
    <t>sanchez19sc@gmail.com</t>
  </si>
  <si>
    <t>JD3425E</t>
  </si>
  <si>
    <t>9-750-679</t>
  </si>
  <si>
    <t>MARIA JIMENEZ</t>
  </si>
  <si>
    <t>JV3773E</t>
  </si>
  <si>
    <t>9-709-2022</t>
  </si>
  <si>
    <t>MARCELINO GIL VEGA</t>
  </si>
  <si>
    <t>CA SN</t>
  </si>
  <si>
    <t>69525616</t>
  </si>
  <si>
    <t>9.068737,-79.365519</t>
  </si>
  <si>
    <t>JY3592E</t>
  </si>
  <si>
    <t>6-65-194</t>
  </si>
  <si>
    <t>BERNARDINO DIAZ RODRIGUEZ</t>
  </si>
  <si>
    <t>JW4469E</t>
  </si>
  <si>
    <t>8-1033-89</t>
  </si>
  <si>
    <t>Yesibell Dorca González Gallardo</t>
  </si>
  <si>
    <t>JL4433E</t>
  </si>
  <si>
    <t>8-517-1509</t>
  </si>
  <si>
    <t>LUIS FLORES</t>
  </si>
  <si>
    <t xml:space="preserve">Florez Águilar </t>
  </si>
  <si>
    <t>JG4808E</t>
  </si>
  <si>
    <t>8-430-587</t>
  </si>
  <si>
    <t>IRENE QUIJADA</t>
  </si>
  <si>
    <t>JV4761E</t>
  </si>
  <si>
    <t>8-855-1576</t>
  </si>
  <si>
    <t>YARISEL MORALES</t>
  </si>
  <si>
    <t>JB5408E</t>
  </si>
  <si>
    <t>8-1066-1230</t>
  </si>
  <si>
    <t>SAMUEL DIAZ</t>
  </si>
  <si>
    <t>avilarapshela@gmail.com</t>
  </si>
  <si>
    <t>Alto viento CL, primera casa 74</t>
  </si>
  <si>
    <t>65778111</t>
  </si>
  <si>
    <t>JK0017E</t>
  </si>
  <si>
    <t>8-7451-256</t>
  </si>
  <si>
    <t>YAJAIRA CEDEÑO</t>
  </si>
  <si>
    <t>2543685</t>
  </si>
  <si>
    <t>Yaskairaco@gmail.com</t>
  </si>
  <si>
    <t>La cantera CL, principal casa 313</t>
  </si>
  <si>
    <t>63286455</t>
  </si>
  <si>
    <t>JG0146E</t>
  </si>
  <si>
    <t>8-422-582</t>
  </si>
  <si>
    <t>DILSIA CORONADO</t>
  </si>
  <si>
    <t>Coronado.21@hotmail.es</t>
  </si>
  <si>
    <t>El llano sector 3 casa 316</t>
  </si>
  <si>
    <t>66028474</t>
  </si>
  <si>
    <t>JF0426E</t>
  </si>
  <si>
    <t>4-781-2209</t>
  </si>
  <si>
    <t>Maryori Guerra</t>
  </si>
  <si>
    <t>2546785</t>
  </si>
  <si>
    <t>Marday0911@gmail.com</t>
  </si>
  <si>
    <t>Hacienda Park cl8 casa 265</t>
  </si>
  <si>
    <t>66609032</t>
  </si>
  <si>
    <t>JD1183E</t>
  </si>
  <si>
    <t>8-771-1264</t>
  </si>
  <si>
    <t>JUAN SANTOS</t>
  </si>
  <si>
    <t>aymeemurrell856@gmai.com</t>
  </si>
  <si>
    <t>67661367</t>
  </si>
  <si>
    <t>JZ1402E</t>
  </si>
  <si>
    <t>6-711-714</t>
  </si>
  <si>
    <t>YAMISEL PEREZ</t>
  </si>
  <si>
    <t>2543059</t>
  </si>
  <si>
    <t>yamiselmariela@gmail.com</t>
  </si>
  <si>
    <t>San José CL 10 casa 2119</t>
  </si>
  <si>
    <t>6717714</t>
  </si>
  <si>
    <t>JA2005E</t>
  </si>
  <si>
    <t>8-244-693</t>
  </si>
  <si>
    <t>SELMA SANCHEZ</t>
  </si>
  <si>
    <t>65751793</t>
  </si>
  <si>
    <t>Slissanchez02@gmail.com</t>
  </si>
  <si>
    <t>Barrio matuna CL, 7 norte casa 2827</t>
  </si>
  <si>
    <t>2538550</t>
  </si>
  <si>
    <t>JS3164E</t>
  </si>
  <si>
    <t>8-233-326</t>
  </si>
  <si>
    <t xml:space="preserve">SANDRA AROSEMENA OBANDORA </t>
  </si>
  <si>
    <t>3458085</t>
  </si>
  <si>
    <t>Sandraarosemena@gmail.com</t>
  </si>
  <si>
    <t>Altos de san francisco CL Guadalupe casa s/n</t>
  </si>
  <si>
    <t>60426306</t>
  </si>
  <si>
    <t>JV2988E</t>
  </si>
  <si>
    <t>8-745-632</t>
  </si>
  <si>
    <t>CELIA GARRIDO</t>
  </si>
  <si>
    <t>3459680</t>
  </si>
  <si>
    <t>Cecy.2610@hotmail.com</t>
  </si>
  <si>
    <t>Urb fuente del chase principal casa s/n</t>
  </si>
  <si>
    <t>66552579</t>
  </si>
  <si>
    <t>JY3570E</t>
  </si>
  <si>
    <t>8940565</t>
  </si>
  <si>
    <t>Mareuby abrego</t>
  </si>
  <si>
    <t>2538067</t>
  </si>
  <si>
    <t>maricelamuñoz@gmail.com</t>
  </si>
  <si>
    <t>Nvo Arraiján CL, 2 casa3438</t>
  </si>
  <si>
    <t>65438266</t>
  </si>
  <si>
    <t>JW4246E</t>
  </si>
  <si>
    <t>9745547</t>
  </si>
  <si>
    <t>Alexis sanchez</t>
  </si>
  <si>
    <t>3456880</t>
  </si>
  <si>
    <t>danixanuñez00@gmail.com</t>
  </si>
  <si>
    <t>La pesa CL la defensa casa 193651</t>
  </si>
  <si>
    <t>67456034</t>
  </si>
  <si>
    <t>JG4185E</t>
  </si>
  <si>
    <t>8759675</t>
  </si>
  <si>
    <t xml:space="preserve">Fabiola camarera </t>
  </si>
  <si>
    <t>2533520</t>
  </si>
  <si>
    <t>fabiolacamarenajimenez23@gmail.com</t>
  </si>
  <si>
    <t>Barrio Vega CL tercera casa 5</t>
  </si>
  <si>
    <t>68540689</t>
  </si>
  <si>
    <t>JX4892E</t>
  </si>
  <si>
    <t>8-1042-2246</t>
  </si>
  <si>
    <t xml:space="preserve">Achmer Smith </t>
  </si>
  <si>
    <t>253 4086</t>
  </si>
  <si>
    <t>achmersmith@gmail.com</t>
  </si>
  <si>
    <t>Valle de Arraiján CL principal casa 5</t>
  </si>
  <si>
    <t>67499215</t>
  </si>
  <si>
    <t>JI4941E</t>
  </si>
  <si>
    <t>8-770-2083</t>
  </si>
  <si>
    <t xml:space="preserve">Gabina Murillo </t>
  </si>
  <si>
    <t>2593059</t>
  </si>
  <si>
    <t>gabinamurillo.82@gmail.com</t>
  </si>
  <si>
    <t>El valle de Arraiján calle principal casa 138</t>
  </si>
  <si>
    <t>60342275</t>
  </si>
  <si>
    <t>JD4980E</t>
  </si>
  <si>
    <t>8-350-878</t>
  </si>
  <si>
    <t>IDA MARIA GUEVARA PANCHANA</t>
  </si>
  <si>
    <t>3456085</t>
  </si>
  <si>
    <t>fulomcj@gmail.com</t>
  </si>
  <si>
    <t>Vista alegre CL sol naciente casa 49</t>
  </si>
  <si>
    <t>62041395</t>
  </si>
  <si>
    <t>JG5039E</t>
  </si>
  <si>
    <t>8-936-2500</t>
  </si>
  <si>
    <t>Catherine hernandez</t>
  </si>
  <si>
    <t>Jm8542753@gmail.com</t>
  </si>
  <si>
    <t>Vista alegre rio indio casa 10A</t>
  </si>
  <si>
    <t>66300323</t>
  </si>
  <si>
    <t>JA5160E</t>
  </si>
  <si>
    <t>8-790-1195</t>
  </si>
  <si>
    <t>MITZUKO DANYBET ALMANZA ORTEGA</t>
  </si>
  <si>
    <t>2593520</t>
  </si>
  <si>
    <t>joseholguint4@gmail.com</t>
  </si>
  <si>
    <t>Vista alegre rio indio CL primera casa 10</t>
  </si>
  <si>
    <t>JT5088E</t>
  </si>
  <si>
    <t>8-465-223</t>
  </si>
  <si>
    <t>Luis valencia</t>
  </si>
  <si>
    <t>El valle CL primera casa 26</t>
  </si>
  <si>
    <t>64042288</t>
  </si>
  <si>
    <t>JZ5377E</t>
  </si>
  <si>
    <t>810021669</t>
  </si>
  <si>
    <t>Bryan ureña</t>
  </si>
  <si>
    <t>aonadec212@icloud.com</t>
  </si>
  <si>
    <t>El valle vereda 2 casa 114</t>
  </si>
  <si>
    <t>65195926</t>
  </si>
  <si>
    <t>JC5417E</t>
  </si>
  <si>
    <t>2-729-1555</t>
  </si>
  <si>
    <t>JOSE MUÑOZ</t>
  </si>
  <si>
    <t>MELANIE THAYSLIN ANAYA MINIEL DE ALI</t>
  </si>
  <si>
    <t>JD2218E</t>
  </si>
  <si>
    <t>7-88-2000</t>
  </si>
  <si>
    <t>ELIDIA COSME</t>
  </si>
  <si>
    <t>JJ3594E</t>
  </si>
  <si>
    <t>8-973-946</t>
  </si>
  <si>
    <t>MIGUEL SANCHEZ</t>
  </si>
  <si>
    <t>JC3446E</t>
  </si>
  <si>
    <t>8-1059-11</t>
  </si>
  <si>
    <t>KAREN AGUIRRE</t>
  </si>
  <si>
    <t>JU3822E</t>
  </si>
  <si>
    <t>12-710-2248</t>
  </si>
  <si>
    <t>Santiago ortega</t>
  </si>
  <si>
    <t>JA4900E</t>
  </si>
  <si>
    <t>8-981-791</t>
  </si>
  <si>
    <t>YARABIS MARTINEZ</t>
  </si>
  <si>
    <t>JB5018E</t>
  </si>
  <si>
    <t>Yarabis martines</t>
  </si>
  <si>
    <t>JB4753E</t>
  </si>
  <si>
    <t>8-891-513</t>
  </si>
  <si>
    <t>Alexander Ortega Tejada</t>
  </si>
  <si>
    <t>alexandertejada0393@gmail.com</t>
  </si>
  <si>
    <t>Detras de la escuela Bajando la Vereda de la Casa Amarilla</t>
  </si>
  <si>
    <t>69842808</t>
  </si>
  <si>
    <t>8.9653770,-79.6774270</t>
  </si>
  <si>
    <t>JI1466E</t>
  </si>
  <si>
    <t>8-130-723</t>
  </si>
  <si>
    <t>DILMA AMERICA URRIOLA DE ARAYA</t>
  </si>
  <si>
    <t>arayaconstantino9@gmail.com</t>
  </si>
  <si>
    <t>El Harino</t>
  </si>
  <si>
    <t>64718921</t>
  </si>
  <si>
    <t>8.870110,-79.788372</t>
  </si>
  <si>
    <t>JS1850E</t>
  </si>
  <si>
    <t>8-734-725</t>
  </si>
  <si>
    <t>Roberto Eduardo Pinzon</t>
  </si>
  <si>
    <t>davispinzon09@gmail.com</t>
  </si>
  <si>
    <t>LOS CEREZOS #2</t>
  </si>
  <si>
    <t>67452445</t>
  </si>
  <si>
    <t>8.907698,-79.698332</t>
  </si>
  <si>
    <t>JM2203E</t>
  </si>
  <si>
    <t>8-1059-2402</t>
  </si>
  <si>
    <t>ALEXANDER ABDIEL MARTINEZ</t>
  </si>
  <si>
    <t>ashermartinezperez1331@gmail.com</t>
  </si>
  <si>
    <t>BDA. BELLA ESPERANZA</t>
  </si>
  <si>
    <t>68038623</t>
  </si>
  <si>
    <t>8.858709.801753</t>
  </si>
  <si>
    <t>JO2702E</t>
  </si>
  <si>
    <t>8-845-2167</t>
  </si>
  <si>
    <t xml:space="preserve">KIMBERLY ATHINA ALZAMORA GARCIA </t>
  </si>
  <si>
    <t>kg7594419@gmail.com</t>
  </si>
  <si>
    <t xml:space="preserve">LA TULIHUECA, LA QUEBRADA </t>
  </si>
  <si>
    <t>66377094</t>
  </si>
  <si>
    <t>8.881264,-79.795002</t>
  </si>
  <si>
    <t>JK4358E</t>
  </si>
  <si>
    <t>8-951-2136</t>
  </si>
  <si>
    <t>LUCIANA NICOL DELIS SANCHEZ</t>
  </si>
  <si>
    <t>delisluciana95@gmail.com</t>
  </si>
  <si>
    <t>PASEO SN NICOLAS 1</t>
  </si>
  <si>
    <t>63859649</t>
  </si>
  <si>
    <t>8.987019,-79.720742</t>
  </si>
  <si>
    <t>JK5213E</t>
  </si>
  <si>
    <t>8-936-766</t>
  </si>
  <si>
    <t xml:space="preserve">JIREH MILETH ALANDETE GUARDIA </t>
  </si>
  <si>
    <t>jelisguardia13@gmail.com</t>
  </si>
  <si>
    <t>Bda ALTOS DE LA PRADERA</t>
  </si>
  <si>
    <t>60444292</t>
  </si>
  <si>
    <t>8.829578,-79.805140</t>
  </si>
  <si>
    <t>JU5403E</t>
  </si>
  <si>
    <t>8-466-1001</t>
  </si>
  <si>
    <t>NORMA GISELA VASQUEZ BUSTAMANTE DE VALDEZ</t>
  </si>
  <si>
    <t>ngv1529@gmail.com</t>
  </si>
  <si>
    <t xml:space="preserve">COLINAS DEL SOL </t>
  </si>
  <si>
    <t>69441921</t>
  </si>
  <si>
    <t>8.956089,-79.682351</t>
  </si>
  <si>
    <t>JI5378E</t>
  </si>
  <si>
    <t>8-722-2428</t>
  </si>
  <si>
    <t>Marco Eusebio Aparicio Pardo</t>
  </si>
  <si>
    <t>341-6881</t>
  </si>
  <si>
    <t>Milanthiaemi@gmail.com</t>
  </si>
  <si>
    <t>64466372</t>
  </si>
  <si>
    <t>8.958059,-79.696406</t>
  </si>
  <si>
    <t>JY1507E</t>
  </si>
  <si>
    <t>8-933-1061</t>
  </si>
  <si>
    <t>Ianmary del Carmen Pinzón Martinez</t>
  </si>
  <si>
    <t>Ianmary.1698@hotmail.com</t>
  </si>
  <si>
    <t>Nuevo chorrillo entrando por el centro de salud barriada Valle verde calle 4ta</t>
  </si>
  <si>
    <t>66899713</t>
  </si>
  <si>
    <t>8.946548,-79.694939</t>
  </si>
  <si>
    <t>Luis Carlos Saenz Ureña</t>
  </si>
  <si>
    <t>JL1180E</t>
  </si>
  <si>
    <t>8-967-2281</t>
  </si>
  <si>
    <t>evansarcia01@gmail.com</t>
  </si>
  <si>
    <t>Nvo. Chorrillo, calle 1era etapa casa 3126</t>
  </si>
  <si>
    <t>67531219</t>
  </si>
  <si>
    <t>8. 954790, - 79.692909</t>
  </si>
  <si>
    <t>JN2027E</t>
  </si>
  <si>
    <t>4-832-1283</t>
  </si>
  <si>
    <t>EDILSA MONTENEGRO GUERRA</t>
  </si>
  <si>
    <t>edilsamontenegro6@gmail.com</t>
  </si>
  <si>
    <t>Villa Massiel calle segunda casa 29</t>
  </si>
  <si>
    <t>68285123</t>
  </si>
  <si>
    <t>8. 909622, - 79.793403</t>
  </si>
  <si>
    <t>JV3728E</t>
  </si>
  <si>
    <t>8-480-465</t>
  </si>
  <si>
    <t>Franklin Martínez Arce</t>
  </si>
  <si>
    <t>veruskaclark@gmail.com</t>
  </si>
  <si>
    <t>Residencial ventana al mar calle principal casa B15</t>
  </si>
  <si>
    <t>6243648</t>
  </si>
  <si>
    <t>8.85 856656, - 79.754233</t>
  </si>
  <si>
    <t>JI4154E</t>
  </si>
  <si>
    <t xml:space="preserve"> 4-762-967</t>
  </si>
  <si>
    <t>Carlos Augusto Hernandez Rodriguez</t>
  </si>
  <si>
    <t>carlosh.ch.ch@gmail.com</t>
  </si>
  <si>
    <t>Residencial Valle Real Via Mendoza Calle 6ta casa 36</t>
  </si>
  <si>
    <t>6257137</t>
  </si>
  <si>
    <t>8. 903180, - 79.793223</t>
  </si>
  <si>
    <t>JD4116E</t>
  </si>
  <si>
    <t>6-716-2405</t>
  </si>
  <si>
    <t>MAYDELIS PIMENTEL</t>
  </si>
  <si>
    <t>maydelisp30@gmail.com</t>
  </si>
  <si>
    <t>Resid. Valle Real Calle 7ma casa 88</t>
  </si>
  <si>
    <t>8. 903109, - 79.792386</t>
  </si>
  <si>
    <t>JF4394E</t>
  </si>
  <si>
    <t>2-742-2043</t>
  </si>
  <si>
    <t>Arianis Alexandra Valladares Saenz</t>
  </si>
  <si>
    <t>Arianis13saenz@gmail.com</t>
  </si>
  <si>
    <t>Nuevo Chorrillo 1era etapa, calle 5ta transversal casa 2805</t>
  </si>
  <si>
    <t>63098948</t>
  </si>
  <si>
    <t>8.955327, - 79. 693916</t>
  </si>
  <si>
    <t>JQ4678E</t>
  </si>
  <si>
    <t>9-740-932</t>
  </si>
  <si>
    <t xml:space="preserve">Marlenis De León Apodaca </t>
  </si>
  <si>
    <t>deleonmarlenis26@gmail.com</t>
  </si>
  <si>
    <t>Urba. Praderas del Campo, Puerto Caimito, La Chorrera Calle A6 Casa A39</t>
  </si>
  <si>
    <t>6575682</t>
  </si>
  <si>
    <t>8.862307, - 79.757689</t>
  </si>
  <si>
    <t>JV5404E</t>
  </si>
  <si>
    <t>8-1040-325</t>
  </si>
  <si>
    <t>Daniela Quijada</t>
  </si>
  <si>
    <t>dq080626@gmail.com</t>
  </si>
  <si>
    <t>Villa Carmen Capira casa 7 calle 1 subiendo la barriada del parque</t>
  </si>
  <si>
    <t>VIILA CARMEN                                      </t>
  </si>
  <si>
    <t>66463823</t>
  </si>
  <si>
    <t>8.801782,-79.874527</t>
  </si>
  <si>
    <t>YATZURY YITZEL VASQUEZ ROSALES</t>
  </si>
  <si>
    <t>JM2709E</t>
  </si>
  <si>
    <t>8-901-1738</t>
  </si>
  <si>
    <t>Astrid Elizabeth Hernández Morales</t>
  </si>
  <si>
    <t>hernadezastrid136@gmail.com</t>
  </si>
  <si>
    <t xml:space="preserve">Panamá Oeste Arraiján Burunga la Sosa detrás de la escuela grande de Burunga </t>
  </si>
  <si>
    <t>67825064</t>
  </si>
  <si>
    <t>8.965745,-79.677304</t>
  </si>
  <si>
    <t>JR1190E</t>
  </si>
  <si>
    <t>8-948-1053</t>
  </si>
  <si>
    <t xml:space="preserve">Samuel Antonio Reyes Hernández </t>
  </si>
  <si>
    <t>samuel22999@hotmail.com</t>
  </si>
  <si>
    <t xml:space="preserve">Panamá Oeste, Arraiján Burunga calle principal bajando hacia el río </t>
  </si>
  <si>
    <t>69862588</t>
  </si>
  <si>
    <t>8.965635,-79.677462</t>
  </si>
  <si>
    <t>JC1211E</t>
  </si>
  <si>
    <t>8-439-628</t>
  </si>
  <si>
    <t>ANAYS ANDREVE</t>
  </si>
  <si>
    <t>andreveanays1@gmail.com</t>
  </si>
  <si>
    <t>Princesa mía 3</t>
  </si>
  <si>
    <t>66760309</t>
  </si>
  <si>
    <t>8.966129,-79.707758</t>
  </si>
  <si>
    <t>JF2630E</t>
  </si>
  <si>
    <t>8-939-1203</t>
  </si>
  <si>
    <t>ADAN MARCELINO PEREZ CARRASCO</t>
  </si>
  <si>
    <t>adanp1492@gmail.com</t>
  </si>
  <si>
    <t>CA 2312</t>
  </si>
  <si>
    <t>62399178</t>
  </si>
  <si>
    <t>JN2552E</t>
  </si>
  <si>
    <t>8-800-1839</t>
  </si>
  <si>
    <t>MAYROBIS MAYRELIS MURILLO SANCHEZ</t>
  </si>
  <si>
    <t>jhosmar2721@gmail.com</t>
  </si>
  <si>
    <t>Panam Oeste, La Chorrera, corregimiento de Herrera, Bda Villa Real</t>
  </si>
  <si>
    <t>67694295</t>
  </si>
  <si>
    <t>8.903073,-79.792883</t>
  </si>
  <si>
    <t>JU3715E</t>
  </si>
  <si>
    <t>2-743-1802</t>
  </si>
  <si>
    <t>ANA ZULEIKA QUIJADA LLORENTE</t>
  </si>
  <si>
    <t>azuleyka526@gmail.com</t>
  </si>
  <si>
    <t xml:space="preserve"> Panamá Oeste, La Chorrerq Corregimiento de Herrera , El Trapichito, Bda Valle Real, Calle 6</t>
  </si>
  <si>
    <t>6711883</t>
  </si>
  <si>
    <t>8.903108,-79.793202</t>
  </si>
  <si>
    <t>JS4573E</t>
  </si>
  <si>
    <t>8-222–2671</t>
  </si>
  <si>
    <t xml:space="preserve">Carlos Rivera </t>
  </si>
  <si>
    <t>cr1773228@gmail.com</t>
  </si>
  <si>
    <t>Panamá Oeste, La Chorrera Corregimiento de Guadalupe, El Nazareno calle principal la colmena (entrando por la escuela)</t>
  </si>
  <si>
    <t>65209563</t>
  </si>
  <si>
    <t>8-8443698,-79.838704</t>
  </si>
  <si>
    <t>JX5003E</t>
  </si>
  <si>
    <t>2-709-2108</t>
  </si>
  <si>
    <t>GLORIA ESTHER HERRERA FLORES</t>
  </si>
  <si>
    <t>gloriaestherherreraflores@gmail.com</t>
  </si>
  <si>
    <t>sn</t>
  </si>
  <si>
    <t>65534162</t>
  </si>
  <si>
    <t>CARLOS ENRIQUE JAIME BARNETT</t>
  </si>
  <si>
    <t>EFRAIN JESUS LASSO VASCONEZ</t>
  </si>
  <si>
    <t>JE3233E</t>
  </si>
  <si>
    <t>5-718-1393</t>
  </si>
  <si>
    <t>ANGELIS PERALTA</t>
  </si>
  <si>
    <t>bmena9@gmail.com</t>
  </si>
  <si>
    <t>correg playa leona altos de la pradera calle k2 k251</t>
  </si>
  <si>
    <t>68019572</t>
  </si>
  <si>
    <t>8.8219645, -79.8035943</t>
  </si>
  <si>
    <t>JZ3550E</t>
  </si>
  <si>
    <t>8-838-2088</t>
  </si>
  <si>
    <t>LEIZER ANEL PEREZ SAMANIEGO</t>
  </si>
  <si>
    <t>arianamarquez281623@gmail.com</t>
  </si>
  <si>
    <t>ca 5970</t>
  </si>
  <si>
    <t>61661224</t>
  </si>
  <si>
    <t>CLARISEL MARLENIS ORTEGA GONZALEZ</t>
  </si>
  <si>
    <t>JV0750E</t>
  </si>
  <si>
    <t>8-978-1129</t>
  </si>
  <si>
    <t>MANUEL CISNEROS</t>
  </si>
  <si>
    <t>Manuelscisneross@gmail.com</t>
  </si>
  <si>
    <t>Corregimiento el arado floresta park1</t>
  </si>
  <si>
    <t>62346760</t>
  </si>
  <si>
    <t>8.918057-79.785249</t>
  </si>
  <si>
    <t>JO1989E</t>
  </si>
  <si>
    <t>7-57-446</t>
  </si>
  <si>
    <t>EUDILIA VEGA MUDARRA DE CASTILLO</t>
  </si>
  <si>
    <t>castillojazmin205@gmail.com</t>
  </si>
  <si>
    <t>SN</t>
  </si>
  <si>
    <t>63985246</t>
  </si>
  <si>
    <t>9.045348,-79.435550</t>
  </si>
  <si>
    <t>JU2098E</t>
  </si>
  <si>
    <t>8-832-1104</t>
  </si>
  <si>
    <t>ELIECER ELIAS CASTILLO CASTILLO</t>
  </si>
  <si>
    <t>eliecer1662@gmail.com</t>
  </si>
  <si>
    <t>Panamá oeste, La Chorrera,herrera, calle acacias,casa10004</t>
  </si>
  <si>
    <t>8.918074599999999, -79.7981107</t>
  </si>
  <si>
    <t>JAMIE ANN THELMA SUTHERLAND GUEVARA</t>
  </si>
  <si>
    <t>JY5401E</t>
  </si>
  <si>
    <t>4-271-784</t>
  </si>
  <si>
    <t>ORIEL FUENTES MADRID</t>
  </si>
  <si>
    <t>serfus24@gmail.com</t>
  </si>
  <si>
    <t>CASA 34</t>
  </si>
  <si>
    <t>61676168</t>
  </si>
  <si>
    <t>KATHERINE JANINA VALENCIA BROWN</t>
  </si>
  <si>
    <t>JS0602E</t>
  </si>
  <si>
    <t>8-969-2450</t>
  </si>
  <si>
    <t>Endrith Valentín Concepción Rentería</t>
  </si>
  <si>
    <t>endrith2001@gmail.com</t>
  </si>
  <si>
    <t>NUEVO ARRAIJAN</t>
  </si>
  <si>
    <t>65468564</t>
  </si>
  <si>
    <t>8.919944-79.721954</t>
  </si>
  <si>
    <t>JT1056E</t>
  </si>
  <si>
    <t>8-1040-2115</t>
  </si>
  <si>
    <t xml:space="preserve">Gabriel Alberto De Leon Vargas </t>
  </si>
  <si>
    <t>6927-5446</t>
  </si>
  <si>
    <t>karelis25c@gmail.com</t>
  </si>
  <si>
    <t>Quintas del pacifico calle 43 casa 717</t>
  </si>
  <si>
    <t>8.865656-79.749733</t>
  </si>
  <si>
    <t>JF2200E</t>
  </si>
  <si>
    <t>8-874-286</t>
  </si>
  <si>
    <t>MELANIE VALENCIA</t>
  </si>
  <si>
    <t>melaniejv@gmail.com</t>
  </si>
  <si>
    <t>68836670</t>
  </si>
  <si>
    <t>JM2983E</t>
  </si>
  <si>
    <t>8-243-470</t>
  </si>
  <si>
    <t xml:space="preserve">Yovanina del Rosario Kowaleski Mena </t>
  </si>
  <si>
    <t>6645-8017</t>
  </si>
  <si>
    <t>kowaleskiyovanina@gmail.com</t>
  </si>
  <si>
    <t>La floresta calle 2a sur casa A-166</t>
  </si>
  <si>
    <t>8.923254-79.691869</t>
  </si>
  <si>
    <t>JA2978E</t>
  </si>
  <si>
    <t>8-950-838</t>
  </si>
  <si>
    <t xml:space="preserve">Maiky Caridad García Vega </t>
  </si>
  <si>
    <t>6398-5428</t>
  </si>
  <si>
    <t>Maikygarcia88@gmail.com</t>
  </si>
  <si>
    <t xml:space="preserve">Playa leona </t>
  </si>
  <si>
    <t>8.851188-79.802553</t>
  </si>
  <si>
    <t>JX3692E</t>
  </si>
  <si>
    <t xml:space="preserve">4-738-58 </t>
  </si>
  <si>
    <t xml:space="preserve">Yair hometh García orocu </t>
  </si>
  <si>
    <t>roxanequinonez25@gmail.com</t>
  </si>
  <si>
    <t>Barriada alto viento calle A, entrando por la mitra después del parque</t>
  </si>
  <si>
    <t>63910621</t>
  </si>
  <si>
    <t>8.837297,-79.790508</t>
  </si>
  <si>
    <t>MASSIEL MAYURI CABALLERO GOMEZ</t>
  </si>
  <si>
    <t>JZ1903E</t>
  </si>
  <si>
    <t>8-796-1525</t>
  </si>
  <si>
    <t xml:space="preserve">Sara Lisbeth barba benavides </t>
  </si>
  <si>
    <t>saralizbethbarba22@gmail.com</t>
  </si>
  <si>
    <t>BDA colinas del viento calle 3 casa A 52A</t>
  </si>
  <si>
    <t>66938651</t>
  </si>
  <si>
    <t>8.840634,-79.793800</t>
  </si>
  <si>
    <t>JB1900E</t>
  </si>
  <si>
    <t>8-908-1574</t>
  </si>
  <si>
    <t>JUAN CARLOS LOPEZ MUÑOZ</t>
  </si>
  <si>
    <t>juanlopez.1996@hotmail.com</t>
  </si>
  <si>
    <t>Valle verde, calle 5ta casa 119</t>
  </si>
  <si>
    <t>68716667</t>
  </si>
  <si>
    <t>8.945505,-79.695916</t>
  </si>
  <si>
    <t>JM2098E</t>
  </si>
  <si>
    <t>8-878-699</t>
  </si>
  <si>
    <t>PABLO ALBERTO TORRERO GONZALEZ</t>
  </si>
  <si>
    <t>torreropablo495@gmail.com</t>
  </si>
  <si>
    <t>CASA 686</t>
  </si>
  <si>
    <t>69558364</t>
  </si>
  <si>
    <t>JJ2453E</t>
  </si>
  <si>
    <t>4-97-170</t>
  </si>
  <si>
    <t>SECUNDINO VEGA</t>
  </si>
  <si>
    <t>damarisdevea23@hotmail.com</t>
  </si>
  <si>
    <t xml:space="preserve">Arraiján omar torrijo calle principal </t>
  </si>
  <si>
    <t>66954026</t>
  </si>
  <si>
    <t>8.972189,-79.662092</t>
  </si>
  <si>
    <t>JT2711E</t>
  </si>
  <si>
    <t>BF421533</t>
  </si>
  <si>
    <t>BEATRIZ ELENA CARVAJAL ZUÑIGA</t>
  </si>
  <si>
    <t>franciscosanchez271071@gmail.com</t>
  </si>
  <si>
    <t>La chorrera playa leona calle principal 348</t>
  </si>
  <si>
    <t>61537496</t>
  </si>
  <si>
    <t>8.821229,-79.803450</t>
  </si>
  <si>
    <t>JS3880E</t>
  </si>
  <si>
    <t>8-901-1941</t>
  </si>
  <si>
    <t xml:space="preserve">Melanie Michell Wong Mojica </t>
  </si>
  <si>
    <t>mmwm1295@gmail.com</t>
  </si>
  <si>
    <t>altos del tecal casa 142F,calle 7ma</t>
  </si>
  <si>
    <t>69558028</t>
  </si>
  <si>
    <t>8.896773,-79.701408</t>
  </si>
  <si>
    <t>JX4473E</t>
  </si>
  <si>
    <t>8-774-1838</t>
  </si>
  <si>
    <t xml:space="preserve">Omayra johannie remice edwards </t>
  </si>
  <si>
    <t>remiceomayra@gmail.com</t>
  </si>
  <si>
    <t xml:space="preserve">El prado calle 1C-8, HE4676-0 entrando la barriada el prado </t>
  </si>
  <si>
    <t>65245387</t>
  </si>
  <si>
    <t>8.946749,-79.809172</t>
  </si>
  <si>
    <t>JH4722E</t>
  </si>
  <si>
    <t>8-868-728</t>
  </si>
  <si>
    <t>RUBEN AMETH DOMINGUEZ HIDALGO</t>
  </si>
  <si>
    <t>ruben03493@gmail.com</t>
  </si>
  <si>
    <t>La herradura, calle la unión y los pollos NRO.  Casa 6056</t>
  </si>
  <si>
    <t>68268814</t>
  </si>
  <si>
    <t>8.852279,-79.811136</t>
  </si>
  <si>
    <t>JL5324E</t>
  </si>
  <si>
    <t>8-754-1887</t>
  </si>
  <si>
    <t>MARILUZ NARCISA TORRES MUÑOZ</t>
  </si>
  <si>
    <t>leiserm@gmail.com</t>
  </si>
  <si>
    <t>7C</t>
  </si>
  <si>
    <t>67604141</t>
  </si>
  <si>
    <t>ROSARIO DEL CARMEN PORTILLO DIAZ</t>
  </si>
  <si>
    <t>JA0552E</t>
  </si>
  <si>
    <t>8-733-2146</t>
  </si>
  <si>
    <t>DAYRA DELGADO</t>
  </si>
  <si>
    <t>dayranailsacademyandstudio@gmail.com</t>
  </si>
  <si>
    <t>05</t>
  </si>
  <si>
    <t>68007864</t>
  </si>
  <si>
    <t>8.881010,-79.770206</t>
  </si>
  <si>
    <t>JM0384E</t>
  </si>
  <si>
    <t>8-935-846</t>
  </si>
  <si>
    <t>Yokanis del carmen cueto  diaz</t>
  </si>
  <si>
    <t>Yokani07@gmail.com</t>
  </si>
  <si>
    <t xml:space="preserve">Alado de la tienda </t>
  </si>
  <si>
    <t>67779620</t>
  </si>
  <si>
    <t>8.830174413688207, -79.79956330711033</t>
  </si>
  <si>
    <t>JA1363E</t>
  </si>
  <si>
    <t>9-768-2371</t>
  </si>
  <si>
    <t>OSIRIS DE GRACIA</t>
  </si>
  <si>
    <t>Cieloabbylem1691@gmail.com</t>
  </si>
  <si>
    <t>Frente al parque</t>
  </si>
  <si>
    <t>64750187</t>
  </si>
  <si>
    <t>8.962053,-79.761371</t>
  </si>
  <si>
    <t>JT1854E</t>
  </si>
  <si>
    <t>E-8-114442</t>
  </si>
  <si>
    <t>ADAN PEREZ</t>
  </si>
  <si>
    <t>Adam.romero1227@gmail.com</t>
  </si>
  <si>
    <t>Alado del parque</t>
  </si>
  <si>
    <t>67903325</t>
  </si>
  <si>
    <t>8.954498,-79.727870</t>
  </si>
  <si>
    <t>JD2027E</t>
  </si>
  <si>
    <t>8-777-1857</t>
  </si>
  <si>
    <t>RUTH DE LA CRUZ</t>
  </si>
  <si>
    <t>Ruthjoyce@yahoo.com</t>
  </si>
  <si>
    <t>Principal</t>
  </si>
  <si>
    <t>69491672</t>
  </si>
  <si>
    <t>8.890862,-79.745532</t>
  </si>
  <si>
    <t>JQ2484E</t>
  </si>
  <si>
    <t>C02602905</t>
  </si>
  <si>
    <t>JOSSELINE ELIZABETH ZUNIGA SOLANO</t>
  </si>
  <si>
    <t>Elizabethzuniga1801@gmail.com</t>
  </si>
  <si>
    <t xml:space="preserve">Pasando casa modelo </t>
  </si>
  <si>
    <t>62947601</t>
  </si>
  <si>
    <t>8.973834,-79.661259</t>
  </si>
  <si>
    <t>JZ2692E</t>
  </si>
  <si>
    <t>8-843-1695</t>
  </si>
  <si>
    <t>Irving Giraldez</t>
  </si>
  <si>
    <t>Irvinggiraldez@gmail.com</t>
  </si>
  <si>
    <t>Calle final</t>
  </si>
  <si>
    <t>65919807</t>
  </si>
  <si>
    <t>8.879947,-79.786982</t>
  </si>
  <si>
    <t>JW2636E</t>
  </si>
  <si>
    <t>8-313-806</t>
  </si>
  <si>
    <t>GUILLERMO ADOLFO PEREZ GARCIA</t>
  </si>
  <si>
    <t>lumexman@gmail.com</t>
  </si>
  <si>
    <t>URB EL CIELO</t>
  </si>
  <si>
    <t>69042180</t>
  </si>
  <si>
    <t>JJ2715E</t>
  </si>
  <si>
    <t>8-835-21</t>
  </si>
  <si>
    <t>Endrid sanchez</t>
  </si>
  <si>
    <t>Mijaic198928@gmail.com</t>
  </si>
  <si>
    <t>Calle principal</t>
  </si>
  <si>
    <t>67387121</t>
  </si>
  <si>
    <t>8.936536,-79.735494</t>
  </si>
  <si>
    <t>JL3021E</t>
  </si>
  <si>
    <t>8-989-1369</t>
  </si>
  <si>
    <t>HUMBERTO ARIEL NICHOLSON DIAMANTOPU</t>
  </si>
  <si>
    <t>Humbertonicholson8@gmail.com</t>
  </si>
  <si>
    <t xml:space="preserve">Subiendo la loma </t>
  </si>
  <si>
    <t>64471502</t>
  </si>
  <si>
    <t>8.973397,-79.661716</t>
  </si>
  <si>
    <t>JF3924E</t>
  </si>
  <si>
    <t>AW059271</t>
  </si>
  <si>
    <t>LEIDY JARAMILLO</t>
  </si>
  <si>
    <t>Jaramillohoyos@gmail.com</t>
  </si>
  <si>
    <t>Bajando</t>
  </si>
  <si>
    <t>60537967</t>
  </si>
  <si>
    <t>8.822436,-79.803792</t>
  </si>
  <si>
    <t>JU3591E</t>
  </si>
  <si>
    <t>8-947-982</t>
  </si>
  <si>
    <t>MC CLAIR MIGUEL</t>
  </si>
  <si>
    <t>Jesmar_08@gmail.com</t>
  </si>
  <si>
    <t xml:space="preserve">En la esquina </t>
  </si>
  <si>
    <t>69347917</t>
  </si>
  <si>
    <t>8.821670,-79.802891</t>
  </si>
  <si>
    <t>JG4107E</t>
  </si>
  <si>
    <t>8-765-739</t>
  </si>
  <si>
    <t>MASSIEL SOLANILLA</t>
  </si>
  <si>
    <t>Yazidzizu@gmail.con</t>
  </si>
  <si>
    <t>Bajandocla loma</t>
  </si>
  <si>
    <t>62457678</t>
  </si>
  <si>
    <t>8.945685,-79.809557</t>
  </si>
  <si>
    <t>JT4609E</t>
  </si>
  <si>
    <t>8-832-1886</t>
  </si>
  <si>
    <t>Tanicha portillo</t>
  </si>
  <si>
    <t>Aninotanisha973@gmail.com</t>
  </si>
  <si>
    <t>Frente al chino</t>
  </si>
  <si>
    <t>66906261</t>
  </si>
  <si>
    <t>8.924443,-79.731579</t>
  </si>
  <si>
    <t>JU5213E</t>
  </si>
  <si>
    <t>8-895-2135</t>
  </si>
  <si>
    <t>JEAN CASTILLO RIQUELME CASTILLO</t>
  </si>
  <si>
    <t>Ozbeilyjulio13@gmail.com</t>
  </si>
  <si>
    <t>Pasando el gasebo</t>
  </si>
  <si>
    <t>65927786</t>
  </si>
  <si>
    <t>8.941128,-79.730462</t>
  </si>
  <si>
    <t>JD5326E</t>
  </si>
  <si>
    <t>2-701-806</t>
  </si>
  <si>
    <t>ORICEIDA PEREZ VARGAS</t>
  </si>
  <si>
    <t>Oriceidaperez38@gmail.com</t>
  </si>
  <si>
    <t>La Pesa Guadalupe Calle la luna</t>
  </si>
  <si>
    <t>62066032</t>
  </si>
  <si>
    <t>8.859602,-79.827277</t>
  </si>
  <si>
    <t>JJ1360E</t>
  </si>
  <si>
    <t>8-952-959</t>
  </si>
  <si>
    <t>Ángel de la cruz Rueda Jimenez</t>
  </si>
  <si>
    <t>Angelitorueda6@gmail.com</t>
  </si>
  <si>
    <t>Altos de la pradera casa B527</t>
  </si>
  <si>
    <t>64326622</t>
  </si>
  <si>
    <t>8.8345442,-79.7967371</t>
  </si>
  <si>
    <t>JV1366E</t>
  </si>
  <si>
    <t>9-199-80</t>
  </si>
  <si>
    <t>KATIA CASTILLO</t>
  </si>
  <si>
    <t>Castillokatia01@gmail.com</t>
  </si>
  <si>
    <t>Casa Antigua Villa rosario capital casa 118</t>
  </si>
  <si>
    <t>69417668</t>
  </si>
  <si>
    <t>8.8180564, - 79. 8475344</t>
  </si>
  <si>
    <t>JO1645E</t>
  </si>
  <si>
    <t>7-703-749</t>
  </si>
  <si>
    <t>ARALIS MERCEDES RODRIGUEZ DOMINGUEZ</t>
  </si>
  <si>
    <t xml:space="preserve">Ianantiniorodriguez@gmail.com </t>
  </si>
  <si>
    <t>Bosque de Arraiján los pino c170</t>
  </si>
  <si>
    <t>65247443</t>
  </si>
  <si>
    <t>8.9897713,-79.7314223</t>
  </si>
  <si>
    <t>JZ2321E</t>
  </si>
  <si>
    <t>8-845-2405</t>
  </si>
  <si>
    <t>CARMEN ITZEL CHIARI HIDALGO</t>
  </si>
  <si>
    <t>Carmenchiari91@gmail.com</t>
  </si>
  <si>
    <t>Puerto del mar calle 2da H47</t>
  </si>
  <si>
    <t>62527163</t>
  </si>
  <si>
    <t>8.8542569,-79.7535834</t>
  </si>
  <si>
    <t>JU4102E</t>
  </si>
  <si>
    <t>141842686</t>
  </si>
  <si>
    <t>ROSSY ANDREINA GARCIA COLLAZO</t>
  </si>
  <si>
    <t>garcia.rssy@gmail.com</t>
  </si>
  <si>
    <t>Altos de la pradera calle K2 casa K19</t>
  </si>
  <si>
    <t>62921625</t>
  </si>
  <si>
    <t>8.8257789,-79.8021334</t>
  </si>
  <si>
    <t>JW4242E</t>
  </si>
  <si>
    <t>8-895-1159</t>
  </si>
  <si>
    <t>NOEL ALVAREZ</t>
  </si>
  <si>
    <t>Samuelalvarez512@gmail.com</t>
  </si>
  <si>
    <t>Altos de la pradera calle 4A casa B643</t>
  </si>
  <si>
    <t>60205717</t>
  </si>
  <si>
    <t>8.8275279,-79.8011996</t>
  </si>
  <si>
    <t>JS4080E</t>
  </si>
  <si>
    <t>9-715-799</t>
  </si>
  <si>
    <t>Fany Del Ruby Atención Valdes</t>
  </si>
  <si>
    <t>Fanyvaldes028@gmail.com</t>
  </si>
  <si>
    <t>Las palmeras del oeste calle principal casa 55</t>
  </si>
  <si>
    <t>63822871</t>
  </si>
  <si>
    <t>8.8596405,-79.7619234</t>
  </si>
  <si>
    <t>JK4650E</t>
  </si>
  <si>
    <t>3-709-1313</t>
  </si>
  <si>
    <t>Karla Karina Bravo Ceballos de Agomez</t>
  </si>
  <si>
    <t>Karlakarinabravo07@gmail.com</t>
  </si>
  <si>
    <t>Altos de la pradera calle L3 Casa 265</t>
  </si>
  <si>
    <t>64093674</t>
  </si>
  <si>
    <t>8.8216246,-79.8020438</t>
  </si>
  <si>
    <t>JM4932E</t>
  </si>
  <si>
    <t>8-973-1924</t>
  </si>
  <si>
    <t>Ninoska Amalia Álvarez Caballero</t>
  </si>
  <si>
    <t>Ninoskaalvarez508@gmail.com</t>
  </si>
  <si>
    <t>Altos de la pradera  L2 casa L222</t>
  </si>
  <si>
    <t>68915738</t>
  </si>
  <si>
    <t>8.8223621,-79.8022410</t>
  </si>
  <si>
    <t>JI4801E</t>
  </si>
  <si>
    <t>8-767-1406</t>
  </si>
  <si>
    <t>RODERICK ANTONIO CASTRO HARPER</t>
  </si>
  <si>
    <t>Castroroderick344@gmail.com</t>
  </si>
  <si>
    <t>Altos de la pradera calle K6 K143</t>
  </si>
  <si>
    <t>63541406</t>
  </si>
  <si>
    <t>8.8237397,-79.8027935</t>
  </si>
  <si>
    <t>JQ4753E</t>
  </si>
  <si>
    <t>8-837-2311</t>
  </si>
  <si>
    <t>JAVIER RODRIGUEZ</t>
  </si>
  <si>
    <t>soundhousejuke@gmail.com</t>
  </si>
  <si>
    <t>Guadalupe colinas de San Francisco calle 1 casa 54</t>
  </si>
  <si>
    <t>64494226</t>
  </si>
  <si>
    <t>8.8465794,-79.7930698</t>
  </si>
  <si>
    <t>JA0611E</t>
  </si>
  <si>
    <t>8-1002-270</t>
  </si>
  <si>
    <t>José Alberto Noriega Olmedo</t>
  </si>
  <si>
    <t>jn773369@gmail.com</t>
  </si>
  <si>
    <t xml:space="preserve">La chorrera , potrero grande </t>
  </si>
  <si>
    <t>66550380</t>
  </si>
  <si>
    <t>8.8852588,-79.8218831</t>
  </si>
  <si>
    <t>JG0946E</t>
  </si>
  <si>
    <t>10-703-2067</t>
  </si>
  <si>
    <t>Michael Jacinto González Lopez</t>
  </si>
  <si>
    <t>maikoluchu0806@gmail.com</t>
  </si>
  <si>
    <t>Nuevo chorrillo nuevo emperador Lagos Emperador calleA casa #7</t>
  </si>
  <si>
    <t>60520499</t>
  </si>
  <si>
    <t>8.9801885,-79.7094731</t>
  </si>
  <si>
    <t>JR2220E</t>
  </si>
  <si>
    <t>8-709-1361</t>
  </si>
  <si>
    <t>MARITZA ITURRALDE</t>
  </si>
  <si>
    <t>iturraldemaritza98@gmail.com</t>
  </si>
  <si>
    <t>Playa leona peñas blanca casa 118 calle j1</t>
  </si>
  <si>
    <t>66540969</t>
  </si>
  <si>
    <t>8.8273655,-79.7951677</t>
  </si>
  <si>
    <t>JJ1767E</t>
  </si>
  <si>
    <t>10-700-768</t>
  </si>
  <si>
    <t>ELIGARDO VILLALAZ</t>
  </si>
  <si>
    <t>vullalazr40@gmail.com</t>
  </si>
  <si>
    <t>Nuevo emperador lagos Emperador, nuevo chorrillo</t>
  </si>
  <si>
    <t>68492540</t>
  </si>
  <si>
    <t>8.9864730,-79.7099844</t>
  </si>
  <si>
    <t>JE2143E</t>
  </si>
  <si>
    <t>9-219-1494</t>
  </si>
  <si>
    <t>CESAR BATISTA</t>
  </si>
  <si>
    <t>cesarbatista282@gmail.com</t>
  </si>
  <si>
    <t>Arraiján , altos de valle del sol</t>
  </si>
  <si>
    <t>67081341</t>
  </si>
  <si>
    <t>8.9333194,-79.6317196</t>
  </si>
  <si>
    <t>JL3792E</t>
  </si>
  <si>
    <t>8-390-957</t>
  </si>
  <si>
    <t>SEGUNDO RUEDA</t>
  </si>
  <si>
    <t>nerycamano7@gmail.com</t>
  </si>
  <si>
    <t>Playa leona brisas San Francisco casa 14B calle brisas</t>
  </si>
  <si>
    <t>63775648</t>
  </si>
  <si>
    <t>8.8518101,-79.7894583</t>
  </si>
  <si>
    <t>JL3946E</t>
  </si>
  <si>
    <t>178416090</t>
  </si>
  <si>
    <t>Yonathan Alexander Sanz Pereira</t>
  </si>
  <si>
    <t>Servicios.sp80@gmail.com</t>
  </si>
  <si>
    <t>Playa leona barriada Alto Viento casa 177</t>
  </si>
  <si>
    <t>64196537</t>
  </si>
  <si>
    <t>8.8359575,-79.7889734</t>
  </si>
  <si>
    <t>JH4251E</t>
  </si>
  <si>
    <t>8-1011-440</t>
  </si>
  <si>
    <t>Yoselin yaiseth Ballestero Rodriguez</t>
  </si>
  <si>
    <t>yariselr26@gmail.com</t>
  </si>
  <si>
    <t>Altos de la pradera calle M3 casa L546 chorrera</t>
  </si>
  <si>
    <t>64559928</t>
  </si>
  <si>
    <t>8.8183254,-79.7996724</t>
  </si>
  <si>
    <t>JW5102E</t>
  </si>
  <si>
    <t>7-105-592</t>
  </si>
  <si>
    <t>Magdalena edilma Villarreal de tejada</t>
  </si>
  <si>
    <t>edivilla0469@gmail.com</t>
  </si>
  <si>
    <t>Vista alegre casco viejo</t>
  </si>
  <si>
    <t>66448370</t>
  </si>
  <si>
    <t>8.9288236,-79.6985981</t>
  </si>
  <si>
    <t>JY5110E</t>
  </si>
  <si>
    <t>8-254-306</t>
  </si>
  <si>
    <t>FLOR SAAVEDRA</t>
  </si>
  <si>
    <t>Florsaavedra2962@gmail.com</t>
  </si>
  <si>
    <t>La chorrera el coco, calle ebenezer casa 7721</t>
  </si>
  <si>
    <t>63070526</t>
  </si>
  <si>
    <t>8.8693885,-79.8165697</t>
  </si>
  <si>
    <t>JR0914E</t>
  </si>
  <si>
    <t>2-757-1145</t>
  </si>
  <si>
    <t>JOEL PEREZ</t>
  </si>
  <si>
    <t>Joel1677293@gmail.com</t>
  </si>
  <si>
    <t>Arraijan, burunga, calle principal casa 11800</t>
  </si>
  <si>
    <t>69341944</t>
  </si>
  <si>
    <t>8.9651072,-79.6597154</t>
  </si>
  <si>
    <t>JS1886E</t>
  </si>
  <si>
    <t>4-207-689</t>
  </si>
  <si>
    <t>Migdalia caballero de leon</t>
  </si>
  <si>
    <t>Caballeromigdalia71@gmail.com</t>
  </si>
  <si>
    <t>La chorrera la pesa, la doradilla calle 1 casa 10</t>
  </si>
  <si>
    <t>63082090</t>
  </si>
  <si>
    <t>8.8615069,-79.8302607</t>
  </si>
  <si>
    <t>JZ2402E</t>
  </si>
  <si>
    <t>8-270-550</t>
  </si>
  <si>
    <t>Debora nancy atencio abrego de lopez</t>
  </si>
  <si>
    <t>Atenciodebora2660@gmail.com</t>
  </si>
  <si>
    <t>La chorrera, marañonal, calle 12 sur casa 2272</t>
  </si>
  <si>
    <t>62213245</t>
  </si>
  <si>
    <t>8.8678706,-79.7772810</t>
  </si>
  <si>
    <t>JU2578E</t>
  </si>
  <si>
    <t>8-468-563</t>
  </si>
  <si>
    <t>MARGARITA DELGADO MARTINEZ</t>
  </si>
  <si>
    <t>Margaretdelgado563@gmail.com</t>
  </si>
  <si>
    <t>La chorrera altos de las praderas calle k5 casa #233</t>
  </si>
  <si>
    <t>67222543</t>
  </si>
  <si>
    <t>8.8223532,-79.8032039</t>
  </si>
  <si>
    <t>JN3727E</t>
  </si>
  <si>
    <t>E-8-115543</t>
  </si>
  <si>
    <t>ANA CORDERO</t>
  </si>
  <si>
    <t>Corderoana975@gmail.com</t>
  </si>
  <si>
    <t>La chorrera, altos de las praderas calle k1 casa 4k</t>
  </si>
  <si>
    <t>66943616</t>
  </si>
  <si>
    <t>8.8267559,-79.8019895</t>
  </si>
  <si>
    <t>JE4010E</t>
  </si>
  <si>
    <t>8-763-1986</t>
  </si>
  <si>
    <t>MIGUEL POMBO</t>
  </si>
  <si>
    <t>Merakihairfashion23@gmail.com</t>
  </si>
  <si>
    <t>La chorrera altos del campo plaza ON D Go</t>
  </si>
  <si>
    <t>67803781</t>
  </si>
  <si>
    <t>8.8771692,-79.7617598</t>
  </si>
  <si>
    <t>JS4410E</t>
  </si>
  <si>
    <t>8-796-392</t>
  </si>
  <si>
    <t xml:space="preserve">Maritza Perea </t>
  </si>
  <si>
    <t>princesadedios@gmail.com</t>
  </si>
  <si>
    <t xml:space="preserve">Panamá oeste La chorrera los altos de la pradera </t>
  </si>
  <si>
    <t>64747735</t>
  </si>
  <si>
    <t>8.826119,-79.803853</t>
  </si>
  <si>
    <t>JR0799E</t>
  </si>
  <si>
    <t>3-702-272</t>
  </si>
  <si>
    <t>RICARDO ALDEGON</t>
  </si>
  <si>
    <t>ricardoharry0577@gmail.com</t>
  </si>
  <si>
    <t>Colón alto de los Lagos</t>
  </si>
  <si>
    <t>63627966</t>
  </si>
  <si>
    <t>9.3676352,-79.8486053</t>
  </si>
  <si>
    <t>JR2166E</t>
  </si>
  <si>
    <t>E-8-145495</t>
  </si>
  <si>
    <t>Eduard Gómez Cardenas</t>
  </si>
  <si>
    <t>Eduard.gomes@hosmail.com</t>
  </si>
  <si>
    <t xml:space="preserve">Panamá oeste arraiján las villas de la pradera </t>
  </si>
  <si>
    <t>64008312</t>
  </si>
  <si>
    <t>8.9399614,-79.7366492</t>
  </si>
  <si>
    <t>JS1311E</t>
  </si>
  <si>
    <t>8-1049-1887</t>
  </si>
  <si>
    <t>KELVIN HERNANDEZ</t>
  </si>
  <si>
    <t>zurielhernandez2828@gmail.com</t>
  </si>
  <si>
    <t xml:space="preserve">Panamá oeste La chorrera marañonal </t>
  </si>
  <si>
    <t>64736075</t>
  </si>
  <si>
    <t>8.8504110,-79.8032415</t>
  </si>
  <si>
    <t>JX1651E</t>
  </si>
  <si>
    <t>3-117-419</t>
  </si>
  <si>
    <t xml:space="preserve">irayda Zulay Ortiz Castillo </t>
  </si>
  <si>
    <t xml:space="preserve">Panamá oeste  la chorrera el coco </t>
  </si>
  <si>
    <t>60109380</t>
  </si>
  <si>
    <t>8.8800555,-79.8095892</t>
  </si>
  <si>
    <t>JC4711E</t>
  </si>
  <si>
    <t>8-1064-1690</t>
  </si>
  <si>
    <t>JOSE ROJAS</t>
  </si>
  <si>
    <t>allanrojas166@gmail.com</t>
  </si>
  <si>
    <t>Panamá este la chorrera alto de la pradera</t>
  </si>
  <si>
    <t>61633403</t>
  </si>
  <si>
    <t>8.8208437,-79.8036448</t>
  </si>
  <si>
    <t>JR4237E</t>
  </si>
  <si>
    <t>8-820-723</t>
  </si>
  <si>
    <t xml:space="preserve">Juan Álveo Sánchez </t>
  </si>
  <si>
    <t>manuelalveo916@gmail.com</t>
  </si>
  <si>
    <t>Panamá oeste La chorrera alto de la pradera</t>
  </si>
  <si>
    <t>69434280</t>
  </si>
  <si>
    <t>8.8221130,-79.80186772</t>
  </si>
  <si>
    <t>JF4894E</t>
  </si>
  <si>
    <t>8-764-266</t>
  </si>
  <si>
    <t>HERRINGTON ALEXANDER THOUSAND BATISTA</t>
  </si>
  <si>
    <t>thousandherrington12@yahoo.com</t>
  </si>
  <si>
    <t xml:space="preserve">Panamá oeste La chorrera alto de la pradera </t>
  </si>
  <si>
    <t>62696974</t>
  </si>
  <si>
    <t>8.8206831,-79.8013274</t>
  </si>
  <si>
    <t>JF4661E</t>
  </si>
  <si>
    <t>E-8-56188</t>
  </si>
  <si>
    <t>ZULMA AMELIA VILLAFANA LEVERONI</t>
  </si>
  <si>
    <t>Zua13@hotmail.com</t>
  </si>
  <si>
    <t xml:space="preserve">Panamá oeste La chorrera arboleda los olivos </t>
  </si>
  <si>
    <t>65387440</t>
  </si>
  <si>
    <t>8.8791723, -79.7550807</t>
  </si>
  <si>
    <t>JT4791E</t>
  </si>
  <si>
    <t>8-1016-2419</t>
  </si>
  <si>
    <t xml:space="preserve">Nayelis Itsel Llorente </t>
  </si>
  <si>
    <t>nayelisllorente2@gmail.com</t>
  </si>
  <si>
    <t>Panamá oeste la chorrera tecal</t>
  </si>
  <si>
    <t>69160408</t>
  </si>
  <si>
    <t>8.9075094,-79.7179395</t>
  </si>
  <si>
    <t>JS4937E</t>
  </si>
  <si>
    <t>8-337-941</t>
  </si>
  <si>
    <t xml:space="preserve">Rafael Dario Luque Almengor </t>
  </si>
  <si>
    <t>luquerafael671@gmail.com</t>
  </si>
  <si>
    <t xml:space="preserve">Panamá oeste La chorrera san Antonio </t>
  </si>
  <si>
    <t>64125661</t>
  </si>
  <si>
    <t>8.8666605-79.7902716</t>
  </si>
  <si>
    <t>JM5207E</t>
  </si>
  <si>
    <t>4-754-42</t>
  </si>
  <si>
    <t>ANA CASTILLO</t>
  </si>
  <si>
    <t>68526497</t>
  </si>
  <si>
    <t xml:space="preserve">davidcas0330@gmail.com </t>
  </si>
  <si>
    <t>la victoria o chacarero, chutra 11560 después de la escuela</t>
  </si>
  <si>
    <t>64662390</t>
  </si>
  <si>
    <t>8.4921861, -82.6045056</t>
  </si>
  <si>
    <t>ABDIEL ANTONIO ARAUZ MOJICA </t>
  </si>
  <si>
    <t>JX2353E</t>
  </si>
  <si>
    <t>4-240-543</t>
  </si>
  <si>
    <t>AIXA ARAUZ VIGIL</t>
  </si>
  <si>
    <t>64221124</t>
  </si>
  <si>
    <t>arauzaixa4@gmail.com</t>
  </si>
  <si>
    <t>BUGABA ENTRANDO POR LA LINEA ENTRANDO POR AB CORELLA</t>
  </si>
  <si>
    <t>65210515</t>
  </si>
  <si>
    <t>8.4980167, -82.6138028</t>
  </si>
  <si>
    <t>JM2363E</t>
  </si>
  <si>
    <t>4-796-903</t>
  </si>
  <si>
    <t>VIANKA CRISTEL SAMUDIO</t>
  </si>
  <si>
    <t>64604212</t>
  </si>
  <si>
    <t>samudiocristel0201@gmail.com</t>
  </si>
  <si>
    <t>david, pedregal, don busco la revolución</t>
  </si>
  <si>
    <t>62062965</t>
  </si>
  <si>
    <t>8.3944972,82.4239389</t>
  </si>
  <si>
    <t>JE2528E</t>
  </si>
  <si>
    <t>4-728-208</t>
  </si>
  <si>
    <t>MIGUEL GUERRA</t>
  </si>
  <si>
    <t>62144630</t>
  </si>
  <si>
    <t>migueleduardo17@gmail.com</t>
  </si>
  <si>
    <t>ciudad, los abanicos, ciudad malek calle E</t>
  </si>
  <si>
    <t>61637044</t>
  </si>
  <si>
    <t>8.399962.-82434706</t>
  </si>
  <si>
    <t>JQ3089E</t>
  </si>
  <si>
    <t>4-205-291</t>
  </si>
  <si>
    <t>CESAR ENRIQUE ESPINOZA HIDALGO</t>
  </si>
  <si>
    <t>61914202</t>
  </si>
  <si>
    <t>jg3045017@gmail.com</t>
  </si>
  <si>
    <t>dolega, los algarrobos, residencial san agustin</t>
  </si>
  <si>
    <t>68557822</t>
  </si>
  <si>
    <t>8.554053,-82.422669</t>
  </si>
  <si>
    <t>JZ3556E</t>
  </si>
  <si>
    <t>4-847-1005</t>
  </si>
  <si>
    <t>ADRIANA MARIA MIRANDA</t>
  </si>
  <si>
    <t>61128639</t>
  </si>
  <si>
    <t>amadizd8@gmail.com</t>
  </si>
  <si>
    <t>la victoria, casa amarilla med25793893, BUGABA, BUGABA, BUGABA</t>
  </si>
  <si>
    <t>69719094</t>
  </si>
  <si>
    <t>8.493227,-82.599411</t>
  </si>
  <si>
    <t>JJ4135E</t>
  </si>
  <si>
    <t>4-102-185</t>
  </si>
  <si>
    <t>ODERAY GONZALEZ CASTILLO</t>
  </si>
  <si>
    <t>69157929</t>
  </si>
  <si>
    <t xml:space="preserve">santamarialisbeth76@gmail.com </t>
  </si>
  <si>
    <t xml:space="preserve">bda gran david, los abanicos david </t>
  </si>
  <si>
    <t>67837141</t>
  </si>
  <si>
    <t>8.294490,-82.436727</t>
  </si>
  <si>
    <t>JH4500E</t>
  </si>
  <si>
    <t>4-704-1115</t>
  </si>
  <si>
    <t>Jose Alexander Madrid calvo</t>
  </si>
  <si>
    <t>66410707</t>
  </si>
  <si>
    <t>resistepercistepercisteresiste@gmail.com</t>
  </si>
  <si>
    <t xml:space="preserve">david pedregal, bda san jose </t>
  </si>
  <si>
    <t>68125904</t>
  </si>
  <si>
    <t>8.387626,-82.426748</t>
  </si>
  <si>
    <t>JG5118E</t>
  </si>
  <si>
    <t>A57794403</t>
  </si>
  <si>
    <t>Eric David Silberman</t>
  </si>
  <si>
    <t>65902914</t>
  </si>
  <si>
    <t>XmanEDS@hotmail.com</t>
  </si>
  <si>
    <t>Los Naranjos Entrada del mariposario</t>
  </si>
  <si>
    <t>8.791997,-82.440503</t>
  </si>
  <si>
    <t>JZ0413E</t>
  </si>
  <si>
    <t>4-817-1421</t>
  </si>
  <si>
    <t>SERGIO ARAUZ</t>
  </si>
  <si>
    <t>65219854</t>
  </si>
  <si>
    <t>sergior1908@gmail.com</t>
  </si>
  <si>
    <t>los algarrobos, residencial altamar II 2da etapa</t>
  </si>
  <si>
    <t>8.5171139, -82.4185694</t>
  </si>
  <si>
    <t>JH1524E</t>
  </si>
  <si>
    <t>4-767-608</t>
  </si>
  <si>
    <t>Stibaly Michelle González Camarena</t>
  </si>
  <si>
    <t>65140973</t>
  </si>
  <si>
    <t>bristib1514@gmail.com</t>
  </si>
  <si>
    <t>Boquerón, Boquerón Calle Principal</t>
  </si>
  <si>
    <t xml:space="preserve"> 8.506329,-82.570523</t>
  </si>
  <si>
    <t>JN2034E</t>
  </si>
  <si>
    <t>4-246-341</t>
  </si>
  <si>
    <t>Lesbia María Newman Ceballos</t>
  </si>
  <si>
    <t>67451318</t>
  </si>
  <si>
    <t>lmarianewman01@gmail.com</t>
  </si>
  <si>
    <t xml:space="preserve">Pedregal del súper doña Lilia la calle entrando enfrente a la mano izquierda dos casas casa color rosa viejo con verjas </t>
  </si>
  <si>
    <t>8369423,-82.435474</t>
  </si>
  <si>
    <t>JC2982E</t>
  </si>
  <si>
    <t>4-283-431</t>
  </si>
  <si>
    <t>Ramsys Óscar Iglesias Román</t>
  </si>
  <si>
    <t>69399104</t>
  </si>
  <si>
    <t>ramsys26@gmail.com</t>
  </si>
  <si>
    <t xml:space="preserve"> DOLEGA ORILLA LA QUEBRADA 10150 SIN/ND CASA</t>
  </si>
  <si>
    <t>85603639,-82.4126333</t>
  </si>
  <si>
    <t>JU3116E</t>
  </si>
  <si>
    <t>4-723-1715</t>
  </si>
  <si>
    <t>Williams Joel Carrillo Sanchez</t>
  </si>
  <si>
    <t>65949608</t>
  </si>
  <si>
    <t>williamscarrilo1879@gmail.com</t>
  </si>
  <si>
    <t>Bugaba, Resid El Sitio Etp 1, Ave El Sitio 10161 L-64</t>
  </si>
  <si>
    <t>8.5088917, -82.6221861</t>
  </si>
  <si>
    <t>JB3941E</t>
  </si>
  <si>
    <t>4-722-1716</t>
  </si>
  <si>
    <t>Richard Alberto Gaitan Del Barrio</t>
  </si>
  <si>
    <t xml:space="preserve"> 69247008</t>
  </si>
  <si>
    <t>mailto:richard-gaitan@hotmail.com</t>
  </si>
  <si>
    <t xml:space="preserve">David, loma colorada Jardines de Villa entrando la principal 1ra a la der luego a la der 3ra casa a la izq </t>
  </si>
  <si>
    <t>6924700</t>
  </si>
  <si>
    <t xml:space="preserve"> 8.403152,-82.412652</t>
  </si>
  <si>
    <t>JQ5003E</t>
  </si>
  <si>
    <t>4-97-2401</t>
  </si>
  <si>
    <t>EIRA CABALLERO</t>
  </si>
  <si>
    <t>64013124</t>
  </si>
  <si>
    <t>caballeroeira74@gmail.com</t>
  </si>
  <si>
    <t xml:space="preserve">David pedregal país de las mujeres alado de la iglesia torrentes de agua viva  casa color blanca verja negras </t>
  </si>
  <si>
    <t>8°22’30.82”82°25’26.59”W</t>
  </si>
  <si>
    <t>JK5307D</t>
  </si>
  <si>
    <t>4-770-1366</t>
  </si>
  <si>
    <t>KELLY VILLARREAL</t>
  </si>
  <si>
    <t>67274614</t>
  </si>
  <si>
    <t>kellyvillarreal68@gmail.com</t>
  </si>
  <si>
    <t xml:space="preserve">boquerón bagala resi las fuentes </t>
  </si>
  <si>
    <t>8.484467,-82.526864</t>
  </si>
  <si>
    <t>JK5308D</t>
  </si>
  <si>
    <t>4-771-479</t>
  </si>
  <si>
    <t>Lilia Serracin Villarreal</t>
  </si>
  <si>
    <t>65485704</t>
  </si>
  <si>
    <t>servillalily@gmail.com</t>
  </si>
  <si>
    <t>David Divino niño n02 primera izquierda calle lote 1000</t>
  </si>
  <si>
    <t xml:space="preserve"> 8.3952750, -82.4425639</t>
  </si>
  <si>
    <t>JL0176E</t>
  </si>
  <si>
    <t>4-202-965</t>
  </si>
  <si>
    <t xml:space="preserve">María Elisa de leon Guerra de acosta </t>
  </si>
  <si>
    <t>63879679</t>
  </si>
  <si>
    <t>acostaladys4@gmail.com</t>
  </si>
  <si>
    <t xml:space="preserve">Dos rio arriba nueva 11101 frente finca de los HNOs cruz </t>
  </si>
  <si>
    <t>8.5471889,-82.3931083</t>
  </si>
  <si>
    <t>JA1726E</t>
  </si>
  <si>
    <t>BC765091</t>
  </si>
  <si>
    <t xml:space="preserve">Diana Janeth Foronda Rios </t>
  </si>
  <si>
    <t>61850764</t>
  </si>
  <si>
    <t>terezarios0509@gmail.com</t>
  </si>
  <si>
    <t xml:space="preserve">Altamar casa más abajo del parque </t>
  </si>
  <si>
    <t>8.5165778,-82.4183583</t>
  </si>
  <si>
    <t>JM1820E</t>
  </si>
  <si>
    <t>4-757-1079</t>
  </si>
  <si>
    <t>CAROLINA WILLA</t>
  </si>
  <si>
    <t>63362648</t>
  </si>
  <si>
    <t>carolinawilla796@gmail.com</t>
  </si>
  <si>
    <t xml:space="preserve">Boquerón,Bugaba </t>
  </si>
  <si>
    <t>8.4917139,-82.5595083</t>
  </si>
  <si>
    <t>JW1830E</t>
  </si>
  <si>
    <t>4-145-473</t>
  </si>
  <si>
    <t>EDWAR ROSS SERRANO</t>
  </si>
  <si>
    <t>66342219</t>
  </si>
  <si>
    <t xml:space="preserve">Dolega  los algarrobo 2cd del ferrocarril  calle hacia la cárcel de mujeres antes de entrar Villa esmeralda </t>
  </si>
  <si>
    <t>8.5062583,-82.5709944</t>
  </si>
  <si>
    <t>JI2697E</t>
  </si>
  <si>
    <t>4-205-586</t>
  </si>
  <si>
    <t>LOURDES APARICIO</t>
  </si>
  <si>
    <t>63939314</t>
  </si>
  <si>
    <t>apariciogissy01@gmail.com</t>
  </si>
  <si>
    <t>Villa galo</t>
  </si>
  <si>
    <t>8.3882306,-82.493361</t>
  </si>
  <si>
    <t>JU3379E</t>
  </si>
  <si>
    <t>4-250-589</t>
  </si>
  <si>
    <t>CAROLINA GUERRA</t>
  </si>
  <si>
    <t>60341699</t>
  </si>
  <si>
    <t>carolinazguerra0820@gmail.com</t>
  </si>
  <si>
    <t xml:space="preserve">David llano del medio  abajo  interamericana las lomas IDca </t>
  </si>
  <si>
    <t>8.4276611,-82.3883639</t>
  </si>
  <si>
    <t>JS3716E</t>
  </si>
  <si>
    <t>4-837-1470</t>
  </si>
  <si>
    <t>PAOLA SOFIA DE OBALDIA CAMARENA</t>
  </si>
  <si>
    <t>66251346</t>
  </si>
  <si>
    <t>deobaldiapaola@gmail.com</t>
  </si>
  <si>
    <t xml:space="preserve">Bugaba,Consepción Residencial Villa virginia4 ,calle 2residencial casa 83 celeste </t>
  </si>
  <si>
    <t>8.5202528,-82.6604028</t>
  </si>
  <si>
    <t>JO3947E</t>
  </si>
  <si>
    <t>4-220-384</t>
  </si>
  <si>
    <t>EDELIA MARIA MORENO RUIZ</t>
  </si>
  <si>
    <t>65770093</t>
  </si>
  <si>
    <t>edeliamoreno72@gmail.com</t>
  </si>
  <si>
    <t xml:space="preserve">Bugaba centro </t>
  </si>
  <si>
    <t>8.5186528,-82.6211278</t>
  </si>
  <si>
    <t>JR4498E</t>
  </si>
  <si>
    <t>4-836-2449</t>
  </si>
  <si>
    <t>ANAIKA LISBETH BEJERANO MITRE</t>
  </si>
  <si>
    <t>63601720</t>
  </si>
  <si>
    <t>bejeranoanaika160@gmail.com</t>
  </si>
  <si>
    <t xml:space="preserve">Bagala resid Santa María Et2 Calle L </t>
  </si>
  <si>
    <t>8.4567333,-82.5319556</t>
  </si>
  <si>
    <t>JJ4628E</t>
  </si>
  <si>
    <t>4-142-182</t>
  </si>
  <si>
    <t>Carmen Julio Fonseca Guevara </t>
  </si>
  <si>
    <t>63699842</t>
  </si>
  <si>
    <t>yoselynfonseca05@gmail.com</t>
  </si>
  <si>
    <t>CHIRIQUI, DIST. DE DAVID, CORREG. DE PEDREGAL, PEDREGAL, CALLE 1, PED2089 - S/N CALLE FRENTE A LA CAPILLA CATOLICA DONDE</t>
  </si>
  <si>
    <t>8.367529,-82.434317</t>
  </si>
  <si>
    <t>JQ0268E</t>
  </si>
  <si>
    <t>4-779-1151</t>
  </si>
  <si>
    <t>JOEL ISAAC GOMEZ MIRANDA </t>
  </si>
  <si>
    <t>65786927</t>
  </si>
  <si>
    <t>joelgomez1410@gmail.com</t>
  </si>
  <si>
    <t>SAN PABLO VIEJO ARRIBA 2DA LOS BARRASA 10400 SIN ID CASA BDA EL HIGO SAN PABLO VIEJO ABAJO</t>
  </si>
  <si>
    <t>8.460652, -82.509886</t>
  </si>
  <si>
    <t>JX0414E</t>
  </si>
  <si>
    <t>4-786-1839</t>
  </si>
  <si>
    <t>OBETH ALBERTO MORENO JARAMILLO </t>
  </si>
  <si>
    <t>63509185</t>
  </si>
  <si>
    <t>obethalberto0224@hotmail.com</t>
  </si>
  <si>
    <t>RECIDENCIAL AVE CENTRAL , CORREG LA ESTRELLA , BUGABA CASA NUMERO 12</t>
  </si>
  <si>
    <t>8.4946306, -82.6512306</t>
  </si>
  <si>
    <t>JW0775E</t>
  </si>
  <si>
    <t>4-777-2465</t>
  </si>
  <si>
    <t>MAGDELYS RODRIGUEZ DELGADO </t>
  </si>
  <si>
    <t>61286430</t>
  </si>
  <si>
    <t>Magdelysrodriguez732@gmail.com</t>
  </si>
  <si>
    <t xml:space="preserve">BDA.SAN JOSE ABARROTERIA DON FONCHO 11101 SIN ID </t>
  </si>
  <si>
    <t>8.382662, -82.424495</t>
  </si>
  <si>
    <t>JS0884E</t>
  </si>
  <si>
    <t>4-788-361</t>
  </si>
  <si>
    <t>Boris Segundo Gonzalez Rovira </t>
  </si>
  <si>
    <t>65800473</t>
  </si>
  <si>
    <t>boris.gonzalez04@gmail.com</t>
  </si>
  <si>
    <t>ROVIRA JOSE P. Empresa de Distribucion Electrica Chiriqui S.A. RUC: 57983-110-340442 D.V 31 RESID ALTAMAR 2DA ETAPA,PRIN</t>
  </si>
  <si>
    <t>8.518912,-82.421022</t>
  </si>
  <si>
    <t>JR1723E</t>
  </si>
  <si>
    <t>4-773-2034</t>
  </si>
  <si>
    <t>ISAI JOSEP QUIEL VEGA </t>
  </si>
  <si>
    <t>60930118</t>
  </si>
  <si>
    <t>lavidaplena12345@gmail.com</t>
  </si>
  <si>
    <t>ENTRO RESIDENCIAL BARILOCHE VIA PRINCIPAL HASTA EL FINAL CASA DE LA ESQUINA DRCHA LOTE 48</t>
  </si>
  <si>
    <t>8.5251250, -82.4332361</t>
  </si>
  <si>
    <t>JN5253E</t>
  </si>
  <si>
    <t>4-290-124</t>
  </si>
  <si>
    <t>CECILIA BARROSO LARA </t>
  </si>
  <si>
    <t>68547271</t>
  </si>
  <si>
    <t>barrosocecilia634@gmail.com</t>
  </si>
  <si>
    <t xml:space="preserve">URB. ESPINOZA , PRINCIPAL 12021 BADA 20 ENERO </t>
  </si>
  <si>
    <t>8.504020, -82.616423</t>
  </si>
  <si>
    <t>JL3221E</t>
  </si>
  <si>
    <t>4-746-775</t>
  </si>
  <si>
    <t>DAYANA LISBETH MARIN CUBILLA</t>
  </si>
  <si>
    <t>62338245</t>
  </si>
  <si>
    <t>yamimarin.16.ym@gmail.com</t>
  </si>
  <si>
    <t xml:space="preserve">URBANIZACION AEROPUERTO , SEGUNDA SIN ID </t>
  </si>
  <si>
    <t>8.380700,-82.430723</t>
  </si>
  <si>
    <t>JS2667E</t>
  </si>
  <si>
    <t>4-295-49</t>
  </si>
  <si>
    <t>ELSA MARILIS VIQUEZ MOREL  </t>
  </si>
  <si>
    <t>65994483</t>
  </si>
  <si>
    <t>elsaviquez623@gmail.com</t>
  </si>
  <si>
    <t>BARRIADA DON BOSCO O REVOLUCION , G NORTE 11001 CASA DIAGONAL A LA AB 5 Y 6</t>
  </si>
  <si>
    <t>8.394309,-82.424169</t>
  </si>
  <si>
    <t>JK2533E</t>
  </si>
  <si>
    <t>1-739-243</t>
  </si>
  <si>
    <t>DANIS AUGUSTO WHITE SALAZAR </t>
  </si>
  <si>
    <t>68754519</t>
  </si>
  <si>
    <t>deniswhitesalazar507@gmail.com</t>
  </si>
  <si>
    <t>340442 D.V 31 BRISAS DEL RIO,PRINCIPAL CALLE IT50 DENIS WHITE PB BRISAS DEL RIO,PRINCIPAL 00243 IT50 DENIS WHITE PB AOR3</t>
  </si>
  <si>
    <t>8.4101944, -82.4064194</t>
  </si>
  <si>
    <t>JR3148E</t>
  </si>
  <si>
    <t>4-832-82</t>
  </si>
  <si>
    <t>YULEISKY JANETH CORREA SANTAMARIA  </t>
  </si>
  <si>
    <t>67261409</t>
  </si>
  <si>
    <t>correayuleisky@gmail.com</t>
  </si>
  <si>
    <t>SOLANO #1 1RA NORTE SOLANO 12200 P1 CASA AVE 1 NORTE CONCEPCION </t>
  </si>
  <si>
    <t>8.517682,-82.613216</t>
  </si>
  <si>
    <t>JM3741E</t>
  </si>
  <si>
    <t> 4-714-2011</t>
  </si>
  <si>
    <t>SUJEILY YAMILETH SERRACIN GUERRA </t>
  </si>
  <si>
    <t>66259912</t>
  </si>
  <si>
    <t>sujeily04@hotmail.com</t>
  </si>
  <si>
    <t>URB EL GUACAL PRINCIPAL AVE  LOTE 7 CERCA A MIRTA CAST</t>
  </si>
  <si>
    <t>8.515142, -82.634399</t>
  </si>
  <si>
    <t>JJ4446E</t>
  </si>
  <si>
    <t>4-733-1628</t>
  </si>
  <si>
    <t>EDGAR SANATAMARIA GONZALEZ </t>
  </si>
  <si>
    <t>69138124</t>
  </si>
  <si>
    <t>edgarsanta2714@gmail.com</t>
  </si>
  <si>
    <t>BAGALA,AUTO PISTA IT 35 AOR 1506</t>
  </si>
  <si>
    <t>8.467981, -82.529885</t>
  </si>
  <si>
    <t>JY4937E</t>
  </si>
  <si>
    <t>4-702-995</t>
  </si>
  <si>
    <t>IXELA YANETH MOJICA ORTIZ </t>
  </si>
  <si>
    <t>64068364</t>
  </si>
  <si>
    <t>ixelaymo08@gmail.com</t>
  </si>
  <si>
    <t xml:space="preserve">LLANOS DEL MEDIO ABAJO, LAS LOMAS , DAVID </t>
  </si>
  <si>
    <t>8.4235778, -82.3916111</t>
  </si>
  <si>
    <t>JL5259E</t>
  </si>
  <si>
    <t>4-190-883</t>
  </si>
  <si>
    <t>OLGA CASTILLO</t>
  </si>
  <si>
    <t>68846644</t>
  </si>
  <si>
    <t>avilanaydelin39@gmail.com</t>
  </si>
  <si>
    <t xml:space="preserve">PEDREGAL, VISTA HERMOSA </t>
  </si>
  <si>
    <t>63388571</t>
  </si>
  <si>
    <t>8.375659,-82.422613</t>
  </si>
  <si>
    <t xml:space="preserve">JAFET AMET MARTINEZ CABALLERO </t>
  </si>
  <si>
    <t>JZ5308D</t>
  </si>
  <si>
    <t>4-153-187</t>
  </si>
  <si>
    <t xml:space="preserve">Ediltrudis Castillo Pérez </t>
  </si>
  <si>
    <t>68999958</t>
  </si>
  <si>
    <t>mailto:castilloreichell23@gmail.com</t>
  </si>
  <si>
    <t>David, los abanicos, divino niño, después del chino lee quinta calle casa con portón negro.</t>
  </si>
  <si>
    <t>65730392</t>
  </si>
  <si>
    <t>8.395864,-82.443353</t>
  </si>
  <si>
    <t>JI0180E</t>
  </si>
  <si>
    <t>PE-10-1367</t>
  </si>
  <si>
    <t>ADRIANA PIMENTEL</t>
  </si>
  <si>
    <t>62742031</t>
  </si>
  <si>
    <t>mailto:adripime03@gmail.com</t>
  </si>
  <si>
    <t xml:space="preserve">Algarrobos, residencial Altamar II frente al parque </t>
  </si>
  <si>
    <t>6403348</t>
  </si>
  <si>
    <t>8.516832,-82.419686</t>
  </si>
  <si>
    <t>JQ1527E</t>
  </si>
  <si>
    <t>4-702-126</t>
  </si>
  <si>
    <t>Diamantina Rovira</t>
  </si>
  <si>
    <t>diamantina25@hotmail.com</t>
  </si>
  <si>
    <t>Los algarrobos, Altamar II calle 1ra</t>
  </si>
  <si>
    <t>65802997</t>
  </si>
  <si>
    <t>8.519677,-82.419427</t>
  </si>
  <si>
    <t>JK1650E</t>
  </si>
  <si>
    <t>4-158-502</t>
  </si>
  <si>
    <t>DALYS BEITIA</t>
  </si>
  <si>
    <t>66293834</t>
  </si>
  <si>
    <t>benllyjbb@gmail.com</t>
  </si>
  <si>
    <t xml:space="preserve">3 casa a la izq después del tanque de agua color de la casa blanco con verde </t>
  </si>
  <si>
    <t>69702815</t>
  </si>
  <si>
    <t>8.495138,-82.609629</t>
  </si>
  <si>
    <t>JU2298E</t>
  </si>
  <si>
    <t>4-758-785</t>
  </si>
  <si>
    <t>GABRIEL ALEXIS GONZALEZ CASTILLO</t>
  </si>
  <si>
    <t>67634515</t>
  </si>
  <si>
    <t>gabrielgonzalescastillo1330@gmail.com</t>
  </si>
  <si>
    <t xml:space="preserve">Resid cuidad malek, 5ta vaaaa mano izq color chocolate </t>
  </si>
  <si>
    <t>63915265</t>
  </si>
  <si>
    <t>8.3996806, -82.4346583</t>
  </si>
  <si>
    <t>JS3084E</t>
  </si>
  <si>
    <t>4-140-108</t>
  </si>
  <si>
    <t>NORIS GUERRA</t>
  </si>
  <si>
    <t>65519905</t>
  </si>
  <si>
    <t>norisg1960@gmail.com</t>
  </si>
  <si>
    <t>Solano detrás de la iglesia adventista de color azul, portón blanco</t>
  </si>
  <si>
    <t>68963123</t>
  </si>
  <si>
    <t>8.5155306,-82.6126417</t>
  </si>
  <si>
    <t>JO3907E</t>
  </si>
  <si>
    <t>4-164-443</t>
  </si>
  <si>
    <t>CARLOS ISABEL MUÑOZ DE LA TORRE</t>
  </si>
  <si>
    <t>62811774</t>
  </si>
  <si>
    <t>Mkrisabel12@gmail.com</t>
  </si>
  <si>
    <t xml:space="preserve">La victoria o chacarero,chutra al lado del guardia keit </t>
  </si>
  <si>
    <t>65385546</t>
  </si>
  <si>
    <t>8.4909194, -82.6028167</t>
  </si>
  <si>
    <t>JY4237E</t>
  </si>
  <si>
    <t>4-735-1328</t>
  </si>
  <si>
    <t>Leydis Melissa Guerra</t>
  </si>
  <si>
    <t>66224944</t>
  </si>
  <si>
    <t>guerramelissa605@gmail.com</t>
  </si>
  <si>
    <t xml:space="preserve">Llegar a la iglesia católica casa de la esquina color celeste </t>
  </si>
  <si>
    <t>68924944</t>
  </si>
  <si>
    <t xml:space="preserve"> 8.4873639, -82.6201417</t>
  </si>
  <si>
    <t>JA4616E</t>
  </si>
  <si>
    <t>4-718-1811</t>
  </si>
  <si>
    <t xml:space="preserve">Leolya Zulay Franceschi Cortez </t>
  </si>
  <si>
    <t>63120633</t>
  </si>
  <si>
    <t>karolayngrajales40@gmail.com</t>
  </si>
  <si>
    <t>Barriada el alba, Mercado el buen precio 11000 sin ID de casa.</t>
  </si>
  <si>
    <t>8.411068,-82.422623</t>
  </si>
  <si>
    <t>JY5368D</t>
  </si>
  <si>
    <t>1-9-607</t>
  </si>
  <si>
    <t xml:space="preserve">Antonia Fernández Peñaloza  </t>
  </si>
  <si>
    <t>6228-5852</t>
  </si>
  <si>
    <t>armandomungante@gmail.com</t>
  </si>
  <si>
    <t>RESIDECIAL LOS ALAMOS, LOS ALAMOS 10700 L-185 L-185  TRAFO- 38612-FINAL ANTES PLANTA TRATAM.  DISTR. En mano</t>
  </si>
  <si>
    <t>6228585</t>
  </si>
  <si>
    <t>8.523092,-82.425186</t>
  </si>
  <si>
    <t>JN5348D</t>
  </si>
  <si>
    <t>4-774-1150</t>
  </si>
  <si>
    <t>WILFREDO GONZALEZ</t>
  </si>
  <si>
    <t>67035135</t>
  </si>
  <si>
    <t>neythan47214@gmail.com</t>
  </si>
  <si>
    <t>64365164</t>
  </si>
  <si>
    <t>8.375844,-82.424087</t>
  </si>
  <si>
    <t>JM0046E</t>
  </si>
  <si>
    <t>4-767-2036</t>
  </si>
  <si>
    <t>JOHANNA ROSALY GEORGE BARRIA</t>
  </si>
  <si>
    <t>68777708</t>
  </si>
  <si>
    <t>rosaly.George23@gmail.com</t>
  </si>
  <si>
    <t>64118179</t>
  </si>
  <si>
    <t>8.420819,-82.443528</t>
  </si>
  <si>
    <t>JI0224E</t>
  </si>
  <si>
    <t>4-738-1030</t>
  </si>
  <si>
    <t>Elio Enrique González</t>
  </si>
  <si>
    <t>cg1309279@gmail.com</t>
  </si>
  <si>
    <t xml:space="preserve">San Pablo Viejo Arriba </t>
  </si>
  <si>
    <t>68803894</t>
  </si>
  <si>
    <t>8.456517,-82.507322</t>
  </si>
  <si>
    <t>JE0938E</t>
  </si>
  <si>
    <t>4-761-657</t>
  </si>
  <si>
    <t>Michael Fernando Arauz Jiménez</t>
  </si>
  <si>
    <t>65183161</t>
  </si>
  <si>
    <t>Mariaserranot25@hotmail.com</t>
  </si>
  <si>
    <t xml:space="preserve">Dolega centro </t>
  </si>
  <si>
    <t>63093788</t>
  </si>
  <si>
    <t>8.572657,-82.418784</t>
  </si>
  <si>
    <t>JO0948E</t>
  </si>
  <si>
    <t>4-801-1017</t>
  </si>
  <si>
    <t>CATALINO SMITH</t>
  </si>
  <si>
    <t>catalinosmith9@gmail.com</t>
  </si>
  <si>
    <t>Dos Rios</t>
  </si>
  <si>
    <t>62439448</t>
  </si>
  <si>
    <t>8.5498972,-82.3947194</t>
  </si>
  <si>
    <t>JT1807E</t>
  </si>
  <si>
    <t>4-176-877</t>
  </si>
  <si>
    <t>CLORINDA ACOSTA MOJICA</t>
  </si>
  <si>
    <t>67915934</t>
  </si>
  <si>
    <t>Clorindaacosta1964@gmail.com</t>
  </si>
  <si>
    <t>67297680</t>
  </si>
  <si>
    <t>8.546882,-82.393088</t>
  </si>
  <si>
    <t>JH1838E</t>
  </si>
  <si>
    <t>4-123-2549</t>
  </si>
  <si>
    <t>Roger Rangel Martínez Romero</t>
  </si>
  <si>
    <t>65084428</t>
  </si>
  <si>
    <t>rogermartinez201824@gmail.com</t>
  </si>
  <si>
    <t>67325984</t>
  </si>
  <si>
    <t>8.561846,-82.414287</t>
  </si>
  <si>
    <t>JT1846E</t>
  </si>
  <si>
    <t>4-234-283</t>
  </si>
  <si>
    <t>Vielka Maribel Morales Aparicio</t>
  </si>
  <si>
    <t>68372910</t>
  </si>
  <si>
    <t>vielkamorales886@gmail.com</t>
  </si>
  <si>
    <t>Bella Vista</t>
  </si>
  <si>
    <t>65781075</t>
  </si>
  <si>
    <t>8.492139,-82.428413</t>
  </si>
  <si>
    <t>JU2534E</t>
  </si>
  <si>
    <t>4-734-1135</t>
  </si>
  <si>
    <t>ANNIE ALEXANDRA ALMARIO CASTILLO</t>
  </si>
  <si>
    <t>66035841</t>
  </si>
  <si>
    <t>anniealmario19@gmail.com</t>
  </si>
  <si>
    <t>62761527</t>
  </si>
  <si>
    <t>8.73778,-82.425832</t>
  </si>
  <si>
    <t>JX2938E</t>
  </si>
  <si>
    <t>9-718-2327</t>
  </si>
  <si>
    <t>ENRIQUE BONILLA</t>
  </si>
  <si>
    <t>66975567</t>
  </si>
  <si>
    <t>yordhan0422@gmail.com</t>
  </si>
  <si>
    <t>Ciudad Malex</t>
  </si>
  <si>
    <t>68989598</t>
  </si>
  <si>
    <t>8.399735,-82.434462</t>
  </si>
  <si>
    <t>JG3166E</t>
  </si>
  <si>
    <t>4-717-654</t>
  </si>
  <si>
    <t>JAVIER ENRIQUE VILLARREAL</t>
  </si>
  <si>
    <t>66936801</t>
  </si>
  <si>
    <t>alcibiadesbeitia1920@gmail.com</t>
  </si>
  <si>
    <t xml:space="preserve">San Agustín </t>
  </si>
  <si>
    <t>66412491</t>
  </si>
  <si>
    <t>:8.556605,-82.422322</t>
  </si>
  <si>
    <t>JS3500E</t>
  </si>
  <si>
    <t>4-103-1144</t>
  </si>
  <si>
    <t>MARCELINA ARAUZ</t>
  </si>
  <si>
    <t>63102013</t>
  </si>
  <si>
    <t>marcelinaarauz16@gmail.com</t>
  </si>
  <si>
    <t xml:space="preserve">Altos del Rio </t>
  </si>
  <si>
    <t>69648601</t>
  </si>
  <si>
    <t>8.416688,-82.414411</t>
  </si>
  <si>
    <t>JU3814E</t>
  </si>
  <si>
    <t>4-251-288</t>
  </si>
  <si>
    <t>Velkys Marisin Espinosa González</t>
  </si>
  <si>
    <t>64458619</t>
  </si>
  <si>
    <t>velkysmarisin26eg72@gmail.com</t>
  </si>
  <si>
    <t>68796990</t>
  </si>
  <si>
    <t>8.407295,-82.461631</t>
  </si>
  <si>
    <t>JS3947E</t>
  </si>
  <si>
    <t>4-120-776</t>
  </si>
  <si>
    <t>GERARDO JOSE CASTILLO GONZALEZ</t>
  </si>
  <si>
    <t>65152110</t>
  </si>
  <si>
    <t>jerrycast58@gmail.com</t>
  </si>
  <si>
    <t xml:space="preserve">Los Algarrobos </t>
  </si>
  <si>
    <t>64329829</t>
  </si>
  <si>
    <t>8.4922583,-82.4286028</t>
  </si>
  <si>
    <t>JI4316E</t>
  </si>
  <si>
    <t>4-162-23</t>
  </si>
  <si>
    <t>Luciano Antonio Bernal Guerra</t>
  </si>
  <si>
    <t>64131517</t>
  </si>
  <si>
    <t>gisabelbernall@icloud.com</t>
  </si>
  <si>
    <t>67946058</t>
  </si>
  <si>
    <t>8.388170,-82.418045</t>
  </si>
  <si>
    <t>JY4940E</t>
  </si>
  <si>
    <t>4-199-2790</t>
  </si>
  <si>
    <t>AMINTA MONTENEGRO DE CEBALLOS</t>
  </si>
  <si>
    <t>62505550</t>
  </si>
  <si>
    <t>josec-26@hotmail.com</t>
  </si>
  <si>
    <t>Las lomas</t>
  </si>
  <si>
    <t>66847723</t>
  </si>
  <si>
    <t>8.431353,-82.295603</t>
  </si>
  <si>
    <t>JJ4823E</t>
  </si>
  <si>
    <t>4-842-129</t>
  </si>
  <si>
    <t>AYLIN ALEXANDRA CERCEÑO MARIN</t>
  </si>
  <si>
    <t>66220079</t>
  </si>
  <si>
    <t>deyanira610@gmail.com</t>
  </si>
  <si>
    <t>67308741</t>
  </si>
  <si>
    <t>8.374438,-82.421699</t>
  </si>
  <si>
    <t>JF5055E</t>
  </si>
  <si>
    <t>4-763-1712</t>
  </si>
  <si>
    <t xml:space="preserve">Laura Brigitte Herrera Abrego </t>
  </si>
  <si>
    <t>laurainadeh@gmail.com</t>
  </si>
  <si>
    <t xml:space="preserve">Los senderos </t>
  </si>
  <si>
    <t>65921550</t>
  </si>
  <si>
    <t>8.406879,-82.380381</t>
  </si>
  <si>
    <t>JI5206E</t>
  </si>
  <si>
    <t>4-212-833</t>
  </si>
  <si>
    <t xml:space="preserve">Itzela Hernández Camarena </t>
  </si>
  <si>
    <t>61847222</t>
  </si>
  <si>
    <t>mirnahernandez1112@gmail.com</t>
  </si>
  <si>
    <t xml:space="preserve">Pedregal Vista Hermosa </t>
  </si>
  <si>
    <t>69571495</t>
  </si>
  <si>
    <t>8.377345,-82.422820</t>
  </si>
  <si>
    <t>JJ5105E</t>
  </si>
  <si>
    <t>4-704-1599</t>
  </si>
  <si>
    <t>Jaison Fred Zapata Vásquez</t>
  </si>
  <si>
    <t>jasonzapata2017@gmail.com</t>
  </si>
  <si>
    <t>Jardines de la Riviera</t>
  </si>
  <si>
    <t>62506314</t>
  </si>
  <si>
    <t>8.404667,-82.447809</t>
  </si>
  <si>
    <t>JS5402E</t>
  </si>
  <si>
    <t>4-700-444</t>
  </si>
  <si>
    <t>YESIKA HERRERA</t>
  </si>
  <si>
    <t>69345036</t>
  </si>
  <si>
    <t>yxherrera@yahoo.es</t>
  </si>
  <si>
    <t xml:space="preserve">Frente al consa </t>
  </si>
  <si>
    <t>8.4561094,-82.4214349</t>
  </si>
  <si>
    <t>JY2030E</t>
  </si>
  <si>
    <t>4-817-560</t>
  </si>
  <si>
    <t xml:space="preserve">Jonathan Medina </t>
  </si>
  <si>
    <t>65853809</t>
  </si>
  <si>
    <t>Arauzjona3@gmail.com</t>
  </si>
  <si>
    <t xml:space="preserve">El retorno </t>
  </si>
  <si>
    <t>8.262284,-82.870838</t>
  </si>
  <si>
    <t>JF2387E</t>
  </si>
  <si>
    <t>9-81-2738</t>
  </si>
  <si>
    <t>GUILLERMO CHEN</t>
  </si>
  <si>
    <t>6675-1795</t>
  </si>
  <si>
    <t>guillermochec@gmail.com</t>
  </si>
  <si>
    <t>San Pablo viejo, La fontana, calle 7ma, SPV4451 - S/N entrando por el Price, luego hasta el final, luego a la izq., la 2</t>
  </si>
  <si>
    <t>8.4247624, -82.4618591</t>
  </si>
  <si>
    <t>JL2920E</t>
  </si>
  <si>
    <t>4-843-1020</t>
  </si>
  <si>
    <t xml:space="preserve">Carlos Gabriel flores </t>
  </si>
  <si>
    <t>62325102</t>
  </si>
  <si>
    <t>cf1557123@gmail.com</t>
  </si>
  <si>
    <t xml:space="preserve">El Carmen Rancho de domino calle sin ID casa de alado de la cooperativa de los pescadores </t>
  </si>
  <si>
    <t>8.2631778,-82.8624460</t>
  </si>
  <si>
    <t>JE3190E</t>
  </si>
  <si>
    <t>4-781-1321</t>
  </si>
  <si>
    <t>Erick gonzalez</t>
  </si>
  <si>
    <t>6356-4581</t>
  </si>
  <si>
    <t>Erickgonzalez11.2026@gmail.com</t>
  </si>
  <si>
    <t>Santa Marta, hacia Santo Domingo calle sin/ID PBM Santo Domingo, 4ta Santo Domingo 10051 CA 00000G al lado istmenia Lezc</t>
  </si>
  <si>
    <t>8.5023304,-82.7067444</t>
  </si>
  <si>
    <t>JY4673E</t>
  </si>
  <si>
    <t>4-842-1236</t>
  </si>
  <si>
    <t>Alexandra Arcia Quintero</t>
  </si>
  <si>
    <t>6965-9918</t>
  </si>
  <si>
    <t>arciaalexandra87@gmail.com</t>
  </si>
  <si>
    <t>LOS ABANICOS # 2,SEGUNDA CALLE LOTE:53 PB LOS ABANICOS # 2,SEGUNDA 10071 LOTE 53 PB AL LADO DE ABARROTERIA LAIT CEL-6512</t>
  </si>
  <si>
    <t>8.3993555, -82.4403394</t>
  </si>
  <si>
    <t>JQ5177E</t>
  </si>
  <si>
    <t>4-282-673</t>
  </si>
  <si>
    <t>Yesenia Quintero Castillo</t>
  </si>
  <si>
    <t>6503-0239</t>
  </si>
  <si>
    <t>jaimenunezh20@gmail.com</t>
  </si>
  <si>
    <t>Residencial Malex, calle G 11205 Yesenia Quintero L-216 principal 5ta entrada casa esquinera lote 216</t>
  </si>
  <si>
    <t>6526092</t>
  </si>
  <si>
    <t>8°23'55.99"N 82°26'06.04"W</t>
  </si>
  <si>
    <t>JL0541E</t>
  </si>
  <si>
    <t>4-765-1729</t>
  </si>
  <si>
    <t xml:space="preserve">STEFANNY CORINA CASTILLO ORTEGA </t>
  </si>
  <si>
    <t>6491-6043</t>
  </si>
  <si>
    <t>fannylu1661@hotmail.com</t>
  </si>
  <si>
    <t>RESIDENCIAL LOS SENDEROS,CALLE A CALLE LOTE 88 TX 5RESIDENCIAL LOS SENDEROS,CALLE A 10370 LOTE 88 TX 58369 LOTE88RESIDEN</t>
  </si>
  <si>
    <t>62346372</t>
  </si>
  <si>
    <t>8.407814,-82.381539</t>
  </si>
  <si>
    <t>JR2846E</t>
  </si>
  <si>
    <t>4-753-1485</t>
  </si>
  <si>
    <t>YINA ELIDIETH SANTAMARIA QUINTERO</t>
  </si>
  <si>
    <t>6271-6079</t>
  </si>
  <si>
    <t>santamariayina92@gmail.com</t>
  </si>
  <si>
    <t xml:space="preserve">BARRIADA VICTORIANO LORENZO PRIMERA CALLE AL CERRO I SAN CRISTOBAL ANTES DE LA BOMBA ACCEL 9898 00000 SAN SAN CRISTOBAL </t>
  </si>
  <si>
    <t>61690672</t>
  </si>
  <si>
    <t>8°24'53.33"N 82°26'33.65"W</t>
  </si>
  <si>
    <t>JF2995E</t>
  </si>
  <si>
    <t>4-727-2375</t>
  </si>
  <si>
    <t>Hamira Lidieth Reyes Valdes</t>
  </si>
  <si>
    <t>66416117</t>
  </si>
  <si>
    <t xml:space="preserve">reyeshamira3@gmail.com </t>
  </si>
  <si>
    <t>SANTA MARTA, 2DA. SANTA MARTA CALLE SRA HAMIRA PB SANTA MARTA,2DA. SANTA MARTA 1016 PB 00000 SRA HAMIF CLLE PRINCIPAL DE</t>
  </si>
  <si>
    <t>69760994</t>
  </si>
  <si>
    <t>8.518235,-82.700833</t>
  </si>
  <si>
    <t>JO4963E</t>
  </si>
  <si>
    <t>4-818-209</t>
  </si>
  <si>
    <t>KEVIN ALEXIS REYES SAMANIEGO</t>
  </si>
  <si>
    <t>66627816</t>
  </si>
  <si>
    <t>kevinreyes042002@gmail.com</t>
  </si>
  <si>
    <t>PEDREGAL AL CEMENTERIO CALLE SIN ID PB PEDREGAL AL CEMENTERIO 11401 PB 00000 SIN ID FRENTE A ITZELA SANCHEZ</t>
  </si>
  <si>
    <t>64307570</t>
  </si>
  <si>
    <t>8.3696833-82.4360139</t>
  </si>
  <si>
    <t>JN3911E</t>
  </si>
  <si>
    <t>4-701-1540</t>
  </si>
  <si>
    <t>DIANA MITZILA ACOSTA URRIBARRA</t>
  </si>
  <si>
    <t>64521592</t>
  </si>
  <si>
    <t>acostadian76@gmail.com</t>
  </si>
  <si>
    <t>Resistencia el dorado, entrada mano derechatercera casa antres de la calle sin salida ,portón negro CHIRIQUI/DAVID/DAVID</t>
  </si>
  <si>
    <t>67553461</t>
  </si>
  <si>
    <t>8°23'54.85"N 82°25'57.97"W</t>
  </si>
  <si>
    <t>JV4632E</t>
  </si>
  <si>
    <t>4-714-1431</t>
  </si>
  <si>
    <t>Iris Yamila Sánchez Mora</t>
  </si>
  <si>
    <t>61628696</t>
  </si>
  <si>
    <t>irisyamila@hotmail.com</t>
  </si>
  <si>
    <t>Residencial El Robledal, principal calle lote: 114 PB</t>
  </si>
  <si>
    <t>64526564</t>
  </si>
  <si>
    <t>8.4414000, -82.4952361</t>
  </si>
  <si>
    <t>JT4650E</t>
  </si>
  <si>
    <t>4-751-1823</t>
  </si>
  <si>
    <t xml:space="preserve">María Magdalena Concepción Barria </t>
  </si>
  <si>
    <t>69952075</t>
  </si>
  <si>
    <t>salinascristhian777@gmail.com</t>
  </si>
  <si>
    <t xml:space="preserve">CHIRIQUI, DIST. DE BOQUERON, CORREG. DE PEDREGAL, LA VICTORIA, 1-CD-PRINCIPAL, PDG149 - S/N 3 duplex a la iz despues de </t>
  </si>
  <si>
    <t>68552076</t>
  </si>
  <si>
    <t>8°29'58.49"N 82°36'06.20"W</t>
  </si>
  <si>
    <t>JO5372E</t>
  </si>
  <si>
    <t>4-734-259</t>
  </si>
  <si>
    <t>JOHANNA MELISSA MORALES</t>
  </si>
  <si>
    <t>6323-5993</t>
  </si>
  <si>
    <t>yohanna_0784@hotmail.com</t>
  </si>
  <si>
    <t xml:space="preserve">CHIRIQUI, DIST. DE DAVID, CORREG. DE DAVID, BARRIADA ALTOS DE SAN CRISTOBAL, CALLE 6° SAN CRISTOBAL, DA26863 - S/N CASA </t>
  </si>
  <si>
    <t>63235993</t>
  </si>
  <si>
    <t>8.4110165,-82.4476980</t>
  </si>
  <si>
    <t>JZ4850E</t>
  </si>
  <si>
    <t>4-809-1673</t>
  </si>
  <si>
    <t>KARINA CARRERA</t>
  </si>
  <si>
    <t>68256914</t>
  </si>
  <si>
    <t>karinacarrera_02@gmail.com</t>
  </si>
  <si>
    <t xml:space="preserve">Boquete, alto quiel, los ladrillos </t>
  </si>
  <si>
    <t>8.799579,-82.451944</t>
  </si>
  <si>
    <t>JB1226E</t>
  </si>
  <si>
    <t>4-750-889</t>
  </si>
  <si>
    <t>JULIO CESAR RAMOS SANCHEZ</t>
  </si>
  <si>
    <t>6651-4217</t>
  </si>
  <si>
    <t>Julioramos150789@gmail.com</t>
  </si>
  <si>
    <t>La Prosperidad, Calle principal, lote278</t>
  </si>
  <si>
    <t>6733438</t>
  </si>
  <si>
    <t>8°24'30.0"N 82°25'19.1"W</t>
  </si>
  <si>
    <t>JL1483E</t>
  </si>
  <si>
    <t>4-123-2784</t>
  </si>
  <si>
    <t>JUVENCIA TROYA CASTRO</t>
  </si>
  <si>
    <t>6228-5851</t>
  </si>
  <si>
    <t>luznieto201966@gmail.com</t>
  </si>
  <si>
    <t xml:space="preserve">Victoriano Lorenzo, Calle principal </t>
  </si>
  <si>
    <t>68039730</t>
  </si>
  <si>
    <t>8.410197,-82.440383</t>
  </si>
  <si>
    <t>JT2712E</t>
  </si>
  <si>
    <t>4-139-2282</t>
  </si>
  <si>
    <t>Exel Imara Pérez Castillo</t>
  </si>
  <si>
    <t>6283-3787</t>
  </si>
  <si>
    <t>jeftecastillo2027@gmail.com</t>
  </si>
  <si>
    <t>La Prosperidad, Calle principal</t>
  </si>
  <si>
    <t>6692676</t>
  </si>
  <si>
    <t>8.407883,-82.422436</t>
  </si>
  <si>
    <t>JC5216E</t>
  </si>
  <si>
    <t>4-723-58</t>
  </si>
  <si>
    <t xml:space="preserve">Arodys Cedeño </t>
  </si>
  <si>
    <t>joymichel1309@gmail.com</t>
  </si>
  <si>
    <t>Barrio: Urb la hacienda ñ 1 avenida 1ra NRO casa 7</t>
  </si>
  <si>
    <t>65512525</t>
  </si>
  <si>
    <t>8.506977,-82.641098</t>
  </si>
  <si>
    <t xml:space="preserve">JHON ALEXANDER CASTILLO PITTI </t>
  </si>
  <si>
    <t>JV5314D</t>
  </si>
  <si>
    <t>1-721-2188</t>
  </si>
  <si>
    <t xml:space="preserve">Yuri Flores </t>
  </si>
  <si>
    <t>67845611</t>
  </si>
  <si>
    <t>yuarini12021@gmail.com</t>
  </si>
  <si>
    <t>Mata del nance, urb valle del nance, casa 50B color de la casa crema.</t>
  </si>
  <si>
    <t>64475578</t>
  </si>
  <si>
    <t>8.4526687, -82.3985110</t>
  </si>
  <si>
    <t>JH2382E</t>
  </si>
  <si>
    <t>1-718-2209</t>
  </si>
  <si>
    <t>ANNUCHKA JOSETTE MENESES DE CABALLERO</t>
  </si>
  <si>
    <t>annuchkam23@gmail.com</t>
  </si>
  <si>
    <t>CHIRIQUI, DIST. DE DAVID, CORREG. DE DAVID, BRISAS DEL RIO, CALLE PRINCIPAL BRISAS DEL RIO, DA31236 - S/N ANTES DE LA AB</t>
  </si>
  <si>
    <t>64944153</t>
  </si>
  <si>
    <t>8.405794,-82.408630</t>
  </si>
  <si>
    <t>JS3160E</t>
  </si>
  <si>
    <t>4-257-476</t>
  </si>
  <si>
    <t xml:space="preserve">Donis Rodríguez </t>
  </si>
  <si>
    <t>donisrg04@gmail.com</t>
  </si>
  <si>
    <t xml:space="preserve">  Las Lomas Altos Quiteño, Casa color Rosa coordenadas 8.470898,-82.3729 Chiriqui David las lomas. </t>
  </si>
  <si>
    <t>69765035</t>
  </si>
  <si>
    <t>8.4703789,-82.3729794</t>
  </si>
  <si>
    <t>JH4801E</t>
  </si>
  <si>
    <t>AW287644</t>
  </si>
  <si>
    <t xml:space="preserve">Juan Castañeda Osorio </t>
  </si>
  <si>
    <t>anasanchezguzman65@gmail.com</t>
  </si>
  <si>
    <t xml:space="preserve">La Riviera , Casa Color Gris , con Verjas Blancas y pilones chocolate </t>
  </si>
  <si>
    <t>61771831</t>
  </si>
  <si>
    <t>8.402778,-82.458692</t>
  </si>
  <si>
    <t>JR0666E</t>
  </si>
  <si>
    <t>4-768-3</t>
  </si>
  <si>
    <t xml:space="preserve">Melissa Patricia Castillo </t>
  </si>
  <si>
    <t>castillomelissa1920@gmail.com</t>
  </si>
  <si>
    <t xml:space="preserve">Casa con una lancha blanca afuera , después de Casa china la 2 entrada a mano derecha </t>
  </si>
  <si>
    <t>67040599</t>
  </si>
  <si>
    <t>8.4180277,-82.4438112</t>
  </si>
  <si>
    <t>JK0577E</t>
  </si>
  <si>
    <t>4-761-570</t>
  </si>
  <si>
    <t>Velkis Avecilla</t>
  </si>
  <si>
    <t>velkisacevilla2602@gmail.com</t>
  </si>
  <si>
    <t xml:space="preserve">Llano Bichal Las Lomas San José </t>
  </si>
  <si>
    <t>69956135</t>
  </si>
  <si>
    <t>8°25'31.0"N 82°23'46.5"W</t>
  </si>
  <si>
    <t>JH0949E</t>
  </si>
  <si>
    <t>4-759-2482</t>
  </si>
  <si>
    <t>CESAR EDGARDO DE LEON SAMANIEGO</t>
  </si>
  <si>
    <t>cesard3026@gmail.com</t>
  </si>
  <si>
    <t xml:space="preserve">Loma colorada de la iglesia por la escuela en la esquina un kiosko </t>
  </si>
  <si>
    <t>64194587</t>
  </si>
  <si>
    <t>8.4104826, -82.4157596</t>
  </si>
  <si>
    <t>JQ1181E</t>
  </si>
  <si>
    <t>4-736-522</t>
  </si>
  <si>
    <t xml:space="preserve">Magda Magela Batista </t>
  </si>
  <si>
    <t>magelabat0930@gmail.com</t>
  </si>
  <si>
    <t xml:space="preserve">La prosperidad, Altamira Malca Lote 471 Casa </t>
  </si>
  <si>
    <t>64232594</t>
  </si>
  <si>
    <t>8.405459,-82.420161</t>
  </si>
  <si>
    <t>JH1484E</t>
  </si>
  <si>
    <t>4-75-408</t>
  </si>
  <si>
    <t xml:space="preserve">Melva Josefina Rodríguez De Gracias </t>
  </si>
  <si>
    <t>melvajosefina1945@gmail.com</t>
  </si>
  <si>
    <t xml:space="preserve">Principal llano del medio DA379003 -106 detrás de la escuela la victoriano A lado de la Academia. </t>
  </si>
  <si>
    <t>67082140</t>
  </si>
  <si>
    <t>8.2546.78"N82°23"33.64"W</t>
  </si>
  <si>
    <t>JL1824E</t>
  </si>
  <si>
    <t>4-248-441</t>
  </si>
  <si>
    <t xml:space="preserve">Oderay Batista </t>
  </si>
  <si>
    <t>batistaoderay8@gmail.com</t>
  </si>
  <si>
    <t xml:space="preserve">Bda Nazareth , David Chiriqui </t>
  </si>
  <si>
    <t>67509260</t>
  </si>
  <si>
    <t>8.4079111,-82.4171333</t>
  </si>
  <si>
    <t>JL2343E</t>
  </si>
  <si>
    <t>8-970-1423</t>
  </si>
  <si>
    <t>REYSHEEL RIGUEROS</t>
  </si>
  <si>
    <t>hilda0472@gmail.com</t>
  </si>
  <si>
    <t xml:space="preserve">Residencial Valle verde después del chino después del super Quiteño la nueva etapa la entrada antes del segundo policía </t>
  </si>
  <si>
    <t>64165241</t>
  </si>
  <si>
    <t>8.4649506, -82.3854949</t>
  </si>
  <si>
    <t>JL2364E</t>
  </si>
  <si>
    <t>BE485372</t>
  </si>
  <si>
    <t xml:space="preserve">Ana Victoria Murillo Polo </t>
  </si>
  <si>
    <t>anavictoriamurillo3@gmail.com</t>
  </si>
  <si>
    <t xml:space="preserve">BDa. Balmoral Ave. Primera , Casa Color Crema , Casa #36 Desp. TR-47 </t>
  </si>
  <si>
    <t>63814996</t>
  </si>
  <si>
    <t>8.5091761,-82.4205075</t>
  </si>
  <si>
    <t>JU2393E</t>
  </si>
  <si>
    <t>4-797-492</t>
  </si>
  <si>
    <t>MAIKEL ANTONIO GUTIERREZ CHACON</t>
  </si>
  <si>
    <t>maikelgutierrez333@gmail.com</t>
  </si>
  <si>
    <t>Entrando Por La Caseta el Pinar en el ato a la Derecha al final Calle de Piedra a la izquierda Casa al Fondo Color Turqu</t>
  </si>
  <si>
    <t>68424351</t>
  </si>
  <si>
    <t>8.3844346,-82.4169073</t>
  </si>
  <si>
    <t>JE4030E</t>
  </si>
  <si>
    <t>4-775-1471</t>
  </si>
  <si>
    <t>ALEXIS CUBILLA ROSAS</t>
  </si>
  <si>
    <t>kalichocubilla@gmail.com</t>
  </si>
  <si>
    <t>BDa. Gran David Calle Lote 35 , David Chiriqui</t>
  </si>
  <si>
    <t>69505824</t>
  </si>
  <si>
    <t>8.3980389,-82.4407611</t>
  </si>
  <si>
    <t>JD4036E</t>
  </si>
  <si>
    <t>4-702-1069</t>
  </si>
  <si>
    <t xml:space="preserve">Milagros Muñoz </t>
  </si>
  <si>
    <t>munozmilagro933@gmail.com</t>
  </si>
  <si>
    <t xml:space="preserve">Pedregal Cooperativa la Milagrosa 10101 Sin ID Casa </t>
  </si>
  <si>
    <t>64245478</t>
  </si>
  <si>
    <t>8.22'12.05"N82'26'10.44W</t>
  </si>
  <si>
    <t>JT4432E</t>
  </si>
  <si>
    <t>4-723-293</t>
  </si>
  <si>
    <t>Celideth Larissa Espinoza Villarreal</t>
  </si>
  <si>
    <t>celidethespinoza07@gmail.com</t>
  </si>
  <si>
    <t xml:space="preserve">Villa Lorena Calle Principal, detrás del aeropuerto casa naranja de techo rojo antes de la Y. </t>
  </si>
  <si>
    <t>68610180</t>
  </si>
  <si>
    <t>8.3884534,-82.4396739</t>
  </si>
  <si>
    <t>JH4666E</t>
  </si>
  <si>
    <t>4-741-1574</t>
  </si>
  <si>
    <t xml:space="preserve">Nestor Miranda </t>
  </si>
  <si>
    <t>nestormiranda2386@gmail.com</t>
  </si>
  <si>
    <t>BDa. El Robledal Primera Calle Lote 130PB</t>
  </si>
  <si>
    <t>65307443</t>
  </si>
  <si>
    <t>8.4432708,-82.4956948</t>
  </si>
  <si>
    <t>JN4700E</t>
  </si>
  <si>
    <t>4-122-2253</t>
  </si>
  <si>
    <t xml:space="preserve">Gladis Eloisa Castillo </t>
  </si>
  <si>
    <t>zuleikacaballero152328@gmail.com</t>
  </si>
  <si>
    <t xml:space="preserve">Cerro Colorado, Calle Jorge N. Espinos frente a la finca de Cornelio Guerra. </t>
  </si>
  <si>
    <t>65330033</t>
  </si>
  <si>
    <t>8.5167028-82.5364028</t>
  </si>
  <si>
    <t>JN4923E</t>
  </si>
  <si>
    <t>4-126-2020</t>
  </si>
  <si>
    <t>ELIZABETH MIRANDA MUÑOZ</t>
  </si>
  <si>
    <t>janmx7@gmail.com</t>
  </si>
  <si>
    <t>BDa. 16 de diciembre, segunda calle , Don Bosco 10400</t>
  </si>
  <si>
    <t>64377689</t>
  </si>
  <si>
    <t>8.3810069,-82.41944483</t>
  </si>
  <si>
    <t>JI5125E</t>
  </si>
  <si>
    <t>4-210-59</t>
  </si>
  <si>
    <t xml:space="preserve">Gloria Miriam Gaitán Gómez </t>
  </si>
  <si>
    <t>67034383</t>
  </si>
  <si>
    <t>Gloriamiriamgaitan@gmail.com</t>
  </si>
  <si>
    <t>ELENCANTO, CALLE 3-CD-EL ENCANTO, CO195 - 3 PASANDO M/ S EL ENCANTO AL FINAL LUEGO IZQ. 2DACASADER. COLOR AMARILLA / BLA</t>
  </si>
  <si>
    <t>65226412</t>
  </si>
  <si>
    <t>8.523666,-82.633793</t>
  </si>
  <si>
    <t>JI0421E</t>
  </si>
  <si>
    <t>186754762</t>
  </si>
  <si>
    <t xml:space="preserve">José Enrique León Vilches </t>
  </si>
  <si>
    <t>63859234</t>
  </si>
  <si>
    <t>astrykmiranda944@gmail.com</t>
  </si>
  <si>
    <t>Alto del lago 8va este final calle sin ID casa</t>
  </si>
  <si>
    <t>69739933</t>
  </si>
  <si>
    <t>8.423442,-82.447221</t>
  </si>
  <si>
    <t>JF0483E</t>
  </si>
  <si>
    <t>184301777</t>
  </si>
  <si>
    <t>MARIANGEL PAOLA ZAMBRANO RODRIGUEZ</t>
  </si>
  <si>
    <t>64193575</t>
  </si>
  <si>
    <t>Mariangelpaolar@gmail.com</t>
  </si>
  <si>
    <t>EL CARMEN C SUR CALLE LOC AB SOL NACIENTE PBA-4</t>
  </si>
  <si>
    <t>64421590</t>
  </si>
  <si>
    <t>JH1938E</t>
  </si>
  <si>
    <t>8-702-739</t>
  </si>
  <si>
    <t xml:space="preserve">Damaris Edilsa Tajada Guerrero De Gonzalez </t>
  </si>
  <si>
    <t>65553754</t>
  </si>
  <si>
    <t>damaristejada17976@gmail.com</t>
  </si>
  <si>
    <t>Chiriquí, David, Divino niño Casa de color crema con chocolate, con columpios, despues de pasar la ab.</t>
  </si>
  <si>
    <t>8.396579,-82.438096</t>
  </si>
  <si>
    <t>JQ4279E</t>
  </si>
  <si>
    <t>4-138-88</t>
  </si>
  <si>
    <t>FRANKLIN ORLANDO SAMUDIO CARRILLO</t>
  </si>
  <si>
    <t>64711426</t>
  </si>
  <si>
    <t xml:space="preserve">franklinorlando88@outlook.com </t>
  </si>
  <si>
    <t>Villa San Cristóbal 5 casas después de la Iglesia El Verbo Divino. Casa color crema verjas negras.</t>
  </si>
  <si>
    <t>69385211</t>
  </si>
  <si>
    <t>8.409716,-82.438732</t>
  </si>
  <si>
    <t>JH2895E</t>
  </si>
  <si>
    <t>4-735-1042</t>
  </si>
  <si>
    <t>JACINTO SANCHEZ</t>
  </si>
  <si>
    <t>68109464</t>
  </si>
  <si>
    <t>jacintojesus180@outlook.com</t>
  </si>
  <si>
    <t xml:space="preserve">BARRIADA VICTORIANO LORENZO , EL TEMPLO 10700 SIN ID CASA  </t>
  </si>
  <si>
    <t>67307204</t>
  </si>
  <si>
    <t>8.41357,	-82.43808</t>
  </si>
  <si>
    <t>JM3154E</t>
  </si>
  <si>
    <t>4-705-909</t>
  </si>
  <si>
    <t>ROBERT WALTER CASTREJON</t>
  </si>
  <si>
    <t>64448557</t>
  </si>
  <si>
    <t>castrejonrobert19@gmail.com</t>
  </si>
  <si>
    <t>Residencial San Agustín Calle segunda Calle Lote</t>
  </si>
  <si>
    <t>66227236</t>
  </si>
  <si>
    <t>8.556918, -82.423101</t>
  </si>
  <si>
    <t>JW3636E</t>
  </si>
  <si>
    <t>4-841-1323</t>
  </si>
  <si>
    <t>Samir Alexander Cedeño Valdés</t>
  </si>
  <si>
    <t>61644705</t>
  </si>
  <si>
    <t>samircedeno0220@icloud.com</t>
  </si>
  <si>
    <t xml:space="preserve">ELISA CHIARI , CUARTA 10401 SIN ID CASA CALLEJON DEL PAPA DE LORO .  </t>
  </si>
  <si>
    <t>60280697</t>
  </si>
  <si>
    <t>8.416998,-82.421174</t>
  </si>
  <si>
    <t>JD5038E</t>
  </si>
  <si>
    <t>8-822-1643</t>
  </si>
  <si>
    <t>Héctor Isaac Fuentes Nieto</t>
  </si>
  <si>
    <t>i.fuentes1415@gmail.com</t>
  </si>
  <si>
    <t>Casa 29,Calle Principal, San Pablo Nuevo, David</t>
  </si>
  <si>
    <t>64382607</t>
  </si>
  <si>
    <t>8.433713,-82.494861</t>
  </si>
  <si>
    <t>JG5048E</t>
  </si>
  <si>
    <t>4-177-870</t>
  </si>
  <si>
    <t>MARIA ANGULO</t>
  </si>
  <si>
    <t>67553972</t>
  </si>
  <si>
    <t>Ashleyruben12309@gamail.com</t>
  </si>
  <si>
    <t>67890987</t>
  </si>
  <si>
    <t>69524104</t>
  </si>
  <si>
    <t>LUIS VICENTE MORENO TUÑON </t>
  </si>
  <si>
    <t>JG1242E</t>
  </si>
  <si>
    <t>4-843-544</t>
  </si>
  <si>
    <t>ABYUR MORALES</t>
  </si>
  <si>
    <t>64896682</t>
  </si>
  <si>
    <t>Abyurmorales7@gmail.com</t>
  </si>
  <si>
    <t>PUERTO ARMUELLES</t>
  </si>
  <si>
    <t>8.3429615,-82.8079711</t>
  </si>
  <si>
    <t>JT2205E</t>
  </si>
  <si>
    <t>A35486316</t>
  </si>
  <si>
    <t>ADA LIDA SERRANO</t>
  </si>
  <si>
    <t>68253683</t>
  </si>
  <si>
    <t>adaliaserrano@gmail.com</t>
  </si>
  <si>
    <t>Bagala</t>
  </si>
  <si>
    <t>8.520947,-82.539588</t>
  </si>
  <si>
    <t>JV2495E</t>
  </si>
  <si>
    <t>4-255-8</t>
  </si>
  <si>
    <t>RICARDO ALBERTO VALDES</t>
  </si>
  <si>
    <t>64412256</t>
  </si>
  <si>
    <t>caballerosmir144@gmail.com</t>
  </si>
  <si>
    <t>8.361380,-82.793154</t>
  </si>
  <si>
    <t>JZ2709E</t>
  </si>
  <si>
    <t>4-250-770</t>
  </si>
  <si>
    <t>ELIZABETH QUINTERO</t>
  </si>
  <si>
    <t>69718233</t>
  </si>
  <si>
    <t>maribelcastillo09@gmail.com</t>
  </si>
  <si>
    <t>Nuevo amanece</t>
  </si>
  <si>
    <t>8.2954011, -82.8606057</t>
  </si>
  <si>
    <t>JO3704E</t>
  </si>
  <si>
    <t>4-768-255</t>
  </si>
  <si>
    <t xml:space="preserve">Miguel Alexander Gonzalez candanedo </t>
  </si>
  <si>
    <t>Johanismayo@gmail.com</t>
  </si>
  <si>
    <t>JB4011E</t>
  </si>
  <si>
    <t>Ax001267</t>
  </si>
  <si>
    <t xml:space="preserve">Brayhan gilberto cordoba ortiz </t>
  </si>
  <si>
    <t>64073678</t>
  </si>
  <si>
    <t>adaliaserr08@gmail.com</t>
  </si>
  <si>
    <t>El alba</t>
  </si>
  <si>
    <t>8.408858,-82.422716</t>
  </si>
  <si>
    <t>JG4407E</t>
  </si>
  <si>
    <t>4-735-188</t>
  </si>
  <si>
    <t xml:space="preserve">Julissa Del Carmen Bernard Cedeño </t>
  </si>
  <si>
    <t>64905995</t>
  </si>
  <si>
    <t>Julissabernardecedeno@gmail.com</t>
  </si>
  <si>
    <t>8.48519,-82.527618</t>
  </si>
  <si>
    <t>JC4563E</t>
  </si>
  <si>
    <t>4-764-1550</t>
  </si>
  <si>
    <t xml:space="preserve">Eliecer hurtado samudio </t>
  </si>
  <si>
    <t>68106181</t>
  </si>
  <si>
    <t>Jackisan26@gmail.com</t>
  </si>
  <si>
    <t>8.329678,-82.813235</t>
  </si>
  <si>
    <t>JL4998E</t>
  </si>
  <si>
    <t>4-195-70</t>
  </si>
  <si>
    <t xml:space="preserve">EDGAR ARCENIO GÓMEZ </t>
  </si>
  <si>
    <t xml:space="preserve"> 66445112</t>
  </si>
  <si>
    <t>guayabo2370@gmail.com</t>
  </si>
  <si>
    <t xml:space="preserve">Urbanización la feria </t>
  </si>
  <si>
    <t>PALO GRANDE                                       </t>
  </si>
  <si>
    <t>66445112</t>
  </si>
  <si>
    <t>8.414712,-82.437811</t>
  </si>
  <si>
    <t>BETZAIDA MARIA GALLARDO ARAUZ</t>
  </si>
  <si>
    <t>JC2876E</t>
  </si>
  <si>
    <t>4-816-517</t>
  </si>
  <si>
    <t xml:space="preserve">Emanuel Rodolfo López </t>
  </si>
  <si>
    <t xml:space="preserve"> 65910362</t>
  </si>
  <si>
    <t>emanuelrl2308@gmail.com</t>
  </si>
  <si>
    <t xml:space="preserve">sin id </t>
  </si>
  <si>
    <t>6591036</t>
  </si>
  <si>
    <t>8.488907,-82.600286</t>
  </si>
  <si>
    <t>JF5052E</t>
  </si>
  <si>
    <t>4-149-923</t>
  </si>
  <si>
    <t xml:space="preserve">Ernesto gallardo Miranda </t>
  </si>
  <si>
    <t>comandomuleto43@gmail.com</t>
  </si>
  <si>
    <t xml:space="preserve">Virgencita a la derecha 3ra casa casa verde grande </t>
  </si>
  <si>
    <t>60779210</t>
  </si>
  <si>
    <t>8,43607-82.39621</t>
  </si>
  <si>
    <t>JX4101E</t>
  </si>
  <si>
    <t>4-747-1005</t>
  </si>
  <si>
    <t>MARIA CEDEÑO</t>
  </si>
  <si>
    <t>:maria.victoria0688@gmail.com</t>
  </si>
  <si>
    <t xml:space="preserve">nueva plaza, Nueva plaza calle ITIN 30 AOR 420 casa nueva plaza </t>
  </si>
  <si>
    <t>64788890</t>
  </si>
  <si>
    <t>8.565928,-82.821724</t>
  </si>
  <si>
    <t>JL1674E</t>
  </si>
  <si>
    <t>1-53-525</t>
  </si>
  <si>
    <t>ENILDA HERNANDEZ</t>
  </si>
  <si>
    <t>EnildaH09@gmail.com</t>
  </si>
  <si>
    <t>Bocas del toro Dist de Changuinola Correg de el empalme el silencio via al silencio emp 3032</t>
  </si>
  <si>
    <t>69668833</t>
  </si>
  <si>
    <t>9.389725,-82.535225</t>
  </si>
  <si>
    <t>JK1676E</t>
  </si>
  <si>
    <t>1-733-1593</t>
  </si>
  <si>
    <t>JERRY JAIME WHOOKER SMITH</t>
  </si>
  <si>
    <t>marianelapalacio1234@gmail.com</t>
  </si>
  <si>
    <t>El empalme calle finca 15 B nro 15523</t>
  </si>
  <si>
    <t>64338244</t>
  </si>
  <si>
    <t>9.411685,-82.527039</t>
  </si>
  <si>
    <t>JK2326E</t>
  </si>
  <si>
    <t>1-754-1557</t>
  </si>
  <si>
    <t>ANABEL SANTO</t>
  </si>
  <si>
    <t>Anabelsanto812@gmail.com</t>
  </si>
  <si>
    <t xml:space="preserve">finca15 via principal de luzon calle sin ID finca 15 via principal a luzon </t>
  </si>
  <si>
    <t>68081883</t>
  </si>
  <si>
    <t>9.413505,-82.529549</t>
  </si>
  <si>
    <t>JV1828E</t>
  </si>
  <si>
    <t xml:space="preserve"> 1-766-664</t>
  </si>
  <si>
    <t>DASNNA PATRICIA GONZALEZ SANTO</t>
  </si>
  <si>
    <t>gonzaledasna@gmail.com</t>
  </si>
  <si>
    <t xml:space="preserve">coibita el empalme o Glenda ramos frente a la 3Ra entrada via hacia el estadio </t>
  </si>
  <si>
    <t>63856154</t>
  </si>
  <si>
    <t>9.413555,-82.524605</t>
  </si>
  <si>
    <t>JI1842E</t>
  </si>
  <si>
    <t xml:space="preserve">  1-742-2064</t>
  </si>
  <si>
    <t>ARIEL TOMAS</t>
  </si>
  <si>
    <t>nandoth95@gmail.com</t>
  </si>
  <si>
    <t xml:space="preserve">empalme via principal calle sin id empalme via principal calle sin id empalme </t>
  </si>
  <si>
    <t>65149749</t>
  </si>
  <si>
    <t>9.413421,-82.526482</t>
  </si>
  <si>
    <t>JX2331E</t>
  </si>
  <si>
    <t xml:space="preserve"> 4-287-805</t>
  </si>
  <si>
    <t>Maria Magdalena Marquinez De Leon</t>
  </si>
  <si>
    <t>:mariamarquinez2130@gmail.com</t>
  </si>
  <si>
    <t>San Cristóbal 1RA sur calle lote 222 casa san Cristóbal 1RA sur 10601</t>
  </si>
  <si>
    <t>63435568</t>
  </si>
  <si>
    <t>JY2544E</t>
  </si>
  <si>
    <t>12-709-1382</t>
  </si>
  <si>
    <t>ANER LUCA SANDOYA JAVILLA</t>
  </si>
  <si>
    <t>Javillaj95@gmail.com</t>
  </si>
  <si>
    <t xml:space="preserve">El cabrero villa universitaria </t>
  </si>
  <si>
    <t>68796746</t>
  </si>
  <si>
    <t>8.429279,-82.449005</t>
  </si>
  <si>
    <t>JZ5348E</t>
  </si>
  <si>
    <t xml:space="preserve"> 4-717-1928</t>
  </si>
  <si>
    <t xml:space="preserve">Evelyn Della sera </t>
  </si>
  <si>
    <t>eve121980@gmail.com</t>
  </si>
  <si>
    <t xml:space="preserve">Las Lomas Residencial valle Verde casa color blanca número 17 </t>
  </si>
  <si>
    <t>69129545</t>
  </si>
  <si>
    <t xml:space="preserve"> 8.464609,-82.387810</t>
  </si>
  <si>
    <t>JV5040E</t>
  </si>
  <si>
    <t>1-702-1322</t>
  </si>
  <si>
    <t>SULENE ODESSA WILLIAMS HENRY</t>
  </si>
  <si>
    <t>Javiercasasola44@gmail.com</t>
  </si>
  <si>
    <t xml:space="preserve">Empalme via principal calle sin id Frente al parque </t>
  </si>
  <si>
    <t>68988386</t>
  </si>
  <si>
    <t>9.413929,-82.523048</t>
  </si>
  <si>
    <t>JQ3902E</t>
  </si>
  <si>
    <t>1-766-371</t>
  </si>
  <si>
    <t xml:space="preserve">Elizabeth Molina </t>
  </si>
  <si>
    <t>Molinasantiago0265@gmail.com</t>
  </si>
  <si>
    <t>finca 15 via principal de luzon</t>
  </si>
  <si>
    <t>67714562</t>
  </si>
  <si>
    <t>9.412976,-82.528770</t>
  </si>
  <si>
    <t>JO4034E</t>
  </si>
  <si>
    <t>1-741-819</t>
  </si>
  <si>
    <t>CRYSTAL NICOLE MORALES GUERRA</t>
  </si>
  <si>
    <t>moralescrystal064@gmail.com</t>
  </si>
  <si>
    <t xml:space="preserve">El cuadrante baseline </t>
  </si>
  <si>
    <t>67245910</t>
  </si>
  <si>
    <t>9.457905,-82.514420</t>
  </si>
  <si>
    <t>JX4334E</t>
  </si>
  <si>
    <t>4-149-98</t>
  </si>
  <si>
    <t>LILIA AMORETTI APARICIO DE ALI</t>
  </si>
  <si>
    <t>leilaaliaamoretti@gmail.com</t>
  </si>
  <si>
    <t>Bocas del toro Dist de Changuinola correg de el empalme barriada mayor B 2ca</t>
  </si>
  <si>
    <t>69239593</t>
  </si>
  <si>
    <t>9.410002,-82.524208</t>
  </si>
  <si>
    <t>JZ4345E</t>
  </si>
  <si>
    <t xml:space="preserve"> 1-730-1970</t>
  </si>
  <si>
    <t>CELIO CASTILLO</t>
  </si>
  <si>
    <t>dilanneymar2025@gmail.com</t>
  </si>
  <si>
    <t xml:space="preserve">Finca 30 via a las 30 calle lote 443Db the obroma </t>
  </si>
  <si>
    <t>65662548</t>
  </si>
  <si>
    <t>9.425196,-82.576065</t>
  </si>
  <si>
    <t>JT4408E</t>
  </si>
  <si>
    <t xml:space="preserve">  4-740-2467</t>
  </si>
  <si>
    <t xml:space="preserve">Johanna tello </t>
  </si>
  <si>
    <t>Tellojohanna11@gmail.com</t>
  </si>
  <si>
    <t xml:space="preserve">chiriqui Dist De bugaba Correg de la Concepción, la concepción 1 Ca-1A oeste CO 4379 </t>
  </si>
  <si>
    <t>64098422</t>
  </si>
  <si>
    <t>8.498714,-82.612656</t>
  </si>
  <si>
    <t>JM5055E</t>
  </si>
  <si>
    <t>4-817-2464</t>
  </si>
  <si>
    <t xml:space="preserve">Keisy Ortiz </t>
  </si>
  <si>
    <t>keisyortiz0990@gmail.com</t>
  </si>
  <si>
    <t xml:space="preserve">Quiteño valle verde </t>
  </si>
  <si>
    <t>62815465</t>
  </si>
  <si>
    <t>8.464412,-82.385391</t>
  </si>
  <si>
    <t>JM4989E</t>
  </si>
  <si>
    <t>4-831-1238</t>
  </si>
  <si>
    <t xml:space="preserve">Antonio Jesus Pierce Franco </t>
  </si>
  <si>
    <t>67983976</t>
  </si>
  <si>
    <t>pierceantonio14@gmail.com</t>
  </si>
  <si>
    <t>Barrio Bolibar calle sur a lado de adelaida de montes</t>
  </si>
  <si>
    <t>63497051</t>
  </si>
  <si>
    <t>8.4199380,-82,4240188</t>
  </si>
  <si>
    <t>JI1867E</t>
  </si>
  <si>
    <t>4-749-1835</t>
  </si>
  <si>
    <t xml:space="preserve">Gil Antonio Espinoza Gonzalez </t>
  </si>
  <si>
    <t>61038347</t>
  </si>
  <si>
    <t>Gil.espinoza1504@gmail.com</t>
  </si>
  <si>
    <t>EL PORVENIR, EL RIO CARCACHE HUMBERTO NÚÑEZ CERCA DE IGNACIO VICTORIA, MED. REF</t>
  </si>
  <si>
    <t>60470616</t>
  </si>
  <si>
    <t>8.2815160,-82.8529584</t>
  </si>
  <si>
    <t>JZ2270E</t>
  </si>
  <si>
    <t>3-124-943</t>
  </si>
  <si>
    <t>VERONICA MOJICA</t>
  </si>
  <si>
    <t>64332321</t>
  </si>
  <si>
    <t>nay23nmm11@gmail.com</t>
  </si>
  <si>
    <t>NUEVA CALIFORNIA, EL ESTADIO CALLE NUM 7831 CASA NUEVA CALIFORNIA, EL ESTADIO 10201 NUM 7831 CASA NUEVA CALIFORNIA</t>
  </si>
  <si>
    <t>64332324</t>
  </si>
  <si>
    <t>8.7828961,-82.6454654</t>
  </si>
  <si>
    <t>JT3213E</t>
  </si>
  <si>
    <t>4-795-674</t>
  </si>
  <si>
    <t>VIVIANA SALDAÑA</t>
  </si>
  <si>
    <t>66883029</t>
  </si>
  <si>
    <t>asielkey@gmail.com</t>
  </si>
  <si>
    <t>INTEL, INTEL 10980 PBTS FLIA MOJICA P-4 DESP ANTIGUO BAR BENNY-TR-0076860</t>
  </si>
  <si>
    <t>63559848</t>
  </si>
  <si>
    <t>JS3398E</t>
  </si>
  <si>
    <t>1-751-1828</t>
  </si>
  <si>
    <t>Gerardo Lopez</t>
  </si>
  <si>
    <t>69254332</t>
  </si>
  <si>
    <t>Lopezg@gmail.com</t>
  </si>
  <si>
    <t xml:space="preserve">LLANO GRANDE ABAJO,VILLA DEL INDIO FINAL CALLE NUM S LLANO GRANDE ABAJO,VILLA DEL INDIO FINAL 11151 NUM SIN I/D CASA PB </t>
  </si>
  <si>
    <t>67953614</t>
  </si>
  <si>
    <t>8.4361003,-82.3861564</t>
  </si>
  <si>
    <t>JJ3773E</t>
  </si>
  <si>
    <t>4-808-2047</t>
  </si>
  <si>
    <t>Yesica Itzel Rocio Caballero Caballero</t>
  </si>
  <si>
    <t>69090183</t>
  </si>
  <si>
    <t>jml09k04@gmail.com</t>
  </si>
  <si>
    <t>DOLEGA, DOLEGA (CABECERA)</t>
  </si>
  <si>
    <t>65075199</t>
  </si>
  <si>
    <t>8.558619,-82.412079</t>
  </si>
  <si>
    <t>JQ4766E</t>
  </si>
  <si>
    <t>8-309-83</t>
  </si>
  <si>
    <t>Ariel Edgardo Pitti</t>
  </si>
  <si>
    <t>68114538</t>
  </si>
  <si>
    <t>Pitty2169@gmail.com</t>
  </si>
  <si>
    <t>EL CACAO AVENIDA CENTRAL  FRENTE A LA FINCA DE GRAMA, DESPUES DEL</t>
  </si>
  <si>
    <t>64141643</t>
  </si>
  <si>
    <t>8.5546705, -82.4089344</t>
  </si>
  <si>
    <t>JI5052E</t>
  </si>
  <si>
    <t>4-155-1424</t>
  </si>
  <si>
    <t>MARIA LUISA ROVIRA MATARRITA</t>
  </si>
  <si>
    <t>66489530</t>
  </si>
  <si>
    <t>yassielvillareal2@gmail.com</t>
  </si>
  <si>
    <t>64417498</t>
  </si>
  <si>
    <t>8.5178694,-82.4201889</t>
  </si>
  <si>
    <t>JJ1517E</t>
  </si>
  <si>
    <t>8-750-1629</t>
  </si>
  <si>
    <t>Linnette Agrazal</t>
  </si>
  <si>
    <t>69956548</t>
  </si>
  <si>
    <t>Kitlyaglere12@gmail.com</t>
  </si>
  <si>
    <t xml:space="preserve">Los algarrobos </t>
  </si>
  <si>
    <t>8.518321,-82.433195</t>
  </si>
  <si>
    <t>JN5305D</t>
  </si>
  <si>
    <t>4-748-518</t>
  </si>
  <si>
    <t>YARIBETH LILIANA VIQUEZ BEITIA</t>
  </si>
  <si>
    <t>64441563</t>
  </si>
  <si>
    <t>Yviquezb1784@gmail.com</t>
  </si>
  <si>
    <t>Bugaba</t>
  </si>
  <si>
    <t>8.506557,-82.639252</t>
  </si>
  <si>
    <t>JE0836E</t>
  </si>
  <si>
    <t>4-784-1270</t>
  </si>
  <si>
    <t xml:space="preserve">Ashley Rodriguez </t>
  </si>
  <si>
    <t>solangelgilborth6@gmail.com</t>
  </si>
  <si>
    <t xml:space="preserve">Fábrica de cajas 3ra Fabrica de cajas calle Id fábrica de caja 3Ra fábrica de cajas </t>
  </si>
  <si>
    <t>68709443</t>
  </si>
  <si>
    <t>8.287296,-82.860870</t>
  </si>
  <si>
    <t>JH0753E</t>
  </si>
  <si>
    <t>1-763-2364</t>
  </si>
  <si>
    <t xml:space="preserve">XIOMARA PALACIOS </t>
  </si>
  <si>
    <t>:eliciapalacios685@gmail.com</t>
  </si>
  <si>
    <t>finca 30 via a las 30 calle sin ID finca 30 via alas 30</t>
  </si>
  <si>
    <t>68083277</t>
  </si>
  <si>
    <t>9.419721,-82.556145</t>
  </si>
  <si>
    <t>JZ1254E</t>
  </si>
  <si>
    <t>1-726-263</t>
  </si>
  <si>
    <t xml:space="preserve">Enoc Jimenez </t>
  </si>
  <si>
    <t>jimenezenoc007@gmail.com</t>
  </si>
  <si>
    <t xml:space="preserve"> Finca 30 via alas 30 calle sin id changuinola via principal del cuadro </t>
  </si>
  <si>
    <t>68594350</t>
  </si>
  <si>
    <t xml:space="preserve"> 9.419804,-82.555740</t>
  </si>
  <si>
    <t>JL1256E</t>
  </si>
  <si>
    <t>1-716-2024</t>
  </si>
  <si>
    <t>FLORENCIA PALACIO</t>
  </si>
  <si>
    <t>pflor4560@gmail.com</t>
  </si>
  <si>
    <t xml:space="preserve">finca 30 via alas 30 calle lote 55 lote 55 Theobroma OER calle segunda </t>
  </si>
  <si>
    <t>69420366</t>
  </si>
  <si>
    <t xml:space="preserve"> 9.428341,-82.574402</t>
  </si>
  <si>
    <t>JK1756E</t>
  </si>
  <si>
    <t>1PI-13-544</t>
  </si>
  <si>
    <t xml:space="preserve">Daniel Smith </t>
  </si>
  <si>
    <t>Smithcelestino432@gmail.com</t>
  </si>
  <si>
    <t>Finca 30 via a las 30 calle C -252C-252 the obroma</t>
  </si>
  <si>
    <t>66578972</t>
  </si>
  <si>
    <t>9.429745,-82.572685</t>
  </si>
  <si>
    <t>JJ1755E</t>
  </si>
  <si>
    <t>4-829-2245</t>
  </si>
  <si>
    <t>NELSON STEVEN BONILLA DIAZ</t>
  </si>
  <si>
    <t>69591469</t>
  </si>
  <si>
    <t>stevi5875@gmail.com</t>
  </si>
  <si>
    <t>BRD SAN JOSE CALLE AVE 3NRO 4785 DERPAT</t>
  </si>
  <si>
    <t>69732259</t>
  </si>
  <si>
    <t>8.382765,-82.4253967</t>
  </si>
  <si>
    <t>JU0030E</t>
  </si>
  <si>
    <t>4-779-1141</t>
  </si>
  <si>
    <t>MIGUEL ALBERTO PALACIOS CEDEÑO</t>
  </si>
  <si>
    <t>60534804</t>
  </si>
  <si>
    <t>jordedegracia218@gmail.com</t>
  </si>
  <si>
    <t>loma colorada</t>
  </si>
  <si>
    <t>67879195</t>
  </si>
  <si>
    <t>8.4100014,-82.4148712</t>
  </si>
  <si>
    <t>JO0015E</t>
  </si>
  <si>
    <t>4-221-780</t>
  </si>
  <si>
    <t>GUILLERMINA BATISTA TREJOS</t>
  </si>
  <si>
    <t>62186100</t>
  </si>
  <si>
    <t>antoniio360@gmqil.com</t>
  </si>
  <si>
    <t xml:space="preserve"> BRD SAN JOSE 1RA 10800 SIN ID IG SUR SAN JOSE</t>
  </si>
  <si>
    <t>8.37849,-82.4297183</t>
  </si>
  <si>
    <t>JR0098E</t>
  </si>
  <si>
    <t>4-726-1981</t>
  </si>
  <si>
    <t>SHARON BRISSA GONZALEZ AGUIRRE</t>
  </si>
  <si>
    <t>63559708</t>
  </si>
  <si>
    <t>sharonbrissagonzalezaguirre19@gmail.com</t>
  </si>
  <si>
    <t xml:space="preserve"> CARMEN EL RANCHO DE DOMINGO 10200</t>
  </si>
  <si>
    <t>61668688</t>
  </si>
  <si>
    <t>8.266329,-82.8613209</t>
  </si>
  <si>
    <t>JV0395E</t>
  </si>
  <si>
    <t>4-730-2072</t>
  </si>
  <si>
    <t>GENEVA GISELLE ESQUIVEL</t>
  </si>
  <si>
    <t>66323241</t>
  </si>
  <si>
    <t>gesquivel23@gmail.com</t>
  </si>
  <si>
    <t>LAS LOMAS SUEÑO DORADO ETA 3 CASA 270</t>
  </si>
  <si>
    <t>66225212</t>
  </si>
  <si>
    <t>8.4174398,-82.3756124</t>
  </si>
  <si>
    <t>JS0703E</t>
  </si>
  <si>
    <t>4-781-1107</t>
  </si>
  <si>
    <t>ADONIS ANTONIO VEGA ORTIZ</t>
  </si>
  <si>
    <t>61616148</t>
  </si>
  <si>
    <t>adonisvega825@gmail.com</t>
  </si>
  <si>
    <t>LAS LOMAS  RES ALTA VISTA CALLE PRINCIPAL CASA 14 LASOMAS</t>
  </si>
  <si>
    <t>63525086</t>
  </si>
  <si>
    <t>8.4132167,-82.373835</t>
  </si>
  <si>
    <t>JJ1116E</t>
  </si>
  <si>
    <t>4-765-227</t>
  </si>
  <si>
    <t xml:space="preserve">ALEXANDER CONCEPCION MOREL </t>
  </si>
  <si>
    <t>65723030</t>
  </si>
  <si>
    <t>kraquelmartinez@gmail.com</t>
  </si>
  <si>
    <t>VILLA ESCONDIDA AVE CENTRAL 10025 MIO L -30 CASA CERC 256338</t>
  </si>
  <si>
    <t>66667929</t>
  </si>
  <si>
    <t>8.3710046,-82.4267516</t>
  </si>
  <si>
    <t>JN1338E</t>
  </si>
  <si>
    <t>4-153-512</t>
  </si>
  <si>
    <t>JUAN JOSE ORTIZ CABRERA</t>
  </si>
  <si>
    <t>64279569</t>
  </si>
  <si>
    <t>ortizcabrerajuanjose7@gmail.com</t>
  </si>
  <si>
    <t>: villa la paz atrás ab porvenir 10201 ID villa la paz</t>
  </si>
  <si>
    <t>65787174</t>
  </si>
  <si>
    <t>8.3728828,-82.4266288</t>
  </si>
  <si>
    <t>JD1309E</t>
  </si>
  <si>
    <t>4-818-1843</t>
  </si>
  <si>
    <t>ESTEFANY LORENA PEREZ GONZALEZ</t>
  </si>
  <si>
    <t>62353653</t>
  </si>
  <si>
    <t>cecilioperez9642@gmail.com</t>
  </si>
  <si>
    <t xml:space="preserve">Dolega </t>
  </si>
  <si>
    <t>63392343</t>
  </si>
  <si>
    <t>8.572205,-82.4127417</t>
  </si>
  <si>
    <t>JR1509E</t>
  </si>
  <si>
    <t>4-804-719</t>
  </si>
  <si>
    <t>DUBAN NAPOLEON VALLEJOS</t>
  </si>
  <si>
    <t>61975874</t>
  </si>
  <si>
    <t>dubanvalljos9928@gmail.com</t>
  </si>
  <si>
    <t>PORVIS PRINCIPAL 10780 PB 00000 JUA TE PEREZ DESPUES DE CECILIO PEREZ</t>
  </si>
  <si>
    <t>66653683</t>
  </si>
  <si>
    <t>8.5724714,-82.4121738</t>
  </si>
  <si>
    <t>JG1753E</t>
  </si>
  <si>
    <t>4-118-2374</t>
  </si>
  <si>
    <t>ELVIA GARCIA DE GRACIA DE APONTE</t>
  </si>
  <si>
    <t>66980088</t>
  </si>
  <si>
    <t>satorugojou0990@gmail.com</t>
  </si>
  <si>
    <t>BARRIADA SAN JOSE AVENIDA 5TA NRO MAZ -27,L-19 ALADO</t>
  </si>
  <si>
    <t>68007322</t>
  </si>
  <si>
    <t>8.3844587,-82.4231666</t>
  </si>
  <si>
    <t>JA1977E</t>
  </si>
  <si>
    <t>4-822-283</t>
  </si>
  <si>
    <t>CARLOS ANDRES ORTIZ LARA</t>
  </si>
  <si>
    <t>64160692</t>
  </si>
  <si>
    <t>co5812461@gmail.com</t>
  </si>
  <si>
    <t>BRD 20 DE DICIEMBRE</t>
  </si>
  <si>
    <t>64947401</t>
  </si>
  <si>
    <t>8.4338683,-82.41378</t>
  </si>
  <si>
    <t>JF2023E</t>
  </si>
  <si>
    <t>4-781-2463</t>
  </si>
  <si>
    <t>YURIETH ITZEL PINEDA PINEDA</t>
  </si>
  <si>
    <t>64819504</t>
  </si>
  <si>
    <t>yurimarpineda5@gmail.com</t>
  </si>
  <si>
    <t xml:space="preserve">El retorno Puerto armuelles </t>
  </si>
  <si>
    <t>63500906</t>
  </si>
  <si>
    <t>8.2640329,-82.8689231</t>
  </si>
  <si>
    <t>JY2370E</t>
  </si>
  <si>
    <t>4-736-268</t>
  </si>
  <si>
    <t>VIRGILIO SALDAÑA SUIRA</t>
  </si>
  <si>
    <t>64590160</t>
  </si>
  <si>
    <t>virgiliosa96@gmail.com</t>
  </si>
  <si>
    <t>cañas a tinaja 11621 desp PB al lado de ARCADIO</t>
  </si>
  <si>
    <t>64362961</t>
  </si>
  <si>
    <t>8.5425301,-82.4378654</t>
  </si>
  <si>
    <t>JE2380E</t>
  </si>
  <si>
    <t>4-271-236</t>
  </si>
  <si>
    <t>BEIRA ESTELA ESPINOSA SERRANO</t>
  </si>
  <si>
    <t>68118161</t>
  </si>
  <si>
    <t>berisaespi14@icloud.com</t>
  </si>
  <si>
    <t xml:space="preserve">LOS ALGARROBOS  DAVID 13601 </t>
  </si>
  <si>
    <t>69225166</t>
  </si>
  <si>
    <t>8.4921733,-82.4221883</t>
  </si>
  <si>
    <t>JR2543E</t>
  </si>
  <si>
    <t>4-727-12</t>
  </si>
  <si>
    <t>ANA BELEN LOPEZ GARCIA</t>
  </si>
  <si>
    <t>68367108</t>
  </si>
  <si>
    <t>anabelenlopezgarcia382@gmai.com</t>
  </si>
  <si>
    <t>BRISAS DEL MAR PRIMERA 10610 Lot 49 PB exquiel Gómez Email: anabelenlopezgarcia382@gmai.com</t>
  </si>
  <si>
    <t>68147680</t>
  </si>
  <si>
    <t>8.3743165,-82.4219317</t>
  </si>
  <si>
    <t>JQ2849E</t>
  </si>
  <si>
    <t>4-738-473</t>
  </si>
  <si>
    <t>ZAYDUBIS MAGELIS PINEDA MENDOZA</t>
  </si>
  <si>
    <t>65581643</t>
  </si>
  <si>
    <t>zaydubismagalis07@gmail.com</t>
  </si>
  <si>
    <t>CHIRIQUI  DIST PEDREGAL 1RA PLD 1439-SN ENTRANDO VILLA  UNION</t>
  </si>
  <si>
    <t>63517481</t>
  </si>
  <si>
    <t>8.3760018,-82.4233748</t>
  </si>
  <si>
    <t>JU2947E</t>
  </si>
  <si>
    <t>4-773-1395</t>
  </si>
  <si>
    <t>ADAN JOSUE ATENCIO MORALES</t>
  </si>
  <si>
    <t>64397099</t>
  </si>
  <si>
    <t>fmlv1507@gmail.com</t>
  </si>
  <si>
    <t>:  SAN VICENTE LA PANADERIA SANCHEZ 14151</t>
  </si>
  <si>
    <t>64484701</t>
  </si>
  <si>
    <t>8.2584633,-82.8694117</t>
  </si>
  <si>
    <t>JX3074E</t>
  </si>
  <si>
    <t>doruckacosta818@gmail.com</t>
  </si>
  <si>
    <t>VICTORIA CANCHERO VIA LA ESCUELA 1042 PB CALLE DE LA ESCUELA</t>
  </si>
  <si>
    <t>69066016</t>
  </si>
  <si>
    <t>8.495039,-82.5995974</t>
  </si>
  <si>
    <t>JB3489E</t>
  </si>
  <si>
    <t>4-103-1544</t>
  </si>
  <si>
    <t>MILCIADES GUERRA GONZALEZ</t>
  </si>
  <si>
    <t>65907562</t>
  </si>
  <si>
    <t>RicharGonzález.2302@gmail.com</t>
  </si>
  <si>
    <t>: LA VICTORIA CANCHERO VIA LA ESCUELA 11390</t>
  </si>
  <si>
    <t>65865974</t>
  </si>
  <si>
    <t>8.4949017,-82.59989</t>
  </si>
  <si>
    <t>JN3504E</t>
  </si>
  <si>
    <t>4-841-2114</t>
  </si>
  <si>
    <t>ARAP PAOLO CACERES RODRIGUEZ</t>
  </si>
  <si>
    <t>66372861</t>
  </si>
  <si>
    <t>divaosorio21@gmail.com</t>
  </si>
  <si>
    <t>FLOR DE LIMA 10101 CON 00000 OB DIAGONAL LOS SANTOS</t>
  </si>
  <si>
    <t>66048810</t>
  </si>
  <si>
    <t>8.2946883,-82.8579533</t>
  </si>
  <si>
    <t>JQ5234E</t>
  </si>
  <si>
    <t>9-731-2328</t>
  </si>
  <si>
    <t>KATIUSCA YAMILETH ORTIZ MAQUINEZ</t>
  </si>
  <si>
    <t>64290473</t>
  </si>
  <si>
    <t>yami231819@gmail.com</t>
  </si>
  <si>
    <t>VISTA HERMOSA NO2 CALLE C LOTE 19 CERCA ENEIDA  CORELLA</t>
  </si>
  <si>
    <t>63878253</t>
  </si>
  <si>
    <t>8.3758083,-82.4240167</t>
  </si>
  <si>
    <t>JX3729E</t>
  </si>
  <si>
    <t>4-824-2272</t>
  </si>
  <si>
    <t>ANA LORENA CACERES ARAUZ</t>
  </si>
  <si>
    <t>64723684</t>
  </si>
  <si>
    <t>anacaceres1367@gmail.com</t>
  </si>
  <si>
    <t>BDA LA GLORIA CALLE SIN SALIDA CASA 4313AL</t>
  </si>
  <si>
    <t>62241109</t>
  </si>
  <si>
    <t>8.5128783,-82.6126867</t>
  </si>
  <si>
    <t>JG4036E</t>
  </si>
  <si>
    <t>1-766-1302</t>
  </si>
  <si>
    <t>YARABY ITZEL MUÑOZ TAYLOR</t>
  </si>
  <si>
    <t>69573224</t>
  </si>
  <si>
    <t>munozyaraby@gmail.com</t>
  </si>
  <si>
    <t xml:space="preserve">BRDA SAN JOSE 4 TA 13601 A/B NORTE CASSA LADO FAMILIA RODRIGUEZ Email: </t>
  </si>
  <si>
    <t>67829563</t>
  </si>
  <si>
    <t>8.3852667,-82.4231667</t>
  </si>
  <si>
    <t>JJ4442E</t>
  </si>
  <si>
    <t>4-224-636</t>
  </si>
  <si>
    <t>DIOMIRA DEL CARMEN HERNANDEZ MONROY</t>
  </si>
  <si>
    <t>66909338</t>
  </si>
  <si>
    <t>hernndesdiamirita@gmail.com</t>
  </si>
  <si>
    <t>ALANJE CENTRO A QUEREVALO 10600 ID CASA DESP DE LA CALLE</t>
  </si>
  <si>
    <t>63056147</t>
  </si>
  <si>
    <t>8.3984433,-82.557135</t>
  </si>
  <si>
    <t>JJ4463E</t>
  </si>
  <si>
    <t>4-770-1887</t>
  </si>
  <si>
    <t>PAULA ISABEL CASASOLA PINEDA</t>
  </si>
  <si>
    <t>65251689</t>
  </si>
  <si>
    <t>isanu28@gmail.com</t>
  </si>
  <si>
    <t>LOS ANASTACIOS A BOQUETE SON ID ATRAS DEL JARDIN EL PARAISO</t>
  </si>
  <si>
    <t>63557914</t>
  </si>
  <si>
    <t>8.5336691,-82.4216878</t>
  </si>
  <si>
    <t>JJ4609E</t>
  </si>
  <si>
    <t>4-702-991</t>
  </si>
  <si>
    <t>ALEXANDER MORALES Martínez</t>
  </si>
  <si>
    <t>64560707</t>
  </si>
  <si>
    <t>1976.moralesale...der@gmail.com</t>
  </si>
  <si>
    <t>DIVINO NIÑO N2 CALLE A 10591 LOT- 14L -14 AB MONTENEGRO</t>
  </si>
  <si>
    <t>69471836</t>
  </si>
  <si>
    <t>8.394972,-82.444695</t>
  </si>
  <si>
    <t>JU4779E</t>
  </si>
  <si>
    <t>2-719-2065</t>
  </si>
  <si>
    <t>LIZALDO GREGORIO MAGALLON MORLAES</t>
  </si>
  <si>
    <t>67956215</t>
  </si>
  <si>
    <t>eleydamorales788@gmail.com</t>
  </si>
  <si>
    <t xml:space="preserve"> LOS VALLES ALGARROBO VALLE 6TA NORTE</t>
  </si>
  <si>
    <t>66518606</t>
  </si>
  <si>
    <t>8.500547,-82.4118491</t>
  </si>
  <si>
    <t>JG5413E</t>
  </si>
  <si>
    <t>4-740-2237</t>
  </si>
  <si>
    <t>ANAIS NURIEL ACOSTA QUINTERO</t>
  </si>
  <si>
    <t>66406516</t>
  </si>
  <si>
    <t>anhaisacosta19@gmail.com</t>
  </si>
  <si>
    <t>LAS LAJAS NORTE 10081 LOT 268 L</t>
  </si>
  <si>
    <t>61911339</t>
  </si>
  <si>
    <t>8.507146,-82.4159496</t>
  </si>
  <si>
    <t>JF5323E</t>
  </si>
  <si>
    <t>4-84-744</t>
  </si>
  <si>
    <t>EDITH TORRES</t>
  </si>
  <si>
    <t>edithtorres55@hotmail.com</t>
  </si>
  <si>
    <t xml:space="preserve">Calle n norte antes del mercadito ayala </t>
  </si>
  <si>
    <t>484744</t>
  </si>
  <si>
    <t>8.436571-82.430695</t>
  </si>
  <si>
    <t>JV4333E</t>
  </si>
  <si>
    <t>4-732-1854</t>
  </si>
  <si>
    <t>LEILA MIRANDA</t>
  </si>
  <si>
    <t>65416688</t>
  </si>
  <si>
    <t>Lemiranda1408@gmail.com</t>
  </si>
  <si>
    <t>DOLEGA CABECERA, DOLEGA, 2-CA-B NORTE, DO3454 - 7 VIA AL COLEGIO EN  LA Y VIA 2RIOS NTRADA DRCHA KSA AMARILLA CON VERJ B</t>
  </si>
  <si>
    <t>68741366</t>
  </si>
  <si>
    <t>8.562902,-82.411369</t>
  </si>
  <si>
    <t>JK5347D</t>
  </si>
  <si>
    <t>4-736-224</t>
  </si>
  <si>
    <t xml:space="preserve">Cristina Maria Tuñon De Gracia </t>
  </si>
  <si>
    <t>69231117</t>
  </si>
  <si>
    <t>pinedadamibeth2@gmail.com</t>
  </si>
  <si>
    <t>RESIDENCIAL ALTO DE ALGARROBOS, SEGUNDA 10160 LOTE 22 L-22</t>
  </si>
  <si>
    <t>65094682</t>
  </si>
  <si>
    <t>8.5215407, -82.4255470</t>
  </si>
  <si>
    <t>JD0225E</t>
  </si>
  <si>
    <t>4-188-229</t>
  </si>
  <si>
    <t>Jose Manuel Bellido Gonzalez</t>
  </si>
  <si>
    <t>64487365</t>
  </si>
  <si>
    <t>Itzelrivera0806@gmail.com</t>
  </si>
  <si>
    <t>AGUA BUENA PRINCIPAL CALLE SIN ID CASA AGUA BUENA PRINCIPAL 13300 SIN ID CASA AGUA BUENA-PTO ALLES</t>
  </si>
  <si>
    <t>65346173</t>
  </si>
  <si>
    <t>8.2991909,-82.8697822</t>
  </si>
  <si>
    <t>JW0773E</t>
  </si>
  <si>
    <t>4-730-355</t>
  </si>
  <si>
    <t>Arsenio Joel Araúz Miranda</t>
  </si>
  <si>
    <t>66303924</t>
  </si>
  <si>
    <t>arsenioarauz50@gmail.com</t>
  </si>
  <si>
    <t>RESID VIRGINIA V PRINCIPAL CALLE L-20 L-20 RESID VIRGINIA LA ESTRELLA ET II CALLE TERCERA 1019 ANTES 2DA CURVA-TR-47667</t>
  </si>
  <si>
    <t>64046500</t>
  </si>
  <si>
    <t>8.518444,-82.661377</t>
  </si>
  <si>
    <t>JO1037E</t>
  </si>
  <si>
    <t>4-798-2273</t>
  </si>
  <si>
    <t>Brandon Andrey Hernandez Beitia</t>
  </si>
  <si>
    <t>60269484</t>
  </si>
  <si>
    <t>hernandezbrandon2222@gmail.com</t>
  </si>
  <si>
    <t>URB PRADERAS DE SAN MIGUEL, AVE PRIMERA AVDA 1T255 SR URB PRADERAS DE SAN MIGUELAVE PRIMERA 952 PB 000 CALLE PRINCIPAL L</t>
  </si>
  <si>
    <t>65431241</t>
  </si>
  <si>
    <t>8.574364,-82.637238</t>
  </si>
  <si>
    <t>JT1531E</t>
  </si>
  <si>
    <t>4-814-214</t>
  </si>
  <si>
    <t>Eduardo Emilio Martínez Miranda  ‎</t>
  </si>
  <si>
    <t>6217-2074</t>
  </si>
  <si>
    <t>eduardoemilio1021@gmail.com</t>
  </si>
  <si>
    <t>Bugaba Centro La concepción (CAB) Vía A Volcán Calle S/N NRO DPTA o Frente AL IRHE.</t>
  </si>
  <si>
    <t>62172074</t>
  </si>
  <si>
    <t>8.515595,-82.622145</t>
  </si>
  <si>
    <t>JF5211D</t>
  </si>
  <si>
    <t>4-182-306</t>
  </si>
  <si>
    <t>Estela Elizabeth Flores Quiel de Mora</t>
  </si>
  <si>
    <t>6490-6014</t>
  </si>
  <si>
    <t>estelaquiel41@gmail.com</t>
  </si>
  <si>
    <t>SANTA MARTA LA LINEA CALLE IT 270 AOR 588 PB SANTA MARTA LA LINEA 229 PB 00000 DILVIO MORA ANTIGUA LINEA CERCA DE LOS BO</t>
  </si>
  <si>
    <t>64906014</t>
  </si>
  <si>
    <t>8.518535,-82.698775</t>
  </si>
  <si>
    <t>JH5221D</t>
  </si>
  <si>
    <t>4-813-2305</t>
  </si>
  <si>
    <t>JOSE PINZON</t>
  </si>
  <si>
    <t>64700317</t>
  </si>
  <si>
    <t xml:space="preserve"> joseanthonypinzonrios4@gmail.com</t>
  </si>
  <si>
    <t>DESPUÉS DEL CHINO ANTES DEL MATERNO DE , BUGABA, CHIRIQUI</t>
  </si>
  <si>
    <t>8.521370,-82.638877</t>
  </si>
  <si>
    <t>JZ5237D</t>
  </si>
  <si>
    <t>4-720-2331</t>
  </si>
  <si>
    <t>Luz Kenia Acosta  ‎</t>
  </si>
  <si>
    <t>6724-4764</t>
  </si>
  <si>
    <t>juanramiro2631@gmail.com</t>
  </si>
  <si>
    <t>DOLEGA F SUR AV DA SIN ID CASA DOLEGA F SUR 10301 SIN ID CAS C DOLEGA. ‎</t>
  </si>
  <si>
    <t>67244764</t>
  </si>
  <si>
    <t>8.561111,-82.411131</t>
  </si>
  <si>
    <t>JT1747E</t>
  </si>
  <si>
    <t>4-817-654</t>
  </si>
  <si>
    <t>JUSTIN HERNANDEZ</t>
  </si>
  <si>
    <t>6281-8661</t>
  </si>
  <si>
    <t>Leynalorena01@hotmail.com</t>
  </si>
  <si>
    <t xml:space="preserve">EL VARITAL EL VARITAL CALLE SIN ID CASA EL VARITAL EL VARITAL 10300 SIN ID CASA NVO VARITAL ABT. EL TRIUNFADOR CASA BDA </t>
  </si>
  <si>
    <t>62818661</t>
  </si>
  <si>
    <t>8.428247,-82.420790</t>
  </si>
  <si>
    <t>JE1954E</t>
  </si>
  <si>
    <t>4-781-1622</t>
  </si>
  <si>
    <t>Anthony Gabriel Barroso Pinto  ‎</t>
  </si>
  <si>
    <t>6389-8317</t>
  </si>
  <si>
    <t>anthonybarroso351@gmail.com</t>
  </si>
  <si>
    <t>El RETORNO AI AE REO PUERTO ARMUELLES CALLE SIN ID CASA E RETORNO AI AERE PUERTO 10201 SIN ID CASA A LADO DE ROSA SANTO.</t>
  </si>
  <si>
    <t>63898317</t>
  </si>
  <si>
    <t>8.263743,-82.868841</t>
  </si>
  <si>
    <t>JJ2422E</t>
  </si>
  <si>
    <t>4-836-1103</t>
  </si>
  <si>
    <t>MELODY DARLIN BEKER MONTEZUMA</t>
  </si>
  <si>
    <t>6366-5343</t>
  </si>
  <si>
    <t>melodybeker4@gmail.com</t>
  </si>
  <si>
    <t xml:space="preserve">BDA LAS BRISAS PRINCIPAL 11711 URB DON BOSCO PB FTE DE LUCHO RODRIGUEZ ,FLIA CONTRERAS </t>
  </si>
  <si>
    <t>63665343</t>
  </si>
  <si>
    <t>8.740251,-82.436053</t>
  </si>
  <si>
    <t>JS2715E</t>
  </si>
  <si>
    <t>4-843-918</t>
  </si>
  <si>
    <t>ASHLEY AINETH DE GRACIA RODRIGUEZ</t>
  </si>
  <si>
    <t>6465-8993</t>
  </si>
  <si>
    <t>ashygenesis3018@gmail.com</t>
  </si>
  <si>
    <t xml:space="preserve"> FABRICA DE CAJA 1073</t>
  </si>
  <si>
    <t>64658993</t>
  </si>
  <si>
    <t>8.292221,-82.864162</t>
  </si>
  <si>
    <t>JG3567E</t>
  </si>
  <si>
    <t>4-292-636</t>
  </si>
  <si>
    <t>Omaira Morales Mojica</t>
  </si>
  <si>
    <t>6939-4410</t>
  </si>
  <si>
    <t>moralesyerlinm2502@gmail.com</t>
  </si>
  <si>
    <t xml:space="preserve">SANTA MARTA HACIA SANTO DOMINGO SIN ID LADO DE FELIPE MIRANDA </t>
  </si>
  <si>
    <t>69394410</t>
  </si>
  <si>
    <t>8.518210,-82.702227</t>
  </si>
  <si>
    <t>JE3663E</t>
  </si>
  <si>
    <t>4-762-599</t>
  </si>
  <si>
    <t>RAMON NUÑEZ</t>
  </si>
  <si>
    <t>6207-3472</t>
  </si>
  <si>
    <t>munozramon049@gmail.com</t>
  </si>
  <si>
    <t xml:space="preserve">BONGO PRINCIPAL 11501 CASA SIN ID DESPUES DE MIRADOR 82 557. </t>
  </si>
  <si>
    <t>62073472</t>
  </si>
  <si>
    <t>8.572782,-82.623155</t>
  </si>
  <si>
    <t>JE3887E</t>
  </si>
  <si>
    <t>4-793-2242</t>
  </si>
  <si>
    <t>PITTER ALEXANDER BATISTA CASTRO</t>
  </si>
  <si>
    <t>6816-0803</t>
  </si>
  <si>
    <t>angie.223007@gmail.com</t>
  </si>
  <si>
    <t>CACAO.AL 12151 PLA 44900000 ANGIE ARAUZ ANTES DE ABARROTERIA LA BONGA CASA LOTE.</t>
  </si>
  <si>
    <t>GUARUMAL                                          </t>
  </si>
  <si>
    <t>68160803</t>
  </si>
  <si>
    <t>8.318367,-82.564853</t>
  </si>
  <si>
    <t>JU4184E</t>
  </si>
  <si>
    <t>4-725-1672</t>
  </si>
  <si>
    <t>Dilia Maria Chavarria Montenegro</t>
  </si>
  <si>
    <t>6398-1539</t>
  </si>
  <si>
    <t>marichavarria005@gmail.com</t>
  </si>
  <si>
    <t>INTEL , INTEL CALLE SIN ID CASA INTEL ,INTEL 10400 SIN ID CASA BOQUERON BOQUERON.</t>
  </si>
  <si>
    <t>63981539</t>
  </si>
  <si>
    <t>8.504715,-82.570009</t>
  </si>
  <si>
    <t>JV4438E</t>
  </si>
  <si>
    <t>4-296-327</t>
  </si>
  <si>
    <t>RICARDO GONZALEZ</t>
  </si>
  <si>
    <t>6228-1593</t>
  </si>
  <si>
    <t>natalykristel0930@gmail.com</t>
  </si>
  <si>
    <t>SANTO DOMINGO SAN AGUSTIN 11555 ELIZABETH PB-M DESP COLEGIO Y CASA DOS PISOS-TR-34451</t>
  </si>
  <si>
    <t>62281593</t>
  </si>
  <si>
    <t>8.500521,-82.711020</t>
  </si>
  <si>
    <t>JG4672E</t>
  </si>
  <si>
    <t>4-778-212</t>
  </si>
  <si>
    <t>JOEL ENRIQUE MENDOZA AGUILAR</t>
  </si>
  <si>
    <t>6406-0755</t>
  </si>
  <si>
    <t>enriquejoel95@gmail.com</t>
  </si>
  <si>
    <t>siogui los angeles Entrada los Villareal 10480 sin/ID PBM Al Lado de Benedicto S Morales S. NiS6.</t>
  </si>
  <si>
    <t>64060755</t>
  </si>
  <si>
    <t>8.493451,-82.660019</t>
  </si>
  <si>
    <t>JI5051E</t>
  </si>
  <si>
    <t>4-142-1006</t>
  </si>
  <si>
    <t>Micaela Morales Lezcano</t>
  </si>
  <si>
    <t>6440-3809</t>
  </si>
  <si>
    <t>mic16164@hotmail.com</t>
  </si>
  <si>
    <t>Santa Marta la Bomba Calle Sin ID Casa Santa Marta La Bomba 10500 Sin ID Casa Santa Marta.</t>
  </si>
  <si>
    <t>64403809</t>
  </si>
  <si>
    <t>8.524825,-82.702713</t>
  </si>
  <si>
    <t>JU5002E</t>
  </si>
  <si>
    <t>4-717-2488</t>
  </si>
  <si>
    <t>Marlen Betzabe Caballero Jimenez.</t>
  </si>
  <si>
    <t>6700-5393</t>
  </si>
  <si>
    <t>katuiskacastillo21@gmail.com</t>
  </si>
  <si>
    <t>Parvis principal 10030 2Do CALLEjon DERECHO POR LA ENTRADA de ramillete villa distri hermano ortega</t>
  </si>
  <si>
    <t>67005393</t>
  </si>
  <si>
    <t>8.571389,-82.412736</t>
  </si>
  <si>
    <t>JV5292E</t>
  </si>
  <si>
    <t>6-706-1667</t>
  </si>
  <si>
    <t>CARMEN EDITH PINILLA ADMADE</t>
  </si>
  <si>
    <t>avilamichell330@gmail.com</t>
  </si>
  <si>
    <t>1racallealadrechultimacasaalaizq, Villa del Rosario</t>
  </si>
  <si>
    <t>PARITA (CABEC)                                    </t>
  </si>
  <si>
    <t>64600067</t>
  </si>
  <si>
    <t>7.993588,-80.521341</t>
  </si>
  <si>
    <t>JC3709E</t>
  </si>
  <si>
    <t>9-768-1600</t>
  </si>
  <si>
    <t xml:space="preserve">ABDIEL ANTONIO SÁNCHEZ CASTILLO </t>
  </si>
  <si>
    <t>64537895</t>
  </si>
  <si>
    <t>yulicastillo0724@gmail.com</t>
  </si>
  <si>
    <t>La soledadNuevaEspernzaCasa16</t>
  </si>
  <si>
    <t>PA-17PNJ0237598953</t>
  </si>
  <si>
    <t>JR2803E</t>
  </si>
  <si>
    <t>8-814-1105</t>
  </si>
  <si>
    <t>MAGDALENA ESTHER RODRIGUEZ</t>
  </si>
  <si>
    <t>itzely2332@gmail.com</t>
  </si>
  <si>
    <t>Santiago la peña casa s/n ccpl</t>
  </si>
  <si>
    <t>61610013</t>
  </si>
  <si>
    <t>8.125566,-81.029446</t>
  </si>
  <si>
    <t>JC2299E</t>
  </si>
  <si>
    <t>9-710-954</t>
  </si>
  <si>
    <t>Yizel Herrera</t>
  </si>
  <si>
    <t>yizel79herrera@gmail.com</t>
  </si>
  <si>
    <t>Santiago atalaya via la piladora casa s/ n ccpl</t>
  </si>
  <si>
    <t>65831781</t>
  </si>
  <si>
    <t>8.044067,-80.929397</t>
  </si>
  <si>
    <t>JG2643E</t>
  </si>
  <si>
    <t>9-761-657</t>
  </si>
  <si>
    <t>Yulitza Pérez Rodríguez</t>
  </si>
  <si>
    <t>67841105</t>
  </si>
  <si>
    <t>yulitzaperez784@gmail.com</t>
  </si>
  <si>
    <t>Brisas de Soná calle 2 casa 30</t>
  </si>
  <si>
    <t>8.0046768, -81.3237998</t>
  </si>
  <si>
    <t>JH0761E</t>
  </si>
  <si>
    <t>9-122-2241</t>
  </si>
  <si>
    <t>Edilsa Edith Sánchez Sánchez</t>
  </si>
  <si>
    <t>65393481</t>
  </si>
  <si>
    <t>safir2613@gmail.com</t>
  </si>
  <si>
    <t>EntrporKimberly1raentizq2casder</t>
  </si>
  <si>
    <t>8.1111771, -80.9620778</t>
  </si>
  <si>
    <t>JN0955E</t>
  </si>
  <si>
    <t>9-738-368</t>
  </si>
  <si>
    <t>BASILIO REYES JIMENEZ</t>
  </si>
  <si>
    <t>63316299</t>
  </si>
  <si>
    <t>reyesjimenes810@gmail.com</t>
  </si>
  <si>
    <t>UrbSanAntonioCallepeñatorr19Piso1apto1C</t>
  </si>
  <si>
    <t>8.0862935, -80.9298718</t>
  </si>
  <si>
    <t>JI3201E</t>
  </si>
  <si>
    <t>9-772-117</t>
  </si>
  <si>
    <t>Cristal Alexandra Reina Julio</t>
  </si>
  <si>
    <t>67574653</t>
  </si>
  <si>
    <t>maluatencio071@gmail.com</t>
  </si>
  <si>
    <t>BdaPonuguitaprincipalcallesinlDPB</t>
  </si>
  <si>
    <t>8.1196703, -80.9616329</t>
  </si>
  <si>
    <t>JL5228E</t>
  </si>
  <si>
    <t>4-819-1076</t>
  </si>
  <si>
    <t>MAXINE SHESAY AVILA CASTRO</t>
  </si>
  <si>
    <t>maxineavilacastro@gmail.com</t>
  </si>
  <si>
    <t>Urbbrisasdsonaprimeralledrchksa89.SONA</t>
  </si>
  <si>
    <t>69477860</t>
  </si>
  <si>
    <t>8.003760,-81.322078</t>
  </si>
  <si>
    <t>JB0675E</t>
  </si>
  <si>
    <t>9-713-1136</t>
  </si>
  <si>
    <t>ELIDA CAMAÑO JIMENEZ</t>
  </si>
  <si>
    <t>carmenrod0602@gmail.com</t>
  </si>
  <si>
    <t xml:space="preserve">Brisas de sona calle primera a mano izquierda </t>
  </si>
  <si>
    <t>61761219</t>
  </si>
  <si>
    <t>JO0810E</t>
  </si>
  <si>
    <t>4-871-2462</t>
  </si>
  <si>
    <t>ROSA ELENA ZAPATA ORTÍZ</t>
  </si>
  <si>
    <t>rosa18zapata84@gmail.com</t>
  </si>
  <si>
    <t>Alto laja</t>
  </si>
  <si>
    <t>66544521</t>
  </si>
  <si>
    <t>PA-17PNJ0450397836</t>
  </si>
  <si>
    <t>JM2918E</t>
  </si>
  <si>
    <t>6-729-413</t>
  </si>
  <si>
    <t>MICHELLE DEL CARMEN GONZALEZ NAVARRO</t>
  </si>
  <si>
    <t>az09az091661@gmail.com</t>
  </si>
  <si>
    <t xml:space="preserve">Villa del rosario calle principal </t>
  </si>
  <si>
    <t>62259213</t>
  </si>
  <si>
    <t>PA-17NNJ5272783648</t>
  </si>
  <si>
    <t>JZ3565E</t>
  </si>
  <si>
    <t>9-184-140</t>
  </si>
  <si>
    <t>YABEL VALDIVIESO</t>
  </si>
  <si>
    <t>zigzag1ventas@gmail.com</t>
  </si>
  <si>
    <t>UrblosperaleskyCMO1111ksaD24, URBANIZACION LOS PERALES</t>
  </si>
  <si>
    <t>62615549</t>
  </si>
  <si>
    <t>PA-17NNJ6093482573</t>
  </si>
  <si>
    <t>JC3641E</t>
  </si>
  <si>
    <t>9-125-2685</t>
  </si>
  <si>
    <t>Yadira Del Carmén Torres Vasquez de Ortiz</t>
  </si>
  <si>
    <t>68475249</t>
  </si>
  <si>
    <t>Brenda.ortiztorres27@gmail.com</t>
  </si>
  <si>
    <t>Frentealapiscinacasablancacercanegra</t>
  </si>
  <si>
    <t>8.0901271, -80.9883577</t>
  </si>
  <si>
    <t>JF2037E</t>
  </si>
  <si>
    <t>9-762-231</t>
  </si>
  <si>
    <t>Yoselin Axeidis Sánchez Escobar</t>
  </si>
  <si>
    <t>68699161</t>
  </si>
  <si>
    <t>yoselins2302@gmail.com</t>
  </si>
  <si>
    <t>Rescampdorcalle5casa153</t>
  </si>
  <si>
    <t>8.077466, -80.875762</t>
  </si>
  <si>
    <t>JB2728E</t>
  </si>
  <si>
    <t>9-713-2406</t>
  </si>
  <si>
    <t>ANAIKA FORERO SANDOVAL</t>
  </si>
  <si>
    <t>65979765</t>
  </si>
  <si>
    <t>Foreroanaika7@gmail.com</t>
  </si>
  <si>
    <t>Casa84EntrandoPorLasPalmeras,LasPraderas</t>
  </si>
  <si>
    <t>8.1129665, -80.9544305</t>
  </si>
  <si>
    <t>JD5404E</t>
  </si>
  <si>
    <t>9-730-830</t>
  </si>
  <si>
    <t>JOSE EDUARDO FERNANDEZ HERRERA</t>
  </si>
  <si>
    <t>josefer_0075@hotmail.com</t>
  </si>
  <si>
    <t>Ave balboa Yoo Tower piso38 apto 38 c, AVE. BALBOA</t>
  </si>
  <si>
    <t>63725112</t>
  </si>
  <si>
    <t>8.9763231, -79.5233670</t>
  </si>
  <si>
    <t>JM4444D</t>
  </si>
  <si>
    <t>8-922-576</t>
  </si>
  <si>
    <t>KEREN JAZMIN OGLIVE PALACIO</t>
  </si>
  <si>
    <t>kerenoglivie353@gmail.com</t>
  </si>
  <si>
    <t>Torre de san antonio 10, apto 0c, URBANIZACION SAN ANTONIO</t>
  </si>
  <si>
    <t>61643057</t>
  </si>
  <si>
    <t>8.0860840, -80.9314905</t>
  </si>
  <si>
    <t>JI0801E</t>
  </si>
  <si>
    <t>9-730-1458</t>
  </si>
  <si>
    <t>MARIA NILA AGREGO CASTILLO</t>
  </si>
  <si>
    <t>angelica2020@gmail.com</t>
  </si>
  <si>
    <t>Re.villanidia2calle1ranro11med15041644, CANTO DEL LLANO</t>
  </si>
  <si>
    <t>61992066</t>
  </si>
  <si>
    <t>8.119832,-80.962157</t>
  </si>
  <si>
    <t>JI1483E</t>
  </si>
  <si>
    <t>9-771-216</t>
  </si>
  <si>
    <t>Markely Yunieth Jordan Venado</t>
  </si>
  <si>
    <t>markelyjordan@gmail.com</t>
  </si>
  <si>
    <t>aladodelacanchacasa151med1809106439, LOS ALGARROBOS</t>
  </si>
  <si>
    <t>64332541</t>
  </si>
  <si>
    <t>8.111679,-81.004055</t>
  </si>
  <si>
    <t>JD2317E</t>
  </si>
  <si>
    <t>3-761-1401</t>
  </si>
  <si>
    <t>TAIRIS TAIBEH GROSSETT TORRES</t>
  </si>
  <si>
    <t>grossetttairis@gmail.com</t>
  </si>
  <si>
    <t>Lasmargaritasaave6anortfact6967679, CANTO DEL LLANO</t>
  </si>
  <si>
    <t>66017801</t>
  </si>
  <si>
    <t>8.104302,-80.981314</t>
  </si>
  <si>
    <t>JB2744E</t>
  </si>
  <si>
    <t>9-81-1630</t>
  </si>
  <si>
    <t>CARMELO URIETA VALDERRAMA</t>
  </si>
  <si>
    <t>carmelourieta19@gmail.com</t>
  </si>
  <si>
    <t>Bda.urracacalle13finalalaizqcasa16,</t>
  </si>
  <si>
    <t>69837762</t>
  </si>
  <si>
    <t>8.104944,-80.971410</t>
  </si>
  <si>
    <t>JV2997E</t>
  </si>
  <si>
    <t>9-762-2127</t>
  </si>
  <si>
    <t>ABAD CLAUDIO HERNANDEZ TORIBIO</t>
  </si>
  <si>
    <t>abad507.ah@gmail.com</t>
  </si>
  <si>
    <t>Paseopunta1raentdaaladerchcasa46alaizq,</t>
  </si>
  <si>
    <t>63516198</t>
  </si>
  <si>
    <t>8.110587,-80.944309</t>
  </si>
  <si>
    <t>JS4037E</t>
  </si>
  <si>
    <t>9-122-1411</t>
  </si>
  <si>
    <t>EVARISTO VEGA PERALTA</t>
  </si>
  <si>
    <t>evegap-3830@hotmail.com</t>
  </si>
  <si>
    <t>Villaguadalupeavestluisamed0120305987,</t>
  </si>
  <si>
    <t>65518185</t>
  </si>
  <si>
    <t>8.123484,-80.980629</t>
  </si>
  <si>
    <t>JN4455E</t>
  </si>
  <si>
    <t>9-707-1722</t>
  </si>
  <si>
    <t>ARIADNE ALINA ARONATEGUI BATISTA</t>
  </si>
  <si>
    <t>ariadneandrea21@gmail.com</t>
  </si>
  <si>
    <t>Auncostadodelaiglesia2dacasadpsdelms,</t>
  </si>
  <si>
    <t>PARIS                                             </t>
  </si>
  <si>
    <t>66351519</t>
  </si>
  <si>
    <t>8.0527943, -80.5525498</t>
  </si>
  <si>
    <t>JT4794E</t>
  </si>
  <si>
    <t>9-131-24</t>
  </si>
  <si>
    <t>AIXA MAGDIEL TORRES VILLALBA CHAN</t>
  </si>
  <si>
    <t>69806035</t>
  </si>
  <si>
    <t>aixa.torres@outlook.com</t>
  </si>
  <si>
    <t>UrbElEducadorAvUrracaUltmCalleIzquierda,</t>
  </si>
  <si>
    <t>8.0940990, -80.9618599</t>
  </si>
  <si>
    <t>JM4939D</t>
  </si>
  <si>
    <t>3-761-566</t>
  </si>
  <si>
    <t>Yisiany Yanelis Junco Murillo</t>
  </si>
  <si>
    <t>66032449</t>
  </si>
  <si>
    <t>Yisiany04@gmail.com</t>
  </si>
  <si>
    <t>Forestal Final</t>
  </si>
  <si>
    <t>Pa-17Pnj0519297615</t>
  </si>
  <si>
    <t>JB5177D</t>
  </si>
  <si>
    <t>9-720-16</t>
  </si>
  <si>
    <t>ZOBEIDA SARINA PINEDA BARRIA</t>
  </si>
  <si>
    <t>68530677</t>
  </si>
  <si>
    <t>alexpineda2314@gmail.com</t>
  </si>
  <si>
    <t>SonaBrisasdeSonaPrincipal</t>
  </si>
  <si>
    <t>PA-17PMJ6447884723</t>
  </si>
  <si>
    <t>JX0698E</t>
  </si>
  <si>
    <t>9-70-311</t>
  </si>
  <si>
    <t xml:space="preserve">Justina Urieta Urieta </t>
  </si>
  <si>
    <t>65886597</t>
  </si>
  <si>
    <t>Justinaurieta1948@gmail.com</t>
  </si>
  <si>
    <t xml:space="preserve">Canto del Llano Atrás del Parque Casa Verde </t>
  </si>
  <si>
    <t>PA-17PNJ0374097677</t>
  </si>
  <si>
    <t>JB0944E</t>
  </si>
  <si>
    <t>4-174-698</t>
  </si>
  <si>
    <t>MARLENE DANILA FLORES JIMENEZ</t>
  </si>
  <si>
    <t>64526895</t>
  </si>
  <si>
    <t>marlenejimenez201888@gmail.com</t>
  </si>
  <si>
    <t>CantoDelLlanoSlibradaDespuesdelaCurva4taCasa</t>
  </si>
  <si>
    <t>PA-17PNJ0378998203</t>
  </si>
  <si>
    <t>JD1242E</t>
  </si>
  <si>
    <t>9-770-2230</t>
  </si>
  <si>
    <t>ABDIEL AGUSTIN REINA VASQUEZ</t>
  </si>
  <si>
    <t>62630527</t>
  </si>
  <si>
    <t>abdielreinaav@gmail.com</t>
  </si>
  <si>
    <t>SantaLibradaFinalCasaAmariila</t>
  </si>
  <si>
    <t>PA-17PNJ0358398231</t>
  </si>
  <si>
    <t>JQ1658E</t>
  </si>
  <si>
    <t>9-753-1747</t>
  </si>
  <si>
    <t>EILEEN MARIET APARICIO RIOS</t>
  </si>
  <si>
    <t>63608484</t>
  </si>
  <si>
    <t>ek.mariet11@gmail.com</t>
  </si>
  <si>
    <t>ElUvitoNuevoSanJuanC215</t>
  </si>
  <si>
    <t>oneid:PA-17PNJ0185297329</t>
  </si>
  <si>
    <t>JX3632E</t>
  </si>
  <si>
    <t>9-700-428</t>
  </si>
  <si>
    <t>JUAN DE LEON</t>
  </si>
  <si>
    <t>63641371</t>
  </si>
  <si>
    <t>cliente157e9e@gmail.com</t>
  </si>
  <si>
    <t>San Martín Alado de bodega Jaen</t>
  </si>
  <si>
    <t>PA-17PNJ0419496763</t>
  </si>
  <si>
    <t>JB3878E</t>
  </si>
  <si>
    <t>9-169-305</t>
  </si>
  <si>
    <t>ROLANDO ARNOLDO SANDOVAL LUQUE</t>
  </si>
  <si>
    <t>61506521</t>
  </si>
  <si>
    <t>r.sandovall@hotmail.com</t>
  </si>
  <si>
    <t>LasPalmerasCalleQuinta</t>
  </si>
  <si>
    <t>oneid:PA-17PNJ0503496363</t>
  </si>
  <si>
    <t>JM5053E</t>
  </si>
  <si>
    <t>9-178-295</t>
  </si>
  <si>
    <t>AIDA BARRIA</t>
  </si>
  <si>
    <t>barriaaidamaria91@gmail.com</t>
  </si>
  <si>
    <t>Santiago la peña paseo del sol casa 77 ccpl</t>
  </si>
  <si>
    <t>63913591</t>
  </si>
  <si>
    <t>8.140902,-81.028249</t>
  </si>
  <si>
    <t>JY0180E</t>
  </si>
  <si>
    <t>6-708-1963</t>
  </si>
  <si>
    <t>RONALD ADALBERTO NUÑEZ</t>
  </si>
  <si>
    <t>ronaldadalberto@gmail.com</t>
  </si>
  <si>
    <t xml:space="preserve">Santamaria casa s/n </t>
  </si>
  <si>
    <t>63417956</t>
  </si>
  <si>
    <t>8.111800,-80.660540</t>
  </si>
  <si>
    <t>JL0412E</t>
  </si>
  <si>
    <t>9-739-1134</t>
  </si>
  <si>
    <t>jorgeobed2025@gmail.com</t>
  </si>
  <si>
    <t>Santiago la, peña los algarrobo casa S/N ccpl</t>
  </si>
  <si>
    <t>66504417</t>
  </si>
  <si>
    <t>8.1096101,-81.0073039</t>
  </si>
  <si>
    <t>JE1647E</t>
  </si>
  <si>
    <t>9-745-862</t>
  </si>
  <si>
    <t>YANETH YECENIA FLORES JIMENEZ DE CA</t>
  </si>
  <si>
    <t>63510478</t>
  </si>
  <si>
    <t>Yanethyflors7@gmail.com</t>
  </si>
  <si>
    <t>Las Padreras calle frente al chino casa 88</t>
  </si>
  <si>
    <t>8.1135225, -80.9539319</t>
  </si>
  <si>
    <t>JD1651E</t>
  </si>
  <si>
    <t>9-764-2040</t>
  </si>
  <si>
    <t>LORENA GORDIN</t>
  </si>
  <si>
    <t>lorenagordin1407@gmail.com</t>
  </si>
  <si>
    <t>Santiago san martin casa s/n ccpl</t>
  </si>
  <si>
    <t>67093944</t>
  </si>
  <si>
    <t>8.111027,-80962237</t>
  </si>
  <si>
    <t>JY2403E</t>
  </si>
  <si>
    <t>9-747-917</t>
  </si>
  <si>
    <t>Miguel Alfano</t>
  </si>
  <si>
    <t>miguelalfano05@gmail.com</t>
  </si>
  <si>
    <t xml:space="preserve">Santiago calle primera </t>
  </si>
  <si>
    <t>63502041</t>
  </si>
  <si>
    <t>8.099085,-80.984908</t>
  </si>
  <si>
    <t>JU4900E</t>
  </si>
  <si>
    <t>9-735-1119</t>
  </si>
  <si>
    <t>Tatiana Rodriguez</t>
  </si>
  <si>
    <t>tatianarodriguez3011@gmail.com</t>
  </si>
  <si>
    <t>Santiago villa marina ccpl</t>
  </si>
  <si>
    <t>69943788</t>
  </si>
  <si>
    <t>8.070584,-80.923080</t>
  </si>
  <si>
    <t>JV2949E</t>
  </si>
  <si>
    <t>9-751-1492</t>
  </si>
  <si>
    <t>Erika Castillo</t>
  </si>
  <si>
    <t>erikacastillo95095@gmail.com</t>
  </si>
  <si>
    <t>Santiagorescostadosmares casa 34 ccpl</t>
  </si>
  <si>
    <t>65164231</t>
  </si>
  <si>
    <t>8.114108,-80.976736</t>
  </si>
  <si>
    <t>JB3018E</t>
  </si>
  <si>
    <t>9-186-995</t>
  </si>
  <si>
    <t>YASSINIA DEL CARMEN GONZALEZ ROBLES</t>
  </si>
  <si>
    <t>yassiagonzalezr@gmail.com</t>
  </si>
  <si>
    <t>64910741</t>
  </si>
  <si>
    <t>8.1122605,-80.9635128</t>
  </si>
  <si>
    <t>JK3728E</t>
  </si>
  <si>
    <t>9-749-1184</t>
  </si>
  <si>
    <t>RICARDO ADAMES</t>
  </si>
  <si>
    <t>ricardoadamez127@gmail.com</t>
  </si>
  <si>
    <t>65578851</t>
  </si>
  <si>
    <t>8.119489,-81.022093</t>
  </si>
  <si>
    <t>JN3969E</t>
  </si>
  <si>
    <t>9-754-329</t>
  </si>
  <si>
    <t>Zussany Escobar</t>
  </si>
  <si>
    <t>ezussany@gmail.com</t>
  </si>
  <si>
    <t>Santiago nva esperanza casa 93 ccpl</t>
  </si>
  <si>
    <t>66863906</t>
  </si>
  <si>
    <t>8.132519,-80.980551</t>
  </si>
  <si>
    <t>JH4232E</t>
  </si>
  <si>
    <t>8-795-580</t>
  </si>
  <si>
    <t>Mauricio Moran</t>
  </si>
  <si>
    <t>mauriciomoran@gmail.com</t>
  </si>
  <si>
    <t xml:space="preserve">Santiago los algarrobo casa s/n </t>
  </si>
  <si>
    <t>69317682</t>
  </si>
  <si>
    <t>8.118233,-81.013678</t>
  </si>
  <si>
    <t>JG4483E</t>
  </si>
  <si>
    <t>9-744-1564</t>
  </si>
  <si>
    <t>Milagros Gonzalez</t>
  </si>
  <si>
    <t>zuleikamojica09@gmail.com</t>
  </si>
  <si>
    <t>Santiago forestal casa s/n ccpl</t>
  </si>
  <si>
    <t>63955514</t>
  </si>
  <si>
    <t>8.115876,-80.956795</t>
  </si>
  <si>
    <t>JK4921E</t>
  </si>
  <si>
    <t>9-757-2475</t>
  </si>
  <si>
    <t xml:space="preserve">David Delgado </t>
  </si>
  <si>
    <t>d9dd1520@hotmail.com</t>
  </si>
  <si>
    <t>Santiago el nance casa 460 ccpl</t>
  </si>
  <si>
    <t>64865609</t>
  </si>
  <si>
    <t>8.141171,-81.081749</t>
  </si>
  <si>
    <t>JJ5033E</t>
  </si>
  <si>
    <t>2-724-1026</t>
  </si>
  <si>
    <t>Edith Marciaga</t>
  </si>
  <si>
    <t>marciaga.marae@gmail.com</t>
  </si>
  <si>
    <t>Santiago los algarrobo casa s/n ccpl</t>
  </si>
  <si>
    <t>64236209</t>
  </si>
  <si>
    <t>8.108236,-81.015711</t>
  </si>
  <si>
    <t>JW5332E</t>
  </si>
  <si>
    <t>6-57-2027</t>
  </si>
  <si>
    <t>IXVAL NOVIXIT MEDRANO GIL</t>
  </si>
  <si>
    <t>69087935</t>
  </si>
  <si>
    <t>Medranoixval@gmail.com</t>
  </si>
  <si>
    <t>8.1280573,-80.9627299</t>
  </si>
  <si>
    <t>JOHNNY JOSSUE DIAZ SANTOS</t>
  </si>
  <si>
    <t>JX3742E</t>
  </si>
  <si>
    <t>9-743-2493</t>
  </si>
  <si>
    <t>Milagros Guadalupe Espino Apolayo</t>
  </si>
  <si>
    <t>65744212</t>
  </si>
  <si>
    <t>milesp6556@gmail.com</t>
  </si>
  <si>
    <t>BdaltosdeSanFrancscocas11med25785500</t>
  </si>
  <si>
    <t>8.0901320, -80.9883789</t>
  </si>
  <si>
    <t>MANUEL ALEXANDER GONZALEZ SANCHEZ</t>
  </si>
  <si>
    <t>JX0130E</t>
  </si>
  <si>
    <t>9-720-1889</t>
  </si>
  <si>
    <t>Yanicela Aguirre Martinez</t>
  </si>
  <si>
    <t>65679065</t>
  </si>
  <si>
    <t>Alexa01ndra@gmail.com</t>
  </si>
  <si>
    <t>LaSoledadbadnuevaesperanzaveredaNro75</t>
  </si>
  <si>
    <t>8.1326585, -80.9796194</t>
  </si>
  <si>
    <t>JZ0885E</t>
  </si>
  <si>
    <t>9-746-2324</t>
  </si>
  <si>
    <t>ADJANIS ALDRINI GUEVARA PINO</t>
  </si>
  <si>
    <t>63411506</t>
  </si>
  <si>
    <t>Adjaguevar@gmail.com</t>
  </si>
  <si>
    <t xml:space="preserve">Los sueños de Santiago </t>
  </si>
  <si>
    <t>OneID PA-17PNK0673201617</t>
  </si>
  <si>
    <t>JG5255D</t>
  </si>
  <si>
    <t>9-121-2109</t>
  </si>
  <si>
    <t>PRISILA BATISTA</t>
  </si>
  <si>
    <t>66367722</t>
  </si>
  <si>
    <t>cristelvaldez27@gmail.com</t>
  </si>
  <si>
    <t>La peña, barriada Bella vista</t>
  </si>
  <si>
    <t>8.1264818, -81.0236388</t>
  </si>
  <si>
    <t>YIBELYS CRISTEL AVILES VALDES</t>
  </si>
  <si>
    <t>JA4131E</t>
  </si>
  <si>
    <t>9-756-926</t>
  </si>
  <si>
    <t>IVAN ANTONIO GENIS</t>
  </si>
  <si>
    <t>69303589</t>
  </si>
  <si>
    <t>ivangenis50@gmail.com</t>
  </si>
  <si>
    <t xml:space="preserve">SAN MARTÍN </t>
  </si>
  <si>
    <t>8.1123646.-80.9626643000001</t>
  </si>
  <si>
    <t>JJ4235E</t>
  </si>
  <si>
    <t>6-713-2015</t>
  </si>
  <si>
    <t>ZUSIBEL DEL CARMEN DELGADO GARRIDO</t>
  </si>
  <si>
    <t>67331853</t>
  </si>
  <si>
    <t>JI0340E</t>
  </si>
  <si>
    <t>6-718-1041</t>
  </si>
  <si>
    <t>MARCO RIOS</t>
  </si>
  <si>
    <t xml:space="preserve">Jalisco </t>
  </si>
  <si>
    <t>62026075</t>
  </si>
  <si>
    <t>JG0705E</t>
  </si>
  <si>
    <t>7-716-831</t>
  </si>
  <si>
    <t>JOSE AGUILAR</t>
  </si>
  <si>
    <t>LAS GUABAS                                        </t>
  </si>
  <si>
    <t>65034878</t>
  </si>
  <si>
    <t>JY0729E</t>
  </si>
  <si>
    <t>6-79-51</t>
  </si>
  <si>
    <t>Fernando azcarraga</t>
  </si>
  <si>
    <t>Los pozoz, LOS POZOS, LOS POZOS, LOS POZOS, HERRERA</t>
  </si>
  <si>
    <t>CAPURI                                            </t>
  </si>
  <si>
    <t>65061638</t>
  </si>
  <si>
    <t>JC0937E</t>
  </si>
  <si>
    <t>6-715-1854</t>
  </si>
  <si>
    <t>JOSE CARIDE</t>
  </si>
  <si>
    <t>Santa Ana de la villa de los santos, LA VILLA DE LOS SANTOS, LA VILLA DE LOS SANTOS, LOS SANTOS, LOS SANTOS</t>
  </si>
  <si>
    <t>63395189</t>
  </si>
  <si>
    <t>JO1844E</t>
  </si>
  <si>
    <t>6-712-737</t>
  </si>
  <si>
    <t>ANNELISSES VILLARREAL</t>
  </si>
  <si>
    <t>LOS ANGELES                                       </t>
  </si>
  <si>
    <t>62719430</t>
  </si>
  <si>
    <t>JY2056E</t>
  </si>
  <si>
    <t>6-717-2065</t>
  </si>
  <si>
    <t>MASSIEL MONTENEGRO</t>
  </si>
  <si>
    <t>Carminaelida14@gmail.com</t>
  </si>
  <si>
    <t>63859745</t>
  </si>
  <si>
    <t>JD2323E</t>
  </si>
  <si>
    <t>8-974-2039</t>
  </si>
  <si>
    <t>SAMUEL COBO</t>
  </si>
  <si>
    <t>68612986</t>
  </si>
  <si>
    <t>JM2681E</t>
  </si>
  <si>
    <t>7-708-1991</t>
  </si>
  <si>
    <t xml:space="preserve">Gabriela cortez </t>
  </si>
  <si>
    <t>Monagrillo, LA ARENA, LA ARENA, CHITRE, HERRERAComercial</t>
  </si>
  <si>
    <t>62328541</t>
  </si>
  <si>
    <t>JW2878E</t>
  </si>
  <si>
    <t>9-218-589</t>
  </si>
  <si>
    <t>66236917</t>
  </si>
  <si>
    <t>JY3457E</t>
  </si>
  <si>
    <t>6-86-131</t>
  </si>
  <si>
    <t>KATHIANA MABEL OSORIO TELLO</t>
  </si>
  <si>
    <t>seve0832@gmail.com</t>
  </si>
  <si>
    <t>64136905</t>
  </si>
  <si>
    <t>JD3928E</t>
  </si>
  <si>
    <t>6-724-767</t>
  </si>
  <si>
    <t>FRANCISCO JAVIER GONZALEZ MEDINA</t>
  </si>
  <si>
    <t>67541731</t>
  </si>
  <si>
    <t>JL3907E</t>
  </si>
  <si>
    <t>7-80-449</t>
  </si>
  <si>
    <t>ARTEMIO GARCIA NUÑEZ</t>
  </si>
  <si>
    <t>Guarare</t>
  </si>
  <si>
    <t>65223344</t>
  </si>
  <si>
    <t>JD4553E</t>
  </si>
  <si>
    <t>8-884-1126</t>
  </si>
  <si>
    <t>ERIC VASQUEZ</t>
  </si>
  <si>
    <t>SANTIAGO, CANTO DEL LLANO, CANTO DEL LLANO, SANTIAGO, VERAGUAS</t>
  </si>
  <si>
    <t>62884811</t>
  </si>
  <si>
    <t>JW4505E</t>
  </si>
  <si>
    <t>Yessica tello</t>
  </si>
  <si>
    <t>La Arena calle sangabriel, LA ARENA, LA ARENA, CHITRE, HERRERAUrbanización</t>
  </si>
  <si>
    <t>JD5125E</t>
  </si>
  <si>
    <t>2-733-763</t>
  </si>
  <si>
    <t>Miguel gaitan</t>
  </si>
  <si>
    <t>Cocle</t>
  </si>
  <si>
    <t>69444112</t>
  </si>
  <si>
    <t>PA-0317844 8.0420292, -80.9244424 ATG-003</t>
  </si>
  <si>
    <t>JI5104E</t>
  </si>
  <si>
    <t>9-719-2352</t>
  </si>
  <si>
    <t>Cathiusca quesada</t>
  </si>
  <si>
    <t>santiaplayasanturb12dedicemb, LOS ALGARROBOS, LOS ALGARROBOS, SANTIAGO, VERAGUAS</t>
  </si>
  <si>
    <t>67607178</t>
  </si>
  <si>
    <t xml:space="preserve">8.0420292, -80.9244424 </t>
  </si>
  <si>
    <t>JO5328E</t>
  </si>
  <si>
    <t>6-41-2155</t>
  </si>
  <si>
    <t>ANA IBARRA BULTRON</t>
  </si>
  <si>
    <t>ibarra55ana@gmail.com</t>
  </si>
  <si>
    <t>Lasflorescamialashuertasmed1151112197-DH, CAMINO A LA ISLA, SAN JUAN BAUTISTA, CHITRE, HERRERA</t>
  </si>
  <si>
    <t>61611887</t>
  </si>
  <si>
    <t>7.965334,-80.411906</t>
  </si>
  <si>
    <t>JG0126E</t>
  </si>
  <si>
    <t>7-93-1891</t>
  </si>
  <si>
    <t xml:space="preserve"> Lalys Miodelka Calderon Calderon</t>
  </si>
  <si>
    <t>lalycalderon0704@gmail.com</t>
  </si>
  <si>
    <t>Lavilladelossantos1-ca-rufinaAlfaro, LA VILLA DE LOS SANTOS, LA VILLA DE LOS SANTOS, LOS SANTOS, LOS SANTOS</t>
  </si>
  <si>
    <t>64591485</t>
  </si>
  <si>
    <t>7.937459,-80.411966</t>
  </si>
  <si>
    <t>JR0807E</t>
  </si>
  <si>
    <t>7-710-410</t>
  </si>
  <si>
    <t>Suleimy Del Carmen Degracia Alonso</t>
  </si>
  <si>
    <t>Solcardegracia@gmail.com</t>
  </si>
  <si>
    <t>rompió, al rompió med 190713382, LA VILLA DE LOS SANTOS, LA VILLA DE LOS SANTOS, LOS SANTOS, LOS SANTOS</t>
  </si>
  <si>
    <t>69351544</t>
  </si>
  <si>
    <t>7.964738,-80.345167</t>
  </si>
  <si>
    <t>JE0778E</t>
  </si>
  <si>
    <t>6-722-507</t>
  </si>
  <si>
    <t>FATIMA FAVIANA FALCON SANCHEZ</t>
  </si>
  <si>
    <t>falconfatima213@gmail.com</t>
  </si>
  <si>
    <t>BDAsoberaniallanobonitochitre, CHITRE (P), LLANO BONITO, CHITRE, HERRERA</t>
  </si>
  <si>
    <t>69514236</t>
  </si>
  <si>
    <t>7.994287,-80.405435</t>
  </si>
  <si>
    <t>JS2005E</t>
  </si>
  <si>
    <t>6-81-169</t>
  </si>
  <si>
    <t>Plinio Peralta pinzon</t>
  </si>
  <si>
    <t>anabeliscampos1027@gmail.com</t>
  </si>
  <si>
    <t>altosdelago9nacasalaizmed0483777, LA ARANITA, OCU, OCU, HERRERA</t>
  </si>
  <si>
    <t>64684503</t>
  </si>
  <si>
    <t>7.959580,-80.775082</t>
  </si>
  <si>
    <t>JF1961E</t>
  </si>
  <si>
    <t>7-205-2203</t>
  </si>
  <si>
    <t>MITZIELA ZAMBRANO</t>
  </si>
  <si>
    <t>zmitzi03@gmail.com</t>
  </si>
  <si>
    <t>Pedasilossantos, PEDASI, PEDASI, PEDASI, LOS SANTOS</t>
  </si>
  <si>
    <t>68441175</t>
  </si>
  <si>
    <t>7.533330,-80.030427</t>
  </si>
  <si>
    <t>JN3167E</t>
  </si>
  <si>
    <t>7-704-2040</t>
  </si>
  <si>
    <t>LETICIA AURORA PEREZ CHAVEZ</t>
  </si>
  <si>
    <t>josedavid251913@gmail.com</t>
  </si>
  <si>
    <t>Pedasicabcalleelmarinmed0015000655-AA, PEDASI, PEDASI, PEDASI, LOS SANTOS</t>
  </si>
  <si>
    <t>64139328</t>
  </si>
  <si>
    <t>JJ3218E</t>
  </si>
  <si>
    <t>6-717-1825</t>
  </si>
  <si>
    <t xml:space="preserve">MADELAINE ESTHER COLOMA SAAVEDRA </t>
  </si>
  <si>
    <t>monterreymaryaris560@gmail.com</t>
  </si>
  <si>
    <t>HERRERADISTDECHITRECORREGDELLAnobonito, BARRIADA NUEVA SOBERANIA, LLANO BONITO, CHITRE, HERRERA</t>
  </si>
  <si>
    <t>67030274</t>
  </si>
  <si>
    <t>7.993259,-80.406991</t>
  </si>
  <si>
    <t>JF3897E</t>
  </si>
  <si>
    <t>6-718-1945</t>
  </si>
  <si>
    <t>AMALIA MARIA URRIOLA CEDEÑO</t>
  </si>
  <si>
    <t>amaliadanna28@gmail.com</t>
  </si>
  <si>
    <t>Resvillaildaavezafiromed1508134158, MONAGRILLO, MONAGRILLO, CHITRE, HERRERA</t>
  </si>
  <si>
    <t>65947484</t>
  </si>
  <si>
    <t>7.985374,-80.425434</t>
  </si>
  <si>
    <t>JO3857E</t>
  </si>
  <si>
    <t>7-703-1569</t>
  </si>
  <si>
    <t>CRISTINA MARISOL MORENO</t>
  </si>
  <si>
    <t>cristinamoreno4590@gmail.com</t>
  </si>
  <si>
    <t>Guarareacentamiento1demalloaladodelgim, Acentamiento primero de mallo, GUARARE, GUARARE, LOS SANTOS</t>
  </si>
  <si>
    <t>68009820</t>
  </si>
  <si>
    <t>7.826035,-80.290240</t>
  </si>
  <si>
    <t>JJ4273E</t>
  </si>
  <si>
    <t>8-875-1073</t>
  </si>
  <si>
    <t>JEINMY LOEMITH MONTERREY ALVARADO</t>
  </si>
  <si>
    <t>Jeinmyalvarado42@gmail.com</t>
  </si>
  <si>
    <t>BDAnuevasoberaniamed0110340232-AA, CHITRE (P), LLANO BONITO, CHITRE, HERRERA</t>
  </si>
  <si>
    <t>66229903</t>
  </si>
  <si>
    <t>7.993330,-80.406922</t>
  </si>
  <si>
    <t>JE4278E</t>
  </si>
  <si>
    <t>8-891-123</t>
  </si>
  <si>
    <t>EDUARDO LUIS MIRANDA SAAVEDRA</t>
  </si>
  <si>
    <t>eduardin29@hotmail.com</t>
  </si>
  <si>
    <t>Urbloscañaveralcalle3med1709102633, SANTA MARIA, SANTA MARIA, SANTA MARIA, HERRERA</t>
  </si>
  <si>
    <t>62489191</t>
  </si>
  <si>
    <t>8.110413,-80.671274</t>
  </si>
  <si>
    <t>JQ4399E</t>
  </si>
  <si>
    <t>4-716-500</t>
  </si>
  <si>
    <t>Ismael Arauz Santamaria</t>
  </si>
  <si>
    <t>ismael08panama@gmail.com</t>
  </si>
  <si>
    <t>Chitrecentrollanobonitomed0110340232-AA, CHITRE (P), LLANO BONITO, CHITRE, HERRERA</t>
  </si>
  <si>
    <t>69021330</t>
  </si>
  <si>
    <t>7.974126,-80.415283</t>
  </si>
  <si>
    <t>JE4624E</t>
  </si>
  <si>
    <t>6-60-664</t>
  </si>
  <si>
    <t>NORMA EDITH GUILLEN DIAZ</t>
  </si>
  <si>
    <t>elsytello2302@gmail.com</t>
  </si>
  <si>
    <t>Herrellanobonitobdajesusnazarenocalle5, CHITRE (P), LLANO BONITO, CHITRE, HERRERA</t>
  </si>
  <si>
    <t>65996281</t>
  </si>
  <si>
    <t>7.974021,-80.415952</t>
  </si>
  <si>
    <t>JE5094E</t>
  </si>
  <si>
    <t>7-710-1611</t>
  </si>
  <si>
    <t>MARTA PRADO MARCHENA</t>
  </si>
  <si>
    <t>ap8159978@gmail.com</t>
  </si>
  <si>
    <t>Pocripocrilossantosmed0110315628-AA, POCRI, POCRI, POCRI, LOS SANTOS</t>
  </si>
  <si>
    <t>66965978</t>
  </si>
  <si>
    <t>7.658176,-80.119146</t>
  </si>
  <si>
    <t>JT5399E</t>
  </si>
  <si>
    <t>7-99-517</t>
  </si>
  <si>
    <t>GILBERTO ELIAS VEGA LOPEZ</t>
  </si>
  <si>
    <t>69272087</t>
  </si>
  <si>
    <t>JW3956E</t>
  </si>
  <si>
    <t>6-722-1046</t>
  </si>
  <si>
    <t>Thais Caballero</t>
  </si>
  <si>
    <t>64839562</t>
  </si>
  <si>
    <t>caballerothais100@gmail.com</t>
  </si>
  <si>
    <t xml:space="preserve">Chitre </t>
  </si>
  <si>
    <t>7.9891458, -80.4330583</t>
  </si>
  <si>
    <t>JW4387E</t>
  </si>
  <si>
    <t>7-707-1329</t>
  </si>
  <si>
    <t xml:space="preserve">Raul Osiris </t>
  </si>
  <si>
    <t>990000</t>
  </si>
  <si>
    <t>Axeldiaz30@gmail.com</t>
  </si>
  <si>
    <t>68060116</t>
  </si>
  <si>
    <t>7.9313247, -80.4101791</t>
  </si>
  <si>
    <t>JD4781E</t>
  </si>
  <si>
    <t>7-702-1042</t>
  </si>
  <si>
    <t>Daris perez</t>
  </si>
  <si>
    <t>65275051</t>
  </si>
  <si>
    <t>JZ5046E</t>
  </si>
  <si>
    <t>6-708-383</t>
  </si>
  <si>
    <t>LUZ ENEIDA PIMENTEL MENDOZ</t>
  </si>
  <si>
    <t>66932593</t>
  </si>
  <si>
    <t>luzp2424@gmail.com</t>
  </si>
  <si>
    <t>Bda el Encanto 1ra Calle, casa 13 crema, MONAGRILLO, MONAGRILLO, CHITRE, HERRERA</t>
  </si>
  <si>
    <t>7.9850901, -80.4315710</t>
  </si>
  <si>
    <t>JV0187E</t>
  </si>
  <si>
    <t>6-723-366</t>
  </si>
  <si>
    <t>EIMY PAULETTE PARDO MURILLO</t>
  </si>
  <si>
    <t>62716559</t>
  </si>
  <si>
    <t>eimy.paulette01@gmail.com</t>
  </si>
  <si>
    <t>Dsp De La EstcnPolicíaSgnEntrdDrch4taCsD, PESE, PESE, PESE, HERRERA</t>
  </si>
  <si>
    <t>7.9083848, -80.6137614</t>
  </si>
  <si>
    <t>JY2699E</t>
  </si>
  <si>
    <t>6-710-1845</t>
  </si>
  <si>
    <t>Migdalia Espinosa Cedeño</t>
  </si>
  <si>
    <t>65976294</t>
  </si>
  <si>
    <t>migdaliaespinosa19000@gmail.com</t>
  </si>
  <si>
    <t>Entrd Por La Esc A La Mano Derch Cs Verd, EL BARRERO (P), EL BARRERO, PESE, HERRERA</t>
  </si>
  <si>
    <t>7.9321250, -80.5216091</t>
  </si>
  <si>
    <t>JU0505E</t>
  </si>
  <si>
    <t>6-723-714</t>
  </si>
  <si>
    <t>CESAR ALEXANDER PARDO CEDENO</t>
  </si>
  <si>
    <t>63900817</t>
  </si>
  <si>
    <t>Pardocede38@gmail.com</t>
  </si>
  <si>
    <t>DetrásdelaescCSEneidaCedñomed2309114514, EL PEDREGOSO, EL PEDREGOZO, PESE, HERRERA</t>
  </si>
  <si>
    <t>7.9418857, -80.6368073</t>
  </si>
  <si>
    <t>JY0716E</t>
  </si>
  <si>
    <t>7-95-827</t>
  </si>
  <si>
    <t>SEBASTIAN DONALDO CONSUEGRA</t>
  </si>
  <si>
    <t>66053379</t>
  </si>
  <si>
    <t>Lumiartesebastian@gmail.com</t>
  </si>
  <si>
    <t>Entrdgrupmorenodirectoclletierracs37, LA VILLA DE LOS SANTOS, LA VILLA DE LOS SANTOS, LOS SANTOS, LOS SANTOS</t>
  </si>
  <si>
    <t>7.9206921, -80.4029747</t>
  </si>
  <si>
    <t>JI1855E</t>
  </si>
  <si>
    <t>8-903-2108</t>
  </si>
  <si>
    <t>MONICA LIZETH RIOS OBANDO</t>
  </si>
  <si>
    <t>62486849</t>
  </si>
  <si>
    <t>Monikarios0302@gmail.com</t>
  </si>
  <si>
    <t>Entrdndelcntrsldcasafranciscmed207106783, EL PEDREGOSO, EL PEDREGOZO, PESE, HERRERA</t>
  </si>
  <si>
    <t>7.9414036, -80.6375593</t>
  </si>
  <si>
    <t>JK1883E</t>
  </si>
  <si>
    <t>6-73-641</t>
  </si>
  <si>
    <t>RUBY ISABEL CANTO SUAREZ</t>
  </si>
  <si>
    <t>64394532</t>
  </si>
  <si>
    <t>antonio1900diaz@gmail.com</t>
  </si>
  <si>
    <t>Casa53DetrasDeLaEscuelaCasaCremaChocolat, EL PEDREGOSO, EL PEDREGOZO, PESE, HERRERA</t>
  </si>
  <si>
    <t>7.9414205, -80.6376214</t>
  </si>
  <si>
    <t>JW1884E</t>
  </si>
  <si>
    <t>6-724-1828</t>
  </si>
  <si>
    <t>MELQUIADES YUNIER PIMENTEL BARRIA</t>
  </si>
  <si>
    <t>64800497</t>
  </si>
  <si>
    <t>Melquiadespimentel2002@gmail.com</t>
  </si>
  <si>
    <t>Laarenaalfrentedequntpatio#dlclint118085, LA ARENA, LA ARENA, CHITRE, HERRERA</t>
  </si>
  <si>
    <t>7.9698522, -80.4649464</t>
  </si>
  <si>
    <t>JO2753E</t>
  </si>
  <si>
    <t>7-121-415</t>
  </si>
  <si>
    <t>RICARDO ALBERTO ORTEGA AGUIRRE</t>
  </si>
  <si>
    <t>65080325</t>
  </si>
  <si>
    <t>Ricardo1331or@gmail.com</t>
  </si>
  <si>
    <t>Clleinmaculadaaldabrrsamaniegoclrvrdcrct, PEDASI, PEDASI, PEDASI, LOS SANTOS</t>
  </si>
  <si>
    <t>ORIA ARRIBA                                       </t>
  </si>
  <si>
    <t>7.5285415,-80.0216568</t>
  </si>
  <si>
    <t>JK3399E</t>
  </si>
  <si>
    <t>6-72-937</t>
  </si>
  <si>
    <t>FLORENTINA MORENO CARRASCO</t>
  </si>
  <si>
    <t>66928613</t>
  </si>
  <si>
    <t>canelitha03@gmail.com</t>
  </si>
  <si>
    <t>Diagonalantiguokioscoviticomed04751029, EL COCO, EL COCO, LA CHORRERA, PANAMÁ</t>
  </si>
  <si>
    <t>8.8718425, -79.8113330</t>
  </si>
  <si>
    <t>JT3392E</t>
  </si>
  <si>
    <t>9-756-2004</t>
  </si>
  <si>
    <t>MARIA INES NAVARRO RODRIGUEZ</t>
  </si>
  <si>
    <t>65627075</t>
  </si>
  <si>
    <t>lidiapinto909@gmail.com</t>
  </si>
  <si>
    <t>Lastiasnumerodecliente481591, LAS TIAS, ATALAYA, ATALAYA, VERAGUAS</t>
  </si>
  <si>
    <t>8.0358523, -80.9188805</t>
  </si>
  <si>
    <t>JO3584E</t>
  </si>
  <si>
    <t>6-717-2266</t>
  </si>
  <si>
    <t>TANIA YEXENIA AVILA OJO</t>
  </si>
  <si>
    <t>65217374</t>
  </si>
  <si>
    <t>franklingovea3@gmail.com</t>
  </si>
  <si>
    <t>Casarosadaantesdelaescuelacocuyo, RINCON HONDO, RINCON HONDO, PESE, HERRERA</t>
  </si>
  <si>
    <t>7.8662696, -80.6130641</t>
  </si>
  <si>
    <t>JX3897E</t>
  </si>
  <si>
    <t>2-729-1166</t>
  </si>
  <si>
    <t>Yareliz Ideth Ortega Escobar</t>
  </si>
  <si>
    <t>67302122</t>
  </si>
  <si>
    <t>andresmmendoza17@gmail.com</t>
  </si>
  <si>
    <t>Brrdelcocoentrdporlaescuelacsclrmandarin, LLANO DE PIEDRA, LLANO DE PIEDRA, MACARACAS, LOS SANTOS</t>
  </si>
  <si>
    <t>COROZAL                                           </t>
  </si>
  <si>
    <t>7.7402733, -80.5490146</t>
  </si>
  <si>
    <t>JN4187E</t>
  </si>
  <si>
    <t>6-705-289</t>
  </si>
  <si>
    <t>DIAMANTINA DEL CARME HERNANDEZ DOMINGUEZ</t>
  </si>
  <si>
    <t>68608607</t>
  </si>
  <si>
    <t>ricardo.de.leon.122731@gmail.com</t>
  </si>
  <si>
    <t>Clledamascoantiguacllesinsalidcscolrrosa, SAN JUAN BAUTISTA, SAN JUAN BAUTISTA, CHITRE, HERRERA</t>
  </si>
  <si>
    <t>7.9627110, -80.4179960</t>
  </si>
  <si>
    <t>JG4469E</t>
  </si>
  <si>
    <t>2-148-890</t>
  </si>
  <si>
    <t>GILMA LORENA SANTANA AGUILAR</t>
  </si>
  <si>
    <t>62116224</t>
  </si>
  <si>
    <t>Gilmasantana673@gmail.com</t>
  </si>
  <si>
    <t>Casafrentjardinnotevayasmed92287, EL PEDREGOSO, EL PEDREGOZO, PESE, HERRERA</t>
  </si>
  <si>
    <t>7.9432076, -80.6388438</t>
  </si>
  <si>
    <t>JK4933E</t>
  </si>
  <si>
    <t>7-117-431</t>
  </si>
  <si>
    <t>Cesar Augusto Herrera Herrera</t>
  </si>
  <si>
    <t>66669442</t>
  </si>
  <si>
    <t>cesarherrera85@hotmail.com</t>
  </si>
  <si>
    <t>Dspsdelapanaderia4csmanodrechamed, SANTO DOMINGO, SANTO DOMINGO, LAS TABLAS, LOS SANTOS</t>
  </si>
  <si>
    <t>7.7422088,-80.2476701</t>
  </si>
  <si>
    <t>JL5055E</t>
  </si>
  <si>
    <t>9-743-1379</t>
  </si>
  <si>
    <t>DALIS PINO</t>
  </si>
  <si>
    <t>pinodalis94@gmail.com</t>
  </si>
  <si>
    <t>La mata, via pueblo nuevo, entrando por super</t>
  </si>
  <si>
    <t>63970729</t>
  </si>
  <si>
    <t>8.091227312843287, -80.88395503111909</t>
  </si>
  <si>
    <t>FRANKLIN ABDIEL GUEVARA MENDEZ</t>
  </si>
  <si>
    <t>JG2426E</t>
  </si>
  <si>
    <t>6-57-277</t>
  </si>
  <si>
    <t xml:space="preserve">Elida Bazán </t>
  </si>
  <si>
    <t>68106465</t>
  </si>
  <si>
    <t>Elidabazan1@gmail.com</t>
  </si>
  <si>
    <t>Chitre,las flores detrás de Damasco MED 494808</t>
  </si>
  <si>
    <t>7.9655712, -80.4126065</t>
  </si>
  <si>
    <t>JR5167D</t>
  </si>
  <si>
    <t>6-85-794</t>
  </si>
  <si>
    <t xml:space="preserve">Luis Díaz </t>
  </si>
  <si>
    <t>6759-0810</t>
  </si>
  <si>
    <t>lcdiaz.henriquez1974@gmail.com</t>
  </si>
  <si>
    <t xml:space="preserve">Los santos la villa de los santos </t>
  </si>
  <si>
    <t>7.9236369, -80.4032580</t>
  </si>
  <si>
    <t>JV0943E</t>
  </si>
  <si>
    <t>6-715-770</t>
  </si>
  <si>
    <t>Josué cano</t>
  </si>
  <si>
    <t>josuecano23@gmail.com</t>
  </si>
  <si>
    <t xml:space="preserve">El canjegral San Juan bautista </t>
  </si>
  <si>
    <t>66675305</t>
  </si>
  <si>
    <t>7.9699580, -80.4130100</t>
  </si>
  <si>
    <t>JK1669E</t>
  </si>
  <si>
    <t>6-725-323</t>
  </si>
  <si>
    <t>MARQUELIS VERGARA</t>
  </si>
  <si>
    <t xml:space="preserve">Marquelisvergara1@gmail.com </t>
  </si>
  <si>
    <t>La villa de los santos Barreda don bosco calle1ra</t>
  </si>
  <si>
    <t>64531933</t>
  </si>
  <si>
    <t>7.9223370, -80.4051740</t>
  </si>
  <si>
    <t>JT2141E</t>
  </si>
  <si>
    <t>2-705-653</t>
  </si>
  <si>
    <t>ELVIS HUMBERTO VASQUEZ QUEZADA</t>
  </si>
  <si>
    <t>elvisvasquez0123@gmail.com</t>
  </si>
  <si>
    <t xml:space="preserve">Las huecas de divisa </t>
  </si>
  <si>
    <t>68085788</t>
  </si>
  <si>
    <t>8.1671100, -80.7463380</t>
  </si>
  <si>
    <t>JX2733E</t>
  </si>
  <si>
    <t>12-715-942</t>
  </si>
  <si>
    <t>YARISEL FRANCO</t>
  </si>
  <si>
    <t>francitari01@gmail.com</t>
  </si>
  <si>
    <t xml:space="preserve">Pedasi calle del estudiante </t>
  </si>
  <si>
    <t>69548501</t>
  </si>
  <si>
    <t>7.5308300, -80.0249330</t>
  </si>
  <si>
    <t>JI3125E</t>
  </si>
  <si>
    <t>6-57-336</t>
  </si>
  <si>
    <t>Johana Garcia</t>
  </si>
  <si>
    <t>yohannagarcia1001@gmail.com</t>
  </si>
  <si>
    <t xml:space="preserve">Llano bonito barreada don Esteban </t>
  </si>
  <si>
    <t>69058839</t>
  </si>
  <si>
    <t>7.9835010, -80.4176030</t>
  </si>
  <si>
    <t>JM4402E</t>
  </si>
  <si>
    <t>7-88-1995</t>
  </si>
  <si>
    <t>María Acevedo</t>
  </si>
  <si>
    <t>67669120</t>
  </si>
  <si>
    <t>mlacevedo463@gmail.com</t>
  </si>
  <si>
    <t>Guarare calle Carlos a garcia</t>
  </si>
  <si>
    <t>7.8189400, -80.2780000</t>
  </si>
  <si>
    <t>JF5103E</t>
  </si>
  <si>
    <t>7-100-158</t>
  </si>
  <si>
    <t xml:space="preserve">Nelsa Barrios </t>
  </si>
  <si>
    <t>67385623</t>
  </si>
  <si>
    <t>nelsabarrios234@gmail.com</t>
  </si>
  <si>
    <t xml:space="preserve">Guarare,la enea los santos </t>
  </si>
  <si>
    <t>7.8256860, -80.2735210</t>
  </si>
  <si>
    <t>JO5237E</t>
  </si>
  <si>
    <t>8-446-732</t>
  </si>
  <si>
    <t>LYN FERNANDEZ</t>
  </si>
  <si>
    <t>lynavila28@gmail.com</t>
  </si>
  <si>
    <t xml:space="preserve">Villa lineth calle primera a mano izquierda </t>
  </si>
  <si>
    <t>66534036</t>
  </si>
  <si>
    <t>7.9883838, -80.4381968</t>
  </si>
  <si>
    <t>María Ines Alzamora Dutary </t>
  </si>
  <si>
    <t>JD5332D</t>
  </si>
  <si>
    <t>4-135-1415</t>
  </si>
  <si>
    <t xml:space="preserve">FULCEDA BATISTA RAMOS </t>
  </si>
  <si>
    <t>9960590</t>
  </si>
  <si>
    <t>dutaryfulceda@gmail.com</t>
  </si>
  <si>
    <t>AveObaldiaCH6455csa3RA, CHITRE, CHITRE, CHITRE, HERRERA</t>
  </si>
  <si>
    <t>65757270</t>
  </si>
  <si>
    <t>7.9670996, -80.4249339</t>
  </si>
  <si>
    <t>JA3844E</t>
  </si>
  <si>
    <t>6-55-1337</t>
  </si>
  <si>
    <t xml:space="preserve">Fulvia Dutary </t>
  </si>
  <si>
    <t>239-1887</t>
  </si>
  <si>
    <t>dutary013@gmail.com</t>
  </si>
  <si>
    <t>CmnRealSantonioClleComendadorCsaE29, CAMINO REAL DE SAN ANTONIO, RUFINA ALFARO, SAN MIGUELITO, PANAMÁ</t>
  </si>
  <si>
    <t>JU0826E</t>
  </si>
  <si>
    <t>6-718-1044</t>
  </si>
  <si>
    <t>Dayana Rios</t>
  </si>
  <si>
    <t>9701995</t>
  </si>
  <si>
    <t>Dayana.rios2312@gmail.com</t>
  </si>
  <si>
    <t>AltoslavillaClle2daCsalote14, LA VILLA DE LOS SANTOS, LA VILLA DE LOS SANTOS, LOS SANTOS, LOS SANTOS</t>
  </si>
  <si>
    <t>65352404</t>
  </si>
  <si>
    <t>7.9308877, -80.4177352</t>
  </si>
  <si>
    <t>JV0874E</t>
  </si>
  <si>
    <t>8-827-1555</t>
  </si>
  <si>
    <t xml:space="preserve">Boris Miller </t>
  </si>
  <si>
    <t>9770000</t>
  </si>
  <si>
    <t>borismiller89@gmail.com</t>
  </si>
  <si>
    <t>CorregLaspalmitasRsdnLosbosquesCsa56, LAS PALMITAS, PALMITAS, LAS TABLAS, LOS SANTOS</t>
  </si>
  <si>
    <t>64702254</t>
  </si>
  <si>
    <t>7.7701217, -80.2945698</t>
  </si>
  <si>
    <t>JW1022E</t>
  </si>
  <si>
    <t>6-80-87</t>
  </si>
  <si>
    <t>Carlos Salerno</t>
  </si>
  <si>
    <t>9970015</t>
  </si>
  <si>
    <t>eduardoaura1026@gmail.com</t>
  </si>
  <si>
    <t>Barriada Vista mar casa 62 última calle casa de la esquina</t>
  </si>
  <si>
    <t>65156309</t>
  </si>
  <si>
    <t>JN0934E</t>
  </si>
  <si>
    <t>6-740-1581</t>
  </si>
  <si>
    <t>EDILMA YINETH GONZALEZ FRANCO</t>
  </si>
  <si>
    <t>gonzalesedilma17@gmail.com</t>
  </si>
  <si>
    <t>CLLESANISIDRO, OC326 28 VIA A LAS Mina, BARRIADA SAN ISIDRO</t>
  </si>
  <si>
    <t>63928349</t>
  </si>
  <si>
    <t>7.941155984081062, -80.77360458464153</t>
  </si>
  <si>
    <t>REYNA GONZALEZ</t>
  </si>
  <si>
    <t>JV3069E</t>
  </si>
  <si>
    <t>6-80-536</t>
  </si>
  <si>
    <t>DAGOBERTO ARENAS PÉREZ</t>
  </si>
  <si>
    <t xml:space="preserve">Dago23@gmail.com </t>
  </si>
  <si>
    <t>LOS CANELOS                                       </t>
  </si>
  <si>
    <t>61872218</t>
  </si>
  <si>
    <t>8.1105461, -80.6593784</t>
  </si>
  <si>
    <t>JO5013E</t>
  </si>
  <si>
    <t>7-701-804</t>
  </si>
  <si>
    <t>Iris Isbel Batista Samaniego</t>
  </si>
  <si>
    <t>65126416</t>
  </si>
  <si>
    <t>iris_samaniego@hotmail.com</t>
  </si>
  <si>
    <t xml:space="preserve">Brisas del Mar la enea </t>
  </si>
  <si>
    <t>7.8389355, -80.2719240</t>
  </si>
  <si>
    <t>Xavier Alexander Noriega Jerez</t>
  </si>
  <si>
    <t>JH2343E</t>
  </si>
  <si>
    <t>7-712-485</t>
  </si>
  <si>
    <t>YEINIS RODRIGUEZ</t>
  </si>
  <si>
    <t>67840960</t>
  </si>
  <si>
    <t>Yeinis.rodriguez827@gmail.com</t>
  </si>
  <si>
    <t xml:space="preserve">La serlin </t>
  </si>
  <si>
    <t>7.9787514, -80.4556472</t>
  </si>
  <si>
    <t>JZ3412E</t>
  </si>
  <si>
    <t>9-721-769</t>
  </si>
  <si>
    <t>Ritela Lorraine Barria Ballestero</t>
  </si>
  <si>
    <t>62684001</t>
  </si>
  <si>
    <t>Lorraine0303@hotmail.es</t>
  </si>
  <si>
    <t xml:space="preserve">Atayala calle principal hacia ponuga </t>
  </si>
  <si>
    <t>8.0458028, -80.9325437</t>
  </si>
  <si>
    <t>JG3600E</t>
  </si>
  <si>
    <t>BO24604</t>
  </si>
  <si>
    <t xml:space="preserve">Jorge Eliecer Diaz Méndez </t>
  </si>
  <si>
    <t>63944696</t>
  </si>
  <si>
    <t>Colombiacampeon779@gmail.com</t>
  </si>
  <si>
    <t xml:space="preserve">Casa diagonal a la AB José Daniel </t>
  </si>
  <si>
    <t>7.8190781, -80.2777943</t>
  </si>
  <si>
    <t>JK5052E</t>
  </si>
  <si>
    <t>7-708-2494</t>
  </si>
  <si>
    <t>AZAEL FLORES</t>
  </si>
  <si>
    <t>azaelflores1993@gmail.com</t>
  </si>
  <si>
    <t>Las tablas las palmitas residencial los bosques</t>
  </si>
  <si>
    <t>69669240</t>
  </si>
  <si>
    <t>7.7707678, -80.2950520</t>
  </si>
  <si>
    <t>JF0131E</t>
  </si>
  <si>
    <t>6-53-844</t>
  </si>
  <si>
    <t>Daysi Bustavino</t>
  </si>
  <si>
    <t>69888812</t>
  </si>
  <si>
    <t>deybustavino@gmail.com</t>
  </si>
  <si>
    <t>La villa de los santos alto de la peña 1</t>
  </si>
  <si>
    <t>66528184</t>
  </si>
  <si>
    <t>PA-17NNJ6581575603</t>
  </si>
  <si>
    <t>JL0903E</t>
  </si>
  <si>
    <t>6-708-441</t>
  </si>
  <si>
    <t xml:space="preserve">Enrique González </t>
  </si>
  <si>
    <t>michlle1230@gmail.com</t>
  </si>
  <si>
    <t>Santa María cabecera calle gerico</t>
  </si>
  <si>
    <t>69123219</t>
  </si>
  <si>
    <t>8.1143760, -80.6678610</t>
  </si>
  <si>
    <t>JV1660E</t>
  </si>
  <si>
    <t>6-73-444</t>
  </si>
  <si>
    <t>Mixsi Maribel Corro De Peralta</t>
  </si>
  <si>
    <t>mixsi2020@gmail.com</t>
  </si>
  <si>
    <t>San juan bautista nueva generación la floresta</t>
  </si>
  <si>
    <t>67125136</t>
  </si>
  <si>
    <t>7.970094,-80.413112</t>
  </si>
  <si>
    <t>JQ1653E</t>
  </si>
  <si>
    <t>7-85-1979</t>
  </si>
  <si>
    <t>Brisilda Tejada</t>
  </si>
  <si>
    <t>aupe04@yahoo.com</t>
  </si>
  <si>
    <t>Barrio la tronosa  calle el progreso</t>
  </si>
  <si>
    <t>66799301</t>
  </si>
  <si>
    <t>7.7647749, -80.2759711</t>
  </si>
  <si>
    <t>JC1795E</t>
  </si>
  <si>
    <t>6-718-490</t>
  </si>
  <si>
    <t xml:space="preserve">José Aldair González </t>
  </si>
  <si>
    <t>Jagonzalez0994@gmail.com</t>
  </si>
  <si>
    <t xml:space="preserve">Santa maria calle principal alfrente del bar el triángulo </t>
  </si>
  <si>
    <t>64891587</t>
  </si>
  <si>
    <t>8.1127425, -80.6605070</t>
  </si>
  <si>
    <t>JH3621E</t>
  </si>
  <si>
    <t>6-87-910</t>
  </si>
  <si>
    <t>CELIDED OSIRIS CEDENO COCCIO</t>
  </si>
  <si>
    <t>celidedcedeno@gmail.com</t>
  </si>
  <si>
    <t>Sta maria detras de la escuela</t>
  </si>
  <si>
    <t>63902670</t>
  </si>
  <si>
    <t>8.1141976, -80.6604822</t>
  </si>
  <si>
    <t>JO3023E</t>
  </si>
  <si>
    <t>7-100-11</t>
  </si>
  <si>
    <t>FRANCISCA RODRIGUEZ</t>
  </si>
  <si>
    <t>dorarodrique959@gmail.com</t>
  </si>
  <si>
    <t xml:space="preserve">Soberanía la agallito la bajada después de la iglesia </t>
  </si>
  <si>
    <t>67726768</t>
  </si>
  <si>
    <t>JG3484E</t>
  </si>
  <si>
    <t>E-8-244932</t>
  </si>
  <si>
    <t>Nicolás Morales Osorio</t>
  </si>
  <si>
    <t>9305023</t>
  </si>
  <si>
    <t>nicolasm5454@gmail.com</t>
  </si>
  <si>
    <t xml:space="preserve">Las tablas Residencial santa Isabel </t>
  </si>
  <si>
    <t>65397371</t>
  </si>
  <si>
    <t>7.7664692, -80.2731098</t>
  </si>
  <si>
    <t>JL5144E</t>
  </si>
  <si>
    <t>2-732-474</t>
  </si>
  <si>
    <t>FERNANDO FRANCI FRANCO GUERREL</t>
  </si>
  <si>
    <t>69121126</t>
  </si>
  <si>
    <t>ffranco1213@gmail.com</t>
  </si>
  <si>
    <t xml:space="preserve"> BSanAntonioCalleM/sNenitacasMorada, LLANO GRANDE, LLANO GRANDE, LA PINTADA, COCLÉ</t>
  </si>
  <si>
    <t>LA PINTADA                                        </t>
  </si>
  <si>
    <t>8.645008,-80.442993</t>
  </si>
  <si>
    <t>AMARIS ROSSETT SANCHEZ PINILLA</t>
  </si>
  <si>
    <t>JS3904E</t>
  </si>
  <si>
    <t>9-759-179</t>
  </si>
  <si>
    <t>VALERY NEIDEE AVILA CHAVARRIA</t>
  </si>
  <si>
    <t>63919638</t>
  </si>
  <si>
    <t>generalservicesmedina@gmail.com</t>
  </si>
  <si>
    <t>Calle principal M/s pueblo nuevo, DIVISA (P), LOS CANELOS, SANTA MARIA, HERRERA</t>
  </si>
  <si>
    <t>8.113703,-80.668042</t>
  </si>
  <si>
    <t>JN5288E</t>
  </si>
  <si>
    <t>8-760-381</t>
  </si>
  <si>
    <t>JOSEL MURILLO</t>
  </si>
  <si>
    <t>62534754</t>
  </si>
  <si>
    <t>joselmurillo203@gmail.com</t>
  </si>
  <si>
    <t>Call20mayoLaZonaCasa 23 med0018008806-AA, NATA, NATA, NATA, COCLÉComercial</t>
  </si>
  <si>
    <t>GUZMAN                                            </t>
  </si>
  <si>
    <t>8.335806,-80.526932</t>
  </si>
  <si>
    <t>JZ4762D</t>
  </si>
  <si>
    <t>2-700-289</t>
  </si>
  <si>
    <t>JOSE GERMAN GARCIA SANCHEZ</t>
  </si>
  <si>
    <t>66859089</t>
  </si>
  <si>
    <t>Joseger.jg@gmail.com</t>
  </si>
  <si>
    <t>Pocri, llano bonito, calle 1ra casa 24, AGUADULCE, AGUADULCE, AGUADULCE, COCLÉComercial</t>
  </si>
  <si>
    <t>8.263663,-80.531315</t>
  </si>
  <si>
    <t>JT5370D</t>
  </si>
  <si>
    <t>2-741-2057</t>
  </si>
  <si>
    <t>MILEYDIS CRUZ</t>
  </si>
  <si>
    <t>65228326</t>
  </si>
  <si>
    <t>cruzmileydis0@gmail.com</t>
  </si>
  <si>
    <t xml:space="preserve">Vía al Cristo al frente del celaje vía principal </t>
  </si>
  <si>
    <t>(8.2636718, -80.5312781)</t>
  </si>
  <si>
    <t>JC0347E</t>
  </si>
  <si>
    <t>2-756-2404</t>
  </si>
  <si>
    <t>Rubiel levi Castrejon castillo</t>
  </si>
  <si>
    <t>69263263</t>
  </si>
  <si>
    <t>neolullel15@gmail.com</t>
  </si>
  <si>
    <t>ResPaseoDelBosqueCalle1raCas170, PENONOME, PENONOME, PENONOME, COCLÉ</t>
  </si>
  <si>
    <t>8.472261,-80.340288</t>
  </si>
  <si>
    <t>JX1954E</t>
  </si>
  <si>
    <t>2-730-122</t>
  </si>
  <si>
    <t>IDALIA GISELA CASTILLO</t>
  </si>
  <si>
    <t>66414013</t>
  </si>
  <si>
    <t>poljr507@gmail.com</t>
  </si>
  <si>
    <t>B san juan de diosCall1raCas5455, NATA, NATA, NATA, COCLÉ</t>
  </si>
  <si>
    <t xml:space="preserve">(8.3417026, -80.5170738) </t>
  </si>
  <si>
    <t>JB2606E</t>
  </si>
  <si>
    <t>2-716-2157</t>
  </si>
  <si>
    <t xml:space="preserve">Juan Jones Jaramillo </t>
  </si>
  <si>
    <t>65058240</t>
  </si>
  <si>
    <t>ivisrebeca1973@gmail.com</t>
  </si>
  <si>
    <t>Antón ciruelito Antón cocle</t>
  </si>
  <si>
    <t>(8.4076653, -80.2696122)</t>
  </si>
  <si>
    <t>JQ2534E</t>
  </si>
  <si>
    <t>8-796-299</t>
  </si>
  <si>
    <t>YARUSKI DEL CARMEN GOMEZ</t>
  </si>
  <si>
    <t>64269245</t>
  </si>
  <si>
    <t>jaruskigomez@gmail.com</t>
  </si>
  <si>
    <t xml:space="preserve">Villa. Hermosa llano Marín penonome </t>
  </si>
  <si>
    <t>8.486134,-80.336571</t>
  </si>
  <si>
    <t>JU3526E</t>
  </si>
  <si>
    <t>2-725-1352</t>
  </si>
  <si>
    <t>HERNAN PEREZ</t>
  </si>
  <si>
    <t>63783698</t>
  </si>
  <si>
    <t>kimberlynperez850@gmail.com</t>
  </si>
  <si>
    <t>SanjuandediosClle1raCs23Med1308119488, NATA, NATA, NATA, COCLÉ</t>
  </si>
  <si>
    <t>8.339982,-80.518011</t>
  </si>
  <si>
    <t>JS4054E</t>
  </si>
  <si>
    <t>2-708-1134</t>
  </si>
  <si>
    <t>MARICHEL DEL CARMEN MUÑOZ RODRIGUEZ</t>
  </si>
  <si>
    <t>65136323</t>
  </si>
  <si>
    <t>Marichelmunoz974@gmail.com</t>
  </si>
  <si>
    <t xml:space="preserve">Villa belen primera entrada </t>
  </si>
  <si>
    <t>8.230380,-80.565815</t>
  </si>
  <si>
    <t>JQ3713E</t>
  </si>
  <si>
    <t>2-737-1194</t>
  </si>
  <si>
    <t>ESILDA YANETH GONZALEZ AGUILA</t>
  </si>
  <si>
    <t>69863865</t>
  </si>
  <si>
    <t>sanchez17jorgel@gmail.com</t>
  </si>
  <si>
    <t>calle5taGuabasAbajoCasa23Med0069888988, ANTON, ANTON, ANTON, COCLÉ</t>
  </si>
  <si>
    <t xml:space="preserve">8.386889,-80.275327 </t>
  </si>
  <si>
    <t>JU4707E</t>
  </si>
  <si>
    <t>ANA LILIA GARCIA</t>
  </si>
  <si>
    <t>Río Grande interamericana10101 Sin ID, PENONOME, PENONOME, PENONOME</t>
  </si>
  <si>
    <t>8.433993,-80.485151</t>
  </si>
  <si>
    <t>JS4684E</t>
  </si>
  <si>
    <t>2-759-1829</t>
  </si>
  <si>
    <t xml:space="preserve">Alvis Alberto Barrios Ortiz </t>
  </si>
  <si>
    <t>67890676</t>
  </si>
  <si>
    <t>alvis8902@gmail.com</t>
  </si>
  <si>
    <t>Aguadulce, Llano Bonito NRO. LOTE84ISA, AGUADULCE, AGUADULCE, AGUADULCE, COCLÉ</t>
  </si>
  <si>
    <t>8.267719,-80.531727</t>
  </si>
  <si>
    <t>JULISSA MILAGROS FLORES DE LEON</t>
  </si>
  <si>
    <t>JX5288D</t>
  </si>
  <si>
    <t>4-798-417</t>
  </si>
  <si>
    <t>CEFERINO CARPINTERO CARPINTER</t>
  </si>
  <si>
    <t>67160092</t>
  </si>
  <si>
    <t>Ceferinocarpintero98@gmail.com</t>
  </si>
  <si>
    <t>Cristo, Juan Bran, hacia polleriza, AGUADULCE, AGUADULCE, AGUADULCE, COCLÉ</t>
  </si>
  <si>
    <t>8.289296,-80.618072</t>
  </si>
  <si>
    <t>JR0610E</t>
  </si>
  <si>
    <t>2-728-2486</t>
  </si>
  <si>
    <t>OMAR PINZON ORTIZ</t>
  </si>
  <si>
    <t>67125748</t>
  </si>
  <si>
    <t>omarpizon@gmail.com</t>
  </si>
  <si>
    <t>Juan Bran Central, Naranjal, El Cristo., AGUADULCE, AGUADULCE, AGUADULCE, COCLÉ</t>
  </si>
  <si>
    <t>8.288612,-80.618757</t>
  </si>
  <si>
    <t>JC0546E</t>
  </si>
  <si>
    <t>2-741-2476</t>
  </si>
  <si>
    <t>YARINETH MARIELIS AGUILAR RODRIGUEZ</t>
  </si>
  <si>
    <t>67703300</t>
  </si>
  <si>
    <t>yarinethrodriguez2016@gmail.com</t>
  </si>
  <si>
    <t xml:space="preserve"> El Olivo, El Cristo, Aguadulce, AGUADULCE, AGUADULCE, AGUADULCE, COCLÉ</t>
  </si>
  <si>
    <t xml:space="preserve">8.245344,-80.622240 </t>
  </si>
  <si>
    <t>JW1829E</t>
  </si>
  <si>
    <t>2-106-1736</t>
  </si>
  <si>
    <t>OSVALDO CONCEPCION FLORES MONTILLA</t>
  </si>
  <si>
    <t>68427030</t>
  </si>
  <si>
    <t>osvflores1966@gmail.com</t>
  </si>
  <si>
    <t>El coco, San José Nicaragua Calle ITI 40, AGUADULCE, AGUADULCE, AGUADULCE, COCLÉ</t>
  </si>
  <si>
    <t>8.231319,-80.538546</t>
  </si>
  <si>
    <t>JK2120E</t>
  </si>
  <si>
    <t>2-743-585</t>
  </si>
  <si>
    <t>YAZURI YASSIEL UBARTE MARTINEZ</t>
  </si>
  <si>
    <t>65842966</t>
  </si>
  <si>
    <t>yazuriubarte171@gmail.com</t>
  </si>
  <si>
    <t>Las Guabas abajo, 5TA. CALLE SIN ID., LAS GUABAS ABAJO, ANTON, ANTON, COCLÉ</t>
  </si>
  <si>
    <t xml:space="preserve">8.386968,-80.273412 </t>
  </si>
  <si>
    <t>JT2040E</t>
  </si>
  <si>
    <t>PN0174129</t>
  </si>
  <si>
    <t>JUANA REYES</t>
  </si>
  <si>
    <t>68590009</t>
  </si>
  <si>
    <t>jr5290825@gmail.com</t>
  </si>
  <si>
    <t>Vía el naranjal, entrada al Calixto., AGUADULCE, AGUADULCE, AGUADULCE, COCLÉ</t>
  </si>
  <si>
    <t>8.259518,-80.621802</t>
  </si>
  <si>
    <t>JN2183E</t>
  </si>
  <si>
    <t>9-729-2154</t>
  </si>
  <si>
    <t>MARGARITA SANTOS GONZALEZ</t>
  </si>
  <si>
    <t>64545855</t>
  </si>
  <si>
    <t>osmarjhoan0102@gmail.com</t>
  </si>
  <si>
    <t>Monte Lirio, Calle Av. B calle 4ta C126, PENONOME, PENONOME, PENONOME, COCLÉ</t>
  </si>
  <si>
    <t>8.468214,-80.319906</t>
  </si>
  <si>
    <t>JX3532E</t>
  </si>
  <si>
    <t>9-720-1666</t>
  </si>
  <si>
    <t>JULIA YORLENI FLORES ABREGO</t>
  </si>
  <si>
    <t>62161186</t>
  </si>
  <si>
    <t>Jryorleni1015@gmail.com</t>
  </si>
  <si>
    <t>Chigore, Penonomé, Penonomé, Coclé., PENONOME, PENONOME, PENONOME, COCLÉ</t>
  </si>
  <si>
    <t>8.529610,-80.348277</t>
  </si>
  <si>
    <t>JULISSA MILAGROS FLORES DE LEON </t>
  </si>
  <si>
    <t>JT5165E</t>
  </si>
  <si>
    <t>2-721-2442</t>
  </si>
  <si>
    <t>KATHERINE AILEEN CENTENO MORA</t>
  </si>
  <si>
    <t>66893287</t>
  </si>
  <si>
    <t>kcenteno2816@gmail.com</t>
  </si>
  <si>
    <t>ResidElDoralCalleBCasa(c-54)Med25073003, AGUADULCE, AGUADULCE, AGUADULCE, COCLÉ</t>
  </si>
  <si>
    <t>(8.2379459, -80.5367944</t>
  </si>
  <si>
    <t>JB2668E</t>
  </si>
  <si>
    <t>2-99-2567</t>
  </si>
  <si>
    <t>JOSE NAVAS</t>
  </si>
  <si>
    <t>69954103</t>
  </si>
  <si>
    <t>josenavas@gmail.com</t>
  </si>
  <si>
    <t>ElMarañonAve5taCasa240, FARALLON, RIO HATO, ANTON, COCLÉ</t>
  </si>
  <si>
    <t>8.383625,-80.162591</t>
  </si>
  <si>
    <t>OSCAR YAIR OVALLES OVALLE</t>
  </si>
  <si>
    <t>JZ1997E</t>
  </si>
  <si>
    <t>8-257-107</t>
  </si>
  <si>
    <t>RITA GARRIDO</t>
  </si>
  <si>
    <t>66817506</t>
  </si>
  <si>
    <t>Rita@hotmail.com</t>
  </si>
  <si>
    <t>BLasMercedescalle2daCasa1ra, AGUADULCE, AGUADULCE, AGUADULCE, COCLÉ</t>
  </si>
  <si>
    <t>8.258244,-80.543434</t>
  </si>
  <si>
    <t>JD2852E</t>
  </si>
  <si>
    <t>2-725-2051</t>
  </si>
  <si>
    <t>ALES ORIEL VILLARETA MARTINEZ</t>
  </si>
  <si>
    <t>64571400</t>
  </si>
  <si>
    <t>dilanshely0526@gmail.com</t>
  </si>
  <si>
    <t>VillasLLanoMarinCalle22Casa335, LLANO MARIN, EL COCO, PENONOME, COCLÉ</t>
  </si>
  <si>
    <t>8.504663,-80.325735</t>
  </si>
  <si>
    <t>JI3199E</t>
  </si>
  <si>
    <t>8-1050-645</t>
  </si>
  <si>
    <t>MIKE ANTONIO PADILLA GARIBAL</t>
  </si>
  <si>
    <t>62124553</t>
  </si>
  <si>
    <t>padillamike0416@gmail.com</t>
  </si>
  <si>
    <t>BpaloAltoCalleAzucenaCas36, COCLE, COCLE, PENONOME, COCLÉ</t>
  </si>
  <si>
    <t>8.473762,-80.363186</t>
  </si>
  <si>
    <t>JX4707E</t>
  </si>
  <si>
    <t>2-163-1347</t>
  </si>
  <si>
    <t>EVELIA DEGRACIA</t>
  </si>
  <si>
    <t>68798043</t>
  </si>
  <si>
    <t>degraciajudith13@gmail.com</t>
  </si>
  <si>
    <t>Pocri, El Barrero calle 1ra casa 12401, Aguadulce Coclé</t>
  </si>
  <si>
    <t>8.2581033, -80.5430299</t>
  </si>
  <si>
    <t>ROXANY NICOLE ORTEGA CARVAJAL</t>
  </si>
  <si>
    <t>JW0182E</t>
  </si>
  <si>
    <t>2-700-596</t>
  </si>
  <si>
    <t xml:space="preserve">Guadalupe Cumbrera </t>
  </si>
  <si>
    <t>6500-8899</t>
  </si>
  <si>
    <t>guadalupecumbrera75@gmail.com</t>
  </si>
  <si>
    <t>NATA casa 240, NATA, NATA, NATA, COCL</t>
  </si>
  <si>
    <t>8.332036,-80.535171</t>
  </si>
  <si>
    <t>JF0737E</t>
  </si>
  <si>
    <t>2-151-664</t>
  </si>
  <si>
    <t xml:space="preserve">Félix González </t>
  </si>
  <si>
    <t>61648268</t>
  </si>
  <si>
    <t xml:space="preserve"> felixgonzalez0119@gmail.com</t>
  </si>
  <si>
    <t>VillaDelSolCalleOCasa333med24101009722, AGUADULCE, AGUADULCE, AGUADULCE, COCLÉ</t>
  </si>
  <si>
    <t>8.230956,-80.582597</t>
  </si>
  <si>
    <t>JK0777E</t>
  </si>
  <si>
    <t>2-732-2013</t>
  </si>
  <si>
    <t>LISBETH EDITH JAEN</t>
  </si>
  <si>
    <t>67067558</t>
  </si>
  <si>
    <t>Leydianiz1827@gmail.com</t>
  </si>
  <si>
    <t xml:space="preserve"> Palo verde calle 2 #118, LLANO MARIN, EL COCO, PENONOME, COCLE</t>
  </si>
  <si>
    <t xml:space="preserve">8.4963803, -80.3286839 </t>
  </si>
  <si>
    <t>JS1652E</t>
  </si>
  <si>
    <t>2-724-1154</t>
  </si>
  <si>
    <t>MARIAN ALEJANDRA CALDERON GONZALEZ</t>
  </si>
  <si>
    <t>63362490</t>
  </si>
  <si>
    <t>mariamcalderon561@gmail.com</t>
  </si>
  <si>
    <t>LLANO BONITO MD 0110347234-AA, EL ROBLE, AGUADULCE, AGUADULCE, COCL</t>
  </si>
  <si>
    <t>8.264087,-80.532061</t>
  </si>
  <si>
    <t>JK4236E</t>
  </si>
  <si>
    <t>2-755-2003</t>
  </si>
  <si>
    <t>AUDES BERNAL FLORES</t>
  </si>
  <si>
    <t>69388853</t>
  </si>
  <si>
    <t>audesbernal06@gmail.com</t>
  </si>
  <si>
    <t>ResPaloAltoCalleAzucenaCasaE46, EL COCO, EL COCO, PENONOME, COCLÉ</t>
  </si>
  <si>
    <t>8.473489,-80.362659</t>
  </si>
  <si>
    <t>YULIZA IVETH CUMBRERA </t>
  </si>
  <si>
    <t>JN5147D</t>
  </si>
  <si>
    <t>2-138-887</t>
  </si>
  <si>
    <t>BERTA ALICIA AGUILAR ROSALES</t>
  </si>
  <si>
    <t>67648471</t>
  </si>
  <si>
    <t>adriangonzalez0215j@gmail.com</t>
  </si>
  <si>
    <t>MataPaloViaAlRiocalle1raCasa23, NATA, NATA, NATA, COCLÉ</t>
  </si>
  <si>
    <t>8.3322283,-80.5344760</t>
  </si>
  <si>
    <t>JL0794E</t>
  </si>
  <si>
    <t>2-739-302</t>
  </si>
  <si>
    <t>GABRIELA DEL CARMEN RIVERA SANCHEZ</t>
  </si>
  <si>
    <t>64395348</t>
  </si>
  <si>
    <t>gabryellarivera65@gmail.com</t>
  </si>
  <si>
    <t>VillasdeLLanoMarin calle 3ra casa 773, PENONOME, PENONOME, PENONOME, COCLÉ</t>
  </si>
  <si>
    <t>8.499059,-80.324026</t>
  </si>
  <si>
    <t>JH1964E</t>
  </si>
  <si>
    <t>6-75-58</t>
  </si>
  <si>
    <t>DAISY ZORAIDA JARAMILLO GUTIE</t>
  </si>
  <si>
    <t>65843141</t>
  </si>
  <si>
    <t>gonzalezjaramilloangie@gmail.com</t>
  </si>
  <si>
    <t>VillasdeLLanoMarinAveA14020Cs36, PENONOME, PENONOME, PENONOME, COCLÉ</t>
  </si>
  <si>
    <t>8.498572,-80.327484</t>
  </si>
  <si>
    <t>JM2040E</t>
  </si>
  <si>
    <t>2-713-843</t>
  </si>
  <si>
    <t>YAMILETH MUÑOZ</t>
  </si>
  <si>
    <t>67386773</t>
  </si>
  <si>
    <t>munozyamileth56@gmail.com</t>
  </si>
  <si>
    <t>BDA SAN JUAN DE DIOS CALLE2 CASA34, NATA, NATA, NATA, COCLÉComercial</t>
  </si>
  <si>
    <t>(8.3418114, -80.5171349)</t>
  </si>
  <si>
    <t>JA2637E</t>
  </si>
  <si>
    <t>2-103-590</t>
  </si>
  <si>
    <t>AMIR ENRIQUE SANCHEZ WONG</t>
  </si>
  <si>
    <t>63700479</t>
  </si>
  <si>
    <t>asanchezw64@yahoo.com</t>
  </si>
  <si>
    <t>BVillaBonitaCalle1raCasa61Med0110342448, PENONOME, PENONOME, PENONOME,</t>
  </si>
  <si>
    <t>8.505937,-80.356645</t>
  </si>
  <si>
    <t>JU4251E</t>
  </si>
  <si>
    <t>7-55-757</t>
  </si>
  <si>
    <t>JACOBO HUMBERTO RODRIGUEZ CORDO</t>
  </si>
  <si>
    <t xml:space="preserve">Las tablas </t>
  </si>
  <si>
    <t>68454239</t>
  </si>
  <si>
    <t>DEYVIS EDUVINA DE GRACIA MORENO</t>
  </si>
  <si>
    <t>JK4912E</t>
  </si>
  <si>
    <t>7-703-2226</t>
  </si>
  <si>
    <t>MOISES EVELIO BATISTA MELGAR</t>
  </si>
  <si>
    <t>69367740</t>
  </si>
  <si>
    <t>elidolo0382@gmail.com</t>
  </si>
  <si>
    <t xml:space="preserve"> SANTOS, LA HEROICA, CALLE LA HEROICA, LV1572 - S/N DESPUES DEL PUENTE 6TA. CASA COLOR ROSADO CON CERCA DE CICLON.</t>
  </si>
  <si>
    <t>7.9261876, -80.4211081</t>
  </si>
  <si>
    <t>XAVIER ALEXANDER NORIEGA JEREZ</t>
  </si>
  <si>
    <t>JI1645E</t>
  </si>
  <si>
    <t>6-82-565</t>
  </si>
  <si>
    <t>ALVARO ARIEL NUÑEZ</t>
  </si>
  <si>
    <t>alvaronunez34@gmail.com</t>
  </si>
  <si>
    <t xml:space="preserve">Santamaría divisa Santamaría herrera </t>
  </si>
  <si>
    <t>61988077</t>
  </si>
  <si>
    <t>8.1144052,-80.6611949</t>
  </si>
  <si>
    <t>JR0767E</t>
  </si>
  <si>
    <t>6-56-401</t>
  </si>
  <si>
    <t>NIDIA ESTHER MORENO</t>
  </si>
  <si>
    <t>quinteroenedy354@gmail.com</t>
  </si>
  <si>
    <t>Herrera pese pese</t>
  </si>
  <si>
    <t>63767996</t>
  </si>
  <si>
    <t>7.9094279, -80.6167991</t>
  </si>
  <si>
    <t>JN0818E</t>
  </si>
  <si>
    <t>6-720-779</t>
  </si>
  <si>
    <t>RITA RODRIGUEZ</t>
  </si>
  <si>
    <t>Rita02@gmail.com</t>
  </si>
  <si>
    <t xml:space="preserve">Herrera chitre la arena </t>
  </si>
  <si>
    <t>62442869</t>
  </si>
  <si>
    <t>7.973762849854646, -80.46329977496082</t>
  </si>
  <si>
    <t>JN0834E</t>
  </si>
  <si>
    <t>6-711-227</t>
  </si>
  <si>
    <t xml:space="preserve">Yubel Oscar García Chávez </t>
  </si>
  <si>
    <t>66776104</t>
  </si>
  <si>
    <t>yubel.garcia.ch@gmail.com</t>
  </si>
  <si>
    <t>VIAL AL TERMINAL</t>
  </si>
  <si>
    <t>7.9548953, -80.4288077</t>
  </si>
  <si>
    <t>JO2716E</t>
  </si>
  <si>
    <t>6-705-2428</t>
  </si>
  <si>
    <t>Dalkirian Aixa Núñez Arenas</t>
  </si>
  <si>
    <t>62310703</t>
  </si>
  <si>
    <t>aixadalkirian@gmail.com</t>
  </si>
  <si>
    <t xml:space="preserve">Calle el crisol Santa María </t>
  </si>
  <si>
    <t>8.1147237, -80.6612218</t>
  </si>
  <si>
    <t>JI3539E</t>
  </si>
  <si>
    <t>6-73-342</t>
  </si>
  <si>
    <t>LORENA MARGOTH CHAVEZ DE SAUCEDO</t>
  </si>
  <si>
    <t>62753816</t>
  </si>
  <si>
    <t>Lorenachavez1971@icloud.com</t>
  </si>
  <si>
    <t xml:space="preserve">BDA Don Esteban vía principal </t>
  </si>
  <si>
    <t>7.9839792, -80.4174133</t>
  </si>
  <si>
    <t>JV4607E</t>
  </si>
  <si>
    <t>6-50-1604</t>
  </si>
  <si>
    <t>Luis Carlos Monterrey Mela</t>
  </si>
  <si>
    <t>67961485</t>
  </si>
  <si>
    <t>giannamonterrey@gmail.com</t>
  </si>
  <si>
    <t xml:space="preserve">BDA villa de Rosario quinta casa vía el río </t>
  </si>
  <si>
    <t>7.9934883, -80.5196135</t>
  </si>
  <si>
    <t>JU4923E</t>
  </si>
  <si>
    <t>9-741-2329</t>
  </si>
  <si>
    <t>Lyanne Elieth Cheng</t>
  </si>
  <si>
    <t>6896-6328</t>
  </si>
  <si>
    <t>chenglyanne@gmail.com</t>
  </si>
  <si>
    <t>sona sigloxxi</t>
  </si>
  <si>
    <t>8.0056264,-81.3224876</t>
  </si>
  <si>
    <t>RAUL ANTONIO GUTIERRES REYES</t>
  </si>
  <si>
    <t>JN4849D</t>
  </si>
  <si>
    <t>9-767-13</t>
  </si>
  <si>
    <t>ROUSELINE NOHEMI QUINTERO DIAZ</t>
  </si>
  <si>
    <t>6392-8368</t>
  </si>
  <si>
    <t>rousenoheq3028@gmail.com</t>
  </si>
  <si>
    <t xml:space="preserve">villa nazareth </t>
  </si>
  <si>
    <t>8.0656969, -80.9291993</t>
  </si>
  <si>
    <t>JK5168D</t>
  </si>
  <si>
    <t>9-754-1453</t>
  </si>
  <si>
    <t>Yuliana Grissel Yañez</t>
  </si>
  <si>
    <t>6816-2993</t>
  </si>
  <si>
    <t>yulianayanez.3@gmail.com</t>
  </si>
  <si>
    <t>la arboleda vía la colorada</t>
  </si>
  <si>
    <t>8.0657172, -80.9785291</t>
  </si>
  <si>
    <t>JQ0164E</t>
  </si>
  <si>
    <t>E-8-72887</t>
  </si>
  <si>
    <t>ANGELICA HERRERA</t>
  </si>
  <si>
    <t>6252-0336</t>
  </si>
  <si>
    <t>angyladie@hotmail.com</t>
  </si>
  <si>
    <t>vi la colorada santa clara</t>
  </si>
  <si>
    <t>JS0347E</t>
  </si>
  <si>
    <t>9-175-110</t>
  </si>
  <si>
    <t>AUSBERTHA BONILLA MATA</t>
  </si>
  <si>
    <t>68698274</t>
  </si>
  <si>
    <t>ivoshippritt1903@gmail.comm</t>
  </si>
  <si>
    <t>canto del llano barriada Juan XXIII</t>
  </si>
  <si>
    <t>8.1200695, -80.9621958</t>
  </si>
  <si>
    <t>JM0940E</t>
  </si>
  <si>
    <t>9-738-2284</t>
  </si>
  <si>
    <t>NOREIDA PERALTA</t>
  </si>
  <si>
    <t>64111440</t>
  </si>
  <si>
    <t>noris26peralta@gmail.com</t>
  </si>
  <si>
    <t xml:space="preserve">El espino </t>
  </si>
  <si>
    <t>8.09876-80.08987</t>
  </si>
  <si>
    <t>JC1817E</t>
  </si>
  <si>
    <t>9-771-953</t>
  </si>
  <si>
    <t>KRISTEL ALEXAND DE LEON CASTRO</t>
  </si>
  <si>
    <t>643]-4928</t>
  </si>
  <si>
    <t>Kristen.alexandra10@gmail.com</t>
  </si>
  <si>
    <t>penonome</t>
  </si>
  <si>
    <t xml:space="preserve">8.00000000-0000 </t>
  </si>
  <si>
    <t>JU2113E</t>
  </si>
  <si>
    <t>9-745-347</t>
  </si>
  <si>
    <t>DEYANIRA YISEHT RODRIGUEZ CAMARGO</t>
  </si>
  <si>
    <t>6548-0808</t>
  </si>
  <si>
    <t>yiceth0609@gmail.com</t>
  </si>
  <si>
    <t xml:space="preserve">bda holanda brisas atalaya </t>
  </si>
  <si>
    <t>8.0348567, -80.9165902</t>
  </si>
  <si>
    <t>JW2695E</t>
  </si>
  <si>
    <t>9-726-2385</t>
  </si>
  <si>
    <t>CECILIA GONZALEZ CARRASCO</t>
  </si>
  <si>
    <t>6895-5091</t>
  </si>
  <si>
    <t>cecigonz08@gmail.com</t>
  </si>
  <si>
    <t>urb San antonio torre 2</t>
  </si>
  <si>
    <t xml:space="preserve">8.0990764 </t>
  </si>
  <si>
    <t>JI3027E</t>
  </si>
  <si>
    <t>9-750-1800</t>
  </si>
  <si>
    <t>SUSAN CRUZ</t>
  </si>
  <si>
    <t>68667988</t>
  </si>
  <si>
    <t>zusan.scm.27@gmail.com</t>
  </si>
  <si>
    <t>JG3179E</t>
  </si>
  <si>
    <t>9-723-1387</t>
  </si>
  <si>
    <t>JAVIER CORTES</t>
  </si>
  <si>
    <t>69845621</t>
  </si>
  <si>
    <t>Belkis1194@gmail.com</t>
  </si>
  <si>
    <t xml:space="preserve">los algarrobos </t>
  </si>
  <si>
    <t>8.1120912,-81.0144171</t>
  </si>
  <si>
    <t>JI3712E</t>
  </si>
  <si>
    <t>9-172-128</t>
  </si>
  <si>
    <t>ILKA JIMENEZ</t>
  </si>
  <si>
    <t>66190467</t>
  </si>
  <si>
    <t>ilkajimenez2570@gmail.com</t>
  </si>
  <si>
    <t xml:space="preserve">Urb San Antonio </t>
  </si>
  <si>
    <t>8.876543,-80</t>
  </si>
  <si>
    <t>JB3956E</t>
  </si>
  <si>
    <t>9-741-998</t>
  </si>
  <si>
    <t>Edwin Javier Alfonzo Garcia</t>
  </si>
  <si>
    <t>64824902</t>
  </si>
  <si>
    <t>soledagarcia856@gmail.com</t>
  </si>
  <si>
    <t>urb San Antonio torre 2</t>
  </si>
  <si>
    <t>8.086803,-80.9296029</t>
  </si>
  <si>
    <t>JO4166E</t>
  </si>
  <si>
    <t>5-706-1588</t>
  </si>
  <si>
    <t>MINERBA DEL CARMEN GOVEA GONZALEZ</t>
  </si>
  <si>
    <t>6817-6306</t>
  </si>
  <si>
    <t>goveaminerba@gmail.com</t>
  </si>
  <si>
    <t>las margaritas , Atalaya</t>
  </si>
  <si>
    <t>JV4472E</t>
  </si>
  <si>
    <t>9-106-1172</t>
  </si>
  <si>
    <t>Elida Catalina García Batista De Arcia</t>
  </si>
  <si>
    <t>6476-3089</t>
  </si>
  <si>
    <t>arciayanelys@gmail.com</t>
  </si>
  <si>
    <t xml:space="preserve">Santiago, EL HATILLO </t>
  </si>
  <si>
    <t>JF4472E</t>
  </si>
  <si>
    <t>9-766-1050</t>
  </si>
  <si>
    <t>PABLO ISAAC CASTILLO RODRIGUEZ</t>
  </si>
  <si>
    <t>65846096</t>
  </si>
  <si>
    <t>blopacastillo6@gmail.com</t>
  </si>
  <si>
    <t>atalaya ,punta mono</t>
  </si>
  <si>
    <t>80.00738474839</t>
  </si>
  <si>
    <t>JT4594E</t>
  </si>
  <si>
    <t>9-738-1251</t>
  </si>
  <si>
    <t>JORGE LUIS RODRIGUEZ GONZALEZ</t>
  </si>
  <si>
    <t>64660459</t>
  </si>
  <si>
    <t>jorgerodriguezg280892@gmail.com</t>
  </si>
  <si>
    <t xml:space="preserve">El Pedrito </t>
  </si>
  <si>
    <t>8.08755,-80.67533</t>
  </si>
  <si>
    <t>JK4964E</t>
  </si>
  <si>
    <t>9-734-1247</t>
  </si>
  <si>
    <t>DILSA YENIBETH AROSEMENA VASQUEZ</t>
  </si>
  <si>
    <t>68759669</t>
  </si>
  <si>
    <t>dilsaarosemena7@gmail.com</t>
  </si>
  <si>
    <t xml:space="preserve">los sueños de Soná </t>
  </si>
  <si>
    <t>8,0876262728-80,6765</t>
  </si>
  <si>
    <t>JY5031E</t>
  </si>
  <si>
    <t>8-88-841-638</t>
  </si>
  <si>
    <t xml:space="preserve">Erik Rodriguez Armuelles </t>
  </si>
  <si>
    <t>67896944</t>
  </si>
  <si>
    <t>elvitaa16armuelles@gmail.com</t>
  </si>
  <si>
    <t>8.97767998-80,69181</t>
  </si>
  <si>
    <t>JF5124E</t>
  </si>
  <si>
    <t>9-750-973</t>
  </si>
  <si>
    <t>LIZNETH IRICZEL VILLAR CONCEPCION</t>
  </si>
  <si>
    <t>66617994</t>
  </si>
  <si>
    <t>villarlizneth@gmail.com</t>
  </si>
  <si>
    <t>San Francisco Cabecera, Avenda Nacional</t>
  </si>
  <si>
    <t>PA-17PNK0283812151</t>
  </si>
  <si>
    <t>JS3444E</t>
  </si>
  <si>
    <t>9-115-2764</t>
  </si>
  <si>
    <t>Franklin Abdiel Guevara de gracia</t>
  </si>
  <si>
    <t>66746972</t>
  </si>
  <si>
    <t xml:space="preserve">Faguevaram14@gmail.com </t>
  </si>
  <si>
    <t xml:space="preserve">Segunda casa, después del mini super paso las tablas </t>
  </si>
  <si>
    <t>PA-17PNJ0229795959</t>
  </si>
  <si>
    <t>JY4167E</t>
  </si>
  <si>
    <t>9-707-1719</t>
  </si>
  <si>
    <t>JUPITER CAPITAN BARRIOS</t>
  </si>
  <si>
    <t>63868284</t>
  </si>
  <si>
    <t>Jcapitanb@gmail.com</t>
  </si>
  <si>
    <t xml:space="preserve">BaridaMiramarentrandopoelchinocscrema,, RESIDENCIAL MIRAMAR   SANTIAGO, SANTIAGO, Veraguas </t>
  </si>
  <si>
    <t>PA-17PNJ0403094765</t>
  </si>
  <si>
    <t>JZ5321D</t>
  </si>
  <si>
    <t>9-715-1766</t>
  </si>
  <si>
    <t>ADRIAN ALEXANDER RIVERA GONZALEZ</t>
  </si>
  <si>
    <t>66006531</t>
  </si>
  <si>
    <t>Thefuhrer82@gmail.com</t>
  </si>
  <si>
    <t>San Antonio Brrid santa teresa casa 168</t>
  </si>
  <si>
    <t xml:space="preserve"> PA-17PNJ0771391433</t>
  </si>
  <si>
    <t>JA0179E</t>
  </si>
  <si>
    <t>9-706-2127</t>
  </si>
  <si>
    <t>JUAN CARLOS CORTEZ SANCHEZ</t>
  </si>
  <si>
    <t>65455055</t>
  </si>
  <si>
    <t>Juanncarios185@gmail.com</t>
  </si>
  <si>
    <t>LA MATA SANTIAGO agua limpias, SAN ANTONIO (P) SANTIAGO, SANTIAGO, VERAGUAS</t>
  </si>
  <si>
    <t>PA-17PNJ1306594023</t>
  </si>
  <si>
    <t>JE0435E</t>
  </si>
  <si>
    <t>9-84-2084</t>
  </si>
  <si>
    <t>Emilia Franco Batista</t>
  </si>
  <si>
    <t>65779879</t>
  </si>
  <si>
    <t>melendezmichell847@gmail.com</t>
  </si>
  <si>
    <t>Barriada Santa Librada, CANTO DEL LLANO  CANTO DEL LLANO, SANTIAGO, VERAGUAS</t>
  </si>
  <si>
    <t>PA-17PNJ0363798224</t>
  </si>
  <si>
    <t>JM1275E</t>
  </si>
  <si>
    <t>9-747-1195</t>
  </si>
  <si>
    <t>ANGEL ANTONIO VASQUEZ MUÑOS</t>
  </si>
  <si>
    <t>63972555</t>
  </si>
  <si>
    <t>av8805582@gmail.com</t>
  </si>
  <si>
    <t>VERAGUAS, DIST. DE SANTIAGO, CORREG. DE CANTO DEL LLANO, BARRIADA SAN MARTIN, CA 19 D NORTE, CLL 1247-SIN VIA SANTA EDUB</t>
  </si>
  <si>
    <t>PA-17PNJ0385896206</t>
  </si>
  <si>
    <t>JR1450E</t>
  </si>
  <si>
    <t>8-477-265</t>
  </si>
  <si>
    <t>LUIS RODRIGUEZ MONTILLA</t>
  </si>
  <si>
    <t>68164700</t>
  </si>
  <si>
    <t>LuiscarlosOddd@gmail.com</t>
  </si>
  <si>
    <t>Pilon, PILON (CABECERA)  PILON, MONTIJO, VERAGUAS</t>
  </si>
  <si>
    <t>7.9589825, -81.0722576</t>
  </si>
  <si>
    <t>JY2037E</t>
  </si>
  <si>
    <t>8-1036-182</t>
  </si>
  <si>
    <t>Jonathan saúl Ulloa ortega</t>
  </si>
  <si>
    <t>66207945</t>
  </si>
  <si>
    <t>Carlasolia0@gmail.com</t>
  </si>
  <si>
    <t>ChorreraBLLESPRANZCLL2ACASA 2437, ARRAIJAN ARRAIJAN, ARRAIJAN, PANAMA</t>
  </si>
  <si>
    <t>PA-17PPK3188379442</t>
  </si>
  <si>
    <t>JO2560E</t>
  </si>
  <si>
    <t>8-793-551</t>
  </si>
  <si>
    <t>JOSE FRANCO</t>
  </si>
  <si>
    <t>61435539</t>
  </si>
  <si>
    <t>joserobertofranco465@gmail.com</t>
  </si>
  <si>
    <t>Urbanizacion San Antonio torre 24 apar0E, URBANIZACION SAN ANTONIO  SAN ANTONIO, ATALAYA, VERAGUAS</t>
  </si>
  <si>
    <t xml:space="preserve"> 8.0853464, -80.9291064</t>
  </si>
  <si>
    <t>JN4035E</t>
  </si>
  <si>
    <t>9-723-1105</t>
  </si>
  <si>
    <t>RICARDO HERNANDEZ GONZALEZ</t>
  </si>
  <si>
    <t>67422282</t>
  </si>
  <si>
    <t>ricardohernandez31885@gmail.com</t>
  </si>
  <si>
    <t>La Peña, entrandoporlainterprimerresalto, LA PENA LA PENA, SANTIAGO, VERAGUAS</t>
  </si>
  <si>
    <t>PA-17PM39664799810</t>
  </si>
  <si>
    <t>JN4764E</t>
  </si>
  <si>
    <t>9-176-961</t>
  </si>
  <si>
    <t>DIDIER ALFONSO RODRIGUEZ MUÑOZ</t>
  </si>
  <si>
    <t>64057755</t>
  </si>
  <si>
    <t>Rodriguezdidiel011@gmail.com</t>
  </si>
  <si>
    <t>LamatbdquintadelmaricallE, 3cs, LA MATA (P) SAN ANTONIO, ATALAYA, VERAGUAS</t>
  </si>
  <si>
    <t>PA-17PNJ1246692704</t>
  </si>
  <si>
    <t>JF5220E</t>
  </si>
  <si>
    <t>9-745-1076</t>
  </si>
  <si>
    <t>David Isidro Vega vazquez</t>
  </si>
  <si>
    <t>64174493</t>
  </si>
  <si>
    <t>dv3604@gmail.com</t>
  </si>
  <si>
    <t>67313746</t>
  </si>
  <si>
    <t>17PNJ0233187602</t>
  </si>
  <si>
    <t>MARYORI ROMERO</t>
  </si>
  <si>
    <t>JL3950E</t>
  </si>
  <si>
    <t>9-718-1843</t>
  </si>
  <si>
    <t xml:space="preserve">JHONY Alberto Quintero Martínez </t>
  </si>
  <si>
    <t>69062177</t>
  </si>
  <si>
    <t>dafpineda1322@gmail.com.com</t>
  </si>
  <si>
    <t xml:space="preserve">Soná, soná, Veraguas </t>
  </si>
  <si>
    <t>66660257</t>
  </si>
  <si>
    <t>PA-17PMJ6348984767</t>
  </si>
  <si>
    <t>JE4162E</t>
  </si>
  <si>
    <t>9-70-147</t>
  </si>
  <si>
    <t>Luis Toribio</t>
  </si>
  <si>
    <t>66674443</t>
  </si>
  <si>
    <t>toribiofernando770@gmail.com</t>
  </si>
  <si>
    <t>Cantodelllanosanmartin26aladodenocturna, CANTO DEL LL</t>
  </si>
  <si>
    <t>PA-17PNJ0373596801</t>
  </si>
  <si>
    <t>JH4826E</t>
  </si>
  <si>
    <t>9-754-1912</t>
  </si>
  <si>
    <t xml:space="preserve">Stephanie Guerra </t>
  </si>
  <si>
    <t>sthefanieyissell1313@gmail.com</t>
  </si>
  <si>
    <t>Los angeles</t>
  </si>
  <si>
    <t>65495630</t>
  </si>
  <si>
    <t>8.1239755, -80.9656914</t>
  </si>
  <si>
    <t>JL1107E</t>
  </si>
  <si>
    <t>9-99-2010</t>
  </si>
  <si>
    <t>MARGARITA CASTILLO DE CARRASCO</t>
  </si>
  <si>
    <t>mahidem19@hotmail.com</t>
  </si>
  <si>
    <t xml:space="preserve">Calle segunda después de la escuela a mano derecha </t>
  </si>
  <si>
    <t>69864658</t>
  </si>
  <si>
    <t>PA-17PNJ0188994139</t>
  </si>
  <si>
    <t>JT4577E</t>
  </si>
  <si>
    <t>9-721-2468</t>
  </si>
  <si>
    <t>LEIRA LISBETH CARRASCO CASTILLO</t>
  </si>
  <si>
    <t>leiraed@hotmail.com</t>
  </si>
  <si>
    <t>ResidAragonCalleDJA13993-D06DCasaDO6fna, Redidencial Aragón</t>
  </si>
  <si>
    <t>66845494</t>
  </si>
  <si>
    <t>8.946055,-79.737679</t>
  </si>
  <si>
    <t>JH5032E</t>
  </si>
  <si>
    <t>2-104-1139</t>
  </si>
  <si>
    <t>EDILBERTO LUIS GUTIERREZ SANTA MARI</t>
  </si>
  <si>
    <t>67253625</t>
  </si>
  <si>
    <t xml:space="preserve">Yor082gty@gmail.com </t>
  </si>
  <si>
    <t>Escuela San pedro del espino med25070097</t>
  </si>
  <si>
    <t>PA-17PMJ9096499378</t>
  </si>
  <si>
    <t>SADITH ADRIANA MEZA VILLAGRA</t>
  </si>
  <si>
    <t>JB4952E</t>
  </si>
  <si>
    <t>9-725-185</t>
  </si>
  <si>
    <t>Álvaro Guerra</t>
  </si>
  <si>
    <t>68768988</t>
  </si>
  <si>
    <t>Amg.26@gmail.com</t>
  </si>
  <si>
    <t>Calobre, Calobre, calle Principal</t>
  </si>
  <si>
    <t>BARNIZAL                                          </t>
  </si>
  <si>
    <t>8.318812,-80.840490</t>
  </si>
  <si>
    <t>JX0646E</t>
  </si>
  <si>
    <t>8-508-3</t>
  </si>
  <si>
    <t>ANGEL JARAMILLO</t>
  </si>
  <si>
    <t>JB0557E</t>
  </si>
  <si>
    <t>8-909-2141</t>
  </si>
  <si>
    <t>Melani anaya</t>
  </si>
  <si>
    <t>JN5311E</t>
  </si>
  <si>
    <t>8-178-574</t>
  </si>
  <si>
    <t xml:space="preserve">Rita Praxedes Betancourt Salinas </t>
  </si>
  <si>
    <t>6855-0814</t>
  </si>
  <si>
    <t>betancourtrita88@gmail.com</t>
  </si>
  <si>
    <t>Barrio vega calle primera este casa 2818</t>
  </si>
  <si>
    <t>8.884657-79,773116</t>
  </si>
  <si>
    <t>JG5083E</t>
  </si>
  <si>
    <t>8-446-977</t>
  </si>
  <si>
    <t>ELISA RENTERIA</t>
  </si>
  <si>
    <t>6600-5527</t>
  </si>
  <si>
    <t>elisarenteria082730@gmail.com</t>
  </si>
  <si>
    <t>Valle bonito calle el limón casa C-116</t>
  </si>
  <si>
    <t>8.839199-79.805289</t>
  </si>
  <si>
    <t>JQ5091E</t>
  </si>
  <si>
    <t>5-707-774</t>
  </si>
  <si>
    <t>ANGELY PAZ ROJAS</t>
  </si>
  <si>
    <t>angelypaz54@gmail.cim</t>
  </si>
  <si>
    <t>Chapala las torres de chapala</t>
  </si>
  <si>
    <t>67009195</t>
  </si>
  <si>
    <t>8.9786456,-79.7038385</t>
  </si>
  <si>
    <t>JY3164E</t>
  </si>
  <si>
    <t>Peñas blanca calle #1 casa 118 playa leona</t>
  </si>
  <si>
    <t>JI1979E</t>
  </si>
  <si>
    <t>8-971-1031</t>
  </si>
  <si>
    <t>SAYURYS SAHORYS ORTEGA SANTAMAR</t>
  </si>
  <si>
    <t>Sayurysortega@hotmail.com</t>
  </si>
  <si>
    <t>La chorrera altos de las praderas calle k-6 casa L122</t>
  </si>
  <si>
    <t>67144253</t>
  </si>
  <si>
    <t>8.8234508,-79.8016375</t>
  </si>
  <si>
    <t>JI5139E</t>
  </si>
  <si>
    <t>8-758-1481</t>
  </si>
  <si>
    <t>YAIRA CAMARENA</t>
  </si>
  <si>
    <t>2657654</t>
  </si>
  <si>
    <t>Luisalexisa24@gmail.com</t>
  </si>
  <si>
    <t>Calle la u ion casa 9 las paredes</t>
  </si>
  <si>
    <t>66334673</t>
  </si>
  <si>
    <t>9.100297, -79.357625</t>
  </si>
  <si>
    <t>JY5177E</t>
  </si>
  <si>
    <t>8-714-1689</t>
  </si>
  <si>
    <t>WILFREDO RUIZ PATIÑO</t>
  </si>
  <si>
    <t>68108318</t>
  </si>
  <si>
    <t>wilfredoruis80@gmail.com</t>
  </si>
  <si>
    <t>PA-17PPL8301207665</t>
  </si>
  <si>
    <t>JH4674E</t>
  </si>
  <si>
    <t>4-744-951</t>
  </si>
  <si>
    <t>Sara Pardo Chavarria</t>
  </si>
  <si>
    <t>63831019</t>
  </si>
  <si>
    <t>Sweetsa2508@gmail.com</t>
  </si>
  <si>
    <t>Limon</t>
  </si>
  <si>
    <t>PA-17PPL3059623780</t>
  </si>
  <si>
    <t>MELANEE MICHEL GARCES TRUCCO</t>
  </si>
  <si>
    <t>JM1199E</t>
  </si>
  <si>
    <t>3-104-574</t>
  </si>
  <si>
    <t>INDIRA YITZEL LINDO CUADRA</t>
  </si>
  <si>
    <t>69843872</t>
  </si>
  <si>
    <t>Indiralindoc@hotmail.com</t>
  </si>
  <si>
    <t xml:space="preserve">Alto de los Lagos </t>
  </si>
  <si>
    <t>PA-17PPL2606435952</t>
  </si>
  <si>
    <t>JF4651E</t>
  </si>
  <si>
    <t>3-95-774</t>
  </si>
  <si>
    <t>DONNA DANARIA DONALDSON DUNCAN</t>
  </si>
  <si>
    <t>64905175</t>
  </si>
  <si>
    <t>Dajairya@gmail.com</t>
  </si>
  <si>
    <t>Altos de los lagos, Torre H133, apartamento 4F medidor 14339844129</t>
  </si>
  <si>
    <t>PA-17PPL2597436315</t>
  </si>
  <si>
    <t>RUTH NOEMI BARKER ROBERTS</t>
  </si>
  <si>
    <t>JL3704E</t>
  </si>
  <si>
    <t>3-113-300</t>
  </si>
  <si>
    <t xml:space="preserve">Tonie Ford Salazar </t>
  </si>
  <si>
    <t>64868378</t>
  </si>
  <si>
    <t xml:space="preserve">delanyford6@gmail.com </t>
  </si>
  <si>
    <t>Villa del Carmen Mango Three  casa#93 medidor 14250588382-HEXING</t>
  </si>
  <si>
    <t>PA-17PPL2674334621</t>
  </si>
  <si>
    <t>JZ3724E</t>
  </si>
  <si>
    <t>3-738-137</t>
  </si>
  <si>
    <t>YARITZEL SUAREZ ORNANO</t>
  </si>
  <si>
    <t>68427883</t>
  </si>
  <si>
    <t>Xiomaraesquivia16@gmail.com</t>
  </si>
  <si>
    <t>Altos de los lagos, Torre H-159</t>
  </si>
  <si>
    <t>9.371510, -79.851463</t>
  </si>
  <si>
    <t>JR4204E</t>
  </si>
  <si>
    <t>3-90-405</t>
  </si>
  <si>
    <t>Cecilio Fearon Thompsom</t>
  </si>
  <si>
    <t>63327843</t>
  </si>
  <si>
    <t>fearonmicole679@gmail.com</t>
  </si>
  <si>
    <t>Villa Caribe, EBENEZER, CRISTOBAL, COLON, COLÓN</t>
  </si>
  <si>
    <t>PA-17PPL2493933393</t>
  </si>
  <si>
    <t>JH4660E</t>
  </si>
  <si>
    <t>3-86-1995</t>
  </si>
  <si>
    <t xml:space="preserve">Olivia Skeeret </t>
  </si>
  <si>
    <t>67863105</t>
  </si>
  <si>
    <t xml:space="preserve">Oliviaskeeret180@gmail.com </t>
  </si>
  <si>
    <t xml:space="preserve">San judas los portales 6ta etapa casa 1-3 </t>
  </si>
  <si>
    <t>PA-17PPL2689534221</t>
  </si>
  <si>
    <t>JZ4939E</t>
  </si>
  <si>
    <t>3-761-1405</t>
  </si>
  <si>
    <t>ISMAEL GONZALEZ</t>
  </si>
  <si>
    <t>61647601</t>
  </si>
  <si>
    <t xml:space="preserve">Ismaelbusta25@gmail.com </t>
  </si>
  <si>
    <t xml:space="preserve">Barriada Matir Luther King </t>
  </si>
  <si>
    <t>PA- 17PPL2996734630</t>
  </si>
  <si>
    <t>SHARINA KARIEL LOPEZ MARMOLEJO</t>
  </si>
  <si>
    <t>JZ0923E</t>
  </si>
  <si>
    <t>8-418-932</t>
  </si>
  <si>
    <t>EDILMA ISABEL  BETHANCOURT  SOLIS MA</t>
  </si>
  <si>
    <t>61525521</t>
  </si>
  <si>
    <t xml:space="preserve">Bethancourtedilma2100@gmail.com </t>
  </si>
  <si>
    <t xml:space="preserve">Villa Guadalupe </t>
  </si>
  <si>
    <t>PA- 17PPL2884234544</t>
  </si>
  <si>
    <t>JY1886E</t>
  </si>
  <si>
    <t>3-729-957</t>
  </si>
  <si>
    <t>DANISKA JUDITH COULTAS HURTADO</t>
  </si>
  <si>
    <t>69244041</t>
  </si>
  <si>
    <t xml:space="preserve">Hurtadodaniska@gmail.com </t>
  </si>
  <si>
    <t xml:space="preserve">Feria, Playita </t>
  </si>
  <si>
    <t>PA-17PPL2583934618</t>
  </si>
  <si>
    <t>YERTTY SUSAN PEREZ VILLA</t>
  </si>
  <si>
    <t>JM5175E</t>
  </si>
  <si>
    <t>8-902-1085</t>
  </si>
  <si>
    <t>EVELIN GONZALEZ</t>
  </si>
  <si>
    <t>63108514</t>
  </si>
  <si>
    <t>Evelyngonzales8770@gmail.com</t>
  </si>
  <si>
    <t>Residencial valle verde calle 9 casa 219</t>
  </si>
  <si>
    <t>8.945038,-79.694506</t>
  </si>
  <si>
    <t>JD5242D</t>
  </si>
  <si>
    <t>9-721-2402</t>
  </si>
  <si>
    <t>MAGNA AGUILAR</t>
  </si>
  <si>
    <t>62381360</t>
  </si>
  <si>
    <t>magnaaguilar31@hotmail.com</t>
  </si>
  <si>
    <t>Vacamonte altos del tecal calle 2G casa 58G</t>
  </si>
  <si>
    <t>8.899623,-79700406</t>
  </si>
  <si>
    <t>JT5300D</t>
  </si>
  <si>
    <t>8-431-58</t>
  </si>
  <si>
    <t xml:space="preserve">Cinthya Alvarez </t>
  </si>
  <si>
    <t>6913-2814</t>
  </si>
  <si>
    <t>Alvarezcinthya06@gmail.com</t>
  </si>
  <si>
    <t>Las villas las praderas calle 3 casa 455</t>
  </si>
  <si>
    <t>8.940016,-79.737703</t>
  </si>
  <si>
    <t>JS0879E</t>
  </si>
  <si>
    <t>2-106-558</t>
  </si>
  <si>
    <t>MARIA DE LOS ANGELES DOMINGUEZ</t>
  </si>
  <si>
    <t>6638-3151</t>
  </si>
  <si>
    <t>Mdmartinez0103@gmail.com</t>
  </si>
  <si>
    <t>Vacamonte paseo del tecal calle 6 casa 518</t>
  </si>
  <si>
    <t>8.913454,-79.708185</t>
  </si>
  <si>
    <t>JA1343E</t>
  </si>
  <si>
    <t xml:space="preserve">111880224794003 </t>
  </si>
  <si>
    <t>JUAN CARLOS MIGUEL ROSA</t>
  </si>
  <si>
    <t>6580-4990</t>
  </si>
  <si>
    <t>Juancarlosrosa679@gmail.com</t>
  </si>
  <si>
    <t>Cerro tigre la roca es Jesús calle B casa 20</t>
  </si>
  <si>
    <t>8.940431,-79.709437</t>
  </si>
  <si>
    <t>JA1826E</t>
  </si>
  <si>
    <t>8-425-31</t>
  </si>
  <si>
    <t>CARMELIA NUÑEZ</t>
  </si>
  <si>
    <t>6288-0728</t>
  </si>
  <si>
    <t>Carmelamaga20@hotmail.com</t>
  </si>
  <si>
    <t>Vacamonte la hacienda ph nogales calle 10 casa B52</t>
  </si>
  <si>
    <t>8.900894,-79.688549</t>
  </si>
  <si>
    <t>JU3570E</t>
  </si>
  <si>
    <t>8-238-612</t>
  </si>
  <si>
    <t>RENATO FORDE</t>
  </si>
  <si>
    <t>66515300</t>
  </si>
  <si>
    <t>rforde29@gmail.com</t>
  </si>
  <si>
    <t xml:space="preserve">Panama oeste chorrera  vacanonte </t>
  </si>
  <si>
    <t>8.918233,-79.696006</t>
  </si>
  <si>
    <t>JX0301E</t>
  </si>
  <si>
    <t>8-925-1717</t>
  </si>
  <si>
    <t>JOHARIS PEÑA</t>
  </si>
  <si>
    <t>60461480</t>
  </si>
  <si>
    <t>joharis40@gmail.com</t>
  </si>
  <si>
    <t>Panama oeste arraijan juan demostenes arrocemena</t>
  </si>
  <si>
    <t>8.933296,-79.720031</t>
  </si>
  <si>
    <t>JS0460E</t>
  </si>
  <si>
    <t>A4401760</t>
  </si>
  <si>
    <t>Tania Maribel Menoscal Noriega</t>
  </si>
  <si>
    <t>67569549</t>
  </si>
  <si>
    <t>mary-nort@outlook.com</t>
  </si>
  <si>
    <t xml:space="preserve">La Hacienda vacamonte </t>
  </si>
  <si>
    <t>8.893485,-79.696144</t>
  </si>
  <si>
    <t>JY2040E</t>
  </si>
  <si>
    <t>9-707-1240</t>
  </si>
  <si>
    <t>DIDIMO CAMARENA</t>
  </si>
  <si>
    <t>60859727</t>
  </si>
  <si>
    <t>didimocamarena312@gmail.com</t>
  </si>
  <si>
    <t xml:space="preserve">Panama oeste juan demostenes </t>
  </si>
  <si>
    <t>8.941740,-79.731216</t>
  </si>
  <si>
    <t>JG2385E</t>
  </si>
  <si>
    <t>8-877-1085</t>
  </si>
  <si>
    <t>Ariadna katherine Lopez Herrera</t>
  </si>
  <si>
    <t>68307675</t>
  </si>
  <si>
    <t>aridnalopez0593@gmail.com</t>
  </si>
  <si>
    <t xml:space="preserve">Panama oeste chirrera </t>
  </si>
  <si>
    <t>8.827625,-79.804573</t>
  </si>
  <si>
    <t>JH5278E</t>
  </si>
  <si>
    <t>4-137-386</t>
  </si>
  <si>
    <t>WILBERTO PINTO ATENCIO</t>
  </si>
  <si>
    <t>68274833</t>
  </si>
  <si>
    <t>pintoatenciowilberto8@gmail.com</t>
  </si>
  <si>
    <t>San panchoLaChottetaBarrioBalboacalledelMIVICASA184</t>
  </si>
  <si>
    <t>8.867408,-79.788176</t>
  </si>
  <si>
    <t>JK3684E</t>
  </si>
  <si>
    <t>BH967658</t>
  </si>
  <si>
    <t>OSMAN JARAMILLO</t>
  </si>
  <si>
    <t>69754101</t>
  </si>
  <si>
    <t>jaramilloosman@hotmail.com</t>
  </si>
  <si>
    <t>ArraijanVillasdeArsgoncalleBcasaB40</t>
  </si>
  <si>
    <t>8.947233,-79.739473</t>
  </si>
  <si>
    <t>JM0310E</t>
  </si>
  <si>
    <t>8-995-1857</t>
  </si>
  <si>
    <t xml:space="preserve">Yanelis Milagros Monrroy Gamboa </t>
  </si>
  <si>
    <t>63694403</t>
  </si>
  <si>
    <t>yarelismonrroy3@gmail.com</t>
  </si>
  <si>
    <t>P.Oeste Chorrera calleLeopoldocastilloBuenavistacada3681</t>
  </si>
  <si>
    <t>8.877049,-79.776868</t>
  </si>
  <si>
    <t>JA0901E</t>
  </si>
  <si>
    <t>BF663056</t>
  </si>
  <si>
    <t xml:space="preserve">Enit Shirley Cuero Garces </t>
  </si>
  <si>
    <t>64901582</t>
  </si>
  <si>
    <t>lucecitacuerogarces@gmail.com</t>
  </si>
  <si>
    <t>Panamacaludinuacercadel almacén CÓRNER apr.43</t>
  </si>
  <si>
    <t>8.968924,-79.538792</t>
  </si>
  <si>
    <t>JW0979E</t>
  </si>
  <si>
    <t>2-727-864</t>
  </si>
  <si>
    <t>ADAIR EDUARDO RODRIGUEZ VALDES</t>
  </si>
  <si>
    <t>68576749</t>
  </si>
  <si>
    <t>adairedwar07@gmail.com</t>
  </si>
  <si>
    <t>La Chorrera Resd.ElmiradordelcococallenigalcasaB35</t>
  </si>
  <si>
    <t>8.885973,-79.832176</t>
  </si>
  <si>
    <t>JF3788E</t>
  </si>
  <si>
    <t>2-163-803</t>
  </si>
  <si>
    <t>Sonia Vargas Castillo</t>
  </si>
  <si>
    <t>65325118</t>
  </si>
  <si>
    <t>soniav2975@gmail.com</t>
  </si>
  <si>
    <t>ColonsabanitasantaRitaArribacallecristoReycasa401</t>
  </si>
  <si>
    <t>9.335823,-79.799843</t>
  </si>
  <si>
    <t>JF2734E</t>
  </si>
  <si>
    <t>8-926-1065</t>
  </si>
  <si>
    <t>LEONEL HERNANDEZ</t>
  </si>
  <si>
    <t>yunitosuarez24@gmail.com</t>
  </si>
  <si>
    <t>P.oesteChorreraAtos dela PraderacalleL3racasa K294</t>
  </si>
  <si>
    <t>8.821759,-79.803340</t>
  </si>
  <si>
    <t>JD3583E</t>
  </si>
  <si>
    <t>8-962-1832</t>
  </si>
  <si>
    <t>JENNIFER DE LOS LOPEZ GONZALEZ</t>
  </si>
  <si>
    <t>63304027</t>
  </si>
  <si>
    <t>itssjlo455@gmail.com</t>
  </si>
  <si>
    <t>LaChorreraAltosdelaOraderaCalleL4casaJ230PlayaLeona</t>
  </si>
  <si>
    <t>8.824562,-79.804890</t>
  </si>
  <si>
    <t>JZ4235E</t>
  </si>
  <si>
    <t>2-702-2419</t>
  </si>
  <si>
    <t>DORIS CASTILLO CASTILLO</t>
  </si>
  <si>
    <t>67275920</t>
  </si>
  <si>
    <t>darysnel04@gamail.com</t>
  </si>
  <si>
    <t xml:space="preserve">P.OesteArraijanEl Tecal calle17 casa M404 </t>
  </si>
  <si>
    <t>8.905994,-79.709692</t>
  </si>
  <si>
    <t>JK4512E</t>
  </si>
  <si>
    <t>8-744-960</t>
  </si>
  <si>
    <t>Esthela Marina Dela Cruz Guevara</t>
  </si>
  <si>
    <t>69181568</t>
  </si>
  <si>
    <t>esteladlc2018@gmail.com</t>
  </si>
  <si>
    <t>La Tulihueca Chorrera calle Roble casa 2587 B.Balboa</t>
  </si>
  <si>
    <t>8.877043,-79.794482</t>
  </si>
  <si>
    <t>JU4688E</t>
  </si>
  <si>
    <t>4-216-112</t>
  </si>
  <si>
    <t>PEDRO DEL CARMEN VEGA JUSTAVINO</t>
  </si>
  <si>
    <t>60891289</t>
  </si>
  <si>
    <t>pvega.tri@gmail.com</t>
  </si>
  <si>
    <t>ArraijanciudadfuturocallecircunvalacioncasaA303</t>
  </si>
  <si>
    <t>8.934971,-79.735794</t>
  </si>
  <si>
    <t>JK4852E</t>
  </si>
  <si>
    <t>8-752-2074</t>
  </si>
  <si>
    <t>Marvin Adalberto Perez</t>
  </si>
  <si>
    <t>68818737</t>
  </si>
  <si>
    <t>marvin01.03.82@gmail.com</t>
  </si>
  <si>
    <t>ChorreraAltosdelaPraderacalleprincipalcasa444</t>
  </si>
  <si>
    <t>8.829096,-79.805163</t>
  </si>
  <si>
    <t>JH5193E</t>
  </si>
  <si>
    <t>8-854-2456</t>
  </si>
  <si>
    <t xml:space="preserve">Annais López De Moreno </t>
  </si>
  <si>
    <t>65919117</t>
  </si>
  <si>
    <t>lopezannais04@gmail.com</t>
  </si>
  <si>
    <t>ChorreraAltosDeLaPraderacalleL3casa253PlayaLeona</t>
  </si>
  <si>
    <t>8.821388,-79.801881</t>
  </si>
  <si>
    <t>JH4682E</t>
  </si>
  <si>
    <t>8-1041-241</t>
  </si>
  <si>
    <t xml:space="preserve">Gibsimani Gomez </t>
  </si>
  <si>
    <t>63326858</t>
  </si>
  <si>
    <t>Gibsyg20@gmail.com</t>
  </si>
  <si>
    <t>La chorrera bosque dorado calle las campanas 1 casa j36</t>
  </si>
  <si>
    <t>63326857</t>
  </si>
  <si>
    <t>JE0400E</t>
  </si>
  <si>
    <t>8-933-401</t>
  </si>
  <si>
    <t xml:space="preserve">Manuel Quintero </t>
  </si>
  <si>
    <t xml:space="preserve">66979803 </t>
  </si>
  <si>
    <t xml:space="preserve">Irmainocencia567@gmail.com </t>
  </si>
  <si>
    <t>El coco calle gavisol casa 1258</t>
  </si>
  <si>
    <t>8.871803,-79814689</t>
  </si>
  <si>
    <t>JC0929E</t>
  </si>
  <si>
    <t>8-311-967</t>
  </si>
  <si>
    <t xml:space="preserve">Jorge Luis Gutierrez Gonzales </t>
  </si>
  <si>
    <t>65549998</t>
  </si>
  <si>
    <t xml:space="preserve">Rosalindaderuiz29@gmail.com </t>
  </si>
  <si>
    <t>La chorrera barrio balboa calle este T casa 4167</t>
  </si>
  <si>
    <t>8.874461,-79.778436</t>
  </si>
  <si>
    <t>JB1851E</t>
  </si>
  <si>
    <t>8-774-226</t>
  </si>
  <si>
    <t xml:space="preserve">Lízeth Betzabel Alba </t>
  </si>
  <si>
    <t>65297564</t>
  </si>
  <si>
    <t xml:space="preserve">Alejandroancheve90@gmail.com </t>
  </si>
  <si>
    <t>La chorrera los guayabitos calle este casa 4167</t>
  </si>
  <si>
    <t>8.877042,-79.781802</t>
  </si>
  <si>
    <t>JZ2126E</t>
  </si>
  <si>
    <t>8-794-1757</t>
  </si>
  <si>
    <t>EDGAR PIMENTEL</t>
  </si>
  <si>
    <t>2546799</t>
  </si>
  <si>
    <t>kailyv077@gmail.com</t>
  </si>
  <si>
    <t>La chorrera peña blanca calle 8 casa 427c</t>
  </si>
  <si>
    <t>69168599</t>
  </si>
  <si>
    <t>8.833642,-79.792815</t>
  </si>
  <si>
    <t>JA2985E</t>
  </si>
  <si>
    <t>8-782-1933</t>
  </si>
  <si>
    <t>OTONYEL NAVARRETE MORENO</t>
  </si>
  <si>
    <t>2568906</t>
  </si>
  <si>
    <t>otonyelnavarrete@gmail.com</t>
  </si>
  <si>
    <t>La chorrera los guayabitos calle la cultura casa 427 c</t>
  </si>
  <si>
    <t>66841301</t>
  </si>
  <si>
    <t>JG3418E</t>
  </si>
  <si>
    <t>8-755-1552</t>
  </si>
  <si>
    <t>LUIS A NAVARRETE BLANCO</t>
  </si>
  <si>
    <t>3456756</t>
  </si>
  <si>
    <t xml:space="preserve">Navarreteblanco1422@gmail.com </t>
  </si>
  <si>
    <t xml:space="preserve">La chorrera el arado residencial el cielo </t>
  </si>
  <si>
    <t>64925849</t>
  </si>
  <si>
    <t>8.924491,-79.777833</t>
  </si>
  <si>
    <t>JS4533E</t>
  </si>
  <si>
    <t>6-704-2066</t>
  </si>
  <si>
    <t xml:space="preserve">Lorena González </t>
  </si>
  <si>
    <t xml:space="preserve">Morenooabdiel27@gmail.com </t>
  </si>
  <si>
    <t>La chorrera altos de las praderas calle 20L casa N-113</t>
  </si>
  <si>
    <t>8.818654,-79.802147</t>
  </si>
  <si>
    <t>JB4825E</t>
  </si>
  <si>
    <t>2-47-620</t>
  </si>
  <si>
    <t>CORINA AGUILAR CHERIGO DE M</t>
  </si>
  <si>
    <t xml:space="preserve">sidiadecedas@gmail.com </t>
  </si>
  <si>
    <t>La chorrera altos de san francisco calle la polvareda casa 3349</t>
  </si>
  <si>
    <t>67514954</t>
  </si>
  <si>
    <t>JB4820E</t>
  </si>
  <si>
    <t>8-991-1370</t>
  </si>
  <si>
    <t>Jose Bernardo Abrego Aguilar</t>
  </si>
  <si>
    <t>Jose1410@gmail.com</t>
  </si>
  <si>
    <t>La chorrera Blue Garden calle principal casa 1325</t>
  </si>
  <si>
    <t>69717190</t>
  </si>
  <si>
    <t>JN5210E</t>
  </si>
  <si>
    <t>8-849-301</t>
  </si>
  <si>
    <t>LAURA RAQUEL ORTIZ DIAZ</t>
  </si>
  <si>
    <t>La chorrera el coco calle viodelda</t>
  </si>
  <si>
    <t>68241056</t>
  </si>
  <si>
    <t>JO4971E</t>
  </si>
  <si>
    <t>4-824-66</t>
  </si>
  <si>
    <t>Merilyn Zapata</t>
  </si>
  <si>
    <t>3457689</t>
  </si>
  <si>
    <t>marilynzapata67@gmail.com</t>
  </si>
  <si>
    <t>La chorrera los guayabitos calle principal casa 3399</t>
  </si>
  <si>
    <t>66146150</t>
  </si>
  <si>
    <t>JO4093E</t>
  </si>
  <si>
    <t>8-509-336</t>
  </si>
  <si>
    <t>Ruth Rojas</t>
  </si>
  <si>
    <t>betsaida_0824@gmail.com</t>
  </si>
  <si>
    <t xml:space="preserve">La chorrera barriada san Antonio </t>
  </si>
  <si>
    <t>65840140</t>
  </si>
  <si>
    <t>JX4957E</t>
  </si>
  <si>
    <t xml:space="preserve">Lizeth alba </t>
  </si>
  <si>
    <t xml:space="preserve">62742160 </t>
  </si>
  <si>
    <t xml:space="preserve">La chorrera barriada martin sanchez calle principal </t>
  </si>
  <si>
    <t>65297510</t>
  </si>
  <si>
    <t>8.865265,-79.799555</t>
  </si>
  <si>
    <t>JN5043E</t>
  </si>
  <si>
    <t>8-784-720</t>
  </si>
  <si>
    <t>EYRA FERNANDEZ</t>
  </si>
  <si>
    <t>6699-9468</t>
  </si>
  <si>
    <t>ysissis003@gmail.com</t>
  </si>
  <si>
    <t>Puerto camito</t>
  </si>
  <si>
    <t xml:space="preserve">8.929956 </t>
  </si>
  <si>
    <t>JV0325E</t>
  </si>
  <si>
    <t>8-260-423</t>
  </si>
  <si>
    <t>ROSA MATOS</t>
  </si>
  <si>
    <t>68372481</t>
  </si>
  <si>
    <t>ysrelis003@gmail.com</t>
  </si>
  <si>
    <t>8.929956</t>
  </si>
  <si>
    <t>JY0415E</t>
  </si>
  <si>
    <t>8-961-1825</t>
  </si>
  <si>
    <t>YUSEYDIS IRENA MONTALVO DOMINGUEZ</t>
  </si>
  <si>
    <t>61341225</t>
  </si>
  <si>
    <t>yusr003@gmail.com</t>
  </si>
  <si>
    <t>67746348</t>
  </si>
  <si>
    <t>JZ2296E</t>
  </si>
  <si>
    <t>8-738-1401</t>
  </si>
  <si>
    <t xml:space="preserve">Devadip  villalaz </t>
  </si>
  <si>
    <t>6019-0572</t>
  </si>
  <si>
    <t>Villalaz@gmail.com</t>
  </si>
  <si>
    <t>65748807</t>
  </si>
  <si>
    <t>JA2804E</t>
  </si>
  <si>
    <t>8-833-607</t>
  </si>
  <si>
    <t>SUGEILYS DEL CARMEN GUEVARA MEDINA</t>
  </si>
  <si>
    <t>65378632</t>
  </si>
  <si>
    <t>Sujeis003@gmail.com</t>
  </si>
  <si>
    <t>63672272</t>
  </si>
  <si>
    <t>JM3695E</t>
  </si>
  <si>
    <t>8-817-1901</t>
  </si>
  <si>
    <t>Baldomero Diomedez Ramos</t>
  </si>
  <si>
    <t>60229000</t>
  </si>
  <si>
    <t xml:space="preserve">er665877@gmail.com </t>
  </si>
  <si>
    <t>RUBEN DARIO, SE 3 C 4A n: CT 3 SECTOR 3 CA 4A</t>
  </si>
  <si>
    <t>SAN CRISTOBAL                                     </t>
  </si>
  <si>
    <t>01827382</t>
  </si>
  <si>
    <t xml:space="preserve">ANNEL JATFET MORENO </t>
  </si>
  <si>
    <t>JH2530E</t>
  </si>
  <si>
    <t>8-775-2476</t>
  </si>
  <si>
    <t>LILIA JUDITH GARCIA VALDES</t>
  </si>
  <si>
    <t>66383337</t>
  </si>
  <si>
    <t>kj565528@gmail.com</t>
  </si>
  <si>
    <t>Villa de la Siesta, Cl Palmas Bella,139</t>
  </si>
  <si>
    <t>https://maps.google.com/?q=9.076947,-79.366119</t>
  </si>
  <si>
    <t>EREDIA ESTHER VALDESPINO VERRUGATE</t>
  </si>
  <si>
    <t>JQ1201E</t>
  </si>
  <si>
    <t>4-814-380</t>
  </si>
  <si>
    <t>Esmeralda Santo Clara</t>
  </si>
  <si>
    <t>66053274</t>
  </si>
  <si>
    <t>esmeraldasanto44@gmail.com</t>
  </si>
  <si>
    <t>Viñedo, Calle 11A, Casa A-649</t>
  </si>
  <si>
    <t>https://maps.google.com/?q=9.090602,-79.258148</t>
  </si>
  <si>
    <t>JC2021E</t>
  </si>
  <si>
    <t>8-469-135</t>
  </si>
  <si>
    <t>GEOVANA CARPINTERO MORAN</t>
  </si>
  <si>
    <t>69362538</t>
  </si>
  <si>
    <t xml:space="preserve"> yolmarie25@gmail.com</t>
  </si>
  <si>
    <t>NVO TOCUMEN CASA G44 CALL 39</t>
  </si>
  <si>
    <t>010202333</t>
  </si>
  <si>
    <t>JA2275E</t>
  </si>
  <si>
    <t>185461139</t>
  </si>
  <si>
    <t>Geovany Antonio Campos Villalobos</t>
  </si>
  <si>
    <t xml:space="preserve">  64975105</t>
  </si>
  <si>
    <t>camposgerardo1991@gmail.com</t>
  </si>
  <si>
    <t xml:space="preserve"> Viñedo, Calle 8E, Casa 8-E, PACORA   PACORA, PANAMA, PANAMÁ  </t>
  </si>
  <si>
    <t>64975105</t>
  </si>
  <si>
    <t>JF2415E</t>
  </si>
  <si>
    <t>5-701-73</t>
  </si>
  <si>
    <t>REINALDO VALDESPINO</t>
  </si>
  <si>
    <t>64082899</t>
  </si>
  <si>
    <t>Reinaldovaldespino7@gmail.com</t>
  </si>
  <si>
    <t>Belisario fría Torrijos carter calle principal sector 26 local 43</t>
  </si>
  <si>
    <t>JS2529E</t>
  </si>
  <si>
    <t xml:space="preserve">8-762-2420  </t>
  </si>
  <si>
    <t>YAJAIRA YASBEL REYES RIVAS</t>
  </si>
  <si>
    <t>60360568</t>
  </si>
  <si>
    <t>Yajart30@gmail.com</t>
  </si>
  <si>
    <t>Nuevo Tocumen,Cl A-3, Casa 93, TOCUMEN   TOCUMEN, PANAMA, PANAMÁ</t>
  </si>
  <si>
    <t>12345678</t>
  </si>
  <si>
    <t>JX3854E</t>
  </si>
  <si>
    <t>8-1065-1399</t>
  </si>
  <si>
    <t>Sidelys Nohemí Atencio Espinosa</t>
  </si>
  <si>
    <t>63663507</t>
  </si>
  <si>
    <t>sidelysatencio3@gmail.com</t>
  </si>
  <si>
    <t>Los Cantaros #1,Calle 60, Ca K-527, LOS CANTAROS   24  DE DICIEMBRE, PANAMA, PANAMÁ</t>
  </si>
  <si>
    <t>123456789</t>
  </si>
  <si>
    <t>JN4280E</t>
  </si>
  <si>
    <t xml:space="preserve">121280028 </t>
  </si>
  <si>
    <t>MARLON ALEJANDRO PINO RIVERA</t>
  </si>
  <si>
    <t xml:space="preserve"> 69766668</t>
  </si>
  <si>
    <t>pinomarlon82@gmail.com</t>
  </si>
  <si>
    <t>Colinas del Este, Calle 14, Casa 594, PACORA   PACORA, PANAMA, PANAMÁ</t>
  </si>
  <si>
    <t>69766668</t>
  </si>
  <si>
    <t>JN4803E</t>
  </si>
  <si>
    <t xml:space="preserve">8-1010-1893 </t>
  </si>
  <si>
    <t xml:space="preserve">Joel Castro Rios </t>
  </si>
  <si>
    <t>64454181</t>
  </si>
  <si>
    <t xml:space="preserve">antoniocastrorios20@gmail.com  </t>
  </si>
  <si>
    <t>Colinas del Este, Calle 14, Casa 644, PACORA   PACORA, PANAMA, PANAMÁ</t>
  </si>
  <si>
    <t>JN4778E</t>
  </si>
  <si>
    <t xml:space="preserve">7-703-660 </t>
  </si>
  <si>
    <t>Jorge Rodríguez Vázquez</t>
  </si>
  <si>
    <t>63078809</t>
  </si>
  <si>
    <t>Jorgecalilla44@gmail.com</t>
  </si>
  <si>
    <t>Nuevo Tocumen,Cl 50A, Casa K-144, URBANIZACION NUEVO TOCUNEN</t>
  </si>
  <si>
    <t>JY4642E</t>
  </si>
  <si>
    <t>8-768-2099</t>
  </si>
  <si>
    <t>KEILYN ITZEL QUIROZ ALMANZA</t>
  </si>
  <si>
    <t>66817278</t>
  </si>
  <si>
    <t>Keilynquiroz92@gmail.com</t>
  </si>
  <si>
    <t>Viñedo, calle 21A, Casa B-239</t>
  </si>
  <si>
    <t>https://maps.google.com/?q=9.090814,-79.254349</t>
  </si>
  <si>
    <t>JAZMARYT MICHELL GONZALEZ QUINTERO</t>
  </si>
  <si>
    <t>JL2143E</t>
  </si>
  <si>
    <t>8-820-1956</t>
  </si>
  <si>
    <t>ANDREA GERALDINE CHIMILIO CASTRO</t>
  </si>
  <si>
    <t>68802570</t>
  </si>
  <si>
    <t>geraldineschimi.03@gmail.com</t>
  </si>
  <si>
    <t>Villas Alpinas, Calle 6ta Sur, Casa D46</t>
  </si>
  <si>
    <t>1234566</t>
  </si>
  <si>
    <t>JM3055E</t>
  </si>
  <si>
    <t>8-731-2003</t>
  </si>
  <si>
    <t>MAYLIN LASSO</t>
  </si>
  <si>
    <t>64895474</t>
  </si>
  <si>
    <t>Maylinlasso2828@gmail.com</t>
  </si>
  <si>
    <t>Los Cantaros #2,Cl Diamante,Ca J-322</t>
  </si>
  <si>
    <t>123456</t>
  </si>
  <si>
    <t>JD3192E</t>
  </si>
  <si>
    <t>8-271-789</t>
  </si>
  <si>
    <t>ALICIA THOMAS</t>
  </si>
  <si>
    <t>64902354</t>
  </si>
  <si>
    <t>aliciathomas0518@gmail.com</t>
  </si>
  <si>
    <t xml:space="preserve">Altos Del Angel </t>
  </si>
  <si>
    <t>VIA ESPAÑA                                        </t>
  </si>
  <si>
    <t>JL3444E</t>
  </si>
  <si>
    <t>8-1062-1653</t>
  </si>
  <si>
    <t>Rosmeris Esther Moreno Jiménez</t>
  </si>
  <si>
    <t>64654797</t>
  </si>
  <si>
    <t>rosmerismoreno8@gmail.com</t>
  </si>
  <si>
    <t>Los Cantaros #1,calle 40, casa F-324, LOS CANTAROS</t>
  </si>
  <si>
    <t>JF3655E</t>
  </si>
  <si>
    <t>8-1064-1210</t>
  </si>
  <si>
    <t>EUNICE FABREGA</t>
  </si>
  <si>
    <t>67289167</t>
  </si>
  <si>
    <t>lopezdelfiana12@gmail.com</t>
  </si>
  <si>
    <t>Nuevo Tocumen, Calle 51, Casa 221</t>
  </si>
  <si>
    <t>12345569</t>
  </si>
  <si>
    <t>JW4086E</t>
  </si>
  <si>
    <t>8-729-2241</t>
  </si>
  <si>
    <t>YARETH M MORENO LOPEZ</t>
  </si>
  <si>
    <t>66793445</t>
  </si>
  <si>
    <t>ymoreno@varelahermanos.com</t>
  </si>
  <si>
    <t>Los Cantaros #1, Calle 61,casa H-285</t>
  </si>
  <si>
    <t>123445678</t>
  </si>
  <si>
    <t>JG4460E</t>
  </si>
  <si>
    <t>8-796-456</t>
  </si>
  <si>
    <t>MARIA DE LOS ANGELES LAU DOMINGUEZ</t>
  </si>
  <si>
    <t>62383204</t>
  </si>
  <si>
    <t xml:space="preserve"> marieloslau@gmail.com</t>
  </si>
  <si>
    <t>Condominio del Rey,PI 6, Apto 6, EL CANGREJO</t>
  </si>
  <si>
    <t>JC5050E</t>
  </si>
  <si>
    <t>8-848-1470</t>
  </si>
  <si>
    <t xml:space="preserve">Lourdes Elvira Martínez Martínez </t>
  </si>
  <si>
    <t>69160160</t>
  </si>
  <si>
    <t>lm170759@gmail.com</t>
  </si>
  <si>
    <t>Viñedo, calle 3A, Casa A-174</t>
  </si>
  <si>
    <t>https://maps.google.com/?q=9.091767,-79.261253</t>
  </si>
  <si>
    <t>MELISSA MARIANA IBARRA VALDES</t>
  </si>
  <si>
    <t>JU1955E</t>
  </si>
  <si>
    <t>8-514-2385</t>
  </si>
  <si>
    <t xml:space="preserve">REYNALDO ANTONIO DE LEÓN MARTÍNEZ </t>
  </si>
  <si>
    <t>66202852</t>
  </si>
  <si>
    <t>aguirremireylle@gmail.com</t>
  </si>
  <si>
    <t xml:space="preserve">Nuevo Tocumen, CL central </t>
  </si>
  <si>
    <t>02728N272</t>
  </si>
  <si>
    <t>JE3188E</t>
  </si>
  <si>
    <t>4-738-1052</t>
  </si>
  <si>
    <t>YENIFER MONTENEGRO CASTILLO</t>
  </si>
  <si>
    <t>68273412</t>
  </si>
  <si>
    <t>Yeni23montenegro@gmail.com</t>
  </si>
  <si>
    <t>Nuevo tocumen, Calle 1, Casa PA-20</t>
  </si>
  <si>
    <t>12345894</t>
  </si>
  <si>
    <t>JN3223E</t>
  </si>
  <si>
    <t>2-714-78</t>
  </si>
  <si>
    <t>YURITZEL RODRIGUEZ LOPEZ</t>
  </si>
  <si>
    <t>69204594</t>
  </si>
  <si>
    <t>Yuritzelr21@gmail.com</t>
  </si>
  <si>
    <t>La Garza C140CA140 entre x jardín suri al izq ABT mamanini</t>
  </si>
  <si>
    <t>JG3419E</t>
  </si>
  <si>
    <t>8-856-1362</t>
  </si>
  <si>
    <t>ZELIBETH PONCE</t>
  </si>
  <si>
    <t>65089648</t>
  </si>
  <si>
    <t>Zelibethonce@gmail.com</t>
  </si>
  <si>
    <t>Los cántaros calle58 NRO K-415</t>
  </si>
  <si>
    <t>JN3720E</t>
  </si>
  <si>
    <t>8-1004-2284</t>
  </si>
  <si>
    <t>ASTRID DEL CARMEN COSSIO RIVERA</t>
  </si>
  <si>
    <t>66951300</t>
  </si>
  <si>
    <t>astridcossio317@gmail.com</t>
  </si>
  <si>
    <t>Botánica villa pacifica</t>
  </si>
  <si>
    <t>6651300</t>
  </si>
  <si>
    <t>JR3868E</t>
  </si>
  <si>
    <t>10-705-2463</t>
  </si>
  <si>
    <t>LERALIS GRIMALDO PEREZ</t>
  </si>
  <si>
    <t>67743010</t>
  </si>
  <si>
    <t>Leralisgrimaldo05@gmail.com</t>
  </si>
  <si>
    <t>Los cántaros 69 CA I 438 o</t>
  </si>
  <si>
    <t>JC4391E</t>
  </si>
  <si>
    <t>E-8-248954</t>
  </si>
  <si>
    <t>HurEfrain tejada merlo</t>
  </si>
  <si>
    <t>68944863</t>
  </si>
  <si>
    <t>HurEfrain457@gmal.com</t>
  </si>
  <si>
    <t>Las america 3ra ca D3 a mano de color blanco con balcon</t>
  </si>
  <si>
    <t>JH5037E</t>
  </si>
  <si>
    <t>8-999-1601</t>
  </si>
  <si>
    <t>JONATHAN DAMIAN JUSTIN RODRIGUEZ</t>
  </si>
  <si>
    <t>64952701</t>
  </si>
  <si>
    <t>Justinjonathan8889991601@gmail.com</t>
  </si>
  <si>
    <t>Viñedo, calle 20B, Casa B-1362</t>
  </si>
  <si>
    <t>12345467</t>
  </si>
  <si>
    <t>MICHELLE MARIE ROSA GOON</t>
  </si>
  <si>
    <t>JJ2158E</t>
  </si>
  <si>
    <t>8-395-898</t>
  </si>
  <si>
    <t>ENEIDA ZUNILDA MORALES CASTILLO</t>
  </si>
  <si>
    <t>66158055</t>
  </si>
  <si>
    <t>eneida823@gmail.com</t>
  </si>
  <si>
    <t>Viñedo, Calle 10A, Casa A-561</t>
  </si>
  <si>
    <t>66158955</t>
  </si>
  <si>
    <t>123456)$</t>
  </si>
  <si>
    <t>JT2937E</t>
  </si>
  <si>
    <t>8-900-2012</t>
  </si>
  <si>
    <t>EDITH YISEL RODRIGUEZ SANCH</t>
  </si>
  <si>
    <t>64197600</t>
  </si>
  <si>
    <t>Yale1214@gmail.com</t>
  </si>
  <si>
    <t>Nuevo Tocumen,calle 56B, Casa K-714, TOCUMEN</t>
  </si>
  <si>
    <t>JW3458E</t>
  </si>
  <si>
    <t>2-84-1994</t>
  </si>
  <si>
    <t>ESTHER GOMEZ</t>
  </si>
  <si>
    <t>68008001</t>
  </si>
  <si>
    <t>esthergomez040@gmail.com</t>
  </si>
  <si>
    <t>Villas de Santa Bárbara,Calle 6, Ca R-4, VILLAS DE SANTA BARBARA</t>
  </si>
  <si>
    <t>JU3599E</t>
  </si>
  <si>
    <t>8-1011-2074</t>
  </si>
  <si>
    <t>JOSE ANGEL BARRIA NUÑEZ</t>
  </si>
  <si>
    <t>65847170</t>
  </si>
  <si>
    <t>edith6836@gmail.com</t>
  </si>
  <si>
    <t>Viñedo,Calle 13A, Casa A-1091, PACORA</t>
  </si>
  <si>
    <t>JU3474E</t>
  </si>
  <si>
    <t>BI100807</t>
  </si>
  <si>
    <t>Aldair Isaza Colina</t>
  </si>
  <si>
    <t>63723930</t>
  </si>
  <si>
    <t>aldair-isaza@hotmail.com</t>
  </si>
  <si>
    <t>Nuevo Tocumen, Cl Cuarzo, Ca K-360, URBANIZACION NUEVO TOCUNEN</t>
  </si>
  <si>
    <t>JD4112E</t>
  </si>
  <si>
    <t>8-926-119</t>
  </si>
  <si>
    <t>CHRISTY NICOLE VILLAVERDE MERA</t>
  </si>
  <si>
    <t>67714262</t>
  </si>
  <si>
    <t>cvillaverde97@gmail.com</t>
  </si>
  <si>
    <t>Nuevo Tocumen,Calle 25,Casa C-334, URBANIZACION NUEVO TOCUNEN</t>
  </si>
  <si>
    <t>JT4306E</t>
  </si>
  <si>
    <t>8-999-931</t>
  </si>
  <si>
    <t>RICARDO JAVIER JIMENEZ SANCHEZ</t>
  </si>
  <si>
    <t>65587771</t>
  </si>
  <si>
    <t>Zarateameth6@gmail.com</t>
  </si>
  <si>
    <t>Los Cantaros 1,Cl 77 A, Casa M-57, LOS CANTAROS</t>
  </si>
  <si>
    <t>SANTA MONICA                                      </t>
  </si>
  <si>
    <t>JZ3930E</t>
  </si>
  <si>
    <t>8-254-26</t>
  </si>
  <si>
    <t xml:space="preserve">Miguel alonso lezcano </t>
  </si>
  <si>
    <t xml:space="preserve">Morenoyaiskell@gmail.com </t>
  </si>
  <si>
    <t>Después de la plaza albarobo</t>
  </si>
  <si>
    <t>64204889</t>
  </si>
  <si>
    <t>9.0690848, - 79.4309572</t>
  </si>
  <si>
    <t>JN0554E</t>
  </si>
  <si>
    <t xml:space="preserve">Thaliaf0722@gmail.com </t>
  </si>
  <si>
    <t>Al final de la loma</t>
  </si>
  <si>
    <t>67400079</t>
  </si>
  <si>
    <t>8.879101,-79.717003</t>
  </si>
  <si>
    <t>JI1124E</t>
  </si>
  <si>
    <t>4-750-815</t>
  </si>
  <si>
    <t>CRISTHIAN APARICIO</t>
  </si>
  <si>
    <t xml:space="preserve">Daymareylianis@gmail.com </t>
  </si>
  <si>
    <t>Casa donde hacen chapisteria</t>
  </si>
  <si>
    <t>66778067</t>
  </si>
  <si>
    <t>9.131344,-79.290879</t>
  </si>
  <si>
    <t>JJ3442E</t>
  </si>
  <si>
    <t>1-739-2448</t>
  </si>
  <si>
    <t>ELIZABETH TAYLOR</t>
  </si>
  <si>
    <t xml:space="preserve">Elizatr12497@gmail.com </t>
  </si>
  <si>
    <t xml:space="preserve">Cuartos de alquiler, detrás del m/s villa grecia y ferretería </t>
  </si>
  <si>
    <t>66541480</t>
  </si>
  <si>
    <t>9.106016,-79.562334</t>
  </si>
  <si>
    <t>JG1659E</t>
  </si>
  <si>
    <t>8-947-2057</t>
  </si>
  <si>
    <t>MANUEL DEL CRISTO MONTALVAN UREÑA</t>
  </si>
  <si>
    <t xml:space="preserve">Delcristomanuel17@gmail.com </t>
  </si>
  <si>
    <t>Edi, villa olga. Torre 1. Piso 1</t>
  </si>
  <si>
    <t>65133783</t>
  </si>
  <si>
    <t>8.9507618, -79.5401821</t>
  </si>
  <si>
    <t>JZ2027E</t>
  </si>
  <si>
    <t>8-853-2343</t>
  </si>
  <si>
    <t>YOANA SANCHEZ</t>
  </si>
  <si>
    <t>Johanasanchez91@gmail.com</t>
  </si>
  <si>
    <t xml:space="preserve">El naranjal después de la piquera de buses casa verde </t>
  </si>
  <si>
    <t>63843462</t>
  </si>
  <si>
    <t>9.133185, - 79.222388</t>
  </si>
  <si>
    <t>JO2573E</t>
  </si>
  <si>
    <t>C03506506</t>
  </si>
  <si>
    <t>Jennifer law</t>
  </si>
  <si>
    <t>Jroba277@gmail.com</t>
  </si>
  <si>
    <t xml:space="preserve">Calle 3, cuartos de alquiler entrando por estación de policías </t>
  </si>
  <si>
    <t>69759108</t>
  </si>
  <si>
    <t>9.009486,-79.491507</t>
  </si>
  <si>
    <t>JJ4623E</t>
  </si>
  <si>
    <t>8-813-228</t>
  </si>
  <si>
    <t xml:space="preserve">Guillermo alberto bethancourt </t>
  </si>
  <si>
    <t>Guillerobethancourt40@gmail.com</t>
  </si>
  <si>
    <t>Avenida colon casa 2526</t>
  </si>
  <si>
    <t>61255751</t>
  </si>
  <si>
    <t>9.078948,-79.354703</t>
  </si>
  <si>
    <t>JX4806E</t>
  </si>
  <si>
    <t>8-1057-798</t>
  </si>
  <si>
    <t>KRISTAL ANGELINA ESTHER CASTILLO DE LEON</t>
  </si>
  <si>
    <t>Kristal1201castillo@gmail.com</t>
  </si>
  <si>
    <t xml:space="preserve">La siesta lidice casa 14 residencial villa de la siesta </t>
  </si>
  <si>
    <t>64086260</t>
  </si>
  <si>
    <t>9.076925,-79.365016</t>
  </si>
  <si>
    <t>JE0713E</t>
  </si>
  <si>
    <t>8-345-79</t>
  </si>
  <si>
    <t>MYRLA DEL CARMEN PACHECO DIAZ DE ALMANZA</t>
  </si>
  <si>
    <t>alfredoalmanza627@gmail.com</t>
  </si>
  <si>
    <t>La siesta calle colon casa 2539</t>
  </si>
  <si>
    <t>68148439</t>
  </si>
  <si>
    <t>9.079999,-79.355069</t>
  </si>
  <si>
    <t>JR1250E</t>
  </si>
  <si>
    <t>2-700-2266</t>
  </si>
  <si>
    <t xml:space="preserve">LINED CRISTINA VARGAS SANCHEZ </t>
  </si>
  <si>
    <t>Vargaslined4@gmail.com</t>
  </si>
  <si>
    <t>Villa Zaita rural sector 2 casa 25</t>
  </si>
  <si>
    <t>66018155</t>
  </si>
  <si>
    <t>9.0803309, -79.5220058</t>
  </si>
  <si>
    <t>JJ1431E</t>
  </si>
  <si>
    <t>8-962-2046</t>
  </si>
  <si>
    <t>ANYELA YULIETH BUENAÑO RIO</t>
  </si>
  <si>
    <t>Allexaandra@gmail.com</t>
  </si>
  <si>
    <t>Castilla Real etapa 4 casa 5</t>
  </si>
  <si>
    <t>63975604</t>
  </si>
  <si>
    <t>9.1311456, -79.2910351</t>
  </si>
  <si>
    <t>JF2463E</t>
  </si>
  <si>
    <t>8-842-1252</t>
  </si>
  <si>
    <t>ANA MAGDALENA ORTEGA GONZALEZ</t>
  </si>
  <si>
    <t>delihanis0709@gmail.com</t>
  </si>
  <si>
    <t>Pacora principal calle 45</t>
  </si>
  <si>
    <t>65896159</t>
  </si>
  <si>
    <t>9.089183,-79.283296</t>
  </si>
  <si>
    <t>JC2666E</t>
  </si>
  <si>
    <t>8-768-2225</t>
  </si>
  <si>
    <t xml:space="preserve">RICARDO ALBERTO MADRIGAL VEGA </t>
  </si>
  <si>
    <t>ricardomadrigal104@gmail.com</t>
  </si>
  <si>
    <t>Bosque dorado calle 3 casa 61</t>
  </si>
  <si>
    <t>64074627</t>
  </si>
  <si>
    <t>8.854837,-79.786438</t>
  </si>
  <si>
    <t>JR3527E</t>
  </si>
  <si>
    <t>8-389-262</t>
  </si>
  <si>
    <t>ANGELA IDALIA HIGUERA  PAREDES</t>
  </si>
  <si>
    <t xml:space="preserve">angelapareds1966@gmail.com </t>
  </si>
  <si>
    <t>Chorrera martín porras casa 27/7</t>
  </si>
  <si>
    <t>6754582</t>
  </si>
  <si>
    <t>8.883596,-79.779648</t>
  </si>
  <si>
    <t>JV3678E</t>
  </si>
  <si>
    <t>8-743-1208</t>
  </si>
  <si>
    <t>LUIS ANTONIO PERALTA ARAUZ</t>
  </si>
  <si>
    <t>Luisperalta2626@gmail.com</t>
  </si>
  <si>
    <t>Santa librada el cruce 2134</t>
  </si>
  <si>
    <t>69851697</t>
  </si>
  <si>
    <t>8.871674,-79.809092</t>
  </si>
  <si>
    <t>JX4187E</t>
  </si>
  <si>
    <t>E-8-216705</t>
  </si>
  <si>
    <t>EVELIN NICOL DELGADO VICTORIANO</t>
  </si>
  <si>
    <t>evelin011087@gmail.com</t>
  </si>
  <si>
    <t xml:space="preserve">Guadalupe call O N. 7-94 dep 0, </t>
  </si>
  <si>
    <t>68824159</t>
  </si>
  <si>
    <t>PA-17PPK6598599131</t>
  </si>
  <si>
    <t>JO4774E</t>
  </si>
  <si>
    <t>3-707-1188</t>
  </si>
  <si>
    <t xml:space="preserve">MARK AARON THOMPSON THOMPSON </t>
  </si>
  <si>
    <t>markaaronthompson@gmail.com</t>
  </si>
  <si>
    <t>San Antonio calle vereda CD-1 casa 530-c</t>
  </si>
  <si>
    <t>65612439</t>
  </si>
  <si>
    <t>8.8681130, -79.7910200</t>
  </si>
  <si>
    <t>JW4765E</t>
  </si>
  <si>
    <t>8-730-30</t>
  </si>
  <si>
    <t>Sheila Tamara Ward</t>
  </si>
  <si>
    <t>Wardsheilat@gmail.com</t>
  </si>
  <si>
    <t>Santa Isabel calle sexta casa 259</t>
  </si>
  <si>
    <t>62270034</t>
  </si>
  <si>
    <t>9.114905,-79.317755</t>
  </si>
  <si>
    <t>JO5241E</t>
  </si>
  <si>
    <t>BG221414</t>
  </si>
  <si>
    <t>DORA LILIA SANCHEZ NARANJO</t>
  </si>
  <si>
    <t>Doritasanchez764@gmail.com</t>
  </si>
  <si>
    <t xml:space="preserve">Calle j paraiso multi 17 piso 4 apartamento 17 </t>
  </si>
  <si>
    <t>68028777</t>
  </si>
  <si>
    <t>9.031718,-79.499575</t>
  </si>
  <si>
    <t>JF0386E</t>
  </si>
  <si>
    <t>3-740-1595</t>
  </si>
  <si>
    <t>JOELIS JAIDALIS AYALA MEJICANO</t>
  </si>
  <si>
    <t>joelismejicano22@gmail.com</t>
  </si>
  <si>
    <t>Entrando por míster precio casa 05</t>
  </si>
  <si>
    <t>68465289</t>
  </si>
  <si>
    <t>9.0587995,-79. 4991383</t>
  </si>
  <si>
    <t>JK5391D</t>
  </si>
  <si>
    <t>4-792-2375</t>
  </si>
  <si>
    <t xml:space="preserve">SHENEIKA LARISSA ATENCIO JIMÉNEZ </t>
  </si>
  <si>
    <t xml:space="preserve">alejandralorenzo031@gmail.com </t>
  </si>
  <si>
    <t>Bella Vista agroquimico</t>
  </si>
  <si>
    <t>64829160</t>
  </si>
  <si>
    <t>8.809479,-82.615684</t>
  </si>
  <si>
    <t>JQ0418E</t>
  </si>
  <si>
    <t>8-967-1487</t>
  </si>
  <si>
    <t>VICENTE ABEL FLORES SANCHEZ</t>
  </si>
  <si>
    <t>titoflores1911@gmail.com</t>
  </si>
  <si>
    <t xml:space="preserve">Mateo iturralde Villa Guadalupe ca13 653, </t>
  </si>
  <si>
    <t>63247130</t>
  </si>
  <si>
    <t>PA-17PPK6573299298</t>
  </si>
  <si>
    <t>JA0534E</t>
  </si>
  <si>
    <t>8-781-842</t>
  </si>
  <si>
    <t>BELKIS MABEL GUERRERO</t>
  </si>
  <si>
    <t>guerrerob2807@gmail.com</t>
  </si>
  <si>
    <t xml:space="preserve">Villa unida calle  principal casa 18 </t>
  </si>
  <si>
    <t>64085606</t>
  </si>
  <si>
    <t>PA-17PPL5123916070</t>
  </si>
  <si>
    <t>JQ0610E</t>
  </si>
  <si>
    <t>8-505-896</t>
  </si>
  <si>
    <t>Marco Jiménez Gil</t>
  </si>
  <si>
    <t>isabelgonzales308@gmaul.com</t>
  </si>
  <si>
    <t>Pacora sector 4 casa 26</t>
  </si>
  <si>
    <t>66371398</t>
  </si>
  <si>
    <t>9.0823170,-79.2952274</t>
  </si>
  <si>
    <t>JD1268E</t>
  </si>
  <si>
    <t>8-879-2491</t>
  </si>
  <si>
    <t>MARJORIE NICOLE ARROYO</t>
  </si>
  <si>
    <t>68277137</t>
  </si>
  <si>
    <t>amarjorie23@gmail.com</t>
  </si>
  <si>
    <t xml:space="preserve">Pacora Barriada Castilla Real #4 </t>
  </si>
  <si>
    <t>9.078447,-79.298009</t>
  </si>
  <si>
    <t>JI1431E</t>
  </si>
  <si>
    <t>8-1061-331</t>
  </si>
  <si>
    <t>GENESIS ANYUSIS PAZ GUZMAN</t>
  </si>
  <si>
    <t>genesisanyusis@gmail.com</t>
  </si>
  <si>
    <t>Villa Guadalupe edificio 2</t>
  </si>
  <si>
    <t>61315660</t>
  </si>
  <si>
    <t>9.032971,-79.491430</t>
  </si>
  <si>
    <t>JT2266E</t>
  </si>
  <si>
    <t>8-862-1104</t>
  </si>
  <si>
    <t>Wendy Michelle Santamaria</t>
  </si>
  <si>
    <t>pedrojr199010@gmail.com</t>
  </si>
  <si>
    <t>Villa Guadalupe edificio 2 casav305</t>
  </si>
  <si>
    <t>63754452</t>
  </si>
  <si>
    <t>9.032666,-79.491809</t>
  </si>
  <si>
    <t>JZ2057E</t>
  </si>
  <si>
    <t>8-919-302</t>
  </si>
  <si>
    <t>Yosueth Elíseo Batista Spooner</t>
  </si>
  <si>
    <t xml:space="preserve">zulemapedroza06@gmail.com </t>
  </si>
  <si>
    <t>Viñedo calle 13 casa 744</t>
  </si>
  <si>
    <t>62869595</t>
  </si>
  <si>
    <t>9.170138,-79.084638</t>
  </si>
  <si>
    <t>JT2333E</t>
  </si>
  <si>
    <t>3-27-302</t>
  </si>
  <si>
    <t>Berta Gregorio Antioco</t>
  </si>
  <si>
    <t>aizabernal49@gmail.com</t>
  </si>
  <si>
    <t>Nuevo colon Sabanitas y casa 295</t>
  </si>
  <si>
    <t>67254031</t>
  </si>
  <si>
    <t>9.375338,-79.840276</t>
  </si>
  <si>
    <t>JR3215E</t>
  </si>
  <si>
    <t>8-125-860</t>
  </si>
  <si>
    <t xml:space="preserve">Rodolfo Entrambasaguas Recuero </t>
  </si>
  <si>
    <t xml:space="preserve">rodolfoentrambasaguas18@gmail.com </t>
  </si>
  <si>
    <t>Pueblo nuevo calle principal casa de la 22 CA44</t>
  </si>
  <si>
    <t>69872132</t>
  </si>
  <si>
    <t>9.020553,-79.506097</t>
  </si>
  <si>
    <t>JD3226E</t>
  </si>
  <si>
    <t>8-762-1739</t>
  </si>
  <si>
    <t>MARLENE FUENTES</t>
  </si>
  <si>
    <t>aaronpardales83@gmail.com</t>
  </si>
  <si>
    <t>Oeste 23 torre 4 apartamento B14</t>
  </si>
  <si>
    <t>65361919</t>
  </si>
  <si>
    <t>8.949042,-79.545419</t>
  </si>
  <si>
    <t>JF3558E</t>
  </si>
  <si>
    <t>8-908-1777</t>
  </si>
  <si>
    <t>GREGORIO CEBALLOS</t>
  </si>
  <si>
    <t>ceballoswatson18@gmail.com</t>
  </si>
  <si>
    <t>Santa Ana Ancón 12101 12-pb 10</t>
  </si>
  <si>
    <t>61222952</t>
  </si>
  <si>
    <t>8.953237,-79.542716</t>
  </si>
  <si>
    <t>JW3930E</t>
  </si>
  <si>
    <t>8-919-989</t>
  </si>
  <si>
    <t>CHANILEH MORRIS</t>
  </si>
  <si>
    <t>Chanilehm@gmail.com</t>
  </si>
  <si>
    <t>Los cántaros calle 66 casa 215</t>
  </si>
  <si>
    <t>66304335</t>
  </si>
  <si>
    <t>9.087634,-79.346535</t>
  </si>
  <si>
    <t>JX3934E</t>
  </si>
  <si>
    <t>8-928-2407</t>
  </si>
  <si>
    <t>NOHELIS Isabel Grajales</t>
  </si>
  <si>
    <t>grajalesnohelis@gmail.com</t>
  </si>
  <si>
    <t>Urbanización la floresta calle tanversal casaB119</t>
  </si>
  <si>
    <t>65709821</t>
  </si>
  <si>
    <t>9.141837,-79.215683</t>
  </si>
  <si>
    <t>JL4627E</t>
  </si>
  <si>
    <t>8-747-1314</t>
  </si>
  <si>
    <t>Ricardo Estribi Berrio</t>
  </si>
  <si>
    <t>Juanporcell522@gmail.com</t>
  </si>
  <si>
    <t>Villa Guadalupe mutil 2 torre 2 apt 203, VILL</t>
  </si>
  <si>
    <t>68320422</t>
  </si>
  <si>
    <t>9.032773,-79.491966</t>
  </si>
  <si>
    <t>JH4806E</t>
  </si>
  <si>
    <t>8-789-2407</t>
  </si>
  <si>
    <t>VIANKA LINNETTE BARRIA</t>
  </si>
  <si>
    <t>johnsongeorgesamuel@gmail.com</t>
  </si>
  <si>
    <t>Paraiso J CA 12 145 VEREDA F,</t>
  </si>
  <si>
    <t>65170481</t>
  </si>
  <si>
    <t>PA-17PPK6515898793</t>
  </si>
  <si>
    <t>JH5202E</t>
  </si>
  <si>
    <t>8-860-1152</t>
  </si>
  <si>
    <t xml:space="preserve">Meilyn Villalobos </t>
  </si>
  <si>
    <t>samantha22.08h@gmail.com</t>
  </si>
  <si>
    <t>Don Bosco los caobos casa 12</t>
  </si>
  <si>
    <t>68765441</t>
  </si>
  <si>
    <t>9.0572344,-79.4135178</t>
  </si>
  <si>
    <t>JW5301E</t>
  </si>
  <si>
    <t>3-749-1065</t>
  </si>
  <si>
    <t>Astrid Arango Hamilton</t>
  </si>
  <si>
    <t>67365948</t>
  </si>
  <si>
    <t>Joseastrud96@gmail.com</t>
  </si>
  <si>
    <t>Cativa limite</t>
  </si>
  <si>
    <t>67365949</t>
  </si>
  <si>
    <t>PA-17PPL2711934949</t>
  </si>
  <si>
    <t>ADAMARI ESTHER VALENCIA MORALES</t>
  </si>
  <si>
    <t>JO2190E</t>
  </si>
  <si>
    <t>AZ807618</t>
  </si>
  <si>
    <t>JUAN DAVID CARVAJAL ESTUPIÑAN</t>
  </si>
  <si>
    <t>60734682</t>
  </si>
  <si>
    <t>donpapocell@gmail.com</t>
  </si>
  <si>
    <t xml:space="preserve">Colón calle 12 central </t>
  </si>
  <si>
    <t>69734682</t>
  </si>
  <si>
    <t>9.355517,-79.794901</t>
  </si>
  <si>
    <t>JG2455E</t>
  </si>
  <si>
    <t>3-713-804</t>
  </si>
  <si>
    <t>JOSE SALAZAR</t>
  </si>
  <si>
    <t>69583241</t>
  </si>
  <si>
    <t>Alarconeva609@gmail.com</t>
  </si>
  <si>
    <t xml:space="preserve">Residencial el renacimiento </t>
  </si>
  <si>
    <t>EL ESPINAR                                        </t>
  </si>
  <si>
    <t>JT2378E</t>
  </si>
  <si>
    <t>3-729-442</t>
  </si>
  <si>
    <t>RUBIELY MARGARI DOMINGUEZ</t>
  </si>
  <si>
    <t>62820785</t>
  </si>
  <si>
    <t>Rubielydominguez79@gmail.com</t>
  </si>
  <si>
    <t>9.371894 -79.851875</t>
  </si>
  <si>
    <t>JR3560E</t>
  </si>
  <si>
    <t>3-743-518</t>
  </si>
  <si>
    <t>JUAN PABLO BOLIVAR CHONG</t>
  </si>
  <si>
    <t>61980216</t>
  </si>
  <si>
    <t>Noeeh_1@hotmail.com</t>
  </si>
  <si>
    <t xml:space="preserve">Puerto Escondido valle verde A dentra de la casa verde </t>
  </si>
  <si>
    <t>PA-17PPL2459931885</t>
  </si>
  <si>
    <t>JR3806E</t>
  </si>
  <si>
    <t>3-709-1129</t>
  </si>
  <si>
    <t xml:space="preserve">Danezka Isabel hilton fruto </t>
  </si>
  <si>
    <t>67495847</t>
  </si>
  <si>
    <t>Danezkahilton0511@gmail.com</t>
  </si>
  <si>
    <t>Barriada Nuevo Arco Iris, Cristóbal casa#45</t>
  </si>
  <si>
    <t>PA-17PPL2343331339</t>
  </si>
  <si>
    <t>JI4668E</t>
  </si>
  <si>
    <t>4-769-2004</t>
  </si>
  <si>
    <t>CARLOS MONTENEGRO</t>
  </si>
  <si>
    <t>65935938</t>
  </si>
  <si>
    <t>camdiaz3030@gmail.com</t>
  </si>
  <si>
    <t>JE3430D</t>
  </si>
  <si>
    <t>8-803-580</t>
  </si>
  <si>
    <t>ELVIS FRIAS</t>
  </si>
  <si>
    <t>69439104</t>
  </si>
  <si>
    <t>efriasbp@gmail.com</t>
  </si>
  <si>
    <t>JB5214D</t>
  </si>
  <si>
    <t>8-902-935</t>
  </si>
  <si>
    <t>Khadine barria</t>
  </si>
  <si>
    <t>khadinea@gmail.com</t>
  </si>
  <si>
    <t xml:space="preserve">24 de Diciembre </t>
  </si>
  <si>
    <t>9.087169,-79.425773</t>
  </si>
  <si>
    <t>JJ5214D</t>
  </si>
  <si>
    <t>8-913-1462</t>
  </si>
  <si>
    <t>GENESIS MINERVE</t>
  </si>
  <si>
    <t>genimnerve@gmail.com</t>
  </si>
  <si>
    <t>JN0292E</t>
  </si>
  <si>
    <t>8-944-1180</t>
  </si>
  <si>
    <t>REYNA AIBETH PINEDA CEDEÑO</t>
  </si>
  <si>
    <t>64353150</t>
  </si>
  <si>
    <t>eudelis0801rapc@gmail.com</t>
  </si>
  <si>
    <t>Ceremi al final</t>
  </si>
  <si>
    <t>9.075824,-79.366691</t>
  </si>
  <si>
    <t>JI0604E</t>
  </si>
  <si>
    <t>8-830-883</t>
  </si>
  <si>
    <t>YULIANEE LISETT AROSEMENA PINZO</t>
  </si>
  <si>
    <t>68774170</t>
  </si>
  <si>
    <t>lisettyuli1721@gmail.com</t>
  </si>
  <si>
    <t>JA2589E</t>
  </si>
  <si>
    <t>8-316-350</t>
  </si>
  <si>
    <t>Ariksa quiroz</t>
  </si>
  <si>
    <t>65262451</t>
  </si>
  <si>
    <t>ariksaquiroz@gmail.com</t>
  </si>
  <si>
    <t>Ceremi</t>
  </si>
  <si>
    <t>JR0791E</t>
  </si>
  <si>
    <t>9-164-950</t>
  </si>
  <si>
    <t>TRINIDAD RODRIGUEZ</t>
  </si>
  <si>
    <t>65808765</t>
  </si>
  <si>
    <t>Trinidadr@gmail.com</t>
  </si>
  <si>
    <t xml:space="preserve">Ceremi </t>
  </si>
  <si>
    <t>JU1145E</t>
  </si>
  <si>
    <t>8-235-1081</t>
  </si>
  <si>
    <t>OLGA AGUILAR</t>
  </si>
  <si>
    <t>64001105</t>
  </si>
  <si>
    <t>taaguilar2500@gmail.com</t>
  </si>
  <si>
    <t>JB1489E</t>
  </si>
  <si>
    <t>8-785-1194</t>
  </si>
  <si>
    <t>YARABIS VARGAS</t>
  </si>
  <si>
    <t>65527447</t>
  </si>
  <si>
    <t>kishianiorteja2@gmail.com</t>
  </si>
  <si>
    <t>JZ1435E</t>
  </si>
  <si>
    <t>C02208190</t>
  </si>
  <si>
    <t>Adaluz González</t>
  </si>
  <si>
    <t>2987726</t>
  </si>
  <si>
    <t>Adaluz@gmail.com</t>
  </si>
  <si>
    <t>67097934</t>
  </si>
  <si>
    <t>JW1857E</t>
  </si>
  <si>
    <t>8-787-255</t>
  </si>
  <si>
    <t>MIGDALIA JAEN</t>
  </si>
  <si>
    <t>65109644</t>
  </si>
  <si>
    <t>Jaenmigdalia080@gmail.com</t>
  </si>
  <si>
    <t>JU2318E</t>
  </si>
  <si>
    <t>5-18-2248</t>
  </si>
  <si>
    <t>MARIA ARMIJO</t>
  </si>
  <si>
    <t xml:space="preserve">Yaviza </t>
  </si>
  <si>
    <t>JV3150E</t>
  </si>
  <si>
    <t>5-7-922</t>
  </si>
  <si>
    <t>LORIOLA ASTENIA RAMOS MENA DE ZUIGA</t>
  </si>
  <si>
    <t>66934630</t>
  </si>
  <si>
    <t>zunigaclaudio@gmail.com</t>
  </si>
  <si>
    <t>JV3099E</t>
  </si>
  <si>
    <t>5-707-1031</t>
  </si>
  <si>
    <t>NOELIA RIVAS CUESTA</t>
  </si>
  <si>
    <t>66940971</t>
  </si>
  <si>
    <t>Noelia578@gmail.com</t>
  </si>
  <si>
    <t>JW3094E</t>
  </si>
  <si>
    <t>8-1041-1492</t>
  </si>
  <si>
    <t>ROXANA CACERES</t>
  </si>
  <si>
    <t>67878900</t>
  </si>
  <si>
    <t>roxananicol1213@gmail.com</t>
  </si>
  <si>
    <t>JX3135E</t>
  </si>
  <si>
    <t>5-713-2081</t>
  </si>
  <si>
    <t>FRANCIA ELENA SANAPI TAJU</t>
  </si>
  <si>
    <t>67833445</t>
  </si>
  <si>
    <t>Elenasanapi96@gmail.com</t>
  </si>
  <si>
    <t>JM4189E</t>
  </si>
  <si>
    <t>8-1017-1506</t>
  </si>
  <si>
    <t>JOSUE BORDONES</t>
  </si>
  <si>
    <t>63480731</t>
  </si>
  <si>
    <t>Bordones@gmail.com</t>
  </si>
  <si>
    <t>JF3605E</t>
  </si>
  <si>
    <t>8-783-1077</t>
  </si>
  <si>
    <t>KATHERINE HYAMS GONZALEZ</t>
  </si>
  <si>
    <t>64632275</t>
  </si>
  <si>
    <t>Ceremk</t>
  </si>
  <si>
    <t>JX3959E</t>
  </si>
  <si>
    <t>5-700-916</t>
  </si>
  <si>
    <t>YECENIA YAMINA MENDOZA MATURANA</t>
  </si>
  <si>
    <t>68791704</t>
  </si>
  <si>
    <t>Castrellon@gmail.com</t>
  </si>
  <si>
    <t>JD3442E</t>
  </si>
  <si>
    <t>8-1048-1756</t>
  </si>
  <si>
    <t>EUNISE MESUA</t>
  </si>
  <si>
    <t>63108716</t>
  </si>
  <si>
    <t>Mesua@gmail.com</t>
  </si>
  <si>
    <t>JC3444E</t>
  </si>
  <si>
    <t>9-735-1633</t>
  </si>
  <si>
    <t>CINTHIA ESTHER RODRIGUEZ ROBLES</t>
  </si>
  <si>
    <t>67441015</t>
  </si>
  <si>
    <t>rodriguezlcinthia@gmail.com</t>
  </si>
  <si>
    <t>U</t>
  </si>
  <si>
    <t>JC2719E</t>
  </si>
  <si>
    <t>5-719-189</t>
  </si>
  <si>
    <t>ARIZANELIS PALACIO</t>
  </si>
  <si>
    <t>Palacio</t>
  </si>
  <si>
    <t>Arizaleinnes@gmail.com</t>
  </si>
  <si>
    <t>JN3667E</t>
  </si>
  <si>
    <t>RD6581585</t>
  </si>
  <si>
    <t>BIENVENIDA MERCEDES DIAZ</t>
  </si>
  <si>
    <t>bienvenida@gmail.com</t>
  </si>
  <si>
    <t>JS4356E</t>
  </si>
  <si>
    <t>8-716-584</t>
  </si>
  <si>
    <t>REINALDO RAMOS</t>
  </si>
  <si>
    <t>62890176</t>
  </si>
  <si>
    <t>Reinaldo@gmail.com</t>
  </si>
  <si>
    <t>JV3629E</t>
  </si>
  <si>
    <t>5-720-978</t>
  </si>
  <si>
    <t>ROSMERY CERNA</t>
  </si>
  <si>
    <t>67991022</t>
  </si>
  <si>
    <t>rosmery@gmail.com</t>
  </si>
  <si>
    <t>JC4186E</t>
  </si>
  <si>
    <t>8-769-660</t>
  </si>
  <si>
    <t>DEMETRIO ALEXAN MAYORGA MANCILL</t>
  </si>
  <si>
    <t>68901876</t>
  </si>
  <si>
    <t>Intromodelacion@gmail.com</t>
  </si>
  <si>
    <t>Juan diaz</t>
  </si>
  <si>
    <t>JQ4899E</t>
  </si>
  <si>
    <t>9-155-66</t>
  </si>
  <si>
    <t>Eneida garcia</t>
  </si>
  <si>
    <t>67339988</t>
  </si>
  <si>
    <t>eneida@gmail.com</t>
  </si>
  <si>
    <t>JR5209E</t>
  </si>
  <si>
    <t>8-752-602</t>
  </si>
  <si>
    <t>Lucecita dominguez</t>
  </si>
  <si>
    <t>67634703</t>
  </si>
  <si>
    <t>Lucecita@gmail.com</t>
  </si>
  <si>
    <t>JE5055E</t>
  </si>
  <si>
    <t>E-8-90484</t>
  </si>
  <si>
    <t>Jiantao Gao</t>
  </si>
  <si>
    <t>62352774</t>
  </si>
  <si>
    <t>353491433@qq.com</t>
  </si>
  <si>
    <t xml:space="preserve">Tocumen la siesta </t>
  </si>
  <si>
    <t>9.077332,-79.367879</t>
  </si>
  <si>
    <t>JO0580E</t>
  </si>
  <si>
    <t>8-157-1194</t>
  </si>
  <si>
    <t>Isidora garibaldo</t>
  </si>
  <si>
    <t>2138765</t>
  </si>
  <si>
    <t>Jafeth03@gmail.com</t>
  </si>
  <si>
    <t>010214</t>
  </si>
  <si>
    <t>JB1188E</t>
  </si>
  <si>
    <t>5-18-1347</t>
  </si>
  <si>
    <t xml:space="preserve">Jose isabel ballesteros </t>
  </si>
  <si>
    <t>Tocumen la siesta</t>
  </si>
  <si>
    <t>1224</t>
  </si>
  <si>
    <t>JW5193E</t>
  </si>
  <si>
    <t>E-8-180267</t>
  </si>
  <si>
    <t>NORBERTO ROBLES</t>
  </si>
  <si>
    <t>68105977</t>
  </si>
  <si>
    <t>Roblesorlando46@gmail.com</t>
  </si>
  <si>
    <t>Pedregal el naranjal calle primcipal ca 57</t>
  </si>
  <si>
    <t>9.080258,-79.435976</t>
  </si>
  <si>
    <t>JQ0048E</t>
  </si>
  <si>
    <t>9-734-1043</t>
  </si>
  <si>
    <t>Ninoschka Rodriguez</t>
  </si>
  <si>
    <t>69416834</t>
  </si>
  <si>
    <t>ed816611@gmail.com</t>
  </si>
  <si>
    <t xml:space="preserve">Cabra , 8va ca L36 </t>
  </si>
  <si>
    <t>9.108602,-79.331617</t>
  </si>
  <si>
    <t>JJ5197D</t>
  </si>
  <si>
    <t>8-885-57</t>
  </si>
  <si>
    <t>NURIA MARTINEZ</t>
  </si>
  <si>
    <t>6573-3748</t>
  </si>
  <si>
    <t>Neymarglaze12@gmail.com</t>
  </si>
  <si>
    <t>Bda el porvenir casa no. L34</t>
  </si>
  <si>
    <t>9.069408,-79.425009</t>
  </si>
  <si>
    <t>JN0559E</t>
  </si>
  <si>
    <t>8-489-263</t>
  </si>
  <si>
    <t>ROSMERY NATIVIDAD MUÑOZ MOGORUZA</t>
  </si>
  <si>
    <t>6661-4078</t>
  </si>
  <si>
    <t>Muñozrosemery24@gmail.com</t>
  </si>
  <si>
    <t>Ceremi principal ca 310</t>
  </si>
  <si>
    <t>9.0762468, -79.3670030</t>
  </si>
  <si>
    <t>JV0610E</t>
  </si>
  <si>
    <t>8-796-734</t>
  </si>
  <si>
    <t>JOSE ARCIA</t>
  </si>
  <si>
    <t>66001330</t>
  </si>
  <si>
    <t>Alanbristow78@gmail.com</t>
  </si>
  <si>
    <t>Ceremi c a 23 ca 23</t>
  </si>
  <si>
    <t>9.0784805, -79.3685583</t>
  </si>
  <si>
    <t>JM0791E</t>
  </si>
  <si>
    <t>8-330-652</t>
  </si>
  <si>
    <t>MERCEDES MOGORUZA CORTEZ</t>
  </si>
  <si>
    <t>65301880</t>
  </si>
  <si>
    <t>Mogoruzamercedez@gmail.com</t>
  </si>
  <si>
    <t>Los lagos Ceremi ca 2</t>
  </si>
  <si>
    <t>9.0766219, -79.3676601</t>
  </si>
  <si>
    <t>JT0737E</t>
  </si>
  <si>
    <t>10-708-1071</t>
  </si>
  <si>
    <t>ALAN PEREZ</t>
  </si>
  <si>
    <t>6870-3265</t>
  </si>
  <si>
    <t>Alanpperez11@gmail.com</t>
  </si>
  <si>
    <t>Ceremi Cv ca 47</t>
  </si>
  <si>
    <t>9.0759888, -79.3676866</t>
  </si>
  <si>
    <t>JO1202E</t>
  </si>
  <si>
    <t>8-964-269</t>
  </si>
  <si>
    <t>BRITTNEYS PIERRE CARMONA MORALES</t>
  </si>
  <si>
    <t>61684971</t>
  </si>
  <si>
    <t>Brittneysc26@gmail.com</t>
  </si>
  <si>
    <t>Bda. Santa isabel , ca 42 , chepo</t>
  </si>
  <si>
    <t>9.165770,-79.089335</t>
  </si>
  <si>
    <t>JC3086E</t>
  </si>
  <si>
    <t>8-992-1657</t>
  </si>
  <si>
    <t>JONATHAN ENRIQUE VARGAS PINEDA</t>
  </si>
  <si>
    <t>65592557</t>
  </si>
  <si>
    <t>Enaliscorella07@gmail.com</t>
  </si>
  <si>
    <t>Ceremi ca2 ca 34</t>
  </si>
  <si>
    <t>9.078463,-79.368536</t>
  </si>
  <si>
    <t>JT2230E</t>
  </si>
  <si>
    <t>5-18-1715</t>
  </si>
  <si>
    <t>SULIA ASPRILLA BALOYE</t>
  </si>
  <si>
    <t>67081336</t>
  </si>
  <si>
    <t>Rafaelpino230@gmail.com</t>
  </si>
  <si>
    <t>Yaviza principal ca 43</t>
  </si>
  <si>
    <t>8.157815,-77.692347</t>
  </si>
  <si>
    <t>JS3565E</t>
  </si>
  <si>
    <t>5-703-1806</t>
  </si>
  <si>
    <t>LEILA CHOCO</t>
  </si>
  <si>
    <t>64100873</t>
  </si>
  <si>
    <t>Rosendoajicaisamo64@gmail.com</t>
  </si>
  <si>
    <t>Yaviza calle 4 ca1</t>
  </si>
  <si>
    <t>9.174236,-79.266998</t>
  </si>
  <si>
    <t>JK3470E</t>
  </si>
  <si>
    <t>5-713-1558</t>
  </si>
  <si>
    <t>LIBIA OSORIO</t>
  </si>
  <si>
    <t>64758245</t>
  </si>
  <si>
    <t>Libiaosorio@gmail.com</t>
  </si>
  <si>
    <t>Yaviza ca 1 ca 4</t>
  </si>
  <si>
    <t>8.155778,-77.692541</t>
  </si>
  <si>
    <t>JR3676E</t>
  </si>
  <si>
    <t>5-712-145</t>
  </si>
  <si>
    <t>SECUNDINO RENTERIA</t>
  </si>
  <si>
    <t>69873462</t>
  </si>
  <si>
    <t>Doralist14@gmail.com</t>
  </si>
  <si>
    <t>Yavisa calle 2 ca 1</t>
  </si>
  <si>
    <t>8.155495,-77.692274</t>
  </si>
  <si>
    <t>JD4037E</t>
  </si>
  <si>
    <t>5-706-2042</t>
  </si>
  <si>
    <t>IXI MARTINEZ</t>
  </si>
  <si>
    <t>68429337</t>
  </si>
  <si>
    <t>Ixiirenemartinez437@gmail.com</t>
  </si>
  <si>
    <t>JE3055E</t>
  </si>
  <si>
    <t>5-14-813</t>
  </si>
  <si>
    <t>MILCIADES MARTINEZ</t>
  </si>
  <si>
    <t>65578909</t>
  </si>
  <si>
    <t>Amaidaromana@gmail.com</t>
  </si>
  <si>
    <t xml:space="preserve">Yaviza calle 1 casa 2 </t>
  </si>
  <si>
    <t>JO3150E</t>
  </si>
  <si>
    <t>5-13-2035</t>
  </si>
  <si>
    <t>CATALINO MARTINEZ MOYA</t>
  </si>
  <si>
    <t>69642035</t>
  </si>
  <si>
    <t>Castalio1@hotmail.com</t>
  </si>
  <si>
    <t>Yaviza ca principal ca 2</t>
  </si>
  <si>
    <t>JA3161E</t>
  </si>
  <si>
    <t>5-711-2439</t>
  </si>
  <si>
    <t>ALEJANDRA IBETH MARTINEZ ASPRIL</t>
  </si>
  <si>
    <t>65480566</t>
  </si>
  <si>
    <t>Albornozmirtha73@gmail.com</t>
  </si>
  <si>
    <t xml:space="preserve">Yaviza ca 2 ca 1 </t>
  </si>
  <si>
    <t>JV3208E</t>
  </si>
  <si>
    <t>5-710-470</t>
  </si>
  <si>
    <t>SARA QUINTERO</t>
  </si>
  <si>
    <t>65396805</t>
  </si>
  <si>
    <t>Isabelqmontero@gmail.com</t>
  </si>
  <si>
    <t>Yaviza principal calle 2</t>
  </si>
  <si>
    <t>JI3162E</t>
  </si>
  <si>
    <t>66684350Celular</t>
  </si>
  <si>
    <t>Humphreyzelysbeth@gmail.com</t>
  </si>
  <si>
    <t>Santa sofia ca 6 ca 118</t>
  </si>
  <si>
    <t>9.120005,-79.333031</t>
  </si>
  <si>
    <t>JR2565E</t>
  </si>
  <si>
    <t>E-8-235674</t>
  </si>
  <si>
    <t>Yosandy Bodre placemcio</t>
  </si>
  <si>
    <t>63868585</t>
  </si>
  <si>
    <t>rosmeryliones0717@gmail.com</t>
  </si>
  <si>
    <t>Pedregal calle j ca 23</t>
  </si>
  <si>
    <t>9.073820,-79.429074</t>
  </si>
  <si>
    <t>JW4729E</t>
  </si>
  <si>
    <t>8-937-784</t>
  </si>
  <si>
    <t>YAREYDIS CATALINA BARSALLO</t>
  </si>
  <si>
    <t>66932132</t>
  </si>
  <si>
    <t>barsallo0202@gmail.com</t>
  </si>
  <si>
    <t>Praderas del norte calle 3 casa 5</t>
  </si>
  <si>
    <t>9.098087,-79.574986</t>
  </si>
  <si>
    <t>JC4752E</t>
  </si>
  <si>
    <t>8-426-91</t>
  </si>
  <si>
    <t xml:space="preserve">JEANETTE VILMA LORENZO </t>
  </si>
  <si>
    <t>65890184</t>
  </si>
  <si>
    <t>Jeanettelorenzo85@gmail.com</t>
  </si>
  <si>
    <t>Monterico ca13 ca 70</t>
  </si>
  <si>
    <t>9.111793,-79.366756</t>
  </si>
  <si>
    <t>JJ4814E</t>
  </si>
  <si>
    <t>5-17-187</t>
  </si>
  <si>
    <t>ELIAS PEREA BERRIOS</t>
  </si>
  <si>
    <t>2909999</t>
  </si>
  <si>
    <t>Eliasperea@gmail.com</t>
  </si>
  <si>
    <t>Avenida de la Amistad</t>
  </si>
  <si>
    <t>PAYA                                              </t>
  </si>
  <si>
    <t>66876951</t>
  </si>
  <si>
    <t>8.157366,-77.690657</t>
  </si>
  <si>
    <t>JT4417E</t>
  </si>
  <si>
    <t>8-731-2009</t>
  </si>
  <si>
    <t>Walaska Iliana Lorenzo </t>
  </si>
  <si>
    <t>65812978</t>
  </si>
  <si>
    <t>wa_lianislo07@hotmail.com</t>
  </si>
  <si>
    <t xml:space="preserve">Monte rico ca 13 </t>
  </si>
  <si>
    <t>PA-17PPL7951107625</t>
  </si>
  <si>
    <t>JX5055E</t>
  </si>
  <si>
    <t>E-8-202616</t>
  </si>
  <si>
    <t>Raymonde Vanel</t>
  </si>
  <si>
    <t>66841715</t>
  </si>
  <si>
    <t>raymondevanel51@gmail.com</t>
  </si>
  <si>
    <t xml:space="preserve">Rio abajo c 6 c 3 </t>
  </si>
  <si>
    <t>9.014190,-79.502900</t>
  </si>
  <si>
    <t>JX5151E</t>
  </si>
  <si>
    <t>8-242-271</t>
  </si>
  <si>
    <t>EDNA EDISSA NELSON DAVIS</t>
  </si>
  <si>
    <t>64064973</t>
  </si>
  <si>
    <t>eenelson30@gmail.com</t>
  </si>
  <si>
    <t>Parque lefebre 4 1212</t>
  </si>
  <si>
    <t>JK5259E</t>
  </si>
  <si>
    <t>8-882-1576</t>
  </si>
  <si>
    <t>YARELIS IDALIS GERNADO</t>
  </si>
  <si>
    <t>67390260</t>
  </si>
  <si>
    <t>Tunon892@gmail.com</t>
  </si>
  <si>
    <t>Ceremi ca2 ca 265</t>
  </si>
  <si>
    <t>JW5311E</t>
  </si>
  <si>
    <t>8-926-366</t>
  </si>
  <si>
    <t>KENNY ALEXANDER MORAN NAVARRO</t>
  </si>
  <si>
    <t>68740855</t>
  </si>
  <si>
    <t>kennymoran02@gmail.com</t>
  </si>
  <si>
    <t xml:space="preserve">Colinas del este, pacora, calle segunda, casa 50 </t>
  </si>
  <si>
    <t>9.073799,-79.429073</t>
  </si>
  <si>
    <t>MILEIDIS YETSENIA GARCIA MARTINEZ</t>
  </si>
  <si>
    <t>JZ4654D</t>
  </si>
  <si>
    <t>6-717-2329</t>
  </si>
  <si>
    <t xml:space="preserve">Marta Sáenz </t>
  </si>
  <si>
    <t>69326338</t>
  </si>
  <si>
    <t>saesmarta025@gmail.com</t>
  </si>
  <si>
    <t xml:space="preserve">Los nogales #1, mañanitas </t>
  </si>
  <si>
    <t>9.069344,-79.425015</t>
  </si>
  <si>
    <t>JJ0737E</t>
  </si>
  <si>
    <t>10-705-34</t>
  </si>
  <si>
    <t>ELSA LOPEZ</t>
  </si>
  <si>
    <t>62541565</t>
  </si>
  <si>
    <t>Elsalibethlopez@gmail.com</t>
  </si>
  <si>
    <t xml:space="preserve">Ceremi, principal </t>
  </si>
  <si>
    <t>9.067107,-79.432517</t>
  </si>
  <si>
    <t>JE1366E</t>
  </si>
  <si>
    <t>8-1041-693</t>
  </si>
  <si>
    <t>DANIEL ALVARADO</t>
  </si>
  <si>
    <t>63860362</t>
  </si>
  <si>
    <t>danixb06@gmail.com</t>
  </si>
  <si>
    <t xml:space="preserve">Frente al minisuper Fernando </t>
  </si>
  <si>
    <t>9.165145,-79.092198</t>
  </si>
  <si>
    <t>JU0434E</t>
  </si>
  <si>
    <t>9-80-1987</t>
  </si>
  <si>
    <t xml:space="preserve">Guillermina Concepción </t>
  </si>
  <si>
    <t>+507 6720-5544</t>
  </si>
  <si>
    <t>Cguillermina732@gmail.com</t>
  </si>
  <si>
    <t xml:space="preserve">Santa Isabel, pedregal </t>
  </si>
  <si>
    <t>67205544</t>
  </si>
  <si>
    <t>JH2697E</t>
  </si>
  <si>
    <t>8-836-1991</t>
  </si>
  <si>
    <t>ADOLFO RAMOS</t>
  </si>
  <si>
    <t>6929-7321</t>
  </si>
  <si>
    <t>anitaperez131912@gmail.com</t>
  </si>
  <si>
    <t>Manzana #5</t>
  </si>
  <si>
    <t>69297321</t>
  </si>
  <si>
    <t>9.099234,-79.324188anitaperez131912@gmail.com</t>
  </si>
  <si>
    <t>JH3762E</t>
  </si>
  <si>
    <t>1-740-1093</t>
  </si>
  <si>
    <t>Rodolfo Abrego</t>
  </si>
  <si>
    <t>60106143</t>
  </si>
  <si>
    <t>Abregorodolfo066@gmail.com</t>
  </si>
  <si>
    <t xml:space="preserve">Monterrico </t>
  </si>
  <si>
    <t>60106193</t>
  </si>
  <si>
    <t>9.112794,-79.366177</t>
  </si>
  <si>
    <t>JN4624E</t>
  </si>
  <si>
    <t>8-1036-803</t>
  </si>
  <si>
    <t>LUIS LEMOS</t>
  </si>
  <si>
    <t>Luislemus207@gmail.com</t>
  </si>
  <si>
    <t>1</t>
  </si>
  <si>
    <t>CEMACO                                            </t>
  </si>
  <si>
    <t>CIRILO GUAYNORA                                   </t>
  </si>
  <si>
    <t>JF3747E</t>
  </si>
  <si>
    <t>5-714-605</t>
  </si>
  <si>
    <t>LUZ DEL CARMEN BEJARANO RIVAS</t>
  </si>
  <si>
    <t>2222222</t>
  </si>
  <si>
    <t>Lbejaranorivas@gmail.com</t>
  </si>
  <si>
    <t>67531334</t>
  </si>
  <si>
    <t>JQ3702E</t>
  </si>
  <si>
    <t>C03858275</t>
  </si>
  <si>
    <t>ARACELY SANDOVAL</t>
  </si>
  <si>
    <t>Aracelysandoval@gmail.com</t>
  </si>
  <si>
    <t>LAJAS BLANCAS                                     </t>
  </si>
  <si>
    <t>JQ3732E</t>
  </si>
  <si>
    <t>5-11-711</t>
  </si>
  <si>
    <t>FRANCISCA GUZMAN</t>
  </si>
  <si>
    <t>Franciscaguzman@gmail.com</t>
  </si>
  <si>
    <t>JB3702E</t>
  </si>
  <si>
    <t>5-704-2061</t>
  </si>
  <si>
    <t>KELINETH YADIRA ARBOLEDA MEDINA</t>
  </si>
  <si>
    <t>Sanchezg-13@hotmail.com</t>
  </si>
  <si>
    <t>3</t>
  </si>
  <si>
    <t>JE3477E</t>
  </si>
  <si>
    <t>5-701-531</t>
  </si>
  <si>
    <t>ECOLASTICO PEÑA BEDOYA</t>
  </si>
  <si>
    <t>cherlin26@gmail.com</t>
  </si>
  <si>
    <t>MANUEL ORTEGA  </t>
  </si>
  <si>
    <t>364143010000</t>
  </si>
  <si>
    <t>JK3948E</t>
  </si>
  <si>
    <t>5-707-473</t>
  </si>
  <si>
    <t>JORGE AUGUSTO GONZALEZ MORALES</t>
  </si>
  <si>
    <t>Jorgegonzalez@gmail.com</t>
  </si>
  <si>
    <t>JV3797E</t>
  </si>
  <si>
    <t>5-713-1486</t>
  </si>
  <si>
    <t>LIDIA GUAINORA</t>
  </si>
  <si>
    <t>CAMOGANTI                                         </t>
  </si>
  <si>
    <t>JU3174E</t>
  </si>
  <si>
    <t>5-14-844</t>
  </si>
  <si>
    <t>EUGENIO GOMEZ</t>
  </si>
  <si>
    <t>Eugeniogomez@gmail.com</t>
  </si>
  <si>
    <t>JC3161E</t>
  </si>
  <si>
    <t>5-719-698</t>
  </si>
  <si>
    <t>NAIROBI MAYTE CORDOBA</t>
  </si>
  <si>
    <t>Josmanuvega0770@gmail.com</t>
  </si>
  <si>
    <t>JB3836E</t>
  </si>
  <si>
    <t>8-1030-832</t>
  </si>
  <si>
    <t>MARLEN DAYRETH CHAMI CARDENA</t>
  </si>
  <si>
    <t>Dairethch27@gmail.com</t>
  </si>
  <si>
    <t>JZ3220E</t>
  </si>
  <si>
    <t>4-724-19</t>
  </si>
  <si>
    <t>EDILTRUDIS GOMEZ QUIJADA</t>
  </si>
  <si>
    <t>Edilgomezq@gmail.com</t>
  </si>
  <si>
    <t>JZ3073E</t>
  </si>
  <si>
    <t>5-11-153</t>
  </si>
  <si>
    <t>Omar Antonio Roa</t>
  </si>
  <si>
    <t>Pinojeferson555@gmail.com</t>
  </si>
  <si>
    <t>JH3142E</t>
  </si>
  <si>
    <t>5-16-1400</t>
  </si>
  <si>
    <t>DARIELA YANETH VALDESPINO GOMEZ</t>
  </si>
  <si>
    <t>Darielavaldespino1968@gmail.com</t>
  </si>
  <si>
    <t>Pinogana</t>
  </si>
  <si>
    <t>JG3104E</t>
  </si>
  <si>
    <t>5-713-1248</t>
  </si>
  <si>
    <t>FANIZ MEMBACHE</t>
  </si>
  <si>
    <t>Membachefaniz@gmail.com</t>
  </si>
  <si>
    <t>JZ3710E</t>
  </si>
  <si>
    <t>8-1011-2105</t>
  </si>
  <si>
    <t>Abner josue Morales alvarez</t>
  </si>
  <si>
    <t>Abnerelian@gmail.com</t>
  </si>
  <si>
    <t>METETI                                            </t>
  </si>
  <si>
    <t>JA4248E</t>
  </si>
  <si>
    <t>5-14-1087</t>
  </si>
  <si>
    <t>Alfredo Rocero</t>
  </si>
  <si>
    <t>Alfredorocero1@gmail.com</t>
  </si>
  <si>
    <t>JE3087E</t>
  </si>
  <si>
    <t>5-712-1752</t>
  </si>
  <si>
    <t>RUTH LINARES</t>
  </si>
  <si>
    <t>Ruthlinarez@gmail.com</t>
  </si>
  <si>
    <t>6</t>
  </si>
  <si>
    <t>PUCURO                                            </t>
  </si>
  <si>
    <t>JT3119E</t>
  </si>
  <si>
    <t>5-16-2205</t>
  </si>
  <si>
    <t>NITZEIRA CASTRELLON</t>
  </si>
  <si>
    <t>Castrellon12@gmail.com</t>
  </si>
  <si>
    <t>JW3634E</t>
  </si>
  <si>
    <t>E-8-75638</t>
  </si>
  <si>
    <t>Pedro Rivas murillo</t>
  </si>
  <si>
    <t>luisalexanderpinodixon16@gmail.com</t>
  </si>
  <si>
    <t>JD4736E</t>
  </si>
  <si>
    <t>5-716-2137</t>
  </si>
  <si>
    <t>Isaleth itzel Cuesta</t>
  </si>
  <si>
    <t>dayemend.1997@icloud.com</t>
  </si>
  <si>
    <t>JU5047E</t>
  </si>
  <si>
    <t>8-1056-1960</t>
  </si>
  <si>
    <t>Marisol Flaco</t>
  </si>
  <si>
    <t>dayemed.1997@icloud.com</t>
  </si>
  <si>
    <t>JI4465E</t>
  </si>
  <si>
    <t>5-26-264</t>
  </si>
  <si>
    <t>CAMILO BASTIDAS</t>
  </si>
  <si>
    <t>Ajiviviana@gmail.com</t>
  </si>
  <si>
    <t>JD3636E</t>
  </si>
  <si>
    <t>8-1045-1958</t>
  </si>
  <si>
    <t>JOAQUIN LAM</t>
  </si>
  <si>
    <t>Joakolam2101@gmail.com</t>
  </si>
  <si>
    <t>San joaquin</t>
  </si>
  <si>
    <t>69293922</t>
  </si>
  <si>
    <t>YERALDIN ISETH ESCOBAR SALAS</t>
  </si>
  <si>
    <t>JW1310E</t>
  </si>
  <si>
    <t>4-79-744</t>
  </si>
  <si>
    <t>MARCELINA CADIZ</t>
  </si>
  <si>
    <t>Eimylizbethgonzalezserrano@gmail.com</t>
  </si>
  <si>
    <t>69539719</t>
  </si>
  <si>
    <t>JW0919E</t>
  </si>
  <si>
    <t>8-140-334</t>
  </si>
  <si>
    <t xml:space="preserve">Hilda Dominguez </t>
  </si>
  <si>
    <t>66762552</t>
  </si>
  <si>
    <t>Iseladominguez22@gmail.com</t>
  </si>
  <si>
    <t>JE1327E</t>
  </si>
  <si>
    <t>4-164-158</t>
  </si>
  <si>
    <t>Eviden Vega ortiz</t>
  </si>
  <si>
    <t>69258972</t>
  </si>
  <si>
    <t>Evidenortiz653@gmail.com</t>
  </si>
  <si>
    <t xml:space="preserve">Felipillo calle vereda 14-6 </t>
  </si>
  <si>
    <t>9.116651,-79.324846</t>
  </si>
  <si>
    <t>JE5186E</t>
  </si>
  <si>
    <t>5-719-1145</t>
  </si>
  <si>
    <t>ARIEL CENTENO</t>
  </si>
  <si>
    <t>65647891</t>
  </si>
  <si>
    <t>Oterobrigney@gmail.com</t>
  </si>
  <si>
    <t>JB3155E</t>
  </si>
  <si>
    <t>8-823-1847</t>
  </si>
  <si>
    <t>Francisco Bynum Hall</t>
  </si>
  <si>
    <t>64319216</t>
  </si>
  <si>
    <t>akalfre507pty@gmail.com</t>
  </si>
  <si>
    <t>PA-17PPL8460908975</t>
  </si>
  <si>
    <t>JM5214D</t>
  </si>
  <si>
    <t>8-1062-1736</t>
  </si>
  <si>
    <t>Dayanis Izenith Diaz Perez</t>
  </si>
  <si>
    <t>64045540</t>
  </si>
  <si>
    <t>chiarigonzalez07@gmail.com</t>
  </si>
  <si>
    <t>PA-17PPK3159476042</t>
  </si>
  <si>
    <t>JO1965E</t>
  </si>
  <si>
    <t>8-1004-1164</t>
  </si>
  <si>
    <t>ANA LOPEZ</t>
  </si>
  <si>
    <t>67695330</t>
  </si>
  <si>
    <t>analopezghiari1420@gmail.com</t>
  </si>
  <si>
    <t>PA-17PPL8060704231</t>
  </si>
  <si>
    <t>JN0556E</t>
  </si>
  <si>
    <t>9-742-2410</t>
  </si>
  <si>
    <t>ORAIDA IVETH SOLIS CAMAÑO</t>
  </si>
  <si>
    <t>67861401</t>
  </si>
  <si>
    <t>oris09solis@gmail.com</t>
  </si>
  <si>
    <t>17PPL9159805560</t>
  </si>
  <si>
    <t>JA0695E</t>
  </si>
  <si>
    <t>8-955-1174</t>
  </si>
  <si>
    <t>Yudier edier Camaño vasquez</t>
  </si>
  <si>
    <t>64360893</t>
  </si>
  <si>
    <t>yudiercamano7@gmail.com</t>
  </si>
  <si>
    <t>PA-17PPL8100305142</t>
  </si>
  <si>
    <t>JC0792E</t>
  </si>
  <si>
    <t>8-906-598</t>
  </si>
  <si>
    <t>ANGEL ZURITA VARGAS</t>
  </si>
  <si>
    <t>65453066</t>
  </si>
  <si>
    <t>Papin_06@hotmail.com</t>
  </si>
  <si>
    <t xml:space="preserve">Ciudad del este </t>
  </si>
  <si>
    <t>PA-17PPL9490506750</t>
  </si>
  <si>
    <t>JM1481E</t>
  </si>
  <si>
    <t>8-862-1861</t>
  </si>
  <si>
    <t>ORIEL ABDIEL PEREZ SANGUILLEN</t>
  </si>
  <si>
    <t>69362288</t>
  </si>
  <si>
    <t>orielp1007@gmail.com</t>
  </si>
  <si>
    <t xml:space="preserve"> PA-17PPL9142205438</t>
  </si>
  <si>
    <t>JA1779E</t>
  </si>
  <si>
    <t>8-960-1369</t>
  </si>
  <si>
    <t>JHONNY ALBERTO CASTILLO LIMA</t>
  </si>
  <si>
    <t>62966738</t>
  </si>
  <si>
    <t>albertocas890@gmail.com</t>
  </si>
  <si>
    <t xml:space="preserve"> PA-17PPL9172905509</t>
  </si>
  <si>
    <t>JZ1774E</t>
  </si>
  <si>
    <t>3-729-2192</t>
  </si>
  <si>
    <t>THALY ESTHER CACERES</t>
  </si>
  <si>
    <t>64380703</t>
  </si>
  <si>
    <t>karlapatriciasuarez797@gmail.com</t>
  </si>
  <si>
    <t xml:space="preserve">La floresta </t>
  </si>
  <si>
    <t>PA-17PPL9567211016</t>
  </si>
  <si>
    <t>JT2009E</t>
  </si>
  <si>
    <t>8-701-138</t>
  </si>
  <si>
    <t>TATIANA ELIZABETH VERGARA DUFAN</t>
  </si>
  <si>
    <t>65231133</t>
  </si>
  <si>
    <t>tatycaled070706@gmail.com</t>
  </si>
  <si>
    <t>Nuevo Tocumen</t>
  </si>
  <si>
    <t>PA-17PPL8195405667</t>
  </si>
  <si>
    <t>JG2564E</t>
  </si>
  <si>
    <t>4-792-760</t>
  </si>
  <si>
    <t>OLIVER CONTRERAS</t>
  </si>
  <si>
    <t>63424269</t>
  </si>
  <si>
    <t>olivercontreras536@gmail.com</t>
  </si>
  <si>
    <t>Castilla real 2</t>
  </si>
  <si>
    <t>PA-17PPL8732209486</t>
  </si>
  <si>
    <t>JQ2530E</t>
  </si>
  <si>
    <t>8-830-827</t>
  </si>
  <si>
    <t>SAUL NOBLESILLA CANALES</t>
  </si>
  <si>
    <t>67884372</t>
  </si>
  <si>
    <t>saulnoblesilla1@gmail.com</t>
  </si>
  <si>
    <t xml:space="preserve">Ed Compostela </t>
  </si>
  <si>
    <t>PA-17PPK6307392439</t>
  </si>
  <si>
    <t>JB2574E</t>
  </si>
  <si>
    <t>8-776-31</t>
  </si>
  <si>
    <t>ROBERTO AGUSTIN JIMENEZ VASQUEZ</t>
  </si>
  <si>
    <t>63744447</t>
  </si>
  <si>
    <t>roberto052@gmail.com</t>
  </si>
  <si>
    <t>PA-17PPL8048203589</t>
  </si>
  <si>
    <t>JL2728E</t>
  </si>
  <si>
    <t>10-21-919</t>
  </si>
  <si>
    <t>Eloisa Martinez Gonzalez</t>
  </si>
  <si>
    <t>63942259</t>
  </si>
  <si>
    <t>rutiliogarrido1@gmail.com</t>
  </si>
  <si>
    <t>PA-17PPL8097304287</t>
  </si>
  <si>
    <t>JX3051E</t>
  </si>
  <si>
    <t>10-715-1697</t>
  </si>
  <si>
    <t>ALEXSA ISABELLA MORRIS REYES</t>
  </si>
  <si>
    <t>69260403</t>
  </si>
  <si>
    <t>mrtnzabel9@gmail.com</t>
  </si>
  <si>
    <t>Los cantaros</t>
  </si>
  <si>
    <t>PA-17PPL8151304885</t>
  </si>
  <si>
    <t>JX3138E</t>
  </si>
  <si>
    <t>8-876-1175</t>
  </si>
  <si>
    <t>EVELYN NARVAEZ CASTILLO</t>
  </si>
  <si>
    <t>64443089</t>
  </si>
  <si>
    <t>yimara3004@gmail.com</t>
  </si>
  <si>
    <t>Montemadero 2</t>
  </si>
  <si>
    <t>PA-17PPL9009905551</t>
  </si>
  <si>
    <t>JW3234E</t>
  </si>
  <si>
    <t>8-251-667</t>
  </si>
  <si>
    <t>CESAR MONTENEGRO</t>
  </si>
  <si>
    <t>62476585</t>
  </si>
  <si>
    <t>mailto:odontologia2614@gmail.com</t>
  </si>
  <si>
    <t xml:space="preserve">Plaza 4 altos </t>
  </si>
  <si>
    <t>9.1686904, -79.0907284</t>
  </si>
  <si>
    <t>JX3701E</t>
  </si>
  <si>
    <t>10-705-242</t>
  </si>
  <si>
    <t>DEOXIMO AVILA LOPEZ</t>
  </si>
  <si>
    <t>65758838</t>
  </si>
  <si>
    <t>arbelicioeletaortega@gmail.com</t>
  </si>
  <si>
    <t>PA-17PPL8166104926</t>
  </si>
  <si>
    <t>JO3926E</t>
  </si>
  <si>
    <t>8-272-850</t>
  </si>
  <si>
    <t>KIMBERLY VERONICA DIXON COOKE</t>
  </si>
  <si>
    <t>69463064</t>
  </si>
  <si>
    <t>123hilma07@gmail.com</t>
  </si>
  <si>
    <t>PA-17PPL8096504293</t>
  </si>
  <si>
    <t>JG4190E</t>
  </si>
  <si>
    <t>8-793-1209</t>
  </si>
  <si>
    <t>KRITZIA DENNIS FULA VEGA</t>
  </si>
  <si>
    <t>69115349</t>
  </si>
  <si>
    <t>kritzia222@hotmail.com</t>
  </si>
  <si>
    <t>9.092774,-79.259964</t>
  </si>
  <si>
    <t>JX4439E</t>
  </si>
  <si>
    <t>8-943-747</t>
  </si>
  <si>
    <t>DIXIE DAYRIN HERNANDEZ CABALLERO</t>
  </si>
  <si>
    <t>65416960</t>
  </si>
  <si>
    <t>h12lara79@gmail.com</t>
  </si>
  <si>
    <t>PA-17PPL9216909396</t>
  </si>
  <si>
    <t>JI4686E</t>
  </si>
  <si>
    <t>2-87-2457</t>
  </si>
  <si>
    <t>MARIA ZAIDA JARAMILLO MENDOZA</t>
  </si>
  <si>
    <t>68505657</t>
  </si>
  <si>
    <t>mjarami2457@gmail.com</t>
  </si>
  <si>
    <t xml:space="preserve">El límite </t>
  </si>
  <si>
    <t>PA-17PPL2465532223</t>
  </si>
  <si>
    <t>JE5041E</t>
  </si>
  <si>
    <t>3-755-1971</t>
  </si>
  <si>
    <t>Ladys Gissel Gonzalez Tenorio</t>
  </si>
  <si>
    <t>67628773</t>
  </si>
  <si>
    <t>nilkas105@gmail.com</t>
  </si>
  <si>
    <t>Maria chiquita</t>
  </si>
  <si>
    <t>PA-17PPL3665843157</t>
  </si>
  <si>
    <t>JT5191E</t>
  </si>
  <si>
    <t>9-717-1276</t>
  </si>
  <si>
    <t>FLAVIA ZURYEL PEREZ AGUILAR</t>
  </si>
  <si>
    <t>60402297</t>
  </si>
  <si>
    <t>pzuryel@gmail.com</t>
  </si>
  <si>
    <t xml:space="preserve">Río chico </t>
  </si>
  <si>
    <t>PA-17PPL9419406770</t>
  </si>
  <si>
    <t>JT5260E</t>
  </si>
  <si>
    <t>8-446-891</t>
  </si>
  <si>
    <t>Katia Medrano</t>
  </si>
  <si>
    <t>Kathia2019m@gmail.com</t>
  </si>
  <si>
    <t>La chorrera Guadalupe la herradura</t>
  </si>
  <si>
    <t>62993455</t>
  </si>
  <si>
    <t>VANESSA DEL CARMEN RODRIGUEZ</t>
  </si>
  <si>
    <t>JF4377E</t>
  </si>
  <si>
    <t>5-712-1222</t>
  </si>
  <si>
    <t>YANISETH YASKIR AMBULO BRISTAN</t>
  </si>
  <si>
    <t>62152391</t>
  </si>
  <si>
    <t>yanisethambulo@gmail.com</t>
  </si>
  <si>
    <t>Viñedo calle 9E, CA E-132, PACORA PACORA, PANAMA, PANAMÁ</t>
  </si>
  <si>
    <t>9.093444,-79.253716</t>
  </si>
  <si>
    <t>JW4384D</t>
  </si>
  <si>
    <t>2-706-569</t>
  </si>
  <si>
    <t>JENIFER FRANCO RODRIGUEZ</t>
  </si>
  <si>
    <t>62998528</t>
  </si>
  <si>
    <t>francojennifer364@gmail.com</t>
  </si>
  <si>
    <t>PANAMA 24 DE DICIEMBRE, LOS CANTAROS 1 CALLE 54, CASA I-149,</t>
  </si>
  <si>
    <t>9.087751,-79.347008</t>
  </si>
  <si>
    <t>JT1276E</t>
  </si>
  <si>
    <t>8-342-850</t>
  </si>
  <si>
    <t>KERIMA MARIBEL URRIOLA HERNANDEZ</t>
  </si>
  <si>
    <t>67495978</t>
  </si>
  <si>
    <t>Urriolasilvestre52@gmail.com</t>
  </si>
  <si>
    <t>Alto del lago entrando vereda M/S, TOCUMEN TOCUMEN, PANAMA, PANAMÁ</t>
  </si>
  <si>
    <t>URBANIZACION TERE MAR                             </t>
  </si>
  <si>
    <t>9.077383,-79.368301</t>
  </si>
  <si>
    <t>JX1115E</t>
  </si>
  <si>
    <t>8-450-980</t>
  </si>
  <si>
    <t>YANILA GUERRA BARRERO</t>
  </si>
  <si>
    <t>63156257</t>
  </si>
  <si>
    <t>martinezyani44@gmail.com</t>
  </si>
  <si>
    <t>Los Cantaros #1calle 70 ca I-535, LOS CANTAROS 24 DE DICIEMBRE, PANAMA, PANAMÁ</t>
  </si>
  <si>
    <t>9.088148,-79.349030</t>
  </si>
  <si>
    <t>JB1662E</t>
  </si>
  <si>
    <t>8-701-2090</t>
  </si>
  <si>
    <t>ANA YOIVIRY RODRIGUEZ GOMEZ DOM</t>
  </si>
  <si>
    <t>62453114</t>
  </si>
  <si>
    <t>yoiviry@gmail.com</t>
  </si>
  <si>
    <t>Monte Madero ave boulevard ca A-629, PACORA PACORA, PANAMA, PANAMÁ</t>
  </si>
  <si>
    <t>9.096733,-79.270683</t>
  </si>
  <si>
    <t>JJ1791E</t>
  </si>
  <si>
    <t>9-219-304</t>
  </si>
  <si>
    <t>MARCELA PEÑA PINEDA</t>
  </si>
  <si>
    <t>66542569</t>
  </si>
  <si>
    <t>m.20189854@gmail.com</t>
  </si>
  <si>
    <t>Sapote a mano izquierda casa tienda, Barriada sapote CHEPO, CHEPO, PANAMÁ</t>
  </si>
  <si>
    <t>9.167211,-79.089424</t>
  </si>
  <si>
    <t>JZ2020E</t>
  </si>
  <si>
    <t>8-839-1908</t>
  </si>
  <si>
    <t>MARIA MAGDALENA MAURE GUARIN</t>
  </si>
  <si>
    <t>69069329</t>
  </si>
  <si>
    <t>mariamaure91@gmail.com</t>
  </si>
  <si>
    <t>Sapote del aserradero ca45 al final, Sapote CHEPO, CHEPO, PANAMÁ</t>
  </si>
  <si>
    <t>9.164976,-79.089516</t>
  </si>
  <si>
    <t>JA2182E</t>
  </si>
  <si>
    <t>8-738-1046</t>
  </si>
  <si>
    <t>SAIKA YARKONY ALVARADO APARICIO</t>
  </si>
  <si>
    <t>69014941</t>
  </si>
  <si>
    <t>yark0624@gmail.com</t>
  </si>
  <si>
    <t>Monte Madero algarrobo ca A-63, PACORA PACORA, PANAMA, PANAMÁ</t>
  </si>
  <si>
    <t>9.098800,-79.270515</t>
  </si>
  <si>
    <t>JU2735E</t>
  </si>
  <si>
    <t>8-1010-2288</t>
  </si>
  <si>
    <t>JAN CARLOS CARDENAS TUGRI</t>
  </si>
  <si>
    <t>69047723</t>
  </si>
  <si>
    <t>Jantugri@gmail.com</t>
  </si>
  <si>
    <t>Los cántaros calle 30 casa Ca F9, TOCUMEN TOCUMEN, PANAMA, PANAMÁ</t>
  </si>
  <si>
    <t>9.094913,-79.354225</t>
  </si>
  <si>
    <t>JB2711E</t>
  </si>
  <si>
    <t>8-838-2032</t>
  </si>
  <si>
    <t>JOHN ALEXANDER GOODIN BARSALLO</t>
  </si>
  <si>
    <t>64975155</t>
  </si>
  <si>
    <t>Johng2510@gmail.com</t>
  </si>
  <si>
    <t>Parque Real, avenida Florencia 9188G, VILLALOBOS PEDREGAL, PANAMA, PANAMÁ</t>
  </si>
  <si>
    <t>9.073563,-79.417458</t>
  </si>
  <si>
    <t>JE3082E</t>
  </si>
  <si>
    <t>8-759-1432</t>
  </si>
  <si>
    <t>JOSE DOMINGUEZ CASTILLO</t>
  </si>
  <si>
    <t>68214396</t>
  </si>
  <si>
    <t>dinamartinez1732@gmail.com</t>
  </si>
  <si>
    <t>Los Cántaros calle 30 ca f7, LOS CANTAROS 24 DE DICIEMBRE, PANAMA, PANAMÁ</t>
  </si>
  <si>
    <t>PA-17PPL8168005949</t>
  </si>
  <si>
    <t>JT3602E</t>
  </si>
  <si>
    <t>8-946-1234</t>
  </si>
  <si>
    <t>FERNANDO ABDIEL MELENDEZ CACERES</t>
  </si>
  <si>
    <t>65838151</t>
  </si>
  <si>
    <t>jm915849@gmail.com</t>
  </si>
  <si>
    <t>Nuevo Tocumen calle 1 calle 58 ca E-58, URBANIZACION NUEVO TOCUNEN 24 DE DICIEMBRE, PANAMA, PANAMÁ</t>
  </si>
  <si>
    <t xml:space="preserve"> PA-17PPL8207305877</t>
  </si>
  <si>
    <t>JX4239E</t>
  </si>
  <si>
    <t>8-499-175</t>
  </si>
  <si>
    <t>MIRIAM ESTHER TEJADA NAVARRO</t>
  </si>
  <si>
    <t>64738711</t>
  </si>
  <si>
    <t>Miriamtejada470@gmail.com</t>
  </si>
  <si>
    <t>Los Cantaros 53 ca H-554, LOS CANTAROS 24 DE DICIEMBRE, PANAMA, PANAMÁ</t>
  </si>
  <si>
    <t>PA-17PPL819500488</t>
  </si>
  <si>
    <t>JT4104E</t>
  </si>
  <si>
    <t>PN0153203</t>
  </si>
  <si>
    <t>Yanira Marleny Sánchez Rodriguez</t>
  </si>
  <si>
    <t>63928400</t>
  </si>
  <si>
    <t>Altos del lago casa 178, TOCUMEN TOCUMEN, PANAMA, PANAMÁ</t>
  </si>
  <si>
    <t xml:space="preserve"> PA-17PPL793470381</t>
  </si>
  <si>
    <t>JX4149E</t>
  </si>
  <si>
    <t>8-864-2221</t>
  </si>
  <si>
    <t>ANGI ZULEIKA SANCHEZ VEGA</t>
  </si>
  <si>
    <t>64158889</t>
  </si>
  <si>
    <t>anyelin.201402@gmail.com</t>
  </si>
  <si>
    <t>Altos del lago 1-ca el ceremi ca 274, TOCUMEN TOCUMEN, PANAMA, PANAMÁ</t>
  </si>
  <si>
    <t>PA-17PPL7940203708</t>
  </si>
  <si>
    <t>JA5087E</t>
  </si>
  <si>
    <t>8-897-1246</t>
  </si>
  <si>
    <t>JEAN CARLOS CEDEÑO GUTIÉRREZ</t>
  </si>
  <si>
    <t>65125457</t>
  </si>
  <si>
    <t>Cedenojean445@gmail.com</t>
  </si>
  <si>
    <t>Loma bonita c7 ca7, PACORA PACORA, PANAMA, PANAMÁ</t>
  </si>
  <si>
    <t>PA-17PPL8292413193</t>
  </si>
  <si>
    <t>JC5239E</t>
  </si>
  <si>
    <t>8-1000-550</t>
  </si>
  <si>
    <t>Neftaly Antonio Castillo Guerrero</t>
  </si>
  <si>
    <t>65324576</t>
  </si>
  <si>
    <t>Neftalycastillo@gmail.com</t>
  </si>
  <si>
    <t>Rio Abajo calle 6ta n35 RIO ABAJO CALLE 4 a 19 RIO ABAJO PANAMA</t>
  </si>
  <si>
    <t>9.0151884, -79.4986743</t>
  </si>
  <si>
    <t>JI5184E</t>
  </si>
  <si>
    <t>AV448067</t>
  </si>
  <si>
    <t>VLADIMIR SANTOS</t>
  </si>
  <si>
    <t>68581570,</t>
  </si>
  <si>
    <t>santosalzatevladimir@gmail.com</t>
  </si>
  <si>
    <t>PH Torres de Castilla Torre B apt 11D, CARRASQUILLA SAN FRANCISCO, PANAMA, PANAMÁ</t>
  </si>
  <si>
    <t>One ide PA-17PPK629769510</t>
  </si>
  <si>
    <t>JM0494E</t>
  </si>
  <si>
    <t>6-709-1176</t>
  </si>
  <si>
    <t>Alvis Alcibiades Dominguez Cortes</t>
  </si>
  <si>
    <t>64281156</t>
  </si>
  <si>
    <t>alvisdominguez3@gmail.com</t>
  </si>
  <si>
    <t>Las Margaritas Sec 1cll principal casa 193 ñas Margaritas  chepo</t>
  </si>
  <si>
    <t xml:space="preserve"> PA-17PQL1042516482</t>
  </si>
  <si>
    <t>JN1250E</t>
  </si>
  <si>
    <t>1-725-2172</t>
  </si>
  <si>
    <t>PALACIO MAURICIO</t>
  </si>
  <si>
    <t>68627835</t>
  </si>
  <si>
    <t>mauriciopalac7@gmail.com</t>
  </si>
  <si>
    <t>El Viñedo calle 8a casa a452, PACORA PACORA, PANAMA, PANAMÁ</t>
  </si>
  <si>
    <t>ONE ID: PA-17PPL9129205449</t>
  </si>
  <si>
    <t>JV1806E</t>
  </si>
  <si>
    <t>8-863-837</t>
  </si>
  <si>
    <t>ISAAC HOGAN</t>
  </si>
  <si>
    <t>60475801</t>
  </si>
  <si>
    <t>hoganisaac@gmail.com</t>
  </si>
  <si>
    <t>Nuevo Tocumen Los cántaros calle 38 Nr, TOCUMEN TOCUMEN, PANAMA, PANAMÁ</t>
  </si>
  <si>
    <t xml:space="preserve"> PA-17PPL8201205551</t>
  </si>
  <si>
    <t>JA2523E</t>
  </si>
  <si>
    <t>E-8-198431</t>
  </si>
  <si>
    <t>CAMILO ANDRES JEREZ LOPEZ</t>
  </si>
  <si>
    <t>63484778</t>
  </si>
  <si>
    <t>cajerezlopez04@gmail.com</t>
  </si>
  <si>
    <t>El Viñedo Calle 13A casa A-1083, PACORA PACORA, PANAMA, PANAMÁ</t>
  </si>
  <si>
    <t xml:space="preserve"> PA-17PPL9181405540</t>
  </si>
  <si>
    <t>JN2727E</t>
  </si>
  <si>
    <t>1-758-2195</t>
  </si>
  <si>
    <t>DAYNA ABREGO SALINA</t>
  </si>
  <si>
    <t>64074832</t>
  </si>
  <si>
    <t>elias-83@hotmail.es</t>
  </si>
  <si>
    <t>El Viñedo Call 6A Residencial2 cas 300, PACORA PACORA, PANAMA, PANAMÁ</t>
  </si>
  <si>
    <t>PA-17PPL9180205666</t>
  </si>
  <si>
    <t>JU2970E</t>
  </si>
  <si>
    <t>1-758-1518</t>
  </si>
  <si>
    <t>FERNANDA SERRANO</t>
  </si>
  <si>
    <t>60943031</t>
  </si>
  <si>
    <t>maricruzwright@gmail.com</t>
  </si>
  <si>
    <t>Los Cantaros #2 calle 7ma Casa I-523A, LOS CANTAROS</t>
  </si>
  <si>
    <t>PA-17PPL8139904953</t>
  </si>
  <si>
    <t>JG3434E</t>
  </si>
  <si>
    <t>8-519-1026</t>
  </si>
  <si>
    <t>BLANCA CASTILLO CEDEÑO</t>
  </si>
  <si>
    <t>67043462</t>
  </si>
  <si>
    <t>Los Cantaros #2 calle71 NR _1581, LOS CANTAROS</t>
  </si>
  <si>
    <t>PA-17PPL8143004901</t>
  </si>
  <si>
    <t>JT3185E</t>
  </si>
  <si>
    <t>8-1058-466</t>
  </si>
  <si>
    <t>Adrian Enrique Michell Alvarado</t>
  </si>
  <si>
    <t>64891903</t>
  </si>
  <si>
    <t>adrianmitchel0415@gmail.com</t>
  </si>
  <si>
    <t>Pedregal villa lobos principala casa 543, VILLALOBOS PEDREGAL, PANAMA, PANAMÁ</t>
  </si>
  <si>
    <t>PA-17PPL7160303727</t>
  </si>
  <si>
    <t>JA4859E</t>
  </si>
  <si>
    <t>8-207-2445</t>
  </si>
  <si>
    <t>JORGE ELIECER CARROLL ROBLES</t>
  </si>
  <si>
    <t>66337604</t>
  </si>
  <si>
    <t>pulsopublicitarioonline@gmail.com</t>
  </si>
  <si>
    <t>Los Cantaros #2 calle70A NR I-531, LOS CANTAROS 24 DE DICIEMBRE, PANAMA, PANAMÁ</t>
  </si>
  <si>
    <t>PA-17PPL8141005002</t>
  </si>
  <si>
    <t>JG5164E</t>
  </si>
  <si>
    <t>8-345-294</t>
  </si>
  <si>
    <t xml:space="preserve">Ramon Henríquez Caballero </t>
  </si>
  <si>
    <t>69892384</t>
  </si>
  <si>
    <t>ramon.monchy.henriquez@gmail.com</t>
  </si>
  <si>
    <t xml:space="preserve">Panamá Arraijan cabecera la paz calle primera </t>
  </si>
  <si>
    <t>8.936437,-79.636545</t>
  </si>
  <si>
    <t xml:space="preserve"> ROGELIO MARIN</t>
  </si>
  <si>
    <t>JE1510E</t>
  </si>
  <si>
    <t>9-181-940</t>
  </si>
  <si>
    <t>Alicia Eugenia Martinez Nieto</t>
  </si>
  <si>
    <t>66051792</t>
  </si>
  <si>
    <t>alyce06@hotmail.com</t>
  </si>
  <si>
    <t>Vacamonte el Tecal calle 12 casa F102</t>
  </si>
  <si>
    <t>8.908354,-79.716102</t>
  </si>
  <si>
    <t>JG1674E</t>
  </si>
  <si>
    <t>8-328-520</t>
  </si>
  <si>
    <t xml:space="preserve">Nicolás Antonio Zamora Bugarin </t>
  </si>
  <si>
    <t>64674692</t>
  </si>
  <si>
    <t>wolfine1992.cz@gmail.com</t>
  </si>
  <si>
    <t>Vacamonte el Tecal calle 11 casa F310</t>
  </si>
  <si>
    <t>8.908894,-79.716289</t>
  </si>
  <si>
    <t>JW1855E</t>
  </si>
  <si>
    <t>66551821</t>
  </si>
  <si>
    <t>daliznethlopez17@gmail.com</t>
  </si>
  <si>
    <t>Vista alegre Valle los Cerezos calle principal casa 10-40</t>
  </si>
  <si>
    <t>8.911921,-79.702487</t>
  </si>
  <si>
    <t>JK3219E</t>
  </si>
  <si>
    <t>8-888-1500</t>
  </si>
  <si>
    <t>LUZ OLMOS</t>
  </si>
  <si>
    <t>luzgolmos15@gmail.com</t>
  </si>
  <si>
    <t>Brisas del campo ,valle hermoso,calle5ta casa 10062</t>
  </si>
  <si>
    <t>8.9429004, -79.7267577</t>
  </si>
  <si>
    <t>JN2747E</t>
  </si>
  <si>
    <t>8-1017-396</t>
  </si>
  <si>
    <t>RAUL ARMANDO ALVARENGA AVILA</t>
  </si>
  <si>
    <t>67420877</t>
  </si>
  <si>
    <t>raulalvarenga06@gmail.com</t>
  </si>
  <si>
    <t>La Chorrera ,valle dorado casa M-22</t>
  </si>
  <si>
    <t>8.880292;-79.763718</t>
  </si>
  <si>
    <t>JD3549E</t>
  </si>
  <si>
    <t>8-929-679</t>
  </si>
  <si>
    <t>MOHAMMAD YOUSEF MOHA KHALIL KHALIL</t>
  </si>
  <si>
    <t>65275462</t>
  </si>
  <si>
    <t>mymkk16@outlook.com</t>
  </si>
  <si>
    <t xml:space="preserve">La Arboledas calle los fresnos </t>
  </si>
  <si>
    <t>8.868878,-79.75290</t>
  </si>
  <si>
    <t>JH5220D</t>
  </si>
  <si>
    <t>9-730-889</t>
  </si>
  <si>
    <t xml:space="preserve">Jenny Aracelis García </t>
  </si>
  <si>
    <t>6339-2331</t>
  </si>
  <si>
    <t>Julsmeza5@gmail.com</t>
  </si>
  <si>
    <t>Chilibre ,las palmitas, casa 23A</t>
  </si>
  <si>
    <t>9.178408,-79.618830</t>
  </si>
  <si>
    <t>JO4792E</t>
  </si>
  <si>
    <t>8-810-936</t>
  </si>
  <si>
    <t xml:space="preserve">Juan Gabriel Sánchez Cedeño </t>
  </si>
  <si>
    <t>60843010</t>
  </si>
  <si>
    <t>aamc272521@mail.com</t>
  </si>
  <si>
    <t>Don Bosco,los robles norte ,casa 126</t>
  </si>
  <si>
    <t>9.054184,-79.417499</t>
  </si>
  <si>
    <t>JD4785E</t>
  </si>
  <si>
    <t>8-1956-1114</t>
  </si>
  <si>
    <t>JIUSEPPE ZAMIR COTA QUIROZ</t>
  </si>
  <si>
    <t>6409-6029</t>
  </si>
  <si>
    <t>Cota.jiuseppe@gmail.com</t>
  </si>
  <si>
    <t>El tecal,calle k casa 182k</t>
  </si>
  <si>
    <t>8.907651;-79.711768</t>
  </si>
  <si>
    <t>JZ4746E</t>
  </si>
  <si>
    <t>8-966-2411</t>
  </si>
  <si>
    <t xml:space="preserve">YISSEL ELIZENIA RODRIGUEZ QUINTERO </t>
  </si>
  <si>
    <t>61995356</t>
  </si>
  <si>
    <t>Yisseler17@gmail.com</t>
  </si>
  <si>
    <t>PANAMÁ ARRAIJAN ARRAIJAN Las acacias,por la escuela vista bella</t>
  </si>
  <si>
    <t>8.9326069, -79.64893479999999</t>
  </si>
  <si>
    <t>EDGARDO ENRIQUE REYNA ACEVEDO</t>
  </si>
  <si>
    <t>JL2413E</t>
  </si>
  <si>
    <t>9-714-1729</t>
  </si>
  <si>
    <t>Esmeralda Rodríguez Vasquez</t>
  </si>
  <si>
    <t>63063552</t>
  </si>
  <si>
    <t>Esrova14@gmail.com</t>
  </si>
  <si>
    <t>Colinas del Sol Etapa#1 casa 940, COLINAS DEL SOL, ARRAIJAN, ARRAIJAN</t>
  </si>
  <si>
    <t>8.961909499999999, -79.687382</t>
  </si>
  <si>
    <t>JV2471E</t>
  </si>
  <si>
    <t>BF678967</t>
  </si>
  <si>
    <t>NATALIA ROJAS RESTREPO</t>
  </si>
  <si>
    <t>68399485</t>
  </si>
  <si>
    <t>natyr.140496@gmail.com</t>
  </si>
  <si>
    <t>JH4827E</t>
  </si>
  <si>
    <t>8-1035-1787</t>
  </si>
  <si>
    <t xml:space="preserve">Josué Hernández </t>
  </si>
  <si>
    <t>63513683</t>
  </si>
  <si>
    <t>Jh1254330@gmail.com</t>
  </si>
  <si>
    <t>Vista azul, el tecal vacamonte calle principal casa 185b</t>
  </si>
  <si>
    <t>8.89994179, -79.710837</t>
  </si>
  <si>
    <t>MANUEL DE JESUS CARCAMO MORALES</t>
  </si>
  <si>
    <t>JC4939E</t>
  </si>
  <si>
    <t>8-957-2343</t>
  </si>
  <si>
    <t>KATRINA MELISSA MOJICA PINEDA</t>
  </si>
  <si>
    <t>66576927</t>
  </si>
  <si>
    <t xml:space="preserve">Katrinamelissa61@gmail.com </t>
  </si>
  <si>
    <t>Vacamonte, vista azul calle 44 casa p266</t>
  </si>
  <si>
    <t>8.899848,-79.709625</t>
  </si>
  <si>
    <t>JR3861E</t>
  </si>
  <si>
    <t>8-843-1979</t>
  </si>
  <si>
    <t xml:space="preserve">Jessica Barría </t>
  </si>
  <si>
    <t>67497589</t>
  </si>
  <si>
    <t xml:space="preserve">Aimeth3102@gmail.com </t>
  </si>
  <si>
    <t>Altos de las praderas, calle 2-c, Segunda casa a mano izquierda</t>
  </si>
  <si>
    <t>8.828529,-79.807816</t>
  </si>
  <si>
    <t>JA3638E</t>
  </si>
  <si>
    <t>2-112-613</t>
  </si>
  <si>
    <t>Beatriz Torres</t>
  </si>
  <si>
    <t>69187817</t>
  </si>
  <si>
    <t>Rodolfosotobella1955@gmail.com</t>
  </si>
  <si>
    <t>Vacamonte, vista azul calle 43 casa p212</t>
  </si>
  <si>
    <t>8.899793,-79.710571</t>
  </si>
  <si>
    <t>JQ4971E</t>
  </si>
  <si>
    <t>8-733-588</t>
  </si>
  <si>
    <t>Alberto David Pino Caicedo</t>
  </si>
  <si>
    <t>65926138</t>
  </si>
  <si>
    <t>adavid2110@gmail.com</t>
  </si>
  <si>
    <t>VillasdeCostaOestecalleprinsipalcasaA24, PUERTO CAIMITO PUERTO CAIMITO, LA CHORRERA, PANAMÁ</t>
  </si>
  <si>
    <t>8.8599834,-79.7595426</t>
  </si>
  <si>
    <t>EDUARDO ANDRES JULIO BETHANCOURT</t>
  </si>
  <si>
    <t>JY1278E</t>
  </si>
  <si>
    <t>8-838-2364</t>
  </si>
  <si>
    <t>Maribel del Carmen Antunez Quintero</t>
  </si>
  <si>
    <t>66527765</t>
  </si>
  <si>
    <t>antunezmari1190@gmail.com</t>
  </si>
  <si>
    <t>Villa Antigua calle 1ra casa 20, Juan Demostenes AROSEMENA JUAN DEMOSTENES AROSEMENA, ARRAIJAN, PANAMÁ</t>
  </si>
  <si>
    <t>8.9573618,-79.7108001</t>
  </si>
  <si>
    <t>JY2351E</t>
  </si>
  <si>
    <t>8-114-763</t>
  </si>
  <si>
    <t xml:space="preserve">Jorge Caceres De La Cruz </t>
  </si>
  <si>
    <t>64682884</t>
  </si>
  <si>
    <t>jorgecaceres2112@gmail.com</t>
  </si>
  <si>
    <t>El Coco, Santa Librada, Unión Calle Num.3192</t>
  </si>
  <si>
    <t>8.8726843, -79.8100197</t>
  </si>
  <si>
    <t>JL2655E</t>
  </si>
  <si>
    <t>9-706-304</t>
  </si>
  <si>
    <t>MARIA LUZ BONILLA MEDINA</t>
  </si>
  <si>
    <t>6769-8095</t>
  </si>
  <si>
    <t>marialuzbonilla03@gmail.com</t>
  </si>
  <si>
    <t>BARRIADA LOS TUCANES, PRINCIPAL CALLE NUM D-60 P.B.</t>
  </si>
  <si>
    <t>67698095</t>
  </si>
  <si>
    <t>8.8524143, - 79.8031814</t>
  </si>
  <si>
    <t>JU3407E</t>
  </si>
  <si>
    <t>8-792-674</t>
  </si>
  <si>
    <t>ADRIANA ARAUZ</t>
  </si>
  <si>
    <t>65158330</t>
  </si>
  <si>
    <t>adrianaarauztejada@gmail.com</t>
  </si>
  <si>
    <t>Sol del Tecal, Calle Los Castaños, Casa L-110</t>
  </si>
  <si>
    <t>8.9038247, -79.7094208</t>
  </si>
  <si>
    <t>JA3517E</t>
  </si>
  <si>
    <t>8-740-544</t>
  </si>
  <si>
    <t>LASTENIA SUIRA HURTADO</t>
  </si>
  <si>
    <t>suiralastenia@gmail.com</t>
  </si>
  <si>
    <t>VISTA AZUL CALLE 56 NRO. N -347</t>
  </si>
  <si>
    <t>8.8997985, - 79.7055410</t>
  </si>
  <si>
    <t>JT3747E</t>
  </si>
  <si>
    <t>8-1008-84</t>
  </si>
  <si>
    <t>ABEL DE LA CRUZ</t>
  </si>
  <si>
    <t>69088464</t>
  </si>
  <si>
    <t>abeldelacruz1916@gmail.com</t>
  </si>
  <si>
    <t>Barrio Balboa, Calle El Hatillo</t>
  </si>
  <si>
    <t>8.8845533, -79.7804973</t>
  </si>
  <si>
    <t>JV4081E</t>
  </si>
  <si>
    <t>8-496-413</t>
  </si>
  <si>
    <t>Indira Amada De Gracia Sanchez</t>
  </si>
  <si>
    <t>64249226</t>
  </si>
  <si>
    <t>bexelisperez2713@gmail.com</t>
  </si>
  <si>
    <t>RESID. VERDE MAR,CALLE 10 CALLE CASA 378 PB-378</t>
  </si>
  <si>
    <t>8.8685666, - 79.7253089</t>
  </si>
  <si>
    <t>JX5131E</t>
  </si>
  <si>
    <t>8-199-866</t>
  </si>
  <si>
    <t>LUIS ALBERTO CAMPOS FERNANDE</t>
  </si>
  <si>
    <t>64890826</t>
  </si>
  <si>
    <t>Luisacampos1307@gmail.com</t>
  </si>
  <si>
    <t>Llano Largo, la Herradura casa 45, Llano largo, PLAYA LEONA, LA CHORRERA</t>
  </si>
  <si>
    <t>8.8370613, -79.80136259999999</t>
  </si>
  <si>
    <t>JO3212E</t>
  </si>
  <si>
    <t>8-525-248</t>
  </si>
  <si>
    <t>DIAMANTINA ABREGO</t>
  </si>
  <si>
    <t>66470286</t>
  </si>
  <si>
    <t>saintclements23@gmail.com</t>
  </si>
  <si>
    <t>Nueva Gorgona, bda Coloncito, casa 1 calle 1</t>
  </si>
  <si>
    <t>8.560362,-79.896637</t>
  </si>
  <si>
    <t>JE0610E</t>
  </si>
  <si>
    <t>9-731-1224</t>
  </si>
  <si>
    <t>JAVIER RAMOS</t>
  </si>
  <si>
    <t>61090858</t>
  </si>
  <si>
    <t>jr4323933@gmail.com</t>
  </si>
  <si>
    <t xml:space="preserve">Panamá Oeste, La Chorrera, bda los Guayacanes </t>
  </si>
  <si>
    <t>8.923025,-79.805962</t>
  </si>
  <si>
    <t>JH0779E</t>
  </si>
  <si>
    <t xml:space="preserve">2-730-2313 </t>
  </si>
  <si>
    <t xml:space="preserve">Azael Eloy Veliz Herrera </t>
  </si>
  <si>
    <t xml:space="preserve">64260654 </t>
  </si>
  <si>
    <t xml:space="preserve">azaelveliz206@gmail.com </t>
  </si>
  <si>
    <t>El Marañón, AVE 5 ta, casa 515800</t>
  </si>
  <si>
    <t>8.3824852,-80.1622786</t>
  </si>
  <si>
    <t>JB2030E</t>
  </si>
  <si>
    <t>10-706-919</t>
  </si>
  <si>
    <t>FRANCISCO LOPEZ</t>
  </si>
  <si>
    <t>64513741</t>
  </si>
  <si>
    <t>robinsonyian7@gmail.com</t>
  </si>
  <si>
    <t xml:space="preserve">Panamá Oeste, Chorrera, Herrera, Urb. El Prado, calle 1c5, casa C242 </t>
  </si>
  <si>
    <t>8.948246,-79.811042</t>
  </si>
  <si>
    <t>JG1867E</t>
  </si>
  <si>
    <t>3-711-746</t>
  </si>
  <si>
    <t xml:space="preserve">Yamileth Sáenz Maceno </t>
  </si>
  <si>
    <t>67187355</t>
  </si>
  <si>
    <t xml:space="preserve">saenzyami321@gmail.com </t>
  </si>
  <si>
    <t xml:space="preserve">Panamá Oeste, Nuevo Emperador, casa 12, Res. Villas de Antigua </t>
  </si>
  <si>
    <t>8.959556,-79.712415</t>
  </si>
  <si>
    <t>JM2338E</t>
  </si>
  <si>
    <t>8-195-520</t>
  </si>
  <si>
    <t>CORALIA CEDEÑO</t>
  </si>
  <si>
    <t>69644065</t>
  </si>
  <si>
    <t xml:space="preserve">rafaelaruiz172@gmail.com </t>
  </si>
  <si>
    <t>Panamá Oeste, Juan D. Arosemena, bda San José, casa 11051</t>
  </si>
  <si>
    <t>8.931543,-79.733817</t>
  </si>
  <si>
    <t>JW2567E</t>
  </si>
  <si>
    <t xml:space="preserve">7-700-1170 </t>
  </si>
  <si>
    <t>ARONYS EDGARDO ODA DOMINGUEZ</t>
  </si>
  <si>
    <t xml:space="preserve">67254786 </t>
  </si>
  <si>
    <t xml:space="preserve">arelisdegracia14@gmail.com </t>
  </si>
  <si>
    <t xml:space="preserve">Casa N-290,Bda Vista Azul, calle 55,Vista Alegre </t>
  </si>
  <si>
    <t>8.899861,-79.706617</t>
  </si>
  <si>
    <t>JQ3613E</t>
  </si>
  <si>
    <t xml:space="preserve">2-707-360 </t>
  </si>
  <si>
    <t>JOSE FALCON</t>
  </si>
  <si>
    <t>69348625</t>
  </si>
  <si>
    <t xml:space="preserve">falconj1979@gmail.com </t>
  </si>
  <si>
    <t>Panamá Oeste, Vista Alegre, barrio Sol del Tecal, calle 35, casaM-674</t>
  </si>
  <si>
    <t>8.902553,-79,708588</t>
  </si>
  <si>
    <t>JT4037E</t>
  </si>
  <si>
    <t>8-915-1012</t>
  </si>
  <si>
    <t>NELLY LERMA</t>
  </si>
  <si>
    <t xml:space="preserve">Lerma Aldeano </t>
  </si>
  <si>
    <t xml:space="preserve">aldeanonelly709@gmail.com </t>
  </si>
  <si>
    <t>Panamá Oeste Playa Leona, bda Altos de la Pradera, casa L-123,calle K6</t>
  </si>
  <si>
    <t>69076567</t>
  </si>
  <si>
    <t>8.823455,-79.801548</t>
  </si>
  <si>
    <t>JD4359E</t>
  </si>
  <si>
    <t>8-777-2257</t>
  </si>
  <si>
    <t>RAFAELA RUIZ</t>
  </si>
  <si>
    <t xml:space="preserve">66266750 </t>
  </si>
  <si>
    <t xml:space="preserve">Panamá Oeste, Vista Alegre, bda San José, calle 5ta Transversal </t>
  </si>
  <si>
    <t>JW2859E</t>
  </si>
  <si>
    <t>10-708-1581</t>
  </si>
  <si>
    <t>Orkun Kunkilele Ramirez Arcia</t>
  </si>
  <si>
    <t>64385959</t>
  </si>
  <si>
    <t>ramiiarcia@gmail.com</t>
  </si>
  <si>
    <t>Panamá Oeste, Vista Alegre, calle 7ma, casa A-27</t>
  </si>
  <si>
    <t>64521880</t>
  </si>
  <si>
    <t>8.917366,-79.699469</t>
  </si>
  <si>
    <t>JS4554E</t>
  </si>
  <si>
    <t xml:space="preserve">8-871-547 </t>
  </si>
  <si>
    <t>JOSUE HUMBERTO RAMOS MENDEZ</t>
  </si>
  <si>
    <t>6572-2468</t>
  </si>
  <si>
    <t>jhramosmendez02@gmaail.com</t>
  </si>
  <si>
    <t>Santa Librada, calle principal, casa 306</t>
  </si>
  <si>
    <t>65722468</t>
  </si>
  <si>
    <t>8.8780848,-79.8117196</t>
  </si>
  <si>
    <t>JY5207D</t>
  </si>
  <si>
    <t>8-926-1980</t>
  </si>
  <si>
    <t xml:space="preserve">Karla Ivonne Pimentel Estrada </t>
  </si>
  <si>
    <t>6167-1269</t>
  </si>
  <si>
    <t>kivonnep186@gmail.com</t>
  </si>
  <si>
    <t>Coloncito, calle principal, casa 25001422</t>
  </si>
  <si>
    <t>61671269</t>
  </si>
  <si>
    <t>8.5611237,-79.8965743</t>
  </si>
  <si>
    <t>JT0568E</t>
  </si>
  <si>
    <t>8-1005-1817</t>
  </si>
  <si>
    <t xml:space="preserve">Danna Sherlyn Osorio Bellido </t>
  </si>
  <si>
    <t>6523-0964</t>
  </si>
  <si>
    <t>bellidodanna23@gmail.com</t>
  </si>
  <si>
    <t>Coloncito calle s/n, casa460</t>
  </si>
  <si>
    <t>65230964</t>
  </si>
  <si>
    <t>8.5647623,-79.8955014</t>
  </si>
  <si>
    <t>JW0591E</t>
  </si>
  <si>
    <t>8-522-586</t>
  </si>
  <si>
    <t xml:space="preserve">Marja Murillo Mariscal de Montero </t>
  </si>
  <si>
    <t xml:space="preserve">6928-0564 </t>
  </si>
  <si>
    <t>marja7879@gmail.com</t>
  </si>
  <si>
    <t>Altos de San Francisco nva generación casa A-1</t>
  </si>
  <si>
    <t>69280564</t>
  </si>
  <si>
    <t>8.8525094,-79.7931171</t>
  </si>
  <si>
    <t>JE0760E</t>
  </si>
  <si>
    <t>8-837-247</t>
  </si>
  <si>
    <t>FRANCISCO MONTILLA</t>
  </si>
  <si>
    <t xml:space="preserve">6880-4198 </t>
  </si>
  <si>
    <t>Gosalwscorves@gmail.com</t>
  </si>
  <si>
    <t>Los guayacanes calle A6 casa F417</t>
  </si>
  <si>
    <t>68804198</t>
  </si>
  <si>
    <t>8.9247669,-79.8055619</t>
  </si>
  <si>
    <t>JG0953E</t>
  </si>
  <si>
    <t>8-754-2202</t>
  </si>
  <si>
    <t xml:space="preserve">Rosa Becker </t>
  </si>
  <si>
    <t>6376-4837</t>
  </si>
  <si>
    <t>callesrumanas@gmail.com</t>
  </si>
  <si>
    <t>Las Nubes calle 2da casa 13</t>
  </si>
  <si>
    <t>63764837</t>
  </si>
  <si>
    <t xml:space="preserve">8.9287616,-79.632622 </t>
  </si>
  <si>
    <t>JS3598E</t>
  </si>
  <si>
    <t>8-837-1038</t>
  </si>
  <si>
    <t xml:space="preserve">Joycelin Johan Mendoza Rose </t>
  </si>
  <si>
    <t>6137-1496</t>
  </si>
  <si>
    <t>abdiel1906@gmail.com</t>
  </si>
  <si>
    <t>San Miguel, calle principal, casa 257</t>
  </si>
  <si>
    <t>61371496</t>
  </si>
  <si>
    <t>8.9893825,-79.7294844</t>
  </si>
  <si>
    <t>JX2205E</t>
  </si>
  <si>
    <t>8-307-714</t>
  </si>
  <si>
    <t xml:space="preserve">Delbys del Carmen Rodriguez Zambrano </t>
  </si>
  <si>
    <t>6206-7830</t>
  </si>
  <si>
    <t>delbysrodriguez77@gmail.con</t>
  </si>
  <si>
    <t>San Bernardino calle 1ra casa 18</t>
  </si>
  <si>
    <t>62067830</t>
  </si>
  <si>
    <t>8..9298702,-79.7301311</t>
  </si>
  <si>
    <t>JT2546E</t>
  </si>
  <si>
    <t>8-739-1683</t>
  </si>
  <si>
    <t xml:space="preserve">Cesar Eliecer Peralta Barrios </t>
  </si>
  <si>
    <t>6375-6266</t>
  </si>
  <si>
    <t>cesareliecerperaltabarrios@gmail.com</t>
  </si>
  <si>
    <t>Residencial cristal Park, calle 1ra,casa 66</t>
  </si>
  <si>
    <t>63756266</t>
  </si>
  <si>
    <t>8.9007959,-79.8026165</t>
  </si>
  <si>
    <t>JM3373E</t>
  </si>
  <si>
    <t>8-362-264</t>
  </si>
  <si>
    <t xml:space="preserve">José Antonio Chu García </t>
  </si>
  <si>
    <t>6533-5662</t>
  </si>
  <si>
    <t>chujose22@gmail.com</t>
  </si>
  <si>
    <t>El tecal, calle 56,casa 320</t>
  </si>
  <si>
    <t>65335662</t>
  </si>
  <si>
    <t>8.9008794,_79.7058685</t>
  </si>
  <si>
    <t>JW3662E</t>
  </si>
  <si>
    <t>8-987-1991</t>
  </si>
  <si>
    <t>AIRLENYS DAMARIS SANCHEZ CERRUD</t>
  </si>
  <si>
    <t>6849-4403</t>
  </si>
  <si>
    <t>angel016sambrano@gmail.com</t>
  </si>
  <si>
    <t>Bda. Martin Sánchez, calle 11, casa 4541</t>
  </si>
  <si>
    <t>68494403</t>
  </si>
  <si>
    <t>8.87161133,-79.7749656</t>
  </si>
  <si>
    <t>JJ3963E</t>
  </si>
  <si>
    <t>8-1024-2049</t>
  </si>
  <si>
    <t xml:space="preserve">Felix Francisco Arauz Rodriguez </t>
  </si>
  <si>
    <t>6389-3734</t>
  </si>
  <si>
    <t>felixantonio951@gmail.com</t>
  </si>
  <si>
    <t>Altos de la pradera, calle 16, casa 94</t>
  </si>
  <si>
    <t>63893734</t>
  </si>
  <si>
    <t>8.8236761,-79.8012382</t>
  </si>
  <si>
    <t>JY5160E</t>
  </si>
  <si>
    <t>8-204-2045</t>
  </si>
  <si>
    <t xml:space="preserve">Marquelda Gloriela Gibbs de León </t>
  </si>
  <si>
    <t>6006-0710</t>
  </si>
  <si>
    <t>gibbsmarquelda@gmail.com</t>
  </si>
  <si>
    <t>Bda. San Antonio, calle 3ra, casa 54</t>
  </si>
  <si>
    <t>60060710</t>
  </si>
  <si>
    <t>8.8663544,-79.768853</t>
  </si>
  <si>
    <t>JV4497E</t>
  </si>
  <si>
    <t>8-1028-12</t>
  </si>
  <si>
    <t xml:space="preserve">Ricardo Javier Gómez Allays </t>
  </si>
  <si>
    <t>6385-4333</t>
  </si>
  <si>
    <t xml:space="preserve">rjgomezallays@gmail.com </t>
  </si>
  <si>
    <t>Urb. Los tucan es, calle principal, casa 106</t>
  </si>
  <si>
    <t>63854333</t>
  </si>
  <si>
    <t>8.8522666,-79.8021582</t>
  </si>
  <si>
    <t>JQ5349E</t>
  </si>
  <si>
    <t>8-943-1861</t>
  </si>
  <si>
    <t xml:space="preserve">Rachel Darlene Varela Villa </t>
  </si>
  <si>
    <t>6727-4505</t>
  </si>
  <si>
    <t>varelarachel20@gmail.com</t>
  </si>
  <si>
    <t>Chapala calle principal casa 26</t>
  </si>
  <si>
    <t>67274505</t>
  </si>
  <si>
    <t>8.9599682,-79.7125543</t>
  </si>
  <si>
    <t>JN2880E</t>
  </si>
  <si>
    <t>8-818-780</t>
  </si>
  <si>
    <t>EVELIN LISSETTE RODRIGUEZ CARCAMO</t>
  </si>
  <si>
    <t>62453555</t>
  </si>
  <si>
    <t>evelyn_0019@hotmail.com</t>
  </si>
  <si>
    <t>Bosque de valle hermoso calle los cedros casa nro 460</t>
  </si>
  <si>
    <t>8.9340806, -79.7234162</t>
  </si>
  <si>
    <t>JU0109E</t>
  </si>
  <si>
    <t>8-924-833</t>
  </si>
  <si>
    <t>ASTRID ROSE</t>
  </si>
  <si>
    <t>64954960</t>
  </si>
  <si>
    <t>astrid.rose.0397@gmail.com</t>
  </si>
  <si>
    <t>Altos de la pradera calle 20-L casa J-517</t>
  </si>
  <si>
    <t>8.8402820, -79.8064646</t>
  </si>
  <si>
    <t>JS0280E</t>
  </si>
  <si>
    <t>8-1055-249</t>
  </si>
  <si>
    <t xml:space="preserve">Samuel Isaac Esturain Maldonado </t>
  </si>
  <si>
    <t>67097745</t>
  </si>
  <si>
    <t>esturainsamuel2@gmail.com</t>
  </si>
  <si>
    <t xml:space="preserve">Nuevo gorgona coloncito calle sin id casa -460 </t>
  </si>
  <si>
    <t>8.5607371, -79.8954578</t>
  </si>
  <si>
    <t>JB0561E</t>
  </si>
  <si>
    <t>9-174-965</t>
  </si>
  <si>
    <t>ENEIDA GIL</t>
  </si>
  <si>
    <t>64504547</t>
  </si>
  <si>
    <t>manuel08ramos@hotmail.com</t>
  </si>
  <si>
    <t xml:space="preserve">Nueva gorgona coloncito calle sin id casa 1 </t>
  </si>
  <si>
    <t>8.5604606, -79.8932554</t>
  </si>
  <si>
    <t>JU0780E</t>
  </si>
  <si>
    <t>8-814-1708</t>
  </si>
  <si>
    <t>OSIRIS IVETTE ALDEANO PAREDES</t>
  </si>
  <si>
    <t>68232657</t>
  </si>
  <si>
    <t>depolancoosiris@gmail.com</t>
  </si>
  <si>
    <t>Praderas del campo calle 3 casa 346</t>
  </si>
  <si>
    <t>8.8589379, -79.7538342</t>
  </si>
  <si>
    <t>JI1427E</t>
  </si>
  <si>
    <t>8-708-283</t>
  </si>
  <si>
    <t>Laura Janeth Macre Bernal de Valdes</t>
  </si>
  <si>
    <t>65490290</t>
  </si>
  <si>
    <t>macrel25@gmail.com</t>
  </si>
  <si>
    <t>El hatillo calle 45 casa 3495-2</t>
  </si>
  <si>
    <t>8.8821457, -79.7809258</t>
  </si>
  <si>
    <t>JV1506E</t>
  </si>
  <si>
    <t>8-1037-1984</t>
  </si>
  <si>
    <t>Roger Jhaziel Ramirez Macre</t>
  </si>
  <si>
    <t>69175573</t>
  </si>
  <si>
    <t>Irejhaziel08@gmail.com</t>
  </si>
  <si>
    <t>Jardines de mastranto calle 1 casa A-25</t>
  </si>
  <si>
    <t>8.8939180, -79.7679221</t>
  </si>
  <si>
    <t>JE1795E</t>
  </si>
  <si>
    <t>8-453-292</t>
  </si>
  <si>
    <t>LESVIA CRUZ</t>
  </si>
  <si>
    <t>65946341</t>
  </si>
  <si>
    <t>lesviaesther08@outlook.com</t>
  </si>
  <si>
    <t>El coco potrero grande la turbina calle sin id casa 10300</t>
  </si>
  <si>
    <t>8.8750558, -79.8092473</t>
  </si>
  <si>
    <t>JC3029E</t>
  </si>
  <si>
    <t>8-720-1367</t>
  </si>
  <si>
    <t>LEONARDO VEGA NAVARRO</t>
  </si>
  <si>
    <t>63707474</t>
  </si>
  <si>
    <t>yayazurita2394@gmail.com</t>
  </si>
  <si>
    <t>El tecal calle los castaños casa num-33pb</t>
  </si>
  <si>
    <t>8.9046137, -79.7094319</t>
  </si>
  <si>
    <t>JY3687E</t>
  </si>
  <si>
    <t>8-1052-2397</t>
  </si>
  <si>
    <t>KIZARYS CELESTE VEGA HERRERA</t>
  </si>
  <si>
    <t>63803652</t>
  </si>
  <si>
    <t>vegajahir301@gmail.com</t>
  </si>
  <si>
    <t xml:space="preserve">Los guayacanes calle b4 casa nro casa A185 </t>
  </si>
  <si>
    <t>8.9207773, -79.8043559</t>
  </si>
  <si>
    <t>JM3839E</t>
  </si>
  <si>
    <t>8-970-302</t>
  </si>
  <si>
    <t>Darixel Sabina Dominguez Valdes</t>
  </si>
  <si>
    <t>65703471</t>
  </si>
  <si>
    <t>darixeldominguez12@gmail.com</t>
  </si>
  <si>
    <t>Altos de la pradera calle sin id casa 10342</t>
  </si>
  <si>
    <t>8.8206443, -79.8063984</t>
  </si>
  <si>
    <t>JZ4187E</t>
  </si>
  <si>
    <t>8-786-1357</t>
  </si>
  <si>
    <t>EDINETH QUIJADA BUENAÑO</t>
  </si>
  <si>
    <t>69141944</t>
  </si>
  <si>
    <t>hanselliz024@gmail.com</t>
  </si>
  <si>
    <t xml:space="preserve">Quintas del pacifico calle 43 casa 751 </t>
  </si>
  <si>
    <t>8.8651598, -79.7483065</t>
  </si>
  <si>
    <t>JV4906E</t>
  </si>
  <si>
    <t>8-213-658</t>
  </si>
  <si>
    <t>Dolia Del Carmen Guardia Herrera de Villarreal</t>
  </si>
  <si>
    <t>65291659</t>
  </si>
  <si>
    <t>guardiadolia@gmail.com</t>
  </si>
  <si>
    <t>La herradura calle 1ra casa 10001</t>
  </si>
  <si>
    <t>8.8458883, -79.8416846</t>
  </si>
  <si>
    <t>JR5054E</t>
  </si>
  <si>
    <t>7-101-194</t>
  </si>
  <si>
    <t>Maria Del Carmen Aizprua Garcia De Gonzales</t>
  </si>
  <si>
    <t>69759771</t>
  </si>
  <si>
    <t>mariaizprua81@gmail.com</t>
  </si>
  <si>
    <t xml:space="preserve">Panama Oeste, Playa Leona, Calle 3ra, Altos De La Pradera </t>
  </si>
  <si>
    <t>8.821824, -79.803043</t>
  </si>
  <si>
    <t>JL2983E</t>
  </si>
  <si>
    <t>8-363-437</t>
  </si>
  <si>
    <t>CANDELARIA MONTENEGRO</t>
  </si>
  <si>
    <t>66865457</t>
  </si>
  <si>
    <t>diego.jaen.1111@gmail.com</t>
  </si>
  <si>
    <t>Panamá Oeste, San José de San Carlos, Calle 18</t>
  </si>
  <si>
    <t>8.5365016, -79.9237496</t>
  </si>
  <si>
    <t>JO0759E</t>
  </si>
  <si>
    <t>3-51-581</t>
  </si>
  <si>
    <t>Vilma Cuadra Pinilla</t>
  </si>
  <si>
    <t>69440596</t>
  </si>
  <si>
    <t>yiniyois79@gmail.com</t>
  </si>
  <si>
    <t>Colón, Vista alegre, calle principal, casa 42</t>
  </si>
  <si>
    <t>9.351405,-79.815869</t>
  </si>
  <si>
    <t>JL1207E</t>
  </si>
  <si>
    <t>8-55-872</t>
  </si>
  <si>
    <t>Julieta Aguilar Villarreta</t>
  </si>
  <si>
    <t>6405-5944</t>
  </si>
  <si>
    <t>ismaelmosquera467@gmail.com</t>
  </si>
  <si>
    <t>Panamá Oeste, Valle de Mar Azul, Puerto Caimito</t>
  </si>
  <si>
    <t>8.868353,-79.719688</t>
  </si>
  <si>
    <t>JY5046D</t>
  </si>
  <si>
    <t>E-8-222680</t>
  </si>
  <si>
    <t>SULEIDY OTAÑO</t>
  </si>
  <si>
    <t>65566768</t>
  </si>
  <si>
    <t>vargazalexandra19@hotmail.com</t>
  </si>
  <si>
    <t>Vacamonte, Vista Alegre, Calle 5ta, casa D-81</t>
  </si>
  <si>
    <t>8.916028,-79.696823</t>
  </si>
  <si>
    <t>JQ2841E</t>
  </si>
  <si>
    <t>2-716-1119</t>
  </si>
  <si>
    <t>VELKYS HERENIA CASTILLO SEGURA</t>
  </si>
  <si>
    <t>6393-3953</t>
  </si>
  <si>
    <t>velkyscastillo8@gmail.com</t>
  </si>
  <si>
    <t>Arraijan, Correg. Juan Demostenes Arosemena, Brisas de Toledo, Calle B, Casa 32</t>
  </si>
  <si>
    <t>8.936334,-79.708188</t>
  </si>
  <si>
    <t>JC3839E</t>
  </si>
  <si>
    <t>9-739-1699</t>
  </si>
  <si>
    <t xml:space="preserve">Maikeilys Elizabeth Vasquez Pinzon </t>
  </si>
  <si>
    <t>6265-0091</t>
  </si>
  <si>
    <t xml:space="preserve">kvaz1699@gmail.com </t>
  </si>
  <si>
    <t>Panamá Oeste, La Valdeza, Playa Leona, Casa 531</t>
  </si>
  <si>
    <t>8.821983,-79.823733</t>
  </si>
  <si>
    <t>JT4276E</t>
  </si>
  <si>
    <t>8-810-1921</t>
  </si>
  <si>
    <t>DANIA DENIS QUIÑONES GIL</t>
  </si>
  <si>
    <t>69476559</t>
  </si>
  <si>
    <t xml:space="preserve">qdania287@gmail.com </t>
  </si>
  <si>
    <t>Panamá Oeste, Correg. Guadalupe, La Valdeza, Casa D-249</t>
  </si>
  <si>
    <t>8.826585,-79.825175</t>
  </si>
  <si>
    <t>JO4388E</t>
  </si>
  <si>
    <t>8-810-2278</t>
  </si>
  <si>
    <t>Roberto Enrique Perez Quiroz</t>
  </si>
  <si>
    <t>67048273</t>
  </si>
  <si>
    <t>jamiespinzon@gmail.com</t>
  </si>
  <si>
    <t>Panama El Coco, La Chorrera Los Tanques, Calle Viodelda, Casa N.1279 Pp-Prepago</t>
  </si>
  <si>
    <t>8.859040799999999, -79.7856874</t>
  </si>
  <si>
    <t>JT5250E</t>
  </si>
  <si>
    <t>8-229-1841</t>
  </si>
  <si>
    <t>TANIA ESCUDERO</t>
  </si>
  <si>
    <t>69123608</t>
  </si>
  <si>
    <t>vh376914@gmail.com</t>
  </si>
  <si>
    <t>Panam oeste villa del carmen calle 3 casa A76</t>
  </si>
  <si>
    <t>8.8497076, -79.8042375</t>
  </si>
  <si>
    <t>JE0283E</t>
  </si>
  <si>
    <t>8-788-860</t>
  </si>
  <si>
    <t>ZUSSETTE ELIDA MORALES GONZALEZ</t>
  </si>
  <si>
    <t>63112026</t>
  </si>
  <si>
    <t>zahelykahel@gmail.com</t>
  </si>
  <si>
    <t>La pradera calle 2 casa 344</t>
  </si>
  <si>
    <t>8.833130599999999, -79.80324759999999</t>
  </si>
  <si>
    <t>JM0880E</t>
  </si>
  <si>
    <t>4-121-503</t>
  </si>
  <si>
    <t>ANDRES SANJUR MORENO</t>
  </si>
  <si>
    <t>6306-0081</t>
  </si>
  <si>
    <t>yaeljunior1010@gmail.com</t>
  </si>
  <si>
    <t>Arraijan cabecera barriada la paz sector 8 casa 286</t>
  </si>
  <si>
    <t>8.932863300000001, -79.6308131</t>
  </si>
  <si>
    <t>JK1775E</t>
  </si>
  <si>
    <t>10-708-311</t>
  </si>
  <si>
    <t>Aristobulo evanis Avila Morales</t>
  </si>
  <si>
    <t>65368780</t>
  </si>
  <si>
    <t>Aristobulo1703@gmail.com</t>
  </si>
  <si>
    <t>:	Altos de San Gabriel casa 35, URBANIZACION ALTOS DE SAN GABRIEL, ARRAIJAN, ARRAIJAN</t>
  </si>
  <si>
    <t>8.9170182, -79.7224044</t>
  </si>
  <si>
    <t>JH3363E</t>
  </si>
  <si>
    <t>8-505-854</t>
  </si>
  <si>
    <t>ALEXIS YARIEL SANCHEZ RODRIGUEZ</t>
  </si>
  <si>
    <t>69668197</t>
  </si>
  <si>
    <t>Alex2202sanchez@icloud.com</t>
  </si>
  <si>
    <t>El nazareno casa 2190, EL NAZARENO, GUADALUPE, LA CHORRERA</t>
  </si>
  <si>
    <t>8.851459, -79.845277</t>
  </si>
  <si>
    <t>JC3732E</t>
  </si>
  <si>
    <t>8-140-810</t>
  </si>
  <si>
    <t>PEDRO FRANCISCO BELLO RAMIREZ</t>
  </si>
  <si>
    <t>63760434</t>
  </si>
  <si>
    <t>genesisbellopalma@gmail.com</t>
  </si>
  <si>
    <t>Altos de la pradera casa E 339, Altos de la pradera, PLAYA LEONA, LA CHORRERA</t>
  </si>
  <si>
    <t>8.8293222, -79.7991128</t>
  </si>
  <si>
    <t>JZ3590E</t>
  </si>
  <si>
    <t>8-126-660</t>
  </si>
  <si>
    <t>ANGELICA LONDOÑO</t>
  </si>
  <si>
    <t>64523086</t>
  </si>
  <si>
    <t>Emilianogracia21@gmail.com</t>
  </si>
  <si>
    <t>El Nazareno Manzana 16,casa130, EL NAZARENO, GUADALUPE, LA CHORRERA</t>
  </si>
  <si>
    <t>8.8490623, -79.8426635</t>
  </si>
  <si>
    <t>JV3723E</t>
  </si>
  <si>
    <t>C05421902</t>
  </si>
  <si>
    <t>FRANKLIN JOSUE VILLALBA PORTIL</t>
  </si>
  <si>
    <t>6725-3615</t>
  </si>
  <si>
    <t>yimaragaitan4@gmail.com</t>
  </si>
  <si>
    <t>Altos de la pradera casa 128E, Altos de la pradera, PLAYA LEONA, LA CHORRERA</t>
  </si>
  <si>
    <t>8.8301687, -79.7984889</t>
  </si>
  <si>
    <t>JW4236E</t>
  </si>
  <si>
    <t>8-824-2077</t>
  </si>
  <si>
    <t>AMADOR SALDAÑA PEREZ</t>
  </si>
  <si>
    <t>6866-6615</t>
  </si>
  <si>
    <t>Thechinigami507@gmail.com</t>
  </si>
  <si>
    <t xml:space="preserve">	El llano, Arraijan calle principal, ARRAIJAN, ARRAIJAN, ARRAIJAN</t>
  </si>
  <si>
    <t>8.9304375, -79.6457825</t>
  </si>
  <si>
    <t>JY4471E</t>
  </si>
  <si>
    <t>8-882-1125</t>
  </si>
  <si>
    <t>LUZ MOSQUERA MARTINEZ</t>
  </si>
  <si>
    <t>6767-0792</t>
  </si>
  <si>
    <t>Yexsamartines@gmail.com</t>
  </si>
  <si>
    <t>Urbanización La Valdeza casa E2-11, LA VALDEZA, GUADALUPE, LA CHORRERA</t>
  </si>
  <si>
    <t>8.823474899999999, -79.8223624</t>
  </si>
  <si>
    <t>JD4925E</t>
  </si>
  <si>
    <t>8-526-2083</t>
  </si>
  <si>
    <t>ENRIQUETA RODRIGUEZ MEDINA</t>
  </si>
  <si>
    <t>65412379</t>
  </si>
  <si>
    <t>tiaanselma21@gmail.com</t>
  </si>
  <si>
    <t>Altos de Vacamonte , calle 8va casa d226, ALTOS DE VACAMONTE, ARRAIJAN, ARRAIJAN</t>
  </si>
  <si>
    <t>8.9142536, -79.69801489999999</t>
  </si>
  <si>
    <t>KRISTY LIZZETH CONSTANTE GOONZALEZ</t>
  </si>
  <si>
    <t>JA2754E</t>
  </si>
  <si>
    <t>8-475-513</t>
  </si>
  <si>
    <t>ANAIKA YIZEL RODRIGUEZ HALL</t>
  </si>
  <si>
    <t>65383371</t>
  </si>
  <si>
    <t>Melanienarayz3101@gmail.com</t>
  </si>
  <si>
    <t>Arraijan Juan de mosteres de arosemena calle 10 C-574</t>
  </si>
  <si>
    <t>8.933303,-79.707135</t>
  </si>
  <si>
    <t>JH4154E</t>
  </si>
  <si>
    <t>8-962-886</t>
  </si>
  <si>
    <t>JOSE MARTINEZ</t>
  </si>
  <si>
    <t>67455152</t>
  </si>
  <si>
    <t>Nayelisgaitan1502@gmail.com</t>
  </si>
  <si>
    <t xml:space="preserve">Panamá oeste/playa leona/altos de la pradera </t>
  </si>
  <si>
    <t>8.829290,-79.799418</t>
  </si>
  <si>
    <t>JJ4237E</t>
  </si>
  <si>
    <t>3-704-321</t>
  </si>
  <si>
    <t>WILFREDO CESAR GARCIA BAZAN</t>
  </si>
  <si>
    <t>65813608</t>
  </si>
  <si>
    <t>wg8809357@gmail.com</t>
  </si>
  <si>
    <t xml:space="preserve">Panamá oeste/Guadalupe/la valdeza </t>
  </si>
  <si>
    <t>8.825629,-79.824457</t>
  </si>
  <si>
    <t>JO4377E</t>
  </si>
  <si>
    <t>4-211-4922</t>
  </si>
  <si>
    <t xml:space="preserve">Jhonny Alexander suira Villarreal </t>
  </si>
  <si>
    <t xml:space="preserve">Panamá oeste /Guadalupe / herradura </t>
  </si>
  <si>
    <t>8.8516663, -79.8024816</t>
  </si>
  <si>
    <t>LAUREN GUAINORA MEPAQUITO</t>
  </si>
  <si>
    <t>JG0227E</t>
  </si>
  <si>
    <t>8-932-751</t>
  </si>
  <si>
    <t>KIMBERLY KATIUSKA TORRES DIAZ</t>
  </si>
  <si>
    <t>68972177</t>
  </si>
  <si>
    <t>kt4143239@gmail.com</t>
  </si>
  <si>
    <t xml:space="preserve">Panamá oeste/arraijan/ vista alegre casco viejo </t>
  </si>
  <si>
    <t>8.927153,-79.699215</t>
  </si>
  <si>
    <t>JY2977E</t>
  </si>
  <si>
    <t>8-873-913</t>
  </si>
  <si>
    <t>JULIO JACKSON JOYCE</t>
  </si>
  <si>
    <t>6415-5162</t>
  </si>
  <si>
    <t>lizvasquez102@gmail.com</t>
  </si>
  <si>
    <t xml:space="preserve">Panamá oeste/playa leona/los almendros </t>
  </si>
  <si>
    <t>8.852200,-79.787143</t>
  </si>
  <si>
    <t>JY3001E</t>
  </si>
  <si>
    <t>3-713-786</t>
  </si>
  <si>
    <t>MADDELYNE MILENA MONTES DE OCA VEGA</t>
  </si>
  <si>
    <t>65562446</t>
  </si>
  <si>
    <t>Combateurbano23@gmail.com</t>
  </si>
  <si>
    <t xml:space="preserve">La Chorrera/ Herrera/ el prado </t>
  </si>
  <si>
    <t>65562448</t>
  </si>
  <si>
    <t>JI3897E</t>
  </si>
  <si>
    <t>8-516-768</t>
  </si>
  <si>
    <t>KAZANDRA AURORA LINO DUQUE</t>
  </si>
  <si>
    <t>62366033</t>
  </si>
  <si>
    <t>ingfraka20043018@gmail.com</t>
  </si>
  <si>
    <t xml:space="preserve">Arraijan/vista alegre /el tecal </t>
  </si>
  <si>
    <t>8.907260,-79.708493</t>
  </si>
  <si>
    <t>JW4234E</t>
  </si>
  <si>
    <t>8-1033-2461</t>
  </si>
  <si>
    <t xml:space="preserve">Eder abid castillo Hernández </t>
  </si>
  <si>
    <t>62250787</t>
  </si>
  <si>
    <t>ederhernandez1895@gmail.com</t>
  </si>
  <si>
    <t xml:space="preserve">Panamá oeste/ el coco / calle San José </t>
  </si>
  <si>
    <t>8.872294,-79.811880</t>
  </si>
  <si>
    <t>JB4914E</t>
  </si>
  <si>
    <t>8-1054-1017</t>
  </si>
  <si>
    <t xml:space="preserve">Riky Martin Davies porras </t>
  </si>
  <si>
    <t>65323347</t>
  </si>
  <si>
    <t>maria08esther.93@gmail.com</t>
  </si>
  <si>
    <t xml:space="preserve">La chorrera/la valdeza calle boulevard la garganta </t>
  </si>
  <si>
    <t>8.823773,-79.820390</t>
  </si>
  <si>
    <t>JA4956E</t>
  </si>
  <si>
    <t>BF519637</t>
  </si>
  <si>
    <t>Inocencio Rocha Serpa</t>
  </si>
  <si>
    <t>64074774</t>
  </si>
  <si>
    <t>ejesus.28.28@gmail.com</t>
  </si>
  <si>
    <t>Panamá Oeste, Arraijan, Cerro Silvestre, Jardines de Granada, Paseo 2,</t>
  </si>
  <si>
    <t>8.961234,-79.696979</t>
  </si>
  <si>
    <t>JK5366E</t>
  </si>
  <si>
    <t>E-8-222456</t>
  </si>
  <si>
    <t>Dayana grey Escorcia</t>
  </si>
  <si>
    <t>6322-1312</t>
  </si>
  <si>
    <t>dayanalachica@gmail.com</t>
  </si>
  <si>
    <t>Altos de la pradera calle 3ra casa 281</t>
  </si>
  <si>
    <t>63221312</t>
  </si>
  <si>
    <t>8.83117957,-79.7929478</t>
  </si>
  <si>
    <t>JA2566E</t>
  </si>
  <si>
    <t>8-507-901</t>
  </si>
  <si>
    <t>JENNIFER YANETH CAMPOS SILVERA</t>
  </si>
  <si>
    <t>66766257</t>
  </si>
  <si>
    <t>camposjennifer717@gmail.com</t>
  </si>
  <si>
    <t>Brisas mar azul calle 6 casa 337 puerto caimito</t>
  </si>
  <si>
    <t>8.871255,-79.722912</t>
  </si>
  <si>
    <t>JF4566D</t>
  </si>
  <si>
    <t>5-710-940</t>
  </si>
  <si>
    <t>ALEIKA OLIVO</t>
  </si>
  <si>
    <t>67466778</t>
  </si>
  <si>
    <t>josediaz1200@hotmail.com</t>
  </si>
  <si>
    <t>Barriada altos de la pradera calle 8 casa 657</t>
  </si>
  <si>
    <t>8.826929,-79.811946</t>
  </si>
  <si>
    <t>JC0423E</t>
  </si>
  <si>
    <t>9-155-463</t>
  </si>
  <si>
    <t>CELMIRA HERNANDEZ</t>
  </si>
  <si>
    <t>65397718</t>
  </si>
  <si>
    <t>Celmirah3@gmail.com</t>
  </si>
  <si>
    <t>Urbanisacion valle hermoso calles los tamarindo casa A249</t>
  </si>
  <si>
    <t>8.929062,-79.727942</t>
  </si>
  <si>
    <t>JV2380E</t>
  </si>
  <si>
    <t>8-406-592</t>
  </si>
  <si>
    <t>DANILO HERRERA</t>
  </si>
  <si>
    <t>66810252</t>
  </si>
  <si>
    <t>sharlotelizabeth@gmail.com</t>
  </si>
  <si>
    <t xml:space="preserve">Valle hermoso Arraijan </t>
  </si>
  <si>
    <t>8.928650,-79.727866</t>
  </si>
  <si>
    <t>JS2412E</t>
  </si>
  <si>
    <t>8-866-374</t>
  </si>
  <si>
    <t>JEAN MANUEL BALLESTEROS HERRERA</t>
  </si>
  <si>
    <t>67996946</t>
  </si>
  <si>
    <t>jballestero1993@gmail.com</t>
  </si>
  <si>
    <t>RESIDENCIAL PRINCESA MIA</t>
  </si>
  <si>
    <t>8.962505,-79.708144</t>
  </si>
  <si>
    <t>JD2458E</t>
  </si>
  <si>
    <t>8-315-923</t>
  </si>
  <si>
    <t>FELICITO NAVARRO</t>
  </si>
  <si>
    <t>65764812</t>
  </si>
  <si>
    <t>felinavar10@gmail.com</t>
  </si>
  <si>
    <t>Vista alegre casco viejo calle 3ra casa 184</t>
  </si>
  <si>
    <t>8.928254,-79.698933</t>
  </si>
  <si>
    <t>JU3029E</t>
  </si>
  <si>
    <t>9-203-756</t>
  </si>
  <si>
    <t>Bolívar arrocha castillo</t>
  </si>
  <si>
    <t>61987029</t>
  </si>
  <si>
    <t>ceviexpress13@gmail.com</t>
  </si>
  <si>
    <t>Residencial vista alegre calle 2da norte casa a75</t>
  </si>
  <si>
    <t>8.923329,-79.710850</t>
  </si>
  <si>
    <t>JD3656E</t>
  </si>
  <si>
    <t>8-994-1007</t>
  </si>
  <si>
    <t>DEIVIS DE LA CRUZ</t>
  </si>
  <si>
    <t>68871128</t>
  </si>
  <si>
    <t>deivis0702@gmail.com</t>
  </si>
  <si>
    <t>Calle 7 casa LR-43, MENDOZA, MENDOZA</t>
  </si>
  <si>
    <t>8.915573,-79.797663</t>
  </si>
  <si>
    <t>JW3975E</t>
  </si>
  <si>
    <t>8-804-59</t>
  </si>
  <si>
    <t>YOCELIN ALVARADO</t>
  </si>
  <si>
    <t>65491376</t>
  </si>
  <si>
    <t>yocelinesther10@gmail.com</t>
  </si>
  <si>
    <t>Calle 16 Casa M 343, El tecal, VISTA ALEGRE, ARRAIJAN, PANAMÁ</t>
  </si>
  <si>
    <t>8.906997,-79.709280</t>
  </si>
  <si>
    <t>JT3564E</t>
  </si>
  <si>
    <t>8-935-2252</t>
  </si>
  <si>
    <t>Noelys yavel Lopez vergara</t>
  </si>
  <si>
    <t>68545753</t>
  </si>
  <si>
    <t>Noelys2098@gmail.com</t>
  </si>
  <si>
    <t>Altos de la Pradera calle L casa k319</t>
  </si>
  <si>
    <t>8.821289,-79.802248</t>
  </si>
  <si>
    <t>JT5166E</t>
  </si>
  <si>
    <t>8-721-1731</t>
  </si>
  <si>
    <t>SERGIO ANTONIO BERGUIDO SMITH</t>
  </si>
  <si>
    <t>claribelnieto28082005@gmail.com</t>
  </si>
  <si>
    <t>67181821</t>
  </si>
  <si>
    <t>8.903228,-79.710522</t>
  </si>
  <si>
    <t>JZ4395E</t>
  </si>
  <si>
    <t>8-1018-821</t>
  </si>
  <si>
    <t>Ameth Alexander Pérez morris</t>
  </si>
  <si>
    <t>61872389</t>
  </si>
  <si>
    <t>amethperez61@gmail.com</t>
  </si>
  <si>
    <t>Residencial Nuevo Arraiján calle 5ta casa 94</t>
  </si>
  <si>
    <t>8.932438,-79.710631</t>
  </si>
  <si>
    <t>JF5247E</t>
  </si>
  <si>
    <t>8-982-73</t>
  </si>
  <si>
    <t xml:space="preserve">Edwin Alberto Mendoza Gil </t>
  </si>
  <si>
    <t>66488433</t>
  </si>
  <si>
    <t>giledwin182001@gmail.com</t>
  </si>
  <si>
    <t>Chorrera , loma de Guadalupe, calle principal, casa 7376</t>
  </si>
  <si>
    <t>8.860433,-79.811634</t>
  </si>
  <si>
    <t>JI2037E</t>
  </si>
  <si>
    <t>6-702-726</t>
  </si>
  <si>
    <t>JOSE DEL CARMEN ALONSO GALVEZ</t>
  </si>
  <si>
    <t>69783950</t>
  </si>
  <si>
    <t>Josealonso4278@gmail.com</t>
  </si>
  <si>
    <t>Los Guayacanes; calleB-11 casaA-362, MENDOZA, MENDOZA, LA CHORRERA, PANAMÁ</t>
  </si>
  <si>
    <t>8.919229,-79.802624</t>
  </si>
  <si>
    <t>GERARDO JESUS HUMPHREIS BONICHE</t>
  </si>
  <si>
    <t>JF1675E</t>
  </si>
  <si>
    <t>8-439-551</t>
  </si>
  <si>
    <t>Guillermo Jose Trigueros</t>
  </si>
  <si>
    <t>67976656</t>
  </si>
  <si>
    <t>guillermotrigueros@gmail.com</t>
  </si>
  <si>
    <t>Calle 16 Casa B3-22, La valdeza, PLAYA LEONA, LA CHORRERA, PANAMÁ</t>
  </si>
  <si>
    <t>8.822959,-79.819802</t>
  </si>
  <si>
    <t>GISELA HEYDI GARY PINEDO</t>
  </si>
  <si>
    <t>JM4507E</t>
  </si>
  <si>
    <t>8-442-884</t>
  </si>
  <si>
    <t xml:space="preserve">Santiago Perea </t>
  </si>
  <si>
    <t>64875424</t>
  </si>
  <si>
    <t>santiagoperea6@gmail.com</t>
  </si>
  <si>
    <t xml:space="preserve">Ciudad del Futuro villa de la praderas </t>
  </si>
  <si>
    <t>8.938390,-79.738249</t>
  </si>
  <si>
    <t>MELANY MASSIEL ORTEGA QUIROZ</t>
  </si>
  <si>
    <t>JR2932E</t>
  </si>
  <si>
    <t>5-702-2176</t>
  </si>
  <si>
    <t>MELEN QUIROS</t>
  </si>
  <si>
    <t>69198340</t>
  </si>
  <si>
    <t>Melenquiros27@gmail.com</t>
  </si>
  <si>
    <t>8.923424,-79.805681</t>
  </si>
  <si>
    <t>JQ0794E</t>
  </si>
  <si>
    <t>8-754-2183</t>
  </si>
  <si>
    <t>ALVIS JAVIER OLIVARES GONDOLA</t>
  </si>
  <si>
    <t>63537933</t>
  </si>
  <si>
    <t>ajolivares16@gmail.com</t>
  </si>
  <si>
    <t>Valle hermoso arraijan</t>
  </si>
  <si>
    <t>8.930494,-79.726439</t>
  </si>
  <si>
    <t>JW2254E</t>
  </si>
  <si>
    <t>2-718-1299</t>
  </si>
  <si>
    <t>REYDEL ABDIEL ORTIZ GOMEZ</t>
  </si>
  <si>
    <t>69934659</t>
  </si>
  <si>
    <t>Halcon1986negro@gmail.com</t>
  </si>
  <si>
    <t>Bosque de Valle Hermoso casa 375, Bosque de Valle Hermoso, JUAN DEMOSTENES AROSEMENA, ARRAIJAN, PANAMÁ</t>
  </si>
  <si>
    <t>8.934509,-79.722135</t>
  </si>
  <si>
    <t>JV2729E</t>
  </si>
  <si>
    <t>2-745-859</t>
  </si>
  <si>
    <t>DALILA HEISELL OJO DOMINGUEZ</t>
  </si>
  <si>
    <t>68956554</t>
  </si>
  <si>
    <t>quinteroabdiel7@gmail.com</t>
  </si>
  <si>
    <t>Altos de pradera</t>
  </si>
  <si>
    <t>8.824268,-79.804903</t>
  </si>
  <si>
    <t>JV3901E</t>
  </si>
  <si>
    <t>4-817-985</t>
  </si>
  <si>
    <t>NEFTALI RAMIRO QUINTERO MORALES</t>
  </si>
  <si>
    <t>65694886</t>
  </si>
  <si>
    <t>neftaliquintero1@gmail.com</t>
  </si>
  <si>
    <t>Calle 12b-2 casa 620-b, La pradera, PLAYA LEONA, LA CHORRERA, PANAMÁ</t>
  </si>
  <si>
    <t>8.836139,-79.797770</t>
  </si>
  <si>
    <t>JF4652E</t>
  </si>
  <si>
    <t>8-711-2490</t>
  </si>
  <si>
    <t>EDITSA JAHAIRA VILLAMIL ORTEGA</t>
  </si>
  <si>
    <t>65615290</t>
  </si>
  <si>
    <t>Jahairavillamil8@gmail.com</t>
  </si>
  <si>
    <t>Calle 6 casa 39, Crystal Park, HERRERA, LA CHORRERA, PANAMÁ</t>
  </si>
  <si>
    <t>8.901760,-79.801989</t>
  </si>
  <si>
    <t>JI5127E</t>
  </si>
  <si>
    <t>3-749-354</t>
  </si>
  <si>
    <t>JOSÉ ENRIQUE RAYO ARIAS</t>
  </si>
  <si>
    <t>63614499</t>
  </si>
  <si>
    <t>rayojose2314@gmail.com</t>
  </si>
  <si>
    <t>Los Guayacanes calleA4 casa-D174, MENDOZA, MENDOZA, LA CHORRERA, PANAMÁ</t>
  </si>
  <si>
    <t>8.924214,-79.805984</t>
  </si>
  <si>
    <t>JL4666E</t>
  </si>
  <si>
    <t>8-1060-2241</t>
  </si>
  <si>
    <t>TATIANA YISSEL MARTINEZ</t>
  </si>
  <si>
    <t>65332538</t>
  </si>
  <si>
    <t>aneydisgomez@gmail.com</t>
  </si>
  <si>
    <t>La Valdeza calle 27 casa 293</t>
  </si>
  <si>
    <t>8.825923,-79.824982</t>
  </si>
  <si>
    <t>JT4547E</t>
  </si>
  <si>
    <t>8-319-805</t>
  </si>
  <si>
    <t>RAMON RICARDO RIVERA GONZALEZ</t>
  </si>
  <si>
    <t>62482727</t>
  </si>
  <si>
    <t>ramriver23@hotmail.com</t>
  </si>
  <si>
    <t>Calle 3 casa 66, El Valle de San Bernardino, JUAN DEMOSTENES AROSEMENA, ARRAIJAN, PANAMÁ</t>
  </si>
  <si>
    <t>8.932988,-79.730221</t>
  </si>
  <si>
    <t>JO4996E</t>
  </si>
  <si>
    <t>8-163-1222</t>
  </si>
  <si>
    <t>ROSA ESTHER ESPINOSA DE SALAS</t>
  </si>
  <si>
    <t>65214960</t>
  </si>
  <si>
    <t>alicia42@gmail.com</t>
  </si>
  <si>
    <t xml:space="preserve">Residencial la herradura </t>
  </si>
  <si>
    <t>JJ5331E</t>
  </si>
  <si>
    <t>8-901-999</t>
  </si>
  <si>
    <t>CESAR ROMERO</t>
  </si>
  <si>
    <t>62915256</t>
  </si>
  <si>
    <t>cromeros1994@gmail.com</t>
  </si>
  <si>
    <t>Calle 6 casa 38, Crystal Park, HERRERA, LA CHORRERA, PANAMÁ</t>
  </si>
  <si>
    <t>8.901704,-79.802091</t>
  </si>
  <si>
    <t>JA5424E</t>
  </si>
  <si>
    <t>8-710-885</t>
  </si>
  <si>
    <t>LEONEL RODRIGUEZ</t>
  </si>
  <si>
    <t>Rodriguezleonel369@gmail.com</t>
  </si>
  <si>
    <t>Alto de la praderas calle 3d casa f 245</t>
  </si>
  <si>
    <t>67776829</t>
  </si>
  <si>
    <t>8.8275564, -79.8025065</t>
  </si>
  <si>
    <t>JZ0428E</t>
  </si>
  <si>
    <t>1-732-1622</t>
  </si>
  <si>
    <t xml:space="preserve">Josefa Rosmeri Abrego Ellington </t>
  </si>
  <si>
    <t>6757-4604</t>
  </si>
  <si>
    <t>rosmerizabrego19@gmail.com</t>
  </si>
  <si>
    <t xml:space="preserve">Altos del tecal Arraijan </t>
  </si>
  <si>
    <t>6757460</t>
  </si>
  <si>
    <t>8.903329,-79.697583</t>
  </si>
  <si>
    <t>JU0778E</t>
  </si>
  <si>
    <t>8-924-678</t>
  </si>
  <si>
    <t>LEYDIS EYLIN SALDAÑA HORTAS</t>
  </si>
  <si>
    <t>Leydiseylin11@gmail.com</t>
  </si>
  <si>
    <t xml:space="preserve">Nuevo chorrillo,séptima calle número 28 pb calle primera </t>
  </si>
  <si>
    <t>62989880</t>
  </si>
  <si>
    <t>8.966130,-79.701115</t>
  </si>
  <si>
    <t>JK1339E</t>
  </si>
  <si>
    <t>8-292-777</t>
  </si>
  <si>
    <t>MARIA HERRERA</t>
  </si>
  <si>
    <t xml:space="preserve">Herrera_maria@gmail.com </t>
  </si>
  <si>
    <t>Valle hermoso calle arcoíris casa A196</t>
  </si>
  <si>
    <t>67919523</t>
  </si>
  <si>
    <t>8.9309195, -79.7273775</t>
  </si>
  <si>
    <t>JR2368E</t>
  </si>
  <si>
    <t>8-1018-1518</t>
  </si>
  <si>
    <t>Andrea Yaizeth Quijada meneses</t>
  </si>
  <si>
    <t>Andreaquijada381@gmail.com</t>
  </si>
  <si>
    <t>Ciudad del futuro calle 4 casa 201</t>
  </si>
  <si>
    <t>62182341</t>
  </si>
  <si>
    <t>8.936074,-79.733616</t>
  </si>
  <si>
    <t>JB2566E</t>
  </si>
  <si>
    <t>8-706-2233</t>
  </si>
  <si>
    <t>BORIS ANTONIO PHILLIPS</t>
  </si>
  <si>
    <t>61631330</t>
  </si>
  <si>
    <t>borisphillips609@gmail.com</t>
  </si>
  <si>
    <t>L</t>
  </si>
  <si>
    <t>8.831306,-79.816391</t>
  </si>
  <si>
    <t>JA3108E</t>
  </si>
  <si>
    <t>2-83-1008</t>
  </si>
  <si>
    <t>VIELKA TUÑON</t>
  </si>
  <si>
    <t>64160451Teléfono</t>
  </si>
  <si>
    <t>Desiredegracias@gmail.com</t>
  </si>
  <si>
    <t>El tecal 1</t>
  </si>
  <si>
    <t>64160451</t>
  </si>
  <si>
    <t>8.906996,-79.709290</t>
  </si>
  <si>
    <t>JR3415E</t>
  </si>
  <si>
    <t>8-1037-130</t>
  </si>
  <si>
    <t>DENISSE MAGALLON</t>
  </si>
  <si>
    <t>dicsisdesantamaria@gmail.com</t>
  </si>
  <si>
    <t>Alto de la pradera calle l-4 casa k-315</t>
  </si>
  <si>
    <t>68393393</t>
  </si>
  <si>
    <t>8.831326,-79.816388</t>
  </si>
  <si>
    <t>JA3609E</t>
  </si>
  <si>
    <t>4-738-2071</t>
  </si>
  <si>
    <t>OLMEDO ORIEL OTERO ROSAS</t>
  </si>
  <si>
    <t>Almedo.Otero@gmail.com</t>
  </si>
  <si>
    <t>Alto del Tecal calle 5ta casa 162</t>
  </si>
  <si>
    <t>64586733</t>
  </si>
  <si>
    <t>8.9068194, -79.7101346</t>
  </si>
  <si>
    <t>JN3907E</t>
  </si>
  <si>
    <t>E-8-234478</t>
  </si>
  <si>
    <t>Luis Alfredo Campana Quiroz</t>
  </si>
  <si>
    <t>Campana.luis@gmail.com</t>
  </si>
  <si>
    <t>La Mendoza calle 5ta casa162</t>
  </si>
  <si>
    <t>64167010</t>
  </si>
  <si>
    <t>8.915540,-79.796809</t>
  </si>
  <si>
    <t>JJ3943E</t>
  </si>
  <si>
    <t>146634929</t>
  </si>
  <si>
    <t>YONNY HUMBERTO MORA BUSTAMANTE</t>
  </si>
  <si>
    <t>64204144</t>
  </si>
  <si>
    <t>yonnymora80@gmail.com</t>
  </si>
  <si>
    <t xml:space="preserve">Altos de pradera </t>
  </si>
  <si>
    <t>8.822115,-79.802372</t>
  </si>
  <si>
    <t>JH4236E</t>
  </si>
  <si>
    <t>8-1020-81</t>
  </si>
  <si>
    <t>LURDES GABRIELA GIRON PEREZ</t>
  </si>
  <si>
    <t>65893530</t>
  </si>
  <si>
    <t>Gondolanicole55@gmail.com</t>
  </si>
  <si>
    <t>El Tecal calle 8 casa A-189,</t>
  </si>
  <si>
    <t>8.911561,-79.707511</t>
  </si>
  <si>
    <t>JK4749E</t>
  </si>
  <si>
    <t>4-148-181</t>
  </si>
  <si>
    <t>Magdenia Ayala Gómez De Solis</t>
  </si>
  <si>
    <t>magdeasolis@gmail.com</t>
  </si>
  <si>
    <t xml:space="preserve">Ciudad de Vacamonte </t>
  </si>
  <si>
    <t>63472731</t>
  </si>
  <si>
    <t>JK5326D</t>
  </si>
  <si>
    <t>8-797-60</t>
  </si>
  <si>
    <t xml:space="preserve">Migdalia Esther Rodriguez Delgado </t>
  </si>
  <si>
    <t>migdalirodriguez57@gmail.com</t>
  </si>
  <si>
    <t>64623218</t>
  </si>
  <si>
    <t>JX1508E</t>
  </si>
  <si>
    <t>8-760-42</t>
  </si>
  <si>
    <t xml:space="preserve">Karen Mabel de la Rosa Sánchez </t>
  </si>
  <si>
    <t>delarosasanchez0124@gmail.com</t>
  </si>
  <si>
    <t>66028777</t>
  </si>
  <si>
    <t>JY2160E</t>
  </si>
  <si>
    <t>10-717-1767</t>
  </si>
  <si>
    <t>BUNA MENDEZ</t>
  </si>
  <si>
    <t>luismendez5496@gmail.com</t>
  </si>
  <si>
    <t>68507488</t>
  </si>
  <si>
    <t xml:space="preserve">8.830892, - 79.811640 </t>
  </si>
  <si>
    <t>JW0270E</t>
  </si>
  <si>
    <t>8-931-317</t>
  </si>
  <si>
    <t>ASTRID HERRERA</t>
  </si>
  <si>
    <t>Astridherrera1126@gmail.com</t>
  </si>
  <si>
    <t>65449180</t>
  </si>
  <si>
    <t>8.827363,-79.811739</t>
  </si>
  <si>
    <t>JM2038E</t>
  </si>
  <si>
    <t>8-1047-727</t>
  </si>
  <si>
    <t>NOHELY SUSSETH ATENCIO CRUZ</t>
  </si>
  <si>
    <t xml:space="preserve">nohelya648@gmail.com </t>
  </si>
  <si>
    <t xml:space="preserve">El llano </t>
  </si>
  <si>
    <t>65077087</t>
  </si>
  <si>
    <t>8.931327,-79.642959</t>
  </si>
  <si>
    <t>JL1365E</t>
  </si>
  <si>
    <t>8-729-1784</t>
  </si>
  <si>
    <t xml:space="preserve">Anabel Aviles Torres De Saavedra </t>
  </si>
  <si>
    <t xml:space="preserve">anabelsaavedra06@outloo.com </t>
  </si>
  <si>
    <t>Villas la alameda 2</t>
  </si>
  <si>
    <t>68301606</t>
  </si>
  <si>
    <t>8.949367,-79.726827</t>
  </si>
  <si>
    <t>JT1653E</t>
  </si>
  <si>
    <t>6-47-710</t>
  </si>
  <si>
    <t>Abigail Pimentel</t>
  </si>
  <si>
    <t>Castrellona376@gmail.com</t>
  </si>
  <si>
    <t>Nuevo chorrilloII</t>
  </si>
  <si>
    <t>65682616</t>
  </si>
  <si>
    <t>8.955977,-79.696333</t>
  </si>
  <si>
    <t>JS2209E</t>
  </si>
  <si>
    <t>9-183-547</t>
  </si>
  <si>
    <t xml:space="preserve">Cita Batista Adames De Sandoval </t>
  </si>
  <si>
    <t>citabatistaadames@gmail.com</t>
  </si>
  <si>
    <t xml:space="preserve">Praderas Del Campo </t>
  </si>
  <si>
    <t>69694635</t>
  </si>
  <si>
    <t>8.859649,-79.752291</t>
  </si>
  <si>
    <t>JY2361E</t>
  </si>
  <si>
    <t>6-58-1252</t>
  </si>
  <si>
    <t xml:space="preserve">DIOSALINA HIGUERA </t>
  </si>
  <si>
    <t>sary101692@gmail.com</t>
  </si>
  <si>
    <t>Bda2000</t>
  </si>
  <si>
    <t>66604388</t>
  </si>
  <si>
    <t>8.972030,-79.663796</t>
  </si>
  <si>
    <t>JG2539E</t>
  </si>
  <si>
    <t>4-101-1603</t>
  </si>
  <si>
    <t xml:space="preserve">Berta Alicia Pitti Santamaria de Freeman </t>
  </si>
  <si>
    <t>bertapitt46@gmail.com</t>
  </si>
  <si>
    <t xml:space="preserve">Bonanza </t>
  </si>
  <si>
    <t>62478044</t>
  </si>
  <si>
    <t>8.994807,-79.734603</t>
  </si>
  <si>
    <t>JZ2760E</t>
  </si>
  <si>
    <t>Maria.2216st@gmail.com</t>
  </si>
  <si>
    <t>Villas de Montelimar 2</t>
  </si>
  <si>
    <t>8.904760,-79.739682</t>
  </si>
  <si>
    <t>JF2769E</t>
  </si>
  <si>
    <t>8-220-2057</t>
  </si>
  <si>
    <t xml:space="preserve">Jorge Augusto Freeman Cervantes </t>
  </si>
  <si>
    <t xml:space="preserve">Freeman08jorge@gmail.com </t>
  </si>
  <si>
    <t xml:space="preserve">Altos de Vacamonte </t>
  </si>
  <si>
    <t>62417121</t>
  </si>
  <si>
    <t>8.922833,-79.696975</t>
  </si>
  <si>
    <t>JX2996E</t>
  </si>
  <si>
    <t>8-458-22</t>
  </si>
  <si>
    <t>Benigno García Aguilar</t>
  </si>
  <si>
    <t>benigno723@gmail.com</t>
  </si>
  <si>
    <t xml:space="preserve">Vista Azul </t>
  </si>
  <si>
    <t>63629089</t>
  </si>
  <si>
    <t>JR4199E</t>
  </si>
  <si>
    <t>8-954-2160</t>
  </si>
  <si>
    <t>ABDIEL ISAAC GONZALEZ GONZALEZ</t>
  </si>
  <si>
    <t>abdielisaac02@gmail.com</t>
  </si>
  <si>
    <t>68197179</t>
  </si>
  <si>
    <t>JN4246E</t>
  </si>
  <si>
    <t>8-994-1415</t>
  </si>
  <si>
    <t xml:space="preserve">Luis Felipe Lopez Santos </t>
  </si>
  <si>
    <t>luissan0660@gmail.com</t>
  </si>
  <si>
    <t xml:space="preserve">Bique </t>
  </si>
  <si>
    <t>60625019</t>
  </si>
  <si>
    <t>8.925039,-79.682984</t>
  </si>
  <si>
    <t>JH4562E</t>
  </si>
  <si>
    <t>9-707-1976</t>
  </si>
  <si>
    <t>ALVARO ABDIEL ALVARADO SALAS</t>
  </si>
  <si>
    <t xml:space="preserve">arangojohan360@gmail.com </t>
  </si>
  <si>
    <t xml:space="preserve">Villa la Alameda </t>
  </si>
  <si>
    <t>68067765</t>
  </si>
  <si>
    <t>8.949902,-79.728241</t>
  </si>
  <si>
    <t>JW4967E</t>
  </si>
  <si>
    <t>8-869-1208</t>
  </si>
  <si>
    <t>MILEIDIS Melisa Martínez Mendoza</t>
  </si>
  <si>
    <t xml:space="preserve">Mileidismartinez07@gmail.com </t>
  </si>
  <si>
    <t xml:space="preserve">Bosque de Valle Hermoso </t>
  </si>
  <si>
    <t>67421160</t>
  </si>
  <si>
    <t>JC5132E</t>
  </si>
  <si>
    <t>Nivia Esther sanguillen Hernández</t>
  </si>
  <si>
    <t>gomezallison572@gmail.com</t>
  </si>
  <si>
    <t>69095255</t>
  </si>
  <si>
    <t>JQ5248E</t>
  </si>
  <si>
    <t>8-919-2285</t>
  </si>
  <si>
    <t>JOSE ANGEL LUIS DE FRIAS VALLEJO</t>
  </si>
  <si>
    <t>yolaniis605@gmail.com</t>
  </si>
  <si>
    <t>68194644</t>
  </si>
  <si>
    <t>8.819426,-79.803569</t>
  </si>
  <si>
    <t>JZ5408E</t>
  </si>
  <si>
    <t>1-30-351</t>
  </si>
  <si>
    <t>OFELINA VALDEZ MENDOZA</t>
  </si>
  <si>
    <t>ofeliavadez@gmail.com</t>
  </si>
  <si>
    <t xml:space="preserve">Burunga </t>
  </si>
  <si>
    <t>60628726</t>
  </si>
  <si>
    <t>8.941487,-79.694300</t>
  </si>
  <si>
    <t>ARLENN ADRIANA MOYA DOMINGUEZ</t>
  </si>
  <si>
    <t>JY2613E</t>
  </si>
  <si>
    <t>8-835-1820</t>
  </si>
  <si>
    <t>JAYSON ABEL RIOS LARA</t>
  </si>
  <si>
    <t>Jason2790@gmail.com</t>
  </si>
  <si>
    <t xml:space="preserve">Bonanza Country Club </t>
  </si>
  <si>
    <t>61803948</t>
  </si>
  <si>
    <t>JQ2719E</t>
  </si>
  <si>
    <t>5-707-852</t>
  </si>
  <si>
    <t>Dolly Quiros Cuero</t>
  </si>
  <si>
    <t xml:space="preserve">dollyquiros.ventas2@gmail.com </t>
  </si>
  <si>
    <t>61185057</t>
  </si>
  <si>
    <t>JH3006E</t>
  </si>
  <si>
    <t>8-798-2128</t>
  </si>
  <si>
    <t>Aneth Del Carmen Marcelino</t>
  </si>
  <si>
    <t>anethmarcelino09@gmail.com</t>
  </si>
  <si>
    <t>64005854</t>
  </si>
  <si>
    <t>JG3059E</t>
  </si>
  <si>
    <t>8-162-12</t>
  </si>
  <si>
    <t xml:space="preserve">Julio Ernesto Rodriguez Lombardo </t>
  </si>
  <si>
    <t xml:space="preserve">Jrodriguez19@gmail.com </t>
  </si>
  <si>
    <t>63827170</t>
  </si>
  <si>
    <t>JU3226E</t>
  </si>
  <si>
    <t>7-707-967</t>
  </si>
  <si>
    <t>SONIA MERCEDES SILOT PINZON</t>
  </si>
  <si>
    <t>msilot2008@gmail.com</t>
  </si>
  <si>
    <t>69061674</t>
  </si>
  <si>
    <t>JO4079E</t>
  </si>
  <si>
    <t>2-745-2228</t>
  </si>
  <si>
    <t>ANA MARTINEZ</t>
  </si>
  <si>
    <t>anamichelle423@gmail.com</t>
  </si>
  <si>
    <t>66701736</t>
  </si>
  <si>
    <t>JE4245E</t>
  </si>
  <si>
    <t>9-159-987</t>
  </si>
  <si>
    <t>IRIS MURILLO DE LEON</t>
  </si>
  <si>
    <t>linethzamorano29@gmail.com</t>
  </si>
  <si>
    <t>69737779</t>
  </si>
  <si>
    <t>8.908854,-79.714317</t>
  </si>
  <si>
    <t>JQ4531E</t>
  </si>
  <si>
    <t xml:space="preserve">franciscamunoz6903@gmail.com </t>
  </si>
  <si>
    <t>65354957</t>
  </si>
  <si>
    <t>JY4868E</t>
  </si>
  <si>
    <t>8-493-670</t>
  </si>
  <si>
    <t>Celso Elías Campos Olivares</t>
  </si>
  <si>
    <t xml:space="preserve">celsoeliascamposolivares@gmail.com </t>
  </si>
  <si>
    <t xml:space="preserve">El Coco Santa Librada </t>
  </si>
  <si>
    <t>69044078</t>
  </si>
  <si>
    <t>JL5220E</t>
  </si>
  <si>
    <t>8-1046-758</t>
  </si>
  <si>
    <t>ANA LUCIA MENDOZA MIRANDA</t>
  </si>
  <si>
    <t>eleikam394@gmail.com</t>
  </si>
  <si>
    <t>El Llano</t>
  </si>
  <si>
    <t>65052828</t>
  </si>
  <si>
    <t>JR5405E</t>
  </si>
  <si>
    <t>8-451-954</t>
  </si>
  <si>
    <t>RAMON HENRIQUEZ</t>
  </si>
  <si>
    <t>arace9503@gmail.com</t>
  </si>
  <si>
    <t>63400307</t>
  </si>
  <si>
    <t>LUCERO DEL CARMEN BORRERO LEMOS</t>
  </si>
  <si>
    <t>JC3644E</t>
  </si>
  <si>
    <t>8-1066-1470</t>
  </si>
  <si>
    <t>DANNA VALDES</t>
  </si>
  <si>
    <t>Dannavaldes40@gmail.com</t>
  </si>
  <si>
    <t>Bique</t>
  </si>
  <si>
    <t>66593713</t>
  </si>
  <si>
    <t>JO3776E</t>
  </si>
  <si>
    <t>8-250-230</t>
  </si>
  <si>
    <t>Segundo Amado Morales Barrios</t>
  </si>
  <si>
    <t>segundomorales20@gmail.com</t>
  </si>
  <si>
    <t xml:space="preserve">Villa Alameda </t>
  </si>
  <si>
    <t>65939530</t>
  </si>
  <si>
    <t>JN4970E</t>
  </si>
  <si>
    <t>AV948893</t>
  </si>
  <si>
    <t>Natalia Mazuera Melendez</t>
  </si>
  <si>
    <t>dp3528807@gmail.com</t>
  </si>
  <si>
    <t xml:space="preserve">La Valdeza </t>
  </si>
  <si>
    <t>62777342</t>
  </si>
  <si>
    <t>JG5252E</t>
  </si>
  <si>
    <t>8-878-340</t>
  </si>
  <si>
    <t>Diovelys Nayivy Barrios Arango</t>
  </si>
  <si>
    <t>69049227</t>
  </si>
  <si>
    <t>ricardo.dosman@brinks.com</t>
  </si>
  <si>
    <t>8.938487,-79.689553</t>
  </si>
  <si>
    <t>JS5243D</t>
  </si>
  <si>
    <t>OLDA DEL CARMEN RIVAS GONZALEZ DE GA</t>
  </si>
  <si>
    <t>Olda.degracia@gmail.com</t>
  </si>
  <si>
    <t>JI4951D</t>
  </si>
  <si>
    <t>9-724-2416</t>
  </si>
  <si>
    <t>LUIS PIMENTEL</t>
  </si>
  <si>
    <t>69059919</t>
  </si>
  <si>
    <t>elviaatencio714@gmail.com</t>
  </si>
  <si>
    <t>8.810361,-79803443</t>
  </si>
  <si>
    <t>JB0272E</t>
  </si>
  <si>
    <t>8-769-1819</t>
  </si>
  <si>
    <t>LADY REYES</t>
  </si>
  <si>
    <t>ardunesjorle@gmail.com</t>
  </si>
  <si>
    <t xml:space="preserve">Lluvia de Oro III </t>
  </si>
  <si>
    <t>68568137</t>
  </si>
  <si>
    <t>JY0376E</t>
  </si>
  <si>
    <t>Eli Emanuel Clarence Lominett</t>
  </si>
  <si>
    <t>Elisansung11@gmail.com</t>
  </si>
  <si>
    <t>JB0043E</t>
  </si>
  <si>
    <t>8-808-1803</t>
  </si>
  <si>
    <t>IRIS GIL</t>
  </si>
  <si>
    <t>irisgil1881@gmail.com</t>
  </si>
  <si>
    <t>La Mina de Bique</t>
  </si>
  <si>
    <t>63960872</t>
  </si>
  <si>
    <t>JV0752E</t>
  </si>
  <si>
    <t>8-887-2220</t>
  </si>
  <si>
    <t>Francia Lisbeth González Reyna</t>
  </si>
  <si>
    <t>64288210</t>
  </si>
  <si>
    <t>a.nata2619@gmail.com</t>
  </si>
  <si>
    <t>8.966893,-79.668312</t>
  </si>
  <si>
    <t>JE0854E</t>
  </si>
  <si>
    <t>4-268-425</t>
  </si>
  <si>
    <t xml:space="preserve">Francisco Javier Espinosa Sobalbarro </t>
  </si>
  <si>
    <t>69064855</t>
  </si>
  <si>
    <t>Frank.espi@hotmail.com</t>
  </si>
  <si>
    <t>8.818705,-79.803003</t>
  </si>
  <si>
    <t>JD0915E</t>
  </si>
  <si>
    <t>8-736-1107</t>
  </si>
  <si>
    <t>Anayansi Rodriguez Medina</t>
  </si>
  <si>
    <t>Anayansi1314@gmail.com</t>
  </si>
  <si>
    <t>68793367</t>
  </si>
  <si>
    <t>JH1138E</t>
  </si>
  <si>
    <t>8-329-664</t>
  </si>
  <si>
    <t>Militza Itzel Vergara Falconett</t>
  </si>
  <si>
    <t>67805632</t>
  </si>
  <si>
    <t>itzelvergara28@gmil.com</t>
  </si>
  <si>
    <t xml:space="preserve">Villa de Santander </t>
  </si>
  <si>
    <t>8.947832,-79.695644</t>
  </si>
  <si>
    <t>JY1669E</t>
  </si>
  <si>
    <t>6-54-969</t>
  </si>
  <si>
    <t>María de Los Angeles Lopez</t>
  </si>
  <si>
    <t>68661361</t>
  </si>
  <si>
    <t>anamarthaguerra3@gmail.com</t>
  </si>
  <si>
    <t>8.953700,-79.697879</t>
  </si>
  <si>
    <t>JR2226E</t>
  </si>
  <si>
    <t>8-437-97</t>
  </si>
  <si>
    <t>ZELIDETH DARJELI ORTEGA GARCIA</t>
  </si>
  <si>
    <t>zeliortega2211@gmail.com</t>
  </si>
  <si>
    <t>67650998</t>
  </si>
  <si>
    <t>JI2418E</t>
  </si>
  <si>
    <t>2-163-1499</t>
  </si>
  <si>
    <t xml:space="preserve">Jose Del Carmen Martínez Martínez </t>
  </si>
  <si>
    <t>martinezjosedelcarmen282@gmail.com</t>
  </si>
  <si>
    <t>Burunga 2000</t>
  </si>
  <si>
    <t>69205136</t>
  </si>
  <si>
    <t>JW2542E</t>
  </si>
  <si>
    <t>8-916-1004</t>
  </si>
  <si>
    <t>JOEL DE LEON</t>
  </si>
  <si>
    <t>6019-2386</t>
  </si>
  <si>
    <t>Joeljoaquin14@gmail.com</t>
  </si>
  <si>
    <t xml:space="preserve">Omar Torrijos </t>
  </si>
  <si>
    <t>8.973059,-79.663599</t>
  </si>
  <si>
    <t>JU3456E</t>
  </si>
  <si>
    <t>8-712-255</t>
  </si>
  <si>
    <t xml:space="preserve">David Castillo Calles </t>
  </si>
  <si>
    <t>davidcastillo.calles@gmail.com</t>
  </si>
  <si>
    <t xml:space="preserve">Sunset Country </t>
  </si>
  <si>
    <t>62388645</t>
  </si>
  <si>
    <t>JC3901E</t>
  </si>
  <si>
    <t>8-990-1916</t>
  </si>
  <si>
    <t>Rafael Julián Chamorro Vega</t>
  </si>
  <si>
    <t>rafaelchamorro1@gmail.com</t>
  </si>
  <si>
    <t xml:space="preserve">Reparto Altos de Caceres </t>
  </si>
  <si>
    <t>69661915</t>
  </si>
  <si>
    <t>JO4156E</t>
  </si>
  <si>
    <t>8-910-193</t>
  </si>
  <si>
    <t>ROBERTO ALEXANDER BRYCE LAWSON</t>
  </si>
  <si>
    <t xml:space="preserve">Juanapalacios0908@gmail.com </t>
  </si>
  <si>
    <t>67770576</t>
  </si>
  <si>
    <t>JR4187E</t>
  </si>
  <si>
    <t>2-134-559</t>
  </si>
  <si>
    <t>ALEYDA YANETT RODRIGUEZ RODRIGUEZ</t>
  </si>
  <si>
    <t>Aleidarodrigiez5@gmail.com</t>
  </si>
  <si>
    <t>68058125</t>
  </si>
  <si>
    <t>JV4299E</t>
  </si>
  <si>
    <t>8-878-704</t>
  </si>
  <si>
    <t>Heydi Estefay López Gomez</t>
  </si>
  <si>
    <t>64969337</t>
  </si>
  <si>
    <t>heydiestefa1551@gmsil.com</t>
  </si>
  <si>
    <t>8.820620,-79.803733</t>
  </si>
  <si>
    <t>JE4434E</t>
  </si>
  <si>
    <t>8-872-1472</t>
  </si>
  <si>
    <t>SHAYROTTE DANNETTE CAMARENA MARTINEZ</t>
  </si>
  <si>
    <t>69945944</t>
  </si>
  <si>
    <t>shayrottedannette5678@gmail.com</t>
  </si>
  <si>
    <t>Altos Vientos 1</t>
  </si>
  <si>
    <t>8.833035,-79.791438</t>
  </si>
  <si>
    <t>JK4572E</t>
  </si>
  <si>
    <t>8-1064-1138</t>
  </si>
  <si>
    <t xml:space="preserve">Jesús Obeth Jaramillo Smith </t>
  </si>
  <si>
    <t xml:space="preserve">obethsmith21@gmail.com </t>
  </si>
  <si>
    <t>67123486</t>
  </si>
  <si>
    <t xml:space="preserve">8.830892,-79.784620 </t>
  </si>
  <si>
    <t>JR5278E</t>
  </si>
  <si>
    <t>9-717-1692</t>
  </si>
  <si>
    <t>Israel Hernández Polanco</t>
  </si>
  <si>
    <t>62788364</t>
  </si>
  <si>
    <t>ihpr481@gmail.com</t>
  </si>
  <si>
    <t>8.968901,-79.713583</t>
  </si>
  <si>
    <t>JJ5303D</t>
  </si>
  <si>
    <t>8-900-719</t>
  </si>
  <si>
    <t xml:space="preserve">Adrian Rogelio Ortiz González </t>
  </si>
  <si>
    <t>adrian1795@gmail.com</t>
  </si>
  <si>
    <t xml:space="preserve">Valle de mar azul </t>
  </si>
  <si>
    <t>64422539</t>
  </si>
  <si>
    <t>JA0368E</t>
  </si>
  <si>
    <t>8-981-935</t>
  </si>
  <si>
    <t xml:space="preserve">Charlie Isaac Lombardo </t>
  </si>
  <si>
    <t>63754771</t>
  </si>
  <si>
    <t xml:space="preserve">isaacsantos2406@gmail.com </t>
  </si>
  <si>
    <t>JX0886E</t>
  </si>
  <si>
    <t>Charlie Isaac Lombardo</t>
  </si>
  <si>
    <t>Vacamonte Ciudad Vacamonte</t>
  </si>
  <si>
    <t>8.913455,-79.699362</t>
  </si>
  <si>
    <t>JM0868E</t>
  </si>
  <si>
    <t>8-276-897</t>
  </si>
  <si>
    <t>ERIC JAVIER CORTEZ</t>
  </si>
  <si>
    <t>65140991</t>
  </si>
  <si>
    <t>Eric.jc03021@gmail.com</t>
  </si>
  <si>
    <t>Burunga Barriada 200</t>
  </si>
  <si>
    <t>8.966680,-79.668646</t>
  </si>
  <si>
    <t>JT0865E</t>
  </si>
  <si>
    <t>8-500-158</t>
  </si>
  <si>
    <t>ORLANDO MANUEL SAAVEDRA LINARES</t>
  </si>
  <si>
    <t>68962007</t>
  </si>
  <si>
    <t>carmenmelisa06@gmail.com</t>
  </si>
  <si>
    <t>Nuevo Chorrillo Residencial Valle Verde</t>
  </si>
  <si>
    <t>8.946058,-79.694209</t>
  </si>
  <si>
    <t>JH1668E</t>
  </si>
  <si>
    <t>8-727-339</t>
  </si>
  <si>
    <t>Evelia Marlene Carrasquilla Linares</t>
  </si>
  <si>
    <t>67226889</t>
  </si>
  <si>
    <t>daryethchacon38@gmail.com</t>
  </si>
  <si>
    <t>Nuevo Chorrillo Princesa Mía 4</t>
  </si>
  <si>
    <t>8.962815,-79.704802</t>
  </si>
  <si>
    <t>JJ1726E</t>
  </si>
  <si>
    <t>BA712964</t>
  </si>
  <si>
    <t>Yiston Hinestroza Machado</t>
  </si>
  <si>
    <t>65085152</t>
  </si>
  <si>
    <t>yiistonh@gmail.com</t>
  </si>
  <si>
    <t>8.821024,-79.805152</t>
  </si>
  <si>
    <t>JQ1816E</t>
  </si>
  <si>
    <t xml:space="preserve">8-795-1175 </t>
  </si>
  <si>
    <t xml:space="preserve">Patrick María Bejarano Martínez </t>
  </si>
  <si>
    <t xml:space="preserve">66611442 </t>
  </si>
  <si>
    <t>patrickbejarano1985@gmail.com</t>
  </si>
  <si>
    <t>8.827274,-79.802850</t>
  </si>
  <si>
    <t>JF1865E</t>
  </si>
  <si>
    <t>3-90-635</t>
  </si>
  <si>
    <t>Jeanett del Carmen Peat Lam de Creus</t>
  </si>
  <si>
    <t>65442282</t>
  </si>
  <si>
    <t>andrescreus02@gmail.com</t>
  </si>
  <si>
    <t>Nuevo Arraiján</t>
  </si>
  <si>
    <t>8.933771,-79.712975</t>
  </si>
  <si>
    <t>JH2231E</t>
  </si>
  <si>
    <t>8-838-1805</t>
  </si>
  <si>
    <t>KAROLINA KENNEDY</t>
  </si>
  <si>
    <t>63733479</t>
  </si>
  <si>
    <t>koraysheldry1429@gmail.com</t>
  </si>
  <si>
    <t>Vacamonte El Valle</t>
  </si>
  <si>
    <t>8.915500,-79.691120</t>
  </si>
  <si>
    <t>JL2284E</t>
  </si>
  <si>
    <t>3-729-1003</t>
  </si>
  <si>
    <t xml:space="preserve">María Elizabeth Ovalle Delgado </t>
  </si>
  <si>
    <t>66641152</t>
  </si>
  <si>
    <t xml:space="preserve">mariao_05@hotmail.com </t>
  </si>
  <si>
    <t xml:space="preserve">Nuevo Chorrillo Urbanización Nuevo Chorrillo </t>
  </si>
  <si>
    <t>8.954826,-79.691543</t>
  </si>
  <si>
    <t>JU2758E</t>
  </si>
  <si>
    <t>8-748-462</t>
  </si>
  <si>
    <t>Arcesio Rodríguez Cedeño</t>
  </si>
  <si>
    <t>65555397</t>
  </si>
  <si>
    <t>arcesiorodriguezcedeño@gmail.com</t>
  </si>
  <si>
    <t>Barrio Colón La Industrial</t>
  </si>
  <si>
    <t>9.026310,-79.504682</t>
  </si>
  <si>
    <t>JF3192E</t>
  </si>
  <si>
    <t>8-902-2286</t>
  </si>
  <si>
    <t>Jorge Noguera Taylor</t>
  </si>
  <si>
    <t>67212318</t>
  </si>
  <si>
    <t xml:space="preserve">Ncomanechy@gmail.com </t>
  </si>
  <si>
    <t>Valle Hermoso Chorrera</t>
  </si>
  <si>
    <t>8.882407,-79.761582</t>
  </si>
  <si>
    <t>JL3394E</t>
  </si>
  <si>
    <t>8-900-2317</t>
  </si>
  <si>
    <t>DAVID CABALLERO</t>
  </si>
  <si>
    <t>67840151</t>
  </si>
  <si>
    <t>david_caballero14@hotmail.com</t>
  </si>
  <si>
    <t>8.821226,-79.803396</t>
  </si>
  <si>
    <t>JD3366E</t>
  </si>
  <si>
    <t>8-787-543</t>
  </si>
  <si>
    <t>RAPHAELA DEL CARMEN CHARRY RODRIGUEZ</t>
  </si>
  <si>
    <t>69147264</t>
  </si>
  <si>
    <t>raphaela210421@gmail.com</t>
  </si>
  <si>
    <t>Monte Oscuro San Miguelito</t>
  </si>
  <si>
    <t>9.026316,-79.504688</t>
  </si>
  <si>
    <t>JU3556E</t>
  </si>
  <si>
    <t>2-84-1693</t>
  </si>
  <si>
    <t>JAIME SAMANIEGO</t>
  </si>
  <si>
    <t>63222180</t>
  </si>
  <si>
    <t>herciliasanchez812@gmail.com</t>
  </si>
  <si>
    <t xml:space="preserve">Nuevo Emperador </t>
  </si>
  <si>
    <t>8.998884,-79.726553</t>
  </si>
  <si>
    <t>JF3564E</t>
  </si>
  <si>
    <t>5-701-930</t>
  </si>
  <si>
    <t>Inoris Mariela Zúñiga Arrieta</t>
  </si>
  <si>
    <t>68411031</t>
  </si>
  <si>
    <t>carlossamaniego0417@gmail.com</t>
  </si>
  <si>
    <t xml:space="preserve">La Chorrera Los Guayacanes </t>
  </si>
  <si>
    <t>8.919703,-79.806923</t>
  </si>
  <si>
    <t>JB3995E</t>
  </si>
  <si>
    <t>8-1015-1721</t>
  </si>
  <si>
    <t>LUIS JORGE VERNAZA SANCHEZ</t>
  </si>
  <si>
    <t>62895580</t>
  </si>
  <si>
    <t>jorgevernaza1206@gmail.com</t>
  </si>
  <si>
    <t xml:space="preserve">Sunset Country Club La Chorrera </t>
  </si>
  <si>
    <t>8.922867,-79.796973</t>
  </si>
  <si>
    <t>JJ3961E</t>
  </si>
  <si>
    <t>3-81-2633</t>
  </si>
  <si>
    <t>Eduardo Nathaniel Ruiz Morales</t>
  </si>
  <si>
    <t>69061897</t>
  </si>
  <si>
    <t>celestinag742@gmail.com</t>
  </si>
  <si>
    <t>San Miguelito Monte Oscuro</t>
  </si>
  <si>
    <t>9.048464,-79.501867</t>
  </si>
  <si>
    <t>JU3926E</t>
  </si>
  <si>
    <t>8-730-513</t>
  </si>
  <si>
    <t>MIGUEL ESCOE</t>
  </si>
  <si>
    <t>60519366</t>
  </si>
  <si>
    <t>miguelescoe6@gmail.com</t>
  </si>
  <si>
    <t>JQ3880E</t>
  </si>
  <si>
    <t>8-511-186</t>
  </si>
  <si>
    <t>Mercedes Marina Murillo Lucero</t>
  </si>
  <si>
    <t>65168499</t>
  </si>
  <si>
    <t>infiernodedante76m@gmail.com</t>
  </si>
  <si>
    <t>La Chorrera Alto Viento La Mitra</t>
  </si>
  <si>
    <t>8.831172,-79.790579</t>
  </si>
  <si>
    <t>JB4562E</t>
  </si>
  <si>
    <t>2-729-2286</t>
  </si>
  <si>
    <t>ESTHER OMAIRA SANTANA CHAVEZ</t>
  </si>
  <si>
    <t>6839-9461</t>
  </si>
  <si>
    <t>esthersantana0413@gmail.com</t>
  </si>
  <si>
    <t>8.822583,-79.802307</t>
  </si>
  <si>
    <t>JO4905E</t>
  </si>
  <si>
    <t>8-866-480</t>
  </si>
  <si>
    <t>Arantza Pinillo</t>
  </si>
  <si>
    <t xml:space="preserve">Arantzapinillo@gmail.com </t>
  </si>
  <si>
    <t>Alto de azul calle 5 2pa 3 ca 35</t>
  </si>
  <si>
    <t>PA-17PPL8438809130</t>
  </si>
  <si>
    <t>JH5157F</t>
  </si>
  <si>
    <t>202606</t>
  </si>
  <si>
    <t>8-133-307</t>
  </si>
  <si>
    <t>Hermelindo Mejia Rodriguez</t>
  </si>
  <si>
    <t>66409884</t>
  </si>
  <si>
    <t>Paulethr092@gmail.com</t>
  </si>
  <si>
    <t>Los andes 2 vereda c casa 91</t>
  </si>
  <si>
    <t>4.0500747,-79.5132340</t>
  </si>
  <si>
    <t>JT1214F</t>
  </si>
  <si>
    <t>8-520-1300</t>
  </si>
  <si>
    <t>MC DANIELS AUGUSTO OGLIVIE BRISSETT</t>
  </si>
  <si>
    <t>+507 6272-1073</t>
  </si>
  <si>
    <t>Augustolarissett@gmail.com</t>
  </si>
  <si>
    <t>Santa lucia calle 20 casa I 473</t>
  </si>
  <si>
    <t>9.074920,-79.352432</t>
  </si>
  <si>
    <t>JQ4194F</t>
  </si>
  <si>
    <t>E-8-198175</t>
  </si>
  <si>
    <t>Yazer Asael Espinoza López</t>
  </si>
  <si>
    <t xml:space="preserve"> 62547099</t>
  </si>
  <si>
    <t>Cyntiadeleon21@gmail.com</t>
  </si>
  <si>
    <t>Pedrgal villa lobo calle principal lote 566</t>
  </si>
  <si>
    <t>9.086794,-79.447052</t>
  </si>
  <si>
    <t>JU3900F</t>
  </si>
  <si>
    <t>8-987-2023</t>
  </si>
  <si>
    <t>Jenifer Nicole Sanchez Gonzales</t>
  </si>
  <si>
    <t xml:space="preserve"> 6758-2489</t>
  </si>
  <si>
    <t>Carlosantoniio2882@gmail.com</t>
  </si>
  <si>
    <t>Pacora garden calle principal casa B56</t>
  </si>
  <si>
    <t>9.110789,-79.267538</t>
  </si>
  <si>
    <t>JG4369F</t>
  </si>
  <si>
    <t>9-745-2015</t>
  </si>
  <si>
    <t>Donais Edith Rodriguez Gaitan</t>
  </si>
  <si>
    <t>64846589</t>
  </si>
  <si>
    <t>melgarangeline09@gmail.com</t>
  </si>
  <si>
    <t>24 de diciembre sector 3 casa 44A</t>
  </si>
  <si>
    <t>9.094797,-79.359406</t>
  </si>
  <si>
    <t>JJ0345F</t>
  </si>
  <si>
    <t>8-438-233</t>
  </si>
  <si>
    <t xml:space="preserve">Macario Kelly </t>
  </si>
  <si>
    <t>60614985</t>
  </si>
  <si>
    <t>Michelkelly2622@gmail.com</t>
  </si>
  <si>
    <t>9.070513,-79.424976</t>
  </si>
  <si>
    <t>JE1811F</t>
  </si>
  <si>
    <t>8-828-1778</t>
  </si>
  <si>
    <t xml:space="preserve">Yisela Yissel  Sanchez Ayala </t>
  </si>
  <si>
    <t>64238259</t>
  </si>
  <si>
    <t>yise101978@gmail.com</t>
  </si>
  <si>
    <t xml:space="preserve">Santa rita </t>
  </si>
  <si>
    <t>9.12417,-79.3420914</t>
  </si>
  <si>
    <t>JC0371F</t>
  </si>
  <si>
    <t>8-888-1050</t>
  </si>
  <si>
    <t>ASHLY LUISELL BEDOYA MARTINEZ</t>
  </si>
  <si>
    <t>60129715</t>
  </si>
  <si>
    <t>Ashlyluisell_2227@hotmail.com</t>
  </si>
  <si>
    <t>altos de cerro viento casa 107</t>
  </si>
  <si>
    <t>9.1052023,-79.454338</t>
  </si>
  <si>
    <t>JO3358F</t>
  </si>
  <si>
    <t xml:space="preserve">8-1058-32 </t>
  </si>
  <si>
    <t>KEVIN SAMUEL MENESES ABREGO</t>
  </si>
  <si>
    <t>60211843</t>
  </si>
  <si>
    <t>kevinsamuel.21e@gmail.com</t>
  </si>
  <si>
    <t>rana de oro casa 49</t>
  </si>
  <si>
    <t>9.088771,-79425285</t>
  </si>
  <si>
    <t>JO3260F</t>
  </si>
  <si>
    <t>8-279-358</t>
  </si>
  <si>
    <t>JOSÉ RODRIGUEZ</t>
  </si>
  <si>
    <t>63565223</t>
  </si>
  <si>
    <t>menesesmirellys52@gmail.com</t>
  </si>
  <si>
    <t>pedregal villa cecilia calle primera casa 64</t>
  </si>
  <si>
    <t>9.062345,-79.429163</t>
  </si>
  <si>
    <t>JN4103F</t>
  </si>
  <si>
    <t>8-1037-2284</t>
  </si>
  <si>
    <t>YELENY MILAGROS ROMERO ORTIZ</t>
  </si>
  <si>
    <t>6233-8124</t>
  </si>
  <si>
    <t>erickcortez079@gmail.com</t>
  </si>
  <si>
    <t xml:space="preserve">pedregal rana de oro </t>
  </si>
  <si>
    <t>9.071995,-79.426819</t>
  </si>
  <si>
    <t>JY4117F</t>
  </si>
  <si>
    <t>BF074827</t>
  </si>
  <si>
    <t>Adolfo Guerrero</t>
  </si>
  <si>
    <t>62609993</t>
  </si>
  <si>
    <t>adolfoguerrero240@gmail.com</t>
  </si>
  <si>
    <t>calle espave casa 287A</t>
  </si>
  <si>
    <t>9.079644,-79,388458</t>
  </si>
  <si>
    <t>JD4750F</t>
  </si>
  <si>
    <t>5-700-868</t>
  </si>
  <si>
    <t>NILKA VAQUIAZA</t>
  </si>
  <si>
    <t>62516310</t>
  </si>
  <si>
    <t>sussanacarcamo12@gmail.com</t>
  </si>
  <si>
    <t>llano bonito calle 1ra ph residencial</t>
  </si>
  <si>
    <t>9.037625,-79462334</t>
  </si>
  <si>
    <t>JL4764F</t>
  </si>
  <si>
    <t>8-895-519</t>
  </si>
  <si>
    <t>Jahannys Morales</t>
  </si>
  <si>
    <t>6566-4353</t>
  </si>
  <si>
    <t>jahannysb.04@gmail.com</t>
  </si>
  <si>
    <t>viñedo calle 21 276</t>
  </si>
  <si>
    <t>9.091894,-79.255829</t>
  </si>
  <si>
    <t>JQ5317F</t>
  </si>
  <si>
    <t>&amp;-279-358</t>
  </si>
  <si>
    <t>Jose Rodriguez</t>
  </si>
  <si>
    <t>69256161</t>
  </si>
  <si>
    <t>Eliecersuarezposada25@gmail.com</t>
  </si>
  <si>
    <t>concepcion calle 1 casa 1</t>
  </si>
  <si>
    <t>9.050195,-79.435249</t>
  </si>
  <si>
    <t>JX5748F</t>
  </si>
  <si>
    <t>2-714-1525</t>
  </si>
  <si>
    <t>EDUAR GARCIA</t>
  </si>
  <si>
    <t>66007505</t>
  </si>
  <si>
    <t>eg207122@gmail.com</t>
  </si>
  <si>
    <t>9.0918097,-79.2601615</t>
  </si>
  <si>
    <t>JL1215F</t>
  </si>
  <si>
    <t>Martinezyausin@gmail.com</t>
  </si>
  <si>
    <t>9.116738,-79.33753</t>
  </si>
  <si>
    <t>JS1181F</t>
  </si>
  <si>
    <t>8-517-2174</t>
  </si>
  <si>
    <t>YERIS GRETTEL MURILLO MENESES</t>
  </si>
  <si>
    <t>69346258</t>
  </si>
  <si>
    <t>yerismurillocontact@gmail.com</t>
  </si>
  <si>
    <t>9.0915644,-79.4444796</t>
  </si>
  <si>
    <t>JG1816F</t>
  </si>
  <si>
    <t>10-716-654</t>
  </si>
  <si>
    <t>IGUAEBIDILIGUA LOPEZ GALINDO</t>
  </si>
  <si>
    <t>66-38-02-33</t>
  </si>
  <si>
    <t>iguaebidiligua@gmail.com</t>
  </si>
  <si>
    <t xml:space="preserve">Condado Real </t>
  </si>
  <si>
    <t>9.1058764,-79.2958664</t>
  </si>
  <si>
    <t>JE2204F</t>
  </si>
  <si>
    <t>8-898-94</t>
  </si>
  <si>
    <t>Jan Michael Rodríguez</t>
  </si>
  <si>
    <t>66056463</t>
  </si>
  <si>
    <t>gonzlez00jr@gmail.com</t>
  </si>
  <si>
    <t>9.076641,-79.3883889</t>
  </si>
  <si>
    <t>JC2433F</t>
  </si>
  <si>
    <t>2-714-227</t>
  </si>
  <si>
    <t>Nereida Cruz Gonzalez</t>
  </si>
  <si>
    <t>66823990</t>
  </si>
  <si>
    <t>br80rt18@hotmail.com</t>
  </si>
  <si>
    <t>9.0928751,-79.4449466</t>
  </si>
  <si>
    <t>JX3126F</t>
  </si>
  <si>
    <t>8-906-1694</t>
  </si>
  <si>
    <t>ANIBAL RENE MORAN DEGRACIA</t>
  </si>
  <si>
    <t>69702206</t>
  </si>
  <si>
    <t>am5045868@gmail.com</t>
  </si>
  <si>
    <t>9.9323430,-79.6484036</t>
  </si>
  <si>
    <t>JW2670F</t>
  </si>
  <si>
    <t>2-732-1381</t>
  </si>
  <si>
    <t>DALYS MARIBEL CASTILLO CASTILLO</t>
  </si>
  <si>
    <t>61011069</t>
  </si>
  <si>
    <t>dalyscastillo769@gmail.com</t>
  </si>
  <si>
    <t>9.1065765,-79.2956421</t>
  </si>
  <si>
    <t>JI3863F</t>
  </si>
  <si>
    <t>9-163-870</t>
  </si>
  <si>
    <t>JUSTO CASTILLO</t>
  </si>
  <si>
    <t>69669815</t>
  </si>
  <si>
    <t>Justocas250@gmail.com</t>
  </si>
  <si>
    <t>Las garzas</t>
  </si>
  <si>
    <t>9.1229751,-79.2536649</t>
  </si>
  <si>
    <t>JZ4763F</t>
  </si>
  <si>
    <t>8-1032-1784</t>
  </si>
  <si>
    <t>Daniela Danixa Gaviria Gomez</t>
  </si>
  <si>
    <t>64173275</t>
  </si>
  <si>
    <t>gaviriadaniela622@gmail.com</t>
  </si>
  <si>
    <t>9.0912526,-79.2583946</t>
  </si>
  <si>
    <t>JB5560F</t>
  </si>
  <si>
    <t>6-81-266</t>
  </si>
  <si>
    <t>Luis Antonio Cruz Saez</t>
  </si>
  <si>
    <t>68871433</t>
  </si>
  <si>
    <t>luisantoniocruzsaez@gmail.com</t>
  </si>
  <si>
    <t xml:space="preserve">Villa Santa Rita </t>
  </si>
  <si>
    <t>9.1172534,-79.3373022</t>
  </si>
  <si>
    <t>JU5762F</t>
  </si>
  <si>
    <t>E-8-157062</t>
  </si>
  <si>
    <t>Luz Alba Hurtado</t>
  </si>
  <si>
    <t>68578993</t>
  </si>
  <si>
    <t>luzalbahurtado09@gmail.com</t>
  </si>
  <si>
    <t>Panama Viejo Cs 593</t>
  </si>
  <si>
    <t>9.095893,-79.114567</t>
  </si>
  <si>
    <t>JD5009E</t>
  </si>
  <si>
    <t>4-732-1659</t>
  </si>
  <si>
    <t>DIONEL FLORES</t>
  </si>
  <si>
    <t>63421740</t>
  </si>
  <si>
    <t>dionelflores1@gmail.com</t>
  </si>
  <si>
    <t>Gonzalillo CS 111 SE 6</t>
  </si>
  <si>
    <t>9.097149,-79.514269</t>
  </si>
  <si>
    <t>JM0355F</t>
  </si>
  <si>
    <t>1-51-997</t>
  </si>
  <si>
    <t>Magda G Espinoza De Alfonso</t>
  </si>
  <si>
    <t>61657023</t>
  </si>
  <si>
    <t>magdaespinoza01@gmail.com</t>
  </si>
  <si>
    <t>El Ingenio Ppal CA 3016</t>
  </si>
  <si>
    <t>9.008753,-79.525977</t>
  </si>
  <si>
    <t>JK1913F</t>
  </si>
  <si>
    <t>5-117-700</t>
  </si>
  <si>
    <t>María Tunoy</t>
  </si>
  <si>
    <t>64238529</t>
  </si>
  <si>
    <t>abileydiscasama6@gmail.com</t>
  </si>
  <si>
    <t>Chepo Principal Cs SN</t>
  </si>
  <si>
    <t>9.169156,-79.002250</t>
  </si>
  <si>
    <t>JU1132F</t>
  </si>
  <si>
    <t>1-719-1795</t>
  </si>
  <si>
    <t>SINDRY YADIRA BAKER MUTARI</t>
  </si>
  <si>
    <t>64023733</t>
  </si>
  <si>
    <t>lavidahermosa4@gmail.com</t>
  </si>
  <si>
    <t>Condado Real 13 CA 336</t>
  </si>
  <si>
    <t>9.104799,-79.295507</t>
  </si>
  <si>
    <t>JW3314F</t>
  </si>
  <si>
    <t>8-1011-1877</t>
  </si>
  <si>
    <t>HECTOR DANIEL GONZALEZ SOTO</t>
  </si>
  <si>
    <t>60295466</t>
  </si>
  <si>
    <t>hgk316770@gmail.com</t>
  </si>
  <si>
    <t>Montemadero Viñedo Casa A 149</t>
  </si>
  <si>
    <t>9.091474,-79.265438</t>
  </si>
  <si>
    <t>JH4130F</t>
  </si>
  <si>
    <t>2-745-1148</t>
  </si>
  <si>
    <t>YANELIS PINZON</t>
  </si>
  <si>
    <t>67504601</t>
  </si>
  <si>
    <t>pinzonyanelis03@gmail.com</t>
  </si>
  <si>
    <t>Las Garzas Arnulfo Escalona CA 286</t>
  </si>
  <si>
    <t>9.133177,-79.252224</t>
  </si>
  <si>
    <t>JJ4744F</t>
  </si>
  <si>
    <t>10-713-527</t>
  </si>
  <si>
    <t>Yamani Neibys García Nelson</t>
  </si>
  <si>
    <t>61151971</t>
  </si>
  <si>
    <t>giomarisc@gmail.com</t>
  </si>
  <si>
    <t>La Foresta Viñedo Cll 18 CS 1412</t>
  </si>
  <si>
    <t>9.093308,-79.268947</t>
  </si>
  <si>
    <t>JK4598F</t>
  </si>
  <si>
    <t>8-772-952</t>
  </si>
  <si>
    <t>JOHN SANCHEZ</t>
  </si>
  <si>
    <t>67839789</t>
  </si>
  <si>
    <t>yai.2027@gmail.com</t>
  </si>
  <si>
    <t>Viñedo C 6A CS A-1392</t>
  </si>
  <si>
    <t>9.092183,-79.260141</t>
  </si>
  <si>
    <t>JY5227F</t>
  </si>
  <si>
    <t>8-888-2178</t>
  </si>
  <si>
    <t>STHEPHANIE DEL DIAZ</t>
  </si>
  <si>
    <t>69721385</t>
  </si>
  <si>
    <t>stefanydiaz1606@gmail.com</t>
  </si>
  <si>
    <t>Frlipillo MZ 17 Cll C-5 17 CA</t>
  </si>
  <si>
    <t>9.099536,-79.325473</t>
  </si>
  <si>
    <t>JU5166F</t>
  </si>
  <si>
    <t>L43728341</t>
  </si>
  <si>
    <t>MIGUEL ANGEL GARRIDO CARDENAS</t>
  </si>
  <si>
    <t>69258525</t>
  </si>
  <si>
    <t>miguelgarridocardenas@gmail.com</t>
  </si>
  <si>
    <t>Juan Diaz Cll 5ta CS S/N</t>
  </si>
  <si>
    <t>JN5563F</t>
  </si>
  <si>
    <t>8-750-1002</t>
  </si>
  <si>
    <t>Cynthia Lizette Crocamo Julio</t>
  </si>
  <si>
    <t>66576817</t>
  </si>
  <si>
    <t xml:space="preserve">Yeimitovares79@gmail.com </t>
  </si>
  <si>
    <t>Pacora, santa Rita, calle A, casa 21</t>
  </si>
  <si>
    <t>9.074586, - 79.359694</t>
  </si>
  <si>
    <t>JN3836E</t>
  </si>
  <si>
    <t>8-969-2292</t>
  </si>
  <si>
    <t>José Manuel Samaniego Alvarez</t>
  </si>
  <si>
    <t>69909180</t>
  </si>
  <si>
    <t xml:space="preserve">Manuelsamaniego29@icloud.com </t>
  </si>
  <si>
    <t>Viñedo, calle 14, casa A814</t>
  </si>
  <si>
    <t>JT0099F</t>
  </si>
  <si>
    <t>194091103</t>
  </si>
  <si>
    <t>Kimberly Daniel a Bazan Rebolledo</t>
  </si>
  <si>
    <t>68600221</t>
  </si>
  <si>
    <t xml:space="preserve">Bazanrebolledo@gmail.com </t>
  </si>
  <si>
    <t>24 de Dic. Calle José A. Arango casa s/n</t>
  </si>
  <si>
    <t>9.0999085,-79.3652961</t>
  </si>
  <si>
    <t>JG0222F</t>
  </si>
  <si>
    <t>8-464-675</t>
  </si>
  <si>
    <t>ELICELA RODRIGUEZ OLIVARES</t>
  </si>
  <si>
    <t>68216213</t>
  </si>
  <si>
    <t>Elicelaedithr@gmail.com</t>
  </si>
  <si>
    <t>Montemadero calle álamos casa A729</t>
  </si>
  <si>
    <t>JW1169F</t>
  </si>
  <si>
    <t>4-729-961</t>
  </si>
  <si>
    <t>ROSITA MORAN SIRE</t>
  </si>
  <si>
    <t>64422369</t>
  </si>
  <si>
    <t>Salinasveronica890@gmail.com</t>
  </si>
  <si>
    <t>Condado Real calle 5 casa 146</t>
  </si>
  <si>
    <t>JS2258F</t>
  </si>
  <si>
    <t>8-838-1684</t>
  </si>
  <si>
    <t xml:space="preserve">Nocdiel  Eliecer Jaime Mojica </t>
  </si>
  <si>
    <t>62537009</t>
  </si>
  <si>
    <t>eliecermojica32@gmail.com</t>
  </si>
  <si>
    <t>24 Diciembre Sector 2 casa L95</t>
  </si>
  <si>
    <t>9.0985015,-79.3575130</t>
  </si>
  <si>
    <t>JE0326F</t>
  </si>
  <si>
    <t>C02616604</t>
  </si>
  <si>
    <t>Flor del Oro Suazo Picado</t>
  </si>
  <si>
    <t>68173602</t>
  </si>
  <si>
    <t>yulisuazo61@gmail.com</t>
  </si>
  <si>
    <t>Paraíso Multi 5 Ap 9</t>
  </si>
  <si>
    <t>9.0310385,-79.5008894</t>
  </si>
  <si>
    <t>JC0442F</t>
  </si>
  <si>
    <t>8-480-648</t>
  </si>
  <si>
    <t>GILBERTO LUIS DASENT MILLER</t>
  </si>
  <si>
    <t>68455135</t>
  </si>
  <si>
    <t>nadihuskadasent1925@gmail.com</t>
  </si>
  <si>
    <t>Nuevo Tocumen calle 88 casa 473</t>
  </si>
  <si>
    <t>9.08700099,-79.3540291</t>
  </si>
  <si>
    <t>JF1356F</t>
  </si>
  <si>
    <t>10-705-1619</t>
  </si>
  <si>
    <t>IRVING SILVINO GUILLEN MORRIS</t>
  </si>
  <si>
    <t>64816796</t>
  </si>
  <si>
    <t>Irvinguillen@gmail.com</t>
  </si>
  <si>
    <t>Condado Real calle 27 casa 863</t>
  </si>
  <si>
    <t>9.1069179,-79.2989724</t>
  </si>
  <si>
    <t>JJ5401E</t>
  </si>
  <si>
    <t>2-731-1298</t>
  </si>
  <si>
    <t xml:space="preserve">Carlos Martínez </t>
  </si>
  <si>
    <t>68625212</t>
  </si>
  <si>
    <t>ca.mv9326@gmail.com</t>
  </si>
  <si>
    <t>Pedregal calle principal calle 32</t>
  </si>
  <si>
    <t>9.067866,-79.426380</t>
  </si>
  <si>
    <t>JF2258F</t>
  </si>
  <si>
    <t>8-223-247</t>
  </si>
  <si>
    <t>MELANIA CAJAR</t>
  </si>
  <si>
    <t>6709-2396</t>
  </si>
  <si>
    <t xml:space="preserve">melaniacajar@gmail.com </t>
  </si>
  <si>
    <t xml:space="preserve">Altos de Cerro Viento </t>
  </si>
  <si>
    <t>9.0547028,-79.4548564</t>
  </si>
  <si>
    <t>JN3100F</t>
  </si>
  <si>
    <t>10-707-2395</t>
  </si>
  <si>
    <t>NATALICIA SMITH DEL BASTO</t>
  </si>
  <si>
    <t>6029-1023</t>
  </si>
  <si>
    <t xml:space="preserve">nataliciasmith8@gmail.com. </t>
  </si>
  <si>
    <t>Condado Real calle 29 Casa 93</t>
  </si>
  <si>
    <t>9.1067881,-79.2981882</t>
  </si>
  <si>
    <t>JM3340F</t>
  </si>
  <si>
    <t>8-808-1314</t>
  </si>
  <si>
    <t>YUSETH ITZEL VARGAS SAMANIEGO</t>
  </si>
  <si>
    <t>65256216</t>
  </si>
  <si>
    <t xml:space="preserve">yvargas1661@gmail.com </t>
  </si>
  <si>
    <t>Cabuya Calle La Siesta casa B41</t>
  </si>
  <si>
    <t>9.0958321,-79.3687880</t>
  </si>
  <si>
    <t>JM3768F</t>
  </si>
  <si>
    <t>61645216</t>
  </si>
  <si>
    <t>gordonjose667@gmail.com</t>
  </si>
  <si>
    <t>Pacora Barriada San Juan Calle 18 Casa 971</t>
  </si>
  <si>
    <t>9.0903408,-79.3030403</t>
  </si>
  <si>
    <t>JL3971F</t>
  </si>
  <si>
    <t>8-1059-1938</t>
  </si>
  <si>
    <t>PAOLA NYKEISHA CONTRERAS CUEVAS</t>
  </si>
  <si>
    <t>64566151</t>
  </si>
  <si>
    <t xml:space="preserve">Nikeycha6@gmail.com </t>
  </si>
  <si>
    <t>Villa del Rey calle 3 Casa 375</t>
  </si>
  <si>
    <t>9.009477,-79.485203</t>
  </si>
  <si>
    <t>JJ4183F</t>
  </si>
  <si>
    <t>8-817-45</t>
  </si>
  <si>
    <t>RODOLFO LEE AGUIRRE</t>
  </si>
  <si>
    <t>60233726</t>
  </si>
  <si>
    <t>leerodolfo1988@gmail.com</t>
  </si>
  <si>
    <t>Viñedos calle 19 casa 1388</t>
  </si>
  <si>
    <t>9.092552,-79.256034</t>
  </si>
  <si>
    <t>JN4775F</t>
  </si>
  <si>
    <t>8-750-2227</t>
  </si>
  <si>
    <t>DORALIS ITZEL HERNANDEZ MORALES</t>
  </si>
  <si>
    <t>66263014</t>
  </si>
  <si>
    <t xml:space="preserve">doralis1981ihm2104@gmail.com </t>
  </si>
  <si>
    <t>Montemadero calle olivo Casa 360</t>
  </si>
  <si>
    <t>9.094913,-79.270673</t>
  </si>
  <si>
    <t>JN5381F</t>
  </si>
  <si>
    <t>8-830-76</t>
  </si>
  <si>
    <t>CARMEN YANETT CASTRO NAVARRO</t>
  </si>
  <si>
    <t>62047724</t>
  </si>
  <si>
    <t xml:space="preserve">josedavid.0112@gmail.com </t>
  </si>
  <si>
    <t>Villa Únida Calle principal Casa 173</t>
  </si>
  <si>
    <t>9.191563,-79626578</t>
  </si>
  <si>
    <t>JR5496F</t>
  </si>
  <si>
    <t>8-803-7</t>
  </si>
  <si>
    <t>Yajaira Ileana Samaniego Barsallo</t>
  </si>
  <si>
    <t>65422152</t>
  </si>
  <si>
    <t>samaniegoyajaira2012@gmail.com</t>
  </si>
  <si>
    <t>La Concordia calle Príncipal Casa 60</t>
  </si>
  <si>
    <t>9.060405,-79.430448</t>
  </si>
  <si>
    <t>JZ5463F</t>
  </si>
  <si>
    <t>8-376-876</t>
  </si>
  <si>
    <t>Marisol González Buitrago</t>
  </si>
  <si>
    <t>61782777</t>
  </si>
  <si>
    <t>Marisol080gonzalez@gmail.com</t>
  </si>
  <si>
    <t>Felipillo, manzana calle 6 casa 6</t>
  </si>
  <si>
    <t>9.098817,-79.322851</t>
  </si>
  <si>
    <t>JX1072F</t>
  </si>
  <si>
    <t>8-1067-1894</t>
  </si>
  <si>
    <t>Jordan Jair Jaén Calles</t>
  </si>
  <si>
    <t>67683595</t>
  </si>
  <si>
    <t>Jordanjaen09@gmail.com</t>
  </si>
  <si>
    <t>Pacora, condado Real calle 6 casa 185</t>
  </si>
  <si>
    <t>9.104575,-79.296281</t>
  </si>
  <si>
    <t>JW1381F</t>
  </si>
  <si>
    <t>1-764-1116</t>
  </si>
  <si>
    <t>Aneth Victoria Burke Palacios</t>
  </si>
  <si>
    <t>65609582</t>
  </si>
  <si>
    <t>Burkeaneth724@gmail.com</t>
  </si>
  <si>
    <t>24 de diciembre sector 3 calle segunda casa 51</t>
  </si>
  <si>
    <t>9.096877,-79.362108</t>
  </si>
  <si>
    <t>JI1337F</t>
  </si>
  <si>
    <t>3-122-889</t>
  </si>
  <si>
    <t>Judith Del Carmen Dominguez Garcia</t>
  </si>
  <si>
    <t>6163-9000</t>
  </si>
  <si>
    <t xml:space="preserve">Jlilibeth16@gmail.com </t>
  </si>
  <si>
    <t>Pacora, felipillo calle Coco Dos casa 32</t>
  </si>
  <si>
    <t>9.099222,-79.324909</t>
  </si>
  <si>
    <t>JZ2594F</t>
  </si>
  <si>
    <t>10-712-138</t>
  </si>
  <si>
    <t>IGUA NUIDIKIII PEREZ HERNANDEZ</t>
  </si>
  <si>
    <t>66269017</t>
  </si>
  <si>
    <t>Idilip@gmail.com</t>
  </si>
  <si>
    <t>9.104724,-79.294787</t>
  </si>
  <si>
    <t>JW3485F</t>
  </si>
  <si>
    <t>6623-0170</t>
  </si>
  <si>
    <t xml:space="preserve">Jordanjaen94@gmail.com </t>
  </si>
  <si>
    <t xml:space="preserve">Ciudad de Colón, Villa del caribe </t>
  </si>
  <si>
    <t>9.346155,-79.861137</t>
  </si>
  <si>
    <t>JG3778F</t>
  </si>
  <si>
    <t>10-712-1380</t>
  </si>
  <si>
    <t>6366-8039</t>
  </si>
  <si>
    <t>Pacora, felipillo calle panamericana Nro 1</t>
  </si>
  <si>
    <t>9.094278,-79.315181</t>
  </si>
  <si>
    <t>JJ4018F</t>
  </si>
  <si>
    <t>8-162-2612</t>
  </si>
  <si>
    <t>DALYS MARIA GAONA RIVAS</t>
  </si>
  <si>
    <t>60275557</t>
  </si>
  <si>
    <t>Syarineth829@gmail.com</t>
  </si>
  <si>
    <t>Pacora guarden calle 1 11 casa L10</t>
  </si>
  <si>
    <t>9.111613,-79.267300</t>
  </si>
  <si>
    <t>JJ4351F</t>
  </si>
  <si>
    <t>8-274-245</t>
  </si>
  <si>
    <t>Sandino Armando Geneteau Espinoza</t>
  </si>
  <si>
    <t xml:space="preserve">6667-2891 </t>
  </si>
  <si>
    <t>Sandinogeneteau@gmail.com</t>
  </si>
  <si>
    <t>Pacora las Garzas la mireya sector 3 CA AM202</t>
  </si>
  <si>
    <t>9.114977,-79.267203</t>
  </si>
  <si>
    <t>JT4785F</t>
  </si>
  <si>
    <t>4-848-1208</t>
  </si>
  <si>
    <t>KELVIN CEDEÑO</t>
  </si>
  <si>
    <t>67117296</t>
  </si>
  <si>
    <t>Salinavalle73@gmail.com</t>
  </si>
  <si>
    <t>Tocumen sector sur calle espavel casa E282B</t>
  </si>
  <si>
    <t>9.079329,-79.387590</t>
  </si>
  <si>
    <t>JA5278F</t>
  </si>
  <si>
    <t>10-27-496</t>
  </si>
  <si>
    <t>Lorena Brown García</t>
  </si>
  <si>
    <t xml:space="preserve">6020-0353 </t>
  </si>
  <si>
    <t xml:space="preserve">Icaza71@gmail.com </t>
  </si>
  <si>
    <t>Pacora santa rita calle 1 casa 139</t>
  </si>
  <si>
    <t>9.117264,79.338752</t>
  </si>
  <si>
    <t>JY5663F</t>
  </si>
  <si>
    <t>8-993-62</t>
  </si>
  <si>
    <t>65100556</t>
  </si>
  <si>
    <t>Raquel62@gmail.com</t>
  </si>
  <si>
    <t>Felipillo, manzana 13 casa 5 CUAN 2</t>
  </si>
  <si>
    <t>9.094361,-79.325194</t>
  </si>
  <si>
    <t>JF5194F</t>
  </si>
  <si>
    <t>8-1074-1956</t>
  </si>
  <si>
    <t>Justin Emilio Hernández Perez</t>
  </si>
  <si>
    <t>64126802</t>
  </si>
  <si>
    <t xml:space="preserve">Justin24H@gmail.com </t>
  </si>
  <si>
    <t>Santa rita 2 calle 2 casa 365</t>
  </si>
  <si>
    <t>9.118218,-79.337343</t>
  </si>
  <si>
    <t>JL5354F</t>
  </si>
  <si>
    <t>Sandino Geneteau Espinoza</t>
  </si>
  <si>
    <t>67901999</t>
  </si>
  <si>
    <t>Keny0990@gmail.com</t>
  </si>
  <si>
    <t>Los cántaros calle 1 casa 101</t>
  </si>
  <si>
    <t>9.089567,-79.349115</t>
  </si>
  <si>
    <t>JT5733F</t>
  </si>
  <si>
    <t>4-116-820</t>
  </si>
  <si>
    <t>CENOVIO VERGARA SANCHEZ</t>
  </si>
  <si>
    <t>66416602</t>
  </si>
  <si>
    <t>Carlonfon1999@gmail.com</t>
  </si>
  <si>
    <t>Las mañanitas calle Concepción casa 26</t>
  </si>
  <si>
    <t>9.1968233,-79.0856952</t>
  </si>
  <si>
    <t>JO5722F</t>
  </si>
  <si>
    <t>8-831-932</t>
  </si>
  <si>
    <t>JANETTE ESTEFANY DIAZ MIRANDA</t>
  </si>
  <si>
    <t>68501035</t>
  </si>
  <si>
    <t>fanny2589@hotmail.com</t>
  </si>
  <si>
    <t xml:space="preserve">Cumbre Azul, Calle 10, Casa B12-17 </t>
  </si>
  <si>
    <t>9.150765,-79.519201</t>
  </si>
  <si>
    <t>ABIGAIL LINETH JIMENEZ DE LEON</t>
  </si>
  <si>
    <t>JS2663F</t>
  </si>
  <si>
    <t>10-25-158</t>
  </si>
  <si>
    <t>MACARIO MENDEZ HERRERA</t>
  </si>
  <si>
    <t>63603624</t>
  </si>
  <si>
    <t>Lidiana0392@gmail.com</t>
  </si>
  <si>
    <t>Lucha franco sur casa 75B</t>
  </si>
  <si>
    <t>9 0708640,-79.5291190</t>
  </si>
  <si>
    <t xml:space="preserve">ADRIAN ALBERTO GONZALEZ MIRANDA </t>
  </si>
  <si>
    <t>JJ1187F</t>
  </si>
  <si>
    <t>6-702-1347</t>
  </si>
  <si>
    <t>MARILIN EDITH CAMPOS</t>
  </si>
  <si>
    <t>6445-7146</t>
  </si>
  <si>
    <t>Marlíncanpos172430@gmail.com</t>
  </si>
  <si>
    <t>La siesta , calle Miraflores,casa 1278</t>
  </si>
  <si>
    <t>64457146</t>
  </si>
  <si>
    <t>9.0803465,-79.3583364</t>
  </si>
  <si>
    <t>JD1141F</t>
  </si>
  <si>
    <t>4-844-955</t>
  </si>
  <si>
    <t>Mario Alexis Caballero Jimenez</t>
  </si>
  <si>
    <t>66161469</t>
  </si>
  <si>
    <t>gisellacaballero024@gmail.com</t>
  </si>
  <si>
    <t>Pacora santa Isabel calle 28 casa 712</t>
  </si>
  <si>
    <t>9.1175391,-79.3221232</t>
  </si>
  <si>
    <t>JB4042F</t>
  </si>
  <si>
    <t>8-983-2101</t>
  </si>
  <si>
    <t>ISA AMETH FLORENTINO RIVERA</t>
  </si>
  <si>
    <t>61245922</t>
  </si>
  <si>
    <t>florentinorr10Q@gmail.com</t>
  </si>
  <si>
    <t>24 de dicienbre cabra trébol 2 casa E45</t>
  </si>
  <si>
    <t>9.1130598,-79.3261891</t>
  </si>
  <si>
    <t>JJ4042F</t>
  </si>
  <si>
    <t>8-1007-59</t>
  </si>
  <si>
    <t>EDUARDO ALABARCA</t>
  </si>
  <si>
    <t>63688464</t>
  </si>
  <si>
    <t>escarlethurena95@gmail.com</t>
  </si>
  <si>
    <t>Panamá las cumbres gonzalillo calle 6 casa A 96</t>
  </si>
  <si>
    <t>9.0965482,-79.5152131</t>
  </si>
  <si>
    <t>JT4120F</t>
  </si>
  <si>
    <t>8-1062-681</t>
  </si>
  <si>
    <t>ISABEL YIMARA BONILLA STONE</t>
  </si>
  <si>
    <t>66807571</t>
  </si>
  <si>
    <t>yimaraliebharth@gmail.com</t>
  </si>
  <si>
    <t xml:space="preserve">El trébol calle 3 casa A 70 </t>
  </si>
  <si>
    <t>9.1130598, -79.3261891</t>
  </si>
  <si>
    <t>JO4466F</t>
  </si>
  <si>
    <t>8-483-364</t>
  </si>
  <si>
    <t>Anayanci Aracelis Cerna Arango</t>
  </si>
  <si>
    <t>67647682</t>
  </si>
  <si>
    <t>anayansizerna@gmail.com</t>
  </si>
  <si>
    <t>Los portales calle 12 casa 524</t>
  </si>
  <si>
    <t>9.1114741, -79.3175102</t>
  </si>
  <si>
    <t>JI4427F</t>
  </si>
  <si>
    <t>2-727-418</t>
  </si>
  <si>
    <t xml:space="preserve">Suleika Edith Sánchez Castañeda </t>
  </si>
  <si>
    <t>67628030</t>
  </si>
  <si>
    <t>suleikas379@gmail.com</t>
  </si>
  <si>
    <t>Colinas del este calle 13 casa 497</t>
  </si>
  <si>
    <t>9.1393066, -79.2939460</t>
  </si>
  <si>
    <t>JR5307F</t>
  </si>
  <si>
    <t>62417453</t>
  </si>
  <si>
    <t>anapzu93@gmail.com</t>
  </si>
  <si>
    <t xml:space="preserve">Santa Isabel calle 28 casa 712 PACORA </t>
  </si>
  <si>
    <t>9.1175391, -79.3221232</t>
  </si>
  <si>
    <t>JK4822F</t>
  </si>
  <si>
    <t>2-76-1699</t>
  </si>
  <si>
    <t>JULIANA VARGAS</t>
  </si>
  <si>
    <t>66946727</t>
  </si>
  <si>
    <t>Lindadequintero1@gmail.com</t>
  </si>
  <si>
    <t>Ciudad jardín de las. Mañanitas</t>
  </si>
  <si>
    <t>9.0843332,-79.4067955</t>
  </si>
  <si>
    <t>BRYAN ALEJANDRO GODOY GONZALEZ</t>
  </si>
  <si>
    <t>JR4244F</t>
  </si>
  <si>
    <t>8-503-187</t>
  </si>
  <si>
    <t>BENILDA VEGA SAENZ</t>
  </si>
  <si>
    <t>benildavega60@gmail.com</t>
  </si>
  <si>
    <t>Ruben diario  las paredes sector 2 casa 94A</t>
  </si>
  <si>
    <t>68694110</t>
  </si>
  <si>
    <t>9.0945652,-79.3601680</t>
  </si>
  <si>
    <t>JF0272F</t>
  </si>
  <si>
    <t>8-721-1553</t>
  </si>
  <si>
    <t>ITZEL ESTHER CONTRERAS SANTAMARIA</t>
  </si>
  <si>
    <t>63975245</t>
  </si>
  <si>
    <t>icontreras2709@gmail.com</t>
  </si>
  <si>
    <t>Altos de Cerro Viento calle8 CA1382, LAS COLINAS DE CERRO VIENTO, RUFINA ALFARO, SAN MIGUELITO, PANAMÁ</t>
  </si>
  <si>
    <t>9.0618657, -79.4541473</t>
  </si>
  <si>
    <t>JR1815F</t>
  </si>
  <si>
    <t>8-966-439</t>
  </si>
  <si>
    <t>ALICIA DEL CARMEN ALVARO GOMEZ</t>
  </si>
  <si>
    <t>67751844</t>
  </si>
  <si>
    <t>aliciaalvaro2206@gmail.com</t>
  </si>
  <si>
    <t xml:space="preserve">Arboleda del Golf Calle loma CA 152, LA ARBOLEDA DEL GOLF, RUFINA ALFARO, SAN MIGUELITO </t>
  </si>
  <si>
    <t>9.0604858, -79.4701580</t>
  </si>
  <si>
    <t>JS1812F</t>
  </si>
  <si>
    <t>Yarabys Martinez</t>
  </si>
  <si>
    <t>69157199</t>
  </si>
  <si>
    <t>martinezyarabys@gmail.com</t>
  </si>
  <si>
    <t>Colinas del Este Calle 22 CA1055, PACORA, PACORA, PANAMA, PANAMÁ</t>
  </si>
  <si>
    <t>JR1812F</t>
  </si>
  <si>
    <t xml:space="preserve"> exemption:	N DireccionLa 24 de Diciembre 2 las paredes CA 49A, BARRIADA 24 DE DICIEMBRE, 24 DE DICIEMB</t>
  </si>
  <si>
    <t>9.0951339, -79.3599454</t>
  </si>
  <si>
    <t>JQ2076F</t>
  </si>
  <si>
    <t>5-14-763</t>
  </si>
  <si>
    <t>Luis Enrique Cordoba Barahona</t>
  </si>
  <si>
    <t>62737578</t>
  </si>
  <si>
    <t>ilkavega25@gmail.com</t>
  </si>
  <si>
    <t>Ciudad Radial Calle 13 CA 68</t>
  </si>
  <si>
    <t>9.0446274, -79.4328995</t>
  </si>
  <si>
    <t>JB2787F</t>
  </si>
  <si>
    <t>67469344</t>
  </si>
  <si>
    <t>isabelishowell8@gmail.com</t>
  </si>
  <si>
    <t>Ciudad Radial Calle 13 CA 68, CIUDAD RADIAL A, JUAN DIAZ, PANAMA</t>
  </si>
  <si>
    <t>JM3060F</t>
  </si>
  <si>
    <t>8-347-574</t>
  </si>
  <si>
    <t>KATHIA LIZBETH OROZCO FIELD</t>
  </si>
  <si>
    <t>63223644</t>
  </si>
  <si>
    <t>korozco0510@gmail.com</t>
  </si>
  <si>
    <t>Los Almendros calle capricornio CA 2A, LOS ALMENDROS, JUAN DIAZ, PANAMA, PANAMÁ</t>
  </si>
  <si>
    <t>9.0462203, -79.4600290</t>
  </si>
  <si>
    <t>JD3341F</t>
  </si>
  <si>
    <t>8-1067-239</t>
  </si>
  <si>
    <t>Lorena Álvarez</t>
  </si>
  <si>
    <t>69794069</t>
  </si>
  <si>
    <t>alvarezjennrifer@gmail.com</t>
  </si>
  <si>
    <t>FELIPILLO MZ 10 CASA 32</t>
  </si>
  <si>
    <t>9.0986693, -79.3238965</t>
  </si>
  <si>
    <t>JW3613F</t>
  </si>
  <si>
    <t>8-701-672</t>
  </si>
  <si>
    <t>ARIANA ESTHER BARSALLO CASTILLO</t>
  </si>
  <si>
    <t>arianbarsa@hotmail.com</t>
  </si>
  <si>
    <t>PH Azahares Villa 19 Casa 4, RANA DE ORO, PEDREGAL, PANAMA</t>
  </si>
  <si>
    <t>6527449</t>
  </si>
  <si>
    <t>9.0752790, -79.4308084</t>
  </si>
  <si>
    <t>JV3916F</t>
  </si>
  <si>
    <t>8-314-43</t>
  </si>
  <si>
    <t>FERNANDO ALFONSO ORO MARIN</t>
  </si>
  <si>
    <t>ra5422314@gmail.com</t>
  </si>
  <si>
    <t xml:space="preserve">Quintas del Este Pacora </t>
  </si>
  <si>
    <t>66245813</t>
  </si>
  <si>
    <t>9.0962175, -79.2334578</t>
  </si>
  <si>
    <t>JJ4522F</t>
  </si>
  <si>
    <t>8-520-1073</t>
  </si>
  <si>
    <t>Romelia Smith Rodriguez</t>
  </si>
  <si>
    <t>67179237</t>
  </si>
  <si>
    <t>romeliasmith94@gmail.com</t>
  </si>
  <si>
    <t xml:space="preserve">Las paredes La 24 de Diciembre 2 CA135, BARRIADA 24 DE DICIEMBRE, 24 DE DICIEMBRE, PANAMA, </t>
  </si>
  <si>
    <t>9.0945652, -79.3601680</t>
  </si>
  <si>
    <t>JL0180F</t>
  </si>
  <si>
    <t>8-130-970</t>
  </si>
  <si>
    <t>Isaias Tuñon Muñoz</t>
  </si>
  <si>
    <t>66292583</t>
  </si>
  <si>
    <t>tyeimireth@gmail.com</t>
  </si>
  <si>
    <t>Hortencia 10 23 oeste Torre 6 APTO 1-17, EL CHORRILLO (p), EL CHORRILLO, PANAMA, PANAMÁ</t>
  </si>
  <si>
    <t>9.037456,-79.514193</t>
  </si>
  <si>
    <t>JY0546F</t>
  </si>
  <si>
    <t>10-702-2376</t>
  </si>
  <si>
    <t>Gerinelda Franklin Angel</t>
  </si>
  <si>
    <t>65953805</t>
  </si>
  <si>
    <t>ericd7240@gmail.com</t>
  </si>
  <si>
    <t>Castilla Real 4 Casa A 371, PACORA, PACORA, PANAMA</t>
  </si>
  <si>
    <t>JB1286F</t>
  </si>
  <si>
    <t>8-1018-1523</t>
  </si>
  <si>
    <t>Angel Gabriel Cedeño Magallon</t>
  </si>
  <si>
    <t>68563800</t>
  </si>
  <si>
    <t>angelito0271@hotmail.com</t>
  </si>
  <si>
    <t>Jardin de San Antonio B35, CIUDAD JARDIN SAN ANTONIO, RUFINA ALFARO, SAN MIGUELITO, PANAMÁ</t>
  </si>
  <si>
    <t>9.0611062, -79.4418031</t>
  </si>
  <si>
    <t>JI1452F</t>
  </si>
  <si>
    <t>8-360-552</t>
  </si>
  <si>
    <t>Gladys Melva Barrio Cherigo</t>
  </si>
  <si>
    <t>69542594</t>
  </si>
  <si>
    <t>nicholleflores05@gmail.com</t>
  </si>
  <si>
    <t>Los Andes No. 2 Sector 1 Casa 106	Direccion de facturacion:	PANAMA SAN MIGUELITO AMELIA D URBANIZACION LOS ANDES No.2</t>
  </si>
  <si>
    <t>9.0453436, -79.5142006</t>
  </si>
  <si>
    <t>JD2337F</t>
  </si>
  <si>
    <t xml:space="preserve">JEZIER ABIEZER VANEGAS GONZALEZ </t>
  </si>
  <si>
    <t>69614408</t>
  </si>
  <si>
    <t>zulimisgudino987@gmail.com</t>
  </si>
  <si>
    <t>Hortencia 1 2 23 oeste CA 2, EL CHORRILLO (p), EL CHORRILLO, PANAMA, PANAMÁ</t>
  </si>
  <si>
    <t>JB2598F</t>
  </si>
  <si>
    <t>8-949-192</t>
  </si>
  <si>
    <t>EVELIZ CAJAR RAMOS</t>
  </si>
  <si>
    <t>64775852</t>
  </si>
  <si>
    <t>alandomingues0502@gmail.com</t>
  </si>
  <si>
    <t>Hortencia 6 Calle 23 oeste CA 57, EL CHORRILLO (p), EL CHORRILLO, PANAMA</t>
  </si>
  <si>
    <t>8.948733,-79.546195</t>
  </si>
  <si>
    <t>JO2787F</t>
  </si>
  <si>
    <t>8-211-2179</t>
  </si>
  <si>
    <t>Gilma Oderay Cordoba Muñoz</t>
  </si>
  <si>
    <t xml:space="preserve">64507233 </t>
  </si>
  <si>
    <t>gcordoba@constructapanama.net</t>
  </si>
  <si>
    <t xml:space="preserve">Colina del golf, susse x CA187 </t>
  </si>
  <si>
    <t>9.05375003,-79.4627756</t>
  </si>
  <si>
    <t>JW2434F</t>
  </si>
  <si>
    <t>8-905-2306</t>
  </si>
  <si>
    <t>JOSE VALDES</t>
  </si>
  <si>
    <t>69454423</t>
  </si>
  <si>
    <t>parrilladadondelucho@gmail.com</t>
  </si>
  <si>
    <t>Bello Horizonte Calle 12 CA 135D</t>
  </si>
  <si>
    <t>9.0544790, -79.4128731</t>
  </si>
  <si>
    <t>JK3614F</t>
  </si>
  <si>
    <t>8-1062-2034</t>
  </si>
  <si>
    <t>Roberto Tobares</t>
  </si>
  <si>
    <t>64133743</t>
  </si>
  <si>
    <t xml:space="preserve">Calle 23 Hortencia 10,3 el Chorrillo (p) Panamá </t>
  </si>
  <si>
    <t>JF4516F</t>
  </si>
  <si>
    <t>8-1046-2364</t>
  </si>
  <si>
    <t>KATHIUSKA MICHELLE SANTANA MARTINEZ</t>
  </si>
  <si>
    <t>68450779</t>
  </si>
  <si>
    <t>Kathixmartinez009@gmail.com</t>
  </si>
  <si>
    <t>Castilla Real 2 calle 4ta nro casa 116</t>
  </si>
  <si>
    <t>61071834</t>
  </si>
  <si>
    <t>9.1320347, -79.2924080</t>
  </si>
  <si>
    <t>JY4922F</t>
  </si>
  <si>
    <t>2-750-359</t>
  </si>
  <si>
    <t>DALANIS SANCHEZ</t>
  </si>
  <si>
    <t>64742823</t>
  </si>
  <si>
    <t>dalanys2012@gmail.com</t>
  </si>
  <si>
    <t>Villa Catalina Calle Ipeti Casa 47, VILLA CATALINA, JUAN DIAZ, PANAMA, PANAMÁUrbanización</t>
  </si>
  <si>
    <t>9.0608013, -79.4152871</t>
  </si>
  <si>
    <t>JW1066F</t>
  </si>
  <si>
    <t>8-520-791</t>
  </si>
  <si>
    <t>Itzel Maria Perez Samaniego</t>
  </si>
  <si>
    <t>68586505</t>
  </si>
  <si>
    <t>itzel2012perez@gmail.com</t>
  </si>
  <si>
    <t>JQ1406F</t>
  </si>
  <si>
    <t>8-321-123</t>
  </si>
  <si>
    <t>IMELDA YANIS</t>
  </si>
  <si>
    <t>68150042</t>
  </si>
  <si>
    <t>imamiranda51@gmail.com</t>
  </si>
  <si>
    <t xml:space="preserve">Colinas del Este Calle 1ra Casa 1 Pacora </t>
  </si>
  <si>
    <t>JX2258F</t>
  </si>
  <si>
    <t>68221672</t>
  </si>
  <si>
    <t>Crisbelbyanis@gmail.com</t>
  </si>
  <si>
    <t>Colinas del Este, Calle 2, CA 56</t>
  </si>
  <si>
    <t>JG2629F</t>
  </si>
  <si>
    <t>BH231385</t>
  </si>
  <si>
    <t xml:space="preserve">Merli Daiana Laiton Barajas </t>
  </si>
  <si>
    <t>69945160</t>
  </si>
  <si>
    <t>daianabarajas16@gmail.com</t>
  </si>
  <si>
    <t>Altos de Cerro Viento, 2Da, CA 1244</t>
  </si>
  <si>
    <t>JO3053F</t>
  </si>
  <si>
    <t>8-941-1838</t>
  </si>
  <si>
    <t>MANUEL ARIAS</t>
  </si>
  <si>
    <t>68003249</t>
  </si>
  <si>
    <t>Pinzonanayansi67@gmail.com</t>
  </si>
  <si>
    <t xml:space="preserve">Los Caobos, Calle 10, Casa 216, entrando por la antigua Delta </t>
  </si>
  <si>
    <t>9.0573235, -79.4137036</t>
  </si>
  <si>
    <t>JZ3126F</t>
  </si>
  <si>
    <t>AU708767</t>
  </si>
  <si>
    <t xml:space="preserve">Wendy Paola Miranda Toledo </t>
  </si>
  <si>
    <t>61246405</t>
  </si>
  <si>
    <t>barrazawendy50@gmail.com</t>
  </si>
  <si>
    <t>Villa Guadalupe Edificio 8, Apartamento 0110</t>
  </si>
  <si>
    <t>9.0328951, -79.4917240</t>
  </si>
  <si>
    <t>JK4371F</t>
  </si>
  <si>
    <t>8-830-105</t>
  </si>
  <si>
    <t>MARISEL YIMARY VILLARREAL PINEDA</t>
  </si>
  <si>
    <t>65906802</t>
  </si>
  <si>
    <t>villarealmarisel12@gmail.com</t>
  </si>
  <si>
    <t>Chivo Chivo, Se Lucha Franco, Casa 126</t>
  </si>
  <si>
    <t>9.069722,-79.527972</t>
  </si>
  <si>
    <t>JB4362F</t>
  </si>
  <si>
    <t>8-529-1445</t>
  </si>
  <si>
    <t>NELLY MIRANDA</t>
  </si>
  <si>
    <t>63861477</t>
  </si>
  <si>
    <t>Virginiaspaing@gmail.com</t>
  </si>
  <si>
    <t>Pacora, Santa Rita, Calle 12, Casa 923</t>
  </si>
  <si>
    <t>9.1170465, -79.3397054</t>
  </si>
  <si>
    <t>JG4555F</t>
  </si>
  <si>
    <t>8-242-54</t>
  </si>
  <si>
    <t>DAVID KELLY ABRAHAN</t>
  </si>
  <si>
    <t>64998066</t>
  </si>
  <si>
    <t>kellyvdavid@gmail.com</t>
  </si>
  <si>
    <t>Pedregal, Altos de Pedregal, PH Golden Park Ap 6</t>
  </si>
  <si>
    <t>9.0622478,-79.4315071</t>
  </si>
  <si>
    <t>JQ4986F</t>
  </si>
  <si>
    <t>10-717-412</t>
  </si>
  <si>
    <t>David Liroy Martínez Pérez</t>
  </si>
  <si>
    <t>60304922</t>
  </si>
  <si>
    <t>liroymartinez1788@gmail.com</t>
  </si>
  <si>
    <t>Castilla Real, Etapa 4, Calle 16, Casa 307</t>
  </si>
  <si>
    <t>9.1320347,-79.2924080</t>
  </si>
  <si>
    <t>JO5246F</t>
  </si>
  <si>
    <t>AX253738</t>
  </si>
  <si>
    <t xml:space="preserve">Crisrian antonio torres Ortega </t>
  </si>
  <si>
    <t>62787905</t>
  </si>
  <si>
    <t>Ortegaschris24@gmail.com</t>
  </si>
  <si>
    <t>Villa rica calle 2931</t>
  </si>
  <si>
    <t>9.0317951,-79.505598</t>
  </si>
  <si>
    <t>JU5151E</t>
  </si>
  <si>
    <t>8-903-1963</t>
  </si>
  <si>
    <t>KATIUSCA MEJIA ALFONSO</t>
  </si>
  <si>
    <t>katiuscamejia89@gmail.com</t>
  </si>
  <si>
    <t>Pacora Sector Casa C25, PACORA</t>
  </si>
  <si>
    <t>64398541</t>
  </si>
  <si>
    <t>9.0802432, -79.3010981</t>
  </si>
  <si>
    <t>JU0543F</t>
  </si>
  <si>
    <t>8-960-1913</t>
  </si>
  <si>
    <t>JOSE LUIS PINILLA PEREZ</t>
  </si>
  <si>
    <t>61799836</t>
  </si>
  <si>
    <t>josepinilla14507@gmail.com</t>
  </si>
  <si>
    <t>Colinas del Este Calle 16 Casa 683, PACORA, PACORA, PANAMA, PANAMÁ</t>
  </si>
  <si>
    <t>JS1367F</t>
  </si>
  <si>
    <t>8-882-2463</t>
  </si>
  <si>
    <t>ROSALIA ASPRILLA BONILLA</t>
  </si>
  <si>
    <t>68432243</t>
  </si>
  <si>
    <t>beykisriveran24@gmail.com</t>
  </si>
  <si>
    <t>Pacora calle 1 casa PA52516</t>
  </si>
  <si>
    <t>9.0823995, -79.2885393</t>
  </si>
  <si>
    <t>JE2265F</t>
  </si>
  <si>
    <t>8-736-2320</t>
  </si>
  <si>
    <t>ALCIDES BOLIVAR BELUCHE SMALL</t>
  </si>
  <si>
    <t>66486183</t>
  </si>
  <si>
    <t>alcidesbeluche@gmail.com</t>
  </si>
  <si>
    <t>: Condado real calle 27 casa 881, ENTRADA A PACORA, PACORA, PANAMA</t>
  </si>
  <si>
    <t>9.1068308, -79.2987843</t>
  </si>
  <si>
    <t>JD2571F</t>
  </si>
  <si>
    <t>8-238-2398</t>
  </si>
  <si>
    <t>JAIME RODRIGO VARGAS JAEN</t>
  </si>
  <si>
    <t>62138384</t>
  </si>
  <si>
    <t>jaimevar913@gmail.com</t>
  </si>
  <si>
    <t>Altos del Hipodromo Calle D Casa 163, ALTOS DEL HIPODROMO, JUAN DIAZ, PANAMA</t>
  </si>
  <si>
    <t>JN3478F</t>
  </si>
  <si>
    <t>Colinas del Este Calle 16 Casa 683, PACORA, PACORA, PANAMA</t>
  </si>
  <si>
    <t>JD2255F</t>
  </si>
  <si>
    <t>8-917-197</t>
  </si>
  <si>
    <t>FELICIANO RIZO</t>
  </si>
  <si>
    <t>felixriso620@gmail.com</t>
  </si>
  <si>
    <t xml:space="preserve">Las cumbres, Gonzalillo </t>
  </si>
  <si>
    <t>64989563</t>
  </si>
  <si>
    <t>9.0965482, -79.5152131</t>
  </si>
  <si>
    <t>JI4177F</t>
  </si>
  <si>
    <t>8-322-889</t>
  </si>
  <si>
    <t>RODOLFO GARCIA DIAZ</t>
  </si>
  <si>
    <t>garciasrodolfo46@gmail.com</t>
  </si>
  <si>
    <t>Pacora los portales calle 3 CA 407</t>
  </si>
  <si>
    <t>64039473</t>
  </si>
  <si>
    <t xml:space="preserve"> 9.1114741, -79.3175102</t>
  </si>
  <si>
    <t>JR4364F</t>
  </si>
  <si>
    <t>6-724-1345</t>
  </si>
  <si>
    <t>KENEER DAVID GOMEZ ORTIZ</t>
  </si>
  <si>
    <t>Keneer507@gmail.com</t>
  </si>
  <si>
    <t xml:space="preserve">Pacora Castilla real 2 calle 2 casa 49 </t>
  </si>
  <si>
    <t>60127429</t>
  </si>
  <si>
    <t>9.1274384, -79.2936150</t>
  </si>
  <si>
    <t>JT4808F</t>
  </si>
  <si>
    <t>2-96-1735</t>
  </si>
  <si>
    <t>Ester Maria Jaramillo Hernández</t>
  </si>
  <si>
    <t>estherb1008@gmail.com</t>
  </si>
  <si>
    <t>Río hato centro calle 3 avenida AVDA</t>
  </si>
  <si>
    <t>65663120</t>
  </si>
  <si>
    <t>8.3741706, -80.1645323</t>
  </si>
  <si>
    <t>JT5045F</t>
  </si>
  <si>
    <t>9-745-2167</t>
  </si>
  <si>
    <t>LISSETH CLAVEL MARIN CEDEÑO</t>
  </si>
  <si>
    <t>60525959</t>
  </si>
  <si>
    <t>lissethcmarinc@gmail.com</t>
  </si>
  <si>
    <t>PH Vista Pacifica Torre 2 ap 13, RIO ABAJO CALLE 4 a 19, RIO ABAJO, PANAMA, PANAMÁ</t>
  </si>
  <si>
    <t>8.9832869, -79.5144467</t>
  </si>
  <si>
    <t>JW0099F</t>
  </si>
  <si>
    <t>8-437-229</t>
  </si>
  <si>
    <t>LUIS RICARDO PEREZ GONZALEZ</t>
  </si>
  <si>
    <t>66159309</t>
  </si>
  <si>
    <t>jkovalle0224@gmail.com</t>
  </si>
  <si>
    <t>9 de enero CN13 vereda, SAN JOSE (P), BELISARIO PORRAS, SAN MIGUELITO</t>
  </si>
  <si>
    <t>JQ0547F</t>
  </si>
  <si>
    <t>2-145-400</t>
  </si>
  <si>
    <t>CECILIA MENESES AGUILAR</t>
  </si>
  <si>
    <t>69655030</t>
  </si>
  <si>
    <t>moradaianys7@gmail.com</t>
  </si>
  <si>
    <t>Las praderas calle 6B casa 427 B, Las praderas, PLAYA LEONA, LA CHORRERA, PANAMÁ</t>
  </si>
  <si>
    <t>8.8282312, -79.8116190</t>
  </si>
  <si>
    <t>JQ1430F</t>
  </si>
  <si>
    <t>8-100-260</t>
  </si>
  <si>
    <t>Erasmo Cabeza Calderon</t>
  </si>
  <si>
    <t>62196770</t>
  </si>
  <si>
    <t>c.erasmo2710@gmail.com</t>
  </si>
  <si>
    <t>La pradera calle 1Bcasa 169B, La pradera, PLAYA LEONA, LA CHORRERA</t>
  </si>
  <si>
    <t>8.8283608, -79.8116405</t>
  </si>
  <si>
    <t>JQ1442F</t>
  </si>
  <si>
    <t>8-793-2334</t>
  </si>
  <si>
    <t>MIGDALIA MABEL DEGAGE PERALTA</t>
  </si>
  <si>
    <t>64420066</t>
  </si>
  <si>
    <t>Eliemab1820@gmail.com</t>
  </si>
  <si>
    <t>Lidice, hacia simónBolívarcalleE casa201, Lidice, CAPIRA, CAPIRA, PANAMÁ</t>
  </si>
  <si>
    <t>8.747062,-79.914342</t>
  </si>
  <si>
    <t>JM2083F</t>
  </si>
  <si>
    <t>E-8-201098</t>
  </si>
  <si>
    <t>JHONEIBY LACKWOOD</t>
  </si>
  <si>
    <t>68277697</t>
  </si>
  <si>
    <t>Yahozcalackwood@gmail.com</t>
  </si>
  <si>
    <t>Altos de la Pradera Calle 7 L 401, Altos de la pradera</t>
  </si>
  <si>
    <t>8.820007,-79.801278</t>
  </si>
  <si>
    <t>JQ2322F</t>
  </si>
  <si>
    <t>3-701-325</t>
  </si>
  <si>
    <t>Danilo Enrique Tuñon Logan</t>
  </si>
  <si>
    <t>68265604</t>
  </si>
  <si>
    <t>Humbertomelgar0112@gmail.com</t>
  </si>
  <si>
    <t>Puerto Pilon sector A vereda, VILLA CATALINA, PILON, COLON, COLÓNUrbanización</t>
  </si>
  <si>
    <t>9.3552860, -79.7921539</t>
  </si>
  <si>
    <t>JV2787F</t>
  </si>
  <si>
    <t>198830081</t>
  </si>
  <si>
    <t>ORLANDO BENITO MORA LOPEZ</t>
  </si>
  <si>
    <t>63524093</t>
  </si>
  <si>
    <t>calle9nuevoaraijan@gmail.com</t>
  </si>
  <si>
    <t>Los Guayabitos 27 B sur calle 4997PN4, LOS GUAYABITOS, BARRIO BALBOA, LA CHORRERA,</t>
  </si>
  <si>
    <t>8.873418,-79.779660</t>
  </si>
  <si>
    <t>JF3337F</t>
  </si>
  <si>
    <t>8-836-352</t>
  </si>
  <si>
    <t>DALVIS ALICIA AFU AGUILAR</t>
  </si>
  <si>
    <t>67418921</t>
  </si>
  <si>
    <t>Dalvis.afu@hotmail.com</t>
  </si>
  <si>
    <t>Altosde laPraderacalleprincipal426NumA21, EL COCO, EL COCO, LA CHORRERA,</t>
  </si>
  <si>
    <t>8.834175,-79.797889</t>
  </si>
  <si>
    <t>JH3343F</t>
  </si>
  <si>
    <t>8-118-137</t>
  </si>
  <si>
    <t>JOSE GUILLERMO SALAZAR GARCIA</t>
  </si>
  <si>
    <t>67276168</t>
  </si>
  <si>
    <t>diase1475@hotmail.com</t>
  </si>
  <si>
    <t>Bda. San Antonio, SAN ANTONIO, BARRIO BALBOA, LA CHORRERA,</t>
  </si>
  <si>
    <t>8.865882,-79.784729</t>
  </si>
  <si>
    <t>JS3936F</t>
  </si>
  <si>
    <t>AZ372021</t>
  </si>
  <si>
    <t>Oswaldo Ortiz</t>
  </si>
  <si>
    <t>62501973</t>
  </si>
  <si>
    <t>ortizoswaldo64@gmail.com</t>
  </si>
  <si>
    <t>West Garden Delux calle 2 casa 4, West Garden, JUAN DEMOSTENES AROSEMENA, ARRAIJAN, PANAMÁ</t>
  </si>
  <si>
    <t>8.9732480, -79.7037110</t>
  </si>
  <si>
    <t>JW4809F</t>
  </si>
  <si>
    <t>8-1035-856</t>
  </si>
  <si>
    <t>JORDAN CAMPUSANO</t>
  </si>
  <si>
    <t>65475125</t>
  </si>
  <si>
    <t>jordancamp2021@gmail.com</t>
  </si>
  <si>
    <t>Altosde SanFranciscocalleelesfuerzo3059</t>
  </si>
  <si>
    <t>8.856574,-79.799854</t>
  </si>
  <si>
    <t>JV4805F</t>
  </si>
  <si>
    <t>8-981-1026</t>
  </si>
  <si>
    <t>HECTOR VILLA GONZALEZ</t>
  </si>
  <si>
    <t>62190381</t>
  </si>
  <si>
    <t>Naidelynmiranda07@gmail.com</t>
  </si>
  <si>
    <t>Vista del limón principal 10216 casa 216, E</t>
  </si>
  <si>
    <t>8.908449,-79.749031</t>
  </si>
  <si>
    <t>JS5480F</t>
  </si>
  <si>
    <t>8-869-1442</t>
  </si>
  <si>
    <t>Kirihan Iglesias</t>
  </si>
  <si>
    <t>65114690</t>
  </si>
  <si>
    <t>golemfontalbo@gmail.com</t>
  </si>
  <si>
    <t>Santa librada principal 5etapa CA585, BARRIADA SANTA LIBRADA (P), OMAR TORRIJOS, SAN MIGUELITO</t>
  </si>
  <si>
    <t>9.078950,-79.506367</t>
  </si>
  <si>
    <t>JY5348F</t>
  </si>
  <si>
    <t>8-948-208</t>
  </si>
  <si>
    <t>Maciel del Carmen Díaz Muñoz</t>
  </si>
  <si>
    <t>68087862</t>
  </si>
  <si>
    <t>Diazmaciel03@gmail.com</t>
  </si>
  <si>
    <t xml:space="preserve">Pacora puerta de Galicia </t>
  </si>
  <si>
    <t>9.1142078-79.3017703</t>
  </si>
  <si>
    <t>AIMAR JOSE HANCEL PILIMUR</t>
  </si>
  <si>
    <t>JS0540F</t>
  </si>
  <si>
    <t>5-20-821</t>
  </si>
  <si>
    <t>Iladia López Asprilla</t>
  </si>
  <si>
    <t>6842-8116</t>
  </si>
  <si>
    <t>Fluvial.baloy07@gmail.com</t>
  </si>
  <si>
    <t>Cuidad del futuro calle principal casa f16</t>
  </si>
  <si>
    <t>6842811</t>
  </si>
  <si>
    <t>9.0624836,-79.4819262</t>
  </si>
  <si>
    <t>JK1621F</t>
  </si>
  <si>
    <t>5-14-556</t>
  </si>
  <si>
    <t>IDA ELIANETH MURILLO MOSQUERA</t>
  </si>
  <si>
    <t>69487523</t>
  </si>
  <si>
    <t>Idae16@yahoo.es</t>
  </si>
  <si>
    <t>Alto de la rotonda calle principal casa 34</t>
  </si>
  <si>
    <t>9.0828004,-79.5052112</t>
  </si>
  <si>
    <t>JW2873F</t>
  </si>
  <si>
    <t>8-818-1545</t>
  </si>
  <si>
    <t>YORNELIS DE CARMEN ORTEGA OLACIREGUI</t>
  </si>
  <si>
    <t>62582093</t>
  </si>
  <si>
    <t>yornelis6284@gmail.com</t>
  </si>
  <si>
    <t>San Lorenzo de Lisboa etapa 3 casa F8</t>
  </si>
  <si>
    <t>9.135985,-79.5329</t>
  </si>
  <si>
    <t>JR4791F</t>
  </si>
  <si>
    <t>8-749-1898</t>
  </si>
  <si>
    <t>Juan Jesús Saez Badillo</t>
  </si>
  <si>
    <t>66211885</t>
  </si>
  <si>
    <t>djvisionario@gmail.com</t>
  </si>
  <si>
    <t>Santa librada calle principal segunda etapa sector f casa 44</t>
  </si>
  <si>
    <t>9.073795,-79.509145</t>
  </si>
  <si>
    <t>JI5606F</t>
  </si>
  <si>
    <t>8-717-2032</t>
  </si>
  <si>
    <t>YAMILET HERRERA SANTO</t>
  </si>
  <si>
    <t>69073660</t>
  </si>
  <si>
    <t>herrerayamileth948@gmail.com</t>
  </si>
  <si>
    <t>Cerró batea calle principal bajando por la fula casa 235</t>
  </si>
  <si>
    <t>9.0656766,-79.4986374</t>
  </si>
  <si>
    <t>JR5212F</t>
  </si>
  <si>
    <t>8-740-333</t>
  </si>
  <si>
    <t>Luis Martinez</t>
  </si>
  <si>
    <t>68407888</t>
  </si>
  <si>
    <t>aliciaviveros088@gmail.com</t>
  </si>
  <si>
    <t>Panama viejo calle 16</t>
  </si>
  <si>
    <t>9.009887,-79.491867</t>
  </si>
  <si>
    <t>JW4944E</t>
  </si>
  <si>
    <t>8-513-942</t>
  </si>
  <si>
    <t>MARLENE CORTES</t>
  </si>
  <si>
    <t>64729171</t>
  </si>
  <si>
    <t xml:space="preserve">francimontilla14@gmail.com </t>
  </si>
  <si>
    <t>Viñedo 1400</t>
  </si>
  <si>
    <t>9.092178,-79.261129</t>
  </si>
  <si>
    <t>JD5396E</t>
  </si>
  <si>
    <t>3-103-893</t>
  </si>
  <si>
    <t>OLAIDA CRUZ CASTILLO</t>
  </si>
  <si>
    <t>67205996</t>
  </si>
  <si>
    <t xml:space="preserve">olaidacruz0713@gmail.com </t>
  </si>
  <si>
    <t xml:space="preserve">Gonzalillo sector 4 ca4 </t>
  </si>
  <si>
    <t>9.100051,-79.516830</t>
  </si>
  <si>
    <t>JI0418F</t>
  </si>
  <si>
    <t>8-973-1682</t>
  </si>
  <si>
    <t>HELEN ELIZABETH ALVAREZ BENITEZ</t>
  </si>
  <si>
    <t>66308264</t>
  </si>
  <si>
    <t xml:space="preserve">elizhalvarez15@gmail.com </t>
  </si>
  <si>
    <t>Las lajas c 8</t>
  </si>
  <si>
    <t>COLINAS DEL GOLF                                  </t>
  </si>
  <si>
    <t>9.08499,-79.536998</t>
  </si>
  <si>
    <t>JT1183F</t>
  </si>
  <si>
    <t>8-959-1230</t>
  </si>
  <si>
    <t>Mario Gilberto Jones Branca</t>
  </si>
  <si>
    <t>67089234</t>
  </si>
  <si>
    <t xml:space="preserve">yaiza1530@gmail.com </t>
  </si>
  <si>
    <t>Villa Guadalupe multi 5 ca 206</t>
  </si>
  <si>
    <t>9.032438,-79.491230</t>
  </si>
  <si>
    <t>JV1194F</t>
  </si>
  <si>
    <t>8-882-2437</t>
  </si>
  <si>
    <t>LUIS CECAIDA VIVAS</t>
  </si>
  <si>
    <t>64221935</t>
  </si>
  <si>
    <t>alexabigail3023@gmail.com</t>
  </si>
  <si>
    <t>Altos de la torre casa b 62</t>
  </si>
  <si>
    <t>9.0640245,-79.4822850</t>
  </si>
  <si>
    <t>JM1381F</t>
  </si>
  <si>
    <t>8-1007-969</t>
  </si>
  <si>
    <t>EDGAR JESUS CORONADO BETHANCOURT</t>
  </si>
  <si>
    <t>69723470</t>
  </si>
  <si>
    <t xml:space="preserve">hurtadocaroline19@gmail.com </t>
  </si>
  <si>
    <t>Felipillo casa sn</t>
  </si>
  <si>
    <t>9.098814,-79.324607</t>
  </si>
  <si>
    <t>JN1653F</t>
  </si>
  <si>
    <t>8-869-1019</t>
  </si>
  <si>
    <t>CARLOS PEÑALBA</t>
  </si>
  <si>
    <t>63271388</t>
  </si>
  <si>
    <t>valdelamarvegabeverly@gmail.com</t>
  </si>
  <si>
    <t xml:space="preserve">Loma bonita </t>
  </si>
  <si>
    <t>9.068362,-79.477717</t>
  </si>
  <si>
    <t>JQ2757F</t>
  </si>
  <si>
    <t>8-351-299</t>
  </si>
  <si>
    <t>RIGOBERTO VALDELAMAR NAVARRO</t>
  </si>
  <si>
    <t>67063666</t>
  </si>
  <si>
    <t xml:space="preserve">rigobertovaldelamar1980@gmail.com </t>
  </si>
  <si>
    <t>Valle de san isidro casa 198</t>
  </si>
  <si>
    <t>COQUIRA                                           </t>
  </si>
  <si>
    <t>9.072967,-79.511203</t>
  </si>
  <si>
    <t>JY4389F</t>
  </si>
  <si>
    <t>E-8-208046</t>
  </si>
  <si>
    <t>DUNIA CASTILLO</t>
  </si>
  <si>
    <t>63522979</t>
  </si>
  <si>
    <t>Pradafranco@hotmail.com</t>
  </si>
  <si>
    <t>Panama viejo calle 9na casa 292</t>
  </si>
  <si>
    <t>9.008897,-79.488310</t>
  </si>
  <si>
    <t>JK3642F</t>
  </si>
  <si>
    <t>8-826-1697</t>
  </si>
  <si>
    <t xml:space="preserve"> ITZA MICHELLE HUIE</t>
  </si>
  <si>
    <t>67152349</t>
  </si>
  <si>
    <t xml:space="preserve">dalidabarrera6@gmail.com </t>
  </si>
  <si>
    <t>San miguel calle M</t>
  </si>
  <si>
    <t>67153349</t>
  </si>
  <si>
    <t>8.964824,-79.542465</t>
  </si>
  <si>
    <t>JQ3644F</t>
  </si>
  <si>
    <t>8-966-598</t>
  </si>
  <si>
    <t>MAKEYLS YODY DE LEON PEÑALBA</t>
  </si>
  <si>
    <t>61906951</t>
  </si>
  <si>
    <t>deleonmakyls@gmail.com</t>
  </si>
  <si>
    <t>Villa grecia sn la casacada</t>
  </si>
  <si>
    <t>9.102021,-79.560619</t>
  </si>
  <si>
    <t>JW4509F</t>
  </si>
  <si>
    <t>8-341-994</t>
  </si>
  <si>
    <t>JOSE AVILES</t>
  </si>
  <si>
    <t>65548711</t>
  </si>
  <si>
    <t xml:space="preserve">Ja9854957@gmail.com </t>
  </si>
  <si>
    <t>MANO DE PIEDRA                                    </t>
  </si>
  <si>
    <t>9.112349,-79.332646</t>
  </si>
  <si>
    <t>JI4023F</t>
  </si>
  <si>
    <t>8-1286-638</t>
  </si>
  <si>
    <t>Isela Cañizales</t>
  </si>
  <si>
    <t>60724887</t>
  </si>
  <si>
    <t xml:space="preserve">Izena47@gmail.com </t>
  </si>
  <si>
    <t>Panama viejo casa 76</t>
  </si>
  <si>
    <t>JW4151F</t>
  </si>
  <si>
    <t>8-985-2365</t>
  </si>
  <si>
    <t>EVERARDO JOSE PEREZ IGLESIAS</t>
  </si>
  <si>
    <t>67422893</t>
  </si>
  <si>
    <t xml:space="preserve">everardop84@gmail.com </t>
  </si>
  <si>
    <t>Cerro batea ca 158</t>
  </si>
  <si>
    <t>9.065735,-79.498353</t>
  </si>
  <si>
    <t>JW5311F</t>
  </si>
  <si>
    <t>4-113-104</t>
  </si>
  <si>
    <t>NERY CONCEPCION</t>
  </si>
  <si>
    <t>68437335</t>
  </si>
  <si>
    <t xml:space="preserve">vargasespinosaalucianneyne@gmail.com </t>
  </si>
  <si>
    <t>El valle de san isidro  casac 174</t>
  </si>
  <si>
    <t>9.072386,-79.509260</t>
  </si>
  <si>
    <t>JD5498F</t>
  </si>
  <si>
    <t>8-836-560</t>
  </si>
  <si>
    <t>SATURNINA ARAÚZ UREÑA</t>
  </si>
  <si>
    <t>66050049</t>
  </si>
  <si>
    <t>saturninaarauz200@gmail.com</t>
  </si>
  <si>
    <t>El Viñedo #1, calle 3, casa 184</t>
  </si>
  <si>
    <t>9.0012214,-79.2613521</t>
  </si>
  <si>
    <t>JO0155F</t>
  </si>
  <si>
    <t>8-1039-2091</t>
  </si>
  <si>
    <t>NAYROBIS KRYSTEL LOPEZ</t>
  </si>
  <si>
    <t>66445833</t>
  </si>
  <si>
    <t xml:space="preserve">nayrobislopez14@gmail.com </t>
  </si>
  <si>
    <t>Monte Rico, sector 13, Casa T205</t>
  </si>
  <si>
    <t>9.1140205,-79.3668611</t>
  </si>
  <si>
    <t>JO0455F</t>
  </si>
  <si>
    <t>C03842490</t>
  </si>
  <si>
    <t xml:space="preserve">SOLANGIE JEMIMA BERRY MATAMOROS </t>
  </si>
  <si>
    <t>69702887</t>
  </si>
  <si>
    <t xml:space="preserve">berrysolangie5@gmail.com </t>
  </si>
  <si>
    <t>Monterrico , Calle 14, 1ra. Vrda final, Ca gris M-16</t>
  </si>
  <si>
    <t>69702888</t>
  </si>
  <si>
    <t>9.1125933,-79.3657420</t>
  </si>
  <si>
    <t>JL1351F</t>
  </si>
  <si>
    <t>8-365-529</t>
  </si>
  <si>
    <t xml:space="preserve">CARLOS DE JANON CAMARGO </t>
  </si>
  <si>
    <t>67479769</t>
  </si>
  <si>
    <t>cdejanon009@hotmail.com</t>
  </si>
  <si>
    <t>URB. LA ESTANCIA, CALLE 6TA,  CASA 374</t>
  </si>
  <si>
    <t>8.9544738,-79.6662651</t>
  </si>
  <si>
    <t>JW1618F</t>
  </si>
  <si>
    <t>5-720-2406</t>
  </si>
  <si>
    <t>ANA PATRICIA POTE</t>
  </si>
  <si>
    <t>65137655</t>
  </si>
  <si>
    <t>anapotes17@gmail.com</t>
  </si>
  <si>
    <t>CIUDAD BOLÍVAR, CALLE 8A, CASA 804A</t>
  </si>
  <si>
    <t>9.1288999,-79.5472585</t>
  </si>
  <si>
    <t>JR3708F</t>
  </si>
  <si>
    <t>8-1061-1703</t>
  </si>
  <si>
    <t>KEIDY DAYANI VASQUEZ MARTINEZ</t>
  </si>
  <si>
    <t>65700042</t>
  </si>
  <si>
    <t>vazquezkeidy291@gmail.com</t>
  </si>
  <si>
    <t>LA VAQUITA, CL LA LOMA C 81A</t>
  </si>
  <si>
    <t>65700942</t>
  </si>
  <si>
    <t>9.1712393, -79.6123376</t>
  </si>
  <si>
    <t>JG4286F</t>
  </si>
  <si>
    <t xml:space="preserve">3-743-407 </t>
  </si>
  <si>
    <t xml:space="preserve">MANUEL ISAAC GONZÁLEZ MORENO </t>
  </si>
  <si>
    <t>65346795</t>
  </si>
  <si>
    <t>manuelgonzaleza491@gmail.com</t>
  </si>
  <si>
    <t>NUEVO CHAGRES, CALLE PRINCIPAL, LOTE 162A</t>
  </si>
  <si>
    <t>NUEVO CHAGRES (CABEC)                             </t>
  </si>
  <si>
    <t>9.200503,-79.629099</t>
  </si>
  <si>
    <t>JW4704F</t>
  </si>
  <si>
    <t>BH744806</t>
  </si>
  <si>
    <t xml:space="preserve">NATALIA ASPRILLA MOSQUERA </t>
  </si>
  <si>
    <t>60974238</t>
  </si>
  <si>
    <t>nataliaasprillamosquera6@gmail.com</t>
  </si>
  <si>
    <t>GONZALILLO, SECTOR 9 CALLE PRINCIPAL CASA 13</t>
  </si>
  <si>
    <t>9.0930353,-79.5088398</t>
  </si>
  <si>
    <t>JD4949F</t>
  </si>
  <si>
    <t>8-725-1523</t>
  </si>
  <si>
    <t>KATHERINE EDITH DIAZ ORDONEZ</t>
  </si>
  <si>
    <t>65279885</t>
  </si>
  <si>
    <t>kathydiazo@gmail.com</t>
  </si>
  <si>
    <t>STA. LIBRADA, 2DA. ETAPA, VEREDA 17, CASA F104</t>
  </si>
  <si>
    <t>9.0742460,-79.5106607</t>
  </si>
  <si>
    <t>JA5159F</t>
  </si>
  <si>
    <t>8-780-518</t>
  </si>
  <si>
    <t>YARIBETH MELISSA NUÑEZ TORRES</t>
  </si>
  <si>
    <t>67839354</t>
  </si>
  <si>
    <t>Yaribethn718@gmail.com</t>
  </si>
  <si>
    <t>Puerta de galicia</t>
  </si>
  <si>
    <t>9.1147342-793007779</t>
  </si>
  <si>
    <t xml:space="preserve">KEVIN MIGUEL  AROSEMENA  VICTORIA </t>
  </si>
  <si>
    <t>JV2319F</t>
  </si>
  <si>
    <t>E-8-183328</t>
  </si>
  <si>
    <t>MARILIS CAUSADO SAENZ</t>
  </si>
  <si>
    <t>65005588</t>
  </si>
  <si>
    <t>marycausado0@gmail.com</t>
  </si>
  <si>
    <t>24 de diciembre momterrico</t>
  </si>
  <si>
    <t>9.113054,-79.368813</t>
  </si>
  <si>
    <t>JW4186F</t>
  </si>
  <si>
    <t>9-81-502</t>
  </si>
  <si>
    <t>EMMA VASQUEZ DE ORTEGA</t>
  </si>
  <si>
    <t>69208013</t>
  </si>
  <si>
    <t>enriqueortega132@gmail.com</t>
  </si>
  <si>
    <t>El valle de san Isidro, Sec C, C C80</t>
  </si>
  <si>
    <t>9.0716894, -79.5105216</t>
  </si>
  <si>
    <t>JE4705F</t>
  </si>
  <si>
    <t>3-103-664</t>
  </si>
  <si>
    <t>GRISELDA CASTRO</t>
  </si>
  <si>
    <t>6503 5226</t>
  </si>
  <si>
    <t>kiriansherina2029@gmail.com</t>
  </si>
  <si>
    <t>Las palmitas, Sec B CA 64C</t>
  </si>
  <si>
    <t>6503522</t>
  </si>
  <si>
    <t>9.1802028, -79.6151619</t>
  </si>
  <si>
    <t>JR4796F</t>
  </si>
  <si>
    <t>8-960-986</t>
  </si>
  <si>
    <t>CELSO RICARDO DE LEON CRUZ</t>
  </si>
  <si>
    <t>68994880</t>
  </si>
  <si>
    <t xml:space="preserve">Ana.fernadez.deleon.@gmail.com </t>
  </si>
  <si>
    <t>Villa Lucre calle 25A,JE7874</t>
  </si>
  <si>
    <t>9.036825,-79.486366</t>
  </si>
  <si>
    <t>JW4824F</t>
  </si>
  <si>
    <t>8-769-1846</t>
  </si>
  <si>
    <t>GILMA VIANETH SANTANA TORIBIO</t>
  </si>
  <si>
    <t xml:space="preserve">Santana Toribio </t>
  </si>
  <si>
    <t>Vianeth1716@gmail.com</t>
  </si>
  <si>
    <t>Gonzalillo sector 9calle principal NRO13, LAS CUMBRES, LAS CUMBRES, PANAMA, PANAMÁ</t>
  </si>
  <si>
    <t>67344402</t>
  </si>
  <si>
    <t>9.0975921, -79.5143639</t>
  </si>
  <si>
    <t>JF4982F</t>
  </si>
  <si>
    <t>8-135-727</t>
  </si>
  <si>
    <t xml:space="preserve">Rosaura cedeño tapia de Martínez </t>
  </si>
  <si>
    <t>63176387</t>
  </si>
  <si>
    <t>cedenorosaura92@gmail.com</t>
  </si>
  <si>
    <t>Loma 9, 14135A</t>
  </si>
  <si>
    <t>9.031367,-79.498029</t>
  </si>
  <si>
    <t>JI5291F</t>
  </si>
  <si>
    <t>8-157-1569</t>
  </si>
  <si>
    <t xml:space="preserve">ELBA LIDIA VILLARREAL LUCERO </t>
  </si>
  <si>
    <t>66260497</t>
  </si>
  <si>
    <t xml:space="preserve">cerenelacastillo@gmail.com </t>
  </si>
  <si>
    <t>La Huaca, principal, CA42</t>
  </si>
  <si>
    <t>9.176386,-79.609145</t>
  </si>
  <si>
    <t>JD5457F</t>
  </si>
  <si>
    <t xml:space="preserve">8-994-84 </t>
  </si>
  <si>
    <t>JIMMY KEVIN MURILLO ANDRADE</t>
  </si>
  <si>
    <t>61869489</t>
  </si>
  <si>
    <t>Kevinandrade1661@gmail.com</t>
  </si>
  <si>
    <t>9.11304651,-79.3001338</t>
  </si>
  <si>
    <t>MADELINE ESTRELLA  WAKTERS</t>
  </si>
  <si>
    <t>JL0155F</t>
  </si>
  <si>
    <t>E-8-72581</t>
  </si>
  <si>
    <t>HECTOR EMILIO IBARGUEN</t>
  </si>
  <si>
    <t>65051942</t>
  </si>
  <si>
    <t>hectoribarguen15@gmail.com</t>
  </si>
  <si>
    <t>Panama san Miguelito Santa librada el futuro ca75-A</t>
  </si>
  <si>
    <t>9.0622412,-79481335</t>
  </si>
  <si>
    <t>JW1486F</t>
  </si>
  <si>
    <t>BD695575</t>
  </si>
  <si>
    <t>KAREN RUEDA</t>
  </si>
  <si>
    <t>64162206</t>
  </si>
  <si>
    <t>camilamart385@gmail.com</t>
  </si>
  <si>
    <t>Apartamentos vista park t.200 9c</t>
  </si>
  <si>
    <t>9.0068295,-79.5080483</t>
  </si>
  <si>
    <t>JV2189F</t>
  </si>
  <si>
    <t>BE671854</t>
  </si>
  <si>
    <t>ANA GABRIELA GOMEZ MERCADO</t>
  </si>
  <si>
    <t>69792791</t>
  </si>
  <si>
    <t>Gomezmercadoanagabriela@gmail.com</t>
  </si>
  <si>
    <t>9.1123636, -79.3680492</t>
  </si>
  <si>
    <t>JR4175F</t>
  </si>
  <si>
    <t>9-83-2236</t>
  </si>
  <si>
    <t>ESTHER DE VELASQUEZ</t>
  </si>
  <si>
    <t>60238205</t>
  </si>
  <si>
    <t>Santamariaester48@gmail.com</t>
  </si>
  <si>
    <t>Chilibre la vaquita casa 54</t>
  </si>
  <si>
    <t>9.1709312,-79.6125045</t>
  </si>
  <si>
    <t>JU4357F</t>
  </si>
  <si>
    <t>8-208-1086</t>
  </si>
  <si>
    <t>GABRIELA MIREYA MARTINEZ GONZALEZ</t>
  </si>
  <si>
    <t>65401202</t>
  </si>
  <si>
    <t>martinez13mireya@gmail.com</t>
  </si>
  <si>
    <t xml:space="preserve">Santa librada 2 etapa principal caa e7 </t>
  </si>
  <si>
    <t>9.0758703, -79.5093578</t>
  </si>
  <si>
    <t>JB4552F</t>
  </si>
  <si>
    <t>8-862-1113</t>
  </si>
  <si>
    <t>JOSE RODRIGUEZ</t>
  </si>
  <si>
    <t>64182186</t>
  </si>
  <si>
    <t>jose-luis0392@hotmail.com</t>
  </si>
  <si>
    <t>Santa librada calle 20 casa F148</t>
  </si>
  <si>
    <t>9.0755051, -79.5068973</t>
  </si>
  <si>
    <t>JF5491F</t>
  </si>
  <si>
    <t>8-519-2370</t>
  </si>
  <si>
    <t>RUBEN SANCHEZ</t>
  </si>
  <si>
    <t>62539855</t>
  </si>
  <si>
    <t>RDsanchez2001@gmail.com</t>
  </si>
  <si>
    <t>Santa librada calle después del cerjur casa D49</t>
  </si>
  <si>
    <t>9.0747377, -79.5075262</t>
  </si>
  <si>
    <t>JM5623F</t>
  </si>
  <si>
    <t>BA586523</t>
  </si>
  <si>
    <t>ARNULFO BEJARANO RENTERIA</t>
  </si>
  <si>
    <t>67685663</t>
  </si>
  <si>
    <t>Junierbejaranor@gmail.com</t>
  </si>
  <si>
    <t>Arraiján entrando por Bique calle principal casa85c</t>
  </si>
  <si>
    <t>8.9278528,-79.6835968</t>
  </si>
  <si>
    <t>JJ0276F</t>
  </si>
  <si>
    <t>8-841-365</t>
  </si>
  <si>
    <t>Judith Gonzalez</t>
  </si>
  <si>
    <t>69495540</t>
  </si>
  <si>
    <t>jgonzalez0302@hotmail.com</t>
  </si>
  <si>
    <t>Las Cumbres Norte, cll 6, ca 421, LAS CUMBRES</t>
  </si>
  <si>
    <t>9.113345299999999, -79.52229109999999</t>
  </si>
  <si>
    <t>JW1368F</t>
  </si>
  <si>
    <t>4-717-1435</t>
  </si>
  <si>
    <t>WENDY ANABELA CAMARENA SANCHEZ</t>
  </si>
  <si>
    <t>63862092</t>
  </si>
  <si>
    <t>wendy03cz@gmail.com</t>
  </si>
  <si>
    <t>Las cumbre calle 1 casa e63, CHILIBRE CENTRO, CHILIBRE, PANAMA, PANAMÁ</t>
  </si>
  <si>
    <t>9.139384399999997, -79.5365514</t>
  </si>
  <si>
    <t>JF2092F</t>
  </si>
  <si>
    <t>8-440-226</t>
  </si>
  <si>
    <t>NELSON SMITH</t>
  </si>
  <si>
    <t>69301576</t>
  </si>
  <si>
    <t>Jaquelinesmith@gmail.com</t>
  </si>
  <si>
    <t>Calle 28 casa 2173 al frente ms chong, ALTOS DE LAS ACACIAS</t>
  </si>
  <si>
    <t>9.0463235, -79.41641919999999</t>
  </si>
  <si>
    <t>JT2276F</t>
  </si>
  <si>
    <t>6-40-58</t>
  </si>
  <si>
    <t>CARMEN MARIA SAAVEDRA TELLO</t>
  </si>
  <si>
    <t>67310526</t>
  </si>
  <si>
    <t>cdmarengo@gmail.com</t>
  </si>
  <si>
    <t>RESIDENCIAL LAS AMERICAS</t>
  </si>
  <si>
    <t>9.077174099999999, -79.40225679999999</t>
  </si>
  <si>
    <t>JG3368F</t>
  </si>
  <si>
    <t>8-175-479</t>
  </si>
  <si>
    <t xml:space="preserve">Dora Esther arce mendoza </t>
  </si>
  <si>
    <t>67500638</t>
  </si>
  <si>
    <t>Doraesther26@gmail.com</t>
  </si>
  <si>
    <t>67500063</t>
  </si>
  <si>
    <t>9.031182,-79.4997355</t>
  </si>
  <si>
    <t>JJ4973E</t>
  </si>
  <si>
    <t>8-1062-2377</t>
  </si>
  <si>
    <t>Abdair Jiménez</t>
  </si>
  <si>
    <t>66645642</t>
  </si>
  <si>
    <t>Karyohmer31@gmail.com</t>
  </si>
  <si>
    <t>Villa guadalupe</t>
  </si>
  <si>
    <t>9.0330110,-79.4919788</t>
  </si>
  <si>
    <t>JG0135F</t>
  </si>
  <si>
    <t>9-171-261</t>
  </si>
  <si>
    <t>LEONZA NUÑEZ</t>
  </si>
  <si>
    <t>66502729</t>
  </si>
  <si>
    <t xml:space="preserve">leonzanunez03@gmail.com </t>
  </si>
  <si>
    <t>Las Malvinas, capilla católica, ca102</t>
  </si>
  <si>
    <t>9.0960937, -79.5205356</t>
  </si>
  <si>
    <t>JQ0411F</t>
  </si>
  <si>
    <t>8-226-2066</t>
  </si>
  <si>
    <t>ROSAURA CORINA LUNA JAEN ORTEGA</t>
  </si>
  <si>
    <t>63752460</t>
  </si>
  <si>
    <t>lunarosaura68@gmail.com</t>
  </si>
  <si>
    <t>Juan Diaz, Cll Florencia Goitia, casa 216</t>
  </si>
  <si>
    <t>9.0402200, -79.4413052</t>
  </si>
  <si>
    <t>JK1073F</t>
  </si>
  <si>
    <t>4-279-778</t>
  </si>
  <si>
    <t>GUADALUPE BARRIA MENDOZA</t>
  </si>
  <si>
    <t>66922425</t>
  </si>
  <si>
    <t>ycanto2503@gmail.com</t>
  </si>
  <si>
    <t>San Martin, cll principal, ca 14A19, PARAISO, MATEO ITURRALDE, SAN MIGUELITO</t>
  </si>
  <si>
    <t>9.030253135928376, -79.49317753177966</t>
  </si>
  <si>
    <t>JO1935F</t>
  </si>
  <si>
    <t>8-1061-1057</t>
  </si>
  <si>
    <t>NURIA LISETH PALACIOS</t>
  </si>
  <si>
    <t>64297113</t>
  </si>
  <si>
    <t>nuriapalacio06@gmail.com</t>
  </si>
  <si>
    <t>Nueva Jerusalén, cll Alameda, 63B</t>
  </si>
  <si>
    <t>8.9773785, -79.6813099</t>
  </si>
  <si>
    <t>JN2730F</t>
  </si>
  <si>
    <t>8-260-869</t>
  </si>
  <si>
    <t>VIELKA MARINA VARGAS RODRIGUEZ DE</t>
  </si>
  <si>
    <t>66677619</t>
  </si>
  <si>
    <t>rigobertosaavedra146@gmail.com</t>
  </si>
  <si>
    <t>Panamá viejo, cll 3, ca 511</t>
  </si>
  <si>
    <t>9.0066706, -79.4908473</t>
  </si>
  <si>
    <t>JV2359F</t>
  </si>
  <si>
    <t>6-721-582</t>
  </si>
  <si>
    <t>YORLENIS ARIANY ZIPAGAUTA YOUNG</t>
  </si>
  <si>
    <t>65351806</t>
  </si>
  <si>
    <t>zipagautayorlenis@gmail.com</t>
  </si>
  <si>
    <t>Altos de Villa lobo, Aveces principal, ca 111</t>
  </si>
  <si>
    <t>9.0900922, -79.4455769</t>
  </si>
  <si>
    <t>JO3008F</t>
  </si>
  <si>
    <t>8-909-1252</t>
  </si>
  <si>
    <t>GISELA DAIKELL CORDOBA</t>
  </si>
  <si>
    <t>67772135</t>
  </si>
  <si>
    <t>daikell1661@htmail.com</t>
  </si>
  <si>
    <t>San vicente, cll san vicente, ca 228</t>
  </si>
  <si>
    <t>9.1200192, -79.5964421</t>
  </si>
  <si>
    <t>JK3246F</t>
  </si>
  <si>
    <t>9-757-1087</t>
  </si>
  <si>
    <t>Zuleiny Del Carmen Reyes Camaño</t>
  </si>
  <si>
    <t>65371364</t>
  </si>
  <si>
    <t>zuleinys0923@gmail.com</t>
  </si>
  <si>
    <t>Las Palmeras, cll 0, ap 1</t>
  </si>
  <si>
    <t>8.1081161, -80.9534069</t>
  </si>
  <si>
    <t>JL3429F</t>
  </si>
  <si>
    <t>Nueva Jerusalén, cll Alameda, 83</t>
  </si>
  <si>
    <t>8.9775924, -79.6808392</t>
  </si>
  <si>
    <t>JE3712F</t>
  </si>
  <si>
    <t>Nueva Jerusalén, cll Alameda, 84</t>
  </si>
  <si>
    <t>8.9776872, -79.6807704</t>
  </si>
  <si>
    <t>JJ4905F</t>
  </si>
  <si>
    <t>9-148-728</t>
  </si>
  <si>
    <t xml:space="preserve">MIGUEL DE GRACIA COSIO </t>
  </si>
  <si>
    <t>63038455</t>
  </si>
  <si>
    <t>militzatasco@gmail.com</t>
  </si>
  <si>
    <t>Urb. El Trebol, calle 19 casa 47</t>
  </si>
  <si>
    <t>9.1139059, -79.3260356</t>
  </si>
  <si>
    <t>JI0351F</t>
  </si>
  <si>
    <t>8-933-1473</t>
  </si>
  <si>
    <t>NICHELLE DE GRACIA</t>
  </si>
  <si>
    <t>67275531</t>
  </si>
  <si>
    <t>deandama07@gmail.com</t>
  </si>
  <si>
    <t xml:space="preserve">  Urb. La Siesta, 2240 principal después d,</t>
  </si>
  <si>
    <t>JQ1125F</t>
  </si>
  <si>
    <t>8-908-497</t>
  </si>
  <si>
    <t>BRUNO ANTONY GOODRIDGE</t>
  </si>
  <si>
    <t>62587429</t>
  </si>
  <si>
    <t>bruno-g-15@hotmail.com</t>
  </si>
  <si>
    <t xml:space="preserve"> Alto de las acacias calle26 JD6435A</t>
  </si>
  <si>
    <t>JY1076F</t>
  </si>
  <si>
    <t>2-710-653</t>
  </si>
  <si>
    <t>MARISOL CASTILLO CHIRU</t>
  </si>
  <si>
    <t>67781772</t>
  </si>
  <si>
    <t>meybellincc24@gmail.com</t>
  </si>
  <si>
    <t>peñón, CA97 bate hasta el final de cl,</t>
  </si>
  <si>
    <t>9.1010364, -79.5620338</t>
  </si>
  <si>
    <t>JK1616F</t>
  </si>
  <si>
    <t>E-8-96125</t>
  </si>
  <si>
    <t>Rudi Azael Castro Padilla</t>
  </si>
  <si>
    <t>67274376</t>
  </si>
  <si>
    <t>rudi29castro@hotmail.com</t>
  </si>
  <si>
    <t>Alcalde Diaz el monje ca11 calle colon</t>
  </si>
  <si>
    <t>9.1156594, -79.5649731</t>
  </si>
  <si>
    <t>JR3573F</t>
  </si>
  <si>
    <t>8-874-1252</t>
  </si>
  <si>
    <t>KENIA NAIROBY VALLEJOS MONTALVAN</t>
  </si>
  <si>
    <t>67568865</t>
  </si>
  <si>
    <t>nairobyvallejos@gmail.com</t>
  </si>
  <si>
    <t>Fernández de Córdoba vía 4108 pb A6</t>
  </si>
  <si>
    <t>9.1148649, -79.5639753</t>
  </si>
  <si>
    <t>JW2679F</t>
  </si>
  <si>
    <t>C03812424</t>
  </si>
  <si>
    <t>Gloria Maria Fargas Sanchez</t>
  </si>
  <si>
    <t>68668290</t>
  </si>
  <si>
    <t>gloriafargas123@gmail.com</t>
  </si>
  <si>
    <t>23 oeste torre 3 3-59 chorrillo,</t>
  </si>
  <si>
    <t>8.9524741, -79.5396450</t>
  </si>
  <si>
    <t>JQ2888F</t>
  </si>
  <si>
    <t>10-32-935</t>
  </si>
  <si>
    <t>ROGELIO MARTINEZ TOCLES</t>
  </si>
  <si>
    <t>65937129</t>
  </si>
  <si>
    <t>obaldiaaida9@gmail.com</t>
  </si>
  <si>
    <t>Chorrillo 23 oeste tercer piso apt 3</t>
  </si>
  <si>
    <t>8.9599063, -79.5413415</t>
  </si>
  <si>
    <t>JC3026F</t>
  </si>
  <si>
    <t>E-8-187818</t>
  </si>
  <si>
    <t>UPENDRAKUMAR JAGDISH AHIR</t>
  </si>
  <si>
    <t>63965353</t>
  </si>
  <si>
    <t>upendraahir1024@gmail.com</t>
  </si>
  <si>
    <t>Santa Ana, Calle Salomón 2B-AP-1-4</t>
  </si>
  <si>
    <t>8.9586842, -79.5413325</t>
  </si>
  <si>
    <t>JX3284F</t>
  </si>
  <si>
    <t>8-998-1297</t>
  </si>
  <si>
    <t>FATIMA PATEL</t>
  </si>
  <si>
    <t>66749960</t>
  </si>
  <si>
    <t>fatypatel11@gmail.com</t>
  </si>
  <si>
    <t>Santa Ana, 19 calle edi torreros</t>
  </si>
  <si>
    <t>JQ3461F</t>
  </si>
  <si>
    <t>8-968-2206</t>
  </si>
  <si>
    <t>STEPHANY GISSELL JORDAN APARICIO</t>
  </si>
  <si>
    <t>65727235</t>
  </si>
  <si>
    <t>Jordanstephany1602@gmail.com</t>
  </si>
  <si>
    <t>Monterrico calle 13 casa 58</t>
  </si>
  <si>
    <t>JN3667F</t>
  </si>
  <si>
    <t>8-351-2</t>
  </si>
  <si>
    <t>MARIELA ELVIRA HERNANDEZ MEDINA</t>
  </si>
  <si>
    <t>60373797</t>
  </si>
  <si>
    <t>aimaresquivel60@gmail.com</t>
  </si>
  <si>
    <t>Monte Oscuro calle 16 casa 676</t>
  </si>
  <si>
    <t>9.0261597, -79.4986253</t>
  </si>
  <si>
    <t>JM4004F</t>
  </si>
  <si>
    <t>AX379173</t>
  </si>
  <si>
    <t>MARIELA GUERRERO</t>
  </si>
  <si>
    <t>67082328</t>
  </si>
  <si>
    <t>marielayamiletsg@gmail.com</t>
  </si>
  <si>
    <t>Santa Librada et 5 F CA49</t>
  </si>
  <si>
    <t>9.0803183, -79.5117551</t>
  </si>
  <si>
    <t>JT4194F</t>
  </si>
  <si>
    <t>8-931-2289</t>
  </si>
  <si>
    <t>RICAUTE JOEL CHIN SIMPSON</t>
  </si>
  <si>
    <t>66405740</t>
  </si>
  <si>
    <t>rjoelchin98@gmail.com</t>
  </si>
  <si>
    <t>villa don Bosco calle 1-5 912</t>
  </si>
  <si>
    <t xml:space="preserve"> 9.0439463, -79.4088313</t>
  </si>
  <si>
    <t>JI4260F</t>
  </si>
  <si>
    <t>2-157-335</t>
  </si>
  <si>
    <t>ORLANDO OSCAR MUÑOZ RODRIGUEZ</t>
  </si>
  <si>
    <t>65540729</t>
  </si>
  <si>
    <t>orlandooscarmunoz21@gmail.com</t>
  </si>
  <si>
    <t xml:space="preserve"> Villa Grecia SE 1 casa18, LAS CUMBRES</t>
  </si>
  <si>
    <t>8.9520853, -79.5386254</t>
  </si>
  <si>
    <t>JA4502F</t>
  </si>
  <si>
    <t>8-864-215</t>
  </si>
  <si>
    <t>JOSE LUIS DIAZ CONTRERAS</t>
  </si>
  <si>
    <t>66982612</t>
  </si>
  <si>
    <t>diaz08jose@gmail.com</t>
  </si>
  <si>
    <t xml:space="preserve">Buenos Aires principal CA16, </t>
  </si>
  <si>
    <t>9.0642648, -79.4328723</t>
  </si>
  <si>
    <t>JY4585F</t>
  </si>
  <si>
    <t>8-1035-1539</t>
  </si>
  <si>
    <t>ADRIAN CEDEÑO</t>
  </si>
  <si>
    <t>64215009</t>
  </si>
  <si>
    <t>allenmaricela@gmail.com</t>
  </si>
  <si>
    <t xml:space="preserve"> Las Garzas, principal ca57</t>
  </si>
  <si>
    <t>9.1319268, -79.2521699</t>
  </si>
  <si>
    <t>JN4051F</t>
  </si>
  <si>
    <t>8-1006-847</t>
  </si>
  <si>
    <t>JOSE MANUEL PAEZ MORALES</t>
  </si>
  <si>
    <t>Residencial</t>
  </si>
  <si>
    <t>Suyitzacenteno8@gmail.com</t>
  </si>
  <si>
    <t xml:space="preserve">Monte oscuro </t>
  </si>
  <si>
    <t>67119431</t>
  </si>
  <si>
    <t>90264290,-795031250</t>
  </si>
  <si>
    <t>GRISELDA SANTAMARIA RUIZ</t>
  </si>
  <si>
    <t>JY0155F</t>
  </si>
  <si>
    <t>8-877-2308</t>
  </si>
  <si>
    <t xml:space="preserve">Nicole Elizabeth Herrera Escobar </t>
  </si>
  <si>
    <t>2318645</t>
  </si>
  <si>
    <t>nicoleherrera9@gmail.com</t>
  </si>
  <si>
    <t>Vistoriano Lorenzo, santa cruz las 500 casa29123B</t>
  </si>
  <si>
    <t>65095577</t>
  </si>
  <si>
    <t>9.026871,-79496577</t>
  </si>
  <si>
    <t>JE1286F</t>
  </si>
  <si>
    <t>PN104791</t>
  </si>
  <si>
    <t xml:space="preserve">Fior D Aliza Pérez Pérez </t>
  </si>
  <si>
    <t>62146330</t>
  </si>
  <si>
    <t>Dializaf3@gmail.com</t>
  </si>
  <si>
    <t xml:space="preserve">San pedro la principal </t>
  </si>
  <si>
    <t>9.043891-79462351</t>
  </si>
  <si>
    <t>JY2189F</t>
  </si>
  <si>
    <t xml:space="preserve">Nicole Elizabeth Herrera escobar </t>
  </si>
  <si>
    <t>Nicoleherrera9@gmail.com</t>
  </si>
  <si>
    <t xml:space="preserve">Victoriano Lorenzo </t>
  </si>
  <si>
    <t>9.026871-79496577</t>
  </si>
  <si>
    <t>JY2312F</t>
  </si>
  <si>
    <t>8-774-1843</t>
  </si>
  <si>
    <t>ESTEBAN LINARES</t>
  </si>
  <si>
    <t>68892254</t>
  </si>
  <si>
    <t>Estebanlinares7@gmail.com</t>
  </si>
  <si>
    <t xml:space="preserve">San Juaquin BDA Ersa </t>
  </si>
  <si>
    <t>9.077242-79417338</t>
  </si>
  <si>
    <t>JH2706F</t>
  </si>
  <si>
    <t>8-345-168</t>
  </si>
  <si>
    <t>LADYS TUÑON</t>
  </si>
  <si>
    <t>68201388</t>
  </si>
  <si>
    <t>ladystuñon3@gmail.com</t>
  </si>
  <si>
    <t>San Joaquín BRD Ersa</t>
  </si>
  <si>
    <t>9.077975-79.417643</t>
  </si>
  <si>
    <t>JJ4488F</t>
  </si>
  <si>
    <t>8-766-262</t>
  </si>
  <si>
    <t>ABEL ALBERTO ARAUZ OLMOS</t>
  </si>
  <si>
    <t>67957138</t>
  </si>
  <si>
    <t>Rubenarauz5@gmail.com</t>
  </si>
  <si>
    <t xml:space="preserve">Concepción juan Díaz </t>
  </si>
  <si>
    <t>9.0473870-79.4279760</t>
  </si>
  <si>
    <t>JN3311F</t>
  </si>
  <si>
    <t>8-891-669</t>
  </si>
  <si>
    <t>JOEL ENRIQUE SAAVEDRA CONSUEGRA</t>
  </si>
  <si>
    <t>60285908</t>
  </si>
  <si>
    <t>Pimenteliker172@gmail.com</t>
  </si>
  <si>
    <t xml:space="preserve">Altos de santa rita Pacora </t>
  </si>
  <si>
    <t>9.121720,-79.342041</t>
  </si>
  <si>
    <t>JZ3979F</t>
  </si>
  <si>
    <t>8-1060-103</t>
  </si>
  <si>
    <t xml:space="preserve">Santos Mainor Otero Cortés </t>
  </si>
  <si>
    <t>67784743</t>
  </si>
  <si>
    <t>mo27721213@gmail.com</t>
  </si>
  <si>
    <t xml:space="preserve">Villa Grecia sector 4 </t>
  </si>
  <si>
    <t>9.109875-79.577881</t>
  </si>
  <si>
    <t>JC4797F</t>
  </si>
  <si>
    <t>3-748-2148</t>
  </si>
  <si>
    <t>SHANELY SHAMARI MORENO SOTOMAYO</t>
  </si>
  <si>
    <t>2314595</t>
  </si>
  <si>
    <t>zenio928@gmail.com</t>
  </si>
  <si>
    <t xml:space="preserve">Colon ,cativa pueblo nuevo calle principal casa 83 </t>
  </si>
  <si>
    <t>61273786</t>
  </si>
  <si>
    <t>9.357553.-79.858298</t>
  </si>
  <si>
    <t>JB2376F</t>
  </si>
  <si>
    <t>8-780-464</t>
  </si>
  <si>
    <t xml:space="preserve">Emilio Noel de león loriza </t>
  </si>
  <si>
    <t>2315629</t>
  </si>
  <si>
    <t>juancardona100110@gmail.com</t>
  </si>
  <si>
    <t>Pedregal , Rana de oro casa 54</t>
  </si>
  <si>
    <t>68315363</t>
  </si>
  <si>
    <t>9.0780130,-79.4290690</t>
  </si>
  <si>
    <t>JK2726F</t>
  </si>
  <si>
    <t>8-987-274</t>
  </si>
  <si>
    <t>ANGEL BULTRON</t>
  </si>
  <si>
    <t>2318756</t>
  </si>
  <si>
    <t>moised@gmail.com</t>
  </si>
  <si>
    <t>Chepo ,primavera casa 11</t>
  </si>
  <si>
    <t>60130058</t>
  </si>
  <si>
    <t>9.01642530,-79.1030190</t>
  </si>
  <si>
    <t>JM2910F</t>
  </si>
  <si>
    <t>4-783-2093</t>
  </si>
  <si>
    <t>ABEL SANTOS ARENAS</t>
  </si>
  <si>
    <t>2314520</t>
  </si>
  <si>
    <t>abelitosantos46@gmail.com</t>
  </si>
  <si>
    <t>24 de diciembre calle vereda casa B-33</t>
  </si>
  <si>
    <t>68576048</t>
  </si>
  <si>
    <t>9.104934,-79.365351</t>
  </si>
  <si>
    <t>JY3740F</t>
  </si>
  <si>
    <t>12-707-2311</t>
  </si>
  <si>
    <t xml:space="preserve">Eliecer Guerrera Rodríguez </t>
  </si>
  <si>
    <t>2318765</t>
  </si>
  <si>
    <t>darielistop@gmail.com</t>
  </si>
  <si>
    <t>Pedregal rana de oro casa 3</t>
  </si>
  <si>
    <t>65343271</t>
  </si>
  <si>
    <t>9.0716030,-79.4268510</t>
  </si>
  <si>
    <t>JE5189F</t>
  </si>
  <si>
    <t>B03908152</t>
  </si>
  <si>
    <t>SANDRA EDITH OLIVAR GARCIA</t>
  </si>
  <si>
    <t>2416823</t>
  </si>
  <si>
    <t>sandragdivar@gmail.com</t>
  </si>
  <si>
    <t>Pacora viñedo casa 973</t>
  </si>
  <si>
    <t>63551418</t>
  </si>
  <si>
    <t>9.0920090,-79,2560020</t>
  </si>
  <si>
    <t>JU5326F</t>
  </si>
  <si>
    <t>1-752-1915</t>
  </si>
  <si>
    <t>TAYANA YURIS ABREGO GUERRA</t>
  </si>
  <si>
    <t>Abrego guerra</t>
  </si>
  <si>
    <t>Tayanaabrego2@gmail.Com</t>
  </si>
  <si>
    <t xml:space="preserve">Los Lotes serca del colegio ca 28 </t>
  </si>
  <si>
    <t>9.123729,-79.293099</t>
  </si>
  <si>
    <t>JK2230F</t>
  </si>
  <si>
    <t>8-1066-1438</t>
  </si>
  <si>
    <t xml:space="preserve">Alexis Joel Rodríguez Rodríguez </t>
  </si>
  <si>
    <t>Allel6231@gmail.com</t>
  </si>
  <si>
    <t>Monte Rico calle 13 casa l97</t>
  </si>
  <si>
    <t>65304709</t>
  </si>
  <si>
    <t>9.111842,-79.368891</t>
  </si>
  <si>
    <t>JT0399F</t>
  </si>
  <si>
    <t>10-707-1888</t>
  </si>
  <si>
    <t>Veralicia Ehrman Reuter</t>
  </si>
  <si>
    <t xml:space="preserve">Keilanimorales0@gmail.com </t>
  </si>
  <si>
    <t>Nuevo Tocumen ca 72 ca 618</t>
  </si>
  <si>
    <t>69723360</t>
  </si>
  <si>
    <t>PA-17PPL8134704867</t>
  </si>
  <si>
    <t>JG1216F</t>
  </si>
  <si>
    <t>8-964-2475</t>
  </si>
  <si>
    <t>EDYANIZETH MARISABEL GONZALEZ PEREZ</t>
  </si>
  <si>
    <t xml:space="preserve">Yaneth02perez@gmail.com </t>
  </si>
  <si>
    <t>Gonzalillo sector 7ca</t>
  </si>
  <si>
    <t>62376927</t>
  </si>
  <si>
    <t>9.098328,-79.514931</t>
  </si>
  <si>
    <t>JI2387F</t>
  </si>
  <si>
    <t>8-893-2480</t>
  </si>
  <si>
    <t>Jonathan ariel escobar esquivel</t>
  </si>
  <si>
    <t>Jonathan.2020@gmail.com</t>
  </si>
  <si>
    <t>Los cantaros del oro casaI107</t>
  </si>
  <si>
    <t>61966811</t>
  </si>
  <si>
    <t>9.088716,-79.348205</t>
  </si>
  <si>
    <t>JY2403F</t>
  </si>
  <si>
    <t>2-743-1403</t>
  </si>
  <si>
    <t>YARABITH JUSTH RIVERA PEREZ</t>
  </si>
  <si>
    <t>64852151</t>
  </si>
  <si>
    <t>Juseth06@gmail.com</t>
  </si>
  <si>
    <t xml:space="preserve">San Juan </t>
  </si>
  <si>
    <t>9.093027,-79.303497</t>
  </si>
  <si>
    <t>JY2946F</t>
  </si>
  <si>
    <t>2-722-1024</t>
  </si>
  <si>
    <t>EDGAR MOISES SOLANILLA GUTIERREZ</t>
  </si>
  <si>
    <t>Desolanillayilissa@gmail.com</t>
  </si>
  <si>
    <t>Alto de santa Rita calle 55 casa 1007</t>
  </si>
  <si>
    <t>62439529</t>
  </si>
  <si>
    <t>9.1249441,-79.3358934</t>
  </si>
  <si>
    <t>JS2765F</t>
  </si>
  <si>
    <t>8-937-768</t>
  </si>
  <si>
    <t>CARMEN ELIDIS ARCIA RODRIGUEZ</t>
  </si>
  <si>
    <t>Uguestuvo05pty@gmail.com</t>
  </si>
  <si>
    <t>Villas de santa Rita calle 5ta casa 91</t>
  </si>
  <si>
    <t>65692775</t>
  </si>
  <si>
    <t>9.117350,-79.333861</t>
  </si>
  <si>
    <t>JV3295F</t>
  </si>
  <si>
    <t>12-720-1090</t>
  </si>
  <si>
    <t>DIOYELINA MIRANDA</t>
  </si>
  <si>
    <t>estefanyp7777@gmail.com</t>
  </si>
  <si>
    <t>Barriada 24 de Diciembre principal ca 15 se 3</t>
  </si>
  <si>
    <t>65031809</t>
  </si>
  <si>
    <t>9.091116,-79.360428</t>
  </si>
  <si>
    <t>JA3809F</t>
  </si>
  <si>
    <t>8-879-1777</t>
  </si>
  <si>
    <t xml:space="preserve">Katherine lineth moreno Quintero </t>
  </si>
  <si>
    <t>qkathy459@gmail.com</t>
  </si>
  <si>
    <t>Los cantaros calle 66 casa l-293</t>
  </si>
  <si>
    <t>67959539</t>
  </si>
  <si>
    <t>PA-17PPL8177604844</t>
  </si>
  <si>
    <t>JT4055F</t>
  </si>
  <si>
    <t>3-124-688</t>
  </si>
  <si>
    <t>ALBERTO ADOLFO COLE ARCHIBOLD</t>
  </si>
  <si>
    <t>ervelinmarlin@gmail.com</t>
  </si>
  <si>
    <t>Villa Grecia ca san José casa E3</t>
  </si>
  <si>
    <t>6669831</t>
  </si>
  <si>
    <t>PA-17PPL5784006937</t>
  </si>
  <si>
    <t>JL4047F</t>
  </si>
  <si>
    <t>10-712-1031</t>
  </si>
  <si>
    <t xml:space="preserve">Ubaldina Mendez Garcia </t>
  </si>
  <si>
    <t>ubaldinamendez@gmail.com</t>
  </si>
  <si>
    <t>Parque de santa Lucia calle 7e casa 141</t>
  </si>
  <si>
    <t>65422549</t>
  </si>
  <si>
    <t>9.076388,-79.358524</t>
  </si>
  <si>
    <t>JJ4333F</t>
  </si>
  <si>
    <t>8-808-675</t>
  </si>
  <si>
    <t>Lorisbeth Enith Maldonado Mendez</t>
  </si>
  <si>
    <t>Lorismendez1120@gmail.com</t>
  </si>
  <si>
    <t>Villa unida calle 12 casa 57</t>
  </si>
  <si>
    <t>69697545</t>
  </si>
  <si>
    <t>9.063184,-79.422107</t>
  </si>
  <si>
    <t>JO4833F</t>
  </si>
  <si>
    <t>E-8-105624</t>
  </si>
  <si>
    <t>YECIKA SALAZAR</t>
  </si>
  <si>
    <t>Jecikasalag7890@gmail.com</t>
  </si>
  <si>
    <t>Nueva esperanza calle principal casa 7 cuarto 5</t>
  </si>
  <si>
    <t>63506703</t>
  </si>
  <si>
    <t>PA-17PPL8267206959</t>
  </si>
  <si>
    <t>JQ5218F</t>
  </si>
  <si>
    <t>4-255-412</t>
  </si>
  <si>
    <t xml:space="preserve">Henry cristian Figueroa hernandez </t>
  </si>
  <si>
    <t xml:space="preserve">Henrryfigueroa3572@gmail.com </t>
  </si>
  <si>
    <t>Viñedo calle 10 casa 564</t>
  </si>
  <si>
    <t>62296773</t>
  </si>
  <si>
    <t>PA-17PPL9141105457</t>
  </si>
  <si>
    <t>JJ5487F</t>
  </si>
  <si>
    <t>8-880-2050</t>
  </si>
  <si>
    <t>Maryorie itzel torrero ureña</t>
  </si>
  <si>
    <t xml:space="preserve">Maryorieitzel94@gmail.com </t>
  </si>
  <si>
    <t>Viñedo calle 14 casa A 799</t>
  </si>
  <si>
    <t>66560300</t>
  </si>
  <si>
    <t>PA-17PPL9157305371</t>
  </si>
  <si>
    <t>JG5495F</t>
  </si>
  <si>
    <t>8-792-570</t>
  </si>
  <si>
    <t>Jose Luis herazo montenegro</t>
  </si>
  <si>
    <t>Ga795836@gmail.com</t>
  </si>
  <si>
    <t>Rio abajo calle 9 casa 2617</t>
  </si>
  <si>
    <t>63783507</t>
  </si>
  <si>
    <t>JD5702FF</t>
  </si>
  <si>
    <t>2-727-972</t>
  </si>
  <si>
    <t>ARIZ SAIDETH GONZALEZ GONZALEZ</t>
  </si>
  <si>
    <t xml:space="preserve">Arizgonzalez71@gmail.com </t>
  </si>
  <si>
    <t>Monte rico calle 10 casa u74</t>
  </si>
  <si>
    <t>68988300</t>
  </si>
  <si>
    <t>9.105527,-79.368202</t>
  </si>
  <si>
    <t>JH5752F</t>
  </si>
  <si>
    <t>8-893-1880</t>
  </si>
  <si>
    <t>GABRIELA IVETTE FUENTES</t>
  </si>
  <si>
    <t>gabyella2795@gmail.com</t>
  </si>
  <si>
    <t>Viñedo calle 21A ca 257</t>
  </si>
  <si>
    <t>69955866</t>
  </si>
  <si>
    <t>PA-17PPL9173205545</t>
  </si>
  <si>
    <t>JL5726F</t>
  </si>
  <si>
    <t>4-775-2351</t>
  </si>
  <si>
    <t>ESTEFANI MACIEL DEMERA CASTILLO</t>
  </si>
  <si>
    <t xml:space="preserve">Macieldemera0@gmail.com </t>
  </si>
  <si>
    <t>Santa marta principal casa ph Mickey 48d</t>
  </si>
  <si>
    <t>65458453</t>
  </si>
  <si>
    <t>9.087184,-79.344222</t>
  </si>
  <si>
    <t>JD5637F</t>
  </si>
  <si>
    <t>2-149-607</t>
  </si>
  <si>
    <t>JOSE VERGARA</t>
  </si>
  <si>
    <t>Ju181961@gnail.com</t>
  </si>
  <si>
    <t>Victoriano Lorenzo ,santa cruz casa 29273</t>
  </si>
  <si>
    <t>68470974</t>
  </si>
  <si>
    <t>9.026328,-79.496863</t>
  </si>
  <si>
    <t xml:space="preserve">YARISBETH YISSEL YAÑEZ ACHONG </t>
  </si>
  <si>
    <t>JR1218F</t>
  </si>
  <si>
    <t>8-721-1981</t>
  </si>
  <si>
    <t>NELLY LOURDES RODRIGUEZ CARRERA</t>
  </si>
  <si>
    <t>60374571</t>
  </si>
  <si>
    <t xml:space="preserve">nellyrodriguez1627@gmail.com </t>
  </si>
  <si>
    <t xml:space="preserve">Mañanitas parque real </t>
  </si>
  <si>
    <t>9.071739,-79.416824</t>
  </si>
  <si>
    <t>JH2936F</t>
  </si>
  <si>
    <t>10-714-828</t>
  </si>
  <si>
    <t>MAURIANO PEREZ HUGOS</t>
  </si>
  <si>
    <t>63621682</t>
  </si>
  <si>
    <t>Lopezcial87@gmail.com</t>
  </si>
  <si>
    <t>Altos de Santa Rita calle 55, casa 1007</t>
  </si>
  <si>
    <t>JA3612F</t>
  </si>
  <si>
    <t>2-162-1458</t>
  </si>
  <si>
    <t>ADRIANO GONZALEZ SOTO</t>
  </si>
  <si>
    <t>68787380</t>
  </si>
  <si>
    <t xml:space="preserve">Kiriethgc9@gmail.com </t>
  </si>
  <si>
    <t xml:space="preserve">Brisas del mirador Pacora, calle 11,ph8 Alicante </t>
  </si>
  <si>
    <t>9.121386,-79.322721</t>
  </si>
  <si>
    <t>JH3786F</t>
  </si>
  <si>
    <t>180175020</t>
  </si>
  <si>
    <t>GLETSY BRIGGITT DIAZ YANEZ</t>
  </si>
  <si>
    <t>62630226</t>
  </si>
  <si>
    <t xml:space="preserve">Diaz19480187@gmail.com </t>
  </si>
  <si>
    <t xml:space="preserve">San Francisco, PH marver, apartamento 6 </t>
  </si>
  <si>
    <t>8.997255,-79.518305</t>
  </si>
  <si>
    <t>JX4282F</t>
  </si>
  <si>
    <t>3-740-1633</t>
  </si>
  <si>
    <t xml:space="preserve">José Antonio Hinestroza Rodríguez </t>
  </si>
  <si>
    <t>6854-1142</t>
  </si>
  <si>
    <t>marielismartinez120110@gmail.com</t>
  </si>
  <si>
    <t>Urbanización Parque Real, calle toscana, casa H 87</t>
  </si>
  <si>
    <t>9.0719380,-79.4179570</t>
  </si>
  <si>
    <t>JE4371F</t>
  </si>
  <si>
    <t>8-1061-2190</t>
  </si>
  <si>
    <t xml:space="preserve">Grace Marie Landero Yanguez </t>
  </si>
  <si>
    <t>69433233</t>
  </si>
  <si>
    <t xml:space="preserve">landerograce@icloud.com </t>
  </si>
  <si>
    <t>Altos de Azul, calle ph 7, # 10</t>
  </si>
  <si>
    <t>9.125871,-79.321227</t>
  </si>
  <si>
    <t>JT4665F</t>
  </si>
  <si>
    <t>8-1031-362</t>
  </si>
  <si>
    <t>Luis Antonio Batista Allen</t>
  </si>
  <si>
    <t>60245611</t>
  </si>
  <si>
    <t xml:space="preserve">a.luispty@gmail.com </t>
  </si>
  <si>
    <t>Villa Grecia sector 6 los melendez casa 63</t>
  </si>
  <si>
    <t>9.109875,-79.577881</t>
  </si>
  <si>
    <t>JR4797F</t>
  </si>
  <si>
    <t>E-8-230299</t>
  </si>
  <si>
    <t>LEYDI JOHANNA GIRALDO CAICEDO</t>
  </si>
  <si>
    <t>69661469</t>
  </si>
  <si>
    <t xml:space="preserve">ljgiraldo520@gmail.com </t>
  </si>
  <si>
    <t>Mañanitas jardines del este apto E4</t>
  </si>
  <si>
    <t>9.084546,-79.402671</t>
  </si>
  <si>
    <t>JF5676F</t>
  </si>
  <si>
    <t>8-1009-2071</t>
  </si>
  <si>
    <t>ANA SORIANO</t>
  </si>
  <si>
    <t>soriano2004@gmail.com</t>
  </si>
  <si>
    <t>JJ0436F</t>
  </si>
  <si>
    <t>JY1360F</t>
  </si>
  <si>
    <t>8-513-794</t>
  </si>
  <si>
    <t>Oirysol Arauz</t>
  </si>
  <si>
    <t>oirysol11@gmail.com</t>
  </si>
  <si>
    <t>JJ1916F</t>
  </si>
  <si>
    <t>8-730-1574</t>
  </si>
  <si>
    <t>SUGEYLI ISMELDA MORENO TAYLOR</t>
  </si>
  <si>
    <t>taylor1979@gmail.con</t>
  </si>
  <si>
    <t xml:space="preserve">Samaria </t>
  </si>
  <si>
    <t>JL2263F</t>
  </si>
  <si>
    <t>8-909-713</t>
  </si>
  <si>
    <t>Yeyska Yeyskel Cajar Torres</t>
  </si>
  <si>
    <t>Yeyskacajar1@gmail.com</t>
  </si>
  <si>
    <t>JL2604F</t>
  </si>
  <si>
    <t>10-700-153</t>
  </si>
  <si>
    <t>LUZNEIRA MUÑOZ MENDEZ</t>
  </si>
  <si>
    <t>munoz1976@gmail.com</t>
  </si>
  <si>
    <t>JO2604F</t>
  </si>
  <si>
    <t>167121857</t>
  </si>
  <si>
    <t>ROYMAR CAROLINA BRACHO FERNÁNDEZ</t>
  </si>
  <si>
    <t>roymarbracho16@gmail.com</t>
  </si>
  <si>
    <t>JL2774F</t>
  </si>
  <si>
    <t>10-716-1928</t>
  </si>
  <si>
    <t>ROMULO JOAN NUÑEZ MUDARRA</t>
  </si>
  <si>
    <t>romulonunez09@gmail.com</t>
  </si>
  <si>
    <t>JZ3264F</t>
  </si>
  <si>
    <t>10-717-1658</t>
  </si>
  <si>
    <t>RACHEL KARINA GONZALEZ HERNANDEZ</t>
  </si>
  <si>
    <t>gonzales7002@gmail.com</t>
  </si>
  <si>
    <t>JQ3431F</t>
  </si>
  <si>
    <t>8-862-1120</t>
  </si>
  <si>
    <t xml:space="preserve">Celeste Menotti </t>
  </si>
  <si>
    <t>celestemenotti@gmail.com</t>
  </si>
  <si>
    <t>JU3470F</t>
  </si>
  <si>
    <t>Rolando Murray</t>
  </si>
  <si>
    <t>JX3500F</t>
  </si>
  <si>
    <t>8-1056-2061</t>
  </si>
  <si>
    <t>EMILY CORONADO</t>
  </si>
  <si>
    <t>coronado2007@gmail.com</t>
  </si>
  <si>
    <t>JJ3730F</t>
  </si>
  <si>
    <t>8-1033-1998</t>
  </si>
  <si>
    <t>ALBERTO GALVEZ HERNRIQUEZ</t>
  </si>
  <si>
    <t>galvez2006@gmail.com</t>
  </si>
  <si>
    <t>JR3876F</t>
  </si>
  <si>
    <t>PN0160148</t>
  </si>
  <si>
    <t>CLARA INES REYES BERA</t>
  </si>
  <si>
    <t>inesreyes2810@gmail.com</t>
  </si>
  <si>
    <t>JO4934F</t>
  </si>
  <si>
    <t>11-701-1339</t>
  </si>
  <si>
    <t>ELSI LIBETH CHAMI CONDE</t>
  </si>
  <si>
    <t>conde2004@gmail.com</t>
  </si>
  <si>
    <t>JF4948F</t>
  </si>
  <si>
    <t>5-712-1759</t>
  </si>
  <si>
    <t>CELINA CONQUISTA</t>
  </si>
  <si>
    <t>marz1977@gmail.com</t>
  </si>
  <si>
    <t>JY4980F</t>
  </si>
  <si>
    <t>PE143675</t>
  </si>
  <si>
    <t>PRISCILA ISABEL VARGAS VEGA</t>
  </si>
  <si>
    <t>priscilavargasv@gmail.com</t>
  </si>
  <si>
    <t>JQ5260F</t>
  </si>
  <si>
    <t>5-713-1437</t>
  </si>
  <si>
    <t>OLGA YADILKA ALVARADO MENDEZ</t>
  </si>
  <si>
    <t>alvarado1993@gmail.com</t>
  </si>
  <si>
    <t xml:space="preserve">Santa Fe </t>
  </si>
  <si>
    <t>JL5349F</t>
  </si>
  <si>
    <t>8-871-1811</t>
  </si>
  <si>
    <t>Elena Marina Guzmán Martínez</t>
  </si>
  <si>
    <t>guzman1992@gmail.con</t>
  </si>
  <si>
    <t>JY5367F</t>
  </si>
  <si>
    <t>N-22-310</t>
  </si>
  <si>
    <t>PETRONA MIRANDA HERRERA</t>
  </si>
  <si>
    <t>miranda1957@gmail.com</t>
  </si>
  <si>
    <t xml:space="preserve">Gonzalillo </t>
  </si>
  <si>
    <t>JC5317F</t>
  </si>
  <si>
    <t xml:space="preserve"> 8-968-2307</t>
  </si>
  <si>
    <t>CRISTIN ANETH RODRÍGUEZ MEDINA</t>
  </si>
  <si>
    <t>Cristinaneth146@gmail.com</t>
  </si>
  <si>
    <t xml:space="preserve">Villalobos sur cll nispero nro A 53, villa lobos, </t>
  </si>
  <si>
    <t>60691847</t>
  </si>
  <si>
    <t>9.078109,-79.438717</t>
  </si>
  <si>
    <t>JD0294F</t>
  </si>
  <si>
    <t>5-710-620</t>
  </si>
  <si>
    <t>YUDERQUIS YANET MORALES RICARD</t>
  </si>
  <si>
    <t>moralesyuderquis@gmail.com</t>
  </si>
  <si>
    <t>Yaviza los guabos MED. 131968444</t>
  </si>
  <si>
    <t>65782418</t>
  </si>
  <si>
    <t>JJ1179F</t>
  </si>
  <si>
    <t>8-914-1258</t>
  </si>
  <si>
    <t>CAROLINA PEREZ</t>
  </si>
  <si>
    <t>Cadecarrilloperez@gmail.com</t>
  </si>
  <si>
    <t>Brisas del mirador SN CA 9 PH 13, PACORA</t>
  </si>
  <si>
    <t>63341689</t>
  </si>
  <si>
    <t>9.122063,-79.319503</t>
  </si>
  <si>
    <t>JD1967F</t>
  </si>
  <si>
    <t>10-705-1943</t>
  </si>
  <si>
    <t>REUTIÑO DIAZ PEREZ</t>
  </si>
  <si>
    <t>Diazreutino@gmail.com</t>
  </si>
  <si>
    <t>Brisas del Mirador II sn ca 9 ph 13, PACORA,</t>
  </si>
  <si>
    <t>60905678</t>
  </si>
  <si>
    <t>9.122504,-79.319859</t>
  </si>
  <si>
    <t>JN2078F</t>
  </si>
  <si>
    <t>8-887-2006</t>
  </si>
  <si>
    <t>DAVID ALEXANDER BARAHONA REYES</t>
  </si>
  <si>
    <t>davidbarahona@gmail.com</t>
  </si>
  <si>
    <t>Naranjal sn ca 108, NARANJAL</t>
  </si>
  <si>
    <t>61098586</t>
  </si>
  <si>
    <t>9.134334,-79.216891</t>
  </si>
  <si>
    <t>JC2363F</t>
  </si>
  <si>
    <t>4-718-237</t>
  </si>
  <si>
    <t>RICARDO ALEXIS CHAVEZ LEZCANO</t>
  </si>
  <si>
    <t>rc280916@gmail.com</t>
  </si>
  <si>
    <t>Las Garzas se la escalona c9</t>
  </si>
  <si>
    <t>67565406</t>
  </si>
  <si>
    <t>9.121215,-79.261620</t>
  </si>
  <si>
    <t>JA2445F</t>
  </si>
  <si>
    <t>8-1064-1398</t>
  </si>
  <si>
    <t>Isaac Alexander Núñez oller</t>
  </si>
  <si>
    <t>Isaacnunez084@gmail.com</t>
  </si>
  <si>
    <t>Naranjal sn ca 108, NARANJAL, CHEPO,</t>
  </si>
  <si>
    <t>68569618</t>
  </si>
  <si>
    <t>JY2668F</t>
  </si>
  <si>
    <t>5-717-2477</t>
  </si>
  <si>
    <t>SEVIANA PANEZO</t>
  </si>
  <si>
    <t>Allisoncansari@gmail.com</t>
  </si>
  <si>
    <t>Yaviza las palmeras ca n med.14441710572</t>
  </si>
  <si>
    <t>65102463</t>
  </si>
  <si>
    <t>8.156681,-77.690795</t>
  </si>
  <si>
    <t>JE2625F</t>
  </si>
  <si>
    <t>1-710-284</t>
  </si>
  <si>
    <t>ALEXIS CRUZ RIVERA</t>
  </si>
  <si>
    <t>Jovaneruben05@gmail.com</t>
  </si>
  <si>
    <t>Santa Rita 1 calle 5 casa 725, SANTA RITA</t>
  </si>
  <si>
    <t>65202153</t>
  </si>
  <si>
    <t>9.118589,-79.339298</t>
  </si>
  <si>
    <t>JO4226F</t>
  </si>
  <si>
    <t>8-1065-2209</t>
  </si>
  <si>
    <t>KEVIN AROON VANEGAS</t>
  </si>
  <si>
    <t>Palacios000@gmail.com</t>
  </si>
  <si>
    <t>Santa Rita calle 2 casa 365</t>
  </si>
  <si>
    <t>67358341</t>
  </si>
  <si>
    <t>9.118184,-79.337363</t>
  </si>
  <si>
    <t>JN4207F</t>
  </si>
  <si>
    <t>5-711-321</t>
  </si>
  <si>
    <t>FEVE ESPINOSA PIMENTEL</t>
  </si>
  <si>
    <t>pimentel1994@gmail.com</t>
  </si>
  <si>
    <t>Brisas del mirador , sn ca 9 PH13, PACORA</t>
  </si>
  <si>
    <t>68336423</t>
  </si>
  <si>
    <t>9.096920,-79.271450</t>
  </si>
  <si>
    <t>JX4380F</t>
  </si>
  <si>
    <t>8-901-2013</t>
  </si>
  <si>
    <t>EDITH LETICIA GARCIA PEREZ</t>
  </si>
  <si>
    <t>Garciiaediith95@gmail.com</t>
  </si>
  <si>
    <t>Santa Rita 2 calle 61 casa961, SANTA RITA,</t>
  </si>
  <si>
    <t>67698676</t>
  </si>
  <si>
    <t>9.123977,-79.334558</t>
  </si>
  <si>
    <t>JU4603F</t>
  </si>
  <si>
    <t>8-777-260</t>
  </si>
  <si>
    <t>Karen Aillen Crocamo cureña</t>
  </si>
  <si>
    <t>Karencrocamo@gmail.com</t>
  </si>
  <si>
    <t>: Uti igle sn judas tad me. 14543041397, PACORA, PACORA, PANAMA, PANAMÁUrbanización:</t>
  </si>
  <si>
    <t>64136451</t>
  </si>
  <si>
    <t>9.163836,-79.332997</t>
  </si>
  <si>
    <t>JT4746F</t>
  </si>
  <si>
    <t>5-703-2172</t>
  </si>
  <si>
    <t>DAMARIS RENTERIA HINEZTROZA</t>
  </si>
  <si>
    <t>Torresheyner784@gmail.com</t>
  </si>
  <si>
    <t xml:space="preserve">Yaviza los guabos med.300017794, </t>
  </si>
  <si>
    <t>67214073</t>
  </si>
  <si>
    <t>8.6571260, -78.1613080</t>
  </si>
  <si>
    <t>JN4940F</t>
  </si>
  <si>
    <t>5-707-782</t>
  </si>
  <si>
    <t>Liduvina Sausa cabrera</t>
  </si>
  <si>
    <t>Abraham17@gmail.com</t>
  </si>
  <si>
    <t>Yaviza la quinta med. 159445654</t>
  </si>
  <si>
    <t>68346315</t>
  </si>
  <si>
    <t>JK5230F</t>
  </si>
  <si>
    <t>5-711-2159</t>
  </si>
  <si>
    <t>Keyri del carmen Dogirama chami</t>
  </si>
  <si>
    <t>Keyri00000@gmail.com</t>
  </si>
  <si>
    <t>Yaviza la quinta med 159445654</t>
  </si>
  <si>
    <t>69926211</t>
  </si>
  <si>
    <t>JO4986F</t>
  </si>
  <si>
    <t>5-704-1271</t>
  </si>
  <si>
    <t>NORAIMA PALACIO CHAVERRA</t>
  </si>
  <si>
    <t>Noraima1984@gmail.com</t>
  </si>
  <si>
    <t>Yaviza nva esperanza med. 109062126</t>
  </si>
  <si>
    <t>64430007</t>
  </si>
  <si>
    <t>JS5170F</t>
  </si>
  <si>
    <t>5-13-1647</t>
  </si>
  <si>
    <t>Evelia Ortega Cabrera</t>
  </si>
  <si>
    <t>mikelaquintana@gmail.com</t>
  </si>
  <si>
    <t>Yaviza nu. Esperanza med109062126</t>
  </si>
  <si>
    <t>68738923</t>
  </si>
  <si>
    <t>8.3950546, -77.8383446</t>
  </si>
  <si>
    <t>JG5351F</t>
  </si>
  <si>
    <t>9-763-1819</t>
  </si>
  <si>
    <t>MADELINE YORLENIS MUDARRA PEREZ</t>
  </si>
  <si>
    <t>madelinemudarra02@gmail.com</t>
  </si>
  <si>
    <t>Puerta de Galicia Compostela ca 2, PACORA</t>
  </si>
  <si>
    <t>68990195</t>
  </si>
  <si>
    <t>(9.1145902, -79.3007806)</t>
  </si>
  <si>
    <t>JV5370F</t>
  </si>
  <si>
    <t>5-710-335</t>
  </si>
  <si>
    <t>Domisela Zarco menbache</t>
  </si>
  <si>
    <t>Domiselazarco@gmail.com</t>
  </si>
  <si>
    <t>Yaviza nue. Esperanza 109062126</t>
  </si>
  <si>
    <t>65562103</t>
  </si>
  <si>
    <t>JQ5390F</t>
  </si>
  <si>
    <t>8-305-421</t>
  </si>
  <si>
    <t>ALFONSO MUÑOZ RUDAS</t>
  </si>
  <si>
    <t>amunozvc2@yahoo.com</t>
  </si>
  <si>
    <t>San fco 6 sur vía cicuenari phVíctor 9c, SAN FRANCISCO</t>
  </si>
  <si>
    <t>63392394</t>
  </si>
  <si>
    <t>8.994319,-79.512762</t>
  </si>
  <si>
    <t>JG5645F</t>
  </si>
  <si>
    <t>8-862-2429</t>
  </si>
  <si>
    <t>YIRA YARIELA HINDS ALGUMEDES</t>
  </si>
  <si>
    <t>63059603</t>
  </si>
  <si>
    <t>yirah84@gmail.com</t>
  </si>
  <si>
    <t>Juan díaz villa norma callB casB-9</t>
  </si>
  <si>
    <t>63059693</t>
  </si>
  <si>
    <t>17PPK6929999487</t>
  </si>
  <si>
    <t>JR4690E</t>
  </si>
  <si>
    <t>8-343-802</t>
  </si>
  <si>
    <t>EDGAR VEGA</t>
  </si>
  <si>
    <t>61423915</t>
  </si>
  <si>
    <t>Edgarvega61423915@gmail.com</t>
  </si>
  <si>
    <t>Carrasquilla calle 65 casa 22</t>
  </si>
  <si>
    <t>JG0545F</t>
  </si>
  <si>
    <t>8-406-734</t>
  </si>
  <si>
    <t>RENATO TOVARES COLOMA</t>
  </si>
  <si>
    <t>Renatotovares@gmail.com</t>
  </si>
  <si>
    <t>Concepción la vieja calle 1 casa 6</t>
  </si>
  <si>
    <t>17PPK7093599968</t>
  </si>
  <si>
    <t>JO3081F</t>
  </si>
  <si>
    <t>C02896211</t>
  </si>
  <si>
    <t>Karina Lampin</t>
  </si>
  <si>
    <t>62568330</t>
  </si>
  <si>
    <t>karinalapim@gmail.com</t>
  </si>
  <si>
    <t>Paraíso estapo 8 casI 451B</t>
  </si>
  <si>
    <t>17PPK65949991114</t>
  </si>
  <si>
    <t>JA1305F</t>
  </si>
  <si>
    <t>2-94-25</t>
  </si>
  <si>
    <t>EDGARDO ANTONIO TORRES GARCIA</t>
  </si>
  <si>
    <t>edgardtorres@gmail.com</t>
  </si>
  <si>
    <t>JS2161F</t>
  </si>
  <si>
    <t>8-762-868</t>
  </si>
  <si>
    <t>YARIZEL ARLETTE ALMANZA MORENO</t>
  </si>
  <si>
    <t>60249881</t>
  </si>
  <si>
    <t>rogelio.brown29@gmail.com</t>
  </si>
  <si>
    <t>Ciudad radial calle 11 casa 59-2</t>
  </si>
  <si>
    <t>17PPK723109974</t>
  </si>
  <si>
    <t>JN2503F</t>
  </si>
  <si>
    <t>8-764-2480</t>
  </si>
  <si>
    <t>ARTHUR MEDFORD BROWN BURRELL</t>
  </si>
  <si>
    <t>66834352</t>
  </si>
  <si>
    <t>arthurmbrownb@gmail.com</t>
  </si>
  <si>
    <t>Carrasquilla calle 65 casa 17</t>
  </si>
  <si>
    <t>JZ2621F</t>
  </si>
  <si>
    <t>8-704-384</t>
  </si>
  <si>
    <t>MISAEL GONZALEZ</t>
  </si>
  <si>
    <t>68289469</t>
  </si>
  <si>
    <t>M_michelle10@hotmail.com</t>
  </si>
  <si>
    <t>Los andes 2 calle 2 casa 124</t>
  </si>
  <si>
    <t>17PPL6343000713</t>
  </si>
  <si>
    <t>JB2761F</t>
  </si>
  <si>
    <t>160487240</t>
  </si>
  <si>
    <t>DAVID EDUARDO SANCHEZ BLANCO</t>
  </si>
  <si>
    <t>67788362</t>
  </si>
  <si>
    <t>davisanchez@gmail.com</t>
  </si>
  <si>
    <t>Carrasquilla calle 65 casa 2-2</t>
  </si>
  <si>
    <t>JM2962F</t>
  </si>
  <si>
    <t>P497524</t>
  </si>
  <si>
    <t>WILLIAM GARCIA MATIA</t>
  </si>
  <si>
    <t>68060889</t>
  </si>
  <si>
    <t>williamgarcia@gmail.com</t>
  </si>
  <si>
    <t>Carrasquilla 65 casa 16-2</t>
  </si>
  <si>
    <t>17PPK6318195998</t>
  </si>
  <si>
    <t>JH3159F</t>
  </si>
  <si>
    <t>8-869-1739</t>
  </si>
  <si>
    <t>MISAEL MENDOZA</t>
  </si>
  <si>
    <t>Elasacin10@gmail.com</t>
  </si>
  <si>
    <t>JI0423F</t>
  </si>
  <si>
    <t>8-239-1771</t>
  </si>
  <si>
    <t>JUAN MANUEL SOLIS PEREZ</t>
  </si>
  <si>
    <t>Jmanuels2009@hotmail.es</t>
  </si>
  <si>
    <t>JT2088F</t>
  </si>
  <si>
    <t>E-8-218605</t>
  </si>
  <si>
    <t>Juliana Gaviria</t>
  </si>
  <si>
    <t>Jgr10pp@gmail.com</t>
  </si>
  <si>
    <t>JF2255F</t>
  </si>
  <si>
    <t>8-994-346</t>
  </si>
  <si>
    <t>SHANTAL TAIMY CAMARGO RUIZ</t>
  </si>
  <si>
    <t>shantal1703@gmail.com</t>
  </si>
  <si>
    <t>JG2293F</t>
  </si>
  <si>
    <t>FLORENTINA LINO ORTEGA</t>
  </si>
  <si>
    <t>JI3106F</t>
  </si>
  <si>
    <t>8-924-1876</t>
  </si>
  <si>
    <t>MEYBELIN MENDIETA LOAIZA MENDIETA</t>
  </si>
  <si>
    <t>Loaizameibelin@gmail.com</t>
  </si>
  <si>
    <t>JN3149F</t>
  </si>
  <si>
    <t>8-862-1485</t>
  </si>
  <si>
    <t>ZAK SANCHEZ GONZALEZ</t>
  </si>
  <si>
    <t>vidalantonio1920@gmail.com</t>
  </si>
  <si>
    <t>JX3341F</t>
  </si>
  <si>
    <t>8-452-674</t>
  </si>
  <si>
    <t>Albertina cortes</t>
  </si>
  <si>
    <t>Anthonychavez1998@gmail.com</t>
  </si>
  <si>
    <t>JS3440F</t>
  </si>
  <si>
    <t>9-764-790</t>
  </si>
  <si>
    <t>SOL YOMARIS SANJUR</t>
  </si>
  <si>
    <t>dmatias0708@gmail.com</t>
  </si>
  <si>
    <t>JZ4148F</t>
  </si>
  <si>
    <t>8-881-2369</t>
  </si>
  <si>
    <t>VIRGINIA YARELIS GUTIERREZ GUTIERREZ</t>
  </si>
  <si>
    <t>vgu3522@gmail.com</t>
  </si>
  <si>
    <t xml:space="preserve">Utive </t>
  </si>
  <si>
    <t>JQ4731F</t>
  </si>
  <si>
    <t>5-708-946</t>
  </si>
  <si>
    <t>MELVIN IBAMIA PANEZO</t>
  </si>
  <si>
    <t>Melvinibamia27@gmail.com</t>
  </si>
  <si>
    <t>JZ4898F</t>
  </si>
  <si>
    <t>5-719-1185</t>
  </si>
  <si>
    <t>Lisandro Flaco Curundama</t>
  </si>
  <si>
    <t>Flacoabdiel266@gmail.com</t>
  </si>
  <si>
    <t>JU4932F</t>
  </si>
  <si>
    <t>5-703-1811</t>
  </si>
  <si>
    <t>DANIELA MEZUA ROSALES</t>
  </si>
  <si>
    <t>Oleaa6903@gmail.com</t>
  </si>
  <si>
    <t>JU5007F</t>
  </si>
  <si>
    <t>8-1040-600</t>
  </si>
  <si>
    <t>MAIKEL MANUEL MURILLO LEMOS</t>
  </si>
  <si>
    <t>hillaryslemos20@gmail.com</t>
  </si>
  <si>
    <t>JO5014F</t>
  </si>
  <si>
    <t>5-700-2346</t>
  </si>
  <si>
    <t>Dayanara Murillo Lopez</t>
  </si>
  <si>
    <t>Dayanaramurillo17@gmail.com</t>
  </si>
  <si>
    <t>JS5169F</t>
  </si>
  <si>
    <t>6-47-2657</t>
  </si>
  <si>
    <t>ANTONIO OJO OJO</t>
  </si>
  <si>
    <t>Antonela09az1993@gmail.com</t>
  </si>
  <si>
    <t>JL5206F</t>
  </si>
  <si>
    <t>8-978-2143</t>
  </si>
  <si>
    <t>Luz Maria Degaiza Berrugate</t>
  </si>
  <si>
    <t>Jhonichaqui@gmail.com</t>
  </si>
  <si>
    <t>JG5206F</t>
  </si>
  <si>
    <t>5-709-1905</t>
  </si>
  <si>
    <t>Alex Bocanegra</t>
  </si>
  <si>
    <t>Yadiram0616@gmail.com</t>
  </si>
  <si>
    <t>JC5393F</t>
  </si>
  <si>
    <t>8-998-1106</t>
  </si>
  <si>
    <t>LISBETH MADELYN NUÑEZ RUIZ</t>
  </si>
  <si>
    <t>El Trebol</t>
  </si>
  <si>
    <t>JZ5393F</t>
  </si>
  <si>
    <t>8-816-1566</t>
  </si>
  <si>
    <t>Krystle Zorrilla</t>
  </si>
  <si>
    <t>krystel.z@hotmail.com</t>
  </si>
  <si>
    <t>JC5211F</t>
  </si>
  <si>
    <t>Nany@gmail.com</t>
  </si>
  <si>
    <t xml:space="preserve">Altos de pacora </t>
  </si>
  <si>
    <t>69406712</t>
  </si>
  <si>
    <t xml:space="preserve">Pcg 002 t 030 </t>
  </si>
  <si>
    <t>JD5145E</t>
  </si>
  <si>
    <t>8-507-846</t>
  </si>
  <si>
    <t>Sayira Lopez</t>
  </si>
  <si>
    <t>Asbeth.printpanama@gmail.com</t>
  </si>
  <si>
    <t xml:space="preserve">Brisas del.mirador </t>
  </si>
  <si>
    <t>63429739</t>
  </si>
  <si>
    <t>Flg 019 t 15</t>
  </si>
  <si>
    <t>JO0476F</t>
  </si>
  <si>
    <t>4-229-970</t>
  </si>
  <si>
    <t xml:space="preserve">Ernestina sanjur </t>
  </si>
  <si>
    <t>Carmona1268@gmail.com</t>
  </si>
  <si>
    <t>61973549</t>
  </si>
  <si>
    <t xml:space="preserve"> Flg 007 t 026</t>
  </si>
  <si>
    <t>JE1667F</t>
  </si>
  <si>
    <t>8-229-1219</t>
  </si>
  <si>
    <t>ROSA TEJADA</t>
  </si>
  <si>
    <t>Federjco55@gmail.com</t>
  </si>
  <si>
    <t>67841097</t>
  </si>
  <si>
    <t>9.038914,-79.445371</t>
  </si>
  <si>
    <t>JQ2203F</t>
  </si>
  <si>
    <t>8-828-1928</t>
  </si>
  <si>
    <t xml:space="preserve">Vilkiana mariscal </t>
  </si>
  <si>
    <t>Ro1888571@g.ail.com</t>
  </si>
  <si>
    <t xml:space="preserve">San pedro </t>
  </si>
  <si>
    <t>68364750</t>
  </si>
  <si>
    <t>9.043511,-79.462335</t>
  </si>
  <si>
    <t>JH3133F</t>
  </si>
  <si>
    <t>8-1059-8</t>
  </si>
  <si>
    <t>Carlos Ivan Jaen Quijada</t>
  </si>
  <si>
    <t>Lopezmaraya1@gmail.com</t>
  </si>
  <si>
    <t>Los jardines</t>
  </si>
  <si>
    <t>64154059</t>
  </si>
  <si>
    <t>Flg 008 t 022</t>
  </si>
  <si>
    <t>JW3512F</t>
  </si>
  <si>
    <t>10-714-1753</t>
  </si>
  <si>
    <t>HERNAN CARLES ROBINSON</t>
  </si>
  <si>
    <t>67811097</t>
  </si>
  <si>
    <t>Flg 030 t 014</t>
  </si>
  <si>
    <t>JK3749F</t>
  </si>
  <si>
    <t>8-871-2228</t>
  </si>
  <si>
    <t>CELIA OROZCO</t>
  </si>
  <si>
    <t>Celiabnilla11@gmail.com</t>
  </si>
  <si>
    <t>62939744</t>
  </si>
  <si>
    <t>Lmg 001 t 045</t>
  </si>
  <si>
    <t>JF3973F</t>
  </si>
  <si>
    <t>8-141-150</t>
  </si>
  <si>
    <t>VIRGILIO ANTONIO MORALES GOMEZ</t>
  </si>
  <si>
    <t>0424anyoma@gmail.com</t>
  </si>
  <si>
    <t>65994439</t>
  </si>
  <si>
    <t>9.045275,-79.438722</t>
  </si>
  <si>
    <t>JS4596F</t>
  </si>
  <si>
    <t>5-709-632</t>
  </si>
  <si>
    <t>Virgelina dogirama</t>
  </si>
  <si>
    <t>Dogiramavirgelina792@gmail.com</t>
  </si>
  <si>
    <t>EL REAL S. M. (CABEC)                             </t>
  </si>
  <si>
    <t>64385478</t>
  </si>
  <si>
    <t>Yvz 003 T 18</t>
  </si>
  <si>
    <t>JK4966F</t>
  </si>
  <si>
    <t>5-712-1773</t>
  </si>
  <si>
    <t>WALTER CONQUISTA CHOCHO</t>
  </si>
  <si>
    <t>Conquistawalter9@gmail.com</t>
  </si>
  <si>
    <t>64238608</t>
  </si>
  <si>
    <t>JE5010F</t>
  </si>
  <si>
    <t>5-705-2442</t>
  </si>
  <si>
    <t>PLACIDO DEGAIZA ROSALES</t>
  </si>
  <si>
    <t>Placido18dwgaiza@gmail.com</t>
  </si>
  <si>
    <t xml:space="preserve">Los guavos </t>
  </si>
  <si>
    <t>BOCA DE CHUPE                                     </t>
  </si>
  <si>
    <t>66632727</t>
  </si>
  <si>
    <t>Yvz 003 t 17</t>
  </si>
  <si>
    <t>JZ4985F</t>
  </si>
  <si>
    <t>11-701-1755</t>
  </si>
  <si>
    <t>Yitzel Chami Chami</t>
  </si>
  <si>
    <t>Chami3900@gmail.com</t>
  </si>
  <si>
    <t xml:space="preserve">Los guabos </t>
  </si>
  <si>
    <t>68781431</t>
  </si>
  <si>
    <t>JE5372F</t>
  </si>
  <si>
    <t>5-719-2278</t>
  </si>
  <si>
    <t>RODERICK DUMASA CHAMI</t>
  </si>
  <si>
    <t>Dumasaroderick@gmail.com</t>
  </si>
  <si>
    <t>65112329</t>
  </si>
  <si>
    <t>JS5261F</t>
  </si>
  <si>
    <t>8-707-1026</t>
  </si>
  <si>
    <t xml:space="preserve">Lissie lopez </t>
  </si>
  <si>
    <t>Yova7777@gmail.com</t>
  </si>
  <si>
    <t>64690893</t>
  </si>
  <si>
    <t>9.005849,-79.493754</t>
  </si>
  <si>
    <t>JM5203F</t>
  </si>
  <si>
    <t>5-701-723</t>
  </si>
  <si>
    <t>MARTINA MENGUISAMA CHAMI</t>
  </si>
  <si>
    <t>Martina0003@gmail.com</t>
  </si>
  <si>
    <t xml:space="preserve">Las palmeras </t>
  </si>
  <si>
    <t>64970948</t>
  </si>
  <si>
    <t>JI5500F</t>
  </si>
  <si>
    <t>8-725-1493</t>
  </si>
  <si>
    <t>DAVID DE GRACIA</t>
  </si>
  <si>
    <t>Davidgarsua@gmail.com</t>
  </si>
  <si>
    <t>66909106</t>
  </si>
  <si>
    <t>JH5505F</t>
  </si>
  <si>
    <t>9-140-990</t>
  </si>
  <si>
    <t>CATALINA CHAVEZ</t>
  </si>
  <si>
    <t>Catachavez84@gmail.com</t>
  </si>
  <si>
    <t>Zapallal</t>
  </si>
  <si>
    <t>67887705</t>
  </si>
  <si>
    <t>JA5285F</t>
  </si>
  <si>
    <t>8-897-192</t>
  </si>
  <si>
    <t>Jeanis Raquel Garrido Ortega</t>
  </si>
  <si>
    <t>65615706</t>
  </si>
  <si>
    <t>Jeanis.1995@gmail.com</t>
  </si>
  <si>
    <t>Montemadero calle 1 D casa D-407</t>
  </si>
  <si>
    <t>PA-17PPL9054405480</t>
  </si>
  <si>
    <t>JE1156F</t>
  </si>
  <si>
    <t>8-485-110</t>
  </si>
  <si>
    <t xml:space="preserve">Vladimir Eli Sánchez Ávila </t>
  </si>
  <si>
    <t>64959274</t>
  </si>
  <si>
    <t>Vladimireli1475@gmail.com</t>
  </si>
  <si>
    <t>The Village beach residences casa 13</t>
  </si>
  <si>
    <t>PA-17PNK7025141765</t>
  </si>
  <si>
    <t>JD1645F</t>
  </si>
  <si>
    <t>8-437-816</t>
  </si>
  <si>
    <t>MARITZA VEGA DE MARTINEZ</t>
  </si>
  <si>
    <t>65177049</t>
  </si>
  <si>
    <t>Maritzaloc507@gmail.com</t>
  </si>
  <si>
    <t>Juan Díaz Calle 2da casa 4660</t>
  </si>
  <si>
    <t>PA-17PPL7056100201</t>
  </si>
  <si>
    <t>JF2325F</t>
  </si>
  <si>
    <t>8-835-2212</t>
  </si>
  <si>
    <t>STEPHANY LORENA COLLADO LOPEZ</t>
  </si>
  <si>
    <t>69594439</t>
  </si>
  <si>
    <t>Stephany0823@gmail.com</t>
  </si>
  <si>
    <t>Altos de hipódromo calle 5ta casa 66</t>
  </si>
  <si>
    <t>PA-17PPL6901600442</t>
  </si>
  <si>
    <t>JM2504F</t>
  </si>
  <si>
    <t>8-805-1676</t>
  </si>
  <si>
    <t>EVELIO ANTONIO PEREZ BONILLA</t>
  </si>
  <si>
    <t>63143857</t>
  </si>
  <si>
    <t>evelio060787@gmail.com</t>
  </si>
  <si>
    <t>Sector sur sector Jet casa E67</t>
  </si>
  <si>
    <t>PA-17PPL7730804608</t>
  </si>
  <si>
    <t>JV2775F</t>
  </si>
  <si>
    <t>8-294-490</t>
  </si>
  <si>
    <t>IRIS MABEL CASTILLO ESQUIVEL</t>
  </si>
  <si>
    <t>68011983</t>
  </si>
  <si>
    <t>Ciris337@gmail.com</t>
  </si>
  <si>
    <t>Los Andes calle vetada casa 69</t>
  </si>
  <si>
    <t>PA-17PPL6362500283</t>
  </si>
  <si>
    <t>JZ3775F</t>
  </si>
  <si>
    <t>8-1057-2225</t>
  </si>
  <si>
    <t>Darnell Ramos</t>
  </si>
  <si>
    <t>63206377</t>
  </si>
  <si>
    <t>darnell.ramos@icloud.com</t>
  </si>
  <si>
    <t>Carrasquilla calle 456 casa 27</t>
  </si>
  <si>
    <t>PA-17PPK6323295012</t>
  </si>
  <si>
    <t>JU4017F</t>
  </si>
  <si>
    <t>668857557</t>
  </si>
  <si>
    <t>David Wayne Manning</t>
  </si>
  <si>
    <t>62017660</t>
  </si>
  <si>
    <t>dmanning342@gmail.com</t>
  </si>
  <si>
    <t>PH Costa Pacífica apto 10</t>
  </si>
  <si>
    <t>PA-17PPK6368592922</t>
  </si>
  <si>
    <t>JR4641F</t>
  </si>
  <si>
    <t>8-430-341</t>
  </si>
  <si>
    <t>Milagros Blaisdell Nuñez</t>
  </si>
  <si>
    <t>69485122</t>
  </si>
  <si>
    <t>mily28bali@gmail.com</t>
  </si>
  <si>
    <t>PH RIVERWALK PI 18 AP 18</t>
  </si>
  <si>
    <t>9.044439,-79.476437</t>
  </si>
  <si>
    <t>JE5487F</t>
  </si>
  <si>
    <t>E-8-207772</t>
  </si>
  <si>
    <t>JONATHAN ISMAEL ABURTO MORALES</t>
  </si>
  <si>
    <t>67687226</t>
  </si>
  <si>
    <t>Jonasmorale@gmail.com</t>
  </si>
  <si>
    <t>La Florida calle principal casa 8-68</t>
  </si>
  <si>
    <t>JK0330F</t>
  </si>
  <si>
    <t>65937191</t>
  </si>
  <si>
    <t>PA-17PPK6610096095</t>
  </si>
  <si>
    <t>JG0311F</t>
  </si>
  <si>
    <t>8-530-2168</t>
  </si>
  <si>
    <t>José Ángel Vargas Santos</t>
  </si>
  <si>
    <t>66531926</t>
  </si>
  <si>
    <t>angelmir@gmail.com</t>
  </si>
  <si>
    <t>Chilibrillo calle principal casa 13</t>
  </si>
  <si>
    <t>PA-17PPL5251215009</t>
  </si>
  <si>
    <t>JK0473F</t>
  </si>
  <si>
    <t>8-375-78</t>
  </si>
  <si>
    <t>Larnia Tatiana Romero De Garrido</t>
  </si>
  <si>
    <t>62419120</t>
  </si>
  <si>
    <t>Soporte@axtechpanama.com</t>
  </si>
  <si>
    <t>Altos del hipodromo</t>
  </si>
  <si>
    <t>PA-17PPL6915600035</t>
  </si>
  <si>
    <t>JN1527F</t>
  </si>
  <si>
    <t>8-1260-959</t>
  </si>
  <si>
    <t xml:space="preserve">María del Carmen Zuniga Valencia </t>
  </si>
  <si>
    <t>69330355</t>
  </si>
  <si>
    <t>mczvalencia3@gmail.com</t>
  </si>
  <si>
    <t>Concepción principal casa 30</t>
  </si>
  <si>
    <t>PA-17PPL7283000445</t>
  </si>
  <si>
    <t>JE1722F</t>
  </si>
  <si>
    <t>8-772-2</t>
  </si>
  <si>
    <t>YEISY DEL CARMEN QUINTANA ORTEGA</t>
  </si>
  <si>
    <t>69967691</t>
  </si>
  <si>
    <t>santimateoluis01@gmail.com</t>
  </si>
  <si>
    <t>Recidencial Siboney calle 2 cada 188</t>
  </si>
  <si>
    <t>PA-17PPL9372606112</t>
  </si>
  <si>
    <t>JA2258F</t>
  </si>
  <si>
    <t>8-853-952</t>
  </si>
  <si>
    <t>DANISKA GARCIA PINEDA</t>
  </si>
  <si>
    <t>67559635</t>
  </si>
  <si>
    <t>todoes0523@gmail.com</t>
  </si>
  <si>
    <t>Concepción calle B casa 13</t>
  </si>
  <si>
    <t>PA-17PPL7288900395</t>
  </si>
  <si>
    <t>JT2456F</t>
  </si>
  <si>
    <t>8-829-1732</t>
  </si>
  <si>
    <t xml:space="preserve">FRANCISCO </t>
  </si>
  <si>
    <t>64455578</t>
  </si>
  <si>
    <t>Francciscojuarez66@gmail.com</t>
  </si>
  <si>
    <t>Montemadero calle 7casa B 460</t>
  </si>
  <si>
    <t>PA-17PPL9015205674</t>
  </si>
  <si>
    <t>JB2495F</t>
  </si>
  <si>
    <t>8-840-287</t>
  </si>
  <si>
    <t>Víctor Ángel Brown</t>
  </si>
  <si>
    <t>66837043</t>
  </si>
  <si>
    <t>Kalethrebolledo@gmail.com</t>
  </si>
  <si>
    <t>Villa cecilia calle 7 na casa 180</t>
  </si>
  <si>
    <t>PA-17PPL7284702198</t>
  </si>
  <si>
    <t>JX2590F</t>
  </si>
  <si>
    <t>8-869-1354</t>
  </si>
  <si>
    <t>ANGELIS ANDREA GONZALEZ RIOS</t>
  </si>
  <si>
    <t>62381149</t>
  </si>
  <si>
    <t>randyray314@gmail.com</t>
  </si>
  <si>
    <t>Concepción calle principal casa 2</t>
  </si>
  <si>
    <t>PA-17PPL7276700504</t>
  </si>
  <si>
    <t>JK2752F</t>
  </si>
  <si>
    <t>7-75-784</t>
  </si>
  <si>
    <t>EIMAN REBECA DOMINGUEZ FRANCO</t>
  </si>
  <si>
    <t>66623755</t>
  </si>
  <si>
    <t>Rebe30032921@gmail.com</t>
  </si>
  <si>
    <t>Juan Díaz calle 2da casa 56</t>
  </si>
  <si>
    <t>PA-17PPL7064300397</t>
  </si>
  <si>
    <t>JM3431F</t>
  </si>
  <si>
    <t>AW017179</t>
  </si>
  <si>
    <t>LICED JASBLEIDY BARRERA HOLGUIN</t>
  </si>
  <si>
    <t>65118078</t>
  </si>
  <si>
    <t>alvarobarukerocha@gmail.com</t>
  </si>
  <si>
    <t>Puente del Rey calle Anayansi casa 198</t>
  </si>
  <si>
    <t>PA-17PPK6658396617</t>
  </si>
  <si>
    <t>JR3760F</t>
  </si>
  <si>
    <t>8-444-375</t>
  </si>
  <si>
    <t>CARMEN LUISA LOPEZ GARAY</t>
  </si>
  <si>
    <t>64617010</t>
  </si>
  <si>
    <t>yisyabrego22@gmail.com</t>
  </si>
  <si>
    <t>Pedregal La Florida casa 55-17</t>
  </si>
  <si>
    <t>PA-17PPL7273202714</t>
  </si>
  <si>
    <t>JT4186F</t>
  </si>
  <si>
    <t>8-847-1329</t>
  </si>
  <si>
    <t>KEREN PINEDA</t>
  </si>
  <si>
    <t>69405967</t>
  </si>
  <si>
    <t>pinedakeren369@gmail.com</t>
  </si>
  <si>
    <t>PA-17PPL7167204387</t>
  </si>
  <si>
    <t>JY5500F</t>
  </si>
  <si>
    <t>8-835-1662</t>
  </si>
  <si>
    <t>LUIS MORA</t>
  </si>
  <si>
    <t>63223312</t>
  </si>
  <si>
    <t>luishm0518@gmail.com</t>
  </si>
  <si>
    <t>San Joaquín sector D casa 171</t>
  </si>
  <si>
    <t>PA-17PPL7373503589</t>
  </si>
  <si>
    <t>JE5157F</t>
  </si>
  <si>
    <t>8-789-1203</t>
  </si>
  <si>
    <t>MARLENE JORDAN QUIROZ</t>
  </si>
  <si>
    <t>69253691</t>
  </si>
  <si>
    <t>marlenejordan2017@gmail.com</t>
  </si>
  <si>
    <t>Villa lobos calle principal casa 37</t>
  </si>
  <si>
    <t>PA-17PPL7082505362</t>
  </si>
  <si>
    <t>JD5461F</t>
  </si>
  <si>
    <t>8-801-411</t>
  </si>
  <si>
    <t>ZACARIAS ALBERTO PUSEY VALDES</t>
  </si>
  <si>
    <t>63209866</t>
  </si>
  <si>
    <t>digitalbusiness.usa.pa@gmail.com</t>
  </si>
  <si>
    <t>Villa cecilia calle 7ma</t>
  </si>
  <si>
    <t>PA-17PPL7225601777</t>
  </si>
  <si>
    <t>JE5386F</t>
  </si>
  <si>
    <t>FLORINA HOOKER TROTMAN</t>
  </si>
  <si>
    <t>69099621</t>
  </si>
  <si>
    <t>richarzabiermarinatencio@gmail.com</t>
  </si>
  <si>
    <t>Tanara principal casa B-35</t>
  </si>
  <si>
    <t>PA17PPL9579010340</t>
  </si>
  <si>
    <t>JN0439F</t>
  </si>
  <si>
    <t>4-751-2172</t>
  </si>
  <si>
    <t>Robert Michael Morales Cubilla</t>
  </si>
  <si>
    <t>62392428</t>
  </si>
  <si>
    <t>rmgamesyaccesorios@gmail.com</t>
  </si>
  <si>
    <t>Santa Eduviges calle principal casa F56</t>
  </si>
  <si>
    <t>PA-17PPL7597203982</t>
  </si>
  <si>
    <t>JZ1123F</t>
  </si>
  <si>
    <t>C02069585</t>
  </si>
  <si>
    <t>ALBERTO ANTONIO FLORES LEON</t>
  </si>
  <si>
    <t>64975586</t>
  </si>
  <si>
    <t>albertof1990@gmail.com</t>
  </si>
  <si>
    <t>Cerro Batea Sector 5 casa 222</t>
  </si>
  <si>
    <t>PA-17PPL6516902231</t>
  </si>
  <si>
    <t>JK1487F</t>
  </si>
  <si>
    <t>8-712-167</t>
  </si>
  <si>
    <t>JORGE LUIS HINESTROZA LOPEZ</t>
  </si>
  <si>
    <t>66026086</t>
  </si>
  <si>
    <t>bobetattoostudio@gmail.com</t>
  </si>
  <si>
    <t>Villa del Rey por la cancha casa 302</t>
  </si>
  <si>
    <t>PA-17PPK6617996123</t>
  </si>
  <si>
    <t>JT1601F</t>
  </si>
  <si>
    <t>8-705-2485</t>
  </si>
  <si>
    <t xml:space="preserve">Petra María Sánchez Hernández </t>
  </si>
  <si>
    <t>65355439</t>
  </si>
  <si>
    <t>Petrasanchez014@gmail.com</t>
  </si>
  <si>
    <t>Las Margarita calle principal casa S/N</t>
  </si>
  <si>
    <t>PA-17PQL0978517319</t>
  </si>
  <si>
    <t>JM1666F</t>
  </si>
  <si>
    <t>12-726-2201</t>
  </si>
  <si>
    <t>Jonathan Carrera</t>
  </si>
  <si>
    <t>60001734</t>
  </si>
  <si>
    <t>Yonathancarrera361@gmail.com</t>
  </si>
  <si>
    <t>La mesa san martín casa 12</t>
  </si>
  <si>
    <t>PA-17PPL9005514937</t>
  </si>
  <si>
    <t>JL2195F</t>
  </si>
  <si>
    <t>8-871-988</t>
  </si>
  <si>
    <t>MAYCOL ATZEL BONICHE MELENDEZ</t>
  </si>
  <si>
    <t>68421105</t>
  </si>
  <si>
    <t>Liamboniche2017@gmail.com</t>
  </si>
  <si>
    <t>Brisas del mirador 2 PH casa 21</t>
  </si>
  <si>
    <t>PA-17PPL8497908497</t>
  </si>
  <si>
    <t>JN2540F</t>
  </si>
  <si>
    <t>6-55-212</t>
  </si>
  <si>
    <t>José Manuel Peña Barria</t>
  </si>
  <si>
    <t>64214630</t>
  </si>
  <si>
    <t>gg1688547@gmail.com</t>
  </si>
  <si>
    <t>PA-17PPL7217800915</t>
  </si>
  <si>
    <t>JM2716F</t>
  </si>
  <si>
    <t>9-158-309</t>
  </si>
  <si>
    <t xml:space="preserve">María Isabel Urriola González </t>
  </si>
  <si>
    <t>66357143</t>
  </si>
  <si>
    <t>manuelemir507@gmail.com</t>
  </si>
  <si>
    <t>Sector sur detrás de la Morelos casa 83</t>
  </si>
  <si>
    <t>PA-17PPL7749204910</t>
  </si>
  <si>
    <t>JN3338F</t>
  </si>
  <si>
    <t>9-734-1644</t>
  </si>
  <si>
    <t>LOURDES JANETH PORTUGAL GONZALEZ</t>
  </si>
  <si>
    <t>61651253</t>
  </si>
  <si>
    <t>lourdesportugal26@gmail.com</t>
  </si>
  <si>
    <t>Los Jardines calle 8 va casa D 125</t>
  </si>
  <si>
    <t>PA-17PPL8237308442</t>
  </si>
  <si>
    <t>JT3560F</t>
  </si>
  <si>
    <t>8-871-1921</t>
  </si>
  <si>
    <t>MOISES SAMANIEGO RUIZ</t>
  </si>
  <si>
    <t>moises270923@gmail.com</t>
  </si>
  <si>
    <t>JN4473F</t>
  </si>
  <si>
    <t>8-819-1376</t>
  </si>
  <si>
    <t>FRANKLIN AMILCAR ESPINOSA MORENO</t>
  </si>
  <si>
    <t>66501806</t>
  </si>
  <si>
    <t>frank1988_2325@hotmail.com</t>
  </si>
  <si>
    <t>La Siesta calle la palma casa 1143</t>
  </si>
  <si>
    <t>PA-17PPL8033104107</t>
  </si>
  <si>
    <t>JL4529F</t>
  </si>
  <si>
    <t>8-948-1409</t>
  </si>
  <si>
    <t>Elizabeth Tagles</t>
  </si>
  <si>
    <t>60723187</t>
  </si>
  <si>
    <t>elizabettagles05@gmail.com</t>
  </si>
  <si>
    <t>Betania villa Cáceres casa 114</t>
  </si>
  <si>
    <t>PA-17PPK6226296484</t>
  </si>
  <si>
    <t>JS4729F</t>
  </si>
  <si>
    <t>4-747-2020</t>
  </si>
  <si>
    <t>ARLINA ARIAS LEZCANO</t>
  </si>
  <si>
    <t>rodriguezmarjorie407@gmail.com</t>
  </si>
  <si>
    <t>PA-17PQL832013046</t>
  </si>
  <si>
    <t>JA5224F</t>
  </si>
  <si>
    <t>11-701-1741</t>
  </si>
  <si>
    <t>Dayana Lisbeth Pena Apochito</t>
  </si>
  <si>
    <t>66671846</t>
  </si>
  <si>
    <t>Carlospenabedoya3@gmail.com</t>
  </si>
  <si>
    <t>Ya iza clexidra casa 159453436</t>
  </si>
  <si>
    <t>PA-18PTQ0327902803</t>
  </si>
  <si>
    <t>JU4876F</t>
  </si>
  <si>
    <t>8-390-432</t>
  </si>
  <si>
    <t>SALVADOR CASTILLO HERRERA</t>
  </si>
  <si>
    <t>66787906</t>
  </si>
  <si>
    <t>salva.castle.30@gmail.com</t>
  </si>
  <si>
    <t>Brisas de luxe Ph 7 casa 32</t>
  </si>
  <si>
    <t>PA-17PPL8443008670</t>
  </si>
  <si>
    <t>JK5124F</t>
  </si>
  <si>
    <t>3-743-2273</t>
  </si>
  <si>
    <t>ANA BUSTAMANTE</t>
  </si>
  <si>
    <t>60560886</t>
  </si>
  <si>
    <t>Bustamanteanna1619@gmail.com</t>
  </si>
  <si>
    <t>Villa del caribe calle principal casa 1172</t>
  </si>
  <si>
    <t>PA-17PPL2351529286</t>
  </si>
  <si>
    <t>JZ5260F</t>
  </si>
  <si>
    <t>8-909-87</t>
  </si>
  <si>
    <t>ALEJANDRA SAMAHI BARRIA GILL</t>
  </si>
  <si>
    <t>62003473</t>
  </si>
  <si>
    <t>barriaaleandra0@gmail.com</t>
  </si>
  <si>
    <t>Villas De Don Bosco calle 1 casa 74</t>
  </si>
  <si>
    <t>PA-17PPL7465100557</t>
  </si>
  <si>
    <t>JK5375F</t>
  </si>
  <si>
    <t>5-705-2013</t>
  </si>
  <si>
    <t>DENERICIO CHAMI SALAZAR</t>
  </si>
  <si>
    <t>62463817</t>
  </si>
  <si>
    <t>Richarzabiermarinatencio@gmail.com</t>
  </si>
  <si>
    <t>9.087451,-79.384964</t>
  </si>
  <si>
    <t>JT5499F</t>
  </si>
  <si>
    <t>C03994989</t>
  </si>
  <si>
    <t>Fomelia Rosa López Selman</t>
  </si>
  <si>
    <t>67971799</t>
  </si>
  <si>
    <t>rosalopez199226@gmail.com</t>
  </si>
  <si>
    <t>Nueva Union Veraguense calle principal casa 98-B</t>
  </si>
  <si>
    <t>PA-17PPL6116604028</t>
  </si>
  <si>
    <t>JB0292F</t>
  </si>
  <si>
    <t>8-845-389</t>
  </si>
  <si>
    <t>KEISHA JOANIE VILLARREAL SANTIZO</t>
  </si>
  <si>
    <t>68440311</t>
  </si>
  <si>
    <t>Carlossaul1771@gmail.com</t>
  </si>
  <si>
    <t>Tanara Calle principal casa B-35</t>
  </si>
  <si>
    <t>JD0457F</t>
  </si>
  <si>
    <t>2-723-536</t>
  </si>
  <si>
    <t>JUAN CARLOS PEREZ MENDOZA</t>
  </si>
  <si>
    <t>64071438</t>
  </si>
  <si>
    <t>Jp2717669@gmail.com</t>
  </si>
  <si>
    <t>Nueva Esperanza calle 4 casa 214</t>
  </si>
  <si>
    <t>PA-17PPL8355906560</t>
  </si>
  <si>
    <t>JW1411F</t>
  </si>
  <si>
    <t>8-276-254</t>
  </si>
  <si>
    <t xml:space="preserve">Luis Antonio Santimateo Caballero </t>
  </si>
  <si>
    <t>63806836</t>
  </si>
  <si>
    <t>Edaaldeano@gmail.com</t>
  </si>
  <si>
    <t>La Florida principal casa 55</t>
  </si>
  <si>
    <t>PA-17PPL7278102707</t>
  </si>
  <si>
    <t>JJ1465F</t>
  </si>
  <si>
    <t>E-8-248215</t>
  </si>
  <si>
    <t>Melvin José García Araujo</t>
  </si>
  <si>
    <t>60158962</t>
  </si>
  <si>
    <t>jose.melvin.jmga@gmail.com</t>
  </si>
  <si>
    <t>Puente del rey calle Anayansi casa A 46</t>
  </si>
  <si>
    <t>PA-17PPK6666996379</t>
  </si>
  <si>
    <t>JI1700F</t>
  </si>
  <si>
    <t>C01870160</t>
  </si>
  <si>
    <t>Jason David Chavez</t>
  </si>
  <si>
    <t>65637416</t>
  </si>
  <si>
    <t>Ninacastillo404@gmail.com</t>
  </si>
  <si>
    <t>Los Andes Principal casa 136</t>
  </si>
  <si>
    <t>PA-17PPL6405600314</t>
  </si>
  <si>
    <t>JK2172F</t>
  </si>
  <si>
    <t>9-145-403</t>
  </si>
  <si>
    <t>MARINA GONZALEZ MADRID</t>
  </si>
  <si>
    <t>68010932</t>
  </si>
  <si>
    <t>Marina.gonzalez1705@gmail.com</t>
  </si>
  <si>
    <t>Los Robles Norte calle 4 casa 787</t>
  </si>
  <si>
    <t>PA-17PPL7378601117</t>
  </si>
  <si>
    <t>JU2387F</t>
  </si>
  <si>
    <t>8-241-818</t>
  </si>
  <si>
    <t>ANAYANSI QUIROS DOMINGUEZ</t>
  </si>
  <si>
    <t>63731513</t>
  </si>
  <si>
    <t>Yunieleduardo04@gmail.com</t>
  </si>
  <si>
    <t>Puente del rey calle 0 casa A 136</t>
  </si>
  <si>
    <t>PA-17PPK6658996551</t>
  </si>
  <si>
    <t>JQ2668F</t>
  </si>
  <si>
    <t>9-759-1291</t>
  </si>
  <si>
    <t>YARIZEL MORALES ARCIA</t>
  </si>
  <si>
    <t>68060284</t>
  </si>
  <si>
    <t>arciayarizel@gmail.com</t>
  </si>
  <si>
    <t>La mesa calle la acacia casa HP 38</t>
  </si>
  <si>
    <t>PA-17PPL8954015769</t>
  </si>
  <si>
    <t>JJ3077F</t>
  </si>
  <si>
    <t>10-711-1815</t>
  </si>
  <si>
    <t>NAIKALER ANIEL HERRERA PEREZ</t>
  </si>
  <si>
    <t>66639517</t>
  </si>
  <si>
    <t>Naikalerh@gmail.com</t>
  </si>
  <si>
    <t>San juan calle 20 casa 1126</t>
  </si>
  <si>
    <t>PA-17PPL8643204740</t>
  </si>
  <si>
    <t>JA3091F</t>
  </si>
  <si>
    <t>8-1009-802</t>
  </si>
  <si>
    <t>Sherlyn Nicole Merel Chavarria</t>
  </si>
  <si>
    <t>67733485</t>
  </si>
  <si>
    <t>Merelgaby36@gmail.com</t>
  </si>
  <si>
    <t>Villalobos calle D casa 14</t>
  </si>
  <si>
    <t>PA-16PPL7262903270</t>
  </si>
  <si>
    <t>JX3703F</t>
  </si>
  <si>
    <t>8-519-298</t>
  </si>
  <si>
    <t>ROLANDO DOWNER</t>
  </si>
  <si>
    <t>62270568</t>
  </si>
  <si>
    <t>manablacks15@hotmail.com</t>
  </si>
  <si>
    <t>Bello Horizonte calle 14 casa 73</t>
  </si>
  <si>
    <t>PA-17PPL7476201221</t>
  </si>
  <si>
    <t>JV3759F</t>
  </si>
  <si>
    <t>8-517-1062</t>
  </si>
  <si>
    <t>ENEIDA PEREZ</t>
  </si>
  <si>
    <t>60334440</t>
  </si>
  <si>
    <t>eneidap1972@gmail.com</t>
  </si>
  <si>
    <t>Altos de Santa Rita 31 casa 504</t>
  </si>
  <si>
    <t>PA-17PPL8232709089</t>
  </si>
  <si>
    <t>JH4230F</t>
  </si>
  <si>
    <t>8-233-998</t>
  </si>
  <si>
    <t>MARIA MEDRANO</t>
  </si>
  <si>
    <t>65338720</t>
  </si>
  <si>
    <t>medraesther1@gmail.com</t>
  </si>
  <si>
    <t>Parque de Santa Lucía calle 14 casa H89</t>
  </si>
  <si>
    <t>PA-17PPL8098403822</t>
  </si>
  <si>
    <t>JD4585F</t>
  </si>
  <si>
    <t>8-459-875</t>
  </si>
  <si>
    <t>Edelmira Mogoruza Mogoruza</t>
  </si>
  <si>
    <t>65492430</t>
  </si>
  <si>
    <t>ruizma752@gmail.com</t>
  </si>
  <si>
    <t>Cerro Azul calle principal casa 121116340</t>
  </si>
  <si>
    <t>PA-17PPL8056608461</t>
  </si>
  <si>
    <t>JT4769F</t>
  </si>
  <si>
    <t>C02341933</t>
  </si>
  <si>
    <t>María Ester Alvarez</t>
  </si>
  <si>
    <t>66279724</t>
  </si>
  <si>
    <t>alemgarcia27@gmail.com</t>
  </si>
  <si>
    <t>Panama viejo calle a aya si casa 2</t>
  </si>
  <si>
    <t>PA-17PPK6675896329</t>
  </si>
  <si>
    <t>JL3734F</t>
  </si>
  <si>
    <t>8-229-1736</t>
  </si>
  <si>
    <t>MARISOL APARICIO DE LEON</t>
  </si>
  <si>
    <t>69860054</t>
  </si>
  <si>
    <t>marisol28aparicio@gmail.com</t>
  </si>
  <si>
    <t>Villa del rey Pedro Arias Davila casa 119</t>
  </si>
  <si>
    <t>PA-17PPK6652096322</t>
  </si>
  <si>
    <t>JD5202F</t>
  </si>
  <si>
    <t>8-204-2323</t>
  </si>
  <si>
    <t>RAFAELA EMILIA WILLIAMS CANTOÑI</t>
  </si>
  <si>
    <t>64043748</t>
  </si>
  <si>
    <t>marvinwilliams2423@gmail.com</t>
  </si>
  <si>
    <t>Monte Oscoro calle 1RA casa 23-D-70</t>
  </si>
  <si>
    <t>PA-17PPK6431798341</t>
  </si>
  <si>
    <t>JT5316F</t>
  </si>
  <si>
    <t>8-1049-349</t>
  </si>
  <si>
    <t>Johan Aimar Núñez Aguirre</t>
  </si>
  <si>
    <t>66019365</t>
  </si>
  <si>
    <t>Cholitoc692@gmail.com</t>
  </si>
  <si>
    <t>Villa Guadalupe calle F casa 5-70-A</t>
  </si>
  <si>
    <t>9.031645,-79.492411</t>
  </si>
  <si>
    <t>JV5473F</t>
  </si>
  <si>
    <t>Rafaela Emilia Williams Cantoñi</t>
  </si>
  <si>
    <t>60804580</t>
  </si>
  <si>
    <t>Puente del rey calle Anayansi casa 109</t>
  </si>
  <si>
    <t>PA-17PPK666555966464</t>
  </si>
  <si>
    <t>JZ5702F</t>
  </si>
  <si>
    <t>8-840-1695</t>
  </si>
  <si>
    <t>Gabriel Aristides Pinto Gonzalez</t>
  </si>
  <si>
    <t>64675973</t>
  </si>
  <si>
    <t>joelito.jgudino@gmail.com</t>
  </si>
  <si>
    <t>Rubén Darío Sector sector 5 casa 25</t>
  </si>
  <si>
    <t>PA-17PPL8055004927</t>
  </si>
  <si>
    <t>MEYBEE JOHAN RIVAS HERNANDEZ DE NUNEZ</t>
  </si>
  <si>
    <t>JU4793F</t>
  </si>
  <si>
    <t>8-957-2456</t>
  </si>
  <si>
    <t>Ana Mabel Díaz</t>
  </si>
  <si>
    <t>67274291</t>
  </si>
  <si>
    <t>anamabel_diaz@hotmail.com</t>
  </si>
  <si>
    <t>Nueva unión veraguense casa 98-B</t>
  </si>
  <si>
    <t>PA-17PPL6114205050</t>
  </si>
  <si>
    <t>JS4031F</t>
  </si>
  <si>
    <t>8-908-2249</t>
  </si>
  <si>
    <t xml:space="preserve">Donald Richards Brown </t>
  </si>
  <si>
    <t>65667544</t>
  </si>
  <si>
    <t>andrea.10161720@gmail.com</t>
  </si>
  <si>
    <t>Rubén Darío principal cada 2</t>
  </si>
  <si>
    <t>PA-17PPL8052004917</t>
  </si>
  <si>
    <t>JV4120F</t>
  </si>
  <si>
    <t>8-972-2348</t>
  </si>
  <si>
    <t>Janina Brutua</t>
  </si>
  <si>
    <t>62399803</t>
  </si>
  <si>
    <t>nahomybrutuas@gmail.com</t>
  </si>
  <si>
    <t>PA-17PPK6239197886</t>
  </si>
  <si>
    <t>NICOLE ESTEFANIA BARRIA CARCAMO</t>
  </si>
  <si>
    <t>JT3938F</t>
  </si>
  <si>
    <t>4-749-2469</t>
  </si>
  <si>
    <t>EDGAR VALENZUELA ROJAS</t>
  </si>
  <si>
    <t>68502367</t>
  </si>
  <si>
    <t>edgarv11@hotmail.com</t>
  </si>
  <si>
    <t>Villa cecilia 5ta casa 334</t>
  </si>
  <si>
    <t>PA-17PPL7263702493</t>
  </si>
  <si>
    <t>JS4155F</t>
  </si>
  <si>
    <t>8-991-747</t>
  </si>
  <si>
    <t>Maria Barria</t>
  </si>
  <si>
    <t>66850525</t>
  </si>
  <si>
    <t>lopezlisimaco@gmail.com</t>
  </si>
  <si>
    <t>La exposición calle 33 casa 1</t>
  </si>
  <si>
    <t>PA_17PPK6113391688</t>
  </si>
  <si>
    <t>JD4973F</t>
  </si>
  <si>
    <t>8-849-156</t>
  </si>
  <si>
    <t>Edith I Garcia</t>
  </si>
  <si>
    <t>64976130</t>
  </si>
  <si>
    <t>reyna151921@gmail.com</t>
  </si>
  <si>
    <t>Altos de Azul calle PH 11 casa 25</t>
  </si>
  <si>
    <t>PA-PPL8484209106</t>
  </si>
  <si>
    <t>JB5280F</t>
  </si>
  <si>
    <t>8-845-497</t>
  </si>
  <si>
    <t>MADELINE DEL CARMEN GUEVARA TOVARES</t>
  </si>
  <si>
    <t>68771891</t>
  </si>
  <si>
    <t>joselinvalkecilla044@gmail.com</t>
  </si>
  <si>
    <t>Don Bosco los cabos casa 105</t>
  </si>
  <si>
    <t>PA-17PPL7467101563</t>
  </si>
  <si>
    <t>JE1173F</t>
  </si>
  <si>
    <t>8-212-886</t>
  </si>
  <si>
    <t>Genarina Fletcher De Murillo</t>
  </si>
  <si>
    <t>67529995</t>
  </si>
  <si>
    <t>Genarinafletcher@gmail.com</t>
  </si>
  <si>
    <t>El Mirador calle principal casa 3949</t>
  </si>
  <si>
    <t>PA-17PPL6594303252</t>
  </si>
  <si>
    <t>JK1844F</t>
  </si>
  <si>
    <t>8-772-676</t>
  </si>
  <si>
    <t>Juan Alberto Chorchi Ortega</t>
  </si>
  <si>
    <t>61172807</t>
  </si>
  <si>
    <t>Montse15nicole@gmail.com</t>
  </si>
  <si>
    <t>Bosque Dorado las Veraneras casa B 148</t>
  </si>
  <si>
    <t>PA-17PPK3380779427</t>
  </si>
  <si>
    <t>JT2256F</t>
  </si>
  <si>
    <t>8-1010-2397</t>
  </si>
  <si>
    <t xml:space="preserve">YOSIMAR ANTONIO OSORIO MARTÍNEZ </t>
  </si>
  <si>
    <t>67889869</t>
  </si>
  <si>
    <t>Liloyurielis@gmail.com</t>
  </si>
  <si>
    <t>Las Quinientas 16 final casa 29-18</t>
  </si>
  <si>
    <t>PA-17PPK6546098772</t>
  </si>
  <si>
    <t>JE3309F</t>
  </si>
  <si>
    <t>8-236-2148</t>
  </si>
  <si>
    <t>ELSI ZUÑIGA MEDINA</t>
  </si>
  <si>
    <t>69113435</t>
  </si>
  <si>
    <t>yissel050814@gmail.com</t>
  </si>
  <si>
    <t>JU3994F</t>
  </si>
  <si>
    <t>8-732-1066</t>
  </si>
  <si>
    <t xml:space="preserve">Zelideth Cristina Torres Rodriguez </t>
  </si>
  <si>
    <t>66813849</t>
  </si>
  <si>
    <t>Zelicristorres@gmail.com</t>
  </si>
  <si>
    <t>La Mesa la acacias casa hp38</t>
  </si>
  <si>
    <t>PA-17PPL8953415667</t>
  </si>
  <si>
    <t>JK4788F</t>
  </si>
  <si>
    <t>Ditsumara Walkiria Tovar es Caballero</t>
  </si>
  <si>
    <t>Barraza Multi 1 apto 1</t>
  </si>
  <si>
    <t>PA-17PPK6039389638</t>
  </si>
  <si>
    <t>JU4866F</t>
  </si>
  <si>
    <t>8-825-1415</t>
  </si>
  <si>
    <t>LILI TAPIA GONZALEZ</t>
  </si>
  <si>
    <t>64351532</t>
  </si>
  <si>
    <t>Lili.tapia1201@gmail.com</t>
  </si>
  <si>
    <t>PA-17PPL8780207404</t>
  </si>
  <si>
    <t>JS5319F</t>
  </si>
  <si>
    <t>4-262-421</t>
  </si>
  <si>
    <t>Doris Del Carmen Delgado Pitti</t>
  </si>
  <si>
    <t>69072656</t>
  </si>
  <si>
    <t>dorisdelgado2822@gmail.com</t>
  </si>
  <si>
    <t>Los catarsis calle los cántaros cada I-223</t>
  </si>
  <si>
    <t>PA-178164504960</t>
  </si>
  <si>
    <t>JV5464F</t>
  </si>
  <si>
    <t>7-104-684</t>
  </si>
  <si>
    <t xml:space="preserve"> LUCIANO SAMANIEGO</t>
  </si>
  <si>
    <t>Velardeluciano01@gmail.com</t>
  </si>
  <si>
    <t>Villa Grecia sector 1 vereda 1, VILLA GRECIA, LAS CUMBRES, PANAMA, PANAMÁUrbanización: Villa Grecia</t>
  </si>
  <si>
    <t>67136701</t>
  </si>
  <si>
    <t>JY1287F</t>
  </si>
  <si>
    <t>8-111-52</t>
  </si>
  <si>
    <t>ELBA ESCUDERO</t>
  </si>
  <si>
    <t>Elbadevergara1951@gmail.com</t>
  </si>
  <si>
    <t xml:space="preserve"> Los andes 2 sector c casa 366, URBANIZACION LOS ANDES</t>
  </si>
  <si>
    <t>62053732</t>
  </si>
  <si>
    <t>JV1492F</t>
  </si>
  <si>
    <t>3-70-906</t>
  </si>
  <si>
    <t>Marcelina Ávila carzetaTienda</t>
  </si>
  <si>
    <t>Tleydelises@gmail.com</t>
  </si>
  <si>
    <t>JE0435F</t>
  </si>
  <si>
    <t>69969189</t>
  </si>
  <si>
    <t>DAVID FERNANDO CUNNINGHAM MARTINEZ</t>
  </si>
  <si>
    <t>JE1430F</t>
  </si>
  <si>
    <t>8-347-308</t>
  </si>
  <si>
    <t>ANTONIO MARCELINO</t>
  </si>
  <si>
    <t>amarcelinob2369.am@gmail.com</t>
  </si>
  <si>
    <t>PANAMA ALCALDE DIAZ, COLONIA SAN JOSE, CALLE PRINCIPAL, CASA 5 F,Comercial: Villa Grecia</t>
  </si>
  <si>
    <t>67250520</t>
  </si>
  <si>
    <t>JA1290F</t>
  </si>
  <si>
    <t>8-730-1450</t>
  </si>
  <si>
    <t>David Cunningham Arias</t>
  </si>
  <si>
    <t>Yamilethcunninghan@gmail.com</t>
  </si>
  <si>
    <t>n: El Porvenir, Porvenir, PEDREGAL, PANAMA, PANAMÁ</t>
  </si>
  <si>
    <t>JN1148F</t>
  </si>
  <si>
    <t>8-827-1961</t>
  </si>
  <si>
    <t>NINOSHKA YOKASTA MARTINEZ BERMUDEZ</t>
  </si>
  <si>
    <t>Ninoshkabermudez@gmail.com</t>
  </si>
  <si>
    <t>Villadetanara9naca292, TANARA, CHEPO, CHEPO, PANAMÁUrbanización</t>
  </si>
  <si>
    <t>69027784</t>
  </si>
  <si>
    <t>JW4127F</t>
  </si>
  <si>
    <t>8-951-905</t>
  </si>
  <si>
    <t>EZEQUIEL ELIAS BARRI</t>
  </si>
  <si>
    <t>vianethmartinez423@gmail.com</t>
  </si>
  <si>
    <t>Altos de villalobos, cuarta casa F48, VILLALOBOS, PEDREGAL, PANAMA, PANAMÁUrbanización</t>
  </si>
  <si>
    <t>6822479</t>
  </si>
  <si>
    <t>JZ2643F</t>
  </si>
  <si>
    <t>8-1050-1921</t>
  </si>
  <si>
    <t>Aaron David Amador Alonzo</t>
  </si>
  <si>
    <t>Franciscoacevedoamador@gmail.com</t>
  </si>
  <si>
    <t>Rana de Oro, LA ESPERANZA, PEDREGAL, PANAMA, PANAMÁUrbanización: Rana de Oro</t>
  </si>
  <si>
    <t>60568356</t>
  </si>
  <si>
    <t>JE2684F</t>
  </si>
  <si>
    <t>8-868-2467</t>
  </si>
  <si>
    <t xml:space="preserve"> DALIA ESTHER SUIRA</t>
  </si>
  <si>
    <t>daliasuira@gmail.com</t>
  </si>
  <si>
    <t xml:space="preserve"> toscana calle tuxedo casa 12 a, LA TOSCANA, JUAN DIAZLos clips pueden mostrarse en una sola columna. Para ello, pulsa e</t>
  </si>
  <si>
    <t>JN3407F</t>
  </si>
  <si>
    <t>3-41-592</t>
  </si>
  <si>
    <t>FAUSTINA DEL CID</t>
  </si>
  <si>
    <t>Veldespinoj128@gmail.com</t>
  </si>
  <si>
    <t>sector j casa 12a, PARAISO, MATEO ITURRALDE, SAN MIGUELITO, PANAMÁUrbanización</t>
  </si>
  <si>
    <t>61092276</t>
  </si>
  <si>
    <t>JC4113F</t>
  </si>
  <si>
    <t>8-784-1372</t>
  </si>
  <si>
    <t>CARMEN AURELIA CARRASCO NIETO</t>
  </si>
  <si>
    <t>Beba022607046@gmail.com</t>
  </si>
  <si>
    <t>o calle circunvalación casa 14-517, PARAISO, MATEO ITURRALDE</t>
  </si>
  <si>
    <t>67206753</t>
  </si>
  <si>
    <t>JH4624F</t>
  </si>
  <si>
    <t>8-394-353</t>
  </si>
  <si>
    <t>EUSEBIA RODRIGUEZ CAMPOS</t>
  </si>
  <si>
    <t>Chantalarcia20@gmail.com</t>
  </si>
  <si>
    <t>Villa de tanara 9casa292, NARANJAL</t>
  </si>
  <si>
    <t>64871138</t>
  </si>
  <si>
    <t>JD4856F</t>
  </si>
  <si>
    <t>8-349-130</t>
  </si>
  <si>
    <t>MARUQUEL FIGUEROA PEREZ</t>
  </si>
  <si>
    <t>marubernarda@hotmail.com</t>
  </si>
  <si>
    <t>Cumbres Norte calle 9 casa 122, LAS CUMBRES, LAS CUMBRES, PANAMA, PANAMÁUrbanización</t>
  </si>
  <si>
    <t>68368734</t>
  </si>
  <si>
    <t>JX5458F</t>
  </si>
  <si>
    <t>2-58-551</t>
  </si>
  <si>
    <t>Aquilino Aguilar</t>
  </si>
  <si>
    <t>65544555</t>
  </si>
  <si>
    <t>Aquilino@gmail.com</t>
  </si>
  <si>
    <t>9.0949187, -79.3248333</t>
  </si>
  <si>
    <t>JU1413F</t>
  </si>
  <si>
    <t>4-204-915</t>
  </si>
  <si>
    <t>JORGE HUMBERTO PITTY</t>
  </si>
  <si>
    <t>jorge@gmail.com</t>
  </si>
  <si>
    <t>Grecia san José 3 LC9675 30, VILLA GRECIA, LAS CUMBRES, PANAMA, PANAMÁUrbanización: Villa Grecia</t>
  </si>
  <si>
    <t>62249554</t>
  </si>
  <si>
    <t>JS2112F</t>
  </si>
  <si>
    <t>8-363-576</t>
  </si>
  <si>
    <t>YIRA DEL CARMEN RIVERA ESTRADA DE PE</t>
  </si>
  <si>
    <t>Zurizaray@hotmail.com</t>
  </si>
  <si>
    <t>Alta mira calle1A casa 304, LA FLORESTA, ARRAIJAN, ARRAIJAN</t>
  </si>
  <si>
    <t>68324126</t>
  </si>
  <si>
    <t>JB3244F</t>
  </si>
  <si>
    <t>8-815-56</t>
  </si>
  <si>
    <t>JOHN LUIS ATENCIO</t>
  </si>
  <si>
    <t>Esthermlopez91@gmail.com</t>
  </si>
  <si>
    <t>Apeña blanca calle 5tacasa545, PENA BLANCA, ARRAIJAN</t>
  </si>
  <si>
    <t>66826155</t>
  </si>
  <si>
    <t>JT2173F</t>
  </si>
  <si>
    <t>4-773-1987</t>
  </si>
  <si>
    <t>GENESIS SERRANO</t>
  </si>
  <si>
    <t>G.ni.ce4@hotmail.com</t>
  </si>
  <si>
    <t>Villa Grecia coloniasanjosecasa5f, LAS CUMBRES, LAS CUMBRES, PANAMA, PANAMÁComercial: Villa Grecia</t>
  </si>
  <si>
    <t>JK1319F</t>
  </si>
  <si>
    <t>8-180-992</t>
  </si>
  <si>
    <t xml:space="preserve"> BERTA ALICIA ALCEDO VASQUEZ</t>
  </si>
  <si>
    <t>Rosarioquiros57@gmail.com</t>
  </si>
  <si>
    <t>os Nogales calle 1 casa 15, BARRIADA LOS NOGALES # 1, LAS MANANITAS, PANAMA, PANAMÁ</t>
  </si>
  <si>
    <t>69311325</t>
  </si>
  <si>
    <t>JL2797F</t>
  </si>
  <si>
    <t>224499379</t>
  </si>
  <si>
    <t>Miryam stefany Pardo figueroa</t>
  </si>
  <si>
    <t>Mimipfr14@gmail.com</t>
  </si>
  <si>
    <t>Rana de Oro principal casa 26, Rana de oro, PEDREGAL, PANAMA, PANAMÁUrbanización</t>
  </si>
  <si>
    <t>JF2719F</t>
  </si>
  <si>
    <t>8-205-779</t>
  </si>
  <si>
    <t>Leonidas De Valdelamar</t>
  </si>
  <si>
    <t>Yamilkamari21@gmail.com</t>
  </si>
  <si>
    <t>La floresta vacamonte, ALTOS DE VACAMONTE</t>
  </si>
  <si>
    <t>68627142</t>
  </si>
  <si>
    <t>JZ3100F</t>
  </si>
  <si>
    <t>7-98-400</t>
  </si>
  <si>
    <t>SOTERO ANTONIO CORDOBA DOMINGUEZ</t>
  </si>
  <si>
    <t>Aramisportillo1989@gmail.com</t>
  </si>
  <si>
    <t>: Rana de Oro, Rana De Oro, PEDREGAL, PANAMA, PANAMÁUrbanización: Rana de Oro</t>
  </si>
  <si>
    <t>67510748</t>
  </si>
  <si>
    <t>JM2704F</t>
  </si>
  <si>
    <t>8-960-1611</t>
  </si>
  <si>
    <t>JEREMI LACAYO</t>
  </si>
  <si>
    <t>Jeremimanuel0816@gmail.com</t>
  </si>
  <si>
    <t>URB San Bernardino 22-E, SAN BERNARDINO, JUAN DEMOSTENES AROSEMENA, ARRAIJAN, PANAMÁUrbanización: San Bernardino</t>
  </si>
  <si>
    <t>62546435</t>
  </si>
  <si>
    <t>JC3218F</t>
  </si>
  <si>
    <t>8-971-2007</t>
  </si>
  <si>
    <t>Kevin Martinez Perez</t>
  </si>
  <si>
    <t>Ana.yanelys2010@gmail.com</t>
  </si>
  <si>
    <t>Las Acacias, Arraijan, ARRAIJAN, ARRAIJAN, ARRAIJAN</t>
  </si>
  <si>
    <t>67952804</t>
  </si>
  <si>
    <t>JJ3807F</t>
  </si>
  <si>
    <t>8-237-1125</t>
  </si>
  <si>
    <t>ENEIDA SANDS</t>
  </si>
  <si>
    <t>Lizbethbeli1221@gmail.com</t>
  </si>
  <si>
    <t>San Bernardino, SAN BERNARDINO, JUAN DEMOSTENES AROSEMENA, ARRAIJAN, PANAMÁUrbanización: San Bernardino</t>
  </si>
  <si>
    <t>68499274</t>
  </si>
  <si>
    <t>JG4427F</t>
  </si>
  <si>
    <t>8-744-316</t>
  </si>
  <si>
    <t>BETZABE MUÑOZ</t>
  </si>
  <si>
    <t>oyeimy18@gmail.com</t>
  </si>
  <si>
    <t>Urb. Valle Hermoso, URBANIZACION VALLE HERMOSO, ARRAIJAN, ARRAIJAN, PANAMÁUrbanización: Urb. Valle Hermoso Socioeconómic</t>
  </si>
  <si>
    <t>68857516</t>
  </si>
  <si>
    <t>JM5466F</t>
  </si>
  <si>
    <t>8-947-1379</t>
  </si>
  <si>
    <t xml:space="preserve"> VICTOR MANUEL CARRASCO</t>
  </si>
  <si>
    <t>Carrascovictor953@gmail.com</t>
  </si>
  <si>
    <t>Altos de Villalobos,Calle las acacias, ALTOS DE PEDREGAL</t>
  </si>
  <si>
    <t>64266700</t>
  </si>
  <si>
    <t>JY5704F</t>
  </si>
  <si>
    <t>PE-12-3</t>
  </si>
  <si>
    <t>Custodio Jose Bonilla</t>
  </si>
  <si>
    <t>Yjmoreno_2@hotmail.comJO5731F</t>
  </si>
  <si>
    <t>Villa Lobos, Alto de Villa lobo, PEDREGAL, PANAMA, PANAMÁUrbanización: Villa Lobos</t>
  </si>
  <si>
    <t>66904107</t>
  </si>
  <si>
    <t>JO5731F</t>
  </si>
  <si>
    <t>4-816-2228</t>
  </si>
  <si>
    <t>TAMARA NICOLL RIOS GONZALEZ</t>
  </si>
  <si>
    <t>riost1416@gmail.com</t>
  </si>
  <si>
    <t>JO5344F</t>
  </si>
  <si>
    <t>E-8-205459</t>
  </si>
  <si>
    <t>CARLOS ARTURO PINO MARMOLEJO</t>
  </si>
  <si>
    <t>Marmolejopino10@gmail.com</t>
  </si>
  <si>
    <t>Villas de tana calle 5 casa 172, ALTOS DE TANARA</t>
  </si>
  <si>
    <t>64092566</t>
  </si>
  <si>
    <t>JM0414F</t>
  </si>
  <si>
    <t>8-361-397</t>
  </si>
  <si>
    <t>JOSEFA GUERRERO</t>
  </si>
  <si>
    <t>sahidsegura8@gmail.com</t>
  </si>
  <si>
    <t>Villanueva sector 1, PACORA, PACORA, PANAMA, PANAMÁUrbanización</t>
  </si>
  <si>
    <t>62939583</t>
  </si>
  <si>
    <t>JM0136F</t>
  </si>
  <si>
    <t>8-802-1143</t>
  </si>
  <si>
    <t>: Meyvis Mayela Diaz</t>
  </si>
  <si>
    <t>diazmeliza530@gmail.com</t>
  </si>
  <si>
    <t xml:space="preserve"> Dirección: El Naranjal, NARANJAL, CHEPO, CHEPO</t>
  </si>
  <si>
    <t>64608926</t>
  </si>
  <si>
    <t>JA0134F</t>
  </si>
  <si>
    <t>8-877-206</t>
  </si>
  <si>
    <t xml:space="preserve"> DANIEL DE JESUS LOPEZ OLAYA</t>
  </si>
  <si>
    <t>01dlopez206@gmail.com</t>
  </si>
  <si>
    <t>San Pedro, SAN PEDRO N. 1, JUAN DIAZ, PANAMA, PANAMÁUrbanización</t>
  </si>
  <si>
    <t>69502893</t>
  </si>
  <si>
    <t>JV1656F</t>
  </si>
  <si>
    <t>E-8-182825</t>
  </si>
  <si>
    <t>Yesenia Ceballos Suarez</t>
  </si>
  <si>
    <t>Ceballosyuricarolina@gmail.com</t>
  </si>
  <si>
    <t>Tanara calle principal nac21242857</t>
  </si>
  <si>
    <t>65972841</t>
  </si>
  <si>
    <t>JV2339F</t>
  </si>
  <si>
    <t>8-919-2364</t>
  </si>
  <si>
    <t>YAULYN HOSANA VALDES DIAZ</t>
  </si>
  <si>
    <t>Yaulinvaldes086@gmail.com</t>
  </si>
  <si>
    <t>El naranjal calle principal 14437076178</t>
  </si>
  <si>
    <t>63520629</t>
  </si>
  <si>
    <t>JG2247F</t>
  </si>
  <si>
    <t>E-8-235688</t>
  </si>
  <si>
    <t>SANDRA SANDOVAL</t>
  </si>
  <si>
    <t>sandrasandoval0312@gmail.com</t>
  </si>
  <si>
    <t>62638585</t>
  </si>
  <si>
    <t>JX2385F</t>
  </si>
  <si>
    <t>8-1039-1821</t>
  </si>
  <si>
    <t>ARIEL MACIAS</t>
  </si>
  <si>
    <t>Mirjamontesbarrios24@gmail.com</t>
  </si>
  <si>
    <t>Nueva California calle C, GUAYABITO N. 2, JUAN DIAZ, PANAMA, PANAMÁUrbanización</t>
  </si>
  <si>
    <t>61044940</t>
  </si>
  <si>
    <t>JJ2620F</t>
  </si>
  <si>
    <t>8-875-559</t>
  </si>
  <si>
    <t xml:space="preserve"> Antony Elias Delgado</t>
  </si>
  <si>
    <t>yami0725@icloud.com</t>
  </si>
  <si>
    <t>Urb. Brisas del Golf, URBANIZACION BRISAS DEL GOLF, RUFINA ALFARO, SAN MIGUELITO, PANAMÁUrbanización</t>
  </si>
  <si>
    <t>67119751</t>
  </si>
  <si>
    <t>9.0916850, -79.3500060m</t>
  </si>
  <si>
    <t>JX3000F</t>
  </si>
  <si>
    <t>7-704-665</t>
  </si>
  <si>
    <t>ALLAIN ARIN HIM ACEVEDO</t>
  </si>
  <si>
    <t>allainhim26@gmail.com</t>
  </si>
  <si>
    <t>Santa Teresa de jesus, Santa Teresa de jesus, LAS TABLAS</t>
  </si>
  <si>
    <t>68976582</t>
  </si>
  <si>
    <t>JJ2788F</t>
  </si>
  <si>
    <t>8-332-54</t>
  </si>
  <si>
    <t xml:space="preserve"> DALIA ESTHER MATA</t>
  </si>
  <si>
    <t>romanaoscar@gmail.com</t>
  </si>
  <si>
    <t xml:space="preserve"> Fernando, SAN FERNANDO, JUAN DIAZ</t>
  </si>
  <si>
    <t>833254</t>
  </si>
  <si>
    <t>JE3392F</t>
  </si>
  <si>
    <t>8-736-599</t>
  </si>
  <si>
    <t>EDWIN ALBERTO DE LEON SERRACIN</t>
  </si>
  <si>
    <t>Eadeleons@icloud.com</t>
  </si>
  <si>
    <t>El Oasis de la acacias casa 25, ARRAIJAN</t>
  </si>
  <si>
    <t>60101843</t>
  </si>
  <si>
    <t>JZ3809F</t>
  </si>
  <si>
    <t>8-744-397</t>
  </si>
  <si>
    <t xml:space="preserve"> BRUNO ROMERO</t>
  </si>
  <si>
    <t>Brunoromero27@gmail.com</t>
  </si>
  <si>
    <t>: Paraíso loma 10 casa j34, URBANIZACION</t>
  </si>
  <si>
    <t>60301204</t>
  </si>
  <si>
    <t>JI4196F</t>
  </si>
  <si>
    <t>, Barriada 11 de octubre 3-CD, ARRAIJAN</t>
  </si>
  <si>
    <t>JO4119F</t>
  </si>
  <si>
    <t>5-704-299</t>
  </si>
  <si>
    <t>FELIX YOVANIS ARISMENDIZ CUESTA</t>
  </si>
  <si>
    <t>Felixaris480@gmail.com</t>
  </si>
  <si>
    <t>62155474Teléfono (Casa): 62155474 Dirección: Las Acacias, Arraijan, ARRAIJAN,</t>
  </si>
  <si>
    <t>62155474</t>
  </si>
  <si>
    <t>JJ4032F</t>
  </si>
  <si>
    <t>8-445-197</t>
  </si>
  <si>
    <t>Evelina Barbara Davis Gerard</t>
  </si>
  <si>
    <t>barbaradavis2591@gmail.com</t>
  </si>
  <si>
    <t xml:space="preserve">Paraiso casa 1162 6D033402, PARAISO, MATEO ITURRALDE, SAN </t>
  </si>
  <si>
    <t>63634353</t>
  </si>
  <si>
    <t>JB4508F</t>
  </si>
  <si>
    <t>8-890-820</t>
  </si>
  <si>
    <t>ORTEGA ISAMAR ISABEL</t>
  </si>
  <si>
    <t>oisamar50@gmail.com</t>
  </si>
  <si>
    <t xml:space="preserve"> naranjal casa 76, ALTOS DE TANARA, CHEPO, CHEPO</t>
  </si>
  <si>
    <t>68953193</t>
  </si>
  <si>
    <t>JW4796F</t>
  </si>
  <si>
    <t>1-23-253</t>
  </si>
  <si>
    <t>ARNULFO JORDAN QUIEL</t>
  </si>
  <si>
    <t>erikel-1525@hotmail.com</t>
  </si>
  <si>
    <t xml:space="preserve"> Naranjal de chepo 1-CD-1CD, NARANJAL</t>
  </si>
  <si>
    <t>68150713</t>
  </si>
  <si>
    <t>JA4969F</t>
  </si>
  <si>
    <t>9-138-992</t>
  </si>
  <si>
    <t>EDUVIGES VILLAMIL</t>
  </si>
  <si>
    <t>Ynbatista15v@gmail.com</t>
  </si>
  <si>
    <t>Cumbres Norte calle 8 casa 149, LAS CUMBRES, LAS CUMBRES, PANAMA, PANAMÁUrbanización</t>
  </si>
  <si>
    <t>66355243</t>
  </si>
  <si>
    <t>JA5277F</t>
  </si>
  <si>
    <t>8-897-1505</t>
  </si>
  <si>
    <t>AARON ANTONIO MEDINA VILLAMIL</t>
  </si>
  <si>
    <t>Aaronme.0895@gmail.com</t>
  </si>
  <si>
    <t>Calle san miguel 14-567, PARAISO, MATEO ITURRALDE, SAN MIGUELITO, PANAMÁUrbanización</t>
  </si>
  <si>
    <t>69965563</t>
  </si>
  <si>
    <t>JB5389F</t>
  </si>
  <si>
    <t>9-181-721</t>
  </si>
  <si>
    <t>ENRIQUE AVILA</t>
  </si>
  <si>
    <t>daniscamarena80@gmail.com</t>
  </si>
  <si>
    <t>Villa Lobos calle villa lobo PDR2006, VILLALOBOS</t>
  </si>
  <si>
    <t>69265433</t>
  </si>
  <si>
    <t>JD5655F</t>
  </si>
  <si>
    <t>8-949-120</t>
  </si>
  <si>
    <t>MARLENE MASSIEL BUSTAMANTE AGUILAR</t>
  </si>
  <si>
    <t>Bmassiel375@gmail.com</t>
  </si>
  <si>
    <t>Chepotanaracalleprincipalche5226, NARANJAL, CHEPO, CHEPO, PANAMÁUrbanización</t>
  </si>
  <si>
    <t>YORLENIS ESTHER ALVARADO AVILA</t>
  </si>
  <si>
    <t>JO0180F</t>
  </si>
  <si>
    <t>8-845-1305</t>
  </si>
  <si>
    <t>AGUSTIN TORRES ABREGO</t>
  </si>
  <si>
    <t>Agustintorres17181523@gmail.com</t>
  </si>
  <si>
    <t>lto Viento calle 11 casa 67, PENA BLANCA, ARRAIJAN, ARRAIJAN,</t>
  </si>
  <si>
    <t>61001329</t>
  </si>
  <si>
    <t>JU1154F</t>
  </si>
  <si>
    <t>4-839-2411</t>
  </si>
  <si>
    <t>STEISY PEREZ</t>
  </si>
  <si>
    <t>Steisyalejandra14@gmail.com</t>
  </si>
  <si>
    <t>Bda. Los Andes sector B casa 203, URBANIZACION LOS ANDES</t>
  </si>
  <si>
    <t>JA1499F</t>
  </si>
  <si>
    <t>4-735-958</t>
  </si>
  <si>
    <t>JOSE JAVIER MITRE</t>
  </si>
  <si>
    <t>manuelher05fj@gmail.com</t>
  </si>
  <si>
    <t>Tanara calle principal che5226, ALTOS DE TANARA, CHEPO, CHEPO</t>
  </si>
  <si>
    <t>JK2247F</t>
  </si>
  <si>
    <t>5-13-1811</t>
  </si>
  <si>
    <t>Zaida Arroyo MoralesTienda</t>
  </si>
  <si>
    <t>Galanalvarado31@gmail.com</t>
  </si>
  <si>
    <t xml:space="preserve"> Santa Sofía 13 casa 1053, SANTA RITA, PACORA, PANAMA</t>
  </si>
  <si>
    <t>65175073</t>
  </si>
  <si>
    <t>JD2729F</t>
  </si>
  <si>
    <t>8-1020-1309</t>
  </si>
  <si>
    <t>ARTURO HIGUERA</t>
  </si>
  <si>
    <t>higueraarturo02@gmail.com</t>
  </si>
  <si>
    <t>Urb. Altamira principal casa 112, Altamira, VISTA ALEGRE</t>
  </si>
  <si>
    <t>67237147</t>
  </si>
  <si>
    <t>JV3100F</t>
  </si>
  <si>
    <t>9-184-129</t>
  </si>
  <si>
    <t>EUGENIA ALVAREZ JIMENEZ</t>
  </si>
  <si>
    <t>Martinezmorenor511@gmail.com</t>
  </si>
  <si>
    <t>Las Acacias, ARRAIJAN principal casa 16, ARRAIJAN, ARRAIJAN</t>
  </si>
  <si>
    <t>67780426</t>
  </si>
  <si>
    <t>JH3982F</t>
  </si>
  <si>
    <t>8-748-651</t>
  </si>
  <si>
    <t xml:space="preserve"> ALEJANDRO RODRIGUEZ</t>
  </si>
  <si>
    <t>Alejo2081@yahoo.com</t>
  </si>
  <si>
    <t>Urb. Altos del Hipodromo calle e c48e52, SAN PEDRO</t>
  </si>
  <si>
    <t>65509218</t>
  </si>
  <si>
    <t>JE4629F</t>
  </si>
  <si>
    <t>8-952-2230</t>
  </si>
  <si>
    <t>JUAN ARCIA</t>
  </si>
  <si>
    <t>Juanarcia0220@icloud.com</t>
  </si>
  <si>
    <t>TanaraNaranjalcasa28, NARANJAL, CHEPO</t>
  </si>
  <si>
    <t>68655255</t>
  </si>
  <si>
    <t>JY4842F</t>
  </si>
  <si>
    <t>2-162-2452</t>
  </si>
  <si>
    <t>ORIEL DEIBIS CASTILLO</t>
  </si>
  <si>
    <t>orielcastillo74@gmail.com</t>
  </si>
  <si>
    <t>: Naranjal de chepo calle L, SAN JUAN DE DIOS</t>
  </si>
  <si>
    <t>67027866</t>
  </si>
  <si>
    <t>JZ5464F</t>
  </si>
  <si>
    <t>8-807-2104</t>
  </si>
  <si>
    <t>Angélica Rodriguez Hernández</t>
  </si>
  <si>
    <t>Cactus16hr@gmail.com</t>
  </si>
  <si>
    <t>Cumbres del norte calle 9 casa 122, Cumbres del este</t>
  </si>
  <si>
    <t>68717110</t>
  </si>
  <si>
    <t>JL5457F</t>
  </si>
  <si>
    <t>4-808-816</t>
  </si>
  <si>
    <t>MAILIN MONTEZUMA</t>
  </si>
  <si>
    <t>andradejoseestaban@gmail.com</t>
  </si>
  <si>
    <t>Villalobos el final, ALTOS DE PEDREGAL, PEDREGAL</t>
  </si>
  <si>
    <t>64794194</t>
  </si>
  <si>
    <t>JK5631F</t>
  </si>
  <si>
    <t>8-1056-552</t>
  </si>
  <si>
    <t>JUSTINE ELIZABETH ATENCIO ARROCHA</t>
  </si>
  <si>
    <t>2927803</t>
  </si>
  <si>
    <t>jusatencio2@gmail.com</t>
  </si>
  <si>
    <t>Barriada 18 de Abril VE 2 CASA 28, VILLALOBOS, PEDREGAL</t>
  </si>
  <si>
    <t>65043259</t>
  </si>
  <si>
    <t>9.088148,-79.435605</t>
  </si>
  <si>
    <t>DILIO DUVEL LONG MENESES</t>
  </si>
  <si>
    <t>JZ3338F</t>
  </si>
  <si>
    <t>8-785-1929</t>
  </si>
  <si>
    <t>AFET ESPINOSA ADAMES</t>
  </si>
  <si>
    <t>2967072</t>
  </si>
  <si>
    <t>ctavera1925@gmail.com</t>
  </si>
  <si>
    <t>Las Margaritas SE 3 CA SN, LAS MARGARITAS, LAS MARGARITAS, CHEPO</t>
  </si>
  <si>
    <t>62801230</t>
  </si>
  <si>
    <t>9.189145,-79.087177</t>
  </si>
  <si>
    <t>JN4180F</t>
  </si>
  <si>
    <t>8-982-1388</t>
  </si>
  <si>
    <t>DARITZA YISSEL DOMINGUEZ JIMENEZ</t>
  </si>
  <si>
    <t xml:space="preserve">2968479	</t>
  </si>
  <si>
    <t>daritzadominguez01@gmail.com</t>
  </si>
  <si>
    <t>SANTA ISABEL CHEPO CALLE 2DA OESTE CA SN, BARRIADA SANTA ISABEL</t>
  </si>
  <si>
    <t>65344630</t>
  </si>
  <si>
    <t>9.161834,-79.092142</t>
  </si>
  <si>
    <t>JY4163F</t>
  </si>
  <si>
    <t>8-377-254</t>
  </si>
  <si>
    <t>BAUDILIO ASUNCION CORTES RIZO</t>
  </si>
  <si>
    <t>2855095</t>
  </si>
  <si>
    <t>rodriguezofelia850@gmail.com</t>
  </si>
  <si>
    <t>BARRIADA SANTA ISABEL CL 5TA CA52E, BARRIADA SANTA ISABEL, CHEPO</t>
  </si>
  <si>
    <t>60259575</t>
  </si>
  <si>
    <t>9.165663,-79.094440</t>
  </si>
  <si>
    <t>JX4230F</t>
  </si>
  <si>
    <t>8-932-321</t>
  </si>
  <si>
    <t>Apolonio Sanchez</t>
  </si>
  <si>
    <t>3154287</t>
  </si>
  <si>
    <t>sanchezjunier18@gmail.com</t>
  </si>
  <si>
    <t>La Higuera, Chepo CL 2DA CASA 234B, CHEPO</t>
  </si>
  <si>
    <t>60156621</t>
  </si>
  <si>
    <t>9.157234,-79.101465</t>
  </si>
  <si>
    <t>JM5164F</t>
  </si>
  <si>
    <t>8-800-1631</t>
  </si>
  <si>
    <t>LILIANA BROWN EMANUEL</t>
  </si>
  <si>
    <t>2719892</t>
  </si>
  <si>
    <t>ebliliana05@gmail.com</t>
  </si>
  <si>
    <t>Altos de Santa Rita CL 44 CASA 679, SANTA RITA, PACORA</t>
  </si>
  <si>
    <t>68653321</t>
  </si>
  <si>
    <t>9.124850,-79.338724</t>
  </si>
  <si>
    <t>GEORMEIN DENIS GITTENS URRIOLA</t>
  </si>
  <si>
    <t>JK1336F</t>
  </si>
  <si>
    <t>8-712-628</t>
  </si>
  <si>
    <t>Herly Santana Magallon</t>
  </si>
  <si>
    <t>2343570</t>
  </si>
  <si>
    <t>herlysantana0177@gmail.com</t>
  </si>
  <si>
    <t>Panama Viejo CALLE 5TA CASA 239, PARQUE LEFEVRE CENTRO, PARQUE LEFEVRE</t>
  </si>
  <si>
    <t>61685857</t>
  </si>
  <si>
    <t>9.009151,-79.490625</t>
  </si>
  <si>
    <t>JG2131F</t>
  </si>
  <si>
    <t>7-84-1668</t>
  </si>
  <si>
    <t>AURA ELENA AVILA RODRIGUEZ DE VARGAS</t>
  </si>
  <si>
    <t>2855269</t>
  </si>
  <si>
    <t>aurarodriguez@gmail.com</t>
  </si>
  <si>
    <t>Las Margaritas Sector 1 Casa SN, LAS MARGARITAS, LAS MARGARITAS, CHEPO</t>
  </si>
  <si>
    <t>66439403</t>
  </si>
  <si>
    <t>9.189732,-79.082689</t>
  </si>
  <si>
    <t>JA2202F</t>
  </si>
  <si>
    <t>9-751-619</t>
  </si>
  <si>
    <t>Jacinta Guevara Tenorio</t>
  </si>
  <si>
    <t>2968485</t>
  </si>
  <si>
    <t>cuto1712@gmail.com</t>
  </si>
  <si>
    <t>Las Margaritas SECTOR 3 CASA 14, LAS MARGARITAS, LAS MARGARITAS, CHEPO</t>
  </si>
  <si>
    <t>68307900</t>
  </si>
  <si>
    <t>9.187144,-79.088365</t>
  </si>
  <si>
    <t>JG2387F</t>
  </si>
  <si>
    <t>10-707-1023</t>
  </si>
  <si>
    <t>LEDIANA MORALES ESQUIVEL</t>
  </si>
  <si>
    <t>2833547</t>
  </si>
  <si>
    <t>lesdielreyes33@gmail.com</t>
  </si>
  <si>
    <t>Rana de Oro CALLE G CASA 132 B, RANA DE ORO, PEDREGAL</t>
  </si>
  <si>
    <t>63368855</t>
  </si>
  <si>
    <t>9.067033,-79.432121</t>
  </si>
  <si>
    <t>JX2793F</t>
  </si>
  <si>
    <t>8-730-2242</t>
  </si>
  <si>
    <t>CRISTINA RODRIGUEZ</t>
  </si>
  <si>
    <t>2961701</t>
  </si>
  <si>
    <t>cristinarodriguez@gmail.com</t>
  </si>
  <si>
    <t>Barriada 16 de Mayo, Pacora CASA 35, PACORA</t>
  </si>
  <si>
    <t>68695376</t>
  </si>
  <si>
    <t>9.079934,-79.301312</t>
  </si>
  <si>
    <t>JZ3681F</t>
  </si>
  <si>
    <t>8-469-916</t>
  </si>
  <si>
    <t>AZAEL CERRUD</t>
  </si>
  <si>
    <t>2392581</t>
  </si>
  <si>
    <t>Yinnethaguilar70@gmail.com</t>
  </si>
  <si>
    <t>Juan Diaz Nva concepción calle horario c, CONCEPCION LA NUEVA, JUAN DIAZ</t>
  </si>
  <si>
    <t>65329323</t>
  </si>
  <si>
    <t>9.049500,-79.427988</t>
  </si>
  <si>
    <t>JH4021F</t>
  </si>
  <si>
    <t>8-1059-1129</t>
  </si>
  <si>
    <t>Vanesa Michelle Valencia Nuñez</t>
  </si>
  <si>
    <t>3127023</t>
  </si>
  <si>
    <t>Reyvalencia603@gmail.com</t>
  </si>
  <si>
    <t>La higuera chepo calle 2 casa 153, CHEPO, CHEPO</t>
  </si>
  <si>
    <t>64774410</t>
  </si>
  <si>
    <t>9.158040,-79.098064</t>
  </si>
  <si>
    <t>JO4149F</t>
  </si>
  <si>
    <t>SF0920644</t>
  </si>
  <si>
    <t>Yaniri Peralta Perez</t>
  </si>
  <si>
    <t>2853084</t>
  </si>
  <si>
    <t>Samuel01@gmail.com</t>
  </si>
  <si>
    <t>Barriada Colinas del Este casa 492 calle, PACORA</t>
  </si>
  <si>
    <t>63427476</t>
  </si>
  <si>
    <t>9.138117,-79.296230</t>
  </si>
  <si>
    <t>JR4692F</t>
  </si>
  <si>
    <t>7-98-720</t>
  </si>
  <si>
    <t>Andy Alexis Duran Morales</t>
  </si>
  <si>
    <t>2838195</t>
  </si>
  <si>
    <t>ad3670811@gmail.com</t>
  </si>
  <si>
    <t>Monterico calle 13 casa 7, BARRIADA 24 DE DICIEMBRE</t>
  </si>
  <si>
    <t>66335788</t>
  </si>
  <si>
    <t>9.115697,-79.365848</t>
  </si>
  <si>
    <t>JW4808F</t>
  </si>
  <si>
    <t>8-803-1775</t>
  </si>
  <si>
    <t>Amarilis Rivera</t>
  </si>
  <si>
    <t>2832043</t>
  </si>
  <si>
    <t>amarilispty2@gmail.com</t>
  </si>
  <si>
    <t>Nuevo Belen SE7 CA84-B ENT X EL MS ROXAN, NUEVO BELEN, TOCUMEN</t>
  </si>
  <si>
    <t>68922254</t>
  </si>
  <si>
    <t>9.084974,-79.391594</t>
  </si>
  <si>
    <t>JM5008F</t>
  </si>
  <si>
    <t>3-62-192</t>
  </si>
  <si>
    <t>DIANA FRANCISCA SMITH DE EDGHILL</t>
  </si>
  <si>
    <t>3807250</t>
  </si>
  <si>
    <t>Diana10@gmail.com</t>
  </si>
  <si>
    <t>Pedregal la florida casa 56, LA FLORIDA, PEDREGAL</t>
  </si>
  <si>
    <t>67563668</t>
  </si>
  <si>
    <t>9.066678,-79.432071</t>
  </si>
  <si>
    <t>JB5631F</t>
  </si>
  <si>
    <t>E-8-78650</t>
  </si>
  <si>
    <t>JOSE REINALDO RICON DOMICO</t>
  </si>
  <si>
    <t xml:space="preserve">2089467	</t>
  </si>
  <si>
    <t>Jose01@gmail.com</t>
  </si>
  <si>
    <t>Juan Diaz La radial cas 59, RESIDENCIAL JUAN DIAZ</t>
  </si>
  <si>
    <t>65868951</t>
  </si>
  <si>
    <t>9.042925,-79.444965</t>
  </si>
  <si>
    <t>JB5748F</t>
  </si>
  <si>
    <t>8-1028-94</t>
  </si>
  <si>
    <t>ALLISON ESTHER GUEVARA AGUILAR</t>
  </si>
  <si>
    <t>2388158</t>
  </si>
  <si>
    <t>Jaramilloaldair843@gmail.com</t>
  </si>
  <si>
    <t>Rana de oro principal casa 43 anexo C, VILLALOBOS</t>
  </si>
  <si>
    <t>66501993</t>
  </si>
  <si>
    <t>9.087981,-79.430953</t>
  </si>
  <si>
    <t>JY0110F</t>
  </si>
  <si>
    <t xml:space="preserve">10-714-1128 </t>
  </si>
  <si>
    <t xml:space="preserve">Euristela Lopez Martínez </t>
  </si>
  <si>
    <t xml:space="preserve">rivelinalopez30@gmail.com </t>
  </si>
  <si>
    <t>La Florida, principal CA 55F</t>
  </si>
  <si>
    <t>66488195</t>
  </si>
  <si>
    <t>9.067039,-79.432106</t>
  </si>
  <si>
    <t>JS2730F</t>
  </si>
  <si>
    <t xml:space="preserve">10-709-2035 </t>
  </si>
  <si>
    <t xml:space="preserve">Nicolino Perez Lopez </t>
  </si>
  <si>
    <t xml:space="preserve">nadiafidela1914@gmail.com </t>
  </si>
  <si>
    <t>La Florida 8-68</t>
  </si>
  <si>
    <t>69731629</t>
  </si>
  <si>
    <t>9.067002,-79.432116</t>
  </si>
  <si>
    <t>JY5833F</t>
  </si>
  <si>
    <t xml:space="preserve">8-1066-1920 </t>
  </si>
  <si>
    <t>NAYDELINE ARGELIS HERRERA CANTORAL</t>
  </si>
  <si>
    <t xml:space="preserve">rosmeririvera1551@gmail.com </t>
  </si>
  <si>
    <t>C villa lobos 0031-D</t>
  </si>
  <si>
    <t>63159995</t>
  </si>
  <si>
    <t>9.080517,-79.434670</t>
  </si>
  <si>
    <t>JU2868F</t>
  </si>
  <si>
    <t xml:space="preserve">7-75-636 </t>
  </si>
  <si>
    <t xml:space="preserve">Ana Francisca Ortega de Abrego </t>
  </si>
  <si>
    <t xml:space="preserve">erickabrego060@gmail.com </t>
  </si>
  <si>
    <t>Panamá, villa Grecia se 4 c164 B sector 4ca 164 antes de la tienda</t>
  </si>
  <si>
    <t>64609387</t>
  </si>
  <si>
    <t>9.105328,-79.568486</t>
  </si>
  <si>
    <t>JI3126F</t>
  </si>
  <si>
    <t xml:space="preserve">AN264806 </t>
  </si>
  <si>
    <t>ELBER DE JESUS VARGAS GUTIERREZ</t>
  </si>
  <si>
    <t xml:space="preserve">marisolq2911@gmail.com </t>
  </si>
  <si>
    <t>Sector 700 calle Roberto Cordero nro 7195</t>
  </si>
  <si>
    <t>60253035</t>
  </si>
  <si>
    <t>9.050812,-79.429363</t>
  </si>
  <si>
    <t>JW3980F</t>
  </si>
  <si>
    <t>NAIROBY MARUQUEL PALACIO ANAYA</t>
  </si>
  <si>
    <t xml:space="preserve">2846058	</t>
  </si>
  <si>
    <t>FELIPILLO MANZANA 7 CA 16 TX 2141720, BARRIADA 24 DE DICIEMBRE</t>
  </si>
  <si>
    <t>62502071</t>
  </si>
  <si>
    <t>9.098193,-79.322812</t>
  </si>
  <si>
    <t>JR4371F</t>
  </si>
  <si>
    <t>6-57-321</t>
  </si>
  <si>
    <t>MAYANIN PASCO GARCIA</t>
  </si>
  <si>
    <t>pascomayanin59@gmail.com</t>
  </si>
  <si>
    <t>Belén, principal CA 6 cu1 frt al llanero casa verja chocolate</t>
  </si>
  <si>
    <t>67303522</t>
  </si>
  <si>
    <t>9.083433,-79.395275</t>
  </si>
  <si>
    <t>JV4614F</t>
  </si>
  <si>
    <t>8-850-2058</t>
  </si>
  <si>
    <t>JACQUELINE PINZON</t>
  </si>
  <si>
    <t xml:space="preserve">serranojacqueline819@gmail.com </t>
  </si>
  <si>
    <t>Pantanal, el Pantanal ca 39 a/f aeropuerto vereda entre m/super</t>
  </si>
  <si>
    <t>61660619</t>
  </si>
  <si>
    <t>9.075098,79.389492</t>
  </si>
  <si>
    <t>JW4982F</t>
  </si>
  <si>
    <t>10-720-1437</t>
  </si>
  <si>
    <t>Tergilio Sandoval</t>
  </si>
  <si>
    <t xml:space="preserve">jeimmysugar2@gmail.com </t>
  </si>
  <si>
    <t>San juaquin 0B-206</t>
  </si>
  <si>
    <t>67781052</t>
  </si>
  <si>
    <t>9.079091,-79.421730</t>
  </si>
  <si>
    <t>JR5504F</t>
  </si>
  <si>
    <t>8-785-1060</t>
  </si>
  <si>
    <t xml:space="preserve">Enrique Manuel Pérez Simiti </t>
  </si>
  <si>
    <t xml:space="preserve">enrigueperez4969@gmail.com </t>
  </si>
  <si>
    <t>Diesiocho de abril cl 32 ca L 32 entre por la tienda de chavales</t>
  </si>
  <si>
    <t>68218069</t>
  </si>
  <si>
    <t>9.088121,-79.431522</t>
  </si>
  <si>
    <t>JY5505F</t>
  </si>
  <si>
    <t>8-529-671</t>
  </si>
  <si>
    <t>MIRIAN ESTELA VALDES ALVEO</t>
  </si>
  <si>
    <t>jordanpacificos52@gmail.com</t>
  </si>
  <si>
    <t>La Florida casa 67</t>
  </si>
  <si>
    <t>66576618</t>
  </si>
  <si>
    <t>9.082659,-79.445547</t>
  </si>
  <si>
    <t>JR5711F</t>
  </si>
  <si>
    <t>8-889-2234</t>
  </si>
  <si>
    <t>Alisson Elizabeth González Sanchez</t>
  </si>
  <si>
    <t xml:space="preserve">alisson.gonzalaz1467@gmail.com </t>
  </si>
  <si>
    <t>Pacora, 3-CD12 Pacora felipillo casa 392 calle diagonal a los llanos</t>
  </si>
  <si>
    <t>62526428</t>
  </si>
  <si>
    <t>9.095980,-79.326916</t>
  </si>
  <si>
    <t>JB5796F</t>
  </si>
  <si>
    <t>8-795-1764</t>
  </si>
  <si>
    <t>IRENE DIAZ</t>
  </si>
  <si>
    <t>2983016</t>
  </si>
  <si>
    <t>irenediaz353@gmail.com</t>
  </si>
  <si>
    <t>Hacienda de San Antonio CL 1 CA 30, ENTRADA A PACORA, PACORA</t>
  </si>
  <si>
    <t>66645942</t>
  </si>
  <si>
    <t>9.094839,-79.227110</t>
  </si>
  <si>
    <t>JA0180F</t>
  </si>
  <si>
    <t>8-838-1688</t>
  </si>
  <si>
    <t>LIBRADA YAMILETH DIAZ</t>
  </si>
  <si>
    <t xml:space="preserve">2982401	</t>
  </si>
  <si>
    <t>navarrojosealcides@gmail.com</t>
  </si>
  <si>
    <t>Pacora Village Casa NRO 132, PACORA, PACORA, PANAMA, PANAMÁ</t>
  </si>
  <si>
    <t>66214548</t>
  </si>
  <si>
    <t>9.091410,-79.231402</t>
  </si>
  <si>
    <t>JC0302F</t>
  </si>
  <si>
    <t>8-851-921</t>
  </si>
  <si>
    <t>ALSIYEN ABIGAIL ARGUELLES IBARGUEN</t>
  </si>
  <si>
    <t>2983451</t>
  </si>
  <si>
    <t>Arguellesliz678@gmail.com</t>
  </si>
  <si>
    <t>El Viñedo CALLE 10 A CASA A 1210, PACORA</t>
  </si>
  <si>
    <t>66414676</t>
  </si>
  <si>
    <t>9.092976,-79.258540</t>
  </si>
  <si>
    <t>JK1150F</t>
  </si>
  <si>
    <t>8-969-218</t>
  </si>
  <si>
    <t>MELANIE YUSUANI BARRIOS</t>
  </si>
  <si>
    <t>2962840</t>
  </si>
  <si>
    <t>barriosmelanie@gmail.com</t>
  </si>
  <si>
    <t>Villas de San Jose LOS PINOS ET 1 CA 84, PACORA</t>
  </si>
  <si>
    <t>68626687</t>
  </si>
  <si>
    <t>JB1438F</t>
  </si>
  <si>
    <t>8-797-2391</t>
  </si>
  <si>
    <t>DARIBEL HEYLIN CORDOBA ALDEANO</t>
  </si>
  <si>
    <t>2968865</t>
  </si>
  <si>
    <t>dalyselizabeth0265@gmail.com</t>
  </si>
  <si>
    <t>LAS MARGARITAS SE1 CSN DSP KKO DARIMAYRA, LAS MARGARITAS</t>
  </si>
  <si>
    <t>66989446</t>
  </si>
  <si>
    <t>9.188294,-79.087713</t>
  </si>
  <si>
    <t>JQ2207F</t>
  </si>
  <si>
    <t>8-258-435</t>
  </si>
  <si>
    <t>Jose Manuel Acevedo Barria</t>
  </si>
  <si>
    <t>2966993</t>
  </si>
  <si>
    <t>luthdacevedo29@gmail.com</t>
  </si>
  <si>
    <t>Las Margaritas SECTOR 2 PRINCIPAL CA SN, LAS MARGARITAS, LAS MARGARITAS, CHEPO</t>
  </si>
  <si>
    <t>64384463</t>
  </si>
  <si>
    <t>9.195344,-79.089993</t>
  </si>
  <si>
    <t>JS3083F</t>
  </si>
  <si>
    <t>9-746-276</t>
  </si>
  <si>
    <t>Bernanda Gaitan Pimentel</t>
  </si>
  <si>
    <t>2983473</t>
  </si>
  <si>
    <t>bernardapimentel452@gmail.com</t>
  </si>
  <si>
    <t>Residencial Colinas del Este CL 17 CA773, PACORA</t>
  </si>
  <si>
    <t>68165192</t>
  </si>
  <si>
    <t>9.137516,-79.293967</t>
  </si>
  <si>
    <t>JF3460F</t>
  </si>
  <si>
    <t>8-824-480</t>
  </si>
  <si>
    <t>EFRAIN PEREZ</t>
  </si>
  <si>
    <t>2053309</t>
  </si>
  <si>
    <t>pyaileth777@gmail.com</t>
  </si>
  <si>
    <t>La Riviera Calle 1ra casa 9A, VILLALOBOS, PEDREGAL</t>
  </si>
  <si>
    <t>9.066866,-79.432209</t>
  </si>
  <si>
    <t>JJ4376F</t>
  </si>
  <si>
    <t>8-313-32</t>
  </si>
  <si>
    <t>ERIC MANUEL GONZALEZ GUERREL</t>
  </si>
  <si>
    <t>2838330</t>
  </si>
  <si>
    <t>ericgonzalez03.1968@gmail.com</t>
  </si>
  <si>
    <t>Los Caobos CALLE 21 CASA 833, LOS CAOBOS, JUAN DIAZ</t>
  </si>
  <si>
    <t>69415161</t>
  </si>
  <si>
    <t>9.059023,-79.412014</t>
  </si>
  <si>
    <t>JK4539F</t>
  </si>
  <si>
    <t>8-504-107</t>
  </si>
  <si>
    <t>JAIME GUSTAVO SOLIS GARCIA</t>
  </si>
  <si>
    <t>3167926</t>
  </si>
  <si>
    <t>Jijn37@gmail.com</t>
  </si>
  <si>
    <t>Bda. Santa Isabel, Chepo CL 1ra CA 1964, BARRIADA SANTA ISABEL, CHEPO</t>
  </si>
  <si>
    <t>64357121</t>
  </si>
  <si>
    <t>9.167190,-79.092438</t>
  </si>
  <si>
    <t>JY5370F</t>
  </si>
  <si>
    <t>8-318-204</t>
  </si>
  <si>
    <t>NEMESIO ABREGO VALDES</t>
  </si>
  <si>
    <t>2839055</t>
  </si>
  <si>
    <t>abrebenemesio@gmail.com</t>
  </si>
  <si>
    <t>Villa Cecilia CALLE 6TA CASA 288, VILLA CECILIA, PEDREGAL,</t>
  </si>
  <si>
    <t>64009786</t>
  </si>
  <si>
    <t>9.065586,-79.428803</t>
  </si>
  <si>
    <t xml:space="preserve">RAQUEL  ROSA MURILLO VASQUEZ </t>
  </si>
  <si>
    <t>JF2739F</t>
  </si>
  <si>
    <t>8-378-123</t>
  </si>
  <si>
    <t>TEONILDA FRIAS CRUZ DE ARIAS</t>
  </si>
  <si>
    <t>2846928</t>
  </si>
  <si>
    <t>teonildadearias3@gmail.com</t>
  </si>
  <si>
    <t>Arnulfo Arias Madrid CL PRINCPAL CA137, FELIPILLO, 24 DE DICIEMBRE</t>
  </si>
  <si>
    <t>65290502</t>
  </si>
  <si>
    <t>9.110439,-79.326452</t>
  </si>
  <si>
    <t>JK3577F</t>
  </si>
  <si>
    <t>8-807-2010</t>
  </si>
  <si>
    <t>ANGELICA MARIA SUIRA JAEN</t>
  </si>
  <si>
    <t xml:space="preserve">2980486	</t>
  </si>
  <si>
    <t>angelicasuira22@gmail.com</t>
  </si>
  <si>
    <t>Caminos de Omar Principal Casa 322, BDA. CAMINOS DE OMAR, PACORA</t>
  </si>
  <si>
    <t>68118516</t>
  </si>
  <si>
    <t>9.109768,-79.321035</t>
  </si>
  <si>
    <t>JW3667F</t>
  </si>
  <si>
    <t>9-756-135</t>
  </si>
  <si>
    <t>ROSMERY EDITH TENORIO VASQUEZ</t>
  </si>
  <si>
    <t>3148977</t>
  </si>
  <si>
    <t>pinillamagdielis08@gmail.com</t>
  </si>
  <si>
    <t>LAS MARGARITAS LA TOSCA SE 1CA SN, LAS MARGARITAS, LAS MARGARITAS, CHEPO</t>
  </si>
  <si>
    <t>68040234</t>
  </si>
  <si>
    <t>9.191362,-79.082860</t>
  </si>
  <si>
    <t>JG5367F</t>
  </si>
  <si>
    <t>1-726-2130</t>
  </si>
  <si>
    <t>NURYAAN SOLANCH ARCHIBOLD MARTI</t>
  </si>
  <si>
    <t>2776469</t>
  </si>
  <si>
    <t>Nursolan@gmail.com</t>
  </si>
  <si>
    <t>Los Rios AV CAMARON CA 6440 B, ANCON,</t>
  </si>
  <si>
    <t>60605554</t>
  </si>
  <si>
    <t>8.983733,-79.568981</t>
  </si>
  <si>
    <t>JY0416F</t>
  </si>
  <si>
    <t>8-224-1532</t>
  </si>
  <si>
    <t>DALMIRO QUIÑONES CABALLERO</t>
  </si>
  <si>
    <t>2831960</t>
  </si>
  <si>
    <t>elbebiyabdiel@gmail.com</t>
  </si>
  <si>
    <t>San Joaquin SE EL CUCUI CA 18 ENT X MS, SAN JOAQUIN, PEDREGAL</t>
  </si>
  <si>
    <t>68430504</t>
  </si>
  <si>
    <t>9.080156,-79.420830</t>
  </si>
  <si>
    <t>JZ1115F</t>
  </si>
  <si>
    <t>8-965-551</t>
  </si>
  <si>
    <t>2832772</t>
  </si>
  <si>
    <t>jhozielavila0707@gmail.com</t>
  </si>
  <si>
    <t>Nuevo Tocumen Los Cántaros CA I-716, LOS CANTAROS, 24 DE DICIEMBRE</t>
  </si>
  <si>
    <t>66748479</t>
  </si>
  <si>
    <t>9.086248,-79.349790</t>
  </si>
  <si>
    <t>JJ1404F</t>
  </si>
  <si>
    <t>8-790-1557</t>
  </si>
  <si>
    <t>OMAIRA ELIDA GONZALEZ SANJUR</t>
  </si>
  <si>
    <t xml:space="preserve">2846701	</t>
  </si>
  <si>
    <t>Omayragonzalez85@gmail.com</t>
  </si>
  <si>
    <t>Brisas del Mirador II A CA ED 17 C, RESIDENCIAL SANTA ISABEL, PACORA</t>
  </si>
  <si>
    <t>64824117</t>
  </si>
  <si>
    <t>9.122187,-79.321807</t>
  </si>
  <si>
    <t>JJ2287F</t>
  </si>
  <si>
    <t>8-839-2206</t>
  </si>
  <si>
    <t>Fanny Alonzo</t>
  </si>
  <si>
    <t>2378485</t>
  </si>
  <si>
    <t>fannylisseth683@gmail.com</t>
  </si>
  <si>
    <t>Villa Grecia PRINCIPAL CA 162A SECTOR 4, LAS CUMBRES</t>
  </si>
  <si>
    <t>62813657</t>
  </si>
  <si>
    <t>9.106208,-79.568620</t>
  </si>
  <si>
    <t>JZ2365F</t>
  </si>
  <si>
    <t>8-804-251</t>
  </si>
  <si>
    <t>EPIMENIDES ABDEL GONZALEZ CRUZ</t>
  </si>
  <si>
    <t>2378829</t>
  </si>
  <si>
    <t>epimenidesg@gmail.com</t>
  </si>
  <si>
    <t>Villa Grecia SECTOR 4 CASA 1240, LAS CUMBRES</t>
  </si>
  <si>
    <t>69284736</t>
  </si>
  <si>
    <t>9.104547,-79.570071</t>
  </si>
  <si>
    <t>JX2604F</t>
  </si>
  <si>
    <t>8-524-2272</t>
  </si>
  <si>
    <t>ROBINSON CARRASCO POLANCO</t>
  </si>
  <si>
    <t>2968766</t>
  </si>
  <si>
    <t>ezequielmoya0315@gmail.com</t>
  </si>
  <si>
    <t>Santa Isabel PRNCIPL CA3 DSP MS NVO MUND, BARRIADA SANTA ISABEL, CHEPO</t>
  </si>
  <si>
    <t>66542510</t>
  </si>
  <si>
    <t>9.164270,-79.093180</t>
  </si>
  <si>
    <t>JT3062F</t>
  </si>
  <si>
    <t>8-1020-325</t>
  </si>
  <si>
    <t>CESAR ANTONIO GUTIERREZ RIVERA</t>
  </si>
  <si>
    <t>2919224</t>
  </si>
  <si>
    <t>Cesargutierrezrivera37@gmail.com</t>
  </si>
  <si>
    <t>San Fernando 3r DPS D IGLESIA CANDELARIA, SAN FERNANDO, JUAN DIAZ</t>
  </si>
  <si>
    <t>65938061</t>
  </si>
  <si>
    <t>9.040038,-79.454448</t>
  </si>
  <si>
    <t>JB4036F</t>
  </si>
  <si>
    <t>8-1005-837</t>
  </si>
  <si>
    <t>CENAIDA ITZEL CEDEÑO CHIRU</t>
  </si>
  <si>
    <t>2919102</t>
  </si>
  <si>
    <t>Cedeno27cenaida@gmail.com</t>
  </si>
  <si>
    <t>San Fernando CL 3RA CASA 95, SAN FERNANDO, JUAN DIAZ</t>
  </si>
  <si>
    <t>64389550</t>
  </si>
  <si>
    <t>9.041982,-79.454812</t>
  </si>
  <si>
    <t>JS4309F</t>
  </si>
  <si>
    <t>8-744-1150</t>
  </si>
  <si>
    <t>UBALDINO DELGADO RODRIGUEZ</t>
  </si>
  <si>
    <t>3154476</t>
  </si>
  <si>
    <t>veronicaacevedo8329@gmail.com</t>
  </si>
  <si>
    <t>LAS MARGARITAS SE 2 CASA SN PRINCIPAL, LAS MARGARITAS, LAS MARGARITAS</t>
  </si>
  <si>
    <t>65478386</t>
  </si>
  <si>
    <t>9.194942,-79.089605</t>
  </si>
  <si>
    <t>JI5505F</t>
  </si>
  <si>
    <t>8-918-423</t>
  </si>
  <si>
    <t>MILAGROS DEL CARMEN ARCIA ARCIA</t>
  </si>
  <si>
    <t>2830616</t>
  </si>
  <si>
    <t>arciamilagros02@gmail.com</t>
  </si>
  <si>
    <t>San Isidro C 1ra ca e21 ent x ms chong, BARRIADA SANTA LIBRADA</t>
  </si>
  <si>
    <t>63459424</t>
  </si>
  <si>
    <t>9.063896,-79.509385</t>
  </si>
  <si>
    <t>JI1138F</t>
  </si>
  <si>
    <t>8-839-440</t>
  </si>
  <si>
    <t>CRISTOBAL ZUÑIGAN</t>
  </si>
  <si>
    <t>2919343</t>
  </si>
  <si>
    <t>cristobalagrazal787@gmail.com</t>
  </si>
  <si>
    <t>Bda. La Concordia CL 2da CA 133 8E027035, LA CONCORDIA, PEDREGAL</t>
  </si>
  <si>
    <t>64531687</t>
  </si>
  <si>
    <t>9.062962,-79.431207</t>
  </si>
  <si>
    <t>JC1526F</t>
  </si>
  <si>
    <t>8-302-984</t>
  </si>
  <si>
    <t>Benicia Maitin De Reyes</t>
  </si>
  <si>
    <t xml:space="preserve">2919266	</t>
  </si>
  <si>
    <t>benicitam13@gmail.com</t>
  </si>
  <si>
    <t>Los Andes 2 SECTOR F CA 210, URBANIZACION LOS ANDES No.2, OMAR TORRIJOS</t>
  </si>
  <si>
    <t>67919939</t>
  </si>
  <si>
    <t>9.045692,-79.515159</t>
  </si>
  <si>
    <t>JK2755F</t>
  </si>
  <si>
    <t>8-842-1977</t>
  </si>
  <si>
    <t>EMILIO OSORIO</t>
  </si>
  <si>
    <t>2392712</t>
  </si>
  <si>
    <t>osorio.3102@gmail.com</t>
  </si>
  <si>
    <t>San Isidro CA D7 CRCA MS CHONG, BARRIADA SANTA LIBRADA</t>
  </si>
  <si>
    <t>66780037</t>
  </si>
  <si>
    <t>9.064559,-79.510021</t>
  </si>
  <si>
    <t>JZ4723F</t>
  </si>
  <si>
    <t>10-712-1086</t>
  </si>
  <si>
    <t>ENARIBETH ORTEGA</t>
  </si>
  <si>
    <t>ortega92@gmail.com</t>
  </si>
  <si>
    <t>Paraíso E CA SN, URBANIZACION EL DORAL, VICTORIANO</t>
  </si>
  <si>
    <t>63131038</t>
  </si>
  <si>
    <t>9.073945, -79.490562</t>
  </si>
  <si>
    <t>JX2138F</t>
  </si>
  <si>
    <t>8-941-397</t>
  </si>
  <si>
    <t>William Steven Castillo Graell</t>
  </si>
  <si>
    <t>Ws980821@gmail.com</t>
  </si>
  <si>
    <t>Los cántaros calle 77 ca M46,</t>
  </si>
  <si>
    <t>68635884</t>
  </si>
  <si>
    <t>9.086216,-79.349148</t>
  </si>
  <si>
    <t>JC3341F</t>
  </si>
  <si>
    <t>8-1067-99</t>
  </si>
  <si>
    <t>José Machuca</t>
  </si>
  <si>
    <t>jafethprados9@gmail.com</t>
  </si>
  <si>
    <t>Praderas de san lorenzo CA-D13 calle segovia</t>
  </si>
  <si>
    <t>69620880</t>
  </si>
  <si>
    <t>9.137185,-79.534220</t>
  </si>
  <si>
    <t>JL0547F</t>
  </si>
  <si>
    <t>6-58-1200</t>
  </si>
  <si>
    <t>FRANCISCO JAVIER SAEZ</t>
  </si>
  <si>
    <t>chedelinchederlin@gmail.com</t>
  </si>
  <si>
    <t>Brisas del Mirador Deluxe</t>
  </si>
  <si>
    <t>67084495</t>
  </si>
  <si>
    <t>9.120803,-79.316192</t>
  </si>
  <si>
    <t>JF1982F</t>
  </si>
  <si>
    <t>8-734-1562</t>
  </si>
  <si>
    <t>ALBENIS RIOS</t>
  </si>
  <si>
    <t>riosalbenis78@gmail.com</t>
  </si>
  <si>
    <t>Villas de Tanara casa A-35</t>
  </si>
  <si>
    <t>68240542</t>
  </si>
  <si>
    <t>9.134852, -79.225020</t>
  </si>
  <si>
    <t>JH3487F</t>
  </si>
  <si>
    <t>182549520</t>
  </si>
  <si>
    <t>MARIA FLORES</t>
  </si>
  <si>
    <t>vallitapuebla21@gmail.com</t>
  </si>
  <si>
    <t xml:space="preserve">EdificioVictoria,Calido 34Este CS#11, LA EXPOSICION, CALIDONIA, </t>
  </si>
  <si>
    <t>66908251</t>
  </si>
  <si>
    <t>8.96976,-79.53517</t>
  </si>
  <si>
    <t>JB2462F</t>
  </si>
  <si>
    <t xml:space="preserve"> 6-729-198</t>
  </si>
  <si>
    <t>Jeremy issac Paredes Montenegro</t>
  </si>
  <si>
    <t>jeremyparedes387@gmail.com</t>
  </si>
  <si>
    <t xml:space="preserve"> Bda Renacimiento ca 1300, SAN JUAN BAUTISTA, SAN JUAN BAUTISTA, CHITRE, HERRERA</t>
  </si>
  <si>
    <t>69965073</t>
  </si>
  <si>
    <t>7.968568,-80423192</t>
  </si>
  <si>
    <t>JH0294F</t>
  </si>
  <si>
    <t>8-829-616</t>
  </si>
  <si>
    <t>YAJAIBIS MARINA TORRES ESPINOSA</t>
  </si>
  <si>
    <t>eneldaespinosa99@gmail.com</t>
  </si>
  <si>
    <t xml:space="preserve"> 24 DE DICIEMBRE SECTOR 2 CALLE VEREDA NRO. 106</t>
  </si>
  <si>
    <t>67596403</t>
  </si>
  <si>
    <t>9.0957610, -79.3659777</t>
  </si>
  <si>
    <t>JR1367F</t>
  </si>
  <si>
    <t>9-746-905</t>
  </si>
  <si>
    <t>MANUEL URRIOLA HERNAN</t>
  </si>
  <si>
    <t xml:space="preserve">Urriolamanuel21@gmail.com </t>
  </si>
  <si>
    <t>Praderas del Norte ca83</t>
  </si>
  <si>
    <t>69110598</t>
  </si>
  <si>
    <t>9.094936,-79.578428</t>
  </si>
  <si>
    <t>JK1436F</t>
  </si>
  <si>
    <t>2-734-71</t>
  </si>
  <si>
    <t>EDDIE ALBERTO RODRIGUEZ</t>
  </si>
  <si>
    <t>gomezdoren11@gmail.com</t>
  </si>
  <si>
    <t>NUEVA Esperanza sect 1 ca G10</t>
  </si>
  <si>
    <t>JO1367F</t>
  </si>
  <si>
    <t>1-24-1738</t>
  </si>
  <si>
    <t>CLAUDIA PATRICIA BURKE</t>
  </si>
  <si>
    <t>Patriciabuker@gmail.com</t>
  </si>
  <si>
    <t>Res. Los Guayacanes La Chorrera CA196</t>
  </si>
  <si>
    <t>65385698</t>
  </si>
  <si>
    <t>8.923570, -79.806267</t>
  </si>
  <si>
    <t>JB2259F</t>
  </si>
  <si>
    <t>8-959-2399</t>
  </si>
  <si>
    <t>MARYORI YULIANI GARTH MOSQUERA</t>
  </si>
  <si>
    <t>Berrioluis559@gmail.com</t>
  </si>
  <si>
    <t>La primavera parrilla da CA 17</t>
  </si>
  <si>
    <t>60486270</t>
  </si>
  <si>
    <t>9.086918,-79.494907</t>
  </si>
  <si>
    <t>JA2573F</t>
  </si>
  <si>
    <t>8-1019-1360</t>
  </si>
  <si>
    <t>SAYURI NICOLE SAMUELS MAYRIE</t>
  </si>
  <si>
    <t>javielisojo6@gmail.com</t>
  </si>
  <si>
    <t>24 de Diciembre ca 77-E, BARRIADA 24 DE DICIEMBRE</t>
  </si>
  <si>
    <t>60250595</t>
  </si>
  <si>
    <t>PA-17PPL7964706218</t>
  </si>
  <si>
    <t>JQ2763F</t>
  </si>
  <si>
    <t>1-707-14</t>
  </si>
  <si>
    <t>LEYDA DAMARIS PEREZ SOLIS DE COTES</t>
  </si>
  <si>
    <t>adelainyearlington@gmail.com</t>
  </si>
  <si>
    <t>El Empalme via prin.callejón izqcal</t>
  </si>
  <si>
    <t>63684082</t>
  </si>
  <si>
    <t>8.712345;-79.100729</t>
  </si>
  <si>
    <t>JT2772F</t>
  </si>
  <si>
    <t>8-1033-872</t>
  </si>
  <si>
    <t>Sharon Suseth Herrera Ortega</t>
  </si>
  <si>
    <t xml:space="preserve">Lisethrios2009@gmail.com </t>
  </si>
  <si>
    <t>Puente del rey</t>
  </si>
  <si>
    <t>69555493</t>
  </si>
  <si>
    <t>JM3305F</t>
  </si>
  <si>
    <t>E-8122-985</t>
  </si>
  <si>
    <t>Sebastián Albilleira craigdallie</t>
  </si>
  <si>
    <t>Sabilleira88@gmail.com</t>
  </si>
  <si>
    <t>las Sábanas pueblo nuevo edificio k20</t>
  </si>
  <si>
    <t>9.1168105, - 78.734599</t>
  </si>
  <si>
    <t>JA3876F</t>
  </si>
  <si>
    <t>8-874-342</t>
  </si>
  <si>
    <t>LIZBETH ARGELIS VELASCO HERRERA</t>
  </si>
  <si>
    <t xml:space="preserve">yannellyflores.0411@gmail.com </t>
  </si>
  <si>
    <t>Lucha franco calle principal ca 75</t>
  </si>
  <si>
    <t>68609185</t>
  </si>
  <si>
    <t>JB3998F</t>
  </si>
  <si>
    <t>2-717-1189</t>
  </si>
  <si>
    <t>FRANCIS ADRIAN MORAN TRUJILLO</t>
  </si>
  <si>
    <t>Francisadrianmoran@gmail.com</t>
  </si>
  <si>
    <t>Plaza Valencia cerrando ca 87</t>
  </si>
  <si>
    <t>65061885</t>
  </si>
  <si>
    <t>9.07516,-79.50841</t>
  </si>
  <si>
    <t>JG5468F</t>
  </si>
  <si>
    <t>4-256-97</t>
  </si>
  <si>
    <t xml:space="preserve">Daniel Concepción Delgado </t>
  </si>
  <si>
    <t>rv2446007@gmail.com</t>
  </si>
  <si>
    <t xml:space="preserve">Bda victoriano Lorenzo </t>
  </si>
  <si>
    <t>64989320</t>
  </si>
  <si>
    <t>8.413710,-82438276</t>
  </si>
  <si>
    <t>JW4331F</t>
  </si>
  <si>
    <t>8-1011-1802</t>
  </si>
  <si>
    <t>Sebastián Daniel Díaz Olmos</t>
  </si>
  <si>
    <t>Río Hato ca 0000</t>
  </si>
  <si>
    <t>64204651</t>
  </si>
  <si>
    <t>8.373715,-80161566</t>
  </si>
  <si>
    <t>JS4359F</t>
  </si>
  <si>
    <t>8-1068-1622</t>
  </si>
  <si>
    <t>Albieris cristina Del rosario flores</t>
  </si>
  <si>
    <t>acrf393@gmail.com</t>
  </si>
  <si>
    <t>Chorrillo edificio 4 apto 47</t>
  </si>
  <si>
    <t>68461632</t>
  </si>
  <si>
    <t>JZ4954F</t>
  </si>
  <si>
    <t>SEBASTIAN DIAZ</t>
  </si>
  <si>
    <t>24 DICIEMBRE sector 1 ca 77E, LAS MANANITAS</t>
  </si>
  <si>
    <t>60250593</t>
  </si>
  <si>
    <t>JF5649F</t>
  </si>
  <si>
    <t>Marcibelnunez107@gmail.com</t>
  </si>
  <si>
    <t>Caminos de Omar, Camino omar</t>
  </si>
  <si>
    <t>67273499</t>
  </si>
  <si>
    <t>JZ5758F</t>
  </si>
  <si>
    <t>8-436-962</t>
  </si>
  <si>
    <t>MANUEL MUÑOZ</t>
  </si>
  <si>
    <t>Vianka_0519@icloud.com</t>
  </si>
  <si>
    <t>Paraíso calle principal ca 00</t>
  </si>
  <si>
    <t>64407748</t>
  </si>
  <si>
    <t>JZ5621F</t>
  </si>
  <si>
    <t>E-8-232211</t>
  </si>
  <si>
    <t>ROLANDO ESTEBAN ROJO ZUÑIGA</t>
  </si>
  <si>
    <t>estebanrojozu@gmail.con</t>
  </si>
  <si>
    <t>Altos de azul calle principal casa 134</t>
  </si>
  <si>
    <t>9.1249182,-79.3204676</t>
  </si>
  <si>
    <t>JY0161F</t>
  </si>
  <si>
    <t>3-750-1805</t>
  </si>
  <si>
    <t>Yarilín Ivette Cifuentes Cole</t>
  </si>
  <si>
    <t>yarilinc1220@gmail.com</t>
  </si>
  <si>
    <t>Altos del angel calle principal casa O 95</t>
  </si>
  <si>
    <t>9.0972468,-79.3436795</t>
  </si>
  <si>
    <t>JZ0480F</t>
  </si>
  <si>
    <t>8-989-1382</t>
  </si>
  <si>
    <t>Joani Isabel Mendieta Paz</t>
  </si>
  <si>
    <t>mendietajoani58@gmail.com</t>
  </si>
  <si>
    <t>las garzas las orquideas casa 6</t>
  </si>
  <si>
    <t>9.1215639,-79.2591312</t>
  </si>
  <si>
    <t>JB2426F</t>
  </si>
  <si>
    <t xml:space="preserve"> E-8-103037</t>
  </si>
  <si>
    <t>JULIO EDUARDO RIVEROS MELGAR</t>
  </si>
  <si>
    <t>riveros201604@gmail.com</t>
  </si>
  <si>
    <t>Urb.Altos de San Pedro calle 8 C CA59</t>
  </si>
  <si>
    <t xml:space="preserve"> PA-17PPL6939900281</t>
  </si>
  <si>
    <t>JD3036F</t>
  </si>
  <si>
    <t xml:space="preserve"> 8-1056-1654</t>
  </si>
  <si>
    <t>EDGARDO AMETH MARTINEZ BOTELLO</t>
  </si>
  <si>
    <t>danidiaz220398@gmail.com</t>
  </si>
  <si>
    <t>Mata el coco calle principal casa PB-2</t>
  </si>
  <si>
    <t>PA-17PPK3244076058</t>
  </si>
  <si>
    <t>JS3562F</t>
  </si>
  <si>
    <t xml:space="preserve"> 4-740-962</t>
  </si>
  <si>
    <t>JOHANIS LOPEZ JIMENEZ</t>
  </si>
  <si>
    <t>Jhoanys1328@gmail.com</t>
  </si>
  <si>
    <t>Res.santarita calle principal CA902</t>
  </si>
  <si>
    <t>PA-17PPL8259508200</t>
  </si>
  <si>
    <t>JI4214F</t>
  </si>
  <si>
    <t>1-739-2236</t>
  </si>
  <si>
    <t>SUSANA HERNANDEZ PINTO</t>
  </si>
  <si>
    <t>sdan00251@gmail.com</t>
  </si>
  <si>
    <t>changuinola calle principal CA 54</t>
  </si>
  <si>
    <t>PA-17PLL3419548369</t>
  </si>
  <si>
    <t>JV4466F</t>
  </si>
  <si>
    <t>10-705-120</t>
  </si>
  <si>
    <t>LUZ DIAZ</t>
  </si>
  <si>
    <t>valdes1965@gmail.com</t>
  </si>
  <si>
    <t>altos de tratare calle principal CA 48</t>
  </si>
  <si>
    <t>PA-17PPL8807606672</t>
  </si>
  <si>
    <t>JH4544F</t>
  </si>
  <si>
    <t xml:space="preserve"> 8-419-787</t>
  </si>
  <si>
    <t>RUBEN DARIO MOREIRA CABALLERO</t>
  </si>
  <si>
    <t>Katymendoza259@gmail.com</t>
  </si>
  <si>
    <t>la victoria C principal CA 36</t>
  </si>
  <si>
    <t>PA-17PPK5110583431</t>
  </si>
  <si>
    <t>JO4876F</t>
  </si>
  <si>
    <t xml:space="preserve"> 8-850-305</t>
  </si>
  <si>
    <t>YEYSKA YAMALY TORRES HAZLEWOOD</t>
  </si>
  <si>
    <t>yeiska.torres@gmail.com</t>
  </si>
  <si>
    <t>cabra C principal CA 73</t>
  </si>
  <si>
    <t>PA-17PPL8318907761</t>
  </si>
  <si>
    <t>JG4734F</t>
  </si>
  <si>
    <t>8-932-505</t>
  </si>
  <si>
    <t xml:space="preserve">Jhon Santoya </t>
  </si>
  <si>
    <t>Bda.La 24 de Diciembre de 3/CU2SI calle CA k 18</t>
  </si>
  <si>
    <t>69012360</t>
  </si>
  <si>
    <t>9.089655,-79.359312</t>
  </si>
  <si>
    <t>JM0312F</t>
  </si>
  <si>
    <t>2-710-1580</t>
  </si>
  <si>
    <t>ALDENIS WILSON ORTEGA MORENO</t>
  </si>
  <si>
    <t>Nueva esperanza el bajo calle principal c1</t>
  </si>
  <si>
    <t>67970909</t>
  </si>
  <si>
    <t>9.107301,-79.330659</t>
  </si>
  <si>
    <t>JB1225F</t>
  </si>
  <si>
    <t>9-765-2049</t>
  </si>
  <si>
    <t xml:space="preserve">´Josue Villegas </t>
  </si>
  <si>
    <t>Jimenezyorgelis029@gmail.com</t>
  </si>
  <si>
    <t>La 24 SEC 1 CA 34-B</t>
  </si>
  <si>
    <t>66458918</t>
  </si>
  <si>
    <t>9.099714,-79.366684</t>
  </si>
  <si>
    <t>JL1900F</t>
  </si>
  <si>
    <t>8-1026-2463</t>
  </si>
  <si>
    <t>AMARELIS LINETH SAEZ GONZALEZ</t>
  </si>
  <si>
    <t>riveramileydi86@gmail.com</t>
  </si>
  <si>
    <t>Santa Isabel calle 32 CA465</t>
  </si>
  <si>
    <t>68508937</t>
  </si>
  <si>
    <t xml:space="preserve">9.116122,-79.320232 </t>
  </si>
  <si>
    <t>JA2105F</t>
  </si>
  <si>
    <t>8-1063-2333</t>
  </si>
  <si>
    <t>Scoollym Muñoz</t>
  </si>
  <si>
    <t xml:space="preserve">scoollymmunoz236@gmail.com </t>
  </si>
  <si>
    <t>las garzas la Hugo calle primera  CA11</t>
  </si>
  <si>
    <t>64029959</t>
  </si>
  <si>
    <t>9.118054,-79.259862</t>
  </si>
  <si>
    <t>JL2597F</t>
  </si>
  <si>
    <t>6-46-380</t>
  </si>
  <si>
    <t>Edilma González Campos</t>
  </si>
  <si>
    <t>edi24espi@gmail.com</t>
  </si>
  <si>
    <t>villalobo calle L CA 30</t>
  </si>
  <si>
    <t>64811261</t>
  </si>
  <si>
    <t>9.076313,-79.428426</t>
  </si>
  <si>
    <t>JB2694F</t>
  </si>
  <si>
    <t>6-47-2721</t>
  </si>
  <si>
    <t>DELIA BARBA</t>
  </si>
  <si>
    <t xml:space="preserve">isaacrodriguez5004@gmail.com </t>
  </si>
  <si>
    <t>villalobo CA 3</t>
  </si>
  <si>
    <t>68149300</t>
  </si>
  <si>
    <t>9.076317,-79.428523</t>
  </si>
  <si>
    <t>JI3253F</t>
  </si>
  <si>
    <t>8-901-1451</t>
  </si>
  <si>
    <t>JULISSA RODRIGUEZ DE MORENO</t>
  </si>
  <si>
    <t xml:space="preserve">julyrodriguez@gmail.com </t>
  </si>
  <si>
    <t>santa Rita calle 13 CA 902</t>
  </si>
  <si>
    <t>67782363</t>
  </si>
  <si>
    <t>9.118106,-79.337706</t>
  </si>
  <si>
    <t>JJ4093F</t>
  </si>
  <si>
    <t>8-968-1695</t>
  </si>
  <si>
    <t>ANGELA AVILA</t>
  </si>
  <si>
    <t>avilacampos.aa@gmail.com</t>
  </si>
  <si>
    <t>brisas del mirador PH2 CA A31</t>
  </si>
  <si>
    <t>66499627</t>
  </si>
  <si>
    <t>9.119153,-79.323563</t>
  </si>
  <si>
    <t>JV4520F</t>
  </si>
  <si>
    <t>8-884-313</t>
  </si>
  <si>
    <t xml:space="preserve">jf7701979@gmail.com </t>
  </si>
  <si>
    <t>la Hugo spadafora calle 3ra CA sn</t>
  </si>
  <si>
    <t>68743126</t>
  </si>
  <si>
    <t>9.1178923,-79.2615268</t>
  </si>
  <si>
    <t>JQ4943F</t>
  </si>
  <si>
    <t>8-700-2</t>
  </si>
  <si>
    <t>LUIS QUIÑONES VALENCIA</t>
  </si>
  <si>
    <t>lantonioq07@gmail.com</t>
  </si>
  <si>
    <t>altos de colinas campestre calle 5ta CA 198</t>
  </si>
  <si>
    <t>64805690</t>
  </si>
  <si>
    <t>9.111513,-79.311935</t>
  </si>
  <si>
    <t>JC5489F</t>
  </si>
  <si>
    <t>Delia Barba De Sanchez</t>
  </si>
  <si>
    <t>rana de oro calle principal CA30</t>
  </si>
  <si>
    <t>JJ4531F</t>
  </si>
  <si>
    <t>aldenis ortega</t>
  </si>
  <si>
    <t xml:space="preserve">gomezdoren11@gmail.com </t>
  </si>
  <si>
    <t>la Hugo calle 3ra CA SN</t>
  </si>
  <si>
    <t>9.117669,-79.260701</t>
  </si>
  <si>
    <t>JL5732F</t>
  </si>
  <si>
    <t>4-256-854</t>
  </si>
  <si>
    <t>LISBETH ARAUZ RIVERA</t>
  </si>
  <si>
    <t>gedy2883@gmail.com</t>
  </si>
  <si>
    <t>Villa Daniela C k 18 CA K 18</t>
  </si>
  <si>
    <t>63091889</t>
  </si>
  <si>
    <t>9.090410,-79.361846</t>
  </si>
  <si>
    <t>JW0367F</t>
  </si>
  <si>
    <t>8-810-41</t>
  </si>
  <si>
    <t>DAVID ROLANDO MISSE GONZALEZ</t>
  </si>
  <si>
    <t>david051@gmail.com</t>
  </si>
  <si>
    <t>Bda. La 24 de diciembre C B90 CA B-90</t>
  </si>
  <si>
    <t>66513165</t>
  </si>
  <si>
    <t>9.098847,-79.364659</t>
  </si>
  <si>
    <t>JM1337F</t>
  </si>
  <si>
    <t>8-485-426</t>
  </si>
  <si>
    <t>ELVIN LUIS GUILLEN</t>
  </si>
  <si>
    <t>martinezmia827@gmail.com</t>
  </si>
  <si>
    <t>64684095</t>
  </si>
  <si>
    <t>9.136174,-79.223356</t>
  </si>
  <si>
    <t>JC2259F</t>
  </si>
  <si>
    <t>8-150-851</t>
  </si>
  <si>
    <t>NICOLAS MENDOZA ALVARADO</t>
  </si>
  <si>
    <t>nm5122972@gmail.com</t>
  </si>
  <si>
    <t>Las garzas, la MIREYA CA 73</t>
  </si>
  <si>
    <t>63426075</t>
  </si>
  <si>
    <t>9.113692,-79.268460</t>
  </si>
  <si>
    <t>JM2438F</t>
  </si>
  <si>
    <t>8-770-2467</t>
  </si>
  <si>
    <t>YOVANA YISSEL BERMUDEZ MUÑO</t>
  </si>
  <si>
    <t>rachellval01@gmail.com</t>
  </si>
  <si>
    <t>Buena vista 6A CA A100</t>
  </si>
  <si>
    <t>64048393</t>
  </si>
  <si>
    <t>9.075173,-79.361592</t>
  </si>
  <si>
    <t>JK2572F</t>
  </si>
  <si>
    <t>223192623</t>
  </si>
  <si>
    <t>Maritza Marina Enrriquez Caycho</t>
  </si>
  <si>
    <t>enriquezmaritza@gmail.com</t>
  </si>
  <si>
    <t xml:space="preserve">Sello de oro C16 CA 16 </t>
  </si>
  <si>
    <t>66291141</t>
  </si>
  <si>
    <t>9.082066,-79.430690</t>
  </si>
  <si>
    <t>JN2696F</t>
  </si>
  <si>
    <t>Villas de tanara segunda CA 35</t>
  </si>
  <si>
    <t>JG2761F</t>
  </si>
  <si>
    <t>8-937-943</t>
  </si>
  <si>
    <t>KEISY ESTHER MURILLO TORRES</t>
  </si>
  <si>
    <t>keysimurillo2707@gmail.com</t>
  </si>
  <si>
    <t xml:space="preserve">Altos san pedro calle 8-C norte NRO. 59 </t>
  </si>
  <si>
    <t>66457655</t>
  </si>
  <si>
    <t>9.041730,-79.447752</t>
  </si>
  <si>
    <t>JM3394F</t>
  </si>
  <si>
    <t>2-701-2294</t>
  </si>
  <si>
    <t>Rosalba Pinzon Barrios</t>
  </si>
  <si>
    <t>Georos19@hotmail.com</t>
  </si>
  <si>
    <t xml:space="preserve">Brisas del Mirador 2 PH13 CA 12 </t>
  </si>
  <si>
    <t>68038577</t>
  </si>
  <si>
    <t>9.111025,-79.332991</t>
  </si>
  <si>
    <t>JL3416F</t>
  </si>
  <si>
    <t>8-1004-1202</t>
  </si>
  <si>
    <t>VICTOR FIDEL OLEA SAMANA</t>
  </si>
  <si>
    <t>victoroleas13@gmail.com</t>
  </si>
  <si>
    <t>Santa Rita 2DA CA 389</t>
  </si>
  <si>
    <t>66805778</t>
  </si>
  <si>
    <t>9.116386,-79.337546</t>
  </si>
  <si>
    <t>JV4380F</t>
  </si>
  <si>
    <t>10-711-1918</t>
  </si>
  <si>
    <t>ADOLFIANO PEREZ ARIAS</t>
  </si>
  <si>
    <t>adop65@gmail.com</t>
  </si>
  <si>
    <t xml:space="preserve">Villas de santa rita, 7,CA 70 </t>
  </si>
  <si>
    <t>66764474</t>
  </si>
  <si>
    <t>9.116652,-79.336859</t>
  </si>
  <si>
    <t>JB4318F</t>
  </si>
  <si>
    <t>4-740-546</t>
  </si>
  <si>
    <t>SORANGEL GOMEZ ABREGO</t>
  </si>
  <si>
    <t>Abrego1986@gmail.com</t>
  </si>
  <si>
    <t>Altos de santa rita 2 calle 61 NRO. 961</t>
  </si>
  <si>
    <t>66084561</t>
  </si>
  <si>
    <t>9.124754,-79.340188</t>
  </si>
  <si>
    <t>JY4637F</t>
  </si>
  <si>
    <t>8-919-2286</t>
  </si>
  <si>
    <t>Nicole Thais Henriquez Cortez</t>
  </si>
  <si>
    <t>nicol0727@gmail.com</t>
  </si>
  <si>
    <t xml:space="preserve">Chepo, C22 santa Isabel CA 22 </t>
  </si>
  <si>
    <t>69562126</t>
  </si>
  <si>
    <t>9.159120,-79.095799</t>
  </si>
  <si>
    <t>JW5367F</t>
  </si>
  <si>
    <t>5-712-1734</t>
  </si>
  <si>
    <t>ANGELA GEORGINA CASTRELLON</t>
  </si>
  <si>
    <t>Angelacastrellon90@gmail.com</t>
  </si>
  <si>
    <t xml:space="preserve"> Villa Lucre la pulidacalle primeraC213</t>
  </si>
  <si>
    <t>64829532</t>
  </si>
  <si>
    <t>JD5802F</t>
  </si>
  <si>
    <t>8-783-1718</t>
  </si>
  <si>
    <t>ROSEMARY RODRIGUEZ FAJARDO</t>
  </si>
  <si>
    <t>2556965</t>
  </si>
  <si>
    <t>Romery1rodriguez@gmail.com</t>
  </si>
  <si>
    <t>Panorama Villas calle Principal Ca 5353</t>
  </si>
  <si>
    <t>69623044</t>
  </si>
  <si>
    <t>8.909841,-79.792356</t>
  </si>
  <si>
    <t>JE2773F</t>
  </si>
  <si>
    <t>8-899-974</t>
  </si>
  <si>
    <t>Jean Poll Enrique Lass</t>
  </si>
  <si>
    <t>67799290</t>
  </si>
  <si>
    <t>thebossjavier1@gmail.com</t>
  </si>
  <si>
    <t>JV0208F</t>
  </si>
  <si>
    <t>8-889-303</t>
  </si>
  <si>
    <t>DHEYDRA NOHELY MORENO ARIAS</t>
  </si>
  <si>
    <t>65655560</t>
  </si>
  <si>
    <t>Nohely2022@gmail.com</t>
  </si>
  <si>
    <t>Castillp real</t>
  </si>
  <si>
    <t>PA-17PPL8776509903</t>
  </si>
  <si>
    <t>JF0263F</t>
  </si>
  <si>
    <t>8-991-807</t>
  </si>
  <si>
    <t>PAOLA CAROLINA SANTANDER ORTEGA</t>
  </si>
  <si>
    <t>64383464</t>
  </si>
  <si>
    <t>Thericardo29.pa@gmail.com</t>
  </si>
  <si>
    <t>Forest hills</t>
  </si>
  <si>
    <t>PA-17PPK4132190076</t>
  </si>
  <si>
    <t>JH0288F</t>
  </si>
  <si>
    <t>9-743-1477</t>
  </si>
  <si>
    <t>Marquela Gonzalez Ortega</t>
  </si>
  <si>
    <t>64260244</t>
  </si>
  <si>
    <t>Totindelarosa@gmail.com</t>
  </si>
  <si>
    <t>PA-17PPK3667381268</t>
  </si>
  <si>
    <t>JZ1179F</t>
  </si>
  <si>
    <t>8-238-899</t>
  </si>
  <si>
    <t>MIGDALIA DAMARIS NUÑEZ RIOS</t>
  </si>
  <si>
    <t>66874207</t>
  </si>
  <si>
    <t>monterojhonny010@gmail.com</t>
  </si>
  <si>
    <t>Alto bonito</t>
  </si>
  <si>
    <t>PA-17PPK4978286850</t>
  </si>
  <si>
    <t>JZ1358F</t>
  </si>
  <si>
    <t>4-138-881</t>
  </si>
  <si>
    <t>ROMULO VINDA GONZALEZ</t>
  </si>
  <si>
    <t>62916770</t>
  </si>
  <si>
    <t>vindayara@gmail.com</t>
  </si>
  <si>
    <t>Rio mar</t>
  </si>
  <si>
    <t>PA-17PKK9529315509</t>
  </si>
  <si>
    <t>JU2236F</t>
  </si>
  <si>
    <t>8-942-2256</t>
  </si>
  <si>
    <t>Valery Yasury González Espinosa</t>
  </si>
  <si>
    <t>69159957</t>
  </si>
  <si>
    <t>Vgonzalez1430@gmail.com</t>
  </si>
  <si>
    <t>PA-17PPK2374173137</t>
  </si>
  <si>
    <t>JU2292F</t>
  </si>
  <si>
    <t>8-837-2316</t>
  </si>
  <si>
    <t>FERNANDO ABEL CABALLERO DE SEDAS</t>
  </si>
  <si>
    <t>69716289</t>
  </si>
  <si>
    <t>Priscillanunez3011@gmail.com</t>
  </si>
  <si>
    <t>Alto viento</t>
  </si>
  <si>
    <t>PA-17PPK3289876603</t>
  </si>
  <si>
    <t>JZ2840F</t>
  </si>
  <si>
    <t>4-752-418</t>
  </si>
  <si>
    <t>YESIKA STEFFANIE CASTILLO LOPEZ</t>
  </si>
  <si>
    <t>60255353</t>
  </si>
  <si>
    <t>yessin23@hotmail.com</t>
  </si>
  <si>
    <t>Chiriquí puerto armuelle</t>
  </si>
  <si>
    <t>PA-17PKK9550215790</t>
  </si>
  <si>
    <t>JY2901F</t>
  </si>
  <si>
    <t>C04000576</t>
  </si>
  <si>
    <t>Esperanza Mariluz Cheves De Martinez</t>
  </si>
  <si>
    <t>68917390</t>
  </si>
  <si>
    <t>Esperanzac510@gmail.com</t>
  </si>
  <si>
    <t xml:space="preserve">Mos Guayabitos </t>
  </si>
  <si>
    <t>PA-17PPK3399381114</t>
  </si>
  <si>
    <t>JE3021F</t>
  </si>
  <si>
    <t>E-8-88251</t>
  </si>
  <si>
    <t>Jose Rafael Diaz Asprella</t>
  </si>
  <si>
    <t>66692740</t>
  </si>
  <si>
    <t>Layhoana8@gmail.com</t>
  </si>
  <si>
    <t>Sunset contry club</t>
  </si>
  <si>
    <t>PA-17PPK3226886411</t>
  </si>
  <si>
    <t>JL3611F</t>
  </si>
  <si>
    <t>1-711-724</t>
  </si>
  <si>
    <t>Minneli Migar Sam</t>
  </si>
  <si>
    <t>68725765</t>
  </si>
  <si>
    <t>Vejeranomigar@gmail.com</t>
  </si>
  <si>
    <t xml:space="preserve">s Brisas de Alanje </t>
  </si>
  <si>
    <t>PA-17PLK2703727034</t>
  </si>
  <si>
    <t>JH4073F</t>
  </si>
  <si>
    <t>4-206-893</t>
  </si>
  <si>
    <t>Nansy Denegri</t>
  </si>
  <si>
    <t>65076903</t>
  </si>
  <si>
    <t>Denegrinancy2@gmail.com</t>
  </si>
  <si>
    <t>El higo san carlo</t>
  </si>
  <si>
    <t>8.4473833, -80.0419543</t>
  </si>
  <si>
    <t>JC3929F</t>
  </si>
  <si>
    <t>8-869-1939</t>
  </si>
  <si>
    <t>ALFREDO TORRES CRUZ</t>
  </si>
  <si>
    <t>66408021</t>
  </si>
  <si>
    <t>At5830323@gmail.com</t>
  </si>
  <si>
    <t>PA-17PPK4028580498</t>
  </si>
  <si>
    <t>JC4298F</t>
  </si>
  <si>
    <t>8-735-1410</t>
  </si>
  <si>
    <t>GLADYS EDITH REYES ORTEGA</t>
  </si>
  <si>
    <t>65807270</t>
  </si>
  <si>
    <t>Jazminarauz20@gmail.com</t>
  </si>
  <si>
    <t>PA-17PPK3101886610</t>
  </si>
  <si>
    <t>JI4360F</t>
  </si>
  <si>
    <t>8-530-2221</t>
  </si>
  <si>
    <t>MANUEL ANTONIO NAVARRO</t>
  </si>
  <si>
    <t>68822218</t>
  </si>
  <si>
    <t>Zhijianluo25@gmail.com</t>
  </si>
  <si>
    <t>Princesa mia 1</t>
  </si>
  <si>
    <t>PA-17PPK4247091184</t>
  </si>
  <si>
    <t>JL4836F</t>
  </si>
  <si>
    <t>8-842-2227</t>
  </si>
  <si>
    <t>YERILIN UREÑA</t>
  </si>
  <si>
    <t>62293957</t>
  </si>
  <si>
    <t>Yerilinurena@gmail.com</t>
  </si>
  <si>
    <t xml:space="preserve">Jardin de San fransisco </t>
  </si>
  <si>
    <t>PA-17PPK3253479025</t>
  </si>
  <si>
    <t>JQ4807F</t>
  </si>
  <si>
    <t>8-175-70</t>
  </si>
  <si>
    <t>MARTA LINA SANCHEZ BATISTA DE N</t>
  </si>
  <si>
    <t>63890412</t>
  </si>
  <si>
    <t>Jaenmary23@gmail.com</t>
  </si>
  <si>
    <t>PA-17PPK3159481658</t>
  </si>
  <si>
    <t>JF4937F</t>
  </si>
  <si>
    <t>8-839-47</t>
  </si>
  <si>
    <t>ILIANA MAIDETH REYNA GONZALEZ</t>
  </si>
  <si>
    <t>63249201</t>
  </si>
  <si>
    <t>Anataborda15@icloud.com</t>
  </si>
  <si>
    <t>Colinas del valle</t>
  </si>
  <si>
    <t>PA-17PPK3256984530</t>
  </si>
  <si>
    <t>JY5619F</t>
  </si>
  <si>
    <t>2-105-284</t>
  </si>
  <si>
    <t>Dalila edith Montero sanchez</t>
  </si>
  <si>
    <t>69309043</t>
  </si>
  <si>
    <t>Anycarolina12@gmail.com</t>
  </si>
  <si>
    <t>Simom bolivar</t>
  </si>
  <si>
    <t>PA-17PPK1938867032</t>
  </si>
  <si>
    <t>JV5177F</t>
  </si>
  <si>
    <t>5-703-596</t>
  </si>
  <si>
    <t>DIONISIA TORRES</t>
  </si>
  <si>
    <t>66335698</t>
  </si>
  <si>
    <t>Dionisiac01@gmail.com</t>
  </si>
  <si>
    <t>PA-17PPK4496589819</t>
  </si>
  <si>
    <t>JI5293F</t>
  </si>
  <si>
    <t>3-107-578</t>
  </si>
  <si>
    <t>CARLOS MC KAY BURRELL</t>
  </si>
  <si>
    <t>65475337Teléfono</t>
  </si>
  <si>
    <t>ileanaforsythe5@gmail.com</t>
  </si>
  <si>
    <t>65475337</t>
  </si>
  <si>
    <t>PA-17PPL3103034355</t>
  </si>
  <si>
    <t>JV5753F</t>
  </si>
  <si>
    <t>8-788-1665</t>
  </si>
  <si>
    <t>Eivar Quiroz</t>
  </si>
  <si>
    <t>6777-2235</t>
  </si>
  <si>
    <t>qeivarj@gmail.com</t>
  </si>
  <si>
    <t>8.90709° N, 79.71416</t>
  </si>
  <si>
    <t>JH0156F</t>
  </si>
  <si>
    <t>8-876-2290</t>
  </si>
  <si>
    <t>ASTRID ABREGO</t>
  </si>
  <si>
    <t>64660393</t>
  </si>
  <si>
    <t>astridasabrego@gmail.com</t>
  </si>
  <si>
    <t>JU2772F</t>
  </si>
  <si>
    <t>8-864-443</t>
  </si>
  <si>
    <t>VIRGINIA JASMIN MEDINA PEREZ</t>
  </si>
  <si>
    <t>69587820</t>
  </si>
  <si>
    <t xml:space="preserve">San Carlos las uvas </t>
  </si>
  <si>
    <t>8.4633034, -79.9943549</t>
  </si>
  <si>
    <t>JY4069F</t>
  </si>
  <si>
    <t>AW230915</t>
  </si>
  <si>
    <t xml:space="preserve">Saray Rebeca Vargas Sanchez </t>
  </si>
  <si>
    <t>66345830</t>
  </si>
  <si>
    <t>Miguelangel120625@gmail.com</t>
  </si>
  <si>
    <t>8.8229071, -79.7932227</t>
  </si>
  <si>
    <t>JA4735F</t>
  </si>
  <si>
    <t>8-298-314</t>
  </si>
  <si>
    <t>Martina Bejarano</t>
  </si>
  <si>
    <t>67911493</t>
  </si>
  <si>
    <t>ad5979357@gmail.com</t>
  </si>
  <si>
    <t>66058825</t>
  </si>
  <si>
    <t>8.9349125,-79.7209888</t>
  </si>
  <si>
    <t>JS1933F</t>
  </si>
  <si>
    <t>8-347-617</t>
  </si>
  <si>
    <t>Mariela Murillo</t>
  </si>
  <si>
    <t>Marielamurillo0823@gmail.com</t>
  </si>
  <si>
    <t xml:space="preserve">Juan Díaz puente del rey </t>
  </si>
  <si>
    <t>67953809</t>
  </si>
  <si>
    <t>JV1952F</t>
  </si>
  <si>
    <t>Ada Perez</t>
  </si>
  <si>
    <t>64989880</t>
  </si>
  <si>
    <t xml:space="preserve">Adaperez0860@gmail.com </t>
  </si>
  <si>
    <t xml:space="preserve">Capira </t>
  </si>
  <si>
    <t>JE1196F</t>
  </si>
  <si>
    <t>8-720-1705</t>
  </si>
  <si>
    <t>LUIS CARLOS VALDES VEGA</t>
  </si>
  <si>
    <t>64589054</t>
  </si>
  <si>
    <t>Maryori@gmail.com</t>
  </si>
  <si>
    <t>Praderas</t>
  </si>
  <si>
    <t>65683518</t>
  </si>
  <si>
    <t>JJ2356F</t>
  </si>
  <si>
    <t>2-709-728</t>
  </si>
  <si>
    <t xml:space="preserve">Ernesto Fernández </t>
  </si>
  <si>
    <t>68245632</t>
  </si>
  <si>
    <t>Pereztamin@gmail.com</t>
  </si>
  <si>
    <t>64117890</t>
  </si>
  <si>
    <t>JC2482F</t>
  </si>
  <si>
    <t>8-523-1523</t>
  </si>
  <si>
    <t>INEZ AURELIO HERRERA MONTENEGRO</t>
  </si>
  <si>
    <t>61345672</t>
  </si>
  <si>
    <t>Juancarlos@gmail.com</t>
  </si>
  <si>
    <t>60311683</t>
  </si>
  <si>
    <t>JE2999F</t>
  </si>
  <si>
    <t>8-288-868</t>
  </si>
  <si>
    <t>MELCHOR SANCHEZ</t>
  </si>
  <si>
    <t>64871436</t>
  </si>
  <si>
    <t xml:space="preserve">Katy.quintero0598@gmail.com </t>
  </si>
  <si>
    <t xml:space="preserve">La Revolución </t>
  </si>
  <si>
    <t>67565276</t>
  </si>
  <si>
    <t>JS3704F</t>
  </si>
  <si>
    <t>4-844-1446</t>
  </si>
  <si>
    <t>Valerie Bethancourt</t>
  </si>
  <si>
    <t>65432152</t>
  </si>
  <si>
    <t>Rosaselsa02@gmail.com</t>
  </si>
  <si>
    <t xml:space="preserve">Residencial valle verde </t>
  </si>
  <si>
    <t>65482050</t>
  </si>
  <si>
    <t>JK3855F</t>
  </si>
  <si>
    <t>4-141-347</t>
  </si>
  <si>
    <t>GILBERTO NUÑEZ</t>
  </si>
  <si>
    <t>65132251</t>
  </si>
  <si>
    <t>Mabelnunez154@gmail.com</t>
  </si>
  <si>
    <t xml:space="preserve">Em nazareno campo alegre </t>
  </si>
  <si>
    <t>66914113</t>
  </si>
  <si>
    <t>JB4428F</t>
  </si>
  <si>
    <t>4-778-947</t>
  </si>
  <si>
    <t>JOSE CHIZEN MOJICA</t>
  </si>
  <si>
    <t>68829359</t>
  </si>
  <si>
    <t>familiajose@gmaul.com</t>
  </si>
  <si>
    <t>8.993073,-79.735835</t>
  </si>
  <si>
    <t>JN0219F</t>
  </si>
  <si>
    <t>10-705-968</t>
  </si>
  <si>
    <t>Lidia Martinez Carmona</t>
  </si>
  <si>
    <t>67522799</t>
  </si>
  <si>
    <t>Campulloramon857@gmail.com</t>
  </si>
  <si>
    <t>8.909535-79.710115</t>
  </si>
  <si>
    <t>JL0295F</t>
  </si>
  <si>
    <t>9-128-10</t>
  </si>
  <si>
    <t>PASTOR HERNANDEZ</t>
  </si>
  <si>
    <t>65236622</t>
  </si>
  <si>
    <t>Pastorlopez@gnail.com</t>
  </si>
  <si>
    <t>JT0345F</t>
  </si>
  <si>
    <t>8-514-1223</t>
  </si>
  <si>
    <t>YARAVITH CECYEL MAXWELL CAMPOS</t>
  </si>
  <si>
    <t>61194963</t>
  </si>
  <si>
    <t>black_princess22@hotmail.com</t>
  </si>
  <si>
    <t>JY1415F</t>
  </si>
  <si>
    <t>8-244-157</t>
  </si>
  <si>
    <t>VICENTE JAIME CUNNINGHAM GOMEZ</t>
  </si>
  <si>
    <t>6614356o</t>
  </si>
  <si>
    <t>Jaimecunninghan04@gmail.com</t>
  </si>
  <si>
    <t>JX1436F</t>
  </si>
  <si>
    <t>3-115-167</t>
  </si>
  <si>
    <t xml:space="preserve">Dolores nereo Gamboa Ortega </t>
  </si>
  <si>
    <t>64910562</t>
  </si>
  <si>
    <t>bienvenidaasprilla0@gmail.com</t>
  </si>
  <si>
    <t>JT1857F</t>
  </si>
  <si>
    <t>68617711</t>
  </si>
  <si>
    <t>Chifucopty@fmail.c9m</t>
  </si>
  <si>
    <t>JO2235F</t>
  </si>
  <si>
    <t>10-709-110</t>
  </si>
  <si>
    <t>MANIDILIN SMITH OBALDIA</t>
  </si>
  <si>
    <t>61278265</t>
  </si>
  <si>
    <t>carlesyelitza7@gmail.com</t>
  </si>
  <si>
    <t>JE5304E</t>
  </si>
  <si>
    <t>8-759-2352</t>
  </si>
  <si>
    <t xml:space="preserve">Ginela Maytee Batista Marrinez </t>
  </si>
  <si>
    <t>60436165</t>
  </si>
  <si>
    <t>nb4629883@gmail.com</t>
  </si>
  <si>
    <t>JL2486F</t>
  </si>
  <si>
    <t>6-42-663</t>
  </si>
  <si>
    <t>JORGE VALDES FRANCO</t>
  </si>
  <si>
    <t>64205019</t>
  </si>
  <si>
    <t>arrochanandielys@gmail.com</t>
  </si>
  <si>
    <t>JF2772F</t>
  </si>
  <si>
    <t>8-448-644</t>
  </si>
  <si>
    <t>CARLOS ENRIQUE SUAREZ MUÑOZ</t>
  </si>
  <si>
    <t>66425521</t>
  </si>
  <si>
    <t>r.18ramosjaramillo@gmail.com</t>
  </si>
  <si>
    <t>JY2753F</t>
  </si>
  <si>
    <t>10-711-2331</t>
  </si>
  <si>
    <t>CLAUDIO TUQUE</t>
  </si>
  <si>
    <t>64048349</t>
  </si>
  <si>
    <t>Yasmeirabonilla28@gmail.c9m</t>
  </si>
  <si>
    <t>JX2817F</t>
  </si>
  <si>
    <t>8-1050-377</t>
  </si>
  <si>
    <t>ANGIE EVELYN VALDIVIERSO BATISTA</t>
  </si>
  <si>
    <t>69932271</t>
  </si>
  <si>
    <t>Ivonnebatidta003@gmail.com</t>
  </si>
  <si>
    <t>Pansms</t>
  </si>
  <si>
    <t>JQ2841F</t>
  </si>
  <si>
    <t xml:space="preserve"> 4-737-2340</t>
  </si>
  <si>
    <t>YADIXA VALENZUELA MONTENEGRO</t>
  </si>
  <si>
    <t>69048699</t>
  </si>
  <si>
    <t>yadixavalenzuela8@gmail.com</t>
  </si>
  <si>
    <t>Chiriqui</t>
  </si>
  <si>
    <t>JW3221F</t>
  </si>
  <si>
    <t>8-956-1696</t>
  </si>
  <si>
    <t xml:space="preserve"> Yaribeth maylen velasquez villa</t>
  </si>
  <si>
    <t>60210447</t>
  </si>
  <si>
    <t>Yaribethvelasquez25@gnail.cim</t>
  </si>
  <si>
    <t>8.2617438, -82.8763694</t>
  </si>
  <si>
    <t>JH2892F</t>
  </si>
  <si>
    <t>8-256-801</t>
  </si>
  <si>
    <t xml:space="preserve">Elizabeth Crespo Urriola </t>
  </si>
  <si>
    <t>63131447</t>
  </si>
  <si>
    <t>Jaimecoralia0@gmail.com</t>
  </si>
  <si>
    <t>9.0907589, -79.3571502</t>
  </si>
  <si>
    <t>JG3607F</t>
  </si>
  <si>
    <t>185993025</t>
  </si>
  <si>
    <t>Ivan gudiño alfin</t>
  </si>
  <si>
    <t>66233536</t>
  </si>
  <si>
    <t>Gudinoivan414@gmail.com</t>
  </si>
  <si>
    <t>8.8730160, -79.7687074</t>
  </si>
  <si>
    <t>JX3532F</t>
  </si>
  <si>
    <t>1-740-957</t>
  </si>
  <si>
    <t>GERMAN ALEXIS LOPEZ QUINTERO</t>
  </si>
  <si>
    <t>64612758</t>
  </si>
  <si>
    <t>quinterocelina25@gmail.com</t>
  </si>
  <si>
    <t>8.872459,-79.725253</t>
  </si>
  <si>
    <t>JM3518F</t>
  </si>
  <si>
    <t>1-26-1928</t>
  </si>
  <si>
    <t>BONANZA ROSALVA JONAH RUSSELL</t>
  </si>
  <si>
    <t>63437496</t>
  </si>
  <si>
    <t>Bonis30jonan@gmail.com</t>
  </si>
  <si>
    <t>Vista alegre</t>
  </si>
  <si>
    <t>8.965981,-79.7063028</t>
  </si>
  <si>
    <t>JJ4616F</t>
  </si>
  <si>
    <t>8-155-571</t>
  </si>
  <si>
    <t>MANUEL ALFONSO CUMBRERA JAEN</t>
  </si>
  <si>
    <t>65210054</t>
  </si>
  <si>
    <t>batistaalejandra414@gmail.com</t>
  </si>
  <si>
    <t>Aguadulce</t>
  </si>
  <si>
    <t>8.2575933, -80.5351647</t>
  </si>
  <si>
    <t>JB5177F</t>
  </si>
  <si>
    <t>8-912-1621</t>
  </si>
  <si>
    <t>JOSEPH ABDIEL BRIONES</t>
  </si>
  <si>
    <t>6223u073</t>
  </si>
  <si>
    <t>Josephbriones74@gmail.com</t>
  </si>
  <si>
    <t xml:space="preserve">La chorrera </t>
  </si>
  <si>
    <t>JB5771F</t>
  </si>
  <si>
    <t>8-841-1854</t>
  </si>
  <si>
    <t xml:space="preserve">Elisandro </t>
  </si>
  <si>
    <t>66279912</t>
  </si>
  <si>
    <t>Elisandroandresrenteria1@gmail.com</t>
  </si>
  <si>
    <t>365151890000</t>
  </si>
  <si>
    <t>JV0003F</t>
  </si>
  <si>
    <t>8-143-841</t>
  </si>
  <si>
    <t>CARMEN CECILIA FLORES JOHNSON</t>
  </si>
  <si>
    <t>67259405</t>
  </si>
  <si>
    <t>Carmenflores05@gmail.com</t>
  </si>
  <si>
    <t xml:space="preserve">Quintas del pacifico </t>
  </si>
  <si>
    <t>PA-17PPK3842880784</t>
  </si>
  <si>
    <t>JA0332F</t>
  </si>
  <si>
    <t>8-756-1214</t>
  </si>
  <si>
    <t>Eric Saldaña</t>
  </si>
  <si>
    <t>64236419</t>
  </si>
  <si>
    <t>saldanaericarturo@gmail.com</t>
  </si>
  <si>
    <t>PA-17PPK8317680305</t>
  </si>
  <si>
    <t>JQ1927F</t>
  </si>
  <si>
    <t>4-119-1659</t>
  </si>
  <si>
    <t>MERCEDES DEL CID DE RODRIGUEZ</t>
  </si>
  <si>
    <t>63906069</t>
  </si>
  <si>
    <t>Mariseniaarauz06@gmail.com</t>
  </si>
  <si>
    <t xml:space="preserve">San mateo </t>
  </si>
  <si>
    <t>PA-17PPK3528482006</t>
  </si>
  <si>
    <t>JS2138F</t>
  </si>
  <si>
    <t>8-334-313</t>
  </si>
  <si>
    <t xml:space="preserve">Ninochka González </t>
  </si>
  <si>
    <t>64861628</t>
  </si>
  <si>
    <t>Ninoskalisbethg.0104@Gmail.com</t>
  </si>
  <si>
    <t>PA-17PPK4203885541</t>
  </si>
  <si>
    <t>JQ1464F</t>
  </si>
  <si>
    <t>4-153-565</t>
  </si>
  <si>
    <t xml:space="preserve">Elda De Gracia </t>
  </si>
  <si>
    <t>62942815</t>
  </si>
  <si>
    <t>eldamaritza0990@gmail.com</t>
  </si>
  <si>
    <t>PA-17PPK4199885269</t>
  </si>
  <si>
    <t>JX2270F</t>
  </si>
  <si>
    <t>9-171-269</t>
  </si>
  <si>
    <t>ROBIN DEL CARMEN RODRIGUEZ MENDOZA</t>
  </si>
  <si>
    <t>69583751</t>
  </si>
  <si>
    <t>Robinrodriguez70@hotmail.com</t>
  </si>
  <si>
    <t>Pradera</t>
  </si>
  <si>
    <t>PA-17PPK3170676708</t>
  </si>
  <si>
    <t>JV2678F</t>
  </si>
  <si>
    <t>6-707-485</t>
  </si>
  <si>
    <t>PORFIRIO JAVIER ZEBALLOS CARRASCO</t>
  </si>
  <si>
    <t>66507865</t>
  </si>
  <si>
    <t>Amandaluciaj5@gmail.com</t>
  </si>
  <si>
    <t>PA-17PPK4188885270</t>
  </si>
  <si>
    <t>JM2467F</t>
  </si>
  <si>
    <t>8-867-1402</t>
  </si>
  <si>
    <t>MARYIN VANESSA LOPEZ ASPRILLA</t>
  </si>
  <si>
    <t>65580200</t>
  </si>
  <si>
    <t>Maryin21@hotmail.es</t>
  </si>
  <si>
    <t>PA-17PPK3297276677</t>
  </si>
  <si>
    <t>JV2798F</t>
  </si>
  <si>
    <t>1-736-2128</t>
  </si>
  <si>
    <t>SUREDIANIS SMITH VILLARREAL</t>
  </si>
  <si>
    <t>66548970</t>
  </si>
  <si>
    <t>Zurysmith@hotmail.com</t>
  </si>
  <si>
    <t>PA-17PPK3224276636</t>
  </si>
  <si>
    <t>JY2961F</t>
  </si>
  <si>
    <t xml:space="preserve"> 8-750-1136</t>
  </si>
  <si>
    <t>SALY BARRIA</t>
  </si>
  <si>
    <t>65645948</t>
  </si>
  <si>
    <t>karinabarria56@hotmail.com</t>
  </si>
  <si>
    <t>JZ3129F</t>
  </si>
  <si>
    <t>8-798-2442</t>
  </si>
  <si>
    <t>LUCIDIO HERRERA NAVARRO</t>
  </si>
  <si>
    <t>67399510</t>
  </si>
  <si>
    <t>Lucidioherrera89@gmail.com</t>
  </si>
  <si>
    <t>PA-17PPK3234676298</t>
  </si>
  <si>
    <t>JD3695F</t>
  </si>
  <si>
    <t>7-67-891</t>
  </si>
  <si>
    <t>TEOFILA GARCIA</t>
  </si>
  <si>
    <t>69902860</t>
  </si>
  <si>
    <t>Vanessapsamudio@gmail.com</t>
  </si>
  <si>
    <t>Loma linda</t>
  </si>
  <si>
    <t>PA-17PPK3268884631</t>
  </si>
  <si>
    <t>JL3696F</t>
  </si>
  <si>
    <t>10-30-808</t>
  </si>
  <si>
    <t>BALBINO VALLARINO GONZALEZ</t>
  </si>
  <si>
    <t>60140579</t>
  </si>
  <si>
    <t>Yoidilio@gmail.com</t>
  </si>
  <si>
    <t>PA-17PPK4016481125</t>
  </si>
  <si>
    <t>JB3786F</t>
  </si>
  <si>
    <t>4-787-564</t>
  </si>
  <si>
    <t>GENESIS GISELLE MARIN</t>
  </si>
  <si>
    <t>69595867</t>
  </si>
  <si>
    <t>Genesis10marin@gmail.com</t>
  </si>
  <si>
    <t>PA-17PPK3857494403</t>
  </si>
  <si>
    <t>JH3667F</t>
  </si>
  <si>
    <t>8-764-359</t>
  </si>
  <si>
    <t>MARIA RAMIREZ</t>
  </si>
  <si>
    <t>67309664</t>
  </si>
  <si>
    <t>Almarysramires@gmail.com</t>
  </si>
  <si>
    <t>Princesa Mía II</t>
  </si>
  <si>
    <t>PA-17PPK4267891354</t>
  </si>
  <si>
    <t>JC4617F</t>
  </si>
  <si>
    <t>8-801-1296</t>
  </si>
  <si>
    <t xml:space="preserve">Tyree Bostick </t>
  </si>
  <si>
    <t>63738217</t>
  </si>
  <si>
    <t>Abdulbarragan977@gmail.com</t>
  </si>
  <si>
    <t>Montevista</t>
  </si>
  <si>
    <t>PA-17PPK4460689642</t>
  </si>
  <si>
    <t>JL4953F</t>
  </si>
  <si>
    <t>8-746-409</t>
  </si>
  <si>
    <t xml:space="preserve">Daniel Ramirez </t>
  </si>
  <si>
    <t>65413088</t>
  </si>
  <si>
    <t xml:space="preserve">Dramirez_broce@hotmail.com </t>
  </si>
  <si>
    <t xml:space="preserve">Arboledas </t>
  </si>
  <si>
    <t>PA-17PPK3763181248</t>
  </si>
  <si>
    <t>JK5079F</t>
  </si>
  <si>
    <t>8-853-2487</t>
  </si>
  <si>
    <t>Dallana Sanchez</t>
  </si>
  <si>
    <t>67168577</t>
  </si>
  <si>
    <t>Dallanasanchezq@gmail.com</t>
  </si>
  <si>
    <t>Valle Real</t>
  </si>
  <si>
    <t>PA-17PPK3270584452</t>
  </si>
  <si>
    <t>JZ5223F</t>
  </si>
  <si>
    <t>8-354-444</t>
  </si>
  <si>
    <t>LUIS GONZALEZ</t>
  </si>
  <si>
    <t>63096448</t>
  </si>
  <si>
    <t>Lg9720@gmail.com</t>
  </si>
  <si>
    <t>Villa Real</t>
  </si>
  <si>
    <t>PA-17PPK3269583848</t>
  </si>
  <si>
    <t>JF5079F</t>
  </si>
  <si>
    <t>AV522230</t>
  </si>
  <si>
    <t>Zeudy Patricia Agrezott Perozo</t>
  </si>
  <si>
    <t>63916279</t>
  </si>
  <si>
    <t>carlosandresreyes2024@gmail.com</t>
  </si>
  <si>
    <t>PA-17PPK3107686170</t>
  </si>
  <si>
    <t>JS0329F</t>
  </si>
  <si>
    <t>8-1022-952</t>
  </si>
  <si>
    <t>KAIRA JUDITH FERNANDEZ</t>
  </si>
  <si>
    <t>64484961</t>
  </si>
  <si>
    <t>Militza1529@gmail.com</t>
  </si>
  <si>
    <t>Bianchery el coco</t>
  </si>
  <si>
    <t>PA-17PPK2950382118</t>
  </si>
  <si>
    <t>JA1128F</t>
  </si>
  <si>
    <t>8-237-99</t>
  </si>
  <si>
    <t>AGUSTIN ARCELIO PEREZ HERNANDEZ</t>
  </si>
  <si>
    <t>67187252</t>
  </si>
  <si>
    <t>aaperezhernandez1@gmail.com</t>
  </si>
  <si>
    <t>Villa veronica</t>
  </si>
  <si>
    <t>PA-17PPL6773801233</t>
  </si>
  <si>
    <t>JI0454F</t>
  </si>
  <si>
    <t>8-262-720</t>
  </si>
  <si>
    <t>MAGALIS ISAZA</t>
  </si>
  <si>
    <t>63557474</t>
  </si>
  <si>
    <t>Magalisisazadefigueroa@gmail.com</t>
  </si>
  <si>
    <t>PA-17PPK3581581882</t>
  </si>
  <si>
    <t>JB1334F</t>
  </si>
  <si>
    <t>7-83-536</t>
  </si>
  <si>
    <t>Rosa Melgar</t>
  </si>
  <si>
    <t>68519324</t>
  </si>
  <si>
    <t>yojany1015@gmail.com</t>
  </si>
  <si>
    <t>PA-17PPL8022303855</t>
  </si>
  <si>
    <t>JC2247F</t>
  </si>
  <si>
    <t>8-861-49</t>
  </si>
  <si>
    <t>AMANDA FELICIDA ZARATE WALKER</t>
  </si>
  <si>
    <t>62153637</t>
  </si>
  <si>
    <t>amanda_walker17@hotmail.com</t>
  </si>
  <si>
    <t>PA-17PPK4790187042</t>
  </si>
  <si>
    <t>JA3073F</t>
  </si>
  <si>
    <t>7-702-1636</t>
  </si>
  <si>
    <t>MARIELA CEDEÑO</t>
  </si>
  <si>
    <t>63763270</t>
  </si>
  <si>
    <t>masaucedo@pa.cirsa.com</t>
  </si>
  <si>
    <t>Monte vieja chorrera</t>
  </si>
  <si>
    <t>PA-17PPK3187785781</t>
  </si>
  <si>
    <t>JA2355F</t>
  </si>
  <si>
    <t>8-274-583</t>
  </si>
  <si>
    <t>Heriberto Jimenez Chong</t>
  </si>
  <si>
    <t>61344035</t>
  </si>
  <si>
    <t>Heriberto0306chong@gmail.com</t>
  </si>
  <si>
    <t>PA-17PPK3017380699</t>
  </si>
  <si>
    <t>JQ2803F</t>
  </si>
  <si>
    <t>10-709-2076</t>
  </si>
  <si>
    <t>Elmidita Castro Martinez</t>
  </si>
  <si>
    <t>69101889</t>
  </si>
  <si>
    <t>Saidcano2007@gmail.com</t>
  </si>
  <si>
    <t> PA-17PPK4245284030</t>
  </si>
  <si>
    <t>JL3098F</t>
  </si>
  <si>
    <t>8-744-797</t>
  </si>
  <si>
    <t>EDUARDO VARGAS</t>
  </si>
  <si>
    <t>69346457</t>
  </si>
  <si>
    <t>Fernagui2118@gmail.com</t>
  </si>
  <si>
    <t>Mirador Del Bosque</t>
  </si>
  <si>
    <t>PA-17PPL8497308405</t>
  </si>
  <si>
    <t>JW3106F</t>
  </si>
  <si>
    <t>8-722-1089</t>
  </si>
  <si>
    <t>Naivis Villaverde</t>
  </si>
  <si>
    <t>67662913</t>
  </si>
  <si>
    <t>villaverdeurenanaivisdanais@gmail.com</t>
  </si>
  <si>
    <t>La alborada</t>
  </si>
  <si>
    <t>PA-17PQL0784012836</t>
  </si>
  <si>
    <t>JY3430F</t>
  </si>
  <si>
    <t>8-715-1100</t>
  </si>
  <si>
    <t>MARUQUEL VALVERDE</t>
  </si>
  <si>
    <t>67944190</t>
  </si>
  <si>
    <t>maruleones0@gmail.com</t>
  </si>
  <si>
    <t>Altamira</t>
  </si>
  <si>
    <t>PA-17PPK3320676571</t>
  </si>
  <si>
    <t>JQ3363F</t>
  </si>
  <si>
    <t>4-265-566</t>
  </si>
  <si>
    <t>DEBORA SALINA</t>
  </si>
  <si>
    <t>66532534</t>
  </si>
  <si>
    <t>deborasalina03@gmail.com</t>
  </si>
  <si>
    <t>Llano grande</t>
  </si>
  <si>
    <t>PA-17PLK4768631995</t>
  </si>
  <si>
    <t>JS3434F</t>
  </si>
  <si>
    <t>8-970-898</t>
  </si>
  <si>
    <t>YULIETH YAMILET AYALA GALLARDO</t>
  </si>
  <si>
    <t>66007513</t>
  </si>
  <si>
    <t>Yulibethayala49@gmail.com</t>
  </si>
  <si>
    <t>Sunset country park</t>
  </si>
  <si>
    <t>PA-17PPK3217086501</t>
  </si>
  <si>
    <t>JK3724F</t>
  </si>
  <si>
    <t>1-706-514</t>
  </si>
  <si>
    <t>YACZENIRE MILLER</t>
  </si>
  <si>
    <t>67937142</t>
  </si>
  <si>
    <t>yaczeniremiller2@gmail.com</t>
  </si>
  <si>
    <t>PA-17PPK7169999606</t>
  </si>
  <si>
    <t>JL3917F</t>
  </si>
  <si>
    <t>8-974-1188</t>
  </si>
  <si>
    <t>LUIS ALEXANDER ALONZO POLANCO</t>
  </si>
  <si>
    <t>65558426</t>
  </si>
  <si>
    <t>Caridadalonzo193014@gmail.com</t>
  </si>
  <si>
    <t>Colinas san francisco</t>
  </si>
  <si>
    <t>PA-17PPK3296478061</t>
  </si>
  <si>
    <t>JZ4014F</t>
  </si>
  <si>
    <t>8-799-1618</t>
  </si>
  <si>
    <t>DAYANA YARINETH ALONSO VALDES</t>
  </si>
  <si>
    <t>63160878</t>
  </si>
  <si>
    <t>dayisalonso0710@hotmail.com</t>
  </si>
  <si>
    <t>JY4227F</t>
  </si>
  <si>
    <t>8-142-884</t>
  </si>
  <si>
    <t>ELICIO MUÑOZ ARCET</t>
  </si>
  <si>
    <t>66905025</t>
  </si>
  <si>
    <t>Carolinaestela27@gmail.com</t>
  </si>
  <si>
    <t>Panamá, don bosco</t>
  </si>
  <si>
    <t>JZ4427F</t>
  </si>
  <si>
    <t>1-736-221</t>
  </si>
  <si>
    <t>ARIEL MORALES</t>
  </si>
  <si>
    <t>68642259</t>
  </si>
  <si>
    <t>Angelicabarria550@gmail.com</t>
  </si>
  <si>
    <t>PA-17PPK4236190982</t>
  </si>
  <si>
    <t>JU4597F</t>
  </si>
  <si>
    <t>8-817-1460</t>
  </si>
  <si>
    <t>VIRGINIA CALDERON</t>
  </si>
  <si>
    <t>69656776</t>
  </si>
  <si>
    <t>Virginiacalderon123@gmail.com</t>
  </si>
  <si>
    <t>Los cerezos 2</t>
  </si>
  <si>
    <t>PA-17PPK4281384977</t>
  </si>
  <si>
    <t>JE4754F</t>
  </si>
  <si>
    <t>8-772-774</t>
  </si>
  <si>
    <t>JOSE ANGEL MELENDEZ QUINTERO</t>
  </si>
  <si>
    <t>67391828</t>
  </si>
  <si>
    <t>Joquinte27@gmail.com</t>
  </si>
  <si>
    <t>Puerto caimito</t>
  </si>
  <si>
    <t>PA-17PPK4120781291</t>
  </si>
  <si>
    <t>JI4905F</t>
  </si>
  <si>
    <t>8-349-356</t>
  </si>
  <si>
    <t>MARLON ANEL VELARDE MARCISCANO</t>
  </si>
  <si>
    <t>62817949</t>
  </si>
  <si>
    <t>Marlonanel@hotmail.com</t>
  </si>
  <si>
    <t>Princesa mia III</t>
  </si>
  <si>
    <t>PA-17PPK4230391063</t>
  </si>
  <si>
    <t>JH4933F</t>
  </si>
  <si>
    <t>8-867-127</t>
  </si>
  <si>
    <t>ELVIS LORENZO JIMENEZ URRIOLA</t>
  </si>
  <si>
    <t>63654471</t>
  </si>
  <si>
    <t>Marquezyesuri38@gmail.com</t>
  </si>
  <si>
    <t>PA-17PPK3094782205</t>
  </si>
  <si>
    <t>JY5490F</t>
  </si>
  <si>
    <t>E-8-63228</t>
  </si>
  <si>
    <t>Joy elaine simpson</t>
  </si>
  <si>
    <t>66133628</t>
  </si>
  <si>
    <t>Harameohill5@gmail.com</t>
  </si>
  <si>
    <t>Juan demostenes arosemena URB bello amor calle 4Ta A casa A18</t>
  </si>
  <si>
    <t>JT0143F</t>
  </si>
  <si>
    <t>8-938-2280</t>
  </si>
  <si>
    <t>YOVELLYS IVETH CASTILLO CORONADO</t>
  </si>
  <si>
    <t>62676779</t>
  </si>
  <si>
    <t>Yovallys111@gmail.com</t>
  </si>
  <si>
    <t>El tecal calle 21 casa j 147</t>
  </si>
  <si>
    <t>JV1556F</t>
  </si>
  <si>
    <t>4-120-734</t>
  </si>
  <si>
    <t>SILKA ESTHER SALDAÑA</t>
  </si>
  <si>
    <t>67095736</t>
  </si>
  <si>
    <t>Silksal03@gmail.com</t>
  </si>
  <si>
    <t>Paseo del tecal A 658</t>
  </si>
  <si>
    <t>JC2264F</t>
  </si>
  <si>
    <t>8-701-835</t>
  </si>
  <si>
    <t>Jose luis zaldivar gaitan</t>
  </si>
  <si>
    <t>69159317</t>
  </si>
  <si>
    <t>Hildaflor.1317@gmail.com</t>
  </si>
  <si>
    <t>Quintas del pacifico calle 18 casa 413</t>
  </si>
  <si>
    <t>JF2581F</t>
  </si>
  <si>
    <t>8-754-1927</t>
  </si>
  <si>
    <t>EDEGAR ENOC ESTURAIN SENTMAT</t>
  </si>
  <si>
    <t>66198327</t>
  </si>
  <si>
    <t>Edegar1982@gmail.com</t>
  </si>
  <si>
    <t xml:space="preserve">Mistu city calle 24 casa A 607 potrero grande </t>
  </si>
  <si>
    <t>JR3148F</t>
  </si>
  <si>
    <t>8-712-1905</t>
  </si>
  <si>
    <t>JOSE ANDRADES</t>
  </si>
  <si>
    <t>67450572</t>
  </si>
  <si>
    <t>Joseandrades18507@gmail.com</t>
  </si>
  <si>
    <t>La florida calle principal 10157 casa157</t>
  </si>
  <si>
    <t>JB4668F</t>
  </si>
  <si>
    <t xml:space="preserve"> 8-469-150</t>
  </si>
  <si>
    <t>VICTOR JULIO MACHADO MORENO</t>
  </si>
  <si>
    <t xml:space="preserve">2456395	</t>
  </si>
  <si>
    <t>machadovictor@gmail.com</t>
  </si>
  <si>
    <t>CLLE5A-CSAA110, EL PRADO, HERRERA, LA CHORRERA, PANAMÁ</t>
  </si>
  <si>
    <t>65392504</t>
  </si>
  <si>
    <t>8.969292,-79.66871</t>
  </si>
  <si>
    <t>EBETMELEC RUBENS RABSARYS VEGA CASTILLO</t>
  </si>
  <si>
    <t>JD2239F</t>
  </si>
  <si>
    <t>8-1037-908</t>
  </si>
  <si>
    <t>SHADAI YIBELIS PEREA GALINDO</t>
  </si>
  <si>
    <t xml:space="preserve">3520167	</t>
  </si>
  <si>
    <t>nr4504940@gmail.com</t>
  </si>
  <si>
    <t>Brisas del Golf-CLLE29CSA105, ARRAIJAN, ARRAIJAN, ARRAIJAN, PANAMÁ</t>
  </si>
  <si>
    <t>68089328</t>
  </si>
  <si>
    <t>8.978349, - 79.714966</t>
  </si>
  <si>
    <t>JY2145F</t>
  </si>
  <si>
    <t>4-773-1343</t>
  </si>
  <si>
    <t>DORIS AIDEE GUILLEN RODRIGUEZ</t>
  </si>
  <si>
    <t xml:space="preserve">2509035	</t>
  </si>
  <si>
    <t>dorisaidee85@gmail.com</t>
  </si>
  <si>
    <t>VLLES DE MAR AZUL, CLLE16 CSA680, PUERTO CAIMITO, PUERTO CAIMITO, LA CHORRERA, PANAMÁ</t>
  </si>
  <si>
    <t>68497442</t>
  </si>
  <si>
    <t>8.867247, - 79.721939</t>
  </si>
  <si>
    <t>JE2077F</t>
  </si>
  <si>
    <t>8-476-610</t>
  </si>
  <si>
    <t>IVAN NICANOR ALBERNEZ CHAVEZ</t>
  </si>
  <si>
    <t>2457361</t>
  </si>
  <si>
    <t>albernezivana@gmail.com</t>
  </si>
  <si>
    <t xml:space="preserve"> Los Cerezos#1, CLLE 4TA.,3ra, LOS CEREZOS, ARRAIJAN, ARRAIJAN, PANAMÁ</t>
  </si>
  <si>
    <t>66270694</t>
  </si>
  <si>
    <t>8.908168,-79.698083</t>
  </si>
  <si>
    <t>JM2352F</t>
  </si>
  <si>
    <t>8-824-2200</t>
  </si>
  <si>
    <t>CARINA ELIZABETH SANCHEZ NUÑEZ</t>
  </si>
  <si>
    <t>2540409</t>
  </si>
  <si>
    <t>Enyoleyrobinsons@gmail.com</t>
  </si>
  <si>
    <t>CLLE 5TA, HACIA PEÑA BLANCA 10370, LA MITRA, PLAYA LEONA, LA CHORRERA, PANAMÁ</t>
  </si>
  <si>
    <t>63028649</t>
  </si>
  <si>
    <t>8.8418380,-79.7907638</t>
  </si>
  <si>
    <t>JL2371F</t>
  </si>
  <si>
    <t>8-783-592</t>
  </si>
  <si>
    <t>JENNIFFER ITZEL DE GRACIA MIRANDA</t>
  </si>
  <si>
    <t>2549742</t>
  </si>
  <si>
    <t>jdegraciamiranda@gmail.com</t>
  </si>
  <si>
    <t>Altos de San Francisco, ALTOS DE SAN FRANCISCO, GUADALUPE, LA CHORRERA, PANAMÁ</t>
  </si>
  <si>
    <t>65317360</t>
  </si>
  <si>
    <t>8.8587904,-79.7885406</t>
  </si>
  <si>
    <t>JG2656F</t>
  </si>
  <si>
    <t>8-1026-460</t>
  </si>
  <si>
    <t xml:space="preserve">EBETMELEC RUBÉNS VEGA R. CASTILLO </t>
  </si>
  <si>
    <t>2563042</t>
  </si>
  <si>
    <t xml:space="preserve">javega507@gmail.com </t>
  </si>
  <si>
    <t>Bda. Nicolas Solano, BARRIADA NICOLAS SOLANO, BARRIO BALBOA, LA CHORRERA, PANAMÁ</t>
  </si>
  <si>
    <t>65312144</t>
  </si>
  <si>
    <t>8.869374,-79.773354</t>
  </si>
  <si>
    <t>JC2998F</t>
  </si>
  <si>
    <t>1-762-865</t>
  </si>
  <si>
    <t>NEFTALY ELIEL RUIZ GUERRA</t>
  </si>
  <si>
    <t>2440018</t>
  </si>
  <si>
    <t>Neftalyruiz65@gmail.com</t>
  </si>
  <si>
    <t xml:space="preserve"> CALLE C5, CASA-B94, RESIDENCIAL LOS GUAYACANES, HERRERA, LA CHORRERA, PANAMÁ</t>
  </si>
  <si>
    <t>68546248</t>
  </si>
  <si>
    <t>8.9184815,-79.8035261</t>
  </si>
  <si>
    <t>JA4076F</t>
  </si>
  <si>
    <t>8-178-266</t>
  </si>
  <si>
    <t>FRANCISCO DIAZ MADRID</t>
  </si>
  <si>
    <t>2440447</t>
  </si>
  <si>
    <t>JUANDIAZMADRID09@GMAIL.COM</t>
  </si>
  <si>
    <t>CALLE 1RA, CASA-A58, RESIDENCIAL LOS FLAMINGO, HERRERA, LA CHORRERA, PANAMÁ</t>
  </si>
  <si>
    <t>64158710</t>
  </si>
  <si>
    <t>8.9019970,-79.7899538</t>
  </si>
  <si>
    <t>JU4267F</t>
  </si>
  <si>
    <t>8-443-310</t>
  </si>
  <si>
    <t>RUBEN DARIO VEGA ARAUZ</t>
  </si>
  <si>
    <t>256-678</t>
  </si>
  <si>
    <t>Rubendariovega282@gmail.com</t>
  </si>
  <si>
    <t>Burunga 2000, BURUNGA (P), ARRAIJAN, ARRAIJAN, PANAMÁ</t>
  </si>
  <si>
    <t>63609562</t>
  </si>
  <si>
    <t>8.978446,-79.674452</t>
  </si>
  <si>
    <t>JN3996F</t>
  </si>
  <si>
    <t>8-756-137</t>
  </si>
  <si>
    <t>JOSE LUIS OVALLE</t>
  </si>
  <si>
    <t>2441226</t>
  </si>
  <si>
    <t>JLOVALLE30@GMAIL.COM</t>
  </si>
  <si>
    <t xml:space="preserve"> CALLE EL CORAL, CASA 30, PUERTO CAIMITO, PUERTO CAIMITO, LA CHORRERA, PANAMÁ</t>
  </si>
  <si>
    <t>62456221</t>
  </si>
  <si>
    <t>8.8750879,-79.7170815</t>
  </si>
  <si>
    <t>JD4361F</t>
  </si>
  <si>
    <t>8-265-300</t>
  </si>
  <si>
    <t>AIDA MARTINEZ</t>
  </si>
  <si>
    <t>2440941</t>
  </si>
  <si>
    <t>Aidamartinez2567@gmail.com</t>
  </si>
  <si>
    <t>CALLE EL ASTILLERO, CASA350, NUEVO PUERTO CAIMITO, PUERTO CAIMITO, LA CHORRERA, PANAMÁ</t>
  </si>
  <si>
    <t>64473977</t>
  </si>
  <si>
    <t>8.874803,-79.716680</t>
  </si>
  <si>
    <t>JT4805F</t>
  </si>
  <si>
    <t>8-940-752</t>
  </si>
  <si>
    <t>DANIEL ANTONIO ARAUZ RODRIGUEZ</t>
  </si>
  <si>
    <t>2440835</t>
  </si>
  <si>
    <t>DANIELANTONIO6006@GMAIL.COM</t>
  </si>
  <si>
    <t>Burunga, BURUNGA (P), BURUNGA, ARRAIJAN, PANAMÁ</t>
  </si>
  <si>
    <t>62747741</t>
  </si>
  <si>
    <t>8.9669962,-79.6787732</t>
  </si>
  <si>
    <t>JZ4823F</t>
  </si>
  <si>
    <t>4-705-409</t>
  </si>
  <si>
    <t xml:space="preserve"> ANA GRICELDA MOJICA MORAN</t>
  </si>
  <si>
    <t>2579429</t>
  </si>
  <si>
    <t>am5908582@gmail.com</t>
  </si>
  <si>
    <t>BOSQU VALLE HERMOSO, CLL-6, CSA-101, NUEVO ARRAIJAN, JUAN DEMOSTENES AROSEMENA, ARRAIJAN, PANAMÁ</t>
  </si>
  <si>
    <t>69676433</t>
  </si>
  <si>
    <t>8.9330667,-79.7209067</t>
  </si>
  <si>
    <t>JS5367F</t>
  </si>
  <si>
    <t>8-1011-144</t>
  </si>
  <si>
    <t>Alexis Enrique Santos Guerra</t>
  </si>
  <si>
    <t>2319394</t>
  </si>
  <si>
    <t>pedrogutierrez199926@gmail.com</t>
  </si>
  <si>
    <t>Rosario final n1 calle num 2560, BARRIO MATUNA, BARRIO COLON, LA CHORRERA, PANAMÁ</t>
  </si>
  <si>
    <t>67950853</t>
  </si>
  <si>
    <t>PA-17PPK3395482224</t>
  </si>
  <si>
    <t>JJ2411F</t>
  </si>
  <si>
    <t>8-914-52</t>
  </si>
  <si>
    <t>NAIROBI MILEYKA OSORIO HERRERA</t>
  </si>
  <si>
    <t>2320142</t>
  </si>
  <si>
    <t>Nairobiosorio660@gmail.com</t>
  </si>
  <si>
    <t xml:space="preserve"> Alto de San Francisco nva generación1352, ALTOS DE SAN FRANCISCO, GUADALUPE, LA CHORRERA</t>
  </si>
  <si>
    <t>65715342</t>
  </si>
  <si>
    <t>PA-17PPK3295378888</t>
  </si>
  <si>
    <t>JW2589F</t>
  </si>
  <si>
    <t>8-828-290</t>
  </si>
  <si>
    <t>JENNIFER ALFARO</t>
  </si>
  <si>
    <t>2322140Orden</t>
  </si>
  <si>
    <t>lopezlizmary42@gmail.com</t>
  </si>
  <si>
    <t>Brisas de la mitra calle nro. Casa 37, La mitra, PLAYA LEONA, LA CHORRERA, PANAMÁ</t>
  </si>
  <si>
    <t>68524233</t>
  </si>
  <si>
    <t>362164360000</t>
  </si>
  <si>
    <t>JF3749F</t>
  </si>
  <si>
    <t>4-824-2001</t>
  </si>
  <si>
    <t>KENRRICK ALDAIR HIRALDO VEGA</t>
  </si>
  <si>
    <t>2322859</t>
  </si>
  <si>
    <t>kenrrickh@gmail.com</t>
  </si>
  <si>
    <t>Biqueprincipalcallesin ID14351med 254907, SAN VICENTE DE BIQUE (P), VISTA ALEGRE, ARRAIJAN, PANAMÁ</t>
  </si>
  <si>
    <t>64994108</t>
  </si>
  <si>
    <t>PA-17PPK4504486715</t>
  </si>
  <si>
    <t>JI3109F</t>
  </si>
  <si>
    <t>8-899-778</t>
  </si>
  <si>
    <t>Jose Alcides Martinez Moran</t>
  </si>
  <si>
    <t>2321675O</t>
  </si>
  <si>
    <t>GRANADAS1026@GMAIL.COM</t>
  </si>
  <si>
    <t>Jardines de Granada paseo 8,cs6774-s/nca, Jardines de Granada,</t>
  </si>
  <si>
    <t>69637113</t>
  </si>
  <si>
    <t>PA-17PPK4304690928</t>
  </si>
  <si>
    <t>JD2777F</t>
  </si>
  <si>
    <t>8-954-473</t>
  </si>
  <si>
    <t>DEREK ARSEL CERRUD ZAMBRANO</t>
  </si>
  <si>
    <t>2324283</t>
  </si>
  <si>
    <t>cerrud208@gmail.com</t>
  </si>
  <si>
    <t>Res. Valle verde calle 17 NRO 382, Valle verde, ARRAIJAN, ARRAIJAN</t>
  </si>
  <si>
    <t>65152566</t>
  </si>
  <si>
    <t>PA-17PPK4354989081</t>
  </si>
  <si>
    <t>JA3202F</t>
  </si>
  <si>
    <t>8-822-595</t>
  </si>
  <si>
    <t>ARTURO URIEL SANTOS SANCHEZ</t>
  </si>
  <si>
    <t>2326074</t>
  </si>
  <si>
    <t>arturo.santos8822@gmail.com</t>
  </si>
  <si>
    <t>Los Flamingos calle 3ra NRO casa B-31, Los flamingos, HERRERA,</t>
  </si>
  <si>
    <t>65774174</t>
  </si>
  <si>
    <t>PA-17PPK3311184259</t>
  </si>
  <si>
    <t>JE3559F</t>
  </si>
  <si>
    <t>7-104-811</t>
  </si>
  <si>
    <t>BORIS OMAR GALLARDO AMORES</t>
  </si>
  <si>
    <t>2327373</t>
  </si>
  <si>
    <t>borisgallardo1568@gmail.com</t>
  </si>
  <si>
    <t>Mendoza park calle 3ra calle sin ID, Mendozas park, HERRERA, LA CHORRERA, PANAMÁ</t>
  </si>
  <si>
    <t>69444894</t>
  </si>
  <si>
    <t>PA-17PPK3001484451</t>
  </si>
  <si>
    <t>JF3807F</t>
  </si>
  <si>
    <t>E2149304</t>
  </si>
  <si>
    <t>Nilson mike Mena suazo</t>
  </si>
  <si>
    <t>2326612</t>
  </si>
  <si>
    <t>nilsnmike@gmail.com</t>
  </si>
  <si>
    <t>Colinas del viento calle 4nro casa A 66, Alto viento, PLAYA LEONA, LA CHORRERA, PANAMÁ</t>
  </si>
  <si>
    <t>66161389</t>
  </si>
  <si>
    <t>PA-17PPK3297576597</t>
  </si>
  <si>
    <t>JM4126F</t>
  </si>
  <si>
    <t>8-767-1298</t>
  </si>
  <si>
    <t>ELENA GARCIA GOMEZ</t>
  </si>
  <si>
    <t>2327673</t>
  </si>
  <si>
    <t>elenaelizabeth190283@gmail.com</t>
  </si>
  <si>
    <t>Rio indio bajando Corella calle 2da 1, VISTA ALEGRE, VISTA ALEGRE,</t>
  </si>
  <si>
    <t>65575626</t>
  </si>
  <si>
    <t>PA-17PPK4401787456</t>
  </si>
  <si>
    <t>JN3854F</t>
  </si>
  <si>
    <t>9-776-539</t>
  </si>
  <si>
    <t>KELVIS FERNANDEZ RODRIGUEZ</t>
  </si>
  <si>
    <t>2328375O</t>
  </si>
  <si>
    <t>luztoribio27@gmail.com</t>
  </si>
  <si>
    <t>Bda altosde pradera calle 6-ccasa H -784, Altos de las praderas</t>
  </si>
  <si>
    <t>64081212</t>
  </si>
  <si>
    <t>JD4067F</t>
  </si>
  <si>
    <t>8-991-2044</t>
  </si>
  <si>
    <t>Alejandro Abdiel González Gonzalez</t>
  </si>
  <si>
    <t>2328609</t>
  </si>
  <si>
    <t>alejandroabdiel11@gmail.com</t>
  </si>
  <si>
    <t>Altos de San Francisco las azucenas call, ALTOS DE SAN FRANCISCO, GUADALUPE, LA CHORRERA, PANAMÁ</t>
  </si>
  <si>
    <t>64613376</t>
  </si>
  <si>
    <t>PA-17PPK3310379543</t>
  </si>
  <si>
    <t>JV4042F</t>
  </si>
  <si>
    <t>8-862-2140</t>
  </si>
  <si>
    <t>NORMA JOHEDO MUJICA AÑINO</t>
  </si>
  <si>
    <t>2329313</t>
  </si>
  <si>
    <t>normamujica055@gmail.com</t>
  </si>
  <si>
    <t>Misty city calle 10016 el arado, Misty city, HERRERA, LA CHORRERA,</t>
  </si>
  <si>
    <t>64799151</t>
  </si>
  <si>
    <t>PA-17PPK3334884368</t>
  </si>
  <si>
    <t>JB4155F</t>
  </si>
  <si>
    <t>8-716-2395</t>
  </si>
  <si>
    <t>YARABI DEL CARMEN VALDERRAMA ARANGO</t>
  </si>
  <si>
    <t>2331615</t>
  </si>
  <si>
    <t>Jaimepadillamito@gmail.com</t>
  </si>
  <si>
    <t>Verde mar calle 7ma casa 344, PUERTO CAIMITO, PUERTO CAIMITO, LA CHORRERA, PANAMÁ</t>
  </si>
  <si>
    <t>65883468</t>
  </si>
  <si>
    <t>PA-17PPK4006180912</t>
  </si>
  <si>
    <t>JS4667F</t>
  </si>
  <si>
    <t>8-983-1922</t>
  </si>
  <si>
    <t>OSCAR ANTONIO MARQUEZ</t>
  </si>
  <si>
    <t>2331558</t>
  </si>
  <si>
    <t>om174420@gmail.com</t>
  </si>
  <si>
    <t>BIQUEPRINCIPAL.CALLE SIN IDTresCASAS, SAN VICENTE DE BIQUE (P), VISTA ALEGRE, ARRAIJAN, PANAMÁ</t>
  </si>
  <si>
    <t>68113811</t>
  </si>
  <si>
    <t>JF4616F</t>
  </si>
  <si>
    <t>8-990-1398</t>
  </si>
  <si>
    <t>DENISE ALEJANDRA CEDEÑO SANCHEZ</t>
  </si>
  <si>
    <t>2337570</t>
  </si>
  <si>
    <t>Cedeno1322@gmail.com</t>
  </si>
  <si>
    <t>Res riviera village calle 4ta casa f 122</t>
  </si>
  <si>
    <t>65525049</t>
  </si>
  <si>
    <t>Pa-17ppk3742779150</t>
  </si>
  <si>
    <t>JQ5818F</t>
  </si>
  <si>
    <t>8-878-152</t>
  </si>
  <si>
    <t xml:space="preserve">Jonathan Rodriguez </t>
  </si>
  <si>
    <t>6439-6125</t>
  </si>
  <si>
    <t>ivarguenn@gmail.com</t>
  </si>
  <si>
    <t>64396125</t>
  </si>
  <si>
    <t>8.868744,-79.723504</t>
  </si>
  <si>
    <t>JS0143F</t>
  </si>
  <si>
    <t>ELMER ADRIAN ROSALES SANCHEZ</t>
  </si>
  <si>
    <t>6336-5038</t>
  </si>
  <si>
    <t>63365038</t>
  </si>
  <si>
    <t>8.907207,-79.714324</t>
  </si>
  <si>
    <t>JA0144F</t>
  </si>
  <si>
    <t>8-853-1623</t>
  </si>
  <si>
    <t>HAROLD ARIEL URRUTIA</t>
  </si>
  <si>
    <t>68081761</t>
  </si>
  <si>
    <t>lulin2509@gmail.com</t>
  </si>
  <si>
    <t>8.955524,-79.681624</t>
  </si>
  <si>
    <t>JR0396F</t>
  </si>
  <si>
    <t>4-813-1906</t>
  </si>
  <si>
    <t>DORISNETH DEL CARMEN PITTY NUÑEZ</t>
  </si>
  <si>
    <t>65533527</t>
  </si>
  <si>
    <t>dorisnethp@gmail.com</t>
  </si>
  <si>
    <t>8.878075,-79.803667</t>
  </si>
  <si>
    <t>JA0467F</t>
  </si>
  <si>
    <t>8-344-816</t>
  </si>
  <si>
    <t>Xavier ayala</t>
  </si>
  <si>
    <t>6654-0797</t>
  </si>
  <si>
    <t>xavierxilaf@gmail.com</t>
  </si>
  <si>
    <t>66540797</t>
  </si>
  <si>
    <t>8.917898,-79.690012</t>
  </si>
  <si>
    <t>JT1208F</t>
  </si>
  <si>
    <t>10-7081173</t>
  </si>
  <si>
    <t>FRANCY LOPEZ</t>
  </si>
  <si>
    <t>6409-0949</t>
  </si>
  <si>
    <t>francy400@gmail.com</t>
  </si>
  <si>
    <t>64090949</t>
  </si>
  <si>
    <t>8.867990,-79.722513</t>
  </si>
  <si>
    <t>JQ1919F</t>
  </si>
  <si>
    <t>8-1056-401</t>
  </si>
  <si>
    <t xml:space="preserve">ANTHONY CALDERON </t>
  </si>
  <si>
    <t>6572-6101</t>
  </si>
  <si>
    <t>castillosalira@gmail.com</t>
  </si>
  <si>
    <t>65726101</t>
  </si>
  <si>
    <t>8.878490,-79.808553</t>
  </si>
  <si>
    <t>JK2758F</t>
  </si>
  <si>
    <t>8-471-702</t>
  </si>
  <si>
    <t>MILKA YARIELA DELEVANTE JARAMILLO</t>
  </si>
  <si>
    <t>6787-8538</t>
  </si>
  <si>
    <t>milkadelevante@hotmail.com</t>
  </si>
  <si>
    <t>Panamá metro</t>
  </si>
  <si>
    <t>67878538</t>
  </si>
  <si>
    <t>8.951704,-79.547638</t>
  </si>
  <si>
    <t>JK3307F</t>
  </si>
  <si>
    <t>8-957-1426</t>
  </si>
  <si>
    <t>JOSUE IAN CASTRO MARTINEZ</t>
  </si>
  <si>
    <t>6310-3544</t>
  </si>
  <si>
    <t>josueian47@gmail.com</t>
  </si>
  <si>
    <t>63103544</t>
  </si>
  <si>
    <t>9.000157,-79.721281</t>
  </si>
  <si>
    <t>JJ3505F</t>
  </si>
  <si>
    <t>8-742-123</t>
  </si>
  <si>
    <t>LUIS ERIC VALDES ATENCIO</t>
  </si>
  <si>
    <t>6525-1467</t>
  </si>
  <si>
    <t>ericvaldes71@gmail.com</t>
  </si>
  <si>
    <t>65251467</t>
  </si>
  <si>
    <t>8.903425,-79.790986</t>
  </si>
  <si>
    <t>JL4025F</t>
  </si>
  <si>
    <t>3-721-1513</t>
  </si>
  <si>
    <t>YATZURI ANAIKA RUIZ ABRAHAMS D</t>
  </si>
  <si>
    <t>6913-1005</t>
  </si>
  <si>
    <t>yatzuriruiz167@gmail.com</t>
  </si>
  <si>
    <t>69131005</t>
  </si>
  <si>
    <t>8.829301,-79.804734</t>
  </si>
  <si>
    <t>JF4053F</t>
  </si>
  <si>
    <t>E-8-128462</t>
  </si>
  <si>
    <t>SARA MOSCOSO</t>
  </si>
  <si>
    <t>6208-7701</t>
  </si>
  <si>
    <t>reynamarianne28@gmail.com</t>
  </si>
  <si>
    <t>62087701</t>
  </si>
  <si>
    <t>8.824193,-79.802693</t>
  </si>
  <si>
    <t>JR4258F</t>
  </si>
  <si>
    <t>1-48-93</t>
  </si>
  <si>
    <t>ANA SALDAÑA</t>
  </si>
  <si>
    <t>6414-5516</t>
  </si>
  <si>
    <t>centrop37@gmail.com</t>
  </si>
  <si>
    <t>64145516</t>
  </si>
  <si>
    <t>8.905047,-79.812355</t>
  </si>
  <si>
    <t>JR4226F</t>
  </si>
  <si>
    <t>8-132-384</t>
  </si>
  <si>
    <t>MANUEL GARCES</t>
  </si>
  <si>
    <t>6094-8352</t>
  </si>
  <si>
    <t>arielys0110b@gmail.com</t>
  </si>
  <si>
    <t>60948352</t>
  </si>
  <si>
    <t>8.872187,-79.716729</t>
  </si>
  <si>
    <t>JB5824F</t>
  </si>
  <si>
    <t>8-893-1768</t>
  </si>
  <si>
    <t>FRANCIA DELGADO PINTO</t>
  </si>
  <si>
    <t>6628-0725</t>
  </si>
  <si>
    <t>franciadelgadop@gmail.com</t>
  </si>
  <si>
    <t>66280725</t>
  </si>
  <si>
    <t>8.866728,-79.721751</t>
  </si>
  <si>
    <t>JA4739F</t>
  </si>
  <si>
    <t>4-746-1931</t>
  </si>
  <si>
    <t>ROBERTO JOEL IBARRA CEDENO</t>
  </si>
  <si>
    <t>6429-6318</t>
  </si>
  <si>
    <t>robertoibarraz081@gmail.com</t>
  </si>
  <si>
    <t>64296318</t>
  </si>
  <si>
    <t>8.904379,-79.793979</t>
  </si>
  <si>
    <t>JS4950F</t>
  </si>
  <si>
    <t>8-474-359</t>
  </si>
  <si>
    <t>ADELAIDO ORLAND RIOS BEDOYA</t>
  </si>
  <si>
    <t>6662-2497</t>
  </si>
  <si>
    <t>orlandorios0974@gmail.com</t>
  </si>
  <si>
    <t>66622497</t>
  </si>
  <si>
    <t>8.840004,-79.783988</t>
  </si>
  <si>
    <t>JL5139F</t>
  </si>
  <si>
    <t>8-734-2096</t>
  </si>
  <si>
    <t>YANINA ELIDA ALLEYNE BERKELEY</t>
  </si>
  <si>
    <t>252-2683</t>
  </si>
  <si>
    <t>yaninaelida@hotmail.es</t>
  </si>
  <si>
    <t>BRISAS MAR AVE. LOS DELFINES CASA 302, BRISAS MAR, VISTA ALEGRE, ARRAIJAN, PANAMÁ</t>
  </si>
  <si>
    <t>67036814</t>
  </si>
  <si>
    <t>8.918709,-79.689405</t>
  </si>
  <si>
    <t>JN1218F</t>
  </si>
  <si>
    <t>8-1018-519</t>
  </si>
  <si>
    <t>ABIGAIL LORENA BONILLA QUIJADA</t>
  </si>
  <si>
    <t>255-5166</t>
  </si>
  <si>
    <t>qbla.25@gmail.com</t>
  </si>
  <si>
    <t>CALLE PTO DE VACAMONTE CASA 301, BRISAS MAR, VISTA ALEGRE, ARRAIJAN, PANAMÁ</t>
  </si>
  <si>
    <t>63701443</t>
  </si>
  <si>
    <t>8.918974,-79.689618</t>
  </si>
  <si>
    <t>JS1335F</t>
  </si>
  <si>
    <t>1-757-1422</t>
  </si>
  <si>
    <t>Yuleidys Sanchez</t>
  </si>
  <si>
    <t>8314466</t>
  </si>
  <si>
    <t>liliaespinoza673@gmail.com</t>
  </si>
  <si>
    <t>ALTOS DE SANFRANCISCOCALLEESCUELACASA21, ALTOS DE SAN FRANCISCO, GUADALUPE, LA CHORRERA, PANAMÁ</t>
  </si>
  <si>
    <t>69522051</t>
  </si>
  <si>
    <t>8.858864,-79.792521</t>
  </si>
  <si>
    <t>JA2710F</t>
  </si>
  <si>
    <t>11-700-1107</t>
  </si>
  <si>
    <t>YORJELIZ BERRUGATE TOCAMA</t>
  </si>
  <si>
    <t>259-0547</t>
  </si>
  <si>
    <t>hernanpachecogonzales@gmail.com</t>
  </si>
  <si>
    <t>BDA2000CALLEVIRGENDELCARMENNRO43D2DPTO, BURUNGA (P), BURUNGA, ARRAIJAN</t>
  </si>
  <si>
    <t>68399656</t>
  </si>
  <si>
    <t>8.970918,-79.664573</t>
  </si>
  <si>
    <t>JV3172F</t>
  </si>
  <si>
    <t>8-268-618</t>
  </si>
  <si>
    <t>Clotilde Chacon De Gomez</t>
  </si>
  <si>
    <t>351-4131</t>
  </si>
  <si>
    <t>clotildechacon08@gmail.com</t>
  </si>
  <si>
    <t>LA MITRA, CALLE SIN/ID, LA PITAHALLA, PLAYA LEONA, LA CHORRERA, PANAMÁ</t>
  </si>
  <si>
    <t>66435675</t>
  </si>
  <si>
    <t>8.841893,-79.790483</t>
  </si>
  <si>
    <t>JI4844F</t>
  </si>
  <si>
    <t>8-729-379</t>
  </si>
  <si>
    <t>HERMINIA GUZMAN CASTILLO</t>
  </si>
  <si>
    <t>2556730</t>
  </si>
  <si>
    <t>guzmanminni@gmail.com</t>
  </si>
  <si>
    <t>CALLE 1AB CASA G 292, ALTOS DE LA PRADERA, PLAYA LEONA, LA CHORRERA, PANAMÁ</t>
  </si>
  <si>
    <t>63763365</t>
  </si>
  <si>
    <t>8.826565,-79.806417</t>
  </si>
  <si>
    <t>JC3661F</t>
  </si>
  <si>
    <t>8-852-1229</t>
  </si>
  <si>
    <t>PEDRO RAUL PEREZ ALFARO</t>
  </si>
  <si>
    <t>2449680</t>
  </si>
  <si>
    <t>Pedro.raulperez21@gmail.com</t>
  </si>
  <si>
    <t>CALLE 1 CASA 53, COLINAS DE VALLE, HERRERA, LA CHORRERA, PANAMÁ</t>
  </si>
  <si>
    <t>68887571</t>
  </si>
  <si>
    <t>8.904517,-79.794050</t>
  </si>
  <si>
    <t>JE3584F</t>
  </si>
  <si>
    <t>8-928-1847</t>
  </si>
  <si>
    <t>Eybis Amalia Reyes Acevedo</t>
  </si>
  <si>
    <t>2441224</t>
  </si>
  <si>
    <t>eybisr@gmail.com</t>
  </si>
  <si>
    <t>LA AMISTAD DIAGONAL A LAS GRADAS, PUERTO CAIMITO, PUERTO CAIMITO, LA CHORRERA, PANAMÁ</t>
  </si>
  <si>
    <t>68906193</t>
  </si>
  <si>
    <t>8.874315,-79.714936</t>
  </si>
  <si>
    <t>JL5316F</t>
  </si>
  <si>
    <t>8-706-2386</t>
  </si>
  <si>
    <t>AMARILYS PINTO MARTINEZ</t>
  </si>
  <si>
    <t>2440050</t>
  </si>
  <si>
    <t>amarpinto777@gmail.com</t>
  </si>
  <si>
    <t>MAR AZUL, CALLE 9NA CASA 124, PUERTO CAIMITO, PUERTO CAIMITO, LA CHORRERA, PANAMÁ</t>
  </si>
  <si>
    <t>69630313</t>
  </si>
  <si>
    <t>8.868408,-79.719840</t>
  </si>
  <si>
    <t>JM4779F</t>
  </si>
  <si>
    <t>8-816-87</t>
  </si>
  <si>
    <t>Miletxis Anais Rivera Castillo</t>
  </si>
  <si>
    <t>248-1686</t>
  </si>
  <si>
    <t>alainabner.290116@gmail.com</t>
  </si>
  <si>
    <t>CALLE CENTRAL PUERTO CAIMITO, CASA 73, PUERTO CAIMITO, PUERTO CAIMITO, LA CHORRERA, PANAMÁ</t>
  </si>
  <si>
    <t>63052292</t>
  </si>
  <si>
    <t>8.876369,-79.716869</t>
  </si>
  <si>
    <t>JW5258F</t>
  </si>
  <si>
    <t>10-711-645</t>
  </si>
  <si>
    <t>ENZO OLODIWITINAPI PEDROZA HERNANDEZ</t>
  </si>
  <si>
    <t>2484108</t>
  </si>
  <si>
    <t>zoen502@gmail.com</t>
  </si>
  <si>
    <t>CALLE PRINCIPAL CASA 243, PENA BLANCA, ARRAIJAN, ARRAIJAN, PANAMÁ</t>
  </si>
  <si>
    <t>68252927</t>
  </si>
  <si>
    <t>8.838404,-79.793120</t>
  </si>
  <si>
    <t>JV5185F</t>
  </si>
  <si>
    <t>8-804-540</t>
  </si>
  <si>
    <t>JORGE HERRERA</t>
  </si>
  <si>
    <t>2482925</t>
  </si>
  <si>
    <t>jah04_@hotmail.com</t>
  </si>
  <si>
    <t>LA MITRA, 1-CD-LA MITRA, PYL1235- SIN/ID, LA MITRA, PLAYA LEONA, LA CHORRERA</t>
  </si>
  <si>
    <t>66445552</t>
  </si>
  <si>
    <t>8.843521,-79.781385</t>
  </si>
  <si>
    <t>JX5322F</t>
  </si>
  <si>
    <t>AV491356</t>
  </si>
  <si>
    <t>GERALDINE CASTAÑO MARIN</t>
  </si>
  <si>
    <t>2454691</t>
  </si>
  <si>
    <t>Celynaperalta@gmail.com</t>
  </si>
  <si>
    <t>CALLE D Y 5NRO CASA 917, MYSTIC CITY, EL ARADO, LA CHORRERA, PANAMÁ</t>
  </si>
  <si>
    <t>67939728</t>
  </si>
  <si>
    <t>8.903352,-79.786617</t>
  </si>
  <si>
    <t>JQ5471F</t>
  </si>
  <si>
    <t>8-878-1249</t>
  </si>
  <si>
    <t>SKARLY LINETT DIAZ HERRERA</t>
  </si>
  <si>
    <t>2440810</t>
  </si>
  <si>
    <t>Skarlylineth_022@hotmail.com</t>
  </si>
  <si>
    <t>CALLA 1 AB CASA G 281, ALTOS DE LA PRADERA, PLAYA LEONA, LA CHORRERA, PANAMÁ</t>
  </si>
  <si>
    <t>64162013</t>
  </si>
  <si>
    <t>8.827390,-79.806153</t>
  </si>
  <si>
    <t>JN5911F</t>
  </si>
  <si>
    <t>1-37-207</t>
  </si>
  <si>
    <t>FRANCISCA RACINES MACHUCA</t>
  </si>
  <si>
    <t>DS1000422</t>
  </si>
  <si>
    <t>franciscaracinesmachuca@gmail.com</t>
  </si>
  <si>
    <t>Changuinola, EMPALME CLLE1 CSA142, CHANGUINOLA, CHANGUINOLA, CHANGUINOLA, BOCAS DEL TORO</t>
  </si>
  <si>
    <t>67900641</t>
  </si>
  <si>
    <t>9.424564,-82.520256</t>
  </si>
  <si>
    <t>JY0460F</t>
  </si>
  <si>
    <t>8-889-2241</t>
  </si>
  <si>
    <t>ERIC GASPAR SOTO SALAZAR</t>
  </si>
  <si>
    <t>2453767</t>
  </si>
  <si>
    <t>ericsalazar0925@gmail.com</t>
  </si>
  <si>
    <t xml:space="preserve"> Verde Mar, CSA842 CLLE17, PUERTO CAIMITO, PUERTO CAIMITO, LA CHORRERA, PANAMÁ</t>
  </si>
  <si>
    <t>64535912</t>
  </si>
  <si>
    <t>8.8666555,-79.722079</t>
  </si>
  <si>
    <t>JA1667F</t>
  </si>
  <si>
    <t>8-768-830</t>
  </si>
  <si>
    <t>DENIA GOMEZ</t>
  </si>
  <si>
    <t xml:space="preserve">2579865	</t>
  </si>
  <si>
    <t>gomezdenia44@gmail.com</t>
  </si>
  <si>
    <t>Clle5ta csa 190, SUNSET COUNTRY CLUB, HERRERA, LA CHORRERA, PANAMÁ</t>
  </si>
  <si>
    <t>67266194</t>
  </si>
  <si>
    <t>8.498561,-79.971110</t>
  </si>
  <si>
    <t>JA2386F</t>
  </si>
  <si>
    <t>8-977-1425</t>
  </si>
  <si>
    <t>Brithny Nicole Aparicio Polo</t>
  </si>
  <si>
    <t>6766-2825</t>
  </si>
  <si>
    <t>anaelisaparicio@gmail.com</t>
  </si>
  <si>
    <t>67662825</t>
  </si>
  <si>
    <t>8.955275,-79.695160</t>
  </si>
  <si>
    <t>JF0360F</t>
  </si>
  <si>
    <t>8-279-697</t>
  </si>
  <si>
    <t>RINA JANET HERNANDEZ ZAMORA DE BAKES</t>
  </si>
  <si>
    <t>6156-1260</t>
  </si>
  <si>
    <t>angelbakes@outlook.com</t>
  </si>
  <si>
    <t xml:space="preserve">Sin id </t>
  </si>
  <si>
    <t>61561260</t>
  </si>
  <si>
    <t>8.911273,-79.694882</t>
  </si>
  <si>
    <t>JN1204F</t>
  </si>
  <si>
    <t>8-866-800</t>
  </si>
  <si>
    <t>GINELL DALYERIS POVEDA ANDREVE</t>
  </si>
  <si>
    <t>6658-0617</t>
  </si>
  <si>
    <t>ginellpoveda014@gmail.com</t>
  </si>
  <si>
    <t>66580617</t>
  </si>
  <si>
    <t>8.944728,-79.809799</t>
  </si>
  <si>
    <t>JF3653F</t>
  </si>
  <si>
    <t>8-813-2488</t>
  </si>
  <si>
    <t>MELISA MORALES BAEZ</t>
  </si>
  <si>
    <t>6498-2415</t>
  </si>
  <si>
    <t>andrescruz8118@gmail.com</t>
  </si>
  <si>
    <t>64982415</t>
  </si>
  <si>
    <t>8.925484,-79.804993</t>
  </si>
  <si>
    <t>JJ1341F</t>
  </si>
  <si>
    <t>2-702-1828</t>
  </si>
  <si>
    <t>IDALIA MARTINEZ GIL</t>
  </si>
  <si>
    <t>68244575</t>
  </si>
  <si>
    <t>Idalisgil.77@gmail.com</t>
  </si>
  <si>
    <t>8.921103,-79.796930</t>
  </si>
  <si>
    <t>JX2421F</t>
  </si>
  <si>
    <t>E-8-109718</t>
  </si>
  <si>
    <t>ARIEL MOSQUERA VALENCIA</t>
  </si>
  <si>
    <t>6252-0752</t>
  </si>
  <si>
    <t>arielmosquera.v@hotmail.com</t>
  </si>
  <si>
    <t>6252075</t>
  </si>
  <si>
    <t>8.854082,-79.795596</t>
  </si>
  <si>
    <t>JV2450F</t>
  </si>
  <si>
    <t>8-709-758</t>
  </si>
  <si>
    <t>Milena De La Flor Abrego</t>
  </si>
  <si>
    <t>6972-4154</t>
  </si>
  <si>
    <t>g.alfredo2016@gmail.com</t>
  </si>
  <si>
    <t>69724154</t>
  </si>
  <si>
    <t>8.841095,-79.788660</t>
  </si>
  <si>
    <t>JQ2773F</t>
  </si>
  <si>
    <t>8-1002-142</t>
  </si>
  <si>
    <t>Ariadnys yassiel yassiel vega espinosa</t>
  </si>
  <si>
    <t>66643058</t>
  </si>
  <si>
    <t>ariadnysv0811@gmail.com</t>
  </si>
  <si>
    <t>8.818520,-79.800907</t>
  </si>
  <si>
    <t>JK3638F</t>
  </si>
  <si>
    <t>3-733-2398</t>
  </si>
  <si>
    <t>LAURA LINET CEDEÑO ALVEO</t>
  </si>
  <si>
    <t>60370095</t>
  </si>
  <si>
    <t> laura.lineth.cedeno@gmail.com</t>
  </si>
  <si>
    <t>8.929113,-79.806584</t>
  </si>
  <si>
    <t>JU3766F</t>
  </si>
  <si>
    <t>4-733-1010</t>
  </si>
  <si>
    <t>ORIS ENITH PINTO GONZALEZ</t>
  </si>
  <si>
    <t>69040620</t>
  </si>
  <si>
    <t>orispinto24@gmail.com</t>
  </si>
  <si>
    <t>8.905139,-79.812374</t>
  </si>
  <si>
    <t>JT3837F</t>
  </si>
  <si>
    <t>8-902-1074</t>
  </si>
  <si>
    <t>DORALIS EDITH MENESES MARTINEZ</t>
  </si>
  <si>
    <t>6792-4568</t>
  </si>
  <si>
    <t>doralis1002@gmail.com</t>
  </si>
  <si>
    <t>67924568</t>
  </si>
  <si>
    <t>8.900723,-79.800106</t>
  </si>
  <si>
    <t>JB3852F</t>
  </si>
  <si>
    <t>FB676535</t>
  </si>
  <si>
    <t>CECILIO ANTONIO PINTO PEÑATE</t>
  </si>
  <si>
    <t>6024-0146</t>
  </si>
  <si>
    <t>capm1@hotmail.com</t>
  </si>
  <si>
    <t>60240146</t>
  </si>
  <si>
    <t>8.966032,-79.539642</t>
  </si>
  <si>
    <t>JT3912F</t>
  </si>
  <si>
    <t>8-726-2249</t>
  </si>
  <si>
    <t>YONNI MONTERO CABRERA</t>
  </si>
  <si>
    <t>yonnimontero54@gmail.com</t>
  </si>
  <si>
    <t>6593036</t>
  </si>
  <si>
    <t>8.822338,-79.802919</t>
  </si>
  <si>
    <t>JL4084F</t>
  </si>
  <si>
    <t>8-503-575</t>
  </si>
  <si>
    <t>SERGIO CABALLERO APARICIO</t>
  </si>
  <si>
    <t>6571-9295</t>
  </si>
  <si>
    <t>bertagonzalez2125@gmail.com</t>
  </si>
  <si>
    <t>65719295</t>
  </si>
  <si>
    <t>8.986137,-79.746236</t>
  </si>
  <si>
    <t>JG4156F</t>
  </si>
  <si>
    <t>8-792-1325</t>
  </si>
  <si>
    <t>Yitzel Melissa Urrunaga Aparicio</t>
  </si>
  <si>
    <t>6755-6396</t>
  </si>
  <si>
    <t>Yitzelu85@gmail.com</t>
  </si>
  <si>
    <t>67556396</t>
  </si>
  <si>
    <t>8.867607,-79.723054</t>
  </si>
  <si>
    <t>JG4465F</t>
  </si>
  <si>
    <t>8-798-870</t>
  </si>
  <si>
    <t>Maruquel Yosara Samaniego Valdes</t>
  </si>
  <si>
    <t>3512642</t>
  </si>
  <si>
    <t>marusamaniegov@gmail.com</t>
  </si>
  <si>
    <t>BDA 7SEPT.SECTOR 4 29, ARRAIJAN, ARRAIJAN, ARRAIJAN, PANAMÁ</t>
  </si>
  <si>
    <t>60732794</t>
  </si>
  <si>
    <t>8.949113,-79.643531</t>
  </si>
  <si>
    <t>JL4544F</t>
  </si>
  <si>
    <t xml:space="preserve">FB610748 </t>
  </si>
  <si>
    <t>YEINNER PINTO</t>
  </si>
  <si>
    <t>67205288</t>
  </si>
  <si>
    <t>Varrerayeinerr@gmail.com</t>
  </si>
  <si>
    <t>8.932665,-79.803870</t>
  </si>
  <si>
    <t>JM4585F</t>
  </si>
  <si>
    <t>A7428146</t>
  </si>
  <si>
    <t>ERIC RONALD SEGREE</t>
  </si>
  <si>
    <t xml:space="preserve">2441103	</t>
  </si>
  <si>
    <t>ericsegree@gmail.com</t>
  </si>
  <si>
    <t>Csa102 c, PUERTO CAIMITO, PUERTO CAIMITO, LA CHORRERA, PANAMÁ</t>
  </si>
  <si>
    <t>65275941</t>
  </si>
  <si>
    <t>8.873392, - 79.759708</t>
  </si>
  <si>
    <t>JM4909F</t>
  </si>
  <si>
    <t>8-752-1471</t>
  </si>
  <si>
    <t>DENNY JOEL MEDINA ROQUE</t>
  </si>
  <si>
    <t>6768-2998</t>
  </si>
  <si>
    <t>lourdesdemedina.1309@outlook.com</t>
  </si>
  <si>
    <t>67682998</t>
  </si>
  <si>
    <t>8.875440,-79.757335</t>
  </si>
  <si>
    <t>JD4764F</t>
  </si>
  <si>
    <t>8-226-2358</t>
  </si>
  <si>
    <t>RENA MIRANDA CARABALLO</t>
  </si>
  <si>
    <t>69056608</t>
  </si>
  <si>
    <t>renamiranda88@gmail.com</t>
  </si>
  <si>
    <t>8.9323632, -79.8045678</t>
  </si>
  <si>
    <t>JT5328F</t>
  </si>
  <si>
    <t>3-711-2478</t>
  </si>
  <si>
    <t>Yamileth yuliana phillips ortega</t>
  </si>
  <si>
    <t>6588-8604</t>
  </si>
  <si>
    <t>yamilethphillipsortega@gmail.com</t>
  </si>
  <si>
    <t>65888604</t>
  </si>
  <si>
    <t>8.94331929, -79.8100003</t>
  </si>
  <si>
    <t>JN5748F</t>
  </si>
  <si>
    <t>1-708-1040</t>
  </si>
  <si>
    <t>MAYKA LIZBETH GUERRA RODRIGUEZ</t>
  </si>
  <si>
    <t>62117520</t>
  </si>
  <si>
    <t>Deaguilarmaytha1@gmail.com</t>
  </si>
  <si>
    <t>8.9194210,-79.8018222</t>
  </si>
  <si>
    <t>JF5766F</t>
  </si>
  <si>
    <t>8-474-130</t>
  </si>
  <si>
    <t>LITZA JULISSA QUINTERO GONZALEZ</t>
  </si>
  <si>
    <t>2548923</t>
  </si>
  <si>
    <t>Yulissaquintero1974@gmail.com</t>
  </si>
  <si>
    <t>Guayacanes Calle C1 Ca B-476, MENDOZA</t>
  </si>
  <si>
    <t>67726477</t>
  </si>
  <si>
    <t>JD0080F</t>
  </si>
  <si>
    <t>8-710-2143</t>
  </si>
  <si>
    <t>Nedelka Navarro De Muir</t>
  </si>
  <si>
    <t>3531920</t>
  </si>
  <si>
    <t>Nedelkanavarro509@gmail.com</t>
  </si>
  <si>
    <t>, EL TECAL, CALLE 25, G-312</t>
  </si>
  <si>
    <t>63342089</t>
  </si>
  <si>
    <t>8.906453,-79.717228</t>
  </si>
  <si>
    <t>JJ0342F</t>
  </si>
  <si>
    <t>8-818-2101</t>
  </si>
  <si>
    <t>MADELINE RODRIGUEZ CHEN</t>
  </si>
  <si>
    <t>2538229</t>
  </si>
  <si>
    <t>cristianmro28@gmail.com</t>
  </si>
  <si>
    <t>Res. La Pradera calle 4 Ca 308</t>
  </si>
  <si>
    <t>67637602</t>
  </si>
  <si>
    <t>8.833144,-79.802495</t>
  </si>
  <si>
    <t>JG2082F</t>
  </si>
  <si>
    <t>8-1028-1680</t>
  </si>
  <si>
    <t>Beatriz Aydee Caicedo Rojas</t>
  </si>
  <si>
    <t>2546092</t>
  </si>
  <si>
    <t>caicedobeatrice@gmail.com</t>
  </si>
  <si>
    <t>Tulihueca Calle La Quebrada Ca 1167</t>
  </si>
  <si>
    <t>61411322</t>
  </si>
  <si>
    <t>8.884930,-79.795690</t>
  </si>
  <si>
    <t>JU1525F</t>
  </si>
  <si>
    <t>8-303-845</t>
  </si>
  <si>
    <t>ROBERTO ANTONIO DIAZ SAURI</t>
  </si>
  <si>
    <t>8309217</t>
  </si>
  <si>
    <t>Sauriroberto11@gmail.com</t>
  </si>
  <si>
    <t>Capira ave. Peralta Casa S/N, CAPIRA</t>
  </si>
  <si>
    <t>63754029</t>
  </si>
  <si>
    <t>8.755375,-79.879410</t>
  </si>
  <si>
    <t>JR4114F</t>
  </si>
  <si>
    <t>8-766-45</t>
  </si>
  <si>
    <t>HERCILIA CAMPOS</t>
  </si>
  <si>
    <t>2530159</t>
  </si>
  <si>
    <t>Camposhercilia888@gmail.com</t>
  </si>
  <si>
    <t>Los Guayacanes Calle C1 Ca 485</t>
  </si>
  <si>
    <t>66125828</t>
  </si>
  <si>
    <t>8.920698,-79.803823</t>
  </si>
  <si>
    <t>JQ3093F</t>
  </si>
  <si>
    <t>8-1012-1774</t>
  </si>
  <si>
    <t>JOSE LUIS GARCES ROJAS</t>
  </si>
  <si>
    <t>2484540</t>
  </si>
  <si>
    <t>Josegarces936@gmail.com</t>
  </si>
  <si>
    <t>Brisa Mar Calle 2 ca 37</t>
  </si>
  <si>
    <t>64387500</t>
  </si>
  <si>
    <t>JH5448E</t>
  </si>
  <si>
    <t>8-1017-1032</t>
  </si>
  <si>
    <t>YUSLEIBIS YULIETH SANCHEZ RODRIGUEZ</t>
  </si>
  <si>
    <t>2777819</t>
  </si>
  <si>
    <t>Yusleibissanchez82@gmail.com</t>
  </si>
  <si>
    <t>Gonzalillo,Sector 5 Ca 59,</t>
  </si>
  <si>
    <t>64147607</t>
  </si>
  <si>
    <t>9.095113,-79.517793</t>
  </si>
  <si>
    <t>JO3835F</t>
  </si>
  <si>
    <t>8-750-1241</t>
  </si>
  <si>
    <t>Lourdes Mabel Caceres Rodriguez</t>
  </si>
  <si>
    <t>2578683</t>
  </si>
  <si>
    <t>Juandediosrodriguez0770@gmail.com</t>
  </si>
  <si>
    <t>La Pradera Calle 3-A Ca 19</t>
  </si>
  <si>
    <t>68890701</t>
  </si>
  <si>
    <t>8.834659,-79.803485</t>
  </si>
  <si>
    <t>JN4546F</t>
  </si>
  <si>
    <t>8-284-980</t>
  </si>
  <si>
    <t>ROSA ITZELA MELENDEZ SOTO DE DE</t>
  </si>
  <si>
    <t>2538922</t>
  </si>
  <si>
    <t>Rosamelendezsoto874@gmail.com</t>
  </si>
  <si>
    <t>Villa Del Carmen Calle 10 Ca E-113</t>
  </si>
  <si>
    <t>64826915</t>
  </si>
  <si>
    <t>8.850846,-79.800210</t>
  </si>
  <si>
    <t>JL4623F</t>
  </si>
  <si>
    <t>8-752-2424</t>
  </si>
  <si>
    <t>NILSA ALDEANO</t>
  </si>
  <si>
    <t>2451554</t>
  </si>
  <si>
    <t>nilsaaldeano09@gmail.com</t>
  </si>
  <si>
    <t>Nuevo Arraijan Calle 8 Ca C-408</t>
  </si>
  <si>
    <t>63464357</t>
  </si>
  <si>
    <t>JA4825F</t>
  </si>
  <si>
    <t>10-701-1462</t>
  </si>
  <si>
    <t>Clebertilia Quitando Arias</t>
  </si>
  <si>
    <t>2556774</t>
  </si>
  <si>
    <t>clevertiliaquijano74@gmail.com </t>
  </si>
  <si>
    <t>Alto Viento Calle 5 Ca 220</t>
  </si>
  <si>
    <t>66499822</t>
  </si>
  <si>
    <t>8.836379,-79.790506</t>
  </si>
  <si>
    <t>JC5491F</t>
  </si>
  <si>
    <t>2907837</t>
  </si>
  <si>
    <t>daracardenas424@gmail.com</t>
  </si>
  <si>
    <t>Res.Los Portales calle 3 casa 475, RESIDENCIAL LOS PORTALES, PACORA, PANAMA,</t>
  </si>
  <si>
    <t>9.111168,-79.316284</t>
  </si>
  <si>
    <t>JO0148F</t>
  </si>
  <si>
    <t>P231492</t>
  </si>
  <si>
    <t>Michel Rueda Tellez</t>
  </si>
  <si>
    <t>2965715</t>
  </si>
  <si>
    <t>ruedamichel05@gmail.com</t>
  </si>
  <si>
    <t>Bella Vista Garden TV 14-D, BELLA VISTA, BELLA VISTA, PANAMA</t>
  </si>
  <si>
    <t>69165515</t>
  </si>
  <si>
    <t>8.979935,-79.531003</t>
  </si>
  <si>
    <t>JM1079F</t>
  </si>
  <si>
    <t>PE-14-113</t>
  </si>
  <si>
    <t>NEREIDA ZURDO GALLARDO</t>
  </si>
  <si>
    <t>valdeznairelys@gmail.com</t>
  </si>
  <si>
    <t>Urb. Viñedo Montemadero C.A-808 calle 14, PACORA, PACORA, PANAMA</t>
  </si>
  <si>
    <t>63440139</t>
  </si>
  <si>
    <t>9.091502,-79.256725</t>
  </si>
  <si>
    <t>JD1840F</t>
  </si>
  <si>
    <t>4-287-942</t>
  </si>
  <si>
    <t>WILLIAM CASTILLO FRAGO</t>
  </si>
  <si>
    <t>2505258</t>
  </si>
  <si>
    <t>wcastillo162413@gmail.com</t>
  </si>
  <si>
    <t>Villas de MontelimarIIC.Azores casa D-31, LOMAS DE MASTRANTO, BARRIO COLON, LA CHORRERA</t>
  </si>
  <si>
    <t>69512893</t>
  </si>
  <si>
    <t>8.9046578, -79.7394213</t>
  </si>
  <si>
    <t>JQ3475F</t>
  </si>
  <si>
    <t>10-25-218</t>
  </si>
  <si>
    <t>AURELIANO LOPEZ BIPI</t>
  </si>
  <si>
    <t>2732391</t>
  </si>
  <si>
    <t>ol3864423@gmail.com</t>
  </si>
  <si>
    <t>San Juan Pacora casa 829 calle 15, BARRIADA SAN JUAN, PACORA, PANAMA, PANAMÁ</t>
  </si>
  <si>
    <t>63939036</t>
  </si>
  <si>
    <t>9.088863,-79.303822</t>
  </si>
  <si>
    <t>JL2247F</t>
  </si>
  <si>
    <t>8-1005-212</t>
  </si>
  <si>
    <t xml:space="preserve"> JOSE MANUEL TERAN ASPRILLA</t>
  </si>
  <si>
    <t>9703886</t>
  </si>
  <si>
    <t>asprillajosemanuel46@gmail.com</t>
  </si>
  <si>
    <t>La. ALBORADA calle principal C D-156, URBANIZACION NUEVO TOCUNEN, 24 DE DICIEMBRE, PANAMA, PANAMÁ</t>
  </si>
  <si>
    <t>62465720</t>
  </si>
  <si>
    <t>JX3120F</t>
  </si>
  <si>
    <t>8-961-1747</t>
  </si>
  <si>
    <t>RODERICK RODRIGO RODRIGUEZ ESCUDERO</t>
  </si>
  <si>
    <t>3148741</t>
  </si>
  <si>
    <t>escudero20@gmail.com</t>
  </si>
  <si>
    <t>Csa18 calle p, BARRIADA LA PRIMAVERA, CHEPO, CHEPO</t>
  </si>
  <si>
    <t>61135807</t>
  </si>
  <si>
    <t>JE3082F</t>
  </si>
  <si>
    <t>8-727-1952</t>
  </si>
  <si>
    <t>9876351</t>
  </si>
  <si>
    <t>Jdgrmayo14@gmail.com</t>
  </si>
  <si>
    <t>El crisol, sector 2 entre calle 2da y 3r, URBANIZACION ALTOS DEL CRISOL II, JOSE DOMINGO ESPINAR, SAN MIGUELITO, PANAMÁ</t>
  </si>
  <si>
    <t>68888185</t>
  </si>
  <si>
    <t>9.049451,-79.476138</t>
  </si>
  <si>
    <t>JV4809F</t>
  </si>
  <si>
    <t>9-159-209</t>
  </si>
  <si>
    <t>Mario Cerezo</t>
  </si>
  <si>
    <t>2440019</t>
  </si>
  <si>
    <t>cerezomario611@gmail.com</t>
  </si>
  <si>
    <t>Altos de la Pradera calle 8c casa H-653, Altos de la Pradera, PLAYA LEONA, LA CHORRERA,</t>
  </si>
  <si>
    <t>66570636</t>
  </si>
  <si>
    <t>8.828404,-79.810851</t>
  </si>
  <si>
    <t>JO4044F</t>
  </si>
  <si>
    <t>8-1065-1239</t>
  </si>
  <si>
    <t>Vianeli Diniska Gonzalez ález Castro</t>
  </si>
  <si>
    <t>2440051</t>
  </si>
  <si>
    <t>gonzalezvianelis53@gmail.com</t>
  </si>
  <si>
    <t>Altos de la Pradera calle 7C-1 casa H266, Altos de la Pradera, PLAYA LEONA, LA CHORRERA, PANAMÁ</t>
  </si>
  <si>
    <t>61386357</t>
  </si>
  <si>
    <t>8.8295440, -79.8101410</t>
  </si>
  <si>
    <t>JX4344F</t>
  </si>
  <si>
    <t>10-709-1799</t>
  </si>
  <si>
    <t>YERIEL EHRMAN</t>
  </si>
  <si>
    <t>2441106</t>
  </si>
  <si>
    <t>ehrman@gmail.com</t>
  </si>
  <si>
    <t>Altos de la Pradera calle 7 casa H 744</t>
  </si>
  <si>
    <t>69528305</t>
  </si>
  <si>
    <t>9.005342,-79.494178</t>
  </si>
  <si>
    <t>JN5256F</t>
  </si>
  <si>
    <t>8-890-1101</t>
  </si>
  <si>
    <t>ELIZABETH DEL C BENITEZ GONZALE</t>
  </si>
  <si>
    <t>2440838</t>
  </si>
  <si>
    <t>edwinaanchez1009@gmail.com</t>
  </si>
  <si>
    <t>Llano largo casa 6059 calle vereda, Llano largo, PLAYA LEONA, LA CHORRERA, PANAMÁ</t>
  </si>
  <si>
    <t>67519015</t>
  </si>
  <si>
    <t>JF4625F</t>
  </si>
  <si>
    <t>GLADIS ESTHER GUTIERREZ DOMINGUEZ</t>
  </si>
  <si>
    <t>2567415</t>
  </si>
  <si>
    <t>gladisgutierrez561@gmail.com</t>
  </si>
  <si>
    <t>Villas del Carmen calle 10 Casa H45, BARRIADA EL CARMEN, PUERTO CAIMITO, LA CHORRERA,</t>
  </si>
  <si>
    <t>JB4514F</t>
  </si>
  <si>
    <t>E-8-191650</t>
  </si>
  <si>
    <t>DANIELA HERRERA</t>
  </si>
  <si>
    <t>3154839</t>
  </si>
  <si>
    <t>dajodadiazher@gmail.com</t>
  </si>
  <si>
    <t>Higuera de chepo calle frente depósito, URBANIZACION LA HIGUERA, CHEPO, CHEPO,</t>
  </si>
  <si>
    <t>62690337</t>
  </si>
  <si>
    <t>JA5257F</t>
  </si>
  <si>
    <t>8-518-1000</t>
  </si>
  <si>
    <t>Blas Pedroza</t>
  </si>
  <si>
    <t>4458780</t>
  </si>
  <si>
    <t>blaspedroza4@gmail.com</t>
  </si>
  <si>
    <t>Altos de la Pradera calle M4 casa M-45, Altos de la Pradera, PLAYA LEONA, LA CHORRERA, PANAMÁ</t>
  </si>
  <si>
    <t>67996516</t>
  </si>
  <si>
    <t>JZ5474F</t>
  </si>
  <si>
    <t>8-736-2370</t>
  </si>
  <si>
    <t>GABRIEL FERNANDO CORRALES VILLARREAL</t>
  </si>
  <si>
    <t>corralesg734@gmail.com</t>
  </si>
  <si>
    <t>la Valdeza 1-CA Calle principal, LA VALDEZA, GUADALUPE, LA CHORRERA</t>
  </si>
  <si>
    <t>64952270</t>
  </si>
  <si>
    <t>JI4852F</t>
  </si>
  <si>
    <t>8-980-899</t>
  </si>
  <si>
    <t>DARIELIS BARRAGAN RODRIGUEZ</t>
  </si>
  <si>
    <t>3124714</t>
  </si>
  <si>
    <t>barragandarielis773@gmail.com</t>
  </si>
  <si>
    <t>Pacora calle principal casa 38, PACORA, PACORA, PANAMA, PANAMÁ</t>
  </si>
  <si>
    <t>64377090</t>
  </si>
  <si>
    <t>JS5613F</t>
  </si>
  <si>
    <t>8-406-694</t>
  </si>
  <si>
    <t>Luis Sanchez</t>
  </si>
  <si>
    <t>2961272</t>
  </si>
  <si>
    <t>Pacora Antiguo Matadero Sector 3, PACORA, PACORA, PANAMA, PANAMÁ</t>
  </si>
  <si>
    <t>60028427</t>
  </si>
  <si>
    <t>JR5611F</t>
  </si>
  <si>
    <t>8-168-339</t>
  </si>
  <si>
    <t>ROGELIO ALBERTO ARJONA RODRIGUEZ</t>
  </si>
  <si>
    <t>2117600</t>
  </si>
  <si>
    <t>andrea344@hotmail.es</t>
  </si>
  <si>
    <t>Pacora, Barriada Nuevo Tocumen, Calle 59, k496,</t>
  </si>
  <si>
    <t>63981134</t>
  </si>
  <si>
    <t>JL5757F</t>
  </si>
  <si>
    <t>8-965-376</t>
  </si>
  <si>
    <t>EVELYN YISSETH MENDOZA SANTOS</t>
  </si>
  <si>
    <t>2441104</t>
  </si>
  <si>
    <t>evelynyisseth77@gmail.com</t>
  </si>
  <si>
    <t>Altos de la Pradera calle M4 Casa M-65, Altos de la Pradera, PLAYA LEONA, LA CHORRERA, PANAMÁ</t>
  </si>
  <si>
    <t>65041216</t>
  </si>
  <si>
    <t>JN5083F</t>
  </si>
  <si>
    <t>8-245-859</t>
  </si>
  <si>
    <t>CARLOS AZAEL MELGAREJO CERRUD</t>
  </si>
  <si>
    <t>2966197</t>
  </si>
  <si>
    <t>Carlosbarrio2004@gmail.com</t>
  </si>
  <si>
    <t>Entrando por es. República de haiti</t>
  </si>
  <si>
    <t>64222359</t>
  </si>
  <si>
    <t>8.972340,-79.539139</t>
  </si>
  <si>
    <t>JQ0427F</t>
  </si>
  <si>
    <t>8-1001-1245</t>
  </si>
  <si>
    <t>DIANA ESTHER BONICHE GONZALEZ</t>
  </si>
  <si>
    <t>2389804</t>
  </si>
  <si>
    <t>Dianabo15@gmail.com</t>
  </si>
  <si>
    <t>Barriada San Joaquin k ca 33 u 1, San pablo, PEDREGAL, PANAMA, PANAMÁUrbanización</t>
  </si>
  <si>
    <t>62452793</t>
  </si>
  <si>
    <t>-17PPL7415004141</t>
  </si>
  <si>
    <t>JB3828F</t>
  </si>
  <si>
    <t>8-425-278</t>
  </si>
  <si>
    <t>Jonathan Jaime Shan Caraballo</t>
  </si>
  <si>
    <t>Jshan@impdeleste.com</t>
  </si>
  <si>
    <t xml:space="preserve">BALMORAL  C H 14 CA H 14 </t>
  </si>
  <si>
    <t>9.0586980, -79.4333720</t>
  </si>
  <si>
    <t>JA3860F</t>
  </si>
  <si>
    <t>6-706-702</t>
  </si>
  <si>
    <t>MILENA DEL CARMEN BARRERA RAMOS</t>
  </si>
  <si>
    <t>63990380</t>
  </si>
  <si>
    <t>Milena24@gmail.com</t>
  </si>
  <si>
    <t>8.825532,-79.803893</t>
  </si>
  <si>
    <t>JX3991F</t>
  </si>
  <si>
    <t>4-718-842</t>
  </si>
  <si>
    <t>WILFREDO ANTONIO PEÑA RODRIGUEZ</t>
  </si>
  <si>
    <t>69285260</t>
  </si>
  <si>
    <t>yaminellvi@gmail.com</t>
  </si>
  <si>
    <t>Altos de la pradera calle L2 casa K-235 R</t>
  </si>
  <si>
    <t>8.822357,-79.803082</t>
  </si>
  <si>
    <t>JK5026F</t>
  </si>
  <si>
    <t xml:space="preserve">8-845-2193 </t>
  </si>
  <si>
    <t>ANETH GONZALEZ AVILA</t>
  </si>
  <si>
    <t>66093328</t>
  </si>
  <si>
    <t xml:space="preserve">anethglez14@gmail.com </t>
  </si>
  <si>
    <t xml:space="preserve">Los naranjo </t>
  </si>
  <si>
    <t>8.851163,-79.867053</t>
  </si>
  <si>
    <t>JG5459F</t>
  </si>
  <si>
    <t>8-328-511</t>
  </si>
  <si>
    <t>MARIA ANDREA MARTINEZ SUIRA</t>
  </si>
  <si>
    <t>62443559</t>
  </si>
  <si>
    <t>andrea07072026@hotmail.com</t>
  </si>
  <si>
    <t>Alcalde Diaz la cabima sec. 2c-2</t>
  </si>
  <si>
    <t>9.117824,-79.542728</t>
  </si>
  <si>
    <t>JI0363F</t>
  </si>
  <si>
    <t>8-774-794</t>
  </si>
  <si>
    <t>RAUL GONZALEZ</t>
  </si>
  <si>
    <t>61640263</t>
  </si>
  <si>
    <t>regonzalez0484@gmail.com</t>
  </si>
  <si>
    <t>Los cantaro 24 de diciembre csF65</t>
  </si>
  <si>
    <t>9.095022,-79.342247</t>
  </si>
  <si>
    <t>JI1576F</t>
  </si>
  <si>
    <t>8-325-759</t>
  </si>
  <si>
    <t>JUAN SANJUR DEL ROSARIO</t>
  </si>
  <si>
    <t>65128863</t>
  </si>
  <si>
    <t>Juansan02@gmail.com</t>
  </si>
  <si>
    <t xml:space="preserve">Alcalde Diaz Ciudad Bolivar C's.p39 cll, LAS CUMBRES, LAS CUMBRES, PANAMA, PANAMÁComercial: Alcalde </t>
  </si>
  <si>
    <t>9.117589,-79.542552</t>
  </si>
  <si>
    <t>JB3092F</t>
  </si>
  <si>
    <t>8-349-925</t>
  </si>
  <si>
    <t>ABDIEL ANTONIO JIMENEZ ROJAS</t>
  </si>
  <si>
    <t>67446204</t>
  </si>
  <si>
    <t>Berrocalalexis8@gmail.com</t>
  </si>
  <si>
    <t>Bda monteria c3ra casa 432, MONTERIA, PEDREGAL, PANAMA</t>
  </si>
  <si>
    <t>9.068668,-79.416730</t>
  </si>
  <si>
    <t>JK3498F</t>
  </si>
  <si>
    <t>9-702-2351</t>
  </si>
  <si>
    <t>JULIO GAITAN VEGA</t>
  </si>
  <si>
    <t>68572375</t>
  </si>
  <si>
    <t>juliogaitan664@gmail.com</t>
  </si>
  <si>
    <t xml:space="preserve"> Dirección: Cabra, Felipillo los jardines casa 189D, PACORA, PACORA, PANAMA, </t>
  </si>
  <si>
    <t>9.120718,-79.343453</t>
  </si>
  <si>
    <t>JN5560F</t>
  </si>
  <si>
    <t>8-888-1600</t>
  </si>
  <si>
    <t>JEREMIAS CORTEZ HERRERA CORTEZ</t>
  </si>
  <si>
    <t>67025972</t>
  </si>
  <si>
    <t>jeremiasherrera1117@hotmail.com</t>
  </si>
  <si>
    <t>Rana de Oro San Martin c35 ca35, SAN MARTIN, PEDREGAL</t>
  </si>
  <si>
    <t>9.089241,-79.427822</t>
  </si>
  <si>
    <t>JK3780F</t>
  </si>
  <si>
    <t>8-1065-975</t>
  </si>
  <si>
    <t>ENOC HINESTROZA</t>
  </si>
  <si>
    <t>69566565</t>
  </si>
  <si>
    <t>hinestrozaenoc120@gmail.com</t>
  </si>
  <si>
    <t xml:space="preserve"> leona Casa, la pradera, PLAYA LEONA, LA CHORRERA</t>
  </si>
  <si>
    <t>8.827527,-79.811944</t>
  </si>
  <si>
    <t>JI5459F</t>
  </si>
  <si>
    <t>4-726-769</t>
  </si>
  <si>
    <t>MOISES MORALES GONZALEZ</t>
  </si>
  <si>
    <t>62047566</t>
  </si>
  <si>
    <t>Moisesmoral06@gmail.com</t>
  </si>
  <si>
    <t>Casa404, La pradera, PLAYA LEONA, LA CHORRERA, PANAMÁ</t>
  </si>
  <si>
    <t>8.833880,-79.803869</t>
  </si>
  <si>
    <t>JX4372F</t>
  </si>
  <si>
    <t>8-1039-895</t>
  </si>
  <si>
    <t>LINOSKA NAIBETH BARRIOS SAAVEDRA</t>
  </si>
  <si>
    <t>62881440</t>
  </si>
  <si>
    <t>Linoskab155@gmail.com</t>
  </si>
  <si>
    <t>Valdeza la Herradura 24401n56, LA VALDEZA, GUADALUPE, LA CHORRERA, PANAMÁUrbanización: Poblado la Valdeza</t>
  </si>
  <si>
    <t>8.836498,-79.815272</t>
  </si>
  <si>
    <t>JD4737F</t>
  </si>
  <si>
    <t>8-280-447</t>
  </si>
  <si>
    <t>EDGARDO ANTONIO SANCHEZ MEDINA</t>
  </si>
  <si>
    <t>66392491</t>
  </si>
  <si>
    <t>sanchezplomero@gmail.com</t>
  </si>
  <si>
    <t>6a2csa79, La pradera, PLAYA LEONA, LA CHORRERA, PANAMÁ</t>
  </si>
  <si>
    <t>8.833789,-79.798031</t>
  </si>
  <si>
    <t>JV5355F</t>
  </si>
  <si>
    <t>5-16-584</t>
  </si>
  <si>
    <t>ARELIS CRISTIANO CASTAÑEDAS</t>
  </si>
  <si>
    <t>67130986</t>
  </si>
  <si>
    <t>areliscristiano14@gmail.com</t>
  </si>
  <si>
    <t xml:space="preserve"> Dirección: Nuevo Tocumen 59ca k495, URBANIZACION NUEVO TOCUNEN, 24 DE DICIEMBRE, PANAMA</t>
  </si>
  <si>
    <t>9.090376,-79.348994</t>
  </si>
  <si>
    <t>JT5459F</t>
  </si>
  <si>
    <t>6-726-2191</t>
  </si>
  <si>
    <t>Erick Antonio González Salinas</t>
  </si>
  <si>
    <t>9862686</t>
  </si>
  <si>
    <t>Erick0709gonzalessalinas@gmail.com</t>
  </si>
  <si>
    <t xml:space="preserve">Central boulevard sin avenida </t>
  </si>
  <si>
    <t>67421410</t>
  </si>
  <si>
    <t>8.249506,-80.537318</t>
  </si>
  <si>
    <t>JH1289F</t>
  </si>
  <si>
    <t>8-728-1624</t>
  </si>
  <si>
    <t>INELSA IBETH SANTANA CASTILLO</t>
  </si>
  <si>
    <t>2509230</t>
  </si>
  <si>
    <t xml:space="preserve">lucycastillocastillo081@gmail.com </t>
  </si>
  <si>
    <t>Bda flamenco casa 58 vereda, FLAMENCO, CAPIRA, CAPIRA, PANAMÁ</t>
  </si>
  <si>
    <t>67260457</t>
  </si>
  <si>
    <t>17PPK2320167985</t>
  </si>
  <si>
    <t>JL2480F</t>
  </si>
  <si>
    <t>8-879-1831</t>
  </si>
  <si>
    <t>RICARDO MARTINEZ</t>
  </si>
  <si>
    <t>3123660</t>
  </si>
  <si>
    <t>Ricardomartinez15940@gmail.com</t>
  </si>
  <si>
    <t>Castilla real casa 19 calle 1ra frentr al cementerio</t>
  </si>
  <si>
    <t>65647899</t>
  </si>
  <si>
    <t>JX0098F</t>
  </si>
  <si>
    <t>BE304525</t>
  </si>
  <si>
    <t xml:space="preserve">Jader Enrique Velasquez Zabaleta </t>
  </si>
  <si>
    <t>3686954</t>
  </si>
  <si>
    <t>Velasquezzabaleta0706@gmail.com</t>
  </si>
  <si>
    <t xml:space="preserve">Paraiso san miguelito casa 208 cuarto 4 </t>
  </si>
  <si>
    <t>66954047</t>
  </si>
  <si>
    <t>PA-17PPK6504398411</t>
  </si>
  <si>
    <t>JZ1409F</t>
  </si>
  <si>
    <t>8-350-500</t>
  </si>
  <si>
    <t>LIANA EDITH PAREDES CASTILLO</t>
  </si>
  <si>
    <t>3524061</t>
  </si>
  <si>
    <t>Herciliapatterson127@gmail.com</t>
  </si>
  <si>
    <t>Panama oeste santander II CALLE21 CASA 500</t>
  </si>
  <si>
    <t>61962407</t>
  </si>
  <si>
    <t>8.945371,-79.699188</t>
  </si>
  <si>
    <t>JN2265F</t>
  </si>
  <si>
    <t>8-322-238</t>
  </si>
  <si>
    <t>NICANOR MONTENEGRO</t>
  </si>
  <si>
    <t>2302597</t>
  </si>
  <si>
    <t>Nicanor0407@gmail.com</t>
  </si>
  <si>
    <t>Torremolinos calle1 cssa119</t>
  </si>
  <si>
    <t>67360414</t>
  </si>
  <si>
    <t>9.074690,-79.392699</t>
  </si>
  <si>
    <t>JN2988F</t>
  </si>
  <si>
    <t>Nicanor montenegro gonzalez</t>
  </si>
  <si>
    <t>3123961</t>
  </si>
  <si>
    <t>9.074684,-79.392708</t>
  </si>
  <si>
    <t>JA2607F</t>
  </si>
  <si>
    <t>2-78-1002</t>
  </si>
  <si>
    <t>PAULA GOMEZ</t>
  </si>
  <si>
    <t>2838246</t>
  </si>
  <si>
    <t>francoeliza503@gmail.com</t>
  </si>
  <si>
    <t>Bda la paz calle principal</t>
  </si>
  <si>
    <t>64417620</t>
  </si>
  <si>
    <t>9.078143,-79.426871</t>
  </si>
  <si>
    <t>JA3271F</t>
  </si>
  <si>
    <t>8-871-1135</t>
  </si>
  <si>
    <t>FELIPE RAMOS</t>
  </si>
  <si>
    <t>lonstoki06fr@gmail.com</t>
  </si>
  <si>
    <t xml:space="preserve">La valdeza calle 4 10 casa 261 </t>
  </si>
  <si>
    <t>66602344</t>
  </si>
  <si>
    <t>8.829482,-79.816601</t>
  </si>
  <si>
    <t>JC4823F</t>
  </si>
  <si>
    <t>8-817-43</t>
  </si>
  <si>
    <t>Yaliana yaneth hernandez prado de sandoval</t>
  </si>
  <si>
    <t>62250189</t>
  </si>
  <si>
    <t>sandovaldessire375@gmail.com</t>
  </si>
  <si>
    <t>Playa leona altos de las praderas calle 5c casa #1</t>
  </si>
  <si>
    <t>PA-17PPK3094976280</t>
  </si>
  <si>
    <t>JV5772F</t>
  </si>
  <si>
    <t>8-995-385</t>
  </si>
  <si>
    <t>GABRIEL ALEXANDER HERNANDEZ DIAZ</t>
  </si>
  <si>
    <t>Yesygusman8@gmail.com</t>
  </si>
  <si>
    <t>Villa Massiel calle los rosales casa 85</t>
  </si>
  <si>
    <t>68201814</t>
  </si>
  <si>
    <t>8.908970,-79.791972</t>
  </si>
  <si>
    <t>JI0123F</t>
  </si>
  <si>
    <t>8-977-2282</t>
  </si>
  <si>
    <t xml:space="preserve">ANGELES MARIA VERGARA VELASQUEZ </t>
  </si>
  <si>
    <t>Vergaraangeles678@gmail.com</t>
  </si>
  <si>
    <t>Los guayacanes calle principal casa a12</t>
  </si>
  <si>
    <t>65294526</t>
  </si>
  <si>
    <t>8.921289,-79.802132</t>
  </si>
  <si>
    <t>JT0116F</t>
  </si>
  <si>
    <t>8-753-2095</t>
  </si>
  <si>
    <t>Mileyka Itzel Brito Agrazal</t>
  </si>
  <si>
    <t>Jairocaballero330@gmail.com</t>
  </si>
  <si>
    <t>Altos del Tecal calle 2da casa 99</t>
  </si>
  <si>
    <t>66949335</t>
  </si>
  <si>
    <t>8.901995,-79.703511</t>
  </si>
  <si>
    <t>JD0344F</t>
  </si>
  <si>
    <t>6-87-967</t>
  </si>
  <si>
    <t>TEODOLINDA GONZALEZ CAMPOS</t>
  </si>
  <si>
    <t>lindademelo22@gmail.com</t>
  </si>
  <si>
    <t>Burunga calle la frontera casa 11060</t>
  </si>
  <si>
    <t>67795500</t>
  </si>
  <si>
    <t>8.961225899999999, -79.6700433</t>
  </si>
  <si>
    <t>JX1202F</t>
  </si>
  <si>
    <t>4-738-2485</t>
  </si>
  <si>
    <t>MARISELA SANTOS PALACIOS</t>
  </si>
  <si>
    <t>mariselasanchez566@gmail.com</t>
  </si>
  <si>
    <t>Peña blanca calle principal casa 115</t>
  </si>
  <si>
    <t>62190390</t>
  </si>
  <si>
    <t>8.8295353,-79.7922013</t>
  </si>
  <si>
    <t>JG1477F</t>
  </si>
  <si>
    <t>8-1065-1675</t>
  </si>
  <si>
    <t xml:space="preserve"> ABRAHAM JAFETH MUÑOZ REYNA</t>
  </si>
  <si>
    <t>Abrahamm20082231@gmail.com</t>
  </si>
  <si>
    <t>Princesa Mia calle 5ta casa 149</t>
  </si>
  <si>
    <t>69475167</t>
  </si>
  <si>
    <t>8.965637,-79.702296</t>
  </si>
  <si>
    <t>JN1642F</t>
  </si>
  <si>
    <t>8-206-857</t>
  </si>
  <si>
    <t>MATIAS VIODELDA VEGA NAVARRO DE HUERTA</t>
  </si>
  <si>
    <t>Viodeldavega3@gmail.com</t>
  </si>
  <si>
    <t>El nazareno calle principal casa 105</t>
  </si>
  <si>
    <t>65590866</t>
  </si>
  <si>
    <t>8.848603,-79.843105</t>
  </si>
  <si>
    <t>JO2248F</t>
  </si>
  <si>
    <t>8-469-611</t>
  </si>
  <si>
    <t>ESTEBAN APARICIO</t>
  </si>
  <si>
    <t>Esteban03@gmail.com</t>
  </si>
  <si>
    <t>San Bernardino calle principal casa 42</t>
  </si>
  <si>
    <t>65053703</t>
  </si>
  <si>
    <t>8.929046,-79.730298</t>
  </si>
  <si>
    <t>JY2906F</t>
  </si>
  <si>
    <t xml:space="preserve"> 8-963-894</t>
  </si>
  <si>
    <t xml:space="preserve">JOEL ALBERTO MARTINEZ RODRIGUEZ </t>
  </si>
  <si>
    <t>Joelmatrn@gmail.com</t>
  </si>
  <si>
    <t>Vista Bella calle principal casa 510</t>
  </si>
  <si>
    <t>65783586</t>
  </si>
  <si>
    <t>8.928472,-79.651632</t>
  </si>
  <si>
    <t>JC2775F</t>
  </si>
  <si>
    <t xml:space="preserve"> 8-702-2196</t>
  </si>
  <si>
    <t>JAIME DARIO GUZMAN CREDIDIO</t>
  </si>
  <si>
    <t>j-guzman11@hotmail.com</t>
  </si>
  <si>
    <t xml:space="preserve"> El Tecal calle principal casa L-48</t>
  </si>
  <si>
    <t>61518536</t>
  </si>
  <si>
    <t>8.9054286, -79.7103509</t>
  </si>
  <si>
    <t>JH2937F</t>
  </si>
  <si>
    <t>8-964-1248</t>
  </si>
  <si>
    <t>Irichell Murillo</t>
  </si>
  <si>
    <t>prueba14@gmail.com</t>
  </si>
  <si>
    <t>Altos de la pradera calle 10 casa 546</t>
  </si>
  <si>
    <t>68421711</t>
  </si>
  <si>
    <t>8.8300348, -79.8113870</t>
  </si>
  <si>
    <t>JW3721F</t>
  </si>
  <si>
    <t>1-729-2107</t>
  </si>
  <si>
    <t>JOSE FELIX BIRMINGHAN VERBOIS</t>
  </si>
  <si>
    <t>Repartosdtt@gmail.com</t>
  </si>
  <si>
    <t>Altos del Tecal calle del puente casa 241</t>
  </si>
  <si>
    <t>66144293</t>
  </si>
  <si>
    <t>8.9024786, -79.7023847</t>
  </si>
  <si>
    <t>JC5323F</t>
  </si>
  <si>
    <t>8-318-29</t>
  </si>
  <si>
    <t>ROBERTO ANTONIO CERRUD VASQUEZ</t>
  </si>
  <si>
    <t>Robertocerrud1961@gmail.com</t>
  </si>
  <si>
    <t>Puerto caimito calle principal casa 1888</t>
  </si>
  <si>
    <t>61608844</t>
  </si>
  <si>
    <t>8.867280,-79.712457</t>
  </si>
  <si>
    <t>JT4027F</t>
  </si>
  <si>
    <t>8-1057-1437</t>
  </si>
  <si>
    <t>KELLY NICOLE SANJUR ARROCHA</t>
  </si>
  <si>
    <t>Kellysanjun1@gmail.com</t>
  </si>
  <si>
    <t>La Valdeza calle transversal casa d1-06</t>
  </si>
  <si>
    <t>65985577</t>
  </si>
  <si>
    <t>8.8247798, -79.8233209</t>
  </si>
  <si>
    <t>JI4178F</t>
  </si>
  <si>
    <t>8-726-1941</t>
  </si>
  <si>
    <t>Martha Elena Urriola</t>
  </si>
  <si>
    <t>66467814</t>
  </si>
  <si>
    <t>marthaelena0678@gmail.com</t>
  </si>
  <si>
    <t>El tecal, calle principal, Casa E124</t>
  </si>
  <si>
    <t>8.909122,-79.714942</t>
  </si>
  <si>
    <t>JC4330F</t>
  </si>
  <si>
    <t>8-704-736</t>
  </si>
  <si>
    <t>JOANELY ELINA BRENES HERRERA</t>
  </si>
  <si>
    <t>Joanelybrenes@gmail.com</t>
  </si>
  <si>
    <t>Lluvia de Oro 3 calle 17 casa 228</t>
  </si>
  <si>
    <t>64913941</t>
  </si>
  <si>
    <t>8.9598169, -79.6998721</t>
  </si>
  <si>
    <t>JA4815F</t>
  </si>
  <si>
    <t>8-165-86</t>
  </si>
  <si>
    <t>LERIDA PEÑA SANCHEZ</t>
  </si>
  <si>
    <t>Leridapena9@gmail.com</t>
  </si>
  <si>
    <t>San Pancho calle principal casa 137</t>
  </si>
  <si>
    <t>64923403</t>
  </si>
  <si>
    <t>8.869554899999999, -79.7900927</t>
  </si>
  <si>
    <t>JE3824F</t>
  </si>
  <si>
    <t>8-875-1136</t>
  </si>
  <si>
    <t>ELVYS MOISES POVEDA GONZALEZ</t>
  </si>
  <si>
    <t>Povedaalvin0@gmail.com</t>
  </si>
  <si>
    <t>Altos del Tecal calle 1 casa 25</t>
  </si>
  <si>
    <t>65692145</t>
  </si>
  <si>
    <t>8.900621,-79.699584</t>
  </si>
  <si>
    <t>JZ5458F</t>
  </si>
  <si>
    <t>8-1031-1856</t>
  </si>
  <si>
    <t>CAROLINA ESTHER PEREZ LARA</t>
  </si>
  <si>
    <t>6738-1950</t>
  </si>
  <si>
    <t>Griseldamomtalvangreen@gmail.com</t>
  </si>
  <si>
    <t>Ciudad de vacamonte, 2da las lajas casa #303</t>
  </si>
  <si>
    <t>8.913490,-79.703420</t>
  </si>
  <si>
    <t>DEREK ABDIEL BLACK AGRAZAL</t>
  </si>
  <si>
    <t>JO2639F</t>
  </si>
  <si>
    <t>8-765-2090</t>
  </si>
  <si>
    <t>Manuel Elías Vergara Mesa</t>
  </si>
  <si>
    <t>6929-0379</t>
  </si>
  <si>
    <t>Mesa48718@gmail.com</t>
  </si>
  <si>
    <t>Villas Del Carmen Calle 11 Casa 134</t>
  </si>
  <si>
    <t>8,851353 -79,800015</t>
  </si>
  <si>
    <t>JU0613E</t>
  </si>
  <si>
    <t>5-13-1474</t>
  </si>
  <si>
    <t>David Justiniani Murillo</t>
  </si>
  <si>
    <t>6473-1474</t>
  </si>
  <si>
    <t>Justinianidavid780@gmail.com</t>
  </si>
  <si>
    <t>Altos Del Tecal, Calle D-3-5, Ca 136</t>
  </si>
  <si>
    <t>8.901196,-79.704796</t>
  </si>
  <si>
    <t>JY0241F</t>
  </si>
  <si>
    <t>8-126-269</t>
  </si>
  <si>
    <t>BASILIO MOSQUERA FRANCO</t>
  </si>
  <si>
    <t>6246-6112</t>
  </si>
  <si>
    <t>Jsamudio280@gmail.com</t>
  </si>
  <si>
    <t>Sán Bernandino, Calle 2DA,Casa 4</t>
  </si>
  <si>
    <t>8.929686,-79.728546</t>
  </si>
  <si>
    <t>JB3986F</t>
  </si>
  <si>
    <t>8-739-1833</t>
  </si>
  <si>
    <t>Loyola Marta Henriquez Arrocha</t>
  </si>
  <si>
    <t>6962-3185</t>
  </si>
  <si>
    <t>Nicolehenriquez236@gmail.com</t>
  </si>
  <si>
    <t>Chorrillito, vista alegre, C118</t>
  </si>
  <si>
    <t>8,91319 -79,70375</t>
  </si>
  <si>
    <t>JG1847F</t>
  </si>
  <si>
    <t>8-717-1877</t>
  </si>
  <si>
    <t>Abel Antonio Rodríguez Gil</t>
  </si>
  <si>
    <t>6358-1733</t>
  </si>
  <si>
    <t>arthuralexa9@gmail.com</t>
  </si>
  <si>
    <t>San Bernardino, 2DAA, Casa D-245</t>
  </si>
  <si>
    <t>80000000</t>
  </si>
  <si>
    <t>8.913676,-79.703354</t>
  </si>
  <si>
    <t>JT2789F</t>
  </si>
  <si>
    <t>8-1061-36</t>
  </si>
  <si>
    <t xml:space="preserve">Alejandro José Espinosa Sánchez </t>
  </si>
  <si>
    <t>6458-6389</t>
  </si>
  <si>
    <t>emanueleliezerpenuela28@gmail.com</t>
  </si>
  <si>
    <t>San Bernandino, Primcipal A-4</t>
  </si>
  <si>
    <t>8.929667,- 79.730917</t>
  </si>
  <si>
    <t>JX4168F</t>
  </si>
  <si>
    <t>8-1026-1385</t>
  </si>
  <si>
    <t xml:space="preserve">Carlos Eduardo Canto Castro </t>
  </si>
  <si>
    <t>6764-8354</t>
  </si>
  <si>
    <t>rodriguezkiara915@gmail.com</t>
  </si>
  <si>
    <t>Del Medio, 260 B</t>
  </si>
  <si>
    <t>8.924653,-79.700111</t>
  </si>
  <si>
    <t>JO2471F</t>
  </si>
  <si>
    <t>8-952-920</t>
  </si>
  <si>
    <t>MIGUEL BATISTA</t>
  </si>
  <si>
    <t>6684-6995</t>
  </si>
  <si>
    <t>miguelitosaa09@gmail.com</t>
  </si>
  <si>
    <t>Parque Santa Lucía 22 H CA H-260</t>
  </si>
  <si>
    <t>9.078101,-79.352386</t>
  </si>
  <si>
    <t>JT3854F</t>
  </si>
  <si>
    <t>8-430-927</t>
  </si>
  <si>
    <t>ISOLDA RAQUEL WOLFSCHOON SOLIS</t>
  </si>
  <si>
    <t>6747-9333</t>
  </si>
  <si>
    <t>Mhwolfschoon@gmail.com</t>
  </si>
  <si>
    <t>AVE Paseo Arboleda Ca F- 11</t>
  </si>
  <si>
    <t>8.907522,-79.715759</t>
  </si>
  <si>
    <t>JA4213F</t>
  </si>
  <si>
    <t>3-755-2026</t>
  </si>
  <si>
    <t xml:space="preserve">Moisés Abadía Mora </t>
  </si>
  <si>
    <t>6258-4453</t>
  </si>
  <si>
    <t>Cr4451449@gmail.com</t>
  </si>
  <si>
    <t>Res el Chorrillito, Calle 2DA Ca D-314</t>
  </si>
  <si>
    <t>8.914279,-79.703415</t>
  </si>
  <si>
    <t>JM4266F</t>
  </si>
  <si>
    <t>7-71-2730</t>
  </si>
  <si>
    <t>TITO LIVIO ESPINO CAMARANO</t>
  </si>
  <si>
    <t>6766-4163</t>
  </si>
  <si>
    <t>j67264607E@gmail.com</t>
  </si>
  <si>
    <t>El Coco, Sector 6 La Chorrera</t>
  </si>
  <si>
    <t>8.954177,-79.697205</t>
  </si>
  <si>
    <t>JR4837F</t>
  </si>
  <si>
    <t>8-825-2240</t>
  </si>
  <si>
    <t>Nancy Iveth Diaz Torres</t>
  </si>
  <si>
    <t>6284-9690</t>
  </si>
  <si>
    <t>Torresibeth3@gmail.com</t>
  </si>
  <si>
    <t>San Jose, Calle 104</t>
  </si>
  <si>
    <t>8.929120,-79.733459</t>
  </si>
  <si>
    <t>JH4908F</t>
  </si>
  <si>
    <t>8-971-1113</t>
  </si>
  <si>
    <t>LORENA GARCIA</t>
  </si>
  <si>
    <t>6574-9656</t>
  </si>
  <si>
    <t>eaguirre641@gmail.com</t>
  </si>
  <si>
    <t>Villas del Carmen,Calle 9NA, Casa 206</t>
  </si>
  <si>
    <t>8.848208,-79.796768</t>
  </si>
  <si>
    <t>JD4910F</t>
  </si>
  <si>
    <t>8-728-831</t>
  </si>
  <si>
    <t>DEISI EDITH VEGA CRUZ DE GUEVARA</t>
  </si>
  <si>
    <t>6301-2696</t>
  </si>
  <si>
    <t>emanuelcorpass@gmail.com</t>
  </si>
  <si>
    <t>Parque Santa Lucía C L 19 Face 4</t>
  </si>
  <si>
    <t>9.0773416,-79.3517563</t>
  </si>
  <si>
    <t>JC5462F</t>
  </si>
  <si>
    <t>8-777-654</t>
  </si>
  <si>
    <t>FELICIA CHACON SOLIS</t>
  </si>
  <si>
    <t>68992642</t>
  </si>
  <si>
    <t>Felicedith1784@gmail.com</t>
  </si>
  <si>
    <t>Mendoza Valley Calle 2DA Casa 13</t>
  </si>
  <si>
    <t>8.932763,-79.803635</t>
  </si>
  <si>
    <t>JH5202F</t>
  </si>
  <si>
    <t>8-337-328</t>
  </si>
  <si>
    <t xml:space="preserve">Ingrid Ruth García Delgado </t>
  </si>
  <si>
    <t>6661-1450</t>
  </si>
  <si>
    <t>Ericejoch@gmail.com</t>
  </si>
  <si>
    <t>Resid Desarrollo Valparaíso Calle Principal Casa 10181</t>
  </si>
  <si>
    <t>8.856643,-79.757652</t>
  </si>
  <si>
    <t>JH5468F</t>
  </si>
  <si>
    <t>8-1066-880</t>
  </si>
  <si>
    <t xml:space="preserve">Shelsey Darlene Salcedo Rodríguez </t>
  </si>
  <si>
    <t>6343-7217</t>
  </si>
  <si>
    <t>Salcedoshelsey@gmail.com</t>
  </si>
  <si>
    <t>Marañonal 24 Calle NÚM 2136 PB</t>
  </si>
  <si>
    <t>8.868624,-79.776230</t>
  </si>
  <si>
    <t>JB5619F</t>
  </si>
  <si>
    <t>8-1066-1778</t>
  </si>
  <si>
    <t>Natasha Andrea Escobar Quiroz</t>
  </si>
  <si>
    <t>67285165</t>
  </si>
  <si>
    <t>Gladis1441yesi@gmail.com</t>
  </si>
  <si>
    <t>Econoplade, #2, CA D120</t>
  </si>
  <si>
    <t>8.914798,-79.703668</t>
  </si>
  <si>
    <t>JK1307F</t>
  </si>
  <si>
    <t>65369392</t>
  </si>
  <si>
    <t>Natashaesco0890@yahoo.com</t>
  </si>
  <si>
    <t>Altos del tecal, Calle 4, Casa 72D2</t>
  </si>
  <si>
    <t>8.901369,-79.702808</t>
  </si>
  <si>
    <t>JC1552F</t>
  </si>
  <si>
    <t>4-842-197</t>
  </si>
  <si>
    <t>YEILIS ANABELA RODRIGUEZ RIVERA</t>
  </si>
  <si>
    <t>68760924</t>
  </si>
  <si>
    <t>Yeilisr08@gmail.com</t>
  </si>
  <si>
    <t>Altos de la pradera, Calle 6L, CA J356</t>
  </si>
  <si>
    <t>8.829778,-79.799029</t>
  </si>
  <si>
    <t>JU3709F</t>
  </si>
  <si>
    <t>8-713-2274</t>
  </si>
  <si>
    <t>David Erasmo Rojas Castro</t>
  </si>
  <si>
    <t>68849990</t>
  </si>
  <si>
    <t>Analorenarojas72@gmail.com</t>
  </si>
  <si>
    <t>Mirador del Coco, Calle sauce, Casa 166</t>
  </si>
  <si>
    <t>8.887054,-79.832948</t>
  </si>
  <si>
    <t>JH2417F</t>
  </si>
  <si>
    <t>2-723-2038</t>
  </si>
  <si>
    <t>LUIS EDUARDO QUIROS GOMEZ</t>
  </si>
  <si>
    <t>6922-2629</t>
  </si>
  <si>
    <t>llquiroz852@yahoo.com</t>
  </si>
  <si>
    <t>Las praderas, Calle 7, Casa 145</t>
  </si>
  <si>
    <t>8.834728,-79.798387</t>
  </si>
  <si>
    <t>JC2555F</t>
  </si>
  <si>
    <t>8-1067-582</t>
  </si>
  <si>
    <t>Giovanny Enrique Niño Zapata</t>
  </si>
  <si>
    <t>60030445</t>
  </si>
  <si>
    <t>giovanino1237@yahoo.com</t>
  </si>
  <si>
    <t>Arraijan, Calle 4ta, CA 10500</t>
  </si>
  <si>
    <t>8.950160,-79.652662</t>
  </si>
  <si>
    <t>JY2872F</t>
  </si>
  <si>
    <t>8-1059-1559</t>
  </si>
  <si>
    <t>Sait Alexis Sanjur Ureña</t>
  </si>
  <si>
    <t>60906375</t>
  </si>
  <si>
    <t>Sait3890@yahoo.com</t>
  </si>
  <si>
    <t>Villas de Lago Emperador, Calle 1, Casa 121</t>
  </si>
  <si>
    <t>8.980580,-79.707095</t>
  </si>
  <si>
    <t>JN3662F</t>
  </si>
  <si>
    <t>8-1044-1908</t>
  </si>
  <si>
    <t>RICHARD ENRIQUE VALDIVIESO RODRIGUEZ</t>
  </si>
  <si>
    <t>6991-3513</t>
  </si>
  <si>
    <t>richard35675@yahoo.com</t>
  </si>
  <si>
    <t>Verde Mar, Calle 1, Casa 4</t>
  </si>
  <si>
    <t>8.868455,-79.724157</t>
  </si>
  <si>
    <t>JW3529F</t>
  </si>
  <si>
    <t>Martha Elena Urriola de Jean Pierre</t>
  </si>
  <si>
    <t>68917850</t>
  </si>
  <si>
    <t>Marthaurriola07@gmail.com</t>
  </si>
  <si>
    <t>Vista azul, Calle 41, Casa P68</t>
  </si>
  <si>
    <t>8.901292,-79.710327</t>
  </si>
  <si>
    <t>JE3724F</t>
  </si>
  <si>
    <t>2-710-75</t>
  </si>
  <si>
    <t>JUANITA QUIROZ GONZALEZ</t>
  </si>
  <si>
    <t>68846271</t>
  </si>
  <si>
    <t>firmassilvia06@gmail.com</t>
  </si>
  <si>
    <t>Villas de lago emperador, Calle 6, casa 463</t>
  </si>
  <si>
    <t>8.981153,-79.710109</t>
  </si>
  <si>
    <t>JN4298F</t>
  </si>
  <si>
    <t>8-854-2285</t>
  </si>
  <si>
    <t>Denis Anel Mitil Milock</t>
  </si>
  <si>
    <t>69005470</t>
  </si>
  <si>
    <t>denismitil1308@gmail.com</t>
  </si>
  <si>
    <t>Los Guayacanes, Calle 3A, Casa 99</t>
  </si>
  <si>
    <t>8.920164,-79.806171</t>
  </si>
  <si>
    <t>JG4479F</t>
  </si>
  <si>
    <t>7-703-1774</t>
  </si>
  <si>
    <t>AMARILIS EMILIA MELENDEZ ESPINO</t>
  </si>
  <si>
    <t>64661401</t>
  </si>
  <si>
    <t>amarilis01@gmail.com</t>
  </si>
  <si>
    <t>La mitra, principal, Casa 12602</t>
  </si>
  <si>
    <t>8.841385,-79.788436</t>
  </si>
  <si>
    <t>JW5641F</t>
  </si>
  <si>
    <t>8-306-124</t>
  </si>
  <si>
    <t>MAROVIA ESTHER MARTINEZ RUBIO DE GA</t>
  </si>
  <si>
    <t>67508653</t>
  </si>
  <si>
    <t>gaitanalexa91@gmail.com</t>
  </si>
  <si>
    <t>Altos de las praderas, Calle 9, Casa 1221</t>
  </si>
  <si>
    <t>8.829227,-79.799400</t>
  </si>
  <si>
    <t>JB4983F</t>
  </si>
  <si>
    <t>8-999-68</t>
  </si>
  <si>
    <t>MAYERLIT JULIETH PINEDA SUAREZ</t>
  </si>
  <si>
    <t>63865641</t>
  </si>
  <si>
    <t>aliciax507@gmail.com</t>
  </si>
  <si>
    <t>Los Guayacanes, Calle 10, Casa 1026</t>
  </si>
  <si>
    <t>8.922214,-79.808966</t>
  </si>
  <si>
    <t>JU5215F</t>
  </si>
  <si>
    <t>8-860-1787</t>
  </si>
  <si>
    <t xml:space="preserve">Josué Garrido </t>
  </si>
  <si>
    <t>67976010</t>
  </si>
  <si>
    <t>Jgarrido2813@gmail.com</t>
  </si>
  <si>
    <t>La primavera, Calle principal, Casa 38</t>
  </si>
  <si>
    <t>9.054426,-79.476320</t>
  </si>
  <si>
    <t>JO5203F</t>
  </si>
  <si>
    <t>8-230-2773</t>
  </si>
  <si>
    <t>ANA TUÑON</t>
  </si>
  <si>
    <t>katheriner0789@gmail.com</t>
  </si>
  <si>
    <t>Econoplade calle 2 las lajas 1</t>
  </si>
  <si>
    <t>65481863</t>
  </si>
  <si>
    <t>8.9136332, -79.7032782</t>
  </si>
  <si>
    <t>JS0335F</t>
  </si>
  <si>
    <t>6-32-799</t>
  </si>
  <si>
    <t>UBALDINO PEÑA</t>
  </si>
  <si>
    <t>68770075</t>
  </si>
  <si>
    <t>yajairatamayo82@gmail.com</t>
  </si>
  <si>
    <t xml:space="preserve">Puerto caimito calle sin casa astillero </t>
  </si>
  <si>
    <t>67190045</t>
  </si>
  <si>
    <t>8.871769,-79.710197</t>
  </si>
  <si>
    <t>JA0412F</t>
  </si>
  <si>
    <t>6-56-884</t>
  </si>
  <si>
    <t>NEXA PERALTA</t>
  </si>
  <si>
    <t>nexaperalta2@gmail.com</t>
  </si>
  <si>
    <t xml:space="preserve">Sector 8 calle la sosa casa sn </t>
  </si>
  <si>
    <t>66717821</t>
  </si>
  <si>
    <t>8.9660424, -79.6763529</t>
  </si>
  <si>
    <t>JI1215F</t>
  </si>
  <si>
    <t>8-848-1941</t>
  </si>
  <si>
    <t>MAYKOL HERNANDEZ FRANCO</t>
  </si>
  <si>
    <t>uchijasaske301@gmail.com</t>
  </si>
  <si>
    <t>El chorro2</t>
  </si>
  <si>
    <t>65055208</t>
  </si>
  <si>
    <t>8.9640302, -79.6767250</t>
  </si>
  <si>
    <t>JD1620F</t>
  </si>
  <si>
    <t>2-708-1153</t>
  </si>
  <si>
    <t>MANUEL CASTILLO</t>
  </si>
  <si>
    <t>69690550</t>
  </si>
  <si>
    <t>melaniflores489@gmail.com</t>
  </si>
  <si>
    <t>Guayacanes calle A8 casa F457</t>
  </si>
  <si>
    <t>63360018</t>
  </si>
  <si>
    <t>8.925494,-79.805801</t>
  </si>
  <si>
    <t>JU2550F</t>
  </si>
  <si>
    <t>9-749-1568</t>
  </si>
  <si>
    <t>LEIDYS VALDES</t>
  </si>
  <si>
    <t>valdesleidys10@gmail.com</t>
  </si>
  <si>
    <t>Altos del tecal k36 casa 126</t>
  </si>
  <si>
    <t>65282901</t>
  </si>
  <si>
    <t>8.9015478, -79.6945949</t>
  </si>
  <si>
    <t>JS3666F</t>
  </si>
  <si>
    <t>8-701-1322</t>
  </si>
  <si>
    <t>JUAN CARLOS CANTORAL PEREZ</t>
  </si>
  <si>
    <t>jcantoral655@gmail.com</t>
  </si>
  <si>
    <t>El tecal paseo el tecal casa A669</t>
  </si>
  <si>
    <t>61215238</t>
  </si>
  <si>
    <t>8.9146017, -79.7081602</t>
  </si>
  <si>
    <t>JF3361F</t>
  </si>
  <si>
    <t>8-839-934</t>
  </si>
  <si>
    <t>YALINETH LORENA COCIO FRIEDERIC</t>
  </si>
  <si>
    <t>yalinethcoccio@gmail.com</t>
  </si>
  <si>
    <t>Veracruz 2DA transversal casa VC639</t>
  </si>
  <si>
    <t>62715979</t>
  </si>
  <si>
    <t>8.8897615, -79.6216536</t>
  </si>
  <si>
    <t>JH3525F</t>
  </si>
  <si>
    <t>8-473-113</t>
  </si>
  <si>
    <t>LEOVIGILDO SANJUR JURADO</t>
  </si>
  <si>
    <t>leovisanjur@gmail.com</t>
  </si>
  <si>
    <t>El llano calle 11 casa sn</t>
  </si>
  <si>
    <t>62077351</t>
  </si>
  <si>
    <t>8.9379881, -79.6415177</t>
  </si>
  <si>
    <t>JU4032F</t>
  </si>
  <si>
    <t>8-1052-1181</t>
  </si>
  <si>
    <t>Thamara Gonzalez</t>
  </si>
  <si>
    <t xml:space="preserve"> thamarag235@gmail.com</t>
  </si>
  <si>
    <t>El coco sector Velarde 6481</t>
  </si>
  <si>
    <t>63280363</t>
  </si>
  <si>
    <t>8.8743011, -79.8126396</t>
  </si>
  <si>
    <t>JM4091F</t>
  </si>
  <si>
    <t>8-967-40</t>
  </si>
  <si>
    <t>Leslie Valeska Hurtado Ortega</t>
  </si>
  <si>
    <t>lesliehurtado75@gmail.com</t>
  </si>
  <si>
    <t>Los cerezos2 calle 3RA casa A-319</t>
  </si>
  <si>
    <t>66099726</t>
  </si>
  <si>
    <t>8.9088605, -79.6981327</t>
  </si>
  <si>
    <t>JS4616F</t>
  </si>
  <si>
    <t>8-917-198</t>
  </si>
  <si>
    <t xml:space="preserve">Esthefany Morales </t>
  </si>
  <si>
    <t>esthepmorales17@gmail.com</t>
  </si>
  <si>
    <t>Altos del tecal calle 8va casa 109f</t>
  </si>
  <si>
    <t>64431528</t>
  </si>
  <si>
    <t>JX4827F</t>
  </si>
  <si>
    <t>10-705-306</t>
  </si>
  <si>
    <t>ELISEO EDER VILLALOBOS ARIAS</t>
  </si>
  <si>
    <t xml:space="preserve"> cheovilla122319@gmail.com</t>
  </si>
  <si>
    <t>Altos del tecal 5ta casa 202G</t>
  </si>
  <si>
    <t>68991822</t>
  </si>
  <si>
    <t>8.8992510, -79.7000894</t>
  </si>
  <si>
    <t>JN5293F</t>
  </si>
  <si>
    <t>8-1005-703</t>
  </si>
  <si>
    <t xml:space="preserve">Reyshell Moreno </t>
  </si>
  <si>
    <t>65144458</t>
  </si>
  <si>
    <t xml:space="preserve"> lilroyxx2216@gmail.com</t>
  </si>
  <si>
    <t>Bda marañonal  C4-8</t>
  </si>
  <si>
    <t>68331660</t>
  </si>
  <si>
    <t>8.8693295, -79.7759698</t>
  </si>
  <si>
    <t>JV5748F</t>
  </si>
  <si>
    <t>8-857-191</t>
  </si>
  <si>
    <t>ZAIDA PEREZ</t>
  </si>
  <si>
    <t>2515995</t>
  </si>
  <si>
    <t>Zperez@gmail.com</t>
  </si>
  <si>
    <t>Altos de sanfrancisco calle principal via la mitra</t>
  </si>
  <si>
    <t>67172816</t>
  </si>
  <si>
    <t>8.858987,-79.792397</t>
  </si>
  <si>
    <t>JK2888F</t>
  </si>
  <si>
    <t>8-1056-875</t>
  </si>
  <si>
    <t>ABDEL JAFETH VASQUEZ HERRERA</t>
  </si>
  <si>
    <t>2346678</t>
  </si>
  <si>
    <t>carlosquijano061423@gmail.com</t>
  </si>
  <si>
    <t>Nuevo arraijan calle 8 casa 384</t>
  </si>
  <si>
    <t>67623174</t>
  </si>
  <si>
    <t>8.933609,-79.709556</t>
  </si>
  <si>
    <t>JQ3849F</t>
  </si>
  <si>
    <t>8-996-2427</t>
  </si>
  <si>
    <t>YAIKEL YAZNAI GUTIERREZ BULTRON</t>
  </si>
  <si>
    <t>Yaznai04@icloud.com</t>
  </si>
  <si>
    <t>7 de septiembre calle los pinos casa 5</t>
  </si>
  <si>
    <t>66955589</t>
  </si>
  <si>
    <t>8.9493337,-79.6468268</t>
  </si>
  <si>
    <t>JI4373F</t>
  </si>
  <si>
    <t>8-520-1060</t>
  </si>
  <si>
    <t>LUIS ANTONIO BARRIOS</t>
  </si>
  <si>
    <t>2345675</t>
  </si>
  <si>
    <t>Barbidaegordita@gmail.com</t>
  </si>
  <si>
    <t>Calle capitan el trapichito casa 2118</t>
  </si>
  <si>
    <t>62350215</t>
  </si>
  <si>
    <t>8.887360,-79.782510</t>
  </si>
  <si>
    <t>JD3569F</t>
  </si>
  <si>
    <t>8-768-1017</t>
  </si>
  <si>
    <t>JOSUE DAVID GONZALEZ AVILES</t>
  </si>
  <si>
    <t>2356678</t>
  </si>
  <si>
    <t>Jhosuel1234567@gmail.com</t>
  </si>
  <si>
    <t>Cáceres el chorro calle 13 2 casa desde de vereda</t>
  </si>
  <si>
    <t>68200850</t>
  </si>
  <si>
    <t>8.951103,-79.672369</t>
  </si>
  <si>
    <t>JU4054F</t>
  </si>
  <si>
    <t>E-8-148230</t>
  </si>
  <si>
    <t>Jorge Luís Diaz mordan</t>
  </si>
  <si>
    <t>2356679</t>
  </si>
  <si>
    <t>Elportal199@gmail.com</t>
  </si>
  <si>
    <t>Valdeza calle 16 a casa b1-108</t>
  </si>
  <si>
    <t>61363570</t>
  </si>
  <si>
    <t>8.824505,-79.820073</t>
  </si>
  <si>
    <t>JT4771F</t>
  </si>
  <si>
    <t>8-881-63</t>
  </si>
  <si>
    <t xml:space="preserve">LUIS CARLOS CRUZ FIGUEROA </t>
  </si>
  <si>
    <t xml:space="preserve">Cruzfigueroaluiscarlos1@gmail.com </t>
  </si>
  <si>
    <t>LA SIESTA, CA 2845</t>
  </si>
  <si>
    <t>65489504</t>
  </si>
  <si>
    <t>9.054384,-79.476172</t>
  </si>
  <si>
    <t>JT5223F</t>
  </si>
  <si>
    <t>Remi Emile Richard Mannaert</t>
  </si>
  <si>
    <t>panama ancon edi 135 A y B al lado de ayudinga pb clayton</t>
  </si>
  <si>
    <t>65503548</t>
  </si>
  <si>
    <t xml:space="preserve"> 8.996669831148209,</t>
  </si>
  <si>
    <t>JL4659E</t>
  </si>
  <si>
    <t>8-793-983</t>
  </si>
  <si>
    <t>Emelia Anais Solis González</t>
  </si>
  <si>
    <t>anaissolis15@gmail.com</t>
  </si>
  <si>
    <t xml:space="preserve">Via Españaa </t>
  </si>
  <si>
    <t>67238937</t>
  </si>
  <si>
    <t>8.99908781780725, -79.51768078836268</t>
  </si>
  <si>
    <t>JQ5682F</t>
  </si>
  <si>
    <t>8-864-1703</t>
  </si>
  <si>
    <t>STELLA NICOLLE GONZALEZ MARTINEZ</t>
  </si>
  <si>
    <t>Carrillojerry1515@gmail.com</t>
  </si>
  <si>
    <t>Santa Librada C1 437 CA 143, BARRIADA SANTA LIBRADA (P), LAS CUMBRES, PANAMA</t>
  </si>
  <si>
    <t>68135561</t>
  </si>
  <si>
    <t>9.0785784, -79.5124893</t>
  </si>
  <si>
    <t>KARLA ALEJANDRA LANDAU BURGOS</t>
  </si>
  <si>
    <t>JD3342F</t>
  </si>
  <si>
    <t>8-809-1632</t>
  </si>
  <si>
    <t>MANUEL ALFONSO GONZALEZ ARAYA</t>
  </si>
  <si>
    <t>malybu04@hotmail.com</t>
  </si>
  <si>
    <t>RIO CHICO, PACORA VILLAGE</t>
  </si>
  <si>
    <t>68131011</t>
  </si>
  <si>
    <t>9.092741944445669, -79.23071220436408</t>
  </si>
  <si>
    <t>JV2750F</t>
  </si>
  <si>
    <t>8-502-718</t>
  </si>
  <si>
    <t>SATURNINO CORDOBA HERRERA</t>
  </si>
  <si>
    <t>tallercordoba1@gmail.com</t>
  </si>
  <si>
    <t>PANAMA OESTE, NUEVA GORGONA, 4TA A MANO IZQUIERDA DETRAS DE, RANCHO BONITO</t>
  </si>
  <si>
    <t>61024123</t>
  </si>
  <si>
    <t>8.563028, -79.881556</t>
  </si>
  <si>
    <t>JF5234E</t>
  </si>
  <si>
    <t>8-839-1192</t>
  </si>
  <si>
    <t>Jaime Junior Li Macias</t>
  </si>
  <si>
    <t>arodriguez@nextphone.com.pa</t>
  </si>
  <si>
    <t>VILLAS DE TANARA</t>
  </si>
  <si>
    <t>69767795</t>
  </si>
  <si>
    <t>9°08'09.1"N 79°13'27.5"W</t>
  </si>
  <si>
    <t>JQ2985F</t>
  </si>
  <si>
    <t>8-928-820</t>
  </si>
  <si>
    <t>KEVIN CASTILLO</t>
  </si>
  <si>
    <t>kcastillo@ultramarineagency.com.pa</t>
  </si>
  <si>
    <t>San Francisco Calle 74 Oeste &amp;, Av. 17C Nte CASA COLOR GRIS departamento 14</t>
  </si>
  <si>
    <t>60746325</t>
  </si>
  <si>
    <t>JW1299F</t>
  </si>
  <si>
    <t>8-795-1443</t>
  </si>
  <si>
    <t xml:space="preserve"> DAVISIN TRUCKERS Y HNOS</t>
  </si>
  <si>
    <t>misaelavila742@gmail.com</t>
  </si>
  <si>
    <t>CASTILLA REAL 2</t>
  </si>
  <si>
    <t>67746438</t>
  </si>
  <si>
    <t>9.128157,-79.296707 PA-17PPL 8719909465</t>
  </si>
  <si>
    <t>LIZETH MILENA GONZALEZ RODRIGUEZ</t>
  </si>
  <si>
    <t>JL3794F</t>
  </si>
  <si>
    <t>8-820-1444</t>
  </si>
  <si>
    <t>PAUL KOYNER MONTERO</t>
  </si>
  <si>
    <t>info@medicafertil.com</t>
  </si>
  <si>
    <t>Panama, Bethania, Mira flores, Ph lima 126 / Pso 2/ Apto 2-C</t>
  </si>
  <si>
    <t>67800249</t>
  </si>
  <si>
    <t>9.023564019191321, -79.51863859325331 ---- Terminal:8-SC-ED-ED-009-00----</t>
  </si>
  <si>
    <t>JL4855F</t>
  </si>
  <si>
    <t>E-8-79375</t>
  </si>
  <si>
    <t>ESTELA MARTINEZ DE ESCARRIOLA</t>
  </si>
  <si>
    <t>tpama.2024@gmail.com</t>
  </si>
  <si>
    <t>Panama, Pueblo Nuevo, Calle 26, 12 De Octubre</t>
  </si>
  <si>
    <t>65129655</t>
  </si>
  <si>
    <t>31459</t>
  </si>
  <si>
    <t>MARIA FERNANDA RIVAS RANGEL</t>
  </si>
  <si>
    <t>JB3635F</t>
  </si>
  <si>
    <t>9-69-756</t>
  </si>
  <si>
    <t>GENARA CONCEPCIÓN</t>
  </si>
  <si>
    <t>johnyp@gmail.com</t>
  </si>
  <si>
    <t>PANAMA, EL CRISOL, LA PULIDA 2 P2, CA P2</t>
  </si>
  <si>
    <t>66884058</t>
  </si>
  <si>
    <t>9.053408418858199, -79.4771263941328</t>
  </si>
  <si>
    <t>JM3998F</t>
  </si>
  <si>
    <t>AX335306</t>
  </si>
  <si>
    <t>Juan Jose Guarin Jaramillo</t>
  </si>
  <si>
    <t>ventas.wilsonpanama@gmail.com</t>
  </si>
  <si>
    <t>Camino real de san antonio</t>
  </si>
  <si>
    <t>60642664</t>
  </si>
  <si>
    <t xml:space="preserve"> 9.0581066033105, -79.44697854232855</t>
  </si>
  <si>
    <t>JN4280F</t>
  </si>
  <si>
    <t>8-514-300</t>
  </si>
  <si>
    <t>IRIS FELICIA BONILLA FRIAS</t>
  </si>
  <si>
    <t>irisbb03@gmail.com</t>
  </si>
  <si>
    <t>BDA. BOSQUES DEL VALLE HERMOSO AV PALMAS CA 076</t>
  </si>
  <si>
    <t>68157468</t>
  </si>
  <si>
    <t>8.93724626061809, -79.72386643313513</t>
  </si>
  <si>
    <t>JZ2673F</t>
  </si>
  <si>
    <t>8-841-19</t>
  </si>
  <si>
    <t>JOSE ODON BATISTA ORTEGA</t>
  </si>
  <si>
    <t>josebatistaortega70@gmail.com</t>
  </si>
  <si>
    <t>Los Santos, Santa Marta, Calle Principal, Casa antes del kiosco San Antonio</t>
  </si>
  <si>
    <t>60789209</t>
  </si>
  <si>
    <t xml:space="preserve">7.7645102474397465, -80.29237279082051 </t>
  </si>
  <si>
    <t>JJ2962F</t>
  </si>
  <si>
    <t>8-915-1866</t>
  </si>
  <si>
    <t>CRISTHIAN EDWIN AGUILAR AGUILAR</t>
  </si>
  <si>
    <t>crist.aguilar951@gmail.com</t>
  </si>
  <si>
    <t>Panamá oeste, Capira, Santa Rosa, Los Aguilares, Cll Principal, CS 31</t>
  </si>
  <si>
    <t>62829983</t>
  </si>
  <si>
    <t xml:space="preserve">8.76503220544797, -79.86179146197996 </t>
  </si>
  <si>
    <t>JM1555F</t>
  </si>
  <si>
    <t>8-150-548</t>
  </si>
  <si>
    <t>Heineccio Antonio Saenz Moscoso</t>
  </si>
  <si>
    <t>antonio.13ching@gmail.com</t>
  </si>
  <si>
    <t>Panama, san miguelito, cerro viento circ, A 1129</t>
  </si>
  <si>
    <t>67743575</t>
  </si>
  <si>
    <t>9.060318072961676, -79.45851676886538 OneID PA-17PPL6941001884</t>
  </si>
  <si>
    <t>JT5645F</t>
  </si>
  <si>
    <t>8-486-872</t>
  </si>
  <si>
    <t>POS &amp; PERIPHERAL S A&gt;</t>
  </si>
  <si>
    <t>admin@posperpanama.com</t>
  </si>
  <si>
    <t>ANCON, URB CENTENIAL, PH CENTRO PLAZA, PB / LOCAL 10</t>
  </si>
  <si>
    <t>61545057</t>
  </si>
  <si>
    <t>9.030559497721256, -79.52943668420792</t>
  </si>
  <si>
    <t>JJ0469F</t>
  </si>
  <si>
    <t>167084709</t>
  </si>
  <si>
    <t>ANDREINA JOSEFINA SALAS PAEZ</t>
  </si>
  <si>
    <t>andresalas0892@gmail.com</t>
  </si>
  <si>
    <t>Panamá, Parque Lefevre, Cll 82 Este, PH HIP Tower, Piso 2, Apto 2C</t>
  </si>
  <si>
    <t>67964500</t>
  </si>
  <si>
    <t>9.006209087051015, -79.5051261590447</t>
  </si>
  <si>
    <t>JC0343F</t>
  </si>
  <si>
    <t>3-86-669</t>
  </si>
  <si>
    <t>Javier Enrique Catuy Medrano</t>
  </si>
  <si>
    <t>fabiannygonzalez22@gmail.com</t>
  </si>
  <si>
    <t>SAN PEDRO</t>
  </si>
  <si>
    <t>60004089</t>
  </si>
  <si>
    <t xml:space="preserve">9.364817983122993, -79.8347549576287, OneID PA-17PPL2797235392. </t>
  </si>
  <si>
    <t>JJ2259F</t>
  </si>
  <si>
    <t>142764536</t>
  </si>
  <si>
    <t>VANESSA DEL CARMEN RAMOS RUIZ</t>
  </si>
  <si>
    <t>vanessabrows_phi@hotmail.com</t>
  </si>
  <si>
    <t>Panama , San Francisco, Caraquilla, Calle 78, PH green point / Apto 17-F</t>
  </si>
  <si>
    <t>62017469</t>
  </si>
  <si>
    <t>9.004396250833125,-79.50971903927709</t>
  </si>
  <si>
    <t>JD4378F</t>
  </si>
  <si>
    <t>176171809</t>
  </si>
  <si>
    <t>KARLA MEDINA</t>
  </si>
  <si>
    <t>karlafabiola711@gmail.com</t>
  </si>
  <si>
    <t>Panama, Rio Abajo, El Balboa, Ph Ilo / Apto 19-G</t>
  </si>
  <si>
    <t>61735549</t>
  </si>
  <si>
    <t xml:space="preserve"> 9.026195105115185, -79.4852491215277,OneID PA-</t>
  </si>
  <si>
    <t>JL4882F</t>
  </si>
  <si>
    <t>SINERGIA</t>
  </si>
  <si>
    <t>7-71-584</t>
  </si>
  <si>
    <t>GUILLERMINA VEGA CRUZ DE SANCHEZ</t>
  </si>
  <si>
    <t xml:space="preserve"> 63729303</t>
  </si>
  <si>
    <t>guillerminavega@gmail.com</t>
  </si>
  <si>
    <t>Agua Fria la Ocho, Cañazas, Higueronal, AGUA FRIA, TORTI, CHEPO</t>
  </si>
  <si>
    <t>63729303</t>
  </si>
  <si>
    <t xml:space="preserve"> 8.9296907, -78.30833659999999</t>
  </si>
  <si>
    <t>Ashley Estefany Lee Nuñe</t>
  </si>
  <si>
    <t>MILICETH JAZMIR ORTEGA MONTENEGRO</t>
  </si>
  <si>
    <t>JV4377F</t>
  </si>
  <si>
    <t>Danilo Bohorquez</t>
  </si>
  <si>
    <t>AU735808</t>
  </si>
  <si>
    <t>62094045</t>
  </si>
  <si>
    <t>danilobohorquez2018@gmail.com</t>
  </si>
  <si>
    <t>Panamá, altos del rio,D ED la marse llesa ,Ap b6 segundo piso</t>
  </si>
  <si>
    <t>9.0214809,-79.5019328</t>
  </si>
  <si>
    <t>JD0018F</t>
  </si>
  <si>
    <t>8-965-2036</t>
  </si>
  <si>
    <t>SHERAN CHARMEIN EDWARDS MCLEAN</t>
  </si>
  <si>
    <t>65139094</t>
  </si>
  <si>
    <t xml:space="preserve">sheranedwards17@gmail.com </t>
  </si>
  <si>
    <t>juan diaz san frernado call 1 casa a</t>
  </si>
  <si>
    <t>9.038187, - 79.457414</t>
  </si>
  <si>
    <t>JF3364F</t>
  </si>
  <si>
    <t>172906546</t>
  </si>
  <si>
    <t>David Dávila</t>
  </si>
  <si>
    <t>60272321</t>
  </si>
  <si>
    <t>tibisaylameda@gmail.com</t>
  </si>
  <si>
    <t>calle W PH La Variedad Torre A Apto 2A</t>
  </si>
  <si>
    <t>9.012101, - 79.495039</t>
  </si>
  <si>
    <t>JL3494F</t>
  </si>
  <si>
    <t>8-182-520</t>
  </si>
  <si>
    <t xml:space="preserve">Leonor García Arguelles </t>
  </si>
  <si>
    <t>67201439</t>
  </si>
  <si>
    <t xml:space="preserve">leog2830@gmail.com    </t>
  </si>
  <si>
    <t xml:space="preserve"> el chorrillo el chorrillo (P) calle 25 oeste planta baja apartamento B0-5</t>
  </si>
  <si>
    <t>8.952035,-79.546738</t>
  </si>
  <si>
    <t>JA2730F</t>
  </si>
  <si>
    <t>E-8-238698</t>
  </si>
  <si>
    <t xml:space="preserve">JUNJIE WU  </t>
  </si>
  <si>
    <t>wu62857888@163.com</t>
  </si>
  <si>
    <t>PANAMA, ANCON, calle principal, PH Centennial Center, condado del rey, Local 214, piso 2, UMI SPA</t>
  </si>
  <si>
    <t>62476618</t>
  </si>
  <si>
    <t>9.031862, -79.532926</t>
  </si>
  <si>
    <t>JQ5599F</t>
  </si>
  <si>
    <t>8-318-106</t>
  </si>
  <si>
    <t xml:space="preserve">FERDIN LÓPEZ SEVILLANO </t>
  </si>
  <si>
    <t>64304106</t>
  </si>
  <si>
    <t>sazonmimas@gmail.com</t>
  </si>
  <si>
    <t xml:space="preserve">PANAMÁ OESTE, JUAN DEMOSTENES AROSEMENA </t>
  </si>
  <si>
    <t>8.931247,-79.716293</t>
  </si>
  <si>
    <t>JQ5313E</t>
  </si>
  <si>
    <t>8-722-1092</t>
  </si>
  <si>
    <t xml:space="preserve">YEMI OHENEY SALAZAR BALLESTEROS </t>
  </si>
  <si>
    <t>66563370</t>
  </si>
  <si>
    <t>dannalacera10@gmail.com</t>
  </si>
  <si>
    <t xml:space="preserve">PANAMÁ OESTE, LA CHORRERA, ARADO, RÍO CONGO </t>
  </si>
  <si>
    <t>8.972386,-79.759171</t>
  </si>
  <si>
    <t>JN5335E</t>
  </si>
  <si>
    <t>8-159-290</t>
  </si>
  <si>
    <t xml:space="preserve">DONADO GARCÍA HERNÁNDEZ </t>
  </si>
  <si>
    <t>60165489</t>
  </si>
  <si>
    <t xml:space="preserve">yeeambar08@gmail.com </t>
  </si>
  <si>
    <t>PANAMÁ OESTE, LA CHORRERA, HERRERA, LOS GUAYACANES, CALLE D5, CASA #216</t>
  </si>
  <si>
    <t>8.923154,-79.803770</t>
  </si>
  <si>
    <t>JZ1383F</t>
  </si>
  <si>
    <t>E-8-163405</t>
  </si>
  <si>
    <t xml:space="preserve">ANEIDY FERNÁNDEZ </t>
  </si>
  <si>
    <t>67098836</t>
  </si>
  <si>
    <t>fernandezaneidy58@gmail.com</t>
  </si>
  <si>
    <t xml:space="preserve">CHAME, GORGONA, VÍA INTERAMERICANA </t>
  </si>
  <si>
    <t>8.565279,-79.890544</t>
  </si>
  <si>
    <t>JR2451F</t>
  </si>
  <si>
    <t>8-447-103</t>
  </si>
  <si>
    <t xml:space="preserve">CARLOS MANUEL RICORD GONZÁLEZ </t>
  </si>
  <si>
    <t>63756555</t>
  </si>
  <si>
    <t>amaliadn12@gmail.com</t>
  </si>
  <si>
    <t>PANAMÁ OESTE, LA CHORRERA, BARRIO COLÓN, SAN FRANCISCO, CALLE MARÍA LEE, LOCAL 2D</t>
  </si>
  <si>
    <t>8.881654,-79.780426</t>
  </si>
  <si>
    <t>JE3886F</t>
  </si>
  <si>
    <t>8-292-339</t>
  </si>
  <si>
    <t xml:space="preserve">AURORA EDITH GUTIERREZ DE GRACIA </t>
  </si>
  <si>
    <t>62704788</t>
  </si>
  <si>
    <t>aurora.gud@gmai.com</t>
  </si>
  <si>
    <t>CERRO SILVESTRE, SECTOR LA PLAYITA DE BIQUE, CALLE PRINCIPAL LOTE #13PB</t>
  </si>
  <si>
    <t>8.893780,-79.655518</t>
  </si>
  <si>
    <t>JI3818F</t>
  </si>
  <si>
    <t>6-705-662</t>
  </si>
  <si>
    <t xml:space="preserve">KIRIA ISOBELLYS GORDON SANDOVAL ROBLES </t>
  </si>
  <si>
    <t>62265524</t>
  </si>
  <si>
    <t>kiriagordon@hotmail.com</t>
  </si>
  <si>
    <t xml:space="preserve">PANAMÁ OESTE, ARRAIJÁN CABECERA, BDA. THATCHER CALLE PRINCIPAL CASA S/N </t>
  </si>
  <si>
    <t>8.953574,-79.656830</t>
  </si>
  <si>
    <t>JS3856F</t>
  </si>
  <si>
    <t>8-979-132</t>
  </si>
  <si>
    <t xml:space="preserve">Olga Yaneth Torres Cárdenas </t>
  </si>
  <si>
    <t>6348-0940</t>
  </si>
  <si>
    <t>bethelguevara24@gmail.com</t>
  </si>
  <si>
    <t>PANAMÁ OESTE, PLAYA LEONA, LOMA SAN FRANCISCO, CALLE VIA LOMA DE SAN FRANCISCO, CASA S/N</t>
  </si>
  <si>
    <t>6348094</t>
  </si>
  <si>
    <t xml:space="preserve">8.846279,-79.798066 </t>
  </si>
  <si>
    <t>JY5206F</t>
  </si>
  <si>
    <t>8-929-2346</t>
  </si>
  <si>
    <t>GABRIEL ASCANIO QUIRÓS LAFFAURIE</t>
  </si>
  <si>
    <t>62400822</t>
  </si>
  <si>
    <t xml:space="preserve">gabrielql24@gmail.com </t>
  </si>
  <si>
    <t>Peonome Brisas Del Llano</t>
  </si>
  <si>
    <t xml:space="preserve"> 8.495390, -80.355741</t>
  </si>
  <si>
    <t>GABRIEL ASCANIO QUIROS LAFFAURIE</t>
  </si>
  <si>
    <t>JD2798F</t>
  </si>
  <si>
    <t>159756700</t>
  </si>
  <si>
    <t>JENNI PATRICIA SEGOVIA LOVERA</t>
  </si>
  <si>
    <t>6459450</t>
  </si>
  <si>
    <t xml:space="preserve">patriciasegovia200@gmail.com </t>
  </si>
  <si>
    <t>JUAN DÍAZ SANTA CLARA, LOCAL 8 6</t>
  </si>
  <si>
    <t xml:space="preserve"> 9.033809, -79.473531</t>
  </si>
  <si>
    <t>JX3072F</t>
  </si>
  <si>
    <t xml:space="preserve"> 8-830-1385</t>
  </si>
  <si>
    <t>KATHERINE KATIUSKA TORRES RIVERA</t>
  </si>
  <si>
    <t>62854871</t>
  </si>
  <si>
    <t>Kathy.torres11@hotmail.com</t>
  </si>
  <si>
    <t>PENONOME CALLE ALEJANDRO POSADA, barrio ALEJANDRO POSADA local 3</t>
  </si>
  <si>
    <t xml:space="preserve">8.517089, -80.358507 </t>
  </si>
  <si>
    <t>JN3683F</t>
  </si>
  <si>
    <t>3-754-746</t>
  </si>
  <si>
    <t>Eric Jesús Cañas Tenorio</t>
  </si>
  <si>
    <t>6714-4068</t>
  </si>
  <si>
    <t>Canaseric7@gmail.com</t>
  </si>
  <si>
    <t>Colon altos de los lagos calle principal edificio H-24 apartamento #2</t>
  </si>
  <si>
    <t>ZONA LIBRE                                        </t>
  </si>
  <si>
    <t>67144068</t>
  </si>
  <si>
    <t>9.367758, -79.852449 FTTH</t>
  </si>
  <si>
    <t>JV2490F</t>
  </si>
  <si>
    <t>8-1055-5</t>
  </si>
  <si>
    <t>Juana Isabel Del Rosario Marin</t>
  </si>
  <si>
    <t>67015504</t>
  </si>
  <si>
    <t xml:space="preserve">jdelrosario161@gmail.com </t>
  </si>
  <si>
    <t>Panamá arraijan burunga la Omar calle 5 amor y paz casa 9Ab</t>
  </si>
  <si>
    <t>FTTH 8.965010, -79.658697</t>
  </si>
  <si>
    <t>JN2573F</t>
  </si>
  <si>
    <t>4-841-862</t>
  </si>
  <si>
    <t>Yeison Nodier Pitty</t>
  </si>
  <si>
    <t>6899-4911</t>
  </si>
  <si>
    <t>yeinerpitty777@gmail.com</t>
  </si>
  <si>
    <t>Panama arraijan serró silvestre barreada la isabela casa #38</t>
  </si>
  <si>
    <t>68994911</t>
  </si>
  <si>
    <t>8.940553, -79.687535 FTTH</t>
  </si>
  <si>
    <t>JO2454F</t>
  </si>
  <si>
    <t>8-1057-516</t>
  </si>
  <si>
    <t>Jeick Damian Rios Santamaria</t>
  </si>
  <si>
    <t>68816053</t>
  </si>
  <si>
    <t>riosdebye08@gmail.com</t>
  </si>
  <si>
    <t>los rosales, vista alegre, calle 8va casa 88</t>
  </si>
  <si>
    <t>8.9378434,-79.6904495</t>
  </si>
  <si>
    <t xml:space="preserve">LUIS ALBERTO REVELLO DE GRACIA </t>
  </si>
  <si>
    <t>JY2475F</t>
  </si>
  <si>
    <t>176374547</t>
  </si>
  <si>
    <t>Bárbara Andreina Marchena Tovar</t>
  </si>
  <si>
    <t>66990119</t>
  </si>
  <si>
    <t>Marchena.2019@hotmail.com</t>
  </si>
  <si>
    <t xml:space="preserve">chorrera,Guadalupe casa 35 CALLE b </t>
  </si>
  <si>
    <t>8.855091,-79.794884</t>
  </si>
  <si>
    <t>JI2973F</t>
  </si>
  <si>
    <t>8-1005-828</t>
  </si>
  <si>
    <t>KEREN BETEEL MARTINEZ GONE</t>
  </si>
  <si>
    <t>61713059</t>
  </si>
  <si>
    <t>kerenmartinez10v@gmail.com</t>
  </si>
  <si>
    <t>Chorrera, Barrio Balboa, Ave del libertador,casa 58959</t>
  </si>
  <si>
    <t>8.876495,-79.786140</t>
  </si>
  <si>
    <t>JD4053F</t>
  </si>
  <si>
    <t>8-227-791</t>
  </si>
  <si>
    <t>Gilberto Ernesto Weeks Frank</t>
  </si>
  <si>
    <t xml:space="preserve"> 67012267</t>
  </si>
  <si>
    <t>talmore00@gmail.com</t>
  </si>
  <si>
    <t xml:space="preserve">Tocumen altos del este calle a Gelabert casa D3 </t>
  </si>
  <si>
    <t>6701226</t>
  </si>
  <si>
    <t>9.1122670, -79.3844080</t>
  </si>
  <si>
    <t>JI5224F</t>
  </si>
  <si>
    <t>E-8-176501</t>
  </si>
  <si>
    <t>WEIXIONG ZHONG</t>
  </si>
  <si>
    <t>67999991</t>
  </si>
  <si>
    <t>weixongzhong7@gmail.com</t>
  </si>
  <si>
    <t>BARRIO COLON HACIENDA EL LIMON VERSALLES LOS ARENAS CASA H 179 C  correo: wei</t>
  </si>
  <si>
    <t>8.900153,-79.748697</t>
  </si>
  <si>
    <t>JL5310F</t>
  </si>
  <si>
    <t>8-771-704</t>
  </si>
  <si>
    <t>Yessuri María Davila Mojica de Novey</t>
  </si>
  <si>
    <t>397-5042</t>
  </si>
  <si>
    <t>info@gruasaaa.com</t>
  </si>
  <si>
    <t xml:space="preserve"> Río Abajo, Calle 11, local 8, Taller Grúas AAA, S. A. </t>
  </si>
  <si>
    <t>67815969</t>
  </si>
  <si>
    <t>9.016208,-79.499099</t>
  </si>
  <si>
    <t>JM2091F</t>
  </si>
  <si>
    <t>2110333-1-758424 DV92</t>
  </si>
  <si>
    <t>GRÚAS AAA, S. A</t>
  </si>
  <si>
    <t xml:space="preserve">Río Abajo, Calle 11, local 8, Taller Grúas AAA, S. A. </t>
  </si>
  <si>
    <t xml:space="preserve">9.016208,-79.499099 </t>
  </si>
  <si>
    <t>JH2790F</t>
  </si>
  <si>
    <t>12-727-405</t>
  </si>
  <si>
    <t>Silbio Abrego Carrizo</t>
  </si>
  <si>
    <t>6485-6792</t>
  </si>
  <si>
    <t>ss172173925@gmail.com</t>
  </si>
  <si>
    <t xml:space="preserve">Juan Demostenes Arosemena Arraijan Barrio San José Edificio Panaderia Delipan </t>
  </si>
  <si>
    <t>6485679</t>
  </si>
  <si>
    <t>8.926843,-79.733925</t>
  </si>
  <si>
    <t>JI1386F</t>
  </si>
  <si>
    <t>8-827-1504</t>
  </si>
  <si>
    <t xml:space="preserve">Armando Legizamo Thomas </t>
  </si>
  <si>
    <t>6955-1068</t>
  </si>
  <si>
    <t>alegizamot10@gmail.Com</t>
  </si>
  <si>
    <t>Panama la Chorrera Barrio Colon</t>
  </si>
  <si>
    <t>6955106</t>
  </si>
  <si>
    <t>8.897354-79.753160</t>
  </si>
  <si>
    <t>JU2453F</t>
  </si>
  <si>
    <t>E-8-99804</t>
  </si>
  <si>
    <t xml:space="preserve">Elizabeth Reynoso Vega </t>
  </si>
  <si>
    <t>6765-1317</t>
  </si>
  <si>
    <t>lizrevega743@gmail.Com</t>
  </si>
  <si>
    <t>Parque Lefevre Urb. Chanis Plaza Ágora Local 14 Al Lado de Mc Donals</t>
  </si>
  <si>
    <t>67651317</t>
  </si>
  <si>
    <t>9.01786,-79.483946</t>
  </si>
  <si>
    <t>JW5199E</t>
  </si>
  <si>
    <t>N-19-2236 DV75</t>
  </si>
  <si>
    <t>Zhi Qiang Zou Chen</t>
  </si>
  <si>
    <t>6707-1480</t>
  </si>
  <si>
    <t>mafeint@yahoo.Com</t>
  </si>
  <si>
    <t>Villa Carmen Capira Calle Central Casa sin ID</t>
  </si>
  <si>
    <t>6707148</t>
  </si>
  <si>
    <t xml:space="preserve">8.807621,-79.872635 </t>
  </si>
  <si>
    <t>JZ2645F</t>
  </si>
  <si>
    <t>8-896-152-0</t>
  </si>
  <si>
    <t>Antonio  Pang Zhong</t>
  </si>
  <si>
    <t>6889-3332</t>
  </si>
  <si>
    <t>antoniopang5@gmail.com</t>
  </si>
  <si>
    <t>Betania Cond. Plaza Dorada Calle Juan Rivera Rojas Apto. 7C piso 7</t>
  </si>
  <si>
    <t>6889333</t>
  </si>
  <si>
    <t xml:space="preserve"> 9.010639,-79.536026</t>
  </si>
  <si>
    <t>JJ4162F</t>
  </si>
  <si>
    <t>10-716-1352</t>
  </si>
  <si>
    <t>Olegario Dilan Granado Marrinez</t>
  </si>
  <si>
    <t>6571-0477</t>
  </si>
  <si>
    <t>lorentinolopez27@gmail.Com</t>
  </si>
  <si>
    <t>Arraijan Cabecera San Agustín entrando por el 2 Túnel casa 2030</t>
  </si>
  <si>
    <t>6571047</t>
  </si>
  <si>
    <t>8.956875,-79.662812</t>
  </si>
  <si>
    <t>JL5203F</t>
  </si>
  <si>
    <t>9-743-1060</t>
  </si>
  <si>
    <t>QUELIN ITZEL MUÑOZ QUINTERO</t>
  </si>
  <si>
    <t>6830-9989</t>
  </si>
  <si>
    <t>quelinitzel29@gmail.com</t>
  </si>
  <si>
    <t>Alcalde Diaz, ciudad bolivar, Calle principal , Casa 73</t>
  </si>
  <si>
    <t>6830998</t>
  </si>
  <si>
    <t>9.116560,-79.545213</t>
  </si>
  <si>
    <t>JM3820F</t>
  </si>
  <si>
    <t xml:space="preserve">155684459-2-2019 DV4 </t>
  </si>
  <si>
    <t xml:space="preserve">PRODUCTOS DE CARNE </t>
  </si>
  <si>
    <t>9092091</t>
  </si>
  <si>
    <t xml:space="preserve">8.517922, -80.353397 </t>
  </si>
  <si>
    <t>JC4946E</t>
  </si>
  <si>
    <t>AT197700</t>
  </si>
  <si>
    <t>SASTRERIA JORGE JAIMES S. A</t>
  </si>
  <si>
    <t>6920-3641</t>
  </si>
  <si>
    <t>Jhonnyfabianjaime@hotmail.com</t>
  </si>
  <si>
    <t>Bella Vista, Marbella P. H.Marbella Tower II apartamento 22B</t>
  </si>
  <si>
    <t>6920364</t>
  </si>
  <si>
    <t>8.980031-, 79.518615</t>
  </si>
  <si>
    <t>JC5344E</t>
  </si>
  <si>
    <t xml:space="preserve"> 6-726-1066</t>
  </si>
  <si>
    <t>Katherine Karelis Cedeño Perez</t>
  </si>
  <si>
    <t>60290895</t>
  </si>
  <si>
    <t>Cedenokatherine03@gamil.com</t>
  </si>
  <si>
    <t xml:space="preserve">Los Andes, Villa Esperanza , avenida del parque, casa 33 , después del minisuper la loma </t>
  </si>
  <si>
    <t>9.055318, -79.513066</t>
  </si>
  <si>
    <t>JZ2330F</t>
  </si>
  <si>
    <t>8-1011-606</t>
  </si>
  <si>
    <t>JUAN DAVID CARVAJAL</t>
  </si>
  <si>
    <t xml:space="preserve"> 65161786</t>
  </si>
  <si>
    <t>juandavidcl54@gmail.com</t>
  </si>
  <si>
    <t>Corregimiento Don Bosco, Plaza Tocumen, LOCAL 9c</t>
  </si>
  <si>
    <t>6516178</t>
  </si>
  <si>
    <t>9.061795, - 79.421923</t>
  </si>
  <si>
    <t>JN3151F</t>
  </si>
  <si>
    <t>8-942-2371</t>
  </si>
  <si>
    <t xml:space="preserve">Yaritzel Victoria Ubarte Cortez </t>
  </si>
  <si>
    <t>69405959</t>
  </si>
  <si>
    <t>Ubarteyaritzel@gmail.com</t>
  </si>
  <si>
    <t xml:space="preserve"> Chorrera, comercio 3156 centro de calle paraiso local 2 </t>
  </si>
  <si>
    <t>8.877227,-79.782570</t>
  </si>
  <si>
    <t>JS3848F</t>
  </si>
  <si>
    <t xml:space="preserve">Chorrera, santa librada, calle Evaristo  casa 49 </t>
  </si>
  <si>
    <t>8.876392,-79.805550</t>
  </si>
  <si>
    <t>JY3843F</t>
  </si>
  <si>
    <t>AX196719</t>
  </si>
  <si>
    <t>ALEXANDRA BERNAL</t>
  </si>
  <si>
    <t>69834141</t>
  </si>
  <si>
    <t>alexabernall100@gmail.com</t>
  </si>
  <si>
    <t>juan díaz san Fernando calle principal local 1</t>
  </si>
  <si>
    <t>9.040647,-79.459009</t>
  </si>
  <si>
    <t>JO4341F</t>
  </si>
  <si>
    <t>E-8-241813</t>
  </si>
  <si>
    <t>Proyectos y Cocinas industriales S.A</t>
  </si>
  <si>
    <t>66729209</t>
  </si>
  <si>
    <t>rommelrivascabral@gmail.com</t>
  </si>
  <si>
    <t>Bella Vista, Urb el carmen, Vía el carmen PH Trinity Ap 18A</t>
  </si>
  <si>
    <t>8.992770,-79.524799</t>
  </si>
  <si>
    <t>JC4656F</t>
  </si>
  <si>
    <t>8-763-2190</t>
  </si>
  <si>
    <t xml:space="preserve">ELSA MARÍA CORELLA </t>
  </si>
  <si>
    <t>6789900</t>
  </si>
  <si>
    <t>tchong0812@gmail.com</t>
  </si>
  <si>
    <t>SAN FRANCISCO CALLE LIMON 2995</t>
  </si>
  <si>
    <t>60204419</t>
  </si>
  <si>
    <t>JH2999F</t>
  </si>
  <si>
    <t>6-714-773</t>
  </si>
  <si>
    <t>SANDY SOLIS</t>
  </si>
  <si>
    <t>7896655</t>
  </si>
  <si>
    <t xml:space="preserve">sansolis27@gmail.com </t>
  </si>
  <si>
    <t>HIPÓLITO PÉREZ CALLE LUIS RÍOS 2599</t>
  </si>
  <si>
    <t>69497457</t>
  </si>
  <si>
    <t>7.964525,-80.432570</t>
  </si>
  <si>
    <t>JE2639F</t>
  </si>
  <si>
    <t xml:space="preserve">ACADEMIA DE CONDUCTURES Y OPERADORES </t>
  </si>
  <si>
    <t>Lccvillacaceres@gmail.com</t>
  </si>
  <si>
    <t>VILLA CACERES CALLE LA PAZ N 115</t>
  </si>
  <si>
    <t>6445398</t>
  </si>
  <si>
    <t>JB3883F</t>
  </si>
  <si>
    <t>8-914-427</t>
  </si>
  <si>
    <t xml:space="preserve">DAVID FERNÁNDEZ </t>
  </si>
  <si>
    <t>6785543</t>
  </si>
  <si>
    <t>danisin5007@gmail.com</t>
  </si>
  <si>
    <t>PARAISO VALLE H N 822</t>
  </si>
  <si>
    <t>61722672</t>
  </si>
  <si>
    <t>JD4559F</t>
  </si>
  <si>
    <t>7-715-2262</t>
  </si>
  <si>
    <t xml:space="preserve">ELBIS GONZÁLEZ </t>
  </si>
  <si>
    <t>7880965</t>
  </si>
  <si>
    <t>elbisgonzalez567@gmail.com</t>
  </si>
  <si>
    <t>LA PACHECA CALLE PRINCIPAL 1222</t>
  </si>
  <si>
    <t>65418955</t>
  </si>
  <si>
    <t>7.945760,-79.647697</t>
  </si>
  <si>
    <t>JZ4470F</t>
  </si>
  <si>
    <t>8-849-412</t>
  </si>
  <si>
    <t xml:space="preserve">Gloria Rodriguez </t>
  </si>
  <si>
    <t>69423482</t>
  </si>
  <si>
    <t xml:space="preserve">gloriarodriguez1891@hotmail.com </t>
  </si>
  <si>
    <t xml:space="preserve">Altos de caceres </t>
  </si>
  <si>
    <t>8.935115,-79.688222</t>
  </si>
  <si>
    <t>JE3801F</t>
  </si>
  <si>
    <t>8-988-1173</t>
  </si>
  <si>
    <t>RICARDO HERNAN RODRIGUEZ MUÑOZ</t>
  </si>
  <si>
    <t>64402951</t>
  </si>
  <si>
    <t>Ricardo16@icloud.com</t>
  </si>
  <si>
    <t xml:space="preserve">Alto de caceres </t>
  </si>
  <si>
    <t>8.935140,-79.688021</t>
  </si>
  <si>
    <t>JZ4231F</t>
  </si>
  <si>
    <t>8-853-945</t>
  </si>
  <si>
    <t>ARCELI JANETH GOMEZ RODRIGUEZ</t>
  </si>
  <si>
    <t xml:space="preserve">Arceligomez26@gmail.com </t>
  </si>
  <si>
    <t xml:space="preserve">Chilibre c ppal casa 17404 </t>
  </si>
  <si>
    <t>69121929</t>
  </si>
  <si>
    <t>9.143862,-79.621727</t>
  </si>
  <si>
    <t>JA1589F</t>
  </si>
  <si>
    <t>6-726-1897</t>
  </si>
  <si>
    <t>INDUSTRIAS EG S. A</t>
  </si>
  <si>
    <t xml:space="preserve">Ventas@azueropanel.com </t>
  </si>
  <si>
    <t xml:space="preserve">Los Santos calle Rufino Alfaro casa 390 aor 460 </t>
  </si>
  <si>
    <t>61074174</t>
  </si>
  <si>
    <t>7.933792,-80.409637</t>
  </si>
  <si>
    <t>JV2145F</t>
  </si>
  <si>
    <t>8-913-2138</t>
  </si>
  <si>
    <t xml:space="preserve">Yamileth Flores Valdes </t>
  </si>
  <si>
    <t xml:space="preserve">Valdesyemily@gmail.com </t>
  </si>
  <si>
    <t>Chepo la primavera casa 134</t>
  </si>
  <si>
    <t>66950421</t>
  </si>
  <si>
    <t>9.165198,-79.096512</t>
  </si>
  <si>
    <t>JS5445E</t>
  </si>
  <si>
    <t xml:space="preserve">A35244510 </t>
  </si>
  <si>
    <t>DDK FOOTWEAR S. A</t>
  </si>
  <si>
    <t xml:space="preserve">Carlos@ddkfootwear.com </t>
  </si>
  <si>
    <t xml:space="preserve">Zona libre calle ppal local6 </t>
  </si>
  <si>
    <t>62354188</t>
  </si>
  <si>
    <t>9.354139,-79.893463</t>
  </si>
  <si>
    <t>JK1128F</t>
  </si>
  <si>
    <t>8-895-631</t>
  </si>
  <si>
    <t>HENRI WANG</t>
  </si>
  <si>
    <t xml:space="preserve">Ferreorientepty@gmail.com </t>
  </si>
  <si>
    <t xml:space="preserve">Chepo calle Jorge Velasquez casa sn </t>
  </si>
  <si>
    <t>67111123</t>
  </si>
  <si>
    <t xml:space="preserve">9.167940, - 79.092089 </t>
  </si>
  <si>
    <t>JE3058F</t>
  </si>
  <si>
    <t>4-152-522</t>
  </si>
  <si>
    <t>MARITZA DE LEON</t>
  </si>
  <si>
    <t xml:space="preserve">Mitzeldepinilla@hotmail.com </t>
  </si>
  <si>
    <t xml:space="preserve">Veracruz barriada Panama casa 10 AG </t>
  </si>
  <si>
    <t>65169053</t>
  </si>
  <si>
    <t>8.894699,-79.623701</t>
  </si>
  <si>
    <t>JT3977F</t>
  </si>
  <si>
    <t xml:space="preserve">4-152-522 </t>
  </si>
  <si>
    <t>MARITZA ITZEL DE LEON GOMEZ PINILLA</t>
  </si>
  <si>
    <t xml:space="preserve">Veracruz barriada veracruz a casa 10 AG </t>
  </si>
  <si>
    <t xml:space="preserve">8.858033,-79.752892 </t>
  </si>
  <si>
    <t>JU4044F</t>
  </si>
  <si>
    <t>8-463-317</t>
  </si>
  <si>
    <t>Saturnino Quezada Vasquez</t>
  </si>
  <si>
    <t>317-8599</t>
  </si>
  <si>
    <t>saturnino53@hotmail.com</t>
  </si>
  <si>
    <t>PH Centro Empresarial Mar del Sur, Piso 4, Oficina 4-11</t>
  </si>
  <si>
    <t>68863706</t>
  </si>
  <si>
    <t>8.989947463981869, -79.52334926592468</t>
  </si>
  <si>
    <t>JK5367E</t>
  </si>
  <si>
    <t>8-870-1875</t>
  </si>
  <si>
    <t>Astrid Arosemena</t>
  </si>
  <si>
    <t>cobros@htzanetatos.com</t>
  </si>
  <si>
    <t xml:space="preserve">Panama Transístmica Calle 82-D Oeste Casa S/N </t>
  </si>
  <si>
    <t>65428493</t>
  </si>
  <si>
    <t xml:space="preserve">9.024585927166573, -79.51312756538249 </t>
  </si>
  <si>
    <t>MARINEL MADELINE MORENO BARRAZA</t>
  </si>
  <si>
    <t>JT4060F</t>
  </si>
  <si>
    <t>8-834-1579</t>
  </si>
  <si>
    <t xml:space="preserve">MELANIE NICOLE DOUHGLAS ESTE </t>
  </si>
  <si>
    <t>4566788</t>
  </si>
  <si>
    <t>info.barbecuebrothers@gmail.com</t>
  </si>
  <si>
    <t xml:space="preserve">RIOA ABAJO </t>
  </si>
  <si>
    <t>66123486</t>
  </si>
  <si>
    <t>9.025055109973149, -79.48622672883583</t>
  </si>
  <si>
    <t>JM1626F</t>
  </si>
  <si>
    <t>E-8-242299</t>
  </si>
  <si>
    <t xml:space="preserve">GILBERTO PINTO </t>
  </si>
  <si>
    <t>2349142</t>
  </si>
  <si>
    <t>info.vitectel@gmail.com</t>
  </si>
  <si>
    <t xml:space="preserve">Llanos curundu </t>
  </si>
  <si>
    <t>62064150</t>
  </si>
  <si>
    <t>982141697906538, -79.55059363321946</t>
  </si>
  <si>
    <t>JA3988F</t>
  </si>
  <si>
    <t>8-957-1112</t>
  </si>
  <si>
    <t>Adalides Martinez</t>
  </si>
  <si>
    <t>244-9873</t>
  </si>
  <si>
    <t>adalidesmg@gmail.com</t>
  </si>
  <si>
    <t>Barrio Colon, Martin Sanchez</t>
  </si>
  <si>
    <t>66763077</t>
  </si>
  <si>
    <t>8.873329503455588, -79.77374101534203</t>
  </si>
  <si>
    <t>JY4493F</t>
  </si>
  <si>
    <t>8-822-1413</t>
  </si>
  <si>
    <t>KATIUSHCA EDITH NAVARRO AMAYA</t>
  </si>
  <si>
    <t>3466678</t>
  </si>
  <si>
    <t>knavarro20@hotmail.com</t>
  </si>
  <si>
    <t xml:space="preserve">ALTOS DEL TECAL </t>
  </si>
  <si>
    <t>63985283</t>
  </si>
  <si>
    <t xml:space="preserve">8.901016491710983, -79.69604346205618 </t>
  </si>
  <si>
    <t>JG5473F</t>
  </si>
  <si>
    <t>181906690</t>
  </si>
  <si>
    <t>PAN Y CANELA SOCIEDAD  ANONIMA</t>
  </si>
  <si>
    <t>7204821</t>
  </si>
  <si>
    <t>Alvadoelexander@gmail.com</t>
  </si>
  <si>
    <t xml:space="preserve">BOQUETE </t>
  </si>
  <si>
    <t>69378973</t>
  </si>
  <si>
    <t>8.771284692960835, -82.4316075620827</t>
  </si>
  <si>
    <t>JD4319F</t>
  </si>
  <si>
    <t xml:space="preserve">8-799-550 </t>
  </si>
  <si>
    <t>TALLER SILVA CARS S A</t>
  </si>
  <si>
    <t xml:space="preserve"> 64503318</t>
  </si>
  <si>
    <t>contabilidad@tallersilvacars.com</t>
  </si>
  <si>
    <t>rio abajo calle 9 local  2615</t>
  </si>
  <si>
    <t>6450331</t>
  </si>
  <si>
    <t>9.016120548209972, -79.50127431107451</t>
  </si>
  <si>
    <t>JD4901E</t>
  </si>
  <si>
    <t xml:space="preserve">  8-1007-1077</t>
  </si>
  <si>
    <t>Jonathan Abdiel Ceballos Pineda</t>
  </si>
  <si>
    <t xml:space="preserve"> 67129754</t>
  </si>
  <si>
    <t>Jonathanceballo816@gmail.com</t>
  </si>
  <si>
    <t>Bethania  residencial la Montaña calle  ricardo alfaro</t>
  </si>
  <si>
    <t>6712975</t>
  </si>
  <si>
    <t>9.033899867663989, -79.51042571107428</t>
  </si>
  <si>
    <t>JX1541F</t>
  </si>
  <si>
    <t>8-473-910</t>
  </si>
  <si>
    <t>Junta Directiva De PH Oasis On The Bay</t>
  </si>
  <si>
    <t>69343958</t>
  </si>
  <si>
    <t>mantenimiento.phoasis@gmail.com</t>
  </si>
  <si>
    <t>punta pacifica condominio Ph oasis tower</t>
  </si>
  <si>
    <t xml:space="preserve"> 8.974805472216236, -79.50703236874709 </t>
  </si>
  <si>
    <t>JC2857F</t>
  </si>
  <si>
    <t xml:space="preserve">179313020 </t>
  </si>
  <si>
    <t>REIMOND POWER</t>
  </si>
  <si>
    <t>65775550</t>
  </si>
  <si>
    <t>motopowerordenes@gmail.com</t>
  </si>
  <si>
    <t>santa clara Calle jose arango 5</t>
  </si>
  <si>
    <t>9.033733693149797, -79.47373473321882</t>
  </si>
  <si>
    <t>JD3071F</t>
  </si>
  <si>
    <t>8-486-733</t>
  </si>
  <si>
    <t>JUAN CARLOS MONTENEGRO</t>
  </si>
  <si>
    <t>60303987</t>
  </si>
  <si>
    <t>Jcmercadeovisual@gmail.com</t>
  </si>
  <si>
    <t>Bella Vista  san martin A50 calle  chillin lote 10  plaza chillin</t>
  </si>
  <si>
    <t>8.977953685864186, -79.52996393329543</t>
  </si>
  <si>
    <t>JO4240F</t>
  </si>
  <si>
    <t>E-8-206530</t>
  </si>
  <si>
    <t>Liza Johana Arcilla Carvajal</t>
  </si>
  <si>
    <t>63495376</t>
  </si>
  <si>
    <t>Delmaizpyt@gmail.com</t>
  </si>
  <si>
    <t>Ancon canal panmaa</t>
  </si>
  <si>
    <t>8.971734,-79.565279</t>
  </si>
  <si>
    <t>JN5194E</t>
  </si>
  <si>
    <t>8-979-1536</t>
  </si>
  <si>
    <t xml:space="preserve">José Herrera </t>
  </si>
  <si>
    <t>25362708</t>
  </si>
  <si>
    <t>jherrerapty@gmail.com</t>
  </si>
  <si>
    <t xml:space="preserve">Juan Díaz , edificio plaza tech market departamento 12 </t>
  </si>
  <si>
    <t>60310377</t>
  </si>
  <si>
    <t>9.049270,-79.447937</t>
  </si>
  <si>
    <t>JA5208E</t>
  </si>
  <si>
    <t xml:space="preserve">José Ivan Herrera Rodríguez </t>
  </si>
  <si>
    <t>Colinas del este</t>
  </si>
  <si>
    <t>9.138537,-79.292298</t>
  </si>
  <si>
    <t>JC1351F</t>
  </si>
  <si>
    <t>8-868-349</t>
  </si>
  <si>
    <t xml:space="preserve">Rafael Rodolfo Domínguez Berry </t>
  </si>
  <si>
    <t>rafael0530panama@gmail.com</t>
  </si>
  <si>
    <t>Centro comercial los Andes a un costado de la farmacia arrocha</t>
  </si>
  <si>
    <t>67507154</t>
  </si>
  <si>
    <t>9.047136,-79.505813</t>
  </si>
  <si>
    <t>JR1321F</t>
  </si>
  <si>
    <t>3-81-1362</t>
  </si>
  <si>
    <t xml:space="preserve">Ana Ibarra </t>
  </si>
  <si>
    <t>anilus_07@hotmail.com</t>
  </si>
  <si>
    <t xml:space="preserve">Colon buena vista </t>
  </si>
  <si>
    <t>68285236</t>
  </si>
  <si>
    <t>9.271661,-79.686852</t>
  </si>
  <si>
    <t>JZ2476F</t>
  </si>
  <si>
    <t>8-952-2449</t>
  </si>
  <si>
    <t xml:space="preserve">Rashel González Córdoba </t>
  </si>
  <si>
    <t>limonaway12@gmail.com</t>
  </si>
  <si>
    <t>Contigo a la escuela Kennedy</t>
  </si>
  <si>
    <t>PAN DE AZUCAR                                     </t>
  </si>
  <si>
    <t>64882194</t>
  </si>
  <si>
    <t>9.12180,-79.60375</t>
  </si>
  <si>
    <t>JU3064F</t>
  </si>
  <si>
    <t>8-859-930</t>
  </si>
  <si>
    <t xml:space="preserve">Juan cedeño </t>
  </si>
  <si>
    <t>cednawjuan@gmail.com</t>
  </si>
  <si>
    <t xml:space="preserve">LIDICE CENTRAL BARRAZA </t>
  </si>
  <si>
    <t>67461467</t>
  </si>
  <si>
    <t>8.74489,-79.912876</t>
  </si>
  <si>
    <t>JM3574F</t>
  </si>
  <si>
    <t>E-8-98034</t>
  </si>
  <si>
    <t xml:space="preserve">You Wu </t>
  </si>
  <si>
    <t>wixianpan19@gmail.com</t>
  </si>
  <si>
    <t xml:space="preserve">PH residencial Rokas </t>
  </si>
  <si>
    <t>67489194</t>
  </si>
  <si>
    <t>9.029506,-79.524859</t>
  </si>
  <si>
    <t>JX3978F</t>
  </si>
  <si>
    <t>8-1025-776</t>
  </si>
  <si>
    <t>Oscar Reyes Muños</t>
  </si>
  <si>
    <t>keniarivas1221@gmail.com</t>
  </si>
  <si>
    <t>Lídice,Barraza</t>
  </si>
  <si>
    <t>60682948</t>
  </si>
  <si>
    <t>8.744008,-915253</t>
  </si>
  <si>
    <t>JO4509F</t>
  </si>
  <si>
    <t>6-718-1461</t>
  </si>
  <si>
    <t xml:space="preserve">Silviell Trelles </t>
  </si>
  <si>
    <t>69860859</t>
  </si>
  <si>
    <t xml:space="preserve">Givegiftbyst@gmail.com </t>
  </si>
  <si>
    <t xml:space="preserve">Monagrillo, villa Cecilia Calle principal </t>
  </si>
  <si>
    <t>7.9939767, -80.4274089</t>
  </si>
  <si>
    <t>BRITHNEY CHAYARA ESCRIBANO MORAN</t>
  </si>
  <si>
    <t>JO3872F</t>
  </si>
  <si>
    <t>9-725-424</t>
  </si>
  <si>
    <t>Glenda Dayeira Mójica Gonzalez</t>
  </si>
  <si>
    <t>madelinpinilla197@gmail.com</t>
  </si>
  <si>
    <t>Calle 9</t>
  </si>
  <si>
    <t>66979324</t>
  </si>
  <si>
    <t>8.103724-80.977048</t>
  </si>
  <si>
    <t>JD2799F</t>
  </si>
  <si>
    <t>1-740-1959</t>
  </si>
  <si>
    <t>Victorio Castillo Bonilla</t>
  </si>
  <si>
    <t xml:space="preserve">Santiago calle 3C norte </t>
  </si>
  <si>
    <t>67639842</t>
  </si>
  <si>
    <t>8.099014597514914 80.97674668260193</t>
  </si>
  <si>
    <t>JX4774F</t>
  </si>
  <si>
    <t>8-895-1470</t>
  </si>
  <si>
    <t>Edgar joel gonzalez gutierrez</t>
  </si>
  <si>
    <t xml:space="preserve">Maritisabel30@hotmail.com </t>
  </si>
  <si>
    <t>61652878</t>
  </si>
  <si>
    <t>9.176492,-79.272229</t>
  </si>
  <si>
    <t>JN1481F</t>
  </si>
  <si>
    <t>8-919-652</t>
  </si>
  <si>
    <t>Karool stephany batista polanco</t>
  </si>
  <si>
    <t>Karoolbatista09@gmail.com</t>
  </si>
  <si>
    <t xml:space="preserve">Tumba muerto </t>
  </si>
  <si>
    <t>65611742</t>
  </si>
  <si>
    <t>9.030158468407908,-79.51606290714325</t>
  </si>
  <si>
    <t>JG1584F</t>
  </si>
  <si>
    <t>8-944-2185</t>
  </si>
  <si>
    <t>Jean josue abrego castrellon</t>
  </si>
  <si>
    <t>6905019</t>
  </si>
  <si>
    <t>Jeanabrego0599@gmail.com</t>
  </si>
  <si>
    <t>Los andes2</t>
  </si>
  <si>
    <t>67087912</t>
  </si>
  <si>
    <t>9.048203,-79.508141</t>
  </si>
  <si>
    <t>JY2150F</t>
  </si>
  <si>
    <t>2-754-115</t>
  </si>
  <si>
    <t xml:space="preserve">Avenilda castillo </t>
  </si>
  <si>
    <t xml:space="preserve">DC34705@gmail.com </t>
  </si>
  <si>
    <t xml:space="preserve">Burguga </t>
  </si>
  <si>
    <t>69588739</t>
  </si>
  <si>
    <t>8.975087,-79.679155</t>
  </si>
  <si>
    <t>JA3296F</t>
  </si>
  <si>
    <t>8-1050-1499</t>
  </si>
  <si>
    <t>Joel Jared Justavino Guillen</t>
  </si>
  <si>
    <t>Joeljustavino217@gmail.com</t>
  </si>
  <si>
    <t>Los santos</t>
  </si>
  <si>
    <t>60545094</t>
  </si>
  <si>
    <t>7.937685,-80.413315</t>
  </si>
  <si>
    <t>JA3810F</t>
  </si>
  <si>
    <t>1724380762</t>
  </si>
  <si>
    <t>Jhoanny Frangenith Ocando Padilla</t>
  </si>
  <si>
    <t>Jhoannyocando2001@gmail.com</t>
  </si>
  <si>
    <t>65212961</t>
  </si>
  <si>
    <t>8.926233,-79.733149</t>
  </si>
  <si>
    <t>JL3897F</t>
  </si>
  <si>
    <t>8-776-839</t>
  </si>
  <si>
    <t>Jose Reinaldo Lam Grajales</t>
  </si>
  <si>
    <t>Nbatista.lam@gmail.com</t>
  </si>
  <si>
    <t>63793746</t>
  </si>
  <si>
    <t>9.079589,-79.419838</t>
  </si>
  <si>
    <t>JT3734F</t>
  </si>
  <si>
    <t xml:space="preserve">N-20-2055 </t>
  </si>
  <si>
    <t xml:space="preserve">Ali jamel waked nasser </t>
  </si>
  <si>
    <t xml:space="preserve">Alito@gmail.com </t>
  </si>
  <si>
    <t>Colón san Cristóbal margarita calle segunda casa 46</t>
  </si>
  <si>
    <t>60306666</t>
  </si>
  <si>
    <t>9.315586, - 79.896074</t>
  </si>
  <si>
    <t>JU1350F</t>
  </si>
  <si>
    <t>9-722-1382</t>
  </si>
  <si>
    <t>Equipos Y Repaciones Jezda</t>
  </si>
  <si>
    <t xml:space="preserve">Equiposjezda@gmail.com </t>
  </si>
  <si>
    <t xml:space="preserve">Panama villa zaita calle principal local sn en la entrada calle de santa Librada </t>
  </si>
  <si>
    <t>67398074</t>
  </si>
  <si>
    <t>9.079521,-79.518673</t>
  </si>
  <si>
    <t>JA5092E</t>
  </si>
  <si>
    <t>1719871848</t>
  </si>
  <si>
    <t xml:space="preserve">Lizeth Maribel santillan lema </t>
  </si>
  <si>
    <t xml:space="preserve">Lizethsantillan102@gmail.com </t>
  </si>
  <si>
    <t xml:space="preserve">Calzada de amador las brisas de amador </t>
  </si>
  <si>
    <t>68979733</t>
  </si>
  <si>
    <t>8.915455,-79.526610</t>
  </si>
  <si>
    <t>JA5294E</t>
  </si>
  <si>
    <t>E-8-86909</t>
  </si>
  <si>
    <t xml:space="preserve">Weidong hou </t>
  </si>
  <si>
    <t xml:space="preserve">hdhouweidong168@gmail.com </t>
  </si>
  <si>
    <t xml:space="preserve">San Francisco coco del mar calle 79 este </t>
  </si>
  <si>
    <t>PEDRO GONZALEZ                                    </t>
  </si>
  <si>
    <t>69889632</t>
  </si>
  <si>
    <t xml:space="preserve">8.992318,-79.497727 </t>
  </si>
  <si>
    <t>JJ1155F</t>
  </si>
  <si>
    <t xml:space="preserve">BA066970 </t>
  </si>
  <si>
    <t xml:space="preserve">Miguel Angel Álvarez Henao </t>
  </si>
  <si>
    <t xml:space="preserve">Ma4566092@gmail.com </t>
  </si>
  <si>
    <t>Chorrera centro calle avenida mariano Rivera local 3</t>
  </si>
  <si>
    <t>63517860</t>
  </si>
  <si>
    <t>8.878109,-79.780729</t>
  </si>
  <si>
    <t>JX1385F</t>
  </si>
  <si>
    <t xml:space="preserve">E-8-90301 </t>
  </si>
  <si>
    <t>Xiujuan Liang de qiu</t>
  </si>
  <si>
    <t xml:space="preserve">Evelyn0827@outlook.com </t>
  </si>
  <si>
    <t>Colon central calle q1</t>
  </si>
  <si>
    <t>68885024</t>
  </si>
  <si>
    <t xml:space="preserve">9.356527,-79.901013 </t>
  </si>
  <si>
    <t>JQ2189F</t>
  </si>
  <si>
    <t xml:space="preserve">2-130-648 </t>
  </si>
  <si>
    <t xml:space="preserve">Jose Jaime Rivera Domínguez </t>
  </si>
  <si>
    <t xml:space="preserve">Ui25k7@gmail.com </t>
  </si>
  <si>
    <t>Coclé Penonomé residencial valle del rio principal casa 7</t>
  </si>
  <si>
    <t>67591325</t>
  </si>
  <si>
    <t xml:space="preserve">8.517129, -80.365573 </t>
  </si>
  <si>
    <t>JD2204F</t>
  </si>
  <si>
    <t>E-8-120439</t>
  </si>
  <si>
    <t>Rodrigo Muñoz</t>
  </si>
  <si>
    <t xml:space="preserve">Rodrigomuñoz39@gmail.com </t>
  </si>
  <si>
    <t xml:space="preserve">Arraijan Vacamonte el tecal pb calle principal a un costado de Sofía </t>
  </si>
  <si>
    <t>68721633</t>
  </si>
  <si>
    <t>8.904503,-79.710511</t>
  </si>
  <si>
    <t>JU2759F</t>
  </si>
  <si>
    <t>8-977-616</t>
  </si>
  <si>
    <t xml:space="preserve">CRISTINA FERNANDA LI </t>
  </si>
  <si>
    <t xml:space="preserve">Cristinaferliliu@hotmail.com </t>
  </si>
  <si>
    <t>Panama san francisco calle 75 mini Super fruteria 520</t>
  </si>
  <si>
    <t>65033033</t>
  </si>
  <si>
    <t>8.988545,-79.503488</t>
  </si>
  <si>
    <t>JU2827F</t>
  </si>
  <si>
    <t xml:space="preserve">Cristina Fernanda li liu </t>
  </si>
  <si>
    <t>San Miguelito residencial villas de novana calle de Florencia nro casa 31</t>
  </si>
  <si>
    <t>9.054795, - 79.468197</t>
  </si>
  <si>
    <t>JF4014F</t>
  </si>
  <si>
    <t>6-714-283</t>
  </si>
  <si>
    <t>SILVIA ANAIS SANTANA CARIDE</t>
  </si>
  <si>
    <t>anaissantanac20@gmail.com</t>
  </si>
  <si>
    <t xml:space="preserve">Avenida herrera fte a panadería chiquita </t>
  </si>
  <si>
    <t>62291194</t>
  </si>
  <si>
    <t>000877</t>
  </si>
  <si>
    <t>JS1412F</t>
  </si>
  <si>
    <t>6-724-452</t>
  </si>
  <si>
    <t xml:space="preserve">Humberto Diaz </t>
  </si>
  <si>
    <t>gloria26yuen01@gmail.com</t>
  </si>
  <si>
    <t xml:space="preserve">La bendición calle 6ta </t>
  </si>
  <si>
    <t>62749847</t>
  </si>
  <si>
    <t>JK1646F</t>
  </si>
  <si>
    <t>9-162-427</t>
  </si>
  <si>
    <t xml:space="preserve">Valentina Navarro </t>
  </si>
  <si>
    <t>ernestinagardner06@gmail.com</t>
  </si>
  <si>
    <t xml:space="preserve">La villa de los santos </t>
  </si>
  <si>
    <t>66857362</t>
  </si>
  <si>
    <t>JT2314F</t>
  </si>
  <si>
    <t>7-102-644</t>
  </si>
  <si>
    <t>Yessi Kayovilka Saucedo Jiménez</t>
  </si>
  <si>
    <t>yessisaucedo464@gmail.com</t>
  </si>
  <si>
    <t>65960119</t>
  </si>
  <si>
    <t>JH2633F</t>
  </si>
  <si>
    <t>7-123-135</t>
  </si>
  <si>
    <t>Javier Alexis Villalaz Bernal</t>
  </si>
  <si>
    <t>javierantoniovillalaz@gmail.com</t>
  </si>
  <si>
    <t>66683327</t>
  </si>
  <si>
    <t>JO3564F</t>
  </si>
  <si>
    <t>8-824-1608</t>
  </si>
  <si>
    <t xml:space="preserve">José González </t>
  </si>
  <si>
    <t>lucasbarber0902@gmail.com</t>
  </si>
  <si>
    <t>67916546</t>
  </si>
  <si>
    <t>JH3722F</t>
  </si>
  <si>
    <t>9-213-469</t>
  </si>
  <si>
    <t xml:space="preserve">Luis Alberto Alcedo Castillo </t>
  </si>
  <si>
    <t>6894-0784</t>
  </si>
  <si>
    <t>luisalcedocastillo@gmail.com</t>
  </si>
  <si>
    <t>6894078</t>
  </si>
  <si>
    <t>8104734-80973894</t>
  </si>
  <si>
    <t>JC2978F</t>
  </si>
  <si>
    <t>9-711-344</t>
  </si>
  <si>
    <t>Yarineth Camarena Peñalba</t>
  </si>
  <si>
    <t>6667-7283</t>
  </si>
  <si>
    <t>penalbayarineth@gmail.com</t>
  </si>
  <si>
    <t>Veraguas, Santiago, Sona</t>
  </si>
  <si>
    <t>CATIVE                                            </t>
  </si>
  <si>
    <t>6667728</t>
  </si>
  <si>
    <t>8.008892,-81.316893</t>
  </si>
  <si>
    <t>JU5357F</t>
  </si>
  <si>
    <t>8-879-1536</t>
  </si>
  <si>
    <t>JOSE HERRERA</t>
  </si>
  <si>
    <t xml:space="preserve">Jherrerapty@gmail.com </t>
  </si>
  <si>
    <t xml:space="preserve">Villa saita Mall via transístmica local m31 </t>
  </si>
  <si>
    <t>JD5232E</t>
  </si>
  <si>
    <t>BG479248</t>
  </si>
  <si>
    <t>Leidys Susana Rodriguez Redondo</t>
  </si>
  <si>
    <t>65218552</t>
  </si>
  <si>
    <t>leidyextrella8@gmail.com</t>
  </si>
  <si>
    <t>Vía España plaza concordia calle principal local 144</t>
  </si>
  <si>
    <t>8.98462i,-79.526014</t>
  </si>
  <si>
    <t>JD1077F</t>
  </si>
  <si>
    <t>E23003927</t>
  </si>
  <si>
    <t xml:space="preserve">Daniel Cervantes </t>
  </si>
  <si>
    <t xml:space="preserve">67746270 </t>
  </si>
  <si>
    <t xml:space="preserve">Dcervantes15@gmail.com </t>
  </si>
  <si>
    <t>Vacamonte calle principal casa 163</t>
  </si>
  <si>
    <t>67746270</t>
  </si>
  <si>
    <t>8.893935,-79.673103</t>
  </si>
  <si>
    <t>JY1321F</t>
  </si>
  <si>
    <t>8-854-326 DV80</t>
  </si>
  <si>
    <t>EYDA MAGALY OVALLE ESPINOSA</t>
  </si>
  <si>
    <t>64275098</t>
  </si>
  <si>
    <t xml:space="preserve">carlosmanuelgaribaldiovalle@gmail.com </t>
  </si>
  <si>
    <t>Capira lídice barraza calle principal local 320</t>
  </si>
  <si>
    <t>8.744439. - 79.912990</t>
  </si>
  <si>
    <t>JZ3367F</t>
  </si>
  <si>
    <t>2-735-1628</t>
  </si>
  <si>
    <t xml:space="preserve">Yessica Guardia </t>
  </si>
  <si>
    <t>64749466</t>
  </si>
  <si>
    <t xml:space="preserve">lindsaycoronado615@gmail.com </t>
  </si>
  <si>
    <t>Antón ave 4a pb antes de inversiones caty</t>
  </si>
  <si>
    <t>8.396063,-80.263404</t>
  </si>
  <si>
    <t>JS3691F</t>
  </si>
  <si>
    <t>8-864-1666</t>
  </si>
  <si>
    <t xml:space="preserve">Sixto Gómez </t>
  </si>
  <si>
    <t>62732883</t>
  </si>
  <si>
    <t xml:space="preserve">Sxtjorge@gmail.com </t>
  </si>
  <si>
    <t xml:space="preserve">Panamá rio abajo calle 10 casa 2226 frente a empresa trébol service </t>
  </si>
  <si>
    <t>9.020394,-79.502208</t>
  </si>
  <si>
    <t>JG5210F</t>
  </si>
  <si>
    <t>BA261296</t>
  </si>
  <si>
    <t>JAQUELINE GUARNIZO DIOSA</t>
  </si>
  <si>
    <t>64785227</t>
  </si>
  <si>
    <t xml:space="preserve">Jaquelineguarnizo4557@gmail.com </t>
  </si>
  <si>
    <t xml:space="preserve">Pueblo nuevo ph city Tower calle principal torre B apartamento 3E </t>
  </si>
  <si>
    <t>9.010639,-79.506033</t>
  </si>
  <si>
    <t>JV4528F</t>
  </si>
  <si>
    <t>9-733-1521</t>
  </si>
  <si>
    <t xml:space="preserve">Oldith Rodríguez </t>
  </si>
  <si>
    <t>nickiramos4@gmail.com</t>
  </si>
  <si>
    <t>San francisco veraguas calle la palma</t>
  </si>
  <si>
    <t>67240872</t>
  </si>
  <si>
    <t xml:space="preserve">8.037652, - 80.953088 </t>
  </si>
  <si>
    <t>JE1544F</t>
  </si>
  <si>
    <t xml:space="preserve">9-702-644 </t>
  </si>
  <si>
    <t>ISMAEL MUÑOZ</t>
  </si>
  <si>
    <t xml:space="preserve">Madeleineguevara13@gmail.com </t>
  </si>
  <si>
    <t xml:space="preserve">8.245442, - 80.953088 </t>
  </si>
  <si>
    <t>JM2827F</t>
  </si>
  <si>
    <t>9-737-2091</t>
  </si>
  <si>
    <t>Amaro Alain</t>
  </si>
  <si>
    <t xml:space="preserve">Psanfranciscodeasis1530@gmail.com </t>
  </si>
  <si>
    <t xml:space="preserve">San francisco veraguas a un costado de la iglesia casa cual </t>
  </si>
  <si>
    <t>69846147</t>
  </si>
  <si>
    <t>JW3798F</t>
  </si>
  <si>
    <t xml:space="preserve">6-716-157 </t>
  </si>
  <si>
    <t xml:space="preserve">Betzaida Ramos </t>
  </si>
  <si>
    <t xml:space="preserve">Betzaida2030@gmail.com </t>
  </si>
  <si>
    <t>Resid Vila yolanys</t>
  </si>
  <si>
    <t>64152156</t>
  </si>
  <si>
    <t>JN4757F</t>
  </si>
  <si>
    <t>8-984-140</t>
  </si>
  <si>
    <t>David José Zhang Zhu</t>
  </si>
  <si>
    <t>66668882</t>
  </si>
  <si>
    <t>yguerrabarria@gmail.com</t>
  </si>
  <si>
    <t xml:space="preserve">Rufina Alfaro brisas del golf paseo del Norte PH Alpes </t>
  </si>
  <si>
    <t>9.083178,-79,455922</t>
  </si>
  <si>
    <t>JL1094F</t>
  </si>
  <si>
    <t>171196203</t>
  </si>
  <si>
    <t xml:space="preserve">Noervis Daniela Ramírez Medina </t>
  </si>
  <si>
    <t>63213080</t>
  </si>
  <si>
    <t>noervismedina@gmail.com</t>
  </si>
  <si>
    <t>Bella vista Villa España imperial un costado de Papa John's</t>
  </si>
  <si>
    <t>8.988837,-79.521962</t>
  </si>
  <si>
    <t>JQ2274F</t>
  </si>
  <si>
    <t>8-443-274</t>
  </si>
  <si>
    <t xml:space="preserve">Iris Nereida campos Rodríguez </t>
  </si>
  <si>
    <t>64368270</t>
  </si>
  <si>
    <t>nereidacampos73@gmail.com</t>
  </si>
  <si>
    <t>Arraiján burunga 2 de mayo al lado de la junta comunal</t>
  </si>
  <si>
    <t>8.968390,-79.673194</t>
  </si>
  <si>
    <t>JI3012F</t>
  </si>
  <si>
    <t>Arraijan burunga calle j melony diagonal a la cancha de la escuela</t>
  </si>
  <si>
    <t>8.966888-79.674137</t>
  </si>
  <si>
    <t>JZ2916F</t>
  </si>
  <si>
    <t>6-709-1537</t>
  </si>
  <si>
    <t>Cerminis Augusto Noriega romero</t>
  </si>
  <si>
    <t>Cerminisn@gmail.com</t>
  </si>
  <si>
    <t xml:space="preserve">La arena </t>
  </si>
  <si>
    <t>68790380</t>
  </si>
  <si>
    <t>7.971113.80.463226</t>
  </si>
  <si>
    <t>JS4735E</t>
  </si>
  <si>
    <t>8-749-1896</t>
  </si>
  <si>
    <t>ELISBETH Z PEÑALBA</t>
  </si>
  <si>
    <t>65042995</t>
  </si>
  <si>
    <t>elisbeth_30@hotmail.com</t>
  </si>
  <si>
    <t>Panamá, Panamá, Pacora, Colinas de Pacora, Calle Los Almendros, Casa AR-18, Color Crema</t>
  </si>
  <si>
    <t>9.089371600000002, -79.2899466</t>
  </si>
  <si>
    <t>JS1523F</t>
  </si>
  <si>
    <t>6-56-2105</t>
  </si>
  <si>
    <t>ROLANDO RAMON QUINTERO PERALTA</t>
  </si>
  <si>
    <t>67728305</t>
  </si>
  <si>
    <t>rolandoquintero@gmail.com</t>
  </si>
  <si>
    <t>PANAMÁ HERRERA PESE PESE BARRIADA SANTA FAM ILIA calle la indrustria final cerca del tall</t>
  </si>
  <si>
    <t>7.908116300000001, -80.61864299999999</t>
  </si>
  <si>
    <t>JX3023F</t>
  </si>
  <si>
    <t>8-1065-1551</t>
  </si>
  <si>
    <t>Jesus Alexander Lopez Obaldia</t>
  </si>
  <si>
    <t>63053195</t>
  </si>
  <si>
    <t xml:space="preserve"> jesusalexlopez.68@gmail.com</t>
  </si>
  <si>
    <t>Arraijan, Calle estudiante, Casa 12, ARRAIJAN, ARRAIJAN, ARRAIJAN</t>
  </si>
  <si>
    <t>8.9511827, -79.6549556</t>
  </si>
  <si>
    <t>JA2503F</t>
  </si>
  <si>
    <t>CC22669291</t>
  </si>
  <si>
    <t xml:space="preserve"> Kelly Catalan</t>
  </si>
  <si>
    <t xml:space="preserve">62773034 </t>
  </si>
  <si>
    <t xml:space="preserve">jesuykelly1215@gmail.com  </t>
  </si>
  <si>
    <t>Costa del Sol, casa E-140, COSTA DEL SOL, ARRAIJAN, ARRAIJAN</t>
  </si>
  <si>
    <t>62773034</t>
  </si>
  <si>
    <t>8.854418899999999, -79.7545906000</t>
  </si>
  <si>
    <t>JD1072F</t>
  </si>
  <si>
    <t>163385593</t>
  </si>
  <si>
    <t>Pedro Lopez</t>
  </si>
  <si>
    <t xml:space="preserve"> 62252793</t>
  </si>
  <si>
    <t>Peterlopez201620@gmail.com</t>
  </si>
  <si>
    <t>Tierra Alta, Villa Lucre, VISTA ALTA DE BRISAS DEL GOLF, JOSE DOMINGO ESPINAR, SAN MIGUELITO</t>
  </si>
  <si>
    <t>62252793</t>
  </si>
  <si>
    <t xml:space="preserve"> 9.044512899999999, -79.48513729999999</t>
  </si>
  <si>
    <t>JU0342F</t>
  </si>
  <si>
    <t>8-347-980</t>
  </si>
  <si>
    <t>ALVARO ABEL HERRERA ARAUZ</t>
  </si>
  <si>
    <t>66738244</t>
  </si>
  <si>
    <t>herreraabel70@gmail.com</t>
  </si>
  <si>
    <t>Edificio Plaza Real, CARRASQUILLA, SAN FRANCISCO, PANAMA</t>
  </si>
  <si>
    <t>8.990450399999999, -79.5049432</t>
  </si>
  <si>
    <t>JQ4940E</t>
  </si>
  <si>
    <t>8-917-428</t>
  </si>
  <si>
    <t>MIGUEL EDUARDO GUERRERO TEJADA</t>
  </si>
  <si>
    <t>67700317</t>
  </si>
  <si>
    <t>Miguelguerrero0330@gmail.com</t>
  </si>
  <si>
    <t>Arraijan, calle 11 de octubre, ARRAIJAN, ARRAIJAN, ARRAIJAN</t>
  </si>
  <si>
    <t>8.9502698, -79.6528532</t>
  </si>
  <si>
    <t>JO0129F</t>
  </si>
  <si>
    <t>4-730-2020</t>
  </si>
  <si>
    <t>Jose Arcia</t>
  </si>
  <si>
    <t xml:space="preserve"> 66760073</t>
  </si>
  <si>
    <t>jose_leonardo_arcia@hotmail.com</t>
  </si>
  <si>
    <t>Panama Calidonia, Edif Marañon, Calle 41 detras de la Iglesia Ejercito, Salvacion, Apto 41</t>
  </si>
  <si>
    <t>66760073</t>
  </si>
  <si>
    <t xml:space="preserve"> 9.0117181, -79.5088325</t>
  </si>
  <si>
    <t>JL4493F</t>
  </si>
  <si>
    <t>8-701-483</t>
  </si>
  <si>
    <t>ROBERTO TAYLOR CASTRO</t>
  </si>
  <si>
    <t>66617664</t>
  </si>
  <si>
    <t>rtcastro1976@yahoo.com</t>
  </si>
  <si>
    <t xml:space="preserve"> PANAMÁ JUAN DIAZ CIUDAD RADIAL A Ciudad Rad ial, casa #99</t>
  </si>
  <si>
    <t>9.041440699999999, -79.4227119</t>
  </si>
  <si>
    <t>JD4578F</t>
  </si>
  <si>
    <t>8-499-730</t>
  </si>
  <si>
    <t>Marlena I Torres Batista</t>
  </si>
  <si>
    <t>66722501</t>
  </si>
  <si>
    <t>byanibel@hotmail.com</t>
  </si>
  <si>
    <t>Panama Oeste ,Chame ,Bejuco ,La Caleta ,Calle la Caleta casa 12</t>
  </si>
  <si>
    <t>8.599793124685462, -79.88229083763468</t>
  </si>
  <si>
    <t>JK2847F</t>
  </si>
  <si>
    <t>8-995-1050</t>
  </si>
  <si>
    <t>Christian Francisco Quintero Correa</t>
  </si>
  <si>
    <t>6305645</t>
  </si>
  <si>
    <t>christianfrancisco2910@gmail.com</t>
  </si>
  <si>
    <t>Calle 109 Este, casa 10, CHANIS, JUAN DIAZ, PANAMA</t>
  </si>
  <si>
    <t>9.025683099999998, -79.4945133</t>
  </si>
  <si>
    <t>JC4098F</t>
  </si>
  <si>
    <t>AM662686</t>
  </si>
  <si>
    <t xml:space="preserve"> Diana Patricia Bolaños Gomez</t>
  </si>
  <si>
    <t>64002570</t>
  </si>
  <si>
    <t>dbolanosg12@hotmail.com</t>
  </si>
  <si>
    <t>RIO ABAJO MYSTIC TOWER 200 C PISO #3 APTO 2C 34</t>
  </si>
  <si>
    <t>9.0251888, -79.4866036</t>
  </si>
  <si>
    <t>JO2195F</t>
  </si>
  <si>
    <t>8-211-290</t>
  </si>
  <si>
    <t>Raul Alberto Conte</t>
  </si>
  <si>
    <t>66663195</t>
  </si>
  <si>
    <t>raulconte58@gmail.com</t>
  </si>
  <si>
    <t>LA PAZ, ESTEBAN ARGUELLES, CHA896, CHAME</t>
  </si>
  <si>
    <t xml:space="preserve"> 9.0448908, -79.4878294</t>
  </si>
  <si>
    <t>JH2734F</t>
  </si>
  <si>
    <t>5-12-1720</t>
  </si>
  <si>
    <t>Vicente Petana Gonzalez</t>
  </si>
  <si>
    <t>63825963</t>
  </si>
  <si>
    <t>delrosariovicente@hotmail.com</t>
  </si>
  <si>
    <t xml:space="preserve"> PANAMA, ALCALDE DIAZ, VILLA ZAITA, CALLE D GENERAL GOITIA, CASA 93.</t>
  </si>
  <si>
    <t>9.081377800000002, -79.5141836</t>
  </si>
  <si>
    <t>RODERICK TACK URRIOLA</t>
  </si>
  <si>
    <t>JX2499F</t>
  </si>
  <si>
    <t>8-874-747</t>
  </si>
  <si>
    <t>YARITZA YATZEL VILLARREAL SANCHEZ</t>
  </si>
  <si>
    <t>60116470</t>
  </si>
  <si>
    <t>yaritza1409.yv@gmail.com</t>
  </si>
  <si>
    <t>Ext. Princesa Mia, CERRO SILVESTRE, CERRO SILVESTRE, ARRAIJAN</t>
  </si>
  <si>
    <t>8.9620395, -79.7055828</t>
  </si>
  <si>
    <t>JW3869F</t>
  </si>
  <si>
    <t>AZ091138</t>
  </si>
  <si>
    <t>JUAN DAVID GALVEZ HENAO</t>
  </si>
  <si>
    <t xml:space="preserve"> 68409042</t>
  </si>
  <si>
    <t>galvezjuan94@gmail.com</t>
  </si>
  <si>
    <t>Panama, Panama, Rio Abajo, PH ILO torre 100</t>
  </si>
  <si>
    <t>68409042</t>
  </si>
  <si>
    <t>9.026426599999999, -79.4855884</t>
  </si>
  <si>
    <t>JL1423F</t>
  </si>
  <si>
    <t>C02296282</t>
  </si>
  <si>
    <t>Aura Calderon</t>
  </si>
  <si>
    <t>67096077</t>
  </si>
  <si>
    <t>calderonaura72@gmail.com</t>
  </si>
  <si>
    <t>San Francisco, San Sebastian, SAN FRANCISCO, SAN FRANCISCO, PANAMA</t>
  </si>
  <si>
    <t>8.979056500000002, -79.5131413</t>
  </si>
  <si>
    <t>JU3098F</t>
  </si>
  <si>
    <t>8-723-348</t>
  </si>
  <si>
    <t>ALBERTO GONZALEZ</t>
  </si>
  <si>
    <t>66321059</t>
  </si>
  <si>
    <t>Gmaylin2303@gmail.com</t>
  </si>
  <si>
    <t>Altos de Tocumen, BARRIADA ALTOS DE TOCUMEN, TOCUMEN, PANAMA</t>
  </si>
  <si>
    <t>9.105006799999998, -79.3771995</t>
  </si>
  <si>
    <t>JK2216F</t>
  </si>
  <si>
    <t>5-706-2468</t>
  </si>
  <si>
    <t>ELIDIO BATISTA OTERO</t>
  </si>
  <si>
    <t xml:space="preserve"> 60113671</t>
  </si>
  <si>
    <t>eimbo0@gmail.com</t>
  </si>
  <si>
    <t>Arraijan, Barriada 26Dic, cl 2da, casa26, ARRAIJAN, ARRAIJAN, ARRAIJAN</t>
  </si>
  <si>
    <t>60113671</t>
  </si>
  <si>
    <t>8.9414258, -79.6405273</t>
  </si>
  <si>
    <t>JZ3877F</t>
  </si>
  <si>
    <t>BG211275</t>
  </si>
  <si>
    <t xml:space="preserve"> DARIO BENJAMIN BARACALDO MARTIN</t>
  </si>
  <si>
    <t>67961396</t>
  </si>
  <si>
    <t>dbaracaldo81@gmail.com</t>
  </si>
  <si>
    <t>CHORRERA Valle Dorado, CL la estrella, casa 3-5</t>
  </si>
  <si>
    <t>8.879790, -79.763710PA-17</t>
  </si>
  <si>
    <t>JY0227F</t>
  </si>
  <si>
    <t>8-1026-1550</t>
  </si>
  <si>
    <t>Yomar Wilian</t>
  </si>
  <si>
    <t>62069500</t>
  </si>
  <si>
    <t>santoyaabdiel9@gmail.com</t>
  </si>
  <si>
    <t>Panama, Altos del tecal, Calle 4ta G, Casa 301 G</t>
  </si>
  <si>
    <t>8.898670, -79.700043</t>
  </si>
  <si>
    <t>JX4934F</t>
  </si>
  <si>
    <t>6-711-2467</t>
  </si>
  <si>
    <t xml:space="preserve"> ANGEL AUGUSTO NORIEGA RODRIGUEZ</t>
  </si>
  <si>
    <t>63948186</t>
  </si>
  <si>
    <t>Angelnoriega740@gmail.com</t>
  </si>
  <si>
    <t>CHITRE LA ARENA Bella Aurora, clle Belén 3ra entradaCA21</t>
  </si>
  <si>
    <t>7°58'25.3"N 80°27'45.4"W</t>
  </si>
  <si>
    <t>JO2216F</t>
  </si>
  <si>
    <t>8-867-1069</t>
  </si>
  <si>
    <t>Stefaphny Ailim Hidalgo Nay</t>
  </si>
  <si>
    <t xml:space="preserve"> 6256-3472</t>
  </si>
  <si>
    <t xml:space="preserve"> nayhidalgo.08@gmail.com</t>
  </si>
  <si>
    <t>Panamá Oeste,Vista Alegre, Arraiján,Vacamonte a ltos de Tecal, detras del mini market Luna, 62E</t>
  </si>
  <si>
    <t>62563472</t>
  </si>
  <si>
    <t>8.900239800000001, -79.703366</t>
  </si>
  <si>
    <t>JK2204F</t>
  </si>
  <si>
    <t>8-794-1362</t>
  </si>
  <si>
    <t>YESENIA RAQUEL PIMENTEL QUINTANA</t>
  </si>
  <si>
    <t>68968777</t>
  </si>
  <si>
    <t xml:space="preserve"> yesenia27891@hotmail.com</t>
  </si>
  <si>
    <t>Edif HH cl Manuel María Correa, apto.104, CHITRE, CHITRE, CHITRE</t>
  </si>
  <si>
    <t>.970209992054774, -80.42013933329167</t>
  </si>
  <si>
    <t>JG2565F</t>
  </si>
  <si>
    <t>1-709-778</t>
  </si>
  <si>
    <t>VILKA MIRELIS ALFREDO ZALAZAR DE D</t>
  </si>
  <si>
    <t>66087522</t>
  </si>
  <si>
    <t xml:space="preserve"> Vilkaalfred@gmail.com</t>
  </si>
  <si>
    <t>PANAMÁ BOCAS DEL TORO CHANGUINOLA ALMIRANTE ALMIRANTE Bda.guaymi klle,1ra,3ra izq.</t>
  </si>
  <si>
    <t>9.292926966833853, -82.4036261044409</t>
  </si>
  <si>
    <t>JC2683F</t>
  </si>
  <si>
    <t>4-744-2428</t>
  </si>
  <si>
    <t>JUAN CARLOS SANTAMARIA DE ARCO</t>
  </si>
  <si>
    <t>62258406</t>
  </si>
  <si>
    <t>SANTAMARIA_JUAN_CARLOS@HOTMAIL.COM</t>
  </si>
  <si>
    <t>BURUNGA, BRISAS DEL SOL, CALLE PRINCIPAL, CASA 6</t>
  </si>
  <si>
    <t>8.963262982378103, -79.68656016211604</t>
  </si>
  <si>
    <t>JO2913F</t>
  </si>
  <si>
    <t>8-886-2237</t>
  </si>
  <si>
    <t>MILAGROS MA CLEAN</t>
  </si>
  <si>
    <t xml:space="preserve"> 65426812</t>
  </si>
  <si>
    <t>mymm1994@hotmail.es</t>
  </si>
  <si>
    <t>panama barrio colon, la chorrera las lomas, cl san martin, casa 2871</t>
  </si>
  <si>
    <t>65426812</t>
  </si>
  <si>
    <t xml:space="preserve"> 9.020035199999999, -79.53320860000001</t>
  </si>
  <si>
    <t>JR5009F</t>
  </si>
  <si>
    <t>8-230-820</t>
  </si>
  <si>
    <t>Fermin Polo CedeÑo</t>
  </si>
  <si>
    <t>62709091</t>
  </si>
  <si>
    <t>polocedenofj507@gmail.com</t>
  </si>
  <si>
    <t>PANAMA SAN MIGUELITO, JOSE DOMINGO ESPINAR, BDA VILLA GUADALUPE CALLE A, CASA 135</t>
  </si>
  <si>
    <t>9.03412 0644238149, -79.489775111986</t>
  </si>
  <si>
    <t>JG2142F</t>
  </si>
  <si>
    <t>5-12-88</t>
  </si>
  <si>
    <t>Damaris Palacio Mena</t>
  </si>
  <si>
    <t>66376285</t>
  </si>
  <si>
    <t>britanyvergara9@gmail.com</t>
  </si>
  <si>
    <t>Urb. Nuevo Tocumen, Calle 31, Casa E-26, URBANIZACION NUEVO TOCUNEN, 24 DE DICIEMBRE, PANAMA</t>
  </si>
  <si>
    <t xml:space="preserve"> 9.096791371877988, -79.34317841</t>
  </si>
  <si>
    <t>JI4741F</t>
  </si>
  <si>
    <t>8-830-973</t>
  </si>
  <si>
    <t>LICY ENILDA GONZALEZ</t>
  </si>
  <si>
    <t>67229776,</t>
  </si>
  <si>
    <t>licybg30@gmail.com</t>
  </si>
  <si>
    <t>Bda. La Alameda, Calle A-1, Casa 98, LAS CUMBRES, LAS CUMBRES, PANAMA</t>
  </si>
  <si>
    <t>67229776</t>
  </si>
  <si>
    <t>9.1283184, -79.5237988</t>
  </si>
  <si>
    <t>JN5614F</t>
  </si>
  <si>
    <t>8-187-725</t>
  </si>
  <si>
    <t xml:space="preserve"> Delfina de la cruz Valezco Guevara</t>
  </si>
  <si>
    <t>64439905</t>
  </si>
  <si>
    <t>rinacm@hotmail.com</t>
  </si>
  <si>
    <t>C K 16 ETAPA 3RA CA K 16 D ESP ESTACION, SANTA LIBRADA ll, OMAR TORRIJOS, SAN MIGUELITO</t>
  </si>
  <si>
    <t xml:space="preserve">9.077680299999999, -79.5126 2009999999 </t>
  </si>
  <si>
    <t>EMILY NICOLLE TREJOS ALVARADO</t>
  </si>
  <si>
    <t>JC2449F</t>
  </si>
  <si>
    <t>2-724-1837</t>
  </si>
  <si>
    <t>JOHEL EFRAIN PEREZ GAITAN</t>
  </si>
  <si>
    <t>67032811</t>
  </si>
  <si>
    <t>Johelpg2315@gmail.com</t>
  </si>
  <si>
    <t>Hato Pintado, HATO PINTADO, PUEBLO NUEVO, PANAMA</t>
  </si>
  <si>
    <t xml:space="preserve"> 9.047576533448897, -79.4501189766607</t>
  </si>
  <si>
    <t>JC4735E</t>
  </si>
  <si>
    <t>2-100-964</t>
  </si>
  <si>
    <t>GONZALO ANTONIO ORTEGA AÑINO</t>
  </si>
  <si>
    <t>66727864</t>
  </si>
  <si>
    <t xml:space="preserve"> Gortega664@gmail.com</t>
  </si>
  <si>
    <t>Bejuco, Casa S/N, CHAME, CHAME, CHAME</t>
  </si>
  <si>
    <t>9.037182 769301728, -79.53132943461779</t>
  </si>
  <si>
    <t>JM1205F</t>
  </si>
  <si>
    <t>8-809-1586</t>
  </si>
  <si>
    <t>RAMON ANGEL DE WITT AGUIRRE</t>
  </si>
  <si>
    <t>60299793</t>
  </si>
  <si>
    <t xml:space="preserve"> Sp468217@gmail.com</t>
  </si>
  <si>
    <t>Luces del Alba cll4ta ca 84, URBANIZACION NUEVO CHORRILLO, CERRO SILVESTRE, ARRAIJAN</t>
  </si>
  <si>
    <t>8.41095 6, -80.270572</t>
  </si>
  <si>
    <t>JJ2466F</t>
  </si>
  <si>
    <t>6-705-630</t>
  </si>
  <si>
    <t>DINO AVILA</t>
  </si>
  <si>
    <t>65099409</t>
  </si>
  <si>
    <t xml:space="preserve"> confugato@gmail.com</t>
  </si>
  <si>
    <t>Panama, Arraiján, Altos de las Acacia s, calle 3ra, casa 28</t>
  </si>
  <si>
    <t>8.9413021, -79.6508903</t>
  </si>
  <si>
    <t>JF2383F</t>
  </si>
  <si>
    <t>4-749-1653</t>
  </si>
  <si>
    <t>KEEN LARRY VALDES GONZALEZ</t>
  </si>
  <si>
    <t xml:space="preserve"> 65343865</t>
  </si>
  <si>
    <t xml:space="preserve"> keenlarryvaldesgonzalez@gmail.com</t>
  </si>
  <si>
    <t>PANAMÁ, BETANIA, La Loceria, Edificio San Antonio 40, TORR E 1, PISO 2, APTO 6.</t>
  </si>
  <si>
    <t>65343865</t>
  </si>
  <si>
    <t>8.993458 429881313, -79.53803599228964</t>
  </si>
  <si>
    <t>JJ3341F</t>
  </si>
  <si>
    <t>2-717-418</t>
  </si>
  <si>
    <t>MILENA ORTEGA SOLIS</t>
  </si>
  <si>
    <t>68019474</t>
  </si>
  <si>
    <t>milenaortega0011@gmail.com</t>
  </si>
  <si>
    <t>Res. Santa Rita 2,calle 2da,casa 299, SANTA RITA, PACORA, PANAMA</t>
  </si>
  <si>
    <t>9.11998 4220292068, -79.33905847592528</t>
  </si>
  <si>
    <t>JD3606F</t>
  </si>
  <si>
    <t>8-749-2021</t>
  </si>
  <si>
    <t xml:space="preserve"> INDIRA RODRIGUEZ G</t>
  </si>
  <si>
    <t>62273880</t>
  </si>
  <si>
    <t>Indirar857@gmail.com</t>
  </si>
  <si>
    <t>CHORRERA, Altos de la Pradera calle 16 L, casa sn</t>
  </si>
  <si>
    <t>8.819745799 999998, -79.80582548.819117</t>
  </si>
  <si>
    <t>JM0314F</t>
  </si>
  <si>
    <t>8-972-2071</t>
  </si>
  <si>
    <t>Ericka Roquelina Orocu Garcia</t>
  </si>
  <si>
    <t xml:space="preserve"> 6177-3679</t>
  </si>
  <si>
    <t>erickaroquelina14@gmail.com</t>
  </si>
  <si>
    <t>Bda Mystic City, Calle 12, Casa 242., NARANJAL, EL ARADO, LA CHORRRERA</t>
  </si>
  <si>
    <t>61773679</t>
  </si>
  <si>
    <t>8.905600493829839, -79.78719133146954</t>
  </si>
  <si>
    <t>JV1186F</t>
  </si>
  <si>
    <t>B02488028</t>
  </si>
  <si>
    <t>Marina Guevarra</t>
  </si>
  <si>
    <t xml:space="preserve"> 63114077</t>
  </si>
  <si>
    <t>Castellanomarina723@gmail.com</t>
  </si>
  <si>
    <t>La Tulihueca, LA TULIHUECA O NUEVA FLORIDA, BARRIO BALBOA, LA CHORRERA</t>
  </si>
  <si>
    <t>63114077</t>
  </si>
  <si>
    <t>8.8806111, -79.79520339999999</t>
  </si>
  <si>
    <t>JC2296F</t>
  </si>
  <si>
    <t>3-85-2044</t>
  </si>
  <si>
    <t>RAUL ALBERTO GONDOLA WHITE</t>
  </si>
  <si>
    <t>62283705</t>
  </si>
  <si>
    <t>Gondolaraulalbertowhite@gmail.com</t>
  </si>
  <si>
    <t>Casa 1013 Ave. Brillante, RESIDENCIAL VALLE DORADO, BARRIO COLON, LA CHORRERA</t>
  </si>
  <si>
    <t>8.8819274, -79.7618076</t>
  </si>
  <si>
    <t>JJ1160F</t>
  </si>
  <si>
    <t>8-914-1818</t>
  </si>
  <si>
    <t>ISAIAS AMETH ALMENDRAL RODRIGUEZ</t>
  </si>
  <si>
    <t>65588224</t>
  </si>
  <si>
    <t>isaias.almendral28@gmail.com</t>
  </si>
  <si>
    <t>CHORRERA, PH Mar Pacifico, Calle 5B, Casa15</t>
  </si>
  <si>
    <t>8.8625314729601, -79.73843020894256</t>
  </si>
  <si>
    <t>JH1382F</t>
  </si>
  <si>
    <t>8-937-2029</t>
  </si>
  <si>
    <t>EIMY ZULIBETH MARQUEZ</t>
  </si>
  <si>
    <t>69182776</t>
  </si>
  <si>
    <t>yeimystefy2229@gmail.com</t>
  </si>
  <si>
    <t>La valdeza, calle 2Da Casa T-5, LA VALDEZA, GUADALUPE, LA CHORRERA</t>
  </si>
  <si>
    <t>8.8306697, -79.8170095</t>
  </si>
  <si>
    <t>JV4258F</t>
  </si>
  <si>
    <t>8-774-2138</t>
  </si>
  <si>
    <t>IRVING XAVIER ESCUDERO BUSTAMANTE</t>
  </si>
  <si>
    <t>61412840</t>
  </si>
  <si>
    <t>Escuderoirving26@gmail.com</t>
  </si>
  <si>
    <t xml:space="preserve"> PANAMÁ, LA CHORRERA, PLAYA LEONA, Altos de la Pradera.</t>
  </si>
  <si>
    <t>8.82993048537379, -79.79843983392486</t>
  </si>
  <si>
    <t>JD5260F</t>
  </si>
  <si>
    <t>8-731-1520</t>
  </si>
  <si>
    <t>JESSICA ESTHER GARCIA MORAN</t>
  </si>
  <si>
    <t>67235300</t>
  </si>
  <si>
    <t>Puertasjaime807@gmail.com</t>
  </si>
  <si>
    <t>Santa librada etapa 6 casa C 505</t>
  </si>
  <si>
    <t>9.077779699999999, -79.50726279999999</t>
  </si>
  <si>
    <t>JW4688F</t>
  </si>
  <si>
    <t>65822539</t>
  </si>
  <si>
    <t>Santa librada etapa 6 casa C 505, BARRIADA SANTA LIBRADA (P), OMAR TORRIJOS, SAN MIGUELITO</t>
  </si>
  <si>
    <t>9.078569, -79.5052273</t>
  </si>
  <si>
    <t>JM5204F</t>
  </si>
  <si>
    <t>C03924254</t>
  </si>
  <si>
    <t>Wilfredo Morales Lemus</t>
  </si>
  <si>
    <t>65734857</t>
  </si>
  <si>
    <t>wilfredomora@gmail.com</t>
  </si>
  <si>
    <t>Paraiso San Miguelito, Paraíso, calle, PARAISO, MATEO ITURRALDE, SAN MIGUELITO</t>
  </si>
  <si>
    <t>9.033518599999999, -79.49677969999999</t>
  </si>
  <si>
    <t>JS3973F</t>
  </si>
  <si>
    <t>9-163-106</t>
  </si>
  <si>
    <t>SIXTO MORENO</t>
  </si>
  <si>
    <t xml:space="preserve"> 64716429</t>
  </si>
  <si>
    <t>Amor46747@gmail.com</t>
  </si>
  <si>
    <t>LA CHORRERA ALTOS DE SAN FRANCISCO CALLE PERIJIL</t>
  </si>
  <si>
    <t>64716429</t>
  </si>
  <si>
    <t>8.8621346, -79.7977274</t>
  </si>
  <si>
    <t>JF0065F</t>
  </si>
  <si>
    <t>BF980428</t>
  </si>
  <si>
    <t>ALBA NERIS CUADRADO GONZAL</t>
  </si>
  <si>
    <t xml:space="preserve"> 66526560</t>
  </si>
  <si>
    <t>acuadrado220@gmail.com</t>
  </si>
  <si>
    <t>Veracruz, VERACRUZ, ARRAIJAN, ARRAIJAN</t>
  </si>
  <si>
    <t>66526560</t>
  </si>
  <si>
    <t>8.89575399450274, -79.61437411784783</t>
  </si>
  <si>
    <t>JH3473F</t>
  </si>
  <si>
    <t>8-886-944</t>
  </si>
  <si>
    <t>YAZMIN EULOGIA HERNANDEZ MARTINEZ</t>
  </si>
  <si>
    <t>65486173</t>
  </si>
  <si>
    <t>yazher2405@gmail.com</t>
  </si>
  <si>
    <t>Barriada Paraiso, cl. salina, s/n, ARRAIJAN, ARRAIJAN, ARRAIJAN</t>
  </si>
  <si>
    <t xml:space="preserve"> 8.944602054379274, -79.6474518620377 </t>
  </si>
  <si>
    <t>JJ1453F</t>
  </si>
  <si>
    <t>LIZETTE UREÑA JARAMILLO</t>
  </si>
  <si>
    <t xml:space="preserve">9.013795730726706, -79.517920766272 62 </t>
  </si>
  <si>
    <t>JR3021F</t>
  </si>
  <si>
    <t>1-751-194</t>
  </si>
  <si>
    <t>Adriana Yaneth Jesse Brown</t>
  </si>
  <si>
    <t xml:space="preserve"> 63454388</t>
  </si>
  <si>
    <t>adrianajesse12@gmail.com</t>
  </si>
  <si>
    <t>Calle 7D, casa F 605, Altos de la Pradera, PLAYA LEONA, LA CHORRERA</t>
  </si>
  <si>
    <t>63454388</t>
  </si>
  <si>
    <t>8.833436920369953, -79.802 6289045003</t>
  </si>
  <si>
    <t>JD2093F</t>
  </si>
  <si>
    <t>6-721-1861</t>
  </si>
  <si>
    <t xml:space="preserve"> PAOLA GUADALUPE PEREZ TREJOS</t>
  </si>
  <si>
    <t>67406715</t>
  </si>
  <si>
    <t>ezequiel17paola@hotmail.com</t>
  </si>
  <si>
    <t>Monagrillo chitre la hoja sur, MONAGRILLO, MONAGRILLO, CHITRE</t>
  </si>
  <si>
    <t>7°58'41.8"N 80°26'14.5"W</t>
  </si>
  <si>
    <t>JO0280F</t>
  </si>
  <si>
    <t>8-954-1577</t>
  </si>
  <si>
    <t>ISAMAR TAMARA VASQUEZ LEE</t>
  </si>
  <si>
    <t xml:space="preserve"> 65215351</t>
  </si>
  <si>
    <t>v.isa2992.iv@gmail.com</t>
  </si>
  <si>
    <t>Don Bosco Bda. Altos de Las Acacias 2271, RESIDENCIAL JUAN DIAZ, JUAN DIAZ, PANAMA</t>
  </si>
  <si>
    <t>65215351</t>
  </si>
  <si>
    <t>9°05'30.4"N 79°15'22.6"W</t>
  </si>
  <si>
    <t>JW2387F</t>
  </si>
  <si>
    <t>8-781-429</t>
  </si>
  <si>
    <t>Carlos A Chacon Sanchez</t>
  </si>
  <si>
    <t>69074629</t>
  </si>
  <si>
    <t>kalitin2713@gmail.com</t>
  </si>
  <si>
    <t>PANAMA -ARRAIJAN -, JUAN DEMOSTENES AROSEMENA - WEST GARDEN, CALLE 4TA, CASA 312</t>
  </si>
  <si>
    <t>8.973221299999999, -79.7056777</t>
  </si>
  <si>
    <t>JA2502F</t>
  </si>
  <si>
    <t>8-963-1439</t>
  </si>
  <si>
    <t>YAROSLABY YASSIEL CANIZALEZ ORTEGA</t>
  </si>
  <si>
    <t>66684566</t>
  </si>
  <si>
    <t>yaros1129@outlook.com</t>
  </si>
  <si>
    <t>Praderas del Norte calle cronos, LAS CUMBRES, LAS CUMBRES, PANAMA</t>
  </si>
  <si>
    <t>9°06'11.6"N 79°34'08.2"W</t>
  </si>
  <si>
    <t>JQ4650F</t>
  </si>
  <si>
    <t>BE917741</t>
  </si>
  <si>
    <t>Leidi Zalazar</t>
  </si>
  <si>
    <t xml:space="preserve"> 69544721</t>
  </si>
  <si>
    <t>leonardosalazar2507@gmail.com</t>
  </si>
  <si>
    <t>Parque Lefevre CALLE 86 ESTE CASA 85, PARQUE LEFEVRE CENTRO, PARQUE LEFEVRE, PANAMA</t>
  </si>
  <si>
    <t>69544721</t>
  </si>
  <si>
    <t>9.0100567, -79.5028094</t>
  </si>
  <si>
    <t>JC5237F</t>
  </si>
  <si>
    <t>8-483-577</t>
  </si>
  <si>
    <t xml:space="preserve"> VELKIS YADIRA GARRIDO JIMENEZ</t>
  </si>
  <si>
    <t>69542741</t>
  </si>
  <si>
    <t>garridovelkis5@gmail.com</t>
  </si>
  <si>
    <t>24 de Diciembre NUEVO TOCUMEN E CLL 31, BARRIADA 24 DE DICIEMBRE, 24 DE DICIEMBRE, PANAMA</t>
  </si>
  <si>
    <t>9.0900304, -79.3479638</t>
  </si>
  <si>
    <t xml:space="preserve">YAELIN BETHANCOURT </t>
  </si>
  <si>
    <t>JL4098F</t>
  </si>
  <si>
    <t>8-779-1461</t>
  </si>
  <si>
    <t>Nathalie N Garcia Cardenas</t>
  </si>
  <si>
    <t>67874121</t>
  </si>
  <si>
    <t>Santamarianaydeline7@gmail.com</t>
  </si>
  <si>
    <t>PANAMA BELISARIO FRIAS, CERRO BATEA SECTOR 5, Calle:PRINCIPAL, Casa:787 CUARTO DE ALQULER</t>
  </si>
  <si>
    <t>9.072018, -79.427893</t>
  </si>
  <si>
    <t>JU4844F</t>
  </si>
  <si>
    <t>9-717-2364</t>
  </si>
  <si>
    <t xml:space="preserve"> Juan Carlos Gomez Robles</t>
  </si>
  <si>
    <t>63760647</t>
  </si>
  <si>
    <t>jgomez039@gmail.com</t>
  </si>
  <si>
    <t>anamá, Ancon, Balboa, Los Ríos, Calle Camaron , Casa 6387</t>
  </si>
  <si>
    <t>8.9835765, -79.5673241</t>
  </si>
  <si>
    <t>JR1206F</t>
  </si>
  <si>
    <t>E-8-240882</t>
  </si>
  <si>
    <t>RONALD CAMILO ARTETA MARCHENA</t>
  </si>
  <si>
    <t xml:space="preserve">66910191 </t>
  </si>
  <si>
    <t>rarteta23@gmail.com</t>
  </si>
  <si>
    <t>Parque Lefevre, PARQUE LEFEVRE CENTRO, PARQUE LEFEVRE, PANAMA</t>
  </si>
  <si>
    <t>66910191</t>
  </si>
  <si>
    <t>9.012180612775861, -79.50195426178725</t>
  </si>
  <si>
    <t>JV3047F</t>
  </si>
  <si>
    <t>AZ683003</t>
  </si>
  <si>
    <t>Emilia Maria Cordoba Jorge</t>
  </si>
  <si>
    <t>61744442</t>
  </si>
  <si>
    <t>emiliaemilymari031130@gmail.com</t>
  </si>
  <si>
    <t>Calle 8va, casa D-30, TEREMAR, JUAN DIAZ, PANAMA</t>
  </si>
  <si>
    <t>9.068525226653849, -79.41984030190036</t>
  </si>
  <si>
    <t>JR4909F</t>
  </si>
  <si>
    <t>8-470-941</t>
  </si>
  <si>
    <t>Luke Oliver Edward Pilgrim</t>
  </si>
  <si>
    <t>6842-7742</t>
  </si>
  <si>
    <t>edward.1174@gmail.com</t>
  </si>
  <si>
    <t>Resid. El Eden, EDEN DE ARRAIJAN, JUAN DEMOSTENES AROSEMENA, ARRAIJAN</t>
  </si>
  <si>
    <t>68427742</t>
  </si>
  <si>
    <t>8.950873484744617, -79.72182690984584</t>
  </si>
  <si>
    <t>JF4295F</t>
  </si>
  <si>
    <t>4-727-2439</t>
  </si>
  <si>
    <t>MARIA MILDRED SAAVEDRA GUERRA</t>
  </si>
  <si>
    <t>6303-2682</t>
  </si>
  <si>
    <t>mariamildred1421@gmail.com</t>
  </si>
  <si>
    <t>Chiriquí, Dolega, Los Anastacios. Vía Santa Ros a. Casa al lado de la gallera</t>
  </si>
  <si>
    <t>63032682</t>
  </si>
  <si>
    <t>8.5369156, -82.4223899</t>
  </si>
  <si>
    <t>JX5472F</t>
  </si>
  <si>
    <t>6-721-274</t>
  </si>
  <si>
    <t>DAVID ABDIEL CORRALES VARGAS</t>
  </si>
  <si>
    <t>6383-4397</t>
  </si>
  <si>
    <t>davidcorrales31@hotmail.com</t>
  </si>
  <si>
    <t>Las Peñitas, BARRIADA SANTA RITA, CHITRE, CHITRE</t>
  </si>
  <si>
    <t>63834397</t>
  </si>
  <si>
    <t>7.954345198629883, -80.41858139581326</t>
  </si>
  <si>
    <t>JD5220F</t>
  </si>
  <si>
    <t>C03878542</t>
  </si>
  <si>
    <t>Augusto Ernesto Rios Rivas</t>
  </si>
  <si>
    <t>67299568</t>
  </si>
  <si>
    <t>ernesriosrivas7@gmail.com</t>
  </si>
  <si>
    <t>Urb. Villa Bonita, VILLA BONITA, JUAN DIAZ, PANAMA</t>
  </si>
  <si>
    <t xml:space="preserve"> 9.043593227862958, -79.44236058754296</t>
  </si>
  <si>
    <t>JH0342F</t>
  </si>
  <si>
    <t>3-714-977</t>
  </si>
  <si>
    <t>JOHANEE NADINE HOLDER PADDY&gt;</t>
  </si>
  <si>
    <t>66523710</t>
  </si>
  <si>
    <t xml:space="preserve"> holderjohanee@gmail.com</t>
  </si>
  <si>
    <t>Panamá, Parque Levefre, PH. SOLOK, apto 9A</t>
  </si>
  <si>
    <t xml:space="preserve"> 9.0063398, -79.5005769</t>
  </si>
  <si>
    <t>GERALDINE ISELA OVALLES PINTO</t>
  </si>
  <si>
    <t>JM2652F</t>
  </si>
  <si>
    <t>5-700-2251</t>
  </si>
  <si>
    <t>EDUARDO ENRIQUE DIAZ OTHON</t>
  </si>
  <si>
    <t>68021415</t>
  </si>
  <si>
    <t>enriquediaz2877@gmail.com</t>
  </si>
  <si>
    <t>Parque Real Las Mañanitas, Calle corcio, dos ma tas de tallo, casa #38, berjas chocolates, carro Kia chocolate</t>
  </si>
  <si>
    <t xml:space="preserve"> 9.071577568403807, -79.41510420831592</t>
  </si>
  <si>
    <t>JM3092F</t>
  </si>
  <si>
    <t>8-851-555</t>
  </si>
  <si>
    <t>RICARDO CAMARENA</t>
  </si>
  <si>
    <t>61762278</t>
  </si>
  <si>
    <t>ricardocamarena0331@gmail.com</t>
  </si>
  <si>
    <t>Panamá Oeste, La CHorrera, Correg. Playa Leona. Barriada Valle Bonito, Calle Arq. Felipe Almeida, Casa C-68 color celest</t>
  </si>
  <si>
    <t>8.8382158, -79.8078329</t>
  </si>
  <si>
    <t>JH3322F</t>
  </si>
  <si>
    <t>9-181-924</t>
  </si>
  <si>
    <t>SRA Cecilia Gonzalez Mela</t>
  </si>
  <si>
    <t xml:space="preserve"> 66439306</t>
  </si>
  <si>
    <t>saro.gonzale@gmail.com</t>
  </si>
  <si>
    <t>PANAMA PARQUE LEFEVRE, PH PARQUE LEFEVRE SKY, AVD ERENESTO T LEFEVRE, APTO 5-B</t>
  </si>
  <si>
    <t>66439306</t>
  </si>
  <si>
    <t>9.0060164, -79.5000476</t>
  </si>
  <si>
    <t>JE3980F</t>
  </si>
  <si>
    <t>8-826-1940</t>
  </si>
  <si>
    <t>EVELYN VANESSA VILLARREAL RODRIGUEZ</t>
  </si>
  <si>
    <t xml:space="preserve"> 69530221</t>
  </si>
  <si>
    <t>villa89rodriguez@gmail.com</t>
  </si>
  <si>
    <t>Residencial Los Jardines, RESIDENCIAL LOS JARDINES, PACORA, PANAMA</t>
  </si>
  <si>
    <t>69530221</t>
  </si>
  <si>
    <t>9.117589400991397, -79.34526036517731</t>
  </si>
  <si>
    <t>JT3992F</t>
  </si>
  <si>
    <t>8-832-889</t>
  </si>
  <si>
    <t xml:space="preserve"> JAVIER ARIEL MURILLO VASQUEZ</t>
  </si>
  <si>
    <t>60938342</t>
  </si>
  <si>
    <t>javier_muri02@hotmail.com</t>
  </si>
  <si>
    <t>Panamá Oeste, Arraiján. Chapala Cerro Silvestre . Bda. Villas de Oro C 179 calle 1ra pelicanos</t>
  </si>
  <si>
    <t xml:space="preserve"> 8.957958099999999, -79.6987267</t>
  </si>
  <si>
    <t>JQ1618F</t>
  </si>
  <si>
    <t>8-234-399</t>
  </si>
  <si>
    <t>IGNACIO PEREZ DOMINGUEZ</t>
  </si>
  <si>
    <t xml:space="preserve"> 63049669</t>
  </si>
  <si>
    <t>ignperez29d@gmail.com</t>
  </si>
  <si>
    <t>Edificio Multi No8, VILLA GABRIELA, RIO ABAJO, PANAMA</t>
  </si>
  <si>
    <t>63049669</t>
  </si>
  <si>
    <t xml:space="preserve"> 9.0292092, -79.4858319</t>
  </si>
  <si>
    <t>JD5725F</t>
  </si>
  <si>
    <t>8-262-946</t>
  </si>
  <si>
    <t>JAIME ALEJANDRO RODRIGUEZ PANIZA</t>
  </si>
  <si>
    <t>66141292</t>
  </si>
  <si>
    <t>jar5us@hotmail.com</t>
  </si>
  <si>
    <t>PANAMÁ, ARRAIJAN, VERACRUZ, PH Bosques del Pacifico.</t>
  </si>
  <si>
    <t>8.932589932837873, -79.58704894234279</t>
  </si>
  <si>
    <t>JH2083F</t>
  </si>
  <si>
    <t>8-761-926</t>
  </si>
  <si>
    <t>OSCAR ALBERTO SANJUR MORALES</t>
  </si>
  <si>
    <t xml:space="preserve"> 67171217</t>
  </si>
  <si>
    <t>osmorales8213@gmail.com</t>
  </si>
  <si>
    <t>Res. Santa Rita 1, SANTA RITA, PACORA, PANAMA</t>
  </si>
  <si>
    <t>67171217</t>
  </si>
  <si>
    <t>9.116865452029566, -79.33690022617266</t>
  </si>
  <si>
    <t>SANNETH LYEETTE SOBERON GUZMAN</t>
  </si>
  <si>
    <t>JO2263F</t>
  </si>
  <si>
    <t>3-108-950</t>
  </si>
  <si>
    <t>SAUL AGUILAR ACOSTA</t>
  </si>
  <si>
    <t>67105378</t>
  </si>
  <si>
    <t>s.aguilar759@gmail.com</t>
  </si>
  <si>
    <t>Colon. Distrito: Colon. Corregimient o: Cristóbal. Bda. Villa Del Caribe, Casa 128.</t>
  </si>
  <si>
    <t>9.344410728048215, -79.86522131653265</t>
  </si>
  <si>
    <t>JT1661F</t>
  </si>
  <si>
    <t>114249601</t>
  </si>
  <si>
    <t>Cesar Astudillo Carril</t>
  </si>
  <si>
    <t>65121871</t>
  </si>
  <si>
    <t>cesarvzla1985@gmail.com</t>
  </si>
  <si>
    <t>PH Villa Carrasquilla Torre 1, CARRASQUILLA, SAN FRANCISCO, PANAMA</t>
  </si>
  <si>
    <t>9.00218143146018, -79.51515209262308</t>
  </si>
  <si>
    <t>JJ4025F</t>
  </si>
  <si>
    <t>8-950-552</t>
  </si>
  <si>
    <t xml:space="preserve"> RICARDO ALBERTO LYNCH GOMEZ</t>
  </si>
  <si>
    <t>60961282</t>
  </si>
  <si>
    <t>ricardoalg220699@gmail.com</t>
  </si>
  <si>
    <t>Juan Diaz Llano Bonito Casa 52,RESIDENCIAL JUAN DIAZ,JUAN DIAZ ,PANAMA,PANAMÁ</t>
  </si>
  <si>
    <t>9.035220703890658, -79.46112493457082</t>
  </si>
  <si>
    <t>JF1618F</t>
  </si>
  <si>
    <t>5-17-325</t>
  </si>
  <si>
    <t>GLORIS GLORIELA GUARDIA BELLO</t>
  </si>
  <si>
    <t>68755557</t>
  </si>
  <si>
    <t>kvillarreal644@gmail.com</t>
  </si>
  <si>
    <t>CALLE TRANSVERSAL 4, JA3474 - B-250, RESIDENCIAL NUEVO ARRAIJAN, JUAN DEMOSTENES AROSEMENA, ARRAIJAN</t>
  </si>
  <si>
    <t>8.93203997083498, -79.7 1110666198726</t>
  </si>
  <si>
    <t>JY3881F</t>
  </si>
  <si>
    <t>8-886-657</t>
  </si>
  <si>
    <t>LISKA JAYKELL DE LEON DE LEON</t>
  </si>
  <si>
    <t>64588762</t>
  </si>
  <si>
    <t>deleondenys@gmail.com</t>
  </si>
  <si>
    <t xml:space="preserve"> PANAMÁ PACORA PACORA PACORA Paso Blanco 2, calle principal, casa 2</t>
  </si>
  <si>
    <t>9.1282124, -79.24490399999999</t>
  </si>
  <si>
    <t>JR0274F</t>
  </si>
  <si>
    <t>8-730-2162</t>
  </si>
  <si>
    <t>KRISOLDA YARIVETH DIAZ PEREZ DE CORREA</t>
  </si>
  <si>
    <t>64440801</t>
  </si>
  <si>
    <t>krisdiaz23@gmail.com</t>
  </si>
  <si>
    <t>calle 2, 4ta casa despues de la escuela, EL NANCE, SAN CARLOS, SAN CARLOS</t>
  </si>
  <si>
    <t xml:space="preserve"> 8.4682397, -79.9681164</t>
  </si>
  <si>
    <t>JJ5585F</t>
  </si>
  <si>
    <t>8-920-446</t>
  </si>
  <si>
    <t>NAIROBI SAMANIEGO</t>
  </si>
  <si>
    <t>64520135</t>
  </si>
  <si>
    <t>Electróniconairobiplanes@gmail.com</t>
  </si>
  <si>
    <t xml:space="preserve"> Las Viñas de Galicia calle 4 casa 66</t>
  </si>
  <si>
    <t>9.117011, -79.2985588</t>
  </si>
  <si>
    <t>JA2201F</t>
  </si>
  <si>
    <t>3-723-66</t>
  </si>
  <si>
    <t xml:space="preserve"> YARELIS ARGELIS CHIFUNDO RODRIGUEZ</t>
  </si>
  <si>
    <t>67331357</t>
  </si>
  <si>
    <t>calle 374 cu Apto 7 casa color celeste, Valle de San Isidro, AMELIA DENIS DE ICAZA, SAN MIGUELITO</t>
  </si>
  <si>
    <t xml:space="preserve"> 9.0724648, -79.5082176</t>
  </si>
  <si>
    <t>JA4683E</t>
  </si>
  <si>
    <t>8-858-2033</t>
  </si>
  <si>
    <t>Akeban Velarde Chiari</t>
  </si>
  <si>
    <t>65203335</t>
  </si>
  <si>
    <t>akeban0330@gmail.com</t>
  </si>
  <si>
    <t>PANAMA PANAMÁ, Los Cantaros, Calle 71, C I 506 LOS CANTAROS 24 DE DICIEMBRE</t>
  </si>
  <si>
    <t>9.0870324, -79.3484672</t>
  </si>
  <si>
    <t>JH3910F</t>
  </si>
  <si>
    <t>3-112-828</t>
  </si>
  <si>
    <t>Yasmin Yesenia Camira De Gondola</t>
  </si>
  <si>
    <t>68575245</t>
  </si>
  <si>
    <t xml:space="preserve"> lilicamira2891@hotmail.com</t>
  </si>
  <si>
    <t xml:space="preserve">	Etapa H Calle 11 izquierda Casa 481,Altos de la Pradera,PLAYA LEONA ,LA CHORRERA,PANAMÁ</t>
  </si>
  <si>
    <t>8.8279702, -79.8119127</t>
  </si>
  <si>
    <t>JE4671F</t>
  </si>
  <si>
    <t>8-954-1360</t>
  </si>
  <si>
    <t>JAVIER ANTONIO ROVI PITTI</t>
  </si>
  <si>
    <t>69850217</t>
  </si>
  <si>
    <t xml:space="preserve"> jrovi@jafernandezyasociados.com</t>
  </si>
  <si>
    <t>PANAMÁ, ANCON, VILLE DI FIRENZE, casa 15, calle primera..</t>
  </si>
  <si>
    <t>8.9896877, -79.5597066</t>
  </si>
  <si>
    <t>JC0366F</t>
  </si>
  <si>
    <t xml:space="preserve"> Iguaniebiguiña Lopez Almillategui</t>
  </si>
  <si>
    <t>65376240</t>
  </si>
  <si>
    <t>Calle 1era, Casa 10022., RESIDENCIAL NUEVO ARRAIJAN, JUAN D. AROSEMENA, ARRAIJAN</t>
  </si>
  <si>
    <t>8.924709459318251, -79. 71436493698228</t>
  </si>
  <si>
    <t>JI0071F</t>
  </si>
  <si>
    <t>8-312-687</t>
  </si>
  <si>
    <t>ANIUSKA ARAKZI RIVAS DE SALAZAR</t>
  </si>
  <si>
    <t>66275013</t>
  </si>
  <si>
    <t>astridcarolinaherrerarivas@gmail.com</t>
  </si>
  <si>
    <t>Calle 26 edificio buganvilea apto 23, EL CHORRILLO (P), ANCON, PANAMA</t>
  </si>
  <si>
    <t>8.949819999999999, -79.5475291</t>
  </si>
  <si>
    <t>JT2358F</t>
  </si>
  <si>
    <t>4-735-1281</t>
  </si>
  <si>
    <t>JOSEPH OMAR CORREA VEGA</t>
  </si>
  <si>
    <t xml:space="preserve"> 68190425</t>
  </si>
  <si>
    <t>Madebrown19@gmail.com</t>
  </si>
  <si>
    <t xml:space="preserve"> PANAMÁ, SAN MIGUELITO, Villa Guadalupe Multi 2 Apto 311.</t>
  </si>
  <si>
    <t>68190425</t>
  </si>
  <si>
    <t>9.03271049150894, -79.49139541260713</t>
  </si>
  <si>
    <t>JJ2475F</t>
  </si>
  <si>
    <t>8-872-2161</t>
  </si>
  <si>
    <t>AYLIN N ORTEGA HERRERA</t>
  </si>
  <si>
    <t>60150809</t>
  </si>
  <si>
    <t>Aylinortega21@gmail.com</t>
  </si>
  <si>
    <t>PANAMA JOSE DOMINGO ESPINAR, VILLA GUADALUPE, CALLE PRINCIPAL, EDIF 2 APTO 112</t>
  </si>
  <si>
    <t>9.032576599999999, -79.4918093</t>
  </si>
  <si>
    <t>JH2636F</t>
  </si>
  <si>
    <t>8-930-343</t>
  </si>
  <si>
    <t>MAX ANTHONY NAVARRO SANTAMARIA</t>
  </si>
  <si>
    <t>67317291</t>
  </si>
  <si>
    <t>maxasnjr@gmail.com</t>
  </si>
  <si>
    <t>PH Coral Plaza 21B torre 100, BETANIA CENTRO, BETANIA, PANAMA</t>
  </si>
  <si>
    <t>9.020035199999999, -79.53320860000001</t>
  </si>
  <si>
    <t>JM5020F</t>
  </si>
  <si>
    <t>9-745-574</t>
  </si>
  <si>
    <t>MANUEL ESEQUIEL CASTILLO</t>
  </si>
  <si>
    <t>68762776</t>
  </si>
  <si>
    <t>Makcastillo01@gmail.com</t>
  </si>
  <si>
    <t>Canto del Llano, CANTO DEL LLANO, CANTO DEL LLANO, SANTIAGO</t>
  </si>
  <si>
    <t>8.8387536, -79.7883425</t>
  </si>
  <si>
    <t>JW1104F</t>
  </si>
  <si>
    <t>8-349-89</t>
  </si>
  <si>
    <t>maritza isabel argumedes</t>
  </si>
  <si>
    <t>67725142</t>
  </si>
  <si>
    <t>marijoelatencio@gmail.com</t>
  </si>
  <si>
    <t>Panamá, Panamá,, PH Plaza Venice, RIO ABAJO CALLE 4 a 19 RIO, Apartamento 12</t>
  </si>
  <si>
    <t>8.898257765014833, -79.3586456871692</t>
  </si>
  <si>
    <t>JF3410F</t>
  </si>
  <si>
    <t>8-789-2034</t>
  </si>
  <si>
    <t>EFRAIN ACEVEDO MEDINA</t>
  </si>
  <si>
    <t>6699-1251</t>
  </si>
  <si>
    <t>efrjes@gmail.com</t>
  </si>
  <si>
    <t>calle 1, MONTE OSCURO (P), VICTORIANO LORENZO, SAN MIGUELITO</t>
  </si>
  <si>
    <t>66991251</t>
  </si>
  <si>
    <t xml:space="preserve">9.02791568289702, -79.50480363315326 </t>
  </si>
  <si>
    <t>JQ4012F</t>
  </si>
  <si>
    <t>8-842-1296</t>
  </si>
  <si>
    <t>ELINETH MAIRIM GALVEZ DE GRACIA</t>
  </si>
  <si>
    <t>60609170</t>
  </si>
  <si>
    <t xml:space="preserve"> elinethmgalvez@gmail.com</t>
  </si>
  <si>
    <t>ALTOS DEL TECAL clle D-2 cs 246 D2, VISTA ALEGRE, VISTA ALEGRE, ARRAIJAN</t>
  </si>
  <si>
    <t>8.9009885, -79.7048483</t>
  </si>
  <si>
    <t>JD3340F</t>
  </si>
  <si>
    <t>BF338872</t>
  </si>
  <si>
    <t>Dina Luz Teran Parra</t>
  </si>
  <si>
    <t>66602893</t>
  </si>
  <si>
    <t>Dinateran763@gmail.com</t>
  </si>
  <si>
    <t>Ciudad Radial calle 21 C sn, CIUDAD RADIAL A, JUAN DIAZ, PANAMA</t>
  </si>
  <si>
    <t>9.0403827, -79.42441409999999</t>
  </si>
  <si>
    <t>JX4294F</t>
  </si>
  <si>
    <t>8-835-378</t>
  </si>
  <si>
    <t>Felix Murillo Mogorusa</t>
  </si>
  <si>
    <t>67937980</t>
  </si>
  <si>
    <t>Valverdemaykell229@gmail.com</t>
  </si>
  <si>
    <t>PANAMA ARRAIJAN URBANIZACION EL PALMARvia hacia chapala calle 8vaCasa 98</t>
  </si>
  <si>
    <t>8.9652967, -79.7156023</t>
  </si>
  <si>
    <t>JU2177F</t>
  </si>
  <si>
    <t>8-944-2338</t>
  </si>
  <si>
    <t>ERASMO ENRIQUE BECERRA ORTEGA</t>
  </si>
  <si>
    <t>69557785</t>
  </si>
  <si>
    <t>erasmoenrrique27@outlook.com</t>
  </si>
  <si>
    <t>el Tecal Calle 4 casa C-160, EL TECAL, ARRAIJAN, ARRAIJAN</t>
  </si>
  <si>
    <t>8.913951, -79.707214</t>
  </si>
  <si>
    <t>JU1079F</t>
  </si>
  <si>
    <t>8-1052-798</t>
  </si>
  <si>
    <t>Julio Cesar Sandoval Esquivel</t>
  </si>
  <si>
    <t>63747184</t>
  </si>
  <si>
    <t>jcse2405@gmail.com</t>
  </si>
  <si>
    <t>PANAMÁ, CHAME, CABUYA, Calle San Antonio, bajando la cruz, CASA COLOR CELESTE.</t>
  </si>
  <si>
    <t>8.575910, -79.922421</t>
  </si>
  <si>
    <t>JX0366F</t>
  </si>
  <si>
    <t>8-986-2267</t>
  </si>
  <si>
    <t>GENESIS PAOLA CABEZA ROBINSON</t>
  </si>
  <si>
    <t>67970865</t>
  </si>
  <si>
    <t xml:space="preserve"> Robinsongenesis43@gmail.com</t>
  </si>
  <si>
    <t>PACORA, Montemadero 2, calle 6 casa B-501</t>
  </si>
  <si>
    <t>9.082344637964145, -79.28795097975828</t>
  </si>
  <si>
    <t>RUBY YIRELIS ARAUZ RODRIGUEZ</t>
  </si>
  <si>
    <t>JM1465F</t>
  </si>
  <si>
    <t>4-771-2010</t>
  </si>
  <si>
    <t xml:space="preserve">Eyner Enrique Sanjur Sánchez </t>
  </si>
  <si>
    <t>62310989</t>
  </si>
  <si>
    <t>trocksanjur@gmail.com</t>
  </si>
  <si>
    <t>Residencial los senderos calle A lote 38</t>
  </si>
  <si>
    <t>68889227</t>
  </si>
  <si>
    <t>8.407877,-82.381258</t>
  </si>
  <si>
    <t>JH5237E</t>
  </si>
  <si>
    <t>4-214-196</t>
  </si>
  <si>
    <t>MIRIAM NICHIT SANCHEZ MONTES</t>
  </si>
  <si>
    <t>69772371</t>
  </si>
  <si>
    <t>itzel118@gmail.com</t>
  </si>
  <si>
    <t>Alanje cabecera mostrenco</t>
  </si>
  <si>
    <t>8.387006,-82.570626</t>
  </si>
  <si>
    <t>JH2260F</t>
  </si>
  <si>
    <t>4-781-2217</t>
  </si>
  <si>
    <t>MARCIAL JUSEFT GUERRA LIZONDRO</t>
  </si>
  <si>
    <t>69412684</t>
  </si>
  <si>
    <t>degraciakristhel@gmail.com</t>
  </si>
  <si>
    <t>david el alba ruta principal de buses</t>
  </si>
  <si>
    <t>8.4089306,-82.4227778</t>
  </si>
  <si>
    <t>JZ2586F</t>
  </si>
  <si>
    <t>4-173-123</t>
  </si>
  <si>
    <t>ROLANDO ARTURO ESPINOSA</t>
  </si>
  <si>
    <t>67970400</t>
  </si>
  <si>
    <t>yes11camarena08@gmail.com</t>
  </si>
  <si>
    <t>la revolución Pedregal david</t>
  </si>
  <si>
    <t>8.3935222,-82.4236472</t>
  </si>
  <si>
    <t>JO2905F</t>
  </si>
  <si>
    <t>4-821-495</t>
  </si>
  <si>
    <t>DEYVID JOSE ATENCIO MENDEZ</t>
  </si>
  <si>
    <t>65565447</t>
  </si>
  <si>
    <t>atenciodeyvid6@gmail.com</t>
  </si>
  <si>
    <t>Direccion:las lomas llano grande Alado se la escuela</t>
  </si>
  <si>
    <t>8.4313950,-82.3863083</t>
  </si>
  <si>
    <t>JQ2963F</t>
  </si>
  <si>
    <t>4-237-472</t>
  </si>
  <si>
    <t>ROSANGEL MARTINEZ ARTUNDUAGA</t>
  </si>
  <si>
    <t>64230587</t>
  </si>
  <si>
    <t>josephmaicolcomcepcion@gmail.com</t>
  </si>
  <si>
    <t>la victoria después de la nevada</t>
  </si>
  <si>
    <t>8.491270,-82.600430</t>
  </si>
  <si>
    <t>JM4079F</t>
  </si>
  <si>
    <t>4-188-639</t>
  </si>
  <si>
    <t>MARTINA ESTHER RIOS MEDINA</t>
  </si>
  <si>
    <t>68899637</t>
  </si>
  <si>
    <t>martina13863@gmail.com</t>
  </si>
  <si>
    <t xml:space="preserve">Residencial el dorado </t>
  </si>
  <si>
    <t>8.399064,-82.432005</t>
  </si>
  <si>
    <t>JK4771F</t>
  </si>
  <si>
    <t>8-796-2469</t>
  </si>
  <si>
    <t>Vielka Yimara Delgado</t>
  </si>
  <si>
    <t>67846811</t>
  </si>
  <si>
    <t>kasviel050@gmail.com</t>
  </si>
  <si>
    <t>bda elisa chiari</t>
  </si>
  <si>
    <t>8.4178972,-82.4217333</t>
  </si>
  <si>
    <t>JS4513F</t>
  </si>
  <si>
    <t>4-827-599</t>
  </si>
  <si>
    <t>karoline nicole cazasola del cid</t>
  </si>
  <si>
    <t>66844799</t>
  </si>
  <si>
    <t>karolinenkcolle25@gmail.com</t>
  </si>
  <si>
    <t>dolega central al cementerio calle AB</t>
  </si>
  <si>
    <t>8.560346,-82.412597</t>
  </si>
  <si>
    <t>JQ5028F</t>
  </si>
  <si>
    <t>8-140-893</t>
  </si>
  <si>
    <t>JOSE SERAFIN CANTO ATENCIO</t>
  </si>
  <si>
    <t>67320115</t>
  </si>
  <si>
    <t>josecanto21@hmail.com</t>
  </si>
  <si>
    <t>dos rios arriba casa #8 color verde</t>
  </si>
  <si>
    <t>8.562245,-82.402715</t>
  </si>
  <si>
    <t>JL5188F</t>
  </si>
  <si>
    <t>4-834-623</t>
  </si>
  <si>
    <t>ANA KARINA RODRIGUEZ IBARRA</t>
  </si>
  <si>
    <t>68022756</t>
  </si>
  <si>
    <t>Karinarz0206@hmail.com</t>
  </si>
  <si>
    <t>El robledal primera calle</t>
  </si>
  <si>
    <t>8.442189,-82.495080</t>
  </si>
  <si>
    <t>JS5362F</t>
  </si>
  <si>
    <t>4-811-2001</t>
  </si>
  <si>
    <t>Aithana Gabriela valdez</t>
  </si>
  <si>
    <t>67009501</t>
  </si>
  <si>
    <t>siervodediosvaldez@gmail.com</t>
  </si>
  <si>
    <t>68584868</t>
  </si>
  <si>
    <t>8.407207,-82.416737</t>
  </si>
  <si>
    <t>JH5726F</t>
  </si>
  <si>
    <t>4-735-863</t>
  </si>
  <si>
    <t>YARIELA DEL CARMEN SANCHEZ CASTILLO</t>
  </si>
  <si>
    <t>68328909</t>
  </si>
  <si>
    <t>yariela.asesorialeg2020@gmail.com</t>
  </si>
  <si>
    <t xml:space="preserve"> MOSTRENCOA GUASIMO 10601 SIN ID</t>
  </si>
  <si>
    <t>8.3882889,-82.5705528</t>
  </si>
  <si>
    <t>JX1631F</t>
  </si>
  <si>
    <t>4-243-968</t>
  </si>
  <si>
    <t>GENARO GONZALEZ</t>
  </si>
  <si>
    <t>61673586</t>
  </si>
  <si>
    <t>genarogonzalez151@gmail.com</t>
  </si>
  <si>
    <t>Bda Elisa Chiari entrando por la cancha directo hasta el puente, justo frente al mismo</t>
  </si>
  <si>
    <t>8.4177000, -82.4217306</t>
  </si>
  <si>
    <t>JH3129F</t>
  </si>
  <si>
    <t xml:space="preserve"> 4-232-19</t>
  </si>
  <si>
    <t>SARA SANTAMARIA</t>
  </si>
  <si>
    <t>68161781</t>
  </si>
  <si>
    <t>santamariasara2758@gmail.com</t>
  </si>
  <si>
    <t>BDA. Don Bosco,1-VE,PED-4492</t>
  </si>
  <si>
    <t>8.3948233,-82.422585</t>
  </si>
  <si>
    <t>JB4044F</t>
  </si>
  <si>
    <t>4-819-694</t>
  </si>
  <si>
    <t>Nataly Michelle Pérez Cedeño</t>
  </si>
  <si>
    <t>66224792</t>
  </si>
  <si>
    <t>pnataly246@gmail.com</t>
  </si>
  <si>
    <t xml:space="preserve">puerto armuelles Santa Rosa de Lina casa de la esquina antes de la esquina </t>
  </si>
  <si>
    <t xml:space="preserve"> 8.3548720,-82.7617190</t>
  </si>
  <si>
    <t>JE1443F</t>
  </si>
  <si>
    <t>4-759-1857</t>
  </si>
  <si>
    <t xml:space="preserve">Kiara Melissa González Serrano </t>
  </si>
  <si>
    <t>64277906</t>
  </si>
  <si>
    <t>kiaragonzales154@gmail.com</t>
  </si>
  <si>
    <t xml:space="preserve">Los abanicos después del mini súper los chatos ala izquierda primera entrada ala mano derecha octava casa </t>
  </si>
  <si>
    <t>8.4014640,-82.43763000</t>
  </si>
  <si>
    <t>JX2083F</t>
  </si>
  <si>
    <t>4-726-2359</t>
  </si>
  <si>
    <t xml:space="preserve">Yamileth almengor Arciniega </t>
  </si>
  <si>
    <t>65834149</t>
  </si>
  <si>
    <t>yalmengor2727@gmail.com</t>
  </si>
  <si>
    <t xml:space="preserve">David el Alba Rita principal del bus David cabecera </t>
  </si>
  <si>
    <t>8.4092667,-82.4236278</t>
  </si>
  <si>
    <t>JH2672F</t>
  </si>
  <si>
    <t>4-234-489</t>
  </si>
  <si>
    <t>ANA MATILDE GUERRA GONZALEZ</t>
  </si>
  <si>
    <t>64819466</t>
  </si>
  <si>
    <t>anamaty671@gmail.com</t>
  </si>
  <si>
    <t xml:space="preserve">avenida1 norte co3388por la tiendavorella 3 casa ala derecha casa rosada </t>
  </si>
  <si>
    <t>8.4991444,-82.6141750</t>
  </si>
  <si>
    <t>JV3360F</t>
  </si>
  <si>
    <t>4-701-1843</t>
  </si>
  <si>
    <t>CARLOS EDUARDO SANCHEZ VALDES</t>
  </si>
  <si>
    <t>66467248</t>
  </si>
  <si>
    <t>cesv13820@gmail.com</t>
  </si>
  <si>
    <t xml:space="preserve">Mata del nace por la torre ondas chiricanas sigue una caseta última casa ala derecha </t>
  </si>
  <si>
    <t>8.4504000,-82.3962330</t>
  </si>
  <si>
    <t>JW3649F</t>
  </si>
  <si>
    <t>4-798-739</t>
  </si>
  <si>
    <t>JAMILET FLORES RODRIGUEZ</t>
  </si>
  <si>
    <t>68977751</t>
  </si>
  <si>
    <t>Yamileth.flores1299@gmail.com</t>
  </si>
  <si>
    <t>David el retiro G, sur apto 08 polo cheva apto frente al bar Tatos</t>
  </si>
  <si>
    <t>:8.4219667,-82.4311500</t>
  </si>
  <si>
    <t>JW4594F</t>
  </si>
  <si>
    <t>4-132-2569</t>
  </si>
  <si>
    <t>DORIS GISELA ACOSTA JURADO</t>
  </si>
  <si>
    <t>66919727</t>
  </si>
  <si>
    <t>Dolega -cabecera barrio las delicias calle las delicias FLI Acosta</t>
  </si>
  <si>
    <t>8.5619667,-82.4112861</t>
  </si>
  <si>
    <t>JG5005F</t>
  </si>
  <si>
    <t>4-715-26</t>
  </si>
  <si>
    <t xml:space="preserve">Gloria Elda Del Cid González  </t>
  </si>
  <si>
    <t>69453806</t>
  </si>
  <si>
    <t>delcidgloria22@gmail.com</t>
  </si>
  <si>
    <t xml:space="preserve">San José las lomas </t>
  </si>
  <si>
    <t>8.4170972,-82.3900472</t>
  </si>
  <si>
    <t>JM5709F</t>
  </si>
  <si>
    <t>5-715-2385</t>
  </si>
  <si>
    <t>KENIA ENITH GUERRA RODRIGUEZ </t>
  </si>
  <si>
    <t>69651838</t>
  </si>
  <si>
    <t>keniaguerra650@gmail.com</t>
  </si>
  <si>
    <t>RESIDENCIAL LOMA LINDA,AVE PRIMERA AVDA L-29 CASA RESIDENCIAL LOMA LINDA,AVE PRIMERA 10029 L-29 CASA VIA HACIA LOMA COLO</t>
  </si>
  <si>
    <t>8.403097,-82.413477</t>
  </si>
  <si>
    <t>JV0274F</t>
  </si>
  <si>
    <t>4-739-1213</t>
  </si>
  <si>
    <t>INES LORENA VEGA SANCHEZ</t>
  </si>
  <si>
    <t>65895777</t>
  </si>
  <si>
    <t>vines4587@gmail.com</t>
  </si>
  <si>
    <t>Brisas del mar número 1 después del chino vista hermosa directo 3 entrada a mano derecha 3 casa color rosado carro negro</t>
  </si>
  <si>
    <t>8.374139,-82.421513</t>
  </si>
  <si>
    <t>JB0322F</t>
  </si>
  <si>
    <t>201026133</t>
  </si>
  <si>
    <t>GUSTAVO JOSE GUERRA GUZMAN</t>
  </si>
  <si>
    <t>64727598</t>
  </si>
  <si>
    <t>gustavojose6710@gmail.com</t>
  </si>
  <si>
    <t>LA RIVIERA,1RA. CALLE IT 735 AOR 958 LA RIVIERA,1RA. 8 CASA 00000 RES CUARTA DEL SUR L8</t>
  </si>
  <si>
    <t>69272109</t>
  </si>
  <si>
    <t>8.404330,-82.467413</t>
  </si>
  <si>
    <t>JY1654F</t>
  </si>
  <si>
    <t>4-722-76</t>
  </si>
  <si>
    <t>GLORIELA LINETH SERRACIN CHACON </t>
  </si>
  <si>
    <t>66418451</t>
  </si>
  <si>
    <t>serracimgloria@gmail.com</t>
  </si>
  <si>
    <t>LA BARQUETA,A LA BARQUETA 10571 GLORIELA L. SERRACIN LA BARQUETA ALANJE</t>
  </si>
  <si>
    <t>8.3208139, -82.5774833</t>
  </si>
  <si>
    <t>JK2302F</t>
  </si>
  <si>
    <t>4-184-345</t>
  </si>
  <si>
    <t>MARITZA SPOONER DE FONSECA </t>
  </si>
  <si>
    <t>64913566</t>
  </si>
  <si>
    <t>spoonermaritza11@gmail.com</t>
  </si>
  <si>
    <t>bajando Pablo emilio a mano izquierda antes de llegar al país de la mujeres casa color amarillo</t>
  </si>
  <si>
    <t>8.376242,-82.422765</t>
  </si>
  <si>
    <t>JH2557F</t>
  </si>
  <si>
    <t>4-274-289</t>
  </si>
  <si>
    <t>CAROLINA RODRÍGUEZ SOBENIS</t>
  </si>
  <si>
    <t>62347807</t>
  </si>
  <si>
    <t>crodríguez@sura.com.pa</t>
  </si>
  <si>
    <t>CALLE CASA 42 REP UNIVERSAL LAS MARGARITAS,CENTRAL 11021 PB</t>
  </si>
  <si>
    <t>8.404149,-82.459850</t>
  </si>
  <si>
    <t>JI1428F</t>
  </si>
  <si>
    <t>8-839-698</t>
  </si>
  <si>
    <t>MANUEL ANGEL TEJADA AVILA</t>
  </si>
  <si>
    <t>64365292</t>
  </si>
  <si>
    <t>manueltejada08@gmail.com</t>
  </si>
  <si>
    <t>ENTRA POR LA PRINCIPAL, 2 CALLE, CASA CREMA DIAGONAL AL PARQUESITO</t>
  </si>
  <si>
    <t>8.517571,-82.428983</t>
  </si>
  <si>
    <t>JO3136F</t>
  </si>
  <si>
    <t>4-202-679</t>
  </si>
  <si>
    <t xml:space="preserve">MAURY WILBER CABALLERO GONZALEZ </t>
  </si>
  <si>
    <t>64291981</t>
  </si>
  <si>
    <t>wilbergonzalez679@gmail.com</t>
  </si>
  <si>
    <t>La Rivera vereda 4 cerca de la cancha de fútbol casa verde</t>
  </si>
  <si>
    <t>8.399403, -82.452912</t>
  </si>
  <si>
    <t>JV5615F</t>
  </si>
  <si>
    <t>2-87-50</t>
  </si>
  <si>
    <t>INES ALAVARCA RIVERA</t>
  </si>
  <si>
    <t>64983973</t>
  </si>
  <si>
    <t>inesalavarca@gmail.com</t>
  </si>
  <si>
    <t xml:space="preserve"> Dirección: BDA. ALBA SECTOR H CALLE LOTE E24 CASA </t>
  </si>
  <si>
    <t>8.411540,-82.419985</t>
  </si>
  <si>
    <t>JQ3131F</t>
  </si>
  <si>
    <t>4-723-1005</t>
  </si>
  <si>
    <t>YARA YETZIBEL PANDIELLA</t>
  </si>
  <si>
    <t>67297243</t>
  </si>
  <si>
    <t>y_pandiella@hotmail.com</t>
  </si>
  <si>
    <t>CORREG. DE DAVID, DOLEGUITA, CALLE N NORTE, DA21559 - S/N AVE SEPTIMA OESTE CASA PEACH PORTONES BLANCO EN LA ESQUINA FRE</t>
  </si>
  <si>
    <t>8.437635,-82.432097</t>
  </si>
  <si>
    <t>JD3219F</t>
  </si>
  <si>
    <t>4-733-690</t>
  </si>
  <si>
    <t xml:space="preserve">MÓNICA KARINA FRANCO ESPINOSA </t>
  </si>
  <si>
    <t>64320931</t>
  </si>
  <si>
    <t>karina507franco@gmail.com</t>
  </si>
  <si>
    <t xml:space="preserve"> URB. LOURDES ENTRANDO X EL TEMPLO ALFA Y OMEGA EL ULTIMO DUPLEX A LA MANO IZQ. NO. 55</t>
  </si>
  <si>
    <t>8.410977,-82.423618</t>
  </si>
  <si>
    <t>JL4416F</t>
  </si>
  <si>
    <t>4-138-2757</t>
  </si>
  <si>
    <t>BERTHA JULIA GOMEZ GARCIA</t>
  </si>
  <si>
    <t>65127993</t>
  </si>
  <si>
    <t>bertha195913@gmail.com</t>
  </si>
  <si>
    <t>BARRIADA ELISA CHIARI, 3-CA-PRINCIPAL ELISA CHIARI, DA32923 - D-9 DIAGONAL AL INADE LA ESCUELA CASA DE ESQUINA CHOCOLATE</t>
  </si>
  <si>
    <t>8.420338,-82.420902</t>
  </si>
  <si>
    <t>JG4705F</t>
  </si>
  <si>
    <t xml:space="preserve"> 8-193-657</t>
  </si>
  <si>
    <t>JULIO CESAR SANDOVAL RODRIGUEZ </t>
  </si>
  <si>
    <t>61525569</t>
  </si>
  <si>
    <t>marisandoval31@hotmail.com</t>
  </si>
  <si>
    <t>LOS ANGELES, CALLE 3RA, DA47932 - 10 DESPUES DEL PARQUE, COLOR</t>
  </si>
  <si>
    <t>8.423198,-82.450854</t>
  </si>
  <si>
    <t>JR4808F</t>
  </si>
  <si>
    <t>4-836-836</t>
  </si>
  <si>
    <t>Allisson Lineth González Caballero</t>
  </si>
  <si>
    <t>68435523</t>
  </si>
  <si>
    <t>allisgonza24@gmail.com</t>
  </si>
  <si>
    <t xml:space="preserve">RESIDENCIAL SANTA TERESA CALLE G CASA 31PB </t>
  </si>
  <si>
    <t>8.452904,-82.509297</t>
  </si>
  <si>
    <t>JI5382F</t>
  </si>
  <si>
    <t>4-710-1501</t>
  </si>
  <si>
    <t>MARIA DEL CARMEN RUIZ ALVARADO DE RIOS </t>
  </si>
  <si>
    <t>65421297</t>
  </si>
  <si>
    <t>derioscarmen3@gmail.com</t>
  </si>
  <si>
    <t>Entrada de nueva horizonte al final calle 9 casa de la esquina baldosas chocolate CHIRIQUI/DOLEGA/LOS ALGARROBOS</t>
  </si>
  <si>
    <t>8.520268,-82.433620</t>
  </si>
  <si>
    <t>JS5286F</t>
  </si>
  <si>
    <t>4-732-2064</t>
  </si>
  <si>
    <t>RAFAEL ROBERTO CAMARENA ESPINOZA</t>
  </si>
  <si>
    <t>62768127</t>
  </si>
  <si>
    <t>rafa309@gmail.com</t>
  </si>
  <si>
    <t xml:space="preserve">Resid, hacienda maría, tercera calle, casa a lado med ref </t>
  </si>
  <si>
    <t>65145435</t>
  </si>
  <si>
    <t>8.4008611, -82.4151667</t>
  </si>
  <si>
    <t>JX0192F</t>
  </si>
  <si>
    <t>4-787-880</t>
  </si>
  <si>
    <t xml:space="preserve">Pablo Alberto Sánchez Del Cid </t>
  </si>
  <si>
    <t>63134047</t>
  </si>
  <si>
    <t>dwaynepaul090914@gmail.com</t>
  </si>
  <si>
    <t>Correg. De Alanje S/N la loma san Pedro pasa el cuadro del ingenio 1er policía muerto casa a la izquierda</t>
  </si>
  <si>
    <t>63871776</t>
  </si>
  <si>
    <t>8.4326028,-82.5518528</t>
  </si>
  <si>
    <t>JC2540F</t>
  </si>
  <si>
    <t>4-712-1385</t>
  </si>
  <si>
    <t>MAGDA ELVIRA MORALES JIMENEZ</t>
  </si>
  <si>
    <t>66822085</t>
  </si>
  <si>
    <t>magest2478@gmail.com</t>
  </si>
  <si>
    <t xml:space="preserve">Mata de bugaba, casa diagonal Juan Arcia </t>
  </si>
  <si>
    <t>64142224</t>
  </si>
  <si>
    <t>8.4920640,-82.6185990</t>
  </si>
  <si>
    <t>JE2900F</t>
  </si>
  <si>
    <t xml:space="preserve"> 4-745-1390</t>
  </si>
  <si>
    <t>Robertha Sulay Ángulo Rodríguez</t>
  </si>
  <si>
    <t>62701289</t>
  </si>
  <si>
    <t>zulay22_88@hotmail.com</t>
  </si>
  <si>
    <t xml:space="preserve">entrando por barbería el ghetto , casa color marron David la juventud </t>
  </si>
  <si>
    <t>68734122</t>
  </si>
  <si>
    <t>8.4147222,-82.4235278</t>
  </si>
  <si>
    <t>JC2963F</t>
  </si>
  <si>
    <t>4-811-2271</t>
  </si>
  <si>
    <t>MICAEL AMIR CONTRERAS SERRACIN</t>
  </si>
  <si>
    <t>64341892</t>
  </si>
  <si>
    <t>serracinamir@gmail.com</t>
  </si>
  <si>
    <t xml:space="preserve">CORREG. David, barriada Elisa chiari, 2-CA-Principal  S/N CALLE LA JUVENTUD </t>
  </si>
  <si>
    <t>64710264</t>
  </si>
  <si>
    <t>8.4153472,-82.4214694</t>
  </si>
  <si>
    <t>JF3142F</t>
  </si>
  <si>
    <t>4-175-511</t>
  </si>
  <si>
    <t>MARGARITA HERNANDEZ MIRANDA</t>
  </si>
  <si>
    <t>64865168</t>
  </si>
  <si>
    <t>margaritahernandezmiranda89@gmail.com</t>
  </si>
  <si>
    <t>LA CONCEPCION,1-VE-OESTE,S/N diagonal a la DIJ antigua a mano izq</t>
  </si>
  <si>
    <t>65606155</t>
  </si>
  <si>
    <t>8.5228417,-82.6264167</t>
  </si>
  <si>
    <t>JN3316F</t>
  </si>
  <si>
    <t>4-735-452</t>
  </si>
  <si>
    <t>LOURDES ALICIA ANGULO RUEDA</t>
  </si>
  <si>
    <t>68366533</t>
  </si>
  <si>
    <t>lourdesangulo26@gmail.com</t>
  </si>
  <si>
    <t>Nuevo vedado cale7, 5 casa antes de antiguo bar dominio casa izq color chocolate claro</t>
  </si>
  <si>
    <t>8.4149972,-82.4271056</t>
  </si>
  <si>
    <t>JG4232F</t>
  </si>
  <si>
    <t>4-724-2425</t>
  </si>
  <si>
    <t>Jorge Luis González Quintero</t>
  </si>
  <si>
    <t>67717478</t>
  </si>
  <si>
    <t>ceciliadelcarmenramos70@gmail.com</t>
  </si>
  <si>
    <t>Nuevo Horizonte, octava calle casa N-40</t>
  </si>
  <si>
    <t>65623838</t>
  </si>
  <si>
    <t>8.519609,-82.423498</t>
  </si>
  <si>
    <t>JW5314F</t>
  </si>
  <si>
    <t>4-812-1642</t>
  </si>
  <si>
    <t>EVELIO ADEL GONZALEZ SUIRA</t>
  </si>
  <si>
    <t>63027708</t>
  </si>
  <si>
    <t>evelio0324@gmail.com</t>
  </si>
  <si>
    <t>David, San Mateo área de la Virgensita Calle detras de Fabio Style</t>
  </si>
  <si>
    <t>68254984</t>
  </si>
  <si>
    <t>8.4266944,-82.4464250</t>
  </si>
  <si>
    <t>JF5775F</t>
  </si>
  <si>
    <t>12-715-1514</t>
  </si>
  <si>
    <t>DAYRA MARIA MIRANDA MIRANDA</t>
  </si>
  <si>
    <t>64585501</t>
  </si>
  <si>
    <t>dayramiranda216@gmail.com</t>
  </si>
  <si>
    <t>San Bony San bony2129.Detras del super sernto Lily.</t>
  </si>
  <si>
    <t>63661198</t>
  </si>
  <si>
    <t>8.729250, -82.433078</t>
  </si>
  <si>
    <t>JHON MAICOL PINTO VALDES</t>
  </si>
  <si>
    <t>JB1553F</t>
  </si>
  <si>
    <t>4-723-669</t>
  </si>
  <si>
    <t>MEIBIS JUDITH MORALES SANCHEZ</t>
  </si>
  <si>
    <t>69877666</t>
  </si>
  <si>
    <t>sanchezmeibisycarlos@gmail.com</t>
  </si>
  <si>
    <t>David, lomas coloradas  loma linda</t>
  </si>
  <si>
    <t>8.4024020, -82.4132550</t>
  </si>
  <si>
    <t>JQ2449F</t>
  </si>
  <si>
    <t>4-266-884</t>
  </si>
  <si>
    <t>YENNY MABEL VALDES GONZALEZ</t>
  </si>
  <si>
    <t>68984479</t>
  </si>
  <si>
    <t>yemabeva@gmail.com</t>
  </si>
  <si>
    <t>David, Urb la Riviera calle 2DA después M/S la Riviera la 4TA entrada.</t>
  </si>
  <si>
    <t>66149646</t>
  </si>
  <si>
    <t>8.404004, -82.452999</t>
  </si>
  <si>
    <t>JE3018F</t>
  </si>
  <si>
    <t>4-727-692</t>
  </si>
  <si>
    <t>CESAR ROVIRA CABALLERO</t>
  </si>
  <si>
    <t>cesar1708@hotmail.ec</t>
  </si>
  <si>
    <t xml:space="preserve">STA Rosa, a las tinajas calle César Rovira antes de Rafael Rovira </t>
  </si>
  <si>
    <t>8.5345860, -82.4266890</t>
  </si>
  <si>
    <t>JU3134F</t>
  </si>
  <si>
    <t>4-729-1320</t>
  </si>
  <si>
    <t xml:space="preserve">Sandra Miranda Sánchez </t>
  </si>
  <si>
    <t>66637813</t>
  </si>
  <si>
    <t>michellecaceres460@gmail.com</t>
  </si>
  <si>
    <t xml:space="preserve">Las lomas llano grande arriba </t>
  </si>
  <si>
    <t>8.4351444, -82.389686</t>
  </si>
  <si>
    <t>JT3769F</t>
  </si>
  <si>
    <t>BE095104</t>
  </si>
  <si>
    <t>MARIA KATHERINE RODRIGUEZ LOPEZ</t>
  </si>
  <si>
    <t>66463254</t>
  </si>
  <si>
    <t>dioskt811@gmail.com</t>
  </si>
  <si>
    <t>David cab. Eliza chiary</t>
  </si>
  <si>
    <t>65820269</t>
  </si>
  <si>
    <t xml:space="preserve"> 8.416985, -82.423342</t>
  </si>
  <si>
    <t>JX4093F</t>
  </si>
  <si>
    <t>4-833-457</t>
  </si>
  <si>
    <t>ARNOLD STEVEN CEDEÑO TREJOS</t>
  </si>
  <si>
    <t>63887613</t>
  </si>
  <si>
    <t>cedenoarnold586@gmail.com</t>
  </si>
  <si>
    <t xml:space="preserve">David los lomas coloradas </t>
  </si>
  <si>
    <t>8.407635, -82.417045</t>
  </si>
  <si>
    <t>JZ4239F</t>
  </si>
  <si>
    <t>41291801</t>
  </si>
  <si>
    <t>José De Los Santos Rodríguez Pitty</t>
  </si>
  <si>
    <t>62058723</t>
  </si>
  <si>
    <t>jr.joseph647@gmail.com</t>
  </si>
  <si>
    <t xml:space="preserve">Dos ríos arriba </t>
  </si>
  <si>
    <t>8.562088, -82.401733</t>
  </si>
  <si>
    <t>JK5259F</t>
  </si>
  <si>
    <t>4-147-391</t>
  </si>
  <si>
    <t>MANUELITO BATISTA GONZALEZ</t>
  </si>
  <si>
    <t>63985414</t>
  </si>
  <si>
    <t>josebrovira06@gmail.com</t>
  </si>
  <si>
    <t xml:space="preserve">San Pablo nuevo </t>
  </si>
  <si>
    <t>8.419674, -82.500503</t>
  </si>
  <si>
    <t>JV5313F</t>
  </si>
  <si>
    <t>4-705-216</t>
  </si>
  <si>
    <t>ERICKA LISSETH ORTEGA CUBILLA</t>
  </si>
  <si>
    <t>65034238</t>
  </si>
  <si>
    <t>erickaortega97@gmail.com</t>
  </si>
  <si>
    <t xml:space="preserve">Las lomas </t>
  </si>
  <si>
    <t>8.4265028, -82.3966444</t>
  </si>
  <si>
    <t>JC5619F</t>
  </si>
  <si>
    <t>1-750-295</t>
  </si>
  <si>
    <t xml:space="preserve">Noribel Martínez Ríos </t>
  </si>
  <si>
    <t>68510776</t>
  </si>
  <si>
    <t>noribelm2@gmail.com</t>
  </si>
  <si>
    <t xml:space="preserve">Las lomas coloradas </t>
  </si>
  <si>
    <t>8.408737, -82.416990</t>
  </si>
  <si>
    <t>JQ5749F</t>
  </si>
  <si>
    <t>12-722-849</t>
  </si>
  <si>
    <t>Norma Rios</t>
  </si>
  <si>
    <t>67057444</t>
  </si>
  <si>
    <t>riosruth722@gmail.com</t>
  </si>
  <si>
    <t>los abanicos, techos esperanza</t>
  </si>
  <si>
    <t>67428440</t>
  </si>
  <si>
    <t>8.3999417,-82.4432889</t>
  </si>
  <si>
    <t>JONATAN RENE QUINTERO PALACIO</t>
  </si>
  <si>
    <t>JD1431F</t>
  </si>
  <si>
    <t>4-805-69</t>
  </si>
  <si>
    <t xml:space="preserve">Arleth Arian Franco Rivera </t>
  </si>
  <si>
    <t>69317494</t>
  </si>
  <si>
    <t xml:space="preserve">Arlethfranco270@gmail.com </t>
  </si>
  <si>
    <t>8.527708,-82.634166</t>
  </si>
  <si>
    <t>JW2525F</t>
  </si>
  <si>
    <t>4-831-1495</t>
  </si>
  <si>
    <t>ODILA JOSEANNY PITTI BEJERANO</t>
  </si>
  <si>
    <t>66533586</t>
  </si>
  <si>
    <t>odilapitti5@gmail.com</t>
  </si>
  <si>
    <t>bda san jose, avenida 4 lote-22</t>
  </si>
  <si>
    <t>68782996</t>
  </si>
  <si>
    <t>8.386775,-82.4231518</t>
  </si>
  <si>
    <t>JU3752F</t>
  </si>
  <si>
    <t>4-138-913</t>
  </si>
  <si>
    <t>OCTAVIZA AROSEMENA MORALES</t>
  </si>
  <si>
    <t>68774505</t>
  </si>
  <si>
    <t>Octaviza13@gmail.com</t>
  </si>
  <si>
    <t>UrbvillaIsabela2 calle Principal Nr20B</t>
  </si>
  <si>
    <t>8.397546,-82.436432</t>
  </si>
  <si>
    <t>JI4367F</t>
  </si>
  <si>
    <t> 4-739-2000</t>
  </si>
  <si>
    <t>JONATHAN ENRIQUE HERNANDEZ PERE</t>
  </si>
  <si>
    <t>66936635</t>
  </si>
  <si>
    <t>jh50784000@gmail.com</t>
  </si>
  <si>
    <t>Los  valles de los algarrobos III etapa, calle G IT 27 AOR 494</t>
  </si>
  <si>
    <t>8.493471,-82.411622</t>
  </si>
  <si>
    <t>JJ4609F</t>
  </si>
  <si>
    <t>4-817-1387</t>
  </si>
  <si>
    <t>KEYLY CRISTHIN VEGA MORALES</t>
  </si>
  <si>
    <t>67071537</t>
  </si>
  <si>
    <t xml:space="preserve">vegacristhin45@gmail.com </t>
  </si>
  <si>
    <t>villa aura casa número 58 CHIRIQUÍ DAVID CABECERA</t>
  </si>
  <si>
    <t>8.388804,-82.442602</t>
  </si>
  <si>
    <t>JF4748F</t>
  </si>
  <si>
    <t>4-719-1105</t>
  </si>
  <si>
    <t>Analia Marissa Ayala Gomez</t>
  </si>
  <si>
    <t>66820233</t>
  </si>
  <si>
    <t>Analiamarissa@hotmail.com</t>
  </si>
  <si>
    <t>la loma de san pedro, entrada de la cancha.</t>
  </si>
  <si>
    <t>67454890</t>
  </si>
  <si>
    <t>8.4308025, -82.5532155</t>
  </si>
  <si>
    <t>MELODY ALEXANDRA APARICIO QUINTERO</t>
  </si>
  <si>
    <t>JR2452F</t>
  </si>
  <si>
    <t>4-138-89</t>
  </si>
  <si>
    <t>RAIMUNDO APARICIO GONZALEZ</t>
  </si>
  <si>
    <t>66054397</t>
  </si>
  <si>
    <t>mundoaparicio70@gmail.com</t>
  </si>
  <si>
    <t>Bda. La juventud, entrada por refrigeración Acosta</t>
  </si>
  <si>
    <t>64994796</t>
  </si>
  <si>
    <t>8.4167391, -82.4254877</t>
  </si>
  <si>
    <t>JU2603F</t>
  </si>
  <si>
    <t>4-769-702</t>
  </si>
  <si>
    <t>YESSICA LINETH RIVERA YANGUEZ</t>
  </si>
  <si>
    <t>68351360</t>
  </si>
  <si>
    <t>yessicarivera233@gmail.com</t>
  </si>
  <si>
    <t>Residencial Malex, calle primera, casa 6</t>
  </si>
  <si>
    <t>68343896</t>
  </si>
  <si>
    <t>8.3985578, -82.4353391</t>
  </si>
  <si>
    <t>JH3036F</t>
  </si>
  <si>
    <t>4-64-461</t>
  </si>
  <si>
    <t>Vilma Estela Caballero Vigil de Del Cid </t>
  </si>
  <si>
    <t>67708885</t>
  </si>
  <si>
    <t>dvilma22@yahoo.com</t>
  </si>
  <si>
    <t xml:space="preserve">CEMENTERIO, CALLE CEMENTERIO, DA27061 - S/N POR LA ENTRADA  QUE ESTA FRENTE AL INADHE 1ERA A LA IZQ DE DOS PLANTAS, DE  </t>
  </si>
  <si>
    <t>8.420156, -82.420525</t>
  </si>
  <si>
    <t>JT3791F</t>
  </si>
  <si>
    <t>4-830-196</t>
  </si>
  <si>
    <t>ASHLY MARYURI SAAVEDRA</t>
  </si>
  <si>
    <t>68451818</t>
  </si>
  <si>
    <t>ashlymaryurisaavedra@gmail.com</t>
  </si>
  <si>
    <t>La victoria o Chacarero, Chutra calle sin ID 10301</t>
  </si>
  <si>
    <t>8.489996, -82.601597</t>
  </si>
  <si>
    <t>JA3851F</t>
  </si>
  <si>
    <t>4-797-997</t>
  </si>
  <si>
    <t>LIRIETH ROXANA QUINTERO PINEDA</t>
  </si>
  <si>
    <t>66577898</t>
  </si>
  <si>
    <t>jrsublimacion5@gmail.com</t>
  </si>
  <si>
    <t>Cerca del cuadro de la Loma Colorada bajando por la calle nutre hogar, segunda entrada a la derecha. </t>
  </si>
  <si>
    <t>8.4068985, -82.4165938</t>
  </si>
  <si>
    <t>JU4178F</t>
  </si>
  <si>
    <t>8-1067-860</t>
  </si>
  <si>
    <t>GABRIELA MARIA GUEVARA ESCOBAR</t>
  </si>
  <si>
    <t>68969446</t>
  </si>
  <si>
    <t>johnnygamerfor@gmail.com</t>
  </si>
  <si>
    <t>Estadio al Caño Dolega</t>
  </si>
  <si>
    <t>8.5650309, -82.4125504</t>
  </si>
  <si>
    <t>JS4971F</t>
  </si>
  <si>
    <t>1-53-2177</t>
  </si>
  <si>
    <t>NORSA QUINTERO PALACIO</t>
  </si>
  <si>
    <t>66695914</t>
  </si>
  <si>
    <t>nnochii.quinteroo74@gmail.com</t>
  </si>
  <si>
    <t>Residencial Bosque Real, ave principal casa 47</t>
  </si>
  <si>
    <t>8.5407805, -82.4235538</t>
  </si>
  <si>
    <t>JA5210F</t>
  </si>
  <si>
    <t>4-718-2305</t>
  </si>
  <si>
    <t>AMARILIS CRUZ NUÑEZ</t>
  </si>
  <si>
    <t>65766430</t>
  </si>
  <si>
    <t>amariliscruz80@gmail.com</t>
  </si>
  <si>
    <t>San Pablo Viejo, Resid El Robledal, calle 9na, casa 284</t>
  </si>
  <si>
    <t>8.4417979, -82.4908907</t>
  </si>
  <si>
    <t>JZ5391F</t>
  </si>
  <si>
    <t>4-765-19</t>
  </si>
  <si>
    <t>Allen Darel Jimenez Franco</t>
  </si>
  <si>
    <t>69295110</t>
  </si>
  <si>
    <t>allendj.aj@gmail.com</t>
  </si>
  <si>
    <t xml:space="preserve">El Ibu Cementerio cerca de Inade Chiriquí David Cabecera </t>
  </si>
  <si>
    <t>8.4194455, -82.4201122</t>
  </si>
  <si>
    <t>JT5809F</t>
  </si>
  <si>
    <t>4-724-506</t>
  </si>
  <si>
    <t>KATHERINE MABEL MORALES VEGA</t>
  </si>
  <si>
    <t>kmorales201500@gmail.com</t>
  </si>
  <si>
    <t>Urbanización Santa Maria</t>
  </si>
  <si>
    <t>69688613</t>
  </si>
  <si>
    <t>8.458300,-82.529688</t>
  </si>
  <si>
    <t>JQ0491F</t>
  </si>
  <si>
    <t>8-745-563</t>
  </si>
  <si>
    <t>JORGE NICASIO AVILA LINARES</t>
  </si>
  <si>
    <t>stradivariusjorge@gmail.com</t>
  </si>
  <si>
    <t xml:space="preserve">El Balmoral </t>
  </si>
  <si>
    <t>66395277</t>
  </si>
  <si>
    <t>8.509580,-82.419308</t>
  </si>
  <si>
    <t>JL0304F</t>
  </si>
  <si>
    <t>4-139-72</t>
  </si>
  <si>
    <t>FELIX MONTENEGRO FUENTES</t>
  </si>
  <si>
    <t>felixfuentes520@gmail.com</t>
  </si>
  <si>
    <t xml:space="preserve">La arboleda </t>
  </si>
  <si>
    <t>64417988</t>
  </si>
  <si>
    <t>8.436325,-82.493960</t>
  </si>
  <si>
    <t>JF1340F</t>
  </si>
  <si>
    <t>4-764-897</t>
  </si>
  <si>
    <t>KAREN YUSETH CASTILLO ESPINOSA</t>
  </si>
  <si>
    <t>karencastillo2295@gmail.com</t>
  </si>
  <si>
    <t xml:space="preserve">Colinas de Santa Cruz </t>
  </si>
  <si>
    <t>64814304</t>
  </si>
  <si>
    <t>8.468094,-82.434324</t>
  </si>
  <si>
    <t>JJ1455F</t>
  </si>
  <si>
    <t>4-272-988</t>
  </si>
  <si>
    <t xml:space="preserve">Irma Estela Sánchez Beitia de González </t>
  </si>
  <si>
    <t>estelabeitia15@gmail.com</t>
  </si>
  <si>
    <t xml:space="preserve">El Porvenir </t>
  </si>
  <si>
    <t>66177911</t>
  </si>
  <si>
    <t>8.530173,-82.624126</t>
  </si>
  <si>
    <t>JU2229F</t>
  </si>
  <si>
    <t>4-784-2009</t>
  </si>
  <si>
    <t>Hugo Emmanuel Vásquez Cianca</t>
  </si>
  <si>
    <t>hugos-05@hotmail.com</t>
  </si>
  <si>
    <t xml:space="preserve">Residencial Alto de Quiteño </t>
  </si>
  <si>
    <t>62301703</t>
  </si>
  <si>
    <t>8.469465,-82.373909</t>
  </si>
  <si>
    <t>JB3095F</t>
  </si>
  <si>
    <t>4-774-886</t>
  </si>
  <si>
    <t>YESSICA SELIDETT CARREÑO CASTILLO</t>
  </si>
  <si>
    <t>68224011</t>
  </si>
  <si>
    <t>Yessicadannyenock@gmail.com</t>
  </si>
  <si>
    <t xml:space="preserve">Santa Clara </t>
  </si>
  <si>
    <t>68224012</t>
  </si>
  <si>
    <t>8.525689,-82.645236</t>
  </si>
  <si>
    <t>JA3341F</t>
  </si>
  <si>
    <t>4-164-245</t>
  </si>
  <si>
    <t>ENEDELSI ITZEL MIRANDA DE ORTEGA</t>
  </si>
  <si>
    <t>61611755</t>
  </si>
  <si>
    <t>enedelsymiranda38@gmail.com</t>
  </si>
  <si>
    <t>64333368</t>
  </si>
  <si>
    <t>8.407958,-82.406558</t>
  </si>
  <si>
    <t>JE3482F</t>
  </si>
  <si>
    <t>4-765-2198</t>
  </si>
  <si>
    <t>Yaricell Corina Artunduaga Ruiz</t>
  </si>
  <si>
    <t>66426743</t>
  </si>
  <si>
    <t>yaricell009@gmail.com</t>
  </si>
  <si>
    <t>San Miguel</t>
  </si>
  <si>
    <t>66426744</t>
  </si>
  <si>
    <t>8.546619,-82.626472</t>
  </si>
  <si>
    <t>JS3650F</t>
  </si>
  <si>
    <t>4-746-872</t>
  </si>
  <si>
    <t>GERMAN BEITIA CERRUD</t>
  </si>
  <si>
    <t>68586580</t>
  </si>
  <si>
    <t>beitiagerman0917@gmail.com</t>
  </si>
  <si>
    <t xml:space="preserve">Urb Jardínes de Villa Real </t>
  </si>
  <si>
    <t>64417162</t>
  </si>
  <si>
    <t>8.402610,-82.412695</t>
  </si>
  <si>
    <t>JY4376F</t>
  </si>
  <si>
    <t>4-714-1588</t>
  </si>
  <si>
    <t>YOLANDA CENOBIA TROESTH MOJICA</t>
  </si>
  <si>
    <t>mtroesth@gmail.com</t>
  </si>
  <si>
    <t xml:space="preserve">Valle de los Algarrobos </t>
  </si>
  <si>
    <t>63849778</t>
  </si>
  <si>
    <t>8.499669,-82.412664</t>
  </si>
  <si>
    <t>JA4608F</t>
  </si>
  <si>
    <t>4-718-25</t>
  </si>
  <si>
    <t xml:space="preserve">America Miranda Muñoz </t>
  </si>
  <si>
    <t>63417589</t>
  </si>
  <si>
    <t>steisymiranda1508@gmail.com</t>
  </si>
  <si>
    <t>Villa Magna</t>
  </si>
  <si>
    <t>65222688</t>
  </si>
  <si>
    <t>8.408543,-82.412555</t>
  </si>
  <si>
    <t>JM4973F</t>
  </si>
  <si>
    <t>4-738-839</t>
  </si>
  <si>
    <t>Zurianis del Carmen Miranda Vargas</t>
  </si>
  <si>
    <t>carmenvargas0430@gmail.com</t>
  </si>
  <si>
    <t>Dolega</t>
  </si>
  <si>
    <t>67748387</t>
  </si>
  <si>
    <t>8.565745,-82.412647</t>
  </si>
  <si>
    <t>JQ5313F</t>
  </si>
  <si>
    <t>4-772-25</t>
  </si>
  <si>
    <t>Haskell Patricia Castillo Villarreal</t>
  </si>
  <si>
    <t>63505818</t>
  </si>
  <si>
    <t>haskellcastillo5@gmail.com</t>
  </si>
  <si>
    <t>66912674</t>
  </si>
  <si>
    <t>8.418306,-82.415920</t>
  </si>
  <si>
    <t>JY5710F</t>
  </si>
  <si>
    <t>1-759-1856</t>
  </si>
  <si>
    <t>ANELISSE ANDREA COLE CORDOBA</t>
  </si>
  <si>
    <t>andreacole128@gmail.com</t>
  </si>
  <si>
    <t xml:space="preserve">Residencial Nova Sur </t>
  </si>
  <si>
    <t>61816972</t>
  </si>
  <si>
    <t>8.410020,-82.405759</t>
  </si>
  <si>
    <t>JC5716F</t>
  </si>
  <si>
    <t>4-826-2043</t>
  </si>
  <si>
    <t xml:space="preserve">Luis Carlos Valenzuela Concepción </t>
  </si>
  <si>
    <t>65821969</t>
  </si>
  <si>
    <t>valenzuelaelnino@gmail.com</t>
  </si>
  <si>
    <t>LA VICTORIA O CHACARERO, CAMINO VIEJO 11851 SIN/ID PBM AL LADO DE MARIA REYES M. NIS 3003644 DISTR. En mano</t>
  </si>
  <si>
    <t>69360264</t>
  </si>
  <si>
    <t>8°29'50.3"N 82°36'09.0"W</t>
  </si>
  <si>
    <t>JV0122F</t>
  </si>
  <si>
    <t>4-826-1769</t>
  </si>
  <si>
    <t>Carlos Gabriel Matus Caballero</t>
  </si>
  <si>
    <t>67419282</t>
  </si>
  <si>
    <t>carlosmatuswf06@gmail.com</t>
  </si>
  <si>
    <t xml:space="preserve">CHIRIQUI, DIST. DE ALANJE, CORREG. DE ALANJE(CAB.), ALANJE, 1-CD-CENTRAL, AJ292 - S/N VIA HACIA ALANJE DESPDEL COLE ENT </t>
  </si>
  <si>
    <t>67010929</t>
  </si>
  <si>
    <t>8°24'41.6"N 82°33'15.1"W</t>
  </si>
  <si>
    <t>JZ1127F</t>
  </si>
  <si>
    <t>4-760-2370</t>
  </si>
  <si>
    <t>KELLY ROSEMARY CANDANEDO ATENCIO</t>
  </si>
  <si>
    <t>65768534</t>
  </si>
  <si>
    <t>kelly1211candanedo@gmail.com</t>
  </si>
  <si>
    <t>CHIRIQUI, DIST. DE DAVID, CORREG. DE SAN PABLOVIEJO, LA ARBOLEDA, AVENIDA SEPTIMA, SPV6106I - S/N pasando elparq a la de</t>
  </si>
  <si>
    <t>64863603</t>
  </si>
  <si>
    <t>8.441203,-82.492375</t>
  </si>
  <si>
    <t>JG1479F</t>
  </si>
  <si>
    <t>4-760-469</t>
  </si>
  <si>
    <t>BRYAN JOSÉ SERRANO VALDÉS</t>
  </si>
  <si>
    <t>valdesjose1026@gmail.com</t>
  </si>
  <si>
    <t>JARDINESDESANCRISTOBALM18L13B</t>
  </si>
  <si>
    <t>62703215</t>
  </si>
  <si>
    <t>8.406361, -82.442611</t>
  </si>
  <si>
    <t>JR2091F</t>
  </si>
  <si>
    <t>4-738-1046</t>
  </si>
  <si>
    <t>OMAR GONZALEZ SANTOS</t>
  </si>
  <si>
    <t>67236816</t>
  </si>
  <si>
    <t>omigs01@gmail.com</t>
  </si>
  <si>
    <t>Finca 6</t>
  </si>
  <si>
    <t>67444140</t>
  </si>
  <si>
    <t>9.472444, -82.515889</t>
  </si>
  <si>
    <t>JF2605F</t>
  </si>
  <si>
    <t>4-776-1870</t>
  </si>
  <si>
    <t>JENIFFER ROCIO VEGA PINTO</t>
  </si>
  <si>
    <t>66108625</t>
  </si>
  <si>
    <t>jenivegapinto@gmail.com</t>
  </si>
  <si>
    <t>VILLA FLORES.AL RIO CUERVITO VRDA SIN/ID PBM VILLA FLORES,ORILLAS DEL RIO CUERVITA 1 00000 ELIECER DESP. DE SIMON VILLAR</t>
  </si>
  <si>
    <t>PROGRESO                                          </t>
  </si>
  <si>
    <t>64590060</t>
  </si>
  <si>
    <t>8.539222, -82.837361</t>
  </si>
  <si>
    <t>JV2666F</t>
  </si>
  <si>
    <t>3-116-827</t>
  </si>
  <si>
    <t>ANDRETTI ARIEL COLE ANDERSON</t>
  </si>
  <si>
    <t>62475158</t>
  </si>
  <si>
    <t>lamborguini2130@gmail.com</t>
  </si>
  <si>
    <t>Almirante, 1/2 Milla</t>
  </si>
  <si>
    <t>68769173</t>
  </si>
  <si>
    <t>9.293963, -82.397759</t>
  </si>
  <si>
    <t>JK2769F</t>
  </si>
  <si>
    <t>4-779-2432</t>
  </si>
  <si>
    <t>JAVIER OMAR SANCHEZ QUINTERO</t>
  </si>
  <si>
    <t>javi1922s.o@gmail.com</t>
  </si>
  <si>
    <t>LA VICTORIA O CHACARERO.LA VITALAC CALLE IT 20 AOR 7 LA VICTORIA O CHACARERO.LA VITALAC 00921 IT 20 AOR 788 PB</t>
  </si>
  <si>
    <t>68383224</t>
  </si>
  <si>
    <t>8.494761, -82.600658</t>
  </si>
  <si>
    <t>JY2841F</t>
  </si>
  <si>
    <t>4-717-1407</t>
  </si>
  <si>
    <t>JENNIFER YAZMINE MIRANDA ARAUZ</t>
  </si>
  <si>
    <t>69032939</t>
  </si>
  <si>
    <t>jmiranda1131@gmail.com</t>
  </si>
  <si>
    <t>LA CONCEPCION CENTRO,2DA. NORTE AVDA NUMP4A CASA LA CONCEPCION CENTRO,2DA. NORTE 12501 NUMP4A CASA</t>
  </si>
  <si>
    <t>66652870</t>
  </si>
  <si>
    <t>8.521194, -82.629972</t>
  </si>
  <si>
    <t>JI3092F</t>
  </si>
  <si>
    <t>4-786-1351</t>
  </si>
  <si>
    <t>Tania Cristina Guerrero Ortiz</t>
  </si>
  <si>
    <t>taniaguerreroortiz@gmail.com</t>
  </si>
  <si>
    <t>Boquerón, LA Victoria después de la vitalac</t>
  </si>
  <si>
    <t>69797403</t>
  </si>
  <si>
    <t>8.489551,-82.600240</t>
  </si>
  <si>
    <t>JK3525F</t>
  </si>
  <si>
    <t>4-729-2485</t>
  </si>
  <si>
    <t>LUIS ALBERTO GUERRA GUILLEN</t>
  </si>
  <si>
    <t>68622682</t>
  </si>
  <si>
    <t>guerraguillenluisalberto@gmail.com</t>
  </si>
  <si>
    <t xml:space="preserve">Antiguo vertedero nueva esperanza Los cuartos de Santo Corella Color decasa verde   </t>
  </si>
  <si>
    <t>64624748</t>
  </si>
  <si>
    <t>8.520748,-82.608645</t>
  </si>
  <si>
    <t>JE4186F</t>
  </si>
  <si>
    <t>2-757-2465</t>
  </si>
  <si>
    <t>Gregorio Ronaldo Rodríguez Morales</t>
  </si>
  <si>
    <t>63508413</t>
  </si>
  <si>
    <t>gregorioronal5823@gmail.com</t>
  </si>
  <si>
    <t>CHIRIQUI, DIST. DE BUGABA, CORREG. DE SANTA MARTA, SANTA MARTA NORTE, CALLE PRINCIPAL, SMA1055 - S/N CALLE PRINCIPAL APA</t>
  </si>
  <si>
    <t>64822964</t>
  </si>
  <si>
    <t>8.520944, -82.700694</t>
  </si>
  <si>
    <t>JH4862F</t>
  </si>
  <si>
    <t>4-701-2260</t>
  </si>
  <si>
    <t>HELEN ESTER RUBIO MIRANDA</t>
  </si>
  <si>
    <t>6382-4605</t>
  </si>
  <si>
    <t>rubiohelen07@gmail.com</t>
  </si>
  <si>
    <t>SAN PABLO VIEJO ARRIBA, SAN PABLO VIEJO 0 LISLEYLA CASTILLO PB DESP. CORREGIDURIA PASAR PUENTE 1EAR. CASA IZQ.FTE.BLOQUE</t>
  </si>
  <si>
    <t>69293597</t>
  </si>
  <si>
    <t>8.426889, -82.502694</t>
  </si>
  <si>
    <t>JE4605F</t>
  </si>
  <si>
    <t>4-823-80</t>
  </si>
  <si>
    <t>Mileyka Osiris Cruz</t>
  </si>
  <si>
    <t>66815846</t>
  </si>
  <si>
    <t>milonrr2002@gmail.com</t>
  </si>
  <si>
    <t>MATA DEL NANCE, PRINCIPAL 11986 VILMA TORRES PB DESPUES DE LA CALLE DE TIERRA IRA CASA A LA DERECHA DISTR. En mano</t>
  </si>
  <si>
    <t>69345863</t>
  </si>
  <si>
    <t>8.4529231, - 82.4027402</t>
  </si>
  <si>
    <t>JL4804F</t>
  </si>
  <si>
    <t>4-779-685</t>
  </si>
  <si>
    <t xml:space="preserve">Elizabeth Del Carmen González Valdes De Lopez  </t>
  </si>
  <si>
    <t>62922048</t>
  </si>
  <si>
    <t>eliza29310524@gmail.com</t>
  </si>
  <si>
    <t>NUEVO HORIZONTE, SEGUNDA 10151 CASA F-22 PB  FTENTE TANQUE DE AGUA  F  DA  Ca  Em  DISTR.  En mano  LA  FL</t>
  </si>
  <si>
    <t>62496315</t>
  </si>
  <si>
    <t>8.521243, - 82.429766</t>
  </si>
  <si>
    <t>JZ4976F</t>
  </si>
  <si>
    <t>4-716-350</t>
  </si>
  <si>
    <t>JORGE ALEXIS SERRANO FUENTES</t>
  </si>
  <si>
    <t>jorge057176@gmail.com</t>
  </si>
  <si>
    <t>LA VICTORIA O CHACARERO CAMINO VIEJO CALLE DORILA LA VICTORIA O CHACARERO CAMINO VIEJO 10150 00000 CAS LA VICTORIA 1RA E</t>
  </si>
  <si>
    <t>63494174</t>
  </si>
  <si>
    <t>8.490714,-82.600367</t>
  </si>
  <si>
    <t>JD5370F</t>
  </si>
  <si>
    <t>4-843-928</t>
  </si>
  <si>
    <t xml:space="preserve">Ana Greys González Quintero </t>
  </si>
  <si>
    <t>68652682</t>
  </si>
  <si>
    <t>lesmita.6523@gmail.com</t>
  </si>
  <si>
    <t>SOLANO #2 CREMATORIO NUM 4 CALLE SIN/ID PBM SOLANO #2 CREMATORIO NUM 4 10251 SIN/ID PBM AL LADO DE LUCRECIA GARCIA NIS 3</t>
  </si>
  <si>
    <t>64981292</t>
  </si>
  <si>
    <t>8.519278, - 82.608639</t>
  </si>
  <si>
    <t>JK5734F</t>
  </si>
  <si>
    <t>4-138-1758</t>
  </si>
  <si>
    <t>JOSE ANGEL CARRASCO SERRANO</t>
  </si>
  <si>
    <t>6482-0200</t>
  </si>
  <si>
    <t>j_c1993@hotmail.es</t>
  </si>
  <si>
    <t xml:space="preserve">CHIRIQUI, DIST. DE DAVID, CORREG. DE DAVID, BARRIADA LOS ABANICOS N°1, CALLE 1-CA-1-CA-LOS ABANICOS, DA35102 - B-17 A </t>
  </si>
  <si>
    <t>64820200</t>
  </si>
  <si>
    <t>8.3995361, -82.4386861</t>
  </si>
  <si>
    <t>JK1174F</t>
  </si>
  <si>
    <t>4-201-913</t>
  </si>
  <si>
    <t xml:space="preserve">Carlos oscar Quiel Gómez </t>
  </si>
  <si>
    <t>61187832</t>
  </si>
  <si>
    <t>quielcarlos508@gmail.com</t>
  </si>
  <si>
    <t xml:space="preserve">San Vicente </t>
  </si>
  <si>
    <t>8.2592178, -82.8686151</t>
  </si>
  <si>
    <t>JT0389F</t>
  </si>
  <si>
    <t>E-8-68630</t>
  </si>
  <si>
    <t>MARIO ALEXANDER FERNANDEZ SABORIO</t>
  </si>
  <si>
    <t>6914-6653</t>
  </si>
  <si>
    <t>mariofer80mf@gmail.com</t>
  </si>
  <si>
    <t xml:space="preserve">Mata del nance quiteño frente al centro funerario </t>
  </si>
  <si>
    <t>6914665</t>
  </si>
  <si>
    <t xml:space="preserve"> 8.453861, -82.400807</t>
  </si>
  <si>
    <t>JO1455F</t>
  </si>
  <si>
    <t>4-186-966</t>
  </si>
  <si>
    <t xml:space="preserve">Maritza Estribi Branda de Sanjur </t>
  </si>
  <si>
    <t>6715-8069</t>
  </si>
  <si>
    <t>maritzaestribi3@gmail.com</t>
  </si>
  <si>
    <t>Barriada gran David lote 91PB</t>
  </si>
  <si>
    <t>67158069</t>
  </si>
  <si>
    <t>8.398093, -82.439573</t>
  </si>
  <si>
    <t>JY2465F</t>
  </si>
  <si>
    <t>1-711-1979</t>
  </si>
  <si>
    <t xml:space="preserve">Diana Esther Chacon López </t>
  </si>
  <si>
    <t>6972-0422</t>
  </si>
  <si>
    <t>yagelchacon@gmail.com</t>
  </si>
  <si>
    <t>El flor principal 15551 lote 39 manzana3</t>
  </si>
  <si>
    <t>6972042</t>
  </si>
  <si>
    <t>8.5572403, -82.4219928</t>
  </si>
  <si>
    <t>JA3014F</t>
  </si>
  <si>
    <t>4-737-994</t>
  </si>
  <si>
    <t>GABRIELA LISBETH SAMUDIO MAIRENA</t>
  </si>
  <si>
    <t>6235-4706</t>
  </si>
  <si>
    <t>gabysamudio1026gs@gmail.com</t>
  </si>
  <si>
    <t xml:space="preserve">Resistencia los recales B3 casa color azul chiriqui/dolega/los algarrobos </t>
  </si>
  <si>
    <t>6235470</t>
  </si>
  <si>
    <t>8.5050216, -82.4220132</t>
  </si>
  <si>
    <t>JE3565F</t>
  </si>
  <si>
    <t>9-752-2067</t>
  </si>
  <si>
    <t>BLADIMIR XAVIER RODRIGUEZ HERNANDEZ</t>
  </si>
  <si>
    <t>6420-6659</t>
  </si>
  <si>
    <t>bladimir.rodriguez-H@UP.AC.PA</t>
  </si>
  <si>
    <t xml:space="preserve">Residencial las lajas 3RA este </t>
  </si>
  <si>
    <t>6420665</t>
  </si>
  <si>
    <t>8.5045713, -82.4157935</t>
  </si>
  <si>
    <t>JH3484F</t>
  </si>
  <si>
    <t>4-74-746</t>
  </si>
  <si>
    <t>Rigoberto Quintero Rodriguez</t>
  </si>
  <si>
    <t>6751-1850</t>
  </si>
  <si>
    <t>rigoberto194504@gmail.com</t>
  </si>
  <si>
    <t xml:space="preserve">La cooperativa 4TA al cementerio calle principal </t>
  </si>
  <si>
    <t>6751185</t>
  </si>
  <si>
    <t>8.4280312, -82.4984800</t>
  </si>
  <si>
    <t>JI3808F</t>
  </si>
  <si>
    <t>4-822-1125</t>
  </si>
  <si>
    <t>EYLIN CABALLERO</t>
  </si>
  <si>
    <t>6491-5558</t>
  </si>
  <si>
    <t>teamojesus2006@gmail.com</t>
  </si>
  <si>
    <t xml:space="preserve">Nuevo vedado calle principal después de la escuela </t>
  </si>
  <si>
    <t>6491555</t>
  </si>
  <si>
    <t>8.417302, -82.426876</t>
  </si>
  <si>
    <t>JS5275F</t>
  </si>
  <si>
    <t>4-750-2333</t>
  </si>
  <si>
    <t>Susam Beatriz Pitti Valdez</t>
  </si>
  <si>
    <t>66033722</t>
  </si>
  <si>
    <t>susampitti@gmail.com</t>
  </si>
  <si>
    <t>ASERRIO DE GARICHE, 1-CD A</t>
  </si>
  <si>
    <t xml:space="preserve"> 8.491531,-82.793113</t>
  </si>
  <si>
    <t>JX2115F</t>
  </si>
  <si>
    <t>4-789-1985</t>
  </si>
  <si>
    <t>Nicolle Lisbeth Medina Acosta</t>
  </si>
  <si>
    <t>NicolleMedina1996@gmail.com</t>
  </si>
  <si>
    <t>GUALACA, ATRAS DE LA CANTINA 10051 3CASA A LA IZQ CASA ATRAS ESCUELA ENTRADA ANTES DE LA BOMBA</t>
  </si>
  <si>
    <t>6284269</t>
  </si>
  <si>
    <t>8.535585,-82.300609</t>
  </si>
  <si>
    <t>JL2830F</t>
  </si>
  <si>
    <t>4-794-448</t>
  </si>
  <si>
    <t>JOSELIN TROETSCH ARAUZ</t>
  </si>
  <si>
    <t>troetschjosseline71@gmail.com</t>
  </si>
  <si>
    <t>QUITEÑO PRINCIPAL QUITEÑO 87 87 00000 LUIS MONTEN RESIDENCIAL COLINAS DE QUITEÑO LOTE 87</t>
  </si>
  <si>
    <t>65882513</t>
  </si>
  <si>
    <t>8.466868,-82.399586</t>
  </si>
  <si>
    <t>JY3207F</t>
  </si>
  <si>
    <t>4-797-764</t>
  </si>
  <si>
    <t xml:space="preserve">kerlyn Oliday Cedeño Vega </t>
  </si>
  <si>
    <t>68372488</t>
  </si>
  <si>
    <t>Kerlynocv.12@gmail.com</t>
  </si>
  <si>
    <t>RESID VALLE VERDE 5TA ETAPA, AVE PRIMAVERA 10161 L-476  IT-1290 AOR146 PB RESD VALLE VERDE 5TA ETP</t>
  </si>
  <si>
    <t>8.465608,-82.383508</t>
  </si>
  <si>
    <t>JW3506F</t>
  </si>
  <si>
    <t>4-285-971</t>
  </si>
  <si>
    <t>YESENIA MORALES ARAUZ</t>
  </si>
  <si>
    <t>yessymora0108@gmail.com</t>
  </si>
  <si>
    <t>CHIRIQUI, DIST. DE BUGABA, CORREG. DE LA CONCEPCION, RESIDENCIAL LOS CENTAUROS, AVENIDA PRIMERA, CO6433 - 5 KY PRINCIPAL</t>
  </si>
  <si>
    <t>6562585</t>
  </si>
  <si>
    <t>8.507913,-82.632881</t>
  </si>
  <si>
    <t>JQ3857F</t>
  </si>
  <si>
    <t>E-8-148686</t>
  </si>
  <si>
    <t>DINORAH DEL CAR RODRIGUEZ</t>
  </si>
  <si>
    <t>rdinorah30@gmail.com</t>
  </si>
  <si>
    <t xml:space="preserve">Solano detrás de la escuela de Solano casa de color mamey revestida con baldosa </t>
  </si>
  <si>
    <t>69266178</t>
  </si>
  <si>
    <t>8.515054,-82.611020</t>
  </si>
  <si>
    <t>JA4242F</t>
  </si>
  <si>
    <t>8-919-955</t>
  </si>
  <si>
    <t>MANUEL ALFREDO SERRANO PITTI</t>
  </si>
  <si>
    <t>Manuelserrano859@gmail.com</t>
  </si>
  <si>
    <t>CHIRIQUI, DIST. DE GUALACA, CORREG. DE GUALACA (CAB.), GUALACA, CALLE 1 NORTE, GUC710 - S/N ENTRADA A LA DER ANTES DE LA</t>
  </si>
  <si>
    <t>61662716</t>
  </si>
  <si>
    <t>8.535400,-82.301046</t>
  </si>
  <si>
    <t>JO4664F</t>
  </si>
  <si>
    <t>4-721-2024</t>
  </si>
  <si>
    <t>SAUCEDO GARCIA SUANY SELIDETH</t>
  </si>
  <si>
    <t>suanny.saucedo@oteima.ac.pa</t>
  </si>
  <si>
    <t xml:space="preserve">RESIDENCIAL ARBOLEDA QUINTE CALLE LOTE C-72 PB RESIDENCIAL ARBOLEDA QUINTA 10001 casa 72-C PB CRUCITA GARCÍA DE SAUCEDO </t>
  </si>
  <si>
    <t>69898495</t>
  </si>
  <si>
    <t>8.441056,-82.486290</t>
  </si>
  <si>
    <t>JT4603F</t>
  </si>
  <si>
    <t>8-849-225</t>
  </si>
  <si>
    <t>Betzaida Barria</t>
  </si>
  <si>
    <t xml:space="preserve">NUEVO VEDADO 8VA 14400 D-E SUR. APT2 </t>
  </si>
  <si>
    <t>8.4208083,-82.4247667</t>
  </si>
  <si>
    <t>JX5382F</t>
  </si>
  <si>
    <t>4-115-478</t>
  </si>
  <si>
    <t>EUCLIDES GONZALEZ</t>
  </si>
  <si>
    <t>gonzaleseuclides009@gmail.com</t>
  </si>
  <si>
    <t>MERCADITO LA ESPERANZA CASA 601 TECHO DE ESPERANZA</t>
  </si>
  <si>
    <t>64861916</t>
  </si>
  <si>
    <t>8.5304613,-82.3003154</t>
  </si>
  <si>
    <t>JM1184F</t>
  </si>
  <si>
    <t>4-757-724</t>
  </si>
  <si>
    <t>JONATHAN ARIEL SANCHEZ MARTES</t>
  </si>
  <si>
    <t>empadronador2826@gmail.com</t>
  </si>
  <si>
    <t>Villa La Paz Después de la Corregiduria tercera entrada FT A La Familia Quintero</t>
  </si>
  <si>
    <t>64962822</t>
  </si>
  <si>
    <t>8.3742442, -82.4308052</t>
  </si>
  <si>
    <t>JA3003F</t>
  </si>
  <si>
    <t>4-283-367</t>
  </si>
  <si>
    <t>LAURA MC LEAN HOOKER</t>
  </si>
  <si>
    <t>lauramclean1220@gmail.com</t>
  </si>
  <si>
    <t xml:space="preserve">Boquerón 14851 Casa 00000 Jason Navarro MC FTE a la policía antes del centro de salud. </t>
  </si>
  <si>
    <t>66562365</t>
  </si>
  <si>
    <t>8.4962327,-82.5649169</t>
  </si>
  <si>
    <t>JV2510F</t>
  </si>
  <si>
    <t>4-139-360</t>
  </si>
  <si>
    <t>AMÍLCAR MORALES SÁNCHEZ</t>
  </si>
  <si>
    <t>amilcar22m@gmail.com</t>
  </si>
  <si>
    <t>Guasimo Calle Principal después de la Abarroteria Que ahora es una Casa Naranja a mano derecha Diagonal a Container Roja</t>
  </si>
  <si>
    <t>64267096</t>
  </si>
  <si>
    <t>8.3610715,-82.5731557</t>
  </si>
  <si>
    <t>JR2668F</t>
  </si>
  <si>
    <t>4-258-182</t>
  </si>
  <si>
    <t>ORLANDO ALFREDO MONTENEGRO VEJERANO</t>
  </si>
  <si>
    <t>alfredomontenegro2528@gmail.com</t>
  </si>
  <si>
    <t xml:space="preserve"> 16 DE DICIEMBRE, SEGUNDA DON BOSCO 10290 L14 MANZ 1 L BDA LAS GARZAS CERC IGLESIA ASAMBLEA DE</t>
  </si>
  <si>
    <t>6735753</t>
  </si>
  <si>
    <t>8.379088,- 82.420326</t>
  </si>
  <si>
    <t>JQ3218F</t>
  </si>
  <si>
    <t>4-277-950</t>
  </si>
  <si>
    <t>JOSE MANUEL JARAMILLO ARAUZ</t>
  </si>
  <si>
    <t>manueljaramillo0029@gmail.com</t>
  </si>
  <si>
    <t>Pedregal Bella Colina, Segunda Lote 91 Odalis F Rodríguez</t>
  </si>
  <si>
    <t>6580126</t>
  </si>
  <si>
    <t>8.374646,-82.416807</t>
  </si>
  <si>
    <t>JR3521F</t>
  </si>
  <si>
    <t>4-750-107</t>
  </si>
  <si>
    <t>WENDY WISMARI VALDES GUTIERREZ</t>
  </si>
  <si>
    <t>gabrielquiel210076@gmail.com</t>
  </si>
  <si>
    <t>Solano Calle sin Número 0 Apto. FTE a Deyanira Guerra</t>
  </si>
  <si>
    <t>68979288</t>
  </si>
  <si>
    <t>8.5199378, -82.6114757</t>
  </si>
  <si>
    <t>JW4137F</t>
  </si>
  <si>
    <t>4-732-73</t>
  </si>
  <si>
    <t>DELIA HERNANDEZ</t>
  </si>
  <si>
    <t>Bugabita Arriba Principal Desp del Hospital Materno , Cerca de Ilka Sánchez.</t>
  </si>
  <si>
    <t>67766406</t>
  </si>
  <si>
    <t>8.5247420, -82.6367790</t>
  </si>
  <si>
    <t>JC4276F</t>
  </si>
  <si>
    <t>4-805-1374</t>
  </si>
  <si>
    <t>RITA DEL CARMEN SANCHEZ SAMUDIO</t>
  </si>
  <si>
    <t>carlaisanc31@gmail.com</t>
  </si>
  <si>
    <t>CHIRIQUI, DIST. DE BUGABA, CORREG. DE LAESTRELLA, LOS SENDEROS IV, 1-CDA-SENDEROS IV, LES1327S - S/NPRIMERA ENTRADA AL F</t>
  </si>
  <si>
    <t>64066737</t>
  </si>
  <si>
    <t>8.4962520, -82.6514725</t>
  </si>
  <si>
    <t>JB4633F</t>
  </si>
  <si>
    <t>4-140-429</t>
  </si>
  <si>
    <t>ANIBAL ARAUZ ARAUZ</t>
  </si>
  <si>
    <t>anibalarauz473@gmail.com</t>
  </si>
  <si>
    <t xml:space="preserve">Villa Galo 1 - Calle 1 Da57257 detrás de la escuela La Primavera. </t>
  </si>
  <si>
    <t>69083658</t>
  </si>
  <si>
    <t>8.3863886,-82.4206262</t>
  </si>
  <si>
    <t>JB4773F</t>
  </si>
  <si>
    <t>4-287-791</t>
  </si>
  <si>
    <t xml:space="preserve">Fany Ulate </t>
  </si>
  <si>
    <t>fanydecepeda@gmail.com</t>
  </si>
  <si>
    <t xml:space="preserve">El Alba Cerca Del Minisuper Lezcano Casa Color Rojo con verjas Blancas </t>
  </si>
  <si>
    <t>60442536</t>
  </si>
  <si>
    <t>8.4105764, -82.4218472</t>
  </si>
  <si>
    <t>JV5222F</t>
  </si>
  <si>
    <t>4-734-494</t>
  </si>
  <si>
    <t xml:space="preserve">NORIEL CEDEÑO SUIRA </t>
  </si>
  <si>
    <t>noriel.cedeno76@gmail.com</t>
  </si>
  <si>
    <t>Revolución calle de los buses siguiente esquina después del super Caracol casa antepenultima casa verde.</t>
  </si>
  <si>
    <t>64909735</t>
  </si>
  <si>
    <t>8.3937272,-82.4244024</t>
  </si>
  <si>
    <t>JR5221F</t>
  </si>
  <si>
    <t>4-833-2227</t>
  </si>
  <si>
    <t>GIORDANYS YANET MARTINEZ SANCHE</t>
  </si>
  <si>
    <t>denissessanchez01@gmail.com</t>
  </si>
  <si>
    <t>Mata De Bugaba 1Ra Bda Núm 2112</t>
  </si>
  <si>
    <t>68501050</t>
  </si>
  <si>
    <t>8.4907468, -82.6106798</t>
  </si>
  <si>
    <t>JD5464F</t>
  </si>
  <si>
    <t xml:space="preserve">Delia Hernández </t>
  </si>
  <si>
    <t>esponja241927@gmail.com</t>
  </si>
  <si>
    <t xml:space="preserve">Bda. Victoriano Lorenzo FTE a la abarroteria la solución </t>
  </si>
  <si>
    <t>68429739</t>
  </si>
  <si>
    <t>8.4131906, -82.4364489</t>
  </si>
  <si>
    <t>JW5774F</t>
  </si>
  <si>
    <t>4-845-1295</t>
  </si>
  <si>
    <t xml:space="preserve">Yorgelis Downer </t>
  </si>
  <si>
    <t>zayuryrook@icloud.com</t>
  </si>
  <si>
    <t xml:space="preserve">La Lealtad Quinta Este 614 Este Nuevo Vedado Después de la escuela. </t>
  </si>
  <si>
    <t>67284330</t>
  </si>
  <si>
    <t>8.4144672, -82.4294040</t>
  </si>
  <si>
    <t>JS5778F</t>
  </si>
  <si>
    <t xml:space="preserve">4-769-234 </t>
  </si>
  <si>
    <t>ELIZABETH CASTILLO</t>
  </si>
  <si>
    <t>66132958</t>
  </si>
  <si>
    <t>celizabeth27maria@gmail.com</t>
  </si>
  <si>
    <t>Boqueron11200 m05173165</t>
  </si>
  <si>
    <t>8.49946,-82.56576</t>
  </si>
  <si>
    <t>LAURA SUSANA PEREZ DEL CID</t>
  </si>
  <si>
    <t>JD0422F</t>
  </si>
  <si>
    <t>4-772-1352</t>
  </si>
  <si>
    <t>Juan Diego Batista Espinoza</t>
  </si>
  <si>
    <t>67461084</t>
  </si>
  <si>
    <t>RESIDENCIAL VILLAS DE BORINQUITO, CALLE 1, CO18046B - S/N CASA #1 A UN COSTADO DE LA COOPERATIVA DE PESCADO</t>
  </si>
  <si>
    <t>60917293</t>
  </si>
  <si>
    <t>8.508315,-82.606743</t>
  </si>
  <si>
    <t>JA5394E</t>
  </si>
  <si>
    <t>4-716-1672</t>
  </si>
  <si>
    <t>JUDITH BATISTA AVILES</t>
  </si>
  <si>
    <t>68967355</t>
  </si>
  <si>
    <t>Judithbatista1806@gmail.com</t>
  </si>
  <si>
    <t>Urb.La Riviera Calle principal DA49399, URBANIZACION LA RIVIERA DAVID, DAVID, CHIRIQUÍ</t>
  </si>
  <si>
    <t>66193122</t>
  </si>
  <si>
    <t>8.401944,-82.453386</t>
  </si>
  <si>
    <t>JT1175F</t>
  </si>
  <si>
    <t>4-785-1942</t>
  </si>
  <si>
    <t>Evelyn Nicole Castillo Espinosa</t>
  </si>
  <si>
    <t>65775381</t>
  </si>
  <si>
    <t>jos.cast2568@gmail.com</t>
  </si>
  <si>
    <t>Victoriano Lorenzo, DAVID</t>
  </si>
  <si>
    <t>66565485</t>
  </si>
  <si>
    <t>8.4142208, -82.4360402</t>
  </si>
  <si>
    <t>JH3404F</t>
  </si>
  <si>
    <t>4-745-148</t>
  </si>
  <si>
    <t>CARLOS HUMBERTO AGUILAR GOMEZ</t>
  </si>
  <si>
    <t>63585488</t>
  </si>
  <si>
    <t>carlosaguilar8730@gmail.com</t>
  </si>
  <si>
    <t>Siogui Arriba, La Estrella, Bugaba, Chiriquí, Panamá</t>
  </si>
  <si>
    <t>69764994</t>
  </si>
  <si>
    <t>8.5398521, -82.6836610</t>
  </si>
  <si>
    <t>JA2120F</t>
  </si>
  <si>
    <t>4-741-258</t>
  </si>
  <si>
    <t>LOURDES DALILA MARTINEZ NUÑEZ</t>
  </si>
  <si>
    <t>63505083</t>
  </si>
  <si>
    <t>matiasyenik29@gmail.com</t>
  </si>
  <si>
    <t>Pedregal, al estadio sin ID al lado del Olmedo Caballero</t>
  </si>
  <si>
    <t>64186693</t>
  </si>
  <si>
    <t>8.3708761,-82.4376716</t>
  </si>
  <si>
    <t>JF2306F</t>
  </si>
  <si>
    <t>4-787-469</t>
  </si>
  <si>
    <t>Boris Joel Pacheco Pitti</t>
  </si>
  <si>
    <t>63936051</t>
  </si>
  <si>
    <t>pitti9719@gmail.com</t>
  </si>
  <si>
    <t>después del bar la reina, con dominio años derecha segunda planta apartamento T.</t>
  </si>
  <si>
    <t>8.41452,-82.4506</t>
  </si>
  <si>
    <t>JJ3711F</t>
  </si>
  <si>
    <t>4-716-1079</t>
  </si>
  <si>
    <t>ARELYS ELIZABETH MORENO GONZALEZ</t>
  </si>
  <si>
    <t>62707038</t>
  </si>
  <si>
    <t>arelys17moreno@gmail.com</t>
  </si>
  <si>
    <t>San Pablo Viejo</t>
  </si>
  <si>
    <t>62680071</t>
  </si>
  <si>
    <t>8.4388367,-82.4911280</t>
  </si>
  <si>
    <t>JF2768F</t>
  </si>
  <si>
    <t>4-726-1912</t>
  </si>
  <si>
    <t>Roderick Roberto González Saldaña</t>
  </si>
  <si>
    <t>64049938</t>
  </si>
  <si>
    <t>roderickgonzalez1510@gmail.com</t>
  </si>
  <si>
    <t>Divino Niño Calle S/N NRO LOTE193</t>
  </si>
  <si>
    <t>65082948</t>
  </si>
  <si>
    <t>8.395974,-82.44O670</t>
  </si>
  <si>
    <t>JC3125F</t>
  </si>
  <si>
    <t>4-147-525</t>
  </si>
  <si>
    <t xml:space="preserve">Gladys Adela Vega Beitia </t>
  </si>
  <si>
    <t>69341411</t>
  </si>
  <si>
    <t>gadela6328@gmail.com</t>
  </si>
  <si>
    <t>BARRIADA SANTA MONICA, CALLE 1RA, SPV1872 - S/N CALLE PRINC DESPUES DEL TANQUE DE AGUA 5TA CASA MANO DERECHA COLOR CREMA</t>
  </si>
  <si>
    <t>65951606</t>
  </si>
  <si>
    <t>8.4532229, -82.4950048</t>
  </si>
  <si>
    <t>JG4308F</t>
  </si>
  <si>
    <t>4-243-453</t>
  </si>
  <si>
    <t>JAIME LIZONDRO APARICIO</t>
  </si>
  <si>
    <t>69273776</t>
  </si>
  <si>
    <t>mdegracia2008@gmail.com</t>
  </si>
  <si>
    <t>Vista hermosa, la concepción (cab.), Jaime Lizondro Local</t>
  </si>
  <si>
    <t>65190243</t>
  </si>
  <si>
    <t>8.5107292,-82.6315085</t>
  </si>
  <si>
    <t>JO4326F</t>
  </si>
  <si>
    <t xml:space="preserve">WENDY VALDÉS </t>
  </si>
  <si>
    <t>68141982</t>
  </si>
  <si>
    <t xml:space="preserve">LA  CONCEPCION  CENTRO,  8VA . ESTE  10000  SIN  ID , SOLANO  ATRAS  TALLER  </t>
  </si>
  <si>
    <t>64283282</t>
  </si>
  <si>
    <t>8.5148116, -82.6123273</t>
  </si>
  <si>
    <t>JV4378F</t>
  </si>
  <si>
    <t>4-788-149</t>
  </si>
  <si>
    <t>LEILA GONZALEZ</t>
  </si>
  <si>
    <t>69952928</t>
  </si>
  <si>
    <t>cascanteleila049@gmail.com</t>
  </si>
  <si>
    <t>Santa Lucia, Salceda Calle sin ID Casa</t>
  </si>
  <si>
    <t>64541068</t>
  </si>
  <si>
    <t>8.4117452, -82.4280532</t>
  </si>
  <si>
    <t>JK4824F</t>
  </si>
  <si>
    <t xml:space="preserve">2-122-496 </t>
  </si>
  <si>
    <t>EVARISTO RODRIGUEZ GONZALEZ</t>
  </si>
  <si>
    <t>60247376</t>
  </si>
  <si>
    <t>genesis22gr@gmail.com</t>
  </si>
  <si>
    <t>LaEsperanza</t>
  </si>
  <si>
    <t>BACO                                              </t>
  </si>
  <si>
    <t>8.388944,-82.786056</t>
  </si>
  <si>
    <t>NEXTALY ELIZANDRO ARAUZ</t>
  </si>
  <si>
    <t>JK2214F</t>
  </si>
  <si>
    <t xml:space="preserve">4-255-573 </t>
  </si>
  <si>
    <t>EDGAR ENRIQUE CORTÉS ALVARADO</t>
  </si>
  <si>
    <t>68388855</t>
  </si>
  <si>
    <t>sc511822@gmail.com</t>
  </si>
  <si>
    <t>, LA CONCEPCION</t>
  </si>
  <si>
    <t>8.5002848, -82.6019710</t>
  </si>
  <si>
    <t>JK0316F</t>
  </si>
  <si>
    <t>4-759-510</t>
  </si>
  <si>
    <t xml:space="preserve">Estefanía Michelle aizpurua </t>
  </si>
  <si>
    <t>64595714</t>
  </si>
  <si>
    <t xml:space="preserve">keitlymaizpurua13@gmail.com </t>
  </si>
  <si>
    <t xml:space="preserve">bugabita Arriba.principal </t>
  </si>
  <si>
    <t>8.52790,-82.633993</t>
  </si>
  <si>
    <t>JH2671F</t>
  </si>
  <si>
    <t>4-841-2321</t>
  </si>
  <si>
    <t xml:space="preserve">Cristhopher Jamir Gutiérrez García </t>
  </si>
  <si>
    <t>62206113</t>
  </si>
  <si>
    <t>crisssguti7@gmail.com</t>
  </si>
  <si>
    <t xml:space="preserve">Boqueron la victoria o chacarero frente a el parque </t>
  </si>
  <si>
    <t>6874976</t>
  </si>
  <si>
    <t>8.496059-82.596813</t>
  </si>
  <si>
    <t>JK3479F</t>
  </si>
  <si>
    <t>4-816-4609</t>
  </si>
  <si>
    <t>SAMETH ABDUL GUERRA SERRANO</t>
  </si>
  <si>
    <t>6138-6490</t>
  </si>
  <si>
    <t>Adbulserrano2@gmail.com</t>
  </si>
  <si>
    <t xml:space="preserve">Arcoíris </t>
  </si>
  <si>
    <t>65564609</t>
  </si>
  <si>
    <t>8.4357643,-82.4155035</t>
  </si>
  <si>
    <t>JO5568F</t>
  </si>
  <si>
    <t>4-212-927</t>
  </si>
  <si>
    <t>DAYRA ROSANY GOMEZ GAITAN</t>
  </si>
  <si>
    <t>6676-3458</t>
  </si>
  <si>
    <t>Dayrasalon@gmail.com</t>
  </si>
  <si>
    <t xml:space="preserve">Dos rios abajo 10200 sin ID casa </t>
  </si>
  <si>
    <t>6676345</t>
  </si>
  <si>
    <t>8.529061,-82.381372</t>
  </si>
  <si>
    <t>JG3551F</t>
  </si>
  <si>
    <t>8-146-193</t>
  </si>
  <si>
    <t>MARICELA ROSA PITTY OLMOS GONZALEZ</t>
  </si>
  <si>
    <t>61505557</t>
  </si>
  <si>
    <t>Samgonzalezpitti07@gmail.com</t>
  </si>
  <si>
    <t>David</t>
  </si>
  <si>
    <t>8.4345250,-82.4311070</t>
  </si>
  <si>
    <t>JE0371F</t>
  </si>
  <si>
    <t>4-157-1003</t>
  </si>
  <si>
    <t>XIOMARA VALDES MADRID</t>
  </si>
  <si>
    <t>66471916</t>
  </si>
  <si>
    <t>Sharonvaldes07@gmail.com</t>
  </si>
  <si>
    <t>Puerto armuelles</t>
  </si>
  <si>
    <t>8.365366,-82.785987</t>
  </si>
  <si>
    <t>JL0493F</t>
  </si>
  <si>
    <t>4-814-24</t>
  </si>
  <si>
    <t>Felix José Barria Rivera</t>
  </si>
  <si>
    <t>63458333</t>
  </si>
  <si>
    <t>jekirdeleon31@gmail.com</t>
  </si>
  <si>
    <t>CALLE PRINCIPAL</t>
  </si>
  <si>
    <t>8.4034408, -82.4145047</t>
  </si>
  <si>
    <t>JS1650F</t>
  </si>
  <si>
    <t>1-763-2117</t>
  </si>
  <si>
    <t>IRAIKA IRIANIS DIAZ</t>
  </si>
  <si>
    <t>65128904</t>
  </si>
  <si>
    <t>Iraikairianis31@gmail.com</t>
  </si>
  <si>
    <t xml:space="preserve">El francés </t>
  </si>
  <si>
    <t>9.2931670, -82.3888987</t>
  </si>
  <si>
    <t>JD2402F</t>
  </si>
  <si>
    <t>4-206-40</t>
  </si>
  <si>
    <t>SILVIA MITRE SERRUD</t>
  </si>
  <si>
    <t>64210930</t>
  </si>
  <si>
    <t>Slvmitre@gmail.com</t>
  </si>
  <si>
    <t xml:space="preserve">Por la entrada de pierda </t>
  </si>
  <si>
    <t>8.4124358, -82.7929966</t>
  </si>
  <si>
    <t>JT2590F</t>
  </si>
  <si>
    <t>4-714-1300</t>
  </si>
  <si>
    <t>Guadalupe Diaz</t>
  </si>
  <si>
    <t>68861716</t>
  </si>
  <si>
    <t>Guadalupediaz09@gmail.com</t>
  </si>
  <si>
    <t>8.2774106, -82.855850</t>
  </si>
  <si>
    <t>JF2885F</t>
  </si>
  <si>
    <t>4-749-1504</t>
  </si>
  <si>
    <t>ANABEL LEZCANO</t>
  </si>
  <si>
    <t>63539746</t>
  </si>
  <si>
    <t>Anabellixurj09@gmail.com</t>
  </si>
  <si>
    <t>8.429811,-82.384821</t>
  </si>
  <si>
    <t>JQ3204F</t>
  </si>
  <si>
    <t>1-761-2488</t>
  </si>
  <si>
    <t>JOSEPH ABDIEL LORENZO MONTEZUMA</t>
  </si>
  <si>
    <t>65639428</t>
  </si>
  <si>
    <t>Moisitoalavrado@gmail.com</t>
  </si>
  <si>
    <t>JM3315F</t>
  </si>
  <si>
    <t>8-914-73</t>
  </si>
  <si>
    <t>ANA CAROLINA ARAUZ BEJERANO</t>
  </si>
  <si>
    <t>63641744</t>
  </si>
  <si>
    <t>Anaarauz346@gmail.com</t>
  </si>
  <si>
    <t>JK3933F</t>
  </si>
  <si>
    <t>4-746-756</t>
  </si>
  <si>
    <t>ABDIEL ENRIQUE SANJUR DEL CID</t>
  </si>
  <si>
    <t>65697640</t>
  </si>
  <si>
    <t>Selenaurbina2001@gmail.com</t>
  </si>
  <si>
    <t>8.407908,-82.791046</t>
  </si>
  <si>
    <t>JA4094F</t>
  </si>
  <si>
    <t>4-883-268</t>
  </si>
  <si>
    <t>DARIELA EUGENIA MADRIZ LENIS</t>
  </si>
  <si>
    <t>67444303</t>
  </si>
  <si>
    <t>Darielam1203@gmail.com</t>
  </si>
  <si>
    <t>8.2768462, -82.8569277</t>
  </si>
  <si>
    <t>JJ4579F</t>
  </si>
  <si>
    <t>4-751-2242</t>
  </si>
  <si>
    <t>NARYELI ANYURI G CASTILLO DE BONILLA</t>
  </si>
  <si>
    <t>63634794</t>
  </si>
  <si>
    <t>Guerraanyuri09@gmail.com</t>
  </si>
  <si>
    <t>JA4746F</t>
  </si>
  <si>
    <t>4-808-840</t>
  </si>
  <si>
    <t>CRISTHIAN ESTEBAN HERNANDEZ MORA</t>
  </si>
  <si>
    <t>69941012</t>
  </si>
  <si>
    <t>Ch996248@gmail.com</t>
  </si>
  <si>
    <t>Gualaca</t>
  </si>
  <si>
    <t>69941013</t>
  </si>
  <si>
    <t>8.5309069, -82.2991006</t>
  </si>
  <si>
    <t>JJ4957F</t>
  </si>
  <si>
    <t>4-139-739</t>
  </si>
  <si>
    <t>ANGELA SUIRA SALDAÑA</t>
  </si>
  <si>
    <t>6891-7054</t>
  </si>
  <si>
    <t>angelasuira354@gmail.com</t>
  </si>
  <si>
    <t xml:space="preserve">Frente al rancho comunal </t>
  </si>
  <si>
    <t>POTRERILLOS ABAJO                                 </t>
  </si>
  <si>
    <t>68917054</t>
  </si>
  <si>
    <t>8.550428,-82.456065</t>
  </si>
  <si>
    <t>JH1218F</t>
  </si>
  <si>
    <t>4-831-1569</t>
  </si>
  <si>
    <t>CRISTHIAN STEVEN FUENTES CASTILLO</t>
  </si>
  <si>
    <t>6216-1027</t>
  </si>
  <si>
    <t>mariacas11.nc@gmail.com</t>
  </si>
  <si>
    <t>David, San Pablo Viejo, vía principal al lado del taller Fuentes</t>
  </si>
  <si>
    <t>63582390</t>
  </si>
  <si>
    <t>8.471733,-82.504511</t>
  </si>
  <si>
    <t>JO2384F</t>
  </si>
  <si>
    <t>3-66-532</t>
  </si>
  <si>
    <t>LUIS NUÑEZ CEDEÑO</t>
  </si>
  <si>
    <t>64175292</t>
  </si>
  <si>
    <t>lcarlos0657@gmail.com</t>
  </si>
  <si>
    <t xml:space="preserve">Diagonal a las oficinas Mi Ambiente,cuarto de alquiler color verde mano izquierda </t>
  </si>
  <si>
    <t>8.278708,-82.857490</t>
  </si>
  <si>
    <t>JR2886F</t>
  </si>
  <si>
    <t>4-818-1878</t>
  </si>
  <si>
    <t>JOSE HUMBERTO GONZALEZ DE GRACIA</t>
  </si>
  <si>
    <t>64999055</t>
  </si>
  <si>
    <t>iselin83@hotmail.com</t>
  </si>
  <si>
    <t xml:space="preserve">Rincon largo abajo después de la cancha de football </t>
  </si>
  <si>
    <t>65242417</t>
  </si>
  <si>
    <t>8.519954,-82.407951</t>
  </si>
  <si>
    <t>JR5309F</t>
  </si>
  <si>
    <t>4-829-439</t>
  </si>
  <si>
    <t>MARIALIS YATZIRY ARAUZ VIQUE</t>
  </si>
  <si>
    <t>63220172</t>
  </si>
  <si>
    <t>arauzmarialis5@gmail.com</t>
  </si>
  <si>
    <t>LasMercedesBoqueron, BOQUERON</t>
  </si>
  <si>
    <t>8.5019902, -82.5692963</t>
  </si>
  <si>
    <t>ELVIS JAHIR HERNANDEZ ESPINOZA</t>
  </si>
  <si>
    <t>JF2665F</t>
  </si>
  <si>
    <t>4-827-2252</t>
  </si>
  <si>
    <t>Hellen María Caballero Guevara</t>
  </si>
  <si>
    <t>64084550</t>
  </si>
  <si>
    <t>hellencaballero2924@gmail.com</t>
  </si>
  <si>
    <t xml:space="preserve">David MQ Villa Real </t>
  </si>
  <si>
    <t>8.4328010, -82.4317090</t>
  </si>
  <si>
    <t>JR4239F</t>
  </si>
  <si>
    <t>4-225-749</t>
  </si>
  <si>
    <t>ADELINA MORALES CABALLERO</t>
  </si>
  <si>
    <t>6875-2875</t>
  </si>
  <si>
    <t>andelinamorales@gmail.com</t>
  </si>
  <si>
    <t>RINCON LARGO RINCON RINCON LARGO HINCON CENTRO 13150 FTE NINO SALDAÑA P  ENT CATA HACIA RINCÓN</t>
  </si>
  <si>
    <t>6875287</t>
  </si>
  <si>
    <t>8.5321877, -82.4108291</t>
  </si>
  <si>
    <t>JD5380F</t>
  </si>
  <si>
    <t>8-824-565</t>
  </si>
  <si>
    <t xml:space="preserve">Yaritza HINDS </t>
  </si>
  <si>
    <t>Angelinee1818@gmail.com</t>
  </si>
  <si>
    <t>La Victoria U chacarera corregiduria</t>
  </si>
  <si>
    <t>67193280</t>
  </si>
  <si>
    <t>8.492366,-82.600388</t>
  </si>
  <si>
    <t>JO0003F</t>
  </si>
  <si>
    <t>4-231-954</t>
  </si>
  <si>
    <t>DANIEL LOPEZ</t>
  </si>
  <si>
    <t>danielaugusto0259@gmail.com</t>
  </si>
  <si>
    <t xml:space="preserve">el valle de los algarrobos </t>
  </si>
  <si>
    <t>68398155</t>
  </si>
  <si>
    <t xml:space="preserve"> 8.498207,-82.413483 </t>
  </si>
  <si>
    <t>JJ5436E</t>
  </si>
  <si>
    <t>4-134-2220</t>
  </si>
  <si>
    <t>DORIS CEDEÑO</t>
  </si>
  <si>
    <t>Viquezyosi@hotmail.com</t>
  </si>
  <si>
    <t xml:space="preserve">san isidro cementerio calle eliduvina F de abre san isidro </t>
  </si>
  <si>
    <t>64129102</t>
  </si>
  <si>
    <t>8.535092,-82.830559</t>
  </si>
  <si>
    <t>JW1213F</t>
  </si>
  <si>
    <t>1-53-1545</t>
  </si>
  <si>
    <t>CELESTINO SANTOS</t>
  </si>
  <si>
    <t>Celestino071972@hotmail.com</t>
  </si>
  <si>
    <t xml:space="preserve">finca 30 via las 30  10140 PB 00000 Celestino SA FINCA LAS 30 </t>
  </si>
  <si>
    <t>68337591</t>
  </si>
  <si>
    <t>9.430502,-82.556061</t>
  </si>
  <si>
    <t>JB1457F</t>
  </si>
  <si>
    <t>1-786-593</t>
  </si>
  <si>
    <t>GRETTEL IVETTE CEDEÑO GONZALEZ</t>
  </si>
  <si>
    <t>66438915</t>
  </si>
  <si>
    <t>Grettelcedeño97@gmail.com</t>
  </si>
  <si>
    <t xml:space="preserve">Las 30 </t>
  </si>
  <si>
    <t>9.428698,-82.556725</t>
  </si>
  <si>
    <t>JT1463F</t>
  </si>
  <si>
    <t>1-761-1682</t>
  </si>
  <si>
    <t>JENNIFER THOMAS MORALES</t>
  </si>
  <si>
    <t>mailto:jennithomas209@gmail.com</t>
  </si>
  <si>
    <t>Planta de molde</t>
  </si>
  <si>
    <t>63013873</t>
  </si>
  <si>
    <t>9.423499,-82.520050</t>
  </si>
  <si>
    <t>JT2141F</t>
  </si>
  <si>
    <t>1-706-1083</t>
  </si>
  <si>
    <t>VIRGINIA VALDES SERRANO</t>
  </si>
  <si>
    <t>Virginiavalded@gmail.com</t>
  </si>
  <si>
    <t xml:space="preserve">Planta de molde empalme </t>
  </si>
  <si>
    <t>65162441</t>
  </si>
  <si>
    <t>9.425483,-82.519943</t>
  </si>
  <si>
    <t>JO2132F</t>
  </si>
  <si>
    <t>3-728-947</t>
  </si>
  <si>
    <t>WILMER YAMIL MURRAY ROBISON</t>
  </si>
  <si>
    <t>mailto:barriosmel50@gmail.com</t>
  </si>
  <si>
    <t xml:space="preserve">El valle De los algarrobos </t>
  </si>
  <si>
    <t>67513800</t>
  </si>
  <si>
    <t>8.499295, -82.410400</t>
  </si>
  <si>
    <t>JC2215F</t>
  </si>
  <si>
    <t xml:space="preserve"> 1-730-893</t>
  </si>
  <si>
    <t>ADELSIO BIAGRO SALINA</t>
  </si>
  <si>
    <t>mailto:lopezchichi40@gmail.com</t>
  </si>
  <si>
    <t xml:space="preserve">Planta de molde </t>
  </si>
  <si>
    <t>67874428</t>
  </si>
  <si>
    <t>9.424582,-82.520058</t>
  </si>
  <si>
    <t>JE2351F</t>
  </si>
  <si>
    <t xml:space="preserve">Ofelio Pineda </t>
  </si>
  <si>
    <t>ofeliopinedag@gmail.com</t>
  </si>
  <si>
    <t xml:space="preserve">El empalme festival </t>
  </si>
  <si>
    <t>68919443</t>
  </si>
  <si>
    <t>9.416600,-82.526192</t>
  </si>
  <si>
    <t>JV2085F</t>
  </si>
  <si>
    <t>8 477 148</t>
  </si>
  <si>
    <t>Eugenio Ealys</t>
  </si>
  <si>
    <t>mariaealy8@gmail.com</t>
  </si>
  <si>
    <t xml:space="preserve">Urbanización mar azul </t>
  </si>
  <si>
    <t>6754104</t>
  </si>
  <si>
    <t>8.8702860, -79.7229460</t>
  </si>
  <si>
    <t>JJ2952F</t>
  </si>
  <si>
    <t>4-792-2377</t>
  </si>
  <si>
    <t>WILFRIDO VALDES ACOSTA</t>
  </si>
  <si>
    <t>xevaldesawilfrido27@gmail.com</t>
  </si>
  <si>
    <t xml:space="preserve">Resid Santa Clara calle F calle Lote 25 Casa  Resid Santa Clara </t>
  </si>
  <si>
    <t>6270691</t>
  </si>
  <si>
    <t>8.525352,-82.644951</t>
  </si>
  <si>
    <t>JC3077F</t>
  </si>
  <si>
    <t>4-251-236</t>
  </si>
  <si>
    <t>MARLIN YESENIA CHAVEZ DE MARTINEZ</t>
  </si>
  <si>
    <t>lenimartinez84@gmail.com</t>
  </si>
  <si>
    <t xml:space="preserve">Casa Naranja con verde Barriada La candelaria chiriqui  </t>
  </si>
  <si>
    <t>67999066</t>
  </si>
  <si>
    <t>8.504957,-82.639823</t>
  </si>
  <si>
    <t>JD3574F</t>
  </si>
  <si>
    <t>4-794-926</t>
  </si>
  <si>
    <t>GERALD LEONEL MONTENEGRO GUERRA</t>
  </si>
  <si>
    <t>Atenciomilagro98@gmail.com</t>
  </si>
  <si>
    <t xml:space="preserve">El Flor principal calle It 110 AOR 698 Casa el flor principal </t>
  </si>
  <si>
    <t>68954709</t>
  </si>
  <si>
    <t xml:space="preserve"> 8.5611867,-82.4267222</t>
  </si>
  <si>
    <t>JL3001F</t>
  </si>
  <si>
    <t>1-719-2287</t>
  </si>
  <si>
    <t>ANGELICA CHUITO MILLER</t>
  </si>
  <si>
    <t>Chuito-Angelica@hotmail.com</t>
  </si>
  <si>
    <t xml:space="preserve">Finca 12 Calle principal al Club Edgardo chuito PB finca 12 calle principal </t>
  </si>
  <si>
    <t>68004020</t>
  </si>
  <si>
    <t xml:space="preserve">  9.444077,-82.522835</t>
  </si>
  <si>
    <t>JE4141F</t>
  </si>
  <si>
    <t>4-169-863</t>
  </si>
  <si>
    <t xml:space="preserve">Candelaria Cedeño </t>
  </si>
  <si>
    <t>candycedeno0@gmail.com</t>
  </si>
  <si>
    <t xml:space="preserve">Los. Centauros bugaba </t>
  </si>
  <si>
    <t>69763835</t>
  </si>
  <si>
    <t xml:space="preserve"> 8.509908,-82.633324</t>
  </si>
  <si>
    <t>JG4164F</t>
  </si>
  <si>
    <t>4-807-2431</t>
  </si>
  <si>
    <t>EDILBERTO JESUS GRAJALES PIMENTEL</t>
  </si>
  <si>
    <t>mariposas.9419@gmail.com</t>
  </si>
  <si>
    <t xml:space="preserve">La victoria mata de bugaba </t>
  </si>
  <si>
    <t>61666046</t>
  </si>
  <si>
    <t>8.491917,-82.609766</t>
  </si>
  <si>
    <t>JJ4759F</t>
  </si>
  <si>
    <t xml:space="preserve"> 4-742-1668</t>
  </si>
  <si>
    <t xml:space="preserve">Catherine Robles </t>
  </si>
  <si>
    <t>Gonzalezfergie01@gmail.com</t>
  </si>
  <si>
    <t xml:space="preserve">BDA. Santa Isabel calle 2Da norte </t>
  </si>
  <si>
    <t>65615684</t>
  </si>
  <si>
    <t xml:space="preserve"> 8.521840,-82.631081</t>
  </si>
  <si>
    <t>JU4939F</t>
  </si>
  <si>
    <t>1PI-13-208</t>
  </si>
  <si>
    <t>ALEJANDRO PALACIOS BAKER</t>
  </si>
  <si>
    <t>Yiselapalacio06@gmail.com</t>
  </si>
  <si>
    <t xml:space="preserve">Finca 13 avenida 17 de abril calle sin. ID finca 13 calle hacia la Utp </t>
  </si>
  <si>
    <t>65155097</t>
  </si>
  <si>
    <t>9.423125,-82.522682</t>
  </si>
  <si>
    <t>JN5029F</t>
  </si>
  <si>
    <t>1-716-836</t>
  </si>
  <si>
    <t xml:space="preserve">Mariela santos </t>
  </si>
  <si>
    <t>lissetheabregovaldez@gmail.com</t>
  </si>
  <si>
    <t xml:space="preserve"> Finca 13 calle frente a la UTp </t>
  </si>
  <si>
    <t>67360756</t>
  </si>
  <si>
    <t>9.422745,-82.523506</t>
  </si>
  <si>
    <t>JY5136F</t>
  </si>
  <si>
    <t>4-750-1067</t>
  </si>
  <si>
    <t>DANIEL PALACIO</t>
  </si>
  <si>
    <t>mailto:23palaciodaniel@gmail.com</t>
  </si>
  <si>
    <t xml:space="preserve">Bda Los Ángeles </t>
  </si>
  <si>
    <t>68759201</t>
  </si>
  <si>
    <t xml:space="preserve"> 9.419040,-82.522881</t>
  </si>
  <si>
    <t>JR5280F</t>
  </si>
  <si>
    <t>1-767-308</t>
  </si>
  <si>
    <t>MICHAEL YORJANY CASASOLA DE GRACIA</t>
  </si>
  <si>
    <t>bbcachete14@hotmail.com</t>
  </si>
  <si>
    <t xml:space="preserve">Empalme barriada Los Ángeles </t>
  </si>
  <si>
    <t>63825320</t>
  </si>
  <si>
    <t>9.418275,-82.523033</t>
  </si>
  <si>
    <t>JF5271F</t>
  </si>
  <si>
    <t>1-37-954</t>
  </si>
  <si>
    <t>MISAEL ANDERSON GUERRA</t>
  </si>
  <si>
    <t>:misaelanderson022@gmail.com</t>
  </si>
  <si>
    <t xml:space="preserve">Empalme via principal a orilla de la calle </t>
  </si>
  <si>
    <t>60732485</t>
  </si>
  <si>
    <t xml:space="preserve">  9.4172378,-82.5261500</t>
  </si>
  <si>
    <t>JM5605F</t>
  </si>
  <si>
    <t>1-712-1664</t>
  </si>
  <si>
    <t>ROSALINA PALACIO MORENO</t>
  </si>
  <si>
    <t>Rosalinamoreno1979@gmail.com</t>
  </si>
  <si>
    <t xml:space="preserve">Finca 13 avenida 17 de abril </t>
  </si>
  <si>
    <t>68939317</t>
  </si>
  <si>
    <t xml:space="preserve"> 9.422651,-82.522018</t>
  </si>
  <si>
    <t>JO5615F</t>
  </si>
  <si>
    <t xml:space="preserve"> 1-732-862</t>
  </si>
  <si>
    <t>MARIXENIA THOMAS PALACIO</t>
  </si>
  <si>
    <t>marixela02@gmail.com</t>
  </si>
  <si>
    <t xml:space="preserve">Barriada Los Ángeles </t>
  </si>
  <si>
    <t>69878641</t>
  </si>
  <si>
    <t xml:space="preserve"> 9.418758,-82.523300</t>
  </si>
  <si>
    <t>JG5718F</t>
  </si>
  <si>
    <t>4-733-673</t>
  </si>
  <si>
    <t>ELVIA ANTONIA MORALES GALLARDO</t>
  </si>
  <si>
    <t>69666834</t>
  </si>
  <si>
    <t>elvia.morales1904@yahoo.es</t>
  </si>
  <si>
    <t>Resd Virginia 2 casa 50</t>
  </si>
  <si>
    <t>66708601</t>
  </si>
  <si>
    <t>8.5146444, -82.6402500</t>
  </si>
  <si>
    <t>JOSE ANTONIO ATENCIO VIQUEZ </t>
  </si>
  <si>
    <t>JH2943F</t>
  </si>
  <si>
    <t>4-181-986</t>
  </si>
  <si>
    <t>ALONSO RAUL ARAUZ MORENO</t>
  </si>
  <si>
    <t>67354962</t>
  </si>
  <si>
    <t>alarauzm@gmail.com</t>
  </si>
  <si>
    <t>Barrio La Feria Frente a la plaza de los juegos</t>
  </si>
  <si>
    <t>8.4210080, -82.4358830</t>
  </si>
  <si>
    <t>JS3790F</t>
  </si>
  <si>
    <t>4-200-35</t>
  </si>
  <si>
    <t>DORELYS MARLENIS GONZALEZ TAPIA</t>
  </si>
  <si>
    <t>62474949</t>
  </si>
  <si>
    <t>marlenisg262@gmail.com</t>
  </si>
  <si>
    <t xml:space="preserve"> barrio la feria</t>
  </si>
  <si>
    <t>8.421088,-82.436031</t>
  </si>
  <si>
    <t>JS4005F</t>
  </si>
  <si>
    <t>4-81-535</t>
  </si>
  <si>
    <t xml:space="preserve">Oliver Alexis Pineda Aviles </t>
  </si>
  <si>
    <t>69342382</t>
  </si>
  <si>
    <t xml:space="preserve">ana.pineda2882@gmail.com </t>
  </si>
  <si>
    <t>urbanizacion juliana</t>
  </si>
  <si>
    <t>8.515491,-82.426285</t>
  </si>
  <si>
    <t>JN4577F</t>
  </si>
  <si>
    <t>PE-12-553</t>
  </si>
  <si>
    <t>Mary Williams</t>
  </si>
  <si>
    <t>65838884</t>
  </si>
  <si>
    <t>merybethwilliams@gmail.com</t>
  </si>
  <si>
    <t>san cristobal mirador numero</t>
  </si>
  <si>
    <t>6583888</t>
  </si>
  <si>
    <t>8.412683,-82.447246</t>
  </si>
  <si>
    <t>JE4616F</t>
  </si>
  <si>
    <t>E-8-81514</t>
  </si>
  <si>
    <t>RONG FENG GAO</t>
  </si>
  <si>
    <t>67882438</t>
  </si>
  <si>
    <t>gaofeng9288@gmail.com</t>
  </si>
  <si>
    <t xml:space="preserve"> La fontana</t>
  </si>
  <si>
    <t>8.425758,-82.462798</t>
  </si>
  <si>
    <t>JT5467F</t>
  </si>
  <si>
    <t>4-103-1919</t>
  </si>
  <si>
    <t>AMBROSIO ATENCIO GAITAN</t>
  </si>
  <si>
    <t>69344681</t>
  </si>
  <si>
    <t>ambrosioatencio912@gmail.com</t>
  </si>
  <si>
    <t>SORTOBA 18701 SIN ID CASA SORTOBA</t>
  </si>
  <si>
    <t>SORTOVA                                           </t>
  </si>
  <si>
    <t>67672843</t>
  </si>
  <si>
    <t>8.5467333,-82.651305</t>
  </si>
  <si>
    <t>JR0208F</t>
  </si>
  <si>
    <t>4-139-2017</t>
  </si>
  <si>
    <t>MARIA DEYLENA CASTILLO VINDA</t>
  </si>
  <si>
    <t>64926652</t>
  </si>
  <si>
    <t>keydene123@outlook.com</t>
  </si>
  <si>
    <t>LOS ANASTACIOS CAIMITO CASA NARANJA ANA 800-S/N ENTRADA FIN CALLE 8 CAS</t>
  </si>
  <si>
    <t>69044193</t>
  </si>
  <si>
    <t>8.5491967,-82.42819</t>
  </si>
  <si>
    <t>JE1119F</t>
  </si>
  <si>
    <t>4-702-2125</t>
  </si>
  <si>
    <t>CLEMENTE GUERRERO GUERRERO</t>
  </si>
  <si>
    <t>64877465</t>
  </si>
  <si>
    <t>liricaldanmusica@gmail.com</t>
  </si>
  <si>
    <t>escuela 10520 techos de esperanza TX 2673 frente al rancho</t>
  </si>
  <si>
    <t>68126944</t>
  </si>
  <si>
    <t>8.5511511,-82.4562497</t>
  </si>
  <si>
    <t>JL1167F</t>
  </si>
  <si>
    <t>8-220-2698</t>
  </si>
  <si>
    <t>MARLA MARIA SANCHEZ RODRIGUEZ</t>
  </si>
  <si>
    <t>61914932</t>
  </si>
  <si>
    <t>rubenq607@gmail.com</t>
  </si>
  <si>
    <t>BRISAS DEL MAR OCTAVA 10340 LOT 163 L-163 Brisas del mar</t>
  </si>
  <si>
    <t>65158155</t>
  </si>
  <si>
    <t>8.37419,-82.4182233</t>
  </si>
  <si>
    <t>JZ2200F</t>
  </si>
  <si>
    <t>1-757-1571</t>
  </si>
  <si>
    <t>ANYELIN YOJAIRA TORRES QUINTERO</t>
  </si>
  <si>
    <t>67955083</t>
  </si>
  <si>
    <t>escalante03mari@gmail.com</t>
  </si>
  <si>
    <t>1/2 MILLA AVENIDA 3 10000 SIN ID HACIA EL PUENTE DE DECONONILO</t>
  </si>
  <si>
    <t>63313295</t>
  </si>
  <si>
    <t>9.2979894,-82.397523</t>
  </si>
  <si>
    <t>JM2354F</t>
  </si>
  <si>
    <t>1-26-952</t>
  </si>
  <si>
    <t>MARIA LUISA BENT SMITH</t>
  </si>
  <si>
    <t>68972565</t>
  </si>
  <si>
    <t>mariabentsmith09@gmail.com</t>
  </si>
  <si>
    <t>FRANCES CALLE AL COLEGIO SAN JOSE 10000 SIN ID IGLESIA   CUADRANGULAR</t>
  </si>
  <si>
    <t>69412466</t>
  </si>
  <si>
    <t>9.2925283,-82.3911983</t>
  </si>
  <si>
    <t>JW2388F</t>
  </si>
  <si>
    <t>4-845-1087</t>
  </si>
  <si>
    <t>JESUS GABRIEL DELGADO MACHUCA</t>
  </si>
  <si>
    <t>64833531</t>
  </si>
  <si>
    <t>auristelajustavino@gmail.com</t>
  </si>
  <si>
    <t>16 DE DICIEMBRE PRIMERA DON BOSCO 10254</t>
  </si>
  <si>
    <t>65474706</t>
  </si>
  <si>
    <t>8.3769774,-82.4199516</t>
  </si>
  <si>
    <t>JL2742F</t>
  </si>
  <si>
    <t>4-211-586</t>
  </si>
  <si>
    <t>ANTONINA JIMENEZ AGUIRRE</t>
  </si>
  <si>
    <t>68106513</t>
  </si>
  <si>
    <t>Jimenezantonina0@gmail.com</t>
  </si>
  <si>
    <t>CARMEN 10000  SIN ID BARDA EL CARMEN</t>
  </si>
  <si>
    <t>63624698</t>
  </si>
  <si>
    <t>8.266785,-82.8614673</t>
  </si>
  <si>
    <t>JV2837F</t>
  </si>
  <si>
    <t>4-146-1371</t>
  </si>
  <si>
    <t>JOSE ELIECER GONZALEZ PASO</t>
  </si>
  <si>
    <t>64252459</t>
  </si>
  <si>
    <t>monteroashurim@gmail.com</t>
  </si>
  <si>
    <t>LOS TECALES A LA PALMA ACEITE 10001 ERLINDA DE GONDOLA</t>
  </si>
  <si>
    <t>RODOLFO AGUILAR                                   </t>
  </si>
  <si>
    <t>64380030</t>
  </si>
  <si>
    <t>8.3540933,-82.8037433</t>
  </si>
  <si>
    <t>JJ3304F</t>
  </si>
  <si>
    <t>4-814-2419</t>
  </si>
  <si>
    <t>JEFFERSON ARIEL MACHO MOLINO</t>
  </si>
  <si>
    <t>65965730</t>
  </si>
  <si>
    <t>reyezariel07@gmail.com</t>
  </si>
  <si>
    <t>SAN PEDRO 1 RA SAN PEDRO 221 CASA 000000 JEFFERSON</t>
  </si>
  <si>
    <t>68489426</t>
  </si>
  <si>
    <t>8.3611833,-82.7864083</t>
  </si>
  <si>
    <t>JG3311F</t>
  </si>
  <si>
    <t>4-833-1972</t>
  </si>
  <si>
    <t>BERTA GALLARDO</t>
  </si>
  <si>
    <t>63680002</t>
  </si>
  <si>
    <t>eliasurd120@gmail.com</t>
  </si>
  <si>
    <t>SAN VALENTIN  EL RANCHO DE BAILE 12130</t>
  </si>
  <si>
    <t>68855036</t>
  </si>
  <si>
    <t>8.3657549,-82.7777085</t>
  </si>
  <si>
    <t>JN3341F</t>
  </si>
  <si>
    <t>4-794-420</t>
  </si>
  <si>
    <t>ANAYS  CABALLERO LOPEZ</t>
  </si>
  <si>
    <t>68995559</t>
  </si>
  <si>
    <t>abrego05g@gmail.com</t>
  </si>
  <si>
    <t>ELISA CHIARI Primera 12210  lote 04 TX197 después de ebanisteria Rosquita</t>
  </si>
  <si>
    <t>66673837</t>
  </si>
  <si>
    <t>8.4183979,-82.4236665</t>
  </si>
  <si>
    <t>JC3615F</t>
  </si>
  <si>
    <t>1-758-835</t>
  </si>
  <si>
    <t>LARIZA YARISBET ACOSTA CHACON</t>
  </si>
  <si>
    <t>66130935</t>
  </si>
  <si>
    <t>larizayaried@gmail.com</t>
  </si>
  <si>
    <t>RESIDENCIAL LOS BOSQUES 3RA 10798 LOT A-71 PB ENTRANDO POR EL CHINO</t>
  </si>
  <si>
    <t>68613879</t>
  </si>
  <si>
    <t>8.512377738952637,-82.63452911376953</t>
  </si>
  <si>
    <t>JK3794F</t>
  </si>
  <si>
    <t>4-822-241</t>
  </si>
  <si>
    <t>NOEMILLYS MILAGROS GALLARDO CEDEÑO</t>
  </si>
  <si>
    <t>68007859</t>
  </si>
  <si>
    <t>cedenonoemi2301@gmail.com</t>
  </si>
  <si>
    <t>BUGABA SOLANO CALLE SIN NUMERO VIA CALVARIO CAMINO ALDO TV:</t>
  </si>
  <si>
    <t>68584051</t>
  </si>
  <si>
    <t>8.5229125'-82.6122125</t>
  </si>
  <si>
    <t>JW4009F</t>
  </si>
  <si>
    <t>4-155-2036</t>
  </si>
  <si>
    <t>GABINO  MORALES ACOSTA</t>
  </si>
  <si>
    <t>64727523</t>
  </si>
  <si>
    <t>juniorlorenzo628@gmail.com</t>
  </si>
  <si>
    <t>VILLA GARIBALDI PRINCIPAL 10161 L-174 00000 VILLA GARIBALDO</t>
  </si>
  <si>
    <t>67877554</t>
  </si>
  <si>
    <t>8.3767533,-82.4184499</t>
  </si>
  <si>
    <t>JR4616F</t>
  </si>
  <si>
    <t>4-713-522</t>
  </si>
  <si>
    <t xml:space="preserve">LOURDES TOMASA DE GRACIA MENDEZ DE LARA </t>
  </si>
  <si>
    <t>67241545</t>
  </si>
  <si>
    <t>lourdes404572@gmail.com</t>
  </si>
  <si>
    <t>BDA VILLA ROCA CALLE PRINCIPAL DA 29018 SN PASANDO 1RQ ENTRADA IZQUIERDA</t>
  </si>
  <si>
    <t>68492349</t>
  </si>
  <si>
    <t>8.4173802,-82.447737</t>
  </si>
  <si>
    <t>JN5224F</t>
  </si>
  <si>
    <t>4-734-1293</t>
  </si>
  <si>
    <t>SERGIO ELIGIO JARAMILLO QUIEL</t>
  </si>
  <si>
    <t>68863820</t>
  </si>
  <si>
    <t>jaramillopedro051283sergio@gmail.com</t>
  </si>
  <si>
    <t>TINAJA A LA ESCUELA 10200 SIN ID CASA LAS TINAJAS</t>
  </si>
  <si>
    <t>TINAJAS                                           </t>
  </si>
  <si>
    <t>68675820</t>
  </si>
  <si>
    <t>8.550073,-82.455831</t>
  </si>
  <si>
    <t>JO5284F</t>
  </si>
  <si>
    <t>4-100-1431</t>
  </si>
  <si>
    <t>MELQUIADES ARCIA BEITIA</t>
  </si>
  <si>
    <t>68518219</t>
  </si>
  <si>
    <t>marlonabdiel1981@gmqil.com</t>
  </si>
  <si>
    <t xml:space="preserve">MATA DE BUGABA BDA BANCO HIPOTECARIO 10425 SIN ID AL LADO DE </t>
  </si>
  <si>
    <t>68928166</t>
  </si>
  <si>
    <t>8.4925175,-82.6105617</t>
  </si>
  <si>
    <t>JR5385F</t>
  </si>
  <si>
    <t>4-140-1000</t>
  </si>
  <si>
    <t>VIELKA NEREIDA GUERRA MUÑOZ</t>
  </si>
  <si>
    <t>69363181</t>
  </si>
  <si>
    <t>vielkaguerra972@gmail.com</t>
  </si>
  <si>
    <t>SAN VICENTE # VOLCAN 13891 OLBENIS JIMENEZ la  concepción</t>
  </si>
  <si>
    <t>8.5546417,-82.6281417</t>
  </si>
  <si>
    <t>JW5683F</t>
  </si>
  <si>
    <t>4-806-1676</t>
  </si>
  <si>
    <t>LARISSA YURIETH DE GRACIA</t>
  </si>
  <si>
    <t>66476205</t>
  </si>
  <si>
    <t>Yurieth2304@gmail.com</t>
  </si>
  <si>
    <t xml:space="preserve">Via principal sortova </t>
  </si>
  <si>
    <t>8.5506551-,82.6474334</t>
  </si>
  <si>
    <t>JD2089F</t>
  </si>
  <si>
    <t>4-740-1802</t>
  </si>
  <si>
    <t>HUMBERTO AGUSTIN SAMUDIO MIRANDA</t>
  </si>
  <si>
    <t>62689207</t>
  </si>
  <si>
    <t>samu073713@gmail.com</t>
  </si>
  <si>
    <t>Villa oliva</t>
  </si>
  <si>
    <t>61314427</t>
  </si>
  <si>
    <t>8.4804909,-82.5256320</t>
  </si>
  <si>
    <t>JC0478F</t>
  </si>
  <si>
    <t>4-118-2774</t>
  </si>
  <si>
    <t>MIGUEL MORENO GONZALEZ</t>
  </si>
  <si>
    <t>64126988</t>
  </si>
  <si>
    <t>miguelmg23656@gmail.com</t>
  </si>
  <si>
    <t xml:space="preserve">Nuevo vedado 8va A/B calle sur </t>
  </si>
  <si>
    <t>61981867</t>
  </si>
  <si>
    <t>8.4235963, -82.4233939</t>
  </si>
  <si>
    <t>JG1846F</t>
  </si>
  <si>
    <t>4-741-1231</t>
  </si>
  <si>
    <t>ZULAY HURTADO</t>
  </si>
  <si>
    <t>62286629</t>
  </si>
  <si>
    <t>josee.giron2222@gmail.com</t>
  </si>
  <si>
    <t xml:space="preserve">Pedregal, Pedregal </t>
  </si>
  <si>
    <t>64070351</t>
  </si>
  <si>
    <t>8.3694123,-82.4333697</t>
  </si>
  <si>
    <t>JD2208F</t>
  </si>
  <si>
    <t>1-704-1299</t>
  </si>
  <si>
    <t>Rosa Marleni Ivon Forbes</t>
  </si>
  <si>
    <t>67762481</t>
  </si>
  <si>
    <t>forbesrosa97@hotmail.com</t>
  </si>
  <si>
    <t>FRANCES, CALLE PRINCIPAL AL COOP DE PES ITI-380 AOR 2 FRANCES, CALLE PRINCIPAL AL COOP DE PES 00000 ROSA IV DOBLANDO A I</t>
  </si>
  <si>
    <t>69590839</t>
  </si>
  <si>
    <t>9.293306,-82.388809</t>
  </si>
  <si>
    <t>JY2377F</t>
  </si>
  <si>
    <t>PN0164825</t>
  </si>
  <si>
    <t>Angélica Maria Lopez Martinez</t>
  </si>
  <si>
    <t>62209613</t>
  </si>
  <si>
    <t>angie061406@gmail.com</t>
  </si>
  <si>
    <t>VILLA CLARA CALLE I NRO. M10-13</t>
  </si>
  <si>
    <t>68432024</t>
  </si>
  <si>
    <t>8.404089,-82.438789</t>
  </si>
  <si>
    <t>JY2655F</t>
  </si>
  <si>
    <t>4-752-1788</t>
  </si>
  <si>
    <t xml:space="preserve">Jairo Alberto Acosta Carrera </t>
  </si>
  <si>
    <t>62733721</t>
  </si>
  <si>
    <t>Ivys2795@hotmail.com</t>
  </si>
  <si>
    <t>EL RETORNO 4TA EL RETORNO CALLE SIN ID CASA EL RETORNO 4TA EL RETORNO 10900 SIN ID CASA EL RETORNO-PTO ARMUELLES</t>
  </si>
  <si>
    <t>68351788</t>
  </si>
  <si>
    <t>8.2646258,-82.8712953</t>
  </si>
  <si>
    <t>JN2734F</t>
  </si>
  <si>
    <t>PE-11-2228</t>
  </si>
  <si>
    <t>Jancinto Alexander Perez Acosta</t>
  </si>
  <si>
    <t>65515434</t>
  </si>
  <si>
    <t>alexisjacinto374@gmail.com</t>
  </si>
  <si>
    <t>16 DE DICIEMBRE, SEGUNDA DON BOSCO CALLE L- 11 LOT-11  16 DE DICIEMBRE SEGUNDA DON BOSCO 10259 L- 11 LOT-11 POR LE CUADR</t>
  </si>
  <si>
    <t>67714525</t>
  </si>
  <si>
    <t>8.379527,-82.420364</t>
  </si>
  <si>
    <t>JS3154F</t>
  </si>
  <si>
    <t>4-200-433</t>
  </si>
  <si>
    <t xml:space="preserve">Leila Garcia Pineda </t>
  </si>
  <si>
    <t>62560537</t>
  </si>
  <si>
    <t>Castillomayron2@gmail.com</t>
  </si>
  <si>
    <t>SANTO DOMINGO DE GUZMAN, CIRCUNVALACION P-26 BDA STO DOMINGO DE GUZMAN</t>
  </si>
  <si>
    <t>67381873</t>
  </si>
  <si>
    <t>8.428762,-82.471642</t>
  </si>
  <si>
    <t>JT3346F</t>
  </si>
  <si>
    <t>4-725-1289</t>
  </si>
  <si>
    <t xml:space="preserve">Jaime Zurdo Salina </t>
  </si>
  <si>
    <t>64847086</t>
  </si>
  <si>
    <t>Zurdoyulianis70@gmail.com</t>
  </si>
  <si>
    <t>SAN VALENTIN, EL RANCHO DE BAILE CALLE ITI 440 AOR 33  SAN VALENTIN, EL RANCHO DE BAILE 12110 ITI 440 AOR 33 CASA TECHOS</t>
  </si>
  <si>
    <t>64860830</t>
  </si>
  <si>
    <t>8.365787,-82.777443</t>
  </si>
  <si>
    <t>JL3395F</t>
  </si>
  <si>
    <t>1-53-1</t>
  </si>
  <si>
    <t>Sheila Yesenia Batista Troya de Araúz</t>
  </si>
  <si>
    <t>65565766</t>
  </si>
  <si>
    <t>Ashley545@gmail.com</t>
  </si>
  <si>
    <t>LA LINEA PROY SAN SEBASTIAN PRINCIPAL TR- 35104 CASA LA LINEA PROY SAN SEBASTIAN PRINCIPAL 11610 LA LINEA PROYECTO SAN S</t>
  </si>
  <si>
    <t>60320246</t>
  </si>
  <si>
    <t>8.4195009, -82.5019792</t>
  </si>
  <si>
    <t>JA3506F</t>
  </si>
  <si>
    <t>4-763-772</t>
  </si>
  <si>
    <t>DAVID ANTONIO AYALA PITTI</t>
  </si>
  <si>
    <t>63639815</t>
  </si>
  <si>
    <t>Distribuidoradyn1124@gmail.com</t>
  </si>
  <si>
    <t>VELADERO,SEGUNDA LA PLANADA CALLE IT 10 AOR 212 CASA VELADERO.SEGUNDA LA PLANADA 00772 IT 10 AOR 212 CASA ENT DE LA CANC</t>
  </si>
  <si>
    <t>VELADERO                                          </t>
  </si>
  <si>
    <t>68298540</t>
  </si>
  <si>
    <t>8.2359556, -81.6602361</t>
  </si>
  <si>
    <t>JB4179F</t>
  </si>
  <si>
    <t>4-748-1233</t>
  </si>
  <si>
    <t>DIOGENES DIMAS VALDES PINTO</t>
  </si>
  <si>
    <t>67279030</t>
  </si>
  <si>
    <t xml:space="preserve">marlely1522@gmail.com </t>
  </si>
  <si>
    <t>CHIRIQUI, DIST. DE DAVID, CORREG. DE SAN PABLO NUEVO, BARRIADA LOS ANGELES, AVENIDA SAN RAFAEL, SPN878 - 26 BAGALA URBAN</t>
  </si>
  <si>
    <t>65287171</t>
  </si>
  <si>
    <t>8.454600,-82.531861</t>
  </si>
  <si>
    <t>JY4728F</t>
  </si>
  <si>
    <t>4-728-1243</t>
  </si>
  <si>
    <t>DAYANA JEAMEISY QUINTERO SOLIS</t>
  </si>
  <si>
    <t>61619192</t>
  </si>
  <si>
    <t>qjdayana2208@gmail.com</t>
  </si>
  <si>
    <t>LA LEALTAD, SEPTIMA ESTE 10000 SIN ID LOCAL  A LADO DE LA FAMILIA LEZCANO</t>
  </si>
  <si>
    <t>68010726</t>
  </si>
  <si>
    <t>8.4188290, -82.4275644</t>
  </si>
  <si>
    <t>JG4831F</t>
  </si>
  <si>
    <t>4-749-734</t>
  </si>
  <si>
    <t>KATIUSCA ALBANIA CABALLERO SALAS</t>
  </si>
  <si>
    <t>67139904</t>
  </si>
  <si>
    <t xml:space="preserve">Kathysalas@793gmail.com </t>
  </si>
  <si>
    <t>LOS VALLES ALGARROBOS ET VI (VALLE 6), CALLE SEXTA 10131 LOTE 327 TX 47686 L-327</t>
  </si>
  <si>
    <t>68363305</t>
  </si>
  <si>
    <t>8.500002,-82.412689</t>
  </si>
  <si>
    <t>JO4836F</t>
  </si>
  <si>
    <t>1-22-606</t>
  </si>
  <si>
    <t>Bernardo Luis Pineda Serrano</t>
  </si>
  <si>
    <t>amarcontodoelalma@gmail.com</t>
  </si>
  <si>
    <t>FINCA 13, AVENIDA 17 DE ABRIL SIN ID CALLE HACIA LA UTP (UNIVERCIDAD)</t>
  </si>
  <si>
    <t>67919817</t>
  </si>
  <si>
    <t>9.422416,-82.523003</t>
  </si>
  <si>
    <t>JA4986F</t>
  </si>
  <si>
    <t>1-717–715</t>
  </si>
  <si>
    <t>DALIA MODESTA POWEL GARCIA</t>
  </si>
  <si>
    <t>65820008</t>
  </si>
  <si>
    <t>daliapowell2015@gmail.com</t>
  </si>
  <si>
    <t xml:space="preserve">EMPALME VIA PRINCIPAL HACIA UNIVERSIDA SIN ID EMPALME. VIA PRINCIPAL HACIA UNIVERSIDA 10000 SIN ID EN LA ESQUINA FRENTE </t>
  </si>
  <si>
    <t>64141507</t>
  </si>
  <si>
    <t>9.422100,-82.524010</t>
  </si>
  <si>
    <t>JA5279F</t>
  </si>
  <si>
    <t>1-739-1022</t>
  </si>
  <si>
    <t>YURIT ROSAANA TAYLOR PEDRO</t>
  </si>
  <si>
    <t>65043912</t>
  </si>
  <si>
    <t>Yurittaylor16@gmail.com</t>
  </si>
  <si>
    <t>FINCA 13,AVENIDA 17 DE ABRIL CALLE SIN ID FINCA 13,AVENIDA 17 DE ABRIL 10000 SIN ID BARRACAS FRENTE AL LOTE VALDIO ENTRA</t>
  </si>
  <si>
    <t>69628935</t>
  </si>
  <si>
    <t>9.423068,- 82.521172</t>
  </si>
  <si>
    <t>JQ5023F</t>
  </si>
  <si>
    <t>1-758-1474</t>
  </si>
  <si>
    <t>Yamileth Palacio Abrego</t>
  </si>
  <si>
    <t>67291184</t>
  </si>
  <si>
    <t>Elesarpalacio@gmail.com</t>
  </si>
  <si>
    <t>Finca 13, Avenida 17 de Abril 10000 Sin ID Calle atras de onda del caribe Emisora</t>
  </si>
  <si>
    <t>66847612</t>
  </si>
  <si>
    <t>9.422041,-82.522171</t>
  </si>
  <si>
    <t>JS5289F</t>
  </si>
  <si>
    <t>8-425-428</t>
  </si>
  <si>
    <t>DANIEL ANTONIO DIAZ DE LEON</t>
  </si>
  <si>
    <t>68279904</t>
  </si>
  <si>
    <t>dandia0972@gmail.com</t>
  </si>
  <si>
    <t>EMPALME, VIA PRINCIPAL CALLE IT 50 AOR 164 PB EMPALME, VIA PRINCIPAL 18032 PB 00000 ELSA DE LEON PRECARISMO BDA LOS ANGE</t>
  </si>
  <si>
    <t>69199302</t>
  </si>
  <si>
    <t>9.419599,-82.522842</t>
  </si>
  <si>
    <t>JD5458F</t>
  </si>
  <si>
    <t>8–898-1286</t>
  </si>
  <si>
    <t>Tanna Mailyn Valdes Wright</t>
  </si>
  <si>
    <t>tannawright23@gmail.com</t>
  </si>
  <si>
    <t xml:space="preserve">FESTIVAL, CALLE DEL GIMNASIO CALLE SIN ID PB FESTIVAL, CALLE DEL GIMNASIO 10803 PB 00000 TANNA  BDA LOS ANGELES DESP DE </t>
  </si>
  <si>
    <t>64202543</t>
  </si>
  <si>
    <t>JF5462F</t>
  </si>
  <si>
    <t>1-738-1160</t>
  </si>
  <si>
    <t>Yolanis Yeneira Santiago</t>
  </si>
  <si>
    <t>63995772</t>
  </si>
  <si>
    <t>Yolanis93@gmail.com</t>
  </si>
  <si>
    <t>Empalme Barriada los angeles Lote 35</t>
  </si>
  <si>
    <t>65233246</t>
  </si>
  <si>
    <t>9.418327,- 82.522552</t>
  </si>
  <si>
    <t>JT5496F</t>
  </si>
  <si>
    <t>1-765-2332</t>
  </si>
  <si>
    <t xml:space="preserve">Jafeth Amed Jose Martinez </t>
  </si>
  <si>
    <t>69377295</t>
  </si>
  <si>
    <t>delismartinez399@gmail.com</t>
  </si>
  <si>
    <t>Empalme Barriada Los angeles Lote 35</t>
  </si>
  <si>
    <t>67756116</t>
  </si>
  <si>
    <t>9.418489,-82.522858</t>
  </si>
  <si>
    <t>JD5497F</t>
  </si>
  <si>
    <t>4-273-235</t>
  </si>
  <si>
    <t>ROBERTO ESPINOSA GONZALEZ</t>
  </si>
  <si>
    <t>6920-7883</t>
  </si>
  <si>
    <t>rg23082123@gmail.com</t>
  </si>
  <si>
    <t xml:space="preserve">Aserrio la Porcina calle Lucinio Espinoza G.P Aserrio La Porcina PB00000 Lucino Espinoza Entrada por la Flecha antes de </t>
  </si>
  <si>
    <t>69207883</t>
  </si>
  <si>
    <t>8.490303,-82.792820</t>
  </si>
  <si>
    <t>JT0137F</t>
  </si>
  <si>
    <t>4-705-350</t>
  </si>
  <si>
    <t>MERLANIA DEL CARMEN TUGRI MONTEZUMA</t>
  </si>
  <si>
    <t>6235-6777</t>
  </si>
  <si>
    <t>ibth2301@gmail.com</t>
  </si>
  <si>
    <t>SAN VICENTE ,LA PANADERIA SANCHEZ 14001 PRAXEDES ROJA AL LADO DEL MAESTRO DESP</t>
  </si>
  <si>
    <t>62356777</t>
  </si>
  <si>
    <t>8.262983,-82.866320</t>
  </si>
  <si>
    <t>JV0320F</t>
  </si>
  <si>
    <t>4-206-248</t>
  </si>
  <si>
    <t>MARIANO CABALLERO RAMOS</t>
  </si>
  <si>
    <t>6922-7072</t>
  </si>
  <si>
    <t>mcramos1007@gmail.com</t>
  </si>
  <si>
    <t>SANTA MARTA ,SANTA MARTA O PAULA RODRIGUEZ CASA CALLE QUE VA AL CEMENTERIO AL LADO DISTR. EN MANO DE JOSE HERRERA.</t>
  </si>
  <si>
    <t>69227072</t>
  </si>
  <si>
    <t>8.517044,-82.700962</t>
  </si>
  <si>
    <t>JZ2649F</t>
  </si>
  <si>
    <t>4-277-271</t>
  </si>
  <si>
    <t>Lilibeth Sanchez Quintero de Morales</t>
  </si>
  <si>
    <t>6703-6017</t>
  </si>
  <si>
    <t>JOSUESAR@GMAIL.COM</t>
  </si>
  <si>
    <t>CHIRIQUI DIST.DE DAVID,CORREG DE LAS LOMAS RESIDENCIAL LA FLORES 1.2-CA-SAN JOSE ,LOM927 S/N ENTRADA PRINCIPAL LUEGO ALA</t>
  </si>
  <si>
    <t>67036017</t>
  </si>
  <si>
    <t>8.4265158,-82.3985325</t>
  </si>
  <si>
    <t>JO2814F</t>
  </si>
  <si>
    <t>4-277-12</t>
  </si>
  <si>
    <t>Erika Quintero Espinoza</t>
  </si>
  <si>
    <t>69719783</t>
  </si>
  <si>
    <t>14erickaquintero@gmail.com</t>
  </si>
  <si>
    <t>LA VICTORIA DE BOQUERON BAJANDO HACIA LA PASCUAL ANTES DEL PRIMER RESALTO CASA COLOR VERDE AGUA PORTON NEGRO CHIRIQUI BO</t>
  </si>
  <si>
    <t>8.495706,-82.597112</t>
  </si>
  <si>
    <t>JK3178F</t>
  </si>
  <si>
    <t>4-749-982</t>
  </si>
  <si>
    <t>LADYS GISELLE RODRIGUEZ BONILLA</t>
  </si>
  <si>
    <t>6824-9662</t>
  </si>
  <si>
    <t>ladysrb1288@gmail.com</t>
  </si>
  <si>
    <t>RESIDENCIAL LOS SENDEROS CALLE B CALLE L-16 3-L-163 RESIDENCIAL LOS SENDERO CALLE B 10090 L-163.L163 CASA A LADO DE CAPI</t>
  </si>
  <si>
    <t>68249662</t>
  </si>
  <si>
    <t>8.408542,-82.383383</t>
  </si>
  <si>
    <t>JQ3270F</t>
  </si>
  <si>
    <t>4-776-1622</t>
  </si>
  <si>
    <t>ANA GABRIELA JIMENEZ RIOS</t>
  </si>
  <si>
    <t>6898-4442</t>
  </si>
  <si>
    <t>ana11gjimriios@gmail.com</t>
  </si>
  <si>
    <t>LOMA COLORADA FINAL DE LOS CAÑALES SIN ID CASA LOMA COLORADA FINAL DE LOS CAÑALES 11600 SIN ID CASA LOMA COLORADA .</t>
  </si>
  <si>
    <t>68984442</t>
  </si>
  <si>
    <t>8.405712,-82.413213</t>
  </si>
  <si>
    <t>JA3666F</t>
  </si>
  <si>
    <t>4-808-891</t>
  </si>
  <si>
    <t>Brenda Gisselle Rodriguez Rodriguez</t>
  </si>
  <si>
    <t>6021-9454</t>
  </si>
  <si>
    <t>: VALLE 4 DE ENERO,PEDREGAL O STEFANI A RUZ L-2 BARRIADA 4-DE ENERO PARCELACION DISTR EN MANO DON BOSCO.</t>
  </si>
  <si>
    <t>60219454</t>
  </si>
  <si>
    <t>8.379823,-82.418474</t>
  </si>
  <si>
    <t>JA3575F</t>
  </si>
  <si>
    <t>4-729-2059</t>
  </si>
  <si>
    <t>VICTORINO BEYTIA NAVARRO</t>
  </si>
  <si>
    <t>6757-9056</t>
  </si>
  <si>
    <t>cerranodidia@gmail.com</t>
  </si>
  <si>
    <t>SOLANO CENTRO ESTADIO B CALLE SIN ID CASA ESTADIO.ESTADIO B 10001 SIN ID CASA SOLANO FTE AL ESTADIO</t>
  </si>
  <si>
    <t>67579056</t>
  </si>
  <si>
    <t>8.514655,-82.608512</t>
  </si>
  <si>
    <t>JB4518F</t>
  </si>
  <si>
    <t>4-174-500</t>
  </si>
  <si>
    <t>victor Alcibiades Valdez González.</t>
  </si>
  <si>
    <t>6627-2604</t>
  </si>
  <si>
    <t>baldezgonzalescabito@gmail.com</t>
  </si>
  <si>
    <t xml:space="preserve"> LAS MERCEDES LAS MERCEDES CALLE SIN ID CASA LAS MERCEDES.LAS MERCEDES 10101 SIN ID CASA A LADO DE ANA MATILDE DE LEON.</t>
  </si>
  <si>
    <t>66272604</t>
  </si>
  <si>
    <t>8.500517,-82.570468</t>
  </si>
  <si>
    <t>JN4005F</t>
  </si>
  <si>
    <t>2-724-447</t>
  </si>
  <si>
    <t>Elizabeth Sanchez Gonzales</t>
  </si>
  <si>
    <t>6197-9617</t>
  </si>
  <si>
    <t>laurachavarria050@gmail.com</t>
  </si>
  <si>
    <t>GUALACA FRENTE A LA PISTA DE LAZO CALLE SIN ID PB GUALACA FRENTE A LA PISTA DE LAZO 1560 00000 A DE LA C. A LADO DE LA F</t>
  </si>
  <si>
    <t>61979617</t>
  </si>
  <si>
    <t>8.536276,-82.301448</t>
  </si>
  <si>
    <t>JC4831F</t>
  </si>
  <si>
    <t>4-261-649</t>
  </si>
  <si>
    <t>Flerida Rosa Gonzalez</t>
  </si>
  <si>
    <t>6026-0630</t>
  </si>
  <si>
    <t>nicoleespinoza182@gmail.com</t>
  </si>
  <si>
    <t>Rincon largo Rincon ARRIBA IT 40 AOR 50G RINCON LARGO AL LADO DEL TANQUE DISTR EN MANO AGUA</t>
  </si>
  <si>
    <t>60260630</t>
  </si>
  <si>
    <t>8.542791,-82.413707</t>
  </si>
  <si>
    <t>JT5287F</t>
  </si>
  <si>
    <t>4-75-200</t>
  </si>
  <si>
    <t>EROTIDAS VARGAS VARGAS DE MUÑOZ</t>
  </si>
  <si>
    <t>6004-9436</t>
  </si>
  <si>
    <t>jaimemuunz289@gmail.com</t>
  </si>
  <si>
    <t xml:space="preserve">Rincon LARGO,RINCON ARRIBA 10631 ENOTILAS -TR - 2653P RINCON LARGO DESPUES DE LA PLAZA </t>
  </si>
  <si>
    <t>60049436</t>
  </si>
  <si>
    <t>8.520579,-82.408239</t>
  </si>
  <si>
    <t>JB5286F</t>
  </si>
  <si>
    <t>4-215-94</t>
  </si>
  <si>
    <t>DANIEL GONZÁLEZ CASASOLA</t>
  </si>
  <si>
    <t>6737-2042</t>
  </si>
  <si>
    <t>RINCON LARGO RINCON ABAJO 11801 SIN ID CASA AI LADO DE LA FAMILIA BENIGNO VARGAS M .</t>
  </si>
  <si>
    <t>67372042</t>
  </si>
  <si>
    <t>8.5221272,-82.4080101</t>
  </si>
  <si>
    <t>JM5598F</t>
  </si>
  <si>
    <t>2-730-762</t>
  </si>
  <si>
    <t>ZORAIDA NEDELIS HERNANDEZ FIGUEROA</t>
  </si>
  <si>
    <t>6353-5026</t>
  </si>
  <si>
    <t>rodriguezsaly@gmail.com</t>
  </si>
  <si>
    <t>LOS ABANICOS #2 PRIMERA 10023 FTE SR SERRANO PB ENTRADA POR MERCADITO LEE MED C DISTR. EN MANO 10425981 .</t>
  </si>
  <si>
    <t>63535026</t>
  </si>
  <si>
    <t>8.398998,-82.441886</t>
  </si>
  <si>
    <t>JU5707F</t>
  </si>
  <si>
    <t>9-760-2459</t>
  </si>
  <si>
    <t>YACKELINE ENITH GUERRA BATISTA</t>
  </si>
  <si>
    <t>yackedith1303@gmail.com</t>
  </si>
  <si>
    <t>ViamiramarXtlfnpublicizqultimacasa, Barriada 26 de Noviembre</t>
  </si>
  <si>
    <t>65233886</t>
  </si>
  <si>
    <t>8.0959277, -80.9662563</t>
  </si>
  <si>
    <t>ABRAHAM DE JESUS GUEVARA HERNANDEZ</t>
  </si>
  <si>
    <t>JN5314E</t>
  </si>
  <si>
    <t>Ventas Y Gestiones</t>
  </si>
  <si>
    <t>9-184-657</t>
  </si>
  <si>
    <t>SONIA CISNERO</t>
  </si>
  <si>
    <t>acostakeyrin28@gmail.com</t>
  </si>
  <si>
    <t>Altolascolinascasacolorblanca,</t>
  </si>
  <si>
    <t>69239465</t>
  </si>
  <si>
    <t>8.110087,-80.949945</t>
  </si>
  <si>
    <t>JH5326E</t>
  </si>
  <si>
    <t>8-194-607</t>
  </si>
  <si>
    <t>CESAR AUGUSTO CORDOBA ROMERO</t>
  </si>
  <si>
    <t>Ccordoba@gamil.com</t>
  </si>
  <si>
    <t>Bda urraca calle 11 entrado por el super</t>
  </si>
  <si>
    <t>67046656</t>
  </si>
  <si>
    <t>8.104704,-80.971593</t>
  </si>
  <si>
    <t>JO2505F</t>
  </si>
  <si>
    <t>8-528-1726</t>
  </si>
  <si>
    <t>CARLOS ALBERTO ORTEGA GONZALEZ</t>
  </si>
  <si>
    <t>caog20@hotmail.es</t>
  </si>
  <si>
    <t>VillaMrnaEntrdALaIzqUltimaCsIzquierda,</t>
  </si>
  <si>
    <t>63794574</t>
  </si>
  <si>
    <t>9.0657749,-79.4251003</t>
  </si>
  <si>
    <t>JU3310F</t>
  </si>
  <si>
    <t>1-720-1954</t>
  </si>
  <si>
    <t>ALGHIS ALFREDO ROSAS MOSAQUITES</t>
  </si>
  <si>
    <t>a.mozaquites@gmail.com</t>
  </si>
  <si>
    <t>Bda el nazareno es 3ra casa a la derecha</t>
  </si>
  <si>
    <t>62419901</t>
  </si>
  <si>
    <t>8.041877,-80.925441</t>
  </si>
  <si>
    <t>JF4798F</t>
  </si>
  <si>
    <t>9-172-216</t>
  </si>
  <si>
    <t xml:space="preserve">ROBINSON RIVERA </t>
  </si>
  <si>
    <t>61992955</t>
  </si>
  <si>
    <t>robinsonova010670@gmail.com</t>
  </si>
  <si>
    <t>San Antonio Villa Elisa Casa 10</t>
  </si>
  <si>
    <t>PA-17PNJ0777891411</t>
  </si>
  <si>
    <t>JS0031F</t>
  </si>
  <si>
    <t>9-760-260</t>
  </si>
  <si>
    <t>CAROLINA NAZARE PEREZ DUARTE</t>
  </si>
  <si>
    <t>67695477</t>
  </si>
  <si>
    <t>Perezcaroline685@gmail.com</t>
  </si>
  <si>
    <t>BdaJesusNazrenoentrandoCallMachetzoCNrjn</t>
  </si>
  <si>
    <t>PA-17PNJ0387995903</t>
  </si>
  <si>
    <t>JU0200F</t>
  </si>
  <si>
    <t>9-756-686</t>
  </si>
  <si>
    <t>ALMA ELVIRA RODRIGUEZ</t>
  </si>
  <si>
    <t>64731875</t>
  </si>
  <si>
    <t>almaelvirarodriguez9@gmail.com</t>
  </si>
  <si>
    <t>San Antonio Calle 3 Segunda Etapa</t>
  </si>
  <si>
    <t>PA-17PNJ0738393421</t>
  </si>
  <si>
    <t>JS2093F</t>
  </si>
  <si>
    <t>9-742-1225</t>
  </si>
  <si>
    <t>RAQUEL CRUZ PARDO</t>
  </si>
  <si>
    <t>63957400</t>
  </si>
  <si>
    <t>dianselis316@gmail.com</t>
  </si>
  <si>
    <t>ForestaAAbtPetraFinalCasaColorCeleste</t>
  </si>
  <si>
    <t>PA-17PNJ0480297507</t>
  </si>
  <si>
    <t>JM2403F</t>
  </si>
  <si>
    <t>8-1023-524</t>
  </si>
  <si>
    <t xml:space="preserve">Nicolás Quintín Lopez </t>
  </si>
  <si>
    <t>63964355</t>
  </si>
  <si>
    <t>lopezcnicolasq22@gmail.com</t>
  </si>
  <si>
    <t>Sona La Sabaneta Quebrada De Oro</t>
  </si>
  <si>
    <t>PA-17PMJ6005487219</t>
  </si>
  <si>
    <t>JM2710F</t>
  </si>
  <si>
    <t>9-734-1616</t>
  </si>
  <si>
    <t>MILKA NEREIDA ALVAREZ SANCHEZ</t>
  </si>
  <si>
    <t>60016476</t>
  </si>
  <si>
    <t>dylancamilo1212@gmail.com</t>
  </si>
  <si>
    <t xml:space="preserve">laPeñaLosRemediosEntrandoPorCalle De Tierra </t>
  </si>
  <si>
    <t>PA-17PMJ9732699715</t>
  </si>
  <si>
    <t>JJ2765F</t>
  </si>
  <si>
    <t>9-180-926</t>
  </si>
  <si>
    <t>OSMAN ERUBEY VEGA MOJICA</t>
  </si>
  <si>
    <t>68811587</t>
  </si>
  <si>
    <t>vegaosman194@gmail.com</t>
  </si>
  <si>
    <t>SanAntonioVillaPrimcipal1raEtapa05031030</t>
  </si>
  <si>
    <t>PA-17PNJ0713493534</t>
  </si>
  <si>
    <t>JE3251F</t>
  </si>
  <si>
    <t>9-56-25</t>
  </si>
  <si>
    <t>Hilda Castillo De Leon</t>
  </si>
  <si>
    <t>64507474</t>
  </si>
  <si>
    <t>edgrdobatista@gmail.com</t>
  </si>
  <si>
    <t>San Pedro Del Espino Principal Frente Al Parque</t>
  </si>
  <si>
    <t>PA-17PMJ9097699557</t>
  </si>
  <si>
    <t>JG4779F</t>
  </si>
  <si>
    <t>9-179-26</t>
  </si>
  <si>
    <t>MIGDALIA DE LEON BATISTA</t>
  </si>
  <si>
    <t>66032510</t>
  </si>
  <si>
    <t>vd86871@gmail.com</t>
  </si>
  <si>
    <t>Sanpedrodelespinohorquetadiagonal</t>
  </si>
  <si>
    <t>PA-17PMJ808699556</t>
  </si>
  <si>
    <t>JI5287F</t>
  </si>
  <si>
    <t>9-148-651</t>
  </si>
  <si>
    <t>MARGARITO MEDINA FUENTE</t>
  </si>
  <si>
    <t>yathzel311987@hotmail.com</t>
  </si>
  <si>
    <t>Santiago los algarrobo casas/n ccpl</t>
  </si>
  <si>
    <t>63342439</t>
  </si>
  <si>
    <t>8.113984,-81.014315</t>
  </si>
  <si>
    <t>JF3554E</t>
  </si>
  <si>
    <t>8-120-267</t>
  </si>
  <si>
    <t>YIRA ISABEL GONZALEZ SALAZAR DE</t>
  </si>
  <si>
    <t>yiragonzalez528@gmail..com</t>
  </si>
  <si>
    <t>Santiago Bda la luz casa s/n ccpl</t>
  </si>
  <si>
    <t>67674984</t>
  </si>
  <si>
    <t>8.108137,-80.961486</t>
  </si>
  <si>
    <t>JX1348F</t>
  </si>
  <si>
    <t>9-124-298</t>
  </si>
  <si>
    <t>NESTOR GAITAN PEREZ</t>
  </si>
  <si>
    <t>ngaitan280@gmail.com</t>
  </si>
  <si>
    <t>Santiago la foresta B</t>
  </si>
  <si>
    <t>64112704</t>
  </si>
  <si>
    <t>8.118009,-80.951904</t>
  </si>
  <si>
    <t>JH1603F</t>
  </si>
  <si>
    <t>9-730-1863</t>
  </si>
  <si>
    <t>PEDRO MONTES</t>
  </si>
  <si>
    <t>carmen30santos03@gmail.com</t>
  </si>
  <si>
    <t xml:space="preserve">Santiago los algarrobo </t>
  </si>
  <si>
    <t>64574086</t>
  </si>
  <si>
    <t>8.106626,-81.016417</t>
  </si>
  <si>
    <t>JV2266F</t>
  </si>
  <si>
    <t>9-756-1428</t>
  </si>
  <si>
    <t>DALBERT LAURENC POLANCO GARCIA</t>
  </si>
  <si>
    <t>polancodalbert43@gmail.com</t>
  </si>
  <si>
    <t>Santiago kindio casa s/n ccpl</t>
  </si>
  <si>
    <t>66281325</t>
  </si>
  <si>
    <t>8.110811,-80.982271</t>
  </si>
  <si>
    <t>JC2312F</t>
  </si>
  <si>
    <t>9-115-335</t>
  </si>
  <si>
    <t>EDGAR EZEQUIEL GUERRA GUERRA</t>
  </si>
  <si>
    <t>gquielito2092@yahoo.com</t>
  </si>
  <si>
    <t>Santiago la colorada casa s/n ccpl</t>
  </si>
  <si>
    <t>66214965</t>
  </si>
  <si>
    <t>8.0194380,-80.9822557</t>
  </si>
  <si>
    <t>JC2439F</t>
  </si>
  <si>
    <t>9-172-229</t>
  </si>
  <si>
    <t>Romelia Rosas</t>
  </si>
  <si>
    <t>guguirosasespinosa@gmail.com</t>
  </si>
  <si>
    <t>Santiago sona</t>
  </si>
  <si>
    <t>67633026</t>
  </si>
  <si>
    <t>8.010125,-81.313250</t>
  </si>
  <si>
    <t>JA2580F</t>
  </si>
  <si>
    <t>2-755-936</t>
  </si>
  <si>
    <t>Mithsayi Saez</t>
  </si>
  <si>
    <t>mithsayisaenz13@gmail.com</t>
  </si>
  <si>
    <t>Santiago dan martin apart s/n ccpl</t>
  </si>
  <si>
    <t>63871576</t>
  </si>
  <si>
    <t>8.114849,-80.962228</t>
  </si>
  <si>
    <t>JW2861F</t>
  </si>
  <si>
    <t>8-228-26</t>
  </si>
  <si>
    <t>HELIODORO FRANCISCO HERNANDEZ CHACON</t>
  </si>
  <si>
    <t>isosfulvia@gmail.com</t>
  </si>
  <si>
    <t xml:space="preserve">Santiago res rio Escondido </t>
  </si>
  <si>
    <t>66014653</t>
  </si>
  <si>
    <t>8.093200,-80.991370</t>
  </si>
  <si>
    <t>JC3118F</t>
  </si>
  <si>
    <t>9-716-747</t>
  </si>
  <si>
    <t>CARLOS ENRIQUE JIMENEZ GARCIA</t>
  </si>
  <si>
    <t>jimenezodalis919@gmail.com</t>
  </si>
  <si>
    <t>Santiago villa Marina casa 75 ccpl</t>
  </si>
  <si>
    <t>67261510</t>
  </si>
  <si>
    <t>8.071236,80.921781</t>
  </si>
  <si>
    <t>JJ3216F</t>
  </si>
  <si>
    <t>9-123-1291</t>
  </si>
  <si>
    <t>Josefa Franco</t>
  </si>
  <si>
    <t>fidelangel@gmail.com</t>
  </si>
  <si>
    <t>Santiago san antonio</t>
  </si>
  <si>
    <t>64945098</t>
  </si>
  <si>
    <t>8.072898,-80.928111</t>
  </si>
  <si>
    <t>JJ3324F</t>
  </si>
  <si>
    <t>8-977-1524</t>
  </si>
  <si>
    <t>ODALIS NAZARETH SALDAÑA GONZALEZ</t>
  </si>
  <si>
    <t>nazareths815@gmail.com</t>
  </si>
  <si>
    <t>62783009</t>
  </si>
  <si>
    <t>8.086684,-80.930344</t>
  </si>
  <si>
    <t>JE3683F</t>
  </si>
  <si>
    <t>9-734-354</t>
  </si>
  <si>
    <t>KARINA ESTHER SANTAMARIA BATISTA</t>
  </si>
  <si>
    <t>karinasantamaria377@gmail.com</t>
  </si>
  <si>
    <t xml:space="preserve">Santiago el embalsadero </t>
  </si>
  <si>
    <t>68527855</t>
  </si>
  <si>
    <t>8.102935,-81.046683</t>
  </si>
  <si>
    <t>JT4673F</t>
  </si>
  <si>
    <t>9-750-1681</t>
  </si>
  <si>
    <t>BRENDA YARIEL PINEDA PEÑA</t>
  </si>
  <si>
    <t>brendayarileel83@gmail.com</t>
  </si>
  <si>
    <t>Santiago san martin</t>
  </si>
  <si>
    <t>65842359</t>
  </si>
  <si>
    <t>8.110326,-80.962266</t>
  </si>
  <si>
    <t>JT5136F</t>
  </si>
  <si>
    <t>9-769-632</t>
  </si>
  <si>
    <t>JAIME ERNESTO FRANCO MURILLO</t>
  </si>
  <si>
    <t>jaimeefranco11@gmail.com</t>
  </si>
  <si>
    <t xml:space="preserve">Santiago toorres </t>
  </si>
  <si>
    <t>69158095</t>
  </si>
  <si>
    <t>8.085889,-80.931811</t>
  </si>
  <si>
    <t>JW5291F</t>
  </si>
  <si>
    <t>9-745-26</t>
  </si>
  <si>
    <t>ERASMO ANGEL FRANCO DE LEON</t>
  </si>
  <si>
    <t>65056640</t>
  </si>
  <si>
    <t>Zoefranco601@gmail.com</t>
  </si>
  <si>
    <t xml:space="preserve">San pedro del espino </t>
  </si>
  <si>
    <t>8.137666,-81.082392</t>
  </si>
  <si>
    <t xml:space="preserve">EYVAR ISAAC  SANJUR NUÑEZ </t>
  </si>
  <si>
    <t>JM3077F</t>
  </si>
  <si>
    <t>9-748-1410</t>
  </si>
  <si>
    <t>ALEXANDRA LISSETH NUÑEZ CASTILLO</t>
  </si>
  <si>
    <t>Nunezcast1028@gmail.com</t>
  </si>
  <si>
    <t xml:space="preserve">La orquesta central </t>
  </si>
  <si>
    <t>68849943</t>
  </si>
  <si>
    <t>8.127413,-81.094609</t>
  </si>
  <si>
    <t>JT4536F</t>
  </si>
  <si>
    <t>PN0210933</t>
  </si>
  <si>
    <t>Norma González Pita</t>
  </si>
  <si>
    <t>68136302</t>
  </si>
  <si>
    <t>flordaliz2930@gmial.com</t>
  </si>
  <si>
    <t xml:space="preserve">Barriada Jesús Nazareno A lado de la iglesia </t>
  </si>
  <si>
    <t>PA-17PNJ0394795937</t>
  </si>
  <si>
    <t>JW1394F</t>
  </si>
  <si>
    <t>6-32-446</t>
  </si>
  <si>
    <t xml:space="preserve">Abehida María Lobo Osorio </t>
  </si>
  <si>
    <t>60208032</t>
  </si>
  <si>
    <t>abehidalobo2611@gmail.com</t>
  </si>
  <si>
    <t xml:space="preserve">ResMarbellacll1subielomaMed25071016, RESIDENCIAL MARBELLA  </t>
  </si>
  <si>
    <t>PA  17PNJ0247994236</t>
  </si>
  <si>
    <t>JQ4612F</t>
  </si>
  <si>
    <t>9-731-95</t>
  </si>
  <si>
    <t xml:space="preserve">Wilfredo Santos De Gracia </t>
  </si>
  <si>
    <t>61533952</t>
  </si>
  <si>
    <t>itzelrodriguez9506@gmail.com</t>
  </si>
  <si>
    <t xml:space="preserve">R.NUEVA JERUSALEN, calle Jerusalen #54, CANTO DEL LLANO  </t>
  </si>
  <si>
    <t>PA-17PNK0561400093</t>
  </si>
  <si>
    <t>JI5211F</t>
  </si>
  <si>
    <t>9-763-2351</t>
  </si>
  <si>
    <t xml:space="preserve">Reina María Rodríguez Zambrano </t>
  </si>
  <si>
    <t>66228323</t>
  </si>
  <si>
    <t>reynamrodriguez2203@gmail.com</t>
  </si>
  <si>
    <t>ResLosSueñosdeStgocasa464Med2106123248, Canto Del llano</t>
  </si>
  <si>
    <t>PA-17PNK0659001831</t>
  </si>
  <si>
    <t>JQ5755F</t>
  </si>
  <si>
    <t>9-743-963</t>
  </si>
  <si>
    <t>NATALY AHIMEHT CHAVEZ GONZALEZ</t>
  </si>
  <si>
    <t>66985089</t>
  </si>
  <si>
    <t>Chavezmichaels543@gmail.com</t>
  </si>
  <si>
    <t>Barriada Jesús Nazareno frente a minisuper Mitzela</t>
  </si>
  <si>
    <t>8.1045044, -80.9644733</t>
  </si>
  <si>
    <t>JT0129F</t>
  </si>
  <si>
    <t>9-738-1582</t>
  </si>
  <si>
    <t>EVELYN ARLETH GONZALEZ ALAIN</t>
  </si>
  <si>
    <t>68734689</t>
  </si>
  <si>
    <t>Joseian201525@gmail.com</t>
  </si>
  <si>
    <t>Barriada Viva Santiago, calle 1 casa 61  Los Algarrobos</t>
  </si>
  <si>
    <t>8.1112146, -81.0041090</t>
  </si>
  <si>
    <t>JR0418F</t>
  </si>
  <si>
    <t>9-708-695</t>
  </si>
  <si>
    <t>MARTHA LOMBARDO</t>
  </si>
  <si>
    <t>67548096</t>
  </si>
  <si>
    <t>Taylorlombardo4@gmail.com</t>
  </si>
  <si>
    <t>BdaBrisasDeSona nro46</t>
  </si>
  <si>
    <t>8.0043276, -81.3236171</t>
  </si>
  <si>
    <t>JD2574F</t>
  </si>
  <si>
    <t>9-735-2057</t>
  </si>
  <si>
    <t>JERAFFY GUEVARA BAZAN</t>
  </si>
  <si>
    <t>62475517</t>
  </si>
  <si>
    <t>Aleisbazan2401@gmail.com</t>
  </si>
  <si>
    <t>Calobre Centro Calle nacional</t>
  </si>
  <si>
    <t>8.3213472, -80.8425381</t>
  </si>
  <si>
    <t>JQ3095F</t>
  </si>
  <si>
    <t>8-897-1830</t>
  </si>
  <si>
    <t>EDELMIRA GUERRERO ALFONSO</t>
  </si>
  <si>
    <t>69725147</t>
  </si>
  <si>
    <t>Keniaguerrero131419@gmail.com</t>
  </si>
  <si>
    <t>San Martin alado del Chino</t>
  </si>
  <si>
    <t>8.1090721, -80.9650674</t>
  </si>
  <si>
    <t>JQ3437F</t>
  </si>
  <si>
    <t>9-736-2283</t>
  </si>
  <si>
    <t>JAQUELIN YAMILKA FLORES</t>
  </si>
  <si>
    <t>67916942</t>
  </si>
  <si>
    <t>jaquelinflres05@gmail.com</t>
  </si>
  <si>
    <t>VillaCampestreCalle3Casa119</t>
  </si>
  <si>
    <t>8.1417420, -80.9452929</t>
  </si>
  <si>
    <t>JU4830F</t>
  </si>
  <si>
    <t>9-722-1155</t>
  </si>
  <si>
    <t>MARTINA HERNANDEZ GARCIA</t>
  </si>
  <si>
    <t>69242105</t>
  </si>
  <si>
    <t>Mhgarcia0685@gmail.com</t>
  </si>
  <si>
    <t>ResidencialSueñosdeSantiagocasa10segunda etapa</t>
  </si>
  <si>
    <t>8.1581619, -80.9395194</t>
  </si>
  <si>
    <t>JK5748F</t>
  </si>
  <si>
    <t>9-755-1655</t>
  </si>
  <si>
    <t>Armando Rodriguez Concepcion</t>
  </si>
  <si>
    <t>64217323</t>
  </si>
  <si>
    <t>Fatysobenis07@gmail.com</t>
  </si>
  <si>
    <t>Reslossueñosdestgo</t>
  </si>
  <si>
    <t>8.1585572, -80.9402188</t>
  </si>
  <si>
    <t>JE5767F</t>
  </si>
  <si>
    <t>9-770-1888</t>
  </si>
  <si>
    <t>Ana Lorena Mendez Machore</t>
  </si>
  <si>
    <t>68506305</t>
  </si>
  <si>
    <t>Loreemach21@gmail.com</t>
  </si>
  <si>
    <t>LaForestaBcasas/nsuscript96734591,SAN MARTIN</t>
  </si>
  <si>
    <t>8.118476,-80.952105</t>
  </si>
  <si>
    <t>JL1615F</t>
  </si>
  <si>
    <t>9-122-737</t>
  </si>
  <si>
    <t>FRANCISCO DE ASIS SANTOS FRANCO</t>
  </si>
  <si>
    <t>63379477</t>
  </si>
  <si>
    <t>Franciscosanto02@gmail.com</t>
  </si>
  <si>
    <t xml:space="preserve">Soná Avenida Manuel higinio Arosemena </t>
  </si>
  <si>
    <t>8.11273,-81.312061</t>
  </si>
  <si>
    <t>JI2647F</t>
  </si>
  <si>
    <t>4-746-19</t>
  </si>
  <si>
    <t>KATHERINE EDITH SANTAMARIA GONZALEZ</t>
  </si>
  <si>
    <t>62792995</t>
  </si>
  <si>
    <t>kediths_1088@hotmail.com</t>
  </si>
  <si>
    <t>ResdSantodomingoAvda15Nortecalle1rCas15, PENONOME, PENONOME, PENONOME, COCLÉ</t>
  </si>
  <si>
    <t>8.505595,-80.375568</t>
  </si>
  <si>
    <t>JZ1070F</t>
  </si>
  <si>
    <t>P192832346</t>
  </si>
  <si>
    <t>Virginia esperanza Del Río Martínez</t>
  </si>
  <si>
    <t>68616282</t>
  </si>
  <si>
    <t>virginiadelrio205@gmail.com</t>
  </si>
  <si>
    <t>Recidencial Miraflores calle 7 casa 204, PENONOME, PENONOME, PENONOME, COCLÉ</t>
  </si>
  <si>
    <t>8.500802,-80.347954</t>
  </si>
  <si>
    <t>JS1417F</t>
  </si>
  <si>
    <t>2-741-2340</t>
  </si>
  <si>
    <t>IVIS ALEJANDRA TORRES CARVAJAL</t>
  </si>
  <si>
    <t>68872618</t>
  </si>
  <si>
    <t>Ivisalejandratorrescarvajal@gmail.com</t>
  </si>
  <si>
    <t>La loma los Vásquez calle principal, EL ROBLE, AGUADULCE, AGUADULCE, COCLÉ</t>
  </si>
  <si>
    <t>8.174692,-80.649854</t>
  </si>
  <si>
    <t>JG1593F</t>
  </si>
  <si>
    <t>2-105-1521</t>
  </si>
  <si>
    <t>Asuncion Atencio Quiros</t>
  </si>
  <si>
    <t>66449060</t>
  </si>
  <si>
    <t>gini_1530@hotmail.com</t>
  </si>
  <si>
    <t>BARRIADA LA Unión calle 4ta cas340, AGUADULCE, AGUADULCE, AGUADULCE, COCLComercial: POCRI</t>
  </si>
  <si>
    <t>8.2515850, -80.5540226</t>
  </si>
  <si>
    <t>JN1436F</t>
  </si>
  <si>
    <t>2-715-1119</t>
  </si>
  <si>
    <t>LENIS DELEON AGUILAR</t>
  </si>
  <si>
    <t>65230234</t>
  </si>
  <si>
    <t>lenis1531deleon@gmail.com</t>
  </si>
  <si>
    <t>Pocri calle primera cerca de elevapan, AGUADULCE, AGUADULCE, AGUADULCE, COCLÉ</t>
  </si>
  <si>
    <t>8.247685,-80.562463</t>
  </si>
  <si>
    <t>JF1176F</t>
  </si>
  <si>
    <t>2-751-795</t>
  </si>
  <si>
    <t>Naydelin Romero</t>
  </si>
  <si>
    <t>64397342</t>
  </si>
  <si>
    <t>Romero24nay@gmail.com</t>
  </si>
  <si>
    <t>Los volcanes central el cristo, EL CRISTO, EL CRISTO, AGUADULCE, COCLÉ</t>
  </si>
  <si>
    <t>8.276942,-80.644747</t>
  </si>
  <si>
    <t>JV3039F</t>
  </si>
  <si>
    <t>6-724-1749</t>
  </si>
  <si>
    <t xml:space="preserve">Yirenys Leoalis Cantoral Núñez </t>
  </si>
  <si>
    <t>63742288</t>
  </si>
  <si>
    <t>Anaisvictoria.22l@gmail.com</t>
  </si>
  <si>
    <t xml:space="preserve">Los cañaverales calle 1RA </t>
  </si>
  <si>
    <t>Los cañaverales calle 1RA</t>
  </si>
  <si>
    <t>JT4563F</t>
  </si>
  <si>
    <t>2-725-323</t>
  </si>
  <si>
    <t>HUMBERTO AZAMETH MARTINEZ MORALES</t>
  </si>
  <si>
    <t>66006130</t>
  </si>
  <si>
    <t>azameth.martinez@gmail.com</t>
  </si>
  <si>
    <t>Pocri aguadulce calle naturgy casa 23, AGUADULCE, AGUADULCE, AGUADULCE, COCLÉ</t>
  </si>
  <si>
    <t>8.249680,-80.559651</t>
  </si>
  <si>
    <t>JW5010F</t>
  </si>
  <si>
    <t>2-731-317</t>
  </si>
  <si>
    <t>MITZEL MELISSA CORNEJO CARRANZA</t>
  </si>
  <si>
    <t>64591549</t>
  </si>
  <si>
    <t>mitzelcornejo1503@gmail.com</t>
  </si>
  <si>
    <t>NuevoPeruCall2daCasa509Med1408107455, AGUADULCE, AGUADULCE, AGUADULCE, COCLÉ</t>
  </si>
  <si>
    <t>8.255362,-80.559607</t>
  </si>
  <si>
    <t>JS1323F</t>
  </si>
  <si>
    <t>2-751-2432</t>
  </si>
  <si>
    <t>MICHELLE MALAIK PRADO VISUETTE</t>
  </si>
  <si>
    <t>michellprado85@gmail.com</t>
  </si>
  <si>
    <t>ElMarañonCalle2daCas240Med23221934, FARALLON, RIO HATO, ANTON, COCLÉ</t>
  </si>
  <si>
    <t>8.379423,-80.159365</t>
  </si>
  <si>
    <t>JB1735F</t>
  </si>
  <si>
    <t>2-732-1071</t>
  </si>
  <si>
    <t>Emily navas</t>
  </si>
  <si>
    <t>66060703</t>
  </si>
  <si>
    <t>navasemmy@gmail.com</t>
  </si>
  <si>
    <t>BlaZonaCalleSanJuanDediosCalle1raCas23, NATA, NATA, NATA, COCLÉ</t>
  </si>
  <si>
    <t>8.331629,-80.535732 nata</t>
  </si>
  <si>
    <t>JU2162F</t>
  </si>
  <si>
    <t>2-711-1121</t>
  </si>
  <si>
    <t>LUIS ERASMO APOLAYO MENDOZA</t>
  </si>
  <si>
    <t>68483321</t>
  </si>
  <si>
    <t>eras63221@gmail.com</t>
  </si>
  <si>
    <t>VistaHermozaBlaGuachernaM/SJhonny, PENONOME, PENONOME, PENONOME,</t>
  </si>
  <si>
    <t xml:space="preserve">8.523803,-80.375637 </t>
  </si>
  <si>
    <t>JZ2426F</t>
  </si>
  <si>
    <t>2-74-608</t>
  </si>
  <si>
    <t>Reyes Isabel Apolayo Flores</t>
  </si>
  <si>
    <t>65048784</t>
  </si>
  <si>
    <t>VANDERVIKING@HOTMAIL.COM</t>
  </si>
  <si>
    <t>CalleCentralFrenteALacapillaLanegrita, PENONOME, PENONOME, PENONOME,</t>
  </si>
  <si>
    <t>8.5746805, -80.2994836</t>
  </si>
  <si>
    <t>JC2940F</t>
  </si>
  <si>
    <t>8.330930,-80.535913</t>
  </si>
  <si>
    <t>JC2713F</t>
  </si>
  <si>
    <t>2-754-2335</t>
  </si>
  <si>
    <t>Alexander Ivan Ruiz Herrera</t>
  </si>
  <si>
    <t>64589251</t>
  </si>
  <si>
    <t>Alexivanruiz305@gmail.com</t>
  </si>
  <si>
    <t>Después del super mercado de gracia</t>
  </si>
  <si>
    <t>(8.6540639, -80.4450267)</t>
  </si>
  <si>
    <t>JB4120F</t>
  </si>
  <si>
    <t>2-702-723</t>
  </si>
  <si>
    <t>RICARDO GUTIERREZ OSES</t>
  </si>
  <si>
    <t>67592909</t>
  </si>
  <si>
    <t>albaberrio0111@gmail.com</t>
  </si>
  <si>
    <t>Calle 2A casa 23 med0092147584, NATA, NATA, NATA, COCLÉComercial</t>
  </si>
  <si>
    <t>(8.3336130, -80.5139544)</t>
  </si>
  <si>
    <t>JZ4429F</t>
  </si>
  <si>
    <t>8-461-122</t>
  </si>
  <si>
    <t>ERIKA ELVIRA PARDO HERNANDEZ</t>
  </si>
  <si>
    <t>69527209</t>
  </si>
  <si>
    <t>erikapardo18@gmail.com</t>
  </si>
  <si>
    <t>Penonomé calle José P Rodríguez, PENONOME, PENONOME, PENONOME</t>
  </si>
  <si>
    <t>8.5112319, -80.3520362</t>
  </si>
  <si>
    <t>JJ5634F</t>
  </si>
  <si>
    <t>2-724-2176</t>
  </si>
  <si>
    <t>YAQUELIN ALBERTA ROJAS GUARDADO</t>
  </si>
  <si>
    <t>66399132</t>
  </si>
  <si>
    <t>yaquelinrojas16@gmail.com</t>
  </si>
  <si>
    <t>El Congo md25798169, EL CONGO, COCLE, PENONOME, COCL</t>
  </si>
  <si>
    <t>8.453306,-80.419404</t>
  </si>
  <si>
    <t>JQ1614F</t>
  </si>
  <si>
    <t>Penonome,calle, PENONOME, PENONOME, PENONOME, COCL</t>
  </si>
  <si>
    <t>8.529622,-80.348321</t>
  </si>
  <si>
    <t>JH1407F</t>
  </si>
  <si>
    <t>2-745-687</t>
  </si>
  <si>
    <t>KLEIBER ANTONIO BADILLO ESCOBAR</t>
  </si>
  <si>
    <t>65344720</t>
  </si>
  <si>
    <t>kleiberbadillo@gmail.com</t>
  </si>
  <si>
    <t>AntónBellasBrisasCalle2dacas23, ANTON, ANTON, ANTON, COCLÉ</t>
  </si>
  <si>
    <t>8.3968941, -80.2699656</t>
  </si>
  <si>
    <t>JM2545F</t>
  </si>
  <si>
    <t>8-943-1193</t>
  </si>
  <si>
    <t>BRENDA MARIA ESPINOSA</t>
  </si>
  <si>
    <t>65711158</t>
  </si>
  <si>
    <t>runchuanzou@gmail.com</t>
  </si>
  <si>
    <t>CristoReyCalleCentralCasaEnpeñoMargarita, PENONOME, PENONOME, PENONOME, COCLÉ</t>
  </si>
  <si>
    <t>8.531009,-80.348208</t>
  </si>
  <si>
    <t>JG2775F</t>
  </si>
  <si>
    <t>8-836-39</t>
  </si>
  <si>
    <t>JORGE ENRIQUE LORENZO NAVARRO</t>
  </si>
  <si>
    <t>65819561</t>
  </si>
  <si>
    <t>jorgelorenzo216@gmail.com</t>
  </si>
  <si>
    <t>Penonomé, Las Lomas, La Granja., PENONOME, PENONOME, PENONOME, COCLÉ</t>
  </si>
  <si>
    <t xml:space="preserve">8.514766,-80.365397 </t>
  </si>
  <si>
    <t>JN4372F</t>
  </si>
  <si>
    <t xml:space="preserve"> 2-712-1223</t>
  </si>
  <si>
    <t xml:space="preserve">Marielena Visuetti </t>
  </si>
  <si>
    <t>66023584</t>
  </si>
  <si>
    <t>marielena.visuetti12@gmail.com</t>
  </si>
  <si>
    <t xml:space="preserve"> El Naranjal central calle1era, AGUADULCE, AGUADULCE, AGUADULCE, COCLÉ</t>
  </si>
  <si>
    <t>8.265126,-80.622118</t>
  </si>
  <si>
    <t>JB4487F</t>
  </si>
  <si>
    <t>12-725-1331</t>
  </si>
  <si>
    <t>WILFREDO SERRANO ABREGO</t>
  </si>
  <si>
    <t>66500732</t>
  </si>
  <si>
    <t>abregoomaira24@gmail.com</t>
  </si>
  <si>
    <t>Los Canelos, calle 2DA. Casa del pueblo, LOS CANELOS, LOS CANELOS, SANTA MARIA, HERRERA</t>
  </si>
  <si>
    <t>8.125763,-80.701810</t>
  </si>
  <si>
    <t>JF4259F</t>
  </si>
  <si>
    <t>2-78-893</t>
  </si>
  <si>
    <t>ROBERTO CANDELARIA</t>
  </si>
  <si>
    <t>69953973</t>
  </si>
  <si>
    <t>robertocandelaria1953@gmail.com</t>
  </si>
  <si>
    <t>El HIGUERON, ANDORRA</t>
  </si>
  <si>
    <t>8.522817,-80.354377</t>
  </si>
  <si>
    <t>JN2372F</t>
  </si>
  <si>
    <t>8-803-845</t>
  </si>
  <si>
    <t>DEYANIRA RESTREPO ESTRADA</t>
  </si>
  <si>
    <t>65920774</t>
  </si>
  <si>
    <t>desha-2414@hotmail.com</t>
  </si>
  <si>
    <t>BPozoRicoCalle6tafrenteAcapillaDivi, ANTON, ANTON, ANTON, COCLÉ</t>
  </si>
  <si>
    <t>8.398878,-80.270949</t>
  </si>
  <si>
    <t>JZ2546F</t>
  </si>
  <si>
    <t>2-724-913</t>
  </si>
  <si>
    <t>ADAN OJO MARTINEZ</t>
  </si>
  <si>
    <t>68517903</t>
  </si>
  <si>
    <t>maykolgutierrez14@gmail.com</t>
  </si>
  <si>
    <t>BLasLomasdelCrematoriocalle1raCas23, PENONOME, PENONOME, PENONOME, COCLÉ</t>
  </si>
  <si>
    <t>8.506091,-80.375327</t>
  </si>
  <si>
    <t>JZ2581F</t>
  </si>
  <si>
    <t>9-754-383</t>
  </si>
  <si>
    <t>GABRIEL ISAAC VÁSQUEZ RANGEL</t>
  </si>
  <si>
    <t>64253206</t>
  </si>
  <si>
    <t>luish2891cede@gmail.com</t>
  </si>
  <si>
    <t xml:space="preserve"> San José, Brisas del Mar 1 calle 10401ID, AGUADULCE, AGUADULCE, AGUADULCE, COCLÉ</t>
  </si>
  <si>
    <t>8.230408,-80.531985</t>
  </si>
  <si>
    <t>JC0335F</t>
  </si>
  <si>
    <t>2-740-1985</t>
  </si>
  <si>
    <t xml:space="preserve">Miguel Villarreal </t>
  </si>
  <si>
    <t>61960390</t>
  </si>
  <si>
    <t>miguelvillarrealc22@gmail.com</t>
  </si>
  <si>
    <t>Llanosantodiagonalizquierdaalríocasa23</t>
  </si>
  <si>
    <t>8.193566,-80.731956</t>
  </si>
  <si>
    <t>JV0200F</t>
  </si>
  <si>
    <t>2-79-1475</t>
  </si>
  <si>
    <t>ANSELMO APOYALO FLORES</t>
  </si>
  <si>
    <t>67582549</t>
  </si>
  <si>
    <t>susanapolayo@hotmail.com</t>
  </si>
  <si>
    <t xml:space="preserve"> Al lado de la escuela, la negrita 2dcasa, PENONOME, PENONOME, PENONOME, COCLÉ</t>
  </si>
  <si>
    <t>(8.5731282, -80.3002930)</t>
  </si>
  <si>
    <t>JB2965F</t>
  </si>
  <si>
    <t>2-138-46</t>
  </si>
  <si>
    <t>RAFAEL PINZON HERNANDEZ</t>
  </si>
  <si>
    <t>65203558</t>
  </si>
  <si>
    <t>rpinzon242@gmail.com</t>
  </si>
  <si>
    <t>Llanobonito11770c/snmed25797385, POCRI, POCRI, AGUADULCE, COCL</t>
  </si>
  <si>
    <t>8.257694,-80.537553</t>
  </si>
  <si>
    <t>YULIZA IVETH CUMBRERA</t>
  </si>
  <si>
    <t>JD0257F</t>
  </si>
  <si>
    <t>2-754-1172</t>
  </si>
  <si>
    <t>65443328</t>
  </si>
  <si>
    <t>julissamilagros1222@gmail.com</t>
  </si>
  <si>
    <t>Barriada don Bosco calle1 casa 44, AGUADULCE, AGUADULCE, AGUADULCE, COCLÉ</t>
  </si>
  <si>
    <t>8.238294,-80.553415</t>
  </si>
  <si>
    <t>JJ1387F</t>
  </si>
  <si>
    <t>2-748-955</t>
  </si>
  <si>
    <t>JENNY ELIZABETH RIVAS AYALA</t>
  </si>
  <si>
    <t>65454472</t>
  </si>
  <si>
    <t>elizabethrivas3003@gmail.com</t>
  </si>
  <si>
    <t>Antón las guabas abajo casa 6, ANTON, ANTON, ANTON, COCLÉ</t>
  </si>
  <si>
    <t>8.386412,-80.275814</t>
  </si>
  <si>
    <t>JV2504F</t>
  </si>
  <si>
    <t>8-995-1487</t>
  </si>
  <si>
    <t>KAHIRO IMANOL PEREZ GAONA</t>
  </si>
  <si>
    <t>68224396</t>
  </si>
  <si>
    <t>Crisvillanueva627@gmail.com</t>
  </si>
  <si>
    <t>Calle1 casa6 med1908401024, ANTON, ANTON, ANTON, COCLÉ</t>
  </si>
  <si>
    <t>8.386860,-80.272655</t>
  </si>
  <si>
    <t>JB2770F</t>
  </si>
  <si>
    <t>2-108-959</t>
  </si>
  <si>
    <t>SORAYA ROSAS CORONADO</t>
  </si>
  <si>
    <t>67485563</t>
  </si>
  <si>
    <t>Sorayarosas0809@gmail.com</t>
  </si>
  <si>
    <t>BLasLomasViadelCrematoriocallr2dacs23, PENONOME, PENONOME, PENONOME, COCLÉ</t>
  </si>
  <si>
    <t xml:space="preserve">8.505505,-80.377607 </t>
  </si>
  <si>
    <t>JJ2884F</t>
  </si>
  <si>
    <t>2-747-1811</t>
  </si>
  <si>
    <t>YOLENYS ELENA VARELA CUMBRERA</t>
  </si>
  <si>
    <t>65610902</t>
  </si>
  <si>
    <t>Yolenisvarela@gmail.com</t>
  </si>
  <si>
    <t>Calle revolución calle1 med180913190, AGUADULCE, AGUADULCE, AGUADULCE, COCLÉ</t>
  </si>
  <si>
    <t>8.236049,-80.546979</t>
  </si>
  <si>
    <t>JZ3149F</t>
  </si>
  <si>
    <t>2-760-441</t>
  </si>
  <si>
    <t>EDGAR RODRIGUEZ</t>
  </si>
  <si>
    <t>63574164</t>
  </si>
  <si>
    <t>ayohana425@gmail.com</t>
  </si>
  <si>
    <t xml:space="preserve">El Roble pueblo nuevo calle 1 casa12 </t>
  </si>
  <si>
    <t>8.171679,-80.660754</t>
  </si>
  <si>
    <t>JS3977F</t>
  </si>
  <si>
    <t>2-709-893</t>
  </si>
  <si>
    <t>RODRIGO JORDAN GIRON</t>
  </si>
  <si>
    <t>65356139</t>
  </si>
  <si>
    <t>Sherlimjordan1@gmail.com</t>
  </si>
  <si>
    <t>Los canalos Calle2 casa12 12med190714101, SANTA MARIA, SANTA MARIA, SANTA MARIA, HERRERA</t>
  </si>
  <si>
    <t>8.121648,-80.717155</t>
  </si>
  <si>
    <t>JV4277F</t>
  </si>
  <si>
    <t>2-98-2159</t>
  </si>
  <si>
    <t>ANA LURYS VILLARREAL PINZON DE</t>
  </si>
  <si>
    <t>66859088</t>
  </si>
  <si>
    <t>analurysvillarreal@gmail.com</t>
  </si>
  <si>
    <t>Calleelroble16A ROB79 cerca del estadio, EL ROBLE, AGUADULCE, AGUADULCE, COCLÉ</t>
  </si>
  <si>
    <t>8.165918,-80.660195</t>
  </si>
  <si>
    <t>JE5469F</t>
  </si>
  <si>
    <t>8-822-315</t>
  </si>
  <si>
    <t>VELKIS YARIELA BARRIA GONZALEZ</t>
  </si>
  <si>
    <t>65985622</t>
  </si>
  <si>
    <t>JY0029F</t>
  </si>
  <si>
    <t>6-704-2329</t>
  </si>
  <si>
    <t>Delia mendoza</t>
  </si>
  <si>
    <t>62644781</t>
  </si>
  <si>
    <t>JT0065F</t>
  </si>
  <si>
    <t>6-722-646</t>
  </si>
  <si>
    <t>BRYANT ALBERTO OSORIO DIAZ</t>
  </si>
  <si>
    <t>67044004</t>
  </si>
  <si>
    <t>JO0334F</t>
  </si>
  <si>
    <t>7-70-2386</t>
  </si>
  <si>
    <t>ANTONIO BARRIOS HERRERA</t>
  </si>
  <si>
    <t>Sesteadero calle Rubén casa 1957, SANTO DOMINGO, SANTO DOMINGO, LAS TABLAS, LOS SANTOS</t>
  </si>
  <si>
    <t>68828621</t>
  </si>
  <si>
    <t>JL0471F</t>
  </si>
  <si>
    <t>6-712-2187</t>
  </si>
  <si>
    <t>ELIAS ULLOA</t>
  </si>
  <si>
    <t>victorjos406@gmail.com</t>
  </si>
  <si>
    <t>66655317</t>
  </si>
  <si>
    <t>JW1173F</t>
  </si>
  <si>
    <t>7-716-6</t>
  </si>
  <si>
    <t>Brithanys vasquez</t>
  </si>
  <si>
    <t>63300031</t>
  </si>
  <si>
    <t>JY1374F</t>
  </si>
  <si>
    <t>6-86-20</t>
  </si>
  <si>
    <t>RODRIGO GONZALEZ</t>
  </si>
  <si>
    <t>65540357</t>
  </si>
  <si>
    <t>JS1813F</t>
  </si>
  <si>
    <t>8-882-1023</t>
  </si>
  <si>
    <t xml:space="preserve">Antonio González </t>
  </si>
  <si>
    <t>62176537</t>
  </si>
  <si>
    <t>JQ2205F</t>
  </si>
  <si>
    <t>6-700-2198</t>
  </si>
  <si>
    <t>JORGE HORACIO QUINTERO</t>
  </si>
  <si>
    <t>66382493</t>
  </si>
  <si>
    <t>JS3681F</t>
  </si>
  <si>
    <t>6-717-1283</t>
  </si>
  <si>
    <t>MILAGROS DEL CARMEN BARRIA</t>
  </si>
  <si>
    <t>69874085</t>
  </si>
  <si>
    <t>JX2601F</t>
  </si>
  <si>
    <t>6-726-2159</t>
  </si>
  <si>
    <t>MILAGROS ELENA MENDOZA</t>
  </si>
  <si>
    <t>62700950</t>
  </si>
  <si>
    <t>JB2665F</t>
  </si>
  <si>
    <t>6-717-2370</t>
  </si>
  <si>
    <t>ELOIDA OJO ROSARIO</t>
  </si>
  <si>
    <t>65050893</t>
  </si>
  <si>
    <t>JQ2740F</t>
  </si>
  <si>
    <t>6-78-898</t>
  </si>
  <si>
    <t xml:space="preserve">Andres espinosa </t>
  </si>
  <si>
    <t>mpozo5454@gmail.com</t>
  </si>
  <si>
    <t>Ocu</t>
  </si>
  <si>
    <t>65771743</t>
  </si>
  <si>
    <t>7.00000,,-80.890000</t>
  </si>
  <si>
    <t>JW2843F</t>
  </si>
  <si>
    <t>6-703-1607</t>
  </si>
  <si>
    <t>CELIBETH BATISTA RODRIGUEZ</t>
  </si>
  <si>
    <t>69409676</t>
  </si>
  <si>
    <t>JF3844F</t>
  </si>
  <si>
    <t>7-122-869</t>
  </si>
  <si>
    <t>ELVIA ROSA BRAVO ORTIZ</t>
  </si>
  <si>
    <t>36916613</t>
  </si>
  <si>
    <t>JD3103F</t>
  </si>
  <si>
    <t>6-71-495</t>
  </si>
  <si>
    <t>CARLOS ALVARADO</t>
  </si>
  <si>
    <t>63980924</t>
  </si>
  <si>
    <t>JV3220F</t>
  </si>
  <si>
    <t>7-711-632</t>
  </si>
  <si>
    <t>ELVIS YOEL CHAVEZ CASTRO</t>
  </si>
  <si>
    <t>Bb16786@gmil.com</t>
  </si>
  <si>
    <t>64418698</t>
  </si>
  <si>
    <t>JE3558F</t>
  </si>
  <si>
    <t>6-53-24</t>
  </si>
  <si>
    <t>RUDDY YARIELA BATISTA</t>
  </si>
  <si>
    <t>ruddyyariela13@gmail.com</t>
  </si>
  <si>
    <t>62912063</t>
  </si>
  <si>
    <t>JN3603F</t>
  </si>
  <si>
    <t>7-714-1073</t>
  </si>
  <si>
    <t>JUAN AGUILAR</t>
  </si>
  <si>
    <t>andresaf28@gmail.com</t>
  </si>
  <si>
    <t xml:space="preserve">Llano bonito </t>
  </si>
  <si>
    <t>63334485</t>
  </si>
  <si>
    <t>JI4129F</t>
  </si>
  <si>
    <t>8-911-1306</t>
  </si>
  <si>
    <t>JAFET BARCENAS</t>
  </si>
  <si>
    <t>62527158</t>
  </si>
  <si>
    <t>JA4354F</t>
  </si>
  <si>
    <t>6-726-1126</t>
  </si>
  <si>
    <t>Nazareth del Carmen Barria aparicio</t>
  </si>
  <si>
    <t>64283664</t>
  </si>
  <si>
    <t>JZ4369F</t>
  </si>
  <si>
    <t>6-84-240</t>
  </si>
  <si>
    <t>SILA JAEN</t>
  </si>
  <si>
    <t>66168315</t>
  </si>
  <si>
    <t>JM4752F</t>
  </si>
  <si>
    <t>6-702-2126</t>
  </si>
  <si>
    <t xml:space="preserve">Aiveth Girón </t>
  </si>
  <si>
    <t>65386331</t>
  </si>
  <si>
    <t>JJ3820F</t>
  </si>
  <si>
    <t>7-704-594</t>
  </si>
  <si>
    <t xml:space="preserve">Elvis Valdés </t>
  </si>
  <si>
    <t xml:space="preserve">Rufina Alfaro </t>
  </si>
  <si>
    <t>68143026</t>
  </si>
  <si>
    <t>JX5020F</t>
  </si>
  <si>
    <t>6-708-1658</t>
  </si>
  <si>
    <t>LUCIA FLORES</t>
  </si>
  <si>
    <t>66063210</t>
  </si>
  <si>
    <t>JH5029F</t>
  </si>
  <si>
    <t>7-93-1270</t>
  </si>
  <si>
    <t>BELISARIO VEGA VERGARA</t>
  </si>
  <si>
    <t>juancisneros3123@gmail.com</t>
  </si>
  <si>
    <t>Bellavistacercadeltlpublicomed624584, La pacheca, GUARARE, GUARARE, LOS SANTO</t>
  </si>
  <si>
    <t>63662448</t>
  </si>
  <si>
    <t>7.825096,-80.275854</t>
  </si>
  <si>
    <t>JV1455F</t>
  </si>
  <si>
    <t>6-55-2424</t>
  </si>
  <si>
    <t>Nadia Yasmina Nuñez Diaz</t>
  </si>
  <si>
    <t>artemyslored@gmail.com</t>
  </si>
  <si>
    <t>Vialcementerionodelcliente132432, SANTA MARIA, SANTA MARIA, SANTA MARIA, HERRERA</t>
  </si>
  <si>
    <t>64052252</t>
  </si>
  <si>
    <t>8.116758,-80.658246</t>
  </si>
  <si>
    <t>JO2204F</t>
  </si>
  <si>
    <t>7-713-630</t>
  </si>
  <si>
    <t>BRYAN QUINTERO CORDOBA</t>
  </si>
  <si>
    <t>brayanq.28.bq@gmail.com</t>
  </si>
  <si>
    <t>Laosvillarrealhaciaguaraaribamed05435966, La pasera, GUARARE, GUARARE, LOS SANTOS</t>
  </si>
  <si>
    <t>67064168</t>
  </si>
  <si>
    <t>7.801161,-80.298708</t>
  </si>
  <si>
    <t>JV2242F</t>
  </si>
  <si>
    <t>7-704-1573</t>
  </si>
  <si>
    <t>Katia lorena Vargas marciaga</t>
  </si>
  <si>
    <t>leidysv454@gmail.com</t>
  </si>
  <si>
    <t>Laguacaguarareviaprinsipal1casa, LA GUACA, GUARARE, GUARARE, LOS SANTOS</t>
  </si>
  <si>
    <t>65522673</t>
  </si>
  <si>
    <t>7.806245,-80.270489</t>
  </si>
  <si>
    <t>JR2399F</t>
  </si>
  <si>
    <t>7-705-1606</t>
  </si>
  <si>
    <t>BERTA SOFIA VARGAS MARCIAGA</t>
  </si>
  <si>
    <t>Schneiderjose04@gmail.com</t>
  </si>
  <si>
    <t>Guararemede0110329684-AA, LA GUACA, GUARARE, GUARARE, LOS SANTOS</t>
  </si>
  <si>
    <t>62110260</t>
  </si>
  <si>
    <t>7.805723,-80.268853</t>
  </si>
  <si>
    <t>JW2381F</t>
  </si>
  <si>
    <t>7-715-1753</t>
  </si>
  <si>
    <t>JOSE MORENO</t>
  </si>
  <si>
    <t>Josemorenoalcibiades271808@gmail.com</t>
  </si>
  <si>
    <t>ElEspavemed0024023919-AA, EL ESPAVE, GUARARE, GUARARE, LOS SANTOS</t>
  </si>
  <si>
    <t>63978875</t>
  </si>
  <si>
    <t>7.823041,-80.292164</t>
  </si>
  <si>
    <t>JX2471F</t>
  </si>
  <si>
    <t>6-708-1080</t>
  </si>
  <si>
    <t>ROSA EDENIA MORENO PINTO</t>
  </si>
  <si>
    <t>rosaedeniamorenopinto@gmail.com</t>
  </si>
  <si>
    <t xml:space="preserve"> La Arenabrradaelencantomed2006104999, LA ARENA, LA ARENA, CHITRE, HERRERA</t>
  </si>
  <si>
    <t>68558717</t>
  </si>
  <si>
    <t>7.977591,-80.462715</t>
  </si>
  <si>
    <t>JL3127F</t>
  </si>
  <si>
    <t>7-713-847</t>
  </si>
  <si>
    <t>EDWIN SAEZ</t>
  </si>
  <si>
    <t>Guararecalleabelinovega, La pasera, GUARARE, GUARARE, LOS SANTOS</t>
  </si>
  <si>
    <t>65823534</t>
  </si>
  <si>
    <t>7.799790,-80.298618</t>
  </si>
  <si>
    <t>JN2880F</t>
  </si>
  <si>
    <t>6-724-538</t>
  </si>
  <si>
    <t>LUIS PINZON</t>
  </si>
  <si>
    <t>lpinzon0127@gmail.com</t>
  </si>
  <si>
    <t>dispesecorrlascabraslasflores, LAS CABRAS, LAS CABRAS, PESE, HERRERA</t>
  </si>
  <si>
    <t>LAS CABRAS                                        </t>
  </si>
  <si>
    <t>68116032</t>
  </si>
  <si>
    <t>7.914746,-80.577662</t>
  </si>
  <si>
    <t>JY3990F</t>
  </si>
  <si>
    <t>7-93-988</t>
  </si>
  <si>
    <t>Abilio Delgado Peralta</t>
  </si>
  <si>
    <t>abiliodelgado2226@gmail.com</t>
  </si>
  <si>
    <t>Bocaparitadprimercallejondetierrdekiosko, BOCA DE PARITA, MONAGRILLO, CHITRE, HERRERA</t>
  </si>
  <si>
    <t>64454781</t>
  </si>
  <si>
    <t>8.012335,-80.446727</t>
  </si>
  <si>
    <t>JK4827F</t>
  </si>
  <si>
    <t>6-700-1748</t>
  </si>
  <si>
    <t>CARMEN MARIA PINZON PEREZ</t>
  </si>
  <si>
    <t>Jd2161400@gmail.com</t>
  </si>
  <si>
    <t>Ext. Boca Parita, MONAGRILLO, MONAGRILLO, CHITRE, HERRERA</t>
  </si>
  <si>
    <t>69768492</t>
  </si>
  <si>
    <t>JC4782F</t>
  </si>
  <si>
    <t>lapaseracalleavelinocordoba, LA PASERA, GUARARE, GUARARE, LOS SANTOS</t>
  </si>
  <si>
    <t>7.800678,-80.298386</t>
  </si>
  <si>
    <t>JH5349F</t>
  </si>
  <si>
    <t>BI201080</t>
  </si>
  <si>
    <t>Edison Castaño Ceballos</t>
  </si>
  <si>
    <t>edisonpir806@gmail.com</t>
  </si>
  <si>
    <t>Betania panama</t>
  </si>
  <si>
    <t>65127131</t>
  </si>
  <si>
    <t>9.011480,-79.526383</t>
  </si>
  <si>
    <t>JE5718F</t>
  </si>
  <si>
    <t>9-736-2251</t>
  </si>
  <si>
    <t>LINEY ELIZABETH PARDO OSORIO</t>
  </si>
  <si>
    <t>994343</t>
  </si>
  <si>
    <t>lismeypardo182@gmail.com</t>
  </si>
  <si>
    <t xml:space="preserve">Chitre Arena </t>
  </si>
  <si>
    <t>64137908</t>
  </si>
  <si>
    <t>ALEXIS ENRIQUE LOPEZ DIAZ</t>
  </si>
  <si>
    <t>JA1287F</t>
  </si>
  <si>
    <t>7-709-1863</t>
  </si>
  <si>
    <t>ROGER HERRERA</t>
  </si>
  <si>
    <t>90009</t>
  </si>
  <si>
    <t>rogerherreraq29@gmail.com</t>
  </si>
  <si>
    <t xml:space="preserve">La tabla Santo Domingo </t>
  </si>
  <si>
    <t>67879154</t>
  </si>
  <si>
    <t>7.7493638, -80.2420763</t>
  </si>
  <si>
    <t>JV0471F</t>
  </si>
  <si>
    <t>8-291-983</t>
  </si>
  <si>
    <t>ANAYANSI DEL CARMEN CENTELLA VEGA</t>
  </si>
  <si>
    <t xml:space="preserve">Chitre llano bonito </t>
  </si>
  <si>
    <t>64623133</t>
  </si>
  <si>
    <t>7.9794301, -80.4257728</t>
  </si>
  <si>
    <t>JJ1300F</t>
  </si>
  <si>
    <t>8-947-2188</t>
  </si>
  <si>
    <t xml:space="preserve">Cristian López </t>
  </si>
  <si>
    <t>900002</t>
  </si>
  <si>
    <t>cristian89472188@gmail.om</t>
  </si>
  <si>
    <t>67842609</t>
  </si>
  <si>
    <t>JX1165F</t>
  </si>
  <si>
    <t>6-727-628</t>
  </si>
  <si>
    <t>Edward Manuel Mudarra Cedeño</t>
  </si>
  <si>
    <t>9900000</t>
  </si>
  <si>
    <t xml:space="preserve"> yuryhised18@gmail.com</t>
  </si>
  <si>
    <t xml:space="preserve">La Arena de chitre </t>
  </si>
  <si>
    <t>67896893</t>
  </si>
  <si>
    <t>JU2301F</t>
  </si>
  <si>
    <t>6-714-2158</t>
  </si>
  <si>
    <t>NEILA ESTHER OJO CRUZ</t>
  </si>
  <si>
    <t>neilaojo864@gmail.com</t>
  </si>
  <si>
    <t>Chitre llano bonito</t>
  </si>
  <si>
    <t>65557834</t>
  </si>
  <si>
    <t>JZ2381F</t>
  </si>
  <si>
    <t>8-957-1225</t>
  </si>
  <si>
    <t>JOSE FRANCISCO LOPEZ SANCHEZ</t>
  </si>
  <si>
    <t>Herald.ledezma0980@gmail.com</t>
  </si>
  <si>
    <t>61437610</t>
  </si>
  <si>
    <t>JE2570F</t>
  </si>
  <si>
    <t>6-710-703</t>
  </si>
  <si>
    <t>JUAN CHAVEZ</t>
  </si>
  <si>
    <t>60189632</t>
  </si>
  <si>
    <t>JA2774F</t>
  </si>
  <si>
    <t>6-722-674</t>
  </si>
  <si>
    <t xml:space="preserve">Fátima Mendoza </t>
  </si>
  <si>
    <t>amberlyf07@gmail.com</t>
  </si>
  <si>
    <t>67980528</t>
  </si>
  <si>
    <t>7.9386345, -80.7742719</t>
  </si>
  <si>
    <t>JQ3083F</t>
  </si>
  <si>
    <t xml:space="preserve"> 6-709-2244</t>
  </si>
  <si>
    <t>LIMNEY LINNETH PALMA RUIZ</t>
  </si>
  <si>
    <t>josecazador0509@gmail.com</t>
  </si>
  <si>
    <t>Chitre la arena</t>
  </si>
  <si>
    <t>64178718</t>
  </si>
  <si>
    <t>7.9649300, -80.7786563</t>
  </si>
  <si>
    <t>JL3600F</t>
  </si>
  <si>
    <t>7-85-618</t>
  </si>
  <si>
    <t>MARIA VERGARA</t>
  </si>
  <si>
    <t>mvergaraa1958@gmail.com</t>
  </si>
  <si>
    <t>EL MANANTIAL                                      </t>
  </si>
  <si>
    <t>66980502</t>
  </si>
  <si>
    <t>7.7707804, -80.2794415</t>
  </si>
  <si>
    <t>JU3628F</t>
  </si>
  <si>
    <t>9-771-1490</t>
  </si>
  <si>
    <t>JESUS GAITAN</t>
  </si>
  <si>
    <t>eg3461435@gmail.com</t>
  </si>
  <si>
    <t>Pese cabecera</t>
  </si>
  <si>
    <t>63364548</t>
  </si>
  <si>
    <t>7.9045571, -80.6097462</t>
  </si>
  <si>
    <t>JT3955F</t>
  </si>
  <si>
    <t>6-83-593</t>
  </si>
  <si>
    <t>DARIO MORENO</t>
  </si>
  <si>
    <t>63101504</t>
  </si>
  <si>
    <t>JU4165F</t>
  </si>
  <si>
    <t>4-776-1280</t>
  </si>
  <si>
    <t>GERALDINE SUE MIRANDA CASTILLO</t>
  </si>
  <si>
    <t>bbbchitre@bbb.com.pa</t>
  </si>
  <si>
    <t>64985262</t>
  </si>
  <si>
    <t>JX5239F</t>
  </si>
  <si>
    <t>6-727-2062</t>
  </si>
  <si>
    <t>Joseg Anniel Bravo</t>
  </si>
  <si>
    <t>66499221</t>
  </si>
  <si>
    <t>jb2026926@gmail.com</t>
  </si>
  <si>
    <t>Entrdporelparqrufinaalfaronauncostado, LA VILLA DE LOS SANTOS, LA VILLA DE LOS SANTOS, LOS SANTOS, LOS SANTOS</t>
  </si>
  <si>
    <t>7.932924,-80.413734</t>
  </si>
  <si>
    <t>JU1090F</t>
  </si>
  <si>
    <t>6-717-2214</t>
  </si>
  <si>
    <t>MARIELKA VARGAS</t>
  </si>
  <si>
    <t>62004879</t>
  </si>
  <si>
    <t>Marielkavargas48@gmail.com</t>
  </si>
  <si>
    <t>Brisdlcrriaunctsdofcdljulmendultimacasa, Brisas Del Carrizal, PESE, PESE, HERRERA</t>
  </si>
  <si>
    <t>EL CIRUELO                                        </t>
  </si>
  <si>
    <t>7.9127364,-80.6169660</t>
  </si>
  <si>
    <t>JA0357F</t>
  </si>
  <si>
    <t>7-46-295</t>
  </si>
  <si>
    <t xml:space="preserve">EUTIMIA GONZALEZ HERRERA </t>
  </si>
  <si>
    <t>66996655</t>
  </si>
  <si>
    <t>Hectormariota@gmail.com</t>
  </si>
  <si>
    <t>Casafrntalaentradadoñaisabelalladdlreprc, LAS PALMITAS, PALMITAS, LAS TABLAS, LOS SANTOS</t>
  </si>
  <si>
    <t>7.7674448,-80.2837455</t>
  </si>
  <si>
    <t>JL1353F</t>
  </si>
  <si>
    <t>Brrdsanantonioebanisestefanysoliscsvrd, PESE, PESE, PESE, HERRERA</t>
  </si>
  <si>
    <t>7.9117488, -80.6214564</t>
  </si>
  <si>
    <t>JH1352F</t>
  </si>
  <si>
    <t>6-723-1359</t>
  </si>
  <si>
    <t>JORGE LUIS CORTES GOVEA</t>
  </si>
  <si>
    <t>64467890</t>
  </si>
  <si>
    <t>jorgeluiscortes1708@gmail.com</t>
  </si>
  <si>
    <t>Callbergelmandrchcuartosalquileraloalto, CHITRE (P), LLANO BONITO, CHITRE, HERRERA</t>
  </si>
  <si>
    <t>7.9688910, -80.4261034</t>
  </si>
  <si>
    <t>JE1420F</t>
  </si>
  <si>
    <t>6-727-1677</t>
  </si>
  <si>
    <t>Ascanio Manuel Barba Pinto</t>
  </si>
  <si>
    <t>65413810</t>
  </si>
  <si>
    <t>briceidapinto13@gmail.com</t>
  </si>
  <si>
    <t>Viaalpedregosocasaamarillafrentealmatade, PESE, PESE, PESE, HERRERA</t>
  </si>
  <si>
    <t>7.9115153, -80.6207308</t>
  </si>
  <si>
    <t>JA2239F</t>
  </si>
  <si>
    <t>8-849-224</t>
  </si>
  <si>
    <t>FRECIA MORENO PENA</t>
  </si>
  <si>
    <t>65381277</t>
  </si>
  <si>
    <t>Masielmorenopena@gmail.com</t>
  </si>
  <si>
    <t>Carreteranacionalcasaverdealoaltodelparq, LOS HATILLOS, EL BARRERO, PESE, HERRERA</t>
  </si>
  <si>
    <t>7.9333434, -80.5430721</t>
  </si>
  <si>
    <t>JO2403F</t>
  </si>
  <si>
    <t>6-718-2182</t>
  </si>
  <si>
    <t>CARLOS BOLIVAR BERNAL BATISTA</t>
  </si>
  <si>
    <t>62136849</t>
  </si>
  <si>
    <t>Cb7608652@gmail.com</t>
  </si>
  <si>
    <t>Pesepedrogosocllsanantoniocsclramarillcb, San Antonio, PESE, PESE, HERRERA</t>
  </si>
  <si>
    <t>EL PAJARO                                         </t>
  </si>
  <si>
    <t>7.9106868, -80.6195124</t>
  </si>
  <si>
    <t>JZ2460F</t>
  </si>
  <si>
    <t>6-57-492</t>
  </si>
  <si>
    <t>Nubia Esther Alvarado Alfonso</t>
  </si>
  <si>
    <t>66984353</t>
  </si>
  <si>
    <t>Nubiaalvarado640@gmail.com</t>
  </si>
  <si>
    <t>Csesquinacremadeverjasdtrsdelclubsidem, MONAGRILLO, MONAGRILLO, CHITRE, HERRERA</t>
  </si>
  <si>
    <t>7.9803836, -80.4307895</t>
  </si>
  <si>
    <t>JU3127F</t>
  </si>
  <si>
    <t>6-706-1222</t>
  </si>
  <si>
    <t>ARIEL ALBERTO GONZALEZ AVILA</t>
  </si>
  <si>
    <t>65734432</t>
  </si>
  <si>
    <t>arielgonzalezavila29@gmail.com</t>
  </si>
  <si>
    <t>3racasaantesdelfinalizquiermed2206133981, MONAGRILLO, MONAGRILLO, CHITRE, HERRERA</t>
  </si>
  <si>
    <t>7.9711837, -80.4129146</t>
  </si>
  <si>
    <t>JT3456F</t>
  </si>
  <si>
    <t>6-70-838</t>
  </si>
  <si>
    <t>Rolando Elias Riquelme Garcia</t>
  </si>
  <si>
    <t>63246300</t>
  </si>
  <si>
    <t>rolando1293riquelme@gmail.com</t>
  </si>
  <si>
    <t>Villlineth4tacllcs29clrcremalaizqcrcsnve, MONAGRILLO, MONAGRILLO, CHITRE, HERRERA</t>
  </si>
  <si>
    <t>7.9918189, -80.4292754</t>
  </si>
  <si>
    <t>JR4156F</t>
  </si>
  <si>
    <t>6-708-1159</t>
  </si>
  <si>
    <t>ODILCA BARRIA BARRIA</t>
  </si>
  <si>
    <t>67287489</t>
  </si>
  <si>
    <t>Odilkabarria@gmail.com</t>
  </si>
  <si>
    <t>Frenteantiguokioscollevicasaverde, SAN JUAN BAUTISTA, SAN JUAN BAUTISTA, CHITRE, HERRERA</t>
  </si>
  <si>
    <t>7.9753398, -80.4304284</t>
  </si>
  <si>
    <t>JV4491F</t>
  </si>
  <si>
    <t>6-58-1542</t>
  </si>
  <si>
    <t>VICTOR CORREA</t>
  </si>
  <si>
    <t xml:space="preserve"> ec7638179@gmail.com</t>
  </si>
  <si>
    <t xml:space="preserve">Herrera la arena </t>
  </si>
  <si>
    <t>69296273</t>
  </si>
  <si>
    <t>7.9698810, -80.4553530</t>
  </si>
  <si>
    <t>JW2713F</t>
  </si>
  <si>
    <t>7-72-474</t>
  </si>
  <si>
    <t>HILDA MARITZA VERGARA GOMEZ</t>
  </si>
  <si>
    <t>hilda.0220@gmail.com</t>
  </si>
  <si>
    <t xml:space="preserve">Guarare primera calle </t>
  </si>
  <si>
    <t>65283136</t>
  </si>
  <si>
    <t>7.8190380, -80.2779620</t>
  </si>
  <si>
    <t>JE3103F</t>
  </si>
  <si>
    <t>8-917-1978</t>
  </si>
  <si>
    <t>MANUEL ENRIQUE CHEN TORRES</t>
  </si>
  <si>
    <t>6226-8444</t>
  </si>
  <si>
    <t>manuelhcht03@gmail.com</t>
  </si>
  <si>
    <t xml:space="preserve">Aguadulce </t>
  </si>
  <si>
    <t>8.2638029, -80.5400376</t>
  </si>
  <si>
    <t>JV4856F</t>
  </si>
  <si>
    <t>9-145-87</t>
  </si>
  <si>
    <t>RUTH ESTHER MILOK AGUILAR</t>
  </si>
  <si>
    <t>kashlygutierrez07@gmail.com</t>
  </si>
  <si>
    <t xml:space="preserve">Guarare la pasera principal </t>
  </si>
  <si>
    <t>63383483</t>
  </si>
  <si>
    <t>7.8213378, -80.2808876</t>
  </si>
  <si>
    <t>JK4012F</t>
  </si>
  <si>
    <t>8-136-735</t>
  </si>
  <si>
    <t>BENJAMIN ROSARIO</t>
  </si>
  <si>
    <t>benjamin0234@gmail.com</t>
  </si>
  <si>
    <t xml:space="preserve">La villa pueblo nuevo </t>
  </si>
  <si>
    <t>66955260</t>
  </si>
  <si>
    <t>7.9316890, -80.4131390</t>
  </si>
  <si>
    <t>JS3403F</t>
  </si>
  <si>
    <t>9-111-2673</t>
  </si>
  <si>
    <t>GLORIA ELIZABETH GODOY GUEVARA</t>
  </si>
  <si>
    <t>guerranoelis25@gmail.com</t>
  </si>
  <si>
    <t xml:space="preserve">Arraijan, arraijan cabecera </t>
  </si>
  <si>
    <t>67493446</t>
  </si>
  <si>
    <t>8.9743006, -79.6765745</t>
  </si>
  <si>
    <t>JU4139F</t>
  </si>
  <si>
    <t>6-704-517</t>
  </si>
  <si>
    <t>BELGICA ISABEL FLORES SANJUR</t>
  </si>
  <si>
    <t>belgica24@gmail.com</t>
  </si>
  <si>
    <t xml:space="preserve">Parita Barreda villa rosario segunda </t>
  </si>
  <si>
    <t>64112927</t>
  </si>
  <si>
    <t>7.9919040, -80.5214390</t>
  </si>
  <si>
    <t>JF4330F</t>
  </si>
  <si>
    <t>6-53-1614</t>
  </si>
  <si>
    <t>SIMON MENDIETA CEDEÑO</t>
  </si>
  <si>
    <t>siminmendieta2345@gmail.com</t>
  </si>
  <si>
    <t xml:space="preserve">Parita barriada villas del Rosario </t>
  </si>
  <si>
    <t>68165789</t>
  </si>
  <si>
    <t>JW5231F</t>
  </si>
  <si>
    <t>6-68-700</t>
  </si>
  <si>
    <t>ENEREIDA JUDITH GONZALEZ CAMPOS</t>
  </si>
  <si>
    <t>enereidagonzalez65@gmail.com</t>
  </si>
  <si>
    <t xml:space="preserve">La villa barreada garmos entrando a la derecha </t>
  </si>
  <si>
    <t>6875421</t>
  </si>
  <si>
    <t>7.9741210, -80.4608000</t>
  </si>
  <si>
    <t>JV5456F</t>
  </si>
  <si>
    <t>MAGDA LOURDES ACEVEDO CASTILLO</t>
  </si>
  <si>
    <t>magdaacevedo@gmail.com</t>
  </si>
  <si>
    <t xml:space="preserve">Guarare calle principal </t>
  </si>
  <si>
    <t>JN1538F</t>
  </si>
  <si>
    <t>E-8-189555</t>
  </si>
  <si>
    <t>TANIA IZAGUIRRE</t>
  </si>
  <si>
    <t>63676460</t>
  </si>
  <si>
    <t xml:space="preserve">Pedasi </t>
  </si>
  <si>
    <t>7.5269896, -80.0237459</t>
  </si>
  <si>
    <t>REYNA ESTHER GONZALEZ MARIN</t>
  </si>
  <si>
    <t>JM0092F</t>
  </si>
  <si>
    <t>6-719-987</t>
  </si>
  <si>
    <t>MILAGROS IBETH GONZALEZ MARIN</t>
  </si>
  <si>
    <t>milag67@gmail.com</t>
  </si>
  <si>
    <t>66336392</t>
  </si>
  <si>
    <t>JE1436F</t>
  </si>
  <si>
    <t>6-727-1559</t>
  </si>
  <si>
    <t>ISAAC ORLANDO GONZALEZ MARIN</t>
  </si>
  <si>
    <t xml:space="preserve">Ocu </t>
  </si>
  <si>
    <t>64217745</t>
  </si>
  <si>
    <t>7.9360839, -80.7739902</t>
  </si>
  <si>
    <t>JU4016F</t>
  </si>
  <si>
    <t>8-450-678</t>
  </si>
  <si>
    <t>FIDEL BARRIOS</t>
  </si>
  <si>
    <t>Fifel2121@gmail.com</t>
  </si>
  <si>
    <t>69867817</t>
  </si>
  <si>
    <t>7.7454447, -80.2502430</t>
  </si>
  <si>
    <t>JD2169F</t>
  </si>
  <si>
    <t>7-708-1420</t>
  </si>
  <si>
    <t>YARITZA KARINA MUÑOZ DIAZ</t>
  </si>
  <si>
    <t xml:space="preserve">Guarare </t>
  </si>
  <si>
    <t>65974282</t>
  </si>
  <si>
    <t>7.8076271, -80.2721402</t>
  </si>
  <si>
    <t>JT2269F</t>
  </si>
  <si>
    <t>2-730-1092</t>
  </si>
  <si>
    <t>JOSE ALBERTO TORRES GONZALEZ</t>
  </si>
  <si>
    <t>j.torres9213@hotmail.com</t>
  </si>
  <si>
    <t>69459584</t>
  </si>
  <si>
    <t>8.2654750, -80.5368790</t>
  </si>
  <si>
    <t>JF3717F</t>
  </si>
  <si>
    <t>6-701-1835</t>
  </si>
  <si>
    <t>ARACELIS RAMOS DE BARRIA</t>
  </si>
  <si>
    <t>Arabarrri12@gmail.com</t>
  </si>
  <si>
    <t xml:space="preserve">Los pozos </t>
  </si>
  <si>
    <t>LOS CERROS DE PAJA                                </t>
  </si>
  <si>
    <t>64972629</t>
  </si>
  <si>
    <t>7.7762371, -80.2827128</t>
  </si>
  <si>
    <t>JE3809F</t>
  </si>
  <si>
    <t>2-741-1091</t>
  </si>
  <si>
    <t>JAKELIN IBETH CHEN TORRES</t>
  </si>
  <si>
    <t>Jakichen34@gmail.com</t>
  </si>
  <si>
    <t>66902077</t>
  </si>
  <si>
    <t>8.2601047, -80.5394981</t>
  </si>
  <si>
    <t>JM3800F</t>
  </si>
  <si>
    <t>2-707-1467</t>
  </si>
  <si>
    <t>YANIRA IBETH TORRES MENDIETA DE D</t>
  </si>
  <si>
    <t>yaniratorres67846@gmail.com</t>
  </si>
  <si>
    <t>65796321</t>
  </si>
  <si>
    <t>8.2601721, -80.5398961</t>
  </si>
  <si>
    <t>JQ3986F</t>
  </si>
  <si>
    <t>6-708-1019</t>
  </si>
  <si>
    <t>ANILIBETH IVON RODRIGUEZ VALDES</t>
  </si>
  <si>
    <t>62322596</t>
  </si>
  <si>
    <t>ardf-1204@hotmail.com</t>
  </si>
  <si>
    <t>Entrando por el mini super por la calle del coronel</t>
  </si>
  <si>
    <t>7.9332879, -80.4144854</t>
  </si>
  <si>
    <t>JS5233E</t>
  </si>
  <si>
    <t>6-42-1630</t>
  </si>
  <si>
    <t xml:space="preserve">Yubel García </t>
  </si>
  <si>
    <t>66761630</t>
  </si>
  <si>
    <t>YubelOG@hotmail.com</t>
  </si>
  <si>
    <t>Entrando por la calle frente a la iglesia de los mormones</t>
  </si>
  <si>
    <t>(7.9586793, -80.4222346)</t>
  </si>
  <si>
    <t>JX5238E</t>
  </si>
  <si>
    <t>8-780-269</t>
  </si>
  <si>
    <t>ISRAEL BATISTA DOMINGUEZ</t>
  </si>
  <si>
    <t>66769009</t>
  </si>
  <si>
    <t>israel0998@gmail.com</t>
  </si>
  <si>
    <t>Urbanización Marimar entrando por la primera calle del serlin</t>
  </si>
  <si>
    <t>7.9784499, -80.4531025</t>
  </si>
  <si>
    <t>JJ0093F</t>
  </si>
  <si>
    <t>7-701-456</t>
  </si>
  <si>
    <t>LUZ MARIA BENAVIDES CORTEZ</t>
  </si>
  <si>
    <t>68441414</t>
  </si>
  <si>
    <t>Ithan03pdiaz@gmail.com</t>
  </si>
  <si>
    <t>Santa Ana, via monagre</t>
  </si>
  <si>
    <t>JD0301F</t>
  </si>
  <si>
    <t>6-722-1579</t>
  </si>
  <si>
    <t>GENESIS ATHENAS DIAZ GIL</t>
  </si>
  <si>
    <t>67333209</t>
  </si>
  <si>
    <t>genesisathenas27@gmail.com</t>
  </si>
  <si>
    <t>Por la via principal, apartamentos blancos frente al quinto patio en la arena</t>
  </si>
  <si>
    <t>7.9698678, -80.4648408</t>
  </si>
  <si>
    <t>JT0489F</t>
  </si>
  <si>
    <t>7-91-1751</t>
  </si>
  <si>
    <t>Teobaldo Batidta</t>
  </si>
  <si>
    <t>62599600</t>
  </si>
  <si>
    <t>teobaldobatista7@gmail.com</t>
  </si>
  <si>
    <t xml:space="preserve">Casa quinta por la barriada doña Isabel </t>
  </si>
  <si>
    <t>7.7685291, -80.2841200</t>
  </si>
  <si>
    <t>JB1427F</t>
  </si>
  <si>
    <t>7-91-66</t>
  </si>
  <si>
    <t xml:space="preserve">MARGARITA HERNANDEZ MORENO DE GONZÁLEZ </t>
  </si>
  <si>
    <t>65396082</t>
  </si>
  <si>
    <t>hernmargara09@gmail.com</t>
  </si>
  <si>
    <t>CalleElviracasaesquinaconcercadeciclon, EL CHOCLO O BARRIADA 8 DE NOVIEMBRE, PALMITAS, LAS TABLAS, LOS SANTOS</t>
  </si>
  <si>
    <t>7.7676555, -80.2835446</t>
  </si>
  <si>
    <t>JG1440F</t>
  </si>
  <si>
    <t>6-41-354</t>
  </si>
  <si>
    <t>CORINA DOLORES MONTERREY BARBA</t>
  </si>
  <si>
    <t>65719979</t>
  </si>
  <si>
    <t>monterreycorina602@gmail.com</t>
  </si>
  <si>
    <t>Calledelmercadocasaamarillaa, MONAGRILLO, MONAGRILLO, CHITRE, HERRERA</t>
  </si>
  <si>
    <t>7.9805108, -80.4304153</t>
  </si>
  <si>
    <t>JZ2208F</t>
  </si>
  <si>
    <t>7-705-1582</t>
  </si>
  <si>
    <t>HECTOR RAUL DOMINGUEZ QUINTERO</t>
  </si>
  <si>
    <t>66796351</t>
  </si>
  <si>
    <t>hdominguez16@hotmail.com</t>
  </si>
  <si>
    <t>Las palmitas via principal casa rosada con cerca de ciclón</t>
  </si>
  <si>
    <t>7.7702592, -80.2913207</t>
  </si>
  <si>
    <t>JK3035F</t>
  </si>
  <si>
    <t>6-71-572</t>
  </si>
  <si>
    <t>SAMAR ARTURO RODRIGUEZ BARRIA</t>
  </si>
  <si>
    <t>64665674</t>
  </si>
  <si>
    <t>jaisaleth_1975@hotmail.com</t>
  </si>
  <si>
    <t xml:space="preserve">Los milagros Llano Bonito calle final al lado del restaurante </t>
  </si>
  <si>
    <t>7.9759192, -80.4296060</t>
  </si>
  <si>
    <t>JL3827F</t>
  </si>
  <si>
    <t>6-59-757</t>
  </si>
  <si>
    <t>EPIFANIA OJO CHAVES</t>
  </si>
  <si>
    <t>6793-8158</t>
  </si>
  <si>
    <t>edwin.ojo@meduca.edu.pa</t>
  </si>
  <si>
    <t>Villa Lineth, calle segunda, la calle del tanque de agua 5ta casa a mano derecha</t>
  </si>
  <si>
    <t>7.9926798, -80.4292808</t>
  </si>
  <si>
    <t>JA4158F</t>
  </si>
  <si>
    <t>6-709-1895</t>
  </si>
  <si>
    <t>NILSA ORELYS QUINTERO CANO</t>
  </si>
  <si>
    <t>60598309</t>
  </si>
  <si>
    <t>quinteronilsa5@gmail.com</t>
  </si>
  <si>
    <t xml:space="preserve">Calle bibiano Calderón bda el ciruelito </t>
  </si>
  <si>
    <t>7.9730046, -80.4712466</t>
  </si>
  <si>
    <t>JS5379F</t>
  </si>
  <si>
    <t>6-712-334</t>
  </si>
  <si>
    <t>ISIDRO ANEL GONZALEZ MAURE</t>
  </si>
  <si>
    <t>67990007</t>
  </si>
  <si>
    <t>isidroanelg09@gmail.com</t>
  </si>
  <si>
    <t>Elhatillocentral12124casaisraelnoriega, EL HATILLO, OCU, OCU, HERRERA</t>
  </si>
  <si>
    <t>7.9606500, -80.7743070</t>
  </si>
  <si>
    <t>JG5360F</t>
  </si>
  <si>
    <t>6-713-2179</t>
  </si>
  <si>
    <t>LIBRADA HIGUERA HIGUERA</t>
  </si>
  <si>
    <t>68021658</t>
  </si>
  <si>
    <t>Librada-1441@hotmail.com</t>
  </si>
  <si>
    <t>ResidencialMilanporelcentrodesaludcasa#6, LA ARENA, LA ARENA, CHITRE, HERRERA</t>
  </si>
  <si>
    <t>7.9730109, -80.4597694</t>
  </si>
  <si>
    <t>JM5460F</t>
  </si>
  <si>
    <t>6-714-1688</t>
  </si>
  <si>
    <t>ADAN ARTURO MONTENEGRO</t>
  </si>
  <si>
    <t>adan03@hotmail.com</t>
  </si>
  <si>
    <t xml:space="preserve">Chitré san juan bautista </t>
  </si>
  <si>
    <t>68801908</t>
  </si>
  <si>
    <t>JU1813F</t>
  </si>
  <si>
    <t>7-716-98</t>
  </si>
  <si>
    <t>Iris lineth Villarreal mendoza</t>
  </si>
  <si>
    <t>delmiravega@gmail.com</t>
  </si>
  <si>
    <t xml:space="preserve">Los pozos después del cuadro del fútbol </t>
  </si>
  <si>
    <t>65842582</t>
  </si>
  <si>
    <t>7.7892472, -80.6454906</t>
  </si>
  <si>
    <t>JL0307F</t>
  </si>
  <si>
    <t>BRENDA BRILLITH GONZALEZ LARA</t>
  </si>
  <si>
    <t>9354120</t>
  </si>
  <si>
    <t xml:space="preserve">Santa maria </t>
  </si>
  <si>
    <t>8.1124195, -80.6594136</t>
  </si>
  <si>
    <t>JB2558F</t>
  </si>
  <si>
    <t>7-105-516</t>
  </si>
  <si>
    <t>Sol del carmen Palma</t>
  </si>
  <si>
    <t>Alvaropalma1950@gmail.com</t>
  </si>
  <si>
    <t xml:space="preserve">Llano bonito calle principal </t>
  </si>
  <si>
    <t>67005945</t>
  </si>
  <si>
    <t>7.9751704, -80.4303010</t>
  </si>
  <si>
    <t>JL2596F</t>
  </si>
  <si>
    <t>7-60-125</t>
  </si>
  <si>
    <t>MIGUEL ANGEL CEDEÑO CORRO</t>
  </si>
  <si>
    <t>astridnicollee01@gmail.com</t>
  </si>
  <si>
    <t xml:space="preserve">Chitre, Monagrillo </t>
  </si>
  <si>
    <t>69044485</t>
  </si>
  <si>
    <t>7.9819920, -80.4359740</t>
  </si>
  <si>
    <t>JZ2773F</t>
  </si>
  <si>
    <t>6-712-1573</t>
  </si>
  <si>
    <t>ERLIS BERNALDO JIMENEZ ARCE</t>
  </si>
  <si>
    <t>erlisjimenezarce12@gmail.com</t>
  </si>
  <si>
    <t>La villa de santos pozo del obispo</t>
  </si>
  <si>
    <t>64551182</t>
  </si>
  <si>
    <t>7.9303640, -80.4104570</t>
  </si>
  <si>
    <t>JV3703F</t>
  </si>
  <si>
    <t>6-706-650</t>
  </si>
  <si>
    <t>EDUARDO NUÑEZ</t>
  </si>
  <si>
    <t>9305557</t>
  </si>
  <si>
    <t>Saidapalacios04@gmail.com</t>
  </si>
  <si>
    <t xml:space="preserve">Santa maria calle cementerio </t>
  </si>
  <si>
    <t>67327927</t>
  </si>
  <si>
    <t>8.1131720, -80.6593198</t>
  </si>
  <si>
    <t>JF4323F</t>
  </si>
  <si>
    <t>6-717-1769</t>
  </si>
  <si>
    <t>TANIA TATIANA PINZON PEREZ</t>
  </si>
  <si>
    <t xml:space="preserve">9061478 </t>
  </si>
  <si>
    <t>Pinzontaty3005@gmail.com</t>
  </si>
  <si>
    <t xml:space="preserve">Boca parita Monagrillo </t>
  </si>
  <si>
    <t>64076824</t>
  </si>
  <si>
    <t>7.9680565, -80.4249892</t>
  </si>
  <si>
    <t>JQ5039F</t>
  </si>
  <si>
    <t>6-724-1438</t>
  </si>
  <si>
    <t>JOSÉ CALIXTO ULLOA</t>
  </si>
  <si>
    <t>michellevaldes791@gmail.com</t>
  </si>
  <si>
    <t>Boca parita via el puerto</t>
  </si>
  <si>
    <t>60121009</t>
  </si>
  <si>
    <t>JJ5236F</t>
  </si>
  <si>
    <t>7-71-1164</t>
  </si>
  <si>
    <t>BELKIS ENILDA CEDEÑO BATISTA SAEZ</t>
  </si>
  <si>
    <t>yazmincedeno04@gmail.com</t>
  </si>
  <si>
    <t>Chitré blas tello</t>
  </si>
  <si>
    <t>62505565</t>
  </si>
  <si>
    <t>7.9600520, -80.4155430</t>
  </si>
  <si>
    <t>JY5008F</t>
  </si>
  <si>
    <t>9-716-287</t>
  </si>
  <si>
    <t xml:space="preserve">Jean Carlos Joel Abrego Hidalgo </t>
  </si>
  <si>
    <t>6286-4551</t>
  </si>
  <si>
    <t>abrego.jc26@gmail.com</t>
  </si>
  <si>
    <t>8.000-80,87543</t>
  </si>
  <si>
    <t>JN1351F</t>
  </si>
  <si>
    <t>4-825-1587</t>
  </si>
  <si>
    <t xml:space="preserve">Raúl Fabián De Gracias Rivera </t>
  </si>
  <si>
    <t>64976455</t>
  </si>
  <si>
    <t>Rdegraciarivera@gmail.com</t>
  </si>
  <si>
    <t xml:space="preserve">David, Bethania </t>
  </si>
  <si>
    <t>8.85421256556-80.9845253</t>
  </si>
  <si>
    <t>JU1359F</t>
  </si>
  <si>
    <t>9-725-1242</t>
  </si>
  <si>
    <t>RUTH ELENA SANCHEZ CAMARENA</t>
  </si>
  <si>
    <t>68800810</t>
  </si>
  <si>
    <t>eg5906775@gmail.com</t>
  </si>
  <si>
    <t xml:space="preserve">San Martín, barriada Santa Eduviges </t>
  </si>
  <si>
    <t>8.909876-80,0976</t>
  </si>
  <si>
    <t>JQ2706F</t>
  </si>
  <si>
    <t>9-126-81</t>
  </si>
  <si>
    <t>JUVENCIO CASTILLO CANTO</t>
  </si>
  <si>
    <t>66518653</t>
  </si>
  <si>
    <t>gerardavelasquez72@gmail.com</t>
  </si>
  <si>
    <t>8.0643456-80.643567665555</t>
  </si>
  <si>
    <t>JL2949F</t>
  </si>
  <si>
    <t>5-706-444</t>
  </si>
  <si>
    <t>JOSELINO PEREZ</t>
  </si>
  <si>
    <t>60597151</t>
  </si>
  <si>
    <t>jaenindili18@gmail.com</t>
  </si>
  <si>
    <t xml:space="preserve">Caobos </t>
  </si>
  <si>
    <t>9-8765-80.;-5_87977877</t>
  </si>
  <si>
    <t>JY3829F</t>
  </si>
  <si>
    <t>9-712-481</t>
  </si>
  <si>
    <t xml:space="preserve">Itzel Roxana Rodríguez Toribio </t>
  </si>
  <si>
    <t>65017196</t>
  </si>
  <si>
    <t>isis.ribath1619@gmail.com</t>
  </si>
  <si>
    <t xml:space="preserve">canto del llano </t>
  </si>
  <si>
    <t>8.07654466-80.86557655</t>
  </si>
  <si>
    <t>JH3400F</t>
  </si>
  <si>
    <t>9-769-112</t>
  </si>
  <si>
    <t>KARLA LINNETTE MORALES CABALLERO</t>
  </si>
  <si>
    <t>67253600</t>
  </si>
  <si>
    <t>karlamorales1620@icloud.fom</t>
  </si>
  <si>
    <t xml:space="preserve">San Martín vía punta </t>
  </si>
  <si>
    <t>8-098878788-80.9768867</t>
  </si>
  <si>
    <t>JI3625F</t>
  </si>
  <si>
    <t>9-737-282</t>
  </si>
  <si>
    <t>AGAR ARENA</t>
  </si>
  <si>
    <t>67615730</t>
  </si>
  <si>
    <t>agararena1991@gmail.com</t>
  </si>
  <si>
    <t xml:space="preserve">santa Eduvije vía principal </t>
  </si>
  <si>
    <t>8.809765-80.765432</t>
  </si>
  <si>
    <t>JC3525F</t>
  </si>
  <si>
    <t>9-724-1275</t>
  </si>
  <si>
    <t>MANUELA SANTOS CORTEZ</t>
  </si>
  <si>
    <t>65348167</t>
  </si>
  <si>
    <t>yadirasanto833@gmail.com</t>
  </si>
  <si>
    <t>urbanización San Antonio torre 2</t>
  </si>
  <si>
    <t>8.0987-80.876543456778</t>
  </si>
  <si>
    <t>JH3789F</t>
  </si>
  <si>
    <t>8-778-1191</t>
  </si>
  <si>
    <t>FERNANDO FUENTES</t>
  </si>
  <si>
    <t>63979228</t>
  </si>
  <si>
    <t>fernandofuentesf57@gmail.com</t>
  </si>
  <si>
    <t xml:space="preserve">quintas del Maria </t>
  </si>
  <si>
    <t>8.0608576, -80.9384261</t>
  </si>
  <si>
    <t>JT4142F</t>
  </si>
  <si>
    <t>9-748-2301</t>
  </si>
  <si>
    <t>YADIRA RODRIGUEZ ITURRIAGA</t>
  </si>
  <si>
    <t>65407094</t>
  </si>
  <si>
    <t xml:space="preserve">sona, los toretos </t>
  </si>
  <si>
    <t>8.0898736463-80,627262728282928228</t>
  </si>
  <si>
    <t>JD4048F</t>
  </si>
  <si>
    <t>9-128-910</t>
  </si>
  <si>
    <t>MARIA CRUZ</t>
  </si>
  <si>
    <t>68251424</t>
  </si>
  <si>
    <t>gelicruz222@gmail.com</t>
  </si>
  <si>
    <t xml:space="preserve">Atalaya la Candelaria </t>
  </si>
  <si>
    <t>8.09876-80.978636474747</t>
  </si>
  <si>
    <t>JR4694F</t>
  </si>
  <si>
    <t>9-762-1441</t>
  </si>
  <si>
    <t>MAURICIO GONZALEZ</t>
  </si>
  <si>
    <t>64047505</t>
  </si>
  <si>
    <t>mauriciogonzalez.mg24@gmail.com</t>
  </si>
  <si>
    <t xml:space="preserve"> VERAGUAS, DIST. DE SANTIAGO, CORREG. DE CANTO DEL LLANO, ALTOS DE LA COLINA, CALLE 1, SA9105 - S/N CALLE 1ERA AL FINAL </t>
  </si>
  <si>
    <t>8.1098468, -80.9499566</t>
  </si>
  <si>
    <t>JI5133E</t>
  </si>
  <si>
    <t>9-744-975</t>
  </si>
  <si>
    <t>Lesnic Perez</t>
  </si>
  <si>
    <t>68810396</t>
  </si>
  <si>
    <t>lesnicpino@gmail.com</t>
  </si>
  <si>
    <t>Aptoa.AladodeMigracion,Edif.11401, Alado de migración</t>
  </si>
  <si>
    <t>8.1002010, -80.9794900</t>
  </si>
  <si>
    <t>JB0388F</t>
  </si>
  <si>
    <t>9-757-2247</t>
  </si>
  <si>
    <t>Alejandro Guevara</t>
  </si>
  <si>
    <t>65022674</t>
  </si>
  <si>
    <t>Alejandro032000.g@gmail.com</t>
  </si>
  <si>
    <t xml:space="preserve">El prado entrando por la hyundai primera entrada mano izquierda sexta casa mano izquierda </t>
  </si>
  <si>
    <t>8.0969354, -80.9692155</t>
  </si>
  <si>
    <t>JN1673F</t>
  </si>
  <si>
    <t>9-703-2095</t>
  </si>
  <si>
    <t>MARCOS GREGORIO LOMBARDO FLORES</t>
  </si>
  <si>
    <t>60384412</t>
  </si>
  <si>
    <t>davidlombardosanchez@gmai.com</t>
  </si>
  <si>
    <t>Residencial Villas del Sur calle quinta casa 113</t>
  </si>
  <si>
    <t>8°04'57.3"N 80°59'10.1"W</t>
  </si>
  <si>
    <t>JV3075F</t>
  </si>
  <si>
    <t>9-756-2423</t>
  </si>
  <si>
    <t>RODERICK NUÑEZ</t>
  </si>
  <si>
    <t>67319400</t>
  </si>
  <si>
    <t>rodericknunez2694@gmail.com</t>
  </si>
  <si>
    <t>El prado entrando por la hyundai primera wntrada mano izquierda</t>
  </si>
  <si>
    <t>8.0970987, -80.9689271</t>
  </si>
  <si>
    <t>JX2468F</t>
  </si>
  <si>
    <t>2-734-1042</t>
  </si>
  <si>
    <t>JHONATHAN JHOSTHI ATENCIO</t>
  </si>
  <si>
    <t>68069849</t>
  </si>
  <si>
    <t>ajhosthi@gmail.com</t>
  </si>
  <si>
    <t>Residencial Villa Marina 111 cs 133, EL PEDRITO SAN ANTONIO, ATALAYA, VERAGUAS</t>
  </si>
  <si>
    <t>PA-17PNJ0856391636</t>
  </si>
  <si>
    <t>JW5239E</t>
  </si>
  <si>
    <t>9-755-2410</t>
  </si>
  <si>
    <t xml:space="preserve"> YULEIDY YUSMERY GONZALEZ MENDOZ</t>
  </si>
  <si>
    <t>69507039</t>
  </si>
  <si>
    <t>gonzalezyuleidy576@gmail.com</t>
  </si>
  <si>
    <t>Santiago la margarita paso las tablas, SANTIAGO SANTIAGO, SANTIAGO, VERAGUAS</t>
  </si>
  <si>
    <t>8.104487,-80.979245</t>
  </si>
  <si>
    <t>JZ0487F</t>
  </si>
  <si>
    <t>1-730-261</t>
  </si>
  <si>
    <t>NEMESIO BAKER</t>
  </si>
  <si>
    <t>68802424</t>
  </si>
  <si>
    <t>Neme192017@gmail.com</t>
  </si>
  <si>
    <t>Ext. Residencial los sueños193 4 etap, CANTO DEL LLANO  CANTO DEL LLANO, SANTIAGO, VERAGUAS</t>
  </si>
  <si>
    <t>PA-17PNK0665301422</t>
  </si>
  <si>
    <t>JK2555F</t>
  </si>
  <si>
    <t>9-773-2319</t>
  </si>
  <si>
    <t>Alexander yair Cerrud Diaz</t>
  </si>
  <si>
    <t>64252625</t>
  </si>
  <si>
    <t>marleniscamarena84@gmail.com</t>
  </si>
  <si>
    <t>El Uvito última cas man izquierda, EL UVITO SANTIAGO, SANTIAGO, VERAGUAS</t>
  </si>
  <si>
    <t>PA-17PNJ0165997715</t>
  </si>
  <si>
    <t>JY2751F</t>
  </si>
  <si>
    <t>9-770-1972</t>
  </si>
  <si>
    <t>LOURDES AGRAZAL</t>
  </si>
  <si>
    <t>62849856</t>
  </si>
  <si>
    <t>Loudesgrazal5@gmail.com</t>
  </si>
  <si>
    <t>Montijo, MONTIJO (CABECERA</t>
  </si>
  <si>
    <t>PA-17NMJ9370783130</t>
  </si>
  <si>
    <t>MARYORY LINETH ROMERO RODRIGUEZ</t>
  </si>
  <si>
    <t>JO3259F</t>
  </si>
  <si>
    <t>9-722-685</t>
  </si>
  <si>
    <t>CARLOS ALBERTO SALDAÑA ORTEGA</t>
  </si>
  <si>
    <t>carloss_3085@hotmail.com</t>
  </si>
  <si>
    <t>BaridF orestaAKyforestaACLL5226Lomafinal, CANTO DEL LLANO</t>
  </si>
  <si>
    <t>68398699</t>
  </si>
  <si>
    <t>PA-17PNJO489497583</t>
  </si>
  <si>
    <t>JG0156F</t>
  </si>
  <si>
    <t>8-738-972</t>
  </si>
  <si>
    <t>LERITZA AIDEE ALAIN PINO</t>
  </si>
  <si>
    <t>yemali2598@gmail.com</t>
  </si>
  <si>
    <t xml:space="preserve">Antes de llegar al cementerio de San Francisco </t>
  </si>
  <si>
    <t>64429521</t>
  </si>
  <si>
    <t>PA-17PNK0321911273</t>
  </si>
  <si>
    <t>JN2634F</t>
  </si>
  <si>
    <t>9-764-1879</t>
  </si>
  <si>
    <t>DIEGO JOSE NUÑEZ YAU</t>
  </si>
  <si>
    <t>diegonunezyau@gmail.com</t>
  </si>
  <si>
    <t xml:space="preserve">El ingenio Bettania Panamá </t>
  </si>
  <si>
    <t>62890934</t>
  </si>
  <si>
    <t>PA-17PPK6250796373</t>
  </si>
  <si>
    <t>JU3071F</t>
  </si>
  <si>
    <t>9-767-1547</t>
  </si>
  <si>
    <t>ALICIA JAEN</t>
  </si>
  <si>
    <t>aliciacristaljr@gmail.com</t>
  </si>
  <si>
    <t xml:space="preserve">La reserva canto del llano </t>
  </si>
  <si>
    <t>61956349</t>
  </si>
  <si>
    <t>PA-17PNK0668001905</t>
  </si>
  <si>
    <t>JT3120F</t>
  </si>
  <si>
    <t>9-754-694</t>
  </si>
  <si>
    <t>HECTOR ISMAEL DIAZ VEGA</t>
  </si>
  <si>
    <t>adeleinerivera10@gmail.com</t>
  </si>
  <si>
    <t xml:space="preserve"> Villa nelly segunda calle casa a mano derecha </t>
  </si>
  <si>
    <t>64624352</t>
  </si>
  <si>
    <t>PA-17PNJ0409697374</t>
  </si>
  <si>
    <t>JV3235F</t>
  </si>
  <si>
    <t>9-94-503</t>
  </si>
  <si>
    <t>JULIA DEL CARMEN JAEN PINILLA VALDIVIEZO</t>
  </si>
  <si>
    <t>msvaldivieso0213@gmail.com</t>
  </si>
  <si>
    <t xml:space="preserve">Alto de la luna segunda casa a mano izquierda </t>
  </si>
  <si>
    <t>64952785</t>
  </si>
  <si>
    <t>PA-17PNJ0281597186</t>
  </si>
  <si>
    <t>JU3335F</t>
  </si>
  <si>
    <t>9-740-1434</t>
  </si>
  <si>
    <t>RUBEN ANTONIO GONZALEZ ROBLES</t>
  </si>
  <si>
    <t>rubenr8593@gmail.com</t>
  </si>
  <si>
    <t xml:space="preserve">Atalaya la candelaria </t>
  </si>
  <si>
    <t>62101742</t>
  </si>
  <si>
    <t>PA-17PNJ0739488213</t>
  </si>
  <si>
    <t>JM3953F</t>
  </si>
  <si>
    <t>9-724-165</t>
  </si>
  <si>
    <t>LUIS ALEXIS SAAVEDRA GONZALEZ</t>
  </si>
  <si>
    <t>gh712607@gmail.com</t>
  </si>
  <si>
    <t>El ciruelito calle princiapal</t>
  </si>
  <si>
    <t>69797911</t>
  </si>
  <si>
    <t>PA-17PNJ0759788132</t>
  </si>
  <si>
    <t>JB4782F</t>
  </si>
  <si>
    <t>9-719-1257</t>
  </si>
  <si>
    <t>JACKELINE YISBETH RODRIGUEZ ABREGO</t>
  </si>
  <si>
    <t>65806797</t>
  </si>
  <si>
    <t>yisbeth1602@hotmail.com</t>
  </si>
  <si>
    <t xml:space="preserve">residencial las perlas Santiago canto del llano </t>
  </si>
  <si>
    <t>8.865456-80,46533555</t>
  </si>
  <si>
    <t>JT0330F</t>
  </si>
  <si>
    <t>9-724-188</t>
  </si>
  <si>
    <t>WILFREDO ALFONSO RIQUELME GONZALEZ</t>
  </si>
  <si>
    <t>66744648</t>
  </si>
  <si>
    <t>wilriquelme1386@gmail.com</t>
  </si>
  <si>
    <t xml:space="preserve">los forestales por la Juan XXIII canto del llano </t>
  </si>
  <si>
    <t>PA-17PNJ0450597296</t>
  </si>
  <si>
    <t>JC0353F</t>
  </si>
  <si>
    <t>12-701-798</t>
  </si>
  <si>
    <t>ELSI ELIZABETH GARCIA</t>
  </si>
  <si>
    <t>61658343</t>
  </si>
  <si>
    <t xml:space="preserve">betygarcia2606@gmail.com </t>
  </si>
  <si>
    <t xml:space="preserve">Residencial Las Perlas, casa277 canto del llano </t>
  </si>
  <si>
    <t>PA-17PNJ0442899506</t>
  </si>
  <si>
    <t>JG1098F</t>
  </si>
  <si>
    <t>9-738-76</t>
  </si>
  <si>
    <t>NARCISA AIZPRUA CAMAREN</t>
  </si>
  <si>
    <t>63453830 (</t>
  </si>
  <si>
    <t>Naybeth470@gmail.com</t>
  </si>
  <si>
    <t>ResBrisasdesonsonacalle1ultimacasa, SON</t>
  </si>
  <si>
    <t>OneID PA-17PMJ6452784722</t>
  </si>
  <si>
    <t>JY4064F</t>
  </si>
  <si>
    <t>9-768-798</t>
  </si>
  <si>
    <t>Carlos Elian Madrid Díaz</t>
  </si>
  <si>
    <t>64650957</t>
  </si>
  <si>
    <t>carlosrod0602.guez@gmail.com</t>
  </si>
  <si>
    <t>Bda Brisas de Sona casa 76 1809137098, SONA</t>
  </si>
  <si>
    <t>8.0038691, -81.3236282</t>
  </si>
  <si>
    <t>JX4483F</t>
  </si>
  <si>
    <t>9-216-105</t>
  </si>
  <si>
    <t>MERCEDES ELENA ORTIZ RODRIGUEZ</t>
  </si>
  <si>
    <t>64550491</t>
  </si>
  <si>
    <t>Ortizmercedes83@gmail.com</t>
  </si>
  <si>
    <t xml:space="preserve">La soledad Santiago canto del llano </t>
  </si>
  <si>
    <t>PA-17PNJ0197298998</t>
  </si>
  <si>
    <t>JG4508F</t>
  </si>
  <si>
    <t>2-749-980</t>
  </si>
  <si>
    <t>ANA OSES</t>
  </si>
  <si>
    <t>65633200</t>
  </si>
  <si>
    <t>dayrasantana23@gmail.com</t>
  </si>
  <si>
    <t>Valle de anton</t>
  </si>
  <si>
    <t>8.4918517, -79.9494946</t>
  </si>
  <si>
    <t xml:space="preserve">ESMERALDA ISABEL NOYOLA DIAZ </t>
  </si>
  <si>
    <t>JR4747F</t>
  </si>
  <si>
    <t>8-726-2497</t>
  </si>
  <si>
    <t>IVIS JULIO</t>
  </si>
  <si>
    <t>69568967</t>
  </si>
  <si>
    <t>ivisjulio@gmail.com</t>
  </si>
  <si>
    <t>Chorrera centro</t>
  </si>
  <si>
    <t>8.8776263, -79.7827246</t>
  </si>
  <si>
    <t>JE5324F</t>
  </si>
  <si>
    <t>8-872-2223</t>
  </si>
  <si>
    <t>AMILSA NIDELIS ORTEGA GUZMAN</t>
  </si>
  <si>
    <t>67909572</t>
  </si>
  <si>
    <t>amilsaguzman@gmail.com</t>
  </si>
  <si>
    <t>CBUENOS AIRES                                     </t>
  </si>
  <si>
    <t>8.5738172, -79.9292091</t>
  </si>
  <si>
    <t>JO5603F</t>
  </si>
  <si>
    <t>8-1044-2283</t>
  </si>
  <si>
    <t>MARCELY LINOY CEDEñO ZAMORA</t>
  </si>
  <si>
    <t>JESUS MANUEL HURTADO BARRIA</t>
  </si>
  <si>
    <t>JE2432F</t>
  </si>
  <si>
    <t>3-715-428</t>
  </si>
  <si>
    <t>DANIEL LEE DE LEON</t>
  </si>
  <si>
    <t>JS2650F</t>
  </si>
  <si>
    <t>8-1039-2105</t>
  </si>
  <si>
    <t>JOCELYN RIVERA</t>
  </si>
  <si>
    <t>JQ1465F</t>
  </si>
  <si>
    <t>8-971-472</t>
  </si>
  <si>
    <t>ESTEPHANY MICHE GUEVARA</t>
  </si>
  <si>
    <t>Stephanie.guevara9@gmail.com</t>
  </si>
  <si>
    <t>JK3126F</t>
  </si>
  <si>
    <t>8-931-1802</t>
  </si>
  <si>
    <t>MAYURIS YINELA CABALLERO</t>
  </si>
  <si>
    <t>Mayuriscaballero489@gmail.com</t>
  </si>
  <si>
    <t>JV3640F</t>
  </si>
  <si>
    <t>8-126-795</t>
  </si>
  <si>
    <t>MARTIN MORAN ESQUIVEL</t>
  </si>
  <si>
    <t>Mamoran833@gmail.com</t>
  </si>
  <si>
    <t>JR3340F</t>
  </si>
  <si>
    <t>2-143-764</t>
  </si>
  <si>
    <t>EDILMA LORENZO MARTINEZ</t>
  </si>
  <si>
    <t>67890543</t>
  </si>
  <si>
    <t>JE5484F</t>
  </si>
  <si>
    <t>8-526-1699</t>
  </si>
  <si>
    <t>JAVIER MUÑOZ</t>
  </si>
  <si>
    <t>JT5149F</t>
  </si>
  <si>
    <t>8-1068-312</t>
  </si>
  <si>
    <t>Kailyn choy</t>
  </si>
  <si>
    <t>65249290</t>
  </si>
  <si>
    <t>Kailynchoy06@gmail.com</t>
  </si>
  <si>
    <t xml:space="preserve">Calle las palmeras alfrente de la iglesia </t>
  </si>
  <si>
    <t>8.934975,-79.728310</t>
  </si>
  <si>
    <t>JC0161F</t>
  </si>
  <si>
    <t>8-903-1659</t>
  </si>
  <si>
    <t>VICTOR RUIZ</t>
  </si>
  <si>
    <t>69893189</t>
  </si>
  <si>
    <t>Víctorruiz272696@gmail.com</t>
  </si>
  <si>
    <t>La cantera, principal, casa 313</t>
  </si>
  <si>
    <t>8.930192,-79.645332</t>
  </si>
  <si>
    <t>JX0406F</t>
  </si>
  <si>
    <t>4-102-415</t>
  </si>
  <si>
    <t xml:space="preserve">Silvia guerra </t>
  </si>
  <si>
    <t>68571067</t>
  </si>
  <si>
    <t>Keiry2032@gmail.com</t>
  </si>
  <si>
    <t xml:space="preserve">La pesa, calle el coco </t>
  </si>
  <si>
    <t>JT1821F</t>
  </si>
  <si>
    <t>7-96-10</t>
  </si>
  <si>
    <t>Luz mendieta</t>
  </si>
  <si>
    <t>68721673</t>
  </si>
  <si>
    <t>Ergalvez2029@gmail.com</t>
  </si>
  <si>
    <t xml:space="preserve">Residencial el clavel, calle B casa 25 </t>
  </si>
  <si>
    <t>8.931883,-79.649559</t>
  </si>
  <si>
    <t>JQ2973F</t>
  </si>
  <si>
    <t>8-729-2408</t>
  </si>
  <si>
    <t>Jesús Alejandro Miranda</t>
  </si>
  <si>
    <t>61812381</t>
  </si>
  <si>
    <t>jesusmirand1925@gmail.com</t>
  </si>
  <si>
    <t>Santos Jorge CL principal casa 1758</t>
  </si>
  <si>
    <t>JT5468F</t>
  </si>
  <si>
    <t>9-745-2209</t>
  </si>
  <si>
    <t>JUANA MONTERO ORTEGA</t>
  </si>
  <si>
    <t>61612377</t>
  </si>
  <si>
    <t>JJJRG93@gmail.com</t>
  </si>
  <si>
    <t>La cantera principal, casa 313</t>
  </si>
  <si>
    <t>JO3839F</t>
  </si>
  <si>
    <t>8-963-235</t>
  </si>
  <si>
    <t>WILLIAM GONZALEZ</t>
  </si>
  <si>
    <t>64080180</t>
  </si>
  <si>
    <t>saidasosa745@gmail.com</t>
  </si>
  <si>
    <t>La lajas, calle las estrellas casa 18</t>
  </si>
  <si>
    <t>8.562486,-79.958694</t>
  </si>
  <si>
    <t>JC5466F</t>
  </si>
  <si>
    <t>8-453-180</t>
  </si>
  <si>
    <t xml:space="preserve">Yolanda Saenz </t>
  </si>
  <si>
    <t>JC2121F</t>
  </si>
  <si>
    <t>8-784-1449</t>
  </si>
  <si>
    <t>YOMAIRA BERNAL</t>
  </si>
  <si>
    <t>JV0326F</t>
  </si>
  <si>
    <t>8-206-1242</t>
  </si>
  <si>
    <t>LILIA DE LA CRUZ</t>
  </si>
  <si>
    <t>JJ1066F</t>
  </si>
  <si>
    <t>8-729-354</t>
  </si>
  <si>
    <t>EDWIN QUIROS</t>
  </si>
  <si>
    <t>JF2175F</t>
  </si>
  <si>
    <t>8-1054-1341</t>
  </si>
  <si>
    <t>Esteban  Gowdy</t>
  </si>
  <si>
    <t>JH2084F</t>
  </si>
  <si>
    <t>8-130-411</t>
  </si>
  <si>
    <t>FELIX TORRES</t>
  </si>
  <si>
    <t>JZ2406F</t>
  </si>
  <si>
    <t>8-707-2154</t>
  </si>
  <si>
    <t>MILALIA AIZPRUA PINTO</t>
  </si>
  <si>
    <t>JX2331F</t>
  </si>
  <si>
    <t>8-372-575</t>
  </si>
  <si>
    <t>JORGE JULIO REINA RAMOS</t>
  </si>
  <si>
    <t>pereztamin@gmail.com</t>
  </si>
  <si>
    <t>JX2659F</t>
  </si>
  <si>
    <t>8-1054-1023</t>
  </si>
  <si>
    <t>MEIVIS GOO</t>
  </si>
  <si>
    <t>JN1817F</t>
  </si>
  <si>
    <t>8-1032-1533</t>
  </si>
  <si>
    <t>ANGEL BATISTA</t>
  </si>
  <si>
    <t>angelbatista121@gmail.com</t>
  </si>
  <si>
    <t>JN3292F</t>
  </si>
  <si>
    <t>8-749-1092</t>
  </si>
  <si>
    <t>VIODELDIS NUÑEZ NAVARRO</t>
  </si>
  <si>
    <t>JK3401F</t>
  </si>
  <si>
    <t>6-89-1080</t>
  </si>
  <si>
    <t>Paula Antonia Cruz Florez de Santa</t>
  </si>
  <si>
    <t>Argelis0104@gmail.com</t>
  </si>
  <si>
    <t>JO3757F</t>
  </si>
  <si>
    <t>2-736-1109</t>
  </si>
  <si>
    <t xml:space="preserve">Patricia García </t>
  </si>
  <si>
    <t>Garciadelacruzenrique262@gmail.com</t>
  </si>
  <si>
    <t>JK3856F</t>
  </si>
  <si>
    <t>2-744-903</t>
  </si>
  <si>
    <t>EINAR ABEL RUIZ RUIZ</t>
  </si>
  <si>
    <t>juanbernardo@gmail.com</t>
  </si>
  <si>
    <t>JA3870F</t>
  </si>
  <si>
    <t>9-139-465</t>
  </si>
  <si>
    <t>LUCILA DE MORAN</t>
  </si>
  <si>
    <t>joaorivas28@gmail.com</t>
  </si>
  <si>
    <t>JQ4215F</t>
  </si>
  <si>
    <t>8-955-1259</t>
  </si>
  <si>
    <t>JILMA UREÑA</t>
  </si>
  <si>
    <t>JY4028F</t>
  </si>
  <si>
    <t>8-1003-1209</t>
  </si>
  <si>
    <t>TATHIANA MELISSA GARCIA NAVARRO</t>
  </si>
  <si>
    <t>JE4294F</t>
  </si>
  <si>
    <t>6-702-944</t>
  </si>
  <si>
    <t>LUZMILA LOPEZ</t>
  </si>
  <si>
    <t>JJ4561F</t>
  </si>
  <si>
    <t>3-737-1036</t>
  </si>
  <si>
    <t xml:space="preserve">María Gutiérrez </t>
  </si>
  <si>
    <t>jc8118326@gmail.com</t>
  </si>
  <si>
    <t>JT5346F</t>
  </si>
  <si>
    <t>8-935-1108</t>
  </si>
  <si>
    <t>YARAMILIS MILAG GONZALEZ QUIROZ</t>
  </si>
  <si>
    <t>eneidagaray@gmail.com</t>
  </si>
  <si>
    <t>JI4133F</t>
  </si>
  <si>
    <t>8-713-1562</t>
  </si>
  <si>
    <t>ALEX AYALA</t>
  </si>
  <si>
    <t>JI4485F</t>
  </si>
  <si>
    <t>6-48-2291</t>
  </si>
  <si>
    <t>BENIGNO OJO</t>
  </si>
  <si>
    <t>Luzojo12@gmail.com</t>
  </si>
  <si>
    <t xml:space="preserve">La cantera principal 313 </t>
  </si>
  <si>
    <t>66399524</t>
  </si>
  <si>
    <t>JG0552F</t>
  </si>
  <si>
    <t>10-19-99</t>
  </si>
  <si>
    <t xml:space="preserve">Anirllano Hernandez </t>
  </si>
  <si>
    <t>Jediaelhernandez209@gmail.com</t>
  </si>
  <si>
    <t>El valle de Arraiján vereda 2 casa 114</t>
  </si>
  <si>
    <t>66214641</t>
  </si>
  <si>
    <t>JW1067F</t>
  </si>
  <si>
    <t>6-65-808</t>
  </si>
  <si>
    <t>CELSO ALMANZA</t>
  </si>
  <si>
    <t>2598065</t>
  </si>
  <si>
    <t>almanzalidia06@gmail.com</t>
  </si>
  <si>
    <t>64399932</t>
  </si>
  <si>
    <t>JX1326F</t>
  </si>
  <si>
    <t>5-717-1979</t>
  </si>
  <si>
    <t>JOSE LUIS ROMAÑA</t>
  </si>
  <si>
    <t>J.romana@cheiser.info</t>
  </si>
  <si>
    <t>Chapala, san Bernardino. Casa 76</t>
  </si>
  <si>
    <t>63826867</t>
  </si>
  <si>
    <t>JT1818F</t>
  </si>
  <si>
    <t>8-726-881</t>
  </si>
  <si>
    <t>JENNIFER VERONICA THOUSOND CRESWELL</t>
  </si>
  <si>
    <t>thousandaugusto@gmail.com</t>
  </si>
  <si>
    <t>El tecal paseo la arboleda A212</t>
  </si>
  <si>
    <t>62655513</t>
  </si>
  <si>
    <t>https://modulexts.com/</t>
  </si>
  <si>
    <t>JQ1584F</t>
  </si>
  <si>
    <t>97242120</t>
  </si>
  <si>
    <t>YAJAHIRA LISBETH CERRUD ADAMES</t>
  </si>
  <si>
    <t>2594580</t>
  </si>
  <si>
    <t>Yaji1619@gmail.com</t>
  </si>
  <si>
    <t>Vista bella principal 12302</t>
  </si>
  <si>
    <t>61225891</t>
  </si>
  <si>
    <t>JK2390F</t>
  </si>
  <si>
    <t>8-839-1297</t>
  </si>
  <si>
    <t>DAYSI EDITH NUÑEZ GUTIERREZ</t>
  </si>
  <si>
    <t>Paredesshessia809@gmail.com</t>
  </si>
  <si>
    <t>Bique sector la playita lote 13</t>
  </si>
  <si>
    <t>64515634</t>
  </si>
  <si>
    <t>JG2617F</t>
  </si>
  <si>
    <t>8-868-842</t>
  </si>
  <si>
    <t xml:space="preserve">Eric Valdés </t>
  </si>
  <si>
    <t>67164594</t>
  </si>
  <si>
    <t>eeickvaldez@gmail.com</t>
  </si>
  <si>
    <t>El coco, el chorrito casa 1119</t>
  </si>
  <si>
    <t>JB2623F</t>
  </si>
  <si>
    <t>PM0215530</t>
  </si>
  <si>
    <t>ELIAN MARTE</t>
  </si>
  <si>
    <t>eliananferni24@gmail.com</t>
  </si>
  <si>
    <t>Coronado CL tumba muerto casa 45</t>
  </si>
  <si>
    <t>64743705</t>
  </si>
  <si>
    <t>JK2930F</t>
  </si>
  <si>
    <t>AU390239</t>
  </si>
  <si>
    <t>LUZ MAYELI MIRA LENIS</t>
  </si>
  <si>
    <t>elinsanchezpty@gmail.com</t>
  </si>
  <si>
    <t>Nuevo emperador CL 11 casa 968</t>
  </si>
  <si>
    <t>65130354</t>
  </si>
  <si>
    <t>JJ3426F</t>
  </si>
  <si>
    <t>8-1018-1433</t>
  </si>
  <si>
    <t>GABRIEL ARTURO ALVAREZ RIVERA</t>
  </si>
  <si>
    <t>2534089</t>
  </si>
  <si>
    <t>ga330659@gmail.com</t>
  </si>
  <si>
    <t xml:space="preserve"> Valle dorado urb fuente del chase casa 2911</t>
  </si>
  <si>
    <t>62189539</t>
  </si>
  <si>
    <t>JX3364F</t>
  </si>
  <si>
    <t>2-707-304</t>
  </si>
  <si>
    <t>ROLAN ROLANDO RODRIGUEZ FRANCO</t>
  </si>
  <si>
    <t>tonywhite16061984@gmail.com</t>
  </si>
  <si>
    <t>Bique Bda 4 de febrero casa 20.ap2</t>
  </si>
  <si>
    <t>64902512</t>
  </si>
  <si>
    <t>JS4159F</t>
  </si>
  <si>
    <t>8340350</t>
  </si>
  <si>
    <t>Roberto villareal</t>
  </si>
  <si>
    <t>2593045</t>
  </si>
  <si>
    <t>Roberto.villareal@gmail.com</t>
  </si>
  <si>
    <t>Arraiján omar torrijos casa 3203</t>
  </si>
  <si>
    <t>67574864</t>
  </si>
  <si>
    <t>JR4266F</t>
  </si>
  <si>
    <t>8-527-2446</t>
  </si>
  <si>
    <t>DIOMAR POLO</t>
  </si>
  <si>
    <t>2593580</t>
  </si>
  <si>
    <t>diomarpolo1610@hotmail.com</t>
  </si>
  <si>
    <t>Altos de Cáceres CL principal casa 34</t>
  </si>
  <si>
    <t>65962546</t>
  </si>
  <si>
    <t>JG4136F</t>
  </si>
  <si>
    <t>8-702-2407</t>
  </si>
  <si>
    <t>MILOSKA SHIRLEY CEDEÑO DE GONZALEZ</t>
  </si>
  <si>
    <t>63739650</t>
  </si>
  <si>
    <t>miloskacede@gmail.com</t>
  </si>
  <si>
    <t xml:space="preserve"> Arraiján 11 de Octubre principal casa 3718</t>
  </si>
  <si>
    <t>JZ4808F</t>
  </si>
  <si>
    <t>8-469-786</t>
  </si>
  <si>
    <t>LIDIA LOPEZ</t>
  </si>
  <si>
    <t>66917236</t>
  </si>
  <si>
    <t>alberto821@gmail.com</t>
  </si>
  <si>
    <t>Arraiján talamanca CL tachers casa 3616</t>
  </si>
  <si>
    <t>69177236</t>
  </si>
  <si>
    <t>JM4829F</t>
  </si>
  <si>
    <t>8-724-2384</t>
  </si>
  <si>
    <t>Edilsa Reyes Hernandez</t>
  </si>
  <si>
    <t>63675298</t>
  </si>
  <si>
    <t>reyesedilsa5@gmail.com</t>
  </si>
  <si>
    <t>Arraiján la cantera CL principal casa 11501</t>
  </si>
  <si>
    <t>JG4842F</t>
  </si>
  <si>
    <t>8-893-2312</t>
  </si>
  <si>
    <t>YANETH RODRIGUEZ PEREZ</t>
  </si>
  <si>
    <t>Junior.fuenmayor142@gmai.com</t>
  </si>
  <si>
    <t>Bique la playita casa 9345</t>
  </si>
  <si>
    <t>65616078</t>
  </si>
  <si>
    <t>JY5482F</t>
  </si>
  <si>
    <t>8-112-417</t>
  </si>
  <si>
    <t>VIRGINIA GUEVARA DIAZ</t>
  </si>
  <si>
    <t>6417 8209</t>
  </si>
  <si>
    <t>abregod974@gmail.com</t>
  </si>
  <si>
    <t>Altos de san francisco CL pancho casa 1043</t>
  </si>
  <si>
    <t>46417820</t>
  </si>
  <si>
    <t>8.934367,-79.642135</t>
  </si>
  <si>
    <t>JF5293F</t>
  </si>
  <si>
    <t>85222055</t>
  </si>
  <si>
    <t>Nidia sanchez</t>
  </si>
  <si>
    <t>67029479</t>
  </si>
  <si>
    <t>valdesyeniffer0@gmail.com</t>
  </si>
  <si>
    <t>San Antonio dos CL principal casa 19</t>
  </si>
  <si>
    <t>6702479</t>
  </si>
  <si>
    <t>JN5745F</t>
  </si>
  <si>
    <t>4-804-1643</t>
  </si>
  <si>
    <t xml:space="preserve">Damaris Quintero </t>
  </si>
  <si>
    <t>JR0345F</t>
  </si>
  <si>
    <t>8-794-1935</t>
  </si>
  <si>
    <t>MICHELLE JACKELINE SANCHEZ SALAZAR</t>
  </si>
  <si>
    <t>JD1618F</t>
  </si>
  <si>
    <t>8-1003-1682</t>
  </si>
  <si>
    <t>RUBEN ARROCHA</t>
  </si>
  <si>
    <t>JU2719F</t>
  </si>
  <si>
    <t>8-727-335</t>
  </si>
  <si>
    <t>ARIELA ALVAREZ</t>
  </si>
  <si>
    <t>JE2727F</t>
  </si>
  <si>
    <t>8-363-653</t>
  </si>
  <si>
    <t>IDA SAUCEDO</t>
  </si>
  <si>
    <t>Saucedo.ida@yahoo.com</t>
  </si>
  <si>
    <t>JT3473F</t>
  </si>
  <si>
    <t>2-125-294</t>
  </si>
  <si>
    <t>JUAN QUEZADA</t>
  </si>
  <si>
    <t>16einerlopez@gmail.com</t>
  </si>
  <si>
    <t>JK3829F</t>
  </si>
  <si>
    <t>8-1001-652</t>
  </si>
  <si>
    <t>DAVIS RICAURTER RODRIGUEZ SANTAMARIA</t>
  </si>
  <si>
    <t>rodriguezsm266@gmail.com</t>
  </si>
  <si>
    <t>JS4365F</t>
  </si>
  <si>
    <t>2-713-1568</t>
  </si>
  <si>
    <t>LINETH CRISTINA VARGAS VARGAS</t>
  </si>
  <si>
    <t>JM4545F</t>
  </si>
  <si>
    <t>8-718-1314</t>
  </si>
  <si>
    <t>ROLANDO CARLOS BAILEY HENRY</t>
  </si>
  <si>
    <t>rcbaileyh@gmail.com</t>
  </si>
  <si>
    <t>PLANTA BAJA , PLAZA LA SUERTE</t>
  </si>
  <si>
    <t>69815100</t>
  </si>
  <si>
    <t>8.954178,-79.690571</t>
  </si>
  <si>
    <t>JT3862E</t>
  </si>
  <si>
    <t>8-522-536</t>
  </si>
  <si>
    <t xml:space="preserve">GLADYS MARCELA CASTRO ADAMES </t>
  </si>
  <si>
    <t>Jadrianysramirez@gmail.com</t>
  </si>
  <si>
    <t xml:space="preserve">Las colinas </t>
  </si>
  <si>
    <t>66394220</t>
  </si>
  <si>
    <t>8.759725,-79.8810000</t>
  </si>
  <si>
    <t>JO2404F</t>
  </si>
  <si>
    <t>8-530-394</t>
  </si>
  <si>
    <t>MICHIVETH MAGALI BOURNE DE BOSTIC</t>
  </si>
  <si>
    <t>lorenzobostic09@gmail.com</t>
  </si>
  <si>
    <t>63263383</t>
  </si>
  <si>
    <t>8.835155,-79.798427</t>
  </si>
  <si>
    <t>JN4177F</t>
  </si>
  <si>
    <t>8-476-146</t>
  </si>
  <si>
    <t>CARLOS MANUEL GAEZ GONZALEZ</t>
  </si>
  <si>
    <t>gaezcarlos372@gmail.com</t>
  </si>
  <si>
    <t xml:space="preserve">Barriada San Antonio </t>
  </si>
  <si>
    <t>69047700</t>
  </si>
  <si>
    <t>8.867615,-79.792886</t>
  </si>
  <si>
    <t>JF4180F</t>
  </si>
  <si>
    <t xml:space="preserve">8-792-242 </t>
  </si>
  <si>
    <t>THAMARA GICELA LIMA RODRIGUEZ</t>
  </si>
  <si>
    <t>Thamaralima2586@gmail.com</t>
  </si>
  <si>
    <t>Valle real</t>
  </si>
  <si>
    <t>67207605</t>
  </si>
  <si>
    <t>8.903876-79.0311</t>
  </si>
  <si>
    <t>ISIDRA DEL CARMEN LLORENTE QUIJADA</t>
  </si>
  <si>
    <t>JB2192F</t>
  </si>
  <si>
    <t>8-750-2471</t>
  </si>
  <si>
    <t>DANIXA YAMILETH CARDENAS SANCHEZ</t>
  </si>
  <si>
    <t>Danixacardenas448@gmail.com</t>
  </si>
  <si>
    <t>Colina de valle real</t>
  </si>
  <si>
    <t>62505958</t>
  </si>
  <si>
    <t>8.905895-79.791188</t>
  </si>
  <si>
    <t>JO3154F</t>
  </si>
  <si>
    <t>8-723-926</t>
  </si>
  <si>
    <t>GLINIS ESPINOZA</t>
  </si>
  <si>
    <t>glinniespinoza@gmail.com</t>
  </si>
  <si>
    <t>San jose</t>
  </si>
  <si>
    <t>66450712</t>
  </si>
  <si>
    <t>8.537045,-79.926064</t>
  </si>
  <si>
    <t>JG3101F</t>
  </si>
  <si>
    <t xml:space="preserve">5-700-2096 </t>
  </si>
  <si>
    <t>MANUEL RENTERIA</t>
  </si>
  <si>
    <t xml:space="preserve">renteriamanuel737@gmail.com </t>
  </si>
  <si>
    <t>67857137</t>
  </si>
  <si>
    <t>8.921803.79.803440</t>
  </si>
  <si>
    <t>JU3531F</t>
  </si>
  <si>
    <t>8-758-1600</t>
  </si>
  <si>
    <t>OSIRIS DEL CARMEN PATTERSON FRANCO</t>
  </si>
  <si>
    <t>osirispatterson3@gmail.com</t>
  </si>
  <si>
    <t>63780421</t>
  </si>
  <si>
    <t>8.903906,-790148</t>
  </si>
  <si>
    <t>JU4256F</t>
  </si>
  <si>
    <t>8-752-30</t>
  </si>
  <si>
    <t>ROLANDO ESQUIVEL</t>
  </si>
  <si>
    <t>resquivel2224@gmail.com</t>
  </si>
  <si>
    <t>Estancia #2</t>
  </si>
  <si>
    <t>69087047</t>
  </si>
  <si>
    <t>8.917383,-79.799795</t>
  </si>
  <si>
    <t>JW4609F</t>
  </si>
  <si>
    <t>8-864-105</t>
  </si>
  <si>
    <t>CAROLINA CASTILLO</t>
  </si>
  <si>
    <t>Profacarolinaarte25@gmail.com</t>
  </si>
  <si>
    <t>Residencial los olivos</t>
  </si>
  <si>
    <t>68483531</t>
  </si>
  <si>
    <t>8.850445,-79.797922</t>
  </si>
  <si>
    <t>JV5552F</t>
  </si>
  <si>
    <t>8-975-1791</t>
  </si>
  <si>
    <t>EDILSA SELINETH SANCHEZ VILLARRETA</t>
  </si>
  <si>
    <t>Selinethsanchez2807@gmail.com</t>
  </si>
  <si>
    <t>64038704</t>
  </si>
  <si>
    <t>8.83263,-796800096</t>
  </si>
  <si>
    <t>JA5772F</t>
  </si>
  <si>
    <t>8-210-2217</t>
  </si>
  <si>
    <t>CARMEN CELINDA SOMARRIBA ZAMBRANO</t>
  </si>
  <si>
    <t>Carmensomarriba58@gmail.com</t>
  </si>
  <si>
    <t xml:space="preserve">Panamá oeste, la chorrera, Colinas San Francisco </t>
  </si>
  <si>
    <t>64708607</t>
  </si>
  <si>
    <t>8.845916, - 79.792360</t>
  </si>
  <si>
    <t>LUIS CARLOS SAENZ UREÑA</t>
  </si>
  <si>
    <t>JO2761F</t>
  </si>
  <si>
    <t>10-28-222</t>
  </si>
  <si>
    <t>ALEJANDRINO LOMBARDO ARIAS</t>
  </si>
  <si>
    <t>Albert.lombardo6@gmail.com</t>
  </si>
  <si>
    <t>Panamá oeste, Bda. PH Verona Calle D, casa D28</t>
  </si>
  <si>
    <t>6786581</t>
  </si>
  <si>
    <t>8.924346, - 79.766579</t>
  </si>
  <si>
    <t>JL3316F</t>
  </si>
  <si>
    <t>3-87-1782</t>
  </si>
  <si>
    <t>GLADYS MOLINAR RODRIGUEZ</t>
  </si>
  <si>
    <t>14imolinar@gmail.com</t>
  </si>
  <si>
    <t>Panamá oeste, hato montaña calle 1ra casa 3-1</t>
  </si>
  <si>
    <t>67626981</t>
  </si>
  <si>
    <t>8.917258,-79.742986</t>
  </si>
  <si>
    <t>JC3771F</t>
  </si>
  <si>
    <t>8-797-2123</t>
  </si>
  <si>
    <t>ZOILA BARBARA SALAS MORALES</t>
  </si>
  <si>
    <t>cainsalas2120@gmail.com</t>
  </si>
  <si>
    <t>Panamá oeste, punta barco el nuevo San José, calle el río casa 1123</t>
  </si>
  <si>
    <t>64678745</t>
  </si>
  <si>
    <t>8. 537270, - 79.918652</t>
  </si>
  <si>
    <t>JM3879F</t>
  </si>
  <si>
    <t>8-1003-471</t>
  </si>
  <si>
    <t>DWGITH ALEX BARRETT HERNANDEZ</t>
  </si>
  <si>
    <t>1825pitu@gmail.com</t>
  </si>
  <si>
    <t>Panamá oeste, el limon, principal calle num 4027, casa c43</t>
  </si>
  <si>
    <t>64240633</t>
  </si>
  <si>
    <t>8. 905744, - 79. 756966</t>
  </si>
  <si>
    <t>JS4507F</t>
  </si>
  <si>
    <t>8-879-2436</t>
  </si>
  <si>
    <t>YHASMIT SAENZ</t>
  </si>
  <si>
    <t>yhasmitsaenz98@gmail.com</t>
  </si>
  <si>
    <t>Panamá oeste Nuevo Chorrillo,, Rsd. Valle Verde calle 2da casa 31</t>
  </si>
  <si>
    <t>67255091</t>
  </si>
  <si>
    <t>8.946575, - 79.695222</t>
  </si>
  <si>
    <t>JO5611F</t>
  </si>
  <si>
    <t>8-1059-1478</t>
  </si>
  <si>
    <t>JOCABED JEANETTE ZAMBRANO BRAVO</t>
  </si>
  <si>
    <t>natanaelzambrano22@gmail.com</t>
  </si>
  <si>
    <t>Panamá oeste, Nuevo Chorrillo 1era etapa calle 2da casa 3402</t>
  </si>
  <si>
    <t>68034274</t>
  </si>
  <si>
    <t xml:space="preserve"> 8. 953331, - 79.692876</t>
  </si>
  <si>
    <t>JQ5294F</t>
  </si>
  <si>
    <t>8-513-186</t>
  </si>
  <si>
    <t>Cesar Gabriel Guzmán Quiroz</t>
  </si>
  <si>
    <t>cesargabrielguzman.16@gmail.com</t>
  </si>
  <si>
    <t>Panamá oeste, Nuevo Chorrillo, Rsd. Villa Santander 2 calle 9vena, casa 245</t>
  </si>
  <si>
    <t>69175299</t>
  </si>
  <si>
    <t>8.948025, - 79.697916</t>
  </si>
  <si>
    <t>JU5785F</t>
  </si>
  <si>
    <t>8-873-213</t>
  </si>
  <si>
    <t>SUGELIS AURELIN MURILLO SANCHEZ</t>
  </si>
  <si>
    <t>murillosugelis@gmail.com</t>
  </si>
  <si>
    <t>Panamá Oeste la chorrera valle real casa 173 calle 10</t>
  </si>
  <si>
    <t>61732838</t>
  </si>
  <si>
    <t>8.903624-79.791492</t>
  </si>
  <si>
    <t xml:space="preserve">MAIRELY MAIROBIS MURILLO SANCHEZ </t>
  </si>
  <si>
    <t>JH2938F</t>
  </si>
  <si>
    <t>8-818-5489</t>
  </si>
  <si>
    <t>JORGE LUIS MURILLO</t>
  </si>
  <si>
    <t>jorgemaslive@gmail.com</t>
  </si>
  <si>
    <t>La toscana</t>
  </si>
  <si>
    <t>61352858</t>
  </si>
  <si>
    <t>8.971490-79.696956</t>
  </si>
  <si>
    <t>JV4194F</t>
  </si>
  <si>
    <t>141817488</t>
  </si>
  <si>
    <t>DANIEL EDUARDO ACOSTA GARCIA</t>
  </si>
  <si>
    <t>danielacostag@gmail.com</t>
  </si>
  <si>
    <t>Panama oeste la chorrera Santa Rita el espino</t>
  </si>
  <si>
    <t>60184618</t>
  </si>
  <si>
    <t xml:space="preserve">8.847449,-79.850277 </t>
  </si>
  <si>
    <t>JA4544F</t>
  </si>
  <si>
    <t>8-793-656</t>
  </si>
  <si>
    <t>SAHIR JOEL DE LEON SANCHEZ</t>
  </si>
  <si>
    <t>sahirdleon3@gmail.com</t>
  </si>
  <si>
    <t>Betania domingo días calle principal casa #21</t>
  </si>
  <si>
    <t>69510097</t>
  </si>
  <si>
    <t>9.013066,-79.525902</t>
  </si>
  <si>
    <t>JV5290F</t>
  </si>
  <si>
    <t>8-841-1210</t>
  </si>
  <si>
    <t>LILIBETH ESTHER CAMARGO MELA</t>
  </si>
  <si>
    <t>lilibethcamargo12@gmail.com</t>
  </si>
  <si>
    <t>66966950</t>
  </si>
  <si>
    <t>8.903253-79.792548</t>
  </si>
  <si>
    <t xml:space="preserve">YAMILETH MARQUET PEÑA LEON </t>
  </si>
  <si>
    <t>JZ3504F</t>
  </si>
  <si>
    <t>8-950-1218</t>
  </si>
  <si>
    <t>JORGE ORTIZ</t>
  </si>
  <si>
    <t>J.jortiz2822@gmail.com</t>
  </si>
  <si>
    <t xml:space="preserve">Barriada Juan Pablo </t>
  </si>
  <si>
    <t>69770775</t>
  </si>
  <si>
    <t>8.926096,-79.778826</t>
  </si>
  <si>
    <t>JA3965F</t>
  </si>
  <si>
    <t>176268279</t>
  </si>
  <si>
    <t>NERIALEJANDRA JIMENEZ HERNANDEZ</t>
  </si>
  <si>
    <t>alcimarortega86@gmail.com</t>
  </si>
  <si>
    <t xml:space="preserve">Alto de las praderas </t>
  </si>
  <si>
    <t>62944105</t>
  </si>
  <si>
    <t>8.821693,-79.802888</t>
  </si>
  <si>
    <t>JM3815F</t>
  </si>
  <si>
    <t>4-817-2076</t>
  </si>
  <si>
    <t>LINDA ISABEL ESTRADA ARAUZ</t>
  </si>
  <si>
    <t>isabel1661arauz@gmail.com</t>
  </si>
  <si>
    <t xml:space="preserve">Barriada juan Pablo II </t>
  </si>
  <si>
    <t>65087912</t>
  </si>
  <si>
    <t>8.926478,-79.778516</t>
  </si>
  <si>
    <t>JR4864F</t>
  </si>
  <si>
    <t>8-927-1322</t>
  </si>
  <si>
    <t>JORGE ISAAC ORTIZ BELLO</t>
  </si>
  <si>
    <t>Jorgeortiz.farm@gmail.com</t>
  </si>
  <si>
    <t xml:space="preserve">Princa mia 5ta etapa </t>
  </si>
  <si>
    <t>69843580</t>
  </si>
  <si>
    <t>8.959697,-79.705675</t>
  </si>
  <si>
    <t>JC5081F</t>
  </si>
  <si>
    <t>8-996-670</t>
  </si>
  <si>
    <t>CRISTIAN RICARDO DE LEON DELGADO</t>
  </si>
  <si>
    <t>adielsanchez8@gmail.com</t>
  </si>
  <si>
    <t xml:space="preserve"> Panamá Oeste, Capira, Villa Carmen calle principal</t>
  </si>
  <si>
    <t>61669112</t>
  </si>
  <si>
    <t>8.798124,-79.876392</t>
  </si>
  <si>
    <t>JM2078F</t>
  </si>
  <si>
    <t>8-769-837</t>
  </si>
  <si>
    <t>CARLOS ANTONIO ALONSO HERNANDEZ</t>
  </si>
  <si>
    <t>carlosalonso05203@gmail.com</t>
  </si>
  <si>
    <t xml:space="preserve">Panamá Oeste, Capira, Villa Carmen calle principal </t>
  </si>
  <si>
    <t>63796202</t>
  </si>
  <si>
    <t>8.800707,-79.873147</t>
  </si>
  <si>
    <t>JF2114F</t>
  </si>
  <si>
    <t>8-314-777</t>
  </si>
  <si>
    <t>JACINTO ALBERTO CALDERON MARIN</t>
  </si>
  <si>
    <t>jacintocalderon1757@gmail.com</t>
  </si>
  <si>
    <t>San Carlos, San José cl antigua muños</t>
  </si>
  <si>
    <t>67829249</t>
  </si>
  <si>
    <t>8.536598,-79.925043</t>
  </si>
  <si>
    <t>JR3520F</t>
  </si>
  <si>
    <t>8-746-896</t>
  </si>
  <si>
    <t>DANIEL ENRIQUE TORRES SANDOVAL</t>
  </si>
  <si>
    <t>danieltorres22121980@gmail.com</t>
  </si>
  <si>
    <t>La Chorrera, La Valdeza cl 48 4tq etapa</t>
  </si>
  <si>
    <t>67174782</t>
  </si>
  <si>
    <t>8.826781,-7981980</t>
  </si>
  <si>
    <t>JI3638F</t>
  </si>
  <si>
    <t>7-709-2071</t>
  </si>
  <si>
    <t>Yissel Perez</t>
  </si>
  <si>
    <t>perezyissel2929@gmail.com</t>
  </si>
  <si>
    <t xml:space="preserve">Panamá Oeste La Chorrera Praderas del campo </t>
  </si>
  <si>
    <t>65276326</t>
  </si>
  <si>
    <t>8.862969,-79.757354</t>
  </si>
  <si>
    <t>JA4754F</t>
  </si>
  <si>
    <t>8-755-1980</t>
  </si>
  <si>
    <t>Cecilia Rivas</t>
  </si>
  <si>
    <t xml:space="preserve"> cicely-0821@hotmail.com</t>
  </si>
  <si>
    <t>Panama Oeste Vacamonte El tecal</t>
  </si>
  <si>
    <t>62503252</t>
  </si>
  <si>
    <t>8.897720,-70.706220</t>
  </si>
  <si>
    <t>JU4735F</t>
  </si>
  <si>
    <t>9-171-539</t>
  </si>
  <si>
    <t xml:space="preserve">Encarnacion García García </t>
  </si>
  <si>
    <t>garciachon110@gmail.com</t>
  </si>
  <si>
    <t xml:space="preserve">Panamá Oeste, Villa Carmen, cl principal </t>
  </si>
  <si>
    <t>64783739</t>
  </si>
  <si>
    <t>8.798089,-79.875841</t>
  </si>
  <si>
    <t>JT5292F</t>
  </si>
  <si>
    <t>8-817-2207</t>
  </si>
  <si>
    <t>ALICIA CHU</t>
  </si>
  <si>
    <t>Alicia-0288@gmail.com</t>
  </si>
  <si>
    <t>Panamá Oeste, Residencial Vista Mar Calle 5 casa 245</t>
  </si>
  <si>
    <t>6780543</t>
  </si>
  <si>
    <t>8.866976,-79-76</t>
  </si>
  <si>
    <t>JE5821F</t>
  </si>
  <si>
    <t>10-705-449</t>
  </si>
  <si>
    <t>JONH LUIS PAREDES LOPEZ</t>
  </si>
  <si>
    <t>perezjaiveth@gmail.com</t>
  </si>
  <si>
    <t>bonanza country club calle21 nro 225A, BOANZA COUNTRY CLUB, NUEVO EMPERADOR, ARRAIJAN</t>
  </si>
  <si>
    <t>68484309</t>
  </si>
  <si>
    <t>8.992972199999999, -79.7378161</t>
  </si>
  <si>
    <t xml:space="preserve">ITZENITH YAILY PEREZ PATIÑO </t>
  </si>
  <si>
    <t>JC1854F</t>
  </si>
  <si>
    <t>8-720-2145</t>
  </si>
  <si>
    <t>FRANKLIN KWIERS HERNANDEZ</t>
  </si>
  <si>
    <t>Nerysrios26@gmail.com</t>
  </si>
  <si>
    <t xml:space="preserve">Via principal </t>
  </si>
  <si>
    <t>60102618</t>
  </si>
  <si>
    <t>8.861001 79.753125</t>
  </si>
  <si>
    <t>JA1295F</t>
  </si>
  <si>
    <t>8-908-1407</t>
  </si>
  <si>
    <t>Juan Antonio Coronado Rivas</t>
  </si>
  <si>
    <t>coronadoj98@gmail.com</t>
  </si>
  <si>
    <t xml:space="preserve">Ultima calle despues de la policia a mano izquierda </t>
  </si>
  <si>
    <t>65338683</t>
  </si>
  <si>
    <t>8.976338,-79.715256</t>
  </si>
  <si>
    <t>JV3029F</t>
  </si>
  <si>
    <t>1-775-440</t>
  </si>
  <si>
    <t>Veronica palacio santo</t>
  </si>
  <si>
    <t>6520-9109</t>
  </si>
  <si>
    <t>ve24ro93@gmail.com</t>
  </si>
  <si>
    <t>Via principal , puerto caimito</t>
  </si>
  <si>
    <t>65582493</t>
  </si>
  <si>
    <t>8.872684,-79.716868</t>
  </si>
  <si>
    <t>JB5274F</t>
  </si>
  <si>
    <t>8-1064-2037</t>
  </si>
  <si>
    <t xml:space="preserve"> Omar Steven González González </t>
  </si>
  <si>
    <t>blanquis2122@gmail.com</t>
  </si>
  <si>
    <t>La chorrera, playa leona Altos de la pradera calle L2, L292</t>
  </si>
  <si>
    <t>63822461</t>
  </si>
  <si>
    <t>8.821209698587726, -79.80252524820455</t>
  </si>
  <si>
    <t>JI4236E</t>
  </si>
  <si>
    <t>8-739-834</t>
  </si>
  <si>
    <t>PACIFICO ANTONI PIMENTEL SALAZAR</t>
  </si>
  <si>
    <t>pacificop71@gmail.com</t>
  </si>
  <si>
    <t>Altos de la pradera calle L5 nro. Casa L320</t>
  </si>
  <si>
    <t>64953831</t>
  </si>
  <si>
    <t>8.821420,-79.802059</t>
  </si>
  <si>
    <t>JQ1149F</t>
  </si>
  <si>
    <t>8-990-596</t>
  </si>
  <si>
    <t>RONALD ABDIEL PEÑALOZA BARRIOS</t>
  </si>
  <si>
    <t>oliviabarrios23pa@gmail.com</t>
  </si>
  <si>
    <t>La pita, 1RA num 10</t>
  </si>
  <si>
    <t>68739747</t>
  </si>
  <si>
    <t>8.822166,-79.850326</t>
  </si>
  <si>
    <t>JW2099F</t>
  </si>
  <si>
    <t>8-929-482</t>
  </si>
  <si>
    <t>ANIBAL ENOC SAMANIEGO CEDEÑO</t>
  </si>
  <si>
    <t>anibalenoc12@gmail.com</t>
  </si>
  <si>
    <t xml:space="preserve">Calle Punta barco 1, da entrada iglesia 3DA detrás de la iglesia católica </t>
  </si>
  <si>
    <t>69501590</t>
  </si>
  <si>
    <t>8.534619,-79.922106</t>
  </si>
  <si>
    <t>JI3063F</t>
  </si>
  <si>
    <t>8-704-27</t>
  </si>
  <si>
    <t>LASTENIA GOMEZ</t>
  </si>
  <si>
    <t>mjohsonw1990@gmail.com</t>
  </si>
  <si>
    <t>Altos de la praderas calle L5 nro. Casa L320</t>
  </si>
  <si>
    <t>68356149</t>
  </si>
  <si>
    <t>8.821306, - 79.806538</t>
  </si>
  <si>
    <t>JW3522F</t>
  </si>
  <si>
    <t xml:space="preserve">AW316707 </t>
  </si>
  <si>
    <t>MARTIN EDUARDO OSPINA</t>
  </si>
  <si>
    <t>martinos1004@gmail.com</t>
  </si>
  <si>
    <t>Altos de la pradera, calle L3 casa K287</t>
  </si>
  <si>
    <t>69418598</t>
  </si>
  <si>
    <t>8.821937,-79.802813</t>
  </si>
  <si>
    <t>JS4043F</t>
  </si>
  <si>
    <t>Castillayenellys158@gmail.com</t>
  </si>
  <si>
    <t xml:space="preserve">Res haciendo Park, calle 10 res haciendo Park </t>
  </si>
  <si>
    <t>61617956</t>
  </si>
  <si>
    <t>8.938042,-79.788119</t>
  </si>
  <si>
    <t>JA4525F</t>
  </si>
  <si>
    <t>8-754-63</t>
  </si>
  <si>
    <t>JAIME ABDIEL ALAVAREZ RODRIGUEZ</t>
  </si>
  <si>
    <t>intocable091825@gmail.com</t>
  </si>
  <si>
    <t>Jardines del mastranto, calle D-3 casa C-3</t>
  </si>
  <si>
    <t>64019358</t>
  </si>
  <si>
    <t>8.896836,-79.767521</t>
  </si>
  <si>
    <t>JU4827F</t>
  </si>
  <si>
    <t>8-309-863</t>
  </si>
  <si>
    <t xml:space="preserve">Gloriela Esther castillo castro </t>
  </si>
  <si>
    <t>Tiffanygutierrez073@gmail.com</t>
  </si>
  <si>
    <t>Playa leona, altos de la pradera calle L5 casa L324</t>
  </si>
  <si>
    <t>61239835</t>
  </si>
  <si>
    <t>8.820985,-79.802457</t>
  </si>
  <si>
    <t>JU5284F</t>
  </si>
  <si>
    <t>LASTENIA VIDAL</t>
  </si>
  <si>
    <t>hergardo860@gmail.com</t>
  </si>
  <si>
    <t>La herradura, los pollos num 3060</t>
  </si>
  <si>
    <t>63622582</t>
  </si>
  <si>
    <t>8.852027,-79.810884</t>
  </si>
  <si>
    <t>JI5468F</t>
  </si>
  <si>
    <t>BC894894</t>
  </si>
  <si>
    <t>KELLY JOHANA ARIZA GOMEZ</t>
  </si>
  <si>
    <t>Kellyyoana21@gmail.com</t>
  </si>
  <si>
    <t>Playa leona, altos de la pradera calle M2 casa K527</t>
  </si>
  <si>
    <t>60295751</t>
  </si>
  <si>
    <t>8.818958,-79.803741</t>
  </si>
  <si>
    <t>JO5563F</t>
  </si>
  <si>
    <t>10-710-737</t>
  </si>
  <si>
    <t>MAYBI SOLANGEL STONE LOPEZ</t>
  </si>
  <si>
    <t>Meybistone2202@gmail.com</t>
  </si>
  <si>
    <t>Calle rio congo</t>
  </si>
  <si>
    <t>61254475</t>
  </si>
  <si>
    <t>8.924321,-79.776224</t>
  </si>
  <si>
    <t>JQ5137E</t>
  </si>
  <si>
    <t>8-866-2360</t>
  </si>
  <si>
    <t>CLARALIZ ZULEYMA GOMEZ ALVEO</t>
  </si>
  <si>
    <t>Claraliz2707@gmail.xom</t>
  </si>
  <si>
    <t>Final</t>
  </si>
  <si>
    <t>66837313</t>
  </si>
  <si>
    <t>8.940521,-79.725672</t>
  </si>
  <si>
    <t>JB0147F</t>
  </si>
  <si>
    <t>8-1033-99</t>
  </si>
  <si>
    <t>ANTHONI VILLARREAL TORRES</t>
  </si>
  <si>
    <t>Ruizandreina33@gmail.com</t>
  </si>
  <si>
    <t>66394219</t>
  </si>
  <si>
    <t>8.874282,-79.788355</t>
  </si>
  <si>
    <t>JC1583F</t>
  </si>
  <si>
    <t>2-725-847</t>
  </si>
  <si>
    <t>RUTHBIELA VASQUEZ RODRIGUEZ</t>
  </si>
  <si>
    <t>Kaysha18@gmail.com</t>
  </si>
  <si>
    <t>62939166</t>
  </si>
  <si>
    <t>8.831650,-79.798820</t>
  </si>
  <si>
    <t>JT4211F</t>
  </si>
  <si>
    <t>8-1020-1471</t>
  </si>
  <si>
    <t>Chaday Arquelis Ríos Gumbs</t>
  </si>
  <si>
    <t>Chaday20@gmail.com</t>
  </si>
  <si>
    <t>67499034</t>
  </si>
  <si>
    <t>8.903018,-79.688549</t>
  </si>
  <si>
    <t>JR2315F</t>
  </si>
  <si>
    <t>8-780-1637</t>
  </si>
  <si>
    <t>ISAAC AURELIO RODRIGUEZ RIVERA</t>
  </si>
  <si>
    <t>00000p0</t>
  </si>
  <si>
    <t>Jeanavil791@gmail.com</t>
  </si>
  <si>
    <t>Por el cuadro</t>
  </si>
  <si>
    <t>68352321</t>
  </si>
  <si>
    <t>8.879480,-79.789404</t>
  </si>
  <si>
    <t>JB2673F</t>
  </si>
  <si>
    <t>8-401-388</t>
  </si>
  <si>
    <t>Margarita Gudiño Aldeano</t>
  </si>
  <si>
    <t>Carlosgrodriguezgb@gmail.com</t>
  </si>
  <si>
    <t xml:space="preserve">Praderas </t>
  </si>
  <si>
    <t>63968420</t>
  </si>
  <si>
    <t>8.858643,-79.753274</t>
  </si>
  <si>
    <t>JJ4494F</t>
  </si>
  <si>
    <t>8-917-1282</t>
  </si>
  <si>
    <t>Jose Manuel moyano muñoz</t>
  </si>
  <si>
    <t>Josemoyano748@gmail.com</t>
  </si>
  <si>
    <t>65928764</t>
  </si>
  <si>
    <t>8.858608,-79.753179</t>
  </si>
  <si>
    <t>JW3125F</t>
  </si>
  <si>
    <t>8-798-155</t>
  </si>
  <si>
    <t>LORENZO MARTINEZ</t>
  </si>
  <si>
    <t>Lorenzom@gmail.com</t>
  </si>
  <si>
    <t>68373102</t>
  </si>
  <si>
    <t>8.903556,-79.713463</t>
  </si>
  <si>
    <t>JN3660F</t>
  </si>
  <si>
    <t>8-726-1028</t>
  </si>
  <si>
    <t>MARIA SOTO</t>
  </si>
  <si>
    <t>Mariachiru@gmail.com</t>
  </si>
  <si>
    <t>Via principal</t>
  </si>
  <si>
    <t>64567922</t>
  </si>
  <si>
    <t>8.817730,-79.848152</t>
  </si>
  <si>
    <t>JO3868F</t>
  </si>
  <si>
    <t>8-968-1869</t>
  </si>
  <si>
    <t>MAYLIN ARIAGNA ALONSO PERALTA</t>
  </si>
  <si>
    <t>Ruthperalta@gmail.com</t>
  </si>
  <si>
    <t>65569320</t>
  </si>
  <si>
    <t>8.820095,-79.803071</t>
  </si>
  <si>
    <t>JZ4006F</t>
  </si>
  <si>
    <t>8-1004-420</t>
  </si>
  <si>
    <t>Isabel victoria Gonzalez Sanchez</t>
  </si>
  <si>
    <t>Isabelgonzalez27@gmail.com</t>
  </si>
  <si>
    <t>64368657</t>
  </si>
  <si>
    <t>8.933302,-79.730459</t>
  </si>
  <si>
    <t>JD4356F</t>
  </si>
  <si>
    <t>8-220-1346</t>
  </si>
  <si>
    <t>GILMA ENEIDA LOPEZ BATISTA</t>
  </si>
  <si>
    <t>Ggradana@hormail.com</t>
  </si>
  <si>
    <t>6608215</t>
  </si>
  <si>
    <t>8.896080,-79.767409</t>
  </si>
  <si>
    <t>JA4654F</t>
  </si>
  <si>
    <t>8-722-264</t>
  </si>
  <si>
    <t>JUAN CARLOS GOMEZ</t>
  </si>
  <si>
    <t>Juanbendecidogomez@gmail.com</t>
  </si>
  <si>
    <t>Calle dl parque</t>
  </si>
  <si>
    <t>65204633</t>
  </si>
  <si>
    <t>8.820211,-79.801273</t>
  </si>
  <si>
    <t>JW5006F</t>
  </si>
  <si>
    <t>8-784-1494</t>
  </si>
  <si>
    <t>ANTONIO ABAD MARISCAL RIOS</t>
  </si>
  <si>
    <t>Antonioabad141503@gmail.com</t>
  </si>
  <si>
    <t>Después del puente</t>
  </si>
  <si>
    <t>62304509</t>
  </si>
  <si>
    <t>8.517540,-80.032092</t>
  </si>
  <si>
    <t>JW5281F</t>
  </si>
  <si>
    <t>8-776-873</t>
  </si>
  <si>
    <t>Yeislis Prado</t>
  </si>
  <si>
    <t>Omart@hotmail.com</t>
  </si>
  <si>
    <t>67450067</t>
  </si>
  <si>
    <t>8.937483,-79.718993</t>
  </si>
  <si>
    <t>JY5722F</t>
  </si>
  <si>
    <t>3-716-2042</t>
  </si>
  <si>
    <t>RAUL FLORES</t>
  </si>
  <si>
    <t>Raulg1001@hotmail.com</t>
  </si>
  <si>
    <t xml:space="preserve">Después del puente </t>
  </si>
  <si>
    <t>63119194</t>
  </si>
  <si>
    <t>8.905196,-79.791331</t>
  </si>
  <si>
    <t>JK5630F</t>
  </si>
  <si>
    <t>6-720-2167</t>
  </si>
  <si>
    <t>WENDY MORAN</t>
  </si>
  <si>
    <t>WendyM@hotmail.com</t>
  </si>
  <si>
    <t>Subiendo después de la tienda</t>
  </si>
  <si>
    <t>62279760</t>
  </si>
  <si>
    <t>8.824096,-79.820660</t>
  </si>
  <si>
    <t>JY5628F</t>
  </si>
  <si>
    <t>Josseline solano</t>
  </si>
  <si>
    <t>Josseline95@hotmail.com</t>
  </si>
  <si>
    <t>JZ5279F</t>
  </si>
  <si>
    <t>8-212-1732</t>
  </si>
  <si>
    <t>MARIELA EVELIA GONZALEZ ECHEVERS</t>
  </si>
  <si>
    <t>Nsandy1609@gmail.com</t>
  </si>
  <si>
    <t>El prado calle 1A-1 casa E40</t>
  </si>
  <si>
    <t>64230756</t>
  </si>
  <si>
    <t>8.9478145,-79.8110614</t>
  </si>
  <si>
    <t>JB1602F</t>
  </si>
  <si>
    <t>8-934-301</t>
  </si>
  <si>
    <t>ANGELA DANIELA SERRANO</t>
  </si>
  <si>
    <t xml:space="preserve">Eythanangela1330@gmail.com </t>
  </si>
  <si>
    <t>Altos de la pradera calle L6 casa L361</t>
  </si>
  <si>
    <t>63284733</t>
  </si>
  <si>
    <t>8.8202076,-79.8018038</t>
  </si>
  <si>
    <t>JT2231F</t>
  </si>
  <si>
    <t>8-1042-2178</t>
  </si>
  <si>
    <t>ISAIAS JOSUE BEDOVA GONZALEZ</t>
  </si>
  <si>
    <t>Bedoyaruru@gmail.com</t>
  </si>
  <si>
    <t>Floresta PARK calle palmeras Casa 255</t>
  </si>
  <si>
    <t>67030349</t>
  </si>
  <si>
    <t>8.9196253,-79.7842688</t>
  </si>
  <si>
    <t>JO3642F</t>
  </si>
  <si>
    <t>6-721-379</t>
  </si>
  <si>
    <t>Kevin de Jesús De Leon Saez</t>
  </si>
  <si>
    <t>Rdeleon8262552@gmail.com</t>
  </si>
  <si>
    <t>Potrero grande casa 7859</t>
  </si>
  <si>
    <t>63816599</t>
  </si>
  <si>
    <t>8.8850008,-79.8270082</t>
  </si>
  <si>
    <t>JU2946F</t>
  </si>
  <si>
    <t>8-254-944</t>
  </si>
  <si>
    <t>Alcibiades Miguel Algandona Villa Verde</t>
  </si>
  <si>
    <t>Yizaalgandona@gmail.com</t>
  </si>
  <si>
    <t>Verde mar casa 678 calle 15</t>
  </si>
  <si>
    <t>67531966</t>
  </si>
  <si>
    <t>8.8664187,-79.7243322</t>
  </si>
  <si>
    <t>JN3255F</t>
  </si>
  <si>
    <t>AX502010</t>
  </si>
  <si>
    <t>LIVIS GOMEZ</t>
  </si>
  <si>
    <t>Zulesalamin.9308@gmail.com</t>
  </si>
  <si>
    <t>Puerto virgen del Carmen casa 1257</t>
  </si>
  <si>
    <t>68680881</t>
  </si>
  <si>
    <t>8.8757763,-79.7150340</t>
  </si>
  <si>
    <t>JT4800F</t>
  </si>
  <si>
    <t>AX172037</t>
  </si>
  <si>
    <t>Paola Andrea Sarmiento Cerpa</t>
  </si>
  <si>
    <t>pao.1585@hotmeil.com</t>
  </si>
  <si>
    <t>Calzada de Amador , isla perico</t>
  </si>
  <si>
    <t>63726472</t>
  </si>
  <si>
    <t>8.9152151,-79.5263701</t>
  </si>
  <si>
    <t>JB5107E</t>
  </si>
  <si>
    <t>8-972-833</t>
  </si>
  <si>
    <t>José Angel Valdés Perez</t>
  </si>
  <si>
    <t>josegarrido551@gmail.com</t>
  </si>
  <si>
    <t>Arraiján Bueunga</t>
  </si>
  <si>
    <t>65582115</t>
  </si>
  <si>
    <t>8.9548288,-79.6718394</t>
  </si>
  <si>
    <t>JE2168F</t>
  </si>
  <si>
    <t>F68732153</t>
  </si>
  <si>
    <t xml:space="preserve">Juan Manuel Gutiérrez olivares </t>
  </si>
  <si>
    <t>66401560</t>
  </si>
  <si>
    <t>margaretromero2109@gmail.com</t>
  </si>
  <si>
    <t>Ancon, isla perico , calzado de amador</t>
  </si>
  <si>
    <t>8.9150849,-79.5262025</t>
  </si>
  <si>
    <t>JO2419F</t>
  </si>
  <si>
    <t>E-8-65306</t>
  </si>
  <si>
    <t>MARIA TRINIDAD SANCHEZ</t>
  </si>
  <si>
    <t>leandroaguilar1563@gmail.com</t>
  </si>
  <si>
    <t>Vacamonte valle de los ceresos calle 9na</t>
  </si>
  <si>
    <t>67363607</t>
  </si>
  <si>
    <t>8.9122284,-79.7016950</t>
  </si>
  <si>
    <t>JY3393F</t>
  </si>
  <si>
    <t>8-724-2465</t>
  </si>
  <si>
    <t>LUIS ALBERTO CASTRO</t>
  </si>
  <si>
    <t>lilianawaith@gmail.com</t>
  </si>
  <si>
    <t>El tecal vista azul</t>
  </si>
  <si>
    <t>67861322</t>
  </si>
  <si>
    <t>8.9007499,-79.7101165</t>
  </si>
  <si>
    <t>JY3395F</t>
  </si>
  <si>
    <t>10-713-460</t>
  </si>
  <si>
    <t>Abdiel Jedinel Henríquez Crespo</t>
  </si>
  <si>
    <t>jl0908282@gmail.com</t>
  </si>
  <si>
    <t>Puerto caimito Barriada Mar Zul</t>
  </si>
  <si>
    <t>62994741</t>
  </si>
  <si>
    <t>8.8714678,-79.7219072</t>
  </si>
  <si>
    <t>JF3252F</t>
  </si>
  <si>
    <t>8-961-1875</t>
  </si>
  <si>
    <t>EILEEN GINIVA GONZALEZ</t>
  </si>
  <si>
    <t>kerenterrado416@gmail.com</t>
  </si>
  <si>
    <t xml:space="preserve">Altos del tecal calle L1-2 casa 90L1 </t>
  </si>
  <si>
    <t>62177577</t>
  </si>
  <si>
    <t>8.9029658,-79.6978722</t>
  </si>
  <si>
    <t>JG3691F</t>
  </si>
  <si>
    <t>E-8-46012</t>
  </si>
  <si>
    <t>Sotera Córdoba Moreno</t>
  </si>
  <si>
    <t>soteraprestan@gmail.com</t>
  </si>
  <si>
    <t xml:space="preserve">Arraiján , valle del sol </t>
  </si>
  <si>
    <t>67199069</t>
  </si>
  <si>
    <t>8.9231783,-79.6294400</t>
  </si>
  <si>
    <t>JG4731F</t>
  </si>
  <si>
    <t>BH992505</t>
  </si>
  <si>
    <t>Walter Enrique Maldonado Madera</t>
  </si>
  <si>
    <t>Maldonadomaderawualter03@gmail.com</t>
  </si>
  <si>
    <t>La chorrera, arboledas cluster los olivos casa #127</t>
  </si>
  <si>
    <t>65194641</t>
  </si>
  <si>
    <t>8.8797544,-79.7584573</t>
  </si>
  <si>
    <t>JL1814F</t>
  </si>
  <si>
    <t>8-1003-2454</t>
  </si>
  <si>
    <t>ANGELINE BERDIALES RAMIREZ</t>
  </si>
  <si>
    <t>brangee51@gmail.com</t>
  </si>
  <si>
    <t>Panamá este la chorrera barrio Balboa la tulihuaca</t>
  </si>
  <si>
    <t>63856562</t>
  </si>
  <si>
    <t>8.8806567,-79.7911115</t>
  </si>
  <si>
    <t>JV1075F</t>
  </si>
  <si>
    <t>8-908-1375</t>
  </si>
  <si>
    <t>ALBA SUNANI MENA ARCIA</t>
  </si>
  <si>
    <t>amena.95@outlook.com</t>
  </si>
  <si>
    <t xml:space="preserve">Panamá oeste la chorrera </t>
  </si>
  <si>
    <t>65721441</t>
  </si>
  <si>
    <t>8.8808975,-79.8079102</t>
  </si>
  <si>
    <t>JZ0546F</t>
  </si>
  <si>
    <t>10-710-444</t>
  </si>
  <si>
    <t>ERIKA ELSY PEREZ GARRIDO</t>
  </si>
  <si>
    <t>ep3853037@gmail.com</t>
  </si>
  <si>
    <t>Panamá oeste La chorrera verde mar</t>
  </si>
  <si>
    <t>65676264</t>
  </si>
  <si>
    <t>8.8666217,-79.7237639</t>
  </si>
  <si>
    <t>JX2958F</t>
  </si>
  <si>
    <t>8-861-2005</t>
  </si>
  <si>
    <t xml:space="preserve">Noris Aideeth Rivera Ávila </t>
  </si>
  <si>
    <t>norisr1441@gmail.com</t>
  </si>
  <si>
    <t>Panamá oeste La chorrera Puerto Jaimito barriada Verde mar</t>
  </si>
  <si>
    <t>62606125</t>
  </si>
  <si>
    <t>8.8732298,-79.7252395</t>
  </si>
  <si>
    <t>JH3315F</t>
  </si>
  <si>
    <t>8-422-204</t>
  </si>
  <si>
    <t>MAILYN MARIBEL MORGAN DUQUE RUILOBA</t>
  </si>
  <si>
    <t>eduardoiek73@gmail.com</t>
  </si>
  <si>
    <t xml:space="preserve">Panamá oeste La chorrera el coco </t>
  </si>
  <si>
    <t>66683734</t>
  </si>
  <si>
    <t>8.8775117,-79.8060722</t>
  </si>
  <si>
    <t>JD3532F</t>
  </si>
  <si>
    <t>8-858-411</t>
  </si>
  <si>
    <t>LUIS ERNESTO ZAMORA VELARDE</t>
  </si>
  <si>
    <t>luis2292@gmail.com</t>
  </si>
  <si>
    <t xml:space="preserve">Panamá oeste La chorrera </t>
  </si>
  <si>
    <t>66822068</t>
  </si>
  <si>
    <t>8.8788778,-79.7917294</t>
  </si>
  <si>
    <t>JZ4010F</t>
  </si>
  <si>
    <t>8-928-424</t>
  </si>
  <si>
    <t>TANYA CASTILLO</t>
  </si>
  <si>
    <t>mariscalc742@gmail.com</t>
  </si>
  <si>
    <t>64145185</t>
  </si>
  <si>
    <t>8.8280235,-79.7975706</t>
  </si>
  <si>
    <t>JJ4119F</t>
  </si>
  <si>
    <t>1-739-1929</t>
  </si>
  <si>
    <t>FRANCISCO CAMAREMA</t>
  </si>
  <si>
    <t>camarenafrancisco00@gmail.com</t>
  </si>
  <si>
    <t xml:space="preserve">Panamá oeste La chorrera guayacanes </t>
  </si>
  <si>
    <t>62162919</t>
  </si>
  <si>
    <t>8.9228577,-79.8100147</t>
  </si>
  <si>
    <t>JE4610F</t>
  </si>
  <si>
    <t>8-751-177</t>
  </si>
  <si>
    <t>Celineth Rivas</t>
  </si>
  <si>
    <t>rivascelineth9@gmail.com</t>
  </si>
  <si>
    <t xml:space="preserve">Panamá oeste La chorrera Puerto caimito </t>
  </si>
  <si>
    <t>69645427</t>
  </si>
  <si>
    <t>8.8664836,-79.7225985</t>
  </si>
  <si>
    <t>JG5085F</t>
  </si>
  <si>
    <t>2-723-381</t>
  </si>
  <si>
    <t xml:space="preserve">Catalino Javier Bonilla Gonzalez </t>
  </si>
  <si>
    <t>Cartalinobonilla10@gmail.com</t>
  </si>
  <si>
    <t xml:space="preserve">PH Poli </t>
  </si>
  <si>
    <t>64863794</t>
  </si>
  <si>
    <t>8.965198,-79.537827</t>
  </si>
  <si>
    <t>JJ4966E</t>
  </si>
  <si>
    <t>8-360-766</t>
  </si>
  <si>
    <t>ERIC ROGELIO TAPIA VELASQUEZ</t>
  </si>
  <si>
    <t xml:space="preserve">67866084 </t>
  </si>
  <si>
    <t xml:space="preserve">Ericrogeliotapia@gmail.com </t>
  </si>
  <si>
    <t>Santa Librada cl7 cs 493, BARRIADA SANTA LIBRADA (P), OMAR TORRIJOS, SAN MIGUELITO, PANAMÁ</t>
  </si>
  <si>
    <t>67866084</t>
  </si>
  <si>
    <t>9.076740,-79.509396</t>
  </si>
  <si>
    <t>JW2758F</t>
  </si>
  <si>
    <t>8-517-341</t>
  </si>
  <si>
    <t>DEAMIRA RODRIGUEZ</t>
  </si>
  <si>
    <t>2830630</t>
  </si>
  <si>
    <t xml:space="preserve">Deamirarodriguez@gmail.com </t>
  </si>
  <si>
    <t>El Mirador, Sector 1, Calle Principal, Casa 144</t>
  </si>
  <si>
    <t>69224797</t>
  </si>
  <si>
    <t>9.0745712, -79.4902605</t>
  </si>
  <si>
    <t>JW1122F</t>
  </si>
  <si>
    <t>8-817-842</t>
  </si>
  <si>
    <t xml:space="preserve">Juan Antonio Magallón Miranda </t>
  </si>
  <si>
    <t>2942950</t>
  </si>
  <si>
    <t>ninojeshmell45@gmail.com</t>
  </si>
  <si>
    <t xml:space="preserve">Omar Torrijos, Los Andes 2, Calle Yoira Machado </t>
  </si>
  <si>
    <t>60185352</t>
  </si>
  <si>
    <t>9.049130,-79.513741</t>
  </si>
  <si>
    <t>JK2447F</t>
  </si>
  <si>
    <t>8-915-302</t>
  </si>
  <si>
    <t>Andy Abdiel Opua Cabrera</t>
  </si>
  <si>
    <t>2654876</t>
  </si>
  <si>
    <t>brazram03@gmail.com</t>
  </si>
  <si>
    <t>Principal 99</t>
  </si>
  <si>
    <t>66555635</t>
  </si>
  <si>
    <t>8.920145, -79.693329</t>
  </si>
  <si>
    <t>JR2478F</t>
  </si>
  <si>
    <t>2927710</t>
  </si>
  <si>
    <t>Miriam220828@gmail.com</t>
  </si>
  <si>
    <t>Calle principal casa 358</t>
  </si>
  <si>
    <t>9.076461, -79.434586</t>
  </si>
  <si>
    <t>JG2778F</t>
  </si>
  <si>
    <t>10-717-1038</t>
  </si>
  <si>
    <t>YOEL MORALES</t>
  </si>
  <si>
    <t>2766584</t>
  </si>
  <si>
    <t>redelianoarosemena@gmail.com</t>
  </si>
  <si>
    <t>Calle los cocos casa 0-89 felipillo</t>
  </si>
  <si>
    <t>64149366</t>
  </si>
  <si>
    <t>9.098782, -79.327297</t>
  </si>
  <si>
    <t>JV3095F</t>
  </si>
  <si>
    <t>8-428-90</t>
  </si>
  <si>
    <t>Dionel eduardo Cardenas Apacio</t>
  </si>
  <si>
    <t>2380397</t>
  </si>
  <si>
    <t>diocardenas@mitradel.gob.pa</t>
  </si>
  <si>
    <t>Calle la alegria casa 105</t>
  </si>
  <si>
    <t>67538933</t>
  </si>
  <si>
    <t>9.087286, -79.519587</t>
  </si>
  <si>
    <t>JL3176F</t>
  </si>
  <si>
    <t>7-700-1407</t>
  </si>
  <si>
    <t>OMARIS DEL CARMEN PINTO CORTEZ</t>
  </si>
  <si>
    <t>omariscor1011@gmail.com</t>
  </si>
  <si>
    <t>Calle 23A casa H-85</t>
  </si>
  <si>
    <t>69465919</t>
  </si>
  <si>
    <t>9.112350 -79.323233</t>
  </si>
  <si>
    <t>JY4156F</t>
  </si>
  <si>
    <t>8-408-253</t>
  </si>
  <si>
    <t>OCTAVIO MANUEL CHOC IGUALA</t>
  </si>
  <si>
    <t>2086285</t>
  </si>
  <si>
    <t>Keithprograma@gmail.com</t>
  </si>
  <si>
    <t>Calle A casa 314</t>
  </si>
  <si>
    <t>67579258</t>
  </si>
  <si>
    <t>9.033907, -79.491550</t>
  </si>
  <si>
    <t>JT4376F</t>
  </si>
  <si>
    <t>8-838-319</t>
  </si>
  <si>
    <t>GABRIEL ANTONIO SILOT SAENZ</t>
  </si>
  <si>
    <t>2349877</t>
  </si>
  <si>
    <t>antoniosaerz0804@gmail.com</t>
  </si>
  <si>
    <t>Calle D casa 3-5</t>
  </si>
  <si>
    <t>62659252</t>
  </si>
  <si>
    <t>8.902313, -79.705059</t>
  </si>
  <si>
    <t>JO4508F</t>
  </si>
  <si>
    <t>8-937-1921</t>
  </si>
  <si>
    <t>Saryeri Samanta Santanach Sosa</t>
  </si>
  <si>
    <t>66083567</t>
  </si>
  <si>
    <t xml:space="preserve"> Samantasosa14@gmail.com</t>
  </si>
  <si>
    <t>8.6383990,-79.9299280</t>
  </si>
  <si>
    <t>JR2331F</t>
  </si>
  <si>
    <t>8-327-383</t>
  </si>
  <si>
    <t>LUCIANA CORDOBA</t>
  </si>
  <si>
    <t>Cordobayamileth08890@gmail.com</t>
  </si>
  <si>
    <t>Principal 23</t>
  </si>
  <si>
    <t>63954316</t>
  </si>
  <si>
    <t>9.099036,-79.325278</t>
  </si>
  <si>
    <t>JU3101F</t>
  </si>
  <si>
    <t>10-7-657</t>
  </si>
  <si>
    <t>Delia iris arosemena guillen</t>
  </si>
  <si>
    <t>60200779</t>
  </si>
  <si>
    <t>Arianissanchez1590@gmail.com</t>
  </si>
  <si>
    <t>199 proyecto castilla real</t>
  </si>
  <si>
    <t>66642615</t>
  </si>
  <si>
    <t>9.128398,-79.295380</t>
  </si>
  <si>
    <t>JN4429F</t>
  </si>
  <si>
    <t>8-756-1008</t>
  </si>
  <si>
    <t>JULISSA MASSIEL REYES PEREZ</t>
  </si>
  <si>
    <t>Julissam1982@gmail.com</t>
  </si>
  <si>
    <t>Las cunbres del norte</t>
  </si>
  <si>
    <t>68550264</t>
  </si>
  <si>
    <t>JW5279F</t>
  </si>
  <si>
    <t>8-731-1983</t>
  </si>
  <si>
    <t>Tamica knowles</t>
  </si>
  <si>
    <t>68023657</t>
  </si>
  <si>
    <t>laboissiereyarkeli18@gmail.com</t>
  </si>
  <si>
    <t>Calidonia san miguel calle p</t>
  </si>
  <si>
    <t>63017568</t>
  </si>
  <si>
    <t xml:space="preserve">8.966201,-79.542679 </t>
  </si>
  <si>
    <t>JM0184F</t>
  </si>
  <si>
    <t>ERIC SOLIS</t>
  </si>
  <si>
    <t>61173793</t>
  </si>
  <si>
    <t>E.solis01@hotmail.es</t>
  </si>
  <si>
    <t>Calidonia</t>
  </si>
  <si>
    <t>60526036</t>
  </si>
  <si>
    <t>8.964870,-79.542892</t>
  </si>
  <si>
    <t>JG1527F</t>
  </si>
  <si>
    <t>8-859-68</t>
  </si>
  <si>
    <t>YAQUELIN MACIAS DUFOND</t>
  </si>
  <si>
    <t>66623811</t>
  </si>
  <si>
    <t>Zoiladufond69@gmail.com</t>
  </si>
  <si>
    <t>Calidonia san miguel</t>
  </si>
  <si>
    <t>68073570</t>
  </si>
  <si>
    <t>8.966162,-79.542615</t>
  </si>
  <si>
    <t>JT2885F</t>
  </si>
  <si>
    <t>8-1057-1793</t>
  </si>
  <si>
    <t>Shailyn Zuleidy Almanza Obaldia</t>
  </si>
  <si>
    <t>64917580</t>
  </si>
  <si>
    <t>Shailynalmanza316@gmail.com</t>
  </si>
  <si>
    <t>Arraijan nuevo chorrillo villa santader</t>
  </si>
  <si>
    <t>69177275</t>
  </si>
  <si>
    <t>8.946814,-79.698212</t>
  </si>
  <si>
    <t>JV3139F</t>
  </si>
  <si>
    <t>8-1007-2345</t>
  </si>
  <si>
    <t>CRISTIAN ALEXANDER PEÑA ORTEGA</t>
  </si>
  <si>
    <t>65740958</t>
  </si>
  <si>
    <t>noe0980cris@gmail.com</t>
  </si>
  <si>
    <t>68425125</t>
  </si>
  <si>
    <t>9.121730,-79.321823</t>
  </si>
  <si>
    <t>JR3362F</t>
  </si>
  <si>
    <t>9-55-409</t>
  </si>
  <si>
    <t>MARCO ORTEGA</t>
  </si>
  <si>
    <t>delcarnmenortega2323@gmail.com</t>
  </si>
  <si>
    <t>Sanata librada villa lobos</t>
  </si>
  <si>
    <t>61188425</t>
  </si>
  <si>
    <t>9.084057,-79.444320</t>
  </si>
  <si>
    <t>JD3160F</t>
  </si>
  <si>
    <t>8-154-2360</t>
  </si>
  <si>
    <t>JUANA SOSA</t>
  </si>
  <si>
    <t>67640716</t>
  </si>
  <si>
    <t>germayonibrown2@gmail.com</t>
  </si>
  <si>
    <t>Parque lefevere cslle 11 #9</t>
  </si>
  <si>
    <t>62320237</t>
  </si>
  <si>
    <t>JJ4187F</t>
  </si>
  <si>
    <t>JO4193F</t>
  </si>
  <si>
    <t>8-853-2210</t>
  </si>
  <si>
    <t>JOSE BATCHELOR</t>
  </si>
  <si>
    <t>65241064</t>
  </si>
  <si>
    <t>Batchelor.jb4@gmail.com</t>
  </si>
  <si>
    <t>Cumbre del norte calle 5sin salida</t>
  </si>
  <si>
    <t>60330311</t>
  </si>
  <si>
    <t>9.114172,-79.526039</t>
  </si>
  <si>
    <t>JE5465F</t>
  </si>
  <si>
    <t>8-320-495</t>
  </si>
  <si>
    <t>CLEMENTINA MOYA VICTORIA</t>
  </si>
  <si>
    <t>63714065</t>
  </si>
  <si>
    <t>svldrglls@gmail.com</t>
  </si>
  <si>
    <t>Las cumbre del norte</t>
  </si>
  <si>
    <t>67146556</t>
  </si>
  <si>
    <t>9.112065,-79.525360</t>
  </si>
  <si>
    <t>JQ5286F</t>
  </si>
  <si>
    <t>E-8-242955</t>
  </si>
  <si>
    <t>Cheyla tatiana Londoño velazquez</t>
  </si>
  <si>
    <t>sheytati11@gmail.com</t>
  </si>
  <si>
    <t>Rana de oro ca 65 ca 65 2da e nt, VILLALOBOS, PEDREGAL, PANAMA, PANAMÁ</t>
  </si>
  <si>
    <t>64535762</t>
  </si>
  <si>
    <t>9.0766818, - 79.4383588</t>
  </si>
  <si>
    <t>JR1217F</t>
  </si>
  <si>
    <t>8-977-1201</t>
  </si>
  <si>
    <t>Kaira Yanilet</t>
  </si>
  <si>
    <t>Gonzalezdinelio31@gmail.com</t>
  </si>
  <si>
    <t>Santa Isabel 3era ca 6, BARRIADA 24 DE DICIEMBRE, 24 DE DICIEMBRE, PANAMA, PANAMÁ</t>
  </si>
  <si>
    <t>64732909</t>
  </si>
  <si>
    <t>9.115178,-79.320939</t>
  </si>
  <si>
    <t>JU2087F</t>
  </si>
  <si>
    <t>8-924-224</t>
  </si>
  <si>
    <t>ELIDA MAYGRETT PEARCEY CONTRERAS</t>
  </si>
  <si>
    <t>elidapearcey7@gmail.com</t>
  </si>
  <si>
    <t>La riviera calle d nro. 18, VILLALOBOS, PEDREGAL, PANAMA, PANAMÁ</t>
  </si>
  <si>
    <t>68341380</t>
  </si>
  <si>
    <t>9.066504,-79.426060</t>
  </si>
  <si>
    <t>JU3624F</t>
  </si>
  <si>
    <t>8-1022-1634</t>
  </si>
  <si>
    <t>Isaac Daniel Delvalle quiros</t>
  </si>
  <si>
    <t>Danxt1205@gmail.com</t>
  </si>
  <si>
    <t>Tanara, ALTOS DE TANARA, CHEPO, CHEPO, PANAMÁ</t>
  </si>
  <si>
    <t>60363007</t>
  </si>
  <si>
    <t>9.134774,-79.228669</t>
  </si>
  <si>
    <t>JK4729F</t>
  </si>
  <si>
    <t>8-1058-1708</t>
  </si>
  <si>
    <t>ALLAN MUÑOZ</t>
  </si>
  <si>
    <t>69090924</t>
  </si>
  <si>
    <t>Alan@gmail.com</t>
  </si>
  <si>
    <t>Santa fe</t>
  </si>
  <si>
    <t>SANTA FE                                          </t>
  </si>
  <si>
    <t>JB5492F</t>
  </si>
  <si>
    <t>2-103-2592</t>
  </si>
  <si>
    <t>SANTOS FERNANDEZ HERNANDEZ</t>
  </si>
  <si>
    <t>66714963</t>
  </si>
  <si>
    <t>Emilio@gmail.com</t>
  </si>
  <si>
    <t>Meteti</t>
  </si>
  <si>
    <t>JK5648F</t>
  </si>
  <si>
    <t>5-704-1626</t>
  </si>
  <si>
    <t>ITZELA DUMASA</t>
  </si>
  <si>
    <t>67768183</t>
  </si>
  <si>
    <t xml:space="preserve">Dumasa@gmail.com </t>
  </si>
  <si>
    <t>JN5769F</t>
  </si>
  <si>
    <t>8-431-757</t>
  </si>
  <si>
    <t>Ramon Cogley Garcia</t>
  </si>
  <si>
    <t>63605705</t>
  </si>
  <si>
    <t xml:space="preserve">Cogleynaomy20@gmail.com </t>
  </si>
  <si>
    <t>Pacora centro casa 131 calle tercera ver, PACORA, PACORA, PANAMA</t>
  </si>
  <si>
    <t>9.085539,-79.285329</t>
  </si>
  <si>
    <t>JY1414F</t>
  </si>
  <si>
    <t>9-704-278</t>
  </si>
  <si>
    <t>MARINA LOURDES BERNAL RODRIGUEZ</t>
  </si>
  <si>
    <t>64661546</t>
  </si>
  <si>
    <t>porfymarin18@gmail.com</t>
  </si>
  <si>
    <t>Parque santa lucia 161 CA 1327 parque sa, BARRIADA BUENA VISTA, TOCUMEN, PANAMA,</t>
  </si>
  <si>
    <t>9.072905,-79.357424</t>
  </si>
  <si>
    <t>JU1601F</t>
  </si>
  <si>
    <t>8-805-2492</t>
  </si>
  <si>
    <t>Juan Carlos Chaverra Canto</t>
  </si>
  <si>
    <t>63917369</t>
  </si>
  <si>
    <t>jcchaverrac@gmail.com</t>
  </si>
  <si>
    <t>Buena vista, 4B CA B 268 doblando MS 2DA, BARRIADA BUENA VISTA, TOCUMEN, PANAMA,</t>
  </si>
  <si>
    <t>9.068709,-79.361208</t>
  </si>
  <si>
    <t>JS1442F</t>
  </si>
  <si>
    <t>8-943-438</t>
  </si>
  <si>
    <t>JAVIER MARTINEZ</t>
  </si>
  <si>
    <t>65586425</t>
  </si>
  <si>
    <t>Ajmartinezbram05@gmail.com</t>
  </si>
  <si>
    <t xml:space="preserve">Veraguas La mesa de san martín </t>
  </si>
  <si>
    <t>8.110324,-80.963265</t>
  </si>
  <si>
    <t>JB1141F</t>
  </si>
  <si>
    <t>8-821-1796</t>
  </si>
  <si>
    <t>RAQUEL GONZALEZ</t>
  </si>
  <si>
    <t>66854419</t>
  </si>
  <si>
    <t>raquelgc1610@gmail.com</t>
  </si>
  <si>
    <t>: La primavera, C SN CA SN ENT FTE AL TX, BARRIADA LA PRIMAVERA, CHEPO</t>
  </si>
  <si>
    <t>9.164424,-79.104420</t>
  </si>
  <si>
    <t>JK2258F</t>
  </si>
  <si>
    <t>8-1022-137</t>
  </si>
  <si>
    <t>ISNELINA OPUA MENGUISAMA</t>
  </si>
  <si>
    <t>68018717</t>
  </si>
  <si>
    <t>Pedregal villalobos calle 1era casa 288</t>
  </si>
  <si>
    <t>66801267</t>
  </si>
  <si>
    <t>9.0708720,-79.4310920</t>
  </si>
  <si>
    <t>JI2363F</t>
  </si>
  <si>
    <t>8-812-1141</t>
  </si>
  <si>
    <t>JENNIFFER JOHANA HERRERA CAMARGO</t>
  </si>
  <si>
    <t>63941140</t>
  </si>
  <si>
    <t>jennijohana0404@gmail.com</t>
  </si>
  <si>
    <t>Buena vista, 3F CA F100 URBANIZACIÓN, BARRIADA BUENA VISTA, TOCUMEN</t>
  </si>
  <si>
    <t>9.054530,-79.509889</t>
  </si>
  <si>
    <t>JF2433F</t>
  </si>
  <si>
    <t>8-846-1614</t>
  </si>
  <si>
    <t>RUTH NOEMI MORALES PINZON</t>
  </si>
  <si>
    <t>66159282</t>
  </si>
  <si>
    <t>ruthmoralespinzon@gmail.com</t>
  </si>
  <si>
    <t>Rana de Oro J final 023, RANA DE ORO, PEDREGAL, PANAMA</t>
  </si>
  <si>
    <t>9.085417,-79.286263</t>
  </si>
  <si>
    <t>JO4202F</t>
  </si>
  <si>
    <t>5-715-2205</t>
  </si>
  <si>
    <t>Erixia Bacorizo Sanapi</t>
  </si>
  <si>
    <t>67012446</t>
  </si>
  <si>
    <t>erixiabacorizo@gmail.com</t>
  </si>
  <si>
    <t>Sector 3, principal CA 26 en T M/S NANCI, NUEVA ESPERANZA, 24 DE DICIEMBRE</t>
  </si>
  <si>
    <t>9.109166,-79.333658</t>
  </si>
  <si>
    <t>JY3070F</t>
  </si>
  <si>
    <t>BDA 8 DE DIC CALLE DE TIERRA NRO CASA, VILLALOBOS, PEDREGAL, PANAMA</t>
  </si>
  <si>
    <t>9.092493,-79.444497</t>
  </si>
  <si>
    <t>JZ3093F</t>
  </si>
  <si>
    <t>8-775-361</t>
  </si>
  <si>
    <t>YAMITZEL YISSELL FULLER HERRERA</t>
  </si>
  <si>
    <t>60195154</t>
  </si>
  <si>
    <t>yamitzelf@gmail.com</t>
  </si>
  <si>
    <t>Paraíso, I CA 17 109 ANTES CA SA, CARRASQUILLA, SAN FRANCISCO, PANAMA</t>
  </si>
  <si>
    <t>9.034456,-79.500411</t>
  </si>
  <si>
    <t>JH3689F</t>
  </si>
  <si>
    <t>1-760-2156</t>
  </si>
  <si>
    <t>AILYXIS KEIRA MACHADO MENDOZA</t>
  </si>
  <si>
    <t>65712120</t>
  </si>
  <si>
    <t>Machadomendoza@gmail.com</t>
  </si>
  <si>
    <t>Bajo el Piro,principal CA CA,30 BAJO, PACORA, PACORA, PANAMA</t>
  </si>
  <si>
    <t>9.164045,-79.284990</t>
  </si>
  <si>
    <t>JH3739F</t>
  </si>
  <si>
    <t>8-1046-856</t>
  </si>
  <si>
    <t>ALDAIR MARIN</t>
  </si>
  <si>
    <t>64784807</t>
  </si>
  <si>
    <t>aldairmarin2101@gmail.com</t>
  </si>
  <si>
    <t>Los pinos, los pinos CA4 1M era mano a l, RANA DE ORO, PEDREGAL, PANAMA</t>
  </si>
  <si>
    <t>9.079657,-79.429536</t>
  </si>
  <si>
    <t>JC4181F</t>
  </si>
  <si>
    <t>8-1030-1269</t>
  </si>
  <si>
    <t>Aaron Manuel Gonzalez Rodriguez</t>
  </si>
  <si>
    <t>64423184</t>
  </si>
  <si>
    <t>enelda.edith2325@gmail.Com</t>
  </si>
  <si>
    <t>Don Bosco, 2CA 1012Tx2092, DON BOSCO N. 2, JUAN DIAZ, PANAMA</t>
  </si>
  <si>
    <t>9.060877,-79.419820</t>
  </si>
  <si>
    <t>JU0425F</t>
  </si>
  <si>
    <t>C02573625</t>
  </si>
  <si>
    <t>SAHIRA KARINA BONILLA</t>
  </si>
  <si>
    <t>67282926</t>
  </si>
  <si>
    <t>avitduque10@gmail.com</t>
  </si>
  <si>
    <t>Los andes 2</t>
  </si>
  <si>
    <t>64590775</t>
  </si>
  <si>
    <t>9.0483017, -79.5090886</t>
  </si>
  <si>
    <t>JV0468F</t>
  </si>
  <si>
    <t>5-700-1327</t>
  </si>
  <si>
    <t>LUIS ALBERTO RODRIGUEZ WAYNORA</t>
  </si>
  <si>
    <t>68549833</t>
  </si>
  <si>
    <t>damariag93@gmail.com</t>
  </si>
  <si>
    <t>Secretor3,principal CA 26 En T M/S, NUEVA ESPERANZA, 24 DE DICIEMBRE, PANAMA, PANAMÁ</t>
  </si>
  <si>
    <t>9.106085,-79.331673</t>
  </si>
  <si>
    <t>JQ4211F</t>
  </si>
  <si>
    <t>8-884-1553</t>
  </si>
  <si>
    <t>JENEVIETT STEPHANY DELGADO PAUL</t>
  </si>
  <si>
    <t>68020037</t>
  </si>
  <si>
    <t xml:space="preserve">Amirstarling02@gmail.com </t>
  </si>
  <si>
    <t xml:space="preserve">Las mañanitas sector 2 calle sabanita casa 47 </t>
  </si>
  <si>
    <t>66319701</t>
  </si>
  <si>
    <t>9.1021470,-79.4067970</t>
  </si>
  <si>
    <t>JK0106F</t>
  </si>
  <si>
    <t>8-952-2092</t>
  </si>
  <si>
    <t>JUAN ZAVIER GALLARDO ALDEANO</t>
  </si>
  <si>
    <t>67933440</t>
  </si>
  <si>
    <t>Cristinagallardo24@hotmail.com</t>
  </si>
  <si>
    <t>Los andes 2 calle principal casa B2</t>
  </si>
  <si>
    <t>66947554</t>
  </si>
  <si>
    <t>9.0527840,-79.5099550</t>
  </si>
  <si>
    <t>JL0402F</t>
  </si>
  <si>
    <t>8-987-1373</t>
  </si>
  <si>
    <t xml:space="preserve">EDGARDO ENRIQUE CASTILLO VÁZQUEZ </t>
  </si>
  <si>
    <t>63460636</t>
  </si>
  <si>
    <t>Gabrielac0407@gmail.com</t>
  </si>
  <si>
    <t>Tocumen nueva barriada calle 2 da casa 83 cuarto #4</t>
  </si>
  <si>
    <t>65536773</t>
  </si>
  <si>
    <t>9.1012710,-79.3828810</t>
  </si>
  <si>
    <t>YESSICA NOEMI BROCE SAEZ</t>
  </si>
  <si>
    <t>JN2330F</t>
  </si>
  <si>
    <t>8-703-1199</t>
  </si>
  <si>
    <t>IBRIAN CORONADO</t>
  </si>
  <si>
    <t>66554807</t>
  </si>
  <si>
    <t>ibriamcoro@gmail.com</t>
  </si>
  <si>
    <t>Ph urbsna</t>
  </si>
  <si>
    <t>JW2738F</t>
  </si>
  <si>
    <t>8-726-2257</t>
  </si>
  <si>
    <t>JOSE VICENTE CASTILLO FERNANDEZ</t>
  </si>
  <si>
    <t>61607385</t>
  </si>
  <si>
    <t>gilcastillo@gmail.com</t>
  </si>
  <si>
    <t xml:space="preserve">24 diciembre monterico </t>
  </si>
  <si>
    <t>JE2259F</t>
  </si>
  <si>
    <t>5-715-481</t>
  </si>
  <si>
    <t>HECTOR SALAZAR</t>
  </si>
  <si>
    <t>60021657</t>
  </si>
  <si>
    <t>Salazarcontrerashectorjavier@gmail.com</t>
  </si>
  <si>
    <t>24 de diciembre, nueva esperanza s3</t>
  </si>
  <si>
    <t>9.108861,-79.333876</t>
  </si>
  <si>
    <t>JH3077F</t>
  </si>
  <si>
    <t xml:space="preserve">8-781-1979 </t>
  </si>
  <si>
    <t>EZEQUIEL AMADOR MENDIETA OLIVARREN</t>
  </si>
  <si>
    <t>65615705</t>
  </si>
  <si>
    <t>Ezequielmendieta60@gmail.com</t>
  </si>
  <si>
    <t xml:space="preserve">Chepo, las margaritas </t>
  </si>
  <si>
    <t>JJ3761F</t>
  </si>
  <si>
    <t>8-886-275</t>
  </si>
  <si>
    <t>IDANEYS DEL CARMEN MENDIETA OLIVARREN</t>
  </si>
  <si>
    <t>65024982</t>
  </si>
  <si>
    <t>Idaneysmendieta222@gmail.com</t>
  </si>
  <si>
    <t>JY3784F</t>
  </si>
  <si>
    <t>8-980-2430</t>
  </si>
  <si>
    <t>RAÚL STUART CORPAS</t>
  </si>
  <si>
    <t>64217145</t>
  </si>
  <si>
    <t>yoyroyer@hotmail.com</t>
  </si>
  <si>
    <t>Villa Unida, Chilibre CU2SI, CHILIBRE CENTRO, CHILIBRE, PANAMA</t>
  </si>
  <si>
    <t>9.190589,-79.622175</t>
  </si>
  <si>
    <t>JV4750F</t>
  </si>
  <si>
    <t>8-955-1602</t>
  </si>
  <si>
    <t>ROLANDO JOSE ROMERO VALDES</t>
  </si>
  <si>
    <t>64958941</t>
  </si>
  <si>
    <t xml:space="preserve">Rolandojr0503@gmail.com </t>
  </si>
  <si>
    <t>Juan Díaz teremar</t>
  </si>
  <si>
    <t>9.050178,-79.411114</t>
  </si>
  <si>
    <t>JJ5462F</t>
  </si>
  <si>
    <t>4-99-1187</t>
  </si>
  <si>
    <t>DIMIA EDITH ARAUZ GRAJALES</t>
  </si>
  <si>
    <t>69535064</t>
  </si>
  <si>
    <t>Franklinayon2017@gmail.com</t>
  </si>
  <si>
    <t>Las margaritas sector 3</t>
  </si>
  <si>
    <t>9.195012,-79.084534</t>
  </si>
  <si>
    <t>JU5062F</t>
  </si>
  <si>
    <t>4-822-182</t>
  </si>
  <si>
    <t>LINOSKA JARED SANTAMARIA</t>
  </si>
  <si>
    <t>65829918</t>
  </si>
  <si>
    <t>Linoska@gmail.com</t>
  </si>
  <si>
    <t>YISVELY YULAY JIMENEZ RAMOS</t>
  </si>
  <si>
    <t>JG2446F</t>
  </si>
  <si>
    <t>199667644</t>
  </si>
  <si>
    <t xml:space="preserve">Alberto Rafael Zaragoza </t>
  </si>
  <si>
    <t>69613884</t>
  </si>
  <si>
    <t>brayan0mendoza079@gmail.com</t>
  </si>
  <si>
    <t>Los andes</t>
  </si>
  <si>
    <t>9.8937367282.-79.364847270</t>
  </si>
  <si>
    <t>YOICY ANDREA PEREZ ACUÑA</t>
  </si>
  <si>
    <t>JE1495F</t>
  </si>
  <si>
    <t>8-1060-852</t>
  </si>
  <si>
    <t>CESAR JOEL MATA</t>
  </si>
  <si>
    <t>64893862</t>
  </si>
  <si>
    <t>joelmata3019@gmail.com</t>
  </si>
  <si>
    <t>RUBEN DARIO, CL 64 CA L 64 D ESP MS DOMI, BARRIADA 24 DE DICIEMBRE, 24 DE DICIEMBRE, PANAMA, PANAMÁ</t>
  </si>
  <si>
    <t>JO2776F</t>
  </si>
  <si>
    <t>8-384-406</t>
  </si>
  <si>
    <t>HERLINDA QUIZADA RAMOS DE GON</t>
  </si>
  <si>
    <t>66464810</t>
  </si>
  <si>
    <t>gonzalezherlinda11@gmail.com</t>
  </si>
  <si>
    <t>Nueva Esperanza abajo, casa 301, FELIPILLO, 24 DE DICIEMBRE</t>
  </si>
  <si>
    <t>JG3396F</t>
  </si>
  <si>
    <t>3-705-481</t>
  </si>
  <si>
    <t>ARELIS AIME ARANDA CHIARI</t>
  </si>
  <si>
    <t>60120110</t>
  </si>
  <si>
    <t>Guerielis10@gmail.com</t>
  </si>
  <si>
    <t xml:space="preserve">Parque de Santa Lucía </t>
  </si>
  <si>
    <t>66921787</t>
  </si>
  <si>
    <t>9.076604,-79.357552</t>
  </si>
  <si>
    <t xml:space="preserve">DAYKA YAHELI BATISTA HERRERA DE MONTENEGRO </t>
  </si>
  <si>
    <t>JW5382F</t>
  </si>
  <si>
    <t>9-713-1540</t>
  </si>
  <si>
    <t>BENJAMIN SANTO</t>
  </si>
  <si>
    <t>64621168</t>
  </si>
  <si>
    <t xml:space="preserve">Santosb6121@gmail.com  </t>
  </si>
  <si>
    <t xml:space="preserve">Parque de Santa Lucía,Cl 5E, Casa E-109, BARRIADA BUENA VISTA   TOCUMEN, PANAMA, PANAMÁ  </t>
  </si>
  <si>
    <t>JY1152F</t>
  </si>
  <si>
    <t>8-996-1576</t>
  </si>
  <si>
    <t xml:space="preserve">Estefany González </t>
  </si>
  <si>
    <t>66484814</t>
  </si>
  <si>
    <t>estefanyisabelle20@gmail.com</t>
  </si>
  <si>
    <t>Las praderas sector 4 casa 41b</t>
  </si>
  <si>
    <t>JO1358F</t>
  </si>
  <si>
    <t>8-725-434</t>
  </si>
  <si>
    <t>María Lisbeth Gabriel</t>
  </si>
  <si>
    <t>60156472</t>
  </si>
  <si>
    <t>Cheton507@gmail.com</t>
  </si>
  <si>
    <t>24 de diciembre, principal sector 3 CA-20 CU 5</t>
  </si>
  <si>
    <t>JZ1434F</t>
  </si>
  <si>
    <t>7-123-151</t>
  </si>
  <si>
    <t>Juan Antonio González Girón</t>
  </si>
  <si>
    <t>62619253</t>
  </si>
  <si>
    <t>juangonzal1367@gmail.com</t>
  </si>
  <si>
    <t>Corregimiento de Pedregal barriada montería calle tercera casa 281</t>
  </si>
  <si>
    <t>JM2932F</t>
  </si>
  <si>
    <t>8-749-711</t>
  </si>
  <si>
    <t>ANGIE CATALINA ESTRADA PITTY</t>
  </si>
  <si>
    <t>6601-6279</t>
  </si>
  <si>
    <t>angiec.estrada17@gmail.com</t>
  </si>
  <si>
    <t>Y libre pradera San Lorenzo calle Simón casa 120 calle San Simón</t>
  </si>
  <si>
    <t>66016279</t>
  </si>
  <si>
    <t>JQ2726F</t>
  </si>
  <si>
    <t>3-716-1298</t>
  </si>
  <si>
    <t>JOSE PABLO BERROCAL CABEZA</t>
  </si>
  <si>
    <t>6529-7189</t>
  </si>
  <si>
    <t>j.berrocal.c31@gmail.com</t>
  </si>
  <si>
    <t>Chilibre pradera San Lorenzo Santo Tomás casa b131</t>
  </si>
  <si>
    <t>65297189</t>
  </si>
  <si>
    <t>JZ2734F</t>
  </si>
  <si>
    <t>8-804-2028</t>
  </si>
  <si>
    <t>Adela María González Pineda</t>
  </si>
  <si>
    <t>60069214</t>
  </si>
  <si>
    <t>Javiery2k@gmail.com</t>
  </si>
  <si>
    <t>Chilibre pradera San Lorenzo calle San Bartolomé casa a200 cuarta etapa</t>
  </si>
  <si>
    <t>JH2787F</t>
  </si>
  <si>
    <t>8-1128-2426</t>
  </si>
  <si>
    <t>JHON EDWIN PALACIOS ABADIA</t>
  </si>
  <si>
    <t>66248790</t>
  </si>
  <si>
    <t>Maycris745@gmail.com</t>
  </si>
  <si>
    <t>Corregimiento de chilibre pradera de San Lorenzo calle Santa Catalina casaje 46</t>
  </si>
  <si>
    <t>JU3585F</t>
  </si>
  <si>
    <t>8-907-1967</t>
  </si>
  <si>
    <t>ZAKARIYA MAKDA ADAM</t>
  </si>
  <si>
    <t>69507704</t>
  </si>
  <si>
    <t>Zakariyamakda15@gmail.com</t>
  </si>
  <si>
    <t>Betania las 400casa 414 B</t>
  </si>
  <si>
    <t>JX4612F</t>
  </si>
  <si>
    <t>1-20-658</t>
  </si>
  <si>
    <t>RUBEN DARIO CASTRO DIXON</t>
  </si>
  <si>
    <t>67451237</t>
  </si>
  <si>
    <t>cricamola2@hotmail.com</t>
  </si>
  <si>
    <t>Bda. Las Americas,Cl 12Oeste,Ca R-4,</t>
  </si>
  <si>
    <t>12345676</t>
  </si>
  <si>
    <t xml:space="preserve">GERARDO LATONI CAMPOS </t>
  </si>
  <si>
    <t>JF3899F</t>
  </si>
  <si>
    <t>9-746-1305</t>
  </si>
  <si>
    <t>Teresita López Torres</t>
  </si>
  <si>
    <t>66574310</t>
  </si>
  <si>
    <t xml:space="preserve">Maribelfuenyes2112@gmail.com </t>
  </si>
  <si>
    <t>La Siesta,Cl Bugaba, Casa 2458, LA SIESTA</t>
  </si>
  <si>
    <t>URB. REMON CANTERA                                </t>
  </si>
  <si>
    <t>JY2891F</t>
  </si>
  <si>
    <t>9-751-1712</t>
  </si>
  <si>
    <t>CARLOS ORIEL RODRIGUEZ BARRIA</t>
  </si>
  <si>
    <t xml:space="preserve"> 63997598</t>
  </si>
  <si>
    <t>Carlos1010barria@gmail.com</t>
  </si>
  <si>
    <t>Pacora Village, Calle 3, Casa 43, PACORA</t>
  </si>
  <si>
    <t>63997598</t>
  </si>
  <si>
    <t>JG3417F</t>
  </si>
  <si>
    <t>8-801-909</t>
  </si>
  <si>
    <t>FERMIN ENRIQUE CASTAÑEDAS DOMINGUEZ</t>
  </si>
  <si>
    <t>61228378</t>
  </si>
  <si>
    <t>lcaballero952@gmail.com</t>
  </si>
  <si>
    <t>Hacienda Santa Fe, Cl Monserrat,Ca K-440</t>
  </si>
  <si>
    <t>9.069643,-79.367958</t>
  </si>
  <si>
    <t>JV3326F</t>
  </si>
  <si>
    <t>8-898-2465</t>
  </si>
  <si>
    <t>MEIVIS YAHELYS CERRUD TORRES</t>
  </si>
  <si>
    <t>Torrescastillochola@gmail.com</t>
  </si>
  <si>
    <t xml:space="preserve">Torrescastillochola@gmail.com </t>
  </si>
  <si>
    <t>Villa de la Siesta,CL Palma Bellas,Ca129, TOCUMEN TOCUMEN, PANAMA, PANAMÁ</t>
  </si>
  <si>
    <t>67611604</t>
  </si>
  <si>
    <t>JC3760F</t>
  </si>
  <si>
    <t>7-707-259</t>
  </si>
  <si>
    <t>AMADO ALBERTO GONZALEZ DE LA ROSA</t>
  </si>
  <si>
    <t>67157697</t>
  </si>
  <si>
    <t>Albertodelarosa3113@gmail.com</t>
  </si>
  <si>
    <t>Parque de Santa Lucía, Cl 12, Casa I990, BARRIADA BUENA VISTA</t>
  </si>
  <si>
    <t>JE4931F</t>
  </si>
  <si>
    <t>8-955-152</t>
  </si>
  <si>
    <t>Lisbeth Emabel Villarreal</t>
  </si>
  <si>
    <t>68700009</t>
  </si>
  <si>
    <t>Lis24evs@gmail.com</t>
  </si>
  <si>
    <t>Buena Vista, Cl 1, Casa C-81, BARRIADA BUENA VISTA</t>
  </si>
  <si>
    <t>JZ4960F</t>
  </si>
  <si>
    <t>8-948-2249</t>
  </si>
  <si>
    <t xml:space="preserve">Dora Mosquera </t>
  </si>
  <si>
    <t>66660736</t>
  </si>
  <si>
    <t>Doramosquera1530@gmail.com</t>
  </si>
  <si>
    <t>Parque de Santa,Cl 19, Ca J263, BARRIADA BUENA VISTA</t>
  </si>
  <si>
    <t>JV5282F</t>
  </si>
  <si>
    <t>8-907-17</t>
  </si>
  <si>
    <t>Ermes Antonio Navas Ibarra</t>
  </si>
  <si>
    <t>67047432</t>
  </si>
  <si>
    <t>Reginahudson23@gmail.com</t>
  </si>
  <si>
    <t>Villa Catalina, Cl Pripal, Local 3</t>
  </si>
  <si>
    <t>JO5651F</t>
  </si>
  <si>
    <t>8-794-2020</t>
  </si>
  <si>
    <t>EDSON QUIROS</t>
  </si>
  <si>
    <t>69450772</t>
  </si>
  <si>
    <t>EdsonQuiros03@gmail.com</t>
  </si>
  <si>
    <t>Villa pacífica calle 1 DC 4242 s/n calle principal  nuevo Tocumen casa 48</t>
  </si>
  <si>
    <t>JV5167E</t>
  </si>
  <si>
    <t>8-812-669</t>
  </si>
  <si>
    <t>RAIMUNDO MENCHACA ZAMORA</t>
  </si>
  <si>
    <t>69025366</t>
  </si>
  <si>
    <t>Cocoyeilin150824@gmail.com</t>
  </si>
  <si>
    <t>Buena vista z 8 G CA G 199 residencia buena vista ll</t>
  </si>
  <si>
    <t>JE1165F</t>
  </si>
  <si>
    <t>8-165-845</t>
  </si>
  <si>
    <t>ARACELLY MONTERO GIL</t>
  </si>
  <si>
    <t>68077928</t>
  </si>
  <si>
    <t>MonteroAracelly789@gmail.com</t>
  </si>
  <si>
    <t>Urbanización buena vista calle 5Dcasa D 166 x la rotonda</t>
  </si>
  <si>
    <t>JC2203F</t>
  </si>
  <si>
    <t>8-746-642</t>
  </si>
  <si>
    <t>KATIUSKA ARGELIS LEZCANO RIVERA</t>
  </si>
  <si>
    <t>62707983</t>
  </si>
  <si>
    <t>Katylezcano_28@hotmail.com</t>
  </si>
  <si>
    <t xml:space="preserve">Urbanización buenas vista calle D 5 entrando por la tienda principal </t>
  </si>
  <si>
    <t>JE2703F</t>
  </si>
  <si>
    <t>10-715-1810</t>
  </si>
  <si>
    <t>YILIBETH BRINELIA PEREZ SMITH</t>
  </si>
  <si>
    <t>64948925</t>
  </si>
  <si>
    <t>MailinHernandesz413@gmail.com</t>
  </si>
  <si>
    <t>Colina del este 29 CA1236 etapa 3 antes de san martin</t>
  </si>
  <si>
    <t>JD3715F</t>
  </si>
  <si>
    <t>8-877-1569</t>
  </si>
  <si>
    <t>IVANKA KEYSHA BAILEY STAINE</t>
  </si>
  <si>
    <t>61907029</t>
  </si>
  <si>
    <t>ivankabailey08@hotmail.com</t>
  </si>
  <si>
    <t>Las perlas, Calle 6, Casa 207</t>
  </si>
  <si>
    <t>JR4343F</t>
  </si>
  <si>
    <t>9-100-766</t>
  </si>
  <si>
    <t>MANUELA GIL</t>
  </si>
  <si>
    <t>67243853</t>
  </si>
  <si>
    <t>HerminioHidalgo878@gmail.com</t>
  </si>
  <si>
    <t xml:space="preserve"> Parque santa lucia 14 hca ch 86 urbanización buena visya</t>
  </si>
  <si>
    <t>JQ4735F</t>
  </si>
  <si>
    <t>8-384-723</t>
  </si>
  <si>
    <t>EMMANUEL CRISTOBAL MONTILLA GONZALEZ</t>
  </si>
  <si>
    <t>65358554</t>
  </si>
  <si>
    <t>Mikemontilla324@gmail.com</t>
  </si>
  <si>
    <t xml:space="preserve">Ubique c lpripal casa A42san Vicente de bique vista alegre de Arraiján Panamá </t>
  </si>
  <si>
    <t>JV4982F</t>
  </si>
  <si>
    <t>1-766-1213</t>
  </si>
  <si>
    <t>Jomaira Abrego Quintero</t>
  </si>
  <si>
    <t>63404749</t>
  </si>
  <si>
    <t>KimberlyQ1310@gmail.com</t>
  </si>
  <si>
    <t>Urb parque de santa lucia 10c NRO G263</t>
  </si>
  <si>
    <t>JV5127F</t>
  </si>
  <si>
    <t>8-838-1582</t>
  </si>
  <si>
    <t>Luis alberto Cisneros Grajales</t>
  </si>
  <si>
    <t>61940342</t>
  </si>
  <si>
    <t>cisnero1827@outlook.com</t>
  </si>
  <si>
    <t>Parque de Santa Lucía,Cl 3L,ca L-60, Parque de Santa Lucia</t>
  </si>
  <si>
    <t>JT0252F</t>
  </si>
  <si>
    <t>8-766-318</t>
  </si>
  <si>
    <t xml:space="preserve">Javier Antonio Domínguez Aguirre </t>
  </si>
  <si>
    <t>66897786</t>
  </si>
  <si>
    <t>Javjade18@gmail.com</t>
  </si>
  <si>
    <t>Calle4ta casada 268 Barriada Buena Vista</t>
  </si>
  <si>
    <t>JC2284F</t>
  </si>
  <si>
    <t>9-163-77</t>
  </si>
  <si>
    <t>Graciela Mártinez Castillo De Flores</t>
  </si>
  <si>
    <t>66306630</t>
  </si>
  <si>
    <t xml:space="preserve">Gracycas1961@gmail.com </t>
  </si>
  <si>
    <t xml:space="preserve">Buena vista calle principal </t>
  </si>
  <si>
    <t>JS2911F</t>
  </si>
  <si>
    <t>AT784152</t>
  </si>
  <si>
    <t>DICKSON ULISES GONZÁLEZ ÁLVAREZ</t>
  </si>
  <si>
    <t>66507339</t>
  </si>
  <si>
    <t>Rodick0918@gmail.com</t>
  </si>
  <si>
    <t>Altos del Ángel,Cl los Arcángeles,Ca309, TOCUMEN</t>
  </si>
  <si>
    <t>JT2948F</t>
  </si>
  <si>
    <t>2-751-205</t>
  </si>
  <si>
    <t>ERIC MOISÉS GALVEZ BATISTA</t>
  </si>
  <si>
    <t>63152483</t>
  </si>
  <si>
    <t>Ericgalves2201@gmail.com</t>
  </si>
  <si>
    <t>Los Cantaros, Cl Cuarzo, Casa K-80, LOS CANTAROS</t>
  </si>
  <si>
    <t>JE3711F</t>
  </si>
  <si>
    <t>10-15-74</t>
  </si>
  <si>
    <t xml:space="preserve">Demetrio Martínez Muñoz </t>
  </si>
  <si>
    <t xml:space="preserve">67038983 </t>
  </si>
  <si>
    <t xml:space="preserve">amethmurillo92@gmail.com </t>
  </si>
  <si>
    <t>Tocumen villas de la siesta calle lidice local 3</t>
  </si>
  <si>
    <t>67038983</t>
  </si>
  <si>
    <t>JS3630F</t>
  </si>
  <si>
    <t>8-719-762</t>
  </si>
  <si>
    <t>Derick Selman Parris</t>
  </si>
  <si>
    <t>63455831</t>
  </si>
  <si>
    <t>sdereck071@gmail.com</t>
  </si>
  <si>
    <t>Nuevo Tocumen,Cl 87A, Casa M-28, TOCUMEN TOCUMEN, PANAMA, PAN</t>
  </si>
  <si>
    <t>JI4612F</t>
  </si>
  <si>
    <t>9-138-335</t>
  </si>
  <si>
    <t>TEOFILA GUEVARA</t>
  </si>
  <si>
    <t>68902772</t>
  </si>
  <si>
    <t>estradaaldahir44@gmail.com</t>
  </si>
  <si>
    <t>Bda Nueva Luz, Cl 1, Casa 03, CHEPO</t>
  </si>
  <si>
    <t>JN4749F</t>
  </si>
  <si>
    <t>8-223-419</t>
  </si>
  <si>
    <t>JULIO ENRIQUE HOOKER MC LEARY</t>
  </si>
  <si>
    <t>67624485</t>
  </si>
  <si>
    <t>juliohooker59@gmail.com</t>
  </si>
  <si>
    <t>CIUDAD RADIAL, CAL QUINTA, CA SEXTA, CIUDAD RADIAL  A</t>
  </si>
  <si>
    <t>JB4847F</t>
  </si>
  <si>
    <t>8-1282-1553</t>
  </si>
  <si>
    <t>Ray Makson Obadia Pérez</t>
  </si>
  <si>
    <t>69341997</t>
  </si>
  <si>
    <t>larryobaldia475@gmail.com</t>
  </si>
  <si>
    <t>Buena Vista, Cl 13J, Casa J-75, BARRIADA BUENA VISTA</t>
  </si>
  <si>
    <t>RESIDENCIAL LA CASTELLANA                         </t>
  </si>
  <si>
    <t>JI5123F</t>
  </si>
  <si>
    <t>176394187</t>
  </si>
  <si>
    <t xml:space="preserve">Jhoendry Antonio palma carrizo </t>
  </si>
  <si>
    <t>63636265</t>
  </si>
  <si>
    <t>medialunasweet7@gmail.com</t>
  </si>
  <si>
    <t>Altos de las acacias calle principal 22</t>
  </si>
  <si>
    <t>JH5166F</t>
  </si>
  <si>
    <t>8-921-1756</t>
  </si>
  <si>
    <t>PAULETT BEATRIZ CAMPOS CARRASCO</t>
  </si>
  <si>
    <t>Paulett2030@hotmail.com</t>
  </si>
  <si>
    <t xml:space="preserve">Entrando por piquera de taxis </t>
  </si>
  <si>
    <t>65816220</t>
  </si>
  <si>
    <t>9.0436870, -79.4416726</t>
  </si>
  <si>
    <t>JJ0458F</t>
  </si>
  <si>
    <t>8-724-2069</t>
  </si>
  <si>
    <t>JOSE JULIAN MENA CORDOBA</t>
  </si>
  <si>
    <t>Ethanmina1771@gmail.com</t>
  </si>
  <si>
    <t xml:space="preserve">Calle 8, cuartos de alquiler al final de la calle pasando la escuela gonzalillo </t>
  </si>
  <si>
    <t>65862142</t>
  </si>
  <si>
    <t>9.0909589, -79.5111640</t>
  </si>
  <si>
    <t>JJ0492F</t>
  </si>
  <si>
    <t>8-932-1690</t>
  </si>
  <si>
    <t>BRAULIO CANSARI</t>
  </si>
  <si>
    <t>Yarielachavez01@gmail.com</t>
  </si>
  <si>
    <t xml:space="preserve">El futuro, después de la policía </t>
  </si>
  <si>
    <t>66212162</t>
  </si>
  <si>
    <t>9.0634467, -79.4818186</t>
  </si>
  <si>
    <t>JR2708F</t>
  </si>
  <si>
    <t>8-762-2177</t>
  </si>
  <si>
    <t xml:space="preserve">Eugenio Alberto Sánchez </t>
  </si>
  <si>
    <t>Eugenio.sanchezfigueroa@gmail.com</t>
  </si>
  <si>
    <t xml:space="preserve">Entrando por santa isabel </t>
  </si>
  <si>
    <t>69531761</t>
  </si>
  <si>
    <t>9.123676,-79.323458</t>
  </si>
  <si>
    <t>JH2952F</t>
  </si>
  <si>
    <t>8-899-1873</t>
  </si>
  <si>
    <t>JERRY ISMAEL RIVERA RODRIGUEZ</t>
  </si>
  <si>
    <t>Sharlaycastillo@gmail.com</t>
  </si>
  <si>
    <t xml:space="preserve">Por la iglesia san juan maría </t>
  </si>
  <si>
    <t>63855375</t>
  </si>
  <si>
    <t>9.086693,-79.534297</t>
  </si>
  <si>
    <t>JL3260F</t>
  </si>
  <si>
    <t>8-742-105</t>
  </si>
  <si>
    <t xml:space="preserve">Mayuri Esther burnette </t>
  </si>
  <si>
    <t xml:space="preserve">Mayuri9020@gmail.com </t>
  </si>
  <si>
    <t xml:space="preserve">Los lotes 1. Al lado de fonda el patrón </t>
  </si>
  <si>
    <t>69768816</t>
  </si>
  <si>
    <t>8.8938302, -79.6178425</t>
  </si>
  <si>
    <t>JW4298F</t>
  </si>
  <si>
    <t>8-871-757</t>
  </si>
  <si>
    <t>PEDRO MEZA LOBO</t>
  </si>
  <si>
    <t>Pmeza9975@gmail.com</t>
  </si>
  <si>
    <t>Apartamento de alquiler cuarto #56 El hueco</t>
  </si>
  <si>
    <t>63049574</t>
  </si>
  <si>
    <t>9.0483457, -79.5140202</t>
  </si>
  <si>
    <t>JD4427F</t>
  </si>
  <si>
    <t>8-832-2277</t>
  </si>
  <si>
    <t>CARLOS MENESES</t>
  </si>
  <si>
    <t>Menesescarlos2112@gmail.com</t>
  </si>
  <si>
    <t xml:space="preserve">La nueva concepción, después del parque </t>
  </si>
  <si>
    <t>69848206</t>
  </si>
  <si>
    <t>9.0507538, -79.4327530</t>
  </si>
  <si>
    <t>JD4781F</t>
  </si>
  <si>
    <t>8-1037-1598</t>
  </si>
  <si>
    <t>LESLY KRYSTELL GUTIERREZ TORRES</t>
  </si>
  <si>
    <t>Torresyandira0809@gmail.com</t>
  </si>
  <si>
    <t>64161892</t>
  </si>
  <si>
    <t>9.097102,-79.228602</t>
  </si>
  <si>
    <t>JB5488F</t>
  </si>
  <si>
    <t>7-712-2249</t>
  </si>
  <si>
    <t>ANGELICA ALFONSO</t>
  </si>
  <si>
    <t>Angelicaalfonsoo@hotmail.con</t>
  </si>
  <si>
    <t xml:space="preserve">El trébol principal </t>
  </si>
  <si>
    <t>61638539</t>
  </si>
  <si>
    <t>9.114992-79.334286</t>
  </si>
  <si>
    <t>JX5700F</t>
  </si>
  <si>
    <t>8-799-1078</t>
  </si>
  <si>
    <t>LILIAN TESIS ZUÑIGA</t>
  </si>
  <si>
    <t>Tesislilian944@gmail.com</t>
  </si>
  <si>
    <t xml:space="preserve">Cuidad radial calle 17 </t>
  </si>
  <si>
    <t>66822943</t>
  </si>
  <si>
    <t>9.042980-79.427092</t>
  </si>
  <si>
    <t>JJ5766F</t>
  </si>
  <si>
    <t>8-1058-90</t>
  </si>
  <si>
    <t xml:space="preserve">Yabel acosta </t>
  </si>
  <si>
    <t>Yabelacosta257@gmail.com</t>
  </si>
  <si>
    <t xml:space="preserve">Vacamonte las lajas </t>
  </si>
  <si>
    <t>64087893</t>
  </si>
  <si>
    <t>JC5748F</t>
  </si>
  <si>
    <t>8-735-1943</t>
  </si>
  <si>
    <t>laritza joan diaz moreno</t>
  </si>
  <si>
    <t>ldiaz@dmlatamer.com</t>
  </si>
  <si>
    <t>Compostela calle 2 casa 42</t>
  </si>
  <si>
    <t>66440596</t>
  </si>
  <si>
    <t>9.1145859, -79.3005033</t>
  </si>
  <si>
    <t>JR0224F</t>
  </si>
  <si>
    <t>8-829-930</t>
  </si>
  <si>
    <t>RAYZA THAISA LINARES</t>
  </si>
  <si>
    <t>rthaisha@gmail.com</t>
  </si>
  <si>
    <t>Colinas las cumbres casa 71</t>
  </si>
  <si>
    <t>61943059</t>
  </si>
  <si>
    <t>9.123994,-79.522899</t>
  </si>
  <si>
    <t>JY1599F</t>
  </si>
  <si>
    <t>8-771-1864</t>
  </si>
  <si>
    <t>JOSE MENDEZ CASTILLO</t>
  </si>
  <si>
    <t>jos2883@outlook.com</t>
  </si>
  <si>
    <t>24 de diciembre sector 4 casa 22</t>
  </si>
  <si>
    <t>67205617</t>
  </si>
  <si>
    <t>9.090425,-79.362377</t>
  </si>
  <si>
    <t>JG1384F</t>
  </si>
  <si>
    <t>8-1011-1541</t>
  </si>
  <si>
    <t>STEISIE PAMELA  HERRERA ROSAS</t>
  </si>
  <si>
    <t xml:space="preserve">Euribiades1493@gmail.com </t>
  </si>
  <si>
    <t>Condado real calle 24 casa 77</t>
  </si>
  <si>
    <t>64469954</t>
  </si>
  <si>
    <t>9.1077071, -79.2998817</t>
  </si>
  <si>
    <t>JK1653F</t>
  </si>
  <si>
    <t>8-995-1237</t>
  </si>
  <si>
    <t>DENISE ESTHER  CARVAJAL  OLDERO</t>
  </si>
  <si>
    <t>Denisecarvajal218@gmail.com</t>
  </si>
  <si>
    <t xml:space="preserve">Pacora José rosa de la Arosemena </t>
  </si>
  <si>
    <t>65466374</t>
  </si>
  <si>
    <t>9.0810907, -79.2863747</t>
  </si>
  <si>
    <t>JU2323F</t>
  </si>
  <si>
    <t>8-1038-2051</t>
  </si>
  <si>
    <t>YAHAIRA PEREZ</t>
  </si>
  <si>
    <t>Perezyimara4@gmail.com</t>
  </si>
  <si>
    <t>Veracruz ave palmar casa 56</t>
  </si>
  <si>
    <t>62379078</t>
  </si>
  <si>
    <t>8.893030,-79.629549</t>
  </si>
  <si>
    <t>JK3783F</t>
  </si>
  <si>
    <t>Penonomé calle José Vázquez cssa b</t>
  </si>
  <si>
    <t>8.511177,-80.351997</t>
  </si>
  <si>
    <t>JX4735F</t>
  </si>
  <si>
    <t>8-425-464</t>
  </si>
  <si>
    <t>Ricardo Antonio Burbano Cano</t>
  </si>
  <si>
    <t>rburbano84@hotmail.com</t>
  </si>
  <si>
    <t>Altos de vista alegre calle D calle # c 149</t>
  </si>
  <si>
    <t>66801813</t>
  </si>
  <si>
    <t>8.925705,-79.705961</t>
  </si>
  <si>
    <t>LUCECITA DOMINGUEZ VEGA DE TORRES</t>
  </si>
  <si>
    <t>JI1335F</t>
  </si>
  <si>
    <t>E2148449</t>
  </si>
  <si>
    <t>Mirian Estela Alfaro Perdomo</t>
  </si>
  <si>
    <t>cruela077@gmail.com</t>
  </si>
  <si>
    <t>Altos de San Francisco nueva generación, ALTOS DE SAN FRANCISCO, GUADALUPE</t>
  </si>
  <si>
    <t>66731266</t>
  </si>
  <si>
    <t>PA-17PPK3295379008</t>
  </si>
  <si>
    <t>JE0305F</t>
  </si>
  <si>
    <t>8-461-169</t>
  </si>
  <si>
    <t>Deyanira Isabel Rodriguez Rodriguez</t>
  </si>
  <si>
    <t>navarrojennifer574@gmail.com</t>
  </si>
  <si>
    <t>Casa Romana ca 3ra norte cas2939, C</t>
  </si>
  <si>
    <t>67289385</t>
  </si>
  <si>
    <t>PA-17PPK2666475056</t>
  </si>
  <si>
    <t>JM1708F</t>
  </si>
  <si>
    <t>9-727-622</t>
  </si>
  <si>
    <t>Thalina Edilma Martínez patiño</t>
  </si>
  <si>
    <t>patinotalina@gmail.com</t>
  </si>
  <si>
    <t xml:space="preserve"> EL UVITO PRINCIPAL 11700 SIN ID PB CENTR, EL UVITO, SANTIAGO</t>
  </si>
  <si>
    <t>68146160</t>
  </si>
  <si>
    <t>PA-17PNJ0153497552</t>
  </si>
  <si>
    <t>JE2360F</t>
  </si>
  <si>
    <t>10-709-1415</t>
  </si>
  <si>
    <t>AURELIS LOPEZ BALLESTER</t>
  </si>
  <si>
    <t>arlisballes07@gmail.com</t>
  </si>
  <si>
    <t xml:space="preserve">PACORA, PRINCIPAL SECTOR 1 8 CU 3 P.154, </t>
  </si>
  <si>
    <t>68692112</t>
  </si>
  <si>
    <t>PA-17PPL8796904664</t>
  </si>
  <si>
    <t>JZ2356F</t>
  </si>
  <si>
    <t>10-701-2467</t>
  </si>
  <si>
    <t>EBSELON VALERIO SOLIS PORRAS</t>
  </si>
  <si>
    <t>solisebselon24@gmail.com</t>
  </si>
  <si>
    <t xml:space="preserve">Condado Real calle 8VA.casa 221, Pacora </t>
  </si>
  <si>
    <t>66087054</t>
  </si>
  <si>
    <t>PA-17PPL8741406941</t>
  </si>
  <si>
    <t>JN2624F</t>
  </si>
  <si>
    <t>9-752-1270</t>
  </si>
  <si>
    <t>MAROLI GETSABEL SOLIS SOLIS</t>
  </si>
  <si>
    <t>solismaroly13@gmail.com</t>
  </si>
  <si>
    <t>URB. SAN ANTONIO CA SOLEDA TORRE 27 ap0D</t>
  </si>
  <si>
    <t>63503322</t>
  </si>
  <si>
    <t>PA-17PNJ0775393685</t>
  </si>
  <si>
    <t>JJ3069F</t>
  </si>
  <si>
    <t>7-702-2284</t>
  </si>
  <si>
    <t>JOHANA YARISEL DOMINGUEZ MACIAS</t>
  </si>
  <si>
    <t>johanad19822913@gmail.com</t>
  </si>
  <si>
    <t>Tocumen buena vista calle 6 casa 189 B</t>
  </si>
  <si>
    <t>60700519</t>
  </si>
  <si>
    <t>9.07218179.362110</t>
  </si>
  <si>
    <t>JZ5775F</t>
  </si>
  <si>
    <t>8-831-2374</t>
  </si>
  <si>
    <t>ANAYIRA VALENCIA</t>
  </si>
  <si>
    <t>ospinoneydelin@gmail.com</t>
  </si>
  <si>
    <t>22 El rincón casa 21</t>
  </si>
  <si>
    <t>68440965</t>
  </si>
  <si>
    <t>9.021467,-79.504480</t>
  </si>
  <si>
    <t>JM4310E</t>
  </si>
  <si>
    <t>10-710-1532</t>
  </si>
  <si>
    <t>Emileth Noelia guardia centella</t>
  </si>
  <si>
    <t>yaiguardia24@gmail.com</t>
  </si>
  <si>
    <t>Tocumen los cántaros casa 35</t>
  </si>
  <si>
    <t>68999449</t>
  </si>
  <si>
    <t>9.0875002,-79.3467483</t>
  </si>
  <si>
    <t>JC5412E</t>
  </si>
  <si>
    <t>3-720-9904</t>
  </si>
  <si>
    <t>JENNIFER MARGAR DE HOYOS BASTON</t>
  </si>
  <si>
    <t>jenniferdehoyos07@gmail.com</t>
  </si>
  <si>
    <t>Los lagos Colón calle principal casa 4C</t>
  </si>
  <si>
    <t>67839904</t>
  </si>
  <si>
    <t>9.371107,-79.848655</t>
  </si>
  <si>
    <t>JM2595F</t>
  </si>
  <si>
    <t>4-843-202</t>
  </si>
  <si>
    <t>Crisly Michell Suira Montezuma</t>
  </si>
  <si>
    <t>juanperez6238355@gmail.com</t>
  </si>
  <si>
    <t>Castilla real Pacora calle principal casa 150</t>
  </si>
  <si>
    <t>64361954</t>
  </si>
  <si>
    <t>9.128337,-79.294506</t>
  </si>
  <si>
    <t>JB0544F</t>
  </si>
  <si>
    <t>E-8-99820</t>
  </si>
  <si>
    <t>WILFRIDA BASTARDO DE ABREGO</t>
  </si>
  <si>
    <t>bastardoantonia86@gmail.com</t>
  </si>
  <si>
    <t>Colinas del este Pacora casa 46 calle principal</t>
  </si>
  <si>
    <t>65869894</t>
  </si>
  <si>
    <t>9.137520,-79.297016</t>
  </si>
  <si>
    <t>JA1583F</t>
  </si>
  <si>
    <t>4-211-912</t>
  </si>
  <si>
    <t>MARIA DEL CARMEN SMITH BATISTA</t>
  </si>
  <si>
    <t>mariasmith033033@gmail.com</t>
  </si>
  <si>
    <t>Colinas de Pacora calle 5ta casa 342</t>
  </si>
  <si>
    <t>65834296</t>
  </si>
  <si>
    <t>9.088804,-79.291747</t>
  </si>
  <si>
    <t>JB1812F</t>
  </si>
  <si>
    <t>8-748-287</t>
  </si>
  <si>
    <t>Micilka Alls</t>
  </si>
  <si>
    <t>taniaconcepcion62@gmaul.com</t>
  </si>
  <si>
    <t>Corrillo calle 23 oeste apartamento 61</t>
  </si>
  <si>
    <t>67973668</t>
  </si>
  <si>
    <t>8.949278,-79.545191</t>
  </si>
  <si>
    <t>JB2822F</t>
  </si>
  <si>
    <t>5-706-1013</t>
  </si>
  <si>
    <t xml:space="preserve">Ruby Roxana Rivas Murillo </t>
  </si>
  <si>
    <t>rubyrubyrivas889@gmail.com</t>
  </si>
  <si>
    <t xml:space="preserve">Las garzas Pacora calle principal casa 12 </t>
  </si>
  <si>
    <t>60200308</t>
  </si>
  <si>
    <t>9.124971,-79.251021</t>
  </si>
  <si>
    <t>JS2571F</t>
  </si>
  <si>
    <t>8-768-1515</t>
  </si>
  <si>
    <t>JUAN MONTBELIARD SAMANIEGO</t>
  </si>
  <si>
    <t>montcarlosju@gmail.com</t>
  </si>
  <si>
    <t>Paraíso calle principal casa 18</t>
  </si>
  <si>
    <t>65868238</t>
  </si>
  <si>
    <t>9.031467,-79.499833</t>
  </si>
  <si>
    <t>JM2987F</t>
  </si>
  <si>
    <t>8-769-2003</t>
  </si>
  <si>
    <t>Vanessa Ellis</t>
  </si>
  <si>
    <t>ellisv549@gmail.com</t>
  </si>
  <si>
    <t>BUENA VISTA LA CULTURA CALLE NUM 3939</t>
  </si>
  <si>
    <t>69647595</t>
  </si>
  <si>
    <t>PA-17PPK3395780850</t>
  </si>
  <si>
    <t>JK3152F</t>
  </si>
  <si>
    <t>8-740-1840</t>
  </si>
  <si>
    <t>Héctor Javier Vergara</t>
  </si>
  <si>
    <t>eg051513@gmail.com</t>
  </si>
  <si>
    <t xml:space="preserve">Veracruz la esperanza calle segunda casa 56 </t>
  </si>
  <si>
    <t>63032557</t>
  </si>
  <si>
    <t>8.889829,-79.628455</t>
  </si>
  <si>
    <t>JZ3128F</t>
  </si>
  <si>
    <t>8-822-185</t>
  </si>
  <si>
    <t>YASUVETH ESTHEFANNY JAEN TOVIO</t>
  </si>
  <si>
    <t>yasuvethjaen@gmai.com</t>
  </si>
  <si>
    <t xml:space="preserve">Chorrillo calle 23 oeste </t>
  </si>
  <si>
    <t>64151272</t>
  </si>
  <si>
    <t>8.949281,-79.545767</t>
  </si>
  <si>
    <t>JN3112F</t>
  </si>
  <si>
    <t>3-66-2531</t>
  </si>
  <si>
    <t>FLORENCIO MARTINEZ AGUILA</t>
  </si>
  <si>
    <t>sulimarcelaballos02@gmail.com</t>
  </si>
  <si>
    <t>Río Alejandro calle principal edifico 9 apartamento 8</t>
  </si>
  <si>
    <t>65139156</t>
  </si>
  <si>
    <t>9.374027,-79.787640</t>
  </si>
  <si>
    <t>JB4062F</t>
  </si>
  <si>
    <t>3-706-1960</t>
  </si>
  <si>
    <t>SAIDA JUDIT HERNANDEZ VEGA</t>
  </si>
  <si>
    <t>saidahernan253@gmail.com</t>
  </si>
  <si>
    <t>Pacora las Garza la mireya casa 7</t>
  </si>
  <si>
    <t>61956011</t>
  </si>
  <si>
    <t>9.115695,-79.270094</t>
  </si>
  <si>
    <t>JF4195F</t>
  </si>
  <si>
    <t>9-105-1929</t>
  </si>
  <si>
    <t>REYNALDO GARCIA</t>
  </si>
  <si>
    <t>reygarval@hotmail.com</t>
  </si>
  <si>
    <t xml:space="preserve">Mañanita Tocumen torre molino calle principal casa 551 </t>
  </si>
  <si>
    <t>65427199</t>
  </si>
  <si>
    <t>9.077978,-79.391171</t>
  </si>
  <si>
    <t>JL4350F</t>
  </si>
  <si>
    <t>8-921-2169</t>
  </si>
  <si>
    <t>GABRIEL ALEXIS TEJEDA</t>
  </si>
  <si>
    <t>op70359@gmail.com</t>
  </si>
  <si>
    <t>Ciudad Radial calle 7ma cas4510, C</t>
  </si>
  <si>
    <t>66362557</t>
  </si>
  <si>
    <t>9.048919,-79.435986</t>
  </si>
  <si>
    <t>JV4521F</t>
  </si>
  <si>
    <t>5-706-2450</t>
  </si>
  <si>
    <t>ESILDO OLEA CABRERA</t>
  </si>
  <si>
    <t>méndezvalery029@gmaul.com</t>
  </si>
  <si>
    <t>San Miguelito embera calle principal casa 47</t>
  </si>
  <si>
    <t>67641444</t>
  </si>
  <si>
    <t>9.066056,-79.475494</t>
  </si>
  <si>
    <t>JS4584F</t>
  </si>
  <si>
    <t>Wendy Michelle Santamaria Murillo</t>
  </si>
  <si>
    <t xml:space="preserve">Villa Guadalupe principal edif 2 apt306, </t>
  </si>
  <si>
    <t>69199173</t>
  </si>
  <si>
    <t>PA-17PPK6578398852</t>
  </si>
  <si>
    <t>JY4773F</t>
  </si>
  <si>
    <t>3-96-176</t>
  </si>
  <si>
    <t>BLAS ANTONIO LEMOS PRADO</t>
  </si>
  <si>
    <t>mlemoselliott@gmail.com</t>
  </si>
  <si>
    <t>Sabanitas edif Irving Saladini to 14 ap5, SA</t>
  </si>
  <si>
    <t>66526310</t>
  </si>
  <si>
    <t>9.350291,-79.802433</t>
  </si>
  <si>
    <t>JW4801F</t>
  </si>
  <si>
    <t>8-360-294</t>
  </si>
  <si>
    <t xml:space="preserve">Aida de León </t>
  </si>
  <si>
    <t>omarbulgin68@icloud.com</t>
  </si>
  <si>
    <t>Santa librada omar torrijos calle principal casa J0006</t>
  </si>
  <si>
    <t>62372267</t>
  </si>
  <si>
    <t>9.076677,-79.514361</t>
  </si>
  <si>
    <t>JN5157F</t>
  </si>
  <si>
    <t>8-965-1676</t>
  </si>
  <si>
    <t>Carolina Ivanna Carcache Sanjur</t>
  </si>
  <si>
    <t>tas-1600@hotmail.com</t>
  </si>
  <si>
    <t>MONTE RICO, 14 CA M-22 AP 2,</t>
  </si>
  <si>
    <t>63390617</t>
  </si>
  <si>
    <t>PA-17PPL7974807299</t>
  </si>
  <si>
    <t>JV5257F</t>
  </si>
  <si>
    <t>2-756-851</t>
  </si>
  <si>
    <t>LETICIA FLORES</t>
  </si>
  <si>
    <t>kjvs0017@gmail.com</t>
  </si>
  <si>
    <t xml:space="preserve">Las cumbres villa grecia </t>
  </si>
  <si>
    <t>64780145</t>
  </si>
  <si>
    <t>9.100377,-79.562294</t>
  </si>
  <si>
    <t>JM5489F</t>
  </si>
  <si>
    <t>8-745-1058</t>
  </si>
  <si>
    <t>Yamileth Cabezas</t>
  </si>
  <si>
    <t>batu190221@gmail.com</t>
  </si>
  <si>
    <t>Nuevo Veranillo M2 c19-419, PARAISO, M</t>
  </si>
  <si>
    <t>61916371</t>
  </si>
  <si>
    <t>PA-17PPL6566600055</t>
  </si>
  <si>
    <t>OMAIRA AIZPRUA</t>
  </si>
  <si>
    <t>JK2554F</t>
  </si>
  <si>
    <t>E-8-78570</t>
  </si>
  <si>
    <t>Xiu Lan Luo</t>
  </si>
  <si>
    <t>susuna-loo@hotmail.com</t>
  </si>
  <si>
    <t>Pacora colina del este calle principal casa 36.4</t>
  </si>
  <si>
    <t>63811231</t>
  </si>
  <si>
    <t>9.137408,-79.296753</t>
  </si>
  <si>
    <t>JL1425F</t>
  </si>
  <si>
    <t>8-858-1049</t>
  </si>
  <si>
    <t>EVELINE ITZEL PARADA GONZALEZ</t>
  </si>
  <si>
    <t>Evelineitzelp@gmail.com</t>
  </si>
  <si>
    <t>GELABERT O EL MARTILLO, 1RA SECTOR CA 3, VICTORIANO LORENZO,</t>
  </si>
  <si>
    <t>63600394</t>
  </si>
  <si>
    <t>PA-17PPK6480299062</t>
  </si>
  <si>
    <t>JM0545F</t>
  </si>
  <si>
    <t>8-1045-1769</t>
  </si>
  <si>
    <t>DIDIER ISAAC SERRANO GONZALEZ</t>
  </si>
  <si>
    <t>Didierserrano30@gmail.com</t>
  </si>
  <si>
    <t>Nueva Union Veraguense PRINCIPAL CA 15,</t>
  </si>
  <si>
    <t>67440922</t>
  </si>
  <si>
    <t>PA-17PPL6097804112</t>
  </si>
  <si>
    <t>JI2218F</t>
  </si>
  <si>
    <t>8-1059-2015</t>
  </si>
  <si>
    <t>Joan Felipe Cerrud</t>
  </si>
  <si>
    <t>joancerrud36@gmail.com</t>
  </si>
  <si>
    <t>Pacora SE 1 C262 casa 262,</t>
  </si>
  <si>
    <t>65611065</t>
  </si>
  <si>
    <t>PA-17PPL8829204341</t>
  </si>
  <si>
    <t>JC2328F</t>
  </si>
  <si>
    <t>8-975-1920</t>
  </si>
  <si>
    <t>SEBASTIAN VALDESPINO</t>
  </si>
  <si>
    <t>sebastiandomingez079@gmail.com</t>
  </si>
  <si>
    <t xml:space="preserve">Paso Blanco, la garsas principal casa12, PACORA, </t>
  </si>
  <si>
    <t>68786033</t>
  </si>
  <si>
    <t>PA-17PPL9251109254</t>
  </si>
  <si>
    <t>JG2570F</t>
  </si>
  <si>
    <t>8-756-349</t>
  </si>
  <si>
    <t>ROXANA IBETH VALENCIA GONZAL</t>
  </si>
  <si>
    <t>roxibethv25@gmail.com</t>
  </si>
  <si>
    <t xml:space="preserve">Torrijos cárter, calle principal después del centro de salud </t>
  </si>
  <si>
    <t>67010018</t>
  </si>
  <si>
    <t>9.081194,-79.491316</t>
  </si>
  <si>
    <t>JY2924F</t>
  </si>
  <si>
    <t>8-983-622</t>
  </si>
  <si>
    <t>ALEJANDRA REYES MENDOZA</t>
  </si>
  <si>
    <t>alejandra98reyes04@gmail.com</t>
  </si>
  <si>
    <t>Pacora, PACORA, PACORA, PANAMA, PANAMÁ</t>
  </si>
  <si>
    <t>66079600</t>
  </si>
  <si>
    <t>PA-17PPL8686003851</t>
  </si>
  <si>
    <t>JU3112F</t>
  </si>
  <si>
    <t>8-832-453</t>
  </si>
  <si>
    <t>RUBIELA ILKA MORRIS VALENCIA</t>
  </si>
  <si>
    <t>rubivalenci1989@gmail.com</t>
  </si>
  <si>
    <t>Veracruz calle Esperanza casa 4993</t>
  </si>
  <si>
    <t>65331477</t>
  </si>
  <si>
    <t>8.889886,-79.628507</t>
  </si>
  <si>
    <t>JO3131F</t>
  </si>
  <si>
    <t>8-962-1689</t>
  </si>
  <si>
    <t>YARISEL YARABI QUINTANA</t>
  </si>
  <si>
    <t>yariselquintana25@gmail.com</t>
  </si>
  <si>
    <t>Pacora villa nueva calle principal casa473</t>
  </si>
  <si>
    <t>68645954</t>
  </si>
  <si>
    <t>8.971598,-79.666439</t>
  </si>
  <si>
    <t>JS3794F</t>
  </si>
  <si>
    <t>8-883-1000</t>
  </si>
  <si>
    <t>MILAGROS DEL CARMEN PHILLIPS BAKER</t>
  </si>
  <si>
    <t>milagrosphillips94@gmail.com</t>
  </si>
  <si>
    <t>Juan Diaz VILLA LOCHIN, C B19</t>
  </si>
  <si>
    <t>69517687</t>
  </si>
  <si>
    <t>PA-17PPL7198900932</t>
  </si>
  <si>
    <t>JN4613F</t>
  </si>
  <si>
    <t>8-983-1138</t>
  </si>
  <si>
    <t>SUHAN MAHOLY HERRERA VÁZQUEZ</t>
  </si>
  <si>
    <t>herreramaholy.28@gmail.com</t>
  </si>
  <si>
    <t>Concepción juan días calle príncipe casa 64A</t>
  </si>
  <si>
    <t>68773615</t>
  </si>
  <si>
    <t>PA-17APPL7198900932</t>
  </si>
  <si>
    <t>JQ4770F</t>
  </si>
  <si>
    <t>8-738-1301</t>
  </si>
  <si>
    <t xml:space="preserve"> CELVIRA HUMPHEIS ADAMS</t>
  </si>
  <si>
    <t>Yejerylopez@gmail.com</t>
  </si>
  <si>
    <t>63895945</t>
  </si>
  <si>
    <t>366177420000</t>
  </si>
  <si>
    <t>JG4914F</t>
  </si>
  <si>
    <t>8-359-401</t>
  </si>
  <si>
    <t>KIRA MABEL PEÑA ESCARTIN</t>
  </si>
  <si>
    <t>hapena30@hotmail.com</t>
  </si>
  <si>
    <t xml:space="preserve">Calle del lago ccA 160 </t>
  </si>
  <si>
    <t>64417224</t>
  </si>
  <si>
    <t>PA-17PPL6342707181</t>
  </si>
  <si>
    <t>JS5276F</t>
  </si>
  <si>
    <t>8-250-826</t>
  </si>
  <si>
    <t>IVETTE DEL CARMEN MADRID MENDIETA BALB</t>
  </si>
  <si>
    <t>66879220</t>
  </si>
  <si>
    <t>Ivettemadrid42@gmail.com</t>
  </si>
  <si>
    <t>Pedregal principal N0 .06, URBANIZACON ALTOS DEL NARANJAL PEDREGAL, PANAMA, PANAMÁ</t>
  </si>
  <si>
    <t>PA-17PPL7371903960</t>
  </si>
  <si>
    <t>JU2776F</t>
  </si>
  <si>
    <t>8-265-964</t>
  </si>
  <si>
    <t>DELMIRA BATISTA</t>
  </si>
  <si>
    <t>La chorrera calle 20-L casa j-535</t>
  </si>
  <si>
    <t>63510923</t>
  </si>
  <si>
    <t>JC5623F</t>
  </si>
  <si>
    <t>3-49-155</t>
  </si>
  <si>
    <t>Arturo Whyte</t>
  </si>
  <si>
    <t>64686241</t>
  </si>
  <si>
    <t>Zumairywhyte@gamil.com</t>
  </si>
  <si>
    <t>Colón centro, barrio sur calle 9</t>
  </si>
  <si>
    <t>PA-17PPL2103734699</t>
  </si>
  <si>
    <t>JK1204F</t>
  </si>
  <si>
    <t>3-753-1026</t>
  </si>
  <si>
    <t>ABDIEL AYARZA</t>
  </si>
  <si>
    <t>Ort199829@gmail.com</t>
  </si>
  <si>
    <t>Guayabal</t>
  </si>
  <si>
    <t>64592209</t>
  </si>
  <si>
    <t>9.366288,-79.835258</t>
  </si>
  <si>
    <t>JM0546F</t>
  </si>
  <si>
    <t>3-750-1782</t>
  </si>
  <si>
    <t>JOEL ELIOT BETEGON PEÑAFIE</t>
  </si>
  <si>
    <t xml:space="preserve">Valle verde B </t>
  </si>
  <si>
    <t>9.332594,-79.868324</t>
  </si>
  <si>
    <t>JH2231F</t>
  </si>
  <si>
    <t>3-86-2695</t>
  </si>
  <si>
    <t>Hector Alonso Hurdle López</t>
  </si>
  <si>
    <t xml:space="preserve"> Byetzanis@icloud.com</t>
  </si>
  <si>
    <t xml:space="preserve">Puerto caño sabanita </t>
  </si>
  <si>
    <t>64867580</t>
  </si>
  <si>
    <t>9.336933,-79.802795</t>
  </si>
  <si>
    <t>JM3080F</t>
  </si>
  <si>
    <t>8-475-38</t>
  </si>
  <si>
    <t>RAFAEL GUILLERMO DEL CID URRIOLA</t>
  </si>
  <si>
    <t>63763545</t>
  </si>
  <si>
    <t>Medinaderemit@gmail.com</t>
  </si>
  <si>
    <t>Ciudad radial ca 4 ca19</t>
  </si>
  <si>
    <t>9.064194,-79.508945</t>
  </si>
  <si>
    <t>JJ2331F</t>
  </si>
  <si>
    <t>BH936194</t>
  </si>
  <si>
    <t>Hamilton johan Nieto cera</t>
  </si>
  <si>
    <t>66970854</t>
  </si>
  <si>
    <t>Hamiltonnieto255@gmail.com</t>
  </si>
  <si>
    <t>Villa venus ca 2 ca 18</t>
  </si>
  <si>
    <t>JR2329F</t>
  </si>
  <si>
    <t>8-841-199</t>
  </si>
  <si>
    <t>Aura Nicole Morales Rodriguez</t>
  </si>
  <si>
    <t>66696293</t>
  </si>
  <si>
    <t>Auranicole30@gmail.com</t>
  </si>
  <si>
    <t>San joaquin -OE 105</t>
  </si>
  <si>
    <t>9.078706,-79.418182</t>
  </si>
  <si>
    <t>JI3228F</t>
  </si>
  <si>
    <t>8-371-853</t>
  </si>
  <si>
    <t>MARIA LUISA RODRIGUEZ</t>
  </si>
  <si>
    <t>66411528</t>
  </si>
  <si>
    <t>marilu1818jr@gmail.com</t>
  </si>
  <si>
    <t>San joaquin oe 123</t>
  </si>
  <si>
    <t>9.075099,-79.420146</t>
  </si>
  <si>
    <t>JZ3150F</t>
  </si>
  <si>
    <t>8-358-204</t>
  </si>
  <si>
    <t xml:space="preserve">Zoila Cruz </t>
  </si>
  <si>
    <t>zoilacruz204@gmail.com</t>
  </si>
  <si>
    <t>San Joaquín, ersa</t>
  </si>
  <si>
    <t>JD3268F</t>
  </si>
  <si>
    <t>8-478-492</t>
  </si>
  <si>
    <t>JOSE ANTONIO GONZALEZ</t>
  </si>
  <si>
    <t>69246937</t>
  </si>
  <si>
    <t>J.gonzalez.jg806@gmail.com</t>
  </si>
  <si>
    <t xml:space="preserve">Don Bosco, calle principal </t>
  </si>
  <si>
    <t>64222369</t>
  </si>
  <si>
    <t>9.050352,-79.413011</t>
  </si>
  <si>
    <t>JG3735F</t>
  </si>
  <si>
    <t>8-941-864</t>
  </si>
  <si>
    <t>MARIALUISA CARRIGTON </t>
  </si>
  <si>
    <t>63373155</t>
  </si>
  <si>
    <t>Marialuisacalvo@gmail.com</t>
  </si>
  <si>
    <t>San joaquin ca 1 ca 5</t>
  </si>
  <si>
    <t>9.076431,-79.367040</t>
  </si>
  <si>
    <t>JU4319F</t>
  </si>
  <si>
    <t>8-715-997</t>
  </si>
  <si>
    <t>LAURIE WALKER RACEDO</t>
  </si>
  <si>
    <t>64401820</t>
  </si>
  <si>
    <t>Lauriewalker11@gmail.com</t>
  </si>
  <si>
    <t>Pedregal calle j ca 141</t>
  </si>
  <si>
    <t>9.071599,-79.426808</t>
  </si>
  <si>
    <t>JQ5275F</t>
  </si>
  <si>
    <t>5-711-1679</t>
  </si>
  <si>
    <t>Yaneris Chami</t>
  </si>
  <si>
    <t>65052804</t>
  </si>
  <si>
    <t>Fredinelchami507@gmail.com</t>
  </si>
  <si>
    <t>Santa fe ca 1 ca 4</t>
  </si>
  <si>
    <t>8.5054730, -77.9711450</t>
  </si>
  <si>
    <t>JO5287F</t>
  </si>
  <si>
    <t>5-13-295</t>
  </si>
  <si>
    <t>ENILDA GONZALEZ</t>
  </si>
  <si>
    <t>68246740</t>
  </si>
  <si>
    <t>Enildagonzalez1961@gmail.com</t>
  </si>
  <si>
    <t>Santa fe ca 2 ca 3</t>
  </si>
  <si>
    <t>JZ5364F</t>
  </si>
  <si>
    <t>8-837-1687</t>
  </si>
  <si>
    <t>HECTOR ENRIQUE TORRES VILLARREAL</t>
  </si>
  <si>
    <t>62864888</t>
  </si>
  <si>
    <t>Hectortorres12@gmail.com</t>
  </si>
  <si>
    <t>Ceremi ca 1 ca 194</t>
  </si>
  <si>
    <t>8.408415,-77.865700</t>
  </si>
  <si>
    <t>JU5156F</t>
  </si>
  <si>
    <t>85082308255</t>
  </si>
  <si>
    <t xml:space="preserve">Takeray Hernández </t>
  </si>
  <si>
    <t>63601700</t>
  </si>
  <si>
    <t>takerayhernandez09@gmail.com</t>
  </si>
  <si>
    <t xml:space="preserve">Colón, calle 9 entre santa Isabel y Roosevelt </t>
  </si>
  <si>
    <t>PA-17PPL2108034753</t>
  </si>
  <si>
    <t>JF0402F</t>
  </si>
  <si>
    <t>E-8-90520</t>
  </si>
  <si>
    <t>Lichang Cen</t>
  </si>
  <si>
    <t>69477998</t>
  </si>
  <si>
    <t>Ceciliacen2@gmail.com</t>
  </si>
  <si>
    <t xml:space="preserve">Colón barrio norte </t>
  </si>
  <si>
    <t>PA-17PPL2110932889</t>
  </si>
  <si>
    <t>JT2326F</t>
  </si>
  <si>
    <t>3-760-1020</t>
  </si>
  <si>
    <t>ABDIELIS KYNBER SANCHEZ JUDGE</t>
  </si>
  <si>
    <t>64313111</t>
  </si>
  <si>
    <t>Reynaldoaraujo36@gmail.com</t>
  </si>
  <si>
    <t>PA-17PPL2645334810</t>
  </si>
  <si>
    <t>JO2548F</t>
  </si>
  <si>
    <t>3-760-576</t>
  </si>
  <si>
    <t>Keisury Kerina King</t>
  </si>
  <si>
    <t>63327198</t>
  </si>
  <si>
    <t>Keisuryking106@gmail.com</t>
  </si>
  <si>
    <t>CIRICITO                                          </t>
  </si>
  <si>
    <t>9.372954,-79.853386</t>
  </si>
  <si>
    <t>JL3078F</t>
  </si>
  <si>
    <t>BD570316</t>
  </si>
  <si>
    <t>MARIANA MEZA</t>
  </si>
  <si>
    <t>64350990</t>
  </si>
  <si>
    <t>Bolivarismael753@gmail.com</t>
  </si>
  <si>
    <t xml:space="preserve">Cativa, Guayabla </t>
  </si>
  <si>
    <t>9.364754,-79.834621</t>
  </si>
  <si>
    <t>JE3474F</t>
  </si>
  <si>
    <t>3-745-1886</t>
  </si>
  <si>
    <t>YERLIN YULIANA MANJARREZ</t>
  </si>
  <si>
    <t>68347741</t>
  </si>
  <si>
    <t>gondola.gines@gmail.com</t>
  </si>
  <si>
    <t>Colón, Fuerte Davis</t>
  </si>
  <si>
    <t>9.286396,-79.909834</t>
  </si>
  <si>
    <t>JS4372F</t>
  </si>
  <si>
    <t>BI024589</t>
  </si>
  <si>
    <t xml:space="preserve">Francy Gutiérrez </t>
  </si>
  <si>
    <t>65892456</t>
  </si>
  <si>
    <t>Francygutierrez13@gmail.com</t>
  </si>
  <si>
    <t xml:space="preserve">Río abajo calle principal </t>
  </si>
  <si>
    <t>9.015312,-79.503764</t>
  </si>
  <si>
    <t>JH5167E</t>
  </si>
  <si>
    <t>8-238-751</t>
  </si>
  <si>
    <t xml:space="preserve">Gabriel Reyes </t>
  </si>
  <si>
    <t>68594150</t>
  </si>
  <si>
    <t>Gabira175@gmail.com</t>
  </si>
  <si>
    <t>Guayabito 2, c 48</t>
  </si>
  <si>
    <t>9.054753,-79.435986</t>
  </si>
  <si>
    <t>JH1497F</t>
  </si>
  <si>
    <t>8-917-892</t>
  </si>
  <si>
    <t xml:space="preserve">Zulema Jiménez </t>
  </si>
  <si>
    <t>6792-4850</t>
  </si>
  <si>
    <t>zulejmnz18@gmail.com</t>
  </si>
  <si>
    <t>Después del IPE</t>
  </si>
  <si>
    <t>67924850</t>
  </si>
  <si>
    <t>9.090329,-79.255354</t>
  </si>
  <si>
    <t>JU1149F</t>
  </si>
  <si>
    <t>8-763-932</t>
  </si>
  <si>
    <t>Mario Pilgrim</t>
  </si>
  <si>
    <t>65946078</t>
  </si>
  <si>
    <t>Yoryunyramirez@gmail.com</t>
  </si>
  <si>
    <t>65806522</t>
  </si>
  <si>
    <t>JW2779F</t>
  </si>
  <si>
    <t>8-701-2062</t>
  </si>
  <si>
    <t xml:space="preserve">Elsa Espitia </t>
  </si>
  <si>
    <t>andreaquiel1976@hotmail.com</t>
  </si>
  <si>
    <t xml:space="preserve">Entrando iglesia cuadrangular </t>
  </si>
  <si>
    <t>JB5226E</t>
  </si>
  <si>
    <t>2-79-1956</t>
  </si>
  <si>
    <t>TEODOLINDA QUIROS VARGAS DE SAN</t>
  </si>
  <si>
    <t>65256968</t>
  </si>
  <si>
    <t>maxsantana10@gmail.com</t>
  </si>
  <si>
    <t>JT3116F</t>
  </si>
  <si>
    <t>8-953-1582</t>
  </si>
  <si>
    <t xml:space="preserve">Gabriel Herman </t>
  </si>
  <si>
    <t>gabrielherman88@gmail.com</t>
  </si>
  <si>
    <t>JH2828F</t>
  </si>
  <si>
    <t>8-986-1042</t>
  </si>
  <si>
    <t xml:space="preserve">Irza Ballesteros </t>
  </si>
  <si>
    <t>Irzab30@gmail.com</t>
  </si>
  <si>
    <t>JV3155F</t>
  </si>
  <si>
    <t>8-725-501</t>
  </si>
  <si>
    <t>RUBEN IBARRA</t>
  </si>
  <si>
    <t>61181028</t>
  </si>
  <si>
    <t>protegidoxdios2915@gmail.com</t>
  </si>
  <si>
    <t xml:space="preserve">San Joaquin </t>
  </si>
  <si>
    <t>61030931</t>
  </si>
  <si>
    <t>JU4304F</t>
  </si>
  <si>
    <t>8-830-2153</t>
  </si>
  <si>
    <t>David Ilmar Cadogan Martinez</t>
  </si>
  <si>
    <t>60106117</t>
  </si>
  <si>
    <t>lm2098642@gmail.com</t>
  </si>
  <si>
    <t>Colinas del este, pacora</t>
  </si>
  <si>
    <t>67205937</t>
  </si>
  <si>
    <t>JM4626F</t>
  </si>
  <si>
    <t>8-889-2054</t>
  </si>
  <si>
    <t>JENNIFER MANILA ABREGO MANILA</t>
  </si>
  <si>
    <t>+507 6550-4075</t>
  </si>
  <si>
    <t>65504075</t>
  </si>
  <si>
    <t>JT5073F</t>
  </si>
  <si>
    <t>BE-760348</t>
  </si>
  <si>
    <t>Juan Dueñas</t>
  </si>
  <si>
    <t>67425626</t>
  </si>
  <si>
    <t>juanmanuelduenas2025@gmail.com</t>
  </si>
  <si>
    <t>9.076912,-79.421570</t>
  </si>
  <si>
    <t>JT5124F</t>
  </si>
  <si>
    <t>BH062227</t>
  </si>
  <si>
    <t>Leopoldina Puchero</t>
  </si>
  <si>
    <t>63936293</t>
  </si>
  <si>
    <t>JO5473F</t>
  </si>
  <si>
    <t>5-706-1198</t>
  </si>
  <si>
    <t>QUENIS ARIEL MARIN RAMOS</t>
  </si>
  <si>
    <t>64456849</t>
  </si>
  <si>
    <t>Nadiamarin003@gmail.com</t>
  </si>
  <si>
    <t>Met</t>
  </si>
  <si>
    <t>JE5500F</t>
  </si>
  <si>
    <t>8-938-1083</t>
  </si>
  <si>
    <t>MADELIN RUDAS</t>
  </si>
  <si>
    <t>Eimylizbethgonzalezserrano@gmail.vom</t>
  </si>
  <si>
    <t>JB5583F</t>
  </si>
  <si>
    <t>JF5566F</t>
  </si>
  <si>
    <t>3-98-546</t>
  </si>
  <si>
    <t>Gabriel Gilberto Matinez Smith</t>
  </si>
  <si>
    <t>65111169</t>
  </si>
  <si>
    <t>santamariayuritzel27@gmail.com</t>
  </si>
  <si>
    <t xml:space="preserve">Rio Alejandro </t>
  </si>
  <si>
    <t>JB5420E</t>
  </si>
  <si>
    <t>8-906-305</t>
  </si>
  <si>
    <t>HILLIANYS SHARLYN JOHNS</t>
  </si>
  <si>
    <t>69940861</t>
  </si>
  <si>
    <t>Hillianys06@hotmail.com</t>
  </si>
  <si>
    <t>Bosque de pacora 2 calle B casa #50</t>
  </si>
  <si>
    <t>PA-17PPL9390207877</t>
  </si>
  <si>
    <t>JW1493F</t>
  </si>
  <si>
    <t>3-715-553</t>
  </si>
  <si>
    <t>DAVID WHITE</t>
  </si>
  <si>
    <t>60405131</t>
  </si>
  <si>
    <t>davidwhite1517@gmail.com</t>
  </si>
  <si>
    <t xml:space="preserve">Puerto Pilón Puerto Real </t>
  </si>
  <si>
    <t>9.354752, -79.797478</t>
  </si>
  <si>
    <t>JR3357F</t>
  </si>
  <si>
    <t>1-26-1785</t>
  </si>
  <si>
    <t>SUSANA ERELIND WATTS EDWARDS</t>
  </si>
  <si>
    <t>64268212</t>
  </si>
  <si>
    <t xml:space="preserve">Ritix.01@gmail.com </t>
  </si>
  <si>
    <t xml:space="preserve">Colón, calle 3 amador guerrero </t>
  </si>
  <si>
    <t xml:space="preserve">PA-17PPL2034635186 </t>
  </si>
  <si>
    <t>JF4379F</t>
  </si>
  <si>
    <t>3-744-1307</t>
  </si>
  <si>
    <t>MAYURIS GABRIEL GORDON GROVES</t>
  </si>
  <si>
    <t>64175010</t>
  </si>
  <si>
    <t xml:space="preserve">Gordonnayuris@gmail.com </t>
  </si>
  <si>
    <t>Feria Pueblo nuevo casa 145</t>
  </si>
  <si>
    <t>PA-17PPL2552834276</t>
  </si>
  <si>
    <t>JU5211F</t>
  </si>
  <si>
    <t>3-759-1794</t>
  </si>
  <si>
    <t>NORIEL ARIEL MARTINEZ MORALES</t>
  </si>
  <si>
    <t>67074597</t>
  </si>
  <si>
    <t xml:space="preserve">Litoka1507@gmail.com </t>
  </si>
  <si>
    <t>Feria Pueblo nuevo casa 147</t>
  </si>
  <si>
    <t>PA-17PPL2541734412</t>
  </si>
  <si>
    <t>JE4911F</t>
  </si>
  <si>
    <t xml:space="preserve">8-418-932 </t>
  </si>
  <si>
    <t>EDILMA ISABEL BETHANCOURT SOLIS</t>
  </si>
  <si>
    <t>66883201</t>
  </si>
  <si>
    <t>bethancourtedilma2100@gmail.com</t>
  </si>
  <si>
    <t>9.37233679.785799</t>
  </si>
  <si>
    <t>JM1128F</t>
  </si>
  <si>
    <t xml:space="preserve">3-710-2034 </t>
  </si>
  <si>
    <t>BRAULIO DAVID CASTILLO FRUTO</t>
  </si>
  <si>
    <t xml:space="preserve">4426517 </t>
  </si>
  <si>
    <t xml:space="preserve">marmolejojenni11@gmail.com </t>
  </si>
  <si>
    <t>Cativa Guayabal calle principal Casa 3878</t>
  </si>
  <si>
    <t>66618249</t>
  </si>
  <si>
    <t>9.364107,-79.835448</t>
  </si>
  <si>
    <t>JV3105F</t>
  </si>
  <si>
    <t>3-703-1656</t>
  </si>
  <si>
    <t>ISMAEL MORGAN RODRIGUEZ</t>
  </si>
  <si>
    <t>4425678</t>
  </si>
  <si>
    <t>natiuzkamatews@gmail.com</t>
  </si>
  <si>
    <t>Colón, calle 13 justo arrosemena</t>
  </si>
  <si>
    <t>67332927</t>
  </si>
  <si>
    <t>9.353894,-79.901427</t>
  </si>
  <si>
    <t>JN4471F</t>
  </si>
  <si>
    <t>8-397-782</t>
  </si>
  <si>
    <t>NICOLAS HARMODIO RUIZ GALVEZ</t>
  </si>
  <si>
    <t>Aldahirtunon1305@gmail.com</t>
  </si>
  <si>
    <t>TATIANA MACIEL AVECILLA HERRERA</t>
  </si>
  <si>
    <t>JJ0332F</t>
  </si>
  <si>
    <t xml:space="preserve">C03535422 </t>
  </si>
  <si>
    <t>Richard José Castillo</t>
  </si>
  <si>
    <t>69264809</t>
  </si>
  <si>
    <t xml:space="preserve">Erlinbazo4@gmail.com </t>
  </si>
  <si>
    <t>Ciudad Bolívar calle santa gertrudis casa 1224</t>
  </si>
  <si>
    <t>9.130668,-79.555157</t>
  </si>
  <si>
    <t>JW1343F</t>
  </si>
  <si>
    <t xml:space="preserve">5-18-2167 </t>
  </si>
  <si>
    <t>ELIS ASPRILLA</t>
  </si>
  <si>
    <t>63157141</t>
  </si>
  <si>
    <t xml:space="preserve">Asprillaelis926@gmail.com </t>
  </si>
  <si>
    <t xml:space="preserve">Alcalde Díaz calle ola </t>
  </si>
  <si>
    <t>9.021510,-79.502866</t>
  </si>
  <si>
    <t>JE1101F</t>
  </si>
  <si>
    <t>8-1059-603</t>
  </si>
  <si>
    <t>Ángel Alberto Atienne Sánchez</t>
  </si>
  <si>
    <t>6997-0962</t>
  </si>
  <si>
    <t xml:space="preserve">Genevasanchez92@gmail.com </t>
  </si>
  <si>
    <t xml:space="preserve">Chorrera Altos de la pradera </t>
  </si>
  <si>
    <t>8.822828,-79.805439</t>
  </si>
  <si>
    <t>JT3221F</t>
  </si>
  <si>
    <t xml:space="preserve">BF742291 </t>
  </si>
  <si>
    <t>DIANA LUZ</t>
  </si>
  <si>
    <t xml:space="preserve">Guerrero padilla </t>
  </si>
  <si>
    <t xml:space="preserve">Rogercarservice1684@gmail.com </t>
  </si>
  <si>
    <t xml:space="preserve">BDA. El porvenir </t>
  </si>
  <si>
    <t>65485954</t>
  </si>
  <si>
    <t>JC3497F</t>
  </si>
  <si>
    <t>8-832-577</t>
  </si>
  <si>
    <t>BELGICA EZEQUIELA MUÑOZ GORDON</t>
  </si>
  <si>
    <t>64448610</t>
  </si>
  <si>
    <t>bkyela@gmail.com</t>
  </si>
  <si>
    <t xml:space="preserve">Chilibre la calle antes de la escuela a mano izquierda </t>
  </si>
  <si>
    <t>9.190954,-79.623578</t>
  </si>
  <si>
    <t>JO5206F</t>
  </si>
  <si>
    <t>8-908-531</t>
  </si>
  <si>
    <t>KINDA KAINA VASQUEZ PALMA</t>
  </si>
  <si>
    <t>68476967</t>
  </si>
  <si>
    <t>Kinda2552@gmail.com</t>
  </si>
  <si>
    <t xml:space="preserve">Pedregal san juaquin </t>
  </si>
  <si>
    <t>JU4315F</t>
  </si>
  <si>
    <t>8-839-1153</t>
  </si>
  <si>
    <t>62514061</t>
  </si>
  <si>
    <t>Jr9642269@gmail.com</t>
  </si>
  <si>
    <t>Burunga el toro.principal num 115, BURUNGA (P) ARRAIJAN, ARRAIJAN, PANAMÁ</t>
  </si>
  <si>
    <t>PA-17PPK4754692069</t>
  </si>
  <si>
    <t>JH2532F</t>
  </si>
  <si>
    <t>8-199-2487</t>
  </si>
  <si>
    <t>JOSE YAU NAVAS</t>
  </si>
  <si>
    <t>69887132</t>
  </si>
  <si>
    <t>josenavas0880@gmail.com</t>
  </si>
  <si>
    <t>Pedregal Rana de oro casa 06, VILLALOBOS PEDREGAL, PANAMA, PANAMÁ</t>
  </si>
  <si>
    <t>PA-17PPL7292303207</t>
  </si>
  <si>
    <t>JF3175F</t>
  </si>
  <si>
    <t>12-707-1445</t>
  </si>
  <si>
    <t>RODERICK KAIS</t>
  </si>
  <si>
    <t>64342396</t>
  </si>
  <si>
    <t>Shania211999@gmail.com</t>
  </si>
  <si>
    <t>El Viñedo Calle 9A casa A-1266, PACORA PACORA, PANAMA, PANAMÁ</t>
  </si>
  <si>
    <t>9.072200,-79.426588</t>
  </si>
  <si>
    <t>JK3299F</t>
  </si>
  <si>
    <t>8-226-2524</t>
  </si>
  <si>
    <t xml:space="preserve">Calet Jiménez Pérez </t>
  </si>
  <si>
    <t>64760355</t>
  </si>
  <si>
    <t>Jiménezcalet@gmail.com</t>
  </si>
  <si>
    <t>Ciudad del futuro calle transversal casa A-375</t>
  </si>
  <si>
    <t>8.934440,-79.737480</t>
  </si>
  <si>
    <t>JI4859E</t>
  </si>
  <si>
    <t>2-270-148</t>
  </si>
  <si>
    <t xml:space="preserve">Yazmin del Carmen Troya Troya </t>
  </si>
  <si>
    <t>66317887</t>
  </si>
  <si>
    <t>Carmentroya31@gmail.com</t>
  </si>
  <si>
    <t>Casco viejo vista alegre calle 3 calle 150,</t>
  </si>
  <si>
    <t>8.928542,-79.698593</t>
  </si>
  <si>
    <t>JM1395F</t>
  </si>
  <si>
    <t>8-729-1021</t>
  </si>
  <si>
    <t>NAIROBIS AVE B VILLARRAL CASTILLO</t>
  </si>
  <si>
    <t>68294121</t>
  </si>
  <si>
    <t>Mairobisvillarreal19@gmail.com</t>
  </si>
  <si>
    <t xml:space="preserve">Residencial Villa Massiel calle 3 casa 47 </t>
  </si>
  <si>
    <t>8.909236,-79.793581</t>
  </si>
  <si>
    <t>JG1370F</t>
  </si>
  <si>
    <t>8-1062-971</t>
  </si>
  <si>
    <t xml:space="preserve">Katherine Nicolle Pérez </t>
  </si>
  <si>
    <t>69876384</t>
  </si>
  <si>
    <t>Katherinep2662@gmail.com</t>
  </si>
  <si>
    <t>Altos del San Francisco corregimiento de Guadalupe calle nansal casa 214</t>
  </si>
  <si>
    <t>8.861242,-79.794896</t>
  </si>
  <si>
    <t>JA2419F</t>
  </si>
  <si>
    <t>8-1003-1955</t>
  </si>
  <si>
    <t>MARIRENE LAME</t>
  </si>
  <si>
    <t>68337020</t>
  </si>
  <si>
    <t>xdeleon1975@gmail.com</t>
  </si>
  <si>
    <t>El coco calle sector Diógenes casa c7355</t>
  </si>
  <si>
    <t>8.867918,-79.810729</t>
  </si>
  <si>
    <t>JN1616F</t>
  </si>
  <si>
    <t>6-708-290</t>
  </si>
  <si>
    <t>LUIS CARLOS LOPEZ FAJARDO</t>
  </si>
  <si>
    <t>65430790</t>
  </si>
  <si>
    <t>mastercool07@hotmail.com</t>
  </si>
  <si>
    <t>La roca es Jesús calle B casa 29</t>
  </si>
  <si>
    <t>8.940861,-79.708724</t>
  </si>
  <si>
    <t>JE2629F</t>
  </si>
  <si>
    <t>8-739-842</t>
  </si>
  <si>
    <t>MARIBEL ELIZABETH PINEDA MONROY</t>
  </si>
  <si>
    <t>63435362</t>
  </si>
  <si>
    <t>maribel1elizabeth13@gmail.com</t>
  </si>
  <si>
    <t>Residencial el mirador calle olivo casa 207</t>
  </si>
  <si>
    <t>8.886573,-79.833566</t>
  </si>
  <si>
    <t>JB4205F</t>
  </si>
  <si>
    <t>8-846-2298</t>
  </si>
  <si>
    <t>ASHLEY KATHEEN QUEZADA HENDRICKS</t>
  </si>
  <si>
    <t>6779-4323</t>
  </si>
  <si>
    <t>kathleenhend16@gmail.com</t>
  </si>
  <si>
    <t>San José nuevo arraijan después de la iglesia calle sin ID casa PB1</t>
  </si>
  <si>
    <t>8.928285,-79.733014</t>
  </si>
  <si>
    <t>JX4118F</t>
  </si>
  <si>
    <t>8-802-2337</t>
  </si>
  <si>
    <t>SHERLENY YOKASTA DE GRACIA VILLARREAL</t>
  </si>
  <si>
    <t>60643362</t>
  </si>
  <si>
    <t>sherlengracias@gmail.com</t>
  </si>
  <si>
    <t xml:space="preserve">El roble de arraijan calle principal calle 73 </t>
  </si>
  <si>
    <t>8.949385,-79.705415</t>
  </si>
  <si>
    <t>JL5611F</t>
  </si>
  <si>
    <t>2-737-1894</t>
  </si>
  <si>
    <t>Elsa Eyleen Soto Soto</t>
  </si>
  <si>
    <t>68331019</t>
  </si>
  <si>
    <t>sotoeyleen2@gmail.com</t>
  </si>
  <si>
    <t>PA-17PPL9175805405</t>
  </si>
  <si>
    <t>JG1065F</t>
  </si>
  <si>
    <t>8-986-868</t>
  </si>
  <si>
    <t>KEYRILIS EDITH ANDRADE SAMANA</t>
  </si>
  <si>
    <t>63926424</t>
  </si>
  <si>
    <t>andradekey319@gmail.com</t>
  </si>
  <si>
    <t>PA-17PPL8151605431</t>
  </si>
  <si>
    <t>JG1144F</t>
  </si>
  <si>
    <t>69251241</t>
  </si>
  <si>
    <t>PA-17PPL9171205339</t>
  </si>
  <si>
    <t>JF1600F</t>
  </si>
  <si>
    <t>8-290-590</t>
  </si>
  <si>
    <t>DIANITZA CRUZ ARGUELLES</t>
  </si>
  <si>
    <t>67889648</t>
  </si>
  <si>
    <t>yenithavila14@gmail.com</t>
  </si>
  <si>
    <t xml:space="preserve">El prado </t>
  </si>
  <si>
    <t>PA-17PPK3054989422</t>
  </si>
  <si>
    <t>JZ5499F</t>
  </si>
  <si>
    <t>E-8-201028</t>
  </si>
  <si>
    <t>ROY ROJAS</t>
  </si>
  <si>
    <t>68962564</t>
  </si>
  <si>
    <t>royrojas1906@gmail.com</t>
  </si>
  <si>
    <t>Versalles</t>
  </si>
  <si>
    <t>PA-17PPK7395299688</t>
  </si>
  <si>
    <t>JD2258F</t>
  </si>
  <si>
    <t>8-897-1578</t>
  </si>
  <si>
    <t>BELKA ODERAYS GUTIERREZ AGUEROS</t>
  </si>
  <si>
    <t>68463425</t>
  </si>
  <si>
    <t>belk507@hotmail.com</t>
  </si>
  <si>
    <t>Brisas del mirador 2</t>
  </si>
  <si>
    <t>PA-17PPL8410708483</t>
  </si>
  <si>
    <t>JJ2247F</t>
  </si>
  <si>
    <t>8-829-216</t>
  </si>
  <si>
    <t>YHEAYLENE YAZMIN GARCIA MARTINEZ</t>
  </si>
  <si>
    <t>69751585</t>
  </si>
  <si>
    <t>yaileng102@gmail.com</t>
  </si>
  <si>
    <t>Pacora village</t>
  </si>
  <si>
    <t>PA-17PPL9442105677</t>
  </si>
  <si>
    <t>JY2417F</t>
  </si>
  <si>
    <t>10-712-979</t>
  </si>
  <si>
    <t>DAIRO MARTINEZ</t>
  </si>
  <si>
    <t>61643452</t>
  </si>
  <si>
    <t>dairomartines925@gmail.com</t>
  </si>
  <si>
    <t>PA-17PPL9448005626</t>
  </si>
  <si>
    <t>JA2405F</t>
  </si>
  <si>
    <t>11-701-2157</t>
  </si>
  <si>
    <t>Antony Machi Machuca</t>
  </si>
  <si>
    <t>66798590</t>
  </si>
  <si>
    <t>antonymachi227@gmail.com</t>
  </si>
  <si>
    <t>PA-17PPL9167105365</t>
  </si>
  <si>
    <t>JX2669F</t>
  </si>
  <si>
    <t>P852917</t>
  </si>
  <si>
    <t xml:space="preserve">David Rubalcaba Betancourt </t>
  </si>
  <si>
    <t>69953522</t>
  </si>
  <si>
    <t>mailto:darubeta2014@gmail.com</t>
  </si>
  <si>
    <t>9.0955729, -79.3466188</t>
  </si>
  <si>
    <t>JF2716F</t>
  </si>
  <si>
    <t>BA243586</t>
  </si>
  <si>
    <t>DIANA ABIGAIL VIDAL MORENO</t>
  </si>
  <si>
    <t>67106871</t>
  </si>
  <si>
    <t>vidaldiana899@gmail.com</t>
  </si>
  <si>
    <t>Ph Park city</t>
  </si>
  <si>
    <t>PA-17PPK6244993771</t>
  </si>
  <si>
    <t>JS2775F</t>
  </si>
  <si>
    <t>8-1060-1343</t>
  </si>
  <si>
    <t>ALEYKA JOKSAN AREVALO GIL</t>
  </si>
  <si>
    <t>61648389</t>
  </si>
  <si>
    <t>arevaloaleyka@gmail.com</t>
  </si>
  <si>
    <t>PA-17PPL8297307881</t>
  </si>
  <si>
    <t>JC3122F</t>
  </si>
  <si>
    <t>8-744-1427</t>
  </si>
  <si>
    <t>Eliecer Francisco Vasquez Jaramillo</t>
  </si>
  <si>
    <t>61538885</t>
  </si>
  <si>
    <t>eliecervasquez106@gmail.com</t>
  </si>
  <si>
    <t>Trebol</t>
  </si>
  <si>
    <t>PA-17PPL8318807924</t>
  </si>
  <si>
    <t>JL3304F</t>
  </si>
  <si>
    <t>170184883</t>
  </si>
  <si>
    <t>ZULEIDY DEL CARMEN DIAZ CORONA</t>
  </si>
  <si>
    <t>60534198</t>
  </si>
  <si>
    <t>zuleidy13@gmail.com</t>
  </si>
  <si>
    <t xml:space="preserve">EDF Compostela </t>
  </si>
  <si>
    <t>JN3721F</t>
  </si>
  <si>
    <t>8-969-1543</t>
  </si>
  <si>
    <t>JORGE ABDIEL OSORIO CASTILLO</t>
  </si>
  <si>
    <t>65924107</t>
  </si>
  <si>
    <t>osoriojorgeo307@gmail.com</t>
  </si>
  <si>
    <t>Bella esperanza</t>
  </si>
  <si>
    <t>PA-17PPK3154479370</t>
  </si>
  <si>
    <t>JZ3829F</t>
  </si>
  <si>
    <t>8-769-2355</t>
  </si>
  <si>
    <t>MARIBEL LISBETH GUTIERREZ LUNA</t>
  </si>
  <si>
    <t>66659192</t>
  </si>
  <si>
    <t>mary74@gmail.com</t>
  </si>
  <si>
    <t>PA-17PPL800940519</t>
  </si>
  <si>
    <t>JZ4113F</t>
  </si>
  <si>
    <t>8-362-939</t>
  </si>
  <si>
    <t>CONCEPCION BATISTA</t>
  </si>
  <si>
    <t>69357486</t>
  </si>
  <si>
    <t>yovanaaparicio21@gmail.com</t>
  </si>
  <si>
    <t>PA-17PPL7226002989</t>
  </si>
  <si>
    <t>JI4294F</t>
  </si>
  <si>
    <t>N023479</t>
  </si>
  <si>
    <t>MAYLIN RUIZ ORIZONDO</t>
  </si>
  <si>
    <t>61824295</t>
  </si>
  <si>
    <t>mayorizondo@gmail.com</t>
  </si>
  <si>
    <t xml:space="preserve">Edificio Compostela </t>
  </si>
  <si>
    <t>JN4406F</t>
  </si>
  <si>
    <t>8-842-330</t>
  </si>
  <si>
    <t>ISMAEL IVAN ATENCIO FERNANDEZ</t>
  </si>
  <si>
    <t>65361722</t>
  </si>
  <si>
    <t>ainethkimberly25@gmail.com</t>
  </si>
  <si>
    <t>17PPL9446305659</t>
  </si>
  <si>
    <t>JD4594F</t>
  </si>
  <si>
    <t>AV725041</t>
  </si>
  <si>
    <t>OSCAR FUENTES GIRALDO</t>
  </si>
  <si>
    <t>65121760</t>
  </si>
  <si>
    <t>johanap2790@hotmail.com</t>
  </si>
  <si>
    <t>Residencial Verona</t>
  </si>
  <si>
    <t>PA-17PPL8269806787</t>
  </si>
  <si>
    <t>JM5196F</t>
  </si>
  <si>
    <t>8-452-79</t>
  </si>
  <si>
    <t>CARMEN IRENE SIERRA FRIAS</t>
  </si>
  <si>
    <t>66573157</t>
  </si>
  <si>
    <t>facturascasa5673@gmail.com</t>
  </si>
  <si>
    <t>ChorreraLaMitracallePasoArenacasa5673</t>
  </si>
  <si>
    <t>8.847017,-79.786617</t>
  </si>
  <si>
    <t>JE0250F</t>
  </si>
  <si>
    <t>8-878-1875</t>
  </si>
  <si>
    <t xml:space="preserve">Luis Antonio García Jiménez </t>
  </si>
  <si>
    <t>65625077</t>
  </si>
  <si>
    <t>luigui.gg17@gmail.com</t>
  </si>
  <si>
    <t>P.Oeste la Chorrera la herraduracallelatacitacasa1-A Guadañupe</t>
  </si>
  <si>
    <t>8.851724,-79.805814</t>
  </si>
  <si>
    <t>JZ0378F</t>
  </si>
  <si>
    <t>8-447-328</t>
  </si>
  <si>
    <t xml:space="preserve">Nereida Esther De León Vega </t>
  </si>
  <si>
    <t>64671459</t>
  </si>
  <si>
    <t>juradovega31@gmail.com</t>
  </si>
  <si>
    <t>Chorrera El Coco calle Magalys Ruiz casa3397</t>
  </si>
  <si>
    <t>8.870748,-79.812218</t>
  </si>
  <si>
    <t>JT1096F</t>
  </si>
  <si>
    <t>4-243-65</t>
  </si>
  <si>
    <t>Alexander Gutierrez Arauz</t>
  </si>
  <si>
    <t>68007502</t>
  </si>
  <si>
    <t>alexandergutierrez671@gmail.com</t>
  </si>
  <si>
    <t>0.ostesChorreraVillaDoradocalle6CasaL132</t>
  </si>
  <si>
    <t>8.882251,-79.767524</t>
  </si>
  <si>
    <t>JW1380F</t>
  </si>
  <si>
    <t>6-707-1978</t>
  </si>
  <si>
    <t xml:space="preserve">Lucybeth Marlu Diaz Castillo de Rodríguez </t>
  </si>
  <si>
    <t>63566570</t>
  </si>
  <si>
    <t>arocre@yahoo.es</t>
  </si>
  <si>
    <t xml:space="preserve">Arraijan Recidencia Aragón calle A casa 56 Juan D. Arosemena </t>
  </si>
  <si>
    <t>8.947754,-79.740097</t>
  </si>
  <si>
    <t>JQ2278F</t>
  </si>
  <si>
    <t>3-736-2081</t>
  </si>
  <si>
    <t>FERNANDO JESUS BONILLA</t>
  </si>
  <si>
    <t>62984037</t>
  </si>
  <si>
    <t>videlfer1721@gmail.com</t>
  </si>
  <si>
    <t>Residencial Colinas del Este calle 24 ca, PACORA PACORA, PANAMA, PANAMÁ</t>
  </si>
  <si>
    <t>PA-17PPL8775010480</t>
  </si>
  <si>
    <t>JN2899F</t>
  </si>
  <si>
    <t>2-89-1494</t>
  </si>
  <si>
    <t>JOSÉ SÁNCHEZ</t>
  </si>
  <si>
    <t>65086599</t>
  </si>
  <si>
    <t>josesanchez191959@gmail.com</t>
  </si>
  <si>
    <t>P. NorteSantaLibradaCallecircunvalacioncasaH10</t>
  </si>
  <si>
    <t>9.077300,-79.511300</t>
  </si>
  <si>
    <t>JS3696F</t>
  </si>
  <si>
    <t>9-102-1464</t>
  </si>
  <si>
    <t xml:space="preserve">Luciano Vasquez Farraguta </t>
  </si>
  <si>
    <t>65650366</t>
  </si>
  <si>
    <t>javierhurtado633@gmail.com</t>
  </si>
  <si>
    <t>El TecalRobledocalleEApto#1 Vista alegre</t>
  </si>
  <si>
    <t>8.909522,-79.715462</t>
  </si>
  <si>
    <t>JK4050F</t>
  </si>
  <si>
    <t>8-247-498</t>
  </si>
  <si>
    <t>KARIM DEL CARMEN ARAUZ GONZALEZ</t>
  </si>
  <si>
    <t>67012454</t>
  </si>
  <si>
    <t>karimdelcarauz.g@gmail.com</t>
  </si>
  <si>
    <t>Chorrera la pesa calle20Acasa4tiene una virgen afuera en color blanco</t>
  </si>
  <si>
    <t>8.853772,-79.812985</t>
  </si>
  <si>
    <t>JJ4661F</t>
  </si>
  <si>
    <t>8-796-110</t>
  </si>
  <si>
    <t>Alexander Antonio Garcia Deans</t>
  </si>
  <si>
    <t>65187072</t>
  </si>
  <si>
    <t>alexandergatciadeans@gmail.com</t>
  </si>
  <si>
    <t>Chorrera Resd.Altos de valle Dorado calle 5ta casa 187</t>
  </si>
  <si>
    <t>8.881585,-79.767735</t>
  </si>
  <si>
    <t>JG4852F</t>
  </si>
  <si>
    <t>8-881-252</t>
  </si>
  <si>
    <t>JEAN CARLOS SANDOVAL</t>
  </si>
  <si>
    <t>62726103</t>
  </si>
  <si>
    <t>sandovaljean031994@gmail.com</t>
  </si>
  <si>
    <t>ArraijancabeceraEl paraíso ave.2 casa16arrsijan cabecera</t>
  </si>
  <si>
    <t>8.939582,-79.647139</t>
  </si>
  <si>
    <t>JV4427F</t>
  </si>
  <si>
    <t>8-1019-2473</t>
  </si>
  <si>
    <t>Angel adriel Fernández Cano</t>
  </si>
  <si>
    <t>62505408</t>
  </si>
  <si>
    <t>angelfernandez398@gmail.com</t>
  </si>
  <si>
    <t xml:space="preserve">Nuevo arraijan  calle 9na sur Juan Demóstenes Arosemena </t>
  </si>
  <si>
    <t>8.923221,-79.723292</t>
  </si>
  <si>
    <t>JW5321F</t>
  </si>
  <si>
    <t>9-766-2346</t>
  </si>
  <si>
    <t xml:space="preserve">Cecibel Rodriguez </t>
  </si>
  <si>
    <t>Cecivilla579@gmail.com</t>
  </si>
  <si>
    <t>Arraijan la paz</t>
  </si>
  <si>
    <t>67013115</t>
  </si>
  <si>
    <t>JI5310E</t>
  </si>
  <si>
    <t>3-709-789</t>
  </si>
  <si>
    <t>GASPAR NOEL MOLINAR MATOS</t>
  </si>
  <si>
    <t xml:space="preserve">vaneventasmovil13@gmail.com </t>
  </si>
  <si>
    <t xml:space="preserve">La chorrera altos de el campo calle principal </t>
  </si>
  <si>
    <t>69426769</t>
  </si>
  <si>
    <t>JL1342F</t>
  </si>
  <si>
    <t>8-514-1130</t>
  </si>
  <si>
    <t>ORISTELA MARTINEZ</t>
  </si>
  <si>
    <t xml:space="preserve">Martinezori861@gmail.com </t>
  </si>
  <si>
    <t>Arraijan residencial econoplade calle 1ra</t>
  </si>
  <si>
    <t>66658229</t>
  </si>
  <si>
    <t>JO2244F</t>
  </si>
  <si>
    <t>8-1023-111</t>
  </si>
  <si>
    <t>AYLIN ANNETH GONZALEZ ALTAMIRANDA</t>
  </si>
  <si>
    <t>aylinannnethgonzalez@gmail.com</t>
  </si>
  <si>
    <t xml:space="preserve">La chorrera altos de san francisco calle principal </t>
  </si>
  <si>
    <t>65162301</t>
  </si>
  <si>
    <t>JI2339F</t>
  </si>
  <si>
    <t>8-793-1330</t>
  </si>
  <si>
    <t>CARLOS JIMENEZ</t>
  </si>
  <si>
    <t xml:space="preserve">Rodrivane1234@gmail.com </t>
  </si>
  <si>
    <t>La chorrera puerto Caimito calle principal casa 67</t>
  </si>
  <si>
    <t>65753741</t>
  </si>
  <si>
    <t>JY3096F</t>
  </si>
  <si>
    <t>8-755-1573</t>
  </si>
  <si>
    <t xml:space="preserve">Leidys Pérez </t>
  </si>
  <si>
    <t>leidysperez150@gmail.com</t>
  </si>
  <si>
    <t>JR1811F</t>
  </si>
  <si>
    <t>8-1036-593</t>
  </si>
  <si>
    <t>SAUL BARBA</t>
  </si>
  <si>
    <t xml:space="preserve">La chorrera puerto Caimito calle principal </t>
  </si>
  <si>
    <t>JR0142F</t>
  </si>
  <si>
    <t>8-826-2298</t>
  </si>
  <si>
    <t>ORLANDO ANTONIO NUNEZ NAVAS</t>
  </si>
  <si>
    <t>66236799</t>
  </si>
  <si>
    <t>orlandonavas@hotmail.com</t>
  </si>
  <si>
    <t>BRR COLON LA CHORRERA</t>
  </si>
  <si>
    <t>11111</t>
  </si>
  <si>
    <t>JN3984F</t>
  </si>
  <si>
    <t>8-937-2179</t>
  </si>
  <si>
    <t>CARLOS MARIN</t>
  </si>
  <si>
    <t>Julissad051@gmail.com</t>
  </si>
  <si>
    <t>La Chorrera costa oeste calle principal casa 89</t>
  </si>
  <si>
    <t>64008519</t>
  </si>
  <si>
    <t>JD3519F</t>
  </si>
  <si>
    <t>3-719-2393</t>
  </si>
  <si>
    <t>GABRIEL ENRIQUE CATUY ROSE</t>
  </si>
  <si>
    <t xml:space="preserve">La chorrera playa leona las praderas </t>
  </si>
  <si>
    <t>62742160</t>
  </si>
  <si>
    <t>JQ5494F</t>
  </si>
  <si>
    <t>3-731-1827</t>
  </si>
  <si>
    <t>SERGIO AZARIAS ABREGO MITRE</t>
  </si>
  <si>
    <t xml:space="preserve">Marimar67@gmail.com </t>
  </si>
  <si>
    <t>JB5017F</t>
  </si>
  <si>
    <t>8-780-2072</t>
  </si>
  <si>
    <t>YANIRETH ROMELYS CASTILLO MOR</t>
  </si>
  <si>
    <t>68657473</t>
  </si>
  <si>
    <t>Yanireth2484_@hotmail.com</t>
  </si>
  <si>
    <t>Villa Grecia urb ciudad Atenas c 184, LAS CUMBRES LAS CUMBRES, PANAMA, PANAMÁ</t>
  </si>
  <si>
    <t>PA-17PPL5685506535</t>
  </si>
  <si>
    <t>JO0264F</t>
  </si>
  <si>
    <t>9-79-2656</t>
  </si>
  <si>
    <t>OTILIA ORTEGA</t>
  </si>
  <si>
    <t>68603512</t>
  </si>
  <si>
    <t>astridmangones@gmail.com</t>
  </si>
  <si>
    <t>Villa de la siesta, sajalice CA 78, TOCUMEN TOCUMEN, PANAMA, PANAMÁ</t>
  </si>
  <si>
    <t>PA-17PPL7972803544</t>
  </si>
  <si>
    <t>JX1094F</t>
  </si>
  <si>
    <t>9-737-1349</t>
  </si>
  <si>
    <t>NEXON EMIR DUARTE MARTINEZ</t>
  </si>
  <si>
    <t>69094870</t>
  </si>
  <si>
    <t>emirmartinez1592@gmail.com</t>
  </si>
  <si>
    <t>Monte Madero álamo ca A-746, PACORA PACORA, PANAMA, PANAMÁ</t>
  </si>
  <si>
    <t>PA-17PPL9004106119</t>
  </si>
  <si>
    <t>JI1602F</t>
  </si>
  <si>
    <t>8-744-2354</t>
  </si>
  <si>
    <t>EMILIANA ACOSTA</t>
  </si>
  <si>
    <t>66048627</t>
  </si>
  <si>
    <t>Emilicos0504@gmail.com</t>
  </si>
  <si>
    <t>Montemadero calle álamo casa a 42, PACORA PACORA, PANAMA, PANAMÁ</t>
  </si>
  <si>
    <t>PA-17PPL9012506246</t>
  </si>
  <si>
    <t>JD1811F</t>
  </si>
  <si>
    <t>2-703-1699</t>
  </si>
  <si>
    <t>Rosaida Castrejón Dominguez</t>
  </si>
  <si>
    <t>rosa.c.1029@gmail.com</t>
  </si>
  <si>
    <t>Buena Vista calle Cerro Azul casa 128, CERRO AZUL 24 DE DICIEMBRE, PANAMA, PANAMÁ</t>
  </si>
  <si>
    <t>PA-17PPL7340913839</t>
  </si>
  <si>
    <t>JZ2373F</t>
  </si>
  <si>
    <t>8-918-1308</t>
  </si>
  <si>
    <t>OMAR CARRILLO</t>
  </si>
  <si>
    <t>60921677</t>
  </si>
  <si>
    <t>Omar.ant.carrillo@gmail.com</t>
  </si>
  <si>
    <t>Puerta del Este 10 ca 0377, BARRIADA PUERTA DEL ESTE TOCUMEN, PANAMA, PANAMÁ</t>
  </si>
  <si>
    <t>PA-17PPL7631003509</t>
  </si>
  <si>
    <t>JU2431F</t>
  </si>
  <si>
    <t>8-1010-806</t>
  </si>
  <si>
    <t>Steyssi nicole Cano aguirre</t>
  </si>
  <si>
    <t>63027604</t>
  </si>
  <si>
    <t>canosteyssi@gmail.com</t>
  </si>
  <si>
    <t>Buena vista 2Daa ca b159, TOCUMEN TOCUMEN, PANAMA, PANAMÁ</t>
  </si>
  <si>
    <t>PA-17PPL7994603218</t>
  </si>
  <si>
    <t>JE2681F</t>
  </si>
  <si>
    <t>8-895-129</t>
  </si>
  <si>
    <t>KATHIUSKA AIMETH CRUZ VASQUEZ</t>
  </si>
  <si>
    <t>64404174</t>
  </si>
  <si>
    <t>Kathyushka03@hotmail.com</t>
  </si>
  <si>
    <t>Castilla Real 2 calle A casa 340, PACORA PACORA, PANAMA, PANAMÁ</t>
  </si>
  <si>
    <t>PA-17PPL8720009479</t>
  </si>
  <si>
    <t>JE3112F</t>
  </si>
  <si>
    <t>8-923-2480</t>
  </si>
  <si>
    <t>SOFIA BALERY PEREZ GONZALEZ</t>
  </si>
  <si>
    <t>sofiabaleryperez@gmail.com</t>
  </si>
  <si>
    <t>Quintas de Tanara calle 4, PACORA PACORA, PANAMA, PANAMÁ</t>
  </si>
  <si>
    <t>PA-7PPL9446910585</t>
  </si>
  <si>
    <t>JC3838F</t>
  </si>
  <si>
    <t>8-814-1315</t>
  </si>
  <si>
    <t>LUIS FLAVIO</t>
  </si>
  <si>
    <t>65491152</t>
  </si>
  <si>
    <t>Martamazariego99@gmail.com</t>
  </si>
  <si>
    <t>La Siesta tole ca 2394, LA SIESTA TOCUMEN, PANAMA, PANAMÁ</t>
  </si>
  <si>
    <t>PA-17PPL8098503953</t>
  </si>
  <si>
    <t>JK3403F</t>
  </si>
  <si>
    <t>8-770-1972</t>
  </si>
  <si>
    <t>ILEANA LISBETH VALDES</t>
  </si>
  <si>
    <t>66727505</t>
  </si>
  <si>
    <t>ileanalvaldes@gmail.com</t>
  </si>
  <si>
    <t>Santa Isabel ca 35 B, BARRIADA SANTA ISABEL CHEPO, CHEPO, PANAMÁ</t>
  </si>
  <si>
    <t>PA-17PQL0959013640</t>
  </si>
  <si>
    <t>JT3735F</t>
  </si>
  <si>
    <t>8-418-833</t>
  </si>
  <si>
    <t>LUIS ANTONIO VASQUEZ PINO</t>
  </si>
  <si>
    <t>69684273</t>
  </si>
  <si>
    <t>Vasquezluispino@gmail.com</t>
  </si>
  <si>
    <t>Bda. Torremolinos 689, Torremolinos LAS MANANITAS, PANAMA, PANAMÁ</t>
  </si>
  <si>
    <t>PA-17PPL7689303962</t>
  </si>
  <si>
    <t>JR4278F</t>
  </si>
  <si>
    <t>8-331-910</t>
  </si>
  <si>
    <t>EDGAR URRIOLA</t>
  </si>
  <si>
    <t>64055329</t>
  </si>
  <si>
    <t>eurriola2020@gmail.com</t>
  </si>
  <si>
    <t>Nuevo Tocumen CA B 292, URBANIZACION NUEVO TOCUNEN 24 DE DICIEMBRE, PANAMA, PANAMÁ</t>
  </si>
  <si>
    <t>PA-17PPL8148206267</t>
  </si>
  <si>
    <t>JO4698F</t>
  </si>
  <si>
    <t>8-209-2212</t>
  </si>
  <si>
    <t>Edwin Alberto Quintana</t>
  </si>
  <si>
    <t>6223-5183</t>
  </si>
  <si>
    <t>Edwinquimtana@gmail.com</t>
  </si>
  <si>
    <t>Chepo local</t>
  </si>
  <si>
    <t>6223518</t>
  </si>
  <si>
    <t>9.168024,-79.094292</t>
  </si>
  <si>
    <t>JG5238F</t>
  </si>
  <si>
    <t>4-723-979</t>
  </si>
  <si>
    <t>MARYURIS MARIAN MORALES</t>
  </si>
  <si>
    <t>63404489</t>
  </si>
  <si>
    <t>mmarianela257@gmail.com</t>
  </si>
  <si>
    <t>Los cántaros 53 ca H554, URBANIZACION NUEVO TOCUNEN 24 DE DICIEMBRE, PANAMA, PANAMÁ</t>
  </si>
  <si>
    <t>PA-17PPL8165905918</t>
  </si>
  <si>
    <t>JE5356F</t>
  </si>
  <si>
    <t>8-904-1614</t>
  </si>
  <si>
    <t>Nairoby Villarreal</t>
  </si>
  <si>
    <t>69276961</t>
  </si>
  <si>
    <t>Villarrealnairoby@gmail.com</t>
  </si>
  <si>
    <t>Verona verona 1</t>
  </si>
  <si>
    <t>9.103289,-79.336090</t>
  </si>
  <si>
    <t>JI5659F</t>
  </si>
  <si>
    <t>8-848-367</t>
  </si>
  <si>
    <t>EDUARDO FIGUEROA</t>
  </si>
  <si>
    <t>64799570</t>
  </si>
  <si>
    <t>eduardofigueroa31@hotmail.com</t>
  </si>
  <si>
    <t>SantaFe LaPaz caS/n medidor:131530598, SANTA FE SANTA FE, CHEPIGANA, DARIÉN</t>
  </si>
  <si>
    <t>PA-17PRK132415836</t>
  </si>
  <si>
    <t>JB5461F</t>
  </si>
  <si>
    <t>5-711-2482</t>
  </si>
  <si>
    <t>KATHERINE MAXWELL RUIZ</t>
  </si>
  <si>
    <t>64160830</t>
  </si>
  <si>
    <t>amaxwellkatherine676@gmail.com</t>
  </si>
  <si>
    <t>Meteti San Francisco ca SN, METETI METETI, PINOGANA, DARIÉN</t>
  </si>
  <si>
    <t>PA-18PSQ7151840817</t>
  </si>
  <si>
    <t>JT5502F</t>
  </si>
  <si>
    <t>7-93-2144</t>
  </si>
  <si>
    <t>MIGUEL ANGEL PERALTA RODRIGUEZ</t>
  </si>
  <si>
    <t>67827612</t>
  </si>
  <si>
    <t>castillomitzi565@gmail.com</t>
  </si>
  <si>
    <t>Meteti Villaisabel bCa632 #14402319546, METETI METETI, PINOGANA, DARIÉN</t>
  </si>
  <si>
    <t>PA-18PSQ7132540085</t>
  </si>
  <si>
    <t>JE5496F</t>
  </si>
  <si>
    <t>8-916-2110</t>
  </si>
  <si>
    <t>BRENDA ELIZABETH GANTE RIOS</t>
  </si>
  <si>
    <t>69956742</t>
  </si>
  <si>
    <t>Brendagante@gmail.com</t>
  </si>
  <si>
    <t>Chorrera guadalupe</t>
  </si>
  <si>
    <t>8.8605323, -79.8126523</t>
  </si>
  <si>
    <t>JN1104F</t>
  </si>
  <si>
    <t>8-282-533</t>
  </si>
  <si>
    <t>MERCED RODRIGUEZ CRUZ</t>
  </si>
  <si>
    <t>6722-4068</t>
  </si>
  <si>
    <t>Mrodriguezcruz10@gmail.com</t>
  </si>
  <si>
    <t>El coco de la chorrera calle principal casa 6915</t>
  </si>
  <si>
    <t>67224068</t>
  </si>
  <si>
    <t>8.8655703, -79.8040193</t>
  </si>
  <si>
    <t>JQ3441F</t>
  </si>
  <si>
    <t>9-703-758</t>
  </si>
  <si>
    <t>MARIA SOLIS</t>
  </si>
  <si>
    <t>62398254</t>
  </si>
  <si>
    <t xml:space="preserve">Maracar420@gmail.com </t>
  </si>
  <si>
    <t xml:space="preserve">Mar azul puerto caimito, la chorrera </t>
  </si>
  <si>
    <t>8.8713184, -79.7236808</t>
  </si>
  <si>
    <t>JJ4047F</t>
  </si>
  <si>
    <t>8-236-1246</t>
  </si>
  <si>
    <t>ANA CECILIA SAAVEDRA BENALCAZAR</t>
  </si>
  <si>
    <t>6551-5612</t>
  </si>
  <si>
    <t>Saavedraanacecilia025@gmail.com</t>
  </si>
  <si>
    <t xml:space="preserve">El tecal Vacamonte, calle principal después del Sofía 3 a la izquierda primera casa </t>
  </si>
  <si>
    <t>65514612</t>
  </si>
  <si>
    <t>8.9128270, -79.7117440</t>
  </si>
  <si>
    <t>JZ4571F</t>
  </si>
  <si>
    <t>4-108-560</t>
  </si>
  <si>
    <t>EYNAR ABDIEL SERRANO CASTILLO</t>
  </si>
  <si>
    <t>66371471</t>
  </si>
  <si>
    <t>Dbarrios07@Hotmail.com</t>
  </si>
  <si>
    <t>8.9524958, -79.64568009999999</t>
  </si>
  <si>
    <t>AYDELIN EDITH GALLARDO MENDIETA</t>
  </si>
  <si>
    <t>JS1941F</t>
  </si>
  <si>
    <t>8-1039-2141</t>
  </si>
  <si>
    <t>YEREMYS RICARDO JARAMILLO GONZALEZ</t>
  </si>
  <si>
    <t>67215758</t>
  </si>
  <si>
    <t>yeremysflow@gmail.com</t>
  </si>
  <si>
    <t>8.9034516, -79.6992944</t>
  </si>
  <si>
    <t>JB1875F</t>
  </si>
  <si>
    <t>2-126-581</t>
  </si>
  <si>
    <t>Celina Espinosa</t>
  </si>
  <si>
    <t>65390684</t>
  </si>
  <si>
    <t>Michaeldeleon0550@gmail.com</t>
  </si>
  <si>
    <t>8.882684145019933, -79.76327024471513</t>
  </si>
  <si>
    <t>JC3922F</t>
  </si>
  <si>
    <t>E-8-74239</t>
  </si>
  <si>
    <t xml:space="preserve">Aydee Guzmán </t>
  </si>
  <si>
    <t>66077974</t>
  </si>
  <si>
    <t>zvitalmadrid@gmail.com</t>
  </si>
  <si>
    <t>Capira</t>
  </si>
  <si>
    <t>8.7558773, -79.8788948</t>
  </si>
  <si>
    <t>JJ3495F</t>
  </si>
  <si>
    <t>8-817-1770</t>
  </si>
  <si>
    <t>JOSE CARLOS CHERIGO VASQUEZ</t>
  </si>
  <si>
    <t>64483779</t>
  </si>
  <si>
    <t>Jcherigo07@gmail.com</t>
  </si>
  <si>
    <t>8.8674675, -79.740995</t>
  </si>
  <si>
    <t>JT3973F</t>
  </si>
  <si>
    <t>4-719-260</t>
  </si>
  <si>
    <t>CARLA ARAUZ MARTINEZ</t>
  </si>
  <si>
    <t>67673041</t>
  </si>
  <si>
    <t>Cedenocaleb7@gmail.com</t>
  </si>
  <si>
    <t>La pradera</t>
  </si>
  <si>
    <t>834868499999</t>
  </si>
  <si>
    <t>JO4043F</t>
  </si>
  <si>
    <t xml:space="preserve">	4-191-38</t>
  </si>
  <si>
    <t>AGNES EDITA PINTO MORALES DE CAN</t>
  </si>
  <si>
    <t>67983940</t>
  </si>
  <si>
    <t>Pintoedita873@gmail.com</t>
  </si>
  <si>
    <t>8.932483099999999, -79.7266732</t>
  </si>
  <si>
    <t>JC3124F</t>
  </si>
  <si>
    <t>8-447-805</t>
  </si>
  <si>
    <t>KARIN IVAN BARAHONA BERNAL</t>
  </si>
  <si>
    <t>66180977</t>
  </si>
  <si>
    <t>Kbarahona08@hotmail.com</t>
  </si>
  <si>
    <t>La Chorrera Guadalupe , calle el nance casa 7620</t>
  </si>
  <si>
    <t>8.858854,-79.807072</t>
  </si>
  <si>
    <t>JL0545F</t>
  </si>
  <si>
    <t>C02932178</t>
  </si>
  <si>
    <t>Maritza López Amador</t>
  </si>
  <si>
    <t>65943455</t>
  </si>
  <si>
    <t>harryobando97@gmail.com</t>
  </si>
  <si>
    <t>Arraijan 7 de septiembre calle diamante casa 37</t>
  </si>
  <si>
    <t>8.953465;-79.645799</t>
  </si>
  <si>
    <t>JM1862F</t>
  </si>
  <si>
    <t>BA917360</t>
  </si>
  <si>
    <t>Claudia Patricia Idarraga Rendom</t>
  </si>
  <si>
    <t>66333874</t>
  </si>
  <si>
    <t xml:space="preserve">Claudiacasi50@gmail.com </t>
  </si>
  <si>
    <t>Altos del tecal calle 6d casa 189</t>
  </si>
  <si>
    <t>8.901260,-79.704311</t>
  </si>
  <si>
    <t>JO0491F</t>
  </si>
  <si>
    <t>8-775-325</t>
  </si>
  <si>
    <t>TANIA VILLARREAL</t>
  </si>
  <si>
    <t>63443288</t>
  </si>
  <si>
    <t xml:space="preserve">Esmeraldavillarreal.04.26.28@gmail.com </t>
  </si>
  <si>
    <t>Vacamonte vista azul</t>
  </si>
  <si>
    <t>8.900867,-79.708567</t>
  </si>
  <si>
    <t>JD0545F</t>
  </si>
  <si>
    <t>8-1055-1382</t>
  </si>
  <si>
    <t>AMADA PEREZ</t>
  </si>
  <si>
    <t>63817486</t>
  </si>
  <si>
    <t>mileikaortiz9@gmail.com</t>
  </si>
  <si>
    <t xml:space="preserve">Vacamonte vista azul </t>
  </si>
  <si>
    <t>8.898572,-79.708628</t>
  </si>
  <si>
    <t>JM0362F</t>
  </si>
  <si>
    <t>3-758-2486</t>
  </si>
  <si>
    <t>ZULANY MARIANA HERNANDEZ MONTENEGRO</t>
  </si>
  <si>
    <t>68097646</t>
  </si>
  <si>
    <t>Osirismarin458@gmail.com</t>
  </si>
  <si>
    <t>8.898841,-79.710068</t>
  </si>
  <si>
    <t>JW1629F</t>
  </si>
  <si>
    <t>4-169-571</t>
  </si>
  <si>
    <t>JOSE ARMANDO AIZPURUA LEZCANO</t>
  </si>
  <si>
    <t>66169856</t>
  </si>
  <si>
    <t xml:space="preserve">Jjarmando29@gmail.com </t>
  </si>
  <si>
    <t>Valle dorado calle principal casa AA-2</t>
  </si>
  <si>
    <t>8.881141,-79.764226</t>
  </si>
  <si>
    <t>JF2572F</t>
  </si>
  <si>
    <t>10-706-1470</t>
  </si>
  <si>
    <t>Nuris Galvez</t>
  </si>
  <si>
    <t>66134354</t>
  </si>
  <si>
    <t>Dillanigalvez92@gmail.com</t>
  </si>
  <si>
    <t>Vacamonte, vista azul calle 43 casa</t>
  </si>
  <si>
    <t>JU2901F</t>
  </si>
  <si>
    <t>4-746-538</t>
  </si>
  <si>
    <t>LADISLAO CANTO</t>
  </si>
  <si>
    <t>67390878</t>
  </si>
  <si>
    <t>Edwinsoto2230@gmail.com</t>
  </si>
  <si>
    <t>8.900926,-79.709321</t>
  </si>
  <si>
    <t>JM2919F</t>
  </si>
  <si>
    <t>5-21-670</t>
  </si>
  <si>
    <t>Onelia Vergara</t>
  </si>
  <si>
    <t>60654944</t>
  </si>
  <si>
    <t>Vergaraonelia05@gmail.com</t>
  </si>
  <si>
    <t>8.899489,-79.710297</t>
  </si>
  <si>
    <t>JY2969F</t>
  </si>
  <si>
    <t>B03038079</t>
  </si>
  <si>
    <t>ROXANA GUADALUP AVALOS SANCHEZ</t>
  </si>
  <si>
    <t>62827769</t>
  </si>
  <si>
    <t>Roxanaavalos78@gmail.com</t>
  </si>
  <si>
    <t>8.899393,-79.710313</t>
  </si>
  <si>
    <t>JI3130F</t>
  </si>
  <si>
    <t>10-3-495</t>
  </si>
  <si>
    <t>EUFROSINA HILL DE TORRES</t>
  </si>
  <si>
    <t>69676756</t>
  </si>
  <si>
    <t>Magalypreciado2379@gmail.com</t>
  </si>
  <si>
    <t>8.899661,-79.708773</t>
  </si>
  <si>
    <t>JA3401F</t>
  </si>
  <si>
    <t>10-28-78</t>
  </si>
  <si>
    <t>DIALIKZA BENSON LINARES</t>
  </si>
  <si>
    <t>69222999</t>
  </si>
  <si>
    <t xml:space="preserve">Dannahurtado48@gmail.com </t>
  </si>
  <si>
    <t>Vista azul calle 43 p113</t>
  </si>
  <si>
    <t>8.900852,-79.710395</t>
  </si>
  <si>
    <t>JS3917F</t>
  </si>
  <si>
    <t>8-963-2072</t>
  </si>
  <si>
    <t>NEIL WIBEN QUINTERO LOPEZ</t>
  </si>
  <si>
    <t>65025307</t>
  </si>
  <si>
    <t>Blasito115@gmail.com</t>
  </si>
  <si>
    <t>8.900457,-79.710653</t>
  </si>
  <si>
    <t>JG4392F</t>
  </si>
  <si>
    <t>8-306-572</t>
  </si>
  <si>
    <t>MARA ENITH SALCEDO MARES</t>
  </si>
  <si>
    <t>63829047</t>
  </si>
  <si>
    <t>Maralorenzo91@gmail.com</t>
  </si>
  <si>
    <t xml:space="preserve">Campana calle principal </t>
  </si>
  <si>
    <t>8.719536,-79.893506</t>
  </si>
  <si>
    <t>JG4096F</t>
  </si>
  <si>
    <t>4-754-182</t>
  </si>
  <si>
    <t>JOSHUA CANTO</t>
  </si>
  <si>
    <t>64961401</t>
  </si>
  <si>
    <t>Joshuacanto44@gmail.com</t>
  </si>
  <si>
    <t>JW4088F</t>
  </si>
  <si>
    <t>8-179-301</t>
  </si>
  <si>
    <t>DOLORES GONZALEZ</t>
  </si>
  <si>
    <t>66691330</t>
  </si>
  <si>
    <t>pascualpmurillo14@gmail.com</t>
  </si>
  <si>
    <t>8.899045,-79.709945</t>
  </si>
  <si>
    <t>JX5285F</t>
  </si>
  <si>
    <t>3-706-390</t>
  </si>
  <si>
    <t xml:space="preserve">Katherine Yerania Barrios Atencio de Rodriguez </t>
  </si>
  <si>
    <t>67397800</t>
  </si>
  <si>
    <t>Katherinebarrios0325@gmail.com</t>
  </si>
  <si>
    <t>CORREG. DE SAN JOSE, SAN JOSE, CALLE SAN JOSE, ENTRANDO POR EL CUADRO DE BEISBOL</t>
  </si>
  <si>
    <t>8.5375116, - 79.9266579</t>
  </si>
  <si>
    <t>JV1441F</t>
  </si>
  <si>
    <t>8-854-1492</t>
  </si>
  <si>
    <t>MADELIN YISEL GARCIA MONTENEGRO</t>
  </si>
  <si>
    <t>66639159</t>
  </si>
  <si>
    <t>castrodoraylin@gmail.com</t>
  </si>
  <si>
    <t>CALLE PUNTA BARCO 1,3RA ENTRADA CALLE SIN ID</t>
  </si>
  <si>
    <t>8.5326141, -79.9218202</t>
  </si>
  <si>
    <t>JV1485F</t>
  </si>
  <si>
    <t>8-979-1745</t>
  </si>
  <si>
    <t>ARCELIO NILES CHONG</t>
  </si>
  <si>
    <t>69386107</t>
  </si>
  <si>
    <t>arcelioniles30@gmail.com</t>
  </si>
  <si>
    <t>Inadeh, El Coco</t>
  </si>
  <si>
    <t>8.8741405, - 79.8049654</t>
  </si>
  <si>
    <t>JS2237F</t>
  </si>
  <si>
    <t>8-297-19</t>
  </si>
  <si>
    <t>EDUARDO AROSEMENA REYNA</t>
  </si>
  <si>
    <t>64874637</t>
  </si>
  <si>
    <t>eugeniajprado@gmail.com</t>
  </si>
  <si>
    <t xml:space="preserve"> PANAMA, DIST. DE ARRAIJAN, CORREG. DE ARRAIJAN, LA CASCADA, 3-VE-1-CA-LA CASCADA, ARA30846L - S/N X LA ESCUELA ESTELA C</t>
  </si>
  <si>
    <t>8.9373675, -79.6345416</t>
  </si>
  <si>
    <t>JH2552F</t>
  </si>
  <si>
    <t>8-525-62</t>
  </si>
  <si>
    <t>Edilberto Trejos Rodriguez</t>
  </si>
  <si>
    <t>68981530</t>
  </si>
  <si>
    <t>edilbertotrejos2258@gmail.com</t>
  </si>
  <si>
    <t>Santa Librada, Calle M-SL, Casa 8</t>
  </si>
  <si>
    <t>8.8746781, - 79.8118463</t>
  </si>
  <si>
    <t>JD2601F</t>
  </si>
  <si>
    <t>6-706-13</t>
  </si>
  <si>
    <t>Indira Delis Velarde</t>
  </si>
  <si>
    <t>63241803</t>
  </si>
  <si>
    <t>thecombinienchan1978@gmail.com</t>
  </si>
  <si>
    <t>EL TECAL CALLE 14 NRO. CASA M 177</t>
  </si>
  <si>
    <t>8.902453,-79.704025</t>
  </si>
  <si>
    <t>JW3319F</t>
  </si>
  <si>
    <t>8-522-739</t>
  </si>
  <si>
    <t>Lizbeth Del Carmen Aguilar Prias de Cortes</t>
  </si>
  <si>
    <t>69760300</t>
  </si>
  <si>
    <t>lizbethcortes97@gmail.com</t>
  </si>
  <si>
    <t>ALTOS DE SAN FRANCISCO CALLE 48 SUR NRO. CASA 3164</t>
  </si>
  <si>
    <t>8.8690205, - 79.8007493</t>
  </si>
  <si>
    <t>JD3083F</t>
  </si>
  <si>
    <t>8-888-1070</t>
  </si>
  <si>
    <t>Harrys Javier Coronado Rodriguez</t>
  </si>
  <si>
    <t>64283250</t>
  </si>
  <si>
    <t>hjcoronado18@gmail.com</t>
  </si>
  <si>
    <t>Calle punta barco, casa 4ta</t>
  </si>
  <si>
    <t>8.5347189, - 79.9225853</t>
  </si>
  <si>
    <t>JC3101F</t>
  </si>
  <si>
    <t>8-885-1663</t>
  </si>
  <si>
    <t>SHEYSELL JOANY JARAMILLO VARGAS</t>
  </si>
  <si>
    <t>66864775</t>
  </si>
  <si>
    <t>sheyselljaramillo1194@gmail.com</t>
  </si>
  <si>
    <t>CORREG. DE PUERTO CAIMITO, PRADERAS DEL CAMPO, CALLE C1, DESPUES DEL NICOLAS SOLANO DOBLAS BAJANDO</t>
  </si>
  <si>
    <t>8.8600910, -79.7544276</t>
  </si>
  <si>
    <t>JK3137F</t>
  </si>
  <si>
    <t>10-711-1726</t>
  </si>
  <si>
    <t>Iradelis Lopez Lopez</t>
  </si>
  <si>
    <t>65323972</t>
  </si>
  <si>
    <t>Lopezlenibeth@gmail.com</t>
  </si>
  <si>
    <t>ESTANCIA LAS MENDOZA 2 CALLE MALAGUETO CASA 14V</t>
  </si>
  <si>
    <t>8.9175701, - 79.7976309</t>
  </si>
  <si>
    <t>JE3754F</t>
  </si>
  <si>
    <t>8-942-445</t>
  </si>
  <si>
    <t>JAHIR ABRAHAM CARVAJAL RODRIGUEZ</t>
  </si>
  <si>
    <t>63621876</t>
  </si>
  <si>
    <t>carvajaljahir77@gmail.com</t>
  </si>
  <si>
    <t>SAN JOSE CASA No.62  CALLE 1A</t>
  </si>
  <si>
    <t>8.9272324, -79.7350862</t>
  </si>
  <si>
    <t>JA4315F</t>
  </si>
  <si>
    <t>8-775-387</t>
  </si>
  <si>
    <t>JOSE AMET FERNANDEZ MORALES</t>
  </si>
  <si>
    <t>66024779</t>
  </si>
  <si>
    <t>ametfernandez507@gmail.com</t>
  </si>
  <si>
    <t xml:space="preserve">La Herradura, calle principal </t>
  </si>
  <si>
    <t>8.8428636, -79.8002176</t>
  </si>
  <si>
    <t>JI4613F</t>
  </si>
  <si>
    <t>8-924-1375</t>
  </si>
  <si>
    <t>DENYS MARLEN FLORES MARTINEZ</t>
  </si>
  <si>
    <t>67728553</t>
  </si>
  <si>
    <t>rodolfoscantlebury@gmail.com</t>
  </si>
  <si>
    <t>sunset,calle 1ra, HE 1989</t>
  </si>
  <si>
    <t>8.9211172, - 79.7968725</t>
  </si>
  <si>
    <t>JC4974F</t>
  </si>
  <si>
    <t>9-703-1870</t>
  </si>
  <si>
    <t>IRMA EDITH SOTO GUERRERO</t>
  </si>
  <si>
    <t>66923774</t>
  </si>
  <si>
    <t>sotoi2875@gmail.com</t>
  </si>
  <si>
    <t>Rio indio calle La conquista casa 13, CERRO SILVESTRE, CERRO SILVESTRE, ARRAIJAN</t>
  </si>
  <si>
    <t>8.9322552, -79.68751329999999</t>
  </si>
  <si>
    <t>JK0264F</t>
  </si>
  <si>
    <t>8-898-2070</t>
  </si>
  <si>
    <t>KIARA PRADO</t>
  </si>
  <si>
    <t>6762-1215</t>
  </si>
  <si>
    <t>kiaraprado1309@gmail.com</t>
  </si>
  <si>
    <t>ParqueCentenario 3era casa288, RESIDENCIAL PARQUE CENTENARIO, ARRAIJAN, ARRAIJAN</t>
  </si>
  <si>
    <t>8.915365,-79.718311</t>
  </si>
  <si>
    <t>JY0480F</t>
  </si>
  <si>
    <t>8-520-2353</t>
  </si>
  <si>
    <t>TAMARA TURNER</t>
  </si>
  <si>
    <t>67965533</t>
  </si>
  <si>
    <t>tamaraturner2606@gmail.com</t>
  </si>
  <si>
    <t>Panama oeste la chorrera naos  santa librada S/N</t>
  </si>
  <si>
    <t>PA-17PPK3091080849</t>
  </si>
  <si>
    <t>JD1209F</t>
  </si>
  <si>
    <t>JHAFET ENRIQUE DUARTE CAMAÑO</t>
  </si>
  <si>
    <t>6796-3110</t>
  </si>
  <si>
    <t>Los guayacanes 5ta etapa casa 967</t>
  </si>
  <si>
    <t>8.922711, -79.8089576</t>
  </si>
  <si>
    <t>JY2197F</t>
  </si>
  <si>
    <t>1-720-794</t>
  </si>
  <si>
    <t>MARIELA YACSENIA QUINCHOA</t>
  </si>
  <si>
    <t>6335-3184</t>
  </si>
  <si>
    <t>Quinchoamariela@gmail.com</t>
  </si>
  <si>
    <t>Talamanca , calle rosario casa 2730, ARRAIJAN, ARRAIJAN, ARRAIJAN</t>
  </si>
  <si>
    <t>8.9425402, -79.6480069</t>
  </si>
  <si>
    <t>JZ2291F</t>
  </si>
  <si>
    <t>64123904</t>
  </si>
  <si>
    <t>clarixanicolsaavedrasoto@gmail.com</t>
  </si>
  <si>
    <t>Los guayacanes 5ta etapa casa 825</t>
  </si>
  <si>
    <t>JO2574F</t>
  </si>
  <si>
    <t>8-958-681</t>
  </si>
  <si>
    <t>ANDREA VASQUEZ</t>
  </si>
  <si>
    <t>6584-1095</t>
  </si>
  <si>
    <t>29edithavs@gmail.com</t>
  </si>
  <si>
    <t>Arraijan calle 9vna JA3956, RESIDENCIAL NUEVO ARRAIJAN, JUAN DEMOSTENES AROSEMENA, ARRAIJAN</t>
  </si>
  <si>
    <t>8.9332073, -79.7077989</t>
  </si>
  <si>
    <t>JU2856F</t>
  </si>
  <si>
    <t>8-854-695</t>
  </si>
  <si>
    <t>KAREN BUELVAS HERRERA</t>
  </si>
  <si>
    <t>69649441</t>
  </si>
  <si>
    <t>Kbuelvas92@gmail.com</t>
  </si>
  <si>
    <t>PANAMA JUAN D. AROSEMENA, ARRAIJAN BDA. HATO, MONTAÑA CALLE 2DA, CASA 32</t>
  </si>
  <si>
    <t>8.9205264, -79.74169359999999</t>
  </si>
  <si>
    <t>JB2868F</t>
  </si>
  <si>
    <t>8-219-911</t>
  </si>
  <si>
    <t>MARIA DEL CARMEN MONTILLA MORENO</t>
  </si>
  <si>
    <t>67859835</t>
  </si>
  <si>
    <t>emanueljordan2023@gmail.com</t>
  </si>
  <si>
    <t xml:space="preserve">Principal bique casa 72B </t>
  </si>
  <si>
    <t>PA-17PPK4453087765</t>
  </si>
  <si>
    <t>JQ3242F</t>
  </si>
  <si>
    <t>8-968-2021</t>
  </si>
  <si>
    <t>ALCIBADES ALFONSO DIAZ BALLESTER</t>
  </si>
  <si>
    <t>68555965</t>
  </si>
  <si>
    <t>Jaffethgilberto@gmail.com</t>
  </si>
  <si>
    <t>Ext Bique, principal casa 95, VISTA ALEGRE, VISTA ALEGRE, ARRAIJAN</t>
  </si>
  <si>
    <t>8.9215723, -79.6766166</t>
  </si>
  <si>
    <t>JQ3775F</t>
  </si>
  <si>
    <t>8-838-186</t>
  </si>
  <si>
    <t>ELOY IBRAHIM SANCHEZ GONZALEZ</t>
  </si>
  <si>
    <t>+507 6223-5418</t>
  </si>
  <si>
    <t>Eloyibrahim@gmail.com</t>
  </si>
  <si>
    <t>Residencial los valles calle 5ta casa 109</t>
  </si>
  <si>
    <t>8.9762662, -79.7033544</t>
  </si>
  <si>
    <t>JD3141F</t>
  </si>
  <si>
    <t>8-414-870</t>
  </si>
  <si>
    <t>EZEQUIEL RODRIGUEZ PEREZ</t>
  </si>
  <si>
    <t>66971532</t>
  </si>
  <si>
    <t>ezerod1571@gmail.com</t>
  </si>
  <si>
    <t xml:space="preserve">Panama oeste, burunga calle Omar torrijos casa A31 </t>
  </si>
  <si>
    <t>8.966473,-79.658232</t>
  </si>
  <si>
    <t>JW3681F</t>
  </si>
  <si>
    <t>8-876-1717</t>
  </si>
  <si>
    <t>GUILLERMO ANTONIO ALMENGOR LOPEZ</t>
  </si>
  <si>
    <t>6378-5871</t>
  </si>
  <si>
    <t>guillermo_177117@hotmail.com</t>
  </si>
  <si>
    <t>La estancia mendoza 2 , casa 3-D, MENDOZA, MENDOZA, LA CHORRERA</t>
  </si>
  <si>
    <t>8.9176413, -79.7988704</t>
  </si>
  <si>
    <t>JT3776F</t>
  </si>
  <si>
    <t>8-796-871</t>
  </si>
  <si>
    <t>KATHIA HERRERA ORTEGA</t>
  </si>
  <si>
    <t>67224611</t>
  </si>
  <si>
    <t>Luissalazar166116@gmail.com</t>
  </si>
  <si>
    <t>PANAMA JUAN D. AROSEMENA, VALLE DEL SOL, CALLE LAS FLORES, CASA F 392</t>
  </si>
  <si>
    <t>8.9359288, -79.7291375</t>
  </si>
  <si>
    <t>JT4323F</t>
  </si>
  <si>
    <t>8-495-984</t>
  </si>
  <si>
    <t>MAIRA AYALA</t>
  </si>
  <si>
    <t>68365986</t>
  </si>
  <si>
    <t>eylinmabelpardo@gmail.com</t>
  </si>
  <si>
    <t xml:space="preserve">Panama oeste , san jose arraijan casa 1235 </t>
  </si>
  <si>
    <t>8.932736,-79.735399</t>
  </si>
  <si>
    <t>JG4353F</t>
  </si>
  <si>
    <t>8-1003-927</t>
  </si>
  <si>
    <t xml:space="preserve">Doris Alicia Ortiz Rodríguez </t>
  </si>
  <si>
    <t>69425091</t>
  </si>
  <si>
    <t>dorisortiz2605@icloud.com</t>
  </si>
  <si>
    <t>Panamá oeste brisas del campo calle 5ta casa 184</t>
  </si>
  <si>
    <t>8.941975,-79.727879</t>
  </si>
  <si>
    <t>JO4775F</t>
  </si>
  <si>
    <t>8-833-624</t>
  </si>
  <si>
    <t>FRANKLIN FEDERICO DE FRIAS SANCHEZ</t>
  </si>
  <si>
    <t>+507 6282‑9707</t>
  </si>
  <si>
    <t>frankdefrias.s@gmail.com</t>
  </si>
  <si>
    <t>La Pradera calle 4 casa 310, LA MITRA, PLAYA LEONA, LA CHORRERA</t>
  </si>
  <si>
    <t>PA-17PPK3166276612</t>
  </si>
  <si>
    <t>JB5203F</t>
  </si>
  <si>
    <t>8-495-183</t>
  </si>
  <si>
    <t>JOSE PABLO ORTIZ TELLO</t>
  </si>
  <si>
    <t>6847-4848</t>
  </si>
  <si>
    <t>luzrd2478@gmail.com</t>
  </si>
  <si>
    <t>Panama oeste ciudad del futuro casa  886-c</t>
  </si>
  <si>
    <t>8,9373279,73893</t>
  </si>
  <si>
    <t>JQ5554F</t>
  </si>
  <si>
    <t xml:space="preserve">8-939-245 </t>
  </si>
  <si>
    <t>YAKIMA VICIOSO</t>
  </si>
  <si>
    <t xml:space="preserve">65737479 </t>
  </si>
  <si>
    <t xml:space="preserve">lewisyakima29@gmail.com </t>
  </si>
  <si>
    <t>Burunga, calle Transversal, casa 380.</t>
  </si>
  <si>
    <t>8.957458-,79.669141</t>
  </si>
  <si>
    <t>JH0344F</t>
  </si>
  <si>
    <t>8-271-681</t>
  </si>
  <si>
    <t>José Ángel Hernández Jiménez</t>
  </si>
  <si>
    <t>66271285</t>
  </si>
  <si>
    <t xml:space="preserve">jguimenez578@gmail.com </t>
  </si>
  <si>
    <t xml:space="preserve">Barrio Industrial </t>
  </si>
  <si>
    <t>8.884162,-79.766761</t>
  </si>
  <si>
    <t>JO1614F</t>
  </si>
  <si>
    <t>8-250-687</t>
  </si>
  <si>
    <t xml:space="preserve">Esther María Hidalgo Rodríguez </t>
  </si>
  <si>
    <t>67668518</t>
  </si>
  <si>
    <t>csgoseu89@gmail.com</t>
  </si>
  <si>
    <t>Bda. El Porvenir, San José, calle Sin, casa Sin</t>
  </si>
  <si>
    <t>61940065</t>
  </si>
  <si>
    <t>8.537085,-79.925553</t>
  </si>
  <si>
    <t>JC2219F</t>
  </si>
  <si>
    <t>8-397-257</t>
  </si>
  <si>
    <t xml:space="preserve">Yazmin Del Carmen Navarro Martínez de Ruiz </t>
  </si>
  <si>
    <t>65534911</t>
  </si>
  <si>
    <t xml:space="preserve">abdelruiz2021@gmail.com </t>
  </si>
  <si>
    <t>San José, Interamerica, calle Sin, casa VE</t>
  </si>
  <si>
    <t>8.535841,-79.927789</t>
  </si>
  <si>
    <t>JT1445F</t>
  </si>
  <si>
    <t xml:space="preserve">C02171872 </t>
  </si>
  <si>
    <t>Sandra Elena Rocha Espino</t>
  </si>
  <si>
    <t xml:space="preserve">68981497 </t>
  </si>
  <si>
    <t xml:space="preserve">gabrielantoniogarzonsilva808@mail.com </t>
  </si>
  <si>
    <t xml:space="preserve">Casa 25-1, Bda 2000, calle Chiriquí </t>
  </si>
  <si>
    <t>8.963572,-79.662470</t>
  </si>
  <si>
    <t>JQ2125F</t>
  </si>
  <si>
    <t>8-788-2112</t>
  </si>
  <si>
    <t xml:space="preserve">Meybis Liseth Amaya Riquelme </t>
  </si>
  <si>
    <t>65800341</t>
  </si>
  <si>
    <t xml:space="preserve">amayameybis8@gmail.com </t>
  </si>
  <si>
    <t xml:space="preserve">Sector 2, Casa 12, Bda Libertad. </t>
  </si>
  <si>
    <t>8.942157,-79.6417899</t>
  </si>
  <si>
    <t>JS2360F</t>
  </si>
  <si>
    <t xml:space="preserve">1-741-2330 </t>
  </si>
  <si>
    <t>Omayra Rivera Bonilla</t>
  </si>
  <si>
    <t>62686624</t>
  </si>
  <si>
    <t xml:space="preserve">bjgb507@icloud.com </t>
  </si>
  <si>
    <t xml:space="preserve">Res, Floresta Park </t>
  </si>
  <si>
    <t>8.919934,-79.783895</t>
  </si>
  <si>
    <t>JO2361F</t>
  </si>
  <si>
    <t xml:space="preserve">8-208-2605 </t>
  </si>
  <si>
    <t>ALBERTO CORRALES</t>
  </si>
  <si>
    <t>64678619</t>
  </si>
  <si>
    <t xml:space="preserve">albecorro70@gmail.com </t>
  </si>
  <si>
    <t xml:space="preserve">El Coco, bda Bianchery </t>
  </si>
  <si>
    <t>8.874263,-79.808804</t>
  </si>
  <si>
    <t>JD2619F</t>
  </si>
  <si>
    <t>1-707-581</t>
  </si>
  <si>
    <t>JAIRZINHO EMANUEL BAILEY ELLINGTON</t>
  </si>
  <si>
    <t>64072066</t>
  </si>
  <si>
    <t>jairzinhobailey@gmail.com</t>
  </si>
  <si>
    <t>Urb Praderas del Campo, calle B-12,  casa 79-D7</t>
  </si>
  <si>
    <t>8.861004,-79.753308</t>
  </si>
  <si>
    <t>JT3125F</t>
  </si>
  <si>
    <t>8-973-669</t>
  </si>
  <si>
    <t>ONICE ZARAY GARRIDO SANCHEZ</t>
  </si>
  <si>
    <t>65139805</t>
  </si>
  <si>
    <t xml:space="preserve">lizadames2882@gmail.com </t>
  </si>
  <si>
    <t>Urb. El Prado, calle 1C-10, casa C-48</t>
  </si>
  <si>
    <t>8.942477,-79.810977</t>
  </si>
  <si>
    <t>JF3374F</t>
  </si>
  <si>
    <t>1-748-753</t>
  </si>
  <si>
    <t>YANIT BEKER BONILLA</t>
  </si>
  <si>
    <t>68804716</t>
  </si>
  <si>
    <t xml:space="preserve">yanitbeker842@gmail.com </t>
  </si>
  <si>
    <t>Barriada Monte Viejo, calle Malagueto, casa 28-T</t>
  </si>
  <si>
    <t>8.917244,-79.800043</t>
  </si>
  <si>
    <t>JE3947F</t>
  </si>
  <si>
    <t>8-273-364</t>
  </si>
  <si>
    <t xml:space="preserve">Elizabeth Martina Aisprua De Gracia de Villaverde </t>
  </si>
  <si>
    <t>60336348</t>
  </si>
  <si>
    <t xml:space="preserve">acevedogelo761@gmail.com </t>
  </si>
  <si>
    <t>Urb. La Mitra, casa S/N, calle S /N</t>
  </si>
  <si>
    <t>64484934</t>
  </si>
  <si>
    <t>8.841523,-79.785957</t>
  </si>
  <si>
    <t>JC4143F</t>
  </si>
  <si>
    <t>6-702-2454</t>
  </si>
  <si>
    <t>YURI RODRIGUEZ AGRAZAL</t>
  </si>
  <si>
    <t>60675972</t>
  </si>
  <si>
    <t xml:space="preserve">yuriv24@gmail.com </t>
  </si>
  <si>
    <t xml:space="preserve">Urb. Monterregio, casa 236,calle Pavo Real </t>
  </si>
  <si>
    <t>8.9231631,-79.7427975</t>
  </si>
  <si>
    <t>JA4046F</t>
  </si>
  <si>
    <t>2-101-1073</t>
  </si>
  <si>
    <t>JUANA RODRIGUEZ</t>
  </si>
  <si>
    <t>69950100</t>
  </si>
  <si>
    <t>jr411091@gmail.com</t>
  </si>
  <si>
    <t>Burunga, calle Principal, casa 159980</t>
  </si>
  <si>
    <t>8.966764,-79.675683</t>
  </si>
  <si>
    <t>JY4504F</t>
  </si>
  <si>
    <t>8-841-920</t>
  </si>
  <si>
    <t>YARIELIS SOLEDA GOMEZ RODRIGUEZ</t>
  </si>
  <si>
    <t>6784-5414</t>
  </si>
  <si>
    <t>rodriguezyarielis259@gmail.com</t>
  </si>
  <si>
    <t>Calle la Iglesia, casaSN, Med2206123213</t>
  </si>
  <si>
    <t>8.9659808,-79.6770529</t>
  </si>
  <si>
    <t>JQ4546F</t>
  </si>
  <si>
    <t>3-53-838</t>
  </si>
  <si>
    <t>Gregorio Ariano Jimenez</t>
  </si>
  <si>
    <t>68512703</t>
  </si>
  <si>
    <t>arianogregorio84@gmail.com</t>
  </si>
  <si>
    <t>La herradura calle principal casa 5760</t>
  </si>
  <si>
    <t>8.8509388, -79.8084372</t>
  </si>
  <si>
    <t>JW0543F</t>
  </si>
  <si>
    <t>8-1067-68</t>
  </si>
  <si>
    <t>Rosa Maria Vasquez</t>
  </si>
  <si>
    <t>65484126</t>
  </si>
  <si>
    <t>meybelineaguila715@gmail.com</t>
  </si>
  <si>
    <t>Urb. Blue garden calle c norte casa num 11</t>
  </si>
  <si>
    <t>8.8247065, -79.7933475</t>
  </si>
  <si>
    <t>JT1210F</t>
  </si>
  <si>
    <t>9-730-763</t>
  </si>
  <si>
    <t>Jaynne Eirin Gonzalez</t>
  </si>
  <si>
    <t>67827105</t>
  </si>
  <si>
    <t>jaynnegonzales4@gmail.com</t>
  </si>
  <si>
    <t>San Carlos el manantial calle sin id casa 10100</t>
  </si>
  <si>
    <t>8.5365717, -79.9250972</t>
  </si>
  <si>
    <t>JI1371F</t>
  </si>
  <si>
    <t>198452515</t>
  </si>
  <si>
    <t>NACY SOSA</t>
  </si>
  <si>
    <t>60271211</t>
  </si>
  <si>
    <t>elidachaviel32@gmail.com</t>
  </si>
  <si>
    <t xml:space="preserve">El espino calle sin id casa num 1 </t>
  </si>
  <si>
    <t>8.8396299, -79.8472397</t>
  </si>
  <si>
    <t>JZ1602F</t>
  </si>
  <si>
    <t>8-843-693</t>
  </si>
  <si>
    <t>PATRICIA EDILIA BATISTA MARTINEZ</t>
  </si>
  <si>
    <t>68898176</t>
  </si>
  <si>
    <t>pattybatistagarcia13@gmail.com</t>
  </si>
  <si>
    <t>La herradura calle los pollos casa 1443</t>
  </si>
  <si>
    <t>8.8503256, -79.8083135</t>
  </si>
  <si>
    <t>JZ1821F</t>
  </si>
  <si>
    <t>8-794-556</t>
  </si>
  <si>
    <t>MILENA YAMILET RODRIGUEZ MORAN</t>
  </si>
  <si>
    <t>66495873</t>
  </si>
  <si>
    <t>zabdielrodriguez130924@gmail.com</t>
  </si>
  <si>
    <t xml:space="preserve">El coco el raudal calle principal casa 1 </t>
  </si>
  <si>
    <t>8.8874868, -79.8144259</t>
  </si>
  <si>
    <t>JT2267F</t>
  </si>
  <si>
    <t>8-971-1147</t>
  </si>
  <si>
    <t>GABRIELA PADILLA</t>
  </si>
  <si>
    <t>66359939</t>
  </si>
  <si>
    <t>gabrielanoemi250629gmail.com@gmail.com</t>
  </si>
  <si>
    <t xml:space="preserve">Urb. Jardines de la espinosa calle 4ta casa 4 </t>
  </si>
  <si>
    <t>8.9290057, -79.8056906</t>
  </si>
  <si>
    <t>JA2555F</t>
  </si>
  <si>
    <t>8-707-617</t>
  </si>
  <si>
    <t>MARGARITA GISELE MORENO BELFORD</t>
  </si>
  <si>
    <t>69606421</t>
  </si>
  <si>
    <t>margieks2805@gmail.com</t>
  </si>
  <si>
    <t>Res. Villa Elena calle los pinos casa nro 29</t>
  </si>
  <si>
    <t>8.9243893, -79.6836025</t>
  </si>
  <si>
    <t>JQ3072F</t>
  </si>
  <si>
    <t>8-255-833</t>
  </si>
  <si>
    <t>LUIS ANTONIO DE LEON HERNANDEZ</t>
  </si>
  <si>
    <t>61954209</t>
  </si>
  <si>
    <t>lluizzguerrra092922929@gmail.com</t>
  </si>
  <si>
    <t>Altos de araguaraney</t>
  </si>
  <si>
    <t>8.8596422, -79.7556859</t>
  </si>
  <si>
    <t>JQ3231F</t>
  </si>
  <si>
    <t>4-715-1547</t>
  </si>
  <si>
    <t>LIRIETH AMPARO SERRACIN QUIROS</t>
  </si>
  <si>
    <t>68671491</t>
  </si>
  <si>
    <t>liriethserracin2222@gmail.com</t>
  </si>
  <si>
    <t xml:space="preserve">La mitra calle san judas casa 1 </t>
  </si>
  <si>
    <t>8.8446536, -79.7857726</t>
  </si>
  <si>
    <t>JL3632F</t>
  </si>
  <si>
    <t>8-832-1954</t>
  </si>
  <si>
    <t>Antonio Pinzon Padilla</t>
  </si>
  <si>
    <t>68262456</t>
  </si>
  <si>
    <t>yurielislr@gmail.com</t>
  </si>
  <si>
    <t>La estancia la Mendoza calle las flores casa 7-N</t>
  </si>
  <si>
    <t>8.9181014, -79.7993858</t>
  </si>
  <si>
    <t>JD3847F</t>
  </si>
  <si>
    <t>8-521-1487</t>
  </si>
  <si>
    <t>Malvys Lizbeth Rodriguez Quintero</t>
  </si>
  <si>
    <t>68090038</t>
  </si>
  <si>
    <t>nunezingrid507@gmail.com</t>
  </si>
  <si>
    <t>San José calle principal casa 13900</t>
  </si>
  <si>
    <t>8.9272983, -79.7361135</t>
  </si>
  <si>
    <t>JD4330F</t>
  </si>
  <si>
    <t>8-840-708</t>
  </si>
  <si>
    <t>Jeniffer Janeth Pool Avila</t>
  </si>
  <si>
    <t>jafetdelarosa200@gmail.com</t>
  </si>
  <si>
    <t>Ph mar pacífico calle 5 casa 23</t>
  </si>
  <si>
    <t>8.8629340, -79.7380215</t>
  </si>
  <si>
    <t>JB4781F</t>
  </si>
  <si>
    <t>8-752-1138</t>
  </si>
  <si>
    <t>GLORIELA GONZALEZ</t>
  </si>
  <si>
    <t>62705016</t>
  </si>
  <si>
    <t>richardabrego20@gmail.com</t>
  </si>
  <si>
    <t>Virgen del Carmen calle 8420 casa pb-1</t>
  </si>
  <si>
    <t>8.8764616, -79.7149592</t>
  </si>
  <si>
    <t>JV5320F</t>
  </si>
  <si>
    <t>8-868-981</t>
  </si>
  <si>
    <t>Katherine Yesenia Marmolejo Ortega</t>
  </si>
  <si>
    <t>65052040</t>
  </si>
  <si>
    <t>Terror177175@gmail.com</t>
  </si>
  <si>
    <t>Puerto caimito calle virgen del Carmen casa 10902</t>
  </si>
  <si>
    <t>8.8731762, -79.7133204</t>
  </si>
  <si>
    <t>JJ5499F</t>
  </si>
  <si>
    <t>7-62-851</t>
  </si>
  <si>
    <t>ESTHER ISMENIA MELENDEZ HOA</t>
  </si>
  <si>
    <t>69167091</t>
  </si>
  <si>
    <t>hoaesther16@gmail.com</t>
  </si>
  <si>
    <t>Panamá Oeste, Bella Vista, Burunga 2000</t>
  </si>
  <si>
    <t>8.965118,-79.660705</t>
  </si>
  <si>
    <t>JR0110F</t>
  </si>
  <si>
    <t>8-848-110</t>
  </si>
  <si>
    <t>CRISTINA MILLIE MORENO ARVAEZ</t>
  </si>
  <si>
    <t>65496681</t>
  </si>
  <si>
    <t>maluda2024@gmail.com</t>
  </si>
  <si>
    <t>Valle Real, Calle 003, Casa 276</t>
  </si>
  <si>
    <t>8.904364,-79.790023</t>
  </si>
  <si>
    <t>JT1444F</t>
  </si>
  <si>
    <t>10-706-887</t>
  </si>
  <si>
    <t>YAQUIQUILI VALLARINO TEJADA</t>
  </si>
  <si>
    <t>60146837</t>
  </si>
  <si>
    <t>Tugnigarrido803@gmail.com</t>
  </si>
  <si>
    <t>La Chorrera, Puerto Caimito, Verde mar, Calle A, Casa 22</t>
  </si>
  <si>
    <t>8.873177,-79.725021</t>
  </si>
  <si>
    <t>JR3427F</t>
  </si>
  <si>
    <t>8-222-895</t>
  </si>
  <si>
    <t>DORIS ESTHER SANCHEZ PONCE</t>
  </si>
  <si>
    <t>67629880</t>
  </si>
  <si>
    <t>chinahidalgo@yahoo.com</t>
  </si>
  <si>
    <t>Panamá Oeste, Arraijan, Vista Alegre, El tecal, Calle 47, Casa 4441</t>
  </si>
  <si>
    <t>8.898092,-79.707206</t>
  </si>
  <si>
    <t>JD3607F</t>
  </si>
  <si>
    <t>9-705-1323</t>
  </si>
  <si>
    <t>FRANCISCA EMILIA CECAIDA GORDIN</t>
  </si>
  <si>
    <t>67173717</t>
  </si>
  <si>
    <t>jadececaida@gmail.com</t>
  </si>
  <si>
    <t>Vista Alegre, Vacamonte, Calle 7ma, Casa 12</t>
  </si>
  <si>
    <t>8.910396,-79.706647</t>
  </si>
  <si>
    <t>JY4193F</t>
  </si>
  <si>
    <t>8-770-1942</t>
  </si>
  <si>
    <t>GRETELLE AGUSTINE</t>
  </si>
  <si>
    <t>65644222</t>
  </si>
  <si>
    <t xml:space="preserve">aagustine1983@gmail.com </t>
  </si>
  <si>
    <t>Vista Alegre, Urb Vista Alegre, Calle Transv. 2da, Casa 545-B</t>
  </si>
  <si>
    <t>8.918089,-79.708327</t>
  </si>
  <si>
    <t>JM4839F</t>
  </si>
  <si>
    <t>6-708-719</t>
  </si>
  <si>
    <t>FLORENCIA CEDEÑO BARBA</t>
  </si>
  <si>
    <t>67091036</t>
  </si>
  <si>
    <t>sasyzoe13@gmail.com</t>
  </si>
  <si>
    <t>la Chorrera, Puerto Caimito, Costa del sol, Calle 1era, Casa E11</t>
  </si>
  <si>
    <t>8.855806,-79.754966</t>
  </si>
  <si>
    <t>JE5480F</t>
  </si>
  <si>
    <t>8-464-281</t>
  </si>
  <si>
    <t>JESSIKA LOPEZ</t>
  </si>
  <si>
    <t>63002157</t>
  </si>
  <si>
    <t>ivonnejessika@gmail.com</t>
  </si>
  <si>
    <t>Vista Alegre, Villa Alegre, Calle 1era, Casa 3</t>
  </si>
  <si>
    <t>8.9338490, -79.6952017</t>
  </si>
  <si>
    <t>JK5456F</t>
  </si>
  <si>
    <t>10-710-1397</t>
  </si>
  <si>
    <t xml:space="preserve">Eidigili Gypsy valiente Campos </t>
  </si>
  <si>
    <t>61385034</t>
  </si>
  <si>
    <t>eidigilibaliente@gmail.com</t>
  </si>
  <si>
    <t>Panamá Oeste chorrera herrera colina de Valle Real calle 003 Casa 309</t>
  </si>
  <si>
    <t>8.904672,-79.789787</t>
  </si>
  <si>
    <t>JX1380F</t>
  </si>
  <si>
    <t>8-765-2049</t>
  </si>
  <si>
    <t xml:space="preserve">Catherine Sthephanie Espino Rodríguez </t>
  </si>
  <si>
    <t>69112250</t>
  </si>
  <si>
    <t>Catherinespino17@gmail.com</t>
  </si>
  <si>
    <t>Panama Oeste, Chorrera, guayacanes calle 7 casa 334</t>
  </si>
  <si>
    <t>8.917996,-79.807493</t>
  </si>
  <si>
    <t>JI1848F</t>
  </si>
  <si>
    <t>8-709-347</t>
  </si>
  <si>
    <t>Melitza Elibeth Mayorga Garcia</t>
  </si>
  <si>
    <t>6696-6070</t>
  </si>
  <si>
    <t>melitzamayorga@gmail.com</t>
  </si>
  <si>
    <t>Panamá Oeste,  Chorrera, Herrera, Los Guayacanes, Calle 4ta, Casa 141</t>
  </si>
  <si>
    <t>8.919958,-79.807005</t>
  </si>
  <si>
    <t>JA2082F</t>
  </si>
  <si>
    <t>9-747-2178</t>
  </si>
  <si>
    <t>EDISON ANTONIO GUERRERO GONZALEZ</t>
  </si>
  <si>
    <t>65690463</t>
  </si>
  <si>
    <t>507KICK@gmail.com</t>
  </si>
  <si>
    <t>La chorrera Guadalupe la valdeza casa E2-22</t>
  </si>
  <si>
    <t>8.822407,-79.822124</t>
  </si>
  <si>
    <t>JC3692F</t>
  </si>
  <si>
    <t>8-880-963</t>
  </si>
  <si>
    <t>DWANNY ELIDA WATTS ALVARADO</t>
  </si>
  <si>
    <t>65928718</t>
  </si>
  <si>
    <t>Dwanny.Watts18@hotmail.com</t>
  </si>
  <si>
    <t xml:space="preserve">Panama Oeste, vista alegre, corotu, calle 8, casa 14-B </t>
  </si>
  <si>
    <t>8.910436,-79.706577</t>
  </si>
  <si>
    <t>JW4236F</t>
  </si>
  <si>
    <t>8-463-819</t>
  </si>
  <si>
    <t>JAIME PADILLA</t>
  </si>
  <si>
    <t>67407804</t>
  </si>
  <si>
    <t>jaimepadilla19553@gmail.com</t>
  </si>
  <si>
    <t xml:space="preserve">Panamá oeste vista alegre villa alegre calle 1era casa #1 </t>
  </si>
  <si>
    <t>8.933636,-79.695144</t>
  </si>
  <si>
    <t>JL5553F</t>
  </si>
  <si>
    <t>4-785-420</t>
  </si>
  <si>
    <t xml:space="preserve">Einar Manuel castillo Quintero </t>
  </si>
  <si>
    <t>67254704</t>
  </si>
  <si>
    <t>einarcastillo28-@hotmail.com</t>
  </si>
  <si>
    <t xml:space="preserve">Arraijan/vista alegre/villa alegre </t>
  </si>
  <si>
    <t>8.935801,-79.694159</t>
  </si>
  <si>
    <t>JW2469F</t>
  </si>
  <si>
    <t>8-1040-2452</t>
  </si>
  <si>
    <t>Daryelis Julieth Araucarias Cruz</t>
  </si>
  <si>
    <t>64450376</t>
  </si>
  <si>
    <t>Yitzelcruz58@gmail.com</t>
  </si>
  <si>
    <t xml:space="preserve">Chorrera/Herrera/el prado valley </t>
  </si>
  <si>
    <t>8.948122,-79.812536</t>
  </si>
  <si>
    <t>JN2132F</t>
  </si>
  <si>
    <t>5-14-154</t>
  </si>
  <si>
    <t xml:space="preserve">Secundina Asprilla Bailarín </t>
  </si>
  <si>
    <t>68715419</t>
  </si>
  <si>
    <t>secuasprilla@gmail.com</t>
  </si>
  <si>
    <t>Arraijan/vista alegre/ valle de los cerezos</t>
  </si>
  <si>
    <t>8.912282,-79.702769</t>
  </si>
  <si>
    <t>JF4185F</t>
  </si>
  <si>
    <t>8-162-51</t>
  </si>
  <si>
    <t>JOSE AGUSTIN ACHURRA QUINTERO</t>
  </si>
  <si>
    <t>6047-8801</t>
  </si>
  <si>
    <t>achurrajose25@gmail.com</t>
  </si>
  <si>
    <t>Barrio Colón calle san Francisco, casa 3484</t>
  </si>
  <si>
    <t>60478801</t>
  </si>
  <si>
    <t>8.8839481,-79.7800940</t>
  </si>
  <si>
    <t>JD5186E</t>
  </si>
  <si>
    <t>9-753-400</t>
  </si>
  <si>
    <t xml:space="preserve">Rodolfo Elías Gonzales Vásquez </t>
  </si>
  <si>
    <t>6757-8105</t>
  </si>
  <si>
    <t>vasquezelias1220@gmail.com</t>
  </si>
  <si>
    <t>La pradera, calle 38,casa 266</t>
  </si>
  <si>
    <t>8.8327194,-79.7973121</t>
  </si>
  <si>
    <t>JI1292F</t>
  </si>
  <si>
    <t>8-417-203</t>
  </si>
  <si>
    <t xml:space="preserve">Yaritza Liz Bailon Morales </t>
  </si>
  <si>
    <t>6882-4519</t>
  </si>
  <si>
    <t>yaritabailon15@gmail.com</t>
  </si>
  <si>
    <t>Loma Bonita, calle 1ra, casa 40</t>
  </si>
  <si>
    <t>68824519</t>
  </si>
  <si>
    <t>8.9322798,-79.6965908</t>
  </si>
  <si>
    <t>JG2382F</t>
  </si>
  <si>
    <t>8-881-1002</t>
  </si>
  <si>
    <t>DARIELYS MASSIEL BETHANCOURT</t>
  </si>
  <si>
    <t>68565017</t>
  </si>
  <si>
    <t>massielbethancourt71@gmail.com</t>
  </si>
  <si>
    <t xml:space="preserve">La chorrera, Valle real, Casa 280, Calle 003, </t>
  </si>
  <si>
    <t>8.904480,-79.789770</t>
  </si>
  <si>
    <t>ZULAY INDIRA GUITIERREZ APOLAYO</t>
  </si>
  <si>
    <t>JA1395F</t>
  </si>
  <si>
    <t>8-763-2297</t>
  </si>
  <si>
    <t>BLAISI SUGEI ALMENDAS MONTILLA</t>
  </si>
  <si>
    <t>60030424</t>
  </si>
  <si>
    <t>almendasb@gmail.com</t>
  </si>
  <si>
    <t xml:space="preserve">Arraijan/Juan Demóstenes Arosemena/senderos de arraijan </t>
  </si>
  <si>
    <t>8.938063,-79.731137</t>
  </si>
  <si>
    <t>JM2899F</t>
  </si>
  <si>
    <t>8-796-258</t>
  </si>
  <si>
    <t>MANUEL ITURRALDE</t>
  </si>
  <si>
    <t>62024540</t>
  </si>
  <si>
    <t>yovanasalina6@gmail.com</t>
  </si>
  <si>
    <t>Vista Alegre,  Vista Alegre,  Calle 3ra, Casa 183</t>
  </si>
  <si>
    <t>8.928313,-79.698740</t>
  </si>
  <si>
    <t>JV4850F</t>
  </si>
  <si>
    <t>8-1045-938</t>
  </si>
  <si>
    <t>MARIO SOLIS IGLESIAS</t>
  </si>
  <si>
    <t>64723999</t>
  </si>
  <si>
    <t>Solis.mario1912@gmail.com</t>
  </si>
  <si>
    <t xml:space="preserve">Arraijan/ vista alegre/vacamonte </t>
  </si>
  <si>
    <t>8.9121824,-79.7052171</t>
  </si>
  <si>
    <t>JR4299F</t>
  </si>
  <si>
    <t>4-182-864</t>
  </si>
  <si>
    <t>SIMON DUARTE</t>
  </si>
  <si>
    <t>63387134</t>
  </si>
  <si>
    <t>Simonisaacdr392@gmail.com</t>
  </si>
  <si>
    <t>Panamá oeste Puerto caimito</t>
  </si>
  <si>
    <t>8.8716832,-79.7184883</t>
  </si>
  <si>
    <t>JT4629F</t>
  </si>
  <si>
    <t>8-289-115</t>
  </si>
  <si>
    <t>Blane concretas cabrera</t>
  </si>
  <si>
    <t>63506526</t>
  </si>
  <si>
    <t>nanic1106@gmail.com</t>
  </si>
  <si>
    <t>La chorrera barrio colon</t>
  </si>
  <si>
    <t>8.902735,-79.743755</t>
  </si>
  <si>
    <t>JY5616F</t>
  </si>
  <si>
    <t>8-720-592</t>
  </si>
  <si>
    <t>XIOMARA YASMIBEL BLANCO SAMANIEGO</t>
  </si>
  <si>
    <t>68063721</t>
  </si>
  <si>
    <t>blancoxiomara98@gmail.com</t>
  </si>
  <si>
    <t>Barrio Colon, Montelimar, Calle los Caobos, Casa A-88</t>
  </si>
  <si>
    <t>8.904009,-79.744811</t>
  </si>
  <si>
    <t>JO5558F</t>
  </si>
  <si>
    <t>3-762-619</t>
  </si>
  <si>
    <t>Omar Josue Córdoba Scott</t>
  </si>
  <si>
    <t>68640708</t>
  </si>
  <si>
    <t>yanelkacordoba438@gmail.com</t>
  </si>
  <si>
    <t>VistaAlegre, La Pradera, Calle 7b</t>
  </si>
  <si>
    <t>8.863104,-79.800632</t>
  </si>
  <si>
    <t>JU4482F</t>
  </si>
  <si>
    <t>4-761-1301</t>
  </si>
  <si>
    <t>SHARONNE MICHELLE HO VALDÉS</t>
  </si>
  <si>
    <t>64997278</t>
  </si>
  <si>
    <t>samuelmcnulty1010@gmail.com</t>
  </si>
  <si>
    <t>Valle Hermoso  tribeca</t>
  </si>
  <si>
    <t>8.938344,-79.726991</t>
  </si>
  <si>
    <t>JL1944F</t>
  </si>
  <si>
    <t>2-157-37</t>
  </si>
  <si>
    <t>Luis Leonardo Luque hurtado</t>
  </si>
  <si>
    <t>61077173</t>
  </si>
  <si>
    <t>luqueh1960@gmail.com</t>
  </si>
  <si>
    <t>Arraiján cabecera área revertido</t>
  </si>
  <si>
    <t>8.954429,-79.651835</t>
  </si>
  <si>
    <t>JX2190F</t>
  </si>
  <si>
    <t>8-872-2018</t>
  </si>
  <si>
    <t>YEISIS AYDIN GONZALEZ TORIBIO</t>
  </si>
  <si>
    <t>69600936</t>
  </si>
  <si>
    <t>yeisisgonzales@gmail.com</t>
  </si>
  <si>
    <t>Res. Bonanza calle B cada 84</t>
  </si>
  <si>
    <t>8.995270,-79.734167</t>
  </si>
  <si>
    <t>JK4826F</t>
  </si>
  <si>
    <t>BF993191</t>
  </si>
  <si>
    <t>Sulgey Pérez</t>
  </si>
  <si>
    <t>65238497</t>
  </si>
  <si>
    <t>sujeydiperez75@gmail.com</t>
  </si>
  <si>
    <t>Altos de la Pradera cala L 1 casa K205</t>
  </si>
  <si>
    <t>8.822706,-79.803848</t>
  </si>
  <si>
    <t>JD3140F</t>
  </si>
  <si>
    <t>4-775-484</t>
  </si>
  <si>
    <t>Anthony Jesús Rodríguez santamaria</t>
  </si>
  <si>
    <t>62602954</t>
  </si>
  <si>
    <t>rtfmotores.j.r@gmail.com</t>
  </si>
  <si>
    <t>Alto deS/francisco calle la iglesia casa29</t>
  </si>
  <si>
    <t>8.8609329, -79.793443</t>
  </si>
  <si>
    <t>JX0087F</t>
  </si>
  <si>
    <t>8-273-500</t>
  </si>
  <si>
    <t>GREGORIA ELIZABETH DE LEON RODRIGUEZ</t>
  </si>
  <si>
    <t>61659613</t>
  </si>
  <si>
    <t xml:space="preserve">Vista Alegre casco viejo </t>
  </si>
  <si>
    <t>8.927559452433607, -79.69748576050904</t>
  </si>
  <si>
    <t>JJ3828F</t>
  </si>
  <si>
    <t>8-1010-1265</t>
  </si>
  <si>
    <t>JEAN CARLOS SALAZAR RODRIGUEZ</t>
  </si>
  <si>
    <t>64196103</t>
  </si>
  <si>
    <t>Alvaradojosuan@gmail.com</t>
  </si>
  <si>
    <t>Samberdandino calle principal casa c42</t>
  </si>
  <si>
    <t>8.929133707979716, -79.72987169093676</t>
  </si>
  <si>
    <t>JF4186F</t>
  </si>
  <si>
    <t>8-869-1629</t>
  </si>
  <si>
    <t>FRANCISCA PAOLA IGLESIAS DELGADO</t>
  </si>
  <si>
    <t>62867337</t>
  </si>
  <si>
    <t>Iglesiaspaola23@gmail.com</t>
  </si>
  <si>
    <t>Calle principal Casa 7046, LOMA DE GUADALUPE, GUADALUPE, LA CHORRERA</t>
  </si>
  <si>
    <t>8.8604924, -79.81344899999999</t>
  </si>
  <si>
    <t>JK5502F</t>
  </si>
  <si>
    <t>8-704-1747</t>
  </si>
  <si>
    <t>DALYS CUESTA</t>
  </si>
  <si>
    <t>69669924</t>
  </si>
  <si>
    <t>massielgarcia602@gmail.com</t>
  </si>
  <si>
    <t>Bosque de valle Hermoso</t>
  </si>
  <si>
    <t>8.923846,-79.805990</t>
  </si>
  <si>
    <t>JS1852F</t>
  </si>
  <si>
    <t>6-89-1051</t>
  </si>
  <si>
    <t>DIOVELIS MONTENEGRO</t>
  </si>
  <si>
    <t>66379944</t>
  </si>
  <si>
    <t>Yobemontenegro@gmail.com</t>
  </si>
  <si>
    <t>8.908160,-79.717921</t>
  </si>
  <si>
    <t>JH2612F</t>
  </si>
  <si>
    <t>8-1059-882</t>
  </si>
  <si>
    <t>Arielys vianeth Batista Samaniego</t>
  </si>
  <si>
    <t>68683645</t>
  </si>
  <si>
    <t>arielysbastista1607@gmail.com</t>
  </si>
  <si>
    <t>Res. Nuevo Arraiján, transversal 728 casa 11</t>
  </si>
  <si>
    <t>8.936413,-79.709363</t>
  </si>
  <si>
    <t>JJ3154F</t>
  </si>
  <si>
    <t>10-703-2055</t>
  </si>
  <si>
    <t>JUDITH YAKELIN AVILA ARISTOTELES</t>
  </si>
  <si>
    <t>63729741</t>
  </si>
  <si>
    <t xml:space="preserve">Judithavila077@gamil.com </t>
  </si>
  <si>
    <t>Arraiján cerró silvestre casa 30</t>
  </si>
  <si>
    <t>8.916920,-79.673018</t>
  </si>
  <si>
    <t>JB3187F</t>
  </si>
  <si>
    <t>8-1007-1046</t>
  </si>
  <si>
    <t>MADELAINE CELINE GONZALEZ BUSTAMANTE</t>
  </si>
  <si>
    <t>67076647</t>
  </si>
  <si>
    <t>Gonzalezmadelaine574@gamail.com</t>
  </si>
  <si>
    <t>El Tecal, vista alegre, calle L 79 PB - 4</t>
  </si>
  <si>
    <t>8.902987,-79.709435</t>
  </si>
  <si>
    <t>JZ3667F</t>
  </si>
  <si>
    <t>8-789-137</t>
  </si>
  <si>
    <t xml:space="preserve">María Adelaida Gómez Figueroa </t>
  </si>
  <si>
    <t>69231613</t>
  </si>
  <si>
    <t xml:space="preserve">Jahir.gonzalezplus@gmail.com </t>
  </si>
  <si>
    <t xml:space="preserve">Panamá oeste, chorrera Guadalupe, virgen de Guadalupe, la cañada </t>
  </si>
  <si>
    <t>8.859571,-79.811755</t>
  </si>
  <si>
    <t>JU3829F</t>
  </si>
  <si>
    <t>8-775-2055</t>
  </si>
  <si>
    <t>HAMID JOSUE CABALLERO</t>
  </si>
  <si>
    <t>66709669</t>
  </si>
  <si>
    <t>hamidjosue@gmail.com</t>
  </si>
  <si>
    <t>Bosque de valle hermoso</t>
  </si>
  <si>
    <t>8.933782,-79.722613</t>
  </si>
  <si>
    <t>MELANY MASSIEL ORTEGA QUIROS</t>
  </si>
  <si>
    <t>JZ2087F</t>
  </si>
  <si>
    <t>8-749-4054</t>
  </si>
  <si>
    <t>Luis Carlos Moran stevenson</t>
  </si>
  <si>
    <t>2317444</t>
  </si>
  <si>
    <t>lmoranstivenson@gmail.com</t>
  </si>
  <si>
    <t xml:space="preserve"> 7 de sept sect 9 lote B-4 CB-4, BARRIADA 7 DE SEPTIEMBRE, ARRAIJAN, ARRAIJAN, PANAMÁ</t>
  </si>
  <si>
    <t>65714054</t>
  </si>
  <si>
    <t>PA.17PPK4888890079</t>
  </si>
  <si>
    <t>JW2169F</t>
  </si>
  <si>
    <t>8-149-752</t>
  </si>
  <si>
    <t xml:space="preserve">Carmen Graciela Aguilar Montero </t>
  </si>
  <si>
    <t>2310435</t>
  </si>
  <si>
    <t>auristelaarena04@gmail.com</t>
  </si>
  <si>
    <t>Puerto Caimito calle 11 casa 432, PUERTO CAIMITO, PUERTO CAIMITO, LA CHORRERA, PANAMÁ</t>
  </si>
  <si>
    <t>65014327</t>
  </si>
  <si>
    <t>8.868879,-79.724045</t>
  </si>
  <si>
    <t>JA1393F</t>
  </si>
  <si>
    <t>8-854-469</t>
  </si>
  <si>
    <t xml:space="preserve">Jorge Enrique Pinto Aparicio </t>
  </si>
  <si>
    <t>68931711</t>
  </si>
  <si>
    <t xml:space="preserve">Sancheznayeli005@gmail.com </t>
  </si>
  <si>
    <t>Las praderas calle 2B NRO.Casa  355</t>
  </si>
  <si>
    <t>8.833355,-79.803703</t>
  </si>
  <si>
    <t>JV2360F</t>
  </si>
  <si>
    <t>8-917-2081</t>
  </si>
  <si>
    <t>JONAN ALEXIS CAMPINES CAMPINES</t>
  </si>
  <si>
    <t>66211774</t>
  </si>
  <si>
    <t>jacc12@outlook.es</t>
  </si>
  <si>
    <t>Barriada los tucanes principal calle17 casaD96</t>
  </si>
  <si>
    <t>8.852863,-79.802376</t>
  </si>
  <si>
    <t>JD2552F</t>
  </si>
  <si>
    <t>10-27-363</t>
  </si>
  <si>
    <t>POLICARPA PAULA GAMARRA MEZA</t>
  </si>
  <si>
    <t>62663027</t>
  </si>
  <si>
    <t>Paulapoligamarra@gmail.com</t>
  </si>
  <si>
    <t>Altos de las huacas calle 4 casa i362</t>
  </si>
  <si>
    <t>8.912797,-79.694328</t>
  </si>
  <si>
    <t>JD3159F</t>
  </si>
  <si>
    <t>3-112-1000</t>
  </si>
  <si>
    <t>Seidi Maribel Beitia Mejicano</t>
  </si>
  <si>
    <t>69949425</t>
  </si>
  <si>
    <t>franciscobarrios2368@gmail.com</t>
  </si>
  <si>
    <t xml:space="preserve">Brisas de Belen calle2 casa C20 </t>
  </si>
  <si>
    <t>8.849861,-79.792229</t>
  </si>
  <si>
    <t>JB3266F</t>
  </si>
  <si>
    <t>8-768-2352</t>
  </si>
  <si>
    <t>ALCIRA NELLA GUILLEN ARIAS</t>
  </si>
  <si>
    <t>67663468</t>
  </si>
  <si>
    <t>Lassoeduardo31@gmail.com</t>
  </si>
  <si>
    <t>Paseo el tecal calle principal casa K-199</t>
  </si>
  <si>
    <t>8.908464,-79.711632</t>
  </si>
  <si>
    <t>JH3794F</t>
  </si>
  <si>
    <t>8-999-2174</t>
  </si>
  <si>
    <t>JOHANA ESTEFANY RODRIGUEZ GONZALEZ</t>
  </si>
  <si>
    <t>67385605</t>
  </si>
  <si>
    <t>Johanas3003@gmail.com</t>
  </si>
  <si>
    <t>LaTulihueca calle final casa SN</t>
  </si>
  <si>
    <t>8.884752,-79.793602</t>
  </si>
  <si>
    <t>JV4013F</t>
  </si>
  <si>
    <t>9-717-190</t>
  </si>
  <si>
    <t>NIKI TORIBIO</t>
  </si>
  <si>
    <t>6777-3399</t>
  </si>
  <si>
    <t>nikitoribio@hotmail.com</t>
  </si>
  <si>
    <t>Residencial Boque Dorado Calle E Casa K-39</t>
  </si>
  <si>
    <t>8.858053,-79.787003</t>
  </si>
  <si>
    <t>JK4490F</t>
  </si>
  <si>
    <t>3-720-839</t>
  </si>
  <si>
    <t xml:space="preserve">Orlando Abdiel Gómez Guerrero </t>
  </si>
  <si>
    <t>66860797</t>
  </si>
  <si>
    <t>Pattmendoza2808@gmail.com</t>
  </si>
  <si>
    <t>Bosque Dorado calle flamboya n4 casa M2</t>
  </si>
  <si>
    <t>8.859781,-79.783470</t>
  </si>
  <si>
    <t>JG4627F</t>
  </si>
  <si>
    <t>AX610148</t>
  </si>
  <si>
    <t>YESENIA DEL CARMEN MARTINEZ POLO</t>
  </si>
  <si>
    <t>67892116</t>
  </si>
  <si>
    <t>Alejandramsrtinez@gmail.com</t>
  </si>
  <si>
    <t>8.821900,-79.801940</t>
  </si>
  <si>
    <t>JI1396F</t>
  </si>
  <si>
    <t>8-429-311</t>
  </si>
  <si>
    <t>Eduardo enrique</t>
  </si>
  <si>
    <t>yarisrujano@gmail.com</t>
  </si>
  <si>
    <t>Puerto caimito verde mar calle 3 casa 285</t>
  </si>
  <si>
    <t>65088100</t>
  </si>
  <si>
    <t>8.872303,-79.724791</t>
  </si>
  <si>
    <t>JX1424F</t>
  </si>
  <si>
    <t>8-722-50</t>
  </si>
  <si>
    <t>JOVANA MARTINEZ</t>
  </si>
  <si>
    <t>Martínez.chenis@gmail.com</t>
  </si>
  <si>
    <t>Valle hermoso bosque calle los sajalicec casa 436</t>
  </si>
  <si>
    <t>67036905</t>
  </si>
  <si>
    <t>8.934685,-79.722960</t>
  </si>
  <si>
    <t>JO1852F</t>
  </si>
  <si>
    <t>2-132-821</t>
  </si>
  <si>
    <t xml:space="preserve">Belen Guevara </t>
  </si>
  <si>
    <t>Vmeyrethe2710@gmail.com</t>
  </si>
  <si>
    <t>Vacamonte el tecal calle A casa F323</t>
  </si>
  <si>
    <t>65868078</t>
  </si>
  <si>
    <t>8.9086680, -79.7170721</t>
  </si>
  <si>
    <t>JX3234F</t>
  </si>
  <si>
    <t>8-725-1490</t>
  </si>
  <si>
    <t>MARGARETH RICORD</t>
  </si>
  <si>
    <t>Kristym.phillips08@gmail.com</t>
  </si>
  <si>
    <t>Los guyacanes etapa V calle 10 casa 1043</t>
  </si>
  <si>
    <t>65844607</t>
  </si>
  <si>
    <t>8.923035,-79.809779</t>
  </si>
  <si>
    <t>JZ4295F</t>
  </si>
  <si>
    <t>8-219-2474</t>
  </si>
  <si>
    <t>EYRA NEKELDA MONROY PINEDA</t>
  </si>
  <si>
    <t>keitlinramos29@gmail.com</t>
  </si>
  <si>
    <t>Loma bonita calle 6 casa 2pb-4</t>
  </si>
  <si>
    <t>65808607</t>
  </si>
  <si>
    <t>8.926203,-79.697908</t>
  </si>
  <si>
    <t>JX3772F</t>
  </si>
  <si>
    <t>8-242-558</t>
  </si>
  <si>
    <t>ODEIMA RUJANO</t>
  </si>
  <si>
    <t>taniarujano3@gmail.com</t>
  </si>
  <si>
    <t>Arraiján 9 de sept casa 9 B</t>
  </si>
  <si>
    <t>68166744</t>
  </si>
  <si>
    <t>8.953397,-79.650803</t>
  </si>
  <si>
    <t>JY4768F</t>
  </si>
  <si>
    <t>8-731-899</t>
  </si>
  <si>
    <t>JORGE EUSTORGIO JAEN PALACIO</t>
  </si>
  <si>
    <t>jorgejean925@gmail.com</t>
  </si>
  <si>
    <t>La esperanza vereda sector 1 4751</t>
  </si>
  <si>
    <t>68477309</t>
  </si>
  <si>
    <t>8.888379,-79.627463</t>
  </si>
  <si>
    <t>JC5556F</t>
  </si>
  <si>
    <t>2-706-1526</t>
  </si>
  <si>
    <t>BIENVENIDO HERNANDEZ</t>
  </si>
  <si>
    <t>bcasis1007112518@gmail.com</t>
  </si>
  <si>
    <t>Bique cerro silvestre la esperanza 25</t>
  </si>
  <si>
    <t>62816120</t>
  </si>
  <si>
    <t>8.918947,-79.672510</t>
  </si>
  <si>
    <t>JF5759F</t>
  </si>
  <si>
    <t>3-760-1587</t>
  </si>
  <si>
    <t>NADIUSCA VANEGAS</t>
  </si>
  <si>
    <t>Danelizmolinar59@gmail.com</t>
  </si>
  <si>
    <t>Alto del tecal calle 1 H casa 372</t>
  </si>
  <si>
    <t>63959211</t>
  </si>
  <si>
    <t>8.900290,-79.699985</t>
  </si>
  <si>
    <t>JF5763F</t>
  </si>
  <si>
    <t>AT959280</t>
  </si>
  <si>
    <t>LUIS ANGEL GALINDO AYALA</t>
  </si>
  <si>
    <t>62277759</t>
  </si>
  <si>
    <t>Luisg060423@gmail.com</t>
  </si>
  <si>
    <t xml:space="preserve"> 8.9075283, -79.7440823</t>
  </si>
  <si>
    <t>JOSE ROGELIO RODRIGUEZ MARIN</t>
  </si>
  <si>
    <t>JA4829F</t>
  </si>
  <si>
    <t>3-72-596</t>
  </si>
  <si>
    <t>BONITA DOREL BURNHAM</t>
  </si>
  <si>
    <t>66978523</t>
  </si>
  <si>
    <t>dorelburnham@gmail.com</t>
  </si>
  <si>
    <t>9.3610208, -79.8210508</t>
  </si>
  <si>
    <t>JC5311F</t>
  </si>
  <si>
    <t>8-1058-1297</t>
  </si>
  <si>
    <t xml:space="preserve">Jair Isaac Rodriguez Arias </t>
  </si>
  <si>
    <t>64799891</t>
  </si>
  <si>
    <t>jair22908@gmail.com</t>
  </si>
  <si>
    <t>Panamá Oeste, La Chorrera, Herrera, El Prado, Calle 4ta, Casa E111</t>
  </si>
  <si>
    <t>8.948689,-79.811483</t>
  </si>
  <si>
    <t>JG3084F</t>
  </si>
  <si>
    <t>8-832-1099</t>
  </si>
  <si>
    <t>DELIA PATRICIA GONZALEZ MACHUCA</t>
  </si>
  <si>
    <t>machucaraquel23@gmail.com</t>
  </si>
  <si>
    <t xml:space="preserve">El Nazareno </t>
  </si>
  <si>
    <t>66195944</t>
  </si>
  <si>
    <t>JN1380F</t>
  </si>
  <si>
    <t>8-847-288</t>
  </si>
  <si>
    <t>BEATRIZ YESSENIA CRUZ ALBEO</t>
  </si>
  <si>
    <t>b.cruz0316@gmail.com</t>
  </si>
  <si>
    <t>62198826</t>
  </si>
  <si>
    <t>8.919911,-79.801878</t>
  </si>
  <si>
    <t>JE1371F</t>
  </si>
  <si>
    <t>8-749-2147</t>
  </si>
  <si>
    <t>MILENIS HERRERA</t>
  </si>
  <si>
    <t>milenysherrera605@gmail.com</t>
  </si>
  <si>
    <t>62893552</t>
  </si>
  <si>
    <t>9.032283,-79.492652</t>
  </si>
  <si>
    <t>JG1813F</t>
  </si>
  <si>
    <t>9-700-2100</t>
  </si>
  <si>
    <t>Jose Antonio Castillo Rujano</t>
  </si>
  <si>
    <t>joseanthoniocastillo844@gmail.com</t>
  </si>
  <si>
    <t>Río Indio</t>
  </si>
  <si>
    <t>65380695</t>
  </si>
  <si>
    <t>JR1908F</t>
  </si>
  <si>
    <t>8-851-988</t>
  </si>
  <si>
    <t>KEVIN CAMARENA</t>
  </si>
  <si>
    <t xml:space="preserve">Kevincamarena63@gmail.com </t>
  </si>
  <si>
    <t>Puerta Del Mar</t>
  </si>
  <si>
    <t>65428603</t>
  </si>
  <si>
    <t>JT3156F</t>
  </si>
  <si>
    <t>4-111-430</t>
  </si>
  <si>
    <t>Gladys Beitia De Morales</t>
  </si>
  <si>
    <t>gladysbeitia2018@gmail.com</t>
  </si>
  <si>
    <t xml:space="preserve">Res.vista alegre </t>
  </si>
  <si>
    <t>62636079</t>
  </si>
  <si>
    <t>8.922055,-79.710266</t>
  </si>
  <si>
    <t>JE3127F</t>
  </si>
  <si>
    <t>3-750-102</t>
  </si>
  <si>
    <t>LUIS ANGEL SOTOMAYOR MARTINEZ</t>
  </si>
  <si>
    <t xml:space="preserve">sheilamatinez29@gmail.com </t>
  </si>
  <si>
    <t>67232995</t>
  </si>
  <si>
    <t>8.829287,-79.819320</t>
  </si>
  <si>
    <t>JA3157F</t>
  </si>
  <si>
    <t>8-803-1082</t>
  </si>
  <si>
    <t>THAIRA INDIRA CEDEÑO HERNANDEZ</t>
  </si>
  <si>
    <t>t.cedeno2687@gmail.com</t>
  </si>
  <si>
    <t>Corotu</t>
  </si>
  <si>
    <t>67163970</t>
  </si>
  <si>
    <t>8.908987,-79.705459</t>
  </si>
  <si>
    <t>JO3345F</t>
  </si>
  <si>
    <t>3-727-321</t>
  </si>
  <si>
    <t>MOISES GUERRERO MORALES</t>
  </si>
  <si>
    <t>moises.rsx14@gmail.com</t>
  </si>
  <si>
    <t>Bosque dorado</t>
  </si>
  <si>
    <t>65682190</t>
  </si>
  <si>
    <t>8.860997,-79.784657</t>
  </si>
  <si>
    <t>JB3543F</t>
  </si>
  <si>
    <t>8-887-595</t>
  </si>
  <si>
    <t>ANGIE GABRIELA GUTIERREZ SANTOS</t>
  </si>
  <si>
    <t>angie_1394@gmail.com</t>
  </si>
  <si>
    <t>El Chorro</t>
  </si>
  <si>
    <t>69582405</t>
  </si>
  <si>
    <t>8.948001,-79.810007</t>
  </si>
  <si>
    <t>JG3704F</t>
  </si>
  <si>
    <t>9-723-442</t>
  </si>
  <si>
    <t>DEYANIR ISBET GONZALEZ BATISTA</t>
  </si>
  <si>
    <t>Deyanir.gonzalez1509@gmail.com</t>
  </si>
  <si>
    <t>La Constancia I</t>
  </si>
  <si>
    <t>69555707</t>
  </si>
  <si>
    <t>8.920040,-79.703606</t>
  </si>
  <si>
    <t>JI4128F</t>
  </si>
  <si>
    <t>9-122-2614</t>
  </si>
  <si>
    <t>MARIA ELENA BAIRNALS VEGA</t>
  </si>
  <si>
    <t xml:space="preserve">Medsingh09@gmail.com </t>
  </si>
  <si>
    <t xml:space="preserve">La Constancia II </t>
  </si>
  <si>
    <t>66617821</t>
  </si>
  <si>
    <t>8.917243,-79.70547</t>
  </si>
  <si>
    <t>JV4163F</t>
  </si>
  <si>
    <t>8-944-1752</t>
  </si>
  <si>
    <t>DARIEL YAVID ROSALES JIMENEZ</t>
  </si>
  <si>
    <t xml:space="preserve">Darielrosales151999@gmail.com </t>
  </si>
  <si>
    <t xml:space="preserve">Peña Blanca </t>
  </si>
  <si>
    <t>63925512</t>
  </si>
  <si>
    <t>8.829725,-79.792212</t>
  </si>
  <si>
    <t>JW4376F</t>
  </si>
  <si>
    <t>8-958-640</t>
  </si>
  <si>
    <t>DARIEL SINISTERRA SOLIS</t>
  </si>
  <si>
    <t>darielsinisterra25@gmail.com</t>
  </si>
  <si>
    <t>Brisas Del Campo</t>
  </si>
  <si>
    <t>64218748</t>
  </si>
  <si>
    <t>8.941426,-79.730271</t>
  </si>
  <si>
    <t>JB4830F</t>
  </si>
  <si>
    <t>8-939-638</t>
  </si>
  <si>
    <t>Daryelis Yamileth Espino Castro</t>
  </si>
  <si>
    <t>daryelisyamileth@gmail.com</t>
  </si>
  <si>
    <t>68039698</t>
  </si>
  <si>
    <t>8.941375,-79.729309</t>
  </si>
  <si>
    <t>JQ4836F</t>
  </si>
  <si>
    <t>8-832-1507</t>
  </si>
  <si>
    <t>JOSE TUÑON PEREZ</t>
  </si>
  <si>
    <t>JoseMtp1089@gmail.com</t>
  </si>
  <si>
    <t>62848133</t>
  </si>
  <si>
    <t>8.940850,-79.729641</t>
  </si>
  <si>
    <t>JY4832F</t>
  </si>
  <si>
    <t>9-734-660</t>
  </si>
  <si>
    <t>KRISTEL KARINA GARCIA AIZPRUA</t>
  </si>
  <si>
    <t>kristel.legal90@gmail.com</t>
  </si>
  <si>
    <t>Brisas Del golf</t>
  </si>
  <si>
    <t>63667040</t>
  </si>
  <si>
    <t>8.968291,-79.712136</t>
  </si>
  <si>
    <t>JA5160F</t>
  </si>
  <si>
    <t>8-341-104</t>
  </si>
  <si>
    <t>JOSE APARICIO BALLESTER</t>
  </si>
  <si>
    <t xml:space="preserve">shanysylucas0401@gmail.com </t>
  </si>
  <si>
    <t>67588450</t>
  </si>
  <si>
    <t>JZ5289F</t>
  </si>
  <si>
    <t>8-271-973</t>
  </si>
  <si>
    <t>ANA JULIA MONROY MARTINEZ</t>
  </si>
  <si>
    <t xml:space="preserve">juliamonroy@gmail.com </t>
  </si>
  <si>
    <t xml:space="preserve">Arraijan cabecera </t>
  </si>
  <si>
    <t>68977734</t>
  </si>
  <si>
    <t>8.973856,-79.657972</t>
  </si>
  <si>
    <t>JU1351F</t>
  </si>
  <si>
    <t>8-435-977</t>
  </si>
  <si>
    <t xml:space="preserve">HÉCTOR CASTRO VILLAREAL </t>
  </si>
  <si>
    <t>Genesaretc30@gmail.com</t>
  </si>
  <si>
    <t xml:space="preserve">Puerta real </t>
  </si>
  <si>
    <t>6177328</t>
  </si>
  <si>
    <t>8.956266,-79.713975</t>
  </si>
  <si>
    <t>JT1456F</t>
  </si>
  <si>
    <t>8-515-616</t>
  </si>
  <si>
    <t>Yamileth Ospino Ortega</t>
  </si>
  <si>
    <t xml:space="preserve">yamilethospino1419@gmail.com </t>
  </si>
  <si>
    <t>65906159</t>
  </si>
  <si>
    <t>JO0211F</t>
  </si>
  <si>
    <t>6-53-1371</t>
  </si>
  <si>
    <t>SARA EMERITA RUIZ MELGAR</t>
  </si>
  <si>
    <t>sararuiz62j@gmail.com</t>
  </si>
  <si>
    <t>Nuevo chorrillo, Monte vista</t>
  </si>
  <si>
    <t>65633534</t>
  </si>
  <si>
    <t>8.948211,-79.683966</t>
  </si>
  <si>
    <t>JW2130F</t>
  </si>
  <si>
    <t>8-507-453</t>
  </si>
  <si>
    <t xml:space="preserve">VIRGINIA VALLE SAENZ </t>
  </si>
  <si>
    <t>vvalles76@hotmail.com</t>
  </si>
  <si>
    <t xml:space="preserve">Valle verde </t>
  </si>
  <si>
    <t>63367560</t>
  </si>
  <si>
    <t>8.945667,-79.695904</t>
  </si>
  <si>
    <t>JZ2248F</t>
  </si>
  <si>
    <t>9-744-292</t>
  </si>
  <si>
    <t>LAURA ALEIDA SANTOS CARRASCO</t>
  </si>
  <si>
    <t>agdlrguillermo@gmail.com</t>
  </si>
  <si>
    <t xml:space="preserve">Villa de Santander II </t>
  </si>
  <si>
    <t>64554894</t>
  </si>
  <si>
    <t>JB2301F</t>
  </si>
  <si>
    <t>8-913-1128</t>
  </si>
  <si>
    <t xml:space="preserve">ARLENN ADRIANA MOYA DOMÍNGUEZ </t>
  </si>
  <si>
    <t>arlennmoya97@gmail.com</t>
  </si>
  <si>
    <t>63021913</t>
  </si>
  <si>
    <t>8.907795,-79.708146</t>
  </si>
  <si>
    <t>JB2627F</t>
  </si>
  <si>
    <t>8-1062-365</t>
  </si>
  <si>
    <t>HENRY CORBIN MOJICA</t>
  </si>
  <si>
    <t>henrycorbin18@gmail.com</t>
  </si>
  <si>
    <t xml:space="preserve">Altos de vista alegre </t>
  </si>
  <si>
    <t>62460422</t>
  </si>
  <si>
    <t>8.925331,-79.707262</t>
  </si>
  <si>
    <t>JI2787F</t>
  </si>
  <si>
    <t xml:space="preserve">LIZIN KRISTEL SÁNCHEZ RODRÍGUEZ </t>
  </si>
  <si>
    <t>lizinsan067@gmail.com</t>
  </si>
  <si>
    <t>67427099</t>
  </si>
  <si>
    <t>8.936843,-79.738187</t>
  </si>
  <si>
    <t>JO2788F</t>
  </si>
  <si>
    <t>8-143-728</t>
  </si>
  <si>
    <t xml:space="preserve">HAYDEE DAMARIS BONILLA TRUJILLO </t>
  </si>
  <si>
    <t>quintafrank75@gmail.com</t>
  </si>
  <si>
    <t xml:space="preserve">Vista alegre </t>
  </si>
  <si>
    <t>63274571</t>
  </si>
  <si>
    <t>8.920408,-79.708005</t>
  </si>
  <si>
    <t>JJ2876F</t>
  </si>
  <si>
    <t>8-1051-2149</t>
  </si>
  <si>
    <t>Alexis Enrique Ortega Navarro</t>
  </si>
  <si>
    <t>aisesnavarro@gmail.com</t>
  </si>
  <si>
    <t>El Palmar</t>
  </si>
  <si>
    <t>69877301</t>
  </si>
  <si>
    <t>JE2371F</t>
  </si>
  <si>
    <t>8-906-1960</t>
  </si>
  <si>
    <t>MARTA EDILMA LORENZO MUÑOZ</t>
  </si>
  <si>
    <t>marta1351@hotmail.com</t>
  </si>
  <si>
    <t xml:space="preserve">La Valdesa </t>
  </si>
  <si>
    <t>64766379</t>
  </si>
  <si>
    <t>8.829944,-79.818764</t>
  </si>
  <si>
    <t>JF3123F</t>
  </si>
  <si>
    <t>2-115-606</t>
  </si>
  <si>
    <t>LUCIA SALVADORA SILVA RODRIGUEZ</t>
  </si>
  <si>
    <t>luciasantamaria@gmail.com</t>
  </si>
  <si>
    <t>63118341</t>
  </si>
  <si>
    <t>JZ3595F</t>
  </si>
  <si>
    <t>6-701-339</t>
  </si>
  <si>
    <t>KAREN RIOS</t>
  </si>
  <si>
    <t>karem7783@gmail.com</t>
  </si>
  <si>
    <t>El Eden</t>
  </si>
  <si>
    <t>68150994</t>
  </si>
  <si>
    <t>8.955890,-79.727524</t>
  </si>
  <si>
    <t>JA4196F</t>
  </si>
  <si>
    <t>10-24-143</t>
  </si>
  <si>
    <t>PRISCILIANO LOPEZ PEREZ</t>
  </si>
  <si>
    <t xml:space="preserve">lisnelialopes@gmail.com </t>
  </si>
  <si>
    <t xml:space="preserve">Loma Linda </t>
  </si>
  <si>
    <t>67600820</t>
  </si>
  <si>
    <t>JJ4226F</t>
  </si>
  <si>
    <t>10-714-269</t>
  </si>
  <si>
    <t xml:space="preserve">Yokiler Herward Quintero García </t>
  </si>
  <si>
    <t xml:space="preserve">elisethmorris@gmail.com </t>
  </si>
  <si>
    <t>63334818</t>
  </si>
  <si>
    <t>8.945750,-79.694702</t>
  </si>
  <si>
    <t>JZ4597F</t>
  </si>
  <si>
    <t>8-856-253</t>
  </si>
  <si>
    <t xml:space="preserve">ABDUL ANDRÉS SANCHEZ MARTÍNEZ </t>
  </si>
  <si>
    <t>joyssandoval24@gmail.com</t>
  </si>
  <si>
    <t xml:space="preserve">La estancia </t>
  </si>
  <si>
    <t>65224372</t>
  </si>
  <si>
    <t>8.954603,-79.664697</t>
  </si>
  <si>
    <t>JI4828F</t>
  </si>
  <si>
    <t>8-833-239</t>
  </si>
  <si>
    <t>Francisco Jesus Gomez</t>
  </si>
  <si>
    <t>mathujesus_25@gmail.com</t>
  </si>
  <si>
    <t xml:space="preserve">Villas lagos de emperador </t>
  </si>
  <si>
    <t>62424365</t>
  </si>
  <si>
    <t>8.980931,-79.709024</t>
  </si>
  <si>
    <t>JV5314F</t>
  </si>
  <si>
    <t>8-846-2305</t>
  </si>
  <si>
    <t>DELFFING ANTONIO CABALLERO RODRIGUEZ</t>
  </si>
  <si>
    <t xml:space="preserve">cdelffing@gmail.com </t>
  </si>
  <si>
    <t>65821835</t>
  </si>
  <si>
    <t>JY5504F</t>
  </si>
  <si>
    <t>8-415-601</t>
  </si>
  <si>
    <t>ILKA ITZEL HERNANDEZ RODRIGUEZ</t>
  </si>
  <si>
    <t xml:space="preserve">ilkamendoza27@gmail.com </t>
  </si>
  <si>
    <t>64781995</t>
  </si>
  <si>
    <t>JV5388F</t>
  </si>
  <si>
    <t>8-1015-2066</t>
  </si>
  <si>
    <t>MATTHEW ALONSO SPENCE CASTILLO</t>
  </si>
  <si>
    <t xml:space="preserve">matthewalonsospence@gmail.com </t>
  </si>
  <si>
    <t>Brisas del Campo</t>
  </si>
  <si>
    <t>67175709</t>
  </si>
  <si>
    <t>KELYNEEY FRANSHESKA SANCHEZ TORRES</t>
  </si>
  <si>
    <t>JA4808F</t>
  </si>
  <si>
    <t>8-850-502</t>
  </si>
  <si>
    <t>Jose Humberto Sánchez Herazo</t>
  </si>
  <si>
    <t xml:space="preserve">Montenegromirla7@gmail.com </t>
  </si>
  <si>
    <t xml:space="preserve">Peñas Blancas </t>
  </si>
  <si>
    <t>61611991</t>
  </si>
  <si>
    <t>JO5211F</t>
  </si>
  <si>
    <t>8-744-1894</t>
  </si>
  <si>
    <t xml:space="preserve">Joycela Marukel Jaén Fernández </t>
  </si>
  <si>
    <t xml:space="preserve">jjaenf@gmail.com </t>
  </si>
  <si>
    <t>63919430</t>
  </si>
  <si>
    <t>JT5190F</t>
  </si>
  <si>
    <t>8-1070-1608</t>
  </si>
  <si>
    <t>David Eliecer Navarro Borrero</t>
  </si>
  <si>
    <t>DavidBorrero.25en@gmail.com</t>
  </si>
  <si>
    <t>65167285</t>
  </si>
  <si>
    <t>JD0313F</t>
  </si>
  <si>
    <t>8-1001-2017</t>
  </si>
  <si>
    <t xml:space="preserve">Oscar Eliecer Torres Aparicio </t>
  </si>
  <si>
    <t xml:space="preserve">Elieceroscar2319@gmail.com </t>
  </si>
  <si>
    <t>65479479</t>
  </si>
  <si>
    <t>JC1462F</t>
  </si>
  <si>
    <t>10-703-1541</t>
  </si>
  <si>
    <t>REINELIO VASQUEZ BLANCO</t>
  </si>
  <si>
    <t>reineliovasquez14@gmail.com</t>
  </si>
  <si>
    <t>Valle verde</t>
  </si>
  <si>
    <t>64649610</t>
  </si>
  <si>
    <t>8.946446,-79.694519</t>
  </si>
  <si>
    <t>JV2313F</t>
  </si>
  <si>
    <t>3-733-1596</t>
  </si>
  <si>
    <t>YUNITZA YASUVETH ANDERSON LAYNE DE TUÑON</t>
  </si>
  <si>
    <t>janctunon@hotmail.com</t>
  </si>
  <si>
    <t>Panamá oeste, Juan Demóstenes Arosemena, El Edén, calle 4B, casa 13073</t>
  </si>
  <si>
    <t>64371352</t>
  </si>
  <si>
    <t>JW2587F</t>
  </si>
  <si>
    <t>8-875-2205</t>
  </si>
  <si>
    <t>JOSE ANTONIO BARRIA HERNANDEZ</t>
  </si>
  <si>
    <t xml:space="preserve">jtony.1914@gmail.com </t>
  </si>
  <si>
    <t xml:space="preserve">Residencial San Miguel </t>
  </si>
  <si>
    <t>67400349</t>
  </si>
  <si>
    <t>JN3559F</t>
  </si>
  <si>
    <t>3-740-331</t>
  </si>
  <si>
    <t>ROBERT YORIEL HERON BEST</t>
  </si>
  <si>
    <t>yorielbest-21@hotmail.com</t>
  </si>
  <si>
    <t>Panamá oeste, Guadalupe, Residencial los olivos, Calle 1, Casa 19</t>
  </si>
  <si>
    <t>62551142</t>
  </si>
  <si>
    <t>8.850877,-79.798251</t>
  </si>
  <si>
    <t>JH3942F</t>
  </si>
  <si>
    <t>8-881-532</t>
  </si>
  <si>
    <t xml:space="preserve">DONIS JESUS BARRIOS GONZALEZ </t>
  </si>
  <si>
    <t>DONIS.barrios1094@gmail.com</t>
  </si>
  <si>
    <t>PH FLAMBOYAN</t>
  </si>
  <si>
    <t>69468622</t>
  </si>
  <si>
    <t>8.899074,-79.693135</t>
  </si>
  <si>
    <t>JC4110F</t>
  </si>
  <si>
    <t>4-727-1432</t>
  </si>
  <si>
    <t>HENRY OLDEMAR RIOS MARQUINES</t>
  </si>
  <si>
    <t>henryrios463@gmail.com</t>
  </si>
  <si>
    <t>69695138</t>
  </si>
  <si>
    <t>JH4183F</t>
  </si>
  <si>
    <t>8-333-7815</t>
  </si>
  <si>
    <t>DIOSDELINA GONZÁLEZ BERMUDEZ</t>
  </si>
  <si>
    <t>linasg3223@gmail.com</t>
  </si>
  <si>
    <t>Panamá oeste, Vista Alegre El tecal, calle 2° norte casa C103</t>
  </si>
  <si>
    <t>61967815</t>
  </si>
  <si>
    <t>8.915738,-79.709576</t>
  </si>
  <si>
    <t>JJ4765F</t>
  </si>
  <si>
    <t>8-743-1490</t>
  </si>
  <si>
    <t>MANUEL CARRERA</t>
  </si>
  <si>
    <t>carrera507507@gmail.com</t>
  </si>
  <si>
    <t>65290190</t>
  </si>
  <si>
    <t>8.957662,-79.728542</t>
  </si>
  <si>
    <t>JR5008F</t>
  </si>
  <si>
    <t>8-455-997</t>
  </si>
  <si>
    <t>Leandro Aneth Castro</t>
  </si>
  <si>
    <t>Nicolereina1997@gmail.com</t>
  </si>
  <si>
    <t>67378085</t>
  </si>
  <si>
    <t>JN4022F</t>
  </si>
  <si>
    <t>4-149-400</t>
  </si>
  <si>
    <t>AGRIPINA CARRERA ROSAS</t>
  </si>
  <si>
    <t>65386925</t>
  </si>
  <si>
    <t>acrosas24@gmail.com</t>
  </si>
  <si>
    <t>8.923717,-79.696119</t>
  </si>
  <si>
    <t>JF1291F</t>
  </si>
  <si>
    <t>8-264-1003</t>
  </si>
  <si>
    <t>MARCELINO IBARGUEN MORENO</t>
  </si>
  <si>
    <t>marcelinoiba@gmail.com</t>
  </si>
  <si>
    <t>66012397</t>
  </si>
  <si>
    <t>JA1604F</t>
  </si>
  <si>
    <t>8-525-2412</t>
  </si>
  <si>
    <t>Pedro Aquiles Andrades Peralta</t>
  </si>
  <si>
    <t xml:space="preserve">productosaquiles@hotmail.com </t>
  </si>
  <si>
    <t>61440676</t>
  </si>
  <si>
    <t>JZ1621F</t>
  </si>
  <si>
    <t>4-116-1768</t>
  </si>
  <si>
    <t>ISABEL GOBERN RIOS</t>
  </si>
  <si>
    <t>Jsdesign_91@hotmail.com</t>
  </si>
  <si>
    <t>67589535</t>
  </si>
  <si>
    <t>JU2146F</t>
  </si>
  <si>
    <t>8-415-431</t>
  </si>
  <si>
    <t>AMELIA DENIS ESPINOSA GRANT</t>
  </si>
  <si>
    <t>62922668</t>
  </si>
  <si>
    <t>karolespi11@gmail.com</t>
  </si>
  <si>
    <t>Verde Real</t>
  </si>
  <si>
    <t>8.925289,-79.765569</t>
  </si>
  <si>
    <t>JU2322F</t>
  </si>
  <si>
    <t>8-776-701</t>
  </si>
  <si>
    <t>FERNANDO DIAZ</t>
  </si>
  <si>
    <t>fdiaz1735@gmail.com</t>
  </si>
  <si>
    <t>66310364</t>
  </si>
  <si>
    <t>JB2553F</t>
  </si>
  <si>
    <t xml:space="preserve">8-859-1346 </t>
  </si>
  <si>
    <t>GIRAKKY YAISUKKY HERNANDEZ CASTILLO</t>
  </si>
  <si>
    <t>67334055</t>
  </si>
  <si>
    <t>giracompraspty@gmail.com</t>
  </si>
  <si>
    <t xml:space="preserve">El Edén </t>
  </si>
  <si>
    <t>8.951896,-79.725770</t>
  </si>
  <si>
    <t>JN2626F</t>
  </si>
  <si>
    <t>8-752-553</t>
  </si>
  <si>
    <t>DIOMEDES TEJEIRA CASTILLO</t>
  </si>
  <si>
    <t xml:space="preserve">Diomedestejeira009@gmail.com </t>
  </si>
  <si>
    <t>65903970</t>
  </si>
  <si>
    <t>JH2876F</t>
  </si>
  <si>
    <t>8-828-115</t>
  </si>
  <si>
    <t>MAYBELIN DIANETH PEREZ CASTILLO</t>
  </si>
  <si>
    <t xml:space="preserve">maybelinp86@gmail.com </t>
  </si>
  <si>
    <t>62341535</t>
  </si>
  <si>
    <t>JJ2787F</t>
  </si>
  <si>
    <t>8-1032-2169</t>
  </si>
  <si>
    <t>JOISY EDITH LOPEZ GONZALEZ</t>
  </si>
  <si>
    <t>63316421</t>
  </si>
  <si>
    <t>lopezjoisy30@gmail.com</t>
  </si>
  <si>
    <t>Colinas Del Sol</t>
  </si>
  <si>
    <t>JS3338F</t>
  </si>
  <si>
    <t>8-814-708</t>
  </si>
  <si>
    <t>KADIR KAUSHIK GONZALEZ CEDEÑO</t>
  </si>
  <si>
    <t>68083677</t>
  </si>
  <si>
    <t>Kadirkgc65@gmail.com</t>
  </si>
  <si>
    <t>Bosque Dorado</t>
  </si>
  <si>
    <t>8.859958,-79.787003</t>
  </si>
  <si>
    <t>JV3584F</t>
  </si>
  <si>
    <t>C02805918</t>
  </si>
  <si>
    <t>ALLISON HAYLING TALAVERA REYES</t>
  </si>
  <si>
    <t>66434881</t>
  </si>
  <si>
    <t>reyeshayling471@gmail.com</t>
  </si>
  <si>
    <t>8.819438,-79.803307</t>
  </si>
  <si>
    <t>JF3583F</t>
  </si>
  <si>
    <t>10-714-227</t>
  </si>
  <si>
    <t>AMIXNEIRA HURTADO BARSALLO</t>
  </si>
  <si>
    <t>65387373</t>
  </si>
  <si>
    <t>amixhurtado@gmail.coma</t>
  </si>
  <si>
    <t>La Valdeza</t>
  </si>
  <si>
    <t>8.824724,-79.823626</t>
  </si>
  <si>
    <t>JR3814F</t>
  </si>
  <si>
    <t>8-913-2202</t>
  </si>
  <si>
    <t>Edwin Anthony Perez Gonzalez</t>
  </si>
  <si>
    <t>65535240</t>
  </si>
  <si>
    <t>Rn18Da22Gv26@gmail.com</t>
  </si>
  <si>
    <t>8.819438,-79.803570</t>
  </si>
  <si>
    <t>JN4019F</t>
  </si>
  <si>
    <t>8-371-789</t>
  </si>
  <si>
    <t>Alberto Rolando Walter Whareham</t>
  </si>
  <si>
    <t>66958655</t>
  </si>
  <si>
    <t>rolando.alberto05@gmail.com</t>
  </si>
  <si>
    <t>Vista Alegre</t>
  </si>
  <si>
    <t>8.923224,-79.708383</t>
  </si>
  <si>
    <t>JM4043F</t>
  </si>
  <si>
    <t>8-825-790</t>
  </si>
  <si>
    <t>MARCOS ANTONIO SIMPSON AVILA</t>
  </si>
  <si>
    <t>66696367</t>
  </si>
  <si>
    <t>juanacaleb@gmail.com</t>
  </si>
  <si>
    <t>8.819683,-79.803864</t>
  </si>
  <si>
    <t>JY4165F</t>
  </si>
  <si>
    <t>8-983-1143</t>
  </si>
  <si>
    <t>JENNIFER MARIA CORDONES</t>
  </si>
  <si>
    <t>65936945</t>
  </si>
  <si>
    <t>Yhennicordones@gmail.com</t>
  </si>
  <si>
    <t>8.887811,-79.833343</t>
  </si>
  <si>
    <t>JY4592F</t>
  </si>
  <si>
    <t>8-934-1829</t>
  </si>
  <si>
    <t>Luis Eloy Martinez Marin</t>
  </si>
  <si>
    <t>67151552</t>
  </si>
  <si>
    <t>Luiseloy.1729@gmail.com</t>
  </si>
  <si>
    <t>Bda.Altamira</t>
  </si>
  <si>
    <t>8.832907,-79.789858</t>
  </si>
  <si>
    <t>JY4806F</t>
  </si>
  <si>
    <t>AY848580</t>
  </si>
  <si>
    <t>DANIELA CARDONA SERNA</t>
  </si>
  <si>
    <t xml:space="preserve">cardonadaniela205@gmail.com </t>
  </si>
  <si>
    <t>67839480</t>
  </si>
  <si>
    <t>JC5004F</t>
  </si>
  <si>
    <t>4-724-768</t>
  </si>
  <si>
    <t xml:space="preserve">Andrés Guillén Chavarría </t>
  </si>
  <si>
    <t>63362950</t>
  </si>
  <si>
    <t>guillenandres4@gmail.com</t>
  </si>
  <si>
    <t>8.951933,-79.725977</t>
  </si>
  <si>
    <t>JB5711F</t>
  </si>
  <si>
    <t>7-94-251</t>
  </si>
  <si>
    <t>FULVIA EDITH GARCIA HERRERA</t>
  </si>
  <si>
    <t>67889316</t>
  </si>
  <si>
    <t>fugare07@gmail.com</t>
  </si>
  <si>
    <t>Nuevo Arraiján Hato Montaña</t>
  </si>
  <si>
    <t>8.918283,-79.745197</t>
  </si>
  <si>
    <t>JF0412F</t>
  </si>
  <si>
    <t>8-877-1087</t>
  </si>
  <si>
    <t>Francisco Mena Reyna</t>
  </si>
  <si>
    <t>60499269</t>
  </si>
  <si>
    <t>fanny_27_9@hotmail.com</t>
  </si>
  <si>
    <t>Burunga Bda. 2000</t>
  </si>
  <si>
    <t>8.963605,-79.659721</t>
  </si>
  <si>
    <t>JN1179F</t>
  </si>
  <si>
    <t>8-429-986</t>
  </si>
  <si>
    <t>Iriel Cornejo</t>
  </si>
  <si>
    <t>62378749</t>
  </si>
  <si>
    <t>irielisaacc@gmail.com</t>
  </si>
  <si>
    <t>La Chorrera La Valdeza</t>
  </si>
  <si>
    <t>8.830135,-79.815909</t>
  </si>
  <si>
    <t>JV5675F</t>
  </si>
  <si>
    <t>8-530-708</t>
  </si>
  <si>
    <t>DELMIRA NINFA MORENO SEVILLANO</t>
  </si>
  <si>
    <t>6289-9640</t>
  </si>
  <si>
    <t>mdelmira2702@gmail.com</t>
  </si>
  <si>
    <t>Nuevo Chorrillo Urb. Nuevo Chorrillo</t>
  </si>
  <si>
    <t>8.953314,-79.694309</t>
  </si>
  <si>
    <t>JF1287F</t>
  </si>
  <si>
    <t>8-835-2077</t>
  </si>
  <si>
    <t>ADAN JOEL PEREZ ORTEGA</t>
  </si>
  <si>
    <t>66941352</t>
  </si>
  <si>
    <t>cpdvd.1980@gmail.com</t>
  </si>
  <si>
    <t>La Chorrera Altos de la Pradera</t>
  </si>
  <si>
    <t>8.822866,-79.803512</t>
  </si>
  <si>
    <t>JN1378F</t>
  </si>
  <si>
    <t>8-287-728</t>
  </si>
  <si>
    <t>ABDIEL ALCIDES ALVARADO GARIBALDO</t>
  </si>
  <si>
    <t>67852890</t>
  </si>
  <si>
    <t>idadefrancis@gmail.com</t>
  </si>
  <si>
    <t>8.902320,-79.695387</t>
  </si>
  <si>
    <t>JV1927F</t>
  </si>
  <si>
    <t>4-261-211</t>
  </si>
  <si>
    <t>JOSE RICARDO GONZALEZ SARMIENTO</t>
  </si>
  <si>
    <t>6150-8757</t>
  </si>
  <si>
    <t>j.ricardo2@hotmail.com</t>
  </si>
  <si>
    <t xml:space="preserve">Nuevo Arraiján urb. Brisas de Arraiján </t>
  </si>
  <si>
    <t>8.923709,-79.733235</t>
  </si>
  <si>
    <t>JY2438F</t>
  </si>
  <si>
    <t>2-77-883</t>
  </si>
  <si>
    <t>José Ángel Canto Hernandez</t>
  </si>
  <si>
    <t>63223472</t>
  </si>
  <si>
    <t>ejc_92@hotmail.com</t>
  </si>
  <si>
    <t xml:space="preserve">San José Bda. El Palmar </t>
  </si>
  <si>
    <t>8.924339,-79.731452</t>
  </si>
  <si>
    <t>JT2828F</t>
  </si>
  <si>
    <t>10-711-1412</t>
  </si>
  <si>
    <t>JOSÚE JASVEL LOPÉZ GONZÁLEZ</t>
  </si>
  <si>
    <t>65032005</t>
  </si>
  <si>
    <t>barberjosh1923@gmail.com</t>
  </si>
  <si>
    <t>El Coco Las Lomas de Guadalupe</t>
  </si>
  <si>
    <t>8.854421,-79.811027</t>
  </si>
  <si>
    <t>JC2941F</t>
  </si>
  <si>
    <t>8-905-329</t>
  </si>
  <si>
    <t>ESTEBAN SALDAÑA NUÑEZ</t>
  </si>
  <si>
    <t>66004563</t>
  </si>
  <si>
    <t>estebansld96@gmail.com</t>
  </si>
  <si>
    <t>Vista Alegre Resd. Vista Alegre</t>
  </si>
  <si>
    <t>8.919795,-79.708204</t>
  </si>
  <si>
    <t>JL3038F</t>
  </si>
  <si>
    <t>E-8-86090</t>
  </si>
  <si>
    <t>LARRY JOSE ZELEDON MEJIA</t>
  </si>
  <si>
    <t>66045925</t>
  </si>
  <si>
    <t>zapatamarisol438@gmail.com</t>
  </si>
  <si>
    <t>8.969199,-79.711045</t>
  </si>
  <si>
    <t>JZ3416F</t>
  </si>
  <si>
    <t>8-863-64</t>
  </si>
  <si>
    <t>KRISIA BEATRIZ RODRIGUEZ SANTANA</t>
  </si>
  <si>
    <t>65841963</t>
  </si>
  <si>
    <t>rkris3017@gmail.com</t>
  </si>
  <si>
    <t xml:space="preserve">La Chorrera La Valdeza </t>
  </si>
  <si>
    <t>8.829540,-79.818881</t>
  </si>
  <si>
    <t>JI3120F</t>
  </si>
  <si>
    <t>8-843-2046</t>
  </si>
  <si>
    <t>DELIA LISBETH VELASQUEZ LASSO</t>
  </si>
  <si>
    <t>68932709</t>
  </si>
  <si>
    <t>delialisbeth30@gmail.com</t>
  </si>
  <si>
    <t>Arraiján Cabecera Centro</t>
  </si>
  <si>
    <t>8.934089,-79.646411</t>
  </si>
  <si>
    <t>JN3136F</t>
  </si>
  <si>
    <t>7-61-391</t>
  </si>
  <si>
    <t>GABINA CHAVEZ</t>
  </si>
  <si>
    <t>63048430</t>
  </si>
  <si>
    <t>Luryssanjur31@icloud.com</t>
  </si>
  <si>
    <t>Vacamonte Los Cerezos 2</t>
  </si>
  <si>
    <t>8.908933,-79.701931</t>
  </si>
  <si>
    <t>JS3141F</t>
  </si>
  <si>
    <t>8-738-1831</t>
  </si>
  <si>
    <t>DAMARIS ELIDIA UMANZOR GALLARDO</t>
  </si>
  <si>
    <t>66778258</t>
  </si>
  <si>
    <t>damarisu1980@hotmail.com</t>
  </si>
  <si>
    <t>Cerro Silvestre Nuevo Chorrillo Principal</t>
  </si>
  <si>
    <t>8.946282,-79.680786</t>
  </si>
  <si>
    <t>JB3686F</t>
  </si>
  <si>
    <t>8-860-519</t>
  </si>
  <si>
    <t>IXCEIRA MOSQUERA ORTEGA</t>
  </si>
  <si>
    <t>65392172</t>
  </si>
  <si>
    <t>ixceiramosquera7@gmail.com</t>
  </si>
  <si>
    <t>Residencial Vista Alegre</t>
  </si>
  <si>
    <t>8.918333,-79.708483</t>
  </si>
  <si>
    <t>JJ4044F</t>
  </si>
  <si>
    <t>8-805-423</t>
  </si>
  <si>
    <t>ARTURO MATAMOROS MADRID</t>
  </si>
  <si>
    <t>69123311</t>
  </si>
  <si>
    <t>artmat0624@gmail.com</t>
  </si>
  <si>
    <t>El Tecal vacamonte</t>
  </si>
  <si>
    <t>8.914662,-79.706654</t>
  </si>
  <si>
    <t>JU3986F</t>
  </si>
  <si>
    <t>8-797-695</t>
  </si>
  <si>
    <t>JENNIFER ITZEL ROBLES MARTINEZ</t>
  </si>
  <si>
    <t xml:space="preserve">jenisantos87@hotmail.com </t>
  </si>
  <si>
    <t>64350844</t>
  </si>
  <si>
    <t>JO4166F</t>
  </si>
  <si>
    <t>8-827-217</t>
  </si>
  <si>
    <t>JOSE ALEXANDER ORTIZ CARRASCO</t>
  </si>
  <si>
    <t>65779293</t>
  </si>
  <si>
    <t>joseortiz193000@gmail.com</t>
  </si>
  <si>
    <t>La Chorrera Barriada Alto Viento 2</t>
  </si>
  <si>
    <t>8.835586,-79.789022</t>
  </si>
  <si>
    <t>JM5495F</t>
  </si>
  <si>
    <t>8-477-647</t>
  </si>
  <si>
    <t>GILBERTO UREÑA</t>
  </si>
  <si>
    <t>Urenajunier31@gmail.com</t>
  </si>
  <si>
    <t>Capira cicuentenario casa 3274</t>
  </si>
  <si>
    <t>67516336</t>
  </si>
  <si>
    <t>8.760014,-79.874506</t>
  </si>
  <si>
    <t>JL2605F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</si>
</sst>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Calibri"/>
      <family val="2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9"/>
      <color rgb="FF3F3F3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9" fontId="1" fillId="0" borderId="0" applyFont="0" applyFill="0" applyBorder="0" applyAlignment="0" applyProtection="0"/>
    <xf numFmtId="0" fontId="9" fillId="7" borderId="2" applyNumberFormat="0" applyAlignment="0" applyProtection="0"/>
  </cellStyleXfs>
  <cellXfs count="47">
    <xf numFmtId="0" fontId="0" fillId="0" borderId="0" xfId="0"/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top"/>
    </xf>
    <xf numFmtId="0" fontId="3" fillId="2" borderId="1" xfId="2" applyFont="1" applyAlignment="1">
      <alignment horizontal="center" vertical="center" wrapText="1"/>
    </xf>
    <xf numFmtId="44" fontId="4" fillId="5" borderId="1" xfId="1" applyFont="1" applyFill="1" applyBorder="1" applyAlignment="1">
      <alignment horizontal="center" vertical="center" wrapText="1"/>
    </xf>
    <xf numFmtId="0" fontId="6" fillId="6" borderId="0" xfId="5" applyFont="1" applyAlignment="1">
      <alignment horizontal="center" vertical="center" wrapText="1"/>
    </xf>
    <xf numFmtId="0" fontId="6" fillId="4" borderId="0" xfId="4" applyFont="1" applyAlignment="1">
      <alignment horizontal="center" vertical="center" wrapText="1"/>
    </xf>
    <xf numFmtId="0" fontId="4" fillId="3" borderId="0" xfId="3" applyFont="1" applyAlignment="1">
      <alignment horizontal="center" vertical="center" wrapText="1"/>
    </xf>
    <xf numFmtId="0" fontId="2" fillId="4" borderId="0" xfId="4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14" fontId="7" fillId="0" borderId="0" xfId="0" applyNumberFormat="1" applyFont="1" applyAlignment="1">
      <alignment horizontal="center" vertical="top"/>
    </xf>
    <xf numFmtId="44" fontId="7" fillId="0" borderId="0" xfId="1" applyFont="1" applyAlignment="1">
      <alignment horizontal="left"/>
    </xf>
    <xf numFmtId="44" fontId="7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3" fontId="8" fillId="0" borderId="0" xfId="0" applyNumberFormat="1" applyFont="1" applyAlignment="1">
      <alignment horizontal="left"/>
    </xf>
    <xf numFmtId="14" fontId="8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44" fontId="7" fillId="0" borderId="0" xfId="1" applyFont="1" applyAlignment="1">
      <alignment horizontal="left" vertical="top"/>
    </xf>
    <xf numFmtId="0" fontId="8" fillId="0" borderId="0" xfId="0" applyFont="1"/>
    <xf numFmtId="1" fontId="8" fillId="0" borderId="0" xfId="0" applyNumberFormat="1" applyFont="1" applyAlignment="1">
      <alignment horizontal="left"/>
    </xf>
    <xf numFmtId="1" fontId="0" fillId="0" borderId="0" xfId="0" applyNumberFormat="1" applyAlignment="1">
      <alignment horizontal="left" vertical="top"/>
    </xf>
    <xf numFmtId="1" fontId="0" fillId="0" borderId="0" xfId="0" applyNumberFormat="1"/>
    <xf numFmtId="1" fontId="2" fillId="4" borderId="0" xfId="4" applyNumberFormat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44" fontId="5" fillId="8" borderId="0" xfId="1" applyFont="1" applyFill="1" applyAlignment="1">
      <alignment horizontal="center" vertical="center" wrapText="1"/>
    </xf>
    <xf numFmtId="44" fontId="4" fillId="9" borderId="1" xfId="1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/>
    </xf>
    <xf numFmtId="0" fontId="7" fillId="10" borderId="3" xfId="1" applyNumberFormat="1" applyFont="1" applyFill="1" applyBorder="1" applyAlignment="1">
      <alignment horizontal="center"/>
    </xf>
    <xf numFmtId="0" fontId="7" fillId="10" borderId="3" xfId="6" applyNumberFormat="1" applyFont="1" applyFill="1" applyBorder="1" applyAlignment="1">
      <alignment horizontal="center"/>
    </xf>
    <xf numFmtId="44" fontId="7" fillId="10" borderId="3" xfId="1" applyFont="1" applyFill="1" applyBorder="1" applyAlignment="1">
      <alignment horizontal="center"/>
    </xf>
    <xf numFmtId="14" fontId="2" fillId="11" borderId="0" xfId="0" applyNumberFormat="1" applyFont="1" applyFill="1" applyAlignment="1">
      <alignment horizontal="center" vertical="top"/>
    </xf>
    <xf numFmtId="14" fontId="3" fillId="0" borderId="0" xfId="0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right" vertical="top"/>
    </xf>
    <xf numFmtId="44" fontId="0" fillId="0" borderId="0" xfId="1" applyFont="1"/>
    <xf numFmtId="44" fontId="8" fillId="10" borderId="3" xfId="0" applyNumberFormat="1" applyFont="1" applyFill="1" applyBorder="1" applyAlignment="1">
      <alignment horizontal="center"/>
    </xf>
    <xf numFmtId="0" fontId="11" fillId="10" borderId="3" xfId="7" applyFont="1" applyFill="1" applyBorder="1" applyAlignment="1">
      <alignment horizontal="center" vertical="center" wrapText="1"/>
    </xf>
    <xf numFmtId="0" fontId="12" fillId="10" borderId="3" xfId="7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/>
    </xf>
    <xf numFmtId="0" fontId="12" fillId="10" borderId="3" xfId="7" applyFont="1" applyFill="1" applyBorder="1" applyAlignment="1">
      <alignment horizontal="center"/>
    </xf>
  </cellXfs>
  <cellStyles count="8">
    <cellStyle name="Énfasis1" xfId="3" builtinId="29"/>
    <cellStyle name="Énfasis2" xfId="4" builtinId="33"/>
    <cellStyle name="Énfasis6" xfId="5" builtinId="49"/>
    <cellStyle name="Moneda" xfId="1" builtinId="4"/>
    <cellStyle name="Normal" xfId="0" builtinId="0"/>
    <cellStyle name="Notas" xfId="2" builtinId="10"/>
    <cellStyle name="Porcentaje" xfId="6" builtinId="5"/>
    <cellStyle name="Salida" xfId="7" builtinId="21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E741-55E3-4B49-A879-87D62D0781D9}">
  <dimension ref="A1:AV8398"/>
  <sheetViews>
    <sheetView tabSelected="1" topLeftCell="X1" zoomScale="85" zoomScaleNormal="85" workbookViewId="0">
      <pane ySplit="1" topLeftCell="A8368" activePane="bottomLeft" state="frozen"/>
      <selection pane="bottomLeft" activeCell="AK8399" sqref="AK8399"/>
    </sheetView>
  </sheetViews>
  <sheetFormatPr baseColWidth="10" defaultRowHeight="14.4" x14ac:dyDescent="0.3"/>
  <cols>
    <col min="2" max="2" width="11.5546875" style="37"/>
    <col min="5" max="5" width="42.44140625" bestFit="1" customWidth="1"/>
    <col min="16" max="16" width="30.109375" bestFit="1" customWidth="1"/>
    <col min="18" max="18" width="11.5546875" style="26"/>
    <col min="19" max="19" width="13" style="23" customWidth="1"/>
    <col min="21" max="21" width="14.6640625" bestFit="1" customWidth="1"/>
    <col min="22" max="22" width="19.5546875" style="39" bestFit="1" customWidth="1"/>
    <col min="23" max="23" width="11.5546875" style="41"/>
    <col min="24" max="24" width="11.5546875" style="26"/>
    <col min="25" max="25" width="10.88671875" hidden="1" customWidth="1"/>
    <col min="31" max="31" width="11.5546875" style="41"/>
    <col min="37" max="37" width="10.88671875" style="26"/>
    <col min="38" max="39" width="11.5546875" style="26"/>
    <col min="40" max="40" width="12.5546875" style="26" customWidth="1"/>
    <col min="41" max="41" width="15.5546875" style="26" bestFit="1" customWidth="1"/>
    <col min="42" max="43" width="11.5546875" style="26"/>
    <col min="44" max="45" width="10.88671875" hidden="1" customWidth="1"/>
    <col min="46" max="46" width="15.88671875" hidden="1" customWidth="1"/>
    <col min="47" max="47" width="35.88671875" hidden="1" customWidth="1"/>
  </cols>
  <sheetData>
    <row r="1" spans="1:48" ht="28.8" x14ac:dyDescent="0.3">
      <c r="A1" s="1" t="s">
        <v>0</v>
      </c>
      <c r="B1" s="35" t="s">
        <v>1</v>
      </c>
      <c r="C1" s="1" t="s">
        <v>2</v>
      </c>
      <c r="D1" s="8" t="s">
        <v>3</v>
      </c>
      <c r="E1" s="8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8" t="s">
        <v>16</v>
      </c>
      <c r="R1" s="1" t="s">
        <v>17</v>
      </c>
      <c r="S1" s="24" t="s">
        <v>18</v>
      </c>
      <c r="T1" s="1" t="s">
        <v>19</v>
      </c>
      <c r="U1" s="1" t="s">
        <v>20</v>
      </c>
      <c r="V1" s="34" t="s">
        <v>21</v>
      </c>
      <c r="W1" s="40" t="s">
        <v>22</v>
      </c>
      <c r="X1" s="3" t="s">
        <v>23</v>
      </c>
      <c r="Y1" s="4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8" t="s">
        <v>30</v>
      </c>
      <c r="AF1" s="28" t="s">
        <v>421</v>
      </c>
      <c r="AG1" s="28" t="s">
        <v>422</v>
      </c>
      <c r="AH1" s="28" t="s">
        <v>423</v>
      </c>
      <c r="AI1" s="28" t="s">
        <v>424</v>
      </c>
      <c r="AJ1" s="28" t="s">
        <v>425</v>
      </c>
      <c r="AK1" s="43" t="s">
        <v>426</v>
      </c>
      <c r="AL1" s="44" t="s">
        <v>427</v>
      </c>
      <c r="AM1" s="43" t="s">
        <v>428</v>
      </c>
      <c r="AN1" s="43" t="s">
        <v>429</v>
      </c>
      <c r="AO1" s="43" t="s">
        <v>430</v>
      </c>
      <c r="AP1" s="43" t="s">
        <v>431</v>
      </c>
      <c r="AQ1" s="43" t="s">
        <v>432</v>
      </c>
      <c r="AR1" s="5" t="s">
        <v>31</v>
      </c>
      <c r="AS1" s="6" t="s">
        <v>32</v>
      </c>
      <c r="AT1" s="7" t="s">
        <v>33</v>
      </c>
      <c r="AU1" s="8" t="s">
        <v>34</v>
      </c>
    </row>
    <row r="2" spans="1:48" x14ac:dyDescent="0.3">
      <c r="A2" s="15">
        <v>74931</v>
      </c>
      <c r="B2" s="16">
        <v>46093</v>
      </c>
      <c r="C2" s="14" t="s">
        <v>35</v>
      </c>
      <c r="D2" s="14" t="s">
        <v>433</v>
      </c>
      <c r="E2" s="14" t="s">
        <v>434</v>
      </c>
      <c r="F2" s="14" t="s">
        <v>435</v>
      </c>
      <c r="G2" s="14" t="s">
        <v>436</v>
      </c>
      <c r="H2" s="14" t="s">
        <v>437</v>
      </c>
      <c r="I2" s="9" t="s">
        <v>38</v>
      </c>
      <c r="J2" s="14" t="s">
        <v>438</v>
      </c>
      <c r="K2" s="14" t="s">
        <v>439</v>
      </c>
      <c r="L2" s="14" t="s">
        <v>440</v>
      </c>
      <c r="M2" s="14" t="s">
        <v>441</v>
      </c>
      <c r="N2" s="14" t="s">
        <v>442</v>
      </c>
      <c r="O2" s="9" t="s">
        <v>442</v>
      </c>
      <c r="P2" s="9" t="s">
        <v>443</v>
      </c>
      <c r="Q2" s="14" t="s">
        <v>444</v>
      </c>
      <c r="R2" s="13">
        <v>3</v>
      </c>
      <c r="S2" s="21">
        <v>368074710000</v>
      </c>
      <c r="T2" s="14" t="s">
        <v>37</v>
      </c>
      <c r="U2" s="14" t="s">
        <v>445</v>
      </c>
      <c r="V2" s="2">
        <v>46094</v>
      </c>
      <c r="W2" s="40">
        <v>33</v>
      </c>
      <c r="X2" s="10" t="s">
        <v>446</v>
      </c>
      <c r="Y2" s="11"/>
      <c r="Z2" s="11">
        <v>34.31</v>
      </c>
      <c r="AA2" s="11"/>
      <c r="AB2" s="11"/>
      <c r="AC2" s="11"/>
      <c r="AD2" s="11"/>
      <c r="AE2" s="12">
        <v>34.31</v>
      </c>
      <c r="AF2" s="25">
        <v>1</v>
      </c>
      <c r="AG2" s="25">
        <v>0</v>
      </c>
      <c r="AH2" s="25">
        <v>0</v>
      </c>
      <c r="AI2" s="25">
        <v>0</v>
      </c>
      <c r="AJ2" s="25">
        <v>0</v>
      </c>
      <c r="AK2" s="42">
        <f t="shared" ref="AK2" si="0">SUM(AF2:AJ2)</f>
        <v>1</v>
      </c>
      <c r="AL2" s="31">
        <v>5</v>
      </c>
      <c r="AM2" s="32">
        <f t="shared" ref="AM2:AM65" si="1">AL2-AK2</f>
        <v>4</v>
      </c>
      <c r="AN2" s="33" t="str">
        <f>IF(AM2&gt;=AL2,"NPN","MOROSO")</f>
        <v>MOROSO</v>
      </c>
      <c r="AO2" s="33" t="str">
        <f>CONCATENATE(AM2,"meses_pendientes")</f>
        <v>4meses_pendientes</v>
      </c>
      <c r="AP2" s="33">
        <f>AM2*W2</f>
        <v>132</v>
      </c>
      <c r="AQ2" s="31">
        <f t="shared" ref="AQ2:AQ3" si="2">DAY(V2)</f>
        <v>13</v>
      </c>
      <c r="AR2" s="13">
        <f t="shared" ref="AR2:AR33" ca="1" si="3">TODAY()-V2</f>
        <v>140</v>
      </c>
      <c r="AS2" s="13" t="str">
        <f t="shared" ref="AS2:AS33" ca="1" si="4">IF(V2="","",IF(TODAY()-V2&lt;=30,"0-30",IF(TODAY()-V2&lt;=60,"31-60",IF(TODAY()-V2&lt;=90,"61-90","&gt;90"))))</f>
        <v>&gt;90</v>
      </c>
      <c r="AT2" s="14" t="str">
        <f t="shared" ref="AT2:AT33" si="5">IF(AE2&gt;=W2*3,"Pago Al día","Pago incompleto")</f>
        <v>Pago incompleto</v>
      </c>
      <c r="AU2" s="14" t="str">
        <f t="shared" ref="AU2:AU33" si="6">IF(AE2&gt;=W2*3,"Cliente al día o estable","cliente con mora temprana o riesgo de mora")</f>
        <v>cliente con mora temprana o riesgo de mora</v>
      </c>
    </row>
    <row r="3" spans="1:48" x14ac:dyDescent="0.3">
      <c r="A3" s="15">
        <v>75212</v>
      </c>
      <c r="B3" s="16">
        <v>46098</v>
      </c>
      <c r="C3" s="14" t="s">
        <v>35</v>
      </c>
      <c r="D3" s="14" t="s">
        <v>447</v>
      </c>
      <c r="E3" s="14" t="s">
        <v>448</v>
      </c>
      <c r="F3" s="14" t="s">
        <v>449</v>
      </c>
      <c r="G3" s="14" t="s">
        <v>450</v>
      </c>
      <c r="H3" s="14" t="s">
        <v>451</v>
      </c>
      <c r="I3" s="9" t="s">
        <v>38</v>
      </c>
      <c r="J3" s="14" t="s">
        <v>38</v>
      </c>
      <c r="K3" s="14"/>
      <c r="L3" s="14"/>
      <c r="M3" s="14" t="s">
        <v>452</v>
      </c>
      <c r="N3" s="14" t="s">
        <v>453</v>
      </c>
      <c r="O3" s="9" t="s">
        <v>442</v>
      </c>
      <c r="P3" s="9" t="s">
        <v>443</v>
      </c>
      <c r="Q3" s="14" t="s">
        <v>454</v>
      </c>
      <c r="R3" s="13">
        <v>2</v>
      </c>
      <c r="S3" s="21">
        <v>184055130000</v>
      </c>
      <c r="T3" s="14" t="s">
        <v>37</v>
      </c>
      <c r="U3" s="14" t="s">
        <v>445</v>
      </c>
      <c r="V3" s="2">
        <v>46102</v>
      </c>
      <c r="W3" s="40">
        <v>30</v>
      </c>
      <c r="X3" s="10" t="s">
        <v>446</v>
      </c>
      <c r="Y3" s="11"/>
      <c r="Z3" s="11">
        <v>30.45</v>
      </c>
      <c r="AA3" s="11">
        <v>30.45</v>
      </c>
      <c r="AB3" s="11">
        <v>30.45</v>
      </c>
      <c r="AC3" s="11"/>
      <c r="AD3" s="11"/>
      <c r="AE3" s="12">
        <v>91.35</v>
      </c>
      <c r="AF3" s="25">
        <v>1</v>
      </c>
      <c r="AG3" s="25">
        <v>1</v>
      </c>
      <c r="AH3" s="25">
        <v>1</v>
      </c>
      <c r="AI3" s="25">
        <v>0</v>
      </c>
      <c r="AJ3" s="25">
        <v>0</v>
      </c>
      <c r="AK3" s="30">
        <f t="shared" ref="AK3:AK66" si="7">SUM(AF3:AJ3)</f>
        <v>3</v>
      </c>
      <c r="AL3" s="31">
        <v>5</v>
      </c>
      <c r="AM3" s="32">
        <f t="shared" si="1"/>
        <v>2</v>
      </c>
      <c r="AN3" s="33" t="str">
        <f t="shared" ref="AN3:AN66" si="8">IF(AM3&gt;=AL3,"NPN","MOROSO")</f>
        <v>MOROSO</v>
      </c>
      <c r="AO3" s="33" t="str">
        <f t="shared" ref="AO3:AO66" si="9">CONCATENATE(AM3,"meses_pendientes")</f>
        <v>2meses_pendientes</v>
      </c>
      <c r="AP3" s="33">
        <f t="shared" ref="AP3:AP66" si="10">AM3*W3</f>
        <v>60</v>
      </c>
      <c r="AQ3" s="31">
        <f t="shared" ref="AQ3:AQ66" si="11">DAY(V3)</f>
        <v>21</v>
      </c>
      <c r="AR3" s="13">
        <f t="shared" ca="1" si="3"/>
        <v>132</v>
      </c>
      <c r="AS3" s="13" t="str">
        <f t="shared" ca="1" si="4"/>
        <v>&gt;90</v>
      </c>
      <c r="AT3" s="14" t="str">
        <f t="shared" si="5"/>
        <v>Pago Al día</v>
      </c>
      <c r="AU3" s="14" t="str">
        <f t="shared" si="6"/>
        <v>Cliente al día o estable</v>
      </c>
    </row>
    <row r="4" spans="1:48" x14ac:dyDescent="0.3">
      <c r="A4" s="15">
        <v>75306</v>
      </c>
      <c r="B4" s="16">
        <v>46102</v>
      </c>
      <c r="C4" s="14" t="s">
        <v>35</v>
      </c>
      <c r="D4" s="14" t="s">
        <v>455</v>
      </c>
      <c r="E4" s="14" t="s">
        <v>456</v>
      </c>
      <c r="F4" s="14" t="s">
        <v>457</v>
      </c>
      <c r="G4" s="14" t="s">
        <v>458</v>
      </c>
      <c r="H4" s="14" t="s">
        <v>459</v>
      </c>
      <c r="I4" s="9" t="s">
        <v>38</v>
      </c>
      <c r="J4" s="14" t="s">
        <v>38</v>
      </c>
      <c r="K4" s="14" t="s">
        <v>460</v>
      </c>
      <c r="L4" s="14"/>
      <c r="M4" s="14" t="s">
        <v>461</v>
      </c>
      <c r="N4" s="14" t="s">
        <v>453</v>
      </c>
      <c r="O4" s="9" t="s">
        <v>442</v>
      </c>
      <c r="P4" s="9" t="s">
        <v>443</v>
      </c>
      <c r="Q4" s="14" t="s">
        <v>462</v>
      </c>
      <c r="R4" s="13">
        <v>3</v>
      </c>
      <c r="S4" s="21">
        <v>366083890000</v>
      </c>
      <c r="T4" s="14" t="s">
        <v>37</v>
      </c>
      <c r="U4" s="14" t="s">
        <v>445</v>
      </c>
      <c r="V4" s="2">
        <v>46102</v>
      </c>
      <c r="W4" s="40">
        <v>51</v>
      </c>
      <c r="X4" s="10" t="s">
        <v>446</v>
      </c>
      <c r="Y4" s="11"/>
      <c r="Z4" s="11">
        <v>53.15</v>
      </c>
      <c r="AA4" s="11">
        <v>65.92</v>
      </c>
      <c r="AB4" s="11">
        <v>63.52</v>
      </c>
      <c r="AC4" s="11">
        <v>60.69</v>
      </c>
      <c r="AD4" s="11"/>
      <c r="AE4" s="12">
        <v>243.28</v>
      </c>
      <c r="AF4" s="25">
        <v>1</v>
      </c>
      <c r="AG4" s="25">
        <v>1</v>
      </c>
      <c r="AH4" s="25">
        <v>1</v>
      </c>
      <c r="AI4" s="25">
        <v>1</v>
      </c>
      <c r="AJ4" s="25">
        <v>0</v>
      </c>
      <c r="AK4" s="30">
        <f t="shared" si="7"/>
        <v>4</v>
      </c>
      <c r="AL4" s="31">
        <v>5</v>
      </c>
      <c r="AM4" s="32">
        <f t="shared" si="1"/>
        <v>1</v>
      </c>
      <c r="AN4" s="33" t="str">
        <f t="shared" si="8"/>
        <v>MOROSO</v>
      </c>
      <c r="AO4" s="33" t="str">
        <f t="shared" si="9"/>
        <v>1meses_pendientes</v>
      </c>
      <c r="AP4" s="33">
        <f t="shared" si="10"/>
        <v>51</v>
      </c>
      <c r="AQ4" s="31">
        <f t="shared" si="11"/>
        <v>21</v>
      </c>
      <c r="AR4" s="13">
        <f t="shared" ca="1" si="3"/>
        <v>132</v>
      </c>
      <c r="AS4" s="13" t="str">
        <f t="shared" ca="1" si="4"/>
        <v>&gt;90</v>
      </c>
      <c r="AT4" s="14" t="str">
        <f t="shared" si="5"/>
        <v>Pago Al día</v>
      </c>
      <c r="AU4" s="14" t="str">
        <f t="shared" si="6"/>
        <v>Cliente al día o estable</v>
      </c>
      <c r="AV4" s="27"/>
    </row>
    <row r="5" spans="1:48" x14ac:dyDescent="0.3">
      <c r="A5" s="15">
        <v>74897</v>
      </c>
      <c r="B5" s="16">
        <v>46108</v>
      </c>
      <c r="C5" s="14" t="s">
        <v>35</v>
      </c>
      <c r="D5" s="14" t="s">
        <v>463</v>
      </c>
      <c r="E5" s="14" t="s">
        <v>464</v>
      </c>
      <c r="F5" s="14" t="s">
        <v>465</v>
      </c>
      <c r="G5" s="14" t="s">
        <v>466</v>
      </c>
      <c r="H5" s="14" t="s">
        <v>467</v>
      </c>
      <c r="I5" s="9" t="s">
        <v>38</v>
      </c>
      <c r="J5" s="14" t="s">
        <v>38</v>
      </c>
      <c r="K5" s="14" t="s">
        <v>468</v>
      </c>
      <c r="L5" s="14"/>
      <c r="M5" s="14" t="s">
        <v>469</v>
      </c>
      <c r="N5" s="14" t="s">
        <v>453</v>
      </c>
      <c r="O5" s="9" t="s">
        <v>442</v>
      </c>
      <c r="P5" s="9" t="s">
        <v>443</v>
      </c>
      <c r="Q5" s="14" t="s">
        <v>470</v>
      </c>
      <c r="R5" s="13">
        <v>3</v>
      </c>
      <c r="S5" s="21">
        <v>338065530000</v>
      </c>
      <c r="T5" s="14" t="s">
        <v>37</v>
      </c>
      <c r="U5" s="14" t="s">
        <v>445</v>
      </c>
      <c r="V5" s="2">
        <v>46111</v>
      </c>
      <c r="W5" s="40">
        <v>33.630000000000003</v>
      </c>
      <c r="X5" s="10" t="s">
        <v>446</v>
      </c>
      <c r="Y5" s="11"/>
      <c r="Z5" s="11">
        <v>37.869999999999997</v>
      </c>
      <c r="AA5" s="11">
        <v>41.55</v>
      </c>
      <c r="AB5" s="11">
        <v>38.83</v>
      </c>
      <c r="AC5" s="11">
        <v>37.81</v>
      </c>
      <c r="AD5" s="11"/>
      <c r="AE5" s="12">
        <v>156.06</v>
      </c>
      <c r="AF5" s="25">
        <v>1</v>
      </c>
      <c r="AG5" s="25">
        <v>1</v>
      </c>
      <c r="AH5" s="25">
        <v>1</v>
      </c>
      <c r="AI5" s="25">
        <v>1</v>
      </c>
      <c r="AJ5" s="25">
        <v>0</v>
      </c>
      <c r="AK5" s="30">
        <f t="shared" si="7"/>
        <v>4</v>
      </c>
      <c r="AL5" s="31">
        <v>5</v>
      </c>
      <c r="AM5" s="32">
        <f t="shared" si="1"/>
        <v>1</v>
      </c>
      <c r="AN5" s="33" t="str">
        <f t="shared" si="8"/>
        <v>MOROSO</v>
      </c>
      <c r="AO5" s="33" t="str">
        <f t="shared" si="9"/>
        <v>1meses_pendientes</v>
      </c>
      <c r="AP5" s="33">
        <f t="shared" si="10"/>
        <v>33.630000000000003</v>
      </c>
      <c r="AQ5" s="31">
        <f t="shared" si="11"/>
        <v>30</v>
      </c>
      <c r="AR5" s="13">
        <f t="shared" ca="1" si="3"/>
        <v>123</v>
      </c>
      <c r="AS5" s="13" t="str">
        <f t="shared" ca="1" si="4"/>
        <v>&gt;90</v>
      </c>
      <c r="AT5" s="14" t="str">
        <f t="shared" si="5"/>
        <v>Pago Al día</v>
      </c>
      <c r="AU5" s="14" t="str">
        <f t="shared" si="6"/>
        <v>Cliente al día o estable</v>
      </c>
    </row>
    <row r="6" spans="1:48" x14ac:dyDescent="0.3">
      <c r="A6" s="15">
        <v>75194</v>
      </c>
      <c r="B6" s="16">
        <v>46109</v>
      </c>
      <c r="C6" s="14" t="s">
        <v>35</v>
      </c>
      <c r="D6" s="14" t="s">
        <v>471</v>
      </c>
      <c r="E6" s="14" t="s">
        <v>472</v>
      </c>
      <c r="F6" s="14" t="s">
        <v>473</v>
      </c>
      <c r="G6" s="14" t="s">
        <v>474</v>
      </c>
      <c r="H6" s="14" t="s">
        <v>475</v>
      </c>
      <c r="I6" s="14" t="s">
        <v>38</v>
      </c>
      <c r="J6" s="9" t="s">
        <v>38</v>
      </c>
      <c r="K6" s="14" t="s">
        <v>476</v>
      </c>
      <c r="L6" s="14" t="s">
        <v>473</v>
      </c>
      <c r="M6" s="14" t="s">
        <v>477</v>
      </c>
      <c r="N6" s="14" t="s">
        <v>453</v>
      </c>
      <c r="O6" s="9" t="s">
        <v>442</v>
      </c>
      <c r="P6" s="9" t="s">
        <v>443</v>
      </c>
      <c r="Q6" s="14" t="s">
        <v>478</v>
      </c>
      <c r="R6" s="13">
        <v>2</v>
      </c>
      <c r="S6" s="21">
        <v>369091120000</v>
      </c>
      <c r="T6" s="14" t="s">
        <v>37</v>
      </c>
      <c r="U6" s="14" t="s">
        <v>445</v>
      </c>
      <c r="V6" s="2">
        <v>46110</v>
      </c>
      <c r="W6" s="40">
        <v>30</v>
      </c>
      <c r="X6" s="10" t="s">
        <v>446</v>
      </c>
      <c r="Y6" s="11"/>
      <c r="Z6" s="11"/>
      <c r="AA6" s="11">
        <v>30.44</v>
      </c>
      <c r="AB6" s="11">
        <v>30.44</v>
      </c>
      <c r="AC6" s="11"/>
      <c r="AD6" s="11"/>
      <c r="AE6" s="12">
        <v>60.88</v>
      </c>
      <c r="AF6" s="25">
        <v>0</v>
      </c>
      <c r="AG6" s="25">
        <v>1</v>
      </c>
      <c r="AH6" s="25">
        <v>1</v>
      </c>
      <c r="AI6" s="25">
        <v>0</v>
      </c>
      <c r="AJ6" s="25">
        <v>0</v>
      </c>
      <c r="AK6" s="30">
        <f t="shared" si="7"/>
        <v>2</v>
      </c>
      <c r="AL6" s="31">
        <v>5</v>
      </c>
      <c r="AM6" s="32">
        <f t="shared" si="1"/>
        <v>3</v>
      </c>
      <c r="AN6" s="33" t="str">
        <f t="shared" si="8"/>
        <v>MOROSO</v>
      </c>
      <c r="AO6" s="33" t="str">
        <f t="shared" si="9"/>
        <v>3meses_pendientes</v>
      </c>
      <c r="AP6" s="33">
        <f t="shared" si="10"/>
        <v>90</v>
      </c>
      <c r="AQ6" s="31">
        <f t="shared" si="11"/>
        <v>29</v>
      </c>
      <c r="AR6" s="13">
        <f t="shared" ca="1" si="3"/>
        <v>124</v>
      </c>
      <c r="AS6" s="13" t="str">
        <f t="shared" ca="1" si="4"/>
        <v>&gt;90</v>
      </c>
      <c r="AT6" s="14" t="str">
        <f t="shared" si="5"/>
        <v>Pago incompleto</v>
      </c>
      <c r="AU6" s="14" t="str">
        <f t="shared" si="6"/>
        <v>cliente con mora temprana o riesgo de mora</v>
      </c>
    </row>
    <row r="7" spans="1:48" x14ac:dyDescent="0.3">
      <c r="A7" s="15">
        <v>75356</v>
      </c>
      <c r="B7" s="16">
        <v>46112</v>
      </c>
      <c r="C7" s="14" t="s">
        <v>35</v>
      </c>
      <c r="D7" s="14" t="s">
        <v>479</v>
      </c>
      <c r="E7" s="14" t="s">
        <v>480</v>
      </c>
      <c r="F7" s="14" t="s">
        <v>481</v>
      </c>
      <c r="G7" s="14" t="s">
        <v>482</v>
      </c>
      <c r="H7" s="14" t="s">
        <v>483</v>
      </c>
      <c r="I7" s="9" t="s">
        <v>38</v>
      </c>
      <c r="J7" s="14" t="s">
        <v>38</v>
      </c>
      <c r="K7" s="14" t="s">
        <v>476</v>
      </c>
      <c r="L7" s="14" t="s">
        <v>484</v>
      </c>
      <c r="M7" s="14" t="s">
        <v>485</v>
      </c>
      <c r="N7" s="14" t="s">
        <v>453</v>
      </c>
      <c r="O7" s="9" t="s">
        <v>442</v>
      </c>
      <c r="P7" s="9" t="s">
        <v>443</v>
      </c>
      <c r="Q7" s="14" t="s">
        <v>486</v>
      </c>
      <c r="R7" s="13">
        <v>2</v>
      </c>
      <c r="S7" s="21">
        <v>368093940000</v>
      </c>
      <c r="T7" s="14" t="s">
        <v>37</v>
      </c>
      <c r="U7" s="14" t="s">
        <v>445</v>
      </c>
      <c r="V7" s="2">
        <v>46112</v>
      </c>
      <c r="W7" s="40">
        <v>30</v>
      </c>
      <c r="X7" s="10" t="s">
        <v>446</v>
      </c>
      <c r="Y7" s="11"/>
      <c r="Z7" s="11">
        <v>30.44</v>
      </c>
      <c r="AA7" s="11"/>
      <c r="AB7" s="11">
        <v>35</v>
      </c>
      <c r="AC7" s="11">
        <v>30</v>
      </c>
      <c r="AD7" s="11"/>
      <c r="AE7" s="12">
        <v>95.44</v>
      </c>
      <c r="AF7" s="25">
        <v>1</v>
      </c>
      <c r="AG7" s="25">
        <v>0</v>
      </c>
      <c r="AH7" s="25">
        <v>1</v>
      </c>
      <c r="AI7" s="25">
        <v>1</v>
      </c>
      <c r="AJ7" s="25">
        <v>0</v>
      </c>
      <c r="AK7" s="30">
        <f t="shared" si="7"/>
        <v>3</v>
      </c>
      <c r="AL7" s="31">
        <v>5</v>
      </c>
      <c r="AM7" s="32">
        <f t="shared" si="1"/>
        <v>2</v>
      </c>
      <c r="AN7" s="33" t="str">
        <f t="shared" si="8"/>
        <v>MOROSO</v>
      </c>
      <c r="AO7" s="33" t="str">
        <f t="shared" si="9"/>
        <v>2meses_pendientes</v>
      </c>
      <c r="AP7" s="33">
        <f t="shared" si="10"/>
        <v>60</v>
      </c>
      <c r="AQ7" s="31">
        <f t="shared" si="11"/>
        <v>31</v>
      </c>
      <c r="AR7" s="13">
        <f t="shared" ca="1" si="3"/>
        <v>122</v>
      </c>
      <c r="AS7" s="13" t="str">
        <f t="shared" ca="1" si="4"/>
        <v>&gt;90</v>
      </c>
      <c r="AT7" s="14" t="str">
        <f t="shared" si="5"/>
        <v>Pago Al día</v>
      </c>
      <c r="AU7" s="14" t="str">
        <f t="shared" si="6"/>
        <v>Cliente al día o estable</v>
      </c>
    </row>
    <row r="8" spans="1:48" x14ac:dyDescent="0.3">
      <c r="A8" s="15">
        <v>75355</v>
      </c>
      <c r="B8" s="16">
        <v>46083</v>
      </c>
      <c r="C8" s="14" t="s">
        <v>35</v>
      </c>
      <c r="D8" s="14" t="s">
        <v>487</v>
      </c>
      <c r="E8" s="14" t="s">
        <v>488</v>
      </c>
      <c r="F8" s="14" t="s">
        <v>489</v>
      </c>
      <c r="G8" s="14" t="s">
        <v>490</v>
      </c>
      <c r="H8" s="14" t="s">
        <v>491</v>
      </c>
      <c r="I8" s="9" t="s">
        <v>38</v>
      </c>
      <c r="J8" s="14" t="s">
        <v>38</v>
      </c>
      <c r="K8" s="14"/>
      <c r="L8" s="14" t="s">
        <v>489</v>
      </c>
      <c r="M8" s="14" t="s">
        <v>492</v>
      </c>
      <c r="N8" s="14" t="s">
        <v>493</v>
      </c>
      <c r="O8" s="9" t="s">
        <v>442</v>
      </c>
      <c r="P8" s="9" t="s">
        <v>443</v>
      </c>
      <c r="Q8" s="14" t="s">
        <v>494</v>
      </c>
      <c r="R8" s="13">
        <v>3</v>
      </c>
      <c r="S8" s="21">
        <v>367062140000</v>
      </c>
      <c r="T8" s="14" t="s">
        <v>37</v>
      </c>
      <c r="U8" s="14" t="s">
        <v>445</v>
      </c>
      <c r="V8" s="2">
        <v>46084</v>
      </c>
      <c r="W8" s="40">
        <v>33</v>
      </c>
      <c r="X8" s="10" t="s">
        <v>446</v>
      </c>
      <c r="Y8" s="11">
        <v>34.85</v>
      </c>
      <c r="Z8" s="11">
        <v>33.770000000000003</v>
      </c>
      <c r="AA8" s="11">
        <v>35.79</v>
      </c>
      <c r="AB8" s="11">
        <v>37.76</v>
      </c>
      <c r="AC8" s="11"/>
      <c r="AD8" s="11"/>
      <c r="AE8" s="12">
        <v>142.16999999999999</v>
      </c>
      <c r="AF8" s="25">
        <v>1</v>
      </c>
      <c r="AG8" s="25">
        <v>1</v>
      </c>
      <c r="AH8" s="25">
        <v>1</v>
      </c>
      <c r="AI8" s="25">
        <v>0</v>
      </c>
      <c r="AJ8" s="25">
        <v>0</v>
      </c>
      <c r="AK8" s="30">
        <f t="shared" si="7"/>
        <v>3</v>
      </c>
      <c r="AL8" s="31">
        <v>5</v>
      </c>
      <c r="AM8" s="32">
        <f t="shared" si="1"/>
        <v>2</v>
      </c>
      <c r="AN8" s="33" t="str">
        <f t="shared" si="8"/>
        <v>MOROSO</v>
      </c>
      <c r="AO8" s="33" t="str">
        <f t="shared" si="9"/>
        <v>2meses_pendientes</v>
      </c>
      <c r="AP8" s="33">
        <f t="shared" si="10"/>
        <v>66</v>
      </c>
      <c r="AQ8" s="31">
        <f t="shared" si="11"/>
        <v>3</v>
      </c>
      <c r="AR8" s="13">
        <f t="shared" ca="1" si="3"/>
        <v>150</v>
      </c>
      <c r="AS8" s="13" t="str">
        <f t="shared" ca="1" si="4"/>
        <v>&gt;90</v>
      </c>
      <c r="AT8" s="14" t="str">
        <f t="shared" si="5"/>
        <v>Pago Al día</v>
      </c>
      <c r="AU8" s="14" t="str">
        <f t="shared" si="6"/>
        <v>Cliente al día o estable</v>
      </c>
    </row>
    <row r="9" spans="1:48" x14ac:dyDescent="0.3">
      <c r="A9" s="15">
        <v>75378</v>
      </c>
      <c r="B9" s="16">
        <v>46084</v>
      </c>
      <c r="C9" s="14" t="s">
        <v>35</v>
      </c>
      <c r="D9" s="14" t="s">
        <v>495</v>
      </c>
      <c r="E9" s="14" t="s">
        <v>496</v>
      </c>
      <c r="F9" s="14" t="s">
        <v>497</v>
      </c>
      <c r="G9" s="14" t="s">
        <v>498</v>
      </c>
      <c r="H9" s="14" t="s">
        <v>499</v>
      </c>
      <c r="I9" s="9" t="s">
        <v>38</v>
      </c>
      <c r="J9" s="14" t="s">
        <v>38</v>
      </c>
      <c r="K9" s="14"/>
      <c r="L9" s="14" t="s">
        <v>497</v>
      </c>
      <c r="M9" s="14" t="s">
        <v>500</v>
      </c>
      <c r="N9" s="14" t="s">
        <v>493</v>
      </c>
      <c r="O9" s="9" t="s">
        <v>442</v>
      </c>
      <c r="P9" s="9" t="s">
        <v>443</v>
      </c>
      <c r="Q9" s="14" t="s">
        <v>501</v>
      </c>
      <c r="R9" s="13">
        <v>2</v>
      </c>
      <c r="S9" s="21">
        <v>367063460000</v>
      </c>
      <c r="T9" s="14" t="s">
        <v>37</v>
      </c>
      <c r="U9" s="14" t="s">
        <v>445</v>
      </c>
      <c r="V9" s="2">
        <v>46085</v>
      </c>
      <c r="W9" s="40">
        <v>30</v>
      </c>
      <c r="X9" s="10" t="s">
        <v>446</v>
      </c>
      <c r="Y9" s="11">
        <v>30.44</v>
      </c>
      <c r="Z9" s="11">
        <v>30.44</v>
      </c>
      <c r="AA9" s="11">
        <v>30.44</v>
      </c>
      <c r="AB9" s="11">
        <v>30.44</v>
      </c>
      <c r="AC9" s="11"/>
      <c r="AD9" s="11"/>
      <c r="AE9" s="12">
        <v>121.76</v>
      </c>
      <c r="AF9" s="25">
        <v>1</v>
      </c>
      <c r="AG9" s="25">
        <v>1</v>
      </c>
      <c r="AH9" s="25">
        <v>1</v>
      </c>
      <c r="AI9" s="25">
        <v>0</v>
      </c>
      <c r="AJ9" s="25">
        <v>0</v>
      </c>
      <c r="AK9" s="30">
        <f t="shared" si="7"/>
        <v>3</v>
      </c>
      <c r="AL9" s="31">
        <v>5</v>
      </c>
      <c r="AM9" s="32">
        <f t="shared" si="1"/>
        <v>2</v>
      </c>
      <c r="AN9" s="33" t="str">
        <f t="shared" si="8"/>
        <v>MOROSO</v>
      </c>
      <c r="AO9" s="33" t="str">
        <f t="shared" si="9"/>
        <v>2meses_pendientes</v>
      </c>
      <c r="AP9" s="33">
        <f t="shared" si="10"/>
        <v>60</v>
      </c>
      <c r="AQ9" s="31">
        <f t="shared" si="11"/>
        <v>4</v>
      </c>
      <c r="AR9" s="13">
        <f t="shared" ca="1" si="3"/>
        <v>149</v>
      </c>
      <c r="AS9" s="13" t="str">
        <f t="shared" ca="1" si="4"/>
        <v>&gt;90</v>
      </c>
      <c r="AT9" s="14" t="str">
        <f t="shared" si="5"/>
        <v>Pago Al día</v>
      </c>
      <c r="AU9" s="14" t="str">
        <f t="shared" si="6"/>
        <v>Cliente al día o estable</v>
      </c>
    </row>
    <row r="10" spans="1:48" x14ac:dyDescent="0.3">
      <c r="A10" s="15">
        <v>75209</v>
      </c>
      <c r="B10" s="16">
        <v>46084</v>
      </c>
      <c r="C10" s="14" t="s">
        <v>35</v>
      </c>
      <c r="D10" s="14" t="s">
        <v>502</v>
      </c>
      <c r="E10" s="14" t="s">
        <v>503</v>
      </c>
      <c r="F10" s="14" t="s">
        <v>504</v>
      </c>
      <c r="G10" s="14" t="s">
        <v>505</v>
      </c>
      <c r="H10" s="14" t="s">
        <v>506</v>
      </c>
      <c r="I10" s="9" t="s">
        <v>38</v>
      </c>
      <c r="J10" s="14" t="s">
        <v>38</v>
      </c>
      <c r="K10" s="14"/>
      <c r="L10" s="14" t="s">
        <v>504</v>
      </c>
      <c r="M10" s="14" t="s">
        <v>507</v>
      </c>
      <c r="N10" s="14" t="s">
        <v>493</v>
      </c>
      <c r="O10" s="9" t="s">
        <v>442</v>
      </c>
      <c r="P10" s="9" t="s">
        <v>443</v>
      </c>
      <c r="Q10" s="14" t="s">
        <v>508</v>
      </c>
      <c r="R10" s="13">
        <v>3</v>
      </c>
      <c r="S10" s="21">
        <v>364064080000</v>
      </c>
      <c r="T10" s="14" t="s">
        <v>37</v>
      </c>
      <c r="U10" s="14" t="s">
        <v>445</v>
      </c>
      <c r="V10" s="2">
        <v>46087</v>
      </c>
      <c r="W10" s="40">
        <v>34</v>
      </c>
      <c r="X10" s="10" t="s">
        <v>446</v>
      </c>
      <c r="Y10" s="11">
        <v>35.92</v>
      </c>
      <c r="Z10" s="11"/>
      <c r="AA10" s="11"/>
      <c r="AB10" s="11"/>
      <c r="AC10" s="11"/>
      <c r="AD10" s="11"/>
      <c r="AE10" s="12">
        <v>35.92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30">
        <f t="shared" si="7"/>
        <v>0</v>
      </c>
      <c r="AL10" s="31">
        <v>5</v>
      </c>
      <c r="AM10" s="32">
        <f t="shared" si="1"/>
        <v>5</v>
      </c>
      <c r="AN10" s="33" t="str">
        <f t="shared" si="8"/>
        <v>NPN</v>
      </c>
      <c r="AO10" s="33" t="str">
        <f t="shared" si="9"/>
        <v>5meses_pendientes</v>
      </c>
      <c r="AP10" s="33">
        <f t="shared" si="10"/>
        <v>170</v>
      </c>
      <c r="AQ10" s="31">
        <f t="shared" si="11"/>
        <v>6</v>
      </c>
      <c r="AR10" s="13">
        <f t="shared" ca="1" si="3"/>
        <v>147</v>
      </c>
      <c r="AS10" s="13" t="str">
        <f t="shared" ca="1" si="4"/>
        <v>&gt;90</v>
      </c>
      <c r="AT10" s="14" t="str">
        <f t="shared" si="5"/>
        <v>Pago incompleto</v>
      </c>
      <c r="AU10" s="14" t="str">
        <f t="shared" si="6"/>
        <v>cliente con mora temprana o riesgo de mora</v>
      </c>
    </row>
    <row r="11" spans="1:48" x14ac:dyDescent="0.3">
      <c r="A11" s="15">
        <v>75211</v>
      </c>
      <c r="B11" s="16">
        <v>46085</v>
      </c>
      <c r="C11" s="14" t="s">
        <v>35</v>
      </c>
      <c r="D11" s="14" t="s">
        <v>509</v>
      </c>
      <c r="E11" s="14" t="s">
        <v>510</v>
      </c>
      <c r="F11" s="14" t="s">
        <v>511</v>
      </c>
      <c r="G11" s="14" t="s">
        <v>512</v>
      </c>
      <c r="H11" s="14" t="s">
        <v>513</v>
      </c>
      <c r="I11" s="9" t="s">
        <v>38</v>
      </c>
      <c r="J11" s="9" t="s">
        <v>38</v>
      </c>
      <c r="K11" s="14"/>
      <c r="L11" s="14" t="s">
        <v>511</v>
      </c>
      <c r="M11" s="14" t="s">
        <v>514</v>
      </c>
      <c r="N11" s="14" t="s">
        <v>493</v>
      </c>
      <c r="O11" s="9" t="s">
        <v>442</v>
      </c>
      <c r="P11" s="9" t="s">
        <v>443</v>
      </c>
      <c r="Q11" s="14" t="s">
        <v>515</v>
      </c>
      <c r="R11" s="13">
        <v>2</v>
      </c>
      <c r="S11" s="21">
        <v>368065270000</v>
      </c>
      <c r="T11" s="14" t="s">
        <v>37</v>
      </c>
      <c r="U11" s="14" t="s">
        <v>445</v>
      </c>
      <c r="V11" s="2">
        <v>46088</v>
      </c>
      <c r="W11" s="40">
        <v>30</v>
      </c>
      <c r="X11" s="10" t="s">
        <v>446</v>
      </c>
      <c r="Y11" s="11">
        <v>30.51</v>
      </c>
      <c r="Z11" s="11"/>
      <c r="AA11" s="11"/>
      <c r="AB11" s="11"/>
      <c r="AC11" s="11"/>
      <c r="AD11" s="11"/>
      <c r="AE11" s="12">
        <v>30.51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30">
        <f t="shared" si="7"/>
        <v>0</v>
      </c>
      <c r="AL11" s="31">
        <v>5</v>
      </c>
      <c r="AM11" s="32">
        <f t="shared" si="1"/>
        <v>5</v>
      </c>
      <c r="AN11" s="33" t="str">
        <f t="shared" si="8"/>
        <v>NPN</v>
      </c>
      <c r="AO11" s="33" t="str">
        <f t="shared" si="9"/>
        <v>5meses_pendientes</v>
      </c>
      <c r="AP11" s="33">
        <f t="shared" si="10"/>
        <v>150</v>
      </c>
      <c r="AQ11" s="31">
        <f t="shared" si="11"/>
        <v>7</v>
      </c>
      <c r="AR11" s="13">
        <f t="shared" ca="1" si="3"/>
        <v>146</v>
      </c>
      <c r="AS11" s="13" t="str">
        <f t="shared" ca="1" si="4"/>
        <v>&gt;90</v>
      </c>
      <c r="AT11" s="14" t="str">
        <f t="shared" si="5"/>
        <v>Pago incompleto</v>
      </c>
      <c r="AU11" s="14" t="str">
        <f t="shared" si="6"/>
        <v>cliente con mora temprana o riesgo de mora</v>
      </c>
    </row>
    <row r="12" spans="1:48" x14ac:dyDescent="0.3">
      <c r="A12" s="15">
        <v>75421</v>
      </c>
      <c r="B12" s="16">
        <v>46086</v>
      </c>
      <c r="C12" s="14" t="s">
        <v>35</v>
      </c>
      <c r="D12" s="14" t="s">
        <v>516</v>
      </c>
      <c r="E12" s="14" t="s">
        <v>517</v>
      </c>
      <c r="F12" s="14" t="s">
        <v>518</v>
      </c>
      <c r="G12" s="14" t="s">
        <v>519</v>
      </c>
      <c r="H12" s="14" t="s">
        <v>520</v>
      </c>
      <c r="I12" s="9" t="s">
        <v>38</v>
      </c>
      <c r="J12" s="9" t="s">
        <v>38</v>
      </c>
      <c r="K12" s="14"/>
      <c r="L12" s="14" t="s">
        <v>521</v>
      </c>
      <c r="M12" s="14" t="s">
        <v>522</v>
      </c>
      <c r="N12" s="14" t="s">
        <v>493</v>
      </c>
      <c r="O12" s="9" t="s">
        <v>442</v>
      </c>
      <c r="P12" s="9" t="s">
        <v>443</v>
      </c>
      <c r="Q12" s="14" t="s">
        <v>523</v>
      </c>
      <c r="R12" s="13">
        <v>2</v>
      </c>
      <c r="S12" s="21">
        <v>368066630000</v>
      </c>
      <c r="T12" s="14" t="s">
        <v>37</v>
      </c>
      <c r="U12" s="14" t="s">
        <v>445</v>
      </c>
      <c r="V12" s="2">
        <v>46088</v>
      </c>
      <c r="W12" s="40">
        <v>30</v>
      </c>
      <c r="X12" s="10" t="s">
        <v>446</v>
      </c>
      <c r="Y12" s="11"/>
      <c r="Z12" s="11"/>
      <c r="AA12" s="11"/>
      <c r="AB12" s="11"/>
      <c r="AC12" s="11"/>
      <c r="AD12" s="11"/>
      <c r="AE12" s="12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30">
        <f t="shared" si="7"/>
        <v>0</v>
      </c>
      <c r="AL12" s="31">
        <v>5</v>
      </c>
      <c r="AM12" s="32">
        <f t="shared" si="1"/>
        <v>5</v>
      </c>
      <c r="AN12" s="33" t="str">
        <f t="shared" si="8"/>
        <v>NPN</v>
      </c>
      <c r="AO12" s="33" t="str">
        <f t="shared" si="9"/>
        <v>5meses_pendientes</v>
      </c>
      <c r="AP12" s="33">
        <f t="shared" si="10"/>
        <v>150</v>
      </c>
      <c r="AQ12" s="31">
        <f t="shared" si="11"/>
        <v>7</v>
      </c>
      <c r="AR12" s="13">
        <f t="shared" ca="1" si="3"/>
        <v>146</v>
      </c>
      <c r="AS12" s="13" t="str">
        <f t="shared" ca="1" si="4"/>
        <v>&gt;90</v>
      </c>
      <c r="AT12" s="14" t="str">
        <f t="shared" si="5"/>
        <v>Pago incompleto</v>
      </c>
      <c r="AU12" s="14" t="str">
        <f t="shared" si="6"/>
        <v>cliente con mora temprana o riesgo de mora</v>
      </c>
    </row>
    <row r="13" spans="1:48" x14ac:dyDescent="0.3">
      <c r="A13" s="15">
        <v>75629</v>
      </c>
      <c r="B13" s="16">
        <v>46090</v>
      </c>
      <c r="C13" s="14" t="s">
        <v>35</v>
      </c>
      <c r="D13" s="14" t="s">
        <v>524</v>
      </c>
      <c r="E13" s="14" t="s">
        <v>525</v>
      </c>
      <c r="F13" s="14" t="s">
        <v>526</v>
      </c>
      <c r="G13" s="14" t="s">
        <v>527</v>
      </c>
      <c r="H13" s="14" t="s">
        <v>528</v>
      </c>
      <c r="I13" s="9" t="s">
        <v>38</v>
      </c>
      <c r="J13" s="14" t="s">
        <v>529</v>
      </c>
      <c r="K13" s="14"/>
      <c r="L13" s="14" t="s">
        <v>526</v>
      </c>
      <c r="M13" s="14" t="s">
        <v>530</v>
      </c>
      <c r="N13" s="14" t="s">
        <v>493</v>
      </c>
      <c r="O13" s="9" t="s">
        <v>442</v>
      </c>
      <c r="P13" s="9" t="s">
        <v>443</v>
      </c>
      <c r="Q13" s="14" t="s">
        <v>531</v>
      </c>
      <c r="R13" s="13">
        <v>3</v>
      </c>
      <c r="S13" s="21">
        <v>361069850000</v>
      </c>
      <c r="T13" s="14" t="s">
        <v>37</v>
      </c>
      <c r="U13" s="14" t="s">
        <v>445</v>
      </c>
      <c r="V13" s="2">
        <v>46092</v>
      </c>
      <c r="W13" s="40">
        <v>34</v>
      </c>
      <c r="X13" s="10" t="s">
        <v>446</v>
      </c>
      <c r="Y13" s="11">
        <v>35.92</v>
      </c>
      <c r="Z13" s="11"/>
      <c r="AA13" s="11">
        <v>36</v>
      </c>
      <c r="AB13" s="11">
        <v>36</v>
      </c>
      <c r="AC13" s="11">
        <v>36</v>
      </c>
      <c r="AD13" s="11"/>
      <c r="AE13" s="12">
        <v>143.92000000000002</v>
      </c>
      <c r="AF13" s="25">
        <v>0</v>
      </c>
      <c r="AG13" s="25">
        <v>1</v>
      </c>
      <c r="AH13" s="25">
        <v>1</v>
      </c>
      <c r="AI13" s="25">
        <v>1</v>
      </c>
      <c r="AJ13" s="25">
        <v>0</v>
      </c>
      <c r="AK13" s="30">
        <f t="shared" si="7"/>
        <v>3</v>
      </c>
      <c r="AL13" s="31">
        <v>5</v>
      </c>
      <c r="AM13" s="32">
        <f t="shared" si="1"/>
        <v>2</v>
      </c>
      <c r="AN13" s="33" t="str">
        <f t="shared" si="8"/>
        <v>MOROSO</v>
      </c>
      <c r="AO13" s="33" t="str">
        <f t="shared" si="9"/>
        <v>2meses_pendientes</v>
      </c>
      <c r="AP13" s="33">
        <f t="shared" si="10"/>
        <v>68</v>
      </c>
      <c r="AQ13" s="31">
        <f t="shared" si="11"/>
        <v>11</v>
      </c>
      <c r="AR13" s="13">
        <f t="shared" ca="1" si="3"/>
        <v>142</v>
      </c>
      <c r="AS13" s="13" t="str">
        <f t="shared" ca="1" si="4"/>
        <v>&gt;90</v>
      </c>
      <c r="AT13" s="14" t="str">
        <f t="shared" si="5"/>
        <v>Pago Al día</v>
      </c>
      <c r="AU13" s="14" t="str">
        <f t="shared" si="6"/>
        <v>Cliente al día o estable</v>
      </c>
    </row>
    <row r="14" spans="1:48" x14ac:dyDescent="0.3">
      <c r="A14" s="15">
        <v>75602</v>
      </c>
      <c r="B14" s="16">
        <v>46112</v>
      </c>
      <c r="C14" s="14" t="s">
        <v>35</v>
      </c>
      <c r="D14" s="14" t="s">
        <v>532</v>
      </c>
      <c r="E14" s="14" t="s">
        <v>533</v>
      </c>
      <c r="F14" s="14" t="s">
        <v>534</v>
      </c>
      <c r="G14" s="14" t="s">
        <v>535</v>
      </c>
      <c r="H14" s="14" t="s">
        <v>536</v>
      </c>
      <c r="I14" s="9" t="s">
        <v>38</v>
      </c>
      <c r="J14" s="14" t="s">
        <v>529</v>
      </c>
      <c r="K14" s="14" t="s">
        <v>537</v>
      </c>
      <c r="L14" s="14" t="s">
        <v>534</v>
      </c>
      <c r="M14" s="14" t="s">
        <v>538</v>
      </c>
      <c r="N14" s="14" t="s">
        <v>493</v>
      </c>
      <c r="O14" s="9" t="s">
        <v>442</v>
      </c>
      <c r="P14" s="9" t="s">
        <v>443</v>
      </c>
      <c r="Q14" s="14" t="s">
        <v>539</v>
      </c>
      <c r="R14" s="13">
        <v>2</v>
      </c>
      <c r="S14" s="21">
        <v>366065930000</v>
      </c>
      <c r="T14" s="14" t="s">
        <v>37</v>
      </c>
      <c r="U14" s="14" t="s">
        <v>445</v>
      </c>
      <c r="V14" s="2">
        <v>46090</v>
      </c>
      <c r="W14" s="40">
        <v>30</v>
      </c>
      <c r="X14" s="10" t="s">
        <v>446</v>
      </c>
      <c r="Y14" s="11"/>
      <c r="Z14" s="11"/>
      <c r="AA14" s="11"/>
      <c r="AB14" s="11"/>
      <c r="AC14" s="11"/>
      <c r="AD14" s="11"/>
      <c r="AE14" s="12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30">
        <f t="shared" si="7"/>
        <v>0</v>
      </c>
      <c r="AL14" s="31">
        <v>5</v>
      </c>
      <c r="AM14" s="32">
        <f t="shared" si="1"/>
        <v>5</v>
      </c>
      <c r="AN14" s="33" t="str">
        <f t="shared" si="8"/>
        <v>NPN</v>
      </c>
      <c r="AO14" s="33" t="str">
        <f t="shared" si="9"/>
        <v>5meses_pendientes</v>
      </c>
      <c r="AP14" s="33">
        <f t="shared" si="10"/>
        <v>150</v>
      </c>
      <c r="AQ14" s="31">
        <f t="shared" si="11"/>
        <v>9</v>
      </c>
      <c r="AR14" s="13">
        <f t="shared" ca="1" si="3"/>
        <v>144</v>
      </c>
      <c r="AS14" s="13" t="str">
        <f t="shared" ca="1" si="4"/>
        <v>&gt;90</v>
      </c>
      <c r="AT14" s="14" t="str">
        <f t="shared" si="5"/>
        <v>Pago incompleto</v>
      </c>
      <c r="AU14" s="14" t="str">
        <f t="shared" si="6"/>
        <v>cliente con mora temprana o riesgo de mora</v>
      </c>
    </row>
    <row r="15" spans="1:48" x14ac:dyDescent="0.3">
      <c r="A15" s="15">
        <v>75802</v>
      </c>
      <c r="B15" s="16">
        <v>46097</v>
      </c>
      <c r="C15" s="14" t="s">
        <v>35</v>
      </c>
      <c r="D15" s="14" t="s">
        <v>540</v>
      </c>
      <c r="E15" s="14" t="s">
        <v>541</v>
      </c>
      <c r="F15" s="14" t="s">
        <v>542</v>
      </c>
      <c r="G15" s="14" t="s">
        <v>543</v>
      </c>
      <c r="H15" s="14" t="s">
        <v>544</v>
      </c>
      <c r="I15" s="9" t="s">
        <v>38</v>
      </c>
      <c r="J15" s="14" t="s">
        <v>38</v>
      </c>
      <c r="K15" s="14" t="s">
        <v>468</v>
      </c>
      <c r="L15" s="14" t="s">
        <v>542</v>
      </c>
      <c r="M15" s="14" t="s">
        <v>545</v>
      </c>
      <c r="N15" s="14" t="s">
        <v>546</v>
      </c>
      <c r="O15" s="9" t="s">
        <v>442</v>
      </c>
      <c r="P15" s="9" t="s">
        <v>443</v>
      </c>
      <c r="Q15" s="14" t="s">
        <v>547</v>
      </c>
      <c r="R15" s="13">
        <v>3</v>
      </c>
      <c r="S15" s="21">
        <v>361078820000</v>
      </c>
      <c r="T15" s="14" t="s">
        <v>37</v>
      </c>
      <c r="U15" s="14" t="s">
        <v>445</v>
      </c>
      <c r="V15" s="2">
        <v>46099</v>
      </c>
      <c r="W15" s="40">
        <v>30</v>
      </c>
      <c r="X15" s="10" t="s">
        <v>446</v>
      </c>
      <c r="Y15" s="11"/>
      <c r="Z15" s="11"/>
      <c r="AA15" s="11"/>
      <c r="AB15" s="11"/>
      <c r="AC15" s="11"/>
      <c r="AD15" s="11"/>
      <c r="AE15" s="12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30">
        <f t="shared" si="7"/>
        <v>0</v>
      </c>
      <c r="AL15" s="31">
        <v>5</v>
      </c>
      <c r="AM15" s="32">
        <f t="shared" si="1"/>
        <v>5</v>
      </c>
      <c r="AN15" s="33" t="str">
        <f t="shared" si="8"/>
        <v>NPN</v>
      </c>
      <c r="AO15" s="33" t="str">
        <f t="shared" si="9"/>
        <v>5meses_pendientes</v>
      </c>
      <c r="AP15" s="33">
        <f t="shared" si="10"/>
        <v>150</v>
      </c>
      <c r="AQ15" s="31">
        <f t="shared" si="11"/>
        <v>18</v>
      </c>
      <c r="AR15" s="13">
        <f t="shared" ca="1" si="3"/>
        <v>135</v>
      </c>
      <c r="AS15" s="13" t="str">
        <f t="shared" ca="1" si="4"/>
        <v>&gt;90</v>
      </c>
      <c r="AT15" s="14" t="str">
        <f t="shared" si="5"/>
        <v>Pago incompleto</v>
      </c>
      <c r="AU15" s="14" t="str">
        <f t="shared" si="6"/>
        <v>cliente con mora temprana o riesgo de mora</v>
      </c>
    </row>
    <row r="16" spans="1:48" x14ac:dyDescent="0.3">
      <c r="A16" s="15">
        <v>75706</v>
      </c>
      <c r="B16" s="16">
        <v>46108</v>
      </c>
      <c r="C16" s="14" t="s">
        <v>35</v>
      </c>
      <c r="D16" s="14" t="s">
        <v>548</v>
      </c>
      <c r="E16" s="14" t="s">
        <v>549</v>
      </c>
      <c r="F16" s="14" t="s">
        <v>550</v>
      </c>
      <c r="G16" s="14" t="s">
        <v>551</v>
      </c>
      <c r="H16" s="14" t="s">
        <v>552</v>
      </c>
      <c r="I16" s="9" t="s">
        <v>38</v>
      </c>
      <c r="J16" s="14" t="s">
        <v>38</v>
      </c>
      <c r="K16" s="14"/>
      <c r="L16" s="14" t="s">
        <v>553</v>
      </c>
      <c r="M16" s="14" t="s">
        <v>554</v>
      </c>
      <c r="N16" s="14" t="s">
        <v>546</v>
      </c>
      <c r="O16" s="9" t="s">
        <v>442</v>
      </c>
      <c r="P16" s="9" t="s">
        <v>443</v>
      </c>
      <c r="Q16" s="14" t="s">
        <v>555</v>
      </c>
      <c r="R16" s="13">
        <v>3</v>
      </c>
      <c r="S16" s="21">
        <v>364091120000</v>
      </c>
      <c r="T16" s="14" t="s">
        <v>37</v>
      </c>
      <c r="U16" s="14" t="s">
        <v>445</v>
      </c>
      <c r="V16" s="2">
        <v>46111</v>
      </c>
      <c r="W16" s="40">
        <v>30</v>
      </c>
      <c r="X16" s="10" t="s">
        <v>446</v>
      </c>
      <c r="Y16" s="11"/>
      <c r="Z16" s="11"/>
      <c r="AA16" s="11">
        <v>30.44</v>
      </c>
      <c r="AB16" s="11"/>
      <c r="AC16" s="11"/>
      <c r="AD16" s="11"/>
      <c r="AE16" s="12">
        <v>30.44</v>
      </c>
      <c r="AF16" s="25">
        <v>0</v>
      </c>
      <c r="AG16" s="25">
        <v>1</v>
      </c>
      <c r="AH16" s="25">
        <v>0</v>
      </c>
      <c r="AI16" s="25">
        <v>0</v>
      </c>
      <c r="AJ16" s="25">
        <v>0</v>
      </c>
      <c r="AK16" s="30">
        <f t="shared" si="7"/>
        <v>1</v>
      </c>
      <c r="AL16" s="31">
        <v>5</v>
      </c>
      <c r="AM16" s="32">
        <f t="shared" si="1"/>
        <v>4</v>
      </c>
      <c r="AN16" s="33" t="str">
        <f t="shared" si="8"/>
        <v>MOROSO</v>
      </c>
      <c r="AO16" s="33" t="str">
        <f t="shared" si="9"/>
        <v>4meses_pendientes</v>
      </c>
      <c r="AP16" s="33">
        <f t="shared" si="10"/>
        <v>120</v>
      </c>
      <c r="AQ16" s="31">
        <f t="shared" si="11"/>
        <v>30</v>
      </c>
      <c r="AR16" s="13">
        <f t="shared" ca="1" si="3"/>
        <v>123</v>
      </c>
      <c r="AS16" s="13" t="str">
        <f t="shared" ca="1" si="4"/>
        <v>&gt;90</v>
      </c>
      <c r="AT16" s="14" t="str">
        <f t="shared" si="5"/>
        <v>Pago incompleto</v>
      </c>
      <c r="AU16" s="14" t="str">
        <f t="shared" si="6"/>
        <v>cliente con mora temprana o riesgo de mora</v>
      </c>
    </row>
    <row r="17" spans="1:47" x14ac:dyDescent="0.3">
      <c r="A17" s="15">
        <v>75683</v>
      </c>
      <c r="B17" s="16">
        <v>46086</v>
      </c>
      <c r="C17" s="14" t="s">
        <v>35</v>
      </c>
      <c r="D17" s="14" t="s">
        <v>556</v>
      </c>
      <c r="E17" s="14" t="s">
        <v>557</v>
      </c>
      <c r="F17" s="14" t="s">
        <v>558</v>
      </c>
      <c r="G17" s="14" t="s">
        <v>559</v>
      </c>
      <c r="H17" s="14" t="s">
        <v>560</v>
      </c>
      <c r="I17" s="9" t="s">
        <v>38</v>
      </c>
      <c r="J17" s="9" t="s">
        <v>38</v>
      </c>
      <c r="K17" s="14" t="s">
        <v>561</v>
      </c>
      <c r="L17" s="14"/>
      <c r="M17" s="14" t="s">
        <v>562</v>
      </c>
      <c r="N17" s="14" t="s">
        <v>563</v>
      </c>
      <c r="O17" s="9" t="s">
        <v>442</v>
      </c>
      <c r="P17" s="9" t="s">
        <v>443</v>
      </c>
      <c r="Q17" s="14" t="s">
        <v>564</v>
      </c>
      <c r="R17" s="13">
        <v>2</v>
      </c>
      <c r="S17" s="21">
        <v>369051160000</v>
      </c>
      <c r="T17" s="14" t="s">
        <v>37</v>
      </c>
      <c r="U17" s="14" t="s">
        <v>445</v>
      </c>
      <c r="V17" s="2">
        <v>46090</v>
      </c>
      <c r="W17" s="40">
        <v>30</v>
      </c>
      <c r="X17" s="10" t="s">
        <v>446</v>
      </c>
      <c r="Y17" s="11"/>
      <c r="Z17" s="11"/>
      <c r="AA17" s="11"/>
      <c r="AB17" s="11"/>
      <c r="AC17" s="11"/>
      <c r="AD17" s="11"/>
      <c r="AE17" s="12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30">
        <f t="shared" si="7"/>
        <v>0</v>
      </c>
      <c r="AL17" s="31">
        <v>5</v>
      </c>
      <c r="AM17" s="32">
        <f t="shared" si="1"/>
        <v>5</v>
      </c>
      <c r="AN17" s="33" t="str">
        <f t="shared" si="8"/>
        <v>NPN</v>
      </c>
      <c r="AO17" s="33" t="str">
        <f t="shared" si="9"/>
        <v>5meses_pendientes</v>
      </c>
      <c r="AP17" s="33">
        <f t="shared" si="10"/>
        <v>150</v>
      </c>
      <c r="AQ17" s="31">
        <f t="shared" si="11"/>
        <v>9</v>
      </c>
      <c r="AR17" s="13">
        <f t="shared" ca="1" si="3"/>
        <v>144</v>
      </c>
      <c r="AS17" s="13" t="str">
        <f t="shared" ca="1" si="4"/>
        <v>&gt;90</v>
      </c>
      <c r="AT17" s="14" t="str">
        <f t="shared" si="5"/>
        <v>Pago incompleto</v>
      </c>
      <c r="AU17" s="14" t="str">
        <f t="shared" si="6"/>
        <v>cliente con mora temprana o riesgo de mora</v>
      </c>
    </row>
    <row r="18" spans="1:47" x14ac:dyDescent="0.3">
      <c r="A18" s="15">
        <v>75747</v>
      </c>
      <c r="B18" s="16">
        <v>46090</v>
      </c>
      <c r="C18" s="14" t="s">
        <v>35</v>
      </c>
      <c r="D18" s="14" t="s">
        <v>565</v>
      </c>
      <c r="E18" s="14" t="s">
        <v>566</v>
      </c>
      <c r="F18" s="14" t="s">
        <v>567</v>
      </c>
      <c r="G18" s="14" t="s">
        <v>568</v>
      </c>
      <c r="H18" s="14" t="s">
        <v>569</v>
      </c>
      <c r="I18" s="14" t="s">
        <v>38</v>
      </c>
      <c r="J18" s="9" t="s">
        <v>38</v>
      </c>
      <c r="K18" s="14" t="s">
        <v>561</v>
      </c>
      <c r="L18" s="14"/>
      <c r="M18" s="14" t="s">
        <v>570</v>
      </c>
      <c r="N18" s="14" t="s">
        <v>563</v>
      </c>
      <c r="O18" s="9" t="s">
        <v>442</v>
      </c>
      <c r="P18" s="9" t="s">
        <v>443</v>
      </c>
      <c r="Q18" s="14" t="s">
        <v>571</v>
      </c>
      <c r="R18" s="13">
        <v>2</v>
      </c>
      <c r="S18" s="21">
        <v>364069810000</v>
      </c>
      <c r="T18" s="14" t="s">
        <v>37</v>
      </c>
      <c r="U18" s="14" t="s">
        <v>445</v>
      </c>
      <c r="V18" s="2">
        <v>46091</v>
      </c>
      <c r="W18" s="40">
        <v>30</v>
      </c>
      <c r="X18" s="10" t="s">
        <v>446</v>
      </c>
      <c r="Y18" s="11"/>
      <c r="Z18" s="11"/>
      <c r="AA18" s="11"/>
      <c r="AB18" s="11"/>
      <c r="AC18" s="11"/>
      <c r="AD18" s="11"/>
      <c r="AE18" s="12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30">
        <f t="shared" si="7"/>
        <v>0</v>
      </c>
      <c r="AL18" s="31">
        <v>5</v>
      </c>
      <c r="AM18" s="32">
        <f t="shared" si="1"/>
        <v>5</v>
      </c>
      <c r="AN18" s="33" t="str">
        <f t="shared" si="8"/>
        <v>NPN</v>
      </c>
      <c r="AO18" s="33" t="str">
        <f t="shared" si="9"/>
        <v>5meses_pendientes</v>
      </c>
      <c r="AP18" s="33">
        <f t="shared" si="10"/>
        <v>150</v>
      </c>
      <c r="AQ18" s="31">
        <f t="shared" si="11"/>
        <v>10</v>
      </c>
      <c r="AR18" s="13">
        <f t="shared" ca="1" si="3"/>
        <v>143</v>
      </c>
      <c r="AS18" s="13" t="str">
        <f t="shared" ca="1" si="4"/>
        <v>&gt;90</v>
      </c>
      <c r="AT18" s="14" t="str">
        <f t="shared" si="5"/>
        <v>Pago incompleto</v>
      </c>
      <c r="AU18" s="14" t="str">
        <f t="shared" si="6"/>
        <v>cliente con mora temprana o riesgo de mora</v>
      </c>
    </row>
    <row r="19" spans="1:47" x14ac:dyDescent="0.3">
      <c r="A19" s="15">
        <v>75850</v>
      </c>
      <c r="B19" s="16">
        <v>46098</v>
      </c>
      <c r="C19" s="14" t="s">
        <v>35</v>
      </c>
      <c r="D19" s="14" t="s">
        <v>572</v>
      </c>
      <c r="E19" s="14" t="s">
        <v>573</v>
      </c>
      <c r="F19" s="14" t="s">
        <v>574</v>
      </c>
      <c r="G19" s="14" t="s">
        <v>575</v>
      </c>
      <c r="H19" s="14" t="s">
        <v>576</v>
      </c>
      <c r="I19" s="9" t="s">
        <v>38</v>
      </c>
      <c r="J19" s="14" t="s">
        <v>38</v>
      </c>
      <c r="K19" s="14" t="s">
        <v>561</v>
      </c>
      <c r="L19" s="14"/>
      <c r="M19" s="14" t="s">
        <v>562</v>
      </c>
      <c r="N19" s="14" t="s">
        <v>563</v>
      </c>
      <c r="O19" s="9" t="s">
        <v>442</v>
      </c>
      <c r="P19" s="9" t="s">
        <v>443</v>
      </c>
      <c r="Q19" s="14" t="s">
        <v>577</v>
      </c>
      <c r="R19" s="13">
        <v>2</v>
      </c>
      <c r="S19" s="21">
        <v>366080160000</v>
      </c>
      <c r="T19" s="14" t="s">
        <v>37</v>
      </c>
      <c r="U19" s="14" t="s">
        <v>445</v>
      </c>
      <c r="V19" s="2">
        <v>46101</v>
      </c>
      <c r="W19" s="40">
        <v>30</v>
      </c>
      <c r="X19" s="10" t="s">
        <v>446</v>
      </c>
      <c r="Y19" s="11"/>
      <c r="Z19" s="11"/>
      <c r="AA19" s="11"/>
      <c r="AB19" s="11"/>
      <c r="AC19" s="11"/>
      <c r="AD19" s="11"/>
      <c r="AE19" s="12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30">
        <f t="shared" si="7"/>
        <v>0</v>
      </c>
      <c r="AL19" s="31">
        <v>5</v>
      </c>
      <c r="AM19" s="32">
        <f t="shared" si="1"/>
        <v>5</v>
      </c>
      <c r="AN19" s="33" t="str">
        <f t="shared" si="8"/>
        <v>NPN</v>
      </c>
      <c r="AO19" s="33" t="str">
        <f t="shared" si="9"/>
        <v>5meses_pendientes</v>
      </c>
      <c r="AP19" s="33">
        <f t="shared" si="10"/>
        <v>150</v>
      </c>
      <c r="AQ19" s="31">
        <f t="shared" si="11"/>
        <v>20</v>
      </c>
      <c r="AR19" s="13">
        <f t="shared" ca="1" si="3"/>
        <v>133</v>
      </c>
      <c r="AS19" s="13" t="str">
        <f t="shared" ca="1" si="4"/>
        <v>&gt;90</v>
      </c>
      <c r="AT19" s="14" t="str">
        <f t="shared" si="5"/>
        <v>Pago incompleto</v>
      </c>
      <c r="AU19" s="14" t="str">
        <f t="shared" si="6"/>
        <v>cliente con mora temprana o riesgo de mora</v>
      </c>
    </row>
    <row r="20" spans="1:47" x14ac:dyDescent="0.3">
      <c r="A20" s="15">
        <v>75831</v>
      </c>
      <c r="B20" s="16">
        <v>46104</v>
      </c>
      <c r="C20" s="14" t="s">
        <v>35</v>
      </c>
      <c r="D20" s="14" t="s">
        <v>578</v>
      </c>
      <c r="E20" s="14" t="s">
        <v>579</v>
      </c>
      <c r="F20" s="14" t="s">
        <v>580</v>
      </c>
      <c r="G20" s="14" t="s">
        <v>581</v>
      </c>
      <c r="H20" s="14" t="s">
        <v>582</v>
      </c>
      <c r="I20" s="9" t="s">
        <v>38</v>
      </c>
      <c r="J20" s="14" t="s">
        <v>38</v>
      </c>
      <c r="K20" s="14" t="s">
        <v>583</v>
      </c>
      <c r="L20" s="14"/>
      <c r="M20" s="14" t="s">
        <v>584</v>
      </c>
      <c r="N20" s="14" t="s">
        <v>563</v>
      </c>
      <c r="O20" s="9" t="s">
        <v>442</v>
      </c>
      <c r="P20" s="9" t="s">
        <v>443</v>
      </c>
      <c r="Q20" s="14" t="s">
        <v>585</v>
      </c>
      <c r="R20" s="13">
        <v>2</v>
      </c>
      <c r="S20" s="21">
        <v>361075500000</v>
      </c>
      <c r="T20" s="14" t="s">
        <v>37</v>
      </c>
      <c r="U20" s="14" t="s">
        <v>445</v>
      </c>
      <c r="V20" s="2">
        <v>46098</v>
      </c>
      <c r="W20" s="40">
        <v>30</v>
      </c>
      <c r="X20" s="10" t="s">
        <v>446</v>
      </c>
      <c r="Y20" s="11"/>
      <c r="Z20" s="11"/>
      <c r="AA20" s="11"/>
      <c r="AB20" s="11"/>
      <c r="AC20" s="11"/>
      <c r="AD20" s="11"/>
      <c r="AE20" s="12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30">
        <f t="shared" si="7"/>
        <v>0</v>
      </c>
      <c r="AL20" s="31">
        <v>5</v>
      </c>
      <c r="AM20" s="32">
        <f t="shared" si="1"/>
        <v>5</v>
      </c>
      <c r="AN20" s="33" t="str">
        <f t="shared" si="8"/>
        <v>NPN</v>
      </c>
      <c r="AO20" s="33" t="str">
        <f t="shared" si="9"/>
        <v>5meses_pendientes</v>
      </c>
      <c r="AP20" s="33">
        <f t="shared" si="10"/>
        <v>150</v>
      </c>
      <c r="AQ20" s="31">
        <f t="shared" si="11"/>
        <v>17</v>
      </c>
      <c r="AR20" s="13">
        <f t="shared" ca="1" si="3"/>
        <v>136</v>
      </c>
      <c r="AS20" s="13" t="str">
        <f t="shared" ca="1" si="4"/>
        <v>&gt;90</v>
      </c>
      <c r="AT20" s="14" t="str">
        <f t="shared" si="5"/>
        <v>Pago incompleto</v>
      </c>
      <c r="AU20" s="14" t="str">
        <f t="shared" si="6"/>
        <v>cliente con mora temprana o riesgo de mora</v>
      </c>
    </row>
    <row r="21" spans="1:47" x14ac:dyDescent="0.3">
      <c r="A21" s="15">
        <v>75423</v>
      </c>
      <c r="B21" s="16">
        <v>46087</v>
      </c>
      <c r="C21" s="14" t="s">
        <v>35</v>
      </c>
      <c r="D21" s="14" t="s">
        <v>586</v>
      </c>
      <c r="E21" s="14" t="s">
        <v>587</v>
      </c>
      <c r="F21" s="14" t="s">
        <v>588</v>
      </c>
      <c r="G21" s="14" t="s">
        <v>589</v>
      </c>
      <c r="H21" s="14" t="s">
        <v>590</v>
      </c>
      <c r="I21" s="9" t="s">
        <v>38</v>
      </c>
      <c r="J21" s="14" t="s">
        <v>38</v>
      </c>
      <c r="K21" s="14" t="s">
        <v>561</v>
      </c>
      <c r="L21" s="14"/>
      <c r="M21" s="14" t="s">
        <v>591</v>
      </c>
      <c r="N21" s="14" t="s">
        <v>592</v>
      </c>
      <c r="O21" s="9" t="s">
        <v>442</v>
      </c>
      <c r="P21" s="9" t="s">
        <v>443</v>
      </c>
      <c r="Q21" s="14" t="s">
        <v>593</v>
      </c>
      <c r="R21" s="13">
        <v>2</v>
      </c>
      <c r="S21" s="21">
        <v>363061750000</v>
      </c>
      <c r="T21" s="14" t="s">
        <v>37</v>
      </c>
      <c r="U21" s="14" t="s">
        <v>445</v>
      </c>
      <c r="V21" s="2">
        <v>46084</v>
      </c>
      <c r="W21" s="40">
        <v>30</v>
      </c>
      <c r="X21" s="10" t="s">
        <v>446</v>
      </c>
      <c r="Y21" s="11">
        <v>30.44</v>
      </c>
      <c r="Z21" s="11">
        <v>30.44</v>
      </c>
      <c r="AA21" s="11">
        <v>30.44</v>
      </c>
      <c r="AB21" s="11">
        <v>30.44</v>
      </c>
      <c r="AC21" s="11">
        <v>30.44</v>
      </c>
      <c r="AD21" s="11"/>
      <c r="AE21" s="12">
        <v>152.20000000000002</v>
      </c>
      <c r="AF21" s="25">
        <v>1</v>
      </c>
      <c r="AG21" s="25">
        <v>1</v>
      </c>
      <c r="AH21" s="25">
        <v>1</v>
      </c>
      <c r="AI21" s="25">
        <v>1</v>
      </c>
      <c r="AJ21" s="25">
        <v>0</v>
      </c>
      <c r="AK21" s="30">
        <f t="shared" si="7"/>
        <v>4</v>
      </c>
      <c r="AL21" s="31">
        <v>5</v>
      </c>
      <c r="AM21" s="32">
        <f t="shared" si="1"/>
        <v>1</v>
      </c>
      <c r="AN21" s="33" t="str">
        <f t="shared" si="8"/>
        <v>MOROSO</v>
      </c>
      <c r="AO21" s="33" t="str">
        <f t="shared" si="9"/>
        <v>1meses_pendientes</v>
      </c>
      <c r="AP21" s="33">
        <f t="shared" si="10"/>
        <v>30</v>
      </c>
      <c r="AQ21" s="31">
        <f t="shared" si="11"/>
        <v>3</v>
      </c>
      <c r="AR21" s="13">
        <f t="shared" ca="1" si="3"/>
        <v>150</v>
      </c>
      <c r="AS21" s="13" t="str">
        <f t="shared" ca="1" si="4"/>
        <v>&gt;90</v>
      </c>
      <c r="AT21" s="14" t="str">
        <f t="shared" si="5"/>
        <v>Pago Al día</v>
      </c>
      <c r="AU21" s="14" t="str">
        <f t="shared" si="6"/>
        <v>Cliente al día o estable</v>
      </c>
    </row>
    <row r="22" spans="1:47" x14ac:dyDescent="0.3">
      <c r="A22" s="15">
        <v>76011</v>
      </c>
      <c r="B22" s="16">
        <v>46092</v>
      </c>
      <c r="C22" s="14" t="s">
        <v>35</v>
      </c>
      <c r="D22" s="14" t="s">
        <v>594</v>
      </c>
      <c r="E22" s="14" t="s">
        <v>595</v>
      </c>
      <c r="F22" s="14" t="s">
        <v>596</v>
      </c>
      <c r="G22" s="14" t="s">
        <v>597</v>
      </c>
      <c r="H22" s="14" t="s">
        <v>598</v>
      </c>
      <c r="I22" s="9" t="s">
        <v>46</v>
      </c>
      <c r="J22" s="14" t="s">
        <v>599</v>
      </c>
      <c r="K22" s="14"/>
      <c r="L22" s="14" t="s">
        <v>600</v>
      </c>
      <c r="M22" s="14" t="s">
        <v>601</v>
      </c>
      <c r="N22" s="14" t="s">
        <v>592</v>
      </c>
      <c r="O22" s="9" t="s">
        <v>442</v>
      </c>
      <c r="P22" s="9" t="s">
        <v>443</v>
      </c>
      <c r="Q22" s="14" t="s">
        <v>602</v>
      </c>
      <c r="R22" s="13">
        <v>2</v>
      </c>
      <c r="S22" s="21">
        <v>362073160000</v>
      </c>
      <c r="T22" s="14" t="s">
        <v>37</v>
      </c>
      <c r="U22" s="14" t="s">
        <v>445</v>
      </c>
      <c r="V22" s="2">
        <v>46094</v>
      </c>
      <c r="W22" s="40">
        <v>30</v>
      </c>
      <c r="X22" s="10" t="s">
        <v>446</v>
      </c>
      <c r="Y22" s="11"/>
      <c r="Z22" s="11">
        <v>31.18</v>
      </c>
      <c r="AA22" s="11"/>
      <c r="AB22" s="11"/>
      <c r="AC22" s="11"/>
      <c r="AD22" s="11"/>
      <c r="AE22" s="12">
        <v>31.18</v>
      </c>
      <c r="AF22" s="25">
        <v>1</v>
      </c>
      <c r="AG22" s="25">
        <v>0</v>
      </c>
      <c r="AH22" s="25">
        <v>0</v>
      </c>
      <c r="AI22" s="25">
        <v>0</v>
      </c>
      <c r="AJ22" s="25">
        <v>0</v>
      </c>
      <c r="AK22" s="30">
        <f t="shared" si="7"/>
        <v>1</v>
      </c>
      <c r="AL22" s="31">
        <v>5</v>
      </c>
      <c r="AM22" s="32">
        <f t="shared" si="1"/>
        <v>4</v>
      </c>
      <c r="AN22" s="33" t="str">
        <f t="shared" si="8"/>
        <v>MOROSO</v>
      </c>
      <c r="AO22" s="33" t="str">
        <f t="shared" si="9"/>
        <v>4meses_pendientes</v>
      </c>
      <c r="AP22" s="33">
        <f t="shared" si="10"/>
        <v>120</v>
      </c>
      <c r="AQ22" s="31">
        <f t="shared" si="11"/>
        <v>13</v>
      </c>
      <c r="AR22" s="13">
        <f t="shared" ca="1" si="3"/>
        <v>140</v>
      </c>
      <c r="AS22" s="13" t="str">
        <f t="shared" ca="1" si="4"/>
        <v>&gt;90</v>
      </c>
      <c r="AT22" s="14" t="str">
        <f t="shared" si="5"/>
        <v>Pago incompleto</v>
      </c>
      <c r="AU22" s="14" t="str">
        <f t="shared" si="6"/>
        <v>cliente con mora temprana o riesgo de mora</v>
      </c>
    </row>
    <row r="23" spans="1:47" x14ac:dyDescent="0.3">
      <c r="A23" s="15">
        <v>75707</v>
      </c>
      <c r="B23" s="16">
        <v>46094</v>
      </c>
      <c r="C23" s="14" t="s">
        <v>35</v>
      </c>
      <c r="D23" s="14" t="s">
        <v>603</v>
      </c>
      <c r="E23" s="14" t="s">
        <v>604</v>
      </c>
      <c r="F23" s="14" t="s">
        <v>605</v>
      </c>
      <c r="G23" s="14" t="s">
        <v>606</v>
      </c>
      <c r="H23" s="14" t="s">
        <v>607</v>
      </c>
      <c r="I23" s="9" t="s">
        <v>38</v>
      </c>
      <c r="J23" s="14" t="s">
        <v>38</v>
      </c>
      <c r="K23" s="14"/>
      <c r="L23" s="14" t="s">
        <v>608</v>
      </c>
      <c r="M23" s="14" t="s">
        <v>609</v>
      </c>
      <c r="N23" s="14" t="s">
        <v>592</v>
      </c>
      <c r="O23" s="9" t="s">
        <v>442</v>
      </c>
      <c r="P23" s="9" t="s">
        <v>443</v>
      </c>
      <c r="Q23" s="14" t="s">
        <v>610</v>
      </c>
      <c r="R23" s="13">
        <v>2</v>
      </c>
      <c r="S23" s="21">
        <v>362075190000</v>
      </c>
      <c r="T23" s="14" t="s">
        <v>37</v>
      </c>
      <c r="U23" s="14" t="s">
        <v>445</v>
      </c>
      <c r="V23" s="2">
        <v>46094</v>
      </c>
      <c r="W23" s="40">
        <v>30</v>
      </c>
      <c r="X23" s="10" t="s">
        <v>446</v>
      </c>
      <c r="Y23" s="11"/>
      <c r="Z23" s="11"/>
      <c r="AA23" s="11">
        <v>0.01</v>
      </c>
      <c r="AB23" s="11"/>
      <c r="AC23" s="11"/>
      <c r="AD23" s="11"/>
      <c r="AE23" s="12">
        <v>0.01</v>
      </c>
      <c r="AF23" s="25">
        <v>0</v>
      </c>
      <c r="AG23" s="25">
        <v>1</v>
      </c>
      <c r="AH23" s="25">
        <v>0</v>
      </c>
      <c r="AI23" s="25">
        <v>0</v>
      </c>
      <c r="AJ23" s="25">
        <v>0</v>
      </c>
      <c r="AK23" s="30">
        <f t="shared" si="7"/>
        <v>1</v>
      </c>
      <c r="AL23" s="31">
        <v>5</v>
      </c>
      <c r="AM23" s="32">
        <f t="shared" si="1"/>
        <v>4</v>
      </c>
      <c r="AN23" s="33" t="str">
        <f t="shared" si="8"/>
        <v>MOROSO</v>
      </c>
      <c r="AO23" s="33" t="str">
        <f t="shared" si="9"/>
        <v>4meses_pendientes</v>
      </c>
      <c r="AP23" s="33">
        <f t="shared" si="10"/>
        <v>120</v>
      </c>
      <c r="AQ23" s="31">
        <f t="shared" si="11"/>
        <v>13</v>
      </c>
      <c r="AR23" s="13">
        <f t="shared" ca="1" si="3"/>
        <v>140</v>
      </c>
      <c r="AS23" s="13" t="str">
        <f t="shared" ca="1" si="4"/>
        <v>&gt;90</v>
      </c>
      <c r="AT23" s="14" t="str">
        <f t="shared" si="5"/>
        <v>Pago incompleto</v>
      </c>
      <c r="AU23" s="14" t="str">
        <f t="shared" si="6"/>
        <v>cliente con mora temprana o riesgo de mora</v>
      </c>
    </row>
    <row r="24" spans="1:47" x14ac:dyDescent="0.3">
      <c r="A24" s="15">
        <v>75991</v>
      </c>
      <c r="B24" s="16">
        <v>46104</v>
      </c>
      <c r="C24" s="14" t="s">
        <v>35</v>
      </c>
      <c r="D24" s="14" t="s">
        <v>611</v>
      </c>
      <c r="E24" s="14" t="s">
        <v>612</v>
      </c>
      <c r="F24" s="14" t="s">
        <v>613</v>
      </c>
      <c r="G24" s="14" t="s">
        <v>614</v>
      </c>
      <c r="H24" s="14" t="s">
        <v>615</v>
      </c>
      <c r="I24" s="9" t="s">
        <v>38</v>
      </c>
      <c r="J24" s="14" t="s">
        <v>529</v>
      </c>
      <c r="K24" s="14"/>
      <c r="L24" s="14" t="s">
        <v>613</v>
      </c>
      <c r="M24" s="14" t="s">
        <v>616</v>
      </c>
      <c r="N24" s="14" t="s">
        <v>592</v>
      </c>
      <c r="O24" s="9" t="s">
        <v>442</v>
      </c>
      <c r="P24" s="9" t="s">
        <v>443</v>
      </c>
      <c r="Q24" s="14" t="s">
        <v>617</v>
      </c>
      <c r="R24" s="13">
        <v>2</v>
      </c>
      <c r="S24" s="21">
        <v>297005750000</v>
      </c>
      <c r="T24" s="14" t="s">
        <v>37</v>
      </c>
      <c r="U24" s="14" t="s">
        <v>445</v>
      </c>
      <c r="V24" s="2">
        <v>46108</v>
      </c>
      <c r="W24" s="40">
        <v>30</v>
      </c>
      <c r="X24" s="10" t="s">
        <v>446</v>
      </c>
      <c r="Y24" s="11"/>
      <c r="Z24" s="11">
        <v>30.44</v>
      </c>
      <c r="AA24" s="11">
        <v>30.44</v>
      </c>
      <c r="AB24" s="11">
        <v>30.44</v>
      </c>
      <c r="AC24" s="11"/>
      <c r="AD24" s="11"/>
      <c r="AE24" s="12">
        <v>91.320000000000007</v>
      </c>
      <c r="AF24" s="25">
        <v>1</v>
      </c>
      <c r="AG24" s="25">
        <v>1</v>
      </c>
      <c r="AH24" s="25">
        <v>1</v>
      </c>
      <c r="AI24" s="25">
        <v>0</v>
      </c>
      <c r="AJ24" s="25">
        <v>0</v>
      </c>
      <c r="AK24" s="30">
        <f t="shared" si="7"/>
        <v>3</v>
      </c>
      <c r="AL24" s="31">
        <v>5</v>
      </c>
      <c r="AM24" s="32">
        <f t="shared" si="1"/>
        <v>2</v>
      </c>
      <c r="AN24" s="33" t="str">
        <f t="shared" si="8"/>
        <v>MOROSO</v>
      </c>
      <c r="AO24" s="33" t="str">
        <f t="shared" si="9"/>
        <v>2meses_pendientes</v>
      </c>
      <c r="AP24" s="33">
        <f t="shared" si="10"/>
        <v>60</v>
      </c>
      <c r="AQ24" s="31">
        <f t="shared" si="11"/>
        <v>27</v>
      </c>
      <c r="AR24" s="13">
        <f t="shared" ca="1" si="3"/>
        <v>126</v>
      </c>
      <c r="AS24" s="13" t="str">
        <f t="shared" ca="1" si="4"/>
        <v>&gt;90</v>
      </c>
      <c r="AT24" s="14" t="str">
        <f t="shared" si="5"/>
        <v>Pago Al día</v>
      </c>
      <c r="AU24" s="14" t="str">
        <f t="shared" si="6"/>
        <v>Cliente al día o estable</v>
      </c>
    </row>
    <row r="25" spans="1:47" x14ac:dyDescent="0.3">
      <c r="A25" s="15">
        <v>76122</v>
      </c>
      <c r="B25" s="16">
        <v>46108</v>
      </c>
      <c r="C25" s="14" t="s">
        <v>35</v>
      </c>
      <c r="D25" s="14" t="s">
        <v>618</v>
      </c>
      <c r="E25" s="14" t="s">
        <v>619</v>
      </c>
      <c r="F25" s="14" t="s">
        <v>620</v>
      </c>
      <c r="G25" s="14" t="s">
        <v>621</v>
      </c>
      <c r="H25" s="14" t="s">
        <v>622</v>
      </c>
      <c r="I25" s="9" t="s">
        <v>38</v>
      </c>
      <c r="J25" s="14" t="s">
        <v>38</v>
      </c>
      <c r="K25" s="14" t="s">
        <v>468</v>
      </c>
      <c r="L25" s="14"/>
      <c r="M25" s="14" t="s">
        <v>623</v>
      </c>
      <c r="N25" s="14" t="s">
        <v>592</v>
      </c>
      <c r="O25" s="9" t="s">
        <v>442</v>
      </c>
      <c r="P25" s="9" t="s">
        <v>443</v>
      </c>
      <c r="Q25" s="14" t="s">
        <v>624</v>
      </c>
      <c r="R25" s="13">
        <v>2</v>
      </c>
      <c r="S25" s="21">
        <v>365090820000</v>
      </c>
      <c r="T25" s="14" t="s">
        <v>37</v>
      </c>
      <c r="U25" s="14" t="s">
        <v>445</v>
      </c>
      <c r="V25" s="2">
        <v>46111</v>
      </c>
      <c r="W25" s="40">
        <v>30</v>
      </c>
      <c r="X25" s="10" t="s">
        <v>446</v>
      </c>
      <c r="Y25" s="11"/>
      <c r="Z25" s="11">
        <v>30.44</v>
      </c>
      <c r="AA25" s="11">
        <v>30.44</v>
      </c>
      <c r="AB25" s="11">
        <v>30.44</v>
      </c>
      <c r="AC25" s="11">
        <v>30.44</v>
      </c>
      <c r="AD25" s="11"/>
      <c r="AE25" s="12">
        <v>121.76</v>
      </c>
      <c r="AF25" s="25">
        <v>1</v>
      </c>
      <c r="AG25" s="25">
        <v>1</v>
      </c>
      <c r="AH25" s="25">
        <v>1</v>
      </c>
      <c r="AI25" s="25">
        <v>1</v>
      </c>
      <c r="AJ25" s="25">
        <v>0</v>
      </c>
      <c r="AK25" s="30">
        <f t="shared" si="7"/>
        <v>4</v>
      </c>
      <c r="AL25" s="31">
        <v>5</v>
      </c>
      <c r="AM25" s="32">
        <f t="shared" si="1"/>
        <v>1</v>
      </c>
      <c r="AN25" s="33" t="str">
        <f t="shared" si="8"/>
        <v>MOROSO</v>
      </c>
      <c r="AO25" s="33" t="str">
        <f t="shared" si="9"/>
        <v>1meses_pendientes</v>
      </c>
      <c r="AP25" s="33">
        <f t="shared" si="10"/>
        <v>30</v>
      </c>
      <c r="AQ25" s="31">
        <f t="shared" si="11"/>
        <v>30</v>
      </c>
      <c r="AR25" s="13">
        <f t="shared" ca="1" si="3"/>
        <v>123</v>
      </c>
      <c r="AS25" s="13" t="str">
        <f t="shared" ca="1" si="4"/>
        <v>&gt;90</v>
      </c>
      <c r="AT25" s="14" t="str">
        <f t="shared" si="5"/>
        <v>Pago Al día</v>
      </c>
      <c r="AU25" s="14" t="str">
        <f t="shared" si="6"/>
        <v>Cliente al día o estable</v>
      </c>
    </row>
    <row r="26" spans="1:47" x14ac:dyDescent="0.3">
      <c r="A26" s="15">
        <v>76140</v>
      </c>
      <c r="B26" s="16">
        <v>46086</v>
      </c>
      <c r="C26" s="14" t="s">
        <v>35</v>
      </c>
      <c r="D26" s="14" t="s">
        <v>625</v>
      </c>
      <c r="E26" s="14" t="s">
        <v>626</v>
      </c>
      <c r="F26" s="14" t="s">
        <v>627</v>
      </c>
      <c r="G26" s="14" t="s">
        <v>628</v>
      </c>
      <c r="H26" s="14" t="s">
        <v>629</v>
      </c>
      <c r="I26" s="9" t="s">
        <v>38</v>
      </c>
      <c r="J26" s="14" t="s">
        <v>529</v>
      </c>
      <c r="K26" s="14" t="s">
        <v>630</v>
      </c>
      <c r="L26" s="14" t="s">
        <v>627</v>
      </c>
      <c r="M26" s="14" t="s">
        <v>631</v>
      </c>
      <c r="N26" s="14" t="s">
        <v>632</v>
      </c>
      <c r="O26" s="9" t="s">
        <v>442</v>
      </c>
      <c r="P26" s="9" t="s">
        <v>443</v>
      </c>
      <c r="Q26" s="14" t="s">
        <v>633</v>
      </c>
      <c r="R26" s="13">
        <v>2</v>
      </c>
      <c r="S26" s="21">
        <v>365065890000</v>
      </c>
      <c r="T26" s="14" t="s">
        <v>37</v>
      </c>
      <c r="U26" s="14" t="s">
        <v>445</v>
      </c>
      <c r="V26" s="2">
        <v>46101</v>
      </c>
      <c r="W26" s="40">
        <v>30</v>
      </c>
      <c r="X26" s="10" t="s">
        <v>446</v>
      </c>
      <c r="Y26" s="11"/>
      <c r="Z26" s="11"/>
      <c r="AA26" s="11"/>
      <c r="AB26" s="11"/>
      <c r="AC26" s="11"/>
      <c r="AD26" s="11"/>
      <c r="AE26" s="12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30">
        <f t="shared" si="7"/>
        <v>0</v>
      </c>
      <c r="AL26" s="31">
        <v>5</v>
      </c>
      <c r="AM26" s="32">
        <f t="shared" si="1"/>
        <v>5</v>
      </c>
      <c r="AN26" s="33" t="str">
        <f t="shared" si="8"/>
        <v>NPN</v>
      </c>
      <c r="AO26" s="33" t="str">
        <f t="shared" si="9"/>
        <v>5meses_pendientes</v>
      </c>
      <c r="AP26" s="33">
        <f t="shared" si="10"/>
        <v>150</v>
      </c>
      <c r="AQ26" s="31">
        <f t="shared" si="11"/>
        <v>20</v>
      </c>
      <c r="AR26" s="13">
        <f t="shared" ca="1" si="3"/>
        <v>133</v>
      </c>
      <c r="AS26" s="13" t="str">
        <f t="shared" ca="1" si="4"/>
        <v>&gt;90</v>
      </c>
      <c r="AT26" s="14" t="str">
        <f t="shared" si="5"/>
        <v>Pago incompleto</v>
      </c>
      <c r="AU26" s="14" t="str">
        <f t="shared" si="6"/>
        <v>cliente con mora temprana o riesgo de mora</v>
      </c>
    </row>
    <row r="27" spans="1:47" x14ac:dyDescent="0.3">
      <c r="A27" s="15">
        <v>75880</v>
      </c>
      <c r="B27" s="16">
        <v>46086</v>
      </c>
      <c r="C27" s="14" t="s">
        <v>35</v>
      </c>
      <c r="D27" s="14" t="s">
        <v>634</v>
      </c>
      <c r="E27" s="14" t="s">
        <v>635</v>
      </c>
      <c r="F27" s="14" t="s">
        <v>636</v>
      </c>
      <c r="G27" s="14" t="s">
        <v>637</v>
      </c>
      <c r="H27" s="14" t="s">
        <v>638</v>
      </c>
      <c r="I27" s="9" t="s">
        <v>38</v>
      </c>
      <c r="J27" s="14" t="s">
        <v>529</v>
      </c>
      <c r="K27" s="14" t="s">
        <v>639</v>
      </c>
      <c r="L27" s="14" t="s">
        <v>636</v>
      </c>
      <c r="M27" s="14" t="s">
        <v>640</v>
      </c>
      <c r="N27" s="14" t="s">
        <v>632</v>
      </c>
      <c r="O27" s="9" t="s">
        <v>442</v>
      </c>
      <c r="P27" s="9" t="s">
        <v>443</v>
      </c>
      <c r="Q27" s="14" t="s">
        <v>641</v>
      </c>
      <c r="R27" s="13">
        <v>3</v>
      </c>
      <c r="S27" s="21">
        <v>361066480000</v>
      </c>
      <c r="T27" s="14" t="s">
        <v>37</v>
      </c>
      <c r="U27" s="14" t="s">
        <v>445</v>
      </c>
      <c r="V27" s="2">
        <v>46094</v>
      </c>
      <c r="W27" s="40">
        <v>34</v>
      </c>
      <c r="X27" s="10" t="s">
        <v>446</v>
      </c>
      <c r="Y27" s="11">
        <v>10</v>
      </c>
      <c r="Z27" s="11">
        <v>25</v>
      </c>
      <c r="AA27" s="11"/>
      <c r="AB27" s="11">
        <v>35.86</v>
      </c>
      <c r="AC27" s="11">
        <v>35</v>
      </c>
      <c r="AD27" s="11"/>
      <c r="AE27" s="12">
        <v>105.86</v>
      </c>
      <c r="AF27" s="25">
        <v>1</v>
      </c>
      <c r="AG27" s="25">
        <v>0</v>
      </c>
      <c r="AH27" s="25">
        <v>1</v>
      </c>
      <c r="AI27" s="25">
        <v>1</v>
      </c>
      <c r="AJ27" s="25">
        <v>0</v>
      </c>
      <c r="AK27" s="30">
        <f t="shared" si="7"/>
        <v>3</v>
      </c>
      <c r="AL27" s="31">
        <v>5</v>
      </c>
      <c r="AM27" s="32">
        <f t="shared" si="1"/>
        <v>2</v>
      </c>
      <c r="AN27" s="33" t="str">
        <f t="shared" si="8"/>
        <v>MOROSO</v>
      </c>
      <c r="AO27" s="33" t="str">
        <f t="shared" si="9"/>
        <v>2meses_pendientes</v>
      </c>
      <c r="AP27" s="33">
        <f t="shared" si="10"/>
        <v>68</v>
      </c>
      <c r="AQ27" s="31">
        <f t="shared" si="11"/>
        <v>13</v>
      </c>
      <c r="AR27" s="13">
        <f t="shared" ca="1" si="3"/>
        <v>140</v>
      </c>
      <c r="AS27" s="13" t="str">
        <f t="shared" ca="1" si="4"/>
        <v>&gt;90</v>
      </c>
      <c r="AT27" s="14" t="str">
        <f t="shared" si="5"/>
        <v>Pago Al día</v>
      </c>
      <c r="AU27" s="14" t="str">
        <f t="shared" si="6"/>
        <v>Cliente al día o estable</v>
      </c>
    </row>
    <row r="28" spans="1:47" x14ac:dyDescent="0.3">
      <c r="A28" s="15">
        <v>76263</v>
      </c>
      <c r="B28" s="16">
        <v>46090</v>
      </c>
      <c r="C28" s="14" t="s">
        <v>35</v>
      </c>
      <c r="D28" s="14" t="s">
        <v>642</v>
      </c>
      <c r="E28" s="14" t="s">
        <v>643</v>
      </c>
      <c r="F28" s="14" t="s">
        <v>644</v>
      </c>
      <c r="G28" s="14" t="s">
        <v>645</v>
      </c>
      <c r="H28" s="14" t="s">
        <v>528</v>
      </c>
      <c r="I28" s="9" t="s">
        <v>38</v>
      </c>
      <c r="J28" s="14" t="s">
        <v>529</v>
      </c>
      <c r="K28" s="14" t="s">
        <v>646</v>
      </c>
      <c r="L28" s="14" t="s">
        <v>644</v>
      </c>
      <c r="M28" s="14" t="s">
        <v>647</v>
      </c>
      <c r="N28" s="14" t="s">
        <v>632</v>
      </c>
      <c r="O28" s="9" t="s">
        <v>442</v>
      </c>
      <c r="P28" s="9" t="s">
        <v>443</v>
      </c>
      <c r="Q28" s="14" t="s">
        <v>648</v>
      </c>
      <c r="R28" s="13">
        <v>2</v>
      </c>
      <c r="S28" s="21">
        <v>369070100000</v>
      </c>
      <c r="T28" s="14" t="s">
        <v>37</v>
      </c>
      <c r="U28" s="14" t="s">
        <v>445</v>
      </c>
      <c r="V28" s="2">
        <v>46093</v>
      </c>
      <c r="W28" s="40">
        <v>30</v>
      </c>
      <c r="X28" s="10" t="s">
        <v>446</v>
      </c>
      <c r="Y28" s="11"/>
      <c r="Z28" s="11"/>
      <c r="AA28" s="11"/>
      <c r="AB28" s="11"/>
      <c r="AC28" s="11"/>
      <c r="AD28" s="11"/>
      <c r="AE28" s="12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30">
        <f t="shared" si="7"/>
        <v>0</v>
      </c>
      <c r="AL28" s="31">
        <v>5</v>
      </c>
      <c r="AM28" s="32">
        <f t="shared" si="1"/>
        <v>5</v>
      </c>
      <c r="AN28" s="33" t="str">
        <f t="shared" si="8"/>
        <v>NPN</v>
      </c>
      <c r="AO28" s="33" t="str">
        <f t="shared" si="9"/>
        <v>5meses_pendientes</v>
      </c>
      <c r="AP28" s="33">
        <f t="shared" si="10"/>
        <v>150</v>
      </c>
      <c r="AQ28" s="31">
        <f t="shared" si="11"/>
        <v>12</v>
      </c>
      <c r="AR28" s="13">
        <f t="shared" ca="1" si="3"/>
        <v>141</v>
      </c>
      <c r="AS28" s="13" t="str">
        <f t="shared" ca="1" si="4"/>
        <v>&gt;90</v>
      </c>
      <c r="AT28" s="14" t="str">
        <f t="shared" si="5"/>
        <v>Pago incompleto</v>
      </c>
      <c r="AU28" s="14" t="str">
        <f t="shared" si="6"/>
        <v>cliente con mora temprana o riesgo de mora</v>
      </c>
    </row>
    <row r="29" spans="1:47" x14ac:dyDescent="0.3">
      <c r="A29" s="15">
        <v>76406</v>
      </c>
      <c r="B29" s="16">
        <v>46093</v>
      </c>
      <c r="C29" s="14" t="s">
        <v>35</v>
      </c>
      <c r="D29" s="14" t="s">
        <v>649</v>
      </c>
      <c r="E29" s="14" t="s">
        <v>650</v>
      </c>
      <c r="F29" s="14" t="s">
        <v>651</v>
      </c>
      <c r="G29" s="14" t="s">
        <v>652</v>
      </c>
      <c r="H29" s="14" t="s">
        <v>653</v>
      </c>
      <c r="I29" s="9" t="s">
        <v>38</v>
      </c>
      <c r="J29" s="14" t="s">
        <v>438</v>
      </c>
      <c r="K29" s="14" t="s">
        <v>654</v>
      </c>
      <c r="L29" s="14" t="s">
        <v>655</v>
      </c>
      <c r="M29" s="14" t="s">
        <v>656</v>
      </c>
      <c r="N29" s="14" t="s">
        <v>632</v>
      </c>
      <c r="O29" s="9" t="s">
        <v>442</v>
      </c>
      <c r="P29" s="9" t="s">
        <v>443</v>
      </c>
      <c r="Q29" s="14" t="s">
        <v>657</v>
      </c>
      <c r="R29" s="13">
        <v>2</v>
      </c>
      <c r="S29" s="21">
        <v>365074670000</v>
      </c>
      <c r="T29" s="14" t="s">
        <v>37</v>
      </c>
      <c r="U29" s="14" t="s">
        <v>445</v>
      </c>
      <c r="V29" s="2">
        <v>46099</v>
      </c>
      <c r="W29" s="40">
        <v>30</v>
      </c>
      <c r="X29" s="10" t="s">
        <v>446</v>
      </c>
      <c r="Y29" s="11"/>
      <c r="Z29" s="11">
        <v>30.44</v>
      </c>
      <c r="AA29" s="11">
        <v>30.44</v>
      </c>
      <c r="AB29" s="11">
        <v>30.44</v>
      </c>
      <c r="AC29" s="11"/>
      <c r="AD29" s="11"/>
      <c r="AE29" s="12">
        <v>91.320000000000007</v>
      </c>
      <c r="AF29" s="25">
        <v>1</v>
      </c>
      <c r="AG29" s="25">
        <v>1</v>
      </c>
      <c r="AH29" s="25">
        <v>1</v>
      </c>
      <c r="AI29" s="25">
        <v>0</v>
      </c>
      <c r="AJ29" s="25">
        <v>0</v>
      </c>
      <c r="AK29" s="30">
        <f t="shared" si="7"/>
        <v>3</v>
      </c>
      <c r="AL29" s="31">
        <v>5</v>
      </c>
      <c r="AM29" s="32">
        <f t="shared" si="1"/>
        <v>2</v>
      </c>
      <c r="AN29" s="33" t="str">
        <f t="shared" si="8"/>
        <v>MOROSO</v>
      </c>
      <c r="AO29" s="33" t="str">
        <f t="shared" si="9"/>
        <v>2meses_pendientes</v>
      </c>
      <c r="AP29" s="33">
        <f t="shared" si="10"/>
        <v>60</v>
      </c>
      <c r="AQ29" s="31">
        <f t="shared" si="11"/>
        <v>18</v>
      </c>
      <c r="AR29" s="13">
        <f t="shared" ca="1" si="3"/>
        <v>135</v>
      </c>
      <c r="AS29" s="13" t="str">
        <f t="shared" ca="1" si="4"/>
        <v>&gt;90</v>
      </c>
      <c r="AT29" s="14" t="str">
        <f t="shared" si="5"/>
        <v>Pago Al día</v>
      </c>
      <c r="AU29" s="14" t="str">
        <f t="shared" si="6"/>
        <v>Cliente al día o estable</v>
      </c>
    </row>
    <row r="30" spans="1:47" x14ac:dyDescent="0.3">
      <c r="A30" s="15">
        <v>76344</v>
      </c>
      <c r="B30" s="16">
        <v>46084</v>
      </c>
      <c r="C30" s="14" t="s">
        <v>35</v>
      </c>
      <c r="D30" s="14" t="s">
        <v>658</v>
      </c>
      <c r="E30" s="14" t="s">
        <v>659</v>
      </c>
      <c r="F30" s="14" t="s">
        <v>660</v>
      </c>
      <c r="G30" s="14" t="s">
        <v>661</v>
      </c>
      <c r="H30" s="14" t="s">
        <v>662</v>
      </c>
      <c r="I30" s="9" t="s">
        <v>38</v>
      </c>
      <c r="J30" s="17" t="s">
        <v>38</v>
      </c>
      <c r="K30" s="14" t="s">
        <v>663</v>
      </c>
      <c r="L30" s="14" t="s">
        <v>660</v>
      </c>
      <c r="M30" s="14" t="s">
        <v>664</v>
      </c>
      <c r="N30" s="14" t="s">
        <v>665</v>
      </c>
      <c r="O30" s="9" t="s">
        <v>666</v>
      </c>
      <c r="P30" s="9" t="s">
        <v>443</v>
      </c>
      <c r="Q30" s="14" t="s">
        <v>667</v>
      </c>
      <c r="R30" s="13">
        <v>3</v>
      </c>
      <c r="S30" s="21">
        <v>363063950000</v>
      </c>
      <c r="T30" s="14" t="s">
        <v>37</v>
      </c>
      <c r="U30" s="14" t="s">
        <v>445</v>
      </c>
      <c r="V30" s="2">
        <v>46090</v>
      </c>
      <c r="W30" s="40">
        <v>33</v>
      </c>
      <c r="X30" s="10" t="s">
        <v>446</v>
      </c>
      <c r="Y30" s="11"/>
      <c r="Z30" s="11">
        <v>35.92</v>
      </c>
      <c r="AA30" s="11">
        <v>35.92</v>
      </c>
      <c r="AB30" s="11">
        <v>35.92</v>
      </c>
      <c r="AC30" s="11">
        <v>35.92</v>
      </c>
      <c r="AD30" s="11"/>
      <c r="AE30" s="12">
        <v>143.68</v>
      </c>
      <c r="AF30" s="25">
        <v>1</v>
      </c>
      <c r="AG30" s="25">
        <v>1</v>
      </c>
      <c r="AH30" s="25">
        <v>1</v>
      </c>
      <c r="AI30" s="25">
        <v>1</v>
      </c>
      <c r="AJ30" s="25">
        <v>0</v>
      </c>
      <c r="AK30" s="30">
        <f t="shared" si="7"/>
        <v>4</v>
      </c>
      <c r="AL30" s="31">
        <v>5</v>
      </c>
      <c r="AM30" s="32">
        <f t="shared" si="1"/>
        <v>1</v>
      </c>
      <c r="AN30" s="33" t="str">
        <f t="shared" si="8"/>
        <v>MOROSO</v>
      </c>
      <c r="AO30" s="33" t="str">
        <f t="shared" si="9"/>
        <v>1meses_pendientes</v>
      </c>
      <c r="AP30" s="33">
        <f t="shared" si="10"/>
        <v>33</v>
      </c>
      <c r="AQ30" s="31">
        <f t="shared" si="11"/>
        <v>9</v>
      </c>
      <c r="AR30" s="13">
        <f t="shared" ca="1" si="3"/>
        <v>144</v>
      </c>
      <c r="AS30" s="13" t="str">
        <f t="shared" ca="1" si="4"/>
        <v>&gt;90</v>
      </c>
      <c r="AT30" s="14" t="str">
        <f t="shared" si="5"/>
        <v>Pago Al día</v>
      </c>
      <c r="AU30" s="14" t="str">
        <f t="shared" si="6"/>
        <v>Cliente al día o estable</v>
      </c>
    </row>
    <row r="31" spans="1:47" x14ac:dyDescent="0.3">
      <c r="A31" s="15">
        <v>76412</v>
      </c>
      <c r="B31" s="16">
        <v>46089</v>
      </c>
      <c r="C31" s="14" t="s">
        <v>35</v>
      </c>
      <c r="D31" s="14" t="s">
        <v>668</v>
      </c>
      <c r="E31" s="14" t="s">
        <v>669</v>
      </c>
      <c r="F31" s="14" t="s">
        <v>670</v>
      </c>
      <c r="G31" s="14" t="s">
        <v>671</v>
      </c>
      <c r="H31" s="14" t="s">
        <v>672</v>
      </c>
      <c r="I31" s="9" t="s">
        <v>38</v>
      </c>
      <c r="J31" s="14" t="s">
        <v>38</v>
      </c>
      <c r="K31" s="14" t="s">
        <v>673</v>
      </c>
      <c r="L31" s="14" t="s">
        <v>670</v>
      </c>
      <c r="M31" s="14" t="s">
        <v>674</v>
      </c>
      <c r="N31" s="14" t="s">
        <v>665</v>
      </c>
      <c r="O31" s="9" t="s">
        <v>666</v>
      </c>
      <c r="P31" s="9" t="s">
        <v>443</v>
      </c>
      <c r="Q31" s="14" t="s">
        <v>675</v>
      </c>
      <c r="R31" s="13">
        <v>3</v>
      </c>
      <c r="S31" s="21">
        <v>363068970000</v>
      </c>
      <c r="T31" s="14" t="s">
        <v>37</v>
      </c>
      <c r="U31" s="14" t="s">
        <v>445</v>
      </c>
      <c r="V31" s="2">
        <v>46090</v>
      </c>
      <c r="W31" s="40">
        <v>30</v>
      </c>
      <c r="X31" s="10" t="s">
        <v>446</v>
      </c>
      <c r="Y31" s="11"/>
      <c r="Z31" s="11">
        <v>30.44</v>
      </c>
      <c r="AA31" s="11">
        <v>30.44</v>
      </c>
      <c r="AB31" s="11">
        <v>30.44</v>
      </c>
      <c r="AC31" s="11"/>
      <c r="AD31" s="11"/>
      <c r="AE31" s="12">
        <v>91.320000000000007</v>
      </c>
      <c r="AF31" s="25">
        <v>1</v>
      </c>
      <c r="AG31" s="25">
        <v>1</v>
      </c>
      <c r="AH31" s="25">
        <v>1</v>
      </c>
      <c r="AI31" s="25">
        <v>0</v>
      </c>
      <c r="AJ31" s="25">
        <v>0</v>
      </c>
      <c r="AK31" s="30">
        <f t="shared" si="7"/>
        <v>3</v>
      </c>
      <c r="AL31" s="31">
        <v>5</v>
      </c>
      <c r="AM31" s="32">
        <f t="shared" si="1"/>
        <v>2</v>
      </c>
      <c r="AN31" s="33" t="str">
        <f t="shared" si="8"/>
        <v>MOROSO</v>
      </c>
      <c r="AO31" s="33" t="str">
        <f t="shared" si="9"/>
        <v>2meses_pendientes</v>
      </c>
      <c r="AP31" s="33">
        <f t="shared" si="10"/>
        <v>60</v>
      </c>
      <c r="AQ31" s="31">
        <f t="shared" si="11"/>
        <v>9</v>
      </c>
      <c r="AR31" s="13">
        <f t="shared" ca="1" si="3"/>
        <v>144</v>
      </c>
      <c r="AS31" s="13" t="str">
        <f t="shared" ca="1" si="4"/>
        <v>&gt;90</v>
      </c>
      <c r="AT31" s="14" t="str">
        <f t="shared" si="5"/>
        <v>Pago Al día</v>
      </c>
      <c r="AU31" s="14" t="str">
        <f t="shared" si="6"/>
        <v>Cliente al día o estable</v>
      </c>
    </row>
    <row r="32" spans="1:47" x14ac:dyDescent="0.3">
      <c r="A32" s="15">
        <v>76705</v>
      </c>
      <c r="B32" s="16">
        <v>46092</v>
      </c>
      <c r="C32" s="14" t="s">
        <v>35</v>
      </c>
      <c r="D32" s="14" t="s">
        <v>676</v>
      </c>
      <c r="E32" s="14" t="s">
        <v>677</v>
      </c>
      <c r="F32" s="14" t="s">
        <v>678</v>
      </c>
      <c r="G32" s="14" t="s">
        <v>679</v>
      </c>
      <c r="H32" s="14" t="s">
        <v>680</v>
      </c>
      <c r="I32" s="9" t="s">
        <v>38</v>
      </c>
      <c r="J32" s="14" t="s">
        <v>38</v>
      </c>
      <c r="K32" s="14" t="s">
        <v>681</v>
      </c>
      <c r="L32" s="14" t="s">
        <v>678</v>
      </c>
      <c r="M32" s="14" t="s">
        <v>682</v>
      </c>
      <c r="N32" s="14" t="s">
        <v>665</v>
      </c>
      <c r="O32" s="9" t="s">
        <v>666</v>
      </c>
      <c r="P32" s="9" t="s">
        <v>443</v>
      </c>
      <c r="Q32" s="14" t="s">
        <v>683</v>
      </c>
      <c r="R32" s="13">
        <v>3</v>
      </c>
      <c r="S32" s="21">
        <v>321084830000</v>
      </c>
      <c r="T32" s="14" t="s">
        <v>37</v>
      </c>
      <c r="U32" s="14" t="s">
        <v>445</v>
      </c>
      <c r="V32" s="2">
        <v>46092</v>
      </c>
      <c r="W32" s="40">
        <v>30</v>
      </c>
      <c r="X32" s="10" t="s">
        <v>446</v>
      </c>
      <c r="Y32" s="11">
        <v>30.44</v>
      </c>
      <c r="Z32" s="11">
        <v>30.44</v>
      </c>
      <c r="AA32" s="11"/>
      <c r="AB32" s="11">
        <v>30.44</v>
      </c>
      <c r="AC32" s="11">
        <v>30.44</v>
      </c>
      <c r="AD32" s="11"/>
      <c r="AE32" s="12">
        <v>121.76</v>
      </c>
      <c r="AF32" s="25">
        <v>1</v>
      </c>
      <c r="AG32" s="25">
        <v>0</v>
      </c>
      <c r="AH32" s="25">
        <v>1</v>
      </c>
      <c r="AI32" s="25">
        <v>1</v>
      </c>
      <c r="AJ32" s="25">
        <v>0</v>
      </c>
      <c r="AK32" s="30">
        <f t="shared" si="7"/>
        <v>3</v>
      </c>
      <c r="AL32" s="31">
        <v>5</v>
      </c>
      <c r="AM32" s="32">
        <f t="shared" si="1"/>
        <v>2</v>
      </c>
      <c r="AN32" s="33" t="str">
        <f t="shared" si="8"/>
        <v>MOROSO</v>
      </c>
      <c r="AO32" s="33" t="str">
        <f t="shared" si="9"/>
        <v>2meses_pendientes</v>
      </c>
      <c r="AP32" s="33">
        <f t="shared" si="10"/>
        <v>60</v>
      </c>
      <c r="AQ32" s="31">
        <f t="shared" si="11"/>
        <v>11</v>
      </c>
      <c r="AR32" s="13">
        <f t="shared" ca="1" si="3"/>
        <v>142</v>
      </c>
      <c r="AS32" s="13" t="str">
        <f t="shared" ca="1" si="4"/>
        <v>&gt;90</v>
      </c>
      <c r="AT32" s="14" t="str">
        <f t="shared" si="5"/>
        <v>Pago Al día</v>
      </c>
      <c r="AU32" s="14" t="str">
        <f t="shared" si="6"/>
        <v>Cliente al día o estable</v>
      </c>
    </row>
    <row r="33" spans="1:47" x14ac:dyDescent="0.3">
      <c r="A33" s="15">
        <v>76707</v>
      </c>
      <c r="B33" s="16">
        <v>46085</v>
      </c>
      <c r="C33" s="14" t="s">
        <v>35</v>
      </c>
      <c r="D33" s="14" t="s">
        <v>684</v>
      </c>
      <c r="E33" s="14" t="s">
        <v>685</v>
      </c>
      <c r="F33" s="14" t="s">
        <v>686</v>
      </c>
      <c r="G33" s="14" t="s">
        <v>687</v>
      </c>
      <c r="H33" s="14" t="s">
        <v>688</v>
      </c>
      <c r="I33" s="9" t="s">
        <v>38</v>
      </c>
      <c r="J33" s="14" t="s">
        <v>38</v>
      </c>
      <c r="K33" s="14" t="s">
        <v>689</v>
      </c>
      <c r="L33" s="14" t="s">
        <v>686</v>
      </c>
      <c r="M33" s="14" t="s">
        <v>690</v>
      </c>
      <c r="N33" s="14" t="s">
        <v>691</v>
      </c>
      <c r="O33" s="9" t="s">
        <v>666</v>
      </c>
      <c r="P33" s="9" t="s">
        <v>443</v>
      </c>
      <c r="Q33" s="14" t="s">
        <v>692</v>
      </c>
      <c r="R33" s="13">
        <v>3</v>
      </c>
      <c r="S33" s="21">
        <v>367064880000</v>
      </c>
      <c r="T33" s="14" t="s">
        <v>37</v>
      </c>
      <c r="U33" s="14" t="s">
        <v>445</v>
      </c>
      <c r="V33" s="2">
        <v>46092</v>
      </c>
      <c r="W33" s="40">
        <v>34</v>
      </c>
      <c r="X33" s="10" t="s">
        <v>446</v>
      </c>
      <c r="Y33" s="11">
        <v>35.92</v>
      </c>
      <c r="Z33" s="11"/>
      <c r="AA33" s="11">
        <v>53</v>
      </c>
      <c r="AB33" s="11">
        <v>19</v>
      </c>
      <c r="AC33" s="11">
        <v>34.869999999999997</v>
      </c>
      <c r="AD33" s="11"/>
      <c r="AE33" s="12">
        <v>142.79</v>
      </c>
      <c r="AF33" s="25">
        <v>0</v>
      </c>
      <c r="AG33" s="25">
        <v>1</v>
      </c>
      <c r="AH33" s="25">
        <v>1</v>
      </c>
      <c r="AI33" s="25">
        <v>1</v>
      </c>
      <c r="AJ33" s="25">
        <v>0</v>
      </c>
      <c r="AK33" s="30">
        <f t="shared" si="7"/>
        <v>3</v>
      </c>
      <c r="AL33" s="31">
        <v>5</v>
      </c>
      <c r="AM33" s="32">
        <f t="shared" si="1"/>
        <v>2</v>
      </c>
      <c r="AN33" s="33" t="str">
        <f t="shared" si="8"/>
        <v>MOROSO</v>
      </c>
      <c r="AO33" s="33" t="str">
        <f t="shared" si="9"/>
        <v>2meses_pendientes</v>
      </c>
      <c r="AP33" s="33">
        <f t="shared" si="10"/>
        <v>68</v>
      </c>
      <c r="AQ33" s="31">
        <f t="shared" si="11"/>
        <v>11</v>
      </c>
      <c r="AR33" s="13">
        <f t="shared" ca="1" si="3"/>
        <v>142</v>
      </c>
      <c r="AS33" s="13" t="str">
        <f t="shared" ca="1" si="4"/>
        <v>&gt;90</v>
      </c>
      <c r="AT33" s="14" t="str">
        <f t="shared" si="5"/>
        <v>Pago Al día</v>
      </c>
      <c r="AU33" s="14" t="str">
        <f t="shared" si="6"/>
        <v>Cliente al día o estable</v>
      </c>
    </row>
    <row r="34" spans="1:47" x14ac:dyDescent="0.3">
      <c r="A34" s="15">
        <v>76771</v>
      </c>
      <c r="B34" s="16">
        <v>46090</v>
      </c>
      <c r="C34" s="14" t="s">
        <v>35</v>
      </c>
      <c r="D34" s="14" t="s">
        <v>693</v>
      </c>
      <c r="E34" s="14" t="s">
        <v>694</v>
      </c>
      <c r="F34" s="14" t="s">
        <v>695</v>
      </c>
      <c r="G34" s="14" t="s">
        <v>696</v>
      </c>
      <c r="H34" s="14" t="s">
        <v>697</v>
      </c>
      <c r="I34" s="9" t="s">
        <v>38</v>
      </c>
      <c r="J34" s="9" t="s">
        <v>38</v>
      </c>
      <c r="K34" s="14" t="s">
        <v>698</v>
      </c>
      <c r="L34" s="14" t="s">
        <v>699</v>
      </c>
      <c r="M34" s="14" t="s">
        <v>700</v>
      </c>
      <c r="N34" s="14" t="s">
        <v>691</v>
      </c>
      <c r="O34" s="9" t="s">
        <v>666</v>
      </c>
      <c r="P34" s="9" t="s">
        <v>443</v>
      </c>
      <c r="Q34" s="14" t="s">
        <v>701</v>
      </c>
      <c r="R34" s="13">
        <v>3</v>
      </c>
      <c r="S34" s="21">
        <v>364069350000</v>
      </c>
      <c r="T34" s="14" t="s">
        <v>37</v>
      </c>
      <c r="U34" s="14" t="s">
        <v>445</v>
      </c>
      <c r="V34" s="2">
        <v>46095</v>
      </c>
      <c r="W34" s="40">
        <v>30</v>
      </c>
      <c r="X34" s="10" t="s">
        <v>446</v>
      </c>
      <c r="Y34" s="11"/>
      <c r="Z34" s="11">
        <v>60.88</v>
      </c>
      <c r="AA34" s="11"/>
      <c r="AB34" s="11">
        <v>33.65</v>
      </c>
      <c r="AC34" s="11"/>
      <c r="AD34" s="11"/>
      <c r="AE34" s="12">
        <v>94.53</v>
      </c>
      <c r="AF34" s="25">
        <v>1</v>
      </c>
      <c r="AG34" s="25">
        <v>0</v>
      </c>
      <c r="AH34" s="25">
        <v>1</v>
      </c>
      <c r="AI34" s="25">
        <v>0</v>
      </c>
      <c r="AJ34" s="25">
        <v>0</v>
      </c>
      <c r="AK34" s="30">
        <f t="shared" si="7"/>
        <v>2</v>
      </c>
      <c r="AL34" s="31">
        <v>5</v>
      </c>
      <c r="AM34" s="32">
        <f t="shared" si="1"/>
        <v>3</v>
      </c>
      <c r="AN34" s="33" t="str">
        <f t="shared" si="8"/>
        <v>MOROSO</v>
      </c>
      <c r="AO34" s="33" t="str">
        <f t="shared" si="9"/>
        <v>3meses_pendientes</v>
      </c>
      <c r="AP34" s="33">
        <f t="shared" si="10"/>
        <v>90</v>
      </c>
      <c r="AQ34" s="31">
        <f t="shared" si="11"/>
        <v>14</v>
      </c>
      <c r="AR34" s="13">
        <f t="shared" ref="AR34:AR65" ca="1" si="12">TODAY()-V34</f>
        <v>139</v>
      </c>
      <c r="AS34" s="13" t="str">
        <f t="shared" ref="AS34:AS65" ca="1" si="13">IF(V34="","",IF(TODAY()-V34&lt;=30,"0-30",IF(TODAY()-V34&lt;=60,"31-60",IF(TODAY()-V34&lt;=90,"61-90","&gt;90"))))</f>
        <v>&gt;90</v>
      </c>
      <c r="AT34" s="14" t="str">
        <f t="shared" ref="AT34:AT65" si="14">IF(AE34&gt;=W34*3,"Pago Al día","Pago incompleto")</f>
        <v>Pago Al día</v>
      </c>
      <c r="AU34" s="14" t="str">
        <f t="shared" ref="AU34:AU65" si="15">IF(AE34&gt;=W34*3,"Cliente al día o estable","cliente con mora temprana o riesgo de mora")</f>
        <v>Cliente al día o estable</v>
      </c>
    </row>
    <row r="35" spans="1:47" x14ac:dyDescent="0.3">
      <c r="A35" s="15">
        <v>76410</v>
      </c>
      <c r="B35" s="16">
        <v>46093</v>
      </c>
      <c r="C35" s="14" t="s">
        <v>35</v>
      </c>
      <c r="D35" s="14" t="s">
        <v>702</v>
      </c>
      <c r="E35" s="14" t="s">
        <v>703</v>
      </c>
      <c r="F35" s="14" t="s">
        <v>704</v>
      </c>
      <c r="G35" s="14" t="s">
        <v>705</v>
      </c>
      <c r="H35" s="14" t="s">
        <v>706</v>
      </c>
      <c r="I35" s="9" t="s">
        <v>38</v>
      </c>
      <c r="J35" s="14" t="s">
        <v>38</v>
      </c>
      <c r="K35" s="14" t="s">
        <v>707</v>
      </c>
      <c r="L35" s="14"/>
      <c r="M35" s="14" t="s">
        <v>708</v>
      </c>
      <c r="N35" s="14" t="s">
        <v>691</v>
      </c>
      <c r="O35" s="9" t="s">
        <v>666</v>
      </c>
      <c r="P35" s="9" t="s">
        <v>443</v>
      </c>
      <c r="Q35" s="14" t="s">
        <v>709</v>
      </c>
      <c r="R35" s="13">
        <v>3</v>
      </c>
      <c r="S35" s="21">
        <v>363074190000</v>
      </c>
      <c r="T35" s="14" t="s">
        <v>37</v>
      </c>
      <c r="U35" s="14" t="s">
        <v>445</v>
      </c>
      <c r="V35" s="2">
        <v>46094</v>
      </c>
      <c r="W35" s="40">
        <v>30</v>
      </c>
      <c r="X35" s="10" t="s">
        <v>446</v>
      </c>
      <c r="Y35" s="11">
        <v>31</v>
      </c>
      <c r="Z35" s="11"/>
      <c r="AA35" s="11"/>
      <c r="AB35" s="11"/>
      <c r="AC35" s="11"/>
      <c r="AD35" s="11"/>
      <c r="AE35" s="12">
        <v>31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30">
        <f t="shared" si="7"/>
        <v>0</v>
      </c>
      <c r="AL35" s="31">
        <v>5</v>
      </c>
      <c r="AM35" s="32">
        <f t="shared" si="1"/>
        <v>5</v>
      </c>
      <c r="AN35" s="33" t="str">
        <f t="shared" si="8"/>
        <v>NPN</v>
      </c>
      <c r="AO35" s="33" t="str">
        <f t="shared" si="9"/>
        <v>5meses_pendientes</v>
      </c>
      <c r="AP35" s="33">
        <f t="shared" si="10"/>
        <v>150</v>
      </c>
      <c r="AQ35" s="31">
        <f t="shared" si="11"/>
        <v>13</v>
      </c>
      <c r="AR35" s="13">
        <f t="shared" ca="1" si="12"/>
        <v>140</v>
      </c>
      <c r="AS35" s="13" t="str">
        <f t="shared" ca="1" si="13"/>
        <v>&gt;90</v>
      </c>
      <c r="AT35" s="14" t="str">
        <f t="shared" si="14"/>
        <v>Pago incompleto</v>
      </c>
      <c r="AU35" s="14" t="str">
        <f t="shared" si="15"/>
        <v>cliente con mora temprana o riesgo de mora</v>
      </c>
    </row>
    <row r="36" spans="1:47" x14ac:dyDescent="0.3">
      <c r="A36" s="15">
        <v>76708</v>
      </c>
      <c r="B36" s="16">
        <v>46095</v>
      </c>
      <c r="C36" s="14" t="s">
        <v>35</v>
      </c>
      <c r="D36" s="14" t="s">
        <v>710</v>
      </c>
      <c r="E36" s="14" t="s">
        <v>711</v>
      </c>
      <c r="F36" s="14" t="s">
        <v>712</v>
      </c>
      <c r="G36" s="14" t="s">
        <v>713</v>
      </c>
      <c r="H36" s="14" t="s">
        <v>714</v>
      </c>
      <c r="I36" s="9" t="s">
        <v>38</v>
      </c>
      <c r="J36" s="14" t="s">
        <v>38</v>
      </c>
      <c r="K36" s="14" t="s">
        <v>715</v>
      </c>
      <c r="L36" s="14"/>
      <c r="M36" s="14" t="s">
        <v>716</v>
      </c>
      <c r="N36" s="14" t="s">
        <v>691</v>
      </c>
      <c r="O36" s="9" t="s">
        <v>666</v>
      </c>
      <c r="P36" s="9" t="s">
        <v>443</v>
      </c>
      <c r="Q36" s="14" t="s">
        <v>717</v>
      </c>
      <c r="R36" s="13">
        <v>2</v>
      </c>
      <c r="S36" s="21">
        <v>363073560000</v>
      </c>
      <c r="T36" s="14" t="s">
        <v>37</v>
      </c>
      <c r="U36" s="14" t="s">
        <v>445</v>
      </c>
      <c r="V36" s="2">
        <v>46098</v>
      </c>
      <c r="W36" s="40">
        <v>30</v>
      </c>
      <c r="X36" s="10" t="s">
        <v>446</v>
      </c>
      <c r="Y36" s="11">
        <v>31</v>
      </c>
      <c r="Z36" s="11"/>
      <c r="AA36" s="11"/>
      <c r="AB36" s="11"/>
      <c r="AC36" s="11"/>
      <c r="AD36" s="11"/>
      <c r="AE36" s="12">
        <v>31</v>
      </c>
      <c r="AF36" s="25">
        <v>0</v>
      </c>
      <c r="AG36" s="25">
        <v>0</v>
      </c>
      <c r="AH36" s="25">
        <v>0</v>
      </c>
      <c r="AI36" s="25">
        <v>0</v>
      </c>
      <c r="AJ36" s="25">
        <v>0</v>
      </c>
      <c r="AK36" s="30">
        <f t="shared" si="7"/>
        <v>0</v>
      </c>
      <c r="AL36" s="31">
        <v>5</v>
      </c>
      <c r="AM36" s="32">
        <f t="shared" si="1"/>
        <v>5</v>
      </c>
      <c r="AN36" s="33" t="str">
        <f t="shared" si="8"/>
        <v>NPN</v>
      </c>
      <c r="AO36" s="33" t="str">
        <f t="shared" si="9"/>
        <v>5meses_pendientes</v>
      </c>
      <c r="AP36" s="33">
        <f t="shared" si="10"/>
        <v>150</v>
      </c>
      <c r="AQ36" s="31">
        <f t="shared" si="11"/>
        <v>17</v>
      </c>
      <c r="AR36" s="13">
        <f t="shared" ca="1" si="12"/>
        <v>136</v>
      </c>
      <c r="AS36" s="13" t="str">
        <f t="shared" ca="1" si="13"/>
        <v>&gt;90</v>
      </c>
      <c r="AT36" s="14" t="str">
        <f t="shared" si="14"/>
        <v>Pago incompleto</v>
      </c>
      <c r="AU36" s="14" t="str">
        <f t="shared" si="15"/>
        <v>cliente con mora temprana o riesgo de mora</v>
      </c>
    </row>
    <row r="37" spans="1:47" x14ac:dyDescent="0.3">
      <c r="A37" s="15">
        <v>76682</v>
      </c>
      <c r="B37" s="16">
        <v>46098</v>
      </c>
      <c r="C37" s="14" t="s">
        <v>35</v>
      </c>
      <c r="D37" s="14" t="s">
        <v>718</v>
      </c>
      <c r="E37" s="14" t="s">
        <v>719</v>
      </c>
      <c r="F37" s="14" t="s">
        <v>720</v>
      </c>
      <c r="G37" s="14" t="s">
        <v>721</v>
      </c>
      <c r="H37" s="14" t="s">
        <v>722</v>
      </c>
      <c r="I37" s="9" t="s">
        <v>38</v>
      </c>
      <c r="J37" s="9" t="s">
        <v>38</v>
      </c>
      <c r="K37" s="14"/>
      <c r="L37" s="14"/>
      <c r="M37" s="14" t="s">
        <v>723</v>
      </c>
      <c r="N37" s="14" t="s">
        <v>691</v>
      </c>
      <c r="O37" s="9" t="s">
        <v>666</v>
      </c>
      <c r="P37" s="9" t="s">
        <v>443</v>
      </c>
      <c r="Q37" s="14" t="s">
        <v>724</v>
      </c>
      <c r="R37" s="13">
        <v>2</v>
      </c>
      <c r="S37" s="21">
        <v>365080000000</v>
      </c>
      <c r="T37" s="14" t="s">
        <v>37</v>
      </c>
      <c r="U37" s="14" t="s">
        <v>445</v>
      </c>
      <c r="V37" s="2">
        <v>46100</v>
      </c>
      <c r="W37" s="40">
        <v>30</v>
      </c>
      <c r="X37" s="10" t="s">
        <v>446</v>
      </c>
      <c r="Y37" s="11">
        <v>30.51</v>
      </c>
      <c r="Z37" s="11">
        <v>30</v>
      </c>
      <c r="AA37" s="11">
        <v>48.19</v>
      </c>
      <c r="AB37" s="11"/>
      <c r="AC37" s="11"/>
      <c r="AD37" s="11"/>
      <c r="AE37" s="12">
        <v>108.7</v>
      </c>
      <c r="AF37" s="25">
        <v>1</v>
      </c>
      <c r="AG37" s="25">
        <v>1</v>
      </c>
      <c r="AH37" s="25">
        <v>0</v>
      </c>
      <c r="AI37" s="25">
        <v>0</v>
      </c>
      <c r="AJ37" s="25">
        <v>0</v>
      </c>
      <c r="AK37" s="30">
        <f t="shared" si="7"/>
        <v>2</v>
      </c>
      <c r="AL37" s="31">
        <v>5</v>
      </c>
      <c r="AM37" s="32">
        <f t="shared" si="1"/>
        <v>3</v>
      </c>
      <c r="AN37" s="33" t="str">
        <f t="shared" si="8"/>
        <v>MOROSO</v>
      </c>
      <c r="AO37" s="33" t="str">
        <f t="shared" si="9"/>
        <v>3meses_pendientes</v>
      </c>
      <c r="AP37" s="33">
        <f t="shared" si="10"/>
        <v>90</v>
      </c>
      <c r="AQ37" s="31">
        <f t="shared" si="11"/>
        <v>19</v>
      </c>
      <c r="AR37" s="13">
        <f t="shared" ca="1" si="12"/>
        <v>134</v>
      </c>
      <c r="AS37" s="13" t="str">
        <f t="shared" ca="1" si="13"/>
        <v>&gt;90</v>
      </c>
      <c r="AT37" s="14" t="str">
        <f t="shared" si="14"/>
        <v>Pago Al día</v>
      </c>
      <c r="AU37" s="14" t="str">
        <f t="shared" si="15"/>
        <v>Cliente al día o estable</v>
      </c>
    </row>
    <row r="38" spans="1:47" x14ac:dyDescent="0.3">
      <c r="A38" s="15">
        <v>76954</v>
      </c>
      <c r="B38" s="16">
        <v>46105</v>
      </c>
      <c r="C38" s="14" t="s">
        <v>35</v>
      </c>
      <c r="D38" s="14" t="s">
        <v>725</v>
      </c>
      <c r="E38" s="14" t="s">
        <v>726</v>
      </c>
      <c r="F38" s="14" t="s">
        <v>727</v>
      </c>
      <c r="G38" s="14" t="s">
        <v>728</v>
      </c>
      <c r="H38" s="14" t="s">
        <v>729</v>
      </c>
      <c r="I38" s="9" t="s">
        <v>38</v>
      </c>
      <c r="J38" s="9" t="s">
        <v>38</v>
      </c>
      <c r="K38" s="14"/>
      <c r="L38" s="14"/>
      <c r="M38" s="14" t="s">
        <v>730</v>
      </c>
      <c r="N38" s="14" t="s">
        <v>691</v>
      </c>
      <c r="O38" s="9" t="s">
        <v>666</v>
      </c>
      <c r="P38" s="9" t="s">
        <v>443</v>
      </c>
      <c r="Q38" s="14" t="s">
        <v>731</v>
      </c>
      <c r="R38" s="13">
        <v>3</v>
      </c>
      <c r="S38" s="21">
        <v>361086280000</v>
      </c>
      <c r="T38" s="14" t="s">
        <v>37</v>
      </c>
      <c r="U38" s="14" t="s">
        <v>445</v>
      </c>
      <c r="V38" s="2">
        <v>46111</v>
      </c>
      <c r="W38" s="40">
        <v>33</v>
      </c>
      <c r="X38" s="10" t="s">
        <v>446</v>
      </c>
      <c r="Y38" s="11">
        <v>35</v>
      </c>
      <c r="Z38" s="11"/>
      <c r="AA38" s="11"/>
      <c r="AB38" s="11">
        <v>34.700000000000003</v>
      </c>
      <c r="AC38" s="11"/>
      <c r="AD38" s="11"/>
      <c r="AE38" s="12">
        <v>69.7</v>
      </c>
      <c r="AF38" s="25">
        <v>0</v>
      </c>
      <c r="AG38" s="25">
        <v>0</v>
      </c>
      <c r="AH38" s="25">
        <v>1</v>
      </c>
      <c r="AI38" s="25">
        <v>0</v>
      </c>
      <c r="AJ38" s="25">
        <v>0</v>
      </c>
      <c r="AK38" s="30">
        <f t="shared" si="7"/>
        <v>1</v>
      </c>
      <c r="AL38" s="31">
        <v>5</v>
      </c>
      <c r="AM38" s="32">
        <f t="shared" si="1"/>
        <v>4</v>
      </c>
      <c r="AN38" s="33" t="str">
        <f t="shared" si="8"/>
        <v>MOROSO</v>
      </c>
      <c r="AO38" s="33" t="str">
        <f t="shared" si="9"/>
        <v>4meses_pendientes</v>
      </c>
      <c r="AP38" s="33">
        <f t="shared" si="10"/>
        <v>132</v>
      </c>
      <c r="AQ38" s="31">
        <f t="shared" si="11"/>
        <v>30</v>
      </c>
      <c r="AR38" s="13">
        <f t="shared" ca="1" si="12"/>
        <v>123</v>
      </c>
      <c r="AS38" s="13" t="str">
        <f t="shared" ca="1" si="13"/>
        <v>&gt;90</v>
      </c>
      <c r="AT38" s="14" t="str">
        <f t="shared" si="14"/>
        <v>Pago incompleto</v>
      </c>
      <c r="AU38" s="14" t="str">
        <f t="shared" si="15"/>
        <v>cliente con mora temprana o riesgo de mora</v>
      </c>
    </row>
    <row r="39" spans="1:47" x14ac:dyDescent="0.3">
      <c r="A39" s="15">
        <v>76912</v>
      </c>
      <c r="B39" s="16">
        <v>46109</v>
      </c>
      <c r="C39" s="14" t="s">
        <v>35</v>
      </c>
      <c r="D39" s="14" t="s">
        <v>732</v>
      </c>
      <c r="E39" s="14" t="s">
        <v>733</v>
      </c>
      <c r="F39" s="14" t="s">
        <v>734</v>
      </c>
      <c r="G39" s="14" t="s">
        <v>735</v>
      </c>
      <c r="H39" s="14" t="s">
        <v>736</v>
      </c>
      <c r="I39" s="9" t="s">
        <v>38</v>
      </c>
      <c r="J39" s="14" t="s">
        <v>38</v>
      </c>
      <c r="K39" s="14"/>
      <c r="L39" s="14"/>
      <c r="M39" s="14" t="s">
        <v>737</v>
      </c>
      <c r="N39" s="14" t="s">
        <v>691</v>
      </c>
      <c r="O39" s="9" t="s">
        <v>666</v>
      </c>
      <c r="P39" s="9" t="s">
        <v>443</v>
      </c>
      <c r="Q39" s="14" t="s">
        <v>738</v>
      </c>
      <c r="R39" s="13">
        <v>2</v>
      </c>
      <c r="S39" s="21">
        <v>369092020000</v>
      </c>
      <c r="T39" s="14" t="s">
        <v>37</v>
      </c>
      <c r="U39" s="14" t="s">
        <v>445</v>
      </c>
      <c r="V39" s="2">
        <v>46112</v>
      </c>
      <c r="W39" s="40">
        <v>30</v>
      </c>
      <c r="X39" s="10" t="s">
        <v>446</v>
      </c>
      <c r="Y39" s="11"/>
      <c r="Z39" s="11">
        <v>30.44</v>
      </c>
      <c r="AA39" s="11">
        <v>30.44</v>
      </c>
      <c r="AB39" s="11">
        <v>30.44</v>
      </c>
      <c r="AC39" s="11"/>
      <c r="AD39" s="11"/>
      <c r="AE39" s="12">
        <v>91.320000000000007</v>
      </c>
      <c r="AF39" s="25">
        <v>1</v>
      </c>
      <c r="AG39" s="25">
        <v>1</v>
      </c>
      <c r="AH39" s="25">
        <v>1</v>
      </c>
      <c r="AI39" s="25">
        <v>0</v>
      </c>
      <c r="AJ39" s="25">
        <v>0</v>
      </c>
      <c r="AK39" s="30">
        <f t="shared" si="7"/>
        <v>3</v>
      </c>
      <c r="AL39" s="31">
        <v>5</v>
      </c>
      <c r="AM39" s="32">
        <f t="shared" si="1"/>
        <v>2</v>
      </c>
      <c r="AN39" s="33" t="str">
        <f t="shared" si="8"/>
        <v>MOROSO</v>
      </c>
      <c r="AO39" s="33" t="str">
        <f t="shared" si="9"/>
        <v>2meses_pendientes</v>
      </c>
      <c r="AP39" s="33">
        <f t="shared" si="10"/>
        <v>60</v>
      </c>
      <c r="AQ39" s="31">
        <f t="shared" si="11"/>
        <v>31</v>
      </c>
      <c r="AR39" s="13">
        <f t="shared" ca="1" si="12"/>
        <v>122</v>
      </c>
      <c r="AS39" s="13" t="str">
        <f t="shared" ca="1" si="13"/>
        <v>&gt;90</v>
      </c>
      <c r="AT39" s="14" t="str">
        <f t="shared" si="14"/>
        <v>Pago Al día</v>
      </c>
      <c r="AU39" s="14" t="str">
        <f t="shared" si="15"/>
        <v>Cliente al día o estable</v>
      </c>
    </row>
    <row r="40" spans="1:47" x14ac:dyDescent="0.3">
      <c r="A40" s="15">
        <v>77242</v>
      </c>
      <c r="B40" s="16">
        <v>46112</v>
      </c>
      <c r="C40" s="14" t="s">
        <v>35</v>
      </c>
      <c r="D40" s="14" t="s">
        <v>739</v>
      </c>
      <c r="E40" s="14" t="s">
        <v>740</v>
      </c>
      <c r="F40" s="14" t="s">
        <v>741</v>
      </c>
      <c r="G40" s="14" t="s">
        <v>742</v>
      </c>
      <c r="H40" s="14" t="s">
        <v>743</v>
      </c>
      <c r="I40" s="9" t="s">
        <v>744</v>
      </c>
      <c r="J40" s="14" t="s">
        <v>745</v>
      </c>
      <c r="K40" s="14"/>
      <c r="L40" s="14"/>
      <c r="M40" s="14" t="s">
        <v>746</v>
      </c>
      <c r="N40" s="14" t="s">
        <v>691</v>
      </c>
      <c r="O40" s="9" t="s">
        <v>666</v>
      </c>
      <c r="P40" s="9" t="s">
        <v>443</v>
      </c>
      <c r="Q40" s="14" t="s">
        <v>747</v>
      </c>
      <c r="R40" s="13">
        <v>3</v>
      </c>
      <c r="S40" s="21">
        <v>363092700000</v>
      </c>
      <c r="T40" s="14" t="s">
        <v>37</v>
      </c>
      <c r="U40" s="14" t="s">
        <v>445</v>
      </c>
      <c r="V40" s="2">
        <v>46112</v>
      </c>
      <c r="W40" s="40">
        <v>34</v>
      </c>
      <c r="X40" s="10" t="s">
        <v>446</v>
      </c>
      <c r="Y40" s="11">
        <v>35.93</v>
      </c>
      <c r="Z40" s="11"/>
      <c r="AA40" s="11"/>
      <c r="AB40" s="11"/>
      <c r="AC40" s="11"/>
      <c r="AD40" s="11"/>
      <c r="AE40" s="12">
        <v>35.93</v>
      </c>
      <c r="AF40" s="25">
        <v>0</v>
      </c>
      <c r="AG40" s="25">
        <v>0</v>
      </c>
      <c r="AH40" s="25">
        <v>0</v>
      </c>
      <c r="AI40" s="25">
        <v>0</v>
      </c>
      <c r="AJ40" s="25">
        <v>0</v>
      </c>
      <c r="AK40" s="30">
        <f t="shared" si="7"/>
        <v>0</v>
      </c>
      <c r="AL40" s="31">
        <v>5</v>
      </c>
      <c r="AM40" s="32">
        <f t="shared" si="1"/>
        <v>5</v>
      </c>
      <c r="AN40" s="33" t="str">
        <f t="shared" si="8"/>
        <v>NPN</v>
      </c>
      <c r="AO40" s="33" t="str">
        <f t="shared" si="9"/>
        <v>5meses_pendientes</v>
      </c>
      <c r="AP40" s="33">
        <f t="shared" si="10"/>
        <v>170</v>
      </c>
      <c r="AQ40" s="31">
        <f t="shared" si="11"/>
        <v>31</v>
      </c>
      <c r="AR40" s="13">
        <f t="shared" ca="1" si="12"/>
        <v>122</v>
      </c>
      <c r="AS40" s="13" t="str">
        <f t="shared" ca="1" si="13"/>
        <v>&gt;90</v>
      </c>
      <c r="AT40" s="14" t="str">
        <f t="shared" si="14"/>
        <v>Pago incompleto</v>
      </c>
      <c r="AU40" s="14" t="str">
        <f t="shared" si="15"/>
        <v>cliente con mora temprana o riesgo de mora</v>
      </c>
    </row>
    <row r="41" spans="1:47" x14ac:dyDescent="0.3">
      <c r="A41" s="15">
        <v>76981</v>
      </c>
      <c r="B41" s="16">
        <v>46090</v>
      </c>
      <c r="C41" s="14" t="s">
        <v>35</v>
      </c>
      <c r="D41" s="14" t="s">
        <v>748</v>
      </c>
      <c r="E41" s="14" t="s">
        <v>749</v>
      </c>
      <c r="F41" s="14" t="s">
        <v>750</v>
      </c>
      <c r="G41" s="14" t="s">
        <v>751</v>
      </c>
      <c r="H41" s="14" t="s">
        <v>752</v>
      </c>
      <c r="I41" s="9" t="s">
        <v>38</v>
      </c>
      <c r="J41" s="9" t="s">
        <v>38</v>
      </c>
      <c r="K41" s="14" t="s">
        <v>476</v>
      </c>
      <c r="L41" s="14"/>
      <c r="M41" s="14" t="s">
        <v>753</v>
      </c>
      <c r="N41" s="14" t="s">
        <v>754</v>
      </c>
      <c r="O41" s="9" t="s">
        <v>666</v>
      </c>
      <c r="P41" s="9" t="s">
        <v>443</v>
      </c>
      <c r="Q41" s="14" t="s">
        <v>755</v>
      </c>
      <c r="R41" s="13">
        <v>3</v>
      </c>
      <c r="S41" s="21">
        <v>364056300000</v>
      </c>
      <c r="T41" s="14" t="s">
        <v>37</v>
      </c>
      <c r="U41" s="14" t="s">
        <v>445</v>
      </c>
      <c r="V41" s="2">
        <v>46090</v>
      </c>
      <c r="W41" s="40">
        <v>34</v>
      </c>
      <c r="X41" s="10" t="s">
        <v>446</v>
      </c>
      <c r="Y41" s="11">
        <v>35.92</v>
      </c>
      <c r="Z41" s="11">
        <v>35.92</v>
      </c>
      <c r="AA41" s="11"/>
      <c r="AB41" s="11">
        <v>53.86</v>
      </c>
      <c r="AC41" s="11"/>
      <c r="AD41" s="11"/>
      <c r="AE41" s="12">
        <v>125.7</v>
      </c>
      <c r="AF41" s="25">
        <v>1</v>
      </c>
      <c r="AG41" s="25">
        <v>0</v>
      </c>
      <c r="AH41" s="25">
        <v>1</v>
      </c>
      <c r="AI41" s="25">
        <v>0</v>
      </c>
      <c r="AJ41" s="25">
        <v>0</v>
      </c>
      <c r="AK41" s="30">
        <f t="shared" si="7"/>
        <v>2</v>
      </c>
      <c r="AL41" s="31">
        <v>5</v>
      </c>
      <c r="AM41" s="32">
        <f t="shared" si="1"/>
        <v>3</v>
      </c>
      <c r="AN41" s="33" t="str">
        <f t="shared" si="8"/>
        <v>MOROSO</v>
      </c>
      <c r="AO41" s="33" t="str">
        <f t="shared" si="9"/>
        <v>3meses_pendientes</v>
      </c>
      <c r="AP41" s="33">
        <f t="shared" si="10"/>
        <v>102</v>
      </c>
      <c r="AQ41" s="31">
        <f t="shared" si="11"/>
        <v>9</v>
      </c>
      <c r="AR41" s="13">
        <f t="shared" ca="1" si="12"/>
        <v>144</v>
      </c>
      <c r="AS41" s="13" t="str">
        <f t="shared" ca="1" si="13"/>
        <v>&gt;90</v>
      </c>
      <c r="AT41" s="14" t="str">
        <f t="shared" si="14"/>
        <v>Pago Al día</v>
      </c>
      <c r="AU41" s="14" t="str">
        <f t="shared" si="15"/>
        <v>Cliente al día o estable</v>
      </c>
    </row>
    <row r="42" spans="1:47" x14ac:dyDescent="0.3">
      <c r="A42" s="15">
        <v>76687</v>
      </c>
      <c r="B42" s="16">
        <v>46087</v>
      </c>
      <c r="C42" s="14" t="s">
        <v>35</v>
      </c>
      <c r="D42" s="14" t="s">
        <v>756</v>
      </c>
      <c r="E42" s="14" t="s">
        <v>757</v>
      </c>
      <c r="F42" s="14" t="s">
        <v>758</v>
      </c>
      <c r="G42" s="14" t="s">
        <v>759</v>
      </c>
      <c r="H42" s="14" t="s">
        <v>760</v>
      </c>
      <c r="I42" s="9" t="s">
        <v>38</v>
      </c>
      <c r="J42" s="14" t="s">
        <v>38</v>
      </c>
      <c r="K42" s="14" t="s">
        <v>476</v>
      </c>
      <c r="L42" s="14" t="s">
        <v>758</v>
      </c>
      <c r="M42" s="14" t="s">
        <v>761</v>
      </c>
      <c r="N42" s="14" t="s">
        <v>754</v>
      </c>
      <c r="O42" s="9" t="s">
        <v>666</v>
      </c>
      <c r="P42" s="9" t="s">
        <v>443</v>
      </c>
      <c r="Q42" s="14" t="s">
        <v>762</v>
      </c>
      <c r="R42" s="13">
        <v>2</v>
      </c>
      <c r="S42" s="21">
        <v>367066360000</v>
      </c>
      <c r="T42" s="14" t="s">
        <v>37</v>
      </c>
      <c r="U42" s="14" t="s">
        <v>445</v>
      </c>
      <c r="V42" s="2">
        <v>46088</v>
      </c>
      <c r="W42" s="40">
        <v>30</v>
      </c>
      <c r="X42" s="10" t="s">
        <v>446</v>
      </c>
      <c r="Y42" s="11">
        <v>31</v>
      </c>
      <c r="Z42" s="11">
        <v>30</v>
      </c>
      <c r="AA42" s="11">
        <v>30</v>
      </c>
      <c r="AB42" s="11">
        <v>31</v>
      </c>
      <c r="AC42" s="11"/>
      <c r="AD42" s="11"/>
      <c r="AE42" s="12">
        <v>122</v>
      </c>
      <c r="AF42" s="25">
        <v>1</v>
      </c>
      <c r="AG42" s="25">
        <v>1</v>
      </c>
      <c r="AH42" s="25">
        <v>1</v>
      </c>
      <c r="AI42" s="25">
        <v>0</v>
      </c>
      <c r="AJ42" s="25">
        <v>0</v>
      </c>
      <c r="AK42" s="30">
        <f t="shared" si="7"/>
        <v>3</v>
      </c>
      <c r="AL42" s="31">
        <v>5</v>
      </c>
      <c r="AM42" s="32">
        <f t="shared" si="1"/>
        <v>2</v>
      </c>
      <c r="AN42" s="33" t="str">
        <f t="shared" si="8"/>
        <v>MOROSO</v>
      </c>
      <c r="AO42" s="33" t="str">
        <f t="shared" si="9"/>
        <v>2meses_pendientes</v>
      </c>
      <c r="AP42" s="33">
        <f t="shared" si="10"/>
        <v>60</v>
      </c>
      <c r="AQ42" s="31">
        <f t="shared" si="11"/>
        <v>7</v>
      </c>
      <c r="AR42" s="13">
        <f t="shared" ca="1" si="12"/>
        <v>146</v>
      </c>
      <c r="AS42" s="13" t="str">
        <f t="shared" ca="1" si="13"/>
        <v>&gt;90</v>
      </c>
      <c r="AT42" s="14" t="str">
        <f t="shared" si="14"/>
        <v>Pago Al día</v>
      </c>
      <c r="AU42" s="14" t="str">
        <f t="shared" si="15"/>
        <v>Cliente al día o estable</v>
      </c>
    </row>
    <row r="43" spans="1:47" x14ac:dyDescent="0.3">
      <c r="A43" s="15">
        <v>77244</v>
      </c>
      <c r="B43" s="16">
        <v>46088</v>
      </c>
      <c r="C43" s="14" t="s">
        <v>35</v>
      </c>
      <c r="D43" s="14" t="s">
        <v>763</v>
      </c>
      <c r="E43" s="14" t="s">
        <v>764</v>
      </c>
      <c r="F43" s="14" t="s">
        <v>765</v>
      </c>
      <c r="G43" s="14" t="s">
        <v>766</v>
      </c>
      <c r="H43" s="14" t="s">
        <v>767</v>
      </c>
      <c r="I43" s="9" t="s">
        <v>38</v>
      </c>
      <c r="J43" s="14" t="s">
        <v>38</v>
      </c>
      <c r="K43" s="14" t="s">
        <v>768</v>
      </c>
      <c r="L43" s="14" t="s">
        <v>765</v>
      </c>
      <c r="M43" s="14" t="s">
        <v>769</v>
      </c>
      <c r="N43" s="14" t="s">
        <v>754</v>
      </c>
      <c r="O43" s="9" t="s">
        <v>666</v>
      </c>
      <c r="P43" s="9" t="s">
        <v>443</v>
      </c>
      <c r="Q43" s="14" t="s">
        <v>770</v>
      </c>
      <c r="R43" s="13">
        <v>2</v>
      </c>
      <c r="S43" s="21">
        <v>369067320000</v>
      </c>
      <c r="T43" s="14" t="s">
        <v>37</v>
      </c>
      <c r="U43" s="14" t="s">
        <v>445</v>
      </c>
      <c r="V43" s="2">
        <v>46089</v>
      </c>
      <c r="W43" s="40">
        <v>30</v>
      </c>
      <c r="X43" s="10" t="s">
        <v>446</v>
      </c>
      <c r="Y43" s="11"/>
      <c r="Z43" s="11">
        <v>30.44</v>
      </c>
      <c r="AA43" s="11">
        <v>30.44</v>
      </c>
      <c r="AB43" s="11">
        <v>30.44</v>
      </c>
      <c r="AC43" s="11">
        <v>30.44</v>
      </c>
      <c r="AD43" s="11"/>
      <c r="AE43" s="12">
        <v>121.76</v>
      </c>
      <c r="AF43" s="25">
        <v>1</v>
      </c>
      <c r="AG43" s="25">
        <v>1</v>
      </c>
      <c r="AH43" s="25">
        <v>1</v>
      </c>
      <c r="AI43" s="25">
        <v>1</v>
      </c>
      <c r="AJ43" s="25">
        <v>0</v>
      </c>
      <c r="AK43" s="30">
        <f t="shared" si="7"/>
        <v>4</v>
      </c>
      <c r="AL43" s="31">
        <v>5</v>
      </c>
      <c r="AM43" s="32">
        <f t="shared" si="1"/>
        <v>1</v>
      </c>
      <c r="AN43" s="33" t="str">
        <f t="shared" si="8"/>
        <v>MOROSO</v>
      </c>
      <c r="AO43" s="33" t="str">
        <f t="shared" si="9"/>
        <v>1meses_pendientes</v>
      </c>
      <c r="AP43" s="33">
        <f t="shared" si="10"/>
        <v>30</v>
      </c>
      <c r="AQ43" s="31">
        <f t="shared" si="11"/>
        <v>8</v>
      </c>
      <c r="AR43" s="13">
        <f t="shared" ca="1" si="12"/>
        <v>145</v>
      </c>
      <c r="AS43" s="13" t="str">
        <f t="shared" ca="1" si="13"/>
        <v>&gt;90</v>
      </c>
      <c r="AT43" s="14" t="str">
        <f t="shared" si="14"/>
        <v>Pago Al día</v>
      </c>
      <c r="AU43" s="14" t="str">
        <f t="shared" si="15"/>
        <v>Cliente al día o estable</v>
      </c>
    </row>
    <row r="44" spans="1:47" x14ac:dyDescent="0.3">
      <c r="A44" s="15">
        <v>76487</v>
      </c>
      <c r="B44" s="16">
        <v>46092</v>
      </c>
      <c r="C44" s="14" t="s">
        <v>35</v>
      </c>
      <c r="D44" s="14" t="s">
        <v>771</v>
      </c>
      <c r="E44" s="14" t="s">
        <v>772</v>
      </c>
      <c r="F44" s="14" t="s">
        <v>773</v>
      </c>
      <c r="G44" s="14" t="s">
        <v>774</v>
      </c>
      <c r="H44" s="14" t="s">
        <v>775</v>
      </c>
      <c r="I44" s="9" t="s">
        <v>38</v>
      </c>
      <c r="J44" s="14" t="s">
        <v>38</v>
      </c>
      <c r="K44" s="14" t="s">
        <v>561</v>
      </c>
      <c r="L44" s="14"/>
      <c r="M44" s="14" t="s">
        <v>776</v>
      </c>
      <c r="N44" s="14" t="s">
        <v>754</v>
      </c>
      <c r="O44" s="9" t="s">
        <v>666</v>
      </c>
      <c r="P44" s="9" t="s">
        <v>443</v>
      </c>
      <c r="Q44" s="14" t="s">
        <v>777</v>
      </c>
      <c r="R44" s="13">
        <v>2</v>
      </c>
      <c r="S44" s="21">
        <v>354147600000</v>
      </c>
      <c r="T44" s="14" t="s">
        <v>37</v>
      </c>
      <c r="U44" s="14" t="s">
        <v>445</v>
      </c>
      <c r="V44" s="2">
        <v>46092</v>
      </c>
      <c r="W44" s="40">
        <v>30</v>
      </c>
      <c r="X44" s="10" t="s">
        <v>446</v>
      </c>
      <c r="Y44" s="11">
        <v>35.5</v>
      </c>
      <c r="Z44" s="11">
        <v>30.35</v>
      </c>
      <c r="AA44" s="11">
        <v>30.44</v>
      </c>
      <c r="AB44" s="11">
        <v>30.35</v>
      </c>
      <c r="AC44" s="11"/>
      <c r="AD44" s="11"/>
      <c r="AE44" s="12">
        <v>126.63999999999999</v>
      </c>
      <c r="AF44" s="25">
        <v>1</v>
      </c>
      <c r="AG44" s="25">
        <v>1</v>
      </c>
      <c r="AH44" s="25">
        <v>1</v>
      </c>
      <c r="AI44" s="25">
        <v>0</v>
      </c>
      <c r="AJ44" s="25">
        <v>0</v>
      </c>
      <c r="AK44" s="30">
        <f t="shared" si="7"/>
        <v>3</v>
      </c>
      <c r="AL44" s="31">
        <v>5</v>
      </c>
      <c r="AM44" s="32">
        <f t="shared" si="1"/>
        <v>2</v>
      </c>
      <c r="AN44" s="33" t="str">
        <f t="shared" si="8"/>
        <v>MOROSO</v>
      </c>
      <c r="AO44" s="33" t="str">
        <f t="shared" si="9"/>
        <v>2meses_pendientes</v>
      </c>
      <c r="AP44" s="33">
        <f t="shared" si="10"/>
        <v>60</v>
      </c>
      <c r="AQ44" s="31">
        <f t="shared" si="11"/>
        <v>11</v>
      </c>
      <c r="AR44" s="13">
        <f t="shared" ca="1" si="12"/>
        <v>142</v>
      </c>
      <c r="AS44" s="13" t="str">
        <f t="shared" ca="1" si="13"/>
        <v>&gt;90</v>
      </c>
      <c r="AT44" s="14" t="str">
        <f t="shared" si="14"/>
        <v>Pago Al día</v>
      </c>
      <c r="AU44" s="14" t="str">
        <f t="shared" si="15"/>
        <v>Cliente al día o estable</v>
      </c>
    </row>
    <row r="45" spans="1:47" x14ac:dyDescent="0.3">
      <c r="A45" s="15">
        <v>77978</v>
      </c>
      <c r="B45" s="16">
        <v>46094</v>
      </c>
      <c r="C45" s="14" t="s">
        <v>35</v>
      </c>
      <c r="D45" s="14" t="s">
        <v>778</v>
      </c>
      <c r="E45" s="14" t="s">
        <v>779</v>
      </c>
      <c r="F45" s="14" t="s">
        <v>780</v>
      </c>
      <c r="G45" s="14" t="s">
        <v>781</v>
      </c>
      <c r="H45" s="14" t="s">
        <v>782</v>
      </c>
      <c r="I45" s="9" t="s">
        <v>38</v>
      </c>
      <c r="J45" s="14" t="s">
        <v>38</v>
      </c>
      <c r="K45" s="14" t="s">
        <v>561</v>
      </c>
      <c r="L45" s="14"/>
      <c r="M45" s="14" t="s">
        <v>783</v>
      </c>
      <c r="N45" s="14" t="s">
        <v>754</v>
      </c>
      <c r="O45" s="9" t="s">
        <v>666</v>
      </c>
      <c r="P45" s="9" t="s">
        <v>443</v>
      </c>
      <c r="Q45" s="14" t="s">
        <v>784</v>
      </c>
      <c r="R45" s="13">
        <v>3</v>
      </c>
      <c r="S45" s="21">
        <v>369075100000</v>
      </c>
      <c r="T45" s="14" t="s">
        <v>37</v>
      </c>
      <c r="U45" s="14" t="s">
        <v>445</v>
      </c>
      <c r="V45" s="2">
        <v>46094</v>
      </c>
      <c r="W45" s="40">
        <v>33</v>
      </c>
      <c r="X45" s="10" t="s">
        <v>446</v>
      </c>
      <c r="Y45" s="11"/>
      <c r="Z45" s="11"/>
      <c r="AA45" s="11"/>
      <c r="AB45" s="11">
        <v>69</v>
      </c>
      <c r="AC45" s="11">
        <v>26.62</v>
      </c>
      <c r="AD45" s="11"/>
      <c r="AE45" s="12">
        <v>95.62</v>
      </c>
      <c r="AF45" s="25">
        <v>0</v>
      </c>
      <c r="AG45" s="25">
        <v>0</v>
      </c>
      <c r="AH45" s="25">
        <v>1</v>
      </c>
      <c r="AI45" s="25">
        <v>1</v>
      </c>
      <c r="AJ45" s="25">
        <v>0</v>
      </c>
      <c r="AK45" s="30">
        <f t="shared" si="7"/>
        <v>2</v>
      </c>
      <c r="AL45" s="31">
        <v>5</v>
      </c>
      <c r="AM45" s="32">
        <f t="shared" si="1"/>
        <v>3</v>
      </c>
      <c r="AN45" s="33" t="str">
        <f t="shared" si="8"/>
        <v>MOROSO</v>
      </c>
      <c r="AO45" s="33" t="str">
        <f t="shared" si="9"/>
        <v>3meses_pendientes</v>
      </c>
      <c r="AP45" s="33">
        <f t="shared" si="10"/>
        <v>99</v>
      </c>
      <c r="AQ45" s="31">
        <f t="shared" si="11"/>
        <v>13</v>
      </c>
      <c r="AR45" s="13">
        <f t="shared" ca="1" si="12"/>
        <v>140</v>
      </c>
      <c r="AS45" s="13" t="str">
        <f t="shared" ca="1" si="13"/>
        <v>&gt;90</v>
      </c>
      <c r="AT45" s="14" t="str">
        <f t="shared" si="14"/>
        <v>Pago incompleto</v>
      </c>
      <c r="AU45" s="14" t="str">
        <f t="shared" si="15"/>
        <v>cliente con mora temprana o riesgo de mora</v>
      </c>
    </row>
    <row r="46" spans="1:47" x14ac:dyDescent="0.3">
      <c r="A46" s="15">
        <v>78232</v>
      </c>
      <c r="B46" s="16">
        <v>46094</v>
      </c>
      <c r="C46" s="14" t="s">
        <v>35</v>
      </c>
      <c r="D46" s="14" t="s">
        <v>785</v>
      </c>
      <c r="E46" s="14" t="s">
        <v>786</v>
      </c>
      <c r="F46" s="14" t="s">
        <v>787</v>
      </c>
      <c r="G46" s="14" t="s">
        <v>788</v>
      </c>
      <c r="H46" s="14" t="s">
        <v>782</v>
      </c>
      <c r="I46" s="9" t="s">
        <v>38</v>
      </c>
      <c r="J46" s="14" t="s">
        <v>38</v>
      </c>
      <c r="K46" s="14" t="s">
        <v>561</v>
      </c>
      <c r="L46" s="14"/>
      <c r="M46" s="14" t="s">
        <v>789</v>
      </c>
      <c r="N46" s="14" t="s">
        <v>754</v>
      </c>
      <c r="O46" s="9" t="s">
        <v>666</v>
      </c>
      <c r="P46" s="9" t="s">
        <v>443</v>
      </c>
      <c r="Q46" s="14" t="s">
        <v>790</v>
      </c>
      <c r="R46" s="13">
        <v>3</v>
      </c>
      <c r="S46" s="21">
        <v>368076250000</v>
      </c>
      <c r="T46" s="14" t="s">
        <v>37</v>
      </c>
      <c r="U46" s="14" t="s">
        <v>445</v>
      </c>
      <c r="V46" s="2">
        <v>46097</v>
      </c>
      <c r="W46" s="40">
        <v>30</v>
      </c>
      <c r="X46" s="10" t="s">
        <v>446</v>
      </c>
      <c r="Y46" s="11">
        <v>30.44</v>
      </c>
      <c r="Z46" s="11"/>
      <c r="AA46" s="11">
        <v>31</v>
      </c>
      <c r="AB46" s="11">
        <v>29.88</v>
      </c>
      <c r="AC46" s="11">
        <v>30.44</v>
      </c>
      <c r="AD46" s="11"/>
      <c r="AE46" s="12">
        <v>121.75999999999999</v>
      </c>
      <c r="AF46" s="25">
        <v>0</v>
      </c>
      <c r="AG46" s="25">
        <v>1</v>
      </c>
      <c r="AH46" s="25">
        <v>1</v>
      </c>
      <c r="AI46" s="25">
        <v>1</v>
      </c>
      <c r="AJ46" s="25">
        <v>0</v>
      </c>
      <c r="AK46" s="30">
        <f t="shared" si="7"/>
        <v>3</v>
      </c>
      <c r="AL46" s="31">
        <v>5</v>
      </c>
      <c r="AM46" s="32">
        <f t="shared" si="1"/>
        <v>2</v>
      </c>
      <c r="AN46" s="33" t="str">
        <f t="shared" si="8"/>
        <v>MOROSO</v>
      </c>
      <c r="AO46" s="33" t="str">
        <f t="shared" si="9"/>
        <v>2meses_pendientes</v>
      </c>
      <c r="AP46" s="33">
        <f t="shared" si="10"/>
        <v>60</v>
      </c>
      <c r="AQ46" s="31">
        <f t="shared" si="11"/>
        <v>16</v>
      </c>
      <c r="AR46" s="13">
        <f t="shared" ca="1" si="12"/>
        <v>137</v>
      </c>
      <c r="AS46" s="13" t="str">
        <f t="shared" ca="1" si="13"/>
        <v>&gt;90</v>
      </c>
      <c r="AT46" s="14" t="str">
        <f t="shared" si="14"/>
        <v>Pago Al día</v>
      </c>
      <c r="AU46" s="14" t="str">
        <f t="shared" si="15"/>
        <v>Cliente al día o estable</v>
      </c>
    </row>
    <row r="47" spans="1:47" x14ac:dyDescent="0.3">
      <c r="A47" s="15">
        <v>78233</v>
      </c>
      <c r="B47" s="16">
        <v>46099</v>
      </c>
      <c r="C47" s="14" t="s">
        <v>35</v>
      </c>
      <c r="D47" s="14" t="s">
        <v>791</v>
      </c>
      <c r="E47" s="14" t="s">
        <v>792</v>
      </c>
      <c r="F47" s="14" t="s">
        <v>793</v>
      </c>
      <c r="G47" s="14" t="s">
        <v>794</v>
      </c>
      <c r="H47" s="14" t="s">
        <v>795</v>
      </c>
      <c r="I47" s="9" t="s">
        <v>38</v>
      </c>
      <c r="J47" s="14" t="s">
        <v>38</v>
      </c>
      <c r="K47" s="14" t="s">
        <v>796</v>
      </c>
      <c r="L47" s="14"/>
      <c r="M47" s="14" t="s">
        <v>797</v>
      </c>
      <c r="N47" s="14" t="s">
        <v>754</v>
      </c>
      <c r="O47" s="9" t="s">
        <v>666</v>
      </c>
      <c r="P47" s="9" t="s">
        <v>443</v>
      </c>
      <c r="Q47" s="14" t="s">
        <v>798</v>
      </c>
      <c r="R47" s="13">
        <v>3</v>
      </c>
      <c r="S47" s="21">
        <v>368080700000</v>
      </c>
      <c r="T47" s="14" t="s">
        <v>37</v>
      </c>
      <c r="U47" s="14" t="s">
        <v>445</v>
      </c>
      <c r="V47" s="2">
        <v>46104</v>
      </c>
      <c r="W47" s="40">
        <v>33</v>
      </c>
      <c r="X47" s="10" t="s">
        <v>446</v>
      </c>
      <c r="Y47" s="11"/>
      <c r="Z47" s="11"/>
      <c r="AA47" s="11"/>
      <c r="AB47" s="11"/>
      <c r="AC47" s="11"/>
      <c r="AD47" s="11"/>
      <c r="AE47" s="12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30">
        <f t="shared" si="7"/>
        <v>0</v>
      </c>
      <c r="AL47" s="31">
        <v>5</v>
      </c>
      <c r="AM47" s="32">
        <f t="shared" si="1"/>
        <v>5</v>
      </c>
      <c r="AN47" s="33" t="str">
        <f t="shared" si="8"/>
        <v>NPN</v>
      </c>
      <c r="AO47" s="33" t="str">
        <f t="shared" si="9"/>
        <v>5meses_pendientes</v>
      </c>
      <c r="AP47" s="33">
        <f t="shared" si="10"/>
        <v>165</v>
      </c>
      <c r="AQ47" s="31">
        <f t="shared" si="11"/>
        <v>23</v>
      </c>
      <c r="AR47" s="13">
        <f t="shared" ca="1" si="12"/>
        <v>130</v>
      </c>
      <c r="AS47" s="13" t="str">
        <f t="shared" ca="1" si="13"/>
        <v>&gt;90</v>
      </c>
      <c r="AT47" s="14" t="str">
        <f t="shared" si="14"/>
        <v>Pago incompleto</v>
      </c>
      <c r="AU47" s="14" t="str">
        <f t="shared" si="15"/>
        <v>cliente con mora temprana o riesgo de mora</v>
      </c>
    </row>
    <row r="48" spans="1:47" x14ac:dyDescent="0.3">
      <c r="A48" s="15">
        <v>78379</v>
      </c>
      <c r="B48" s="16">
        <v>46101</v>
      </c>
      <c r="C48" s="14" t="s">
        <v>35</v>
      </c>
      <c r="D48" s="14" t="s">
        <v>799</v>
      </c>
      <c r="E48" s="14" t="s">
        <v>800</v>
      </c>
      <c r="F48" s="14" t="s">
        <v>801</v>
      </c>
      <c r="G48" s="14" t="s">
        <v>802</v>
      </c>
      <c r="H48" s="14" t="s">
        <v>775</v>
      </c>
      <c r="I48" s="9" t="s">
        <v>38</v>
      </c>
      <c r="J48" s="14" t="s">
        <v>38</v>
      </c>
      <c r="K48" s="14" t="s">
        <v>561</v>
      </c>
      <c r="L48" s="14"/>
      <c r="M48" s="14" t="s">
        <v>803</v>
      </c>
      <c r="N48" s="14" t="s">
        <v>754</v>
      </c>
      <c r="O48" s="9" t="s">
        <v>666</v>
      </c>
      <c r="P48" s="9" t="s">
        <v>443</v>
      </c>
      <c r="Q48" s="14" t="s">
        <v>804</v>
      </c>
      <c r="R48" s="13">
        <v>3</v>
      </c>
      <c r="S48" s="21">
        <v>356258190000</v>
      </c>
      <c r="T48" s="14" t="s">
        <v>37</v>
      </c>
      <c r="U48" s="14" t="s">
        <v>445</v>
      </c>
      <c r="V48" s="2">
        <v>46104</v>
      </c>
      <c r="W48" s="40">
        <v>33</v>
      </c>
      <c r="X48" s="10" t="s">
        <v>446</v>
      </c>
      <c r="Y48" s="11">
        <v>34.85</v>
      </c>
      <c r="Z48" s="11"/>
      <c r="AA48" s="11"/>
      <c r="AB48" s="11"/>
      <c r="AC48" s="11"/>
      <c r="AD48" s="11"/>
      <c r="AE48" s="12">
        <v>34.85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30">
        <f t="shared" si="7"/>
        <v>0</v>
      </c>
      <c r="AL48" s="31">
        <v>5</v>
      </c>
      <c r="AM48" s="32">
        <f t="shared" si="1"/>
        <v>5</v>
      </c>
      <c r="AN48" s="33" t="str">
        <f t="shared" si="8"/>
        <v>NPN</v>
      </c>
      <c r="AO48" s="33" t="str">
        <f t="shared" si="9"/>
        <v>5meses_pendientes</v>
      </c>
      <c r="AP48" s="33">
        <f t="shared" si="10"/>
        <v>165</v>
      </c>
      <c r="AQ48" s="31">
        <f t="shared" si="11"/>
        <v>23</v>
      </c>
      <c r="AR48" s="13">
        <f t="shared" ca="1" si="12"/>
        <v>130</v>
      </c>
      <c r="AS48" s="13" t="str">
        <f t="shared" ca="1" si="13"/>
        <v>&gt;90</v>
      </c>
      <c r="AT48" s="14" t="str">
        <f t="shared" si="14"/>
        <v>Pago incompleto</v>
      </c>
      <c r="AU48" s="14" t="str">
        <f t="shared" si="15"/>
        <v>cliente con mora temprana o riesgo de mora</v>
      </c>
    </row>
    <row r="49" spans="1:47" x14ac:dyDescent="0.3">
      <c r="A49" s="15">
        <v>78382</v>
      </c>
      <c r="B49" s="16">
        <v>46107</v>
      </c>
      <c r="C49" s="14" t="s">
        <v>35</v>
      </c>
      <c r="D49" s="14" t="s">
        <v>805</v>
      </c>
      <c r="E49" s="14" t="s">
        <v>806</v>
      </c>
      <c r="F49" s="14" t="s">
        <v>807</v>
      </c>
      <c r="G49" s="14" t="s">
        <v>808</v>
      </c>
      <c r="H49" s="14" t="s">
        <v>809</v>
      </c>
      <c r="I49" s="9" t="s">
        <v>38</v>
      </c>
      <c r="J49" s="14" t="s">
        <v>38</v>
      </c>
      <c r="K49" s="14" t="s">
        <v>810</v>
      </c>
      <c r="L49" s="14"/>
      <c r="M49" s="14" t="s">
        <v>811</v>
      </c>
      <c r="N49" s="14" t="s">
        <v>754</v>
      </c>
      <c r="O49" s="9" t="s">
        <v>666</v>
      </c>
      <c r="P49" s="9" t="s">
        <v>443</v>
      </c>
      <c r="Q49" s="14" t="s">
        <v>812</v>
      </c>
      <c r="R49" s="13">
        <v>3</v>
      </c>
      <c r="S49" s="21">
        <v>341378950000</v>
      </c>
      <c r="T49" s="14" t="s">
        <v>37</v>
      </c>
      <c r="U49" s="14" t="s">
        <v>445</v>
      </c>
      <c r="V49" s="2">
        <v>46106</v>
      </c>
      <c r="W49" s="40">
        <v>34</v>
      </c>
      <c r="X49" s="10" t="s">
        <v>446</v>
      </c>
      <c r="Y49" s="11">
        <v>43.16</v>
      </c>
      <c r="Z49" s="11">
        <v>43.16</v>
      </c>
      <c r="AA49" s="11">
        <v>59.8</v>
      </c>
      <c r="AB49" s="11">
        <v>47.98</v>
      </c>
      <c r="AC49" s="11"/>
      <c r="AD49" s="11"/>
      <c r="AE49" s="12">
        <v>194.1</v>
      </c>
      <c r="AF49" s="25">
        <v>1</v>
      </c>
      <c r="AG49" s="25">
        <v>1</v>
      </c>
      <c r="AH49" s="25">
        <v>1</v>
      </c>
      <c r="AI49" s="25">
        <v>0</v>
      </c>
      <c r="AJ49" s="25">
        <v>0</v>
      </c>
      <c r="AK49" s="30">
        <f t="shared" si="7"/>
        <v>3</v>
      </c>
      <c r="AL49" s="31">
        <v>5</v>
      </c>
      <c r="AM49" s="32">
        <f t="shared" si="1"/>
        <v>2</v>
      </c>
      <c r="AN49" s="33" t="str">
        <f t="shared" si="8"/>
        <v>MOROSO</v>
      </c>
      <c r="AO49" s="33" t="str">
        <f t="shared" si="9"/>
        <v>2meses_pendientes</v>
      </c>
      <c r="AP49" s="33">
        <f t="shared" si="10"/>
        <v>68</v>
      </c>
      <c r="AQ49" s="31">
        <f t="shared" si="11"/>
        <v>25</v>
      </c>
      <c r="AR49" s="13">
        <f t="shared" ca="1" si="12"/>
        <v>128</v>
      </c>
      <c r="AS49" s="13" t="str">
        <f t="shared" ca="1" si="13"/>
        <v>&gt;90</v>
      </c>
      <c r="AT49" s="14" t="str">
        <f t="shared" si="14"/>
        <v>Pago Al día</v>
      </c>
      <c r="AU49" s="14" t="str">
        <f t="shared" si="15"/>
        <v>Cliente al día o estable</v>
      </c>
    </row>
    <row r="50" spans="1:47" x14ac:dyDescent="0.3">
      <c r="A50" s="15">
        <v>78950</v>
      </c>
      <c r="B50" s="16">
        <v>46109</v>
      </c>
      <c r="C50" s="14" t="s">
        <v>35</v>
      </c>
      <c r="D50" s="14" t="s">
        <v>813</v>
      </c>
      <c r="E50" s="14" t="s">
        <v>814</v>
      </c>
      <c r="F50" s="14" t="s">
        <v>815</v>
      </c>
      <c r="G50" s="14" t="s">
        <v>816</v>
      </c>
      <c r="H50" s="14" t="s">
        <v>817</v>
      </c>
      <c r="I50" s="9" t="s">
        <v>38</v>
      </c>
      <c r="J50" s="14" t="s">
        <v>38</v>
      </c>
      <c r="K50" s="14" t="s">
        <v>810</v>
      </c>
      <c r="L50" s="14"/>
      <c r="M50" s="14" t="s">
        <v>818</v>
      </c>
      <c r="N50" s="14" t="s">
        <v>754</v>
      </c>
      <c r="O50" s="9" t="s">
        <v>666</v>
      </c>
      <c r="P50" s="9" t="s">
        <v>443</v>
      </c>
      <c r="Q50" s="14" t="s">
        <v>819</v>
      </c>
      <c r="R50" s="13">
        <v>3</v>
      </c>
      <c r="S50" s="21">
        <v>367091090000</v>
      </c>
      <c r="T50" s="14" t="s">
        <v>37</v>
      </c>
      <c r="U50" s="14" t="s">
        <v>445</v>
      </c>
      <c r="V50" s="2">
        <v>46109</v>
      </c>
      <c r="W50" s="40">
        <v>34</v>
      </c>
      <c r="X50" s="10" t="s">
        <v>446</v>
      </c>
      <c r="Y50" s="11"/>
      <c r="Z50" s="11"/>
      <c r="AA50" s="11"/>
      <c r="AB50" s="11"/>
      <c r="AC50" s="11"/>
      <c r="AD50" s="11"/>
      <c r="AE50" s="12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30">
        <f t="shared" si="7"/>
        <v>0</v>
      </c>
      <c r="AL50" s="31">
        <v>5</v>
      </c>
      <c r="AM50" s="32">
        <f t="shared" si="1"/>
        <v>5</v>
      </c>
      <c r="AN50" s="33" t="str">
        <f t="shared" si="8"/>
        <v>NPN</v>
      </c>
      <c r="AO50" s="33" t="str">
        <f t="shared" si="9"/>
        <v>5meses_pendientes</v>
      </c>
      <c r="AP50" s="33">
        <f t="shared" si="10"/>
        <v>170</v>
      </c>
      <c r="AQ50" s="31">
        <f t="shared" si="11"/>
        <v>28</v>
      </c>
      <c r="AR50" s="13">
        <f t="shared" ca="1" si="12"/>
        <v>125</v>
      </c>
      <c r="AS50" s="13" t="str">
        <f t="shared" ca="1" si="13"/>
        <v>&gt;90</v>
      </c>
      <c r="AT50" s="14" t="str">
        <f t="shared" si="14"/>
        <v>Pago incompleto</v>
      </c>
      <c r="AU50" s="14" t="str">
        <f t="shared" si="15"/>
        <v>cliente con mora temprana o riesgo de mora</v>
      </c>
    </row>
    <row r="51" spans="1:47" x14ac:dyDescent="0.3">
      <c r="A51" s="15">
        <v>79438</v>
      </c>
      <c r="B51" s="16">
        <v>46083</v>
      </c>
      <c r="C51" s="14" t="s">
        <v>35</v>
      </c>
      <c r="D51" s="14" t="s">
        <v>820</v>
      </c>
      <c r="E51" s="14" t="s">
        <v>821</v>
      </c>
      <c r="F51" s="14" t="s">
        <v>822</v>
      </c>
      <c r="G51" s="14" t="s">
        <v>823</v>
      </c>
      <c r="H51" s="14" t="s">
        <v>824</v>
      </c>
      <c r="I51" s="9" t="s">
        <v>38</v>
      </c>
      <c r="J51" s="14" t="s">
        <v>38</v>
      </c>
      <c r="K51" s="14" t="s">
        <v>825</v>
      </c>
      <c r="L51" s="14"/>
      <c r="M51" s="14" t="s">
        <v>826</v>
      </c>
      <c r="N51" s="14" t="s">
        <v>827</v>
      </c>
      <c r="O51" s="9" t="s">
        <v>666</v>
      </c>
      <c r="P51" s="9" t="s">
        <v>443</v>
      </c>
      <c r="Q51" s="14" t="s">
        <v>828</v>
      </c>
      <c r="R51" s="13">
        <v>3</v>
      </c>
      <c r="S51" s="21">
        <v>366062560000</v>
      </c>
      <c r="T51" s="14" t="s">
        <v>37</v>
      </c>
      <c r="U51" s="14" t="s">
        <v>445</v>
      </c>
      <c r="V51" s="2">
        <v>46085</v>
      </c>
      <c r="W51" s="40">
        <v>34.96</v>
      </c>
      <c r="X51" s="10" t="s">
        <v>446</v>
      </c>
      <c r="Y51" s="11">
        <v>36.56</v>
      </c>
      <c r="Z51" s="11">
        <v>36.5</v>
      </c>
      <c r="AA51" s="11">
        <v>36.53</v>
      </c>
      <c r="AB51" s="11">
        <v>36.53</v>
      </c>
      <c r="AC51" s="11"/>
      <c r="AD51" s="11"/>
      <c r="AE51" s="12">
        <v>146.12</v>
      </c>
      <c r="AF51" s="25">
        <v>1</v>
      </c>
      <c r="AG51" s="25">
        <v>1</v>
      </c>
      <c r="AH51" s="25">
        <v>1</v>
      </c>
      <c r="AI51" s="25">
        <v>0</v>
      </c>
      <c r="AJ51" s="25">
        <v>0</v>
      </c>
      <c r="AK51" s="30">
        <f t="shared" si="7"/>
        <v>3</v>
      </c>
      <c r="AL51" s="31">
        <v>5</v>
      </c>
      <c r="AM51" s="32">
        <f t="shared" si="1"/>
        <v>2</v>
      </c>
      <c r="AN51" s="33" t="str">
        <f t="shared" si="8"/>
        <v>MOROSO</v>
      </c>
      <c r="AO51" s="33" t="str">
        <f t="shared" si="9"/>
        <v>2meses_pendientes</v>
      </c>
      <c r="AP51" s="33">
        <f t="shared" si="10"/>
        <v>69.92</v>
      </c>
      <c r="AQ51" s="31">
        <f t="shared" si="11"/>
        <v>4</v>
      </c>
      <c r="AR51" s="13">
        <f t="shared" ca="1" si="12"/>
        <v>149</v>
      </c>
      <c r="AS51" s="13" t="str">
        <f t="shared" ca="1" si="13"/>
        <v>&gt;90</v>
      </c>
      <c r="AT51" s="14" t="str">
        <f t="shared" si="14"/>
        <v>Pago Al día</v>
      </c>
      <c r="AU51" s="14" t="str">
        <f t="shared" si="15"/>
        <v>Cliente al día o estable</v>
      </c>
    </row>
    <row r="52" spans="1:47" x14ac:dyDescent="0.3">
      <c r="A52" s="15">
        <v>77432</v>
      </c>
      <c r="B52" s="16">
        <v>46094</v>
      </c>
      <c r="C52" s="14" t="s">
        <v>35</v>
      </c>
      <c r="D52" s="14" t="s">
        <v>829</v>
      </c>
      <c r="E52" s="14" t="s">
        <v>830</v>
      </c>
      <c r="F52" s="14" t="s">
        <v>831</v>
      </c>
      <c r="G52" s="14" t="s">
        <v>832</v>
      </c>
      <c r="H52" s="14" t="s">
        <v>833</v>
      </c>
      <c r="I52" s="9" t="s">
        <v>38</v>
      </c>
      <c r="J52" s="14" t="s">
        <v>38</v>
      </c>
      <c r="K52" s="14" t="s">
        <v>476</v>
      </c>
      <c r="L52" s="14"/>
      <c r="M52" s="14" t="s">
        <v>834</v>
      </c>
      <c r="N52" s="14" t="s">
        <v>827</v>
      </c>
      <c r="O52" s="9" t="s">
        <v>666</v>
      </c>
      <c r="P52" s="9" t="s">
        <v>443</v>
      </c>
      <c r="Q52" s="14" t="s">
        <v>835</v>
      </c>
      <c r="R52" s="13">
        <v>3</v>
      </c>
      <c r="S52" s="21">
        <v>352384180000</v>
      </c>
      <c r="T52" s="14" t="s">
        <v>37</v>
      </c>
      <c r="U52" s="14" t="s">
        <v>445</v>
      </c>
      <c r="V52" s="2">
        <v>46095</v>
      </c>
      <c r="W52" s="40">
        <v>36</v>
      </c>
      <c r="X52" s="10" t="s">
        <v>446</v>
      </c>
      <c r="Y52" s="11"/>
      <c r="Z52" s="11">
        <v>104.77</v>
      </c>
      <c r="AA52" s="11"/>
      <c r="AB52" s="11"/>
      <c r="AC52" s="11"/>
      <c r="AD52" s="11"/>
      <c r="AE52" s="12">
        <v>104.77</v>
      </c>
      <c r="AF52" s="25">
        <v>1</v>
      </c>
      <c r="AG52" s="25">
        <v>0</v>
      </c>
      <c r="AH52" s="25">
        <v>0</v>
      </c>
      <c r="AI52" s="25">
        <v>0</v>
      </c>
      <c r="AJ52" s="25">
        <v>0</v>
      </c>
      <c r="AK52" s="30">
        <f t="shared" si="7"/>
        <v>1</v>
      </c>
      <c r="AL52" s="31">
        <v>5</v>
      </c>
      <c r="AM52" s="32">
        <f t="shared" si="1"/>
        <v>4</v>
      </c>
      <c r="AN52" s="33" t="str">
        <f t="shared" si="8"/>
        <v>MOROSO</v>
      </c>
      <c r="AO52" s="33" t="str">
        <f t="shared" si="9"/>
        <v>4meses_pendientes</v>
      </c>
      <c r="AP52" s="33">
        <f t="shared" si="10"/>
        <v>144</v>
      </c>
      <c r="AQ52" s="31">
        <f t="shared" si="11"/>
        <v>14</v>
      </c>
      <c r="AR52" s="13">
        <f t="shared" ca="1" si="12"/>
        <v>139</v>
      </c>
      <c r="AS52" s="13" t="str">
        <f t="shared" ca="1" si="13"/>
        <v>&gt;90</v>
      </c>
      <c r="AT52" s="14" t="str">
        <f t="shared" si="14"/>
        <v>Pago incompleto</v>
      </c>
      <c r="AU52" s="14" t="str">
        <f t="shared" si="15"/>
        <v>cliente con mora temprana o riesgo de mora</v>
      </c>
    </row>
    <row r="53" spans="1:47" x14ac:dyDescent="0.3">
      <c r="A53" s="15">
        <v>77585</v>
      </c>
      <c r="B53" s="16">
        <v>46097</v>
      </c>
      <c r="C53" s="14" t="s">
        <v>35</v>
      </c>
      <c r="D53" s="14" t="s">
        <v>836</v>
      </c>
      <c r="E53" s="14" t="s">
        <v>837</v>
      </c>
      <c r="F53" s="14" t="s">
        <v>838</v>
      </c>
      <c r="G53" s="14" t="s">
        <v>839</v>
      </c>
      <c r="H53" s="14" t="s">
        <v>840</v>
      </c>
      <c r="I53" s="9" t="s">
        <v>38</v>
      </c>
      <c r="J53" s="14" t="s">
        <v>38</v>
      </c>
      <c r="K53" s="14" t="s">
        <v>476</v>
      </c>
      <c r="L53" s="14"/>
      <c r="M53" s="14" t="s">
        <v>841</v>
      </c>
      <c r="N53" s="14" t="s">
        <v>827</v>
      </c>
      <c r="O53" s="9" t="s">
        <v>666</v>
      </c>
      <c r="P53" s="9" t="s">
        <v>443</v>
      </c>
      <c r="Q53" s="14" t="s">
        <v>842</v>
      </c>
      <c r="R53" s="13">
        <v>3</v>
      </c>
      <c r="S53" s="21">
        <v>362078440000</v>
      </c>
      <c r="T53" s="14" t="s">
        <v>37</v>
      </c>
      <c r="U53" s="14" t="s">
        <v>445</v>
      </c>
      <c r="V53" s="2">
        <v>46099</v>
      </c>
      <c r="W53" s="40">
        <v>33</v>
      </c>
      <c r="X53" s="10" t="s">
        <v>446</v>
      </c>
      <c r="Y53" s="11">
        <v>34.85</v>
      </c>
      <c r="Z53" s="11"/>
      <c r="AA53" s="11">
        <v>52.27</v>
      </c>
      <c r="AB53" s="11">
        <v>34.43</v>
      </c>
      <c r="AC53" s="11">
        <v>17.850000000000001</v>
      </c>
      <c r="AD53" s="11"/>
      <c r="AE53" s="12">
        <v>139.4</v>
      </c>
      <c r="AF53" s="25">
        <v>0</v>
      </c>
      <c r="AG53" s="25">
        <v>1</v>
      </c>
      <c r="AH53" s="25">
        <v>1</v>
      </c>
      <c r="AI53" s="25">
        <v>1</v>
      </c>
      <c r="AJ53" s="25">
        <v>0</v>
      </c>
      <c r="AK53" s="30">
        <f t="shared" si="7"/>
        <v>3</v>
      </c>
      <c r="AL53" s="31">
        <v>5</v>
      </c>
      <c r="AM53" s="32">
        <f t="shared" si="1"/>
        <v>2</v>
      </c>
      <c r="AN53" s="33" t="str">
        <f t="shared" si="8"/>
        <v>MOROSO</v>
      </c>
      <c r="AO53" s="33" t="str">
        <f t="shared" si="9"/>
        <v>2meses_pendientes</v>
      </c>
      <c r="AP53" s="33">
        <f t="shared" si="10"/>
        <v>66</v>
      </c>
      <c r="AQ53" s="31">
        <f t="shared" si="11"/>
        <v>18</v>
      </c>
      <c r="AR53" s="13">
        <f t="shared" ca="1" si="12"/>
        <v>135</v>
      </c>
      <c r="AS53" s="13" t="str">
        <f t="shared" ca="1" si="13"/>
        <v>&gt;90</v>
      </c>
      <c r="AT53" s="14" t="str">
        <f t="shared" si="14"/>
        <v>Pago Al día</v>
      </c>
      <c r="AU53" s="14" t="str">
        <f t="shared" si="15"/>
        <v>Cliente al día o estable</v>
      </c>
    </row>
    <row r="54" spans="1:47" x14ac:dyDescent="0.3">
      <c r="A54" s="15">
        <v>77718</v>
      </c>
      <c r="B54" s="16">
        <v>46104</v>
      </c>
      <c r="C54" s="14" t="s">
        <v>35</v>
      </c>
      <c r="D54" s="14" t="s">
        <v>843</v>
      </c>
      <c r="E54" s="14" t="s">
        <v>844</v>
      </c>
      <c r="F54" s="14" t="s">
        <v>845</v>
      </c>
      <c r="G54" s="14" t="s">
        <v>846</v>
      </c>
      <c r="H54" s="14" t="s">
        <v>847</v>
      </c>
      <c r="I54" s="9" t="s">
        <v>38</v>
      </c>
      <c r="J54" s="14" t="s">
        <v>38</v>
      </c>
      <c r="K54" s="14" t="s">
        <v>476</v>
      </c>
      <c r="L54" s="14"/>
      <c r="M54" s="14" t="s">
        <v>848</v>
      </c>
      <c r="N54" s="14" t="s">
        <v>827</v>
      </c>
      <c r="O54" s="9" t="s">
        <v>666</v>
      </c>
      <c r="P54" s="9" t="s">
        <v>443</v>
      </c>
      <c r="Q54" s="14" t="s">
        <v>849</v>
      </c>
      <c r="R54" s="13">
        <v>3</v>
      </c>
      <c r="S54" s="21">
        <v>362076280000</v>
      </c>
      <c r="T54" s="14" t="s">
        <v>37</v>
      </c>
      <c r="U54" s="14" t="s">
        <v>445</v>
      </c>
      <c r="V54" s="2">
        <v>46097</v>
      </c>
      <c r="W54" s="40">
        <v>33</v>
      </c>
      <c r="X54" s="10" t="s">
        <v>446</v>
      </c>
      <c r="Y54" s="11">
        <v>35</v>
      </c>
      <c r="Z54" s="11">
        <v>34.700000000000003</v>
      </c>
      <c r="AA54" s="11">
        <v>20</v>
      </c>
      <c r="AB54" s="11">
        <v>14.85</v>
      </c>
      <c r="AC54" s="11">
        <v>34.85</v>
      </c>
      <c r="AD54" s="11"/>
      <c r="AE54" s="12">
        <v>139.4</v>
      </c>
      <c r="AF54" s="25">
        <v>1</v>
      </c>
      <c r="AG54" s="25">
        <v>1</v>
      </c>
      <c r="AH54" s="25">
        <v>1</v>
      </c>
      <c r="AI54" s="25">
        <v>1</v>
      </c>
      <c r="AJ54" s="25">
        <v>0</v>
      </c>
      <c r="AK54" s="30">
        <f t="shared" si="7"/>
        <v>4</v>
      </c>
      <c r="AL54" s="31">
        <v>5</v>
      </c>
      <c r="AM54" s="32">
        <f t="shared" si="1"/>
        <v>1</v>
      </c>
      <c r="AN54" s="33" t="str">
        <f t="shared" si="8"/>
        <v>MOROSO</v>
      </c>
      <c r="AO54" s="33" t="str">
        <f t="shared" si="9"/>
        <v>1meses_pendientes</v>
      </c>
      <c r="AP54" s="33">
        <f t="shared" si="10"/>
        <v>33</v>
      </c>
      <c r="AQ54" s="31">
        <f t="shared" si="11"/>
        <v>16</v>
      </c>
      <c r="AR54" s="13">
        <f t="shared" ca="1" si="12"/>
        <v>137</v>
      </c>
      <c r="AS54" s="13" t="str">
        <f t="shared" ca="1" si="13"/>
        <v>&gt;90</v>
      </c>
      <c r="AT54" s="14" t="str">
        <f t="shared" si="14"/>
        <v>Pago Al día</v>
      </c>
      <c r="AU54" s="14" t="str">
        <f t="shared" si="15"/>
        <v>Cliente al día o estable</v>
      </c>
    </row>
    <row r="55" spans="1:47" x14ac:dyDescent="0.3">
      <c r="A55" s="15">
        <v>77719</v>
      </c>
      <c r="B55" s="16">
        <v>46105</v>
      </c>
      <c r="C55" s="14" t="s">
        <v>35</v>
      </c>
      <c r="D55" s="14" t="s">
        <v>850</v>
      </c>
      <c r="E55" s="14" t="s">
        <v>851</v>
      </c>
      <c r="F55" s="14" t="s">
        <v>852</v>
      </c>
      <c r="G55" s="14" t="s">
        <v>853</v>
      </c>
      <c r="H55" s="14" t="s">
        <v>854</v>
      </c>
      <c r="I55" s="9" t="s">
        <v>38</v>
      </c>
      <c r="J55" s="14" t="s">
        <v>38</v>
      </c>
      <c r="K55" s="14" t="s">
        <v>810</v>
      </c>
      <c r="L55" s="14"/>
      <c r="M55" s="14" t="s">
        <v>855</v>
      </c>
      <c r="N55" s="14" t="s">
        <v>827</v>
      </c>
      <c r="O55" s="9" t="s">
        <v>666</v>
      </c>
      <c r="P55" s="9" t="s">
        <v>443</v>
      </c>
      <c r="Q55" s="14" t="s">
        <v>856</v>
      </c>
      <c r="R55" s="13">
        <v>3</v>
      </c>
      <c r="S55" s="21">
        <v>366086450000</v>
      </c>
      <c r="T55" s="14" t="s">
        <v>37</v>
      </c>
      <c r="U55" s="14" t="s">
        <v>445</v>
      </c>
      <c r="V55" s="2">
        <v>46111</v>
      </c>
      <c r="W55" s="40">
        <v>35</v>
      </c>
      <c r="X55" s="10" t="s">
        <v>446</v>
      </c>
      <c r="Y55" s="11">
        <v>36.93</v>
      </c>
      <c r="Z55" s="11"/>
      <c r="AA55" s="11">
        <v>36.93</v>
      </c>
      <c r="AB55" s="11">
        <v>36.93</v>
      </c>
      <c r="AC55" s="11">
        <v>36.93</v>
      </c>
      <c r="AD55" s="11"/>
      <c r="AE55" s="12">
        <v>147.72</v>
      </c>
      <c r="AF55" s="25">
        <v>0</v>
      </c>
      <c r="AG55" s="25">
        <v>1</v>
      </c>
      <c r="AH55" s="25">
        <v>1</v>
      </c>
      <c r="AI55" s="25">
        <v>1</v>
      </c>
      <c r="AJ55" s="25">
        <v>0</v>
      </c>
      <c r="AK55" s="30">
        <f t="shared" si="7"/>
        <v>3</v>
      </c>
      <c r="AL55" s="31">
        <v>5</v>
      </c>
      <c r="AM55" s="32">
        <f t="shared" si="1"/>
        <v>2</v>
      </c>
      <c r="AN55" s="33" t="str">
        <f t="shared" si="8"/>
        <v>MOROSO</v>
      </c>
      <c r="AO55" s="33" t="str">
        <f t="shared" si="9"/>
        <v>2meses_pendientes</v>
      </c>
      <c r="AP55" s="33">
        <f t="shared" si="10"/>
        <v>70</v>
      </c>
      <c r="AQ55" s="31">
        <f t="shared" si="11"/>
        <v>30</v>
      </c>
      <c r="AR55" s="13">
        <f t="shared" ca="1" si="12"/>
        <v>123</v>
      </c>
      <c r="AS55" s="13" t="str">
        <f t="shared" ca="1" si="13"/>
        <v>&gt;90</v>
      </c>
      <c r="AT55" s="14" t="str">
        <f t="shared" si="14"/>
        <v>Pago Al día</v>
      </c>
      <c r="AU55" s="14" t="str">
        <f t="shared" si="15"/>
        <v>Cliente al día o estable</v>
      </c>
    </row>
    <row r="56" spans="1:47" x14ac:dyDescent="0.3">
      <c r="A56" s="15">
        <v>77840</v>
      </c>
      <c r="B56" s="16">
        <v>46107</v>
      </c>
      <c r="C56" s="14" t="s">
        <v>35</v>
      </c>
      <c r="D56" s="14" t="s">
        <v>857</v>
      </c>
      <c r="E56" s="14" t="s">
        <v>858</v>
      </c>
      <c r="F56" s="14" t="s">
        <v>859</v>
      </c>
      <c r="G56" s="14" t="s">
        <v>860</v>
      </c>
      <c r="H56" s="14" t="s">
        <v>861</v>
      </c>
      <c r="I56" s="9" t="s">
        <v>38</v>
      </c>
      <c r="J56" s="14" t="s">
        <v>38</v>
      </c>
      <c r="K56" s="14" t="s">
        <v>825</v>
      </c>
      <c r="L56" s="14"/>
      <c r="M56" s="14" t="s">
        <v>862</v>
      </c>
      <c r="N56" s="14" t="s">
        <v>827</v>
      </c>
      <c r="O56" s="9" t="s">
        <v>666</v>
      </c>
      <c r="P56" s="9" t="s">
        <v>443</v>
      </c>
      <c r="Q56" s="14" t="s">
        <v>863</v>
      </c>
      <c r="R56" s="13">
        <v>3</v>
      </c>
      <c r="S56" s="21">
        <v>366088630000</v>
      </c>
      <c r="T56" s="14" t="s">
        <v>37</v>
      </c>
      <c r="U56" s="14" t="s">
        <v>445</v>
      </c>
      <c r="V56" s="2">
        <v>46107</v>
      </c>
      <c r="W56" s="40">
        <v>34</v>
      </c>
      <c r="X56" s="10" t="s">
        <v>446</v>
      </c>
      <c r="Y56" s="11">
        <v>35.86</v>
      </c>
      <c r="Z56" s="11"/>
      <c r="AA56" s="11"/>
      <c r="AB56" s="11"/>
      <c r="AC56" s="11"/>
      <c r="AD56" s="11"/>
      <c r="AE56" s="12">
        <v>35.86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30">
        <f t="shared" si="7"/>
        <v>0</v>
      </c>
      <c r="AL56" s="31">
        <v>5</v>
      </c>
      <c r="AM56" s="32">
        <f t="shared" si="1"/>
        <v>5</v>
      </c>
      <c r="AN56" s="33" t="str">
        <f t="shared" si="8"/>
        <v>NPN</v>
      </c>
      <c r="AO56" s="33" t="str">
        <f t="shared" si="9"/>
        <v>5meses_pendientes</v>
      </c>
      <c r="AP56" s="33">
        <f t="shared" si="10"/>
        <v>170</v>
      </c>
      <c r="AQ56" s="31">
        <f t="shared" si="11"/>
        <v>26</v>
      </c>
      <c r="AR56" s="13">
        <f t="shared" ca="1" si="12"/>
        <v>127</v>
      </c>
      <c r="AS56" s="13" t="str">
        <f t="shared" ca="1" si="13"/>
        <v>&gt;90</v>
      </c>
      <c r="AT56" s="14" t="str">
        <f t="shared" si="14"/>
        <v>Pago incompleto</v>
      </c>
      <c r="AU56" s="14" t="str">
        <f t="shared" si="15"/>
        <v>cliente con mora temprana o riesgo de mora</v>
      </c>
    </row>
    <row r="57" spans="1:47" x14ac:dyDescent="0.3">
      <c r="A57" s="15">
        <v>78103</v>
      </c>
      <c r="B57" s="16">
        <v>46109</v>
      </c>
      <c r="C57" s="14" t="s">
        <v>35</v>
      </c>
      <c r="D57" s="14" t="s">
        <v>864</v>
      </c>
      <c r="E57" s="14" t="s">
        <v>865</v>
      </c>
      <c r="F57" s="14" t="s">
        <v>866</v>
      </c>
      <c r="G57" s="14" t="s">
        <v>867</v>
      </c>
      <c r="H57" s="14" t="s">
        <v>868</v>
      </c>
      <c r="I57" s="9" t="s">
        <v>38</v>
      </c>
      <c r="J57" s="14" t="s">
        <v>38</v>
      </c>
      <c r="K57" s="14" t="s">
        <v>869</v>
      </c>
      <c r="L57" s="14"/>
      <c r="M57" s="14" t="s">
        <v>870</v>
      </c>
      <c r="N57" s="14" t="s">
        <v>827</v>
      </c>
      <c r="O57" s="9" t="s">
        <v>666</v>
      </c>
      <c r="P57" s="9" t="s">
        <v>443</v>
      </c>
      <c r="Q57" s="14" t="s">
        <v>871</v>
      </c>
      <c r="R57" s="13">
        <v>2</v>
      </c>
      <c r="S57" s="21">
        <v>368091050000</v>
      </c>
      <c r="T57" s="14" t="s">
        <v>37</v>
      </c>
      <c r="U57" s="14" t="s">
        <v>445</v>
      </c>
      <c r="V57" s="2">
        <v>46111</v>
      </c>
      <c r="W57" s="40">
        <v>30</v>
      </c>
      <c r="X57" s="10" t="s">
        <v>446</v>
      </c>
      <c r="Y57" s="11">
        <v>30.44</v>
      </c>
      <c r="Z57" s="11"/>
      <c r="AA57" s="11"/>
      <c r="AB57" s="11">
        <v>58.24</v>
      </c>
      <c r="AC57" s="11"/>
      <c r="AD57" s="11"/>
      <c r="AE57" s="12">
        <v>88.68</v>
      </c>
      <c r="AF57" s="25">
        <v>0</v>
      </c>
      <c r="AG57" s="25">
        <v>0</v>
      </c>
      <c r="AH57" s="25">
        <v>1</v>
      </c>
      <c r="AI57" s="25">
        <v>0</v>
      </c>
      <c r="AJ57" s="25">
        <v>0</v>
      </c>
      <c r="AK57" s="30">
        <f t="shared" si="7"/>
        <v>1</v>
      </c>
      <c r="AL57" s="31">
        <v>5</v>
      </c>
      <c r="AM57" s="32">
        <f t="shared" si="1"/>
        <v>4</v>
      </c>
      <c r="AN57" s="33" t="str">
        <f t="shared" si="8"/>
        <v>MOROSO</v>
      </c>
      <c r="AO57" s="33" t="str">
        <f t="shared" si="9"/>
        <v>4meses_pendientes</v>
      </c>
      <c r="AP57" s="33">
        <f t="shared" si="10"/>
        <v>120</v>
      </c>
      <c r="AQ57" s="31">
        <f t="shared" si="11"/>
        <v>30</v>
      </c>
      <c r="AR57" s="13">
        <f t="shared" ca="1" si="12"/>
        <v>123</v>
      </c>
      <c r="AS57" s="13" t="str">
        <f t="shared" ca="1" si="13"/>
        <v>&gt;90</v>
      </c>
      <c r="AT57" s="14" t="str">
        <f t="shared" si="14"/>
        <v>Pago incompleto</v>
      </c>
      <c r="AU57" s="14" t="str">
        <f t="shared" si="15"/>
        <v>cliente con mora temprana o riesgo de mora</v>
      </c>
    </row>
    <row r="58" spans="1:47" x14ac:dyDescent="0.3">
      <c r="A58" s="15">
        <v>78840</v>
      </c>
      <c r="B58" s="16">
        <v>46110</v>
      </c>
      <c r="C58" s="14" t="s">
        <v>35</v>
      </c>
      <c r="D58" s="14" t="s">
        <v>872</v>
      </c>
      <c r="E58" s="14" t="s">
        <v>873</v>
      </c>
      <c r="F58" s="14" t="s">
        <v>874</v>
      </c>
      <c r="G58" s="14" t="s">
        <v>875</v>
      </c>
      <c r="H58" s="14" t="s">
        <v>876</v>
      </c>
      <c r="I58" s="9" t="s">
        <v>38</v>
      </c>
      <c r="J58" s="14" t="s">
        <v>38</v>
      </c>
      <c r="K58" s="14" t="s">
        <v>476</v>
      </c>
      <c r="L58" s="14"/>
      <c r="M58" s="14" t="s">
        <v>877</v>
      </c>
      <c r="N58" s="14" t="s">
        <v>827</v>
      </c>
      <c r="O58" s="9" t="s">
        <v>666</v>
      </c>
      <c r="P58" s="9" t="s">
        <v>443</v>
      </c>
      <c r="Q58" s="14" t="s">
        <v>878</v>
      </c>
      <c r="R58" s="13">
        <v>3</v>
      </c>
      <c r="S58" s="21">
        <v>368092120000</v>
      </c>
      <c r="T58" s="14" t="s">
        <v>37</v>
      </c>
      <c r="U58" s="14" t="s">
        <v>445</v>
      </c>
      <c r="V58" s="2">
        <v>46111</v>
      </c>
      <c r="W58" s="40">
        <v>34</v>
      </c>
      <c r="X58" s="10" t="s">
        <v>446</v>
      </c>
      <c r="Y58" s="11">
        <v>35.86</v>
      </c>
      <c r="Z58" s="11">
        <v>35.86</v>
      </c>
      <c r="AA58" s="11"/>
      <c r="AB58" s="11">
        <v>35.86</v>
      </c>
      <c r="AC58" s="11"/>
      <c r="AD58" s="11"/>
      <c r="AE58" s="12">
        <v>107.58</v>
      </c>
      <c r="AF58" s="25">
        <v>1</v>
      </c>
      <c r="AG58" s="25">
        <v>0</v>
      </c>
      <c r="AH58" s="25">
        <v>1</v>
      </c>
      <c r="AI58" s="25">
        <v>0</v>
      </c>
      <c r="AJ58" s="25">
        <v>0</v>
      </c>
      <c r="AK58" s="30">
        <f t="shared" si="7"/>
        <v>2</v>
      </c>
      <c r="AL58" s="31">
        <v>5</v>
      </c>
      <c r="AM58" s="32">
        <f t="shared" si="1"/>
        <v>3</v>
      </c>
      <c r="AN58" s="33" t="str">
        <f t="shared" si="8"/>
        <v>MOROSO</v>
      </c>
      <c r="AO58" s="33" t="str">
        <f t="shared" si="9"/>
        <v>3meses_pendientes</v>
      </c>
      <c r="AP58" s="33">
        <f t="shared" si="10"/>
        <v>102</v>
      </c>
      <c r="AQ58" s="31">
        <f t="shared" si="11"/>
        <v>30</v>
      </c>
      <c r="AR58" s="13">
        <f t="shared" ca="1" si="12"/>
        <v>123</v>
      </c>
      <c r="AS58" s="13" t="str">
        <f t="shared" ca="1" si="13"/>
        <v>&gt;90</v>
      </c>
      <c r="AT58" s="14" t="str">
        <f t="shared" si="14"/>
        <v>Pago Al día</v>
      </c>
      <c r="AU58" s="14" t="str">
        <f t="shared" si="15"/>
        <v>Cliente al día o estable</v>
      </c>
    </row>
    <row r="59" spans="1:47" x14ac:dyDescent="0.3">
      <c r="A59" s="15">
        <v>77421</v>
      </c>
      <c r="B59" s="16">
        <v>46084</v>
      </c>
      <c r="C59" s="14" t="s">
        <v>35</v>
      </c>
      <c r="D59" s="14" t="s">
        <v>879</v>
      </c>
      <c r="E59" s="14" t="s">
        <v>880</v>
      </c>
      <c r="F59" s="14" t="s">
        <v>881</v>
      </c>
      <c r="G59" s="14" t="s">
        <v>882</v>
      </c>
      <c r="H59" s="14" t="s">
        <v>883</v>
      </c>
      <c r="I59" s="9" t="s">
        <v>38</v>
      </c>
      <c r="J59" s="14" t="s">
        <v>38</v>
      </c>
      <c r="K59" s="14"/>
      <c r="L59" s="14" t="s">
        <v>881</v>
      </c>
      <c r="M59" s="14" t="s">
        <v>884</v>
      </c>
      <c r="N59" s="14" t="s">
        <v>885</v>
      </c>
      <c r="O59" s="9" t="s">
        <v>666</v>
      </c>
      <c r="P59" s="9" t="s">
        <v>443</v>
      </c>
      <c r="Q59" s="14" t="s">
        <v>886</v>
      </c>
      <c r="R59" s="13">
        <v>3</v>
      </c>
      <c r="S59" s="21">
        <v>369057120000</v>
      </c>
      <c r="T59" s="14" t="s">
        <v>37</v>
      </c>
      <c r="U59" s="14" t="s">
        <v>445</v>
      </c>
      <c r="V59" s="2">
        <v>46084</v>
      </c>
      <c r="W59" s="40">
        <v>33</v>
      </c>
      <c r="X59" s="10" t="s">
        <v>446</v>
      </c>
      <c r="Y59" s="11"/>
      <c r="Z59" s="11">
        <v>35.6</v>
      </c>
      <c r="AA59" s="11"/>
      <c r="AB59" s="11">
        <v>35.6</v>
      </c>
      <c r="AC59" s="11">
        <v>4.0999999999999996</v>
      </c>
      <c r="AD59" s="11"/>
      <c r="AE59" s="12">
        <v>75.3</v>
      </c>
      <c r="AF59" s="25">
        <v>1</v>
      </c>
      <c r="AG59" s="25">
        <v>0</v>
      </c>
      <c r="AH59" s="25">
        <v>1</v>
      </c>
      <c r="AI59" s="25">
        <v>1</v>
      </c>
      <c r="AJ59" s="25">
        <v>0</v>
      </c>
      <c r="AK59" s="30">
        <f t="shared" si="7"/>
        <v>3</v>
      </c>
      <c r="AL59" s="31">
        <v>5</v>
      </c>
      <c r="AM59" s="32">
        <f t="shared" si="1"/>
        <v>2</v>
      </c>
      <c r="AN59" s="33" t="str">
        <f t="shared" si="8"/>
        <v>MOROSO</v>
      </c>
      <c r="AO59" s="33" t="str">
        <f t="shared" si="9"/>
        <v>2meses_pendientes</v>
      </c>
      <c r="AP59" s="33">
        <f t="shared" si="10"/>
        <v>66</v>
      </c>
      <c r="AQ59" s="31">
        <f t="shared" si="11"/>
        <v>3</v>
      </c>
      <c r="AR59" s="13">
        <f t="shared" ca="1" si="12"/>
        <v>150</v>
      </c>
      <c r="AS59" s="13" t="str">
        <f t="shared" ca="1" si="13"/>
        <v>&gt;90</v>
      </c>
      <c r="AT59" s="14" t="str">
        <f t="shared" si="14"/>
        <v>Pago incompleto</v>
      </c>
      <c r="AU59" s="14" t="str">
        <f t="shared" si="15"/>
        <v>cliente con mora temprana o riesgo de mora</v>
      </c>
    </row>
    <row r="60" spans="1:47" x14ac:dyDescent="0.3">
      <c r="A60" s="15">
        <v>77678</v>
      </c>
      <c r="B60" s="16">
        <v>46085</v>
      </c>
      <c r="C60" s="14" t="s">
        <v>35</v>
      </c>
      <c r="D60" s="14" t="s">
        <v>887</v>
      </c>
      <c r="E60" s="14" t="s">
        <v>888</v>
      </c>
      <c r="F60" s="14" t="s">
        <v>889</v>
      </c>
      <c r="G60" s="14" t="s">
        <v>890</v>
      </c>
      <c r="H60" s="14" t="s">
        <v>891</v>
      </c>
      <c r="I60" s="9" t="s">
        <v>38</v>
      </c>
      <c r="J60" s="14" t="s">
        <v>38</v>
      </c>
      <c r="K60" s="14" t="s">
        <v>476</v>
      </c>
      <c r="L60" s="14"/>
      <c r="M60" s="14" t="s">
        <v>892</v>
      </c>
      <c r="N60" s="14" t="s">
        <v>885</v>
      </c>
      <c r="O60" s="9" t="s">
        <v>666</v>
      </c>
      <c r="P60" s="9" t="s">
        <v>443</v>
      </c>
      <c r="Q60" s="14" t="s">
        <v>893</v>
      </c>
      <c r="R60" s="13">
        <v>3</v>
      </c>
      <c r="S60" s="21">
        <v>304070200000</v>
      </c>
      <c r="T60" s="14" t="s">
        <v>37</v>
      </c>
      <c r="U60" s="14" t="s">
        <v>445</v>
      </c>
      <c r="V60" s="2">
        <v>46088</v>
      </c>
      <c r="W60" s="40">
        <v>33</v>
      </c>
      <c r="X60" s="10" t="s">
        <v>446</v>
      </c>
      <c r="Y60" s="11">
        <v>29.61</v>
      </c>
      <c r="Z60" s="11">
        <v>57.73</v>
      </c>
      <c r="AA60" s="11">
        <v>34.97</v>
      </c>
      <c r="AB60" s="11">
        <v>34.97</v>
      </c>
      <c r="AC60" s="11"/>
      <c r="AD60" s="11"/>
      <c r="AE60" s="12">
        <v>157.28</v>
      </c>
      <c r="AF60" s="25">
        <v>1</v>
      </c>
      <c r="AG60" s="25">
        <v>1</v>
      </c>
      <c r="AH60" s="25">
        <v>1</v>
      </c>
      <c r="AI60" s="25">
        <v>0</v>
      </c>
      <c r="AJ60" s="25">
        <v>0</v>
      </c>
      <c r="AK60" s="30">
        <f t="shared" si="7"/>
        <v>3</v>
      </c>
      <c r="AL60" s="31">
        <v>5</v>
      </c>
      <c r="AM60" s="32">
        <f t="shared" si="1"/>
        <v>2</v>
      </c>
      <c r="AN60" s="33" t="str">
        <f t="shared" si="8"/>
        <v>MOROSO</v>
      </c>
      <c r="AO60" s="33" t="str">
        <f t="shared" si="9"/>
        <v>2meses_pendientes</v>
      </c>
      <c r="AP60" s="33">
        <f t="shared" si="10"/>
        <v>66</v>
      </c>
      <c r="AQ60" s="31">
        <f t="shared" si="11"/>
        <v>7</v>
      </c>
      <c r="AR60" s="13">
        <f t="shared" ca="1" si="12"/>
        <v>146</v>
      </c>
      <c r="AS60" s="13" t="str">
        <f t="shared" ca="1" si="13"/>
        <v>&gt;90</v>
      </c>
      <c r="AT60" s="14" t="str">
        <f t="shared" si="14"/>
        <v>Pago Al día</v>
      </c>
      <c r="AU60" s="14" t="str">
        <f t="shared" si="15"/>
        <v>Cliente al día o estable</v>
      </c>
    </row>
    <row r="61" spans="1:47" x14ac:dyDescent="0.3">
      <c r="A61" s="15">
        <v>77975</v>
      </c>
      <c r="B61" s="16">
        <v>46086</v>
      </c>
      <c r="C61" s="14" t="s">
        <v>35</v>
      </c>
      <c r="D61" s="14" t="s">
        <v>894</v>
      </c>
      <c r="E61" s="14" t="s">
        <v>895</v>
      </c>
      <c r="F61" s="14" t="s">
        <v>896</v>
      </c>
      <c r="G61" s="14" t="s">
        <v>897</v>
      </c>
      <c r="H61" s="14" t="s">
        <v>898</v>
      </c>
      <c r="I61" s="9" t="s">
        <v>38</v>
      </c>
      <c r="J61" s="14" t="s">
        <v>438</v>
      </c>
      <c r="K61" s="14" t="s">
        <v>654</v>
      </c>
      <c r="L61" s="14" t="s">
        <v>896</v>
      </c>
      <c r="M61" s="14" t="s">
        <v>899</v>
      </c>
      <c r="N61" s="14" t="s">
        <v>885</v>
      </c>
      <c r="O61" s="9" t="s">
        <v>666</v>
      </c>
      <c r="P61" s="9" t="s">
        <v>443</v>
      </c>
      <c r="Q61" s="14" t="s">
        <v>900</v>
      </c>
      <c r="R61" s="13">
        <v>3</v>
      </c>
      <c r="S61" s="21">
        <v>369066480000</v>
      </c>
      <c r="T61" s="14" t="s">
        <v>37</v>
      </c>
      <c r="U61" s="14" t="s">
        <v>445</v>
      </c>
      <c r="V61" s="2">
        <v>46088</v>
      </c>
      <c r="W61" s="40">
        <v>33</v>
      </c>
      <c r="X61" s="10" t="s">
        <v>446</v>
      </c>
      <c r="Y61" s="11"/>
      <c r="Z61" s="11">
        <v>110.06</v>
      </c>
      <c r="AA61" s="11">
        <v>55.03</v>
      </c>
      <c r="AB61" s="11">
        <v>89.94</v>
      </c>
      <c r="AC61" s="11"/>
      <c r="AD61" s="11"/>
      <c r="AE61" s="12">
        <v>255.03</v>
      </c>
      <c r="AF61" s="25">
        <v>1</v>
      </c>
      <c r="AG61" s="25">
        <v>1</v>
      </c>
      <c r="AH61" s="25">
        <v>1</v>
      </c>
      <c r="AI61" s="25">
        <v>0</v>
      </c>
      <c r="AJ61" s="25">
        <v>0</v>
      </c>
      <c r="AK61" s="30">
        <f t="shared" si="7"/>
        <v>3</v>
      </c>
      <c r="AL61" s="31">
        <v>5</v>
      </c>
      <c r="AM61" s="32">
        <f t="shared" si="1"/>
        <v>2</v>
      </c>
      <c r="AN61" s="33" t="str">
        <f t="shared" si="8"/>
        <v>MOROSO</v>
      </c>
      <c r="AO61" s="33" t="str">
        <f t="shared" si="9"/>
        <v>2meses_pendientes</v>
      </c>
      <c r="AP61" s="33">
        <f t="shared" si="10"/>
        <v>66</v>
      </c>
      <c r="AQ61" s="31">
        <f t="shared" si="11"/>
        <v>7</v>
      </c>
      <c r="AR61" s="13">
        <f t="shared" ca="1" si="12"/>
        <v>146</v>
      </c>
      <c r="AS61" s="13" t="str">
        <f t="shared" ca="1" si="13"/>
        <v>&gt;90</v>
      </c>
      <c r="AT61" s="14" t="str">
        <f t="shared" si="14"/>
        <v>Pago Al día</v>
      </c>
      <c r="AU61" s="14" t="str">
        <f t="shared" si="15"/>
        <v>Cliente al día o estable</v>
      </c>
    </row>
    <row r="62" spans="1:47" x14ac:dyDescent="0.3">
      <c r="A62" s="15">
        <v>78049</v>
      </c>
      <c r="B62" s="16">
        <v>46091</v>
      </c>
      <c r="C62" s="14" t="s">
        <v>35</v>
      </c>
      <c r="D62" s="14" t="s">
        <v>901</v>
      </c>
      <c r="E62" s="14" t="s">
        <v>902</v>
      </c>
      <c r="F62" s="14" t="s">
        <v>903</v>
      </c>
      <c r="G62" s="14" t="s">
        <v>904</v>
      </c>
      <c r="H62" s="14" t="s">
        <v>905</v>
      </c>
      <c r="I62" s="9" t="s">
        <v>38</v>
      </c>
      <c r="J62" s="14" t="s">
        <v>38</v>
      </c>
      <c r="K62" s="14" t="s">
        <v>906</v>
      </c>
      <c r="L62" s="14"/>
      <c r="M62" s="14" t="s">
        <v>907</v>
      </c>
      <c r="N62" s="14" t="s">
        <v>885</v>
      </c>
      <c r="O62" s="9" t="s">
        <v>666</v>
      </c>
      <c r="P62" s="9" t="s">
        <v>443</v>
      </c>
      <c r="Q62" s="14" t="s">
        <v>908</v>
      </c>
      <c r="R62" s="13">
        <v>3</v>
      </c>
      <c r="S62" s="21">
        <v>365071230000</v>
      </c>
      <c r="T62" s="14" t="s">
        <v>37</v>
      </c>
      <c r="U62" s="14" t="s">
        <v>445</v>
      </c>
      <c r="V62" s="2">
        <v>46094</v>
      </c>
      <c r="W62" s="40">
        <v>36.409999999999997</v>
      </c>
      <c r="X62" s="10" t="s">
        <v>446</v>
      </c>
      <c r="Y62" s="11"/>
      <c r="Z62" s="11">
        <v>78.22</v>
      </c>
      <c r="AA62" s="11">
        <v>39.11</v>
      </c>
      <c r="AB62" s="11">
        <v>39.11</v>
      </c>
      <c r="AC62" s="11"/>
      <c r="AD62" s="11"/>
      <c r="AE62" s="12">
        <v>156.44</v>
      </c>
      <c r="AF62" s="25">
        <v>1</v>
      </c>
      <c r="AG62" s="25">
        <v>1</v>
      </c>
      <c r="AH62" s="25">
        <v>1</v>
      </c>
      <c r="AI62" s="25">
        <v>0</v>
      </c>
      <c r="AJ62" s="25">
        <v>0</v>
      </c>
      <c r="AK62" s="30">
        <f t="shared" si="7"/>
        <v>3</v>
      </c>
      <c r="AL62" s="31">
        <v>5</v>
      </c>
      <c r="AM62" s="32">
        <f t="shared" si="1"/>
        <v>2</v>
      </c>
      <c r="AN62" s="33" t="str">
        <f t="shared" si="8"/>
        <v>MOROSO</v>
      </c>
      <c r="AO62" s="33" t="str">
        <f t="shared" si="9"/>
        <v>2meses_pendientes</v>
      </c>
      <c r="AP62" s="33">
        <f t="shared" si="10"/>
        <v>72.819999999999993</v>
      </c>
      <c r="AQ62" s="31">
        <f t="shared" si="11"/>
        <v>13</v>
      </c>
      <c r="AR62" s="13">
        <f t="shared" ca="1" si="12"/>
        <v>140</v>
      </c>
      <c r="AS62" s="13" t="str">
        <f t="shared" ca="1" si="13"/>
        <v>&gt;90</v>
      </c>
      <c r="AT62" s="14" t="str">
        <f t="shared" si="14"/>
        <v>Pago Al día</v>
      </c>
      <c r="AU62" s="14" t="str">
        <f t="shared" si="15"/>
        <v>Cliente al día o estable</v>
      </c>
    </row>
    <row r="63" spans="1:47" x14ac:dyDescent="0.3">
      <c r="A63" s="15">
        <v>78842</v>
      </c>
      <c r="B63" s="16">
        <v>46098</v>
      </c>
      <c r="C63" s="14" t="s">
        <v>35</v>
      </c>
      <c r="D63" s="14" t="s">
        <v>909</v>
      </c>
      <c r="E63" s="14" t="s">
        <v>910</v>
      </c>
      <c r="F63" s="14" t="s">
        <v>911</v>
      </c>
      <c r="G63" s="14" t="s">
        <v>912</v>
      </c>
      <c r="H63" s="14" t="s">
        <v>913</v>
      </c>
      <c r="I63" s="9" t="s">
        <v>38</v>
      </c>
      <c r="J63" s="14" t="s">
        <v>38</v>
      </c>
      <c r="K63" s="14" t="s">
        <v>476</v>
      </c>
      <c r="L63" s="14"/>
      <c r="M63" s="14" t="s">
        <v>914</v>
      </c>
      <c r="N63" s="14" t="s">
        <v>885</v>
      </c>
      <c r="O63" s="9" t="s">
        <v>666</v>
      </c>
      <c r="P63" s="9" t="s">
        <v>443</v>
      </c>
      <c r="Q63" s="14" t="s">
        <v>915</v>
      </c>
      <c r="R63" s="13">
        <v>3</v>
      </c>
      <c r="S63" s="21">
        <v>369077370000</v>
      </c>
      <c r="T63" s="14" t="s">
        <v>37</v>
      </c>
      <c r="U63" s="14" t="s">
        <v>445</v>
      </c>
      <c r="V63" s="2">
        <v>46099</v>
      </c>
      <c r="W63" s="40">
        <v>33</v>
      </c>
      <c r="X63" s="10" t="s">
        <v>446</v>
      </c>
      <c r="Y63" s="11">
        <v>34.85</v>
      </c>
      <c r="Z63" s="11"/>
      <c r="AA63" s="11">
        <v>17.5</v>
      </c>
      <c r="AB63" s="11"/>
      <c r="AC63" s="11"/>
      <c r="AD63" s="11"/>
      <c r="AE63" s="12">
        <v>52.35</v>
      </c>
      <c r="AF63" s="25">
        <v>0</v>
      </c>
      <c r="AG63" s="25">
        <v>1</v>
      </c>
      <c r="AH63" s="25">
        <v>0</v>
      </c>
      <c r="AI63" s="25">
        <v>0</v>
      </c>
      <c r="AJ63" s="25">
        <v>0</v>
      </c>
      <c r="AK63" s="30">
        <f t="shared" si="7"/>
        <v>1</v>
      </c>
      <c r="AL63" s="31">
        <v>5</v>
      </c>
      <c r="AM63" s="32">
        <f t="shared" si="1"/>
        <v>4</v>
      </c>
      <c r="AN63" s="33" t="str">
        <f t="shared" si="8"/>
        <v>MOROSO</v>
      </c>
      <c r="AO63" s="33" t="str">
        <f t="shared" si="9"/>
        <v>4meses_pendientes</v>
      </c>
      <c r="AP63" s="33">
        <f t="shared" si="10"/>
        <v>132</v>
      </c>
      <c r="AQ63" s="31">
        <f t="shared" si="11"/>
        <v>18</v>
      </c>
      <c r="AR63" s="13">
        <f t="shared" ca="1" si="12"/>
        <v>135</v>
      </c>
      <c r="AS63" s="13" t="str">
        <f t="shared" ca="1" si="13"/>
        <v>&gt;90</v>
      </c>
      <c r="AT63" s="14" t="str">
        <f t="shared" si="14"/>
        <v>Pago incompleto</v>
      </c>
      <c r="AU63" s="14" t="str">
        <f t="shared" si="15"/>
        <v>cliente con mora temprana o riesgo de mora</v>
      </c>
    </row>
    <row r="64" spans="1:47" x14ac:dyDescent="0.3">
      <c r="A64" s="15">
        <v>78844</v>
      </c>
      <c r="B64" s="16">
        <v>46100</v>
      </c>
      <c r="C64" s="14" t="s">
        <v>35</v>
      </c>
      <c r="D64" s="14" t="s">
        <v>916</v>
      </c>
      <c r="E64" s="14" t="s">
        <v>917</v>
      </c>
      <c r="F64" s="14" t="s">
        <v>918</v>
      </c>
      <c r="G64" s="14" t="s">
        <v>919</v>
      </c>
      <c r="H64" s="14" t="s">
        <v>920</v>
      </c>
      <c r="I64" s="9" t="s">
        <v>38</v>
      </c>
      <c r="J64" s="14" t="s">
        <v>38</v>
      </c>
      <c r="K64" s="14" t="s">
        <v>476</v>
      </c>
      <c r="L64" s="14"/>
      <c r="M64" s="14" t="s">
        <v>921</v>
      </c>
      <c r="N64" s="14" t="s">
        <v>885</v>
      </c>
      <c r="O64" s="9" t="s">
        <v>666</v>
      </c>
      <c r="P64" s="9" t="s">
        <v>443</v>
      </c>
      <c r="Q64" s="14" t="s">
        <v>922</v>
      </c>
      <c r="R64" s="13">
        <v>2</v>
      </c>
      <c r="S64" s="21">
        <v>366060020000</v>
      </c>
      <c r="T64" s="14" t="s">
        <v>37</v>
      </c>
      <c r="U64" s="14" t="s">
        <v>445</v>
      </c>
      <c r="V64" s="2">
        <v>46100</v>
      </c>
      <c r="W64" s="40">
        <v>30</v>
      </c>
      <c r="X64" s="10" t="s">
        <v>446</v>
      </c>
      <c r="Y64" s="11"/>
      <c r="Z64" s="11"/>
      <c r="AA64" s="11"/>
      <c r="AB64" s="11"/>
      <c r="AC64" s="11"/>
      <c r="AD64" s="11"/>
      <c r="AE64" s="12">
        <v>0</v>
      </c>
      <c r="AF64" s="25">
        <v>0</v>
      </c>
      <c r="AG64" s="25">
        <v>0</v>
      </c>
      <c r="AH64" s="25">
        <v>0</v>
      </c>
      <c r="AI64" s="25">
        <v>0</v>
      </c>
      <c r="AJ64" s="25">
        <v>0</v>
      </c>
      <c r="AK64" s="30">
        <f t="shared" si="7"/>
        <v>0</v>
      </c>
      <c r="AL64" s="31">
        <v>5</v>
      </c>
      <c r="AM64" s="32">
        <f t="shared" si="1"/>
        <v>5</v>
      </c>
      <c r="AN64" s="33" t="str">
        <f t="shared" si="8"/>
        <v>NPN</v>
      </c>
      <c r="AO64" s="33" t="str">
        <f t="shared" si="9"/>
        <v>5meses_pendientes</v>
      </c>
      <c r="AP64" s="33">
        <f t="shared" si="10"/>
        <v>150</v>
      </c>
      <c r="AQ64" s="31">
        <f t="shared" si="11"/>
        <v>19</v>
      </c>
      <c r="AR64" s="13">
        <f t="shared" ca="1" si="12"/>
        <v>134</v>
      </c>
      <c r="AS64" s="13" t="str">
        <f t="shared" ca="1" si="13"/>
        <v>&gt;90</v>
      </c>
      <c r="AT64" s="14" t="str">
        <f t="shared" si="14"/>
        <v>Pago incompleto</v>
      </c>
      <c r="AU64" s="14" t="str">
        <f t="shared" si="15"/>
        <v>cliente con mora temprana o riesgo de mora</v>
      </c>
    </row>
    <row r="65" spans="1:47" x14ac:dyDescent="0.3">
      <c r="A65" s="15">
        <v>79173</v>
      </c>
      <c r="B65" s="16">
        <v>46101</v>
      </c>
      <c r="C65" s="14" t="s">
        <v>35</v>
      </c>
      <c r="D65" s="14" t="s">
        <v>923</v>
      </c>
      <c r="E65" s="14" t="s">
        <v>924</v>
      </c>
      <c r="F65" s="14" t="s">
        <v>925</v>
      </c>
      <c r="G65" s="14" t="s">
        <v>926</v>
      </c>
      <c r="H65" s="14" t="s">
        <v>927</v>
      </c>
      <c r="I65" s="9" t="s">
        <v>38</v>
      </c>
      <c r="J65" s="14" t="s">
        <v>38</v>
      </c>
      <c r="K65" s="14" t="s">
        <v>928</v>
      </c>
      <c r="L65" s="14"/>
      <c r="M65" s="14" t="s">
        <v>929</v>
      </c>
      <c r="N65" s="14" t="s">
        <v>885</v>
      </c>
      <c r="O65" s="9" t="s">
        <v>666</v>
      </c>
      <c r="P65" s="9" t="s">
        <v>443</v>
      </c>
      <c r="Q65" s="14" t="s">
        <v>930</v>
      </c>
      <c r="R65" s="13">
        <v>3</v>
      </c>
      <c r="S65" s="21">
        <v>364082940000</v>
      </c>
      <c r="T65" s="14" t="s">
        <v>37</v>
      </c>
      <c r="U65" s="14" t="s">
        <v>445</v>
      </c>
      <c r="V65" s="2">
        <v>46104</v>
      </c>
      <c r="W65" s="40">
        <v>38.909999999999997</v>
      </c>
      <c r="X65" s="10" t="s">
        <v>446</v>
      </c>
      <c r="Y65" s="11"/>
      <c r="Z65" s="11">
        <v>41.81</v>
      </c>
      <c r="AA65" s="11">
        <v>41.81</v>
      </c>
      <c r="AB65" s="11">
        <v>41.81</v>
      </c>
      <c r="AC65" s="11"/>
      <c r="AD65" s="11"/>
      <c r="AE65" s="12">
        <v>125.43</v>
      </c>
      <c r="AF65" s="25">
        <v>1</v>
      </c>
      <c r="AG65" s="25">
        <v>1</v>
      </c>
      <c r="AH65" s="25">
        <v>1</v>
      </c>
      <c r="AI65" s="25">
        <v>0</v>
      </c>
      <c r="AJ65" s="25">
        <v>0</v>
      </c>
      <c r="AK65" s="30">
        <f t="shared" si="7"/>
        <v>3</v>
      </c>
      <c r="AL65" s="31">
        <v>5</v>
      </c>
      <c r="AM65" s="32">
        <f t="shared" si="1"/>
        <v>2</v>
      </c>
      <c r="AN65" s="33" t="str">
        <f t="shared" si="8"/>
        <v>MOROSO</v>
      </c>
      <c r="AO65" s="33" t="str">
        <f t="shared" si="9"/>
        <v>2meses_pendientes</v>
      </c>
      <c r="AP65" s="33">
        <f t="shared" si="10"/>
        <v>77.819999999999993</v>
      </c>
      <c r="AQ65" s="31">
        <f t="shared" si="11"/>
        <v>23</v>
      </c>
      <c r="AR65" s="13">
        <f t="shared" ca="1" si="12"/>
        <v>130</v>
      </c>
      <c r="AS65" s="13" t="str">
        <f t="shared" ca="1" si="13"/>
        <v>&gt;90</v>
      </c>
      <c r="AT65" s="14" t="str">
        <f t="shared" si="14"/>
        <v>Pago Al día</v>
      </c>
      <c r="AU65" s="14" t="str">
        <f t="shared" si="15"/>
        <v>Cliente al día o estable</v>
      </c>
    </row>
    <row r="66" spans="1:47" x14ac:dyDescent="0.3">
      <c r="A66" s="15">
        <v>77265</v>
      </c>
      <c r="B66" s="16">
        <v>46103</v>
      </c>
      <c r="C66" s="14" t="s">
        <v>35</v>
      </c>
      <c r="D66" s="14" t="s">
        <v>931</v>
      </c>
      <c r="E66" s="14" t="s">
        <v>932</v>
      </c>
      <c r="F66" s="14" t="s">
        <v>933</v>
      </c>
      <c r="G66" s="14" t="s">
        <v>934</v>
      </c>
      <c r="H66" s="14" t="s">
        <v>935</v>
      </c>
      <c r="I66" s="9" t="s">
        <v>38</v>
      </c>
      <c r="J66" s="9" t="s">
        <v>38</v>
      </c>
      <c r="K66" s="14" t="s">
        <v>936</v>
      </c>
      <c r="L66" s="14"/>
      <c r="M66" s="14" t="s">
        <v>937</v>
      </c>
      <c r="N66" s="14" t="s">
        <v>885</v>
      </c>
      <c r="O66" s="9" t="s">
        <v>666</v>
      </c>
      <c r="P66" s="9" t="s">
        <v>443</v>
      </c>
      <c r="Q66" s="14" t="s">
        <v>938</v>
      </c>
      <c r="R66" s="13">
        <v>3</v>
      </c>
      <c r="S66" s="21">
        <v>367084990000</v>
      </c>
      <c r="T66" s="14" t="s">
        <v>37</v>
      </c>
      <c r="U66" s="14" t="s">
        <v>445</v>
      </c>
      <c r="V66" s="2">
        <v>46111</v>
      </c>
      <c r="W66" s="40">
        <v>33</v>
      </c>
      <c r="X66" s="10" t="s">
        <v>446</v>
      </c>
      <c r="Y66" s="11"/>
      <c r="Z66" s="11"/>
      <c r="AA66" s="11"/>
      <c r="AB66" s="11"/>
      <c r="AC66" s="11"/>
      <c r="AD66" s="11"/>
      <c r="AE66" s="12">
        <v>0</v>
      </c>
      <c r="AF66" s="25">
        <v>0</v>
      </c>
      <c r="AG66" s="25">
        <v>0</v>
      </c>
      <c r="AH66" s="25">
        <v>0</v>
      </c>
      <c r="AI66" s="25">
        <v>0</v>
      </c>
      <c r="AJ66" s="25">
        <v>0</v>
      </c>
      <c r="AK66" s="30">
        <f t="shared" si="7"/>
        <v>0</v>
      </c>
      <c r="AL66" s="31">
        <v>5</v>
      </c>
      <c r="AM66" s="32">
        <f t="shared" ref="AM66:AM129" si="16">AL66-AK66</f>
        <v>5</v>
      </c>
      <c r="AN66" s="33" t="str">
        <f t="shared" si="8"/>
        <v>NPN</v>
      </c>
      <c r="AO66" s="33" t="str">
        <f t="shared" si="9"/>
        <v>5meses_pendientes</v>
      </c>
      <c r="AP66" s="33">
        <f t="shared" si="10"/>
        <v>165</v>
      </c>
      <c r="AQ66" s="31">
        <f t="shared" si="11"/>
        <v>30</v>
      </c>
      <c r="AR66" s="13">
        <f t="shared" ref="AR66:AR97" ca="1" si="17">TODAY()-V66</f>
        <v>123</v>
      </c>
      <c r="AS66" s="13" t="str">
        <f t="shared" ref="AS66:AS97" ca="1" si="18">IF(V66="","",IF(TODAY()-V66&lt;=30,"0-30",IF(TODAY()-V66&lt;=60,"31-60",IF(TODAY()-V66&lt;=90,"61-90","&gt;90"))))</f>
        <v>&gt;90</v>
      </c>
      <c r="AT66" s="14" t="str">
        <f t="shared" ref="AT66:AT97" si="19">IF(AE66&gt;=W66*3,"Pago Al día","Pago incompleto")</f>
        <v>Pago incompleto</v>
      </c>
      <c r="AU66" s="14" t="str">
        <f t="shared" ref="AU66:AU97" si="20">IF(AE66&gt;=W66*3,"Cliente al día o estable","cliente con mora temprana o riesgo de mora")</f>
        <v>cliente con mora temprana o riesgo de mora</v>
      </c>
    </row>
    <row r="67" spans="1:47" x14ac:dyDescent="0.3">
      <c r="A67" s="15">
        <v>77584</v>
      </c>
      <c r="B67" s="16">
        <v>46107</v>
      </c>
      <c r="C67" s="14" t="s">
        <v>35</v>
      </c>
      <c r="D67" s="14" t="s">
        <v>939</v>
      </c>
      <c r="E67" s="14" t="s">
        <v>940</v>
      </c>
      <c r="F67" s="14" t="s">
        <v>941</v>
      </c>
      <c r="G67" s="14" t="s">
        <v>942</v>
      </c>
      <c r="H67" s="14" t="s">
        <v>943</v>
      </c>
      <c r="I67" s="9" t="s">
        <v>38</v>
      </c>
      <c r="J67" s="14" t="s">
        <v>38</v>
      </c>
      <c r="K67" s="14" t="s">
        <v>476</v>
      </c>
      <c r="L67" s="14"/>
      <c r="M67" s="14" t="s">
        <v>944</v>
      </c>
      <c r="N67" s="14" t="s">
        <v>885</v>
      </c>
      <c r="O67" s="9" t="s">
        <v>666</v>
      </c>
      <c r="P67" s="9" t="s">
        <v>443</v>
      </c>
      <c r="Q67" s="14" t="s">
        <v>945</v>
      </c>
      <c r="R67" s="13">
        <v>2</v>
      </c>
      <c r="S67" s="21">
        <v>361088940000</v>
      </c>
      <c r="T67" s="14" t="s">
        <v>37</v>
      </c>
      <c r="U67" s="14" t="s">
        <v>445</v>
      </c>
      <c r="V67" s="2">
        <v>46109</v>
      </c>
      <c r="W67" s="40">
        <v>30</v>
      </c>
      <c r="X67" s="10" t="s">
        <v>446</v>
      </c>
      <c r="Y67" s="11"/>
      <c r="Z67" s="11">
        <v>30.44</v>
      </c>
      <c r="AA67" s="11">
        <v>30.44</v>
      </c>
      <c r="AB67" s="11">
        <v>30.44</v>
      </c>
      <c r="AC67" s="11"/>
      <c r="AD67" s="11"/>
      <c r="AE67" s="12">
        <v>91.320000000000007</v>
      </c>
      <c r="AF67" s="25">
        <v>1</v>
      </c>
      <c r="AG67" s="25">
        <v>1</v>
      </c>
      <c r="AH67" s="25">
        <v>1</v>
      </c>
      <c r="AI67" s="25">
        <v>0</v>
      </c>
      <c r="AJ67" s="25">
        <v>0</v>
      </c>
      <c r="AK67" s="30">
        <f t="shared" ref="AK67:AK130" si="21">SUM(AF67:AJ67)</f>
        <v>3</v>
      </c>
      <c r="AL67" s="31">
        <v>5</v>
      </c>
      <c r="AM67" s="32">
        <f t="shared" si="16"/>
        <v>2</v>
      </c>
      <c r="AN67" s="33" t="str">
        <f t="shared" ref="AN67:AN130" si="22">IF(AM67&gt;=AL67,"NPN","MOROSO")</f>
        <v>MOROSO</v>
      </c>
      <c r="AO67" s="33" t="str">
        <f t="shared" ref="AO67:AO130" si="23">CONCATENATE(AM67,"meses_pendientes")</f>
        <v>2meses_pendientes</v>
      </c>
      <c r="AP67" s="33">
        <f t="shared" ref="AP67:AP130" si="24">AM67*W67</f>
        <v>60</v>
      </c>
      <c r="AQ67" s="31">
        <f t="shared" ref="AQ67:AQ130" si="25">DAY(V67)</f>
        <v>28</v>
      </c>
      <c r="AR67" s="13">
        <f t="shared" ca="1" si="17"/>
        <v>125</v>
      </c>
      <c r="AS67" s="13" t="str">
        <f t="shared" ca="1" si="18"/>
        <v>&gt;90</v>
      </c>
      <c r="AT67" s="14" t="str">
        <f t="shared" si="19"/>
        <v>Pago Al día</v>
      </c>
      <c r="AU67" s="14" t="str">
        <f t="shared" si="20"/>
        <v>Cliente al día o estable</v>
      </c>
    </row>
    <row r="68" spans="1:47" x14ac:dyDescent="0.3">
      <c r="A68" s="15">
        <v>77981</v>
      </c>
      <c r="B68" s="16">
        <v>46099</v>
      </c>
      <c r="C68" s="14" t="s">
        <v>35</v>
      </c>
      <c r="D68" s="14" t="s">
        <v>946</v>
      </c>
      <c r="E68" s="14" t="s">
        <v>947</v>
      </c>
      <c r="F68" s="14" t="s">
        <v>948</v>
      </c>
      <c r="G68" s="14" t="s">
        <v>949</v>
      </c>
      <c r="H68" s="14" t="s">
        <v>950</v>
      </c>
      <c r="I68" s="9" t="s">
        <v>38</v>
      </c>
      <c r="J68" s="9" t="s">
        <v>38</v>
      </c>
      <c r="K68" s="14" t="s">
        <v>476</v>
      </c>
      <c r="L68" s="14" t="s">
        <v>951</v>
      </c>
      <c r="M68" s="14" t="s">
        <v>952</v>
      </c>
      <c r="N68" s="14" t="s">
        <v>953</v>
      </c>
      <c r="O68" s="9" t="s">
        <v>666</v>
      </c>
      <c r="P68" s="9" t="s">
        <v>443</v>
      </c>
      <c r="Q68" s="14" t="s">
        <v>954</v>
      </c>
      <c r="R68" s="13">
        <v>3</v>
      </c>
      <c r="S68" s="21">
        <v>369080270000</v>
      </c>
      <c r="T68" s="14" t="s">
        <v>37</v>
      </c>
      <c r="U68" s="14" t="s">
        <v>445</v>
      </c>
      <c r="V68" s="2">
        <v>46101</v>
      </c>
      <c r="W68" s="40">
        <v>33</v>
      </c>
      <c r="X68" s="10" t="s">
        <v>446</v>
      </c>
      <c r="Y68" s="11">
        <v>34.85</v>
      </c>
      <c r="Z68" s="11">
        <v>34.85</v>
      </c>
      <c r="AA68" s="11"/>
      <c r="AB68" s="11">
        <v>34.85</v>
      </c>
      <c r="AC68" s="11">
        <v>34.85</v>
      </c>
      <c r="AD68" s="11"/>
      <c r="AE68" s="12">
        <v>139.4</v>
      </c>
      <c r="AF68" s="25">
        <v>1</v>
      </c>
      <c r="AG68" s="25">
        <v>0</v>
      </c>
      <c r="AH68" s="25">
        <v>1</v>
      </c>
      <c r="AI68" s="25">
        <v>1</v>
      </c>
      <c r="AJ68" s="25">
        <v>0</v>
      </c>
      <c r="AK68" s="30">
        <f t="shared" si="21"/>
        <v>3</v>
      </c>
      <c r="AL68" s="31">
        <v>5</v>
      </c>
      <c r="AM68" s="32">
        <f t="shared" si="16"/>
        <v>2</v>
      </c>
      <c r="AN68" s="33" t="str">
        <f t="shared" si="22"/>
        <v>MOROSO</v>
      </c>
      <c r="AO68" s="33" t="str">
        <f t="shared" si="23"/>
        <v>2meses_pendientes</v>
      </c>
      <c r="AP68" s="33">
        <f t="shared" si="24"/>
        <v>66</v>
      </c>
      <c r="AQ68" s="31">
        <f t="shared" si="25"/>
        <v>20</v>
      </c>
      <c r="AR68" s="13">
        <f t="shared" ca="1" si="17"/>
        <v>133</v>
      </c>
      <c r="AS68" s="13" t="str">
        <f t="shared" ca="1" si="18"/>
        <v>&gt;90</v>
      </c>
      <c r="AT68" s="14" t="str">
        <f t="shared" si="19"/>
        <v>Pago Al día</v>
      </c>
      <c r="AU68" s="14" t="str">
        <f t="shared" si="20"/>
        <v>Cliente al día o estable</v>
      </c>
    </row>
    <row r="69" spans="1:47" x14ac:dyDescent="0.3">
      <c r="A69" s="15">
        <v>78144</v>
      </c>
      <c r="B69" s="16">
        <v>46100</v>
      </c>
      <c r="C69" s="14" t="s">
        <v>35</v>
      </c>
      <c r="D69" s="14" t="s">
        <v>955</v>
      </c>
      <c r="E69" s="14" t="s">
        <v>956</v>
      </c>
      <c r="F69" s="14" t="s">
        <v>957</v>
      </c>
      <c r="G69" s="14" t="s">
        <v>958</v>
      </c>
      <c r="H69" s="14" t="s">
        <v>959</v>
      </c>
      <c r="I69" s="9" t="s">
        <v>38</v>
      </c>
      <c r="J69" s="9" t="s">
        <v>38</v>
      </c>
      <c r="K69" s="14" t="s">
        <v>476</v>
      </c>
      <c r="L69" s="14" t="s">
        <v>957</v>
      </c>
      <c r="M69" s="14" t="s">
        <v>960</v>
      </c>
      <c r="N69" s="14" t="s">
        <v>953</v>
      </c>
      <c r="O69" s="9" t="s">
        <v>666</v>
      </c>
      <c r="P69" s="9" t="s">
        <v>443</v>
      </c>
      <c r="Q69" s="14" t="s">
        <v>961</v>
      </c>
      <c r="R69" s="13">
        <v>2</v>
      </c>
      <c r="S69" s="21">
        <v>363081400000</v>
      </c>
      <c r="T69" s="14" t="s">
        <v>37</v>
      </c>
      <c r="U69" s="14" t="s">
        <v>445</v>
      </c>
      <c r="V69" s="2">
        <v>46103</v>
      </c>
      <c r="W69" s="40">
        <v>30</v>
      </c>
      <c r="X69" s="10" t="s">
        <v>446</v>
      </c>
      <c r="Y69" s="11">
        <v>30.44</v>
      </c>
      <c r="Z69" s="11"/>
      <c r="AA69" s="11">
        <v>48.38</v>
      </c>
      <c r="AB69" s="11">
        <v>48.38</v>
      </c>
      <c r="AC69" s="11">
        <v>48.38</v>
      </c>
      <c r="AD69" s="11"/>
      <c r="AE69" s="12">
        <v>175.58</v>
      </c>
      <c r="AF69" s="25">
        <v>0</v>
      </c>
      <c r="AG69" s="25">
        <v>1</v>
      </c>
      <c r="AH69" s="25">
        <v>1</v>
      </c>
      <c r="AI69" s="25">
        <v>1</v>
      </c>
      <c r="AJ69" s="25">
        <v>0</v>
      </c>
      <c r="AK69" s="30">
        <f t="shared" si="21"/>
        <v>3</v>
      </c>
      <c r="AL69" s="31">
        <v>5</v>
      </c>
      <c r="AM69" s="32">
        <f t="shared" si="16"/>
        <v>2</v>
      </c>
      <c r="AN69" s="33" t="str">
        <f t="shared" si="22"/>
        <v>MOROSO</v>
      </c>
      <c r="AO69" s="33" t="str">
        <f t="shared" si="23"/>
        <v>2meses_pendientes</v>
      </c>
      <c r="AP69" s="33">
        <f t="shared" si="24"/>
        <v>60</v>
      </c>
      <c r="AQ69" s="31">
        <f t="shared" si="25"/>
        <v>22</v>
      </c>
      <c r="AR69" s="13">
        <f t="shared" ca="1" si="17"/>
        <v>131</v>
      </c>
      <c r="AS69" s="13" t="str">
        <f t="shared" ca="1" si="18"/>
        <v>&gt;90</v>
      </c>
      <c r="AT69" s="14" t="str">
        <f t="shared" si="19"/>
        <v>Pago Al día</v>
      </c>
      <c r="AU69" s="14" t="str">
        <f t="shared" si="20"/>
        <v>Cliente al día o estable</v>
      </c>
    </row>
    <row r="70" spans="1:47" x14ac:dyDescent="0.3">
      <c r="A70" s="15">
        <v>78907</v>
      </c>
      <c r="B70" s="16">
        <v>46105</v>
      </c>
      <c r="C70" s="14" t="s">
        <v>35</v>
      </c>
      <c r="D70" s="14" t="s">
        <v>962</v>
      </c>
      <c r="E70" s="14" t="s">
        <v>963</v>
      </c>
      <c r="F70" s="14" t="s">
        <v>964</v>
      </c>
      <c r="G70" s="14" t="s">
        <v>965</v>
      </c>
      <c r="H70" s="14" t="s">
        <v>966</v>
      </c>
      <c r="I70" s="9" t="s">
        <v>38</v>
      </c>
      <c r="J70" s="14" t="s">
        <v>529</v>
      </c>
      <c r="K70" s="14" t="s">
        <v>537</v>
      </c>
      <c r="L70" s="14" t="s">
        <v>964</v>
      </c>
      <c r="M70" s="14" t="s">
        <v>967</v>
      </c>
      <c r="N70" s="14" t="s">
        <v>953</v>
      </c>
      <c r="O70" s="9" t="s">
        <v>666</v>
      </c>
      <c r="P70" s="9" t="s">
        <v>443</v>
      </c>
      <c r="Q70" s="14" t="s">
        <v>968</v>
      </c>
      <c r="R70" s="13">
        <v>3</v>
      </c>
      <c r="S70" s="21">
        <v>365086840000</v>
      </c>
      <c r="T70" s="14" t="s">
        <v>37</v>
      </c>
      <c r="U70" s="14" t="s">
        <v>445</v>
      </c>
      <c r="V70" s="2">
        <v>46106</v>
      </c>
      <c r="W70" s="40">
        <v>34</v>
      </c>
      <c r="X70" s="10" t="s">
        <v>446</v>
      </c>
      <c r="Y70" s="11"/>
      <c r="Z70" s="11"/>
      <c r="AA70" s="11"/>
      <c r="AB70" s="11"/>
      <c r="AC70" s="11"/>
      <c r="AD70" s="11"/>
      <c r="AE70" s="12">
        <v>0</v>
      </c>
      <c r="AF70" s="25">
        <v>0</v>
      </c>
      <c r="AG70" s="25">
        <v>0</v>
      </c>
      <c r="AH70" s="25">
        <v>0</v>
      </c>
      <c r="AI70" s="25">
        <v>0</v>
      </c>
      <c r="AJ70" s="25">
        <v>0</v>
      </c>
      <c r="AK70" s="30">
        <f t="shared" si="21"/>
        <v>0</v>
      </c>
      <c r="AL70" s="31">
        <v>5</v>
      </c>
      <c r="AM70" s="32">
        <f t="shared" si="16"/>
        <v>5</v>
      </c>
      <c r="AN70" s="33" t="str">
        <f t="shared" si="22"/>
        <v>NPN</v>
      </c>
      <c r="AO70" s="33" t="str">
        <f t="shared" si="23"/>
        <v>5meses_pendientes</v>
      </c>
      <c r="AP70" s="33">
        <f t="shared" si="24"/>
        <v>170</v>
      </c>
      <c r="AQ70" s="31">
        <f t="shared" si="25"/>
        <v>25</v>
      </c>
      <c r="AR70" s="13">
        <f t="shared" ca="1" si="17"/>
        <v>128</v>
      </c>
      <c r="AS70" s="13" t="str">
        <f t="shared" ca="1" si="18"/>
        <v>&gt;90</v>
      </c>
      <c r="AT70" s="14" t="str">
        <f t="shared" si="19"/>
        <v>Pago incompleto</v>
      </c>
      <c r="AU70" s="14" t="str">
        <f t="shared" si="20"/>
        <v>cliente con mora temprana o riesgo de mora</v>
      </c>
    </row>
    <row r="71" spans="1:47" x14ac:dyDescent="0.3">
      <c r="A71" s="15">
        <v>79472</v>
      </c>
      <c r="B71" s="16">
        <v>46107</v>
      </c>
      <c r="C71" s="14" t="s">
        <v>35</v>
      </c>
      <c r="D71" s="14" t="s">
        <v>969</v>
      </c>
      <c r="E71" s="14" t="s">
        <v>970</v>
      </c>
      <c r="F71" s="14" t="s">
        <v>971</v>
      </c>
      <c r="G71" s="14" t="s">
        <v>972</v>
      </c>
      <c r="H71" s="14" t="s">
        <v>973</v>
      </c>
      <c r="I71" s="9" t="s">
        <v>38</v>
      </c>
      <c r="J71" s="14" t="s">
        <v>38</v>
      </c>
      <c r="K71" s="14" t="s">
        <v>476</v>
      </c>
      <c r="L71" s="14" t="s">
        <v>971</v>
      </c>
      <c r="M71" s="14" t="s">
        <v>974</v>
      </c>
      <c r="N71" s="14" t="s">
        <v>953</v>
      </c>
      <c r="O71" s="9" t="s">
        <v>666</v>
      </c>
      <c r="P71" s="9" t="s">
        <v>443</v>
      </c>
      <c r="Q71" s="14" t="s">
        <v>975</v>
      </c>
      <c r="R71" s="13">
        <v>3</v>
      </c>
      <c r="S71" s="21">
        <v>367054370000</v>
      </c>
      <c r="T71" s="14" t="s">
        <v>37</v>
      </c>
      <c r="U71" s="14" t="s">
        <v>445</v>
      </c>
      <c r="V71" s="2">
        <v>46107</v>
      </c>
      <c r="W71" s="40">
        <v>34</v>
      </c>
      <c r="X71" s="10" t="s">
        <v>446</v>
      </c>
      <c r="Y71" s="11"/>
      <c r="Z71" s="11">
        <v>35.5</v>
      </c>
      <c r="AA71" s="11">
        <v>35.86</v>
      </c>
      <c r="AB71" s="11">
        <v>35.86</v>
      </c>
      <c r="AC71" s="11"/>
      <c r="AD71" s="11"/>
      <c r="AE71" s="12">
        <v>107.22</v>
      </c>
      <c r="AF71" s="25">
        <v>1</v>
      </c>
      <c r="AG71" s="25">
        <v>1</v>
      </c>
      <c r="AH71" s="25">
        <v>1</v>
      </c>
      <c r="AI71" s="25">
        <v>0</v>
      </c>
      <c r="AJ71" s="25">
        <v>0</v>
      </c>
      <c r="AK71" s="30">
        <f t="shared" si="21"/>
        <v>3</v>
      </c>
      <c r="AL71" s="31">
        <v>5</v>
      </c>
      <c r="AM71" s="32">
        <f t="shared" si="16"/>
        <v>2</v>
      </c>
      <c r="AN71" s="33" t="str">
        <f t="shared" si="22"/>
        <v>MOROSO</v>
      </c>
      <c r="AO71" s="33" t="str">
        <f t="shared" si="23"/>
        <v>2meses_pendientes</v>
      </c>
      <c r="AP71" s="33">
        <f t="shared" si="24"/>
        <v>68</v>
      </c>
      <c r="AQ71" s="31">
        <f t="shared" si="25"/>
        <v>26</v>
      </c>
      <c r="AR71" s="13">
        <f t="shared" ca="1" si="17"/>
        <v>127</v>
      </c>
      <c r="AS71" s="13" t="str">
        <f t="shared" ca="1" si="18"/>
        <v>&gt;90</v>
      </c>
      <c r="AT71" s="14" t="str">
        <f t="shared" si="19"/>
        <v>Pago Al día</v>
      </c>
      <c r="AU71" s="14" t="str">
        <f t="shared" si="20"/>
        <v>Cliente al día o estable</v>
      </c>
    </row>
    <row r="72" spans="1:47" x14ac:dyDescent="0.3">
      <c r="A72" s="18">
        <v>80380</v>
      </c>
      <c r="B72" s="36">
        <v>46109</v>
      </c>
      <c r="C72" s="17" t="s">
        <v>35</v>
      </c>
      <c r="D72" s="17" t="s">
        <v>976</v>
      </c>
      <c r="E72" s="17" t="s">
        <v>977</v>
      </c>
      <c r="F72" s="17" t="s">
        <v>978</v>
      </c>
      <c r="G72" s="17" t="s">
        <v>979</v>
      </c>
      <c r="H72" s="17" t="s">
        <v>980</v>
      </c>
      <c r="I72" s="9" t="s">
        <v>38</v>
      </c>
      <c r="J72" s="17" t="s">
        <v>529</v>
      </c>
      <c r="K72" s="17" t="s">
        <v>537</v>
      </c>
      <c r="L72" s="17" t="s">
        <v>978</v>
      </c>
      <c r="M72" s="17" t="s">
        <v>981</v>
      </c>
      <c r="N72" s="17" t="s">
        <v>953</v>
      </c>
      <c r="O72" s="9" t="s">
        <v>666</v>
      </c>
      <c r="P72" s="9" t="s">
        <v>443</v>
      </c>
      <c r="Q72" s="17" t="s">
        <v>982</v>
      </c>
      <c r="R72" s="38">
        <v>2</v>
      </c>
      <c r="S72" s="22">
        <v>335310860000</v>
      </c>
      <c r="T72" s="17" t="s">
        <v>37</v>
      </c>
      <c r="U72" s="17" t="s">
        <v>445</v>
      </c>
      <c r="V72" s="2">
        <v>46109</v>
      </c>
      <c r="W72" s="40">
        <v>30</v>
      </c>
      <c r="X72" s="10" t="s">
        <v>446</v>
      </c>
      <c r="Y72" s="19">
        <v>38.47</v>
      </c>
      <c r="Z72" s="19">
        <v>38</v>
      </c>
      <c r="AA72" s="11">
        <v>84.84</v>
      </c>
      <c r="AB72" s="11">
        <v>57</v>
      </c>
      <c r="AC72" s="11">
        <v>30.82</v>
      </c>
      <c r="AD72" s="11"/>
      <c r="AE72" s="12">
        <v>249.13</v>
      </c>
      <c r="AF72" s="25">
        <v>1</v>
      </c>
      <c r="AG72" s="25">
        <v>1</v>
      </c>
      <c r="AH72" s="25">
        <v>1</v>
      </c>
      <c r="AI72" s="25">
        <v>1</v>
      </c>
      <c r="AJ72" s="25">
        <v>0</v>
      </c>
      <c r="AK72" s="30">
        <f t="shared" si="21"/>
        <v>4</v>
      </c>
      <c r="AL72" s="31">
        <v>5</v>
      </c>
      <c r="AM72" s="32">
        <f t="shared" si="16"/>
        <v>1</v>
      </c>
      <c r="AN72" s="33" t="str">
        <f t="shared" si="22"/>
        <v>MOROSO</v>
      </c>
      <c r="AO72" s="33" t="str">
        <f t="shared" si="23"/>
        <v>1meses_pendientes</v>
      </c>
      <c r="AP72" s="33">
        <f t="shared" si="24"/>
        <v>30</v>
      </c>
      <c r="AQ72" s="31">
        <f t="shared" si="25"/>
        <v>28</v>
      </c>
      <c r="AR72" s="13">
        <f t="shared" ca="1" si="17"/>
        <v>125</v>
      </c>
      <c r="AS72" s="13" t="str">
        <f t="shared" ca="1" si="18"/>
        <v>&gt;90</v>
      </c>
      <c r="AT72" s="14" t="str">
        <f t="shared" si="19"/>
        <v>Pago Al día</v>
      </c>
      <c r="AU72" s="14" t="str">
        <f t="shared" si="20"/>
        <v>Cliente al día o estable</v>
      </c>
    </row>
    <row r="73" spans="1:47" x14ac:dyDescent="0.3">
      <c r="A73" s="18">
        <v>80383</v>
      </c>
      <c r="B73" s="36">
        <v>46110</v>
      </c>
      <c r="C73" s="17" t="s">
        <v>35</v>
      </c>
      <c r="D73" s="17" t="s">
        <v>983</v>
      </c>
      <c r="E73" s="17" t="s">
        <v>984</v>
      </c>
      <c r="F73" s="17" t="s">
        <v>985</v>
      </c>
      <c r="G73" s="17" t="s">
        <v>986</v>
      </c>
      <c r="H73" s="17" t="s">
        <v>987</v>
      </c>
      <c r="I73" s="14" t="s">
        <v>38</v>
      </c>
      <c r="J73" s="9" t="s">
        <v>529</v>
      </c>
      <c r="K73" s="17" t="s">
        <v>537</v>
      </c>
      <c r="L73" s="17" t="s">
        <v>985</v>
      </c>
      <c r="M73" s="17" t="s">
        <v>988</v>
      </c>
      <c r="N73" s="17" t="s">
        <v>953</v>
      </c>
      <c r="O73" s="9" t="s">
        <v>666</v>
      </c>
      <c r="P73" s="9" t="s">
        <v>443</v>
      </c>
      <c r="Q73" s="17" t="s">
        <v>989</v>
      </c>
      <c r="R73" s="38">
        <v>2</v>
      </c>
      <c r="S73" s="22">
        <v>355344440000</v>
      </c>
      <c r="T73" s="17" t="s">
        <v>37</v>
      </c>
      <c r="U73" s="17" t="s">
        <v>445</v>
      </c>
      <c r="V73" s="2">
        <v>46111</v>
      </c>
      <c r="W73" s="40">
        <v>30</v>
      </c>
      <c r="X73" s="10" t="s">
        <v>446</v>
      </c>
      <c r="Y73" s="19">
        <v>30.44</v>
      </c>
      <c r="Z73" s="19">
        <v>30.44</v>
      </c>
      <c r="AA73" s="11"/>
      <c r="AB73" s="11"/>
      <c r="AC73" s="11"/>
      <c r="AD73" s="11"/>
      <c r="AE73" s="12">
        <v>60.88</v>
      </c>
      <c r="AF73" s="25">
        <v>1</v>
      </c>
      <c r="AG73" s="25">
        <v>0</v>
      </c>
      <c r="AH73" s="25">
        <v>0</v>
      </c>
      <c r="AI73" s="25">
        <v>0</v>
      </c>
      <c r="AJ73" s="25">
        <v>0</v>
      </c>
      <c r="AK73" s="30">
        <f t="shared" si="21"/>
        <v>1</v>
      </c>
      <c r="AL73" s="31">
        <v>5</v>
      </c>
      <c r="AM73" s="32">
        <f t="shared" si="16"/>
        <v>4</v>
      </c>
      <c r="AN73" s="33" t="str">
        <f t="shared" si="22"/>
        <v>MOROSO</v>
      </c>
      <c r="AO73" s="33" t="str">
        <f t="shared" si="23"/>
        <v>4meses_pendientes</v>
      </c>
      <c r="AP73" s="33">
        <f t="shared" si="24"/>
        <v>120</v>
      </c>
      <c r="AQ73" s="31">
        <f t="shared" si="25"/>
        <v>30</v>
      </c>
      <c r="AR73" s="13">
        <f t="shared" ca="1" si="17"/>
        <v>123</v>
      </c>
      <c r="AS73" s="13" t="str">
        <f t="shared" ca="1" si="18"/>
        <v>&gt;90</v>
      </c>
      <c r="AT73" s="14" t="str">
        <f t="shared" si="19"/>
        <v>Pago incompleto</v>
      </c>
      <c r="AU73" s="14" t="str">
        <f t="shared" si="20"/>
        <v>cliente con mora temprana o riesgo de mora</v>
      </c>
    </row>
    <row r="74" spans="1:47" x14ac:dyDescent="0.3">
      <c r="A74" s="18">
        <v>80579</v>
      </c>
      <c r="B74" s="36">
        <v>46111</v>
      </c>
      <c r="C74" s="17" t="s">
        <v>35</v>
      </c>
      <c r="D74" s="17" t="s">
        <v>990</v>
      </c>
      <c r="E74" s="17" t="s">
        <v>991</v>
      </c>
      <c r="F74" s="17" t="s">
        <v>992</v>
      </c>
      <c r="G74" s="17" t="s">
        <v>993</v>
      </c>
      <c r="H74" s="17" t="s">
        <v>994</v>
      </c>
      <c r="I74" s="9" t="s">
        <v>38</v>
      </c>
      <c r="J74" s="17" t="s">
        <v>38</v>
      </c>
      <c r="K74" s="17" t="s">
        <v>468</v>
      </c>
      <c r="L74" s="17" t="s">
        <v>995</v>
      </c>
      <c r="M74" s="17" t="s">
        <v>996</v>
      </c>
      <c r="N74" s="17" t="s">
        <v>953</v>
      </c>
      <c r="O74" s="9" t="s">
        <v>666</v>
      </c>
      <c r="P74" s="9" t="s">
        <v>443</v>
      </c>
      <c r="Q74" s="17" t="s">
        <v>997</v>
      </c>
      <c r="R74" s="38">
        <v>3</v>
      </c>
      <c r="S74" s="22">
        <v>368092530000</v>
      </c>
      <c r="T74" s="17" t="s">
        <v>37</v>
      </c>
      <c r="U74" s="17" t="s">
        <v>445</v>
      </c>
      <c r="V74" s="2">
        <v>46112</v>
      </c>
      <c r="W74" s="40">
        <v>36.200000000000003</v>
      </c>
      <c r="X74" s="10" t="s">
        <v>446</v>
      </c>
      <c r="Y74" s="19"/>
      <c r="Z74" s="19">
        <v>0.56999999999999995</v>
      </c>
      <c r="AA74" s="11">
        <v>75.430000000000007</v>
      </c>
      <c r="AB74" s="11">
        <v>75.61</v>
      </c>
      <c r="AC74" s="11"/>
      <c r="AD74" s="11"/>
      <c r="AE74" s="12">
        <v>151.61000000000001</v>
      </c>
      <c r="AF74" s="25">
        <v>1</v>
      </c>
      <c r="AG74" s="25">
        <v>1</v>
      </c>
      <c r="AH74" s="25">
        <v>1</v>
      </c>
      <c r="AI74" s="25">
        <v>0</v>
      </c>
      <c r="AJ74" s="25">
        <v>0</v>
      </c>
      <c r="AK74" s="30">
        <f t="shared" si="21"/>
        <v>3</v>
      </c>
      <c r="AL74" s="31">
        <v>5</v>
      </c>
      <c r="AM74" s="32">
        <f t="shared" si="16"/>
        <v>2</v>
      </c>
      <c r="AN74" s="33" t="str">
        <f t="shared" si="22"/>
        <v>MOROSO</v>
      </c>
      <c r="AO74" s="33" t="str">
        <f t="shared" si="23"/>
        <v>2meses_pendientes</v>
      </c>
      <c r="AP74" s="33">
        <f t="shared" si="24"/>
        <v>72.400000000000006</v>
      </c>
      <c r="AQ74" s="31">
        <f t="shared" si="25"/>
        <v>31</v>
      </c>
      <c r="AR74" s="13">
        <f t="shared" ca="1" si="17"/>
        <v>122</v>
      </c>
      <c r="AS74" s="13" t="str">
        <f t="shared" ca="1" si="18"/>
        <v>&gt;90</v>
      </c>
      <c r="AT74" s="14" t="str">
        <f t="shared" si="19"/>
        <v>Pago Al día</v>
      </c>
      <c r="AU74" s="14" t="str">
        <f t="shared" si="20"/>
        <v>Cliente al día o estable</v>
      </c>
    </row>
    <row r="75" spans="1:47" x14ac:dyDescent="0.3">
      <c r="A75" s="18">
        <v>80662</v>
      </c>
      <c r="B75" s="36">
        <v>46084</v>
      </c>
      <c r="C75" s="17" t="s">
        <v>35</v>
      </c>
      <c r="D75" s="17" t="s">
        <v>998</v>
      </c>
      <c r="E75" s="17" t="s">
        <v>999</v>
      </c>
      <c r="F75" s="17" t="s">
        <v>1000</v>
      </c>
      <c r="G75" s="17" t="s">
        <v>1001</v>
      </c>
      <c r="H75" s="17" t="s">
        <v>1002</v>
      </c>
      <c r="I75" s="9" t="s">
        <v>38</v>
      </c>
      <c r="J75" s="17" t="s">
        <v>38</v>
      </c>
      <c r="K75" s="17" t="s">
        <v>1003</v>
      </c>
      <c r="L75" s="17"/>
      <c r="M75" s="17" t="s">
        <v>1004</v>
      </c>
      <c r="N75" s="17" t="s">
        <v>1005</v>
      </c>
      <c r="O75" s="9" t="s">
        <v>666</v>
      </c>
      <c r="P75" s="9" t="s">
        <v>443</v>
      </c>
      <c r="Q75" s="17" t="s">
        <v>1006</v>
      </c>
      <c r="R75" s="38">
        <v>3</v>
      </c>
      <c r="S75" s="22">
        <v>365063990000</v>
      </c>
      <c r="T75" s="17" t="s">
        <v>37</v>
      </c>
      <c r="U75" s="17" t="s">
        <v>445</v>
      </c>
      <c r="V75" s="2">
        <v>46094</v>
      </c>
      <c r="W75" s="40">
        <v>34</v>
      </c>
      <c r="X75" s="10" t="s">
        <v>446</v>
      </c>
      <c r="Y75" s="19">
        <v>35.950000000000003</v>
      </c>
      <c r="Z75" s="19"/>
      <c r="AA75" s="11"/>
      <c r="AB75" s="11"/>
      <c r="AC75" s="11"/>
      <c r="AD75" s="11"/>
      <c r="AE75" s="12">
        <v>35.950000000000003</v>
      </c>
      <c r="AF75" s="25">
        <v>0</v>
      </c>
      <c r="AG75" s="25">
        <v>0</v>
      </c>
      <c r="AH75" s="25">
        <v>0</v>
      </c>
      <c r="AI75" s="25">
        <v>0</v>
      </c>
      <c r="AJ75" s="25">
        <v>0</v>
      </c>
      <c r="AK75" s="30">
        <f t="shared" si="21"/>
        <v>0</v>
      </c>
      <c r="AL75" s="31">
        <v>5</v>
      </c>
      <c r="AM75" s="32">
        <f t="shared" si="16"/>
        <v>5</v>
      </c>
      <c r="AN75" s="33" t="str">
        <f t="shared" si="22"/>
        <v>NPN</v>
      </c>
      <c r="AO75" s="33" t="str">
        <f t="shared" si="23"/>
        <v>5meses_pendientes</v>
      </c>
      <c r="AP75" s="33">
        <f t="shared" si="24"/>
        <v>170</v>
      </c>
      <c r="AQ75" s="31">
        <f t="shared" si="25"/>
        <v>13</v>
      </c>
      <c r="AR75" s="13">
        <f t="shared" ca="1" si="17"/>
        <v>140</v>
      </c>
      <c r="AS75" s="13" t="str">
        <f t="shared" ca="1" si="18"/>
        <v>&gt;90</v>
      </c>
      <c r="AT75" s="14" t="str">
        <f t="shared" si="19"/>
        <v>Pago incompleto</v>
      </c>
      <c r="AU75" s="14" t="str">
        <f t="shared" si="20"/>
        <v>cliente con mora temprana o riesgo de mora</v>
      </c>
    </row>
    <row r="76" spans="1:47" x14ac:dyDescent="0.3">
      <c r="A76" s="18">
        <v>81023</v>
      </c>
      <c r="B76" s="36">
        <v>46086</v>
      </c>
      <c r="C76" s="17" t="s">
        <v>35</v>
      </c>
      <c r="D76" s="17" t="s">
        <v>1007</v>
      </c>
      <c r="E76" s="17" t="s">
        <v>1008</v>
      </c>
      <c r="F76" s="17" t="s">
        <v>1009</v>
      </c>
      <c r="G76" s="17" t="s">
        <v>1010</v>
      </c>
      <c r="H76" s="17" t="s">
        <v>1011</v>
      </c>
      <c r="I76" s="9" t="s">
        <v>38</v>
      </c>
      <c r="J76" s="17" t="s">
        <v>38</v>
      </c>
      <c r="K76" s="17" t="s">
        <v>476</v>
      </c>
      <c r="L76" s="17"/>
      <c r="M76" s="17" t="s">
        <v>1012</v>
      </c>
      <c r="N76" s="17" t="s">
        <v>1005</v>
      </c>
      <c r="O76" s="9" t="s">
        <v>666</v>
      </c>
      <c r="P76" s="9" t="s">
        <v>443</v>
      </c>
      <c r="Q76" s="17" t="s">
        <v>1013</v>
      </c>
      <c r="R76" s="38">
        <v>2</v>
      </c>
      <c r="S76" s="22">
        <v>367065370000</v>
      </c>
      <c r="T76" s="17" t="s">
        <v>37</v>
      </c>
      <c r="U76" s="17" t="s">
        <v>445</v>
      </c>
      <c r="V76" s="2">
        <v>46095</v>
      </c>
      <c r="W76" s="40">
        <v>30</v>
      </c>
      <c r="X76" s="10" t="s">
        <v>446</v>
      </c>
      <c r="Y76" s="19">
        <v>30.44</v>
      </c>
      <c r="Z76" s="19"/>
      <c r="AA76" s="11">
        <v>30.44</v>
      </c>
      <c r="AB76" s="11"/>
      <c r="AC76" s="11"/>
      <c r="AD76" s="11"/>
      <c r="AE76" s="12">
        <v>60.88</v>
      </c>
      <c r="AF76" s="25">
        <v>0</v>
      </c>
      <c r="AG76" s="25">
        <v>1</v>
      </c>
      <c r="AH76" s="25">
        <v>0</v>
      </c>
      <c r="AI76" s="25">
        <v>0</v>
      </c>
      <c r="AJ76" s="25">
        <v>0</v>
      </c>
      <c r="AK76" s="30">
        <f t="shared" si="21"/>
        <v>1</v>
      </c>
      <c r="AL76" s="31">
        <v>5</v>
      </c>
      <c r="AM76" s="32">
        <f t="shared" si="16"/>
        <v>4</v>
      </c>
      <c r="AN76" s="33" t="str">
        <f t="shared" si="22"/>
        <v>MOROSO</v>
      </c>
      <c r="AO76" s="33" t="str">
        <f t="shared" si="23"/>
        <v>4meses_pendientes</v>
      </c>
      <c r="AP76" s="33">
        <f t="shared" si="24"/>
        <v>120</v>
      </c>
      <c r="AQ76" s="31">
        <f t="shared" si="25"/>
        <v>14</v>
      </c>
      <c r="AR76" s="13">
        <f t="shared" ca="1" si="17"/>
        <v>139</v>
      </c>
      <c r="AS76" s="13" t="str">
        <f t="shared" ca="1" si="18"/>
        <v>&gt;90</v>
      </c>
      <c r="AT76" s="14" t="str">
        <f t="shared" si="19"/>
        <v>Pago incompleto</v>
      </c>
      <c r="AU76" s="14" t="str">
        <f t="shared" si="20"/>
        <v>cliente con mora temprana o riesgo de mora</v>
      </c>
    </row>
    <row r="77" spans="1:47" x14ac:dyDescent="0.3">
      <c r="A77" s="18">
        <v>79095</v>
      </c>
      <c r="B77" s="36">
        <v>46091</v>
      </c>
      <c r="C77" s="17" t="s">
        <v>35</v>
      </c>
      <c r="D77" s="17" t="s">
        <v>1014</v>
      </c>
      <c r="E77" s="17" t="s">
        <v>1015</v>
      </c>
      <c r="F77" s="17" t="s">
        <v>1016</v>
      </c>
      <c r="G77" s="17" t="s">
        <v>1017</v>
      </c>
      <c r="H77" s="17" t="s">
        <v>1018</v>
      </c>
      <c r="I77" s="9" t="s">
        <v>38</v>
      </c>
      <c r="J77" s="17" t="s">
        <v>38</v>
      </c>
      <c r="K77" s="17" t="s">
        <v>561</v>
      </c>
      <c r="L77" s="17"/>
      <c r="M77" s="17" t="s">
        <v>1019</v>
      </c>
      <c r="N77" s="17" t="s">
        <v>1005</v>
      </c>
      <c r="O77" s="9" t="s">
        <v>666</v>
      </c>
      <c r="P77" s="9" t="s">
        <v>443</v>
      </c>
      <c r="Q77" s="17" t="s">
        <v>1020</v>
      </c>
      <c r="R77" s="38">
        <v>3</v>
      </c>
      <c r="S77" s="22">
        <v>366068700000</v>
      </c>
      <c r="T77" s="17" t="s">
        <v>37</v>
      </c>
      <c r="U77" s="17" t="s">
        <v>445</v>
      </c>
      <c r="V77" s="2">
        <v>46092</v>
      </c>
      <c r="W77" s="40">
        <v>34</v>
      </c>
      <c r="X77" s="10" t="s">
        <v>446</v>
      </c>
      <c r="Y77" s="19">
        <v>35.92</v>
      </c>
      <c r="Z77" s="19">
        <v>53.86</v>
      </c>
      <c r="AA77" s="11">
        <v>27.82</v>
      </c>
      <c r="AB77" s="11"/>
      <c r="AC77" s="11">
        <v>53.86</v>
      </c>
      <c r="AD77" s="11"/>
      <c r="AE77" s="12">
        <v>171.45999999999998</v>
      </c>
      <c r="AF77" s="25">
        <v>1</v>
      </c>
      <c r="AG77" s="25">
        <v>1</v>
      </c>
      <c r="AH77" s="25">
        <v>0</v>
      </c>
      <c r="AI77" s="25">
        <v>1</v>
      </c>
      <c r="AJ77" s="25">
        <v>0</v>
      </c>
      <c r="AK77" s="30">
        <f t="shared" si="21"/>
        <v>3</v>
      </c>
      <c r="AL77" s="31">
        <v>5</v>
      </c>
      <c r="AM77" s="32">
        <f t="shared" si="16"/>
        <v>2</v>
      </c>
      <c r="AN77" s="33" t="str">
        <f t="shared" si="22"/>
        <v>MOROSO</v>
      </c>
      <c r="AO77" s="33" t="str">
        <f t="shared" si="23"/>
        <v>2meses_pendientes</v>
      </c>
      <c r="AP77" s="33">
        <f t="shared" si="24"/>
        <v>68</v>
      </c>
      <c r="AQ77" s="31">
        <f t="shared" si="25"/>
        <v>11</v>
      </c>
      <c r="AR77" s="13">
        <f t="shared" ca="1" si="17"/>
        <v>142</v>
      </c>
      <c r="AS77" s="13" t="str">
        <f t="shared" ca="1" si="18"/>
        <v>&gt;90</v>
      </c>
      <c r="AT77" s="14" t="str">
        <f t="shared" si="19"/>
        <v>Pago Al día</v>
      </c>
      <c r="AU77" s="14" t="str">
        <f t="shared" si="20"/>
        <v>Cliente al día o estable</v>
      </c>
    </row>
    <row r="78" spans="1:47" x14ac:dyDescent="0.3">
      <c r="A78" s="18">
        <v>79178</v>
      </c>
      <c r="B78" s="36">
        <v>46092</v>
      </c>
      <c r="C78" s="17" t="s">
        <v>35</v>
      </c>
      <c r="D78" s="17" t="s">
        <v>1021</v>
      </c>
      <c r="E78" s="17" t="s">
        <v>1022</v>
      </c>
      <c r="F78" s="17" t="s">
        <v>1023</v>
      </c>
      <c r="G78" s="17" t="s">
        <v>1024</v>
      </c>
      <c r="H78" s="17" t="s">
        <v>1025</v>
      </c>
      <c r="I78" s="9" t="s">
        <v>38</v>
      </c>
      <c r="J78" s="17" t="s">
        <v>825</v>
      </c>
      <c r="K78" s="17" t="s">
        <v>1026</v>
      </c>
      <c r="L78" s="17"/>
      <c r="M78" s="17" t="s">
        <v>1019</v>
      </c>
      <c r="N78" s="17" t="s">
        <v>1005</v>
      </c>
      <c r="O78" s="9" t="s">
        <v>666</v>
      </c>
      <c r="P78" s="9" t="s">
        <v>443</v>
      </c>
      <c r="Q78" s="17" t="s">
        <v>1027</v>
      </c>
      <c r="R78" s="38">
        <v>3</v>
      </c>
      <c r="S78" s="22">
        <v>369071170000</v>
      </c>
      <c r="T78" s="17" t="s">
        <v>37</v>
      </c>
      <c r="U78" s="17" t="s">
        <v>445</v>
      </c>
      <c r="V78" s="2">
        <v>46100</v>
      </c>
      <c r="W78" s="40">
        <v>33</v>
      </c>
      <c r="X78" s="10" t="s">
        <v>446</v>
      </c>
      <c r="Y78" s="19">
        <v>34.85</v>
      </c>
      <c r="Z78" s="19"/>
      <c r="AA78" s="11"/>
      <c r="AB78" s="11"/>
      <c r="AC78" s="11"/>
      <c r="AD78" s="11"/>
      <c r="AE78" s="12">
        <v>34.85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30">
        <f t="shared" si="21"/>
        <v>0</v>
      </c>
      <c r="AL78" s="31">
        <v>5</v>
      </c>
      <c r="AM78" s="32">
        <f t="shared" si="16"/>
        <v>5</v>
      </c>
      <c r="AN78" s="33" t="str">
        <f t="shared" si="22"/>
        <v>NPN</v>
      </c>
      <c r="AO78" s="33" t="str">
        <f t="shared" si="23"/>
        <v>5meses_pendientes</v>
      </c>
      <c r="AP78" s="33">
        <f t="shared" si="24"/>
        <v>165</v>
      </c>
      <c r="AQ78" s="31">
        <f t="shared" si="25"/>
        <v>19</v>
      </c>
      <c r="AR78" s="13">
        <f t="shared" ca="1" si="17"/>
        <v>134</v>
      </c>
      <c r="AS78" s="13" t="str">
        <f t="shared" ca="1" si="18"/>
        <v>&gt;90</v>
      </c>
      <c r="AT78" s="14" t="str">
        <f t="shared" si="19"/>
        <v>Pago incompleto</v>
      </c>
      <c r="AU78" s="14" t="str">
        <f t="shared" si="20"/>
        <v>cliente con mora temprana o riesgo de mora</v>
      </c>
    </row>
    <row r="79" spans="1:47" x14ac:dyDescent="0.3">
      <c r="A79" s="18">
        <v>79699</v>
      </c>
      <c r="B79" s="36">
        <v>46092</v>
      </c>
      <c r="C79" s="17" t="s">
        <v>35</v>
      </c>
      <c r="D79" s="17" t="s">
        <v>1028</v>
      </c>
      <c r="E79" s="17" t="s">
        <v>1029</v>
      </c>
      <c r="F79" s="17" t="s">
        <v>1030</v>
      </c>
      <c r="G79" s="17" t="s">
        <v>1031</v>
      </c>
      <c r="H79" s="17" t="s">
        <v>1032</v>
      </c>
      <c r="I79" s="9" t="s">
        <v>38</v>
      </c>
      <c r="J79" s="17" t="s">
        <v>38</v>
      </c>
      <c r="K79" s="17" t="s">
        <v>768</v>
      </c>
      <c r="L79" s="17"/>
      <c r="M79" s="17" t="s">
        <v>1033</v>
      </c>
      <c r="N79" s="17" t="s">
        <v>1005</v>
      </c>
      <c r="O79" s="9" t="s">
        <v>666</v>
      </c>
      <c r="P79" s="9" t="s">
        <v>443</v>
      </c>
      <c r="Q79" s="17" t="s">
        <v>1034</v>
      </c>
      <c r="R79" s="38">
        <v>3</v>
      </c>
      <c r="S79" s="22">
        <v>361073540000</v>
      </c>
      <c r="T79" s="17" t="s">
        <v>37</v>
      </c>
      <c r="U79" s="17" t="s">
        <v>445</v>
      </c>
      <c r="V79" s="2">
        <v>46093</v>
      </c>
      <c r="W79" s="40">
        <v>34</v>
      </c>
      <c r="X79" s="10" t="s">
        <v>446</v>
      </c>
      <c r="Y79" s="19">
        <v>35</v>
      </c>
      <c r="Z79" s="19"/>
      <c r="AA79" s="11">
        <v>70</v>
      </c>
      <c r="AB79" s="11">
        <v>35</v>
      </c>
      <c r="AC79" s="11"/>
      <c r="AD79" s="11"/>
      <c r="AE79" s="12">
        <v>140</v>
      </c>
      <c r="AF79" s="25">
        <v>0</v>
      </c>
      <c r="AG79" s="25">
        <v>1</v>
      </c>
      <c r="AH79" s="25">
        <v>1</v>
      </c>
      <c r="AI79" s="25">
        <v>0</v>
      </c>
      <c r="AJ79" s="25">
        <v>0</v>
      </c>
      <c r="AK79" s="30">
        <f t="shared" si="21"/>
        <v>2</v>
      </c>
      <c r="AL79" s="31">
        <v>5</v>
      </c>
      <c r="AM79" s="32">
        <f t="shared" si="16"/>
        <v>3</v>
      </c>
      <c r="AN79" s="33" t="str">
        <f t="shared" si="22"/>
        <v>MOROSO</v>
      </c>
      <c r="AO79" s="33" t="str">
        <f t="shared" si="23"/>
        <v>3meses_pendientes</v>
      </c>
      <c r="AP79" s="33">
        <f t="shared" si="24"/>
        <v>102</v>
      </c>
      <c r="AQ79" s="31">
        <f t="shared" si="25"/>
        <v>12</v>
      </c>
      <c r="AR79" s="13">
        <f t="shared" ca="1" si="17"/>
        <v>141</v>
      </c>
      <c r="AS79" s="13" t="str">
        <f t="shared" ca="1" si="18"/>
        <v>&gt;90</v>
      </c>
      <c r="AT79" s="14" t="str">
        <f t="shared" si="19"/>
        <v>Pago Al día</v>
      </c>
      <c r="AU79" s="14" t="str">
        <f t="shared" si="20"/>
        <v>Cliente al día o estable</v>
      </c>
    </row>
    <row r="80" spans="1:47" x14ac:dyDescent="0.3">
      <c r="A80" s="18">
        <v>79988</v>
      </c>
      <c r="B80" s="36">
        <v>46094</v>
      </c>
      <c r="C80" s="17" t="s">
        <v>35</v>
      </c>
      <c r="D80" s="17" t="s">
        <v>1035</v>
      </c>
      <c r="E80" s="17" t="s">
        <v>1036</v>
      </c>
      <c r="F80" s="17" t="s">
        <v>1037</v>
      </c>
      <c r="G80" s="17" t="s">
        <v>1038</v>
      </c>
      <c r="H80" s="17" t="s">
        <v>1039</v>
      </c>
      <c r="I80" s="9" t="s">
        <v>38</v>
      </c>
      <c r="J80" s="17" t="s">
        <v>38</v>
      </c>
      <c r="K80" s="17" t="s">
        <v>825</v>
      </c>
      <c r="L80" s="17"/>
      <c r="M80" s="17" t="s">
        <v>1040</v>
      </c>
      <c r="N80" s="17" t="s">
        <v>1005</v>
      </c>
      <c r="O80" s="9" t="s">
        <v>666</v>
      </c>
      <c r="P80" s="9" t="s">
        <v>443</v>
      </c>
      <c r="Q80" s="17" t="s">
        <v>1041</v>
      </c>
      <c r="R80" s="38">
        <v>2</v>
      </c>
      <c r="S80" s="22">
        <v>362039170000</v>
      </c>
      <c r="T80" s="17" t="s">
        <v>37</v>
      </c>
      <c r="U80" s="17" t="s">
        <v>445</v>
      </c>
      <c r="V80" s="2">
        <v>46095</v>
      </c>
      <c r="W80" s="40">
        <v>30</v>
      </c>
      <c r="X80" s="10" t="s">
        <v>446</v>
      </c>
      <c r="Y80" s="19">
        <v>35</v>
      </c>
      <c r="Z80" s="19"/>
      <c r="AA80" s="11"/>
      <c r="AB80" s="11"/>
      <c r="AC80" s="11"/>
      <c r="AD80" s="11"/>
      <c r="AE80" s="12">
        <v>35</v>
      </c>
      <c r="AF80" s="25">
        <v>0</v>
      </c>
      <c r="AG80" s="25">
        <v>0</v>
      </c>
      <c r="AH80" s="25">
        <v>0</v>
      </c>
      <c r="AI80" s="25">
        <v>0</v>
      </c>
      <c r="AJ80" s="25">
        <v>0</v>
      </c>
      <c r="AK80" s="30">
        <f t="shared" si="21"/>
        <v>0</v>
      </c>
      <c r="AL80" s="31">
        <v>5</v>
      </c>
      <c r="AM80" s="32">
        <f t="shared" si="16"/>
        <v>5</v>
      </c>
      <c r="AN80" s="33" t="str">
        <f t="shared" si="22"/>
        <v>NPN</v>
      </c>
      <c r="AO80" s="33" t="str">
        <f t="shared" si="23"/>
        <v>5meses_pendientes</v>
      </c>
      <c r="AP80" s="33">
        <f t="shared" si="24"/>
        <v>150</v>
      </c>
      <c r="AQ80" s="31">
        <f t="shared" si="25"/>
        <v>14</v>
      </c>
      <c r="AR80" s="13">
        <f t="shared" ca="1" si="17"/>
        <v>139</v>
      </c>
      <c r="AS80" s="13" t="str">
        <f t="shared" ca="1" si="18"/>
        <v>&gt;90</v>
      </c>
      <c r="AT80" s="14" t="str">
        <f t="shared" si="19"/>
        <v>Pago incompleto</v>
      </c>
      <c r="AU80" s="14" t="str">
        <f t="shared" si="20"/>
        <v>cliente con mora temprana o riesgo de mora</v>
      </c>
    </row>
    <row r="81" spans="1:47" x14ac:dyDescent="0.3">
      <c r="A81" s="18">
        <v>79989</v>
      </c>
      <c r="B81" s="36">
        <v>46100</v>
      </c>
      <c r="C81" s="17" t="s">
        <v>35</v>
      </c>
      <c r="D81" s="17" t="s">
        <v>1042</v>
      </c>
      <c r="E81" s="17" t="s">
        <v>1043</v>
      </c>
      <c r="F81" s="17" t="s">
        <v>1044</v>
      </c>
      <c r="G81" s="17" t="s">
        <v>1045</v>
      </c>
      <c r="H81" s="17" t="s">
        <v>1046</v>
      </c>
      <c r="I81" s="9" t="s">
        <v>38</v>
      </c>
      <c r="J81" s="17" t="s">
        <v>38</v>
      </c>
      <c r="K81" s="17" t="s">
        <v>476</v>
      </c>
      <c r="L81" s="17"/>
      <c r="M81" s="17" t="s">
        <v>1047</v>
      </c>
      <c r="N81" s="17" t="s">
        <v>1005</v>
      </c>
      <c r="O81" s="9" t="s">
        <v>666</v>
      </c>
      <c r="P81" s="9" t="s">
        <v>443</v>
      </c>
      <c r="Q81" s="17" t="s">
        <v>1048</v>
      </c>
      <c r="R81" s="38">
        <v>3</v>
      </c>
      <c r="S81" s="22">
        <v>357188160000</v>
      </c>
      <c r="T81" s="17" t="s">
        <v>37</v>
      </c>
      <c r="U81" s="17" t="s">
        <v>445</v>
      </c>
      <c r="V81" s="2">
        <v>46101</v>
      </c>
      <c r="W81" s="40">
        <v>33</v>
      </c>
      <c r="X81" s="10" t="s">
        <v>446</v>
      </c>
      <c r="Y81" s="19">
        <v>57.21</v>
      </c>
      <c r="Z81" s="19">
        <v>16.5</v>
      </c>
      <c r="AA81" s="11">
        <v>17.5</v>
      </c>
      <c r="AB81" s="11">
        <v>33.299999999999997</v>
      </c>
      <c r="AC81" s="11">
        <v>33.65</v>
      </c>
      <c r="AD81" s="11"/>
      <c r="AE81" s="12">
        <v>158.16</v>
      </c>
      <c r="AF81" s="25">
        <v>1</v>
      </c>
      <c r="AG81" s="25">
        <v>1</v>
      </c>
      <c r="AH81" s="25">
        <v>1</v>
      </c>
      <c r="AI81" s="25">
        <v>1</v>
      </c>
      <c r="AJ81" s="25">
        <v>0</v>
      </c>
      <c r="AK81" s="30">
        <f t="shared" si="21"/>
        <v>4</v>
      </c>
      <c r="AL81" s="31">
        <v>5</v>
      </c>
      <c r="AM81" s="32">
        <f t="shared" si="16"/>
        <v>1</v>
      </c>
      <c r="AN81" s="33" t="str">
        <f t="shared" si="22"/>
        <v>MOROSO</v>
      </c>
      <c r="AO81" s="33" t="str">
        <f t="shared" si="23"/>
        <v>1meses_pendientes</v>
      </c>
      <c r="AP81" s="33">
        <f t="shared" si="24"/>
        <v>33</v>
      </c>
      <c r="AQ81" s="31">
        <f t="shared" si="25"/>
        <v>20</v>
      </c>
      <c r="AR81" s="13">
        <f t="shared" ca="1" si="17"/>
        <v>133</v>
      </c>
      <c r="AS81" s="13" t="str">
        <f t="shared" ca="1" si="18"/>
        <v>&gt;90</v>
      </c>
      <c r="AT81" s="14" t="str">
        <f t="shared" si="19"/>
        <v>Pago Al día</v>
      </c>
      <c r="AU81" s="14" t="str">
        <f t="shared" si="20"/>
        <v>Cliente al día o estable</v>
      </c>
    </row>
    <row r="82" spans="1:47" x14ac:dyDescent="0.3">
      <c r="A82" s="18">
        <v>81487</v>
      </c>
      <c r="B82" s="36">
        <v>46106</v>
      </c>
      <c r="C82" s="17" t="s">
        <v>35</v>
      </c>
      <c r="D82" s="17" t="s">
        <v>1049</v>
      </c>
      <c r="E82" s="17" t="s">
        <v>1050</v>
      </c>
      <c r="F82" s="17" t="s">
        <v>1051</v>
      </c>
      <c r="G82" s="17" t="s">
        <v>1052</v>
      </c>
      <c r="H82" s="17" t="s">
        <v>1053</v>
      </c>
      <c r="I82" s="9" t="s">
        <v>744</v>
      </c>
      <c r="J82" s="17" t="s">
        <v>744</v>
      </c>
      <c r="K82" s="17" t="s">
        <v>1054</v>
      </c>
      <c r="L82" s="17"/>
      <c r="M82" s="17" t="s">
        <v>1055</v>
      </c>
      <c r="N82" s="17" t="s">
        <v>1005</v>
      </c>
      <c r="O82" s="9" t="s">
        <v>666</v>
      </c>
      <c r="P82" s="9" t="s">
        <v>443</v>
      </c>
      <c r="Q82" s="17" t="s">
        <v>1056</v>
      </c>
      <c r="R82" s="38">
        <v>2</v>
      </c>
      <c r="S82" s="22">
        <v>345461800000</v>
      </c>
      <c r="T82" s="17" t="s">
        <v>37</v>
      </c>
      <c r="U82" s="17" t="s">
        <v>445</v>
      </c>
      <c r="V82" s="2">
        <v>46112</v>
      </c>
      <c r="W82" s="40">
        <v>30</v>
      </c>
      <c r="X82" s="10" t="s">
        <v>446</v>
      </c>
      <c r="Y82" s="19">
        <v>73.02</v>
      </c>
      <c r="Z82" s="19">
        <v>36.51</v>
      </c>
      <c r="AA82" s="11">
        <v>98.75</v>
      </c>
      <c r="AB82" s="11"/>
      <c r="AC82" s="11">
        <v>67</v>
      </c>
      <c r="AD82" s="11"/>
      <c r="AE82" s="12">
        <v>275.27999999999997</v>
      </c>
      <c r="AF82" s="25">
        <v>1</v>
      </c>
      <c r="AG82" s="25">
        <v>1</v>
      </c>
      <c r="AH82" s="25">
        <v>0</v>
      </c>
      <c r="AI82" s="25">
        <v>1</v>
      </c>
      <c r="AJ82" s="25">
        <v>0</v>
      </c>
      <c r="AK82" s="30">
        <f t="shared" si="21"/>
        <v>3</v>
      </c>
      <c r="AL82" s="31">
        <v>5</v>
      </c>
      <c r="AM82" s="32">
        <f t="shared" si="16"/>
        <v>2</v>
      </c>
      <c r="AN82" s="33" t="str">
        <f t="shared" si="22"/>
        <v>MOROSO</v>
      </c>
      <c r="AO82" s="33" t="str">
        <f t="shared" si="23"/>
        <v>2meses_pendientes</v>
      </c>
      <c r="AP82" s="33">
        <f t="shared" si="24"/>
        <v>60</v>
      </c>
      <c r="AQ82" s="31">
        <f t="shared" si="25"/>
        <v>31</v>
      </c>
      <c r="AR82" s="13">
        <f t="shared" ca="1" si="17"/>
        <v>122</v>
      </c>
      <c r="AS82" s="13" t="str">
        <f t="shared" ca="1" si="18"/>
        <v>&gt;90</v>
      </c>
      <c r="AT82" s="14" t="str">
        <f t="shared" si="19"/>
        <v>Pago Al día</v>
      </c>
      <c r="AU82" s="14" t="str">
        <f t="shared" si="20"/>
        <v>Cliente al día o estable</v>
      </c>
    </row>
    <row r="83" spans="1:47" x14ac:dyDescent="0.3">
      <c r="A83" s="18">
        <v>79573</v>
      </c>
      <c r="B83" s="36">
        <v>46086</v>
      </c>
      <c r="C83" s="17" t="s">
        <v>35</v>
      </c>
      <c r="D83" s="17" t="s">
        <v>1057</v>
      </c>
      <c r="E83" s="17" t="s">
        <v>1058</v>
      </c>
      <c r="F83" s="17" t="s">
        <v>1058</v>
      </c>
      <c r="G83" s="17" t="s">
        <v>1059</v>
      </c>
      <c r="H83" s="17" t="s">
        <v>1060</v>
      </c>
      <c r="I83" s="9" t="s">
        <v>38</v>
      </c>
      <c r="J83" s="17" t="s">
        <v>38</v>
      </c>
      <c r="K83" s="17" t="s">
        <v>796</v>
      </c>
      <c r="L83" s="17" t="s">
        <v>1061</v>
      </c>
      <c r="M83" s="17" t="s">
        <v>1062</v>
      </c>
      <c r="N83" s="17" t="s">
        <v>1063</v>
      </c>
      <c r="O83" s="9" t="s">
        <v>1064</v>
      </c>
      <c r="P83" s="9" t="s">
        <v>443</v>
      </c>
      <c r="Q83" s="17" t="s">
        <v>1065</v>
      </c>
      <c r="R83" s="38">
        <v>3</v>
      </c>
      <c r="S83" s="22">
        <v>363066190000</v>
      </c>
      <c r="T83" s="17" t="s">
        <v>37</v>
      </c>
      <c r="U83" s="17" t="s">
        <v>1066</v>
      </c>
      <c r="V83" s="2">
        <v>46090</v>
      </c>
      <c r="W83" s="40">
        <v>33</v>
      </c>
      <c r="X83" s="10" t="s">
        <v>446</v>
      </c>
      <c r="Y83" s="19"/>
      <c r="Z83" s="19">
        <v>69.7</v>
      </c>
      <c r="AA83" s="11"/>
      <c r="AB83" s="11">
        <v>34.85</v>
      </c>
      <c r="AC83" s="11">
        <v>34.85</v>
      </c>
      <c r="AD83" s="11"/>
      <c r="AE83" s="12">
        <v>139.4</v>
      </c>
      <c r="AF83" s="25">
        <v>1</v>
      </c>
      <c r="AG83" s="25">
        <v>0</v>
      </c>
      <c r="AH83" s="25">
        <v>1</v>
      </c>
      <c r="AI83" s="25">
        <v>1</v>
      </c>
      <c r="AJ83" s="25">
        <v>0</v>
      </c>
      <c r="AK83" s="30">
        <f t="shared" si="21"/>
        <v>3</v>
      </c>
      <c r="AL83" s="31">
        <v>5</v>
      </c>
      <c r="AM83" s="32">
        <f t="shared" si="16"/>
        <v>2</v>
      </c>
      <c r="AN83" s="33" t="str">
        <f t="shared" si="22"/>
        <v>MOROSO</v>
      </c>
      <c r="AO83" s="33" t="str">
        <f t="shared" si="23"/>
        <v>2meses_pendientes</v>
      </c>
      <c r="AP83" s="33">
        <f t="shared" si="24"/>
        <v>66</v>
      </c>
      <c r="AQ83" s="31">
        <f t="shared" si="25"/>
        <v>9</v>
      </c>
      <c r="AR83" s="13">
        <f t="shared" ca="1" si="17"/>
        <v>144</v>
      </c>
      <c r="AS83" s="13" t="str">
        <f t="shared" ca="1" si="18"/>
        <v>&gt;90</v>
      </c>
      <c r="AT83" s="14" t="str">
        <f t="shared" si="19"/>
        <v>Pago Al día</v>
      </c>
      <c r="AU83" s="14" t="str">
        <f t="shared" si="20"/>
        <v>Cliente al día o estable</v>
      </c>
    </row>
    <row r="84" spans="1:47" x14ac:dyDescent="0.3">
      <c r="A84" s="18">
        <v>79681</v>
      </c>
      <c r="B84" s="36">
        <v>46098</v>
      </c>
      <c r="C84" s="17" t="s">
        <v>35</v>
      </c>
      <c r="D84" s="17" t="s">
        <v>1067</v>
      </c>
      <c r="E84" s="17" t="s">
        <v>1068</v>
      </c>
      <c r="F84" s="17" t="s">
        <v>1069</v>
      </c>
      <c r="G84" s="17" t="s">
        <v>1070</v>
      </c>
      <c r="H84" s="17" t="s">
        <v>1071</v>
      </c>
      <c r="I84" s="9" t="s">
        <v>38</v>
      </c>
      <c r="J84" s="17" t="s">
        <v>38</v>
      </c>
      <c r="K84" s="17" t="s">
        <v>468</v>
      </c>
      <c r="L84" s="17"/>
      <c r="M84" s="17" t="s">
        <v>1072</v>
      </c>
      <c r="N84" s="17" t="s">
        <v>453</v>
      </c>
      <c r="O84" s="9" t="s">
        <v>1073</v>
      </c>
      <c r="P84" s="9" t="s">
        <v>443</v>
      </c>
      <c r="Q84" s="17" t="s">
        <v>1074</v>
      </c>
      <c r="R84" s="38">
        <v>2</v>
      </c>
      <c r="S84" s="22">
        <v>154001960000</v>
      </c>
      <c r="T84" s="17" t="s">
        <v>37</v>
      </c>
      <c r="U84" s="17" t="s">
        <v>445</v>
      </c>
      <c r="V84" s="2">
        <v>46101</v>
      </c>
      <c r="W84" s="40">
        <v>30</v>
      </c>
      <c r="X84" s="10" t="s">
        <v>446</v>
      </c>
      <c r="Y84" s="19"/>
      <c r="Z84" s="19">
        <v>30.44</v>
      </c>
      <c r="AA84" s="11">
        <v>30.44</v>
      </c>
      <c r="AB84" s="11">
        <v>30.44</v>
      </c>
      <c r="AC84" s="11"/>
      <c r="AD84" s="11"/>
      <c r="AE84" s="12">
        <v>91.320000000000007</v>
      </c>
      <c r="AF84" s="25">
        <v>1</v>
      </c>
      <c r="AG84" s="25">
        <v>1</v>
      </c>
      <c r="AH84" s="25">
        <v>1</v>
      </c>
      <c r="AI84" s="25">
        <v>0</v>
      </c>
      <c r="AJ84" s="25">
        <v>0</v>
      </c>
      <c r="AK84" s="30">
        <f t="shared" si="21"/>
        <v>3</v>
      </c>
      <c r="AL84" s="31">
        <v>5</v>
      </c>
      <c r="AM84" s="32">
        <f t="shared" si="16"/>
        <v>2</v>
      </c>
      <c r="AN84" s="33" t="str">
        <f t="shared" si="22"/>
        <v>MOROSO</v>
      </c>
      <c r="AO84" s="33" t="str">
        <f t="shared" si="23"/>
        <v>2meses_pendientes</v>
      </c>
      <c r="AP84" s="33">
        <f t="shared" si="24"/>
        <v>60</v>
      </c>
      <c r="AQ84" s="31">
        <f t="shared" si="25"/>
        <v>20</v>
      </c>
      <c r="AR84" s="13">
        <f t="shared" ca="1" si="17"/>
        <v>133</v>
      </c>
      <c r="AS84" s="13" t="str">
        <f t="shared" ca="1" si="18"/>
        <v>&gt;90</v>
      </c>
      <c r="AT84" s="14" t="str">
        <f t="shared" si="19"/>
        <v>Pago Al día</v>
      </c>
      <c r="AU84" s="14" t="str">
        <f t="shared" si="20"/>
        <v>Cliente al día o estable</v>
      </c>
    </row>
    <row r="85" spans="1:47" x14ac:dyDescent="0.3">
      <c r="A85" s="18">
        <v>79796</v>
      </c>
      <c r="B85" s="36">
        <v>46101</v>
      </c>
      <c r="C85" s="17" t="s">
        <v>35</v>
      </c>
      <c r="D85" s="17" t="s">
        <v>1075</v>
      </c>
      <c r="E85" s="17" t="s">
        <v>1076</v>
      </c>
      <c r="F85" s="17" t="s">
        <v>1077</v>
      </c>
      <c r="G85" s="17" t="s">
        <v>1078</v>
      </c>
      <c r="H85" s="17" t="s">
        <v>1079</v>
      </c>
      <c r="I85" s="9" t="s">
        <v>38</v>
      </c>
      <c r="J85" s="17" t="s">
        <v>38</v>
      </c>
      <c r="K85" s="17"/>
      <c r="L85" s="17" t="s">
        <v>1077</v>
      </c>
      <c r="M85" s="17" t="s">
        <v>1080</v>
      </c>
      <c r="N85" s="17" t="s">
        <v>592</v>
      </c>
      <c r="O85" s="9" t="s">
        <v>1073</v>
      </c>
      <c r="P85" s="9" t="s">
        <v>443</v>
      </c>
      <c r="Q85" s="17" t="s">
        <v>1081</v>
      </c>
      <c r="R85" s="38">
        <v>2</v>
      </c>
      <c r="S85" s="22">
        <v>363082820000</v>
      </c>
      <c r="T85" s="17" t="s">
        <v>37</v>
      </c>
      <c r="U85" s="17" t="s">
        <v>445</v>
      </c>
      <c r="V85" s="2">
        <v>46107</v>
      </c>
      <c r="W85" s="40">
        <v>30</v>
      </c>
      <c r="X85" s="10" t="s">
        <v>446</v>
      </c>
      <c r="Y85" s="19"/>
      <c r="Z85" s="19"/>
      <c r="AA85" s="11">
        <v>55</v>
      </c>
      <c r="AB85" s="11">
        <v>20</v>
      </c>
      <c r="AC85" s="11"/>
      <c r="AD85" s="11"/>
      <c r="AE85" s="12">
        <v>75</v>
      </c>
      <c r="AF85" s="25">
        <v>0</v>
      </c>
      <c r="AG85" s="25">
        <v>1</v>
      </c>
      <c r="AH85" s="25">
        <v>1</v>
      </c>
      <c r="AI85" s="25">
        <v>0</v>
      </c>
      <c r="AJ85" s="25">
        <v>0</v>
      </c>
      <c r="AK85" s="30">
        <f t="shared" si="21"/>
        <v>2</v>
      </c>
      <c r="AL85" s="31">
        <v>5</v>
      </c>
      <c r="AM85" s="32">
        <f t="shared" si="16"/>
        <v>3</v>
      </c>
      <c r="AN85" s="33" t="str">
        <f t="shared" si="22"/>
        <v>MOROSO</v>
      </c>
      <c r="AO85" s="33" t="str">
        <f t="shared" si="23"/>
        <v>3meses_pendientes</v>
      </c>
      <c r="AP85" s="33">
        <f t="shared" si="24"/>
        <v>90</v>
      </c>
      <c r="AQ85" s="31">
        <f t="shared" si="25"/>
        <v>26</v>
      </c>
      <c r="AR85" s="13">
        <f t="shared" ca="1" si="17"/>
        <v>127</v>
      </c>
      <c r="AS85" s="13" t="str">
        <f t="shared" ca="1" si="18"/>
        <v>&gt;90</v>
      </c>
      <c r="AT85" s="14" t="str">
        <f t="shared" si="19"/>
        <v>Pago incompleto</v>
      </c>
      <c r="AU85" s="14" t="str">
        <f t="shared" si="20"/>
        <v>cliente con mora temprana o riesgo de mora</v>
      </c>
    </row>
    <row r="86" spans="1:47" x14ac:dyDescent="0.3">
      <c r="A86" s="18">
        <v>80374</v>
      </c>
      <c r="B86" s="36">
        <v>46102</v>
      </c>
      <c r="C86" s="17" t="s">
        <v>35</v>
      </c>
      <c r="D86" s="17" t="s">
        <v>1082</v>
      </c>
      <c r="E86" s="17" t="s">
        <v>1083</v>
      </c>
      <c r="F86" s="17" t="s">
        <v>1084</v>
      </c>
      <c r="G86" s="17" t="s">
        <v>1085</v>
      </c>
      <c r="H86" s="17" t="s">
        <v>1086</v>
      </c>
      <c r="I86" s="9" t="s">
        <v>38</v>
      </c>
      <c r="J86" s="17" t="s">
        <v>38</v>
      </c>
      <c r="K86" s="17"/>
      <c r="L86" s="17" t="s">
        <v>1084</v>
      </c>
      <c r="M86" s="17" t="s">
        <v>1087</v>
      </c>
      <c r="N86" s="17" t="s">
        <v>592</v>
      </c>
      <c r="O86" s="9" t="s">
        <v>1073</v>
      </c>
      <c r="P86" s="9" t="s">
        <v>443</v>
      </c>
      <c r="Q86" s="17" t="s">
        <v>1088</v>
      </c>
      <c r="R86" s="38">
        <v>2</v>
      </c>
      <c r="S86" s="22">
        <v>999075350000</v>
      </c>
      <c r="T86" s="17" t="s">
        <v>37</v>
      </c>
      <c r="U86" s="17" t="s">
        <v>445</v>
      </c>
      <c r="V86" s="2">
        <v>46104</v>
      </c>
      <c r="W86" s="40">
        <v>30</v>
      </c>
      <c r="X86" s="10" t="s">
        <v>446</v>
      </c>
      <c r="Y86" s="19"/>
      <c r="Z86" s="19"/>
      <c r="AA86" s="11">
        <v>30.44</v>
      </c>
      <c r="AB86" s="11">
        <v>30.44</v>
      </c>
      <c r="AC86" s="11"/>
      <c r="AD86" s="11"/>
      <c r="AE86" s="12">
        <v>60.88</v>
      </c>
      <c r="AF86" s="25">
        <v>0</v>
      </c>
      <c r="AG86" s="25">
        <v>1</v>
      </c>
      <c r="AH86" s="25">
        <v>1</v>
      </c>
      <c r="AI86" s="25">
        <v>0</v>
      </c>
      <c r="AJ86" s="25">
        <v>0</v>
      </c>
      <c r="AK86" s="30">
        <f t="shared" si="21"/>
        <v>2</v>
      </c>
      <c r="AL86" s="31">
        <v>5</v>
      </c>
      <c r="AM86" s="32">
        <f t="shared" si="16"/>
        <v>3</v>
      </c>
      <c r="AN86" s="33" t="str">
        <f t="shared" si="22"/>
        <v>MOROSO</v>
      </c>
      <c r="AO86" s="33" t="str">
        <f t="shared" si="23"/>
        <v>3meses_pendientes</v>
      </c>
      <c r="AP86" s="33">
        <f t="shared" si="24"/>
        <v>90</v>
      </c>
      <c r="AQ86" s="31">
        <f t="shared" si="25"/>
        <v>23</v>
      </c>
      <c r="AR86" s="13">
        <f t="shared" ca="1" si="17"/>
        <v>130</v>
      </c>
      <c r="AS86" s="13" t="str">
        <f t="shared" ca="1" si="18"/>
        <v>&gt;90</v>
      </c>
      <c r="AT86" s="14" t="str">
        <f t="shared" si="19"/>
        <v>Pago incompleto</v>
      </c>
      <c r="AU86" s="14" t="str">
        <f t="shared" si="20"/>
        <v>cliente con mora temprana o riesgo de mora</v>
      </c>
    </row>
    <row r="87" spans="1:47" x14ac:dyDescent="0.3">
      <c r="A87" s="18">
        <v>81850</v>
      </c>
      <c r="B87" s="36">
        <v>46085</v>
      </c>
      <c r="C87" s="17" t="s">
        <v>35</v>
      </c>
      <c r="D87" s="17" t="s">
        <v>1089</v>
      </c>
      <c r="E87" s="17" t="s">
        <v>1090</v>
      </c>
      <c r="F87" s="17" t="s">
        <v>1091</v>
      </c>
      <c r="G87" s="17" t="s">
        <v>1092</v>
      </c>
      <c r="H87" s="17" t="s">
        <v>1093</v>
      </c>
      <c r="I87" s="9" t="s">
        <v>38</v>
      </c>
      <c r="J87" s="17" t="s">
        <v>38</v>
      </c>
      <c r="K87" s="17" t="s">
        <v>476</v>
      </c>
      <c r="L87" s="17" t="s">
        <v>1094</v>
      </c>
      <c r="M87" s="17" t="s">
        <v>1095</v>
      </c>
      <c r="N87" s="17" t="s">
        <v>1096</v>
      </c>
      <c r="O87" s="9" t="s">
        <v>1097</v>
      </c>
      <c r="P87" s="9" t="s">
        <v>443</v>
      </c>
      <c r="Q87" s="17" t="s">
        <v>1098</v>
      </c>
      <c r="R87" s="38">
        <v>2</v>
      </c>
      <c r="S87" s="22">
        <v>366064400000</v>
      </c>
      <c r="T87" s="17" t="s">
        <v>37</v>
      </c>
      <c r="U87" s="17" t="s">
        <v>445</v>
      </c>
      <c r="V87" s="2">
        <v>46086</v>
      </c>
      <c r="W87" s="40">
        <v>30</v>
      </c>
      <c r="X87" s="10" t="s">
        <v>446</v>
      </c>
      <c r="Y87" s="19">
        <v>30.44</v>
      </c>
      <c r="Z87" s="19">
        <v>30.44</v>
      </c>
      <c r="AA87" s="11">
        <v>30.44</v>
      </c>
      <c r="AB87" s="11">
        <v>30.44</v>
      </c>
      <c r="AC87" s="11"/>
      <c r="AD87" s="11"/>
      <c r="AE87" s="12">
        <v>121.76</v>
      </c>
      <c r="AF87" s="25">
        <v>1</v>
      </c>
      <c r="AG87" s="25">
        <v>1</v>
      </c>
      <c r="AH87" s="25">
        <v>1</v>
      </c>
      <c r="AI87" s="25">
        <v>0</v>
      </c>
      <c r="AJ87" s="25">
        <v>0</v>
      </c>
      <c r="AK87" s="30">
        <f t="shared" si="21"/>
        <v>3</v>
      </c>
      <c r="AL87" s="31">
        <v>5</v>
      </c>
      <c r="AM87" s="32">
        <f t="shared" si="16"/>
        <v>2</v>
      </c>
      <c r="AN87" s="33" t="str">
        <f t="shared" si="22"/>
        <v>MOROSO</v>
      </c>
      <c r="AO87" s="33" t="str">
        <f t="shared" si="23"/>
        <v>2meses_pendientes</v>
      </c>
      <c r="AP87" s="33">
        <f t="shared" si="24"/>
        <v>60</v>
      </c>
      <c r="AQ87" s="31">
        <f t="shared" si="25"/>
        <v>5</v>
      </c>
      <c r="AR87" s="13">
        <f t="shared" ca="1" si="17"/>
        <v>148</v>
      </c>
      <c r="AS87" s="13" t="str">
        <f t="shared" ca="1" si="18"/>
        <v>&gt;90</v>
      </c>
      <c r="AT87" s="14" t="str">
        <f t="shared" si="19"/>
        <v>Pago Al día</v>
      </c>
      <c r="AU87" s="14" t="str">
        <f t="shared" si="20"/>
        <v>Cliente al día o estable</v>
      </c>
    </row>
    <row r="88" spans="1:47" x14ac:dyDescent="0.3">
      <c r="A88" s="18">
        <v>82087</v>
      </c>
      <c r="B88" s="36">
        <v>46089</v>
      </c>
      <c r="C88" s="17" t="s">
        <v>35</v>
      </c>
      <c r="D88" s="17" t="s">
        <v>1099</v>
      </c>
      <c r="E88" s="17" t="s">
        <v>1100</v>
      </c>
      <c r="F88" s="17" t="s">
        <v>1101</v>
      </c>
      <c r="G88" s="17" t="s">
        <v>1102</v>
      </c>
      <c r="H88" s="17" t="s">
        <v>1103</v>
      </c>
      <c r="I88" s="9" t="s">
        <v>38</v>
      </c>
      <c r="J88" s="17" t="s">
        <v>438</v>
      </c>
      <c r="K88" s="17" t="s">
        <v>654</v>
      </c>
      <c r="L88" s="17" t="s">
        <v>1104</v>
      </c>
      <c r="M88" s="17" t="s">
        <v>1105</v>
      </c>
      <c r="N88" s="17" t="s">
        <v>1096</v>
      </c>
      <c r="O88" s="9" t="s">
        <v>1097</v>
      </c>
      <c r="P88" s="9" t="s">
        <v>443</v>
      </c>
      <c r="Q88" s="17" t="s">
        <v>1106</v>
      </c>
      <c r="R88" s="38">
        <v>3</v>
      </c>
      <c r="S88" s="22">
        <v>315063830000</v>
      </c>
      <c r="T88" s="17" t="s">
        <v>37</v>
      </c>
      <c r="U88" s="17" t="s">
        <v>445</v>
      </c>
      <c r="V88" s="2">
        <v>46102</v>
      </c>
      <c r="W88" s="40">
        <v>33.4</v>
      </c>
      <c r="X88" s="10" t="s">
        <v>446</v>
      </c>
      <c r="Y88" s="19">
        <v>35.950000000000003</v>
      </c>
      <c r="Z88" s="19">
        <v>35.909999999999997</v>
      </c>
      <c r="AA88" s="11">
        <v>35.869999999999997</v>
      </c>
      <c r="AB88" s="11">
        <v>35.909999999999997</v>
      </c>
      <c r="AC88" s="11"/>
      <c r="AD88" s="11"/>
      <c r="AE88" s="12">
        <v>143.63999999999999</v>
      </c>
      <c r="AF88" s="25">
        <v>1</v>
      </c>
      <c r="AG88" s="25">
        <v>1</v>
      </c>
      <c r="AH88" s="25">
        <v>1</v>
      </c>
      <c r="AI88" s="25">
        <v>0</v>
      </c>
      <c r="AJ88" s="25">
        <v>0</v>
      </c>
      <c r="AK88" s="30">
        <f t="shared" si="21"/>
        <v>3</v>
      </c>
      <c r="AL88" s="31">
        <v>5</v>
      </c>
      <c r="AM88" s="32">
        <f t="shared" si="16"/>
        <v>2</v>
      </c>
      <c r="AN88" s="33" t="str">
        <f t="shared" si="22"/>
        <v>MOROSO</v>
      </c>
      <c r="AO88" s="33" t="str">
        <f t="shared" si="23"/>
        <v>2meses_pendientes</v>
      </c>
      <c r="AP88" s="33">
        <f t="shared" si="24"/>
        <v>66.8</v>
      </c>
      <c r="AQ88" s="31">
        <f t="shared" si="25"/>
        <v>21</v>
      </c>
      <c r="AR88" s="13">
        <f t="shared" ca="1" si="17"/>
        <v>132</v>
      </c>
      <c r="AS88" s="13" t="str">
        <f t="shared" ca="1" si="18"/>
        <v>&gt;90</v>
      </c>
      <c r="AT88" s="14" t="str">
        <f t="shared" si="19"/>
        <v>Pago Al día</v>
      </c>
      <c r="AU88" s="14" t="str">
        <f t="shared" si="20"/>
        <v>Cliente al día o estable</v>
      </c>
    </row>
    <row r="89" spans="1:47" x14ac:dyDescent="0.3">
      <c r="A89" s="18">
        <v>79263</v>
      </c>
      <c r="B89" s="36">
        <v>46086</v>
      </c>
      <c r="C89" s="17" t="s">
        <v>35</v>
      </c>
      <c r="D89" s="17" t="s">
        <v>1107</v>
      </c>
      <c r="E89" s="17" t="s">
        <v>1108</v>
      </c>
      <c r="F89" s="17" t="s">
        <v>1109</v>
      </c>
      <c r="G89" s="17" t="s">
        <v>1110</v>
      </c>
      <c r="H89" s="17" t="s">
        <v>1111</v>
      </c>
      <c r="I89" s="9" t="s">
        <v>38</v>
      </c>
      <c r="J89" s="14" t="s">
        <v>38</v>
      </c>
      <c r="K89" s="17" t="s">
        <v>1112</v>
      </c>
      <c r="L89" s="17" t="s">
        <v>1109</v>
      </c>
      <c r="M89" s="17" t="s">
        <v>1113</v>
      </c>
      <c r="N89" s="17" t="s">
        <v>1114</v>
      </c>
      <c r="O89" s="9" t="s">
        <v>1097</v>
      </c>
      <c r="P89" s="9" t="s">
        <v>443</v>
      </c>
      <c r="Q89" s="17" t="s">
        <v>1115</v>
      </c>
      <c r="R89" s="38">
        <v>2</v>
      </c>
      <c r="S89" s="22">
        <v>364065210000</v>
      </c>
      <c r="T89" s="17" t="s">
        <v>37</v>
      </c>
      <c r="U89" s="17" t="s">
        <v>445</v>
      </c>
      <c r="V89" s="2">
        <v>46088</v>
      </c>
      <c r="W89" s="40">
        <v>30</v>
      </c>
      <c r="X89" s="10" t="s">
        <v>446</v>
      </c>
      <c r="Y89" s="19">
        <v>30.44</v>
      </c>
      <c r="Z89" s="19"/>
      <c r="AA89" s="11"/>
      <c r="AB89" s="11"/>
      <c r="AC89" s="11"/>
      <c r="AD89" s="11"/>
      <c r="AE89" s="12">
        <v>30.44</v>
      </c>
      <c r="AF89" s="25">
        <v>0</v>
      </c>
      <c r="AG89" s="25">
        <v>0</v>
      </c>
      <c r="AH89" s="25">
        <v>0</v>
      </c>
      <c r="AI89" s="25">
        <v>0</v>
      </c>
      <c r="AJ89" s="25">
        <v>0</v>
      </c>
      <c r="AK89" s="30">
        <f t="shared" si="21"/>
        <v>0</v>
      </c>
      <c r="AL89" s="31">
        <v>5</v>
      </c>
      <c r="AM89" s="32">
        <f t="shared" si="16"/>
        <v>5</v>
      </c>
      <c r="AN89" s="33" t="str">
        <f t="shared" si="22"/>
        <v>NPN</v>
      </c>
      <c r="AO89" s="33" t="str">
        <f t="shared" si="23"/>
        <v>5meses_pendientes</v>
      </c>
      <c r="AP89" s="33">
        <f t="shared" si="24"/>
        <v>150</v>
      </c>
      <c r="AQ89" s="31">
        <f t="shared" si="25"/>
        <v>7</v>
      </c>
      <c r="AR89" s="13">
        <f t="shared" ca="1" si="17"/>
        <v>146</v>
      </c>
      <c r="AS89" s="13" t="str">
        <f t="shared" ca="1" si="18"/>
        <v>&gt;90</v>
      </c>
      <c r="AT89" s="14" t="str">
        <f t="shared" si="19"/>
        <v>Pago incompleto</v>
      </c>
      <c r="AU89" s="14" t="str">
        <f t="shared" si="20"/>
        <v>cliente con mora temprana o riesgo de mora</v>
      </c>
    </row>
    <row r="90" spans="1:47" x14ac:dyDescent="0.3">
      <c r="A90" s="18">
        <v>79577</v>
      </c>
      <c r="B90" s="36">
        <v>46091</v>
      </c>
      <c r="C90" s="17" t="s">
        <v>35</v>
      </c>
      <c r="D90" s="17" t="s">
        <v>1116</v>
      </c>
      <c r="E90" s="17" t="s">
        <v>1117</v>
      </c>
      <c r="F90" s="17" t="s">
        <v>1118</v>
      </c>
      <c r="G90" s="17" t="s">
        <v>1119</v>
      </c>
      <c r="H90" s="17" t="s">
        <v>1120</v>
      </c>
      <c r="I90" s="9" t="s">
        <v>38</v>
      </c>
      <c r="J90" s="9" t="s">
        <v>38</v>
      </c>
      <c r="K90" s="17" t="s">
        <v>1121</v>
      </c>
      <c r="L90" s="17" t="s">
        <v>1118</v>
      </c>
      <c r="M90" s="17" t="s">
        <v>1122</v>
      </c>
      <c r="N90" s="17" t="s">
        <v>1114</v>
      </c>
      <c r="O90" s="9" t="s">
        <v>1097</v>
      </c>
      <c r="P90" s="9" t="s">
        <v>443</v>
      </c>
      <c r="Q90" s="17" t="s">
        <v>1123</v>
      </c>
      <c r="R90" s="38">
        <v>2</v>
      </c>
      <c r="S90" s="22">
        <v>366071120000</v>
      </c>
      <c r="T90" s="17" t="s">
        <v>37</v>
      </c>
      <c r="U90" s="17" t="s">
        <v>445</v>
      </c>
      <c r="V90" s="2">
        <v>46098</v>
      </c>
      <c r="W90" s="40">
        <v>30</v>
      </c>
      <c r="X90" s="10" t="s">
        <v>446</v>
      </c>
      <c r="Y90" s="19">
        <v>30.44</v>
      </c>
      <c r="Z90" s="19"/>
      <c r="AA90" s="11">
        <v>30.44</v>
      </c>
      <c r="AB90" s="11">
        <v>30.44</v>
      </c>
      <c r="AC90" s="11">
        <v>30.44</v>
      </c>
      <c r="AD90" s="11"/>
      <c r="AE90" s="12">
        <v>121.76</v>
      </c>
      <c r="AF90" s="25">
        <v>0</v>
      </c>
      <c r="AG90" s="25">
        <v>1</v>
      </c>
      <c r="AH90" s="25">
        <v>1</v>
      </c>
      <c r="AI90" s="25">
        <v>1</v>
      </c>
      <c r="AJ90" s="25">
        <v>0</v>
      </c>
      <c r="AK90" s="30">
        <f t="shared" si="21"/>
        <v>3</v>
      </c>
      <c r="AL90" s="31">
        <v>5</v>
      </c>
      <c r="AM90" s="32">
        <f t="shared" si="16"/>
        <v>2</v>
      </c>
      <c r="AN90" s="33" t="str">
        <f t="shared" si="22"/>
        <v>MOROSO</v>
      </c>
      <c r="AO90" s="33" t="str">
        <f t="shared" si="23"/>
        <v>2meses_pendientes</v>
      </c>
      <c r="AP90" s="33">
        <f t="shared" si="24"/>
        <v>60</v>
      </c>
      <c r="AQ90" s="31">
        <f t="shared" si="25"/>
        <v>17</v>
      </c>
      <c r="AR90" s="13">
        <f t="shared" ca="1" si="17"/>
        <v>136</v>
      </c>
      <c r="AS90" s="13" t="str">
        <f t="shared" ca="1" si="18"/>
        <v>&gt;90</v>
      </c>
      <c r="AT90" s="14" t="str">
        <f t="shared" si="19"/>
        <v>Pago Al día</v>
      </c>
      <c r="AU90" s="14" t="str">
        <f t="shared" si="20"/>
        <v>Cliente al día o estable</v>
      </c>
    </row>
    <row r="91" spans="1:47" x14ac:dyDescent="0.3">
      <c r="A91" s="18">
        <v>79769</v>
      </c>
      <c r="B91" s="36">
        <v>46091</v>
      </c>
      <c r="C91" s="17" t="s">
        <v>35</v>
      </c>
      <c r="D91" s="17" t="s">
        <v>1124</v>
      </c>
      <c r="E91" s="17" t="s">
        <v>1125</v>
      </c>
      <c r="F91" s="17" t="s">
        <v>1126</v>
      </c>
      <c r="G91" s="17" t="s">
        <v>1127</v>
      </c>
      <c r="H91" s="17" t="s">
        <v>1128</v>
      </c>
      <c r="I91" s="9" t="s">
        <v>38</v>
      </c>
      <c r="J91" s="14" t="s">
        <v>38</v>
      </c>
      <c r="K91" s="17" t="s">
        <v>1129</v>
      </c>
      <c r="L91" s="17" t="s">
        <v>1126</v>
      </c>
      <c r="M91" s="17" t="s">
        <v>1130</v>
      </c>
      <c r="N91" s="17" t="s">
        <v>1114</v>
      </c>
      <c r="O91" s="9" t="s">
        <v>1097</v>
      </c>
      <c r="P91" s="9" t="s">
        <v>443</v>
      </c>
      <c r="Q91" s="17" t="s">
        <v>1131</v>
      </c>
      <c r="R91" s="38">
        <v>2</v>
      </c>
      <c r="S91" s="22">
        <v>368071970000</v>
      </c>
      <c r="T91" s="17" t="s">
        <v>37</v>
      </c>
      <c r="U91" s="17" t="s">
        <v>445</v>
      </c>
      <c r="V91" s="2">
        <v>46098</v>
      </c>
      <c r="W91" s="40">
        <v>30</v>
      </c>
      <c r="X91" s="10" t="s">
        <v>446</v>
      </c>
      <c r="Y91" s="19">
        <v>30.44</v>
      </c>
      <c r="Z91" s="19"/>
      <c r="AA91" s="11">
        <v>30.44</v>
      </c>
      <c r="AB91" s="11">
        <v>30.44</v>
      </c>
      <c r="AC91" s="11">
        <v>20.440000000000001</v>
      </c>
      <c r="AD91" s="11"/>
      <c r="AE91" s="12">
        <v>111.76</v>
      </c>
      <c r="AF91" s="25">
        <v>0</v>
      </c>
      <c r="AG91" s="25">
        <v>1</v>
      </c>
      <c r="AH91" s="25">
        <v>1</v>
      </c>
      <c r="AI91" s="25">
        <v>1</v>
      </c>
      <c r="AJ91" s="25">
        <v>0</v>
      </c>
      <c r="AK91" s="30">
        <f t="shared" si="21"/>
        <v>3</v>
      </c>
      <c r="AL91" s="31">
        <v>5</v>
      </c>
      <c r="AM91" s="32">
        <f t="shared" si="16"/>
        <v>2</v>
      </c>
      <c r="AN91" s="33" t="str">
        <f t="shared" si="22"/>
        <v>MOROSO</v>
      </c>
      <c r="AO91" s="33" t="str">
        <f t="shared" si="23"/>
        <v>2meses_pendientes</v>
      </c>
      <c r="AP91" s="33">
        <f t="shared" si="24"/>
        <v>60</v>
      </c>
      <c r="AQ91" s="31">
        <f t="shared" si="25"/>
        <v>17</v>
      </c>
      <c r="AR91" s="13">
        <f t="shared" ca="1" si="17"/>
        <v>136</v>
      </c>
      <c r="AS91" s="13" t="str">
        <f t="shared" ca="1" si="18"/>
        <v>&gt;90</v>
      </c>
      <c r="AT91" s="14" t="str">
        <f t="shared" si="19"/>
        <v>Pago Al día</v>
      </c>
      <c r="AU91" s="14" t="str">
        <f t="shared" si="20"/>
        <v>Cliente al día o estable</v>
      </c>
    </row>
    <row r="92" spans="1:47" x14ac:dyDescent="0.3">
      <c r="A92" s="18">
        <v>80583</v>
      </c>
      <c r="B92" s="36">
        <v>46091</v>
      </c>
      <c r="C92" s="17" t="s">
        <v>35</v>
      </c>
      <c r="D92" s="17" t="s">
        <v>1132</v>
      </c>
      <c r="E92" s="17" t="s">
        <v>1133</v>
      </c>
      <c r="F92" s="17" t="s">
        <v>1134</v>
      </c>
      <c r="G92" s="17" t="s">
        <v>1135</v>
      </c>
      <c r="H92" s="17" t="s">
        <v>1136</v>
      </c>
      <c r="I92" s="9" t="s">
        <v>38</v>
      </c>
      <c r="J92" s="14" t="s">
        <v>38</v>
      </c>
      <c r="K92" s="17" t="s">
        <v>1137</v>
      </c>
      <c r="L92" s="17" t="s">
        <v>1134</v>
      </c>
      <c r="M92" s="17" t="s">
        <v>1138</v>
      </c>
      <c r="N92" s="17" t="s">
        <v>1114</v>
      </c>
      <c r="O92" s="9" t="s">
        <v>1097</v>
      </c>
      <c r="P92" s="9" t="s">
        <v>443</v>
      </c>
      <c r="Q92" s="17" t="s">
        <v>1139</v>
      </c>
      <c r="R92" s="38">
        <v>2</v>
      </c>
      <c r="S92" s="22">
        <v>363058580000</v>
      </c>
      <c r="T92" s="17" t="s">
        <v>37</v>
      </c>
      <c r="U92" s="17" t="s">
        <v>445</v>
      </c>
      <c r="V92" s="2">
        <v>46094</v>
      </c>
      <c r="W92" s="40">
        <v>30</v>
      </c>
      <c r="X92" s="10" t="s">
        <v>446</v>
      </c>
      <c r="Y92" s="19">
        <v>30.44</v>
      </c>
      <c r="Z92" s="19"/>
      <c r="AA92" s="11">
        <v>31</v>
      </c>
      <c r="AB92" s="11">
        <v>30</v>
      </c>
      <c r="AC92" s="11"/>
      <c r="AD92" s="11"/>
      <c r="AE92" s="12">
        <v>91.44</v>
      </c>
      <c r="AF92" s="25">
        <v>0</v>
      </c>
      <c r="AG92" s="25">
        <v>1</v>
      </c>
      <c r="AH92" s="25">
        <v>1</v>
      </c>
      <c r="AI92" s="25">
        <v>0</v>
      </c>
      <c r="AJ92" s="25">
        <v>0</v>
      </c>
      <c r="AK92" s="30">
        <f t="shared" si="21"/>
        <v>2</v>
      </c>
      <c r="AL92" s="31">
        <v>5</v>
      </c>
      <c r="AM92" s="32">
        <f t="shared" si="16"/>
        <v>3</v>
      </c>
      <c r="AN92" s="33" t="str">
        <f t="shared" si="22"/>
        <v>MOROSO</v>
      </c>
      <c r="AO92" s="33" t="str">
        <f t="shared" si="23"/>
        <v>3meses_pendientes</v>
      </c>
      <c r="AP92" s="33">
        <f t="shared" si="24"/>
        <v>90</v>
      </c>
      <c r="AQ92" s="31">
        <f t="shared" si="25"/>
        <v>13</v>
      </c>
      <c r="AR92" s="13">
        <f t="shared" ca="1" si="17"/>
        <v>140</v>
      </c>
      <c r="AS92" s="13" t="str">
        <f t="shared" ca="1" si="18"/>
        <v>&gt;90</v>
      </c>
      <c r="AT92" s="14" t="str">
        <f t="shared" si="19"/>
        <v>Pago Al día</v>
      </c>
      <c r="AU92" s="14" t="str">
        <f t="shared" si="20"/>
        <v>Cliente al día o estable</v>
      </c>
    </row>
    <row r="93" spans="1:47" x14ac:dyDescent="0.3">
      <c r="A93" s="18">
        <v>80706</v>
      </c>
      <c r="B93" s="36">
        <v>46094</v>
      </c>
      <c r="C93" s="17" t="s">
        <v>35</v>
      </c>
      <c r="D93" s="17" t="s">
        <v>1140</v>
      </c>
      <c r="E93" s="17" t="s">
        <v>1141</v>
      </c>
      <c r="F93" s="17" t="s">
        <v>1142</v>
      </c>
      <c r="G93" s="17" t="s">
        <v>1143</v>
      </c>
      <c r="H93" s="17" t="s">
        <v>1144</v>
      </c>
      <c r="I93" s="9" t="s">
        <v>38</v>
      </c>
      <c r="J93" s="14" t="s">
        <v>38</v>
      </c>
      <c r="K93" s="17" t="s">
        <v>1145</v>
      </c>
      <c r="L93" s="17" t="s">
        <v>1142</v>
      </c>
      <c r="M93" s="17" t="s">
        <v>1146</v>
      </c>
      <c r="N93" s="17" t="s">
        <v>1114</v>
      </c>
      <c r="O93" s="9" t="s">
        <v>1097</v>
      </c>
      <c r="P93" s="9" t="s">
        <v>443</v>
      </c>
      <c r="Q93" s="17" t="s">
        <v>1147</v>
      </c>
      <c r="R93" s="38">
        <v>2</v>
      </c>
      <c r="S93" s="22">
        <v>366076100000</v>
      </c>
      <c r="T93" s="17" t="s">
        <v>37</v>
      </c>
      <c r="U93" s="17" t="s">
        <v>1148</v>
      </c>
      <c r="V93" s="2">
        <v>46095</v>
      </c>
      <c r="W93" s="40">
        <v>30</v>
      </c>
      <c r="X93" s="10" t="s">
        <v>446</v>
      </c>
      <c r="Y93" s="19"/>
      <c r="Z93" s="19">
        <v>30.44</v>
      </c>
      <c r="AA93" s="11">
        <v>31</v>
      </c>
      <c r="AB93" s="11">
        <v>30</v>
      </c>
      <c r="AC93" s="11">
        <v>30.5</v>
      </c>
      <c r="AD93" s="11"/>
      <c r="AE93" s="12">
        <v>121.94</v>
      </c>
      <c r="AF93" s="25">
        <v>1</v>
      </c>
      <c r="AG93" s="25">
        <v>1</v>
      </c>
      <c r="AH93" s="25">
        <v>1</v>
      </c>
      <c r="AI93" s="25">
        <v>1</v>
      </c>
      <c r="AJ93" s="25">
        <v>0</v>
      </c>
      <c r="AK93" s="30">
        <f t="shared" si="21"/>
        <v>4</v>
      </c>
      <c r="AL93" s="31">
        <v>5</v>
      </c>
      <c r="AM93" s="32">
        <f t="shared" si="16"/>
        <v>1</v>
      </c>
      <c r="AN93" s="33" t="str">
        <f t="shared" si="22"/>
        <v>MOROSO</v>
      </c>
      <c r="AO93" s="33" t="str">
        <f t="shared" si="23"/>
        <v>1meses_pendientes</v>
      </c>
      <c r="AP93" s="33">
        <f t="shared" si="24"/>
        <v>30</v>
      </c>
      <c r="AQ93" s="31">
        <f t="shared" si="25"/>
        <v>14</v>
      </c>
      <c r="AR93" s="13">
        <f t="shared" ca="1" si="17"/>
        <v>139</v>
      </c>
      <c r="AS93" s="13" t="str">
        <f t="shared" ca="1" si="18"/>
        <v>&gt;90</v>
      </c>
      <c r="AT93" s="14" t="str">
        <f t="shared" si="19"/>
        <v>Pago Al día</v>
      </c>
      <c r="AU93" s="14" t="str">
        <f t="shared" si="20"/>
        <v>Cliente al día o estable</v>
      </c>
    </row>
    <row r="94" spans="1:47" x14ac:dyDescent="0.3">
      <c r="A94" s="18">
        <v>81026</v>
      </c>
      <c r="B94" s="36">
        <v>46100</v>
      </c>
      <c r="C94" s="17" t="s">
        <v>35</v>
      </c>
      <c r="D94" s="17" t="s">
        <v>1149</v>
      </c>
      <c r="E94" s="17" t="s">
        <v>1150</v>
      </c>
      <c r="F94" s="17" t="s">
        <v>1151</v>
      </c>
      <c r="G94" s="17" t="s">
        <v>1152</v>
      </c>
      <c r="H94" s="17" t="s">
        <v>1153</v>
      </c>
      <c r="I94" s="9" t="s">
        <v>38</v>
      </c>
      <c r="J94" s="9" t="s">
        <v>38</v>
      </c>
      <c r="K94" s="17" t="s">
        <v>1154</v>
      </c>
      <c r="L94" s="17"/>
      <c r="M94" s="17" t="s">
        <v>1155</v>
      </c>
      <c r="N94" s="17" t="s">
        <v>1114</v>
      </c>
      <c r="O94" s="9" t="s">
        <v>1097</v>
      </c>
      <c r="P94" s="9" t="s">
        <v>443</v>
      </c>
      <c r="Q94" s="17" t="s">
        <v>1156</v>
      </c>
      <c r="R94" s="38">
        <v>3</v>
      </c>
      <c r="S94" s="22">
        <v>248031670000</v>
      </c>
      <c r="T94" s="17" t="s">
        <v>37</v>
      </c>
      <c r="U94" s="17" t="s">
        <v>445</v>
      </c>
      <c r="V94" s="2">
        <v>46102</v>
      </c>
      <c r="W94" s="40">
        <v>13</v>
      </c>
      <c r="X94" s="10" t="s">
        <v>446</v>
      </c>
      <c r="Y94" s="19">
        <v>34.85</v>
      </c>
      <c r="Z94" s="19"/>
      <c r="AA94" s="11"/>
      <c r="AB94" s="11"/>
      <c r="AC94" s="11"/>
      <c r="AD94" s="11"/>
      <c r="AE94" s="12">
        <v>34.85</v>
      </c>
      <c r="AF94" s="25">
        <v>0</v>
      </c>
      <c r="AG94" s="25">
        <v>0</v>
      </c>
      <c r="AH94" s="25">
        <v>0</v>
      </c>
      <c r="AI94" s="25">
        <v>0</v>
      </c>
      <c r="AJ94" s="25">
        <v>0</v>
      </c>
      <c r="AK94" s="30">
        <f t="shared" si="21"/>
        <v>0</v>
      </c>
      <c r="AL94" s="31">
        <v>5</v>
      </c>
      <c r="AM94" s="32">
        <f t="shared" si="16"/>
        <v>5</v>
      </c>
      <c r="AN94" s="33" t="str">
        <f t="shared" si="22"/>
        <v>NPN</v>
      </c>
      <c r="AO94" s="33" t="str">
        <f t="shared" si="23"/>
        <v>5meses_pendientes</v>
      </c>
      <c r="AP94" s="33">
        <f t="shared" si="24"/>
        <v>65</v>
      </c>
      <c r="AQ94" s="31">
        <f t="shared" si="25"/>
        <v>21</v>
      </c>
      <c r="AR94" s="13">
        <f t="shared" ca="1" si="17"/>
        <v>132</v>
      </c>
      <c r="AS94" s="13" t="str">
        <f t="shared" ca="1" si="18"/>
        <v>&gt;90</v>
      </c>
      <c r="AT94" s="14" t="str">
        <f t="shared" si="19"/>
        <v>Pago incompleto</v>
      </c>
      <c r="AU94" s="14" t="str">
        <f t="shared" si="20"/>
        <v>cliente con mora temprana o riesgo de mora</v>
      </c>
    </row>
    <row r="95" spans="1:47" x14ac:dyDescent="0.3">
      <c r="A95" s="18">
        <v>81667</v>
      </c>
      <c r="B95" s="36">
        <v>46104</v>
      </c>
      <c r="C95" s="17" t="s">
        <v>35</v>
      </c>
      <c r="D95" s="17" t="s">
        <v>1157</v>
      </c>
      <c r="E95" s="17" t="s">
        <v>1158</v>
      </c>
      <c r="F95" s="17" t="s">
        <v>1159</v>
      </c>
      <c r="G95" s="17" t="s">
        <v>1160</v>
      </c>
      <c r="H95" s="17" t="s">
        <v>1161</v>
      </c>
      <c r="I95" s="9" t="s">
        <v>38</v>
      </c>
      <c r="J95" s="9" t="s">
        <v>38</v>
      </c>
      <c r="K95" s="17" t="s">
        <v>1162</v>
      </c>
      <c r="L95" s="17" t="s">
        <v>1159</v>
      </c>
      <c r="M95" s="17" t="s">
        <v>1163</v>
      </c>
      <c r="N95" s="17" t="s">
        <v>1114</v>
      </c>
      <c r="O95" s="9" t="s">
        <v>1097</v>
      </c>
      <c r="P95" s="9" t="s">
        <v>443</v>
      </c>
      <c r="Q95" s="17" t="s">
        <v>1164</v>
      </c>
      <c r="R95" s="38">
        <v>2</v>
      </c>
      <c r="S95" s="22">
        <v>368044110000</v>
      </c>
      <c r="T95" s="17" t="s">
        <v>37</v>
      </c>
      <c r="U95" s="17" t="s">
        <v>445</v>
      </c>
      <c r="V95" s="2">
        <v>46105</v>
      </c>
      <c r="W95" s="40">
        <v>30</v>
      </c>
      <c r="X95" s="10" t="s">
        <v>446</v>
      </c>
      <c r="Y95" s="19">
        <v>30.44</v>
      </c>
      <c r="Z95" s="19">
        <v>30.44</v>
      </c>
      <c r="AA95" s="11"/>
      <c r="AB95" s="11">
        <v>31</v>
      </c>
      <c r="AC95" s="11"/>
      <c r="AD95" s="11"/>
      <c r="AE95" s="12">
        <v>91.88</v>
      </c>
      <c r="AF95" s="25">
        <v>1</v>
      </c>
      <c r="AG95" s="25">
        <v>0</v>
      </c>
      <c r="AH95" s="25">
        <v>1</v>
      </c>
      <c r="AI95" s="25">
        <v>0</v>
      </c>
      <c r="AJ95" s="25">
        <v>0</v>
      </c>
      <c r="AK95" s="30">
        <f t="shared" si="21"/>
        <v>2</v>
      </c>
      <c r="AL95" s="31">
        <v>5</v>
      </c>
      <c r="AM95" s="32">
        <f t="shared" si="16"/>
        <v>3</v>
      </c>
      <c r="AN95" s="33" t="str">
        <f t="shared" si="22"/>
        <v>MOROSO</v>
      </c>
      <c r="AO95" s="33" t="str">
        <f t="shared" si="23"/>
        <v>3meses_pendientes</v>
      </c>
      <c r="AP95" s="33">
        <f t="shared" si="24"/>
        <v>90</v>
      </c>
      <c r="AQ95" s="31">
        <f t="shared" si="25"/>
        <v>24</v>
      </c>
      <c r="AR95" s="13">
        <f t="shared" ca="1" si="17"/>
        <v>129</v>
      </c>
      <c r="AS95" s="13" t="str">
        <f t="shared" ca="1" si="18"/>
        <v>&gt;90</v>
      </c>
      <c r="AT95" s="14" t="str">
        <f t="shared" si="19"/>
        <v>Pago Al día</v>
      </c>
      <c r="AU95" s="14" t="str">
        <f t="shared" si="20"/>
        <v>Cliente al día o estable</v>
      </c>
    </row>
    <row r="96" spans="1:47" x14ac:dyDescent="0.3">
      <c r="A96" s="18">
        <v>82043</v>
      </c>
      <c r="B96" s="36">
        <v>46107</v>
      </c>
      <c r="C96" s="17" t="s">
        <v>35</v>
      </c>
      <c r="D96" s="17" t="s">
        <v>1165</v>
      </c>
      <c r="E96" s="17" t="s">
        <v>1166</v>
      </c>
      <c r="F96" s="17" t="s">
        <v>1167</v>
      </c>
      <c r="G96" s="17" t="s">
        <v>1168</v>
      </c>
      <c r="H96" s="17" t="s">
        <v>1169</v>
      </c>
      <c r="I96" s="9" t="s">
        <v>38</v>
      </c>
      <c r="J96" s="14" t="s">
        <v>38</v>
      </c>
      <c r="K96" s="17" t="s">
        <v>663</v>
      </c>
      <c r="L96" s="17"/>
      <c r="M96" s="17" t="s">
        <v>1170</v>
      </c>
      <c r="N96" s="17" t="s">
        <v>1114</v>
      </c>
      <c r="O96" s="9" t="s">
        <v>1097</v>
      </c>
      <c r="P96" s="9" t="s">
        <v>443</v>
      </c>
      <c r="Q96" s="17" t="s">
        <v>1171</v>
      </c>
      <c r="R96" s="38">
        <v>2</v>
      </c>
      <c r="S96" s="22">
        <v>366089350000</v>
      </c>
      <c r="T96" s="17" t="s">
        <v>37</v>
      </c>
      <c r="U96" s="17" t="s">
        <v>445</v>
      </c>
      <c r="V96" s="2">
        <v>46108</v>
      </c>
      <c r="W96" s="40">
        <v>30</v>
      </c>
      <c r="X96" s="10" t="s">
        <v>446</v>
      </c>
      <c r="Y96" s="19">
        <v>30.44</v>
      </c>
      <c r="Z96" s="19"/>
      <c r="AA96" s="11">
        <v>30.44</v>
      </c>
      <c r="AB96" s="11">
        <v>30.44</v>
      </c>
      <c r="AC96" s="11"/>
      <c r="AD96" s="11"/>
      <c r="AE96" s="12">
        <v>91.320000000000007</v>
      </c>
      <c r="AF96" s="25">
        <v>0</v>
      </c>
      <c r="AG96" s="25">
        <v>1</v>
      </c>
      <c r="AH96" s="25">
        <v>1</v>
      </c>
      <c r="AI96" s="25">
        <v>0</v>
      </c>
      <c r="AJ96" s="25">
        <v>0</v>
      </c>
      <c r="AK96" s="30">
        <f t="shared" si="21"/>
        <v>2</v>
      </c>
      <c r="AL96" s="31">
        <v>5</v>
      </c>
      <c r="AM96" s="32">
        <f t="shared" si="16"/>
        <v>3</v>
      </c>
      <c r="AN96" s="33" t="str">
        <f t="shared" si="22"/>
        <v>MOROSO</v>
      </c>
      <c r="AO96" s="33" t="str">
        <f t="shared" si="23"/>
        <v>3meses_pendientes</v>
      </c>
      <c r="AP96" s="33">
        <f t="shared" si="24"/>
        <v>90</v>
      </c>
      <c r="AQ96" s="31">
        <f t="shared" si="25"/>
        <v>27</v>
      </c>
      <c r="AR96" s="13">
        <f t="shared" ca="1" si="17"/>
        <v>126</v>
      </c>
      <c r="AS96" s="13" t="str">
        <f t="shared" ca="1" si="18"/>
        <v>&gt;90</v>
      </c>
      <c r="AT96" s="14" t="str">
        <f t="shared" si="19"/>
        <v>Pago Al día</v>
      </c>
      <c r="AU96" s="14" t="str">
        <f t="shared" si="20"/>
        <v>Cliente al día o estable</v>
      </c>
    </row>
    <row r="97" spans="1:47" x14ac:dyDescent="0.3">
      <c r="A97" s="18">
        <v>79473</v>
      </c>
      <c r="B97" s="36">
        <v>46082</v>
      </c>
      <c r="C97" s="17" t="s">
        <v>35</v>
      </c>
      <c r="D97" s="17" t="s">
        <v>1172</v>
      </c>
      <c r="E97" s="17" t="s">
        <v>1173</v>
      </c>
      <c r="F97" s="17" t="s">
        <v>1174</v>
      </c>
      <c r="G97" s="17" t="s">
        <v>1175</v>
      </c>
      <c r="H97" s="17" t="s">
        <v>1176</v>
      </c>
      <c r="I97" s="9" t="s">
        <v>38</v>
      </c>
      <c r="J97" s="17" t="s">
        <v>38</v>
      </c>
      <c r="K97" s="17" t="s">
        <v>1177</v>
      </c>
      <c r="L97" s="17" t="s">
        <v>1174</v>
      </c>
      <c r="M97" s="17" t="s">
        <v>1178</v>
      </c>
      <c r="N97" s="17" t="s">
        <v>1114</v>
      </c>
      <c r="O97" s="9" t="s">
        <v>1097</v>
      </c>
      <c r="P97" s="9" t="s">
        <v>443</v>
      </c>
      <c r="Q97" s="17" t="s">
        <v>1179</v>
      </c>
      <c r="R97" s="38">
        <v>2</v>
      </c>
      <c r="S97" s="22">
        <v>365060180000</v>
      </c>
      <c r="T97" s="17" t="s">
        <v>37</v>
      </c>
      <c r="U97" s="17" t="s">
        <v>445</v>
      </c>
      <c r="V97" s="2">
        <v>46082</v>
      </c>
      <c r="W97" s="40">
        <v>30</v>
      </c>
      <c r="X97" s="10" t="s">
        <v>446</v>
      </c>
      <c r="Y97" s="19">
        <v>31</v>
      </c>
      <c r="Z97" s="19">
        <v>30</v>
      </c>
      <c r="AA97" s="11">
        <v>30.32</v>
      </c>
      <c r="AB97" s="11">
        <v>31</v>
      </c>
      <c r="AC97" s="11"/>
      <c r="AD97" s="11"/>
      <c r="AE97" s="12">
        <v>122.32</v>
      </c>
      <c r="AF97" s="25">
        <v>1</v>
      </c>
      <c r="AG97" s="25">
        <v>1</v>
      </c>
      <c r="AH97" s="25">
        <v>1</v>
      </c>
      <c r="AI97" s="25">
        <v>0</v>
      </c>
      <c r="AJ97" s="25">
        <v>0</v>
      </c>
      <c r="AK97" s="30">
        <f t="shared" si="21"/>
        <v>3</v>
      </c>
      <c r="AL97" s="31">
        <v>5</v>
      </c>
      <c r="AM97" s="32">
        <f t="shared" si="16"/>
        <v>2</v>
      </c>
      <c r="AN97" s="33" t="str">
        <f t="shared" si="22"/>
        <v>MOROSO</v>
      </c>
      <c r="AO97" s="33" t="str">
        <f t="shared" si="23"/>
        <v>2meses_pendientes</v>
      </c>
      <c r="AP97" s="33">
        <f t="shared" si="24"/>
        <v>60</v>
      </c>
      <c r="AQ97" s="31">
        <f t="shared" si="25"/>
        <v>1</v>
      </c>
      <c r="AR97" s="13">
        <f t="shared" ca="1" si="17"/>
        <v>152</v>
      </c>
      <c r="AS97" s="13" t="str">
        <f t="shared" ca="1" si="18"/>
        <v>&gt;90</v>
      </c>
      <c r="AT97" s="14" t="str">
        <f t="shared" si="19"/>
        <v>Pago Al día</v>
      </c>
      <c r="AU97" s="14" t="str">
        <f t="shared" si="20"/>
        <v>Cliente al día o estable</v>
      </c>
    </row>
    <row r="98" spans="1:47" x14ac:dyDescent="0.3">
      <c r="A98" s="18">
        <v>81666</v>
      </c>
      <c r="B98" s="36">
        <v>46109</v>
      </c>
      <c r="C98" s="17" t="s">
        <v>35</v>
      </c>
      <c r="D98" s="17" t="s">
        <v>1180</v>
      </c>
      <c r="E98" s="17" t="s">
        <v>1181</v>
      </c>
      <c r="F98" s="17" t="s">
        <v>1182</v>
      </c>
      <c r="G98" s="17" t="s">
        <v>1183</v>
      </c>
      <c r="H98" s="17" t="s">
        <v>1184</v>
      </c>
      <c r="I98" s="9" t="s">
        <v>38</v>
      </c>
      <c r="J98" s="17" t="s">
        <v>38</v>
      </c>
      <c r="K98" s="17" t="s">
        <v>1185</v>
      </c>
      <c r="L98" s="17" t="s">
        <v>1182</v>
      </c>
      <c r="M98" s="17" t="s">
        <v>1186</v>
      </c>
      <c r="N98" s="17" t="s">
        <v>1114</v>
      </c>
      <c r="O98" s="9" t="s">
        <v>1097</v>
      </c>
      <c r="P98" s="9" t="s">
        <v>443</v>
      </c>
      <c r="Q98" s="17" t="s">
        <v>1187</v>
      </c>
      <c r="R98" s="38">
        <v>2</v>
      </c>
      <c r="S98" s="22">
        <v>367091550000</v>
      </c>
      <c r="T98" s="17" t="s">
        <v>37</v>
      </c>
      <c r="U98" s="17" t="s">
        <v>445</v>
      </c>
      <c r="V98" s="2">
        <v>46112</v>
      </c>
      <c r="W98" s="40">
        <v>30</v>
      </c>
      <c r="X98" s="10" t="s">
        <v>446</v>
      </c>
      <c r="Y98" s="19">
        <v>30.44</v>
      </c>
      <c r="Z98" s="19"/>
      <c r="AA98" s="11">
        <v>30</v>
      </c>
      <c r="AB98" s="11">
        <v>30</v>
      </c>
      <c r="AC98" s="11"/>
      <c r="AD98" s="11"/>
      <c r="AE98" s="12">
        <v>90.44</v>
      </c>
      <c r="AF98" s="25">
        <v>0</v>
      </c>
      <c r="AG98" s="25">
        <v>1</v>
      </c>
      <c r="AH98" s="25">
        <v>1</v>
      </c>
      <c r="AI98" s="25">
        <v>0</v>
      </c>
      <c r="AJ98" s="25">
        <v>0</v>
      </c>
      <c r="AK98" s="30">
        <f t="shared" si="21"/>
        <v>2</v>
      </c>
      <c r="AL98" s="31">
        <v>5</v>
      </c>
      <c r="AM98" s="32">
        <f t="shared" si="16"/>
        <v>3</v>
      </c>
      <c r="AN98" s="33" t="str">
        <f t="shared" si="22"/>
        <v>MOROSO</v>
      </c>
      <c r="AO98" s="33" t="str">
        <f t="shared" si="23"/>
        <v>3meses_pendientes</v>
      </c>
      <c r="AP98" s="33">
        <f t="shared" si="24"/>
        <v>90</v>
      </c>
      <c r="AQ98" s="31">
        <f t="shared" si="25"/>
        <v>31</v>
      </c>
      <c r="AR98" s="13">
        <f t="shared" ref="AR98:AR120" ca="1" si="26">TODAY()-V98</f>
        <v>122</v>
      </c>
      <c r="AS98" s="13" t="str">
        <f t="shared" ref="AS98:AS120" ca="1" si="27">IF(V98="","",IF(TODAY()-V98&lt;=30,"0-30",IF(TODAY()-V98&lt;=60,"31-60",IF(TODAY()-V98&lt;=90,"61-90","&gt;90"))))</f>
        <v>&gt;90</v>
      </c>
      <c r="AT98" s="14" t="str">
        <f t="shared" ref="AT98:AT120" si="28">IF(AE98&gt;=W98*3,"Pago Al día","Pago incompleto")</f>
        <v>Pago Al día</v>
      </c>
      <c r="AU98" s="14" t="str">
        <f t="shared" ref="AU98:AU120" si="29">IF(AE98&gt;=W98*3,"Cliente al día o estable","cliente con mora temprana o riesgo de mora")</f>
        <v>Cliente al día o estable</v>
      </c>
    </row>
    <row r="99" spans="1:47" x14ac:dyDescent="0.3">
      <c r="A99" s="14">
        <v>83778</v>
      </c>
      <c r="B99" s="16">
        <v>46077</v>
      </c>
      <c r="C99" s="14" t="s">
        <v>35</v>
      </c>
      <c r="D99" s="14" t="s">
        <v>1188</v>
      </c>
      <c r="E99" s="14" t="s">
        <v>1189</v>
      </c>
      <c r="F99" s="14" t="s">
        <v>1190</v>
      </c>
      <c r="G99" s="14" t="s">
        <v>1191</v>
      </c>
      <c r="H99" s="14" t="s">
        <v>1192</v>
      </c>
      <c r="I99" s="9" t="s">
        <v>38</v>
      </c>
      <c r="J99" s="14" t="s">
        <v>44</v>
      </c>
      <c r="K99" s="14" t="s">
        <v>56</v>
      </c>
      <c r="L99" s="14" t="s">
        <v>1193</v>
      </c>
      <c r="M99" s="14" t="s">
        <v>1194</v>
      </c>
      <c r="N99" s="14" t="s">
        <v>1195</v>
      </c>
      <c r="O99" s="9" t="s">
        <v>1097</v>
      </c>
      <c r="P99" s="9" t="s">
        <v>443</v>
      </c>
      <c r="Q99" s="14" t="s">
        <v>1196</v>
      </c>
      <c r="R99" s="13">
        <v>3</v>
      </c>
      <c r="S99" s="21">
        <v>363055310000</v>
      </c>
      <c r="T99" s="14" t="s">
        <v>37</v>
      </c>
      <c r="U99" s="20" t="s">
        <v>445</v>
      </c>
      <c r="V99" s="2">
        <v>46085</v>
      </c>
      <c r="W99" s="40">
        <v>33</v>
      </c>
      <c r="X99" s="10" t="s">
        <v>446</v>
      </c>
      <c r="Y99" s="11">
        <v>35</v>
      </c>
      <c r="Z99" s="11"/>
      <c r="AA99" s="11"/>
      <c r="AB99" s="11">
        <v>43</v>
      </c>
      <c r="AC99" s="11"/>
      <c r="AD99" s="11"/>
      <c r="AE99" s="12">
        <v>78</v>
      </c>
      <c r="AF99" s="25">
        <v>0</v>
      </c>
      <c r="AG99" s="25">
        <v>0</v>
      </c>
      <c r="AH99" s="25">
        <v>1</v>
      </c>
      <c r="AI99" s="25">
        <v>0</v>
      </c>
      <c r="AJ99" s="25">
        <v>0</v>
      </c>
      <c r="AK99" s="30">
        <f t="shared" si="21"/>
        <v>1</v>
      </c>
      <c r="AL99" s="31">
        <v>5</v>
      </c>
      <c r="AM99" s="32">
        <f t="shared" si="16"/>
        <v>4</v>
      </c>
      <c r="AN99" s="33" t="str">
        <f t="shared" si="22"/>
        <v>MOROSO</v>
      </c>
      <c r="AO99" s="33" t="str">
        <f t="shared" si="23"/>
        <v>4meses_pendientes</v>
      </c>
      <c r="AP99" s="33">
        <f t="shared" si="24"/>
        <v>132</v>
      </c>
      <c r="AQ99" s="31">
        <f t="shared" si="25"/>
        <v>4</v>
      </c>
      <c r="AR99" s="13">
        <f t="shared" ca="1" si="26"/>
        <v>149</v>
      </c>
      <c r="AS99" s="13" t="str">
        <f t="shared" ca="1" si="27"/>
        <v>&gt;90</v>
      </c>
      <c r="AT99" s="14" t="str">
        <f t="shared" si="28"/>
        <v>Pago incompleto</v>
      </c>
      <c r="AU99" s="14" t="str">
        <f t="shared" si="29"/>
        <v>cliente con mora temprana o riesgo de mora</v>
      </c>
    </row>
    <row r="100" spans="1:47" x14ac:dyDescent="0.3">
      <c r="A100" s="14">
        <v>84786</v>
      </c>
      <c r="B100" s="16">
        <v>46080</v>
      </c>
      <c r="C100" s="14" t="s">
        <v>35</v>
      </c>
      <c r="D100" s="14" t="s">
        <v>1197</v>
      </c>
      <c r="E100" s="14" t="s">
        <v>1198</v>
      </c>
      <c r="F100" s="14" t="s">
        <v>1199</v>
      </c>
      <c r="G100" s="14" t="s">
        <v>1200</v>
      </c>
      <c r="H100" s="14" t="s">
        <v>1201</v>
      </c>
      <c r="I100" s="9" t="s">
        <v>38</v>
      </c>
      <c r="J100" s="14" t="s">
        <v>38</v>
      </c>
      <c r="K100" s="14" t="s">
        <v>825</v>
      </c>
      <c r="L100" s="14" t="s">
        <v>1199</v>
      </c>
      <c r="M100" s="14" t="s">
        <v>1202</v>
      </c>
      <c r="N100" s="14" t="s">
        <v>1195</v>
      </c>
      <c r="O100" s="9" t="s">
        <v>1097</v>
      </c>
      <c r="P100" s="9" t="s">
        <v>443</v>
      </c>
      <c r="Q100" s="14" t="s">
        <v>1203</v>
      </c>
      <c r="R100" s="13">
        <v>2</v>
      </c>
      <c r="S100" s="21">
        <v>328682240000</v>
      </c>
      <c r="T100" s="14" t="s">
        <v>37</v>
      </c>
      <c r="U100" s="20" t="s">
        <v>445</v>
      </c>
      <c r="V100" s="2">
        <v>46083</v>
      </c>
      <c r="W100" s="40">
        <v>30</v>
      </c>
      <c r="X100" s="10" t="s">
        <v>446</v>
      </c>
      <c r="Y100" s="11"/>
      <c r="Z100" s="11">
        <v>33.6</v>
      </c>
      <c r="AA100" s="11">
        <v>30.44</v>
      </c>
      <c r="AB100" s="11">
        <v>30.44</v>
      </c>
      <c r="AC100" s="11"/>
      <c r="AD100" s="11"/>
      <c r="AE100" s="12">
        <v>94.48</v>
      </c>
      <c r="AF100" s="25">
        <v>1</v>
      </c>
      <c r="AG100" s="25">
        <v>1</v>
      </c>
      <c r="AH100" s="25">
        <v>1</v>
      </c>
      <c r="AI100" s="25">
        <v>0</v>
      </c>
      <c r="AJ100" s="25">
        <v>0</v>
      </c>
      <c r="AK100" s="30">
        <f t="shared" si="21"/>
        <v>3</v>
      </c>
      <c r="AL100" s="31">
        <v>5</v>
      </c>
      <c r="AM100" s="32">
        <f t="shared" si="16"/>
        <v>2</v>
      </c>
      <c r="AN100" s="33" t="str">
        <f t="shared" si="22"/>
        <v>MOROSO</v>
      </c>
      <c r="AO100" s="33" t="str">
        <f t="shared" si="23"/>
        <v>2meses_pendientes</v>
      </c>
      <c r="AP100" s="33">
        <f t="shared" si="24"/>
        <v>60</v>
      </c>
      <c r="AQ100" s="31">
        <f t="shared" si="25"/>
        <v>2</v>
      </c>
      <c r="AR100" s="13">
        <f t="shared" ca="1" si="26"/>
        <v>151</v>
      </c>
      <c r="AS100" s="13" t="str">
        <f t="shared" ca="1" si="27"/>
        <v>&gt;90</v>
      </c>
      <c r="AT100" s="14" t="str">
        <f t="shared" si="28"/>
        <v>Pago Al día</v>
      </c>
      <c r="AU100" s="14" t="str">
        <f t="shared" si="29"/>
        <v>Cliente al día o estable</v>
      </c>
    </row>
    <row r="101" spans="1:47" x14ac:dyDescent="0.3">
      <c r="A101" s="14">
        <v>82573</v>
      </c>
      <c r="B101" s="16">
        <v>46085</v>
      </c>
      <c r="C101" s="14" t="s">
        <v>35</v>
      </c>
      <c r="D101" s="14" t="s">
        <v>1204</v>
      </c>
      <c r="E101" s="14" t="s">
        <v>1205</v>
      </c>
      <c r="F101" s="14" t="s">
        <v>1206</v>
      </c>
      <c r="G101" s="14" t="s">
        <v>1207</v>
      </c>
      <c r="H101" s="14" t="s">
        <v>1208</v>
      </c>
      <c r="I101" s="9" t="s">
        <v>38</v>
      </c>
      <c r="J101" s="14" t="s">
        <v>38</v>
      </c>
      <c r="K101" s="14" t="s">
        <v>476</v>
      </c>
      <c r="L101" s="14" t="s">
        <v>1206</v>
      </c>
      <c r="M101" s="14" t="s">
        <v>1209</v>
      </c>
      <c r="N101" s="14" t="s">
        <v>1195</v>
      </c>
      <c r="O101" s="9" t="s">
        <v>1097</v>
      </c>
      <c r="P101" s="9" t="s">
        <v>443</v>
      </c>
      <c r="Q101" s="14" t="s">
        <v>1210</v>
      </c>
      <c r="R101" s="13">
        <v>2</v>
      </c>
      <c r="S101" s="21">
        <v>354216960000</v>
      </c>
      <c r="T101" s="14" t="s">
        <v>37</v>
      </c>
      <c r="U101" s="20" t="s">
        <v>445</v>
      </c>
      <c r="V101" s="2">
        <v>46086</v>
      </c>
      <c r="W101" s="40">
        <v>30</v>
      </c>
      <c r="X101" s="10" t="s">
        <v>446</v>
      </c>
      <c r="Y101" s="11">
        <v>30.44</v>
      </c>
      <c r="Z101" s="11">
        <v>30.23</v>
      </c>
      <c r="AA101" s="11"/>
      <c r="AB101" s="11"/>
      <c r="AC101" s="11"/>
      <c r="AD101" s="11"/>
      <c r="AE101" s="12">
        <v>60.67</v>
      </c>
      <c r="AF101" s="25">
        <v>1</v>
      </c>
      <c r="AG101" s="25">
        <v>0</v>
      </c>
      <c r="AH101" s="25">
        <v>0</v>
      </c>
      <c r="AI101" s="25">
        <v>0</v>
      </c>
      <c r="AJ101" s="25">
        <v>0</v>
      </c>
      <c r="AK101" s="30">
        <f t="shared" si="21"/>
        <v>1</v>
      </c>
      <c r="AL101" s="31">
        <v>5</v>
      </c>
      <c r="AM101" s="32">
        <f t="shared" si="16"/>
        <v>4</v>
      </c>
      <c r="AN101" s="33" t="str">
        <f t="shared" si="22"/>
        <v>MOROSO</v>
      </c>
      <c r="AO101" s="33" t="str">
        <f t="shared" si="23"/>
        <v>4meses_pendientes</v>
      </c>
      <c r="AP101" s="33">
        <f t="shared" si="24"/>
        <v>120</v>
      </c>
      <c r="AQ101" s="31">
        <f t="shared" si="25"/>
        <v>5</v>
      </c>
      <c r="AR101" s="13">
        <f t="shared" ca="1" si="26"/>
        <v>148</v>
      </c>
      <c r="AS101" s="13" t="str">
        <f t="shared" ca="1" si="27"/>
        <v>&gt;90</v>
      </c>
      <c r="AT101" s="14" t="str">
        <f t="shared" si="28"/>
        <v>Pago incompleto</v>
      </c>
      <c r="AU101" s="14" t="str">
        <f t="shared" si="29"/>
        <v>cliente con mora temprana o riesgo de mora</v>
      </c>
    </row>
    <row r="102" spans="1:47" x14ac:dyDescent="0.3">
      <c r="A102" s="14">
        <v>83340</v>
      </c>
      <c r="B102" s="16">
        <v>46087</v>
      </c>
      <c r="C102" s="14" t="s">
        <v>35</v>
      </c>
      <c r="D102" s="14" t="s">
        <v>1211</v>
      </c>
      <c r="E102" s="14" t="s">
        <v>1212</v>
      </c>
      <c r="F102" s="14" t="s">
        <v>1213</v>
      </c>
      <c r="G102" s="14" t="s">
        <v>1214</v>
      </c>
      <c r="H102" s="14" t="s">
        <v>1215</v>
      </c>
      <c r="I102" s="9" t="s">
        <v>38</v>
      </c>
      <c r="J102" s="14" t="s">
        <v>38</v>
      </c>
      <c r="K102" s="14" t="s">
        <v>476</v>
      </c>
      <c r="L102" s="14" t="s">
        <v>1213</v>
      </c>
      <c r="M102" s="14" t="s">
        <v>1216</v>
      </c>
      <c r="N102" s="14" t="s">
        <v>1195</v>
      </c>
      <c r="O102" s="9" t="s">
        <v>1097</v>
      </c>
      <c r="P102" s="9" t="s">
        <v>443</v>
      </c>
      <c r="Q102" s="14" t="s">
        <v>1217</v>
      </c>
      <c r="R102" s="13">
        <v>2</v>
      </c>
      <c r="S102" s="21">
        <v>368067310000</v>
      </c>
      <c r="T102" s="14" t="s">
        <v>37</v>
      </c>
      <c r="U102" s="20" t="s">
        <v>445</v>
      </c>
      <c r="V102" s="2">
        <v>46096</v>
      </c>
      <c r="W102" s="40">
        <v>30</v>
      </c>
      <c r="X102" s="10" t="s">
        <v>446</v>
      </c>
      <c r="Y102" s="11"/>
      <c r="Z102" s="11">
        <v>15.44</v>
      </c>
      <c r="AA102" s="11"/>
      <c r="AB102" s="11">
        <v>26.2</v>
      </c>
      <c r="AC102" s="11">
        <v>26.2</v>
      </c>
      <c r="AD102" s="11"/>
      <c r="AE102" s="12">
        <v>67.84</v>
      </c>
      <c r="AF102" s="25">
        <v>1</v>
      </c>
      <c r="AG102" s="25">
        <v>0</v>
      </c>
      <c r="AH102" s="25">
        <v>1</v>
      </c>
      <c r="AI102" s="25">
        <v>1</v>
      </c>
      <c r="AJ102" s="25">
        <v>0</v>
      </c>
      <c r="AK102" s="30">
        <f t="shared" si="21"/>
        <v>3</v>
      </c>
      <c r="AL102" s="31">
        <v>5</v>
      </c>
      <c r="AM102" s="32">
        <f t="shared" si="16"/>
        <v>2</v>
      </c>
      <c r="AN102" s="33" t="str">
        <f t="shared" si="22"/>
        <v>MOROSO</v>
      </c>
      <c r="AO102" s="33" t="str">
        <f t="shared" si="23"/>
        <v>2meses_pendientes</v>
      </c>
      <c r="AP102" s="33">
        <f t="shared" si="24"/>
        <v>60</v>
      </c>
      <c r="AQ102" s="31">
        <f t="shared" si="25"/>
        <v>15</v>
      </c>
      <c r="AR102" s="13">
        <f t="shared" ca="1" si="26"/>
        <v>138</v>
      </c>
      <c r="AS102" s="13" t="str">
        <f t="shared" ca="1" si="27"/>
        <v>&gt;90</v>
      </c>
      <c r="AT102" s="14" t="str">
        <f t="shared" si="28"/>
        <v>Pago incompleto</v>
      </c>
      <c r="AU102" s="14" t="str">
        <f t="shared" si="29"/>
        <v>cliente con mora temprana o riesgo de mora</v>
      </c>
    </row>
    <row r="103" spans="1:47" x14ac:dyDescent="0.3">
      <c r="A103" s="14">
        <v>83349</v>
      </c>
      <c r="B103" s="16">
        <v>46087</v>
      </c>
      <c r="C103" s="14" t="s">
        <v>35</v>
      </c>
      <c r="D103" s="14" t="s">
        <v>1218</v>
      </c>
      <c r="E103" s="14" t="s">
        <v>1219</v>
      </c>
      <c r="F103" s="14" t="s">
        <v>1220</v>
      </c>
      <c r="G103" s="14" t="s">
        <v>1221</v>
      </c>
      <c r="H103" s="14" t="s">
        <v>1222</v>
      </c>
      <c r="I103" s="9" t="s">
        <v>38</v>
      </c>
      <c r="J103" s="14" t="s">
        <v>529</v>
      </c>
      <c r="K103" s="14" t="s">
        <v>1223</v>
      </c>
      <c r="L103" s="14" t="s">
        <v>1220</v>
      </c>
      <c r="M103" s="14" t="s">
        <v>1224</v>
      </c>
      <c r="N103" s="14" t="s">
        <v>1195</v>
      </c>
      <c r="O103" s="9" t="s">
        <v>1097</v>
      </c>
      <c r="P103" s="9" t="s">
        <v>443</v>
      </c>
      <c r="Q103" s="14" t="s">
        <v>1225</v>
      </c>
      <c r="R103" s="13">
        <v>2</v>
      </c>
      <c r="S103" s="21">
        <v>369067330000</v>
      </c>
      <c r="T103" s="14" t="s">
        <v>37</v>
      </c>
      <c r="U103" s="20" t="s">
        <v>445</v>
      </c>
      <c r="V103" s="2">
        <v>46092</v>
      </c>
      <c r="W103" s="40">
        <v>40</v>
      </c>
      <c r="X103" s="10" t="s">
        <v>446</v>
      </c>
      <c r="Y103" s="11">
        <v>42.64</v>
      </c>
      <c r="Z103" s="11"/>
      <c r="AA103" s="11">
        <v>78.98</v>
      </c>
      <c r="AB103" s="11">
        <v>40.54</v>
      </c>
      <c r="AC103" s="11"/>
      <c r="AD103" s="11"/>
      <c r="AE103" s="12">
        <v>162.16</v>
      </c>
      <c r="AF103" s="25">
        <v>0</v>
      </c>
      <c r="AG103" s="25">
        <v>1</v>
      </c>
      <c r="AH103" s="25">
        <v>1</v>
      </c>
      <c r="AI103" s="25">
        <v>0</v>
      </c>
      <c r="AJ103" s="25">
        <v>0</v>
      </c>
      <c r="AK103" s="30">
        <f t="shared" si="21"/>
        <v>2</v>
      </c>
      <c r="AL103" s="31">
        <v>5</v>
      </c>
      <c r="AM103" s="32">
        <f t="shared" si="16"/>
        <v>3</v>
      </c>
      <c r="AN103" s="33" t="str">
        <f t="shared" si="22"/>
        <v>MOROSO</v>
      </c>
      <c r="AO103" s="33" t="str">
        <f t="shared" si="23"/>
        <v>3meses_pendientes</v>
      </c>
      <c r="AP103" s="33">
        <f t="shared" si="24"/>
        <v>120</v>
      </c>
      <c r="AQ103" s="31">
        <f t="shared" si="25"/>
        <v>11</v>
      </c>
      <c r="AR103" s="13">
        <f t="shared" ca="1" si="26"/>
        <v>142</v>
      </c>
      <c r="AS103" s="13" t="str">
        <f t="shared" ca="1" si="27"/>
        <v>&gt;90</v>
      </c>
      <c r="AT103" s="14" t="str">
        <f t="shared" si="28"/>
        <v>Pago Al día</v>
      </c>
      <c r="AU103" s="14" t="str">
        <f t="shared" si="29"/>
        <v>Cliente al día o estable</v>
      </c>
    </row>
    <row r="104" spans="1:47" x14ac:dyDescent="0.3">
      <c r="A104" s="14">
        <v>83716</v>
      </c>
      <c r="B104" s="16">
        <v>46091</v>
      </c>
      <c r="C104" s="14" t="s">
        <v>35</v>
      </c>
      <c r="D104" s="14" t="s">
        <v>1226</v>
      </c>
      <c r="E104" s="14" t="s">
        <v>1227</v>
      </c>
      <c r="F104" s="14" t="s">
        <v>1228</v>
      </c>
      <c r="G104" s="14" t="s">
        <v>1229</v>
      </c>
      <c r="H104" s="14" t="s">
        <v>1230</v>
      </c>
      <c r="I104" s="9" t="s">
        <v>38</v>
      </c>
      <c r="J104" s="14" t="s">
        <v>42</v>
      </c>
      <c r="K104" s="14" t="s">
        <v>54</v>
      </c>
      <c r="L104" s="14" t="s">
        <v>1228</v>
      </c>
      <c r="M104" s="14" t="s">
        <v>1231</v>
      </c>
      <c r="N104" s="14" t="s">
        <v>1195</v>
      </c>
      <c r="O104" s="9" t="s">
        <v>1097</v>
      </c>
      <c r="P104" s="9" t="s">
        <v>443</v>
      </c>
      <c r="Q104" s="14" t="s">
        <v>1232</v>
      </c>
      <c r="R104" s="13">
        <v>2</v>
      </c>
      <c r="S104" s="21">
        <v>337004780000</v>
      </c>
      <c r="T104" s="14" t="s">
        <v>37</v>
      </c>
      <c r="U104" s="20" t="s">
        <v>445</v>
      </c>
      <c r="V104" s="2">
        <v>46094</v>
      </c>
      <c r="W104" s="40">
        <v>30</v>
      </c>
      <c r="X104" s="10" t="s">
        <v>446</v>
      </c>
      <c r="Y104" s="11"/>
      <c r="Z104" s="11"/>
      <c r="AA104" s="11"/>
      <c r="AB104" s="11"/>
      <c r="AC104" s="11"/>
      <c r="AD104" s="11"/>
      <c r="AE104" s="12">
        <v>0</v>
      </c>
      <c r="AF104" s="25">
        <v>0</v>
      </c>
      <c r="AG104" s="25">
        <v>0</v>
      </c>
      <c r="AH104" s="25">
        <v>0</v>
      </c>
      <c r="AI104" s="25">
        <v>0</v>
      </c>
      <c r="AJ104" s="25">
        <v>0</v>
      </c>
      <c r="AK104" s="30">
        <f t="shared" si="21"/>
        <v>0</v>
      </c>
      <c r="AL104" s="31">
        <v>5</v>
      </c>
      <c r="AM104" s="32">
        <f t="shared" si="16"/>
        <v>5</v>
      </c>
      <c r="AN104" s="33" t="str">
        <f t="shared" si="22"/>
        <v>NPN</v>
      </c>
      <c r="AO104" s="33" t="str">
        <f t="shared" si="23"/>
        <v>5meses_pendientes</v>
      </c>
      <c r="AP104" s="33">
        <f t="shared" si="24"/>
        <v>150</v>
      </c>
      <c r="AQ104" s="31">
        <f t="shared" si="25"/>
        <v>13</v>
      </c>
      <c r="AR104" s="13">
        <f t="shared" ca="1" si="26"/>
        <v>140</v>
      </c>
      <c r="AS104" s="13" t="str">
        <f t="shared" ca="1" si="27"/>
        <v>&gt;90</v>
      </c>
      <c r="AT104" s="14" t="str">
        <f t="shared" si="28"/>
        <v>Pago incompleto</v>
      </c>
      <c r="AU104" s="14" t="str">
        <f t="shared" si="29"/>
        <v>cliente con mora temprana o riesgo de mora</v>
      </c>
    </row>
    <row r="105" spans="1:47" x14ac:dyDescent="0.3">
      <c r="A105" s="14">
        <v>83717</v>
      </c>
      <c r="B105" s="16">
        <v>46094</v>
      </c>
      <c r="C105" s="14" t="s">
        <v>35</v>
      </c>
      <c r="D105" s="14" t="s">
        <v>1233</v>
      </c>
      <c r="E105" s="14" t="s">
        <v>1234</v>
      </c>
      <c r="F105" s="14" t="s">
        <v>1235</v>
      </c>
      <c r="G105" s="14" t="s">
        <v>1236</v>
      </c>
      <c r="H105" s="14" t="s">
        <v>1237</v>
      </c>
      <c r="I105" s="9" t="s">
        <v>38</v>
      </c>
      <c r="J105" s="14" t="s">
        <v>38</v>
      </c>
      <c r="K105" s="14" t="s">
        <v>476</v>
      </c>
      <c r="L105" s="14" t="s">
        <v>1235</v>
      </c>
      <c r="M105" s="14" t="s">
        <v>1238</v>
      </c>
      <c r="N105" s="14" t="s">
        <v>1195</v>
      </c>
      <c r="O105" s="9" t="s">
        <v>1097</v>
      </c>
      <c r="P105" s="9" t="s">
        <v>443</v>
      </c>
      <c r="Q105" s="14" t="s">
        <v>1239</v>
      </c>
      <c r="R105" s="13">
        <v>3</v>
      </c>
      <c r="S105" s="21">
        <v>363076150000</v>
      </c>
      <c r="T105" s="14" t="s">
        <v>37</v>
      </c>
      <c r="U105" s="20" t="s">
        <v>445</v>
      </c>
      <c r="V105" s="2">
        <v>46099</v>
      </c>
      <c r="W105" s="40">
        <v>30</v>
      </c>
      <c r="X105" s="10" t="s">
        <v>446</v>
      </c>
      <c r="Y105" s="11">
        <v>30.44</v>
      </c>
      <c r="Z105" s="11"/>
      <c r="AA105" s="11"/>
      <c r="AB105" s="11"/>
      <c r="AC105" s="11"/>
      <c r="AD105" s="11"/>
      <c r="AE105" s="12">
        <v>30.44</v>
      </c>
      <c r="AF105" s="25">
        <v>0</v>
      </c>
      <c r="AG105" s="25">
        <v>0</v>
      </c>
      <c r="AH105" s="25">
        <v>0</v>
      </c>
      <c r="AI105" s="25">
        <v>0</v>
      </c>
      <c r="AJ105" s="25">
        <v>0</v>
      </c>
      <c r="AK105" s="30">
        <f t="shared" si="21"/>
        <v>0</v>
      </c>
      <c r="AL105" s="31">
        <v>5</v>
      </c>
      <c r="AM105" s="32">
        <f t="shared" si="16"/>
        <v>5</v>
      </c>
      <c r="AN105" s="33" t="str">
        <f t="shared" si="22"/>
        <v>NPN</v>
      </c>
      <c r="AO105" s="33" t="str">
        <f t="shared" si="23"/>
        <v>5meses_pendientes</v>
      </c>
      <c r="AP105" s="33">
        <f t="shared" si="24"/>
        <v>150</v>
      </c>
      <c r="AQ105" s="31">
        <f t="shared" si="25"/>
        <v>18</v>
      </c>
      <c r="AR105" s="13">
        <f t="shared" ca="1" si="26"/>
        <v>135</v>
      </c>
      <c r="AS105" s="13" t="str">
        <f t="shared" ca="1" si="27"/>
        <v>&gt;90</v>
      </c>
      <c r="AT105" s="14" t="str">
        <f t="shared" si="28"/>
        <v>Pago incompleto</v>
      </c>
      <c r="AU105" s="14" t="str">
        <f t="shared" si="29"/>
        <v>cliente con mora temprana o riesgo de mora</v>
      </c>
    </row>
    <row r="106" spans="1:47" x14ac:dyDescent="0.3">
      <c r="A106" s="14">
        <v>83768</v>
      </c>
      <c r="B106" s="16">
        <v>46098</v>
      </c>
      <c r="C106" s="14" t="s">
        <v>35</v>
      </c>
      <c r="D106" s="14" t="s">
        <v>1157</v>
      </c>
      <c r="E106" s="14" t="s">
        <v>1240</v>
      </c>
      <c r="F106" s="14" t="s">
        <v>1241</v>
      </c>
      <c r="G106" s="14" t="s">
        <v>1242</v>
      </c>
      <c r="H106" s="14" t="s">
        <v>1243</v>
      </c>
      <c r="I106" s="9" t="s">
        <v>38</v>
      </c>
      <c r="J106" s="14" t="s">
        <v>38</v>
      </c>
      <c r="K106" s="14" t="s">
        <v>561</v>
      </c>
      <c r="L106" s="14" t="s">
        <v>1241</v>
      </c>
      <c r="M106" s="14" t="s">
        <v>1244</v>
      </c>
      <c r="N106" s="14" t="s">
        <v>1195</v>
      </c>
      <c r="O106" s="9" t="s">
        <v>1097</v>
      </c>
      <c r="P106" s="9" t="s">
        <v>443</v>
      </c>
      <c r="Q106" s="14" t="s">
        <v>1245</v>
      </c>
      <c r="R106" s="13">
        <v>2</v>
      </c>
      <c r="S106" s="21">
        <v>368044110000</v>
      </c>
      <c r="T106" s="14" t="s">
        <v>37</v>
      </c>
      <c r="U106" s="20" t="s">
        <v>445</v>
      </c>
      <c r="V106" s="2">
        <v>46100</v>
      </c>
      <c r="W106" s="40">
        <v>30</v>
      </c>
      <c r="X106" s="10" t="s">
        <v>446</v>
      </c>
      <c r="Y106" s="11">
        <v>30.44</v>
      </c>
      <c r="Z106" s="11">
        <v>30.44</v>
      </c>
      <c r="AA106" s="11"/>
      <c r="AB106" s="11">
        <v>31</v>
      </c>
      <c r="AC106" s="11"/>
      <c r="AD106" s="11"/>
      <c r="AE106" s="12">
        <v>91.88</v>
      </c>
      <c r="AF106" s="25">
        <v>1</v>
      </c>
      <c r="AG106" s="25">
        <v>0</v>
      </c>
      <c r="AH106" s="25">
        <v>1</v>
      </c>
      <c r="AI106" s="25">
        <v>0</v>
      </c>
      <c r="AJ106" s="25">
        <v>0</v>
      </c>
      <c r="AK106" s="30">
        <f t="shared" si="21"/>
        <v>2</v>
      </c>
      <c r="AL106" s="31">
        <v>5</v>
      </c>
      <c r="AM106" s="32">
        <f t="shared" si="16"/>
        <v>3</v>
      </c>
      <c r="AN106" s="33" t="str">
        <f t="shared" si="22"/>
        <v>MOROSO</v>
      </c>
      <c r="AO106" s="33" t="str">
        <f t="shared" si="23"/>
        <v>3meses_pendientes</v>
      </c>
      <c r="AP106" s="33">
        <f t="shared" si="24"/>
        <v>90</v>
      </c>
      <c r="AQ106" s="31">
        <f t="shared" si="25"/>
        <v>19</v>
      </c>
      <c r="AR106" s="13">
        <f t="shared" ca="1" si="26"/>
        <v>134</v>
      </c>
      <c r="AS106" s="13" t="str">
        <f t="shared" ca="1" si="27"/>
        <v>&gt;90</v>
      </c>
      <c r="AT106" s="14" t="str">
        <f t="shared" si="28"/>
        <v>Pago Al día</v>
      </c>
      <c r="AU106" s="14" t="str">
        <f t="shared" si="29"/>
        <v>Cliente al día o estable</v>
      </c>
    </row>
    <row r="107" spans="1:47" x14ac:dyDescent="0.3">
      <c r="A107" s="14">
        <v>84028</v>
      </c>
      <c r="B107" s="16">
        <v>46098</v>
      </c>
      <c r="C107" s="14" t="s">
        <v>35</v>
      </c>
      <c r="D107" s="14" t="s">
        <v>1246</v>
      </c>
      <c r="E107" s="14" t="s">
        <v>1247</v>
      </c>
      <c r="F107" s="14" t="s">
        <v>1248</v>
      </c>
      <c r="G107" s="14" t="s">
        <v>1249</v>
      </c>
      <c r="H107" s="14" t="s">
        <v>1250</v>
      </c>
      <c r="I107" s="9" t="s">
        <v>38</v>
      </c>
      <c r="J107" s="14" t="s">
        <v>38</v>
      </c>
      <c r="K107" s="14" t="s">
        <v>476</v>
      </c>
      <c r="L107" s="14" t="s">
        <v>1251</v>
      </c>
      <c r="M107" s="14" t="s">
        <v>1252</v>
      </c>
      <c r="N107" s="14" t="s">
        <v>1195</v>
      </c>
      <c r="O107" s="9" t="s">
        <v>1097</v>
      </c>
      <c r="P107" s="9" t="s">
        <v>443</v>
      </c>
      <c r="Q107" s="14" t="s">
        <v>1253</v>
      </c>
      <c r="R107" s="13">
        <v>2</v>
      </c>
      <c r="S107" s="21">
        <v>361080260000</v>
      </c>
      <c r="T107" s="14" t="s">
        <v>37</v>
      </c>
      <c r="U107" s="20" t="s">
        <v>445</v>
      </c>
      <c r="V107" s="2">
        <v>46099</v>
      </c>
      <c r="W107" s="40">
        <v>30</v>
      </c>
      <c r="X107" s="10" t="s">
        <v>446</v>
      </c>
      <c r="Y107" s="11"/>
      <c r="Z107" s="11">
        <v>32</v>
      </c>
      <c r="AA107" s="11"/>
      <c r="AB107" s="11"/>
      <c r="AC107" s="11"/>
      <c r="AD107" s="11"/>
      <c r="AE107" s="12">
        <v>32</v>
      </c>
      <c r="AF107" s="25">
        <v>1</v>
      </c>
      <c r="AG107" s="25">
        <v>0</v>
      </c>
      <c r="AH107" s="25">
        <v>0</v>
      </c>
      <c r="AI107" s="25">
        <v>0</v>
      </c>
      <c r="AJ107" s="25">
        <v>0</v>
      </c>
      <c r="AK107" s="30">
        <f t="shared" si="21"/>
        <v>1</v>
      </c>
      <c r="AL107" s="31">
        <v>5</v>
      </c>
      <c r="AM107" s="32">
        <f t="shared" si="16"/>
        <v>4</v>
      </c>
      <c r="AN107" s="33" t="str">
        <f t="shared" si="22"/>
        <v>MOROSO</v>
      </c>
      <c r="AO107" s="33" t="str">
        <f t="shared" si="23"/>
        <v>4meses_pendientes</v>
      </c>
      <c r="AP107" s="33">
        <f t="shared" si="24"/>
        <v>120</v>
      </c>
      <c r="AQ107" s="31">
        <f t="shared" si="25"/>
        <v>18</v>
      </c>
      <c r="AR107" s="13">
        <f t="shared" ca="1" si="26"/>
        <v>135</v>
      </c>
      <c r="AS107" s="13" t="str">
        <f t="shared" ca="1" si="27"/>
        <v>&gt;90</v>
      </c>
      <c r="AT107" s="14" t="str">
        <f t="shared" si="28"/>
        <v>Pago incompleto</v>
      </c>
      <c r="AU107" s="14" t="str">
        <f t="shared" si="29"/>
        <v>cliente con mora temprana o riesgo de mora</v>
      </c>
    </row>
    <row r="108" spans="1:47" x14ac:dyDescent="0.3">
      <c r="A108" s="14">
        <v>85049</v>
      </c>
      <c r="B108" s="16">
        <v>46099</v>
      </c>
      <c r="C108" s="14" t="s">
        <v>35</v>
      </c>
      <c r="D108" s="14" t="s">
        <v>1254</v>
      </c>
      <c r="E108" s="14" t="s">
        <v>1255</v>
      </c>
      <c r="F108" s="14" t="s">
        <v>1256</v>
      </c>
      <c r="G108" s="14" t="s">
        <v>1257</v>
      </c>
      <c r="H108" s="14" t="s">
        <v>1258</v>
      </c>
      <c r="I108" s="9" t="s">
        <v>38</v>
      </c>
      <c r="J108" s="14" t="s">
        <v>38</v>
      </c>
      <c r="K108" s="14" t="s">
        <v>476</v>
      </c>
      <c r="L108" s="14" t="s">
        <v>1256</v>
      </c>
      <c r="M108" s="14" t="s">
        <v>1259</v>
      </c>
      <c r="N108" s="14" t="s">
        <v>1195</v>
      </c>
      <c r="O108" s="9" t="s">
        <v>1097</v>
      </c>
      <c r="P108" s="9" t="s">
        <v>443</v>
      </c>
      <c r="Q108" s="14" t="s">
        <v>1260</v>
      </c>
      <c r="R108" s="13">
        <v>2</v>
      </c>
      <c r="S108" s="21">
        <v>367081470000</v>
      </c>
      <c r="T108" s="14" t="s">
        <v>37</v>
      </c>
      <c r="U108" s="20" t="s">
        <v>445</v>
      </c>
      <c r="V108" s="2">
        <v>46100</v>
      </c>
      <c r="W108" s="40">
        <v>30</v>
      </c>
      <c r="X108" s="10" t="s">
        <v>446</v>
      </c>
      <c r="Y108" s="11"/>
      <c r="Z108" s="11"/>
      <c r="AA108" s="11"/>
      <c r="AB108" s="11"/>
      <c r="AC108" s="11"/>
      <c r="AD108" s="11"/>
      <c r="AE108" s="12">
        <v>0</v>
      </c>
      <c r="AF108" s="25">
        <v>0</v>
      </c>
      <c r="AG108" s="25">
        <v>0</v>
      </c>
      <c r="AH108" s="25">
        <v>0</v>
      </c>
      <c r="AI108" s="25">
        <v>0</v>
      </c>
      <c r="AJ108" s="25">
        <v>0</v>
      </c>
      <c r="AK108" s="30">
        <f t="shared" si="21"/>
        <v>0</v>
      </c>
      <c r="AL108" s="31">
        <v>5</v>
      </c>
      <c r="AM108" s="32">
        <f t="shared" si="16"/>
        <v>5</v>
      </c>
      <c r="AN108" s="33" t="str">
        <f t="shared" si="22"/>
        <v>NPN</v>
      </c>
      <c r="AO108" s="33" t="str">
        <f t="shared" si="23"/>
        <v>5meses_pendientes</v>
      </c>
      <c r="AP108" s="33">
        <f t="shared" si="24"/>
        <v>150</v>
      </c>
      <c r="AQ108" s="31">
        <f t="shared" si="25"/>
        <v>19</v>
      </c>
      <c r="AR108" s="13">
        <f t="shared" ca="1" si="26"/>
        <v>134</v>
      </c>
      <c r="AS108" s="13" t="str">
        <f t="shared" ca="1" si="27"/>
        <v>&gt;90</v>
      </c>
      <c r="AT108" s="14" t="str">
        <f t="shared" si="28"/>
        <v>Pago incompleto</v>
      </c>
      <c r="AU108" s="14" t="str">
        <f t="shared" si="29"/>
        <v>cliente con mora temprana o riesgo de mora</v>
      </c>
    </row>
    <row r="109" spans="1:47" x14ac:dyDescent="0.3">
      <c r="A109" s="14">
        <v>85372</v>
      </c>
      <c r="B109" s="16">
        <v>46102</v>
      </c>
      <c r="C109" s="14" t="s">
        <v>35</v>
      </c>
      <c r="D109" s="14" t="s">
        <v>1261</v>
      </c>
      <c r="E109" s="14" t="s">
        <v>1262</v>
      </c>
      <c r="F109" s="14" t="s">
        <v>1263</v>
      </c>
      <c r="G109" s="14" t="s">
        <v>1264</v>
      </c>
      <c r="H109" s="14" t="s">
        <v>1265</v>
      </c>
      <c r="I109" s="9" t="s">
        <v>38</v>
      </c>
      <c r="J109" s="14" t="s">
        <v>38</v>
      </c>
      <c r="K109" s="14" t="s">
        <v>476</v>
      </c>
      <c r="L109" s="14" t="s">
        <v>1263</v>
      </c>
      <c r="M109" s="14" t="s">
        <v>1266</v>
      </c>
      <c r="N109" s="14" t="s">
        <v>1195</v>
      </c>
      <c r="O109" s="9" t="s">
        <v>1097</v>
      </c>
      <c r="P109" s="9" t="s">
        <v>443</v>
      </c>
      <c r="Q109" s="14" t="s">
        <v>1267</v>
      </c>
      <c r="R109" s="13">
        <v>2</v>
      </c>
      <c r="S109" s="21">
        <v>369082560000</v>
      </c>
      <c r="T109" s="14" t="s">
        <v>37</v>
      </c>
      <c r="U109" s="20" t="s">
        <v>445</v>
      </c>
      <c r="V109" s="2">
        <v>46101</v>
      </c>
      <c r="W109" s="40">
        <v>30</v>
      </c>
      <c r="X109" s="10" t="s">
        <v>446</v>
      </c>
      <c r="Y109" s="11">
        <v>30.44</v>
      </c>
      <c r="Z109" s="11"/>
      <c r="AA109" s="11"/>
      <c r="AB109" s="11"/>
      <c r="AC109" s="11"/>
      <c r="AD109" s="11"/>
      <c r="AE109" s="12">
        <v>30.44</v>
      </c>
      <c r="AF109" s="25">
        <v>0</v>
      </c>
      <c r="AG109" s="25">
        <v>0</v>
      </c>
      <c r="AH109" s="25">
        <v>0</v>
      </c>
      <c r="AI109" s="25">
        <v>0</v>
      </c>
      <c r="AJ109" s="25">
        <v>0</v>
      </c>
      <c r="AK109" s="30">
        <f t="shared" si="21"/>
        <v>0</v>
      </c>
      <c r="AL109" s="31">
        <v>5</v>
      </c>
      <c r="AM109" s="32">
        <f t="shared" si="16"/>
        <v>5</v>
      </c>
      <c r="AN109" s="33" t="str">
        <f t="shared" si="22"/>
        <v>NPN</v>
      </c>
      <c r="AO109" s="33" t="str">
        <f t="shared" si="23"/>
        <v>5meses_pendientes</v>
      </c>
      <c r="AP109" s="33">
        <f t="shared" si="24"/>
        <v>150</v>
      </c>
      <c r="AQ109" s="31">
        <f t="shared" si="25"/>
        <v>20</v>
      </c>
      <c r="AR109" s="13">
        <f t="shared" ca="1" si="26"/>
        <v>133</v>
      </c>
      <c r="AS109" s="13" t="str">
        <f t="shared" ca="1" si="27"/>
        <v>&gt;90</v>
      </c>
      <c r="AT109" s="14" t="str">
        <f t="shared" si="28"/>
        <v>Pago incompleto</v>
      </c>
      <c r="AU109" s="14" t="str">
        <f t="shared" si="29"/>
        <v>cliente con mora temprana o riesgo de mora</v>
      </c>
    </row>
    <row r="110" spans="1:47" x14ac:dyDescent="0.3">
      <c r="A110" s="14">
        <v>82669</v>
      </c>
      <c r="B110" s="16">
        <v>46106</v>
      </c>
      <c r="C110" s="14" t="s">
        <v>35</v>
      </c>
      <c r="D110" s="14" t="s">
        <v>1268</v>
      </c>
      <c r="E110" s="14" t="s">
        <v>1269</v>
      </c>
      <c r="F110" s="14" t="s">
        <v>1270</v>
      </c>
      <c r="G110" s="14" t="s">
        <v>1271</v>
      </c>
      <c r="H110" s="14" t="s">
        <v>1272</v>
      </c>
      <c r="I110" s="9" t="s">
        <v>38</v>
      </c>
      <c r="J110" s="14" t="s">
        <v>38</v>
      </c>
      <c r="K110" s="14" t="s">
        <v>1273</v>
      </c>
      <c r="L110" s="14" t="s">
        <v>1274</v>
      </c>
      <c r="M110" s="14" t="s">
        <v>1275</v>
      </c>
      <c r="N110" s="14" t="s">
        <v>1195</v>
      </c>
      <c r="O110" s="9" t="s">
        <v>1097</v>
      </c>
      <c r="P110" s="9" t="s">
        <v>443</v>
      </c>
      <c r="Q110" s="14" t="s">
        <v>1276</v>
      </c>
      <c r="R110" s="13">
        <v>2</v>
      </c>
      <c r="S110" s="21">
        <v>359123260000</v>
      </c>
      <c r="T110" s="14" t="s">
        <v>37</v>
      </c>
      <c r="U110" s="20" t="s">
        <v>445</v>
      </c>
      <c r="V110" s="2">
        <v>46107</v>
      </c>
      <c r="W110" s="40">
        <v>30</v>
      </c>
      <c r="X110" s="10" t="s">
        <v>446</v>
      </c>
      <c r="Y110" s="11">
        <v>30.44</v>
      </c>
      <c r="Z110" s="11"/>
      <c r="AA110" s="11"/>
      <c r="AB110" s="11"/>
      <c r="AC110" s="11"/>
      <c r="AD110" s="11"/>
      <c r="AE110" s="12">
        <v>30.44</v>
      </c>
      <c r="AF110" s="25">
        <v>0</v>
      </c>
      <c r="AG110" s="25">
        <v>0</v>
      </c>
      <c r="AH110" s="25">
        <v>0</v>
      </c>
      <c r="AI110" s="25">
        <v>0</v>
      </c>
      <c r="AJ110" s="25">
        <v>0</v>
      </c>
      <c r="AK110" s="30">
        <f t="shared" si="21"/>
        <v>0</v>
      </c>
      <c r="AL110" s="31">
        <v>5</v>
      </c>
      <c r="AM110" s="32">
        <f t="shared" si="16"/>
        <v>5</v>
      </c>
      <c r="AN110" s="33" t="str">
        <f t="shared" si="22"/>
        <v>NPN</v>
      </c>
      <c r="AO110" s="33" t="str">
        <f t="shared" si="23"/>
        <v>5meses_pendientes</v>
      </c>
      <c r="AP110" s="33">
        <f t="shared" si="24"/>
        <v>150</v>
      </c>
      <c r="AQ110" s="31">
        <f t="shared" si="25"/>
        <v>26</v>
      </c>
      <c r="AR110" s="13">
        <f t="shared" ca="1" si="26"/>
        <v>127</v>
      </c>
      <c r="AS110" s="13" t="str">
        <f t="shared" ca="1" si="27"/>
        <v>&gt;90</v>
      </c>
      <c r="AT110" s="14" t="str">
        <f t="shared" si="28"/>
        <v>Pago incompleto</v>
      </c>
      <c r="AU110" s="14" t="str">
        <f t="shared" si="29"/>
        <v>cliente con mora temprana o riesgo de mora</v>
      </c>
    </row>
    <row r="111" spans="1:47" x14ac:dyDescent="0.3">
      <c r="A111" s="14">
        <v>83650</v>
      </c>
      <c r="B111" s="16">
        <v>46108</v>
      </c>
      <c r="C111" s="14" t="s">
        <v>35</v>
      </c>
      <c r="D111" s="14" t="s">
        <v>1277</v>
      </c>
      <c r="E111" s="14" t="s">
        <v>1278</v>
      </c>
      <c r="F111" s="14" t="s">
        <v>1279</v>
      </c>
      <c r="G111" s="14" t="s">
        <v>1280</v>
      </c>
      <c r="H111" s="14" t="s">
        <v>1281</v>
      </c>
      <c r="I111" s="9" t="s">
        <v>38</v>
      </c>
      <c r="J111" s="14" t="s">
        <v>38</v>
      </c>
      <c r="K111" s="14" t="s">
        <v>476</v>
      </c>
      <c r="L111" s="14" t="s">
        <v>1279</v>
      </c>
      <c r="M111" s="14" t="s">
        <v>1282</v>
      </c>
      <c r="N111" s="14" t="s">
        <v>1195</v>
      </c>
      <c r="O111" s="9" t="s">
        <v>1097</v>
      </c>
      <c r="P111" s="9" t="s">
        <v>443</v>
      </c>
      <c r="Q111" s="14" t="s">
        <v>1283</v>
      </c>
      <c r="R111" s="13">
        <v>2</v>
      </c>
      <c r="S111" s="21">
        <v>361089960000</v>
      </c>
      <c r="T111" s="14" t="s">
        <v>37</v>
      </c>
      <c r="U111" s="20" t="s">
        <v>445</v>
      </c>
      <c r="V111" s="2">
        <v>46109</v>
      </c>
      <c r="W111" s="40">
        <v>30</v>
      </c>
      <c r="X111" s="10" t="s">
        <v>446</v>
      </c>
      <c r="Y111" s="11">
        <v>30.44</v>
      </c>
      <c r="Z111" s="11"/>
      <c r="AA111" s="11"/>
      <c r="AB111" s="11"/>
      <c r="AC111" s="11"/>
      <c r="AD111" s="11"/>
      <c r="AE111" s="12">
        <v>30.44</v>
      </c>
      <c r="AF111" s="25">
        <v>0</v>
      </c>
      <c r="AG111" s="25">
        <v>0</v>
      </c>
      <c r="AH111" s="25">
        <v>0</v>
      </c>
      <c r="AI111" s="25">
        <v>0</v>
      </c>
      <c r="AJ111" s="25">
        <v>0</v>
      </c>
      <c r="AK111" s="30">
        <f t="shared" si="21"/>
        <v>0</v>
      </c>
      <c r="AL111" s="31">
        <v>5</v>
      </c>
      <c r="AM111" s="32">
        <f t="shared" si="16"/>
        <v>5</v>
      </c>
      <c r="AN111" s="33" t="str">
        <f t="shared" si="22"/>
        <v>NPN</v>
      </c>
      <c r="AO111" s="33" t="str">
        <f t="shared" si="23"/>
        <v>5meses_pendientes</v>
      </c>
      <c r="AP111" s="33">
        <f t="shared" si="24"/>
        <v>150</v>
      </c>
      <c r="AQ111" s="31">
        <f t="shared" si="25"/>
        <v>28</v>
      </c>
      <c r="AR111" s="13">
        <f t="shared" ca="1" si="26"/>
        <v>125</v>
      </c>
      <c r="AS111" s="13" t="str">
        <f t="shared" ca="1" si="27"/>
        <v>&gt;90</v>
      </c>
      <c r="AT111" s="14" t="str">
        <f t="shared" si="28"/>
        <v>Pago incompleto</v>
      </c>
      <c r="AU111" s="14" t="str">
        <f t="shared" si="29"/>
        <v>cliente con mora temprana o riesgo de mora</v>
      </c>
    </row>
    <row r="112" spans="1:47" x14ac:dyDescent="0.3">
      <c r="A112" s="14">
        <v>83746</v>
      </c>
      <c r="B112" s="16">
        <v>46085</v>
      </c>
      <c r="C112" s="14" t="s">
        <v>35</v>
      </c>
      <c r="D112" s="14" t="s">
        <v>1284</v>
      </c>
      <c r="E112" s="14" t="s">
        <v>1285</v>
      </c>
      <c r="F112" s="14" t="s">
        <v>1286</v>
      </c>
      <c r="G112" s="14" t="s">
        <v>1287</v>
      </c>
      <c r="H112" s="14" t="s">
        <v>1288</v>
      </c>
      <c r="I112" s="9" t="s">
        <v>38</v>
      </c>
      <c r="J112" s="14" t="s">
        <v>38</v>
      </c>
      <c r="K112" s="14" t="s">
        <v>468</v>
      </c>
      <c r="L112" s="14" t="s">
        <v>1286</v>
      </c>
      <c r="M112" s="14" t="s">
        <v>1289</v>
      </c>
      <c r="N112" s="14" t="s">
        <v>1290</v>
      </c>
      <c r="O112" s="9" t="s">
        <v>1097</v>
      </c>
      <c r="P112" s="9" t="s">
        <v>443</v>
      </c>
      <c r="Q112" s="14" t="s">
        <v>1291</v>
      </c>
      <c r="R112" s="13">
        <v>2</v>
      </c>
      <c r="S112" s="21">
        <v>369064280000</v>
      </c>
      <c r="T112" s="14" t="s">
        <v>37</v>
      </c>
      <c r="U112" s="20" t="s">
        <v>445</v>
      </c>
      <c r="V112" s="2">
        <v>46090</v>
      </c>
      <c r="W112" s="40">
        <v>30</v>
      </c>
      <c r="X112" s="10" t="s">
        <v>446</v>
      </c>
      <c r="Y112" s="11">
        <v>30.44</v>
      </c>
      <c r="Z112" s="11">
        <v>30.44</v>
      </c>
      <c r="AA112" s="11">
        <v>30.44</v>
      </c>
      <c r="AB112" s="11">
        <v>30.44</v>
      </c>
      <c r="AC112" s="11"/>
      <c r="AD112" s="11"/>
      <c r="AE112" s="12">
        <v>121.76</v>
      </c>
      <c r="AF112" s="25">
        <v>1</v>
      </c>
      <c r="AG112" s="25">
        <v>1</v>
      </c>
      <c r="AH112" s="25">
        <v>1</v>
      </c>
      <c r="AI112" s="25">
        <v>0</v>
      </c>
      <c r="AJ112" s="25">
        <v>0</v>
      </c>
      <c r="AK112" s="30">
        <f t="shared" si="21"/>
        <v>3</v>
      </c>
      <c r="AL112" s="31">
        <v>5</v>
      </c>
      <c r="AM112" s="32">
        <f t="shared" si="16"/>
        <v>2</v>
      </c>
      <c r="AN112" s="33" t="str">
        <f t="shared" si="22"/>
        <v>MOROSO</v>
      </c>
      <c r="AO112" s="33" t="str">
        <f t="shared" si="23"/>
        <v>2meses_pendientes</v>
      </c>
      <c r="AP112" s="33">
        <f t="shared" si="24"/>
        <v>60</v>
      </c>
      <c r="AQ112" s="31">
        <f t="shared" si="25"/>
        <v>9</v>
      </c>
      <c r="AR112" s="13">
        <f t="shared" ca="1" si="26"/>
        <v>144</v>
      </c>
      <c r="AS112" s="13" t="str">
        <f t="shared" ca="1" si="27"/>
        <v>&gt;90</v>
      </c>
      <c r="AT112" s="14" t="str">
        <f t="shared" si="28"/>
        <v>Pago Al día</v>
      </c>
      <c r="AU112" s="14" t="str">
        <f t="shared" si="29"/>
        <v>Cliente al día o estable</v>
      </c>
    </row>
    <row r="113" spans="1:47" x14ac:dyDescent="0.3">
      <c r="A113" s="14">
        <v>84148</v>
      </c>
      <c r="B113" s="16">
        <v>46086</v>
      </c>
      <c r="C113" s="14" t="s">
        <v>35</v>
      </c>
      <c r="D113" s="14" t="s">
        <v>1292</v>
      </c>
      <c r="E113" s="14" t="s">
        <v>1293</v>
      </c>
      <c r="F113" s="14" t="s">
        <v>1294</v>
      </c>
      <c r="G113" s="14" t="s">
        <v>1295</v>
      </c>
      <c r="H113" s="14" t="s">
        <v>1296</v>
      </c>
      <c r="I113" s="9" t="s">
        <v>38</v>
      </c>
      <c r="J113" s="14" t="s">
        <v>38</v>
      </c>
      <c r="K113" s="14" t="s">
        <v>468</v>
      </c>
      <c r="L113" s="14" t="s">
        <v>1294</v>
      </c>
      <c r="M113" s="14" t="s">
        <v>1297</v>
      </c>
      <c r="N113" s="14" t="s">
        <v>1290</v>
      </c>
      <c r="O113" s="9" t="s">
        <v>1097</v>
      </c>
      <c r="P113" s="9" t="s">
        <v>443</v>
      </c>
      <c r="Q113" s="14" t="s">
        <v>1298</v>
      </c>
      <c r="R113" s="13">
        <v>2</v>
      </c>
      <c r="S113" s="21">
        <v>368065490000</v>
      </c>
      <c r="T113" s="14" t="s">
        <v>37</v>
      </c>
      <c r="U113" s="20" t="s">
        <v>445</v>
      </c>
      <c r="V113" s="2">
        <v>46086</v>
      </c>
      <c r="W113" s="40">
        <v>30</v>
      </c>
      <c r="X113" s="10" t="s">
        <v>446</v>
      </c>
      <c r="Y113" s="11"/>
      <c r="Z113" s="11"/>
      <c r="AA113" s="11"/>
      <c r="AB113" s="11"/>
      <c r="AC113" s="11"/>
      <c r="AD113" s="11"/>
      <c r="AE113" s="12">
        <v>0</v>
      </c>
      <c r="AF113" s="25">
        <v>0</v>
      </c>
      <c r="AG113" s="25">
        <v>0</v>
      </c>
      <c r="AH113" s="25">
        <v>0</v>
      </c>
      <c r="AI113" s="25">
        <v>0</v>
      </c>
      <c r="AJ113" s="25">
        <v>0</v>
      </c>
      <c r="AK113" s="30">
        <f t="shared" si="21"/>
        <v>0</v>
      </c>
      <c r="AL113" s="31">
        <v>5</v>
      </c>
      <c r="AM113" s="32">
        <f t="shared" si="16"/>
        <v>5</v>
      </c>
      <c r="AN113" s="33" t="str">
        <f t="shared" si="22"/>
        <v>NPN</v>
      </c>
      <c r="AO113" s="33" t="str">
        <f t="shared" si="23"/>
        <v>5meses_pendientes</v>
      </c>
      <c r="AP113" s="33">
        <f t="shared" si="24"/>
        <v>150</v>
      </c>
      <c r="AQ113" s="31">
        <f t="shared" si="25"/>
        <v>5</v>
      </c>
      <c r="AR113" s="13">
        <f t="shared" ca="1" si="26"/>
        <v>148</v>
      </c>
      <c r="AS113" s="13" t="str">
        <f t="shared" ca="1" si="27"/>
        <v>&gt;90</v>
      </c>
      <c r="AT113" s="14" t="str">
        <f t="shared" si="28"/>
        <v>Pago incompleto</v>
      </c>
      <c r="AU113" s="14" t="str">
        <f t="shared" si="29"/>
        <v>cliente con mora temprana o riesgo de mora</v>
      </c>
    </row>
    <row r="114" spans="1:47" x14ac:dyDescent="0.3">
      <c r="A114" s="14">
        <v>84768</v>
      </c>
      <c r="B114" s="16">
        <v>46087</v>
      </c>
      <c r="C114" s="14" t="s">
        <v>35</v>
      </c>
      <c r="D114" s="14" t="s">
        <v>1299</v>
      </c>
      <c r="E114" s="14" t="s">
        <v>1300</v>
      </c>
      <c r="F114" s="14" t="s">
        <v>1301</v>
      </c>
      <c r="G114" s="14" t="s">
        <v>1302</v>
      </c>
      <c r="H114" s="14" t="s">
        <v>1303</v>
      </c>
      <c r="I114" s="9" t="s">
        <v>38</v>
      </c>
      <c r="J114" s="14" t="s">
        <v>38</v>
      </c>
      <c r="K114" s="14" t="s">
        <v>468</v>
      </c>
      <c r="L114" s="14" t="s">
        <v>1301</v>
      </c>
      <c r="M114" s="14" t="s">
        <v>1304</v>
      </c>
      <c r="N114" s="14" t="s">
        <v>1290</v>
      </c>
      <c r="O114" s="9" t="s">
        <v>1097</v>
      </c>
      <c r="P114" s="9" t="s">
        <v>443</v>
      </c>
      <c r="Q114" s="14" t="s">
        <v>1305</v>
      </c>
      <c r="R114" s="13">
        <v>2</v>
      </c>
      <c r="S114" s="21">
        <v>364067300000</v>
      </c>
      <c r="T114" s="14" t="s">
        <v>37</v>
      </c>
      <c r="U114" s="20" t="s">
        <v>445</v>
      </c>
      <c r="V114" s="2">
        <v>46091</v>
      </c>
      <c r="W114" s="40">
        <v>30</v>
      </c>
      <c r="X114" s="10" t="s">
        <v>446</v>
      </c>
      <c r="Y114" s="11">
        <v>30.44</v>
      </c>
      <c r="Z114" s="11"/>
      <c r="AA114" s="11"/>
      <c r="AB114" s="11"/>
      <c r="AC114" s="11"/>
      <c r="AD114" s="11"/>
      <c r="AE114" s="12">
        <v>30.44</v>
      </c>
      <c r="AF114" s="25">
        <v>0</v>
      </c>
      <c r="AG114" s="25">
        <v>0</v>
      </c>
      <c r="AH114" s="25">
        <v>0</v>
      </c>
      <c r="AI114" s="25">
        <v>0</v>
      </c>
      <c r="AJ114" s="25">
        <v>0</v>
      </c>
      <c r="AK114" s="30">
        <f t="shared" si="21"/>
        <v>0</v>
      </c>
      <c r="AL114" s="31">
        <v>5</v>
      </c>
      <c r="AM114" s="32">
        <f t="shared" si="16"/>
        <v>5</v>
      </c>
      <c r="AN114" s="33" t="str">
        <f t="shared" si="22"/>
        <v>NPN</v>
      </c>
      <c r="AO114" s="33" t="str">
        <f t="shared" si="23"/>
        <v>5meses_pendientes</v>
      </c>
      <c r="AP114" s="33">
        <f t="shared" si="24"/>
        <v>150</v>
      </c>
      <c r="AQ114" s="31">
        <f t="shared" si="25"/>
        <v>10</v>
      </c>
      <c r="AR114" s="13">
        <f t="shared" ca="1" si="26"/>
        <v>143</v>
      </c>
      <c r="AS114" s="13" t="str">
        <f t="shared" ca="1" si="27"/>
        <v>&gt;90</v>
      </c>
      <c r="AT114" s="14" t="str">
        <f t="shared" si="28"/>
        <v>Pago incompleto</v>
      </c>
      <c r="AU114" s="14" t="str">
        <f t="shared" si="29"/>
        <v>cliente con mora temprana o riesgo de mora</v>
      </c>
    </row>
    <row r="115" spans="1:47" x14ac:dyDescent="0.3">
      <c r="A115" s="14">
        <v>83051</v>
      </c>
      <c r="B115" s="16">
        <v>46091</v>
      </c>
      <c r="C115" s="14" t="s">
        <v>35</v>
      </c>
      <c r="D115" s="14" t="s">
        <v>1306</v>
      </c>
      <c r="E115" s="14" t="s">
        <v>1307</v>
      </c>
      <c r="F115" s="14" t="s">
        <v>1308</v>
      </c>
      <c r="G115" s="14" t="s">
        <v>1309</v>
      </c>
      <c r="H115" s="14" t="s">
        <v>1310</v>
      </c>
      <c r="I115" s="9" t="s">
        <v>38</v>
      </c>
      <c r="J115" s="9" t="s">
        <v>38</v>
      </c>
      <c r="K115" s="14" t="s">
        <v>468</v>
      </c>
      <c r="L115" s="14" t="s">
        <v>1308</v>
      </c>
      <c r="M115" s="14" t="s">
        <v>1311</v>
      </c>
      <c r="N115" s="14" t="s">
        <v>1290</v>
      </c>
      <c r="O115" s="9" t="s">
        <v>1097</v>
      </c>
      <c r="P115" s="9" t="s">
        <v>443</v>
      </c>
      <c r="Q115" s="14" t="s">
        <v>1312</v>
      </c>
      <c r="R115" s="13">
        <v>3</v>
      </c>
      <c r="S115" s="21">
        <v>369072050000</v>
      </c>
      <c r="T115" s="14" t="s">
        <v>37</v>
      </c>
      <c r="U115" s="20" t="s">
        <v>445</v>
      </c>
      <c r="V115" s="2">
        <v>46100</v>
      </c>
      <c r="W115" s="40">
        <v>33</v>
      </c>
      <c r="X115" s="10" t="s">
        <v>446</v>
      </c>
      <c r="Y115" s="11">
        <v>34.85</v>
      </c>
      <c r="Z115" s="11"/>
      <c r="AA115" s="11"/>
      <c r="AB115" s="11"/>
      <c r="AC115" s="11"/>
      <c r="AD115" s="11"/>
      <c r="AE115" s="12">
        <v>34.85</v>
      </c>
      <c r="AF115" s="25">
        <v>0</v>
      </c>
      <c r="AG115" s="25">
        <v>0</v>
      </c>
      <c r="AH115" s="25">
        <v>0</v>
      </c>
      <c r="AI115" s="25">
        <v>0</v>
      </c>
      <c r="AJ115" s="25">
        <v>0</v>
      </c>
      <c r="AK115" s="30">
        <f t="shared" si="21"/>
        <v>0</v>
      </c>
      <c r="AL115" s="31">
        <v>5</v>
      </c>
      <c r="AM115" s="32">
        <f t="shared" si="16"/>
        <v>5</v>
      </c>
      <c r="AN115" s="33" t="str">
        <f t="shared" si="22"/>
        <v>NPN</v>
      </c>
      <c r="AO115" s="33" t="str">
        <f t="shared" si="23"/>
        <v>5meses_pendientes</v>
      </c>
      <c r="AP115" s="33">
        <f t="shared" si="24"/>
        <v>165</v>
      </c>
      <c r="AQ115" s="31">
        <f t="shared" si="25"/>
        <v>19</v>
      </c>
      <c r="AR115" s="13">
        <f t="shared" ca="1" si="26"/>
        <v>134</v>
      </c>
      <c r="AS115" s="13" t="str">
        <f t="shared" ca="1" si="27"/>
        <v>&gt;90</v>
      </c>
      <c r="AT115" s="14" t="str">
        <f t="shared" si="28"/>
        <v>Pago incompleto</v>
      </c>
      <c r="AU115" s="14" t="str">
        <f t="shared" si="29"/>
        <v>cliente con mora temprana o riesgo de mora</v>
      </c>
    </row>
    <row r="116" spans="1:47" x14ac:dyDescent="0.3">
      <c r="A116" s="14">
        <v>83179</v>
      </c>
      <c r="B116" s="16">
        <v>46103</v>
      </c>
      <c r="C116" s="14" t="s">
        <v>35</v>
      </c>
      <c r="D116" s="14" t="s">
        <v>1313</v>
      </c>
      <c r="E116" s="14" t="s">
        <v>1314</v>
      </c>
      <c r="F116" s="14" t="s">
        <v>1315</v>
      </c>
      <c r="G116" s="14" t="s">
        <v>1316</v>
      </c>
      <c r="H116" s="14" t="s">
        <v>1317</v>
      </c>
      <c r="I116" s="9" t="s">
        <v>38</v>
      </c>
      <c r="J116" s="9" t="s">
        <v>38</v>
      </c>
      <c r="K116" s="14" t="s">
        <v>468</v>
      </c>
      <c r="L116" s="14" t="s">
        <v>1315</v>
      </c>
      <c r="M116" s="14" t="s">
        <v>1318</v>
      </c>
      <c r="N116" s="14" t="s">
        <v>1290</v>
      </c>
      <c r="O116" s="9" t="s">
        <v>1097</v>
      </c>
      <c r="P116" s="9" t="s">
        <v>443</v>
      </c>
      <c r="Q116" s="14" t="s">
        <v>1319</v>
      </c>
      <c r="R116" s="13">
        <v>3</v>
      </c>
      <c r="S116" s="21">
        <v>363084380000</v>
      </c>
      <c r="T116" s="14" t="s">
        <v>37</v>
      </c>
      <c r="U116" s="20" t="s">
        <v>445</v>
      </c>
      <c r="V116" s="2">
        <v>46105</v>
      </c>
      <c r="W116" s="40">
        <v>37</v>
      </c>
      <c r="X116" s="10" t="s">
        <v>446</v>
      </c>
      <c r="Y116" s="11">
        <v>39.590000000000003</v>
      </c>
      <c r="Z116" s="11"/>
      <c r="AA116" s="11">
        <v>37.090000000000003</v>
      </c>
      <c r="AB116" s="11"/>
      <c r="AC116" s="11"/>
      <c r="AD116" s="11"/>
      <c r="AE116" s="12">
        <v>76.680000000000007</v>
      </c>
      <c r="AF116" s="25">
        <v>0</v>
      </c>
      <c r="AG116" s="25">
        <v>1</v>
      </c>
      <c r="AH116" s="25">
        <v>0</v>
      </c>
      <c r="AI116" s="25">
        <v>0</v>
      </c>
      <c r="AJ116" s="25">
        <v>0</v>
      </c>
      <c r="AK116" s="30">
        <f t="shared" si="21"/>
        <v>1</v>
      </c>
      <c r="AL116" s="31">
        <v>5</v>
      </c>
      <c r="AM116" s="32">
        <f t="shared" si="16"/>
        <v>4</v>
      </c>
      <c r="AN116" s="33" t="str">
        <f t="shared" si="22"/>
        <v>MOROSO</v>
      </c>
      <c r="AO116" s="33" t="str">
        <f t="shared" si="23"/>
        <v>4meses_pendientes</v>
      </c>
      <c r="AP116" s="33">
        <f t="shared" si="24"/>
        <v>148</v>
      </c>
      <c r="AQ116" s="31">
        <f t="shared" si="25"/>
        <v>24</v>
      </c>
      <c r="AR116" s="13">
        <f t="shared" ca="1" si="26"/>
        <v>129</v>
      </c>
      <c r="AS116" s="13" t="str">
        <f t="shared" ca="1" si="27"/>
        <v>&gt;90</v>
      </c>
      <c r="AT116" s="14" t="str">
        <f t="shared" si="28"/>
        <v>Pago incompleto</v>
      </c>
      <c r="AU116" s="14" t="str">
        <f t="shared" si="29"/>
        <v>cliente con mora temprana o riesgo de mora</v>
      </c>
    </row>
    <row r="117" spans="1:47" x14ac:dyDescent="0.3">
      <c r="A117" s="14">
        <v>85057</v>
      </c>
      <c r="B117" s="16">
        <v>46104</v>
      </c>
      <c r="C117" s="14" t="s">
        <v>35</v>
      </c>
      <c r="D117" s="14" t="s">
        <v>1320</v>
      </c>
      <c r="E117" s="14" t="s">
        <v>1321</v>
      </c>
      <c r="F117" s="14" t="s">
        <v>1322</v>
      </c>
      <c r="G117" s="14" t="s">
        <v>1323</v>
      </c>
      <c r="H117" s="14" t="s">
        <v>1324</v>
      </c>
      <c r="I117" s="9" t="s">
        <v>38</v>
      </c>
      <c r="J117" s="9" t="s">
        <v>38</v>
      </c>
      <c r="K117" s="14" t="s">
        <v>468</v>
      </c>
      <c r="L117" s="14" t="s">
        <v>1322</v>
      </c>
      <c r="M117" s="14" t="s">
        <v>1325</v>
      </c>
      <c r="N117" s="14" t="s">
        <v>1290</v>
      </c>
      <c r="O117" s="9" t="s">
        <v>1097</v>
      </c>
      <c r="P117" s="9" t="s">
        <v>443</v>
      </c>
      <c r="Q117" s="14" t="s">
        <v>1326</v>
      </c>
      <c r="R117" s="13">
        <v>2</v>
      </c>
      <c r="S117" s="21">
        <v>367035210000</v>
      </c>
      <c r="T117" s="14" t="s">
        <v>37</v>
      </c>
      <c r="U117" s="20" t="s">
        <v>445</v>
      </c>
      <c r="V117" s="2">
        <v>46105</v>
      </c>
      <c r="W117" s="40">
        <v>30</v>
      </c>
      <c r="X117" s="10" t="s">
        <v>446</v>
      </c>
      <c r="Y117" s="11">
        <v>30.44</v>
      </c>
      <c r="Z117" s="11"/>
      <c r="AA117" s="11"/>
      <c r="AB117" s="11"/>
      <c r="AC117" s="11"/>
      <c r="AD117" s="11"/>
      <c r="AE117" s="12">
        <v>30.44</v>
      </c>
      <c r="AF117" s="25">
        <v>0</v>
      </c>
      <c r="AG117" s="25">
        <v>0</v>
      </c>
      <c r="AH117" s="25">
        <v>0</v>
      </c>
      <c r="AI117" s="25">
        <v>0</v>
      </c>
      <c r="AJ117" s="25">
        <v>0</v>
      </c>
      <c r="AK117" s="30">
        <f t="shared" si="21"/>
        <v>0</v>
      </c>
      <c r="AL117" s="31">
        <v>5</v>
      </c>
      <c r="AM117" s="32">
        <f t="shared" si="16"/>
        <v>5</v>
      </c>
      <c r="AN117" s="33" t="str">
        <f t="shared" si="22"/>
        <v>NPN</v>
      </c>
      <c r="AO117" s="33" t="str">
        <f t="shared" si="23"/>
        <v>5meses_pendientes</v>
      </c>
      <c r="AP117" s="33">
        <f t="shared" si="24"/>
        <v>150</v>
      </c>
      <c r="AQ117" s="31">
        <f t="shared" si="25"/>
        <v>24</v>
      </c>
      <c r="AR117" s="13">
        <f t="shared" ca="1" si="26"/>
        <v>129</v>
      </c>
      <c r="AS117" s="13" t="str">
        <f t="shared" ca="1" si="27"/>
        <v>&gt;90</v>
      </c>
      <c r="AT117" s="14" t="str">
        <f t="shared" si="28"/>
        <v>Pago incompleto</v>
      </c>
      <c r="AU117" s="14" t="str">
        <f t="shared" si="29"/>
        <v>cliente con mora temprana o riesgo de mora</v>
      </c>
    </row>
    <row r="118" spans="1:47" x14ac:dyDescent="0.3">
      <c r="A118" s="14">
        <v>85378</v>
      </c>
      <c r="B118" s="16">
        <v>46086</v>
      </c>
      <c r="C118" s="14" t="s">
        <v>35</v>
      </c>
      <c r="D118" s="14" t="s">
        <v>1327</v>
      </c>
      <c r="E118" s="14" t="s">
        <v>1328</v>
      </c>
      <c r="F118" s="14" t="s">
        <v>1329</v>
      </c>
      <c r="G118" s="14" t="s">
        <v>1330</v>
      </c>
      <c r="H118" s="14" t="s">
        <v>1331</v>
      </c>
      <c r="I118" s="9" t="s">
        <v>38</v>
      </c>
      <c r="J118" s="14" t="s">
        <v>38</v>
      </c>
      <c r="K118" s="14" t="s">
        <v>468</v>
      </c>
      <c r="L118" s="14" t="s">
        <v>1329</v>
      </c>
      <c r="M118" s="14" t="s">
        <v>1332</v>
      </c>
      <c r="N118" s="14" t="s">
        <v>1333</v>
      </c>
      <c r="O118" s="9" t="s">
        <v>1097</v>
      </c>
      <c r="P118" s="9" t="s">
        <v>443</v>
      </c>
      <c r="Q118" s="14" t="s">
        <v>1334</v>
      </c>
      <c r="R118" s="13">
        <v>2</v>
      </c>
      <c r="S118" s="21">
        <v>364065800000</v>
      </c>
      <c r="T118" s="14" t="s">
        <v>37</v>
      </c>
      <c r="U118" s="20" t="s">
        <v>445</v>
      </c>
      <c r="V118" s="2">
        <v>46092</v>
      </c>
      <c r="W118" s="40">
        <v>30</v>
      </c>
      <c r="X118" s="10" t="s">
        <v>446</v>
      </c>
      <c r="Y118" s="11">
        <v>56.53</v>
      </c>
      <c r="Z118" s="11">
        <v>4.3499999999999996</v>
      </c>
      <c r="AA118" s="11">
        <v>30.44</v>
      </c>
      <c r="AB118" s="11"/>
      <c r="AC118" s="11">
        <v>30.44</v>
      </c>
      <c r="AD118" s="11"/>
      <c r="AE118" s="12">
        <v>121.76</v>
      </c>
      <c r="AF118" s="25">
        <v>1</v>
      </c>
      <c r="AG118" s="25">
        <v>1</v>
      </c>
      <c r="AH118" s="25">
        <v>0</v>
      </c>
      <c r="AI118" s="25">
        <v>1</v>
      </c>
      <c r="AJ118" s="25">
        <v>0</v>
      </c>
      <c r="AK118" s="30">
        <f t="shared" si="21"/>
        <v>3</v>
      </c>
      <c r="AL118" s="31">
        <v>5</v>
      </c>
      <c r="AM118" s="32">
        <f t="shared" si="16"/>
        <v>2</v>
      </c>
      <c r="AN118" s="33" t="str">
        <f t="shared" si="22"/>
        <v>MOROSO</v>
      </c>
      <c r="AO118" s="33" t="str">
        <f t="shared" si="23"/>
        <v>2meses_pendientes</v>
      </c>
      <c r="AP118" s="33">
        <f t="shared" si="24"/>
        <v>60</v>
      </c>
      <c r="AQ118" s="31">
        <f t="shared" si="25"/>
        <v>11</v>
      </c>
      <c r="AR118" s="13">
        <f t="shared" ca="1" si="26"/>
        <v>142</v>
      </c>
      <c r="AS118" s="13" t="str">
        <f t="shared" ca="1" si="27"/>
        <v>&gt;90</v>
      </c>
      <c r="AT118" s="14" t="str">
        <f t="shared" si="28"/>
        <v>Pago Al día</v>
      </c>
      <c r="AU118" s="14" t="str">
        <f t="shared" si="29"/>
        <v>Cliente al día o estable</v>
      </c>
    </row>
    <row r="119" spans="1:47" x14ac:dyDescent="0.3">
      <c r="A119" s="14">
        <v>82572</v>
      </c>
      <c r="B119" s="16">
        <v>46088</v>
      </c>
      <c r="C119" s="14" t="s">
        <v>35</v>
      </c>
      <c r="D119" s="14" t="s">
        <v>1335</v>
      </c>
      <c r="E119" s="14" t="s">
        <v>1336</v>
      </c>
      <c r="F119" s="14" t="s">
        <v>1337</v>
      </c>
      <c r="G119" s="14" t="s">
        <v>1338</v>
      </c>
      <c r="H119" s="14" t="s">
        <v>1339</v>
      </c>
      <c r="I119" s="9" t="s">
        <v>38</v>
      </c>
      <c r="J119" s="14" t="s">
        <v>38</v>
      </c>
      <c r="K119" s="14" t="s">
        <v>468</v>
      </c>
      <c r="L119" s="14" t="s">
        <v>1340</v>
      </c>
      <c r="M119" s="14" t="s">
        <v>1341</v>
      </c>
      <c r="N119" s="14" t="s">
        <v>1333</v>
      </c>
      <c r="O119" s="9" t="s">
        <v>1097</v>
      </c>
      <c r="P119" s="9" t="s">
        <v>443</v>
      </c>
      <c r="Q119" s="14" t="s">
        <v>1342</v>
      </c>
      <c r="R119" s="13">
        <v>3</v>
      </c>
      <c r="S119" s="21">
        <v>362068970000</v>
      </c>
      <c r="T119" s="14" t="s">
        <v>37</v>
      </c>
      <c r="U119" s="20" t="s">
        <v>445</v>
      </c>
      <c r="V119" s="2">
        <v>46100</v>
      </c>
      <c r="W119" s="40">
        <v>33</v>
      </c>
      <c r="X119" s="10" t="s">
        <v>446</v>
      </c>
      <c r="Y119" s="11">
        <v>34.85</v>
      </c>
      <c r="Z119" s="11"/>
      <c r="AA119" s="11"/>
      <c r="AB119" s="11"/>
      <c r="AC119" s="11"/>
      <c r="AD119" s="11"/>
      <c r="AE119" s="12">
        <v>34.85</v>
      </c>
      <c r="AF119" s="25">
        <v>0</v>
      </c>
      <c r="AG119" s="25">
        <v>0</v>
      </c>
      <c r="AH119" s="25">
        <v>0</v>
      </c>
      <c r="AI119" s="25">
        <v>0</v>
      </c>
      <c r="AJ119" s="25">
        <v>0</v>
      </c>
      <c r="AK119" s="30">
        <f t="shared" si="21"/>
        <v>0</v>
      </c>
      <c r="AL119" s="31">
        <v>5</v>
      </c>
      <c r="AM119" s="32">
        <f t="shared" si="16"/>
        <v>5</v>
      </c>
      <c r="AN119" s="33" t="str">
        <f t="shared" si="22"/>
        <v>NPN</v>
      </c>
      <c r="AO119" s="33" t="str">
        <f t="shared" si="23"/>
        <v>5meses_pendientes</v>
      </c>
      <c r="AP119" s="33">
        <f t="shared" si="24"/>
        <v>165</v>
      </c>
      <c r="AQ119" s="31">
        <f t="shared" si="25"/>
        <v>19</v>
      </c>
      <c r="AR119" s="13">
        <f t="shared" ca="1" si="26"/>
        <v>134</v>
      </c>
      <c r="AS119" s="13" t="str">
        <f t="shared" ca="1" si="27"/>
        <v>&gt;90</v>
      </c>
      <c r="AT119" s="14" t="str">
        <f t="shared" si="28"/>
        <v>Pago incompleto</v>
      </c>
      <c r="AU119" s="14" t="str">
        <f t="shared" si="29"/>
        <v>cliente con mora temprana o riesgo de mora</v>
      </c>
    </row>
    <row r="120" spans="1:47" x14ac:dyDescent="0.3">
      <c r="A120" s="14">
        <v>84445</v>
      </c>
      <c r="B120" s="16">
        <v>46093</v>
      </c>
      <c r="C120" s="14" t="s">
        <v>35</v>
      </c>
      <c r="D120" s="14" t="s">
        <v>1343</v>
      </c>
      <c r="E120" s="14" t="s">
        <v>1344</v>
      </c>
      <c r="F120" s="14" t="s">
        <v>1345</v>
      </c>
      <c r="G120" s="14" t="s">
        <v>1346</v>
      </c>
      <c r="H120" s="14" t="s">
        <v>1347</v>
      </c>
      <c r="I120" s="9" t="s">
        <v>38</v>
      </c>
      <c r="J120" s="14" t="s">
        <v>38</v>
      </c>
      <c r="K120" s="14" t="s">
        <v>468</v>
      </c>
      <c r="L120" s="14" t="s">
        <v>1348</v>
      </c>
      <c r="M120" s="14" t="s">
        <v>1349</v>
      </c>
      <c r="N120" s="14" t="s">
        <v>1333</v>
      </c>
      <c r="O120" s="9" t="s">
        <v>1097</v>
      </c>
      <c r="P120" s="14" t="s">
        <v>443</v>
      </c>
      <c r="Q120" s="14" t="s">
        <v>1350</v>
      </c>
      <c r="R120" s="13">
        <v>3</v>
      </c>
      <c r="S120" s="21">
        <v>364067720000</v>
      </c>
      <c r="T120" s="14" t="s">
        <v>37</v>
      </c>
      <c r="U120" s="20" t="s">
        <v>445</v>
      </c>
      <c r="V120" s="2">
        <v>46090</v>
      </c>
      <c r="W120" s="40">
        <v>35.51</v>
      </c>
      <c r="X120" s="10" t="s">
        <v>446</v>
      </c>
      <c r="Y120" s="11">
        <v>37.03</v>
      </c>
      <c r="Z120" s="11">
        <v>37.03</v>
      </c>
      <c r="AA120" s="11">
        <v>37.03</v>
      </c>
      <c r="AB120" s="11">
        <v>37.03</v>
      </c>
      <c r="AC120" s="11"/>
      <c r="AD120" s="11"/>
      <c r="AE120" s="12">
        <v>148.12</v>
      </c>
      <c r="AF120" s="25">
        <v>1</v>
      </c>
      <c r="AG120" s="25">
        <v>1</v>
      </c>
      <c r="AH120" s="25">
        <v>1</v>
      </c>
      <c r="AI120" s="25">
        <v>0</v>
      </c>
      <c r="AJ120" s="25">
        <v>0</v>
      </c>
      <c r="AK120" s="30">
        <f t="shared" si="21"/>
        <v>3</v>
      </c>
      <c r="AL120" s="31">
        <v>5</v>
      </c>
      <c r="AM120" s="32">
        <f t="shared" si="16"/>
        <v>2</v>
      </c>
      <c r="AN120" s="33" t="str">
        <f t="shared" si="22"/>
        <v>MOROSO</v>
      </c>
      <c r="AO120" s="33" t="str">
        <f t="shared" si="23"/>
        <v>2meses_pendientes</v>
      </c>
      <c r="AP120" s="33">
        <f t="shared" si="24"/>
        <v>71.02</v>
      </c>
      <c r="AQ120" s="31">
        <f t="shared" si="25"/>
        <v>9</v>
      </c>
      <c r="AR120" s="13">
        <f t="shared" ca="1" si="26"/>
        <v>144</v>
      </c>
      <c r="AS120" s="13" t="str">
        <f t="shared" ca="1" si="27"/>
        <v>&gt;90</v>
      </c>
      <c r="AT120" s="14" t="str">
        <f t="shared" si="28"/>
        <v>Pago Al día</v>
      </c>
      <c r="AU120" s="14" t="str">
        <f t="shared" si="29"/>
        <v>Cliente al día o estable</v>
      </c>
    </row>
    <row r="121" spans="1:47" x14ac:dyDescent="0.3">
      <c r="B121" s="37">
        <v>46093</v>
      </c>
      <c r="C121" t="s">
        <v>35</v>
      </c>
      <c r="D121" t="s">
        <v>1351</v>
      </c>
      <c r="E121" t="s">
        <v>1352</v>
      </c>
      <c r="F121" t="s">
        <v>1353</v>
      </c>
      <c r="G121" t="s">
        <v>1354</v>
      </c>
      <c r="H121" t="s">
        <v>1355</v>
      </c>
      <c r="I121" t="s">
        <v>38</v>
      </c>
      <c r="J121" t="s">
        <v>38</v>
      </c>
      <c r="K121" t="s">
        <v>468</v>
      </c>
      <c r="L121" t="s">
        <v>1353</v>
      </c>
      <c r="M121" t="s">
        <v>1356</v>
      </c>
      <c r="N121" t="s">
        <v>1333</v>
      </c>
      <c r="O121" t="s">
        <v>1097</v>
      </c>
      <c r="P121" t="s">
        <v>443</v>
      </c>
      <c r="Q121" t="s">
        <v>1357</v>
      </c>
      <c r="R121" s="26">
        <v>2</v>
      </c>
      <c r="S121" s="23">
        <v>369074010000</v>
      </c>
      <c r="T121" t="s">
        <v>37</v>
      </c>
      <c r="U121" t="s">
        <v>445</v>
      </c>
      <c r="V121" s="39">
        <v>46104</v>
      </c>
      <c r="W121" s="41">
        <v>30</v>
      </c>
      <c r="X121" s="26" t="s">
        <v>446</v>
      </c>
      <c r="Y121">
        <v>30.44</v>
      </c>
      <c r="Z121">
        <v>30</v>
      </c>
      <c r="AB121">
        <v>30.41</v>
      </c>
      <c r="AE121" s="41">
        <v>90.85</v>
      </c>
      <c r="AF121">
        <v>1</v>
      </c>
      <c r="AG121">
        <v>0</v>
      </c>
      <c r="AH121">
        <v>1</v>
      </c>
      <c r="AI121">
        <v>0</v>
      </c>
      <c r="AJ121">
        <v>0</v>
      </c>
      <c r="AK121" s="30">
        <f t="shared" si="21"/>
        <v>2</v>
      </c>
      <c r="AL121" s="31">
        <v>5</v>
      </c>
      <c r="AM121" s="32">
        <f t="shared" si="16"/>
        <v>3</v>
      </c>
      <c r="AN121" s="33" t="str">
        <f t="shared" si="22"/>
        <v>MOROSO</v>
      </c>
      <c r="AO121" s="33" t="str">
        <f t="shared" si="23"/>
        <v>3meses_pendientes</v>
      </c>
      <c r="AP121" s="33">
        <f t="shared" si="24"/>
        <v>90</v>
      </c>
      <c r="AQ121" s="31">
        <f t="shared" si="25"/>
        <v>23</v>
      </c>
    </row>
    <row r="122" spans="1:47" x14ac:dyDescent="0.3">
      <c r="B122" s="37">
        <v>46100</v>
      </c>
      <c r="C122" t="s">
        <v>35</v>
      </c>
      <c r="D122" t="s">
        <v>1358</v>
      </c>
      <c r="E122" t="s">
        <v>1359</v>
      </c>
      <c r="F122" t="s">
        <v>1360</v>
      </c>
      <c r="G122" t="s">
        <v>1361</v>
      </c>
      <c r="H122" t="s">
        <v>1362</v>
      </c>
      <c r="I122" t="s">
        <v>38</v>
      </c>
      <c r="J122" t="s">
        <v>38</v>
      </c>
      <c r="K122" t="s">
        <v>468</v>
      </c>
      <c r="L122" t="s">
        <v>1360</v>
      </c>
      <c r="M122" t="s">
        <v>1363</v>
      </c>
      <c r="N122" t="s">
        <v>1333</v>
      </c>
      <c r="O122" t="s">
        <v>1097</v>
      </c>
      <c r="P122" t="s">
        <v>443</v>
      </c>
      <c r="Q122" t="s">
        <v>1364</v>
      </c>
      <c r="R122" s="26">
        <v>2</v>
      </c>
      <c r="S122" s="23">
        <v>364083210000</v>
      </c>
      <c r="T122" t="s">
        <v>37</v>
      </c>
      <c r="U122" t="s">
        <v>445</v>
      </c>
      <c r="V122" s="39">
        <v>46104</v>
      </c>
      <c r="W122" s="41">
        <v>30</v>
      </c>
      <c r="X122" s="26" t="s">
        <v>446</v>
      </c>
      <c r="Z122">
        <v>31.14</v>
      </c>
      <c r="AA122">
        <v>30</v>
      </c>
      <c r="AB122">
        <v>30.18</v>
      </c>
      <c r="AE122" s="41">
        <v>91.32</v>
      </c>
      <c r="AF122">
        <v>1</v>
      </c>
      <c r="AG122">
        <v>1</v>
      </c>
      <c r="AH122">
        <v>1</v>
      </c>
      <c r="AI122">
        <v>0</v>
      </c>
      <c r="AJ122">
        <v>0</v>
      </c>
      <c r="AK122" s="30">
        <f t="shared" si="21"/>
        <v>3</v>
      </c>
      <c r="AL122" s="31">
        <v>5</v>
      </c>
      <c r="AM122" s="32">
        <f t="shared" si="16"/>
        <v>2</v>
      </c>
      <c r="AN122" s="33" t="str">
        <f t="shared" si="22"/>
        <v>MOROSO</v>
      </c>
      <c r="AO122" s="33" t="str">
        <f t="shared" si="23"/>
        <v>2meses_pendientes</v>
      </c>
      <c r="AP122" s="33">
        <f t="shared" si="24"/>
        <v>60</v>
      </c>
      <c r="AQ122" s="31">
        <f t="shared" si="25"/>
        <v>23</v>
      </c>
    </row>
    <row r="123" spans="1:47" x14ac:dyDescent="0.3">
      <c r="B123" s="37">
        <v>46101</v>
      </c>
      <c r="C123" t="s">
        <v>35</v>
      </c>
      <c r="D123" t="s">
        <v>1365</v>
      </c>
      <c r="E123" t="s">
        <v>1366</v>
      </c>
      <c r="F123" t="s">
        <v>1367</v>
      </c>
      <c r="G123" t="s">
        <v>1368</v>
      </c>
      <c r="H123" t="s">
        <v>1369</v>
      </c>
      <c r="I123" t="s">
        <v>38</v>
      </c>
      <c r="J123" t="s">
        <v>38</v>
      </c>
      <c r="K123" t="s">
        <v>468</v>
      </c>
      <c r="L123" t="s">
        <v>1370</v>
      </c>
      <c r="M123" t="s">
        <v>1371</v>
      </c>
      <c r="N123" t="s">
        <v>1333</v>
      </c>
      <c r="O123" t="s">
        <v>1097</v>
      </c>
      <c r="P123" t="s">
        <v>443</v>
      </c>
      <c r="Q123" t="s">
        <v>1372</v>
      </c>
      <c r="R123" s="26">
        <v>2</v>
      </c>
      <c r="S123" s="23">
        <v>366082800000</v>
      </c>
      <c r="T123" t="s">
        <v>37</v>
      </c>
      <c r="U123" t="s">
        <v>445</v>
      </c>
      <c r="V123" s="39">
        <v>46101</v>
      </c>
      <c r="W123" s="41">
        <v>30</v>
      </c>
      <c r="X123" s="26" t="s">
        <v>446</v>
      </c>
      <c r="Z123">
        <v>31</v>
      </c>
      <c r="AA123">
        <v>31</v>
      </c>
      <c r="AB123">
        <v>31</v>
      </c>
      <c r="AE123" s="41">
        <v>93</v>
      </c>
      <c r="AF123">
        <v>1</v>
      </c>
      <c r="AG123">
        <v>1</v>
      </c>
      <c r="AH123">
        <v>1</v>
      </c>
      <c r="AI123">
        <v>0</v>
      </c>
      <c r="AJ123">
        <v>0</v>
      </c>
      <c r="AK123" s="30">
        <f t="shared" si="21"/>
        <v>3</v>
      </c>
      <c r="AL123" s="31">
        <v>5</v>
      </c>
      <c r="AM123" s="32">
        <f t="shared" si="16"/>
        <v>2</v>
      </c>
      <c r="AN123" s="33" t="str">
        <f t="shared" si="22"/>
        <v>MOROSO</v>
      </c>
      <c r="AO123" s="33" t="str">
        <f t="shared" si="23"/>
        <v>2meses_pendientes</v>
      </c>
      <c r="AP123" s="33">
        <f t="shared" si="24"/>
        <v>60</v>
      </c>
      <c r="AQ123" s="31">
        <f t="shared" si="25"/>
        <v>20</v>
      </c>
    </row>
    <row r="124" spans="1:47" x14ac:dyDescent="0.3">
      <c r="B124" s="37">
        <v>46106</v>
      </c>
      <c r="C124" t="s">
        <v>35</v>
      </c>
      <c r="D124" t="s">
        <v>1373</v>
      </c>
      <c r="E124" t="s">
        <v>1374</v>
      </c>
      <c r="F124" t="s">
        <v>1375</v>
      </c>
      <c r="G124" t="s">
        <v>1376</v>
      </c>
      <c r="H124" t="s">
        <v>1377</v>
      </c>
      <c r="I124" t="s">
        <v>38</v>
      </c>
      <c r="J124" t="s">
        <v>38</v>
      </c>
      <c r="K124" t="s">
        <v>468</v>
      </c>
      <c r="L124" t="s">
        <v>1378</v>
      </c>
      <c r="M124" t="s">
        <v>1379</v>
      </c>
      <c r="N124" t="s">
        <v>1333</v>
      </c>
      <c r="O124" t="s">
        <v>1097</v>
      </c>
      <c r="P124" t="s">
        <v>443</v>
      </c>
      <c r="Q124" t="s">
        <v>1380</v>
      </c>
      <c r="R124" s="26">
        <v>2</v>
      </c>
      <c r="S124" s="23">
        <v>366087650000</v>
      </c>
      <c r="T124" t="s">
        <v>37</v>
      </c>
      <c r="U124" t="s">
        <v>445</v>
      </c>
      <c r="V124" s="39">
        <v>46112</v>
      </c>
      <c r="W124" s="41">
        <v>30</v>
      </c>
      <c r="X124" s="26" t="s">
        <v>446</v>
      </c>
      <c r="Y124">
        <v>30.44</v>
      </c>
      <c r="AA124">
        <v>31.24</v>
      </c>
      <c r="AB124">
        <v>30.58</v>
      </c>
      <c r="AE124" s="41">
        <v>92.259999999999991</v>
      </c>
      <c r="AF124">
        <v>0</v>
      </c>
      <c r="AG124">
        <v>1</v>
      </c>
      <c r="AH124">
        <v>1</v>
      </c>
      <c r="AI124">
        <v>0</v>
      </c>
      <c r="AJ124">
        <v>0</v>
      </c>
      <c r="AK124" s="30">
        <f t="shared" si="21"/>
        <v>2</v>
      </c>
      <c r="AL124" s="31">
        <v>5</v>
      </c>
      <c r="AM124" s="32">
        <f t="shared" si="16"/>
        <v>3</v>
      </c>
      <c r="AN124" s="33" t="str">
        <f t="shared" si="22"/>
        <v>MOROSO</v>
      </c>
      <c r="AO124" s="33" t="str">
        <f t="shared" si="23"/>
        <v>3meses_pendientes</v>
      </c>
      <c r="AP124" s="33">
        <f t="shared" si="24"/>
        <v>90</v>
      </c>
      <c r="AQ124" s="31">
        <f t="shared" si="25"/>
        <v>31</v>
      </c>
    </row>
    <row r="125" spans="1:47" x14ac:dyDescent="0.3">
      <c r="B125" s="37">
        <v>46109</v>
      </c>
      <c r="C125" t="s">
        <v>35</v>
      </c>
      <c r="D125" t="s">
        <v>1381</v>
      </c>
      <c r="E125" t="s">
        <v>1382</v>
      </c>
      <c r="F125" t="s">
        <v>1383</v>
      </c>
      <c r="G125" t="s">
        <v>1384</v>
      </c>
      <c r="H125" t="s">
        <v>1385</v>
      </c>
      <c r="I125" t="s">
        <v>38</v>
      </c>
      <c r="J125" t="s">
        <v>38</v>
      </c>
      <c r="K125" t="s">
        <v>468</v>
      </c>
      <c r="L125" t="s">
        <v>1386</v>
      </c>
      <c r="M125" t="s">
        <v>1387</v>
      </c>
      <c r="N125" t="s">
        <v>1333</v>
      </c>
      <c r="O125" t="s">
        <v>1097</v>
      </c>
      <c r="P125" t="s">
        <v>443</v>
      </c>
      <c r="Q125" t="s">
        <v>1388</v>
      </c>
      <c r="R125" s="26">
        <v>2</v>
      </c>
      <c r="S125" s="23">
        <v>368091110000</v>
      </c>
      <c r="T125" t="s">
        <v>37</v>
      </c>
      <c r="U125" t="s">
        <v>445</v>
      </c>
      <c r="V125" s="39">
        <v>46109</v>
      </c>
      <c r="W125" s="41">
        <v>30</v>
      </c>
      <c r="X125" s="26" t="s">
        <v>446</v>
      </c>
      <c r="Y125">
        <v>30.44</v>
      </c>
      <c r="AA125">
        <v>30.44</v>
      </c>
      <c r="AB125">
        <v>30.44</v>
      </c>
      <c r="AE125" s="41">
        <v>91.320000000000007</v>
      </c>
      <c r="AF125">
        <v>0</v>
      </c>
      <c r="AG125">
        <v>1</v>
      </c>
      <c r="AH125">
        <v>1</v>
      </c>
      <c r="AI125">
        <v>0</v>
      </c>
      <c r="AJ125">
        <v>0</v>
      </c>
      <c r="AK125" s="30">
        <f t="shared" si="21"/>
        <v>2</v>
      </c>
      <c r="AL125" s="31">
        <v>5</v>
      </c>
      <c r="AM125" s="32">
        <f t="shared" si="16"/>
        <v>3</v>
      </c>
      <c r="AN125" s="33" t="str">
        <f t="shared" si="22"/>
        <v>MOROSO</v>
      </c>
      <c r="AO125" s="33" t="str">
        <f t="shared" si="23"/>
        <v>3meses_pendientes</v>
      </c>
      <c r="AP125" s="33">
        <f t="shared" si="24"/>
        <v>90</v>
      </c>
      <c r="AQ125" s="31">
        <f t="shared" si="25"/>
        <v>28</v>
      </c>
    </row>
    <row r="126" spans="1:47" x14ac:dyDescent="0.3">
      <c r="B126" s="37">
        <v>46109</v>
      </c>
      <c r="C126" t="s">
        <v>35</v>
      </c>
      <c r="D126" t="s">
        <v>1389</v>
      </c>
      <c r="E126" t="s">
        <v>1390</v>
      </c>
      <c r="F126" t="s">
        <v>1391</v>
      </c>
      <c r="G126" t="s">
        <v>1392</v>
      </c>
      <c r="H126" t="s">
        <v>1393</v>
      </c>
      <c r="I126" t="s">
        <v>38</v>
      </c>
      <c r="J126" t="s">
        <v>38</v>
      </c>
      <c r="K126" t="s">
        <v>468</v>
      </c>
      <c r="L126" t="s">
        <v>1391</v>
      </c>
      <c r="M126" t="s">
        <v>1394</v>
      </c>
      <c r="N126" t="s">
        <v>1333</v>
      </c>
      <c r="O126" t="s">
        <v>1097</v>
      </c>
      <c r="P126" t="s">
        <v>443</v>
      </c>
      <c r="Q126" t="s">
        <v>1395</v>
      </c>
      <c r="R126" s="26">
        <v>2</v>
      </c>
      <c r="S126" s="23">
        <v>361091900000</v>
      </c>
      <c r="T126" t="s">
        <v>37</v>
      </c>
      <c r="U126" t="s">
        <v>445</v>
      </c>
      <c r="V126" s="39">
        <v>46111</v>
      </c>
      <c r="W126" s="41">
        <v>30</v>
      </c>
      <c r="X126" s="26" t="s">
        <v>446</v>
      </c>
      <c r="Y126">
        <v>30.44</v>
      </c>
      <c r="AA126">
        <v>30.44</v>
      </c>
      <c r="AB126">
        <v>30.44</v>
      </c>
      <c r="AE126" s="41">
        <v>91.320000000000007</v>
      </c>
      <c r="AF126">
        <v>0</v>
      </c>
      <c r="AG126">
        <v>1</v>
      </c>
      <c r="AH126">
        <v>1</v>
      </c>
      <c r="AI126">
        <v>0</v>
      </c>
      <c r="AJ126">
        <v>0</v>
      </c>
      <c r="AK126" s="30">
        <f t="shared" si="21"/>
        <v>2</v>
      </c>
      <c r="AL126" s="31">
        <v>5</v>
      </c>
      <c r="AM126" s="32">
        <f t="shared" si="16"/>
        <v>3</v>
      </c>
      <c r="AN126" s="33" t="str">
        <f t="shared" si="22"/>
        <v>MOROSO</v>
      </c>
      <c r="AO126" s="33" t="str">
        <f t="shared" si="23"/>
        <v>3meses_pendientes</v>
      </c>
      <c r="AP126" s="33">
        <f t="shared" si="24"/>
        <v>90</v>
      </c>
      <c r="AQ126" s="31">
        <f t="shared" si="25"/>
        <v>30</v>
      </c>
    </row>
    <row r="127" spans="1:47" x14ac:dyDescent="0.3">
      <c r="B127" s="37">
        <v>46086</v>
      </c>
      <c r="C127" t="s">
        <v>35</v>
      </c>
      <c r="D127" t="s">
        <v>1396</v>
      </c>
      <c r="E127" t="s">
        <v>1397</v>
      </c>
      <c r="F127" t="s">
        <v>1398</v>
      </c>
      <c r="G127" t="s">
        <v>1399</v>
      </c>
      <c r="H127" t="s">
        <v>1400</v>
      </c>
      <c r="I127" t="s">
        <v>38</v>
      </c>
      <c r="J127" t="s">
        <v>529</v>
      </c>
      <c r="K127" t="s">
        <v>1223</v>
      </c>
      <c r="L127" t="s">
        <v>1398</v>
      </c>
      <c r="M127" t="s">
        <v>1398</v>
      </c>
      <c r="N127" t="s">
        <v>1401</v>
      </c>
      <c r="O127" t="s">
        <v>1402</v>
      </c>
      <c r="P127" t="s">
        <v>1402</v>
      </c>
      <c r="Q127" t="s">
        <v>1403</v>
      </c>
      <c r="R127" s="26">
        <v>3</v>
      </c>
      <c r="S127" s="23">
        <v>368049800000</v>
      </c>
      <c r="T127" t="s">
        <v>37</v>
      </c>
      <c r="U127" t="s">
        <v>1404</v>
      </c>
      <c r="V127" s="39">
        <v>46084</v>
      </c>
      <c r="W127" s="41">
        <v>33</v>
      </c>
      <c r="X127" s="26" t="s">
        <v>446</v>
      </c>
      <c r="Z127">
        <v>29.7</v>
      </c>
      <c r="AA127">
        <v>34.85</v>
      </c>
      <c r="AB127">
        <v>34.85</v>
      </c>
      <c r="AE127" s="41">
        <v>99.4</v>
      </c>
      <c r="AF127">
        <v>1</v>
      </c>
      <c r="AG127">
        <v>1</v>
      </c>
      <c r="AH127">
        <v>1</v>
      </c>
      <c r="AI127">
        <v>0</v>
      </c>
      <c r="AJ127">
        <v>0</v>
      </c>
      <c r="AK127" s="30">
        <f t="shared" si="21"/>
        <v>3</v>
      </c>
      <c r="AL127" s="31">
        <v>5</v>
      </c>
      <c r="AM127" s="32">
        <f t="shared" si="16"/>
        <v>2</v>
      </c>
      <c r="AN127" s="33" t="str">
        <f t="shared" si="22"/>
        <v>MOROSO</v>
      </c>
      <c r="AO127" s="33" t="str">
        <f t="shared" si="23"/>
        <v>2meses_pendientes</v>
      </c>
      <c r="AP127" s="33">
        <f t="shared" si="24"/>
        <v>66</v>
      </c>
      <c r="AQ127" s="31">
        <f t="shared" si="25"/>
        <v>3</v>
      </c>
    </row>
    <row r="128" spans="1:47" x14ac:dyDescent="0.3">
      <c r="B128" s="37">
        <v>46086</v>
      </c>
      <c r="C128" t="s">
        <v>35</v>
      </c>
      <c r="D128" t="s">
        <v>1405</v>
      </c>
      <c r="E128" t="s">
        <v>1406</v>
      </c>
      <c r="F128" t="s">
        <v>1398</v>
      </c>
      <c r="G128" t="s">
        <v>1407</v>
      </c>
      <c r="H128" t="s">
        <v>1400</v>
      </c>
      <c r="I128" t="s">
        <v>38</v>
      </c>
      <c r="J128" t="s">
        <v>529</v>
      </c>
      <c r="K128" t="s">
        <v>1223</v>
      </c>
      <c r="L128" t="s">
        <v>36</v>
      </c>
      <c r="M128" t="s">
        <v>1408</v>
      </c>
      <c r="N128" t="s">
        <v>1401</v>
      </c>
      <c r="O128" t="s">
        <v>1402</v>
      </c>
      <c r="P128" t="s">
        <v>1402</v>
      </c>
      <c r="Q128" t="s">
        <v>1409</v>
      </c>
      <c r="R128" s="26">
        <v>3</v>
      </c>
      <c r="S128" s="23">
        <v>804043750000</v>
      </c>
      <c r="T128" t="s">
        <v>37</v>
      </c>
      <c r="U128" t="s">
        <v>1404</v>
      </c>
      <c r="V128" s="39">
        <v>46085</v>
      </c>
      <c r="W128" s="41">
        <v>33</v>
      </c>
      <c r="X128" s="26" t="s">
        <v>446</v>
      </c>
      <c r="Z128">
        <v>69.7</v>
      </c>
      <c r="AA128">
        <v>34.85</v>
      </c>
      <c r="AE128" s="41">
        <v>104.55000000000001</v>
      </c>
      <c r="AF128">
        <v>1</v>
      </c>
      <c r="AG128">
        <v>1</v>
      </c>
      <c r="AH128">
        <v>0</v>
      </c>
      <c r="AI128">
        <v>0</v>
      </c>
      <c r="AJ128">
        <v>0</v>
      </c>
      <c r="AK128" s="30">
        <f t="shared" si="21"/>
        <v>2</v>
      </c>
      <c r="AL128" s="31">
        <v>5</v>
      </c>
      <c r="AM128" s="32">
        <f t="shared" si="16"/>
        <v>3</v>
      </c>
      <c r="AN128" s="33" t="str">
        <f t="shared" si="22"/>
        <v>MOROSO</v>
      </c>
      <c r="AO128" s="33" t="str">
        <f t="shared" si="23"/>
        <v>3meses_pendientes</v>
      </c>
      <c r="AP128" s="33">
        <f t="shared" si="24"/>
        <v>99</v>
      </c>
      <c r="AQ128" s="31">
        <f t="shared" si="25"/>
        <v>4</v>
      </c>
    </row>
    <row r="129" spans="2:43" x14ac:dyDescent="0.3">
      <c r="B129" s="37">
        <v>46086</v>
      </c>
      <c r="C129" t="s">
        <v>35</v>
      </c>
      <c r="D129" t="s">
        <v>1410</v>
      </c>
      <c r="E129" t="s">
        <v>1411</v>
      </c>
      <c r="F129" t="s">
        <v>1412</v>
      </c>
      <c r="G129" t="s">
        <v>1413</v>
      </c>
      <c r="H129" t="s">
        <v>1414</v>
      </c>
      <c r="I129" t="s">
        <v>38</v>
      </c>
      <c r="J129" t="s">
        <v>38</v>
      </c>
      <c r="K129" t="s">
        <v>561</v>
      </c>
      <c r="L129" t="s">
        <v>1398</v>
      </c>
      <c r="M129" t="s">
        <v>1398</v>
      </c>
      <c r="N129" t="s">
        <v>1401</v>
      </c>
      <c r="O129" t="s">
        <v>1402</v>
      </c>
      <c r="P129" t="s">
        <v>1402</v>
      </c>
      <c r="Q129" t="s">
        <v>1415</v>
      </c>
      <c r="R129" s="26">
        <v>3</v>
      </c>
      <c r="S129" s="23">
        <v>369045350000</v>
      </c>
      <c r="T129" t="s">
        <v>37</v>
      </c>
      <c r="U129" t="s">
        <v>1404</v>
      </c>
      <c r="V129" s="39">
        <v>46086</v>
      </c>
      <c r="W129" s="41">
        <v>39</v>
      </c>
      <c r="X129" s="26" t="s">
        <v>446</v>
      </c>
      <c r="AE129" s="41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s="30">
        <f t="shared" si="21"/>
        <v>0</v>
      </c>
      <c r="AL129" s="31">
        <v>5</v>
      </c>
      <c r="AM129" s="32">
        <f t="shared" si="16"/>
        <v>5</v>
      </c>
      <c r="AN129" s="33" t="str">
        <f t="shared" si="22"/>
        <v>NPN</v>
      </c>
      <c r="AO129" s="33" t="str">
        <f t="shared" si="23"/>
        <v>5meses_pendientes</v>
      </c>
      <c r="AP129" s="33">
        <f t="shared" si="24"/>
        <v>195</v>
      </c>
      <c r="AQ129" s="31">
        <f t="shared" si="25"/>
        <v>5</v>
      </c>
    </row>
    <row r="130" spans="2:43" x14ac:dyDescent="0.3">
      <c r="B130" s="37">
        <v>46090</v>
      </c>
      <c r="C130" t="s">
        <v>35</v>
      </c>
      <c r="D130" t="s">
        <v>1416</v>
      </c>
      <c r="E130" t="s">
        <v>1417</v>
      </c>
      <c r="F130" t="s">
        <v>1398</v>
      </c>
      <c r="G130" t="s">
        <v>1418</v>
      </c>
      <c r="H130" t="s">
        <v>1419</v>
      </c>
      <c r="I130" t="s">
        <v>38</v>
      </c>
      <c r="J130" t="s">
        <v>38</v>
      </c>
      <c r="K130" t="s">
        <v>825</v>
      </c>
      <c r="L130" t="s">
        <v>1412</v>
      </c>
      <c r="M130" t="s">
        <v>36</v>
      </c>
      <c r="N130" t="s">
        <v>1401</v>
      </c>
      <c r="O130" t="s">
        <v>1402</v>
      </c>
      <c r="P130" t="s">
        <v>1402</v>
      </c>
      <c r="Q130" t="s">
        <v>1420</v>
      </c>
      <c r="R130" s="26">
        <v>3</v>
      </c>
      <c r="S130" s="23">
        <v>361069550000</v>
      </c>
      <c r="T130" t="s">
        <v>37</v>
      </c>
      <c r="U130" t="s">
        <v>1404</v>
      </c>
      <c r="V130" s="39">
        <v>46090</v>
      </c>
      <c r="W130" s="41">
        <v>33</v>
      </c>
      <c r="X130" s="26" t="s">
        <v>446</v>
      </c>
      <c r="Y130">
        <v>34.85</v>
      </c>
      <c r="AE130" s="41">
        <v>34.85</v>
      </c>
      <c r="AF130">
        <v>0</v>
      </c>
      <c r="AG130">
        <v>0</v>
      </c>
      <c r="AH130">
        <v>0</v>
      </c>
      <c r="AI130">
        <v>0</v>
      </c>
      <c r="AJ130">
        <v>0</v>
      </c>
      <c r="AK130" s="30">
        <f t="shared" si="21"/>
        <v>0</v>
      </c>
      <c r="AL130" s="31">
        <v>5</v>
      </c>
      <c r="AM130" s="32">
        <f t="shared" ref="AM130:AM193" si="30">AL130-AK130</f>
        <v>5</v>
      </c>
      <c r="AN130" s="33" t="str">
        <f t="shared" si="22"/>
        <v>NPN</v>
      </c>
      <c r="AO130" s="33" t="str">
        <f t="shared" si="23"/>
        <v>5meses_pendientes</v>
      </c>
      <c r="AP130" s="33">
        <f t="shared" si="24"/>
        <v>165</v>
      </c>
      <c r="AQ130" s="31">
        <f t="shared" si="25"/>
        <v>9</v>
      </c>
    </row>
    <row r="131" spans="2:43" x14ac:dyDescent="0.3">
      <c r="B131" s="37">
        <v>46090</v>
      </c>
      <c r="C131" t="s">
        <v>35</v>
      </c>
      <c r="D131" t="s">
        <v>1421</v>
      </c>
      <c r="E131" t="s">
        <v>1422</v>
      </c>
      <c r="F131" t="s">
        <v>1408</v>
      </c>
      <c r="G131" t="s">
        <v>1423</v>
      </c>
      <c r="H131" t="s">
        <v>1424</v>
      </c>
      <c r="I131" t="s">
        <v>38</v>
      </c>
      <c r="J131" t="s">
        <v>38</v>
      </c>
      <c r="K131" t="s">
        <v>825</v>
      </c>
      <c r="L131" t="s">
        <v>1425</v>
      </c>
      <c r="M131" t="s">
        <v>1425</v>
      </c>
      <c r="N131" t="s">
        <v>1401</v>
      </c>
      <c r="O131" t="s">
        <v>1402</v>
      </c>
      <c r="P131" t="s">
        <v>1402</v>
      </c>
      <c r="Q131" t="s">
        <v>1426</v>
      </c>
      <c r="R131" s="26">
        <v>3</v>
      </c>
      <c r="S131" s="23">
        <v>368070080000</v>
      </c>
      <c r="T131" t="s">
        <v>37</v>
      </c>
      <c r="U131" t="s">
        <v>1404</v>
      </c>
      <c r="V131" s="39">
        <v>46091</v>
      </c>
      <c r="W131" s="41">
        <v>40</v>
      </c>
      <c r="X131" s="26" t="s">
        <v>446</v>
      </c>
      <c r="Y131">
        <v>41.55</v>
      </c>
      <c r="Z131">
        <v>61.73</v>
      </c>
      <c r="AE131" s="41">
        <v>103.28</v>
      </c>
      <c r="AF131">
        <v>1</v>
      </c>
      <c r="AG131">
        <v>0</v>
      </c>
      <c r="AH131">
        <v>0</v>
      </c>
      <c r="AI131">
        <v>0</v>
      </c>
      <c r="AJ131">
        <v>0</v>
      </c>
      <c r="AK131" s="30">
        <f t="shared" ref="AK131:AK194" si="31">SUM(AF131:AJ131)</f>
        <v>1</v>
      </c>
      <c r="AL131" s="31">
        <v>5</v>
      </c>
      <c r="AM131" s="32">
        <f t="shared" si="30"/>
        <v>4</v>
      </c>
      <c r="AN131" s="33" t="str">
        <f t="shared" ref="AN131:AN194" si="32">IF(AM131&gt;=AL131,"NPN","MOROSO")</f>
        <v>MOROSO</v>
      </c>
      <c r="AO131" s="33" t="str">
        <f t="shared" ref="AO131:AO194" si="33">CONCATENATE(AM131,"meses_pendientes")</f>
        <v>4meses_pendientes</v>
      </c>
      <c r="AP131" s="33">
        <f t="shared" ref="AP131:AP194" si="34">AM131*W131</f>
        <v>160</v>
      </c>
      <c r="AQ131" s="31">
        <f t="shared" ref="AQ131:AQ194" si="35">DAY(V131)</f>
        <v>10</v>
      </c>
    </row>
    <row r="132" spans="2:43" x14ac:dyDescent="0.3">
      <c r="B132" s="37">
        <v>46093</v>
      </c>
      <c r="C132" t="s">
        <v>35</v>
      </c>
      <c r="D132" t="s">
        <v>1427</v>
      </c>
      <c r="E132" t="s">
        <v>1428</v>
      </c>
      <c r="F132" t="s">
        <v>36</v>
      </c>
      <c r="G132" t="s">
        <v>1429</v>
      </c>
      <c r="H132" t="s">
        <v>1430</v>
      </c>
      <c r="I132" t="s">
        <v>38</v>
      </c>
      <c r="J132" t="s">
        <v>38</v>
      </c>
      <c r="K132" t="s">
        <v>810</v>
      </c>
      <c r="L132" t="s">
        <v>1425</v>
      </c>
      <c r="M132" t="s">
        <v>1431</v>
      </c>
      <c r="N132" t="s">
        <v>1401</v>
      </c>
      <c r="O132" t="s">
        <v>1402</v>
      </c>
      <c r="P132" t="s">
        <v>1402</v>
      </c>
      <c r="Q132" t="s">
        <v>1432</v>
      </c>
      <c r="R132" s="26">
        <v>3</v>
      </c>
      <c r="S132" s="23">
        <v>367074910000</v>
      </c>
      <c r="T132" t="s">
        <v>37</v>
      </c>
      <c r="U132" t="s">
        <v>1404</v>
      </c>
      <c r="V132" s="39">
        <v>46097</v>
      </c>
      <c r="W132" s="41">
        <v>30</v>
      </c>
      <c r="X132" s="26" t="s">
        <v>446</v>
      </c>
      <c r="Y132">
        <v>30.44</v>
      </c>
      <c r="Z132">
        <v>14.51</v>
      </c>
      <c r="AA132">
        <v>45.68</v>
      </c>
      <c r="AB132">
        <v>25</v>
      </c>
      <c r="AE132" s="41">
        <v>115.63</v>
      </c>
      <c r="AF132">
        <v>1</v>
      </c>
      <c r="AG132">
        <v>1</v>
      </c>
      <c r="AH132">
        <v>1</v>
      </c>
      <c r="AI132">
        <v>0</v>
      </c>
      <c r="AJ132">
        <v>0</v>
      </c>
      <c r="AK132" s="30">
        <f t="shared" si="31"/>
        <v>3</v>
      </c>
      <c r="AL132" s="31">
        <v>5</v>
      </c>
      <c r="AM132" s="32">
        <f t="shared" si="30"/>
        <v>2</v>
      </c>
      <c r="AN132" s="33" t="str">
        <f t="shared" si="32"/>
        <v>MOROSO</v>
      </c>
      <c r="AO132" s="33" t="str">
        <f t="shared" si="33"/>
        <v>2meses_pendientes</v>
      </c>
      <c r="AP132" s="33">
        <f t="shared" si="34"/>
        <v>60</v>
      </c>
      <c r="AQ132" s="31">
        <f t="shared" si="35"/>
        <v>16</v>
      </c>
    </row>
    <row r="133" spans="2:43" x14ac:dyDescent="0.3">
      <c r="B133" s="37">
        <v>46096</v>
      </c>
      <c r="C133" t="s">
        <v>35</v>
      </c>
      <c r="D133" t="s">
        <v>1433</v>
      </c>
      <c r="E133" t="s">
        <v>1434</v>
      </c>
      <c r="F133" t="s">
        <v>1412</v>
      </c>
      <c r="G133" t="s">
        <v>1435</v>
      </c>
      <c r="H133" t="s">
        <v>1419</v>
      </c>
      <c r="I133" t="s">
        <v>38</v>
      </c>
      <c r="J133" t="s">
        <v>38</v>
      </c>
      <c r="K133" t="s">
        <v>825</v>
      </c>
      <c r="L133" t="s">
        <v>36</v>
      </c>
      <c r="M133" t="s">
        <v>1425</v>
      </c>
      <c r="N133" t="s">
        <v>1401</v>
      </c>
      <c r="O133" t="s">
        <v>1402</v>
      </c>
      <c r="P133" t="s">
        <v>1402</v>
      </c>
      <c r="Q133" t="s">
        <v>1436</v>
      </c>
      <c r="R133" s="26">
        <v>3</v>
      </c>
      <c r="S133" s="23">
        <v>363077630000</v>
      </c>
      <c r="T133" t="s">
        <v>37</v>
      </c>
      <c r="U133" t="s">
        <v>1404</v>
      </c>
      <c r="V133" s="39">
        <v>46097</v>
      </c>
      <c r="W133" s="41">
        <v>33</v>
      </c>
      <c r="X133" s="26" t="s">
        <v>446</v>
      </c>
      <c r="AB133">
        <v>34.85</v>
      </c>
      <c r="AC133">
        <v>34.85</v>
      </c>
      <c r="AE133" s="41">
        <v>69.7</v>
      </c>
      <c r="AF133">
        <v>0</v>
      </c>
      <c r="AG133">
        <v>0</v>
      </c>
      <c r="AH133">
        <v>1</v>
      </c>
      <c r="AI133">
        <v>1</v>
      </c>
      <c r="AJ133">
        <v>0</v>
      </c>
      <c r="AK133" s="30">
        <f t="shared" si="31"/>
        <v>2</v>
      </c>
      <c r="AL133" s="31">
        <v>5</v>
      </c>
      <c r="AM133" s="32">
        <f t="shared" si="30"/>
        <v>3</v>
      </c>
      <c r="AN133" s="33" t="str">
        <f t="shared" si="32"/>
        <v>MOROSO</v>
      </c>
      <c r="AO133" s="33" t="str">
        <f t="shared" si="33"/>
        <v>3meses_pendientes</v>
      </c>
      <c r="AP133" s="33">
        <f t="shared" si="34"/>
        <v>99</v>
      </c>
      <c r="AQ133" s="31">
        <f t="shared" si="35"/>
        <v>16</v>
      </c>
    </row>
    <row r="134" spans="2:43" x14ac:dyDescent="0.3">
      <c r="B134" s="37">
        <v>46097</v>
      </c>
      <c r="C134" t="s">
        <v>35</v>
      </c>
      <c r="D134" t="s">
        <v>1437</v>
      </c>
      <c r="E134" t="s">
        <v>1438</v>
      </c>
      <c r="F134" t="s">
        <v>1398</v>
      </c>
      <c r="G134" t="s">
        <v>1439</v>
      </c>
      <c r="H134" t="s">
        <v>1414</v>
      </c>
      <c r="I134" t="s">
        <v>38</v>
      </c>
      <c r="J134" t="s">
        <v>38</v>
      </c>
      <c r="K134" t="s">
        <v>561</v>
      </c>
      <c r="L134" t="s">
        <v>36</v>
      </c>
      <c r="M134" t="s">
        <v>1425</v>
      </c>
      <c r="N134" t="s">
        <v>1401</v>
      </c>
      <c r="O134" t="s">
        <v>1402</v>
      </c>
      <c r="P134" t="s">
        <v>1402</v>
      </c>
      <c r="Q134" t="s">
        <v>1440</v>
      </c>
      <c r="R134" s="26">
        <v>3</v>
      </c>
      <c r="S134" s="23">
        <v>341429640000</v>
      </c>
      <c r="T134" t="s">
        <v>37</v>
      </c>
      <c r="U134" t="s">
        <v>1404</v>
      </c>
      <c r="V134" s="39">
        <v>46098</v>
      </c>
      <c r="W134" s="41">
        <v>33</v>
      </c>
      <c r="X134" s="26" t="s">
        <v>446</v>
      </c>
      <c r="Z134">
        <v>34.85</v>
      </c>
      <c r="AA134">
        <v>34.85</v>
      </c>
      <c r="AB134">
        <v>34.85</v>
      </c>
      <c r="AC134">
        <v>34.85</v>
      </c>
      <c r="AE134" s="41">
        <v>139.4</v>
      </c>
      <c r="AF134">
        <v>1</v>
      </c>
      <c r="AG134">
        <v>1</v>
      </c>
      <c r="AH134">
        <v>1</v>
      </c>
      <c r="AI134">
        <v>1</v>
      </c>
      <c r="AJ134">
        <v>0</v>
      </c>
      <c r="AK134" s="30">
        <f t="shared" si="31"/>
        <v>4</v>
      </c>
      <c r="AL134" s="31">
        <v>5</v>
      </c>
      <c r="AM134" s="32">
        <f t="shared" si="30"/>
        <v>1</v>
      </c>
      <c r="AN134" s="33" t="str">
        <f t="shared" si="32"/>
        <v>MOROSO</v>
      </c>
      <c r="AO134" s="33" t="str">
        <f t="shared" si="33"/>
        <v>1meses_pendientes</v>
      </c>
      <c r="AP134" s="33">
        <f t="shared" si="34"/>
        <v>33</v>
      </c>
      <c r="AQ134" s="31">
        <f t="shared" si="35"/>
        <v>17</v>
      </c>
    </row>
    <row r="135" spans="2:43" x14ac:dyDescent="0.3">
      <c r="B135" s="37">
        <v>46097</v>
      </c>
      <c r="C135" t="s">
        <v>35</v>
      </c>
      <c r="D135" t="s">
        <v>1427</v>
      </c>
      <c r="E135" t="s">
        <v>1441</v>
      </c>
      <c r="F135" t="s">
        <v>1412</v>
      </c>
      <c r="G135" t="s">
        <v>1442</v>
      </c>
      <c r="H135" t="s">
        <v>1443</v>
      </c>
      <c r="I135" t="s">
        <v>38</v>
      </c>
      <c r="J135" t="s">
        <v>38</v>
      </c>
      <c r="K135" t="s">
        <v>810</v>
      </c>
      <c r="L135" t="s">
        <v>1398</v>
      </c>
      <c r="M135" t="s">
        <v>1425</v>
      </c>
      <c r="N135" t="s">
        <v>1401</v>
      </c>
      <c r="O135" t="s">
        <v>1402</v>
      </c>
      <c r="P135" t="s">
        <v>1402</v>
      </c>
      <c r="Q135" t="s">
        <v>1444</v>
      </c>
      <c r="R135" s="26">
        <v>1</v>
      </c>
      <c r="S135" s="23">
        <v>367074910000</v>
      </c>
      <c r="T135" t="s">
        <v>37</v>
      </c>
      <c r="U135" t="s">
        <v>1404</v>
      </c>
      <c r="V135" s="39">
        <v>46101</v>
      </c>
      <c r="W135" s="41">
        <v>13</v>
      </c>
      <c r="X135" s="26" t="s">
        <v>446</v>
      </c>
      <c r="Y135">
        <v>30.44</v>
      </c>
      <c r="Z135">
        <v>14.51</v>
      </c>
      <c r="AA135">
        <v>45.68</v>
      </c>
      <c r="AB135">
        <v>25</v>
      </c>
      <c r="AE135" s="41">
        <v>115.63</v>
      </c>
      <c r="AF135">
        <v>1</v>
      </c>
      <c r="AG135">
        <v>1</v>
      </c>
      <c r="AH135">
        <v>1</v>
      </c>
      <c r="AI135">
        <v>0</v>
      </c>
      <c r="AJ135">
        <v>0</v>
      </c>
      <c r="AK135" s="30">
        <f t="shared" si="31"/>
        <v>3</v>
      </c>
      <c r="AL135" s="31">
        <v>5</v>
      </c>
      <c r="AM135" s="32">
        <f t="shared" si="30"/>
        <v>2</v>
      </c>
      <c r="AN135" s="33" t="str">
        <f t="shared" si="32"/>
        <v>MOROSO</v>
      </c>
      <c r="AO135" s="33" t="str">
        <f t="shared" si="33"/>
        <v>2meses_pendientes</v>
      </c>
      <c r="AP135" s="33">
        <f t="shared" si="34"/>
        <v>26</v>
      </c>
      <c r="AQ135" s="31">
        <f t="shared" si="35"/>
        <v>20</v>
      </c>
    </row>
    <row r="136" spans="2:43" x14ac:dyDescent="0.3">
      <c r="B136" s="37">
        <v>46104</v>
      </c>
      <c r="C136" t="s">
        <v>35</v>
      </c>
      <c r="D136" t="s">
        <v>1445</v>
      </c>
      <c r="E136" t="s">
        <v>1446</v>
      </c>
      <c r="F136" t="s">
        <v>36</v>
      </c>
      <c r="G136" t="s">
        <v>1447</v>
      </c>
      <c r="H136" t="s">
        <v>1424</v>
      </c>
      <c r="I136" t="s">
        <v>38</v>
      </c>
      <c r="J136" t="s">
        <v>38</v>
      </c>
      <c r="K136" t="s">
        <v>825</v>
      </c>
      <c r="L136" t="s">
        <v>1425</v>
      </c>
      <c r="M136" t="s">
        <v>36</v>
      </c>
      <c r="N136" t="s">
        <v>1401</v>
      </c>
      <c r="O136" t="s">
        <v>1402</v>
      </c>
      <c r="P136" t="s">
        <v>1402</v>
      </c>
      <c r="Q136" t="s">
        <v>1448</v>
      </c>
      <c r="R136" s="26">
        <v>2</v>
      </c>
      <c r="S136" s="23">
        <v>364085950000</v>
      </c>
      <c r="T136" t="s">
        <v>37</v>
      </c>
      <c r="U136" t="s">
        <v>1404</v>
      </c>
      <c r="V136" s="39">
        <v>46104</v>
      </c>
      <c r="W136" s="41">
        <v>30</v>
      </c>
      <c r="X136" s="26" t="s">
        <v>446</v>
      </c>
      <c r="Z136">
        <v>30.44</v>
      </c>
      <c r="AB136">
        <v>30</v>
      </c>
      <c r="AE136" s="41">
        <v>60.44</v>
      </c>
      <c r="AF136">
        <v>1</v>
      </c>
      <c r="AG136">
        <v>0</v>
      </c>
      <c r="AH136">
        <v>1</v>
      </c>
      <c r="AI136">
        <v>0</v>
      </c>
      <c r="AJ136">
        <v>0</v>
      </c>
      <c r="AK136" s="30">
        <f t="shared" si="31"/>
        <v>2</v>
      </c>
      <c r="AL136" s="31">
        <v>5</v>
      </c>
      <c r="AM136" s="32">
        <f t="shared" si="30"/>
        <v>3</v>
      </c>
      <c r="AN136" s="33" t="str">
        <f t="shared" si="32"/>
        <v>MOROSO</v>
      </c>
      <c r="AO136" s="33" t="str">
        <f t="shared" si="33"/>
        <v>3meses_pendientes</v>
      </c>
      <c r="AP136" s="33">
        <f t="shared" si="34"/>
        <v>90</v>
      </c>
      <c r="AQ136" s="31">
        <f t="shared" si="35"/>
        <v>23</v>
      </c>
    </row>
    <row r="137" spans="2:43" x14ac:dyDescent="0.3">
      <c r="B137" s="37">
        <v>46105</v>
      </c>
      <c r="C137" t="s">
        <v>35</v>
      </c>
      <c r="D137" t="s">
        <v>1449</v>
      </c>
      <c r="E137" t="s">
        <v>1450</v>
      </c>
      <c r="F137" t="s">
        <v>1425</v>
      </c>
      <c r="G137" t="s">
        <v>1451</v>
      </c>
      <c r="H137" t="s">
        <v>1414</v>
      </c>
      <c r="I137" t="s">
        <v>38</v>
      </c>
      <c r="J137" t="s">
        <v>38</v>
      </c>
      <c r="K137" t="s">
        <v>561</v>
      </c>
      <c r="L137" t="s">
        <v>1425</v>
      </c>
      <c r="M137" t="s">
        <v>1408</v>
      </c>
      <c r="N137" t="s">
        <v>1401</v>
      </c>
      <c r="O137" t="s">
        <v>1402</v>
      </c>
      <c r="P137" t="s">
        <v>1402</v>
      </c>
      <c r="Q137" t="s">
        <v>1452</v>
      </c>
      <c r="R137" s="26">
        <v>3</v>
      </c>
      <c r="S137" s="23">
        <v>361087590000</v>
      </c>
      <c r="T137" t="s">
        <v>37</v>
      </c>
      <c r="U137" t="s">
        <v>1404</v>
      </c>
      <c r="V137" s="39">
        <v>46106</v>
      </c>
      <c r="W137" s="41">
        <v>34</v>
      </c>
      <c r="X137" s="26" t="s">
        <v>446</v>
      </c>
      <c r="Z137">
        <v>35.86</v>
      </c>
      <c r="AA137">
        <v>36</v>
      </c>
      <c r="AB137">
        <v>35.72</v>
      </c>
      <c r="AE137" s="41">
        <v>107.58</v>
      </c>
      <c r="AF137">
        <v>1</v>
      </c>
      <c r="AG137">
        <v>1</v>
      </c>
      <c r="AH137">
        <v>1</v>
      </c>
      <c r="AI137">
        <v>0</v>
      </c>
      <c r="AJ137">
        <v>0</v>
      </c>
      <c r="AK137" s="30">
        <f t="shared" si="31"/>
        <v>3</v>
      </c>
      <c r="AL137" s="31">
        <v>5</v>
      </c>
      <c r="AM137" s="32">
        <f t="shared" si="30"/>
        <v>2</v>
      </c>
      <c r="AN137" s="33" t="str">
        <f t="shared" si="32"/>
        <v>MOROSO</v>
      </c>
      <c r="AO137" s="33" t="str">
        <f t="shared" si="33"/>
        <v>2meses_pendientes</v>
      </c>
      <c r="AP137" s="33">
        <f t="shared" si="34"/>
        <v>68</v>
      </c>
      <c r="AQ137" s="31">
        <f t="shared" si="35"/>
        <v>25</v>
      </c>
    </row>
    <row r="138" spans="2:43" x14ac:dyDescent="0.3">
      <c r="B138" s="37">
        <v>46106</v>
      </c>
      <c r="C138" t="s">
        <v>35</v>
      </c>
      <c r="D138" t="s">
        <v>1453</v>
      </c>
      <c r="E138" t="s">
        <v>1454</v>
      </c>
      <c r="F138" t="s">
        <v>36</v>
      </c>
      <c r="G138" t="s">
        <v>1455</v>
      </c>
      <c r="H138" t="s">
        <v>767</v>
      </c>
      <c r="I138" t="s">
        <v>38</v>
      </c>
      <c r="J138" t="s">
        <v>38</v>
      </c>
      <c r="K138" t="s">
        <v>561</v>
      </c>
      <c r="L138" t="s">
        <v>36</v>
      </c>
      <c r="M138" t="s">
        <v>36</v>
      </c>
      <c r="N138" t="s">
        <v>1401</v>
      </c>
      <c r="O138" t="s">
        <v>1402</v>
      </c>
      <c r="P138" t="s">
        <v>1402</v>
      </c>
      <c r="Q138" t="s">
        <v>1456</v>
      </c>
      <c r="R138" s="26">
        <v>3</v>
      </c>
      <c r="S138" s="23">
        <v>365074790000</v>
      </c>
      <c r="T138" t="s">
        <v>37</v>
      </c>
      <c r="U138" t="s">
        <v>1404</v>
      </c>
      <c r="V138" s="39">
        <v>46106</v>
      </c>
      <c r="W138" s="41">
        <v>34</v>
      </c>
      <c r="X138" s="26" t="s">
        <v>446</v>
      </c>
      <c r="Y138">
        <v>40</v>
      </c>
      <c r="Z138">
        <v>49.68</v>
      </c>
      <c r="AE138" s="41">
        <v>89.68</v>
      </c>
      <c r="AF138">
        <v>1</v>
      </c>
      <c r="AG138">
        <v>0</v>
      </c>
      <c r="AH138">
        <v>0</v>
      </c>
      <c r="AI138">
        <v>0</v>
      </c>
      <c r="AJ138">
        <v>0</v>
      </c>
      <c r="AK138" s="30">
        <f t="shared" si="31"/>
        <v>1</v>
      </c>
      <c r="AL138" s="31">
        <v>5</v>
      </c>
      <c r="AM138" s="32">
        <f t="shared" si="30"/>
        <v>4</v>
      </c>
      <c r="AN138" s="33" t="str">
        <f t="shared" si="32"/>
        <v>MOROSO</v>
      </c>
      <c r="AO138" s="33" t="str">
        <f t="shared" si="33"/>
        <v>4meses_pendientes</v>
      </c>
      <c r="AP138" s="33">
        <f t="shared" si="34"/>
        <v>136</v>
      </c>
      <c r="AQ138" s="31">
        <f t="shared" si="35"/>
        <v>25</v>
      </c>
    </row>
    <row r="139" spans="2:43" x14ac:dyDescent="0.3">
      <c r="B139" s="37">
        <v>46108</v>
      </c>
      <c r="C139" t="s">
        <v>35</v>
      </c>
      <c r="D139" t="s">
        <v>1457</v>
      </c>
      <c r="E139" t="s">
        <v>1458</v>
      </c>
      <c r="F139" t="s">
        <v>1412</v>
      </c>
      <c r="G139" t="s">
        <v>1459</v>
      </c>
      <c r="H139" t="s">
        <v>767</v>
      </c>
      <c r="I139" t="s">
        <v>38</v>
      </c>
      <c r="J139" t="s">
        <v>38</v>
      </c>
      <c r="K139" t="s">
        <v>561</v>
      </c>
      <c r="L139" t="s">
        <v>36</v>
      </c>
      <c r="M139" t="s">
        <v>1412</v>
      </c>
      <c r="N139" t="s">
        <v>1401</v>
      </c>
      <c r="O139" t="s">
        <v>1402</v>
      </c>
      <c r="P139" t="s">
        <v>1402</v>
      </c>
      <c r="Q139" t="s">
        <v>1460</v>
      </c>
      <c r="R139" s="26">
        <v>3</v>
      </c>
      <c r="S139" s="23">
        <v>363090300000</v>
      </c>
      <c r="T139" t="s">
        <v>37</v>
      </c>
      <c r="U139" t="s">
        <v>1404</v>
      </c>
      <c r="V139" s="39">
        <v>46108</v>
      </c>
      <c r="W139" s="41">
        <v>42</v>
      </c>
      <c r="X139" s="26" t="s">
        <v>446</v>
      </c>
      <c r="Z139">
        <v>44.12</v>
      </c>
      <c r="AE139" s="41">
        <v>44.12</v>
      </c>
      <c r="AF139">
        <v>1</v>
      </c>
      <c r="AG139">
        <v>0</v>
      </c>
      <c r="AH139">
        <v>0</v>
      </c>
      <c r="AI139">
        <v>0</v>
      </c>
      <c r="AJ139">
        <v>0</v>
      </c>
      <c r="AK139" s="30">
        <f t="shared" si="31"/>
        <v>1</v>
      </c>
      <c r="AL139" s="31">
        <v>5</v>
      </c>
      <c r="AM139" s="32">
        <f t="shared" si="30"/>
        <v>4</v>
      </c>
      <c r="AN139" s="33" t="str">
        <f t="shared" si="32"/>
        <v>MOROSO</v>
      </c>
      <c r="AO139" s="33" t="str">
        <f t="shared" si="33"/>
        <v>4meses_pendientes</v>
      </c>
      <c r="AP139" s="33">
        <f t="shared" si="34"/>
        <v>168</v>
      </c>
      <c r="AQ139" s="31">
        <f t="shared" si="35"/>
        <v>27</v>
      </c>
    </row>
    <row r="140" spans="2:43" x14ac:dyDescent="0.3">
      <c r="B140" s="37">
        <v>46110</v>
      </c>
      <c r="C140" t="s">
        <v>35</v>
      </c>
      <c r="D140" t="s">
        <v>1453</v>
      </c>
      <c r="E140" t="s">
        <v>1454</v>
      </c>
      <c r="F140" t="s">
        <v>1398</v>
      </c>
      <c r="G140" t="s">
        <v>1455</v>
      </c>
      <c r="H140" t="s">
        <v>767</v>
      </c>
      <c r="I140" t="s">
        <v>38</v>
      </c>
      <c r="J140" t="s">
        <v>38</v>
      </c>
      <c r="K140" t="s">
        <v>561</v>
      </c>
      <c r="L140" t="s">
        <v>1398</v>
      </c>
      <c r="M140" t="s">
        <v>1398</v>
      </c>
      <c r="N140" t="s">
        <v>1401</v>
      </c>
      <c r="O140" t="s">
        <v>1402</v>
      </c>
      <c r="P140" t="s">
        <v>1402</v>
      </c>
      <c r="Q140" t="s">
        <v>1461</v>
      </c>
      <c r="R140" s="26">
        <v>3</v>
      </c>
      <c r="S140" s="23">
        <v>365074790000</v>
      </c>
      <c r="T140" t="s">
        <v>37</v>
      </c>
      <c r="U140" t="s">
        <v>1404</v>
      </c>
      <c r="V140" s="39">
        <v>46111</v>
      </c>
      <c r="W140" s="41">
        <v>39</v>
      </c>
      <c r="X140" s="26" t="s">
        <v>446</v>
      </c>
      <c r="Y140">
        <v>40</v>
      </c>
      <c r="Z140">
        <v>49.68</v>
      </c>
      <c r="AE140" s="41">
        <v>89.68</v>
      </c>
      <c r="AF140">
        <v>1</v>
      </c>
      <c r="AG140">
        <v>0</v>
      </c>
      <c r="AH140">
        <v>0</v>
      </c>
      <c r="AI140">
        <v>0</v>
      </c>
      <c r="AJ140">
        <v>0</v>
      </c>
      <c r="AK140" s="30">
        <f t="shared" si="31"/>
        <v>1</v>
      </c>
      <c r="AL140" s="31">
        <v>5</v>
      </c>
      <c r="AM140" s="32">
        <f t="shared" si="30"/>
        <v>4</v>
      </c>
      <c r="AN140" s="33" t="str">
        <f t="shared" si="32"/>
        <v>MOROSO</v>
      </c>
      <c r="AO140" s="33" t="str">
        <f t="shared" si="33"/>
        <v>4meses_pendientes</v>
      </c>
      <c r="AP140" s="33">
        <f t="shared" si="34"/>
        <v>156</v>
      </c>
      <c r="AQ140" s="31">
        <f t="shared" si="35"/>
        <v>30</v>
      </c>
    </row>
    <row r="141" spans="2:43" x14ac:dyDescent="0.3">
      <c r="B141" s="37">
        <v>46110</v>
      </c>
      <c r="C141" t="s">
        <v>35</v>
      </c>
      <c r="D141" t="s">
        <v>1457</v>
      </c>
      <c r="E141" t="s">
        <v>1458</v>
      </c>
      <c r="F141" t="s">
        <v>36</v>
      </c>
      <c r="G141" t="s">
        <v>1459</v>
      </c>
      <c r="H141" t="s">
        <v>1462</v>
      </c>
      <c r="I141" t="s">
        <v>38</v>
      </c>
      <c r="J141" t="s">
        <v>38</v>
      </c>
      <c r="K141" t="s">
        <v>796</v>
      </c>
      <c r="L141" t="s">
        <v>1398</v>
      </c>
      <c r="M141" t="s">
        <v>1425</v>
      </c>
      <c r="N141" t="s">
        <v>1401</v>
      </c>
      <c r="O141" t="s">
        <v>1402</v>
      </c>
      <c r="P141" t="s">
        <v>1402</v>
      </c>
      <c r="Q141" t="s">
        <v>1463</v>
      </c>
      <c r="R141" s="26">
        <v>3</v>
      </c>
      <c r="S141" s="23">
        <v>363090300000</v>
      </c>
      <c r="T141" t="s">
        <v>37</v>
      </c>
      <c r="U141" t="s">
        <v>1404</v>
      </c>
      <c r="V141" s="39">
        <v>46111</v>
      </c>
      <c r="W141" s="41">
        <v>38</v>
      </c>
      <c r="X141" s="26" t="s">
        <v>446</v>
      </c>
      <c r="Z141">
        <v>44.12</v>
      </c>
      <c r="AE141" s="41">
        <v>44.12</v>
      </c>
      <c r="AF141">
        <v>1</v>
      </c>
      <c r="AG141">
        <v>0</v>
      </c>
      <c r="AH141">
        <v>0</v>
      </c>
      <c r="AI141">
        <v>0</v>
      </c>
      <c r="AJ141">
        <v>0</v>
      </c>
      <c r="AK141" s="30">
        <f t="shared" si="31"/>
        <v>1</v>
      </c>
      <c r="AL141" s="31">
        <v>5</v>
      </c>
      <c r="AM141" s="32">
        <f t="shared" si="30"/>
        <v>4</v>
      </c>
      <c r="AN141" s="33" t="str">
        <f t="shared" si="32"/>
        <v>MOROSO</v>
      </c>
      <c r="AO141" s="33" t="str">
        <f t="shared" si="33"/>
        <v>4meses_pendientes</v>
      </c>
      <c r="AP141" s="33">
        <f t="shared" si="34"/>
        <v>152</v>
      </c>
      <c r="AQ141" s="31">
        <f t="shared" si="35"/>
        <v>30</v>
      </c>
    </row>
    <row r="142" spans="2:43" x14ac:dyDescent="0.3">
      <c r="B142" s="37">
        <v>46110</v>
      </c>
      <c r="C142" t="s">
        <v>35</v>
      </c>
      <c r="D142" t="s">
        <v>1464</v>
      </c>
      <c r="E142" t="s">
        <v>1465</v>
      </c>
      <c r="F142" t="s">
        <v>1466</v>
      </c>
      <c r="G142" t="s">
        <v>1467</v>
      </c>
      <c r="H142" t="s">
        <v>1468</v>
      </c>
      <c r="I142" t="s">
        <v>38</v>
      </c>
      <c r="J142" t="s">
        <v>44</v>
      </c>
      <c r="K142" t="s">
        <v>56</v>
      </c>
      <c r="L142" t="s">
        <v>1425</v>
      </c>
      <c r="M142" t="s">
        <v>1469</v>
      </c>
      <c r="N142" t="s">
        <v>1401</v>
      </c>
      <c r="O142" t="s">
        <v>1402</v>
      </c>
      <c r="P142" t="s">
        <v>1402</v>
      </c>
      <c r="Q142" t="s">
        <v>1470</v>
      </c>
      <c r="R142" s="26">
        <v>2</v>
      </c>
      <c r="S142" s="23">
        <v>369091840000</v>
      </c>
      <c r="T142" t="s">
        <v>37</v>
      </c>
      <c r="U142" t="s">
        <v>1404</v>
      </c>
      <c r="V142" s="39">
        <v>46111</v>
      </c>
      <c r="W142" s="41">
        <v>30</v>
      </c>
      <c r="X142" s="26" t="s">
        <v>446</v>
      </c>
      <c r="Z142">
        <v>30.44</v>
      </c>
      <c r="AA142">
        <v>30.44</v>
      </c>
      <c r="AB142">
        <v>30.44</v>
      </c>
      <c r="AE142" s="41">
        <v>91.320000000000007</v>
      </c>
      <c r="AF142">
        <v>1</v>
      </c>
      <c r="AG142">
        <v>1</v>
      </c>
      <c r="AH142">
        <v>1</v>
      </c>
      <c r="AI142">
        <v>0</v>
      </c>
      <c r="AJ142">
        <v>0</v>
      </c>
      <c r="AK142" s="30">
        <f t="shared" si="31"/>
        <v>3</v>
      </c>
      <c r="AL142" s="31">
        <v>5</v>
      </c>
      <c r="AM142" s="32">
        <f t="shared" si="30"/>
        <v>2</v>
      </c>
      <c r="AN142" s="33" t="str">
        <f t="shared" si="32"/>
        <v>MOROSO</v>
      </c>
      <c r="AO142" s="33" t="str">
        <f t="shared" si="33"/>
        <v>2meses_pendientes</v>
      </c>
      <c r="AP142" s="33">
        <f t="shared" si="34"/>
        <v>60</v>
      </c>
      <c r="AQ142" s="31">
        <f t="shared" si="35"/>
        <v>30</v>
      </c>
    </row>
    <row r="143" spans="2:43" x14ac:dyDescent="0.3">
      <c r="B143" s="37">
        <v>46111</v>
      </c>
      <c r="C143" t="s">
        <v>35</v>
      </c>
      <c r="D143" t="s">
        <v>1471</v>
      </c>
      <c r="E143" t="s">
        <v>1472</v>
      </c>
      <c r="F143" t="s">
        <v>1408</v>
      </c>
      <c r="G143" t="s">
        <v>1473</v>
      </c>
      <c r="H143" t="s">
        <v>1474</v>
      </c>
      <c r="I143" t="s">
        <v>38</v>
      </c>
      <c r="J143" t="s">
        <v>38</v>
      </c>
      <c r="K143" t="s">
        <v>796</v>
      </c>
      <c r="L143" t="s">
        <v>1398</v>
      </c>
      <c r="M143" t="s">
        <v>1425</v>
      </c>
      <c r="N143" t="s">
        <v>1401</v>
      </c>
      <c r="O143" t="s">
        <v>1402</v>
      </c>
      <c r="P143" t="s">
        <v>1402</v>
      </c>
      <c r="Q143" t="s">
        <v>1475</v>
      </c>
      <c r="R143" s="26">
        <v>3</v>
      </c>
      <c r="S143" s="23">
        <v>362051080000</v>
      </c>
      <c r="T143" t="s">
        <v>37</v>
      </c>
      <c r="U143" t="s">
        <v>1404</v>
      </c>
      <c r="V143" s="39">
        <v>46111</v>
      </c>
      <c r="W143" s="41">
        <v>39</v>
      </c>
      <c r="X143" s="26" t="s">
        <v>446</v>
      </c>
      <c r="Z143">
        <v>40</v>
      </c>
      <c r="AB143">
        <v>67.400000000000006</v>
      </c>
      <c r="AE143" s="41">
        <v>107.4</v>
      </c>
      <c r="AF143">
        <v>1</v>
      </c>
      <c r="AG143">
        <v>0</v>
      </c>
      <c r="AH143">
        <v>1</v>
      </c>
      <c r="AI143">
        <v>0</v>
      </c>
      <c r="AJ143">
        <v>0</v>
      </c>
      <c r="AK143" s="30">
        <f t="shared" si="31"/>
        <v>2</v>
      </c>
      <c r="AL143" s="31">
        <v>5</v>
      </c>
      <c r="AM143" s="32">
        <f t="shared" si="30"/>
        <v>3</v>
      </c>
      <c r="AN143" s="33" t="str">
        <f t="shared" si="32"/>
        <v>MOROSO</v>
      </c>
      <c r="AO143" s="33" t="str">
        <f t="shared" si="33"/>
        <v>3meses_pendientes</v>
      </c>
      <c r="AP143" s="33">
        <f t="shared" si="34"/>
        <v>117</v>
      </c>
      <c r="AQ143" s="31">
        <f t="shared" si="35"/>
        <v>30</v>
      </c>
    </row>
    <row r="144" spans="2:43" x14ac:dyDescent="0.3">
      <c r="B144" s="37">
        <v>46111</v>
      </c>
      <c r="C144" t="s">
        <v>35</v>
      </c>
      <c r="D144" t="s">
        <v>1476</v>
      </c>
      <c r="E144" t="s">
        <v>1477</v>
      </c>
      <c r="F144" t="s">
        <v>1425</v>
      </c>
      <c r="G144" t="s">
        <v>1478</v>
      </c>
      <c r="H144" t="s">
        <v>1479</v>
      </c>
      <c r="I144" t="s">
        <v>38</v>
      </c>
      <c r="J144" t="s">
        <v>38</v>
      </c>
      <c r="K144" t="s">
        <v>1480</v>
      </c>
      <c r="L144" t="s">
        <v>36</v>
      </c>
      <c r="M144" t="s">
        <v>1408</v>
      </c>
      <c r="N144" t="s">
        <v>1401</v>
      </c>
      <c r="O144" t="s">
        <v>1402</v>
      </c>
      <c r="P144" t="s">
        <v>1402</v>
      </c>
      <c r="Q144" t="s">
        <v>1481</v>
      </c>
      <c r="R144" s="26">
        <v>3</v>
      </c>
      <c r="S144" s="23">
        <v>366055190000</v>
      </c>
      <c r="T144" t="s">
        <v>37</v>
      </c>
      <c r="U144" t="s">
        <v>1404</v>
      </c>
      <c r="V144" s="39">
        <v>46111</v>
      </c>
      <c r="W144" s="41">
        <v>39</v>
      </c>
      <c r="X144" s="26" t="s">
        <v>446</v>
      </c>
      <c r="Y144">
        <v>30.44</v>
      </c>
      <c r="Z144">
        <v>30.44</v>
      </c>
      <c r="AA144">
        <v>71.349999999999994</v>
      </c>
      <c r="AE144" s="41">
        <v>132.22999999999999</v>
      </c>
      <c r="AF144">
        <v>1</v>
      </c>
      <c r="AG144">
        <v>1</v>
      </c>
      <c r="AH144">
        <v>0</v>
      </c>
      <c r="AI144">
        <v>0</v>
      </c>
      <c r="AJ144">
        <v>0</v>
      </c>
      <c r="AK144" s="30">
        <f t="shared" si="31"/>
        <v>2</v>
      </c>
      <c r="AL144" s="31">
        <v>5</v>
      </c>
      <c r="AM144" s="32">
        <f t="shared" si="30"/>
        <v>3</v>
      </c>
      <c r="AN144" s="33" t="str">
        <f t="shared" si="32"/>
        <v>MOROSO</v>
      </c>
      <c r="AO144" s="33" t="str">
        <f t="shared" si="33"/>
        <v>3meses_pendientes</v>
      </c>
      <c r="AP144" s="33">
        <f t="shared" si="34"/>
        <v>117</v>
      </c>
      <c r="AQ144" s="31">
        <f t="shared" si="35"/>
        <v>30</v>
      </c>
    </row>
    <row r="145" spans="2:43" x14ac:dyDescent="0.3">
      <c r="B145" s="37">
        <v>46112</v>
      </c>
      <c r="C145" t="s">
        <v>35</v>
      </c>
      <c r="D145" t="s">
        <v>1482</v>
      </c>
      <c r="E145" t="s">
        <v>1483</v>
      </c>
      <c r="F145" t="s">
        <v>36</v>
      </c>
      <c r="G145" t="s">
        <v>1484</v>
      </c>
      <c r="H145" t="s">
        <v>1485</v>
      </c>
      <c r="I145" t="s">
        <v>38</v>
      </c>
      <c r="J145" t="s">
        <v>38</v>
      </c>
      <c r="K145" t="s">
        <v>796</v>
      </c>
      <c r="L145" t="s">
        <v>1425</v>
      </c>
      <c r="M145" t="s">
        <v>1408</v>
      </c>
      <c r="N145" t="s">
        <v>1401</v>
      </c>
      <c r="O145" t="s">
        <v>1402</v>
      </c>
      <c r="P145" t="s">
        <v>1402</v>
      </c>
      <c r="Q145" t="s">
        <v>1486</v>
      </c>
      <c r="R145" s="26">
        <v>3</v>
      </c>
      <c r="S145" s="23">
        <v>369031740000</v>
      </c>
      <c r="T145" t="s">
        <v>37</v>
      </c>
      <c r="U145" t="s">
        <v>1404</v>
      </c>
      <c r="V145" s="39">
        <v>46111</v>
      </c>
      <c r="W145" s="41">
        <v>38</v>
      </c>
      <c r="X145" s="26" t="s">
        <v>446</v>
      </c>
      <c r="Y145">
        <v>43.46</v>
      </c>
      <c r="AE145" s="41">
        <v>43.46</v>
      </c>
      <c r="AF145">
        <v>0</v>
      </c>
      <c r="AG145">
        <v>0</v>
      </c>
      <c r="AH145">
        <v>0</v>
      </c>
      <c r="AI145">
        <v>0</v>
      </c>
      <c r="AJ145">
        <v>0</v>
      </c>
      <c r="AK145" s="30">
        <f t="shared" si="31"/>
        <v>0</v>
      </c>
      <c r="AL145" s="31">
        <v>5</v>
      </c>
      <c r="AM145" s="32">
        <f t="shared" si="30"/>
        <v>5</v>
      </c>
      <c r="AN145" s="33" t="str">
        <f t="shared" si="32"/>
        <v>NPN</v>
      </c>
      <c r="AO145" s="33" t="str">
        <f t="shared" si="33"/>
        <v>5meses_pendientes</v>
      </c>
      <c r="AP145" s="33">
        <f t="shared" si="34"/>
        <v>190</v>
      </c>
      <c r="AQ145" s="31">
        <f t="shared" si="35"/>
        <v>30</v>
      </c>
    </row>
    <row r="146" spans="2:43" x14ac:dyDescent="0.3">
      <c r="B146" s="37">
        <v>46112</v>
      </c>
      <c r="C146" t="s">
        <v>35</v>
      </c>
      <c r="D146" t="s">
        <v>1487</v>
      </c>
      <c r="E146" t="s">
        <v>1488</v>
      </c>
      <c r="F146" t="s">
        <v>1398</v>
      </c>
      <c r="G146" t="s">
        <v>1489</v>
      </c>
      <c r="H146" t="s">
        <v>1490</v>
      </c>
      <c r="I146" t="s">
        <v>38</v>
      </c>
      <c r="J146" t="s">
        <v>38</v>
      </c>
      <c r="K146" t="s">
        <v>1480</v>
      </c>
      <c r="L146" t="s">
        <v>1425</v>
      </c>
      <c r="M146" t="s">
        <v>36</v>
      </c>
      <c r="N146" t="s">
        <v>1401</v>
      </c>
      <c r="O146" t="s">
        <v>1402</v>
      </c>
      <c r="P146" t="s">
        <v>1402</v>
      </c>
      <c r="Q146" t="s">
        <v>1491</v>
      </c>
      <c r="R146" s="26">
        <v>3</v>
      </c>
      <c r="S146" s="23">
        <v>365022560000</v>
      </c>
      <c r="T146" t="s">
        <v>37</v>
      </c>
      <c r="U146" t="s">
        <v>1404</v>
      </c>
      <c r="V146" s="39">
        <v>46111</v>
      </c>
      <c r="W146" s="41">
        <v>39</v>
      </c>
      <c r="X146" s="26" t="s">
        <v>446</v>
      </c>
      <c r="Y146">
        <v>30.44</v>
      </c>
      <c r="AE146" s="41">
        <v>30.44</v>
      </c>
      <c r="AF146">
        <v>0</v>
      </c>
      <c r="AG146">
        <v>0</v>
      </c>
      <c r="AH146">
        <v>0</v>
      </c>
      <c r="AI146">
        <v>0</v>
      </c>
      <c r="AJ146">
        <v>0</v>
      </c>
      <c r="AK146" s="30">
        <f t="shared" si="31"/>
        <v>0</v>
      </c>
      <c r="AL146" s="31">
        <v>5</v>
      </c>
      <c r="AM146" s="32">
        <f t="shared" si="30"/>
        <v>5</v>
      </c>
      <c r="AN146" s="33" t="str">
        <f t="shared" si="32"/>
        <v>NPN</v>
      </c>
      <c r="AO146" s="33" t="str">
        <f t="shared" si="33"/>
        <v>5meses_pendientes</v>
      </c>
      <c r="AP146" s="33">
        <f t="shared" si="34"/>
        <v>195</v>
      </c>
      <c r="AQ146" s="31">
        <f t="shared" si="35"/>
        <v>30</v>
      </c>
    </row>
    <row r="147" spans="2:43" x14ac:dyDescent="0.3">
      <c r="B147" s="37">
        <v>46059</v>
      </c>
      <c r="C147" t="s">
        <v>35</v>
      </c>
      <c r="D147" t="s">
        <v>1492</v>
      </c>
      <c r="E147" t="s">
        <v>1493</v>
      </c>
      <c r="F147" t="s">
        <v>1408</v>
      </c>
      <c r="G147" t="s">
        <v>1494</v>
      </c>
      <c r="H147" t="s">
        <v>1495</v>
      </c>
      <c r="I147" t="s">
        <v>38</v>
      </c>
      <c r="J147" t="s">
        <v>38</v>
      </c>
      <c r="K147" t="s">
        <v>468</v>
      </c>
      <c r="L147" t="s">
        <v>1496</v>
      </c>
      <c r="M147" t="s">
        <v>1497</v>
      </c>
      <c r="N147" t="s">
        <v>1498</v>
      </c>
      <c r="O147" t="s">
        <v>1402</v>
      </c>
      <c r="P147" t="s">
        <v>1402</v>
      </c>
      <c r="Q147" t="s">
        <v>1499</v>
      </c>
      <c r="R147" s="26">
        <v>3</v>
      </c>
      <c r="S147" s="23">
        <v>365059110000</v>
      </c>
      <c r="T147" t="s">
        <v>37</v>
      </c>
      <c r="U147" t="s">
        <v>1404</v>
      </c>
      <c r="V147" s="39">
        <v>46097</v>
      </c>
      <c r="W147" s="41">
        <v>33</v>
      </c>
      <c r="X147" s="26" t="s">
        <v>446</v>
      </c>
      <c r="AE147" s="41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s="30">
        <f t="shared" si="31"/>
        <v>0</v>
      </c>
      <c r="AL147" s="31">
        <v>5</v>
      </c>
      <c r="AM147" s="32">
        <f t="shared" si="30"/>
        <v>5</v>
      </c>
      <c r="AN147" s="33" t="str">
        <f t="shared" si="32"/>
        <v>NPN</v>
      </c>
      <c r="AO147" s="33" t="str">
        <f t="shared" si="33"/>
        <v>5meses_pendientes</v>
      </c>
      <c r="AP147" s="33">
        <f t="shared" si="34"/>
        <v>165</v>
      </c>
      <c r="AQ147" s="31">
        <f t="shared" si="35"/>
        <v>16</v>
      </c>
    </row>
    <row r="148" spans="2:43" x14ac:dyDescent="0.3">
      <c r="B148" s="37">
        <v>46084</v>
      </c>
      <c r="C148" t="s">
        <v>35</v>
      </c>
      <c r="D148" t="s">
        <v>1500</v>
      </c>
      <c r="E148" t="s">
        <v>1501</v>
      </c>
      <c r="F148" t="s">
        <v>1425</v>
      </c>
      <c r="G148" t="s">
        <v>1502</v>
      </c>
      <c r="H148" t="s">
        <v>1503</v>
      </c>
      <c r="I148" t="s">
        <v>38</v>
      </c>
      <c r="J148" t="s">
        <v>38</v>
      </c>
      <c r="K148" t="s">
        <v>468</v>
      </c>
      <c r="L148" t="s">
        <v>1504</v>
      </c>
      <c r="M148" t="s">
        <v>1505</v>
      </c>
      <c r="N148" t="s">
        <v>1498</v>
      </c>
      <c r="O148" t="s">
        <v>1402</v>
      </c>
      <c r="P148" t="s">
        <v>1402</v>
      </c>
      <c r="Q148" t="s">
        <v>1506</v>
      </c>
      <c r="R148" s="26">
        <v>3</v>
      </c>
      <c r="S148" s="23">
        <v>345053370000</v>
      </c>
      <c r="T148" t="s">
        <v>37</v>
      </c>
      <c r="U148" t="s">
        <v>1404</v>
      </c>
      <c r="V148" s="39">
        <v>46086</v>
      </c>
      <c r="W148" s="41">
        <v>33</v>
      </c>
      <c r="X148" s="26" t="s">
        <v>446</v>
      </c>
      <c r="Y148">
        <v>35.130000000000003</v>
      </c>
      <c r="Z148">
        <v>65.48</v>
      </c>
      <c r="AA148">
        <v>36</v>
      </c>
      <c r="AE148" s="41">
        <v>136.61000000000001</v>
      </c>
      <c r="AF148">
        <v>1</v>
      </c>
      <c r="AG148">
        <v>1</v>
      </c>
      <c r="AH148">
        <v>0</v>
      </c>
      <c r="AI148">
        <v>0</v>
      </c>
      <c r="AJ148">
        <v>0</v>
      </c>
      <c r="AK148" s="30">
        <f t="shared" si="31"/>
        <v>2</v>
      </c>
      <c r="AL148" s="31">
        <v>5</v>
      </c>
      <c r="AM148" s="32">
        <f t="shared" si="30"/>
        <v>3</v>
      </c>
      <c r="AN148" s="33" t="str">
        <f t="shared" si="32"/>
        <v>MOROSO</v>
      </c>
      <c r="AO148" s="33" t="str">
        <f t="shared" si="33"/>
        <v>3meses_pendientes</v>
      </c>
      <c r="AP148" s="33">
        <f t="shared" si="34"/>
        <v>99</v>
      </c>
      <c r="AQ148" s="31">
        <f t="shared" si="35"/>
        <v>5</v>
      </c>
    </row>
    <row r="149" spans="2:43" x14ac:dyDescent="0.3">
      <c r="B149" s="37">
        <v>46086</v>
      </c>
      <c r="C149" t="s">
        <v>35</v>
      </c>
      <c r="D149" t="s">
        <v>1507</v>
      </c>
      <c r="E149" t="s">
        <v>1508</v>
      </c>
      <c r="F149" t="s">
        <v>36</v>
      </c>
      <c r="G149" t="s">
        <v>1509</v>
      </c>
      <c r="H149" t="s">
        <v>1510</v>
      </c>
      <c r="I149" t="s">
        <v>38</v>
      </c>
      <c r="J149" t="s">
        <v>38</v>
      </c>
      <c r="K149" t="s">
        <v>468</v>
      </c>
      <c r="L149" t="s">
        <v>1511</v>
      </c>
      <c r="M149" t="s">
        <v>1512</v>
      </c>
      <c r="N149" t="s">
        <v>1498</v>
      </c>
      <c r="O149" t="s">
        <v>1402</v>
      </c>
      <c r="P149" t="s">
        <v>1402</v>
      </c>
      <c r="Q149" t="s">
        <v>1513</v>
      </c>
      <c r="R149" s="26">
        <v>2</v>
      </c>
      <c r="S149" s="23">
        <v>368065580000</v>
      </c>
      <c r="T149" t="s">
        <v>37</v>
      </c>
      <c r="U149" t="s">
        <v>1404</v>
      </c>
      <c r="V149" s="39">
        <v>46086</v>
      </c>
      <c r="W149" s="41">
        <v>30</v>
      </c>
      <c r="X149" s="26" t="s">
        <v>446</v>
      </c>
      <c r="Y149">
        <v>30.44</v>
      </c>
      <c r="AE149" s="41">
        <v>30.44</v>
      </c>
      <c r="AF149">
        <v>0</v>
      </c>
      <c r="AG149">
        <v>0</v>
      </c>
      <c r="AH149">
        <v>0</v>
      </c>
      <c r="AI149">
        <v>0</v>
      </c>
      <c r="AJ149">
        <v>0</v>
      </c>
      <c r="AK149" s="30">
        <f t="shared" si="31"/>
        <v>0</v>
      </c>
      <c r="AL149" s="31">
        <v>5</v>
      </c>
      <c r="AM149" s="32">
        <f t="shared" si="30"/>
        <v>5</v>
      </c>
      <c r="AN149" s="33" t="str">
        <f t="shared" si="32"/>
        <v>NPN</v>
      </c>
      <c r="AO149" s="33" t="str">
        <f t="shared" si="33"/>
        <v>5meses_pendientes</v>
      </c>
      <c r="AP149" s="33">
        <f t="shared" si="34"/>
        <v>150</v>
      </c>
      <c r="AQ149" s="31">
        <f t="shared" si="35"/>
        <v>5</v>
      </c>
    </row>
    <row r="150" spans="2:43" x14ac:dyDescent="0.3">
      <c r="B150" s="37">
        <v>46090</v>
      </c>
      <c r="C150" t="s">
        <v>35</v>
      </c>
      <c r="D150" t="s">
        <v>1514</v>
      </c>
      <c r="E150" t="s">
        <v>1515</v>
      </c>
      <c r="F150" t="s">
        <v>1425</v>
      </c>
      <c r="G150" t="s">
        <v>1516</v>
      </c>
      <c r="H150" t="s">
        <v>1517</v>
      </c>
      <c r="I150" t="s">
        <v>38</v>
      </c>
      <c r="J150" t="s">
        <v>38</v>
      </c>
      <c r="K150" t="s">
        <v>468</v>
      </c>
      <c r="L150" t="s">
        <v>1518</v>
      </c>
      <c r="M150" t="s">
        <v>1519</v>
      </c>
      <c r="N150" t="s">
        <v>1498</v>
      </c>
      <c r="O150" t="s">
        <v>1402</v>
      </c>
      <c r="P150" t="s">
        <v>1402</v>
      </c>
      <c r="Q150" t="s">
        <v>1520</v>
      </c>
      <c r="R150" s="26">
        <v>3</v>
      </c>
      <c r="S150" s="23">
        <v>366069420000</v>
      </c>
      <c r="T150" t="s">
        <v>37</v>
      </c>
      <c r="U150" t="s">
        <v>1404</v>
      </c>
      <c r="V150" s="39">
        <v>46091</v>
      </c>
      <c r="W150" s="41">
        <v>33</v>
      </c>
      <c r="X150" s="26" t="s">
        <v>446</v>
      </c>
      <c r="Y150">
        <v>34.85</v>
      </c>
      <c r="AE150" s="41">
        <v>34.85</v>
      </c>
      <c r="AF150">
        <v>0</v>
      </c>
      <c r="AG150">
        <v>0</v>
      </c>
      <c r="AH150">
        <v>0</v>
      </c>
      <c r="AI150">
        <v>0</v>
      </c>
      <c r="AJ150">
        <v>0</v>
      </c>
      <c r="AK150" s="30">
        <f t="shared" si="31"/>
        <v>0</v>
      </c>
      <c r="AL150" s="31">
        <v>5</v>
      </c>
      <c r="AM150" s="32">
        <f t="shared" si="30"/>
        <v>5</v>
      </c>
      <c r="AN150" s="33" t="str">
        <f t="shared" si="32"/>
        <v>NPN</v>
      </c>
      <c r="AO150" s="33" t="str">
        <f t="shared" si="33"/>
        <v>5meses_pendientes</v>
      </c>
      <c r="AP150" s="33">
        <f t="shared" si="34"/>
        <v>165</v>
      </c>
      <c r="AQ150" s="31">
        <f t="shared" si="35"/>
        <v>10</v>
      </c>
    </row>
    <row r="151" spans="2:43" x14ac:dyDescent="0.3">
      <c r="B151" s="37">
        <v>46090</v>
      </c>
      <c r="C151" t="s">
        <v>35</v>
      </c>
      <c r="D151" t="s">
        <v>1521</v>
      </c>
      <c r="E151" t="s">
        <v>1522</v>
      </c>
      <c r="F151" t="s">
        <v>1425</v>
      </c>
      <c r="G151" t="s">
        <v>1523</v>
      </c>
      <c r="H151" t="s">
        <v>1524</v>
      </c>
      <c r="I151" t="s">
        <v>38</v>
      </c>
      <c r="J151" t="s">
        <v>38</v>
      </c>
      <c r="K151" t="s">
        <v>468</v>
      </c>
      <c r="L151" t="s">
        <v>1525</v>
      </c>
      <c r="M151" t="s">
        <v>1526</v>
      </c>
      <c r="N151" t="s">
        <v>1498</v>
      </c>
      <c r="O151" t="s">
        <v>1402</v>
      </c>
      <c r="P151" t="s">
        <v>1402</v>
      </c>
      <c r="Q151" t="s">
        <v>1527</v>
      </c>
      <c r="R151" s="26">
        <v>2</v>
      </c>
      <c r="S151" s="23">
        <v>362069500000</v>
      </c>
      <c r="T151" t="s">
        <v>37</v>
      </c>
      <c r="U151" t="s">
        <v>1404</v>
      </c>
      <c r="V151" s="39">
        <v>46090</v>
      </c>
      <c r="W151" s="41">
        <v>30</v>
      </c>
      <c r="X151" s="26" t="s">
        <v>446</v>
      </c>
      <c r="Z151">
        <v>30.44</v>
      </c>
      <c r="AA151">
        <v>30.44</v>
      </c>
      <c r="AC151">
        <v>30.44</v>
      </c>
      <c r="AE151" s="41">
        <v>91.320000000000007</v>
      </c>
      <c r="AF151">
        <v>1</v>
      </c>
      <c r="AG151">
        <v>1</v>
      </c>
      <c r="AH151">
        <v>0</v>
      </c>
      <c r="AI151">
        <v>1</v>
      </c>
      <c r="AJ151">
        <v>0</v>
      </c>
      <c r="AK151" s="30">
        <f t="shared" si="31"/>
        <v>3</v>
      </c>
      <c r="AL151" s="31">
        <v>5</v>
      </c>
      <c r="AM151" s="32">
        <f t="shared" si="30"/>
        <v>2</v>
      </c>
      <c r="AN151" s="33" t="str">
        <f t="shared" si="32"/>
        <v>MOROSO</v>
      </c>
      <c r="AO151" s="33" t="str">
        <f t="shared" si="33"/>
        <v>2meses_pendientes</v>
      </c>
      <c r="AP151" s="33">
        <f t="shared" si="34"/>
        <v>60</v>
      </c>
      <c r="AQ151" s="31">
        <f t="shared" si="35"/>
        <v>9</v>
      </c>
    </row>
    <row r="152" spans="2:43" x14ac:dyDescent="0.3">
      <c r="B152" s="37">
        <v>46090</v>
      </c>
      <c r="C152" t="s">
        <v>35</v>
      </c>
      <c r="D152" t="s">
        <v>1528</v>
      </c>
      <c r="E152" t="s">
        <v>1529</v>
      </c>
      <c r="F152" t="s">
        <v>1425</v>
      </c>
      <c r="G152" t="s">
        <v>1530</v>
      </c>
      <c r="H152" t="s">
        <v>1531</v>
      </c>
      <c r="I152" t="s">
        <v>38</v>
      </c>
      <c r="J152" t="s">
        <v>38</v>
      </c>
      <c r="K152" t="s">
        <v>468</v>
      </c>
      <c r="L152" t="s">
        <v>1532</v>
      </c>
      <c r="M152" t="s">
        <v>1533</v>
      </c>
      <c r="N152" t="s">
        <v>1498</v>
      </c>
      <c r="O152" t="s">
        <v>1402</v>
      </c>
      <c r="P152" t="s">
        <v>1402</v>
      </c>
      <c r="Q152" t="s">
        <v>1534</v>
      </c>
      <c r="R152" s="26">
        <v>2</v>
      </c>
      <c r="S152" s="23">
        <v>363071550000</v>
      </c>
      <c r="T152" t="s">
        <v>37</v>
      </c>
      <c r="U152" t="s">
        <v>1404</v>
      </c>
      <c r="V152" s="39">
        <v>46092</v>
      </c>
      <c r="W152" s="41">
        <v>30</v>
      </c>
      <c r="X152" s="26" t="s">
        <v>446</v>
      </c>
      <c r="Y152">
        <v>30.44</v>
      </c>
      <c r="Z152">
        <v>30.44</v>
      </c>
      <c r="AA152">
        <v>6.34</v>
      </c>
      <c r="AB152">
        <v>30.44</v>
      </c>
      <c r="AE152" s="41">
        <v>97.66</v>
      </c>
      <c r="AF152">
        <v>1</v>
      </c>
      <c r="AG152">
        <v>1</v>
      </c>
      <c r="AH152">
        <v>1</v>
      </c>
      <c r="AI152">
        <v>0</v>
      </c>
      <c r="AJ152">
        <v>0</v>
      </c>
      <c r="AK152" s="30">
        <f t="shared" si="31"/>
        <v>3</v>
      </c>
      <c r="AL152" s="31">
        <v>5</v>
      </c>
      <c r="AM152" s="32">
        <f t="shared" si="30"/>
        <v>2</v>
      </c>
      <c r="AN152" s="33" t="str">
        <f t="shared" si="32"/>
        <v>MOROSO</v>
      </c>
      <c r="AO152" s="33" t="str">
        <f t="shared" si="33"/>
        <v>2meses_pendientes</v>
      </c>
      <c r="AP152" s="33">
        <f t="shared" si="34"/>
        <v>60</v>
      </c>
      <c r="AQ152" s="31">
        <f t="shared" si="35"/>
        <v>11</v>
      </c>
    </row>
    <row r="153" spans="2:43" x14ac:dyDescent="0.3">
      <c r="B153" s="37">
        <v>46093</v>
      </c>
      <c r="C153" t="s">
        <v>35</v>
      </c>
      <c r="D153" t="s">
        <v>1535</v>
      </c>
      <c r="E153" t="s">
        <v>1536</v>
      </c>
      <c r="F153" t="s">
        <v>36</v>
      </c>
      <c r="G153" t="s">
        <v>1537</v>
      </c>
      <c r="H153" t="s">
        <v>1538</v>
      </c>
      <c r="I153" t="s">
        <v>38</v>
      </c>
      <c r="J153" t="s">
        <v>38</v>
      </c>
      <c r="K153" t="s">
        <v>468</v>
      </c>
      <c r="L153" t="s">
        <v>1539</v>
      </c>
      <c r="M153" t="s">
        <v>1540</v>
      </c>
      <c r="N153" t="s">
        <v>1498</v>
      </c>
      <c r="O153" t="s">
        <v>1402</v>
      </c>
      <c r="P153" t="s">
        <v>1402</v>
      </c>
      <c r="Q153" t="s">
        <v>1541</v>
      </c>
      <c r="R153" s="26">
        <v>3</v>
      </c>
      <c r="S153" s="23">
        <v>362073430000</v>
      </c>
      <c r="T153" t="s">
        <v>37</v>
      </c>
      <c r="U153" t="s">
        <v>1404</v>
      </c>
      <c r="V153" s="39">
        <v>46094</v>
      </c>
      <c r="W153" s="41">
        <v>34</v>
      </c>
      <c r="X153" s="26" t="s">
        <v>446</v>
      </c>
      <c r="Y153">
        <v>35.92</v>
      </c>
      <c r="Z153">
        <v>35.92</v>
      </c>
      <c r="AB153">
        <v>35.92</v>
      </c>
      <c r="AE153" s="41">
        <v>107.76</v>
      </c>
      <c r="AF153">
        <v>1</v>
      </c>
      <c r="AG153">
        <v>0</v>
      </c>
      <c r="AH153">
        <v>1</v>
      </c>
      <c r="AI153">
        <v>0</v>
      </c>
      <c r="AJ153">
        <v>0</v>
      </c>
      <c r="AK153" s="30">
        <f t="shared" si="31"/>
        <v>2</v>
      </c>
      <c r="AL153" s="31">
        <v>5</v>
      </c>
      <c r="AM153" s="32">
        <f t="shared" si="30"/>
        <v>3</v>
      </c>
      <c r="AN153" s="33" t="str">
        <f t="shared" si="32"/>
        <v>MOROSO</v>
      </c>
      <c r="AO153" s="33" t="str">
        <f t="shared" si="33"/>
        <v>3meses_pendientes</v>
      </c>
      <c r="AP153" s="33">
        <f t="shared" si="34"/>
        <v>102</v>
      </c>
      <c r="AQ153" s="31">
        <f t="shared" si="35"/>
        <v>13</v>
      </c>
    </row>
    <row r="154" spans="2:43" x14ac:dyDescent="0.3">
      <c r="B154" s="37">
        <v>46093</v>
      </c>
      <c r="C154" t="s">
        <v>35</v>
      </c>
      <c r="D154" t="s">
        <v>1542</v>
      </c>
      <c r="E154" t="s">
        <v>1543</v>
      </c>
      <c r="F154" t="s">
        <v>1425</v>
      </c>
      <c r="G154" t="s">
        <v>1544</v>
      </c>
      <c r="H154" t="s">
        <v>1545</v>
      </c>
      <c r="I154" t="s">
        <v>38</v>
      </c>
      <c r="J154" t="s">
        <v>38</v>
      </c>
      <c r="K154" t="s">
        <v>468</v>
      </c>
      <c r="L154" t="s">
        <v>1546</v>
      </c>
      <c r="M154" t="s">
        <v>1547</v>
      </c>
      <c r="N154" t="s">
        <v>1498</v>
      </c>
      <c r="O154" t="s">
        <v>1402</v>
      </c>
      <c r="P154" t="s">
        <v>1402</v>
      </c>
      <c r="Q154" t="s">
        <v>1548</v>
      </c>
      <c r="R154" s="26">
        <v>2</v>
      </c>
      <c r="S154" s="23">
        <v>363075170000</v>
      </c>
      <c r="T154" t="s">
        <v>37</v>
      </c>
      <c r="U154" t="s">
        <v>1404</v>
      </c>
      <c r="V154" s="39">
        <v>46097</v>
      </c>
      <c r="W154" s="41">
        <v>30</v>
      </c>
      <c r="X154" s="26" t="s">
        <v>446</v>
      </c>
      <c r="Y154">
        <v>31</v>
      </c>
      <c r="AA154">
        <v>29</v>
      </c>
      <c r="AB154">
        <v>30</v>
      </c>
      <c r="AC154">
        <v>30</v>
      </c>
      <c r="AE154" s="41">
        <v>120</v>
      </c>
      <c r="AF154">
        <v>0</v>
      </c>
      <c r="AG154">
        <v>1</v>
      </c>
      <c r="AH154">
        <v>1</v>
      </c>
      <c r="AI154">
        <v>1</v>
      </c>
      <c r="AJ154">
        <v>0</v>
      </c>
      <c r="AK154" s="30">
        <f t="shared" si="31"/>
        <v>3</v>
      </c>
      <c r="AL154" s="31">
        <v>5</v>
      </c>
      <c r="AM154" s="32">
        <f t="shared" si="30"/>
        <v>2</v>
      </c>
      <c r="AN154" s="33" t="str">
        <f t="shared" si="32"/>
        <v>MOROSO</v>
      </c>
      <c r="AO154" s="33" t="str">
        <f t="shared" si="33"/>
        <v>2meses_pendientes</v>
      </c>
      <c r="AP154" s="33">
        <f t="shared" si="34"/>
        <v>60</v>
      </c>
      <c r="AQ154" s="31">
        <f t="shared" si="35"/>
        <v>16</v>
      </c>
    </row>
    <row r="155" spans="2:43" x14ac:dyDescent="0.3">
      <c r="B155" s="37">
        <v>46093</v>
      </c>
      <c r="C155" t="s">
        <v>35</v>
      </c>
      <c r="D155" t="s">
        <v>1549</v>
      </c>
      <c r="E155" t="s">
        <v>1550</v>
      </c>
      <c r="F155" t="s">
        <v>1425</v>
      </c>
      <c r="G155" t="s">
        <v>1551</v>
      </c>
      <c r="H155" t="s">
        <v>1552</v>
      </c>
      <c r="I155" t="s">
        <v>38</v>
      </c>
      <c r="J155" t="s">
        <v>38</v>
      </c>
      <c r="K155" t="s">
        <v>468</v>
      </c>
      <c r="L155" t="s">
        <v>1553</v>
      </c>
      <c r="M155" t="s">
        <v>1554</v>
      </c>
      <c r="N155" t="s">
        <v>1498</v>
      </c>
      <c r="O155" t="s">
        <v>1402</v>
      </c>
      <c r="P155" t="s">
        <v>1402</v>
      </c>
      <c r="Q155" t="s">
        <v>1555</v>
      </c>
      <c r="R155" s="26">
        <v>2</v>
      </c>
      <c r="S155" s="23">
        <v>369075040000</v>
      </c>
      <c r="T155" t="s">
        <v>37</v>
      </c>
      <c r="U155" t="s">
        <v>1404</v>
      </c>
      <c r="V155" s="39">
        <v>46095</v>
      </c>
      <c r="W155" s="41">
        <v>40</v>
      </c>
      <c r="X155" s="26" t="s">
        <v>446</v>
      </c>
      <c r="Y155">
        <v>30.44</v>
      </c>
      <c r="Z155">
        <v>30.44</v>
      </c>
      <c r="AC155">
        <v>30.44</v>
      </c>
      <c r="AE155" s="41">
        <v>91.320000000000007</v>
      </c>
      <c r="AF155">
        <v>1</v>
      </c>
      <c r="AG155">
        <v>0</v>
      </c>
      <c r="AH155">
        <v>0</v>
      </c>
      <c r="AI155">
        <v>1</v>
      </c>
      <c r="AJ155">
        <v>0</v>
      </c>
      <c r="AK155" s="30">
        <f t="shared" si="31"/>
        <v>2</v>
      </c>
      <c r="AL155" s="31">
        <v>5</v>
      </c>
      <c r="AM155" s="32">
        <f t="shared" si="30"/>
        <v>3</v>
      </c>
      <c r="AN155" s="33" t="str">
        <f t="shared" si="32"/>
        <v>MOROSO</v>
      </c>
      <c r="AO155" s="33" t="str">
        <f t="shared" si="33"/>
        <v>3meses_pendientes</v>
      </c>
      <c r="AP155" s="33">
        <f t="shared" si="34"/>
        <v>120</v>
      </c>
      <c r="AQ155" s="31">
        <f t="shared" si="35"/>
        <v>14</v>
      </c>
    </row>
    <row r="156" spans="2:43" x14ac:dyDescent="0.3">
      <c r="B156" s="37">
        <v>46098</v>
      </c>
      <c r="C156" t="s">
        <v>35</v>
      </c>
      <c r="D156" t="s">
        <v>1556</v>
      </c>
      <c r="E156" t="s">
        <v>1557</v>
      </c>
      <c r="F156" t="s">
        <v>1425</v>
      </c>
      <c r="G156" t="s">
        <v>1558</v>
      </c>
      <c r="H156" t="s">
        <v>1559</v>
      </c>
      <c r="I156" t="s">
        <v>38</v>
      </c>
      <c r="J156" t="s">
        <v>38</v>
      </c>
      <c r="K156" t="s">
        <v>468</v>
      </c>
      <c r="L156" t="s">
        <v>1560</v>
      </c>
      <c r="M156" t="s">
        <v>1561</v>
      </c>
      <c r="N156" t="s">
        <v>1498</v>
      </c>
      <c r="O156" t="s">
        <v>1402</v>
      </c>
      <c r="P156" t="s">
        <v>1402</v>
      </c>
      <c r="Q156" t="s">
        <v>1562</v>
      </c>
      <c r="R156" s="26">
        <v>2</v>
      </c>
      <c r="S156" s="23">
        <v>362078980000</v>
      </c>
      <c r="T156" t="s">
        <v>37</v>
      </c>
      <c r="U156" t="s">
        <v>1404</v>
      </c>
      <c r="V156" s="39">
        <v>46101</v>
      </c>
      <c r="W156" s="41">
        <v>30</v>
      </c>
      <c r="X156" s="26" t="s">
        <v>446</v>
      </c>
      <c r="Z156">
        <v>5</v>
      </c>
      <c r="AE156" s="41">
        <v>5</v>
      </c>
      <c r="AF156">
        <v>1</v>
      </c>
      <c r="AG156">
        <v>0</v>
      </c>
      <c r="AH156">
        <v>0</v>
      </c>
      <c r="AI156">
        <v>0</v>
      </c>
      <c r="AJ156">
        <v>0</v>
      </c>
      <c r="AK156" s="30">
        <f t="shared" si="31"/>
        <v>1</v>
      </c>
      <c r="AL156" s="31">
        <v>5</v>
      </c>
      <c r="AM156" s="32">
        <f t="shared" si="30"/>
        <v>4</v>
      </c>
      <c r="AN156" s="33" t="str">
        <f t="shared" si="32"/>
        <v>MOROSO</v>
      </c>
      <c r="AO156" s="33" t="str">
        <f t="shared" si="33"/>
        <v>4meses_pendientes</v>
      </c>
      <c r="AP156" s="33">
        <f t="shared" si="34"/>
        <v>120</v>
      </c>
      <c r="AQ156" s="31">
        <f t="shared" si="35"/>
        <v>20</v>
      </c>
    </row>
    <row r="157" spans="2:43" x14ac:dyDescent="0.3">
      <c r="B157" s="37">
        <v>46098</v>
      </c>
      <c r="C157" t="s">
        <v>35</v>
      </c>
      <c r="D157" t="s">
        <v>1563</v>
      </c>
      <c r="E157" t="s">
        <v>1564</v>
      </c>
      <c r="F157" t="s">
        <v>1425</v>
      </c>
      <c r="G157" t="s">
        <v>1565</v>
      </c>
      <c r="H157" t="s">
        <v>1566</v>
      </c>
      <c r="I157" t="s">
        <v>38</v>
      </c>
      <c r="J157" t="s">
        <v>38</v>
      </c>
      <c r="K157" t="s">
        <v>468</v>
      </c>
      <c r="L157" t="s">
        <v>1567</v>
      </c>
      <c r="M157" t="s">
        <v>1568</v>
      </c>
      <c r="N157" t="s">
        <v>1498</v>
      </c>
      <c r="O157" t="s">
        <v>1402</v>
      </c>
      <c r="P157" t="s">
        <v>1402</v>
      </c>
      <c r="Q157" t="s">
        <v>1569</v>
      </c>
      <c r="R157" s="26">
        <v>2</v>
      </c>
      <c r="S157" s="23">
        <v>362078930000</v>
      </c>
      <c r="T157" t="s">
        <v>37</v>
      </c>
      <c r="U157" t="s">
        <v>1404</v>
      </c>
      <c r="V157" s="39">
        <v>46098</v>
      </c>
      <c r="W157" s="41">
        <v>30</v>
      </c>
      <c r="X157" s="26" t="s">
        <v>446</v>
      </c>
      <c r="Y157">
        <v>30.44</v>
      </c>
      <c r="Z157">
        <v>48.38</v>
      </c>
      <c r="AA157">
        <v>15.22</v>
      </c>
      <c r="AB157">
        <v>81.540000000000006</v>
      </c>
      <c r="AE157" s="41">
        <v>175.58</v>
      </c>
      <c r="AF157">
        <v>1</v>
      </c>
      <c r="AG157">
        <v>1</v>
      </c>
      <c r="AH157">
        <v>1</v>
      </c>
      <c r="AI157">
        <v>0</v>
      </c>
      <c r="AJ157">
        <v>0</v>
      </c>
      <c r="AK157" s="30">
        <f t="shared" si="31"/>
        <v>3</v>
      </c>
      <c r="AL157" s="31">
        <v>5</v>
      </c>
      <c r="AM157" s="32">
        <f t="shared" si="30"/>
        <v>2</v>
      </c>
      <c r="AN157" s="33" t="str">
        <f t="shared" si="32"/>
        <v>MOROSO</v>
      </c>
      <c r="AO157" s="33" t="str">
        <f t="shared" si="33"/>
        <v>2meses_pendientes</v>
      </c>
      <c r="AP157" s="33">
        <f t="shared" si="34"/>
        <v>60</v>
      </c>
      <c r="AQ157" s="31">
        <f t="shared" si="35"/>
        <v>17</v>
      </c>
    </row>
    <row r="158" spans="2:43" x14ac:dyDescent="0.3">
      <c r="B158" s="37">
        <v>46099</v>
      </c>
      <c r="C158" t="s">
        <v>35</v>
      </c>
      <c r="D158" t="s">
        <v>1570</v>
      </c>
      <c r="E158" t="s">
        <v>1571</v>
      </c>
      <c r="F158" t="s">
        <v>1425</v>
      </c>
      <c r="G158" t="s">
        <v>1572</v>
      </c>
      <c r="H158" t="s">
        <v>1573</v>
      </c>
      <c r="I158" t="s">
        <v>38</v>
      </c>
      <c r="J158" t="s">
        <v>44</v>
      </c>
      <c r="K158" t="s">
        <v>1574</v>
      </c>
      <c r="L158" t="s">
        <v>1575</v>
      </c>
      <c r="M158" t="s">
        <v>1576</v>
      </c>
      <c r="N158" t="s">
        <v>1498</v>
      </c>
      <c r="O158" t="s">
        <v>1402</v>
      </c>
      <c r="P158" t="s">
        <v>1402</v>
      </c>
      <c r="Q158" t="s">
        <v>1577</v>
      </c>
      <c r="R158" s="26">
        <v>2</v>
      </c>
      <c r="S158" s="23">
        <v>369080300000</v>
      </c>
      <c r="T158" t="s">
        <v>37</v>
      </c>
      <c r="U158" t="s">
        <v>1404</v>
      </c>
      <c r="V158" s="39">
        <v>46100</v>
      </c>
      <c r="W158" s="41">
        <v>30</v>
      </c>
      <c r="X158" s="26" t="s">
        <v>446</v>
      </c>
      <c r="Y158">
        <v>30.44</v>
      </c>
      <c r="AB158">
        <v>63.96</v>
      </c>
      <c r="AE158" s="41">
        <v>94.4</v>
      </c>
      <c r="AF158">
        <v>0</v>
      </c>
      <c r="AG158">
        <v>0</v>
      </c>
      <c r="AH158">
        <v>1</v>
      </c>
      <c r="AI158">
        <v>0</v>
      </c>
      <c r="AJ158">
        <v>0</v>
      </c>
      <c r="AK158" s="30">
        <f t="shared" si="31"/>
        <v>1</v>
      </c>
      <c r="AL158" s="31">
        <v>5</v>
      </c>
      <c r="AM158" s="32">
        <f t="shared" si="30"/>
        <v>4</v>
      </c>
      <c r="AN158" s="33" t="str">
        <f t="shared" si="32"/>
        <v>MOROSO</v>
      </c>
      <c r="AO158" s="33" t="str">
        <f t="shared" si="33"/>
        <v>4meses_pendientes</v>
      </c>
      <c r="AP158" s="33">
        <f t="shared" si="34"/>
        <v>120</v>
      </c>
      <c r="AQ158" s="31">
        <f t="shared" si="35"/>
        <v>19</v>
      </c>
    </row>
    <row r="159" spans="2:43" x14ac:dyDescent="0.3">
      <c r="B159" s="37">
        <v>46099</v>
      </c>
      <c r="C159" t="s">
        <v>35</v>
      </c>
      <c r="D159" t="s">
        <v>1578</v>
      </c>
      <c r="E159" t="s">
        <v>1579</v>
      </c>
      <c r="F159" t="s">
        <v>1425</v>
      </c>
      <c r="G159" t="s">
        <v>1580</v>
      </c>
      <c r="H159" t="s">
        <v>1581</v>
      </c>
      <c r="I159" t="s">
        <v>38</v>
      </c>
      <c r="J159" t="s">
        <v>38</v>
      </c>
      <c r="K159" t="s">
        <v>468</v>
      </c>
      <c r="L159" t="s">
        <v>1582</v>
      </c>
      <c r="M159" t="s">
        <v>1583</v>
      </c>
      <c r="N159" t="s">
        <v>1498</v>
      </c>
      <c r="O159" t="s">
        <v>1402</v>
      </c>
      <c r="P159" t="s">
        <v>1402</v>
      </c>
      <c r="Q159" t="s">
        <v>1584</v>
      </c>
      <c r="R159" s="26">
        <v>3</v>
      </c>
      <c r="S159" s="23">
        <v>364080820000</v>
      </c>
      <c r="T159" t="s">
        <v>37</v>
      </c>
      <c r="U159" t="s">
        <v>1404</v>
      </c>
      <c r="V159" s="39">
        <v>46101</v>
      </c>
      <c r="W159" s="41">
        <v>33</v>
      </c>
      <c r="X159" s="26" t="s">
        <v>446</v>
      </c>
      <c r="Z159">
        <v>35</v>
      </c>
      <c r="AA159">
        <v>35</v>
      </c>
      <c r="AB159">
        <v>35</v>
      </c>
      <c r="AC159">
        <v>35</v>
      </c>
      <c r="AE159" s="41">
        <v>140</v>
      </c>
      <c r="AF159">
        <v>1</v>
      </c>
      <c r="AG159">
        <v>1</v>
      </c>
      <c r="AH159">
        <v>1</v>
      </c>
      <c r="AI159">
        <v>1</v>
      </c>
      <c r="AJ159">
        <v>0</v>
      </c>
      <c r="AK159" s="30">
        <f t="shared" si="31"/>
        <v>4</v>
      </c>
      <c r="AL159" s="31">
        <v>5</v>
      </c>
      <c r="AM159" s="32">
        <f t="shared" si="30"/>
        <v>1</v>
      </c>
      <c r="AN159" s="33" t="str">
        <f t="shared" si="32"/>
        <v>MOROSO</v>
      </c>
      <c r="AO159" s="33" t="str">
        <f t="shared" si="33"/>
        <v>1meses_pendientes</v>
      </c>
      <c r="AP159" s="33">
        <f t="shared" si="34"/>
        <v>33</v>
      </c>
      <c r="AQ159" s="31">
        <f t="shared" si="35"/>
        <v>20</v>
      </c>
    </row>
    <row r="160" spans="2:43" x14ac:dyDescent="0.3">
      <c r="B160" s="37">
        <v>46100</v>
      </c>
      <c r="C160" t="s">
        <v>35</v>
      </c>
      <c r="D160" t="s">
        <v>1585</v>
      </c>
      <c r="E160" t="s">
        <v>1586</v>
      </c>
      <c r="F160" t="s">
        <v>1425</v>
      </c>
      <c r="G160" t="s">
        <v>1587</v>
      </c>
      <c r="H160" t="s">
        <v>1588</v>
      </c>
      <c r="I160" t="s">
        <v>38</v>
      </c>
      <c r="J160" t="s">
        <v>38</v>
      </c>
      <c r="K160" t="s">
        <v>468</v>
      </c>
      <c r="L160" t="s">
        <v>1589</v>
      </c>
      <c r="M160" t="s">
        <v>1590</v>
      </c>
      <c r="N160" t="s">
        <v>1498</v>
      </c>
      <c r="O160" t="s">
        <v>1402</v>
      </c>
      <c r="P160" t="s">
        <v>1402</v>
      </c>
      <c r="Q160" t="s">
        <v>1591</v>
      </c>
      <c r="R160" s="26">
        <v>3</v>
      </c>
      <c r="S160" s="23">
        <v>369059790000</v>
      </c>
      <c r="T160" t="s">
        <v>37</v>
      </c>
      <c r="U160" t="s">
        <v>1404</v>
      </c>
      <c r="V160" s="39">
        <v>46083</v>
      </c>
      <c r="W160" s="41">
        <v>33</v>
      </c>
      <c r="X160" s="26" t="s">
        <v>446</v>
      </c>
      <c r="Z160">
        <v>36.17</v>
      </c>
      <c r="AA160">
        <v>34.85</v>
      </c>
      <c r="AB160">
        <v>35.15</v>
      </c>
      <c r="AC160">
        <v>35.15</v>
      </c>
      <c r="AE160" s="41">
        <v>141.32000000000002</v>
      </c>
      <c r="AF160">
        <v>1</v>
      </c>
      <c r="AG160">
        <v>1</v>
      </c>
      <c r="AH160">
        <v>1</v>
      </c>
      <c r="AI160">
        <v>1</v>
      </c>
      <c r="AJ160">
        <v>0</v>
      </c>
      <c r="AK160" s="30">
        <f t="shared" si="31"/>
        <v>4</v>
      </c>
      <c r="AL160" s="31">
        <v>5</v>
      </c>
      <c r="AM160" s="32">
        <f t="shared" si="30"/>
        <v>1</v>
      </c>
      <c r="AN160" s="33" t="str">
        <f t="shared" si="32"/>
        <v>MOROSO</v>
      </c>
      <c r="AO160" s="33" t="str">
        <f t="shared" si="33"/>
        <v>1meses_pendientes</v>
      </c>
      <c r="AP160" s="33">
        <f t="shared" si="34"/>
        <v>33</v>
      </c>
      <c r="AQ160" s="31">
        <f t="shared" si="35"/>
        <v>2</v>
      </c>
    </row>
    <row r="161" spans="2:43" x14ac:dyDescent="0.3">
      <c r="B161" s="37">
        <v>46102</v>
      </c>
      <c r="C161" t="s">
        <v>35</v>
      </c>
      <c r="D161" t="s">
        <v>1592</v>
      </c>
      <c r="E161" t="s">
        <v>1593</v>
      </c>
      <c r="F161" t="s">
        <v>1425</v>
      </c>
      <c r="G161" t="s">
        <v>1594</v>
      </c>
      <c r="H161" t="s">
        <v>1595</v>
      </c>
      <c r="I161" t="s">
        <v>38</v>
      </c>
      <c r="J161" t="s">
        <v>38</v>
      </c>
      <c r="K161" t="s">
        <v>468</v>
      </c>
      <c r="L161" t="s">
        <v>1596</v>
      </c>
      <c r="M161" t="s">
        <v>1597</v>
      </c>
      <c r="N161" t="s">
        <v>1498</v>
      </c>
      <c r="O161" t="s">
        <v>1402</v>
      </c>
      <c r="P161" t="s">
        <v>1402</v>
      </c>
      <c r="Q161" t="s">
        <v>1598</v>
      </c>
      <c r="R161" s="26">
        <v>2</v>
      </c>
      <c r="S161" s="23">
        <v>369083880000</v>
      </c>
      <c r="T161" t="s">
        <v>37</v>
      </c>
      <c r="U161" t="s">
        <v>1404</v>
      </c>
      <c r="V161" s="39">
        <v>46104</v>
      </c>
      <c r="W161" s="41">
        <v>30</v>
      </c>
      <c r="X161" s="26" t="s">
        <v>446</v>
      </c>
      <c r="Y161">
        <v>30.44</v>
      </c>
      <c r="AA161">
        <v>30.44</v>
      </c>
      <c r="AE161" s="41">
        <v>60.88</v>
      </c>
      <c r="AF161">
        <v>0</v>
      </c>
      <c r="AG161">
        <v>1</v>
      </c>
      <c r="AH161">
        <v>0</v>
      </c>
      <c r="AI161">
        <v>0</v>
      </c>
      <c r="AJ161">
        <v>0</v>
      </c>
      <c r="AK161" s="30">
        <f t="shared" si="31"/>
        <v>1</v>
      </c>
      <c r="AL161" s="31">
        <v>5</v>
      </c>
      <c r="AM161" s="32">
        <f t="shared" si="30"/>
        <v>4</v>
      </c>
      <c r="AN161" s="33" t="str">
        <f t="shared" si="32"/>
        <v>MOROSO</v>
      </c>
      <c r="AO161" s="33" t="str">
        <f t="shared" si="33"/>
        <v>4meses_pendientes</v>
      </c>
      <c r="AP161" s="33">
        <f t="shared" si="34"/>
        <v>120</v>
      </c>
      <c r="AQ161" s="31">
        <f t="shared" si="35"/>
        <v>23</v>
      </c>
    </row>
    <row r="162" spans="2:43" x14ac:dyDescent="0.3">
      <c r="B162" s="37">
        <v>46104</v>
      </c>
      <c r="C162" t="s">
        <v>35</v>
      </c>
      <c r="D162" t="s">
        <v>1599</v>
      </c>
      <c r="E162" t="s">
        <v>1600</v>
      </c>
      <c r="F162" t="s">
        <v>1425</v>
      </c>
      <c r="G162" t="s">
        <v>1601</v>
      </c>
      <c r="H162" t="s">
        <v>1602</v>
      </c>
      <c r="I162" t="s">
        <v>38</v>
      </c>
      <c r="J162" t="s">
        <v>38</v>
      </c>
      <c r="K162" t="s">
        <v>468</v>
      </c>
      <c r="L162" t="s">
        <v>1603</v>
      </c>
      <c r="M162" t="s">
        <v>1604</v>
      </c>
      <c r="N162" t="s">
        <v>1498</v>
      </c>
      <c r="O162" t="s">
        <v>1402</v>
      </c>
      <c r="P162" t="s">
        <v>1402</v>
      </c>
      <c r="Q162" t="s">
        <v>1605</v>
      </c>
      <c r="R162" s="26">
        <v>3</v>
      </c>
      <c r="S162" s="23">
        <v>367084610000</v>
      </c>
      <c r="T162" t="s">
        <v>37</v>
      </c>
      <c r="U162" t="s">
        <v>1404</v>
      </c>
      <c r="V162" s="39">
        <v>46105</v>
      </c>
      <c r="W162" s="41">
        <v>33</v>
      </c>
      <c r="X162" s="26" t="s">
        <v>446</v>
      </c>
      <c r="Y162">
        <v>34.85</v>
      </c>
      <c r="Z162">
        <v>16.5</v>
      </c>
      <c r="AE162" s="41">
        <v>51.35</v>
      </c>
      <c r="AF162">
        <v>1</v>
      </c>
      <c r="AG162">
        <v>0</v>
      </c>
      <c r="AH162">
        <v>0</v>
      </c>
      <c r="AI162">
        <v>0</v>
      </c>
      <c r="AJ162">
        <v>0</v>
      </c>
      <c r="AK162" s="30">
        <f t="shared" si="31"/>
        <v>1</v>
      </c>
      <c r="AL162" s="31">
        <v>5</v>
      </c>
      <c r="AM162" s="32">
        <f t="shared" si="30"/>
        <v>4</v>
      </c>
      <c r="AN162" s="33" t="str">
        <f t="shared" si="32"/>
        <v>MOROSO</v>
      </c>
      <c r="AO162" s="33" t="str">
        <f t="shared" si="33"/>
        <v>4meses_pendientes</v>
      </c>
      <c r="AP162" s="33">
        <f t="shared" si="34"/>
        <v>132</v>
      </c>
      <c r="AQ162" s="31">
        <f t="shared" si="35"/>
        <v>24</v>
      </c>
    </row>
    <row r="163" spans="2:43" x14ac:dyDescent="0.3">
      <c r="B163" s="37">
        <v>46105</v>
      </c>
      <c r="C163" t="s">
        <v>35</v>
      </c>
      <c r="D163" t="s">
        <v>1606</v>
      </c>
      <c r="E163" t="s">
        <v>1607</v>
      </c>
      <c r="F163" t="s">
        <v>1425</v>
      </c>
      <c r="G163" t="s">
        <v>1608</v>
      </c>
      <c r="H163" t="s">
        <v>1609</v>
      </c>
      <c r="I163" t="s">
        <v>38</v>
      </c>
      <c r="J163" t="s">
        <v>38</v>
      </c>
      <c r="K163" t="s">
        <v>468</v>
      </c>
      <c r="L163" t="s">
        <v>1610</v>
      </c>
      <c r="M163" t="s">
        <v>1611</v>
      </c>
      <c r="N163" t="s">
        <v>1498</v>
      </c>
      <c r="O163" t="s">
        <v>1402</v>
      </c>
      <c r="P163" t="s">
        <v>1402</v>
      </c>
      <c r="Q163" t="s">
        <v>1612</v>
      </c>
      <c r="R163" s="26">
        <v>2</v>
      </c>
      <c r="S163" s="23">
        <v>365086560000</v>
      </c>
      <c r="T163" t="s">
        <v>37</v>
      </c>
      <c r="U163" t="s">
        <v>1404</v>
      </c>
      <c r="V163" s="39">
        <v>46105</v>
      </c>
      <c r="W163" s="41">
        <v>30</v>
      </c>
      <c r="X163" s="26" t="s">
        <v>446</v>
      </c>
      <c r="Z163">
        <v>30.44</v>
      </c>
      <c r="AA163">
        <v>45.44</v>
      </c>
      <c r="AB163">
        <v>30.44</v>
      </c>
      <c r="AC163">
        <v>15</v>
      </c>
      <c r="AE163" s="41">
        <v>121.32</v>
      </c>
      <c r="AF163">
        <v>1</v>
      </c>
      <c r="AG163">
        <v>1</v>
      </c>
      <c r="AH163">
        <v>1</v>
      </c>
      <c r="AI163">
        <v>1</v>
      </c>
      <c r="AJ163">
        <v>0</v>
      </c>
      <c r="AK163" s="30">
        <f t="shared" si="31"/>
        <v>4</v>
      </c>
      <c r="AL163" s="31">
        <v>5</v>
      </c>
      <c r="AM163" s="32">
        <f t="shared" si="30"/>
        <v>1</v>
      </c>
      <c r="AN163" s="33" t="str">
        <f t="shared" si="32"/>
        <v>MOROSO</v>
      </c>
      <c r="AO163" s="33" t="str">
        <f t="shared" si="33"/>
        <v>1meses_pendientes</v>
      </c>
      <c r="AP163" s="33">
        <f t="shared" si="34"/>
        <v>30</v>
      </c>
      <c r="AQ163" s="31">
        <f t="shared" si="35"/>
        <v>24</v>
      </c>
    </row>
    <row r="164" spans="2:43" x14ac:dyDescent="0.3">
      <c r="B164" s="37">
        <v>46105</v>
      </c>
      <c r="C164" t="s">
        <v>35</v>
      </c>
      <c r="D164" t="s">
        <v>1613</v>
      </c>
      <c r="E164" t="s">
        <v>1614</v>
      </c>
      <c r="F164" t="s">
        <v>1425</v>
      </c>
      <c r="G164" t="s">
        <v>1615</v>
      </c>
      <c r="H164" t="s">
        <v>1616</v>
      </c>
      <c r="I164" t="s">
        <v>38</v>
      </c>
      <c r="J164" t="s">
        <v>38</v>
      </c>
      <c r="K164" t="s">
        <v>468</v>
      </c>
      <c r="L164" t="s">
        <v>1617</v>
      </c>
      <c r="M164" t="s">
        <v>1618</v>
      </c>
      <c r="N164" t="s">
        <v>1498</v>
      </c>
      <c r="O164" t="s">
        <v>1402</v>
      </c>
      <c r="P164" t="s">
        <v>1402</v>
      </c>
      <c r="Q164" t="s">
        <v>1619</v>
      </c>
      <c r="R164" s="26">
        <v>2</v>
      </c>
      <c r="S164" s="23">
        <v>364087340000</v>
      </c>
      <c r="T164" t="s">
        <v>37</v>
      </c>
      <c r="U164" t="s">
        <v>1404</v>
      </c>
      <c r="V164" s="39">
        <v>46106</v>
      </c>
      <c r="W164" s="41">
        <v>30</v>
      </c>
      <c r="X164" s="26" t="s">
        <v>446</v>
      </c>
      <c r="Z164">
        <v>30.44</v>
      </c>
      <c r="AA164">
        <v>30.44</v>
      </c>
      <c r="AB164">
        <v>30.44</v>
      </c>
      <c r="AE164" s="41">
        <v>91.320000000000007</v>
      </c>
      <c r="AF164">
        <v>1</v>
      </c>
      <c r="AG164">
        <v>1</v>
      </c>
      <c r="AH164">
        <v>1</v>
      </c>
      <c r="AI164">
        <v>0</v>
      </c>
      <c r="AJ164">
        <v>0</v>
      </c>
      <c r="AK164" s="30">
        <f t="shared" si="31"/>
        <v>3</v>
      </c>
      <c r="AL164" s="31">
        <v>5</v>
      </c>
      <c r="AM164" s="32">
        <f t="shared" si="30"/>
        <v>2</v>
      </c>
      <c r="AN164" s="33" t="str">
        <f t="shared" si="32"/>
        <v>MOROSO</v>
      </c>
      <c r="AO164" s="33" t="str">
        <f t="shared" si="33"/>
        <v>2meses_pendientes</v>
      </c>
      <c r="AP164" s="33">
        <f t="shared" si="34"/>
        <v>60</v>
      </c>
      <c r="AQ164" s="31">
        <f t="shared" si="35"/>
        <v>25</v>
      </c>
    </row>
    <row r="165" spans="2:43" x14ac:dyDescent="0.3">
      <c r="B165" s="37">
        <v>46107</v>
      </c>
      <c r="C165" t="s">
        <v>35</v>
      </c>
      <c r="D165" t="s">
        <v>1620</v>
      </c>
      <c r="E165" t="s">
        <v>1621</v>
      </c>
      <c r="F165" t="s">
        <v>1425</v>
      </c>
      <c r="G165" t="s">
        <v>1622</v>
      </c>
      <c r="H165" t="s">
        <v>1623</v>
      </c>
      <c r="I165" t="s">
        <v>38</v>
      </c>
      <c r="J165" t="s">
        <v>38</v>
      </c>
      <c r="K165" t="s">
        <v>468</v>
      </c>
      <c r="L165" t="s">
        <v>1624</v>
      </c>
      <c r="M165" t="s">
        <v>1625</v>
      </c>
      <c r="N165" t="s">
        <v>1498</v>
      </c>
      <c r="O165" t="s">
        <v>1402</v>
      </c>
      <c r="P165" t="s">
        <v>1402</v>
      </c>
      <c r="Q165" t="s">
        <v>1626</v>
      </c>
      <c r="R165" s="26">
        <v>2</v>
      </c>
      <c r="S165" s="23">
        <v>367081170000</v>
      </c>
      <c r="T165" t="s">
        <v>37</v>
      </c>
      <c r="U165" t="s">
        <v>1404</v>
      </c>
      <c r="V165" s="39">
        <v>46108</v>
      </c>
      <c r="W165" s="41">
        <v>30</v>
      </c>
      <c r="X165" s="26" t="s">
        <v>446</v>
      </c>
      <c r="Z165">
        <v>30.44</v>
      </c>
      <c r="AB165">
        <v>35</v>
      </c>
      <c r="AC165">
        <v>63</v>
      </c>
      <c r="AE165" s="41">
        <v>128.44</v>
      </c>
      <c r="AF165">
        <v>1</v>
      </c>
      <c r="AG165">
        <v>0</v>
      </c>
      <c r="AH165">
        <v>1</v>
      </c>
      <c r="AI165">
        <v>1</v>
      </c>
      <c r="AJ165">
        <v>0</v>
      </c>
      <c r="AK165" s="30">
        <f t="shared" si="31"/>
        <v>3</v>
      </c>
      <c r="AL165" s="31">
        <v>5</v>
      </c>
      <c r="AM165" s="32">
        <f t="shared" si="30"/>
        <v>2</v>
      </c>
      <c r="AN165" s="33" t="str">
        <f t="shared" si="32"/>
        <v>MOROSO</v>
      </c>
      <c r="AO165" s="33" t="str">
        <f t="shared" si="33"/>
        <v>2meses_pendientes</v>
      </c>
      <c r="AP165" s="33">
        <f t="shared" si="34"/>
        <v>60</v>
      </c>
      <c r="AQ165" s="31">
        <f t="shared" si="35"/>
        <v>27</v>
      </c>
    </row>
    <row r="166" spans="2:43" x14ac:dyDescent="0.3">
      <c r="B166" s="37">
        <v>46108</v>
      </c>
      <c r="C166" t="s">
        <v>35</v>
      </c>
      <c r="D166" t="s">
        <v>1627</v>
      </c>
      <c r="E166" t="s">
        <v>1628</v>
      </c>
      <c r="F166" t="s">
        <v>1425</v>
      </c>
      <c r="G166" t="s">
        <v>1629</v>
      </c>
      <c r="H166" t="s">
        <v>1630</v>
      </c>
      <c r="I166" t="s">
        <v>38</v>
      </c>
      <c r="J166" t="s">
        <v>38</v>
      </c>
      <c r="K166" t="s">
        <v>468</v>
      </c>
      <c r="L166" t="s">
        <v>1631</v>
      </c>
      <c r="M166" t="s">
        <v>1632</v>
      </c>
      <c r="N166" t="s">
        <v>1498</v>
      </c>
      <c r="O166" t="s">
        <v>1402</v>
      </c>
      <c r="P166" t="s">
        <v>1402</v>
      </c>
      <c r="Q166" t="s">
        <v>1633</v>
      </c>
      <c r="R166" s="26">
        <v>2</v>
      </c>
      <c r="S166" s="23">
        <v>365089940000</v>
      </c>
      <c r="T166" t="s">
        <v>37</v>
      </c>
      <c r="U166" t="s">
        <v>1404</v>
      </c>
      <c r="V166" s="39">
        <v>46111</v>
      </c>
      <c r="W166" s="41">
        <v>30</v>
      </c>
      <c r="X166" s="26" t="s">
        <v>446</v>
      </c>
      <c r="Z166">
        <v>30.44</v>
      </c>
      <c r="AA166">
        <v>30.44</v>
      </c>
      <c r="AB166">
        <v>30.44</v>
      </c>
      <c r="AE166" s="41">
        <v>91.320000000000007</v>
      </c>
      <c r="AF166">
        <v>1</v>
      </c>
      <c r="AG166">
        <v>1</v>
      </c>
      <c r="AH166">
        <v>1</v>
      </c>
      <c r="AI166">
        <v>0</v>
      </c>
      <c r="AJ166">
        <v>0</v>
      </c>
      <c r="AK166" s="30">
        <f t="shared" si="31"/>
        <v>3</v>
      </c>
      <c r="AL166" s="31">
        <v>5</v>
      </c>
      <c r="AM166" s="32">
        <f t="shared" si="30"/>
        <v>2</v>
      </c>
      <c r="AN166" s="33" t="str">
        <f t="shared" si="32"/>
        <v>MOROSO</v>
      </c>
      <c r="AO166" s="33" t="str">
        <f t="shared" si="33"/>
        <v>2meses_pendientes</v>
      </c>
      <c r="AP166" s="33">
        <f t="shared" si="34"/>
        <v>60</v>
      </c>
      <c r="AQ166" s="31">
        <f t="shared" si="35"/>
        <v>30</v>
      </c>
    </row>
    <row r="167" spans="2:43" x14ac:dyDescent="0.3">
      <c r="B167" s="37">
        <v>46085</v>
      </c>
      <c r="C167" t="s">
        <v>35</v>
      </c>
      <c r="D167" t="s">
        <v>1634</v>
      </c>
      <c r="E167" t="s">
        <v>1635</v>
      </c>
      <c r="F167" t="s">
        <v>1636</v>
      </c>
      <c r="G167" t="s">
        <v>1637</v>
      </c>
      <c r="H167" t="s">
        <v>1638</v>
      </c>
      <c r="I167" t="s">
        <v>38</v>
      </c>
      <c r="J167" t="s">
        <v>38</v>
      </c>
      <c r="K167" t="s">
        <v>468</v>
      </c>
      <c r="L167" t="s">
        <v>1636</v>
      </c>
      <c r="M167" t="s">
        <v>1639</v>
      </c>
      <c r="N167" t="s">
        <v>1640</v>
      </c>
      <c r="O167" t="s">
        <v>1402</v>
      </c>
      <c r="P167" t="s">
        <v>1402</v>
      </c>
      <c r="Q167" t="s">
        <v>1641</v>
      </c>
      <c r="R167" s="26">
        <v>3</v>
      </c>
      <c r="S167" s="23">
        <v>345311320000</v>
      </c>
      <c r="T167" t="s">
        <v>37</v>
      </c>
      <c r="U167" t="s">
        <v>1404</v>
      </c>
      <c r="V167" s="39">
        <v>46095</v>
      </c>
      <c r="W167" s="41">
        <v>33</v>
      </c>
      <c r="X167" s="26" t="s">
        <v>446</v>
      </c>
      <c r="Y167">
        <v>34.5</v>
      </c>
      <c r="Z167">
        <v>40</v>
      </c>
      <c r="AA167">
        <v>40</v>
      </c>
      <c r="AB167">
        <v>28.85</v>
      </c>
      <c r="AC167">
        <v>52.79</v>
      </c>
      <c r="AE167" s="41">
        <v>196.14</v>
      </c>
      <c r="AF167">
        <v>1</v>
      </c>
      <c r="AG167">
        <v>1</v>
      </c>
      <c r="AH167">
        <v>1</v>
      </c>
      <c r="AI167">
        <v>1</v>
      </c>
      <c r="AJ167">
        <v>0</v>
      </c>
      <c r="AK167" s="30">
        <f t="shared" si="31"/>
        <v>4</v>
      </c>
      <c r="AL167" s="31">
        <v>5</v>
      </c>
      <c r="AM167" s="32">
        <f t="shared" si="30"/>
        <v>1</v>
      </c>
      <c r="AN167" s="33" t="str">
        <f t="shared" si="32"/>
        <v>MOROSO</v>
      </c>
      <c r="AO167" s="33" t="str">
        <f t="shared" si="33"/>
        <v>1meses_pendientes</v>
      </c>
      <c r="AP167" s="33">
        <f t="shared" si="34"/>
        <v>33</v>
      </c>
      <c r="AQ167" s="31">
        <f t="shared" si="35"/>
        <v>14</v>
      </c>
    </row>
    <row r="168" spans="2:43" x14ac:dyDescent="0.3">
      <c r="B168" s="37">
        <v>46086</v>
      </c>
      <c r="C168" t="s">
        <v>35</v>
      </c>
      <c r="D168" t="s">
        <v>1642</v>
      </c>
      <c r="E168" t="s">
        <v>1643</v>
      </c>
      <c r="F168" t="s">
        <v>1644</v>
      </c>
      <c r="G168" t="s">
        <v>1645</v>
      </c>
      <c r="H168" t="s">
        <v>1646</v>
      </c>
      <c r="I168" t="s">
        <v>38</v>
      </c>
      <c r="J168" t="s">
        <v>38</v>
      </c>
      <c r="K168" t="s">
        <v>1647</v>
      </c>
      <c r="L168" t="s">
        <v>1644</v>
      </c>
      <c r="M168" t="s">
        <v>1648</v>
      </c>
      <c r="N168" t="s">
        <v>1640</v>
      </c>
      <c r="O168" t="s">
        <v>1402</v>
      </c>
      <c r="P168" t="s">
        <v>1402</v>
      </c>
      <c r="Q168" t="s">
        <v>1649</v>
      </c>
      <c r="R168" s="26">
        <v>3</v>
      </c>
      <c r="S168" s="23">
        <v>368079050000</v>
      </c>
      <c r="T168" t="s">
        <v>37</v>
      </c>
      <c r="U168" t="s">
        <v>1404</v>
      </c>
      <c r="V168" s="39">
        <v>46099</v>
      </c>
      <c r="W168" s="41">
        <v>34</v>
      </c>
      <c r="X168" s="26" t="s">
        <v>446</v>
      </c>
      <c r="Y168">
        <v>40</v>
      </c>
      <c r="AA168">
        <v>40</v>
      </c>
      <c r="AC168">
        <v>23.68</v>
      </c>
      <c r="AE168" s="41">
        <v>103.68</v>
      </c>
      <c r="AF168">
        <v>0</v>
      </c>
      <c r="AG168">
        <v>1</v>
      </c>
      <c r="AH168">
        <v>0</v>
      </c>
      <c r="AI168">
        <v>1</v>
      </c>
      <c r="AJ168">
        <v>0</v>
      </c>
      <c r="AK168" s="30">
        <f t="shared" si="31"/>
        <v>2</v>
      </c>
      <c r="AL168" s="31">
        <v>5</v>
      </c>
      <c r="AM168" s="32">
        <f t="shared" si="30"/>
        <v>3</v>
      </c>
      <c r="AN168" s="33" t="str">
        <f t="shared" si="32"/>
        <v>MOROSO</v>
      </c>
      <c r="AO168" s="33" t="str">
        <f t="shared" si="33"/>
        <v>3meses_pendientes</v>
      </c>
      <c r="AP168" s="33">
        <f t="shared" si="34"/>
        <v>102</v>
      </c>
      <c r="AQ168" s="31">
        <f t="shared" si="35"/>
        <v>18</v>
      </c>
    </row>
    <row r="169" spans="2:43" x14ac:dyDescent="0.3">
      <c r="B169" s="37">
        <v>46086</v>
      </c>
      <c r="C169" t="s">
        <v>35</v>
      </c>
      <c r="D169" t="s">
        <v>1650</v>
      </c>
      <c r="E169" t="s">
        <v>1651</v>
      </c>
      <c r="F169" t="s">
        <v>1652</v>
      </c>
      <c r="G169" t="s">
        <v>1653</v>
      </c>
      <c r="H169" t="s">
        <v>1654</v>
      </c>
      <c r="I169" t="s">
        <v>38</v>
      </c>
      <c r="J169" t="s">
        <v>38</v>
      </c>
      <c r="K169" t="s">
        <v>1655</v>
      </c>
      <c r="L169" t="s">
        <v>1652</v>
      </c>
      <c r="M169" t="s">
        <v>1656</v>
      </c>
      <c r="N169" t="s">
        <v>1640</v>
      </c>
      <c r="O169" t="s">
        <v>1402</v>
      </c>
      <c r="P169" t="s">
        <v>1402</v>
      </c>
      <c r="Q169" t="s">
        <v>1657</v>
      </c>
      <c r="R169" s="26">
        <v>3</v>
      </c>
      <c r="S169" s="23">
        <v>174048090000</v>
      </c>
      <c r="T169" t="s">
        <v>37</v>
      </c>
      <c r="U169" t="s">
        <v>1404</v>
      </c>
      <c r="V169" s="39">
        <v>46090</v>
      </c>
      <c r="W169" s="41">
        <v>33</v>
      </c>
      <c r="X169" s="26" t="s">
        <v>446</v>
      </c>
      <c r="Y169">
        <v>17.2</v>
      </c>
      <c r="Z169">
        <v>60.7</v>
      </c>
      <c r="AA169">
        <v>30.5</v>
      </c>
      <c r="AB169">
        <v>75.540000000000006</v>
      </c>
      <c r="AC169">
        <v>31.38</v>
      </c>
      <c r="AE169" s="41">
        <v>215.32</v>
      </c>
      <c r="AF169">
        <v>1</v>
      </c>
      <c r="AG169">
        <v>1</v>
      </c>
      <c r="AH169">
        <v>1</v>
      </c>
      <c r="AI169">
        <v>1</v>
      </c>
      <c r="AJ169">
        <v>0</v>
      </c>
      <c r="AK169" s="30">
        <f t="shared" si="31"/>
        <v>4</v>
      </c>
      <c r="AL169" s="31">
        <v>5</v>
      </c>
      <c r="AM169" s="32">
        <f t="shared" si="30"/>
        <v>1</v>
      </c>
      <c r="AN169" s="33" t="str">
        <f t="shared" si="32"/>
        <v>MOROSO</v>
      </c>
      <c r="AO169" s="33" t="str">
        <f t="shared" si="33"/>
        <v>1meses_pendientes</v>
      </c>
      <c r="AP169" s="33">
        <f t="shared" si="34"/>
        <v>33</v>
      </c>
      <c r="AQ169" s="31">
        <f t="shared" si="35"/>
        <v>9</v>
      </c>
    </row>
    <row r="170" spans="2:43" x14ac:dyDescent="0.3">
      <c r="B170" s="37">
        <v>46089</v>
      </c>
      <c r="C170" t="s">
        <v>35</v>
      </c>
      <c r="D170" t="s">
        <v>1658</v>
      </c>
      <c r="E170" t="s">
        <v>1659</v>
      </c>
      <c r="F170" t="s">
        <v>1660</v>
      </c>
      <c r="G170" t="s">
        <v>1661</v>
      </c>
      <c r="H170" t="s">
        <v>1662</v>
      </c>
      <c r="I170" t="s">
        <v>38</v>
      </c>
      <c r="J170" t="s">
        <v>38</v>
      </c>
      <c r="K170" t="s">
        <v>796</v>
      </c>
      <c r="L170" t="s">
        <v>1660</v>
      </c>
      <c r="M170" t="s">
        <v>1663</v>
      </c>
      <c r="N170" t="s">
        <v>1640</v>
      </c>
      <c r="O170" t="s">
        <v>1402</v>
      </c>
      <c r="P170" t="s">
        <v>1402</v>
      </c>
      <c r="Q170" t="s">
        <v>1664</v>
      </c>
      <c r="R170" s="26">
        <v>2</v>
      </c>
      <c r="S170" s="23">
        <v>364067690000</v>
      </c>
      <c r="T170" t="s">
        <v>37</v>
      </c>
      <c r="U170" t="s">
        <v>1404</v>
      </c>
      <c r="V170" s="39">
        <v>46092</v>
      </c>
      <c r="W170" s="41">
        <v>30</v>
      </c>
      <c r="X170" s="26" t="s">
        <v>446</v>
      </c>
      <c r="AE170" s="41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s="30">
        <f t="shared" si="31"/>
        <v>0</v>
      </c>
      <c r="AL170" s="31">
        <v>5</v>
      </c>
      <c r="AM170" s="32">
        <f t="shared" si="30"/>
        <v>5</v>
      </c>
      <c r="AN170" s="33" t="str">
        <f t="shared" si="32"/>
        <v>NPN</v>
      </c>
      <c r="AO170" s="33" t="str">
        <f t="shared" si="33"/>
        <v>5meses_pendientes</v>
      </c>
      <c r="AP170" s="33">
        <f t="shared" si="34"/>
        <v>150</v>
      </c>
      <c r="AQ170" s="31">
        <f t="shared" si="35"/>
        <v>11</v>
      </c>
    </row>
    <row r="171" spans="2:43" x14ac:dyDescent="0.3">
      <c r="B171" s="37">
        <v>46089</v>
      </c>
      <c r="C171" t="s">
        <v>35</v>
      </c>
      <c r="D171" t="s">
        <v>1665</v>
      </c>
      <c r="E171" t="s">
        <v>1666</v>
      </c>
      <c r="F171" t="s">
        <v>1667</v>
      </c>
      <c r="G171" t="s">
        <v>1668</v>
      </c>
      <c r="H171" t="s">
        <v>1669</v>
      </c>
      <c r="I171" t="s">
        <v>38</v>
      </c>
      <c r="J171" t="s">
        <v>38</v>
      </c>
      <c r="K171" t="s">
        <v>1670</v>
      </c>
      <c r="L171" t="s">
        <v>1667</v>
      </c>
      <c r="M171" t="s">
        <v>1671</v>
      </c>
      <c r="N171" t="s">
        <v>1640</v>
      </c>
      <c r="O171" t="s">
        <v>1402</v>
      </c>
      <c r="P171" t="s">
        <v>1402</v>
      </c>
      <c r="Q171" t="s">
        <v>1672</v>
      </c>
      <c r="R171" s="26">
        <v>3</v>
      </c>
      <c r="S171" s="23">
        <v>363067460000</v>
      </c>
      <c r="T171" t="s">
        <v>37</v>
      </c>
      <c r="U171" t="s">
        <v>1404</v>
      </c>
      <c r="V171" s="39">
        <v>46097</v>
      </c>
      <c r="W171" s="41">
        <v>33</v>
      </c>
      <c r="X171" s="26" t="s">
        <v>446</v>
      </c>
      <c r="Y171">
        <v>40</v>
      </c>
      <c r="AE171" s="41">
        <v>40</v>
      </c>
      <c r="AF171">
        <v>0</v>
      </c>
      <c r="AG171">
        <v>0</v>
      </c>
      <c r="AH171">
        <v>0</v>
      </c>
      <c r="AI171">
        <v>0</v>
      </c>
      <c r="AJ171">
        <v>0</v>
      </c>
      <c r="AK171" s="30">
        <f t="shared" si="31"/>
        <v>0</v>
      </c>
      <c r="AL171" s="31">
        <v>5</v>
      </c>
      <c r="AM171" s="32">
        <f t="shared" si="30"/>
        <v>5</v>
      </c>
      <c r="AN171" s="33" t="str">
        <f t="shared" si="32"/>
        <v>NPN</v>
      </c>
      <c r="AO171" s="33" t="str">
        <f t="shared" si="33"/>
        <v>5meses_pendientes</v>
      </c>
      <c r="AP171" s="33">
        <f t="shared" si="34"/>
        <v>165</v>
      </c>
      <c r="AQ171" s="31">
        <f t="shared" si="35"/>
        <v>16</v>
      </c>
    </row>
    <row r="172" spans="2:43" x14ac:dyDescent="0.3">
      <c r="B172" s="37">
        <v>46089</v>
      </c>
      <c r="C172" t="s">
        <v>35</v>
      </c>
      <c r="D172" t="s">
        <v>1673</v>
      </c>
      <c r="E172" t="s">
        <v>1674</v>
      </c>
      <c r="F172" t="s">
        <v>1675</v>
      </c>
      <c r="G172" t="s">
        <v>1676</v>
      </c>
      <c r="H172" t="s">
        <v>1677</v>
      </c>
      <c r="I172" t="s">
        <v>744</v>
      </c>
      <c r="J172" t="s">
        <v>744</v>
      </c>
      <c r="K172" t="s">
        <v>744</v>
      </c>
      <c r="L172" t="s">
        <v>1675</v>
      </c>
      <c r="M172" t="s">
        <v>1678</v>
      </c>
      <c r="N172" t="s">
        <v>1640</v>
      </c>
      <c r="O172" t="s">
        <v>1402</v>
      </c>
      <c r="P172" t="s">
        <v>1402</v>
      </c>
      <c r="Q172" t="s">
        <v>1679</v>
      </c>
      <c r="R172" s="26">
        <v>3</v>
      </c>
      <c r="S172" s="23">
        <v>369068740000</v>
      </c>
      <c r="T172" t="s">
        <v>37</v>
      </c>
      <c r="U172" t="s">
        <v>1404</v>
      </c>
      <c r="V172" s="39">
        <v>46093</v>
      </c>
      <c r="W172" s="41">
        <v>33</v>
      </c>
      <c r="X172" s="26" t="s">
        <v>446</v>
      </c>
      <c r="Y172">
        <v>35</v>
      </c>
      <c r="Z172">
        <v>34.700000000000003</v>
      </c>
      <c r="AB172">
        <v>34.85</v>
      </c>
      <c r="AC172">
        <v>34.85</v>
      </c>
      <c r="AE172" s="41">
        <v>139.4</v>
      </c>
      <c r="AF172">
        <v>1</v>
      </c>
      <c r="AG172">
        <v>0</v>
      </c>
      <c r="AH172">
        <v>1</v>
      </c>
      <c r="AI172">
        <v>1</v>
      </c>
      <c r="AJ172">
        <v>0</v>
      </c>
      <c r="AK172" s="30">
        <f t="shared" si="31"/>
        <v>3</v>
      </c>
      <c r="AL172" s="31">
        <v>5</v>
      </c>
      <c r="AM172" s="32">
        <f t="shared" si="30"/>
        <v>2</v>
      </c>
      <c r="AN172" s="33" t="str">
        <f t="shared" si="32"/>
        <v>MOROSO</v>
      </c>
      <c r="AO172" s="33" t="str">
        <f t="shared" si="33"/>
        <v>2meses_pendientes</v>
      </c>
      <c r="AP172" s="33">
        <f t="shared" si="34"/>
        <v>66</v>
      </c>
      <c r="AQ172" s="31">
        <f t="shared" si="35"/>
        <v>12</v>
      </c>
    </row>
    <row r="173" spans="2:43" x14ac:dyDescent="0.3">
      <c r="B173" s="37">
        <v>46089</v>
      </c>
      <c r="C173" t="s">
        <v>35</v>
      </c>
      <c r="D173" t="s">
        <v>1680</v>
      </c>
      <c r="E173" t="s">
        <v>1681</v>
      </c>
      <c r="F173" t="s">
        <v>1682</v>
      </c>
      <c r="G173" t="s">
        <v>1683</v>
      </c>
      <c r="H173" t="s">
        <v>1684</v>
      </c>
      <c r="I173" t="s">
        <v>38</v>
      </c>
      <c r="J173" t="s">
        <v>38</v>
      </c>
      <c r="K173" t="s">
        <v>936</v>
      </c>
      <c r="L173" t="s">
        <v>1682</v>
      </c>
      <c r="M173" t="s">
        <v>1685</v>
      </c>
      <c r="N173" t="s">
        <v>1640</v>
      </c>
      <c r="O173" t="s">
        <v>1402</v>
      </c>
      <c r="P173" t="s">
        <v>1402</v>
      </c>
      <c r="Q173" t="s">
        <v>1686</v>
      </c>
      <c r="R173" s="26">
        <v>3</v>
      </c>
      <c r="S173" s="23">
        <v>356114840000</v>
      </c>
      <c r="T173" t="s">
        <v>37</v>
      </c>
      <c r="U173" t="s">
        <v>1404</v>
      </c>
      <c r="V173" s="39">
        <v>46092</v>
      </c>
      <c r="W173" s="41">
        <v>39</v>
      </c>
      <c r="X173" s="26" t="s">
        <v>446</v>
      </c>
      <c r="Y173">
        <v>122.49</v>
      </c>
      <c r="Z173">
        <v>40.299999999999997</v>
      </c>
      <c r="AA173">
        <v>40.270000000000003</v>
      </c>
      <c r="AB173">
        <v>37.68</v>
      </c>
      <c r="AE173" s="41">
        <v>240.74</v>
      </c>
      <c r="AF173">
        <v>1</v>
      </c>
      <c r="AG173">
        <v>1</v>
      </c>
      <c r="AH173">
        <v>1</v>
      </c>
      <c r="AI173">
        <v>0</v>
      </c>
      <c r="AJ173">
        <v>0</v>
      </c>
      <c r="AK173" s="30">
        <f t="shared" si="31"/>
        <v>3</v>
      </c>
      <c r="AL173" s="31">
        <v>5</v>
      </c>
      <c r="AM173" s="32">
        <f t="shared" si="30"/>
        <v>2</v>
      </c>
      <c r="AN173" s="33" t="str">
        <f t="shared" si="32"/>
        <v>MOROSO</v>
      </c>
      <c r="AO173" s="33" t="str">
        <f t="shared" si="33"/>
        <v>2meses_pendientes</v>
      </c>
      <c r="AP173" s="33">
        <f t="shared" si="34"/>
        <v>78</v>
      </c>
      <c r="AQ173" s="31">
        <f t="shared" si="35"/>
        <v>11</v>
      </c>
    </row>
    <row r="174" spans="2:43" x14ac:dyDescent="0.3">
      <c r="B174" s="37">
        <v>46095</v>
      </c>
      <c r="C174" t="s">
        <v>35</v>
      </c>
      <c r="D174" t="s">
        <v>1687</v>
      </c>
      <c r="E174" t="s">
        <v>1688</v>
      </c>
      <c r="F174" t="s">
        <v>1689</v>
      </c>
      <c r="G174" t="s">
        <v>1690</v>
      </c>
      <c r="H174" t="s">
        <v>1691</v>
      </c>
      <c r="I174" t="s">
        <v>38</v>
      </c>
      <c r="J174" t="s">
        <v>38</v>
      </c>
      <c r="K174" t="s">
        <v>476</v>
      </c>
      <c r="L174" t="s">
        <v>1689</v>
      </c>
      <c r="M174" t="s">
        <v>1692</v>
      </c>
      <c r="N174" t="s">
        <v>1640</v>
      </c>
      <c r="O174" t="s">
        <v>1402</v>
      </c>
      <c r="P174" t="s">
        <v>1402</v>
      </c>
      <c r="Q174" t="s">
        <v>1693</v>
      </c>
      <c r="R174" s="26">
        <v>3</v>
      </c>
      <c r="S174" s="23">
        <v>365077090000</v>
      </c>
      <c r="T174" t="s">
        <v>37</v>
      </c>
      <c r="U174" t="s">
        <v>1404</v>
      </c>
      <c r="V174" s="39">
        <v>46097</v>
      </c>
      <c r="W174" s="41">
        <v>33</v>
      </c>
      <c r="X174" s="26" t="s">
        <v>446</v>
      </c>
      <c r="AE174" s="41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s="30">
        <f t="shared" si="31"/>
        <v>0</v>
      </c>
      <c r="AL174" s="31">
        <v>5</v>
      </c>
      <c r="AM174" s="32">
        <f t="shared" si="30"/>
        <v>5</v>
      </c>
      <c r="AN174" s="33" t="str">
        <f t="shared" si="32"/>
        <v>NPN</v>
      </c>
      <c r="AO174" s="33" t="str">
        <f t="shared" si="33"/>
        <v>5meses_pendientes</v>
      </c>
      <c r="AP174" s="33">
        <f t="shared" si="34"/>
        <v>165</v>
      </c>
      <c r="AQ174" s="31">
        <f t="shared" si="35"/>
        <v>16</v>
      </c>
    </row>
    <row r="175" spans="2:43" x14ac:dyDescent="0.3">
      <c r="B175" s="37">
        <v>46096</v>
      </c>
      <c r="C175" t="s">
        <v>35</v>
      </c>
      <c r="D175" t="s">
        <v>1694</v>
      </c>
      <c r="E175" t="s">
        <v>1695</v>
      </c>
      <c r="F175" t="s">
        <v>1696</v>
      </c>
      <c r="G175" t="s">
        <v>1697</v>
      </c>
      <c r="H175" t="s">
        <v>1698</v>
      </c>
      <c r="I175" t="s">
        <v>38</v>
      </c>
      <c r="J175" t="s">
        <v>38</v>
      </c>
      <c r="K175" t="s">
        <v>869</v>
      </c>
      <c r="L175" t="s">
        <v>1696</v>
      </c>
      <c r="M175" t="s">
        <v>1699</v>
      </c>
      <c r="N175" t="s">
        <v>1640</v>
      </c>
      <c r="O175" t="s">
        <v>1402</v>
      </c>
      <c r="P175" t="s">
        <v>1402</v>
      </c>
      <c r="Q175" t="s">
        <v>1700</v>
      </c>
      <c r="R175" s="26">
        <v>3</v>
      </c>
      <c r="S175" s="23">
        <v>366072900000</v>
      </c>
      <c r="T175" t="s">
        <v>37</v>
      </c>
      <c r="U175" t="s">
        <v>1404</v>
      </c>
      <c r="V175" s="39">
        <v>46098</v>
      </c>
      <c r="W175" s="41">
        <v>38</v>
      </c>
      <c r="X175" s="26" t="s">
        <v>446</v>
      </c>
      <c r="Y175">
        <v>40</v>
      </c>
      <c r="AA175">
        <v>40</v>
      </c>
      <c r="AE175" s="41">
        <v>80</v>
      </c>
      <c r="AF175">
        <v>0</v>
      </c>
      <c r="AG175">
        <v>1</v>
      </c>
      <c r="AH175">
        <v>0</v>
      </c>
      <c r="AI175">
        <v>0</v>
      </c>
      <c r="AJ175">
        <v>0</v>
      </c>
      <c r="AK175" s="30">
        <f t="shared" si="31"/>
        <v>1</v>
      </c>
      <c r="AL175" s="31">
        <v>5</v>
      </c>
      <c r="AM175" s="32">
        <f t="shared" si="30"/>
        <v>4</v>
      </c>
      <c r="AN175" s="33" t="str">
        <f t="shared" si="32"/>
        <v>MOROSO</v>
      </c>
      <c r="AO175" s="33" t="str">
        <f t="shared" si="33"/>
        <v>4meses_pendientes</v>
      </c>
      <c r="AP175" s="33">
        <f t="shared" si="34"/>
        <v>152</v>
      </c>
      <c r="AQ175" s="31">
        <f t="shared" si="35"/>
        <v>17</v>
      </c>
    </row>
    <row r="176" spans="2:43" x14ac:dyDescent="0.3">
      <c r="B176" s="37">
        <v>46099</v>
      </c>
      <c r="C176" t="s">
        <v>35</v>
      </c>
      <c r="D176" t="s">
        <v>1701</v>
      </c>
      <c r="E176" t="s">
        <v>1702</v>
      </c>
      <c r="F176" t="s">
        <v>1703</v>
      </c>
      <c r="G176" t="s">
        <v>1704</v>
      </c>
      <c r="H176" t="s">
        <v>1705</v>
      </c>
      <c r="I176" t="s">
        <v>38</v>
      </c>
      <c r="J176" t="s">
        <v>38</v>
      </c>
      <c r="K176" t="s">
        <v>583</v>
      </c>
      <c r="L176" t="s">
        <v>1703</v>
      </c>
      <c r="M176" t="s">
        <v>1706</v>
      </c>
      <c r="N176" t="s">
        <v>1640</v>
      </c>
      <c r="O176" t="s">
        <v>1402</v>
      </c>
      <c r="P176" t="s">
        <v>1402</v>
      </c>
      <c r="Q176" t="s">
        <v>1707</v>
      </c>
      <c r="R176" s="26">
        <v>3</v>
      </c>
      <c r="S176" s="23">
        <v>369069260000</v>
      </c>
      <c r="T176" t="s">
        <v>37</v>
      </c>
      <c r="U176" t="s">
        <v>1404</v>
      </c>
      <c r="V176" s="39">
        <v>46101</v>
      </c>
      <c r="W176" s="41">
        <v>30</v>
      </c>
      <c r="X176" s="26" t="s">
        <v>446</v>
      </c>
      <c r="Y176">
        <v>40</v>
      </c>
      <c r="AE176" s="41">
        <v>40</v>
      </c>
      <c r="AF176">
        <v>0</v>
      </c>
      <c r="AG176">
        <v>0</v>
      </c>
      <c r="AH176">
        <v>0</v>
      </c>
      <c r="AI176">
        <v>0</v>
      </c>
      <c r="AJ176">
        <v>0</v>
      </c>
      <c r="AK176" s="30">
        <f t="shared" si="31"/>
        <v>0</v>
      </c>
      <c r="AL176" s="31">
        <v>5</v>
      </c>
      <c r="AM176" s="32">
        <f t="shared" si="30"/>
        <v>5</v>
      </c>
      <c r="AN176" s="33" t="str">
        <f t="shared" si="32"/>
        <v>NPN</v>
      </c>
      <c r="AO176" s="33" t="str">
        <f t="shared" si="33"/>
        <v>5meses_pendientes</v>
      </c>
      <c r="AP176" s="33">
        <f t="shared" si="34"/>
        <v>150</v>
      </c>
      <c r="AQ176" s="31">
        <f t="shared" si="35"/>
        <v>20</v>
      </c>
    </row>
    <row r="177" spans="2:43" x14ac:dyDescent="0.3">
      <c r="B177" s="37">
        <v>46100</v>
      </c>
      <c r="C177" t="s">
        <v>35</v>
      </c>
      <c r="D177" t="s">
        <v>1708</v>
      </c>
      <c r="E177" t="s">
        <v>1709</v>
      </c>
      <c r="F177" t="s">
        <v>1710</v>
      </c>
      <c r="G177" t="s">
        <v>1711</v>
      </c>
      <c r="H177" t="s">
        <v>1712</v>
      </c>
      <c r="I177" t="s">
        <v>38</v>
      </c>
      <c r="J177" t="s">
        <v>38</v>
      </c>
      <c r="K177" t="s">
        <v>1713</v>
      </c>
      <c r="L177" t="s">
        <v>1710</v>
      </c>
      <c r="M177" t="s">
        <v>1648</v>
      </c>
      <c r="N177" t="s">
        <v>1640</v>
      </c>
      <c r="O177" t="s">
        <v>1402</v>
      </c>
      <c r="P177" t="s">
        <v>1402</v>
      </c>
      <c r="Q177" t="s">
        <v>1714</v>
      </c>
      <c r="R177" s="26">
        <v>3</v>
      </c>
      <c r="S177" s="23">
        <v>365080970000</v>
      </c>
      <c r="T177" t="s">
        <v>37</v>
      </c>
      <c r="U177" t="s">
        <v>1404</v>
      </c>
      <c r="V177" s="39">
        <v>46111</v>
      </c>
      <c r="W177" s="41">
        <v>33</v>
      </c>
      <c r="X177" s="26" t="s">
        <v>446</v>
      </c>
      <c r="Y177">
        <v>40</v>
      </c>
      <c r="AE177" s="41">
        <v>40</v>
      </c>
      <c r="AF177">
        <v>0</v>
      </c>
      <c r="AG177">
        <v>0</v>
      </c>
      <c r="AH177">
        <v>0</v>
      </c>
      <c r="AI177">
        <v>0</v>
      </c>
      <c r="AJ177">
        <v>0</v>
      </c>
      <c r="AK177" s="30">
        <f t="shared" si="31"/>
        <v>0</v>
      </c>
      <c r="AL177" s="31">
        <v>5</v>
      </c>
      <c r="AM177" s="32">
        <f t="shared" si="30"/>
        <v>5</v>
      </c>
      <c r="AN177" s="33" t="str">
        <f t="shared" si="32"/>
        <v>NPN</v>
      </c>
      <c r="AO177" s="33" t="str">
        <f t="shared" si="33"/>
        <v>5meses_pendientes</v>
      </c>
      <c r="AP177" s="33">
        <f t="shared" si="34"/>
        <v>165</v>
      </c>
      <c r="AQ177" s="31">
        <f t="shared" si="35"/>
        <v>30</v>
      </c>
    </row>
    <row r="178" spans="2:43" x14ac:dyDescent="0.3">
      <c r="B178" s="37">
        <v>46100</v>
      </c>
      <c r="C178" t="s">
        <v>35</v>
      </c>
      <c r="D178" t="s">
        <v>1665</v>
      </c>
      <c r="E178" t="s">
        <v>1715</v>
      </c>
      <c r="F178" t="s">
        <v>1716</v>
      </c>
      <c r="G178" t="s">
        <v>1717</v>
      </c>
      <c r="H178" t="s">
        <v>1718</v>
      </c>
      <c r="I178" t="s">
        <v>38</v>
      </c>
      <c r="J178" t="s">
        <v>38</v>
      </c>
      <c r="K178" t="s">
        <v>1480</v>
      </c>
      <c r="L178" t="s">
        <v>1716</v>
      </c>
      <c r="M178" t="s">
        <v>1719</v>
      </c>
      <c r="N178" t="s">
        <v>1640</v>
      </c>
      <c r="O178" t="s">
        <v>1402</v>
      </c>
      <c r="P178" t="s">
        <v>1402</v>
      </c>
      <c r="Q178" t="s">
        <v>1720</v>
      </c>
      <c r="R178" s="26">
        <v>2</v>
      </c>
      <c r="S178" s="23">
        <v>363067460000</v>
      </c>
      <c r="T178" t="s">
        <v>37</v>
      </c>
      <c r="U178" t="s">
        <v>1404</v>
      </c>
      <c r="V178" s="39">
        <v>46100</v>
      </c>
      <c r="W178" s="41">
        <v>26</v>
      </c>
      <c r="X178" s="26" t="s">
        <v>446</v>
      </c>
      <c r="Y178">
        <v>40</v>
      </c>
      <c r="AE178" s="41">
        <v>40</v>
      </c>
      <c r="AF178">
        <v>0</v>
      </c>
      <c r="AG178">
        <v>0</v>
      </c>
      <c r="AH178">
        <v>0</v>
      </c>
      <c r="AI178">
        <v>0</v>
      </c>
      <c r="AJ178">
        <v>0</v>
      </c>
      <c r="AK178" s="30">
        <f t="shared" si="31"/>
        <v>0</v>
      </c>
      <c r="AL178" s="31">
        <v>5</v>
      </c>
      <c r="AM178" s="32">
        <f t="shared" si="30"/>
        <v>5</v>
      </c>
      <c r="AN178" s="33" t="str">
        <f t="shared" si="32"/>
        <v>NPN</v>
      </c>
      <c r="AO178" s="33" t="str">
        <f t="shared" si="33"/>
        <v>5meses_pendientes</v>
      </c>
      <c r="AP178" s="33">
        <f t="shared" si="34"/>
        <v>130</v>
      </c>
      <c r="AQ178" s="31">
        <f t="shared" si="35"/>
        <v>19</v>
      </c>
    </row>
    <row r="179" spans="2:43" x14ac:dyDescent="0.3">
      <c r="B179" s="37">
        <v>46101</v>
      </c>
      <c r="C179" t="s">
        <v>35</v>
      </c>
      <c r="D179" t="s">
        <v>1721</v>
      </c>
      <c r="E179" t="s">
        <v>1722</v>
      </c>
      <c r="F179" t="s">
        <v>1723</v>
      </c>
      <c r="G179" t="s">
        <v>1724</v>
      </c>
      <c r="H179" t="s">
        <v>1725</v>
      </c>
      <c r="I179" t="s">
        <v>38</v>
      </c>
      <c r="J179" t="s">
        <v>38</v>
      </c>
      <c r="K179" t="s">
        <v>561</v>
      </c>
      <c r="L179" t="s">
        <v>1723</v>
      </c>
      <c r="M179" t="s">
        <v>1726</v>
      </c>
      <c r="N179" t="s">
        <v>1640</v>
      </c>
      <c r="O179" t="s">
        <v>1402</v>
      </c>
      <c r="P179" t="s">
        <v>1402</v>
      </c>
      <c r="Q179" t="s">
        <v>1727</v>
      </c>
      <c r="R179" s="26">
        <v>3</v>
      </c>
      <c r="S179" s="23">
        <v>346289270000</v>
      </c>
      <c r="T179" t="s">
        <v>37</v>
      </c>
      <c r="U179" t="s">
        <v>1404</v>
      </c>
      <c r="V179" s="39">
        <v>46102</v>
      </c>
      <c r="W179" s="41">
        <v>37</v>
      </c>
      <c r="X179" s="26" t="s">
        <v>446</v>
      </c>
      <c r="Y179">
        <v>57.07</v>
      </c>
      <c r="Z179">
        <v>71</v>
      </c>
      <c r="AA179">
        <v>92.37</v>
      </c>
      <c r="AB179">
        <v>92.69</v>
      </c>
      <c r="AE179" s="41">
        <v>313.13</v>
      </c>
      <c r="AF179">
        <v>1</v>
      </c>
      <c r="AG179">
        <v>1</v>
      </c>
      <c r="AH179">
        <v>1</v>
      </c>
      <c r="AI179">
        <v>0</v>
      </c>
      <c r="AJ179">
        <v>0</v>
      </c>
      <c r="AK179" s="30">
        <f t="shared" si="31"/>
        <v>3</v>
      </c>
      <c r="AL179" s="31">
        <v>5</v>
      </c>
      <c r="AM179" s="32">
        <f t="shared" si="30"/>
        <v>2</v>
      </c>
      <c r="AN179" s="33" t="str">
        <f t="shared" si="32"/>
        <v>MOROSO</v>
      </c>
      <c r="AO179" s="33" t="str">
        <f t="shared" si="33"/>
        <v>2meses_pendientes</v>
      </c>
      <c r="AP179" s="33">
        <f t="shared" si="34"/>
        <v>74</v>
      </c>
      <c r="AQ179" s="31">
        <f t="shared" si="35"/>
        <v>21</v>
      </c>
    </row>
    <row r="180" spans="2:43" x14ac:dyDescent="0.3">
      <c r="B180" s="37">
        <v>46102</v>
      </c>
      <c r="C180" t="s">
        <v>35</v>
      </c>
      <c r="D180" t="s">
        <v>1728</v>
      </c>
      <c r="E180" t="s">
        <v>1729</v>
      </c>
      <c r="F180" t="s">
        <v>1730</v>
      </c>
      <c r="G180" t="s">
        <v>1731</v>
      </c>
      <c r="H180" t="s">
        <v>1732</v>
      </c>
      <c r="I180" t="s">
        <v>38</v>
      </c>
      <c r="J180" t="s">
        <v>38</v>
      </c>
      <c r="K180" t="s">
        <v>476</v>
      </c>
      <c r="L180" t="s">
        <v>1730</v>
      </c>
      <c r="M180" t="s">
        <v>1733</v>
      </c>
      <c r="N180" t="s">
        <v>1640</v>
      </c>
      <c r="O180" t="s">
        <v>1402</v>
      </c>
      <c r="P180" t="s">
        <v>1402</v>
      </c>
      <c r="Q180" t="s">
        <v>1734</v>
      </c>
      <c r="R180" s="26">
        <v>3</v>
      </c>
      <c r="S180" s="23">
        <v>362082880000</v>
      </c>
      <c r="T180" t="s">
        <v>37</v>
      </c>
      <c r="U180" t="s">
        <v>1404</v>
      </c>
      <c r="V180" s="39">
        <v>46104</v>
      </c>
      <c r="W180" s="41">
        <v>33</v>
      </c>
      <c r="X180" s="26" t="s">
        <v>446</v>
      </c>
      <c r="Y180">
        <v>40</v>
      </c>
      <c r="Z180">
        <v>34.85</v>
      </c>
      <c r="AB180">
        <v>34.799999999999997</v>
      </c>
      <c r="AE180" s="41">
        <v>109.64999999999999</v>
      </c>
      <c r="AF180">
        <v>1</v>
      </c>
      <c r="AG180">
        <v>0</v>
      </c>
      <c r="AH180">
        <v>1</v>
      </c>
      <c r="AI180">
        <v>0</v>
      </c>
      <c r="AJ180">
        <v>0</v>
      </c>
      <c r="AK180" s="30">
        <f t="shared" si="31"/>
        <v>2</v>
      </c>
      <c r="AL180" s="31">
        <v>5</v>
      </c>
      <c r="AM180" s="32">
        <f t="shared" si="30"/>
        <v>3</v>
      </c>
      <c r="AN180" s="33" t="str">
        <f t="shared" si="32"/>
        <v>MOROSO</v>
      </c>
      <c r="AO180" s="33" t="str">
        <f t="shared" si="33"/>
        <v>3meses_pendientes</v>
      </c>
      <c r="AP180" s="33">
        <f t="shared" si="34"/>
        <v>99</v>
      </c>
      <c r="AQ180" s="31">
        <f t="shared" si="35"/>
        <v>23</v>
      </c>
    </row>
    <row r="181" spans="2:43" x14ac:dyDescent="0.3">
      <c r="B181" s="37">
        <v>46104</v>
      </c>
      <c r="C181" t="s">
        <v>35</v>
      </c>
      <c r="D181" t="s">
        <v>1735</v>
      </c>
      <c r="E181" t="s">
        <v>1736</v>
      </c>
      <c r="F181" t="s">
        <v>1737</v>
      </c>
      <c r="G181" t="s">
        <v>1738</v>
      </c>
      <c r="H181" t="s">
        <v>1739</v>
      </c>
      <c r="I181" t="s">
        <v>38</v>
      </c>
      <c r="J181" t="s">
        <v>38</v>
      </c>
      <c r="K181" t="s">
        <v>1480</v>
      </c>
      <c r="L181" t="s">
        <v>1737</v>
      </c>
      <c r="M181" t="s">
        <v>1740</v>
      </c>
      <c r="N181" t="s">
        <v>1640</v>
      </c>
      <c r="O181" t="s">
        <v>1402</v>
      </c>
      <c r="P181" t="s">
        <v>1402</v>
      </c>
      <c r="Q181" t="s">
        <v>1741</v>
      </c>
      <c r="R181" s="26">
        <v>3</v>
      </c>
      <c r="S181" s="23">
        <v>369085700000</v>
      </c>
      <c r="T181" t="s">
        <v>37</v>
      </c>
      <c r="U181" t="s">
        <v>1404</v>
      </c>
      <c r="V181" s="39">
        <v>46105</v>
      </c>
      <c r="W181" s="41">
        <v>35</v>
      </c>
      <c r="X181" s="26" t="s">
        <v>446</v>
      </c>
      <c r="Y181">
        <v>37</v>
      </c>
      <c r="AA181">
        <v>37.479999999999997</v>
      </c>
      <c r="AB181">
        <v>38</v>
      </c>
      <c r="AC181">
        <v>37.049999999999997</v>
      </c>
      <c r="AE181" s="41">
        <v>149.52999999999997</v>
      </c>
      <c r="AF181">
        <v>0</v>
      </c>
      <c r="AG181">
        <v>1</v>
      </c>
      <c r="AH181">
        <v>1</v>
      </c>
      <c r="AI181">
        <v>1</v>
      </c>
      <c r="AJ181">
        <v>0</v>
      </c>
      <c r="AK181" s="30">
        <f t="shared" si="31"/>
        <v>3</v>
      </c>
      <c r="AL181" s="31">
        <v>5</v>
      </c>
      <c r="AM181" s="32">
        <f t="shared" si="30"/>
        <v>2</v>
      </c>
      <c r="AN181" s="33" t="str">
        <f t="shared" si="32"/>
        <v>MOROSO</v>
      </c>
      <c r="AO181" s="33" t="str">
        <f t="shared" si="33"/>
        <v>2meses_pendientes</v>
      </c>
      <c r="AP181" s="33">
        <f t="shared" si="34"/>
        <v>70</v>
      </c>
      <c r="AQ181" s="31">
        <f t="shared" si="35"/>
        <v>24</v>
      </c>
    </row>
    <row r="182" spans="2:43" x14ac:dyDescent="0.3">
      <c r="B182" s="37">
        <v>46105</v>
      </c>
      <c r="C182" t="s">
        <v>35</v>
      </c>
      <c r="D182" t="s">
        <v>1742</v>
      </c>
      <c r="E182" t="s">
        <v>1743</v>
      </c>
      <c r="F182" t="s">
        <v>1744</v>
      </c>
      <c r="G182" t="s">
        <v>1745</v>
      </c>
      <c r="H182" t="s">
        <v>1746</v>
      </c>
      <c r="I182" t="s">
        <v>38</v>
      </c>
      <c r="J182" t="s">
        <v>38</v>
      </c>
      <c r="K182" t="s">
        <v>1647</v>
      </c>
      <c r="L182" t="s">
        <v>1744</v>
      </c>
      <c r="M182" t="s">
        <v>1747</v>
      </c>
      <c r="N182" t="s">
        <v>1640</v>
      </c>
      <c r="O182" t="s">
        <v>1402</v>
      </c>
      <c r="P182" t="s">
        <v>1402</v>
      </c>
      <c r="Q182" t="s">
        <v>1748</v>
      </c>
      <c r="R182" s="26">
        <v>3</v>
      </c>
      <c r="S182" s="23">
        <v>289007530000</v>
      </c>
      <c r="T182" t="s">
        <v>37</v>
      </c>
      <c r="U182" t="s">
        <v>1404</v>
      </c>
      <c r="V182" s="39">
        <v>46107</v>
      </c>
      <c r="W182" s="41">
        <v>33</v>
      </c>
      <c r="X182" s="26" t="s">
        <v>446</v>
      </c>
      <c r="Z182">
        <v>34.85</v>
      </c>
      <c r="AA182">
        <v>34.85</v>
      </c>
      <c r="AB182">
        <v>34.85</v>
      </c>
      <c r="AE182" s="41">
        <v>104.55000000000001</v>
      </c>
      <c r="AF182">
        <v>1</v>
      </c>
      <c r="AG182">
        <v>1</v>
      </c>
      <c r="AH182">
        <v>1</v>
      </c>
      <c r="AI182">
        <v>0</v>
      </c>
      <c r="AJ182">
        <v>0</v>
      </c>
      <c r="AK182" s="30">
        <f t="shared" si="31"/>
        <v>3</v>
      </c>
      <c r="AL182" s="31">
        <v>5</v>
      </c>
      <c r="AM182" s="32">
        <f t="shared" si="30"/>
        <v>2</v>
      </c>
      <c r="AN182" s="33" t="str">
        <f t="shared" si="32"/>
        <v>MOROSO</v>
      </c>
      <c r="AO182" s="33" t="str">
        <f t="shared" si="33"/>
        <v>2meses_pendientes</v>
      </c>
      <c r="AP182" s="33">
        <f t="shared" si="34"/>
        <v>66</v>
      </c>
      <c r="AQ182" s="31">
        <f t="shared" si="35"/>
        <v>26</v>
      </c>
    </row>
    <row r="183" spans="2:43" x14ac:dyDescent="0.3">
      <c r="B183" s="37">
        <v>46107</v>
      </c>
      <c r="C183" t="s">
        <v>35</v>
      </c>
      <c r="D183" t="s">
        <v>1749</v>
      </c>
      <c r="E183" t="s">
        <v>1750</v>
      </c>
      <c r="F183" t="s">
        <v>1751</v>
      </c>
      <c r="G183" t="s">
        <v>1752</v>
      </c>
      <c r="H183" t="s">
        <v>1753</v>
      </c>
      <c r="I183" t="s">
        <v>38</v>
      </c>
      <c r="J183" t="s">
        <v>38</v>
      </c>
      <c r="K183" t="s">
        <v>796</v>
      </c>
      <c r="L183" t="s">
        <v>1751</v>
      </c>
      <c r="M183" t="s">
        <v>1754</v>
      </c>
      <c r="N183" t="s">
        <v>1640</v>
      </c>
      <c r="O183" t="s">
        <v>1402</v>
      </c>
      <c r="P183" t="s">
        <v>1402</v>
      </c>
      <c r="Q183" t="s">
        <v>1755</v>
      </c>
      <c r="R183" s="26">
        <v>3</v>
      </c>
      <c r="S183" s="23">
        <v>174062130000</v>
      </c>
      <c r="T183" t="s">
        <v>37</v>
      </c>
      <c r="U183" t="s">
        <v>1404</v>
      </c>
      <c r="V183" s="39">
        <v>46108</v>
      </c>
      <c r="W183" s="41">
        <v>35</v>
      </c>
      <c r="X183" s="26" t="s">
        <v>446</v>
      </c>
      <c r="Y183">
        <v>35</v>
      </c>
      <c r="Z183">
        <v>35</v>
      </c>
      <c r="AA183">
        <v>40</v>
      </c>
      <c r="AC183">
        <v>35.86</v>
      </c>
      <c r="AE183" s="41">
        <v>145.86000000000001</v>
      </c>
      <c r="AF183">
        <v>1</v>
      </c>
      <c r="AG183">
        <v>1</v>
      </c>
      <c r="AH183">
        <v>0</v>
      </c>
      <c r="AI183">
        <v>1</v>
      </c>
      <c r="AJ183">
        <v>0</v>
      </c>
      <c r="AK183" s="30">
        <f t="shared" si="31"/>
        <v>3</v>
      </c>
      <c r="AL183" s="31">
        <v>5</v>
      </c>
      <c r="AM183" s="32">
        <f t="shared" si="30"/>
        <v>2</v>
      </c>
      <c r="AN183" s="33" t="str">
        <f t="shared" si="32"/>
        <v>MOROSO</v>
      </c>
      <c r="AO183" s="33" t="str">
        <f t="shared" si="33"/>
        <v>2meses_pendientes</v>
      </c>
      <c r="AP183" s="33">
        <f t="shared" si="34"/>
        <v>70</v>
      </c>
      <c r="AQ183" s="31">
        <f t="shared" si="35"/>
        <v>27</v>
      </c>
    </row>
    <row r="184" spans="2:43" x14ac:dyDescent="0.3">
      <c r="B184" s="37">
        <v>46108</v>
      </c>
      <c r="C184" t="s">
        <v>35</v>
      </c>
      <c r="D184" t="s">
        <v>1756</v>
      </c>
      <c r="E184" t="s">
        <v>1757</v>
      </c>
      <c r="F184" t="s">
        <v>1758</v>
      </c>
      <c r="G184" t="s">
        <v>1759</v>
      </c>
      <c r="H184" t="s">
        <v>1760</v>
      </c>
      <c r="I184" t="s">
        <v>38</v>
      </c>
      <c r="J184" t="s">
        <v>38</v>
      </c>
      <c r="K184" t="s">
        <v>1480</v>
      </c>
      <c r="L184" t="s">
        <v>1758</v>
      </c>
      <c r="M184" t="s">
        <v>1761</v>
      </c>
      <c r="N184" t="s">
        <v>1640</v>
      </c>
      <c r="O184" t="s">
        <v>1402</v>
      </c>
      <c r="P184" t="s">
        <v>1402</v>
      </c>
      <c r="Q184" t="s">
        <v>1762</v>
      </c>
      <c r="R184" s="26">
        <v>2</v>
      </c>
      <c r="S184" s="23">
        <v>367089590000</v>
      </c>
      <c r="T184" t="s">
        <v>37</v>
      </c>
      <c r="U184" t="s">
        <v>1404</v>
      </c>
      <c r="V184" s="39">
        <v>46108</v>
      </c>
      <c r="W184" s="41">
        <v>30</v>
      </c>
      <c r="X184" s="26" t="s">
        <v>446</v>
      </c>
      <c r="AE184" s="41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s="30">
        <f t="shared" si="31"/>
        <v>0</v>
      </c>
      <c r="AL184" s="31">
        <v>5</v>
      </c>
      <c r="AM184" s="32">
        <f t="shared" si="30"/>
        <v>5</v>
      </c>
      <c r="AN184" s="33" t="str">
        <f t="shared" si="32"/>
        <v>NPN</v>
      </c>
      <c r="AO184" s="33" t="str">
        <f t="shared" si="33"/>
        <v>5meses_pendientes</v>
      </c>
      <c r="AP184" s="33">
        <f t="shared" si="34"/>
        <v>150</v>
      </c>
      <c r="AQ184" s="31">
        <f t="shared" si="35"/>
        <v>27</v>
      </c>
    </row>
    <row r="185" spans="2:43" x14ac:dyDescent="0.3">
      <c r="B185" s="37">
        <v>46090</v>
      </c>
      <c r="C185" t="s">
        <v>35</v>
      </c>
      <c r="D185" t="s">
        <v>1763</v>
      </c>
      <c r="E185" t="s">
        <v>1764</v>
      </c>
      <c r="F185" t="s">
        <v>1765</v>
      </c>
      <c r="G185" t="s">
        <v>1766</v>
      </c>
      <c r="H185" t="s">
        <v>1767</v>
      </c>
      <c r="I185" t="s">
        <v>38</v>
      </c>
      <c r="J185" t="s">
        <v>38</v>
      </c>
      <c r="K185" t="s">
        <v>468</v>
      </c>
      <c r="L185" t="s">
        <v>1768</v>
      </c>
      <c r="M185" t="s">
        <v>1769</v>
      </c>
      <c r="N185" t="s">
        <v>1770</v>
      </c>
      <c r="O185" t="s">
        <v>1402</v>
      </c>
      <c r="P185" t="s">
        <v>1402</v>
      </c>
      <c r="Q185" t="s">
        <v>1771</v>
      </c>
      <c r="R185" s="26">
        <v>3</v>
      </c>
      <c r="S185" s="23">
        <v>363027740000</v>
      </c>
      <c r="T185" t="s">
        <v>37</v>
      </c>
      <c r="U185" t="s">
        <v>1772</v>
      </c>
      <c r="V185" s="39">
        <v>46090</v>
      </c>
      <c r="W185" s="41">
        <v>39</v>
      </c>
      <c r="X185" s="26" t="s">
        <v>446</v>
      </c>
      <c r="AE185" s="41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s="30">
        <f t="shared" si="31"/>
        <v>0</v>
      </c>
      <c r="AL185" s="31">
        <v>5</v>
      </c>
      <c r="AM185" s="32">
        <f t="shared" si="30"/>
        <v>5</v>
      </c>
      <c r="AN185" s="33" t="str">
        <f t="shared" si="32"/>
        <v>NPN</v>
      </c>
      <c r="AO185" s="33" t="str">
        <f t="shared" si="33"/>
        <v>5meses_pendientes</v>
      </c>
      <c r="AP185" s="33">
        <f t="shared" si="34"/>
        <v>195</v>
      </c>
      <c r="AQ185" s="31">
        <f t="shared" si="35"/>
        <v>9</v>
      </c>
    </row>
    <row r="186" spans="2:43" x14ac:dyDescent="0.3">
      <c r="B186" s="37">
        <v>46090</v>
      </c>
      <c r="C186" t="s">
        <v>35</v>
      </c>
      <c r="D186" t="s">
        <v>1773</v>
      </c>
      <c r="E186" t="s">
        <v>1774</v>
      </c>
      <c r="F186" t="s">
        <v>1765</v>
      </c>
      <c r="G186" t="s">
        <v>1775</v>
      </c>
      <c r="H186" t="s">
        <v>1424</v>
      </c>
      <c r="I186" t="s">
        <v>38</v>
      </c>
      <c r="J186" t="s">
        <v>38</v>
      </c>
      <c r="K186" t="s">
        <v>468</v>
      </c>
      <c r="L186" t="s">
        <v>1768</v>
      </c>
      <c r="M186" t="s">
        <v>1776</v>
      </c>
      <c r="N186" t="s">
        <v>1770</v>
      </c>
      <c r="O186" t="s">
        <v>1402</v>
      </c>
      <c r="P186" t="s">
        <v>1402</v>
      </c>
      <c r="Q186" t="s">
        <v>1777</v>
      </c>
      <c r="R186" s="26">
        <v>3</v>
      </c>
      <c r="S186" s="23">
        <v>369070400000</v>
      </c>
      <c r="T186" t="s">
        <v>37</v>
      </c>
      <c r="U186" t="s">
        <v>1772</v>
      </c>
      <c r="V186" s="39">
        <v>46091</v>
      </c>
      <c r="W186" s="41">
        <v>32.64</v>
      </c>
      <c r="X186" s="26" t="s">
        <v>446</v>
      </c>
      <c r="AE186" s="41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 s="30">
        <f t="shared" si="31"/>
        <v>0</v>
      </c>
      <c r="AL186" s="31">
        <v>5</v>
      </c>
      <c r="AM186" s="32">
        <f t="shared" si="30"/>
        <v>5</v>
      </c>
      <c r="AN186" s="33" t="str">
        <f t="shared" si="32"/>
        <v>NPN</v>
      </c>
      <c r="AO186" s="33" t="str">
        <f t="shared" si="33"/>
        <v>5meses_pendientes</v>
      </c>
      <c r="AP186" s="33">
        <f t="shared" si="34"/>
        <v>163.19999999999999</v>
      </c>
      <c r="AQ186" s="31">
        <f t="shared" si="35"/>
        <v>10</v>
      </c>
    </row>
    <row r="187" spans="2:43" x14ac:dyDescent="0.3">
      <c r="B187" s="37">
        <v>46090</v>
      </c>
      <c r="C187" t="s">
        <v>35</v>
      </c>
      <c r="D187" t="s">
        <v>1778</v>
      </c>
      <c r="E187" t="s">
        <v>1779</v>
      </c>
      <c r="F187" t="s">
        <v>1780</v>
      </c>
      <c r="G187" t="s">
        <v>1781</v>
      </c>
      <c r="H187" t="s">
        <v>1782</v>
      </c>
      <c r="I187" t="s">
        <v>38</v>
      </c>
      <c r="J187" t="s">
        <v>38</v>
      </c>
      <c r="K187" t="s">
        <v>468</v>
      </c>
      <c r="L187" t="s">
        <v>1783</v>
      </c>
      <c r="M187" t="s">
        <v>1784</v>
      </c>
      <c r="N187" t="s">
        <v>1770</v>
      </c>
      <c r="O187" t="s">
        <v>1402</v>
      </c>
      <c r="P187" t="s">
        <v>1402</v>
      </c>
      <c r="Q187" t="s">
        <v>1785</v>
      </c>
      <c r="R187" s="26">
        <v>3</v>
      </c>
      <c r="S187" s="23">
        <v>365070150000</v>
      </c>
      <c r="T187" t="s">
        <v>37</v>
      </c>
      <c r="U187" t="s">
        <v>1772</v>
      </c>
      <c r="V187" s="39">
        <v>46090</v>
      </c>
      <c r="W187" s="41">
        <v>38</v>
      </c>
      <c r="X187" s="26" t="s">
        <v>446</v>
      </c>
      <c r="Y187">
        <v>39.840000000000003</v>
      </c>
      <c r="AA187">
        <v>39.840000000000003</v>
      </c>
      <c r="AB187">
        <v>39.840000000000003</v>
      </c>
      <c r="AC187">
        <v>39.840000000000003</v>
      </c>
      <c r="AE187" s="41">
        <v>159.36000000000001</v>
      </c>
      <c r="AF187">
        <v>0</v>
      </c>
      <c r="AG187">
        <v>1</v>
      </c>
      <c r="AH187">
        <v>1</v>
      </c>
      <c r="AI187">
        <v>1</v>
      </c>
      <c r="AJ187">
        <v>0</v>
      </c>
      <c r="AK187" s="30">
        <f t="shared" si="31"/>
        <v>3</v>
      </c>
      <c r="AL187" s="31">
        <v>5</v>
      </c>
      <c r="AM187" s="32">
        <f t="shared" si="30"/>
        <v>2</v>
      </c>
      <c r="AN187" s="33" t="str">
        <f t="shared" si="32"/>
        <v>MOROSO</v>
      </c>
      <c r="AO187" s="33" t="str">
        <f t="shared" si="33"/>
        <v>2meses_pendientes</v>
      </c>
      <c r="AP187" s="33">
        <f t="shared" si="34"/>
        <v>76</v>
      </c>
      <c r="AQ187" s="31">
        <f t="shared" si="35"/>
        <v>9</v>
      </c>
    </row>
    <row r="188" spans="2:43" x14ac:dyDescent="0.3">
      <c r="B188" s="37">
        <v>46090</v>
      </c>
      <c r="C188" t="s">
        <v>35</v>
      </c>
      <c r="D188" t="s">
        <v>1786</v>
      </c>
      <c r="E188" t="s">
        <v>1787</v>
      </c>
      <c r="F188" t="s">
        <v>1788</v>
      </c>
      <c r="G188" t="s">
        <v>1789</v>
      </c>
      <c r="H188" t="s">
        <v>1790</v>
      </c>
      <c r="I188" t="s">
        <v>38</v>
      </c>
      <c r="J188" t="s">
        <v>38</v>
      </c>
      <c r="L188" t="s">
        <v>1791</v>
      </c>
      <c r="M188" t="s">
        <v>1792</v>
      </c>
      <c r="N188" t="s">
        <v>1770</v>
      </c>
      <c r="O188" t="s">
        <v>1402</v>
      </c>
      <c r="P188" t="s">
        <v>1402</v>
      </c>
      <c r="Q188" t="s">
        <v>1793</v>
      </c>
      <c r="R188" s="26">
        <v>3</v>
      </c>
      <c r="S188" s="23">
        <v>363070090000</v>
      </c>
      <c r="T188" t="s">
        <v>37</v>
      </c>
      <c r="U188" t="s">
        <v>1772</v>
      </c>
      <c r="V188" s="39">
        <v>46091</v>
      </c>
      <c r="W188" s="41">
        <v>46</v>
      </c>
      <c r="X188" s="26" t="s">
        <v>446</v>
      </c>
      <c r="AA188">
        <v>47.79</v>
      </c>
      <c r="AB188">
        <v>47.79</v>
      </c>
      <c r="AE188" s="41">
        <v>95.58</v>
      </c>
      <c r="AF188">
        <v>0</v>
      </c>
      <c r="AG188">
        <v>1</v>
      </c>
      <c r="AH188">
        <v>1</v>
      </c>
      <c r="AI188">
        <v>0</v>
      </c>
      <c r="AJ188">
        <v>0</v>
      </c>
      <c r="AK188" s="30">
        <f t="shared" si="31"/>
        <v>2</v>
      </c>
      <c r="AL188" s="31">
        <v>5</v>
      </c>
      <c r="AM188" s="32">
        <f t="shared" si="30"/>
        <v>3</v>
      </c>
      <c r="AN188" s="33" t="str">
        <f t="shared" si="32"/>
        <v>MOROSO</v>
      </c>
      <c r="AO188" s="33" t="str">
        <f t="shared" si="33"/>
        <v>3meses_pendientes</v>
      </c>
      <c r="AP188" s="33">
        <f t="shared" si="34"/>
        <v>138</v>
      </c>
      <c r="AQ188" s="31">
        <f t="shared" si="35"/>
        <v>10</v>
      </c>
    </row>
    <row r="189" spans="2:43" x14ac:dyDescent="0.3">
      <c r="B189" s="37">
        <v>46090</v>
      </c>
      <c r="C189" t="s">
        <v>35</v>
      </c>
      <c r="D189" t="s">
        <v>1794</v>
      </c>
      <c r="E189" t="s">
        <v>1795</v>
      </c>
      <c r="F189" t="s">
        <v>1796</v>
      </c>
      <c r="G189" t="s">
        <v>1797</v>
      </c>
      <c r="H189" t="s">
        <v>1798</v>
      </c>
      <c r="I189" t="s">
        <v>38</v>
      </c>
      <c r="J189" t="s">
        <v>44</v>
      </c>
      <c r="K189" t="s">
        <v>55</v>
      </c>
      <c r="L189" t="s">
        <v>1799</v>
      </c>
      <c r="M189" t="s">
        <v>1792</v>
      </c>
      <c r="N189" t="s">
        <v>1770</v>
      </c>
      <c r="O189" t="s">
        <v>1402</v>
      </c>
      <c r="P189" t="s">
        <v>1402</v>
      </c>
      <c r="Q189" t="s">
        <v>1800</v>
      </c>
      <c r="R189" s="26">
        <v>3</v>
      </c>
      <c r="S189" s="23">
        <v>363069600000</v>
      </c>
      <c r="T189" t="s">
        <v>37</v>
      </c>
      <c r="U189" t="s">
        <v>1772</v>
      </c>
      <c r="V189" s="39">
        <v>46090</v>
      </c>
      <c r="W189" s="41">
        <v>39</v>
      </c>
      <c r="X189" s="26" t="s">
        <v>446</v>
      </c>
      <c r="AE189" s="41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 s="30">
        <f t="shared" si="31"/>
        <v>0</v>
      </c>
      <c r="AL189" s="31">
        <v>5</v>
      </c>
      <c r="AM189" s="32">
        <f t="shared" si="30"/>
        <v>5</v>
      </c>
      <c r="AN189" s="33" t="str">
        <f t="shared" si="32"/>
        <v>NPN</v>
      </c>
      <c r="AO189" s="33" t="str">
        <f t="shared" si="33"/>
        <v>5meses_pendientes</v>
      </c>
      <c r="AP189" s="33">
        <f t="shared" si="34"/>
        <v>195</v>
      </c>
      <c r="AQ189" s="31">
        <f t="shared" si="35"/>
        <v>9</v>
      </c>
    </row>
    <row r="190" spans="2:43" x14ac:dyDescent="0.3">
      <c r="B190" s="37">
        <v>46095</v>
      </c>
      <c r="C190" t="s">
        <v>35</v>
      </c>
      <c r="D190" t="s">
        <v>1794</v>
      </c>
      <c r="E190" t="s">
        <v>1795</v>
      </c>
      <c r="F190" t="s">
        <v>1801</v>
      </c>
      <c r="G190" t="s">
        <v>1797</v>
      </c>
      <c r="H190" t="s">
        <v>1802</v>
      </c>
      <c r="I190" t="s">
        <v>38</v>
      </c>
      <c r="J190" t="s">
        <v>38</v>
      </c>
      <c r="K190" t="s">
        <v>468</v>
      </c>
      <c r="L190" t="s">
        <v>1803</v>
      </c>
      <c r="M190" t="s">
        <v>1776</v>
      </c>
      <c r="N190" t="s">
        <v>1770</v>
      </c>
      <c r="O190" t="s">
        <v>1402</v>
      </c>
      <c r="P190" t="s">
        <v>1402</v>
      </c>
      <c r="Q190" t="s">
        <v>1804</v>
      </c>
      <c r="R190" s="26">
        <v>3</v>
      </c>
      <c r="S190" s="23">
        <v>363069600000</v>
      </c>
      <c r="T190" t="s">
        <v>37</v>
      </c>
      <c r="U190" t="s">
        <v>1404</v>
      </c>
      <c r="V190" s="39">
        <v>46095</v>
      </c>
      <c r="W190" s="41">
        <v>56</v>
      </c>
      <c r="X190" s="26" t="s">
        <v>446</v>
      </c>
      <c r="AE190" s="41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s="30">
        <f t="shared" si="31"/>
        <v>0</v>
      </c>
      <c r="AL190" s="31">
        <v>5</v>
      </c>
      <c r="AM190" s="32">
        <f t="shared" si="30"/>
        <v>5</v>
      </c>
      <c r="AN190" s="33" t="str">
        <f t="shared" si="32"/>
        <v>NPN</v>
      </c>
      <c r="AO190" s="33" t="str">
        <f t="shared" si="33"/>
        <v>5meses_pendientes</v>
      </c>
      <c r="AP190" s="33">
        <f t="shared" si="34"/>
        <v>280</v>
      </c>
      <c r="AQ190" s="31">
        <f t="shared" si="35"/>
        <v>14</v>
      </c>
    </row>
    <row r="191" spans="2:43" x14ac:dyDescent="0.3">
      <c r="B191" s="37">
        <v>46095</v>
      </c>
      <c r="C191" t="s">
        <v>35</v>
      </c>
      <c r="D191" t="s">
        <v>1805</v>
      </c>
      <c r="E191" t="s">
        <v>1806</v>
      </c>
      <c r="F191" t="s">
        <v>1765</v>
      </c>
      <c r="G191" t="s">
        <v>1807</v>
      </c>
      <c r="H191" t="s">
        <v>1808</v>
      </c>
      <c r="I191" t="s">
        <v>38</v>
      </c>
      <c r="J191" t="s">
        <v>38</v>
      </c>
      <c r="K191" t="s">
        <v>468</v>
      </c>
      <c r="L191" t="s">
        <v>1809</v>
      </c>
      <c r="M191" t="s">
        <v>1784</v>
      </c>
      <c r="N191" t="s">
        <v>1770</v>
      </c>
      <c r="O191" t="s">
        <v>1402</v>
      </c>
      <c r="P191" t="s">
        <v>1402</v>
      </c>
      <c r="Q191" t="s">
        <v>1810</v>
      </c>
      <c r="R191" s="26">
        <v>3</v>
      </c>
      <c r="S191" s="23">
        <v>367074400000</v>
      </c>
      <c r="T191" t="s">
        <v>37</v>
      </c>
      <c r="U191" t="s">
        <v>1404</v>
      </c>
      <c r="V191" s="39">
        <v>46099</v>
      </c>
      <c r="W191" s="41">
        <v>34</v>
      </c>
      <c r="X191" s="26" t="s">
        <v>446</v>
      </c>
      <c r="AE191" s="4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s="30">
        <f t="shared" si="31"/>
        <v>0</v>
      </c>
      <c r="AL191" s="31">
        <v>5</v>
      </c>
      <c r="AM191" s="32">
        <f t="shared" si="30"/>
        <v>5</v>
      </c>
      <c r="AN191" s="33" t="str">
        <f t="shared" si="32"/>
        <v>NPN</v>
      </c>
      <c r="AO191" s="33" t="str">
        <f t="shared" si="33"/>
        <v>5meses_pendientes</v>
      </c>
      <c r="AP191" s="33">
        <f t="shared" si="34"/>
        <v>170</v>
      </c>
      <c r="AQ191" s="31">
        <f t="shared" si="35"/>
        <v>18</v>
      </c>
    </row>
    <row r="192" spans="2:43" x14ac:dyDescent="0.3">
      <c r="B192" s="37">
        <v>46096</v>
      </c>
      <c r="C192" t="s">
        <v>35</v>
      </c>
      <c r="D192" t="s">
        <v>1811</v>
      </c>
      <c r="E192" t="s">
        <v>1812</v>
      </c>
      <c r="F192" t="s">
        <v>1813</v>
      </c>
      <c r="G192" t="s">
        <v>1814</v>
      </c>
      <c r="H192" t="s">
        <v>1815</v>
      </c>
      <c r="I192" t="s">
        <v>38</v>
      </c>
      <c r="J192" t="s">
        <v>38</v>
      </c>
      <c r="K192" t="s">
        <v>468</v>
      </c>
      <c r="L192" t="s">
        <v>1816</v>
      </c>
      <c r="M192" t="s">
        <v>1792</v>
      </c>
      <c r="N192" t="s">
        <v>1770</v>
      </c>
      <c r="O192" t="s">
        <v>1402</v>
      </c>
      <c r="P192" t="s">
        <v>1402</v>
      </c>
      <c r="Q192" t="s">
        <v>1817</v>
      </c>
      <c r="R192" s="26">
        <v>3</v>
      </c>
      <c r="S192" s="23">
        <v>364077530000</v>
      </c>
      <c r="T192" t="s">
        <v>37</v>
      </c>
      <c r="U192" t="s">
        <v>1404</v>
      </c>
      <c r="V192" s="39">
        <v>46097</v>
      </c>
      <c r="W192" s="41">
        <v>45</v>
      </c>
      <c r="X192" s="26" t="s">
        <v>446</v>
      </c>
      <c r="AE192" s="41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s="30">
        <f t="shared" si="31"/>
        <v>0</v>
      </c>
      <c r="AL192" s="31">
        <v>5</v>
      </c>
      <c r="AM192" s="32">
        <f t="shared" si="30"/>
        <v>5</v>
      </c>
      <c r="AN192" s="33" t="str">
        <f t="shared" si="32"/>
        <v>NPN</v>
      </c>
      <c r="AO192" s="33" t="str">
        <f t="shared" si="33"/>
        <v>5meses_pendientes</v>
      </c>
      <c r="AP192" s="33">
        <f t="shared" si="34"/>
        <v>225</v>
      </c>
      <c r="AQ192" s="31">
        <f t="shared" si="35"/>
        <v>16</v>
      </c>
    </row>
    <row r="193" spans="2:43" x14ac:dyDescent="0.3">
      <c r="B193" s="37">
        <v>46096</v>
      </c>
      <c r="C193" t="s">
        <v>35</v>
      </c>
      <c r="D193" t="s">
        <v>1818</v>
      </c>
      <c r="E193" t="s">
        <v>1819</v>
      </c>
      <c r="F193" t="s">
        <v>1813</v>
      </c>
      <c r="G193" t="s">
        <v>1820</v>
      </c>
      <c r="H193" t="s">
        <v>1808</v>
      </c>
      <c r="I193" t="s">
        <v>38</v>
      </c>
      <c r="J193" t="s">
        <v>38</v>
      </c>
      <c r="K193" t="s">
        <v>468</v>
      </c>
      <c r="L193" t="s">
        <v>1821</v>
      </c>
      <c r="M193" t="s">
        <v>1792</v>
      </c>
      <c r="N193" t="s">
        <v>1770</v>
      </c>
      <c r="O193" t="s">
        <v>1402</v>
      </c>
      <c r="P193" t="s">
        <v>1402</v>
      </c>
      <c r="Q193" t="s">
        <v>1822</v>
      </c>
      <c r="R193" s="26">
        <v>3</v>
      </c>
      <c r="S193" s="23">
        <v>368077700000</v>
      </c>
      <c r="T193" t="s">
        <v>37</v>
      </c>
      <c r="U193" t="s">
        <v>1404</v>
      </c>
      <c r="V193" s="39">
        <v>46098</v>
      </c>
      <c r="W193" s="41">
        <v>39</v>
      </c>
      <c r="X193" s="26" t="s">
        <v>446</v>
      </c>
      <c r="AB193">
        <v>37</v>
      </c>
      <c r="AC193">
        <v>37</v>
      </c>
      <c r="AE193" s="41">
        <v>74</v>
      </c>
      <c r="AF193">
        <v>0</v>
      </c>
      <c r="AG193">
        <v>0</v>
      </c>
      <c r="AH193">
        <v>1</v>
      </c>
      <c r="AI193">
        <v>1</v>
      </c>
      <c r="AJ193">
        <v>0</v>
      </c>
      <c r="AK193" s="30">
        <f t="shared" si="31"/>
        <v>2</v>
      </c>
      <c r="AL193" s="31">
        <v>5</v>
      </c>
      <c r="AM193" s="32">
        <f t="shared" si="30"/>
        <v>3</v>
      </c>
      <c r="AN193" s="33" t="str">
        <f t="shared" si="32"/>
        <v>MOROSO</v>
      </c>
      <c r="AO193" s="33" t="str">
        <f t="shared" si="33"/>
        <v>3meses_pendientes</v>
      </c>
      <c r="AP193" s="33">
        <f t="shared" si="34"/>
        <v>117</v>
      </c>
      <c r="AQ193" s="31">
        <f t="shared" si="35"/>
        <v>17</v>
      </c>
    </row>
    <row r="194" spans="2:43" x14ac:dyDescent="0.3">
      <c r="B194" s="37">
        <v>46101</v>
      </c>
      <c r="C194" t="s">
        <v>35</v>
      </c>
      <c r="D194" t="s">
        <v>1823</v>
      </c>
      <c r="E194" t="s">
        <v>1824</v>
      </c>
      <c r="F194" t="s">
        <v>1825</v>
      </c>
      <c r="G194" t="s">
        <v>1826</v>
      </c>
      <c r="H194" t="s">
        <v>1808</v>
      </c>
      <c r="I194" t="s">
        <v>38</v>
      </c>
      <c r="J194" t="s">
        <v>38</v>
      </c>
      <c r="K194" t="s">
        <v>468</v>
      </c>
      <c r="L194" t="s">
        <v>1827</v>
      </c>
      <c r="M194" t="s">
        <v>1792</v>
      </c>
      <c r="N194" t="s">
        <v>1770</v>
      </c>
      <c r="O194" t="s">
        <v>1402</v>
      </c>
      <c r="P194" t="s">
        <v>1402</v>
      </c>
      <c r="Q194" t="s">
        <v>1828</v>
      </c>
      <c r="R194" s="26">
        <v>3</v>
      </c>
      <c r="S194" s="23">
        <v>368082820000</v>
      </c>
      <c r="T194" t="s">
        <v>37</v>
      </c>
      <c r="U194" t="s">
        <v>1772</v>
      </c>
      <c r="V194" s="39">
        <v>46101</v>
      </c>
      <c r="W194" s="41">
        <v>42</v>
      </c>
      <c r="X194" s="26" t="s">
        <v>446</v>
      </c>
      <c r="AE194" s="41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s="30">
        <f t="shared" si="31"/>
        <v>0</v>
      </c>
      <c r="AL194" s="31">
        <v>5</v>
      </c>
      <c r="AM194" s="32">
        <f t="shared" ref="AM194:AM257" si="36">AL194-AK194</f>
        <v>5</v>
      </c>
      <c r="AN194" s="33" t="str">
        <f t="shared" si="32"/>
        <v>NPN</v>
      </c>
      <c r="AO194" s="33" t="str">
        <f t="shared" si="33"/>
        <v>5meses_pendientes</v>
      </c>
      <c r="AP194" s="33">
        <f t="shared" si="34"/>
        <v>210</v>
      </c>
      <c r="AQ194" s="31">
        <f t="shared" si="35"/>
        <v>20</v>
      </c>
    </row>
    <row r="195" spans="2:43" x14ac:dyDescent="0.3">
      <c r="B195" s="37">
        <v>46104</v>
      </c>
      <c r="C195" t="s">
        <v>35</v>
      </c>
      <c r="D195" t="s">
        <v>1829</v>
      </c>
      <c r="E195" t="s">
        <v>1830</v>
      </c>
      <c r="F195" t="s">
        <v>1813</v>
      </c>
      <c r="G195" t="s">
        <v>1831</v>
      </c>
      <c r="H195" t="s">
        <v>1832</v>
      </c>
      <c r="I195" t="s">
        <v>38</v>
      </c>
      <c r="J195" t="s">
        <v>38</v>
      </c>
      <c r="K195" t="s">
        <v>468</v>
      </c>
      <c r="L195" t="s">
        <v>1768</v>
      </c>
      <c r="M195" t="s">
        <v>1833</v>
      </c>
      <c r="N195" t="s">
        <v>1770</v>
      </c>
      <c r="O195" t="s">
        <v>1402</v>
      </c>
      <c r="P195" t="s">
        <v>1402</v>
      </c>
      <c r="Q195" t="s">
        <v>1834</v>
      </c>
      <c r="R195" s="26">
        <v>3</v>
      </c>
      <c r="S195" s="23">
        <v>365085270000</v>
      </c>
      <c r="T195" t="s">
        <v>37</v>
      </c>
      <c r="U195" t="s">
        <v>1404</v>
      </c>
      <c r="V195" s="39">
        <v>46104</v>
      </c>
      <c r="W195" s="41">
        <v>39</v>
      </c>
      <c r="X195" s="26" t="s">
        <v>446</v>
      </c>
      <c r="AE195" s="41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s="30">
        <f t="shared" ref="AK195:AK258" si="37">SUM(AF195:AJ195)</f>
        <v>0</v>
      </c>
      <c r="AL195" s="31">
        <v>5</v>
      </c>
      <c r="AM195" s="32">
        <f t="shared" si="36"/>
        <v>5</v>
      </c>
      <c r="AN195" s="33" t="str">
        <f t="shared" ref="AN195:AN258" si="38">IF(AM195&gt;=AL195,"NPN","MOROSO")</f>
        <v>NPN</v>
      </c>
      <c r="AO195" s="33" t="str">
        <f t="shared" ref="AO195:AO258" si="39">CONCATENATE(AM195,"meses_pendientes")</f>
        <v>5meses_pendientes</v>
      </c>
      <c r="AP195" s="33">
        <f t="shared" ref="AP195:AP258" si="40">AM195*W195</f>
        <v>195</v>
      </c>
      <c r="AQ195" s="31">
        <f t="shared" ref="AQ195:AQ258" si="41">DAY(V195)</f>
        <v>23</v>
      </c>
    </row>
    <row r="196" spans="2:43" x14ac:dyDescent="0.3">
      <c r="B196" s="37">
        <v>46104</v>
      </c>
      <c r="C196" t="s">
        <v>35</v>
      </c>
      <c r="D196" t="s">
        <v>1835</v>
      </c>
      <c r="E196" t="s">
        <v>1836</v>
      </c>
      <c r="F196" t="s">
        <v>1837</v>
      </c>
      <c r="G196" t="s">
        <v>1838</v>
      </c>
      <c r="H196" t="s">
        <v>1767</v>
      </c>
      <c r="I196" t="s">
        <v>38</v>
      </c>
      <c r="J196" t="s">
        <v>38</v>
      </c>
      <c r="K196" t="s">
        <v>468</v>
      </c>
      <c r="L196" t="s">
        <v>1839</v>
      </c>
      <c r="M196" t="s">
        <v>1840</v>
      </c>
      <c r="N196" t="s">
        <v>1770</v>
      </c>
      <c r="O196" t="s">
        <v>1402</v>
      </c>
      <c r="P196" t="s">
        <v>1402</v>
      </c>
      <c r="Q196" t="s">
        <v>1841</v>
      </c>
      <c r="R196" s="26">
        <v>3</v>
      </c>
      <c r="S196" s="23">
        <v>361055210000</v>
      </c>
      <c r="T196" t="s">
        <v>37</v>
      </c>
      <c r="U196" t="s">
        <v>1404</v>
      </c>
      <c r="V196" s="39">
        <v>46104</v>
      </c>
      <c r="W196" s="41">
        <v>60</v>
      </c>
      <c r="X196" s="26" t="s">
        <v>446</v>
      </c>
      <c r="Y196">
        <v>71</v>
      </c>
      <c r="AE196" s="41">
        <v>71</v>
      </c>
      <c r="AF196">
        <v>0</v>
      </c>
      <c r="AG196">
        <v>0</v>
      </c>
      <c r="AH196">
        <v>0</v>
      </c>
      <c r="AI196">
        <v>0</v>
      </c>
      <c r="AJ196">
        <v>0</v>
      </c>
      <c r="AK196" s="30">
        <f t="shared" si="37"/>
        <v>0</v>
      </c>
      <c r="AL196" s="31">
        <v>5</v>
      </c>
      <c r="AM196" s="32">
        <f t="shared" si="36"/>
        <v>5</v>
      </c>
      <c r="AN196" s="33" t="str">
        <f t="shared" si="38"/>
        <v>NPN</v>
      </c>
      <c r="AO196" s="33" t="str">
        <f t="shared" si="39"/>
        <v>5meses_pendientes</v>
      </c>
      <c r="AP196" s="33">
        <f t="shared" si="40"/>
        <v>300</v>
      </c>
      <c r="AQ196" s="31">
        <f t="shared" si="41"/>
        <v>23</v>
      </c>
    </row>
    <row r="197" spans="2:43" x14ac:dyDescent="0.3">
      <c r="B197" s="37">
        <v>46106</v>
      </c>
      <c r="C197" t="s">
        <v>35</v>
      </c>
      <c r="D197" t="s">
        <v>1842</v>
      </c>
      <c r="E197" t="s">
        <v>1843</v>
      </c>
      <c r="F197" t="s">
        <v>1813</v>
      </c>
      <c r="G197" t="s">
        <v>1844</v>
      </c>
      <c r="H197" t="s">
        <v>1767</v>
      </c>
      <c r="I197" t="s">
        <v>38</v>
      </c>
      <c r="J197" t="s">
        <v>38</v>
      </c>
      <c r="K197" t="s">
        <v>468</v>
      </c>
      <c r="L197" t="s">
        <v>1768</v>
      </c>
      <c r="M197" t="s">
        <v>1840</v>
      </c>
      <c r="N197" t="s">
        <v>1770</v>
      </c>
      <c r="O197" t="s">
        <v>1402</v>
      </c>
      <c r="P197" t="s">
        <v>1402</v>
      </c>
      <c r="Q197" t="s">
        <v>1845</v>
      </c>
      <c r="R197" s="26">
        <v>3</v>
      </c>
      <c r="S197" s="23">
        <v>364087190000</v>
      </c>
      <c r="T197" t="s">
        <v>37</v>
      </c>
      <c r="U197" t="s">
        <v>1404</v>
      </c>
      <c r="V197" s="39">
        <v>46106</v>
      </c>
      <c r="W197" s="41">
        <v>34</v>
      </c>
      <c r="X197" s="26" t="s">
        <v>446</v>
      </c>
      <c r="Z197">
        <v>35.86</v>
      </c>
      <c r="AB197">
        <v>50.21</v>
      </c>
      <c r="AE197" s="41">
        <v>86.07</v>
      </c>
      <c r="AF197">
        <v>1</v>
      </c>
      <c r="AG197">
        <v>0</v>
      </c>
      <c r="AH197">
        <v>1</v>
      </c>
      <c r="AI197">
        <v>0</v>
      </c>
      <c r="AJ197">
        <v>0</v>
      </c>
      <c r="AK197" s="30">
        <f t="shared" si="37"/>
        <v>2</v>
      </c>
      <c r="AL197" s="31">
        <v>5</v>
      </c>
      <c r="AM197" s="32">
        <f t="shared" si="36"/>
        <v>3</v>
      </c>
      <c r="AN197" s="33" t="str">
        <f t="shared" si="38"/>
        <v>MOROSO</v>
      </c>
      <c r="AO197" s="33" t="str">
        <f t="shared" si="39"/>
        <v>3meses_pendientes</v>
      </c>
      <c r="AP197" s="33">
        <f t="shared" si="40"/>
        <v>102</v>
      </c>
      <c r="AQ197" s="31">
        <f t="shared" si="41"/>
        <v>25</v>
      </c>
    </row>
    <row r="198" spans="2:43" x14ac:dyDescent="0.3">
      <c r="B198" s="37">
        <v>46106</v>
      </c>
      <c r="C198" t="s">
        <v>35</v>
      </c>
      <c r="D198" t="s">
        <v>1846</v>
      </c>
      <c r="E198" t="s">
        <v>1847</v>
      </c>
      <c r="F198" t="s">
        <v>1848</v>
      </c>
      <c r="G198" t="s">
        <v>1849</v>
      </c>
      <c r="H198" t="s">
        <v>1808</v>
      </c>
      <c r="I198" t="s">
        <v>38</v>
      </c>
      <c r="J198" t="s">
        <v>38</v>
      </c>
      <c r="K198" t="s">
        <v>468</v>
      </c>
      <c r="L198" t="s">
        <v>1850</v>
      </c>
      <c r="M198" t="s">
        <v>1851</v>
      </c>
      <c r="N198" t="s">
        <v>1770</v>
      </c>
      <c r="O198" t="s">
        <v>1402</v>
      </c>
      <c r="P198" t="s">
        <v>1402</v>
      </c>
      <c r="Q198" t="s">
        <v>1852</v>
      </c>
      <c r="R198" s="26">
        <v>3</v>
      </c>
      <c r="S198" s="23">
        <v>363087020000</v>
      </c>
      <c r="T198" t="s">
        <v>37</v>
      </c>
      <c r="U198" t="s">
        <v>1404</v>
      </c>
      <c r="V198" s="39">
        <v>46106</v>
      </c>
      <c r="W198" s="41">
        <v>45</v>
      </c>
      <c r="X198" s="26" t="s">
        <v>446</v>
      </c>
      <c r="AE198" s="41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s="30">
        <f t="shared" si="37"/>
        <v>0</v>
      </c>
      <c r="AL198" s="31">
        <v>5</v>
      </c>
      <c r="AM198" s="32">
        <f t="shared" si="36"/>
        <v>5</v>
      </c>
      <c r="AN198" s="33" t="str">
        <f t="shared" si="38"/>
        <v>NPN</v>
      </c>
      <c r="AO198" s="33" t="str">
        <f t="shared" si="39"/>
        <v>5meses_pendientes</v>
      </c>
      <c r="AP198" s="33">
        <f t="shared" si="40"/>
        <v>225</v>
      </c>
      <c r="AQ198" s="31">
        <f t="shared" si="41"/>
        <v>25</v>
      </c>
    </row>
    <row r="199" spans="2:43" x14ac:dyDescent="0.3">
      <c r="B199" s="37">
        <v>46108</v>
      </c>
      <c r="C199" t="s">
        <v>35</v>
      </c>
      <c r="D199" t="s">
        <v>1853</v>
      </c>
      <c r="E199" t="s">
        <v>1854</v>
      </c>
      <c r="F199" t="s">
        <v>1813</v>
      </c>
      <c r="G199" t="s">
        <v>1855</v>
      </c>
      <c r="H199" t="s">
        <v>1856</v>
      </c>
      <c r="I199" t="s">
        <v>38</v>
      </c>
      <c r="J199" t="s">
        <v>38</v>
      </c>
      <c r="K199" t="s">
        <v>468</v>
      </c>
      <c r="L199" t="s">
        <v>1857</v>
      </c>
      <c r="M199" t="s">
        <v>1858</v>
      </c>
      <c r="N199" t="s">
        <v>1770</v>
      </c>
      <c r="O199" t="s">
        <v>1402</v>
      </c>
      <c r="P199" t="s">
        <v>1402</v>
      </c>
      <c r="Q199" t="s">
        <v>1859</v>
      </c>
      <c r="R199" s="26">
        <v>3</v>
      </c>
      <c r="S199" s="23">
        <v>356066760000</v>
      </c>
      <c r="T199" t="s">
        <v>37</v>
      </c>
      <c r="U199" t="s">
        <v>1404</v>
      </c>
      <c r="V199" s="39">
        <v>46108</v>
      </c>
      <c r="W199" s="41">
        <v>59</v>
      </c>
      <c r="X199" s="26" t="s">
        <v>446</v>
      </c>
      <c r="Y199">
        <v>68.36</v>
      </c>
      <c r="Z199">
        <v>34</v>
      </c>
      <c r="AB199">
        <v>39.31</v>
      </c>
      <c r="AE199" s="41">
        <v>141.67000000000002</v>
      </c>
      <c r="AF199">
        <v>1</v>
      </c>
      <c r="AG199">
        <v>0</v>
      </c>
      <c r="AH199">
        <v>1</v>
      </c>
      <c r="AI199">
        <v>0</v>
      </c>
      <c r="AJ199">
        <v>0</v>
      </c>
      <c r="AK199" s="30">
        <f t="shared" si="37"/>
        <v>2</v>
      </c>
      <c r="AL199" s="31">
        <v>5</v>
      </c>
      <c r="AM199" s="32">
        <f t="shared" si="36"/>
        <v>3</v>
      </c>
      <c r="AN199" s="33" t="str">
        <f t="shared" si="38"/>
        <v>MOROSO</v>
      </c>
      <c r="AO199" s="33" t="str">
        <f t="shared" si="39"/>
        <v>3meses_pendientes</v>
      </c>
      <c r="AP199" s="33">
        <f t="shared" si="40"/>
        <v>177</v>
      </c>
      <c r="AQ199" s="31">
        <f t="shared" si="41"/>
        <v>27</v>
      </c>
    </row>
    <row r="200" spans="2:43" x14ac:dyDescent="0.3">
      <c r="B200" s="37">
        <v>46109</v>
      </c>
      <c r="C200" t="s">
        <v>35</v>
      </c>
      <c r="D200" t="s">
        <v>1860</v>
      </c>
      <c r="E200" t="s">
        <v>1861</v>
      </c>
      <c r="F200" t="s">
        <v>1765</v>
      </c>
      <c r="G200" t="s">
        <v>1862</v>
      </c>
      <c r="H200" t="s">
        <v>1815</v>
      </c>
      <c r="I200" t="s">
        <v>38</v>
      </c>
      <c r="J200" t="s">
        <v>38</v>
      </c>
      <c r="K200" t="s">
        <v>468</v>
      </c>
      <c r="L200" t="s">
        <v>1839</v>
      </c>
      <c r="M200" t="s">
        <v>1863</v>
      </c>
      <c r="N200" t="s">
        <v>1770</v>
      </c>
      <c r="O200" t="s">
        <v>1402</v>
      </c>
      <c r="P200" t="s">
        <v>1402</v>
      </c>
      <c r="Q200" t="s">
        <v>1864</v>
      </c>
      <c r="R200" s="26">
        <v>3</v>
      </c>
      <c r="S200" s="23">
        <v>363091360000</v>
      </c>
      <c r="T200" t="s">
        <v>37</v>
      </c>
      <c r="U200" t="s">
        <v>1404</v>
      </c>
      <c r="V200" s="39">
        <v>46111</v>
      </c>
      <c r="W200" s="41">
        <v>34</v>
      </c>
      <c r="X200" s="26" t="s">
        <v>446</v>
      </c>
      <c r="AE200" s="41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s="30">
        <f t="shared" si="37"/>
        <v>0</v>
      </c>
      <c r="AL200" s="31">
        <v>5</v>
      </c>
      <c r="AM200" s="32">
        <f t="shared" si="36"/>
        <v>5</v>
      </c>
      <c r="AN200" s="33" t="str">
        <f t="shared" si="38"/>
        <v>NPN</v>
      </c>
      <c r="AO200" s="33" t="str">
        <f t="shared" si="39"/>
        <v>5meses_pendientes</v>
      </c>
      <c r="AP200" s="33">
        <f t="shared" si="40"/>
        <v>170</v>
      </c>
      <c r="AQ200" s="31">
        <f t="shared" si="41"/>
        <v>30</v>
      </c>
    </row>
    <row r="201" spans="2:43" x14ac:dyDescent="0.3">
      <c r="B201" s="37">
        <v>46111</v>
      </c>
      <c r="C201" t="s">
        <v>35</v>
      </c>
      <c r="D201" t="s">
        <v>1865</v>
      </c>
      <c r="E201" t="s">
        <v>1866</v>
      </c>
      <c r="F201" t="s">
        <v>1765</v>
      </c>
      <c r="G201" t="s">
        <v>1867</v>
      </c>
      <c r="H201" t="s">
        <v>1832</v>
      </c>
      <c r="I201" t="s">
        <v>38</v>
      </c>
      <c r="J201" t="s">
        <v>38</v>
      </c>
      <c r="K201" t="s">
        <v>468</v>
      </c>
      <c r="L201" t="s">
        <v>1768</v>
      </c>
      <c r="M201" t="s">
        <v>1868</v>
      </c>
      <c r="N201" t="s">
        <v>1770</v>
      </c>
      <c r="O201" t="s">
        <v>1402</v>
      </c>
      <c r="P201" t="s">
        <v>1402</v>
      </c>
      <c r="Q201" t="s">
        <v>1869</v>
      </c>
      <c r="R201" s="26">
        <v>3</v>
      </c>
      <c r="S201" s="23">
        <v>361093160000</v>
      </c>
      <c r="T201" t="s">
        <v>37</v>
      </c>
      <c r="U201" t="s">
        <v>1404</v>
      </c>
      <c r="V201" s="39">
        <v>46111</v>
      </c>
      <c r="W201" s="41">
        <v>45</v>
      </c>
      <c r="X201" s="26" t="s">
        <v>446</v>
      </c>
      <c r="AE201" s="4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s="30">
        <f t="shared" si="37"/>
        <v>0</v>
      </c>
      <c r="AL201" s="31">
        <v>5</v>
      </c>
      <c r="AM201" s="32">
        <f t="shared" si="36"/>
        <v>5</v>
      </c>
      <c r="AN201" s="33" t="str">
        <f t="shared" si="38"/>
        <v>NPN</v>
      </c>
      <c r="AO201" s="33" t="str">
        <f t="shared" si="39"/>
        <v>5meses_pendientes</v>
      </c>
      <c r="AP201" s="33">
        <f t="shared" si="40"/>
        <v>225</v>
      </c>
      <c r="AQ201" s="31">
        <f t="shared" si="41"/>
        <v>30</v>
      </c>
    </row>
    <row r="202" spans="2:43" x14ac:dyDescent="0.3">
      <c r="B202" s="37">
        <v>46111</v>
      </c>
      <c r="C202" t="s">
        <v>35</v>
      </c>
      <c r="D202" t="s">
        <v>1870</v>
      </c>
      <c r="E202" t="s">
        <v>1871</v>
      </c>
      <c r="F202" t="s">
        <v>1765</v>
      </c>
      <c r="G202" t="s">
        <v>1872</v>
      </c>
      <c r="H202" t="s">
        <v>1832</v>
      </c>
      <c r="I202" t="s">
        <v>38</v>
      </c>
      <c r="J202" t="s">
        <v>38</v>
      </c>
      <c r="K202" t="s">
        <v>468</v>
      </c>
      <c r="L202" t="s">
        <v>1768</v>
      </c>
      <c r="M202" t="s">
        <v>1873</v>
      </c>
      <c r="N202" t="s">
        <v>1770</v>
      </c>
      <c r="O202" t="s">
        <v>1402</v>
      </c>
      <c r="P202" t="s">
        <v>1402</v>
      </c>
      <c r="Q202" t="s">
        <v>1874</v>
      </c>
      <c r="R202" s="26">
        <v>3</v>
      </c>
      <c r="S202" s="23">
        <v>369093230000</v>
      </c>
      <c r="T202" t="s">
        <v>37</v>
      </c>
      <c r="U202" t="s">
        <v>1404</v>
      </c>
      <c r="V202" s="39">
        <v>46112</v>
      </c>
      <c r="W202" s="41">
        <v>39</v>
      </c>
      <c r="X202" s="26" t="s">
        <v>446</v>
      </c>
      <c r="AE202" s="41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s="30">
        <f t="shared" si="37"/>
        <v>0</v>
      </c>
      <c r="AL202" s="31">
        <v>5</v>
      </c>
      <c r="AM202" s="32">
        <f t="shared" si="36"/>
        <v>5</v>
      </c>
      <c r="AN202" s="33" t="str">
        <f t="shared" si="38"/>
        <v>NPN</v>
      </c>
      <c r="AO202" s="33" t="str">
        <f t="shared" si="39"/>
        <v>5meses_pendientes</v>
      </c>
      <c r="AP202" s="33">
        <f t="shared" si="40"/>
        <v>195</v>
      </c>
      <c r="AQ202" s="31">
        <f t="shared" si="41"/>
        <v>31</v>
      </c>
    </row>
    <row r="203" spans="2:43" x14ac:dyDescent="0.3">
      <c r="B203" s="37">
        <v>46111</v>
      </c>
      <c r="C203" t="s">
        <v>35</v>
      </c>
      <c r="D203" t="s">
        <v>1875</v>
      </c>
      <c r="E203" t="s">
        <v>1876</v>
      </c>
      <c r="F203" t="s">
        <v>1877</v>
      </c>
      <c r="G203" t="s">
        <v>1878</v>
      </c>
      <c r="H203" t="s">
        <v>1832</v>
      </c>
      <c r="I203" t="s">
        <v>38</v>
      </c>
      <c r="J203" t="s">
        <v>38</v>
      </c>
      <c r="K203" t="s">
        <v>468</v>
      </c>
      <c r="L203" t="s">
        <v>1809</v>
      </c>
      <c r="M203" t="s">
        <v>1879</v>
      </c>
      <c r="N203" t="s">
        <v>1770</v>
      </c>
      <c r="O203" t="s">
        <v>1402</v>
      </c>
      <c r="P203" t="s">
        <v>1402</v>
      </c>
      <c r="Q203" t="s">
        <v>1880</v>
      </c>
      <c r="R203" s="26">
        <v>3</v>
      </c>
      <c r="S203" s="23">
        <v>368092400000</v>
      </c>
      <c r="T203" t="s">
        <v>37</v>
      </c>
      <c r="U203" t="s">
        <v>1404</v>
      </c>
      <c r="V203" s="39">
        <v>46111</v>
      </c>
      <c r="W203" s="41">
        <v>39</v>
      </c>
      <c r="X203" s="26" t="s">
        <v>446</v>
      </c>
      <c r="AE203" s="41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s="30">
        <f t="shared" si="37"/>
        <v>0</v>
      </c>
      <c r="AL203" s="31">
        <v>5</v>
      </c>
      <c r="AM203" s="32">
        <f t="shared" si="36"/>
        <v>5</v>
      </c>
      <c r="AN203" s="33" t="str">
        <f t="shared" si="38"/>
        <v>NPN</v>
      </c>
      <c r="AO203" s="33" t="str">
        <f t="shared" si="39"/>
        <v>5meses_pendientes</v>
      </c>
      <c r="AP203" s="33">
        <f t="shared" si="40"/>
        <v>195</v>
      </c>
      <c r="AQ203" s="31">
        <f t="shared" si="41"/>
        <v>30</v>
      </c>
    </row>
    <row r="204" spans="2:43" x14ac:dyDescent="0.3">
      <c r="B204" s="37">
        <v>46112</v>
      </c>
      <c r="C204" t="s">
        <v>35</v>
      </c>
      <c r="D204" t="s">
        <v>1881</v>
      </c>
      <c r="E204" t="s">
        <v>1882</v>
      </c>
      <c r="F204" t="s">
        <v>1883</v>
      </c>
      <c r="G204" t="s">
        <v>1884</v>
      </c>
      <c r="H204" t="s">
        <v>1885</v>
      </c>
      <c r="I204" t="s">
        <v>38</v>
      </c>
      <c r="J204" t="s">
        <v>38</v>
      </c>
      <c r="K204" t="s">
        <v>1145</v>
      </c>
      <c r="M204" t="s">
        <v>1398</v>
      </c>
      <c r="N204" t="s">
        <v>1770</v>
      </c>
      <c r="O204" t="s">
        <v>1402</v>
      </c>
      <c r="P204" t="s">
        <v>1402</v>
      </c>
      <c r="Q204" t="s">
        <v>1886</v>
      </c>
      <c r="R204" s="26">
        <v>3</v>
      </c>
      <c r="S204" s="23">
        <v>366093870000</v>
      </c>
      <c r="T204" t="s">
        <v>37</v>
      </c>
      <c r="U204" t="s">
        <v>1404</v>
      </c>
      <c r="V204" s="39">
        <v>46112</v>
      </c>
      <c r="W204" s="41">
        <v>39</v>
      </c>
      <c r="X204" s="26" t="s">
        <v>446</v>
      </c>
      <c r="AE204" s="41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s="30">
        <f t="shared" si="37"/>
        <v>0</v>
      </c>
      <c r="AL204" s="31">
        <v>5</v>
      </c>
      <c r="AM204" s="32">
        <f t="shared" si="36"/>
        <v>5</v>
      </c>
      <c r="AN204" s="33" t="str">
        <f t="shared" si="38"/>
        <v>NPN</v>
      </c>
      <c r="AO204" s="33" t="str">
        <f t="shared" si="39"/>
        <v>5meses_pendientes</v>
      </c>
      <c r="AP204" s="33">
        <f t="shared" si="40"/>
        <v>195</v>
      </c>
      <c r="AQ204" s="31">
        <f t="shared" si="41"/>
        <v>31</v>
      </c>
    </row>
    <row r="205" spans="2:43" x14ac:dyDescent="0.3">
      <c r="B205" s="37">
        <v>46086</v>
      </c>
      <c r="C205" t="s">
        <v>35</v>
      </c>
      <c r="D205" t="s">
        <v>1887</v>
      </c>
      <c r="E205" t="s">
        <v>1888</v>
      </c>
      <c r="F205" t="s">
        <v>1469</v>
      </c>
      <c r="G205" t="s">
        <v>1889</v>
      </c>
      <c r="H205" t="s">
        <v>1890</v>
      </c>
      <c r="I205" t="s">
        <v>38</v>
      </c>
      <c r="J205" t="s">
        <v>38</v>
      </c>
      <c r="K205" t="s">
        <v>561</v>
      </c>
      <c r="L205" t="s">
        <v>1425</v>
      </c>
      <c r="M205" t="s">
        <v>1891</v>
      </c>
      <c r="N205" t="s">
        <v>1892</v>
      </c>
      <c r="O205" t="s">
        <v>1402</v>
      </c>
      <c r="P205" t="s">
        <v>1402</v>
      </c>
      <c r="Q205" t="s">
        <v>1893</v>
      </c>
      <c r="R205" s="26">
        <v>3</v>
      </c>
      <c r="S205" s="23">
        <v>366065830000</v>
      </c>
      <c r="T205" t="s">
        <v>37</v>
      </c>
      <c r="U205" t="s">
        <v>1404</v>
      </c>
      <c r="V205" s="39">
        <v>46086</v>
      </c>
      <c r="W205" s="41">
        <v>43</v>
      </c>
      <c r="X205" s="26" t="s">
        <v>446</v>
      </c>
      <c r="Z205">
        <v>44.59</v>
      </c>
      <c r="AE205" s="41">
        <v>44.59</v>
      </c>
      <c r="AF205">
        <v>1</v>
      </c>
      <c r="AG205">
        <v>0</v>
      </c>
      <c r="AH205">
        <v>0</v>
      </c>
      <c r="AI205">
        <v>0</v>
      </c>
      <c r="AJ205">
        <v>0</v>
      </c>
      <c r="AK205" s="30">
        <f t="shared" si="37"/>
        <v>1</v>
      </c>
      <c r="AL205" s="31">
        <v>5</v>
      </c>
      <c r="AM205" s="32">
        <f t="shared" si="36"/>
        <v>4</v>
      </c>
      <c r="AN205" s="33" t="str">
        <f t="shared" si="38"/>
        <v>MOROSO</v>
      </c>
      <c r="AO205" s="33" t="str">
        <f t="shared" si="39"/>
        <v>4meses_pendientes</v>
      </c>
      <c r="AP205" s="33">
        <f t="shared" si="40"/>
        <v>172</v>
      </c>
      <c r="AQ205" s="31">
        <f t="shared" si="41"/>
        <v>5</v>
      </c>
    </row>
    <row r="206" spans="2:43" x14ac:dyDescent="0.3">
      <c r="B206" s="37">
        <v>46086</v>
      </c>
      <c r="C206" t="s">
        <v>35</v>
      </c>
      <c r="D206" t="s">
        <v>1887</v>
      </c>
      <c r="E206" t="s">
        <v>1888</v>
      </c>
      <c r="F206" t="s">
        <v>1469</v>
      </c>
      <c r="G206" t="s">
        <v>1894</v>
      </c>
      <c r="H206" t="s">
        <v>1414</v>
      </c>
      <c r="I206" t="s">
        <v>38</v>
      </c>
      <c r="J206" t="s">
        <v>38</v>
      </c>
      <c r="K206" t="s">
        <v>561</v>
      </c>
      <c r="L206" t="s">
        <v>1425</v>
      </c>
      <c r="M206" t="s">
        <v>1891</v>
      </c>
      <c r="N206" t="s">
        <v>1892</v>
      </c>
      <c r="O206" t="s">
        <v>1402</v>
      </c>
      <c r="P206" t="s">
        <v>1402</v>
      </c>
      <c r="Q206" t="s">
        <v>1895</v>
      </c>
      <c r="R206" s="26">
        <v>3</v>
      </c>
      <c r="S206" s="23">
        <v>362065720000</v>
      </c>
      <c r="T206" t="s">
        <v>37</v>
      </c>
      <c r="U206" t="s">
        <v>1404</v>
      </c>
      <c r="V206" s="39">
        <v>46086</v>
      </c>
      <c r="W206" s="41">
        <v>41</v>
      </c>
      <c r="X206" s="26" t="s">
        <v>446</v>
      </c>
      <c r="AE206" s="41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s="30">
        <f t="shared" si="37"/>
        <v>0</v>
      </c>
      <c r="AL206" s="31">
        <v>5</v>
      </c>
      <c r="AM206" s="32">
        <f t="shared" si="36"/>
        <v>5</v>
      </c>
      <c r="AN206" s="33" t="str">
        <f t="shared" si="38"/>
        <v>NPN</v>
      </c>
      <c r="AO206" s="33" t="str">
        <f t="shared" si="39"/>
        <v>5meses_pendientes</v>
      </c>
      <c r="AP206" s="33">
        <f t="shared" si="40"/>
        <v>205</v>
      </c>
      <c r="AQ206" s="31">
        <f t="shared" si="41"/>
        <v>5</v>
      </c>
    </row>
    <row r="207" spans="2:43" x14ac:dyDescent="0.3">
      <c r="B207" s="37">
        <v>46086</v>
      </c>
      <c r="C207" t="s">
        <v>35</v>
      </c>
      <c r="D207" t="s">
        <v>1896</v>
      </c>
      <c r="E207" t="s">
        <v>1897</v>
      </c>
      <c r="F207" t="s">
        <v>1898</v>
      </c>
      <c r="G207" t="s">
        <v>1899</v>
      </c>
      <c r="H207" t="s">
        <v>1414</v>
      </c>
      <c r="I207" t="s">
        <v>38</v>
      </c>
      <c r="J207" t="s">
        <v>38</v>
      </c>
      <c r="K207" t="s">
        <v>561</v>
      </c>
      <c r="L207" t="s">
        <v>1425</v>
      </c>
      <c r="M207" t="s">
        <v>1900</v>
      </c>
      <c r="N207" t="s">
        <v>1892</v>
      </c>
      <c r="O207" t="s">
        <v>1402</v>
      </c>
      <c r="P207" t="s">
        <v>1402</v>
      </c>
      <c r="Q207" t="s">
        <v>1901</v>
      </c>
      <c r="R207" s="26">
        <v>2</v>
      </c>
      <c r="S207" s="23">
        <v>366066050000</v>
      </c>
      <c r="T207" t="s">
        <v>37</v>
      </c>
      <c r="U207" t="s">
        <v>1404</v>
      </c>
      <c r="V207" s="39">
        <v>46087</v>
      </c>
      <c r="W207" s="41">
        <v>30</v>
      </c>
      <c r="X207" s="26" t="s">
        <v>446</v>
      </c>
      <c r="Y207">
        <v>30.44</v>
      </c>
      <c r="AE207" s="41">
        <v>30.44</v>
      </c>
      <c r="AF207">
        <v>0</v>
      </c>
      <c r="AG207">
        <v>0</v>
      </c>
      <c r="AH207">
        <v>0</v>
      </c>
      <c r="AI207">
        <v>0</v>
      </c>
      <c r="AJ207">
        <v>0</v>
      </c>
      <c r="AK207" s="30">
        <f t="shared" si="37"/>
        <v>0</v>
      </c>
      <c r="AL207" s="31">
        <v>5</v>
      </c>
      <c r="AM207" s="32">
        <f t="shared" si="36"/>
        <v>5</v>
      </c>
      <c r="AN207" s="33" t="str">
        <f t="shared" si="38"/>
        <v>NPN</v>
      </c>
      <c r="AO207" s="33" t="str">
        <f t="shared" si="39"/>
        <v>5meses_pendientes</v>
      </c>
      <c r="AP207" s="33">
        <f t="shared" si="40"/>
        <v>150</v>
      </c>
      <c r="AQ207" s="31">
        <f t="shared" si="41"/>
        <v>6</v>
      </c>
    </row>
    <row r="208" spans="2:43" x14ac:dyDescent="0.3">
      <c r="B208" s="37">
        <v>46089</v>
      </c>
      <c r="C208" t="s">
        <v>35</v>
      </c>
      <c r="D208" t="s">
        <v>1902</v>
      </c>
      <c r="E208" t="s">
        <v>1903</v>
      </c>
      <c r="F208" t="s">
        <v>1469</v>
      </c>
      <c r="G208" t="s">
        <v>1904</v>
      </c>
      <c r="H208" t="s">
        <v>1905</v>
      </c>
      <c r="I208" t="s">
        <v>38</v>
      </c>
      <c r="J208" t="s">
        <v>825</v>
      </c>
      <c r="K208" t="s">
        <v>1026</v>
      </c>
      <c r="L208" t="s">
        <v>1425</v>
      </c>
      <c r="M208" t="s">
        <v>1906</v>
      </c>
      <c r="N208" t="s">
        <v>1892</v>
      </c>
      <c r="O208" t="s">
        <v>1402</v>
      </c>
      <c r="P208" t="s">
        <v>1402</v>
      </c>
      <c r="Q208" t="s">
        <v>1907</v>
      </c>
      <c r="R208" s="26">
        <v>2</v>
      </c>
      <c r="S208" s="23">
        <v>362068980000</v>
      </c>
      <c r="T208" t="s">
        <v>37</v>
      </c>
      <c r="U208" t="s">
        <v>1404</v>
      </c>
      <c r="V208" s="39">
        <v>46089</v>
      </c>
      <c r="W208" s="41">
        <v>30</v>
      </c>
      <c r="X208" s="26" t="s">
        <v>446</v>
      </c>
      <c r="Y208">
        <v>30.44</v>
      </c>
      <c r="Z208">
        <v>30.44</v>
      </c>
      <c r="AA208">
        <v>30.44</v>
      </c>
      <c r="AB208">
        <v>30.44</v>
      </c>
      <c r="AE208" s="41">
        <v>121.76</v>
      </c>
      <c r="AF208">
        <v>1</v>
      </c>
      <c r="AG208">
        <v>1</v>
      </c>
      <c r="AH208">
        <v>1</v>
      </c>
      <c r="AI208">
        <v>0</v>
      </c>
      <c r="AJ208">
        <v>0</v>
      </c>
      <c r="AK208" s="30">
        <f t="shared" si="37"/>
        <v>3</v>
      </c>
      <c r="AL208" s="31">
        <v>5</v>
      </c>
      <c r="AM208" s="32">
        <f t="shared" si="36"/>
        <v>2</v>
      </c>
      <c r="AN208" s="33" t="str">
        <f t="shared" si="38"/>
        <v>MOROSO</v>
      </c>
      <c r="AO208" s="33" t="str">
        <f t="shared" si="39"/>
        <v>2meses_pendientes</v>
      </c>
      <c r="AP208" s="33">
        <f t="shared" si="40"/>
        <v>60</v>
      </c>
      <c r="AQ208" s="31">
        <f t="shared" si="41"/>
        <v>8</v>
      </c>
    </row>
    <row r="209" spans="2:43" x14ac:dyDescent="0.3">
      <c r="B209" s="37">
        <v>46089</v>
      </c>
      <c r="C209" t="s">
        <v>35</v>
      </c>
      <c r="D209" t="s">
        <v>1908</v>
      </c>
      <c r="E209" t="s">
        <v>1909</v>
      </c>
      <c r="F209" t="s">
        <v>1466</v>
      </c>
      <c r="G209" t="s">
        <v>1910</v>
      </c>
      <c r="H209" t="s">
        <v>1911</v>
      </c>
      <c r="I209" t="s">
        <v>38</v>
      </c>
      <c r="J209" t="s">
        <v>38</v>
      </c>
      <c r="K209" t="s">
        <v>476</v>
      </c>
      <c r="L209" t="s">
        <v>1425</v>
      </c>
      <c r="M209" t="s">
        <v>1912</v>
      </c>
      <c r="N209" t="s">
        <v>1892</v>
      </c>
      <c r="O209" t="s">
        <v>1402</v>
      </c>
      <c r="P209" t="s">
        <v>1402</v>
      </c>
      <c r="Q209" t="s">
        <v>1913</v>
      </c>
      <c r="R209" s="26">
        <v>3</v>
      </c>
      <c r="S209" s="23">
        <v>353238430000</v>
      </c>
      <c r="T209" t="s">
        <v>37</v>
      </c>
      <c r="U209" t="s">
        <v>1404</v>
      </c>
      <c r="V209" s="39">
        <v>46090</v>
      </c>
      <c r="W209" s="41">
        <v>33</v>
      </c>
      <c r="X209" s="26" t="s">
        <v>446</v>
      </c>
      <c r="Z209">
        <v>69.7</v>
      </c>
      <c r="AA209">
        <v>34.85</v>
      </c>
      <c r="AB209">
        <v>34.85</v>
      </c>
      <c r="AE209" s="41">
        <v>139.4</v>
      </c>
      <c r="AF209">
        <v>1</v>
      </c>
      <c r="AG209">
        <v>1</v>
      </c>
      <c r="AH209">
        <v>1</v>
      </c>
      <c r="AI209">
        <v>0</v>
      </c>
      <c r="AJ209">
        <v>0</v>
      </c>
      <c r="AK209" s="30">
        <f t="shared" si="37"/>
        <v>3</v>
      </c>
      <c r="AL209" s="31">
        <v>5</v>
      </c>
      <c r="AM209" s="32">
        <f t="shared" si="36"/>
        <v>2</v>
      </c>
      <c r="AN209" s="33" t="str">
        <f t="shared" si="38"/>
        <v>MOROSO</v>
      </c>
      <c r="AO209" s="33" t="str">
        <f t="shared" si="39"/>
        <v>2meses_pendientes</v>
      </c>
      <c r="AP209" s="33">
        <f t="shared" si="40"/>
        <v>66</v>
      </c>
      <c r="AQ209" s="31">
        <f t="shared" si="41"/>
        <v>9</v>
      </c>
    </row>
    <row r="210" spans="2:43" x14ac:dyDescent="0.3">
      <c r="B210" s="37">
        <v>46089</v>
      </c>
      <c r="C210" t="s">
        <v>35</v>
      </c>
      <c r="D210" t="s">
        <v>1914</v>
      </c>
      <c r="E210" t="s">
        <v>1915</v>
      </c>
      <c r="F210" t="s">
        <v>1466</v>
      </c>
      <c r="G210" t="s">
        <v>1916</v>
      </c>
      <c r="H210" t="s">
        <v>1414</v>
      </c>
      <c r="I210" t="s">
        <v>38</v>
      </c>
      <c r="J210" t="s">
        <v>38</v>
      </c>
      <c r="K210" t="s">
        <v>561</v>
      </c>
      <c r="L210" t="s">
        <v>1425</v>
      </c>
      <c r="M210" t="s">
        <v>1900</v>
      </c>
      <c r="N210" t="s">
        <v>1892</v>
      </c>
      <c r="O210" t="s">
        <v>1402</v>
      </c>
      <c r="P210" t="s">
        <v>1402</v>
      </c>
      <c r="Q210" t="s">
        <v>1917</v>
      </c>
      <c r="R210" s="26">
        <v>3</v>
      </c>
      <c r="S210" s="23">
        <v>364068820000</v>
      </c>
      <c r="T210" t="s">
        <v>37</v>
      </c>
      <c r="U210" t="s">
        <v>1404</v>
      </c>
      <c r="V210" s="39">
        <v>46090</v>
      </c>
      <c r="W210" s="41">
        <v>33</v>
      </c>
      <c r="X210" s="26" t="s">
        <v>446</v>
      </c>
      <c r="Z210">
        <v>34.85</v>
      </c>
      <c r="AE210" s="41">
        <v>34.85</v>
      </c>
      <c r="AF210">
        <v>1</v>
      </c>
      <c r="AG210">
        <v>0</v>
      </c>
      <c r="AH210">
        <v>0</v>
      </c>
      <c r="AI210">
        <v>0</v>
      </c>
      <c r="AJ210">
        <v>0</v>
      </c>
      <c r="AK210" s="30">
        <f t="shared" si="37"/>
        <v>1</v>
      </c>
      <c r="AL210" s="31">
        <v>5</v>
      </c>
      <c r="AM210" s="32">
        <f t="shared" si="36"/>
        <v>4</v>
      </c>
      <c r="AN210" s="33" t="str">
        <f t="shared" si="38"/>
        <v>MOROSO</v>
      </c>
      <c r="AO210" s="33" t="str">
        <f t="shared" si="39"/>
        <v>4meses_pendientes</v>
      </c>
      <c r="AP210" s="33">
        <f t="shared" si="40"/>
        <v>132</v>
      </c>
      <c r="AQ210" s="31">
        <f t="shared" si="41"/>
        <v>9</v>
      </c>
    </row>
    <row r="211" spans="2:43" x14ac:dyDescent="0.3">
      <c r="B211" s="37">
        <v>46091</v>
      </c>
      <c r="C211" t="s">
        <v>35</v>
      </c>
      <c r="D211" t="s">
        <v>1918</v>
      </c>
      <c r="E211" t="s">
        <v>1919</v>
      </c>
      <c r="F211" t="s">
        <v>1466</v>
      </c>
      <c r="G211" t="s">
        <v>1920</v>
      </c>
      <c r="H211" t="s">
        <v>1921</v>
      </c>
      <c r="I211" t="s">
        <v>38</v>
      </c>
      <c r="J211" t="s">
        <v>38</v>
      </c>
      <c r="K211" t="s">
        <v>796</v>
      </c>
      <c r="L211" t="s">
        <v>1425</v>
      </c>
      <c r="M211" t="s">
        <v>1922</v>
      </c>
      <c r="N211" t="s">
        <v>1892</v>
      </c>
      <c r="O211" t="s">
        <v>1402</v>
      </c>
      <c r="P211" t="s">
        <v>1402</v>
      </c>
      <c r="Q211" t="s">
        <v>1923</v>
      </c>
      <c r="R211" s="26">
        <v>3</v>
      </c>
      <c r="S211" s="23">
        <v>362071740000</v>
      </c>
      <c r="T211" t="s">
        <v>37</v>
      </c>
      <c r="U211" t="s">
        <v>1404</v>
      </c>
      <c r="V211" s="39">
        <v>46091</v>
      </c>
      <c r="W211" s="41">
        <v>39</v>
      </c>
      <c r="X211" s="26" t="s">
        <v>446</v>
      </c>
      <c r="AE211" s="4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s="30">
        <f t="shared" si="37"/>
        <v>0</v>
      </c>
      <c r="AL211" s="31">
        <v>5</v>
      </c>
      <c r="AM211" s="32">
        <f t="shared" si="36"/>
        <v>5</v>
      </c>
      <c r="AN211" s="33" t="str">
        <f t="shared" si="38"/>
        <v>NPN</v>
      </c>
      <c r="AO211" s="33" t="str">
        <f t="shared" si="39"/>
        <v>5meses_pendientes</v>
      </c>
      <c r="AP211" s="33">
        <f t="shared" si="40"/>
        <v>195</v>
      </c>
      <c r="AQ211" s="31">
        <f t="shared" si="41"/>
        <v>10</v>
      </c>
    </row>
    <row r="212" spans="2:43" x14ac:dyDescent="0.3">
      <c r="B212" s="37">
        <v>46093</v>
      </c>
      <c r="C212" t="s">
        <v>35</v>
      </c>
      <c r="D212" t="s">
        <v>1924</v>
      </c>
      <c r="E212" t="s">
        <v>1925</v>
      </c>
      <c r="F212" t="s">
        <v>1408</v>
      </c>
      <c r="G212" t="s">
        <v>1926</v>
      </c>
      <c r="H212" t="s">
        <v>1927</v>
      </c>
      <c r="I212" t="s">
        <v>38</v>
      </c>
      <c r="J212" t="s">
        <v>825</v>
      </c>
      <c r="K212" t="s">
        <v>1928</v>
      </c>
      <c r="L212" t="s">
        <v>1425</v>
      </c>
      <c r="M212" t="s">
        <v>1929</v>
      </c>
      <c r="N212" t="s">
        <v>1892</v>
      </c>
      <c r="O212" t="s">
        <v>1402</v>
      </c>
      <c r="P212" t="s">
        <v>1402</v>
      </c>
      <c r="Q212" t="s">
        <v>1930</v>
      </c>
      <c r="R212" s="26">
        <v>3</v>
      </c>
      <c r="S212" s="23">
        <v>363073960000</v>
      </c>
      <c r="T212" t="s">
        <v>37</v>
      </c>
      <c r="U212" t="s">
        <v>1404</v>
      </c>
      <c r="V212" s="39">
        <v>46093</v>
      </c>
      <c r="W212" s="41">
        <v>33</v>
      </c>
      <c r="X212" s="26" t="s">
        <v>446</v>
      </c>
      <c r="Z212">
        <v>34.85</v>
      </c>
      <c r="AA212">
        <v>34.85</v>
      </c>
      <c r="AB212">
        <v>34.85</v>
      </c>
      <c r="AC212">
        <v>34.85</v>
      </c>
      <c r="AE212" s="41">
        <v>139.4</v>
      </c>
      <c r="AF212">
        <v>1</v>
      </c>
      <c r="AG212">
        <v>1</v>
      </c>
      <c r="AH212">
        <v>1</v>
      </c>
      <c r="AI212">
        <v>1</v>
      </c>
      <c r="AJ212">
        <v>0</v>
      </c>
      <c r="AK212" s="30">
        <f t="shared" si="37"/>
        <v>4</v>
      </c>
      <c r="AL212" s="31">
        <v>5</v>
      </c>
      <c r="AM212" s="32">
        <f t="shared" si="36"/>
        <v>1</v>
      </c>
      <c r="AN212" s="33" t="str">
        <f t="shared" si="38"/>
        <v>MOROSO</v>
      </c>
      <c r="AO212" s="33" t="str">
        <f t="shared" si="39"/>
        <v>1meses_pendientes</v>
      </c>
      <c r="AP212" s="33">
        <f t="shared" si="40"/>
        <v>33</v>
      </c>
      <c r="AQ212" s="31">
        <f t="shared" si="41"/>
        <v>12</v>
      </c>
    </row>
    <row r="213" spans="2:43" x14ac:dyDescent="0.3">
      <c r="B213" s="37">
        <v>46099</v>
      </c>
      <c r="C213" t="s">
        <v>35</v>
      </c>
      <c r="D213" t="s">
        <v>1931</v>
      </c>
      <c r="E213" t="s">
        <v>1932</v>
      </c>
      <c r="F213" t="s">
        <v>1408</v>
      </c>
      <c r="G213" t="s">
        <v>1933</v>
      </c>
      <c r="H213" t="s">
        <v>1934</v>
      </c>
      <c r="I213" t="s">
        <v>38</v>
      </c>
      <c r="J213" t="s">
        <v>38</v>
      </c>
      <c r="K213" t="s">
        <v>583</v>
      </c>
      <c r="L213" t="s">
        <v>1425</v>
      </c>
      <c r="M213" t="s">
        <v>1900</v>
      </c>
      <c r="N213" t="s">
        <v>1892</v>
      </c>
      <c r="O213" t="s">
        <v>1402</v>
      </c>
      <c r="P213" t="s">
        <v>1402</v>
      </c>
      <c r="Q213" t="s">
        <v>1935</v>
      </c>
      <c r="R213" s="26">
        <v>3</v>
      </c>
      <c r="S213" s="23">
        <v>316053960000</v>
      </c>
      <c r="T213" t="s">
        <v>37</v>
      </c>
      <c r="U213" t="s">
        <v>1404</v>
      </c>
      <c r="V213" s="39">
        <v>46098</v>
      </c>
      <c r="W213" s="41">
        <v>39</v>
      </c>
      <c r="X213" s="26" t="s">
        <v>446</v>
      </c>
      <c r="AE213" s="41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s="30">
        <f t="shared" si="37"/>
        <v>0</v>
      </c>
      <c r="AL213" s="31">
        <v>5</v>
      </c>
      <c r="AM213" s="32">
        <f t="shared" si="36"/>
        <v>5</v>
      </c>
      <c r="AN213" s="33" t="str">
        <f t="shared" si="38"/>
        <v>NPN</v>
      </c>
      <c r="AO213" s="33" t="str">
        <f t="shared" si="39"/>
        <v>5meses_pendientes</v>
      </c>
      <c r="AP213" s="33">
        <f t="shared" si="40"/>
        <v>195</v>
      </c>
      <c r="AQ213" s="31">
        <f t="shared" si="41"/>
        <v>17</v>
      </c>
    </row>
    <row r="214" spans="2:43" x14ac:dyDescent="0.3">
      <c r="B214" s="37">
        <v>46107</v>
      </c>
      <c r="C214" t="s">
        <v>35</v>
      </c>
      <c r="D214" t="s">
        <v>1936</v>
      </c>
      <c r="E214" t="s">
        <v>1937</v>
      </c>
      <c r="F214" t="s">
        <v>1408</v>
      </c>
      <c r="G214" t="s">
        <v>1938</v>
      </c>
      <c r="H214" t="s">
        <v>1414</v>
      </c>
      <c r="I214" t="s">
        <v>38</v>
      </c>
      <c r="J214" t="s">
        <v>38</v>
      </c>
      <c r="K214" t="s">
        <v>561</v>
      </c>
      <c r="L214" t="s">
        <v>1425</v>
      </c>
      <c r="M214" t="s">
        <v>1929</v>
      </c>
      <c r="N214" t="s">
        <v>1892</v>
      </c>
      <c r="O214" t="s">
        <v>1402</v>
      </c>
      <c r="P214" t="s">
        <v>1402</v>
      </c>
      <c r="Q214" t="s">
        <v>1939</v>
      </c>
      <c r="R214" s="26">
        <v>2</v>
      </c>
      <c r="S214" s="23">
        <v>368088030000</v>
      </c>
      <c r="T214" t="s">
        <v>37</v>
      </c>
      <c r="U214" t="s">
        <v>1404</v>
      </c>
      <c r="V214" s="39">
        <v>46106</v>
      </c>
      <c r="W214" s="41">
        <v>30</v>
      </c>
      <c r="X214" s="26" t="s">
        <v>446</v>
      </c>
      <c r="AE214" s="41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s="30">
        <f t="shared" si="37"/>
        <v>0</v>
      </c>
      <c r="AL214" s="31">
        <v>5</v>
      </c>
      <c r="AM214" s="32">
        <f t="shared" si="36"/>
        <v>5</v>
      </c>
      <c r="AN214" s="33" t="str">
        <f t="shared" si="38"/>
        <v>NPN</v>
      </c>
      <c r="AO214" s="33" t="str">
        <f t="shared" si="39"/>
        <v>5meses_pendientes</v>
      </c>
      <c r="AP214" s="33">
        <f t="shared" si="40"/>
        <v>150</v>
      </c>
      <c r="AQ214" s="31">
        <f t="shared" si="41"/>
        <v>25</v>
      </c>
    </row>
    <row r="215" spans="2:43" x14ac:dyDescent="0.3">
      <c r="B215" s="37">
        <v>46108</v>
      </c>
      <c r="C215" t="s">
        <v>35</v>
      </c>
      <c r="D215" t="s">
        <v>1940</v>
      </c>
      <c r="E215" t="s">
        <v>1941</v>
      </c>
      <c r="F215" t="s">
        <v>1408</v>
      </c>
      <c r="G215" t="s">
        <v>1942</v>
      </c>
      <c r="H215" t="s">
        <v>1943</v>
      </c>
      <c r="I215" t="s">
        <v>38</v>
      </c>
      <c r="J215" t="s">
        <v>44</v>
      </c>
      <c r="K215" t="s">
        <v>55</v>
      </c>
      <c r="L215" t="s">
        <v>1425</v>
      </c>
      <c r="M215" t="s">
        <v>1900</v>
      </c>
      <c r="N215" t="s">
        <v>1892</v>
      </c>
      <c r="O215" t="s">
        <v>1402</v>
      </c>
      <c r="P215" t="s">
        <v>1402</v>
      </c>
      <c r="Q215" t="s">
        <v>1944</v>
      </c>
      <c r="R215" s="26">
        <v>2</v>
      </c>
      <c r="S215" s="23">
        <v>363065340000</v>
      </c>
      <c r="T215" t="s">
        <v>37</v>
      </c>
      <c r="U215" t="s">
        <v>1404</v>
      </c>
      <c r="V215" s="39">
        <v>46108</v>
      </c>
      <c r="W215" s="41">
        <v>30</v>
      </c>
      <c r="X215" s="26" t="s">
        <v>446</v>
      </c>
      <c r="Z215">
        <v>30.44</v>
      </c>
      <c r="AA215">
        <v>30.44</v>
      </c>
      <c r="AB215">
        <v>30.44</v>
      </c>
      <c r="AE215" s="41">
        <v>91.320000000000007</v>
      </c>
      <c r="AF215">
        <v>1</v>
      </c>
      <c r="AG215">
        <v>1</v>
      </c>
      <c r="AH215">
        <v>1</v>
      </c>
      <c r="AI215">
        <v>0</v>
      </c>
      <c r="AJ215">
        <v>0</v>
      </c>
      <c r="AK215" s="30">
        <f t="shared" si="37"/>
        <v>3</v>
      </c>
      <c r="AL215" s="31">
        <v>5</v>
      </c>
      <c r="AM215" s="32">
        <f t="shared" si="36"/>
        <v>2</v>
      </c>
      <c r="AN215" s="33" t="str">
        <f t="shared" si="38"/>
        <v>MOROSO</v>
      </c>
      <c r="AO215" s="33" t="str">
        <f t="shared" si="39"/>
        <v>2meses_pendientes</v>
      </c>
      <c r="AP215" s="33">
        <f t="shared" si="40"/>
        <v>60</v>
      </c>
      <c r="AQ215" s="31">
        <f t="shared" si="41"/>
        <v>27</v>
      </c>
    </row>
    <row r="216" spans="2:43" x14ac:dyDescent="0.3">
      <c r="B216" s="37">
        <v>46108</v>
      </c>
      <c r="C216" t="s">
        <v>35</v>
      </c>
      <c r="D216" t="s">
        <v>1914</v>
      </c>
      <c r="E216" t="s">
        <v>1915</v>
      </c>
      <c r="F216" t="s">
        <v>1408</v>
      </c>
      <c r="G216" t="s">
        <v>1916</v>
      </c>
      <c r="H216" t="s">
        <v>1414</v>
      </c>
      <c r="I216" t="s">
        <v>38</v>
      </c>
      <c r="J216" t="s">
        <v>38</v>
      </c>
      <c r="K216" t="s">
        <v>561</v>
      </c>
      <c r="L216" t="s">
        <v>1425</v>
      </c>
      <c r="M216" t="s">
        <v>1906</v>
      </c>
      <c r="N216" t="s">
        <v>1892</v>
      </c>
      <c r="O216" t="s">
        <v>1402</v>
      </c>
      <c r="P216" t="s">
        <v>1402</v>
      </c>
      <c r="Q216" t="s">
        <v>1945</v>
      </c>
      <c r="R216" s="26">
        <v>2</v>
      </c>
      <c r="S216" s="23">
        <v>364068820000</v>
      </c>
      <c r="T216" t="s">
        <v>37</v>
      </c>
      <c r="U216" t="s">
        <v>1404</v>
      </c>
      <c r="V216" s="39">
        <v>46109</v>
      </c>
      <c r="W216" s="41">
        <v>30</v>
      </c>
      <c r="X216" s="26" t="s">
        <v>446</v>
      </c>
      <c r="Z216">
        <v>34.85</v>
      </c>
      <c r="AE216" s="41">
        <v>34.85</v>
      </c>
      <c r="AF216">
        <v>1</v>
      </c>
      <c r="AG216">
        <v>0</v>
      </c>
      <c r="AH216">
        <v>0</v>
      </c>
      <c r="AI216">
        <v>0</v>
      </c>
      <c r="AJ216">
        <v>0</v>
      </c>
      <c r="AK216" s="30">
        <f t="shared" si="37"/>
        <v>1</v>
      </c>
      <c r="AL216" s="31">
        <v>5</v>
      </c>
      <c r="AM216" s="32">
        <f t="shared" si="36"/>
        <v>4</v>
      </c>
      <c r="AN216" s="33" t="str">
        <f t="shared" si="38"/>
        <v>MOROSO</v>
      </c>
      <c r="AO216" s="33" t="str">
        <f t="shared" si="39"/>
        <v>4meses_pendientes</v>
      </c>
      <c r="AP216" s="33">
        <f t="shared" si="40"/>
        <v>120</v>
      </c>
      <c r="AQ216" s="31">
        <f t="shared" si="41"/>
        <v>28</v>
      </c>
    </row>
    <row r="217" spans="2:43" x14ac:dyDescent="0.3">
      <c r="B217" s="37">
        <v>46110</v>
      </c>
      <c r="C217" t="s">
        <v>35</v>
      </c>
      <c r="D217" t="s">
        <v>1946</v>
      </c>
      <c r="E217" t="s">
        <v>1947</v>
      </c>
      <c r="F217" t="s">
        <v>1408</v>
      </c>
      <c r="G217" t="s">
        <v>1948</v>
      </c>
      <c r="H217" t="s">
        <v>1949</v>
      </c>
      <c r="I217" t="s">
        <v>38</v>
      </c>
      <c r="J217" t="s">
        <v>38</v>
      </c>
      <c r="K217" t="s">
        <v>476</v>
      </c>
      <c r="L217" t="s">
        <v>1425</v>
      </c>
      <c r="M217" t="s">
        <v>1906</v>
      </c>
      <c r="N217" t="s">
        <v>1892</v>
      </c>
      <c r="O217" t="s">
        <v>1402</v>
      </c>
      <c r="P217" t="s">
        <v>1402</v>
      </c>
      <c r="Q217" t="s">
        <v>1950</v>
      </c>
      <c r="R217" s="26">
        <v>2</v>
      </c>
      <c r="S217" s="23">
        <v>364048760000</v>
      </c>
      <c r="T217" t="s">
        <v>37</v>
      </c>
      <c r="U217" t="s">
        <v>1404</v>
      </c>
      <c r="V217" s="39">
        <v>46109</v>
      </c>
      <c r="W217" s="41">
        <v>30</v>
      </c>
      <c r="X217" s="26" t="s">
        <v>446</v>
      </c>
      <c r="Y217">
        <v>35</v>
      </c>
      <c r="Z217">
        <v>35</v>
      </c>
      <c r="AA217">
        <v>64.989999999999995</v>
      </c>
      <c r="AE217" s="41">
        <v>134.99</v>
      </c>
      <c r="AF217">
        <v>1</v>
      </c>
      <c r="AG217">
        <v>1</v>
      </c>
      <c r="AH217">
        <v>0</v>
      </c>
      <c r="AI217">
        <v>0</v>
      </c>
      <c r="AJ217">
        <v>0</v>
      </c>
      <c r="AK217" s="30">
        <f t="shared" si="37"/>
        <v>2</v>
      </c>
      <c r="AL217" s="31">
        <v>5</v>
      </c>
      <c r="AM217" s="32">
        <f t="shared" si="36"/>
        <v>3</v>
      </c>
      <c r="AN217" s="33" t="str">
        <f t="shared" si="38"/>
        <v>MOROSO</v>
      </c>
      <c r="AO217" s="33" t="str">
        <f t="shared" si="39"/>
        <v>3meses_pendientes</v>
      </c>
      <c r="AP217" s="33">
        <f t="shared" si="40"/>
        <v>90</v>
      </c>
      <c r="AQ217" s="31">
        <f t="shared" si="41"/>
        <v>28</v>
      </c>
    </row>
    <row r="218" spans="2:43" x14ac:dyDescent="0.3">
      <c r="B218" s="37">
        <v>46110</v>
      </c>
      <c r="C218" t="s">
        <v>35</v>
      </c>
      <c r="D218" t="s">
        <v>1951</v>
      </c>
      <c r="E218" t="s">
        <v>1952</v>
      </c>
      <c r="F218" t="s">
        <v>1408</v>
      </c>
      <c r="G218" t="s">
        <v>1953</v>
      </c>
      <c r="H218" t="s">
        <v>1954</v>
      </c>
      <c r="I218" t="s">
        <v>38</v>
      </c>
      <c r="J218" t="s">
        <v>44</v>
      </c>
      <c r="K218" t="s">
        <v>56</v>
      </c>
      <c r="L218" t="s">
        <v>1425</v>
      </c>
      <c r="M218" t="s">
        <v>1906</v>
      </c>
      <c r="N218" t="s">
        <v>1892</v>
      </c>
      <c r="O218" t="s">
        <v>1402</v>
      </c>
      <c r="P218" t="s">
        <v>1402</v>
      </c>
      <c r="Q218" t="s">
        <v>1955</v>
      </c>
      <c r="R218" s="26">
        <v>2</v>
      </c>
      <c r="S218" s="23">
        <v>355359250000</v>
      </c>
      <c r="T218" t="s">
        <v>37</v>
      </c>
      <c r="U218" t="s">
        <v>1404</v>
      </c>
      <c r="V218" s="39">
        <v>46110</v>
      </c>
      <c r="W218" s="41">
        <v>30</v>
      </c>
      <c r="X218" s="26" t="s">
        <v>446</v>
      </c>
      <c r="Z218">
        <v>30.44</v>
      </c>
      <c r="AA218">
        <v>30.44</v>
      </c>
      <c r="AB218">
        <v>30.44</v>
      </c>
      <c r="AE218" s="41">
        <v>91.320000000000007</v>
      </c>
      <c r="AF218">
        <v>1</v>
      </c>
      <c r="AG218">
        <v>1</v>
      </c>
      <c r="AH218">
        <v>1</v>
      </c>
      <c r="AI218">
        <v>0</v>
      </c>
      <c r="AJ218">
        <v>0</v>
      </c>
      <c r="AK218" s="30">
        <f t="shared" si="37"/>
        <v>3</v>
      </c>
      <c r="AL218" s="31">
        <v>5</v>
      </c>
      <c r="AM218" s="32">
        <f t="shared" si="36"/>
        <v>2</v>
      </c>
      <c r="AN218" s="33" t="str">
        <f t="shared" si="38"/>
        <v>MOROSO</v>
      </c>
      <c r="AO218" s="33" t="str">
        <f t="shared" si="39"/>
        <v>2meses_pendientes</v>
      </c>
      <c r="AP218" s="33">
        <f t="shared" si="40"/>
        <v>60</v>
      </c>
      <c r="AQ218" s="31">
        <f t="shared" si="41"/>
        <v>29</v>
      </c>
    </row>
    <row r="219" spans="2:43" x14ac:dyDescent="0.3">
      <c r="B219" s="37">
        <v>46111</v>
      </c>
      <c r="C219" t="s">
        <v>35</v>
      </c>
      <c r="D219" t="s">
        <v>1896</v>
      </c>
      <c r="E219" t="s">
        <v>1956</v>
      </c>
      <c r="F219" t="s">
        <v>36</v>
      </c>
      <c r="G219" t="s">
        <v>1957</v>
      </c>
      <c r="H219" t="s">
        <v>1414</v>
      </c>
      <c r="I219" t="s">
        <v>38</v>
      </c>
      <c r="J219" t="s">
        <v>38</v>
      </c>
      <c r="K219" t="s">
        <v>561</v>
      </c>
      <c r="L219" t="s">
        <v>1425</v>
      </c>
      <c r="M219" t="s">
        <v>1431</v>
      </c>
      <c r="N219" t="s">
        <v>1892</v>
      </c>
      <c r="O219" t="s">
        <v>1402</v>
      </c>
      <c r="P219" t="s">
        <v>1402</v>
      </c>
      <c r="Q219" t="s">
        <v>1958</v>
      </c>
      <c r="R219" s="26">
        <v>3</v>
      </c>
      <c r="S219" s="23">
        <v>366066050000</v>
      </c>
      <c r="T219" t="s">
        <v>37</v>
      </c>
      <c r="U219" t="s">
        <v>1404</v>
      </c>
      <c r="V219" s="39">
        <v>46110</v>
      </c>
      <c r="W219" s="41">
        <v>54</v>
      </c>
      <c r="X219" s="26" t="s">
        <v>446</v>
      </c>
      <c r="Y219">
        <v>30.44</v>
      </c>
      <c r="AE219" s="41">
        <v>30.44</v>
      </c>
      <c r="AF219">
        <v>0</v>
      </c>
      <c r="AG219">
        <v>0</v>
      </c>
      <c r="AH219">
        <v>0</v>
      </c>
      <c r="AI219">
        <v>0</v>
      </c>
      <c r="AJ219">
        <v>0</v>
      </c>
      <c r="AK219" s="30">
        <f t="shared" si="37"/>
        <v>0</v>
      </c>
      <c r="AL219" s="31">
        <v>5</v>
      </c>
      <c r="AM219" s="32">
        <f t="shared" si="36"/>
        <v>5</v>
      </c>
      <c r="AN219" s="33" t="str">
        <f t="shared" si="38"/>
        <v>NPN</v>
      </c>
      <c r="AO219" s="33" t="str">
        <f t="shared" si="39"/>
        <v>5meses_pendientes</v>
      </c>
      <c r="AP219" s="33">
        <f t="shared" si="40"/>
        <v>270</v>
      </c>
      <c r="AQ219" s="31">
        <f t="shared" si="41"/>
        <v>29</v>
      </c>
    </row>
    <row r="220" spans="2:43" x14ac:dyDescent="0.3">
      <c r="B220" s="37">
        <v>46111</v>
      </c>
      <c r="C220" t="s">
        <v>35</v>
      </c>
      <c r="D220" t="s">
        <v>1959</v>
      </c>
      <c r="E220" t="s">
        <v>1960</v>
      </c>
      <c r="F220" t="s">
        <v>1408</v>
      </c>
      <c r="G220" t="s">
        <v>1961</v>
      </c>
      <c r="H220" t="s">
        <v>1962</v>
      </c>
      <c r="I220" t="s">
        <v>38</v>
      </c>
      <c r="J220" t="s">
        <v>44</v>
      </c>
      <c r="K220" t="s">
        <v>56</v>
      </c>
      <c r="L220" t="s">
        <v>1425</v>
      </c>
      <c r="M220" t="s">
        <v>1906</v>
      </c>
      <c r="N220" t="s">
        <v>1892</v>
      </c>
      <c r="O220" t="s">
        <v>1402</v>
      </c>
      <c r="P220" t="s">
        <v>1402</v>
      </c>
      <c r="Q220" t="s">
        <v>1963</v>
      </c>
      <c r="R220" s="26">
        <v>3</v>
      </c>
      <c r="S220" s="23">
        <v>366092230000</v>
      </c>
      <c r="T220" t="s">
        <v>37</v>
      </c>
      <c r="U220" t="s">
        <v>1404</v>
      </c>
      <c r="V220" s="39">
        <v>46111</v>
      </c>
      <c r="W220" s="41">
        <v>34</v>
      </c>
      <c r="X220" s="26" t="s">
        <v>446</v>
      </c>
      <c r="Z220">
        <v>35.86</v>
      </c>
      <c r="AA220">
        <v>35.86</v>
      </c>
      <c r="AB220">
        <v>35.86</v>
      </c>
      <c r="AE220" s="41">
        <v>107.58</v>
      </c>
      <c r="AF220">
        <v>1</v>
      </c>
      <c r="AG220">
        <v>1</v>
      </c>
      <c r="AH220">
        <v>1</v>
      </c>
      <c r="AI220">
        <v>0</v>
      </c>
      <c r="AJ220">
        <v>0</v>
      </c>
      <c r="AK220" s="30">
        <f t="shared" si="37"/>
        <v>3</v>
      </c>
      <c r="AL220" s="31">
        <v>5</v>
      </c>
      <c r="AM220" s="32">
        <f t="shared" si="36"/>
        <v>2</v>
      </c>
      <c r="AN220" s="33" t="str">
        <f t="shared" si="38"/>
        <v>MOROSO</v>
      </c>
      <c r="AO220" s="33" t="str">
        <f t="shared" si="39"/>
        <v>2meses_pendientes</v>
      </c>
      <c r="AP220" s="33">
        <f t="shared" si="40"/>
        <v>68</v>
      </c>
      <c r="AQ220" s="31">
        <f t="shared" si="41"/>
        <v>30</v>
      </c>
    </row>
    <row r="221" spans="2:43" x14ac:dyDescent="0.3">
      <c r="B221" s="37">
        <v>46111</v>
      </c>
      <c r="C221" t="s">
        <v>35</v>
      </c>
      <c r="D221" t="s">
        <v>1964</v>
      </c>
      <c r="E221" t="s">
        <v>1965</v>
      </c>
      <c r="F221" t="s">
        <v>1425</v>
      </c>
      <c r="G221" t="s">
        <v>1966</v>
      </c>
      <c r="H221" t="s">
        <v>1967</v>
      </c>
      <c r="I221" t="s">
        <v>38</v>
      </c>
      <c r="J221" t="s">
        <v>44</v>
      </c>
      <c r="K221" t="s">
        <v>56</v>
      </c>
      <c r="L221" t="s">
        <v>1425</v>
      </c>
      <c r="M221" t="s">
        <v>1900</v>
      </c>
      <c r="N221" t="s">
        <v>1892</v>
      </c>
      <c r="O221" t="s">
        <v>1402</v>
      </c>
      <c r="P221" t="s">
        <v>1402</v>
      </c>
      <c r="Q221" t="s">
        <v>1968</v>
      </c>
      <c r="R221" s="26">
        <v>2</v>
      </c>
      <c r="S221" s="23">
        <v>368092190000</v>
      </c>
      <c r="T221" t="s">
        <v>37</v>
      </c>
      <c r="U221" t="s">
        <v>1404</v>
      </c>
      <c r="V221" s="39">
        <v>46110</v>
      </c>
      <c r="W221" s="41">
        <v>30</v>
      </c>
      <c r="X221" s="26" t="s">
        <v>446</v>
      </c>
      <c r="Z221">
        <v>30.44</v>
      </c>
      <c r="AA221">
        <v>30.44</v>
      </c>
      <c r="AB221">
        <v>30.44</v>
      </c>
      <c r="AE221" s="41">
        <v>91.320000000000007</v>
      </c>
      <c r="AF221">
        <v>1</v>
      </c>
      <c r="AG221">
        <v>1</v>
      </c>
      <c r="AH221">
        <v>1</v>
      </c>
      <c r="AI221">
        <v>0</v>
      </c>
      <c r="AJ221">
        <v>0</v>
      </c>
      <c r="AK221" s="30">
        <f t="shared" si="37"/>
        <v>3</v>
      </c>
      <c r="AL221" s="31">
        <v>5</v>
      </c>
      <c r="AM221" s="32">
        <f t="shared" si="36"/>
        <v>2</v>
      </c>
      <c r="AN221" s="33" t="str">
        <f t="shared" si="38"/>
        <v>MOROSO</v>
      </c>
      <c r="AO221" s="33" t="str">
        <f t="shared" si="39"/>
        <v>2meses_pendientes</v>
      </c>
      <c r="AP221" s="33">
        <f t="shared" si="40"/>
        <v>60</v>
      </c>
      <c r="AQ221" s="31">
        <f t="shared" si="41"/>
        <v>29</v>
      </c>
    </row>
    <row r="222" spans="2:43" x14ac:dyDescent="0.3">
      <c r="B222" s="37">
        <v>46111</v>
      </c>
      <c r="C222" t="s">
        <v>35</v>
      </c>
      <c r="D222" t="s">
        <v>1969</v>
      </c>
      <c r="E222" t="s">
        <v>1970</v>
      </c>
      <c r="F222" t="s">
        <v>1425</v>
      </c>
      <c r="G222" t="s">
        <v>1971</v>
      </c>
      <c r="H222" t="s">
        <v>1954</v>
      </c>
      <c r="I222" t="s">
        <v>38</v>
      </c>
      <c r="J222" t="s">
        <v>44</v>
      </c>
      <c r="K222" t="s">
        <v>56</v>
      </c>
      <c r="L222" t="s">
        <v>1425</v>
      </c>
      <c r="M222" t="s">
        <v>1929</v>
      </c>
      <c r="N222" t="s">
        <v>1892</v>
      </c>
      <c r="O222" t="s">
        <v>1402</v>
      </c>
      <c r="P222" t="s">
        <v>1402</v>
      </c>
      <c r="Q222" t="s">
        <v>1972</v>
      </c>
      <c r="R222" s="26">
        <v>2</v>
      </c>
      <c r="S222" s="23">
        <v>363091940000</v>
      </c>
      <c r="T222" t="s">
        <v>37</v>
      </c>
      <c r="U222" t="s">
        <v>1404</v>
      </c>
      <c r="V222" s="39">
        <v>46110</v>
      </c>
      <c r="W222" s="41">
        <v>30</v>
      </c>
      <c r="X222" s="26" t="s">
        <v>446</v>
      </c>
      <c r="Z222">
        <v>31.44</v>
      </c>
      <c r="AA222">
        <v>29.44</v>
      </c>
      <c r="AB222">
        <v>30.44</v>
      </c>
      <c r="AE222" s="41">
        <v>91.320000000000007</v>
      </c>
      <c r="AF222">
        <v>1</v>
      </c>
      <c r="AG222">
        <v>1</v>
      </c>
      <c r="AH222">
        <v>1</v>
      </c>
      <c r="AI222">
        <v>0</v>
      </c>
      <c r="AJ222">
        <v>0</v>
      </c>
      <c r="AK222" s="30">
        <f t="shared" si="37"/>
        <v>3</v>
      </c>
      <c r="AL222" s="31">
        <v>5</v>
      </c>
      <c r="AM222" s="32">
        <f t="shared" si="36"/>
        <v>2</v>
      </c>
      <c r="AN222" s="33" t="str">
        <f t="shared" si="38"/>
        <v>MOROSO</v>
      </c>
      <c r="AO222" s="33" t="str">
        <f t="shared" si="39"/>
        <v>2meses_pendientes</v>
      </c>
      <c r="AP222" s="33">
        <f t="shared" si="40"/>
        <v>60</v>
      </c>
      <c r="AQ222" s="31">
        <f t="shared" si="41"/>
        <v>29</v>
      </c>
    </row>
    <row r="223" spans="2:43" x14ac:dyDescent="0.3">
      <c r="B223" s="37">
        <v>46111</v>
      </c>
      <c r="C223" t="s">
        <v>35</v>
      </c>
      <c r="D223" t="s">
        <v>1918</v>
      </c>
      <c r="E223" t="s">
        <v>1973</v>
      </c>
      <c r="F223" t="s">
        <v>36</v>
      </c>
      <c r="G223" t="s">
        <v>1920</v>
      </c>
      <c r="H223" t="s">
        <v>1974</v>
      </c>
      <c r="I223" t="s">
        <v>38</v>
      </c>
      <c r="J223" t="s">
        <v>38</v>
      </c>
      <c r="K223" t="s">
        <v>715</v>
      </c>
      <c r="L223" t="s">
        <v>1425</v>
      </c>
      <c r="M223" t="s">
        <v>1929</v>
      </c>
      <c r="N223" t="s">
        <v>1892</v>
      </c>
      <c r="O223" t="s">
        <v>1402</v>
      </c>
      <c r="P223" t="s">
        <v>1402</v>
      </c>
      <c r="Q223" t="s">
        <v>1975</v>
      </c>
      <c r="R223" s="26">
        <v>3</v>
      </c>
      <c r="S223" s="23">
        <v>362071740000</v>
      </c>
      <c r="T223" t="s">
        <v>37</v>
      </c>
      <c r="U223" t="s">
        <v>1404</v>
      </c>
      <c r="V223" s="39">
        <v>46111</v>
      </c>
      <c r="W223" s="41">
        <v>39</v>
      </c>
      <c r="X223" s="26" t="s">
        <v>446</v>
      </c>
      <c r="AE223" s="41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s="30">
        <f t="shared" si="37"/>
        <v>0</v>
      </c>
      <c r="AL223" s="31">
        <v>5</v>
      </c>
      <c r="AM223" s="32">
        <f t="shared" si="36"/>
        <v>5</v>
      </c>
      <c r="AN223" s="33" t="str">
        <f t="shared" si="38"/>
        <v>NPN</v>
      </c>
      <c r="AO223" s="33" t="str">
        <f t="shared" si="39"/>
        <v>5meses_pendientes</v>
      </c>
      <c r="AP223" s="33">
        <f t="shared" si="40"/>
        <v>195</v>
      </c>
      <c r="AQ223" s="31">
        <f t="shared" si="41"/>
        <v>30</v>
      </c>
    </row>
    <row r="224" spans="2:43" x14ac:dyDescent="0.3">
      <c r="B224" s="37">
        <v>46111</v>
      </c>
      <c r="C224" t="s">
        <v>35</v>
      </c>
      <c r="D224" t="s">
        <v>1976</v>
      </c>
      <c r="E224" t="s">
        <v>1977</v>
      </c>
      <c r="F224" t="s">
        <v>1469</v>
      </c>
      <c r="G224" t="s">
        <v>1978</v>
      </c>
      <c r="H224" t="s">
        <v>1954</v>
      </c>
      <c r="I224" t="s">
        <v>38</v>
      </c>
      <c r="J224" t="s">
        <v>44</v>
      </c>
      <c r="K224" t="s">
        <v>56</v>
      </c>
      <c r="L224" t="s">
        <v>1425</v>
      </c>
      <c r="M224" t="s">
        <v>1891</v>
      </c>
      <c r="N224" t="s">
        <v>1892</v>
      </c>
      <c r="O224" t="s">
        <v>1402</v>
      </c>
      <c r="P224" t="s">
        <v>1402</v>
      </c>
      <c r="Q224" t="s">
        <v>1979</v>
      </c>
      <c r="R224" s="26">
        <v>2</v>
      </c>
      <c r="S224" s="23">
        <v>367092630000</v>
      </c>
      <c r="T224" t="s">
        <v>37</v>
      </c>
      <c r="U224" t="s">
        <v>1404</v>
      </c>
      <c r="V224" s="39">
        <v>46111</v>
      </c>
      <c r="W224" s="41">
        <v>40</v>
      </c>
      <c r="X224" s="26" t="s">
        <v>446</v>
      </c>
      <c r="Z224">
        <v>40.54</v>
      </c>
      <c r="AA224">
        <v>40.54</v>
      </c>
      <c r="AB224">
        <v>40.54</v>
      </c>
      <c r="AE224" s="41">
        <v>121.62</v>
      </c>
      <c r="AF224">
        <v>1</v>
      </c>
      <c r="AG224">
        <v>1</v>
      </c>
      <c r="AH224">
        <v>1</v>
      </c>
      <c r="AI224">
        <v>0</v>
      </c>
      <c r="AJ224">
        <v>0</v>
      </c>
      <c r="AK224" s="30">
        <f t="shared" si="37"/>
        <v>3</v>
      </c>
      <c r="AL224" s="31">
        <v>5</v>
      </c>
      <c r="AM224" s="32">
        <f t="shared" si="36"/>
        <v>2</v>
      </c>
      <c r="AN224" s="33" t="str">
        <f t="shared" si="38"/>
        <v>MOROSO</v>
      </c>
      <c r="AO224" s="33" t="str">
        <f t="shared" si="39"/>
        <v>2meses_pendientes</v>
      </c>
      <c r="AP224" s="33">
        <f t="shared" si="40"/>
        <v>80</v>
      </c>
      <c r="AQ224" s="31">
        <f t="shared" si="41"/>
        <v>30</v>
      </c>
    </row>
    <row r="225" spans="2:43" x14ac:dyDescent="0.3">
      <c r="B225" s="37">
        <v>46081</v>
      </c>
      <c r="C225" t="s">
        <v>35</v>
      </c>
      <c r="D225" t="s">
        <v>1980</v>
      </c>
      <c r="E225" t="s">
        <v>1981</v>
      </c>
      <c r="F225" t="s">
        <v>1982</v>
      </c>
      <c r="G225" t="s">
        <v>1983</v>
      </c>
      <c r="H225" t="s">
        <v>1815</v>
      </c>
      <c r="I225" t="s">
        <v>38</v>
      </c>
      <c r="J225" t="s">
        <v>38</v>
      </c>
      <c r="M225" t="s">
        <v>1398</v>
      </c>
      <c r="N225" t="s">
        <v>1984</v>
      </c>
      <c r="O225" t="s">
        <v>1402</v>
      </c>
      <c r="P225" t="s">
        <v>1402</v>
      </c>
      <c r="Q225" t="s">
        <v>1985</v>
      </c>
      <c r="R225" s="26">
        <v>3</v>
      </c>
      <c r="S225" s="23">
        <v>363060940000</v>
      </c>
      <c r="T225" t="s">
        <v>37</v>
      </c>
      <c r="U225" t="s">
        <v>1404</v>
      </c>
      <c r="V225" s="39">
        <v>46083</v>
      </c>
      <c r="W225" s="41">
        <v>39</v>
      </c>
      <c r="X225" s="26" t="s">
        <v>446</v>
      </c>
      <c r="AE225" s="41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s="30">
        <f t="shared" si="37"/>
        <v>0</v>
      </c>
      <c r="AL225" s="31">
        <v>5</v>
      </c>
      <c r="AM225" s="32">
        <f t="shared" si="36"/>
        <v>5</v>
      </c>
      <c r="AN225" s="33" t="str">
        <f t="shared" si="38"/>
        <v>NPN</v>
      </c>
      <c r="AO225" s="33" t="str">
        <f t="shared" si="39"/>
        <v>5meses_pendientes</v>
      </c>
      <c r="AP225" s="33">
        <f t="shared" si="40"/>
        <v>195</v>
      </c>
      <c r="AQ225" s="31">
        <f t="shared" si="41"/>
        <v>2</v>
      </c>
    </row>
    <row r="226" spans="2:43" x14ac:dyDescent="0.3">
      <c r="B226" s="37">
        <v>46090</v>
      </c>
      <c r="C226" t="s">
        <v>35</v>
      </c>
      <c r="D226" t="s">
        <v>1986</v>
      </c>
      <c r="E226" t="s">
        <v>1987</v>
      </c>
      <c r="F226" t="s">
        <v>1988</v>
      </c>
      <c r="G226" t="s">
        <v>1989</v>
      </c>
      <c r="H226" t="s">
        <v>1990</v>
      </c>
      <c r="I226" t="s">
        <v>38</v>
      </c>
      <c r="J226" t="s">
        <v>529</v>
      </c>
      <c r="M226" t="s">
        <v>1398</v>
      </c>
      <c r="N226" t="s">
        <v>1984</v>
      </c>
      <c r="O226" t="s">
        <v>1402</v>
      </c>
      <c r="P226" t="s">
        <v>1402</v>
      </c>
      <c r="Q226" t="s">
        <v>1991</v>
      </c>
      <c r="R226" s="26">
        <v>3</v>
      </c>
      <c r="S226" s="23">
        <v>366043330000</v>
      </c>
      <c r="T226" t="s">
        <v>37</v>
      </c>
      <c r="U226" t="s">
        <v>1404</v>
      </c>
      <c r="V226" s="39">
        <v>46088</v>
      </c>
      <c r="W226" s="41">
        <v>33</v>
      </c>
      <c r="X226" s="26" t="s">
        <v>446</v>
      </c>
      <c r="Y226">
        <v>34.31</v>
      </c>
      <c r="AE226" s="41">
        <v>34.31</v>
      </c>
      <c r="AF226">
        <v>0</v>
      </c>
      <c r="AG226">
        <v>0</v>
      </c>
      <c r="AH226">
        <v>0</v>
      </c>
      <c r="AI226">
        <v>0</v>
      </c>
      <c r="AJ226">
        <v>0</v>
      </c>
      <c r="AK226" s="30">
        <f t="shared" si="37"/>
        <v>0</v>
      </c>
      <c r="AL226" s="31">
        <v>5</v>
      </c>
      <c r="AM226" s="32">
        <f t="shared" si="36"/>
        <v>5</v>
      </c>
      <c r="AN226" s="33" t="str">
        <f t="shared" si="38"/>
        <v>NPN</v>
      </c>
      <c r="AO226" s="33" t="str">
        <f t="shared" si="39"/>
        <v>5meses_pendientes</v>
      </c>
      <c r="AP226" s="33">
        <f t="shared" si="40"/>
        <v>165</v>
      </c>
      <c r="AQ226" s="31">
        <f t="shared" si="41"/>
        <v>7</v>
      </c>
    </row>
    <row r="227" spans="2:43" x14ac:dyDescent="0.3">
      <c r="B227" s="37">
        <v>46090</v>
      </c>
      <c r="C227" t="s">
        <v>35</v>
      </c>
      <c r="D227" t="s">
        <v>1992</v>
      </c>
      <c r="E227" t="s">
        <v>1993</v>
      </c>
      <c r="F227" t="s">
        <v>1994</v>
      </c>
      <c r="G227" t="s">
        <v>1995</v>
      </c>
      <c r="H227" t="s">
        <v>1424</v>
      </c>
      <c r="I227" t="s">
        <v>38</v>
      </c>
      <c r="J227" t="s">
        <v>825</v>
      </c>
      <c r="K227" t="s">
        <v>1996</v>
      </c>
      <c r="M227" t="s">
        <v>1398</v>
      </c>
      <c r="N227" t="s">
        <v>1984</v>
      </c>
      <c r="O227" t="s">
        <v>1402</v>
      </c>
      <c r="P227" t="s">
        <v>1402</v>
      </c>
      <c r="Q227" t="s">
        <v>1997</v>
      </c>
      <c r="R227" s="26">
        <v>3</v>
      </c>
      <c r="S227" s="23">
        <v>364070840000</v>
      </c>
      <c r="T227" t="s">
        <v>37</v>
      </c>
      <c r="U227" t="s">
        <v>1404</v>
      </c>
      <c r="V227" s="39">
        <v>46094</v>
      </c>
      <c r="W227" s="41">
        <v>34</v>
      </c>
      <c r="X227" s="26" t="s">
        <v>446</v>
      </c>
      <c r="AA227">
        <v>37.08</v>
      </c>
      <c r="AC227">
        <v>70.680000000000007</v>
      </c>
      <c r="AE227" s="41">
        <v>107.76</v>
      </c>
      <c r="AF227">
        <v>0</v>
      </c>
      <c r="AG227">
        <v>1</v>
      </c>
      <c r="AH227">
        <v>0</v>
      </c>
      <c r="AI227">
        <v>1</v>
      </c>
      <c r="AJ227">
        <v>0</v>
      </c>
      <c r="AK227" s="30">
        <f t="shared" si="37"/>
        <v>2</v>
      </c>
      <c r="AL227" s="31">
        <v>5</v>
      </c>
      <c r="AM227" s="32">
        <f t="shared" si="36"/>
        <v>3</v>
      </c>
      <c r="AN227" s="33" t="str">
        <f t="shared" si="38"/>
        <v>MOROSO</v>
      </c>
      <c r="AO227" s="33" t="str">
        <f t="shared" si="39"/>
        <v>3meses_pendientes</v>
      </c>
      <c r="AP227" s="33">
        <f t="shared" si="40"/>
        <v>102</v>
      </c>
      <c r="AQ227" s="31">
        <f t="shared" si="41"/>
        <v>13</v>
      </c>
    </row>
    <row r="228" spans="2:43" x14ac:dyDescent="0.3">
      <c r="B228" s="37">
        <v>46090</v>
      </c>
      <c r="C228" t="s">
        <v>35</v>
      </c>
      <c r="D228" t="s">
        <v>1998</v>
      </c>
      <c r="E228" t="s">
        <v>1999</v>
      </c>
      <c r="F228" t="s">
        <v>2000</v>
      </c>
      <c r="G228" t="s">
        <v>2001</v>
      </c>
      <c r="H228" t="s">
        <v>1974</v>
      </c>
      <c r="I228" t="s">
        <v>38</v>
      </c>
      <c r="J228" t="s">
        <v>38</v>
      </c>
      <c r="K228" t="s">
        <v>2002</v>
      </c>
      <c r="M228" t="s">
        <v>1398</v>
      </c>
      <c r="N228" t="s">
        <v>1984</v>
      </c>
      <c r="O228" t="s">
        <v>1402</v>
      </c>
      <c r="P228" t="s">
        <v>1402</v>
      </c>
      <c r="Q228" t="s">
        <v>2003</v>
      </c>
      <c r="R228" s="26">
        <v>2</v>
      </c>
      <c r="S228" s="23">
        <v>365072610000</v>
      </c>
      <c r="T228" t="s">
        <v>37</v>
      </c>
      <c r="U228" t="s">
        <v>1404</v>
      </c>
      <c r="V228" s="39">
        <v>46094</v>
      </c>
      <c r="W228" s="41">
        <v>30</v>
      </c>
      <c r="X228" s="26" t="s">
        <v>446</v>
      </c>
      <c r="Z228">
        <v>30.44</v>
      </c>
      <c r="AE228" s="41">
        <v>30.44</v>
      </c>
      <c r="AF228">
        <v>1</v>
      </c>
      <c r="AG228">
        <v>0</v>
      </c>
      <c r="AH228">
        <v>0</v>
      </c>
      <c r="AI228">
        <v>0</v>
      </c>
      <c r="AJ228">
        <v>0</v>
      </c>
      <c r="AK228" s="30">
        <f t="shared" si="37"/>
        <v>1</v>
      </c>
      <c r="AL228" s="31">
        <v>5</v>
      </c>
      <c r="AM228" s="32">
        <f t="shared" si="36"/>
        <v>4</v>
      </c>
      <c r="AN228" s="33" t="str">
        <f t="shared" si="38"/>
        <v>MOROSO</v>
      </c>
      <c r="AO228" s="33" t="str">
        <f t="shared" si="39"/>
        <v>4meses_pendientes</v>
      </c>
      <c r="AP228" s="33">
        <f t="shared" si="40"/>
        <v>120</v>
      </c>
      <c r="AQ228" s="31">
        <f t="shared" si="41"/>
        <v>13</v>
      </c>
    </row>
    <row r="229" spans="2:43" x14ac:dyDescent="0.3">
      <c r="B229" s="37">
        <v>46093</v>
      </c>
      <c r="C229" t="s">
        <v>35</v>
      </c>
      <c r="D229" t="s">
        <v>2004</v>
      </c>
      <c r="E229" t="s">
        <v>2005</v>
      </c>
      <c r="F229" t="s">
        <v>2006</v>
      </c>
      <c r="G229" t="s">
        <v>2007</v>
      </c>
      <c r="H229" t="s">
        <v>2008</v>
      </c>
      <c r="I229" t="s">
        <v>38</v>
      </c>
      <c r="J229" t="s">
        <v>38</v>
      </c>
      <c r="K229" t="s">
        <v>1480</v>
      </c>
      <c r="M229" t="s">
        <v>1398</v>
      </c>
      <c r="N229" t="s">
        <v>1984</v>
      </c>
      <c r="O229" t="s">
        <v>1402</v>
      </c>
      <c r="P229" t="s">
        <v>1402</v>
      </c>
      <c r="Q229" t="s">
        <v>2009</v>
      </c>
      <c r="R229" s="26">
        <v>3</v>
      </c>
      <c r="S229" s="23">
        <v>364075060000</v>
      </c>
      <c r="T229" t="s">
        <v>37</v>
      </c>
      <c r="U229" t="s">
        <v>1404</v>
      </c>
      <c r="V229" s="39">
        <v>46094</v>
      </c>
      <c r="W229" s="41">
        <v>33</v>
      </c>
      <c r="X229" s="26" t="s">
        <v>446</v>
      </c>
      <c r="AE229" s="41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s="30">
        <f t="shared" si="37"/>
        <v>0</v>
      </c>
      <c r="AL229" s="31">
        <v>5</v>
      </c>
      <c r="AM229" s="32">
        <f t="shared" si="36"/>
        <v>5</v>
      </c>
      <c r="AN229" s="33" t="str">
        <f t="shared" si="38"/>
        <v>NPN</v>
      </c>
      <c r="AO229" s="33" t="str">
        <f t="shared" si="39"/>
        <v>5meses_pendientes</v>
      </c>
      <c r="AP229" s="33">
        <f t="shared" si="40"/>
        <v>165</v>
      </c>
      <c r="AQ229" s="31">
        <f t="shared" si="41"/>
        <v>13</v>
      </c>
    </row>
    <row r="230" spans="2:43" x14ac:dyDescent="0.3">
      <c r="B230" s="37">
        <v>46096</v>
      </c>
      <c r="C230" t="s">
        <v>35</v>
      </c>
      <c r="D230" t="s">
        <v>2010</v>
      </c>
      <c r="E230" t="s">
        <v>2011</v>
      </c>
      <c r="F230" t="s">
        <v>2012</v>
      </c>
      <c r="G230" t="s">
        <v>2013</v>
      </c>
      <c r="H230" t="s">
        <v>2008</v>
      </c>
      <c r="I230" t="s">
        <v>38</v>
      </c>
      <c r="J230" t="s">
        <v>38</v>
      </c>
      <c r="K230" t="s">
        <v>1480</v>
      </c>
      <c r="M230" t="s">
        <v>1412</v>
      </c>
      <c r="N230" t="s">
        <v>1984</v>
      </c>
      <c r="O230" t="s">
        <v>1402</v>
      </c>
      <c r="P230" t="s">
        <v>1402</v>
      </c>
      <c r="Q230" t="s">
        <v>2014</v>
      </c>
      <c r="R230" s="26">
        <v>3</v>
      </c>
      <c r="S230" s="23">
        <v>364075060000</v>
      </c>
      <c r="T230" t="s">
        <v>37</v>
      </c>
      <c r="U230" t="s">
        <v>1404</v>
      </c>
      <c r="V230" s="39">
        <v>46096</v>
      </c>
      <c r="W230" s="41">
        <v>39</v>
      </c>
      <c r="X230" s="26" t="s">
        <v>446</v>
      </c>
      <c r="AE230" s="41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s="30">
        <f t="shared" si="37"/>
        <v>0</v>
      </c>
      <c r="AL230" s="31">
        <v>5</v>
      </c>
      <c r="AM230" s="32">
        <f t="shared" si="36"/>
        <v>5</v>
      </c>
      <c r="AN230" s="33" t="str">
        <f t="shared" si="38"/>
        <v>NPN</v>
      </c>
      <c r="AO230" s="33" t="str">
        <f t="shared" si="39"/>
        <v>5meses_pendientes</v>
      </c>
      <c r="AP230" s="33">
        <f t="shared" si="40"/>
        <v>195</v>
      </c>
      <c r="AQ230" s="31">
        <f t="shared" si="41"/>
        <v>15</v>
      </c>
    </row>
    <row r="231" spans="2:43" x14ac:dyDescent="0.3">
      <c r="B231" s="37">
        <v>46096</v>
      </c>
      <c r="C231" t="s">
        <v>35</v>
      </c>
      <c r="D231" t="s">
        <v>2010</v>
      </c>
      <c r="E231" t="s">
        <v>2011</v>
      </c>
      <c r="F231" t="s">
        <v>1988</v>
      </c>
      <c r="G231" t="s">
        <v>2013</v>
      </c>
      <c r="H231" t="s">
        <v>2008</v>
      </c>
      <c r="I231" t="s">
        <v>38</v>
      </c>
      <c r="J231" t="s">
        <v>38</v>
      </c>
      <c r="K231" t="s">
        <v>1480</v>
      </c>
      <c r="M231" t="s">
        <v>1398</v>
      </c>
      <c r="N231" t="s">
        <v>1984</v>
      </c>
      <c r="O231" t="s">
        <v>1402</v>
      </c>
      <c r="P231" t="s">
        <v>1402</v>
      </c>
      <c r="Q231" t="s">
        <v>2015</v>
      </c>
      <c r="R231" s="26">
        <v>3</v>
      </c>
      <c r="S231" s="23">
        <v>368077540000</v>
      </c>
      <c r="T231" t="s">
        <v>37</v>
      </c>
      <c r="U231" t="s">
        <v>1404</v>
      </c>
      <c r="V231" s="39">
        <v>46097</v>
      </c>
      <c r="W231" s="41">
        <v>39</v>
      </c>
      <c r="X231" s="26" t="s">
        <v>446</v>
      </c>
      <c r="AE231" s="4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s="30">
        <f t="shared" si="37"/>
        <v>0</v>
      </c>
      <c r="AL231" s="31">
        <v>5</v>
      </c>
      <c r="AM231" s="32">
        <f t="shared" si="36"/>
        <v>5</v>
      </c>
      <c r="AN231" s="33" t="str">
        <f t="shared" si="38"/>
        <v>NPN</v>
      </c>
      <c r="AO231" s="33" t="str">
        <f t="shared" si="39"/>
        <v>5meses_pendientes</v>
      </c>
      <c r="AP231" s="33">
        <f t="shared" si="40"/>
        <v>195</v>
      </c>
      <c r="AQ231" s="31">
        <f t="shared" si="41"/>
        <v>16</v>
      </c>
    </row>
    <row r="232" spans="2:43" x14ac:dyDescent="0.3">
      <c r="B232" s="37">
        <v>46096</v>
      </c>
      <c r="C232" t="s">
        <v>35</v>
      </c>
      <c r="D232" t="s">
        <v>2010</v>
      </c>
      <c r="E232" t="s">
        <v>2011</v>
      </c>
      <c r="F232" t="s">
        <v>1988</v>
      </c>
      <c r="G232" t="s">
        <v>2016</v>
      </c>
      <c r="H232" t="s">
        <v>2017</v>
      </c>
      <c r="I232" t="s">
        <v>38</v>
      </c>
      <c r="J232" t="s">
        <v>38</v>
      </c>
      <c r="K232" t="s">
        <v>1480</v>
      </c>
      <c r="M232" t="s">
        <v>1398</v>
      </c>
      <c r="N232" t="s">
        <v>1984</v>
      </c>
      <c r="O232" t="s">
        <v>1402</v>
      </c>
      <c r="P232" t="s">
        <v>1402</v>
      </c>
      <c r="Q232" t="s">
        <v>2018</v>
      </c>
      <c r="R232" s="26">
        <v>3</v>
      </c>
      <c r="S232" s="23">
        <v>369077640000</v>
      </c>
      <c r="T232" t="s">
        <v>37</v>
      </c>
      <c r="U232" t="s">
        <v>1404</v>
      </c>
      <c r="V232" s="39">
        <v>46097</v>
      </c>
      <c r="W232" s="41">
        <v>45</v>
      </c>
      <c r="X232" s="26" t="s">
        <v>446</v>
      </c>
      <c r="AE232" s="41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s="30">
        <f t="shared" si="37"/>
        <v>0</v>
      </c>
      <c r="AL232" s="31">
        <v>5</v>
      </c>
      <c r="AM232" s="32">
        <f t="shared" si="36"/>
        <v>5</v>
      </c>
      <c r="AN232" s="33" t="str">
        <f t="shared" si="38"/>
        <v>NPN</v>
      </c>
      <c r="AO232" s="33" t="str">
        <f t="shared" si="39"/>
        <v>5meses_pendientes</v>
      </c>
      <c r="AP232" s="33">
        <f t="shared" si="40"/>
        <v>225</v>
      </c>
      <c r="AQ232" s="31">
        <f t="shared" si="41"/>
        <v>16</v>
      </c>
    </row>
    <row r="233" spans="2:43" x14ac:dyDescent="0.3">
      <c r="B233" s="37">
        <v>46101</v>
      </c>
      <c r="C233" t="s">
        <v>35</v>
      </c>
      <c r="D233" t="s">
        <v>2019</v>
      </c>
      <c r="E233" t="s">
        <v>2020</v>
      </c>
      <c r="F233" t="s">
        <v>2021</v>
      </c>
      <c r="G233" t="s">
        <v>2022</v>
      </c>
      <c r="H233" t="s">
        <v>437</v>
      </c>
      <c r="I233" t="s">
        <v>38</v>
      </c>
      <c r="J233" t="s">
        <v>38</v>
      </c>
      <c r="M233" t="s">
        <v>1398</v>
      </c>
      <c r="N233" t="s">
        <v>1984</v>
      </c>
      <c r="O233" t="s">
        <v>1402</v>
      </c>
      <c r="P233" t="s">
        <v>1402</v>
      </c>
      <c r="Q233" t="s">
        <v>2023</v>
      </c>
      <c r="R233" s="26">
        <v>3</v>
      </c>
      <c r="S233" s="23">
        <v>366082850000</v>
      </c>
      <c r="T233" t="s">
        <v>37</v>
      </c>
      <c r="U233" t="s">
        <v>1404</v>
      </c>
      <c r="V233" s="39">
        <v>46104</v>
      </c>
      <c r="W233" s="41">
        <v>34</v>
      </c>
      <c r="X233" s="26" t="s">
        <v>446</v>
      </c>
      <c r="AE233" s="41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s="30">
        <f t="shared" si="37"/>
        <v>0</v>
      </c>
      <c r="AL233" s="31">
        <v>5</v>
      </c>
      <c r="AM233" s="32">
        <f t="shared" si="36"/>
        <v>5</v>
      </c>
      <c r="AN233" s="33" t="str">
        <f t="shared" si="38"/>
        <v>NPN</v>
      </c>
      <c r="AO233" s="33" t="str">
        <f t="shared" si="39"/>
        <v>5meses_pendientes</v>
      </c>
      <c r="AP233" s="33">
        <f t="shared" si="40"/>
        <v>170</v>
      </c>
      <c r="AQ233" s="31">
        <f t="shared" si="41"/>
        <v>23</v>
      </c>
    </row>
    <row r="234" spans="2:43" x14ac:dyDescent="0.3">
      <c r="B234" s="37">
        <v>46106</v>
      </c>
      <c r="C234" t="s">
        <v>35</v>
      </c>
      <c r="D234" t="s">
        <v>2024</v>
      </c>
      <c r="E234" t="s">
        <v>2025</v>
      </c>
      <c r="F234" t="s">
        <v>2026</v>
      </c>
      <c r="G234" t="s">
        <v>2027</v>
      </c>
      <c r="H234" t="s">
        <v>2028</v>
      </c>
      <c r="I234" t="s">
        <v>38</v>
      </c>
      <c r="J234" t="s">
        <v>40</v>
      </c>
      <c r="K234" t="s">
        <v>2029</v>
      </c>
      <c r="M234" t="s">
        <v>1398</v>
      </c>
      <c r="N234" t="s">
        <v>1984</v>
      </c>
      <c r="O234" t="s">
        <v>1402</v>
      </c>
      <c r="P234" t="s">
        <v>1402</v>
      </c>
      <c r="Q234" t="s">
        <v>2030</v>
      </c>
      <c r="R234" s="26">
        <v>3</v>
      </c>
      <c r="S234" s="23">
        <v>363087740000</v>
      </c>
      <c r="T234" t="s">
        <v>37</v>
      </c>
      <c r="U234" t="s">
        <v>1404</v>
      </c>
      <c r="V234" s="39">
        <v>46109</v>
      </c>
      <c r="W234" s="41">
        <v>44</v>
      </c>
      <c r="X234" s="26" t="s">
        <v>446</v>
      </c>
      <c r="Y234">
        <v>45.96</v>
      </c>
      <c r="AE234" s="41">
        <v>45.96</v>
      </c>
      <c r="AF234">
        <v>0</v>
      </c>
      <c r="AG234">
        <v>0</v>
      </c>
      <c r="AH234">
        <v>0</v>
      </c>
      <c r="AI234">
        <v>0</v>
      </c>
      <c r="AJ234">
        <v>0</v>
      </c>
      <c r="AK234" s="30">
        <f t="shared" si="37"/>
        <v>0</v>
      </c>
      <c r="AL234" s="31">
        <v>5</v>
      </c>
      <c r="AM234" s="32">
        <f t="shared" si="36"/>
        <v>5</v>
      </c>
      <c r="AN234" s="33" t="str">
        <f t="shared" si="38"/>
        <v>NPN</v>
      </c>
      <c r="AO234" s="33" t="str">
        <f t="shared" si="39"/>
        <v>5meses_pendientes</v>
      </c>
      <c r="AP234" s="33">
        <f t="shared" si="40"/>
        <v>220</v>
      </c>
      <c r="AQ234" s="31">
        <f t="shared" si="41"/>
        <v>28</v>
      </c>
    </row>
    <row r="235" spans="2:43" x14ac:dyDescent="0.3">
      <c r="B235" s="37">
        <v>46108</v>
      </c>
      <c r="C235" t="s">
        <v>35</v>
      </c>
      <c r="D235" t="s">
        <v>2031</v>
      </c>
      <c r="E235" t="s">
        <v>2032</v>
      </c>
      <c r="F235" t="s">
        <v>2033</v>
      </c>
      <c r="G235" t="s">
        <v>2034</v>
      </c>
      <c r="H235" t="s">
        <v>2035</v>
      </c>
      <c r="I235" t="s">
        <v>38</v>
      </c>
      <c r="J235" t="s">
        <v>38</v>
      </c>
      <c r="K235" t="s">
        <v>2036</v>
      </c>
      <c r="M235" t="s">
        <v>1398</v>
      </c>
      <c r="N235" t="s">
        <v>1984</v>
      </c>
      <c r="O235" t="s">
        <v>1402</v>
      </c>
      <c r="P235" t="s">
        <v>1402</v>
      </c>
      <c r="Q235" t="s">
        <v>2037</v>
      </c>
      <c r="R235" s="26">
        <v>3</v>
      </c>
      <c r="S235" s="23">
        <v>365089160000</v>
      </c>
      <c r="T235" t="s">
        <v>37</v>
      </c>
      <c r="U235" t="s">
        <v>1404</v>
      </c>
      <c r="V235" s="39">
        <v>46107</v>
      </c>
      <c r="W235" s="41">
        <v>34</v>
      </c>
      <c r="X235" s="26" t="s">
        <v>446</v>
      </c>
      <c r="AA235">
        <v>35</v>
      </c>
      <c r="AB235">
        <v>33</v>
      </c>
      <c r="AC235">
        <v>33</v>
      </c>
      <c r="AE235" s="41">
        <v>101</v>
      </c>
      <c r="AF235">
        <v>0</v>
      </c>
      <c r="AG235">
        <v>1</v>
      </c>
      <c r="AH235">
        <v>1</v>
      </c>
      <c r="AI235">
        <v>1</v>
      </c>
      <c r="AJ235">
        <v>0</v>
      </c>
      <c r="AK235" s="30">
        <f t="shared" si="37"/>
        <v>3</v>
      </c>
      <c r="AL235" s="31">
        <v>5</v>
      </c>
      <c r="AM235" s="32">
        <f t="shared" si="36"/>
        <v>2</v>
      </c>
      <c r="AN235" s="33" t="str">
        <f t="shared" si="38"/>
        <v>MOROSO</v>
      </c>
      <c r="AO235" s="33" t="str">
        <f t="shared" si="39"/>
        <v>2meses_pendientes</v>
      </c>
      <c r="AP235" s="33">
        <f t="shared" si="40"/>
        <v>68</v>
      </c>
      <c r="AQ235" s="31">
        <f t="shared" si="41"/>
        <v>26</v>
      </c>
    </row>
    <row r="236" spans="2:43" x14ac:dyDescent="0.3">
      <c r="B236" s="37">
        <v>46108</v>
      </c>
      <c r="C236" t="s">
        <v>35</v>
      </c>
      <c r="D236" t="s">
        <v>2038</v>
      </c>
      <c r="E236" t="s">
        <v>2039</v>
      </c>
      <c r="F236" t="s">
        <v>2040</v>
      </c>
      <c r="G236" t="s">
        <v>2041</v>
      </c>
      <c r="H236" t="s">
        <v>1990</v>
      </c>
      <c r="I236" t="s">
        <v>38</v>
      </c>
      <c r="J236" t="s">
        <v>38</v>
      </c>
      <c r="K236" t="s">
        <v>476</v>
      </c>
      <c r="M236" t="s">
        <v>1398</v>
      </c>
      <c r="N236" t="s">
        <v>1984</v>
      </c>
      <c r="O236" t="s">
        <v>1402</v>
      </c>
      <c r="P236" t="s">
        <v>1402</v>
      </c>
      <c r="Q236" t="s">
        <v>2042</v>
      </c>
      <c r="R236" s="26">
        <v>3</v>
      </c>
      <c r="S236" s="23">
        <v>369089980000</v>
      </c>
      <c r="T236" t="s">
        <v>37</v>
      </c>
      <c r="U236" t="s">
        <v>1404</v>
      </c>
      <c r="V236" s="39">
        <v>46108</v>
      </c>
      <c r="W236" s="41">
        <v>34</v>
      </c>
      <c r="X236" s="26" t="s">
        <v>446</v>
      </c>
      <c r="AE236" s="41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 s="30">
        <f t="shared" si="37"/>
        <v>0</v>
      </c>
      <c r="AL236" s="31">
        <v>5</v>
      </c>
      <c r="AM236" s="32">
        <f t="shared" si="36"/>
        <v>5</v>
      </c>
      <c r="AN236" s="33" t="str">
        <f t="shared" si="38"/>
        <v>NPN</v>
      </c>
      <c r="AO236" s="33" t="str">
        <f t="shared" si="39"/>
        <v>5meses_pendientes</v>
      </c>
      <c r="AP236" s="33">
        <f t="shared" si="40"/>
        <v>170</v>
      </c>
      <c r="AQ236" s="31">
        <f t="shared" si="41"/>
        <v>27</v>
      </c>
    </row>
    <row r="237" spans="2:43" x14ac:dyDescent="0.3">
      <c r="B237" s="37">
        <v>46111</v>
      </c>
      <c r="C237" t="s">
        <v>35</v>
      </c>
      <c r="D237" t="s">
        <v>2043</v>
      </c>
      <c r="E237" t="s">
        <v>2044</v>
      </c>
      <c r="F237" t="s">
        <v>2045</v>
      </c>
      <c r="G237" t="s">
        <v>2046</v>
      </c>
      <c r="H237" t="s">
        <v>2017</v>
      </c>
      <c r="I237" t="s">
        <v>38</v>
      </c>
      <c r="J237" t="s">
        <v>38</v>
      </c>
      <c r="K237" t="s">
        <v>1480</v>
      </c>
      <c r="M237" t="s">
        <v>1398</v>
      </c>
      <c r="N237" t="s">
        <v>1984</v>
      </c>
      <c r="O237" t="s">
        <v>1402</v>
      </c>
      <c r="P237" t="s">
        <v>1402</v>
      </c>
      <c r="Q237" t="s">
        <v>2047</v>
      </c>
      <c r="R237" s="26">
        <v>3</v>
      </c>
      <c r="S237" s="23">
        <v>356242740000</v>
      </c>
      <c r="T237" t="s">
        <v>37</v>
      </c>
      <c r="U237" t="s">
        <v>1404</v>
      </c>
      <c r="V237" s="39">
        <v>46111</v>
      </c>
      <c r="W237" s="41">
        <v>34</v>
      </c>
      <c r="X237" s="26" t="s">
        <v>446</v>
      </c>
      <c r="AE237" s="41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s="30">
        <f t="shared" si="37"/>
        <v>0</v>
      </c>
      <c r="AL237" s="31">
        <v>5</v>
      </c>
      <c r="AM237" s="32">
        <f t="shared" si="36"/>
        <v>5</v>
      </c>
      <c r="AN237" s="33" t="str">
        <f t="shared" si="38"/>
        <v>NPN</v>
      </c>
      <c r="AO237" s="33" t="str">
        <f t="shared" si="39"/>
        <v>5meses_pendientes</v>
      </c>
      <c r="AP237" s="33">
        <f t="shared" si="40"/>
        <v>170</v>
      </c>
      <c r="AQ237" s="31">
        <f t="shared" si="41"/>
        <v>30</v>
      </c>
    </row>
    <row r="238" spans="2:43" x14ac:dyDescent="0.3">
      <c r="B238" s="37">
        <v>46111</v>
      </c>
      <c r="C238" t="s">
        <v>35</v>
      </c>
      <c r="D238" t="s">
        <v>2048</v>
      </c>
      <c r="E238" t="s">
        <v>2049</v>
      </c>
      <c r="F238" t="s">
        <v>2050</v>
      </c>
      <c r="G238" t="s">
        <v>2051</v>
      </c>
      <c r="H238" t="s">
        <v>1927</v>
      </c>
      <c r="I238" t="s">
        <v>38</v>
      </c>
      <c r="J238" t="s">
        <v>38</v>
      </c>
      <c r="K238" t="s">
        <v>810</v>
      </c>
      <c r="M238" t="s">
        <v>1398</v>
      </c>
      <c r="N238" t="s">
        <v>1984</v>
      </c>
      <c r="O238" t="s">
        <v>1402</v>
      </c>
      <c r="P238" t="s">
        <v>1402</v>
      </c>
      <c r="Q238" t="s">
        <v>2052</v>
      </c>
      <c r="R238" s="26">
        <v>3</v>
      </c>
      <c r="S238" s="23">
        <v>368092180000</v>
      </c>
      <c r="T238" t="s">
        <v>37</v>
      </c>
      <c r="U238" t="s">
        <v>1404</v>
      </c>
      <c r="V238" s="39">
        <v>46111</v>
      </c>
      <c r="W238" s="41">
        <v>34</v>
      </c>
      <c r="X238" s="26" t="s">
        <v>446</v>
      </c>
      <c r="AE238" s="41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s="30">
        <f t="shared" si="37"/>
        <v>0</v>
      </c>
      <c r="AL238" s="31">
        <v>5</v>
      </c>
      <c r="AM238" s="32">
        <f t="shared" si="36"/>
        <v>5</v>
      </c>
      <c r="AN238" s="33" t="str">
        <f t="shared" si="38"/>
        <v>NPN</v>
      </c>
      <c r="AO238" s="33" t="str">
        <f t="shared" si="39"/>
        <v>5meses_pendientes</v>
      </c>
      <c r="AP238" s="33">
        <f t="shared" si="40"/>
        <v>170</v>
      </c>
      <c r="AQ238" s="31">
        <f t="shared" si="41"/>
        <v>30</v>
      </c>
    </row>
    <row r="239" spans="2:43" x14ac:dyDescent="0.3">
      <c r="B239" s="37">
        <v>46111</v>
      </c>
      <c r="C239" t="s">
        <v>35</v>
      </c>
      <c r="D239" t="s">
        <v>2053</v>
      </c>
      <c r="E239" t="s">
        <v>2054</v>
      </c>
      <c r="F239" t="s">
        <v>2055</v>
      </c>
      <c r="G239" t="s">
        <v>2056</v>
      </c>
      <c r="H239" t="s">
        <v>1927</v>
      </c>
      <c r="I239" t="s">
        <v>38</v>
      </c>
      <c r="J239" t="s">
        <v>38</v>
      </c>
      <c r="K239" t="s">
        <v>810</v>
      </c>
      <c r="M239" t="s">
        <v>1398</v>
      </c>
      <c r="N239" t="s">
        <v>1984</v>
      </c>
      <c r="O239" t="s">
        <v>1402</v>
      </c>
      <c r="P239" t="s">
        <v>1402</v>
      </c>
      <c r="Q239" t="s">
        <v>2057</v>
      </c>
      <c r="R239" s="26">
        <v>2</v>
      </c>
      <c r="S239" s="23">
        <v>368092250000</v>
      </c>
      <c r="T239" t="s">
        <v>37</v>
      </c>
      <c r="U239" t="s">
        <v>1404</v>
      </c>
      <c r="V239" s="39">
        <v>46110</v>
      </c>
      <c r="W239" s="41">
        <v>30</v>
      </c>
      <c r="X239" s="26" t="s">
        <v>446</v>
      </c>
      <c r="AE239" s="41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s="30">
        <f t="shared" si="37"/>
        <v>0</v>
      </c>
      <c r="AL239" s="31">
        <v>5</v>
      </c>
      <c r="AM239" s="32">
        <f t="shared" si="36"/>
        <v>5</v>
      </c>
      <c r="AN239" s="33" t="str">
        <f t="shared" si="38"/>
        <v>NPN</v>
      </c>
      <c r="AO239" s="33" t="str">
        <f t="shared" si="39"/>
        <v>5meses_pendientes</v>
      </c>
      <c r="AP239" s="33">
        <f t="shared" si="40"/>
        <v>150</v>
      </c>
      <c r="AQ239" s="31">
        <f t="shared" si="41"/>
        <v>29</v>
      </c>
    </row>
    <row r="240" spans="2:43" x14ac:dyDescent="0.3">
      <c r="B240" s="37">
        <v>46111</v>
      </c>
      <c r="C240" t="s">
        <v>35</v>
      </c>
      <c r="D240" t="s">
        <v>2058</v>
      </c>
      <c r="E240" t="s">
        <v>2059</v>
      </c>
      <c r="F240" t="s">
        <v>2060</v>
      </c>
      <c r="G240" t="s">
        <v>2061</v>
      </c>
      <c r="H240" t="s">
        <v>2062</v>
      </c>
      <c r="I240" t="s">
        <v>38</v>
      </c>
      <c r="J240" t="s">
        <v>38</v>
      </c>
      <c r="K240" t="s">
        <v>476</v>
      </c>
      <c r="M240" t="s">
        <v>1398</v>
      </c>
      <c r="N240" t="s">
        <v>1984</v>
      </c>
      <c r="O240" t="s">
        <v>1402</v>
      </c>
      <c r="P240" t="s">
        <v>1402</v>
      </c>
      <c r="Q240" t="s">
        <v>2063</v>
      </c>
      <c r="R240" s="26">
        <v>3</v>
      </c>
      <c r="S240" s="23">
        <v>359028520000</v>
      </c>
      <c r="T240" t="s">
        <v>37</v>
      </c>
      <c r="U240" t="s">
        <v>1404</v>
      </c>
      <c r="V240" s="39">
        <v>46111</v>
      </c>
      <c r="W240" s="41">
        <v>34</v>
      </c>
      <c r="X240" s="26" t="s">
        <v>446</v>
      </c>
      <c r="Y240">
        <v>44.59</v>
      </c>
      <c r="AE240" s="41">
        <v>44.59</v>
      </c>
      <c r="AF240">
        <v>0</v>
      </c>
      <c r="AG240">
        <v>0</v>
      </c>
      <c r="AH240">
        <v>0</v>
      </c>
      <c r="AI240">
        <v>0</v>
      </c>
      <c r="AJ240">
        <v>0</v>
      </c>
      <c r="AK240" s="30">
        <f t="shared" si="37"/>
        <v>0</v>
      </c>
      <c r="AL240" s="31">
        <v>5</v>
      </c>
      <c r="AM240" s="32">
        <f t="shared" si="36"/>
        <v>5</v>
      </c>
      <c r="AN240" s="33" t="str">
        <f t="shared" si="38"/>
        <v>NPN</v>
      </c>
      <c r="AO240" s="33" t="str">
        <f t="shared" si="39"/>
        <v>5meses_pendientes</v>
      </c>
      <c r="AP240" s="33">
        <f t="shared" si="40"/>
        <v>170</v>
      </c>
      <c r="AQ240" s="31">
        <f t="shared" si="41"/>
        <v>30</v>
      </c>
    </row>
    <row r="241" spans="2:43" x14ac:dyDescent="0.3">
      <c r="B241" s="37">
        <v>46111</v>
      </c>
      <c r="C241" t="s">
        <v>35</v>
      </c>
      <c r="D241" t="s">
        <v>2043</v>
      </c>
      <c r="E241" t="s">
        <v>2044</v>
      </c>
      <c r="F241" t="s">
        <v>2064</v>
      </c>
      <c r="G241" t="s">
        <v>2046</v>
      </c>
      <c r="H241" t="s">
        <v>2017</v>
      </c>
      <c r="I241" t="s">
        <v>38</v>
      </c>
      <c r="J241" t="s">
        <v>38</v>
      </c>
      <c r="K241" t="s">
        <v>1480</v>
      </c>
      <c r="M241" t="s">
        <v>1398</v>
      </c>
      <c r="N241" t="s">
        <v>1984</v>
      </c>
      <c r="O241" t="s">
        <v>1402</v>
      </c>
      <c r="P241" t="s">
        <v>1402</v>
      </c>
      <c r="Q241" t="s">
        <v>2065</v>
      </c>
      <c r="R241" s="26">
        <v>3</v>
      </c>
      <c r="S241" s="23">
        <v>359028520000</v>
      </c>
      <c r="T241" t="s">
        <v>37</v>
      </c>
      <c r="U241" t="s">
        <v>1404</v>
      </c>
      <c r="V241" s="39">
        <v>46111</v>
      </c>
      <c r="W241" s="41">
        <v>39</v>
      </c>
      <c r="X241" s="26" t="s">
        <v>446</v>
      </c>
      <c r="Y241">
        <v>44.59</v>
      </c>
      <c r="AE241" s="41">
        <v>44.59</v>
      </c>
      <c r="AF241">
        <v>0</v>
      </c>
      <c r="AG241">
        <v>0</v>
      </c>
      <c r="AH241">
        <v>0</v>
      </c>
      <c r="AI241">
        <v>0</v>
      </c>
      <c r="AJ241">
        <v>0</v>
      </c>
      <c r="AK241" s="30">
        <f t="shared" si="37"/>
        <v>0</v>
      </c>
      <c r="AL241" s="31">
        <v>5</v>
      </c>
      <c r="AM241" s="32">
        <f t="shared" si="36"/>
        <v>5</v>
      </c>
      <c r="AN241" s="33" t="str">
        <f t="shared" si="38"/>
        <v>NPN</v>
      </c>
      <c r="AO241" s="33" t="str">
        <f t="shared" si="39"/>
        <v>5meses_pendientes</v>
      </c>
      <c r="AP241" s="33">
        <f t="shared" si="40"/>
        <v>195</v>
      </c>
      <c r="AQ241" s="31">
        <f t="shared" si="41"/>
        <v>30</v>
      </c>
    </row>
    <row r="242" spans="2:43" x14ac:dyDescent="0.3">
      <c r="B242" s="37">
        <v>46112</v>
      </c>
      <c r="C242" t="s">
        <v>35</v>
      </c>
      <c r="D242" t="s">
        <v>2066</v>
      </c>
      <c r="E242" t="s">
        <v>2067</v>
      </c>
      <c r="F242" t="s">
        <v>1988</v>
      </c>
      <c r="G242" t="s">
        <v>2068</v>
      </c>
      <c r="H242" t="s">
        <v>2017</v>
      </c>
      <c r="I242" t="s">
        <v>38</v>
      </c>
      <c r="J242" t="s">
        <v>38</v>
      </c>
      <c r="K242" t="s">
        <v>1480</v>
      </c>
      <c r="M242" t="s">
        <v>1398</v>
      </c>
      <c r="N242" t="s">
        <v>1984</v>
      </c>
      <c r="O242" t="s">
        <v>1402</v>
      </c>
      <c r="P242" t="s">
        <v>1402</v>
      </c>
      <c r="Q242" t="s">
        <v>2069</v>
      </c>
      <c r="R242" s="26">
        <v>3</v>
      </c>
      <c r="S242" s="23">
        <v>365093780000</v>
      </c>
      <c r="T242" t="s">
        <v>37</v>
      </c>
      <c r="U242" t="s">
        <v>1404</v>
      </c>
      <c r="V242" s="39">
        <v>46112</v>
      </c>
      <c r="W242" s="41">
        <v>44</v>
      </c>
      <c r="X242" s="26" t="s">
        <v>446</v>
      </c>
      <c r="AE242" s="41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 s="30">
        <f t="shared" si="37"/>
        <v>0</v>
      </c>
      <c r="AL242" s="31">
        <v>5</v>
      </c>
      <c r="AM242" s="32">
        <f t="shared" si="36"/>
        <v>5</v>
      </c>
      <c r="AN242" s="33" t="str">
        <f t="shared" si="38"/>
        <v>NPN</v>
      </c>
      <c r="AO242" s="33" t="str">
        <f t="shared" si="39"/>
        <v>5meses_pendientes</v>
      </c>
      <c r="AP242" s="33">
        <f t="shared" si="40"/>
        <v>220</v>
      </c>
      <c r="AQ242" s="31">
        <f t="shared" si="41"/>
        <v>31</v>
      </c>
    </row>
    <row r="243" spans="2:43" x14ac:dyDescent="0.3">
      <c r="B243" s="37">
        <v>46112</v>
      </c>
      <c r="C243" t="s">
        <v>35</v>
      </c>
      <c r="D243" t="s">
        <v>2070</v>
      </c>
      <c r="E243" t="s">
        <v>2071</v>
      </c>
      <c r="F243" t="s">
        <v>2072</v>
      </c>
      <c r="G243" t="s">
        <v>2073</v>
      </c>
      <c r="H243" t="s">
        <v>1815</v>
      </c>
      <c r="I243" t="s">
        <v>38</v>
      </c>
      <c r="J243" t="s">
        <v>38</v>
      </c>
      <c r="M243" t="s">
        <v>1398</v>
      </c>
      <c r="N243" t="s">
        <v>1984</v>
      </c>
      <c r="O243" t="s">
        <v>1402</v>
      </c>
      <c r="P243" t="s">
        <v>1402</v>
      </c>
      <c r="Q243" t="s">
        <v>2074</v>
      </c>
      <c r="R243" s="26">
        <v>3</v>
      </c>
      <c r="S243" s="23">
        <v>365094310000</v>
      </c>
      <c r="T243" t="s">
        <v>37</v>
      </c>
      <c r="U243" t="s">
        <v>1404</v>
      </c>
      <c r="V243" s="39">
        <v>46112</v>
      </c>
      <c r="W243" s="41">
        <v>45</v>
      </c>
      <c r="X243" s="26" t="s">
        <v>446</v>
      </c>
      <c r="AE243" s="41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s="30">
        <f t="shared" si="37"/>
        <v>0</v>
      </c>
      <c r="AL243" s="31">
        <v>5</v>
      </c>
      <c r="AM243" s="32">
        <f t="shared" si="36"/>
        <v>5</v>
      </c>
      <c r="AN243" s="33" t="str">
        <f t="shared" si="38"/>
        <v>NPN</v>
      </c>
      <c r="AO243" s="33" t="str">
        <f t="shared" si="39"/>
        <v>5meses_pendientes</v>
      </c>
      <c r="AP243" s="33">
        <f t="shared" si="40"/>
        <v>225</v>
      </c>
      <c r="AQ243" s="31">
        <f t="shared" si="41"/>
        <v>31</v>
      </c>
    </row>
    <row r="244" spans="2:43" x14ac:dyDescent="0.3">
      <c r="B244" s="37">
        <v>46112</v>
      </c>
      <c r="C244" t="s">
        <v>35</v>
      </c>
      <c r="D244" t="s">
        <v>2070</v>
      </c>
      <c r="E244" t="s">
        <v>2071</v>
      </c>
      <c r="F244" t="s">
        <v>2072</v>
      </c>
      <c r="G244" t="s">
        <v>2073</v>
      </c>
      <c r="H244" t="s">
        <v>2075</v>
      </c>
      <c r="I244" t="s">
        <v>38</v>
      </c>
      <c r="J244" t="s">
        <v>38</v>
      </c>
      <c r="K244" t="s">
        <v>673</v>
      </c>
      <c r="M244" t="s">
        <v>1398</v>
      </c>
      <c r="N244" t="s">
        <v>1984</v>
      </c>
      <c r="O244" t="s">
        <v>1402</v>
      </c>
      <c r="P244" t="s">
        <v>1402</v>
      </c>
      <c r="Q244" t="s">
        <v>2076</v>
      </c>
      <c r="R244" s="26">
        <v>3</v>
      </c>
      <c r="S244" s="23">
        <v>362094540000</v>
      </c>
      <c r="T244" t="s">
        <v>37</v>
      </c>
      <c r="U244" t="s">
        <v>1404</v>
      </c>
      <c r="V244" s="39">
        <v>46112</v>
      </c>
      <c r="W244" s="41">
        <v>45</v>
      </c>
      <c r="X244" s="26" t="s">
        <v>446</v>
      </c>
      <c r="AE244" s="41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s="30">
        <f t="shared" si="37"/>
        <v>0</v>
      </c>
      <c r="AL244" s="31">
        <v>5</v>
      </c>
      <c r="AM244" s="32">
        <f t="shared" si="36"/>
        <v>5</v>
      </c>
      <c r="AN244" s="33" t="str">
        <f t="shared" si="38"/>
        <v>NPN</v>
      </c>
      <c r="AO244" s="33" t="str">
        <f t="shared" si="39"/>
        <v>5meses_pendientes</v>
      </c>
      <c r="AP244" s="33">
        <f t="shared" si="40"/>
        <v>225</v>
      </c>
      <c r="AQ244" s="31">
        <f t="shared" si="41"/>
        <v>31</v>
      </c>
    </row>
    <row r="245" spans="2:43" x14ac:dyDescent="0.3">
      <c r="B245" s="37">
        <v>46080</v>
      </c>
      <c r="C245" t="s">
        <v>35</v>
      </c>
      <c r="D245" t="s">
        <v>2077</v>
      </c>
      <c r="E245" t="s">
        <v>2078</v>
      </c>
      <c r="F245" t="s">
        <v>36</v>
      </c>
      <c r="G245" t="s">
        <v>2079</v>
      </c>
      <c r="H245" t="s">
        <v>2080</v>
      </c>
      <c r="I245" t="s">
        <v>38</v>
      </c>
      <c r="J245" t="s">
        <v>529</v>
      </c>
      <c r="K245" t="s">
        <v>639</v>
      </c>
      <c r="L245" t="s">
        <v>2081</v>
      </c>
      <c r="M245" t="s">
        <v>2082</v>
      </c>
      <c r="N245" t="s">
        <v>2083</v>
      </c>
      <c r="O245" t="s">
        <v>1402</v>
      </c>
      <c r="P245" t="s">
        <v>1402</v>
      </c>
      <c r="Q245" t="s">
        <v>2084</v>
      </c>
      <c r="R245" s="26">
        <v>2</v>
      </c>
      <c r="S245" s="23">
        <v>339083100000</v>
      </c>
      <c r="T245" t="s">
        <v>37</v>
      </c>
      <c r="U245" t="s">
        <v>1404</v>
      </c>
      <c r="V245" s="39">
        <v>46083</v>
      </c>
      <c r="W245" s="41">
        <v>30</v>
      </c>
      <c r="X245" s="26" t="s">
        <v>446</v>
      </c>
      <c r="Y245">
        <v>28.57</v>
      </c>
      <c r="Z245">
        <v>30.62</v>
      </c>
      <c r="AA245">
        <v>30.19</v>
      </c>
      <c r="AB245">
        <v>30.37</v>
      </c>
      <c r="AE245" s="41">
        <v>119.75</v>
      </c>
      <c r="AF245">
        <v>1</v>
      </c>
      <c r="AG245">
        <v>1</v>
      </c>
      <c r="AH245">
        <v>1</v>
      </c>
      <c r="AI245">
        <v>0</v>
      </c>
      <c r="AJ245">
        <v>0</v>
      </c>
      <c r="AK245" s="30">
        <f t="shared" si="37"/>
        <v>3</v>
      </c>
      <c r="AL245" s="31">
        <v>5</v>
      </c>
      <c r="AM245" s="32">
        <f t="shared" si="36"/>
        <v>2</v>
      </c>
      <c r="AN245" s="33" t="str">
        <f t="shared" si="38"/>
        <v>MOROSO</v>
      </c>
      <c r="AO245" s="33" t="str">
        <f t="shared" si="39"/>
        <v>2meses_pendientes</v>
      </c>
      <c r="AP245" s="33">
        <f t="shared" si="40"/>
        <v>60</v>
      </c>
      <c r="AQ245" s="31">
        <f t="shared" si="41"/>
        <v>2</v>
      </c>
    </row>
    <row r="246" spans="2:43" x14ac:dyDescent="0.3">
      <c r="B246" s="37">
        <v>46085</v>
      </c>
      <c r="C246" t="s">
        <v>35</v>
      </c>
      <c r="D246" t="s">
        <v>2085</v>
      </c>
      <c r="E246" t="s">
        <v>2086</v>
      </c>
      <c r="F246" t="s">
        <v>36</v>
      </c>
      <c r="G246" t="s">
        <v>2087</v>
      </c>
      <c r="H246" t="s">
        <v>2088</v>
      </c>
      <c r="I246" t="s">
        <v>38</v>
      </c>
      <c r="J246" t="s">
        <v>38</v>
      </c>
      <c r="K246" t="s">
        <v>561</v>
      </c>
      <c r="L246" t="s">
        <v>2089</v>
      </c>
      <c r="M246" t="s">
        <v>2090</v>
      </c>
      <c r="N246" t="s">
        <v>2083</v>
      </c>
      <c r="O246" t="s">
        <v>1402</v>
      </c>
      <c r="P246" t="s">
        <v>1402</v>
      </c>
      <c r="Q246" t="s">
        <v>2091</v>
      </c>
      <c r="R246" s="26">
        <v>3</v>
      </c>
      <c r="S246" s="23">
        <v>362064320000</v>
      </c>
      <c r="T246" t="s">
        <v>37</v>
      </c>
      <c r="U246" t="s">
        <v>1404</v>
      </c>
      <c r="V246" s="39">
        <v>46087</v>
      </c>
      <c r="W246" s="41">
        <v>33</v>
      </c>
      <c r="X246" s="26" t="s">
        <v>446</v>
      </c>
      <c r="Y246">
        <v>34.85</v>
      </c>
      <c r="Z246">
        <v>34.85</v>
      </c>
      <c r="AB246">
        <v>34.85</v>
      </c>
      <c r="AE246" s="41">
        <v>104.55000000000001</v>
      </c>
      <c r="AF246">
        <v>1</v>
      </c>
      <c r="AG246">
        <v>0</v>
      </c>
      <c r="AH246">
        <v>1</v>
      </c>
      <c r="AI246">
        <v>0</v>
      </c>
      <c r="AJ246">
        <v>0</v>
      </c>
      <c r="AK246" s="30">
        <f t="shared" si="37"/>
        <v>2</v>
      </c>
      <c r="AL246" s="31">
        <v>5</v>
      </c>
      <c r="AM246" s="32">
        <f t="shared" si="36"/>
        <v>3</v>
      </c>
      <c r="AN246" s="33" t="str">
        <f t="shared" si="38"/>
        <v>MOROSO</v>
      </c>
      <c r="AO246" s="33" t="str">
        <f t="shared" si="39"/>
        <v>3meses_pendientes</v>
      </c>
      <c r="AP246" s="33">
        <f t="shared" si="40"/>
        <v>99</v>
      </c>
      <c r="AQ246" s="31">
        <f t="shared" si="41"/>
        <v>6</v>
      </c>
    </row>
    <row r="247" spans="2:43" x14ac:dyDescent="0.3">
      <c r="B247" s="37">
        <v>46085</v>
      </c>
      <c r="C247" t="s">
        <v>35</v>
      </c>
      <c r="D247" t="s">
        <v>2092</v>
      </c>
      <c r="E247" t="s">
        <v>2093</v>
      </c>
      <c r="F247" t="s">
        <v>36</v>
      </c>
      <c r="G247" t="s">
        <v>2094</v>
      </c>
      <c r="H247" t="s">
        <v>2095</v>
      </c>
      <c r="I247" t="s">
        <v>38</v>
      </c>
      <c r="J247" t="s">
        <v>529</v>
      </c>
      <c r="K247" t="s">
        <v>2096</v>
      </c>
      <c r="L247" t="s">
        <v>2097</v>
      </c>
      <c r="M247" t="s">
        <v>2098</v>
      </c>
      <c r="N247" t="s">
        <v>2083</v>
      </c>
      <c r="O247" t="s">
        <v>1402</v>
      </c>
      <c r="P247" t="s">
        <v>1402</v>
      </c>
      <c r="Q247" t="s">
        <v>2099</v>
      </c>
      <c r="R247" s="26">
        <v>1</v>
      </c>
      <c r="S247" s="23">
        <v>803919490000</v>
      </c>
      <c r="T247" t="s">
        <v>37</v>
      </c>
      <c r="U247" t="s">
        <v>1404</v>
      </c>
      <c r="V247" s="39">
        <v>46086</v>
      </c>
      <c r="W247" s="41">
        <v>24</v>
      </c>
      <c r="X247" s="26" t="s">
        <v>446</v>
      </c>
      <c r="Y247">
        <v>12.36</v>
      </c>
      <c r="Z247">
        <v>33.47</v>
      </c>
      <c r="AA247">
        <v>36.6</v>
      </c>
      <c r="AB247">
        <v>36.6</v>
      </c>
      <c r="AE247" s="41">
        <v>119.03</v>
      </c>
      <c r="AF247">
        <v>1</v>
      </c>
      <c r="AG247">
        <v>1</v>
      </c>
      <c r="AH247">
        <v>1</v>
      </c>
      <c r="AI247">
        <v>0</v>
      </c>
      <c r="AJ247">
        <v>0</v>
      </c>
      <c r="AK247" s="30">
        <f t="shared" si="37"/>
        <v>3</v>
      </c>
      <c r="AL247" s="31">
        <v>5</v>
      </c>
      <c r="AM247" s="32">
        <f t="shared" si="36"/>
        <v>2</v>
      </c>
      <c r="AN247" s="33" t="str">
        <f t="shared" si="38"/>
        <v>MOROSO</v>
      </c>
      <c r="AO247" s="33" t="str">
        <f t="shared" si="39"/>
        <v>2meses_pendientes</v>
      </c>
      <c r="AP247" s="33">
        <f t="shared" si="40"/>
        <v>48</v>
      </c>
      <c r="AQ247" s="31">
        <f t="shared" si="41"/>
        <v>5</v>
      </c>
    </row>
    <row r="248" spans="2:43" x14ac:dyDescent="0.3">
      <c r="B248" s="37">
        <v>46088</v>
      </c>
      <c r="C248" t="s">
        <v>35</v>
      </c>
      <c r="D248" t="s">
        <v>2100</v>
      </c>
      <c r="E248" t="s">
        <v>2101</v>
      </c>
      <c r="F248" t="s">
        <v>36</v>
      </c>
      <c r="G248" t="s">
        <v>2087</v>
      </c>
      <c r="H248" t="s">
        <v>2102</v>
      </c>
      <c r="I248" t="s">
        <v>38</v>
      </c>
      <c r="J248" t="s">
        <v>38</v>
      </c>
      <c r="K248" t="s">
        <v>476</v>
      </c>
      <c r="L248" t="s">
        <v>2103</v>
      </c>
      <c r="M248" t="s">
        <v>2104</v>
      </c>
      <c r="N248" t="s">
        <v>2083</v>
      </c>
      <c r="O248" t="s">
        <v>1402</v>
      </c>
      <c r="P248" t="s">
        <v>1402</v>
      </c>
      <c r="Q248" t="s">
        <v>2105</v>
      </c>
      <c r="R248" s="26">
        <v>2</v>
      </c>
      <c r="S248" s="23">
        <v>363068220000</v>
      </c>
      <c r="T248" t="s">
        <v>37</v>
      </c>
      <c r="U248" t="s">
        <v>1404</v>
      </c>
      <c r="V248" s="39">
        <v>46090</v>
      </c>
      <c r="W248" s="41">
        <v>30</v>
      </c>
      <c r="X248" s="26" t="s">
        <v>446</v>
      </c>
      <c r="AE248" s="41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s="30">
        <f t="shared" si="37"/>
        <v>0</v>
      </c>
      <c r="AL248" s="31">
        <v>5</v>
      </c>
      <c r="AM248" s="32">
        <f t="shared" si="36"/>
        <v>5</v>
      </c>
      <c r="AN248" s="33" t="str">
        <f t="shared" si="38"/>
        <v>NPN</v>
      </c>
      <c r="AO248" s="33" t="str">
        <f t="shared" si="39"/>
        <v>5meses_pendientes</v>
      </c>
      <c r="AP248" s="33">
        <f t="shared" si="40"/>
        <v>150</v>
      </c>
      <c r="AQ248" s="31">
        <f t="shared" si="41"/>
        <v>9</v>
      </c>
    </row>
    <row r="249" spans="2:43" x14ac:dyDescent="0.3">
      <c r="B249" s="37">
        <v>46090</v>
      </c>
      <c r="C249" t="s">
        <v>35</v>
      </c>
      <c r="D249" t="s">
        <v>2106</v>
      </c>
      <c r="E249" t="s">
        <v>2107</v>
      </c>
      <c r="F249" t="s">
        <v>36</v>
      </c>
      <c r="G249" t="s">
        <v>2087</v>
      </c>
      <c r="H249" t="s">
        <v>782</v>
      </c>
      <c r="I249" t="s">
        <v>38</v>
      </c>
      <c r="J249" t="s">
        <v>38</v>
      </c>
      <c r="K249" t="s">
        <v>561</v>
      </c>
      <c r="L249" t="s">
        <v>2108</v>
      </c>
      <c r="M249" t="s">
        <v>2109</v>
      </c>
      <c r="N249" t="s">
        <v>2083</v>
      </c>
      <c r="O249" t="s">
        <v>1402</v>
      </c>
      <c r="P249" t="s">
        <v>1402</v>
      </c>
      <c r="Q249" t="s">
        <v>2110</v>
      </c>
      <c r="R249" s="26">
        <v>3</v>
      </c>
      <c r="S249" s="23">
        <v>361070430000</v>
      </c>
      <c r="T249" t="s">
        <v>37</v>
      </c>
      <c r="U249" t="s">
        <v>1404</v>
      </c>
      <c r="V249" s="39">
        <v>46091</v>
      </c>
      <c r="W249" s="41">
        <v>33</v>
      </c>
      <c r="X249" s="26" t="s">
        <v>446</v>
      </c>
      <c r="Z249">
        <v>34.85</v>
      </c>
      <c r="AA249">
        <v>35</v>
      </c>
      <c r="AB249">
        <v>34.85</v>
      </c>
      <c r="AC249">
        <v>34.85</v>
      </c>
      <c r="AE249" s="41">
        <v>139.54999999999998</v>
      </c>
      <c r="AF249">
        <v>1</v>
      </c>
      <c r="AG249">
        <v>1</v>
      </c>
      <c r="AH249">
        <v>1</v>
      </c>
      <c r="AI249">
        <v>1</v>
      </c>
      <c r="AJ249">
        <v>0</v>
      </c>
      <c r="AK249" s="30">
        <f t="shared" si="37"/>
        <v>4</v>
      </c>
      <c r="AL249" s="31">
        <v>5</v>
      </c>
      <c r="AM249" s="32">
        <f t="shared" si="36"/>
        <v>1</v>
      </c>
      <c r="AN249" s="33" t="str">
        <f t="shared" si="38"/>
        <v>MOROSO</v>
      </c>
      <c r="AO249" s="33" t="str">
        <f t="shared" si="39"/>
        <v>1meses_pendientes</v>
      </c>
      <c r="AP249" s="33">
        <f t="shared" si="40"/>
        <v>33</v>
      </c>
      <c r="AQ249" s="31">
        <f t="shared" si="41"/>
        <v>10</v>
      </c>
    </row>
    <row r="250" spans="2:43" x14ac:dyDescent="0.3">
      <c r="B250" s="37">
        <v>46091</v>
      </c>
      <c r="C250" t="s">
        <v>35</v>
      </c>
      <c r="D250" t="s">
        <v>2111</v>
      </c>
      <c r="E250" t="s">
        <v>2112</v>
      </c>
      <c r="F250" t="s">
        <v>36</v>
      </c>
      <c r="G250" t="s">
        <v>2087</v>
      </c>
      <c r="H250" t="s">
        <v>2113</v>
      </c>
      <c r="I250" t="s">
        <v>38</v>
      </c>
      <c r="J250" t="s">
        <v>38</v>
      </c>
      <c r="K250" t="s">
        <v>476</v>
      </c>
      <c r="L250" t="s">
        <v>2114</v>
      </c>
      <c r="M250" t="s">
        <v>2115</v>
      </c>
      <c r="N250" t="s">
        <v>2083</v>
      </c>
      <c r="O250" t="s">
        <v>1402</v>
      </c>
      <c r="P250" t="s">
        <v>1402</v>
      </c>
      <c r="Q250" t="s">
        <v>2116</v>
      </c>
      <c r="R250" s="26">
        <v>2</v>
      </c>
      <c r="S250" s="23">
        <v>367072330000</v>
      </c>
      <c r="T250" t="s">
        <v>37</v>
      </c>
      <c r="U250" t="s">
        <v>1404</v>
      </c>
      <c r="V250" s="39">
        <v>46092</v>
      </c>
      <c r="W250" s="41">
        <v>30</v>
      </c>
      <c r="X250" s="26" t="s">
        <v>446</v>
      </c>
      <c r="Z250">
        <v>30.44</v>
      </c>
      <c r="AA250">
        <v>30.44</v>
      </c>
      <c r="AB250">
        <v>30.44</v>
      </c>
      <c r="AE250" s="41">
        <v>91.320000000000007</v>
      </c>
      <c r="AF250">
        <v>1</v>
      </c>
      <c r="AG250">
        <v>1</v>
      </c>
      <c r="AH250">
        <v>1</v>
      </c>
      <c r="AI250">
        <v>0</v>
      </c>
      <c r="AJ250">
        <v>0</v>
      </c>
      <c r="AK250" s="30">
        <f t="shared" si="37"/>
        <v>3</v>
      </c>
      <c r="AL250" s="31">
        <v>5</v>
      </c>
      <c r="AM250" s="32">
        <f t="shared" si="36"/>
        <v>2</v>
      </c>
      <c r="AN250" s="33" t="str">
        <f t="shared" si="38"/>
        <v>MOROSO</v>
      </c>
      <c r="AO250" s="33" t="str">
        <f t="shared" si="39"/>
        <v>2meses_pendientes</v>
      </c>
      <c r="AP250" s="33">
        <f t="shared" si="40"/>
        <v>60</v>
      </c>
      <c r="AQ250" s="31">
        <f t="shared" si="41"/>
        <v>11</v>
      </c>
    </row>
    <row r="251" spans="2:43" x14ac:dyDescent="0.3">
      <c r="B251" s="37">
        <v>46093</v>
      </c>
      <c r="C251" t="s">
        <v>35</v>
      </c>
      <c r="D251" t="s">
        <v>2117</v>
      </c>
      <c r="E251" t="s">
        <v>2118</v>
      </c>
      <c r="F251" t="s">
        <v>36</v>
      </c>
      <c r="G251" t="s">
        <v>2087</v>
      </c>
      <c r="H251" t="s">
        <v>1767</v>
      </c>
      <c r="I251" t="s">
        <v>38</v>
      </c>
      <c r="J251" t="s">
        <v>38</v>
      </c>
      <c r="K251" t="s">
        <v>561</v>
      </c>
      <c r="L251" t="s">
        <v>2119</v>
      </c>
      <c r="M251" t="s">
        <v>2120</v>
      </c>
      <c r="N251" t="s">
        <v>2083</v>
      </c>
      <c r="O251" t="s">
        <v>1402</v>
      </c>
      <c r="P251" t="s">
        <v>1402</v>
      </c>
      <c r="Q251" t="s">
        <v>2121</v>
      </c>
      <c r="R251" s="26">
        <v>3</v>
      </c>
      <c r="S251" s="23">
        <v>361075030000</v>
      </c>
      <c r="T251" t="s">
        <v>37</v>
      </c>
      <c r="U251" t="s">
        <v>1404</v>
      </c>
      <c r="V251" s="39">
        <v>46099</v>
      </c>
      <c r="W251" s="41">
        <v>33</v>
      </c>
      <c r="X251" s="26" t="s">
        <v>446</v>
      </c>
      <c r="Z251">
        <v>35</v>
      </c>
      <c r="AE251" s="41">
        <v>35</v>
      </c>
      <c r="AF251">
        <v>1</v>
      </c>
      <c r="AG251">
        <v>0</v>
      </c>
      <c r="AH251">
        <v>0</v>
      </c>
      <c r="AI251">
        <v>0</v>
      </c>
      <c r="AJ251">
        <v>0</v>
      </c>
      <c r="AK251" s="30">
        <f t="shared" si="37"/>
        <v>1</v>
      </c>
      <c r="AL251" s="31">
        <v>5</v>
      </c>
      <c r="AM251" s="32">
        <f t="shared" si="36"/>
        <v>4</v>
      </c>
      <c r="AN251" s="33" t="str">
        <f t="shared" si="38"/>
        <v>MOROSO</v>
      </c>
      <c r="AO251" s="33" t="str">
        <f t="shared" si="39"/>
        <v>4meses_pendientes</v>
      </c>
      <c r="AP251" s="33">
        <f t="shared" si="40"/>
        <v>132</v>
      </c>
      <c r="AQ251" s="31">
        <f t="shared" si="41"/>
        <v>18</v>
      </c>
    </row>
    <row r="252" spans="2:43" x14ac:dyDescent="0.3">
      <c r="B252" s="37">
        <v>46094</v>
      </c>
      <c r="C252" t="s">
        <v>35</v>
      </c>
      <c r="D252" t="s">
        <v>2122</v>
      </c>
      <c r="E252" t="s">
        <v>2123</v>
      </c>
      <c r="F252" t="s">
        <v>36</v>
      </c>
      <c r="G252" t="s">
        <v>2124</v>
      </c>
      <c r="H252" t="s">
        <v>782</v>
      </c>
      <c r="I252" t="s">
        <v>38</v>
      </c>
      <c r="J252" t="s">
        <v>38</v>
      </c>
      <c r="K252" t="s">
        <v>561</v>
      </c>
      <c r="L252" t="s">
        <v>2125</v>
      </c>
      <c r="M252" t="s">
        <v>2126</v>
      </c>
      <c r="N252" t="s">
        <v>2083</v>
      </c>
      <c r="O252" t="s">
        <v>1402</v>
      </c>
      <c r="P252" t="s">
        <v>1402</v>
      </c>
      <c r="Q252" t="s">
        <v>2127</v>
      </c>
      <c r="R252" s="26">
        <v>3</v>
      </c>
      <c r="S252" s="23">
        <v>367075060000</v>
      </c>
      <c r="T252" t="s">
        <v>37</v>
      </c>
      <c r="U252" t="s">
        <v>1404</v>
      </c>
      <c r="V252" s="39">
        <v>46094</v>
      </c>
      <c r="W252" s="41">
        <v>33</v>
      </c>
      <c r="X252" s="26" t="s">
        <v>446</v>
      </c>
      <c r="AE252" s="41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s="30">
        <f t="shared" si="37"/>
        <v>0</v>
      </c>
      <c r="AL252" s="31">
        <v>5</v>
      </c>
      <c r="AM252" s="32">
        <f t="shared" si="36"/>
        <v>5</v>
      </c>
      <c r="AN252" s="33" t="str">
        <f t="shared" si="38"/>
        <v>NPN</v>
      </c>
      <c r="AO252" s="33" t="str">
        <f t="shared" si="39"/>
        <v>5meses_pendientes</v>
      </c>
      <c r="AP252" s="33">
        <f t="shared" si="40"/>
        <v>165</v>
      </c>
      <c r="AQ252" s="31">
        <f t="shared" si="41"/>
        <v>13</v>
      </c>
    </row>
    <row r="253" spans="2:43" x14ac:dyDescent="0.3">
      <c r="B253" s="37">
        <v>46097</v>
      </c>
      <c r="C253" t="s">
        <v>35</v>
      </c>
      <c r="D253" t="s">
        <v>2128</v>
      </c>
      <c r="E253" t="s">
        <v>2129</v>
      </c>
      <c r="F253" t="s">
        <v>36</v>
      </c>
      <c r="G253" t="s">
        <v>2130</v>
      </c>
      <c r="H253" t="s">
        <v>2131</v>
      </c>
      <c r="I253" t="s">
        <v>38</v>
      </c>
      <c r="J253" t="s">
        <v>38</v>
      </c>
      <c r="K253" t="s">
        <v>561</v>
      </c>
      <c r="L253" t="s">
        <v>2132</v>
      </c>
      <c r="M253" t="s">
        <v>2133</v>
      </c>
      <c r="N253" t="s">
        <v>2083</v>
      </c>
      <c r="O253" t="s">
        <v>1402</v>
      </c>
      <c r="P253" t="s">
        <v>1402</v>
      </c>
      <c r="Q253" t="s">
        <v>2134</v>
      </c>
      <c r="R253" s="26">
        <v>3</v>
      </c>
      <c r="S253" s="23">
        <v>354302990000</v>
      </c>
      <c r="T253" t="s">
        <v>37</v>
      </c>
      <c r="U253" t="s">
        <v>1404</v>
      </c>
      <c r="V253" s="39">
        <v>46098</v>
      </c>
      <c r="W253" s="41">
        <v>33</v>
      </c>
      <c r="X253" s="26" t="s">
        <v>446</v>
      </c>
      <c r="Y253">
        <v>34.85</v>
      </c>
      <c r="AA253">
        <v>34.85</v>
      </c>
      <c r="AB253">
        <v>34.85</v>
      </c>
      <c r="AC253">
        <v>34.85</v>
      </c>
      <c r="AE253" s="41">
        <v>139.4</v>
      </c>
      <c r="AF253">
        <v>0</v>
      </c>
      <c r="AG253">
        <v>1</v>
      </c>
      <c r="AH253">
        <v>1</v>
      </c>
      <c r="AI253">
        <v>1</v>
      </c>
      <c r="AJ253">
        <v>0</v>
      </c>
      <c r="AK253" s="30">
        <f t="shared" si="37"/>
        <v>3</v>
      </c>
      <c r="AL253" s="31">
        <v>5</v>
      </c>
      <c r="AM253" s="32">
        <f t="shared" si="36"/>
        <v>2</v>
      </c>
      <c r="AN253" s="33" t="str">
        <f t="shared" si="38"/>
        <v>MOROSO</v>
      </c>
      <c r="AO253" s="33" t="str">
        <f t="shared" si="39"/>
        <v>2meses_pendientes</v>
      </c>
      <c r="AP253" s="33">
        <f t="shared" si="40"/>
        <v>66</v>
      </c>
      <c r="AQ253" s="31">
        <f t="shared" si="41"/>
        <v>17</v>
      </c>
    </row>
    <row r="254" spans="2:43" x14ac:dyDescent="0.3">
      <c r="B254" s="37">
        <v>46099</v>
      </c>
      <c r="C254" t="s">
        <v>35</v>
      </c>
      <c r="D254" t="s">
        <v>2135</v>
      </c>
      <c r="E254" t="s">
        <v>2136</v>
      </c>
      <c r="F254" t="s">
        <v>36</v>
      </c>
      <c r="G254" t="s">
        <v>2137</v>
      </c>
      <c r="H254" t="s">
        <v>2138</v>
      </c>
      <c r="I254" t="s">
        <v>38</v>
      </c>
      <c r="J254" t="s">
        <v>38</v>
      </c>
      <c r="K254" t="s">
        <v>476</v>
      </c>
      <c r="L254" t="s">
        <v>2139</v>
      </c>
      <c r="M254" t="s">
        <v>2140</v>
      </c>
      <c r="N254" t="s">
        <v>2083</v>
      </c>
      <c r="O254" t="s">
        <v>1402</v>
      </c>
      <c r="P254" t="s">
        <v>1402</v>
      </c>
      <c r="Q254" t="s">
        <v>2141</v>
      </c>
      <c r="R254" s="26">
        <v>3</v>
      </c>
      <c r="S254" s="23">
        <v>361081520000</v>
      </c>
      <c r="T254" t="s">
        <v>37</v>
      </c>
      <c r="U254" t="s">
        <v>1404</v>
      </c>
      <c r="V254" s="39">
        <v>46100</v>
      </c>
      <c r="W254" s="41">
        <v>33</v>
      </c>
      <c r="X254" s="26" t="s">
        <v>446</v>
      </c>
      <c r="Z254">
        <v>34.85</v>
      </c>
      <c r="AA254">
        <v>53</v>
      </c>
      <c r="AB254">
        <v>52.58</v>
      </c>
      <c r="AE254" s="41">
        <v>140.43</v>
      </c>
      <c r="AF254">
        <v>1</v>
      </c>
      <c r="AG254">
        <v>1</v>
      </c>
      <c r="AH254">
        <v>1</v>
      </c>
      <c r="AI254">
        <v>0</v>
      </c>
      <c r="AJ254">
        <v>0</v>
      </c>
      <c r="AK254" s="30">
        <f t="shared" si="37"/>
        <v>3</v>
      </c>
      <c r="AL254" s="31">
        <v>5</v>
      </c>
      <c r="AM254" s="32">
        <f t="shared" si="36"/>
        <v>2</v>
      </c>
      <c r="AN254" s="33" t="str">
        <f t="shared" si="38"/>
        <v>MOROSO</v>
      </c>
      <c r="AO254" s="33" t="str">
        <f t="shared" si="39"/>
        <v>2meses_pendientes</v>
      </c>
      <c r="AP254" s="33">
        <f t="shared" si="40"/>
        <v>66</v>
      </c>
      <c r="AQ254" s="31">
        <f t="shared" si="41"/>
        <v>19</v>
      </c>
    </row>
    <row r="255" spans="2:43" x14ac:dyDescent="0.3">
      <c r="B255" s="37">
        <v>46100</v>
      </c>
      <c r="C255" t="s">
        <v>35</v>
      </c>
      <c r="D255" t="s">
        <v>2142</v>
      </c>
      <c r="E255" t="s">
        <v>2143</v>
      </c>
      <c r="F255" t="s">
        <v>36</v>
      </c>
      <c r="G255" t="s">
        <v>2144</v>
      </c>
      <c r="H255" t="s">
        <v>2138</v>
      </c>
      <c r="I255" t="s">
        <v>38</v>
      </c>
      <c r="J255" t="s">
        <v>38</v>
      </c>
      <c r="K255" t="s">
        <v>476</v>
      </c>
      <c r="L255" t="s">
        <v>2145</v>
      </c>
      <c r="M255" t="s">
        <v>2146</v>
      </c>
      <c r="N255" t="s">
        <v>2083</v>
      </c>
      <c r="O255" t="s">
        <v>1402</v>
      </c>
      <c r="P255" t="s">
        <v>1402</v>
      </c>
      <c r="Q255" t="s">
        <v>2147</v>
      </c>
      <c r="R255" s="26">
        <v>3</v>
      </c>
      <c r="S255" s="23">
        <v>366082820000</v>
      </c>
      <c r="T255" t="s">
        <v>37</v>
      </c>
      <c r="U255" t="s">
        <v>1404</v>
      </c>
      <c r="V255" s="39">
        <v>46104</v>
      </c>
      <c r="W255" s="41">
        <v>33</v>
      </c>
      <c r="X255" s="26" t="s">
        <v>446</v>
      </c>
      <c r="Z255">
        <v>34.85</v>
      </c>
      <c r="AA255">
        <v>34.85</v>
      </c>
      <c r="AB255">
        <v>34.85</v>
      </c>
      <c r="AE255" s="41">
        <v>104.55000000000001</v>
      </c>
      <c r="AF255">
        <v>1</v>
      </c>
      <c r="AG255">
        <v>1</v>
      </c>
      <c r="AH255">
        <v>1</v>
      </c>
      <c r="AI255">
        <v>0</v>
      </c>
      <c r="AJ255">
        <v>0</v>
      </c>
      <c r="AK255" s="30">
        <f t="shared" si="37"/>
        <v>3</v>
      </c>
      <c r="AL255" s="31">
        <v>5</v>
      </c>
      <c r="AM255" s="32">
        <f t="shared" si="36"/>
        <v>2</v>
      </c>
      <c r="AN255" s="33" t="str">
        <f t="shared" si="38"/>
        <v>MOROSO</v>
      </c>
      <c r="AO255" s="33" t="str">
        <f t="shared" si="39"/>
        <v>2meses_pendientes</v>
      </c>
      <c r="AP255" s="33">
        <f t="shared" si="40"/>
        <v>66</v>
      </c>
      <c r="AQ255" s="31">
        <f t="shared" si="41"/>
        <v>23</v>
      </c>
    </row>
    <row r="256" spans="2:43" x14ac:dyDescent="0.3">
      <c r="B256" s="37">
        <v>46104</v>
      </c>
      <c r="C256" t="s">
        <v>35</v>
      </c>
      <c r="D256" t="s">
        <v>2148</v>
      </c>
      <c r="E256" t="s">
        <v>2149</v>
      </c>
      <c r="F256" t="s">
        <v>36</v>
      </c>
      <c r="G256" t="s">
        <v>2150</v>
      </c>
      <c r="H256" t="s">
        <v>2062</v>
      </c>
      <c r="I256" t="s">
        <v>38</v>
      </c>
      <c r="J256" t="s">
        <v>38</v>
      </c>
      <c r="K256" t="s">
        <v>561</v>
      </c>
      <c r="L256" t="s">
        <v>2151</v>
      </c>
      <c r="M256" t="s">
        <v>2152</v>
      </c>
      <c r="N256" t="s">
        <v>2083</v>
      </c>
      <c r="O256" t="s">
        <v>1402</v>
      </c>
      <c r="P256" t="s">
        <v>1402</v>
      </c>
      <c r="Q256" t="s">
        <v>2153</v>
      </c>
      <c r="R256" s="26">
        <v>2</v>
      </c>
      <c r="S256" s="23">
        <v>369086480000</v>
      </c>
      <c r="T256" t="s">
        <v>37</v>
      </c>
      <c r="U256" t="s">
        <v>1404</v>
      </c>
      <c r="V256" s="39">
        <v>46105</v>
      </c>
      <c r="W256" s="41">
        <v>30</v>
      </c>
      <c r="X256" s="26" t="s">
        <v>446</v>
      </c>
      <c r="Z256">
        <v>31</v>
      </c>
      <c r="AA256">
        <v>15</v>
      </c>
      <c r="AE256" s="41">
        <v>46</v>
      </c>
      <c r="AF256">
        <v>1</v>
      </c>
      <c r="AG256">
        <v>1</v>
      </c>
      <c r="AH256">
        <v>0</v>
      </c>
      <c r="AI256">
        <v>0</v>
      </c>
      <c r="AJ256">
        <v>0</v>
      </c>
      <c r="AK256" s="30">
        <f t="shared" si="37"/>
        <v>2</v>
      </c>
      <c r="AL256" s="31">
        <v>5</v>
      </c>
      <c r="AM256" s="32">
        <f t="shared" si="36"/>
        <v>3</v>
      </c>
      <c r="AN256" s="33" t="str">
        <f t="shared" si="38"/>
        <v>MOROSO</v>
      </c>
      <c r="AO256" s="33" t="str">
        <f t="shared" si="39"/>
        <v>3meses_pendientes</v>
      </c>
      <c r="AP256" s="33">
        <f t="shared" si="40"/>
        <v>90</v>
      </c>
      <c r="AQ256" s="31">
        <f t="shared" si="41"/>
        <v>24</v>
      </c>
    </row>
    <row r="257" spans="2:43" x14ac:dyDescent="0.3">
      <c r="B257" s="37">
        <v>46104</v>
      </c>
      <c r="C257" t="s">
        <v>35</v>
      </c>
      <c r="D257" t="s">
        <v>2154</v>
      </c>
      <c r="E257" t="s">
        <v>2155</v>
      </c>
      <c r="F257" t="s">
        <v>36</v>
      </c>
      <c r="G257" t="s">
        <v>2156</v>
      </c>
      <c r="H257" t="s">
        <v>2157</v>
      </c>
      <c r="I257" t="s">
        <v>38</v>
      </c>
      <c r="J257" t="s">
        <v>38</v>
      </c>
      <c r="K257" t="s">
        <v>476</v>
      </c>
      <c r="L257" t="s">
        <v>2158</v>
      </c>
      <c r="M257" t="s">
        <v>2159</v>
      </c>
      <c r="N257" t="s">
        <v>2083</v>
      </c>
      <c r="O257" t="s">
        <v>1402</v>
      </c>
      <c r="P257" t="s">
        <v>1402</v>
      </c>
      <c r="Q257" t="s">
        <v>2160</v>
      </c>
      <c r="R257" s="26">
        <v>3</v>
      </c>
      <c r="S257" s="23">
        <v>363086500000</v>
      </c>
      <c r="T257" t="s">
        <v>37</v>
      </c>
      <c r="U257" t="s">
        <v>1404</v>
      </c>
      <c r="V257" s="39">
        <v>46106</v>
      </c>
      <c r="W257" s="41">
        <v>34</v>
      </c>
      <c r="X257" s="26" t="s">
        <v>446</v>
      </c>
      <c r="AA257">
        <v>36</v>
      </c>
      <c r="AE257" s="41">
        <v>36</v>
      </c>
      <c r="AF257">
        <v>0</v>
      </c>
      <c r="AG257">
        <v>1</v>
      </c>
      <c r="AH257">
        <v>0</v>
      </c>
      <c r="AI257">
        <v>0</v>
      </c>
      <c r="AJ257">
        <v>0</v>
      </c>
      <c r="AK257" s="30">
        <f t="shared" si="37"/>
        <v>1</v>
      </c>
      <c r="AL257" s="31">
        <v>5</v>
      </c>
      <c r="AM257" s="32">
        <f t="shared" si="36"/>
        <v>4</v>
      </c>
      <c r="AN257" s="33" t="str">
        <f t="shared" si="38"/>
        <v>MOROSO</v>
      </c>
      <c r="AO257" s="33" t="str">
        <f t="shared" si="39"/>
        <v>4meses_pendientes</v>
      </c>
      <c r="AP257" s="33">
        <f t="shared" si="40"/>
        <v>136</v>
      </c>
      <c r="AQ257" s="31">
        <f t="shared" si="41"/>
        <v>25</v>
      </c>
    </row>
    <row r="258" spans="2:43" x14ac:dyDescent="0.3">
      <c r="B258" s="37">
        <v>46105</v>
      </c>
      <c r="C258" t="s">
        <v>35</v>
      </c>
      <c r="D258" t="s">
        <v>2161</v>
      </c>
      <c r="E258" t="s">
        <v>2162</v>
      </c>
      <c r="F258" t="s">
        <v>36</v>
      </c>
      <c r="G258" t="s">
        <v>2163</v>
      </c>
      <c r="H258" t="s">
        <v>2062</v>
      </c>
      <c r="I258" t="s">
        <v>38</v>
      </c>
      <c r="J258" t="s">
        <v>38</v>
      </c>
      <c r="K258" t="s">
        <v>561</v>
      </c>
      <c r="L258" t="s">
        <v>2164</v>
      </c>
      <c r="M258" t="s">
        <v>2165</v>
      </c>
      <c r="N258" t="s">
        <v>2083</v>
      </c>
      <c r="O258" t="s">
        <v>1402</v>
      </c>
      <c r="P258" t="s">
        <v>1402</v>
      </c>
      <c r="Q258" t="s">
        <v>2166</v>
      </c>
      <c r="R258" s="26">
        <v>2</v>
      </c>
      <c r="S258" s="23">
        <v>367087230000</v>
      </c>
      <c r="T258" t="s">
        <v>37</v>
      </c>
      <c r="U258" t="s">
        <v>1404</v>
      </c>
      <c r="V258" s="39">
        <v>46106</v>
      </c>
      <c r="W258" s="41">
        <v>30</v>
      </c>
      <c r="X258" s="26" t="s">
        <v>446</v>
      </c>
      <c r="Z258">
        <v>30.44</v>
      </c>
      <c r="AA258">
        <v>30.44</v>
      </c>
      <c r="AB258">
        <v>30.44</v>
      </c>
      <c r="AE258" s="41">
        <v>91.320000000000007</v>
      </c>
      <c r="AF258">
        <v>1</v>
      </c>
      <c r="AG258">
        <v>1</v>
      </c>
      <c r="AH258">
        <v>1</v>
      </c>
      <c r="AI258">
        <v>0</v>
      </c>
      <c r="AJ258">
        <v>0</v>
      </c>
      <c r="AK258" s="30">
        <f t="shared" si="37"/>
        <v>3</v>
      </c>
      <c r="AL258" s="31">
        <v>5</v>
      </c>
      <c r="AM258" s="32">
        <f t="shared" ref="AM258:AM321" si="42">AL258-AK258</f>
        <v>2</v>
      </c>
      <c r="AN258" s="33" t="str">
        <f t="shared" si="38"/>
        <v>MOROSO</v>
      </c>
      <c r="AO258" s="33" t="str">
        <f t="shared" si="39"/>
        <v>2meses_pendientes</v>
      </c>
      <c r="AP258" s="33">
        <f t="shared" si="40"/>
        <v>60</v>
      </c>
      <c r="AQ258" s="31">
        <f t="shared" si="41"/>
        <v>25</v>
      </c>
    </row>
    <row r="259" spans="2:43" x14ac:dyDescent="0.3">
      <c r="B259" s="37">
        <v>46107</v>
      </c>
      <c r="C259" t="s">
        <v>35</v>
      </c>
      <c r="D259" t="s">
        <v>2167</v>
      </c>
      <c r="E259" t="s">
        <v>2168</v>
      </c>
      <c r="F259" t="s">
        <v>36</v>
      </c>
      <c r="G259" t="s">
        <v>2169</v>
      </c>
      <c r="H259" t="s">
        <v>782</v>
      </c>
      <c r="I259" t="s">
        <v>38</v>
      </c>
      <c r="J259" t="s">
        <v>38</v>
      </c>
      <c r="K259" t="s">
        <v>561</v>
      </c>
      <c r="L259" t="s">
        <v>2170</v>
      </c>
      <c r="M259" t="s">
        <v>2171</v>
      </c>
      <c r="N259" t="s">
        <v>2083</v>
      </c>
      <c r="O259" t="s">
        <v>1402</v>
      </c>
      <c r="P259" t="s">
        <v>1402</v>
      </c>
      <c r="Q259" t="s">
        <v>2172</v>
      </c>
      <c r="R259" s="26">
        <v>2</v>
      </c>
      <c r="S259" s="23">
        <v>364089010000</v>
      </c>
      <c r="T259" t="s">
        <v>37</v>
      </c>
      <c r="U259" t="s">
        <v>1404</v>
      </c>
      <c r="V259" s="39">
        <v>46107</v>
      </c>
      <c r="W259" s="41">
        <v>30</v>
      </c>
      <c r="X259" s="26" t="s">
        <v>446</v>
      </c>
      <c r="Z259">
        <v>30.44</v>
      </c>
      <c r="AA259">
        <v>30.44</v>
      </c>
      <c r="AB259">
        <v>30.44</v>
      </c>
      <c r="AE259" s="41">
        <v>91.320000000000007</v>
      </c>
      <c r="AF259">
        <v>1</v>
      </c>
      <c r="AG259">
        <v>1</v>
      </c>
      <c r="AH259">
        <v>1</v>
      </c>
      <c r="AI259">
        <v>0</v>
      </c>
      <c r="AJ259">
        <v>0</v>
      </c>
      <c r="AK259" s="30">
        <f t="shared" ref="AK259:AK322" si="43">SUM(AF259:AJ259)</f>
        <v>3</v>
      </c>
      <c r="AL259" s="31">
        <v>5</v>
      </c>
      <c r="AM259" s="32">
        <f t="shared" si="42"/>
        <v>2</v>
      </c>
      <c r="AN259" s="33" t="str">
        <f t="shared" ref="AN259:AN322" si="44">IF(AM259&gt;=AL259,"NPN","MOROSO")</f>
        <v>MOROSO</v>
      </c>
      <c r="AO259" s="33" t="str">
        <f t="shared" ref="AO259:AO322" si="45">CONCATENATE(AM259,"meses_pendientes")</f>
        <v>2meses_pendientes</v>
      </c>
      <c r="AP259" s="33">
        <f t="shared" ref="AP259:AP322" si="46">AM259*W259</f>
        <v>60</v>
      </c>
      <c r="AQ259" s="31">
        <f t="shared" ref="AQ259:AQ322" si="47">DAY(V259)</f>
        <v>26</v>
      </c>
    </row>
    <row r="260" spans="2:43" x14ac:dyDescent="0.3">
      <c r="B260" s="37">
        <v>46110</v>
      </c>
      <c r="C260" t="s">
        <v>35</v>
      </c>
      <c r="D260" t="s">
        <v>2173</v>
      </c>
      <c r="E260" t="s">
        <v>2174</v>
      </c>
      <c r="F260" t="s">
        <v>36</v>
      </c>
      <c r="G260" t="s">
        <v>2175</v>
      </c>
      <c r="H260" t="s">
        <v>2176</v>
      </c>
      <c r="I260" t="s">
        <v>38</v>
      </c>
      <c r="J260" t="s">
        <v>38</v>
      </c>
      <c r="K260" t="s">
        <v>1670</v>
      </c>
      <c r="L260" t="s">
        <v>2177</v>
      </c>
      <c r="M260" t="s">
        <v>2178</v>
      </c>
      <c r="N260" t="s">
        <v>2083</v>
      </c>
      <c r="O260" t="s">
        <v>1402</v>
      </c>
      <c r="P260" t="s">
        <v>1402</v>
      </c>
      <c r="Q260" t="s">
        <v>2179</v>
      </c>
      <c r="R260" s="26">
        <v>2</v>
      </c>
      <c r="S260" s="23">
        <v>365090940000</v>
      </c>
      <c r="T260" t="s">
        <v>37</v>
      </c>
      <c r="U260" t="s">
        <v>1404</v>
      </c>
      <c r="V260" s="39">
        <v>46109</v>
      </c>
      <c r="W260" s="41">
        <v>30</v>
      </c>
      <c r="X260" s="26" t="s">
        <v>446</v>
      </c>
      <c r="AE260" s="41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s="30">
        <f t="shared" si="43"/>
        <v>0</v>
      </c>
      <c r="AL260" s="31">
        <v>5</v>
      </c>
      <c r="AM260" s="32">
        <f t="shared" si="42"/>
        <v>5</v>
      </c>
      <c r="AN260" s="33" t="str">
        <f t="shared" si="44"/>
        <v>NPN</v>
      </c>
      <c r="AO260" s="33" t="str">
        <f t="shared" si="45"/>
        <v>5meses_pendientes</v>
      </c>
      <c r="AP260" s="33">
        <f t="shared" si="46"/>
        <v>150</v>
      </c>
      <c r="AQ260" s="31">
        <f t="shared" si="47"/>
        <v>28</v>
      </c>
    </row>
    <row r="261" spans="2:43" x14ac:dyDescent="0.3">
      <c r="B261" s="37">
        <v>46086</v>
      </c>
      <c r="C261" t="s">
        <v>35</v>
      </c>
      <c r="D261" t="s">
        <v>2180</v>
      </c>
      <c r="E261" t="s">
        <v>2181</v>
      </c>
      <c r="F261" t="s">
        <v>2182</v>
      </c>
      <c r="G261" t="s">
        <v>2183</v>
      </c>
      <c r="H261" t="s">
        <v>2184</v>
      </c>
      <c r="I261" t="s">
        <v>38</v>
      </c>
      <c r="J261" t="s">
        <v>38</v>
      </c>
      <c r="K261" t="s">
        <v>810</v>
      </c>
      <c r="L261" t="s">
        <v>2182</v>
      </c>
      <c r="M261" t="s">
        <v>2185</v>
      </c>
      <c r="N261" t="s">
        <v>2186</v>
      </c>
      <c r="O261" t="s">
        <v>2187</v>
      </c>
      <c r="P261" t="s">
        <v>1402</v>
      </c>
      <c r="Q261" t="s">
        <v>2188</v>
      </c>
      <c r="R261" s="26">
        <v>3</v>
      </c>
      <c r="S261" s="23">
        <v>342322820000</v>
      </c>
      <c r="T261" t="s">
        <v>37</v>
      </c>
      <c r="U261" t="s">
        <v>1404</v>
      </c>
      <c r="V261" s="39">
        <v>46085</v>
      </c>
      <c r="W261" s="41">
        <v>37</v>
      </c>
      <c r="X261" s="26" t="s">
        <v>446</v>
      </c>
      <c r="Y261">
        <v>62.75</v>
      </c>
      <c r="Z261">
        <v>35.770000000000003</v>
      </c>
      <c r="AA261">
        <v>35.770000000000003</v>
      </c>
      <c r="AB261">
        <v>35.770000000000003</v>
      </c>
      <c r="AE261" s="41">
        <v>170.06000000000003</v>
      </c>
      <c r="AF261">
        <v>1</v>
      </c>
      <c r="AG261">
        <v>1</v>
      </c>
      <c r="AH261">
        <v>1</v>
      </c>
      <c r="AI261">
        <v>0</v>
      </c>
      <c r="AJ261">
        <v>0</v>
      </c>
      <c r="AK261" s="30">
        <f t="shared" si="43"/>
        <v>3</v>
      </c>
      <c r="AL261" s="31">
        <v>5</v>
      </c>
      <c r="AM261" s="32">
        <f t="shared" si="42"/>
        <v>2</v>
      </c>
      <c r="AN261" s="33" t="str">
        <f t="shared" si="44"/>
        <v>MOROSO</v>
      </c>
      <c r="AO261" s="33" t="str">
        <f t="shared" si="45"/>
        <v>2meses_pendientes</v>
      </c>
      <c r="AP261" s="33">
        <f t="shared" si="46"/>
        <v>74</v>
      </c>
      <c r="AQ261" s="31">
        <f t="shared" si="47"/>
        <v>4</v>
      </c>
    </row>
    <row r="262" spans="2:43" x14ac:dyDescent="0.3">
      <c r="B262" s="37">
        <v>46086</v>
      </c>
      <c r="C262" t="s">
        <v>35</v>
      </c>
      <c r="D262" t="s">
        <v>2189</v>
      </c>
      <c r="E262" t="s">
        <v>2190</v>
      </c>
      <c r="F262" t="s">
        <v>2191</v>
      </c>
      <c r="G262" t="s">
        <v>2192</v>
      </c>
      <c r="H262" t="s">
        <v>2193</v>
      </c>
      <c r="I262" t="s">
        <v>38</v>
      </c>
      <c r="J262" t="s">
        <v>38</v>
      </c>
      <c r="K262" t="s">
        <v>561</v>
      </c>
      <c r="L262" t="s">
        <v>2191</v>
      </c>
      <c r="M262" t="s">
        <v>2194</v>
      </c>
      <c r="N262" t="s">
        <v>2186</v>
      </c>
      <c r="O262" t="s">
        <v>2187</v>
      </c>
      <c r="P262" t="s">
        <v>1402</v>
      </c>
      <c r="Q262" t="s">
        <v>2195</v>
      </c>
      <c r="R262" s="26">
        <v>3</v>
      </c>
      <c r="S262" s="23">
        <v>361065780000</v>
      </c>
      <c r="T262" t="s">
        <v>37</v>
      </c>
      <c r="U262" t="s">
        <v>1404</v>
      </c>
      <c r="V262" s="39">
        <v>46086</v>
      </c>
      <c r="W262" s="41">
        <v>33</v>
      </c>
      <c r="X262" s="26" t="s">
        <v>446</v>
      </c>
      <c r="AE262" s="41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s="30">
        <f t="shared" si="43"/>
        <v>0</v>
      </c>
      <c r="AL262" s="31">
        <v>5</v>
      </c>
      <c r="AM262" s="32">
        <f t="shared" si="42"/>
        <v>5</v>
      </c>
      <c r="AN262" s="33" t="str">
        <f t="shared" si="44"/>
        <v>NPN</v>
      </c>
      <c r="AO262" s="33" t="str">
        <f t="shared" si="45"/>
        <v>5meses_pendientes</v>
      </c>
      <c r="AP262" s="33">
        <f t="shared" si="46"/>
        <v>165</v>
      </c>
      <c r="AQ262" s="31">
        <f t="shared" si="47"/>
        <v>5</v>
      </c>
    </row>
    <row r="263" spans="2:43" x14ac:dyDescent="0.3">
      <c r="B263" s="37">
        <v>46093</v>
      </c>
      <c r="C263" t="s">
        <v>35</v>
      </c>
      <c r="D263" t="s">
        <v>2196</v>
      </c>
      <c r="E263" t="s">
        <v>2197</v>
      </c>
      <c r="F263" t="s">
        <v>2198</v>
      </c>
      <c r="G263" t="s">
        <v>2199</v>
      </c>
      <c r="H263" t="s">
        <v>2200</v>
      </c>
      <c r="I263" t="s">
        <v>38</v>
      </c>
      <c r="J263" t="s">
        <v>38</v>
      </c>
      <c r="K263" t="s">
        <v>810</v>
      </c>
      <c r="L263" t="s">
        <v>2198</v>
      </c>
      <c r="M263" t="s">
        <v>2201</v>
      </c>
      <c r="N263" t="s">
        <v>2186</v>
      </c>
      <c r="O263" t="s">
        <v>2187</v>
      </c>
      <c r="P263" t="s">
        <v>1402</v>
      </c>
      <c r="Q263" t="s">
        <v>2202</v>
      </c>
      <c r="R263" s="26">
        <v>2</v>
      </c>
      <c r="S263" s="23">
        <v>363073430000</v>
      </c>
      <c r="T263" t="s">
        <v>37</v>
      </c>
      <c r="U263" t="s">
        <v>1404</v>
      </c>
      <c r="V263" s="39">
        <v>46098</v>
      </c>
      <c r="W263" s="41">
        <v>30</v>
      </c>
      <c r="X263" s="26" t="s">
        <v>446</v>
      </c>
      <c r="AE263" s="41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s="30">
        <f t="shared" si="43"/>
        <v>0</v>
      </c>
      <c r="AL263" s="31">
        <v>5</v>
      </c>
      <c r="AM263" s="32">
        <f t="shared" si="42"/>
        <v>5</v>
      </c>
      <c r="AN263" s="33" t="str">
        <f t="shared" si="44"/>
        <v>NPN</v>
      </c>
      <c r="AO263" s="33" t="str">
        <f t="shared" si="45"/>
        <v>5meses_pendientes</v>
      </c>
      <c r="AP263" s="33">
        <f t="shared" si="46"/>
        <v>150</v>
      </c>
      <c r="AQ263" s="31">
        <f t="shared" si="47"/>
        <v>17</v>
      </c>
    </row>
    <row r="264" spans="2:43" x14ac:dyDescent="0.3">
      <c r="B264" s="37">
        <v>46096</v>
      </c>
      <c r="C264" t="s">
        <v>35</v>
      </c>
      <c r="D264" t="s">
        <v>2203</v>
      </c>
      <c r="E264" t="s">
        <v>2204</v>
      </c>
      <c r="F264" t="s">
        <v>2205</v>
      </c>
      <c r="G264" t="s">
        <v>2206</v>
      </c>
      <c r="H264" t="s">
        <v>2207</v>
      </c>
      <c r="I264" t="s">
        <v>38</v>
      </c>
      <c r="J264" t="s">
        <v>825</v>
      </c>
      <c r="K264" t="s">
        <v>1026</v>
      </c>
      <c r="L264" t="s">
        <v>2205</v>
      </c>
      <c r="M264" t="s">
        <v>2208</v>
      </c>
      <c r="N264" t="s">
        <v>2186</v>
      </c>
      <c r="O264" t="s">
        <v>2187</v>
      </c>
      <c r="P264" t="s">
        <v>1402</v>
      </c>
      <c r="Q264" t="s">
        <v>2209</v>
      </c>
      <c r="R264" s="26">
        <v>3</v>
      </c>
      <c r="S264" s="23">
        <v>368077290000</v>
      </c>
      <c r="T264" t="s">
        <v>37</v>
      </c>
      <c r="U264" t="s">
        <v>1404</v>
      </c>
      <c r="V264" s="39">
        <v>46097</v>
      </c>
      <c r="W264" s="41">
        <v>37</v>
      </c>
      <c r="X264" s="26" t="s">
        <v>446</v>
      </c>
      <c r="Y264">
        <v>38.340000000000003</v>
      </c>
      <c r="AA264">
        <v>38.4</v>
      </c>
      <c r="AB264">
        <v>38.28</v>
      </c>
      <c r="AE264" s="41">
        <v>115.02000000000001</v>
      </c>
      <c r="AF264">
        <v>0</v>
      </c>
      <c r="AG264">
        <v>1</v>
      </c>
      <c r="AH264">
        <v>1</v>
      </c>
      <c r="AI264">
        <v>0</v>
      </c>
      <c r="AJ264">
        <v>0</v>
      </c>
      <c r="AK264" s="30">
        <f t="shared" si="43"/>
        <v>2</v>
      </c>
      <c r="AL264" s="31">
        <v>5</v>
      </c>
      <c r="AM264" s="32">
        <f t="shared" si="42"/>
        <v>3</v>
      </c>
      <c r="AN264" s="33" t="str">
        <f t="shared" si="44"/>
        <v>MOROSO</v>
      </c>
      <c r="AO264" s="33" t="str">
        <f t="shared" si="45"/>
        <v>3meses_pendientes</v>
      </c>
      <c r="AP264" s="33">
        <f t="shared" si="46"/>
        <v>111</v>
      </c>
      <c r="AQ264" s="31">
        <f t="shared" si="47"/>
        <v>16</v>
      </c>
    </row>
    <row r="265" spans="2:43" x14ac:dyDescent="0.3">
      <c r="B265" s="37">
        <v>46098</v>
      </c>
      <c r="C265" t="s">
        <v>35</v>
      </c>
      <c r="D265" t="s">
        <v>2210</v>
      </c>
      <c r="E265" t="s">
        <v>2211</v>
      </c>
      <c r="F265" t="s">
        <v>2212</v>
      </c>
      <c r="G265" t="s">
        <v>2213</v>
      </c>
      <c r="H265" t="s">
        <v>2214</v>
      </c>
      <c r="I265" t="s">
        <v>38</v>
      </c>
      <c r="J265" t="s">
        <v>38</v>
      </c>
      <c r="K265" t="s">
        <v>468</v>
      </c>
      <c r="L265" t="s">
        <v>2212</v>
      </c>
      <c r="M265" t="s">
        <v>2215</v>
      </c>
      <c r="N265" t="s">
        <v>2186</v>
      </c>
      <c r="O265" t="s">
        <v>2187</v>
      </c>
      <c r="P265" t="s">
        <v>1402</v>
      </c>
      <c r="Q265" t="s">
        <v>2216</v>
      </c>
      <c r="R265" s="26">
        <v>3</v>
      </c>
      <c r="S265" s="23">
        <v>369060970000</v>
      </c>
      <c r="T265" t="s">
        <v>37</v>
      </c>
      <c r="U265" t="s">
        <v>1404</v>
      </c>
      <c r="V265" s="39">
        <v>46100</v>
      </c>
      <c r="W265" s="41">
        <v>33</v>
      </c>
      <c r="X265" s="26" t="s">
        <v>446</v>
      </c>
      <c r="Y265">
        <v>35</v>
      </c>
      <c r="AE265" s="41">
        <v>35</v>
      </c>
      <c r="AF265">
        <v>0</v>
      </c>
      <c r="AG265">
        <v>0</v>
      </c>
      <c r="AH265">
        <v>0</v>
      </c>
      <c r="AI265">
        <v>0</v>
      </c>
      <c r="AJ265">
        <v>0</v>
      </c>
      <c r="AK265" s="30">
        <f t="shared" si="43"/>
        <v>0</v>
      </c>
      <c r="AL265" s="31">
        <v>5</v>
      </c>
      <c r="AM265" s="32">
        <f t="shared" si="42"/>
        <v>5</v>
      </c>
      <c r="AN265" s="33" t="str">
        <f t="shared" si="44"/>
        <v>NPN</v>
      </c>
      <c r="AO265" s="33" t="str">
        <f t="shared" si="45"/>
        <v>5meses_pendientes</v>
      </c>
      <c r="AP265" s="33">
        <f t="shared" si="46"/>
        <v>165</v>
      </c>
      <c r="AQ265" s="31">
        <f t="shared" si="47"/>
        <v>19</v>
      </c>
    </row>
    <row r="266" spans="2:43" x14ac:dyDescent="0.3">
      <c r="B266" s="37">
        <v>46102</v>
      </c>
      <c r="C266" t="s">
        <v>35</v>
      </c>
      <c r="D266" t="s">
        <v>2217</v>
      </c>
      <c r="E266" t="s">
        <v>2218</v>
      </c>
      <c r="F266" t="s">
        <v>2219</v>
      </c>
      <c r="G266" t="s">
        <v>2220</v>
      </c>
      <c r="H266" t="s">
        <v>2221</v>
      </c>
      <c r="I266" t="s">
        <v>38</v>
      </c>
      <c r="J266" t="s">
        <v>38</v>
      </c>
      <c r="K266" t="s">
        <v>476</v>
      </c>
      <c r="L266" t="s">
        <v>2219</v>
      </c>
      <c r="M266" t="s">
        <v>2222</v>
      </c>
      <c r="N266" t="s">
        <v>2186</v>
      </c>
      <c r="O266" t="s">
        <v>2187</v>
      </c>
      <c r="P266" t="s">
        <v>1402</v>
      </c>
      <c r="Q266" t="s">
        <v>2223</v>
      </c>
      <c r="R266" s="26">
        <v>3</v>
      </c>
      <c r="S266" s="23">
        <v>359323710000</v>
      </c>
      <c r="T266" t="s">
        <v>37</v>
      </c>
      <c r="U266" t="s">
        <v>1404</v>
      </c>
      <c r="V266" s="39">
        <v>46104</v>
      </c>
      <c r="W266" s="41">
        <v>33</v>
      </c>
      <c r="X266" s="26" t="s">
        <v>446</v>
      </c>
      <c r="Y266">
        <v>40.909999999999997</v>
      </c>
      <c r="Z266">
        <v>34.85</v>
      </c>
      <c r="AE266" s="41">
        <v>75.759999999999991</v>
      </c>
      <c r="AF266">
        <v>1</v>
      </c>
      <c r="AG266">
        <v>0</v>
      </c>
      <c r="AH266">
        <v>0</v>
      </c>
      <c r="AI266">
        <v>0</v>
      </c>
      <c r="AJ266">
        <v>0</v>
      </c>
      <c r="AK266" s="30">
        <f t="shared" si="43"/>
        <v>1</v>
      </c>
      <c r="AL266" s="31">
        <v>5</v>
      </c>
      <c r="AM266" s="32">
        <f t="shared" si="42"/>
        <v>4</v>
      </c>
      <c r="AN266" s="33" t="str">
        <f t="shared" si="44"/>
        <v>MOROSO</v>
      </c>
      <c r="AO266" s="33" t="str">
        <f t="shared" si="45"/>
        <v>4meses_pendientes</v>
      </c>
      <c r="AP266" s="33">
        <f t="shared" si="46"/>
        <v>132</v>
      </c>
      <c r="AQ266" s="31">
        <f t="shared" si="47"/>
        <v>23</v>
      </c>
    </row>
    <row r="267" spans="2:43" x14ac:dyDescent="0.3">
      <c r="B267" s="37">
        <v>46105</v>
      </c>
      <c r="C267" t="s">
        <v>35</v>
      </c>
      <c r="D267" t="s">
        <v>2224</v>
      </c>
      <c r="E267" t="s">
        <v>2225</v>
      </c>
      <c r="F267" t="s">
        <v>2226</v>
      </c>
      <c r="G267" t="s">
        <v>2227</v>
      </c>
      <c r="H267" t="s">
        <v>2228</v>
      </c>
      <c r="I267" t="s">
        <v>38</v>
      </c>
      <c r="J267" t="s">
        <v>38</v>
      </c>
      <c r="K267" t="s">
        <v>476</v>
      </c>
      <c r="L267" t="s">
        <v>2226</v>
      </c>
      <c r="M267" t="s">
        <v>2229</v>
      </c>
      <c r="N267" t="s">
        <v>2186</v>
      </c>
      <c r="O267" t="s">
        <v>2187</v>
      </c>
      <c r="P267" t="s">
        <v>1402</v>
      </c>
      <c r="Q267" t="s">
        <v>2230</v>
      </c>
      <c r="R267" s="26">
        <v>3</v>
      </c>
      <c r="S267" s="23">
        <v>368086130000</v>
      </c>
      <c r="T267" t="s">
        <v>37</v>
      </c>
      <c r="U267" t="s">
        <v>1404</v>
      </c>
      <c r="V267" s="39">
        <v>46105</v>
      </c>
      <c r="W267" s="41">
        <v>33</v>
      </c>
      <c r="X267" s="26" t="s">
        <v>446</v>
      </c>
      <c r="Y267">
        <v>34.85</v>
      </c>
      <c r="AA267">
        <v>34.85</v>
      </c>
      <c r="AB267">
        <v>34.85</v>
      </c>
      <c r="AE267" s="41">
        <v>104.55000000000001</v>
      </c>
      <c r="AF267">
        <v>0</v>
      </c>
      <c r="AG267">
        <v>1</v>
      </c>
      <c r="AH267">
        <v>1</v>
      </c>
      <c r="AI267">
        <v>0</v>
      </c>
      <c r="AJ267">
        <v>0</v>
      </c>
      <c r="AK267" s="30">
        <f t="shared" si="43"/>
        <v>2</v>
      </c>
      <c r="AL267" s="31">
        <v>5</v>
      </c>
      <c r="AM267" s="32">
        <f t="shared" si="42"/>
        <v>3</v>
      </c>
      <c r="AN267" s="33" t="str">
        <f t="shared" si="44"/>
        <v>MOROSO</v>
      </c>
      <c r="AO267" s="33" t="str">
        <f t="shared" si="45"/>
        <v>3meses_pendientes</v>
      </c>
      <c r="AP267" s="33">
        <f t="shared" si="46"/>
        <v>99</v>
      </c>
      <c r="AQ267" s="31">
        <f t="shared" si="47"/>
        <v>24</v>
      </c>
    </row>
    <row r="268" spans="2:43" x14ac:dyDescent="0.3">
      <c r="B268" s="37">
        <v>46106</v>
      </c>
      <c r="C268" t="s">
        <v>35</v>
      </c>
      <c r="D268" t="s">
        <v>2231</v>
      </c>
      <c r="E268" t="s">
        <v>2232</v>
      </c>
      <c r="F268" t="s">
        <v>2233</v>
      </c>
      <c r="G268" t="s">
        <v>2234</v>
      </c>
      <c r="H268" t="s">
        <v>2235</v>
      </c>
      <c r="I268" t="s">
        <v>38</v>
      </c>
      <c r="J268" t="s">
        <v>38</v>
      </c>
      <c r="K268" t="s">
        <v>468</v>
      </c>
      <c r="L268" t="s">
        <v>2233</v>
      </c>
      <c r="M268" t="s">
        <v>2236</v>
      </c>
      <c r="N268" t="s">
        <v>2186</v>
      </c>
      <c r="O268" t="s">
        <v>2187</v>
      </c>
      <c r="P268" t="s">
        <v>1402</v>
      </c>
      <c r="Q268" t="s">
        <v>2237</v>
      </c>
      <c r="R268" s="26">
        <v>3</v>
      </c>
      <c r="S268" s="23">
        <v>327011780000</v>
      </c>
      <c r="T268" t="s">
        <v>37</v>
      </c>
      <c r="U268" t="s">
        <v>1404</v>
      </c>
      <c r="V268" s="39">
        <v>46106</v>
      </c>
      <c r="W268" s="41">
        <v>34</v>
      </c>
      <c r="X268" s="26" t="s">
        <v>446</v>
      </c>
      <c r="Y268">
        <v>43.04</v>
      </c>
      <c r="Z268">
        <v>43.04</v>
      </c>
      <c r="AA268">
        <v>35.64</v>
      </c>
      <c r="AB268">
        <v>35.86</v>
      </c>
      <c r="AC268">
        <v>35.68</v>
      </c>
      <c r="AE268" s="41">
        <v>193.26</v>
      </c>
      <c r="AF268">
        <v>1</v>
      </c>
      <c r="AG268">
        <v>1</v>
      </c>
      <c r="AH268">
        <v>1</v>
      </c>
      <c r="AI268">
        <v>1</v>
      </c>
      <c r="AJ268">
        <v>0</v>
      </c>
      <c r="AK268" s="30">
        <f t="shared" si="43"/>
        <v>4</v>
      </c>
      <c r="AL268" s="31">
        <v>5</v>
      </c>
      <c r="AM268" s="32">
        <f t="shared" si="42"/>
        <v>1</v>
      </c>
      <c r="AN268" s="33" t="str">
        <f t="shared" si="44"/>
        <v>MOROSO</v>
      </c>
      <c r="AO268" s="33" t="str">
        <f t="shared" si="45"/>
        <v>1meses_pendientes</v>
      </c>
      <c r="AP268" s="33">
        <f t="shared" si="46"/>
        <v>34</v>
      </c>
      <c r="AQ268" s="31">
        <f t="shared" si="47"/>
        <v>25</v>
      </c>
    </row>
    <row r="269" spans="2:43" x14ac:dyDescent="0.3">
      <c r="B269" s="37">
        <v>46111</v>
      </c>
      <c r="C269" t="s">
        <v>35</v>
      </c>
      <c r="D269" t="s">
        <v>2238</v>
      </c>
      <c r="E269" t="s">
        <v>2239</v>
      </c>
      <c r="F269" t="s">
        <v>2240</v>
      </c>
      <c r="G269" t="s">
        <v>2241</v>
      </c>
      <c r="H269" t="s">
        <v>2242</v>
      </c>
      <c r="I269" t="s">
        <v>38</v>
      </c>
      <c r="J269" t="s">
        <v>38</v>
      </c>
      <c r="K269" t="s">
        <v>476</v>
      </c>
      <c r="L269" t="s">
        <v>2240</v>
      </c>
      <c r="M269" t="s">
        <v>2243</v>
      </c>
      <c r="N269" t="s">
        <v>2186</v>
      </c>
      <c r="O269" t="s">
        <v>2187</v>
      </c>
      <c r="P269" t="s">
        <v>1402</v>
      </c>
      <c r="Q269" t="s">
        <v>2244</v>
      </c>
      <c r="R269" s="26">
        <v>2</v>
      </c>
      <c r="S269" s="23">
        <v>292011020000</v>
      </c>
      <c r="T269" t="s">
        <v>37</v>
      </c>
      <c r="U269" t="s">
        <v>1404</v>
      </c>
      <c r="V269" s="39">
        <v>46109</v>
      </c>
      <c r="W269" s="41">
        <v>29</v>
      </c>
      <c r="X269" s="26" t="s">
        <v>446</v>
      </c>
      <c r="Y269">
        <v>33.200000000000003</v>
      </c>
      <c r="Z269">
        <v>37.049999999999997</v>
      </c>
      <c r="AA269">
        <v>29.61</v>
      </c>
      <c r="AB269">
        <v>29.61</v>
      </c>
      <c r="AE269" s="41">
        <v>129.47</v>
      </c>
      <c r="AF269">
        <v>1</v>
      </c>
      <c r="AG269">
        <v>1</v>
      </c>
      <c r="AH269">
        <v>1</v>
      </c>
      <c r="AI269">
        <v>0</v>
      </c>
      <c r="AJ269">
        <v>0</v>
      </c>
      <c r="AK269" s="30">
        <f t="shared" si="43"/>
        <v>3</v>
      </c>
      <c r="AL269" s="31">
        <v>5</v>
      </c>
      <c r="AM269" s="32">
        <f t="shared" si="42"/>
        <v>2</v>
      </c>
      <c r="AN269" s="33" t="str">
        <f t="shared" si="44"/>
        <v>MOROSO</v>
      </c>
      <c r="AO269" s="33" t="str">
        <f t="shared" si="45"/>
        <v>2meses_pendientes</v>
      </c>
      <c r="AP269" s="33">
        <f t="shared" si="46"/>
        <v>58</v>
      </c>
      <c r="AQ269" s="31">
        <f t="shared" si="47"/>
        <v>28</v>
      </c>
    </row>
    <row r="270" spans="2:43" x14ac:dyDescent="0.3">
      <c r="B270" s="37">
        <v>46111</v>
      </c>
      <c r="C270" t="s">
        <v>35</v>
      </c>
      <c r="D270" t="s">
        <v>2245</v>
      </c>
      <c r="E270" t="s">
        <v>2246</v>
      </c>
      <c r="F270" t="s">
        <v>2247</v>
      </c>
      <c r="G270" t="s">
        <v>2248</v>
      </c>
      <c r="H270" t="s">
        <v>2249</v>
      </c>
      <c r="I270" t="s">
        <v>38</v>
      </c>
      <c r="J270" t="s">
        <v>438</v>
      </c>
      <c r="K270" t="s">
        <v>654</v>
      </c>
      <c r="L270" t="s">
        <v>2247</v>
      </c>
      <c r="M270" t="s">
        <v>2250</v>
      </c>
      <c r="N270" t="s">
        <v>2186</v>
      </c>
      <c r="O270" t="s">
        <v>2187</v>
      </c>
      <c r="P270" t="s">
        <v>1402</v>
      </c>
      <c r="Q270" t="s">
        <v>2251</v>
      </c>
      <c r="R270" s="26">
        <v>2</v>
      </c>
      <c r="S270" s="23">
        <v>368092420000</v>
      </c>
      <c r="T270" t="s">
        <v>37</v>
      </c>
      <c r="U270" t="s">
        <v>1404</v>
      </c>
      <c r="V270" s="39">
        <v>46111</v>
      </c>
      <c r="W270" s="41">
        <v>30</v>
      </c>
      <c r="X270" s="26" t="s">
        <v>446</v>
      </c>
      <c r="Z270">
        <v>30.44</v>
      </c>
      <c r="AE270" s="41">
        <v>30.44</v>
      </c>
      <c r="AF270">
        <v>1</v>
      </c>
      <c r="AG270">
        <v>0</v>
      </c>
      <c r="AH270">
        <v>0</v>
      </c>
      <c r="AI270">
        <v>0</v>
      </c>
      <c r="AJ270">
        <v>0</v>
      </c>
      <c r="AK270" s="30">
        <f t="shared" si="43"/>
        <v>1</v>
      </c>
      <c r="AL270" s="31">
        <v>5</v>
      </c>
      <c r="AM270" s="32">
        <f t="shared" si="42"/>
        <v>4</v>
      </c>
      <c r="AN270" s="33" t="str">
        <f t="shared" si="44"/>
        <v>MOROSO</v>
      </c>
      <c r="AO270" s="33" t="str">
        <f t="shared" si="45"/>
        <v>4meses_pendientes</v>
      </c>
      <c r="AP270" s="33">
        <f t="shared" si="46"/>
        <v>120</v>
      </c>
      <c r="AQ270" s="31">
        <f t="shared" si="47"/>
        <v>30</v>
      </c>
    </row>
    <row r="271" spans="2:43" x14ac:dyDescent="0.3">
      <c r="B271" s="37">
        <v>46079</v>
      </c>
      <c r="C271" t="s">
        <v>35</v>
      </c>
      <c r="D271" t="s">
        <v>2252</v>
      </c>
      <c r="E271" t="s">
        <v>2253</v>
      </c>
      <c r="F271" t="s">
        <v>2254</v>
      </c>
      <c r="G271" t="s">
        <v>2255</v>
      </c>
      <c r="H271" t="s">
        <v>2256</v>
      </c>
      <c r="I271" t="s">
        <v>38</v>
      </c>
      <c r="J271" t="s">
        <v>438</v>
      </c>
      <c r="K271" t="s">
        <v>654</v>
      </c>
      <c r="L271" t="s">
        <v>2254</v>
      </c>
      <c r="M271" t="s">
        <v>2257</v>
      </c>
      <c r="N271" t="s">
        <v>2258</v>
      </c>
      <c r="O271" t="s">
        <v>2187</v>
      </c>
      <c r="P271" t="s">
        <v>1402</v>
      </c>
      <c r="Q271" t="s">
        <v>2259</v>
      </c>
      <c r="R271" s="26">
        <v>3</v>
      </c>
      <c r="S271" s="23">
        <v>366057790000</v>
      </c>
      <c r="T271" t="s">
        <v>37</v>
      </c>
      <c r="U271" t="s">
        <v>1404</v>
      </c>
      <c r="V271" s="39">
        <v>46083</v>
      </c>
      <c r="W271" s="41">
        <v>33</v>
      </c>
      <c r="X271" s="26" t="s">
        <v>446</v>
      </c>
      <c r="AE271" s="4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 s="30">
        <f t="shared" si="43"/>
        <v>0</v>
      </c>
      <c r="AL271" s="31">
        <v>5</v>
      </c>
      <c r="AM271" s="32">
        <f t="shared" si="42"/>
        <v>5</v>
      </c>
      <c r="AN271" s="33" t="str">
        <f t="shared" si="44"/>
        <v>NPN</v>
      </c>
      <c r="AO271" s="33" t="str">
        <f t="shared" si="45"/>
        <v>5meses_pendientes</v>
      </c>
      <c r="AP271" s="33">
        <f t="shared" si="46"/>
        <v>165</v>
      </c>
      <c r="AQ271" s="31">
        <f t="shared" si="47"/>
        <v>2</v>
      </c>
    </row>
    <row r="272" spans="2:43" x14ac:dyDescent="0.3">
      <c r="B272" s="37">
        <v>46084</v>
      </c>
      <c r="C272" t="s">
        <v>35</v>
      </c>
      <c r="D272" t="s">
        <v>2260</v>
      </c>
      <c r="E272" t="s">
        <v>2261</v>
      </c>
      <c r="F272" t="s">
        <v>2262</v>
      </c>
      <c r="G272" t="s">
        <v>2263</v>
      </c>
      <c r="H272" t="s">
        <v>2264</v>
      </c>
      <c r="I272" t="s">
        <v>38</v>
      </c>
      <c r="J272" t="s">
        <v>38</v>
      </c>
      <c r="K272" t="s">
        <v>476</v>
      </c>
      <c r="L272" t="s">
        <v>2262</v>
      </c>
      <c r="M272" t="s">
        <v>2262</v>
      </c>
      <c r="N272" t="s">
        <v>2258</v>
      </c>
      <c r="O272" t="s">
        <v>2187</v>
      </c>
      <c r="P272" t="s">
        <v>1402</v>
      </c>
      <c r="Q272" t="s">
        <v>2265</v>
      </c>
      <c r="R272" s="26">
        <v>3</v>
      </c>
      <c r="S272" s="23">
        <v>341342000000</v>
      </c>
      <c r="T272" t="s">
        <v>37</v>
      </c>
      <c r="U272" t="s">
        <v>1404</v>
      </c>
      <c r="V272" s="39">
        <v>46085</v>
      </c>
      <c r="W272" s="41">
        <v>45</v>
      </c>
      <c r="X272" s="26" t="s">
        <v>446</v>
      </c>
      <c r="Y272">
        <v>81.02</v>
      </c>
      <c r="AE272" s="41">
        <v>81.02</v>
      </c>
      <c r="AF272">
        <v>0</v>
      </c>
      <c r="AG272">
        <v>0</v>
      </c>
      <c r="AH272">
        <v>0</v>
      </c>
      <c r="AI272">
        <v>0</v>
      </c>
      <c r="AJ272">
        <v>0</v>
      </c>
      <c r="AK272" s="30">
        <f t="shared" si="43"/>
        <v>0</v>
      </c>
      <c r="AL272" s="31">
        <v>5</v>
      </c>
      <c r="AM272" s="32">
        <f t="shared" si="42"/>
        <v>5</v>
      </c>
      <c r="AN272" s="33" t="str">
        <f t="shared" si="44"/>
        <v>NPN</v>
      </c>
      <c r="AO272" s="33" t="str">
        <f t="shared" si="45"/>
        <v>5meses_pendientes</v>
      </c>
      <c r="AP272" s="33">
        <f t="shared" si="46"/>
        <v>225</v>
      </c>
      <c r="AQ272" s="31">
        <f t="shared" si="47"/>
        <v>4</v>
      </c>
    </row>
    <row r="273" spans="2:43" x14ac:dyDescent="0.3">
      <c r="B273" s="37">
        <v>46085</v>
      </c>
      <c r="C273" t="s">
        <v>35</v>
      </c>
      <c r="D273" t="s">
        <v>2266</v>
      </c>
      <c r="E273" t="s">
        <v>2267</v>
      </c>
      <c r="F273" t="s">
        <v>2268</v>
      </c>
      <c r="G273" t="s">
        <v>2269</v>
      </c>
      <c r="H273" t="s">
        <v>2270</v>
      </c>
      <c r="I273" t="s">
        <v>38</v>
      </c>
      <c r="J273" t="s">
        <v>38</v>
      </c>
      <c r="K273" t="s">
        <v>1713</v>
      </c>
      <c r="L273" t="s">
        <v>2268</v>
      </c>
      <c r="M273" t="s">
        <v>2271</v>
      </c>
      <c r="N273" t="s">
        <v>2258</v>
      </c>
      <c r="O273" t="s">
        <v>2187</v>
      </c>
      <c r="P273" t="s">
        <v>1402</v>
      </c>
      <c r="Q273" t="s">
        <v>2272</v>
      </c>
      <c r="R273" s="26">
        <v>3</v>
      </c>
      <c r="S273" s="23">
        <v>362062380000</v>
      </c>
      <c r="T273" t="s">
        <v>37</v>
      </c>
      <c r="U273" t="s">
        <v>1404</v>
      </c>
      <c r="V273" s="39">
        <v>46084</v>
      </c>
      <c r="W273" s="41">
        <v>63</v>
      </c>
      <c r="X273" s="26" t="s">
        <v>446</v>
      </c>
      <c r="Y273">
        <v>67</v>
      </c>
      <c r="Z273">
        <v>65.98</v>
      </c>
      <c r="AA273">
        <v>66.489999999999995</v>
      </c>
      <c r="AB273">
        <v>66.489999999999995</v>
      </c>
      <c r="AE273" s="41">
        <v>265.96000000000004</v>
      </c>
      <c r="AF273">
        <v>1</v>
      </c>
      <c r="AG273">
        <v>1</v>
      </c>
      <c r="AH273">
        <v>1</v>
      </c>
      <c r="AI273">
        <v>0</v>
      </c>
      <c r="AJ273">
        <v>0</v>
      </c>
      <c r="AK273" s="30">
        <f t="shared" si="43"/>
        <v>3</v>
      </c>
      <c r="AL273" s="31">
        <v>5</v>
      </c>
      <c r="AM273" s="32">
        <f t="shared" si="42"/>
        <v>2</v>
      </c>
      <c r="AN273" s="33" t="str">
        <f t="shared" si="44"/>
        <v>MOROSO</v>
      </c>
      <c r="AO273" s="33" t="str">
        <f t="shared" si="45"/>
        <v>2meses_pendientes</v>
      </c>
      <c r="AP273" s="33">
        <f t="shared" si="46"/>
        <v>126</v>
      </c>
      <c r="AQ273" s="31">
        <f t="shared" si="47"/>
        <v>3</v>
      </c>
    </row>
    <row r="274" spans="2:43" x14ac:dyDescent="0.3">
      <c r="B274" s="37">
        <v>46085</v>
      </c>
      <c r="C274" t="s">
        <v>35</v>
      </c>
      <c r="D274" t="s">
        <v>2273</v>
      </c>
      <c r="E274" t="s">
        <v>2274</v>
      </c>
      <c r="F274" t="s">
        <v>2275</v>
      </c>
      <c r="G274" t="s">
        <v>2276</v>
      </c>
      <c r="H274" t="s">
        <v>2277</v>
      </c>
      <c r="I274" t="s">
        <v>38</v>
      </c>
      <c r="J274" t="s">
        <v>438</v>
      </c>
      <c r="K274" t="s">
        <v>654</v>
      </c>
      <c r="L274" t="s">
        <v>2275</v>
      </c>
      <c r="M274" t="s">
        <v>2278</v>
      </c>
      <c r="N274" t="s">
        <v>2258</v>
      </c>
      <c r="O274" t="s">
        <v>2187</v>
      </c>
      <c r="P274" t="s">
        <v>1402</v>
      </c>
      <c r="Q274" t="s">
        <v>2279</v>
      </c>
      <c r="R274" s="26">
        <v>2</v>
      </c>
      <c r="S274" s="23">
        <v>366064100000</v>
      </c>
      <c r="T274" t="s">
        <v>37</v>
      </c>
      <c r="U274" t="s">
        <v>1404</v>
      </c>
      <c r="V274" s="39">
        <v>46085</v>
      </c>
      <c r="W274" s="41">
        <v>30</v>
      </c>
      <c r="X274" s="26" t="s">
        <v>446</v>
      </c>
      <c r="Y274">
        <v>30.44</v>
      </c>
      <c r="AA274">
        <v>30.44</v>
      </c>
      <c r="AE274" s="41">
        <v>60.88</v>
      </c>
      <c r="AF274">
        <v>0</v>
      </c>
      <c r="AG274">
        <v>1</v>
      </c>
      <c r="AH274">
        <v>0</v>
      </c>
      <c r="AI274">
        <v>0</v>
      </c>
      <c r="AJ274">
        <v>0</v>
      </c>
      <c r="AK274" s="30">
        <f t="shared" si="43"/>
        <v>1</v>
      </c>
      <c r="AL274" s="31">
        <v>5</v>
      </c>
      <c r="AM274" s="32">
        <f t="shared" si="42"/>
        <v>4</v>
      </c>
      <c r="AN274" s="33" t="str">
        <f t="shared" si="44"/>
        <v>MOROSO</v>
      </c>
      <c r="AO274" s="33" t="str">
        <f t="shared" si="45"/>
        <v>4meses_pendientes</v>
      </c>
      <c r="AP274" s="33">
        <f t="shared" si="46"/>
        <v>120</v>
      </c>
      <c r="AQ274" s="31">
        <f t="shared" si="47"/>
        <v>4</v>
      </c>
    </row>
    <row r="275" spans="2:43" x14ac:dyDescent="0.3">
      <c r="B275" s="37">
        <v>46086</v>
      </c>
      <c r="C275" t="s">
        <v>35</v>
      </c>
      <c r="D275" t="s">
        <v>2280</v>
      </c>
      <c r="E275" t="s">
        <v>2281</v>
      </c>
      <c r="F275" t="s">
        <v>2282</v>
      </c>
      <c r="G275" t="s">
        <v>2283</v>
      </c>
      <c r="H275" t="s">
        <v>2214</v>
      </c>
      <c r="I275" t="s">
        <v>38</v>
      </c>
      <c r="J275" t="s">
        <v>38</v>
      </c>
      <c r="K275" t="s">
        <v>468</v>
      </c>
      <c r="L275" t="s">
        <v>2282</v>
      </c>
      <c r="M275" t="s">
        <v>2284</v>
      </c>
      <c r="N275" t="s">
        <v>2258</v>
      </c>
      <c r="O275" t="s">
        <v>2187</v>
      </c>
      <c r="P275" t="s">
        <v>1402</v>
      </c>
      <c r="Q275" t="s">
        <v>2285</v>
      </c>
      <c r="R275" s="26">
        <v>3</v>
      </c>
      <c r="S275" s="23">
        <v>365064160000</v>
      </c>
      <c r="T275" t="s">
        <v>37</v>
      </c>
      <c r="U275" t="s">
        <v>1404</v>
      </c>
      <c r="V275" s="39">
        <v>46090</v>
      </c>
      <c r="W275" s="41">
        <v>33</v>
      </c>
      <c r="X275" s="26" t="s">
        <v>446</v>
      </c>
      <c r="Y275">
        <v>34.85</v>
      </c>
      <c r="Z275">
        <v>34.85</v>
      </c>
      <c r="AB275">
        <v>34.85</v>
      </c>
      <c r="AE275" s="41">
        <v>104.55000000000001</v>
      </c>
      <c r="AF275">
        <v>1</v>
      </c>
      <c r="AG275">
        <v>0</v>
      </c>
      <c r="AH275">
        <v>1</v>
      </c>
      <c r="AI275">
        <v>0</v>
      </c>
      <c r="AJ275">
        <v>0</v>
      </c>
      <c r="AK275" s="30">
        <f t="shared" si="43"/>
        <v>2</v>
      </c>
      <c r="AL275" s="31">
        <v>5</v>
      </c>
      <c r="AM275" s="32">
        <f t="shared" si="42"/>
        <v>3</v>
      </c>
      <c r="AN275" s="33" t="str">
        <f t="shared" si="44"/>
        <v>MOROSO</v>
      </c>
      <c r="AO275" s="33" t="str">
        <f t="shared" si="45"/>
        <v>3meses_pendientes</v>
      </c>
      <c r="AP275" s="33">
        <f t="shared" si="46"/>
        <v>99</v>
      </c>
      <c r="AQ275" s="31">
        <f t="shared" si="47"/>
        <v>9</v>
      </c>
    </row>
    <row r="276" spans="2:43" x14ac:dyDescent="0.3">
      <c r="B276" s="37">
        <v>46087</v>
      </c>
      <c r="C276" t="s">
        <v>35</v>
      </c>
      <c r="D276" t="s">
        <v>2286</v>
      </c>
      <c r="E276" t="s">
        <v>2287</v>
      </c>
      <c r="F276" t="s">
        <v>2288</v>
      </c>
      <c r="G276" t="s">
        <v>2289</v>
      </c>
      <c r="H276" t="s">
        <v>2290</v>
      </c>
      <c r="I276" t="s">
        <v>38</v>
      </c>
      <c r="J276" t="s">
        <v>38</v>
      </c>
      <c r="K276" t="s">
        <v>810</v>
      </c>
      <c r="L276" t="s">
        <v>2288</v>
      </c>
      <c r="M276" t="s">
        <v>2291</v>
      </c>
      <c r="N276" t="s">
        <v>2258</v>
      </c>
      <c r="O276" t="s">
        <v>2187</v>
      </c>
      <c r="P276" t="s">
        <v>1402</v>
      </c>
      <c r="Q276" t="s">
        <v>2292</v>
      </c>
      <c r="R276" s="26">
        <v>2</v>
      </c>
      <c r="S276" s="23">
        <v>366066750000</v>
      </c>
      <c r="T276" t="s">
        <v>37</v>
      </c>
      <c r="U276" t="s">
        <v>1404</v>
      </c>
      <c r="V276" s="39">
        <v>46088</v>
      </c>
      <c r="W276" s="41">
        <v>30</v>
      </c>
      <c r="X276" s="26" t="s">
        <v>446</v>
      </c>
      <c r="Z276">
        <v>30.44</v>
      </c>
      <c r="AB276">
        <v>30.44</v>
      </c>
      <c r="AC276">
        <v>30.44</v>
      </c>
      <c r="AE276" s="41">
        <v>91.320000000000007</v>
      </c>
      <c r="AF276">
        <v>1</v>
      </c>
      <c r="AG276">
        <v>0</v>
      </c>
      <c r="AH276">
        <v>1</v>
      </c>
      <c r="AI276">
        <v>1</v>
      </c>
      <c r="AJ276">
        <v>0</v>
      </c>
      <c r="AK276" s="30">
        <f t="shared" si="43"/>
        <v>3</v>
      </c>
      <c r="AL276" s="31">
        <v>5</v>
      </c>
      <c r="AM276" s="32">
        <f t="shared" si="42"/>
        <v>2</v>
      </c>
      <c r="AN276" s="33" t="str">
        <f t="shared" si="44"/>
        <v>MOROSO</v>
      </c>
      <c r="AO276" s="33" t="str">
        <f t="shared" si="45"/>
        <v>2meses_pendientes</v>
      </c>
      <c r="AP276" s="33">
        <f t="shared" si="46"/>
        <v>60</v>
      </c>
      <c r="AQ276" s="31">
        <f t="shared" si="47"/>
        <v>7</v>
      </c>
    </row>
    <row r="277" spans="2:43" x14ac:dyDescent="0.3">
      <c r="B277" s="37">
        <v>46090</v>
      </c>
      <c r="C277" t="s">
        <v>35</v>
      </c>
      <c r="D277" t="s">
        <v>2293</v>
      </c>
      <c r="E277" t="s">
        <v>2294</v>
      </c>
      <c r="F277" t="s">
        <v>2295</v>
      </c>
      <c r="G277" t="s">
        <v>2296</v>
      </c>
      <c r="H277" t="s">
        <v>2193</v>
      </c>
      <c r="I277" t="s">
        <v>38</v>
      </c>
      <c r="J277" t="s">
        <v>38</v>
      </c>
      <c r="K277" t="s">
        <v>561</v>
      </c>
      <c r="L277" t="s">
        <v>2295</v>
      </c>
      <c r="M277" t="s">
        <v>2297</v>
      </c>
      <c r="N277" t="s">
        <v>2258</v>
      </c>
      <c r="O277" t="s">
        <v>2187</v>
      </c>
      <c r="P277" t="s">
        <v>1402</v>
      </c>
      <c r="Q277" t="s">
        <v>2298</v>
      </c>
      <c r="R277" s="26">
        <v>2</v>
      </c>
      <c r="S277" s="23">
        <v>364068650000</v>
      </c>
      <c r="T277" t="s">
        <v>37</v>
      </c>
      <c r="U277" t="s">
        <v>1404</v>
      </c>
      <c r="V277" s="39">
        <v>46089</v>
      </c>
      <c r="W277" s="41">
        <v>30</v>
      </c>
      <c r="X277" s="26" t="s">
        <v>446</v>
      </c>
      <c r="Z277">
        <v>61</v>
      </c>
      <c r="AA277">
        <v>30.32</v>
      </c>
      <c r="AC277">
        <v>30.5</v>
      </c>
      <c r="AE277" s="41">
        <v>121.82</v>
      </c>
      <c r="AF277">
        <v>1</v>
      </c>
      <c r="AG277">
        <v>1</v>
      </c>
      <c r="AH277">
        <v>0</v>
      </c>
      <c r="AI277">
        <v>1</v>
      </c>
      <c r="AJ277">
        <v>0</v>
      </c>
      <c r="AK277" s="30">
        <f t="shared" si="43"/>
        <v>3</v>
      </c>
      <c r="AL277" s="31">
        <v>5</v>
      </c>
      <c r="AM277" s="32">
        <f t="shared" si="42"/>
        <v>2</v>
      </c>
      <c r="AN277" s="33" t="str">
        <f t="shared" si="44"/>
        <v>MOROSO</v>
      </c>
      <c r="AO277" s="33" t="str">
        <f t="shared" si="45"/>
        <v>2meses_pendientes</v>
      </c>
      <c r="AP277" s="33">
        <f t="shared" si="46"/>
        <v>60</v>
      </c>
      <c r="AQ277" s="31">
        <f t="shared" si="47"/>
        <v>8</v>
      </c>
    </row>
    <row r="278" spans="2:43" x14ac:dyDescent="0.3">
      <c r="B278" s="37">
        <v>46091</v>
      </c>
      <c r="C278" t="s">
        <v>35</v>
      </c>
      <c r="D278" t="s">
        <v>2299</v>
      </c>
      <c r="E278" t="s">
        <v>2300</v>
      </c>
      <c r="F278" t="s">
        <v>2301</v>
      </c>
      <c r="G278" t="s">
        <v>2302</v>
      </c>
      <c r="H278" t="s">
        <v>2303</v>
      </c>
      <c r="I278" t="s">
        <v>38</v>
      </c>
      <c r="J278" t="s">
        <v>38</v>
      </c>
      <c r="K278" t="s">
        <v>2304</v>
      </c>
      <c r="L278" t="s">
        <v>2301</v>
      </c>
      <c r="M278" t="s">
        <v>2305</v>
      </c>
      <c r="N278" t="s">
        <v>2258</v>
      </c>
      <c r="O278" t="s">
        <v>2187</v>
      </c>
      <c r="P278" t="s">
        <v>1402</v>
      </c>
      <c r="Q278" t="s">
        <v>2306</v>
      </c>
      <c r="R278" s="26">
        <v>2</v>
      </c>
      <c r="S278" s="23">
        <v>366070150000</v>
      </c>
      <c r="T278" t="s">
        <v>37</v>
      </c>
      <c r="U278" t="s">
        <v>1404</v>
      </c>
      <c r="V278" s="39">
        <v>46091</v>
      </c>
      <c r="W278" s="41">
        <v>30</v>
      </c>
      <c r="X278" s="26" t="s">
        <v>446</v>
      </c>
      <c r="AE278" s="41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s="30">
        <f t="shared" si="43"/>
        <v>0</v>
      </c>
      <c r="AL278" s="31">
        <v>5</v>
      </c>
      <c r="AM278" s="32">
        <f t="shared" si="42"/>
        <v>5</v>
      </c>
      <c r="AN278" s="33" t="str">
        <f t="shared" si="44"/>
        <v>NPN</v>
      </c>
      <c r="AO278" s="33" t="str">
        <f t="shared" si="45"/>
        <v>5meses_pendientes</v>
      </c>
      <c r="AP278" s="33">
        <f t="shared" si="46"/>
        <v>150</v>
      </c>
      <c r="AQ278" s="31">
        <f t="shared" si="47"/>
        <v>10</v>
      </c>
    </row>
    <row r="279" spans="2:43" x14ac:dyDescent="0.3">
      <c r="B279" s="37">
        <v>46092</v>
      </c>
      <c r="C279" t="s">
        <v>35</v>
      </c>
      <c r="D279" t="s">
        <v>2307</v>
      </c>
      <c r="E279" t="s">
        <v>2308</v>
      </c>
      <c r="F279" t="s">
        <v>2309</v>
      </c>
      <c r="G279" t="s">
        <v>2310</v>
      </c>
      <c r="H279" t="s">
        <v>2311</v>
      </c>
      <c r="I279" t="s">
        <v>38</v>
      </c>
      <c r="J279" t="s">
        <v>38</v>
      </c>
      <c r="K279" t="s">
        <v>476</v>
      </c>
      <c r="L279" t="s">
        <v>2309</v>
      </c>
      <c r="M279" t="s">
        <v>2312</v>
      </c>
      <c r="N279" t="s">
        <v>2258</v>
      </c>
      <c r="O279" t="s">
        <v>2187</v>
      </c>
      <c r="P279" t="s">
        <v>1402</v>
      </c>
      <c r="Q279" t="s">
        <v>2313</v>
      </c>
      <c r="R279" s="26">
        <v>2</v>
      </c>
      <c r="S279" s="23">
        <v>362071640000</v>
      </c>
      <c r="T279" t="s">
        <v>37</v>
      </c>
      <c r="U279" t="s">
        <v>1404</v>
      </c>
      <c r="V279" s="39">
        <v>46092</v>
      </c>
      <c r="W279" s="41">
        <v>30</v>
      </c>
      <c r="X279" s="26" t="s">
        <v>446</v>
      </c>
      <c r="Y279">
        <v>30.44</v>
      </c>
      <c r="Z279">
        <v>45</v>
      </c>
      <c r="AA279">
        <v>20</v>
      </c>
      <c r="AB279">
        <v>30</v>
      </c>
      <c r="AE279" s="41">
        <v>125.44</v>
      </c>
      <c r="AF279">
        <v>1</v>
      </c>
      <c r="AG279">
        <v>1</v>
      </c>
      <c r="AH279">
        <v>1</v>
      </c>
      <c r="AI279">
        <v>0</v>
      </c>
      <c r="AJ279">
        <v>0</v>
      </c>
      <c r="AK279" s="30">
        <f t="shared" si="43"/>
        <v>3</v>
      </c>
      <c r="AL279" s="31">
        <v>5</v>
      </c>
      <c r="AM279" s="32">
        <f t="shared" si="42"/>
        <v>2</v>
      </c>
      <c r="AN279" s="33" t="str">
        <f t="shared" si="44"/>
        <v>MOROSO</v>
      </c>
      <c r="AO279" s="33" t="str">
        <f t="shared" si="45"/>
        <v>2meses_pendientes</v>
      </c>
      <c r="AP279" s="33">
        <f t="shared" si="46"/>
        <v>60</v>
      </c>
      <c r="AQ279" s="31">
        <f t="shared" si="47"/>
        <v>11</v>
      </c>
    </row>
    <row r="280" spans="2:43" x14ac:dyDescent="0.3">
      <c r="B280" s="37">
        <v>46093</v>
      </c>
      <c r="C280" t="s">
        <v>35</v>
      </c>
      <c r="D280" t="s">
        <v>2314</v>
      </c>
      <c r="E280" t="s">
        <v>2315</v>
      </c>
      <c r="F280" t="s">
        <v>2316</v>
      </c>
      <c r="G280" t="s">
        <v>2317</v>
      </c>
      <c r="H280" t="s">
        <v>2318</v>
      </c>
      <c r="I280" t="s">
        <v>38</v>
      </c>
      <c r="J280" t="s">
        <v>38</v>
      </c>
      <c r="K280" t="s">
        <v>1480</v>
      </c>
      <c r="L280" t="s">
        <v>2316</v>
      </c>
      <c r="M280" t="s">
        <v>2319</v>
      </c>
      <c r="N280" t="s">
        <v>2258</v>
      </c>
      <c r="O280" t="s">
        <v>2187</v>
      </c>
      <c r="P280" t="s">
        <v>1402</v>
      </c>
      <c r="Q280" t="s">
        <v>2320</v>
      </c>
      <c r="R280" s="26">
        <v>3</v>
      </c>
      <c r="S280" s="23">
        <v>191077510000</v>
      </c>
      <c r="T280" t="s">
        <v>37</v>
      </c>
      <c r="U280" t="s">
        <v>1404</v>
      </c>
      <c r="V280" s="39">
        <v>46094</v>
      </c>
      <c r="W280" s="41">
        <v>33</v>
      </c>
      <c r="X280" s="26" t="s">
        <v>446</v>
      </c>
      <c r="Z280">
        <v>34.85</v>
      </c>
      <c r="AB280">
        <v>35.15</v>
      </c>
      <c r="AE280" s="41">
        <v>70</v>
      </c>
      <c r="AF280">
        <v>1</v>
      </c>
      <c r="AG280">
        <v>0</v>
      </c>
      <c r="AH280">
        <v>1</v>
      </c>
      <c r="AI280">
        <v>0</v>
      </c>
      <c r="AJ280">
        <v>0</v>
      </c>
      <c r="AK280" s="30">
        <f t="shared" si="43"/>
        <v>2</v>
      </c>
      <c r="AL280" s="31">
        <v>5</v>
      </c>
      <c r="AM280" s="32">
        <f t="shared" si="42"/>
        <v>3</v>
      </c>
      <c r="AN280" s="33" t="str">
        <f t="shared" si="44"/>
        <v>MOROSO</v>
      </c>
      <c r="AO280" s="33" t="str">
        <f t="shared" si="45"/>
        <v>3meses_pendientes</v>
      </c>
      <c r="AP280" s="33">
        <f t="shared" si="46"/>
        <v>99</v>
      </c>
      <c r="AQ280" s="31">
        <f t="shared" si="47"/>
        <v>13</v>
      </c>
    </row>
    <row r="281" spans="2:43" x14ac:dyDescent="0.3">
      <c r="B281" s="37">
        <v>46096</v>
      </c>
      <c r="C281" t="s">
        <v>35</v>
      </c>
      <c r="D281" t="s">
        <v>2321</v>
      </c>
      <c r="E281" t="s">
        <v>2322</v>
      </c>
      <c r="F281" t="s">
        <v>2323</v>
      </c>
      <c r="G281" t="s">
        <v>2324</v>
      </c>
      <c r="H281" t="s">
        <v>2325</v>
      </c>
      <c r="I281" t="s">
        <v>38</v>
      </c>
      <c r="J281" t="s">
        <v>38</v>
      </c>
      <c r="K281" t="s">
        <v>476</v>
      </c>
      <c r="L281" t="s">
        <v>2323</v>
      </c>
      <c r="M281" t="s">
        <v>2326</v>
      </c>
      <c r="N281" t="s">
        <v>2258</v>
      </c>
      <c r="O281" t="s">
        <v>2187</v>
      </c>
      <c r="P281" t="s">
        <v>1402</v>
      </c>
      <c r="Q281" t="s">
        <v>2327</v>
      </c>
      <c r="R281" s="26">
        <v>2</v>
      </c>
      <c r="S281" s="23">
        <v>358377220000</v>
      </c>
      <c r="T281" t="s">
        <v>37</v>
      </c>
      <c r="U281" t="s">
        <v>1404</v>
      </c>
      <c r="V281" s="39">
        <v>46096</v>
      </c>
      <c r="W281" s="41">
        <v>30</v>
      </c>
      <c r="X281" s="26" t="s">
        <v>446</v>
      </c>
      <c r="Y281">
        <v>30.44</v>
      </c>
      <c r="AA281">
        <v>30.44</v>
      </c>
      <c r="AB281">
        <v>30.44</v>
      </c>
      <c r="AC281">
        <v>30.44</v>
      </c>
      <c r="AE281" s="41">
        <v>121.76</v>
      </c>
      <c r="AF281">
        <v>0</v>
      </c>
      <c r="AG281">
        <v>1</v>
      </c>
      <c r="AH281">
        <v>1</v>
      </c>
      <c r="AI281">
        <v>1</v>
      </c>
      <c r="AJ281">
        <v>0</v>
      </c>
      <c r="AK281" s="30">
        <f t="shared" si="43"/>
        <v>3</v>
      </c>
      <c r="AL281" s="31">
        <v>5</v>
      </c>
      <c r="AM281" s="32">
        <f t="shared" si="42"/>
        <v>2</v>
      </c>
      <c r="AN281" s="33" t="str">
        <f t="shared" si="44"/>
        <v>MOROSO</v>
      </c>
      <c r="AO281" s="33" t="str">
        <f t="shared" si="45"/>
        <v>2meses_pendientes</v>
      </c>
      <c r="AP281" s="33">
        <f t="shared" si="46"/>
        <v>60</v>
      </c>
      <c r="AQ281" s="31">
        <f t="shared" si="47"/>
        <v>15</v>
      </c>
    </row>
    <row r="282" spans="2:43" x14ac:dyDescent="0.3">
      <c r="B282" s="37">
        <v>46099</v>
      </c>
      <c r="C282" t="s">
        <v>35</v>
      </c>
      <c r="D282" t="s">
        <v>2328</v>
      </c>
      <c r="E282" t="s">
        <v>2329</v>
      </c>
      <c r="F282" t="s">
        <v>2330</v>
      </c>
      <c r="G282" t="s">
        <v>2331</v>
      </c>
      <c r="H282" t="s">
        <v>2332</v>
      </c>
      <c r="I282" t="s">
        <v>38</v>
      </c>
      <c r="J282" t="s">
        <v>38</v>
      </c>
      <c r="K282" t="s">
        <v>1480</v>
      </c>
      <c r="L282" t="s">
        <v>2330</v>
      </c>
      <c r="M282" t="s">
        <v>2333</v>
      </c>
      <c r="N282" t="s">
        <v>2258</v>
      </c>
      <c r="O282" t="s">
        <v>2187</v>
      </c>
      <c r="P282" t="s">
        <v>1402</v>
      </c>
      <c r="Q282" t="s">
        <v>2334</v>
      </c>
      <c r="R282" s="26">
        <v>3</v>
      </c>
      <c r="S282" s="23">
        <v>364080210000</v>
      </c>
      <c r="T282" t="s">
        <v>37</v>
      </c>
      <c r="U282" t="s">
        <v>1404</v>
      </c>
      <c r="V282" s="39">
        <v>46100</v>
      </c>
      <c r="W282" s="41">
        <v>33</v>
      </c>
      <c r="X282" s="26" t="s">
        <v>446</v>
      </c>
      <c r="Y282">
        <v>34.85</v>
      </c>
      <c r="AA282">
        <v>34.85</v>
      </c>
      <c r="AC282">
        <v>4.8499999999999996</v>
      </c>
      <c r="AE282" s="41">
        <v>74.55</v>
      </c>
      <c r="AF282">
        <v>0</v>
      </c>
      <c r="AG282">
        <v>1</v>
      </c>
      <c r="AH282">
        <v>0</v>
      </c>
      <c r="AI282">
        <v>1</v>
      </c>
      <c r="AJ282">
        <v>0</v>
      </c>
      <c r="AK282" s="30">
        <f t="shared" si="43"/>
        <v>2</v>
      </c>
      <c r="AL282" s="31">
        <v>5</v>
      </c>
      <c r="AM282" s="32">
        <f t="shared" si="42"/>
        <v>3</v>
      </c>
      <c r="AN282" s="33" t="str">
        <f t="shared" si="44"/>
        <v>MOROSO</v>
      </c>
      <c r="AO282" s="33" t="str">
        <f t="shared" si="45"/>
        <v>3meses_pendientes</v>
      </c>
      <c r="AP282" s="33">
        <f t="shared" si="46"/>
        <v>99</v>
      </c>
      <c r="AQ282" s="31">
        <f t="shared" si="47"/>
        <v>19</v>
      </c>
    </row>
    <row r="283" spans="2:43" x14ac:dyDescent="0.3">
      <c r="B283" s="37">
        <v>46102</v>
      </c>
      <c r="C283" t="s">
        <v>35</v>
      </c>
      <c r="D283" t="s">
        <v>2335</v>
      </c>
      <c r="E283" t="s">
        <v>2336</v>
      </c>
      <c r="F283" t="s">
        <v>2337</v>
      </c>
      <c r="G283" t="s">
        <v>2338</v>
      </c>
      <c r="H283" t="s">
        <v>2339</v>
      </c>
      <c r="I283" t="s">
        <v>38</v>
      </c>
      <c r="J283" t="s">
        <v>38</v>
      </c>
      <c r="K283" t="s">
        <v>2304</v>
      </c>
      <c r="L283" t="s">
        <v>2337</v>
      </c>
      <c r="M283" t="s">
        <v>2340</v>
      </c>
      <c r="N283" t="s">
        <v>2258</v>
      </c>
      <c r="O283" t="s">
        <v>2187</v>
      </c>
      <c r="P283" t="s">
        <v>1402</v>
      </c>
      <c r="Q283" t="s">
        <v>2341</v>
      </c>
      <c r="R283" s="26">
        <v>3</v>
      </c>
      <c r="S283" s="23">
        <v>351064750000</v>
      </c>
      <c r="T283" t="s">
        <v>37</v>
      </c>
      <c r="U283" t="s">
        <v>1404</v>
      </c>
      <c r="V283" s="39">
        <v>46102</v>
      </c>
      <c r="W283" s="41">
        <v>33</v>
      </c>
      <c r="X283" s="26" t="s">
        <v>446</v>
      </c>
      <c r="Y283">
        <v>70.98</v>
      </c>
      <c r="Z283">
        <v>35.49</v>
      </c>
      <c r="AA283">
        <v>38.049999999999997</v>
      </c>
      <c r="AB283">
        <v>35</v>
      </c>
      <c r="AC283">
        <v>35</v>
      </c>
      <c r="AE283" s="41">
        <v>214.51999999999998</v>
      </c>
      <c r="AF283">
        <v>1</v>
      </c>
      <c r="AG283">
        <v>1</v>
      </c>
      <c r="AH283">
        <v>1</v>
      </c>
      <c r="AI283">
        <v>1</v>
      </c>
      <c r="AJ283">
        <v>0</v>
      </c>
      <c r="AK283" s="30">
        <f t="shared" si="43"/>
        <v>4</v>
      </c>
      <c r="AL283" s="31">
        <v>5</v>
      </c>
      <c r="AM283" s="32">
        <f t="shared" si="42"/>
        <v>1</v>
      </c>
      <c r="AN283" s="33" t="str">
        <f t="shared" si="44"/>
        <v>MOROSO</v>
      </c>
      <c r="AO283" s="33" t="str">
        <f t="shared" si="45"/>
        <v>1meses_pendientes</v>
      </c>
      <c r="AP283" s="33">
        <f t="shared" si="46"/>
        <v>33</v>
      </c>
      <c r="AQ283" s="31">
        <f t="shared" si="47"/>
        <v>21</v>
      </c>
    </row>
    <row r="284" spans="2:43" x14ac:dyDescent="0.3">
      <c r="B284" s="37">
        <v>46104</v>
      </c>
      <c r="C284" t="s">
        <v>35</v>
      </c>
      <c r="D284" t="s">
        <v>2342</v>
      </c>
      <c r="E284" t="s">
        <v>2343</v>
      </c>
      <c r="F284" t="s">
        <v>2344</v>
      </c>
      <c r="G284" t="s">
        <v>2345</v>
      </c>
      <c r="H284" t="s">
        <v>2346</v>
      </c>
      <c r="I284" t="s">
        <v>38</v>
      </c>
      <c r="J284" t="s">
        <v>38</v>
      </c>
      <c r="K284" t="s">
        <v>476</v>
      </c>
      <c r="L284" t="s">
        <v>2344</v>
      </c>
      <c r="M284" t="s">
        <v>2347</v>
      </c>
      <c r="N284" t="s">
        <v>2258</v>
      </c>
      <c r="O284" t="s">
        <v>2187</v>
      </c>
      <c r="P284" t="s">
        <v>1402</v>
      </c>
      <c r="Q284" t="s">
        <v>2348</v>
      </c>
      <c r="R284" s="26">
        <v>2</v>
      </c>
      <c r="S284" s="23">
        <v>368084580000</v>
      </c>
      <c r="T284" t="s">
        <v>37</v>
      </c>
      <c r="U284" t="s">
        <v>1404</v>
      </c>
      <c r="V284" s="39">
        <v>46104</v>
      </c>
      <c r="W284" s="41">
        <v>30</v>
      </c>
      <c r="X284" s="26" t="s">
        <v>446</v>
      </c>
      <c r="Y284">
        <v>30.44</v>
      </c>
      <c r="AA284">
        <v>30.44</v>
      </c>
      <c r="AB284">
        <v>30.44</v>
      </c>
      <c r="AE284" s="41">
        <v>91.320000000000007</v>
      </c>
      <c r="AF284">
        <v>0</v>
      </c>
      <c r="AG284">
        <v>1</v>
      </c>
      <c r="AH284">
        <v>1</v>
      </c>
      <c r="AI284">
        <v>0</v>
      </c>
      <c r="AJ284">
        <v>0</v>
      </c>
      <c r="AK284" s="30">
        <f t="shared" si="43"/>
        <v>2</v>
      </c>
      <c r="AL284" s="31">
        <v>5</v>
      </c>
      <c r="AM284" s="32">
        <f t="shared" si="42"/>
        <v>3</v>
      </c>
      <c r="AN284" s="33" t="str">
        <f t="shared" si="44"/>
        <v>MOROSO</v>
      </c>
      <c r="AO284" s="33" t="str">
        <f t="shared" si="45"/>
        <v>3meses_pendientes</v>
      </c>
      <c r="AP284" s="33">
        <f t="shared" si="46"/>
        <v>90</v>
      </c>
      <c r="AQ284" s="31">
        <f t="shared" si="47"/>
        <v>23</v>
      </c>
    </row>
    <row r="285" spans="2:43" x14ac:dyDescent="0.3">
      <c r="B285" s="37">
        <v>46107</v>
      </c>
      <c r="C285" t="s">
        <v>35</v>
      </c>
      <c r="D285" t="s">
        <v>2349</v>
      </c>
      <c r="E285" t="s">
        <v>2350</v>
      </c>
      <c r="F285" t="s">
        <v>2351</v>
      </c>
      <c r="G285" t="s">
        <v>2352</v>
      </c>
      <c r="H285" t="s">
        <v>2353</v>
      </c>
      <c r="I285" t="s">
        <v>38</v>
      </c>
      <c r="J285" t="s">
        <v>44</v>
      </c>
      <c r="K285" t="s">
        <v>55</v>
      </c>
      <c r="L285" t="s">
        <v>2351</v>
      </c>
      <c r="M285" t="s">
        <v>2354</v>
      </c>
      <c r="N285" t="s">
        <v>2258</v>
      </c>
      <c r="O285" t="s">
        <v>2187</v>
      </c>
      <c r="P285" t="s">
        <v>1402</v>
      </c>
      <c r="Q285" t="s">
        <v>2355</v>
      </c>
      <c r="R285" s="26">
        <v>3</v>
      </c>
      <c r="S285" s="23">
        <v>365087750000</v>
      </c>
      <c r="T285" t="s">
        <v>37</v>
      </c>
      <c r="U285" t="s">
        <v>1404</v>
      </c>
      <c r="V285" s="39">
        <v>46107</v>
      </c>
      <c r="W285" s="41">
        <v>33</v>
      </c>
      <c r="X285" s="26" t="s">
        <v>446</v>
      </c>
      <c r="Z285">
        <v>34.79</v>
      </c>
      <c r="AA285">
        <v>34.79</v>
      </c>
      <c r="AB285">
        <v>34.79</v>
      </c>
      <c r="AE285" s="41">
        <v>104.37</v>
      </c>
      <c r="AF285">
        <v>1</v>
      </c>
      <c r="AG285">
        <v>1</v>
      </c>
      <c r="AH285">
        <v>1</v>
      </c>
      <c r="AI285">
        <v>0</v>
      </c>
      <c r="AJ285">
        <v>0</v>
      </c>
      <c r="AK285" s="30">
        <f t="shared" si="43"/>
        <v>3</v>
      </c>
      <c r="AL285" s="31">
        <v>5</v>
      </c>
      <c r="AM285" s="32">
        <f t="shared" si="42"/>
        <v>2</v>
      </c>
      <c r="AN285" s="33" t="str">
        <f t="shared" si="44"/>
        <v>MOROSO</v>
      </c>
      <c r="AO285" s="33" t="str">
        <f t="shared" si="45"/>
        <v>2meses_pendientes</v>
      </c>
      <c r="AP285" s="33">
        <f t="shared" si="46"/>
        <v>66</v>
      </c>
      <c r="AQ285" s="31">
        <f t="shared" si="47"/>
        <v>26</v>
      </c>
    </row>
    <row r="286" spans="2:43" x14ac:dyDescent="0.3">
      <c r="B286" s="37">
        <v>46107</v>
      </c>
      <c r="C286" t="s">
        <v>35</v>
      </c>
      <c r="D286" t="s">
        <v>2356</v>
      </c>
      <c r="E286" t="s">
        <v>2357</v>
      </c>
      <c r="F286" t="s">
        <v>2358</v>
      </c>
      <c r="G286" t="s">
        <v>2359</v>
      </c>
      <c r="H286" t="s">
        <v>2360</v>
      </c>
      <c r="I286" t="s">
        <v>38</v>
      </c>
      <c r="J286" t="s">
        <v>38</v>
      </c>
      <c r="K286" t="s">
        <v>468</v>
      </c>
      <c r="L286" t="s">
        <v>2358</v>
      </c>
      <c r="M286" t="s">
        <v>2236</v>
      </c>
      <c r="N286" t="s">
        <v>2258</v>
      </c>
      <c r="O286" t="s">
        <v>2187</v>
      </c>
      <c r="P286" t="s">
        <v>1402</v>
      </c>
      <c r="Q286" t="s">
        <v>2361</v>
      </c>
      <c r="R286" s="26">
        <v>3</v>
      </c>
      <c r="S286" s="23">
        <v>361087660000</v>
      </c>
      <c r="T286" t="s">
        <v>37</v>
      </c>
      <c r="U286" t="s">
        <v>1404</v>
      </c>
      <c r="V286" s="39">
        <v>46107</v>
      </c>
      <c r="W286" s="41">
        <v>35</v>
      </c>
      <c r="X286" s="26" t="s">
        <v>446</v>
      </c>
      <c r="Y286">
        <v>37</v>
      </c>
      <c r="AA286">
        <v>37</v>
      </c>
      <c r="AB286">
        <v>37</v>
      </c>
      <c r="AE286" s="41">
        <v>111</v>
      </c>
      <c r="AF286">
        <v>0</v>
      </c>
      <c r="AG286">
        <v>1</v>
      </c>
      <c r="AH286">
        <v>1</v>
      </c>
      <c r="AI286">
        <v>0</v>
      </c>
      <c r="AJ286">
        <v>0</v>
      </c>
      <c r="AK286" s="30">
        <f t="shared" si="43"/>
        <v>2</v>
      </c>
      <c r="AL286" s="31">
        <v>5</v>
      </c>
      <c r="AM286" s="32">
        <f t="shared" si="42"/>
        <v>3</v>
      </c>
      <c r="AN286" s="33" t="str">
        <f t="shared" si="44"/>
        <v>MOROSO</v>
      </c>
      <c r="AO286" s="33" t="str">
        <f t="shared" si="45"/>
        <v>3meses_pendientes</v>
      </c>
      <c r="AP286" s="33">
        <f t="shared" si="46"/>
        <v>105</v>
      </c>
      <c r="AQ286" s="31">
        <f t="shared" si="47"/>
        <v>26</v>
      </c>
    </row>
    <row r="287" spans="2:43" x14ac:dyDescent="0.3">
      <c r="B287" s="37">
        <v>46108</v>
      </c>
      <c r="C287" t="s">
        <v>35</v>
      </c>
      <c r="D287" t="s">
        <v>2362</v>
      </c>
      <c r="E287" t="s">
        <v>2363</v>
      </c>
      <c r="F287" t="s">
        <v>2364</v>
      </c>
      <c r="G287" t="s">
        <v>2365</v>
      </c>
      <c r="H287" t="s">
        <v>2366</v>
      </c>
      <c r="I287" t="s">
        <v>38</v>
      </c>
      <c r="J287" t="s">
        <v>38</v>
      </c>
      <c r="K287" t="s">
        <v>1480</v>
      </c>
      <c r="L287" t="s">
        <v>2364</v>
      </c>
      <c r="M287" t="s">
        <v>2367</v>
      </c>
      <c r="N287" t="s">
        <v>2258</v>
      </c>
      <c r="O287" t="s">
        <v>2187</v>
      </c>
      <c r="P287" t="s">
        <v>1402</v>
      </c>
      <c r="Q287" t="s">
        <v>2368</v>
      </c>
      <c r="R287" s="26">
        <v>3</v>
      </c>
      <c r="S287" s="23">
        <v>367088680000</v>
      </c>
      <c r="T287" t="s">
        <v>37</v>
      </c>
      <c r="U287" t="s">
        <v>1404</v>
      </c>
      <c r="V287" s="39">
        <v>46111</v>
      </c>
      <c r="W287" s="41">
        <v>45</v>
      </c>
      <c r="X287" s="26" t="s">
        <v>446</v>
      </c>
      <c r="Y287">
        <v>46.73</v>
      </c>
      <c r="AA287">
        <v>46.73</v>
      </c>
      <c r="AB287">
        <v>46.73</v>
      </c>
      <c r="AE287" s="41">
        <v>140.19</v>
      </c>
      <c r="AF287">
        <v>0</v>
      </c>
      <c r="AG287">
        <v>1</v>
      </c>
      <c r="AH287">
        <v>1</v>
      </c>
      <c r="AI287">
        <v>0</v>
      </c>
      <c r="AJ287">
        <v>0</v>
      </c>
      <c r="AK287" s="30">
        <f t="shared" si="43"/>
        <v>2</v>
      </c>
      <c r="AL287" s="31">
        <v>5</v>
      </c>
      <c r="AM287" s="32">
        <f t="shared" si="42"/>
        <v>3</v>
      </c>
      <c r="AN287" s="33" t="str">
        <f t="shared" si="44"/>
        <v>MOROSO</v>
      </c>
      <c r="AO287" s="33" t="str">
        <f t="shared" si="45"/>
        <v>3meses_pendientes</v>
      </c>
      <c r="AP287" s="33">
        <f t="shared" si="46"/>
        <v>135</v>
      </c>
      <c r="AQ287" s="31">
        <f t="shared" si="47"/>
        <v>30</v>
      </c>
    </row>
    <row r="288" spans="2:43" x14ac:dyDescent="0.3">
      <c r="B288" s="37">
        <v>46109</v>
      </c>
      <c r="C288" t="s">
        <v>35</v>
      </c>
      <c r="D288" t="s">
        <v>2369</v>
      </c>
      <c r="E288" t="s">
        <v>2370</v>
      </c>
      <c r="F288" t="s">
        <v>2330</v>
      </c>
      <c r="G288" t="s">
        <v>2371</v>
      </c>
      <c r="H288" t="s">
        <v>2372</v>
      </c>
      <c r="I288" t="s">
        <v>38</v>
      </c>
      <c r="J288" t="s">
        <v>38</v>
      </c>
      <c r="K288" t="s">
        <v>825</v>
      </c>
      <c r="L288" t="s">
        <v>2330</v>
      </c>
      <c r="M288" t="s">
        <v>2373</v>
      </c>
      <c r="N288" t="s">
        <v>2258</v>
      </c>
      <c r="O288" t="s">
        <v>2187</v>
      </c>
      <c r="P288" t="s">
        <v>1402</v>
      </c>
      <c r="Q288" t="s">
        <v>2374</v>
      </c>
      <c r="R288" s="26">
        <v>2</v>
      </c>
      <c r="S288" s="23">
        <v>365089970000</v>
      </c>
      <c r="T288" t="s">
        <v>37</v>
      </c>
      <c r="U288" t="s">
        <v>1404</v>
      </c>
      <c r="V288" s="39">
        <v>46108</v>
      </c>
      <c r="W288" s="41">
        <v>30</v>
      </c>
      <c r="X288" s="26" t="s">
        <v>446</v>
      </c>
      <c r="Y288">
        <v>30.44</v>
      </c>
      <c r="AB288">
        <v>30.44</v>
      </c>
      <c r="AE288" s="41">
        <v>60.88</v>
      </c>
      <c r="AF288">
        <v>0</v>
      </c>
      <c r="AG288">
        <v>0</v>
      </c>
      <c r="AH288">
        <v>1</v>
      </c>
      <c r="AI288">
        <v>0</v>
      </c>
      <c r="AJ288">
        <v>0</v>
      </c>
      <c r="AK288" s="30">
        <f t="shared" si="43"/>
        <v>1</v>
      </c>
      <c r="AL288" s="31">
        <v>5</v>
      </c>
      <c r="AM288" s="32">
        <f t="shared" si="42"/>
        <v>4</v>
      </c>
      <c r="AN288" s="33" t="str">
        <f t="shared" si="44"/>
        <v>MOROSO</v>
      </c>
      <c r="AO288" s="33" t="str">
        <f t="shared" si="45"/>
        <v>4meses_pendientes</v>
      </c>
      <c r="AP288" s="33">
        <f t="shared" si="46"/>
        <v>120</v>
      </c>
      <c r="AQ288" s="31">
        <f t="shared" si="47"/>
        <v>27</v>
      </c>
    </row>
    <row r="289" spans="2:43" x14ac:dyDescent="0.3">
      <c r="B289" s="37">
        <v>46087</v>
      </c>
      <c r="C289" t="s">
        <v>35</v>
      </c>
      <c r="D289" t="s">
        <v>2375</v>
      </c>
      <c r="E289" t="s">
        <v>2376</v>
      </c>
      <c r="F289" t="s">
        <v>2377</v>
      </c>
      <c r="G289" t="s">
        <v>2378</v>
      </c>
      <c r="H289" t="s">
        <v>2379</v>
      </c>
      <c r="I289" t="s">
        <v>38</v>
      </c>
      <c r="J289" t="s">
        <v>38</v>
      </c>
      <c r="K289" t="s">
        <v>2380</v>
      </c>
      <c r="L289" t="s">
        <v>2377</v>
      </c>
      <c r="M289" t="s">
        <v>2381</v>
      </c>
      <c r="N289" t="s">
        <v>2382</v>
      </c>
      <c r="O289" t="s">
        <v>2187</v>
      </c>
      <c r="P289" t="s">
        <v>1402</v>
      </c>
      <c r="Q289" t="s">
        <v>2383</v>
      </c>
      <c r="R289" s="26">
        <v>2</v>
      </c>
      <c r="S289" s="23">
        <v>368063840000</v>
      </c>
      <c r="T289" t="s">
        <v>37</v>
      </c>
      <c r="U289" t="s">
        <v>1404</v>
      </c>
      <c r="V289" s="39">
        <v>46085</v>
      </c>
      <c r="W289" s="41">
        <v>58</v>
      </c>
      <c r="X289" s="26" t="s">
        <v>446</v>
      </c>
      <c r="Y289">
        <v>61.32</v>
      </c>
      <c r="Z289">
        <v>122.64</v>
      </c>
      <c r="AB289">
        <v>63</v>
      </c>
      <c r="AE289" s="41">
        <v>246.96</v>
      </c>
      <c r="AF289">
        <v>1</v>
      </c>
      <c r="AG289">
        <v>0</v>
      </c>
      <c r="AH289">
        <v>1</v>
      </c>
      <c r="AI289">
        <v>0</v>
      </c>
      <c r="AJ289">
        <v>0</v>
      </c>
      <c r="AK289" s="30">
        <f t="shared" si="43"/>
        <v>2</v>
      </c>
      <c r="AL289" s="31">
        <v>5</v>
      </c>
      <c r="AM289" s="32">
        <f t="shared" si="42"/>
        <v>3</v>
      </c>
      <c r="AN289" s="33" t="str">
        <f t="shared" si="44"/>
        <v>MOROSO</v>
      </c>
      <c r="AO289" s="33" t="str">
        <f t="shared" si="45"/>
        <v>3meses_pendientes</v>
      </c>
      <c r="AP289" s="33">
        <f t="shared" si="46"/>
        <v>174</v>
      </c>
      <c r="AQ289" s="31">
        <f t="shared" si="47"/>
        <v>4</v>
      </c>
    </row>
    <row r="290" spans="2:43" x14ac:dyDescent="0.3">
      <c r="B290" s="37">
        <v>46087</v>
      </c>
      <c r="C290" t="s">
        <v>35</v>
      </c>
      <c r="D290" t="s">
        <v>2384</v>
      </c>
      <c r="E290" t="s">
        <v>2385</v>
      </c>
      <c r="F290" t="s">
        <v>2386</v>
      </c>
      <c r="G290" t="s">
        <v>2387</v>
      </c>
      <c r="H290" t="s">
        <v>2214</v>
      </c>
      <c r="I290" t="s">
        <v>38</v>
      </c>
      <c r="J290" t="s">
        <v>38</v>
      </c>
      <c r="K290" t="s">
        <v>468</v>
      </c>
      <c r="L290" t="s">
        <v>2386</v>
      </c>
      <c r="M290" t="s">
        <v>2388</v>
      </c>
      <c r="N290" t="s">
        <v>2382</v>
      </c>
      <c r="O290" t="s">
        <v>2187</v>
      </c>
      <c r="P290" t="s">
        <v>1402</v>
      </c>
      <c r="Q290" t="s">
        <v>2389</v>
      </c>
      <c r="R290" s="26">
        <v>3</v>
      </c>
      <c r="S290" s="23">
        <v>361066560000</v>
      </c>
      <c r="T290" t="s">
        <v>37</v>
      </c>
      <c r="U290" t="s">
        <v>1404</v>
      </c>
      <c r="V290" s="39">
        <v>46088</v>
      </c>
      <c r="W290" s="41">
        <v>39</v>
      </c>
      <c r="X290" s="26" t="s">
        <v>446</v>
      </c>
      <c r="Z290">
        <v>42</v>
      </c>
      <c r="AA290">
        <v>37.43</v>
      </c>
      <c r="AB290">
        <v>37</v>
      </c>
      <c r="AE290" s="41">
        <v>116.43</v>
      </c>
      <c r="AF290">
        <v>1</v>
      </c>
      <c r="AG290">
        <v>1</v>
      </c>
      <c r="AH290">
        <v>1</v>
      </c>
      <c r="AI290">
        <v>0</v>
      </c>
      <c r="AJ290">
        <v>0</v>
      </c>
      <c r="AK290" s="30">
        <f t="shared" si="43"/>
        <v>3</v>
      </c>
      <c r="AL290" s="31">
        <v>5</v>
      </c>
      <c r="AM290" s="32">
        <f t="shared" si="42"/>
        <v>2</v>
      </c>
      <c r="AN290" s="33" t="str">
        <f t="shared" si="44"/>
        <v>MOROSO</v>
      </c>
      <c r="AO290" s="33" t="str">
        <f t="shared" si="45"/>
        <v>2meses_pendientes</v>
      </c>
      <c r="AP290" s="33">
        <f t="shared" si="46"/>
        <v>78</v>
      </c>
      <c r="AQ290" s="31">
        <f t="shared" si="47"/>
        <v>7</v>
      </c>
    </row>
    <row r="291" spans="2:43" x14ac:dyDescent="0.3">
      <c r="B291" s="37">
        <v>46089</v>
      </c>
      <c r="C291" t="s">
        <v>35</v>
      </c>
      <c r="D291" t="s">
        <v>2390</v>
      </c>
      <c r="E291" t="s">
        <v>2391</v>
      </c>
      <c r="F291" t="s">
        <v>2392</v>
      </c>
      <c r="G291" t="s">
        <v>2393</v>
      </c>
      <c r="H291" t="s">
        <v>2394</v>
      </c>
      <c r="I291" t="s">
        <v>38</v>
      </c>
      <c r="J291" t="s">
        <v>38</v>
      </c>
      <c r="K291" t="s">
        <v>476</v>
      </c>
      <c r="L291" t="s">
        <v>2392</v>
      </c>
      <c r="M291" t="s">
        <v>2395</v>
      </c>
      <c r="N291" t="s">
        <v>2382</v>
      </c>
      <c r="O291" t="s">
        <v>2187</v>
      </c>
      <c r="P291" t="s">
        <v>1402</v>
      </c>
      <c r="Q291" t="s">
        <v>2396</v>
      </c>
      <c r="R291" s="26">
        <v>3</v>
      </c>
      <c r="S291" s="23">
        <v>369068950000</v>
      </c>
      <c r="T291" t="s">
        <v>37</v>
      </c>
      <c r="U291" t="s">
        <v>1404</v>
      </c>
      <c r="V291" s="39">
        <v>46091</v>
      </c>
      <c r="W291" s="41">
        <v>43</v>
      </c>
      <c r="X291" s="26" t="s">
        <v>446</v>
      </c>
      <c r="Y291">
        <v>44.58</v>
      </c>
      <c r="Z291">
        <v>80.459999999999994</v>
      </c>
      <c r="AA291">
        <v>63.61</v>
      </c>
      <c r="AB291">
        <v>62.52</v>
      </c>
      <c r="AE291" s="41">
        <v>251.17</v>
      </c>
      <c r="AF291">
        <v>1</v>
      </c>
      <c r="AG291">
        <v>1</v>
      </c>
      <c r="AH291">
        <v>1</v>
      </c>
      <c r="AI291">
        <v>0</v>
      </c>
      <c r="AJ291">
        <v>0</v>
      </c>
      <c r="AK291" s="30">
        <f t="shared" si="43"/>
        <v>3</v>
      </c>
      <c r="AL291" s="31">
        <v>5</v>
      </c>
      <c r="AM291" s="32">
        <f t="shared" si="42"/>
        <v>2</v>
      </c>
      <c r="AN291" s="33" t="str">
        <f t="shared" si="44"/>
        <v>MOROSO</v>
      </c>
      <c r="AO291" s="33" t="str">
        <f t="shared" si="45"/>
        <v>2meses_pendientes</v>
      </c>
      <c r="AP291" s="33">
        <f t="shared" si="46"/>
        <v>86</v>
      </c>
      <c r="AQ291" s="31">
        <f t="shared" si="47"/>
        <v>10</v>
      </c>
    </row>
    <row r="292" spans="2:43" x14ac:dyDescent="0.3">
      <c r="B292" s="37">
        <v>46089</v>
      </c>
      <c r="C292" t="s">
        <v>35</v>
      </c>
      <c r="D292" t="s">
        <v>2397</v>
      </c>
      <c r="E292" t="s">
        <v>2398</v>
      </c>
      <c r="F292" t="s">
        <v>2399</v>
      </c>
      <c r="G292" t="s">
        <v>2400</v>
      </c>
      <c r="H292" t="s">
        <v>2401</v>
      </c>
      <c r="I292" t="s">
        <v>38</v>
      </c>
      <c r="J292" t="s">
        <v>38</v>
      </c>
      <c r="K292" t="s">
        <v>2380</v>
      </c>
      <c r="L292" t="s">
        <v>2399</v>
      </c>
      <c r="M292" t="s">
        <v>2402</v>
      </c>
      <c r="N292" t="s">
        <v>2382</v>
      </c>
      <c r="O292" t="s">
        <v>2187</v>
      </c>
      <c r="P292" t="s">
        <v>1402</v>
      </c>
      <c r="Q292" t="s">
        <v>2403</v>
      </c>
      <c r="R292" s="26">
        <v>3</v>
      </c>
      <c r="S292" s="23">
        <v>362068810000</v>
      </c>
      <c r="T292" t="s">
        <v>37</v>
      </c>
      <c r="U292" t="s">
        <v>1404</v>
      </c>
      <c r="V292" s="39">
        <v>46089</v>
      </c>
      <c r="W292" s="41">
        <v>39</v>
      </c>
      <c r="X292" s="26" t="s">
        <v>446</v>
      </c>
      <c r="Y292">
        <v>42</v>
      </c>
      <c r="Z292">
        <v>39.82</v>
      </c>
      <c r="AA292">
        <v>40.909999999999997</v>
      </c>
      <c r="AE292" s="41">
        <v>122.72999999999999</v>
      </c>
      <c r="AF292">
        <v>1</v>
      </c>
      <c r="AG292">
        <v>1</v>
      </c>
      <c r="AH292">
        <v>0</v>
      </c>
      <c r="AI292">
        <v>0</v>
      </c>
      <c r="AJ292">
        <v>0</v>
      </c>
      <c r="AK292" s="30">
        <f t="shared" si="43"/>
        <v>2</v>
      </c>
      <c r="AL292" s="31">
        <v>5</v>
      </c>
      <c r="AM292" s="32">
        <f t="shared" si="42"/>
        <v>3</v>
      </c>
      <c r="AN292" s="33" t="str">
        <f t="shared" si="44"/>
        <v>MOROSO</v>
      </c>
      <c r="AO292" s="33" t="str">
        <f t="shared" si="45"/>
        <v>3meses_pendientes</v>
      </c>
      <c r="AP292" s="33">
        <f t="shared" si="46"/>
        <v>117</v>
      </c>
      <c r="AQ292" s="31">
        <f t="shared" si="47"/>
        <v>8</v>
      </c>
    </row>
    <row r="293" spans="2:43" x14ac:dyDescent="0.3">
      <c r="B293" s="37">
        <v>46091</v>
      </c>
      <c r="C293" t="s">
        <v>35</v>
      </c>
      <c r="D293" t="s">
        <v>2404</v>
      </c>
      <c r="E293" t="s">
        <v>2405</v>
      </c>
      <c r="F293" t="s">
        <v>2406</v>
      </c>
      <c r="G293" t="s">
        <v>2407</v>
      </c>
      <c r="H293" t="s">
        <v>2408</v>
      </c>
      <c r="I293" t="s">
        <v>38</v>
      </c>
      <c r="J293" t="s">
        <v>38</v>
      </c>
      <c r="K293" t="s">
        <v>561</v>
      </c>
      <c r="L293" t="s">
        <v>2406</v>
      </c>
      <c r="M293" t="s">
        <v>2409</v>
      </c>
      <c r="N293" t="s">
        <v>2382</v>
      </c>
      <c r="O293" t="s">
        <v>2187</v>
      </c>
      <c r="P293" t="s">
        <v>1402</v>
      </c>
      <c r="Q293" t="s">
        <v>2410</v>
      </c>
      <c r="R293" s="26">
        <v>3</v>
      </c>
      <c r="S293" s="23">
        <v>364070190000</v>
      </c>
      <c r="T293" t="s">
        <v>37</v>
      </c>
      <c r="U293" t="s">
        <v>1404</v>
      </c>
      <c r="V293" s="39">
        <v>46092</v>
      </c>
      <c r="W293" s="41">
        <v>39</v>
      </c>
      <c r="X293" s="26" t="s">
        <v>446</v>
      </c>
      <c r="Z293">
        <v>40.909999999999997</v>
      </c>
      <c r="AE293" s="41">
        <v>40.909999999999997</v>
      </c>
      <c r="AF293">
        <v>1</v>
      </c>
      <c r="AG293">
        <v>0</v>
      </c>
      <c r="AH293">
        <v>0</v>
      </c>
      <c r="AI293">
        <v>0</v>
      </c>
      <c r="AJ293">
        <v>0</v>
      </c>
      <c r="AK293" s="30">
        <f t="shared" si="43"/>
        <v>1</v>
      </c>
      <c r="AL293" s="31">
        <v>5</v>
      </c>
      <c r="AM293" s="32">
        <f t="shared" si="42"/>
        <v>4</v>
      </c>
      <c r="AN293" s="33" t="str">
        <f t="shared" si="44"/>
        <v>MOROSO</v>
      </c>
      <c r="AO293" s="33" t="str">
        <f t="shared" si="45"/>
        <v>4meses_pendientes</v>
      </c>
      <c r="AP293" s="33">
        <f t="shared" si="46"/>
        <v>156</v>
      </c>
      <c r="AQ293" s="31">
        <f t="shared" si="47"/>
        <v>11</v>
      </c>
    </row>
    <row r="294" spans="2:43" x14ac:dyDescent="0.3">
      <c r="B294" s="37">
        <v>46092</v>
      </c>
      <c r="C294" t="s">
        <v>35</v>
      </c>
      <c r="D294" t="s">
        <v>2411</v>
      </c>
      <c r="E294" t="s">
        <v>2412</v>
      </c>
      <c r="F294" t="s">
        <v>2413</v>
      </c>
      <c r="G294" t="s">
        <v>2414</v>
      </c>
      <c r="H294" t="s">
        <v>2415</v>
      </c>
      <c r="I294" t="s">
        <v>38</v>
      </c>
      <c r="J294" t="s">
        <v>825</v>
      </c>
      <c r="K294" t="s">
        <v>1026</v>
      </c>
      <c r="L294" t="s">
        <v>2413</v>
      </c>
      <c r="M294" t="s">
        <v>2416</v>
      </c>
      <c r="N294" t="s">
        <v>2382</v>
      </c>
      <c r="O294" t="s">
        <v>2187</v>
      </c>
      <c r="P294" t="s">
        <v>1402</v>
      </c>
      <c r="Q294" t="s">
        <v>2417</v>
      </c>
      <c r="R294" s="26">
        <v>3</v>
      </c>
      <c r="S294" s="23">
        <v>365073480000</v>
      </c>
      <c r="T294" t="s">
        <v>37</v>
      </c>
      <c r="U294" t="s">
        <v>1404</v>
      </c>
      <c r="V294" s="39">
        <v>46093</v>
      </c>
      <c r="W294" s="41">
        <v>37</v>
      </c>
      <c r="X294" s="26" t="s">
        <v>446</v>
      </c>
      <c r="Y294">
        <v>38.340000000000003</v>
      </c>
      <c r="Z294">
        <v>38.340000000000003</v>
      </c>
      <c r="AA294">
        <v>38.340000000000003</v>
      </c>
      <c r="AB294">
        <v>38.340000000000003</v>
      </c>
      <c r="AE294" s="41">
        <v>153.36000000000001</v>
      </c>
      <c r="AF294">
        <v>1</v>
      </c>
      <c r="AG294">
        <v>1</v>
      </c>
      <c r="AH294">
        <v>1</v>
      </c>
      <c r="AI294">
        <v>0</v>
      </c>
      <c r="AJ294">
        <v>0</v>
      </c>
      <c r="AK294" s="30">
        <f t="shared" si="43"/>
        <v>3</v>
      </c>
      <c r="AL294" s="31">
        <v>5</v>
      </c>
      <c r="AM294" s="32">
        <f t="shared" si="42"/>
        <v>2</v>
      </c>
      <c r="AN294" s="33" t="str">
        <f t="shared" si="44"/>
        <v>MOROSO</v>
      </c>
      <c r="AO294" s="33" t="str">
        <f t="shared" si="45"/>
        <v>2meses_pendientes</v>
      </c>
      <c r="AP294" s="33">
        <f t="shared" si="46"/>
        <v>74</v>
      </c>
      <c r="AQ294" s="31">
        <f t="shared" si="47"/>
        <v>12</v>
      </c>
    </row>
    <row r="295" spans="2:43" x14ac:dyDescent="0.3">
      <c r="B295" s="37">
        <v>46096</v>
      </c>
      <c r="C295" t="s">
        <v>35</v>
      </c>
      <c r="D295" t="s">
        <v>2418</v>
      </c>
      <c r="E295" t="s">
        <v>2419</v>
      </c>
      <c r="F295" t="s">
        <v>2420</v>
      </c>
      <c r="G295" t="s">
        <v>2421</v>
      </c>
      <c r="H295" t="s">
        <v>2422</v>
      </c>
      <c r="I295" t="s">
        <v>38</v>
      </c>
      <c r="J295" t="s">
        <v>38</v>
      </c>
      <c r="K295" t="s">
        <v>2423</v>
      </c>
      <c r="L295" t="s">
        <v>2420</v>
      </c>
      <c r="M295" t="s">
        <v>2424</v>
      </c>
      <c r="N295" t="s">
        <v>2382</v>
      </c>
      <c r="O295" t="s">
        <v>2187</v>
      </c>
      <c r="P295" t="s">
        <v>1402</v>
      </c>
      <c r="Q295" t="s">
        <v>2425</v>
      </c>
      <c r="R295" s="26">
        <v>2</v>
      </c>
      <c r="S295" s="23">
        <v>362077120000</v>
      </c>
      <c r="T295" t="s">
        <v>37</v>
      </c>
      <c r="U295" t="s">
        <v>1404</v>
      </c>
      <c r="V295" s="39">
        <v>46096</v>
      </c>
      <c r="W295" s="41">
        <v>30</v>
      </c>
      <c r="X295" s="26" t="s">
        <v>446</v>
      </c>
      <c r="Z295">
        <v>30.44</v>
      </c>
      <c r="AA295">
        <v>30.44</v>
      </c>
      <c r="AB295">
        <v>30.44</v>
      </c>
      <c r="AC295">
        <v>30.44</v>
      </c>
      <c r="AE295" s="41">
        <v>121.76</v>
      </c>
      <c r="AF295">
        <v>1</v>
      </c>
      <c r="AG295">
        <v>1</v>
      </c>
      <c r="AH295">
        <v>1</v>
      </c>
      <c r="AI295">
        <v>1</v>
      </c>
      <c r="AJ295">
        <v>0</v>
      </c>
      <c r="AK295" s="30">
        <f t="shared" si="43"/>
        <v>4</v>
      </c>
      <c r="AL295" s="31">
        <v>5</v>
      </c>
      <c r="AM295" s="32">
        <f t="shared" si="42"/>
        <v>1</v>
      </c>
      <c r="AN295" s="33" t="str">
        <f t="shared" si="44"/>
        <v>MOROSO</v>
      </c>
      <c r="AO295" s="33" t="str">
        <f t="shared" si="45"/>
        <v>1meses_pendientes</v>
      </c>
      <c r="AP295" s="33">
        <f t="shared" si="46"/>
        <v>30</v>
      </c>
      <c r="AQ295" s="31">
        <f t="shared" si="47"/>
        <v>15</v>
      </c>
    </row>
    <row r="296" spans="2:43" x14ac:dyDescent="0.3">
      <c r="B296" s="37">
        <v>46098</v>
      </c>
      <c r="C296" t="s">
        <v>35</v>
      </c>
      <c r="D296" t="s">
        <v>2426</v>
      </c>
      <c r="E296" t="s">
        <v>2427</v>
      </c>
      <c r="F296" t="s">
        <v>2428</v>
      </c>
      <c r="G296" t="s">
        <v>2429</v>
      </c>
      <c r="H296" t="s">
        <v>2430</v>
      </c>
      <c r="I296" t="s">
        <v>38</v>
      </c>
      <c r="J296" t="s">
        <v>38</v>
      </c>
      <c r="K296" t="s">
        <v>1480</v>
      </c>
      <c r="L296" t="s">
        <v>2428</v>
      </c>
      <c r="M296" t="s">
        <v>2431</v>
      </c>
      <c r="N296" t="s">
        <v>2382</v>
      </c>
      <c r="O296" t="s">
        <v>2187</v>
      </c>
      <c r="P296" t="s">
        <v>1402</v>
      </c>
      <c r="Q296" t="s">
        <v>2432</v>
      </c>
      <c r="R296" s="26">
        <v>2</v>
      </c>
      <c r="S296" s="23">
        <v>362075510000</v>
      </c>
      <c r="T296" t="s">
        <v>37</v>
      </c>
      <c r="U296" t="s">
        <v>1404</v>
      </c>
      <c r="V296" s="39">
        <v>46096</v>
      </c>
      <c r="W296" s="41">
        <v>30</v>
      </c>
      <c r="X296" s="26" t="s">
        <v>446</v>
      </c>
      <c r="Z296">
        <v>30</v>
      </c>
      <c r="AA296">
        <v>30</v>
      </c>
      <c r="AB296">
        <v>30</v>
      </c>
      <c r="AC296">
        <v>30</v>
      </c>
      <c r="AE296" s="41">
        <v>120</v>
      </c>
      <c r="AF296">
        <v>1</v>
      </c>
      <c r="AG296">
        <v>1</v>
      </c>
      <c r="AH296">
        <v>1</v>
      </c>
      <c r="AI296">
        <v>1</v>
      </c>
      <c r="AJ296">
        <v>0</v>
      </c>
      <c r="AK296" s="30">
        <f t="shared" si="43"/>
        <v>4</v>
      </c>
      <c r="AL296" s="31">
        <v>5</v>
      </c>
      <c r="AM296" s="32">
        <f t="shared" si="42"/>
        <v>1</v>
      </c>
      <c r="AN296" s="33" t="str">
        <f t="shared" si="44"/>
        <v>MOROSO</v>
      </c>
      <c r="AO296" s="33" t="str">
        <f t="shared" si="45"/>
        <v>1meses_pendientes</v>
      </c>
      <c r="AP296" s="33">
        <f t="shared" si="46"/>
        <v>30</v>
      </c>
      <c r="AQ296" s="31">
        <f t="shared" si="47"/>
        <v>15</v>
      </c>
    </row>
    <row r="297" spans="2:43" x14ac:dyDescent="0.3">
      <c r="B297" s="37">
        <v>46099</v>
      </c>
      <c r="C297" t="s">
        <v>35</v>
      </c>
      <c r="D297" t="s">
        <v>2433</v>
      </c>
      <c r="E297" t="s">
        <v>2434</v>
      </c>
      <c r="F297" t="s">
        <v>2435</v>
      </c>
      <c r="G297" t="s">
        <v>2436</v>
      </c>
      <c r="H297" t="s">
        <v>2437</v>
      </c>
      <c r="I297" t="s">
        <v>38</v>
      </c>
      <c r="J297" t="s">
        <v>38</v>
      </c>
      <c r="K297" t="s">
        <v>561</v>
      </c>
      <c r="L297" t="s">
        <v>2435</v>
      </c>
      <c r="M297" t="s">
        <v>2438</v>
      </c>
      <c r="N297" t="s">
        <v>2382</v>
      </c>
      <c r="O297" t="s">
        <v>2187</v>
      </c>
      <c r="P297" t="s">
        <v>1402</v>
      </c>
      <c r="Q297" t="s">
        <v>2439</v>
      </c>
      <c r="R297" s="26">
        <v>3</v>
      </c>
      <c r="S297" s="23">
        <v>365079680000</v>
      </c>
      <c r="T297" t="s">
        <v>37</v>
      </c>
      <c r="U297" t="s">
        <v>1404</v>
      </c>
      <c r="V297" s="39">
        <v>46099</v>
      </c>
      <c r="W297" s="41">
        <v>33</v>
      </c>
      <c r="X297" s="26" t="s">
        <v>446</v>
      </c>
      <c r="Y297">
        <v>34.85</v>
      </c>
      <c r="AA297">
        <v>34.85</v>
      </c>
      <c r="AB297">
        <v>34.85</v>
      </c>
      <c r="AC297">
        <v>34.85</v>
      </c>
      <c r="AE297" s="41">
        <v>139.4</v>
      </c>
      <c r="AF297">
        <v>0</v>
      </c>
      <c r="AG297">
        <v>1</v>
      </c>
      <c r="AH297">
        <v>1</v>
      </c>
      <c r="AI297">
        <v>1</v>
      </c>
      <c r="AJ297">
        <v>0</v>
      </c>
      <c r="AK297" s="30">
        <f t="shared" si="43"/>
        <v>3</v>
      </c>
      <c r="AL297" s="31">
        <v>5</v>
      </c>
      <c r="AM297" s="32">
        <f t="shared" si="42"/>
        <v>2</v>
      </c>
      <c r="AN297" s="33" t="str">
        <f t="shared" si="44"/>
        <v>MOROSO</v>
      </c>
      <c r="AO297" s="33" t="str">
        <f t="shared" si="45"/>
        <v>2meses_pendientes</v>
      </c>
      <c r="AP297" s="33">
        <f t="shared" si="46"/>
        <v>66</v>
      </c>
      <c r="AQ297" s="31">
        <f t="shared" si="47"/>
        <v>18</v>
      </c>
    </row>
    <row r="298" spans="2:43" x14ac:dyDescent="0.3">
      <c r="B298" s="37">
        <v>46104</v>
      </c>
      <c r="C298" t="s">
        <v>35</v>
      </c>
      <c r="D298" t="s">
        <v>2440</v>
      </c>
      <c r="E298" t="s">
        <v>2441</v>
      </c>
      <c r="F298" t="s">
        <v>2442</v>
      </c>
      <c r="G298" t="s">
        <v>2443</v>
      </c>
      <c r="H298" t="s">
        <v>2444</v>
      </c>
      <c r="I298" t="s">
        <v>38</v>
      </c>
      <c r="J298" t="s">
        <v>529</v>
      </c>
      <c r="K298" t="s">
        <v>2096</v>
      </c>
      <c r="L298" t="s">
        <v>2445</v>
      </c>
      <c r="M298" t="s">
        <v>2446</v>
      </c>
      <c r="N298" t="s">
        <v>2382</v>
      </c>
      <c r="O298" t="s">
        <v>2187</v>
      </c>
      <c r="P298" t="s">
        <v>1402</v>
      </c>
      <c r="Q298" t="s">
        <v>2447</v>
      </c>
      <c r="R298" s="26">
        <v>2</v>
      </c>
      <c r="S298" s="23">
        <v>362083770000</v>
      </c>
      <c r="T298" t="s">
        <v>37</v>
      </c>
      <c r="U298" t="s">
        <v>1404</v>
      </c>
      <c r="V298" s="39">
        <v>46104</v>
      </c>
      <c r="W298" s="41">
        <v>40</v>
      </c>
      <c r="X298" s="26" t="s">
        <v>446</v>
      </c>
      <c r="AE298" s="41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s="30">
        <f t="shared" si="43"/>
        <v>0</v>
      </c>
      <c r="AL298" s="31">
        <v>5</v>
      </c>
      <c r="AM298" s="32">
        <f t="shared" si="42"/>
        <v>5</v>
      </c>
      <c r="AN298" s="33" t="str">
        <f t="shared" si="44"/>
        <v>NPN</v>
      </c>
      <c r="AO298" s="33" t="str">
        <f t="shared" si="45"/>
        <v>5meses_pendientes</v>
      </c>
      <c r="AP298" s="33">
        <f t="shared" si="46"/>
        <v>200</v>
      </c>
      <c r="AQ298" s="31">
        <f t="shared" si="47"/>
        <v>23</v>
      </c>
    </row>
    <row r="299" spans="2:43" x14ac:dyDescent="0.3">
      <c r="B299" s="37">
        <v>46105</v>
      </c>
      <c r="C299" t="s">
        <v>35</v>
      </c>
      <c r="D299" t="s">
        <v>2448</v>
      </c>
      <c r="E299" t="s">
        <v>2449</v>
      </c>
      <c r="F299" t="s">
        <v>2450</v>
      </c>
      <c r="G299" t="s">
        <v>2451</v>
      </c>
      <c r="H299" t="s">
        <v>2452</v>
      </c>
      <c r="I299" t="s">
        <v>38</v>
      </c>
      <c r="J299" t="s">
        <v>38</v>
      </c>
      <c r="K299" t="s">
        <v>476</v>
      </c>
      <c r="L299" t="s">
        <v>2450</v>
      </c>
      <c r="M299" t="s">
        <v>2453</v>
      </c>
      <c r="N299" t="s">
        <v>2382</v>
      </c>
      <c r="O299" t="s">
        <v>2187</v>
      </c>
      <c r="P299" t="s">
        <v>1402</v>
      </c>
      <c r="Q299" t="s">
        <v>2454</v>
      </c>
      <c r="R299" s="26">
        <v>2</v>
      </c>
      <c r="S299" s="23">
        <v>365085700000</v>
      </c>
      <c r="T299" t="s">
        <v>37</v>
      </c>
      <c r="U299" t="s">
        <v>1404</v>
      </c>
      <c r="V299" s="39">
        <v>46106</v>
      </c>
      <c r="W299" s="41">
        <v>30</v>
      </c>
      <c r="X299" s="26" t="s">
        <v>446</v>
      </c>
      <c r="Y299">
        <v>30.44</v>
      </c>
      <c r="AA299">
        <v>30.44</v>
      </c>
      <c r="AE299" s="41">
        <v>60.88</v>
      </c>
      <c r="AF299">
        <v>0</v>
      </c>
      <c r="AG299">
        <v>1</v>
      </c>
      <c r="AH299">
        <v>0</v>
      </c>
      <c r="AI299">
        <v>0</v>
      </c>
      <c r="AJ299">
        <v>0</v>
      </c>
      <c r="AK299" s="30">
        <f t="shared" si="43"/>
        <v>1</v>
      </c>
      <c r="AL299" s="31">
        <v>5</v>
      </c>
      <c r="AM299" s="32">
        <f t="shared" si="42"/>
        <v>4</v>
      </c>
      <c r="AN299" s="33" t="str">
        <f t="shared" si="44"/>
        <v>MOROSO</v>
      </c>
      <c r="AO299" s="33" t="str">
        <f t="shared" si="45"/>
        <v>4meses_pendientes</v>
      </c>
      <c r="AP299" s="33">
        <f t="shared" si="46"/>
        <v>120</v>
      </c>
      <c r="AQ299" s="31">
        <f t="shared" si="47"/>
        <v>25</v>
      </c>
    </row>
    <row r="300" spans="2:43" x14ac:dyDescent="0.3">
      <c r="B300" s="37">
        <v>46107</v>
      </c>
      <c r="C300" t="s">
        <v>35</v>
      </c>
      <c r="D300" t="s">
        <v>2455</v>
      </c>
      <c r="E300" t="s">
        <v>2456</v>
      </c>
      <c r="F300" t="s">
        <v>2457</v>
      </c>
      <c r="G300" t="s">
        <v>2458</v>
      </c>
      <c r="H300" t="s">
        <v>2459</v>
      </c>
      <c r="I300" t="s">
        <v>38</v>
      </c>
      <c r="J300" t="s">
        <v>38</v>
      </c>
      <c r="K300" t="s">
        <v>2460</v>
      </c>
      <c r="L300" t="s">
        <v>2457</v>
      </c>
      <c r="M300" t="s">
        <v>2461</v>
      </c>
      <c r="N300" t="s">
        <v>2382</v>
      </c>
      <c r="O300" t="s">
        <v>2187</v>
      </c>
      <c r="P300" t="s">
        <v>1402</v>
      </c>
      <c r="Q300" t="s">
        <v>2462</v>
      </c>
      <c r="R300" s="26">
        <v>3</v>
      </c>
      <c r="S300" s="23">
        <v>361088520000</v>
      </c>
      <c r="T300" t="s">
        <v>37</v>
      </c>
      <c r="U300" t="s">
        <v>1404</v>
      </c>
      <c r="V300" s="39">
        <v>46107</v>
      </c>
      <c r="W300" s="41">
        <v>35</v>
      </c>
      <c r="X300" s="26" t="s">
        <v>446</v>
      </c>
      <c r="Z300">
        <v>37.69</v>
      </c>
      <c r="AA300">
        <v>51.75</v>
      </c>
      <c r="AB300">
        <v>41.84</v>
      </c>
      <c r="AE300" s="41">
        <v>131.28</v>
      </c>
      <c r="AF300">
        <v>1</v>
      </c>
      <c r="AG300">
        <v>1</v>
      </c>
      <c r="AH300">
        <v>1</v>
      </c>
      <c r="AI300">
        <v>0</v>
      </c>
      <c r="AJ300">
        <v>0</v>
      </c>
      <c r="AK300" s="30">
        <f t="shared" si="43"/>
        <v>3</v>
      </c>
      <c r="AL300" s="31">
        <v>5</v>
      </c>
      <c r="AM300" s="32">
        <f t="shared" si="42"/>
        <v>2</v>
      </c>
      <c r="AN300" s="33" t="str">
        <f t="shared" si="44"/>
        <v>MOROSO</v>
      </c>
      <c r="AO300" s="33" t="str">
        <f t="shared" si="45"/>
        <v>2meses_pendientes</v>
      </c>
      <c r="AP300" s="33">
        <f t="shared" si="46"/>
        <v>70</v>
      </c>
      <c r="AQ300" s="31">
        <f t="shared" si="47"/>
        <v>26</v>
      </c>
    </row>
    <row r="301" spans="2:43" x14ac:dyDescent="0.3">
      <c r="B301" s="37">
        <v>46107</v>
      </c>
      <c r="C301" t="s">
        <v>35</v>
      </c>
      <c r="D301" t="s">
        <v>2463</v>
      </c>
      <c r="E301" t="s">
        <v>2464</v>
      </c>
      <c r="F301" t="s">
        <v>2465</v>
      </c>
      <c r="G301" t="s">
        <v>2466</v>
      </c>
      <c r="H301" t="s">
        <v>2467</v>
      </c>
      <c r="I301" t="s">
        <v>38</v>
      </c>
      <c r="J301" t="s">
        <v>825</v>
      </c>
      <c r="K301" t="s">
        <v>1026</v>
      </c>
      <c r="L301" t="s">
        <v>2465</v>
      </c>
      <c r="M301" t="s">
        <v>2468</v>
      </c>
      <c r="N301" t="s">
        <v>2382</v>
      </c>
      <c r="O301" t="s">
        <v>2187</v>
      </c>
      <c r="P301" t="s">
        <v>1402</v>
      </c>
      <c r="Q301" t="s">
        <v>2469</v>
      </c>
      <c r="R301" s="26">
        <v>3</v>
      </c>
      <c r="S301" s="23">
        <v>367088130000</v>
      </c>
      <c r="T301" t="s">
        <v>37</v>
      </c>
      <c r="U301" t="s">
        <v>1404</v>
      </c>
      <c r="V301" s="39">
        <v>46106</v>
      </c>
      <c r="W301" s="41">
        <v>34</v>
      </c>
      <c r="X301" s="26" t="s">
        <v>446</v>
      </c>
      <c r="Z301">
        <v>35.86</v>
      </c>
      <c r="AA301">
        <v>35.86</v>
      </c>
      <c r="AB301">
        <v>35.86</v>
      </c>
      <c r="AC301">
        <v>35.86</v>
      </c>
      <c r="AE301" s="41">
        <v>143.44</v>
      </c>
      <c r="AF301">
        <v>1</v>
      </c>
      <c r="AG301">
        <v>1</v>
      </c>
      <c r="AH301">
        <v>1</v>
      </c>
      <c r="AI301">
        <v>1</v>
      </c>
      <c r="AJ301">
        <v>0</v>
      </c>
      <c r="AK301" s="30">
        <f t="shared" si="43"/>
        <v>4</v>
      </c>
      <c r="AL301" s="31">
        <v>5</v>
      </c>
      <c r="AM301" s="32">
        <f t="shared" si="42"/>
        <v>1</v>
      </c>
      <c r="AN301" s="33" t="str">
        <f t="shared" si="44"/>
        <v>MOROSO</v>
      </c>
      <c r="AO301" s="33" t="str">
        <f t="shared" si="45"/>
        <v>1meses_pendientes</v>
      </c>
      <c r="AP301" s="33">
        <f t="shared" si="46"/>
        <v>34</v>
      </c>
      <c r="AQ301" s="31">
        <f t="shared" si="47"/>
        <v>25</v>
      </c>
    </row>
    <row r="302" spans="2:43" x14ac:dyDescent="0.3">
      <c r="B302" s="37">
        <v>46107</v>
      </c>
      <c r="C302" t="s">
        <v>35</v>
      </c>
      <c r="D302" t="s">
        <v>2470</v>
      </c>
      <c r="E302" t="s">
        <v>2471</v>
      </c>
      <c r="F302" t="s">
        <v>2472</v>
      </c>
      <c r="G302" t="s">
        <v>2473</v>
      </c>
      <c r="H302" t="s">
        <v>2474</v>
      </c>
      <c r="I302" t="s">
        <v>38</v>
      </c>
      <c r="J302" t="s">
        <v>38</v>
      </c>
      <c r="K302" t="s">
        <v>561</v>
      </c>
      <c r="L302" t="s">
        <v>2472</v>
      </c>
      <c r="M302" t="s">
        <v>2475</v>
      </c>
      <c r="N302" t="s">
        <v>2382</v>
      </c>
      <c r="O302" t="s">
        <v>2187</v>
      </c>
      <c r="P302" t="s">
        <v>1402</v>
      </c>
      <c r="Q302" t="s">
        <v>2476</v>
      </c>
      <c r="R302" s="26">
        <v>3</v>
      </c>
      <c r="S302" s="23">
        <v>367087770000</v>
      </c>
      <c r="T302" t="s">
        <v>37</v>
      </c>
      <c r="U302" t="s">
        <v>1404</v>
      </c>
      <c r="V302" s="39">
        <v>46106</v>
      </c>
      <c r="W302" s="41">
        <v>34</v>
      </c>
      <c r="X302" s="26" t="s">
        <v>446</v>
      </c>
      <c r="Y302">
        <v>35.86</v>
      </c>
      <c r="AA302">
        <v>34.909999999999997</v>
      </c>
      <c r="AB302">
        <v>35.86</v>
      </c>
      <c r="AE302" s="41">
        <v>106.63</v>
      </c>
      <c r="AF302">
        <v>0</v>
      </c>
      <c r="AG302">
        <v>1</v>
      </c>
      <c r="AH302">
        <v>1</v>
      </c>
      <c r="AI302">
        <v>0</v>
      </c>
      <c r="AJ302">
        <v>0</v>
      </c>
      <c r="AK302" s="30">
        <f t="shared" si="43"/>
        <v>2</v>
      </c>
      <c r="AL302" s="31">
        <v>5</v>
      </c>
      <c r="AM302" s="32">
        <f t="shared" si="42"/>
        <v>3</v>
      </c>
      <c r="AN302" s="33" t="str">
        <f t="shared" si="44"/>
        <v>MOROSO</v>
      </c>
      <c r="AO302" s="33" t="str">
        <f t="shared" si="45"/>
        <v>3meses_pendientes</v>
      </c>
      <c r="AP302" s="33">
        <f t="shared" si="46"/>
        <v>102</v>
      </c>
      <c r="AQ302" s="31">
        <f t="shared" si="47"/>
        <v>25</v>
      </c>
    </row>
    <row r="303" spans="2:43" x14ac:dyDescent="0.3">
      <c r="B303" s="37">
        <v>46111</v>
      </c>
      <c r="C303" t="s">
        <v>35</v>
      </c>
      <c r="D303" t="s">
        <v>2477</v>
      </c>
      <c r="E303" t="s">
        <v>2478</v>
      </c>
      <c r="F303" t="s">
        <v>2479</v>
      </c>
      <c r="G303" t="s">
        <v>2480</v>
      </c>
      <c r="H303" t="s">
        <v>2481</v>
      </c>
      <c r="I303" t="s">
        <v>38</v>
      </c>
      <c r="J303" t="s">
        <v>438</v>
      </c>
      <c r="K303" t="s">
        <v>654</v>
      </c>
      <c r="L303" t="s">
        <v>2479</v>
      </c>
      <c r="M303" t="s">
        <v>2482</v>
      </c>
      <c r="N303" t="s">
        <v>2382</v>
      </c>
      <c r="O303" t="s">
        <v>2187</v>
      </c>
      <c r="P303" t="s">
        <v>1402</v>
      </c>
      <c r="Q303" t="s">
        <v>2483</v>
      </c>
      <c r="R303" s="26">
        <v>2</v>
      </c>
      <c r="S303" s="23">
        <v>366092840000</v>
      </c>
      <c r="T303" t="s">
        <v>37</v>
      </c>
      <c r="U303" t="s">
        <v>1404</v>
      </c>
      <c r="V303" s="39">
        <v>46111</v>
      </c>
      <c r="W303" s="41">
        <v>30</v>
      </c>
      <c r="X303" s="26" t="s">
        <v>446</v>
      </c>
      <c r="Z303">
        <v>31</v>
      </c>
      <c r="AA303">
        <v>29.88</v>
      </c>
      <c r="AE303" s="41">
        <v>60.879999999999995</v>
      </c>
      <c r="AF303">
        <v>1</v>
      </c>
      <c r="AG303">
        <v>1</v>
      </c>
      <c r="AH303">
        <v>0</v>
      </c>
      <c r="AI303">
        <v>0</v>
      </c>
      <c r="AJ303">
        <v>0</v>
      </c>
      <c r="AK303" s="30">
        <f t="shared" si="43"/>
        <v>2</v>
      </c>
      <c r="AL303" s="31">
        <v>5</v>
      </c>
      <c r="AM303" s="32">
        <f t="shared" si="42"/>
        <v>3</v>
      </c>
      <c r="AN303" s="33" t="str">
        <f t="shared" si="44"/>
        <v>MOROSO</v>
      </c>
      <c r="AO303" s="33" t="str">
        <f t="shared" si="45"/>
        <v>3meses_pendientes</v>
      </c>
      <c r="AP303" s="33">
        <f t="shared" si="46"/>
        <v>90</v>
      </c>
      <c r="AQ303" s="31">
        <f t="shared" si="47"/>
        <v>30</v>
      </c>
    </row>
    <row r="304" spans="2:43" x14ac:dyDescent="0.3">
      <c r="B304" s="37">
        <v>46112</v>
      </c>
      <c r="C304" t="s">
        <v>35</v>
      </c>
      <c r="D304" t="s">
        <v>2484</v>
      </c>
      <c r="E304" t="s">
        <v>2485</v>
      </c>
      <c r="F304" t="s">
        <v>2486</v>
      </c>
      <c r="G304" t="s">
        <v>2487</v>
      </c>
      <c r="H304" t="s">
        <v>2488</v>
      </c>
      <c r="I304" t="s">
        <v>38</v>
      </c>
      <c r="J304" t="s">
        <v>38</v>
      </c>
      <c r="K304" t="s">
        <v>476</v>
      </c>
      <c r="L304" t="s">
        <v>2486</v>
      </c>
      <c r="M304" t="s">
        <v>2489</v>
      </c>
      <c r="N304" t="s">
        <v>2382</v>
      </c>
      <c r="O304" t="s">
        <v>2187</v>
      </c>
      <c r="P304" t="s">
        <v>1402</v>
      </c>
      <c r="Q304" t="s">
        <v>2490</v>
      </c>
      <c r="R304" s="26">
        <v>3</v>
      </c>
      <c r="S304" s="23">
        <v>365093140000</v>
      </c>
      <c r="T304" t="s">
        <v>37</v>
      </c>
      <c r="U304" t="s">
        <v>1404</v>
      </c>
      <c r="V304" s="39">
        <v>46112</v>
      </c>
      <c r="W304" s="41">
        <v>34</v>
      </c>
      <c r="X304" s="26" t="s">
        <v>446</v>
      </c>
      <c r="Y304">
        <v>35.86</v>
      </c>
      <c r="AA304">
        <v>35.86</v>
      </c>
      <c r="AC304">
        <v>35.86</v>
      </c>
      <c r="AE304" s="41">
        <v>107.58</v>
      </c>
      <c r="AF304">
        <v>0</v>
      </c>
      <c r="AG304">
        <v>1</v>
      </c>
      <c r="AH304">
        <v>0</v>
      </c>
      <c r="AI304">
        <v>1</v>
      </c>
      <c r="AJ304">
        <v>0</v>
      </c>
      <c r="AK304" s="30">
        <f t="shared" si="43"/>
        <v>2</v>
      </c>
      <c r="AL304" s="31">
        <v>5</v>
      </c>
      <c r="AM304" s="32">
        <f t="shared" si="42"/>
        <v>3</v>
      </c>
      <c r="AN304" s="33" t="str">
        <f t="shared" si="44"/>
        <v>MOROSO</v>
      </c>
      <c r="AO304" s="33" t="str">
        <f t="shared" si="45"/>
        <v>3meses_pendientes</v>
      </c>
      <c r="AP304" s="33">
        <f t="shared" si="46"/>
        <v>102</v>
      </c>
      <c r="AQ304" s="31">
        <f t="shared" si="47"/>
        <v>31</v>
      </c>
    </row>
    <row r="305" spans="2:43" x14ac:dyDescent="0.3">
      <c r="B305" s="37">
        <v>46112</v>
      </c>
      <c r="C305" t="s">
        <v>35</v>
      </c>
      <c r="D305" t="s">
        <v>2477</v>
      </c>
      <c r="E305" t="s">
        <v>2491</v>
      </c>
      <c r="F305" t="s">
        <v>2492</v>
      </c>
      <c r="G305" t="s">
        <v>2493</v>
      </c>
      <c r="H305" t="s">
        <v>2494</v>
      </c>
      <c r="I305" t="s">
        <v>38</v>
      </c>
      <c r="J305" t="s">
        <v>825</v>
      </c>
      <c r="K305" t="s">
        <v>1026</v>
      </c>
      <c r="L305" t="s">
        <v>2492</v>
      </c>
      <c r="M305" t="s">
        <v>2495</v>
      </c>
      <c r="N305" t="s">
        <v>2382</v>
      </c>
      <c r="O305" t="s">
        <v>2187</v>
      </c>
      <c r="P305" t="s">
        <v>1402</v>
      </c>
      <c r="Q305" t="s">
        <v>2496</v>
      </c>
      <c r="R305" s="26">
        <v>3</v>
      </c>
      <c r="S305" s="23">
        <v>369093420000</v>
      </c>
      <c r="T305" t="s">
        <v>37</v>
      </c>
      <c r="U305" t="s">
        <v>1404</v>
      </c>
      <c r="V305" s="39">
        <v>46112</v>
      </c>
      <c r="W305" s="41">
        <v>34</v>
      </c>
      <c r="X305" s="26" t="s">
        <v>446</v>
      </c>
      <c r="Z305">
        <v>35.86</v>
      </c>
      <c r="AA305">
        <v>35.86</v>
      </c>
      <c r="AE305" s="41">
        <v>71.72</v>
      </c>
      <c r="AF305">
        <v>1</v>
      </c>
      <c r="AG305">
        <v>1</v>
      </c>
      <c r="AH305">
        <v>0</v>
      </c>
      <c r="AI305">
        <v>0</v>
      </c>
      <c r="AJ305">
        <v>0</v>
      </c>
      <c r="AK305" s="30">
        <f t="shared" si="43"/>
        <v>2</v>
      </c>
      <c r="AL305" s="31">
        <v>5</v>
      </c>
      <c r="AM305" s="32">
        <f t="shared" si="42"/>
        <v>3</v>
      </c>
      <c r="AN305" s="33" t="str">
        <f t="shared" si="44"/>
        <v>MOROSO</v>
      </c>
      <c r="AO305" s="33" t="str">
        <f t="shared" si="45"/>
        <v>3meses_pendientes</v>
      </c>
      <c r="AP305" s="33">
        <f t="shared" si="46"/>
        <v>102</v>
      </c>
      <c r="AQ305" s="31">
        <f t="shared" si="47"/>
        <v>31</v>
      </c>
    </row>
    <row r="306" spans="2:43" x14ac:dyDescent="0.3">
      <c r="B306" s="37">
        <v>46112</v>
      </c>
      <c r="C306" t="s">
        <v>35</v>
      </c>
      <c r="D306" t="s">
        <v>2497</v>
      </c>
      <c r="E306" t="s">
        <v>2498</v>
      </c>
      <c r="F306" t="s">
        <v>2499</v>
      </c>
      <c r="G306" t="s">
        <v>2500</v>
      </c>
      <c r="H306" t="s">
        <v>2501</v>
      </c>
      <c r="I306" t="s">
        <v>38</v>
      </c>
      <c r="J306" t="s">
        <v>38</v>
      </c>
      <c r="K306" t="s">
        <v>810</v>
      </c>
      <c r="L306" t="s">
        <v>2499</v>
      </c>
      <c r="M306" t="s">
        <v>2502</v>
      </c>
      <c r="N306" t="s">
        <v>2382</v>
      </c>
      <c r="O306" t="s">
        <v>2187</v>
      </c>
      <c r="P306" t="s">
        <v>1402</v>
      </c>
      <c r="Q306" t="s">
        <v>2503</v>
      </c>
      <c r="R306" s="26">
        <v>3</v>
      </c>
      <c r="S306" s="23">
        <v>995087200000</v>
      </c>
      <c r="T306" t="s">
        <v>37</v>
      </c>
      <c r="U306" t="s">
        <v>1404</v>
      </c>
      <c r="V306" s="39">
        <v>46112</v>
      </c>
      <c r="W306" s="41">
        <v>36</v>
      </c>
      <c r="X306" s="26" t="s">
        <v>446</v>
      </c>
      <c r="Y306">
        <v>42.75</v>
      </c>
      <c r="Z306">
        <v>42.63</v>
      </c>
      <c r="AA306">
        <v>43.87</v>
      </c>
      <c r="AB306">
        <v>40</v>
      </c>
      <c r="AC306">
        <v>36.619999999999997</v>
      </c>
      <c r="AE306" s="41">
        <v>205.87</v>
      </c>
      <c r="AF306">
        <v>1</v>
      </c>
      <c r="AG306">
        <v>1</v>
      </c>
      <c r="AH306">
        <v>1</v>
      </c>
      <c r="AI306">
        <v>1</v>
      </c>
      <c r="AJ306">
        <v>0</v>
      </c>
      <c r="AK306" s="30">
        <f t="shared" si="43"/>
        <v>4</v>
      </c>
      <c r="AL306" s="31">
        <v>5</v>
      </c>
      <c r="AM306" s="32">
        <f t="shared" si="42"/>
        <v>1</v>
      </c>
      <c r="AN306" s="33" t="str">
        <f t="shared" si="44"/>
        <v>MOROSO</v>
      </c>
      <c r="AO306" s="33" t="str">
        <f t="shared" si="45"/>
        <v>1meses_pendientes</v>
      </c>
      <c r="AP306" s="33">
        <f t="shared" si="46"/>
        <v>36</v>
      </c>
      <c r="AQ306" s="31">
        <f t="shared" si="47"/>
        <v>31</v>
      </c>
    </row>
    <row r="307" spans="2:43" x14ac:dyDescent="0.3">
      <c r="B307" s="37">
        <v>46086</v>
      </c>
      <c r="C307" t="s">
        <v>35</v>
      </c>
      <c r="D307" t="s">
        <v>2504</v>
      </c>
      <c r="E307" t="s">
        <v>2505</v>
      </c>
      <c r="F307" t="s">
        <v>2506</v>
      </c>
      <c r="G307" t="s">
        <v>2507</v>
      </c>
      <c r="H307" t="s">
        <v>2508</v>
      </c>
      <c r="I307" t="s">
        <v>38</v>
      </c>
      <c r="J307" t="s">
        <v>38</v>
      </c>
      <c r="K307" t="s">
        <v>476</v>
      </c>
      <c r="L307" t="s">
        <v>2506</v>
      </c>
      <c r="M307" t="s">
        <v>2509</v>
      </c>
      <c r="N307" t="s">
        <v>2510</v>
      </c>
      <c r="O307" t="s">
        <v>2187</v>
      </c>
      <c r="P307" t="s">
        <v>1402</v>
      </c>
      <c r="Q307" t="s">
        <v>2511</v>
      </c>
      <c r="R307" s="26">
        <v>2</v>
      </c>
      <c r="S307" s="23">
        <v>369065430000</v>
      </c>
      <c r="T307" t="s">
        <v>37</v>
      </c>
      <c r="U307" t="s">
        <v>1404</v>
      </c>
      <c r="V307" s="39">
        <v>46086</v>
      </c>
      <c r="W307" s="41">
        <v>30</v>
      </c>
      <c r="X307" s="26" t="s">
        <v>446</v>
      </c>
      <c r="Y307">
        <v>30.44</v>
      </c>
      <c r="Z307">
        <v>51.9</v>
      </c>
      <c r="AE307" s="41">
        <v>82.34</v>
      </c>
      <c r="AF307">
        <v>1</v>
      </c>
      <c r="AG307">
        <v>0</v>
      </c>
      <c r="AH307">
        <v>0</v>
      </c>
      <c r="AI307">
        <v>0</v>
      </c>
      <c r="AJ307">
        <v>0</v>
      </c>
      <c r="AK307" s="30">
        <f t="shared" si="43"/>
        <v>1</v>
      </c>
      <c r="AL307" s="31">
        <v>5</v>
      </c>
      <c r="AM307" s="32">
        <f t="shared" si="42"/>
        <v>4</v>
      </c>
      <c r="AN307" s="33" t="str">
        <f t="shared" si="44"/>
        <v>MOROSO</v>
      </c>
      <c r="AO307" s="33" t="str">
        <f t="shared" si="45"/>
        <v>4meses_pendientes</v>
      </c>
      <c r="AP307" s="33">
        <f t="shared" si="46"/>
        <v>120</v>
      </c>
      <c r="AQ307" s="31">
        <f t="shared" si="47"/>
        <v>5</v>
      </c>
    </row>
    <row r="308" spans="2:43" x14ac:dyDescent="0.3">
      <c r="B308" s="37">
        <v>46086</v>
      </c>
      <c r="C308" t="s">
        <v>35</v>
      </c>
      <c r="D308" t="s">
        <v>2512</v>
      </c>
      <c r="E308" t="s">
        <v>2513</v>
      </c>
      <c r="F308" t="s">
        <v>2514</v>
      </c>
      <c r="G308" t="s">
        <v>2515</v>
      </c>
      <c r="H308" t="s">
        <v>2516</v>
      </c>
      <c r="I308" t="s">
        <v>38</v>
      </c>
      <c r="J308" t="s">
        <v>38</v>
      </c>
      <c r="K308" t="s">
        <v>796</v>
      </c>
      <c r="L308" t="s">
        <v>2514</v>
      </c>
      <c r="M308" t="s">
        <v>2517</v>
      </c>
      <c r="N308" t="s">
        <v>2510</v>
      </c>
      <c r="O308" t="s">
        <v>2187</v>
      </c>
      <c r="P308" t="s">
        <v>1402</v>
      </c>
      <c r="Q308" t="s">
        <v>2518</v>
      </c>
      <c r="R308" s="26">
        <v>3</v>
      </c>
      <c r="S308" s="23">
        <v>369064780000</v>
      </c>
      <c r="T308" t="s">
        <v>37</v>
      </c>
      <c r="U308" t="s">
        <v>1404</v>
      </c>
      <c r="V308" s="39">
        <v>46086</v>
      </c>
      <c r="W308" s="41">
        <v>33</v>
      </c>
      <c r="X308" s="26" t="s">
        <v>446</v>
      </c>
      <c r="Y308">
        <v>71</v>
      </c>
      <c r="Z308">
        <v>55</v>
      </c>
      <c r="AA308">
        <v>47.67</v>
      </c>
      <c r="AB308">
        <v>58.32</v>
      </c>
      <c r="AC308">
        <v>36.85</v>
      </c>
      <c r="AE308" s="41">
        <v>268.84000000000003</v>
      </c>
      <c r="AF308">
        <v>1</v>
      </c>
      <c r="AG308">
        <v>1</v>
      </c>
      <c r="AH308">
        <v>1</v>
      </c>
      <c r="AI308">
        <v>1</v>
      </c>
      <c r="AJ308">
        <v>0</v>
      </c>
      <c r="AK308" s="30">
        <f t="shared" si="43"/>
        <v>4</v>
      </c>
      <c r="AL308" s="31">
        <v>5</v>
      </c>
      <c r="AM308" s="32">
        <f t="shared" si="42"/>
        <v>1</v>
      </c>
      <c r="AN308" s="33" t="str">
        <f t="shared" si="44"/>
        <v>MOROSO</v>
      </c>
      <c r="AO308" s="33" t="str">
        <f t="shared" si="45"/>
        <v>1meses_pendientes</v>
      </c>
      <c r="AP308" s="33">
        <f t="shared" si="46"/>
        <v>33</v>
      </c>
      <c r="AQ308" s="31">
        <f t="shared" si="47"/>
        <v>5</v>
      </c>
    </row>
    <row r="309" spans="2:43" x14ac:dyDescent="0.3">
      <c r="B309" s="37">
        <v>46086</v>
      </c>
      <c r="C309" t="s">
        <v>35</v>
      </c>
      <c r="D309" t="s">
        <v>2519</v>
      </c>
      <c r="E309" t="s">
        <v>2520</v>
      </c>
      <c r="F309" t="s">
        <v>2521</v>
      </c>
      <c r="G309" t="s">
        <v>2522</v>
      </c>
      <c r="H309" t="s">
        <v>2523</v>
      </c>
      <c r="I309" t="s">
        <v>38</v>
      </c>
      <c r="J309" t="s">
        <v>38</v>
      </c>
      <c r="K309" t="s">
        <v>1713</v>
      </c>
      <c r="L309" t="s">
        <v>2521</v>
      </c>
      <c r="M309" t="s">
        <v>2524</v>
      </c>
      <c r="N309" t="s">
        <v>2510</v>
      </c>
      <c r="O309" t="s">
        <v>2187</v>
      </c>
      <c r="P309" t="s">
        <v>1402</v>
      </c>
      <c r="Q309" t="s">
        <v>2525</v>
      </c>
      <c r="R309" s="26">
        <v>3</v>
      </c>
      <c r="S309" s="23">
        <v>369062530000</v>
      </c>
      <c r="T309" t="s">
        <v>37</v>
      </c>
      <c r="U309" t="s">
        <v>1404</v>
      </c>
      <c r="V309" s="39">
        <v>46087</v>
      </c>
      <c r="W309" s="41">
        <v>33</v>
      </c>
      <c r="X309" s="26" t="s">
        <v>446</v>
      </c>
      <c r="Y309">
        <v>34.85</v>
      </c>
      <c r="Z309">
        <v>34.85</v>
      </c>
      <c r="AA309">
        <v>34.85</v>
      </c>
      <c r="AB309">
        <v>34.85</v>
      </c>
      <c r="AE309" s="41">
        <v>139.4</v>
      </c>
      <c r="AF309">
        <v>1</v>
      </c>
      <c r="AG309">
        <v>1</v>
      </c>
      <c r="AH309">
        <v>1</v>
      </c>
      <c r="AI309">
        <v>0</v>
      </c>
      <c r="AJ309">
        <v>0</v>
      </c>
      <c r="AK309" s="30">
        <f t="shared" si="43"/>
        <v>3</v>
      </c>
      <c r="AL309" s="31">
        <v>5</v>
      </c>
      <c r="AM309" s="32">
        <f t="shared" si="42"/>
        <v>2</v>
      </c>
      <c r="AN309" s="33" t="str">
        <f t="shared" si="44"/>
        <v>MOROSO</v>
      </c>
      <c r="AO309" s="33" t="str">
        <f t="shared" si="45"/>
        <v>2meses_pendientes</v>
      </c>
      <c r="AP309" s="33">
        <f t="shared" si="46"/>
        <v>66</v>
      </c>
      <c r="AQ309" s="31">
        <f t="shared" si="47"/>
        <v>6</v>
      </c>
    </row>
    <row r="310" spans="2:43" x14ac:dyDescent="0.3">
      <c r="B310" s="37">
        <v>46087</v>
      </c>
      <c r="C310" t="s">
        <v>35</v>
      </c>
      <c r="D310" t="s">
        <v>2526</v>
      </c>
      <c r="E310" t="s">
        <v>2527</v>
      </c>
      <c r="F310" t="s">
        <v>2528</v>
      </c>
      <c r="G310" t="s">
        <v>2529</v>
      </c>
      <c r="H310" t="s">
        <v>2530</v>
      </c>
      <c r="I310" t="s">
        <v>38</v>
      </c>
      <c r="J310" t="s">
        <v>38</v>
      </c>
      <c r="K310" t="s">
        <v>825</v>
      </c>
      <c r="L310" t="s">
        <v>2528</v>
      </c>
      <c r="M310" t="s">
        <v>2531</v>
      </c>
      <c r="N310" t="s">
        <v>2510</v>
      </c>
      <c r="O310" t="s">
        <v>2187</v>
      </c>
      <c r="P310" t="s">
        <v>1402</v>
      </c>
      <c r="Q310" t="s">
        <v>2532</v>
      </c>
      <c r="R310" s="26">
        <v>2</v>
      </c>
      <c r="S310" s="23">
        <v>361067300000</v>
      </c>
      <c r="T310" t="s">
        <v>37</v>
      </c>
      <c r="U310" t="s">
        <v>1404</v>
      </c>
      <c r="V310" s="39">
        <v>46089</v>
      </c>
      <c r="W310" s="41">
        <v>30</v>
      </c>
      <c r="X310" s="26" t="s">
        <v>446</v>
      </c>
      <c r="Z310">
        <v>30.44</v>
      </c>
      <c r="AA310">
        <v>30.44</v>
      </c>
      <c r="AB310">
        <v>30.44</v>
      </c>
      <c r="AE310" s="41">
        <v>91.320000000000007</v>
      </c>
      <c r="AF310">
        <v>1</v>
      </c>
      <c r="AG310">
        <v>1</v>
      </c>
      <c r="AH310">
        <v>1</v>
      </c>
      <c r="AI310">
        <v>0</v>
      </c>
      <c r="AJ310">
        <v>0</v>
      </c>
      <c r="AK310" s="30">
        <f t="shared" si="43"/>
        <v>3</v>
      </c>
      <c r="AL310" s="31">
        <v>5</v>
      </c>
      <c r="AM310" s="32">
        <f t="shared" si="42"/>
        <v>2</v>
      </c>
      <c r="AN310" s="33" t="str">
        <f t="shared" si="44"/>
        <v>MOROSO</v>
      </c>
      <c r="AO310" s="33" t="str">
        <f t="shared" si="45"/>
        <v>2meses_pendientes</v>
      </c>
      <c r="AP310" s="33">
        <f t="shared" si="46"/>
        <v>60</v>
      </c>
      <c r="AQ310" s="31">
        <f t="shared" si="47"/>
        <v>8</v>
      </c>
    </row>
    <row r="311" spans="2:43" x14ac:dyDescent="0.3">
      <c r="B311" s="37">
        <v>46089</v>
      </c>
      <c r="C311" t="s">
        <v>35</v>
      </c>
      <c r="D311" t="s">
        <v>2533</v>
      </c>
      <c r="E311" t="s">
        <v>2534</v>
      </c>
      <c r="F311" t="s">
        <v>2535</v>
      </c>
      <c r="G311" t="s">
        <v>2536</v>
      </c>
      <c r="H311" t="s">
        <v>2537</v>
      </c>
      <c r="I311" t="s">
        <v>38</v>
      </c>
      <c r="J311" t="s">
        <v>2538</v>
      </c>
      <c r="K311" t="s">
        <v>2538</v>
      </c>
      <c r="L311" t="s">
        <v>2535</v>
      </c>
      <c r="M311" t="s">
        <v>2539</v>
      </c>
      <c r="N311" t="s">
        <v>2510</v>
      </c>
      <c r="O311" t="s">
        <v>2187</v>
      </c>
      <c r="P311" t="s">
        <v>1402</v>
      </c>
      <c r="Q311" t="s">
        <v>2540</v>
      </c>
      <c r="R311" s="26">
        <v>3</v>
      </c>
      <c r="S311" s="23">
        <v>343348000000</v>
      </c>
      <c r="T311" t="s">
        <v>37</v>
      </c>
      <c r="U311" t="s">
        <v>1404</v>
      </c>
      <c r="V311" s="39">
        <v>46090</v>
      </c>
      <c r="W311" s="41">
        <v>33</v>
      </c>
      <c r="X311" s="26" t="s">
        <v>446</v>
      </c>
      <c r="Y311">
        <v>35</v>
      </c>
      <c r="Z311">
        <v>34</v>
      </c>
      <c r="AA311">
        <v>30</v>
      </c>
      <c r="AB311">
        <v>39.65</v>
      </c>
      <c r="AE311" s="41">
        <v>138.65</v>
      </c>
      <c r="AF311">
        <v>1</v>
      </c>
      <c r="AG311">
        <v>1</v>
      </c>
      <c r="AH311">
        <v>1</v>
      </c>
      <c r="AI311">
        <v>0</v>
      </c>
      <c r="AJ311">
        <v>0</v>
      </c>
      <c r="AK311" s="30">
        <f t="shared" si="43"/>
        <v>3</v>
      </c>
      <c r="AL311" s="31">
        <v>5</v>
      </c>
      <c r="AM311" s="32">
        <f t="shared" si="42"/>
        <v>2</v>
      </c>
      <c r="AN311" s="33" t="str">
        <f t="shared" si="44"/>
        <v>MOROSO</v>
      </c>
      <c r="AO311" s="33" t="str">
        <f t="shared" si="45"/>
        <v>2meses_pendientes</v>
      </c>
      <c r="AP311" s="33">
        <f t="shared" si="46"/>
        <v>66</v>
      </c>
      <c r="AQ311" s="31">
        <f t="shared" si="47"/>
        <v>9</v>
      </c>
    </row>
    <row r="312" spans="2:43" x14ac:dyDescent="0.3">
      <c r="B312" s="37">
        <v>46090</v>
      </c>
      <c r="C312" t="s">
        <v>35</v>
      </c>
      <c r="D312" t="s">
        <v>2541</v>
      </c>
      <c r="E312" t="s">
        <v>2542</v>
      </c>
      <c r="F312" t="s">
        <v>2543</v>
      </c>
      <c r="G312" t="s">
        <v>2544</v>
      </c>
      <c r="H312" t="s">
        <v>2545</v>
      </c>
      <c r="I312" t="s">
        <v>38</v>
      </c>
      <c r="J312" t="s">
        <v>38</v>
      </c>
      <c r="K312" t="s">
        <v>810</v>
      </c>
      <c r="L312" t="s">
        <v>2543</v>
      </c>
      <c r="M312" t="s">
        <v>2546</v>
      </c>
      <c r="N312" t="s">
        <v>2510</v>
      </c>
      <c r="O312" t="s">
        <v>2187</v>
      </c>
      <c r="P312" t="s">
        <v>1402</v>
      </c>
      <c r="Q312" t="s">
        <v>2547</v>
      </c>
      <c r="R312" s="26">
        <v>2</v>
      </c>
      <c r="S312" s="23">
        <v>363070610000</v>
      </c>
      <c r="T312" t="s">
        <v>37</v>
      </c>
      <c r="U312" t="s">
        <v>1404</v>
      </c>
      <c r="V312" s="39">
        <v>46091</v>
      </c>
      <c r="W312" s="41">
        <v>30</v>
      </c>
      <c r="X312" s="26" t="s">
        <v>446</v>
      </c>
      <c r="Z312">
        <v>30.44</v>
      </c>
      <c r="AA312">
        <v>30.44</v>
      </c>
      <c r="AE312" s="41">
        <v>60.88</v>
      </c>
      <c r="AF312">
        <v>1</v>
      </c>
      <c r="AG312">
        <v>1</v>
      </c>
      <c r="AH312">
        <v>0</v>
      </c>
      <c r="AI312">
        <v>0</v>
      </c>
      <c r="AJ312">
        <v>0</v>
      </c>
      <c r="AK312" s="30">
        <f t="shared" si="43"/>
        <v>2</v>
      </c>
      <c r="AL312" s="31">
        <v>5</v>
      </c>
      <c r="AM312" s="32">
        <f t="shared" si="42"/>
        <v>3</v>
      </c>
      <c r="AN312" s="33" t="str">
        <f t="shared" si="44"/>
        <v>MOROSO</v>
      </c>
      <c r="AO312" s="33" t="str">
        <f t="shared" si="45"/>
        <v>3meses_pendientes</v>
      </c>
      <c r="AP312" s="33">
        <f t="shared" si="46"/>
        <v>90</v>
      </c>
      <c r="AQ312" s="31">
        <f t="shared" si="47"/>
        <v>10</v>
      </c>
    </row>
    <row r="313" spans="2:43" x14ac:dyDescent="0.3">
      <c r="B313" s="37">
        <v>46092</v>
      </c>
      <c r="C313" t="s">
        <v>35</v>
      </c>
      <c r="D313" t="s">
        <v>2548</v>
      </c>
      <c r="E313" t="s">
        <v>2549</v>
      </c>
      <c r="F313" t="s">
        <v>2550</v>
      </c>
      <c r="G313" t="s">
        <v>2551</v>
      </c>
      <c r="H313" t="s">
        <v>2552</v>
      </c>
      <c r="I313" t="s">
        <v>38</v>
      </c>
      <c r="J313" t="s">
        <v>38</v>
      </c>
      <c r="K313" t="s">
        <v>1480</v>
      </c>
      <c r="L313" t="s">
        <v>2550</v>
      </c>
      <c r="M313" t="s">
        <v>2553</v>
      </c>
      <c r="N313" t="s">
        <v>2510</v>
      </c>
      <c r="O313" t="s">
        <v>2187</v>
      </c>
      <c r="P313" t="s">
        <v>1402</v>
      </c>
      <c r="Q313" t="s">
        <v>2554</v>
      </c>
      <c r="R313" s="26">
        <v>3</v>
      </c>
      <c r="S313" s="23">
        <v>369072220000</v>
      </c>
      <c r="T313" t="s">
        <v>37</v>
      </c>
      <c r="U313" t="s">
        <v>1404</v>
      </c>
      <c r="V313" s="39">
        <v>46095</v>
      </c>
      <c r="W313" s="41">
        <v>33</v>
      </c>
      <c r="X313" s="26" t="s">
        <v>446</v>
      </c>
      <c r="Y313">
        <v>35</v>
      </c>
      <c r="AA313">
        <v>33.619999999999997</v>
      </c>
      <c r="AE313" s="41">
        <v>68.62</v>
      </c>
      <c r="AF313">
        <v>0</v>
      </c>
      <c r="AG313">
        <v>1</v>
      </c>
      <c r="AH313">
        <v>0</v>
      </c>
      <c r="AI313">
        <v>0</v>
      </c>
      <c r="AJ313">
        <v>0</v>
      </c>
      <c r="AK313" s="30">
        <f t="shared" si="43"/>
        <v>1</v>
      </c>
      <c r="AL313" s="31">
        <v>5</v>
      </c>
      <c r="AM313" s="32">
        <f t="shared" si="42"/>
        <v>4</v>
      </c>
      <c r="AN313" s="33" t="str">
        <f t="shared" si="44"/>
        <v>MOROSO</v>
      </c>
      <c r="AO313" s="33" t="str">
        <f t="shared" si="45"/>
        <v>4meses_pendientes</v>
      </c>
      <c r="AP313" s="33">
        <f t="shared" si="46"/>
        <v>132</v>
      </c>
      <c r="AQ313" s="31">
        <f t="shared" si="47"/>
        <v>14</v>
      </c>
    </row>
    <row r="314" spans="2:43" x14ac:dyDescent="0.3">
      <c r="B314" s="37">
        <v>46093</v>
      </c>
      <c r="C314" t="s">
        <v>35</v>
      </c>
      <c r="D314" t="s">
        <v>2555</v>
      </c>
      <c r="E314" t="s">
        <v>2556</v>
      </c>
      <c r="F314" t="s">
        <v>2557</v>
      </c>
      <c r="G314" t="s">
        <v>2558</v>
      </c>
      <c r="H314" t="s">
        <v>2559</v>
      </c>
      <c r="I314" t="s">
        <v>744</v>
      </c>
      <c r="J314" t="s">
        <v>744</v>
      </c>
      <c r="K314" t="s">
        <v>2560</v>
      </c>
      <c r="L314" t="s">
        <v>2557</v>
      </c>
      <c r="M314" t="s">
        <v>2561</v>
      </c>
      <c r="N314" t="s">
        <v>2510</v>
      </c>
      <c r="O314" t="s">
        <v>2187</v>
      </c>
      <c r="P314" t="s">
        <v>1402</v>
      </c>
      <c r="Q314" t="s">
        <v>2562</v>
      </c>
      <c r="R314" s="26">
        <v>3</v>
      </c>
      <c r="S314" s="23">
        <v>369073360000</v>
      </c>
      <c r="T314" t="s">
        <v>37</v>
      </c>
      <c r="U314" t="s">
        <v>1404</v>
      </c>
      <c r="V314" s="39">
        <v>46094</v>
      </c>
      <c r="W314" s="41">
        <v>43</v>
      </c>
      <c r="X314" s="26" t="s">
        <v>446</v>
      </c>
      <c r="Z314">
        <v>44.6</v>
      </c>
      <c r="AA314">
        <v>45</v>
      </c>
      <c r="AB314">
        <v>45</v>
      </c>
      <c r="AE314" s="41">
        <v>134.6</v>
      </c>
      <c r="AF314">
        <v>1</v>
      </c>
      <c r="AG314">
        <v>1</v>
      </c>
      <c r="AH314">
        <v>1</v>
      </c>
      <c r="AI314">
        <v>0</v>
      </c>
      <c r="AJ314">
        <v>0</v>
      </c>
      <c r="AK314" s="30">
        <f t="shared" si="43"/>
        <v>3</v>
      </c>
      <c r="AL314" s="31">
        <v>5</v>
      </c>
      <c r="AM314" s="32">
        <f t="shared" si="42"/>
        <v>2</v>
      </c>
      <c r="AN314" s="33" t="str">
        <f t="shared" si="44"/>
        <v>MOROSO</v>
      </c>
      <c r="AO314" s="33" t="str">
        <f t="shared" si="45"/>
        <v>2meses_pendientes</v>
      </c>
      <c r="AP314" s="33">
        <f t="shared" si="46"/>
        <v>86</v>
      </c>
      <c r="AQ314" s="31">
        <f t="shared" si="47"/>
        <v>13</v>
      </c>
    </row>
    <row r="315" spans="2:43" x14ac:dyDescent="0.3">
      <c r="B315" s="37">
        <v>46098</v>
      </c>
      <c r="C315" t="s">
        <v>35</v>
      </c>
      <c r="D315" t="s">
        <v>2563</v>
      </c>
      <c r="E315" t="s">
        <v>2564</v>
      </c>
      <c r="F315" t="s">
        <v>2565</v>
      </c>
      <c r="G315" t="s">
        <v>2566</v>
      </c>
      <c r="H315" t="s">
        <v>2567</v>
      </c>
      <c r="I315" t="s">
        <v>38</v>
      </c>
      <c r="J315" t="s">
        <v>38</v>
      </c>
      <c r="K315" t="s">
        <v>2568</v>
      </c>
      <c r="L315" t="s">
        <v>2565</v>
      </c>
      <c r="M315" t="s">
        <v>2569</v>
      </c>
      <c r="N315" t="s">
        <v>2510</v>
      </c>
      <c r="O315" t="s">
        <v>2187</v>
      </c>
      <c r="P315" t="s">
        <v>1402</v>
      </c>
      <c r="Q315" t="s">
        <v>2570</v>
      </c>
      <c r="R315" s="26">
        <v>2</v>
      </c>
      <c r="S315" s="23">
        <v>362078180000</v>
      </c>
      <c r="T315" t="s">
        <v>37</v>
      </c>
      <c r="U315" t="s">
        <v>1404</v>
      </c>
      <c r="V315" s="39">
        <v>46102</v>
      </c>
      <c r="W315" s="41">
        <v>30</v>
      </c>
      <c r="X315" s="26" t="s">
        <v>446</v>
      </c>
      <c r="Z315">
        <v>29.9</v>
      </c>
      <c r="AA315">
        <v>29.9</v>
      </c>
      <c r="AB315">
        <v>29.9</v>
      </c>
      <c r="AE315" s="41">
        <v>89.699999999999989</v>
      </c>
      <c r="AF315">
        <v>1</v>
      </c>
      <c r="AG315">
        <v>1</v>
      </c>
      <c r="AH315">
        <v>1</v>
      </c>
      <c r="AI315">
        <v>0</v>
      </c>
      <c r="AJ315">
        <v>0</v>
      </c>
      <c r="AK315" s="30">
        <f t="shared" si="43"/>
        <v>3</v>
      </c>
      <c r="AL315" s="31">
        <v>5</v>
      </c>
      <c r="AM315" s="32">
        <f t="shared" si="42"/>
        <v>2</v>
      </c>
      <c r="AN315" s="33" t="str">
        <f t="shared" si="44"/>
        <v>MOROSO</v>
      </c>
      <c r="AO315" s="33" t="str">
        <f t="shared" si="45"/>
        <v>2meses_pendientes</v>
      </c>
      <c r="AP315" s="33">
        <f t="shared" si="46"/>
        <v>60</v>
      </c>
      <c r="AQ315" s="31">
        <f t="shared" si="47"/>
        <v>21</v>
      </c>
    </row>
    <row r="316" spans="2:43" x14ac:dyDescent="0.3">
      <c r="B316" s="37">
        <v>46099</v>
      </c>
      <c r="C316" t="s">
        <v>35</v>
      </c>
      <c r="D316" t="s">
        <v>2571</v>
      </c>
      <c r="E316" t="s">
        <v>2572</v>
      </c>
      <c r="F316" t="s">
        <v>2573</v>
      </c>
      <c r="G316" t="s">
        <v>2331</v>
      </c>
      <c r="H316" t="s">
        <v>2574</v>
      </c>
      <c r="I316" t="s">
        <v>38</v>
      </c>
      <c r="J316" t="s">
        <v>38</v>
      </c>
      <c r="K316" t="s">
        <v>2423</v>
      </c>
      <c r="L316" t="s">
        <v>2573</v>
      </c>
      <c r="M316" t="s">
        <v>2575</v>
      </c>
      <c r="N316" t="s">
        <v>2510</v>
      </c>
      <c r="O316" t="s">
        <v>2187</v>
      </c>
      <c r="P316" t="s">
        <v>1402</v>
      </c>
      <c r="Q316" t="s">
        <v>2576</v>
      </c>
      <c r="R316" s="26">
        <v>3</v>
      </c>
      <c r="S316" s="23">
        <v>366079620000</v>
      </c>
      <c r="T316" t="s">
        <v>37</v>
      </c>
      <c r="U316" t="s">
        <v>1404</v>
      </c>
      <c r="V316" s="39">
        <v>46101</v>
      </c>
      <c r="W316" s="41">
        <v>33</v>
      </c>
      <c r="X316" s="26" t="s">
        <v>446</v>
      </c>
      <c r="Y316">
        <v>34.85</v>
      </c>
      <c r="AB316">
        <v>25</v>
      </c>
      <c r="AC316">
        <v>45</v>
      </c>
      <c r="AE316" s="41">
        <v>104.85</v>
      </c>
      <c r="AF316">
        <v>0</v>
      </c>
      <c r="AG316">
        <v>0</v>
      </c>
      <c r="AH316">
        <v>1</v>
      </c>
      <c r="AI316">
        <v>1</v>
      </c>
      <c r="AJ316">
        <v>0</v>
      </c>
      <c r="AK316" s="30">
        <f t="shared" si="43"/>
        <v>2</v>
      </c>
      <c r="AL316" s="31">
        <v>5</v>
      </c>
      <c r="AM316" s="32">
        <f t="shared" si="42"/>
        <v>3</v>
      </c>
      <c r="AN316" s="33" t="str">
        <f t="shared" si="44"/>
        <v>MOROSO</v>
      </c>
      <c r="AO316" s="33" t="str">
        <f t="shared" si="45"/>
        <v>3meses_pendientes</v>
      </c>
      <c r="AP316" s="33">
        <f t="shared" si="46"/>
        <v>99</v>
      </c>
      <c r="AQ316" s="31">
        <f t="shared" si="47"/>
        <v>20</v>
      </c>
    </row>
    <row r="317" spans="2:43" x14ac:dyDescent="0.3">
      <c r="B317" s="37">
        <v>46100</v>
      </c>
      <c r="C317" t="s">
        <v>35</v>
      </c>
      <c r="D317" t="s">
        <v>2577</v>
      </c>
      <c r="E317" t="s">
        <v>2578</v>
      </c>
      <c r="F317" t="s">
        <v>2579</v>
      </c>
      <c r="G317" t="s">
        <v>2580</v>
      </c>
      <c r="H317" t="s">
        <v>2581</v>
      </c>
      <c r="I317" t="s">
        <v>38</v>
      </c>
      <c r="J317" t="s">
        <v>38</v>
      </c>
      <c r="K317" t="s">
        <v>810</v>
      </c>
      <c r="L317" t="s">
        <v>2579</v>
      </c>
      <c r="M317" t="s">
        <v>2582</v>
      </c>
      <c r="N317" t="s">
        <v>2510</v>
      </c>
      <c r="O317" t="s">
        <v>2187</v>
      </c>
      <c r="P317" t="s">
        <v>1402</v>
      </c>
      <c r="Q317" t="s">
        <v>2583</v>
      </c>
      <c r="R317" s="26">
        <v>3</v>
      </c>
      <c r="S317" s="23">
        <v>287016300000</v>
      </c>
      <c r="T317" t="s">
        <v>37</v>
      </c>
      <c r="U317" t="s">
        <v>1404</v>
      </c>
      <c r="V317" s="39">
        <v>46100</v>
      </c>
      <c r="W317" s="41">
        <v>33</v>
      </c>
      <c r="X317" s="26" t="s">
        <v>446</v>
      </c>
      <c r="Z317">
        <v>34.85</v>
      </c>
      <c r="AA317">
        <v>35</v>
      </c>
      <c r="AE317" s="41">
        <v>69.849999999999994</v>
      </c>
      <c r="AF317">
        <v>1</v>
      </c>
      <c r="AG317">
        <v>1</v>
      </c>
      <c r="AH317">
        <v>0</v>
      </c>
      <c r="AI317">
        <v>0</v>
      </c>
      <c r="AJ317">
        <v>0</v>
      </c>
      <c r="AK317" s="30">
        <f t="shared" si="43"/>
        <v>2</v>
      </c>
      <c r="AL317" s="31">
        <v>5</v>
      </c>
      <c r="AM317" s="32">
        <f t="shared" si="42"/>
        <v>3</v>
      </c>
      <c r="AN317" s="33" t="str">
        <f t="shared" si="44"/>
        <v>MOROSO</v>
      </c>
      <c r="AO317" s="33" t="str">
        <f t="shared" si="45"/>
        <v>3meses_pendientes</v>
      </c>
      <c r="AP317" s="33">
        <f t="shared" si="46"/>
        <v>99</v>
      </c>
      <c r="AQ317" s="31">
        <f t="shared" si="47"/>
        <v>19</v>
      </c>
    </row>
    <row r="318" spans="2:43" x14ac:dyDescent="0.3">
      <c r="B318" s="37">
        <v>46101</v>
      </c>
      <c r="C318" t="s">
        <v>35</v>
      </c>
      <c r="D318" t="s">
        <v>2584</v>
      </c>
      <c r="E318" t="s">
        <v>2585</v>
      </c>
      <c r="F318" t="s">
        <v>2586</v>
      </c>
      <c r="G318" t="s">
        <v>2587</v>
      </c>
      <c r="H318" t="s">
        <v>2588</v>
      </c>
      <c r="I318" t="s">
        <v>38</v>
      </c>
      <c r="J318" t="s">
        <v>38</v>
      </c>
      <c r="K318" t="s">
        <v>810</v>
      </c>
      <c r="L318" t="s">
        <v>2586</v>
      </c>
      <c r="M318" t="s">
        <v>2589</v>
      </c>
      <c r="N318" t="s">
        <v>2510</v>
      </c>
      <c r="O318" t="s">
        <v>2187</v>
      </c>
      <c r="P318" t="s">
        <v>1402</v>
      </c>
      <c r="Q318" t="s">
        <v>2590</v>
      </c>
      <c r="R318" s="26">
        <v>3</v>
      </c>
      <c r="S318" s="23">
        <v>361082290000</v>
      </c>
      <c r="T318" t="s">
        <v>37</v>
      </c>
      <c r="U318" t="s">
        <v>1404</v>
      </c>
      <c r="V318" s="39">
        <v>46104</v>
      </c>
      <c r="W318" s="41">
        <v>33</v>
      </c>
      <c r="X318" s="26" t="s">
        <v>446</v>
      </c>
      <c r="Y318">
        <v>34.85</v>
      </c>
      <c r="AA318">
        <v>34.85</v>
      </c>
      <c r="AB318">
        <v>29.78</v>
      </c>
      <c r="AE318" s="41">
        <v>99.48</v>
      </c>
      <c r="AF318">
        <v>0</v>
      </c>
      <c r="AG318">
        <v>1</v>
      </c>
      <c r="AH318">
        <v>1</v>
      </c>
      <c r="AI318">
        <v>0</v>
      </c>
      <c r="AJ318">
        <v>0</v>
      </c>
      <c r="AK318" s="30">
        <f t="shared" si="43"/>
        <v>2</v>
      </c>
      <c r="AL318" s="31">
        <v>5</v>
      </c>
      <c r="AM318" s="32">
        <f t="shared" si="42"/>
        <v>3</v>
      </c>
      <c r="AN318" s="33" t="str">
        <f t="shared" si="44"/>
        <v>MOROSO</v>
      </c>
      <c r="AO318" s="33" t="str">
        <f t="shared" si="45"/>
        <v>3meses_pendientes</v>
      </c>
      <c r="AP318" s="33">
        <f t="shared" si="46"/>
        <v>99</v>
      </c>
      <c r="AQ318" s="31">
        <f t="shared" si="47"/>
        <v>23</v>
      </c>
    </row>
    <row r="319" spans="2:43" x14ac:dyDescent="0.3">
      <c r="B319" s="37">
        <v>46104</v>
      </c>
      <c r="C319" t="s">
        <v>35</v>
      </c>
      <c r="D319" t="s">
        <v>2591</v>
      </c>
      <c r="E319" t="s">
        <v>2592</v>
      </c>
      <c r="F319" t="s">
        <v>2593</v>
      </c>
      <c r="G319" t="s">
        <v>2594</v>
      </c>
      <c r="H319" t="s">
        <v>2595</v>
      </c>
      <c r="I319" t="s">
        <v>38</v>
      </c>
      <c r="J319" t="s">
        <v>38</v>
      </c>
      <c r="K319" t="s">
        <v>476</v>
      </c>
      <c r="L319" t="s">
        <v>2596</v>
      </c>
      <c r="M319" t="s">
        <v>2597</v>
      </c>
      <c r="N319" t="s">
        <v>2510</v>
      </c>
      <c r="O319" t="s">
        <v>2187</v>
      </c>
      <c r="P319" t="s">
        <v>1402</v>
      </c>
      <c r="Q319" t="s">
        <v>2598</v>
      </c>
      <c r="R319" s="26">
        <v>2</v>
      </c>
      <c r="S319" s="23">
        <v>366084680000</v>
      </c>
      <c r="T319" t="s">
        <v>37</v>
      </c>
      <c r="U319" t="s">
        <v>1404</v>
      </c>
      <c r="V319" s="39">
        <v>46105</v>
      </c>
      <c r="W319" s="41">
        <v>30</v>
      </c>
      <c r="X319" s="26" t="s">
        <v>446</v>
      </c>
      <c r="Y319">
        <v>34.85</v>
      </c>
      <c r="AE319" s="41">
        <v>34.85</v>
      </c>
      <c r="AF319">
        <v>0</v>
      </c>
      <c r="AG319">
        <v>0</v>
      </c>
      <c r="AH319">
        <v>0</v>
      </c>
      <c r="AI319">
        <v>0</v>
      </c>
      <c r="AJ319">
        <v>0</v>
      </c>
      <c r="AK319" s="30">
        <f t="shared" si="43"/>
        <v>0</v>
      </c>
      <c r="AL319" s="31">
        <v>5</v>
      </c>
      <c r="AM319" s="32">
        <f t="shared" si="42"/>
        <v>5</v>
      </c>
      <c r="AN319" s="33" t="str">
        <f t="shared" si="44"/>
        <v>NPN</v>
      </c>
      <c r="AO319" s="33" t="str">
        <f t="shared" si="45"/>
        <v>5meses_pendientes</v>
      </c>
      <c r="AP319" s="33">
        <f t="shared" si="46"/>
        <v>150</v>
      </c>
      <c r="AQ319" s="31">
        <f t="shared" si="47"/>
        <v>24</v>
      </c>
    </row>
    <row r="320" spans="2:43" x14ac:dyDescent="0.3">
      <c r="B320" s="37">
        <v>46108</v>
      </c>
      <c r="C320" t="s">
        <v>35</v>
      </c>
      <c r="D320" t="s">
        <v>2599</v>
      </c>
      <c r="E320" t="s">
        <v>2600</v>
      </c>
      <c r="F320" t="s">
        <v>2601</v>
      </c>
      <c r="G320" t="s">
        <v>2602</v>
      </c>
      <c r="H320" t="s">
        <v>2603</v>
      </c>
      <c r="I320" t="s">
        <v>38</v>
      </c>
      <c r="J320" t="s">
        <v>38</v>
      </c>
      <c r="K320" t="s">
        <v>810</v>
      </c>
      <c r="L320" t="s">
        <v>2601</v>
      </c>
      <c r="M320" t="s">
        <v>2604</v>
      </c>
      <c r="N320" t="s">
        <v>2510</v>
      </c>
      <c r="O320" t="s">
        <v>2187</v>
      </c>
      <c r="P320" t="s">
        <v>1402</v>
      </c>
      <c r="Q320" t="s">
        <v>2605</v>
      </c>
      <c r="R320" s="26">
        <v>3</v>
      </c>
      <c r="S320" s="23">
        <v>312083310000</v>
      </c>
      <c r="T320" t="s">
        <v>37</v>
      </c>
      <c r="U320" t="s">
        <v>1404</v>
      </c>
      <c r="V320" s="39">
        <v>46108</v>
      </c>
      <c r="W320" s="41">
        <v>34</v>
      </c>
      <c r="X320" s="26" t="s">
        <v>446</v>
      </c>
      <c r="Z320">
        <v>35.86</v>
      </c>
      <c r="AA320">
        <v>35.86</v>
      </c>
      <c r="AB320">
        <v>35.86</v>
      </c>
      <c r="AC320">
        <v>35.86</v>
      </c>
      <c r="AE320" s="41">
        <v>143.44</v>
      </c>
      <c r="AF320">
        <v>1</v>
      </c>
      <c r="AG320">
        <v>1</v>
      </c>
      <c r="AH320">
        <v>1</v>
      </c>
      <c r="AI320">
        <v>1</v>
      </c>
      <c r="AJ320">
        <v>0</v>
      </c>
      <c r="AK320" s="30">
        <f t="shared" si="43"/>
        <v>4</v>
      </c>
      <c r="AL320" s="31">
        <v>5</v>
      </c>
      <c r="AM320" s="32">
        <f t="shared" si="42"/>
        <v>1</v>
      </c>
      <c r="AN320" s="33" t="str">
        <f t="shared" si="44"/>
        <v>MOROSO</v>
      </c>
      <c r="AO320" s="33" t="str">
        <f t="shared" si="45"/>
        <v>1meses_pendientes</v>
      </c>
      <c r="AP320" s="33">
        <f t="shared" si="46"/>
        <v>34</v>
      </c>
      <c r="AQ320" s="31">
        <f t="shared" si="47"/>
        <v>27</v>
      </c>
    </row>
    <row r="321" spans="2:43" x14ac:dyDescent="0.3">
      <c r="B321" s="37">
        <v>46111</v>
      </c>
      <c r="C321" t="s">
        <v>35</v>
      </c>
      <c r="D321" t="s">
        <v>2606</v>
      </c>
      <c r="E321" t="s">
        <v>2607</v>
      </c>
      <c r="F321" t="s">
        <v>2608</v>
      </c>
      <c r="G321" t="s">
        <v>2609</v>
      </c>
      <c r="H321" t="s">
        <v>2610</v>
      </c>
      <c r="I321" t="s">
        <v>38</v>
      </c>
      <c r="J321" t="s">
        <v>38</v>
      </c>
      <c r="K321" t="s">
        <v>476</v>
      </c>
      <c r="L321" t="s">
        <v>2608</v>
      </c>
      <c r="M321" t="s">
        <v>2611</v>
      </c>
      <c r="N321" t="s">
        <v>2510</v>
      </c>
      <c r="O321" t="s">
        <v>2187</v>
      </c>
      <c r="P321" t="s">
        <v>1402</v>
      </c>
      <c r="Q321" t="s">
        <v>2612</v>
      </c>
      <c r="R321" s="26">
        <v>3</v>
      </c>
      <c r="S321" s="23">
        <v>367091980000</v>
      </c>
      <c r="T321" t="s">
        <v>37</v>
      </c>
      <c r="U321" t="s">
        <v>1404</v>
      </c>
      <c r="V321" s="39">
        <v>46111</v>
      </c>
      <c r="W321" s="41">
        <v>34</v>
      </c>
      <c r="X321" s="26" t="s">
        <v>446</v>
      </c>
      <c r="Y321">
        <v>35.86</v>
      </c>
      <c r="AE321" s="41">
        <v>35.86</v>
      </c>
      <c r="AF321">
        <v>0</v>
      </c>
      <c r="AG321">
        <v>0</v>
      </c>
      <c r="AH321">
        <v>0</v>
      </c>
      <c r="AI321">
        <v>0</v>
      </c>
      <c r="AJ321">
        <v>0</v>
      </c>
      <c r="AK321" s="30">
        <f t="shared" si="43"/>
        <v>0</v>
      </c>
      <c r="AL321" s="31">
        <v>5</v>
      </c>
      <c r="AM321" s="32">
        <f t="shared" si="42"/>
        <v>5</v>
      </c>
      <c r="AN321" s="33" t="str">
        <f t="shared" si="44"/>
        <v>NPN</v>
      </c>
      <c r="AO321" s="33" t="str">
        <f t="shared" si="45"/>
        <v>5meses_pendientes</v>
      </c>
      <c r="AP321" s="33">
        <f t="shared" si="46"/>
        <v>170</v>
      </c>
      <c r="AQ321" s="31">
        <f t="shared" si="47"/>
        <v>30</v>
      </c>
    </row>
    <row r="322" spans="2:43" x14ac:dyDescent="0.3">
      <c r="B322" s="37">
        <v>46111</v>
      </c>
      <c r="C322" t="s">
        <v>35</v>
      </c>
      <c r="D322" t="s">
        <v>2613</v>
      </c>
      <c r="E322" t="s">
        <v>2614</v>
      </c>
      <c r="F322" t="s">
        <v>2615</v>
      </c>
      <c r="G322" t="s">
        <v>2616</v>
      </c>
      <c r="H322" t="s">
        <v>2617</v>
      </c>
      <c r="I322" t="s">
        <v>38</v>
      </c>
      <c r="J322" t="s">
        <v>438</v>
      </c>
      <c r="K322" t="s">
        <v>654</v>
      </c>
      <c r="L322" t="s">
        <v>2615</v>
      </c>
      <c r="M322" t="s">
        <v>2618</v>
      </c>
      <c r="N322" t="s">
        <v>2510</v>
      </c>
      <c r="O322" t="s">
        <v>2187</v>
      </c>
      <c r="P322" t="s">
        <v>1402</v>
      </c>
      <c r="Q322" t="s">
        <v>2619</v>
      </c>
      <c r="R322" s="26">
        <v>3</v>
      </c>
      <c r="S322" s="23">
        <v>352350190000</v>
      </c>
      <c r="T322" t="s">
        <v>37</v>
      </c>
      <c r="U322" t="s">
        <v>1404</v>
      </c>
      <c r="V322" s="39">
        <v>46111</v>
      </c>
      <c r="W322" s="41">
        <v>36</v>
      </c>
      <c r="X322" s="26" t="s">
        <v>446</v>
      </c>
      <c r="Y322">
        <v>43</v>
      </c>
      <c r="Z322">
        <v>43</v>
      </c>
      <c r="AA322">
        <v>37.15</v>
      </c>
      <c r="AB322">
        <v>38</v>
      </c>
      <c r="AE322" s="41">
        <v>161.15</v>
      </c>
      <c r="AF322">
        <v>1</v>
      </c>
      <c r="AG322">
        <v>1</v>
      </c>
      <c r="AH322">
        <v>1</v>
      </c>
      <c r="AI322">
        <v>0</v>
      </c>
      <c r="AJ322">
        <v>0</v>
      </c>
      <c r="AK322" s="30">
        <f t="shared" si="43"/>
        <v>3</v>
      </c>
      <c r="AL322" s="31">
        <v>5</v>
      </c>
      <c r="AM322" s="32">
        <f t="shared" ref="AM322:AM385" si="48">AL322-AK322</f>
        <v>2</v>
      </c>
      <c r="AN322" s="33" t="str">
        <f t="shared" si="44"/>
        <v>MOROSO</v>
      </c>
      <c r="AO322" s="33" t="str">
        <f t="shared" si="45"/>
        <v>2meses_pendientes</v>
      </c>
      <c r="AP322" s="33">
        <f t="shared" si="46"/>
        <v>72</v>
      </c>
      <c r="AQ322" s="31">
        <f t="shared" si="47"/>
        <v>30</v>
      </c>
    </row>
    <row r="323" spans="2:43" x14ac:dyDescent="0.3">
      <c r="B323" s="37">
        <v>46087</v>
      </c>
      <c r="C323" t="s">
        <v>35</v>
      </c>
      <c r="D323" t="s">
        <v>2620</v>
      </c>
      <c r="E323" t="s">
        <v>2621</v>
      </c>
      <c r="F323" t="s">
        <v>2622</v>
      </c>
      <c r="G323" t="s">
        <v>2623</v>
      </c>
      <c r="H323" t="s">
        <v>2624</v>
      </c>
      <c r="I323" t="s">
        <v>38</v>
      </c>
      <c r="J323" t="s">
        <v>38</v>
      </c>
      <c r="K323" t="s">
        <v>810</v>
      </c>
      <c r="L323" t="s">
        <v>2622</v>
      </c>
      <c r="M323" t="s">
        <v>2625</v>
      </c>
      <c r="N323" t="s">
        <v>2626</v>
      </c>
      <c r="O323" t="s">
        <v>2187</v>
      </c>
      <c r="P323" t="s">
        <v>1402</v>
      </c>
      <c r="Q323" t="s">
        <v>2627</v>
      </c>
      <c r="R323" s="26">
        <v>3</v>
      </c>
      <c r="S323" s="23">
        <v>367065380000</v>
      </c>
      <c r="T323" t="s">
        <v>37</v>
      </c>
      <c r="U323" t="s">
        <v>1404</v>
      </c>
      <c r="V323" s="39">
        <v>46086</v>
      </c>
      <c r="W323" s="41">
        <v>43</v>
      </c>
      <c r="X323" s="26" t="s">
        <v>446</v>
      </c>
      <c r="Y323">
        <v>44.59</v>
      </c>
      <c r="AE323" s="41">
        <v>44.59</v>
      </c>
      <c r="AF323">
        <v>0</v>
      </c>
      <c r="AG323">
        <v>0</v>
      </c>
      <c r="AH323">
        <v>0</v>
      </c>
      <c r="AI323">
        <v>0</v>
      </c>
      <c r="AJ323">
        <v>0</v>
      </c>
      <c r="AK323" s="30">
        <f t="shared" ref="AK323:AK386" si="49">SUM(AF323:AJ323)</f>
        <v>0</v>
      </c>
      <c r="AL323" s="31">
        <v>5</v>
      </c>
      <c r="AM323" s="32">
        <f t="shared" si="48"/>
        <v>5</v>
      </c>
      <c r="AN323" s="33" t="str">
        <f t="shared" ref="AN323:AN386" si="50">IF(AM323&gt;=AL323,"NPN","MOROSO")</f>
        <v>NPN</v>
      </c>
      <c r="AO323" s="33" t="str">
        <f t="shared" ref="AO323:AO386" si="51">CONCATENATE(AM323,"meses_pendientes")</f>
        <v>5meses_pendientes</v>
      </c>
      <c r="AP323" s="33">
        <f t="shared" ref="AP323:AP386" si="52">AM323*W323</f>
        <v>215</v>
      </c>
      <c r="AQ323" s="31">
        <f t="shared" ref="AQ323:AQ386" si="53">DAY(V323)</f>
        <v>5</v>
      </c>
    </row>
    <row r="324" spans="2:43" x14ac:dyDescent="0.3">
      <c r="B324" s="37">
        <v>46087</v>
      </c>
      <c r="C324" t="s">
        <v>35</v>
      </c>
      <c r="D324" t="s">
        <v>2628</v>
      </c>
      <c r="E324" t="s">
        <v>2629</v>
      </c>
      <c r="F324" t="s">
        <v>2630</v>
      </c>
      <c r="G324" t="s">
        <v>2631</v>
      </c>
      <c r="H324" t="s">
        <v>2545</v>
      </c>
      <c r="I324" t="s">
        <v>38</v>
      </c>
      <c r="J324" t="s">
        <v>38</v>
      </c>
      <c r="K324" t="s">
        <v>810</v>
      </c>
      <c r="L324" t="s">
        <v>2630</v>
      </c>
      <c r="M324" t="s">
        <v>2291</v>
      </c>
      <c r="N324" t="s">
        <v>2626</v>
      </c>
      <c r="O324" t="s">
        <v>2187</v>
      </c>
      <c r="P324" t="s">
        <v>1402</v>
      </c>
      <c r="Q324" t="s">
        <v>2632</v>
      </c>
      <c r="R324" s="26">
        <v>2</v>
      </c>
      <c r="S324" s="23">
        <v>361066510000</v>
      </c>
      <c r="T324" t="s">
        <v>37</v>
      </c>
      <c r="U324" t="s">
        <v>1404</v>
      </c>
      <c r="V324" s="39">
        <v>46087</v>
      </c>
      <c r="W324" s="41">
        <v>30</v>
      </c>
      <c r="X324" s="26" t="s">
        <v>446</v>
      </c>
      <c r="AE324" s="41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 s="30">
        <f t="shared" si="49"/>
        <v>0</v>
      </c>
      <c r="AL324" s="31">
        <v>5</v>
      </c>
      <c r="AM324" s="32">
        <f t="shared" si="48"/>
        <v>5</v>
      </c>
      <c r="AN324" s="33" t="str">
        <f t="shared" si="50"/>
        <v>NPN</v>
      </c>
      <c r="AO324" s="33" t="str">
        <f t="shared" si="51"/>
        <v>5meses_pendientes</v>
      </c>
      <c r="AP324" s="33">
        <f t="shared" si="52"/>
        <v>150</v>
      </c>
      <c r="AQ324" s="31">
        <f t="shared" si="53"/>
        <v>6</v>
      </c>
    </row>
    <row r="325" spans="2:43" x14ac:dyDescent="0.3">
      <c r="B325" s="37">
        <v>46090</v>
      </c>
      <c r="C325" t="s">
        <v>35</v>
      </c>
      <c r="D325" t="s">
        <v>2633</v>
      </c>
      <c r="E325" t="s">
        <v>2634</v>
      </c>
      <c r="F325" t="s">
        <v>2635</v>
      </c>
      <c r="G325" t="s">
        <v>2636</v>
      </c>
      <c r="H325" t="s">
        <v>2637</v>
      </c>
      <c r="I325" t="s">
        <v>38</v>
      </c>
      <c r="J325" t="s">
        <v>38</v>
      </c>
      <c r="K325" t="s">
        <v>810</v>
      </c>
      <c r="L325" t="s">
        <v>2635</v>
      </c>
      <c r="M325" t="s">
        <v>2638</v>
      </c>
      <c r="N325" t="s">
        <v>2626</v>
      </c>
      <c r="O325" t="s">
        <v>2187</v>
      </c>
      <c r="P325" t="s">
        <v>1402</v>
      </c>
      <c r="Q325" t="s">
        <v>2639</v>
      </c>
      <c r="R325" s="26">
        <v>2</v>
      </c>
      <c r="S325" s="23">
        <v>362057720000</v>
      </c>
      <c r="T325" t="s">
        <v>37</v>
      </c>
      <c r="U325" t="s">
        <v>1404</v>
      </c>
      <c r="V325" s="39">
        <v>46090</v>
      </c>
      <c r="W325" s="41">
        <v>30</v>
      </c>
      <c r="X325" s="26" t="s">
        <v>446</v>
      </c>
      <c r="Y325">
        <v>30.44</v>
      </c>
      <c r="Z325">
        <v>86.25</v>
      </c>
      <c r="AA325">
        <v>91.32</v>
      </c>
      <c r="AB325">
        <v>91.32</v>
      </c>
      <c r="AC325">
        <v>91.32</v>
      </c>
      <c r="AE325" s="41">
        <v>390.65</v>
      </c>
      <c r="AF325">
        <v>1</v>
      </c>
      <c r="AG325">
        <v>1</v>
      </c>
      <c r="AH325">
        <v>1</v>
      </c>
      <c r="AI325">
        <v>1</v>
      </c>
      <c r="AJ325">
        <v>0</v>
      </c>
      <c r="AK325" s="30">
        <f t="shared" si="49"/>
        <v>4</v>
      </c>
      <c r="AL325" s="31">
        <v>5</v>
      </c>
      <c r="AM325" s="32">
        <f t="shared" si="48"/>
        <v>1</v>
      </c>
      <c r="AN325" s="33" t="str">
        <f t="shared" si="50"/>
        <v>MOROSO</v>
      </c>
      <c r="AO325" s="33" t="str">
        <f t="shared" si="51"/>
        <v>1meses_pendientes</v>
      </c>
      <c r="AP325" s="33">
        <f t="shared" si="52"/>
        <v>30</v>
      </c>
      <c r="AQ325" s="31">
        <f t="shared" si="53"/>
        <v>9</v>
      </c>
    </row>
    <row r="326" spans="2:43" x14ac:dyDescent="0.3">
      <c r="B326" s="37">
        <v>46090</v>
      </c>
      <c r="C326" t="s">
        <v>35</v>
      </c>
      <c r="D326" t="s">
        <v>2640</v>
      </c>
      <c r="E326" t="s">
        <v>2641</v>
      </c>
      <c r="F326" t="s">
        <v>2642</v>
      </c>
      <c r="G326" t="s">
        <v>2643</v>
      </c>
      <c r="H326" t="s">
        <v>2644</v>
      </c>
      <c r="I326" t="s">
        <v>38</v>
      </c>
      <c r="J326" t="s">
        <v>38</v>
      </c>
      <c r="K326" t="s">
        <v>810</v>
      </c>
      <c r="L326" t="s">
        <v>2642</v>
      </c>
      <c r="M326" t="s">
        <v>2645</v>
      </c>
      <c r="N326" t="s">
        <v>2626</v>
      </c>
      <c r="O326" t="s">
        <v>2187</v>
      </c>
      <c r="P326" t="s">
        <v>1402</v>
      </c>
      <c r="Q326" t="s">
        <v>2646</v>
      </c>
      <c r="R326" s="26">
        <v>2</v>
      </c>
      <c r="S326" s="23">
        <v>365067320000</v>
      </c>
      <c r="T326" t="s">
        <v>37</v>
      </c>
      <c r="U326" t="s">
        <v>1404</v>
      </c>
      <c r="V326" s="39">
        <v>46090</v>
      </c>
      <c r="W326" s="41">
        <v>30</v>
      </c>
      <c r="X326" s="26" t="s">
        <v>446</v>
      </c>
      <c r="Y326">
        <v>30.44</v>
      </c>
      <c r="AE326" s="41">
        <v>30.44</v>
      </c>
      <c r="AF326">
        <v>0</v>
      </c>
      <c r="AG326">
        <v>0</v>
      </c>
      <c r="AH326">
        <v>0</v>
      </c>
      <c r="AI326">
        <v>0</v>
      </c>
      <c r="AJ326">
        <v>0</v>
      </c>
      <c r="AK326" s="30">
        <f t="shared" si="49"/>
        <v>0</v>
      </c>
      <c r="AL326" s="31">
        <v>5</v>
      </c>
      <c r="AM326" s="32">
        <f t="shared" si="48"/>
        <v>5</v>
      </c>
      <c r="AN326" s="33" t="str">
        <f t="shared" si="50"/>
        <v>NPN</v>
      </c>
      <c r="AO326" s="33" t="str">
        <f t="shared" si="51"/>
        <v>5meses_pendientes</v>
      </c>
      <c r="AP326" s="33">
        <f t="shared" si="52"/>
        <v>150</v>
      </c>
      <c r="AQ326" s="31">
        <f t="shared" si="53"/>
        <v>9</v>
      </c>
    </row>
    <row r="327" spans="2:43" x14ac:dyDescent="0.3">
      <c r="B327" s="37">
        <v>46092</v>
      </c>
      <c r="C327" t="s">
        <v>35</v>
      </c>
      <c r="D327" t="s">
        <v>2647</v>
      </c>
      <c r="E327" t="s">
        <v>2648</v>
      </c>
      <c r="F327" t="s">
        <v>2649</v>
      </c>
      <c r="G327" t="s">
        <v>2650</v>
      </c>
      <c r="H327" t="s">
        <v>2651</v>
      </c>
      <c r="I327" t="s">
        <v>38</v>
      </c>
      <c r="J327" t="s">
        <v>38</v>
      </c>
      <c r="K327" t="s">
        <v>476</v>
      </c>
      <c r="L327" t="s">
        <v>2649</v>
      </c>
      <c r="M327" t="s">
        <v>2652</v>
      </c>
      <c r="N327" t="s">
        <v>2626</v>
      </c>
      <c r="O327" t="s">
        <v>2187</v>
      </c>
      <c r="P327" t="s">
        <v>1402</v>
      </c>
      <c r="Q327" t="s">
        <v>2653</v>
      </c>
      <c r="R327" s="26">
        <v>2</v>
      </c>
      <c r="S327" s="23">
        <v>367072540000</v>
      </c>
      <c r="T327" t="s">
        <v>37</v>
      </c>
      <c r="U327" t="s">
        <v>1404</v>
      </c>
      <c r="V327" s="39">
        <v>46093</v>
      </c>
      <c r="W327" s="41">
        <v>30</v>
      </c>
      <c r="X327" s="26" t="s">
        <v>446</v>
      </c>
      <c r="Y327">
        <v>30.44</v>
      </c>
      <c r="Z327">
        <v>30.44</v>
      </c>
      <c r="AA327">
        <v>30.44</v>
      </c>
      <c r="AB327">
        <v>30.44</v>
      </c>
      <c r="AE327" s="41">
        <v>121.76</v>
      </c>
      <c r="AF327">
        <v>1</v>
      </c>
      <c r="AG327">
        <v>1</v>
      </c>
      <c r="AH327">
        <v>1</v>
      </c>
      <c r="AI327">
        <v>0</v>
      </c>
      <c r="AJ327">
        <v>0</v>
      </c>
      <c r="AK327" s="30">
        <f t="shared" si="49"/>
        <v>3</v>
      </c>
      <c r="AL327" s="31">
        <v>5</v>
      </c>
      <c r="AM327" s="32">
        <f t="shared" si="48"/>
        <v>2</v>
      </c>
      <c r="AN327" s="33" t="str">
        <f t="shared" si="50"/>
        <v>MOROSO</v>
      </c>
      <c r="AO327" s="33" t="str">
        <f t="shared" si="51"/>
        <v>2meses_pendientes</v>
      </c>
      <c r="AP327" s="33">
        <f t="shared" si="52"/>
        <v>60</v>
      </c>
      <c r="AQ327" s="31">
        <f t="shared" si="53"/>
        <v>12</v>
      </c>
    </row>
    <row r="328" spans="2:43" x14ac:dyDescent="0.3">
      <c r="B328" s="37">
        <v>46094</v>
      </c>
      <c r="C328" t="s">
        <v>35</v>
      </c>
      <c r="D328" t="s">
        <v>2654</v>
      </c>
      <c r="E328" t="s">
        <v>2655</v>
      </c>
      <c r="F328" t="s">
        <v>2656</v>
      </c>
      <c r="G328" t="s">
        <v>2657</v>
      </c>
      <c r="H328" t="s">
        <v>2658</v>
      </c>
      <c r="I328" t="s">
        <v>38</v>
      </c>
      <c r="J328" t="s">
        <v>38</v>
      </c>
      <c r="K328" t="s">
        <v>476</v>
      </c>
      <c r="L328" t="s">
        <v>2656</v>
      </c>
      <c r="M328" t="s">
        <v>2659</v>
      </c>
      <c r="N328" t="s">
        <v>2626</v>
      </c>
      <c r="O328" t="s">
        <v>2187</v>
      </c>
      <c r="P328" t="s">
        <v>1402</v>
      </c>
      <c r="Q328" t="s">
        <v>2660</v>
      </c>
      <c r="R328" s="26">
        <v>2</v>
      </c>
      <c r="S328" s="23">
        <v>343420510000</v>
      </c>
      <c r="T328" t="s">
        <v>37</v>
      </c>
      <c r="U328" t="s">
        <v>1404</v>
      </c>
      <c r="V328" s="39">
        <v>46094</v>
      </c>
      <c r="W328" s="41">
        <v>30</v>
      </c>
      <c r="X328" s="26" t="s">
        <v>446</v>
      </c>
      <c r="Y328">
        <v>43.99</v>
      </c>
      <c r="AE328" s="41">
        <v>43.99</v>
      </c>
      <c r="AF328">
        <v>0</v>
      </c>
      <c r="AG328">
        <v>0</v>
      </c>
      <c r="AH328">
        <v>0</v>
      </c>
      <c r="AI328">
        <v>0</v>
      </c>
      <c r="AJ328">
        <v>0</v>
      </c>
      <c r="AK328" s="30">
        <f t="shared" si="49"/>
        <v>0</v>
      </c>
      <c r="AL328" s="31">
        <v>5</v>
      </c>
      <c r="AM328" s="32">
        <f t="shared" si="48"/>
        <v>5</v>
      </c>
      <c r="AN328" s="33" t="str">
        <f t="shared" si="50"/>
        <v>NPN</v>
      </c>
      <c r="AO328" s="33" t="str">
        <f t="shared" si="51"/>
        <v>5meses_pendientes</v>
      </c>
      <c r="AP328" s="33">
        <f t="shared" si="52"/>
        <v>150</v>
      </c>
      <c r="AQ328" s="31">
        <f t="shared" si="53"/>
        <v>13</v>
      </c>
    </row>
    <row r="329" spans="2:43" x14ac:dyDescent="0.3">
      <c r="B329" s="37">
        <v>46099</v>
      </c>
      <c r="C329" t="s">
        <v>35</v>
      </c>
      <c r="D329" t="s">
        <v>2661</v>
      </c>
      <c r="E329" t="s">
        <v>2662</v>
      </c>
      <c r="F329" t="s">
        <v>2663</v>
      </c>
      <c r="G329" t="s">
        <v>2664</v>
      </c>
      <c r="H329" t="s">
        <v>2665</v>
      </c>
      <c r="I329" t="s">
        <v>38</v>
      </c>
      <c r="J329" t="s">
        <v>529</v>
      </c>
      <c r="K329" t="s">
        <v>2096</v>
      </c>
      <c r="L329" t="s">
        <v>2663</v>
      </c>
      <c r="M329" t="s">
        <v>2666</v>
      </c>
      <c r="N329" t="s">
        <v>2626</v>
      </c>
      <c r="O329" t="s">
        <v>2187</v>
      </c>
      <c r="P329" t="s">
        <v>1402</v>
      </c>
      <c r="Q329" t="s">
        <v>2667</v>
      </c>
      <c r="R329" s="26">
        <v>3</v>
      </c>
      <c r="S329" s="23">
        <v>367079850000</v>
      </c>
      <c r="T329" t="s">
        <v>37</v>
      </c>
      <c r="U329" t="s">
        <v>1404</v>
      </c>
      <c r="V329" s="39">
        <v>46099</v>
      </c>
      <c r="W329" s="41">
        <v>40</v>
      </c>
      <c r="X329" s="26" t="s">
        <v>446</v>
      </c>
      <c r="Y329">
        <v>41.37</v>
      </c>
      <c r="AC329">
        <v>41.37</v>
      </c>
      <c r="AE329" s="41">
        <v>82.74</v>
      </c>
      <c r="AF329">
        <v>0</v>
      </c>
      <c r="AG329">
        <v>0</v>
      </c>
      <c r="AH329">
        <v>0</v>
      </c>
      <c r="AI329">
        <v>1</v>
      </c>
      <c r="AJ329">
        <v>0</v>
      </c>
      <c r="AK329" s="30">
        <f t="shared" si="49"/>
        <v>1</v>
      </c>
      <c r="AL329" s="31">
        <v>5</v>
      </c>
      <c r="AM329" s="32">
        <f t="shared" si="48"/>
        <v>4</v>
      </c>
      <c r="AN329" s="33" t="str">
        <f t="shared" si="50"/>
        <v>MOROSO</v>
      </c>
      <c r="AO329" s="33" t="str">
        <f t="shared" si="51"/>
        <v>4meses_pendientes</v>
      </c>
      <c r="AP329" s="33">
        <f t="shared" si="52"/>
        <v>160</v>
      </c>
      <c r="AQ329" s="31">
        <f t="shared" si="53"/>
        <v>18</v>
      </c>
    </row>
    <row r="330" spans="2:43" x14ac:dyDescent="0.3">
      <c r="B330" s="37">
        <v>46104</v>
      </c>
      <c r="C330" t="s">
        <v>35</v>
      </c>
      <c r="D330" t="s">
        <v>2668</v>
      </c>
      <c r="E330" t="s">
        <v>2669</v>
      </c>
      <c r="F330" t="s">
        <v>2670</v>
      </c>
      <c r="G330" t="s">
        <v>2671</v>
      </c>
      <c r="H330" t="s">
        <v>2672</v>
      </c>
      <c r="I330" t="s">
        <v>38</v>
      </c>
      <c r="J330" t="s">
        <v>38</v>
      </c>
      <c r="K330" t="s">
        <v>476</v>
      </c>
      <c r="L330" t="s">
        <v>2670</v>
      </c>
      <c r="M330" t="s">
        <v>2347</v>
      </c>
      <c r="N330" t="s">
        <v>2626</v>
      </c>
      <c r="O330" t="s">
        <v>2187</v>
      </c>
      <c r="P330" t="s">
        <v>1402</v>
      </c>
      <c r="Q330" t="s">
        <v>2673</v>
      </c>
      <c r="R330" s="26">
        <v>2</v>
      </c>
      <c r="S330" s="23">
        <v>364084660000</v>
      </c>
      <c r="T330" t="s">
        <v>37</v>
      </c>
      <c r="U330" t="s">
        <v>1404</v>
      </c>
      <c r="V330" s="39">
        <v>46104</v>
      </c>
      <c r="W330" s="41">
        <v>30</v>
      </c>
      <c r="X330" s="26" t="s">
        <v>446</v>
      </c>
      <c r="AE330" s="41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s="30">
        <f t="shared" si="49"/>
        <v>0</v>
      </c>
      <c r="AL330" s="31">
        <v>5</v>
      </c>
      <c r="AM330" s="32">
        <f t="shared" si="48"/>
        <v>5</v>
      </c>
      <c r="AN330" s="33" t="str">
        <f t="shared" si="50"/>
        <v>NPN</v>
      </c>
      <c r="AO330" s="33" t="str">
        <f t="shared" si="51"/>
        <v>5meses_pendientes</v>
      </c>
      <c r="AP330" s="33">
        <f t="shared" si="52"/>
        <v>150</v>
      </c>
      <c r="AQ330" s="31">
        <f t="shared" si="53"/>
        <v>23</v>
      </c>
    </row>
    <row r="331" spans="2:43" x14ac:dyDescent="0.3">
      <c r="B331" s="37">
        <v>46106</v>
      </c>
      <c r="C331" t="s">
        <v>35</v>
      </c>
      <c r="D331" t="s">
        <v>2674</v>
      </c>
      <c r="E331" t="s">
        <v>2675</v>
      </c>
      <c r="F331" t="s">
        <v>2676</v>
      </c>
      <c r="G331" t="s">
        <v>2677</v>
      </c>
      <c r="H331" t="s">
        <v>2567</v>
      </c>
      <c r="I331" t="s">
        <v>38</v>
      </c>
      <c r="J331" t="s">
        <v>529</v>
      </c>
      <c r="K331" t="s">
        <v>646</v>
      </c>
      <c r="L331" t="s">
        <v>2676</v>
      </c>
      <c r="M331" t="s">
        <v>2678</v>
      </c>
      <c r="N331" t="s">
        <v>2626</v>
      </c>
      <c r="O331" t="s">
        <v>2187</v>
      </c>
      <c r="P331" t="s">
        <v>1402</v>
      </c>
      <c r="Q331" t="s">
        <v>2679</v>
      </c>
      <c r="R331" s="26">
        <v>2</v>
      </c>
      <c r="S331" s="23">
        <v>367086990000</v>
      </c>
      <c r="T331" t="s">
        <v>37</v>
      </c>
      <c r="U331" t="s">
        <v>1404</v>
      </c>
      <c r="V331" s="39">
        <v>46106</v>
      </c>
      <c r="W331" s="41">
        <v>30</v>
      </c>
      <c r="X331" s="26" t="s">
        <v>446</v>
      </c>
      <c r="AA331">
        <v>54.29</v>
      </c>
      <c r="AB331">
        <v>25.88</v>
      </c>
      <c r="AE331" s="41">
        <v>80.17</v>
      </c>
      <c r="AF331">
        <v>0</v>
      </c>
      <c r="AG331">
        <v>1</v>
      </c>
      <c r="AH331">
        <v>1</v>
      </c>
      <c r="AI331">
        <v>0</v>
      </c>
      <c r="AJ331">
        <v>0</v>
      </c>
      <c r="AK331" s="30">
        <f t="shared" si="49"/>
        <v>2</v>
      </c>
      <c r="AL331" s="31">
        <v>5</v>
      </c>
      <c r="AM331" s="32">
        <f t="shared" si="48"/>
        <v>3</v>
      </c>
      <c r="AN331" s="33" t="str">
        <f t="shared" si="50"/>
        <v>MOROSO</v>
      </c>
      <c r="AO331" s="33" t="str">
        <f t="shared" si="51"/>
        <v>3meses_pendientes</v>
      </c>
      <c r="AP331" s="33">
        <f t="shared" si="52"/>
        <v>90</v>
      </c>
      <c r="AQ331" s="31">
        <f t="shared" si="53"/>
        <v>25</v>
      </c>
    </row>
    <row r="332" spans="2:43" x14ac:dyDescent="0.3">
      <c r="B332" s="37">
        <v>46107</v>
      </c>
      <c r="C332" t="s">
        <v>35</v>
      </c>
      <c r="D332" t="s">
        <v>2633</v>
      </c>
      <c r="E332" t="s">
        <v>2634</v>
      </c>
      <c r="F332" t="s">
        <v>2635</v>
      </c>
      <c r="G332" t="s">
        <v>2680</v>
      </c>
      <c r="H332" t="s">
        <v>2681</v>
      </c>
      <c r="I332" t="s">
        <v>38</v>
      </c>
      <c r="J332" t="s">
        <v>38</v>
      </c>
      <c r="K332" t="s">
        <v>810</v>
      </c>
      <c r="L332" t="s">
        <v>2635</v>
      </c>
      <c r="M332" t="s">
        <v>2682</v>
      </c>
      <c r="N332" t="s">
        <v>2626</v>
      </c>
      <c r="O332" t="s">
        <v>2187</v>
      </c>
      <c r="P332" t="s">
        <v>1402</v>
      </c>
      <c r="Q332" t="s">
        <v>2683</v>
      </c>
      <c r="R332" s="26">
        <v>2</v>
      </c>
      <c r="S332" s="23">
        <v>362057720000</v>
      </c>
      <c r="T332" t="s">
        <v>37</v>
      </c>
      <c r="U332" t="s">
        <v>1404</v>
      </c>
      <c r="V332" s="39">
        <v>46106</v>
      </c>
      <c r="W332" s="41">
        <v>30</v>
      </c>
      <c r="X332" s="26" t="s">
        <v>446</v>
      </c>
      <c r="Y332">
        <v>30.44</v>
      </c>
      <c r="Z332">
        <v>86.25</v>
      </c>
      <c r="AA332">
        <v>91.32</v>
      </c>
      <c r="AB332">
        <v>91.32</v>
      </c>
      <c r="AC332">
        <v>91.32</v>
      </c>
      <c r="AE332" s="41">
        <v>390.65</v>
      </c>
      <c r="AF332">
        <v>1</v>
      </c>
      <c r="AG332">
        <v>1</v>
      </c>
      <c r="AH332">
        <v>1</v>
      </c>
      <c r="AI332">
        <v>1</v>
      </c>
      <c r="AJ332">
        <v>0</v>
      </c>
      <c r="AK332" s="30">
        <f t="shared" si="49"/>
        <v>4</v>
      </c>
      <c r="AL332" s="31">
        <v>5</v>
      </c>
      <c r="AM332" s="32">
        <f t="shared" si="48"/>
        <v>1</v>
      </c>
      <c r="AN332" s="33" t="str">
        <f t="shared" si="50"/>
        <v>MOROSO</v>
      </c>
      <c r="AO332" s="33" t="str">
        <f t="shared" si="51"/>
        <v>1meses_pendientes</v>
      </c>
      <c r="AP332" s="33">
        <f t="shared" si="52"/>
        <v>30</v>
      </c>
      <c r="AQ332" s="31">
        <f t="shared" si="53"/>
        <v>25</v>
      </c>
    </row>
    <row r="333" spans="2:43" x14ac:dyDescent="0.3">
      <c r="B333" s="37">
        <v>46108</v>
      </c>
      <c r="C333" t="s">
        <v>35</v>
      </c>
      <c r="D333" t="s">
        <v>2684</v>
      </c>
      <c r="E333" t="s">
        <v>2685</v>
      </c>
      <c r="F333" t="s">
        <v>2686</v>
      </c>
      <c r="G333" t="s">
        <v>2687</v>
      </c>
      <c r="H333" t="s">
        <v>2688</v>
      </c>
      <c r="I333" t="s">
        <v>38</v>
      </c>
      <c r="J333" t="s">
        <v>38</v>
      </c>
      <c r="K333" t="s">
        <v>810</v>
      </c>
      <c r="L333" t="s">
        <v>2686</v>
      </c>
      <c r="M333" t="s">
        <v>2689</v>
      </c>
      <c r="N333" t="s">
        <v>2626</v>
      </c>
      <c r="O333" t="s">
        <v>2187</v>
      </c>
      <c r="P333" t="s">
        <v>1402</v>
      </c>
      <c r="Q333" t="s">
        <v>2690</v>
      </c>
      <c r="R333" s="26">
        <v>2</v>
      </c>
      <c r="S333" s="23">
        <v>364045890000</v>
      </c>
      <c r="T333" t="s">
        <v>37</v>
      </c>
      <c r="U333" t="s">
        <v>1404</v>
      </c>
      <c r="V333" s="39">
        <v>46108</v>
      </c>
      <c r="W333" s="41">
        <v>30</v>
      </c>
      <c r="X333" s="26" t="s">
        <v>446</v>
      </c>
      <c r="Z333">
        <v>57.81</v>
      </c>
      <c r="AE333" s="41">
        <v>57.81</v>
      </c>
      <c r="AF333">
        <v>1</v>
      </c>
      <c r="AG333">
        <v>0</v>
      </c>
      <c r="AH333">
        <v>0</v>
      </c>
      <c r="AI333">
        <v>0</v>
      </c>
      <c r="AJ333">
        <v>0</v>
      </c>
      <c r="AK333" s="30">
        <f t="shared" si="49"/>
        <v>1</v>
      </c>
      <c r="AL333" s="31">
        <v>5</v>
      </c>
      <c r="AM333" s="32">
        <f t="shared" si="48"/>
        <v>4</v>
      </c>
      <c r="AN333" s="33" t="str">
        <f t="shared" si="50"/>
        <v>MOROSO</v>
      </c>
      <c r="AO333" s="33" t="str">
        <f t="shared" si="51"/>
        <v>4meses_pendientes</v>
      </c>
      <c r="AP333" s="33">
        <f t="shared" si="52"/>
        <v>120</v>
      </c>
      <c r="AQ333" s="31">
        <f t="shared" si="53"/>
        <v>27</v>
      </c>
    </row>
    <row r="334" spans="2:43" x14ac:dyDescent="0.3">
      <c r="B334" s="37">
        <v>46111</v>
      </c>
      <c r="C334" t="s">
        <v>35</v>
      </c>
      <c r="D334" t="s">
        <v>2691</v>
      </c>
      <c r="E334" t="s">
        <v>2692</v>
      </c>
      <c r="F334" t="s">
        <v>2693</v>
      </c>
      <c r="G334" t="s">
        <v>2694</v>
      </c>
      <c r="H334" t="s">
        <v>2695</v>
      </c>
      <c r="I334" t="s">
        <v>38</v>
      </c>
      <c r="J334" t="s">
        <v>38</v>
      </c>
      <c r="K334" t="s">
        <v>476</v>
      </c>
      <c r="L334" t="s">
        <v>2693</v>
      </c>
      <c r="M334" t="s">
        <v>2696</v>
      </c>
      <c r="N334" t="s">
        <v>2626</v>
      </c>
      <c r="O334" t="s">
        <v>2187</v>
      </c>
      <c r="P334" t="s">
        <v>1402</v>
      </c>
      <c r="Q334" t="s">
        <v>2697</v>
      </c>
      <c r="R334" s="26">
        <v>2</v>
      </c>
      <c r="S334" s="23">
        <v>368091960000</v>
      </c>
      <c r="T334" t="s">
        <v>37</v>
      </c>
      <c r="U334" t="s">
        <v>1404</v>
      </c>
      <c r="V334" s="39">
        <v>46111</v>
      </c>
      <c r="W334" s="41">
        <v>43</v>
      </c>
      <c r="X334" s="26" t="s">
        <v>446</v>
      </c>
      <c r="Z334">
        <v>43.75</v>
      </c>
      <c r="AA334">
        <v>43.75</v>
      </c>
      <c r="AB334">
        <v>43.75</v>
      </c>
      <c r="AC334">
        <v>43.75</v>
      </c>
      <c r="AE334" s="41">
        <v>175</v>
      </c>
      <c r="AF334">
        <v>1</v>
      </c>
      <c r="AG334">
        <v>1</v>
      </c>
      <c r="AH334">
        <v>1</v>
      </c>
      <c r="AI334">
        <v>1</v>
      </c>
      <c r="AJ334">
        <v>0</v>
      </c>
      <c r="AK334" s="30">
        <f t="shared" si="49"/>
        <v>4</v>
      </c>
      <c r="AL334" s="31">
        <v>5</v>
      </c>
      <c r="AM334" s="32">
        <f t="shared" si="48"/>
        <v>1</v>
      </c>
      <c r="AN334" s="33" t="str">
        <f t="shared" si="50"/>
        <v>MOROSO</v>
      </c>
      <c r="AO334" s="33" t="str">
        <f t="shared" si="51"/>
        <v>1meses_pendientes</v>
      </c>
      <c r="AP334" s="33">
        <f t="shared" si="52"/>
        <v>43</v>
      </c>
      <c r="AQ334" s="31">
        <f t="shared" si="53"/>
        <v>30</v>
      </c>
    </row>
    <row r="335" spans="2:43" x14ac:dyDescent="0.3">
      <c r="B335" s="37">
        <v>46111</v>
      </c>
      <c r="C335" t="s">
        <v>35</v>
      </c>
      <c r="D335" t="s">
        <v>2698</v>
      </c>
      <c r="E335" t="s">
        <v>2699</v>
      </c>
      <c r="F335" t="s">
        <v>2700</v>
      </c>
      <c r="G335" t="s">
        <v>2701</v>
      </c>
      <c r="H335" t="s">
        <v>2702</v>
      </c>
      <c r="I335" t="s">
        <v>38</v>
      </c>
      <c r="J335" t="s">
        <v>438</v>
      </c>
      <c r="K335" t="s">
        <v>654</v>
      </c>
      <c r="L335" t="s">
        <v>2700</v>
      </c>
      <c r="M335" t="s">
        <v>2703</v>
      </c>
      <c r="N335" t="s">
        <v>2626</v>
      </c>
      <c r="O335" t="s">
        <v>2187</v>
      </c>
      <c r="P335" t="s">
        <v>1402</v>
      </c>
      <c r="Q335" t="s">
        <v>2704</v>
      </c>
      <c r="R335" s="26">
        <v>3</v>
      </c>
      <c r="S335" s="23">
        <v>352307780000</v>
      </c>
      <c r="T335" t="s">
        <v>37</v>
      </c>
      <c r="U335" t="s">
        <v>1404</v>
      </c>
      <c r="V335" s="39">
        <v>46111</v>
      </c>
      <c r="W335" s="41">
        <v>34</v>
      </c>
      <c r="X335" s="26" t="s">
        <v>446</v>
      </c>
      <c r="Y335">
        <v>45</v>
      </c>
      <c r="Z335">
        <v>35</v>
      </c>
      <c r="AA335">
        <v>36</v>
      </c>
      <c r="AC335">
        <v>35</v>
      </c>
      <c r="AE335" s="41">
        <v>151</v>
      </c>
      <c r="AF335">
        <v>1</v>
      </c>
      <c r="AG335">
        <v>1</v>
      </c>
      <c r="AH335">
        <v>0</v>
      </c>
      <c r="AI335">
        <v>1</v>
      </c>
      <c r="AJ335">
        <v>0</v>
      </c>
      <c r="AK335" s="30">
        <f t="shared" si="49"/>
        <v>3</v>
      </c>
      <c r="AL335" s="31">
        <v>5</v>
      </c>
      <c r="AM335" s="32">
        <f t="shared" si="48"/>
        <v>2</v>
      </c>
      <c r="AN335" s="33" t="str">
        <f t="shared" si="50"/>
        <v>MOROSO</v>
      </c>
      <c r="AO335" s="33" t="str">
        <f t="shared" si="51"/>
        <v>2meses_pendientes</v>
      </c>
      <c r="AP335" s="33">
        <f t="shared" si="52"/>
        <v>68</v>
      </c>
      <c r="AQ335" s="31">
        <f t="shared" si="53"/>
        <v>30</v>
      </c>
    </row>
    <row r="336" spans="2:43" x14ac:dyDescent="0.3">
      <c r="B336" s="37">
        <v>46086</v>
      </c>
      <c r="C336" t="s">
        <v>35</v>
      </c>
      <c r="D336" t="s">
        <v>2705</v>
      </c>
      <c r="E336" t="s">
        <v>2706</v>
      </c>
      <c r="F336" t="s">
        <v>36</v>
      </c>
      <c r="G336" t="s">
        <v>2707</v>
      </c>
      <c r="H336" t="s">
        <v>2708</v>
      </c>
      <c r="I336" t="s">
        <v>38</v>
      </c>
      <c r="J336" t="s">
        <v>38</v>
      </c>
      <c r="K336" t="s">
        <v>468</v>
      </c>
      <c r="L336" t="s">
        <v>2709</v>
      </c>
      <c r="M336" t="s">
        <v>2710</v>
      </c>
      <c r="N336" t="s">
        <v>2711</v>
      </c>
      <c r="O336" t="s">
        <v>2712</v>
      </c>
      <c r="P336" t="s">
        <v>1402</v>
      </c>
      <c r="Q336" t="s">
        <v>2713</v>
      </c>
      <c r="R336" s="26">
        <v>3</v>
      </c>
      <c r="S336" s="23">
        <v>256037780000</v>
      </c>
      <c r="T336" t="s">
        <v>37</v>
      </c>
      <c r="U336" t="s">
        <v>1772</v>
      </c>
      <c r="V336" s="39">
        <v>46087</v>
      </c>
      <c r="W336" s="41">
        <v>35</v>
      </c>
      <c r="X336" s="26" t="s">
        <v>446</v>
      </c>
      <c r="Y336">
        <v>32.54</v>
      </c>
      <c r="Z336">
        <v>32.54</v>
      </c>
      <c r="AA336">
        <v>37.14</v>
      </c>
      <c r="AB336">
        <v>64.12</v>
      </c>
      <c r="AC336">
        <v>36.99</v>
      </c>
      <c r="AE336" s="41">
        <v>203.33</v>
      </c>
      <c r="AF336">
        <v>1</v>
      </c>
      <c r="AG336">
        <v>1</v>
      </c>
      <c r="AH336">
        <v>1</v>
      </c>
      <c r="AI336">
        <v>1</v>
      </c>
      <c r="AJ336">
        <v>0</v>
      </c>
      <c r="AK336" s="30">
        <f t="shared" si="49"/>
        <v>4</v>
      </c>
      <c r="AL336" s="31">
        <v>5</v>
      </c>
      <c r="AM336" s="32">
        <f t="shared" si="48"/>
        <v>1</v>
      </c>
      <c r="AN336" s="33" t="str">
        <f t="shared" si="50"/>
        <v>MOROSO</v>
      </c>
      <c r="AO336" s="33" t="str">
        <f t="shared" si="51"/>
        <v>1meses_pendientes</v>
      </c>
      <c r="AP336" s="33">
        <f t="shared" si="52"/>
        <v>35</v>
      </c>
      <c r="AQ336" s="31">
        <f t="shared" si="53"/>
        <v>6</v>
      </c>
    </row>
    <row r="337" spans="2:43" x14ac:dyDescent="0.3">
      <c r="B337" s="37">
        <v>46090</v>
      </c>
      <c r="C337" t="s">
        <v>35</v>
      </c>
      <c r="D337" t="s">
        <v>2714</v>
      </c>
      <c r="E337" t="s">
        <v>2715</v>
      </c>
      <c r="F337" t="s">
        <v>36</v>
      </c>
      <c r="G337" t="s">
        <v>2716</v>
      </c>
      <c r="H337" t="s">
        <v>2717</v>
      </c>
      <c r="I337" t="s">
        <v>38</v>
      </c>
      <c r="J337" t="s">
        <v>38</v>
      </c>
      <c r="K337" t="s">
        <v>468</v>
      </c>
      <c r="L337" t="s">
        <v>2718</v>
      </c>
      <c r="M337" t="s">
        <v>2719</v>
      </c>
      <c r="N337" t="s">
        <v>2711</v>
      </c>
      <c r="O337" t="s">
        <v>2712</v>
      </c>
      <c r="P337" t="s">
        <v>1402</v>
      </c>
      <c r="Q337" t="s">
        <v>2720</v>
      </c>
      <c r="R337" s="26">
        <v>3</v>
      </c>
      <c r="S337" s="23">
        <v>362067320000</v>
      </c>
      <c r="T337" t="s">
        <v>37</v>
      </c>
      <c r="U337" t="s">
        <v>1404</v>
      </c>
      <c r="V337" s="39">
        <v>46091</v>
      </c>
      <c r="W337" s="41">
        <v>33</v>
      </c>
      <c r="X337" s="26" t="s">
        <v>446</v>
      </c>
      <c r="Y337">
        <v>34.85</v>
      </c>
      <c r="Z337">
        <v>34.85</v>
      </c>
      <c r="AA337">
        <v>34.85</v>
      </c>
      <c r="AB337">
        <v>34.58</v>
      </c>
      <c r="AE337" s="41">
        <v>139.13</v>
      </c>
      <c r="AF337">
        <v>1</v>
      </c>
      <c r="AG337">
        <v>1</v>
      </c>
      <c r="AH337">
        <v>1</v>
      </c>
      <c r="AI337">
        <v>0</v>
      </c>
      <c r="AJ337">
        <v>0</v>
      </c>
      <c r="AK337" s="30">
        <f t="shared" si="49"/>
        <v>3</v>
      </c>
      <c r="AL337" s="31">
        <v>5</v>
      </c>
      <c r="AM337" s="32">
        <f t="shared" si="48"/>
        <v>2</v>
      </c>
      <c r="AN337" s="33" t="str">
        <f t="shared" si="50"/>
        <v>MOROSO</v>
      </c>
      <c r="AO337" s="33" t="str">
        <f t="shared" si="51"/>
        <v>2meses_pendientes</v>
      </c>
      <c r="AP337" s="33">
        <f t="shared" si="52"/>
        <v>66</v>
      </c>
      <c r="AQ337" s="31">
        <f t="shared" si="53"/>
        <v>10</v>
      </c>
    </row>
    <row r="338" spans="2:43" x14ac:dyDescent="0.3">
      <c r="B338" s="37">
        <v>46090</v>
      </c>
      <c r="C338" t="s">
        <v>35</v>
      </c>
      <c r="D338" t="s">
        <v>2721</v>
      </c>
      <c r="E338" t="s">
        <v>2722</v>
      </c>
      <c r="F338" t="s">
        <v>36</v>
      </c>
      <c r="G338" t="s">
        <v>2723</v>
      </c>
      <c r="H338" t="s">
        <v>2724</v>
      </c>
      <c r="I338" t="s">
        <v>38</v>
      </c>
      <c r="J338" t="s">
        <v>38</v>
      </c>
      <c r="K338" t="s">
        <v>468</v>
      </c>
      <c r="L338" t="s">
        <v>2725</v>
      </c>
      <c r="M338" t="s">
        <v>2726</v>
      </c>
      <c r="N338" t="s">
        <v>2711</v>
      </c>
      <c r="O338" t="s">
        <v>2712</v>
      </c>
      <c r="P338" t="s">
        <v>1402</v>
      </c>
      <c r="Q338" t="s">
        <v>2727</v>
      </c>
      <c r="R338" s="26">
        <v>3</v>
      </c>
      <c r="S338" s="23">
        <v>997056130000</v>
      </c>
      <c r="T338" t="s">
        <v>37</v>
      </c>
      <c r="U338" t="s">
        <v>1772</v>
      </c>
      <c r="V338" s="39">
        <v>46090</v>
      </c>
      <c r="W338" s="41">
        <v>34</v>
      </c>
      <c r="X338" s="26" t="s">
        <v>446</v>
      </c>
      <c r="Y338">
        <v>39</v>
      </c>
      <c r="Z338">
        <v>38</v>
      </c>
      <c r="AA338">
        <v>24</v>
      </c>
      <c r="AB338">
        <v>49</v>
      </c>
      <c r="AE338" s="41">
        <v>150</v>
      </c>
      <c r="AF338">
        <v>1</v>
      </c>
      <c r="AG338">
        <v>1</v>
      </c>
      <c r="AH338">
        <v>1</v>
      </c>
      <c r="AI338">
        <v>0</v>
      </c>
      <c r="AJ338">
        <v>0</v>
      </c>
      <c r="AK338" s="30">
        <f t="shared" si="49"/>
        <v>3</v>
      </c>
      <c r="AL338" s="31">
        <v>5</v>
      </c>
      <c r="AM338" s="32">
        <f t="shared" si="48"/>
        <v>2</v>
      </c>
      <c r="AN338" s="33" t="str">
        <f t="shared" si="50"/>
        <v>MOROSO</v>
      </c>
      <c r="AO338" s="33" t="str">
        <f t="shared" si="51"/>
        <v>2meses_pendientes</v>
      </c>
      <c r="AP338" s="33">
        <f t="shared" si="52"/>
        <v>68</v>
      </c>
      <c r="AQ338" s="31">
        <f t="shared" si="53"/>
        <v>9</v>
      </c>
    </row>
    <row r="339" spans="2:43" x14ac:dyDescent="0.3">
      <c r="B339" s="37">
        <v>46090</v>
      </c>
      <c r="C339" t="s">
        <v>35</v>
      </c>
      <c r="D339" t="s">
        <v>2728</v>
      </c>
      <c r="E339" t="s">
        <v>2729</v>
      </c>
      <c r="F339" t="s">
        <v>36</v>
      </c>
      <c r="G339" t="s">
        <v>2730</v>
      </c>
      <c r="H339" t="s">
        <v>2731</v>
      </c>
      <c r="I339" t="s">
        <v>38</v>
      </c>
      <c r="J339" t="s">
        <v>38</v>
      </c>
      <c r="K339" t="s">
        <v>468</v>
      </c>
      <c r="L339" t="s">
        <v>2732</v>
      </c>
      <c r="M339" t="s">
        <v>2719</v>
      </c>
      <c r="N339" t="s">
        <v>2711</v>
      </c>
      <c r="O339" t="s">
        <v>2712</v>
      </c>
      <c r="P339" t="s">
        <v>1402</v>
      </c>
      <c r="Q339" t="s">
        <v>2733</v>
      </c>
      <c r="R339" s="26">
        <v>3</v>
      </c>
      <c r="S339" s="23">
        <v>362058840000</v>
      </c>
      <c r="T339" t="s">
        <v>37</v>
      </c>
      <c r="U339" t="s">
        <v>1772</v>
      </c>
      <c r="V339" s="39">
        <v>46091</v>
      </c>
      <c r="W339" s="41">
        <v>30</v>
      </c>
      <c r="X339" s="26" t="s">
        <v>446</v>
      </c>
      <c r="Y339">
        <v>31</v>
      </c>
      <c r="AE339" s="41">
        <v>31</v>
      </c>
      <c r="AF339">
        <v>0</v>
      </c>
      <c r="AG339">
        <v>0</v>
      </c>
      <c r="AH339">
        <v>0</v>
      </c>
      <c r="AI339">
        <v>0</v>
      </c>
      <c r="AJ339">
        <v>0</v>
      </c>
      <c r="AK339" s="30">
        <f t="shared" si="49"/>
        <v>0</v>
      </c>
      <c r="AL339" s="31">
        <v>5</v>
      </c>
      <c r="AM339" s="32">
        <f t="shared" si="48"/>
        <v>5</v>
      </c>
      <c r="AN339" s="33" t="str">
        <f t="shared" si="50"/>
        <v>NPN</v>
      </c>
      <c r="AO339" s="33" t="str">
        <f t="shared" si="51"/>
        <v>5meses_pendientes</v>
      </c>
      <c r="AP339" s="33">
        <f t="shared" si="52"/>
        <v>150</v>
      </c>
      <c r="AQ339" s="31">
        <f t="shared" si="53"/>
        <v>10</v>
      </c>
    </row>
    <row r="340" spans="2:43" x14ac:dyDescent="0.3">
      <c r="B340" s="37">
        <v>46090</v>
      </c>
      <c r="C340" t="s">
        <v>35</v>
      </c>
      <c r="D340" t="s">
        <v>2734</v>
      </c>
      <c r="E340" t="s">
        <v>2735</v>
      </c>
      <c r="F340" t="s">
        <v>36</v>
      </c>
      <c r="G340" t="s">
        <v>2736</v>
      </c>
      <c r="H340" t="s">
        <v>2737</v>
      </c>
      <c r="I340" t="s">
        <v>38</v>
      </c>
      <c r="J340" t="s">
        <v>44</v>
      </c>
      <c r="K340" t="s">
        <v>55</v>
      </c>
      <c r="L340" t="s">
        <v>2738</v>
      </c>
      <c r="M340" t="s">
        <v>2719</v>
      </c>
      <c r="N340" t="s">
        <v>2711</v>
      </c>
      <c r="O340" t="s">
        <v>2712</v>
      </c>
      <c r="P340" t="s">
        <v>1402</v>
      </c>
      <c r="Q340" t="s">
        <v>2739</v>
      </c>
      <c r="R340" s="26">
        <v>3</v>
      </c>
      <c r="S340" s="23">
        <v>299052370000</v>
      </c>
      <c r="T340" t="s">
        <v>37</v>
      </c>
      <c r="U340" t="s">
        <v>1404</v>
      </c>
      <c r="V340" s="39">
        <v>46092</v>
      </c>
      <c r="W340" s="41">
        <v>34</v>
      </c>
      <c r="X340" s="26" t="s">
        <v>446</v>
      </c>
      <c r="Y340">
        <v>37.47</v>
      </c>
      <c r="AA340">
        <v>82.02</v>
      </c>
      <c r="AB340">
        <v>35.92</v>
      </c>
      <c r="AE340" s="41">
        <v>155.41</v>
      </c>
      <c r="AF340">
        <v>0</v>
      </c>
      <c r="AG340">
        <v>1</v>
      </c>
      <c r="AH340">
        <v>1</v>
      </c>
      <c r="AI340">
        <v>0</v>
      </c>
      <c r="AJ340">
        <v>0</v>
      </c>
      <c r="AK340" s="30">
        <f t="shared" si="49"/>
        <v>2</v>
      </c>
      <c r="AL340" s="31">
        <v>5</v>
      </c>
      <c r="AM340" s="32">
        <f t="shared" si="48"/>
        <v>3</v>
      </c>
      <c r="AN340" s="33" t="str">
        <f t="shared" si="50"/>
        <v>MOROSO</v>
      </c>
      <c r="AO340" s="33" t="str">
        <f t="shared" si="51"/>
        <v>3meses_pendientes</v>
      </c>
      <c r="AP340" s="33">
        <f t="shared" si="52"/>
        <v>102</v>
      </c>
      <c r="AQ340" s="31">
        <f t="shared" si="53"/>
        <v>11</v>
      </c>
    </row>
    <row r="341" spans="2:43" x14ac:dyDescent="0.3">
      <c r="B341" s="37">
        <v>46090</v>
      </c>
      <c r="C341" t="s">
        <v>35</v>
      </c>
      <c r="D341" t="s">
        <v>2740</v>
      </c>
      <c r="E341" t="s">
        <v>2741</v>
      </c>
      <c r="F341" t="s">
        <v>36</v>
      </c>
      <c r="G341" t="s">
        <v>2742</v>
      </c>
      <c r="H341" t="s">
        <v>2743</v>
      </c>
      <c r="I341" t="s">
        <v>38</v>
      </c>
      <c r="J341" t="s">
        <v>38</v>
      </c>
      <c r="K341" t="s">
        <v>468</v>
      </c>
      <c r="L341" t="s">
        <v>2744</v>
      </c>
      <c r="M341" t="s">
        <v>2745</v>
      </c>
      <c r="N341" t="s">
        <v>2711</v>
      </c>
      <c r="O341" t="s">
        <v>2712</v>
      </c>
      <c r="P341" t="s">
        <v>1402</v>
      </c>
      <c r="Q341" t="s">
        <v>2746</v>
      </c>
      <c r="R341" s="26">
        <v>3</v>
      </c>
      <c r="S341" s="23">
        <v>349434950000</v>
      </c>
      <c r="T341" t="s">
        <v>37</v>
      </c>
      <c r="U341" t="s">
        <v>1404</v>
      </c>
      <c r="V341" s="39">
        <v>46091</v>
      </c>
      <c r="W341" s="41">
        <v>33</v>
      </c>
      <c r="X341" s="26" t="s">
        <v>446</v>
      </c>
      <c r="Y341">
        <v>28.66</v>
      </c>
      <c r="Z341">
        <v>10.92</v>
      </c>
      <c r="AA341">
        <v>28.89</v>
      </c>
      <c r="AB341">
        <v>28.89</v>
      </c>
      <c r="AE341" s="41">
        <v>97.36</v>
      </c>
      <c r="AF341">
        <v>1</v>
      </c>
      <c r="AG341">
        <v>1</v>
      </c>
      <c r="AH341">
        <v>1</v>
      </c>
      <c r="AI341">
        <v>0</v>
      </c>
      <c r="AJ341">
        <v>0</v>
      </c>
      <c r="AK341" s="30">
        <f t="shared" si="49"/>
        <v>3</v>
      </c>
      <c r="AL341" s="31">
        <v>5</v>
      </c>
      <c r="AM341" s="32">
        <f t="shared" si="48"/>
        <v>2</v>
      </c>
      <c r="AN341" s="33" t="str">
        <f t="shared" si="50"/>
        <v>MOROSO</v>
      </c>
      <c r="AO341" s="33" t="str">
        <f t="shared" si="51"/>
        <v>2meses_pendientes</v>
      </c>
      <c r="AP341" s="33">
        <f t="shared" si="52"/>
        <v>66</v>
      </c>
      <c r="AQ341" s="31">
        <f t="shared" si="53"/>
        <v>10</v>
      </c>
    </row>
    <row r="342" spans="2:43" x14ac:dyDescent="0.3">
      <c r="B342" s="37">
        <v>46092</v>
      </c>
      <c r="C342" t="s">
        <v>35</v>
      </c>
      <c r="D342" t="s">
        <v>2747</v>
      </c>
      <c r="E342" t="s">
        <v>2748</v>
      </c>
      <c r="F342" t="s">
        <v>36</v>
      </c>
      <c r="G342" t="s">
        <v>2749</v>
      </c>
      <c r="H342" t="s">
        <v>2750</v>
      </c>
      <c r="I342" t="s">
        <v>38</v>
      </c>
      <c r="J342" t="s">
        <v>38</v>
      </c>
      <c r="K342" t="s">
        <v>468</v>
      </c>
      <c r="L342" t="s">
        <v>2751</v>
      </c>
      <c r="M342" t="s">
        <v>2726</v>
      </c>
      <c r="N342" t="s">
        <v>2711</v>
      </c>
      <c r="O342" t="s">
        <v>2712</v>
      </c>
      <c r="P342" t="s">
        <v>1402</v>
      </c>
      <c r="Q342" t="s">
        <v>2752</v>
      </c>
      <c r="R342" s="26">
        <v>3</v>
      </c>
      <c r="S342" s="23">
        <v>293043820000</v>
      </c>
      <c r="T342" t="s">
        <v>37</v>
      </c>
      <c r="U342" t="s">
        <v>1404</v>
      </c>
      <c r="V342" s="39">
        <v>46092</v>
      </c>
      <c r="W342" s="41">
        <v>30</v>
      </c>
      <c r="X342" s="26" t="s">
        <v>446</v>
      </c>
      <c r="Y342">
        <v>30.44</v>
      </c>
      <c r="Z342">
        <v>15.48</v>
      </c>
      <c r="AA342">
        <v>30.44</v>
      </c>
      <c r="AB342">
        <v>30.44</v>
      </c>
      <c r="AE342" s="41">
        <v>106.8</v>
      </c>
      <c r="AF342">
        <v>1</v>
      </c>
      <c r="AG342">
        <v>1</v>
      </c>
      <c r="AH342">
        <v>1</v>
      </c>
      <c r="AI342">
        <v>0</v>
      </c>
      <c r="AJ342">
        <v>0</v>
      </c>
      <c r="AK342" s="30">
        <f t="shared" si="49"/>
        <v>3</v>
      </c>
      <c r="AL342" s="31">
        <v>5</v>
      </c>
      <c r="AM342" s="32">
        <f t="shared" si="48"/>
        <v>2</v>
      </c>
      <c r="AN342" s="33" t="str">
        <f t="shared" si="50"/>
        <v>MOROSO</v>
      </c>
      <c r="AO342" s="33" t="str">
        <f t="shared" si="51"/>
        <v>2meses_pendientes</v>
      </c>
      <c r="AP342" s="33">
        <f t="shared" si="52"/>
        <v>60</v>
      </c>
      <c r="AQ342" s="31">
        <f t="shared" si="53"/>
        <v>11</v>
      </c>
    </row>
    <row r="343" spans="2:43" x14ac:dyDescent="0.3">
      <c r="B343" s="37">
        <v>46093</v>
      </c>
      <c r="C343" t="s">
        <v>35</v>
      </c>
      <c r="D343" t="s">
        <v>2753</v>
      </c>
      <c r="E343" t="s">
        <v>2754</v>
      </c>
      <c r="F343" t="s">
        <v>36</v>
      </c>
      <c r="G343" t="s">
        <v>2755</v>
      </c>
      <c r="H343" t="s">
        <v>2756</v>
      </c>
      <c r="I343" t="s">
        <v>38</v>
      </c>
      <c r="J343" t="s">
        <v>38</v>
      </c>
      <c r="K343" t="s">
        <v>468</v>
      </c>
      <c r="L343" t="s">
        <v>2757</v>
      </c>
      <c r="M343" t="s">
        <v>2719</v>
      </c>
      <c r="N343" t="s">
        <v>2711</v>
      </c>
      <c r="O343" t="s">
        <v>2712</v>
      </c>
      <c r="P343" t="s">
        <v>1402</v>
      </c>
      <c r="Q343" t="s">
        <v>2758</v>
      </c>
      <c r="R343" s="26">
        <v>3</v>
      </c>
      <c r="S343" s="23">
        <v>307006260000</v>
      </c>
      <c r="T343" t="s">
        <v>37</v>
      </c>
      <c r="U343" t="s">
        <v>1404</v>
      </c>
      <c r="V343" s="39">
        <v>46094</v>
      </c>
      <c r="W343" s="41">
        <v>34</v>
      </c>
      <c r="X343" s="26" t="s">
        <v>446</v>
      </c>
      <c r="Y343">
        <v>38</v>
      </c>
      <c r="Z343">
        <v>37.89</v>
      </c>
      <c r="AA343">
        <v>34.159999999999997</v>
      </c>
      <c r="AB343">
        <v>37.880000000000003</v>
      </c>
      <c r="AE343" s="41">
        <v>147.93</v>
      </c>
      <c r="AF343">
        <v>1</v>
      </c>
      <c r="AG343">
        <v>1</v>
      </c>
      <c r="AH343">
        <v>1</v>
      </c>
      <c r="AI343">
        <v>0</v>
      </c>
      <c r="AJ343">
        <v>0</v>
      </c>
      <c r="AK343" s="30">
        <f t="shared" si="49"/>
        <v>3</v>
      </c>
      <c r="AL343" s="31">
        <v>5</v>
      </c>
      <c r="AM343" s="32">
        <f t="shared" si="48"/>
        <v>2</v>
      </c>
      <c r="AN343" s="33" t="str">
        <f t="shared" si="50"/>
        <v>MOROSO</v>
      </c>
      <c r="AO343" s="33" t="str">
        <f t="shared" si="51"/>
        <v>2meses_pendientes</v>
      </c>
      <c r="AP343" s="33">
        <f t="shared" si="52"/>
        <v>68</v>
      </c>
      <c r="AQ343" s="31">
        <f t="shared" si="53"/>
        <v>13</v>
      </c>
    </row>
    <row r="344" spans="2:43" x14ac:dyDescent="0.3">
      <c r="B344" s="37">
        <v>46095</v>
      </c>
      <c r="C344" t="s">
        <v>35</v>
      </c>
      <c r="D344" t="s">
        <v>2759</v>
      </c>
      <c r="E344" t="s">
        <v>2760</v>
      </c>
      <c r="F344" t="s">
        <v>36</v>
      </c>
      <c r="G344" t="s">
        <v>2761</v>
      </c>
      <c r="H344" t="s">
        <v>2762</v>
      </c>
      <c r="I344" t="s">
        <v>38</v>
      </c>
      <c r="J344" t="s">
        <v>38</v>
      </c>
      <c r="K344" t="s">
        <v>468</v>
      </c>
      <c r="L344" t="s">
        <v>2763</v>
      </c>
      <c r="M344" t="s">
        <v>2726</v>
      </c>
      <c r="N344" t="s">
        <v>2711</v>
      </c>
      <c r="O344" t="s">
        <v>2712</v>
      </c>
      <c r="P344" t="s">
        <v>1402</v>
      </c>
      <c r="Q344" t="s">
        <v>2764</v>
      </c>
      <c r="R344" s="26">
        <v>3</v>
      </c>
      <c r="S344" s="23">
        <v>348356950000</v>
      </c>
      <c r="T344" t="s">
        <v>37</v>
      </c>
      <c r="U344" t="s">
        <v>1404</v>
      </c>
      <c r="V344" s="39">
        <v>46095</v>
      </c>
      <c r="W344" s="41">
        <v>37</v>
      </c>
      <c r="X344" s="26" t="s">
        <v>446</v>
      </c>
      <c r="Y344">
        <v>39.53</v>
      </c>
      <c r="Z344">
        <v>39.53</v>
      </c>
      <c r="AE344" s="41">
        <v>79.06</v>
      </c>
      <c r="AF344">
        <v>1</v>
      </c>
      <c r="AG344">
        <v>0</v>
      </c>
      <c r="AH344">
        <v>0</v>
      </c>
      <c r="AI344">
        <v>0</v>
      </c>
      <c r="AJ344">
        <v>0</v>
      </c>
      <c r="AK344" s="30">
        <f t="shared" si="49"/>
        <v>1</v>
      </c>
      <c r="AL344" s="31">
        <v>5</v>
      </c>
      <c r="AM344" s="32">
        <f t="shared" si="48"/>
        <v>4</v>
      </c>
      <c r="AN344" s="33" t="str">
        <f t="shared" si="50"/>
        <v>MOROSO</v>
      </c>
      <c r="AO344" s="33" t="str">
        <f t="shared" si="51"/>
        <v>4meses_pendientes</v>
      </c>
      <c r="AP344" s="33">
        <f t="shared" si="52"/>
        <v>148</v>
      </c>
      <c r="AQ344" s="31">
        <f t="shared" si="53"/>
        <v>14</v>
      </c>
    </row>
    <row r="345" spans="2:43" x14ac:dyDescent="0.3">
      <c r="B345" s="37">
        <v>46095</v>
      </c>
      <c r="C345" t="s">
        <v>35</v>
      </c>
      <c r="D345" t="s">
        <v>2765</v>
      </c>
      <c r="E345" t="s">
        <v>2766</v>
      </c>
      <c r="F345" t="s">
        <v>36</v>
      </c>
      <c r="G345" t="s">
        <v>2767</v>
      </c>
      <c r="H345" t="s">
        <v>2768</v>
      </c>
      <c r="I345" t="s">
        <v>38</v>
      </c>
      <c r="J345" t="s">
        <v>38</v>
      </c>
      <c r="K345" t="s">
        <v>468</v>
      </c>
      <c r="L345" t="s">
        <v>2769</v>
      </c>
      <c r="M345" t="s">
        <v>2726</v>
      </c>
      <c r="N345" t="s">
        <v>2711</v>
      </c>
      <c r="O345" t="s">
        <v>2712</v>
      </c>
      <c r="P345" t="s">
        <v>1402</v>
      </c>
      <c r="Q345" t="s">
        <v>2770</v>
      </c>
      <c r="R345" s="26">
        <v>3</v>
      </c>
      <c r="S345" s="23">
        <v>344333520000</v>
      </c>
      <c r="T345" t="s">
        <v>37</v>
      </c>
      <c r="U345" t="s">
        <v>1404</v>
      </c>
      <c r="V345" s="39">
        <v>46097</v>
      </c>
      <c r="W345" s="41">
        <v>33</v>
      </c>
      <c r="X345" s="26" t="s">
        <v>446</v>
      </c>
      <c r="Y345">
        <v>35.14</v>
      </c>
      <c r="Z345">
        <v>34.9</v>
      </c>
      <c r="AB345">
        <v>34.85</v>
      </c>
      <c r="AE345" s="41">
        <v>104.88999999999999</v>
      </c>
      <c r="AF345">
        <v>1</v>
      </c>
      <c r="AG345">
        <v>0</v>
      </c>
      <c r="AH345">
        <v>1</v>
      </c>
      <c r="AI345">
        <v>0</v>
      </c>
      <c r="AJ345">
        <v>0</v>
      </c>
      <c r="AK345" s="30">
        <f t="shared" si="49"/>
        <v>2</v>
      </c>
      <c r="AL345" s="31">
        <v>5</v>
      </c>
      <c r="AM345" s="32">
        <f t="shared" si="48"/>
        <v>3</v>
      </c>
      <c r="AN345" s="33" t="str">
        <f t="shared" si="50"/>
        <v>MOROSO</v>
      </c>
      <c r="AO345" s="33" t="str">
        <f t="shared" si="51"/>
        <v>3meses_pendientes</v>
      </c>
      <c r="AP345" s="33">
        <f t="shared" si="52"/>
        <v>99</v>
      </c>
      <c r="AQ345" s="31">
        <f t="shared" si="53"/>
        <v>16</v>
      </c>
    </row>
    <row r="346" spans="2:43" x14ac:dyDescent="0.3">
      <c r="B346" s="37">
        <v>46098</v>
      </c>
      <c r="C346" t="s">
        <v>35</v>
      </c>
      <c r="D346" t="s">
        <v>2771</v>
      </c>
      <c r="E346" t="s">
        <v>2772</v>
      </c>
      <c r="F346" t="s">
        <v>36</v>
      </c>
      <c r="G346" t="s">
        <v>2773</v>
      </c>
      <c r="H346" t="s">
        <v>2774</v>
      </c>
      <c r="I346" t="s">
        <v>38</v>
      </c>
      <c r="J346" t="s">
        <v>38</v>
      </c>
      <c r="K346" t="s">
        <v>468</v>
      </c>
      <c r="L346" t="s">
        <v>2775</v>
      </c>
      <c r="M346" t="s">
        <v>2710</v>
      </c>
      <c r="N346" t="s">
        <v>2711</v>
      </c>
      <c r="O346" t="s">
        <v>2712</v>
      </c>
      <c r="P346" t="s">
        <v>1402</v>
      </c>
      <c r="Q346" t="s">
        <v>2776</v>
      </c>
      <c r="R346" s="26">
        <v>3</v>
      </c>
      <c r="S346" s="23">
        <v>341408530000</v>
      </c>
      <c r="T346" t="s">
        <v>37</v>
      </c>
      <c r="U346" t="s">
        <v>1772</v>
      </c>
      <c r="V346" s="39">
        <v>46100</v>
      </c>
      <c r="W346" s="41">
        <v>34</v>
      </c>
      <c r="X346" s="26" t="s">
        <v>446</v>
      </c>
      <c r="Y346">
        <v>43</v>
      </c>
      <c r="Z346">
        <v>43</v>
      </c>
      <c r="AA346">
        <v>66</v>
      </c>
      <c r="AB346">
        <v>33</v>
      </c>
      <c r="AE346" s="41">
        <v>185</v>
      </c>
      <c r="AF346">
        <v>1</v>
      </c>
      <c r="AG346">
        <v>1</v>
      </c>
      <c r="AH346">
        <v>1</v>
      </c>
      <c r="AI346">
        <v>0</v>
      </c>
      <c r="AJ346">
        <v>0</v>
      </c>
      <c r="AK346" s="30">
        <f t="shared" si="49"/>
        <v>3</v>
      </c>
      <c r="AL346" s="31">
        <v>5</v>
      </c>
      <c r="AM346" s="32">
        <f t="shared" si="48"/>
        <v>2</v>
      </c>
      <c r="AN346" s="33" t="str">
        <f t="shared" si="50"/>
        <v>MOROSO</v>
      </c>
      <c r="AO346" s="33" t="str">
        <f t="shared" si="51"/>
        <v>2meses_pendientes</v>
      </c>
      <c r="AP346" s="33">
        <f t="shared" si="52"/>
        <v>68</v>
      </c>
      <c r="AQ346" s="31">
        <f t="shared" si="53"/>
        <v>19</v>
      </c>
    </row>
    <row r="347" spans="2:43" x14ac:dyDescent="0.3">
      <c r="B347" s="37">
        <v>46100</v>
      </c>
      <c r="C347" t="s">
        <v>35</v>
      </c>
      <c r="D347" t="s">
        <v>2777</v>
      </c>
      <c r="E347" t="s">
        <v>2778</v>
      </c>
      <c r="F347" t="s">
        <v>36</v>
      </c>
      <c r="G347" t="s">
        <v>2779</v>
      </c>
      <c r="H347" t="s">
        <v>2780</v>
      </c>
      <c r="I347" t="s">
        <v>38</v>
      </c>
      <c r="J347" t="s">
        <v>44</v>
      </c>
      <c r="K347" t="s">
        <v>55</v>
      </c>
      <c r="L347" t="s">
        <v>2781</v>
      </c>
      <c r="M347" t="s">
        <v>2726</v>
      </c>
      <c r="N347" t="s">
        <v>2711</v>
      </c>
      <c r="O347" t="s">
        <v>2712</v>
      </c>
      <c r="P347" t="s">
        <v>1402</v>
      </c>
      <c r="Q347" t="s">
        <v>2782</v>
      </c>
      <c r="R347" s="26">
        <v>3</v>
      </c>
      <c r="S347" s="23">
        <v>328113010000</v>
      </c>
      <c r="T347" t="s">
        <v>37</v>
      </c>
      <c r="U347" t="s">
        <v>1772</v>
      </c>
      <c r="V347" s="39">
        <v>46101</v>
      </c>
      <c r="W347" s="41">
        <v>37</v>
      </c>
      <c r="X347" s="26" t="s">
        <v>446</v>
      </c>
      <c r="Y347">
        <v>45.21</v>
      </c>
      <c r="Z347">
        <v>45.21</v>
      </c>
      <c r="AA347">
        <v>39.53</v>
      </c>
      <c r="AB347">
        <v>39.130000000000003</v>
      </c>
      <c r="AE347" s="41">
        <v>169.07999999999998</v>
      </c>
      <c r="AF347">
        <v>1</v>
      </c>
      <c r="AG347">
        <v>1</v>
      </c>
      <c r="AH347">
        <v>1</v>
      </c>
      <c r="AI347">
        <v>0</v>
      </c>
      <c r="AJ347">
        <v>0</v>
      </c>
      <c r="AK347" s="30">
        <f t="shared" si="49"/>
        <v>3</v>
      </c>
      <c r="AL347" s="31">
        <v>5</v>
      </c>
      <c r="AM347" s="32">
        <f t="shared" si="48"/>
        <v>2</v>
      </c>
      <c r="AN347" s="33" t="str">
        <f t="shared" si="50"/>
        <v>MOROSO</v>
      </c>
      <c r="AO347" s="33" t="str">
        <f t="shared" si="51"/>
        <v>2meses_pendientes</v>
      </c>
      <c r="AP347" s="33">
        <f t="shared" si="52"/>
        <v>74</v>
      </c>
      <c r="AQ347" s="31">
        <f t="shared" si="53"/>
        <v>20</v>
      </c>
    </row>
    <row r="348" spans="2:43" x14ac:dyDescent="0.3">
      <c r="B348" s="37">
        <v>46101</v>
      </c>
      <c r="C348" t="s">
        <v>35</v>
      </c>
      <c r="D348" t="s">
        <v>2783</v>
      </c>
      <c r="E348" t="s">
        <v>2784</v>
      </c>
      <c r="F348" t="s">
        <v>36</v>
      </c>
      <c r="G348" t="s">
        <v>2785</v>
      </c>
      <c r="H348" t="s">
        <v>2786</v>
      </c>
      <c r="I348" t="s">
        <v>38</v>
      </c>
      <c r="J348" t="s">
        <v>38</v>
      </c>
      <c r="K348" t="s">
        <v>468</v>
      </c>
      <c r="L348" t="s">
        <v>2738</v>
      </c>
      <c r="M348" t="s">
        <v>2719</v>
      </c>
      <c r="N348" t="s">
        <v>2711</v>
      </c>
      <c r="O348" t="s">
        <v>2712</v>
      </c>
      <c r="P348" t="s">
        <v>1402</v>
      </c>
      <c r="Q348" t="s">
        <v>2787</v>
      </c>
      <c r="R348" s="26">
        <v>2</v>
      </c>
      <c r="S348" s="23">
        <v>363082560000</v>
      </c>
      <c r="T348" t="s">
        <v>37</v>
      </c>
      <c r="U348" t="s">
        <v>1772</v>
      </c>
      <c r="V348" s="39">
        <v>46101</v>
      </c>
      <c r="W348" s="41">
        <v>30</v>
      </c>
      <c r="X348" s="26" t="s">
        <v>446</v>
      </c>
      <c r="Z348">
        <v>30.44</v>
      </c>
      <c r="AA348">
        <v>30.44</v>
      </c>
      <c r="AB348">
        <v>30.44</v>
      </c>
      <c r="AC348">
        <v>30.44</v>
      </c>
      <c r="AE348" s="41">
        <v>121.76</v>
      </c>
      <c r="AF348">
        <v>1</v>
      </c>
      <c r="AG348">
        <v>1</v>
      </c>
      <c r="AH348">
        <v>1</v>
      </c>
      <c r="AI348">
        <v>1</v>
      </c>
      <c r="AJ348">
        <v>0</v>
      </c>
      <c r="AK348" s="30">
        <f t="shared" si="49"/>
        <v>4</v>
      </c>
      <c r="AL348" s="31">
        <v>5</v>
      </c>
      <c r="AM348" s="32">
        <f t="shared" si="48"/>
        <v>1</v>
      </c>
      <c r="AN348" s="33" t="str">
        <f t="shared" si="50"/>
        <v>MOROSO</v>
      </c>
      <c r="AO348" s="33" t="str">
        <f t="shared" si="51"/>
        <v>1meses_pendientes</v>
      </c>
      <c r="AP348" s="33">
        <f t="shared" si="52"/>
        <v>30</v>
      </c>
      <c r="AQ348" s="31">
        <f t="shared" si="53"/>
        <v>20</v>
      </c>
    </row>
    <row r="349" spans="2:43" x14ac:dyDescent="0.3">
      <c r="B349" s="37">
        <v>46101</v>
      </c>
      <c r="C349" t="s">
        <v>35</v>
      </c>
      <c r="D349" t="s">
        <v>2788</v>
      </c>
      <c r="E349" t="s">
        <v>2789</v>
      </c>
      <c r="F349" t="s">
        <v>36</v>
      </c>
      <c r="G349" t="s">
        <v>2790</v>
      </c>
      <c r="H349" t="s">
        <v>2791</v>
      </c>
      <c r="I349" t="s">
        <v>38</v>
      </c>
      <c r="J349" t="s">
        <v>38</v>
      </c>
      <c r="K349" t="s">
        <v>468</v>
      </c>
      <c r="L349" t="s">
        <v>2792</v>
      </c>
      <c r="M349" t="s">
        <v>2710</v>
      </c>
      <c r="N349" t="s">
        <v>2711</v>
      </c>
      <c r="O349" t="s">
        <v>2712</v>
      </c>
      <c r="P349" t="s">
        <v>1402</v>
      </c>
      <c r="Q349" t="s">
        <v>2793</v>
      </c>
      <c r="R349" s="26">
        <v>3</v>
      </c>
      <c r="S349" s="23">
        <v>337274090000</v>
      </c>
      <c r="T349" t="s">
        <v>37</v>
      </c>
      <c r="U349" t="s">
        <v>1772</v>
      </c>
      <c r="V349" s="39">
        <v>46102</v>
      </c>
      <c r="W349" s="41">
        <v>34</v>
      </c>
      <c r="X349" s="26" t="s">
        <v>446</v>
      </c>
      <c r="Y349">
        <v>42.03</v>
      </c>
      <c r="AA349">
        <v>45</v>
      </c>
      <c r="AB349">
        <v>70.81</v>
      </c>
      <c r="AE349" s="41">
        <v>157.84</v>
      </c>
      <c r="AF349">
        <v>0</v>
      </c>
      <c r="AG349">
        <v>1</v>
      </c>
      <c r="AH349">
        <v>1</v>
      </c>
      <c r="AI349">
        <v>0</v>
      </c>
      <c r="AJ349">
        <v>0</v>
      </c>
      <c r="AK349" s="30">
        <f t="shared" si="49"/>
        <v>2</v>
      </c>
      <c r="AL349" s="31">
        <v>5</v>
      </c>
      <c r="AM349" s="32">
        <f t="shared" si="48"/>
        <v>3</v>
      </c>
      <c r="AN349" s="33" t="str">
        <f t="shared" si="50"/>
        <v>MOROSO</v>
      </c>
      <c r="AO349" s="33" t="str">
        <f t="shared" si="51"/>
        <v>3meses_pendientes</v>
      </c>
      <c r="AP349" s="33">
        <f t="shared" si="52"/>
        <v>102</v>
      </c>
      <c r="AQ349" s="31">
        <f t="shared" si="53"/>
        <v>21</v>
      </c>
    </row>
    <row r="350" spans="2:43" x14ac:dyDescent="0.3">
      <c r="B350" s="37">
        <v>46106</v>
      </c>
      <c r="C350" t="s">
        <v>35</v>
      </c>
      <c r="D350" t="s">
        <v>2728</v>
      </c>
      <c r="E350" t="s">
        <v>2794</v>
      </c>
      <c r="F350" t="s">
        <v>1425</v>
      </c>
      <c r="G350" t="s">
        <v>2795</v>
      </c>
      <c r="H350" t="s">
        <v>2796</v>
      </c>
      <c r="I350" t="s">
        <v>38</v>
      </c>
      <c r="J350" t="s">
        <v>38</v>
      </c>
      <c r="K350" t="s">
        <v>468</v>
      </c>
      <c r="L350" t="s">
        <v>2797</v>
      </c>
      <c r="M350" t="s">
        <v>2798</v>
      </c>
      <c r="N350" t="s">
        <v>2711</v>
      </c>
      <c r="O350" t="s">
        <v>2712</v>
      </c>
      <c r="P350" t="s">
        <v>1402</v>
      </c>
      <c r="Q350" t="s">
        <v>2799</v>
      </c>
      <c r="R350" s="26">
        <v>3</v>
      </c>
      <c r="S350" s="23">
        <v>366087730000</v>
      </c>
      <c r="T350" t="s">
        <v>37</v>
      </c>
      <c r="U350" t="s">
        <v>1772</v>
      </c>
      <c r="V350" s="39">
        <v>46106</v>
      </c>
      <c r="W350" s="41">
        <v>30</v>
      </c>
      <c r="X350" s="26" t="s">
        <v>446</v>
      </c>
      <c r="Z350">
        <v>60.88</v>
      </c>
      <c r="AB350">
        <v>30.44</v>
      </c>
      <c r="AC350">
        <v>30.44</v>
      </c>
      <c r="AE350" s="41">
        <v>121.76</v>
      </c>
      <c r="AF350">
        <v>1</v>
      </c>
      <c r="AG350">
        <v>0</v>
      </c>
      <c r="AH350">
        <v>1</v>
      </c>
      <c r="AI350">
        <v>1</v>
      </c>
      <c r="AJ350">
        <v>0</v>
      </c>
      <c r="AK350" s="30">
        <f t="shared" si="49"/>
        <v>3</v>
      </c>
      <c r="AL350" s="31">
        <v>5</v>
      </c>
      <c r="AM350" s="32">
        <f t="shared" si="48"/>
        <v>2</v>
      </c>
      <c r="AN350" s="33" t="str">
        <f t="shared" si="50"/>
        <v>MOROSO</v>
      </c>
      <c r="AO350" s="33" t="str">
        <f t="shared" si="51"/>
        <v>2meses_pendientes</v>
      </c>
      <c r="AP350" s="33">
        <f t="shared" si="52"/>
        <v>60</v>
      </c>
      <c r="AQ350" s="31">
        <f t="shared" si="53"/>
        <v>25</v>
      </c>
    </row>
    <row r="351" spans="2:43" x14ac:dyDescent="0.3">
      <c r="B351" s="37">
        <v>46107</v>
      </c>
      <c r="C351" t="s">
        <v>35</v>
      </c>
      <c r="D351" t="s">
        <v>2800</v>
      </c>
      <c r="E351" t="s">
        <v>2801</v>
      </c>
      <c r="F351" t="s">
        <v>1425</v>
      </c>
      <c r="G351" t="s">
        <v>2802</v>
      </c>
      <c r="H351" t="s">
        <v>2803</v>
      </c>
      <c r="I351" t="s">
        <v>38</v>
      </c>
      <c r="J351" t="s">
        <v>38</v>
      </c>
      <c r="K351" t="s">
        <v>468</v>
      </c>
      <c r="L351" t="s">
        <v>2804</v>
      </c>
      <c r="M351" t="s">
        <v>2798</v>
      </c>
      <c r="N351" t="s">
        <v>2711</v>
      </c>
      <c r="O351" t="s">
        <v>2712</v>
      </c>
      <c r="P351" t="s">
        <v>1402</v>
      </c>
      <c r="Q351" t="s">
        <v>2805</v>
      </c>
      <c r="R351" s="26">
        <v>3</v>
      </c>
      <c r="S351" s="23">
        <v>368089930000</v>
      </c>
      <c r="T351" t="s">
        <v>37</v>
      </c>
      <c r="U351" t="s">
        <v>1772</v>
      </c>
      <c r="V351" s="39">
        <v>46108</v>
      </c>
      <c r="W351" s="41">
        <v>35</v>
      </c>
      <c r="X351" s="26" t="s">
        <v>446</v>
      </c>
      <c r="AA351">
        <v>36.93</v>
      </c>
      <c r="AE351" s="41">
        <v>36.93</v>
      </c>
      <c r="AF351">
        <v>0</v>
      </c>
      <c r="AG351">
        <v>1</v>
      </c>
      <c r="AH351">
        <v>0</v>
      </c>
      <c r="AI351">
        <v>0</v>
      </c>
      <c r="AJ351">
        <v>0</v>
      </c>
      <c r="AK351" s="30">
        <f t="shared" si="49"/>
        <v>1</v>
      </c>
      <c r="AL351" s="31">
        <v>5</v>
      </c>
      <c r="AM351" s="32">
        <f t="shared" si="48"/>
        <v>4</v>
      </c>
      <c r="AN351" s="33" t="str">
        <f t="shared" si="50"/>
        <v>MOROSO</v>
      </c>
      <c r="AO351" s="33" t="str">
        <f t="shared" si="51"/>
        <v>4meses_pendientes</v>
      </c>
      <c r="AP351" s="33">
        <f t="shared" si="52"/>
        <v>140</v>
      </c>
      <c r="AQ351" s="31">
        <f t="shared" si="53"/>
        <v>27</v>
      </c>
    </row>
    <row r="352" spans="2:43" x14ac:dyDescent="0.3">
      <c r="B352" s="37">
        <v>46108</v>
      </c>
      <c r="C352" t="s">
        <v>35</v>
      </c>
      <c r="D352" t="s">
        <v>2806</v>
      </c>
      <c r="E352" t="s">
        <v>2807</v>
      </c>
      <c r="F352" t="s">
        <v>1425</v>
      </c>
      <c r="G352" t="s">
        <v>2808</v>
      </c>
      <c r="H352" t="s">
        <v>2809</v>
      </c>
      <c r="I352" t="s">
        <v>38</v>
      </c>
      <c r="J352" t="s">
        <v>38</v>
      </c>
      <c r="K352" t="s">
        <v>468</v>
      </c>
      <c r="L352" t="s">
        <v>2810</v>
      </c>
      <c r="M352" t="s">
        <v>2798</v>
      </c>
      <c r="N352" t="s">
        <v>2711</v>
      </c>
      <c r="O352" t="s">
        <v>2712</v>
      </c>
      <c r="P352" t="s">
        <v>1402</v>
      </c>
      <c r="Q352" t="s">
        <v>2811</v>
      </c>
      <c r="R352" s="26">
        <v>3</v>
      </c>
      <c r="S352" s="23">
        <v>362090870000</v>
      </c>
      <c r="T352" t="s">
        <v>37</v>
      </c>
      <c r="U352" t="s">
        <v>1772</v>
      </c>
      <c r="V352" s="39">
        <v>46111</v>
      </c>
      <c r="W352" s="41">
        <v>34</v>
      </c>
      <c r="X352" s="26" t="s">
        <v>446</v>
      </c>
      <c r="Z352">
        <v>35.86</v>
      </c>
      <c r="AA352">
        <v>27.7</v>
      </c>
      <c r="AB352">
        <v>27.7</v>
      </c>
      <c r="AC352">
        <v>27.7</v>
      </c>
      <c r="AE352" s="41">
        <v>118.96000000000001</v>
      </c>
      <c r="AF352">
        <v>1</v>
      </c>
      <c r="AG352">
        <v>1</v>
      </c>
      <c r="AH352">
        <v>1</v>
      </c>
      <c r="AI352">
        <v>1</v>
      </c>
      <c r="AJ352">
        <v>0</v>
      </c>
      <c r="AK352" s="30">
        <f t="shared" si="49"/>
        <v>4</v>
      </c>
      <c r="AL352" s="31">
        <v>5</v>
      </c>
      <c r="AM352" s="32">
        <f t="shared" si="48"/>
        <v>1</v>
      </c>
      <c r="AN352" s="33" t="str">
        <f t="shared" si="50"/>
        <v>MOROSO</v>
      </c>
      <c r="AO352" s="33" t="str">
        <f t="shared" si="51"/>
        <v>1meses_pendientes</v>
      </c>
      <c r="AP352" s="33">
        <f t="shared" si="52"/>
        <v>34</v>
      </c>
      <c r="AQ352" s="31">
        <f t="shared" si="53"/>
        <v>30</v>
      </c>
    </row>
    <row r="353" spans="2:43" x14ac:dyDescent="0.3">
      <c r="B353" s="37">
        <v>46111</v>
      </c>
      <c r="C353" t="s">
        <v>35</v>
      </c>
      <c r="D353" t="s">
        <v>2812</v>
      </c>
      <c r="E353" t="s">
        <v>2813</v>
      </c>
      <c r="F353" t="s">
        <v>1425</v>
      </c>
      <c r="G353" t="s">
        <v>2814</v>
      </c>
      <c r="H353" t="s">
        <v>2815</v>
      </c>
      <c r="I353" t="s">
        <v>38</v>
      </c>
      <c r="J353" t="s">
        <v>38</v>
      </c>
      <c r="K353" t="s">
        <v>468</v>
      </c>
      <c r="L353" t="s">
        <v>2816</v>
      </c>
      <c r="M353" t="s">
        <v>2798</v>
      </c>
      <c r="N353" t="s">
        <v>2711</v>
      </c>
      <c r="O353" t="s">
        <v>2712</v>
      </c>
      <c r="P353" t="s">
        <v>1402</v>
      </c>
      <c r="Q353" t="s">
        <v>2817</v>
      </c>
      <c r="R353" s="26">
        <v>3</v>
      </c>
      <c r="S353" s="23">
        <v>367092090000</v>
      </c>
      <c r="T353" t="s">
        <v>37</v>
      </c>
      <c r="U353" t="s">
        <v>1772</v>
      </c>
      <c r="V353" s="39">
        <v>46110</v>
      </c>
      <c r="W353" s="41">
        <v>50</v>
      </c>
      <c r="X353" s="26" t="s">
        <v>446</v>
      </c>
      <c r="Z353">
        <v>52.08</v>
      </c>
      <c r="AA353">
        <v>39.61</v>
      </c>
      <c r="AB353">
        <v>39.61</v>
      </c>
      <c r="AC353">
        <v>39.61</v>
      </c>
      <c r="AE353" s="41">
        <v>170.91000000000003</v>
      </c>
      <c r="AF353">
        <v>1</v>
      </c>
      <c r="AG353">
        <v>1</v>
      </c>
      <c r="AH353">
        <v>1</v>
      </c>
      <c r="AI353">
        <v>1</v>
      </c>
      <c r="AJ353">
        <v>0</v>
      </c>
      <c r="AK353" s="30">
        <f t="shared" si="49"/>
        <v>4</v>
      </c>
      <c r="AL353" s="31">
        <v>5</v>
      </c>
      <c r="AM353" s="32">
        <f t="shared" si="48"/>
        <v>1</v>
      </c>
      <c r="AN353" s="33" t="str">
        <f t="shared" si="50"/>
        <v>MOROSO</v>
      </c>
      <c r="AO353" s="33" t="str">
        <f t="shared" si="51"/>
        <v>1meses_pendientes</v>
      </c>
      <c r="AP353" s="33">
        <f t="shared" si="52"/>
        <v>50</v>
      </c>
      <c r="AQ353" s="31">
        <f t="shared" si="53"/>
        <v>29</v>
      </c>
    </row>
    <row r="354" spans="2:43" x14ac:dyDescent="0.3">
      <c r="B354" s="37">
        <v>46111</v>
      </c>
      <c r="C354" t="s">
        <v>35</v>
      </c>
      <c r="D354" t="s">
        <v>2818</v>
      </c>
      <c r="E354" t="s">
        <v>2819</v>
      </c>
      <c r="F354" t="s">
        <v>1425</v>
      </c>
      <c r="G354" t="s">
        <v>2820</v>
      </c>
      <c r="H354" t="s">
        <v>2821</v>
      </c>
      <c r="I354" t="s">
        <v>38</v>
      </c>
      <c r="J354" t="s">
        <v>38</v>
      </c>
      <c r="K354" t="s">
        <v>468</v>
      </c>
      <c r="L354" t="s">
        <v>2816</v>
      </c>
      <c r="M354" t="s">
        <v>2798</v>
      </c>
      <c r="N354" t="s">
        <v>2711</v>
      </c>
      <c r="O354" t="s">
        <v>2712</v>
      </c>
      <c r="P354" t="s">
        <v>1402</v>
      </c>
      <c r="Q354" t="s">
        <v>2822</v>
      </c>
      <c r="R354" s="26">
        <v>3</v>
      </c>
      <c r="S354" s="23">
        <v>361092280000</v>
      </c>
      <c r="T354" t="s">
        <v>37</v>
      </c>
      <c r="U354" t="s">
        <v>1772</v>
      </c>
      <c r="V354" s="39">
        <v>46111</v>
      </c>
      <c r="W354" s="41">
        <v>38</v>
      </c>
      <c r="X354" s="26" t="s">
        <v>446</v>
      </c>
      <c r="Y354">
        <v>39.42</v>
      </c>
      <c r="AA354">
        <v>39.28</v>
      </c>
      <c r="AB354">
        <v>40</v>
      </c>
      <c r="AE354" s="41">
        <v>118.7</v>
      </c>
      <c r="AF354">
        <v>0</v>
      </c>
      <c r="AG354">
        <v>1</v>
      </c>
      <c r="AH354">
        <v>1</v>
      </c>
      <c r="AI354">
        <v>0</v>
      </c>
      <c r="AJ354">
        <v>0</v>
      </c>
      <c r="AK354" s="30">
        <f t="shared" si="49"/>
        <v>2</v>
      </c>
      <c r="AL354" s="31">
        <v>5</v>
      </c>
      <c r="AM354" s="32">
        <f t="shared" si="48"/>
        <v>3</v>
      </c>
      <c r="AN354" s="33" t="str">
        <f t="shared" si="50"/>
        <v>MOROSO</v>
      </c>
      <c r="AO354" s="33" t="str">
        <f t="shared" si="51"/>
        <v>3meses_pendientes</v>
      </c>
      <c r="AP354" s="33">
        <f t="shared" si="52"/>
        <v>114</v>
      </c>
      <c r="AQ354" s="31">
        <f t="shared" si="53"/>
        <v>30</v>
      </c>
    </row>
    <row r="355" spans="2:43" x14ac:dyDescent="0.3">
      <c r="B355" s="37">
        <v>46111</v>
      </c>
      <c r="C355" t="s">
        <v>35</v>
      </c>
      <c r="D355" t="s">
        <v>2823</v>
      </c>
      <c r="E355" t="s">
        <v>2824</v>
      </c>
      <c r="F355" t="s">
        <v>1425</v>
      </c>
      <c r="G355" t="s">
        <v>2825</v>
      </c>
      <c r="H355" t="s">
        <v>2826</v>
      </c>
      <c r="I355" t="s">
        <v>38</v>
      </c>
      <c r="J355" t="s">
        <v>38</v>
      </c>
      <c r="K355" t="s">
        <v>468</v>
      </c>
      <c r="L355" t="s">
        <v>2827</v>
      </c>
      <c r="M355" t="s">
        <v>2798</v>
      </c>
      <c r="N355" t="s">
        <v>2711</v>
      </c>
      <c r="O355" t="s">
        <v>2712</v>
      </c>
      <c r="P355" t="s">
        <v>1402</v>
      </c>
      <c r="Q355" t="s">
        <v>2828</v>
      </c>
      <c r="R355" s="26">
        <v>2</v>
      </c>
      <c r="S355" s="23">
        <v>367092160000</v>
      </c>
      <c r="T355" t="s">
        <v>37</v>
      </c>
      <c r="U355" t="s">
        <v>1772</v>
      </c>
      <c r="V355" s="39">
        <v>46111</v>
      </c>
      <c r="W355" s="41">
        <v>30</v>
      </c>
      <c r="X355" s="26" t="s">
        <v>446</v>
      </c>
      <c r="Z355">
        <v>48.38</v>
      </c>
      <c r="AA355">
        <v>48.38</v>
      </c>
      <c r="AB355">
        <v>48.38</v>
      </c>
      <c r="AE355" s="41">
        <v>145.14000000000001</v>
      </c>
      <c r="AF355">
        <v>1</v>
      </c>
      <c r="AG355">
        <v>1</v>
      </c>
      <c r="AH355">
        <v>1</v>
      </c>
      <c r="AI355">
        <v>0</v>
      </c>
      <c r="AJ355">
        <v>0</v>
      </c>
      <c r="AK355" s="30">
        <f t="shared" si="49"/>
        <v>3</v>
      </c>
      <c r="AL355" s="31">
        <v>5</v>
      </c>
      <c r="AM355" s="32">
        <f t="shared" si="48"/>
        <v>2</v>
      </c>
      <c r="AN355" s="33" t="str">
        <f t="shared" si="50"/>
        <v>MOROSO</v>
      </c>
      <c r="AO355" s="33" t="str">
        <f t="shared" si="51"/>
        <v>2meses_pendientes</v>
      </c>
      <c r="AP355" s="33">
        <f t="shared" si="52"/>
        <v>60</v>
      </c>
      <c r="AQ355" s="31">
        <f t="shared" si="53"/>
        <v>30</v>
      </c>
    </row>
    <row r="356" spans="2:43" x14ac:dyDescent="0.3">
      <c r="B356" s="37">
        <v>46103</v>
      </c>
      <c r="C356" t="s">
        <v>35</v>
      </c>
      <c r="D356" t="s">
        <v>2829</v>
      </c>
      <c r="E356" t="s">
        <v>2830</v>
      </c>
      <c r="F356" t="s">
        <v>36</v>
      </c>
      <c r="G356" t="s">
        <v>2831</v>
      </c>
      <c r="H356" t="s">
        <v>2832</v>
      </c>
      <c r="I356" t="s">
        <v>38</v>
      </c>
      <c r="J356" t="s">
        <v>38</v>
      </c>
      <c r="K356" t="s">
        <v>468</v>
      </c>
      <c r="L356" t="s">
        <v>2833</v>
      </c>
      <c r="M356" t="s">
        <v>2726</v>
      </c>
      <c r="N356" t="s">
        <v>2834</v>
      </c>
      <c r="O356" t="s">
        <v>2712</v>
      </c>
      <c r="P356" t="s">
        <v>1402</v>
      </c>
      <c r="Q356" t="s">
        <v>2835</v>
      </c>
      <c r="R356" s="26">
        <v>3</v>
      </c>
      <c r="S356" s="23">
        <v>367084970000</v>
      </c>
      <c r="T356" t="s">
        <v>37</v>
      </c>
      <c r="U356" t="s">
        <v>1772</v>
      </c>
      <c r="V356" s="39">
        <v>46104</v>
      </c>
      <c r="W356" s="41">
        <v>33</v>
      </c>
      <c r="X356" s="26" t="s">
        <v>446</v>
      </c>
      <c r="AE356" s="41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s="30">
        <f t="shared" si="49"/>
        <v>0</v>
      </c>
      <c r="AL356" s="31">
        <v>5</v>
      </c>
      <c r="AM356" s="32">
        <f t="shared" si="48"/>
        <v>5</v>
      </c>
      <c r="AN356" s="33" t="str">
        <f t="shared" si="50"/>
        <v>NPN</v>
      </c>
      <c r="AO356" s="33" t="str">
        <f t="shared" si="51"/>
        <v>5meses_pendientes</v>
      </c>
      <c r="AP356" s="33">
        <f t="shared" si="52"/>
        <v>165</v>
      </c>
      <c r="AQ356" s="31">
        <f t="shared" si="53"/>
        <v>23</v>
      </c>
    </row>
    <row r="357" spans="2:43" x14ac:dyDescent="0.3">
      <c r="B357" s="37">
        <v>46084</v>
      </c>
      <c r="C357" t="s">
        <v>35</v>
      </c>
      <c r="D357" t="s">
        <v>2836</v>
      </c>
      <c r="E357" t="s">
        <v>2837</v>
      </c>
      <c r="F357" t="s">
        <v>36</v>
      </c>
      <c r="G357" t="s">
        <v>2838</v>
      </c>
      <c r="H357" t="s">
        <v>2839</v>
      </c>
      <c r="I357" t="s">
        <v>38</v>
      </c>
      <c r="J357" t="s">
        <v>38</v>
      </c>
      <c r="K357" t="s">
        <v>468</v>
      </c>
      <c r="L357" t="s">
        <v>2840</v>
      </c>
      <c r="M357" t="s">
        <v>2719</v>
      </c>
      <c r="N357" t="s">
        <v>2841</v>
      </c>
      <c r="O357" t="s">
        <v>2712</v>
      </c>
      <c r="P357" t="s">
        <v>1402</v>
      </c>
      <c r="Q357" t="s">
        <v>2842</v>
      </c>
      <c r="R357" s="26">
        <v>3</v>
      </c>
      <c r="S357" s="23">
        <v>348068040000</v>
      </c>
      <c r="T357" t="s">
        <v>37</v>
      </c>
      <c r="U357" t="s">
        <v>1404</v>
      </c>
      <c r="V357" s="39">
        <v>46086</v>
      </c>
      <c r="W357" s="41">
        <v>40</v>
      </c>
      <c r="X357" s="26" t="s">
        <v>446</v>
      </c>
      <c r="Y357">
        <v>44.62</v>
      </c>
      <c r="Z357">
        <v>29.02</v>
      </c>
      <c r="AA357">
        <v>21.55</v>
      </c>
      <c r="AB357">
        <v>41.55</v>
      </c>
      <c r="AC357">
        <v>41.55</v>
      </c>
      <c r="AE357" s="41">
        <v>178.29000000000002</v>
      </c>
      <c r="AF357">
        <v>1</v>
      </c>
      <c r="AG357">
        <v>1</v>
      </c>
      <c r="AH357">
        <v>1</v>
      </c>
      <c r="AI357">
        <v>1</v>
      </c>
      <c r="AJ357">
        <v>0</v>
      </c>
      <c r="AK357" s="30">
        <f t="shared" si="49"/>
        <v>4</v>
      </c>
      <c r="AL357" s="31">
        <v>5</v>
      </c>
      <c r="AM357" s="32">
        <f t="shared" si="48"/>
        <v>1</v>
      </c>
      <c r="AN357" s="33" t="str">
        <f t="shared" si="50"/>
        <v>MOROSO</v>
      </c>
      <c r="AO357" s="33" t="str">
        <f t="shared" si="51"/>
        <v>1meses_pendientes</v>
      </c>
      <c r="AP357" s="33">
        <f t="shared" si="52"/>
        <v>40</v>
      </c>
      <c r="AQ357" s="31">
        <f t="shared" si="53"/>
        <v>5</v>
      </c>
    </row>
    <row r="358" spans="2:43" x14ac:dyDescent="0.3">
      <c r="B358" s="37">
        <v>46086</v>
      </c>
      <c r="C358" t="s">
        <v>35</v>
      </c>
      <c r="D358" t="s">
        <v>2843</v>
      </c>
      <c r="E358" t="s">
        <v>2844</v>
      </c>
      <c r="F358" t="s">
        <v>36</v>
      </c>
      <c r="G358" t="s">
        <v>2845</v>
      </c>
      <c r="H358" t="s">
        <v>2846</v>
      </c>
      <c r="I358" t="s">
        <v>38</v>
      </c>
      <c r="J358" t="s">
        <v>38</v>
      </c>
      <c r="K358" t="s">
        <v>468</v>
      </c>
      <c r="L358" t="s">
        <v>2847</v>
      </c>
      <c r="M358" t="s">
        <v>2726</v>
      </c>
      <c r="N358" t="s">
        <v>2841</v>
      </c>
      <c r="O358" t="s">
        <v>2712</v>
      </c>
      <c r="P358" t="s">
        <v>1402</v>
      </c>
      <c r="Q358" t="s">
        <v>2848</v>
      </c>
      <c r="R358" s="26">
        <v>3</v>
      </c>
      <c r="S358" s="23">
        <v>364065020000</v>
      </c>
      <c r="T358" t="s">
        <v>37</v>
      </c>
      <c r="U358" t="s">
        <v>1404</v>
      </c>
      <c r="V358" s="39">
        <v>46092</v>
      </c>
      <c r="W358" s="41">
        <v>30</v>
      </c>
      <c r="X358" s="26" t="s">
        <v>446</v>
      </c>
      <c r="AE358" s="41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s="30">
        <f t="shared" si="49"/>
        <v>0</v>
      </c>
      <c r="AL358" s="31">
        <v>5</v>
      </c>
      <c r="AM358" s="32">
        <f t="shared" si="48"/>
        <v>5</v>
      </c>
      <c r="AN358" s="33" t="str">
        <f t="shared" si="50"/>
        <v>NPN</v>
      </c>
      <c r="AO358" s="33" t="str">
        <f t="shared" si="51"/>
        <v>5meses_pendientes</v>
      </c>
      <c r="AP358" s="33">
        <f t="shared" si="52"/>
        <v>150</v>
      </c>
      <c r="AQ358" s="31">
        <f t="shared" si="53"/>
        <v>11</v>
      </c>
    </row>
    <row r="359" spans="2:43" x14ac:dyDescent="0.3">
      <c r="B359" s="37">
        <v>46087</v>
      </c>
      <c r="C359" t="s">
        <v>35</v>
      </c>
      <c r="D359" t="s">
        <v>2849</v>
      </c>
      <c r="E359" t="s">
        <v>2850</v>
      </c>
      <c r="F359" t="s">
        <v>36</v>
      </c>
      <c r="G359" t="s">
        <v>2851</v>
      </c>
      <c r="H359" t="s">
        <v>2852</v>
      </c>
      <c r="I359" t="s">
        <v>38</v>
      </c>
      <c r="J359" t="s">
        <v>38</v>
      </c>
      <c r="K359" t="s">
        <v>468</v>
      </c>
      <c r="L359" t="s">
        <v>2797</v>
      </c>
      <c r="M359" t="s">
        <v>2719</v>
      </c>
      <c r="N359" t="s">
        <v>2841</v>
      </c>
      <c r="O359" t="s">
        <v>2712</v>
      </c>
      <c r="P359" t="s">
        <v>1402</v>
      </c>
      <c r="Q359" t="s">
        <v>2853</v>
      </c>
      <c r="R359" s="26">
        <v>3</v>
      </c>
      <c r="S359" s="23">
        <v>334009440000</v>
      </c>
      <c r="T359" t="s">
        <v>37</v>
      </c>
      <c r="U359" t="s">
        <v>1772</v>
      </c>
      <c r="V359" s="39">
        <v>46088</v>
      </c>
      <c r="W359" s="41">
        <v>34</v>
      </c>
      <c r="X359" s="26" t="s">
        <v>446</v>
      </c>
      <c r="Y359">
        <v>39.950000000000003</v>
      </c>
      <c r="Z359">
        <v>40.590000000000003</v>
      </c>
      <c r="AA359">
        <v>35.92</v>
      </c>
      <c r="AB359">
        <v>35.92</v>
      </c>
      <c r="AE359" s="41">
        <v>152.38</v>
      </c>
      <c r="AF359">
        <v>1</v>
      </c>
      <c r="AG359">
        <v>1</v>
      </c>
      <c r="AH359">
        <v>1</v>
      </c>
      <c r="AI359">
        <v>0</v>
      </c>
      <c r="AJ359">
        <v>0</v>
      </c>
      <c r="AK359" s="30">
        <f t="shared" si="49"/>
        <v>3</v>
      </c>
      <c r="AL359" s="31">
        <v>5</v>
      </c>
      <c r="AM359" s="32">
        <f t="shared" si="48"/>
        <v>2</v>
      </c>
      <c r="AN359" s="33" t="str">
        <f t="shared" si="50"/>
        <v>MOROSO</v>
      </c>
      <c r="AO359" s="33" t="str">
        <f t="shared" si="51"/>
        <v>2meses_pendientes</v>
      </c>
      <c r="AP359" s="33">
        <f t="shared" si="52"/>
        <v>68</v>
      </c>
      <c r="AQ359" s="31">
        <f t="shared" si="53"/>
        <v>7</v>
      </c>
    </row>
    <row r="360" spans="2:43" x14ac:dyDescent="0.3">
      <c r="B360" s="37">
        <v>46090</v>
      </c>
      <c r="C360" t="s">
        <v>35</v>
      </c>
      <c r="D360" t="s">
        <v>2854</v>
      </c>
      <c r="E360" t="s">
        <v>2855</v>
      </c>
      <c r="F360" t="s">
        <v>36</v>
      </c>
      <c r="G360" t="s">
        <v>2856</v>
      </c>
      <c r="H360" t="s">
        <v>2857</v>
      </c>
      <c r="I360" t="s">
        <v>38</v>
      </c>
      <c r="J360" t="s">
        <v>38</v>
      </c>
      <c r="K360" t="s">
        <v>468</v>
      </c>
      <c r="L360" t="s">
        <v>2858</v>
      </c>
      <c r="M360" t="s">
        <v>2745</v>
      </c>
      <c r="N360" t="s">
        <v>2841</v>
      </c>
      <c r="O360" t="s">
        <v>2712</v>
      </c>
      <c r="P360" t="s">
        <v>1402</v>
      </c>
      <c r="Q360" t="s">
        <v>2859</v>
      </c>
      <c r="R360" s="26">
        <v>3</v>
      </c>
      <c r="S360" s="23">
        <v>157009490000</v>
      </c>
      <c r="T360" t="s">
        <v>37</v>
      </c>
      <c r="U360" t="s">
        <v>1404</v>
      </c>
      <c r="V360" s="39">
        <v>46091</v>
      </c>
      <c r="W360" s="41">
        <v>36</v>
      </c>
      <c r="X360" s="26" t="s">
        <v>446</v>
      </c>
      <c r="Y360">
        <v>49.97</v>
      </c>
      <c r="Z360">
        <v>46.94</v>
      </c>
      <c r="AA360">
        <v>38.659999999999997</v>
      </c>
      <c r="AB360">
        <v>38.520000000000003</v>
      </c>
      <c r="AE360" s="41">
        <v>174.09</v>
      </c>
      <c r="AF360">
        <v>1</v>
      </c>
      <c r="AG360">
        <v>1</v>
      </c>
      <c r="AH360">
        <v>1</v>
      </c>
      <c r="AI360">
        <v>0</v>
      </c>
      <c r="AJ360">
        <v>0</v>
      </c>
      <c r="AK360" s="30">
        <f t="shared" si="49"/>
        <v>3</v>
      </c>
      <c r="AL360" s="31">
        <v>5</v>
      </c>
      <c r="AM360" s="32">
        <f t="shared" si="48"/>
        <v>2</v>
      </c>
      <c r="AN360" s="33" t="str">
        <f t="shared" si="50"/>
        <v>MOROSO</v>
      </c>
      <c r="AO360" s="33" t="str">
        <f t="shared" si="51"/>
        <v>2meses_pendientes</v>
      </c>
      <c r="AP360" s="33">
        <f t="shared" si="52"/>
        <v>72</v>
      </c>
      <c r="AQ360" s="31">
        <f t="shared" si="53"/>
        <v>10</v>
      </c>
    </row>
    <row r="361" spans="2:43" x14ac:dyDescent="0.3">
      <c r="B361" s="37">
        <v>46092</v>
      </c>
      <c r="C361" t="s">
        <v>35</v>
      </c>
      <c r="D361" t="s">
        <v>2860</v>
      </c>
      <c r="E361" t="s">
        <v>2861</v>
      </c>
      <c r="F361" t="s">
        <v>36</v>
      </c>
      <c r="G361" t="s">
        <v>2862</v>
      </c>
      <c r="H361" t="s">
        <v>2863</v>
      </c>
      <c r="I361" t="s">
        <v>38</v>
      </c>
      <c r="J361" t="s">
        <v>38</v>
      </c>
      <c r="K361" t="s">
        <v>468</v>
      </c>
      <c r="L361" t="s">
        <v>2858</v>
      </c>
      <c r="M361" t="s">
        <v>2719</v>
      </c>
      <c r="N361" t="s">
        <v>2841</v>
      </c>
      <c r="O361" t="s">
        <v>2712</v>
      </c>
      <c r="P361" t="s">
        <v>1402</v>
      </c>
      <c r="Q361" t="s">
        <v>2864</v>
      </c>
      <c r="R361" s="26">
        <v>3</v>
      </c>
      <c r="S361" s="23">
        <v>363072150000</v>
      </c>
      <c r="T361" t="s">
        <v>37</v>
      </c>
      <c r="U361" t="s">
        <v>1404</v>
      </c>
      <c r="V361" s="39">
        <v>46092</v>
      </c>
      <c r="W361" s="41">
        <v>32</v>
      </c>
      <c r="X361" s="26" t="s">
        <v>446</v>
      </c>
      <c r="Z361">
        <v>67.56</v>
      </c>
      <c r="AA361">
        <v>33.78</v>
      </c>
      <c r="AB361">
        <v>33.78</v>
      </c>
      <c r="AE361" s="41">
        <v>135.12</v>
      </c>
      <c r="AF361">
        <v>1</v>
      </c>
      <c r="AG361">
        <v>1</v>
      </c>
      <c r="AH361">
        <v>1</v>
      </c>
      <c r="AI361">
        <v>0</v>
      </c>
      <c r="AJ361">
        <v>0</v>
      </c>
      <c r="AK361" s="30">
        <f t="shared" si="49"/>
        <v>3</v>
      </c>
      <c r="AL361" s="31">
        <v>5</v>
      </c>
      <c r="AM361" s="32">
        <f t="shared" si="48"/>
        <v>2</v>
      </c>
      <c r="AN361" s="33" t="str">
        <f t="shared" si="50"/>
        <v>MOROSO</v>
      </c>
      <c r="AO361" s="33" t="str">
        <f t="shared" si="51"/>
        <v>2meses_pendientes</v>
      </c>
      <c r="AP361" s="33">
        <f t="shared" si="52"/>
        <v>64</v>
      </c>
      <c r="AQ361" s="31">
        <f t="shared" si="53"/>
        <v>11</v>
      </c>
    </row>
    <row r="362" spans="2:43" x14ac:dyDescent="0.3">
      <c r="B362" s="37">
        <v>46092</v>
      </c>
      <c r="C362" t="s">
        <v>35</v>
      </c>
      <c r="D362" t="s">
        <v>2865</v>
      </c>
      <c r="E362" t="s">
        <v>2866</v>
      </c>
      <c r="F362" t="s">
        <v>36</v>
      </c>
      <c r="G362" t="s">
        <v>2867</v>
      </c>
      <c r="H362" t="s">
        <v>2868</v>
      </c>
      <c r="I362" t="s">
        <v>38</v>
      </c>
      <c r="J362" t="s">
        <v>38</v>
      </c>
      <c r="K362" t="s">
        <v>468</v>
      </c>
      <c r="L362" t="s">
        <v>2869</v>
      </c>
      <c r="M362" t="s">
        <v>2745</v>
      </c>
      <c r="N362" t="s">
        <v>2841</v>
      </c>
      <c r="O362" t="s">
        <v>2712</v>
      </c>
      <c r="P362" t="s">
        <v>1402</v>
      </c>
      <c r="Q362" t="s">
        <v>2870</v>
      </c>
      <c r="R362" s="26">
        <v>3</v>
      </c>
      <c r="S362" s="23">
        <v>345058150000</v>
      </c>
      <c r="T362" t="s">
        <v>37</v>
      </c>
      <c r="U362" t="s">
        <v>1404</v>
      </c>
      <c r="V362" s="39">
        <v>46094</v>
      </c>
      <c r="W362" s="41">
        <v>37</v>
      </c>
      <c r="X362" s="26" t="s">
        <v>446</v>
      </c>
      <c r="Y362">
        <v>40.119999999999997</v>
      </c>
      <c r="Z362">
        <v>47.55</v>
      </c>
      <c r="AA362">
        <v>38.340000000000003</v>
      </c>
      <c r="AB362">
        <v>38.340000000000003</v>
      </c>
      <c r="AE362" s="41">
        <v>164.35</v>
      </c>
      <c r="AF362">
        <v>1</v>
      </c>
      <c r="AG362">
        <v>1</v>
      </c>
      <c r="AH362">
        <v>1</v>
      </c>
      <c r="AI362">
        <v>0</v>
      </c>
      <c r="AJ362">
        <v>0</v>
      </c>
      <c r="AK362" s="30">
        <f t="shared" si="49"/>
        <v>3</v>
      </c>
      <c r="AL362" s="31">
        <v>5</v>
      </c>
      <c r="AM362" s="32">
        <f t="shared" si="48"/>
        <v>2</v>
      </c>
      <c r="AN362" s="33" t="str">
        <f t="shared" si="50"/>
        <v>MOROSO</v>
      </c>
      <c r="AO362" s="33" t="str">
        <f t="shared" si="51"/>
        <v>2meses_pendientes</v>
      </c>
      <c r="AP362" s="33">
        <f t="shared" si="52"/>
        <v>74</v>
      </c>
      <c r="AQ362" s="31">
        <f t="shared" si="53"/>
        <v>13</v>
      </c>
    </row>
    <row r="363" spans="2:43" x14ac:dyDescent="0.3">
      <c r="B363" s="37">
        <v>46093</v>
      </c>
      <c r="C363" t="s">
        <v>35</v>
      </c>
      <c r="D363" t="s">
        <v>2871</v>
      </c>
      <c r="E363" t="s">
        <v>2872</v>
      </c>
      <c r="F363" t="s">
        <v>36</v>
      </c>
      <c r="G363" t="s">
        <v>2873</v>
      </c>
      <c r="H363" t="s">
        <v>2874</v>
      </c>
      <c r="I363" t="s">
        <v>38</v>
      </c>
      <c r="J363" t="s">
        <v>38</v>
      </c>
      <c r="K363" t="s">
        <v>468</v>
      </c>
      <c r="L363" t="s">
        <v>2858</v>
      </c>
      <c r="M363" t="s">
        <v>2719</v>
      </c>
      <c r="N363" t="s">
        <v>2841</v>
      </c>
      <c r="O363" t="s">
        <v>2712</v>
      </c>
      <c r="P363" t="s">
        <v>1402</v>
      </c>
      <c r="Q363" t="s">
        <v>2875</v>
      </c>
      <c r="R363" s="26">
        <v>3</v>
      </c>
      <c r="S363" s="23">
        <v>309046970000</v>
      </c>
      <c r="T363" t="s">
        <v>37</v>
      </c>
      <c r="U363" t="s">
        <v>1404</v>
      </c>
      <c r="V363" s="39">
        <v>46093</v>
      </c>
      <c r="W363" s="41">
        <v>33</v>
      </c>
      <c r="X363" s="26" t="s">
        <v>446</v>
      </c>
      <c r="Y363">
        <v>37.04</v>
      </c>
      <c r="AB363">
        <v>19.100000000000001</v>
      </c>
      <c r="AC363">
        <v>29.45</v>
      </c>
      <c r="AE363" s="41">
        <v>85.59</v>
      </c>
      <c r="AF363">
        <v>0</v>
      </c>
      <c r="AG363">
        <v>0</v>
      </c>
      <c r="AH363">
        <v>1</v>
      </c>
      <c r="AI363">
        <v>1</v>
      </c>
      <c r="AJ363">
        <v>0</v>
      </c>
      <c r="AK363" s="30">
        <f t="shared" si="49"/>
        <v>2</v>
      </c>
      <c r="AL363" s="31">
        <v>5</v>
      </c>
      <c r="AM363" s="32">
        <f t="shared" si="48"/>
        <v>3</v>
      </c>
      <c r="AN363" s="33" t="str">
        <f t="shared" si="50"/>
        <v>MOROSO</v>
      </c>
      <c r="AO363" s="33" t="str">
        <f t="shared" si="51"/>
        <v>3meses_pendientes</v>
      </c>
      <c r="AP363" s="33">
        <f t="shared" si="52"/>
        <v>99</v>
      </c>
      <c r="AQ363" s="31">
        <f t="shared" si="53"/>
        <v>12</v>
      </c>
    </row>
    <row r="364" spans="2:43" x14ac:dyDescent="0.3">
      <c r="B364" s="37">
        <v>46093</v>
      </c>
      <c r="C364" t="s">
        <v>35</v>
      </c>
      <c r="D364" t="s">
        <v>2876</v>
      </c>
      <c r="E364" t="s">
        <v>2877</v>
      </c>
      <c r="F364" t="s">
        <v>36</v>
      </c>
      <c r="G364" t="s">
        <v>2878</v>
      </c>
      <c r="H364" t="s">
        <v>2879</v>
      </c>
      <c r="I364" t="s">
        <v>38</v>
      </c>
      <c r="J364" t="s">
        <v>38</v>
      </c>
      <c r="K364" t="s">
        <v>468</v>
      </c>
      <c r="L364" t="s">
        <v>2880</v>
      </c>
      <c r="M364" t="s">
        <v>2745</v>
      </c>
      <c r="N364" t="s">
        <v>2841</v>
      </c>
      <c r="O364" t="s">
        <v>2712</v>
      </c>
      <c r="P364" t="s">
        <v>1402</v>
      </c>
      <c r="Q364" t="s">
        <v>2881</v>
      </c>
      <c r="R364" s="26">
        <v>3</v>
      </c>
      <c r="S364" s="23">
        <v>361073620000</v>
      </c>
      <c r="T364" t="s">
        <v>37</v>
      </c>
      <c r="U364" t="s">
        <v>1404</v>
      </c>
      <c r="V364" s="39">
        <v>46094</v>
      </c>
      <c r="W364" s="41">
        <v>30</v>
      </c>
      <c r="X364" s="26" t="s">
        <v>446</v>
      </c>
      <c r="AA364">
        <v>31.64</v>
      </c>
      <c r="AB364">
        <v>33.78</v>
      </c>
      <c r="AE364" s="41">
        <v>65.42</v>
      </c>
      <c r="AF364">
        <v>0</v>
      </c>
      <c r="AG364">
        <v>1</v>
      </c>
      <c r="AH364">
        <v>1</v>
      </c>
      <c r="AI364">
        <v>0</v>
      </c>
      <c r="AJ364">
        <v>0</v>
      </c>
      <c r="AK364" s="30">
        <f t="shared" si="49"/>
        <v>2</v>
      </c>
      <c r="AL364" s="31">
        <v>5</v>
      </c>
      <c r="AM364" s="32">
        <f t="shared" si="48"/>
        <v>3</v>
      </c>
      <c r="AN364" s="33" t="str">
        <f t="shared" si="50"/>
        <v>MOROSO</v>
      </c>
      <c r="AO364" s="33" t="str">
        <f t="shared" si="51"/>
        <v>3meses_pendientes</v>
      </c>
      <c r="AP364" s="33">
        <f t="shared" si="52"/>
        <v>90</v>
      </c>
      <c r="AQ364" s="31">
        <f t="shared" si="53"/>
        <v>13</v>
      </c>
    </row>
    <row r="365" spans="2:43" x14ac:dyDescent="0.3">
      <c r="B365" s="37">
        <v>46093</v>
      </c>
      <c r="C365" t="s">
        <v>35</v>
      </c>
      <c r="D365" t="s">
        <v>2882</v>
      </c>
      <c r="E365" t="s">
        <v>2883</v>
      </c>
      <c r="F365" t="s">
        <v>36</v>
      </c>
      <c r="G365" t="s">
        <v>2884</v>
      </c>
      <c r="H365" t="s">
        <v>2885</v>
      </c>
      <c r="I365" t="s">
        <v>38</v>
      </c>
      <c r="J365" t="s">
        <v>38</v>
      </c>
      <c r="K365" t="s">
        <v>468</v>
      </c>
      <c r="L365" t="s">
        <v>2858</v>
      </c>
      <c r="M365" t="s">
        <v>2719</v>
      </c>
      <c r="N365" t="s">
        <v>2841</v>
      </c>
      <c r="O365" t="s">
        <v>2712</v>
      </c>
      <c r="P365" t="s">
        <v>1402</v>
      </c>
      <c r="Q365" t="s">
        <v>2886</v>
      </c>
      <c r="R365" s="26">
        <v>3</v>
      </c>
      <c r="S365" s="23">
        <v>367074230000</v>
      </c>
      <c r="T365" t="s">
        <v>37</v>
      </c>
      <c r="U365" t="s">
        <v>1404</v>
      </c>
      <c r="V365" s="39">
        <v>46097</v>
      </c>
      <c r="W365" s="41">
        <v>35</v>
      </c>
      <c r="X365" s="26" t="s">
        <v>446</v>
      </c>
      <c r="Y365">
        <v>36.99</v>
      </c>
      <c r="AE365" s="41">
        <v>36.99</v>
      </c>
      <c r="AF365">
        <v>0</v>
      </c>
      <c r="AG365">
        <v>0</v>
      </c>
      <c r="AH365">
        <v>0</v>
      </c>
      <c r="AI365">
        <v>0</v>
      </c>
      <c r="AJ365">
        <v>0</v>
      </c>
      <c r="AK365" s="30">
        <f t="shared" si="49"/>
        <v>0</v>
      </c>
      <c r="AL365" s="31">
        <v>5</v>
      </c>
      <c r="AM365" s="32">
        <f t="shared" si="48"/>
        <v>5</v>
      </c>
      <c r="AN365" s="33" t="str">
        <f t="shared" si="50"/>
        <v>NPN</v>
      </c>
      <c r="AO365" s="33" t="str">
        <f t="shared" si="51"/>
        <v>5meses_pendientes</v>
      </c>
      <c r="AP365" s="33">
        <f t="shared" si="52"/>
        <v>175</v>
      </c>
      <c r="AQ365" s="31">
        <f t="shared" si="53"/>
        <v>16</v>
      </c>
    </row>
    <row r="366" spans="2:43" x14ac:dyDescent="0.3">
      <c r="B366" s="37">
        <v>46095</v>
      </c>
      <c r="C366" t="s">
        <v>35</v>
      </c>
      <c r="D366" t="s">
        <v>2887</v>
      </c>
      <c r="E366" t="s">
        <v>2888</v>
      </c>
      <c r="F366" t="s">
        <v>36</v>
      </c>
      <c r="G366" t="s">
        <v>2889</v>
      </c>
      <c r="H366" t="s">
        <v>2890</v>
      </c>
      <c r="I366" t="s">
        <v>38</v>
      </c>
      <c r="J366" t="s">
        <v>38</v>
      </c>
      <c r="K366" t="s">
        <v>468</v>
      </c>
      <c r="L366" t="s">
        <v>2891</v>
      </c>
      <c r="M366" t="s">
        <v>2719</v>
      </c>
      <c r="N366" t="s">
        <v>2841</v>
      </c>
      <c r="O366" t="s">
        <v>2712</v>
      </c>
      <c r="P366" t="s">
        <v>1402</v>
      </c>
      <c r="Q366" t="s">
        <v>2892</v>
      </c>
      <c r="R366" s="26">
        <v>3</v>
      </c>
      <c r="S366" s="23">
        <v>342237400000</v>
      </c>
      <c r="T366" t="s">
        <v>37</v>
      </c>
      <c r="U366" t="s">
        <v>1404</v>
      </c>
      <c r="V366" s="39">
        <v>46097</v>
      </c>
      <c r="W366" s="41">
        <v>33</v>
      </c>
      <c r="X366" s="26" t="s">
        <v>446</v>
      </c>
      <c r="Y366">
        <v>41.55</v>
      </c>
      <c r="Z366">
        <v>58.71</v>
      </c>
      <c r="AA366">
        <v>34.64</v>
      </c>
      <c r="AB366">
        <v>33.24</v>
      </c>
      <c r="AC366">
        <v>33.24</v>
      </c>
      <c r="AE366" s="41">
        <v>201.38</v>
      </c>
      <c r="AF366">
        <v>1</v>
      </c>
      <c r="AG366">
        <v>1</v>
      </c>
      <c r="AH366">
        <v>1</v>
      </c>
      <c r="AI366">
        <v>1</v>
      </c>
      <c r="AJ366">
        <v>0</v>
      </c>
      <c r="AK366" s="30">
        <f t="shared" si="49"/>
        <v>4</v>
      </c>
      <c r="AL366" s="31">
        <v>5</v>
      </c>
      <c r="AM366" s="32">
        <f t="shared" si="48"/>
        <v>1</v>
      </c>
      <c r="AN366" s="33" t="str">
        <f t="shared" si="50"/>
        <v>MOROSO</v>
      </c>
      <c r="AO366" s="33" t="str">
        <f t="shared" si="51"/>
        <v>1meses_pendientes</v>
      </c>
      <c r="AP366" s="33">
        <f t="shared" si="52"/>
        <v>33</v>
      </c>
      <c r="AQ366" s="31">
        <f t="shared" si="53"/>
        <v>16</v>
      </c>
    </row>
    <row r="367" spans="2:43" x14ac:dyDescent="0.3">
      <c r="B367" s="37">
        <v>46095</v>
      </c>
      <c r="C367" t="s">
        <v>35</v>
      </c>
      <c r="D367" t="s">
        <v>2893</v>
      </c>
      <c r="E367" t="s">
        <v>2894</v>
      </c>
      <c r="F367" t="s">
        <v>36</v>
      </c>
      <c r="G367" t="s">
        <v>2895</v>
      </c>
      <c r="H367" t="s">
        <v>2896</v>
      </c>
      <c r="I367" t="s">
        <v>38</v>
      </c>
      <c r="J367" t="s">
        <v>38</v>
      </c>
      <c r="K367" t="s">
        <v>468</v>
      </c>
      <c r="L367" t="s">
        <v>2897</v>
      </c>
      <c r="M367" t="s">
        <v>2710</v>
      </c>
      <c r="N367" t="s">
        <v>2841</v>
      </c>
      <c r="O367" t="s">
        <v>2712</v>
      </c>
      <c r="P367" t="s">
        <v>1402</v>
      </c>
      <c r="Q367" t="s">
        <v>2898</v>
      </c>
      <c r="R367" s="26">
        <v>2</v>
      </c>
      <c r="S367" s="23">
        <v>362077160000</v>
      </c>
      <c r="T367" t="s">
        <v>37</v>
      </c>
      <c r="U367" t="s">
        <v>1772</v>
      </c>
      <c r="V367" s="39">
        <v>46098</v>
      </c>
      <c r="W367" s="41">
        <v>30</v>
      </c>
      <c r="X367" s="26" t="s">
        <v>446</v>
      </c>
      <c r="Y367">
        <v>30.44</v>
      </c>
      <c r="AA367">
        <v>31</v>
      </c>
      <c r="AB367">
        <v>30</v>
      </c>
      <c r="AC367">
        <v>30.42</v>
      </c>
      <c r="AE367" s="41">
        <v>121.86</v>
      </c>
      <c r="AF367">
        <v>0</v>
      </c>
      <c r="AG367">
        <v>1</v>
      </c>
      <c r="AH367">
        <v>1</v>
      </c>
      <c r="AI367">
        <v>1</v>
      </c>
      <c r="AJ367">
        <v>0</v>
      </c>
      <c r="AK367" s="30">
        <f t="shared" si="49"/>
        <v>3</v>
      </c>
      <c r="AL367" s="31">
        <v>5</v>
      </c>
      <c r="AM367" s="32">
        <f t="shared" si="48"/>
        <v>2</v>
      </c>
      <c r="AN367" s="33" t="str">
        <f t="shared" si="50"/>
        <v>MOROSO</v>
      </c>
      <c r="AO367" s="33" t="str">
        <f t="shared" si="51"/>
        <v>2meses_pendientes</v>
      </c>
      <c r="AP367" s="33">
        <f t="shared" si="52"/>
        <v>60</v>
      </c>
      <c r="AQ367" s="31">
        <f t="shared" si="53"/>
        <v>17</v>
      </c>
    </row>
    <row r="368" spans="2:43" x14ac:dyDescent="0.3">
      <c r="B368" s="37">
        <v>46098</v>
      </c>
      <c r="C368" t="s">
        <v>35</v>
      </c>
      <c r="D368" t="s">
        <v>2899</v>
      </c>
      <c r="E368" t="s">
        <v>2900</v>
      </c>
      <c r="F368" t="s">
        <v>2901</v>
      </c>
      <c r="G368" t="s">
        <v>2902</v>
      </c>
      <c r="H368" t="s">
        <v>2903</v>
      </c>
      <c r="I368" t="s">
        <v>38</v>
      </c>
      <c r="J368" t="s">
        <v>825</v>
      </c>
      <c r="K368" t="s">
        <v>1928</v>
      </c>
      <c r="M368" t="s">
        <v>2904</v>
      </c>
      <c r="N368" t="s">
        <v>2841</v>
      </c>
      <c r="O368" t="s">
        <v>2712</v>
      </c>
      <c r="P368" t="s">
        <v>1402</v>
      </c>
      <c r="Q368" t="s">
        <v>2905</v>
      </c>
      <c r="R368" s="26">
        <v>3</v>
      </c>
      <c r="S368" s="23">
        <v>309028800000</v>
      </c>
      <c r="T368" t="s">
        <v>37</v>
      </c>
      <c r="U368" t="s">
        <v>1772</v>
      </c>
      <c r="V368" s="39">
        <v>46099</v>
      </c>
      <c r="W368" s="41">
        <v>34</v>
      </c>
      <c r="X368" s="26" t="s">
        <v>446</v>
      </c>
      <c r="Y368">
        <v>37.700000000000003</v>
      </c>
      <c r="Z368">
        <v>16.23</v>
      </c>
      <c r="AA368">
        <v>33.17</v>
      </c>
      <c r="AB368">
        <v>35.92</v>
      </c>
      <c r="AC368">
        <v>35.92</v>
      </c>
      <c r="AE368" s="41">
        <v>158.94</v>
      </c>
      <c r="AF368">
        <v>1</v>
      </c>
      <c r="AG368">
        <v>1</v>
      </c>
      <c r="AH368">
        <v>1</v>
      </c>
      <c r="AI368">
        <v>1</v>
      </c>
      <c r="AJ368">
        <v>0</v>
      </c>
      <c r="AK368" s="30">
        <f t="shared" si="49"/>
        <v>4</v>
      </c>
      <c r="AL368" s="31">
        <v>5</v>
      </c>
      <c r="AM368" s="32">
        <f t="shared" si="48"/>
        <v>1</v>
      </c>
      <c r="AN368" s="33" t="str">
        <f t="shared" si="50"/>
        <v>MOROSO</v>
      </c>
      <c r="AO368" s="33" t="str">
        <f t="shared" si="51"/>
        <v>1meses_pendientes</v>
      </c>
      <c r="AP368" s="33">
        <f t="shared" si="52"/>
        <v>34</v>
      </c>
      <c r="AQ368" s="31">
        <f t="shared" si="53"/>
        <v>18</v>
      </c>
    </row>
    <row r="369" spans="2:43" x14ac:dyDescent="0.3">
      <c r="B369" s="37">
        <v>46100</v>
      </c>
      <c r="C369" t="s">
        <v>35</v>
      </c>
      <c r="D369" t="s">
        <v>2906</v>
      </c>
      <c r="E369" t="s">
        <v>2907</v>
      </c>
      <c r="F369" t="s">
        <v>36</v>
      </c>
      <c r="G369" t="s">
        <v>2908</v>
      </c>
      <c r="H369" t="s">
        <v>2909</v>
      </c>
      <c r="I369" t="s">
        <v>38</v>
      </c>
      <c r="J369" t="s">
        <v>38</v>
      </c>
      <c r="K369" t="s">
        <v>468</v>
      </c>
      <c r="L369" t="s">
        <v>2910</v>
      </c>
      <c r="M369" t="s">
        <v>2719</v>
      </c>
      <c r="N369" t="s">
        <v>2841</v>
      </c>
      <c r="O369" t="s">
        <v>2712</v>
      </c>
      <c r="P369" t="s">
        <v>1402</v>
      </c>
      <c r="Q369" t="s">
        <v>2911</v>
      </c>
      <c r="R369" s="26">
        <v>2</v>
      </c>
      <c r="S369" s="23">
        <v>359041980000</v>
      </c>
      <c r="T369" t="s">
        <v>37</v>
      </c>
      <c r="U369" t="s">
        <v>1772</v>
      </c>
      <c r="V369" s="39">
        <v>46101</v>
      </c>
      <c r="W369" s="41">
        <v>30</v>
      </c>
      <c r="X369" s="26" t="s">
        <v>446</v>
      </c>
      <c r="AE369" s="41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s="30">
        <f t="shared" si="49"/>
        <v>0</v>
      </c>
      <c r="AL369" s="31">
        <v>5</v>
      </c>
      <c r="AM369" s="32">
        <f t="shared" si="48"/>
        <v>5</v>
      </c>
      <c r="AN369" s="33" t="str">
        <f t="shared" si="50"/>
        <v>NPN</v>
      </c>
      <c r="AO369" s="33" t="str">
        <f t="shared" si="51"/>
        <v>5meses_pendientes</v>
      </c>
      <c r="AP369" s="33">
        <f t="shared" si="52"/>
        <v>150</v>
      </c>
      <c r="AQ369" s="31">
        <f t="shared" si="53"/>
        <v>20</v>
      </c>
    </row>
    <row r="370" spans="2:43" x14ac:dyDescent="0.3">
      <c r="B370" s="37">
        <v>46100</v>
      </c>
      <c r="C370" t="s">
        <v>35</v>
      </c>
      <c r="D370" t="s">
        <v>2912</v>
      </c>
      <c r="E370" t="s">
        <v>2913</v>
      </c>
      <c r="F370" t="s">
        <v>36</v>
      </c>
      <c r="G370" t="s">
        <v>2914</v>
      </c>
      <c r="H370" t="s">
        <v>2915</v>
      </c>
      <c r="I370" t="s">
        <v>38</v>
      </c>
      <c r="J370" t="s">
        <v>38</v>
      </c>
      <c r="K370" t="s">
        <v>468</v>
      </c>
      <c r="L370" t="s">
        <v>2858</v>
      </c>
      <c r="M370" t="s">
        <v>2710</v>
      </c>
      <c r="N370" t="s">
        <v>2841</v>
      </c>
      <c r="O370" t="s">
        <v>2712</v>
      </c>
      <c r="P370" t="s">
        <v>1402</v>
      </c>
      <c r="Q370" t="s">
        <v>2916</v>
      </c>
      <c r="R370" s="26">
        <v>3</v>
      </c>
      <c r="S370" s="23">
        <v>349350290000</v>
      </c>
      <c r="T370" t="s">
        <v>37</v>
      </c>
      <c r="U370" t="s">
        <v>1772</v>
      </c>
      <c r="V370" s="39">
        <v>46102</v>
      </c>
      <c r="W370" s="41">
        <v>34</v>
      </c>
      <c r="X370" s="26" t="s">
        <v>446</v>
      </c>
      <c r="Y370">
        <v>36.07</v>
      </c>
      <c r="Z370">
        <v>37.119999999999997</v>
      </c>
      <c r="AA370">
        <v>36.96</v>
      </c>
      <c r="AB370">
        <v>37.15</v>
      </c>
      <c r="AC370">
        <v>36.409999999999997</v>
      </c>
      <c r="AE370" s="41">
        <v>183.71</v>
      </c>
      <c r="AF370">
        <v>1</v>
      </c>
      <c r="AG370">
        <v>1</v>
      </c>
      <c r="AH370">
        <v>1</v>
      </c>
      <c r="AI370">
        <v>1</v>
      </c>
      <c r="AJ370">
        <v>0</v>
      </c>
      <c r="AK370" s="30">
        <f t="shared" si="49"/>
        <v>4</v>
      </c>
      <c r="AL370" s="31">
        <v>5</v>
      </c>
      <c r="AM370" s="32">
        <f t="shared" si="48"/>
        <v>1</v>
      </c>
      <c r="AN370" s="33" t="str">
        <f t="shared" si="50"/>
        <v>MOROSO</v>
      </c>
      <c r="AO370" s="33" t="str">
        <f t="shared" si="51"/>
        <v>1meses_pendientes</v>
      </c>
      <c r="AP370" s="33">
        <f t="shared" si="52"/>
        <v>34</v>
      </c>
      <c r="AQ370" s="31">
        <f t="shared" si="53"/>
        <v>21</v>
      </c>
    </row>
    <row r="371" spans="2:43" x14ac:dyDescent="0.3">
      <c r="B371" s="37">
        <v>46101</v>
      </c>
      <c r="C371" t="s">
        <v>35</v>
      </c>
      <c r="D371" t="s">
        <v>2917</v>
      </c>
      <c r="E371" t="s">
        <v>2918</v>
      </c>
      <c r="F371" t="s">
        <v>36</v>
      </c>
      <c r="G371" t="s">
        <v>2919</v>
      </c>
      <c r="H371" t="s">
        <v>2920</v>
      </c>
      <c r="I371" t="s">
        <v>38</v>
      </c>
      <c r="J371" t="s">
        <v>38</v>
      </c>
      <c r="K371" t="s">
        <v>468</v>
      </c>
      <c r="L371" t="s">
        <v>2858</v>
      </c>
      <c r="M371" t="s">
        <v>2745</v>
      </c>
      <c r="N371" t="s">
        <v>2841</v>
      </c>
      <c r="O371" t="s">
        <v>2712</v>
      </c>
      <c r="P371" t="s">
        <v>1402</v>
      </c>
      <c r="Q371" t="s">
        <v>2921</v>
      </c>
      <c r="R371" s="26">
        <v>2</v>
      </c>
      <c r="S371" s="23">
        <v>208101810000</v>
      </c>
      <c r="T371" t="s">
        <v>37</v>
      </c>
      <c r="U371" t="s">
        <v>1404</v>
      </c>
      <c r="V371" s="39">
        <v>46102</v>
      </c>
      <c r="W371" s="41">
        <v>30</v>
      </c>
      <c r="X371" s="26" t="s">
        <v>446</v>
      </c>
      <c r="Y371">
        <v>46</v>
      </c>
      <c r="AE371" s="41">
        <v>46</v>
      </c>
      <c r="AF371">
        <v>0</v>
      </c>
      <c r="AG371">
        <v>0</v>
      </c>
      <c r="AH371">
        <v>0</v>
      </c>
      <c r="AI371">
        <v>0</v>
      </c>
      <c r="AJ371">
        <v>0</v>
      </c>
      <c r="AK371" s="30">
        <f t="shared" si="49"/>
        <v>0</v>
      </c>
      <c r="AL371" s="31">
        <v>5</v>
      </c>
      <c r="AM371" s="32">
        <f t="shared" si="48"/>
        <v>5</v>
      </c>
      <c r="AN371" s="33" t="str">
        <f t="shared" si="50"/>
        <v>NPN</v>
      </c>
      <c r="AO371" s="33" t="str">
        <f t="shared" si="51"/>
        <v>5meses_pendientes</v>
      </c>
      <c r="AP371" s="33">
        <f t="shared" si="52"/>
        <v>150</v>
      </c>
      <c r="AQ371" s="31">
        <f t="shared" si="53"/>
        <v>21</v>
      </c>
    </row>
    <row r="372" spans="2:43" x14ac:dyDescent="0.3">
      <c r="B372" s="37">
        <v>46103</v>
      </c>
      <c r="C372" t="s">
        <v>35</v>
      </c>
      <c r="D372" t="s">
        <v>2922</v>
      </c>
      <c r="E372" t="s">
        <v>2923</v>
      </c>
      <c r="F372" t="s">
        <v>36</v>
      </c>
      <c r="G372" t="s">
        <v>2924</v>
      </c>
      <c r="H372" t="s">
        <v>2925</v>
      </c>
      <c r="I372" t="s">
        <v>38</v>
      </c>
      <c r="J372" t="s">
        <v>38</v>
      </c>
      <c r="K372" t="s">
        <v>468</v>
      </c>
      <c r="L372" t="s">
        <v>2858</v>
      </c>
      <c r="M372" t="s">
        <v>2710</v>
      </c>
      <c r="N372" t="s">
        <v>2841</v>
      </c>
      <c r="O372" t="s">
        <v>2712</v>
      </c>
      <c r="P372" t="s">
        <v>1402</v>
      </c>
      <c r="Q372" t="s">
        <v>2926</v>
      </c>
      <c r="R372" s="26">
        <v>2</v>
      </c>
      <c r="S372" s="23">
        <v>368084960000</v>
      </c>
      <c r="T372" t="s">
        <v>37</v>
      </c>
      <c r="U372" t="s">
        <v>1772</v>
      </c>
      <c r="V372" s="39">
        <v>46104</v>
      </c>
      <c r="W372" s="41">
        <v>30</v>
      </c>
      <c r="X372" s="26" t="s">
        <v>446</v>
      </c>
      <c r="AA372">
        <v>30.44</v>
      </c>
      <c r="AE372" s="41">
        <v>30.44</v>
      </c>
      <c r="AF372">
        <v>0</v>
      </c>
      <c r="AG372">
        <v>1</v>
      </c>
      <c r="AH372">
        <v>0</v>
      </c>
      <c r="AI372">
        <v>0</v>
      </c>
      <c r="AJ372">
        <v>0</v>
      </c>
      <c r="AK372" s="30">
        <f t="shared" si="49"/>
        <v>1</v>
      </c>
      <c r="AL372" s="31">
        <v>5</v>
      </c>
      <c r="AM372" s="32">
        <f t="shared" si="48"/>
        <v>4</v>
      </c>
      <c r="AN372" s="33" t="str">
        <f t="shared" si="50"/>
        <v>MOROSO</v>
      </c>
      <c r="AO372" s="33" t="str">
        <f t="shared" si="51"/>
        <v>4meses_pendientes</v>
      </c>
      <c r="AP372" s="33">
        <f t="shared" si="52"/>
        <v>120</v>
      </c>
      <c r="AQ372" s="31">
        <f t="shared" si="53"/>
        <v>23</v>
      </c>
    </row>
    <row r="373" spans="2:43" x14ac:dyDescent="0.3">
      <c r="B373" s="37">
        <v>46106</v>
      </c>
      <c r="C373" t="s">
        <v>35</v>
      </c>
      <c r="D373" t="s">
        <v>2927</v>
      </c>
      <c r="E373" t="s">
        <v>2928</v>
      </c>
      <c r="F373" t="s">
        <v>1425</v>
      </c>
      <c r="G373" t="s">
        <v>2929</v>
      </c>
      <c r="H373" t="s">
        <v>2930</v>
      </c>
      <c r="I373" t="s">
        <v>38</v>
      </c>
      <c r="J373" t="s">
        <v>44</v>
      </c>
      <c r="K373" t="s">
        <v>55</v>
      </c>
      <c r="L373" t="s">
        <v>2931</v>
      </c>
      <c r="M373" t="s">
        <v>2932</v>
      </c>
      <c r="N373" t="s">
        <v>2841</v>
      </c>
      <c r="O373" t="s">
        <v>2712</v>
      </c>
      <c r="P373" t="s">
        <v>1402</v>
      </c>
      <c r="Q373" t="s">
        <v>2933</v>
      </c>
      <c r="R373" s="26">
        <v>2</v>
      </c>
      <c r="S373" s="23">
        <v>366087730000</v>
      </c>
      <c r="T373" t="s">
        <v>37</v>
      </c>
      <c r="U373" t="s">
        <v>1404</v>
      </c>
      <c r="V373" s="39">
        <v>46106</v>
      </c>
      <c r="W373" s="41">
        <v>30</v>
      </c>
      <c r="X373" s="26" t="s">
        <v>446</v>
      </c>
      <c r="Z373">
        <v>60.88</v>
      </c>
      <c r="AB373">
        <v>30.44</v>
      </c>
      <c r="AC373">
        <v>30.44</v>
      </c>
      <c r="AE373" s="41">
        <v>121.76</v>
      </c>
      <c r="AF373">
        <v>1</v>
      </c>
      <c r="AG373">
        <v>0</v>
      </c>
      <c r="AH373">
        <v>1</v>
      </c>
      <c r="AI373">
        <v>1</v>
      </c>
      <c r="AJ373">
        <v>0</v>
      </c>
      <c r="AK373" s="30">
        <f t="shared" si="49"/>
        <v>3</v>
      </c>
      <c r="AL373" s="31">
        <v>5</v>
      </c>
      <c r="AM373" s="32">
        <f t="shared" si="48"/>
        <v>2</v>
      </c>
      <c r="AN373" s="33" t="str">
        <f t="shared" si="50"/>
        <v>MOROSO</v>
      </c>
      <c r="AO373" s="33" t="str">
        <f t="shared" si="51"/>
        <v>2meses_pendientes</v>
      </c>
      <c r="AP373" s="33">
        <f t="shared" si="52"/>
        <v>60</v>
      </c>
      <c r="AQ373" s="31">
        <f t="shared" si="53"/>
        <v>25</v>
      </c>
    </row>
    <row r="374" spans="2:43" x14ac:dyDescent="0.3">
      <c r="B374" s="37">
        <v>46106</v>
      </c>
      <c r="C374" t="s">
        <v>35</v>
      </c>
      <c r="D374" t="s">
        <v>2934</v>
      </c>
      <c r="E374" t="s">
        <v>2935</v>
      </c>
      <c r="F374" t="s">
        <v>1425</v>
      </c>
      <c r="G374" t="s">
        <v>2936</v>
      </c>
      <c r="H374" t="s">
        <v>2937</v>
      </c>
      <c r="I374" t="s">
        <v>38</v>
      </c>
      <c r="J374" t="s">
        <v>38</v>
      </c>
      <c r="K374" t="s">
        <v>468</v>
      </c>
      <c r="L374" t="s">
        <v>2938</v>
      </c>
      <c r="M374" t="s">
        <v>2798</v>
      </c>
      <c r="N374" t="s">
        <v>2841</v>
      </c>
      <c r="O374" t="s">
        <v>2712</v>
      </c>
      <c r="P374" t="s">
        <v>1402</v>
      </c>
      <c r="Q374" t="s">
        <v>2939</v>
      </c>
      <c r="R374" s="26">
        <v>3</v>
      </c>
      <c r="S374" s="23">
        <v>367087490000</v>
      </c>
      <c r="T374" t="s">
        <v>37</v>
      </c>
      <c r="U374" t="s">
        <v>1772</v>
      </c>
      <c r="V374" s="39">
        <v>46111</v>
      </c>
      <c r="W374" s="41">
        <v>39</v>
      </c>
      <c r="X374" s="26" t="s">
        <v>446</v>
      </c>
      <c r="AA374">
        <v>40</v>
      </c>
      <c r="AB374">
        <v>30.74</v>
      </c>
      <c r="AE374" s="41">
        <v>70.739999999999995</v>
      </c>
      <c r="AF374">
        <v>0</v>
      </c>
      <c r="AG374">
        <v>1</v>
      </c>
      <c r="AH374">
        <v>1</v>
      </c>
      <c r="AI374">
        <v>0</v>
      </c>
      <c r="AJ374">
        <v>0</v>
      </c>
      <c r="AK374" s="30">
        <f t="shared" si="49"/>
        <v>2</v>
      </c>
      <c r="AL374" s="31">
        <v>5</v>
      </c>
      <c r="AM374" s="32">
        <f t="shared" si="48"/>
        <v>3</v>
      </c>
      <c r="AN374" s="33" t="str">
        <f t="shared" si="50"/>
        <v>MOROSO</v>
      </c>
      <c r="AO374" s="33" t="str">
        <f t="shared" si="51"/>
        <v>3meses_pendientes</v>
      </c>
      <c r="AP374" s="33">
        <f t="shared" si="52"/>
        <v>117</v>
      </c>
      <c r="AQ374" s="31">
        <f t="shared" si="53"/>
        <v>30</v>
      </c>
    </row>
    <row r="375" spans="2:43" x14ac:dyDescent="0.3">
      <c r="B375" s="37">
        <v>46107</v>
      </c>
      <c r="C375" t="s">
        <v>35</v>
      </c>
      <c r="D375" t="s">
        <v>2940</v>
      </c>
      <c r="E375" t="s">
        <v>2941</v>
      </c>
      <c r="F375" t="s">
        <v>2942</v>
      </c>
      <c r="G375" t="s">
        <v>2943</v>
      </c>
      <c r="H375" t="s">
        <v>2944</v>
      </c>
      <c r="I375" t="s">
        <v>38</v>
      </c>
      <c r="J375" t="s">
        <v>38</v>
      </c>
      <c r="K375" t="s">
        <v>768</v>
      </c>
      <c r="M375" t="s">
        <v>2945</v>
      </c>
      <c r="N375" t="s">
        <v>2841</v>
      </c>
      <c r="O375" t="s">
        <v>2712</v>
      </c>
      <c r="P375" t="s">
        <v>1402</v>
      </c>
      <c r="Q375" t="s">
        <v>2946</v>
      </c>
      <c r="R375" s="26">
        <v>3</v>
      </c>
      <c r="S375" s="23">
        <v>363089910000</v>
      </c>
      <c r="T375" t="s">
        <v>37</v>
      </c>
      <c r="U375" t="s">
        <v>1772</v>
      </c>
      <c r="V375" s="39">
        <v>46108</v>
      </c>
      <c r="W375" s="41">
        <v>39</v>
      </c>
      <c r="X375" s="26" t="s">
        <v>446</v>
      </c>
      <c r="AE375" s="41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s="30">
        <f t="shared" si="49"/>
        <v>0</v>
      </c>
      <c r="AL375" s="31">
        <v>5</v>
      </c>
      <c r="AM375" s="32">
        <f t="shared" si="48"/>
        <v>5</v>
      </c>
      <c r="AN375" s="33" t="str">
        <f t="shared" si="50"/>
        <v>NPN</v>
      </c>
      <c r="AO375" s="33" t="str">
        <f t="shared" si="51"/>
        <v>5meses_pendientes</v>
      </c>
      <c r="AP375" s="33">
        <f t="shared" si="52"/>
        <v>195</v>
      </c>
      <c r="AQ375" s="31">
        <f t="shared" si="53"/>
        <v>27</v>
      </c>
    </row>
    <row r="376" spans="2:43" x14ac:dyDescent="0.3">
      <c r="B376" s="37">
        <v>46111</v>
      </c>
      <c r="C376" t="s">
        <v>35</v>
      </c>
      <c r="D376" t="s">
        <v>2947</v>
      </c>
      <c r="E376" t="s">
        <v>2948</v>
      </c>
      <c r="F376" t="s">
        <v>1425</v>
      </c>
      <c r="G376" t="s">
        <v>2949</v>
      </c>
      <c r="H376" t="s">
        <v>2950</v>
      </c>
      <c r="I376" t="s">
        <v>38</v>
      </c>
      <c r="J376" t="s">
        <v>38</v>
      </c>
      <c r="K376" t="s">
        <v>468</v>
      </c>
      <c r="L376" t="s">
        <v>2951</v>
      </c>
      <c r="M376" t="s">
        <v>2798</v>
      </c>
      <c r="N376" t="s">
        <v>2841</v>
      </c>
      <c r="O376" t="s">
        <v>2712</v>
      </c>
      <c r="P376" t="s">
        <v>1402</v>
      </c>
      <c r="Q376" t="s">
        <v>2952</v>
      </c>
      <c r="R376" s="26">
        <v>3</v>
      </c>
      <c r="S376" s="23">
        <v>366092160000</v>
      </c>
      <c r="T376" t="s">
        <v>37</v>
      </c>
      <c r="U376" t="s">
        <v>1772</v>
      </c>
      <c r="V376" s="39">
        <v>46111</v>
      </c>
      <c r="W376" s="41">
        <v>34</v>
      </c>
      <c r="X376" s="26" t="s">
        <v>446</v>
      </c>
      <c r="Z376">
        <v>35.86</v>
      </c>
      <c r="AA376">
        <v>35.86</v>
      </c>
      <c r="AB376">
        <v>35.86</v>
      </c>
      <c r="AE376" s="41">
        <v>107.58</v>
      </c>
      <c r="AF376">
        <v>1</v>
      </c>
      <c r="AG376">
        <v>1</v>
      </c>
      <c r="AH376">
        <v>1</v>
      </c>
      <c r="AI376">
        <v>0</v>
      </c>
      <c r="AJ376">
        <v>0</v>
      </c>
      <c r="AK376" s="30">
        <f t="shared" si="49"/>
        <v>3</v>
      </c>
      <c r="AL376" s="31">
        <v>5</v>
      </c>
      <c r="AM376" s="32">
        <f t="shared" si="48"/>
        <v>2</v>
      </c>
      <c r="AN376" s="33" t="str">
        <f t="shared" si="50"/>
        <v>MOROSO</v>
      </c>
      <c r="AO376" s="33" t="str">
        <f t="shared" si="51"/>
        <v>2meses_pendientes</v>
      </c>
      <c r="AP376" s="33">
        <f t="shared" si="52"/>
        <v>68</v>
      </c>
      <c r="AQ376" s="31">
        <f t="shared" si="53"/>
        <v>30</v>
      </c>
    </row>
    <row r="377" spans="2:43" x14ac:dyDescent="0.3">
      <c r="B377" s="37">
        <v>46090</v>
      </c>
      <c r="C377" t="s">
        <v>35</v>
      </c>
      <c r="D377" t="s">
        <v>2953</v>
      </c>
      <c r="E377" t="s">
        <v>2954</v>
      </c>
      <c r="F377" t="s">
        <v>36</v>
      </c>
      <c r="G377" t="s">
        <v>2955</v>
      </c>
      <c r="H377" t="s">
        <v>2956</v>
      </c>
      <c r="I377" t="s">
        <v>38</v>
      </c>
      <c r="J377" t="s">
        <v>38</v>
      </c>
      <c r="K377" t="s">
        <v>468</v>
      </c>
      <c r="L377" t="s">
        <v>2957</v>
      </c>
      <c r="M377" t="s">
        <v>2719</v>
      </c>
      <c r="N377" t="s">
        <v>2958</v>
      </c>
      <c r="O377" t="s">
        <v>2712</v>
      </c>
      <c r="P377" t="s">
        <v>1402</v>
      </c>
      <c r="Q377" t="s">
        <v>2959</v>
      </c>
      <c r="R377" s="26">
        <v>3</v>
      </c>
      <c r="S377" s="23">
        <v>354360550000</v>
      </c>
      <c r="T377" t="s">
        <v>37</v>
      </c>
      <c r="U377" t="s">
        <v>1772</v>
      </c>
      <c r="V377" s="39">
        <v>46092</v>
      </c>
      <c r="W377" s="41">
        <v>34</v>
      </c>
      <c r="X377" s="26" t="s">
        <v>446</v>
      </c>
      <c r="Y377">
        <v>35.92</v>
      </c>
      <c r="AB377">
        <v>71.84</v>
      </c>
      <c r="AE377" s="41">
        <v>107.76</v>
      </c>
      <c r="AF377">
        <v>0</v>
      </c>
      <c r="AG377">
        <v>0</v>
      </c>
      <c r="AH377">
        <v>1</v>
      </c>
      <c r="AI377">
        <v>0</v>
      </c>
      <c r="AJ377">
        <v>0</v>
      </c>
      <c r="AK377" s="30">
        <f t="shared" si="49"/>
        <v>1</v>
      </c>
      <c r="AL377" s="31">
        <v>5</v>
      </c>
      <c r="AM377" s="32">
        <f t="shared" si="48"/>
        <v>4</v>
      </c>
      <c r="AN377" s="33" t="str">
        <f t="shared" si="50"/>
        <v>MOROSO</v>
      </c>
      <c r="AO377" s="33" t="str">
        <f t="shared" si="51"/>
        <v>4meses_pendientes</v>
      </c>
      <c r="AP377" s="33">
        <f t="shared" si="52"/>
        <v>136</v>
      </c>
      <c r="AQ377" s="31">
        <f t="shared" si="53"/>
        <v>11</v>
      </c>
    </row>
    <row r="378" spans="2:43" x14ac:dyDescent="0.3">
      <c r="B378" s="37">
        <v>46090</v>
      </c>
      <c r="C378" t="s">
        <v>35</v>
      </c>
      <c r="D378" t="s">
        <v>2960</v>
      </c>
      <c r="E378" t="s">
        <v>2961</v>
      </c>
      <c r="F378" t="s">
        <v>36</v>
      </c>
      <c r="G378" t="s">
        <v>2962</v>
      </c>
      <c r="H378" t="s">
        <v>2963</v>
      </c>
      <c r="I378" t="s">
        <v>38</v>
      </c>
      <c r="J378" t="s">
        <v>38</v>
      </c>
      <c r="K378" t="s">
        <v>468</v>
      </c>
      <c r="L378" t="s">
        <v>2964</v>
      </c>
      <c r="M378" t="s">
        <v>2710</v>
      </c>
      <c r="N378" t="s">
        <v>2958</v>
      </c>
      <c r="O378" t="s">
        <v>2712</v>
      </c>
      <c r="P378" t="s">
        <v>1402</v>
      </c>
      <c r="Q378" t="s">
        <v>2965</v>
      </c>
      <c r="R378" s="26">
        <v>3</v>
      </c>
      <c r="S378" s="23">
        <v>364068240000</v>
      </c>
      <c r="T378" t="s">
        <v>37</v>
      </c>
      <c r="U378" t="s">
        <v>1404</v>
      </c>
      <c r="V378" s="39">
        <v>46091</v>
      </c>
      <c r="W378" s="41">
        <v>30</v>
      </c>
      <c r="X378" s="26" t="s">
        <v>446</v>
      </c>
      <c r="Y378">
        <v>30.44</v>
      </c>
      <c r="Z378">
        <v>60.88</v>
      </c>
      <c r="AA378">
        <v>60.88</v>
      </c>
      <c r="AB378">
        <v>45.66</v>
      </c>
      <c r="AE378" s="41">
        <v>197.86</v>
      </c>
      <c r="AF378">
        <v>1</v>
      </c>
      <c r="AG378">
        <v>1</v>
      </c>
      <c r="AH378">
        <v>1</v>
      </c>
      <c r="AI378">
        <v>0</v>
      </c>
      <c r="AJ378">
        <v>0</v>
      </c>
      <c r="AK378" s="30">
        <f t="shared" si="49"/>
        <v>3</v>
      </c>
      <c r="AL378" s="31">
        <v>5</v>
      </c>
      <c r="AM378" s="32">
        <f t="shared" si="48"/>
        <v>2</v>
      </c>
      <c r="AN378" s="33" t="str">
        <f t="shared" si="50"/>
        <v>MOROSO</v>
      </c>
      <c r="AO378" s="33" t="str">
        <f t="shared" si="51"/>
        <v>2meses_pendientes</v>
      </c>
      <c r="AP378" s="33">
        <f t="shared" si="52"/>
        <v>60</v>
      </c>
      <c r="AQ378" s="31">
        <f t="shared" si="53"/>
        <v>10</v>
      </c>
    </row>
    <row r="379" spans="2:43" x14ac:dyDescent="0.3">
      <c r="B379" s="37">
        <v>46090</v>
      </c>
      <c r="C379" t="s">
        <v>35</v>
      </c>
      <c r="D379" t="s">
        <v>2966</v>
      </c>
      <c r="E379" t="s">
        <v>2967</v>
      </c>
      <c r="F379" t="s">
        <v>36</v>
      </c>
      <c r="G379" t="s">
        <v>2968</v>
      </c>
      <c r="H379" t="s">
        <v>2969</v>
      </c>
      <c r="I379" t="s">
        <v>38</v>
      </c>
      <c r="J379" t="s">
        <v>38</v>
      </c>
      <c r="K379" t="s">
        <v>468</v>
      </c>
      <c r="L379" t="s">
        <v>2970</v>
      </c>
      <c r="M379" t="s">
        <v>2719</v>
      </c>
      <c r="N379" t="s">
        <v>2958</v>
      </c>
      <c r="O379" t="s">
        <v>2712</v>
      </c>
      <c r="P379" t="s">
        <v>1402</v>
      </c>
      <c r="Q379" t="s">
        <v>2971</v>
      </c>
      <c r="R379" s="26">
        <v>3</v>
      </c>
      <c r="S379" s="23">
        <v>363070170000</v>
      </c>
      <c r="T379" t="s">
        <v>37</v>
      </c>
      <c r="U379" t="s">
        <v>1772</v>
      </c>
      <c r="V379" s="39">
        <v>46091</v>
      </c>
      <c r="W379" s="41">
        <v>35</v>
      </c>
      <c r="X379" s="26" t="s">
        <v>446</v>
      </c>
      <c r="Y379">
        <v>36.99</v>
      </c>
      <c r="AA379">
        <v>37</v>
      </c>
      <c r="AC379">
        <v>36.979999999999997</v>
      </c>
      <c r="AE379" s="41">
        <v>110.97</v>
      </c>
      <c r="AF379">
        <v>0</v>
      </c>
      <c r="AG379">
        <v>1</v>
      </c>
      <c r="AH379">
        <v>0</v>
      </c>
      <c r="AI379">
        <v>1</v>
      </c>
      <c r="AJ379">
        <v>0</v>
      </c>
      <c r="AK379" s="30">
        <f t="shared" si="49"/>
        <v>2</v>
      </c>
      <c r="AL379" s="31">
        <v>5</v>
      </c>
      <c r="AM379" s="32">
        <f t="shared" si="48"/>
        <v>3</v>
      </c>
      <c r="AN379" s="33" t="str">
        <f t="shared" si="50"/>
        <v>MOROSO</v>
      </c>
      <c r="AO379" s="33" t="str">
        <f t="shared" si="51"/>
        <v>3meses_pendientes</v>
      </c>
      <c r="AP379" s="33">
        <f t="shared" si="52"/>
        <v>105</v>
      </c>
      <c r="AQ379" s="31">
        <f t="shared" si="53"/>
        <v>10</v>
      </c>
    </row>
    <row r="380" spans="2:43" x14ac:dyDescent="0.3">
      <c r="B380" s="37">
        <v>46092</v>
      </c>
      <c r="C380" t="s">
        <v>35</v>
      </c>
      <c r="D380" t="s">
        <v>2972</v>
      </c>
      <c r="E380" t="s">
        <v>2973</v>
      </c>
      <c r="F380" t="s">
        <v>36</v>
      </c>
      <c r="G380" t="s">
        <v>2867</v>
      </c>
      <c r="H380" t="s">
        <v>2974</v>
      </c>
      <c r="I380" t="s">
        <v>38</v>
      </c>
      <c r="J380" t="s">
        <v>38</v>
      </c>
      <c r="K380" t="s">
        <v>468</v>
      </c>
      <c r="L380" t="s">
        <v>2975</v>
      </c>
      <c r="M380" t="s">
        <v>2745</v>
      </c>
      <c r="N380" t="s">
        <v>2958</v>
      </c>
      <c r="O380" t="s">
        <v>2712</v>
      </c>
      <c r="P380" t="s">
        <v>1402</v>
      </c>
      <c r="Q380" t="s">
        <v>2976</v>
      </c>
      <c r="R380" s="26">
        <v>3</v>
      </c>
      <c r="S380" s="23">
        <v>344381230000</v>
      </c>
      <c r="T380" t="s">
        <v>37</v>
      </c>
      <c r="U380" t="s">
        <v>1404</v>
      </c>
      <c r="V380" s="39">
        <v>46094</v>
      </c>
      <c r="W380" s="41">
        <v>33</v>
      </c>
      <c r="X380" s="26" t="s">
        <v>446</v>
      </c>
      <c r="Y380">
        <v>32.21</v>
      </c>
      <c r="Z380">
        <v>54.7</v>
      </c>
      <c r="AA380">
        <v>33.53</v>
      </c>
      <c r="AB380">
        <v>67.06</v>
      </c>
      <c r="AE380" s="41">
        <v>187.5</v>
      </c>
      <c r="AF380">
        <v>1</v>
      </c>
      <c r="AG380">
        <v>1</v>
      </c>
      <c r="AH380">
        <v>1</v>
      </c>
      <c r="AI380">
        <v>0</v>
      </c>
      <c r="AJ380">
        <v>0</v>
      </c>
      <c r="AK380" s="30">
        <f t="shared" si="49"/>
        <v>3</v>
      </c>
      <c r="AL380" s="31">
        <v>5</v>
      </c>
      <c r="AM380" s="32">
        <f t="shared" si="48"/>
        <v>2</v>
      </c>
      <c r="AN380" s="33" t="str">
        <f t="shared" si="50"/>
        <v>MOROSO</v>
      </c>
      <c r="AO380" s="33" t="str">
        <f t="shared" si="51"/>
        <v>2meses_pendientes</v>
      </c>
      <c r="AP380" s="33">
        <f t="shared" si="52"/>
        <v>66</v>
      </c>
      <c r="AQ380" s="31">
        <f t="shared" si="53"/>
        <v>13</v>
      </c>
    </row>
    <row r="381" spans="2:43" x14ac:dyDescent="0.3">
      <c r="B381" s="37">
        <v>46093</v>
      </c>
      <c r="C381" t="s">
        <v>35</v>
      </c>
      <c r="D381" t="s">
        <v>2960</v>
      </c>
      <c r="E381" t="s">
        <v>2961</v>
      </c>
      <c r="F381" t="s">
        <v>36</v>
      </c>
      <c r="G381" t="s">
        <v>2962</v>
      </c>
      <c r="H381" t="s">
        <v>2977</v>
      </c>
      <c r="I381" t="s">
        <v>38</v>
      </c>
      <c r="J381" t="s">
        <v>38</v>
      </c>
      <c r="K381" t="s">
        <v>468</v>
      </c>
      <c r="L381" t="s">
        <v>2964</v>
      </c>
      <c r="M381" t="s">
        <v>2719</v>
      </c>
      <c r="N381" t="s">
        <v>2958</v>
      </c>
      <c r="O381" t="s">
        <v>2712</v>
      </c>
      <c r="P381" t="s">
        <v>1402</v>
      </c>
      <c r="Q381" t="s">
        <v>2978</v>
      </c>
      <c r="R381" s="26">
        <v>2</v>
      </c>
      <c r="S381" s="23">
        <v>364068240000</v>
      </c>
      <c r="T381" t="s">
        <v>37</v>
      </c>
      <c r="U381" t="s">
        <v>1404</v>
      </c>
      <c r="V381" s="39">
        <v>46095</v>
      </c>
      <c r="W381" s="41">
        <v>30</v>
      </c>
      <c r="X381" s="26" t="s">
        <v>446</v>
      </c>
      <c r="Y381">
        <v>30.44</v>
      </c>
      <c r="Z381">
        <v>60.88</v>
      </c>
      <c r="AA381">
        <v>60.88</v>
      </c>
      <c r="AB381">
        <v>45.66</v>
      </c>
      <c r="AE381" s="41">
        <v>197.86</v>
      </c>
      <c r="AF381">
        <v>1</v>
      </c>
      <c r="AG381">
        <v>1</v>
      </c>
      <c r="AH381">
        <v>1</v>
      </c>
      <c r="AI381">
        <v>0</v>
      </c>
      <c r="AJ381">
        <v>0</v>
      </c>
      <c r="AK381" s="30">
        <f t="shared" si="49"/>
        <v>3</v>
      </c>
      <c r="AL381" s="31">
        <v>5</v>
      </c>
      <c r="AM381" s="32">
        <f t="shared" si="48"/>
        <v>2</v>
      </c>
      <c r="AN381" s="33" t="str">
        <f t="shared" si="50"/>
        <v>MOROSO</v>
      </c>
      <c r="AO381" s="33" t="str">
        <f t="shared" si="51"/>
        <v>2meses_pendientes</v>
      </c>
      <c r="AP381" s="33">
        <f t="shared" si="52"/>
        <v>60</v>
      </c>
      <c r="AQ381" s="31">
        <f t="shared" si="53"/>
        <v>14</v>
      </c>
    </row>
    <row r="382" spans="2:43" x14ac:dyDescent="0.3">
      <c r="B382" s="37">
        <v>46094</v>
      </c>
      <c r="C382" t="s">
        <v>35</v>
      </c>
      <c r="D382" t="s">
        <v>2979</v>
      </c>
      <c r="E382" t="s">
        <v>2980</v>
      </c>
      <c r="F382" t="s">
        <v>36</v>
      </c>
      <c r="G382" t="s">
        <v>2981</v>
      </c>
      <c r="H382" t="s">
        <v>2982</v>
      </c>
      <c r="I382" t="s">
        <v>38</v>
      </c>
      <c r="J382" t="s">
        <v>38</v>
      </c>
      <c r="K382" t="s">
        <v>468</v>
      </c>
      <c r="L382" t="s">
        <v>2983</v>
      </c>
      <c r="M382" t="s">
        <v>2745</v>
      </c>
      <c r="N382" t="s">
        <v>2958</v>
      </c>
      <c r="O382" t="s">
        <v>2712</v>
      </c>
      <c r="P382" t="s">
        <v>1402</v>
      </c>
      <c r="Q382" t="s">
        <v>2984</v>
      </c>
      <c r="R382" s="26">
        <v>3</v>
      </c>
      <c r="S382" s="23">
        <v>362075640000</v>
      </c>
      <c r="T382" t="s">
        <v>37</v>
      </c>
      <c r="U382" t="s">
        <v>1772</v>
      </c>
      <c r="V382" s="39">
        <v>46099</v>
      </c>
      <c r="W382" s="41">
        <v>34</v>
      </c>
      <c r="X382" s="26" t="s">
        <v>446</v>
      </c>
      <c r="Y382">
        <v>35.92</v>
      </c>
      <c r="Z382">
        <v>11.93</v>
      </c>
      <c r="AA382">
        <v>48.81</v>
      </c>
      <c r="AB382">
        <v>97.58</v>
      </c>
      <c r="AE382" s="41">
        <v>194.24</v>
      </c>
      <c r="AF382">
        <v>1</v>
      </c>
      <c r="AG382">
        <v>1</v>
      </c>
      <c r="AH382">
        <v>1</v>
      </c>
      <c r="AI382">
        <v>0</v>
      </c>
      <c r="AJ382">
        <v>0</v>
      </c>
      <c r="AK382" s="30">
        <f t="shared" si="49"/>
        <v>3</v>
      </c>
      <c r="AL382" s="31">
        <v>5</v>
      </c>
      <c r="AM382" s="32">
        <f t="shared" si="48"/>
        <v>2</v>
      </c>
      <c r="AN382" s="33" t="str">
        <f t="shared" si="50"/>
        <v>MOROSO</v>
      </c>
      <c r="AO382" s="33" t="str">
        <f t="shared" si="51"/>
        <v>2meses_pendientes</v>
      </c>
      <c r="AP382" s="33">
        <f t="shared" si="52"/>
        <v>68</v>
      </c>
      <c r="AQ382" s="31">
        <f t="shared" si="53"/>
        <v>18</v>
      </c>
    </row>
    <row r="383" spans="2:43" x14ac:dyDescent="0.3">
      <c r="B383" s="37">
        <v>46103</v>
      </c>
      <c r="C383" t="s">
        <v>35</v>
      </c>
      <c r="D383" t="s">
        <v>2985</v>
      </c>
      <c r="E383" t="s">
        <v>2986</v>
      </c>
      <c r="F383" t="s">
        <v>36</v>
      </c>
      <c r="G383" t="s">
        <v>2987</v>
      </c>
      <c r="H383" t="s">
        <v>2988</v>
      </c>
      <c r="I383" t="s">
        <v>38</v>
      </c>
      <c r="J383" t="s">
        <v>38</v>
      </c>
      <c r="K383" t="s">
        <v>468</v>
      </c>
      <c r="L383" t="s">
        <v>2989</v>
      </c>
      <c r="M383" t="s">
        <v>2726</v>
      </c>
      <c r="N383" t="s">
        <v>2958</v>
      </c>
      <c r="O383" t="s">
        <v>2712</v>
      </c>
      <c r="P383" t="s">
        <v>1402</v>
      </c>
      <c r="Q383" t="s">
        <v>2990</v>
      </c>
      <c r="R383" s="26">
        <v>3</v>
      </c>
      <c r="S383" s="23">
        <v>358269440000</v>
      </c>
      <c r="T383" t="s">
        <v>37</v>
      </c>
      <c r="U383" t="s">
        <v>1772</v>
      </c>
      <c r="V383" s="39">
        <v>46104</v>
      </c>
      <c r="W383" s="41">
        <v>39.99</v>
      </c>
      <c r="X383" s="26" t="s">
        <v>446</v>
      </c>
      <c r="Y383">
        <v>30</v>
      </c>
      <c r="Z383">
        <v>30.44</v>
      </c>
      <c r="AA383">
        <v>31</v>
      </c>
      <c r="AE383" s="41">
        <v>91.44</v>
      </c>
      <c r="AF383">
        <v>1</v>
      </c>
      <c r="AG383">
        <v>1</v>
      </c>
      <c r="AH383">
        <v>0</v>
      </c>
      <c r="AI383">
        <v>0</v>
      </c>
      <c r="AJ383">
        <v>0</v>
      </c>
      <c r="AK383" s="30">
        <f t="shared" si="49"/>
        <v>2</v>
      </c>
      <c r="AL383" s="31">
        <v>5</v>
      </c>
      <c r="AM383" s="32">
        <f t="shared" si="48"/>
        <v>3</v>
      </c>
      <c r="AN383" s="33" t="str">
        <f t="shared" si="50"/>
        <v>MOROSO</v>
      </c>
      <c r="AO383" s="33" t="str">
        <f t="shared" si="51"/>
        <v>3meses_pendientes</v>
      </c>
      <c r="AP383" s="33">
        <f t="shared" si="52"/>
        <v>119.97</v>
      </c>
      <c r="AQ383" s="31">
        <f t="shared" si="53"/>
        <v>23</v>
      </c>
    </row>
    <row r="384" spans="2:43" x14ac:dyDescent="0.3">
      <c r="B384" s="37">
        <v>46106</v>
      </c>
      <c r="C384" t="s">
        <v>35</v>
      </c>
      <c r="D384" t="s">
        <v>2991</v>
      </c>
      <c r="E384" t="s">
        <v>2992</v>
      </c>
      <c r="F384" t="s">
        <v>1425</v>
      </c>
      <c r="G384" t="s">
        <v>2993</v>
      </c>
      <c r="H384" t="s">
        <v>2994</v>
      </c>
      <c r="I384" t="s">
        <v>38</v>
      </c>
      <c r="J384" t="s">
        <v>38</v>
      </c>
      <c r="K384" t="s">
        <v>468</v>
      </c>
      <c r="L384" t="s">
        <v>2995</v>
      </c>
      <c r="M384" t="s">
        <v>2798</v>
      </c>
      <c r="N384" t="s">
        <v>2958</v>
      </c>
      <c r="O384" t="s">
        <v>2712</v>
      </c>
      <c r="P384" t="s">
        <v>1402</v>
      </c>
      <c r="Q384" t="s">
        <v>2996</v>
      </c>
      <c r="R384" s="26">
        <v>3</v>
      </c>
      <c r="S384" s="23">
        <v>361087390000</v>
      </c>
      <c r="T384" t="s">
        <v>37</v>
      </c>
      <c r="U384" t="s">
        <v>1772</v>
      </c>
      <c r="V384" s="39">
        <v>46107</v>
      </c>
      <c r="W384" s="41">
        <v>34</v>
      </c>
      <c r="X384" s="26" t="s">
        <v>446</v>
      </c>
      <c r="Z384">
        <v>35.86</v>
      </c>
      <c r="AA384">
        <v>35.86</v>
      </c>
      <c r="AB384">
        <v>35.86</v>
      </c>
      <c r="AE384" s="41">
        <v>107.58</v>
      </c>
      <c r="AF384">
        <v>1</v>
      </c>
      <c r="AG384">
        <v>1</v>
      </c>
      <c r="AH384">
        <v>1</v>
      </c>
      <c r="AI384">
        <v>0</v>
      </c>
      <c r="AJ384">
        <v>0</v>
      </c>
      <c r="AK384" s="30">
        <f t="shared" si="49"/>
        <v>3</v>
      </c>
      <c r="AL384" s="31">
        <v>5</v>
      </c>
      <c r="AM384" s="32">
        <f t="shared" si="48"/>
        <v>2</v>
      </c>
      <c r="AN384" s="33" t="str">
        <f t="shared" si="50"/>
        <v>MOROSO</v>
      </c>
      <c r="AO384" s="33" t="str">
        <f t="shared" si="51"/>
        <v>2meses_pendientes</v>
      </c>
      <c r="AP384" s="33">
        <f t="shared" si="52"/>
        <v>68</v>
      </c>
      <c r="AQ384" s="31">
        <f t="shared" si="53"/>
        <v>26</v>
      </c>
    </row>
    <row r="385" spans="2:43" x14ac:dyDescent="0.3">
      <c r="B385" s="37">
        <v>46107</v>
      </c>
      <c r="C385" t="s">
        <v>35</v>
      </c>
      <c r="D385" t="s">
        <v>2997</v>
      </c>
      <c r="E385" t="s">
        <v>2998</v>
      </c>
      <c r="F385" t="s">
        <v>1425</v>
      </c>
      <c r="G385" t="s">
        <v>2999</v>
      </c>
      <c r="H385" t="s">
        <v>3000</v>
      </c>
      <c r="I385" t="s">
        <v>38</v>
      </c>
      <c r="J385" t="s">
        <v>38</v>
      </c>
      <c r="K385" t="s">
        <v>468</v>
      </c>
      <c r="L385" t="s">
        <v>3001</v>
      </c>
      <c r="M385" t="s">
        <v>2798</v>
      </c>
      <c r="N385" t="s">
        <v>2958</v>
      </c>
      <c r="O385" t="s">
        <v>2712</v>
      </c>
      <c r="P385" t="s">
        <v>1402</v>
      </c>
      <c r="Q385" t="s">
        <v>3002</v>
      </c>
      <c r="R385" s="26">
        <v>2</v>
      </c>
      <c r="S385" s="23">
        <v>369089240000</v>
      </c>
      <c r="T385" t="s">
        <v>37</v>
      </c>
      <c r="U385" t="s">
        <v>1772</v>
      </c>
      <c r="V385" s="39">
        <v>46108</v>
      </c>
      <c r="W385" s="41">
        <v>33</v>
      </c>
      <c r="X385" s="26" t="s">
        <v>446</v>
      </c>
      <c r="Y385">
        <v>30.44</v>
      </c>
      <c r="Z385">
        <v>40</v>
      </c>
      <c r="AA385">
        <v>70</v>
      </c>
      <c r="AB385">
        <v>70</v>
      </c>
      <c r="AE385" s="41">
        <v>210.44</v>
      </c>
      <c r="AF385">
        <v>1</v>
      </c>
      <c r="AG385">
        <v>1</v>
      </c>
      <c r="AH385">
        <v>1</v>
      </c>
      <c r="AI385">
        <v>0</v>
      </c>
      <c r="AJ385">
        <v>0</v>
      </c>
      <c r="AK385" s="30">
        <f t="shared" si="49"/>
        <v>3</v>
      </c>
      <c r="AL385" s="31">
        <v>5</v>
      </c>
      <c r="AM385" s="32">
        <f t="shared" si="48"/>
        <v>2</v>
      </c>
      <c r="AN385" s="33" t="str">
        <f t="shared" si="50"/>
        <v>MOROSO</v>
      </c>
      <c r="AO385" s="33" t="str">
        <f t="shared" si="51"/>
        <v>2meses_pendientes</v>
      </c>
      <c r="AP385" s="33">
        <f t="shared" si="52"/>
        <v>66</v>
      </c>
      <c r="AQ385" s="31">
        <f t="shared" si="53"/>
        <v>27</v>
      </c>
    </row>
    <row r="386" spans="2:43" x14ac:dyDescent="0.3">
      <c r="B386" s="37">
        <v>46111</v>
      </c>
      <c r="C386" t="s">
        <v>35</v>
      </c>
      <c r="D386" t="s">
        <v>3003</v>
      </c>
      <c r="E386" t="s">
        <v>3004</v>
      </c>
      <c r="F386" t="s">
        <v>1425</v>
      </c>
      <c r="G386" t="s">
        <v>3005</v>
      </c>
      <c r="H386" t="s">
        <v>3006</v>
      </c>
      <c r="I386" t="s">
        <v>38</v>
      </c>
      <c r="J386" t="s">
        <v>38</v>
      </c>
      <c r="K386" t="s">
        <v>468</v>
      </c>
      <c r="L386" t="s">
        <v>3007</v>
      </c>
      <c r="M386" t="s">
        <v>2798</v>
      </c>
      <c r="N386" t="s">
        <v>2958</v>
      </c>
      <c r="O386" t="s">
        <v>2712</v>
      </c>
      <c r="P386" t="s">
        <v>1402</v>
      </c>
      <c r="Q386" t="s">
        <v>3008</v>
      </c>
      <c r="R386" s="26">
        <v>3</v>
      </c>
      <c r="S386" s="23">
        <v>361091780000</v>
      </c>
      <c r="T386" t="s">
        <v>37</v>
      </c>
      <c r="U386" t="s">
        <v>1772</v>
      </c>
      <c r="V386" s="39">
        <v>46111</v>
      </c>
      <c r="W386" s="41">
        <v>36</v>
      </c>
      <c r="X386" s="26" t="s">
        <v>446</v>
      </c>
      <c r="Y386">
        <v>38.28</v>
      </c>
      <c r="Z386">
        <v>0.1</v>
      </c>
      <c r="AA386">
        <v>34.21</v>
      </c>
      <c r="AB386">
        <v>34.619999999999997</v>
      </c>
      <c r="AC386">
        <v>34.44</v>
      </c>
      <c r="AE386" s="41">
        <v>141.65</v>
      </c>
      <c r="AF386">
        <v>1</v>
      </c>
      <c r="AG386">
        <v>1</v>
      </c>
      <c r="AH386">
        <v>1</v>
      </c>
      <c r="AI386">
        <v>1</v>
      </c>
      <c r="AJ386">
        <v>0</v>
      </c>
      <c r="AK386" s="30">
        <f t="shared" si="49"/>
        <v>4</v>
      </c>
      <c r="AL386" s="31">
        <v>5</v>
      </c>
      <c r="AM386" s="32">
        <f t="shared" ref="AM386:AM449" si="54">AL386-AK386</f>
        <v>1</v>
      </c>
      <c r="AN386" s="33" t="str">
        <f t="shared" si="50"/>
        <v>MOROSO</v>
      </c>
      <c r="AO386" s="33" t="str">
        <f t="shared" si="51"/>
        <v>1meses_pendientes</v>
      </c>
      <c r="AP386" s="33">
        <f t="shared" si="52"/>
        <v>36</v>
      </c>
      <c r="AQ386" s="31">
        <f t="shared" si="53"/>
        <v>30</v>
      </c>
    </row>
    <row r="387" spans="2:43" x14ac:dyDescent="0.3">
      <c r="B387" s="37">
        <v>46111</v>
      </c>
      <c r="C387" t="s">
        <v>35</v>
      </c>
      <c r="D387" t="s">
        <v>3009</v>
      </c>
      <c r="E387" t="s">
        <v>3010</v>
      </c>
      <c r="F387" t="s">
        <v>1425</v>
      </c>
      <c r="G387" t="s">
        <v>3011</v>
      </c>
      <c r="H387" t="s">
        <v>3012</v>
      </c>
      <c r="I387" t="s">
        <v>38</v>
      </c>
      <c r="J387" t="s">
        <v>38</v>
      </c>
      <c r="K387" t="s">
        <v>468</v>
      </c>
      <c r="L387" t="s">
        <v>2797</v>
      </c>
      <c r="M387" t="s">
        <v>2798</v>
      </c>
      <c r="N387" t="s">
        <v>2958</v>
      </c>
      <c r="O387" t="s">
        <v>2712</v>
      </c>
      <c r="P387" t="s">
        <v>1402</v>
      </c>
      <c r="Q387" t="s">
        <v>3013</v>
      </c>
      <c r="R387" s="26">
        <v>3</v>
      </c>
      <c r="S387" s="23">
        <v>369093360000</v>
      </c>
      <c r="T387" t="s">
        <v>37</v>
      </c>
      <c r="U387" t="s">
        <v>1772</v>
      </c>
      <c r="V387" s="39">
        <v>46112</v>
      </c>
      <c r="W387" s="41">
        <v>40</v>
      </c>
      <c r="X387" s="26" t="s">
        <v>446</v>
      </c>
      <c r="Z387">
        <v>41.49</v>
      </c>
      <c r="AA387">
        <v>38.35</v>
      </c>
      <c r="AB387">
        <v>38.35</v>
      </c>
      <c r="AE387" s="41">
        <v>118.19</v>
      </c>
      <c r="AF387">
        <v>1</v>
      </c>
      <c r="AG387">
        <v>1</v>
      </c>
      <c r="AH387">
        <v>1</v>
      </c>
      <c r="AI387">
        <v>0</v>
      </c>
      <c r="AJ387">
        <v>0</v>
      </c>
      <c r="AK387" s="30">
        <f t="shared" ref="AK387:AK450" si="55">SUM(AF387:AJ387)</f>
        <v>3</v>
      </c>
      <c r="AL387" s="31">
        <v>5</v>
      </c>
      <c r="AM387" s="32">
        <f t="shared" si="54"/>
        <v>2</v>
      </c>
      <c r="AN387" s="33" t="str">
        <f t="shared" ref="AN387:AN450" si="56">IF(AM387&gt;=AL387,"NPN","MOROSO")</f>
        <v>MOROSO</v>
      </c>
      <c r="AO387" s="33" t="str">
        <f t="shared" ref="AO387:AO450" si="57">CONCATENATE(AM387,"meses_pendientes")</f>
        <v>2meses_pendientes</v>
      </c>
      <c r="AP387" s="33">
        <f t="shared" ref="AP387:AP450" si="58">AM387*W387</f>
        <v>80</v>
      </c>
      <c r="AQ387" s="31">
        <f t="shared" ref="AQ387:AQ450" si="59">DAY(V387)</f>
        <v>31</v>
      </c>
    </row>
    <row r="388" spans="2:43" x14ac:dyDescent="0.3">
      <c r="B388" s="37">
        <v>46111</v>
      </c>
      <c r="C388" t="s">
        <v>35</v>
      </c>
      <c r="D388" t="s">
        <v>3014</v>
      </c>
      <c r="E388" t="s">
        <v>3015</v>
      </c>
      <c r="F388" t="s">
        <v>1425</v>
      </c>
      <c r="G388" t="s">
        <v>3016</v>
      </c>
      <c r="H388" t="s">
        <v>3017</v>
      </c>
      <c r="I388" t="s">
        <v>38</v>
      </c>
      <c r="J388" t="s">
        <v>38</v>
      </c>
      <c r="K388" t="s">
        <v>468</v>
      </c>
      <c r="L388" t="s">
        <v>3018</v>
      </c>
      <c r="M388" t="s">
        <v>2798</v>
      </c>
      <c r="N388" t="s">
        <v>2958</v>
      </c>
      <c r="O388" t="s">
        <v>2712</v>
      </c>
      <c r="P388" t="s">
        <v>1402</v>
      </c>
      <c r="Q388" t="s">
        <v>3019</v>
      </c>
      <c r="R388" s="26">
        <v>3</v>
      </c>
      <c r="S388" s="23">
        <v>369092640000</v>
      </c>
      <c r="T388" t="s">
        <v>37</v>
      </c>
      <c r="U388" t="s">
        <v>1404</v>
      </c>
      <c r="V388" s="39">
        <v>46112</v>
      </c>
      <c r="W388" s="41">
        <v>30</v>
      </c>
      <c r="X388" s="26" t="s">
        <v>446</v>
      </c>
      <c r="Y388">
        <v>30.84</v>
      </c>
      <c r="AE388" s="41">
        <v>30.84</v>
      </c>
      <c r="AF388">
        <v>0</v>
      </c>
      <c r="AG388">
        <v>0</v>
      </c>
      <c r="AH388">
        <v>0</v>
      </c>
      <c r="AI388">
        <v>0</v>
      </c>
      <c r="AJ388">
        <v>0</v>
      </c>
      <c r="AK388" s="30">
        <f t="shared" si="55"/>
        <v>0</v>
      </c>
      <c r="AL388" s="31">
        <v>5</v>
      </c>
      <c r="AM388" s="32">
        <f t="shared" si="54"/>
        <v>5</v>
      </c>
      <c r="AN388" s="33" t="str">
        <f t="shared" si="56"/>
        <v>NPN</v>
      </c>
      <c r="AO388" s="33" t="str">
        <f t="shared" si="57"/>
        <v>5meses_pendientes</v>
      </c>
      <c r="AP388" s="33">
        <f t="shared" si="58"/>
        <v>150</v>
      </c>
      <c r="AQ388" s="31">
        <f t="shared" si="59"/>
        <v>31</v>
      </c>
    </row>
    <row r="389" spans="2:43" x14ac:dyDescent="0.3">
      <c r="B389" s="37">
        <v>46111</v>
      </c>
      <c r="C389" t="s">
        <v>35</v>
      </c>
      <c r="D389" t="s">
        <v>3020</v>
      </c>
      <c r="E389" t="s">
        <v>3021</v>
      </c>
      <c r="F389" t="s">
        <v>1425</v>
      </c>
      <c r="G389" t="s">
        <v>3022</v>
      </c>
      <c r="H389" t="s">
        <v>3023</v>
      </c>
      <c r="I389" t="s">
        <v>38</v>
      </c>
      <c r="J389" t="s">
        <v>38</v>
      </c>
      <c r="L389" t="s">
        <v>2931</v>
      </c>
      <c r="M389" t="s">
        <v>2798</v>
      </c>
      <c r="N389" t="s">
        <v>2958</v>
      </c>
      <c r="O389" t="s">
        <v>2712</v>
      </c>
      <c r="P389" t="s">
        <v>1402</v>
      </c>
      <c r="Q389" t="s">
        <v>3024</v>
      </c>
      <c r="R389" s="26">
        <v>3</v>
      </c>
      <c r="S389" s="23">
        <v>363088380000</v>
      </c>
      <c r="T389" t="s">
        <v>37</v>
      </c>
      <c r="U389" t="s">
        <v>1772</v>
      </c>
      <c r="V389" s="39">
        <v>46111</v>
      </c>
      <c r="W389" s="41">
        <v>35</v>
      </c>
      <c r="X389" s="26" t="s">
        <v>446</v>
      </c>
      <c r="Y389">
        <v>37.06</v>
      </c>
      <c r="AA389">
        <v>36.799999999999997</v>
      </c>
      <c r="AB389">
        <v>36.93</v>
      </c>
      <c r="AC389">
        <v>36.93</v>
      </c>
      <c r="AE389" s="41">
        <v>147.72</v>
      </c>
      <c r="AF389">
        <v>0</v>
      </c>
      <c r="AG389">
        <v>1</v>
      </c>
      <c r="AH389">
        <v>1</v>
      </c>
      <c r="AI389">
        <v>1</v>
      </c>
      <c r="AJ389">
        <v>0</v>
      </c>
      <c r="AK389" s="30">
        <f t="shared" si="55"/>
        <v>3</v>
      </c>
      <c r="AL389" s="31">
        <v>5</v>
      </c>
      <c r="AM389" s="32">
        <f t="shared" si="54"/>
        <v>2</v>
      </c>
      <c r="AN389" s="33" t="str">
        <f t="shared" si="56"/>
        <v>MOROSO</v>
      </c>
      <c r="AO389" s="33" t="str">
        <f t="shared" si="57"/>
        <v>2meses_pendientes</v>
      </c>
      <c r="AP389" s="33">
        <f t="shared" si="58"/>
        <v>70</v>
      </c>
      <c r="AQ389" s="31">
        <f t="shared" si="59"/>
        <v>30</v>
      </c>
    </row>
    <row r="390" spans="2:43" x14ac:dyDescent="0.3">
      <c r="B390" s="37">
        <v>46083</v>
      </c>
      <c r="C390" t="s">
        <v>35</v>
      </c>
      <c r="D390" t="s">
        <v>3025</v>
      </c>
      <c r="E390" t="s">
        <v>3026</v>
      </c>
      <c r="F390" t="s">
        <v>36</v>
      </c>
      <c r="G390" t="s">
        <v>3027</v>
      </c>
      <c r="H390" t="s">
        <v>3028</v>
      </c>
      <c r="I390" t="s">
        <v>38</v>
      </c>
      <c r="J390" t="s">
        <v>38</v>
      </c>
      <c r="K390" t="s">
        <v>468</v>
      </c>
      <c r="L390" t="s">
        <v>3029</v>
      </c>
      <c r="M390" t="s">
        <v>2719</v>
      </c>
      <c r="N390" t="s">
        <v>3030</v>
      </c>
      <c r="O390" t="s">
        <v>2712</v>
      </c>
      <c r="P390" t="s">
        <v>1402</v>
      </c>
      <c r="Q390" t="s">
        <v>3031</v>
      </c>
      <c r="R390" s="26">
        <v>3</v>
      </c>
      <c r="S390" s="23">
        <v>362062650000</v>
      </c>
      <c r="T390" t="s">
        <v>37</v>
      </c>
      <c r="U390" t="s">
        <v>1404</v>
      </c>
      <c r="V390" s="39">
        <v>46086</v>
      </c>
      <c r="W390" s="41">
        <v>33</v>
      </c>
      <c r="X390" s="26" t="s">
        <v>446</v>
      </c>
      <c r="AE390" s="41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s="30">
        <f t="shared" si="55"/>
        <v>0</v>
      </c>
      <c r="AL390" s="31">
        <v>5</v>
      </c>
      <c r="AM390" s="32">
        <f t="shared" si="54"/>
        <v>5</v>
      </c>
      <c r="AN390" s="33" t="str">
        <f t="shared" si="56"/>
        <v>NPN</v>
      </c>
      <c r="AO390" s="33" t="str">
        <f t="shared" si="57"/>
        <v>5meses_pendientes</v>
      </c>
      <c r="AP390" s="33">
        <f t="shared" si="58"/>
        <v>165</v>
      </c>
      <c r="AQ390" s="31">
        <f t="shared" si="59"/>
        <v>5</v>
      </c>
    </row>
    <row r="391" spans="2:43" x14ac:dyDescent="0.3">
      <c r="B391" s="37">
        <v>46086</v>
      </c>
      <c r="C391" t="s">
        <v>35</v>
      </c>
      <c r="D391" t="s">
        <v>3032</v>
      </c>
      <c r="E391" t="s">
        <v>3033</v>
      </c>
      <c r="F391" t="s">
        <v>36</v>
      </c>
      <c r="G391" t="s">
        <v>3034</v>
      </c>
      <c r="H391" t="s">
        <v>3035</v>
      </c>
      <c r="I391" t="s">
        <v>38</v>
      </c>
      <c r="J391" t="s">
        <v>38</v>
      </c>
      <c r="K391" t="s">
        <v>468</v>
      </c>
      <c r="L391" t="s">
        <v>2797</v>
      </c>
      <c r="M391" t="s">
        <v>3036</v>
      </c>
      <c r="N391" t="s">
        <v>3030</v>
      </c>
      <c r="O391" t="s">
        <v>2712</v>
      </c>
      <c r="P391" t="s">
        <v>1402</v>
      </c>
      <c r="Q391" t="s">
        <v>3037</v>
      </c>
      <c r="R391" s="26">
        <v>3</v>
      </c>
      <c r="S391" s="23">
        <v>208051840000</v>
      </c>
      <c r="T391" t="s">
        <v>37</v>
      </c>
      <c r="U391" t="s">
        <v>1772</v>
      </c>
      <c r="V391" s="39">
        <v>46086</v>
      </c>
      <c r="W391" s="41">
        <v>34</v>
      </c>
      <c r="X391" s="26" t="s">
        <v>446</v>
      </c>
      <c r="Y391">
        <v>34</v>
      </c>
      <c r="Z391">
        <v>28.67</v>
      </c>
      <c r="AA391">
        <v>33</v>
      </c>
      <c r="AB391">
        <v>30</v>
      </c>
      <c r="AC391">
        <v>30</v>
      </c>
      <c r="AE391" s="41">
        <v>155.67000000000002</v>
      </c>
      <c r="AF391">
        <v>1</v>
      </c>
      <c r="AG391">
        <v>1</v>
      </c>
      <c r="AH391">
        <v>1</v>
      </c>
      <c r="AI391">
        <v>1</v>
      </c>
      <c r="AJ391">
        <v>0</v>
      </c>
      <c r="AK391" s="30">
        <f t="shared" si="55"/>
        <v>4</v>
      </c>
      <c r="AL391" s="31">
        <v>5</v>
      </c>
      <c r="AM391" s="32">
        <f t="shared" si="54"/>
        <v>1</v>
      </c>
      <c r="AN391" s="33" t="str">
        <f t="shared" si="56"/>
        <v>MOROSO</v>
      </c>
      <c r="AO391" s="33" t="str">
        <f t="shared" si="57"/>
        <v>1meses_pendientes</v>
      </c>
      <c r="AP391" s="33">
        <f t="shared" si="58"/>
        <v>34</v>
      </c>
      <c r="AQ391" s="31">
        <f t="shared" si="59"/>
        <v>5</v>
      </c>
    </row>
    <row r="392" spans="2:43" x14ac:dyDescent="0.3">
      <c r="B392" s="37">
        <v>46087</v>
      </c>
      <c r="C392" t="s">
        <v>35</v>
      </c>
      <c r="D392" t="s">
        <v>3038</v>
      </c>
      <c r="E392" t="s">
        <v>3039</v>
      </c>
      <c r="F392" t="s">
        <v>36</v>
      </c>
      <c r="G392" t="s">
        <v>3040</v>
      </c>
      <c r="H392" t="s">
        <v>3041</v>
      </c>
      <c r="I392" t="s">
        <v>38</v>
      </c>
      <c r="J392" t="s">
        <v>38</v>
      </c>
      <c r="K392" t="s">
        <v>468</v>
      </c>
      <c r="L392" t="s">
        <v>3042</v>
      </c>
      <c r="M392" t="s">
        <v>2719</v>
      </c>
      <c r="N392" t="s">
        <v>3030</v>
      </c>
      <c r="O392" t="s">
        <v>2712</v>
      </c>
      <c r="P392" t="s">
        <v>1402</v>
      </c>
      <c r="Q392" t="s">
        <v>3043</v>
      </c>
      <c r="R392" s="26">
        <v>3</v>
      </c>
      <c r="S392" s="23">
        <v>352375880000</v>
      </c>
      <c r="T392" t="s">
        <v>37</v>
      </c>
      <c r="U392" t="s">
        <v>1404</v>
      </c>
      <c r="V392" s="39">
        <v>46088</v>
      </c>
      <c r="W392" s="41">
        <v>30</v>
      </c>
      <c r="X392" s="26" t="s">
        <v>446</v>
      </c>
      <c r="Z392">
        <v>61.5</v>
      </c>
      <c r="AB392">
        <v>30</v>
      </c>
      <c r="AC392">
        <v>31</v>
      </c>
      <c r="AE392" s="41">
        <v>122.5</v>
      </c>
      <c r="AF392">
        <v>1</v>
      </c>
      <c r="AG392">
        <v>0</v>
      </c>
      <c r="AH392">
        <v>1</v>
      </c>
      <c r="AI392">
        <v>1</v>
      </c>
      <c r="AJ392">
        <v>0</v>
      </c>
      <c r="AK392" s="30">
        <f t="shared" si="55"/>
        <v>3</v>
      </c>
      <c r="AL392" s="31">
        <v>5</v>
      </c>
      <c r="AM392" s="32">
        <f t="shared" si="54"/>
        <v>2</v>
      </c>
      <c r="AN392" s="33" t="str">
        <f t="shared" si="56"/>
        <v>MOROSO</v>
      </c>
      <c r="AO392" s="33" t="str">
        <f t="shared" si="57"/>
        <v>2meses_pendientes</v>
      </c>
      <c r="AP392" s="33">
        <f t="shared" si="58"/>
        <v>60</v>
      </c>
      <c r="AQ392" s="31">
        <f t="shared" si="59"/>
        <v>7</v>
      </c>
    </row>
    <row r="393" spans="2:43" x14ac:dyDescent="0.3">
      <c r="B393" s="37">
        <v>46086</v>
      </c>
      <c r="C393" t="s">
        <v>35</v>
      </c>
      <c r="D393" t="s">
        <v>3044</v>
      </c>
      <c r="E393" t="s">
        <v>3045</v>
      </c>
      <c r="F393" t="s">
        <v>36</v>
      </c>
      <c r="G393" t="s">
        <v>3046</v>
      </c>
      <c r="H393" t="s">
        <v>3047</v>
      </c>
      <c r="I393" t="s">
        <v>38</v>
      </c>
      <c r="J393" t="s">
        <v>38</v>
      </c>
      <c r="K393" t="s">
        <v>468</v>
      </c>
      <c r="L393" t="s">
        <v>2797</v>
      </c>
      <c r="M393" t="s">
        <v>2719</v>
      </c>
      <c r="N393" t="s">
        <v>3048</v>
      </c>
      <c r="O393" t="s">
        <v>2712</v>
      </c>
      <c r="P393" t="s">
        <v>1402</v>
      </c>
      <c r="Q393" t="s">
        <v>3049</v>
      </c>
      <c r="R393" s="26">
        <v>3</v>
      </c>
      <c r="S393" s="23">
        <v>341460570000</v>
      </c>
      <c r="T393" t="s">
        <v>37</v>
      </c>
      <c r="U393" t="s">
        <v>1404</v>
      </c>
      <c r="V393" s="39">
        <v>46087</v>
      </c>
      <c r="W393" s="41">
        <v>34</v>
      </c>
      <c r="X393" s="26" t="s">
        <v>446</v>
      </c>
      <c r="Y393">
        <v>53.75</v>
      </c>
      <c r="AE393" s="41">
        <v>53.75</v>
      </c>
      <c r="AF393">
        <v>0</v>
      </c>
      <c r="AG393">
        <v>0</v>
      </c>
      <c r="AH393">
        <v>0</v>
      </c>
      <c r="AI393">
        <v>0</v>
      </c>
      <c r="AJ393">
        <v>0</v>
      </c>
      <c r="AK393" s="30">
        <f t="shared" si="55"/>
        <v>0</v>
      </c>
      <c r="AL393" s="31">
        <v>5</v>
      </c>
      <c r="AM393" s="32">
        <f t="shared" si="54"/>
        <v>5</v>
      </c>
      <c r="AN393" s="33" t="str">
        <f t="shared" si="56"/>
        <v>NPN</v>
      </c>
      <c r="AO393" s="33" t="str">
        <f t="shared" si="57"/>
        <v>5meses_pendientes</v>
      </c>
      <c r="AP393" s="33">
        <f t="shared" si="58"/>
        <v>170</v>
      </c>
      <c r="AQ393" s="31">
        <f t="shared" si="59"/>
        <v>6</v>
      </c>
    </row>
    <row r="394" spans="2:43" x14ac:dyDescent="0.3">
      <c r="B394" s="37">
        <v>46087</v>
      </c>
      <c r="C394" t="s">
        <v>35</v>
      </c>
      <c r="D394" t="s">
        <v>3044</v>
      </c>
      <c r="E394" t="s">
        <v>3050</v>
      </c>
      <c r="F394" t="s">
        <v>36</v>
      </c>
      <c r="G394" t="s">
        <v>3046</v>
      </c>
      <c r="H394" t="s">
        <v>3051</v>
      </c>
      <c r="I394" t="s">
        <v>38</v>
      </c>
      <c r="J394" t="s">
        <v>38</v>
      </c>
      <c r="K394" t="s">
        <v>468</v>
      </c>
      <c r="L394" t="s">
        <v>2833</v>
      </c>
      <c r="M394" t="s">
        <v>2719</v>
      </c>
      <c r="N394" t="s">
        <v>3048</v>
      </c>
      <c r="O394" t="s">
        <v>2712</v>
      </c>
      <c r="P394" t="s">
        <v>1402</v>
      </c>
      <c r="Q394" t="s">
        <v>3052</v>
      </c>
      <c r="R394" s="26">
        <v>3</v>
      </c>
      <c r="S394" s="23">
        <v>341460570000</v>
      </c>
      <c r="T394" t="s">
        <v>37</v>
      </c>
      <c r="U394" t="s">
        <v>1772</v>
      </c>
      <c r="V394" s="39">
        <v>46088</v>
      </c>
      <c r="W394" s="41">
        <v>33</v>
      </c>
      <c r="X394" s="26" t="s">
        <v>446</v>
      </c>
      <c r="Y394">
        <v>53.75</v>
      </c>
      <c r="AE394" s="41">
        <v>53.75</v>
      </c>
      <c r="AF394">
        <v>0</v>
      </c>
      <c r="AG394">
        <v>0</v>
      </c>
      <c r="AH394">
        <v>0</v>
      </c>
      <c r="AI394">
        <v>0</v>
      </c>
      <c r="AJ394">
        <v>0</v>
      </c>
      <c r="AK394" s="30">
        <f t="shared" si="55"/>
        <v>0</v>
      </c>
      <c r="AL394" s="31">
        <v>5</v>
      </c>
      <c r="AM394" s="32">
        <f t="shared" si="54"/>
        <v>5</v>
      </c>
      <c r="AN394" s="33" t="str">
        <f t="shared" si="56"/>
        <v>NPN</v>
      </c>
      <c r="AO394" s="33" t="str">
        <f t="shared" si="57"/>
        <v>5meses_pendientes</v>
      </c>
      <c r="AP394" s="33">
        <f t="shared" si="58"/>
        <v>165</v>
      </c>
      <c r="AQ394" s="31">
        <f t="shared" si="59"/>
        <v>7</v>
      </c>
    </row>
    <row r="395" spans="2:43" x14ac:dyDescent="0.3">
      <c r="B395" s="37">
        <v>46090</v>
      </c>
      <c r="C395" t="s">
        <v>35</v>
      </c>
      <c r="D395" t="s">
        <v>3053</v>
      </c>
      <c r="E395" t="s">
        <v>3054</v>
      </c>
      <c r="F395" t="s">
        <v>36</v>
      </c>
      <c r="G395" t="s">
        <v>3055</v>
      </c>
      <c r="H395" t="s">
        <v>3056</v>
      </c>
      <c r="I395" t="s">
        <v>38</v>
      </c>
      <c r="J395" t="s">
        <v>38</v>
      </c>
      <c r="K395" t="s">
        <v>468</v>
      </c>
      <c r="L395" t="s">
        <v>2833</v>
      </c>
      <c r="M395" t="s">
        <v>2719</v>
      </c>
      <c r="N395" t="s">
        <v>3048</v>
      </c>
      <c r="O395" t="s">
        <v>2712</v>
      </c>
      <c r="P395" t="s">
        <v>1402</v>
      </c>
      <c r="Q395" t="s">
        <v>3057</v>
      </c>
      <c r="R395" s="26">
        <v>3</v>
      </c>
      <c r="S395" s="23">
        <v>355196830000</v>
      </c>
      <c r="T395" t="s">
        <v>37</v>
      </c>
      <c r="U395" t="s">
        <v>1772</v>
      </c>
      <c r="V395" s="39">
        <v>46091</v>
      </c>
      <c r="W395" s="41">
        <v>33</v>
      </c>
      <c r="X395" s="26" t="s">
        <v>446</v>
      </c>
      <c r="Y395">
        <v>80</v>
      </c>
      <c r="AE395" s="41">
        <v>80</v>
      </c>
      <c r="AF395">
        <v>0</v>
      </c>
      <c r="AG395">
        <v>0</v>
      </c>
      <c r="AH395">
        <v>0</v>
      </c>
      <c r="AI395">
        <v>0</v>
      </c>
      <c r="AJ395">
        <v>0</v>
      </c>
      <c r="AK395" s="30">
        <f t="shared" si="55"/>
        <v>0</v>
      </c>
      <c r="AL395" s="31">
        <v>5</v>
      </c>
      <c r="AM395" s="32">
        <f t="shared" si="54"/>
        <v>5</v>
      </c>
      <c r="AN395" s="33" t="str">
        <f t="shared" si="56"/>
        <v>NPN</v>
      </c>
      <c r="AO395" s="33" t="str">
        <f t="shared" si="57"/>
        <v>5meses_pendientes</v>
      </c>
      <c r="AP395" s="33">
        <f t="shared" si="58"/>
        <v>165</v>
      </c>
      <c r="AQ395" s="31">
        <f t="shared" si="59"/>
        <v>10</v>
      </c>
    </row>
    <row r="396" spans="2:43" x14ac:dyDescent="0.3">
      <c r="B396" s="37">
        <v>46090</v>
      </c>
      <c r="C396" t="s">
        <v>35</v>
      </c>
      <c r="D396" t="s">
        <v>3058</v>
      </c>
      <c r="E396" t="s">
        <v>3059</v>
      </c>
      <c r="F396" t="s">
        <v>36</v>
      </c>
      <c r="G396" t="s">
        <v>3060</v>
      </c>
      <c r="H396" t="s">
        <v>3061</v>
      </c>
      <c r="I396" t="s">
        <v>38</v>
      </c>
      <c r="J396" t="s">
        <v>42</v>
      </c>
      <c r="K396" t="s">
        <v>60</v>
      </c>
      <c r="L396" t="s">
        <v>3062</v>
      </c>
      <c r="M396" t="s">
        <v>2745</v>
      </c>
      <c r="N396" t="s">
        <v>3048</v>
      </c>
      <c r="O396" t="s">
        <v>2712</v>
      </c>
      <c r="P396" t="s">
        <v>1402</v>
      </c>
      <c r="Q396" t="s">
        <v>3063</v>
      </c>
      <c r="R396" s="26">
        <v>3</v>
      </c>
      <c r="S396" s="23">
        <v>344263940000</v>
      </c>
      <c r="T396" t="s">
        <v>37</v>
      </c>
      <c r="U396" t="s">
        <v>1404</v>
      </c>
      <c r="V396" s="39">
        <v>46091</v>
      </c>
      <c r="W396" s="41">
        <v>30</v>
      </c>
      <c r="X396" s="26" t="s">
        <v>446</v>
      </c>
      <c r="AE396" s="41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s="30">
        <f t="shared" si="55"/>
        <v>0</v>
      </c>
      <c r="AL396" s="31">
        <v>5</v>
      </c>
      <c r="AM396" s="32">
        <f t="shared" si="54"/>
        <v>5</v>
      </c>
      <c r="AN396" s="33" t="str">
        <f t="shared" si="56"/>
        <v>NPN</v>
      </c>
      <c r="AO396" s="33" t="str">
        <f t="shared" si="57"/>
        <v>5meses_pendientes</v>
      </c>
      <c r="AP396" s="33">
        <f t="shared" si="58"/>
        <v>150</v>
      </c>
      <c r="AQ396" s="31">
        <f t="shared" si="59"/>
        <v>10</v>
      </c>
    </row>
    <row r="397" spans="2:43" x14ac:dyDescent="0.3">
      <c r="B397" s="37">
        <v>46093</v>
      </c>
      <c r="C397" t="s">
        <v>35</v>
      </c>
      <c r="D397" t="s">
        <v>3064</v>
      </c>
      <c r="E397" t="s">
        <v>3065</v>
      </c>
      <c r="F397" t="s">
        <v>36</v>
      </c>
      <c r="G397" t="s">
        <v>3066</v>
      </c>
      <c r="H397" t="s">
        <v>3067</v>
      </c>
      <c r="I397" t="s">
        <v>38</v>
      </c>
      <c r="J397" t="s">
        <v>38</v>
      </c>
      <c r="K397" t="s">
        <v>468</v>
      </c>
      <c r="L397" t="s">
        <v>2833</v>
      </c>
      <c r="M397" t="s">
        <v>2710</v>
      </c>
      <c r="N397" t="s">
        <v>3048</v>
      </c>
      <c r="O397" t="s">
        <v>2712</v>
      </c>
      <c r="P397" t="s">
        <v>1402</v>
      </c>
      <c r="Q397" t="s">
        <v>3068</v>
      </c>
      <c r="R397" s="26">
        <v>2</v>
      </c>
      <c r="S397" s="23">
        <v>345271540000</v>
      </c>
      <c r="T397" t="s">
        <v>37</v>
      </c>
      <c r="U397" t="s">
        <v>1404</v>
      </c>
      <c r="V397" s="39">
        <v>46093</v>
      </c>
      <c r="W397" s="41">
        <v>30</v>
      </c>
      <c r="X397" s="26" t="s">
        <v>446</v>
      </c>
      <c r="Y397">
        <v>46</v>
      </c>
      <c r="Z397">
        <v>84</v>
      </c>
      <c r="AB397">
        <v>46</v>
      </c>
      <c r="AE397" s="41">
        <v>176</v>
      </c>
      <c r="AF397">
        <v>1</v>
      </c>
      <c r="AG397">
        <v>0</v>
      </c>
      <c r="AH397">
        <v>1</v>
      </c>
      <c r="AI397">
        <v>0</v>
      </c>
      <c r="AJ397">
        <v>0</v>
      </c>
      <c r="AK397" s="30">
        <f t="shared" si="55"/>
        <v>2</v>
      </c>
      <c r="AL397" s="31">
        <v>5</v>
      </c>
      <c r="AM397" s="32">
        <f t="shared" si="54"/>
        <v>3</v>
      </c>
      <c r="AN397" s="33" t="str">
        <f t="shared" si="56"/>
        <v>MOROSO</v>
      </c>
      <c r="AO397" s="33" t="str">
        <f t="shared" si="57"/>
        <v>3meses_pendientes</v>
      </c>
      <c r="AP397" s="33">
        <f t="shared" si="58"/>
        <v>90</v>
      </c>
      <c r="AQ397" s="31">
        <f t="shared" si="59"/>
        <v>12</v>
      </c>
    </row>
    <row r="398" spans="2:43" x14ac:dyDescent="0.3">
      <c r="B398" s="37">
        <v>46093</v>
      </c>
      <c r="C398" t="s">
        <v>35</v>
      </c>
      <c r="D398" t="s">
        <v>3069</v>
      </c>
      <c r="E398" t="s">
        <v>3070</v>
      </c>
      <c r="F398" t="s">
        <v>36</v>
      </c>
      <c r="G398" t="s">
        <v>2736</v>
      </c>
      <c r="H398" t="s">
        <v>3071</v>
      </c>
      <c r="I398" t="s">
        <v>38</v>
      </c>
      <c r="J398" t="s">
        <v>38</v>
      </c>
      <c r="K398" t="s">
        <v>468</v>
      </c>
      <c r="L398" t="s">
        <v>2880</v>
      </c>
      <c r="M398" t="s">
        <v>2745</v>
      </c>
      <c r="N398" t="s">
        <v>3048</v>
      </c>
      <c r="O398" t="s">
        <v>2712</v>
      </c>
      <c r="P398" t="s">
        <v>1402</v>
      </c>
      <c r="Q398" t="s">
        <v>3072</v>
      </c>
      <c r="R398" s="26">
        <v>3</v>
      </c>
      <c r="S398" s="23">
        <v>177042970000</v>
      </c>
      <c r="T398" t="s">
        <v>37</v>
      </c>
      <c r="U398" t="s">
        <v>1404</v>
      </c>
      <c r="V398" s="39">
        <v>46093</v>
      </c>
      <c r="W398" s="41">
        <v>30</v>
      </c>
      <c r="X398" s="26" t="s">
        <v>446</v>
      </c>
      <c r="Y398">
        <v>35.14</v>
      </c>
      <c r="Z398">
        <v>39.9</v>
      </c>
      <c r="AA398">
        <v>30.51</v>
      </c>
      <c r="AB398">
        <v>30.44</v>
      </c>
      <c r="AE398" s="41">
        <v>135.99</v>
      </c>
      <c r="AF398">
        <v>1</v>
      </c>
      <c r="AG398">
        <v>1</v>
      </c>
      <c r="AH398">
        <v>1</v>
      </c>
      <c r="AI398">
        <v>0</v>
      </c>
      <c r="AJ398">
        <v>0</v>
      </c>
      <c r="AK398" s="30">
        <f t="shared" si="55"/>
        <v>3</v>
      </c>
      <c r="AL398" s="31">
        <v>5</v>
      </c>
      <c r="AM398" s="32">
        <f t="shared" si="54"/>
        <v>2</v>
      </c>
      <c r="AN398" s="33" t="str">
        <f t="shared" si="56"/>
        <v>MOROSO</v>
      </c>
      <c r="AO398" s="33" t="str">
        <f t="shared" si="57"/>
        <v>2meses_pendientes</v>
      </c>
      <c r="AP398" s="33">
        <f t="shared" si="58"/>
        <v>60</v>
      </c>
      <c r="AQ398" s="31">
        <f t="shared" si="59"/>
        <v>12</v>
      </c>
    </row>
    <row r="399" spans="2:43" x14ac:dyDescent="0.3">
      <c r="B399" s="37">
        <v>46093</v>
      </c>
      <c r="C399" t="s">
        <v>35</v>
      </c>
      <c r="D399" t="s">
        <v>3073</v>
      </c>
      <c r="E399" t="s">
        <v>3074</v>
      </c>
      <c r="F399" t="s">
        <v>36</v>
      </c>
      <c r="G399" t="s">
        <v>3075</v>
      </c>
      <c r="H399" t="s">
        <v>3076</v>
      </c>
      <c r="I399" t="s">
        <v>38</v>
      </c>
      <c r="J399" t="s">
        <v>38</v>
      </c>
      <c r="K399" t="s">
        <v>468</v>
      </c>
      <c r="L399" t="s">
        <v>3077</v>
      </c>
      <c r="M399" t="s">
        <v>2726</v>
      </c>
      <c r="N399" t="s">
        <v>3048</v>
      </c>
      <c r="O399" t="s">
        <v>2712</v>
      </c>
      <c r="P399" t="s">
        <v>1402</v>
      </c>
      <c r="Q399" t="s">
        <v>3078</v>
      </c>
      <c r="R399" s="26">
        <v>3</v>
      </c>
      <c r="S399" s="23">
        <v>356237670000</v>
      </c>
      <c r="T399" t="s">
        <v>37</v>
      </c>
      <c r="U399" t="s">
        <v>1404</v>
      </c>
      <c r="V399" s="39">
        <v>46094</v>
      </c>
      <c r="W399" s="41">
        <v>30</v>
      </c>
      <c r="X399" s="26" t="s">
        <v>446</v>
      </c>
      <c r="Y399">
        <v>41</v>
      </c>
      <c r="Z399">
        <v>30.35</v>
      </c>
      <c r="AA399">
        <v>48.38</v>
      </c>
      <c r="AB399">
        <v>48.38</v>
      </c>
      <c r="AC399">
        <v>48.5</v>
      </c>
      <c r="AE399" s="41">
        <v>216.60999999999999</v>
      </c>
      <c r="AF399">
        <v>1</v>
      </c>
      <c r="AG399">
        <v>1</v>
      </c>
      <c r="AH399">
        <v>1</v>
      </c>
      <c r="AI399">
        <v>1</v>
      </c>
      <c r="AJ399">
        <v>0</v>
      </c>
      <c r="AK399" s="30">
        <f t="shared" si="55"/>
        <v>4</v>
      </c>
      <c r="AL399" s="31">
        <v>5</v>
      </c>
      <c r="AM399" s="32">
        <f t="shared" si="54"/>
        <v>1</v>
      </c>
      <c r="AN399" s="33" t="str">
        <f t="shared" si="56"/>
        <v>MOROSO</v>
      </c>
      <c r="AO399" s="33" t="str">
        <f t="shared" si="57"/>
        <v>1meses_pendientes</v>
      </c>
      <c r="AP399" s="33">
        <f t="shared" si="58"/>
        <v>30</v>
      </c>
      <c r="AQ399" s="31">
        <f t="shared" si="59"/>
        <v>13</v>
      </c>
    </row>
    <row r="400" spans="2:43" x14ac:dyDescent="0.3">
      <c r="B400" s="37">
        <v>46095</v>
      </c>
      <c r="C400" t="s">
        <v>35</v>
      </c>
      <c r="D400" t="s">
        <v>3079</v>
      </c>
      <c r="E400" t="s">
        <v>3080</v>
      </c>
      <c r="F400" t="s">
        <v>36</v>
      </c>
      <c r="G400" t="s">
        <v>3081</v>
      </c>
      <c r="H400" t="s">
        <v>3082</v>
      </c>
      <c r="I400" t="s">
        <v>38</v>
      </c>
      <c r="J400" t="s">
        <v>38</v>
      </c>
      <c r="K400" t="s">
        <v>468</v>
      </c>
      <c r="L400" t="s">
        <v>3083</v>
      </c>
      <c r="M400" t="s">
        <v>2745</v>
      </c>
      <c r="N400" t="s">
        <v>3048</v>
      </c>
      <c r="O400" t="s">
        <v>2712</v>
      </c>
      <c r="P400" t="s">
        <v>1402</v>
      </c>
      <c r="Q400" t="s">
        <v>3084</v>
      </c>
      <c r="R400" s="26">
        <v>2</v>
      </c>
      <c r="S400" s="23">
        <v>368076620000</v>
      </c>
      <c r="T400" t="s">
        <v>37</v>
      </c>
      <c r="U400" t="s">
        <v>1404</v>
      </c>
      <c r="V400" s="39">
        <v>46098</v>
      </c>
      <c r="W400" s="41">
        <v>30</v>
      </c>
      <c r="X400" s="26" t="s">
        <v>446</v>
      </c>
      <c r="Y400">
        <v>30.44</v>
      </c>
      <c r="AE400" s="41">
        <v>30.44</v>
      </c>
      <c r="AF400">
        <v>0</v>
      </c>
      <c r="AG400">
        <v>0</v>
      </c>
      <c r="AH400">
        <v>0</v>
      </c>
      <c r="AI400">
        <v>0</v>
      </c>
      <c r="AJ400">
        <v>0</v>
      </c>
      <c r="AK400" s="30">
        <f t="shared" si="55"/>
        <v>0</v>
      </c>
      <c r="AL400" s="31">
        <v>5</v>
      </c>
      <c r="AM400" s="32">
        <f t="shared" si="54"/>
        <v>5</v>
      </c>
      <c r="AN400" s="33" t="str">
        <f t="shared" si="56"/>
        <v>NPN</v>
      </c>
      <c r="AO400" s="33" t="str">
        <f t="shared" si="57"/>
        <v>5meses_pendientes</v>
      </c>
      <c r="AP400" s="33">
        <f t="shared" si="58"/>
        <v>150</v>
      </c>
      <c r="AQ400" s="31">
        <f t="shared" si="59"/>
        <v>17</v>
      </c>
    </row>
    <row r="401" spans="2:43" x14ac:dyDescent="0.3">
      <c r="B401" s="37">
        <v>46098</v>
      </c>
      <c r="C401" t="s">
        <v>35</v>
      </c>
      <c r="D401" t="s">
        <v>3085</v>
      </c>
      <c r="E401" t="s">
        <v>3086</v>
      </c>
      <c r="F401" t="s">
        <v>36</v>
      </c>
      <c r="G401" t="s">
        <v>3087</v>
      </c>
      <c r="H401" t="s">
        <v>3088</v>
      </c>
      <c r="I401" t="s">
        <v>38</v>
      </c>
      <c r="J401" t="s">
        <v>38</v>
      </c>
      <c r="K401" t="s">
        <v>468</v>
      </c>
      <c r="L401" t="s">
        <v>3089</v>
      </c>
      <c r="M401" t="s">
        <v>2745</v>
      </c>
      <c r="N401" t="s">
        <v>3048</v>
      </c>
      <c r="O401" t="s">
        <v>2712</v>
      </c>
      <c r="P401" t="s">
        <v>1402</v>
      </c>
      <c r="Q401" t="s">
        <v>3090</v>
      </c>
      <c r="R401" s="26">
        <v>3</v>
      </c>
      <c r="S401" s="23">
        <v>364079800000</v>
      </c>
      <c r="T401" t="s">
        <v>37</v>
      </c>
      <c r="U401" t="s">
        <v>1772</v>
      </c>
      <c r="V401" s="39">
        <v>46100</v>
      </c>
      <c r="W401" s="41">
        <v>33</v>
      </c>
      <c r="X401" s="26" t="s">
        <v>446</v>
      </c>
      <c r="Z401">
        <v>34.31</v>
      </c>
      <c r="AA401">
        <v>34.31</v>
      </c>
      <c r="AB401">
        <v>34.31</v>
      </c>
      <c r="AC401">
        <v>34.31</v>
      </c>
      <c r="AE401" s="41">
        <v>137.24</v>
      </c>
      <c r="AF401">
        <v>1</v>
      </c>
      <c r="AG401">
        <v>1</v>
      </c>
      <c r="AH401">
        <v>1</v>
      </c>
      <c r="AI401">
        <v>1</v>
      </c>
      <c r="AJ401">
        <v>0</v>
      </c>
      <c r="AK401" s="30">
        <f t="shared" si="55"/>
        <v>4</v>
      </c>
      <c r="AL401" s="31">
        <v>5</v>
      </c>
      <c r="AM401" s="32">
        <f t="shared" si="54"/>
        <v>1</v>
      </c>
      <c r="AN401" s="33" t="str">
        <f t="shared" si="56"/>
        <v>MOROSO</v>
      </c>
      <c r="AO401" s="33" t="str">
        <f t="shared" si="57"/>
        <v>1meses_pendientes</v>
      </c>
      <c r="AP401" s="33">
        <f t="shared" si="58"/>
        <v>33</v>
      </c>
      <c r="AQ401" s="31">
        <f t="shared" si="59"/>
        <v>19</v>
      </c>
    </row>
    <row r="402" spans="2:43" x14ac:dyDescent="0.3">
      <c r="B402" s="37">
        <v>46100</v>
      </c>
      <c r="C402" t="s">
        <v>35</v>
      </c>
      <c r="D402" t="s">
        <v>3091</v>
      </c>
      <c r="E402" t="s">
        <v>3092</v>
      </c>
      <c r="F402" t="s">
        <v>36</v>
      </c>
      <c r="G402" t="s">
        <v>3093</v>
      </c>
      <c r="H402" t="s">
        <v>3094</v>
      </c>
      <c r="I402" t="s">
        <v>38</v>
      </c>
      <c r="J402" t="s">
        <v>38</v>
      </c>
      <c r="K402" t="s">
        <v>468</v>
      </c>
      <c r="L402" t="s">
        <v>2833</v>
      </c>
      <c r="M402" t="s">
        <v>2710</v>
      </c>
      <c r="N402" t="s">
        <v>3048</v>
      </c>
      <c r="O402" t="s">
        <v>2712</v>
      </c>
      <c r="P402" t="s">
        <v>1402</v>
      </c>
      <c r="Q402" t="s">
        <v>3095</v>
      </c>
      <c r="R402" s="26">
        <v>3</v>
      </c>
      <c r="S402" s="23">
        <v>365081950000</v>
      </c>
      <c r="T402" t="s">
        <v>37</v>
      </c>
      <c r="U402" t="s">
        <v>1772</v>
      </c>
      <c r="V402" s="39">
        <v>46101</v>
      </c>
      <c r="W402" s="41">
        <v>33</v>
      </c>
      <c r="X402" s="26" t="s">
        <v>446</v>
      </c>
      <c r="Z402">
        <v>34.85</v>
      </c>
      <c r="AA402">
        <v>34.85</v>
      </c>
      <c r="AC402">
        <v>34.85</v>
      </c>
      <c r="AE402" s="41">
        <v>104.55000000000001</v>
      </c>
      <c r="AF402">
        <v>1</v>
      </c>
      <c r="AG402">
        <v>1</v>
      </c>
      <c r="AH402">
        <v>0</v>
      </c>
      <c r="AI402">
        <v>1</v>
      </c>
      <c r="AJ402">
        <v>0</v>
      </c>
      <c r="AK402" s="30">
        <f t="shared" si="55"/>
        <v>3</v>
      </c>
      <c r="AL402" s="31">
        <v>5</v>
      </c>
      <c r="AM402" s="32">
        <f t="shared" si="54"/>
        <v>2</v>
      </c>
      <c r="AN402" s="33" t="str">
        <f t="shared" si="56"/>
        <v>MOROSO</v>
      </c>
      <c r="AO402" s="33" t="str">
        <f t="shared" si="57"/>
        <v>2meses_pendientes</v>
      </c>
      <c r="AP402" s="33">
        <f t="shared" si="58"/>
        <v>66</v>
      </c>
      <c r="AQ402" s="31">
        <f t="shared" si="59"/>
        <v>20</v>
      </c>
    </row>
    <row r="403" spans="2:43" x14ac:dyDescent="0.3">
      <c r="B403" s="37">
        <v>46102</v>
      </c>
      <c r="C403" t="s">
        <v>35</v>
      </c>
      <c r="D403" t="s">
        <v>3096</v>
      </c>
      <c r="E403" t="s">
        <v>3097</v>
      </c>
      <c r="F403" t="s">
        <v>36</v>
      </c>
      <c r="G403" t="s">
        <v>3098</v>
      </c>
      <c r="H403" t="s">
        <v>3099</v>
      </c>
      <c r="I403" t="s">
        <v>38</v>
      </c>
      <c r="J403" t="s">
        <v>38</v>
      </c>
      <c r="K403" t="s">
        <v>468</v>
      </c>
      <c r="L403" t="s">
        <v>3100</v>
      </c>
      <c r="M403" t="s">
        <v>2710</v>
      </c>
      <c r="N403" t="s">
        <v>3048</v>
      </c>
      <c r="O403" t="s">
        <v>2712</v>
      </c>
      <c r="P403" t="s">
        <v>1402</v>
      </c>
      <c r="Q403" t="s">
        <v>3101</v>
      </c>
      <c r="R403" s="26">
        <v>3</v>
      </c>
      <c r="S403" s="23">
        <v>349047610000</v>
      </c>
      <c r="T403" t="s">
        <v>37</v>
      </c>
      <c r="U403" t="s">
        <v>1404</v>
      </c>
      <c r="V403" s="39">
        <v>46101</v>
      </c>
      <c r="W403" s="41">
        <v>37</v>
      </c>
      <c r="X403" s="26" t="s">
        <v>446</v>
      </c>
      <c r="Y403">
        <v>51.03</v>
      </c>
      <c r="Z403">
        <v>58.62</v>
      </c>
      <c r="AA403">
        <v>51.8</v>
      </c>
      <c r="AB403">
        <v>51.8</v>
      </c>
      <c r="AE403" s="41">
        <v>213.25</v>
      </c>
      <c r="AF403">
        <v>1</v>
      </c>
      <c r="AG403">
        <v>1</v>
      </c>
      <c r="AH403">
        <v>1</v>
      </c>
      <c r="AI403">
        <v>0</v>
      </c>
      <c r="AJ403">
        <v>0</v>
      </c>
      <c r="AK403" s="30">
        <f t="shared" si="55"/>
        <v>3</v>
      </c>
      <c r="AL403" s="31">
        <v>5</v>
      </c>
      <c r="AM403" s="32">
        <f t="shared" si="54"/>
        <v>2</v>
      </c>
      <c r="AN403" s="33" t="str">
        <f t="shared" si="56"/>
        <v>MOROSO</v>
      </c>
      <c r="AO403" s="33" t="str">
        <f t="shared" si="57"/>
        <v>2meses_pendientes</v>
      </c>
      <c r="AP403" s="33">
        <f t="shared" si="58"/>
        <v>74</v>
      </c>
      <c r="AQ403" s="31">
        <f t="shared" si="59"/>
        <v>20</v>
      </c>
    </row>
    <row r="404" spans="2:43" x14ac:dyDescent="0.3">
      <c r="B404" s="37">
        <v>46107</v>
      </c>
      <c r="C404" t="s">
        <v>35</v>
      </c>
      <c r="D404" t="s">
        <v>3102</v>
      </c>
      <c r="E404" t="s">
        <v>3103</v>
      </c>
      <c r="F404" t="s">
        <v>1425</v>
      </c>
      <c r="G404" t="s">
        <v>2999</v>
      </c>
      <c r="H404" t="s">
        <v>3104</v>
      </c>
      <c r="I404" t="s">
        <v>38</v>
      </c>
      <c r="J404" t="s">
        <v>38</v>
      </c>
      <c r="K404" t="s">
        <v>468</v>
      </c>
      <c r="L404" t="s">
        <v>3105</v>
      </c>
      <c r="M404" t="s">
        <v>2798</v>
      </c>
      <c r="N404" t="s">
        <v>3048</v>
      </c>
      <c r="O404" t="s">
        <v>2712</v>
      </c>
      <c r="P404" t="s">
        <v>1402</v>
      </c>
      <c r="Q404" t="s">
        <v>3106</v>
      </c>
      <c r="R404" s="26">
        <v>2</v>
      </c>
      <c r="S404" s="23">
        <v>367089920000</v>
      </c>
      <c r="T404" t="s">
        <v>37</v>
      </c>
      <c r="U404" t="s">
        <v>1772</v>
      </c>
      <c r="V404" s="39">
        <v>46109</v>
      </c>
      <c r="W404" s="41">
        <v>34.25</v>
      </c>
      <c r="X404" s="26" t="s">
        <v>446</v>
      </c>
      <c r="Z404">
        <v>70.87</v>
      </c>
      <c r="AA404">
        <v>70.87</v>
      </c>
      <c r="AB404">
        <v>70.87</v>
      </c>
      <c r="AC404">
        <v>70.87</v>
      </c>
      <c r="AE404" s="41">
        <v>283.48</v>
      </c>
      <c r="AF404">
        <v>1</v>
      </c>
      <c r="AG404">
        <v>1</v>
      </c>
      <c r="AH404">
        <v>1</v>
      </c>
      <c r="AI404">
        <v>1</v>
      </c>
      <c r="AJ404">
        <v>0</v>
      </c>
      <c r="AK404" s="30">
        <f t="shared" si="55"/>
        <v>4</v>
      </c>
      <c r="AL404" s="31">
        <v>5</v>
      </c>
      <c r="AM404" s="32">
        <f t="shared" si="54"/>
        <v>1</v>
      </c>
      <c r="AN404" s="33" t="str">
        <f t="shared" si="56"/>
        <v>MOROSO</v>
      </c>
      <c r="AO404" s="33" t="str">
        <f t="shared" si="57"/>
        <v>1meses_pendientes</v>
      </c>
      <c r="AP404" s="33">
        <f t="shared" si="58"/>
        <v>34.25</v>
      </c>
      <c r="AQ404" s="31">
        <f t="shared" si="59"/>
        <v>28</v>
      </c>
    </row>
    <row r="405" spans="2:43" x14ac:dyDescent="0.3">
      <c r="B405" s="37">
        <v>46109</v>
      </c>
      <c r="C405" t="s">
        <v>35</v>
      </c>
      <c r="D405" t="s">
        <v>3107</v>
      </c>
      <c r="E405" t="s">
        <v>3108</v>
      </c>
      <c r="F405" t="s">
        <v>1425</v>
      </c>
      <c r="G405" t="s">
        <v>3109</v>
      </c>
      <c r="H405" t="s">
        <v>3110</v>
      </c>
      <c r="I405" t="s">
        <v>38</v>
      </c>
      <c r="J405" t="s">
        <v>38</v>
      </c>
      <c r="K405" t="s">
        <v>468</v>
      </c>
      <c r="L405" t="s">
        <v>3111</v>
      </c>
      <c r="M405" t="s">
        <v>2798</v>
      </c>
      <c r="N405" t="s">
        <v>3048</v>
      </c>
      <c r="O405" t="s">
        <v>2712</v>
      </c>
      <c r="P405" t="s">
        <v>1402</v>
      </c>
      <c r="Q405" t="s">
        <v>3112</v>
      </c>
      <c r="R405" s="26">
        <v>3</v>
      </c>
      <c r="S405" s="23">
        <v>364084210000</v>
      </c>
      <c r="T405" t="s">
        <v>37</v>
      </c>
      <c r="U405" t="s">
        <v>1772</v>
      </c>
      <c r="V405" s="39">
        <v>46111</v>
      </c>
      <c r="W405" s="41">
        <v>54</v>
      </c>
      <c r="X405" s="26" t="s">
        <v>446</v>
      </c>
      <c r="Y405">
        <v>59.85</v>
      </c>
      <c r="AA405">
        <v>52.74</v>
      </c>
      <c r="AB405">
        <v>56.83</v>
      </c>
      <c r="AE405" s="41">
        <v>169.42000000000002</v>
      </c>
      <c r="AF405">
        <v>0</v>
      </c>
      <c r="AG405">
        <v>1</v>
      </c>
      <c r="AH405">
        <v>1</v>
      </c>
      <c r="AI405">
        <v>0</v>
      </c>
      <c r="AJ405">
        <v>0</v>
      </c>
      <c r="AK405" s="30">
        <f t="shared" si="55"/>
        <v>2</v>
      </c>
      <c r="AL405" s="31">
        <v>5</v>
      </c>
      <c r="AM405" s="32">
        <f t="shared" si="54"/>
        <v>3</v>
      </c>
      <c r="AN405" s="33" t="str">
        <f t="shared" si="56"/>
        <v>MOROSO</v>
      </c>
      <c r="AO405" s="33" t="str">
        <f t="shared" si="57"/>
        <v>3meses_pendientes</v>
      </c>
      <c r="AP405" s="33">
        <f t="shared" si="58"/>
        <v>162</v>
      </c>
      <c r="AQ405" s="31">
        <f t="shared" si="59"/>
        <v>30</v>
      </c>
    </row>
    <row r="406" spans="2:43" x14ac:dyDescent="0.3">
      <c r="B406" s="37">
        <v>46109</v>
      </c>
      <c r="C406" t="s">
        <v>35</v>
      </c>
      <c r="D406" t="s">
        <v>3113</v>
      </c>
      <c r="E406" t="s">
        <v>3114</v>
      </c>
      <c r="F406" t="s">
        <v>1425</v>
      </c>
      <c r="G406" t="s">
        <v>3115</v>
      </c>
      <c r="H406" t="s">
        <v>3116</v>
      </c>
      <c r="I406" t="s">
        <v>38</v>
      </c>
      <c r="J406" t="s">
        <v>38</v>
      </c>
      <c r="K406" t="s">
        <v>468</v>
      </c>
      <c r="L406" t="s">
        <v>3117</v>
      </c>
      <c r="M406" t="s">
        <v>2798</v>
      </c>
      <c r="N406" t="s">
        <v>3048</v>
      </c>
      <c r="O406" t="s">
        <v>2712</v>
      </c>
      <c r="P406" t="s">
        <v>1402</v>
      </c>
      <c r="Q406" t="s">
        <v>3118</v>
      </c>
      <c r="R406" s="26">
        <v>3</v>
      </c>
      <c r="S406" s="23">
        <v>369086320000</v>
      </c>
      <c r="T406" t="s">
        <v>37</v>
      </c>
      <c r="U406" t="s">
        <v>1772</v>
      </c>
      <c r="V406" s="39">
        <v>46105</v>
      </c>
      <c r="W406" s="41">
        <v>30</v>
      </c>
      <c r="X406" s="26" t="s">
        <v>446</v>
      </c>
      <c r="Y406">
        <v>30.44</v>
      </c>
      <c r="AA406">
        <v>30.44</v>
      </c>
      <c r="AC406">
        <v>30.44</v>
      </c>
      <c r="AE406" s="41">
        <v>91.320000000000007</v>
      </c>
      <c r="AF406">
        <v>0</v>
      </c>
      <c r="AG406">
        <v>1</v>
      </c>
      <c r="AH406">
        <v>0</v>
      </c>
      <c r="AI406">
        <v>1</v>
      </c>
      <c r="AJ406">
        <v>0</v>
      </c>
      <c r="AK406" s="30">
        <f t="shared" si="55"/>
        <v>2</v>
      </c>
      <c r="AL406" s="31">
        <v>5</v>
      </c>
      <c r="AM406" s="32">
        <f t="shared" si="54"/>
        <v>3</v>
      </c>
      <c r="AN406" s="33" t="str">
        <f t="shared" si="56"/>
        <v>MOROSO</v>
      </c>
      <c r="AO406" s="33" t="str">
        <f t="shared" si="57"/>
        <v>3meses_pendientes</v>
      </c>
      <c r="AP406" s="33">
        <f t="shared" si="58"/>
        <v>90</v>
      </c>
      <c r="AQ406" s="31">
        <f t="shared" si="59"/>
        <v>24</v>
      </c>
    </row>
    <row r="407" spans="2:43" x14ac:dyDescent="0.3">
      <c r="B407" s="37">
        <v>46102</v>
      </c>
      <c r="C407" t="s">
        <v>35</v>
      </c>
      <c r="D407" t="s">
        <v>3119</v>
      </c>
      <c r="E407" t="s">
        <v>3120</v>
      </c>
      <c r="F407" t="s">
        <v>36</v>
      </c>
      <c r="G407" t="s">
        <v>3121</v>
      </c>
      <c r="H407" t="s">
        <v>3122</v>
      </c>
      <c r="I407" t="s">
        <v>38</v>
      </c>
      <c r="J407" t="s">
        <v>38</v>
      </c>
      <c r="K407" t="s">
        <v>468</v>
      </c>
      <c r="L407" t="s">
        <v>3123</v>
      </c>
      <c r="M407" t="s">
        <v>2719</v>
      </c>
      <c r="N407" t="s">
        <v>3124</v>
      </c>
      <c r="O407" t="s">
        <v>2712</v>
      </c>
      <c r="P407" t="s">
        <v>1402</v>
      </c>
      <c r="Q407" t="s">
        <v>3125</v>
      </c>
      <c r="R407" s="26">
        <v>2</v>
      </c>
      <c r="S407" s="23">
        <v>368083780000</v>
      </c>
      <c r="T407" t="s">
        <v>37</v>
      </c>
      <c r="U407" t="s">
        <v>1772</v>
      </c>
      <c r="V407" s="39">
        <v>46102</v>
      </c>
      <c r="W407" s="41">
        <v>30</v>
      </c>
      <c r="X407" s="26" t="s">
        <v>446</v>
      </c>
      <c r="Z407">
        <v>30.44</v>
      </c>
      <c r="AA407">
        <v>30</v>
      </c>
      <c r="AB407">
        <v>30.44</v>
      </c>
      <c r="AE407" s="41">
        <v>90.88</v>
      </c>
      <c r="AF407">
        <v>1</v>
      </c>
      <c r="AG407">
        <v>1</v>
      </c>
      <c r="AH407">
        <v>1</v>
      </c>
      <c r="AI407">
        <v>0</v>
      </c>
      <c r="AJ407">
        <v>0</v>
      </c>
      <c r="AK407" s="30">
        <f t="shared" si="55"/>
        <v>3</v>
      </c>
      <c r="AL407" s="31">
        <v>5</v>
      </c>
      <c r="AM407" s="32">
        <f t="shared" si="54"/>
        <v>2</v>
      </c>
      <c r="AN407" s="33" t="str">
        <f t="shared" si="56"/>
        <v>MOROSO</v>
      </c>
      <c r="AO407" s="33" t="str">
        <f t="shared" si="57"/>
        <v>2meses_pendientes</v>
      </c>
      <c r="AP407" s="33">
        <f t="shared" si="58"/>
        <v>60</v>
      </c>
      <c r="AQ407" s="31">
        <f t="shared" si="59"/>
        <v>21</v>
      </c>
    </row>
    <row r="408" spans="2:43" x14ac:dyDescent="0.3">
      <c r="B408" s="37">
        <v>46103</v>
      </c>
      <c r="C408" t="s">
        <v>35</v>
      </c>
      <c r="D408" t="s">
        <v>3126</v>
      </c>
      <c r="E408" t="s">
        <v>3127</v>
      </c>
      <c r="F408" t="s">
        <v>36</v>
      </c>
      <c r="G408" t="s">
        <v>3128</v>
      </c>
      <c r="H408" t="s">
        <v>3129</v>
      </c>
      <c r="I408" t="s">
        <v>38</v>
      </c>
      <c r="J408" t="s">
        <v>38</v>
      </c>
      <c r="K408" t="s">
        <v>468</v>
      </c>
      <c r="L408" t="s">
        <v>3130</v>
      </c>
      <c r="M408" t="s">
        <v>2745</v>
      </c>
      <c r="N408" t="s">
        <v>3124</v>
      </c>
      <c r="O408" t="s">
        <v>2712</v>
      </c>
      <c r="P408" t="s">
        <v>1402</v>
      </c>
      <c r="Q408" t="s">
        <v>3131</v>
      </c>
      <c r="R408" s="26">
        <v>3</v>
      </c>
      <c r="S408" s="23">
        <v>365083390000</v>
      </c>
      <c r="T408" t="s">
        <v>37</v>
      </c>
      <c r="U408" t="s">
        <v>1772</v>
      </c>
      <c r="V408" s="39">
        <v>46106</v>
      </c>
      <c r="W408" s="41">
        <v>39</v>
      </c>
      <c r="X408" s="26" t="s">
        <v>446</v>
      </c>
      <c r="Y408">
        <v>41.27</v>
      </c>
      <c r="Z408">
        <v>17.940000000000001</v>
      </c>
      <c r="AA408">
        <v>60</v>
      </c>
      <c r="AB408">
        <v>58.42</v>
      </c>
      <c r="AC408">
        <v>59.21</v>
      </c>
      <c r="AE408" s="41">
        <v>236.84</v>
      </c>
      <c r="AF408">
        <v>1</v>
      </c>
      <c r="AG408">
        <v>1</v>
      </c>
      <c r="AH408">
        <v>1</v>
      </c>
      <c r="AI408">
        <v>1</v>
      </c>
      <c r="AJ408">
        <v>0</v>
      </c>
      <c r="AK408" s="30">
        <f t="shared" si="55"/>
        <v>4</v>
      </c>
      <c r="AL408" s="31">
        <v>5</v>
      </c>
      <c r="AM408" s="32">
        <f t="shared" si="54"/>
        <v>1</v>
      </c>
      <c r="AN408" s="33" t="str">
        <f t="shared" si="56"/>
        <v>MOROSO</v>
      </c>
      <c r="AO408" s="33" t="str">
        <f t="shared" si="57"/>
        <v>1meses_pendientes</v>
      </c>
      <c r="AP408" s="33">
        <f t="shared" si="58"/>
        <v>39</v>
      </c>
      <c r="AQ408" s="31">
        <f t="shared" si="59"/>
        <v>25</v>
      </c>
    </row>
    <row r="409" spans="2:43" x14ac:dyDescent="0.3">
      <c r="B409" s="37">
        <v>46106</v>
      </c>
      <c r="C409" t="s">
        <v>35</v>
      </c>
      <c r="D409" t="s">
        <v>3132</v>
      </c>
      <c r="E409" t="s">
        <v>3133</v>
      </c>
      <c r="F409" t="s">
        <v>1425</v>
      </c>
      <c r="G409" t="s">
        <v>3134</v>
      </c>
      <c r="H409" t="s">
        <v>3135</v>
      </c>
      <c r="I409" t="s">
        <v>38</v>
      </c>
      <c r="J409" t="s">
        <v>38</v>
      </c>
      <c r="K409" t="s">
        <v>468</v>
      </c>
      <c r="L409" t="s">
        <v>2931</v>
      </c>
      <c r="M409" t="s">
        <v>2798</v>
      </c>
      <c r="N409" t="s">
        <v>3124</v>
      </c>
      <c r="O409" t="s">
        <v>2712</v>
      </c>
      <c r="P409" t="s">
        <v>1402</v>
      </c>
      <c r="Q409" t="s">
        <v>3136</v>
      </c>
      <c r="R409" s="26">
        <v>2</v>
      </c>
      <c r="S409" s="23">
        <v>363088110000</v>
      </c>
      <c r="T409" t="s">
        <v>37</v>
      </c>
      <c r="U409" t="s">
        <v>1404</v>
      </c>
      <c r="V409" s="39">
        <v>46107</v>
      </c>
      <c r="W409" s="41">
        <v>30</v>
      </c>
      <c r="X409" s="26" t="s">
        <v>446</v>
      </c>
      <c r="Y409">
        <v>30.44</v>
      </c>
      <c r="AA409">
        <v>30.44</v>
      </c>
      <c r="AB409">
        <v>30.53</v>
      </c>
      <c r="AC409">
        <v>30.44</v>
      </c>
      <c r="AE409" s="41">
        <v>121.85</v>
      </c>
      <c r="AF409">
        <v>0</v>
      </c>
      <c r="AG409">
        <v>1</v>
      </c>
      <c r="AH409">
        <v>1</v>
      </c>
      <c r="AI409">
        <v>1</v>
      </c>
      <c r="AJ409">
        <v>0</v>
      </c>
      <c r="AK409" s="30">
        <f t="shared" si="55"/>
        <v>3</v>
      </c>
      <c r="AL409" s="31">
        <v>5</v>
      </c>
      <c r="AM409" s="32">
        <f t="shared" si="54"/>
        <v>2</v>
      </c>
      <c r="AN409" s="33" t="str">
        <f t="shared" si="56"/>
        <v>MOROSO</v>
      </c>
      <c r="AO409" s="33" t="str">
        <f t="shared" si="57"/>
        <v>2meses_pendientes</v>
      </c>
      <c r="AP409" s="33">
        <f t="shared" si="58"/>
        <v>60</v>
      </c>
      <c r="AQ409" s="31">
        <f t="shared" si="59"/>
        <v>26</v>
      </c>
    </row>
    <row r="410" spans="2:43" x14ac:dyDescent="0.3">
      <c r="B410" s="37">
        <v>46106</v>
      </c>
      <c r="C410" t="s">
        <v>35</v>
      </c>
      <c r="D410" t="s">
        <v>3137</v>
      </c>
      <c r="E410" t="s">
        <v>3138</v>
      </c>
      <c r="F410" t="s">
        <v>1425</v>
      </c>
      <c r="G410" t="s">
        <v>3139</v>
      </c>
      <c r="H410" t="s">
        <v>3140</v>
      </c>
      <c r="I410" t="s">
        <v>38</v>
      </c>
      <c r="J410" t="s">
        <v>38</v>
      </c>
      <c r="K410" t="s">
        <v>468</v>
      </c>
      <c r="L410" t="s">
        <v>2797</v>
      </c>
      <c r="M410" t="s">
        <v>2798</v>
      </c>
      <c r="N410" t="s">
        <v>3124</v>
      </c>
      <c r="O410" t="s">
        <v>2712</v>
      </c>
      <c r="P410" t="s">
        <v>1402</v>
      </c>
      <c r="Q410" t="s">
        <v>3141</v>
      </c>
      <c r="R410" s="26">
        <v>2</v>
      </c>
      <c r="S410" s="23">
        <v>364087090000</v>
      </c>
      <c r="T410" t="s">
        <v>37</v>
      </c>
      <c r="U410" t="s">
        <v>1772</v>
      </c>
      <c r="V410" s="39">
        <v>46106</v>
      </c>
      <c r="W410" s="41">
        <v>30</v>
      </c>
      <c r="X410" s="26" t="s">
        <v>446</v>
      </c>
      <c r="Y410">
        <v>30.44</v>
      </c>
      <c r="AA410">
        <v>29.43</v>
      </c>
      <c r="AB410">
        <v>30.7</v>
      </c>
      <c r="AC410">
        <v>30.17</v>
      </c>
      <c r="AE410" s="41">
        <v>120.74000000000001</v>
      </c>
      <c r="AF410">
        <v>0</v>
      </c>
      <c r="AG410">
        <v>1</v>
      </c>
      <c r="AH410">
        <v>1</v>
      </c>
      <c r="AI410">
        <v>1</v>
      </c>
      <c r="AJ410">
        <v>0</v>
      </c>
      <c r="AK410" s="30">
        <f t="shared" si="55"/>
        <v>3</v>
      </c>
      <c r="AL410" s="31">
        <v>5</v>
      </c>
      <c r="AM410" s="32">
        <f t="shared" si="54"/>
        <v>2</v>
      </c>
      <c r="AN410" s="33" t="str">
        <f t="shared" si="56"/>
        <v>MOROSO</v>
      </c>
      <c r="AO410" s="33" t="str">
        <f t="shared" si="57"/>
        <v>2meses_pendientes</v>
      </c>
      <c r="AP410" s="33">
        <f t="shared" si="58"/>
        <v>60</v>
      </c>
      <c r="AQ410" s="31">
        <f t="shared" si="59"/>
        <v>25</v>
      </c>
    </row>
    <row r="411" spans="2:43" x14ac:dyDescent="0.3">
      <c r="B411" s="37">
        <v>46081</v>
      </c>
      <c r="C411" t="s">
        <v>35</v>
      </c>
      <c r="D411" t="s">
        <v>3142</v>
      </c>
      <c r="E411" t="s">
        <v>3143</v>
      </c>
      <c r="F411" t="s">
        <v>1408</v>
      </c>
      <c r="G411" t="s">
        <v>3144</v>
      </c>
      <c r="H411" t="s">
        <v>3145</v>
      </c>
      <c r="I411" t="s">
        <v>38</v>
      </c>
      <c r="J411" t="s">
        <v>42</v>
      </c>
      <c r="K411" t="s">
        <v>50</v>
      </c>
      <c r="L411" t="s">
        <v>3146</v>
      </c>
      <c r="M411" t="s">
        <v>3147</v>
      </c>
      <c r="N411" t="s">
        <v>3148</v>
      </c>
      <c r="O411" t="s">
        <v>3149</v>
      </c>
      <c r="P411" t="s">
        <v>1402</v>
      </c>
      <c r="Q411" t="s">
        <v>3150</v>
      </c>
      <c r="R411" s="26">
        <v>3</v>
      </c>
      <c r="S411" s="23">
        <v>296042410000</v>
      </c>
      <c r="T411" t="s">
        <v>37</v>
      </c>
      <c r="U411" t="s">
        <v>1772</v>
      </c>
      <c r="V411" s="39">
        <v>46082</v>
      </c>
      <c r="W411" s="41">
        <v>30</v>
      </c>
      <c r="X411" s="26" t="s">
        <v>446</v>
      </c>
      <c r="Y411">
        <v>30.44</v>
      </c>
      <c r="Z411">
        <v>30.44</v>
      </c>
      <c r="AA411">
        <v>30.44</v>
      </c>
      <c r="AB411">
        <v>30.44</v>
      </c>
      <c r="AE411" s="41">
        <v>121.76</v>
      </c>
      <c r="AF411">
        <v>1</v>
      </c>
      <c r="AG411">
        <v>1</v>
      </c>
      <c r="AH411">
        <v>1</v>
      </c>
      <c r="AI411">
        <v>0</v>
      </c>
      <c r="AJ411">
        <v>0</v>
      </c>
      <c r="AK411" s="30">
        <f t="shared" si="55"/>
        <v>3</v>
      </c>
      <c r="AL411" s="31">
        <v>5</v>
      </c>
      <c r="AM411" s="32">
        <f t="shared" si="54"/>
        <v>2</v>
      </c>
      <c r="AN411" s="33" t="str">
        <f t="shared" si="56"/>
        <v>MOROSO</v>
      </c>
      <c r="AO411" s="33" t="str">
        <f t="shared" si="57"/>
        <v>2meses_pendientes</v>
      </c>
      <c r="AP411" s="33">
        <f t="shared" si="58"/>
        <v>60</v>
      </c>
      <c r="AQ411" s="31">
        <f t="shared" si="59"/>
        <v>1</v>
      </c>
    </row>
    <row r="412" spans="2:43" x14ac:dyDescent="0.3">
      <c r="B412" s="37">
        <v>46096</v>
      </c>
      <c r="C412" t="s">
        <v>35</v>
      </c>
      <c r="D412" t="s">
        <v>3151</v>
      </c>
      <c r="E412" t="s">
        <v>3152</v>
      </c>
      <c r="F412" t="s">
        <v>36</v>
      </c>
      <c r="G412" t="s">
        <v>3153</v>
      </c>
      <c r="H412" t="s">
        <v>3154</v>
      </c>
      <c r="I412" t="s">
        <v>38</v>
      </c>
      <c r="J412" t="s">
        <v>38</v>
      </c>
      <c r="K412" t="s">
        <v>561</v>
      </c>
      <c r="L412" t="s">
        <v>3155</v>
      </c>
      <c r="M412" t="s">
        <v>3156</v>
      </c>
      <c r="N412" t="s">
        <v>3157</v>
      </c>
      <c r="O412" t="s">
        <v>3158</v>
      </c>
      <c r="P412" t="s">
        <v>1402</v>
      </c>
      <c r="Q412" t="s">
        <v>3159</v>
      </c>
      <c r="R412" s="26">
        <v>2</v>
      </c>
      <c r="S412" s="23">
        <v>365077200000</v>
      </c>
      <c r="T412" t="s">
        <v>37</v>
      </c>
      <c r="U412" t="s">
        <v>1404</v>
      </c>
      <c r="V412" s="39">
        <v>46098</v>
      </c>
      <c r="W412" s="41">
        <v>30</v>
      </c>
      <c r="X412" s="26" t="s">
        <v>446</v>
      </c>
      <c r="Y412">
        <v>30.44</v>
      </c>
      <c r="Z412">
        <v>30.44</v>
      </c>
      <c r="AA412">
        <v>30.44</v>
      </c>
      <c r="AB412">
        <v>30.44</v>
      </c>
      <c r="AE412" s="41">
        <v>121.76</v>
      </c>
      <c r="AF412">
        <v>1</v>
      </c>
      <c r="AG412">
        <v>1</v>
      </c>
      <c r="AH412">
        <v>1</v>
      </c>
      <c r="AI412">
        <v>0</v>
      </c>
      <c r="AJ412">
        <v>0</v>
      </c>
      <c r="AK412" s="30">
        <f t="shared" si="55"/>
        <v>3</v>
      </c>
      <c r="AL412" s="31">
        <v>5</v>
      </c>
      <c r="AM412" s="32">
        <f t="shared" si="54"/>
        <v>2</v>
      </c>
      <c r="AN412" s="33" t="str">
        <f t="shared" si="56"/>
        <v>MOROSO</v>
      </c>
      <c r="AO412" s="33" t="str">
        <f t="shared" si="57"/>
        <v>2meses_pendientes</v>
      </c>
      <c r="AP412" s="33">
        <f t="shared" si="58"/>
        <v>60</v>
      </c>
      <c r="AQ412" s="31">
        <f t="shared" si="59"/>
        <v>17</v>
      </c>
    </row>
    <row r="413" spans="2:43" x14ac:dyDescent="0.3">
      <c r="B413" s="37">
        <v>46098</v>
      </c>
      <c r="C413" t="s">
        <v>35</v>
      </c>
      <c r="D413" t="s">
        <v>3160</v>
      </c>
      <c r="E413" t="s">
        <v>3161</v>
      </c>
      <c r="F413" t="s">
        <v>36</v>
      </c>
      <c r="G413" t="s">
        <v>3162</v>
      </c>
      <c r="H413" t="s">
        <v>3163</v>
      </c>
      <c r="I413" t="s">
        <v>38</v>
      </c>
      <c r="J413" t="s">
        <v>38</v>
      </c>
      <c r="K413" t="s">
        <v>1480</v>
      </c>
      <c r="L413" t="s">
        <v>3164</v>
      </c>
      <c r="M413" t="s">
        <v>3165</v>
      </c>
      <c r="N413" t="s">
        <v>3157</v>
      </c>
      <c r="O413" t="s">
        <v>3158</v>
      </c>
      <c r="P413" t="s">
        <v>1402</v>
      </c>
      <c r="Q413" t="s">
        <v>3166</v>
      </c>
      <c r="R413" s="26">
        <v>3</v>
      </c>
      <c r="S413" s="23">
        <v>369081040000</v>
      </c>
      <c r="T413" t="s">
        <v>37</v>
      </c>
      <c r="U413" t="s">
        <v>1404</v>
      </c>
      <c r="V413" s="39">
        <v>46104</v>
      </c>
      <c r="W413" s="41">
        <v>33</v>
      </c>
      <c r="X413" s="26" t="s">
        <v>446</v>
      </c>
      <c r="Z413">
        <v>88.67</v>
      </c>
      <c r="AA413">
        <v>69.7</v>
      </c>
      <c r="AB413">
        <v>69.7</v>
      </c>
      <c r="AC413">
        <v>69.7</v>
      </c>
      <c r="AE413" s="41">
        <v>297.77</v>
      </c>
      <c r="AF413">
        <v>1</v>
      </c>
      <c r="AG413">
        <v>1</v>
      </c>
      <c r="AH413">
        <v>1</v>
      </c>
      <c r="AI413">
        <v>1</v>
      </c>
      <c r="AJ413">
        <v>0</v>
      </c>
      <c r="AK413" s="30">
        <f t="shared" si="55"/>
        <v>4</v>
      </c>
      <c r="AL413" s="31">
        <v>5</v>
      </c>
      <c r="AM413" s="32">
        <f t="shared" si="54"/>
        <v>1</v>
      </c>
      <c r="AN413" s="33" t="str">
        <f t="shared" si="56"/>
        <v>MOROSO</v>
      </c>
      <c r="AO413" s="33" t="str">
        <f t="shared" si="57"/>
        <v>1meses_pendientes</v>
      </c>
      <c r="AP413" s="33">
        <f t="shared" si="58"/>
        <v>33</v>
      </c>
      <c r="AQ413" s="31">
        <f t="shared" si="59"/>
        <v>23</v>
      </c>
    </row>
    <row r="414" spans="2:43" x14ac:dyDescent="0.3">
      <c r="B414" s="37">
        <v>46100</v>
      </c>
      <c r="C414" t="s">
        <v>35</v>
      </c>
      <c r="D414" t="s">
        <v>3167</v>
      </c>
      <c r="E414" t="s">
        <v>3168</v>
      </c>
      <c r="F414" t="s">
        <v>36</v>
      </c>
      <c r="G414" t="s">
        <v>3169</v>
      </c>
      <c r="H414" t="s">
        <v>3170</v>
      </c>
      <c r="I414" t="s">
        <v>38</v>
      </c>
      <c r="J414" t="s">
        <v>38</v>
      </c>
      <c r="K414" t="s">
        <v>796</v>
      </c>
      <c r="L414" t="s">
        <v>3171</v>
      </c>
      <c r="M414" t="s">
        <v>3172</v>
      </c>
      <c r="N414" t="s">
        <v>3157</v>
      </c>
      <c r="O414" t="s">
        <v>3158</v>
      </c>
      <c r="P414" t="s">
        <v>1402</v>
      </c>
      <c r="Q414" t="s">
        <v>3173</v>
      </c>
      <c r="R414" s="26">
        <v>3</v>
      </c>
      <c r="S414" s="23">
        <v>361081660000</v>
      </c>
      <c r="T414" t="s">
        <v>37</v>
      </c>
      <c r="U414" t="s">
        <v>1404</v>
      </c>
      <c r="V414" s="39">
        <v>46102</v>
      </c>
      <c r="W414" s="41">
        <v>33</v>
      </c>
      <c r="X414" s="26" t="s">
        <v>446</v>
      </c>
      <c r="Z414">
        <v>34.85</v>
      </c>
      <c r="AA414">
        <v>34.85</v>
      </c>
      <c r="AB414">
        <v>34.85</v>
      </c>
      <c r="AC414">
        <v>34.85</v>
      </c>
      <c r="AE414" s="41">
        <v>139.4</v>
      </c>
      <c r="AF414">
        <v>1</v>
      </c>
      <c r="AG414">
        <v>1</v>
      </c>
      <c r="AH414">
        <v>1</v>
      </c>
      <c r="AI414">
        <v>1</v>
      </c>
      <c r="AJ414">
        <v>0</v>
      </c>
      <c r="AK414" s="30">
        <f t="shared" si="55"/>
        <v>4</v>
      </c>
      <c r="AL414" s="31">
        <v>5</v>
      </c>
      <c r="AM414" s="32">
        <f t="shared" si="54"/>
        <v>1</v>
      </c>
      <c r="AN414" s="33" t="str">
        <f t="shared" si="56"/>
        <v>MOROSO</v>
      </c>
      <c r="AO414" s="33" t="str">
        <f t="shared" si="57"/>
        <v>1meses_pendientes</v>
      </c>
      <c r="AP414" s="33">
        <f t="shared" si="58"/>
        <v>33</v>
      </c>
      <c r="AQ414" s="31">
        <f t="shared" si="59"/>
        <v>21</v>
      </c>
    </row>
    <row r="415" spans="2:43" x14ac:dyDescent="0.3">
      <c r="B415" s="37">
        <v>46107</v>
      </c>
      <c r="C415" t="s">
        <v>35</v>
      </c>
      <c r="D415" t="s">
        <v>3174</v>
      </c>
      <c r="E415" t="s">
        <v>3175</v>
      </c>
      <c r="F415" t="s">
        <v>1408</v>
      </c>
      <c r="G415" t="s">
        <v>3176</v>
      </c>
      <c r="H415" t="s">
        <v>3177</v>
      </c>
      <c r="I415" t="s">
        <v>38</v>
      </c>
      <c r="J415" t="s">
        <v>38</v>
      </c>
      <c r="L415" t="s">
        <v>3178</v>
      </c>
      <c r="M415" t="s">
        <v>3179</v>
      </c>
      <c r="N415" t="s">
        <v>3157</v>
      </c>
      <c r="O415" t="s">
        <v>3158</v>
      </c>
      <c r="P415" t="s">
        <v>1402</v>
      </c>
      <c r="Q415" t="s">
        <v>3180</v>
      </c>
      <c r="R415" s="26">
        <v>2</v>
      </c>
      <c r="S415" s="23">
        <v>368089170000</v>
      </c>
      <c r="T415" t="s">
        <v>37</v>
      </c>
      <c r="U415" t="s">
        <v>1404</v>
      </c>
      <c r="V415" s="39">
        <v>46107</v>
      </c>
      <c r="W415" s="41">
        <v>30</v>
      </c>
      <c r="X415" s="26" t="s">
        <v>446</v>
      </c>
      <c r="AE415" s="41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 s="30">
        <f t="shared" si="55"/>
        <v>0</v>
      </c>
      <c r="AL415" s="31">
        <v>5</v>
      </c>
      <c r="AM415" s="32">
        <f t="shared" si="54"/>
        <v>5</v>
      </c>
      <c r="AN415" s="33" t="str">
        <f t="shared" si="56"/>
        <v>NPN</v>
      </c>
      <c r="AO415" s="33" t="str">
        <f t="shared" si="57"/>
        <v>5meses_pendientes</v>
      </c>
      <c r="AP415" s="33">
        <f t="shared" si="58"/>
        <v>150</v>
      </c>
      <c r="AQ415" s="31">
        <f t="shared" si="59"/>
        <v>26</v>
      </c>
    </row>
    <row r="416" spans="2:43" x14ac:dyDescent="0.3">
      <c r="B416" s="37">
        <v>46108</v>
      </c>
      <c r="C416" t="s">
        <v>35</v>
      </c>
      <c r="D416" t="s">
        <v>3181</v>
      </c>
      <c r="E416" t="s">
        <v>3182</v>
      </c>
      <c r="F416" t="s">
        <v>1398</v>
      </c>
      <c r="G416" t="s">
        <v>3183</v>
      </c>
      <c r="H416" t="s">
        <v>3184</v>
      </c>
      <c r="I416" t="s">
        <v>38</v>
      </c>
      <c r="J416" t="s">
        <v>38</v>
      </c>
      <c r="K416" t="s">
        <v>3185</v>
      </c>
      <c r="L416" t="s">
        <v>3186</v>
      </c>
      <c r="M416" t="s">
        <v>3187</v>
      </c>
      <c r="N416" t="s">
        <v>3157</v>
      </c>
      <c r="O416" t="s">
        <v>3158</v>
      </c>
      <c r="P416" t="s">
        <v>1402</v>
      </c>
      <c r="Q416" t="s">
        <v>3188</v>
      </c>
      <c r="R416" s="26">
        <v>2</v>
      </c>
      <c r="S416" s="23">
        <v>368091080000</v>
      </c>
      <c r="T416" t="s">
        <v>37</v>
      </c>
      <c r="U416" t="s">
        <v>1404</v>
      </c>
      <c r="V416" s="39">
        <v>46109</v>
      </c>
      <c r="W416" s="41">
        <v>30</v>
      </c>
      <c r="X416" s="26" t="s">
        <v>446</v>
      </c>
      <c r="Z416">
        <v>31</v>
      </c>
      <c r="AA416">
        <v>30</v>
      </c>
      <c r="AB416">
        <v>31</v>
      </c>
      <c r="AE416" s="41">
        <v>92</v>
      </c>
      <c r="AF416">
        <v>1</v>
      </c>
      <c r="AG416">
        <v>1</v>
      </c>
      <c r="AH416">
        <v>1</v>
      </c>
      <c r="AI416">
        <v>0</v>
      </c>
      <c r="AJ416">
        <v>0</v>
      </c>
      <c r="AK416" s="30">
        <f t="shared" si="55"/>
        <v>3</v>
      </c>
      <c r="AL416" s="31">
        <v>5</v>
      </c>
      <c r="AM416" s="32">
        <f t="shared" si="54"/>
        <v>2</v>
      </c>
      <c r="AN416" s="33" t="str">
        <f t="shared" si="56"/>
        <v>MOROSO</v>
      </c>
      <c r="AO416" s="33" t="str">
        <f t="shared" si="57"/>
        <v>2meses_pendientes</v>
      </c>
      <c r="AP416" s="33">
        <f t="shared" si="58"/>
        <v>60</v>
      </c>
      <c r="AQ416" s="31">
        <f t="shared" si="59"/>
        <v>28</v>
      </c>
    </row>
    <row r="417" spans="2:43" x14ac:dyDescent="0.3">
      <c r="B417" s="37">
        <v>46110</v>
      </c>
      <c r="C417" t="s">
        <v>35</v>
      </c>
      <c r="D417" t="s">
        <v>3189</v>
      </c>
      <c r="E417" t="s">
        <v>3190</v>
      </c>
      <c r="F417" t="s">
        <v>1408</v>
      </c>
      <c r="G417" t="s">
        <v>3191</v>
      </c>
      <c r="H417" t="s">
        <v>3192</v>
      </c>
      <c r="I417" t="s">
        <v>38</v>
      </c>
      <c r="J417" t="s">
        <v>38</v>
      </c>
      <c r="K417" t="s">
        <v>2002</v>
      </c>
      <c r="L417" t="s">
        <v>3193</v>
      </c>
      <c r="M417" t="s">
        <v>3194</v>
      </c>
      <c r="N417" t="s">
        <v>3157</v>
      </c>
      <c r="O417" t="s">
        <v>3158</v>
      </c>
      <c r="P417" t="s">
        <v>1402</v>
      </c>
      <c r="Q417" t="s">
        <v>3195</v>
      </c>
      <c r="R417" s="26">
        <v>2</v>
      </c>
      <c r="S417" s="23">
        <v>362092420000</v>
      </c>
      <c r="T417" t="s">
        <v>37</v>
      </c>
      <c r="U417" t="s">
        <v>1404</v>
      </c>
      <c r="V417" s="39">
        <v>46111</v>
      </c>
      <c r="W417" s="41">
        <v>30</v>
      </c>
      <c r="X417" s="26" t="s">
        <v>446</v>
      </c>
      <c r="Z417">
        <v>30.44</v>
      </c>
      <c r="AA417">
        <v>31</v>
      </c>
      <c r="AB417">
        <v>30</v>
      </c>
      <c r="AE417" s="41">
        <v>91.44</v>
      </c>
      <c r="AF417">
        <v>1</v>
      </c>
      <c r="AG417">
        <v>1</v>
      </c>
      <c r="AH417">
        <v>1</v>
      </c>
      <c r="AI417">
        <v>0</v>
      </c>
      <c r="AJ417">
        <v>0</v>
      </c>
      <c r="AK417" s="30">
        <f t="shared" si="55"/>
        <v>3</v>
      </c>
      <c r="AL417" s="31">
        <v>5</v>
      </c>
      <c r="AM417" s="32">
        <f t="shared" si="54"/>
        <v>2</v>
      </c>
      <c r="AN417" s="33" t="str">
        <f t="shared" si="56"/>
        <v>MOROSO</v>
      </c>
      <c r="AO417" s="33" t="str">
        <f t="shared" si="57"/>
        <v>2meses_pendientes</v>
      </c>
      <c r="AP417" s="33">
        <f t="shared" si="58"/>
        <v>60</v>
      </c>
      <c r="AQ417" s="31">
        <f t="shared" si="59"/>
        <v>30</v>
      </c>
    </row>
    <row r="418" spans="2:43" x14ac:dyDescent="0.3">
      <c r="B418" s="37">
        <v>46111</v>
      </c>
      <c r="C418" t="s">
        <v>35</v>
      </c>
      <c r="D418" t="s">
        <v>3196</v>
      </c>
      <c r="E418" t="s">
        <v>3197</v>
      </c>
      <c r="F418" t="s">
        <v>1408</v>
      </c>
      <c r="G418" t="s">
        <v>3198</v>
      </c>
      <c r="H418" t="s">
        <v>3199</v>
      </c>
      <c r="I418" t="s">
        <v>38</v>
      </c>
      <c r="J418" t="s">
        <v>38</v>
      </c>
      <c r="K418" t="s">
        <v>2002</v>
      </c>
      <c r="L418" t="s">
        <v>3200</v>
      </c>
      <c r="M418" t="s">
        <v>3201</v>
      </c>
      <c r="N418" t="s">
        <v>3157</v>
      </c>
      <c r="O418" t="s">
        <v>3158</v>
      </c>
      <c r="P418" t="s">
        <v>1402</v>
      </c>
      <c r="Q418" t="s">
        <v>3202</v>
      </c>
      <c r="R418" s="26">
        <v>3</v>
      </c>
      <c r="S418" s="23">
        <v>363093670000</v>
      </c>
      <c r="T418" t="s">
        <v>37</v>
      </c>
      <c r="U418" t="s">
        <v>1404</v>
      </c>
      <c r="V418" s="39">
        <v>46112</v>
      </c>
      <c r="W418" s="41">
        <v>35</v>
      </c>
      <c r="X418" s="26" t="s">
        <v>446</v>
      </c>
      <c r="Y418">
        <v>36</v>
      </c>
      <c r="Z418">
        <v>36.93</v>
      </c>
      <c r="AA418">
        <v>36.93</v>
      </c>
      <c r="AC418">
        <v>37.43</v>
      </c>
      <c r="AE418" s="41">
        <v>147.29000000000002</v>
      </c>
      <c r="AF418">
        <v>1</v>
      </c>
      <c r="AG418">
        <v>1</v>
      </c>
      <c r="AH418">
        <v>0</v>
      </c>
      <c r="AI418">
        <v>1</v>
      </c>
      <c r="AJ418">
        <v>0</v>
      </c>
      <c r="AK418" s="30">
        <f t="shared" si="55"/>
        <v>3</v>
      </c>
      <c r="AL418" s="31">
        <v>5</v>
      </c>
      <c r="AM418" s="32">
        <f t="shared" si="54"/>
        <v>2</v>
      </c>
      <c r="AN418" s="33" t="str">
        <f t="shared" si="56"/>
        <v>MOROSO</v>
      </c>
      <c r="AO418" s="33" t="str">
        <f t="shared" si="57"/>
        <v>2meses_pendientes</v>
      </c>
      <c r="AP418" s="33">
        <f t="shared" si="58"/>
        <v>70</v>
      </c>
      <c r="AQ418" s="31">
        <f t="shared" si="59"/>
        <v>31</v>
      </c>
    </row>
    <row r="419" spans="2:43" x14ac:dyDescent="0.3">
      <c r="B419" s="37">
        <v>46085</v>
      </c>
      <c r="C419" t="s">
        <v>35</v>
      </c>
      <c r="D419" t="s">
        <v>3203</v>
      </c>
      <c r="E419" t="s">
        <v>3204</v>
      </c>
      <c r="F419" t="s">
        <v>3205</v>
      </c>
      <c r="G419" t="s">
        <v>3206</v>
      </c>
      <c r="H419" t="s">
        <v>3207</v>
      </c>
      <c r="I419" t="s">
        <v>38</v>
      </c>
      <c r="J419" t="s">
        <v>44</v>
      </c>
      <c r="K419" t="s">
        <v>3208</v>
      </c>
      <c r="L419" t="s">
        <v>3209</v>
      </c>
      <c r="M419" t="s">
        <v>3210</v>
      </c>
      <c r="N419" t="s">
        <v>3211</v>
      </c>
      <c r="O419" t="s">
        <v>3158</v>
      </c>
      <c r="P419" t="s">
        <v>1402</v>
      </c>
      <c r="Q419" t="s">
        <v>3212</v>
      </c>
      <c r="R419" s="26">
        <v>2</v>
      </c>
      <c r="S419" s="23">
        <v>367063500000</v>
      </c>
      <c r="T419" t="s">
        <v>37</v>
      </c>
      <c r="U419" t="s">
        <v>1404</v>
      </c>
      <c r="V419" s="39">
        <v>46085</v>
      </c>
      <c r="W419" s="41">
        <v>30</v>
      </c>
      <c r="X419" s="26" t="s">
        <v>446</v>
      </c>
      <c r="Z419">
        <v>30.44</v>
      </c>
      <c r="AE419" s="41">
        <v>30.44</v>
      </c>
      <c r="AF419">
        <v>1</v>
      </c>
      <c r="AG419">
        <v>0</v>
      </c>
      <c r="AH419">
        <v>0</v>
      </c>
      <c r="AI419">
        <v>0</v>
      </c>
      <c r="AJ419">
        <v>0</v>
      </c>
      <c r="AK419" s="30">
        <f t="shared" si="55"/>
        <v>1</v>
      </c>
      <c r="AL419" s="31">
        <v>5</v>
      </c>
      <c r="AM419" s="32">
        <f t="shared" si="54"/>
        <v>4</v>
      </c>
      <c r="AN419" s="33" t="str">
        <f t="shared" si="56"/>
        <v>MOROSO</v>
      </c>
      <c r="AO419" s="33" t="str">
        <f t="shared" si="57"/>
        <v>4meses_pendientes</v>
      </c>
      <c r="AP419" s="33">
        <f t="shared" si="58"/>
        <v>120</v>
      </c>
      <c r="AQ419" s="31">
        <f t="shared" si="59"/>
        <v>4</v>
      </c>
    </row>
    <row r="420" spans="2:43" x14ac:dyDescent="0.3">
      <c r="B420" s="37">
        <v>46088</v>
      </c>
      <c r="C420" t="s">
        <v>35</v>
      </c>
      <c r="D420" t="s">
        <v>3203</v>
      </c>
      <c r="E420" t="s">
        <v>3204</v>
      </c>
      <c r="F420" t="s">
        <v>3213</v>
      </c>
      <c r="G420" t="s">
        <v>3214</v>
      </c>
      <c r="H420" t="s">
        <v>3215</v>
      </c>
      <c r="I420" t="s">
        <v>38</v>
      </c>
      <c r="J420" t="s">
        <v>44</v>
      </c>
      <c r="K420" t="s">
        <v>3208</v>
      </c>
      <c r="L420" t="s">
        <v>3209</v>
      </c>
      <c r="M420" t="s">
        <v>3210</v>
      </c>
      <c r="N420" t="s">
        <v>3211</v>
      </c>
      <c r="O420" t="s">
        <v>3158</v>
      </c>
      <c r="P420" t="s">
        <v>1402</v>
      </c>
      <c r="Q420" t="s">
        <v>3216</v>
      </c>
      <c r="R420" s="26">
        <v>3</v>
      </c>
      <c r="S420" s="23">
        <v>367063500000</v>
      </c>
      <c r="T420" t="s">
        <v>37</v>
      </c>
      <c r="U420" t="s">
        <v>1404</v>
      </c>
      <c r="V420" s="39">
        <v>46085</v>
      </c>
      <c r="W420" s="41">
        <v>30</v>
      </c>
      <c r="X420" s="26" t="s">
        <v>446</v>
      </c>
      <c r="Z420">
        <v>30.44</v>
      </c>
      <c r="AE420" s="41">
        <v>30.44</v>
      </c>
      <c r="AF420">
        <v>1</v>
      </c>
      <c r="AG420">
        <v>0</v>
      </c>
      <c r="AH420">
        <v>0</v>
      </c>
      <c r="AI420">
        <v>0</v>
      </c>
      <c r="AJ420">
        <v>0</v>
      </c>
      <c r="AK420" s="30">
        <f t="shared" si="55"/>
        <v>1</v>
      </c>
      <c r="AL420" s="31">
        <v>5</v>
      </c>
      <c r="AM420" s="32">
        <f t="shared" si="54"/>
        <v>4</v>
      </c>
      <c r="AN420" s="33" t="str">
        <f t="shared" si="56"/>
        <v>MOROSO</v>
      </c>
      <c r="AO420" s="33" t="str">
        <f t="shared" si="57"/>
        <v>4meses_pendientes</v>
      </c>
      <c r="AP420" s="33">
        <f t="shared" si="58"/>
        <v>120</v>
      </c>
      <c r="AQ420" s="31">
        <f t="shared" si="59"/>
        <v>4</v>
      </c>
    </row>
    <row r="421" spans="2:43" x14ac:dyDescent="0.3">
      <c r="B421" s="37">
        <v>46091</v>
      </c>
      <c r="C421" t="s">
        <v>35</v>
      </c>
      <c r="D421" t="s">
        <v>3217</v>
      </c>
      <c r="E421" t="s">
        <v>3218</v>
      </c>
      <c r="F421" t="s">
        <v>3219</v>
      </c>
      <c r="G421" t="s">
        <v>3220</v>
      </c>
      <c r="H421" t="s">
        <v>3221</v>
      </c>
      <c r="I421" t="s">
        <v>38</v>
      </c>
      <c r="J421" t="s">
        <v>38</v>
      </c>
      <c r="K421" t="s">
        <v>2423</v>
      </c>
      <c r="L421" t="s">
        <v>3222</v>
      </c>
      <c r="M421" t="s">
        <v>3223</v>
      </c>
      <c r="N421" t="s">
        <v>3211</v>
      </c>
      <c r="O421" t="s">
        <v>3158</v>
      </c>
      <c r="P421" t="s">
        <v>1402</v>
      </c>
      <c r="Q421" t="s">
        <v>3224</v>
      </c>
      <c r="R421" s="26">
        <v>3</v>
      </c>
      <c r="S421" s="23">
        <v>362069590000</v>
      </c>
      <c r="T421" t="s">
        <v>37</v>
      </c>
      <c r="U421" t="s">
        <v>1404</v>
      </c>
      <c r="V421" s="39">
        <v>46091</v>
      </c>
      <c r="W421" s="41">
        <v>34</v>
      </c>
      <c r="X421" s="26" t="s">
        <v>446</v>
      </c>
      <c r="Z421">
        <v>35.92</v>
      </c>
      <c r="AA421">
        <v>35.92</v>
      </c>
      <c r="AB421">
        <v>35.950000000000003</v>
      </c>
      <c r="AC421">
        <v>35.89</v>
      </c>
      <c r="AE421" s="41">
        <v>143.68</v>
      </c>
      <c r="AF421">
        <v>1</v>
      </c>
      <c r="AG421">
        <v>1</v>
      </c>
      <c r="AH421">
        <v>1</v>
      </c>
      <c r="AI421">
        <v>1</v>
      </c>
      <c r="AJ421">
        <v>0</v>
      </c>
      <c r="AK421" s="30">
        <f t="shared" si="55"/>
        <v>4</v>
      </c>
      <c r="AL421" s="31">
        <v>5</v>
      </c>
      <c r="AM421" s="32">
        <f t="shared" si="54"/>
        <v>1</v>
      </c>
      <c r="AN421" s="33" t="str">
        <f t="shared" si="56"/>
        <v>MOROSO</v>
      </c>
      <c r="AO421" s="33" t="str">
        <f t="shared" si="57"/>
        <v>1meses_pendientes</v>
      </c>
      <c r="AP421" s="33">
        <f t="shared" si="58"/>
        <v>34</v>
      </c>
      <c r="AQ421" s="31">
        <f t="shared" si="59"/>
        <v>10</v>
      </c>
    </row>
    <row r="422" spans="2:43" x14ac:dyDescent="0.3">
      <c r="B422" s="37">
        <v>46093</v>
      </c>
      <c r="C422" t="s">
        <v>35</v>
      </c>
      <c r="D422" t="s">
        <v>3225</v>
      </c>
      <c r="E422" t="s">
        <v>3226</v>
      </c>
      <c r="F422" t="s">
        <v>3219</v>
      </c>
      <c r="G422" t="s">
        <v>3214</v>
      </c>
      <c r="H422" t="s">
        <v>3227</v>
      </c>
      <c r="I422" t="s">
        <v>38</v>
      </c>
      <c r="J422" t="s">
        <v>44</v>
      </c>
      <c r="K422" t="s">
        <v>56</v>
      </c>
      <c r="L422" t="s">
        <v>3228</v>
      </c>
      <c r="M422" t="s">
        <v>3229</v>
      </c>
      <c r="N422" t="s">
        <v>3211</v>
      </c>
      <c r="O422" t="s">
        <v>3158</v>
      </c>
      <c r="P422" t="s">
        <v>1402</v>
      </c>
      <c r="Q422" t="s">
        <v>3230</v>
      </c>
      <c r="R422" s="26">
        <v>2</v>
      </c>
      <c r="S422" s="23">
        <v>336019640000</v>
      </c>
      <c r="T422" t="s">
        <v>37</v>
      </c>
      <c r="U422" t="s">
        <v>1404</v>
      </c>
      <c r="V422" s="39">
        <v>46098</v>
      </c>
      <c r="W422" s="41">
        <v>30</v>
      </c>
      <c r="X422" s="26" t="s">
        <v>446</v>
      </c>
      <c r="Y422">
        <v>38</v>
      </c>
      <c r="Z422">
        <v>38</v>
      </c>
      <c r="AE422" s="41">
        <v>76</v>
      </c>
      <c r="AF422">
        <v>1</v>
      </c>
      <c r="AG422">
        <v>0</v>
      </c>
      <c r="AH422">
        <v>0</v>
      </c>
      <c r="AI422">
        <v>0</v>
      </c>
      <c r="AJ422">
        <v>0</v>
      </c>
      <c r="AK422" s="30">
        <f t="shared" si="55"/>
        <v>1</v>
      </c>
      <c r="AL422" s="31">
        <v>5</v>
      </c>
      <c r="AM422" s="32">
        <f t="shared" si="54"/>
        <v>4</v>
      </c>
      <c r="AN422" s="33" t="str">
        <f t="shared" si="56"/>
        <v>MOROSO</v>
      </c>
      <c r="AO422" s="33" t="str">
        <f t="shared" si="57"/>
        <v>4meses_pendientes</v>
      </c>
      <c r="AP422" s="33">
        <f t="shared" si="58"/>
        <v>120</v>
      </c>
      <c r="AQ422" s="31">
        <f t="shared" si="59"/>
        <v>17</v>
      </c>
    </row>
    <row r="423" spans="2:43" x14ac:dyDescent="0.3">
      <c r="B423" s="37">
        <v>46098</v>
      </c>
      <c r="C423" t="s">
        <v>35</v>
      </c>
      <c r="D423" t="s">
        <v>3231</v>
      </c>
      <c r="E423" t="s">
        <v>3232</v>
      </c>
      <c r="F423" t="s">
        <v>3219</v>
      </c>
      <c r="G423" t="s">
        <v>3233</v>
      </c>
      <c r="H423" t="s">
        <v>3234</v>
      </c>
      <c r="I423" t="s">
        <v>38</v>
      </c>
      <c r="J423" t="s">
        <v>38</v>
      </c>
      <c r="K423" t="s">
        <v>796</v>
      </c>
      <c r="L423" t="s">
        <v>3235</v>
      </c>
      <c r="M423" t="s">
        <v>3236</v>
      </c>
      <c r="N423" t="s">
        <v>3211</v>
      </c>
      <c r="O423" t="s">
        <v>3158</v>
      </c>
      <c r="P423" t="s">
        <v>1402</v>
      </c>
      <c r="Q423" t="s">
        <v>3237</v>
      </c>
      <c r="R423" s="26">
        <v>2</v>
      </c>
      <c r="S423" s="23">
        <v>367037840000</v>
      </c>
      <c r="T423" t="s">
        <v>37</v>
      </c>
      <c r="U423" t="s">
        <v>1404</v>
      </c>
      <c r="V423" s="39">
        <v>46100</v>
      </c>
      <c r="W423" s="41">
        <v>30</v>
      </c>
      <c r="X423" s="26" t="s">
        <v>446</v>
      </c>
      <c r="AA423">
        <v>30.44</v>
      </c>
      <c r="AE423" s="41">
        <v>30.44</v>
      </c>
      <c r="AF423">
        <v>0</v>
      </c>
      <c r="AG423">
        <v>1</v>
      </c>
      <c r="AH423">
        <v>0</v>
      </c>
      <c r="AI423">
        <v>0</v>
      </c>
      <c r="AJ423">
        <v>0</v>
      </c>
      <c r="AK423" s="30">
        <f t="shared" si="55"/>
        <v>1</v>
      </c>
      <c r="AL423" s="31">
        <v>5</v>
      </c>
      <c r="AM423" s="32">
        <f t="shared" si="54"/>
        <v>4</v>
      </c>
      <c r="AN423" s="33" t="str">
        <f t="shared" si="56"/>
        <v>MOROSO</v>
      </c>
      <c r="AO423" s="33" t="str">
        <f t="shared" si="57"/>
        <v>4meses_pendientes</v>
      </c>
      <c r="AP423" s="33">
        <f t="shared" si="58"/>
        <v>120</v>
      </c>
      <c r="AQ423" s="31">
        <f t="shared" si="59"/>
        <v>19</v>
      </c>
    </row>
    <row r="424" spans="2:43" x14ac:dyDescent="0.3">
      <c r="B424" s="37">
        <v>46099</v>
      </c>
      <c r="C424" t="s">
        <v>35</v>
      </c>
      <c r="D424" t="s">
        <v>3238</v>
      </c>
      <c r="E424" t="s">
        <v>3239</v>
      </c>
      <c r="F424" t="s">
        <v>3205</v>
      </c>
      <c r="G424" t="s">
        <v>3233</v>
      </c>
      <c r="H424" t="s">
        <v>3240</v>
      </c>
      <c r="I424" t="s">
        <v>38</v>
      </c>
      <c r="J424" t="s">
        <v>38</v>
      </c>
      <c r="K424" t="s">
        <v>796</v>
      </c>
      <c r="L424" t="s">
        <v>3241</v>
      </c>
      <c r="M424" t="s">
        <v>3242</v>
      </c>
      <c r="N424" t="s">
        <v>3211</v>
      </c>
      <c r="O424" t="s">
        <v>3158</v>
      </c>
      <c r="P424" t="s">
        <v>1402</v>
      </c>
      <c r="Q424" t="s">
        <v>3243</v>
      </c>
      <c r="R424" s="26">
        <v>2</v>
      </c>
      <c r="S424" s="23">
        <v>349348180000</v>
      </c>
      <c r="T424" t="s">
        <v>37</v>
      </c>
      <c r="U424" t="s">
        <v>1404</v>
      </c>
      <c r="V424" s="39">
        <v>46108</v>
      </c>
      <c r="W424" s="41">
        <v>26</v>
      </c>
      <c r="X424" s="26" t="s">
        <v>446</v>
      </c>
      <c r="Y424">
        <v>30.19</v>
      </c>
      <c r="Z424">
        <v>30.19</v>
      </c>
      <c r="AA424">
        <v>37.729999999999997</v>
      </c>
      <c r="AB424">
        <v>26.4</v>
      </c>
      <c r="AE424" s="41">
        <v>124.50999999999999</v>
      </c>
      <c r="AF424">
        <v>1</v>
      </c>
      <c r="AG424">
        <v>1</v>
      </c>
      <c r="AH424">
        <v>1</v>
      </c>
      <c r="AI424">
        <v>0</v>
      </c>
      <c r="AJ424">
        <v>0</v>
      </c>
      <c r="AK424" s="30">
        <f t="shared" si="55"/>
        <v>3</v>
      </c>
      <c r="AL424" s="31">
        <v>5</v>
      </c>
      <c r="AM424" s="32">
        <f t="shared" si="54"/>
        <v>2</v>
      </c>
      <c r="AN424" s="33" t="str">
        <f t="shared" si="56"/>
        <v>MOROSO</v>
      </c>
      <c r="AO424" s="33" t="str">
        <f t="shared" si="57"/>
        <v>2meses_pendientes</v>
      </c>
      <c r="AP424" s="33">
        <f t="shared" si="58"/>
        <v>52</v>
      </c>
      <c r="AQ424" s="31">
        <f t="shared" si="59"/>
        <v>27</v>
      </c>
    </row>
    <row r="425" spans="2:43" x14ac:dyDescent="0.3">
      <c r="B425" s="37">
        <v>46101</v>
      </c>
      <c r="C425" t="s">
        <v>35</v>
      </c>
      <c r="D425" t="s">
        <v>3244</v>
      </c>
      <c r="E425" t="s">
        <v>3245</v>
      </c>
      <c r="F425" t="s">
        <v>3213</v>
      </c>
      <c r="G425" t="s">
        <v>3246</v>
      </c>
      <c r="H425" t="s">
        <v>3247</v>
      </c>
      <c r="I425" t="s">
        <v>38</v>
      </c>
      <c r="J425" t="s">
        <v>38</v>
      </c>
      <c r="K425" t="s">
        <v>476</v>
      </c>
      <c r="L425" t="s">
        <v>3248</v>
      </c>
      <c r="M425" t="s">
        <v>3249</v>
      </c>
      <c r="N425" t="s">
        <v>3211</v>
      </c>
      <c r="O425" t="s">
        <v>3158</v>
      </c>
      <c r="P425" t="s">
        <v>1402</v>
      </c>
      <c r="Q425" t="s">
        <v>3250</v>
      </c>
      <c r="R425" s="26">
        <v>3</v>
      </c>
      <c r="S425" s="23">
        <v>208038980000</v>
      </c>
      <c r="T425" t="s">
        <v>37</v>
      </c>
      <c r="U425" t="s">
        <v>1404</v>
      </c>
      <c r="V425" s="39">
        <v>46104</v>
      </c>
      <c r="W425" s="41">
        <v>34</v>
      </c>
      <c r="X425" s="26" t="s">
        <v>446</v>
      </c>
      <c r="Y425">
        <v>48.83</v>
      </c>
      <c r="AA425">
        <v>55.23</v>
      </c>
      <c r="AB425">
        <v>46</v>
      </c>
      <c r="AC425">
        <v>50</v>
      </c>
      <c r="AE425" s="41">
        <v>200.06</v>
      </c>
      <c r="AF425">
        <v>0</v>
      </c>
      <c r="AG425">
        <v>1</v>
      </c>
      <c r="AH425">
        <v>1</v>
      </c>
      <c r="AI425">
        <v>1</v>
      </c>
      <c r="AJ425">
        <v>0</v>
      </c>
      <c r="AK425" s="30">
        <f t="shared" si="55"/>
        <v>3</v>
      </c>
      <c r="AL425" s="31">
        <v>5</v>
      </c>
      <c r="AM425" s="32">
        <f t="shared" si="54"/>
        <v>2</v>
      </c>
      <c r="AN425" s="33" t="str">
        <f t="shared" si="56"/>
        <v>MOROSO</v>
      </c>
      <c r="AO425" s="33" t="str">
        <f t="shared" si="57"/>
        <v>2meses_pendientes</v>
      </c>
      <c r="AP425" s="33">
        <f t="shared" si="58"/>
        <v>68</v>
      </c>
      <c r="AQ425" s="31">
        <f t="shared" si="59"/>
        <v>23</v>
      </c>
    </row>
    <row r="426" spans="2:43" x14ac:dyDescent="0.3">
      <c r="B426" s="37">
        <v>46101</v>
      </c>
      <c r="C426" t="s">
        <v>35</v>
      </c>
      <c r="D426" t="s">
        <v>3251</v>
      </c>
      <c r="E426" t="s">
        <v>3252</v>
      </c>
      <c r="F426" t="s">
        <v>3219</v>
      </c>
      <c r="G426" t="s">
        <v>3253</v>
      </c>
      <c r="H426" t="s">
        <v>3254</v>
      </c>
      <c r="I426" t="s">
        <v>3255</v>
      </c>
      <c r="J426" t="s">
        <v>3256</v>
      </c>
      <c r="K426" t="s">
        <v>3257</v>
      </c>
      <c r="L426" t="s">
        <v>3258</v>
      </c>
      <c r="M426" t="s">
        <v>3259</v>
      </c>
      <c r="N426" t="s">
        <v>3211</v>
      </c>
      <c r="O426" t="s">
        <v>3158</v>
      </c>
      <c r="P426" t="s">
        <v>1402</v>
      </c>
      <c r="Q426" t="s">
        <v>3260</v>
      </c>
      <c r="R426" s="26">
        <v>3</v>
      </c>
      <c r="S426" s="23">
        <v>363084140000</v>
      </c>
      <c r="T426" t="s">
        <v>37</v>
      </c>
      <c r="U426" t="s">
        <v>1404</v>
      </c>
      <c r="V426" s="39">
        <v>46105</v>
      </c>
      <c r="W426" s="41">
        <v>33</v>
      </c>
      <c r="X426" s="26" t="s">
        <v>446</v>
      </c>
      <c r="Z426">
        <v>34.9</v>
      </c>
      <c r="AA426">
        <v>30.62</v>
      </c>
      <c r="AB426">
        <v>34.25</v>
      </c>
      <c r="AC426">
        <v>34.25</v>
      </c>
      <c r="AE426" s="41">
        <v>134.01999999999998</v>
      </c>
      <c r="AF426">
        <v>1</v>
      </c>
      <c r="AG426">
        <v>1</v>
      </c>
      <c r="AH426">
        <v>1</v>
      </c>
      <c r="AI426">
        <v>1</v>
      </c>
      <c r="AJ426">
        <v>0</v>
      </c>
      <c r="AK426" s="30">
        <f t="shared" si="55"/>
        <v>4</v>
      </c>
      <c r="AL426" s="31">
        <v>5</v>
      </c>
      <c r="AM426" s="32">
        <f t="shared" si="54"/>
        <v>1</v>
      </c>
      <c r="AN426" s="33" t="str">
        <f t="shared" si="56"/>
        <v>MOROSO</v>
      </c>
      <c r="AO426" s="33" t="str">
        <f t="shared" si="57"/>
        <v>1meses_pendientes</v>
      </c>
      <c r="AP426" s="33">
        <f t="shared" si="58"/>
        <v>33</v>
      </c>
      <c r="AQ426" s="31">
        <f t="shared" si="59"/>
        <v>24</v>
      </c>
    </row>
    <row r="427" spans="2:43" x14ac:dyDescent="0.3">
      <c r="B427" s="37">
        <v>46105</v>
      </c>
      <c r="C427" t="s">
        <v>35</v>
      </c>
      <c r="D427" t="s">
        <v>3261</v>
      </c>
      <c r="E427" t="s">
        <v>3262</v>
      </c>
      <c r="F427" t="s">
        <v>3205</v>
      </c>
      <c r="G427" t="s">
        <v>3263</v>
      </c>
      <c r="H427" t="s">
        <v>3264</v>
      </c>
      <c r="I427" t="s">
        <v>38</v>
      </c>
      <c r="J427" t="s">
        <v>825</v>
      </c>
      <c r="K427" t="s">
        <v>1928</v>
      </c>
      <c r="L427" t="s">
        <v>3265</v>
      </c>
      <c r="M427" t="s">
        <v>3266</v>
      </c>
      <c r="N427" t="s">
        <v>3211</v>
      </c>
      <c r="O427" t="s">
        <v>3158</v>
      </c>
      <c r="P427" t="s">
        <v>1402</v>
      </c>
      <c r="Q427" t="s">
        <v>3267</v>
      </c>
      <c r="R427" s="26">
        <v>2</v>
      </c>
      <c r="S427" s="23">
        <v>362087470000</v>
      </c>
      <c r="T427" t="s">
        <v>37</v>
      </c>
      <c r="U427" t="s">
        <v>1404</v>
      </c>
      <c r="V427" s="39">
        <v>46106</v>
      </c>
      <c r="W427" s="41">
        <v>30</v>
      </c>
      <c r="X427" s="26" t="s">
        <v>446</v>
      </c>
      <c r="Y427">
        <v>30.44</v>
      </c>
      <c r="AE427" s="41">
        <v>30.44</v>
      </c>
      <c r="AF427">
        <v>0</v>
      </c>
      <c r="AG427">
        <v>0</v>
      </c>
      <c r="AH427">
        <v>0</v>
      </c>
      <c r="AI427">
        <v>0</v>
      </c>
      <c r="AJ427">
        <v>0</v>
      </c>
      <c r="AK427" s="30">
        <f t="shared" si="55"/>
        <v>0</v>
      </c>
      <c r="AL427" s="31">
        <v>5</v>
      </c>
      <c r="AM427" s="32">
        <f t="shared" si="54"/>
        <v>5</v>
      </c>
      <c r="AN427" s="33" t="str">
        <f t="shared" si="56"/>
        <v>NPN</v>
      </c>
      <c r="AO427" s="33" t="str">
        <f t="shared" si="57"/>
        <v>5meses_pendientes</v>
      </c>
      <c r="AP427" s="33">
        <f t="shared" si="58"/>
        <v>150</v>
      </c>
      <c r="AQ427" s="31">
        <f t="shared" si="59"/>
        <v>25</v>
      </c>
    </row>
    <row r="428" spans="2:43" x14ac:dyDescent="0.3">
      <c r="B428" s="37">
        <v>46106</v>
      </c>
      <c r="C428" t="s">
        <v>35</v>
      </c>
      <c r="D428" t="s">
        <v>3261</v>
      </c>
      <c r="E428" t="s">
        <v>3262</v>
      </c>
      <c r="F428" t="s">
        <v>3213</v>
      </c>
      <c r="G428" t="s">
        <v>3268</v>
      </c>
      <c r="H428" t="s">
        <v>3221</v>
      </c>
      <c r="I428" t="s">
        <v>38</v>
      </c>
      <c r="J428" t="s">
        <v>38</v>
      </c>
      <c r="K428" t="s">
        <v>2423</v>
      </c>
      <c r="L428" t="s">
        <v>3269</v>
      </c>
      <c r="M428" t="s">
        <v>3270</v>
      </c>
      <c r="N428" t="s">
        <v>3211</v>
      </c>
      <c r="O428" t="s">
        <v>3158</v>
      </c>
      <c r="P428" t="s">
        <v>1402</v>
      </c>
      <c r="Q428" t="s">
        <v>3271</v>
      </c>
      <c r="R428" s="26">
        <v>2</v>
      </c>
      <c r="S428" s="23">
        <v>362087470000</v>
      </c>
      <c r="T428" t="s">
        <v>37</v>
      </c>
      <c r="U428" t="s">
        <v>1404</v>
      </c>
      <c r="V428" s="39">
        <v>46109</v>
      </c>
      <c r="W428" s="41">
        <v>30</v>
      </c>
      <c r="X428" s="26" t="s">
        <v>446</v>
      </c>
      <c r="Y428">
        <v>30.44</v>
      </c>
      <c r="AE428" s="41">
        <v>30.44</v>
      </c>
      <c r="AF428">
        <v>0</v>
      </c>
      <c r="AG428">
        <v>0</v>
      </c>
      <c r="AH428">
        <v>0</v>
      </c>
      <c r="AI428">
        <v>0</v>
      </c>
      <c r="AJ428">
        <v>0</v>
      </c>
      <c r="AK428" s="30">
        <f t="shared" si="55"/>
        <v>0</v>
      </c>
      <c r="AL428" s="31">
        <v>5</v>
      </c>
      <c r="AM428" s="32">
        <f t="shared" si="54"/>
        <v>5</v>
      </c>
      <c r="AN428" s="33" t="str">
        <f t="shared" si="56"/>
        <v>NPN</v>
      </c>
      <c r="AO428" s="33" t="str">
        <f t="shared" si="57"/>
        <v>5meses_pendientes</v>
      </c>
      <c r="AP428" s="33">
        <f t="shared" si="58"/>
        <v>150</v>
      </c>
      <c r="AQ428" s="31">
        <f t="shared" si="59"/>
        <v>28</v>
      </c>
    </row>
    <row r="429" spans="2:43" x14ac:dyDescent="0.3">
      <c r="B429" s="37">
        <v>46109</v>
      </c>
      <c r="C429" t="s">
        <v>35</v>
      </c>
      <c r="D429" t="s">
        <v>3272</v>
      </c>
      <c r="E429" t="s">
        <v>3273</v>
      </c>
      <c r="F429" t="s">
        <v>3213</v>
      </c>
      <c r="G429" t="s">
        <v>3274</v>
      </c>
      <c r="H429" t="s">
        <v>3275</v>
      </c>
      <c r="I429" t="s">
        <v>38</v>
      </c>
      <c r="J429" t="s">
        <v>38</v>
      </c>
      <c r="K429" t="s">
        <v>825</v>
      </c>
      <c r="L429" t="s">
        <v>3276</v>
      </c>
      <c r="M429" t="s">
        <v>3277</v>
      </c>
      <c r="N429" t="s">
        <v>3211</v>
      </c>
      <c r="O429" t="s">
        <v>3158</v>
      </c>
      <c r="P429" t="s">
        <v>1402</v>
      </c>
      <c r="Q429" t="s">
        <v>3278</v>
      </c>
      <c r="R429" s="26">
        <v>2</v>
      </c>
      <c r="S429" s="23">
        <v>367037840000</v>
      </c>
      <c r="T429" t="s">
        <v>37</v>
      </c>
      <c r="U429" t="s">
        <v>1404</v>
      </c>
      <c r="V429" s="39">
        <v>46111</v>
      </c>
      <c r="W429" s="41">
        <v>40</v>
      </c>
      <c r="X429" s="26" t="s">
        <v>446</v>
      </c>
      <c r="AA429">
        <v>30.44</v>
      </c>
      <c r="AE429" s="41">
        <v>30.44</v>
      </c>
      <c r="AF429">
        <v>0</v>
      </c>
      <c r="AG429">
        <v>1</v>
      </c>
      <c r="AH429">
        <v>0</v>
      </c>
      <c r="AI429">
        <v>0</v>
      </c>
      <c r="AJ429">
        <v>0</v>
      </c>
      <c r="AK429" s="30">
        <f t="shared" si="55"/>
        <v>1</v>
      </c>
      <c r="AL429" s="31">
        <v>5</v>
      </c>
      <c r="AM429" s="32">
        <f t="shared" si="54"/>
        <v>4</v>
      </c>
      <c r="AN429" s="33" t="str">
        <f t="shared" si="56"/>
        <v>MOROSO</v>
      </c>
      <c r="AO429" s="33" t="str">
        <f t="shared" si="57"/>
        <v>4meses_pendientes</v>
      </c>
      <c r="AP429" s="33">
        <f t="shared" si="58"/>
        <v>160</v>
      </c>
      <c r="AQ429" s="31">
        <f t="shared" si="59"/>
        <v>30</v>
      </c>
    </row>
    <row r="430" spans="2:43" x14ac:dyDescent="0.3">
      <c r="B430" s="37">
        <v>46111</v>
      </c>
      <c r="C430" t="s">
        <v>35</v>
      </c>
      <c r="D430" t="s">
        <v>3279</v>
      </c>
      <c r="E430" t="s">
        <v>3280</v>
      </c>
      <c r="F430" t="s">
        <v>36</v>
      </c>
      <c r="G430" t="s">
        <v>3281</v>
      </c>
      <c r="H430" t="s">
        <v>3282</v>
      </c>
      <c r="I430" t="s">
        <v>38</v>
      </c>
      <c r="J430" t="s">
        <v>38</v>
      </c>
      <c r="K430" t="s">
        <v>561</v>
      </c>
      <c r="L430" t="s">
        <v>3283</v>
      </c>
      <c r="M430" t="s">
        <v>3284</v>
      </c>
      <c r="N430" t="s">
        <v>3211</v>
      </c>
      <c r="O430" t="s">
        <v>3158</v>
      </c>
      <c r="P430" t="s">
        <v>1402</v>
      </c>
      <c r="Q430" t="s">
        <v>3285</v>
      </c>
      <c r="R430" s="26">
        <v>2</v>
      </c>
      <c r="S430" s="23">
        <v>356143310000</v>
      </c>
      <c r="T430" t="s">
        <v>37</v>
      </c>
      <c r="U430" t="s">
        <v>1404</v>
      </c>
      <c r="V430" s="39">
        <v>46111</v>
      </c>
      <c r="W430" s="41">
        <v>30</v>
      </c>
      <c r="X430" s="26" t="s">
        <v>446</v>
      </c>
      <c r="Y430">
        <v>41.11</v>
      </c>
      <c r="Z430">
        <v>76.45</v>
      </c>
      <c r="AA430">
        <v>35.29</v>
      </c>
      <c r="AB430">
        <v>38.85</v>
      </c>
      <c r="AE430" s="41">
        <v>191.7</v>
      </c>
      <c r="AF430">
        <v>1</v>
      </c>
      <c r="AG430">
        <v>1</v>
      </c>
      <c r="AH430">
        <v>1</v>
      </c>
      <c r="AI430">
        <v>0</v>
      </c>
      <c r="AJ430">
        <v>0</v>
      </c>
      <c r="AK430" s="30">
        <f t="shared" si="55"/>
        <v>3</v>
      </c>
      <c r="AL430" s="31">
        <v>5</v>
      </c>
      <c r="AM430" s="32">
        <f t="shared" si="54"/>
        <v>2</v>
      </c>
      <c r="AN430" s="33" t="str">
        <f t="shared" si="56"/>
        <v>MOROSO</v>
      </c>
      <c r="AO430" s="33" t="str">
        <f t="shared" si="57"/>
        <v>2meses_pendientes</v>
      </c>
      <c r="AP430" s="33">
        <f t="shared" si="58"/>
        <v>60</v>
      </c>
      <c r="AQ430" s="31">
        <f t="shared" si="59"/>
        <v>30</v>
      </c>
    </row>
    <row r="431" spans="2:43" x14ac:dyDescent="0.3">
      <c r="B431" s="37">
        <v>46111</v>
      </c>
      <c r="C431" t="s">
        <v>35</v>
      </c>
      <c r="D431" t="s">
        <v>3231</v>
      </c>
      <c r="E431" t="s">
        <v>3232</v>
      </c>
      <c r="F431" t="s">
        <v>3213</v>
      </c>
      <c r="G431" t="s">
        <v>3214</v>
      </c>
      <c r="H431" t="s">
        <v>3234</v>
      </c>
      <c r="I431" t="s">
        <v>38</v>
      </c>
      <c r="J431" t="s">
        <v>38</v>
      </c>
      <c r="K431" t="s">
        <v>796</v>
      </c>
      <c r="L431" t="s">
        <v>3286</v>
      </c>
      <c r="M431" t="s">
        <v>3287</v>
      </c>
      <c r="N431" t="s">
        <v>3211</v>
      </c>
      <c r="O431" t="s">
        <v>3158</v>
      </c>
      <c r="P431" t="s">
        <v>1402</v>
      </c>
      <c r="Q431" t="s">
        <v>3288</v>
      </c>
      <c r="R431" s="26">
        <v>2</v>
      </c>
      <c r="S431" s="23">
        <v>367037840000</v>
      </c>
      <c r="T431" t="s">
        <v>37</v>
      </c>
      <c r="U431" t="s">
        <v>1404</v>
      </c>
      <c r="V431" s="39">
        <v>46112</v>
      </c>
      <c r="W431" s="41">
        <v>30</v>
      </c>
      <c r="X431" s="26" t="s">
        <v>446</v>
      </c>
      <c r="AA431">
        <v>30.44</v>
      </c>
      <c r="AE431" s="41">
        <v>30.44</v>
      </c>
      <c r="AF431">
        <v>0</v>
      </c>
      <c r="AG431">
        <v>1</v>
      </c>
      <c r="AH431">
        <v>0</v>
      </c>
      <c r="AI431">
        <v>0</v>
      </c>
      <c r="AJ431">
        <v>0</v>
      </c>
      <c r="AK431" s="30">
        <f t="shared" si="55"/>
        <v>1</v>
      </c>
      <c r="AL431" s="31">
        <v>5</v>
      </c>
      <c r="AM431" s="32">
        <f t="shared" si="54"/>
        <v>4</v>
      </c>
      <c r="AN431" s="33" t="str">
        <f t="shared" si="56"/>
        <v>MOROSO</v>
      </c>
      <c r="AO431" s="33" t="str">
        <f t="shared" si="57"/>
        <v>4meses_pendientes</v>
      </c>
      <c r="AP431" s="33">
        <f t="shared" si="58"/>
        <v>120</v>
      </c>
      <c r="AQ431" s="31">
        <f t="shared" si="59"/>
        <v>31</v>
      </c>
    </row>
    <row r="432" spans="2:43" x14ac:dyDescent="0.3">
      <c r="B432" s="37">
        <v>46093</v>
      </c>
      <c r="C432" t="s">
        <v>35</v>
      </c>
      <c r="D432" t="s">
        <v>3289</v>
      </c>
      <c r="E432" t="s">
        <v>3290</v>
      </c>
      <c r="F432" t="s">
        <v>3291</v>
      </c>
      <c r="G432" t="s">
        <v>3292</v>
      </c>
      <c r="H432" t="s">
        <v>3293</v>
      </c>
      <c r="I432" t="s">
        <v>38</v>
      </c>
      <c r="J432" t="s">
        <v>38</v>
      </c>
      <c r="K432" t="s">
        <v>796</v>
      </c>
      <c r="M432" t="s">
        <v>3294</v>
      </c>
      <c r="N432" t="s">
        <v>3295</v>
      </c>
      <c r="O432" t="s">
        <v>3158</v>
      </c>
      <c r="P432" t="s">
        <v>1402</v>
      </c>
      <c r="Q432" t="s">
        <v>3296</v>
      </c>
      <c r="R432" s="26">
        <v>3</v>
      </c>
      <c r="S432" s="23">
        <v>364073560000</v>
      </c>
      <c r="T432" t="s">
        <v>37</v>
      </c>
      <c r="U432" t="s">
        <v>1404</v>
      </c>
      <c r="V432" s="39">
        <v>46099</v>
      </c>
      <c r="W432" s="41">
        <v>30</v>
      </c>
      <c r="X432" s="26" t="s">
        <v>446</v>
      </c>
      <c r="Z432">
        <v>48.38</v>
      </c>
      <c r="AA432">
        <v>48.38</v>
      </c>
      <c r="AB432">
        <v>48.38</v>
      </c>
      <c r="AC432">
        <v>48.38</v>
      </c>
      <c r="AE432" s="41">
        <v>193.52</v>
      </c>
      <c r="AF432">
        <v>1</v>
      </c>
      <c r="AG432">
        <v>1</v>
      </c>
      <c r="AH432">
        <v>1</v>
      </c>
      <c r="AI432">
        <v>1</v>
      </c>
      <c r="AJ432">
        <v>0</v>
      </c>
      <c r="AK432" s="30">
        <f t="shared" si="55"/>
        <v>4</v>
      </c>
      <c r="AL432" s="31">
        <v>5</v>
      </c>
      <c r="AM432" s="32">
        <f t="shared" si="54"/>
        <v>1</v>
      </c>
      <c r="AN432" s="33" t="str">
        <f t="shared" si="56"/>
        <v>MOROSO</v>
      </c>
      <c r="AO432" s="33" t="str">
        <f t="shared" si="57"/>
        <v>1meses_pendientes</v>
      </c>
      <c r="AP432" s="33">
        <f t="shared" si="58"/>
        <v>30</v>
      </c>
      <c r="AQ432" s="31">
        <f t="shared" si="59"/>
        <v>18</v>
      </c>
    </row>
    <row r="433" spans="2:43" x14ac:dyDescent="0.3">
      <c r="B433" s="37">
        <v>46094</v>
      </c>
      <c r="C433" t="s">
        <v>35</v>
      </c>
      <c r="D433" t="s">
        <v>3297</v>
      </c>
      <c r="E433" t="s">
        <v>3298</v>
      </c>
      <c r="F433" t="s">
        <v>36</v>
      </c>
      <c r="G433" t="s">
        <v>3299</v>
      </c>
      <c r="H433" t="s">
        <v>3300</v>
      </c>
      <c r="I433" t="s">
        <v>38</v>
      </c>
      <c r="J433" t="s">
        <v>38</v>
      </c>
      <c r="K433" t="s">
        <v>44</v>
      </c>
      <c r="L433" t="s">
        <v>3301</v>
      </c>
      <c r="M433" t="s">
        <v>3302</v>
      </c>
      <c r="N433" t="s">
        <v>3295</v>
      </c>
      <c r="O433" t="s">
        <v>3158</v>
      </c>
      <c r="P433" t="s">
        <v>1402</v>
      </c>
      <c r="Q433" t="s">
        <v>3303</v>
      </c>
      <c r="R433" s="26">
        <v>3</v>
      </c>
      <c r="S433" s="23">
        <v>363074910000</v>
      </c>
      <c r="T433" t="s">
        <v>37</v>
      </c>
      <c r="U433" t="s">
        <v>1404</v>
      </c>
      <c r="V433" s="39">
        <v>46097</v>
      </c>
      <c r="W433" s="41">
        <v>34</v>
      </c>
      <c r="X433" s="26" t="s">
        <v>446</v>
      </c>
      <c r="Y433">
        <v>36</v>
      </c>
      <c r="Z433">
        <v>33.72</v>
      </c>
      <c r="AB433">
        <v>33.799999999999997</v>
      </c>
      <c r="AC433">
        <v>33.799999999999997</v>
      </c>
      <c r="AE433" s="41">
        <v>137.32</v>
      </c>
      <c r="AF433">
        <v>1</v>
      </c>
      <c r="AG433">
        <v>0</v>
      </c>
      <c r="AH433">
        <v>1</v>
      </c>
      <c r="AI433">
        <v>1</v>
      </c>
      <c r="AJ433">
        <v>0</v>
      </c>
      <c r="AK433" s="30">
        <f t="shared" si="55"/>
        <v>3</v>
      </c>
      <c r="AL433" s="31">
        <v>5</v>
      </c>
      <c r="AM433" s="32">
        <f t="shared" si="54"/>
        <v>2</v>
      </c>
      <c r="AN433" s="33" t="str">
        <f t="shared" si="56"/>
        <v>MOROSO</v>
      </c>
      <c r="AO433" s="33" t="str">
        <f t="shared" si="57"/>
        <v>2meses_pendientes</v>
      </c>
      <c r="AP433" s="33">
        <f t="shared" si="58"/>
        <v>68</v>
      </c>
      <c r="AQ433" s="31">
        <f t="shared" si="59"/>
        <v>16</v>
      </c>
    </row>
    <row r="434" spans="2:43" x14ac:dyDescent="0.3">
      <c r="B434" s="37">
        <v>46094</v>
      </c>
      <c r="C434" t="s">
        <v>35</v>
      </c>
      <c r="D434" t="s">
        <v>3304</v>
      </c>
      <c r="E434" t="s">
        <v>3305</v>
      </c>
      <c r="F434" t="s">
        <v>36</v>
      </c>
      <c r="G434" t="s">
        <v>3306</v>
      </c>
      <c r="H434" t="s">
        <v>3307</v>
      </c>
      <c r="I434" t="s">
        <v>38</v>
      </c>
      <c r="J434" t="s">
        <v>44</v>
      </c>
      <c r="K434" t="s">
        <v>55</v>
      </c>
      <c r="L434" t="s">
        <v>3308</v>
      </c>
      <c r="M434" t="s">
        <v>3309</v>
      </c>
      <c r="N434" t="s">
        <v>3295</v>
      </c>
      <c r="O434" t="s">
        <v>3158</v>
      </c>
      <c r="P434" t="s">
        <v>1402</v>
      </c>
      <c r="Q434" t="s">
        <v>3310</v>
      </c>
      <c r="R434" s="26">
        <v>2</v>
      </c>
      <c r="S434" s="23">
        <v>369076550000</v>
      </c>
      <c r="T434" t="s">
        <v>37</v>
      </c>
      <c r="U434" t="s">
        <v>1404</v>
      </c>
      <c r="V434" s="39">
        <v>46102</v>
      </c>
      <c r="W434" s="41">
        <v>30</v>
      </c>
      <c r="X434" s="26" t="s">
        <v>446</v>
      </c>
      <c r="Z434">
        <v>30.44</v>
      </c>
      <c r="AA434">
        <v>30.44</v>
      </c>
      <c r="AB434">
        <v>30.44</v>
      </c>
      <c r="AC434">
        <v>30.44</v>
      </c>
      <c r="AE434" s="41">
        <v>121.76</v>
      </c>
      <c r="AF434">
        <v>1</v>
      </c>
      <c r="AG434">
        <v>1</v>
      </c>
      <c r="AH434">
        <v>1</v>
      </c>
      <c r="AI434">
        <v>1</v>
      </c>
      <c r="AJ434">
        <v>0</v>
      </c>
      <c r="AK434" s="30">
        <f t="shared" si="55"/>
        <v>4</v>
      </c>
      <c r="AL434" s="31">
        <v>5</v>
      </c>
      <c r="AM434" s="32">
        <f t="shared" si="54"/>
        <v>1</v>
      </c>
      <c r="AN434" s="33" t="str">
        <f t="shared" si="56"/>
        <v>MOROSO</v>
      </c>
      <c r="AO434" s="33" t="str">
        <f t="shared" si="57"/>
        <v>1meses_pendientes</v>
      </c>
      <c r="AP434" s="33">
        <f t="shared" si="58"/>
        <v>30</v>
      </c>
      <c r="AQ434" s="31">
        <f t="shared" si="59"/>
        <v>21</v>
      </c>
    </row>
    <row r="435" spans="2:43" x14ac:dyDescent="0.3">
      <c r="B435" s="37">
        <v>46104</v>
      </c>
      <c r="C435" t="s">
        <v>35</v>
      </c>
      <c r="D435" t="s">
        <v>3311</v>
      </c>
      <c r="E435" t="s">
        <v>3312</v>
      </c>
      <c r="F435" t="s">
        <v>1398</v>
      </c>
      <c r="G435" t="s">
        <v>3313</v>
      </c>
      <c r="H435" t="s">
        <v>3314</v>
      </c>
      <c r="I435" t="s">
        <v>38</v>
      </c>
      <c r="J435" t="s">
        <v>38</v>
      </c>
      <c r="K435" t="s">
        <v>476</v>
      </c>
      <c r="L435" t="s">
        <v>3315</v>
      </c>
      <c r="M435" t="s">
        <v>3316</v>
      </c>
      <c r="N435" t="s">
        <v>3295</v>
      </c>
      <c r="O435" t="s">
        <v>3158</v>
      </c>
      <c r="P435" t="s">
        <v>1402</v>
      </c>
      <c r="Q435" t="s">
        <v>3317</v>
      </c>
      <c r="R435" s="26">
        <v>2</v>
      </c>
      <c r="S435" s="23">
        <v>358065950000</v>
      </c>
      <c r="T435" t="s">
        <v>37</v>
      </c>
      <c r="U435" t="s">
        <v>1404</v>
      </c>
      <c r="V435" s="39">
        <v>46109</v>
      </c>
      <c r="W435" s="41">
        <v>30</v>
      </c>
      <c r="X435" s="26" t="s">
        <v>446</v>
      </c>
      <c r="Z435">
        <v>30.44</v>
      </c>
      <c r="AA435">
        <v>30.44</v>
      </c>
      <c r="AB435">
        <v>30.44</v>
      </c>
      <c r="AE435" s="41">
        <v>91.320000000000007</v>
      </c>
      <c r="AF435">
        <v>1</v>
      </c>
      <c r="AG435">
        <v>1</v>
      </c>
      <c r="AH435">
        <v>1</v>
      </c>
      <c r="AI435">
        <v>0</v>
      </c>
      <c r="AJ435">
        <v>0</v>
      </c>
      <c r="AK435" s="30">
        <f t="shared" si="55"/>
        <v>3</v>
      </c>
      <c r="AL435" s="31">
        <v>5</v>
      </c>
      <c r="AM435" s="32">
        <f t="shared" si="54"/>
        <v>2</v>
      </c>
      <c r="AN435" s="33" t="str">
        <f t="shared" si="56"/>
        <v>MOROSO</v>
      </c>
      <c r="AO435" s="33" t="str">
        <f t="shared" si="57"/>
        <v>2meses_pendientes</v>
      </c>
      <c r="AP435" s="33">
        <f t="shared" si="58"/>
        <v>60</v>
      </c>
      <c r="AQ435" s="31">
        <f t="shared" si="59"/>
        <v>28</v>
      </c>
    </row>
    <row r="436" spans="2:43" x14ac:dyDescent="0.3">
      <c r="B436" s="37">
        <v>46104</v>
      </c>
      <c r="C436" t="s">
        <v>35</v>
      </c>
      <c r="D436" t="s">
        <v>3318</v>
      </c>
      <c r="E436" t="s">
        <v>3319</v>
      </c>
      <c r="F436" t="s">
        <v>3320</v>
      </c>
      <c r="G436" t="s">
        <v>3321</v>
      </c>
      <c r="H436" t="s">
        <v>3322</v>
      </c>
      <c r="I436" t="s">
        <v>38</v>
      </c>
      <c r="J436" t="s">
        <v>38</v>
      </c>
      <c r="K436" t="s">
        <v>476</v>
      </c>
      <c r="M436" t="s">
        <v>3323</v>
      </c>
      <c r="N436" t="s">
        <v>3295</v>
      </c>
      <c r="O436" t="s">
        <v>3158</v>
      </c>
      <c r="P436" t="s">
        <v>1402</v>
      </c>
      <c r="Q436" t="s">
        <v>3324</v>
      </c>
      <c r="R436" s="26">
        <v>2</v>
      </c>
      <c r="S436" s="23">
        <v>369086450000</v>
      </c>
      <c r="T436" t="s">
        <v>37</v>
      </c>
      <c r="U436" t="s">
        <v>1404</v>
      </c>
      <c r="V436" s="39">
        <v>46105</v>
      </c>
      <c r="W436" s="41">
        <v>30</v>
      </c>
      <c r="X436" s="26" t="s">
        <v>446</v>
      </c>
      <c r="Y436">
        <v>31</v>
      </c>
      <c r="AA436">
        <v>31.01</v>
      </c>
      <c r="AB436">
        <v>29.35</v>
      </c>
      <c r="AE436" s="41">
        <v>91.360000000000014</v>
      </c>
      <c r="AF436">
        <v>0</v>
      </c>
      <c r="AG436">
        <v>1</v>
      </c>
      <c r="AH436">
        <v>1</v>
      </c>
      <c r="AI436">
        <v>0</v>
      </c>
      <c r="AJ436">
        <v>0</v>
      </c>
      <c r="AK436" s="30">
        <f t="shared" si="55"/>
        <v>2</v>
      </c>
      <c r="AL436" s="31">
        <v>5</v>
      </c>
      <c r="AM436" s="32">
        <f t="shared" si="54"/>
        <v>3</v>
      </c>
      <c r="AN436" s="33" t="str">
        <f t="shared" si="56"/>
        <v>MOROSO</v>
      </c>
      <c r="AO436" s="33" t="str">
        <f t="shared" si="57"/>
        <v>3meses_pendientes</v>
      </c>
      <c r="AP436" s="33">
        <f t="shared" si="58"/>
        <v>90</v>
      </c>
      <c r="AQ436" s="31">
        <f t="shared" si="59"/>
        <v>24</v>
      </c>
    </row>
    <row r="437" spans="2:43" x14ac:dyDescent="0.3">
      <c r="B437" s="37">
        <v>46108</v>
      </c>
      <c r="C437" t="s">
        <v>35</v>
      </c>
      <c r="D437" t="s">
        <v>3325</v>
      </c>
      <c r="E437" t="s">
        <v>3326</v>
      </c>
      <c r="F437" t="s">
        <v>1398</v>
      </c>
      <c r="G437" t="s">
        <v>3327</v>
      </c>
      <c r="H437" t="s">
        <v>3328</v>
      </c>
      <c r="I437" t="s">
        <v>38</v>
      </c>
      <c r="J437" t="s">
        <v>38</v>
      </c>
      <c r="K437" t="s">
        <v>561</v>
      </c>
      <c r="M437" t="s">
        <v>3329</v>
      </c>
      <c r="N437" t="s">
        <v>3295</v>
      </c>
      <c r="O437" t="s">
        <v>3158</v>
      </c>
      <c r="P437" t="s">
        <v>1402</v>
      </c>
      <c r="Q437" t="s">
        <v>3330</v>
      </c>
      <c r="R437" s="26">
        <v>2</v>
      </c>
      <c r="S437" s="23">
        <v>367090960000</v>
      </c>
      <c r="T437" t="s">
        <v>37</v>
      </c>
      <c r="U437" t="s">
        <v>1404</v>
      </c>
      <c r="V437" s="39">
        <v>46109</v>
      </c>
      <c r="W437" s="41">
        <v>30</v>
      </c>
      <c r="X437" s="26" t="s">
        <v>446</v>
      </c>
      <c r="Z437">
        <v>30.44</v>
      </c>
      <c r="AA437">
        <v>30.44</v>
      </c>
      <c r="AB437">
        <v>30.44</v>
      </c>
      <c r="AE437" s="41">
        <v>91.320000000000007</v>
      </c>
      <c r="AF437">
        <v>1</v>
      </c>
      <c r="AG437">
        <v>1</v>
      </c>
      <c r="AH437">
        <v>1</v>
      </c>
      <c r="AI437">
        <v>0</v>
      </c>
      <c r="AJ437">
        <v>0</v>
      </c>
      <c r="AK437" s="30">
        <f t="shared" si="55"/>
        <v>3</v>
      </c>
      <c r="AL437" s="31">
        <v>5</v>
      </c>
      <c r="AM437" s="32">
        <f t="shared" si="54"/>
        <v>2</v>
      </c>
      <c r="AN437" s="33" t="str">
        <f t="shared" si="56"/>
        <v>MOROSO</v>
      </c>
      <c r="AO437" s="33" t="str">
        <f t="shared" si="57"/>
        <v>2meses_pendientes</v>
      </c>
      <c r="AP437" s="33">
        <f t="shared" si="58"/>
        <v>60</v>
      </c>
      <c r="AQ437" s="31">
        <f t="shared" si="59"/>
        <v>28</v>
      </c>
    </row>
    <row r="438" spans="2:43" x14ac:dyDescent="0.3">
      <c r="B438" s="37">
        <v>46108</v>
      </c>
      <c r="C438" t="s">
        <v>35</v>
      </c>
      <c r="D438" t="s">
        <v>3331</v>
      </c>
      <c r="E438" t="s">
        <v>3332</v>
      </c>
      <c r="F438" t="s">
        <v>1398</v>
      </c>
      <c r="G438" t="s">
        <v>3333</v>
      </c>
      <c r="H438" t="s">
        <v>3334</v>
      </c>
      <c r="I438" t="s">
        <v>38</v>
      </c>
      <c r="J438" t="s">
        <v>38</v>
      </c>
      <c r="K438" t="s">
        <v>561</v>
      </c>
      <c r="M438" t="s">
        <v>3335</v>
      </c>
      <c r="N438" t="s">
        <v>3295</v>
      </c>
      <c r="O438" t="s">
        <v>3158</v>
      </c>
      <c r="P438" t="s">
        <v>1402</v>
      </c>
      <c r="Q438" t="s">
        <v>3336</v>
      </c>
      <c r="R438" s="26">
        <v>3</v>
      </c>
      <c r="S438" s="23">
        <v>363087730000</v>
      </c>
      <c r="T438" t="s">
        <v>37</v>
      </c>
      <c r="U438" t="s">
        <v>1404</v>
      </c>
      <c r="V438" s="39">
        <v>46109</v>
      </c>
      <c r="W438" s="41">
        <v>34</v>
      </c>
      <c r="X438" s="26" t="s">
        <v>446</v>
      </c>
      <c r="Y438">
        <v>34.85</v>
      </c>
      <c r="AA438">
        <v>35.79</v>
      </c>
      <c r="AB438">
        <v>35.86</v>
      </c>
      <c r="AE438" s="41">
        <v>106.5</v>
      </c>
      <c r="AF438">
        <v>0</v>
      </c>
      <c r="AG438">
        <v>1</v>
      </c>
      <c r="AH438">
        <v>1</v>
      </c>
      <c r="AI438">
        <v>0</v>
      </c>
      <c r="AJ438">
        <v>0</v>
      </c>
      <c r="AK438" s="30">
        <f t="shared" si="55"/>
        <v>2</v>
      </c>
      <c r="AL438" s="31">
        <v>5</v>
      </c>
      <c r="AM438" s="32">
        <f t="shared" si="54"/>
        <v>3</v>
      </c>
      <c r="AN438" s="33" t="str">
        <f t="shared" si="56"/>
        <v>MOROSO</v>
      </c>
      <c r="AO438" s="33" t="str">
        <f t="shared" si="57"/>
        <v>3meses_pendientes</v>
      </c>
      <c r="AP438" s="33">
        <f t="shared" si="58"/>
        <v>102</v>
      </c>
      <c r="AQ438" s="31">
        <f t="shared" si="59"/>
        <v>28</v>
      </c>
    </row>
    <row r="439" spans="2:43" x14ac:dyDescent="0.3">
      <c r="B439" s="37">
        <v>46109</v>
      </c>
      <c r="C439" t="s">
        <v>35</v>
      </c>
      <c r="D439" t="s">
        <v>3337</v>
      </c>
      <c r="E439" t="s">
        <v>3338</v>
      </c>
      <c r="F439" t="s">
        <v>1398</v>
      </c>
      <c r="G439" t="s">
        <v>3339</v>
      </c>
      <c r="H439" t="s">
        <v>3340</v>
      </c>
      <c r="I439" t="s">
        <v>38</v>
      </c>
      <c r="J439" t="s">
        <v>38</v>
      </c>
      <c r="K439" t="s">
        <v>561</v>
      </c>
      <c r="M439" t="s">
        <v>3341</v>
      </c>
      <c r="N439" t="s">
        <v>3295</v>
      </c>
      <c r="O439" t="s">
        <v>3158</v>
      </c>
      <c r="P439" t="s">
        <v>1402</v>
      </c>
      <c r="Q439" t="s">
        <v>3342</v>
      </c>
      <c r="R439" s="26">
        <v>3</v>
      </c>
      <c r="S439" s="23">
        <v>345402630000</v>
      </c>
      <c r="T439" t="s">
        <v>37</v>
      </c>
      <c r="U439" t="s">
        <v>1404</v>
      </c>
      <c r="V439" s="39">
        <v>46110</v>
      </c>
      <c r="W439" s="41">
        <v>39</v>
      </c>
      <c r="X439" s="26" t="s">
        <v>446</v>
      </c>
      <c r="Y439">
        <v>24.06</v>
      </c>
      <c r="Z439">
        <v>54.64</v>
      </c>
      <c r="AA439">
        <v>24.06</v>
      </c>
      <c r="AC439">
        <v>24.06</v>
      </c>
      <c r="AE439" s="41">
        <v>126.82000000000001</v>
      </c>
      <c r="AF439">
        <v>1</v>
      </c>
      <c r="AG439">
        <v>1</v>
      </c>
      <c r="AH439">
        <v>0</v>
      </c>
      <c r="AI439">
        <v>1</v>
      </c>
      <c r="AJ439">
        <v>0</v>
      </c>
      <c r="AK439" s="30">
        <f t="shared" si="55"/>
        <v>3</v>
      </c>
      <c r="AL439" s="31">
        <v>5</v>
      </c>
      <c r="AM439" s="32">
        <f t="shared" si="54"/>
        <v>2</v>
      </c>
      <c r="AN439" s="33" t="str">
        <f t="shared" si="56"/>
        <v>MOROSO</v>
      </c>
      <c r="AO439" s="33" t="str">
        <f t="shared" si="57"/>
        <v>2meses_pendientes</v>
      </c>
      <c r="AP439" s="33">
        <f t="shared" si="58"/>
        <v>78</v>
      </c>
      <c r="AQ439" s="31">
        <f t="shared" si="59"/>
        <v>29</v>
      </c>
    </row>
    <row r="440" spans="2:43" x14ac:dyDescent="0.3">
      <c r="B440" s="37">
        <v>46110</v>
      </c>
      <c r="C440" t="s">
        <v>35</v>
      </c>
      <c r="D440" t="s">
        <v>3343</v>
      </c>
      <c r="E440" t="s">
        <v>3344</v>
      </c>
      <c r="F440" t="s">
        <v>1398</v>
      </c>
      <c r="G440" t="s">
        <v>3345</v>
      </c>
      <c r="H440" t="s">
        <v>3346</v>
      </c>
      <c r="I440" t="s">
        <v>38</v>
      </c>
      <c r="J440" t="s">
        <v>38</v>
      </c>
      <c r="K440" t="s">
        <v>561</v>
      </c>
      <c r="M440" t="s">
        <v>3347</v>
      </c>
      <c r="N440" t="s">
        <v>3295</v>
      </c>
      <c r="O440" t="s">
        <v>3158</v>
      </c>
      <c r="P440" t="s">
        <v>1402</v>
      </c>
      <c r="Q440" t="s">
        <v>3348</v>
      </c>
      <c r="R440" s="26">
        <v>2</v>
      </c>
      <c r="S440" s="23">
        <v>362092400000</v>
      </c>
      <c r="T440" t="s">
        <v>37</v>
      </c>
      <c r="U440" t="s">
        <v>1404</v>
      </c>
      <c r="V440" s="39">
        <v>46111</v>
      </c>
      <c r="W440" s="41">
        <v>30</v>
      </c>
      <c r="X440" s="26" t="s">
        <v>446</v>
      </c>
      <c r="Z440">
        <v>30.44</v>
      </c>
      <c r="AA440">
        <v>30.44</v>
      </c>
      <c r="AB440">
        <v>30.44</v>
      </c>
      <c r="AE440" s="41">
        <v>91.320000000000007</v>
      </c>
      <c r="AF440">
        <v>1</v>
      </c>
      <c r="AG440">
        <v>1</v>
      </c>
      <c r="AH440">
        <v>1</v>
      </c>
      <c r="AI440">
        <v>0</v>
      </c>
      <c r="AJ440">
        <v>0</v>
      </c>
      <c r="AK440" s="30">
        <f t="shared" si="55"/>
        <v>3</v>
      </c>
      <c r="AL440" s="31">
        <v>5</v>
      </c>
      <c r="AM440" s="32">
        <f t="shared" si="54"/>
        <v>2</v>
      </c>
      <c r="AN440" s="33" t="str">
        <f t="shared" si="56"/>
        <v>MOROSO</v>
      </c>
      <c r="AO440" s="33" t="str">
        <f t="shared" si="57"/>
        <v>2meses_pendientes</v>
      </c>
      <c r="AP440" s="33">
        <f t="shared" si="58"/>
        <v>60</v>
      </c>
      <c r="AQ440" s="31">
        <f t="shared" si="59"/>
        <v>30</v>
      </c>
    </row>
    <row r="441" spans="2:43" x14ac:dyDescent="0.3">
      <c r="B441" s="37">
        <v>46079</v>
      </c>
      <c r="C441" t="s">
        <v>35</v>
      </c>
      <c r="D441" t="s">
        <v>3349</v>
      </c>
      <c r="E441" t="s">
        <v>3350</v>
      </c>
      <c r="F441" t="s">
        <v>3351</v>
      </c>
      <c r="G441" t="s">
        <v>3352</v>
      </c>
      <c r="H441" t="s">
        <v>3353</v>
      </c>
      <c r="I441" t="s">
        <v>38</v>
      </c>
      <c r="J441" t="s">
        <v>38</v>
      </c>
      <c r="K441" t="s">
        <v>468</v>
      </c>
      <c r="M441" t="s">
        <v>3354</v>
      </c>
      <c r="N441" t="s">
        <v>3355</v>
      </c>
      <c r="O441" t="s">
        <v>3158</v>
      </c>
      <c r="P441" t="s">
        <v>1402</v>
      </c>
      <c r="Q441" t="s">
        <v>3356</v>
      </c>
      <c r="R441" s="26">
        <v>2</v>
      </c>
      <c r="S441" s="23">
        <v>362056940000</v>
      </c>
      <c r="T441" t="s">
        <v>37</v>
      </c>
      <c r="U441" t="s">
        <v>1404</v>
      </c>
      <c r="V441" s="39">
        <v>46086</v>
      </c>
      <c r="W441" s="41">
        <v>30</v>
      </c>
      <c r="X441" s="26" t="s">
        <v>446</v>
      </c>
      <c r="Y441">
        <v>30.44</v>
      </c>
      <c r="Z441">
        <v>30.44</v>
      </c>
      <c r="AA441">
        <v>31</v>
      </c>
      <c r="AB441">
        <v>29.88</v>
      </c>
      <c r="AC441">
        <v>30.44</v>
      </c>
      <c r="AE441" s="41">
        <v>152.19999999999999</v>
      </c>
      <c r="AF441">
        <v>1</v>
      </c>
      <c r="AG441">
        <v>1</v>
      </c>
      <c r="AH441">
        <v>1</v>
      </c>
      <c r="AI441">
        <v>1</v>
      </c>
      <c r="AJ441">
        <v>0</v>
      </c>
      <c r="AK441" s="30">
        <f t="shared" si="55"/>
        <v>4</v>
      </c>
      <c r="AL441" s="31">
        <v>5</v>
      </c>
      <c r="AM441" s="32">
        <f t="shared" si="54"/>
        <v>1</v>
      </c>
      <c r="AN441" s="33" t="str">
        <f t="shared" si="56"/>
        <v>MOROSO</v>
      </c>
      <c r="AO441" s="33" t="str">
        <f t="shared" si="57"/>
        <v>1meses_pendientes</v>
      </c>
      <c r="AP441" s="33">
        <f t="shared" si="58"/>
        <v>30</v>
      </c>
      <c r="AQ441" s="31">
        <f t="shared" si="59"/>
        <v>5</v>
      </c>
    </row>
    <row r="442" spans="2:43" x14ac:dyDescent="0.3">
      <c r="B442" s="37">
        <v>46084</v>
      </c>
      <c r="C442" t="s">
        <v>35</v>
      </c>
      <c r="D442" t="s">
        <v>3357</v>
      </c>
      <c r="E442" t="s">
        <v>3358</v>
      </c>
      <c r="F442" t="s">
        <v>3359</v>
      </c>
      <c r="G442" t="s">
        <v>3360</v>
      </c>
      <c r="H442" t="s">
        <v>3361</v>
      </c>
      <c r="I442" t="s">
        <v>38</v>
      </c>
      <c r="J442" t="s">
        <v>38</v>
      </c>
      <c r="K442" t="s">
        <v>468</v>
      </c>
      <c r="M442" t="s">
        <v>3362</v>
      </c>
      <c r="N442" t="s">
        <v>3355</v>
      </c>
      <c r="O442" t="s">
        <v>3158</v>
      </c>
      <c r="P442" t="s">
        <v>1402</v>
      </c>
      <c r="Q442" t="s">
        <v>3363</v>
      </c>
      <c r="R442" s="26">
        <v>2</v>
      </c>
      <c r="S442" s="23">
        <v>364062850000</v>
      </c>
      <c r="T442" t="s">
        <v>37</v>
      </c>
      <c r="U442" t="s">
        <v>1404</v>
      </c>
      <c r="V442" s="39">
        <v>46084</v>
      </c>
      <c r="W442" s="41">
        <v>30</v>
      </c>
      <c r="X442" s="26" t="s">
        <v>446</v>
      </c>
      <c r="Y442">
        <v>30.44</v>
      </c>
      <c r="Z442">
        <v>30.44</v>
      </c>
      <c r="AB442">
        <v>30.44</v>
      </c>
      <c r="AE442" s="41">
        <v>91.320000000000007</v>
      </c>
      <c r="AF442">
        <v>1</v>
      </c>
      <c r="AG442">
        <v>0</v>
      </c>
      <c r="AH442">
        <v>1</v>
      </c>
      <c r="AI442">
        <v>0</v>
      </c>
      <c r="AJ442">
        <v>0</v>
      </c>
      <c r="AK442" s="30">
        <f t="shared" si="55"/>
        <v>2</v>
      </c>
      <c r="AL442" s="31">
        <v>5</v>
      </c>
      <c r="AM442" s="32">
        <f t="shared" si="54"/>
        <v>3</v>
      </c>
      <c r="AN442" s="33" t="str">
        <f t="shared" si="56"/>
        <v>MOROSO</v>
      </c>
      <c r="AO442" s="33" t="str">
        <f t="shared" si="57"/>
        <v>3meses_pendientes</v>
      </c>
      <c r="AP442" s="33">
        <f t="shared" si="58"/>
        <v>90</v>
      </c>
      <c r="AQ442" s="31">
        <f t="shared" si="59"/>
        <v>3</v>
      </c>
    </row>
    <row r="443" spans="2:43" x14ac:dyDescent="0.3">
      <c r="B443" s="37">
        <v>46087</v>
      </c>
      <c r="C443" t="s">
        <v>35</v>
      </c>
      <c r="D443" t="s">
        <v>3364</v>
      </c>
      <c r="E443" t="s">
        <v>3365</v>
      </c>
      <c r="F443" t="s">
        <v>3366</v>
      </c>
      <c r="G443" t="s">
        <v>3367</v>
      </c>
      <c r="H443" t="s">
        <v>3368</v>
      </c>
      <c r="I443" t="s">
        <v>38</v>
      </c>
      <c r="J443" t="s">
        <v>38</v>
      </c>
      <c r="K443" t="s">
        <v>468</v>
      </c>
      <c r="M443" t="s">
        <v>3369</v>
      </c>
      <c r="N443" t="s">
        <v>3355</v>
      </c>
      <c r="O443" t="s">
        <v>3158</v>
      </c>
      <c r="P443" t="s">
        <v>1402</v>
      </c>
      <c r="Q443" t="s">
        <v>3370</v>
      </c>
      <c r="R443" s="26">
        <v>2</v>
      </c>
      <c r="S443" s="23">
        <v>363065590000</v>
      </c>
      <c r="T443" t="s">
        <v>37</v>
      </c>
      <c r="U443" t="s">
        <v>1404</v>
      </c>
      <c r="V443" s="39">
        <v>46090</v>
      </c>
      <c r="W443" s="41">
        <v>33</v>
      </c>
      <c r="X443" s="26" t="s">
        <v>446</v>
      </c>
      <c r="Z443">
        <v>69.7</v>
      </c>
      <c r="AA443">
        <v>34.85</v>
      </c>
      <c r="AB443">
        <v>34.85</v>
      </c>
      <c r="AE443" s="41">
        <v>139.4</v>
      </c>
      <c r="AF443">
        <v>1</v>
      </c>
      <c r="AG443">
        <v>1</v>
      </c>
      <c r="AH443">
        <v>1</v>
      </c>
      <c r="AI443">
        <v>0</v>
      </c>
      <c r="AJ443">
        <v>0</v>
      </c>
      <c r="AK443" s="30">
        <f t="shared" si="55"/>
        <v>3</v>
      </c>
      <c r="AL443" s="31">
        <v>5</v>
      </c>
      <c r="AM443" s="32">
        <f t="shared" si="54"/>
        <v>2</v>
      </c>
      <c r="AN443" s="33" t="str">
        <f t="shared" si="56"/>
        <v>MOROSO</v>
      </c>
      <c r="AO443" s="33" t="str">
        <f t="shared" si="57"/>
        <v>2meses_pendientes</v>
      </c>
      <c r="AP443" s="33">
        <f t="shared" si="58"/>
        <v>66</v>
      </c>
      <c r="AQ443" s="31">
        <f t="shared" si="59"/>
        <v>9</v>
      </c>
    </row>
    <row r="444" spans="2:43" x14ac:dyDescent="0.3">
      <c r="B444" s="37">
        <v>46089</v>
      </c>
      <c r="C444" t="s">
        <v>35</v>
      </c>
      <c r="D444" t="s">
        <v>3371</v>
      </c>
      <c r="E444" t="s">
        <v>3372</v>
      </c>
      <c r="F444" t="s">
        <v>3373</v>
      </c>
      <c r="G444" t="s">
        <v>3374</v>
      </c>
      <c r="H444" t="s">
        <v>437</v>
      </c>
      <c r="I444" t="s">
        <v>38</v>
      </c>
      <c r="J444" t="s">
        <v>38</v>
      </c>
      <c r="K444" t="s">
        <v>468</v>
      </c>
      <c r="M444" t="s">
        <v>3375</v>
      </c>
      <c r="N444" t="s">
        <v>3355</v>
      </c>
      <c r="O444" t="s">
        <v>3158</v>
      </c>
      <c r="P444" t="s">
        <v>1402</v>
      </c>
      <c r="Q444" t="s">
        <v>3376</v>
      </c>
      <c r="R444" s="26">
        <v>2</v>
      </c>
      <c r="S444" s="23">
        <v>361067460000</v>
      </c>
      <c r="T444" t="s">
        <v>37</v>
      </c>
      <c r="U444" t="s">
        <v>1404</v>
      </c>
      <c r="V444" s="39">
        <v>46096</v>
      </c>
      <c r="W444" s="41">
        <v>30</v>
      </c>
      <c r="X444" s="26" t="s">
        <v>446</v>
      </c>
      <c r="Z444">
        <v>30.44</v>
      </c>
      <c r="AA444">
        <v>30.44</v>
      </c>
      <c r="AE444" s="41">
        <v>60.88</v>
      </c>
      <c r="AF444">
        <v>1</v>
      </c>
      <c r="AG444">
        <v>1</v>
      </c>
      <c r="AH444">
        <v>0</v>
      </c>
      <c r="AI444">
        <v>0</v>
      </c>
      <c r="AJ444">
        <v>0</v>
      </c>
      <c r="AK444" s="30">
        <f t="shared" si="55"/>
        <v>2</v>
      </c>
      <c r="AL444" s="31">
        <v>5</v>
      </c>
      <c r="AM444" s="32">
        <f t="shared" si="54"/>
        <v>3</v>
      </c>
      <c r="AN444" s="33" t="str">
        <f t="shared" si="56"/>
        <v>MOROSO</v>
      </c>
      <c r="AO444" s="33" t="str">
        <f t="shared" si="57"/>
        <v>3meses_pendientes</v>
      </c>
      <c r="AP444" s="33">
        <f t="shared" si="58"/>
        <v>90</v>
      </c>
      <c r="AQ444" s="31">
        <f t="shared" si="59"/>
        <v>15</v>
      </c>
    </row>
    <row r="445" spans="2:43" x14ac:dyDescent="0.3">
      <c r="B445" s="37">
        <v>46089</v>
      </c>
      <c r="C445" t="s">
        <v>35</v>
      </c>
      <c r="D445" t="s">
        <v>3377</v>
      </c>
      <c r="E445" t="s">
        <v>3378</v>
      </c>
      <c r="F445" t="s">
        <v>3379</v>
      </c>
      <c r="G445" t="s">
        <v>3380</v>
      </c>
      <c r="H445" t="s">
        <v>767</v>
      </c>
      <c r="I445" t="s">
        <v>38</v>
      </c>
      <c r="J445" t="s">
        <v>38</v>
      </c>
      <c r="K445" t="s">
        <v>468</v>
      </c>
      <c r="M445" t="s">
        <v>3381</v>
      </c>
      <c r="N445" t="s">
        <v>3355</v>
      </c>
      <c r="O445" t="s">
        <v>3158</v>
      </c>
      <c r="P445" t="s">
        <v>1402</v>
      </c>
      <c r="Q445" t="s">
        <v>3382</v>
      </c>
      <c r="R445" s="26">
        <v>2</v>
      </c>
      <c r="S445" s="23">
        <v>369067380000</v>
      </c>
      <c r="T445" t="s">
        <v>37</v>
      </c>
      <c r="U445" t="s">
        <v>1404</v>
      </c>
      <c r="V445" s="39">
        <v>46089</v>
      </c>
      <c r="W445" s="41">
        <v>30</v>
      </c>
      <c r="X445" s="26" t="s">
        <v>446</v>
      </c>
      <c r="AE445" s="41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 s="30">
        <f t="shared" si="55"/>
        <v>0</v>
      </c>
      <c r="AL445" s="31">
        <v>5</v>
      </c>
      <c r="AM445" s="32">
        <f t="shared" si="54"/>
        <v>5</v>
      </c>
      <c r="AN445" s="33" t="str">
        <f t="shared" si="56"/>
        <v>NPN</v>
      </c>
      <c r="AO445" s="33" t="str">
        <f t="shared" si="57"/>
        <v>5meses_pendientes</v>
      </c>
      <c r="AP445" s="33">
        <f t="shared" si="58"/>
        <v>150</v>
      </c>
      <c r="AQ445" s="31">
        <f t="shared" si="59"/>
        <v>8</v>
      </c>
    </row>
    <row r="446" spans="2:43" x14ac:dyDescent="0.3">
      <c r="B446" s="37">
        <v>46090</v>
      </c>
      <c r="C446" t="s">
        <v>35</v>
      </c>
      <c r="D446" t="s">
        <v>3383</v>
      </c>
      <c r="E446" t="s">
        <v>3384</v>
      </c>
      <c r="F446" t="s">
        <v>3385</v>
      </c>
      <c r="G446" t="s">
        <v>3386</v>
      </c>
      <c r="H446" t="s">
        <v>2062</v>
      </c>
      <c r="I446" t="s">
        <v>38</v>
      </c>
      <c r="J446" t="s">
        <v>38</v>
      </c>
      <c r="K446" t="s">
        <v>468</v>
      </c>
      <c r="M446" t="s">
        <v>3387</v>
      </c>
      <c r="N446" t="s">
        <v>3355</v>
      </c>
      <c r="O446" t="s">
        <v>3158</v>
      </c>
      <c r="P446" t="s">
        <v>1402</v>
      </c>
      <c r="Q446" t="s">
        <v>3388</v>
      </c>
      <c r="R446" s="26">
        <v>2</v>
      </c>
      <c r="S446" s="23">
        <v>366069140000</v>
      </c>
      <c r="T446" t="s">
        <v>37</v>
      </c>
      <c r="U446" t="s">
        <v>1404</v>
      </c>
      <c r="V446" s="39">
        <v>46090</v>
      </c>
      <c r="W446" s="41">
        <v>30</v>
      </c>
      <c r="X446" s="26" t="s">
        <v>446</v>
      </c>
      <c r="AE446" s="41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 s="30">
        <f t="shared" si="55"/>
        <v>0</v>
      </c>
      <c r="AL446" s="31">
        <v>5</v>
      </c>
      <c r="AM446" s="32">
        <f t="shared" si="54"/>
        <v>5</v>
      </c>
      <c r="AN446" s="33" t="str">
        <f t="shared" si="56"/>
        <v>NPN</v>
      </c>
      <c r="AO446" s="33" t="str">
        <f t="shared" si="57"/>
        <v>5meses_pendientes</v>
      </c>
      <c r="AP446" s="33">
        <f t="shared" si="58"/>
        <v>150</v>
      </c>
      <c r="AQ446" s="31">
        <f t="shared" si="59"/>
        <v>9</v>
      </c>
    </row>
    <row r="447" spans="2:43" x14ac:dyDescent="0.3">
      <c r="B447" s="37">
        <v>46093</v>
      </c>
      <c r="C447" t="s">
        <v>35</v>
      </c>
      <c r="D447" t="s">
        <v>3389</v>
      </c>
      <c r="E447" t="s">
        <v>3390</v>
      </c>
      <c r="F447" t="s">
        <v>3391</v>
      </c>
      <c r="G447" t="s">
        <v>3392</v>
      </c>
      <c r="H447" t="s">
        <v>3393</v>
      </c>
      <c r="I447" t="s">
        <v>38</v>
      </c>
      <c r="J447" t="s">
        <v>38</v>
      </c>
      <c r="K447" t="s">
        <v>468</v>
      </c>
      <c r="M447" t="s">
        <v>3391</v>
      </c>
      <c r="N447" t="s">
        <v>3355</v>
      </c>
      <c r="O447" t="s">
        <v>3158</v>
      </c>
      <c r="P447" t="s">
        <v>1402</v>
      </c>
      <c r="Q447" t="s">
        <v>3394</v>
      </c>
      <c r="R447" s="26">
        <v>2</v>
      </c>
      <c r="S447" s="23">
        <v>361073850000</v>
      </c>
      <c r="T447" t="s">
        <v>37</v>
      </c>
      <c r="U447" t="s">
        <v>1404</v>
      </c>
      <c r="V447" s="39">
        <v>46094</v>
      </c>
      <c r="W447" s="41">
        <v>30</v>
      </c>
      <c r="X447" s="26" t="s">
        <v>446</v>
      </c>
      <c r="AE447" s="41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 s="30">
        <f t="shared" si="55"/>
        <v>0</v>
      </c>
      <c r="AL447" s="31">
        <v>5</v>
      </c>
      <c r="AM447" s="32">
        <f t="shared" si="54"/>
        <v>5</v>
      </c>
      <c r="AN447" s="33" t="str">
        <f t="shared" si="56"/>
        <v>NPN</v>
      </c>
      <c r="AO447" s="33" t="str">
        <f t="shared" si="57"/>
        <v>5meses_pendientes</v>
      </c>
      <c r="AP447" s="33">
        <f t="shared" si="58"/>
        <v>150</v>
      </c>
      <c r="AQ447" s="31">
        <f t="shared" si="59"/>
        <v>13</v>
      </c>
    </row>
    <row r="448" spans="2:43" x14ac:dyDescent="0.3">
      <c r="B448" s="37">
        <v>46097</v>
      </c>
      <c r="C448" t="s">
        <v>35</v>
      </c>
      <c r="D448" t="s">
        <v>3395</v>
      </c>
      <c r="E448" t="s">
        <v>3396</v>
      </c>
      <c r="F448" t="s">
        <v>3397</v>
      </c>
      <c r="G448" t="s">
        <v>3398</v>
      </c>
      <c r="H448" t="s">
        <v>3399</v>
      </c>
      <c r="I448" t="s">
        <v>38</v>
      </c>
      <c r="J448" t="s">
        <v>38</v>
      </c>
      <c r="K448" t="s">
        <v>468</v>
      </c>
      <c r="M448" t="s">
        <v>3400</v>
      </c>
      <c r="N448" t="s">
        <v>3355</v>
      </c>
      <c r="O448" t="s">
        <v>3158</v>
      </c>
      <c r="P448" t="s">
        <v>1402</v>
      </c>
      <c r="Q448" t="s">
        <v>3401</v>
      </c>
      <c r="R448" s="26">
        <v>2</v>
      </c>
      <c r="S448" s="23">
        <v>367078330000</v>
      </c>
      <c r="T448" t="s">
        <v>37</v>
      </c>
      <c r="U448" t="s">
        <v>1404</v>
      </c>
      <c r="V448" s="39">
        <v>46099</v>
      </c>
      <c r="W448" s="41">
        <v>35</v>
      </c>
      <c r="X448" s="26" t="s">
        <v>446</v>
      </c>
      <c r="Z448">
        <v>37.51</v>
      </c>
      <c r="AA448">
        <v>37.51</v>
      </c>
      <c r="AE448" s="41">
        <v>75.02</v>
      </c>
      <c r="AF448">
        <v>1</v>
      </c>
      <c r="AG448">
        <v>1</v>
      </c>
      <c r="AH448">
        <v>0</v>
      </c>
      <c r="AI448">
        <v>0</v>
      </c>
      <c r="AJ448">
        <v>0</v>
      </c>
      <c r="AK448" s="30">
        <f t="shared" si="55"/>
        <v>2</v>
      </c>
      <c r="AL448" s="31">
        <v>5</v>
      </c>
      <c r="AM448" s="32">
        <f t="shared" si="54"/>
        <v>3</v>
      </c>
      <c r="AN448" s="33" t="str">
        <f t="shared" si="56"/>
        <v>MOROSO</v>
      </c>
      <c r="AO448" s="33" t="str">
        <f t="shared" si="57"/>
        <v>3meses_pendientes</v>
      </c>
      <c r="AP448" s="33">
        <f t="shared" si="58"/>
        <v>105</v>
      </c>
      <c r="AQ448" s="31">
        <f t="shared" si="59"/>
        <v>18</v>
      </c>
    </row>
    <row r="449" spans="2:43" x14ac:dyDescent="0.3">
      <c r="B449" s="37">
        <v>46098</v>
      </c>
      <c r="C449" t="s">
        <v>35</v>
      </c>
      <c r="D449" t="s">
        <v>3402</v>
      </c>
      <c r="E449" t="s">
        <v>3403</v>
      </c>
      <c r="F449" t="s">
        <v>3404</v>
      </c>
      <c r="G449" t="s">
        <v>3405</v>
      </c>
      <c r="H449" t="s">
        <v>3406</v>
      </c>
      <c r="I449" t="s">
        <v>38</v>
      </c>
      <c r="J449" t="s">
        <v>38</v>
      </c>
      <c r="K449" t="s">
        <v>468</v>
      </c>
      <c r="M449" t="s">
        <v>3407</v>
      </c>
      <c r="N449" t="s">
        <v>3355</v>
      </c>
      <c r="O449" t="s">
        <v>3158</v>
      </c>
      <c r="P449" t="s">
        <v>1402</v>
      </c>
      <c r="Q449" t="s">
        <v>3408</v>
      </c>
      <c r="R449" s="26">
        <v>2</v>
      </c>
      <c r="S449" s="23">
        <v>366079180000</v>
      </c>
      <c r="T449" t="s">
        <v>37</v>
      </c>
      <c r="U449" t="s">
        <v>1404</v>
      </c>
      <c r="V449" s="39">
        <v>46098</v>
      </c>
      <c r="W449" s="41">
        <v>40</v>
      </c>
      <c r="X449" s="26" t="s">
        <v>446</v>
      </c>
      <c r="Z449">
        <v>40.54</v>
      </c>
      <c r="AA449">
        <v>40.54</v>
      </c>
      <c r="AB449">
        <v>40.54</v>
      </c>
      <c r="AC449">
        <v>40.54</v>
      </c>
      <c r="AE449" s="41">
        <v>162.16</v>
      </c>
      <c r="AF449">
        <v>1</v>
      </c>
      <c r="AG449">
        <v>1</v>
      </c>
      <c r="AH449">
        <v>1</v>
      </c>
      <c r="AI449">
        <v>1</v>
      </c>
      <c r="AJ449">
        <v>0</v>
      </c>
      <c r="AK449" s="30">
        <f t="shared" si="55"/>
        <v>4</v>
      </c>
      <c r="AL449" s="31">
        <v>5</v>
      </c>
      <c r="AM449" s="32">
        <f t="shared" si="54"/>
        <v>1</v>
      </c>
      <c r="AN449" s="33" t="str">
        <f t="shared" si="56"/>
        <v>MOROSO</v>
      </c>
      <c r="AO449" s="33" t="str">
        <f t="shared" si="57"/>
        <v>1meses_pendientes</v>
      </c>
      <c r="AP449" s="33">
        <f t="shared" si="58"/>
        <v>40</v>
      </c>
      <c r="AQ449" s="31">
        <f t="shared" si="59"/>
        <v>17</v>
      </c>
    </row>
    <row r="450" spans="2:43" x14ac:dyDescent="0.3">
      <c r="B450" s="37">
        <v>46100</v>
      </c>
      <c r="C450" t="s">
        <v>35</v>
      </c>
      <c r="D450" t="s">
        <v>3409</v>
      </c>
      <c r="E450" t="s">
        <v>3410</v>
      </c>
      <c r="F450" t="s">
        <v>3411</v>
      </c>
      <c r="G450" t="s">
        <v>3412</v>
      </c>
      <c r="H450" t="s">
        <v>91</v>
      </c>
      <c r="I450" t="s">
        <v>38</v>
      </c>
      <c r="J450" t="s">
        <v>42</v>
      </c>
      <c r="K450" t="s">
        <v>60</v>
      </c>
      <c r="M450" t="s">
        <v>3413</v>
      </c>
      <c r="N450" t="s">
        <v>3355</v>
      </c>
      <c r="O450" t="s">
        <v>3158</v>
      </c>
      <c r="P450" t="s">
        <v>1402</v>
      </c>
      <c r="Q450" t="s">
        <v>3414</v>
      </c>
      <c r="R450" s="26">
        <v>2</v>
      </c>
      <c r="S450" s="23">
        <v>369081600000</v>
      </c>
      <c r="T450" t="s">
        <v>37</v>
      </c>
      <c r="U450" t="s">
        <v>1404</v>
      </c>
      <c r="V450" s="39">
        <v>46101</v>
      </c>
      <c r="W450" s="41">
        <v>30</v>
      </c>
      <c r="X450" s="26" t="s">
        <v>446</v>
      </c>
      <c r="Z450">
        <v>15.44</v>
      </c>
      <c r="AE450" s="41">
        <v>15.44</v>
      </c>
      <c r="AF450">
        <v>1</v>
      </c>
      <c r="AG450">
        <v>0</v>
      </c>
      <c r="AH450">
        <v>0</v>
      </c>
      <c r="AI450">
        <v>0</v>
      </c>
      <c r="AJ450">
        <v>0</v>
      </c>
      <c r="AK450" s="30">
        <f t="shared" si="55"/>
        <v>1</v>
      </c>
      <c r="AL450" s="31">
        <v>5</v>
      </c>
      <c r="AM450" s="32">
        <f t="shared" ref="AM450:AM513" si="60">AL450-AK450</f>
        <v>4</v>
      </c>
      <c r="AN450" s="33" t="str">
        <f t="shared" si="56"/>
        <v>MOROSO</v>
      </c>
      <c r="AO450" s="33" t="str">
        <f t="shared" si="57"/>
        <v>4meses_pendientes</v>
      </c>
      <c r="AP450" s="33">
        <f t="shared" si="58"/>
        <v>120</v>
      </c>
      <c r="AQ450" s="31">
        <f t="shared" si="59"/>
        <v>20</v>
      </c>
    </row>
    <row r="451" spans="2:43" x14ac:dyDescent="0.3">
      <c r="B451" s="37">
        <v>46101</v>
      </c>
      <c r="C451" t="s">
        <v>35</v>
      </c>
      <c r="D451" t="s">
        <v>3415</v>
      </c>
      <c r="E451" t="s">
        <v>3416</v>
      </c>
      <c r="F451" t="s">
        <v>3417</v>
      </c>
      <c r="G451" t="s">
        <v>3418</v>
      </c>
      <c r="H451" t="s">
        <v>3419</v>
      </c>
      <c r="I451" t="s">
        <v>38</v>
      </c>
      <c r="J451" t="s">
        <v>38</v>
      </c>
      <c r="K451" t="s">
        <v>468</v>
      </c>
      <c r="M451" t="s">
        <v>3420</v>
      </c>
      <c r="N451" t="s">
        <v>3355</v>
      </c>
      <c r="O451" t="s">
        <v>3158</v>
      </c>
      <c r="P451" t="s">
        <v>1402</v>
      </c>
      <c r="Q451" t="s">
        <v>3421</v>
      </c>
      <c r="R451" s="26">
        <v>2</v>
      </c>
      <c r="S451" s="23">
        <v>368083680000</v>
      </c>
      <c r="T451" t="s">
        <v>37</v>
      </c>
      <c r="U451" t="s">
        <v>1404</v>
      </c>
      <c r="V451" s="39">
        <v>46102</v>
      </c>
      <c r="W451" s="41">
        <v>30</v>
      </c>
      <c r="X451" s="26" t="s">
        <v>446</v>
      </c>
      <c r="Z451">
        <v>31</v>
      </c>
      <c r="AA451">
        <v>30</v>
      </c>
      <c r="AB451">
        <v>30.32</v>
      </c>
      <c r="AC451">
        <v>30.44</v>
      </c>
      <c r="AE451" s="41">
        <v>121.75999999999999</v>
      </c>
      <c r="AF451">
        <v>1</v>
      </c>
      <c r="AG451">
        <v>1</v>
      </c>
      <c r="AH451">
        <v>1</v>
      </c>
      <c r="AI451">
        <v>1</v>
      </c>
      <c r="AJ451">
        <v>0</v>
      </c>
      <c r="AK451" s="30">
        <f t="shared" ref="AK451:AK514" si="61">SUM(AF451:AJ451)</f>
        <v>4</v>
      </c>
      <c r="AL451" s="31">
        <v>5</v>
      </c>
      <c r="AM451" s="32">
        <f t="shared" si="60"/>
        <v>1</v>
      </c>
      <c r="AN451" s="33" t="str">
        <f t="shared" ref="AN451:AN514" si="62">IF(AM451&gt;=AL451,"NPN","MOROSO")</f>
        <v>MOROSO</v>
      </c>
      <c r="AO451" s="33" t="str">
        <f t="shared" ref="AO451:AO514" si="63">CONCATENATE(AM451,"meses_pendientes")</f>
        <v>1meses_pendientes</v>
      </c>
      <c r="AP451" s="33">
        <f t="shared" ref="AP451:AP514" si="64">AM451*W451</f>
        <v>30</v>
      </c>
      <c r="AQ451" s="31">
        <f t="shared" ref="AQ451:AQ514" si="65">DAY(V451)</f>
        <v>21</v>
      </c>
    </row>
    <row r="452" spans="2:43" x14ac:dyDescent="0.3">
      <c r="B452" s="37">
        <v>46102</v>
      </c>
      <c r="C452" t="s">
        <v>35</v>
      </c>
      <c r="D452" t="s">
        <v>3422</v>
      </c>
      <c r="E452" t="s">
        <v>3423</v>
      </c>
      <c r="F452" t="s">
        <v>3424</v>
      </c>
      <c r="G452" t="s">
        <v>3425</v>
      </c>
      <c r="H452" t="s">
        <v>3426</v>
      </c>
      <c r="I452" t="s">
        <v>38</v>
      </c>
      <c r="J452" t="s">
        <v>38</v>
      </c>
      <c r="K452" t="s">
        <v>468</v>
      </c>
      <c r="M452" t="s">
        <v>3427</v>
      </c>
      <c r="N452" t="s">
        <v>3355</v>
      </c>
      <c r="O452" t="s">
        <v>3158</v>
      </c>
      <c r="P452" t="s">
        <v>1402</v>
      </c>
      <c r="Q452" t="s">
        <v>3428</v>
      </c>
      <c r="R452" s="26">
        <v>3</v>
      </c>
      <c r="S452" s="23">
        <v>364084430000</v>
      </c>
      <c r="T452" t="s">
        <v>37</v>
      </c>
      <c r="U452" t="s">
        <v>1404</v>
      </c>
      <c r="V452" s="39">
        <v>46108</v>
      </c>
      <c r="W452" s="41">
        <v>39</v>
      </c>
      <c r="X452" s="26" t="s">
        <v>446</v>
      </c>
      <c r="Y452">
        <v>40.909999999999997</v>
      </c>
      <c r="AE452" s="41">
        <v>40.909999999999997</v>
      </c>
      <c r="AF452">
        <v>0</v>
      </c>
      <c r="AG452">
        <v>0</v>
      </c>
      <c r="AH452">
        <v>0</v>
      </c>
      <c r="AI452">
        <v>0</v>
      </c>
      <c r="AJ452">
        <v>0</v>
      </c>
      <c r="AK452" s="30">
        <f t="shared" si="61"/>
        <v>0</v>
      </c>
      <c r="AL452" s="31">
        <v>5</v>
      </c>
      <c r="AM452" s="32">
        <f t="shared" si="60"/>
        <v>5</v>
      </c>
      <c r="AN452" s="33" t="str">
        <f t="shared" si="62"/>
        <v>NPN</v>
      </c>
      <c r="AO452" s="33" t="str">
        <f t="shared" si="63"/>
        <v>5meses_pendientes</v>
      </c>
      <c r="AP452" s="33">
        <f t="shared" si="64"/>
        <v>195</v>
      </c>
      <c r="AQ452" s="31">
        <f t="shared" si="65"/>
        <v>27</v>
      </c>
    </row>
    <row r="453" spans="2:43" x14ac:dyDescent="0.3">
      <c r="B453" s="37">
        <v>46106</v>
      </c>
      <c r="C453" t="s">
        <v>35</v>
      </c>
      <c r="D453" t="s">
        <v>3429</v>
      </c>
      <c r="E453" t="s">
        <v>3430</v>
      </c>
      <c r="F453" t="s">
        <v>3431</v>
      </c>
      <c r="G453" t="s">
        <v>3432</v>
      </c>
      <c r="H453" t="s">
        <v>3433</v>
      </c>
      <c r="I453" t="s">
        <v>38</v>
      </c>
      <c r="J453" t="s">
        <v>38</v>
      </c>
      <c r="K453" t="s">
        <v>468</v>
      </c>
      <c r="M453" t="s">
        <v>3434</v>
      </c>
      <c r="N453" t="s">
        <v>3355</v>
      </c>
      <c r="O453" t="s">
        <v>3158</v>
      </c>
      <c r="P453" t="s">
        <v>1402</v>
      </c>
      <c r="Q453" t="s">
        <v>3435</v>
      </c>
      <c r="R453" s="26">
        <v>2</v>
      </c>
      <c r="S453" s="23">
        <v>369088890000</v>
      </c>
      <c r="T453" t="s">
        <v>37</v>
      </c>
      <c r="U453" t="s">
        <v>1404</v>
      </c>
      <c r="V453" s="39">
        <v>46107</v>
      </c>
      <c r="W453" s="41">
        <v>30</v>
      </c>
      <c r="X453" s="26" t="s">
        <v>446</v>
      </c>
      <c r="Z453">
        <v>30.44</v>
      </c>
      <c r="AE453" s="41">
        <v>30.44</v>
      </c>
      <c r="AF453">
        <v>1</v>
      </c>
      <c r="AG453">
        <v>0</v>
      </c>
      <c r="AH453">
        <v>0</v>
      </c>
      <c r="AI453">
        <v>0</v>
      </c>
      <c r="AJ453">
        <v>0</v>
      </c>
      <c r="AK453" s="30">
        <f t="shared" si="61"/>
        <v>1</v>
      </c>
      <c r="AL453" s="31">
        <v>5</v>
      </c>
      <c r="AM453" s="32">
        <f t="shared" si="60"/>
        <v>4</v>
      </c>
      <c r="AN453" s="33" t="str">
        <f t="shared" si="62"/>
        <v>MOROSO</v>
      </c>
      <c r="AO453" s="33" t="str">
        <f t="shared" si="63"/>
        <v>4meses_pendientes</v>
      </c>
      <c r="AP453" s="33">
        <f t="shared" si="64"/>
        <v>120</v>
      </c>
      <c r="AQ453" s="31">
        <f t="shared" si="65"/>
        <v>26</v>
      </c>
    </row>
    <row r="454" spans="2:43" x14ac:dyDescent="0.3">
      <c r="B454" s="37">
        <v>46109</v>
      </c>
      <c r="C454" t="s">
        <v>35</v>
      </c>
      <c r="D454" t="s">
        <v>3436</v>
      </c>
      <c r="E454" t="s">
        <v>3437</v>
      </c>
      <c r="F454" t="s">
        <v>3438</v>
      </c>
      <c r="G454" t="s">
        <v>3439</v>
      </c>
      <c r="H454" t="s">
        <v>3440</v>
      </c>
      <c r="I454" t="s">
        <v>38</v>
      </c>
      <c r="J454" t="s">
        <v>38</v>
      </c>
      <c r="K454" t="s">
        <v>468</v>
      </c>
      <c r="M454" t="s">
        <v>3441</v>
      </c>
      <c r="N454" t="s">
        <v>3355</v>
      </c>
      <c r="O454" t="s">
        <v>3158</v>
      </c>
      <c r="P454" t="s">
        <v>1402</v>
      </c>
      <c r="Q454" t="s">
        <v>3442</v>
      </c>
      <c r="R454" s="26">
        <v>2</v>
      </c>
      <c r="S454" s="23">
        <v>363091640000</v>
      </c>
      <c r="T454" t="s">
        <v>37</v>
      </c>
      <c r="U454" t="s">
        <v>1404</v>
      </c>
      <c r="V454" s="39">
        <v>46111</v>
      </c>
      <c r="W454" s="41">
        <v>3</v>
      </c>
      <c r="X454" s="26" t="s">
        <v>446</v>
      </c>
      <c r="Z454">
        <v>30.44</v>
      </c>
      <c r="AA454">
        <v>30.44</v>
      </c>
      <c r="AE454" s="41">
        <v>60.88</v>
      </c>
      <c r="AF454">
        <v>1</v>
      </c>
      <c r="AG454">
        <v>1</v>
      </c>
      <c r="AH454">
        <v>0</v>
      </c>
      <c r="AI454">
        <v>0</v>
      </c>
      <c r="AJ454">
        <v>0</v>
      </c>
      <c r="AK454" s="30">
        <f t="shared" si="61"/>
        <v>2</v>
      </c>
      <c r="AL454" s="31">
        <v>5</v>
      </c>
      <c r="AM454" s="32">
        <f t="shared" si="60"/>
        <v>3</v>
      </c>
      <c r="AN454" s="33" t="str">
        <f t="shared" si="62"/>
        <v>MOROSO</v>
      </c>
      <c r="AO454" s="33" t="str">
        <f t="shared" si="63"/>
        <v>3meses_pendientes</v>
      </c>
      <c r="AP454" s="33">
        <f t="shared" si="64"/>
        <v>9</v>
      </c>
      <c r="AQ454" s="31">
        <f t="shared" si="65"/>
        <v>30</v>
      </c>
    </row>
    <row r="455" spans="2:43" x14ac:dyDescent="0.3">
      <c r="B455" s="37">
        <v>46112</v>
      </c>
      <c r="C455" t="s">
        <v>35</v>
      </c>
      <c r="D455" t="s">
        <v>3443</v>
      </c>
      <c r="E455" t="s">
        <v>3444</v>
      </c>
      <c r="F455" t="s">
        <v>3445</v>
      </c>
      <c r="G455" t="s">
        <v>3446</v>
      </c>
      <c r="H455" t="s">
        <v>3447</v>
      </c>
      <c r="I455" t="s">
        <v>38</v>
      </c>
      <c r="J455" t="s">
        <v>38</v>
      </c>
      <c r="K455" t="s">
        <v>468</v>
      </c>
      <c r="M455" t="s">
        <v>3448</v>
      </c>
      <c r="N455" t="s">
        <v>3355</v>
      </c>
      <c r="O455" t="s">
        <v>3158</v>
      </c>
      <c r="P455" t="s">
        <v>1402</v>
      </c>
      <c r="Q455" t="s">
        <v>3449</v>
      </c>
      <c r="R455" s="26">
        <v>2</v>
      </c>
      <c r="S455" s="23">
        <v>368088930000</v>
      </c>
      <c r="T455" t="s">
        <v>37</v>
      </c>
      <c r="U455" t="s">
        <v>1404</v>
      </c>
      <c r="V455" s="39">
        <v>46111</v>
      </c>
      <c r="W455" s="41">
        <v>26</v>
      </c>
      <c r="X455" s="26" t="s">
        <v>446</v>
      </c>
      <c r="AE455" s="41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 s="30">
        <f t="shared" si="61"/>
        <v>0</v>
      </c>
      <c r="AL455" s="31">
        <v>5</v>
      </c>
      <c r="AM455" s="32">
        <f t="shared" si="60"/>
        <v>5</v>
      </c>
      <c r="AN455" s="33" t="str">
        <f t="shared" si="62"/>
        <v>NPN</v>
      </c>
      <c r="AO455" s="33" t="str">
        <f t="shared" si="63"/>
        <v>5meses_pendientes</v>
      </c>
      <c r="AP455" s="33">
        <f t="shared" si="64"/>
        <v>130</v>
      </c>
      <c r="AQ455" s="31">
        <f t="shared" si="65"/>
        <v>30</v>
      </c>
    </row>
    <row r="456" spans="2:43" x14ac:dyDescent="0.3">
      <c r="B456" s="37">
        <v>46112</v>
      </c>
      <c r="C456" t="s">
        <v>35</v>
      </c>
      <c r="D456" t="s">
        <v>3450</v>
      </c>
      <c r="E456" t="s">
        <v>3451</v>
      </c>
      <c r="F456" t="s">
        <v>3452</v>
      </c>
      <c r="G456" t="s">
        <v>3453</v>
      </c>
      <c r="H456" t="s">
        <v>1767</v>
      </c>
      <c r="I456" t="s">
        <v>38</v>
      </c>
      <c r="J456" t="s">
        <v>38</v>
      </c>
      <c r="K456" t="s">
        <v>468</v>
      </c>
      <c r="M456" t="s">
        <v>3454</v>
      </c>
      <c r="N456" t="s">
        <v>3355</v>
      </c>
      <c r="O456" t="s">
        <v>3158</v>
      </c>
      <c r="P456" t="s">
        <v>1402</v>
      </c>
      <c r="Q456" t="s">
        <v>3455</v>
      </c>
      <c r="R456" s="26">
        <v>2</v>
      </c>
      <c r="S456" s="23">
        <v>363093830000</v>
      </c>
      <c r="T456" t="s">
        <v>37</v>
      </c>
      <c r="U456" t="s">
        <v>1404</v>
      </c>
      <c r="V456" s="39">
        <v>46112</v>
      </c>
      <c r="W456" s="41">
        <v>30</v>
      </c>
      <c r="X456" s="26" t="s">
        <v>446</v>
      </c>
      <c r="AE456" s="41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 s="30">
        <f t="shared" si="61"/>
        <v>0</v>
      </c>
      <c r="AL456" s="31">
        <v>5</v>
      </c>
      <c r="AM456" s="32">
        <f t="shared" si="60"/>
        <v>5</v>
      </c>
      <c r="AN456" s="33" t="str">
        <f t="shared" si="62"/>
        <v>NPN</v>
      </c>
      <c r="AO456" s="33" t="str">
        <f t="shared" si="63"/>
        <v>5meses_pendientes</v>
      </c>
      <c r="AP456" s="33">
        <f t="shared" si="64"/>
        <v>150</v>
      </c>
      <c r="AQ456" s="31">
        <f t="shared" si="65"/>
        <v>31</v>
      </c>
    </row>
    <row r="457" spans="2:43" x14ac:dyDescent="0.3">
      <c r="B457" s="37">
        <v>46090</v>
      </c>
      <c r="C457" t="s">
        <v>35</v>
      </c>
      <c r="D457" t="s">
        <v>3456</v>
      </c>
      <c r="E457" t="s">
        <v>3457</v>
      </c>
      <c r="F457" t="s">
        <v>3458</v>
      </c>
      <c r="G457" t="s">
        <v>3459</v>
      </c>
      <c r="H457" t="s">
        <v>3460</v>
      </c>
      <c r="I457" t="s">
        <v>38</v>
      </c>
      <c r="J457" t="s">
        <v>38</v>
      </c>
      <c r="K457" t="s">
        <v>468</v>
      </c>
      <c r="M457" t="s">
        <v>3461</v>
      </c>
      <c r="N457" t="s">
        <v>3462</v>
      </c>
      <c r="O457" t="s">
        <v>3158</v>
      </c>
      <c r="P457" t="s">
        <v>1402</v>
      </c>
      <c r="Q457" t="s">
        <v>3463</v>
      </c>
      <c r="R457" s="26">
        <v>3</v>
      </c>
      <c r="S457" s="23">
        <v>364069220000</v>
      </c>
      <c r="T457" t="s">
        <v>37</v>
      </c>
      <c r="U457" t="s">
        <v>1404</v>
      </c>
      <c r="V457" s="39">
        <v>46092</v>
      </c>
      <c r="W457" s="41">
        <v>29.7</v>
      </c>
      <c r="X457" s="26" t="s">
        <v>446</v>
      </c>
      <c r="Z457">
        <v>31.52</v>
      </c>
      <c r="AA457">
        <v>63.27</v>
      </c>
      <c r="AC457">
        <v>31.2</v>
      </c>
      <c r="AE457" s="41">
        <v>125.99000000000001</v>
      </c>
      <c r="AF457">
        <v>1</v>
      </c>
      <c r="AG457">
        <v>1</v>
      </c>
      <c r="AH457">
        <v>0</v>
      </c>
      <c r="AI457">
        <v>1</v>
      </c>
      <c r="AJ457">
        <v>0</v>
      </c>
      <c r="AK457" s="30">
        <f t="shared" si="61"/>
        <v>3</v>
      </c>
      <c r="AL457" s="31">
        <v>5</v>
      </c>
      <c r="AM457" s="32">
        <f t="shared" si="60"/>
        <v>2</v>
      </c>
      <c r="AN457" s="33" t="str">
        <f t="shared" si="62"/>
        <v>MOROSO</v>
      </c>
      <c r="AO457" s="33" t="str">
        <f t="shared" si="63"/>
        <v>2meses_pendientes</v>
      </c>
      <c r="AP457" s="33">
        <f t="shared" si="64"/>
        <v>59.4</v>
      </c>
      <c r="AQ457" s="31">
        <f t="shared" si="65"/>
        <v>11</v>
      </c>
    </row>
    <row r="458" spans="2:43" x14ac:dyDescent="0.3">
      <c r="B458" s="37">
        <v>46090</v>
      </c>
      <c r="C458" t="s">
        <v>35</v>
      </c>
      <c r="D458" t="s">
        <v>3464</v>
      </c>
      <c r="E458" t="s">
        <v>3465</v>
      </c>
      <c r="F458" t="s">
        <v>3466</v>
      </c>
      <c r="G458" t="s">
        <v>3467</v>
      </c>
      <c r="H458" t="s">
        <v>3468</v>
      </c>
      <c r="I458" t="s">
        <v>38</v>
      </c>
      <c r="J458" t="s">
        <v>38</v>
      </c>
      <c r="K458" t="s">
        <v>468</v>
      </c>
      <c r="M458" t="s">
        <v>3469</v>
      </c>
      <c r="N458" t="s">
        <v>3462</v>
      </c>
      <c r="O458" t="s">
        <v>3158</v>
      </c>
      <c r="P458" t="s">
        <v>1402</v>
      </c>
      <c r="Q458" t="s">
        <v>3470</v>
      </c>
      <c r="R458" s="26">
        <v>2</v>
      </c>
      <c r="S458" s="23">
        <v>367068970000</v>
      </c>
      <c r="T458" t="s">
        <v>37</v>
      </c>
      <c r="U458" t="s">
        <v>1404</v>
      </c>
      <c r="V458" s="39">
        <v>46090</v>
      </c>
      <c r="W458" s="41">
        <v>30</v>
      </c>
      <c r="X458" s="26" t="s">
        <v>446</v>
      </c>
      <c r="AE458" s="41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 s="30">
        <f t="shared" si="61"/>
        <v>0</v>
      </c>
      <c r="AL458" s="31">
        <v>5</v>
      </c>
      <c r="AM458" s="32">
        <f t="shared" si="60"/>
        <v>5</v>
      </c>
      <c r="AN458" s="33" t="str">
        <f t="shared" si="62"/>
        <v>NPN</v>
      </c>
      <c r="AO458" s="33" t="str">
        <f t="shared" si="63"/>
        <v>5meses_pendientes</v>
      </c>
      <c r="AP458" s="33">
        <f t="shared" si="64"/>
        <v>150</v>
      </c>
      <c r="AQ458" s="31">
        <f t="shared" si="65"/>
        <v>9</v>
      </c>
    </row>
    <row r="459" spans="2:43" x14ac:dyDescent="0.3">
      <c r="B459" s="37">
        <v>46090</v>
      </c>
      <c r="C459" t="s">
        <v>35</v>
      </c>
      <c r="D459" t="s">
        <v>3471</v>
      </c>
      <c r="E459" t="s">
        <v>3472</v>
      </c>
      <c r="F459" t="s">
        <v>3473</v>
      </c>
      <c r="G459" t="s">
        <v>3474</v>
      </c>
      <c r="H459" t="s">
        <v>3475</v>
      </c>
      <c r="I459" t="s">
        <v>38</v>
      </c>
      <c r="J459" t="s">
        <v>38</v>
      </c>
      <c r="K459" t="s">
        <v>468</v>
      </c>
      <c r="M459" t="s">
        <v>3476</v>
      </c>
      <c r="N459" t="s">
        <v>3462</v>
      </c>
      <c r="O459" t="s">
        <v>3158</v>
      </c>
      <c r="P459" t="s">
        <v>1402</v>
      </c>
      <c r="Q459" t="s">
        <v>3477</v>
      </c>
      <c r="R459" s="26">
        <v>2</v>
      </c>
      <c r="S459" s="23">
        <v>369067280000</v>
      </c>
      <c r="T459" t="s">
        <v>37</v>
      </c>
      <c r="U459" t="s">
        <v>1404</v>
      </c>
      <c r="V459" s="39">
        <v>46089</v>
      </c>
      <c r="W459" s="41">
        <v>3</v>
      </c>
      <c r="X459" s="26" t="s">
        <v>446</v>
      </c>
      <c r="Z459">
        <v>30.44</v>
      </c>
      <c r="AE459" s="41">
        <v>30.44</v>
      </c>
      <c r="AF459">
        <v>1</v>
      </c>
      <c r="AG459">
        <v>0</v>
      </c>
      <c r="AH459">
        <v>0</v>
      </c>
      <c r="AI459">
        <v>0</v>
      </c>
      <c r="AJ459">
        <v>0</v>
      </c>
      <c r="AK459" s="30">
        <f t="shared" si="61"/>
        <v>1</v>
      </c>
      <c r="AL459" s="31">
        <v>5</v>
      </c>
      <c r="AM459" s="32">
        <f t="shared" si="60"/>
        <v>4</v>
      </c>
      <c r="AN459" s="33" t="str">
        <f t="shared" si="62"/>
        <v>MOROSO</v>
      </c>
      <c r="AO459" s="33" t="str">
        <f t="shared" si="63"/>
        <v>4meses_pendientes</v>
      </c>
      <c r="AP459" s="33">
        <f t="shared" si="64"/>
        <v>12</v>
      </c>
      <c r="AQ459" s="31">
        <f t="shared" si="65"/>
        <v>8</v>
      </c>
    </row>
    <row r="460" spans="2:43" x14ac:dyDescent="0.3">
      <c r="B460" s="37">
        <v>46090</v>
      </c>
      <c r="C460" t="s">
        <v>35</v>
      </c>
      <c r="D460" t="s">
        <v>3478</v>
      </c>
      <c r="E460" t="s">
        <v>3479</v>
      </c>
      <c r="F460" t="s">
        <v>3480</v>
      </c>
      <c r="G460" t="s">
        <v>3481</v>
      </c>
      <c r="H460" t="s">
        <v>3482</v>
      </c>
      <c r="I460" t="s">
        <v>38</v>
      </c>
      <c r="J460" t="s">
        <v>38</v>
      </c>
      <c r="K460" t="s">
        <v>468</v>
      </c>
      <c r="M460" t="s">
        <v>3483</v>
      </c>
      <c r="N460" t="s">
        <v>3462</v>
      </c>
      <c r="O460" t="s">
        <v>3158</v>
      </c>
      <c r="P460" t="s">
        <v>1402</v>
      </c>
      <c r="Q460" t="s">
        <v>3484</v>
      </c>
      <c r="R460" s="26">
        <v>2</v>
      </c>
      <c r="S460" s="23">
        <v>362067260000</v>
      </c>
      <c r="T460" t="s">
        <v>37</v>
      </c>
      <c r="U460" t="s">
        <v>1404</v>
      </c>
      <c r="V460" s="39">
        <v>46090</v>
      </c>
      <c r="W460" s="41">
        <v>30</v>
      </c>
      <c r="X460" s="26" t="s">
        <v>446</v>
      </c>
      <c r="Y460">
        <v>30.44</v>
      </c>
      <c r="Z460">
        <v>30.44</v>
      </c>
      <c r="AB460">
        <v>60.96</v>
      </c>
      <c r="AE460" s="41">
        <v>121.84</v>
      </c>
      <c r="AF460">
        <v>1</v>
      </c>
      <c r="AG460">
        <v>0</v>
      </c>
      <c r="AH460">
        <v>1</v>
      </c>
      <c r="AI460">
        <v>0</v>
      </c>
      <c r="AJ460">
        <v>0</v>
      </c>
      <c r="AK460" s="30">
        <f t="shared" si="61"/>
        <v>2</v>
      </c>
      <c r="AL460" s="31">
        <v>5</v>
      </c>
      <c r="AM460" s="32">
        <f t="shared" si="60"/>
        <v>3</v>
      </c>
      <c r="AN460" s="33" t="str">
        <f t="shared" si="62"/>
        <v>MOROSO</v>
      </c>
      <c r="AO460" s="33" t="str">
        <f t="shared" si="63"/>
        <v>3meses_pendientes</v>
      </c>
      <c r="AP460" s="33">
        <f t="shared" si="64"/>
        <v>90</v>
      </c>
      <c r="AQ460" s="31">
        <f t="shared" si="65"/>
        <v>9</v>
      </c>
    </row>
    <row r="461" spans="2:43" x14ac:dyDescent="0.3">
      <c r="B461" s="37">
        <v>46079</v>
      </c>
      <c r="C461" t="s">
        <v>35</v>
      </c>
      <c r="D461" t="s">
        <v>3485</v>
      </c>
      <c r="E461" t="s">
        <v>3486</v>
      </c>
      <c r="F461" t="s">
        <v>3487</v>
      </c>
      <c r="G461" t="s">
        <v>3488</v>
      </c>
      <c r="H461" t="s">
        <v>3489</v>
      </c>
      <c r="I461" t="s">
        <v>38</v>
      </c>
      <c r="J461" t="s">
        <v>42</v>
      </c>
      <c r="K461" t="s">
        <v>3490</v>
      </c>
      <c r="M461" t="s">
        <v>3491</v>
      </c>
      <c r="N461" t="s">
        <v>3492</v>
      </c>
      <c r="O461" t="s">
        <v>3158</v>
      </c>
      <c r="P461" t="s">
        <v>1402</v>
      </c>
      <c r="Q461" t="s">
        <v>3493</v>
      </c>
      <c r="R461" s="26">
        <v>3</v>
      </c>
      <c r="S461" s="23">
        <v>367059270000</v>
      </c>
      <c r="T461" t="s">
        <v>37</v>
      </c>
      <c r="U461" t="s">
        <v>1404</v>
      </c>
      <c r="V461" s="39">
        <v>46083</v>
      </c>
      <c r="W461" s="41">
        <v>32</v>
      </c>
      <c r="X461" s="26" t="s">
        <v>446</v>
      </c>
      <c r="Y461">
        <v>33.78</v>
      </c>
      <c r="Z461">
        <v>33.78</v>
      </c>
      <c r="AA461">
        <v>33.78</v>
      </c>
      <c r="AB461">
        <v>33.78</v>
      </c>
      <c r="AE461" s="41">
        <v>135.12</v>
      </c>
      <c r="AF461">
        <v>1</v>
      </c>
      <c r="AG461">
        <v>1</v>
      </c>
      <c r="AH461">
        <v>1</v>
      </c>
      <c r="AI461">
        <v>0</v>
      </c>
      <c r="AJ461">
        <v>0</v>
      </c>
      <c r="AK461" s="30">
        <f t="shared" si="61"/>
        <v>3</v>
      </c>
      <c r="AL461" s="31">
        <v>5</v>
      </c>
      <c r="AM461" s="32">
        <f t="shared" si="60"/>
        <v>2</v>
      </c>
      <c r="AN461" s="33" t="str">
        <f t="shared" si="62"/>
        <v>MOROSO</v>
      </c>
      <c r="AO461" s="33" t="str">
        <f t="shared" si="63"/>
        <v>2meses_pendientes</v>
      </c>
      <c r="AP461" s="33">
        <f t="shared" si="64"/>
        <v>64</v>
      </c>
      <c r="AQ461" s="31">
        <f t="shared" si="65"/>
        <v>2</v>
      </c>
    </row>
    <row r="462" spans="2:43" x14ac:dyDescent="0.3">
      <c r="B462" s="37">
        <v>46083</v>
      </c>
      <c r="C462" t="s">
        <v>35</v>
      </c>
      <c r="D462" t="s">
        <v>3494</v>
      </c>
      <c r="E462" t="s">
        <v>3495</v>
      </c>
      <c r="F462" t="s">
        <v>3496</v>
      </c>
      <c r="G462" t="s">
        <v>3497</v>
      </c>
      <c r="H462" t="s">
        <v>3498</v>
      </c>
      <c r="I462" t="s">
        <v>38</v>
      </c>
      <c r="J462" t="s">
        <v>38</v>
      </c>
      <c r="K462" t="s">
        <v>476</v>
      </c>
      <c r="M462" t="s">
        <v>3499</v>
      </c>
      <c r="N462" t="s">
        <v>3492</v>
      </c>
      <c r="O462" t="s">
        <v>3158</v>
      </c>
      <c r="P462" t="s">
        <v>1402</v>
      </c>
      <c r="Q462" t="s">
        <v>3500</v>
      </c>
      <c r="R462" s="26">
        <v>2</v>
      </c>
      <c r="S462" s="23">
        <v>293073640000</v>
      </c>
      <c r="T462" t="s">
        <v>37</v>
      </c>
      <c r="U462" t="s">
        <v>1404</v>
      </c>
      <c r="V462" s="39">
        <v>46084</v>
      </c>
      <c r="W462" s="41">
        <v>30</v>
      </c>
      <c r="X462" s="26" t="s">
        <v>446</v>
      </c>
      <c r="Y462">
        <v>30.56</v>
      </c>
      <c r="Z462">
        <v>59.04</v>
      </c>
      <c r="AA462">
        <v>60.64</v>
      </c>
      <c r="AB462">
        <v>60.64</v>
      </c>
      <c r="AC462">
        <v>30.56</v>
      </c>
      <c r="AE462" s="41">
        <v>241.44</v>
      </c>
      <c r="AF462">
        <v>1</v>
      </c>
      <c r="AG462">
        <v>1</v>
      </c>
      <c r="AH462">
        <v>1</v>
      </c>
      <c r="AI462">
        <v>1</v>
      </c>
      <c r="AJ462">
        <v>0</v>
      </c>
      <c r="AK462" s="30">
        <f t="shared" si="61"/>
        <v>4</v>
      </c>
      <c r="AL462" s="31">
        <v>5</v>
      </c>
      <c r="AM462" s="32">
        <f t="shared" si="60"/>
        <v>1</v>
      </c>
      <c r="AN462" s="33" t="str">
        <f t="shared" si="62"/>
        <v>MOROSO</v>
      </c>
      <c r="AO462" s="33" t="str">
        <f t="shared" si="63"/>
        <v>1meses_pendientes</v>
      </c>
      <c r="AP462" s="33">
        <f t="shared" si="64"/>
        <v>30</v>
      </c>
      <c r="AQ462" s="31">
        <f t="shared" si="65"/>
        <v>3</v>
      </c>
    </row>
    <row r="463" spans="2:43" x14ac:dyDescent="0.3">
      <c r="B463" s="37">
        <v>46087</v>
      </c>
      <c r="C463" t="s">
        <v>35</v>
      </c>
      <c r="D463" t="s">
        <v>3501</v>
      </c>
      <c r="E463" t="s">
        <v>3502</v>
      </c>
      <c r="F463" t="s">
        <v>3503</v>
      </c>
      <c r="G463" t="s">
        <v>3504</v>
      </c>
      <c r="H463" t="s">
        <v>3505</v>
      </c>
      <c r="I463" t="s">
        <v>38</v>
      </c>
      <c r="J463" t="s">
        <v>38</v>
      </c>
      <c r="K463" t="s">
        <v>476</v>
      </c>
      <c r="M463" t="s">
        <v>3506</v>
      </c>
      <c r="N463" t="s">
        <v>3492</v>
      </c>
      <c r="O463" t="s">
        <v>3158</v>
      </c>
      <c r="P463" t="s">
        <v>1402</v>
      </c>
      <c r="Q463" t="s">
        <v>3507</v>
      </c>
      <c r="R463" s="26">
        <v>2</v>
      </c>
      <c r="S463" s="23">
        <v>367070190000</v>
      </c>
      <c r="T463" t="s">
        <v>37</v>
      </c>
      <c r="U463" t="s">
        <v>1404</v>
      </c>
      <c r="V463" s="39">
        <v>46091</v>
      </c>
      <c r="W463" s="41">
        <v>30</v>
      </c>
      <c r="X463" s="26" t="s">
        <v>446</v>
      </c>
      <c r="Z463">
        <v>22.84</v>
      </c>
      <c r="AA463">
        <v>45.67</v>
      </c>
      <c r="AB463">
        <v>22.84</v>
      </c>
      <c r="AE463" s="41">
        <v>91.350000000000009</v>
      </c>
      <c r="AF463">
        <v>1</v>
      </c>
      <c r="AG463">
        <v>1</v>
      </c>
      <c r="AH463">
        <v>1</v>
      </c>
      <c r="AI463">
        <v>0</v>
      </c>
      <c r="AJ463">
        <v>0</v>
      </c>
      <c r="AK463" s="30">
        <f t="shared" si="61"/>
        <v>3</v>
      </c>
      <c r="AL463" s="31">
        <v>5</v>
      </c>
      <c r="AM463" s="32">
        <f t="shared" si="60"/>
        <v>2</v>
      </c>
      <c r="AN463" s="33" t="str">
        <f t="shared" si="62"/>
        <v>MOROSO</v>
      </c>
      <c r="AO463" s="33" t="str">
        <f t="shared" si="63"/>
        <v>2meses_pendientes</v>
      </c>
      <c r="AP463" s="33">
        <f t="shared" si="64"/>
        <v>60</v>
      </c>
      <c r="AQ463" s="31">
        <f t="shared" si="65"/>
        <v>10</v>
      </c>
    </row>
    <row r="464" spans="2:43" x14ac:dyDescent="0.3">
      <c r="B464" s="37">
        <v>46088</v>
      </c>
      <c r="C464" t="s">
        <v>35</v>
      </c>
      <c r="D464" t="s">
        <v>3508</v>
      </c>
      <c r="E464" t="s">
        <v>3509</v>
      </c>
      <c r="F464" t="s">
        <v>3510</v>
      </c>
      <c r="G464" t="s">
        <v>3511</v>
      </c>
      <c r="H464" t="s">
        <v>3512</v>
      </c>
      <c r="I464" t="s">
        <v>38</v>
      </c>
      <c r="J464" t="s">
        <v>38</v>
      </c>
      <c r="K464" t="s">
        <v>476</v>
      </c>
      <c r="M464" t="s">
        <v>3513</v>
      </c>
      <c r="N464" t="s">
        <v>3492</v>
      </c>
      <c r="O464" t="s">
        <v>3158</v>
      </c>
      <c r="P464" t="s">
        <v>1402</v>
      </c>
      <c r="Q464" t="s">
        <v>3514</v>
      </c>
      <c r="R464" s="26">
        <v>3</v>
      </c>
      <c r="S464" s="23">
        <v>366065200000</v>
      </c>
      <c r="T464" t="s">
        <v>37</v>
      </c>
      <c r="U464" t="s">
        <v>1404</v>
      </c>
      <c r="V464" s="39">
        <v>46088</v>
      </c>
      <c r="W464" s="41">
        <v>33</v>
      </c>
      <c r="X464" s="26" t="s">
        <v>446</v>
      </c>
      <c r="Y464">
        <v>34.85</v>
      </c>
      <c r="Z464">
        <v>34.85</v>
      </c>
      <c r="AA464">
        <v>34.85</v>
      </c>
      <c r="AB464">
        <v>35</v>
      </c>
      <c r="AE464" s="41">
        <v>139.55000000000001</v>
      </c>
      <c r="AF464">
        <v>1</v>
      </c>
      <c r="AG464">
        <v>1</v>
      </c>
      <c r="AH464">
        <v>1</v>
      </c>
      <c r="AI464">
        <v>0</v>
      </c>
      <c r="AJ464">
        <v>0</v>
      </c>
      <c r="AK464" s="30">
        <f t="shared" si="61"/>
        <v>3</v>
      </c>
      <c r="AL464" s="31">
        <v>5</v>
      </c>
      <c r="AM464" s="32">
        <f t="shared" si="60"/>
        <v>2</v>
      </c>
      <c r="AN464" s="33" t="str">
        <f t="shared" si="62"/>
        <v>MOROSO</v>
      </c>
      <c r="AO464" s="33" t="str">
        <f t="shared" si="63"/>
        <v>2meses_pendientes</v>
      </c>
      <c r="AP464" s="33">
        <f t="shared" si="64"/>
        <v>66</v>
      </c>
      <c r="AQ464" s="31">
        <f t="shared" si="65"/>
        <v>7</v>
      </c>
    </row>
    <row r="465" spans="2:43" x14ac:dyDescent="0.3">
      <c r="B465" s="37">
        <v>46093</v>
      </c>
      <c r="C465" t="s">
        <v>35</v>
      </c>
      <c r="D465" t="s">
        <v>3515</v>
      </c>
      <c r="E465" t="s">
        <v>3516</v>
      </c>
      <c r="F465" t="s">
        <v>3517</v>
      </c>
      <c r="G465" t="s">
        <v>3518</v>
      </c>
      <c r="H465" t="s">
        <v>3519</v>
      </c>
      <c r="I465" t="s">
        <v>38</v>
      </c>
      <c r="J465" t="s">
        <v>38</v>
      </c>
      <c r="K465" t="s">
        <v>561</v>
      </c>
      <c r="M465" t="s">
        <v>3520</v>
      </c>
      <c r="N465" t="s">
        <v>3492</v>
      </c>
      <c r="O465" t="s">
        <v>3158</v>
      </c>
      <c r="P465" t="s">
        <v>1402</v>
      </c>
      <c r="Q465" t="s">
        <v>3521</v>
      </c>
      <c r="R465" s="26">
        <v>3</v>
      </c>
      <c r="S465" s="23">
        <v>368073610000</v>
      </c>
      <c r="T465" t="s">
        <v>37</v>
      </c>
      <c r="U465" t="s">
        <v>1404</v>
      </c>
      <c r="V465" s="39">
        <v>46095</v>
      </c>
      <c r="W465" s="41">
        <v>39</v>
      </c>
      <c r="X465" s="26" t="s">
        <v>446</v>
      </c>
      <c r="Y465">
        <v>41</v>
      </c>
      <c r="AE465" s="41">
        <v>41</v>
      </c>
      <c r="AF465">
        <v>0</v>
      </c>
      <c r="AG465">
        <v>0</v>
      </c>
      <c r="AH465">
        <v>0</v>
      </c>
      <c r="AI465">
        <v>0</v>
      </c>
      <c r="AJ465">
        <v>0</v>
      </c>
      <c r="AK465" s="30">
        <f t="shared" si="61"/>
        <v>0</v>
      </c>
      <c r="AL465" s="31">
        <v>5</v>
      </c>
      <c r="AM465" s="32">
        <f t="shared" si="60"/>
        <v>5</v>
      </c>
      <c r="AN465" s="33" t="str">
        <f t="shared" si="62"/>
        <v>NPN</v>
      </c>
      <c r="AO465" s="33" t="str">
        <f t="shared" si="63"/>
        <v>5meses_pendientes</v>
      </c>
      <c r="AP465" s="33">
        <f t="shared" si="64"/>
        <v>195</v>
      </c>
      <c r="AQ465" s="31">
        <f t="shared" si="65"/>
        <v>14</v>
      </c>
    </row>
    <row r="466" spans="2:43" x14ac:dyDescent="0.3">
      <c r="B466" s="37">
        <v>46094</v>
      </c>
      <c r="C466" t="s">
        <v>35</v>
      </c>
      <c r="D466" t="s">
        <v>3522</v>
      </c>
      <c r="E466" t="s">
        <v>3523</v>
      </c>
      <c r="F466" t="s">
        <v>3524</v>
      </c>
      <c r="G466" t="s">
        <v>3525</v>
      </c>
      <c r="H466" t="s">
        <v>3526</v>
      </c>
      <c r="I466" t="s">
        <v>38</v>
      </c>
      <c r="J466" t="s">
        <v>38</v>
      </c>
      <c r="K466" t="s">
        <v>825</v>
      </c>
      <c r="M466" t="s">
        <v>3527</v>
      </c>
      <c r="N466" t="s">
        <v>3492</v>
      </c>
      <c r="O466" t="s">
        <v>3158</v>
      </c>
      <c r="P466" t="s">
        <v>1402</v>
      </c>
      <c r="Q466" t="s">
        <v>3528</v>
      </c>
      <c r="R466" s="26">
        <v>2</v>
      </c>
      <c r="S466" s="23">
        <v>235005890000</v>
      </c>
      <c r="T466" t="s">
        <v>37</v>
      </c>
      <c r="U466" t="s">
        <v>1404</v>
      </c>
      <c r="V466" s="39">
        <v>46100</v>
      </c>
      <c r="W466" s="41">
        <v>30</v>
      </c>
      <c r="X466" s="26" t="s">
        <v>446</v>
      </c>
      <c r="Z466">
        <v>30.44</v>
      </c>
      <c r="AE466" s="41">
        <v>30.44</v>
      </c>
      <c r="AF466">
        <v>1</v>
      </c>
      <c r="AG466">
        <v>0</v>
      </c>
      <c r="AH466">
        <v>0</v>
      </c>
      <c r="AI466">
        <v>0</v>
      </c>
      <c r="AJ466">
        <v>0</v>
      </c>
      <c r="AK466" s="30">
        <f t="shared" si="61"/>
        <v>1</v>
      </c>
      <c r="AL466" s="31">
        <v>5</v>
      </c>
      <c r="AM466" s="32">
        <f t="shared" si="60"/>
        <v>4</v>
      </c>
      <c r="AN466" s="33" t="str">
        <f t="shared" si="62"/>
        <v>MOROSO</v>
      </c>
      <c r="AO466" s="33" t="str">
        <f t="shared" si="63"/>
        <v>4meses_pendientes</v>
      </c>
      <c r="AP466" s="33">
        <f t="shared" si="64"/>
        <v>120</v>
      </c>
      <c r="AQ466" s="31">
        <f t="shared" si="65"/>
        <v>19</v>
      </c>
    </row>
    <row r="467" spans="2:43" x14ac:dyDescent="0.3">
      <c r="B467" s="37">
        <v>46100</v>
      </c>
      <c r="C467" t="s">
        <v>35</v>
      </c>
      <c r="D467" t="s">
        <v>3529</v>
      </c>
      <c r="E467" t="s">
        <v>3530</v>
      </c>
      <c r="F467" t="s">
        <v>3531</v>
      </c>
      <c r="G467" t="s">
        <v>3532</v>
      </c>
      <c r="H467" t="s">
        <v>3533</v>
      </c>
      <c r="I467" t="s">
        <v>38</v>
      </c>
      <c r="J467" t="s">
        <v>42</v>
      </c>
      <c r="K467" t="s">
        <v>65</v>
      </c>
      <c r="M467" t="s">
        <v>3534</v>
      </c>
      <c r="N467" t="s">
        <v>3492</v>
      </c>
      <c r="O467" t="s">
        <v>3158</v>
      </c>
      <c r="P467" t="s">
        <v>1402</v>
      </c>
      <c r="Q467" t="s">
        <v>3535</v>
      </c>
      <c r="R467" s="26">
        <v>2</v>
      </c>
      <c r="S467" s="23">
        <v>365082700000</v>
      </c>
      <c r="T467" t="s">
        <v>37</v>
      </c>
      <c r="U467" t="s">
        <v>1404</v>
      </c>
      <c r="V467" s="39">
        <v>46104</v>
      </c>
      <c r="W467" s="41">
        <v>30</v>
      </c>
      <c r="X467" s="26" t="s">
        <v>446</v>
      </c>
      <c r="Z467">
        <v>13.44</v>
      </c>
      <c r="AE467" s="41">
        <v>13.44</v>
      </c>
      <c r="AF467">
        <v>1</v>
      </c>
      <c r="AG467">
        <v>0</v>
      </c>
      <c r="AH467">
        <v>0</v>
      </c>
      <c r="AI467">
        <v>0</v>
      </c>
      <c r="AJ467">
        <v>0</v>
      </c>
      <c r="AK467" s="30">
        <f t="shared" si="61"/>
        <v>1</v>
      </c>
      <c r="AL467" s="31">
        <v>5</v>
      </c>
      <c r="AM467" s="32">
        <f t="shared" si="60"/>
        <v>4</v>
      </c>
      <c r="AN467" s="33" t="str">
        <f t="shared" si="62"/>
        <v>MOROSO</v>
      </c>
      <c r="AO467" s="33" t="str">
        <f t="shared" si="63"/>
        <v>4meses_pendientes</v>
      </c>
      <c r="AP467" s="33">
        <f t="shared" si="64"/>
        <v>120</v>
      </c>
      <c r="AQ467" s="31">
        <f t="shared" si="65"/>
        <v>23</v>
      </c>
    </row>
    <row r="468" spans="2:43" x14ac:dyDescent="0.3">
      <c r="B468" s="37">
        <v>46100</v>
      </c>
      <c r="C468" t="s">
        <v>35</v>
      </c>
      <c r="D468" t="s">
        <v>3536</v>
      </c>
      <c r="E468" t="s">
        <v>3537</v>
      </c>
      <c r="F468" t="s">
        <v>3538</v>
      </c>
      <c r="G468" t="s">
        <v>3539</v>
      </c>
      <c r="H468" t="s">
        <v>3540</v>
      </c>
      <c r="I468" t="s">
        <v>38</v>
      </c>
      <c r="J468" t="s">
        <v>38</v>
      </c>
      <c r="K468" t="s">
        <v>476</v>
      </c>
      <c r="M468" t="s">
        <v>3541</v>
      </c>
      <c r="N468" t="s">
        <v>3492</v>
      </c>
      <c r="O468" t="s">
        <v>3158</v>
      </c>
      <c r="P468" t="s">
        <v>1402</v>
      </c>
      <c r="Q468" t="s">
        <v>3542</v>
      </c>
      <c r="R468" s="26">
        <v>3</v>
      </c>
      <c r="S468" s="23">
        <v>361082810000</v>
      </c>
      <c r="T468" t="s">
        <v>37</v>
      </c>
      <c r="U468" t="s">
        <v>1404</v>
      </c>
      <c r="V468" s="39">
        <v>46105</v>
      </c>
      <c r="W468" s="41">
        <v>33</v>
      </c>
      <c r="X468" s="26" t="s">
        <v>446</v>
      </c>
      <c r="Y468">
        <v>35</v>
      </c>
      <c r="AA468">
        <v>34.700000000000003</v>
      </c>
      <c r="AE468" s="41">
        <v>69.7</v>
      </c>
      <c r="AF468">
        <v>0</v>
      </c>
      <c r="AG468">
        <v>1</v>
      </c>
      <c r="AH468">
        <v>0</v>
      </c>
      <c r="AI468">
        <v>0</v>
      </c>
      <c r="AJ468">
        <v>0</v>
      </c>
      <c r="AK468" s="30">
        <f t="shared" si="61"/>
        <v>1</v>
      </c>
      <c r="AL468" s="31">
        <v>5</v>
      </c>
      <c r="AM468" s="32">
        <f t="shared" si="60"/>
        <v>4</v>
      </c>
      <c r="AN468" s="33" t="str">
        <f t="shared" si="62"/>
        <v>MOROSO</v>
      </c>
      <c r="AO468" s="33" t="str">
        <f t="shared" si="63"/>
        <v>4meses_pendientes</v>
      </c>
      <c r="AP468" s="33">
        <f t="shared" si="64"/>
        <v>132</v>
      </c>
      <c r="AQ468" s="31">
        <f t="shared" si="65"/>
        <v>24</v>
      </c>
    </row>
    <row r="469" spans="2:43" x14ac:dyDescent="0.3">
      <c r="B469" s="37">
        <v>46104</v>
      </c>
      <c r="C469" t="s">
        <v>35</v>
      </c>
      <c r="D469" t="s">
        <v>3543</v>
      </c>
      <c r="E469" t="s">
        <v>3544</v>
      </c>
      <c r="F469" t="s">
        <v>3545</v>
      </c>
      <c r="G469" t="s">
        <v>3546</v>
      </c>
      <c r="H469" t="s">
        <v>3547</v>
      </c>
      <c r="I469" t="s">
        <v>38</v>
      </c>
      <c r="J469" t="s">
        <v>38</v>
      </c>
      <c r="K469" t="s">
        <v>476</v>
      </c>
      <c r="M469" t="s">
        <v>3548</v>
      </c>
      <c r="N469" t="s">
        <v>3492</v>
      </c>
      <c r="O469" t="s">
        <v>3158</v>
      </c>
      <c r="P469" t="s">
        <v>1402</v>
      </c>
      <c r="Q469" t="s">
        <v>3549</v>
      </c>
      <c r="R469" s="26">
        <v>3</v>
      </c>
      <c r="S469" s="23">
        <v>367086480000</v>
      </c>
      <c r="T469" t="s">
        <v>37</v>
      </c>
      <c r="U469" t="s">
        <v>1404</v>
      </c>
      <c r="V469" s="39">
        <v>46105</v>
      </c>
      <c r="W469" s="41">
        <v>38</v>
      </c>
      <c r="X469" s="26" t="s">
        <v>446</v>
      </c>
      <c r="AE469" s="41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 s="30">
        <f t="shared" si="61"/>
        <v>0</v>
      </c>
      <c r="AL469" s="31">
        <v>5</v>
      </c>
      <c r="AM469" s="32">
        <f t="shared" si="60"/>
        <v>5</v>
      </c>
      <c r="AN469" s="33" t="str">
        <f t="shared" si="62"/>
        <v>NPN</v>
      </c>
      <c r="AO469" s="33" t="str">
        <f t="shared" si="63"/>
        <v>5meses_pendientes</v>
      </c>
      <c r="AP469" s="33">
        <f t="shared" si="64"/>
        <v>190</v>
      </c>
      <c r="AQ469" s="31">
        <f t="shared" si="65"/>
        <v>24</v>
      </c>
    </row>
    <row r="470" spans="2:43" x14ac:dyDescent="0.3">
      <c r="B470" s="37">
        <v>46110</v>
      </c>
      <c r="C470" t="s">
        <v>35</v>
      </c>
      <c r="D470" t="s">
        <v>3550</v>
      </c>
      <c r="E470" t="s">
        <v>3551</v>
      </c>
      <c r="F470" t="s">
        <v>1398</v>
      </c>
      <c r="G470" t="s">
        <v>3552</v>
      </c>
      <c r="H470" t="s">
        <v>3553</v>
      </c>
      <c r="I470" t="s">
        <v>38</v>
      </c>
      <c r="J470" t="s">
        <v>38</v>
      </c>
      <c r="K470" t="s">
        <v>561</v>
      </c>
      <c r="L470" t="s">
        <v>3554</v>
      </c>
      <c r="M470" t="s">
        <v>3555</v>
      </c>
      <c r="N470" t="s">
        <v>3492</v>
      </c>
      <c r="O470" t="s">
        <v>3158</v>
      </c>
      <c r="P470" t="s">
        <v>1402</v>
      </c>
      <c r="Q470" t="s">
        <v>3556</v>
      </c>
      <c r="R470" s="26">
        <v>3</v>
      </c>
      <c r="S470" s="23">
        <v>363092180000</v>
      </c>
      <c r="T470" t="s">
        <v>37</v>
      </c>
      <c r="U470" t="s">
        <v>1404</v>
      </c>
      <c r="V470" s="39">
        <v>46111</v>
      </c>
      <c r="W470" s="41">
        <v>38</v>
      </c>
      <c r="X470" s="26" t="s">
        <v>446</v>
      </c>
      <c r="Z470">
        <v>57.29</v>
      </c>
      <c r="AA470">
        <v>57.29</v>
      </c>
      <c r="AB470">
        <v>57.44</v>
      </c>
      <c r="AE470" s="41">
        <v>172.01999999999998</v>
      </c>
      <c r="AF470">
        <v>1</v>
      </c>
      <c r="AG470">
        <v>1</v>
      </c>
      <c r="AH470">
        <v>1</v>
      </c>
      <c r="AI470">
        <v>0</v>
      </c>
      <c r="AJ470">
        <v>0</v>
      </c>
      <c r="AK470" s="30">
        <f t="shared" si="61"/>
        <v>3</v>
      </c>
      <c r="AL470" s="31">
        <v>5</v>
      </c>
      <c r="AM470" s="32">
        <f t="shared" si="60"/>
        <v>2</v>
      </c>
      <c r="AN470" s="33" t="str">
        <f t="shared" si="62"/>
        <v>MOROSO</v>
      </c>
      <c r="AO470" s="33" t="str">
        <f t="shared" si="63"/>
        <v>2meses_pendientes</v>
      </c>
      <c r="AP470" s="33">
        <f t="shared" si="64"/>
        <v>76</v>
      </c>
      <c r="AQ470" s="31">
        <f t="shared" si="65"/>
        <v>30</v>
      </c>
    </row>
    <row r="471" spans="2:43" x14ac:dyDescent="0.3">
      <c r="B471" s="37">
        <v>46111</v>
      </c>
      <c r="C471" t="s">
        <v>35</v>
      </c>
      <c r="D471" t="s">
        <v>3557</v>
      </c>
      <c r="E471" t="s">
        <v>3558</v>
      </c>
      <c r="F471" t="s">
        <v>1398</v>
      </c>
      <c r="G471" t="s">
        <v>3559</v>
      </c>
      <c r="H471" t="s">
        <v>3553</v>
      </c>
      <c r="I471" t="s">
        <v>38</v>
      </c>
      <c r="J471" t="s">
        <v>38</v>
      </c>
      <c r="K471" t="s">
        <v>561</v>
      </c>
      <c r="L471" t="s">
        <v>3560</v>
      </c>
      <c r="M471" t="s">
        <v>3561</v>
      </c>
      <c r="N471" t="s">
        <v>3492</v>
      </c>
      <c r="O471" t="s">
        <v>3158</v>
      </c>
      <c r="P471" t="s">
        <v>1402</v>
      </c>
      <c r="Q471" t="s">
        <v>3562</v>
      </c>
      <c r="R471" s="26">
        <v>2</v>
      </c>
      <c r="S471" s="23">
        <v>308022310000</v>
      </c>
      <c r="T471" t="s">
        <v>37</v>
      </c>
      <c r="U471" t="s">
        <v>1404</v>
      </c>
      <c r="V471" s="39">
        <v>46111</v>
      </c>
      <c r="W471" s="41">
        <v>30</v>
      </c>
      <c r="X471" s="26" t="s">
        <v>446</v>
      </c>
      <c r="Y471">
        <v>79.44</v>
      </c>
      <c r="Z471">
        <v>37.01</v>
      </c>
      <c r="AA471">
        <v>35.119999999999997</v>
      </c>
      <c r="AB471">
        <v>70.16</v>
      </c>
      <c r="AE471" s="41">
        <v>221.73</v>
      </c>
      <c r="AF471">
        <v>1</v>
      </c>
      <c r="AG471">
        <v>1</v>
      </c>
      <c r="AH471">
        <v>1</v>
      </c>
      <c r="AI471">
        <v>0</v>
      </c>
      <c r="AJ471">
        <v>0</v>
      </c>
      <c r="AK471" s="30">
        <f t="shared" si="61"/>
        <v>3</v>
      </c>
      <c r="AL471" s="31">
        <v>5</v>
      </c>
      <c r="AM471" s="32">
        <f t="shared" si="60"/>
        <v>2</v>
      </c>
      <c r="AN471" s="33" t="str">
        <f t="shared" si="62"/>
        <v>MOROSO</v>
      </c>
      <c r="AO471" s="33" t="str">
        <f t="shared" si="63"/>
        <v>2meses_pendientes</v>
      </c>
      <c r="AP471" s="33">
        <f t="shared" si="64"/>
        <v>60</v>
      </c>
      <c r="AQ471" s="31">
        <f t="shared" si="65"/>
        <v>30</v>
      </c>
    </row>
    <row r="472" spans="2:43" x14ac:dyDescent="0.3">
      <c r="B472" s="37">
        <v>46086</v>
      </c>
      <c r="C472" t="s">
        <v>35</v>
      </c>
      <c r="D472" t="s">
        <v>3563</v>
      </c>
      <c r="E472" t="s">
        <v>3564</v>
      </c>
      <c r="F472" t="s">
        <v>36</v>
      </c>
      <c r="G472" t="s">
        <v>3565</v>
      </c>
      <c r="H472" t="s">
        <v>3566</v>
      </c>
      <c r="I472" t="s">
        <v>38</v>
      </c>
      <c r="J472" t="s">
        <v>38</v>
      </c>
      <c r="K472" t="s">
        <v>476</v>
      </c>
      <c r="M472" t="s">
        <v>3567</v>
      </c>
      <c r="N472" t="s">
        <v>3568</v>
      </c>
      <c r="O472" t="s">
        <v>3158</v>
      </c>
      <c r="P472" t="s">
        <v>1402</v>
      </c>
      <c r="Q472" t="s">
        <v>3569</v>
      </c>
      <c r="R472" s="26">
        <v>3</v>
      </c>
      <c r="S472" s="23">
        <v>207088930000</v>
      </c>
      <c r="T472" t="s">
        <v>37</v>
      </c>
      <c r="U472" t="s">
        <v>1404</v>
      </c>
      <c r="V472" s="39">
        <v>46084</v>
      </c>
      <c r="W472" s="41">
        <v>30</v>
      </c>
      <c r="X472" s="26" t="s">
        <v>446</v>
      </c>
      <c r="Y472">
        <v>80.569999999999993</v>
      </c>
      <c r="Z472">
        <v>116.44</v>
      </c>
      <c r="AA472">
        <v>118.91</v>
      </c>
      <c r="AB472">
        <v>118.91</v>
      </c>
      <c r="AE472" s="41">
        <v>434.82999999999993</v>
      </c>
      <c r="AF472">
        <v>1</v>
      </c>
      <c r="AG472">
        <v>1</v>
      </c>
      <c r="AH472">
        <v>1</v>
      </c>
      <c r="AI472">
        <v>0</v>
      </c>
      <c r="AJ472">
        <v>0</v>
      </c>
      <c r="AK472" s="30">
        <f t="shared" si="61"/>
        <v>3</v>
      </c>
      <c r="AL472" s="31">
        <v>5</v>
      </c>
      <c r="AM472" s="32">
        <f t="shared" si="60"/>
        <v>2</v>
      </c>
      <c r="AN472" s="33" t="str">
        <f t="shared" si="62"/>
        <v>MOROSO</v>
      </c>
      <c r="AO472" s="33" t="str">
        <f t="shared" si="63"/>
        <v>2meses_pendientes</v>
      </c>
      <c r="AP472" s="33">
        <f t="shared" si="64"/>
        <v>60</v>
      </c>
      <c r="AQ472" s="31">
        <f t="shared" si="65"/>
        <v>3</v>
      </c>
    </row>
    <row r="473" spans="2:43" x14ac:dyDescent="0.3">
      <c r="B473" s="37">
        <v>46086</v>
      </c>
      <c r="C473" t="s">
        <v>35</v>
      </c>
      <c r="D473" t="s">
        <v>3570</v>
      </c>
      <c r="E473" t="s">
        <v>3571</v>
      </c>
      <c r="F473" t="s">
        <v>36</v>
      </c>
      <c r="G473" t="s">
        <v>3572</v>
      </c>
      <c r="H473" t="s">
        <v>3573</v>
      </c>
      <c r="I473" t="s">
        <v>38</v>
      </c>
      <c r="J473" t="s">
        <v>38</v>
      </c>
      <c r="K473" t="s">
        <v>476</v>
      </c>
      <c r="M473" t="s">
        <v>3574</v>
      </c>
      <c r="N473" t="s">
        <v>3568</v>
      </c>
      <c r="O473" t="s">
        <v>3158</v>
      </c>
      <c r="P473" t="s">
        <v>1402</v>
      </c>
      <c r="Q473" t="s">
        <v>3575</v>
      </c>
      <c r="R473" s="26">
        <v>2</v>
      </c>
      <c r="S473" s="23">
        <v>362062910000</v>
      </c>
      <c r="T473" t="s">
        <v>37</v>
      </c>
      <c r="U473" t="s">
        <v>1404</v>
      </c>
      <c r="V473" s="39">
        <v>46094</v>
      </c>
      <c r="W473" s="41">
        <v>30</v>
      </c>
      <c r="X473" s="26" t="s">
        <v>446</v>
      </c>
      <c r="Y473">
        <v>31</v>
      </c>
      <c r="AE473" s="41">
        <v>31</v>
      </c>
      <c r="AF473">
        <v>0</v>
      </c>
      <c r="AG473">
        <v>0</v>
      </c>
      <c r="AH473">
        <v>0</v>
      </c>
      <c r="AI473">
        <v>0</v>
      </c>
      <c r="AJ473">
        <v>0</v>
      </c>
      <c r="AK473" s="30">
        <f t="shared" si="61"/>
        <v>0</v>
      </c>
      <c r="AL473" s="31">
        <v>5</v>
      </c>
      <c r="AM473" s="32">
        <f t="shared" si="60"/>
        <v>5</v>
      </c>
      <c r="AN473" s="33" t="str">
        <f t="shared" si="62"/>
        <v>NPN</v>
      </c>
      <c r="AO473" s="33" t="str">
        <f t="shared" si="63"/>
        <v>5meses_pendientes</v>
      </c>
      <c r="AP473" s="33">
        <f t="shared" si="64"/>
        <v>150</v>
      </c>
      <c r="AQ473" s="31">
        <f t="shared" si="65"/>
        <v>13</v>
      </c>
    </row>
    <row r="474" spans="2:43" x14ac:dyDescent="0.3">
      <c r="B474" s="37">
        <v>46087</v>
      </c>
      <c r="C474" t="s">
        <v>35</v>
      </c>
      <c r="D474" t="s">
        <v>3576</v>
      </c>
      <c r="E474" t="s">
        <v>3577</v>
      </c>
      <c r="F474" t="s">
        <v>36</v>
      </c>
      <c r="G474" t="s">
        <v>3578</v>
      </c>
      <c r="H474" t="s">
        <v>3579</v>
      </c>
      <c r="I474" t="s">
        <v>38</v>
      </c>
      <c r="J474" t="s">
        <v>38</v>
      </c>
      <c r="K474" t="s">
        <v>476</v>
      </c>
      <c r="M474" t="s">
        <v>3580</v>
      </c>
      <c r="N474" t="s">
        <v>3568</v>
      </c>
      <c r="O474" t="s">
        <v>3158</v>
      </c>
      <c r="P474" t="s">
        <v>1402</v>
      </c>
      <c r="Q474" t="s">
        <v>3581</v>
      </c>
      <c r="R474" s="26">
        <v>2</v>
      </c>
      <c r="S474" s="23">
        <v>366068280000</v>
      </c>
      <c r="T474" t="s">
        <v>37</v>
      </c>
      <c r="U474" t="s">
        <v>1404</v>
      </c>
      <c r="V474" s="39">
        <v>46090</v>
      </c>
      <c r="W474" s="41">
        <v>30</v>
      </c>
      <c r="X474" s="26" t="s">
        <v>446</v>
      </c>
      <c r="Y474">
        <v>30.99</v>
      </c>
      <c r="Z474">
        <v>30.47</v>
      </c>
      <c r="AA474">
        <v>35.28</v>
      </c>
      <c r="AB474">
        <v>30.44</v>
      </c>
      <c r="AE474" s="41">
        <v>127.17999999999999</v>
      </c>
      <c r="AF474">
        <v>1</v>
      </c>
      <c r="AG474">
        <v>1</v>
      </c>
      <c r="AH474">
        <v>1</v>
      </c>
      <c r="AI474">
        <v>0</v>
      </c>
      <c r="AJ474">
        <v>0</v>
      </c>
      <c r="AK474" s="30">
        <f t="shared" si="61"/>
        <v>3</v>
      </c>
      <c r="AL474" s="31">
        <v>5</v>
      </c>
      <c r="AM474" s="32">
        <f t="shared" si="60"/>
        <v>2</v>
      </c>
      <c r="AN474" s="33" t="str">
        <f t="shared" si="62"/>
        <v>MOROSO</v>
      </c>
      <c r="AO474" s="33" t="str">
        <f t="shared" si="63"/>
        <v>2meses_pendientes</v>
      </c>
      <c r="AP474" s="33">
        <f t="shared" si="64"/>
        <v>60</v>
      </c>
      <c r="AQ474" s="31">
        <f t="shared" si="65"/>
        <v>9</v>
      </c>
    </row>
    <row r="475" spans="2:43" x14ac:dyDescent="0.3">
      <c r="B475" s="37">
        <v>46090</v>
      </c>
      <c r="C475" t="s">
        <v>35</v>
      </c>
      <c r="D475" t="s">
        <v>3582</v>
      </c>
      <c r="E475" t="s">
        <v>3583</v>
      </c>
      <c r="F475" t="s">
        <v>36</v>
      </c>
      <c r="G475" t="s">
        <v>3584</v>
      </c>
      <c r="H475" t="s">
        <v>3585</v>
      </c>
      <c r="I475" t="s">
        <v>38</v>
      </c>
      <c r="J475" t="s">
        <v>38</v>
      </c>
      <c r="K475" t="s">
        <v>476</v>
      </c>
      <c r="M475" t="s">
        <v>3586</v>
      </c>
      <c r="N475" t="s">
        <v>3568</v>
      </c>
      <c r="O475" t="s">
        <v>3158</v>
      </c>
      <c r="P475" t="s">
        <v>1402</v>
      </c>
      <c r="Q475" t="s">
        <v>3587</v>
      </c>
      <c r="R475" s="26">
        <v>3</v>
      </c>
      <c r="S475" s="23">
        <v>366068950000</v>
      </c>
      <c r="T475" t="s">
        <v>37</v>
      </c>
      <c r="U475" t="s">
        <v>1404</v>
      </c>
      <c r="V475" s="39">
        <v>46091</v>
      </c>
      <c r="W475" s="41">
        <v>33</v>
      </c>
      <c r="X475" s="26" t="s">
        <v>446</v>
      </c>
      <c r="Y475">
        <v>35</v>
      </c>
      <c r="Z475">
        <v>39.450000000000003</v>
      </c>
      <c r="AA475">
        <v>39.6</v>
      </c>
      <c r="AC475">
        <v>39.6</v>
      </c>
      <c r="AE475" s="41">
        <v>153.65</v>
      </c>
      <c r="AF475">
        <v>1</v>
      </c>
      <c r="AG475">
        <v>1</v>
      </c>
      <c r="AH475">
        <v>0</v>
      </c>
      <c r="AI475">
        <v>1</v>
      </c>
      <c r="AJ475">
        <v>0</v>
      </c>
      <c r="AK475" s="30">
        <f t="shared" si="61"/>
        <v>3</v>
      </c>
      <c r="AL475" s="31">
        <v>5</v>
      </c>
      <c r="AM475" s="32">
        <f t="shared" si="60"/>
        <v>2</v>
      </c>
      <c r="AN475" s="33" t="str">
        <f t="shared" si="62"/>
        <v>MOROSO</v>
      </c>
      <c r="AO475" s="33" t="str">
        <f t="shared" si="63"/>
        <v>2meses_pendientes</v>
      </c>
      <c r="AP475" s="33">
        <f t="shared" si="64"/>
        <v>66</v>
      </c>
      <c r="AQ475" s="31">
        <f t="shared" si="65"/>
        <v>10</v>
      </c>
    </row>
    <row r="476" spans="2:43" x14ac:dyDescent="0.3">
      <c r="B476" s="37">
        <v>46090</v>
      </c>
      <c r="C476" t="s">
        <v>35</v>
      </c>
      <c r="D476" t="s">
        <v>3588</v>
      </c>
      <c r="E476" t="s">
        <v>3589</v>
      </c>
      <c r="F476" t="s">
        <v>36</v>
      </c>
      <c r="G476" t="s">
        <v>3590</v>
      </c>
      <c r="H476" t="s">
        <v>3591</v>
      </c>
      <c r="I476" t="s">
        <v>38</v>
      </c>
      <c r="J476" t="s">
        <v>38</v>
      </c>
      <c r="K476" t="s">
        <v>476</v>
      </c>
      <c r="M476" t="s">
        <v>3592</v>
      </c>
      <c r="N476" t="s">
        <v>3568</v>
      </c>
      <c r="O476" t="s">
        <v>3158</v>
      </c>
      <c r="P476" t="s">
        <v>1402</v>
      </c>
      <c r="Q476" t="s">
        <v>3593</v>
      </c>
      <c r="R476" s="26">
        <v>2</v>
      </c>
      <c r="S476" s="23">
        <v>369070240000</v>
      </c>
      <c r="T476" t="s">
        <v>37</v>
      </c>
      <c r="U476" t="s">
        <v>1404</v>
      </c>
      <c r="V476" s="39">
        <v>46091</v>
      </c>
      <c r="W476" s="41">
        <v>30</v>
      </c>
      <c r="X476" s="26" t="s">
        <v>446</v>
      </c>
      <c r="Y476">
        <v>29.9</v>
      </c>
      <c r="Z476">
        <v>29.9</v>
      </c>
      <c r="AA476">
        <v>29.9</v>
      </c>
      <c r="AB476">
        <v>29.9</v>
      </c>
      <c r="AE476" s="41">
        <v>119.6</v>
      </c>
      <c r="AF476">
        <v>1</v>
      </c>
      <c r="AG476">
        <v>1</v>
      </c>
      <c r="AH476">
        <v>1</v>
      </c>
      <c r="AI476">
        <v>0</v>
      </c>
      <c r="AJ476">
        <v>0</v>
      </c>
      <c r="AK476" s="30">
        <f t="shared" si="61"/>
        <v>3</v>
      </c>
      <c r="AL476" s="31">
        <v>5</v>
      </c>
      <c r="AM476" s="32">
        <f t="shared" si="60"/>
        <v>2</v>
      </c>
      <c r="AN476" s="33" t="str">
        <f t="shared" si="62"/>
        <v>MOROSO</v>
      </c>
      <c r="AO476" s="33" t="str">
        <f t="shared" si="63"/>
        <v>2meses_pendientes</v>
      </c>
      <c r="AP476" s="33">
        <f t="shared" si="64"/>
        <v>60</v>
      </c>
      <c r="AQ476" s="31">
        <f t="shared" si="65"/>
        <v>10</v>
      </c>
    </row>
    <row r="477" spans="2:43" x14ac:dyDescent="0.3">
      <c r="B477" s="37">
        <v>46090</v>
      </c>
      <c r="C477" t="s">
        <v>35</v>
      </c>
      <c r="D477" t="s">
        <v>3594</v>
      </c>
      <c r="E477" t="s">
        <v>3595</v>
      </c>
      <c r="F477" t="s">
        <v>36</v>
      </c>
      <c r="G477" t="s">
        <v>3596</v>
      </c>
      <c r="H477" t="s">
        <v>3597</v>
      </c>
      <c r="I477" t="s">
        <v>38</v>
      </c>
      <c r="J477" t="s">
        <v>38</v>
      </c>
      <c r="K477" t="s">
        <v>476</v>
      </c>
      <c r="M477" t="s">
        <v>3598</v>
      </c>
      <c r="N477" t="s">
        <v>3568</v>
      </c>
      <c r="O477" t="s">
        <v>3158</v>
      </c>
      <c r="P477" t="s">
        <v>1402</v>
      </c>
      <c r="Q477" t="s">
        <v>3599</v>
      </c>
      <c r="R477" s="26">
        <v>2</v>
      </c>
      <c r="S477" s="23">
        <v>366071180000</v>
      </c>
      <c r="T477" t="s">
        <v>37</v>
      </c>
      <c r="U477" t="s">
        <v>1404</v>
      </c>
      <c r="V477" s="39">
        <v>46097</v>
      </c>
      <c r="W477" s="41">
        <v>30</v>
      </c>
      <c r="X477" s="26" t="s">
        <v>446</v>
      </c>
      <c r="Z477">
        <v>60.88</v>
      </c>
      <c r="AA477">
        <v>30.44</v>
      </c>
      <c r="AB477">
        <v>30.44</v>
      </c>
      <c r="AE477" s="41">
        <v>121.76</v>
      </c>
      <c r="AF477">
        <v>1</v>
      </c>
      <c r="AG477">
        <v>1</v>
      </c>
      <c r="AH477">
        <v>1</v>
      </c>
      <c r="AI477">
        <v>0</v>
      </c>
      <c r="AJ477">
        <v>0</v>
      </c>
      <c r="AK477" s="30">
        <f t="shared" si="61"/>
        <v>3</v>
      </c>
      <c r="AL477" s="31">
        <v>5</v>
      </c>
      <c r="AM477" s="32">
        <f t="shared" si="60"/>
        <v>2</v>
      </c>
      <c r="AN477" s="33" t="str">
        <f t="shared" si="62"/>
        <v>MOROSO</v>
      </c>
      <c r="AO477" s="33" t="str">
        <f t="shared" si="63"/>
        <v>2meses_pendientes</v>
      </c>
      <c r="AP477" s="33">
        <f t="shared" si="64"/>
        <v>60</v>
      </c>
      <c r="AQ477" s="31">
        <f t="shared" si="65"/>
        <v>16</v>
      </c>
    </row>
    <row r="478" spans="2:43" x14ac:dyDescent="0.3">
      <c r="B478" s="37">
        <v>46093</v>
      </c>
      <c r="C478" t="s">
        <v>35</v>
      </c>
      <c r="D478" t="s">
        <v>3600</v>
      </c>
      <c r="E478" t="s">
        <v>3601</v>
      </c>
      <c r="F478" t="s">
        <v>36</v>
      </c>
      <c r="G478" t="s">
        <v>3602</v>
      </c>
      <c r="H478" t="s">
        <v>3603</v>
      </c>
      <c r="I478" t="s">
        <v>38</v>
      </c>
      <c r="J478" t="s">
        <v>38</v>
      </c>
      <c r="K478" t="s">
        <v>476</v>
      </c>
      <c r="M478" t="s">
        <v>3604</v>
      </c>
      <c r="N478" t="s">
        <v>3568</v>
      </c>
      <c r="O478" t="s">
        <v>3158</v>
      </c>
      <c r="P478" t="s">
        <v>1402</v>
      </c>
      <c r="Q478" t="s">
        <v>3605</v>
      </c>
      <c r="R478" s="26">
        <v>2</v>
      </c>
      <c r="S478" s="23">
        <v>367073650000</v>
      </c>
      <c r="T478" t="s">
        <v>37</v>
      </c>
      <c r="U478" t="s">
        <v>1404</v>
      </c>
      <c r="V478" s="39">
        <v>46096</v>
      </c>
      <c r="W478" s="41">
        <v>30</v>
      </c>
      <c r="X478" s="26" t="s">
        <v>446</v>
      </c>
      <c r="Y478">
        <v>30.44</v>
      </c>
      <c r="AA478">
        <v>30.44</v>
      </c>
      <c r="AE478" s="41">
        <v>60.88</v>
      </c>
      <c r="AF478">
        <v>0</v>
      </c>
      <c r="AG478">
        <v>1</v>
      </c>
      <c r="AH478">
        <v>0</v>
      </c>
      <c r="AI478">
        <v>0</v>
      </c>
      <c r="AJ478">
        <v>0</v>
      </c>
      <c r="AK478" s="30">
        <f t="shared" si="61"/>
        <v>1</v>
      </c>
      <c r="AL478" s="31">
        <v>5</v>
      </c>
      <c r="AM478" s="32">
        <f t="shared" si="60"/>
        <v>4</v>
      </c>
      <c r="AN478" s="33" t="str">
        <f t="shared" si="62"/>
        <v>MOROSO</v>
      </c>
      <c r="AO478" s="33" t="str">
        <f t="shared" si="63"/>
        <v>4meses_pendientes</v>
      </c>
      <c r="AP478" s="33">
        <f t="shared" si="64"/>
        <v>120</v>
      </c>
      <c r="AQ478" s="31">
        <f t="shared" si="65"/>
        <v>15</v>
      </c>
    </row>
    <row r="479" spans="2:43" x14ac:dyDescent="0.3">
      <c r="B479" s="37">
        <v>46094</v>
      </c>
      <c r="C479" t="s">
        <v>35</v>
      </c>
      <c r="D479" t="s">
        <v>3606</v>
      </c>
      <c r="E479" t="s">
        <v>3607</v>
      </c>
      <c r="F479" t="s">
        <v>36</v>
      </c>
      <c r="G479" t="s">
        <v>3608</v>
      </c>
      <c r="H479" t="s">
        <v>3609</v>
      </c>
      <c r="I479" t="s">
        <v>38</v>
      </c>
      <c r="J479" t="s">
        <v>38</v>
      </c>
      <c r="K479" t="s">
        <v>825</v>
      </c>
      <c r="M479" t="s">
        <v>3610</v>
      </c>
      <c r="N479" t="s">
        <v>3568</v>
      </c>
      <c r="O479" t="s">
        <v>3158</v>
      </c>
      <c r="P479" t="s">
        <v>1402</v>
      </c>
      <c r="Q479" t="s">
        <v>3611</v>
      </c>
      <c r="R479" s="26">
        <v>2</v>
      </c>
      <c r="S479" s="23">
        <v>365074960000</v>
      </c>
      <c r="T479" t="s">
        <v>37</v>
      </c>
      <c r="U479" t="s">
        <v>1404</v>
      </c>
      <c r="V479" s="39">
        <v>46095</v>
      </c>
      <c r="W479" s="41">
        <v>30</v>
      </c>
      <c r="X479" s="26" t="s">
        <v>446</v>
      </c>
      <c r="Y479">
        <v>30.44</v>
      </c>
      <c r="Z479">
        <v>30.44</v>
      </c>
      <c r="AA479">
        <v>30.44</v>
      </c>
      <c r="AB479">
        <v>30.44</v>
      </c>
      <c r="AE479" s="41">
        <v>121.76</v>
      </c>
      <c r="AF479">
        <v>1</v>
      </c>
      <c r="AG479">
        <v>1</v>
      </c>
      <c r="AH479">
        <v>1</v>
      </c>
      <c r="AI479">
        <v>0</v>
      </c>
      <c r="AJ479">
        <v>0</v>
      </c>
      <c r="AK479" s="30">
        <f t="shared" si="61"/>
        <v>3</v>
      </c>
      <c r="AL479" s="31">
        <v>5</v>
      </c>
      <c r="AM479" s="32">
        <f t="shared" si="60"/>
        <v>2</v>
      </c>
      <c r="AN479" s="33" t="str">
        <f t="shared" si="62"/>
        <v>MOROSO</v>
      </c>
      <c r="AO479" s="33" t="str">
        <f t="shared" si="63"/>
        <v>2meses_pendientes</v>
      </c>
      <c r="AP479" s="33">
        <f t="shared" si="64"/>
        <v>60</v>
      </c>
      <c r="AQ479" s="31">
        <f t="shared" si="65"/>
        <v>14</v>
      </c>
    </row>
    <row r="480" spans="2:43" x14ac:dyDescent="0.3">
      <c r="B480" s="37">
        <v>46099</v>
      </c>
      <c r="C480" t="s">
        <v>35</v>
      </c>
      <c r="D480" t="s">
        <v>3612</v>
      </c>
      <c r="E480" t="s">
        <v>3613</v>
      </c>
      <c r="F480" t="s">
        <v>36</v>
      </c>
      <c r="G480" t="s">
        <v>3614</v>
      </c>
      <c r="H480" t="s">
        <v>3615</v>
      </c>
      <c r="I480" t="s">
        <v>38</v>
      </c>
      <c r="J480" t="s">
        <v>42</v>
      </c>
      <c r="K480" t="s">
        <v>3490</v>
      </c>
      <c r="M480" t="s">
        <v>3616</v>
      </c>
      <c r="N480" t="s">
        <v>3568</v>
      </c>
      <c r="O480" t="s">
        <v>3158</v>
      </c>
      <c r="P480" t="s">
        <v>1402</v>
      </c>
      <c r="Q480" t="s">
        <v>3617</v>
      </c>
      <c r="R480" s="26">
        <v>3</v>
      </c>
      <c r="S480" s="23">
        <v>367081450000</v>
      </c>
      <c r="T480" t="s">
        <v>37</v>
      </c>
      <c r="U480" t="s">
        <v>1404</v>
      </c>
      <c r="V480" s="39">
        <v>46104</v>
      </c>
      <c r="W480" s="41">
        <v>33</v>
      </c>
      <c r="X480" s="26" t="s">
        <v>446</v>
      </c>
      <c r="Y480">
        <v>35</v>
      </c>
      <c r="AA480">
        <v>29.06</v>
      </c>
      <c r="AE480" s="41">
        <v>64.06</v>
      </c>
      <c r="AF480">
        <v>0</v>
      </c>
      <c r="AG480">
        <v>1</v>
      </c>
      <c r="AH480">
        <v>0</v>
      </c>
      <c r="AI480">
        <v>0</v>
      </c>
      <c r="AJ480">
        <v>0</v>
      </c>
      <c r="AK480" s="30">
        <f t="shared" si="61"/>
        <v>1</v>
      </c>
      <c r="AL480" s="31">
        <v>5</v>
      </c>
      <c r="AM480" s="32">
        <f t="shared" si="60"/>
        <v>4</v>
      </c>
      <c r="AN480" s="33" t="str">
        <f t="shared" si="62"/>
        <v>MOROSO</v>
      </c>
      <c r="AO480" s="33" t="str">
        <f t="shared" si="63"/>
        <v>4meses_pendientes</v>
      </c>
      <c r="AP480" s="33">
        <f t="shared" si="64"/>
        <v>132</v>
      </c>
      <c r="AQ480" s="31">
        <f t="shared" si="65"/>
        <v>23</v>
      </c>
    </row>
    <row r="481" spans="2:43" x14ac:dyDescent="0.3">
      <c r="B481" s="37">
        <v>46107</v>
      </c>
      <c r="C481" t="s">
        <v>35</v>
      </c>
      <c r="D481" t="s">
        <v>3618</v>
      </c>
      <c r="E481" t="s">
        <v>3619</v>
      </c>
      <c r="F481" t="s">
        <v>36</v>
      </c>
      <c r="G481" t="s">
        <v>3620</v>
      </c>
      <c r="H481" t="s">
        <v>3621</v>
      </c>
      <c r="I481" t="s">
        <v>38</v>
      </c>
      <c r="J481" t="s">
        <v>38</v>
      </c>
      <c r="K481" t="s">
        <v>476</v>
      </c>
      <c r="M481" t="s">
        <v>3622</v>
      </c>
      <c r="N481" t="s">
        <v>3568</v>
      </c>
      <c r="O481" t="s">
        <v>3158</v>
      </c>
      <c r="P481" t="s">
        <v>1402</v>
      </c>
      <c r="Q481" t="s">
        <v>3623</v>
      </c>
      <c r="R481" s="26">
        <v>2</v>
      </c>
      <c r="S481" s="23">
        <v>363089900000</v>
      </c>
      <c r="T481" t="s">
        <v>37</v>
      </c>
      <c r="U481" t="s">
        <v>1404</v>
      </c>
      <c r="V481" s="39">
        <v>46111</v>
      </c>
      <c r="W481" s="41">
        <v>30</v>
      </c>
      <c r="X481" s="26" t="s">
        <v>446</v>
      </c>
      <c r="Z481">
        <v>30.44</v>
      </c>
      <c r="AA481">
        <v>30.44</v>
      </c>
      <c r="AB481">
        <v>30.44</v>
      </c>
      <c r="AE481" s="41">
        <v>91.320000000000007</v>
      </c>
      <c r="AF481">
        <v>1</v>
      </c>
      <c r="AG481">
        <v>1</v>
      </c>
      <c r="AH481">
        <v>1</v>
      </c>
      <c r="AI481">
        <v>0</v>
      </c>
      <c r="AJ481">
        <v>0</v>
      </c>
      <c r="AK481" s="30">
        <f t="shared" si="61"/>
        <v>3</v>
      </c>
      <c r="AL481" s="31">
        <v>5</v>
      </c>
      <c r="AM481" s="32">
        <f t="shared" si="60"/>
        <v>2</v>
      </c>
      <c r="AN481" s="33" t="str">
        <f t="shared" si="62"/>
        <v>MOROSO</v>
      </c>
      <c r="AO481" s="33" t="str">
        <f t="shared" si="63"/>
        <v>2meses_pendientes</v>
      </c>
      <c r="AP481" s="33">
        <f t="shared" si="64"/>
        <v>60</v>
      </c>
      <c r="AQ481" s="31">
        <f t="shared" si="65"/>
        <v>30</v>
      </c>
    </row>
    <row r="482" spans="2:43" x14ac:dyDescent="0.3">
      <c r="B482" s="37">
        <v>46083</v>
      </c>
      <c r="C482" t="s">
        <v>35</v>
      </c>
      <c r="D482" t="s">
        <v>3624</v>
      </c>
      <c r="E482" t="s">
        <v>3625</v>
      </c>
      <c r="F482" t="s">
        <v>3626</v>
      </c>
      <c r="G482" t="s">
        <v>3627</v>
      </c>
      <c r="H482" t="s">
        <v>3628</v>
      </c>
      <c r="I482" t="s">
        <v>38</v>
      </c>
      <c r="J482" t="s">
        <v>42</v>
      </c>
      <c r="K482" t="s">
        <v>60</v>
      </c>
      <c r="L482" t="s">
        <v>3626</v>
      </c>
      <c r="M482" t="s">
        <v>3629</v>
      </c>
      <c r="N482" t="s">
        <v>3630</v>
      </c>
      <c r="O482" t="s">
        <v>3631</v>
      </c>
      <c r="P482" t="s">
        <v>3632</v>
      </c>
      <c r="Q482" t="s">
        <v>3633</v>
      </c>
      <c r="R482" s="26">
        <v>2</v>
      </c>
      <c r="S482" s="23">
        <v>369036570000</v>
      </c>
      <c r="T482" t="s">
        <v>37</v>
      </c>
      <c r="U482" t="s">
        <v>3634</v>
      </c>
      <c r="V482" s="39">
        <v>46083</v>
      </c>
      <c r="W482" s="41">
        <v>30</v>
      </c>
      <c r="X482" s="26" t="s">
        <v>446</v>
      </c>
      <c r="Y482">
        <v>65.290000000000006</v>
      </c>
      <c r="Z482">
        <v>65.290000000000006</v>
      </c>
      <c r="AA482">
        <v>61.91</v>
      </c>
      <c r="AB482">
        <v>61.91</v>
      </c>
      <c r="AE482" s="41">
        <v>254.4</v>
      </c>
      <c r="AF482">
        <v>1</v>
      </c>
      <c r="AG482">
        <v>1</v>
      </c>
      <c r="AH482">
        <v>1</v>
      </c>
      <c r="AI482">
        <v>0</v>
      </c>
      <c r="AJ482">
        <v>0</v>
      </c>
      <c r="AK482" s="30">
        <f t="shared" si="61"/>
        <v>3</v>
      </c>
      <c r="AL482" s="31">
        <v>5</v>
      </c>
      <c r="AM482" s="32">
        <f t="shared" si="60"/>
        <v>2</v>
      </c>
      <c r="AN482" s="33" t="str">
        <f t="shared" si="62"/>
        <v>MOROSO</v>
      </c>
      <c r="AO482" s="33" t="str">
        <f t="shared" si="63"/>
        <v>2meses_pendientes</v>
      </c>
      <c r="AP482" s="33">
        <f t="shared" si="64"/>
        <v>60</v>
      </c>
      <c r="AQ482" s="31">
        <f t="shared" si="65"/>
        <v>2</v>
      </c>
    </row>
    <row r="483" spans="2:43" x14ac:dyDescent="0.3">
      <c r="B483" s="37">
        <v>46084</v>
      </c>
      <c r="C483" t="s">
        <v>35</v>
      </c>
      <c r="D483" t="s">
        <v>3635</v>
      </c>
      <c r="E483" t="s">
        <v>3636</v>
      </c>
      <c r="F483" t="s">
        <v>3637</v>
      </c>
      <c r="G483" t="s">
        <v>3638</v>
      </c>
      <c r="H483" t="s">
        <v>3639</v>
      </c>
      <c r="I483" t="s">
        <v>38</v>
      </c>
      <c r="J483" t="s">
        <v>42</v>
      </c>
      <c r="K483" t="s">
        <v>60</v>
      </c>
      <c r="L483" t="s">
        <v>3637</v>
      </c>
      <c r="M483" t="s">
        <v>3640</v>
      </c>
      <c r="N483" t="s">
        <v>3630</v>
      </c>
      <c r="O483" t="s">
        <v>3631</v>
      </c>
      <c r="P483" t="s">
        <v>3632</v>
      </c>
      <c r="Q483" t="s">
        <v>3641</v>
      </c>
      <c r="R483" s="26">
        <v>2</v>
      </c>
      <c r="S483" s="23">
        <v>361062960000</v>
      </c>
      <c r="T483" t="s">
        <v>37</v>
      </c>
      <c r="U483" t="s">
        <v>3634</v>
      </c>
      <c r="V483" s="39">
        <v>46085</v>
      </c>
      <c r="W483" s="41">
        <v>30</v>
      </c>
      <c r="X483" s="26" t="s">
        <v>446</v>
      </c>
      <c r="Z483">
        <v>31</v>
      </c>
      <c r="AA483">
        <v>31</v>
      </c>
      <c r="AB483">
        <v>59.76</v>
      </c>
      <c r="AE483" s="41">
        <v>121.75999999999999</v>
      </c>
      <c r="AF483">
        <v>1</v>
      </c>
      <c r="AG483">
        <v>1</v>
      </c>
      <c r="AH483">
        <v>1</v>
      </c>
      <c r="AI483">
        <v>0</v>
      </c>
      <c r="AJ483">
        <v>0</v>
      </c>
      <c r="AK483" s="30">
        <f t="shared" si="61"/>
        <v>3</v>
      </c>
      <c r="AL483" s="31">
        <v>5</v>
      </c>
      <c r="AM483" s="32">
        <f t="shared" si="60"/>
        <v>2</v>
      </c>
      <c r="AN483" s="33" t="str">
        <f t="shared" si="62"/>
        <v>MOROSO</v>
      </c>
      <c r="AO483" s="33" t="str">
        <f t="shared" si="63"/>
        <v>2meses_pendientes</v>
      </c>
      <c r="AP483" s="33">
        <f t="shared" si="64"/>
        <v>60</v>
      </c>
      <c r="AQ483" s="31">
        <f t="shared" si="65"/>
        <v>4</v>
      </c>
    </row>
    <row r="484" spans="2:43" x14ac:dyDescent="0.3">
      <c r="B484" s="37">
        <v>46086</v>
      </c>
      <c r="C484" t="s">
        <v>35</v>
      </c>
      <c r="D484" t="s">
        <v>3642</v>
      </c>
      <c r="E484" t="s">
        <v>3643</v>
      </c>
      <c r="F484" t="s">
        <v>3644</v>
      </c>
      <c r="G484" t="s">
        <v>3645</v>
      </c>
      <c r="H484" t="s">
        <v>3646</v>
      </c>
      <c r="I484" t="s">
        <v>38</v>
      </c>
      <c r="J484" t="s">
        <v>42</v>
      </c>
      <c r="K484" t="s">
        <v>60</v>
      </c>
      <c r="L484" t="s">
        <v>3644</v>
      </c>
      <c r="M484" t="s">
        <v>3647</v>
      </c>
      <c r="N484" t="s">
        <v>3630</v>
      </c>
      <c r="O484" t="s">
        <v>3631</v>
      </c>
      <c r="P484" t="s">
        <v>3632</v>
      </c>
      <c r="Q484" t="s">
        <v>3648</v>
      </c>
      <c r="R484" s="26">
        <v>3</v>
      </c>
      <c r="S484" s="23">
        <v>359368230000</v>
      </c>
      <c r="T484" t="s">
        <v>37</v>
      </c>
      <c r="U484" t="s">
        <v>3634</v>
      </c>
      <c r="V484" s="39">
        <v>46090</v>
      </c>
      <c r="W484" s="41">
        <v>31.74</v>
      </c>
      <c r="X484" s="26" t="s">
        <v>446</v>
      </c>
      <c r="Y484">
        <v>33.24</v>
      </c>
      <c r="Z484">
        <v>33.22</v>
      </c>
      <c r="AB484">
        <v>33.229999999999997</v>
      </c>
      <c r="AC484">
        <v>35.369999999999997</v>
      </c>
      <c r="AE484" s="41">
        <v>135.06</v>
      </c>
      <c r="AF484">
        <v>1</v>
      </c>
      <c r="AG484">
        <v>0</v>
      </c>
      <c r="AH484">
        <v>1</v>
      </c>
      <c r="AI484">
        <v>1</v>
      </c>
      <c r="AJ484">
        <v>0</v>
      </c>
      <c r="AK484" s="30">
        <f t="shared" si="61"/>
        <v>3</v>
      </c>
      <c r="AL484" s="31">
        <v>5</v>
      </c>
      <c r="AM484" s="32">
        <f t="shared" si="60"/>
        <v>2</v>
      </c>
      <c r="AN484" s="33" t="str">
        <f t="shared" si="62"/>
        <v>MOROSO</v>
      </c>
      <c r="AO484" s="33" t="str">
        <f t="shared" si="63"/>
        <v>2meses_pendientes</v>
      </c>
      <c r="AP484" s="33">
        <f t="shared" si="64"/>
        <v>63.48</v>
      </c>
      <c r="AQ484" s="31">
        <f t="shared" si="65"/>
        <v>9</v>
      </c>
    </row>
    <row r="485" spans="2:43" x14ac:dyDescent="0.3">
      <c r="B485" s="37">
        <v>46088</v>
      </c>
      <c r="C485" t="s">
        <v>35</v>
      </c>
      <c r="D485" t="s">
        <v>3649</v>
      </c>
      <c r="E485" t="s">
        <v>3650</v>
      </c>
      <c r="F485" t="s">
        <v>3651</v>
      </c>
      <c r="G485" t="s">
        <v>3652</v>
      </c>
      <c r="H485" t="s">
        <v>3653</v>
      </c>
      <c r="I485" t="s">
        <v>38</v>
      </c>
      <c r="J485" t="s">
        <v>42</v>
      </c>
      <c r="K485" t="s">
        <v>60</v>
      </c>
      <c r="L485" t="s">
        <v>3651</v>
      </c>
      <c r="M485" t="s">
        <v>3654</v>
      </c>
      <c r="N485" t="s">
        <v>3630</v>
      </c>
      <c r="O485" t="s">
        <v>3631</v>
      </c>
      <c r="P485" t="s">
        <v>3632</v>
      </c>
      <c r="Q485" t="s">
        <v>3655</v>
      </c>
      <c r="R485" s="26">
        <v>2</v>
      </c>
      <c r="S485" s="23">
        <v>217002760000</v>
      </c>
      <c r="T485" t="s">
        <v>37</v>
      </c>
      <c r="U485" t="s">
        <v>3634</v>
      </c>
      <c r="V485" s="39">
        <v>46095</v>
      </c>
      <c r="W485" s="41">
        <v>33</v>
      </c>
      <c r="X485" s="26" t="s">
        <v>446</v>
      </c>
      <c r="AE485" s="41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 s="30">
        <f t="shared" si="61"/>
        <v>0</v>
      </c>
      <c r="AL485" s="31">
        <v>5</v>
      </c>
      <c r="AM485" s="32">
        <f t="shared" si="60"/>
        <v>5</v>
      </c>
      <c r="AN485" s="33" t="str">
        <f t="shared" si="62"/>
        <v>NPN</v>
      </c>
      <c r="AO485" s="33" t="str">
        <f t="shared" si="63"/>
        <v>5meses_pendientes</v>
      </c>
      <c r="AP485" s="33">
        <f t="shared" si="64"/>
        <v>165</v>
      </c>
      <c r="AQ485" s="31">
        <f t="shared" si="65"/>
        <v>14</v>
      </c>
    </row>
    <row r="486" spans="2:43" x14ac:dyDescent="0.3">
      <c r="B486" s="37">
        <v>46088</v>
      </c>
      <c r="C486" t="s">
        <v>35</v>
      </c>
      <c r="D486" t="s">
        <v>3656</v>
      </c>
      <c r="E486" t="s">
        <v>3657</v>
      </c>
      <c r="F486" t="s">
        <v>3658</v>
      </c>
      <c r="G486" t="s">
        <v>3659</v>
      </c>
      <c r="H486" t="s">
        <v>3660</v>
      </c>
      <c r="I486" t="s">
        <v>38</v>
      </c>
      <c r="J486" t="s">
        <v>42</v>
      </c>
      <c r="K486" t="s">
        <v>60</v>
      </c>
      <c r="L486" t="s">
        <v>3658</v>
      </c>
      <c r="M486" t="s">
        <v>3661</v>
      </c>
      <c r="N486" t="s">
        <v>3630</v>
      </c>
      <c r="O486" t="s">
        <v>3631</v>
      </c>
      <c r="P486" t="s">
        <v>3632</v>
      </c>
      <c r="Q486" t="s">
        <v>3662</v>
      </c>
      <c r="R486" s="26">
        <v>2</v>
      </c>
      <c r="S486" s="23">
        <v>364067320000</v>
      </c>
      <c r="T486" t="s">
        <v>37</v>
      </c>
      <c r="U486" t="s">
        <v>3634</v>
      </c>
      <c r="V486" s="39">
        <v>46091</v>
      </c>
      <c r="W486" s="41">
        <v>33</v>
      </c>
      <c r="X486" s="26" t="s">
        <v>446</v>
      </c>
      <c r="Y486">
        <v>34.85</v>
      </c>
      <c r="Z486">
        <v>34.85</v>
      </c>
      <c r="AB486">
        <v>34.85</v>
      </c>
      <c r="AC486">
        <v>34.85</v>
      </c>
      <c r="AE486" s="41">
        <v>139.4</v>
      </c>
      <c r="AF486">
        <v>1</v>
      </c>
      <c r="AG486">
        <v>0</v>
      </c>
      <c r="AH486">
        <v>1</v>
      </c>
      <c r="AI486">
        <v>1</v>
      </c>
      <c r="AJ486">
        <v>0</v>
      </c>
      <c r="AK486" s="30">
        <f t="shared" si="61"/>
        <v>3</v>
      </c>
      <c r="AL486" s="31">
        <v>5</v>
      </c>
      <c r="AM486" s="32">
        <f t="shared" si="60"/>
        <v>2</v>
      </c>
      <c r="AN486" s="33" t="str">
        <f t="shared" si="62"/>
        <v>MOROSO</v>
      </c>
      <c r="AO486" s="33" t="str">
        <f t="shared" si="63"/>
        <v>2meses_pendientes</v>
      </c>
      <c r="AP486" s="33">
        <f t="shared" si="64"/>
        <v>66</v>
      </c>
      <c r="AQ486" s="31">
        <f t="shared" si="65"/>
        <v>10</v>
      </c>
    </row>
    <row r="487" spans="2:43" x14ac:dyDescent="0.3">
      <c r="B487" s="37">
        <v>46090</v>
      </c>
      <c r="C487" t="s">
        <v>35</v>
      </c>
      <c r="D487" t="s">
        <v>3663</v>
      </c>
      <c r="E487" t="s">
        <v>3664</v>
      </c>
      <c r="F487" t="s">
        <v>3665</v>
      </c>
      <c r="G487" t="s">
        <v>3666</v>
      </c>
      <c r="H487" t="s">
        <v>3667</v>
      </c>
      <c r="I487" t="s">
        <v>38</v>
      </c>
      <c r="J487" t="s">
        <v>44</v>
      </c>
      <c r="K487" t="s">
        <v>55</v>
      </c>
      <c r="L487" t="s">
        <v>3665</v>
      </c>
      <c r="M487" t="s">
        <v>3668</v>
      </c>
      <c r="N487" t="s">
        <v>3630</v>
      </c>
      <c r="O487" t="s">
        <v>3631</v>
      </c>
      <c r="P487" t="s">
        <v>3632</v>
      </c>
      <c r="Q487" t="s">
        <v>3669</v>
      </c>
      <c r="R487" s="26">
        <v>3</v>
      </c>
      <c r="S487" s="23">
        <v>362070220000</v>
      </c>
      <c r="T487" t="s">
        <v>37</v>
      </c>
      <c r="U487" t="s">
        <v>3634</v>
      </c>
      <c r="V487" s="39">
        <v>46092</v>
      </c>
      <c r="W487" s="41">
        <v>37</v>
      </c>
      <c r="X487" s="26" t="s">
        <v>446</v>
      </c>
      <c r="Z487">
        <v>35</v>
      </c>
      <c r="AA487">
        <v>38.340000000000003</v>
      </c>
      <c r="AE487" s="41">
        <v>73.34</v>
      </c>
      <c r="AF487">
        <v>1</v>
      </c>
      <c r="AG487">
        <v>1</v>
      </c>
      <c r="AH487">
        <v>0</v>
      </c>
      <c r="AI487">
        <v>0</v>
      </c>
      <c r="AJ487">
        <v>0</v>
      </c>
      <c r="AK487" s="30">
        <f t="shared" si="61"/>
        <v>2</v>
      </c>
      <c r="AL487" s="31">
        <v>5</v>
      </c>
      <c r="AM487" s="32">
        <f t="shared" si="60"/>
        <v>3</v>
      </c>
      <c r="AN487" s="33" t="str">
        <f t="shared" si="62"/>
        <v>MOROSO</v>
      </c>
      <c r="AO487" s="33" t="str">
        <f t="shared" si="63"/>
        <v>3meses_pendientes</v>
      </c>
      <c r="AP487" s="33">
        <f t="shared" si="64"/>
        <v>111</v>
      </c>
      <c r="AQ487" s="31">
        <f t="shared" si="65"/>
        <v>11</v>
      </c>
    </row>
    <row r="488" spans="2:43" x14ac:dyDescent="0.3">
      <c r="B488" s="37">
        <v>46094</v>
      </c>
      <c r="C488" t="s">
        <v>35</v>
      </c>
      <c r="D488" t="s">
        <v>3670</v>
      </c>
      <c r="E488" t="s">
        <v>3671</v>
      </c>
      <c r="F488" t="s">
        <v>3672</v>
      </c>
      <c r="G488" t="s">
        <v>3673</v>
      </c>
      <c r="H488" t="s">
        <v>3674</v>
      </c>
      <c r="I488" t="s">
        <v>38</v>
      </c>
      <c r="J488" t="s">
        <v>42</v>
      </c>
      <c r="K488" t="s">
        <v>60</v>
      </c>
      <c r="L488" t="s">
        <v>3672</v>
      </c>
      <c r="M488" t="s">
        <v>3675</v>
      </c>
      <c r="N488" t="s">
        <v>3630</v>
      </c>
      <c r="O488" t="s">
        <v>3631</v>
      </c>
      <c r="P488" t="s">
        <v>3632</v>
      </c>
      <c r="Q488" t="s">
        <v>3676</v>
      </c>
      <c r="R488" s="26">
        <v>3</v>
      </c>
      <c r="S488" s="23">
        <v>179020620000</v>
      </c>
      <c r="T488" t="s">
        <v>37</v>
      </c>
      <c r="U488" t="s">
        <v>3634</v>
      </c>
      <c r="V488" s="39">
        <v>46095</v>
      </c>
      <c r="W488" s="41">
        <v>34</v>
      </c>
      <c r="X488" s="26" t="s">
        <v>446</v>
      </c>
      <c r="Z488">
        <v>35.92</v>
      </c>
      <c r="AA488">
        <v>53.86</v>
      </c>
      <c r="AB488">
        <v>74.040000000000006</v>
      </c>
      <c r="AC488">
        <v>53</v>
      </c>
      <c r="AE488" s="41">
        <v>216.82</v>
      </c>
      <c r="AF488">
        <v>1</v>
      </c>
      <c r="AG488">
        <v>1</v>
      </c>
      <c r="AH488">
        <v>1</v>
      </c>
      <c r="AI488">
        <v>1</v>
      </c>
      <c r="AJ488">
        <v>0</v>
      </c>
      <c r="AK488" s="30">
        <f t="shared" si="61"/>
        <v>4</v>
      </c>
      <c r="AL488" s="31">
        <v>5</v>
      </c>
      <c r="AM488" s="32">
        <f t="shared" si="60"/>
        <v>1</v>
      </c>
      <c r="AN488" s="33" t="str">
        <f t="shared" si="62"/>
        <v>MOROSO</v>
      </c>
      <c r="AO488" s="33" t="str">
        <f t="shared" si="63"/>
        <v>1meses_pendientes</v>
      </c>
      <c r="AP488" s="33">
        <f t="shared" si="64"/>
        <v>34</v>
      </c>
      <c r="AQ488" s="31">
        <f t="shared" si="65"/>
        <v>14</v>
      </c>
    </row>
    <row r="489" spans="2:43" x14ac:dyDescent="0.3">
      <c r="B489" s="37">
        <v>46095</v>
      </c>
      <c r="C489" t="s">
        <v>35</v>
      </c>
      <c r="D489" t="s">
        <v>3677</v>
      </c>
      <c r="E489" t="s">
        <v>3678</v>
      </c>
      <c r="F489" t="s">
        <v>3679</v>
      </c>
      <c r="G489" t="s">
        <v>3680</v>
      </c>
      <c r="H489" t="s">
        <v>3681</v>
      </c>
      <c r="I489" t="s">
        <v>38</v>
      </c>
      <c r="J489" t="s">
        <v>42</v>
      </c>
      <c r="K489" t="s">
        <v>65</v>
      </c>
      <c r="L489" t="s">
        <v>3679</v>
      </c>
      <c r="M489" t="s">
        <v>3682</v>
      </c>
      <c r="N489" t="s">
        <v>3630</v>
      </c>
      <c r="O489" t="s">
        <v>3631</v>
      </c>
      <c r="P489" t="s">
        <v>3632</v>
      </c>
      <c r="Q489" t="s">
        <v>3683</v>
      </c>
      <c r="R489" s="26">
        <v>3</v>
      </c>
      <c r="S489" s="23">
        <v>192053140000</v>
      </c>
      <c r="T489" t="s">
        <v>37</v>
      </c>
      <c r="U489" t="s">
        <v>3634</v>
      </c>
      <c r="V489" s="39">
        <v>46093</v>
      </c>
      <c r="W489" s="41">
        <v>45</v>
      </c>
      <c r="X489" s="26" t="s">
        <v>446</v>
      </c>
      <c r="Y489">
        <v>46.73</v>
      </c>
      <c r="AE489" s="41">
        <v>46.73</v>
      </c>
      <c r="AF489">
        <v>0</v>
      </c>
      <c r="AG489">
        <v>0</v>
      </c>
      <c r="AH489">
        <v>0</v>
      </c>
      <c r="AI489">
        <v>0</v>
      </c>
      <c r="AJ489">
        <v>0</v>
      </c>
      <c r="AK489" s="30">
        <f t="shared" si="61"/>
        <v>0</v>
      </c>
      <c r="AL489" s="31">
        <v>5</v>
      </c>
      <c r="AM489" s="32">
        <f t="shared" si="60"/>
        <v>5</v>
      </c>
      <c r="AN489" s="33" t="str">
        <f t="shared" si="62"/>
        <v>NPN</v>
      </c>
      <c r="AO489" s="33" t="str">
        <f t="shared" si="63"/>
        <v>5meses_pendientes</v>
      </c>
      <c r="AP489" s="33">
        <f t="shared" si="64"/>
        <v>225</v>
      </c>
      <c r="AQ489" s="31">
        <f t="shared" si="65"/>
        <v>12</v>
      </c>
    </row>
    <row r="490" spans="2:43" x14ac:dyDescent="0.3">
      <c r="B490" s="37">
        <v>46097</v>
      </c>
      <c r="C490" t="s">
        <v>35</v>
      </c>
      <c r="D490" t="s">
        <v>3684</v>
      </c>
      <c r="E490" t="s">
        <v>3685</v>
      </c>
      <c r="F490" t="s">
        <v>3686</v>
      </c>
      <c r="G490" t="s">
        <v>3687</v>
      </c>
      <c r="H490" t="s">
        <v>3688</v>
      </c>
      <c r="I490" t="s">
        <v>38</v>
      </c>
      <c r="J490" t="s">
        <v>42</v>
      </c>
      <c r="K490" t="s">
        <v>60</v>
      </c>
      <c r="L490" t="s">
        <v>3686</v>
      </c>
      <c r="M490" t="s">
        <v>3689</v>
      </c>
      <c r="N490" t="s">
        <v>3630</v>
      </c>
      <c r="O490" t="s">
        <v>3631</v>
      </c>
      <c r="P490" t="s">
        <v>3632</v>
      </c>
      <c r="Q490" t="s">
        <v>3690</v>
      </c>
      <c r="R490" s="26">
        <v>3</v>
      </c>
      <c r="S490" s="23">
        <v>363077880000</v>
      </c>
      <c r="T490" t="s">
        <v>37</v>
      </c>
      <c r="U490" t="s">
        <v>3634</v>
      </c>
      <c r="V490" s="39">
        <v>46097</v>
      </c>
      <c r="W490" s="41">
        <v>48</v>
      </c>
      <c r="X490" s="26" t="s">
        <v>446</v>
      </c>
      <c r="Z490">
        <v>53.8</v>
      </c>
      <c r="AA490">
        <v>61.32</v>
      </c>
      <c r="AE490" s="41">
        <v>115.12</v>
      </c>
      <c r="AF490">
        <v>1</v>
      </c>
      <c r="AG490">
        <v>1</v>
      </c>
      <c r="AH490">
        <v>0</v>
      </c>
      <c r="AI490">
        <v>0</v>
      </c>
      <c r="AJ490">
        <v>0</v>
      </c>
      <c r="AK490" s="30">
        <f t="shared" si="61"/>
        <v>2</v>
      </c>
      <c r="AL490" s="31">
        <v>5</v>
      </c>
      <c r="AM490" s="32">
        <f t="shared" si="60"/>
        <v>3</v>
      </c>
      <c r="AN490" s="33" t="str">
        <f t="shared" si="62"/>
        <v>MOROSO</v>
      </c>
      <c r="AO490" s="33" t="str">
        <f t="shared" si="63"/>
        <v>3meses_pendientes</v>
      </c>
      <c r="AP490" s="33">
        <f t="shared" si="64"/>
        <v>144</v>
      </c>
      <c r="AQ490" s="31">
        <f t="shared" si="65"/>
        <v>16</v>
      </c>
    </row>
    <row r="491" spans="2:43" x14ac:dyDescent="0.3">
      <c r="B491" s="37">
        <v>46099</v>
      </c>
      <c r="C491" t="s">
        <v>35</v>
      </c>
      <c r="D491" t="s">
        <v>3691</v>
      </c>
      <c r="E491" t="s">
        <v>3692</v>
      </c>
      <c r="F491" t="s">
        <v>3693</v>
      </c>
      <c r="G491" t="s">
        <v>3694</v>
      </c>
      <c r="H491" t="s">
        <v>3695</v>
      </c>
      <c r="I491" t="s">
        <v>38</v>
      </c>
      <c r="J491" t="s">
        <v>42</v>
      </c>
      <c r="K491" t="s">
        <v>60</v>
      </c>
      <c r="L491" t="s">
        <v>3693</v>
      </c>
      <c r="M491" t="s">
        <v>3696</v>
      </c>
      <c r="N491" t="s">
        <v>3630</v>
      </c>
      <c r="O491" t="s">
        <v>3631</v>
      </c>
      <c r="P491" t="s">
        <v>3632</v>
      </c>
      <c r="Q491" t="s">
        <v>3697</v>
      </c>
      <c r="R491" s="26">
        <v>3</v>
      </c>
      <c r="S491" s="23">
        <v>365080250000</v>
      </c>
      <c r="T491" t="s">
        <v>37</v>
      </c>
      <c r="U491" t="s">
        <v>3634</v>
      </c>
      <c r="V491" s="39">
        <v>46099</v>
      </c>
      <c r="W491" s="41">
        <v>33</v>
      </c>
      <c r="X491" s="26" t="s">
        <v>446</v>
      </c>
      <c r="Y491">
        <v>34.85</v>
      </c>
      <c r="Z491">
        <v>32.71</v>
      </c>
      <c r="AA491">
        <v>33.78</v>
      </c>
      <c r="AB491">
        <v>33.78</v>
      </c>
      <c r="AE491" s="41">
        <v>135.12</v>
      </c>
      <c r="AF491">
        <v>1</v>
      </c>
      <c r="AG491">
        <v>1</v>
      </c>
      <c r="AH491">
        <v>1</v>
      </c>
      <c r="AI491">
        <v>0</v>
      </c>
      <c r="AJ491">
        <v>0</v>
      </c>
      <c r="AK491" s="30">
        <f t="shared" si="61"/>
        <v>3</v>
      </c>
      <c r="AL491" s="31">
        <v>5</v>
      </c>
      <c r="AM491" s="32">
        <f t="shared" si="60"/>
        <v>2</v>
      </c>
      <c r="AN491" s="33" t="str">
        <f t="shared" si="62"/>
        <v>MOROSO</v>
      </c>
      <c r="AO491" s="33" t="str">
        <f t="shared" si="63"/>
        <v>2meses_pendientes</v>
      </c>
      <c r="AP491" s="33">
        <f t="shared" si="64"/>
        <v>66</v>
      </c>
      <c r="AQ491" s="31">
        <f t="shared" si="65"/>
        <v>18</v>
      </c>
    </row>
    <row r="492" spans="2:43" x14ac:dyDescent="0.3">
      <c r="B492" s="37">
        <v>46099</v>
      </c>
      <c r="C492" t="s">
        <v>35</v>
      </c>
      <c r="D492" t="s">
        <v>3698</v>
      </c>
      <c r="E492" t="s">
        <v>3699</v>
      </c>
      <c r="F492" t="s">
        <v>3700</v>
      </c>
      <c r="G492" t="s">
        <v>3701</v>
      </c>
      <c r="H492" t="s">
        <v>3702</v>
      </c>
      <c r="I492" t="s">
        <v>38</v>
      </c>
      <c r="J492" t="s">
        <v>42</v>
      </c>
      <c r="K492" t="s">
        <v>60</v>
      </c>
      <c r="L492" t="s">
        <v>3700</v>
      </c>
      <c r="M492" t="s">
        <v>3703</v>
      </c>
      <c r="N492" t="s">
        <v>3630</v>
      </c>
      <c r="O492" t="s">
        <v>3631</v>
      </c>
      <c r="P492" t="s">
        <v>3632</v>
      </c>
      <c r="Q492" t="s">
        <v>3704</v>
      </c>
      <c r="R492" s="26">
        <v>2</v>
      </c>
      <c r="S492" s="23">
        <v>362080930000</v>
      </c>
      <c r="T492" t="s">
        <v>37</v>
      </c>
      <c r="U492" t="s">
        <v>3634</v>
      </c>
      <c r="V492" s="39">
        <v>46100</v>
      </c>
      <c r="W492" s="41">
        <v>30</v>
      </c>
      <c r="X492" s="26" t="s">
        <v>446</v>
      </c>
      <c r="Z492">
        <v>30.44</v>
      </c>
      <c r="AA492">
        <v>30.44</v>
      </c>
      <c r="AB492">
        <v>30.44</v>
      </c>
      <c r="AC492">
        <v>30.44</v>
      </c>
      <c r="AE492" s="41">
        <v>121.76</v>
      </c>
      <c r="AF492">
        <v>1</v>
      </c>
      <c r="AG492">
        <v>1</v>
      </c>
      <c r="AH492">
        <v>1</v>
      </c>
      <c r="AI492">
        <v>1</v>
      </c>
      <c r="AJ492">
        <v>0</v>
      </c>
      <c r="AK492" s="30">
        <f t="shared" si="61"/>
        <v>4</v>
      </c>
      <c r="AL492" s="31">
        <v>5</v>
      </c>
      <c r="AM492" s="32">
        <f t="shared" si="60"/>
        <v>1</v>
      </c>
      <c r="AN492" s="33" t="str">
        <f t="shared" si="62"/>
        <v>MOROSO</v>
      </c>
      <c r="AO492" s="33" t="str">
        <f t="shared" si="63"/>
        <v>1meses_pendientes</v>
      </c>
      <c r="AP492" s="33">
        <f t="shared" si="64"/>
        <v>30</v>
      </c>
      <c r="AQ492" s="31">
        <f t="shared" si="65"/>
        <v>19</v>
      </c>
    </row>
    <row r="493" spans="2:43" x14ac:dyDescent="0.3">
      <c r="B493" s="37">
        <v>46100</v>
      </c>
      <c r="C493" t="s">
        <v>35</v>
      </c>
      <c r="D493" t="s">
        <v>3705</v>
      </c>
      <c r="E493" t="s">
        <v>3706</v>
      </c>
      <c r="F493" t="s">
        <v>3707</v>
      </c>
      <c r="G493" t="s">
        <v>3708</v>
      </c>
      <c r="H493" t="s">
        <v>3709</v>
      </c>
      <c r="I493" t="s">
        <v>38</v>
      </c>
      <c r="J493" t="s">
        <v>44</v>
      </c>
      <c r="K493" t="s">
        <v>55</v>
      </c>
      <c r="L493" t="s">
        <v>3707</v>
      </c>
      <c r="M493" t="s">
        <v>3710</v>
      </c>
      <c r="N493" t="s">
        <v>3630</v>
      </c>
      <c r="O493" t="s">
        <v>3631</v>
      </c>
      <c r="P493" t="s">
        <v>3632</v>
      </c>
      <c r="Q493" t="s">
        <v>3711</v>
      </c>
      <c r="R493" s="26">
        <v>3</v>
      </c>
      <c r="S493" s="23">
        <v>291060880000</v>
      </c>
      <c r="T493" t="s">
        <v>37</v>
      </c>
      <c r="U493" t="s">
        <v>3634</v>
      </c>
      <c r="V493" s="39">
        <v>46104</v>
      </c>
      <c r="W493" s="41">
        <v>29.7</v>
      </c>
      <c r="X493" s="26" t="s">
        <v>446</v>
      </c>
      <c r="Z493">
        <v>30.99</v>
      </c>
      <c r="AA493">
        <v>30.99</v>
      </c>
      <c r="AB493">
        <v>30.99</v>
      </c>
      <c r="AC493">
        <v>30.99</v>
      </c>
      <c r="AE493" s="41">
        <v>123.96</v>
      </c>
      <c r="AF493">
        <v>1</v>
      </c>
      <c r="AG493">
        <v>1</v>
      </c>
      <c r="AH493">
        <v>1</v>
      </c>
      <c r="AI493">
        <v>1</v>
      </c>
      <c r="AJ493">
        <v>0</v>
      </c>
      <c r="AK493" s="30">
        <f t="shared" si="61"/>
        <v>4</v>
      </c>
      <c r="AL493" s="31">
        <v>5</v>
      </c>
      <c r="AM493" s="32">
        <f t="shared" si="60"/>
        <v>1</v>
      </c>
      <c r="AN493" s="33" t="str">
        <f t="shared" si="62"/>
        <v>MOROSO</v>
      </c>
      <c r="AO493" s="33" t="str">
        <f t="shared" si="63"/>
        <v>1meses_pendientes</v>
      </c>
      <c r="AP493" s="33">
        <f t="shared" si="64"/>
        <v>29.7</v>
      </c>
      <c r="AQ493" s="31">
        <f t="shared" si="65"/>
        <v>23</v>
      </c>
    </row>
    <row r="494" spans="2:43" x14ac:dyDescent="0.3">
      <c r="B494" s="37">
        <v>46101</v>
      </c>
      <c r="C494" t="s">
        <v>35</v>
      </c>
      <c r="D494" t="s">
        <v>3712</v>
      </c>
      <c r="E494" t="s">
        <v>3713</v>
      </c>
      <c r="F494" t="s">
        <v>3714</v>
      </c>
      <c r="G494" t="s">
        <v>3715</v>
      </c>
      <c r="H494" t="s">
        <v>3716</v>
      </c>
      <c r="I494" t="s">
        <v>38</v>
      </c>
      <c r="J494" t="s">
        <v>2538</v>
      </c>
      <c r="K494" t="s">
        <v>3717</v>
      </c>
      <c r="L494" t="s">
        <v>3714</v>
      </c>
      <c r="M494" t="s">
        <v>3718</v>
      </c>
      <c r="N494" t="s">
        <v>3630</v>
      </c>
      <c r="O494" t="s">
        <v>3631</v>
      </c>
      <c r="P494" t="s">
        <v>3632</v>
      </c>
      <c r="Q494" t="s">
        <v>3719</v>
      </c>
      <c r="R494" s="26">
        <v>3</v>
      </c>
      <c r="S494" s="23">
        <v>341397900000</v>
      </c>
      <c r="T494" t="s">
        <v>37</v>
      </c>
      <c r="U494" t="s">
        <v>3634</v>
      </c>
      <c r="V494" s="39">
        <v>46102</v>
      </c>
      <c r="W494" s="41">
        <v>32.81</v>
      </c>
      <c r="X494" s="26" t="s">
        <v>446</v>
      </c>
      <c r="Y494">
        <v>13.98</v>
      </c>
      <c r="Z494">
        <v>34</v>
      </c>
      <c r="AA494">
        <v>34.31</v>
      </c>
      <c r="AB494">
        <v>34.31</v>
      </c>
      <c r="AC494">
        <v>35</v>
      </c>
      <c r="AE494" s="41">
        <v>151.60000000000002</v>
      </c>
      <c r="AF494">
        <v>1</v>
      </c>
      <c r="AG494">
        <v>1</v>
      </c>
      <c r="AH494">
        <v>1</v>
      </c>
      <c r="AI494">
        <v>1</v>
      </c>
      <c r="AJ494">
        <v>0</v>
      </c>
      <c r="AK494" s="30">
        <f t="shared" si="61"/>
        <v>4</v>
      </c>
      <c r="AL494" s="31">
        <v>5</v>
      </c>
      <c r="AM494" s="32">
        <f t="shared" si="60"/>
        <v>1</v>
      </c>
      <c r="AN494" s="33" t="str">
        <f t="shared" si="62"/>
        <v>MOROSO</v>
      </c>
      <c r="AO494" s="33" t="str">
        <f t="shared" si="63"/>
        <v>1meses_pendientes</v>
      </c>
      <c r="AP494" s="33">
        <f t="shared" si="64"/>
        <v>32.81</v>
      </c>
      <c r="AQ494" s="31">
        <f t="shared" si="65"/>
        <v>21</v>
      </c>
    </row>
    <row r="495" spans="2:43" x14ac:dyDescent="0.3">
      <c r="B495" s="37">
        <v>46102</v>
      </c>
      <c r="C495" t="s">
        <v>35</v>
      </c>
      <c r="D495" t="s">
        <v>3720</v>
      </c>
      <c r="E495" t="s">
        <v>3721</v>
      </c>
      <c r="F495" t="s">
        <v>3722</v>
      </c>
      <c r="G495" t="s">
        <v>3723</v>
      </c>
      <c r="H495" t="s">
        <v>3724</v>
      </c>
      <c r="I495" t="s">
        <v>38</v>
      </c>
      <c r="J495" t="s">
        <v>42</v>
      </c>
      <c r="K495" t="s">
        <v>60</v>
      </c>
      <c r="L495" t="s">
        <v>3722</v>
      </c>
      <c r="M495" t="s">
        <v>3725</v>
      </c>
      <c r="N495" t="s">
        <v>3630</v>
      </c>
      <c r="O495" t="s">
        <v>3631</v>
      </c>
      <c r="P495" t="s">
        <v>3632</v>
      </c>
      <c r="Q495" t="s">
        <v>3726</v>
      </c>
      <c r="R495" s="26">
        <v>3</v>
      </c>
      <c r="S495" s="23">
        <v>368084270000</v>
      </c>
      <c r="T495" t="s">
        <v>37</v>
      </c>
      <c r="U495" t="s">
        <v>3634</v>
      </c>
      <c r="V495" s="39">
        <v>46103</v>
      </c>
      <c r="W495" s="41">
        <v>30</v>
      </c>
      <c r="X495" s="26" t="s">
        <v>446</v>
      </c>
      <c r="Z495">
        <v>30.44</v>
      </c>
      <c r="AA495">
        <v>30.44</v>
      </c>
      <c r="AB495">
        <v>30.44</v>
      </c>
      <c r="AC495">
        <v>30.44</v>
      </c>
      <c r="AE495" s="41">
        <v>121.76</v>
      </c>
      <c r="AF495">
        <v>1</v>
      </c>
      <c r="AG495">
        <v>1</v>
      </c>
      <c r="AH495">
        <v>1</v>
      </c>
      <c r="AI495">
        <v>1</v>
      </c>
      <c r="AJ495">
        <v>0</v>
      </c>
      <c r="AK495" s="30">
        <f t="shared" si="61"/>
        <v>4</v>
      </c>
      <c r="AL495" s="31">
        <v>5</v>
      </c>
      <c r="AM495" s="32">
        <f t="shared" si="60"/>
        <v>1</v>
      </c>
      <c r="AN495" s="33" t="str">
        <f t="shared" si="62"/>
        <v>MOROSO</v>
      </c>
      <c r="AO495" s="33" t="str">
        <f t="shared" si="63"/>
        <v>1meses_pendientes</v>
      </c>
      <c r="AP495" s="33">
        <f t="shared" si="64"/>
        <v>30</v>
      </c>
      <c r="AQ495" s="31">
        <f t="shared" si="65"/>
        <v>22</v>
      </c>
    </row>
    <row r="496" spans="2:43" x14ac:dyDescent="0.3">
      <c r="B496" s="37">
        <v>46104</v>
      </c>
      <c r="C496" t="s">
        <v>35</v>
      </c>
      <c r="D496" t="s">
        <v>3727</v>
      </c>
      <c r="E496" t="s">
        <v>3728</v>
      </c>
      <c r="F496" t="s">
        <v>3729</v>
      </c>
      <c r="G496" t="s">
        <v>3730</v>
      </c>
      <c r="H496" t="s">
        <v>3731</v>
      </c>
      <c r="I496" t="s">
        <v>38</v>
      </c>
      <c r="J496" t="s">
        <v>42</v>
      </c>
      <c r="K496" t="s">
        <v>65</v>
      </c>
      <c r="L496" t="s">
        <v>3729</v>
      </c>
      <c r="M496" t="s">
        <v>3732</v>
      </c>
      <c r="N496" t="s">
        <v>3630</v>
      </c>
      <c r="O496" t="s">
        <v>3631</v>
      </c>
      <c r="P496" t="s">
        <v>3632</v>
      </c>
      <c r="Q496" t="s">
        <v>3733</v>
      </c>
      <c r="R496" s="26">
        <v>3</v>
      </c>
      <c r="S496" s="23">
        <v>362085620000</v>
      </c>
      <c r="T496" t="s">
        <v>37</v>
      </c>
      <c r="U496" t="s">
        <v>3634</v>
      </c>
      <c r="V496" s="39">
        <v>46108</v>
      </c>
      <c r="W496" s="41">
        <v>34</v>
      </c>
      <c r="X496" s="26" t="s">
        <v>446</v>
      </c>
      <c r="Y496">
        <v>35.92</v>
      </c>
      <c r="AB496">
        <v>101.84</v>
      </c>
      <c r="AE496" s="41">
        <v>137.76</v>
      </c>
      <c r="AF496">
        <v>0</v>
      </c>
      <c r="AG496">
        <v>0</v>
      </c>
      <c r="AH496">
        <v>1</v>
      </c>
      <c r="AI496">
        <v>0</v>
      </c>
      <c r="AJ496">
        <v>0</v>
      </c>
      <c r="AK496" s="30">
        <f t="shared" si="61"/>
        <v>1</v>
      </c>
      <c r="AL496" s="31">
        <v>5</v>
      </c>
      <c r="AM496" s="32">
        <f t="shared" si="60"/>
        <v>4</v>
      </c>
      <c r="AN496" s="33" t="str">
        <f t="shared" si="62"/>
        <v>MOROSO</v>
      </c>
      <c r="AO496" s="33" t="str">
        <f t="shared" si="63"/>
        <v>4meses_pendientes</v>
      </c>
      <c r="AP496" s="33">
        <f t="shared" si="64"/>
        <v>136</v>
      </c>
      <c r="AQ496" s="31">
        <f t="shared" si="65"/>
        <v>27</v>
      </c>
    </row>
    <row r="497" spans="2:43" x14ac:dyDescent="0.3">
      <c r="B497" s="37">
        <v>46106</v>
      </c>
      <c r="C497" t="s">
        <v>35</v>
      </c>
      <c r="D497" t="s">
        <v>3734</v>
      </c>
      <c r="E497" t="s">
        <v>3735</v>
      </c>
      <c r="F497" t="s">
        <v>3736</v>
      </c>
      <c r="G497" t="s">
        <v>3737</v>
      </c>
      <c r="H497" t="s">
        <v>3738</v>
      </c>
      <c r="I497" t="s">
        <v>38</v>
      </c>
      <c r="J497" t="s">
        <v>2538</v>
      </c>
      <c r="K497" t="s">
        <v>3717</v>
      </c>
      <c r="L497" t="s">
        <v>3736</v>
      </c>
      <c r="M497" t="s">
        <v>3739</v>
      </c>
      <c r="N497" t="s">
        <v>3630</v>
      </c>
      <c r="O497" t="s">
        <v>3631</v>
      </c>
      <c r="P497" t="s">
        <v>3632</v>
      </c>
      <c r="Q497" t="s">
        <v>3740</v>
      </c>
      <c r="R497" s="26">
        <v>3</v>
      </c>
      <c r="S497" s="23">
        <v>335277560000</v>
      </c>
      <c r="T497" t="s">
        <v>37</v>
      </c>
      <c r="U497" t="s">
        <v>3634</v>
      </c>
      <c r="V497" s="39">
        <v>46107</v>
      </c>
      <c r="W497" s="41">
        <v>34</v>
      </c>
      <c r="X497" s="26" t="s">
        <v>446</v>
      </c>
      <c r="Z497">
        <v>34.79</v>
      </c>
      <c r="AA497">
        <v>35</v>
      </c>
      <c r="AB497">
        <v>35</v>
      </c>
      <c r="AE497" s="41">
        <v>104.78999999999999</v>
      </c>
      <c r="AF497">
        <v>1</v>
      </c>
      <c r="AG497">
        <v>1</v>
      </c>
      <c r="AH497">
        <v>1</v>
      </c>
      <c r="AI497">
        <v>0</v>
      </c>
      <c r="AJ497">
        <v>0</v>
      </c>
      <c r="AK497" s="30">
        <f t="shared" si="61"/>
        <v>3</v>
      </c>
      <c r="AL497" s="31">
        <v>5</v>
      </c>
      <c r="AM497" s="32">
        <f t="shared" si="60"/>
        <v>2</v>
      </c>
      <c r="AN497" s="33" t="str">
        <f t="shared" si="62"/>
        <v>MOROSO</v>
      </c>
      <c r="AO497" s="33" t="str">
        <f t="shared" si="63"/>
        <v>2meses_pendientes</v>
      </c>
      <c r="AP497" s="33">
        <f t="shared" si="64"/>
        <v>68</v>
      </c>
      <c r="AQ497" s="31">
        <f t="shared" si="65"/>
        <v>26</v>
      </c>
    </row>
    <row r="498" spans="2:43" x14ac:dyDescent="0.3">
      <c r="B498" s="37">
        <v>46108</v>
      </c>
      <c r="C498" t="s">
        <v>35</v>
      </c>
      <c r="D498" t="s">
        <v>3741</v>
      </c>
      <c r="E498" t="s">
        <v>3742</v>
      </c>
      <c r="F498" t="s">
        <v>3743</v>
      </c>
      <c r="G498" t="s">
        <v>3744</v>
      </c>
      <c r="H498" t="s">
        <v>3745</v>
      </c>
      <c r="I498" t="s">
        <v>38</v>
      </c>
      <c r="J498" t="s">
        <v>44</v>
      </c>
      <c r="K498" t="s">
        <v>55</v>
      </c>
      <c r="L498" t="s">
        <v>3743</v>
      </c>
      <c r="M498" t="s">
        <v>3746</v>
      </c>
      <c r="N498" t="s">
        <v>3630</v>
      </c>
      <c r="O498" t="s">
        <v>3631</v>
      </c>
      <c r="P498" t="s">
        <v>3632</v>
      </c>
      <c r="Q498" t="s">
        <v>3747</v>
      </c>
      <c r="R498" s="26">
        <v>3</v>
      </c>
      <c r="S498" s="23">
        <v>362090810000</v>
      </c>
      <c r="T498" t="s">
        <v>37</v>
      </c>
      <c r="U498" t="s">
        <v>3634</v>
      </c>
      <c r="V498" s="39">
        <v>46111</v>
      </c>
      <c r="W498" s="41">
        <v>35</v>
      </c>
      <c r="X498" s="26" t="s">
        <v>446</v>
      </c>
      <c r="AA498">
        <v>36.93</v>
      </c>
      <c r="AB498">
        <v>73.86</v>
      </c>
      <c r="AC498">
        <v>36.93</v>
      </c>
      <c r="AE498" s="41">
        <v>147.72</v>
      </c>
      <c r="AF498">
        <v>0</v>
      </c>
      <c r="AG498">
        <v>1</v>
      </c>
      <c r="AH498">
        <v>1</v>
      </c>
      <c r="AI498">
        <v>1</v>
      </c>
      <c r="AJ498">
        <v>0</v>
      </c>
      <c r="AK498" s="30">
        <f t="shared" si="61"/>
        <v>3</v>
      </c>
      <c r="AL498" s="31">
        <v>5</v>
      </c>
      <c r="AM498" s="32">
        <f t="shared" si="60"/>
        <v>2</v>
      </c>
      <c r="AN498" s="33" t="str">
        <f t="shared" si="62"/>
        <v>MOROSO</v>
      </c>
      <c r="AO498" s="33" t="str">
        <f t="shared" si="63"/>
        <v>2meses_pendientes</v>
      </c>
      <c r="AP498" s="33">
        <f t="shared" si="64"/>
        <v>70</v>
      </c>
      <c r="AQ498" s="31">
        <f t="shared" si="65"/>
        <v>30</v>
      </c>
    </row>
    <row r="499" spans="2:43" x14ac:dyDescent="0.3">
      <c r="B499" s="37">
        <v>46109</v>
      </c>
      <c r="C499" t="s">
        <v>35</v>
      </c>
      <c r="D499" t="s">
        <v>3748</v>
      </c>
      <c r="E499" t="s">
        <v>3749</v>
      </c>
      <c r="F499" t="s">
        <v>3750</v>
      </c>
      <c r="G499" t="s">
        <v>3751</v>
      </c>
      <c r="H499" t="s">
        <v>3752</v>
      </c>
      <c r="I499" t="s">
        <v>38</v>
      </c>
      <c r="J499" t="s">
        <v>42</v>
      </c>
      <c r="K499" t="s">
        <v>60</v>
      </c>
      <c r="L499" t="s">
        <v>3750</v>
      </c>
      <c r="M499" t="s">
        <v>3753</v>
      </c>
      <c r="N499" t="s">
        <v>3630</v>
      </c>
      <c r="O499" t="s">
        <v>3631</v>
      </c>
      <c r="P499" t="s">
        <v>3632</v>
      </c>
      <c r="Q499" t="s">
        <v>3754</v>
      </c>
      <c r="R499" s="26">
        <v>2</v>
      </c>
      <c r="S499" s="23">
        <v>355175760000</v>
      </c>
      <c r="T499" t="s">
        <v>37</v>
      </c>
      <c r="U499" t="s">
        <v>3634</v>
      </c>
      <c r="V499" s="39">
        <v>46111</v>
      </c>
      <c r="W499" s="41">
        <v>40</v>
      </c>
      <c r="X499" s="26" t="s">
        <v>446</v>
      </c>
      <c r="Z499">
        <v>40.54</v>
      </c>
      <c r="AA499">
        <v>40.54</v>
      </c>
      <c r="AB499">
        <v>40.54</v>
      </c>
      <c r="AC499">
        <v>40.54</v>
      </c>
      <c r="AE499" s="41">
        <v>162.16</v>
      </c>
      <c r="AF499">
        <v>1</v>
      </c>
      <c r="AG499">
        <v>1</v>
      </c>
      <c r="AH499">
        <v>1</v>
      </c>
      <c r="AI499">
        <v>1</v>
      </c>
      <c r="AJ499">
        <v>0</v>
      </c>
      <c r="AK499" s="30">
        <f t="shared" si="61"/>
        <v>4</v>
      </c>
      <c r="AL499" s="31">
        <v>5</v>
      </c>
      <c r="AM499" s="32">
        <f t="shared" si="60"/>
        <v>1</v>
      </c>
      <c r="AN499" s="33" t="str">
        <f t="shared" si="62"/>
        <v>MOROSO</v>
      </c>
      <c r="AO499" s="33" t="str">
        <f t="shared" si="63"/>
        <v>1meses_pendientes</v>
      </c>
      <c r="AP499" s="33">
        <f t="shared" si="64"/>
        <v>40</v>
      </c>
      <c r="AQ499" s="31">
        <f t="shared" si="65"/>
        <v>30</v>
      </c>
    </row>
    <row r="500" spans="2:43" x14ac:dyDescent="0.3">
      <c r="B500" s="37">
        <v>46111</v>
      </c>
      <c r="C500" t="s">
        <v>35</v>
      </c>
      <c r="D500" t="s">
        <v>3755</v>
      </c>
      <c r="E500" t="s">
        <v>3756</v>
      </c>
      <c r="F500" t="s">
        <v>3757</v>
      </c>
      <c r="G500" t="s">
        <v>3758</v>
      </c>
      <c r="H500" t="s">
        <v>3759</v>
      </c>
      <c r="I500" t="s">
        <v>38</v>
      </c>
      <c r="J500" t="s">
        <v>2538</v>
      </c>
      <c r="K500" t="s">
        <v>3760</v>
      </c>
      <c r="L500" t="s">
        <v>3757</v>
      </c>
      <c r="M500" t="s">
        <v>3761</v>
      </c>
      <c r="N500" t="s">
        <v>3630</v>
      </c>
      <c r="O500" t="s">
        <v>3631</v>
      </c>
      <c r="P500" t="s">
        <v>3632</v>
      </c>
      <c r="Q500" t="s">
        <v>3762</v>
      </c>
      <c r="R500" s="26">
        <v>2</v>
      </c>
      <c r="S500" s="23">
        <v>366092220000</v>
      </c>
      <c r="T500" t="s">
        <v>37</v>
      </c>
      <c r="U500" t="s">
        <v>3634</v>
      </c>
      <c r="V500" s="39">
        <v>46111</v>
      </c>
      <c r="W500" s="41">
        <v>30</v>
      </c>
      <c r="X500" s="26" t="s">
        <v>446</v>
      </c>
      <c r="Z500">
        <v>31</v>
      </c>
      <c r="AA500">
        <v>31.09</v>
      </c>
      <c r="AE500" s="41">
        <v>62.09</v>
      </c>
      <c r="AF500">
        <v>1</v>
      </c>
      <c r="AG500">
        <v>1</v>
      </c>
      <c r="AH500">
        <v>0</v>
      </c>
      <c r="AI500">
        <v>0</v>
      </c>
      <c r="AJ500">
        <v>0</v>
      </c>
      <c r="AK500" s="30">
        <f t="shared" si="61"/>
        <v>2</v>
      </c>
      <c r="AL500" s="31">
        <v>5</v>
      </c>
      <c r="AM500" s="32">
        <f t="shared" si="60"/>
        <v>3</v>
      </c>
      <c r="AN500" s="33" t="str">
        <f t="shared" si="62"/>
        <v>MOROSO</v>
      </c>
      <c r="AO500" s="33" t="str">
        <f t="shared" si="63"/>
        <v>3meses_pendientes</v>
      </c>
      <c r="AP500" s="33">
        <f t="shared" si="64"/>
        <v>90</v>
      </c>
      <c r="AQ500" s="31">
        <f t="shared" si="65"/>
        <v>30</v>
      </c>
    </row>
    <row r="501" spans="2:43" x14ac:dyDescent="0.3">
      <c r="B501" s="37">
        <v>46081</v>
      </c>
      <c r="C501" t="s">
        <v>35</v>
      </c>
      <c r="D501" t="s">
        <v>3763</v>
      </c>
      <c r="E501" t="s">
        <v>3764</v>
      </c>
      <c r="F501" t="s">
        <v>3765</v>
      </c>
      <c r="G501" t="s">
        <v>3766</v>
      </c>
      <c r="H501" t="s">
        <v>3767</v>
      </c>
      <c r="I501" t="s">
        <v>38</v>
      </c>
      <c r="J501" t="s">
        <v>42</v>
      </c>
      <c r="K501" t="s">
        <v>46</v>
      </c>
      <c r="M501" t="s">
        <v>3768</v>
      </c>
      <c r="N501" t="s">
        <v>3631</v>
      </c>
      <c r="O501" t="s">
        <v>3631</v>
      </c>
      <c r="P501" t="s">
        <v>3632</v>
      </c>
      <c r="Q501" t="s">
        <v>3769</v>
      </c>
      <c r="R501" s="26">
        <v>3</v>
      </c>
      <c r="S501" s="23">
        <v>326051370000</v>
      </c>
      <c r="T501" t="s">
        <v>37</v>
      </c>
      <c r="U501" t="s">
        <v>3634</v>
      </c>
      <c r="V501" s="39">
        <v>46083</v>
      </c>
      <c r="W501" s="41">
        <v>40</v>
      </c>
      <c r="X501" s="26" t="s">
        <v>446</v>
      </c>
      <c r="Y501">
        <v>61.37</v>
      </c>
      <c r="Z501">
        <v>21.37</v>
      </c>
      <c r="AA501">
        <v>62.74</v>
      </c>
      <c r="AB501">
        <v>20</v>
      </c>
      <c r="AE501" s="41">
        <v>165.48</v>
      </c>
      <c r="AF501">
        <v>1</v>
      </c>
      <c r="AG501">
        <v>1</v>
      </c>
      <c r="AH501">
        <v>1</v>
      </c>
      <c r="AI501">
        <v>0</v>
      </c>
      <c r="AJ501">
        <v>0</v>
      </c>
      <c r="AK501" s="30">
        <f t="shared" si="61"/>
        <v>3</v>
      </c>
      <c r="AL501" s="31">
        <v>5</v>
      </c>
      <c r="AM501" s="32">
        <f t="shared" si="60"/>
        <v>2</v>
      </c>
      <c r="AN501" s="33" t="str">
        <f t="shared" si="62"/>
        <v>MOROSO</v>
      </c>
      <c r="AO501" s="33" t="str">
        <f t="shared" si="63"/>
        <v>2meses_pendientes</v>
      </c>
      <c r="AP501" s="33">
        <f t="shared" si="64"/>
        <v>80</v>
      </c>
      <c r="AQ501" s="31">
        <f t="shared" si="65"/>
        <v>2</v>
      </c>
    </row>
    <row r="502" spans="2:43" x14ac:dyDescent="0.3">
      <c r="B502" s="37">
        <v>46086</v>
      </c>
      <c r="C502" t="s">
        <v>35</v>
      </c>
      <c r="D502" t="s">
        <v>3770</v>
      </c>
      <c r="E502" t="s">
        <v>3771</v>
      </c>
      <c r="F502" t="s">
        <v>3772</v>
      </c>
      <c r="G502" t="s">
        <v>3773</v>
      </c>
      <c r="H502" t="s">
        <v>3774</v>
      </c>
      <c r="I502" t="s">
        <v>38</v>
      </c>
      <c r="J502" t="s">
        <v>42</v>
      </c>
      <c r="K502" t="s">
        <v>57</v>
      </c>
      <c r="L502" t="s">
        <v>3772</v>
      </c>
      <c r="M502" t="s">
        <v>3775</v>
      </c>
      <c r="N502" t="s">
        <v>3776</v>
      </c>
      <c r="O502" t="s">
        <v>3631</v>
      </c>
      <c r="P502" t="s">
        <v>3632</v>
      </c>
      <c r="Q502" t="s">
        <v>3777</v>
      </c>
      <c r="R502" s="26">
        <v>2</v>
      </c>
      <c r="S502" s="23">
        <v>361064090000</v>
      </c>
      <c r="T502" t="s">
        <v>37</v>
      </c>
      <c r="U502" t="s">
        <v>3634</v>
      </c>
      <c r="V502" s="39">
        <v>46085</v>
      </c>
      <c r="W502" s="41">
        <v>30</v>
      </c>
      <c r="X502" s="26" t="s">
        <v>446</v>
      </c>
      <c r="Y502">
        <v>31</v>
      </c>
      <c r="Z502">
        <v>48</v>
      </c>
      <c r="AA502">
        <v>49</v>
      </c>
      <c r="AB502">
        <v>49</v>
      </c>
      <c r="AE502" s="41">
        <v>177</v>
      </c>
      <c r="AF502">
        <v>1</v>
      </c>
      <c r="AG502">
        <v>1</v>
      </c>
      <c r="AH502">
        <v>1</v>
      </c>
      <c r="AI502">
        <v>0</v>
      </c>
      <c r="AJ502">
        <v>0</v>
      </c>
      <c r="AK502" s="30">
        <f t="shared" si="61"/>
        <v>3</v>
      </c>
      <c r="AL502" s="31">
        <v>5</v>
      </c>
      <c r="AM502" s="32">
        <f t="shared" si="60"/>
        <v>2</v>
      </c>
      <c r="AN502" s="33" t="str">
        <f t="shared" si="62"/>
        <v>MOROSO</v>
      </c>
      <c r="AO502" s="33" t="str">
        <f t="shared" si="63"/>
        <v>2meses_pendientes</v>
      </c>
      <c r="AP502" s="33">
        <f t="shared" si="64"/>
        <v>60</v>
      </c>
      <c r="AQ502" s="31">
        <f t="shared" si="65"/>
        <v>4</v>
      </c>
    </row>
    <row r="503" spans="2:43" x14ac:dyDescent="0.3">
      <c r="B503" s="37">
        <v>46086</v>
      </c>
      <c r="C503" t="s">
        <v>35</v>
      </c>
      <c r="D503" t="s">
        <v>3778</v>
      </c>
      <c r="E503" t="s">
        <v>3779</v>
      </c>
      <c r="F503" t="s">
        <v>3780</v>
      </c>
      <c r="G503" t="s">
        <v>3781</v>
      </c>
      <c r="H503" t="s">
        <v>3782</v>
      </c>
      <c r="I503" t="s">
        <v>38</v>
      </c>
      <c r="J503" t="s">
        <v>44</v>
      </c>
      <c r="K503" t="s">
        <v>55</v>
      </c>
      <c r="L503" t="s">
        <v>3780</v>
      </c>
      <c r="M503" t="s">
        <v>3783</v>
      </c>
      <c r="N503" t="s">
        <v>3776</v>
      </c>
      <c r="O503" t="s">
        <v>3631</v>
      </c>
      <c r="P503" t="s">
        <v>3632</v>
      </c>
      <c r="Q503" t="s">
        <v>3784</v>
      </c>
      <c r="R503" s="26">
        <v>3</v>
      </c>
      <c r="S503" s="23">
        <v>357222250000</v>
      </c>
      <c r="T503" t="s">
        <v>37</v>
      </c>
      <c r="U503" t="s">
        <v>3634</v>
      </c>
      <c r="V503" s="39">
        <v>46106</v>
      </c>
      <c r="W503" s="41">
        <v>29.7</v>
      </c>
      <c r="X503" s="26" t="s">
        <v>446</v>
      </c>
      <c r="Y503">
        <v>31.05</v>
      </c>
      <c r="Z503">
        <v>30.93</v>
      </c>
      <c r="AB503">
        <v>30.99</v>
      </c>
      <c r="AC503">
        <v>30.99</v>
      </c>
      <c r="AE503" s="41">
        <v>123.96</v>
      </c>
      <c r="AF503">
        <v>1</v>
      </c>
      <c r="AG503">
        <v>0</v>
      </c>
      <c r="AH503">
        <v>1</v>
      </c>
      <c r="AI503">
        <v>1</v>
      </c>
      <c r="AJ503">
        <v>0</v>
      </c>
      <c r="AK503" s="30">
        <f t="shared" si="61"/>
        <v>3</v>
      </c>
      <c r="AL503" s="31">
        <v>5</v>
      </c>
      <c r="AM503" s="32">
        <f t="shared" si="60"/>
        <v>2</v>
      </c>
      <c r="AN503" s="33" t="str">
        <f t="shared" si="62"/>
        <v>MOROSO</v>
      </c>
      <c r="AO503" s="33" t="str">
        <f t="shared" si="63"/>
        <v>2meses_pendientes</v>
      </c>
      <c r="AP503" s="33">
        <f t="shared" si="64"/>
        <v>59.4</v>
      </c>
      <c r="AQ503" s="31">
        <f t="shared" si="65"/>
        <v>25</v>
      </c>
    </row>
    <row r="504" spans="2:43" x14ac:dyDescent="0.3">
      <c r="B504" s="37">
        <v>46099</v>
      </c>
      <c r="C504" t="s">
        <v>35</v>
      </c>
      <c r="D504" t="s">
        <v>3785</v>
      </c>
      <c r="E504" t="s">
        <v>3786</v>
      </c>
      <c r="F504" t="s">
        <v>3787</v>
      </c>
      <c r="G504" t="s">
        <v>3788</v>
      </c>
      <c r="H504" t="s">
        <v>3789</v>
      </c>
      <c r="I504" t="s">
        <v>38</v>
      </c>
      <c r="J504" t="s">
        <v>44</v>
      </c>
      <c r="K504" t="s">
        <v>3208</v>
      </c>
      <c r="M504" t="s">
        <v>3790</v>
      </c>
      <c r="N504" t="s">
        <v>3776</v>
      </c>
      <c r="O504" t="s">
        <v>3631</v>
      </c>
      <c r="P504" t="s">
        <v>3632</v>
      </c>
      <c r="Q504" t="s">
        <v>3791</v>
      </c>
      <c r="R504" s="26">
        <v>3</v>
      </c>
      <c r="S504" s="23">
        <v>361091540000</v>
      </c>
      <c r="T504" t="s">
        <v>37</v>
      </c>
      <c r="U504" t="s">
        <v>3634</v>
      </c>
      <c r="V504" s="39">
        <v>46111</v>
      </c>
      <c r="W504" s="41">
        <v>34</v>
      </c>
      <c r="X504" s="26" t="s">
        <v>446</v>
      </c>
      <c r="Y504">
        <v>35.86</v>
      </c>
      <c r="AA504">
        <v>35.86</v>
      </c>
      <c r="AB504">
        <v>35.86</v>
      </c>
      <c r="AE504" s="41">
        <v>107.58</v>
      </c>
      <c r="AF504">
        <v>0</v>
      </c>
      <c r="AG504">
        <v>1</v>
      </c>
      <c r="AH504">
        <v>1</v>
      </c>
      <c r="AI504">
        <v>0</v>
      </c>
      <c r="AJ504">
        <v>0</v>
      </c>
      <c r="AK504" s="30">
        <f t="shared" si="61"/>
        <v>2</v>
      </c>
      <c r="AL504" s="31">
        <v>5</v>
      </c>
      <c r="AM504" s="32">
        <f t="shared" si="60"/>
        <v>3</v>
      </c>
      <c r="AN504" s="33" t="str">
        <f t="shared" si="62"/>
        <v>MOROSO</v>
      </c>
      <c r="AO504" s="33" t="str">
        <f t="shared" si="63"/>
        <v>3meses_pendientes</v>
      </c>
      <c r="AP504" s="33">
        <f t="shared" si="64"/>
        <v>102</v>
      </c>
      <c r="AQ504" s="31">
        <f t="shared" si="65"/>
        <v>30</v>
      </c>
    </row>
    <row r="505" spans="2:43" x14ac:dyDescent="0.3">
      <c r="B505" s="37">
        <v>46101</v>
      </c>
      <c r="C505" t="s">
        <v>35</v>
      </c>
      <c r="D505" t="s">
        <v>3792</v>
      </c>
      <c r="E505" t="s">
        <v>3793</v>
      </c>
      <c r="F505" t="s">
        <v>3794</v>
      </c>
      <c r="G505" t="s">
        <v>3795</v>
      </c>
      <c r="H505" t="s">
        <v>3796</v>
      </c>
      <c r="I505" t="s">
        <v>38</v>
      </c>
      <c r="J505" t="s">
        <v>44</v>
      </c>
      <c r="K505" t="s">
        <v>45</v>
      </c>
      <c r="L505" t="s">
        <v>3794</v>
      </c>
      <c r="M505" t="s">
        <v>3797</v>
      </c>
      <c r="N505" t="s">
        <v>3776</v>
      </c>
      <c r="O505" t="s">
        <v>3631</v>
      </c>
      <c r="P505" t="s">
        <v>3632</v>
      </c>
      <c r="Q505" t="s">
        <v>3798</v>
      </c>
      <c r="R505" s="26">
        <v>3</v>
      </c>
      <c r="S505" s="23">
        <v>363082670000</v>
      </c>
      <c r="T505" t="s">
        <v>37</v>
      </c>
      <c r="U505" t="s">
        <v>3634</v>
      </c>
      <c r="V505" s="39">
        <v>46101</v>
      </c>
      <c r="W505" s="41">
        <v>33</v>
      </c>
      <c r="X505" s="26" t="s">
        <v>446</v>
      </c>
      <c r="Y505">
        <v>35</v>
      </c>
      <c r="Z505">
        <v>35</v>
      </c>
      <c r="AB505">
        <v>35</v>
      </c>
      <c r="AE505" s="41">
        <v>105</v>
      </c>
      <c r="AF505">
        <v>1</v>
      </c>
      <c r="AG505">
        <v>0</v>
      </c>
      <c r="AH505">
        <v>1</v>
      </c>
      <c r="AI505">
        <v>0</v>
      </c>
      <c r="AJ505">
        <v>0</v>
      </c>
      <c r="AK505" s="30">
        <f t="shared" si="61"/>
        <v>2</v>
      </c>
      <c r="AL505" s="31">
        <v>5</v>
      </c>
      <c r="AM505" s="32">
        <f t="shared" si="60"/>
        <v>3</v>
      </c>
      <c r="AN505" s="33" t="str">
        <f t="shared" si="62"/>
        <v>MOROSO</v>
      </c>
      <c r="AO505" s="33" t="str">
        <f t="shared" si="63"/>
        <v>3meses_pendientes</v>
      </c>
      <c r="AP505" s="33">
        <f t="shared" si="64"/>
        <v>99</v>
      </c>
      <c r="AQ505" s="31">
        <f t="shared" si="65"/>
        <v>20</v>
      </c>
    </row>
    <row r="506" spans="2:43" x14ac:dyDescent="0.3">
      <c r="B506" s="37">
        <v>46102</v>
      </c>
      <c r="C506" t="s">
        <v>35</v>
      </c>
      <c r="D506" t="s">
        <v>3799</v>
      </c>
      <c r="E506" t="s">
        <v>3800</v>
      </c>
      <c r="F506" t="s">
        <v>3801</v>
      </c>
      <c r="G506" t="s">
        <v>3802</v>
      </c>
      <c r="H506" t="s">
        <v>3803</v>
      </c>
      <c r="I506" t="s">
        <v>38</v>
      </c>
      <c r="J506" t="s">
        <v>44</v>
      </c>
      <c r="K506" t="s">
        <v>45</v>
      </c>
      <c r="L506" t="s">
        <v>3804</v>
      </c>
      <c r="M506" t="s">
        <v>3805</v>
      </c>
      <c r="N506" t="s">
        <v>3776</v>
      </c>
      <c r="O506" t="s">
        <v>3631</v>
      </c>
      <c r="P506" t="s">
        <v>3632</v>
      </c>
      <c r="Q506" t="s">
        <v>3806</v>
      </c>
      <c r="R506" s="26">
        <v>3</v>
      </c>
      <c r="S506" s="23">
        <v>368083990000</v>
      </c>
      <c r="T506" t="s">
        <v>37</v>
      </c>
      <c r="U506" t="s">
        <v>3634</v>
      </c>
      <c r="V506" s="39">
        <v>46104</v>
      </c>
      <c r="W506" s="41">
        <v>30.7</v>
      </c>
      <c r="X506" s="26" t="s">
        <v>446</v>
      </c>
      <c r="Z506">
        <v>32.1</v>
      </c>
      <c r="AB506">
        <v>62</v>
      </c>
      <c r="AE506" s="41">
        <v>94.1</v>
      </c>
      <c r="AF506">
        <v>1</v>
      </c>
      <c r="AG506">
        <v>0</v>
      </c>
      <c r="AH506">
        <v>1</v>
      </c>
      <c r="AI506">
        <v>0</v>
      </c>
      <c r="AJ506">
        <v>0</v>
      </c>
      <c r="AK506" s="30">
        <f t="shared" si="61"/>
        <v>2</v>
      </c>
      <c r="AL506" s="31">
        <v>5</v>
      </c>
      <c r="AM506" s="32">
        <f t="shared" si="60"/>
        <v>3</v>
      </c>
      <c r="AN506" s="33" t="str">
        <f t="shared" si="62"/>
        <v>MOROSO</v>
      </c>
      <c r="AO506" s="33" t="str">
        <f t="shared" si="63"/>
        <v>3meses_pendientes</v>
      </c>
      <c r="AP506" s="33">
        <f t="shared" si="64"/>
        <v>92.1</v>
      </c>
      <c r="AQ506" s="31">
        <f t="shared" si="65"/>
        <v>23</v>
      </c>
    </row>
    <row r="507" spans="2:43" x14ac:dyDescent="0.3">
      <c r="B507" s="37">
        <v>46102</v>
      </c>
      <c r="C507" t="s">
        <v>35</v>
      </c>
      <c r="D507" t="s">
        <v>3807</v>
      </c>
      <c r="E507" t="s">
        <v>3808</v>
      </c>
      <c r="F507" t="s">
        <v>3809</v>
      </c>
      <c r="G507" t="s">
        <v>3810</v>
      </c>
      <c r="H507" t="s">
        <v>3811</v>
      </c>
      <c r="I507" t="s">
        <v>38</v>
      </c>
      <c r="J507" t="s">
        <v>42</v>
      </c>
      <c r="K507" t="s">
        <v>57</v>
      </c>
      <c r="L507" t="s">
        <v>3809</v>
      </c>
      <c r="M507" t="s">
        <v>3812</v>
      </c>
      <c r="N507" t="s">
        <v>3776</v>
      </c>
      <c r="O507" t="s">
        <v>3631</v>
      </c>
      <c r="P507" t="s">
        <v>3632</v>
      </c>
      <c r="Q507" t="s">
        <v>3813</v>
      </c>
      <c r="R507" s="26">
        <v>3</v>
      </c>
      <c r="S507" s="23">
        <v>365084760000</v>
      </c>
      <c r="T507" t="s">
        <v>37</v>
      </c>
      <c r="U507" t="s">
        <v>3634</v>
      </c>
      <c r="V507" s="39">
        <v>46104</v>
      </c>
      <c r="W507" s="41">
        <v>32</v>
      </c>
      <c r="X507" s="26" t="s">
        <v>446</v>
      </c>
      <c r="Z507">
        <v>33.78</v>
      </c>
      <c r="AA507">
        <v>33.78</v>
      </c>
      <c r="AB507">
        <v>33.78</v>
      </c>
      <c r="AE507" s="41">
        <v>101.34</v>
      </c>
      <c r="AF507">
        <v>1</v>
      </c>
      <c r="AG507">
        <v>1</v>
      </c>
      <c r="AH507">
        <v>1</v>
      </c>
      <c r="AI507">
        <v>0</v>
      </c>
      <c r="AJ507">
        <v>0</v>
      </c>
      <c r="AK507" s="30">
        <f t="shared" si="61"/>
        <v>3</v>
      </c>
      <c r="AL507" s="31">
        <v>5</v>
      </c>
      <c r="AM507" s="32">
        <f t="shared" si="60"/>
        <v>2</v>
      </c>
      <c r="AN507" s="33" t="str">
        <f t="shared" si="62"/>
        <v>MOROSO</v>
      </c>
      <c r="AO507" s="33" t="str">
        <f t="shared" si="63"/>
        <v>2meses_pendientes</v>
      </c>
      <c r="AP507" s="33">
        <f t="shared" si="64"/>
        <v>64</v>
      </c>
      <c r="AQ507" s="31">
        <f t="shared" si="65"/>
        <v>23</v>
      </c>
    </row>
    <row r="508" spans="2:43" x14ac:dyDescent="0.3">
      <c r="B508" s="37">
        <v>46105</v>
      </c>
      <c r="C508" t="s">
        <v>35</v>
      </c>
      <c r="D508" t="s">
        <v>3814</v>
      </c>
      <c r="E508" t="s">
        <v>3815</v>
      </c>
      <c r="F508" t="s">
        <v>3816</v>
      </c>
      <c r="G508" t="s">
        <v>3817</v>
      </c>
      <c r="H508" t="s">
        <v>3818</v>
      </c>
      <c r="I508" t="s">
        <v>38</v>
      </c>
      <c r="J508" t="s">
        <v>44</v>
      </c>
      <c r="K508" t="s">
        <v>45</v>
      </c>
      <c r="L508" t="s">
        <v>3816</v>
      </c>
      <c r="M508" t="s">
        <v>3819</v>
      </c>
      <c r="N508" t="s">
        <v>3776</v>
      </c>
      <c r="O508" t="s">
        <v>3631</v>
      </c>
      <c r="P508" t="s">
        <v>3632</v>
      </c>
      <c r="Q508" t="s">
        <v>3820</v>
      </c>
      <c r="R508" s="26">
        <v>3</v>
      </c>
      <c r="S508" s="23">
        <v>361086500000</v>
      </c>
      <c r="T508" t="s">
        <v>37</v>
      </c>
      <c r="U508" t="s">
        <v>3634</v>
      </c>
      <c r="V508" s="39">
        <v>46111</v>
      </c>
      <c r="W508" s="41">
        <v>33</v>
      </c>
      <c r="X508" s="26" t="s">
        <v>446</v>
      </c>
      <c r="Y508">
        <v>34.85</v>
      </c>
      <c r="AE508" s="41">
        <v>34.85</v>
      </c>
      <c r="AF508">
        <v>0</v>
      </c>
      <c r="AG508">
        <v>0</v>
      </c>
      <c r="AH508">
        <v>0</v>
      </c>
      <c r="AI508">
        <v>0</v>
      </c>
      <c r="AJ508">
        <v>0</v>
      </c>
      <c r="AK508" s="30">
        <f t="shared" si="61"/>
        <v>0</v>
      </c>
      <c r="AL508" s="31">
        <v>5</v>
      </c>
      <c r="AM508" s="32">
        <f t="shared" si="60"/>
        <v>5</v>
      </c>
      <c r="AN508" s="33" t="str">
        <f t="shared" si="62"/>
        <v>NPN</v>
      </c>
      <c r="AO508" s="33" t="str">
        <f t="shared" si="63"/>
        <v>5meses_pendientes</v>
      </c>
      <c r="AP508" s="33">
        <f t="shared" si="64"/>
        <v>165</v>
      </c>
      <c r="AQ508" s="31">
        <f t="shared" si="65"/>
        <v>30</v>
      </c>
    </row>
    <row r="509" spans="2:43" x14ac:dyDescent="0.3">
      <c r="B509" s="37">
        <v>46106</v>
      </c>
      <c r="C509" t="s">
        <v>35</v>
      </c>
      <c r="D509" t="s">
        <v>3821</v>
      </c>
      <c r="E509" t="s">
        <v>3822</v>
      </c>
      <c r="F509" t="s">
        <v>3823</v>
      </c>
      <c r="G509" t="s">
        <v>3824</v>
      </c>
      <c r="H509" t="s">
        <v>3825</v>
      </c>
      <c r="I509" t="s">
        <v>38</v>
      </c>
      <c r="J509" t="s">
        <v>44</v>
      </c>
      <c r="K509" t="s">
        <v>45</v>
      </c>
      <c r="M509" t="s">
        <v>3826</v>
      </c>
      <c r="N509" t="s">
        <v>3776</v>
      </c>
      <c r="O509" t="s">
        <v>3631</v>
      </c>
      <c r="P509" t="s">
        <v>3632</v>
      </c>
      <c r="Q509" t="s">
        <v>3827</v>
      </c>
      <c r="R509" s="26">
        <v>2</v>
      </c>
      <c r="S509" s="23">
        <v>368088640000</v>
      </c>
      <c r="T509" t="s">
        <v>37</v>
      </c>
      <c r="U509" t="s">
        <v>3634</v>
      </c>
      <c r="V509" s="39">
        <v>46107</v>
      </c>
      <c r="W509" s="41">
        <v>30</v>
      </c>
      <c r="X509" s="26" t="s">
        <v>446</v>
      </c>
      <c r="Z509">
        <v>30.44</v>
      </c>
      <c r="AA509">
        <v>30.44</v>
      </c>
      <c r="AB509">
        <v>30.44</v>
      </c>
      <c r="AE509" s="41">
        <v>91.320000000000007</v>
      </c>
      <c r="AF509">
        <v>1</v>
      </c>
      <c r="AG509">
        <v>1</v>
      </c>
      <c r="AH509">
        <v>1</v>
      </c>
      <c r="AI509">
        <v>0</v>
      </c>
      <c r="AJ509">
        <v>0</v>
      </c>
      <c r="AK509" s="30">
        <f t="shared" si="61"/>
        <v>3</v>
      </c>
      <c r="AL509" s="31">
        <v>5</v>
      </c>
      <c r="AM509" s="32">
        <f t="shared" si="60"/>
        <v>2</v>
      </c>
      <c r="AN509" s="33" t="str">
        <f t="shared" si="62"/>
        <v>MOROSO</v>
      </c>
      <c r="AO509" s="33" t="str">
        <f t="shared" si="63"/>
        <v>2meses_pendientes</v>
      </c>
      <c r="AP509" s="33">
        <f t="shared" si="64"/>
        <v>60</v>
      </c>
      <c r="AQ509" s="31">
        <f t="shared" si="65"/>
        <v>26</v>
      </c>
    </row>
    <row r="510" spans="2:43" x14ac:dyDescent="0.3">
      <c r="B510" s="37">
        <v>46108</v>
      </c>
      <c r="C510" t="s">
        <v>35</v>
      </c>
      <c r="D510" t="s">
        <v>3828</v>
      </c>
      <c r="E510" t="s">
        <v>3829</v>
      </c>
      <c r="F510" t="s">
        <v>3830</v>
      </c>
      <c r="G510" t="s">
        <v>3831</v>
      </c>
      <c r="H510" t="s">
        <v>3832</v>
      </c>
      <c r="I510" t="s">
        <v>38</v>
      </c>
      <c r="J510" t="s">
        <v>44</v>
      </c>
      <c r="K510" t="s">
        <v>45</v>
      </c>
      <c r="M510" t="s">
        <v>3833</v>
      </c>
      <c r="N510" t="s">
        <v>3776</v>
      </c>
      <c r="O510" t="s">
        <v>3631</v>
      </c>
      <c r="P510" t="s">
        <v>3632</v>
      </c>
      <c r="Q510" t="s">
        <v>3834</v>
      </c>
      <c r="R510" s="26">
        <v>3</v>
      </c>
      <c r="S510" s="23">
        <v>361091100000</v>
      </c>
      <c r="T510" t="s">
        <v>37</v>
      </c>
      <c r="U510" t="s">
        <v>3634</v>
      </c>
      <c r="V510" s="39">
        <v>46111</v>
      </c>
      <c r="W510" s="41">
        <v>35.200000000000003</v>
      </c>
      <c r="X510" s="26" t="s">
        <v>446</v>
      </c>
      <c r="Z510">
        <v>47.2</v>
      </c>
      <c r="AB510">
        <v>147.61000000000001</v>
      </c>
      <c r="AC510">
        <v>33.130000000000003</v>
      </c>
      <c r="AE510" s="41">
        <v>227.94</v>
      </c>
      <c r="AF510">
        <v>1</v>
      </c>
      <c r="AG510">
        <v>0</v>
      </c>
      <c r="AH510">
        <v>1</v>
      </c>
      <c r="AI510">
        <v>1</v>
      </c>
      <c r="AJ510">
        <v>0</v>
      </c>
      <c r="AK510" s="30">
        <f t="shared" si="61"/>
        <v>3</v>
      </c>
      <c r="AL510" s="31">
        <v>5</v>
      </c>
      <c r="AM510" s="32">
        <f t="shared" si="60"/>
        <v>2</v>
      </c>
      <c r="AN510" s="33" t="str">
        <f t="shared" si="62"/>
        <v>MOROSO</v>
      </c>
      <c r="AO510" s="33" t="str">
        <f t="shared" si="63"/>
        <v>2meses_pendientes</v>
      </c>
      <c r="AP510" s="33">
        <f t="shared" si="64"/>
        <v>70.400000000000006</v>
      </c>
      <c r="AQ510" s="31">
        <f t="shared" si="65"/>
        <v>30</v>
      </c>
    </row>
    <row r="511" spans="2:43" x14ac:dyDescent="0.3">
      <c r="B511" s="37">
        <v>46109</v>
      </c>
      <c r="C511" t="s">
        <v>35</v>
      </c>
      <c r="D511" t="s">
        <v>3835</v>
      </c>
      <c r="E511" t="s">
        <v>3836</v>
      </c>
      <c r="F511" t="s">
        <v>3837</v>
      </c>
      <c r="G511" t="s">
        <v>3838</v>
      </c>
      <c r="H511" t="s">
        <v>3839</v>
      </c>
      <c r="I511" t="s">
        <v>38</v>
      </c>
      <c r="J511" t="s">
        <v>42</v>
      </c>
      <c r="K511" t="s">
        <v>54</v>
      </c>
      <c r="M511" t="s">
        <v>3840</v>
      </c>
      <c r="N511" t="s">
        <v>3776</v>
      </c>
      <c r="O511" t="s">
        <v>3631</v>
      </c>
      <c r="P511" t="s">
        <v>3632</v>
      </c>
      <c r="Q511" t="s">
        <v>3841</v>
      </c>
      <c r="R511" s="26">
        <v>2</v>
      </c>
      <c r="S511" s="23">
        <v>283003350000</v>
      </c>
      <c r="T511" t="s">
        <v>37</v>
      </c>
      <c r="U511" t="s">
        <v>39</v>
      </c>
      <c r="V511" s="39">
        <v>46111</v>
      </c>
      <c r="W511" s="41">
        <v>26</v>
      </c>
      <c r="X511" s="26" t="s">
        <v>446</v>
      </c>
      <c r="AA511">
        <v>52.8</v>
      </c>
      <c r="AB511">
        <v>52.8</v>
      </c>
      <c r="AC511">
        <v>52.8</v>
      </c>
      <c r="AE511" s="41">
        <v>158.39999999999998</v>
      </c>
      <c r="AF511">
        <v>0</v>
      </c>
      <c r="AG511">
        <v>1</v>
      </c>
      <c r="AH511">
        <v>1</v>
      </c>
      <c r="AI511">
        <v>1</v>
      </c>
      <c r="AJ511">
        <v>0</v>
      </c>
      <c r="AK511" s="30">
        <f t="shared" si="61"/>
        <v>3</v>
      </c>
      <c r="AL511" s="31">
        <v>5</v>
      </c>
      <c r="AM511" s="32">
        <f t="shared" si="60"/>
        <v>2</v>
      </c>
      <c r="AN511" s="33" t="str">
        <f t="shared" si="62"/>
        <v>MOROSO</v>
      </c>
      <c r="AO511" s="33" t="str">
        <f t="shared" si="63"/>
        <v>2meses_pendientes</v>
      </c>
      <c r="AP511" s="33">
        <f t="shared" si="64"/>
        <v>52</v>
      </c>
      <c r="AQ511" s="31">
        <f t="shared" si="65"/>
        <v>30</v>
      </c>
    </row>
    <row r="512" spans="2:43" x14ac:dyDescent="0.3">
      <c r="B512" s="37">
        <v>46111</v>
      </c>
      <c r="C512" t="s">
        <v>35</v>
      </c>
      <c r="D512" t="s">
        <v>3842</v>
      </c>
      <c r="E512" t="s">
        <v>3843</v>
      </c>
      <c r="F512" t="s">
        <v>3844</v>
      </c>
      <c r="G512" t="s">
        <v>3845</v>
      </c>
      <c r="H512" t="s">
        <v>3846</v>
      </c>
      <c r="I512" t="s">
        <v>38</v>
      </c>
      <c r="J512" t="s">
        <v>44</v>
      </c>
      <c r="K512" t="s">
        <v>3208</v>
      </c>
      <c r="M512" t="s">
        <v>3847</v>
      </c>
      <c r="N512" t="s">
        <v>3776</v>
      </c>
      <c r="O512" t="s">
        <v>3631</v>
      </c>
      <c r="P512" t="s">
        <v>3632</v>
      </c>
      <c r="Q512" t="s">
        <v>3848</v>
      </c>
      <c r="R512" s="26">
        <v>3</v>
      </c>
      <c r="S512" s="23">
        <v>364092430000</v>
      </c>
      <c r="T512" t="s">
        <v>37</v>
      </c>
      <c r="U512" t="s">
        <v>3634</v>
      </c>
      <c r="V512" s="39">
        <v>46111</v>
      </c>
      <c r="W512" s="41">
        <v>35.200000000000003</v>
      </c>
      <c r="X512" s="26" t="s">
        <v>446</v>
      </c>
      <c r="Z512">
        <v>37.75</v>
      </c>
      <c r="AA512">
        <v>37.75</v>
      </c>
      <c r="AB512">
        <v>37.75</v>
      </c>
      <c r="AC512">
        <v>37.75</v>
      </c>
      <c r="AE512" s="41">
        <v>151</v>
      </c>
      <c r="AF512">
        <v>1</v>
      </c>
      <c r="AG512">
        <v>1</v>
      </c>
      <c r="AH512">
        <v>1</v>
      </c>
      <c r="AI512">
        <v>1</v>
      </c>
      <c r="AJ512">
        <v>0</v>
      </c>
      <c r="AK512" s="30">
        <f t="shared" si="61"/>
        <v>4</v>
      </c>
      <c r="AL512" s="31">
        <v>5</v>
      </c>
      <c r="AM512" s="32">
        <f t="shared" si="60"/>
        <v>1</v>
      </c>
      <c r="AN512" s="33" t="str">
        <f t="shared" si="62"/>
        <v>MOROSO</v>
      </c>
      <c r="AO512" s="33" t="str">
        <f t="shared" si="63"/>
        <v>1meses_pendientes</v>
      </c>
      <c r="AP512" s="33">
        <f t="shared" si="64"/>
        <v>35.200000000000003</v>
      </c>
      <c r="AQ512" s="31">
        <f t="shared" si="65"/>
        <v>30</v>
      </c>
    </row>
    <row r="513" spans="2:43" x14ac:dyDescent="0.3">
      <c r="B513" s="37">
        <v>46111</v>
      </c>
      <c r="C513" t="s">
        <v>35</v>
      </c>
      <c r="D513" t="s">
        <v>3835</v>
      </c>
      <c r="E513" t="s">
        <v>3836</v>
      </c>
      <c r="F513" t="s">
        <v>3837</v>
      </c>
      <c r="G513" t="s">
        <v>3849</v>
      </c>
      <c r="H513" t="s">
        <v>74</v>
      </c>
      <c r="I513" t="s">
        <v>38</v>
      </c>
      <c r="J513" t="s">
        <v>42</v>
      </c>
      <c r="K513" t="s">
        <v>54</v>
      </c>
      <c r="M513" t="s">
        <v>3850</v>
      </c>
      <c r="N513" t="s">
        <v>3776</v>
      </c>
      <c r="O513" t="s">
        <v>3631</v>
      </c>
      <c r="P513" t="s">
        <v>3632</v>
      </c>
      <c r="Q513" t="s">
        <v>3851</v>
      </c>
      <c r="R513" s="26">
        <v>2</v>
      </c>
      <c r="S513" s="23">
        <v>283003350000</v>
      </c>
      <c r="T513" t="s">
        <v>37</v>
      </c>
      <c r="U513" t="s">
        <v>3634</v>
      </c>
      <c r="V513" s="39">
        <v>46112</v>
      </c>
      <c r="W513" s="41">
        <v>26</v>
      </c>
      <c r="X513" s="26" t="s">
        <v>446</v>
      </c>
      <c r="AA513">
        <v>52.8</v>
      </c>
      <c r="AB513">
        <v>52.8</v>
      </c>
      <c r="AC513">
        <v>52.8</v>
      </c>
      <c r="AE513" s="41">
        <v>158.39999999999998</v>
      </c>
      <c r="AF513">
        <v>0</v>
      </c>
      <c r="AG513">
        <v>1</v>
      </c>
      <c r="AH513">
        <v>1</v>
      </c>
      <c r="AI513">
        <v>1</v>
      </c>
      <c r="AJ513">
        <v>0</v>
      </c>
      <c r="AK513" s="30">
        <f t="shared" si="61"/>
        <v>3</v>
      </c>
      <c r="AL513" s="31">
        <v>5</v>
      </c>
      <c r="AM513" s="32">
        <f t="shared" si="60"/>
        <v>2</v>
      </c>
      <c r="AN513" s="33" t="str">
        <f t="shared" si="62"/>
        <v>MOROSO</v>
      </c>
      <c r="AO513" s="33" t="str">
        <f t="shared" si="63"/>
        <v>2meses_pendientes</v>
      </c>
      <c r="AP513" s="33">
        <f t="shared" si="64"/>
        <v>52</v>
      </c>
      <c r="AQ513" s="31">
        <f t="shared" si="65"/>
        <v>31</v>
      </c>
    </row>
    <row r="514" spans="2:43" x14ac:dyDescent="0.3">
      <c r="B514" s="37">
        <v>46111</v>
      </c>
      <c r="C514" t="s">
        <v>35</v>
      </c>
      <c r="D514" t="s">
        <v>3852</v>
      </c>
      <c r="E514" t="s">
        <v>3853</v>
      </c>
      <c r="F514" t="s">
        <v>3854</v>
      </c>
      <c r="G514" t="s">
        <v>3855</v>
      </c>
      <c r="H514" t="s">
        <v>3856</v>
      </c>
      <c r="I514" t="s">
        <v>38</v>
      </c>
      <c r="J514" t="s">
        <v>38</v>
      </c>
      <c r="K514" t="s">
        <v>44</v>
      </c>
      <c r="M514" t="s">
        <v>3797</v>
      </c>
      <c r="N514" t="s">
        <v>3776</v>
      </c>
      <c r="O514" t="s">
        <v>3631</v>
      </c>
      <c r="P514" t="s">
        <v>3632</v>
      </c>
      <c r="Q514" t="s">
        <v>3857</v>
      </c>
      <c r="R514" s="26">
        <v>2</v>
      </c>
      <c r="S514" s="23">
        <v>364090700000</v>
      </c>
      <c r="T514" t="s">
        <v>37</v>
      </c>
      <c r="U514" t="s">
        <v>3634</v>
      </c>
      <c r="V514" s="39">
        <v>46110</v>
      </c>
      <c r="W514" s="41">
        <v>30</v>
      </c>
      <c r="X514" s="26" t="s">
        <v>446</v>
      </c>
      <c r="AE514" s="41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 s="30">
        <f t="shared" si="61"/>
        <v>0</v>
      </c>
      <c r="AL514" s="31">
        <v>5</v>
      </c>
      <c r="AM514" s="32">
        <f t="shared" ref="AM514:AM577" si="66">AL514-AK514</f>
        <v>5</v>
      </c>
      <c r="AN514" s="33" t="str">
        <f t="shared" si="62"/>
        <v>NPN</v>
      </c>
      <c r="AO514" s="33" t="str">
        <f t="shared" si="63"/>
        <v>5meses_pendientes</v>
      </c>
      <c r="AP514" s="33">
        <f t="shared" si="64"/>
        <v>150</v>
      </c>
      <c r="AQ514" s="31">
        <f t="shared" si="65"/>
        <v>29</v>
      </c>
    </row>
    <row r="515" spans="2:43" x14ac:dyDescent="0.3">
      <c r="B515" s="37">
        <v>46111</v>
      </c>
      <c r="C515" t="s">
        <v>35</v>
      </c>
      <c r="D515" t="s">
        <v>3858</v>
      </c>
      <c r="E515" t="s">
        <v>3859</v>
      </c>
      <c r="F515" t="s">
        <v>3860</v>
      </c>
      <c r="G515" t="s">
        <v>3861</v>
      </c>
      <c r="H515" t="s">
        <v>3862</v>
      </c>
      <c r="I515" t="s">
        <v>38</v>
      </c>
      <c r="J515" t="s">
        <v>44</v>
      </c>
      <c r="K515" t="s">
        <v>3208</v>
      </c>
      <c r="M515" t="s">
        <v>3797</v>
      </c>
      <c r="N515" t="s">
        <v>3776</v>
      </c>
      <c r="O515" t="s">
        <v>3631</v>
      </c>
      <c r="P515" t="s">
        <v>3632</v>
      </c>
      <c r="Q515" t="s">
        <v>3863</v>
      </c>
      <c r="R515" s="26">
        <v>2</v>
      </c>
      <c r="S515" s="23">
        <v>361080300000</v>
      </c>
      <c r="T515" t="s">
        <v>37</v>
      </c>
      <c r="U515" t="s">
        <v>3634</v>
      </c>
      <c r="V515" s="39">
        <v>46111</v>
      </c>
      <c r="W515" s="41">
        <v>30</v>
      </c>
      <c r="X515" s="26" t="s">
        <v>446</v>
      </c>
      <c r="Y515">
        <v>30.44</v>
      </c>
      <c r="AA515">
        <v>30.44</v>
      </c>
      <c r="AB515">
        <v>30.44</v>
      </c>
      <c r="AE515" s="41">
        <v>91.320000000000007</v>
      </c>
      <c r="AF515">
        <v>0</v>
      </c>
      <c r="AG515">
        <v>1</v>
      </c>
      <c r="AH515">
        <v>1</v>
      </c>
      <c r="AI515">
        <v>0</v>
      </c>
      <c r="AJ515">
        <v>0</v>
      </c>
      <c r="AK515" s="30">
        <f t="shared" ref="AK515:AK578" si="67">SUM(AF515:AJ515)</f>
        <v>2</v>
      </c>
      <c r="AL515" s="31">
        <v>5</v>
      </c>
      <c r="AM515" s="32">
        <f t="shared" si="66"/>
        <v>3</v>
      </c>
      <c r="AN515" s="33" t="str">
        <f t="shared" ref="AN515:AN578" si="68">IF(AM515&gt;=AL515,"NPN","MOROSO")</f>
        <v>MOROSO</v>
      </c>
      <c r="AO515" s="33" t="str">
        <f t="shared" ref="AO515:AO578" si="69">CONCATENATE(AM515,"meses_pendientes")</f>
        <v>3meses_pendientes</v>
      </c>
      <c r="AP515" s="33">
        <f t="shared" ref="AP515:AP578" si="70">AM515*W515</f>
        <v>90</v>
      </c>
      <c r="AQ515" s="31">
        <f t="shared" ref="AQ515:AQ578" si="71">DAY(V515)</f>
        <v>30</v>
      </c>
    </row>
    <row r="516" spans="2:43" x14ac:dyDescent="0.3">
      <c r="B516" s="37">
        <v>46114</v>
      </c>
      <c r="C516" t="s">
        <v>35</v>
      </c>
      <c r="D516" t="s">
        <v>3864</v>
      </c>
      <c r="E516" t="s">
        <v>3865</v>
      </c>
      <c r="F516" t="s">
        <v>3866</v>
      </c>
      <c r="G516" t="s">
        <v>3867</v>
      </c>
      <c r="H516" t="s">
        <v>3868</v>
      </c>
      <c r="I516" t="s">
        <v>38</v>
      </c>
      <c r="J516" t="s">
        <v>44</v>
      </c>
      <c r="K516" t="s">
        <v>56</v>
      </c>
      <c r="L516" t="s">
        <v>3869</v>
      </c>
      <c r="M516" t="s">
        <v>3870</v>
      </c>
      <c r="N516" t="s">
        <v>3776</v>
      </c>
      <c r="O516" t="s">
        <v>3631</v>
      </c>
      <c r="P516" t="s">
        <v>3632</v>
      </c>
      <c r="Q516" t="s">
        <v>3871</v>
      </c>
      <c r="R516" s="26">
        <v>3</v>
      </c>
      <c r="S516" s="23">
        <v>222013690000</v>
      </c>
      <c r="T516" t="s">
        <v>37</v>
      </c>
      <c r="U516" t="s">
        <v>3634</v>
      </c>
      <c r="V516" s="39">
        <v>46102</v>
      </c>
      <c r="W516" s="41">
        <v>40</v>
      </c>
      <c r="X516" s="26" t="s">
        <v>446</v>
      </c>
      <c r="Z516">
        <v>41.37</v>
      </c>
      <c r="AA516">
        <v>41.37</v>
      </c>
      <c r="AC516">
        <v>41.37</v>
      </c>
      <c r="AE516" s="41">
        <v>124.10999999999999</v>
      </c>
      <c r="AF516">
        <v>1</v>
      </c>
      <c r="AG516">
        <v>1</v>
      </c>
      <c r="AH516">
        <v>0</v>
      </c>
      <c r="AI516">
        <v>1</v>
      </c>
      <c r="AJ516">
        <v>0</v>
      </c>
      <c r="AK516" s="30">
        <f t="shared" si="67"/>
        <v>3</v>
      </c>
      <c r="AL516" s="31">
        <v>5</v>
      </c>
      <c r="AM516" s="32">
        <f t="shared" si="66"/>
        <v>2</v>
      </c>
      <c r="AN516" s="33" t="str">
        <f t="shared" si="68"/>
        <v>MOROSO</v>
      </c>
      <c r="AO516" s="33" t="str">
        <f t="shared" si="69"/>
        <v>2meses_pendientes</v>
      </c>
      <c r="AP516" s="33">
        <f t="shared" si="70"/>
        <v>80</v>
      </c>
      <c r="AQ516" s="31">
        <f t="shared" si="71"/>
        <v>21</v>
      </c>
    </row>
    <row r="517" spans="2:43" x14ac:dyDescent="0.3">
      <c r="B517" s="37">
        <v>46094</v>
      </c>
      <c r="C517" t="s">
        <v>35</v>
      </c>
      <c r="D517" t="s">
        <v>3872</v>
      </c>
      <c r="E517" t="s">
        <v>3873</v>
      </c>
      <c r="F517" t="s">
        <v>3874</v>
      </c>
      <c r="G517" t="s">
        <v>3875</v>
      </c>
      <c r="H517" t="s">
        <v>3876</v>
      </c>
      <c r="I517" t="s">
        <v>38</v>
      </c>
      <c r="J517" t="s">
        <v>3877</v>
      </c>
      <c r="K517" t="s">
        <v>3878</v>
      </c>
      <c r="L517" t="s">
        <v>3874</v>
      </c>
      <c r="M517" t="s">
        <v>3879</v>
      </c>
      <c r="N517" t="s">
        <v>3880</v>
      </c>
      <c r="O517" t="s">
        <v>3631</v>
      </c>
      <c r="P517" t="s">
        <v>3632</v>
      </c>
      <c r="Q517" t="s">
        <v>3881</v>
      </c>
      <c r="R517" s="26">
        <v>3</v>
      </c>
      <c r="S517" s="23">
        <v>361075060000</v>
      </c>
      <c r="T517" t="s">
        <v>37</v>
      </c>
      <c r="U517" t="s">
        <v>3634</v>
      </c>
      <c r="V517" s="39">
        <v>46097</v>
      </c>
      <c r="W517" s="41">
        <v>34.67</v>
      </c>
      <c r="X517" s="26" t="s">
        <v>446</v>
      </c>
      <c r="Z517">
        <v>36.24</v>
      </c>
      <c r="AA517">
        <v>36.49</v>
      </c>
      <c r="AB517">
        <v>36.24</v>
      </c>
      <c r="AE517" s="41">
        <v>108.97</v>
      </c>
      <c r="AF517">
        <v>1</v>
      </c>
      <c r="AG517">
        <v>1</v>
      </c>
      <c r="AH517">
        <v>1</v>
      </c>
      <c r="AI517">
        <v>0</v>
      </c>
      <c r="AJ517">
        <v>0</v>
      </c>
      <c r="AK517" s="30">
        <f t="shared" si="67"/>
        <v>3</v>
      </c>
      <c r="AL517" s="31">
        <v>5</v>
      </c>
      <c r="AM517" s="32">
        <f t="shared" si="66"/>
        <v>2</v>
      </c>
      <c r="AN517" s="33" t="str">
        <f t="shared" si="68"/>
        <v>MOROSO</v>
      </c>
      <c r="AO517" s="33" t="str">
        <f t="shared" si="69"/>
        <v>2meses_pendientes</v>
      </c>
      <c r="AP517" s="33">
        <f t="shared" si="70"/>
        <v>69.34</v>
      </c>
      <c r="AQ517" s="31">
        <f t="shared" si="71"/>
        <v>16</v>
      </c>
    </row>
    <row r="518" spans="2:43" x14ac:dyDescent="0.3">
      <c r="B518" s="37">
        <v>46081</v>
      </c>
      <c r="C518" t="s">
        <v>35</v>
      </c>
      <c r="D518" t="s">
        <v>3882</v>
      </c>
      <c r="E518" t="s">
        <v>3883</v>
      </c>
      <c r="F518" t="s">
        <v>3884</v>
      </c>
      <c r="G518" t="s">
        <v>3885</v>
      </c>
      <c r="H518" t="s">
        <v>61</v>
      </c>
      <c r="I518" t="s">
        <v>38</v>
      </c>
      <c r="J518" t="s">
        <v>42</v>
      </c>
      <c r="K518" t="s">
        <v>59</v>
      </c>
      <c r="L518" t="s">
        <v>3884</v>
      </c>
      <c r="M518" t="s">
        <v>3886</v>
      </c>
      <c r="N518" t="s">
        <v>3887</v>
      </c>
      <c r="O518" t="s">
        <v>3631</v>
      </c>
      <c r="P518" t="s">
        <v>3632</v>
      </c>
      <c r="Q518" t="s">
        <v>3888</v>
      </c>
      <c r="R518" s="26">
        <v>3</v>
      </c>
      <c r="S518" s="23">
        <v>365059620000</v>
      </c>
      <c r="T518" t="s">
        <v>37</v>
      </c>
      <c r="U518" t="s">
        <v>3634</v>
      </c>
      <c r="V518" s="39">
        <v>46084</v>
      </c>
      <c r="W518" s="41">
        <v>34.200000000000003</v>
      </c>
      <c r="X518" s="26" t="s">
        <v>446</v>
      </c>
      <c r="Z518">
        <v>68</v>
      </c>
      <c r="AB518">
        <v>38</v>
      </c>
      <c r="AC518">
        <v>36</v>
      </c>
      <c r="AE518" s="41">
        <v>142</v>
      </c>
      <c r="AF518">
        <v>1</v>
      </c>
      <c r="AG518">
        <v>0</v>
      </c>
      <c r="AH518">
        <v>1</v>
      </c>
      <c r="AI518">
        <v>1</v>
      </c>
      <c r="AJ518">
        <v>0</v>
      </c>
      <c r="AK518" s="30">
        <f t="shared" si="67"/>
        <v>3</v>
      </c>
      <c r="AL518" s="31">
        <v>5</v>
      </c>
      <c r="AM518" s="32">
        <f t="shared" si="66"/>
        <v>2</v>
      </c>
      <c r="AN518" s="33" t="str">
        <f t="shared" si="68"/>
        <v>MOROSO</v>
      </c>
      <c r="AO518" s="33" t="str">
        <f t="shared" si="69"/>
        <v>2meses_pendientes</v>
      </c>
      <c r="AP518" s="33">
        <f t="shared" si="70"/>
        <v>68.400000000000006</v>
      </c>
      <c r="AQ518" s="31">
        <f t="shared" si="71"/>
        <v>3</v>
      </c>
    </row>
    <row r="519" spans="2:43" x14ac:dyDescent="0.3">
      <c r="B519" s="37">
        <v>46084</v>
      </c>
      <c r="C519" t="s">
        <v>35</v>
      </c>
      <c r="D519" t="s">
        <v>3889</v>
      </c>
      <c r="E519" t="s">
        <v>3890</v>
      </c>
      <c r="F519" t="s">
        <v>3891</v>
      </c>
      <c r="G519" t="s">
        <v>3892</v>
      </c>
      <c r="H519" t="s">
        <v>3893</v>
      </c>
      <c r="I519" t="s">
        <v>38</v>
      </c>
      <c r="J519" t="s">
        <v>44</v>
      </c>
      <c r="K519" t="s">
        <v>1574</v>
      </c>
      <c r="L519" t="s">
        <v>3891</v>
      </c>
      <c r="M519" t="s">
        <v>3894</v>
      </c>
      <c r="N519" t="s">
        <v>3887</v>
      </c>
      <c r="O519" t="s">
        <v>3631</v>
      </c>
      <c r="P519" t="s">
        <v>3632</v>
      </c>
      <c r="Q519" t="s">
        <v>3895</v>
      </c>
      <c r="R519" s="26">
        <v>3</v>
      </c>
      <c r="S519" s="23">
        <v>365063790000</v>
      </c>
      <c r="T519" t="s">
        <v>37</v>
      </c>
      <c r="U519" t="s">
        <v>3634</v>
      </c>
      <c r="V519" s="39">
        <v>46086</v>
      </c>
      <c r="W519" s="41">
        <v>42.59</v>
      </c>
      <c r="X519" s="26" t="s">
        <v>446</v>
      </c>
      <c r="Y519">
        <v>45.76</v>
      </c>
      <c r="Z519">
        <v>45.76</v>
      </c>
      <c r="AA519">
        <v>45.76</v>
      </c>
      <c r="AB519">
        <v>45.76</v>
      </c>
      <c r="AE519" s="41">
        <v>183.04</v>
      </c>
      <c r="AF519">
        <v>1</v>
      </c>
      <c r="AG519">
        <v>1</v>
      </c>
      <c r="AH519">
        <v>1</v>
      </c>
      <c r="AI519">
        <v>0</v>
      </c>
      <c r="AJ519">
        <v>0</v>
      </c>
      <c r="AK519" s="30">
        <f t="shared" si="67"/>
        <v>3</v>
      </c>
      <c r="AL519" s="31">
        <v>5</v>
      </c>
      <c r="AM519" s="32">
        <f t="shared" si="66"/>
        <v>2</v>
      </c>
      <c r="AN519" s="33" t="str">
        <f t="shared" si="68"/>
        <v>MOROSO</v>
      </c>
      <c r="AO519" s="33" t="str">
        <f t="shared" si="69"/>
        <v>2meses_pendientes</v>
      </c>
      <c r="AP519" s="33">
        <f t="shared" si="70"/>
        <v>85.18</v>
      </c>
      <c r="AQ519" s="31">
        <f t="shared" si="71"/>
        <v>5</v>
      </c>
    </row>
    <row r="520" spans="2:43" x14ac:dyDescent="0.3">
      <c r="B520" s="37">
        <v>46086</v>
      </c>
      <c r="C520" t="s">
        <v>35</v>
      </c>
      <c r="D520" t="s">
        <v>3896</v>
      </c>
      <c r="E520" t="s">
        <v>3897</v>
      </c>
      <c r="F520" t="s">
        <v>3898</v>
      </c>
      <c r="G520" t="s">
        <v>3899</v>
      </c>
      <c r="H520" t="s">
        <v>3900</v>
      </c>
      <c r="I520" t="s">
        <v>38</v>
      </c>
      <c r="J520" t="s">
        <v>44</v>
      </c>
      <c r="K520" t="s">
        <v>56</v>
      </c>
      <c r="L520" t="s">
        <v>3898</v>
      </c>
      <c r="M520" t="s">
        <v>3901</v>
      </c>
      <c r="N520" t="s">
        <v>3887</v>
      </c>
      <c r="O520" t="s">
        <v>3631</v>
      </c>
      <c r="P520" t="s">
        <v>3632</v>
      </c>
      <c r="Q520" t="s">
        <v>3902</v>
      </c>
      <c r="R520" s="26">
        <v>3</v>
      </c>
      <c r="S520" s="23">
        <v>363064860000</v>
      </c>
      <c r="T520" t="s">
        <v>37</v>
      </c>
      <c r="U520" t="s">
        <v>3634</v>
      </c>
      <c r="V520" s="39">
        <v>46087</v>
      </c>
      <c r="W520" s="41">
        <v>44.39</v>
      </c>
      <c r="X520" s="26" t="s">
        <v>446</v>
      </c>
      <c r="Y520">
        <v>47.69</v>
      </c>
      <c r="Z520">
        <v>47.69</v>
      </c>
      <c r="AA520">
        <v>49.83</v>
      </c>
      <c r="AB520">
        <v>49.83</v>
      </c>
      <c r="AC520">
        <v>49.83</v>
      </c>
      <c r="AE520" s="41">
        <v>244.86999999999995</v>
      </c>
      <c r="AF520">
        <v>1</v>
      </c>
      <c r="AG520">
        <v>1</v>
      </c>
      <c r="AH520">
        <v>1</v>
      </c>
      <c r="AI520">
        <v>1</v>
      </c>
      <c r="AJ520">
        <v>0</v>
      </c>
      <c r="AK520" s="30">
        <f t="shared" si="67"/>
        <v>4</v>
      </c>
      <c r="AL520" s="31">
        <v>5</v>
      </c>
      <c r="AM520" s="32">
        <f t="shared" si="66"/>
        <v>1</v>
      </c>
      <c r="AN520" s="33" t="str">
        <f t="shared" si="68"/>
        <v>MOROSO</v>
      </c>
      <c r="AO520" s="33" t="str">
        <f t="shared" si="69"/>
        <v>1meses_pendientes</v>
      </c>
      <c r="AP520" s="33">
        <f t="shared" si="70"/>
        <v>44.39</v>
      </c>
      <c r="AQ520" s="31">
        <f t="shared" si="71"/>
        <v>6</v>
      </c>
    </row>
    <row r="521" spans="2:43" x14ac:dyDescent="0.3">
      <c r="B521" s="37">
        <v>46086</v>
      </c>
      <c r="C521" t="s">
        <v>35</v>
      </c>
      <c r="D521" t="s">
        <v>3903</v>
      </c>
      <c r="E521" t="s">
        <v>3904</v>
      </c>
      <c r="F521" t="s">
        <v>3905</v>
      </c>
      <c r="G521" t="s">
        <v>3906</v>
      </c>
      <c r="H521" t="s">
        <v>3900</v>
      </c>
      <c r="I521" t="s">
        <v>38</v>
      </c>
      <c r="J521" t="s">
        <v>44</v>
      </c>
      <c r="K521" t="s">
        <v>56</v>
      </c>
      <c r="L521" t="s">
        <v>3905</v>
      </c>
      <c r="M521" t="s">
        <v>3907</v>
      </c>
      <c r="N521" t="s">
        <v>3887</v>
      </c>
      <c r="O521" t="s">
        <v>3631</v>
      </c>
      <c r="P521" t="s">
        <v>3632</v>
      </c>
      <c r="Q521" t="s">
        <v>3908</v>
      </c>
      <c r="R521" s="26">
        <v>2</v>
      </c>
      <c r="S521" s="23">
        <v>365066060000</v>
      </c>
      <c r="T521" t="s">
        <v>37</v>
      </c>
      <c r="U521" t="s">
        <v>3634</v>
      </c>
      <c r="V521" s="39">
        <v>46088</v>
      </c>
      <c r="W521" s="41">
        <v>46.07</v>
      </c>
      <c r="X521" s="26" t="s">
        <v>446</v>
      </c>
      <c r="Y521">
        <v>49.77</v>
      </c>
      <c r="Z521">
        <v>49.77</v>
      </c>
      <c r="AA521">
        <v>49.77</v>
      </c>
      <c r="AB521">
        <v>35.68</v>
      </c>
      <c r="AE521" s="41">
        <v>184.99</v>
      </c>
      <c r="AF521">
        <v>1</v>
      </c>
      <c r="AG521">
        <v>1</v>
      </c>
      <c r="AH521">
        <v>1</v>
      </c>
      <c r="AI521">
        <v>0</v>
      </c>
      <c r="AJ521">
        <v>0</v>
      </c>
      <c r="AK521" s="30">
        <f t="shared" si="67"/>
        <v>3</v>
      </c>
      <c r="AL521" s="31">
        <v>5</v>
      </c>
      <c r="AM521" s="32">
        <f t="shared" si="66"/>
        <v>2</v>
      </c>
      <c r="AN521" s="33" t="str">
        <f t="shared" si="68"/>
        <v>MOROSO</v>
      </c>
      <c r="AO521" s="33" t="str">
        <f t="shared" si="69"/>
        <v>2meses_pendientes</v>
      </c>
      <c r="AP521" s="33">
        <f t="shared" si="70"/>
        <v>92.14</v>
      </c>
      <c r="AQ521" s="31">
        <f t="shared" si="71"/>
        <v>7</v>
      </c>
    </row>
    <row r="522" spans="2:43" x14ac:dyDescent="0.3">
      <c r="B522" s="37">
        <v>46088</v>
      </c>
      <c r="C522" t="s">
        <v>35</v>
      </c>
      <c r="D522" t="s">
        <v>3909</v>
      </c>
      <c r="E522" t="s">
        <v>3910</v>
      </c>
      <c r="F522" t="s">
        <v>3911</v>
      </c>
      <c r="G522" t="s">
        <v>3912</v>
      </c>
      <c r="H522" t="s">
        <v>3913</v>
      </c>
      <c r="I522" t="s">
        <v>38</v>
      </c>
      <c r="J522" t="s">
        <v>44</v>
      </c>
      <c r="K522" t="s">
        <v>56</v>
      </c>
      <c r="M522" t="s">
        <v>3914</v>
      </c>
      <c r="N522" t="s">
        <v>3887</v>
      </c>
      <c r="O522" t="s">
        <v>3631</v>
      </c>
      <c r="P522" t="s">
        <v>3632</v>
      </c>
      <c r="Q522" t="s">
        <v>3915</v>
      </c>
      <c r="R522" s="26">
        <v>3</v>
      </c>
      <c r="S522" s="23">
        <v>365068500000</v>
      </c>
      <c r="T522" t="s">
        <v>37</v>
      </c>
      <c r="U522" t="s">
        <v>3634</v>
      </c>
      <c r="V522" s="39">
        <v>46090</v>
      </c>
      <c r="W522" s="41">
        <v>33</v>
      </c>
      <c r="X522" s="26" t="s">
        <v>446</v>
      </c>
      <c r="Z522">
        <v>34.85</v>
      </c>
      <c r="AA522">
        <v>31.47</v>
      </c>
      <c r="AC522">
        <v>31.47</v>
      </c>
      <c r="AE522" s="41">
        <v>97.789999999999992</v>
      </c>
      <c r="AF522">
        <v>1</v>
      </c>
      <c r="AG522">
        <v>1</v>
      </c>
      <c r="AH522">
        <v>0</v>
      </c>
      <c r="AI522">
        <v>1</v>
      </c>
      <c r="AJ522">
        <v>0</v>
      </c>
      <c r="AK522" s="30">
        <f t="shared" si="67"/>
        <v>3</v>
      </c>
      <c r="AL522" s="31">
        <v>5</v>
      </c>
      <c r="AM522" s="32">
        <f t="shared" si="66"/>
        <v>2</v>
      </c>
      <c r="AN522" s="33" t="str">
        <f t="shared" si="68"/>
        <v>MOROSO</v>
      </c>
      <c r="AO522" s="33" t="str">
        <f t="shared" si="69"/>
        <v>2meses_pendientes</v>
      </c>
      <c r="AP522" s="33">
        <f t="shared" si="70"/>
        <v>66</v>
      </c>
      <c r="AQ522" s="31">
        <f t="shared" si="71"/>
        <v>9</v>
      </c>
    </row>
    <row r="523" spans="2:43" x14ac:dyDescent="0.3">
      <c r="B523" s="37">
        <v>46090</v>
      </c>
      <c r="C523" t="s">
        <v>35</v>
      </c>
      <c r="D523" t="s">
        <v>3916</v>
      </c>
      <c r="E523" t="s">
        <v>3917</v>
      </c>
      <c r="F523" t="s">
        <v>3918</v>
      </c>
      <c r="G523" t="s">
        <v>3919</v>
      </c>
      <c r="H523" t="s">
        <v>3920</v>
      </c>
      <c r="I523" t="s">
        <v>38</v>
      </c>
      <c r="J523" t="s">
        <v>42</v>
      </c>
      <c r="K523" t="s">
        <v>3921</v>
      </c>
      <c r="L523" t="s">
        <v>3918</v>
      </c>
      <c r="M523" t="s">
        <v>3922</v>
      </c>
      <c r="N523" t="s">
        <v>3887</v>
      </c>
      <c r="O523" t="s">
        <v>3631</v>
      </c>
      <c r="P523" t="s">
        <v>3632</v>
      </c>
      <c r="Q523" t="s">
        <v>3923</v>
      </c>
      <c r="R523" s="26">
        <v>3</v>
      </c>
      <c r="S523" s="23">
        <v>207010460000</v>
      </c>
      <c r="T523" t="s">
        <v>37</v>
      </c>
      <c r="U523" t="s">
        <v>3634</v>
      </c>
      <c r="V523" s="39">
        <v>46091</v>
      </c>
      <c r="W523" s="41">
        <v>34.54</v>
      </c>
      <c r="X523" s="26" t="s">
        <v>446</v>
      </c>
      <c r="Z523">
        <v>34.369999999999997</v>
      </c>
      <c r="AE523" s="41">
        <v>34.369999999999997</v>
      </c>
      <c r="AF523">
        <v>1</v>
      </c>
      <c r="AG523">
        <v>0</v>
      </c>
      <c r="AH523">
        <v>0</v>
      </c>
      <c r="AI523">
        <v>0</v>
      </c>
      <c r="AJ523">
        <v>0</v>
      </c>
      <c r="AK523" s="30">
        <f t="shared" si="67"/>
        <v>1</v>
      </c>
      <c r="AL523" s="31">
        <v>5</v>
      </c>
      <c r="AM523" s="32">
        <f t="shared" si="66"/>
        <v>4</v>
      </c>
      <c r="AN523" s="33" t="str">
        <f t="shared" si="68"/>
        <v>MOROSO</v>
      </c>
      <c r="AO523" s="33" t="str">
        <f t="shared" si="69"/>
        <v>4meses_pendientes</v>
      </c>
      <c r="AP523" s="33">
        <f t="shared" si="70"/>
        <v>138.16</v>
      </c>
      <c r="AQ523" s="31">
        <f t="shared" si="71"/>
        <v>10</v>
      </c>
    </row>
    <row r="524" spans="2:43" x14ac:dyDescent="0.3">
      <c r="B524" s="37">
        <v>46091</v>
      </c>
      <c r="C524" t="s">
        <v>35</v>
      </c>
      <c r="D524" t="s">
        <v>3924</v>
      </c>
      <c r="E524" t="s">
        <v>3925</v>
      </c>
      <c r="F524" t="s">
        <v>3926</v>
      </c>
      <c r="G524" t="s">
        <v>3927</v>
      </c>
      <c r="H524" t="s">
        <v>3928</v>
      </c>
      <c r="I524" t="s">
        <v>46</v>
      </c>
      <c r="J524" t="s">
        <v>707</v>
      </c>
      <c r="K524" t="s">
        <v>3929</v>
      </c>
      <c r="L524" t="s">
        <v>3926</v>
      </c>
      <c r="M524" t="s">
        <v>3930</v>
      </c>
      <c r="N524" t="s">
        <v>3887</v>
      </c>
      <c r="O524" t="s">
        <v>3631</v>
      </c>
      <c r="P524" t="s">
        <v>3632</v>
      </c>
      <c r="Q524" t="s">
        <v>3931</v>
      </c>
      <c r="R524" s="26">
        <v>3</v>
      </c>
      <c r="S524" s="23">
        <v>363071170000</v>
      </c>
      <c r="T524" t="s">
        <v>37</v>
      </c>
      <c r="U524" t="s">
        <v>3634</v>
      </c>
      <c r="V524" s="39">
        <v>46092</v>
      </c>
      <c r="W524" s="41">
        <v>33.93</v>
      </c>
      <c r="X524" s="26" t="s">
        <v>446</v>
      </c>
      <c r="Z524">
        <v>35.5</v>
      </c>
      <c r="AA524">
        <v>35.479999999999997</v>
      </c>
      <c r="AB524">
        <v>35.5</v>
      </c>
      <c r="AC524">
        <v>35.479999999999997</v>
      </c>
      <c r="AE524" s="41">
        <v>141.95999999999998</v>
      </c>
      <c r="AF524">
        <v>1</v>
      </c>
      <c r="AG524">
        <v>1</v>
      </c>
      <c r="AH524">
        <v>1</v>
      </c>
      <c r="AI524">
        <v>1</v>
      </c>
      <c r="AJ524">
        <v>0</v>
      </c>
      <c r="AK524" s="30">
        <f t="shared" si="67"/>
        <v>4</v>
      </c>
      <c r="AL524" s="31">
        <v>5</v>
      </c>
      <c r="AM524" s="32">
        <f t="shared" si="66"/>
        <v>1</v>
      </c>
      <c r="AN524" s="33" t="str">
        <f t="shared" si="68"/>
        <v>MOROSO</v>
      </c>
      <c r="AO524" s="33" t="str">
        <f t="shared" si="69"/>
        <v>1meses_pendientes</v>
      </c>
      <c r="AP524" s="33">
        <f t="shared" si="70"/>
        <v>33.93</v>
      </c>
      <c r="AQ524" s="31">
        <f t="shared" si="71"/>
        <v>11</v>
      </c>
    </row>
    <row r="525" spans="2:43" x14ac:dyDescent="0.3">
      <c r="B525" s="37">
        <v>46092</v>
      </c>
      <c r="C525" t="s">
        <v>35</v>
      </c>
      <c r="D525" t="s">
        <v>3932</v>
      </c>
      <c r="E525" t="s">
        <v>3933</v>
      </c>
      <c r="F525" t="s">
        <v>3934</v>
      </c>
      <c r="G525" t="s">
        <v>3935</v>
      </c>
      <c r="H525" t="s">
        <v>3667</v>
      </c>
      <c r="I525" t="s">
        <v>38</v>
      </c>
      <c r="J525" t="s">
        <v>44</v>
      </c>
      <c r="K525" t="s">
        <v>45</v>
      </c>
      <c r="L525" t="s">
        <v>3934</v>
      </c>
      <c r="M525" t="s">
        <v>3936</v>
      </c>
      <c r="N525" t="s">
        <v>3887</v>
      </c>
      <c r="O525" t="s">
        <v>3631</v>
      </c>
      <c r="P525" t="s">
        <v>3632</v>
      </c>
      <c r="Q525" t="s">
        <v>3937</v>
      </c>
      <c r="R525" s="26">
        <v>3</v>
      </c>
      <c r="S525" s="23">
        <v>281064660000</v>
      </c>
      <c r="T525" t="s">
        <v>37</v>
      </c>
      <c r="U525" t="s">
        <v>3634</v>
      </c>
      <c r="V525" s="39">
        <v>46093</v>
      </c>
      <c r="W525" s="41">
        <v>44.95</v>
      </c>
      <c r="X525" s="26" t="s">
        <v>446</v>
      </c>
      <c r="Y525">
        <v>42.98</v>
      </c>
      <c r="AE525" s="41">
        <v>42.98</v>
      </c>
      <c r="AF525">
        <v>0</v>
      </c>
      <c r="AG525">
        <v>0</v>
      </c>
      <c r="AH525">
        <v>0</v>
      </c>
      <c r="AI525">
        <v>0</v>
      </c>
      <c r="AJ525">
        <v>0</v>
      </c>
      <c r="AK525" s="30">
        <f t="shared" si="67"/>
        <v>0</v>
      </c>
      <c r="AL525" s="31">
        <v>5</v>
      </c>
      <c r="AM525" s="32">
        <f t="shared" si="66"/>
        <v>5</v>
      </c>
      <c r="AN525" s="33" t="str">
        <f t="shared" si="68"/>
        <v>NPN</v>
      </c>
      <c r="AO525" s="33" t="str">
        <f t="shared" si="69"/>
        <v>5meses_pendientes</v>
      </c>
      <c r="AP525" s="33">
        <f t="shared" si="70"/>
        <v>224.75</v>
      </c>
      <c r="AQ525" s="31">
        <f t="shared" si="71"/>
        <v>12</v>
      </c>
    </row>
    <row r="526" spans="2:43" x14ac:dyDescent="0.3">
      <c r="B526" s="37">
        <v>46092</v>
      </c>
      <c r="C526" t="s">
        <v>35</v>
      </c>
      <c r="D526" t="s">
        <v>3938</v>
      </c>
      <c r="E526" t="s">
        <v>3939</v>
      </c>
      <c r="F526" t="s">
        <v>3940</v>
      </c>
      <c r="G526" t="s">
        <v>3941</v>
      </c>
      <c r="H526" t="s">
        <v>3674</v>
      </c>
      <c r="I526" t="s">
        <v>38</v>
      </c>
      <c r="J526" t="s">
        <v>44</v>
      </c>
      <c r="K526" t="s">
        <v>45</v>
      </c>
      <c r="L526" t="s">
        <v>3940</v>
      </c>
      <c r="M526" t="s">
        <v>3942</v>
      </c>
      <c r="N526" t="s">
        <v>3887</v>
      </c>
      <c r="O526" t="s">
        <v>3631</v>
      </c>
      <c r="P526" t="s">
        <v>3632</v>
      </c>
      <c r="Q526" t="s">
        <v>3943</v>
      </c>
      <c r="R526" s="26">
        <v>3</v>
      </c>
      <c r="S526" s="23">
        <v>363072300000</v>
      </c>
      <c r="T526" t="s">
        <v>37</v>
      </c>
      <c r="U526" t="s">
        <v>3634</v>
      </c>
      <c r="V526" s="39">
        <v>46094</v>
      </c>
      <c r="W526" s="41">
        <v>36.19</v>
      </c>
      <c r="X526" s="26" t="s">
        <v>446</v>
      </c>
      <c r="Z526">
        <v>20</v>
      </c>
      <c r="AA526">
        <v>57.52</v>
      </c>
      <c r="AB526">
        <v>47.52</v>
      </c>
      <c r="AC526">
        <v>30</v>
      </c>
      <c r="AE526" s="41">
        <v>155.04000000000002</v>
      </c>
      <c r="AF526">
        <v>1</v>
      </c>
      <c r="AG526">
        <v>1</v>
      </c>
      <c r="AH526">
        <v>1</v>
      </c>
      <c r="AI526">
        <v>1</v>
      </c>
      <c r="AJ526">
        <v>0</v>
      </c>
      <c r="AK526" s="30">
        <f t="shared" si="67"/>
        <v>4</v>
      </c>
      <c r="AL526" s="31">
        <v>5</v>
      </c>
      <c r="AM526" s="32">
        <f t="shared" si="66"/>
        <v>1</v>
      </c>
      <c r="AN526" s="33" t="str">
        <f t="shared" si="68"/>
        <v>MOROSO</v>
      </c>
      <c r="AO526" s="33" t="str">
        <f t="shared" si="69"/>
        <v>1meses_pendientes</v>
      </c>
      <c r="AP526" s="33">
        <f t="shared" si="70"/>
        <v>36.19</v>
      </c>
      <c r="AQ526" s="31">
        <f t="shared" si="71"/>
        <v>13</v>
      </c>
    </row>
    <row r="527" spans="2:43" x14ac:dyDescent="0.3">
      <c r="B527" s="37">
        <v>46093</v>
      </c>
      <c r="C527" t="s">
        <v>35</v>
      </c>
      <c r="D527" t="s">
        <v>3944</v>
      </c>
      <c r="E527" t="s">
        <v>3945</v>
      </c>
      <c r="F527" t="s">
        <v>3946</v>
      </c>
      <c r="G527" t="s">
        <v>3947</v>
      </c>
      <c r="H527" t="s">
        <v>3948</v>
      </c>
      <c r="I527" t="s">
        <v>38</v>
      </c>
      <c r="J527" t="s">
        <v>44</v>
      </c>
      <c r="K527" t="s">
        <v>45</v>
      </c>
      <c r="L527" t="s">
        <v>3946</v>
      </c>
      <c r="M527" t="s">
        <v>3942</v>
      </c>
      <c r="N527" t="s">
        <v>3887</v>
      </c>
      <c r="O527" t="s">
        <v>3631</v>
      </c>
      <c r="P527" t="s">
        <v>3632</v>
      </c>
      <c r="Q527" t="s">
        <v>3949</v>
      </c>
      <c r="R527" s="26">
        <v>3</v>
      </c>
      <c r="S527" s="23">
        <v>363073770000</v>
      </c>
      <c r="T527" t="s">
        <v>37</v>
      </c>
      <c r="U527" t="s">
        <v>3634</v>
      </c>
      <c r="V527" s="39">
        <v>46099</v>
      </c>
      <c r="W527" s="41">
        <v>34</v>
      </c>
      <c r="X527" s="26" t="s">
        <v>446</v>
      </c>
      <c r="Z527">
        <v>35.92</v>
      </c>
      <c r="AA527">
        <v>35.92</v>
      </c>
      <c r="AB527">
        <v>35.92</v>
      </c>
      <c r="AC527">
        <v>35.92</v>
      </c>
      <c r="AE527" s="41">
        <v>143.68</v>
      </c>
      <c r="AF527">
        <v>1</v>
      </c>
      <c r="AG527">
        <v>1</v>
      </c>
      <c r="AH527">
        <v>1</v>
      </c>
      <c r="AI527">
        <v>1</v>
      </c>
      <c r="AJ527">
        <v>0</v>
      </c>
      <c r="AK527" s="30">
        <f t="shared" si="67"/>
        <v>4</v>
      </c>
      <c r="AL527" s="31">
        <v>5</v>
      </c>
      <c r="AM527" s="32">
        <f t="shared" si="66"/>
        <v>1</v>
      </c>
      <c r="AN527" s="33" t="str">
        <f t="shared" si="68"/>
        <v>MOROSO</v>
      </c>
      <c r="AO527" s="33" t="str">
        <f t="shared" si="69"/>
        <v>1meses_pendientes</v>
      </c>
      <c r="AP527" s="33">
        <f t="shared" si="70"/>
        <v>34</v>
      </c>
      <c r="AQ527" s="31">
        <f t="shared" si="71"/>
        <v>18</v>
      </c>
    </row>
    <row r="528" spans="2:43" x14ac:dyDescent="0.3">
      <c r="B528" s="37">
        <v>46093</v>
      </c>
      <c r="C528" t="s">
        <v>35</v>
      </c>
      <c r="D528" t="s">
        <v>3950</v>
      </c>
      <c r="E528" t="s">
        <v>3951</v>
      </c>
      <c r="F528" t="s">
        <v>3952</v>
      </c>
      <c r="G528" t="s">
        <v>3953</v>
      </c>
      <c r="H528" t="s">
        <v>3948</v>
      </c>
      <c r="I528" t="s">
        <v>38</v>
      </c>
      <c r="J528" t="s">
        <v>44</v>
      </c>
      <c r="K528" t="s">
        <v>45</v>
      </c>
      <c r="L528" t="s">
        <v>3952</v>
      </c>
      <c r="M528" t="s">
        <v>3942</v>
      </c>
      <c r="N528" t="s">
        <v>3887</v>
      </c>
      <c r="O528" t="s">
        <v>3631</v>
      </c>
      <c r="P528" t="s">
        <v>3632</v>
      </c>
      <c r="Q528" t="s">
        <v>3954</v>
      </c>
      <c r="R528" s="26">
        <v>2</v>
      </c>
      <c r="S528" s="23">
        <v>368073600000</v>
      </c>
      <c r="T528" t="s">
        <v>37</v>
      </c>
      <c r="U528" t="s">
        <v>3634</v>
      </c>
      <c r="V528" s="39">
        <v>46097</v>
      </c>
      <c r="W528" s="41">
        <v>49.28</v>
      </c>
      <c r="X528" s="26" t="s">
        <v>446</v>
      </c>
      <c r="AA528">
        <v>124.32</v>
      </c>
      <c r="AB528">
        <v>71.13</v>
      </c>
      <c r="AC528">
        <v>71.13</v>
      </c>
      <c r="AE528" s="41">
        <v>266.58</v>
      </c>
      <c r="AF528">
        <v>0</v>
      </c>
      <c r="AG528">
        <v>1</v>
      </c>
      <c r="AH528">
        <v>1</v>
      </c>
      <c r="AI528">
        <v>1</v>
      </c>
      <c r="AJ528">
        <v>0</v>
      </c>
      <c r="AK528" s="30">
        <f t="shared" si="67"/>
        <v>3</v>
      </c>
      <c r="AL528" s="31">
        <v>5</v>
      </c>
      <c r="AM528" s="32">
        <f t="shared" si="66"/>
        <v>2</v>
      </c>
      <c r="AN528" s="33" t="str">
        <f t="shared" si="68"/>
        <v>MOROSO</v>
      </c>
      <c r="AO528" s="33" t="str">
        <f t="shared" si="69"/>
        <v>2meses_pendientes</v>
      </c>
      <c r="AP528" s="33">
        <f t="shared" si="70"/>
        <v>98.56</v>
      </c>
      <c r="AQ528" s="31">
        <f t="shared" si="71"/>
        <v>16</v>
      </c>
    </row>
    <row r="529" spans="2:43" x14ac:dyDescent="0.3">
      <c r="B529" s="37">
        <v>46093</v>
      </c>
      <c r="C529" t="s">
        <v>35</v>
      </c>
      <c r="D529" t="s">
        <v>3955</v>
      </c>
      <c r="E529" t="s">
        <v>3956</v>
      </c>
      <c r="F529" t="s">
        <v>3957</v>
      </c>
      <c r="G529" t="s">
        <v>3958</v>
      </c>
      <c r="H529" t="s">
        <v>3959</v>
      </c>
      <c r="I529" t="s">
        <v>38</v>
      </c>
      <c r="J529" t="s">
        <v>42</v>
      </c>
      <c r="K529" t="s">
        <v>57</v>
      </c>
      <c r="L529" t="s">
        <v>3957</v>
      </c>
      <c r="M529" t="s">
        <v>3960</v>
      </c>
      <c r="N529" t="s">
        <v>3887</v>
      </c>
      <c r="O529" t="s">
        <v>3631</v>
      </c>
      <c r="P529" t="s">
        <v>3632</v>
      </c>
      <c r="Q529" t="s">
        <v>3961</v>
      </c>
      <c r="R529" s="26">
        <v>3</v>
      </c>
      <c r="S529" s="23">
        <v>366074630000</v>
      </c>
      <c r="T529" t="s">
        <v>37</v>
      </c>
      <c r="U529" t="s">
        <v>3634</v>
      </c>
      <c r="V529" s="39">
        <v>46094</v>
      </c>
      <c r="W529" s="41">
        <v>37.29</v>
      </c>
      <c r="X529" s="26" t="s">
        <v>446</v>
      </c>
      <c r="Z529">
        <v>39.28</v>
      </c>
      <c r="AA529">
        <v>39.28</v>
      </c>
      <c r="AB529">
        <v>39.28</v>
      </c>
      <c r="AC529">
        <v>39.28</v>
      </c>
      <c r="AE529" s="41">
        <v>157.12</v>
      </c>
      <c r="AF529">
        <v>1</v>
      </c>
      <c r="AG529">
        <v>1</v>
      </c>
      <c r="AH529">
        <v>1</v>
      </c>
      <c r="AI529">
        <v>1</v>
      </c>
      <c r="AJ529">
        <v>0</v>
      </c>
      <c r="AK529" s="30">
        <f t="shared" si="67"/>
        <v>4</v>
      </c>
      <c r="AL529" s="31">
        <v>5</v>
      </c>
      <c r="AM529" s="32">
        <f t="shared" si="66"/>
        <v>1</v>
      </c>
      <c r="AN529" s="33" t="str">
        <f t="shared" si="68"/>
        <v>MOROSO</v>
      </c>
      <c r="AO529" s="33" t="str">
        <f t="shared" si="69"/>
        <v>1meses_pendientes</v>
      </c>
      <c r="AP529" s="33">
        <f t="shared" si="70"/>
        <v>37.29</v>
      </c>
      <c r="AQ529" s="31">
        <f t="shared" si="71"/>
        <v>13</v>
      </c>
    </row>
    <row r="530" spans="2:43" x14ac:dyDescent="0.3">
      <c r="B530" s="37">
        <v>46094</v>
      </c>
      <c r="C530" t="s">
        <v>35</v>
      </c>
      <c r="D530" t="s">
        <v>3962</v>
      </c>
      <c r="E530" t="s">
        <v>3963</v>
      </c>
      <c r="F530" t="s">
        <v>3964</v>
      </c>
      <c r="G530" t="s">
        <v>3965</v>
      </c>
      <c r="H530" t="s">
        <v>3959</v>
      </c>
      <c r="I530" t="s">
        <v>38</v>
      </c>
      <c r="J530" t="s">
        <v>42</v>
      </c>
      <c r="K530" t="s">
        <v>57</v>
      </c>
      <c r="L530" t="s">
        <v>3964</v>
      </c>
      <c r="M530" t="s">
        <v>3966</v>
      </c>
      <c r="N530" t="s">
        <v>3887</v>
      </c>
      <c r="O530" t="s">
        <v>3631</v>
      </c>
      <c r="P530" t="s">
        <v>3632</v>
      </c>
      <c r="Q530" t="s">
        <v>3967</v>
      </c>
      <c r="R530" s="26">
        <v>3</v>
      </c>
      <c r="S530" s="23">
        <v>365076080000</v>
      </c>
      <c r="T530" t="s">
        <v>37</v>
      </c>
      <c r="U530" t="s">
        <v>3634</v>
      </c>
      <c r="V530" s="39">
        <v>46095</v>
      </c>
      <c r="W530" s="41">
        <v>38.799999999999997</v>
      </c>
      <c r="X530" s="26" t="s">
        <v>446</v>
      </c>
      <c r="Z530">
        <v>74.44</v>
      </c>
      <c r="AA530">
        <v>31.9</v>
      </c>
      <c r="AB530">
        <v>31.9</v>
      </c>
      <c r="AE530" s="41">
        <v>138.24</v>
      </c>
      <c r="AF530">
        <v>1</v>
      </c>
      <c r="AG530">
        <v>1</v>
      </c>
      <c r="AH530">
        <v>1</v>
      </c>
      <c r="AI530">
        <v>0</v>
      </c>
      <c r="AJ530">
        <v>0</v>
      </c>
      <c r="AK530" s="30">
        <f t="shared" si="67"/>
        <v>3</v>
      </c>
      <c r="AL530" s="31">
        <v>5</v>
      </c>
      <c r="AM530" s="32">
        <f t="shared" si="66"/>
        <v>2</v>
      </c>
      <c r="AN530" s="33" t="str">
        <f t="shared" si="68"/>
        <v>MOROSO</v>
      </c>
      <c r="AO530" s="33" t="str">
        <f t="shared" si="69"/>
        <v>2meses_pendientes</v>
      </c>
      <c r="AP530" s="33">
        <f t="shared" si="70"/>
        <v>77.599999999999994</v>
      </c>
      <c r="AQ530" s="31">
        <f t="shared" si="71"/>
        <v>14</v>
      </c>
    </row>
    <row r="531" spans="2:43" x14ac:dyDescent="0.3">
      <c r="B531" s="37">
        <v>46096</v>
      </c>
      <c r="C531" t="s">
        <v>35</v>
      </c>
      <c r="D531" t="s">
        <v>3968</v>
      </c>
      <c r="E531" t="s">
        <v>3969</v>
      </c>
      <c r="F531" t="s">
        <v>3970</v>
      </c>
      <c r="G531" t="s">
        <v>3971</v>
      </c>
      <c r="H531" t="s">
        <v>3667</v>
      </c>
      <c r="I531" t="s">
        <v>38</v>
      </c>
      <c r="J531" t="s">
        <v>44</v>
      </c>
      <c r="K531" t="s">
        <v>45</v>
      </c>
      <c r="L531" t="s">
        <v>3970</v>
      </c>
      <c r="M531" t="s">
        <v>3972</v>
      </c>
      <c r="N531" t="s">
        <v>3887</v>
      </c>
      <c r="O531" t="s">
        <v>3631</v>
      </c>
      <c r="P531" t="s">
        <v>3632</v>
      </c>
      <c r="Q531" t="s">
        <v>3973</v>
      </c>
      <c r="R531" s="26">
        <v>3</v>
      </c>
      <c r="S531" s="23">
        <v>362076290000</v>
      </c>
      <c r="T531" t="s">
        <v>37</v>
      </c>
      <c r="U531" t="s">
        <v>3634</v>
      </c>
      <c r="V531" s="39">
        <v>46099</v>
      </c>
      <c r="W531" s="41">
        <v>45</v>
      </c>
      <c r="X531" s="26" t="s">
        <v>446</v>
      </c>
      <c r="Y531">
        <v>47</v>
      </c>
      <c r="AA531">
        <v>46.46</v>
      </c>
      <c r="AE531" s="41">
        <v>93.460000000000008</v>
      </c>
      <c r="AF531">
        <v>0</v>
      </c>
      <c r="AG531">
        <v>1</v>
      </c>
      <c r="AH531">
        <v>0</v>
      </c>
      <c r="AI531">
        <v>0</v>
      </c>
      <c r="AJ531">
        <v>0</v>
      </c>
      <c r="AK531" s="30">
        <f t="shared" si="67"/>
        <v>1</v>
      </c>
      <c r="AL531" s="31">
        <v>5</v>
      </c>
      <c r="AM531" s="32">
        <f t="shared" si="66"/>
        <v>4</v>
      </c>
      <c r="AN531" s="33" t="str">
        <f t="shared" si="68"/>
        <v>MOROSO</v>
      </c>
      <c r="AO531" s="33" t="str">
        <f t="shared" si="69"/>
        <v>4meses_pendientes</v>
      </c>
      <c r="AP531" s="33">
        <f t="shared" si="70"/>
        <v>180</v>
      </c>
      <c r="AQ531" s="31">
        <f t="shared" si="71"/>
        <v>18</v>
      </c>
    </row>
    <row r="532" spans="2:43" x14ac:dyDescent="0.3">
      <c r="B532" s="37">
        <v>46097</v>
      </c>
      <c r="C532" t="s">
        <v>35</v>
      </c>
      <c r="D532" t="s">
        <v>3974</v>
      </c>
      <c r="E532" t="s">
        <v>3975</v>
      </c>
      <c r="F532" t="s">
        <v>3976</v>
      </c>
      <c r="G532" t="s">
        <v>3977</v>
      </c>
      <c r="H532" t="s">
        <v>3978</v>
      </c>
      <c r="I532" t="s">
        <v>38</v>
      </c>
      <c r="J532" t="s">
        <v>42</v>
      </c>
      <c r="K532" t="s">
        <v>50</v>
      </c>
      <c r="L532" t="s">
        <v>3976</v>
      </c>
      <c r="M532" t="s">
        <v>3979</v>
      </c>
      <c r="N532" t="s">
        <v>3887</v>
      </c>
      <c r="O532" t="s">
        <v>3631</v>
      </c>
      <c r="P532" t="s">
        <v>3632</v>
      </c>
      <c r="Q532" t="s">
        <v>3980</v>
      </c>
      <c r="R532" s="26">
        <v>3</v>
      </c>
      <c r="S532" s="23">
        <v>366078340000</v>
      </c>
      <c r="T532" t="s">
        <v>37</v>
      </c>
      <c r="U532" t="s">
        <v>3634</v>
      </c>
      <c r="V532" s="39">
        <v>46099</v>
      </c>
      <c r="W532" s="41">
        <v>35.42</v>
      </c>
      <c r="X532" s="26" t="s">
        <v>446</v>
      </c>
      <c r="Z532">
        <v>35.19</v>
      </c>
      <c r="AA532">
        <v>66.22</v>
      </c>
      <c r="AB532">
        <v>34.950000000000003</v>
      </c>
      <c r="AE532" s="41">
        <v>136.36000000000001</v>
      </c>
      <c r="AF532">
        <v>1</v>
      </c>
      <c r="AG532">
        <v>1</v>
      </c>
      <c r="AH532">
        <v>1</v>
      </c>
      <c r="AI532">
        <v>0</v>
      </c>
      <c r="AJ532">
        <v>0</v>
      </c>
      <c r="AK532" s="30">
        <f t="shared" si="67"/>
        <v>3</v>
      </c>
      <c r="AL532" s="31">
        <v>5</v>
      </c>
      <c r="AM532" s="32">
        <f t="shared" si="66"/>
        <v>2</v>
      </c>
      <c r="AN532" s="33" t="str">
        <f t="shared" si="68"/>
        <v>MOROSO</v>
      </c>
      <c r="AO532" s="33" t="str">
        <f t="shared" si="69"/>
        <v>2meses_pendientes</v>
      </c>
      <c r="AP532" s="33">
        <f t="shared" si="70"/>
        <v>70.84</v>
      </c>
      <c r="AQ532" s="31">
        <f t="shared" si="71"/>
        <v>18</v>
      </c>
    </row>
    <row r="533" spans="2:43" x14ac:dyDescent="0.3">
      <c r="B533" s="37">
        <v>46099</v>
      </c>
      <c r="C533" t="s">
        <v>35</v>
      </c>
      <c r="D533" t="s">
        <v>3981</v>
      </c>
      <c r="E533" t="s">
        <v>3982</v>
      </c>
      <c r="F533" t="s">
        <v>3983</v>
      </c>
      <c r="G533" t="s">
        <v>3984</v>
      </c>
      <c r="H533" t="s">
        <v>3985</v>
      </c>
      <c r="I533" t="s">
        <v>38</v>
      </c>
      <c r="J533" t="s">
        <v>44</v>
      </c>
      <c r="K533" t="s">
        <v>3208</v>
      </c>
      <c r="L533" t="s">
        <v>3983</v>
      </c>
      <c r="M533" t="s">
        <v>3986</v>
      </c>
      <c r="N533" t="s">
        <v>3887</v>
      </c>
      <c r="O533" t="s">
        <v>3631</v>
      </c>
      <c r="P533" t="s">
        <v>3632</v>
      </c>
      <c r="Q533" t="s">
        <v>3987</v>
      </c>
      <c r="R533" s="26">
        <v>3</v>
      </c>
      <c r="S533" s="23">
        <v>347461920000</v>
      </c>
      <c r="T533" t="s">
        <v>37</v>
      </c>
      <c r="U533" t="s">
        <v>3634</v>
      </c>
      <c r="V533" s="39">
        <v>46105</v>
      </c>
      <c r="W533" s="41">
        <v>33</v>
      </c>
      <c r="X533" s="26" t="s">
        <v>446</v>
      </c>
      <c r="Z533">
        <v>42.56</v>
      </c>
      <c r="AE533" s="41">
        <v>42.56</v>
      </c>
      <c r="AF533">
        <v>1</v>
      </c>
      <c r="AG533">
        <v>0</v>
      </c>
      <c r="AH533">
        <v>0</v>
      </c>
      <c r="AI533">
        <v>0</v>
      </c>
      <c r="AJ533">
        <v>0</v>
      </c>
      <c r="AK533" s="30">
        <f t="shared" si="67"/>
        <v>1</v>
      </c>
      <c r="AL533" s="31">
        <v>5</v>
      </c>
      <c r="AM533" s="32">
        <f t="shared" si="66"/>
        <v>4</v>
      </c>
      <c r="AN533" s="33" t="str">
        <f t="shared" si="68"/>
        <v>MOROSO</v>
      </c>
      <c r="AO533" s="33" t="str">
        <f t="shared" si="69"/>
        <v>4meses_pendientes</v>
      </c>
      <c r="AP533" s="33">
        <f t="shared" si="70"/>
        <v>132</v>
      </c>
      <c r="AQ533" s="31">
        <f t="shared" si="71"/>
        <v>24</v>
      </c>
    </row>
    <row r="534" spans="2:43" x14ac:dyDescent="0.3">
      <c r="B534" s="37">
        <v>46099</v>
      </c>
      <c r="C534" t="s">
        <v>35</v>
      </c>
      <c r="D534" t="s">
        <v>3988</v>
      </c>
      <c r="E534" t="s">
        <v>3989</v>
      </c>
      <c r="F534" t="s">
        <v>3990</v>
      </c>
      <c r="G534" t="s">
        <v>3991</v>
      </c>
      <c r="H534" t="s">
        <v>3992</v>
      </c>
      <c r="I534" t="s">
        <v>38</v>
      </c>
      <c r="J534" t="s">
        <v>44</v>
      </c>
      <c r="K534" t="s">
        <v>52</v>
      </c>
      <c r="M534" t="s">
        <v>3993</v>
      </c>
      <c r="N534" t="s">
        <v>3887</v>
      </c>
      <c r="O534" t="s">
        <v>3631</v>
      </c>
      <c r="P534" t="s">
        <v>3632</v>
      </c>
      <c r="Q534" t="s">
        <v>3994</v>
      </c>
      <c r="R534" s="26">
        <v>3</v>
      </c>
      <c r="S534" s="23">
        <v>368080290000</v>
      </c>
      <c r="T534" t="s">
        <v>37</v>
      </c>
      <c r="U534" t="s">
        <v>3634</v>
      </c>
      <c r="V534" s="39">
        <v>46099</v>
      </c>
      <c r="W534" s="41">
        <v>35.409999999999997</v>
      </c>
      <c r="X534" s="26" t="s">
        <v>446</v>
      </c>
      <c r="Z534">
        <v>38.06</v>
      </c>
      <c r="AE534" s="41">
        <v>38.06</v>
      </c>
      <c r="AF534">
        <v>1</v>
      </c>
      <c r="AG534">
        <v>0</v>
      </c>
      <c r="AH534">
        <v>0</v>
      </c>
      <c r="AI534">
        <v>0</v>
      </c>
      <c r="AJ534">
        <v>0</v>
      </c>
      <c r="AK534" s="30">
        <f t="shared" si="67"/>
        <v>1</v>
      </c>
      <c r="AL534" s="31">
        <v>5</v>
      </c>
      <c r="AM534" s="32">
        <f t="shared" si="66"/>
        <v>4</v>
      </c>
      <c r="AN534" s="33" t="str">
        <f t="shared" si="68"/>
        <v>MOROSO</v>
      </c>
      <c r="AO534" s="33" t="str">
        <f t="shared" si="69"/>
        <v>4meses_pendientes</v>
      </c>
      <c r="AP534" s="33">
        <f t="shared" si="70"/>
        <v>141.63999999999999</v>
      </c>
      <c r="AQ534" s="31">
        <f t="shared" si="71"/>
        <v>18</v>
      </c>
    </row>
    <row r="535" spans="2:43" x14ac:dyDescent="0.3">
      <c r="B535" s="37">
        <v>46101</v>
      </c>
      <c r="C535" t="s">
        <v>35</v>
      </c>
      <c r="D535" t="s">
        <v>3995</v>
      </c>
      <c r="E535" t="s">
        <v>3996</v>
      </c>
      <c r="F535" t="s">
        <v>3997</v>
      </c>
      <c r="G535" t="s">
        <v>3998</v>
      </c>
      <c r="H535" t="s">
        <v>3709</v>
      </c>
      <c r="I535" t="s">
        <v>38</v>
      </c>
      <c r="J535" t="s">
        <v>44</v>
      </c>
      <c r="K535" t="s">
        <v>45</v>
      </c>
      <c r="L535" t="s">
        <v>3997</v>
      </c>
      <c r="M535" t="s">
        <v>3999</v>
      </c>
      <c r="N535" t="s">
        <v>3887</v>
      </c>
      <c r="O535" t="s">
        <v>3631</v>
      </c>
      <c r="P535" t="s">
        <v>3632</v>
      </c>
      <c r="Q535" t="s">
        <v>4000</v>
      </c>
      <c r="R535" s="26">
        <v>3</v>
      </c>
      <c r="S535" s="23">
        <v>346363210000</v>
      </c>
      <c r="T535" t="s">
        <v>37</v>
      </c>
      <c r="U535" t="s">
        <v>3634</v>
      </c>
      <c r="V535" s="39">
        <v>46102</v>
      </c>
      <c r="W535" s="41">
        <v>29.7</v>
      </c>
      <c r="X535" s="26" t="s">
        <v>446</v>
      </c>
      <c r="Z535">
        <v>62.18</v>
      </c>
      <c r="AA535">
        <v>31.09</v>
      </c>
      <c r="AC535">
        <v>31.09</v>
      </c>
      <c r="AE535" s="41">
        <v>124.36</v>
      </c>
      <c r="AF535">
        <v>1</v>
      </c>
      <c r="AG535">
        <v>1</v>
      </c>
      <c r="AH535">
        <v>0</v>
      </c>
      <c r="AI535">
        <v>1</v>
      </c>
      <c r="AJ535">
        <v>0</v>
      </c>
      <c r="AK535" s="30">
        <f t="shared" si="67"/>
        <v>3</v>
      </c>
      <c r="AL535" s="31">
        <v>5</v>
      </c>
      <c r="AM535" s="32">
        <f t="shared" si="66"/>
        <v>2</v>
      </c>
      <c r="AN535" s="33" t="str">
        <f t="shared" si="68"/>
        <v>MOROSO</v>
      </c>
      <c r="AO535" s="33" t="str">
        <f t="shared" si="69"/>
        <v>2meses_pendientes</v>
      </c>
      <c r="AP535" s="33">
        <f t="shared" si="70"/>
        <v>59.4</v>
      </c>
      <c r="AQ535" s="31">
        <f t="shared" si="71"/>
        <v>21</v>
      </c>
    </row>
    <row r="536" spans="2:43" x14ac:dyDescent="0.3">
      <c r="B536" s="37">
        <v>46101</v>
      </c>
      <c r="C536" t="s">
        <v>35</v>
      </c>
      <c r="D536" t="s">
        <v>4001</v>
      </c>
      <c r="E536" t="s">
        <v>4002</v>
      </c>
      <c r="F536" t="s">
        <v>4003</v>
      </c>
      <c r="G536" t="s">
        <v>4004</v>
      </c>
      <c r="H536" t="s">
        <v>3709</v>
      </c>
      <c r="I536" t="s">
        <v>38</v>
      </c>
      <c r="J536" t="s">
        <v>44</v>
      </c>
      <c r="K536" t="s">
        <v>45</v>
      </c>
      <c r="L536" t="s">
        <v>4003</v>
      </c>
      <c r="M536" t="s">
        <v>4005</v>
      </c>
      <c r="N536" t="s">
        <v>3887</v>
      </c>
      <c r="O536" t="s">
        <v>3631</v>
      </c>
      <c r="P536" t="s">
        <v>3632</v>
      </c>
      <c r="Q536" t="s">
        <v>4006</v>
      </c>
      <c r="R536" s="26">
        <v>3</v>
      </c>
      <c r="S536" s="23">
        <v>363083020000</v>
      </c>
      <c r="T536" t="s">
        <v>37</v>
      </c>
      <c r="U536" t="s">
        <v>3634</v>
      </c>
      <c r="V536" s="39">
        <v>46104</v>
      </c>
      <c r="W536" s="41">
        <v>33.54</v>
      </c>
      <c r="X536" s="26" t="s">
        <v>446</v>
      </c>
      <c r="AE536" s="41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 s="30">
        <f t="shared" si="67"/>
        <v>0</v>
      </c>
      <c r="AL536" s="31">
        <v>5</v>
      </c>
      <c r="AM536" s="32">
        <f t="shared" si="66"/>
        <v>5</v>
      </c>
      <c r="AN536" s="33" t="str">
        <f t="shared" si="68"/>
        <v>NPN</v>
      </c>
      <c r="AO536" s="33" t="str">
        <f t="shared" si="69"/>
        <v>5meses_pendientes</v>
      </c>
      <c r="AP536" s="33">
        <f t="shared" si="70"/>
        <v>167.7</v>
      </c>
      <c r="AQ536" s="31">
        <f t="shared" si="71"/>
        <v>23</v>
      </c>
    </row>
    <row r="537" spans="2:43" x14ac:dyDescent="0.3">
      <c r="B537" s="37">
        <v>46102</v>
      </c>
      <c r="C537" t="s">
        <v>35</v>
      </c>
      <c r="D537" t="s">
        <v>4007</v>
      </c>
      <c r="E537" t="s">
        <v>4008</v>
      </c>
      <c r="F537" t="s">
        <v>4009</v>
      </c>
      <c r="G537" t="s">
        <v>4010</v>
      </c>
      <c r="H537" t="s">
        <v>4011</v>
      </c>
      <c r="I537" t="s">
        <v>38</v>
      </c>
      <c r="J537" t="s">
        <v>42</v>
      </c>
      <c r="K537" t="s">
        <v>50</v>
      </c>
      <c r="L537" t="s">
        <v>4009</v>
      </c>
      <c r="M537" t="s">
        <v>4012</v>
      </c>
      <c r="N537" t="s">
        <v>3887</v>
      </c>
      <c r="O537" t="s">
        <v>3631</v>
      </c>
      <c r="P537" t="s">
        <v>3632</v>
      </c>
      <c r="Q537" t="s">
        <v>4013</v>
      </c>
      <c r="R537" s="26">
        <v>3</v>
      </c>
      <c r="S537" s="23">
        <v>362084700000</v>
      </c>
      <c r="T537" t="s">
        <v>37</v>
      </c>
      <c r="U537" t="s">
        <v>3634</v>
      </c>
      <c r="V537" s="39">
        <v>46104</v>
      </c>
      <c r="W537" s="41">
        <v>29.7</v>
      </c>
      <c r="X537" s="26" t="s">
        <v>446</v>
      </c>
      <c r="Z537">
        <v>20</v>
      </c>
      <c r="AA537">
        <v>26.64</v>
      </c>
      <c r="AB537">
        <v>46.64</v>
      </c>
      <c r="AC537">
        <v>16</v>
      </c>
      <c r="AE537" s="41">
        <v>109.28</v>
      </c>
      <c r="AF537">
        <v>1</v>
      </c>
      <c r="AG537">
        <v>1</v>
      </c>
      <c r="AH537">
        <v>1</v>
      </c>
      <c r="AI537">
        <v>1</v>
      </c>
      <c r="AJ537">
        <v>0</v>
      </c>
      <c r="AK537" s="30">
        <f t="shared" si="67"/>
        <v>4</v>
      </c>
      <c r="AL537" s="31">
        <v>5</v>
      </c>
      <c r="AM537" s="32">
        <f t="shared" si="66"/>
        <v>1</v>
      </c>
      <c r="AN537" s="33" t="str">
        <f t="shared" si="68"/>
        <v>MOROSO</v>
      </c>
      <c r="AO537" s="33" t="str">
        <f t="shared" si="69"/>
        <v>1meses_pendientes</v>
      </c>
      <c r="AP537" s="33">
        <f t="shared" si="70"/>
        <v>29.7</v>
      </c>
      <c r="AQ537" s="31">
        <f t="shared" si="71"/>
        <v>23</v>
      </c>
    </row>
    <row r="538" spans="2:43" x14ac:dyDescent="0.3">
      <c r="B538" s="37">
        <v>46104</v>
      </c>
      <c r="C538" t="s">
        <v>35</v>
      </c>
      <c r="D538" t="s">
        <v>4014</v>
      </c>
      <c r="E538" t="s">
        <v>4015</v>
      </c>
      <c r="F538" t="s">
        <v>4016</v>
      </c>
      <c r="G538" t="s">
        <v>4017</v>
      </c>
      <c r="H538" t="s">
        <v>4011</v>
      </c>
      <c r="I538" t="s">
        <v>38</v>
      </c>
      <c r="J538" t="s">
        <v>42</v>
      </c>
      <c r="K538" t="s">
        <v>50</v>
      </c>
      <c r="M538" t="s">
        <v>4018</v>
      </c>
      <c r="N538" t="s">
        <v>3887</v>
      </c>
      <c r="O538" t="s">
        <v>3631</v>
      </c>
      <c r="P538" t="s">
        <v>3632</v>
      </c>
      <c r="Q538" t="s">
        <v>4019</v>
      </c>
      <c r="R538" s="26">
        <v>3</v>
      </c>
      <c r="S538" s="23">
        <v>303040070000</v>
      </c>
      <c r="T538" t="s">
        <v>37</v>
      </c>
      <c r="U538" t="s">
        <v>3634</v>
      </c>
      <c r="V538" s="39">
        <v>46105</v>
      </c>
      <c r="W538" s="41">
        <v>30.7</v>
      </c>
      <c r="X538" s="26" t="s">
        <v>446</v>
      </c>
      <c r="Z538">
        <v>32.65</v>
      </c>
      <c r="AA538">
        <v>32.65</v>
      </c>
      <c r="AB538">
        <v>32.65</v>
      </c>
      <c r="AE538" s="41">
        <v>97.949999999999989</v>
      </c>
      <c r="AF538">
        <v>1</v>
      </c>
      <c r="AG538">
        <v>1</v>
      </c>
      <c r="AH538">
        <v>1</v>
      </c>
      <c r="AI538">
        <v>0</v>
      </c>
      <c r="AJ538">
        <v>0</v>
      </c>
      <c r="AK538" s="30">
        <f t="shared" si="67"/>
        <v>3</v>
      </c>
      <c r="AL538" s="31">
        <v>5</v>
      </c>
      <c r="AM538" s="32">
        <f t="shared" si="66"/>
        <v>2</v>
      </c>
      <c r="AN538" s="33" t="str">
        <f t="shared" si="68"/>
        <v>MOROSO</v>
      </c>
      <c r="AO538" s="33" t="str">
        <f t="shared" si="69"/>
        <v>2meses_pendientes</v>
      </c>
      <c r="AP538" s="33">
        <f t="shared" si="70"/>
        <v>61.4</v>
      </c>
      <c r="AQ538" s="31">
        <f t="shared" si="71"/>
        <v>24</v>
      </c>
    </row>
    <row r="539" spans="2:43" x14ac:dyDescent="0.3">
      <c r="B539" s="37">
        <v>46111</v>
      </c>
      <c r="C539" t="s">
        <v>35</v>
      </c>
      <c r="D539" t="s">
        <v>4020</v>
      </c>
      <c r="E539" t="s">
        <v>4021</v>
      </c>
      <c r="F539" t="s">
        <v>4022</v>
      </c>
      <c r="G539" t="s">
        <v>4023</v>
      </c>
      <c r="H539" t="s">
        <v>4024</v>
      </c>
      <c r="I539" t="s">
        <v>38</v>
      </c>
      <c r="J539" t="s">
        <v>44</v>
      </c>
      <c r="K539" t="s">
        <v>45</v>
      </c>
      <c r="M539" t="s">
        <v>4025</v>
      </c>
      <c r="N539" t="s">
        <v>3887</v>
      </c>
      <c r="O539" t="s">
        <v>3631</v>
      </c>
      <c r="P539" t="s">
        <v>3632</v>
      </c>
      <c r="Q539" t="s">
        <v>4026</v>
      </c>
      <c r="R539" s="26">
        <v>2</v>
      </c>
      <c r="S539" s="23">
        <v>362092450000</v>
      </c>
      <c r="T539" t="s">
        <v>37</v>
      </c>
      <c r="U539" t="s">
        <v>3634</v>
      </c>
      <c r="V539" s="39">
        <v>46111</v>
      </c>
      <c r="W539" s="41">
        <v>30</v>
      </c>
      <c r="X539" s="26" t="s">
        <v>446</v>
      </c>
      <c r="Z539">
        <v>30.44</v>
      </c>
      <c r="AA539">
        <v>30.44</v>
      </c>
      <c r="AE539" s="41">
        <v>60.88</v>
      </c>
      <c r="AF539">
        <v>1</v>
      </c>
      <c r="AG539">
        <v>1</v>
      </c>
      <c r="AH539">
        <v>0</v>
      </c>
      <c r="AI539">
        <v>0</v>
      </c>
      <c r="AJ539">
        <v>0</v>
      </c>
      <c r="AK539" s="30">
        <f t="shared" si="67"/>
        <v>2</v>
      </c>
      <c r="AL539" s="31">
        <v>5</v>
      </c>
      <c r="AM539" s="32">
        <f t="shared" si="66"/>
        <v>3</v>
      </c>
      <c r="AN539" s="33" t="str">
        <f t="shared" si="68"/>
        <v>MOROSO</v>
      </c>
      <c r="AO539" s="33" t="str">
        <f t="shared" si="69"/>
        <v>3meses_pendientes</v>
      </c>
      <c r="AP539" s="33">
        <f t="shared" si="70"/>
        <v>90</v>
      </c>
      <c r="AQ539" s="31">
        <f t="shared" si="71"/>
        <v>30</v>
      </c>
    </row>
    <row r="540" spans="2:43" x14ac:dyDescent="0.3">
      <c r="B540" s="37">
        <v>46112</v>
      </c>
      <c r="C540" t="s">
        <v>35</v>
      </c>
      <c r="D540" t="s">
        <v>4027</v>
      </c>
      <c r="E540" t="s">
        <v>4028</v>
      </c>
      <c r="F540" t="s">
        <v>4029</v>
      </c>
      <c r="G540" t="s">
        <v>4030</v>
      </c>
      <c r="H540" t="s">
        <v>4031</v>
      </c>
      <c r="I540" t="s">
        <v>38</v>
      </c>
      <c r="J540" t="s">
        <v>42</v>
      </c>
      <c r="K540" t="s">
        <v>3490</v>
      </c>
      <c r="M540" t="s">
        <v>4032</v>
      </c>
      <c r="N540" t="s">
        <v>3887</v>
      </c>
      <c r="O540" t="s">
        <v>3631</v>
      </c>
      <c r="P540" t="s">
        <v>3632</v>
      </c>
      <c r="Q540" t="s">
        <v>4033</v>
      </c>
      <c r="R540" s="26">
        <v>3</v>
      </c>
      <c r="S540" s="23">
        <v>174050420000</v>
      </c>
      <c r="T540" t="s">
        <v>37</v>
      </c>
      <c r="U540" t="s">
        <v>3634</v>
      </c>
      <c r="V540" s="39">
        <v>46086</v>
      </c>
      <c r="W540" s="41">
        <v>34.200000000000003</v>
      </c>
      <c r="X540" s="26" t="s">
        <v>446</v>
      </c>
      <c r="Z540">
        <v>36.74</v>
      </c>
      <c r="AA540">
        <v>36.74</v>
      </c>
      <c r="AC540">
        <v>36.74</v>
      </c>
      <c r="AE540" s="41">
        <v>110.22</v>
      </c>
      <c r="AF540">
        <v>1</v>
      </c>
      <c r="AG540">
        <v>1</v>
      </c>
      <c r="AH540">
        <v>0</v>
      </c>
      <c r="AI540">
        <v>1</v>
      </c>
      <c r="AJ540">
        <v>0</v>
      </c>
      <c r="AK540" s="30">
        <f t="shared" si="67"/>
        <v>3</v>
      </c>
      <c r="AL540" s="31">
        <v>5</v>
      </c>
      <c r="AM540" s="32">
        <f t="shared" si="66"/>
        <v>2</v>
      </c>
      <c r="AN540" s="33" t="str">
        <f t="shared" si="68"/>
        <v>MOROSO</v>
      </c>
      <c r="AO540" s="33" t="str">
        <f t="shared" si="69"/>
        <v>2meses_pendientes</v>
      </c>
      <c r="AP540" s="33">
        <f t="shared" si="70"/>
        <v>68.400000000000006</v>
      </c>
      <c r="AQ540" s="31">
        <f t="shared" si="71"/>
        <v>5</v>
      </c>
    </row>
    <row r="541" spans="2:43" x14ac:dyDescent="0.3">
      <c r="B541" s="37">
        <v>46091</v>
      </c>
      <c r="C541" t="s">
        <v>35</v>
      </c>
      <c r="D541" t="s">
        <v>4034</v>
      </c>
      <c r="E541" t="s">
        <v>4035</v>
      </c>
      <c r="F541" t="s">
        <v>4036</v>
      </c>
      <c r="G541" t="s">
        <v>4037</v>
      </c>
      <c r="H541" t="s">
        <v>4038</v>
      </c>
      <c r="I541" t="s">
        <v>38</v>
      </c>
      <c r="J541" t="s">
        <v>42</v>
      </c>
      <c r="K541" t="s">
        <v>65</v>
      </c>
      <c r="M541" t="s">
        <v>4039</v>
      </c>
      <c r="N541" t="s">
        <v>4040</v>
      </c>
      <c r="O541" t="s">
        <v>3631</v>
      </c>
      <c r="P541" t="s">
        <v>3632</v>
      </c>
      <c r="Q541" t="s">
        <v>4041</v>
      </c>
      <c r="R541" s="26">
        <v>3</v>
      </c>
      <c r="S541" s="23">
        <v>367070390000</v>
      </c>
      <c r="T541" t="s">
        <v>37</v>
      </c>
      <c r="U541" t="s">
        <v>3634</v>
      </c>
      <c r="V541" s="39">
        <v>46092</v>
      </c>
      <c r="W541" s="41">
        <v>46</v>
      </c>
      <c r="X541" s="26" t="s">
        <v>446</v>
      </c>
      <c r="Y541">
        <v>45.79</v>
      </c>
      <c r="Z541">
        <v>49.33</v>
      </c>
      <c r="AA541">
        <v>48.46</v>
      </c>
      <c r="AB541">
        <v>55.13</v>
      </c>
      <c r="AE541" s="41">
        <v>198.71</v>
      </c>
      <c r="AF541">
        <v>1</v>
      </c>
      <c r="AG541">
        <v>1</v>
      </c>
      <c r="AH541">
        <v>1</v>
      </c>
      <c r="AI541">
        <v>0</v>
      </c>
      <c r="AJ541">
        <v>0</v>
      </c>
      <c r="AK541" s="30">
        <f t="shared" si="67"/>
        <v>3</v>
      </c>
      <c r="AL541" s="31">
        <v>5</v>
      </c>
      <c r="AM541" s="32">
        <f t="shared" si="66"/>
        <v>2</v>
      </c>
      <c r="AN541" s="33" t="str">
        <f t="shared" si="68"/>
        <v>MOROSO</v>
      </c>
      <c r="AO541" s="33" t="str">
        <f t="shared" si="69"/>
        <v>2meses_pendientes</v>
      </c>
      <c r="AP541" s="33">
        <f t="shared" si="70"/>
        <v>92</v>
      </c>
      <c r="AQ541" s="31">
        <f t="shared" si="71"/>
        <v>11</v>
      </c>
    </row>
    <row r="542" spans="2:43" x14ac:dyDescent="0.3">
      <c r="B542" s="37">
        <v>46091</v>
      </c>
      <c r="C542" t="s">
        <v>35</v>
      </c>
      <c r="D542" t="s">
        <v>4042</v>
      </c>
      <c r="E542" t="s">
        <v>4043</v>
      </c>
      <c r="F542" t="s">
        <v>4044</v>
      </c>
      <c r="G542" t="s">
        <v>4045</v>
      </c>
      <c r="H542" t="s">
        <v>4046</v>
      </c>
      <c r="I542" t="s">
        <v>38</v>
      </c>
      <c r="J542" t="s">
        <v>2538</v>
      </c>
      <c r="K542" t="s">
        <v>3717</v>
      </c>
      <c r="M542" t="s">
        <v>4047</v>
      </c>
      <c r="N542" t="s">
        <v>4040</v>
      </c>
      <c r="O542" t="s">
        <v>3631</v>
      </c>
      <c r="P542" t="s">
        <v>3632</v>
      </c>
      <c r="Q542" t="s">
        <v>4048</v>
      </c>
      <c r="R542" s="26">
        <v>3</v>
      </c>
      <c r="S542" s="23">
        <v>366071740000</v>
      </c>
      <c r="T542" t="s">
        <v>37</v>
      </c>
      <c r="U542" t="s">
        <v>3634</v>
      </c>
      <c r="V542" s="39">
        <v>46092</v>
      </c>
      <c r="W542" s="41">
        <v>34</v>
      </c>
      <c r="X542" s="26" t="s">
        <v>446</v>
      </c>
      <c r="Y542">
        <v>35.92</v>
      </c>
      <c r="Z542">
        <v>35.92</v>
      </c>
      <c r="AA542">
        <v>35.92</v>
      </c>
      <c r="AB542">
        <v>35.92</v>
      </c>
      <c r="AE542" s="41">
        <v>143.68</v>
      </c>
      <c r="AF542">
        <v>1</v>
      </c>
      <c r="AG542">
        <v>1</v>
      </c>
      <c r="AH542">
        <v>1</v>
      </c>
      <c r="AI542">
        <v>0</v>
      </c>
      <c r="AJ542">
        <v>0</v>
      </c>
      <c r="AK542" s="30">
        <f t="shared" si="67"/>
        <v>3</v>
      </c>
      <c r="AL542" s="31">
        <v>5</v>
      </c>
      <c r="AM542" s="32">
        <f t="shared" si="66"/>
        <v>2</v>
      </c>
      <c r="AN542" s="33" t="str">
        <f t="shared" si="68"/>
        <v>MOROSO</v>
      </c>
      <c r="AO542" s="33" t="str">
        <f t="shared" si="69"/>
        <v>2meses_pendientes</v>
      </c>
      <c r="AP542" s="33">
        <f t="shared" si="70"/>
        <v>68</v>
      </c>
      <c r="AQ542" s="31">
        <f t="shared" si="71"/>
        <v>11</v>
      </c>
    </row>
    <row r="543" spans="2:43" x14ac:dyDescent="0.3">
      <c r="B543" s="37">
        <v>46097</v>
      </c>
      <c r="C543" t="s">
        <v>35</v>
      </c>
      <c r="D543" t="s">
        <v>4049</v>
      </c>
      <c r="E543" t="s">
        <v>4050</v>
      </c>
      <c r="F543" t="s">
        <v>4051</v>
      </c>
      <c r="G543" t="s">
        <v>4052</v>
      </c>
      <c r="H543" t="s">
        <v>4053</v>
      </c>
      <c r="I543" t="s">
        <v>38</v>
      </c>
      <c r="J543" t="s">
        <v>42</v>
      </c>
      <c r="K543" t="s">
        <v>57</v>
      </c>
      <c r="M543" t="s">
        <v>4054</v>
      </c>
      <c r="N543" t="s">
        <v>4040</v>
      </c>
      <c r="O543" t="s">
        <v>3631</v>
      </c>
      <c r="P543" t="s">
        <v>3632</v>
      </c>
      <c r="Q543" t="s">
        <v>4055</v>
      </c>
      <c r="R543" s="26">
        <v>3</v>
      </c>
      <c r="S543" s="23">
        <v>804364730000</v>
      </c>
      <c r="T543" t="s">
        <v>37</v>
      </c>
      <c r="U543" t="s">
        <v>3634</v>
      </c>
      <c r="V543" s="39">
        <v>46098</v>
      </c>
      <c r="W543" s="41">
        <v>34.200000000000003</v>
      </c>
      <c r="X543" s="26" t="s">
        <v>446</v>
      </c>
      <c r="Z543">
        <v>37.049999999999997</v>
      </c>
      <c r="AA543">
        <v>36.950000000000003</v>
      </c>
      <c r="AB543">
        <v>38.520000000000003</v>
      </c>
      <c r="AC543">
        <v>44.72</v>
      </c>
      <c r="AE543" s="41">
        <v>157.24</v>
      </c>
      <c r="AF543">
        <v>1</v>
      </c>
      <c r="AG543">
        <v>1</v>
      </c>
      <c r="AH543">
        <v>1</v>
      </c>
      <c r="AI543">
        <v>1</v>
      </c>
      <c r="AJ543">
        <v>0</v>
      </c>
      <c r="AK543" s="30">
        <f t="shared" si="67"/>
        <v>4</v>
      </c>
      <c r="AL543" s="31">
        <v>5</v>
      </c>
      <c r="AM543" s="32">
        <f t="shared" si="66"/>
        <v>1</v>
      </c>
      <c r="AN543" s="33" t="str">
        <f t="shared" si="68"/>
        <v>MOROSO</v>
      </c>
      <c r="AO543" s="33" t="str">
        <f t="shared" si="69"/>
        <v>1meses_pendientes</v>
      </c>
      <c r="AP543" s="33">
        <f t="shared" si="70"/>
        <v>34.200000000000003</v>
      </c>
      <c r="AQ543" s="31">
        <f t="shared" si="71"/>
        <v>17</v>
      </c>
    </row>
    <row r="544" spans="2:43" x14ac:dyDescent="0.3">
      <c r="B544" s="37">
        <v>46100</v>
      </c>
      <c r="C544" t="s">
        <v>35</v>
      </c>
      <c r="D544" t="s">
        <v>4056</v>
      </c>
      <c r="E544" t="s">
        <v>4057</v>
      </c>
      <c r="F544" t="s">
        <v>4058</v>
      </c>
      <c r="G544" t="s">
        <v>4059</v>
      </c>
      <c r="H544" t="s">
        <v>4060</v>
      </c>
      <c r="I544" t="s">
        <v>38</v>
      </c>
      <c r="J544" t="s">
        <v>42</v>
      </c>
      <c r="K544" t="s">
        <v>50</v>
      </c>
      <c r="M544" t="s">
        <v>4061</v>
      </c>
      <c r="N544" t="s">
        <v>4040</v>
      </c>
      <c r="O544" t="s">
        <v>3631</v>
      </c>
      <c r="P544" t="s">
        <v>3632</v>
      </c>
      <c r="Q544" t="s">
        <v>4062</v>
      </c>
      <c r="R544" s="26">
        <v>2</v>
      </c>
      <c r="S544" s="23">
        <v>171035640000</v>
      </c>
      <c r="T544" t="s">
        <v>37</v>
      </c>
      <c r="U544" t="s">
        <v>3634</v>
      </c>
      <c r="V544" s="39">
        <v>46098</v>
      </c>
      <c r="W544" s="41">
        <v>30</v>
      </c>
      <c r="X544" s="26" t="s">
        <v>446</v>
      </c>
      <c r="Z544">
        <v>30.44</v>
      </c>
      <c r="AA544">
        <v>30.44</v>
      </c>
      <c r="AB544">
        <v>30.62</v>
      </c>
      <c r="AE544" s="41">
        <v>91.5</v>
      </c>
      <c r="AF544">
        <v>1</v>
      </c>
      <c r="AG544">
        <v>1</v>
      </c>
      <c r="AH544">
        <v>1</v>
      </c>
      <c r="AI544">
        <v>0</v>
      </c>
      <c r="AJ544">
        <v>0</v>
      </c>
      <c r="AK544" s="30">
        <f t="shared" si="67"/>
        <v>3</v>
      </c>
      <c r="AL544" s="31">
        <v>5</v>
      </c>
      <c r="AM544" s="32">
        <f t="shared" si="66"/>
        <v>2</v>
      </c>
      <c r="AN544" s="33" t="str">
        <f t="shared" si="68"/>
        <v>MOROSO</v>
      </c>
      <c r="AO544" s="33" t="str">
        <f t="shared" si="69"/>
        <v>2meses_pendientes</v>
      </c>
      <c r="AP544" s="33">
        <f t="shared" si="70"/>
        <v>60</v>
      </c>
      <c r="AQ544" s="31">
        <f t="shared" si="71"/>
        <v>17</v>
      </c>
    </row>
    <row r="545" spans="2:43" x14ac:dyDescent="0.3">
      <c r="B545" s="37">
        <v>46088</v>
      </c>
      <c r="C545" t="s">
        <v>35</v>
      </c>
      <c r="D545" t="s">
        <v>4063</v>
      </c>
      <c r="E545" t="s">
        <v>4064</v>
      </c>
      <c r="F545" t="s">
        <v>4065</v>
      </c>
      <c r="G545" t="s">
        <v>4066</v>
      </c>
      <c r="H545" t="s">
        <v>4067</v>
      </c>
      <c r="I545" t="s">
        <v>38</v>
      </c>
      <c r="J545" t="s">
        <v>42</v>
      </c>
      <c r="K545" t="s">
        <v>65</v>
      </c>
      <c r="M545" t="s">
        <v>3914</v>
      </c>
      <c r="N545" t="s">
        <v>4068</v>
      </c>
      <c r="O545" t="s">
        <v>3631</v>
      </c>
      <c r="P545" t="s">
        <v>3632</v>
      </c>
      <c r="Q545" t="s">
        <v>4069</v>
      </c>
      <c r="R545" s="26">
        <v>3</v>
      </c>
      <c r="S545" s="23">
        <v>366067960000</v>
      </c>
      <c r="T545" t="s">
        <v>37</v>
      </c>
      <c r="U545" t="s">
        <v>3634</v>
      </c>
      <c r="V545" s="39">
        <v>46090</v>
      </c>
      <c r="W545" s="41">
        <v>29.7</v>
      </c>
      <c r="X545" s="26" t="s">
        <v>446</v>
      </c>
      <c r="Y545">
        <v>31.03</v>
      </c>
      <c r="Z545">
        <v>83.84</v>
      </c>
      <c r="AA545">
        <v>86.5</v>
      </c>
      <c r="AC545">
        <v>88.37</v>
      </c>
      <c r="AE545" s="41">
        <v>289.74</v>
      </c>
      <c r="AF545">
        <v>1</v>
      </c>
      <c r="AG545">
        <v>1</v>
      </c>
      <c r="AH545">
        <v>0</v>
      </c>
      <c r="AI545">
        <v>1</v>
      </c>
      <c r="AJ545">
        <v>0</v>
      </c>
      <c r="AK545" s="30">
        <f t="shared" si="67"/>
        <v>3</v>
      </c>
      <c r="AL545" s="31">
        <v>5</v>
      </c>
      <c r="AM545" s="32">
        <f t="shared" si="66"/>
        <v>2</v>
      </c>
      <c r="AN545" s="33" t="str">
        <f t="shared" si="68"/>
        <v>MOROSO</v>
      </c>
      <c r="AO545" s="33" t="str">
        <f t="shared" si="69"/>
        <v>2meses_pendientes</v>
      </c>
      <c r="AP545" s="33">
        <f t="shared" si="70"/>
        <v>59.4</v>
      </c>
      <c r="AQ545" s="31">
        <f t="shared" si="71"/>
        <v>9</v>
      </c>
    </row>
    <row r="546" spans="2:43" x14ac:dyDescent="0.3">
      <c r="B546" s="37">
        <v>46097</v>
      </c>
      <c r="C546" t="s">
        <v>35</v>
      </c>
      <c r="D546" t="s">
        <v>4070</v>
      </c>
      <c r="E546" t="s">
        <v>4071</v>
      </c>
      <c r="F546" t="s">
        <v>4072</v>
      </c>
      <c r="G546" t="s">
        <v>4073</v>
      </c>
      <c r="H546" t="s">
        <v>4074</v>
      </c>
      <c r="I546" t="s">
        <v>38</v>
      </c>
      <c r="J546" t="s">
        <v>44</v>
      </c>
      <c r="K546" t="s">
        <v>56</v>
      </c>
      <c r="M546" t="s">
        <v>3914</v>
      </c>
      <c r="N546" t="s">
        <v>4068</v>
      </c>
      <c r="O546" t="s">
        <v>3631</v>
      </c>
      <c r="P546" t="s">
        <v>3632</v>
      </c>
      <c r="Q546" t="s">
        <v>4075</v>
      </c>
      <c r="R546" s="26">
        <v>3</v>
      </c>
      <c r="S546" s="23">
        <v>362076330000</v>
      </c>
      <c r="T546" t="s">
        <v>37</v>
      </c>
      <c r="U546" t="s">
        <v>3634</v>
      </c>
      <c r="V546" s="39">
        <v>46097</v>
      </c>
      <c r="W546" s="41">
        <v>39</v>
      </c>
      <c r="X546" s="26" t="s">
        <v>446</v>
      </c>
      <c r="Z546">
        <v>40.909999999999997</v>
      </c>
      <c r="AA546">
        <v>40.909999999999997</v>
      </c>
      <c r="AB546">
        <v>40.909999999999997</v>
      </c>
      <c r="AC546">
        <v>40.909999999999997</v>
      </c>
      <c r="AE546" s="41">
        <v>163.63999999999999</v>
      </c>
      <c r="AF546">
        <v>1</v>
      </c>
      <c r="AG546">
        <v>1</v>
      </c>
      <c r="AH546">
        <v>1</v>
      </c>
      <c r="AI546">
        <v>1</v>
      </c>
      <c r="AJ546">
        <v>0</v>
      </c>
      <c r="AK546" s="30">
        <f t="shared" si="67"/>
        <v>4</v>
      </c>
      <c r="AL546" s="31">
        <v>5</v>
      </c>
      <c r="AM546" s="32">
        <f t="shared" si="66"/>
        <v>1</v>
      </c>
      <c r="AN546" s="33" t="str">
        <f t="shared" si="68"/>
        <v>MOROSO</v>
      </c>
      <c r="AO546" s="33" t="str">
        <f t="shared" si="69"/>
        <v>1meses_pendientes</v>
      </c>
      <c r="AP546" s="33">
        <f t="shared" si="70"/>
        <v>39</v>
      </c>
      <c r="AQ546" s="31">
        <f t="shared" si="71"/>
        <v>16</v>
      </c>
    </row>
    <row r="547" spans="2:43" x14ac:dyDescent="0.3">
      <c r="B547" s="37">
        <v>46106</v>
      </c>
      <c r="C547" t="s">
        <v>35</v>
      </c>
      <c r="D547" t="s">
        <v>4076</v>
      </c>
      <c r="E547" t="s">
        <v>4077</v>
      </c>
      <c r="F547" t="s">
        <v>4078</v>
      </c>
      <c r="G547" t="s">
        <v>4079</v>
      </c>
      <c r="H547" t="s">
        <v>4080</v>
      </c>
      <c r="I547" t="s">
        <v>38</v>
      </c>
      <c r="J547" t="s">
        <v>38</v>
      </c>
      <c r="M547" t="s">
        <v>4081</v>
      </c>
      <c r="N547" t="s">
        <v>4068</v>
      </c>
      <c r="O547" t="s">
        <v>3631</v>
      </c>
      <c r="P547" t="s">
        <v>3632</v>
      </c>
      <c r="Q547" t="s">
        <v>4082</v>
      </c>
      <c r="R547" s="26">
        <v>3</v>
      </c>
      <c r="S547" s="23">
        <v>363088410000</v>
      </c>
      <c r="T547" t="s">
        <v>37</v>
      </c>
      <c r="U547" t="s">
        <v>3634</v>
      </c>
      <c r="V547" s="39">
        <v>46108</v>
      </c>
      <c r="W547" s="41">
        <v>51</v>
      </c>
      <c r="X547" s="26" t="s">
        <v>446</v>
      </c>
      <c r="Z547">
        <v>54.25</v>
      </c>
      <c r="AA547">
        <v>54.25</v>
      </c>
      <c r="AB547">
        <v>54.25</v>
      </c>
      <c r="AC547">
        <v>55.06</v>
      </c>
      <c r="AE547" s="41">
        <v>217.81</v>
      </c>
      <c r="AF547">
        <v>1</v>
      </c>
      <c r="AG547">
        <v>1</v>
      </c>
      <c r="AH547">
        <v>1</v>
      </c>
      <c r="AI547">
        <v>1</v>
      </c>
      <c r="AJ547">
        <v>0</v>
      </c>
      <c r="AK547" s="30">
        <f t="shared" si="67"/>
        <v>4</v>
      </c>
      <c r="AL547" s="31">
        <v>5</v>
      </c>
      <c r="AM547" s="32">
        <f t="shared" si="66"/>
        <v>1</v>
      </c>
      <c r="AN547" s="33" t="str">
        <f t="shared" si="68"/>
        <v>MOROSO</v>
      </c>
      <c r="AO547" s="33" t="str">
        <f t="shared" si="69"/>
        <v>1meses_pendientes</v>
      </c>
      <c r="AP547" s="33">
        <f t="shared" si="70"/>
        <v>51</v>
      </c>
      <c r="AQ547" s="31">
        <f t="shared" si="71"/>
        <v>27</v>
      </c>
    </row>
    <row r="548" spans="2:43" x14ac:dyDescent="0.3">
      <c r="B548" s="37">
        <v>46081</v>
      </c>
      <c r="C548" t="s">
        <v>35</v>
      </c>
      <c r="D548" t="s">
        <v>4083</v>
      </c>
      <c r="E548" t="s">
        <v>4084</v>
      </c>
      <c r="F548" t="s">
        <v>4085</v>
      </c>
      <c r="G548" t="s">
        <v>4086</v>
      </c>
      <c r="H548" t="s">
        <v>4087</v>
      </c>
      <c r="I548" t="s">
        <v>38</v>
      </c>
      <c r="J548" t="s">
        <v>42</v>
      </c>
      <c r="K548" t="s">
        <v>59</v>
      </c>
      <c r="L548" t="s">
        <v>4088</v>
      </c>
      <c r="M548" t="s">
        <v>4089</v>
      </c>
      <c r="N548" t="s">
        <v>4090</v>
      </c>
      <c r="O548" t="s">
        <v>4091</v>
      </c>
      <c r="P548" t="s">
        <v>3632</v>
      </c>
      <c r="Q548" t="s">
        <v>4092</v>
      </c>
      <c r="R548" s="26">
        <v>3</v>
      </c>
      <c r="S548" s="23">
        <v>362061160000</v>
      </c>
      <c r="T548" t="s">
        <v>37</v>
      </c>
      <c r="U548" t="s">
        <v>3634</v>
      </c>
      <c r="V548" s="39">
        <v>46087</v>
      </c>
      <c r="W548" s="41">
        <v>33</v>
      </c>
      <c r="X548" s="26" t="s">
        <v>446</v>
      </c>
      <c r="Y548">
        <v>34.85</v>
      </c>
      <c r="AA548">
        <v>34.85</v>
      </c>
      <c r="AE548" s="41">
        <v>69.7</v>
      </c>
      <c r="AF548">
        <v>0</v>
      </c>
      <c r="AG548">
        <v>1</v>
      </c>
      <c r="AH548">
        <v>0</v>
      </c>
      <c r="AI548">
        <v>0</v>
      </c>
      <c r="AJ548">
        <v>0</v>
      </c>
      <c r="AK548" s="30">
        <f t="shared" si="67"/>
        <v>1</v>
      </c>
      <c r="AL548" s="31">
        <v>5</v>
      </c>
      <c r="AM548" s="32">
        <f t="shared" si="66"/>
        <v>4</v>
      </c>
      <c r="AN548" s="33" t="str">
        <f t="shared" si="68"/>
        <v>MOROSO</v>
      </c>
      <c r="AO548" s="33" t="str">
        <f t="shared" si="69"/>
        <v>4meses_pendientes</v>
      </c>
      <c r="AP548" s="33">
        <f t="shared" si="70"/>
        <v>132</v>
      </c>
      <c r="AQ548" s="31">
        <f t="shared" si="71"/>
        <v>6</v>
      </c>
    </row>
    <row r="549" spans="2:43" x14ac:dyDescent="0.3">
      <c r="B549" s="37">
        <v>46090</v>
      </c>
      <c r="C549" t="s">
        <v>35</v>
      </c>
      <c r="D549" t="s">
        <v>4093</v>
      </c>
      <c r="E549" t="s">
        <v>4094</v>
      </c>
      <c r="F549" t="s">
        <v>4095</v>
      </c>
      <c r="G549" t="s">
        <v>4096</v>
      </c>
      <c r="H549" t="s">
        <v>4097</v>
      </c>
      <c r="I549" t="s">
        <v>38</v>
      </c>
      <c r="J549" t="s">
        <v>44</v>
      </c>
      <c r="K549" t="s">
        <v>52</v>
      </c>
      <c r="L549" t="s">
        <v>4098</v>
      </c>
      <c r="M549" t="s">
        <v>4099</v>
      </c>
      <c r="N549" t="s">
        <v>4090</v>
      </c>
      <c r="O549" t="s">
        <v>4091</v>
      </c>
      <c r="P549" t="s">
        <v>3632</v>
      </c>
      <c r="Q549" t="s">
        <v>4100</v>
      </c>
      <c r="R549" s="26">
        <v>3</v>
      </c>
      <c r="S549" s="23">
        <v>362067580000</v>
      </c>
      <c r="T549" t="s">
        <v>37</v>
      </c>
      <c r="U549" t="s">
        <v>3634</v>
      </c>
      <c r="V549" s="39">
        <v>46090</v>
      </c>
      <c r="W549" s="41">
        <v>33</v>
      </c>
      <c r="X549" s="26" t="s">
        <v>446</v>
      </c>
      <c r="Y549">
        <v>34.85</v>
      </c>
      <c r="AA549">
        <v>34.85</v>
      </c>
      <c r="AB549">
        <v>34.85</v>
      </c>
      <c r="AE549" s="41">
        <v>104.55000000000001</v>
      </c>
      <c r="AF549">
        <v>0</v>
      </c>
      <c r="AG549">
        <v>1</v>
      </c>
      <c r="AH549">
        <v>1</v>
      </c>
      <c r="AI549">
        <v>0</v>
      </c>
      <c r="AJ549">
        <v>0</v>
      </c>
      <c r="AK549" s="30">
        <f t="shared" si="67"/>
        <v>2</v>
      </c>
      <c r="AL549" s="31">
        <v>5</v>
      </c>
      <c r="AM549" s="32">
        <f t="shared" si="66"/>
        <v>3</v>
      </c>
      <c r="AN549" s="33" t="str">
        <f t="shared" si="68"/>
        <v>MOROSO</v>
      </c>
      <c r="AO549" s="33" t="str">
        <f t="shared" si="69"/>
        <v>3meses_pendientes</v>
      </c>
      <c r="AP549" s="33">
        <f t="shared" si="70"/>
        <v>99</v>
      </c>
      <c r="AQ549" s="31">
        <f t="shared" si="71"/>
        <v>9</v>
      </c>
    </row>
    <row r="550" spans="2:43" x14ac:dyDescent="0.3">
      <c r="B550" s="37">
        <v>46090</v>
      </c>
      <c r="C550" t="s">
        <v>35</v>
      </c>
      <c r="D550" t="s">
        <v>4101</v>
      </c>
      <c r="E550" t="s">
        <v>4102</v>
      </c>
      <c r="F550" t="s">
        <v>4103</v>
      </c>
      <c r="G550" t="s">
        <v>4104</v>
      </c>
      <c r="H550" t="s">
        <v>4105</v>
      </c>
      <c r="I550" t="s">
        <v>38</v>
      </c>
      <c r="J550" t="s">
        <v>42</v>
      </c>
      <c r="K550" t="s">
        <v>57</v>
      </c>
      <c r="L550" t="s">
        <v>4106</v>
      </c>
      <c r="M550" t="s">
        <v>4107</v>
      </c>
      <c r="N550" t="s">
        <v>4090</v>
      </c>
      <c r="O550" t="s">
        <v>4091</v>
      </c>
      <c r="P550" t="s">
        <v>3632</v>
      </c>
      <c r="Q550" t="s">
        <v>4108</v>
      </c>
      <c r="R550" s="26">
        <v>2</v>
      </c>
      <c r="S550" s="23">
        <v>368069330000</v>
      </c>
      <c r="T550" t="s">
        <v>37</v>
      </c>
      <c r="U550" t="s">
        <v>3634</v>
      </c>
      <c r="V550" s="39">
        <v>46100</v>
      </c>
      <c r="W550" s="41">
        <v>30</v>
      </c>
      <c r="X550" s="26" t="s">
        <v>446</v>
      </c>
      <c r="Y550">
        <v>30.44</v>
      </c>
      <c r="Z550">
        <v>30.44</v>
      </c>
      <c r="AA550">
        <v>30.44</v>
      </c>
      <c r="AC550">
        <v>30.44</v>
      </c>
      <c r="AE550" s="41">
        <v>121.76</v>
      </c>
      <c r="AF550">
        <v>1</v>
      </c>
      <c r="AG550">
        <v>1</v>
      </c>
      <c r="AH550">
        <v>0</v>
      </c>
      <c r="AI550">
        <v>1</v>
      </c>
      <c r="AJ550">
        <v>0</v>
      </c>
      <c r="AK550" s="30">
        <f t="shared" si="67"/>
        <v>3</v>
      </c>
      <c r="AL550" s="31">
        <v>5</v>
      </c>
      <c r="AM550" s="32">
        <f t="shared" si="66"/>
        <v>2</v>
      </c>
      <c r="AN550" s="33" t="str">
        <f t="shared" si="68"/>
        <v>MOROSO</v>
      </c>
      <c r="AO550" s="33" t="str">
        <f t="shared" si="69"/>
        <v>2meses_pendientes</v>
      </c>
      <c r="AP550" s="33">
        <f t="shared" si="70"/>
        <v>60</v>
      </c>
      <c r="AQ550" s="31">
        <f t="shared" si="71"/>
        <v>19</v>
      </c>
    </row>
    <row r="551" spans="2:43" x14ac:dyDescent="0.3">
      <c r="B551" s="37">
        <v>46091</v>
      </c>
      <c r="C551" t="s">
        <v>35</v>
      </c>
      <c r="D551" t="s">
        <v>4109</v>
      </c>
      <c r="E551" t="s">
        <v>4110</v>
      </c>
      <c r="F551" t="s">
        <v>4111</v>
      </c>
      <c r="G551" t="s">
        <v>4112</v>
      </c>
      <c r="H551" t="s">
        <v>4113</v>
      </c>
      <c r="I551" t="s">
        <v>38</v>
      </c>
      <c r="J551" t="s">
        <v>44</v>
      </c>
      <c r="K551" t="s">
        <v>52</v>
      </c>
      <c r="L551" t="s">
        <v>4114</v>
      </c>
      <c r="M551" t="s">
        <v>4115</v>
      </c>
      <c r="N551" t="s">
        <v>4090</v>
      </c>
      <c r="O551" t="s">
        <v>4091</v>
      </c>
      <c r="P551" t="s">
        <v>3632</v>
      </c>
      <c r="Q551" t="s">
        <v>4116</v>
      </c>
      <c r="R551" s="26">
        <v>3</v>
      </c>
      <c r="S551" s="23">
        <v>183045010000</v>
      </c>
      <c r="T551" t="s">
        <v>37</v>
      </c>
      <c r="U551" t="s">
        <v>3634</v>
      </c>
      <c r="V551" s="39">
        <v>46104</v>
      </c>
      <c r="W551" s="41">
        <v>45.14</v>
      </c>
      <c r="X551" s="26" t="s">
        <v>446</v>
      </c>
      <c r="Y551">
        <v>63.14</v>
      </c>
      <c r="Z551">
        <v>56.29</v>
      </c>
      <c r="AA551">
        <v>56.29</v>
      </c>
      <c r="AB551">
        <v>96</v>
      </c>
      <c r="AC551">
        <v>96.6</v>
      </c>
      <c r="AE551" s="41">
        <v>368.32000000000005</v>
      </c>
      <c r="AF551">
        <v>1</v>
      </c>
      <c r="AG551">
        <v>1</v>
      </c>
      <c r="AH551">
        <v>1</v>
      </c>
      <c r="AI551">
        <v>1</v>
      </c>
      <c r="AJ551">
        <v>0</v>
      </c>
      <c r="AK551" s="30">
        <f t="shared" si="67"/>
        <v>4</v>
      </c>
      <c r="AL551" s="31">
        <v>5</v>
      </c>
      <c r="AM551" s="32">
        <f t="shared" si="66"/>
        <v>1</v>
      </c>
      <c r="AN551" s="33" t="str">
        <f t="shared" si="68"/>
        <v>MOROSO</v>
      </c>
      <c r="AO551" s="33" t="str">
        <f t="shared" si="69"/>
        <v>1meses_pendientes</v>
      </c>
      <c r="AP551" s="33">
        <f t="shared" si="70"/>
        <v>45.14</v>
      </c>
      <c r="AQ551" s="31">
        <f t="shared" si="71"/>
        <v>23</v>
      </c>
    </row>
    <row r="552" spans="2:43" x14ac:dyDescent="0.3">
      <c r="B552" s="37">
        <v>46094</v>
      </c>
      <c r="C552" t="s">
        <v>35</v>
      </c>
      <c r="D552" t="s">
        <v>4117</v>
      </c>
      <c r="E552" t="s">
        <v>4118</v>
      </c>
      <c r="F552" t="s">
        <v>4119</v>
      </c>
      <c r="G552" t="s">
        <v>4120</v>
      </c>
      <c r="H552" t="s">
        <v>4121</v>
      </c>
      <c r="I552" t="s">
        <v>38</v>
      </c>
      <c r="J552" t="s">
        <v>42</v>
      </c>
      <c r="K552" t="s">
        <v>4122</v>
      </c>
      <c r="L552" t="s">
        <v>4123</v>
      </c>
      <c r="M552" t="s">
        <v>4124</v>
      </c>
      <c r="N552" t="s">
        <v>4090</v>
      </c>
      <c r="O552" t="s">
        <v>4091</v>
      </c>
      <c r="P552" t="s">
        <v>3632</v>
      </c>
      <c r="Q552" t="s">
        <v>4125</v>
      </c>
      <c r="R552" s="26">
        <v>3</v>
      </c>
      <c r="S552" s="23">
        <v>364075270000</v>
      </c>
      <c r="T552" t="s">
        <v>37</v>
      </c>
      <c r="U552" t="s">
        <v>3634</v>
      </c>
      <c r="V552" s="39">
        <v>46104</v>
      </c>
      <c r="W552" s="41">
        <v>33</v>
      </c>
      <c r="X552" s="26" t="s">
        <v>446</v>
      </c>
      <c r="Y552">
        <v>34.85</v>
      </c>
      <c r="AE552" s="41">
        <v>34.85</v>
      </c>
      <c r="AF552">
        <v>0</v>
      </c>
      <c r="AG552">
        <v>0</v>
      </c>
      <c r="AH552">
        <v>0</v>
      </c>
      <c r="AI552">
        <v>0</v>
      </c>
      <c r="AJ552">
        <v>0</v>
      </c>
      <c r="AK552" s="30">
        <f t="shared" si="67"/>
        <v>0</v>
      </c>
      <c r="AL552" s="31">
        <v>5</v>
      </c>
      <c r="AM552" s="32">
        <f t="shared" si="66"/>
        <v>5</v>
      </c>
      <c r="AN552" s="33" t="str">
        <f t="shared" si="68"/>
        <v>NPN</v>
      </c>
      <c r="AO552" s="33" t="str">
        <f t="shared" si="69"/>
        <v>5meses_pendientes</v>
      </c>
      <c r="AP552" s="33">
        <f t="shared" si="70"/>
        <v>165</v>
      </c>
      <c r="AQ552" s="31">
        <f t="shared" si="71"/>
        <v>23</v>
      </c>
    </row>
    <row r="553" spans="2:43" x14ac:dyDescent="0.3">
      <c r="B553" s="37">
        <v>46094</v>
      </c>
      <c r="C553" t="s">
        <v>35</v>
      </c>
      <c r="D553" t="s">
        <v>4126</v>
      </c>
      <c r="E553" t="s">
        <v>4127</v>
      </c>
      <c r="F553" t="s">
        <v>4128</v>
      </c>
      <c r="G553" t="s">
        <v>4129</v>
      </c>
      <c r="H553" t="s">
        <v>4130</v>
      </c>
      <c r="I553" t="s">
        <v>38</v>
      </c>
      <c r="J553" t="s">
        <v>42</v>
      </c>
      <c r="K553" t="s">
        <v>60</v>
      </c>
      <c r="L553" t="s">
        <v>4131</v>
      </c>
      <c r="M553" t="s">
        <v>4132</v>
      </c>
      <c r="N553" t="s">
        <v>4090</v>
      </c>
      <c r="O553" t="s">
        <v>4091</v>
      </c>
      <c r="P553" t="s">
        <v>3632</v>
      </c>
      <c r="Q553" t="s">
        <v>4133</v>
      </c>
      <c r="R553" s="26">
        <v>2</v>
      </c>
      <c r="S553" s="23">
        <v>219061750000</v>
      </c>
      <c r="T553" t="s">
        <v>37</v>
      </c>
      <c r="U553" t="s">
        <v>3634</v>
      </c>
      <c r="V553" s="39">
        <v>46095</v>
      </c>
      <c r="W553" s="41">
        <v>30</v>
      </c>
      <c r="X553" s="26" t="s">
        <v>446</v>
      </c>
      <c r="AE553" s="41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 s="30">
        <f t="shared" si="67"/>
        <v>0</v>
      </c>
      <c r="AL553" s="31">
        <v>5</v>
      </c>
      <c r="AM553" s="32">
        <f t="shared" si="66"/>
        <v>5</v>
      </c>
      <c r="AN553" s="33" t="str">
        <f t="shared" si="68"/>
        <v>NPN</v>
      </c>
      <c r="AO553" s="33" t="str">
        <f t="shared" si="69"/>
        <v>5meses_pendientes</v>
      </c>
      <c r="AP553" s="33">
        <f t="shared" si="70"/>
        <v>150</v>
      </c>
      <c r="AQ553" s="31">
        <f t="shared" si="71"/>
        <v>14</v>
      </c>
    </row>
    <row r="554" spans="2:43" x14ac:dyDescent="0.3">
      <c r="B554" s="37">
        <v>46104</v>
      </c>
      <c r="C554" t="s">
        <v>35</v>
      </c>
      <c r="D554" t="s">
        <v>4134</v>
      </c>
      <c r="E554" t="s">
        <v>4135</v>
      </c>
      <c r="F554" t="s">
        <v>4136</v>
      </c>
      <c r="G554" t="s">
        <v>4137</v>
      </c>
      <c r="H554" t="s">
        <v>4138</v>
      </c>
      <c r="I554" t="s">
        <v>38</v>
      </c>
      <c r="J554" t="s">
        <v>44</v>
      </c>
      <c r="K554" t="s">
        <v>55</v>
      </c>
      <c r="L554" t="s">
        <v>4139</v>
      </c>
      <c r="M554" t="s">
        <v>4140</v>
      </c>
      <c r="N554" t="s">
        <v>4090</v>
      </c>
      <c r="O554" t="s">
        <v>4091</v>
      </c>
      <c r="P554" t="s">
        <v>3632</v>
      </c>
      <c r="Q554" t="s">
        <v>4141</v>
      </c>
      <c r="R554" s="26">
        <v>2</v>
      </c>
      <c r="S554" s="23">
        <v>366082620000</v>
      </c>
      <c r="T554" t="s">
        <v>37</v>
      </c>
      <c r="U554" t="s">
        <v>3634</v>
      </c>
      <c r="V554" s="39">
        <v>46102</v>
      </c>
      <c r="W554" s="41">
        <v>40</v>
      </c>
      <c r="X554" s="26" t="s">
        <v>446</v>
      </c>
      <c r="Z554">
        <v>60.88</v>
      </c>
      <c r="AB554">
        <v>30.44</v>
      </c>
      <c r="AC554">
        <v>30.44</v>
      </c>
      <c r="AE554" s="41">
        <v>121.76</v>
      </c>
      <c r="AF554">
        <v>1</v>
      </c>
      <c r="AG554">
        <v>0</v>
      </c>
      <c r="AH554">
        <v>1</v>
      </c>
      <c r="AI554">
        <v>1</v>
      </c>
      <c r="AJ554">
        <v>0</v>
      </c>
      <c r="AK554" s="30">
        <f t="shared" si="67"/>
        <v>3</v>
      </c>
      <c r="AL554" s="31">
        <v>5</v>
      </c>
      <c r="AM554" s="32">
        <f t="shared" si="66"/>
        <v>2</v>
      </c>
      <c r="AN554" s="33" t="str">
        <f t="shared" si="68"/>
        <v>MOROSO</v>
      </c>
      <c r="AO554" s="33" t="str">
        <f t="shared" si="69"/>
        <v>2meses_pendientes</v>
      </c>
      <c r="AP554" s="33">
        <f t="shared" si="70"/>
        <v>80</v>
      </c>
      <c r="AQ554" s="31">
        <f t="shared" si="71"/>
        <v>21</v>
      </c>
    </row>
    <row r="555" spans="2:43" x14ac:dyDescent="0.3">
      <c r="B555" s="37">
        <v>46104</v>
      </c>
      <c r="C555" t="s">
        <v>35</v>
      </c>
      <c r="D555" t="s">
        <v>4142</v>
      </c>
      <c r="E555" t="s">
        <v>4143</v>
      </c>
      <c r="F555" t="s">
        <v>4144</v>
      </c>
      <c r="G555" t="s">
        <v>4145</v>
      </c>
      <c r="H555" t="s">
        <v>4146</v>
      </c>
      <c r="I555" t="s">
        <v>38</v>
      </c>
      <c r="J555" t="s">
        <v>44</v>
      </c>
      <c r="K555" t="s">
        <v>55</v>
      </c>
      <c r="L555" t="s">
        <v>4147</v>
      </c>
      <c r="M555" t="s">
        <v>4148</v>
      </c>
      <c r="N555" t="s">
        <v>4090</v>
      </c>
      <c r="O555" t="s">
        <v>4091</v>
      </c>
      <c r="P555" t="s">
        <v>3632</v>
      </c>
      <c r="Q555" t="s">
        <v>4149</v>
      </c>
      <c r="R555" s="26">
        <v>3</v>
      </c>
      <c r="S555" s="23">
        <v>362085180000</v>
      </c>
      <c r="T555" t="s">
        <v>37</v>
      </c>
      <c r="U555" t="s">
        <v>3634</v>
      </c>
      <c r="V555" s="39">
        <v>46111</v>
      </c>
      <c r="W555" s="41">
        <v>38</v>
      </c>
      <c r="X555" s="26" t="s">
        <v>446</v>
      </c>
      <c r="Y555">
        <v>40.700000000000003</v>
      </c>
      <c r="AA555">
        <v>39.58</v>
      </c>
      <c r="AB555">
        <v>40.14</v>
      </c>
      <c r="AE555" s="41">
        <v>120.42</v>
      </c>
      <c r="AF555">
        <v>0</v>
      </c>
      <c r="AG555">
        <v>1</v>
      </c>
      <c r="AH555">
        <v>1</v>
      </c>
      <c r="AI555">
        <v>0</v>
      </c>
      <c r="AJ555">
        <v>0</v>
      </c>
      <c r="AK555" s="30">
        <f t="shared" si="67"/>
        <v>2</v>
      </c>
      <c r="AL555" s="31">
        <v>5</v>
      </c>
      <c r="AM555" s="32">
        <f t="shared" si="66"/>
        <v>3</v>
      </c>
      <c r="AN555" s="33" t="str">
        <f t="shared" si="68"/>
        <v>MOROSO</v>
      </c>
      <c r="AO555" s="33" t="str">
        <f t="shared" si="69"/>
        <v>3meses_pendientes</v>
      </c>
      <c r="AP555" s="33">
        <f t="shared" si="70"/>
        <v>114</v>
      </c>
      <c r="AQ555" s="31">
        <f t="shared" si="71"/>
        <v>30</v>
      </c>
    </row>
    <row r="556" spans="2:43" x14ac:dyDescent="0.3">
      <c r="B556" s="37">
        <v>46108</v>
      </c>
      <c r="C556" t="s">
        <v>35</v>
      </c>
      <c r="D556" t="s">
        <v>4150</v>
      </c>
      <c r="E556" t="s">
        <v>4151</v>
      </c>
      <c r="F556" t="s">
        <v>4152</v>
      </c>
      <c r="G556" t="s">
        <v>4153</v>
      </c>
      <c r="H556" t="s">
        <v>4154</v>
      </c>
      <c r="I556" t="s">
        <v>38</v>
      </c>
      <c r="J556" t="s">
        <v>38</v>
      </c>
      <c r="L556" t="s">
        <v>4155</v>
      </c>
      <c r="M556" t="s">
        <v>4156</v>
      </c>
      <c r="N556" t="s">
        <v>4090</v>
      </c>
      <c r="O556" t="s">
        <v>4091</v>
      </c>
      <c r="P556" t="s">
        <v>3632</v>
      </c>
      <c r="Q556" t="s">
        <v>4157</v>
      </c>
      <c r="R556" s="26">
        <v>2</v>
      </c>
      <c r="S556" s="23">
        <v>363090630000</v>
      </c>
      <c r="T556" t="s">
        <v>37</v>
      </c>
      <c r="U556" t="s">
        <v>3634</v>
      </c>
      <c r="V556" s="39">
        <v>46109</v>
      </c>
      <c r="W556" s="41">
        <v>40.159999999999997</v>
      </c>
      <c r="X556" s="26" t="s">
        <v>446</v>
      </c>
      <c r="Z556">
        <v>43.11</v>
      </c>
      <c r="AB556">
        <v>43.11</v>
      </c>
      <c r="AC556">
        <v>43.11</v>
      </c>
      <c r="AE556" s="41">
        <v>129.32999999999998</v>
      </c>
      <c r="AF556">
        <v>1</v>
      </c>
      <c r="AG556">
        <v>0</v>
      </c>
      <c r="AH556">
        <v>1</v>
      </c>
      <c r="AI556">
        <v>1</v>
      </c>
      <c r="AJ556">
        <v>0</v>
      </c>
      <c r="AK556" s="30">
        <f t="shared" si="67"/>
        <v>3</v>
      </c>
      <c r="AL556" s="31">
        <v>5</v>
      </c>
      <c r="AM556" s="32">
        <f t="shared" si="66"/>
        <v>2</v>
      </c>
      <c r="AN556" s="33" t="str">
        <f t="shared" si="68"/>
        <v>MOROSO</v>
      </c>
      <c r="AO556" s="33" t="str">
        <f t="shared" si="69"/>
        <v>2meses_pendientes</v>
      </c>
      <c r="AP556" s="33">
        <f t="shared" si="70"/>
        <v>80.319999999999993</v>
      </c>
      <c r="AQ556" s="31">
        <f t="shared" si="71"/>
        <v>28</v>
      </c>
    </row>
    <row r="557" spans="2:43" x14ac:dyDescent="0.3">
      <c r="B557" s="37">
        <v>46094</v>
      </c>
      <c r="C557" t="s">
        <v>35</v>
      </c>
      <c r="D557" t="s">
        <v>4158</v>
      </c>
      <c r="E557" t="s">
        <v>4159</v>
      </c>
      <c r="F557" t="s">
        <v>4160</v>
      </c>
      <c r="G557" t="s">
        <v>4161</v>
      </c>
      <c r="H557" t="s">
        <v>4162</v>
      </c>
      <c r="I557" t="s">
        <v>38</v>
      </c>
      <c r="J557" t="s">
        <v>42</v>
      </c>
      <c r="K557" t="s">
        <v>54</v>
      </c>
      <c r="L557" t="s">
        <v>4163</v>
      </c>
      <c r="M557" t="s">
        <v>4164</v>
      </c>
      <c r="N557" t="s">
        <v>4165</v>
      </c>
      <c r="O557" t="s">
        <v>4091</v>
      </c>
      <c r="P557" t="s">
        <v>3632</v>
      </c>
      <c r="Q557" t="s">
        <v>4166</v>
      </c>
      <c r="R557" s="26">
        <v>2</v>
      </c>
      <c r="S557" s="23">
        <v>361074920000</v>
      </c>
      <c r="T557" t="s">
        <v>37</v>
      </c>
      <c r="U557" t="s">
        <v>3634</v>
      </c>
      <c r="V557" s="39">
        <v>46098</v>
      </c>
      <c r="W557" s="41">
        <v>30</v>
      </c>
      <c r="X557" s="26" t="s">
        <v>446</v>
      </c>
      <c r="Z557">
        <v>30.44</v>
      </c>
      <c r="AA557">
        <v>30.44</v>
      </c>
      <c r="AB557">
        <v>30.44</v>
      </c>
      <c r="AC557">
        <v>30.44</v>
      </c>
      <c r="AE557" s="41">
        <v>121.76</v>
      </c>
      <c r="AF557">
        <v>1</v>
      </c>
      <c r="AG557">
        <v>1</v>
      </c>
      <c r="AH557">
        <v>1</v>
      </c>
      <c r="AI557">
        <v>1</v>
      </c>
      <c r="AJ557">
        <v>0</v>
      </c>
      <c r="AK557" s="30">
        <f t="shared" si="67"/>
        <v>4</v>
      </c>
      <c r="AL557" s="31">
        <v>5</v>
      </c>
      <c r="AM557" s="32">
        <f t="shared" si="66"/>
        <v>1</v>
      </c>
      <c r="AN557" s="33" t="str">
        <f t="shared" si="68"/>
        <v>MOROSO</v>
      </c>
      <c r="AO557" s="33" t="str">
        <f t="shared" si="69"/>
        <v>1meses_pendientes</v>
      </c>
      <c r="AP557" s="33">
        <f t="shared" si="70"/>
        <v>30</v>
      </c>
      <c r="AQ557" s="31">
        <f t="shared" si="71"/>
        <v>17</v>
      </c>
    </row>
    <row r="558" spans="2:43" x14ac:dyDescent="0.3">
      <c r="B558" s="37">
        <v>46100</v>
      </c>
      <c r="C558" t="s">
        <v>35</v>
      </c>
      <c r="D558" t="s">
        <v>4167</v>
      </c>
      <c r="E558" t="s">
        <v>4168</v>
      </c>
      <c r="F558" t="s">
        <v>4169</v>
      </c>
      <c r="G558" t="s">
        <v>4170</v>
      </c>
      <c r="H558" t="s">
        <v>4171</v>
      </c>
      <c r="I558" t="s">
        <v>38</v>
      </c>
      <c r="J558" t="s">
        <v>44</v>
      </c>
      <c r="K558" t="s">
        <v>45</v>
      </c>
      <c r="L558" t="s">
        <v>4172</v>
      </c>
      <c r="M558" t="s">
        <v>4173</v>
      </c>
      <c r="N558" t="s">
        <v>4165</v>
      </c>
      <c r="O558" t="s">
        <v>4091</v>
      </c>
      <c r="P558" t="s">
        <v>3632</v>
      </c>
      <c r="Q558" t="s">
        <v>4174</v>
      </c>
      <c r="R558" s="26">
        <v>3</v>
      </c>
      <c r="S558" s="23">
        <v>365082690000</v>
      </c>
      <c r="T558" t="s">
        <v>37</v>
      </c>
      <c r="U558" t="s">
        <v>3634</v>
      </c>
      <c r="V558" s="39">
        <v>46104</v>
      </c>
      <c r="W558" s="41">
        <v>33</v>
      </c>
      <c r="X558" s="26" t="s">
        <v>446</v>
      </c>
      <c r="Z558">
        <v>34.85</v>
      </c>
      <c r="AA558">
        <v>72.97</v>
      </c>
      <c r="AB558">
        <v>32.61</v>
      </c>
      <c r="AE558" s="41">
        <v>140.43</v>
      </c>
      <c r="AF558">
        <v>1</v>
      </c>
      <c r="AG558">
        <v>1</v>
      </c>
      <c r="AH558">
        <v>1</v>
      </c>
      <c r="AI558">
        <v>0</v>
      </c>
      <c r="AJ558">
        <v>0</v>
      </c>
      <c r="AK558" s="30">
        <f t="shared" si="67"/>
        <v>3</v>
      </c>
      <c r="AL558" s="31">
        <v>5</v>
      </c>
      <c r="AM558" s="32">
        <f t="shared" si="66"/>
        <v>2</v>
      </c>
      <c r="AN558" s="33" t="str">
        <f t="shared" si="68"/>
        <v>MOROSO</v>
      </c>
      <c r="AO558" s="33" t="str">
        <f t="shared" si="69"/>
        <v>2meses_pendientes</v>
      </c>
      <c r="AP558" s="33">
        <f t="shared" si="70"/>
        <v>66</v>
      </c>
      <c r="AQ558" s="31">
        <f t="shared" si="71"/>
        <v>23</v>
      </c>
    </row>
    <row r="559" spans="2:43" x14ac:dyDescent="0.3">
      <c r="B559" s="37">
        <v>46101</v>
      </c>
      <c r="C559" t="s">
        <v>35</v>
      </c>
      <c r="D559" t="s">
        <v>4175</v>
      </c>
      <c r="E559" t="s">
        <v>4176</v>
      </c>
      <c r="F559" t="s">
        <v>4177</v>
      </c>
      <c r="G559" t="s">
        <v>4178</v>
      </c>
      <c r="H559" t="s">
        <v>4179</v>
      </c>
      <c r="I559" t="s">
        <v>38</v>
      </c>
      <c r="J559" t="s">
        <v>44</v>
      </c>
      <c r="K559" t="s">
        <v>45</v>
      </c>
      <c r="L559" t="s">
        <v>4180</v>
      </c>
      <c r="M559" t="s">
        <v>4181</v>
      </c>
      <c r="N559" t="s">
        <v>4165</v>
      </c>
      <c r="O559" t="s">
        <v>4091</v>
      </c>
      <c r="P559" t="s">
        <v>3632</v>
      </c>
      <c r="Q559" t="s">
        <v>4182</v>
      </c>
      <c r="R559" s="26">
        <v>2</v>
      </c>
      <c r="S559" s="23">
        <v>341168880000</v>
      </c>
      <c r="T559" t="s">
        <v>37</v>
      </c>
      <c r="U559" t="s">
        <v>3634</v>
      </c>
      <c r="V559" s="39">
        <v>46102</v>
      </c>
      <c r="W559" s="41">
        <v>30</v>
      </c>
      <c r="X559" s="26" t="s">
        <v>446</v>
      </c>
      <c r="AE559" s="41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 s="30">
        <f t="shared" si="67"/>
        <v>0</v>
      </c>
      <c r="AL559" s="31">
        <v>5</v>
      </c>
      <c r="AM559" s="32">
        <f t="shared" si="66"/>
        <v>5</v>
      </c>
      <c r="AN559" s="33" t="str">
        <f t="shared" si="68"/>
        <v>NPN</v>
      </c>
      <c r="AO559" s="33" t="str">
        <f t="shared" si="69"/>
        <v>5meses_pendientes</v>
      </c>
      <c r="AP559" s="33">
        <f t="shared" si="70"/>
        <v>150</v>
      </c>
      <c r="AQ559" s="31">
        <f t="shared" si="71"/>
        <v>21</v>
      </c>
    </row>
    <row r="560" spans="2:43" x14ac:dyDescent="0.3">
      <c r="B560" s="37">
        <v>46105</v>
      </c>
      <c r="C560" t="s">
        <v>35</v>
      </c>
      <c r="D560" t="s">
        <v>4183</v>
      </c>
      <c r="E560" t="s">
        <v>4184</v>
      </c>
      <c r="F560" t="s">
        <v>4185</v>
      </c>
      <c r="G560" t="s">
        <v>4186</v>
      </c>
      <c r="H560" t="s">
        <v>4187</v>
      </c>
      <c r="I560" t="s">
        <v>38</v>
      </c>
      <c r="J560" t="s">
        <v>38</v>
      </c>
      <c r="L560" t="s">
        <v>4185</v>
      </c>
      <c r="M560" t="s">
        <v>4188</v>
      </c>
      <c r="N560" t="s">
        <v>4165</v>
      </c>
      <c r="O560" t="s">
        <v>4091</v>
      </c>
      <c r="P560" t="s">
        <v>3632</v>
      </c>
      <c r="Q560" t="s">
        <v>4189</v>
      </c>
      <c r="R560" s="26">
        <v>2</v>
      </c>
      <c r="S560" s="23">
        <v>363086480000</v>
      </c>
      <c r="T560" t="s">
        <v>37</v>
      </c>
      <c r="U560" t="s">
        <v>3634</v>
      </c>
      <c r="V560" s="39">
        <v>46108</v>
      </c>
      <c r="W560" s="41">
        <v>39.25</v>
      </c>
      <c r="X560" s="26" t="s">
        <v>446</v>
      </c>
      <c r="Z560">
        <v>9.59</v>
      </c>
      <c r="AA560">
        <v>42.41</v>
      </c>
      <c r="AB560">
        <v>42.41</v>
      </c>
      <c r="AC560">
        <v>46</v>
      </c>
      <c r="AE560" s="41">
        <v>140.41</v>
      </c>
      <c r="AF560">
        <v>1</v>
      </c>
      <c r="AG560">
        <v>1</v>
      </c>
      <c r="AH560">
        <v>1</v>
      </c>
      <c r="AI560">
        <v>1</v>
      </c>
      <c r="AJ560">
        <v>0</v>
      </c>
      <c r="AK560" s="30">
        <f t="shared" si="67"/>
        <v>4</v>
      </c>
      <c r="AL560" s="31">
        <v>5</v>
      </c>
      <c r="AM560" s="32">
        <f t="shared" si="66"/>
        <v>1</v>
      </c>
      <c r="AN560" s="33" t="str">
        <f t="shared" si="68"/>
        <v>MOROSO</v>
      </c>
      <c r="AO560" s="33" t="str">
        <f t="shared" si="69"/>
        <v>1meses_pendientes</v>
      </c>
      <c r="AP560" s="33">
        <f t="shared" si="70"/>
        <v>39.25</v>
      </c>
      <c r="AQ560" s="31">
        <f t="shared" si="71"/>
        <v>27</v>
      </c>
    </row>
    <row r="561" spans="2:43" x14ac:dyDescent="0.3">
      <c r="B561" s="37">
        <v>46105</v>
      </c>
      <c r="C561" t="s">
        <v>35</v>
      </c>
      <c r="D561" t="s">
        <v>4190</v>
      </c>
      <c r="E561" t="s">
        <v>4191</v>
      </c>
      <c r="F561" t="s">
        <v>4192</v>
      </c>
      <c r="G561" t="s">
        <v>4193</v>
      </c>
      <c r="H561" t="s">
        <v>4162</v>
      </c>
      <c r="I561" t="s">
        <v>38</v>
      </c>
      <c r="J561" t="s">
        <v>42</v>
      </c>
      <c r="K561" t="s">
        <v>54</v>
      </c>
      <c r="L561" t="s">
        <v>4194</v>
      </c>
      <c r="M561" t="s">
        <v>4195</v>
      </c>
      <c r="N561" t="s">
        <v>4165</v>
      </c>
      <c r="O561" t="s">
        <v>4091</v>
      </c>
      <c r="P561" t="s">
        <v>3632</v>
      </c>
      <c r="Q561" t="s">
        <v>4196</v>
      </c>
      <c r="R561" s="26">
        <v>3</v>
      </c>
      <c r="S561" s="23">
        <v>364087370000</v>
      </c>
      <c r="T561" t="s">
        <v>37</v>
      </c>
      <c r="U561" t="s">
        <v>3634</v>
      </c>
      <c r="V561" s="39">
        <v>46109</v>
      </c>
      <c r="W561" s="41">
        <v>34</v>
      </c>
      <c r="X561" s="26" t="s">
        <v>446</v>
      </c>
      <c r="Y561">
        <v>35.86</v>
      </c>
      <c r="AE561" s="41">
        <v>35.86</v>
      </c>
      <c r="AF561">
        <v>0</v>
      </c>
      <c r="AG561">
        <v>0</v>
      </c>
      <c r="AH561">
        <v>0</v>
      </c>
      <c r="AI561">
        <v>0</v>
      </c>
      <c r="AJ561">
        <v>0</v>
      </c>
      <c r="AK561" s="30">
        <f t="shared" si="67"/>
        <v>0</v>
      </c>
      <c r="AL561" s="31">
        <v>5</v>
      </c>
      <c r="AM561" s="32">
        <f t="shared" si="66"/>
        <v>5</v>
      </c>
      <c r="AN561" s="33" t="str">
        <f t="shared" si="68"/>
        <v>NPN</v>
      </c>
      <c r="AO561" s="33" t="str">
        <f t="shared" si="69"/>
        <v>5meses_pendientes</v>
      </c>
      <c r="AP561" s="33">
        <f t="shared" si="70"/>
        <v>170</v>
      </c>
      <c r="AQ561" s="31">
        <f t="shared" si="71"/>
        <v>28</v>
      </c>
    </row>
    <row r="562" spans="2:43" x14ac:dyDescent="0.3">
      <c r="B562" s="37">
        <v>46105</v>
      </c>
      <c r="C562" t="s">
        <v>35</v>
      </c>
      <c r="D562" t="s">
        <v>4197</v>
      </c>
      <c r="E562" t="s">
        <v>4198</v>
      </c>
      <c r="F562" t="s">
        <v>4199</v>
      </c>
      <c r="G562" t="s">
        <v>4200</v>
      </c>
      <c r="H562" t="s">
        <v>4201</v>
      </c>
      <c r="I562" t="s">
        <v>38</v>
      </c>
      <c r="J562" t="s">
        <v>3877</v>
      </c>
      <c r="K562" t="s">
        <v>4202</v>
      </c>
      <c r="L562" t="s">
        <v>4199</v>
      </c>
      <c r="M562" t="s">
        <v>4203</v>
      </c>
      <c r="N562" t="s">
        <v>4165</v>
      </c>
      <c r="O562" t="s">
        <v>4091</v>
      </c>
      <c r="P562" t="s">
        <v>3632</v>
      </c>
      <c r="Q562" t="s">
        <v>4204</v>
      </c>
      <c r="R562" s="26">
        <v>3</v>
      </c>
      <c r="S562" s="23">
        <v>366087520000</v>
      </c>
      <c r="T562" t="s">
        <v>37</v>
      </c>
      <c r="U562" t="s">
        <v>3634</v>
      </c>
      <c r="V562" s="39">
        <v>46107</v>
      </c>
      <c r="W562" s="41">
        <v>43</v>
      </c>
      <c r="X562" s="26" t="s">
        <v>446</v>
      </c>
      <c r="AE562" s="41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 s="30">
        <f t="shared" si="67"/>
        <v>0</v>
      </c>
      <c r="AL562" s="31">
        <v>5</v>
      </c>
      <c r="AM562" s="32">
        <f t="shared" si="66"/>
        <v>5</v>
      </c>
      <c r="AN562" s="33" t="str">
        <f t="shared" si="68"/>
        <v>NPN</v>
      </c>
      <c r="AO562" s="33" t="str">
        <f t="shared" si="69"/>
        <v>5meses_pendientes</v>
      </c>
      <c r="AP562" s="33">
        <f t="shared" si="70"/>
        <v>215</v>
      </c>
      <c r="AQ562" s="31">
        <f t="shared" si="71"/>
        <v>26</v>
      </c>
    </row>
    <row r="563" spans="2:43" x14ac:dyDescent="0.3">
      <c r="B563" s="37">
        <v>46109</v>
      </c>
      <c r="C563" t="s">
        <v>35</v>
      </c>
      <c r="D563" t="s">
        <v>4205</v>
      </c>
      <c r="E563" t="s">
        <v>4206</v>
      </c>
      <c r="F563" t="s">
        <v>4207</v>
      </c>
      <c r="G563" t="s">
        <v>4208</v>
      </c>
      <c r="H563" t="s">
        <v>4209</v>
      </c>
      <c r="I563" t="s">
        <v>38</v>
      </c>
      <c r="J563" t="s">
        <v>44</v>
      </c>
      <c r="K563" t="s">
        <v>56</v>
      </c>
      <c r="L563" t="s">
        <v>4210</v>
      </c>
      <c r="M563" t="s">
        <v>4211</v>
      </c>
      <c r="N563" t="s">
        <v>4165</v>
      </c>
      <c r="O563" t="s">
        <v>4091</v>
      </c>
      <c r="P563" t="s">
        <v>3632</v>
      </c>
      <c r="Q563" t="s">
        <v>4212</v>
      </c>
      <c r="R563" s="26">
        <v>3</v>
      </c>
      <c r="S563" s="23">
        <v>366091080000</v>
      </c>
      <c r="T563" t="s">
        <v>37</v>
      </c>
      <c r="U563" t="s">
        <v>3634</v>
      </c>
      <c r="V563" s="39">
        <v>46112</v>
      </c>
      <c r="W563" s="41">
        <v>42</v>
      </c>
      <c r="X563" s="26" t="s">
        <v>446</v>
      </c>
      <c r="Y563">
        <v>43.63</v>
      </c>
      <c r="AA563">
        <v>43.63</v>
      </c>
      <c r="AB563">
        <v>43.63</v>
      </c>
      <c r="AE563" s="41">
        <v>130.89000000000001</v>
      </c>
      <c r="AF563">
        <v>0</v>
      </c>
      <c r="AG563">
        <v>1</v>
      </c>
      <c r="AH563">
        <v>1</v>
      </c>
      <c r="AI563">
        <v>0</v>
      </c>
      <c r="AJ563">
        <v>0</v>
      </c>
      <c r="AK563" s="30">
        <f t="shared" si="67"/>
        <v>2</v>
      </c>
      <c r="AL563" s="31">
        <v>5</v>
      </c>
      <c r="AM563" s="32">
        <f t="shared" si="66"/>
        <v>3</v>
      </c>
      <c r="AN563" s="33" t="str">
        <f t="shared" si="68"/>
        <v>MOROSO</v>
      </c>
      <c r="AO563" s="33" t="str">
        <f t="shared" si="69"/>
        <v>3meses_pendientes</v>
      </c>
      <c r="AP563" s="33">
        <f t="shared" si="70"/>
        <v>126</v>
      </c>
      <c r="AQ563" s="31">
        <f t="shared" si="71"/>
        <v>31</v>
      </c>
    </row>
    <row r="564" spans="2:43" x14ac:dyDescent="0.3">
      <c r="B564" s="37">
        <v>46081</v>
      </c>
      <c r="C564" t="s">
        <v>35</v>
      </c>
      <c r="D564" t="s">
        <v>4213</v>
      </c>
      <c r="E564" t="s">
        <v>4214</v>
      </c>
      <c r="F564" t="s">
        <v>4215</v>
      </c>
      <c r="G564" t="s">
        <v>4216</v>
      </c>
      <c r="H564" t="s">
        <v>4217</v>
      </c>
      <c r="I564" t="s">
        <v>38</v>
      </c>
      <c r="J564" t="s">
        <v>42</v>
      </c>
      <c r="K564" t="s">
        <v>59</v>
      </c>
      <c r="L564" t="s">
        <v>4218</v>
      </c>
      <c r="M564" t="s">
        <v>4219</v>
      </c>
      <c r="N564" t="s">
        <v>4220</v>
      </c>
      <c r="O564" t="s">
        <v>4091</v>
      </c>
      <c r="P564" t="s">
        <v>3632</v>
      </c>
      <c r="Q564" t="s">
        <v>4221</v>
      </c>
      <c r="R564" s="26">
        <v>3</v>
      </c>
      <c r="S564" s="23">
        <v>366061050000</v>
      </c>
      <c r="T564" t="s">
        <v>37</v>
      </c>
      <c r="U564" t="s">
        <v>3634</v>
      </c>
      <c r="V564" s="39">
        <v>46083</v>
      </c>
      <c r="W564" s="41">
        <v>37</v>
      </c>
      <c r="X564" s="26" t="s">
        <v>446</v>
      </c>
      <c r="Y564">
        <v>37.340000000000003</v>
      </c>
      <c r="Z564">
        <v>39</v>
      </c>
      <c r="AA564">
        <v>37.6</v>
      </c>
      <c r="AB564">
        <v>38.340000000000003</v>
      </c>
      <c r="AE564" s="41">
        <v>152.28</v>
      </c>
      <c r="AF564">
        <v>1</v>
      </c>
      <c r="AG564">
        <v>1</v>
      </c>
      <c r="AH564">
        <v>1</v>
      </c>
      <c r="AI564">
        <v>0</v>
      </c>
      <c r="AJ564">
        <v>0</v>
      </c>
      <c r="AK564" s="30">
        <f t="shared" si="67"/>
        <v>3</v>
      </c>
      <c r="AL564" s="31">
        <v>5</v>
      </c>
      <c r="AM564" s="32">
        <f t="shared" si="66"/>
        <v>2</v>
      </c>
      <c r="AN564" s="33" t="str">
        <f t="shared" si="68"/>
        <v>MOROSO</v>
      </c>
      <c r="AO564" s="33" t="str">
        <f t="shared" si="69"/>
        <v>2meses_pendientes</v>
      </c>
      <c r="AP564" s="33">
        <f t="shared" si="70"/>
        <v>74</v>
      </c>
      <c r="AQ564" s="31">
        <f t="shared" si="71"/>
        <v>2</v>
      </c>
    </row>
    <row r="565" spans="2:43" x14ac:dyDescent="0.3">
      <c r="B565" s="37">
        <v>46085</v>
      </c>
      <c r="C565" t="s">
        <v>35</v>
      </c>
      <c r="D565" t="s">
        <v>4222</v>
      </c>
      <c r="E565" t="s">
        <v>4223</v>
      </c>
      <c r="F565" t="s">
        <v>4224</v>
      </c>
      <c r="G565" t="s">
        <v>4225</v>
      </c>
      <c r="H565" t="s">
        <v>4226</v>
      </c>
      <c r="I565" t="s">
        <v>38</v>
      </c>
      <c r="J565" t="s">
        <v>44</v>
      </c>
      <c r="K565" t="s">
        <v>52</v>
      </c>
      <c r="L565" t="s">
        <v>4227</v>
      </c>
      <c r="M565" t="s">
        <v>4228</v>
      </c>
      <c r="N565" t="s">
        <v>4220</v>
      </c>
      <c r="O565" t="s">
        <v>4091</v>
      </c>
      <c r="P565" t="s">
        <v>3632</v>
      </c>
      <c r="Q565" t="s">
        <v>4229</v>
      </c>
      <c r="R565" s="26">
        <v>3</v>
      </c>
      <c r="S565" s="23">
        <v>368064300000</v>
      </c>
      <c r="T565" t="s">
        <v>37</v>
      </c>
      <c r="U565" t="s">
        <v>3634</v>
      </c>
      <c r="V565" s="39">
        <v>46088</v>
      </c>
      <c r="W565" s="41">
        <v>39</v>
      </c>
      <c r="X565" s="26" t="s">
        <v>446</v>
      </c>
      <c r="Y565">
        <v>56.71</v>
      </c>
      <c r="AA565">
        <v>102.56</v>
      </c>
      <c r="AB565">
        <v>59.49</v>
      </c>
      <c r="AE565" s="41">
        <v>218.76000000000002</v>
      </c>
      <c r="AF565">
        <v>0</v>
      </c>
      <c r="AG565">
        <v>1</v>
      </c>
      <c r="AH565">
        <v>1</v>
      </c>
      <c r="AI565">
        <v>0</v>
      </c>
      <c r="AJ565">
        <v>0</v>
      </c>
      <c r="AK565" s="30">
        <f t="shared" si="67"/>
        <v>2</v>
      </c>
      <c r="AL565" s="31">
        <v>5</v>
      </c>
      <c r="AM565" s="32">
        <f t="shared" si="66"/>
        <v>3</v>
      </c>
      <c r="AN565" s="33" t="str">
        <f t="shared" si="68"/>
        <v>MOROSO</v>
      </c>
      <c r="AO565" s="33" t="str">
        <f t="shared" si="69"/>
        <v>3meses_pendientes</v>
      </c>
      <c r="AP565" s="33">
        <f t="shared" si="70"/>
        <v>117</v>
      </c>
      <c r="AQ565" s="31">
        <f t="shared" si="71"/>
        <v>7</v>
      </c>
    </row>
    <row r="566" spans="2:43" x14ac:dyDescent="0.3">
      <c r="B566" s="37">
        <v>46094</v>
      </c>
      <c r="C566" t="s">
        <v>35</v>
      </c>
      <c r="D566" t="s">
        <v>4230</v>
      </c>
      <c r="E566" t="s">
        <v>4231</v>
      </c>
      <c r="F566" t="s">
        <v>4232</v>
      </c>
      <c r="G566" t="s">
        <v>4233</v>
      </c>
      <c r="H566" t="s">
        <v>4234</v>
      </c>
      <c r="I566" t="s">
        <v>38</v>
      </c>
      <c r="J566" t="s">
        <v>42</v>
      </c>
      <c r="K566" t="s">
        <v>59</v>
      </c>
      <c r="L566" t="s">
        <v>4235</v>
      </c>
      <c r="M566" t="s">
        <v>4236</v>
      </c>
      <c r="N566" t="s">
        <v>4220</v>
      </c>
      <c r="O566" t="s">
        <v>4091</v>
      </c>
      <c r="P566" t="s">
        <v>3632</v>
      </c>
      <c r="Q566" t="s">
        <v>4237</v>
      </c>
      <c r="R566" s="26">
        <v>3</v>
      </c>
      <c r="S566" s="23">
        <v>363074050000</v>
      </c>
      <c r="T566" t="s">
        <v>37</v>
      </c>
      <c r="U566" t="s">
        <v>3634</v>
      </c>
      <c r="V566" s="39">
        <v>46095</v>
      </c>
      <c r="W566" s="41">
        <v>33</v>
      </c>
      <c r="X566" s="26" t="s">
        <v>446</v>
      </c>
      <c r="AE566" s="41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 s="30">
        <f t="shared" si="67"/>
        <v>0</v>
      </c>
      <c r="AL566" s="31">
        <v>5</v>
      </c>
      <c r="AM566" s="32">
        <f t="shared" si="66"/>
        <v>5</v>
      </c>
      <c r="AN566" s="33" t="str">
        <f t="shared" si="68"/>
        <v>NPN</v>
      </c>
      <c r="AO566" s="33" t="str">
        <f t="shared" si="69"/>
        <v>5meses_pendientes</v>
      </c>
      <c r="AP566" s="33">
        <f t="shared" si="70"/>
        <v>165</v>
      </c>
      <c r="AQ566" s="31">
        <f t="shared" si="71"/>
        <v>14</v>
      </c>
    </row>
    <row r="567" spans="2:43" x14ac:dyDescent="0.3">
      <c r="B567" s="37">
        <v>46097</v>
      </c>
      <c r="C567" t="s">
        <v>35</v>
      </c>
      <c r="D567" t="s">
        <v>4238</v>
      </c>
      <c r="E567" t="s">
        <v>4239</v>
      </c>
      <c r="F567" t="s">
        <v>4240</v>
      </c>
      <c r="G567" t="s">
        <v>4241</v>
      </c>
      <c r="H567" t="s">
        <v>4242</v>
      </c>
      <c r="I567" t="s">
        <v>38</v>
      </c>
      <c r="J567" t="s">
        <v>42</v>
      </c>
      <c r="K567" t="s">
        <v>65</v>
      </c>
      <c r="L567" t="s">
        <v>4243</v>
      </c>
      <c r="M567" t="s">
        <v>4244</v>
      </c>
      <c r="N567" t="s">
        <v>4220</v>
      </c>
      <c r="O567" t="s">
        <v>4091</v>
      </c>
      <c r="P567" t="s">
        <v>3632</v>
      </c>
      <c r="Q567" t="s">
        <v>4245</v>
      </c>
      <c r="R567" s="26">
        <v>3</v>
      </c>
      <c r="S567" s="23">
        <v>367077790000</v>
      </c>
      <c r="T567" t="s">
        <v>37</v>
      </c>
      <c r="U567" t="s">
        <v>3634</v>
      </c>
      <c r="V567" s="39">
        <v>46098</v>
      </c>
      <c r="W567" s="41">
        <v>33</v>
      </c>
      <c r="X567" s="26" t="s">
        <v>446</v>
      </c>
      <c r="Y567">
        <v>34.85</v>
      </c>
      <c r="AA567">
        <v>34.85</v>
      </c>
      <c r="AB567">
        <v>34.85</v>
      </c>
      <c r="AE567" s="41">
        <v>104.55000000000001</v>
      </c>
      <c r="AF567">
        <v>0</v>
      </c>
      <c r="AG567">
        <v>1</v>
      </c>
      <c r="AH567">
        <v>1</v>
      </c>
      <c r="AI567">
        <v>0</v>
      </c>
      <c r="AJ567">
        <v>0</v>
      </c>
      <c r="AK567" s="30">
        <f t="shared" si="67"/>
        <v>2</v>
      </c>
      <c r="AL567" s="31">
        <v>5</v>
      </c>
      <c r="AM567" s="32">
        <f t="shared" si="66"/>
        <v>3</v>
      </c>
      <c r="AN567" s="33" t="str">
        <f t="shared" si="68"/>
        <v>MOROSO</v>
      </c>
      <c r="AO567" s="33" t="str">
        <f t="shared" si="69"/>
        <v>3meses_pendientes</v>
      </c>
      <c r="AP567" s="33">
        <f t="shared" si="70"/>
        <v>99</v>
      </c>
      <c r="AQ567" s="31">
        <f t="shared" si="71"/>
        <v>17</v>
      </c>
    </row>
    <row r="568" spans="2:43" x14ac:dyDescent="0.3">
      <c r="B568" s="37">
        <v>46100</v>
      </c>
      <c r="C568" t="s">
        <v>35</v>
      </c>
      <c r="D568" t="s">
        <v>4246</v>
      </c>
      <c r="E568" t="s">
        <v>4247</v>
      </c>
      <c r="F568" t="s">
        <v>4248</v>
      </c>
      <c r="G568" t="s">
        <v>4249</v>
      </c>
      <c r="H568" t="s">
        <v>4250</v>
      </c>
      <c r="I568" t="s">
        <v>38</v>
      </c>
      <c r="J568" t="s">
        <v>42</v>
      </c>
      <c r="K568" t="s">
        <v>60</v>
      </c>
      <c r="L568" t="s">
        <v>4251</v>
      </c>
      <c r="M568" t="s">
        <v>4252</v>
      </c>
      <c r="N568" t="s">
        <v>4220</v>
      </c>
      <c r="O568" t="s">
        <v>4091</v>
      </c>
      <c r="P568" t="s">
        <v>3632</v>
      </c>
      <c r="Q568" t="s">
        <v>4253</v>
      </c>
      <c r="R568" s="26">
        <v>2</v>
      </c>
      <c r="S568" s="23">
        <v>344033310000</v>
      </c>
      <c r="T568" t="s">
        <v>37</v>
      </c>
      <c r="U568" t="s">
        <v>3634</v>
      </c>
      <c r="V568" s="39">
        <v>46108</v>
      </c>
      <c r="W568" s="41">
        <v>30</v>
      </c>
      <c r="X568" s="26" t="s">
        <v>446</v>
      </c>
      <c r="Y568">
        <v>20.399999999999999</v>
      </c>
      <c r="Z568">
        <v>47.56</v>
      </c>
      <c r="AA568">
        <v>30.44</v>
      </c>
      <c r="AB568">
        <v>30.44</v>
      </c>
      <c r="AE568" s="41">
        <v>128.84</v>
      </c>
      <c r="AF568">
        <v>1</v>
      </c>
      <c r="AG568">
        <v>1</v>
      </c>
      <c r="AH568">
        <v>1</v>
      </c>
      <c r="AI568">
        <v>0</v>
      </c>
      <c r="AJ568">
        <v>0</v>
      </c>
      <c r="AK568" s="30">
        <f t="shared" si="67"/>
        <v>3</v>
      </c>
      <c r="AL568" s="31">
        <v>5</v>
      </c>
      <c r="AM568" s="32">
        <f t="shared" si="66"/>
        <v>2</v>
      </c>
      <c r="AN568" s="33" t="str">
        <f t="shared" si="68"/>
        <v>MOROSO</v>
      </c>
      <c r="AO568" s="33" t="str">
        <f t="shared" si="69"/>
        <v>2meses_pendientes</v>
      </c>
      <c r="AP568" s="33">
        <f t="shared" si="70"/>
        <v>60</v>
      </c>
      <c r="AQ568" s="31">
        <f t="shared" si="71"/>
        <v>27</v>
      </c>
    </row>
    <row r="569" spans="2:43" x14ac:dyDescent="0.3">
      <c r="B569" s="37">
        <v>46101</v>
      </c>
      <c r="C569" t="s">
        <v>35</v>
      </c>
      <c r="D569" t="s">
        <v>4254</v>
      </c>
      <c r="E569" t="s">
        <v>4255</v>
      </c>
      <c r="F569" t="s">
        <v>4256</v>
      </c>
      <c r="G569" t="s">
        <v>4257</v>
      </c>
      <c r="H569" t="s">
        <v>4258</v>
      </c>
      <c r="I569" t="s">
        <v>38</v>
      </c>
      <c r="J569" t="s">
        <v>42</v>
      </c>
      <c r="K569" t="s">
        <v>60</v>
      </c>
      <c r="L569" t="s">
        <v>4259</v>
      </c>
      <c r="M569" t="s">
        <v>4260</v>
      </c>
      <c r="N569" t="s">
        <v>4220</v>
      </c>
      <c r="O569" t="s">
        <v>4091</v>
      </c>
      <c r="P569" t="s">
        <v>3632</v>
      </c>
      <c r="Q569" t="s">
        <v>4261</v>
      </c>
      <c r="R569" s="26">
        <v>2</v>
      </c>
      <c r="S569" s="23">
        <v>293042580000</v>
      </c>
      <c r="T569" t="s">
        <v>37</v>
      </c>
      <c r="U569" t="s">
        <v>3634</v>
      </c>
      <c r="V569" s="39">
        <v>46109</v>
      </c>
      <c r="W569" s="41">
        <v>30</v>
      </c>
      <c r="X569" s="26" t="s">
        <v>446</v>
      </c>
      <c r="Z569">
        <v>28.19</v>
      </c>
      <c r="AA569">
        <v>30.44</v>
      </c>
      <c r="AE569" s="41">
        <v>58.63</v>
      </c>
      <c r="AF569">
        <v>1</v>
      </c>
      <c r="AG569">
        <v>1</v>
      </c>
      <c r="AH569">
        <v>0</v>
      </c>
      <c r="AI569">
        <v>0</v>
      </c>
      <c r="AJ569">
        <v>0</v>
      </c>
      <c r="AK569" s="30">
        <f t="shared" si="67"/>
        <v>2</v>
      </c>
      <c r="AL569" s="31">
        <v>5</v>
      </c>
      <c r="AM569" s="32">
        <f t="shared" si="66"/>
        <v>3</v>
      </c>
      <c r="AN569" s="33" t="str">
        <f t="shared" si="68"/>
        <v>MOROSO</v>
      </c>
      <c r="AO569" s="33" t="str">
        <f t="shared" si="69"/>
        <v>3meses_pendientes</v>
      </c>
      <c r="AP569" s="33">
        <f t="shared" si="70"/>
        <v>90</v>
      </c>
      <c r="AQ569" s="31">
        <f t="shared" si="71"/>
        <v>28</v>
      </c>
    </row>
    <row r="570" spans="2:43" x14ac:dyDescent="0.3">
      <c r="B570" s="37">
        <v>46105</v>
      </c>
      <c r="C570" t="s">
        <v>35</v>
      </c>
      <c r="D570" t="s">
        <v>4262</v>
      </c>
      <c r="E570" t="s">
        <v>4263</v>
      </c>
      <c r="F570" t="s">
        <v>4264</v>
      </c>
      <c r="G570" t="s">
        <v>4265</v>
      </c>
      <c r="H570" t="s">
        <v>4266</v>
      </c>
      <c r="I570" t="s">
        <v>38</v>
      </c>
      <c r="J570" t="s">
        <v>2538</v>
      </c>
      <c r="K570" t="s">
        <v>3717</v>
      </c>
      <c r="L570" t="s">
        <v>4267</v>
      </c>
      <c r="M570" t="s">
        <v>4268</v>
      </c>
      <c r="N570" t="s">
        <v>4220</v>
      </c>
      <c r="O570" t="s">
        <v>4091</v>
      </c>
      <c r="P570" t="s">
        <v>3632</v>
      </c>
      <c r="Q570" t="s">
        <v>4269</v>
      </c>
      <c r="R570" s="26">
        <v>3</v>
      </c>
      <c r="S570" s="23">
        <v>366083850000</v>
      </c>
      <c r="T570" t="s">
        <v>37</v>
      </c>
      <c r="U570" t="s">
        <v>3634</v>
      </c>
      <c r="V570" s="39">
        <v>46108</v>
      </c>
      <c r="W570" s="41">
        <v>39</v>
      </c>
      <c r="X570" s="26" t="s">
        <v>446</v>
      </c>
      <c r="Y570">
        <v>40.56</v>
      </c>
      <c r="AA570">
        <v>58.14</v>
      </c>
      <c r="AE570" s="41">
        <v>98.7</v>
      </c>
      <c r="AF570">
        <v>0</v>
      </c>
      <c r="AG570">
        <v>1</v>
      </c>
      <c r="AH570">
        <v>0</v>
      </c>
      <c r="AI570">
        <v>0</v>
      </c>
      <c r="AJ570">
        <v>0</v>
      </c>
      <c r="AK570" s="30">
        <f t="shared" si="67"/>
        <v>1</v>
      </c>
      <c r="AL570" s="31">
        <v>5</v>
      </c>
      <c r="AM570" s="32">
        <f t="shared" si="66"/>
        <v>4</v>
      </c>
      <c r="AN570" s="33" t="str">
        <f t="shared" si="68"/>
        <v>MOROSO</v>
      </c>
      <c r="AO570" s="33" t="str">
        <f t="shared" si="69"/>
        <v>4meses_pendientes</v>
      </c>
      <c r="AP570" s="33">
        <f t="shared" si="70"/>
        <v>156</v>
      </c>
      <c r="AQ570" s="31">
        <f t="shared" si="71"/>
        <v>27</v>
      </c>
    </row>
    <row r="571" spans="2:43" x14ac:dyDescent="0.3">
      <c r="B571" s="37">
        <v>46107</v>
      </c>
      <c r="C571" t="s">
        <v>35</v>
      </c>
      <c r="D571" t="s">
        <v>4270</v>
      </c>
      <c r="E571" t="s">
        <v>4271</v>
      </c>
      <c r="F571" t="s">
        <v>4272</v>
      </c>
      <c r="G571" t="s">
        <v>4273</v>
      </c>
      <c r="H571" t="s">
        <v>4274</v>
      </c>
      <c r="I571" t="s">
        <v>38</v>
      </c>
      <c r="J571" t="s">
        <v>42</v>
      </c>
      <c r="K571" t="s">
        <v>60</v>
      </c>
      <c r="L571" t="s">
        <v>4275</v>
      </c>
      <c r="M571" t="s">
        <v>4276</v>
      </c>
      <c r="N571" t="s">
        <v>4220</v>
      </c>
      <c r="O571" t="s">
        <v>4091</v>
      </c>
      <c r="P571" t="s">
        <v>3632</v>
      </c>
      <c r="Q571" t="s">
        <v>4277</v>
      </c>
      <c r="R571" s="26">
        <v>2</v>
      </c>
      <c r="S571" s="23">
        <v>365089000000</v>
      </c>
      <c r="T571" t="s">
        <v>37</v>
      </c>
      <c r="U571" t="s">
        <v>3634</v>
      </c>
      <c r="V571" s="39">
        <v>46109</v>
      </c>
      <c r="W571" s="41">
        <v>30</v>
      </c>
      <c r="X571" s="26" t="s">
        <v>446</v>
      </c>
      <c r="AE571" s="4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 s="30">
        <f t="shared" si="67"/>
        <v>0</v>
      </c>
      <c r="AL571" s="31">
        <v>5</v>
      </c>
      <c r="AM571" s="32">
        <f t="shared" si="66"/>
        <v>5</v>
      </c>
      <c r="AN571" s="33" t="str">
        <f t="shared" si="68"/>
        <v>NPN</v>
      </c>
      <c r="AO571" s="33" t="str">
        <f t="shared" si="69"/>
        <v>5meses_pendientes</v>
      </c>
      <c r="AP571" s="33">
        <f t="shared" si="70"/>
        <v>150</v>
      </c>
      <c r="AQ571" s="31">
        <f t="shared" si="71"/>
        <v>28</v>
      </c>
    </row>
    <row r="572" spans="2:43" x14ac:dyDescent="0.3">
      <c r="B572" s="37">
        <v>46086</v>
      </c>
      <c r="C572" t="s">
        <v>35</v>
      </c>
      <c r="D572" t="s">
        <v>4278</v>
      </c>
      <c r="E572" t="s">
        <v>4279</v>
      </c>
      <c r="F572" t="s">
        <v>4280</v>
      </c>
      <c r="G572" t="s">
        <v>4281</v>
      </c>
      <c r="H572" t="s">
        <v>4282</v>
      </c>
      <c r="I572" t="s">
        <v>38</v>
      </c>
      <c r="J572" t="s">
        <v>42</v>
      </c>
      <c r="K572" t="s">
        <v>46</v>
      </c>
      <c r="L572" t="s">
        <v>4283</v>
      </c>
      <c r="M572" t="s">
        <v>4284</v>
      </c>
      <c r="N572" t="s">
        <v>4285</v>
      </c>
      <c r="O572" t="s">
        <v>4091</v>
      </c>
      <c r="P572" t="s">
        <v>3632</v>
      </c>
      <c r="Q572" t="s">
        <v>4286</v>
      </c>
      <c r="R572" s="26">
        <v>2</v>
      </c>
      <c r="S572" s="23">
        <v>362067450000</v>
      </c>
      <c r="T572" t="s">
        <v>37</v>
      </c>
      <c r="U572" t="s">
        <v>3634</v>
      </c>
      <c r="V572" s="39">
        <v>46089</v>
      </c>
      <c r="W572" s="41">
        <v>30</v>
      </c>
      <c r="X572" s="26" t="s">
        <v>446</v>
      </c>
      <c r="AE572" s="41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 s="30">
        <f t="shared" si="67"/>
        <v>0</v>
      </c>
      <c r="AL572" s="31">
        <v>5</v>
      </c>
      <c r="AM572" s="32">
        <f t="shared" si="66"/>
        <v>5</v>
      </c>
      <c r="AN572" s="33" t="str">
        <f t="shared" si="68"/>
        <v>NPN</v>
      </c>
      <c r="AO572" s="33" t="str">
        <f t="shared" si="69"/>
        <v>5meses_pendientes</v>
      </c>
      <c r="AP572" s="33">
        <f t="shared" si="70"/>
        <v>150</v>
      </c>
      <c r="AQ572" s="31">
        <f t="shared" si="71"/>
        <v>8</v>
      </c>
    </row>
    <row r="573" spans="2:43" x14ac:dyDescent="0.3">
      <c r="B573" s="37">
        <v>46094</v>
      </c>
      <c r="C573" t="s">
        <v>35</v>
      </c>
      <c r="D573" t="s">
        <v>4287</v>
      </c>
      <c r="E573" t="s">
        <v>4288</v>
      </c>
      <c r="F573" t="s">
        <v>4289</v>
      </c>
      <c r="G573" t="s">
        <v>4290</v>
      </c>
      <c r="H573" t="s">
        <v>4291</v>
      </c>
      <c r="I573" t="s">
        <v>38</v>
      </c>
      <c r="J573" t="s">
        <v>42</v>
      </c>
      <c r="K573" t="s">
        <v>3921</v>
      </c>
      <c r="L573" t="s">
        <v>4292</v>
      </c>
      <c r="M573" t="s">
        <v>4293</v>
      </c>
      <c r="N573" t="s">
        <v>4285</v>
      </c>
      <c r="O573" t="s">
        <v>4091</v>
      </c>
      <c r="P573" t="s">
        <v>3632</v>
      </c>
      <c r="Q573" t="s">
        <v>4294</v>
      </c>
      <c r="R573" s="26">
        <v>3</v>
      </c>
      <c r="S573" s="23">
        <v>361023090000</v>
      </c>
      <c r="T573" t="s">
        <v>37</v>
      </c>
      <c r="U573" t="s">
        <v>3634</v>
      </c>
      <c r="V573" s="39">
        <v>46101</v>
      </c>
      <c r="W573" s="41">
        <v>37</v>
      </c>
      <c r="X573" s="26" t="s">
        <v>446</v>
      </c>
      <c r="Y573">
        <v>38.340000000000003</v>
      </c>
      <c r="AE573" s="41">
        <v>38.340000000000003</v>
      </c>
      <c r="AF573">
        <v>0</v>
      </c>
      <c r="AG573">
        <v>0</v>
      </c>
      <c r="AH573">
        <v>0</v>
      </c>
      <c r="AI573">
        <v>0</v>
      </c>
      <c r="AJ573">
        <v>0</v>
      </c>
      <c r="AK573" s="30">
        <f t="shared" si="67"/>
        <v>0</v>
      </c>
      <c r="AL573" s="31">
        <v>5</v>
      </c>
      <c r="AM573" s="32">
        <f t="shared" si="66"/>
        <v>5</v>
      </c>
      <c r="AN573" s="33" t="str">
        <f t="shared" si="68"/>
        <v>NPN</v>
      </c>
      <c r="AO573" s="33" t="str">
        <f t="shared" si="69"/>
        <v>5meses_pendientes</v>
      </c>
      <c r="AP573" s="33">
        <f t="shared" si="70"/>
        <v>185</v>
      </c>
      <c r="AQ573" s="31">
        <f t="shared" si="71"/>
        <v>20</v>
      </c>
    </row>
    <row r="574" spans="2:43" x14ac:dyDescent="0.3">
      <c r="B574" s="37">
        <v>46095</v>
      </c>
      <c r="C574" t="s">
        <v>35</v>
      </c>
      <c r="D574" t="s">
        <v>4295</v>
      </c>
      <c r="E574" t="s">
        <v>4296</v>
      </c>
      <c r="F574" t="s">
        <v>4297</v>
      </c>
      <c r="G574" t="s">
        <v>4298</v>
      </c>
      <c r="H574" t="s">
        <v>4299</v>
      </c>
      <c r="I574" t="s">
        <v>38</v>
      </c>
      <c r="J574" t="s">
        <v>2538</v>
      </c>
      <c r="K574" t="s">
        <v>4300</v>
      </c>
      <c r="L574" t="s">
        <v>4301</v>
      </c>
      <c r="M574" t="s">
        <v>4302</v>
      </c>
      <c r="N574" t="s">
        <v>4285</v>
      </c>
      <c r="O574" t="s">
        <v>4091</v>
      </c>
      <c r="P574" t="s">
        <v>3632</v>
      </c>
      <c r="Q574" t="s">
        <v>4303</v>
      </c>
      <c r="R574" s="26">
        <v>2</v>
      </c>
      <c r="S574" s="23">
        <v>303035870000</v>
      </c>
      <c r="T574" t="s">
        <v>37</v>
      </c>
      <c r="U574" t="s">
        <v>3634</v>
      </c>
      <c r="V574" s="39">
        <v>46098</v>
      </c>
      <c r="W574" s="41">
        <v>30</v>
      </c>
      <c r="X574" s="26" t="s">
        <v>446</v>
      </c>
      <c r="Y574">
        <v>26.75</v>
      </c>
      <c r="Z574">
        <v>42.51</v>
      </c>
      <c r="AA574">
        <v>57.43</v>
      </c>
      <c r="AB574">
        <v>58.87</v>
      </c>
      <c r="AC574">
        <v>56.45</v>
      </c>
      <c r="AE574" s="41">
        <v>242.01</v>
      </c>
      <c r="AF574">
        <v>1</v>
      </c>
      <c r="AG574">
        <v>1</v>
      </c>
      <c r="AH574">
        <v>1</v>
      </c>
      <c r="AI574">
        <v>1</v>
      </c>
      <c r="AJ574">
        <v>0</v>
      </c>
      <c r="AK574" s="30">
        <f t="shared" si="67"/>
        <v>4</v>
      </c>
      <c r="AL574" s="31">
        <v>5</v>
      </c>
      <c r="AM574" s="32">
        <f t="shared" si="66"/>
        <v>1</v>
      </c>
      <c r="AN574" s="33" t="str">
        <f t="shared" si="68"/>
        <v>MOROSO</v>
      </c>
      <c r="AO574" s="33" t="str">
        <f t="shared" si="69"/>
        <v>1meses_pendientes</v>
      </c>
      <c r="AP574" s="33">
        <f t="shared" si="70"/>
        <v>30</v>
      </c>
      <c r="AQ574" s="31">
        <f t="shared" si="71"/>
        <v>17</v>
      </c>
    </row>
    <row r="575" spans="2:43" x14ac:dyDescent="0.3">
      <c r="B575" s="37">
        <v>46095</v>
      </c>
      <c r="C575" t="s">
        <v>35</v>
      </c>
      <c r="D575" t="s">
        <v>4304</v>
      </c>
      <c r="E575" t="s">
        <v>4305</v>
      </c>
      <c r="F575" t="s">
        <v>4306</v>
      </c>
      <c r="G575" t="s">
        <v>4307</v>
      </c>
      <c r="H575" t="s">
        <v>4308</v>
      </c>
      <c r="I575" t="s">
        <v>38</v>
      </c>
      <c r="J575" t="s">
        <v>42</v>
      </c>
      <c r="K575" t="s">
        <v>54</v>
      </c>
      <c r="L575" t="s">
        <v>4309</v>
      </c>
      <c r="M575" t="s">
        <v>4310</v>
      </c>
      <c r="N575" t="s">
        <v>4285</v>
      </c>
      <c r="O575" t="s">
        <v>4091</v>
      </c>
      <c r="P575" t="s">
        <v>3632</v>
      </c>
      <c r="Q575" t="s">
        <v>4311</v>
      </c>
      <c r="R575" s="26">
        <v>2</v>
      </c>
      <c r="S575" s="23">
        <v>366076900000</v>
      </c>
      <c r="T575" t="s">
        <v>37</v>
      </c>
      <c r="U575" t="s">
        <v>3634</v>
      </c>
      <c r="V575" s="39">
        <v>46104</v>
      </c>
      <c r="W575" s="41">
        <v>30</v>
      </c>
      <c r="X575" s="26" t="s">
        <v>446</v>
      </c>
      <c r="Y575">
        <v>30.44</v>
      </c>
      <c r="AA575">
        <v>15.22</v>
      </c>
      <c r="AE575" s="41">
        <v>45.660000000000004</v>
      </c>
      <c r="AF575">
        <v>0</v>
      </c>
      <c r="AG575">
        <v>1</v>
      </c>
      <c r="AH575">
        <v>0</v>
      </c>
      <c r="AI575">
        <v>0</v>
      </c>
      <c r="AJ575">
        <v>0</v>
      </c>
      <c r="AK575" s="30">
        <f t="shared" si="67"/>
        <v>1</v>
      </c>
      <c r="AL575" s="31">
        <v>5</v>
      </c>
      <c r="AM575" s="32">
        <f t="shared" si="66"/>
        <v>4</v>
      </c>
      <c r="AN575" s="33" t="str">
        <f t="shared" si="68"/>
        <v>MOROSO</v>
      </c>
      <c r="AO575" s="33" t="str">
        <f t="shared" si="69"/>
        <v>4meses_pendientes</v>
      </c>
      <c r="AP575" s="33">
        <f t="shared" si="70"/>
        <v>120</v>
      </c>
      <c r="AQ575" s="31">
        <f t="shared" si="71"/>
        <v>23</v>
      </c>
    </row>
    <row r="576" spans="2:43" x14ac:dyDescent="0.3">
      <c r="B576" s="37">
        <v>46101</v>
      </c>
      <c r="C576" t="s">
        <v>35</v>
      </c>
      <c r="D576" t="s">
        <v>4312</v>
      </c>
      <c r="E576" t="s">
        <v>4313</v>
      </c>
      <c r="F576" t="s">
        <v>4314</v>
      </c>
      <c r="G576" t="s">
        <v>4315</v>
      </c>
      <c r="H576" t="s">
        <v>4316</v>
      </c>
      <c r="I576" t="s">
        <v>38</v>
      </c>
      <c r="J576" t="s">
        <v>44</v>
      </c>
      <c r="K576" t="s">
        <v>56</v>
      </c>
      <c r="L576" t="s">
        <v>4317</v>
      </c>
      <c r="M576" t="s">
        <v>4318</v>
      </c>
      <c r="N576" t="s">
        <v>4285</v>
      </c>
      <c r="O576" t="s">
        <v>4091</v>
      </c>
      <c r="P576" t="s">
        <v>3632</v>
      </c>
      <c r="Q576" t="s">
        <v>4319</v>
      </c>
      <c r="R576" s="26">
        <v>3</v>
      </c>
      <c r="S576" s="23">
        <v>365079480000</v>
      </c>
      <c r="T576" t="s">
        <v>37</v>
      </c>
      <c r="U576" t="s">
        <v>3634</v>
      </c>
      <c r="V576" s="39">
        <v>46101</v>
      </c>
      <c r="W576" s="41">
        <v>38</v>
      </c>
      <c r="X576" s="26" t="s">
        <v>446</v>
      </c>
      <c r="Z576">
        <v>39.409999999999997</v>
      </c>
      <c r="AA576">
        <v>80</v>
      </c>
      <c r="AB576">
        <v>40</v>
      </c>
      <c r="AE576" s="41">
        <v>159.41</v>
      </c>
      <c r="AF576">
        <v>1</v>
      </c>
      <c r="AG576">
        <v>1</v>
      </c>
      <c r="AH576">
        <v>1</v>
      </c>
      <c r="AI576">
        <v>0</v>
      </c>
      <c r="AJ576">
        <v>0</v>
      </c>
      <c r="AK576" s="30">
        <f t="shared" si="67"/>
        <v>3</v>
      </c>
      <c r="AL576" s="31">
        <v>5</v>
      </c>
      <c r="AM576" s="32">
        <f t="shared" si="66"/>
        <v>2</v>
      </c>
      <c r="AN576" s="33" t="str">
        <f t="shared" si="68"/>
        <v>MOROSO</v>
      </c>
      <c r="AO576" s="33" t="str">
        <f t="shared" si="69"/>
        <v>2meses_pendientes</v>
      </c>
      <c r="AP576" s="33">
        <f t="shared" si="70"/>
        <v>76</v>
      </c>
      <c r="AQ576" s="31">
        <f t="shared" si="71"/>
        <v>20</v>
      </c>
    </row>
    <row r="577" spans="2:43" x14ac:dyDescent="0.3">
      <c r="B577" s="37">
        <v>46101</v>
      </c>
      <c r="C577" t="s">
        <v>35</v>
      </c>
      <c r="D577" t="s">
        <v>4320</v>
      </c>
      <c r="E577" t="s">
        <v>4321</v>
      </c>
      <c r="F577" t="s">
        <v>4322</v>
      </c>
      <c r="G577" t="s">
        <v>4323</v>
      </c>
      <c r="H577" t="s">
        <v>4324</v>
      </c>
      <c r="I577" t="s">
        <v>38</v>
      </c>
      <c r="J577" t="s">
        <v>44</v>
      </c>
      <c r="K577" t="s">
        <v>4325</v>
      </c>
      <c r="L577" t="s">
        <v>4322</v>
      </c>
      <c r="M577" t="s">
        <v>4326</v>
      </c>
      <c r="N577" t="s">
        <v>4285</v>
      </c>
      <c r="O577" t="s">
        <v>4091</v>
      </c>
      <c r="P577" t="s">
        <v>3632</v>
      </c>
      <c r="Q577" t="s">
        <v>4327</v>
      </c>
      <c r="R577" s="26">
        <v>2</v>
      </c>
      <c r="S577" s="23">
        <v>357008440000</v>
      </c>
      <c r="T577" t="s">
        <v>37</v>
      </c>
      <c r="U577" t="s">
        <v>3634</v>
      </c>
      <c r="V577" s="39">
        <v>46099</v>
      </c>
      <c r="W577" s="41">
        <v>30</v>
      </c>
      <c r="X577" s="26" t="s">
        <v>446</v>
      </c>
      <c r="Y577">
        <v>40.72</v>
      </c>
      <c r="Z577">
        <v>30</v>
      </c>
      <c r="AA577">
        <v>20</v>
      </c>
      <c r="AB577">
        <v>24</v>
      </c>
      <c r="AE577" s="41">
        <v>114.72</v>
      </c>
      <c r="AF577">
        <v>1</v>
      </c>
      <c r="AG577">
        <v>1</v>
      </c>
      <c r="AH577">
        <v>1</v>
      </c>
      <c r="AI577">
        <v>0</v>
      </c>
      <c r="AJ577">
        <v>0</v>
      </c>
      <c r="AK577" s="30">
        <f t="shared" si="67"/>
        <v>3</v>
      </c>
      <c r="AL577" s="31">
        <v>5</v>
      </c>
      <c r="AM577" s="32">
        <f t="shared" si="66"/>
        <v>2</v>
      </c>
      <c r="AN577" s="33" t="str">
        <f t="shared" si="68"/>
        <v>MOROSO</v>
      </c>
      <c r="AO577" s="33" t="str">
        <f t="shared" si="69"/>
        <v>2meses_pendientes</v>
      </c>
      <c r="AP577" s="33">
        <f t="shared" si="70"/>
        <v>60</v>
      </c>
      <c r="AQ577" s="31">
        <f t="shared" si="71"/>
        <v>18</v>
      </c>
    </row>
    <row r="578" spans="2:43" x14ac:dyDescent="0.3">
      <c r="B578" s="37">
        <v>46106</v>
      </c>
      <c r="C578" t="s">
        <v>35</v>
      </c>
      <c r="D578" t="s">
        <v>4328</v>
      </c>
      <c r="E578" t="s">
        <v>4329</v>
      </c>
      <c r="F578" t="s">
        <v>4330</v>
      </c>
      <c r="G578" t="s">
        <v>4331</v>
      </c>
      <c r="H578" t="s">
        <v>4332</v>
      </c>
      <c r="I578" t="s">
        <v>38</v>
      </c>
      <c r="J578" t="s">
        <v>44</v>
      </c>
      <c r="K578" t="s">
        <v>55</v>
      </c>
      <c r="L578" t="s">
        <v>4333</v>
      </c>
      <c r="M578" t="s">
        <v>4334</v>
      </c>
      <c r="N578" t="s">
        <v>4285</v>
      </c>
      <c r="O578" t="s">
        <v>4091</v>
      </c>
      <c r="P578" t="s">
        <v>3632</v>
      </c>
      <c r="Q578" t="s">
        <v>4335</v>
      </c>
      <c r="R578" s="26">
        <v>3</v>
      </c>
      <c r="S578" s="23">
        <v>364087450000</v>
      </c>
      <c r="T578" t="s">
        <v>37</v>
      </c>
      <c r="U578" t="s">
        <v>3634</v>
      </c>
      <c r="V578" s="39">
        <v>46107</v>
      </c>
      <c r="W578" s="41">
        <v>38</v>
      </c>
      <c r="X578" s="26" t="s">
        <v>446</v>
      </c>
      <c r="Y578">
        <v>39.35</v>
      </c>
      <c r="AA578">
        <v>39.9</v>
      </c>
      <c r="AB578">
        <v>40.81</v>
      </c>
      <c r="AE578" s="41">
        <v>120.06</v>
      </c>
      <c r="AF578">
        <v>0</v>
      </c>
      <c r="AG578">
        <v>1</v>
      </c>
      <c r="AH578">
        <v>1</v>
      </c>
      <c r="AI578">
        <v>0</v>
      </c>
      <c r="AJ578">
        <v>0</v>
      </c>
      <c r="AK578" s="30">
        <f t="shared" si="67"/>
        <v>2</v>
      </c>
      <c r="AL578" s="31">
        <v>5</v>
      </c>
      <c r="AM578" s="32">
        <f t="shared" ref="AM578:AM641" si="72">AL578-AK578</f>
        <v>3</v>
      </c>
      <c r="AN578" s="33" t="str">
        <f t="shared" si="68"/>
        <v>MOROSO</v>
      </c>
      <c r="AO578" s="33" t="str">
        <f t="shared" si="69"/>
        <v>3meses_pendientes</v>
      </c>
      <c r="AP578" s="33">
        <f t="shared" si="70"/>
        <v>114</v>
      </c>
      <c r="AQ578" s="31">
        <f t="shared" si="71"/>
        <v>26</v>
      </c>
    </row>
    <row r="579" spans="2:43" x14ac:dyDescent="0.3">
      <c r="B579" s="37">
        <v>46108</v>
      </c>
      <c r="C579" t="s">
        <v>35</v>
      </c>
      <c r="D579" t="s">
        <v>4336</v>
      </c>
      <c r="E579" t="s">
        <v>4337</v>
      </c>
      <c r="F579" t="s">
        <v>4338</v>
      </c>
      <c r="G579" t="s">
        <v>4339</v>
      </c>
      <c r="H579" t="s">
        <v>4340</v>
      </c>
      <c r="I579" t="s">
        <v>38</v>
      </c>
      <c r="J579" t="s">
        <v>44</v>
      </c>
      <c r="K579" t="s">
        <v>55</v>
      </c>
      <c r="L579" t="s">
        <v>4341</v>
      </c>
      <c r="M579" t="s">
        <v>4342</v>
      </c>
      <c r="N579" t="s">
        <v>4285</v>
      </c>
      <c r="O579" t="s">
        <v>4091</v>
      </c>
      <c r="P579" t="s">
        <v>3632</v>
      </c>
      <c r="Q579" t="s">
        <v>4343</v>
      </c>
      <c r="R579" s="26">
        <v>3</v>
      </c>
      <c r="S579" s="23">
        <v>366091030000</v>
      </c>
      <c r="T579" t="s">
        <v>37</v>
      </c>
      <c r="U579" t="s">
        <v>3634</v>
      </c>
      <c r="V579" s="39">
        <v>46112</v>
      </c>
      <c r="W579" s="41">
        <v>39</v>
      </c>
      <c r="X579" s="26" t="s">
        <v>446</v>
      </c>
      <c r="Z579">
        <v>40.42</v>
      </c>
      <c r="AA579">
        <v>40.42</v>
      </c>
      <c r="AB579">
        <v>20</v>
      </c>
      <c r="AE579" s="41">
        <v>100.84</v>
      </c>
      <c r="AF579">
        <v>1</v>
      </c>
      <c r="AG579">
        <v>1</v>
      </c>
      <c r="AH579">
        <v>1</v>
      </c>
      <c r="AI579">
        <v>0</v>
      </c>
      <c r="AJ579">
        <v>0</v>
      </c>
      <c r="AK579" s="30">
        <f t="shared" ref="AK579:AK642" si="73">SUM(AF579:AJ579)</f>
        <v>3</v>
      </c>
      <c r="AL579" s="31">
        <v>5</v>
      </c>
      <c r="AM579" s="32">
        <f t="shared" si="72"/>
        <v>2</v>
      </c>
      <c r="AN579" s="33" t="str">
        <f t="shared" ref="AN579:AN642" si="74">IF(AM579&gt;=AL579,"NPN","MOROSO")</f>
        <v>MOROSO</v>
      </c>
      <c r="AO579" s="33" t="str">
        <f t="shared" ref="AO579:AO642" si="75">CONCATENATE(AM579,"meses_pendientes")</f>
        <v>2meses_pendientes</v>
      </c>
      <c r="AP579" s="33">
        <f t="shared" ref="AP579:AP642" si="76">AM579*W579</f>
        <v>78</v>
      </c>
      <c r="AQ579" s="31">
        <f t="shared" ref="AQ579:AQ642" si="77">DAY(V579)</f>
        <v>31</v>
      </c>
    </row>
    <row r="580" spans="2:43" x14ac:dyDescent="0.3">
      <c r="B580" s="37">
        <v>46086</v>
      </c>
      <c r="C580" t="s">
        <v>35</v>
      </c>
      <c r="D580" t="s">
        <v>4344</v>
      </c>
      <c r="E580" t="s">
        <v>4345</v>
      </c>
      <c r="F580" t="s">
        <v>4346</v>
      </c>
      <c r="G580" t="s">
        <v>4347</v>
      </c>
      <c r="H580" t="s">
        <v>4348</v>
      </c>
      <c r="I580" t="s">
        <v>38</v>
      </c>
      <c r="J580" t="s">
        <v>42</v>
      </c>
      <c r="K580" t="s">
        <v>3921</v>
      </c>
      <c r="L580" t="s">
        <v>4349</v>
      </c>
      <c r="M580" t="s">
        <v>4350</v>
      </c>
      <c r="N580" t="s">
        <v>4351</v>
      </c>
      <c r="O580" t="s">
        <v>4091</v>
      </c>
      <c r="P580" t="s">
        <v>3632</v>
      </c>
      <c r="Q580" t="s">
        <v>4352</v>
      </c>
      <c r="R580" s="26">
        <v>3</v>
      </c>
      <c r="S580" s="23">
        <v>173006910000</v>
      </c>
      <c r="T580" t="s">
        <v>37</v>
      </c>
      <c r="U580" t="s">
        <v>3634</v>
      </c>
      <c r="V580" s="39">
        <v>46087</v>
      </c>
      <c r="W580" s="41">
        <v>41.61</v>
      </c>
      <c r="X580" s="26" t="s">
        <v>446</v>
      </c>
      <c r="Y580">
        <v>45</v>
      </c>
      <c r="AE580" s="41">
        <v>45</v>
      </c>
      <c r="AF580">
        <v>0</v>
      </c>
      <c r="AG580">
        <v>0</v>
      </c>
      <c r="AH580">
        <v>0</v>
      </c>
      <c r="AI580">
        <v>0</v>
      </c>
      <c r="AJ580">
        <v>0</v>
      </c>
      <c r="AK580" s="30">
        <f t="shared" si="73"/>
        <v>0</v>
      </c>
      <c r="AL580" s="31">
        <v>5</v>
      </c>
      <c r="AM580" s="32">
        <f t="shared" si="72"/>
        <v>5</v>
      </c>
      <c r="AN580" s="33" t="str">
        <f t="shared" si="74"/>
        <v>NPN</v>
      </c>
      <c r="AO580" s="33" t="str">
        <f t="shared" si="75"/>
        <v>5meses_pendientes</v>
      </c>
      <c r="AP580" s="33">
        <f t="shared" si="76"/>
        <v>208.05</v>
      </c>
      <c r="AQ580" s="31">
        <f t="shared" si="77"/>
        <v>6</v>
      </c>
    </row>
    <row r="581" spans="2:43" x14ac:dyDescent="0.3">
      <c r="B581" s="37">
        <v>46086</v>
      </c>
      <c r="C581" t="s">
        <v>35</v>
      </c>
      <c r="D581" t="s">
        <v>4353</v>
      </c>
      <c r="E581" t="s">
        <v>4354</v>
      </c>
      <c r="F581" t="s">
        <v>4346</v>
      </c>
      <c r="G581" t="s">
        <v>4355</v>
      </c>
      <c r="H581" t="s">
        <v>4356</v>
      </c>
      <c r="I581" t="s">
        <v>38</v>
      </c>
      <c r="J581" t="s">
        <v>42</v>
      </c>
      <c r="K581" t="s">
        <v>57</v>
      </c>
      <c r="L581" t="s">
        <v>4357</v>
      </c>
      <c r="M581" t="s">
        <v>4358</v>
      </c>
      <c r="N581" t="s">
        <v>4351</v>
      </c>
      <c r="O581" t="s">
        <v>4091</v>
      </c>
      <c r="P581" t="s">
        <v>3632</v>
      </c>
      <c r="Q581" t="s">
        <v>4359</v>
      </c>
      <c r="R581" s="26">
        <v>2</v>
      </c>
      <c r="S581" s="23">
        <v>337048170000</v>
      </c>
      <c r="T581" t="s">
        <v>37</v>
      </c>
      <c r="U581" t="s">
        <v>3634</v>
      </c>
      <c r="V581" s="39">
        <v>46089</v>
      </c>
      <c r="W581" s="41">
        <v>33</v>
      </c>
      <c r="X581" s="26" t="s">
        <v>446</v>
      </c>
      <c r="Z581">
        <v>4.0999999999999996</v>
      </c>
      <c r="AA581">
        <v>30</v>
      </c>
      <c r="AB581">
        <v>30.41</v>
      </c>
      <c r="AC581">
        <v>30.44</v>
      </c>
      <c r="AE581" s="41">
        <v>94.95</v>
      </c>
      <c r="AF581">
        <v>1</v>
      </c>
      <c r="AG581">
        <v>1</v>
      </c>
      <c r="AH581">
        <v>1</v>
      </c>
      <c r="AI581">
        <v>1</v>
      </c>
      <c r="AJ581">
        <v>0</v>
      </c>
      <c r="AK581" s="30">
        <f t="shared" si="73"/>
        <v>4</v>
      </c>
      <c r="AL581" s="31">
        <v>5</v>
      </c>
      <c r="AM581" s="32">
        <f t="shared" si="72"/>
        <v>1</v>
      </c>
      <c r="AN581" s="33" t="str">
        <f t="shared" si="74"/>
        <v>MOROSO</v>
      </c>
      <c r="AO581" s="33" t="str">
        <f t="shared" si="75"/>
        <v>1meses_pendientes</v>
      </c>
      <c r="AP581" s="33">
        <f t="shared" si="76"/>
        <v>33</v>
      </c>
      <c r="AQ581" s="31">
        <f t="shared" si="77"/>
        <v>8</v>
      </c>
    </row>
    <row r="582" spans="2:43" x14ac:dyDescent="0.3">
      <c r="B582" s="37">
        <v>46090</v>
      </c>
      <c r="C582" t="s">
        <v>35</v>
      </c>
      <c r="D582" t="s">
        <v>4360</v>
      </c>
      <c r="E582" t="s">
        <v>4361</v>
      </c>
      <c r="F582" t="s">
        <v>4362</v>
      </c>
      <c r="G582" t="s">
        <v>4363</v>
      </c>
      <c r="H582" t="s">
        <v>4364</v>
      </c>
      <c r="I582" t="s">
        <v>4365</v>
      </c>
      <c r="J582" t="s">
        <v>4366</v>
      </c>
      <c r="K582" t="s">
        <v>4365</v>
      </c>
      <c r="L582" t="s">
        <v>4367</v>
      </c>
      <c r="M582" t="s">
        <v>4368</v>
      </c>
      <c r="N582" t="s">
        <v>4351</v>
      </c>
      <c r="O582" t="s">
        <v>4091</v>
      </c>
      <c r="P582" t="s">
        <v>3632</v>
      </c>
      <c r="Q582" t="s">
        <v>4369</v>
      </c>
      <c r="R582" s="26">
        <v>3</v>
      </c>
      <c r="S582" s="23">
        <v>319041780000</v>
      </c>
      <c r="T582" t="s">
        <v>37</v>
      </c>
      <c r="U582" t="s">
        <v>3634</v>
      </c>
      <c r="V582" s="39">
        <v>46092</v>
      </c>
      <c r="W582" s="41">
        <v>34</v>
      </c>
      <c r="X582" s="26" t="s">
        <v>446</v>
      </c>
      <c r="Y582">
        <v>35.92</v>
      </c>
      <c r="AA582">
        <v>63.23</v>
      </c>
      <c r="AC582">
        <v>35.92</v>
      </c>
      <c r="AE582" s="41">
        <v>135.07</v>
      </c>
      <c r="AF582">
        <v>0</v>
      </c>
      <c r="AG582">
        <v>1</v>
      </c>
      <c r="AH582">
        <v>0</v>
      </c>
      <c r="AI582">
        <v>1</v>
      </c>
      <c r="AJ582">
        <v>0</v>
      </c>
      <c r="AK582" s="30">
        <f t="shared" si="73"/>
        <v>2</v>
      </c>
      <c r="AL582" s="31">
        <v>5</v>
      </c>
      <c r="AM582" s="32">
        <f t="shared" si="72"/>
        <v>3</v>
      </c>
      <c r="AN582" s="33" t="str">
        <f t="shared" si="74"/>
        <v>MOROSO</v>
      </c>
      <c r="AO582" s="33" t="str">
        <f t="shared" si="75"/>
        <v>3meses_pendientes</v>
      </c>
      <c r="AP582" s="33">
        <f t="shared" si="76"/>
        <v>102</v>
      </c>
      <c r="AQ582" s="31">
        <f t="shared" si="77"/>
        <v>11</v>
      </c>
    </row>
    <row r="583" spans="2:43" x14ac:dyDescent="0.3">
      <c r="B583" s="37">
        <v>46078</v>
      </c>
      <c r="C583" t="s">
        <v>35</v>
      </c>
      <c r="D583" t="s">
        <v>4370</v>
      </c>
      <c r="E583" t="s">
        <v>4371</v>
      </c>
      <c r="F583" t="s">
        <v>4372</v>
      </c>
      <c r="G583" t="s">
        <v>4373</v>
      </c>
      <c r="H583" t="s">
        <v>4374</v>
      </c>
      <c r="I583" t="s">
        <v>38</v>
      </c>
      <c r="J583" t="s">
        <v>42</v>
      </c>
      <c r="K583" t="s">
        <v>59</v>
      </c>
      <c r="L583" t="s">
        <v>4375</v>
      </c>
      <c r="M583" t="s">
        <v>4376</v>
      </c>
      <c r="N583" t="s">
        <v>4091</v>
      </c>
      <c r="O583" t="s">
        <v>4091</v>
      </c>
      <c r="P583" t="s">
        <v>3632</v>
      </c>
      <c r="Q583" t="s">
        <v>4377</v>
      </c>
      <c r="R583" s="26">
        <v>3</v>
      </c>
      <c r="S583" s="23">
        <v>369057760000</v>
      </c>
      <c r="T583" t="s">
        <v>37</v>
      </c>
      <c r="U583" t="s">
        <v>3634</v>
      </c>
      <c r="V583" s="39">
        <v>46085</v>
      </c>
      <c r="W583" s="41">
        <v>32</v>
      </c>
      <c r="X583" s="26" t="s">
        <v>446</v>
      </c>
      <c r="Y583">
        <v>33.78</v>
      </c>
      <c r="Z583">
        <v>51.72</v>
      </c>
      <c r="AA583">
        <v>46.65</v>
      </c>
      <c r="AC583">
        <v>24.66</v>
      </c>
      <c r="AE583" s="41">
        <v>156.81</v>
      </c>
      <c r="AF583">
        <v>1</v>
      </c>
      <c r="AG583">
        <v>1</v>
      </c>
      <c r="AH583">
        <v>0</v>
      </c>
      <c r="AI583">
        <v>1</v>
      </c>
      <c r="AJ583">
        <v>0</v>
      </c>
      <c r="AK583" s="30">
        <f t="shared" si="73"/>
        <v>3</v>
      </c>
      <c r="AL583" s="31">
        <v>5</v>
      </c>
      <c r="AM583" s="32">
        <f t="shared" si="72"/>
        <v>2</v>
      </c>
      <c r="AN583" s="33" t="str">
        <f t="shared" si="74"/>
        <v>MOROSO</v>
      </c>
      <c r="AO583" s="33" t="str">
        <f t="shared" si="75"/>
        <v>2meses_pendientes</v>
      </c>
      <c r="AP583" s="33">
        <f t="shared" si="76"/>
        <v>64</v>
      </c>
      <c r="AQ583" s="31">
        <f t="shared" si="77"/>
        <v>4</v>
      </c>
    </row>
    <row r="584" spans="2:43" x14ac:dyDescent="0.3">
      <c r="B584" s="37">
        <v>46081</v>
      </c>
      <c r="C584" t="s">
        <v>35</v>
      </c>
      <c r="D584" t="s">
        <v>4378</v>
      </c>
      <c r="E584" t="s">
        <v>4379</v>
      </c>
      <c r="F584" t="s">
        <v>4380</v>
      </c>
      <c r="G584" t="s">
        <v>4381</v>
      </c>
      <c r="H584" t="s">
        <v>4382</v>
      </c>
      <c r="I584" t="s">
        <v>38</v>
      </c>
      <c r="J584" t="s">
        <v>44</v>
      </c>
      <c r="K584" t="s">
        <v>45</v>
      </c>
      <c r="L584" t="s">
        <v>4383</v>
      </c>
      <c r="M584" t="s">
        <v>4384</v>
      </c>
      <c r="N584" t="s">
        <v>4385</v>
      </c>
      <c r="O584" t="s">
        <v>4091</v>
      </c>
      <c r="P584" t="s">
        <v>3632</v>
      </c>
      <c r="Q584" t="s">
        <v>4386</v>
      </c>
      <c r="R584" s="26">
        <v>3</v>
      </c>
      <c r="S584" s="23">
        <v>366060520000</v>
      </c>
      <c r="T584" t="s">
        <v>37</v>
      </c>
      <c r="U584" t="s">
        <v>3634</v>
      </c>
      <c r="V584" s="39">
        <v>46084</v>
      </c>
      <c r="W584" s="41">
        <v>33</v>
      </c>
      <c r="X584" s="26" t="s">
        <v>446</v>
      </c>
      <c r="Z584">
        <v>42.71</v>
      </c>
      <c r="AA584">
        <v>38.78</v>
      </c>
      <c r="AB584">
        <v>18.78</v>
      </c>
      <c r="AE584" s="41">
        <v>100.27000000000001</v>
      </c>
      <c r="AF584">
        <v>1</v>
      </c>
      <c r="AG584">
        <v>1</v>
      </c>
      <c r="AH584">
        <v>1</v>
      </c>
      <c r="AI584">
        <v>0</v>
      </c>
      <c r="AJ584">
        <v>0</v>
      </c>
      <c r="AK584" s="30">
        <f t="shared" si="73"/>
        <v>3</v>
      </c>
      <c r="AL584" s="31">
        <v>5</v>
      </c>
      <c r="AM584" s="32">
        <f t="shared" si="72"/>
        <v>2</v>
      </c>
      <c r="AN584" s="33" t="str">
        <f t="shared" si="74"/>
        <v>MOROSO</v>
      </c>
      <c r="AO584" s="33" t="str">
        <f t="shared" si="75"/>
        <v>2meses_pendientes</v>
      </c>
      <c r="AP584" s="33">
        <f t="shared" si="76"/>
        <v>66</v>
      </c>
      <c r="AQ584" s="31">
        <f t="shared" si="77"/>
        <v>3</v>
      </c>
    </row>
    <row r="585" spans="2:43" x14ac:dyDescent="0.3">
      <c r="B585" s="37">
        <v>46085</v>
      </c>
      <c r="C585" t="s">
        <v>35</v>
      </c>
      <c r="D585" t="s">
        <v>4387</v>
      </c>
      <c r="E585" t="s">
        <v>4388</v>
      </c>
      <c r="F585" t="s">
        <v>4389</v>
      </c>
      <c r="G585" t="s">
        <v>4390</v>
      </c>
      <c r="H585" t="s">
        <v>4382</v>
      </c>
      <c r="I585" t="s">
        <v>38</v>
      </c>
      <c r="J585" t="s">
        <v>44</v>
      </c>
      <c r="K585" t="s">
        <v>4325</v>
      </c>
      <c r="L585" t="s">
        <v>4391</v>
      </c>
      <c r="M585" t="s">
        <v>4392</v>
      </c>
      <c r="N585" t="s">
        <v>4385</v>
      </c>
      <c r="O585" t="s">
        <v>4091</v>
      </c>
      <c r="P585" t="s">
        <v>3632</v>
      </c>
      <c r="Q585" t="s">
        <v>4393</v>
      </c>
      <c r="R585" s="26">
        <v>3</v>
      </c>
      <c r="S585" s="23">
        <v>369064810000</v>
      </c>
      <c r="T585" t="s">
        <v>37</v>
      </c>
      <c r="U585" t="s">
        <v>3634</v>
      </c>
      <c r="V585" s="39">
        <v>46086</v>
      </c>
      <c r="W585" s="41">
        <v>33</v>
      </c>
      <c r="X585" s="26" t="s">
        <v>446</v>
      </c>
      <c r="Y585">
        <v>34.85</v>
      </c>
      <c r="Z585">
        <v>34.85</v>
      </c>
      <c r="AA585">
        <v>36.99</v>
      </c>
      <c r="AB585">
        <v>36.99</v>
      </c>
      <c r="AC585">
        <v>36.99</v>
      </c>
      <c r="AE585" s="41">
        <v>180.67000000000002</v>
      </c>
      <c r="AF585">
        <v>1</v>
      </c>
      <c r="AG585">
        <v>1</v>
      </c>
      <c r="AH585">
        <v>1</v>
      </c>
      <c r="AI585">
        <v>1</v>
      </c>
      <c r="AJ585">
        <v>0</v>
      </c>
      <c r="AK585" s="30">
        <f t="shared" si="73"/>
        <v>4</v>
      </c>
      <c r="AL585" s="31">
        <v>5</v>
      </c>
      <c r="AM585" s="32">
        <f t="shared" si="72"/>
        <v>1</v>
      </c>
      <c r="AN585" s="33" t="str">
        <f t="shared" si="74"/>
        <v>MOROSO</v>
      </c>
      <c r="AO585" s="33" t="str">
        <f t="shared" si="75"/>
        <v>1meses_pendientes</v>
      </c>
      <c r="AP585" s="33">
        <f t="shared" si="76"/>
        <v>33</v>
      </c>
      <c r="AQ585" s="31">
        <f t="shared" si="77"/>
        <v>5</v>
      </c>
    </row>
    <row r="586" spans="2:43" x14ac:dyDescent="0.3">
      <c r="B586" s="37">
        <v>46092</v>
      </c>
      <c r="C586" t="s">
        <v>35</v>
      </c>
      <c r="D586" t="s">
        <v>4394</v>
      </c>
      <c r="E586" t="s">
        <v>4395</v>
      </c>
      <c r="F586" t="s">
        <v>4396</v>
      </c>
      <c r="G586" t="s">
        <v>4397</v>
      </c>
      <c r="H586" t="s">
        <v>4382</v>
      </c>
      <c r="I586" t="s">
        <v>38</v>
      </c>
      <c r="J586" t="s">
        <v>42</v>
      </c>
      <c r="K586" t="s">
        <v>4398</v>
      </c>
      <c r="L586" t="s">
        <v>4399</v>
      </c>
      <c r="M586" t="s">
        <v>4400</v>
      </c>
      <c r="N586" t="s">
        <v>4385</v>
      </c>
      <c r="O586" t="s">
        <v>4091</v>
      </c>
      <c r="P586" t="s">
        <v>3632</v>
      </c>
      <c r="Q586" t="s">
        <v>4401</v>
      </c>
      <c r="R586" s="26">
        <v>3</v>
      </c>
      <c r="S586" s="23">
        <v>364072080000</v>
      </c>
      <c r="T586" t="s">
        <v>37</v>
      </c>
      <c r="U586" t="s">
        <v>3634</v>
      </c>
      <c r="V586" s="39">
        <v>46094</v>
      </c>
      <c r="W586" s="41">
        <v>32</v>
      </c>
      <c r="X586" s="26" t="s">
        <v>446</v>
      </c>
      <c r="Z586">
        <v>33.78</v>
      </c>
      <c r="AA586">
        <v>33.78</v>
      </c>
      <c r="AB586">
        <v>33.78</v>
      </c>
      <c r="AE586" s="41">
        <v>101.34</v>
      </c>
      <c r="AF586">
        <v>1</v>
      </c>
      <c r="AG586">
        <v>1</v>
      </c>
      <c r="AH586">
        <v>1</v>
      </c>
      <c r="AI586">
        <v>0</v>
      </c>
      <c r="AJ586">
        <v>0</v>
      </c>
      <c r="AK586" s="30">
        <f t="shared" si="73"/>
        <v>3</v>
      </c>
      <c r="AL586" s="31">
        <v>5</v>
      </c>
      <c r="AM586" s="32">
        <f t="shared" si="72"/>
        <v>2</v>
      </c>
      <c r="AN586" s="33" t="str">
        <f t="shared" si="74"/>
        <v>MOROSO</v>
      </c>
      <c r="AO586" s="33" t="str">
        <f t="shared" si="75"/>
        <v>2meses_pendientes</v>
      </c>
      <c r="AP586" s="33">
        <f t="shared" si="76"/>
        <v>64</v>
      </c>
      <c r="AQ586" s="31">
        <f t="shared" si="77"/>
        <v>13</v>
      </c>
    </row>
    <row r="587" spans="2:43" x14ac:dyDescent="0.3">
      <c r="B587" s="37">
        <v>46092</v>
      </c>
      <c r="C587" t="s">
        <v>35</v>
      </c>
      <c r="D587" t="s">
        <v>4402</v>
      </c>
      <c r="E587" t="s">
        <v>4403</v>
      </c>
      <c r="F587" t="s">
        <v>4404</v>
      </c>
      <c r="G587" t="s">
        <v>4405</v>
      </c>
      <c r="H587" t="s">
        <v>4382</v>
      </c>
      <c r="I587" t="s">
        <v>38</v>
      </c>
      <c r="J587" t="s">
        <v>42</v>
      </c>
      <c r="K587" t="s">
        <v>3921</v>
      </c>
      <c r="L587" t="s">
        <v>4406</v>
      </c>
      <c r="M587" t="s">
        <v>4407</v>
      </c>
      <c r="N587" t="s">
        <v>4385</v>
      </c>
      <c r="O587" t="s">
        <v>4091</v>
      </c>
      <c r="P587" t="s">
        <v>3632</v>
      </c>
      <c r="Q587" t="s">
        <v>4408</v>
      </c>
      <c r="R587" s="26">
        <v>3</v>
      </c>
      <c r="S587" s="23">
        <v>282001560000</v>
      </c>
      <c r="T587" t="s">
        <v>37</v>
      </c>
      <c r="U587" t="s">
        <v>3634</v>
      </c>
      <c r="V587" s="39">
        <v>46101</v>
      </c>
      <c r="W587" s="41">
        <v>33</v>
      </c>
      <c r="X587" s="26" t="s">
        <v>446</v>
      </c>
      <c r="Y587">
        <v>34.85</v>
      </c>
      <c r="AE587" s="41">
        <v>34.85</v>
      </c>
      <c r="AF587">
        <v>0</v>
      </c>
      <c r="AG587">
        <v>0</v>
      </c>
      <c r="AH587">
        <v>0</v>
      </c>
      <c r="AI587">
        <v>0</v>
      </c>
      <c r="AJ587">
        <v>0</v>
      </c>
      <c r="AK587" s="30">
        <f t="shared" si="73"/>
        <v>0</v>
      </c>
      <c r="AL587" s="31">
        <v>5</v>
      </c>
      <c r="AM587" s="32">
        <f t="shared" si="72"/>
        <v>5</v>
      </c>
      <c r="AN587" s="33" t="str">
        <f t="shared" si="74"/>
        <v>NPN</v>
      </c>
      <c r="AO587" s="33" t="str">
        <f t="shared" si="75"/>
        <v>5meses_pendientes</v>
      </c>
      <c r="AP587" s="33">
        <f t="shared" si="76"/>
        <v>165</v>
      </c>
      <c r="AQ587" s="31">
        <f t="shared" si="77"/>
        <v>20</v>
      </c>
    </row>
    <row r="588" spans="2:43" x14ac:dyDescent="0.3">
      <c r="B588" s="37">
        <v>46098</v>
      </c>
      <c r="C588" t="s">
        <v>35</v>
      </c>
      <c r="D588" t="s">
        <v>4409</v>
      </c>
      <c r="E588" t="s">
        <v>4410</v>
      </c>
      <c r="F588" t="s">
        <v>4411</v>
      </c>
      <c r="G588" t="s">
        <v>4412</v>
      </c>
      <c r="H588" t="s">
        <v>4382</v>
      </c>
      <c r="I588" t="s">
        <v>38</v>
      </c>
      <c r="J588" t="s">
        <v>42</v>
      </c>
      <c r="K588" t="s">
        <v>4398</v>
      </c>
      <c r="L588" t="s">
        <v>4413</v>
      </c>
      <c r="M588" t="s">
        <v>4414</v>
      </c>
      <c r="N588" t="s">
        <v>4385</v>
      </c>
      <c r="O588" t="s">
        <v>4091</v>
      </c>
      <c r="P588" t="s">
        <v>3632</v>
      </c>
      <c r="Q588" t="s">
        <v>4415</v>
      </c>
      <c r="R588" s="26">
        <v>3</v>
      </c>
      <c r="S588" s="23">
        <v>234028630000</v>
      </c>
      <c r="T588" t="s">
        <v>37</v>
      </c>
      <c r="U588" t="s">
        <v>3634</v>
      </c>
      <c r="V588" s="39">
        <v>46099</v>
      </c>
      <c r="W588" s="41">
        <v>37</v>
      </c>
      <c r="X588" s="26" t="s">
        <v>446</v>
      </c>
      <c r="Z588">
        <v>37.51</v>
      </c>
      <c r="AA588">
        <v>37.51</v>
      </c>
      <c r="AB588">
        <v>37.51</v>
      </c>
      <c r="AE588" s="41">
        <v>112.53</v>
      </c>
      <c r="AF588">
        <v>1</v>
      </c>
      <c r="AG588">
        <v>1</v>
      </c>
      <c r="AH588">
        <v>1</v>
      </c>
      <c r="AI588">
        <v>0</v>
      </c>
      <c r="AJ588">
        <v>0</v>
      </c>
      <c r="AK588" s="30">
        <f t="shared" si="73"/>
        <v>3</v>
      </c>
      <c r="AL588" s="31">
        <v>5</v>
      </c>
      <c r="AM588" s="32">
        <f t="shared" si="72"/>
        <v>2</v>
      </c>
      <c r="AN588" s="33" t="str">
        <f t="shared" si="74"/>
        <v>MOROSO</v>
      </c>
      <c r="AO588" s="33" t="str">
        <f t="shared" si="75"/>
        <v>2meses_pendientes</v>
      </c>
      <c r="AP588" s="33">
        <f t="shared" si="76"/>
        <v>74</v>
      </c>
      <c r="AQ588" s="31">
        <f t="shared" si="77"/>
        <v>18</v>
      </c>
    </row>
    <row r="589" spans="2:43" x14ac:dyDescent="0.3">
      <c r="B589" s="37">
        <v>46098</v>
      </c>
      <c r="C589" t="s">
        <v>35</v>
      </c>
      <c r="D589" t="s">
        <v>4416</v>
      </c>
      <c r="E589" t="s">
        <v>4417</v>
      </c>
      <c r="F589" t="s">
        <v>4418</v>
      </c>
      <c r="G589" t="s">
        <v>4419</v>
      </c>
      <c r="H589" t="s">
        <v>4382</v>
      </c>
      <c r="I589" t="s">
        <v>38</v>
      </c>
      <c r="J589" t="s">
        <v>42</v>
      </c>
      <c r="K589" t="s">
        <v>3921</v>
      </c>
      <c r="L589" t="s">
        <v>4420</v>
      </c>
      <c r="M589" t="s">
        <v>4421</v>
      </c>
      <c r="N589" t="s">
        <v>4385</v>
      </c>
      <c r="O589" t="s">
        <v>4091</v>
      </c>
      <c r="P589" t="s">
        <v>3632</v>
      </c>
      <c r="Q589" t="s">
        <v>4422</v>
      </c>
      <c r="R589" s="26">
        <v>3</v>
      </c>
      <c r="S589" s="23">
        <v>362079410000</v>
      </c>
      <c r="T589" t="s">
        <v>37</v>
      </c>
      <c r="U589" t="s">
        <v>3634</v>
      </c>
      <c r="V589" s="39">
        <v>46104</v>
      </c>
      <c r="W589" s="41">
        <v>33</v>
      </c>
      <c r="X589" s="26" t="s">
        <v>446</v>
      </c>
      <c r="Y589">
        <v>34.85</v>
      </c>
      <c r="AE589" s="41">
        <v>34.85</v>
      </c>
      <c r="AF589">
        <v>0</v>
      </c>
      <c r="AG589">
        <v>0</v>
      </c>
      <c r="AH589">
        <v>0</v>
      </c>
      <c r="AI589">
        <v>0</v>
      </c>
      <c r="AJ589">
        <v>0</v>
      </c>
      <c r="AK589" s="30">
        <f t="shared" si="73"/>
        <v>0</v>
      </c>
      <c r="AL589" s="31">
        <v>5</v>
      </c>
      <c r="AM589" s="32">
        <f t="shared" si="72"/>
        <v>5</v>
      </c>
      <c r="AN589" s="33" t="str">
        <f t="shared" si="74"/>
        <v>NPN</v>
      </c>
      <c r="AO589" s="33" t="str">
        <f t="shared" si="75"/>
        <v>5meses_pendientes</v>
      </c>
      <c r="AP589" s="33">
        <f t="shared" si="76"/>
        <v>165</v>
      </c>
      <c r="AQ589" s="31">
        <f t="shared" si="77"/>
        <v>23</v>
      </c>
    </row>
    <row r="590" spans="2:43" x14ac:dyDescent="0.3">
      <c r="B590" s="37">
        <v>46101</v>
      </c>
      <c r="C590" t="s">
        <v>35</v>
      </c>
      <c r="D590" t="s">
        <v>4423</v>
      </c>
      <c r="E590" t="s">
        <v>4424</v>
      </c>
      <c r="F590" t="s">
        <v>4425</v>
      </c>
      <c r="G590" t="s">
        <v>4426</v>
      </c>
      <c r="H590" t="s">
        <v>4382</v>
      </c>
      <c r="I590" t="s">
        <v>38</v>
      </c>
      <c r="J590" t="s">
        <v>42</v>
      </c>
      <c r="K590" t="s">
        <v>3921</v>
      </c>
      <c r="L590" t="s">
        <v>4427</v>
      </c>
      <c r="M590" t="s">
        <v>4428</v>
      </c>
      <c r="N590" t="s">
        <v>4385</v>
      </c>
      <c r="O590" t="s">
        <v>4091</v>
      </c>
      <c r="P590" t="s">
        <v>3632</v>
      </c>
      <c r="Q590" t="s">
        <v>4429</v>
      </c>
      <c r="R590" s="26">
        <v>3</v>
      </c>
      <c r="S590" s="23">
        <v>312003050000</v>
      </c>
      <c r="T590" t="s">
        <v>37</v>
      </c>
      <c r="U590" t="s">
        <v>3634</v>
      </c>
      <c r="V590" s="39">
        <v>46102</v>
      </c>
      <c r="W590" s="41">
        <v>30</v>
      </c>
      <c r="X590" s="26" t="s">
        <v>446</v>
      </c>
      <c r="AE590" s="41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 s="30">
        <f t="shared" si="73"/>
        <v>0</v>
      </c>
      <c r="AL590" s="31">
        <v>5</v>
      </c>
      <c r="AM590" s="32">
        <f t="shared" si="72"/>
        <v>5</v>
      </c>
      <c r="AN590" s="33" t="str">
        <f t="shared" si="74"/>
        <v>NPN</v>
      </c>
      <c r="AO590" s="33" t="str">
        <f t="shared" si="75"/>
        <v>5meses_pendientes</v>
      </c>
      <c r="AP590" s="33">
        <f t="shared" si="76"/>
        <v>150</v>
      </c>
      <c r="AQ590" s="31">
        <f t="shared" si="77"/>
        <v>21</v>
      </c>
    </row>
    <row r="591" spans="2:43" x14ac:dyDescent="0.3">
      <c r="B591" s="37">
        <v>46103</v>
      </c>
      <c r="C591" t="s">
        <v>35</v>
      </c>
      <c r="D591" t="s">
        <v>4430</v>
      </c>
      <c r="E591" t="s">
        <v>4431</v>
      </c>
      <c r="F591" t="s">
        <v>4432</v>
      </c>
      <c r="G591" t="s">
        <v>4433</v>
      </c>
      <c r="H591" t="s">
        <v>4382</v>
      </c>
      <c r="I591" t="s">
        <v>38</v>
      </c>
      <c r="J591" t="s">
        <v>42</v>
      </c>
      <c r="K591" t="s">
        <v>57</v>
      </c>
      <c r="L591" t="s">
        <v>4434</v>
      </c>
      <c r="M591" t="s">
        <v>4435</v>
      </c>
      <c r="N591" t="s">
        <v>4385</v>
      </c>
      <c r="O591" t="s">
        <v>4091</v>
      </c>
      <c r="P591" t="s">
        <v>3632</v>
      </c>
      <c r="Q591" t="s">
        <v>4436</v>
      </c>
      <c r="R591" s="26">
        <v>3</v>
      </c>
      <c r="S591" s="23">
        <v>341271570000</v>
      </c>
      <c r="T591" t="s">
        <v>37</v>
      </c>
      <c r="U591" t="s">
        <v>3634</v>
      </c>
      <c r="V591" s="39">
        <v>46107</v>
      </c>
      <c r="W591" s="41">
        <v>40.06</v>
      </c>
      <c r="X591" s="26" t="s">
        <v>446</v>
      </c>
      <c r="Z591">
        <v>43.08</v>
      </c>
      <c r="AA591">
        <v>43.08</v>
      </c>
      <c r="AB591">
        <v>43.08</v>
      </c>
      <c r="AE591" s="41">
        <v>129.24</v>
      </c>
      <c r="AF591">
        <v>1</v>
      </c>
      <c r="AG591">
        <v>1</v>
      </c>
      <c r="AH591">
        <v>1</v>
      </c>
      <c r="AI591">
        <v>0</v>
      </c>
      <c r="AJ591">
        <v>0</v>
      </c>
      <c r="AK591" s="30">
        <f t="shared" si="73"/>
        <v>3</v>
      </c>
      <c r="AL591" s="31">
        <v>5</v>
      </c>
      <c r="AM591" s="32">
        <f t="shared" si="72"/>
        <v>2</v>
      </c>
      <c r="AN591" s="33" t="str">
        <f t="shared" si="74"/>
        <v>MOROSO</v>
      </c>
      <c r="AO591" s="33" t="str">
        <f t="shared" si="75"/>
        <v>2meses_pendientes</v>
      </c>
      <c r="AP591" s="33">
        <f t="shared" si="76"/>
        <v>80.12</v>
      </c>
      <c r="AQ591" s="31">
        <f t="shared" si="77"/>
        <v>26</v>
      </c>
    </row>
    <row r="592" spans="2:43" x14ac:dyDescent="0.3">
      <c r="B592" s="37">
        <v>46105</v>
      </c>
      <c r="C592" t="s">
        <v>35</v>
      </c>
      <c r="D592" t="s">
        <v>4437</v>
      </c>
      <c r="E592" t="s">
        <v>4438</v>
      </c>
      <c r="F592" t="s">
        <v>4439</v>
      </c>
      <c r="G592" t="s">
        <v>4440</v>
      </c>
      <c r="H592" t="s">
        <v>4382</v>
      </c>
      <c r="I592" t="s">
        <v>38</v>
      </c>
      <c r="J592" t="s">
        <v>3877</v>
      </c>
      <c r="K592" t="s">
        <v>4202</v>
      </c>
      <c r="L592" t="s">
        <v>4441</v>
      </c>
      <c r="M592" t="s">
        <v>4442</v>
      </c>
      <c r="N592" t="s">
        <v>4385</v>
      </c>
      <c r="O592" t="s">
        <v>4091</v>
      </c>
      <c r="P592" t="s">
        <v>3632</v>
      </c>
      <c r="Q592" t="s">
        <v>4443</v>
      </c>
      <c r="R592" s="26">
        <v>3</v>
      </c>
      <c r="S592" s="23">
        <v>368087510000</v>
      </c>
      <c r="T592" t="s">
        <v>37</v>
      </c>
      <c r="U592" t="s">
        <v>3634</v>
      </c>
      <c r="V592" s="39">
        <v>46108</v>
      </c>
      <c r="W592" s="41">
        <v>30</v>
      </c>
      <c r="X592" s="26" t="s">
        <v>446</v>
      </c>
      <c r="Z592">
        <v>30.44</v>
      </c>
      <c r="AE592" s="41">
        <v>30.44</v>
      </c>
      <c r="AF592">
        <v>1</v>
      </c>
      <c r="AG592">
        <v>0</v>
      </c>
      <c r="AH592">
        <v>0</v>
      </c>
      <c r="AI592">
        <v>0</v>
      </c>
      <c r="AJ592">
        <v>0</v>
      </c>
      <c r="AK592" s="30">
        <f t="shared" si="73"/>
        <v>1</v>
      </c>
      <c r="AL592" s="31">
        <v>5</v>
      </c>
      <c r="AM592" s="32">
        <f t="shared" si="72"/>
        <v>4</v>
      </c>
      <c r="AN592" s="33" t="str">
        <f t="shared" si="74"/>
        <v>MOROSO</v>
      </c>
      <c r="AO592" s="33" t="str">
        <f t="shared" si="75"/>
        <v>4meses_pendientes</v>
      </c>
      <c r="AP592" s="33">
        <f t="shared" si="76"/>
        <v>120</v>
      </c>
      <c r="AQ592" s="31">
        <f t="shared" si="77"/>
        <v>27</v>
      </c>
    </row>
    <row r="593" spans="2:43" x14ac:dyDescent="0.3">
      <c r="B593" s="37">
        <v>46106</v>
      </c>
      <c r="C593" t="s">
        <v>35</v>
      </c>
      <c r="D593" t="s">
        <v>4444</v>
      </c>
      <c r="E593" t="s">
        <v>4445</v>
      </c>
      <c r="F593" t="s">
        <v>4446</v>
      </c>
      <c r="G593" t="s">
        <v>4447</v>
      </c>
      <c r="H593" t="s">
        <v>4382</v>
      </c>
      <c r="I593" t="s">
        <v>38</v>
      </c>
      <c r="J593" t="s">
        <v>3877</v>
      </c>
      <c r="K593" t="s">
        <v>4448</v>
      </c>
      <c r="L593" t="s">
        <v>4449</v>
      </c>
      <c r="M593" t="s">
        <v>4450</v>
      </c>
      <c r="N593" t="s">
        <v>4385</v>
      </c>
      <c r="O593" t="s">
        <v>4091</v>
      </c>
      <c r="P593" t="s">
        <v>3632</v>
      </c>
      <c r="Q593" t="s">
        <v>4451</v>
      </c>
      <c r="R593" s="26">
        <v>3</v>
      </c>
      <c r="S593" s="23">
        <v>341308460000</v>
      </c>
      <c r="T593" t="s">
        <v>37</v>
      </c>
      <c r="U593" t="s">
        <v>3634</v>
      </c>
      <c r="V593" s="39">
        <v>46108</v>
      </c>
      <c r="W593" s="41">
        <v>38</v>
      </c>
      <c r="X593" s="26" t="s">
        <v>446</v>
      </c>
      <c r="Z593">
        <v>40.14</v>
      </c>
      <c r="AA593">
        <v>44.68</v>
      </c>
      <c r="AB593">
        <v>43.82</v>
      </c>
      <c r="AE593" s="41">
        <v>128.63999999999999</v>
      </c>
      <c r="AF593">
        <v>1</v>
      </c>
      <c r="AG593">
        <v>1</v>
      </c>
      <c r="AH593">
        <v>1</v>
      </c>
      <c r="AI593">
        <v>0</v>
      </c>
      <c r="AJ593">
        <v>0</v>
      </c>
      <c r="AK593" s="30">
        <f t="shared" si="73"/>
        <v>3</v>
      </c>
      <c r="AL593" s="31">
        <v>5</v>
      </c>
      <c r="AM593" s="32">
        <f t="shared" si="72"/>
        <v>2</v>
      </c>
      <c r="AN593" s="33" t="str">
        <f t="shared" si="74"/>
        <v>MOROSO</v>
      </c>
      <c r="AO593" s="33" t="str">
        <f t="shared" si="75"/>
        <v>2meses_pendientes</v>
      </c>
      <c r="AP593" s="33">
        <f t="shared" si="76"/>
        <v>76</v>
      </c>
      <c r="AQ593" s="31">
        <f t="shared" si="77"/>
        <v>27</v>
      </c>
    </row>
    <row r="594" spans="2:43" x14ac:dyDescent="0.3">
      <c r="B594" s="37">
        <v>46104</v>
      </c>
      <c r="C594" t="s">
        <v>35</v>
      </c>
      <c r="D594" t="s">
        <v>4452</v>
      </c>
      <c r="E594" t="s">
        <v>4453</v>
      </c>
      <c r="F594" t="s">
        <v>4454</v>
      </c>
      <c r="G594" t="s">
        <v>4455</v>
      </c>
      <c r="H594" t="s">
        <v>437</v>
      </c>
      <c r="I594" t="s">
        <v>38</v>
      </c>
      <c r="J594" t="s">
        <v>38</v>
      </c>
      <c r="K594" t="s">
        <v>476</v>
      </c>
      <c r="L594" t="s">
        <v>4456</v>
      </c>
      <c r="M594" t="s">
        <v>4457</v>
      </c>
      <c r="N594" t="s">
        <v>4458</v>
      </c>
      <c r="O594" t="s">
        <v>4459</v>
      </c>
      <c r="P594" t="s">
        <v>3632</v>
      </c>
      <c r="Q594" t="s">
        <v>4460</v>
      </c>
      <c r="R594" s="26">
        <v>2</v>
      </c>
      <c r="S594" s="23">
        <v>362086270000</v>
      </c>
      <c r="T594" t="s">
        <v>37</v>
      </c>
      <c r="U594" t="s">
        <v>3634</v>
      </c>
      <c r="V594" s="39">
        <v>46106</v>
      </c>
      <c r="W594" s="41">
        <v>30</v>
      </c>
      <c r="X594" s="26" t="s">
        <v>446</v>
      </c>
      <c r="Y594">
        <v>30.44</v>
      </c>
      <c r="AA594">
        <v>30.69</v>
      </c>
      <c r="AB594">
        <v>31.17</v>
      </c>
      <c r="AE594" s="41">
        <v>92.300000000000011</v>
      </c>
      <c r="AF594">
        <v>0</v>
      </c>
      <c r="AG594">
        <v>1</v>
      </c>
      <c r="AH594">
        <v>1</v>
      </c>
      <c r="AI594">
        <v>0</v>
      </c>
      <c r="AJ594">
        <v>0</v>
      </c>
      <c r="AK594" s="30">
        <f t="shared" si="73"/>
        <v>2</v>
      </c>
      <c r="AL594" s="31">
        <v>5</v>
      </c>
      <c r="AM594" s="32">
        <f t="shared" si="72"/>
        <v>3</v>
      </c>
      <c r="AN594" s="33" t="str">
        <f t="shared" si="74"/>
        <v>MOROSO</v>
      </c>
      <c r="AO594" s="33" t="str">
        <f t="shared" si="75"/>
        <v>3meses_pendientes</v>
      </c>
      <c r="AP594" s="33">
        <f t="shared" si="76"/>
        <v>90</v>
      </c>
      <c r="AQ594" s="31">
        <f t="shared" si="77"/>
        <v>25</v>
      </c>
    </row>
    <row r="595" spans="2:43" x14ac:dyDescent="0.3">
      <c r="B595" s="37">
        <v>46106</v>
      </c>
      <c r="C595" t="s">
        <v>35</v>
      </c>
      <c r="D595" t="s">
        <v>4461</v>
      </c>
      <c r="E595" t="s">
        <v>4462</v>
      </c>
      <c r="F595" t="s">
        <v>4463</v>
      </c>
      <c r="G595" t="s">
        <v>4464</v>
      </c>
      <c r="H595" t="s">
        <v>4465</v>
      </c>
      <c r="I595" t="s">
        <v>38</v>
      </c>
      <c r="J595" t="s">
        <v>38</v>
      </c>
      <c r="K595" t="s">
        <v>476</v>
      </c>
      <c r="L595" t="s">
        <v>4466</v>
      </c>
      <c r="M595" t="s">
        <v>4467</v>
      </c>
      <c r="N595" t="s">
        <v>4458</v>
      </c>
      <c r="O595" t="s">
        <v>4459</v>
      </c>
      <c r="P595" t="s">
        <v>3632</v>
      </c>
      <c r="Q595" t="s">
        <v>4468</v>
      </c>
      <c r="R595" s="26">
        <v>2</v>
      </c>
      <c r="S595" s="23">
        <v>362087560000</v>
      </c>
      <c r="T595" t="s">
        <v>37</v>
      </c>
      <c r="U595" t="s">
        <v>3634</v>
      </c>
      <c r="V595" s="39">
        <v>46106</v>
      </c>
      <c r="W595" s="41">
        <v>40</v>
      </c>
      <c r="X595" s="26" t="s">
        <v>446</v>
      </c>
      <c r="Z595">
        <v>41</v>
      </c>
      <c r="AA595">
        <v>41</v>
      </c>
      <c r="AB595">
        <v>39.619999999999997</v>
      </c>
      <c r="AE595" s="41">
        <v>121.62</v>
      </c>
      <c r="AF595">
        <v>1</v>
      </c>
      <c r="AG595">
        <v>1</v>
      </c>
      <c r="AH595">
        <v>1</v>
      </c>
      <c r="AI595">
        <v>0</v>
      </c>
      <c r="AJ595">
        <v>0</v>
      </c>
      <c r="AK595" s="30">
        <f t="shared" si="73"/>
        <v>3</v>
      </c>
      <c r="AL595" s="31">
        <v>5</v>
      </c>
      <c r="AM595" s="32">
        <f t="shared" si="72"/>
        <v>2</v>
      </c>
      <c r="AN595" s="33" t="str">
        <f t="shared" si="74"/>
        <v>MOROSO</v>
      </c>
      <c r="AO595" s="33" t="str">
        <f t="shared" si="75"/>
        <v>2meses_pendientes</v>
      </c>
      <c r="AP595" s="33">
        <f t="shared" si="76"/>
        <v>80</v>
      </c>
      <c r="AQ595" s="31">
        <f t="shared" si="77"/>
        <v>25</v>
      </c>
    </row>
    <row r="596" spans="2:43" x14ac:dyDescent="0.3">
      <c r="B596" s="37">
        <v>46107</v>
      </c>
      <c r="C596" t="s">
        <v>35</v>
      </c>
      <c r="D596" t="s">
        <v>4469</v>
      </c>
      <c r="E596" t="s">
        <v>4470</v>
      </c>
      <c r="F596" t="s">
        <v>4471</v>
      </c>
      <c r="G596" t="s">
        <v>4472</v>
      </c>
      <c r="H596" t="s">
        <v>4473</v>
      </c>
      <c r="I596" t="s">
        <v>38</v>
      </c>
      <c r="J596" t="s">
        <v>38</v>
      </c>
      <c r="K596" t="s">
        <v>1162</v>
      </c>
      <c r="L596" t="s">
        <v>4474</v>
      </c>
      <c r="M596" t="s">
        <v>4475</v>
      </c>
      <c r="N596" t="s">
        <v>4458</v>
      </c>
      <c r="O596" t="s">
        <v>4459</v>
      </c>
      <c r="P596" t="s">
        <v>3632</v>
      </c>
      <c r="Q596" t="s">
        <v>4476</v>
      </c>
      <c r="R596" s="26">
        <v>2</v>
      </c>
      <c r="S596" s="23">
        <v>366089540000</v>
      </c>
      <c r="T596" t="s">
        <v>37</v>
      </c>
      <c r="U596" t="s">
        <v>3634</v>
      </c>
      <c r="V596" s="39">
        <v>46108</v>
      </c>
      <c r="W596" s="41">
        <v>30</v>
      </c>
      <c r="X596" s="26" t="s">
        <v>446</v>
      </c>
      <c r="Z596">
        <v>30.44</v>
      </c>
      <c r="AA596">
        <v>30.44</v>
      </c>
      <c r="AB596">
        <v>30.44</v>
      </c>
      <c r="AC596">
        <v>30.44</v>
      </c>
      <c r="AE596" s="41">
        <v>121.76</v>
      </c>
      <c r="AF596">
        <v>1</v>
      </c>
      <c r="AG596">
        <v>1</v>
      </c>
      <c r="AH596">
        <v>1</v>
      </c>
      <c r="AI596">
        <v>1</v>
      </c>
      <c r="AJ596">
        <v>0</v>
      </c>
      <c r="AK596" s="30">
        <f t="shared" si="73"/>
        <v>4</v>
      </c>
      <c r="AL596" s="31">
        <v>5</v>
      </c>
      <c r="AM596" s="32">
        <f t="shared" si="72"/>
        <v>1</v>
      </c>
      <c r="AN596" s="33" t="str">
        <f t="shared" si="74"/>
        <v>MOROSO</v>
      </c>
      <c r="AO596" s="33" t="str">
        <f t="shared" si="75"/>
        <v>1meses_pendientes</v>
      </c>
      <c r="AP596" s="33">
        <f t="shared" si="76"/>
        <v>30</v>
      </c>
      <c r="AQ596" s="31">
        <f t="shared" si="77"/>
        <v>27</v>
      </c>
    </row>
    <row r="597" spans="2:43" x14ac:dyDescent="0.3">
      <c r="B597" s="37">
        <v>46109</v>
      </c>
      <c r="C597" t="s">
        <v>35</v>
      </c>
      <c r="D597" t="s">
        <v>4477</v>
      </c>
      <c r="E597" t="s">
        <v>4478</v>
      </c>
      <c r="F597" t="s">
        <v>4479</v>
      </c>
      <c r="G597" t="s">
        <v>4480</v>
      </c>
      <c r="H597" t="s">
        <v>4481</v>
      </c>
      <c r="I597" t="s">
        <v>38</v>
      </c>
      <c r="J597" t="s">
        <v>38</v>
      </c>
      <c r="K597" t="s">
        <v>476</v>
      </c>
      <c r="L597" t="s">
        <v>4482</v>
      </c>
      <c r="M597" t="s">
        <v>4483</v>
      </c>
      <c r="N597" t="s">
        <v>4458</v>
      </c>
      <c r="O597" t="s">
        <v>4459</v>
      </c>
      <c r="P597" t="s">
        <v>3632</v>
      </c>
      <c r="Q597" t="s">
        <v>4484</v>
      </c>
      <c r="R597" s="26">
        <v>3</v>
      </c>
      <c r="S597" s="23">
        <v>362091960000</v>
      </c>
      <c r="T597" t="s">
        <v>37</v>
      </c>
      <c r="U597" t="s">
        <v>3634</v>
      </c>
      <c r="V597" s="39">
        <v>46111</v>
      </c>
      <c r="W597" s="41">
        <v>34</v>
      </c>
      <c r="X597" s="26" t="s">
        <v>446</v>
      </c>
      <c r="Y597">
        <v>35.86</v>
      </c>
      <c r="Z597">
        <v>17.940000000000001</v>
      </c>
      <c r="AA597">
        <v>84</v>
      </c>
      <c r="AB597">
        <v>54</v>
      </c>
      <c r="AC597">
        <v>30</v>
      </c>
      <c r="AE597" s="41">
        <v>221.8</v>
      </c>
      <c r="AF597">
        <v>1</v>
      </c>
      <c r="AG597">
        <v>1</v>
      </c>
      <c r="AH597">
        <v>1</v>
      </c>
      <c r="AI597">
        <v>1</v>
      </c>
      <c r="AJ597">
        <v>0</v>
      </c>
      <c r="AK597" s="30">
        <f t="shared" si="73"/>
        <v>4</v>
      </c>
      <c r="AL597" s="31">
        <v>5</v>
      </c>
      <c r="AM597" s="32">
        <f t="shared" si="72"/>
        <v>1</v>
      </c>
      <c r="AN597" s="33" t="str">
        <f t="shared" si="74"/>
        <v>MOROSO</v>
      </c>
      <c r="AO597" s="33" t="str">
        <f t="shared" si="75"/>
        <v>1meses_pendientes</v>
      </c>
      <c r="AP597" s="33">
        <f t="shared" si="76"/>
        <v>34</v>
      </c>
      <c r="AQ597" s="31">
        <f t="shared" si="77"/>
        <v>30</v>
      </c>
    </row>
    <row r="598" spans="2:43" x14ac:dyDescent="0.3">
      <c r="B598" s="37">
        <v>46084</v>
      </c>
      <c r="C598" t="s">
        <v>35</v>
      </c>
      <c r="D598" t="s">
        <v>4485</v>
      </c>
      <c r="E598" t="s">
        <v>4486</v>
      </c>
      <c r="F598" t="s">
        <v>4487</v>
      </c>
      <c r="G598" t="s">
        <v>4488</v>
      </c>
      <c r="H598" t="s">
        <v>4489</v>
      </c>
      <c r="I598" t="s">
        <v>38</v>
      </c>
      <c r="J598" t="s">
        <v>38</v>
      </c>
      <c r="K598" t="s">
        <v>825</v>
      </c>
      <c r="M598" t="s">
        <v>4490</v>
      </c>
      <c r="N598" t="s">
        <v>4491</v>
      </c>
      <c r="O598" t="s">
        <v>4459</v>
      </c>
      <c r="P598" t="s">
        <v>3632</v>
      </c>
      <c r="Q598" t="s">
        <v>4492</v>
      </c>
      <c r="R598" s="26">
        <v>2</v>
      </c>
      <c r="S598" s="23">
        <v>363062720000</v>
      </c>
      <c r="T598" t="s">
        <v>37</v>
      </c>
      <c r="U598" t="s">
        <v>3634</v>
      </c>
      <c r="V598" s="39">
        <v>46091</v>
      </c>
      <c r="W598" s="41">
        <v>30</v>
      </c>
      <c r="X598" s="26" t="s">
        <v>446</v>
      </c>
      <c r="Y598">
        <v>30.44</v>
      </c>
      <c r="Z598">
        <v>30.5</v>
      </c>
      <c r="AE598" s="41">
        <v>60.94</v>
      </c>
      <c r="AF598">
        <v>1</v>
      </c>
      <c r="AG598">
        <v>0</v>
      </c>
      <c r="AH598">
        <v>0</v>
      </c>
      <c r="AI598">
        <v>0</v>
      </c>
      <c r="AJ598">
        <v>0</v>
      </c>
      <c r="AK598" s="30">
        <f t="shared" si="73"/>
        <v>1</v>
      </c>
      <c r="AL598" s="31">
        <v>5</v>
      </c>
      <c r="AM598" s="32">
        <f t="shared" si="72"/>
        <v>4</v>
      </c>
      <c r="AN598" s="33" t="str">
        <f t="shared" si="74"/>
        <v>MOROSO</v>
      </c>
      <c r="AO598" s="33" t="str">
        <f t="shared" si="75"/>
        <v>4meses_pendientes</v>
      </c>
      <c r="AP598" s="33">
        <f t="shared" si="76"/>
        <v>120</v>
      </c>
      <c r="AQ598" s="31">
        <f t="shared" si="77"/>
        <v>10</v>
      </c>
    </row>
    <row r="599" spans="2:43" x14ac:dyDescent="0.3">
      <c r="B599" s="37">
        <v>46085</v>
      </c>
      <c r="C599" t="s">
        <v>35</v>
      </c>
      <c r="D599" t="s">
        <v>4493</v>
      </c>
      <c r="E599" t="s">
        <v>4494</v>
      </c>
      <c r="F599" t="s">
        <v>4495</v>
      </c>
      <c r="G599" t="s">
        <v>4496</v>
      </c>
      <c r="H599" t="s">
        <v>4497</v>
      </c>
      <c r="I599" t="s">
        <v>38</v>
      </c>
      <c r="J599" t="s">
        <v>825</v>
      </c>
      <c r="K599" t="s">
        <v>1928</v>
      </c>
      <c r="M599" t="s">
        <v>4498</v>
      </c>
      <c r="N599" t="s">
        <v>4491</v>
      </c>
      <c r="O599" t="s">
        <v>4459</v>
      </c>
      <c r="P599" t="s">
        <v>3632</v>
      </c>
      <c r="Q599" t="s">
        <v>4499</v>
      </c>
      <c r="R599" s="26">
        <v>1</v>
      </c>
      <c r="S599" s="23">
        <v>361064200000</v>
      </c>
      <c r="T599" t="s">
        <v>37</v>
      </c>
      <c r="U599" t="s">
        <v>3634</v>
      </c>
      <c r="V599" s="39">
        <v>46090</v>
      </c>
      <c r="W599" s="41">
        <v>23.36</v>
      </c>
      <c r="X599" s="26" t="s">
        <v>446</v>
      </c>
      <c r="Y599">
        <v>23.59</v>
      </c>
      <c r="Z599">
        <v>23.59</v>
      </c>
      <c r="AA599">
        <v>23.59</v>
      </c>
      <c r="AC599">
        <v>23.59</v>
      </c>
      <c r="AE599" s="41">
        <v>94.36</v>
      </c>
      <c r="AF599">
        <v>1</v>
      </c>
      <c r="AG599">
        <v>1</v>
      </c>
      <c r="AH599">
        <v>0</v>
      </c>
      <c r="AI599">
        <v>1</v>
      </c>
      <c r="AJ599">
        <v>0</v>
      </c>
      <c r="AK599" s="30">
        <f t="shared" si="73"/>
        <v>3</v>
      </c>
      <c r="AL599" s="31">
        <v>5</v>
      </c>
      <c r="AM599" s="32">
        <f t="shared" si="72"/>
        <v>2</v>
      </c>
      <c r="AN599" s="33" t="str">
        <f t="shared" si="74"/>
        <v>MOROSO</v>
      </c>
      <c r="AO599" s="33" t="str">
        <f t="shared" si="75"/>
        <v>2meses_pendientes</v>
      </c>
      <c r="AP599" s="33">
        <f t="shared" si="76"/>
        <v>46.72</v>
      </c>
      <c r="AQ599" s="31">
        <f t="shared" si="77"/>
        <v>9</v>
      </c>
    </row>
    <row r="600" spans="2:43" x14ac:dyDescent="0.3">
      <c r="B600" s="37">
        <v>46104</v>
      </c>
      <c r="C600" t="s">
        <v>35</v>
      </c>
      <c r="D600" t="s">
        <v>4500</v>
      </c>
      <c r="E600" t="s">
        <v>4501</v>
      </c>
      <c r="F600" t="s">
        <v>4502</v>
      </c>
      <c r="G600" t="s">
        <v>4503</v>
      </c>
      <c r="H600" t="s">
        <v>4504</v>
      </c>
      <c r="I600" t="s">
        <v>38</v>
      </c>
      <c r="J600" t="s">
        <v>38</v>
      </c>
      <c r="K600" t="s">
        <v>476</v>
      </c>
      <c r="M600" t="s">
        <v>4505</v>
      </c>
      <c r="N600" t="s">
        <v>4491</v>
      </c>
      <c r="O600" t="s">
        <v>4459</v>
      </c>
      <c r="P600" t="s">
        <v>3632</v>
      </c>
      <c r="Q600" t="s">
        <v>4506</v>
      </c>
      <c r="R600" s="26">
        <v>3</v>
      </c>
      <c r="S600" s="23">
        <v>364084810000</v>
      </c>
      <c r="T600" t="s">
        <v>37</v>
      </c>
      <c r="U600" t="s">
        <v>3634</v>
      </c>
      <c r="V600" s="39">
        <v>46107</v>
      </c>
      <c r="W600" s="41">
        <v>37</v>
      </c>
      <c r="X600" s="26" t="s">
        <v>446</v>
      </c>
      <c r="Y600">
        <v>38.340000000000003</v>
      </c>
      <c r="AE600" s="41">
        <v>38.340000000000003</v>
      </c>
      <c r="AF600">
        <v>0</v>
      </c>
      <c r="AG600">
        <v>0</v>
      </c>
      <c r="AH600">
        <v>0</v>
      </c>
      <c r="AI600">
        <v>0</v>
      </c>
      <c r="AJ600">
        <v>0</v>
      </c>
      <c r="AK600" s="30">
        <f t="shared" si="73"/>
        <v>0</v>
      </c>
      <c r="AL600" s="31">
        <v>5</v>
      </c>
      <c r="AM600" s="32">
        <f t="shared" si="72"/>
        <v>5</v>
      </c>
      <c r="AN600" s="33" t="str">
        <f t="shared" si="74"/>
        <v>NPN</v>
      </c>
      <c r="AO600" s="33" t="str">
        <f t="shared" si="75"/>
        <v>5meses_pendientes</v>
      </c>
      <c r="AP600" s="33">
        <f t="shared" si="76"/>
        <v>185</v>
      </c>
      <c r="AQ600" s="31">
        <f t="shared" si="77"/>
        <v>26</v>
      </c>
    </row>
    <row r="601" spans="2:43" x14ac:dyDescent="0.3">
      <c r="B601" s="37">
        <v>46106</v>
      </c>
      <c r="C601" t="s">
        <v>35</v>
      </c>
      <c r="D601" t="s">
        <v>4507</v>
      </c>
      <c r="E601" t="s">
        <v>4508</v>
      </c>
      <c r="F601" t="s">
        <v>4509</v>
      </c>
      <c r="G601" t="s">
        <v>4510</v>
      </c>
      <c r="H601" t="s">
        <v>4511</v>
      </c>
      <c r="I601" t="s">
        <v>38</v>
      </c>
      <c r="J601" t="s">
        <v>38</v>
      </c>
      <c r="K601" t="s">
        <v>476</v>
      </c>
      <c r="M601" t="s">
        <v>4512</v>
      </c>
      <c r="N601" t="s">
        <v>4491</v>
      </c>
      <c r="O601" t="s">
        <v>4459</v>
      </c>
      <c r="P601" t="s">
        <v>3632</v>
      </c>
      <c r="Q601" t="s">
        <v>4513</v>
      </c>
      <c r="R601" s="26">
        <v>3</v>
      </c>
      <c r="S601" s="23">
        <v>368086160000</v>
      </c>
      <c r="T601" t="s">
        <v>37</v>
      </c>
      <c r="U601" t="s">
        <v>3634</v>
      </c>
      <c r="V601" s="39">
        <v>46105</v>
      </c>
      <c r="W601" s="41">
        <v>39.340000000000003</v>
      </c>
      <c r="X601" s="26" t="s">
        <v>446</v>
      </c>
      <c r="Z601">
        <v>31.86</v>
      </c>
      <c r="AA601">
        <v>33.409999999999997</v>
      </c>
      <c r="AB601">
        <v>32.97</v>
      </c>
      <c r="AC601">
        <v>72.19</v>
      </c>
      <c r="AE601" s="41">
        <v>170.43</v>
      </c>
      <c r="AF601">
        <v>1</v>
      </c>
      <c r="AG601">
        <v>1</v>
      </c>
      <c r="AH601">
        <v>1</v>
      </c>
      <c r="AI601">
        <v>1</v>
      </c>
      <c r="AJ601">
        <v>0</v>
      </c>
      <c r="AK601" s="30">
        <f t="shared" si="73"/>
        <v>4</v>
      </c>
      <c r="AL601" s="31">
        <v>5</v>
      </c>
      <c r="AM601" s="32">
        <f t="shared" si="72"/>
        <v>1</v>
      </c>
      <c r="AN601" s="33" t="str">
        <f t="shared" si="74"/>
        <v>MOROSO</v>
      </c>
      <c r="AO601" s="33" t="str">
        <f t="shared" si="75"/>
        <v>1meses_pendientes</v>
      </c>
      <c r="AP601" s="33">
        <f t="shared" si="76"/>
        <v>39.340000000000003</v>
      </c>
      <c r="AQ601" s="31">
        <f t="shared" si="77"/>
        <v>24</v>
      </c>
    </row>
    <row r="602" spans="2:43" x14ac:dyDescent="0.3">
      <c r="B602" s="37">
        <v>46111</v>
      </c>
      <c r="C602" t="s">
        <v>35</v>
      </c>
      <c r="D602" t="s">
        <v>4514</v>
      </c>
      <c r="E602" t="s">
        <v>4515</v>
      </c>
      <c r="F602" t="s">
        <v>4516</v>
      </c>
      <c r="G602" t="s">
        <v>4517</v>
      </c>
      <c r="H602" t="s">
        <v>4518</v>
      </c>
      <c r="I602" t="s">
        <v>38</v>
      </c>
      <c r="J602" t="s">
        <v>38</v>
      </c>
      <c r="K602" t="s">
        <v>476</v>
      </c>
      <c r="M602" t="s">
        <v>4519</v>
      </c>
      <c r="N602" t="s">
        <v>4491</v>
      </c>
      <c r="O602" t="s">
        <v>4459</v>
      </c>
      <c r="P602" t="s">
        <v>3632</v>
      </c>
      <c r="Q602" t="s">
        <v>4520</v>
      </c>
      <c r="R602" s="26">
        <v>3</v>
      </c>
      <c r="S602" s="23">
        <v>367091460000</v>
      </c>
      <c r="T602" t="s">
        <v>37</v>
      </c>
      <c r="U602" t="s">
        <v>3634</v>
      </c>
      <c r="V602" s="39">
        <v>46111</v>
      </c>
      <c r="W602" s="41">
        <v>39</v>
      </c>
      <c r="X602" s="26" t="s">
        <v>446</v>
      </c>
      <c r="Y602">
        <v>40.909999999999997</v>
      </c>
      <c r="AE602" s="41">
        <v>40.909999999999997</v>
      </c>
      <c r="AF602">
        <v>0</v>
      </c>
      <c r="AG602">
        <v>0</v>
      </c>
      <c r="AH602">
        <v>0</v>
      </c>
      <c r="AI602">
        <v>0</v>
      </c>
      <c r="AJ602">
        <v>0</v>
      </c>
      <c r="AK602" s="30">
        <f t="shared" si="73"/>
        <v>0</v>
      </c>
      <c r="AL602" s="31">
        <v>5</v>
      </c>
      <c r="AM602" s="32">
        <f t="shared" si="72"/>
        <v>5</v>
      </c>
      <c r="AN602" s="33" t="str">
        <f t="shared" si="74"/>
        <v>NPN</v>
      </c>
      <c r="AO602" s="33" t="str">
        <f t="shared" si="75"/>
        <v>5meses_pendientes</v>
      </c>
      <c r="AP602" s="33">
        <f t="shared" si="76"/>
        <v>195</v>
      </c>
      <c r="AQ602" s="31">
        <f t="shared" si="77"/>
        <v>30</v>
      </c>
    </row>
    <row r="603" spans="2:43" x14ac:dyDescent="0.3">
      <c r="B603" s="37">
        <v>46081</v>
      </c>
      <c r="C603" t="s">
        <v>35</v>
      </c>
      <c r="D603" t="s">
        <v>4521</v>
      </c>
      <c r="E603" t="s">
        <v>4522</v>
      </c>
      <c r="F603" t="s">
        <v>4523</v>
      </c>
      <c r="G603" t="s">
        <v>4524</v>
      </c>
      <c r="H603" t="s">
        <v>4525</v>
      </c>
      <c r="I603" t="s">
        <v>38</v>
      </c>
      <c r="J603" t="s">
        <v>38</v>
      </c>
      <c r="K603" t="s">
        <v>810</v>
      </c>
      <c r="L603" t="s">
        <v>4526</v>
      </c>
      <c r="M603" t="s">
        <v>4527</v>
      </c>
      <c r="N603" t="s">
        <v>4528</v>
      </c>
      <c r="O603" t="s">
        <v>4459</v>
      </c>
      <c r="P603" t="s">
        <v>3632</v>
      </c>
      <c r="Q603" t="s">
        <v>4529</v>
      </c>
      <c r="R603" s="26">
        <v>2</v>
      </c>
      <c r="S603" s="23">
        <v>356339440000</v>
      </c>
      <c r="T603" t="s">
        <v>37</v>
      </c>
      <c r="U603" t="s">
        <v>3634</v>
      </c>
      <c r="V603" s="39">
        <v>46092</v>
      </c>
      <c r="W603" s="41">
        <v>30</v>
      </c>
      <c r="X603" s="26" t="s">
        <v>446</v>
      </c>
      <c r="Z603">
        <v>30.44</v>
      </c>
      <c r="AA603">
        <v>30.44</v>
      </c>
      <c r="AB603">
        <v>30.44</v>
      </c>
      <c r="AC603">
        <v>48.38</v>
      </c>
      <c r="AE603" s="41">
        <v>139.70000000000002</v>
      </c>
      <c r="AF603">
        <v>1</v>
      </c>
      <c r="AG603">
        <v>1</v>
      </c>
      <c r="AH603">
        <v>1</v>
      </c>
      <c r="AI603">
        <v>1</v>
      </c>
      <c r="AJ603">
        <v>0</v>
      </c>
      <c r="AK603" s="30">
        <f t="shared" si="73"/>
        <v>4</v>
      </c>
      <c r="AL603" s="31">
        <v>5</v>
      </c>
      <c r="AM603" s="32">
        <f t="shared" si="72"/>
        <v>1</v>
      </c>
      <c r="AN603" s="33" t="str">
        <f t="shared" si="74"/>
        <v>MOROSO</v>
      </c>
      <c r="AO603" s="33" t="str">
        <f t="shared" si="75"/>
        <v>1meses_pendientes</v>
      </c>
      <c r="AP603" s="33">
        <f t="shared" si="76"/>
        <v>30</v>
      </c>
      <c r="AQ603" s="31">
        <f t="shared" si="77"/>
        <v>11</v>
      </c>
    </row>
    <row r="604" spans="2:43" x14ac:dyDescent="0.3">
      <c r="B604" s="37">
        <v>46083</v>
      </c>
      <c r="C604" t="s">
        <v>35</v>
      </c>
      <c r="D604" t="s">
        <v>4530</v>
      </c>
      <c r="E604" t="s">
        <v>4531</v>
      </c>
      <c r="F604" t="s">
        <v>4532</v>
      </c>
      <c r="G604" t="s">
        <v>4533</v>
      </c>
      <c r="H604" t="s">
        <v>4534</v>
      </c>
      <c r="I604" t="s">
        <v>38</v>
      </c>
      <c r="J604" t="s">
        <v>38</v>
      </c>
      <c r="K604" t="s">
        <v>561</v>
      </c>
      <c r="L604" t="s">
        <v>4535</v>
      </c>
      <c r="M604" t="s">
        <v>4536</v>
      </c>
      <c r="N604" t="s">
        <v>4528</v>
      </c>
      <c r="O604" t="s">
        <v>4459</v>
      </c>
      <c r="P604" t="s">
        <v>3632</v>
      </c>
      <c r="Q604" t="s">
        <v>4537</v>
      </c>
      <c r="R604" s="26">
        <v>2</v>
      </c>
      <c r="S604" s="23">
        <v>345186980000</v>
      </c>
      <c r="T604" t="s">
        <v>37</v>
      </c>
      <c r="U604" t="s">
        <v>3634</v>
      </c>
      <c r="V604" s="39">
        <v>46085</v>
      </c>
      <c r="W604" s="41">
        <v>30</v>
      </c>
      <c r="X604" s="26" t="s">
        <v>446</v>
      </c>
      <c r="Y604">
        <v>33.26</v>
      </c>
      <c r="Z604">
        <v>61.44</v>
      </c>
      <c r="AA604">
        <v>65.72</v>
      </c>
      <c r="AB604">
        <v>65.72</v>
      </c>
      <c r="AE604" s="41">
        <v>226.14</v>
      </c>
      <c r="AF604">
        <v>1</v>
      </c>
      <c r="AG604">
        <v>1</v>
      </c>
      <c r="AH604">
        <v>1</v>
      </c>
      <c r="AI604">
        <v>0</v>
      </c>
      <c r="AJ604">
        <v>0</v>
      </c>
      <c r="AK604" s="30">
        <f t="shared" si="73"/>
        <v>3</v>
      </c>
      <c r="AL604" s="31">
        <v>5</v>
      </c>
      <c r="AM604" s="32">
        <f t="shared" si="72"/>
        <v>2</v>
      </c>
      <c r="AN604" s="33" t="str">
        <f t="shared" si="74"/>
        <v>MOROSO</v>
      </c>
      <c r="AO604" s="33" t="str">
        <f t="shared" si="75"/>
        <v>2meses_pendientes</v>
      </c>
      <c r="AP604" s="33">
        <f t="shared" si="76"/>
        <v>60</v>
      </c>
      <c r="AQ604" s="31">
        <f t="shared" si="77"/>
        <v>4</v>
      </c>
    </row>
    <row r="605" spans="2:43" x14ac:dyDescent="0.3">
      <c r="B605" s="37">
        <v>46084</v>
      </c>
      <c r="C605" t="s">
        <v>35</v>
      </c>
      <c r="D605" t="s">
        <v>4538</v>
      </c>
      <c r="E605" t="s">
        <v>4539</v>
      </c>
      <c r="F605" t="s">
        <v>4540</v>
      </c>
      <c r="G605" t="s">
        <v>4541</v>
      </c>
      <c r="H605" t="s">
        <v>4542</v>
      </c>
      <c r="I605" t="s">
        <v>38</v>
      </c>
      <c r="J605" t="s">
        <v>38</v>
      </c>
      <c r="K605" t="s">
        <v>561</v>
      </c>
      <c r="L605" t="s">
        <v>4543</v>
      </c>
      <c r="M605" t="s">
        <v>4544</v>
      </c>
      <c r="N605" t="s">
        <v>4528</v>
      </c>
      <c r="O605" t="s">
        <v>4459</v>
      </c>
      <c r="P605" t="s">
        <v>3632</v>
      </c>
      <c r="Q605" t="s">
        <v>4545</v>
      </c>
      <c r="R605" s="26">
        <v>3</v>
      </c>
      <c r="S605" s="23">
        <v>369062900000</v>
      </c>
      <c r="T605" t="s">
        <v>37</v>
      </c>
      <c r="U605" t="s">
        <v>3634</v>
      </c>
      <c r="V605" s="39">
        <v>46085</v>
      </c>
      <c r="W605" s="41">
        <v>46.48</v>
      </c>
      <c r="X605" s="26" t="s">
        <v>446</v>
      </c>
      <c r="Y605">
        <v>49.68</v>
      </c>
      <c r="Z605">
        <v>55.13</v>
      </c>
      <c r="AA605">
        <v>53.46</v>
      </c>
      <c r="AB605">
        <v>50.71</v>
      </c>
      <c r="AE605" s="41">
        <v>208.98000000000002</v>
      </c>
      <c r="AF605">
        <v>1</v>
      </c>
      <c r="AG605">
        <v>1</v>
      </c>
      <c r="AH605">
        <v>1</v>
      </c>
      <c r="AI605">
        <v>0</v>
      </c>
      <c r="AJ605">
        <v>0</v>
      </c>
      <c r="AK605" s="30">
        <f t="shared" si="73"/>
        <v>3</v>
      </c>
      <c r="AL605" s="31">
        <v>5</v>
      </c>
      <c r="AM605" s="32">
        <f t="shared" si="72"/>
        <v>2</v>
      </c>
      <c r="AN605" s="33" t="str">
        <f t="shared" si="74"/>
        <v>MOROSO</v>
      </c>
      <c r="AO605" s="33" t="str">
        <f t="shared" si="75"/>
        <v>2meses_pendientes</v>
      </c>
      <c r="AP605" s="33">
        <f t="shared" si="76"/>
        <v>92.96</v>
      </c>
      <c r="AQ605" s="31">
        <f t="shared" si="77"/>
        <v>4</v>
      </c>
    </row>
    <row r="606" spans="2:43" x14ac:dyDescent="0.3">
      <c r="B606" s="37">
        <v>46084</v>
      </c>
      <c r="C606" t="s">
        <v>35</v>
      </c>
      <c r="D606" t="s">
        <v>4546</v>
      </c>
      <c r="E606" t="s">
        <v>4547</v>
      </c>
      <c r="F606" t="s">
        <v>4548</v>
      </c>
      <c r="G606" t="s">
        <v>4549</v>
      </c>
      <c r="H606" t="s">
        <v>4550</v>
      </c>
      <c r="I606" t="s">
        <v>38</v>
      </c>
      <c r="J606" t="s">
        <v>38</v>
      </c>
      <c r="K606" t="s">
        <v>810</v>
      </c>
      <c r="L606" t="s">
        <v>4551</v>
      </c>
      <c r="M606" t="s">
        <v>4552</v>
      </c>
      <c r="N606" t="s">
        <v>4528</v>
      </c>
      <c r="O606" t="s">
        <v>4459</v>
      </c>
      <c r="P606" t="s">
        <v>3632</v>
      </c>
      <c r="Q606" t="s">
        <v>4553</v>
      </c>
      <c r="R606" s="26">
        <v>3</v>
      </c>
      <c r="S606" s="23">
        <v>368064060000</v>
      </c>
      <c r="T606" t="s">
        <v>37</v>
      </c>
      <c r="U606" t="s">
        <v>3634</v>
      </c>
      <c r="V606" s="39">
        <v>46085</v>
      </c>
      <c r="W606" s="41">
        <v>49.06</v>
      </c>
      <c r="X606" s="26" t="s">
        <v>446</v>
      </c>
      <c r="Y606">
        <v>52.23</v>
      </c>
      <c r="Z606">
        <v>54.83</v>
      </c>
      <c r="AA606">
        <v>52.23</v>
      </c>
      <c r="AB606">
        <v>52.23</v>
      </c>
      <c r="AE606" s="41">
        <v>211.51999999999998</v>
      </c>
      <c r="AF606">
        <v>1</v>
      </c>
      <c r="AG606">
        <v>1</v>
      </c>
      <c r="AH606">
        <v>1</v>
      </c>
      <c r="AI606">
        <v>0</v>
      </c>
      <c r="AJ606">
        <v>0</v>
      </c>
      <c r="AK606" s="30">
        <f t="shared" si="73"/>
        <v>3</v>
      </c>
      <c r="AL606" s="31">
        <v>5</v>
      </c>
      <c r="AM606" s="32">
        <f t="shared" si="72"/>
        <v>2</v>
      </c>
      <c r="AN606" s="33" t="str">
        <f t="shared" si="74"/>
        <v>MOROSO</v>
      </c>
      <c r="AO606" s="33" t="str">
        <f t="shared" si="75"/>
        <v>2meses_pendientes</v>
      </c>
      <c r="AP606" s="33">
        <f t="shared" si="76"/>
        <v>98.12</v>
      </c>
      <c r="AQ606" s="31">
        <f t="shared" si="77"/>
        <v>4</v>
      </c>
    </row>
    <row r="607" spans="2:43" x14ac:dyDescent="0.3">
      <c r="B607" s="37">
        <v>46088</v>
      </c>
      <c r="C607" t="s">
        <v>35</v>
      </c>
      <c r="D607" t="s">
        <v>4554</v>
      </c>
      <c r="E607" t="s">
        <v>4555</v>
      </c>
      <c r="F607" t="s">
        <v>4556</v>
      </c>
      <c r="G607" t="s">
        <v>4557</v>
      </c>
      <c r="H607" t="s">
        <v>4558</v>
      </c>
      <c r="I607" t="s">
        <v>4559</v>
      </c>
      <c r="J607" t="s">
        <v>4560</v>
      </c>
      <c r="L607" t="s">
        <v>4561</v>
      </c>
      <c r="M607" t="s">
        <v>4562</v>
      </c>
      <c r="N607" t="s">
        <v>4528</v>
      </c>
      <c r="O607" t="s">
        <v>4459</v>
      </c>
      <c r="P607" t="s">
        <v>3632</v>
      </c>
      <c r="Q607" t="s">
        <v>4563</v>
      </c>
      <c r="R607" s="26">
        <v>3</v>
      </c>
      <c r="S607" s="23">
        <v>363067410000</v>
      </c>
      <c r="T607" t="s">
        <v>37</v>
      </c>
      <c r="U607" t="s">
        <v>3634</v>
      </c>
      <c r="V607" s="39">
        <v>46090</v>
      </c>
      <c r="W607" s="41">
        <v>32.020000000000003</v>
      </c>
      <c r="X607" s="26" t="s">
        <v>446</v>
      </c>
      <c r="AE607" s="41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 s="30">
        <f t="shared" si="73"/>
        <v>0</v>
      </c>
      <c r="AL607" s="31">
        <v>5</v>
      </c>
      <c r="AM607" s="32">
        <f t="shared" si="72"/>
        <v>5</v>
      </c>
      <c r="AN607" s="33" t="str">
        <f t="shared" si="74"/>
        <v>NPN</v>
      </c>
      <c r="AO607" s="33" t="str">
        <f t="shared" si="75"/>
        <v>5meses_pendientes</v>
      </c>
      <c r="AP607" s="33">
        <f t="shared" si="76"/>
        <v>160.10000000000002</v>
      </c>
      <c r="AQ607" s="31">
        <f t="shared" si="77"/>
        <v>9</v>
      </c>
    </row>
    <row r="608" spans="2:43" x14ac:dyDescent="0.3">
      <c r="B608" s="37">
        <v>46088</v>
      </c>
      <c r="C608" t="s">
        <v>35</v>
      </c>
      <c r="D608" t="s">
        <v>4564</v>
      </c>
      <c r="E608" t="s">
        <v>4565</v>
      </c>
      <c r="F608" t="s">
        <v>4566</v>
      </c>
      <c r="G608" t="s">
        <v>4567</v>
      </c>
      <c r="H608" t="s">
        <v>4568</v>
      </c>
      <c r="I608" t="s">
        <v>38</v>
      </c>
      <c r="J608" t="s">
        <v>44</v>
      </c>
      <c r="K608" t="s">
        <v>56</v>
      </c>
      <c r="L608" t="s">
        <v>4569</v>
      </c>
      <c r="M608" t="s">
        <v>4570</v>
      </c>
      <c r="N608" t="s">
        <v>4528</v>
      </c>
      <c r="O608" t="s">
        <v>4459</v>
      </c>
      <c r="P608" t="s">
        <v>3632</v>
      </c>
      <c r="Q608" t="s">
        <v>4571</v>
      </c>
      <c r="R608" s="26">
        <v>3</v>
      </c>
      <c r="S608" s="23">
        <v>362068840000</v>
      </c>
      <c r="T608" t="s">
        <v>37</v>
      </c>
      <c r="U608" t="s">
        <v>3634</v>
      </c>
      <c r="V608" s="39">
        <v>46090</v>
      </c>
      <c r="W608" s="41">
        <v>33</v>
      </c>
      <c r="X608" s="26" t="s">
        <v>446</v>
      </c>
      <c r="Z608">
        <v>34.85</v>
      </c>
      <c r="AB608">
        <v>34.85</v>
      </c>
      <c r="AE608" s="41">
        <v>69.7</v>
      </c>
      <c r="AF608">
        <v>1</v>
      </c>
      <c r="AG608">
        <v>0</v>
      </c>
      <c r="AH608">
        <v>1</v>
      </c>
      <c r="AI608">
        <v>0</v>
      </c>
      <c r="AJ608">
        <v>0</v>
      </c>
      <c r="AK608" s="30">
        <f t="shared" si="73"/>
        <v>2</v>
      </c>
      <c r="AL608" s="31">
        <v>5</v>
      </c>
      <c r="AM608" s="32">
        <f t="shared" si="72"/>
        <v>3</v>
      </c>
      <c r="AN608" s="33" t="str">
        <f t="shared" si="74"/>
        <v>MOROSO</v>
      </c>
      <c r="AO608" s="33" t="str">
        <f t="shared" si="75"/>
        <v>3meses_pendientes</v>
      </c>
      <c r="AP608" s="33">
        <f t="shared" si="76"/>
        <v>99</v>
      </c>
      <c r="AQ608" s="31">
        <f t="shared" si="77"/>
        <v>9</v>
      </c>
    </row>
    <row r="609" spans="2:43" x14ac:dyDescent="0.3">
      <c r="B609" s="37">
        <v>46097</v>
      </c>
      <c r="C609" t="s">
        <v>35</v>
      </c>
      <c r="D609" t="s">
        <v>4572</v>
      </c>
      <c r="E609" t="s">
        <v>4573</v>
      </c>
      <c r="F609" t="s">
        <v>4574</v>
      </c>
      <c r="G609" t="s">
        <v>4575</v>
      </c>
      <c r="H609" t="s">
        <v>4576</v>
      </c>
      <c r="I609" t="s">
        <v>38</v>
      </c>
      <c r="J609" t="s">
        <v>38</v>
      </c>
      <c r="K609" t="s">
        <v>561</v>
      </c>
      <c r="L609" t="s">
        <v>4577</v>
      </c>
      <c r="M609" t="s">
        <v>4578</v>
      </c>
      <c r="N609" t="s">
        <v>4528</v>
      </c>
      <c r="O609" t="s">
        <v>4459</v>
      </c>
      <c r="P609" t="s">
        <v>3632</v>
      </c>
      <c r="Q609" t="s">
        <v>4579</v>
      </c>
      <c r="R609" s="26">
        <v>3</v>
      </c>
      <c r="S609" s="23">
        <v>369077210000</v>
      </c>
      <c r="T609" t="s">
        <v>37</v>
      </c>
      <c r="U609" t="s">
        <v>3634</v>
      </c>
      <c r="V609" s="39">
        <v>46097</v>
      </c>
      <c r="W609" s="41">
        <v>38</v>
      </c>
      <c r="X609" s="26" t="s">
        <v>446</v>
      </c>
      <c r="Z609">
        <v>39.409999999999997</v>
      </c>
      <c r="AA609">
        <v>39.409999999999997</v>
      </c>
      <c r="AB609">
        <v>34.630000000000003</v>
      </c>
      <c r="AC609">
        <v>34.630000000000003</v>
      </c>
      <c r="AE609" s="41">
        <v>148.07999999999998</v>
      </c>
      <c r="AF609">
        <v>1</v>
      </c>
      <c r="AG609">
        <v>1</v>
      </c>
      <c r="AH609">
        <v>1</v>
      </c>
      <c r="AI609">
        <v>1</v>
      </c>
      <c r="AJ609">
        <v>0</v>
      </c>
      <c r="AK609" s="30">
        <f t="shared" si="73"/>
        <v>4</v>
      </c>
      <c r="AL609" s="31">
        <v>5</v>
      </c>
      <c r="AM609" s="32">
        <f t="shared" si="72"/>
        <v>1</v>
      </c>
      <c r="AN609" s="33" t="str">
        <f t="shared" si="74"/>
        <v>MOROSO</v>
      </c>
      <c r="AO609" s="33" t="str">
        <f t="shared" si="75"/>
        <v>1meses_pendientes</v>
      </c>
      <c r="AP609" s="33">
        <f t="shared" si="76"/>
        <v>38</v>
      </c>
      <c r="AQ609" s="31">
        <f t="shared" si="77"/>
        <v>16</v>
      </c>
    </row>
    <row r="610" spans="2:43" x14ac:dyDescent="0.3">
      <c r="B610" s="37">
        <v>46098</v>
      </c>
      <c r="C610" t="s">
        <v>35</v>
      </c>
      <c r="D610" t="s">
        <v>4580</v>
      </c>
      <c r="E610" t="s">
        <v>4581</v>
      </c>
      <c r="F610" t="s">
        <v>4582</v>
      </c>
      <c r="G610" t="s">
        <v>4583</v>
      </c>
      <c r="H610" t="s">
        <v>4584</v>
      </c>
      <c r="I610" t="s">
        <v>38</v>
      </c>
      <c r="J610" t="s">
        <v>3877</v>
      </c>
      <c r="K610" t="s">
        <v>4585</v>
      </c>
      <c r="L610" t="s">
        <v>4586</v>
      </c>
      <c r="M610" t="s">
        <v>4587</v>
      </c>
      <c r="N610" t="s">
        <v>4528</v>
      </c>
      <c r="O610" t="s">
        <v>4459</v>
      </c>
      <c r="P610" t="s">
        <v>3632</v>
      </c>
      <c r="Q610" t="s">
        <v>4588</v>
      </c>
      <c r="R610" s="26">
        <v>3</v>
      </c>
      <c r="S610" s="23">
        <v>996048280000</v>
      </c>
      <c r="T610" t="s">
        <v>37</v>
      </c>
      <c r="U610" t="s">
        <v>3634</v>
      </c>
      <c r="V610" s="39">
        <v>46104</v>
      </c>
      <c r="W610" s="41">
        <v>42.64</v>
      </c>
      <c r="X610" s="26" t="s">
        <v>446</v>
      </c>
      <c r="Y610">
        <v>45.75</v>
      </c>
      <c r="AA610">
        <v>45.75</v>
      </c>
      <c r="AB610">
        <v>45.75</v>
      </c>
      <c r="AC610">
        <v>45.75</v>
      </c>
      <c r="AE610" s="41">
        <v>183</v>
      </c>
      <c r="AF610">
        <v>0</v>
      </c>
      <c r="AG610">
        <v>1</v>
      </c>
      <c r="AH610">
        <v>1</v>
      </c>
      <c r="AI610">
        <v>1</v>
      </c>
      <c r="AJ610">
        <v>0</v>
      </c>
      <c r="AK610" s="30">
        <f t="shared" si="73"/>
        <v>3</v>
      </c>
      <c r="AL610" s="31">
        <v>5</v>
      </c>
      <c r="AM610" s="32">
        <f t="shared" si="72"/>
        <v>2</v>
      </c>
      <c r="AN610" s="33" t="str">
        <f t="shared" si="74"/>
        <v>MOROSO</v>
      </c>
      <c r="AO610" s="33" t="str">
        <f t="shared" si="75"/>
        <v>2meses_pendientes</v>
      </c>
      <c r="AP610" s="33">
        <f t="shared" si="76"/>
        <v>85.28</v>
      </c>
      <c r="AQ610" s="31">
        <f t="shared" si="77"/>
        <v>23</v>
      </c>
    </row>
    <row r="611" spans="2:43" x14ac:dyDescent="0.3">
      <c r="B611" s="37">
        <v>46102</v>
      </c>
      <c r="C611" t="s">
        <v>35</v>
      </c>
      <c r="D611" t="s">
        <v>4589</v>
      </c>
      <c r="E611" t="s">
        <v>4590</v>
      </c>
      <c r="F611" t="s">
        <v>4591</v>
      </c>
      <c r="G611" t="s">
        <v>4592</v>
      </c>
      <c r="H611" t="s">
        <v>4593</v>
      </c>
      <c r="I611" t="s">
        <v>38</v>
      </c>
      <c r="J611" t="s">
        <v>38</v>
      </c>
      <c r="K611" t="s">
        <v>476</v>
      </c>
      <c r="L611" t="s">
        <v>4594</v>
      </c>
      <c r="M611" t="s">
        <v>4595</v>
      </c>
      <c r="N611" t="s">
        <v>4528</v>
      </c>
      <c r="O611" t="s">
        <v>4459</v>
      </c>
      <c r="P611" t="s">
        <v>3632</v>
      </c>
      <c r="Q611" t="s">
        <v>4596</v>
      </c>
      <c r="R611" s="26">
        <v>2</v>
      </c>
      <c r="S611" s="23">
        <v>366009280000</v>
      </c>
      <c r="T611" t="s">
        <v>37</v>
      </c>
      <c r="U611" t="s">
        <v>3634</v>
      </c>
      <c r="V611" s="39">
        <v>46106</v>
      </c>
      <c r="W611" s="41">
        <v>30</v>
      </c>
      <c r="X611" s="26" t="s">
        <v>446</v>
      </c>
      <c r="Y611">
        <v>30.44</v>
      </c>
      <c r="AB611">
        <v>30.44</v>
      </c>
      <c r="AE611" s="41">
        <v>60.88</v>
      </c>
      <c r="AF611">
        <v>0</v>
      </c>
      <c r="AG611">
        <v>0</v>
      </c>
      <c r="AH611">
        <v>1</v>
      </c>
      <c r="AI611">
        <v>0</v>
      </c>
      <c r="AJ611">
        <v>0</v>
      </c>
      <c r="AK611" s="30">
        <f t="shared" si="73"/>
        <v>1</v>
      </c>
      <c r="AL611" s="31">
        <v>5</v>
      </c>
      <c r="AM611" s="32">
        <f t="shared" si="72"/>
        <v>4</v>
      </c>
      <c r="AN611" s="33" t="str">
        <f t="shared" si="74"/>
        <v>MOROSO</v>
      </c>
      <c r="AO611" s="33" t="str">
        <f t="shared" si="75"/>
        <v>4meses_pendientes</v>
      </c>
      <c r="AP611" s="33">
        <f t="shared" si="76"/>
        <v>120</v>
      </c>
      <c r="AQ611" s="31">
        <f t="shared" si="77"/>
        <v>25</v>
      </c>
    </row>
    <row r="612" spans="2:43" x14ac:dyDescent="0.3">
      <c r="B612" s="37">
        <v>46106</v>
      </c>
      <c r="C612" t="s">
        <v>35</v>
      </c>
      <c r="D612" t="s">
        <v>4597</v>
      </c>
      <c r="E612" t="s">
        <v>4598</v>
      </c>
      <c r="F612" t="s">
        <v>4599</v>
      </c>
      <c r="G612" t="s">
        <v>4600</v>
      </c>
      <c r="H612" t="s">
        <v>4601</v>
      </c>
      <c r="I612" t="s">
        <v>38</v>
      </c>
      <c r="J612" t="s">
        <v>38</v>
      </c>
      <c r="L612" t="s">
        <v>4602</v>
      </c>
      <c r="M612" t="s">
        <v>4603</v>
      </c>
      <c r="N612" t="s">
        <v>4528</v>
      </c>
      <c r="O612" t="s">
        <v>4459</v>
      </c>
      <c r="P612" t="s">
        <v>3632</v>
      </c>
      <c r="Q612" t="s">
        <v>4604</v>
      </c>
      <c r="R612" s="26">
        <v>1</v>
      </c>
      <c r="S612" s="23">
        <v>352201400000</v>
      </c>
      <c r="T612" t="s">
        <v>37</v>
      </c>
      <c r="U612" t="s">
        <v>3634</v>
      </c>
      <c r="V612" s="39">
        <v>46106</v>
      </c>
      <c r="W612" s="41">
        <v>23</v>
      </c>
      <c r="X612" s="26" t="s">
        <v>446</v>
      </c>
      <c r="Z612">
        <v>35</v>
      </c>
      <c r="AE612" s="41">
        <v>35</v>
      </c>
      <c r="AF612">
        <v>1</v>
      </c>
      <c r="AG612">
        <v>0</v>
      </c>
      <c r="AH612">
        <v>0</v>
      </c>
      <c r="AI612">
        <v>0</v>
      </c>
      <c r="AJ612">
        <v>0</v>
      </c>
      <c r="AK612" s="30">
        <f t="shared" si="73"/>
        <v>1</v>
      </c>
      <c r="AL612" s="31">
        <v>5</v>
      </c>
      <c r="AM612" s="32">
        <f t="shared" si="72"/>
        <v>4</v>
      </c>
      <c r="AN612" s="33" t="str">
        <f t="shared" si="74"/>
        <v>MOROSO</v>
      </c>
      <c r="AO612" s="33" t="str">
        <f t="shared" si="75"/>
        <v>4meses_pendientes</v>
      </c>
      <c r="AP612" s="33">
        <f t="shared" si="76"/>
        <v>92</v>
      </c>
      <c r="AQ612" s="31">
        <f t="shared" si="77"/>
        <v>25</v>
      </c>
    </row>
    <row r="613" spans="2:43" x14ac:dyDescent="0.3">
      <c r="B613" s="37">
        <v>46107</v>
      </c>
      <c r="C613" t="s">
        <v>35</v>
      </c>
      <c r="D613" t="s">
        <v>4605</v>
      </c>
      <c r="E613" t="s">
        <v>4606</v>
      </c>
      <c r="F613" t="s">
        <v>4607</v>
      </c>
      <c r="G613" t="s">
        <v>4608</v>
      </c>
      <c r="H613" t="s">
        <v>4609</v>
      </c>
      <c r="I613" t="s">
        <v>744</v>
      </c>
      <c r="J613" t="s">
        <v>744</v>
      </c>
      <c r="K613" t="s">
        <v>1054</v>
      </c>
      <c r="L613" t="s">
        <v>4610</v>
      </c>
      <c r="M613" t="s">
        <v>4611</v>
      </c>
      <c r="N613" t="s">
        <v>4528</v>
      </c>
      <c r="O613" t="s">
        <v>4459</v>
      </c>
      <c r="P613" t="s">
        <v>3632</v>
      </c>
      <c r="Q613" t="s">
        <v>4612</v>
      </c>
      <c r="R613" s="26">
        <v>3</v>
      </c>
      <c r="S613" s="23">
        <v>367089010000</v>
      </c>
      <c r="T613" t="s">
        <v>37</v>
      </c>
      <c r="U613" t="s">
        <v>3634</v>
      </c>
      <c r="V613" s="39">
        <v>46111</v>
      </c>
      <c r="W613" s="41">
        <v>41.54</v>
      </c>
      <c r="X613" s="26" t="s">
        <v>446</v>
      </c>
      <c r="Z613">
        <v>64</v>
      </c>
      <c r="AA613">
        <v>65</v>
      </c>
      <c r="AB613">
        <v>59.55</v>
      </c>
      <c r="AE613" s="41">
        <v>188.55</v>
      </c>
      <c r="AF613">
        <v>1</v>
      </c>
      <c r="AG613">
        <v>1</v>
      </c>
      <c r="AH613">
        <v>1</v>
      </c>
      <c r="AI613">
        <v>0</v>
      </c>
      <c r="AJ613">
        <v>0</v>
      </c>
      <c r="AK613" s="30">
        <f t="shared" si="73"/>
        <v>3</v>
      </c>
      <c r="AL613" s="31">
        <v>5</v>
      </c>
      <c r="AM613" s="32">
        <f t="shared" si="72"/>
        <v>2</v>
      </c>
      <c r="AN613" s="33" t="str">
        <f t="shared" si="74"/>
        <v>MOROSO</v>
      </c>
      <c r="AO613" s="33" t="str">
        <f t="shared" si="75"/>
        <v>2meses_pendientes</v>
      </c>
      <c r="AP613" s="33">
        <f t="shared" si="76"/>
        <v>83.08</v>
      </c>
      <c r="AQ613" s="31">
        <f t="shared" si="77"/>
        <v>30</v>
      </c>
    </row>
    <row r="614" spans="2:43" x14ac:dyDescent="0.3">
      <c r="B614" s="37">
        <v>46109</v>
      </c>
      <c r="C614" t="s">
        <v>35</v>
      </c>
      <c r="D614" t="s">
        <v>4613</v>
      </c>
      <c r="E614" t="s">
        <v>4614</v>
      </c>
      <c r="F614" t="s">
        <v>4615</v>
      </c>
      <c r="G614" t="s">
        <v>4616</v>
      </c>
      <c r="H614" t="s">
        <v>4617</v>
      </c>
      <c r="I614" t="s">
        <v>38</v>
      </c>
      <c r="J614" t="s">
        <v>38</v>
      </c>
      <c r="K614" t="s">
        <v>2036</v>
      </c>
      <c r="L614" t="s">
        <v>4618</v>
      </c>
      <c r="M614" t="s">
        <v>4619</v>
      </c>
      <c r="N614" t="s">
        <v>4528</v>
      </c>
      <c r="O614" t="s">
        <v>4459</v>
      </c>
      <c r="P614" t="s">
        <v>3632</v>
      </c>
      <c r="Q614" t="s">
        <v>4620</v>
      </c>
      <c r="R614" s="26">
        <v>2</v>
      </c>
      <c r="S614" s="23">
        <v>364091150000</v>
      </c>
      <c r="T614" t="s">
        <v>37</v>
      </c>
      <c r="U614" t="s">
        <v>3634</v>
      </c>
      <c r="V614" s="39">
        <v>46109</v>
      </c>
      <c r="W614" s="41">
        <v>30</v>
      </c>
      <c r="X614" s="26" t="s">
        <v>446</v>
      </c>
      <c r="Z614">
        <v>30.44</v>
      </c>
      <c r="AE614" s="41">
        <v>30.44</v>
      </c>
      <c r="AF614">
        <v>1</v>
      </c>
      <c r="AG614">
        <v>0</v>
      </c>
      <c r="AH614">
        <v>0</v>
      </c>
      <c r="AI614">
        <v>0</v>
      </c>
      <c r="AJ614">
        <v>0</v>
      </c>
      <c r="AK614" s="30">
        <f t="shared" si="73"/>
        <v>1</v>
      </c>
      <c r="AL614" s="31">
        <v>5</v>
      </c>
      <c r="AM614" s="32">
        <f t="shared" si="72"/>
        <v>4</v>
      </c>
      <c r="AN614" s="33" t="str">
        <f t="shared" si="74"/>
        <v>MOROSO</v>
      </c>
      <c r="AO614" s="33" t="str">
        <f t="shared" si="75"/>
        <v>4meses_pendientes</v>
      </c>
      <c r="AP614" s="33">
        <f t="shared" si="76"/>
        <v>120</v>
      </c>
      <c r="AQ614" s="31">
        <f t="shared" si="77"/>
        <v>28</v>
      </c>
    </row>
    <row r="615" spans="2:43" x14ac:dyDescent="0.3">
      <c r="B615" s="37">
        <v>46109</v>
      </c>
      <c r="C615" t="s">
        <v>35</v>
      </c>
      <c r="D615" t="s">
        <v>4621</v>
      </c>
      <c r="E615" t="s">
        <v>4622</v>
      </c>
      <c r="F615" t="s">
        <v>4623</v>
      </c>
      <c r="G615" t="s">
        <v>4624</v>
      </c>
      <c r="H615" t="s">
        <v>4625</v>
      </c>
      <c r="I615" t="s">
        <v>38</v>
      </c>
      <c r="J615" t="s">
        <v>38</v>
      </c>
      <c r="K615" t="s">
        <v>476</v>
      </c>
      <c r="L615" t="s">
        <v>4626</v>
      </c>
      <c r="M615" t="s">
        <v>4627</v>
      </c>
      <c r="N615" t="s">
        <v>4528</v>
      </c>
      <c r="O615" t="s">
        <v>4459</v>
      </c>
      <c r="P615" t="s">
        <v>3632</v>
      </c>
      <c r="Q615" t="s">
        <v>4628</v>
      </c>
      <c r="R615" s="26">
        <v>2</v>
      </c>
      <c r="S615" s="23">
        <v>318012220000</v>
      </c>
      <c r="T615" t="s">
        <v>37</v>
      </c>
      <c r="U615" t="s">
        <v>3634</v>
      </c>
      <c r="V615" s="39">
        <v>46111</v>
      </c>
      <c r="W615" s="41">
        <v>27.69</v>
      </c>
      <c r="X615" s="26" t="s">
        <v>446</v>
      </c>
      <c r="Y615">
        <v>28.86</v>
      </c>
      <c r="AA615">
        <v>28.74</v>
      </c>
      <c r="AB615">
        <v>28.8</v>
      </c>
      <c r="AE615" s="41">
        <v>86.399999999999991</v>
      </c>
      <c r="AF615">
        <v>0</v>
      </c>
      <c r="AG615">
        <v>1</v>
      </c>
      <c r="AH615">
        <v>1</v>
      </c>
      <c r="AI615">
        <v>0</v>
      </c>
      <c r="AJ615">
        <v>0</v>
      </c>
      <c r="AK615" s="30">
        <f t="shared" si="73"/>
        <v>2</v>
      </c>
      <c r="AL615" s="31">
        <v>5</v>
      </c>
      <c r="AM615" s="32">
        <f t="shared" si="72"/>
        <v>3</v>
      </c>
      <c r="AN615" s="33" t="str">
        <f t="shared" si="74"/>
        <v>MOROSO</v>
      </c>
      <c r="AO615" s="33" t="str">
        <f t="shared" si="75"/>
        <v>3meses_pendientes</v>
      </c>
      <c r="AP615" s="33">
        <f t="shared" si="76"/>
        <v>83.070000000000007</v>
      </c>
      <c r="AQ615" s="31">
        <f t="shared" si="77"/>
        <v>30</v>
      </c>
    </row>
    <row r="616" spans="2:43" x14ac:dyDescent="0.3">
      <c r="B616" s="37">
        <v>46109</v>
      </c>
      <c r="C616" t="s">
        <v>35</v>
      </c>
      <c r="D616" t="s">
        <v>4629</v>
      </c>
      <c r="E616" t="s">
        <v>4630</v>
      </c>
      <c r="F616" t="s">
        <v>4631</v>
      </c>
      <c r="G616" t="s">
        <v>4632</v>
      </c>
      <c r="H616" t="s">
        <v>4633</v>
      </c>
      <c r="I616" t="s">
        <v>38</v>
      </c>
      <c r="J616" t="s">
        <v>44</v>
      </c>
      <c r="K616" t="s">
        <v>4634</v>
      </c>
      <c r="L616" t="s">
        <v>4635</v>
      </c>
      <c r="M616" t="s">
        <v>4636</v>
      </c>
      <c r="N616" t="s">
        <v>4528</v>
      </c>
      <c r="O616" t="s">
        <v>4459</v>
      </c>
      <c r="P616" t="s">
        <v>3632</v>
      </c>
      <c r="Q616" t="s">
        <v>4637</v>
      </c>
      <c r="R616" s="26">
        <v>2</v>
      </c>
      <c r="S616" s="23">
        <v>357305090000</v>
      </c>
      <c r="T616" t="s">
        <v>37</v>
      </c>
      <c r="U616" t="s">
        <v>3634</v>
      </c>
      <c r="V616" s="39">
        <v>46111</v>
      </c>
      <c r="W616" s="41">
        <v>44</v>
      </c>
      <c r="X616" s="26" t="s">
        <v>446</v>
      </c>
      <c r="AE616" s="41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 s="30">
        <f t="shared" si="73"/>
        <v>0</v>
      </c>
      <c r="AL616" s="31">
        <v>5</v>
      </c>
      <c r="AM616" s="32">
        <f t="shared" si="72"/>
        <v>5</v>
      </c>
      <c r="AN616" s="33" t="str">
        <f t="shared" si="74"/>
        <v>NPN</v>
      </c>
      <c r="AO616" s="33" t="str">
        <f t="shared" si="75"/>
        <v>5meses_pendientes</v>
      </c>
      <c r="AP616" s="33">
        <f t="shared" si="76"/>
        <v>220</v>
      </c>
      <c r="AQ616" s="31">
        <f t="shared" si="77"/>
        <v>30</v>
      </c>
    </row>
    <row r="617" spans="2:43" x14ac:dyDescent="0.3">
      <c r="B617" s="37">
        <v>46112</v>
      </c>
      <c r="C617" t="s">
        <v>35</v>
      </c>
      <c r="D617" t="s">
        <v>4638</v>
      </c>
      <c r="E617" t="s">
        <v>4639</v>
      </c>
      <c r="F617" t="s">
        <v>4640</v>
      </c>
      <c r="G617" t="s">
        <v>4641</v>
      </c>
      <c r="H617" t="s">
        <v>4642</v>
      </c>
      <c r="I617" t="s">
        <v>38</v>
      </c>
      <c r="J617" t="s">
        <v>38</v>
      </c>
      <c r="K617" t="s">
        <v>476</v>
      </c>
      <c r="L617" t="s">
        <v>4643</v>
      </c>
      <c r="M617" t="s">
        <v>4644</v>
      </c>
      <c r="N617" t="s">
        <v>4528</v>
      </c>
      <c r="O617" t="s">
        <v>4459</v>
      </c>
      <c r="P617" t="s">
        <v>3632</v>
      </c>
      <c r="Q617" t="s">
        <v>4645</v>
      </c>
      <c r="R617" s="26">
        <v>3</v>
      </c>
      <c r="S617" s="23">
        <v>341003850000</v>
      </c>
      <c r="T617" t="s">
        <v>37</v>
      </c>
      <c r="U617" t="s">
        <v>3634</v>
      </c>
      <c r="V617" s="39">
        <v>46112</v>
      </c>
      <c r="W617" s="41">
        <v>39</v>
      </c>
      <c r="X617" s="26" t="s">
        <v>446</v>
      </c>
      <c r="Y617">
        <v>40.909999999999997</v>
      </c>
      <c r="AE617" s="41">
        <v>40.909999999999997</v>
      </c>
      <c r="AF617">
        <v>0</v>
      </c>
      <c r="AG617">
        <v>0</v>
      </c>
      <c r="AH617">
        <v>0</v>
      </c>
      <c r="AI617">
        <v>0</v>
      </c>
      <c r="AJ617">
        <v>0</v>
      </c>
      <c r="AK617" s="30">
        <f t="shared" si="73"/>
        <v>0</v>
      </c>
      <c r="AL617" s="31">
        <v>5</v>
      </c>
      <c r="AM617" s="32">
        <f t="shared" si="72"/>
        <v>5</v>
      </c>
      <c r="AN617" s="33" t="str">
        <f t="shared" si="74"/>
        <v>NPN</v>
      </c>
      <c r="AO617" s="33" t="str">
        <f t="shared" si="75"/>
        <v>5meses_pendientes</v>
      </c>
      <c r="AP617" s="33">
        <f t="shared" si="76"/>
        <v>195</v>
      </c>
      <c r="AQ617" s="31">
        <f t="shared" si="77"/>
        <v>31</v>
      </c>
    </row>
    <row r="618" spans="2:43" x14ac:dyDescent="0.3">
      <c r="B618" s="37">
        <v>46081</v>
      </c>
      <c r="C618" t="s">
        <v>35</v>
      </c>
      <c r="D618" t="s">
        <v>4646</v>
      </c>
      <c r="E618" t="s">
        <v>4647</v>
      </c>
      <c r="F618" t="s">
        <v>4648</v>
      </c>
      <c r="G618" t="s">
        <v>4649</v>
      </c>
      <c r="H618" t="s">
        <v>4650</v>
      </c>
      <c r="I618" t="s">
        <v>38</v>
      </c>
      <c r="J618" t="s">
        <v>38</v>
      </c>
      <c r="K618" t="s">
        <v>1121</v>
      </c>
      <c r="L618" t="s">
        <v>4651</v>
      </c>
      <c r="M618" t="s">
        <v>4652</v>
      </c>
      <c r="N618" t="s">
        <v>4653</v>
      </c>
      <c r="O618" t="s">
        <v>4459</v>
      </c>
      <c r="P618" t="s">
        <v>3632</v>
      </c>
      <c r="Q618" t="s">
        <v>4654</v>
      </c>
      <c r="R618" s="26">
        <v>2</v>
      </c>
      <c r="S618" s="23">
        <v>352030690000</v>
      </c>
      <c r="T618" t="s">
        <v>37</v>
      </c>
      <c r="U618" t="s">
        <v>3634</v>
      </c>
      <c r="V618" s="39">
        <v>46082</v>
      </c>
      <c r="W618" s="41">
        <v>30</v>
      </c>
      <c r="X618" s="26" t="s">
        <v>446</v>
      </c>
      <c r="Z618">
        <v>49.02</v>
      </c>
      <c r="AA618">
        <v>21.15</v>
      </c>
      <c r="AB618">
        <v>21.15</v>
      </c>
      <c r="AE618" s="41">
        <v>91.32</v>
      </c>
      <c r="AF618">
        <v>1</v>
      </c>
      <c r="AG618">
        <v>1</v>
      </c>
      <c r="AH618">
        <v>1</v>
      </c>
      <c r="AI618">
        <v>0</v>
      </c>
      <c r="AJ618">
        <v>0</v>
      </c>
      <c r="AK618" s="30">
        <f t="shared" si="73"/>
        <v>3</v>
      </c>
      <c r="AL618" s="31">
        <v>5</v>
      </c>
      <c r="AM618" s="32">
        <f t="shared" si="72"/>
        <v>2</v>
      </c>
      <c r="AN618" s="33" t="str">
        <f t="shared" si="74"/>
        <v>MOROSO</v>
      </c>
      <c r="AO618" s="33" t="str">
        <f t="shared" si="75"/>
        <v>2meses_pendientes</v>
      </c>
      <c r="AP618" s="33">
        <f t="shared" si="76"/>
        <v>60</v>
      </c>
      <c r="AQ618" s="31">
        <f t="shared" si="77"/>
        <v>1</v>
      </c>
    </row>
    <row r="619" spans="2:43" x14ac:dyDescent="0.3">
      <c r="B619" s="37">
        <v>46081</v>
      </c>
      <c r="C619" t="s">
        <v>35</v>
      </c>
      <c r="D619" t="s">
        <v>4655</v>
      </c>
      <c r="E619" t="s">
        <v>4656</v>
      </c>
      <c r="F619" t="s">
        <v>4657</v>
      </c>
      <c r="G619" t="s">
        <v>4658</v>
      </c>
      <c r="H619" t="s">
        <v>4659</v>
      </c>
      <c r="I619" t="s">
        <v>38</v>
      </c>
      <c r="J619" t="s">
        <v>38</v>
      </c>
      <c r="L619" t="s">
        <v>4660</v>
      </c>
      <c r="M619" t="s">
        <v>4661</v>
      </c>
      <c r="N619" t="s">
        <v>4653</v>
      </c>
      <c r="O619" t="s">
        <v>4459</v>
      </c>
      <c r="P619" t="s">
        <v>3632</v>
      </c>
      <c r="Q619" t="s">
        <v>4662</v>
      </c>
      <c r="R619" s="26">
        <v>2</v>
      </c>
      <c r="S619" s="23">
        <v>363060850000</v>
      </c>
      <c r="T619" t="s">
        <v>37</v>
      </c>
      <c r="U619" t="s">
        <v>3634</v>
      </c>
      <c r="V619" s="39">
        <v>46085</v>
      </c>
      <c r="W619" s="41">
        <v>30</v>
      </c>
      <c r="X619" s="26" t="s">
        <v>446</v>
      </c>
      <c r="Z619">
        <v>30.44</v>
      </c>
      <c r="AE619" s="41">
        <v>30.44</v>
      </c>
      <c r="AF619">
        <v>1</v>
      </c>
      <c r="AG619">
        <v>0</v>
      </c>
      <c r="AH619">
        <v>0</v>
      </c>
      <c r="AI619">
        <v>0</v>
      </c>
      <c r="AJ619">
        <v>0</v>
      </c>
      <c r="AK619" s="30">
        <f t="shared" si="73"/>
        <v>1</v>
      </c>
      <c r="AL619" s="31">
        <v>5</v>
      </c>
      <c r="AM619" s="32">
        <f t="shared" si="72"/>
        <v>4</v>
      </c>
      <c r="AN619" s="33" t="str">
        <f t="shared" si="74"/>
        <v>MOROSO</v>
      </c>
      <c r="AO619" s="33" t="str">
        <f t="shared" si="75"/>
        <v>4meses_pendientes</v>
      </c>
      <c r="AP619" s="33">
        <f t="shared" si="76"/>
        <v>120</v>
      </c>
      <c r="AQ619" s="31">
        <f t="shared" si="77"/>
        <v>4</v>
      </c>
    </row>
    <row r="620" spans="2:43" x14ac:dyDescent="0.3">
      <c r="B620" s="37">
        <v>46091</v>
      </c>
      <c r="C620" t="s">
        <v>35</v>
      </c>
      <c r="D620" t="s">
        <v>4663</v>
      </c>
      <c r="E620" t="s">
        <v>4664</v>
      </c>
      <c r="F620" t="s">
        <v>4665</v>
      </c>
      <c r="G620" t="s">
        <v>4666</v>
      </c>
      <c r="H620" t="s">
        <v>4667</v>
      </c>
      <c r="I620" t="s">
        <v>38</v>
      </c>
      <c r="J620" t="s">
        <v>38</v>
      </c>
      <c r="K620" t="s">
        <v>4668</v>
      </c>
      <c r="L620" t="s">
        <v>4669</v>
      </c>
      <c r="M620" t="s">
        <v>4670</v>
      </c>
      <c r="N620" t="s">
        <v>4653</v>
      </c>
      <c r="O620" t="s">
        <v>4459</v>
      </c>
      <c r="P620" t="s">
        <v>3632</v>
      </c>
      <c r="Q620" t="s">
        <v>4671</v>
      </c>
      <c r="R620" s="26">
        <v>2</v>
      </c>
      <c r="S620" s="23">
        <v>314016950000</v>
      </c>
      <c r="T620" t="s">
        <v>37</v>
      </c>
      <c r="U620" t="s">
        <v>3634</v>
      </c>
      <c r="V620" s="39">
        <v>46091</v>
      </c>
      <c r="W620" s="41">
        <v>30</v>
      </c>
      <c r="X620" s="26" t="s">
        <v>446</v>
      </c>
      <c r="Z620">
        <v>30.44</v>
      </c>
      <c r="AA620">
        <v>30.44</v>
      </c>
      <c r="AB620">
        <v>30.8</v>
      </c>
      <c r="AC620">
        <v>30.8</v>
      </c>
      <c r="AE620" s="41">
        <v>122.48</v>
      </c>
      <c r="AF620">
        <v>1</v>
      </c>
      <c r="AG620">
        <v>1</v>
      </c>
      <c r="AH620">
        <v>1</v>
      </c>
      <c r="AI620">
        <v>1</v>
      </c>
      <c r="AJ620">
        <v>0</v>
      </c>
      <c r="AK620" s="30">
        <f t="shared" si="73"/>
        <v>4</v>
      </c>
      <c r="AL620" s="31">
        <v>5</v>
      </c>
      <c r="AM620" s="32">
        <f t="shared" si="72"/>
        <v>1</v>
      </c>
      <c r="AN620" s="33" t="str">
        <f t="shared" si="74"/>
        <v>MOROSO</v>
      </c>
      <c r="AO620" s="33" t="str">
        <f t="shared" si="75"/>
        <v>1meses_pendientes</v>
      </c>
      <c r="AP620" s="33">
        <f t="shared" si="76"/>
        <v>30</v>
      </c>
      <c r="AQ620" s="31">
        <f t="shared" si="77"/>
        <v>10</v>
      </c>
    </row>
    <row r="621" spans="2:43" x14ac:dyDescent="0.3">
      <c r="B621" s="37">
        <v>46093</v>
      </c>
      <c r="C621" t="s">
        <v>35</v>
      </c>
      <c r="D621" t="s">
        <v>4672</v>
      </c>
      <c r="E621" t="s">
        <v>4673</v>
      </c>
      <c r="F621" t="s">
        <v>4674</v>
      </c>
      <c r="G621" t="s">
        <v>4675</v>
      </c>
      <c r="H621" t="s">
        <v>4676</v>
      </c>
      <c r="I621" t="s">
        <v>38</v>
      </c>
      <c r="J621" t="s">
        <v>38</v>
      </c>
      <c r="K621" t="s">
        <v>4677</v>
      </c>
      <c r="L621" t="s">
        <v>4678</v>
      </c>
      <c r="M621" t="s">
        <v>4679</v>
      </c>
      <c r="N621" t="s">
        <v>4653</v>
      </c>
      <c r="O621" t="s">
        <v>4459</v>
      </c>
      <c r="P621" t="s">
        <v>3632</v>
      </c>
      <c r="Q621" t="s">
        <v>4680</v>
      </c>
      <c r="R621" s="26">
        <v>2</v>
      </c>
      <c r="S621" s="23">
        <v>367067290000</v>
      </c>
      <c r="T621" t="s">
        <v>37</v>
      </c>
      <c r="U621" t="s">
        <v>3634</v>
      </c>
      <c r="V621" s="39">
        <v>46089</v>
      </c>
      <c r="W621" s="41">
        <v>30</v>
      </c>
      <c r="X621" s="26" t="s">
        <v>446</v>
      </c>
      <c r="Y621">
        <v>30.44</v>
      </c>
      <c r="AA621">
        <v>30.44</v>
      </c>
      <c r="AB621">
        <v>30.44</v>
      </c>
      <c r="AE621" s="41">
        <v>91.320000000000007</v>
      </c>
      <c r="AF621">
        <v>0</v>
      </c>
      <c r="AG621">
        <v>1</v>
      </c>
      <c r="AH621">
        <v>1</v>
      </c>
      <c r="AI621">
        <v>0</v>
      </c>
      <c r="AJ621">
        <v>0</v>
      </c>
      <c r="AK621" s="30">
        <f t="shared" si="73"/>
        <v>2</v>
      </c>
      <c r="AL621" s="31">
        <v>5</v>
      </c>
      <c r="AM621" s="32">
        <f t="shared" si="72"/>
        <v>3</v>
      </c>
      <c r="AN621" s="33" t="str">
        <f t="shared" si="74"/>
        <v>MOROSO</v>
      </c>
      <c r="AO621" s="33" t="str">
        <f t="shared" si="75"/>
        <v>3meses_pendientes</v>
      </c>
      <c r="AP621" s="33">
        <f t="shared" si="76"/>
        <v>90</v>
      </c>
      <c r="AQ621" s="31">
        <f t="shared" si="77"/>
        <v>8</v>
      </c>
    </row>
    <row r="622" spans="2:43" x14ac:dyDescent="0.3">
      <c r="B622" s="37">
        <v>46093</v>
      </c>
      <c r="C622" t="s">
        <v>35</v>
      </c>
      <c r="D622" t="s">
        <v>4681</v>
      </c>
      <c r="E622" t="s">
        <v>4682</v>
      </c>
      <c r="F622" t="s">
        <v>4683</v>
      </c>
      <c r="G622" t="s">
        <v>4684</v>
      </c>
      <c r="H622" t="s">
        <v>4685</v>
      </c>
      <c r="I622" t="s">
        <v>38</v>
      </c>
      <c r="J622" t="s">
        <v>38</v>
      </c>
      <c r="K622" t="s">
        <v>476</v>
      </c>
      <c r="L622" t="s">
        <v>4686</v>
      </c>
      <c r="M622" t="s">
        <v>4687</v>
      </c>
      <c r="N622" t="s">
        <v>4653</v>
      </c>
      <c r="O622" t="s">
        <v>4459</v>
      </c>
      <c r="P622" t="s">
        <v>3632</v>
      </c>
      <c r="Q622" t="s">
        <v>4688</v>
      </c>
      <c r="R622" s="26">
        <v>3</v>
      </c>
      <c r="S622" s="23">
        <v>361074410000</v>
      </c>
      <c r="T622" t="s">
        <v>37</v>
      </c>
      <c r="U622" t="s">
        <v>3634</v>
      </c>
      <c r="V622" s="39">
        <v>46094</v>
      </c>
      <c r="W622" s="41">
        <v>37</v>
      </c>
      <c r="X622" s="26" t="s">
        <v>446</v>
      </c>
      <c r="Y622">
        <v>38.340000000000003</v>
      </c>
      <c r="AE622" s="41">
        <v>38.340000000000003</v>
      </c>
      <c r="AF622">
        <v>0</v>
      </c>
      <c r="AG622">
        <v>0</v>
      </c>
      <c r="AH622">
        <v>0</v>
      </c>
      <c r="AI622">
        <v>0</v>
      </c>
      <c r="AJ622">
        <v>0</v>
      </c>
      <c r="AK622" s="30">
        <f t="shared" si="73"/>
        <v>0</v>
      </c>
      <c r="AL622" s="31">
        <v>5</v>
      </c>
      <c r="AM622" s="32">
        <f t="shared" si="72"/>
        <v>5</v>
      </c>
      <c r="AN622" s="33" t="str">
        <f t="shared" si="74"/>
        <v>NPN</v>
      </c>
      <c r="AO622" s="33" t="str">
        <f t="shared" si="75"/>
        <v>5meses_pendientes</v>
      </c>
      <c r="AP622" s="33">
        <f t="shared" si="76"/>
        <v>185</v>
      </c>
      <c r="AQ622" s="31">
        <f t="shared" si="77"/>
        <v>13</v>
      </c>
    </row>
    <row r="623" spans="2:43" x14ac:dyDescent="0.3">
      <c r="B623" s="37">
        <v>46094</v>
      </c>
      <c r="C623" t="s">
        <v>35</v>
      </c>
      <c r="D623" t="s">
        <v>4689</v>
      </c>
      <c r="E623" t="s">
        <v>4690</v>
      </c>
      <c r="F623" t="s">
        <v>4691</v>
      </c>
      <c r="G623" t="s">
        <v>4692</v>
      </c>
      <c r="H623" t="s">
        <v>4693</v>
      </c>
      <c r="I623" t="s">
        <v>38</v>
      </c>
      <c r="J623" t="s">
        <v>38</v>
      </c>
      <c r="L623" t="s">
        <v>4694</v>
      </c>
      <c r="M623" t="s">
        <v>4695</v>
      </c>
      <c r="N623" t="s">
        <v>4653</v>
      </c>
      <c r="O623" t="s">
        <v>4459</v>
      </c>
      <c r="P623" t="s">
        <v>3632</v>
      </c>
      <c r="Q623" t="s">
        <v>4696</v>
      </c>
      <c r="R623" s="26">
        <v>2</v>
      </c>
      <c r="S623" s="23">
        <v>354355460000</v>
      </c>
      <c r="T623" t="s">
        <v>37</v>
      </c>
      <c r="U623" t="s">
        <v>3634</v>
      </c>
      <c r="V623" s="39">
        <v>46095</v>
      </c>
      <c r="W623" s="41">
        <v>30</v>
      </c>
      <c r="X623" s="26" t="s">
        <v>446</v>
      </c>
      <c r="Y623">
        <v>28.18</v>
      </c>
      <c r="Z623">
        <v>28</v>
      </c>
      <c r="AA623">
        <v>28</v>
      </c>
      <c r="AB623">
        <v>27.98</v>
      </c>
      <c r="AE623" s="41">
        <v>112.16000000000001</v>
      </c>
      <c r="AF623">
        <v>1</v>
      </c>
      <c r="AG623">
        <v>1</v>
      </c>
      <c r="AH623">
        <v>1</v>
      </c>
      <c r="AI623">
        <v>0</v>
      </c>
      <c r="AJ623">
        <v>0</v>
      </c>
      <c r="AK623" s="30">
        <f t="shared" si="73"/>
        <v>3</v>
      </c>
      <c r="AL623" s="31">
        <v>5</v>
      </c>
      <c r="AM623" s="32">
        <f t="shared" si="72"/>
        <v>2</v>
      </c>
      <c r="AN623" s="33" t="str">
        <f t="shared" si="74"/>
        <v>MOROSO</v>
      </c>
      <c r="AO623" s="33" t="str">
        <f t="shared" si="75"/>
        <v>2meses_pendientes</v>
      </c>
      <c r="AP623" s="33">
        <f t="shared" si="76"/>
        <v>60</v>
      </c>
      <c r="AQ623" s="31">
        <f t="shared" si="77"/>
        <v>14</v>
      </c>
    </row>
    <row r="624" spans="2:43" x14ac:dyDescent="0.3">
      <c r="B624" s="37">
        <v>46094</v>
      </c>
      <c r="C624" t="s">
        <v>35</v>
      </c>
      <c r="D624" t="s">
        <v>4697</v>
      </c>
      <c r="E624" t="s">
        <v>4698</v>
      </c>
      <c r="F624" t="s">
        <v>4699</v>
      </c>
      <c r="G624" t="s">
        <v>4700</v>
      </c>
      <c r="H624" t="s">
        <v>4701</v>
      </c>
      <c r="I624" t="s">
        <v>3255</v>
      </c>
      <c r="J624" t="s">
        <v>4702</v>
      </c>
      <c r="K624" t="s">
        <v>4703</v>
      </c>
      <c r="L624" t="s">
        <v>4704</v>
      </c>
      <c r="M624" t="s">
        <v>4705</v>
      </c>
      <c r="N624" t="s">
        <v>4653</v>
      </c>
      <c r="O624" t="s">
        <v>4459</v>
      </c>
      <c r="P624" t="s">
        <v>3632</v>
      </c>
      <c r="Q624" t="s">
        <v>4706</v>
      </c>
      <c r="R624" s="26">
        <v>3</v>
      </c>
      <c r="S624" s="23">
        <v>366074010000</v>
      </c>
      <c r="T624" t="s">
        <v>37</v>
      </c>
      <c r="U624" t="s">
        <v>3634</v>
      </c>
      <c r="V624" s="39">
        <v>46097</v>
      </c>
      <c r="W624" s="41">
        <v>30</v>
      </c>
      <c r="X624" s="26" t="s">
        <v>446</v>
      </c>
      <c r="Z624">
        <v>30.44</v>
      </c>
      <c r="AA624">
        <v>30.44</v>
      </c>
      <c r="AE624" s="41">
        <v>60.88</v>
      </c>
      <c r="AF624">
        <v>1</v>
      </c>
      <c r="AG624">
        <v>1</v>
      </c>
      <c r="AH624">
        <v>0</v>
      </c>
      <c r="AI624">
        <v>0</v>
      </c>
      <c r="AJ624">
        <v>0</v>
      </c>
      <c r="AK624" s="30">
        <f t="shared" si="73"/>
        <v>2</v>
      </c>
      <c r="AL624" s="31">
        <v>5</v>
      </c>
      <c r="AM624" s="32">
        <f t="shared" si="72"/>
        <v>3</v>
      </c>
      <c r="AN624" s="33" t="str">
        <f t="shared" si="74"/>
        <v>MOROSO</v>
      </c>
      <c r="AO624" s="33" t="str">
        <f t="shared" si="75"/>
        <v>3meses_pendientes</v>
      </c>
      <c r="AP624" s="33">
        <f t="shared" si="76"/>
        <v>90</v>
      </c>
      <c r="AQ624" s="31">
        <f t="shared" si="77"/>
        <v>16</v>
      </c>
    </row>
    <row r="625" spans="2:43" x14ac:dyDescent="0.3">
      <c r="B625" s="37">
        <v>46095</v>
      </c>
      <c r="C625" t="s">
        <v>35</v>
      </c>
      <c r="D625" t="s">
        <v>4707</v>
      </c>
      <c r="E625" t="s">
        <v>4708</v>
      </c>
      <c r="F625" t="s">
        <v>4709</v>
      </c>
      <c r="G625" t="s">
        <v>4710</v>
      </c>
      <c r="H625" t="s">
        <v>4711</v>
      </c>
      <c r="I625" t="s">
        <v>38</v>
      </c>
      <c r="J625" t="s">
        <v>44</v>
      </c>
      <c r="K625" t="s">
        <v>45</v>
      </c>
      <c r="L625" t="s">
        <v>4712</v>
      </c>
      <c r="M625" t="s">
        <v>4713</v>
      </c>
      <c r="N625" t="s">
        <v>4653</v>
      </c>
      <c r="O625" t="s">
        <v>4459</v>
      </c>
      <c r="P625" t="s">
        <v>3632</v>
      </c>
      <c r="Q625" t="s">
        <v>4714</v>
      </c>
      <c r="R625" s="26">
        <v>3</v>
      </c>
      <c r="S625" s="23">
        <v>363077070000</v>
      </c>
      <c r="T625" t="s">
        <v>37</v>
      </c>
      <c r="U625" t="s">
        <v>3634</v>
      </c>
      <c r="V625" s="39">
        <v>46096</v>
      </c>
      <c r="W625" s="41">
        <v>37</v>
      </c>
      <c r="X625" s="26" t="s">
        <v>446</v>
      </c>
      <c r="Z625">
        <v>38.340000000000003</v>
      </c>
      <c r="AA625">
        <v>83.34</v>
      </c>
      <c r="AB625">
        <v>36.96</v>
      </c>
      <c r="AE625" s="41">
        <v>158.64000000000001</v>
      </c>
      <c r="AF625">
        <v>1</v>
      </c>
      <c r="AG625">
        <v>1</v>
      </c>
      <c r="AH625">
        <v>1</v>
      </c>
      <c r="AI625">
        <v>0</v>
      </c>
      <c r="AJ625">
        <v>0</v>
      </c>
      <c r="AK625" s="30">
        <f t="shared" si="73"/>
        <v>3</v>
      </c>
      <c r="AL625" s="31">
        <v>5</v>
      </c>
      <c r="AM625" s="32">
        <f t="shared" si="72"/>
        <v>2</v>
      </c>
      <c r="AN625" s="33" t="str">
        <f t="shared" si="74"/>
        <v>MOROSO</v>
      </c>
      <c r="AO625" s="33" t="str">
        <f t="shared" si="75"/>
        <v>2meses_pendientes</v>
      </c>
      <c r="AP625" s="33">
        <f t="shared" si="76"/>
        <v>74</v>
      </c>
      <c r="AQ625" s="31">
        <f t="shared" si="77"/>
        <v>15</v>
      </c>
    </row>
    <row r="626" spans="2:43" x14ac:dyDescent="0.3">
      <c r="B626" s="37">
        <v>46101</v>
      </c>
      <c r="C626" t="s">
        <v>35</v>
      </c>
      <c r="D626" t="s">
        <v>4715</v>
      </c>
      <c r="E626" t="s">
        <v>4716</v>
      </c>
      <c r="F626" t="s">
        <v>4717</v>
      </c>
      <c r="G626" t="s">
        <v>4718</v>
      </c>
      <c r="H626" t="s">
        <v>4719</v>
      </c>
      <c r="I626" t="s">
        <v>38</v>
      </c>
      <c r="J626" t="s">
        <v>38</v>
      </c>
      <c r="K626" t="s">
        <v>796</v>
      </c>
      <c r="L626" t="s">
        <v>4720</v>
      </c>
      <c r="M626" t="s">
        <v>4721</v>
      </c>
      <c r="N626" t="s">
        <v>4653</v>
      </c>
      <c r="O626" t="s">
        <v>4459</v>
      </c>
      <c r="P626" t="s">
        <v>3632</v>
      </c>
      <c r="Q626" t="s">
        <v>4722</v>
      </c>
      <c r="R626" s="26">
        <v>3</v>
      </c>
      <c r="S626" s="23">
        <v>365056540000</v>
      </c>
      <c r="T626" t="s">
        <v>37</v>
      </c>
      <c r="U626" t="s">
        <v>3634</v>
      </c>
      <c r="V626" s="39">
        <v>46101</v>
      </c>
      <c r="W626" s="41">
        <v>33</v>
      </c>
      <c r="X626" s="26" t="s">
        <v>446</v>
      </c>
      <c r="Y626">
        <v>34.85</v>
      </c>
      <c r="AA626">
        <v>52.66</v>
      </c>
      <c r="AE626" s="41">
        <v>87.509999999999991</v>
      </c>
      <c r="AF626">
        <v>0</v>
      </c>
      <c r="AG626">
        <v>1</v>
      </c>
      <c r="AH626">
        <v>0</v>
      </c>
      <c r="AI626">
        <v>0</v>
      </c>
      <c r="AJ626">
        <v>0</v>
      </c>
      <c r="AK626" s="30">
        <f t="shared" si="73"/>
        <v>1</v>
      </c>
      <c r="AL626" s="31">
        <v>5</v>
      </c>
      <c r="AM626" s="32">
        <f t="shared" si="72"/>
        <v>4</v>
      </c>
      <c r="AN626" s="33" t="str">
        <f t="shared" si="74"/>
        <v>MOROSO</v>
      </c>
      <c r="AO626" s="33" t="str">
        <f t="shared" si="75"/>
        <v>4meses_pendientes</v>
      </c>
      <c r="AP626" s="33">
        <f t="shared" si="76"/>
        <v>132</v>
      </c>
      <c r="AQ626" s="31">
        <f t="shared" si="77"/>
        <v>20</v>
      </c>
    </row>
    <row r="627" spans="2:43" x14ac:dyDescent="0.3">
      <c r="B627" s="37">
        <v>46104</v>
      </c>
      <c r="C627" t="s">
        <v>35</v>
      </c>
      <c r="D627" t="s">
        <v>4715</v>
      </c>
      <c r="E627" t="s">
        <v>4716</v>
      </c>
      <c r="F627" t="s">
        <v>4723</v>
      </c>
      <c r="G627" t="s">
        <v>4724</v>
      </c>
      <c r="H627" t="s">
        <v>4725</v>
      </c>
      <c r="I627" t="s">
        <v>38</v>
      </c>
      <c r="J627" t="s">
        <v>38</v>
      </c>
      <c r="K627" t="s">
        <v>476</v>
      </c>
      <c r="L627" t="s">
        <v>4726</v>
      </c>
      <c r="M627" t="s">
        <v>4512</v>
      </c>
      <c r="N627" t="s">
        <v>4653</v>
      </c>
      <c r="O627" t="s">
        <v>4459</v>
      </c>
      <c r="P627" t="s">
        <v>3632</v>
      </c>
      <c r="Q627" t="s">
        <v>4727</v>
      </c>
      <c r="R627" s="26">
        <v>3</v>
      </c>
      <c r="S627" s="23">
        <v>365056540000</v>
      </c>
      <c r="T627" t="s">
        <v>37</v>
      </c>
      <c r="U627" t="s">
        <v>3634</v>
      </c>
      <c r="V627" s="39">
        <v>46105</v>
      </c>
      <c r="W627" s="41">
        <v>34</v>
      </c>
      <c r="X627" s="26" t="s">
        <v>446</v>
      </c>
      <c r="Y627">
        <v>34.85</v>
      </c>
      <c r="AA627">
        <v>52.66</v>
      </c>
      <c r="AE627" s="41">
        <v>87.509999999999991</v>
      </c>
      <c r="AF627">
        <v>0</v>
      </c>
      <c r="AG627">
        <v>1</v>
      </c>
      <c r="AH627">
        <v>0</v>
      </c>
      <c r="AI627">
        <v>0</v>
      </c>
      <c r="AJ627">
        <v>0</v>
      </c>
      <c r="AK627" s="30">
        <f t="shared" si="73"/>
        <v>1</v>
      </c>
      <c r="AL627" s="31">
        <v>5</v>
      </c>
      <c r="AM627" s="32">
        <f t="shared" si="72"/>
        <v>4</v>
      </c>
      <c r="AN627" s="33" t="str">
        <f t="shared" si="74"/>
        <v>MOROSO</v>
      </c>
      <c r="AO627" s="33" t="str">
        <f t="shared" si="75"/>
        <v>4meses_pendientes</v>
      </c>
      <c r="AP627" s="33">
        <f t="shared" si="76"/>
        <v>136</v>
      </c>
      <c r="AQ627" s="31">
        <f t="shared" si="77"/>
        <v>24</v>
      </c>
    </row>
    <row r="628" spans="2:43" x14ac:dyDescent="0.3">
      <c r="B628" s="37">
        <v>46106</v>
      </c>
      <c r="C628" t="s">
        <v>35</v>
      </c>
      <c r="D628" t="s">
        <v>4728</v>
      </c>
      <c r="E628" t="s">
        <v>4729</v>
      </c>
      <c r="F628" t="s">
        <v>4730</v>
      </c>
      <c r="G628" t="s">
        <v>4731</v>
      </c>
      <c r="H628" t="s">
        <v>4732</v>
      </c>
      <c r="I628" t="s">
        <v>38</v>
      </c>
      <c r="J628" t="s">
        <v>38</v>
      </c>
      <c r="K628" t="s">
        <v>468</v>
      </c>
      <c r="L628" t="s">
        <v>4733</v>
      </c>
      <c r="M628" t="s">
        <v>4734</v>
      </c>
      <c r="N628" t="s">
        <v>4653</v>
      </c>
      <c r="O628" t="s">
        <v>4459</v>
      </c>
      <c r="P628" t="s">
        <v>3632</v>
      </c>
      <c r="Q628" t="s">
        <v>4735</v>
      </c>
      <c r="R628" s="26">
        <v>2</v>
      </c>
      <c r="S628" s="23">
        <v>361087370000</v>
      </c>
      <c r="T628" t="s">
        <v>37</v>
      </c>
      <c r="U628" t="s">
        <v>3634</v>
      </c>
      <c r="V628" s="39">
        <v>46110</v>
      </c>
      <c r="W628" s="41">
        <v>30</v>
      </c>
      <c r="X628" s="26" t="s">
        <v>446</v>
      </c>
      <c r="Y628">
        <v>30.44</v>
      </c>
      <c r="AA628">
        <v>30.44</v>
      </c>
      <c r="AB628">
        <v>30.44</v>
      </c>
      <c r="AC628">
        <v>30.44</v>
      </c>
      <c r="AE628" s="41">
        <v>121.76</v>
      </c>
      <c r="AF628">
        <v>0</v>
      </c>
      <c r="AG628">
        <v>1</v>
      </c>
      <c r="AH628">
        <v>1</v>
      </c>
      <c r="AI628">
        <v>1</v>
      </c>
      <c r="AJ628">
        <v>0</v>
      </c>
      <c r="AK628" s="30">
        <f t="shared" si="73"/>
        <v>3</v>
      </c>
      <c r="AL628" s="31">
        <v>5</v>
      </c>
      <c r="AM628" s="32">
        <f t="shared" si="72"/>
        <v>2</v>
      </c>
      <c r="AN628" s="33" t="str">
        <f t="shared" si="74"/>
        <v>MOROSO</v>
      </c>
      <c r="AO628" s="33" t="str">
        <f t="shared" si="75"/>
        <v>2meses_pendientes</v>
      </c>
      <c r="AP628" s="33">
        <f t="shared" si="76"/>
        <v>60</v>
      </c>
      <c r="AQ628" s="31">
        <f t="shared" si="77"/>
        <v>29</v>
      </c>
    </row>
    <row r="629" spans="2:43" x14ac:dyDescent="0.3">
      <c r="B629" s="37">
        <v>46107</v>
      </c>
      <c r="C629" t="s">
        <v>35</v>
      </c>
      <c r="D629" t="s">
        <v>4736</v>
      </c>
      <c r="E629" t="s">
        <v>4737</v>
      </c>
      <c r="F629" t="s">
        <v>4738</v>
      </c>
      <c r="G629" t="s">
        <v>4739</v>
      </c>
      <c r="H629" t="s">
        <v>4740</v>
      </c>
      <c r="I629" t="s">
        <v>744</v>
      </c>
      <c r="J629" t="s">
        <v>744</v>
      </c>
      <c r="K629" t="s">
        <v>1054</v>
      </c>
      <c r="L629" t="s">
        <v>4741</v>
      </c>
      <c r="M629" t="s">
        <v>4742</v>
      </c>
      <c r="N629" t="s">
        <v>4653</v>
      </c>
      <c r="O629" t="s">
        <v>4459</v>
      </c>
      <c r="P629" t="s">
        <v>3632</v>
      </c>
      <c r="Q629" t="s">
        <v>4743</v>
      </c>
      <c r="R629" s="26">
        <v>2</v>
      </c>
      <c r="S629" s="23">
        <v>369088980000</v>
      </c>
      <c r="T629" t="s">
        <v>37</v>
      </c>
      <c r="U629" t="s">
        <v>3634</v>
      </c>
      <c r="V629" s="39">
        <v>46109</v>
      </c>
      <c r="W629" s="41">
        <v>30</v>
      </c>
      <c r="X629" s="26" t="s">
        <v>446</v>
      </c>
      <c r="AE629" s="41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 s="30">
        <f t="shared" si="73"/>
        <v>0</v>
      </c>
      <c r="AL629" s="31">
        <v>5</v>
      </c>
      <c r="AM629" s="32">
        <f t="shared" si="72"/>
        <v>5</v>
      </c>
      <c r="AN629" s="33" t="str">
        <f t="shared" si="74"/>
        <v>NPN</v>
      </c>
      <c r="AO629" s="33" t="str">
        <f t="shared" si="75"/>
        <v>5meses_pendientes</v>
      </c>
      <c r="AP629" s="33">
        <f t="shared" si="76"/>
        <v>150</v>
      </c>
      <c r="AQ629" s="31">
        <f t="shared" si="77"/>
        <v>28</v>
      </c>
    </row>
    <row r="630" spans="2:43" x14ac:dyDescent="0.3">
      <c r="B630" s="37">
        <v>46111</v>
      </c>
      <c r="C630" t="s">
        <v>35</v>
      </c>
      <c r="D630" t="s">
        <v>4744</v>
      </c>
      <c r="E630" t="s">
        <v>4745</v>
      </c>
      <c r="F630" t="s">
        <v>4746</v>
      </c>
      <c r="G630" t="s">
        <v>4747</v>
      </c>
      <c r="H630" t="s">
        <v>4748</v>
      </c>
      <c r="I630" t="s">
        <v>38</v>
      </c>
      <c r="J630" t="s">
        <v>38</v>
      </c>
      <c r="K630" t="s">
        <v>476</v>
      </c>
      <c r="L630" t="s">
        <v>4749</v>
      </c>
      <c r="M630" t="s">
        <v>4750</v>
      </c>
      <c r="N630" t="s">
        <v>4653</v>
      </c>
      <c r="O630" t="s">
        <v>4459</v>
      </c>
      <c r="P630" t="s">
        <v>3632</v>
      </c>
      <c r="Q630" t="s">
        <v>4751</v>
      </c>
      <c r="R630" s="26">
        <v>3</v>
      </c>
      <c r="S630" s="23">
        <v>369092200000</v>
      </c>
      <c r="T630" t="s">
        <v>37</v>
      </c>
      <c r="U630" t="s">
        <v>3634</v>
      </c>
      <c r="V630" s="39">
        <v>46111</v>
      </c>
      <c r="W630" s="41">
        <v>31.08</v>
      </c>
      <c r="X630" s="26" t="s">
        <v>446</v>
      </c>
      <c r="Z630">
        <v>32.53</v>
      </c>
      <c r="AA630">
        <v>32.53</v>
      </c>
      <c r="AB630">
        <v>32.53</v>
      </c>
      <c r="AE630" s="41">
        <v>97.59</v>
      </c>
      <c r="AF630">
        <v>1</v>
      </c>
      <c r="AG630">
        <v>1</v>
      </c>
      <c r="AH630">
        <v>1</v>
      </c>
      <c r="AI630">
        <v>0</v>
      </c>
      <c r="AJ630">
        <v>0</v>
      </c>
      <c r="AK630" s="30">
        <f t="shared" si="73"/>
        <v>3</v>
      </c>
      <c r="AL630" s="31">
        <v>5</v>
      </c>
      <c r="AM630" s="32">
        <f t="shared" si="72"/>
        <v>2</v>
      </c>
      <c r="AN630" s="33" t="str">
        <f t="shared" si="74"/>
        <v>MOROSO</v>
      </c>
      <c r="AO630" s="33" t="str">
        <f t="shared" si="75"/>
        <v>2meses_pendientes</v>
      </c>
      <c r="AP630" s="33">
        <f t="shared" si="76"/>
        <v>62.16</v>
      </c>
      <c r="AQ630" s="31">
        <f t="shared" si="77"/>
        <v>30</v>
      </c>
    </row>
    <row r="631" spans="2:43" x14ac:dyDescent="0.3">
      <c r="B631" s="37">
        <v>46111</v>
      </c>
      <c r="C631" t="s">
        <v>35</v>
      </c>
      <c r="D631" t="s">
        <v>4752</v>
      </c>
      <c r="E631" t="s">
        <v>4753</v>
      </c>
      <c r="F631" t="s">
        <v>4754</v>
      </c>
      <c r="G631" t="s">
        <v>4755</v>
      </c>
      <c r="H631" t="s">
        <v>4756</v>
      </c>
      <c r="I631" t="s">
        <v>38</v>
      </c>
      <c r="J631" t="s">
        <v>38</v>
      </c>
      <c r="K631" t="s">
        <v>476</v>
      </c>
      <c r="L631" t="s">
        <v>4757</v>
      </c>
      <c r="M631" t="s">
        <v>4758</v>
      </c>
      <c r="N631" t="s">
        <v>4653</v>
      </c>
      <c r="O631" t="s">
        <v>4459</v>
      </c>
      <c r="P631" t="s">
        <v>3632</v>
      </c>
      <c r="Q631" t="s">
        <v>4759</v>
      </c>
      <c r="R631" s="26">
        <v>2</v>
      </c>
      <c r="S631" s="23">
        <v>367092060000</v>
      </c>
      <c r="T631" t="s">
        <v>37</v>
      </c>
      <c r="U631" t="s">
        <v>3634</v>
      </c>
      <c r="V631" s="39">
        <v>46111</v>
      </c>
      <c r="W631" s="41">
        <v>30</v>
      </c>
      <c r="X631" s="26" t="s">
        <v>446</v>
      </c>
      <c r="Y631">
        <v>30.44</v>
      </c>
      <c r="AB631">
        <v>30.44</v>
      </c>
      <c r="AE631" s="41">
        <v>60.88</v>
      </c>
      <c r="AF631">
        <v>0</v>
      </c>
      <c r="AG631">
        <v>0</v>
      </c>
      <c r="AH631">
        <v>1</v>
      </c>
      <c r="AI631">
        <v>0</v>
      </c>
      <c r="AJ631">
        <v>0</v>
      </c>
      <c r="AK631" s="30">
        <f t="shared" si="73"/>
        <v>1</v>
      </c>
      <c r="AL631" s="31">
        <v>5</v>
      </c>
      <c r="AM631" s="32">
        <f t="shared" si="72"/>
        <v>4</v>
      </c>
      <c r="AN631" s="33" t="str">
        <f t="shared" si="74"/>
        <v>MOROSO</v>
      </c>
      <c r="AO631" s="33" t="str">
        <f t="shared" si="75"/>
        <v>4meses_pendientes</v>
      </c>
      <c r="AP631" s="33">
        <f t="shared" si="76"/>
        <v>120</v>
      </c>
      <c r="AQ631" s="31">
        <f t="shared" si="77"/>
        <v>30</v>
      </c>
    </row>
    <row r="632" spans="2:43" x14ac:dyDescent="0.3">
      <c r="B632" s="37">
        <v>46112</v>
      </c>
      <c r="C632" t="s">
        <v>35</v>
      </c>
      <c r="D632" t="s">
        <v>4760</v>
      </c>
      <c r="E632" t="s">
        <v>4761</v>
      </c>
      <c r="F632" t="s">
        <v>4762</v>
      </c>
      <c r="G632" t="s">
        <v>4763</v>
      </c>
      <c r="H632" t="s">
        <v>4764</v>
      </c>
      <c r="I632" t="s">
        <v>38</v>
      </c>
      <c r="J632" t="s">
        <v>42</v>
      </c>
      <c r="K632" t="s">
        <v>50</v>
      </c>
      <c r="L632" t="s">
        <v>4765</v>
      </c>
      <c r="M632" t="s">
        <v>4766</v>
      </c>
      <c r="N632" t="s">
        <v>4653</v>
      </c>
      <c r="O632" t="s">
        <v>4459</v>
      </c>
      <c r="P632" t="s">
        <v>3632</v>
      </c>
      <c r="Q632" t="s">
        <v>4767</v>
      </c>
      <c r="R632" s="26">
        <v>2</v>
      </c>
      <c r="S632" s="23">
        <v>364093180000</v>
      </c>
      <c r="T632" t="s">
        <v>37</v>
      </c>
      <c r="U632" t="s">
        <v>3634</v>
      </c>
      <c r="V632" s="39">
        <v>46112</v>
      </c>
      <c r="W632" s="41">
        <v>30</v>
      </c>
      <c r="X632" s="26" t="s">
        <v>446</v>
      </c>
      <c r="Y632">
        <v>30.44</v>
      </c>
      <c r="AB632">
        <v>30.44</v>
      </c>
      <c r="AE632" s="41">
        <v>60.88</v>
      </c>
      <c r="AF632">
        <v>0</v>
      </c>
      <c r="AG632">
        <v>0</v>
      </c>
      <c r="AH632">
        <v>1</v>
      </c>
      <c r="AI632">
        <v>0</v>
      </c>
      <c r="AJ632">
        <v>0</v>
      </c>
      <c r="AK632" s="30">
        <f t="shared" si="73"/>
        <v>1</v>
      </c>
      <c r="AL632" s="31">
        <v>5</v>
      </c>
      <c r="AM632" s="32">
        <f t="shared" si="72"/>
        <v>4</v>
      </c>
      <c r="AN632" s="33" t="str">
        <f t="shared" si="74"/>
        <v>MOROSO</v>
      </c>
      <c r="AO632" s="33" t="str">
        <f t="shared" si="75"/>
        <v>4meses_pendientes</v>
      </c>
      <c r="AP632" s="33">
        <f t="shared" si="76"/>
        <v>120</v>
      </c>
      <c r="AQ632" s="31">
        <f t="shared" si="77"/>
        <v>31</v>
      </c>
    </row>
    <row r="633" spans="2:43" x14ac:dyDescent="0.3">
      <c r="B633" s="37">
        <v>46112</v>
      </c>
      <c r="C633" t="s">
        <v>35</v>
      </c>
      <c r="D633" t="s">
        <v>4768</v>
      </c>
      <c r="E633" t="s">
        <v>4769</v>
      </c>
      <c r="F633" t="s">
        <v>4770</v>
      </c>
      <c r="G633" t="s">
        <v>4771</v>
      </c>
      <c r="H633" t="s">
        <v>4772</v>
      </c>
      <c r="I633" t="s">
        <v>38</v>
      </c>
      <c r="J633" t="s">
        <v>42</v>
      </c>
      <c r="K633" t="s">
        <v>54</v>
      </c>
      <c r="L633" t="s">
        <v>4773</v>
      </c>
      <c r="M633" t="s">
        <v>4774</v>
      </c>
      <c r="N633" t="s">
        <v>4653</v>
      </c>
      <c r="O633" t="s">
        <v>4459</v>
      </c>
      <c r="P633" t="s">
        <v>3632</v>
      </c>
      <c r="Q633" t="s">
        <v>4775</v>
      </c>
      <c r="R633" s="26">
        <v>2</v>
      </c>
      <c r="S633" s="23">
        <v>366052310000</v>
      </c>
      <c r="T633" t="s">
        <v>37</v>
      </c>
      <c r="U633" t="s">
        <v>3634</v>
      </c>
      <c r="V633" s="39">
        <v>46112</v>
      </c>
      <c r="W633" s="41">
        <v>30</v>
      </c>
      <c r="X633" s="26" t="s">
        <v>446</v>
      </c>
      <c r="Y633">
        <v>30.44</v>
      </c>
      <c r="Z633">
        <v>30.44</v>
      </c>
      <c r="AA633">
        <v>30.44</v>
      </c>
      <c r="AB633">
        <v>30.44</v>
      </c>
      <c r="AE633" s="41">
        <v>121.76</v>
      </c>
      <c r="AF633">
        <v>1</v>
      </c>
      <c r="AG633">
        <v>1</v>
      </c>
      <c r="AH633">
        <v>1</v>
      </c>
      <c r="AI633">
        <v>0</v>
      </c>
      <c r="AJ633">
        <v>0</v>
      </c>
      <c r="AK633" s="30">
        <f t="shared" si="73"/>
        <v>3</v>
      </c>
      <c r="AL633" s="31">
        <v>5</v>
      </c>
      <c r="AM633" s="32">
        <f t="shared" si="72"/>
        <v>2</v>
      </c>
      <c r="AN633" s="33" t="str">
        <f t="shared" si="74"/>
        <v>MOROSO</v>
      </c>
      <c r="AO633" s="33" t="str">
        <f t="shared" si="75"/>
        <v>2meses_pendientes</v>
      </c>
      <c r="AP633" s="33">
        <f t="shared" si="76"/>
        <v>60</v>
      </c>
      <c r="AQ633" s="31">
        <f t="shared" si="77"/>
        <v>31</v>
      </c>
    </row>
    <row r="634" spans="2:43" x14ac:dyDescent="0.3">
      <c r="B634" s="37">
        <v>46084</v>
      </c>
      <c r="C634" t="s">
        <v>35</v>
      </c>
      <c r="D634" t="s">
        <v>4776</v>
      </c>
      <c r="E634" t="s">
        <v>4777</v>
      </c>
      <c r="F634" t="s">
        <v>4778</v>
      </c>
      <c r="G634" t="s">
        <v>4779</v>
      </c>
      <c r="H634" t="s">
        <v>4780</v>
      </c>
      <c r="I634" t="s">
        <v>38</v>
      </c>
      <c r="J634" t="s">
        <v>42</v>
      </c>
      <c r="K634" t="s">
        <v>59</v>
      </c>
      <c r="L634" t="s">
        <v>4781</v>
      </c>
      <c r="M634" t="s">
        <v>4782</v>
      </c>
      <c r="N634" t="s">
        <v>4783</v>
      </c>
      <c r="O634" t="s">
        <v>4784</v>
      </c>
      <c r="P634" t="s">
        <v>3632</v>
      </c>
      <c r="Q634" t="s">
        <v>4785</v>
      </c>
      <c r="R634" s="26">
        <v>2</v>
      </c>
      <c r="S634" s="23">
        <v>202092890000</v>
      </c>
      <c r="T634" t="s">
        <v>37</v>
      </c>
      <c r="U634" t="s">
        <v>3634</v>
      </c>
      <c r="V634" s="39">
        <v>46086</v>
      </c>
      <c r="W634" s="41">
        <v>30</v>
      </c>
      <c r="X634" s="26" t="s">
        <v>446</v>
      </c>
      <c r="AE634" s="41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 s="30">
        <f t="shared" si="73"/>
        <v>0</v>
      </c>
      <c r="AL634" s="31">
        <v>5</v>
      </c>
      <c r="AM634" s="32">
        <f t="shared" si="72"/>
        <v>5</v>
      </c>
      <c r="AN634" s="33" t="str">
        <f t="shared" si="74"/>
        <v>NPN</v>
      </c>
      <c r="AO634" s="33" t="str">
        <f t="shared" si="75"/>
        <v>5meses_pendientes</v>
      </c>
      <c r="AP634" s="33">
        <f t="shared" si="76"/>
        <v>150</v>
      </c>
      <c r="AQ634" s="31">
        <f t="shared" si="77"/>
        <v>5</v>
      </c>
    </row>
    <row r="635" spans="2:43" x14ac:dyDescent="0.3">
      <c r="B635" s="37">
        <v>46086</v>
      </c>
      <c r="C635" t="s">
        <v>35</v>
      </c>
      <c r="D635" t="s">
        <v>4786</v>
      </c>
      <c r="E635" t="s">
        <v>4787</v>
      </c>
      <c r="F635" t="s">
        <v>4778</v>
      </c>
      <c r="G635" t="s">
        <v>4788</v>
      </c>
      <c r="H635" t="s">
        <v>4789</v>
      </c>
      <c r="I635" t="s">
        <v>38</v>
      </c>
      <c r="J635" t="s">
        <v>42</v>
      </c>
      <c r="K635" t="s">
        <v>59</v>
      </c>
      <c r="L635" t="s">
        <v>4790</v>
      </c>
      <c r="M635" t="s">
        <v>4791</v>
      </c>
      <c r="N635" t="s">
        <v>4783</v>
      </c>
      <c r="O635" t="s">
        <v>4784</v>
      </c>
      <c r="P635" t="s">
        <v>3632</v>
      </c>
      <c r="Q635" t="s">
        <v>4792</v>
      </c>
      <c r="R635" s="26">
        <v>3</v>
      </c>
      <c r="S635" s="23">
        <v>348078040000</v>
      </c>
      <c r="T635" t="s">
        <v>37</v>
      </c>
      <c r="U635" t="s">
        <v>3634</v>
      </c>
      <c r="V635" s="39">
        <v>46088</v>
      </c>
      <c r="W635" s="41">
        <v>29.7</v>
      </c>
      <c r="X635" s="26" t="s">
        <v>446</v>
      </c>
      <c r="Y635">
        <v>31.86</v>
      </c>
      <c r="Z635">
        <v>30.99</v>
      </c>
      <c r="AA635">
        <v>30.99</v>
      </c>
      <c r="AB635">
        <v>30.99</v>
      </c>
      <c r="AE635" s="41">
        <v>124.82999999999998</v>
      </c>
      <c r="AF635">
        <v>1</v>
      </c>
      <c r="AG635">
        <v>1</v>
      </c>
      <c r="AH635">
        <v>1</v>
      </c>
      <c r="AI635">
        <v>0</v>
      </c>
      <c r="AJ635">
        <v>0</v>
      </c>
      <c r="AK635" s="30">
        <f t="shared" si="73"/>
        <v>3</v>
      </c>
      <c r="AL635" s="31">
        <v>5</v>
      </c>
      <c r="AM635" s="32">
        <f t="shared" si="72"/>
        <v>2</v>
      </c>
      <c r="AN635" s="33" t="str">
        <f t="shared" si="74"/>
        <v>MOROSO</v>
      </c>
      <c r="AO635" s="33" t="str">
        <f t="shared" si="75"/>
        <v>2meses_pendientes</v>
      </c>
      <c r="AP635" s="33">
        <f t="shared" si="76"/>
        <v>59.4</v>
      </c>
      <c r="AQ635" s="31">
        <f t="shared" si="77"/>
        <v>7</v>
      </c>
    </row>
    <row r="636" spans="2:43" x14ac:dyDescent="0.3">
      <c r="B636" s="37">
        <v>46088</v>
      </c>
      <c r="C636" t="s">
        <v>35</v>
      </c>
      <c r="D636" t="s">
        <v>4793</v>
      </c>
      <c r="E636" t="s">
        <v>4794</v>
      </c>
      <c r="F636" t="s">
        <v>4778</v>
      </c>
      <c r="G636" t="s">
        <v>4795</v>
      </c>
      <c r="H636" t="s">
        <v>4796</v>
      </c>
      <c r="I636" t="s">
        <v>38</v>
      </c>
      <c r="J636" t="s">
        <v>38</v>
      </c>
      <c r="K636" t="s">
        <v>825</v>
      </c>
      <c r="L636" t="s">
        <v>4797</v>
      </c>
      <c r="M636" t="s">
        <v>4798</v>
      </c>
      <c r="N636" t="s">
        <v>4783</v>
      </c>
      <c r="O636" t="s">
        <v>4784</v>
      </c>
      <c r="P636" t="s">
        <v>3632</v>
      </c>
      <c r="Q636" t="s">
        <v>4799</v>
      </c>
      <c r="R636" s="26">
        <v>2</v>
      </c>
      <c r="S636" s="23">
        <v>365067300000</v>
      </c>
      <c r="T636" t="s">
        <v>37</v>
      </c>
      <c r="U636" t="s">
        <v>3634</v>
      </c>
      <c r="V636" s="39">
        <v>46088</v>
      </c>
      <c r="W636" s="41">
        <v>30</v>
      </c>
      <c r="X636" s="26" t="s">
        <v>446</v>
      </c>
      <c r="Y636">
        <v>31</v>
      </c>
      <c r="Z636">
        <v>29.88</v>
      </c>
      <c r="AA636">
        <v>25.44</v>
      </c>
      <c r="AB636">
        <v>30.44</v>
      </c>
      <c r="AE636" s="41">
        <v>116.75999999999999</v>
      </c>
      <c r="AF636">
        <v>1</v>
      </c>
      <c r="AG636">
        <v>1</v>
      </c>
      <c r="AH636">
        <v>1</v>
      </c>
      <c r="AI636">
        <v>0</v>
      </c>
      <c r="AJ636">
        <v>0</v>
      </c>
      <c r="AK636" s="30">
        <f t="shared" si="73"/>
        <v>3</v>
      </c>
      <c r="AL636" s="31">
        <v>5</v>
      </c>
      <c r="AM636" s="32">
        <f t="shared" si="72"/>
        <v>2</v>
      </c>
      <c r="AN636" s="33" t="str">
        <f t="shared" si="74"/>
        <v>MOROSO</v>
      </c>
      <c r="AO636" s="33" t="str">
        <f t="shared" si="75"/>
        <v>2meses_pendientes</v>
      </c>
      <c r="AP636" s="33">
        <f t="shared" si="76"/>
        <v>60</v>
      </c>
      <c r="AQ636" s="31">
        <f t="shared" si="77"/>
        <v>7</v>
      </c>
    </row>
    <row r="637" spans="2:43" x14ac:dyDescent="0.3">
      <c r="B637" s="37">
        <v>46090</v>
      </c>
      <c r="C637" t="s">
        <v>35</v>
      </c>
      <c r="D637" t="s">
        <v>4800</v>
      </c>
      <c r="E637" t="s">
        <v>4801</v>
      </c>
      <c r="F637" t="s">
        <v>4778</v>
      </c>
      <c r="G637" t="s">
        <v>4802</v>
      </c>
      <c r="H637" t="s">
        <v>4803</v>
      </c>
      <c r="I637" t="s">
        <v>38</v>
      </c>
      <c r="J637" t="s">
        <v>38</v>
      </c>
      <c r="K637" t="s">
        <v>825</v>
      </c>
      <c r="L637" t="s">
        <v>4804</v>
      </c>
      <c r="M637" t="s">
        <v>4805</v>
      </c>
      <c r="N637" t="s">
        <v>4783</v>
      </c>
      <c r="O637" t="s">
        <v>4784</v>
      </c>
      <c r="P637" t="s">
        <v>3632</v>
      </c>
      <c r="Q637" t="s">
        <v>4806</v>
      </c>
      <c r="R637" s="26">
        <v>2</v>
      </c>
      <c r="S637" s="23">
        <v>361069330000</v>
      </c>
      <c r="T637" t="s">
        <v>37</v>
      </c>
      <c r="U637" t="s">
        <v>3634</v>
      </c>
      <c r="V637" s="39">
        <v>46091</v>
      </c>
      <c r="W637" s="41">
        <v>30</v>
      </c>
      <c r="X637" s="26" t="s">
        <v>446</v>
      </c>
      <c r="Y637">
        <v>30.44</v>
      </c>
      <c r="Z637">
        <v>30.44</v>
      </c>
      <c r="AE637" s="41">
        <v>60.88</v>
      </c>
      <c r="AF637">
        <v>1</v>
      </c>
      <c r="AG637">
        <v>0</v>
      </c>
      <c r="AH637">
        <v>0</v>
      </c>
      <c r="AI637">
        <v>0</v>
      </c>
      <c r="AJ637">
        <v>0</v>
      </c>
      <c r="AK637" s="30">
        <f t="shared" si="73"/>
        <v>1</v>
      </c>
      <c r="AL637" s="31">
        <v>5</v>
      </c>
      <c r="AM637" s="32">
        <f t="shared" si="72"/>
        <v>4</v>
      </c>
      <c r="AN637" s="33" t="str">
        <f t="shared" si="74"/>
        <v>MOROSO</v>
      </c>
      <c r="AO637" s="33" t="str">
        <f t="shared" si="75"/>
        <v>4meses_pendientes</v>
      </c>
      <c r="AP637" s="33">
        <f t="shared" si="76"/>
        <v>120</v>
      </c>
      <c r="AQ637" s="31">
        <f t="shared" si="77"/>
        <v>10</v>
      </c>
    </row>
    <row r="638" spans="2:43" x14ac:dyDescent="0.3">
      <c r="B638" s="37">
        <v>46092</v>
      </c>
      <c r="C638" t="s">
        <v>35</v>
      </c>
      <c r="D638" t="s">
        <v>4807</v>
      </c>
      <c r="E638" t="s">
        <v>4808</v>
      </c>
      <c r="F638" t="s">
        <v>4778</v>
      </c>
      <c r="G638" t="s">
        <v>4809</v>
      </c>
      <c r="H638" t="s">
        <v>4810</v>
      </c>
      <c r="I638" t="s">
        <v>38</v>
      </c>
      <c r="J638" t="s">
        <v>44</v>
      </c>
      <c r="K638" t="s">
        <v>56</v>
      </c>
      <c r="L638" t="s">
        <v>4811</v>
      </c>
      <c r="M638" t="s">
        <v>4812</v>
      </c>
      <c r="N638" t="s">
        <v>4783</v>
      </c>
      <c r="O638" t="s">
        <v>4784</v>
      </c>
      <c r="P638" t="s">
        <v>3632</v>
      </c>
      <c r="Q638" t="s">
        <v>4813</v>
      </c>
      <c r="R638" s="26">
        <v>3</v>
      </c>
      <c r="S638" s="23">
        <v>368071870000</v>
      </c>
      <c r="T638" t="s">
        <v>37</v>
      </c>
      <c r="U638" t="s">
        <v>3634</v>
      </c>
      <c r="V638" s="39">
        <v>46093</v>
      </c>
      <c r="W638" s="41">
        <v>33</v>
      </c>
      <c r="X638" s="26" t="s">
        <v>446</v>
      </c>
      <c r="AE638" s="41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 s="30">
        <f t="shared" si="73"/>
        <v>0</v>
      </c>
      <c r="AL638" s="31">
        <v>5</v>
      </c>
      <c r="AM638" s="32">
        <f t="shared" si="72"/>
        <v>5</v>
      </c>
      <c r="AN638" s="33" t="str">
        <f t="shared" si="74"/>
        <v>NPN</v>
      </c>
      <c r="AO638" s="33" t="str">
        <f t="shared" si="75"/>
        <v>5meses_pendientes</v>
      </c>
      <c r="AP638" s="33">
        <f t="shared" si="76"/>
        <v>165</v>
      </c>
      <c r="AQ638" s="31">
        <f t="shared" si="77"/>
        <v>12</v>
      </c>
    </row>
    <row r="639" spans="2:43" x14ac:dyDescent="0.3">
      <c r="B639" s="37">
        <v>46094</v>
      </c>
      <c r="C639" t="s">
        <v>35</v>
      </c>
      <c r="D639" t="s">
        <v>4814</v>
      </c>
      <c r="E639" t="s">
        <v>4815</v>
      </c>
      <c r="F639" t="s">
        <v>4778</v>
      </c>
      <c r="G639" t="s">
        <v>4816</v>
      </c>
      <c r="H639" t="s">
        <v>4817</v>
      </c>
      <c r="I639" t="s">
        <v>38</v>
      </c>
      <c r="J639" t="s">
        <v>44</v>
      </c>
      <c r="K639" t="s">
        <v>4634</v>
      </c>
      <c r="L639" t="s">
        <v>4818</v>
      </c>
      <c r="M639" t="s">
        <v>4819</v>
      </c>
      <c r="N639" t="s">
        <v>4783</v>
      </c>
      <c r="O639" t="s">
        <v>4784</v>
      </c>
      <c r="P639" t="s">
        <v>3632</v>
      </c>
      <c r="Q639" t="s">
        <v>4820</v>
      </c>
      <c r="R639" s="26">
        <v>3</v>
      </c>
      <c r="S639" s="23">
        <v>367074870000</v>
      </c>
      <c r="T639" t="s">
        <v>37</v>
      </c>
      <c r="U639" t="s">
        <v>3634</v>
      </c>
      <c r="V639" s="39">
        <v>46106</v>
      </c>
      <c r="W639" s="41">
        <v>34</v>
      </c>
      <c r="X639" s="26" t="s">
        <v>446</v>
      </c>
      <c r="Y639">
        <v>35.86</v>
      </c>
      <c r="AA639">
        <v>35.86</v>
      </c>
      <c r="AB639">
        <v>35.86</v>
      </c>
      <c r="AC639">
        <v>35.86</v>
      </c>
      <c r="AE639" s="41">
        <v>143.44</v>
      </c>
      <c r="AF639">
        <v>0</v>
      </c>
      <c r="AG639">
        <v>1</v>
      </c>
      <c r="AH639">
        <v>1</v>
      </c>
      <c r="AI639">
        <v>1</v>
      </c>
      <c r="AJ639">
        <v>0</v>
      </c>
      <c r="AK639" s="30">
        <f t="shared" si="73"/>
        <v>3</v>
      </c>
      <c r="AL639" s="31">
        <v>5</v>
      </c>
      <c r="AM639" s="32">
        <f t="shared" si="72"/>
        <v>2</v>
      </c>
      <c r="AN639" s="33" t="str">
        <f t="shared" si="74"/>
        <v>MOROSO</v>
      </c>
      <c r="AO639" s="33" t="str">
        <f t="shared" si="75"/>
        <v>2meses_pendientes</v>
      </c>
      <c r="AP639" s="33">
        <f t="shared" si="76"/>
        <v>68</v>
      </c>
      <c r="AQ639" s="31">
        <f t="shared" si="77"/>
        <v>25</v>
      </c>
    </row>
    <row r="640" spans="2:43" x14ac:dyDescent="0.3">
      <c r="B640" s="37">
        <v>46095</v>
      </c>
      <c r="C640" t="s">
        <v>35</v>
      </c>
      <c r="D640" t="s">
        <v>4821</v>
      </c>
      <c r="E640" t="s">
        <v>4822</v>
      </c>
      <c r="F640" t="s">
        <v>4778</v>
      </c>
      <c r="G640" t="s">
        <v>4823</v>
      </c>
      <c r="H640" t="s">
        <v>4824</v>
      </c>
      <c r="I640" t="s">
        <v>38</v>
      </c>
      <c r="J640" t="s">
        <v>38</v>
      </c>
      <c r="K640" t="s">
        <v>4677</v>
      </c>
      <c r="L640" t="s">
        <v>4825</v>
      </c>
      <c r="M640" t="s">
        <v>4826</v>
      </c>
      <c r="N640" t="s">
        <v>4783</v>
      </c>
      <c r="O640" t="s">
        <v>4784</v>
      </c>
      <c r="P640" t="s">
        <v>3632</v>
      </c>
      <c r="Q640" t="s">
        <v>4827</v>
      </c>
      <c r="R640" s="26">
        <v>2</v>
      </c>
      <c r="S640" s="23">
        <v>363077410000</v>
      </c>
      <c r="T640" t="s">
        <v>37</v>
      </c>
      <c r="U640" t="s">
        <v>3634</v>
      </c>
      <c r="V640" s="39">
        <v>46097</v>
      </c>
      <c r="W640" s="41">
        <v>30</v>
      </c>
      <c r="X640" s="26" t="s">
        <v>446</v>
      </c>
      <c r="Z640">
        <v>30.44</v>
      </c>
      <c r="AA640">
        <v>30.44</v>
      </c>
      <c r="AB640">
        <v>30.44</v>
      </c>
      <c r="AC640">
        <v>30.44</v>
      </c>
      <c r="AE640" s="41">
        <v>121.76</v>
      </c>
      <c r="AF640">
        <v>1</v>
      </c>
      <c r="AG640">
        <v>1</v>
      </c>
      <c r="AH640">
        <v>1</v>
      </c>
      <c r="AI640">
        <v>1</v>
      </c>
      <c r="AJ640">
        <v>0</v>
      </c>
      <c r="AK640" s="30">
        <f t="shared" si="73"/>
        <v>4</v>
      </c>
      <c r="AL640" s="31">
        <v>5</v>
      </c>
      <c r="AM640" s="32">
        <f t="shared" si="72"/>
        <v>1</v>
      </c>
      <c r="AN640" s="33" t="str">
        <f t="shared" si="74"/>
        <v>MOROSO</v>
      </c>
      <c r="AO640" s="33" t="str">
        <f t="shared" si="75"/>
        <v>1meses_pendientes</v>
      </c>
      <c r="AP640" s="33">
        <f t="shared" si="76"/>
        <v>30</v>
      </c>
      <c r="AQ640" s="31">
        <f t="shared" si="77"/>
        <v>16</v>
      </c>
    </row>
    <row r="641" spans="2:43" x14ac:dyDescent="0.3">
      <c r="B641" s="37">
        <v>46097</v>
      </c>
      <c r="C641" t="s">
        <v>35</v>
      </c>
      <c r="D641" t="s">
        <v>4828</v>
      </c>
      <c r="E641" t="s">
        <v>4829</v>
      </c>
      <c r="F641" t="s">
        <v>4778</v>
      </c>
      <c r="G641" t="s">
        <v>4830</v>
      </c>
      <c r="H641" t="s">
        <v>4831</v>
      </c>
      <c r="I641" t="s">
        <v>38</v>
      </c>
      <c r="J641" t="s">
        <v>44</v>
      </c>
      <c r="K641" t="s">
        <v>52</v>
      </c>
      <c r="L641" t="s">
        <v>4832</v>
      </c>
      <c r="M641" t="s">
        <v>4833</v>
      </c>
      <c r="N641" t="s">
        <v>4783</v>
      </c>
      <c r="O641" t="s">
        <v>4784</v>
      </c>
      <c r="P641" t="s">
        <v>3632</v>
      </c>
      <c r="Q641" t="s">
        <v>4834</v>
      </c>
      <c r="R641" s="26">
        <v>2</v>
      </c>
      <c r="S641" s="23">
        <v>327021820000</v>
      </c>
      <c r="T641" t="s">
        <v>37</v>
      </c>
      <c r="U641" t="s">
        <v>3634</v>
      </c>
      <c r="V641" s="39">
        <v>46099</v>
      </c>
      <c r="W641" s="41">
        <v>30</v>
      </c>
      <c r="X641" s="26" t="s">
        <v>446</v>
      </c>
      <c r="Y641">
        <v>15</v>
      </c>
      <c r="Z641">
        <v>30.44</v>
      </c>
      <c r="AA641">
        <v>30.44</v>
      </c>
      <c r="AB641">
        <v>15.44</v>
      </c>
      <c r="AC641">
        <v>15</v>
      </c>
      <c r="AE641" s="41">
        <v>106.32</v>
      </c>
      <c r="AF641">
        <v>1</v>
      </c>
      <c r="AG641">
        <v>1</v>
      </c>
      <c r="AH641">
        <v>1</v>
      </c>
      <c r="AI641">
        <v>1</v>
      </c>
      <c r="AJ641">
        <v>0</v>
      </c>
      <c r="AK641" s="30">
        <f t="shared" si="73"/>
        <v>4</v>
      </c>
      <c r="AL641" s="31">
        <v>5</v>
      </c>
      <c r="AM641" s="32">
        <f t="shared" si="72"/>
        <v>1</v>
      </c>
      <c r="AN641" s="33" t="str">
        <f t="shared" si="74"/>
        <v>MOROSO</v>
      </c>
      <c r="AO641" s="33" t="str">
        <f t="shared" si="75"/>
        <v>1meses_pendientes</v>
      </c>
      <c r="AP641" s="33">
        <f t="shared" si="76"/>
        <v>30</v>
      </c>
      <c r="AQ641" s="31">
        <f t="shared" si="77"/>
        <v>18</v>
      </c>
    </row>
    <row r="642" spans="2:43" x14ac:dyDescent="0.3">
      <c r="B642" s="37">
        <v>46098</v>
      </c>
      <c r="C642" t="s">
        <v>35</v>
      </c>
      <c r="D642" t="s">
        <v>4835</v>
      </c>
      <c r="E642" t="s">
        <v>4836</v>
      </c>
      <c r="F642" t="s">
        <v>4778</v>
      </c>
      <c r="G642" t="s">
        <v>4837</v>
      </c>
      <c r="H642" t="s">
        <v>4838</v>
      </c>
      <c r="I642" t="s">
        <v>38</v>
      </c>
      <c r="J642" t="s">
        <v>38</v>
      </c>
      <c r="K642" t="s">
        <v>825</v>
      </c>
      <c r="L642" t="s">
        <v>4839</v>
      </c>
      <c r="M642" t="s">
        <v>4840</v>
      </c>
      <c r="N642" t="s">
        <v>4783</v>
      </c>
      <c r="O642" t="s">
        <v>4784</v>
      </c>
      <c r="P642" t="s">
        <v>3632</v>
      </c>
      <c r="Q642" t="s">
        <v>4841</v>
      </c>
      <c r="R642" s="26">
        <v>3</v>
      </c>
      <c r="S642" s="23">
        <v>361079980000</v>
      </c>
      <c r="T642" t="s">
        <v>37</v>
      </c>
      <c r="U642" t="s">
        <v>3634</v>
      </c>
      <c r="V642" s="39">
        <v>46099</v>
      </c>
      <c r="W642" s="41">
        <v>33</v>
      </c>
      <c r="X642" s="26" t="s">
        <v>446</v>
      </c>
      <c r="Y642">
        <v>34.85</v>
      </c>
      <c r="AA642">
        <v>34.85</v>
      </c>
      <c r="AE642" s="41">
        <v>69.7</v>
      </c>
      <c r="AF642">
        <v>0</v>
      </c>
      <c r="AG642">
        <v>1</v>
      </c>
      <c r="AH642">
        <v>0</v>
      </c>
      <c r="AI642">
        <v>0</v>
      </c>
      <c r="AJ642">
        <v>0</v>
      </c>
      <c r="AK642" s="30">
        <f t="shared" si="73"/>
        <v>1</v>
      </c>
      <c r="AL642" s="31">
        <v>5</v>
      </c>
      <c r="AM642" s="32">
        <f t="shared" ref="AM642:AM705" si="78">AL642-AK642</f>
        <v>4</v>
      </c>
      <c r="AN642" s="33" t="str">
        <f t="shared" si="74"/>
        <v>MOROSO</v>
      </c>
      <c r="AO642" s="33" t="str">
        <f t="shared" si="75"/>
        <v>4meses_pendientes</v>
      </c>
      <c r="AP642" s="33">
        <f t="shared" si="76"/>
        <v>132</v>
      </c>
      <c r="AQ642" s="31">
        <f t="shared" si="77"/>
        <v>18</v>
      </c>
    </row>
    <row r="643" spans="2:43" x14ac:dyDescent="0.3">
      <c r="B643" s="37">
        <v>46100</v>
      </c>
      <c r="C643" t="s">
        <v>35</v>
      </c>
      <c r="D643" t="s">
        <v>4842</v>
      </c>
      <c r="E643" t="s">
        <v>4843</v>
      </c>
      <c r="F643" t="s">
        <v>4778</v>
      </c>
      <c r="G643" t="s">
        <v>4844</v>
      </c>
      <c r="H643" t="s">
        <v>4845</v>
      </c>
      <c r="I643" t="s">
        <v>38</v>
      </c>
      <c r="J643" t="s">
        <v>38</v>
      </c>
      <c r="K643" t="s">
        <v>825</v>
      </c>
      <c r="L643" t="s">
        <v>4846</v>
      </c>
      <c r="M643" t="s">
        <v>4847</v>
      </c>
      <c r="N643" t="s">
        <v>4783</v>
      </c>
      <c r="O643" t="s">
        <v>4784</v>
      </c>
      <c r="P643" t="s">
        <v>3632</v>
      </c>
      <c r="Q643" t="s">
        <v>4848</v>
      </c>
      <c r="R643" s="26">
        <v>2</v>
      </c>
      <c r="S643" s="23">
        <v>358346740000</v>
      </c>
      <c r="T643" t="s">
        <v>37</v>
      </c>
      <c r="U643" t="s">
        <v>3634</v>
      </c>
      <c r="V643" s="39">
        <v>46100</v>
      </c>
      <c r="W643" s="41">
        <v>30</v>
      </c>
      <c r="X643" s="26" t="s">
        <v>446</v>
      </c>
      <c r="AE643" s="41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 s="30">
        <f t="shared" ref="AK643:AK706" si="79">SUM(AF643:AJ643)</f>
        <v>0</v>
      </c>
      <c r="AL643" s="31">
        <v>5</v>
      </c>
      <c r="AM643" s="32">
        <f t="shared" si="78"/>
        <v>5</v>
      </c>
      <c r="AN643" s="33" t="str">
        <f t="shared" ref="AN643:AN706" si="80">IF(AM643&gt;=AL643,"NPN","MOROSO")</f>
        <v>NPN</v>
      </c>
      <c r="AO643" s="33" t="str">
        <f t="shared" ref="AO643:AO706" si="81">CONCATENATE(AM643,"meses_pendientes")</f>
        <v>5meses_pendientes</v>
      </c>
      <c r="AP643" s="33">
        <f t="shared" ref="AP643:AP706" si="82">AM643*W643</f>
        <v>150</v>
      </c>
      <c r="AQ643" s="31">
        <f t="shared" ref="AQ643:AQ706" si="83">DAY(V643)</f>
        <v>19</v>
      </c>
    </row>
    <row r="644" spans="2:43" x14ac:dyDescent="0.3">
      <c r="B644" s="37">
        <v>46100</v>
      </c>
      <c r="C644" t="s">
        <v>35</v>
      </c>
      <c r="D644" t="s">
        <v>4849</v>
      </c>
      <c r="E644" t="s">
        <v>4850</v>
      </c>
      <c r="F644" t="s">
        <v>4778</v>
      </c>
      <c r="G644" t="s">
        <v>4851</v>
      </c>
      <c r="H644" t="s">
        <v>4852</v>
      </c>
      <c r="I644" t="s">
        <v>38</v>
      </c>
      <c r="J644" t="s">
        <v>44</v>
      </c>
      <c r="K644" t="s">
        <v>56</v>
      </c>
      <c r="L644" t="s">
        <v>4853</v>
      </c>
      <c r="M644" t="s">
        <v>4854</v>
      </c>
      <c r="N644" t="s">
        <v>4783</v>
      </c>
      <c r="O644" t="s">
        <v>4784</v>
      </c>
      <c r="P644" t="s">
        <v>3632</v>
      </c>
      <c r="Q644" t="s">
        <v>4855</v>
      </c>
      <c r="R644" s="26">
        <v>2</v>
      </c>
      <c r="S644" s="23">
        <v>362081480000</v>
      </c>
      <c r="T644" t="s">
        <v>37</v>
      </c>
      <c r="U644" t="s">
        <v>3634</v>
      </c>
      <c r="V644" s="39">
        <v>46101</v>
      </c>
      <c r="W644" s="41">
        <v>30</v>
      </c>
      <c r="X644" s="26" t="s">
        <v>446</v>
      </c>
      <c r="AE644" s="41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 s="30">
        <f t="shared" si="79"/>
        <v>0</v>
      </c>
      <c r="AL644" s="31">
        <v>5</v>
      </c>
      <c r="AM644" s="32">
        <f t="shared" si="78"/>
        <v>5</v>
      </c>
      <c r="AN644" s="33" t="str">
        <f t="shared" si="80"/>
        <v>NPN</v>
      </c>
      <c r="AO644" s="33" t="str">
        <f t="shared" si="81"/>
        <v>5meses_pendientes</v>
      </c>
      <c r="AP644" s="33">
        <f t="shared" si="82"/>
        <v>150</v>
      </c>
      <c r="AQ644" s="31">
        <f t="shared" si="83"/>
        <v>20</v>
      </c>
    </row>
    <row r="645" spans="2:43" x14ac:dyDescent="0.3">
      <c r="B645" s="37">
        <v>46101</v>
      </c>
      <c r="C645" t="s">
        <v>35</v>
      </c>
      <c r="D645" t="s">
        <v>4856</v>
      </c>
      <c r="E645" t="s">
        <v>4857</v>
      </c>
      <c r="F645" t="s">
        <v>4778</v>
      </c>
      <c r="G645" t="s">
        <v>4858</v>
      </c>
      <c r="H645" t="s">
        <v>4859</v>
      </c>
      <c r="I645" t="s">
        <v>38</v>
      </c>
      <c r="J645" t="s">
        <v>44</v>
      </c>
      <c r="K645" t="s">
        <v>56</v>
      </c>
      <c r="L645" t="s">
        <v>4860</v>
      </c>
      <c r="M645" t="s">
        <v>4861</v>
      </c>
      <c r="N645" t="s">
        <v>4783</v>
      </c>
      <c r="O645" t="s">
        <v>4784</v>
      </c>
      <c r="P645" t="s">
        <v>3632</v>
      </c>
      <c r="Q645" t="s">
        <v>4862</v>
      </c>
      <c r="R645" s="26">
        <v>3</v>
      </c>
      <c r="S645" s="23">
        <v>368083500000</v>
      </c>
      <c r="T645" t="s">
        <v>37</v>
      </c>
      <c r="U645" t="s">
        <v>3634</v>
      </c>
      <c r="V645" s="39">
        <v>46102</v>
      </c>
      <c r="W645" s="41">
        <v>32.18</v>
      </c>
      <c r="X645" s="26" t="s">
        <v>446</v>
      </c>
      <c r="Y645">
        <v>34.14</v>
      </c>
      <c r="Z645">
        <v>34.200000000000003</v>
      </c>
      <c r="AA645">
        <v>34.14</v>
      </c>
      <c r="AB645">
        <v>34.08</v>
      </c>
      <c r="AE645" s="41">
        <v>136.56</v>
      </c>
      <c r="AF645">
        <v>1</v>
      </c>
      <c r="AG645">
        <v>1</v>
      </c>
      <c r="AH645">
        <v>1</v>
      </c>
      <c r="AI645">
        <v>0</v>
      </c>
      <c r="AJ645">
        <v>0</v>
      </c>
      <c r="AK645" s="30">
        <f t="shared" si="79"/>
        <v>3</v>
      </c>
      <c r="AL645" s="31">
        <v>5</v>
      </c>
      <c r="AM645" s="32">
        <f t="shared" si="78"/>
        <v>2</v>
      </c>
      <c r="AN645" s="33" t="str">
        <f t="shared" si="80"/>
        <v>MOROSO</v>
      </c>
      <c r="AO645" s="33" t="str">
        <f t="shared" si="81"/>
        <v>2meses_pendientes</v>
      </c>
      <c r="AP645" s="33">
        <f t="shared" si="82"/>
        <v>64.36</v>
      </c>
      <c r="AQ645" s="31">
        <f t="shared" si="83"/>
        <v>21</v>
      </c>
    </row>
    <row r="646" spans="2:43" x14ac:dyDescent="0.3">
      <c r="B646" s="37">
        <v>46106</v>
      </c>
      <c r="C646" t="s">
        <v>35</v>
      </c>
      <c r="D646" t="s">
        <v>4863</v>
      </c>
      <c r="E646" t="s">
        <v>4864</v>
      </c>
      <c r="F646" t="s">
        <v>4778</v>
      </c>
      <c r="G646" t="s">
        <v>4865</v>
      </c>
      <c r="H646" t="s">
        <v>4866</v>
      </c>
      <c r="I646" t="s">
        <v>38</v>
      </c>
      <c r="J646" t="s">
        <v>44</v>
      </c>
      <c r="K646" t="s">
        <v>4634</v>
      </c>
      <c r="L646" t="s">
        <v>4867</v>
      </c>
      <c r="M646" t="s">
        <v>4868</v>
      </c>
      <c r="N646" t="s">
        <v>4783</v>
      </c>
      <c r="O646" t="s">
        <v>4784</v>
      </c>
      <c r="P646" t="s">
        <v>3632</v>
      </c>
      <c r="Q646" t="s">
        <v>4869</v>
      </c>
      <c r="R646" s="26">
        <v>2</v>
      </c>
      <c r="S646" s="23">
        <v>366087720000</v>
      </c>
      <c r="T646" t="s">
        <v>37</v>
      </c>
      <c r="U646" t="s">
        <v>3634</v>
      </c>
      <c r="V646" s="39">
        <v>46108</v>
      </c>
      <c r="W646" s="41">
        <v>30</v>
      </c>
      <c r="X646" s="26" t="s">
        <v>446</v>
      </c>
      <c r="AE646" s="41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 s="30">
        <f t="shared" si="79"/>
        <v>0</v>
      </c>
      <c r="AL646" s="31">
        <v>5</v>
      </c>
      <c r="AM646" s="32">
        <f t="shared" si="78"/>
        <v>5</v>
      </c>
      <c r="AN646" s="33" t="str">
        <f t="shared" si="80"/>
        <v>NPN</v>
      </c>
      <c r="AO646" s="33" t="str">
        <f t="shared" si="81"/>
        <v>5meses_pendientes</v>
      </c>
      <c r="AP646" s="33">
        <f t="shared" si="82"/>
        <v>150</v>
      </c>
      <c r="AQ646" s="31">
        <f t="shared" si="83"/>
        <v>27</v>
      </c>
    </row>
    <row r="647" spans="2:43" x14ac:dyDescent="0.3">
      <c r="B647" s="37">
        <v>46106</v>
      </c>
      <c r="C647" t="s">
        <v>35</v>
      </c>
      <c r="D647" t="s">
        <v>4870</v>
      </c>
      <c r="E647" t="s">
        <v>4871</v>
      </c>
      <c r="F647" t="s">
        <v>4778</v>
      </c>
      <c r="G647" t="s">
        <v>4872</v>
      </c>
      <c r="H647" t="s">
        <v>4873</v>
      </c>
      <c r="I647" t="s">
        <v>38</v>
      </c>
      <c r="J647" t="s">
        <v>42</v>
      </c>
      <c r="K647" t="s">
        <v>46</v>
      </c>
      <c r="L647" t="s">
        <v>4874</v>
      </c>
      <c r="M647" t="s">
        <v>4875</v>
      </c>
      <c r="N647" t="s">
        <v>4783</v>
      </c>
      <c r="O647" t="s">
        <v>4784</v>
      </c>
      <c r="P647" t="s">
        <v>3632</v>
      </c>
      <c r="Q647" t="s">
        <v>4876</v>
      </c>
      <c r="R647" s="26">
        <v>3</v>
      </c>
      <c r="S647" s="23">
        <v>362087700000</v>
      </c>
      <c r="T647" t="s">
        <v>37</v>
      </c>
      <c r="U647" t="s">
        <v>3634</v>
      </c>
      <c r="V647" s="39">
        <v>46112</v>
      </c>
      <c r="W647" s="41">
        <v>34</v>
      </c>
      <c r="X647" s="26" t="s">
        <v>446</v>
      </c>
      <c r="Y647">
        <v>35.86</v>
      </c>
      <c r="AE647" s="41">
        <v>35.86</v>
      </c>
      <c r="AF647">
        <v>0</v>
      </c>
      <c r="AG647">
        <v>0</v>
      </c>
      <c r="AH647">
        <v>0</v>
      </c>
      <c r="AI647">
        <v>0</v>
      </c>
      <c r="AJ647">
        <v>0</v>
      </c>
      <c r="AK647" s="30">
        <f t="shared" si="79"/>
        <v>0</v>
      </c>
      <c r="AL647" s="31">
        <v>5</v>
      </c>
      <c r="AM647" s="32">
        <f t="shared" si="78"/>
        <v>5</v>
      </c>
      <c r="AN647" s="33" t="str">
        <f t="shared" si="80"/>
        <v>NPN</v>
      </c>
      <c r="AO647" s="33" t="str">
        <f t="shared" si="81"/>
        <v>5meses_pendientes</v>
      </c>
      <c r="AP647" s="33">
        <f t="shared" si="82"/>
        <v>170</v>
      </c>
      <c r="AQ647" s="31">
        <f t="shared" si="83"/>
        <v>31</v>
      </c>
    </row>
    <row r="648" spans="2:43" x14ac:dyDescent="0.3">
      <c r="B648" s="37">
        <v>46107</v>
      </c>
      <c r="C648" t="s">
        <v>35</v>
      </c>
      <c r="D648" t="s">
        <v>4877</v>
      </c>
      <c r="E648" t="s">
        <v>4878</v>
      </c>
      <c r="F648" t="s">
        <v>4778</v>
      </c>
      <c r="G648" t="s">
        <v>4879</v>
      </c>
      <c r="H648" t="s">
        <v>4880</v>
      </c>
      <c r="I648" t="s">
        <v>38</v>
      </c>
      <c r="J648" t="s">
        <v>42</v>
      </c>
      <c r="K648" t="s">
        <v>50</v>
      </c>
      <c r="L648" t="s">
        <v>4881</v>
      </c>
      <c r="M648" t="s">
        <v>4882</v>
      </c>
      <c r="N648" t="s">
        <v>4783</v>
      </c>
      <c r="O648" t="s">
        <v>4784</v>
      </c>
      <c r="P648" t="s">
        <v>3632</v>
      </c>
      <c r="Q648" t="s">
        <v>4883</v>
      </c>
      <c r="R648" s="26">
        <v>2</v>
      </c>
      <c r="S648" s="23">
        <v>369056170000</v>
      </c>
      <c r="T648" t="s">
        <v>37</v>
      </c>
      <c r="U648" t="s">
        <v>3634</v>
      </c>
      <c r="V648" s="39">
        <v>46111</v>
      </c>
      <c r="W648" s="41">
        <v>33</v>
      </c>
      <c r="X648" s="26" t="s">
        <v>446</v>
      </c>
      <c r="Y648">
        <v>33.65</v>
      </c>
      <c r="AA648">
        <v>33.65</v>
      </c>
      <c r="AB648">
        <v>33.65</v>
      </c>
      <c r="AE648" s="41">
        <v>100.94999999999999</v>
      </c>
      <c r="AF648">
        <v>0</v>
      </c>
      <c r="AG648">
        <v>1</v>
      </c>
      <c r="AH648">
        <v>1</v>
      </c>
      <c r="AI648">
        <v>0</v>
      </c>
      <c r="AJ648">
        <v>0</v>
      </c>
      <c r="AK648" s="30">
        <f t="shared" si="79"/>
        <v>2</v>
      </c>
      <c r="AL648" s="31">
        <v>5</v>
      </c>
      <c r="AM648" s="32">
        <f t="shared" si="78"/>
        <v>3</v>
      </c>
      <c r="AN648" s="33" t="str">
        <f t="shared" si="80"/>
        <v>MOROSO</v>
      </c>
      <c r="AO648" s="33" t="str">
        <f t="shared" si="81"/>
        <v>3meses_pendientes</v>
      </c>
      <c r="AP648" s="33">
        <f t="shared" si="82"/>
        <v>99</v>
      </c>
      <c r="AQ648" s="31">
        <f t="shared" si="83"/>
        <v>30</v>
      </c>
    </row>
    <row r="649" spans="2:43" x14ac:dyDescent="0.3">
      <c r="B649" s="37">
        <v>46111</v>
      </c>
      <c r="C649" t="s">
        <v>35</v>
      </c>
      <c r="D649" t="s">
        <v>4884</v>
      </c>
      <c r="E649" t="s">
        <v>4885</v>
      </c>
      <c r="F649" t="s">
        <v>4778</v>
      </c>
      <c r="G649" t="s">
        <v>4886</v>
      </c>
      <c r="H649" t="s">
        <v>4873</v>
      </c>
      <c r="I649" t="s">
        <v>38</v>
      </c>
      <c r="J649" t="s">
        <v>42</v>
      </c>
      <c r="K649" t="s">
        <v>46</v>
      </c>
      <c r="L649" t="s">
        <v>4887</v>
      </c>
      <c r="M649" t="s">
        <v>4888</v>
      </c>
      <c r="N649" t="s">
        <v>4783</v>
      </c>
      <c r="O649" t="s">
        <v>4784</v>
      </c>
      <c r="P649" t="s">
        <v>3632</v>
      </c>
      <c r="Q649" t="s">
        <v>4889</v>
      </c>
      <c r="R649" s="26">
        <v>2</v>
      </c>
      <c r="S649" s="23">
        <v>369092360000</v>
      </c>
      <c r="T649" t="s">
        <v>37</v>
      </c>
      <c r="U649" t="s">
        <v>3634</v>
      </c>
      <c r="V649" s="39">
        <v>46111</v>
      </c>
      <c r="W649" s="41">
        <v>30</v>
      </c>
      <c r="X649" s="26" t="s">
        <v>446</v>
      </c>
      <c r="AE649" s="41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 s="30">
        <f t="shared" si="79"/>
        <v>0</v>
      </c>
      <c r="AL649" s="31">
        <v>5</v>
      </c>
      <c r="AM649" s="32">
        <f t="shared" si="78"/>
        <v>5</v>
      </c>
      <c r="AN649" s="33" t="str">
        <f t="shared" si="80"/>
        <v>NPN</v>
      </c>
      <c r="AO649" s="33" t="str">
        <f t="shared" si="81"/>
        <v>5meses_pendientes</v>
      </c>
      <c r="AP649" s="33">
        <f t="shared" si="82"/>
        <v>150</v>
      </c>
      <c r="AQ649" s="31">
        <f t="shared" si="83"/>
        <v>30</v>
      </c>
    </row>
    <row r="650" spans="2:43" x14ac:dyDescent="0.3">
      <c r="B650" s="37">
        <v>46086</v>
      </c>
      <c r="C650" t="s">
        <v>35</v>
      </c>
      <c r="D650" t="s">
        <v>4890</v>
      </c>
      <c r="E650" t="s">
        <v>4891</v>
      </c>
      <c r="F650" t="s">
        <v>4892</v>
      </c>
      <c r="G650" t="s">
        <v>4893</v>
      </c>
      <c r="H650" t="s">
        <v>4894</v>
      </c>
      <c r="I650" t="s">
        <v>38</v>
      </c>
      <c r="J650" t="s">
        <v>42</v>
      </c>
      <c r="K650" t="s">
        <v>3921</v>
      </c>
      <c r="L650" t="s">
        <v>4895</v>
      </c>
      <c r="M650" t="s">
        <v>4896</v>
      </c>
      <c r="N650" t="s">
        <v>4897</v>
      </c>
      <c r="O650" t="s">
        <v>4784</v>
      </c>
      <c r="P650" t="s">
        <v>3632</v>
      </c>
      <c r="Q650" t="s">
        <v>4898</v>
      </c>
      <c r="R650" s="26">
        <v>3</v>
      </c>
      <c r="S650" s="23">
        <v>201028130000</v>
      </c>
      <c r="T650" t="s">
        <v>37</v>
      </c>
      <c r="U650" t="s">
        <v>3634</v>
      </c>
      <c r="V650" s="39">
        <v>46088</v>
      </c>
      <c r="W650" s="41">
        <v>38</v>
      </c>
      <c r="X650" s="26" t="s">
        <v>446</v>
      </c>
      <c r="Z650">
        <v>78.819999999999993</v>
      </c>
      <c r="AA650">
        <v>39.409999999999997</v>
      </c>
      <c r="AB650">
        <v>39.409999999999997</v>
      </c>
      <c r="AE650" s="41">
        <v>157.63999999999999</v>
      </c>
      <c r="AF650">
        <v>1</v>
      </c>
      <c r="AG650">
        <v>1</v>
      </c>
      <c r="AH650">
        <v>1</v>
      </c>
      <c r="AI650">
        <v>0</v>
      </c>
      <c r="AJ650">
        <v>0</v>
      </c>
      <c r="AK650" s="30">
        <f t="shared" si="79"/>
        <v>3</v>
      </c>
      <c r="AL650" s="31">
        <v>5</v>
      </c>
      <c r="AM650" s="32">
        <f t="shared" si="78"/>
        <v>2</v>
      </c>
      <c r="AN650" s="33" t="str">
        <f t="shared" si="80"/>
        <v>MOROSO</v>
      </c>
      <c r="AO650" s="33" t="str">
        <f t="shared" si="81"/>
        <v>2meses_pendientes</v>
      </c>
      <c r="AP650" s="33">
        <f t="shared" si="82"/>
        <v>76</v>
      </c>
      <c r="AQ650" s="31">
        <f t="shared" si="83"/>
        <v>7</v>
      </c>
    </row>
    <row r="651" spans="2:43" x14ac:dyDescent="0.3">
      <c r="B651" s="37">
        <v>46092</v>
      </c>
      <c r="C651" t="s">
        <v>35</v>
      </c>
      <c r="D651" t="s">
        <v>4899</v>
      </c>
      <c r="E651" t="s">
        <v>4900</v>
      </c>
      <c r="F651" t="s">
        <v>4892</v>
      </c>
      <c r="G651" t="s">
        <v>4901</v>
      </c>
      <c r="H651" t="s">
        <v>4902</v>
      </c>
      <c r="I651" t="s">
        <v>38</v>
      </c>
      <c r="J651" t="s">
        <v>44</v>
      </c>
      <c r="K651" t="s">
        <v>3208</v>
      </c>
      <c r="L651" t="s">
        <v>4903</v>
      </c>
      <c r="M651" t="s">
        <v>4904</v>
      </c>
      <c r="N651" t="s">
        <v>4897</v>
      </c>
      <c r="O651" t="s">
        <v>4784</v>
      </c>
      <c r="P651" t="s">
        <v>3632</v>
      </c>
      <c r="Q651" t="s">
        <v>4905</v>
      </c>
      <c r="R651" s="26">
        <v>2</v>
      </c>
      <c r="S651" s="23">
        <v>367072620000</v>
      </c>
      <c r="T651" t="s">
        <v>37</v>
      </c>
      <c r="U651" t="s">
        <v>3634</v>
      </c>
      <c r="V651" s="39">
        <v>46092</v>
      </c>
      <c r="W651" s="41">
        <v>30</v>
      </c>
      <c r="X651" s="26" t="s">
        <v>446</v>
      </c>
      <c r="Z651">
        <v>60.88</v>
      </c>
      <c r="AA651">
        <v>30.44</v>
      </c>
      <c r="AC651">
        <v>30.44</v>
      </c>
      <c r="AE651" s="41">
        <v>121.76</v>
      </c>
      <c r="AF651">
        <v>1</v>
      </c>
      <c r="AG651">
        <v>1</v>
      </c>
      <c r="AH651">
        <v>0</v>
      </c>
      <c r="AI651">
        <v>1</v>
      </c>
      <c r="AJ651">
        <v>0</v>
      </c>
      <c r="AK651" s="30">
        <f t="shared" si="79"/>
        <v>3</v>
      </c>
      <c r="AL651" s="31">
        <v>5</v>
      </c>
      <c r="AM651" s="32">
        <f t="shared" si="78"/>
        <v>2</v>
      </c>
      <c r="AN651" s="33" t="str">
        <f t="shared" si="80"/>
        <v>MOROSO</v>
      </c>
      <c r="AO651" s="33" t="str">
        <f t="shared" si="81"/>
        <v>2meses_pendientes</v>
      </c>
      <c r="AP651" s="33">
        <f t="shared" si="82"/>
        <v>60</v>
      </c>
      <c r="AQ651" s="31">
        <f t="shared" si="83"/>
        <v>11</v>
      </c>
    </row>
    <row r="652" spans="2:43" x14ac:dyDescent="0.3">
      <c r="B652" s="37">
        <v>46093</v>
      </c>
      <c r="C652" t="s">
        <v>35</v>
      </c>
      <c r="D652" t="s">
        <v>4906</v>
      </c>
      <c r="E652" t="s">
        <v>4907</v>
      </c>
      <c r="F652" t="s">
        <v>4892</v>
      </c>
      <c r="G652" t="s">
        <v>4908</v>
      </c>
      <c r="H652" t="s">
        <v>4909</v>
      </c>
      <c r="I652" t="s">
        <v>38</v>
      </c>
      <c r="J652" t="s">
        <v>44</v>
      </c>
      <c r="K652" t="s">
        <v>4634</v>
      </c>
      <c r="L652" t="s">
        <v>4910</v>
      </c>
      <c r="M652" t="s">
        <v>4911</v>
      </c>
      <c r="N652" t="s">
        <v>4897</v>
      </c>
      <c r="O652" t="s">
        <v>4784</v>
      </c>
      <c r="P652" t="s">
        <v>3632</v>
      </c>
      <c r="Q652" t="s">
        <v>4912</v>
      </c>
      <c r="R652" s="26">
        <v>2</v>
      </c>
      <c r="S652" s="23">
        <v>369074860000</v>
      </c>
      <c r="T652" t="s">
        <v>37</v>
      </c>
      <c r="U652" t="s">
        <v>3634</v>
      </c>
      <c r="V652" s="39">
        <v>46095</v>
      </c>
      <c r="W652" s="41">
        <v>30</v>
      </c>
      <c r="X652" s="26" t="s">
        <v>446</v>
      </c>
      <c r="AE652" s="41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 s="30">
        <f t="shared" si="79"/>
        <v>0</v>
      </c>
      <c r="AL652" s="31">
        <v>5</v>
      </c>
      <c r="AM652" s="32">
        <f t="shared" si="78"/>
        <v>5</v>
      </c>
      <c r="AN652" s="33" t="str">
        <f t="shared" si="80"/>
        <v>NPN</v>
      </c>
      <c r="AO652" s="33" t="str">
        <f t="shared" si="81"/>
        <v>5meses_pendientes</v>
      </c>
      <c r="AP652" s="33">
        <f t="shared" si="82"/>
        <v>150</v>
      </c>
      <c r="AQ652" s="31">
        <f t="shared" si="83"/>
        <v>14</v>
      </c>
    </row>
    <row r="653" spans="2:43" x14ac:dyDescent="0.3">
      <c r="B653" s="37">
        <v>46096</v>
      </c>
      <c r="C653" t="s">
        <v>35</v>
      </c>
      <c r="D653" t="s">
        <v>4913</v>
      </c>
      <c r="E653" t="s">
        <v>4914</v>
      </c>
      <c r="F653" t="s">
        <v>4915</v>
      </c>
      <c r="G653" t="s">
        <v>4916</v>
      </c>
      <c r="H653" t="s">
        <v>4917</v>
      </c>
      <c r="I653" t="s">
        <v>38</v>
      </c>
      <c r="J653" t="s">
        <v>2538</v>
      </c>
      <c r="K653" t="s">
        <v>3717</v>
      </c>
      <c r="L653" t="s">
        <v>4918</v>
      </c>
      <c r="M653" t="s">
        <v>4919</v>
      </c>
      <c r="N653" t="s">
        <v>4897</v>
      </c>
      <c r="O653" t="s">
        <v>4784</v>
      </c>
      <c r="P653" t="s">
        <v>3632</v>
      </c>
      <c r="Q653" t="s">
        <v>4920</v>
      </c>
      <c r="R653" s="26">
        <v>2</v>
      </c>
      <c r="S653" s="23">
        <v>365076740000</v>
      </c>
      <c r="T653" t="s">
        <v>37</v>
      </c>
      <c r="U653" t="s">
        <v>3634</v>
      </c>
      <c r="V653" s="39">
        <v>46097</v>
      </c>
      <c r="W653" s="41">
        <v>30</v>
      </c>
      <c r="X653" s="26" t="s">
        <v>446</v>
      </c>
      <c r="AE653" s="41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 s="30">
        <f t="shared" si="79"/>
        <v>0</v>
      </c>
      <c r="AL653" s="31">
        <v>5</v>
      </c>
      <c r="AM653" s="32">
        <f t="shared" si="78"/>
        <v>5</v>
      </c>
      <c r="AN653" s="33" t="str">
        <f t="shared" si="80"/>
        <v>NPN</v>
      </c>
      <c r="AO653" s="33" t="str">
        <f t="shared" si="81"/>
        <v>5meses_pendientes</v>
      </c>
      <c r="AP653" s="33">
        <f t="shared" si="82"/>
        <v>150</v>
      </c>
      <c r="AQ653" s="31">
        <f t="shared" si="83"/>
        <v>16</v>
      </c>
    </row>
    <row r="654" spans="2:43" x14ac:dyDescent="0.3">
      <c r="B654" s="37">
        <v>46099</v>
      </c>
      <c r="C654" t="s">
        <v>35</v>
      </c>
      <c r="D654" t="s">
        <v>4921</v>
      </c>
      <c r="E654" t="s">
        <v>4922</v>
      </c>
      <c r="F654" t="s">
        <v>4892</v>
      </c>
      <c r="G654" t="s">
        <v>4923</v>
      </c>
      <c r="H654" t="s">
        <v>4924</v>
      </c>
      <c r="I654" t="s">
        <v>38</v>
      </c>
      <c r="J654" t="s">
        <v>38</v>
      </c>
      <c r="K654" t="s">
        <v>2002</v>
      </c>
      <c r="L654" t="s">
        <v>4925</v>
      </c>
      <c r="M654" t="s">
        <v>4926</v>
      </c>
      <c r="N654" t="s">
        <v>4897</v>
      </c>
      <c r="O654" t="s">
        <v>4784</v>
      </c>
      <c r="P654" t="s">
        <v>3632</v>
      </c>
      <c r="Q654" t="s">
        <v>4927</v>
      </c>
      <c r="R654" s="26">
        <v>3</v>
      </c>
      <c r="S654" s="23">
        <v>363080130000</v>
      </c>
      <c r="T654" t="s">
        <v>37</v>
      </c>
      <c r="U654" t="s">
        <v>3634</v>
      </c>
      <c r="V654" s="39">
        <v>46099</v>
      </c>
      <c r="W654" s="41">
        <v>40</v>
      </c>
      <c r="X654" s="26" t="s">
        <v>446</v>
      </c>
      <c r="Z654">
        <v>41.37</v>
      </c>
      <c r="AB654">
        <v>41.37</v>
      </c>
      <c r="AC654">
        <v>41.37</v>
      </c>
      <c r="AE654" s="41">
        <v>124.10999999999999</v>
      </c>
      <c r="AF654">
        <v>1</v>
      </c>
      <c r="AG654">
        <v>0</v>
      </c>
      <c r="AH654">
        <v>1</v>
      </c>
      <c r="AI654">
        <v>1</v>
      </c>
      <c r="AJ654">
        <v>0</v>
      </c>
      <c r="AK654" s="30">
        <f t="shared" si="79"/>
        <v>3</v>
      </c>
      <c r="AL654" s="31">
        <v>5</v>
      </c>
      <c r="AM654" s="32">
        <f t="shared" si="78"/>
        <v>2</v>
      </c>
      <c r="AN654" s="33" t="str">
        <f t="shared" si="80"/>
        <v>MOROSO</v>
      </c>
      <c r="AO654" s="33" t="str">
        <f t="shared" si="81"/>
        <v>2meses_pendientes</v>
      </c>
      <c r="AP654" s="33">
        <f t="shared" si="82"/>
        <v>80</v>
      </c>
      <c r="AQ654" s="31">
        <f t="shared" si="83"/>
        <v>18</v>
      </c>
    </row>
    <row r="655" spans="2:43" x14ac:dyDescent="0.3">
      <c r="B655" s="37">
        <v>46099</v>
      </c>
      <c r="C655" t="s">
        <v>35</v>
      </c>
      <c r="D655" t="s">
        <v>4928</v>
      </c>
      <c r="E655" t="s">
        <v>4929</v>
      </c>
      <c r="F655" t="s">
        <v>4892</v>
      </c>
      <c r="G655" t="s">
        <v>4930</v>
      </c>
      <c r="H655" t="s">
        <v>4931</v>
      </c>
      <c r="I655" t="s">
        <v>38</v>
      </c>
      <c r="J655" t="s">
        <v>38</v>
      </c>
      <c r="K655" t="s">
        <v>2002</v>
      </c>
      <c r="L655" t="s">
        <v>4932</v>
      </c>
      <c r="M655" t="s">
        <v>4933</v>
      </c>
      <c r="N655" t="s">
        <v>4897</v>
      </c>
      <c r="O655" t="s">
        <v>4784</v>
      </c>
      <c r="P655" t="s">
        <v>3632</v>
      </c>
      <c r="Q655" t="s">
        <v>4934</v>
      </c>
      <c r="R655" s="26">
        <v>3</v>
      </c>
      <c r="S655" s="23">
        <v>362080260000</v>
      </c>
      <c r="T655" t="s">
        <v>37</v>
      </c>
      <c r="U655" t="s">
        <v>3634</v>
      </c>
      <c r="V655" s="39">
        <v>46099</v>
      </c>
      <c r="W655" s="41">
        <v>35.159999999999997</v>
      </c>
      <c r="X655" s="26" t="s">
        <v>446</v>
      </c>
      <c r="Z655">
        <v>37.81</v>
      </c>
      <c r="AA655">
        <v>37.81</v>
      </c>
      <c r="AB655">
        <v>37.81</v>
      </c>
      <c r="AC655">
        <v>37.86</v>
      </c>
      <c r="AE655" s="41">
        <v>151.29000000000002</v>
      </c>
      <c r="AF655">
        <v>1</v>
      </c>
      <c r="AG655">
        <v>1</v>
      </c>
      <c r="AH655">
        <v>1</v>
      </c>
      <c r="AI655">
        <v>1</v>
      </c>
      <c r="AJ655">
        <v>0</v>
      </c>
      <c r="AK655" s="30">
        <f t="shared" si="79"/>
        <v>4</v>
      </c>
      <c r="AL655" s="31">
        <v>5</v>
      </c>
      <c r="AM655" s="32">
        <f t="shared" si="78"/>
        <v>1</v>
      </c>
      <c r="AN655" s="33" t="str">
        <f t="shared" si="80"/>
        <v>MOROSO</v>
      </c>
      <c r="AO655" s="33" t="str">
        <f t="shared" si="81"/>
        <v>1meses_pendientes</v>
      </c>
      <c r="AP655" s="33">
        <f t="shared" si="82"/>
        <v>35.159999999999997</v>
      </c>
      <c r="AQ655" s="31">
        <f t="shared" si="83"/>
        <v>18</v>
      </c>
    </row>
    <row r="656" spans="2:43" x14ac:dyDescent="0.3">
      <c r="B656" s="37">
        <v>46102</v>
      </c>
      <c r="C656" t="s">
        <v>35</v>
      </c>
      <c r="D656" t="s">
        <v>4935</v>
      </c>
      <c r="E656" t="s">
        <v>4936</v>
      </c>
      <c r="F656" t="s">
        <v>4937</v>
      </c>
      <c r="G656" t="s">
        <v>4938</v>
      </c>
      <c r="H656" t="s">
        <v>4939</v>
      </c>
      <c r="I656" t="s">
        <v>38</v>
      </c>
      <c r="J656" t="s">
        <v>44</v>
      </c>
      <c r="K656" t="s">
        <v>56</v>
      </c>
      <c r="L656" t="s">
        <v>4940</v>
      </c>
      <c r="M656" t="s">
        <v>4941</v>
      </c>
      <c r="N656" t="s">
        <v>4897</v>
      </c>
      <c r="O656" t="s">
        <v>4784</v>
      </c>
      <c r="P656" t="s">
        <v>3632</v>
      </c>
      <c r="Q656" t="s">
        <v>4942</v>
      </c>
      <c r="R656" s="26">
        <v>2</v>
      </c>
      <c r="S656" s="23">
        <v>367084940000</v>
      </c>
      <c r="T656" t="s">
        <v>37</v>
      </c>
      <c r="U656" t="s">
        <v>3634</v>
      </c>
      <c r="V656" s="39">
        <v>46104</v>
      </c>
      <c r="W656" s="41">
        <v>30</v>
      </c>
      <c r="X656" s="26" t="s">
        <v>446</v>
      </c>
      <c r="Z656">
        <v>30.44</v>
      </c>
      <c r="AA656">
        <v>31</v>
      </c>
      <c r="AB656">
        <v>30</v>
      </c>
      <c r="AE656" s="41">
        <v>91.44</v>
      </c>
      <c r="AF656">
        <v>1</v>
      </c>
      <c r="AG656">
        <v>1</v>
      </c>
      <c r="AH656">
        <v>1</v>
      </c>
      <c r="AI656">
        <v>0</v>
      </c>
      <c r="AJ656">
        <v>0</v>
      </c>
      <c r="AK656" s="30">
        <f t="shared" si="79"/>
        <v>3</v>
      </c>
      <c r="AL656" s="31">
        <v>5</v>
      </c>
      <c r="AM656" s="32">
        <f t="shared" si="78"/>
        <v>2</v>
      </c>
      <c r="AN656" s="33" t="str">
        <f t="shared" si="80"/>
        <v>MOROSO</v>
      </c>
      <c r="AO656" s="33" t="str">
        <f t="shared" si="81"/>
        <v>2meses_pendientes</v>
      </c>
      <c r="AP656" s="33">
        <f t="shared" si="82"/>
        <v>60</v>
      </c>
      <c r="AQ656" s="31">
        <f t="shared" si="83"/>
        <v>23</v>
      </c>
    </row>
    <row r="657" spans="2:43" x14ac:dyDescent="0.3">
      <c r="B657" s="37">
        <v>46104</v>
      </c>
      <c r="C657" t="s">
        <v>35</v>
      </c>
      <c r="D657" t="s">
        <v>4943</v>
      </c>
      <c r="E657" t="s">
        <v>4944</v>
      </c>
      <c r="F657" t="s">
        <v>4945</v>
      </c>
      <c r="G657" t="s">
        <v>4946</v>
      </c>
      <c r="H657" t="s">
        <v>4947</v>
      </c>
      <c r="I657" t="s">
        <v>38</v>
      </c>
      <c r="J657" t="s">
        <v>42</v>
      </c>
      <c r="K657" t="s">
        <v>4122</v>
      </c>
      <c r="L657" t="s">
        <v>4948</v>
      </c>
      <c r="M657" t="s">
        <v>4949</v>
      </c>
      <c r="N657" t="s">
        <v>4897</v>
      </c>
      <c r="O657" t="s">
        <v>4784</v>
      </c>
      <c r="P657" t="s">
        <v>3632</v>
      </c>
      <c r="Q657" t="s">
        <v>4950</v>
      </c>
      <c r="R657" s="26">
        <v>2</v>
      </c>
      <c r="S657" s="23">
        <v>195012900000</v>
      </c>
      <c r="T657" t="s">
        <v>37</v>
      </c>
      <c r="U657" t="s">
        <v>3634</v>
      </c>
      <c r="V657" s="39">
        <v>46106</v>
      </c>
      <c r="W657" s="41">
        <v>30</v>
      </c>
      <c r="X657" s="26" t="s">
        <v>446</v>
      </c>
      <c r="Z657">
        <v>25</v>
      </c>
      <c r="AE657" s="41">
        <v>25</v>
      </c>
      <c r="AF657">
        <v>1</v>
      </c>
      <c r="AG657">
        <v>0</v>
      </c>
      <c r="AH657">
        <v>0</v>
      </c>
      <c r="AI657">
        <v>0</v>
      </c>
      <c r="AJ657">
        <v>0</v>
      </c>
      <c r="AK657" s="30">
        <f t="shared" si="79"/>
        <v>1</v>
      </c>
      <c r="AL657" s="31">
        <v>5</v>
      </c>
      <c r="AM657" s="32">
        <f t="shared" si="78"/>
        <v>4</v>
      </c>
      <c r="AN657" s="33" t="str">
        <f t="shared" si="80"/>
        <v>MOROSO</v>
      </c>
      <c r="AO657" s="33" t="str">
        <f t="shared" si="81"/>
        <v>4meses_pendientes</v>
      </c>
      <c r="AP657" s="33">
        <f t="shared" si="82"/>
        <v>120</v>
      </c>
      <c r="AQ657" s="31">
        <f t="shared" si="83"/>
        <v>25</v>
      </c>
    </row>
    <row r="658" spans="2:43" x14ac:dyDescent="0.3">
      <c r="B658" s="37">
        <v>46106</v>
      </c>
      <c r="C658" t="s">
        <v>35</v>
      </c>
      <c r="D658" t="s">
        <v>4951</v>
      </c>
      <c r="E658" t="s">
        <v>4952</v>
      </c>
      <c r="F658" t="s">
        <v>4953</v>
      </c>
      <c r="G658" t="s">
        <v>4954</v>
      </c>
      <c r="H658" t="s">
        <v>4955</v>
      </c>
      <c r="I658" t="s">
        <v>38</v>
      </c>
      <c r="J658" t="s">
        <v>44</v>
      </c>
      <c r="K658" t="s">
        <v>55</v>
      </c>
      <c r="L658" t="s">
        <v>4892</v>
      </c>
      <c r="M658" t="s">
        <v>4956</v>
      </c>
      <c r="N658" t="s">
        <v>4897</v>
      </c>
      <c r="O658" t="s">
        <v>4784</v>
      </c>
      <c r="P658" t="s">
        <v>3632</v>
      </c>
      <c r="Q658" t="s">
        <v>4957</v>
      </c>
      <c r="R658" s="26">
        <v>2</v>
      </c>
      <c r="S658" s="23">
        <v>362087730000</v>
      </c>
      <c r="T658" t="s">
        <v>37</v>
      </c>
      <c r="U658" t="s">
        <v>3634</v>
      </c>
      <c r="V658" s="39">
        <v>46107</v>
      </c>
      <c r="W658" s="41">
        <v>30</v>
      </c>
      <c r="X658" s="26" t="s">
        <v>446</v>
      </c>
      <c r="Z658">
        <v>30.44</v>
      </c>
      <c r="AB658">
        <v>15</v>
      </c>
      <c r="AE658" s="41">
        <v>45.44</v>
      </c>
      <c r="AF658">
        <v>1</v>
      </c>
      <c r="AG658">
        <v>0</v>
      </c>
      <c r="AH658">
        <v>1</v>
      </c>
      <c r="AI658">
        <v>0</v>
      </c>
      <c r="AJ658">
        <v>0</v>
      </c>
      <c r="AK658" s="30">
        <f t="shared" si="79"/>
        <v>2</v>
      </c>
      <c r="AL658" s="31">
        <v>5</v>
      </c>
      <c r="AM658" s="32">
        <f t="shared" si="78"/>
        <v>3</v>
      </c>
      <c r="AN658" s="33" t="str">
        <f t="shared" si="80"/>
        <v>MOROSO</v>
      </c>
      <c r="AO658" s="33" t="str">
        <f t="shared" si="81"/>
        <v>3meses_pendientes</v>
      </c>
      <c r="AP658" s="33">
        <f t="shared" si="82"/>
        <v>90</v>
      </c>
      <c r="AQ658" s="31">
        <f t="shared" si="83"/>
        <v>26</v>
      </c>
    </row>
    <row r="659" spans="2:43" x14ac:dyDescent="0.3">
      <c r="B659" s="37">
        <v>46107</v>
      </c>
      <c r="C659" t="s">
        <v>35</v>
      </c>
      <c r="D659" t="s">
        <v>4958</v>
      </c>
      <c r="E659" t="s">
        <v>4959</v>
      </c>
      <c r="F659" t="s">
        <v>4960</v>
      </c>
      <c r="G659" t="s">
        <v>4961</v>
      </c>
      <c r="H659" t="s">
        <v>4962</v>
      </c>
      <c r="I659" t="s">
        <v>38</v>
      </c>
      <c r="J659" t="s">
        <v>44</v>
      </c>
      <c r="K659" t="s">
        <v>55</v>
      </c>
      <c r="L659" t="s">
        <v>4963</v>
      </c>
      <c r="M659" t="s">
        <v>4964</v>
      </c>
      <c r="N659" t="s">
        <v>4897</v>
      </c>
      <c r="O659" t="s">
        <v>4784</v>
      </c>
      <c r="P659" t="s">
        <v>3632</v>
      </c>
      <c r="Q659" t="s">
        <v>4965</v>
      </c>
      <c r="R659" s="26">
        <v>3</v>
      </c>
      <c r="S659" s="23">
        <v>284061100000</v>
      </c>
      <c r="T659" t="s">
        <v>37</v>
      </c>
      <c r="U659" t="s">
        <v>3634</v>
      </c>
      <c r="V659" s="39">
        <v>46108</v>
      </c>
      <c r="W659" s="41">
        <v>30.7</v>
      </c>
      <c r="X659" s="26" t="s">
        <v>446</v>
      </c>
      <c r="Z659">
        <v>48</v>
      </c>
      <c r="AA659">
        <v>17</v>
      </c>
      <c r="AB659">
        <v>32</v>
      </c>
      <c r="AC659">
        <v>32</v>
      </c>
      <c r="AE659" s="41">
        <v>129</v>
      </c>
      <c r="AF659">
        <v>1</v>
      </c>
      <c r="AG659">
        <v>1</v>
      </c>
      <c r="AH659">
        <v>1</v>
      </c>
      <c r="AI659">
        <v>1</v>
      </c>
      <c r="AJ659">
        <v>0</v>
      </c>
      <c r="AK659" s="30">
        <f t="shared" si="79"/>
        <v>4</v>
      </c>
      <c r="AL659" s="31">
        <v>5</v>
      </c>
      <c r="AM659" s="32">
        <f t="shared" si="78"/>
        <v>1</v>
      </c>
      <c r="AN659" s="33" t="str">
        <f t="shared" si="80"/>
        <v>MOROSO</v>
      </c>
      <c r="AO659" s="33" t="str">
        <f t="shared" si="81"/>
        <v>1meses_pendientes</v>
      </c>
      <c r="AP659" s="33">
        <f t="shared" si="82"/>
        <v>30.7</v>
      </c>
      <c r="AQ659" s="31">
        <f t="shared" si="83"/>
        <v>27</v>
      </c>
    </row>
    <row r="660" spans="2:43" x14ac:dyDescent="0.3">
      <c r="B660" s="37">
        <v>46107</v>
      </c>
      <c r="C660" t="s">
        <v>35</v>
      </c>
      <c r="D660" t="s">
        <v>4966</v>
      </c>
      <c r="E660" t="s">
        <v>4967</v>
      </c>
      <c r="F660" t="s">
        <v>4968</v>
      </c>
      <c r="G660" t="s">
        <v>4969</v>
      </c>
      <c r="H660" t="s">
        <v>4970</v>
      </c>
      <c r="I660" t="s">
        <v>38</v>
      </c>
      <c r="J660" t="s">
        <v>38</v>
      </c>
      <c r="K660" t="s">
        <v>476</v>
      </c>
      <c r="L660" t="s">
        <v>4960</v>
      </c>
      <c r="M660" t="s">
        <v>4971</v>
      </c>
      <c r="N660" t="s">
        <v>4897</v>
      </c>
      <c r="O660" t="s">
        <v>4784</v>
      </c>
      <c r="P660" t="s">
        <v>3632</v>
      </c>
      <c r="Q660" t="s">
        <v>4972</v>
      </c>
      <c r="R660" s="26">
        <v>3</v>
      </c>
      <c r="S660" s="23">
        <v>319001080000</v>
      </c>
      <c r="T660" t="s">
        <v>37</v>
      </c>
      <c r="U660" t="s">
        <v>3634</v>
      </c>
      <c r="V660" s="39">
        <v>46109</v>
      </c>
      <c r="W660" s="41">
        <v>32.71</v>
      </c>
      <c r="X660" s="26" t="s">
        <v>446</v>
      </c>
      <c r="Z660">
        <v>26</v>
      </c>
      <c r="AA660">
        <v>32</v>
      </c>
      <c r="AB660">
        <v>34.090000000000003</v>
      </c>
      <c r="AE660" s="41">
        <v>92.09</v>
      </c>
      <c r="AF660">
        <v>1</v>
      </c>
      <c r="AG660">
        <v>1</v>
      </c>
      <c r="AH660">
        <v>1</v>
      </c>
      <c r="AI660">
        <v>0</v>
      </c>
      <c r="AJ660">
        <v>0</v>
      </c>
      <c r="AK660" s="30">
        <f t="shared" si="79"/>
        <v>3</v>
      </c>
      <c r="AL660" s="31">
        <v>5</v>
      </c>
      <c r="AM660" s="32">
        <f t="shared" si="78"/>
        <v>2</v>
      </c>
      <c r="AN660" s="33" t="str">
        <f t="shared" si="80"/>
        <v>MOROSO</v>
      </c>
      <c r="AO660" s="33" t="str">
        <f t="shared" si="81"/>
        <v>2meses_pendientes</v>
      </c>
      <c r="AP660" s="33">
        <f t="shared" si="82"/>
        <v>65.42</v>
      </c>
      <c r="AQ660" s="31">
        <f t="shared" si="83"/>
        <v>28</v>
      </c>
    </row>
    <row r="661" spans="2:43" x14ac:dyDescent="0.3">
      <c r="B661" s="37">
        <v>46083</v>
      </c>
      <c r="C661" t="s">
        <v>35</v>
      </c>
      <c r="D661" t="s">
        <v>4973</v>
      </c>
      <c r="E661" t="s">
        <v>4974</v>
      </c>
      <c r="F661" t="s">
        <v>4975</v>
      </c>
      <c r="G661" t="s">
        <v>4976</v>
      </c>
      <c r="H661" t="s">
        <v>4977</v>
      </c>
      <c r="I661" t="s">
        <v>38</v>
      </c>
      <c r="J661" t="s">
        <v>44</v>
      </c>
      <c r="K661" t="s">
        <v>52</v>
      </c>
      <c r="M661" t="s">
        <v>4978</v>
      </c>
      <c r="N661" t="s">
        <v>4979</v>
      </c>
      <c r="O661" t="s">
        <v>4784</v>
      </c>
      <c r="P661" t="s">
        <v>3632</v>
      </c>
      <c r="Q661" t="s">
        <v>4980</v>
      </c>
      <c r="R661" s="26">
        <v>2</v>
      </c>
      <c r="S661" s="23">
        <v>365062600000</v>
      </c>
      <c r="T661" t="s">
        <v>37</v>
      </c>
      <c r="U661" t="s">
        <v>3634</v>
      </c>
      <c r="V661" s="39">
        <v>46092</v>
      </c>
      <c r="W661" s="41">
        <v>30</v>
      </c>
      <c r="X661" s="26" t="s">
        <v>446</v>
      </c>
      <c r="Z661">
        <v>61</v>
      </c>
      <c r="AA661">
        <v>31</v>
      </c>
      <c r="AB661">
        <v>30</v>
      </c>
      <c r="AE661" s="41">
        <v>122</v>
      </c>
      <c r="AF661">
        <v>1</v>
      </c>
      <c r="AG661">
        <v>1</v>
      </c>
      <c r="AH661">
        <v>1</v>
      </c>
      <c r="AI661">
        <v>0</v>
      </c>
      <c r="AJ661">
        <v>0</v>
      </c>
      <c r="AK661" s="30">
        <f t="shared" si="79"/>
        <v>3</v>
      </c>
      <c r="AL661" s="31">
        <v>5</v>
      </c>
      <c r="AM661" s="32">
        <f t="shared" si="78"/>
        <v>2</v>
      </c>
      <c r="AN661" s="33" t="str">
        <f t="shared" si="80"/>
        <v>MOROSO</v>
      </c>
      <c r="AO661" s="33" t="str">
        <f t="shared" si="81"/>
        <v>2meses_pendientes</v>
      </c>
      <c r="AP661" s="33">
        <f t="shared" si="82"/>
        <v>60</v>
      </c>
      <c r="AQ661" s="31">
        <f t="shared" si="83"/>
        <v>11</v>
      </c>
    </row>
    <row r="662" spans="2:43" x14ac:dyDescent="0.3">
      <c r="B662" s="37">
        <v>46085</v>
      </c>
      <c r="C662" t="s">
        <v>35</v>
      </c>
      <c r="D662" t="s">
        <v>4981</v>
      </c>
      <c r="E662" t="s">
        <v>4982</v>
      </c>
      <c r="F662" t="s">
        <v>4983</v>
      </c>
      <c r="G662" t="s">
        <v>4984</v>
      </c>
      <c r="H662" t="s">
        <v>4985</v>
      </c>
      <c r="I662" t="s">
        <v>38</v>
      </c>
      <c r="J662" t="s">
        <v>38</v>
      </c>
      <c r="K662" t="s">
        <v>468</v>
      </c>
      <c r="M662" t="s">
        <v>4986</v>
      </c>
      <c r="N662" t="s">
        <v>4979</v>
      </c>
      <c r="O662" t="s">
        <v>4784</v>
      </c>
      <c r="P662" t="s">
        <v>3632</v>
      </c>
      <c r="Q662" t="s">
        <v>4987</v>
      </c>
      <c r="R662" s="26">
        <v>2</v>
      </c>
      <c r="S662" s="23">
        <v>369062870000</v>
      </c>
      <c r="T662" t="s">
        <v>37</v>
      </c>
      <c r="U662" t="s">
        <v>3634</v>
      </c>
      <c r="V662" s="39">
        <v>46091</v>
      </c>
      <c r="W662" s="41">
        <v>49</v>
      </c>
      <c r="X662" s="26" t="s">
        <v>446</v>
      </c>
      <c r="Z662">
        <v>150</v>
      </c>
      <c r="AB662">
        <v>48.51</v>
      </c>
      <c r="AE662" s="41">
        <v>198.51</v>
      </c>
      <c r="AF662">
        <v>1</v>
      </c>
      <c r="AG662">
        <v>0</v>
      </c>
      <c r="AH662">
        <v>1</v>
      </c>
      <c r="AI662">
        <v>0</v>
      </c>
      <c r="AJ662">
        <v>0</v>
      </c>
      <c r="AK662" s="30">
        <f t="shared" si="79"/>
        <v>2</v>
      </c>
      <c r="AL662" s="31">
        <v>5</v>
      </c>
      <c r="AM662" s="32">
        <f t="shared" si="78"/>
        <v>3</v>
      </c>
      <c r="AN662" s="33" t="str">
        <f t="shared" si="80"/>
        <v>MOROSO</v>
      </c>
      <c r="AO662" s="33" t="str">
        <f t="shared" si="81"/>
        <v>3meses_pendientes</v>
      </c>
      <c r="AP662" s="33">
        <f t="shared" si="82"/>
        <v>147</v>
      </c>
      <c r="AQ662" s="31">
        <f t="shared" si="83"/>
        <v>10</v>
      </c>
    </row>
    <row r="663" spans="2:43" x14ac:dyDescent="0.3">
      <c r="B663" s="37">
        <v>46086</v>
      </c>
      <c r="C663" t="s">
        <v>35</v>
      </c>
      <c r="D663" t="s">
        <v>4988</v>
      </c>
      <c r="E663" t="s">
        <v>4989</v>
      </c>
      <c r="F663" t="s">
        <v>4990</v>
      </c>
      <c r="G663" t="s">
        <v>4991</v>
      </c>
      <c r="H663" t="s">
        <v>4992</v>
      </c>
      <c r="I663" t="s">
        <v>38</v>
      </c>
      <c r="J663" t="s">
        <v>44</v>
      </c>
      <c r="K663" t="s">
        <v>55</v>
      </c>
      <c r="M663" t="s">
        <v>4993</v>
      </c>
      <c r="N663" t="s">
        <v>4979</v>
      </c>
      <c r="O663" t="s">
        <v>4784</v>
      </c>
      <c r="P663" t="s">
        <v>3632</v>
      </c>
      <c r="Q663" t="s">
        <v>4994</v>
      </c>
      <c r="R663" s="26">
        <v>2</v>
      </c>
      <c r="S663" s="23">
        <v>367066600000</v>
      </c>
      <c r="T663" t="s">
        <v>37</v>
      </c>
      <c r="U663" t="s">
        <v>3634</v>
      </c>
      <c r="V663" s="39">
        <v>46089</v>
      </c>
      <c r="W663" s="41">
        <v>30</v>
      </c>
      <c r="X663" s="26" t="s">
        <v>446</v>
      </c>
      <c r="Z663">
        <v>30.44</v>
      </c>
      <c r="AE663" s="41">
        <v>30.44</v>
      </c>
      <c r="AF663">
        <v>1</v>
      </c>
      <c r="AG663">
        <v>0</v>
      </c>
      <c r="AH663">
        <v>0</v>
      </c>
      <c r="AI663">
        <v>0</v>
      </c>
      <c r="AJ663">
        <v>0</v>
      </c>
      <c r="AK663" s="30">
        <f t="shared" si="79"/>
        <v>1</v>
      </c>
      <c r="AL663" s="31">
        <v>5</v>
      </c>
      <c r="AM663" s="32">
        <f t="shared" si="78"/>
        <v>4</v>
      </c>
      <c r="AN663" s="33" t="str">
        <f t="shared" si="80"/>
        <v>MOROSO</v>
      </c>
      <c r="AO663" s="33" t="str">
        <f t="shared" si="81"/>
        <v>4meses_pendientes</v>
      </c>
      <c r="AP663" s="33">
        <f t="shared" si="82"/>
        <v>120</v>
      </c>
      <c r="AQ663" s="31">
        <f t="shared" si="83"/>
        <v>8</v>
      </c>
    </row>
    <row r="664" spans="2:43" x14ac:dyDescent="0.3">
      <c r="B664" s="37">
        <v>46088</v>
      </c>
      <c r="C664" t="s">
        <v>35</v>
      </c>
      <c r="D664" t="s">
        <v>4995</v>
      </c>
      <c r="E664" t="s">
        <v>4996</v>
      </c>
      <c r="F664" t="s">
        <v>4997</v>
      </c>
      <c r="G664" t="s">
        <v>4998</v>
      </c>
      <c r="H664" t="s">
        <v>4999</v>
      </c>
      <c r="I664" t="s">
        <v>38</v>
      </c>
      <c r="J664" t="s">
        <v>38</v>
      </c>
      <c r="K664" t="s">
        <v>476</v>
      </c>
      <c r="M664" t="s">
        <v>5000</v>
      </c>
      <c r="N664" t="s">
        <v>4979</v>
      </c>
      <c r="O664" t="s">
        <v>4784</v>
      </c>
      <c r="P664" t="s">
        <v>3632</v>
      </c>
      <c r="Q664" t="s">
        <v>5001</v>
      </c>
      <c r="R664" s="26">
        <v>2</v>
      </c>
      <c r="S664" s="23">
        <v>361093030000</v>
      </c>
      <c r="T664" t="s">
        <v>37</v>
      </c>
      <c r="U664" t="s">
        <v>3634</v>
      </c>
      <c r="V664" s="39">
        <v>46112</v>
      </c>
      <c r="W664" s="41">
        <v>30</v>
      </c>
      <c r="X664" s="26" t="s">
        <v>446</v>
      </c>
      <c r="AE664" s="41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 s="30">
        <f t="shared" si="79"/>
        <v>0</v>
      </c>
      <c r="AL664" s="31">
        <v>5</v>
      </c>
      <c r="AM664" s="32">
        <f t="shared" si="78"/>
        <v>5</v>
      </c>
      <c r="AN664" s="33" t="str">
        <f t="shared" si="80"/>
        <v>NPN</v>
      </c>
      <c r="AO664" s="33" t="str">
        <f t="shared" si="81"/>
        <v>5meses_pendientes</v>
      </c>
      <c r="AP664" s="33">
        <f t="shared" si="82"/>
        <v>150</v>
      </c>
      <c r="AQ664" s="31">
        <f t="shared" si="83"/>
        <v>31</v>
      </c>
    </row>
    <row r="665" spans="2:43" x14ac:dyDescent="0.3">
      <c r="B665" s="37">
        <v>46096</v>
      </c>
      <c r="C665" t="s">
        <v>35</v>
      </c>
      <c r="D665" t="s">
        <v>5002</v>
      </c>
      <c r="E665" t="s">
        <v>5003</v>
      </c>
      <c r="F665" t="s">
        <v>5004</v>
      </c>
      <c r="G665" t="s">
        <v>5005</v>
      </c>
      <c r="H665" t="s">
        <v>5006</v>
      </c>
      <c r="I665" t="s">
        <v>38</v>
      </c>
      <c r="J665" t="s">
        <v>42</v>
      </c>
      <c r="K665" t="s">
        <v>46</v>
      </c>
      <c r="M665" t="s">
        <v>5007</v>
      </c>
      <c r="N665" t="s">
        <v>4979</v>
      </c>
      <c r="O665" t="s">
        <v>4784</v>
      </c>
      <c r="P665" t="s">
        <v>3632</v>
      </c>
      <c r="Q665" t="s">
        <v>5008</v>
      </c>
      <c r="R665" s="26">
        <v>2</v>
      </c>
      <c r="S665" s="23">
        <v>369077450000</v>
      </c>
      <c r="T665" t="s">
        <v>37</v>
      </c>
      <c r="U665" t="s">
        <v>3634</v>
      </c>
      <c r="V665" s="39">
        <v>46097</v>
      </c>
      <c r="W665" s="41">
        <v>30</v>
      </c>
      <c r="X665" s="26" t="s">
        <v>446</v>
      </c>
      <c r="Z665">
        <v>31</v>
      </c>
      <c r="AA665">
        <v>30</v>
      </c>
      <c r="AB665">
        <v>31</v>
      </c>
      <c r="AC665">
        <v>30</v>
      </c>
      <c r="AE665" s="41">
        <v>122</v>
      </c>
      <c r="AF665">
        <v>1</v>
      </c>
      <c r="AG665">
        <v>1</v>
      </c>
      <c r="AH665">
        <v>1</v>
      </c>
      <c r="AI665">
        <v>1</v>
      </c>
      <c r="AJ665">
        <v>0</v>
      </c>
      <c r="AK665" s="30">
        <f t="shared" si="79"/>
        <v>4</v>
      </c>
      <c r="AL665" s="31">
        <v>5</v>
      </c>
      <c r="AM665" s="32">
        <f t="shared" si="78"/>
        <v>1</v>
      </c>
      <c r="AN665" s="33" t="str">
        <f t="shared" si="80"/>
        <v>MOROSO</v>
      </c>
      <c r="AO665" s="33" t="str">
        <f t="shared" si="81"/>
        <v>1meses_pendientes</v>
      </c>
      <c r="AP665" s="33">
        <f t="shared" si="82"/>
        <v>30</v>
      </c>
      <c r="AQ665" s="31">
        <f t="shared" si="83"/>
        <v>16</v>
      </c>
    </row>
    <row r="666" spans="2:43" x14ac:dyDescent="0.3">
      <c r="B666" s="37">
        <v>46097</v>
      </c>
      <c r="C666" t="s">
        <v>35</v>
      </c>
      <c r="D666" t="s">
        <v>4988</v>
      </c>
      <c r="E666" t="s">
        <v>4989</v>
      </c>
      <c r="F666" t="s">
        <v>5009</v>
      </c>
      <c r="G666" t="s">
        <v>5010</v>
      </c>
      <c r="H666" t="s">
        <v>5011</v>
      </c>
      <c r="I666" t="s">
        <v>38</v>
      </c>
      <c r="J666" t="s">
        <v>38</v>
      </c>
      <c r="M666" t="s">
        <v>5012</v>
      </c>
      <c r="N666" t="s">
        <v>4979</v>
      </c>
      <c r="O666" t="s">
        <v>4784</v>
      </c>
      <c r="P666" t="s">
        <v>3632</v>
      </c>
      <c r="Q666" t="s">
        <v>5013</v>
      </c>
      <c r="R666" s="26">
        <v>2</v>
      </c>
      <c r="S666" s="23">
        <v>367066600000</v>
      </c>
      <c r="T666" t="s">
        <v>37</v>
      </c>
      <c r="U666" t="s">
        <v>3634</v>
      </c>
      <c r="V666" s="39">
        <v>46097</v>
      </c>
      <c r="W666" s="41">
        <v>30</v>
      </c>
      <c r="X666" s="26" t="s">
        <v>446</v>
      </c>
      <c r="Z666">
        <v>30.44</v>
      </c>
      <c r="AE666" s="41">
        <v>30.44</v>
      </c>
      <c r="AF666">
        <v>1</v>
      </c>
      <c r="AG666">
        <v>0</v>
      </c>
      <c r="AH666">
        <v>0</v>
      </c>
      <c r="AI666">
        <v>0</v>
      </c>
      <c r="AJ666">
        <v>0</v>
      </c>
      <c r="AK666" s="30">
        <f t="shared" si="79"/>
        <v>1</v>
      </c>
      <c r="AL666" s="31">
        <v>5</v>
      </c>
      <c r="AM666" s="32">
        <f t="shared" si="78"/>
        <v>4</v>
      </c>
      <c r="AN666" s="33" t="str">
        <f t="shared" si="80"/>
        <v>MOROSO</v>
      </c>
      <c r="AO666" s="33" t="str">
        <f t="shared" si="81"/>
        <v>4meses_pendientes</v>
      </c>
      <c r="AP666" s="33">
        <f t="shared" si="82"/>
        <v>120</v>
      </c>
      <c r="AQ666" s="31">
        <f t="shared" si="83"/>
        <v>16</v>
      </c>
    </row>
    <row r="667" spans="2:43" x14ac:dyDescent="0.3">
      <c r="B667" s="37">
        <v>46098</v>
      </c>
      <c r="C667" t="s">
        <v>35</v>
      </c>
      <c r="D667" t="s">
        <v>5014</v>
      </c>
      <c r="E667" t="s">
        <v>5015</v>
      </c>
      <c r="F667" t="s">
        <v>5016</v>
      </c>
      <c r="G667" t="s">
        <v>5017</v>
      </c>
      <c r="H667" t="s">
        <v>5018</v>
      </c>
      <c r="I667" t="s">
        <v>38</v>
      </c>
      <c r="J667" t="s">
        <v>38</v>
      </c>
      <c r="K667" t="s">
        <v>825</v>
      </c>
      <c r="M667" t="s">
        <v>5019</v>
      </c>
      <c r="N667" t="s">
        <v>4979</v>
      </c>
      <c r="O667" t="s">
        <v>4784</v>
      </c>
      <c r="P667" t="s">
        <v>3632</v>
      </c>
      <c r="Q667" t="s">
        <v>5020</v>
      </c>
      <c r="R667" s="26">
        <v>2</v>
      </c>
      <c r="S667" s="23">
        <v>364080020000</v>
      </c>
      <c r="T667" t="s">
        <v>37</v>
      </c>
      <c r="U667" t="s">
        <v>3634</v>
      </c>
      <c r="V667" s="39">
        <v>46100</v>
      </c>
      <c r="W667" s="41">
        <v>30</v>
      </c>
      <c r="X667" s="26" t="s">
        <v>446</v>
      </c>
      <c r="AA667">
        <v>25.88</v>
      </c>
      <c r="AB667">
        <v>25.88</v>
      </c>
      <c r="AC667">
        <v>26.42</v>
      </c>
      <c r="AE667" s="41">
        <v>78.180000000000007</v>
      </c>
      <c r="AF667">
        <v>0</v>
      </c>
      <c r="AG667">
        <v>1</v>
      </c>
      <c r="AH667">
        <v>1</v>
      </c>
      <c r="AI667">
        <v>1</v>
      </c>
      <c r="AJ667">
        <v>0</v>
      </c>
      <c r="AK667" s="30">
        <f t="shared" si="79"/>
        <v>3</v>
      </c>
      <c r="AL667" s="31">
        <v>5</v>
      </c>
      <c r="AM667" s="32">
        <f t="shared" si="78"/>
        <v>2</v>
      </c>
      <c r="AN667" s="33" t="str">
        <f t="shared" si="80"/>
        <v>MOROSO</v>
      </c>
      <c r="AO667" s="33" t="str">
        <f t="shared" si="81"/>
        <v>2meses_pendientes</v>
      </c>
      <c r="AP667" s="33">
        <f t="shared" si="82"/>
        <v>60</v>
      </c>
      <c r="AQ667" s="31">
        <f t="shared" si="83"/>
        <v>19</v>
      </c>
    </row>
    <row r="668" spans="2:43" x14ac:dyDescent="0.3">
      <c r="B668" s="37">
        <v>46099</v>
      </c>
      <c r="C668" t="s">
        <v>35</v>
      </c>
      <c r="D668" t="s">
        <v>5021</v>
      </c>
      <c r="E668" t="s">
        <v>5022</v>
      </c>
      <c r="F668" t="s">
        <v>5023</v>
      </c>
      <c r="G668" t="s">
        <v>5024</v>
      </c>
      <c r="H668" t="s">
        <v>5025</v>
      </c>
      <c r="I668" t="s">
        <v>38</v>
      </c>
      <c r="J668" t="s">
        <v>44</v>
      </c>
      <c r="K668" t="s">
        <v>3208</v>
      </c>
      <c r="M668" t="s">
        <v>5026</v>
      </c>
      <c r="N668" t="s">
        <v>4979</v>
      </c>
      <c r="O668" t="s">
        <v>4784</v>
      </c>
      <c r="P668" t="s">
        <v>3632</v>
      </c>
      <c r="Q668" t="s">
        <v>5027</v>
      </c>
      <c r="R668" s="26">
        <v>2</v>
      </c>
      <c r="S668" s="23">
        <v>364081460000</v>
      </c>
      <c r="T668" t="s">
        <v>37</v>
      </c>
      <c r="U668" t="s">
        <v>3634</v>
      </c>
      <c r="V668" s="39">
        <v>46100</v>
      </c>
      <c r="W668" s="41">
        <v>30</v>
      </c>
      <c r="X668" s="26" t="s">
        <v>446</v>
      </c>
      <c r="Z668">
        <v>30.44</v>
      </c>
      <c r="AE668" s="41">
        <v>30.44</v>
      </c>
      <c r="AF668">
        <v>1</v>
      </c>
      <c r="AG668">
        <v>0</v>
      </c>
      <c r="AH668">
        <v>0</v>
      </c>
      <c r="AI668">
        <v>0</v>
      </c>
      <c r="AJ668">
        <v>0</v>
      </c>
      <c r="AK668" s="30">
        <f t="shared" si="79"/>
        <v>1</v>
      </c>
      <c r="AL668" s="31">
        <v>5</v>
      </c>
      <c r="AM668" s="32">
        <f t="shared" si="78"/>
        <v>4</v>
      </c>
      <c r="AN668" s="33" t="str">
        <f t="shared" si="80"/>
        <v>MOROSO</v>
      </c>
      <c r="AO668" s="33" t="str">
        <f t="shared" si="81"/>
        <v>4meses_pendientes</v>
      </c>
      <c r="AP668" s="33">
        <f t="shared" si="82"/>
        <v>120</v>
      </c>
      <c r="AQ668" s="31">
        <f t="shared" si="83"/>
        <v>19</v>
      </c>
    </row>
    <row r="669" spans="2:43" x14ac:dyDescent="0.3">
      <c r="B669" s="37">
        <v>46101</v>
      </c>
      <c r="C669" t="s">
        <v>35</v>
      </c>
      <c r="D669" t="s">
        <v>5028</v>
      </c>
      <c r="E669" t="s">
        <v>5029</v>
      </c>
      <c r="F669" t="s">
        <v>5030</v>
      </c>
      <c r="G669" t="s">
        <v>5031</v>
      </c>
      <c r="H669" t="s">
        <v>5032</v>
      </c>
      <c r="I669" t="s">
        <v>38</v>
      </c>
      <c r="J669" t="s">
        <v>44</v>
      </c>
      <c r="K669" t="s">
        <v>4634</v>
      </c>
      <c r="M669" t="s">
        <v>5033</v>
      </c>
      <c r="N669" t="s">
        <v>4979</v>
      </c>
      <c r="O669" t="s">
        <v>4784</v>
      </c>
      <c r="P669" t="s">
        <v>3632</v>
      </c>
      <c r="Q669" t="s">
        <v>5034</v>
      </c>
      <c r="R669" s="26">
        <v>2</v>
      </c>
      <c r="S669" s="23">
        <v>365083110000</v>
      </c>
      <c r="T669" t="s">
        <v>37</v>
      </c>
      <c r="U669" t="s">
        <v>3634</v>
      </c>
      <c r="V669" s="39">
        <v>46103</v>
      </c>
      <c r="W669" s="41">
        <v>30</v>
      </c>
      <c r="X669" s="26" t="s">
        <v>446</v>
      </c>
      <c r="AE669" s="41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 s="30">
        <f t="shared" si="79"/>
        <v>0</v>
      </c>
      <c r="AL669" s="31">
        <v>5</v>
      </c>
      <c r="AM669" s="32">
        <f t="shared" si="78"/>
        <v>5</v>
      </c>
      <c r="AN669" s="33" t="str">
        <f t="shared" si="80"/>
        <v>NPN</v>
      </c>
      <c r="AO669" s="33" t="str">
        <f t="shared" si="81"/>
        <v>5meses_pendientes</v>
      </c>
      <c r="AP669" s="33">
        <f t="shared" si="82"/>
        <v>150</v>
      </c>
      <c r="AQ669" s="31">
        <f t="shared" si="83"/>
        <v>22</v>
      </c>
    </row>
    <row r="670" spans="2:43" x14ac:dyDescent="0.3">
      <c r="B670" s="37">
        <v>46104</v>
      </c>
      <c r="C670" t="s">
        <v>35</v>
      </c>
      <c r="D670" t="s">
        <v>5035</v>
      </c>
      <c r="E670" t="s">
        <v>5036</v>
      </c>
      <c r="F670" t="s">
        <v>5037</v>
      </c>
      <c r="G670" t="s">
        <v>5038</v>
      </c>
      <c r="H670" t="s">
        <v>5039</v>
      </c>
      <c r="I670" t="s">
        <v>38</v>
      </c>
      <c r="J670" t="s">
        <v>44</v>
      </c>
      <c r="K670" t="s">
        <v>3208</v>
      </c>
      <c r="M670" t="s">
        <v>5040</v>
      </c>
      <c r="N670" t="s">
        <v>4979</v>
      </c>
      <c r="O670" t="s">
        <v>4784</v>
      </c>
      <c r="P670" t="s">
        <v>3632</v>
      </c>
      <c r="Q670" t="s">
        <v>5041</v>
      </c>
      <c r="R670" s="26">
        <v>2</v>
      </c>
      <c r="S670" s="23">
        <v>366083680000</v>
      </c>
      <c r="T670" t="s">
        <v>37</v>
      </c>
      <c r="U670" t="s">
        <v>3634</v>
      </c>
      <c r="V670" s="39">
        <v>46109</v>
      </c>
      <c r="W670" s="41">
        <v>30</v>
      </c>
      <c r="X670" s="26" t="s">
        <v>446</v>
      </c>
      <c r="AE670" s="41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 s="30">
        <f t="shared" si="79"/>
        <v>0</v>
      </c>
      <c r="AL670" s="31">
        <v>5</v>
      </c>
      <c r="AM670" s="32">
        <f t="shared" si="78"/>
        <v>5</v>
      </c>
      <c r="AN670" s="33" t="str">
        <f t="shared" si="80"/>
        <v>NPN</v>
      </c>
      <c r="AO670" s="33" t="str">
        <f t="shared" si="81"/>
        <v>5meses_pendientes</v>
      </c>
      <c r="AP670" s="33">
        <f t="shared" si="82"/>
        <v>150</v>
      </c>
      <c r="AQ670" s="31">
        <f t="shared" si="83"/>
        <v>28</v>
      </c>
    </row>
    <row r="671" spans="2:43" x14ac:dyDescent="0.3">
      <c r="B671" s="37">
        <v>46104</v>
      </c>
      <c r="C671" t="s">
        <v>35</v>
      </c>
      <c r="D671" t="s">
        <v>5042</v>
      </c>
      <c r="E671" t="s">
        <v>5043</v>
      </c>
      <c r="F671" t="s">
        <v>5044</v>
      </c>
      <c r="G671" t="s">
        <v>5045</v>
      </c>
      <c r="H671" t="s">
        <v>5046</v>
      </c>
      <c r="I671" t="s">
        <v>38</v>
      </c>
      <c r="J671" t="s">
        <v>44</v>
      </c>
      <c r="K671" t="s">
        <v>55</v>
      </c>
      <c r="M671" t="s">
        <v>5047</v>
      </c>
      <c r="N671" t="s">
        <v>4979</v>
      </c>
      <c r="O671" t="s">
        <v>4784</v>
      </c>
      <c r="P671" t="s">
        <v>3632</v>
      </c>
      <c r="Q671" t="s">
        <v>5048</v>
      </c>
      <c r="R671" s="26">
        <v>2</v>
      </c>
      <c r="S671" s="23">
        <v>369084950000</v>
      </c>
      <c r="T671" t="s">
        <v>37</v>
      </c>
      <c r="U671" t="s">
        <v>3634</v>
      </c>
      <c r="V671" s="39">
        <v>46104</v>
      </c>
      <c r="W671" s="41">
        <v>30</v>
      </c>
      <c r="X671" s="26" t="s">
        <v>446</v>
      </c>
      <c r="Z671">
        <v>30.44</v>
      </c>
      <c r="AA671">
        <v>30.44</v>
      </c>
      <c r="AB671">
        <v>30.44</v>
      </c>
      <c r="AE671" s="41">
        <v>91.320000000000007</v>
      </c>
      <c r="AF671">
        <v>1</v>
      </c>
      <c r="AG671">
        <v>1</v>
      </c>
      <c r="AH671">
        <v>1</v>
      </c>
      <c r="AI671">
        <v>0</v>
      </c>
      <c r="AJ671">
        <v>0</v>
      </c>
      <c r="AK671" s="30">
        <f t="shared" si="79"/>
        <v>3</v>
      </c>
      <c r="AL671" s="31">
        <v>5</v>
      </c>
      <c r="AM671" s="32">
        <f t="shared" si="78"/>
        <v>2</v>
      </c>
      <c r="AN671" s="33" t="str">
        <f t="shared" si="80"/>
        <v>MOROSO</v>
      </c>
      <c r="AO671" s="33" t="str">
        <f t="shared" si="81"/>
        <v>2meses_pendientes</v>
      </c>
      <c r="AP671" s="33">
        <f t="shared" si="82"/>
        <v>60</v>
      </c>
      <c r="AQ671" s="31">
        <f t="shared" si="83"/>
        <v>23</v>
      </c>
    </row>
    <row r="672" spans="2:43" x14ac:dyDescent="0.3">
      <c r="B672" s="37">
        <v>46105</v>
      </c>
      <c r="C672" t="s">
        <v>35</v>
      </c>
      <c r="D672" t="s">
        <v>5049</v>
      </c>
      <c r="E672" t="s">
        <v>5050</v>
      </c>
      <c r="F672" t="s">
        <v>5051</v>
      </c>
      <c r="G672" t="s">
        <v>5052</v>
      </c>
      <c r="H672" t="s">
        <v>5053</v>
      </c>
      <c r="I672" t="s">
        <v>38</v>
      </c>
      <c r="J672" t="s">
        <v>44</v>
      </c>
      <c r="K672" t="s">
        <v>55</v>
      </c>
      <c r="M672" t="s">
        <v>5054</v>
      </c>
      <c r="N672" t="s">
        <v>4979</v>
      </c>
      <c r="O672" t="s">
        <v>4784</v>
      </c>
      <c r="P672" t="s">
        <v>3632</v>
      </c>
      <c r="Q672" t="s">
        <v>5055</v>
      </c>
      <c r="R672" s="26">
        <v>2</v>
      </c>
      <c r="S672" s="23">
        <v>363087220000</v>
      </c>
      <c r="T672" t="s">
        <v>37</v>
      </c>
      <c r="U672" t="s">
        <v>3634</v>
      </c>
      <c r="V672" s="39">
        <v>46106</v>
      </c>
      <c r="W672" s="41">
        <v>30</v>
      </c>
      <c r="X672" s="26" t="s">
        <v>446</v>
      </c>
      <c r="AE672" s="41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 s="30">
        <f t="shared" si="79"/>
        <v>0</v>
      </c>
      <c r="AL672" s="31">
        <v>5</v>
      </c>
      <c r="AM672" s="32">
        <f t="shared" si="78"/>
        <v>5</v>
      </c>
      <c r="AN672" s="33" t="str">
        <f t="shared" si="80"/>
        <v>NPN</v>
      </c>
      <c r="AO672" s="33" t="str">
        <f t="shared" si="81"/>
        <v>5meses_pendientes</v>
      </c>
      <c r="AP672" s="33">
        <f t="shared" si="82"/>
        <v>150</v>
      </c>
      <c r="AQ672" s="31">
        <f t="shared" si="83"/>
        <v>25</v>
      </c>
    </row>
    <row r="673" spans="2:43" x14ac:dyDescent="0.3">
      <c r="B673" s="37">
        <v>46111</v>
      </c>
      <c r="C673" t="s">
        <v>35</v>
      </c>
      <c r="D673" t="s">
        <v>5056</v>
      </c>
      <c r="E673" t="s">
        <v>5057</v>
      </c>
      <c r="F673" t="s">
        <v>5058</v>
      </c>
      <c r="G673" t="s">
        <v>5059</v>
      </c>
      <c r="H673" t="s">
        <v>5060</v>
      </c>
      <c r="I673" t="s">
        <v>38</v>
      </c>
      <c r="J673" t="s">
        <v>44</v>
      </c>
      <c r="K673" t="s">
        <v>4634</v>
      </c>
      <c r="L673" t="s">
        <v>5061</v>
      </c>
      <c r="M673" t="s">
        <v>5062</v>
      </c>
      <c r="N673" t="s">
        <v>4979</v>
      </c>
      <c r="O673" t="s">
        <v>4784</v>
      </c>
      <c r="P673" t="s">
        <v>3632</v>
      </c>
      <c r="Q673" t="s">
        <v>5063</v>
      </c>
      <c r="R673" s="26">
        <v>3</v>
      </c>
      <c r="S673" s="23">
        <v>362093340000</v>
      </c>
      <c r="T673" t="s">
        <v>37</v>
      </c>
      <c r="U673" t="s">
        <v>3634</v>
      </c>
      <c r="V673" s="39">
        <v>46112</v>
      </c>
      <c r="W673" s="41">
        <v>30.7</v>
      </c>
      <c r="X673" s="26" t="s">
        <v>446</v>
      </c>
      <c r="Z673">
        <v>31.58</v>
      </c>
      <c r="AA673">
        <v>36.340000000000003</v>
      </c>
      <c r="AB673">
        <v>37.950000000000003</v>
      </c>
      <c r="AE673" s="41">
        <v>105.87</v>
      </c>
      <c r="AF673">
        <v>1</v>
      </c>
      <c r="AG673">
        <v>1</v>
      </c>
      <c r="AH673">
        <v>1</v>
      </c>
      <c r="AI673">
        <v>0</v>
      </c>
      <c r="AJ673">
        <v>0</v>
      </c>
      <c r="AK673" s="30">
        <f t="shared" si="79"/>
        <v>3</v>
      </c>
      <c r="AL673" s="31">
        <v>5</v>
      </c>
      <c r="AM673" s="32">
        <f t="shared" si="78"/>
        <v>2</v>
      </c>
      <c r="AN673" s="33" t="str">
        <f t="shared" si="80"/>
        <v>MOROSO</v>
      </c>
      <c r="AO673" s="33" t="str">
        <f t="shared" si="81"/>
        <v>2meses_pendientes</v>
      </c>
      <c r="AP673" s="33">
        <f t="shared" si="82"/>
        <v>61.4</v>
      </c>
      <c r="AQ673" s="31">
        <f t="shared" si="83"/>
        <v>31</v>
      </c>
    </row>
    <row r="674" spans="2:43" x14ac:dyDescent="0.3">
      <c r="B674" s="37">
        <v>46111</v>
      </c>
      <c r="C674" t="s">
        <v>35</v>
      </c>
      <c r="D674" t="s">
        <v>5064</v>
      </c>
      <c r="E674" t="s">
        <v>5065</v>
      </c>
      <c r="F674" t="s">
        <v>5066</v>
      </c>
      <c r="G674" t="s">
        <v>5067</v>
      </c>
      <c r="H674" t="s">
        <v>5068</v>
      </c>
      <c r="I674" t="s">
        <v>38</v>
      </c>
      <c r="J674" t="s">
        <v>42</v>
      </c>
      <c r="K674" t="s">
        <v>50</v>
      </c>
      <c r="M674" t="s">
        <v>5069</v>
      </c>
      <c r="N674" t="s">
        <v>4979</v>
      </c>
      <c r="O674" t="s">
        <v>4784</v>
      </c>
      <c r="P674" t="s">
        <v>3632</v>
      </c>
      <c r="Q674" t="s">
        <v>5070</v>
      </c>
      <c r="R674" s="26">
        <v>2</v>
      </c>
      <c r="S674" s="23">
        <v>282018680000</v>
      </c>
      <c r="T674" t="s">
        <v>37</v>
      </c>
      <c r="U674" t="s">
        <v>3634</v>
      </c>
      <c r="V674" s="39">
        <v>46112</v>
      </c>
      <c r="W674" s="41">
        <v>30</v>
      </c>
      <c r="X674" s="26" t="s">
        <v>446</v>
      </c>
      <c r="Z674">
        <v>30.44</v>
      </c>
      <c r="AA674">
        <v>30.44</v>
      </c>
      <c r="AC674">
        <v>30.44</v>
      </c>
      <c r="AE674" s="41">
        <v>91.320000000000007</v>
      </c>
      <c r="AF674">
        <v>1</v>
      </c>
      <c r="AG674">
        <v>1</v>
      </c>
      <c r="AH674">
        <v>0</v>
      </c>
      <c r="AI674">
        <v>1</v>
      </c>
      <c r="AJ674">
        <v>0</v>
      </c>
      <c r="AK674" s="30">
        <f t="shared" si="79"/>
        <v>3</v>
      </c>
      <c r="AL674" s="31">
        <v>5</v>
      </c>
      <c r="AM674" s="32">
        <f t="shared" si="78"/>
        <v>2</v>
      </c>
      <c r="AN674" s="33" t="str">
        <f t="shared" si="80"/>
        <v>MOROSO</v>
      </c>
      <c r="AO674" s="33" t="str">
        <f t="shared" si="81"/>
        <v>2meses_pendientes</v>
      </c>
      <c r="AP674" s="33">
        <f t="shared" si="82"/>
        <v>60</v>
      </c>
      <c r="AQ674" s="31">
        <f t="shared" si="83"/>
        <v>31</v>
      </c>
    </row>
    <row r="675" spans="2:43" x14ac:dyDescent="0.3">
      <c r="B675" s="37">
        <v>46111</v>
      </c>
      <c r="C675" t="s">
        <v>35</v>
      </c>
      <c r="D675" t="s">
        <v>5071</v>
      </c>
      <c r="E675" t="s">
        <v>5072</v>
      </c>
      <c r="F675" t="s">
        <v>5073</v>
      </c>
      <c r="G675" t="s">
        <v>5074</v>
      </c>
      <c r="H675" t="s">
        <v>5075</v>
      </c>
      <c r="I675" t="s">
        <v>38</v>
      </c>
      <c r="J675" t="s">
        <v>38</v>
      </c>
      <c r="M675" t="s">
        <v>5076</v>
      </c>
      <c r="N675" t="s">
        <v>4979</v>
      </c>
      <c r="O675" t="s">
        <v>4784</v>
      </c>
      <c r="P675" t="s">
        <v>3632</v>
      </c>
      <c r="Q675" t="s">
        <v>5077</v>
      </c>
      <c r="R675" s="26">
        <v>2</v>
      </c>
      <c r="S675" s="23">
        <v>368044330000</v>
      </c>
      <c r="T675" t="s">
        <v>37</v>
      </c>
      <c r="U675" t="s">
        <v>3634</v>
      </c>
      <c r="V675" s="39">
        <v>46112</v>
      </c>
      <c r="W675" s="41">
        <v>30</v>
      </c>
      <c r="X675" s="26" t="s">
        <v>446</v>
      </c>
      <c r="Y675">
        <v>30.44</v>
      </c>
      <c r="AE675" s="41">
        <v>30.44</v>
      </c>
      <c r="AF675">
        <v>0</v>
      </c>
      <c r="AG675">
        <v>0</v>
      </c>
      <c r="AH675">
        <v>0</v>
      </c>
      <c r="AI675">
        <v>0</v>
      </c>
      <c r="AJ675">
        <v>0</v>
      </c>
      <c r="AK675" s="30">
        <f t="shared" si="79"/>
        <v>0</v>
      </c>
      <c r="AL675" s="31">
        <v>5</v>
      </c>
      <c r="AM675" s="32">
        <f t="shared" si="78"/>
        <v>5</v>
      </c>
      <c r="AN675" s="33" t="str">
        <f t="shared" si="80"/>
        <v>NPN</v>
      </c>
      <c r="AO675" s="33" t="str">
        <f t="shared" si="81"/>
        <v>5meses_pendientes</v>
      </c>
      <c r="AP675" s="33">
        <f t="shared" si="82"/>
        <v>150</v>
      </c>
      <c r="AQ675" s="31">
        <f t="shared" si="83"/>
        <v>31</v>
      </c>
    </row>
    <row r="676" spans="2:43" x14ac:dyDescent="0.3">
      <c r="B676" s="37">
        <v>46085</v>
      </c>
      <c r="C676" t="s">
        <v>35</v>
      </c>
      <c r="D676" t="s">
        <v>5078</v>
      </c>
      <c r="E676" t="s">
        <v>5079</v>
      </c>
      <c r="F676" t="s">
        <v>5080</v>
      </c>
      <c r="G676" t="s">
        <v>5081</v>
      </c>
      <c r="H676" t="s">
        <v>5082</v>
      </c>
      <c r="I676" t="s">
        <v>38</v>
      </c>
      <c r="J676" t="s">
        <v>42</v>
      </c>
      <c r="K676" t="s">
        <v>60</v>
      </c>
      <c r="L676" t="s">
        <v>5083</v>
      </c>
      <c r="M676" t="s">
        <v>5084</v>
      </c>
      <c r="N676" t="s">
        <v>5085</v>
      </c>
      <c r="O676" t="s">
        <v>4784</v>
      </c>
      <c r="P676" t="s">
        <v>3632</v>
      </c>
      <c r="Q676" t="s">
        <v>5086</v>
      </c>
      <c r="R676" s="26">
        <v>3</v>
      </c>
      <c r="S676" s="23">
        <v>362064150000</v>
      </c>
      <c r="T676" t="s">
        <v>37</v>
      </c>
      <c r="U676" t="s">
        <v>3634</v>
      </c>
      <c r="V676" s="39">
        <v>46088</v>
      </c>
      <c r="W676" s="41">
        <v>33</v>
      </c>
      <c r="X676" s="26" t="s">
        <v>446</v>
      </c>
      <c r="Y676">
        <v>34.85</v>
      </c>
      <c r="Z676">
        <v>38.53</v>
      </c>
      <c r="AC676">
        <v>38.53</v>
      </c>
      <c r="AE676" s="41">
        <v>111.91</v>
      </c>
      <c r="AF676">
        <v>1</v>
      </c>
      <c r="AG676">
        <v>0</v>
      </c>
      <c r="AH676">
        <v>0</v>
      </c>
      <c r="AI676">
        <v>1</v>
      </c>
      <c r="AJ676">
        <v>0</v>
      </c>
      <c r="AK676" s="30">
        <f t="shared" si="79"/>
        <v>2</v>
      </c>
      <c r="AL676" s="31">
        <v>5</v>
      </c>
      <c r="AM676" s="32">
        <f t="shared" si="78"/>
        <v>3</v>
      </c>
      <c r="AN676" s="33" t="str">
        <f t="shared" si="80"/>
        <v>MOROSO</v>
      </c>
      <c r="AO676" s="33" t="str">
        <f t="shared" si="81"/>
        <v>3meses_pendientes</v>
      </c>
      <c r="AP676" s="33">
        <f t="shared" si="82"/>
        <v>99</v>
      </c>
      <c r="AQ676" s="31">
        <f t="shared" si="83"/>
        <v>7</v>
      </c>
    </row>
    <row r="677" spans="2:43" x14ac:dyDescent="0.3">
      <c r="B677" s="37">
        <v>46087</v>
      </c>
      <c r="C677" t="s">
        <v>35</v>
      </c>
      <c r="D677" t="s">
        <v>5087</v>
      </c>
      <c r="E677" t="s">
        <v>5088</v>
      </c>
      <c r="F677" t="s">
        <v>5080</v>
      </c>
      <c r="G677" t="s">
        <v>5089</v>
      </c>
      <c r="H677" t="s">
        <v>5090</v>
      </c>
      <c r="I677" t="s">
        <v>38</v>
      </c>
      <c r="J677" t="s">
        <v>44</v>
      </c>
      <c r="K677" t="s">
        <v>55</v>
      </c>
      <c r="L677" t="s">
        <v>5091</v>
      </c>
      <c r="M677" t="s">
        <v>5092</v>
      </c>
      <c r="N677" t="s">
        <v>5085</v>
      </c>
      <c r="O677" t="s">
        <v>4784</v>
      </c>
      <c r="P677" t="s">
        <v>3632</v>
      </c>
      <c r="Q677" t="s">
        <v>5093</v>
      </c>
      <c r="R677" s="26">
        <v>3</v>
      </c>
      <c r="S677" s="23">
        <v>369066650000</v>
      </c>
      <c r="T677" t="s">
        <v>37</v>
      </c>
      <c r="U677" t="s">
        <v>3634</v>
      </c>
      <c r="V677" s="39">
        <v>46093</v>
      </c>
      <c r="W677" s="41">
        <v>33</v>
      </c>
      <c r="X677" s="26" t="s">
        <v>446</v>
      </c>
      <c r="Y677">
        <v>34.85</v>
      </c>
      <c r="AE677" s="41">
        <v>34.85</v>
      </c>
      <c r="AF677">
        <v>0</v>
      </c>
      <c r="AG677">
        <v>0</v>
      </c>
      <c r="AH677">
        <v>0</v>
      </c>
      <c r="AI677">
        <v>0</v>
      </c>
      <c r="AJ677">
        <v>0</v>
      </c>
      <c r="AK677" s="30">
        <f t="shared" si="79"/>
        <v>0</v>
      </c>
      <c r="AL677" s="31">
        <v>5</v>
      </c>
      <c r="AM677" s="32">
        <f t="shared" si="78"/>
        <v>5</v>
      </c>
      <c r="AN677" s="33" t="str">
        <f t="shared" si="80"/>
        <v>NPN</v>
      </c>
      <c r="AO677" s="33" t="str">
        <f t="shared" si="81"/>
        <v>5meses_pendientes</v>
      </c>
      <c r="AP677" s="33">
        <f t="shared" si="82"/>
        <v>165</v>
      </c>
      <c r="AQ677" s="31">
        <f t="shared" si="83"/>
        <v>12</v>
      </c>
    </row>
    <row r="678" spans="2:43" x14ac:dyDescent="0.3">
      <c r="B678" s="37">
        <v>46094</v>
      </c>
      <c r="C678" t="s">
        <v>35</v>
      </c>
      <c r="D678" t="s">
        <v>5094</v>
      </c>
      <c r="E678" t="s">
        <v>5095</v>
      </c>
      <c r="F678" t="s">
        <v>5080</v>
      </c>
      <c r="G678" t="s">
        <v>5096</v>
      </c>
      <c r="H678" t="s">
        <v>5097</v>
      </c>
      <c r="I678" t="s">
        <v>38</v>
      </c>
      <c r="J678" t="s">
        <v>44</v>
      </c>
      <c r="K678" t="s">
        <v>55</v>
      </c>
      <c r="L678" t="s">
        <v>5098</v>
      </c>
      <c r="M678" t="s">
        <v>5099</v>
      </c>
      <c r="N678" t="s">
        <v>5085</v>
      </c>
      <c r="O678" t="s">
        <v>4784</v>
      </c>
      <c r="P678" t="s">
        <v>3632</v>
      </c>
      <c r="Q678" t="s">
        <v>5100</v>
      </c>
      <c r="R678" s="26">
        <v>3</v>
      </c>
      <c r="S678" s="23">
        <v>361074100000</v>
      </c>
      <c r="T678" t="s">
        <v>37</v>
      </c>
      <c r="U678" t="s">
        <v>3634</v>
      </c>
      <c r="V678" s="39">
        <v>46094</v>
      </c>
      <c r="W678" s="41">
        <v>32.409999999999997</v>
      </c>
      <c r="X678" s="26" t="s">
        <v>446</v>
      </c>
      <c r="Z678">
        <v>33.89</v>
      </c>
      <c r="AE678" s="41">
        <v>33.89</v>
      </c>
      <c r="AF678">
        <v>1</v>
      </c>
      <c r="AG678">
        <v>0</v>
      </c>
      <c r="AH678">
        <v>0</v>
      </c>
      <c r="AI678">
        <v>0</v>
      </c>
      <c r="AJ678">
        <v>0</v>
      </c>
      <c r="AK678" s="30">
        <f t="shared" si="79"/>
        <v>1</v>
      </c>
      <c r="AL678" s="31">
        <v>5</v>
      </c>
      <c r="AM678" s="32">
        <f t="shared" si="78"/>
        <v>4</v>
      </c>
      <c r="AN678" s="33" t="str">
        <f t="shared" si="80"/>
        <v>MOROSO</v>
      </c>
      <c r="AO678" s="33" t="str">
        <f t="shared" si="81"/>
        <v>4meses_pendientes</v>
      </c>
      <c r="AP678" s="33">
        <f t="shared" si="82"/>
        <v>129.63999999999999</v>
      </c>
      <c r="AQ678" s="31">
        <f t="shared" si="83"/>
        <v>13</v>
      </c>
    </row>
    <row r="679" spans="2:43" x14ac:dyDescent="0.3">
      <c r="B679" s="37">
        <v>46098</v>
      </c>
      <c r="C679" t="s">
        <v>35</v>
      </c>
      <c r="D679" t="s">
        <v>5101</v>
      </c>
      <c r="E679" t="s">
        <v>5102</v>
      </c>
      <c r="F679" t="s">
        <v>5080</v>
      </c>
      <c r="G679" t="s">
        <v>5103</v>
      </c>
      <c r="H679" t="s">
        <v>5104</v>
      </c>
      <c r="I679" t="s">
        <v>38</v>
      </c>
      <c r="J679" t="s">
        <v>42</v>
      </c>
      <c r="K679" t="s">
        <v>60</v>
      </c>
      <c r="L679" t="s">
        <v>5105</v>
      </c>
      <c r="M679" t="s">
        <v>5106</v>
      </c>
      <c r="N679" t="s">
        <v>5085</v>
      </c>
      <c r="O679" t="s">
        <v>4784</v>
      </c>
      <c r="P679" t="s">
        <v>3632</v>
      </c>
      <c r="Q679" t="s">
        <v>5107</v>
      </c>
      <c r="R679" s="26">
        <v>2</v>
      </c>
      <c r="S679" s="23">
        <v>364078830000</v>
      </c>
      <c r="T679" t="s">
        <v>37</v>
      </c>
      <c r="U679" t="s">
        <v>3634</v>
      </c>
      <c r="V679" s="39">
        <v>46098</v>
      </c>
      <c r="W679" s="41">
        <v>30</v>
      </c>
      <c r="X679" s="26" t="s">
        <v>446</v>
      </c>
      <c r="Z679">
        <v>30.44</v>
      </c>
      <c r="AA679">
        <v>30.44</v>
      </c>
      <c r="AB679">
        <v>30.44</v>
      </c>
      <c r="AC679">
        <v>30.44</v>
      </c>
      <c r="AE679" s="41">
        <v>121.76</v>
      </c>
      <c r="AF679">
        <v>1</v>
      </c>
      <c r="AG679">
        <v>1</v>
      </c>
      <c r="AH679">
        <v>1</v>
      </c>
      <c r="AI679">
        <v>1</v>
      </c>
      <c r="AJ679">
        <v>0</v>
      </c>
      <c r="AK679" s="30">
        <f t="shared" si="79"/>
        <v>4</v>
      </c>
      <c r="AL679" s="31">
        <v>5</v>
      </c>
      <c r="AM679" s="32">
        <f t="shared" si="78"/>
        <v>1</v>
      </c>
      <c r="AN679" s="33" t="str">
        <f t="shared" si="80"/>
        <v>MOROSO</v>
      </c>
      <c r="AO679" s="33" t="str">
        <f t="shared" si="81"/>
        <v>1meses_pendientes</v>
      </c>
      <c r="AP679" s="33">
        <f t="shared" si="82"/>
        <v>30</v>
      </c>
      <c r="AQ679" s="31">
        <f t="shared" si="83"/>
        <v>17</v>
      </c>
    </row>
    <row r="680" spans="2:43" x14ac:dyDescent="0.3">
      <c r="B680" s="37">
        <v>46098</v>
      </c>
      <c r="C680" t="s">
        <v>35</v>
      </c>
      <c r="D680" t="s">
        <v>5108</v>
      </c>
      <c r="E680" t="s">
        <v>5109</v>
      </c>
      <c r="F680" t="s">
        <v>5080</v>
      </c>
      <c r="G680" t="s">
        <v>5110</v>
      </c>
      <c r="H680" t="s">
        <v>5111</v>
      </c>
      <c r="I680" t="s">
        <v>38</v>
      </c>
      <c r="J680" t="s">
        <v>38</v>
      </c>
      <c r="K680" t="s">
        <v>561</v>
      </c>
      <c r="L680" t="s">
        <v>5112</v>
      </c>
      <c r="M680" t="s">
        <v>5113</v>
      </c>
      <c r="N680" t="s">
        <v>5085</v>
      </c>
      <c r="O680" t="s">
        <v>4784</v>
      </c>
      <c r="P680" t="s">
        <v>3632</v>
      </c>
      <c r="Q680" t="s">
        <v>5114</v>
      </c>
      <c r="R680" s="26">
        <v>2</v>
      </c>
      <c r="S680" s="23">
        <v>803775370000</v>
      </c>
      <c r="T680" t="s">
        <v>37</v>
      </c>
      <c r="U680" t="s">
        <v>3634</v>
      </c>
      <c r="V680" s="39">
        <v>46100</v>
      </c>
      <c r="W680" s="41">
        <v>30</v>
      </c>
      <c r="X680" s="26" t="s">
        <v>446</v>
      </c>
      <c r="Y680">
        <v>14.84</v>
      </c>
      <c r="Z680">
        <v>30.44</v>
      </c>
      <c r="AA680">
        <v>30.44</v>
      </c>
      <c r="AC680">
        <v>29</v>
      </c>
      <c r="AE680" s="41">
        <v>104.72</v>
      </c>
      <c r="AF680">
        <v>1</v>
      </c>
      <c r="AG680">
        <v>1</v>
      </c>
      <c r="AH680">
        <v>0</v>
      </c>
      <c r="AI680">
        <v>1</v>
      </c>
      <c r="AJ680">
        <v>0</v>
      </c>
      <c r="AK680" s="30">
        <f t="shared" si="79"/>
        <v>3</v>
      </c>
      <c r="AL680" s="31">
        <v>5</v>
      </c>
      <c r="AM680" s="32">
        <f t="shared" si="78"/>
        <v>2</v>
      </c>
      <c r="AN680" s="33" t="str">
        <f t="shared" si="80"/>
        <v>MOROSO</v>
      </c>
      <c r="AO680" s="33" t="str">
        <f t="shared" si="81"/>
        <v>2meses_pendientes</v>
      </c>
      <c r="AP680" s="33">
        <f t="shared" si="82"/>
        <v>60</v>
      </c>
      <c r="AQ680" s="31">
        <f t="shared" si="83"/>
        <v>19</v>
      </c>
    </row>
    <row r="681" spans="2:43" x14ac:dyDescent="0.3">
      <c r="B681" s="37">
        <v>46101</v>
      </c>
      <c r="C681" t="s">
        <v>35</v>
      </c>
      <c r="D681" t="s">
        <v>5115</v>
      </c>
      <c r="E681" t="s">
        <v>5116</v>
      </c>
      <c r="F681" t="s">
        <v>5080</v>
      </c>
      <c r="G681" t="s">
        <v>5117</v>
      </c>
      <c r="H681" t="s">
        <v>5118</v>
      </c>
      <c r="I681" t="s">
        <v>38</v>
      </c>
      <c r="J681" t="s">
        <v>44</v>
      </c>
      <c r="K681" t="s">
        <v>55</v>
      </c>
      <c r="L681" t="s">
        <v>5119</v>
      </c>
      <c r="M681" t="s">
        <v>5120</v>
      </c>
      <c r="N681" t="s">
        <v>5085</v>
      </c>
      <c r="O681" t="s">
        <v>4784</v>
      </c>
      <c r="P681" t="s">
        <v>3632</v>
      </c>
      <c r="Q681" t="s">
        <v>5121</v>
      </c>
      <c r="R681" s="26">
        <v>3</v>
      </c>
      <c r="S681" s="23">
        <v>344432880000</v>
      </c>
      <c r="T681" t="s">
        <v>37</v>
      </c>
      <c r="U681" t="s">
        <v>3634</v>
      </c>
      <c r="V681" s="39">
        <v>46104</v>
      </c>
      <c r="W681" s="41">
        <v>39</v>
      </c>
      <c r="X681" s="26" t="s">
        <v>446</v>
      </c>
      <c r="Y681">
        <v>51.47</v>
      </c>
      <c r="Z681">
        <v>37.409999999999997</v>
      </c>
      <c r="AA681">
        <v>40.479999999999997</v>
      </c>
      <c r="AC681">
        <v>40.479999999999997</v>
      </c>
      <c r="AE681" s="41">
        <v>169.83999999999997</v>
      </c>
      <c r="AF681">
        <v>1</v>
      </c>
      <c r="AG681">
        <v>1</v>
      </c>
      <c r="AH681">
        <v>0</v>
      </c>
      <c r="AI681">
        <v>1</v>
      </c>
      <c r="AJ681">
        <v>0</v>
      </c>
      <c r="AK681" s="30">
        <f t="shared" si="79"/>
        <v>3</v>
      </c>
      <c r="AL681" s="31">
        <v>5</v>
      </c>
      <c r="AM681" s="32">
        <f t="shared" si="78"/>
        <v>2</v>
      </c>
      <c r="AN681" s="33" t="str">
        <f t="shared" si="80"/>
        <v>MOROSO</v>
      </c>
      <c r="AO681" s="33" t="str">
        <f t="shared" si="81"/>
        <v>2meses_pendientes</v>
      </c>
      <c r="AP681" s="33">
        <f t="shared" si="82"/>
        <v>78</v>
      </c>
      <c r="AQ681" s="31">
        <f t="shared" si="83"/>
        <v>23</v>
      </c>
    </row>
    <row r="682" spans="2:43" x14ac:dyDescent="0.3">
      <c r="B682" s="37">
        <v>46101</v>
      </c>
      <c r="C682" t="s">
        <v>35</v>
      </c>
      <c r="D682" t="s">
        <v>5122</v>
      </c>
      <c r="E682" t="s">
        <v>5123</v>
      </c>
      <c r="F682" t="s">
        <v>5080</v>
      </c>
      <c r="G682" t="s">
        <v>5124</v>
      </c>
      <c r="H682" t="s">
        <v>5125</v>
      </c>
      <c r="I682" t="s">
        <v>38</v>
      </c>
      <c r="J682" t="s">
        <v>38</v>
      </c>
      <c r="L682" t="s">
        <v>5126</v>
      </c>
      <c r="M682" t="s">
        <v>5127</v>
      </c>
      <c r="N682" t="s">
        <v>5085</v>
      </c>
      <c r="O682" t="s">
        <v>4784</v>
      </c>
      <c r="P682" t="s">
        <v>3632</v>
      </c>
      <c r="Q682" t="s">
        <v>5128</v>
      </c>
      <c r="R682" s="26">
        <v>3</v>
      </c>
      <c r="S682" s="23">
        <v>359328580000</v>
      </c>
      <c r="T682" t="s">
        <v>37</v>
      </c>
      <c r="U682" t="s">
        <v>3634</v>
      </c>
      <c r="V682" s="39">
        <v>46103</v>
      </c>
      <c r="W682" s="41">
        <v>43</v>
      </c>
      <c r="X682" s="26" t="s">
        <v>446</v>
      </c>
      <c r="Y682">
        <v>30.44</v>
      </c>
      <c r="AE682" s="41">
        <v>30.44</v>
      </c>
      <c r="AF682">
        <v>0</v>
      </c>
      <c r="AG682">
        <v>0</v>
      </c>
      <c r="AH682">
        <v>0</v>
      </c>
      <c r="AI682">
        <v>0</v>
      </c>
      <c r="AJ682">
        <v>0</v>
      </c>
      <c r="AK682" s="30">
        <f t="shared" si="79"/>
        <v>0</v>
      </c>
      <c r="AL682" s="31">
        <v>5</v>
      </c>
      <c r="AM682" s="32">
        <f t="shared" si="78"/>
        <v>5</v>
      </c>
      <c r="AN682" s="33" t="str">
        <f t="shared" si="80"/>
        <v>NPN</v>
      </c>
      <c r="AO682" s="33" t="str">
        <f t="shared" si="81"/>
        <v>5meses_pendientes</v>
      </c>
      <c r="AP682" s="33">
        <f t="shared" si="82"/>
        <v>215</v>
      </c>
      <c r="AQ682" s="31">
        <f t="shared" si="83"/>
        <v>22</v>
      </c>
    </row>
    <row r="683" spans="2:43" x14ac:dyDescent="0.3">
      <c r="B683" s="37">
        <v>46101</v>
      </c>
      <c r="C683" t="s">
        <v>35</v>
      </c>
      <c r="D683" t="s">
        <v>5129</v>
      </c>
      <c r="E683" t="s">
        <v>5130</v>
      </c>
      <c r="F683" t="s">
        <v>5080</v>
      </c>
      <c r="G683" t="s">
        <v>5131</v>
      </c>
      <c r="H683" t="s">
        <v>5132</v>
      </c>
      <c r="I683" t="s">
        <v>38</v>
      </c>
      <c r="J683" t="s">
        <v>42</v>
      </c>
      <c r="K683" t="s">
        <v>60</v>
      </c>
      <c r="L683" t="s">
        <v>5133</v>
      </c>
      <c r="M683" t="s">
        <v>5134</v>
      </c>
      <c r="N683" t="s">
        <v>5085</v>
      </c>
      <c r="O683" t="s">
        <v>4784</v>
      </c>
      <c r="P683" t="s">
        <v>3632</v>
      </c>
      <c r="Q683" t="s">
        <v>5135</v>
      </c>
      <c r="R683" s="26">
        <v>3</v>
      </c>
      <c r="S683" s="23">
        <v>363082800000</v>
      </c>
      <c r="T683" t="s">
        <v>37</v>
      </c>
      <c r="U683" t="s">
        <v>3634</v>
      </c>
      <c r="V683" s="39">
        <v>46104</v>
      </c>
      <c r="W683" s="41">
        <v>33</v>
      </c>
      <c r="X683" s="26" t="s">
        <v>446</v>
      </c>
      <c r="Y683">
        <v>34.85</v>
      </c>
      <c r="AE683" s="41">
        <v>34.85</v>
      </c>
      <c r="AF683">
        <v>0</v>
      </c>
      <c r="AG683">
        <v>0</v>
      </c>
      <c r="AH683">
        <v>0</v>
      </c>
      <c r="AI683">
        <v>0</v>
      </c>
      <c r="AJ683">
        <v>0</v>
      </c>
      <c r="AK683" s="30">
        <f t="shared" si="79"/>
        <v>0</v>
      </c>
      <c r="AL683" s="31">
        <v>5</v>
      </c>
      <c r="AM683" s="32">
        <f t="shared" si="78"/>
        <v>5</v>
      </c>
      <c r="AN683" s="33" t="str">
        <f t="shared" si="80"/>
        <v>NPN</v>
      </c>
      <c r="AO683" s="33" t="str">
        <f t="shared" si="81"/>
        <v>5meses_pendientes</v>
      </c>
      <c r="AP683" s="33">
        <f t="shared" si="82"/>
        <v>165</v>
      </c>
      <c r="AQ683" s="31">
        <f t="shared" si="83"/>
        <v>23</v>
      </c>
    </row>
    <row r="684" spans="2:43" x14ac:dyDescent="0.3">
      <c r="B684" s="37">
        <v>46102</v>
      </c>
      <c r="C684" t="s">
        <v>35</v>
      </c>
      <c r="D684" t="s">
        <v>5136</v>
      </c>
      <c r="E684" t="s">
        <v>5137</v>
      </c>
      <c r="F684" t="s">
        <v>5080</v>
      </c>
      <c r="G684" t="s">
        <v>5138</v>
      </c>
      <c r="H684" t="s">
        <v>5139</v>
      </c>
      <c r="I684" t="s">
        <v>38</v>
      </c>
      <c r="J684" t="s">
        <v>44</v>
      </c>
      <c r="K684" t="s">
        <v>4634</v>
      </c>
      <c r="L684" t="s">
        <v>5140</v>
      </c>
      <c r="M684" t="s">
        <v>5141</v>
      </c>
      <c r="N684" t="s">
        <v>5085</v>
      </c>
      <c r="O684" t="s">
        <v>4784</v>
      </c>
      <c r="P684" t="s">
        <v>3632</v>
      </c>
      <c r="Q684" t="s">
        <v>5142</v>
      </c>
      <c r="R684" s="26">
        <v>2</v>
      </c>
      <c r="S684" s="23">
        <v>363083180000</v>
      </c>
      <c r="T684" t="s">
        <v>37</v>
      </c>
      <c r="U684" t="s">
        <v>3634</v>
      </c>
      <c r="V684" s="39">
        <v>46105</v>
      </c>
      <c r="W684" s="41">
        <v>30</v>
      </c>
      <c r="X684" s="26" t="s">
        <v>446</v>
      </c>
      <c r="Z684">
        <v>30.44</v>
      </c>
      <c r="AA684">
        <v>30.44</v>
      </c>
      <c r="AB684">
        <v>30.44</v>
      </c>
      <c r="AE684" s="41">
        <v>91.320000000000007</v>
      </c>
      <c r="AF684">
        <v>1</v>
      </c>
      <c r="AG684">
        <v>1</v>
      </c>
      <c r="AH684">
        <v>1</v>
      </c>
      <c r="AI684">
        <v>0</v>
      </c>
      <c r="AJ684">
        <v>0</v>
      </c>
      <c r="AK684" s="30">
        <f t="shared" si="79"/>
        <v>3</v>
      </c>
      <c r="AL684" s="31">
        <v>5</v>
      </c>
      <c r="AM684" s="32">
        <f t="shared" si="78"/>
        <v>2</v>
      </c>
      <c r="AN684" s="33" t="str">
        <f t="shared" si="80"/>
        <v>MOROSO</v>
      </c>
      <c r="AO684" s="33" t="str">
        <f t="shared" si="81"/>
        <v>2meses_pendientes</v>
      </c>
      <c r="AP684" s="33">
        <f t="shared" si="82"/>
        <v>60</v>
      </c>
      <c r="AQ684" s="31">
        <f t="shared" si="83"/>
        <v>24</v>
      </c>
    </row>
    <row r="685" spans="2:43" x14ac:dyDescent="0.3">
      <c r="B685" s="37">
        <v>46105</v>
      </c>
      <c r="C685" t="s">
        <v>35</v>
      </c>
      <c r="D685" t="s">
        <v>5143</v>
      </c>
      <c r="E685" t="s">
        <v>5144</v>
      </c>
      <c r="F685" t="s">
        <v>5080</v>
      </c>
      <c r="G685" t="s">
        <v>5145</v>
      </c>
      <c r="H685" t="s">
        <v>5146</v>
      </c>
      <c r="I685" t="s">
        <v>38</v>
      </c>
      <c r="J685" t="s">
        <v>44</v>
      </c>
      <c r="K685" t="s">
        <v>55</v>
      </c>
      <c r="L685" t="s">
        <v>5147</v>
      </c>
      <c r="M685" t="s">
        <v>5148</v>
      </c>
      <c r="N685" t="s">
        <v>5085</v>
      </c>
      <c r="O685" t="s">
        <v>4784</v>
      </c>
      <c r="P685" t="s">
        <v>3632</v>
      </c>
      <c r="Q685" t="s">
        <v>5149</v>
      </c>
      <c r="R685" s="26">
        <v>2</v>
      </c>
      <c r="S685" s="23">
        <v>364086480000</v>
      </c>
      <c r="T685" t="s">
        <v>37</v>
      </c>
      <c r="U685" t="s">
        <v>3634</v>
      </c>
      <c r="V685" s="39">
        <v>46108</v>
      </c>
      <c r="W685" s="41">
        <v>30</v>
      </c>
      <c r="X685" s="26" t="s">
        <v>446</v>
      </c>
      <c r="Y685">
        <v>30.44</v>
      </c>
      <c r="AE685" s="41">
        <v>30.44</v>
      </c>
      <c r="AF685">
        <v>0</v>
      </c>
      <c r="AG685">
        <v>0</v>
      </c>
      <c r="AH685">
        <v>0</v>
      </c>
      <c r="AI685">
        <v>0</v>
      </c>
      <c r="AJ685">
        <v>0</v>
      </c>
      <c r="AK685" s="30">
        <f t="shared" si="79"/>
        <v>0</v>
      </c>
      <c r="AL685" s="31">
        <v>5</v>
      </c>
      <c r="AM685" s="32">
        <f t="shared" si="78"/>
        <v>5</v>
      </c>
      <c r="AN685" s="33" t="str">
        <f t="shared" si="80"/>
        <v>NPN</v>
      </c>
      <c r="AO685" s="33" t="str">
        <f t="shared" si="81"/>
        <v>5meses_pendientes</v>
      </c>
      <c r="AP685" s="33">
        <f t="shared" si="82"/>
        <v>150</v>
      </c>
      <c r="AQ685" s="31">
        <f t="shared" si="83"/>
        <v>27</v>
      </c>
    </row>
    <row r="686" spans="2:43" x14ac:dyDescent="0.3">
      <c r="B686" s="37">
        <v>46108</v>
      </c>
      <c r="C686" t="s">
        <v>35</v>
      </c>
      <c r="D686" t="s">
        <v>5150</v>
      </c>
      <c r="E686" t="s">
        <v>5151</v>
      </c>
      <c r="F686" t="s">
        <v>5080</v>
      </c>
      <c r="G686" t="s">
        <v>5152</v>
      </c>
      <c r="H686" t="s">
        <v>5153</v>
      </c>
      <c r="I686" t="s">
        <v>38</v>
      </c>
      <c r="J686" t="s">
        <v>44</v>
      </c>
      <c r="K686" t="s">
        <v>55</v>
      </c>
      <c r="L686" t="s">
        <v>5154</v>
      </c>
      <c r="M686" t="s">
        <v>5155</v>
      </c>
      <c r="N686" t="s">
        <v>5085</v>
      </c>
      <c r="O686" t="s">
        <v>4784</v>
      </c>
      <c r="P686" t="s">
        <v>3632</v>
      </c>
      <c r="Q686" t="s">
        <v>5156</v>
      </c>
      <c r="R686" s="26">
        <v>3</v>
      </c>
      <c r="S686" s="23">
        <v>357384820000</v>
      </c>
      <c r="T686" t="s">
        <v>37</v>
      </c>
      <c r="U686" t="s">
        <v>3634</v>
      </c>
      <c r="V686" s="39">
        <v>46111</v>
      </c>
      <c r="W686" s="41">
        <v>34</v>
      </c>
      <c r="X686" s="26" t="s">
        <v>446</v>
      </c>
      <c r="Y686">
        <v>35.86</v>
      </c>
      <c r="AA686">
        <v>35.86</v>
      </c>
      <c r="AB686">
        <v>35.86</v>
      </c>
      <c r="AE686" s="41">
        <v>107.58</v>
      </c>
      <c r="AF686">
        <v>0</v>
      </c>
      <c r="AG686">
        <v>1</v>
      </c>
      <c r="AH686">
        <v>1</v>
      </c>
      <c r="AI686">
        <v>0</v>
      </c>
      <c r="AJ686">
        <v>0</v>
      </c>
      <c r="AK686" s="30">
        <f t="shared" si="79"/>
        <v>2</v>
      </c>
      <c r="AL686" s="31">
        <v>5</v>
      </c>
      <c r="AM686" s="32">
        <f t="shared" si="78"/>
        <v>3</v>
      </c>
      <c r="AN686" s="33" t="str">
        <f t="shared" si="80"/>
        <v>MOROSO</v>
      </c>
      <c r="AO686" s="33" t="str">
        <f t="shared" si="81"/>
        <v>3meses_pendientes</v>
      </c>
      <c r="AP686" s="33">
        <f t="shared" si="82"/>
        <v>102</v>
      </c>
      <c r="AQ686" s="31">
        <f t="shared" si="83"/>
        <v>30</v>
      </c>
    </row>
    <row r="687" spans="2:43" x14ac:dyDescent="0.3">
      <c r="B687" s="37">
        <v>46108</v>
      </c>
      <c r="C687" t="s">
        <v>35</v>
      </c>
      <c r="D687" t="s">
        <v>5157</v>
      </c>
      <c r="E687" t="s">
        <v>5158</v>
      </c>
      <c r="F687" t="s">
        <v>5080</v>
      </c>
      <c r="G687" t="s">
        <v>5159</v>
      </c>
      <c r="H687" t="s">
        <v>5160</v>
      </c>
      <c r="I687" t="s">
        <v>38</v>
      </c>
      <c r="J687" t="s">
        <v>38</v>
      </c>
      <c r="K687" t="s">
        <v>476</v>
      </c>
      <c r="L687" t="s">
        <v>5161</v>
      </c>
      <c r="M687" t="s">
        <v>5162</v>
      </c>
      <c r="N687" t="s">
        <v>5085</v>
      </c>
      <c r="O687" t="s">
        <v>4784</v>
      </c>
      <c r="P687" t="s">
        <v>3632</v>
      </c>
      <c r="Q687" t="s">
        <v>5163</v>
      </c>
      <c r="R687" s="26">
        <v>2</v>
      </c>
      <c r="S687" s="23">
        <v>357332780000</v>
      </c>
      <c r="T687" t="s">
        <v>37</v>
      </c>
      <c r="U687" t="s">
        <v>3634</v>
      </c>
      <c r="V687" s="39">
        <v>46108</v>
      </c>
      <c r="W687" s="41">
        <v>30</v>
      </c>
      <c r="X687" s="26" t="s">
        <v>446</v>
      </c>
      <c r="Z687">
        <v>31</v>
      </c>
      <c r="AA687">
        <v>30</v>
      </c>
      <c r="AB687">
        <v>31</v>
      </c>
      <c r="AE687" s="41">
        <v>92</v>
      </c>
      <c r="AF687">
        <v>1</v>
      </c>
      <c r="AG687">
        <v>1</v>
      </c>
      <c r="AH687">
        <v>1</v>
      </c>
      <c r="AI687">
        <v>0</v>
      </c>
      <c r="AJ687">
        <v>0</v>
      </c>
      <c r="AK687" s="30">
        <f t="shared" si="79"/>
        <v>3</v>
      </c>
      <c r="AL687" s="31">
        <v>5</v>
      </c>
      <c r="AM687" s="32">
        <f t="shared" si="78"/>
        <v>2</v>
      </c>
      <c r="AN687" s="33" t="str">
        <f t="shared" si="80"/>
        <v>MOROSO</v>
      </c>
      <c r="AO687" s="33" t="str">
        <f t="shared" si="81"/>
        <v>2meses_pendientes</v>
      </c>
      <c r="AP687" s="33">
        <f t="shared" si="82"/>
        <v>60</v>
      </c>
      <c r="AQ687" s="31">
        <f t="shared" si="83"/>
        <v>27</v>
      </c>
    </row>
    <row r="688" spans="2:43" x14ac:dyDescent="0.3">
      <c r="B688" s="37">
        <v>46084</v>
      </c>
      <c r="C688" t="s">
        <v>35</v>
      </c>
      <c r="D688" t="s">
        <v>5164</v>
      </c>
      <c r="E688" t="s">
        <v>5165</v>
      </c>
      <c r="F688" t="s">
        <v>5166</v>
      </c>
      <c r="G688" t="s">
        <v>5167</v>
      </c>
      <c r="H688" t="s">
        <v>5168</v>
      </c>
      <c r="I688" t="s">
        <v>38</v>
      </c>
      <c r="J688" t="s">
        <v>42</v>
      </c>
      <c r="K688" t="s">
        <v>50</v>
      </c>
      <c r="L688" t="s">
        <v>5169</v>
      </c>
      <c r="M688" t="s">
        <v>5170</v>
      </c>
      <c r="N688" t="s">
        <v>5171</v>
      </c>
      <c r="O688" t="s">
        <v>4784</v>
      </c>
      <c r="P688" t="s">
        <v>3632</v>
      </c>
      <c r="Q688" t="s">
        <v>5172</v>
      </c>
      <c r="R688" s="26">
        <v>2</v>
      </c>
      <c r="S688" s="23">
        <v>366022930000</v>
      </c>
      <c r="T688" t="s">
        <v>37</v>
      </c>
      <c r="U688" t="s">
        <v>3634</v>
      </c>
      <c r="V688" s="39">
        <v>46085</v>
      </c>
      <c r="W688" s="41">
        <v>37</v>
      </c>
      <c r="X688" s="26" t="s">
        <v>446</v>
      </c>
      <c r="Y688">
        <v>30.44</v>
      </c>
      <c r="Z688">
        <v>67.95</v>
      </c>
      <c r="AA688">
        <v>37.51</v>
      </c>
      <c r="AB688">
        <v>37.51</v>
      </c>
      <c r="AE688" s="41">
        <v>173.41</v>
      </c>
      <c r="AF688">
        <v>1</v>
      </c>
      <c r="AG688">
        <v>1</v>
      </c>
      <c r="AH688">
        <v>1</v>
      </c>
      <c r="AI688">
        <v>0</v>
      </c>
      <c r="AJ688">
        <v>0</v>
      </c>
      <c r="AK688" s="30">
        <f t="shared" si="79"/>
        <v>3</v>
      </c>
      <c r="AL688" s="31">
        <v>5</v>
      </c>
      <c r="AM688" s="32">
        <f t="shared" si="78"/>
        <v>2</v>
      </c>
      <c r="AN688" s="33" t="str">
        <f t="shared" si="80"/>
        <v>MOROSO</v>
      </c>
      <c r="AO688" s="33" t="str">
        <f t="shared" si="81"/>
        <v>2meses_pendientes</v>
      </c>
      <c r="AP688" s="33">
        <f t="shared" si="82"/>
        <v>74</v>
      </c>
      <c r="AQ688" s="31">
        <f t="shared" si="83"/>
        <v>4</v>
      </c>
    </row>
    <row r="689" spans="2:43" x14ac:dyDescent="0.3">
      <c r="B689" s="37">
        <v>46086</v>
      </c>
      <c r="C689" t="s">
        <v>35</v>
      </c>
      <c r="D689" t="s">
        <v>5173</v>
      </c>
      <c r="E689" t="s">
        <v>5174</v>
      </c>
      <c r="F689" t="s">
        <v>5166</v>
      </c>
      <c r="G689" t="s">
        <v>5175</v>
      </c>
      <c r="H689" t="s">
        <v>5176</v>
      </c>
      <c r="I689" t="s">
        <v>38</v>
      </c>
      <c r="J689" t="s">
        <v>38</v>
      </c>
      <c r="K689" t="s">
        <v>476</v>
      </c>
      <c r="L689" t="s">
        <v>5177</v>
      </c>
      <c r="M689" t="s">
        <v>5178</v>
      </c>
      <c r="N689" t="s">
        <v>5171</v>
      </c>
      <c r="O689" t="s">
        <v>4784</v>
      </c>
      <c r="P689" t="s">
        <v>3632</v>
      </c>
      <c r="Q689" t="s">
        <v>5179</v>
      </c>
      <c r="R689" s="26">
        <v>2</v>
      </c>
      <c r="S689" s="23">
        <v>368064720000</v>
      </c>
      <c r="T689" t="s">
        <v>37</v>
      </c>
      <c r="U689" t="s">
        <v>3634</v>
      </c>
      <c r="V689" s="39">
        <v>46087</v>
      </c>
      <c r="W689" s="41">
        <v>30</v>
      </c>
      <c r="X689" s="26" t="s">
        <v>446</v>
      </c>
      <c r="Y689">
        <v>30.44</v>
      </c>
      <c r="AA689">
        <v>30.44</v>
      </c>
      <c r="AB689">
        <v>30.44</v>
      </c>
      <c r="AE689" s="41">
        <v>91.320000000000007</v>
      </c>
      <c r="AF689">
        <v>0</v>
      </c>
      <c r="AG689">
        <v>1</v>
      </c>
      <c r="AH689">
        <v>1</v>
      </c>
      <c r="AI689">
        <v>0</v>
      </c>
      <c r="AJ689">
        <v>0</v>
      </c>
      <c r="AK689" s="30">
        <f t="shared" si="79"/>
        <v>2</v>
      </c>
      <c r="AL689" s="31">
        <v>5</v>
      </c>
      <c r="AM689" s="32">
        <f t="shared" si="78"/>
        <v>3</v>
      </c>
      <c r="AN689" s="33" t="str">
        <f t="shared" si="80"/>
        <v>MOROSO</v>
      </c>
      <c r="AO689" s="33" t="str">
        <f t="shared" si="81"/>
        <v>3meses_pendientes</v>
      </c>
      <c r="AP689" s="33">
        <f t="shared" si="82"/>
        <v>90</v>
      </c>
      <c r="AQ689" s="31">
        <f t="shared" si="83"/>
        <v>6</v>
      </c>
    </row>
    <row r="690" spans="2:43" x14ac:dyDescent="0.3">
      <c r="B690" s="37">
        <v>46093</v>
      </c>
      <c r="C690" t="s">
        <v>35</v>
      </c>
      <c r="D690" t="s">
        <v>5180</v>
      </c>
      <c r="E690" t="s">
        <v>5181</v>
      </c>
      <c r="F690" t="s">
        <v>5166</v>
      </c>
      <c r="G690" t="s">
        <v>5182</v>
      </c>
      <c r="H690" t="s">
        <v>5183</v>
      </c>
      <c r="I690" t="s">
        <v>38</v>
      </c>
      <c r="J690" t="s">
        <v>44</v>
      </c>
      <c r="K690" t="s">
        <v>56</v>
      </c>
      <c r="L690" t="s">
        <v>5184</v>
      </c>
      <c r="M690" t="s">
        <v>5185</v>
      </c>
      <c r="N690" t="s">
        <v>5171</v>
      </c>
      <c r="O690" t="s">
        <v>4784</v>
      </c>
      <c r="P690" t="s">
        <v>3632</v>
      </c>
      <c r="Q690" t="s">
        <v>5186</v>
      </c>
      <c r="R690" s="26">
        <v>3</v>
      </c>
      <c r="S690" s="23">
        <v>303010910000</v>
      </c>
      <c r="T690" t="s">
        <v>37</v>
      </c>
      <c r="U690" t="s">
        <v>3634</v>
      </c>
      <c r="V690" s="39">
        <v>46094</v>
      </c>
      <c r="W690" s="41">
        <v>35</v>
      </c>
      <c r="X690" s="26" t="s">
        <v>446</v>
      </c>
      <c r="Y690">
        <v>37.35</v>
      </c>
      <c r="Z690">
        <v>37.75</v>
      </c>
      <c r="AA690">
        <v>37.6</v>
      </c>
      <c r="AB690">
        <v>38.4</v>
      </c>
      <c r="AE690" s="41">
        <v>151.1</v>
      </c>
      <c r="AF690">
        <v>1</v>
      </c>
      <c r="AG690">
        <v>1</v>
      </c>
      <c r="AH690">
        <v>1</v>
      </c>
      <c r="AI690">
        <v>0</v>
      </c>
      <c r="AJ690">
        <v>0</v>
      </c>
      <c r="AK690" s="30">
        <f t="shared" si="79"/>
        <v>3</v>
      </c>
      <c r="AL690" s="31">
        <v>5</v>
      </c>
      <c r="AM690" s="32">
        <f t="shared" si="78"/>
        <v>2</v>
      </c>
      <c r="AN690" s="33" t="str">
        <f t="shared" si="80"/>
        <v>MOROSO</v>
      </c>
      <c r="AO690" s="33" t="str">
        <f t="shared" si="81"/>
        <v>2meses_pendientes</v>
      </c>
      <c r="AP690" s="33">
        <f t="shared" si="82"/>
        <v>70</v>
      </c>
      <c r="AQ690" s="31">
        <f t="shared" si="83"/>
        <v>13</v>
      </c>
    </row>
    <row r="691" spans="2:43" x14ac:dyDescent="0.3">
      <c r="B691" s="37">
        <v>46094</v>
      </c>
      <c r="C691" t="s">
        <v>35</v>
      </c>
      <c r="D691" t="s">
        <v>5187</v>
      </c>
      <c r="E691" t="s">
        <v>5188</v>
      </c>
      <c r="F691" t="s">
        <v>5189</v>
      </c>
      <c r="G691" t="s">
        <v>5190</v>
      </c>
      <c r="H691" t="s">
        <v>5191</v>
      </c>
      <c r="I691" t="s">
        <v>38</v>
      </c>
      <c r="J691" t="s">
        <v>38</v>
      </c>
      <c r="K691" t="s">
        <v>796</v>
      </c>
      <c r="L691" t="s">
        <v>5192</v>
      </c>
      <c r="M691" t="s">
        <v>5193</v>
      </c>
      <c r="N691" t="s">
        <v>5171</v>
      </c>
      <c r="O691" t="s">
        <v>4784</v>
      </c>
      <c r="P691" t="s">
        <v>3632</v>
      </c>
      <c r="Q691" t="s">
        <v>5194</v>
      </c>
      <c r="R691" s="26">
        <v>2</v>
      </c>
      <c r="S691" s="23">
        <v>364076270000</v>
      </c>
      <c r="T691" t="s">
        <v>37</v>
      </c>
      <c r="U691" t="s">
        <v>3634</v>
      </c>
      <c r="V691" s="39">
        <v>46096</v>
      </c>
      <c r="W691" s="41">
        <v>30</v>
      </c>
      <c r="X691" s="26" t="s">
        <v>446</v>
      </c>
      <c r="AE691" s="4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 s="30">
        <f t="shared" si="79"/>
        <v>0</v>
      </c>
      <c r="AL691" s="31">
        <v>5</v>
      </c>
      <c r="AM691" s="32">
        <f t="shared" si="78"/>
        <v>5</v>
      </c>
      <c r="AN691" s="33" t="str">
        <f t="shared" si="80"/>
        <v>NPN</v>
      </c>
      <c r="AO691" s="33" t="str">
        <f t="shared" si="81"/>
        <v>5meses_pendientes</v>
      </c>
      <c r="AP691" s="33">
        <f t="shared" si="82"/>
        <v>150</v>
      </c>
      <c r="AQ691" s="31">
        <f t="shared" si="83"/>
        <v>15</v>
      </c>
    </row>
    <row r="692" spans="2:43" x14ac:dyDescent="0.3">
      <c r="B692" s="37">
        <v>46098</v>
      </c>
      <c r="C692" t="s">
        <v>35</v>
      </c>
      <c r="D692" t="s">
        <v>5195</v>
      </c>
      <c r="E692" t="s">
        <v>5196</v>
      </c>
      <c r="F692" t="s">
        <v>5166</v>
      </c>
      <c r="G692" t="s">
        <v>5197</v>
      </c>
      <c r="H692" t="s">
        <v>5198</v>
      </c>
      <c r="I692" t="s">
        <v>38</v>
      </c>
      <c r="J692" t="s">
        <v>38</v>
      </c>
      <c r="K692" t="s">
        <v>1480</v>
      </c>
      <c r="L692" t="s">
        <v>5199</v>
      </c>
      <c r="M692" t="s">
        <v>5200</v>
      </c>
      <c r="N692" t="s">
        <v>5171</v>
      </c>
      <c r="O692" t="s">
        <v>4784</v>
      </c>
      <c r="P692" t="s">
        <v>3632</v>
      </c>
      <c r="Q692" t="s">
        <v>5201</v>
      </c>
      <c r="R692" s="26">
        <v>3</v>
      </c>
      <c r="S692" s="23">
        <v>149034690000</v>
      </c>
      <c r="T692" t="s">
        <v>37</v>
      </c>
      <c r="U692" t="s">
        <v>3634</v>
      </c>
      <c r="V692" s="39">
        <v>46099</v>
      </c>
      <c r="W692" s="41">
        <v>39.049999999999997</v>
      </c>
      <c r="X692" s="26" t="s">
        <v>446</v>
      </c>
      <c r="Z692">
        <v>40.950000000000003</v>
      </c>
      <c r="AB692">
        <v>84.45</v>
      </c>
      <c r="AE692" s="41">
        <v>125.4</v>
      </c>
      <c r="AF692">
        <v>1</v>
      </c>
      <c r="AG692">
        <v>0</v>
      </c>
      <c r="AH692">
        <v>1</v>
      </c>
      <c r="AI692">
        <v>0</v>
      </c>
      <c r="AJ692">
        <v>0</v>
      </c>
      <c r="AK692" s="30">
        <f t="shared" si="79"/>
        <v>2</v>
      </c>
      <c r="AL692" s="31">
        <v>5</v>
      </c>
      <c r="AM692" s="32">
        <f t="shared" si="78"/>
        <v>3</v>
      </c>
      <c r="AN692" s="33" t="str">
        <f t="shared" si="80"/>
        <v>MOROSO</v>
      </c>
      <c r="AO692" s="33" t="str">
        <f t="shared" si="81"/>
        <v>3meses_pendientes</v>
      </c>
      <c r="AP692" s="33">
        <f t="shared" si="82"/>
        <v>117.14999999999999</v>
      </c>
      <c r="AQ692" s="31">
        <f t="shared" si="83"/>
        <v>18</v>
      </c>
    </row>
    <row r="693" spans="2:43" x14ac:dyDescent="0.3">
      <c r="B693" s="37">
        <v>46101</v>
      </c>
      <c r="C693" t="s">
        <v>35</v>
      </c>
      <c r="D693" t="s">
        <v>5202</v>
      </c>
      <c r="E693" t="s">
        <v>5203</v>
      </c>
      <c r="F693" t="s">
        <v>5058</v>
      </c>
      <c r="G693" t="s">
        <v>5204</v>
      </c>
      <c r="H693" t="s">
        <v>5205</v>
      </c>
      <c r="I693" t="s">
        <v>38</v>
      </c>
      <c r="J693" t="s">
        <v>38</v>
      </c>
      <c r="K693" t="s">
        <v>825</v>
      </c>
      <c r="L693" t="s">
        <v>5206</v>
      </c>
      <c r="M693" t="s">
        <v>5207</v>
      </c>
      <c r="N693" t="s">
        <v>5171</v>
      </c>
      <c r="O693" t="s">
        <v>4784</v>
      </c>
      <c r="P693" t="s">
        <v>3632</v>
      </c>
      <c r="Q693" t="s">
        <v>5208</v>
      </c>
      <c r="R693" s="26">
        <v>2</v>
      </c>
      <c r="S693" s="23">
        <v>318090750000</v>
      </c>
      <c r="T693" t="s">
        <v>37</v>
      </c>
      <c r="U693" t="s">
        <v>3634</v>
      </c>
      <c r="V693" s="39">
        <v>46102</v>
      </c>
      <c r="W693" s="41">
        <v>30</v>
      </c>
      <c r="X693" s="26" t="s">
        <v>446</v>
      </c>
      <c r="Y693">
        <v>21.01</v>
      </c>
      <c r="Z693">
        <v>37.159999999999997</v>
      </c>
      <c r="AA693">
        <v>67.75</v>
      </c>
      <c r="AB693">
        <v>44.87</v>
      </c>
      <c r="AE693" s="41">
        <v>170.79</v>
      </c>
      <c r="AF693">
        <v>1</v>
      </c>
      <c r="AG693">
        <v>1</v>
      </c>
      <c r="AH693">
        <v>1</v>
      </c>
      <c r="AI693">
        <v>0</v>
      </c>
      <c r="AJ693">
        <v>0</v>
      </c>
      <c r="AK693" s="30">
        <f t="shared" si="79"/>
        <v>3</v>
      </c>
      <c r="AL693" s="31">
        <v>5</v>
      </c>
      <c r="AM693" s="32">
        <f t="shared" si="78"/>
        <v>2</v>
      </c>
      <c r="AN693" s="33" t="str">
        <f t="shared" si="80"/>
        <v>MOROSO</v>
      </c>
      <c r="AO693" s="33" t="str">
        <f t="shared" si="81"/>
        <v>2meses_pendientes</v>
      </c>
      <c r="AP693" s="33">
        <f t="shared" si="82"/>
        <v>60</v>
      </c>
      <c r="AQ693" s="31">
        <f t="shared" si="83"/>
        <v>21</v>
      </c>
    </row>
    <row r="694" spans="2:43" x14ac:dyDescent="0.3">
      <c r="B694" s="37">
        <v>46105</v>
      </c>
      <c r="C694" t="s">
        <v>35</v>
      </c>
      <c r="D694" t="s">
        <v>5209</v>
      </c>
      <c r="E694" t="s">
        <v>5210</v>
      </c>
      <c r="F694" t="s">
        <v>5058</v>
      </c>
      <c r="G694" t="s">
        <v>5211</v>
      </c>
      <c r="H694" t="s">
        <v>5212</v>
      </c>
      <c r="I694" t="s">
        <v>38</v>
      </c>
      <c r="J694" t="s">
        <v>44</v>
      </c>
      <c r="K694" t="s">
        <v>55</v>
      </c>
      <c r="L694" t="s">
        <v>5213</v>
      </c>
      <c r="M694" t="s">
        <v>5214</v>
      </c>
      <c r="N694" t="s">
        <v>5171</v>
      </c>
      <c r="O694" t="s">
        <v>4784</v>
      </c>
      <c r="P694" t="s">
        <v>3632</v>
      </c>
      <c r="Q694" t="s">
        <v>5215</v>
      </c>
      <c r="R694" s="26">
        <v>2</v>
      </c>
      <c r="S694" s="23">
        <v>369087090000</v>
      </c>
      <c r="T694" t="s">
        <v>37</v>
      </c>
      <c r="U694" t="s">
        <v>3634</v>
      </c>
      <c r="V694" s="39">
        <v>46107</v>
      </c>
      <c r="W694" s="41">
        <v>30</v>
      </c>
      <c r="X694" s="26" t="s">
        <v>446</v>
      </c>
      <c r="Z694">
        <v>29.9</v>
      </c>
      <c r="AA694">
        <v>29.9</v>
      </c>
      <c r="AB694">
        <v>34.96</v>
      </c>
      <c r="AC694">
        <v>34.96</v>
      </c>
      <c r="AE694" s="41">
        <v>129.72</v>
      </c>
      <c r="AF694">
        <v>1</v>
      </c>
      <c r="AG694">
        <v>1</v>
      </c>
      <c r="AH694">
        <v>1</v>
      </c>
      <c r="AI694">
        <v>1</v>
      </c>
      <c r="AJ694">
        <v>0</v>
      </c>
      <c r="AK694" s="30">
        <f t="shared" si="79"/>
        <v>4</v>
      </c>
      <c r="AL694" s="31">
        <v>5</v>
      </c>
      <c r="AM694" s="32">
        <f t="shared" si="78"/>
        <v>1</v>
      </c>
      <c r="AN694" s="33" t="str">
        <f t="shared" si="80"/>
        <v>MOROSO</v>
      </c>
      <c r="AO694" s="33" t="str">
        <f t="shared" si="81"/>
        <v>1meses_pendientes</v>
      </c>
      <c r="AP694" s="33">
        <f t="shared" si="82"/>
        <v>30</v>
      </c>
      <c r="AQ694" s="31">
        <f t="shared" si="83"/>
        <v>26</v>
      </c>
    </row>
    <row r="695" spans="2:43" x14ac:dyDescent="0.3">
      <c r="B695" s="37">
        <v>46108</v>
      </c>
      <c r="C695" t="s">
        <v>35</v>
      </c>
      <c r="D695" t="s">
        <v>5216</v>
      </c>
      <c r="E695" t="s">
        <v>5217</v>
      </c>
      <c r="F695" t="s">
        <v>5058</v>
      </c>
      <c r="G695" t="s">
        <v>5218</v>
      </c>
      <c r="H695" t="s">
        <v>5219</v>
      </c>
      <c r="I695" t="s">
        <v>38</v>
      </c>
      <c r="J695" t="s">
        <v>44</v>
      </c>
      <c r="K695" t="s">
        <v>56</v>
      </c>
      <c r="L695" t="s">
        <v>5220</v>
      </c>
      <c r="M695" t="s">
        <v>5221</v>
      </c>
      <c r="N695" t="s">
        <v>5171</v>
      </c>
      <c r="O695" t="s">
        <v>4784</v>
      </c>
      <c r="P695" t="s">
        <v>3632</v>
      </c>
      <c r="Q695" t="s">
        <v>5222</v>
      </c>
      <c r="R695" s="26">
        <v>3</v>
      </c>
      <c r="S695" s="23">
        <v>363090960000</v>
      </c>
      <c r="T695" t="s">
        <v>37</v>
      </c>
      <c r="U695" t="s">
        <v>3634</v>
      </c>
      <c r="V695" s="39">
        <v>46111</v>
      </c>
      <c r="W695" s="41">
        <v>34</v>
      </c>
      <c r="X695" s="26" t="s">
        <v>446</v>
      </c>
      <c r="Y695">
        <v>35.86</v>
      </c>
      <c r="AA695">
        <v>35.86</v>
      </c>
      <c r="AB695">
        <v>35.86</v>
      </c>
      <c r="AE695" s="41">
        <v>107.58</v>
      </c>
      <c r="AF695">
        <v>0</v>
      </c>
      <c r="AG695">
        <v>1</v>
      </c>
      <c r="AH695">
        <v>1</v>
      </c>
      <c r="AI695">
        <v>0</v>
      </c>
      <c r="AJ695">
        <v>0</v>
      </c>
      <c r="AK695" s="30">
        <f t="shared" si="79"/>
        <v>2</v>
      </c>
      <c r="AL695" s="31">
        <v>5</v>
      </c>
      <c r="AM695" s="32">
        <f t="shared" si="78"/>
        <v>3</v>
      </c>
      <c r="AN695" s="33" t="str">
        <f t="shared" si="80"/>
        <v>MOROSO</v>
      </c>
      <c r="AO695" s="33" t="str">
        <f t="shared" si="81"/>
        <v>3meses_pendientes</v>
      </c>
      <c r="AP695" s="33">
        <f t="shared" si="82"/>
        <v>102</v>
      </c>
      <c r="AQ695" s="31">
        <f t="shared" si="83"/>
        <v>30</v>
      </c>
    </row>
    <row r="696" spans="2:43" x14ac:dyDescent="0.3">
      <c r="B696" s="37">
        <v>46109</v>
      </c>
      <c r="C696" t="s">
        <v>35</v>
      </c>
      <c r="D696" t="s">
        <v>5223</v>
      </c>
      <c r="E696" t="s">
        <v>5224</v>
      </c>
      <c r="F696" t="s">
        <v>5166</v>
      </c>
      <c r="G696" t="s">
        <v>5225</v>
      </c>
      <c r="H696" t="s">
        <v>5226</v>
      </c>
      <c r="I696" t="s">
        <v>38</v>
      </c>
      <c r="J696" t="s">
        <v>44</v>
      </c>
      <c r="K696" t="s">
        <v>56</v>
      </c>
      <c r="L696" t="s">
        <v>5227</v>
      </c>
      <c r="M696" t="s">
        <v>5228</v>
      </c>
      <c r="N696" t="s">
        <v>5171</v>
      </c>
      <c r="O696" t="s">
        <v>4784</v>
      </c>
      <c r="P696" t="s">
        <v>3632</v>
      </c>
      <c r="Q696" t="s">
        <v>5229</v>
      </c>
      <c r="R696" s="26">
        <v>2</v>
      </c>
      <c r="S696" s="23">
        <v>369091990000</v>
      </c>
      <c r="T696" t="s">
        <v>37</v>
      </c>
      <c r="U696" t="s">
        <v>3634</v>
      </c>
      <c r="V696" s="39">
        <v>46111</v>
      </c>
      <c r="W696" s="41">
        <v>30</v>
      </c>
      <c r="X696" s="26" t="s">
        <v>446</v>
      </c>
      <c r="Z696">
        <v>45.66</v>
      </c>
      <c r="AA696">
        <v>15.22</v>
      </c>
      <c r="AB696">
        <v>30.44</v>
      </c>
      <c r="AE696" s="41">
        <v>91.32</v>
      </c>
      <c r="AF696">
        <v>1</v>
      </c>
      <c r="AG696">
        <v>1</v>
      </c>
      <c r="AH696">
        <v>1</v>
      </c>
      <c r="AI696">
        <v>0</v>
      </c>
      <c r="AJ696">
        <v>0</v>
      </c>
      <c r="AK696" s="30">
        <f t="shared" si="79"/>
        <v>3</v>
      </c>
      <c r="AL696" s="31">
        <v>5</v>
      </c>
      <c r="AM696" s="32">
        <f t="shared" si="78"/>
        <v>2</v>
      </c>
      <c r="AN696" s="33" t="str">
        <f t="shared" si="80"/>
        <v>MOROSO</v>
      </c>
      <c r="AO696" s="33" t="str">
        <f t="shared" si="81"/>
        <v>2meses_pendientes</v>
      </c>
      <c r="AP696" s="33">
        <f t="shared" si="82"/>
        <v>60</v>
      </c>
      <c r="AQ696" s="31">
        <f t="shared" si="83"/>
        <v>30</v>
      </c>
    </row>
    <row r="697" spans="2:43" x14ac:dyDescent="0.3">
      <c r="B697" s="37">
        <v>46088</v>
      </c>
      <c r="C697" t="s">
        <v>5230</v>
      </c>
      <c r="D697" t="s">
        <v>5231</v>
      </c>
      <c r="E697" t="s">
        <v>5232</v>
      </c>
      <c r="F697" t="s">
        <v>36</v>
      </c>
      <c r="G697" t="s">
        <v>5233</v>
      </c>
      <c r="H697" t="s">
        <v>5234</v>
      </c>
      <c r="I697" t="s">
        <v>38</v>
      </c>
      <c r="J697" t="s">
        <v>3877</v>
      </c>
      <c r="K697" t="s">
        <v>4202</v>
      </c>
      <c r="L697" t="s">
        <v>5235</v>
      </c>
      <c r="M697" t="s">
        <v>5236</v>
      </c>
      <c r="N697" t="s">
        <v>5237</v>
      </c>
      <c r="O697" t="s">
        <v>5238</v>
      </c>
      <c r="P697" t="s">
        <v>5238</v>
      </c>
      <c r="Q697" t="s">
        <v>5239</v>
      </c>
      <c r="R697" s="26">
        <v>2</v>
      </c>
      <c r="S697" s="23">
        <v>367064440000</v>
      </c>
      <c r="T697" t="s">
        <v>37</v>
      </c>
      <c r="U697" t="s">
        <v>5240</v>
      </c>
      <c r="V697" s="39">
        <v>46086</v>
      </c>
      <c r="W697" s="41">
        <v>22</v>
      </c>
      <c r="X697" s="26" t="s">
        <v>446</v>
      </c>
      <c r="Y697">
        <v>10</v>
      </c>
      <c r="Z697">
        <v>34</v>
      </c>
      <c r="AA697">
        <v>30</v>
      </c>
      <c r="AB697">
        <v>10</v>
      </c>
      <c r="AC697">
        <v>10</v>
      </c>
      <c r="AE697" s="41">
        <v>94</v>
      </c>
      <c r="AF697">
        <v>1</v>
      </c>
      <c r="AG697">
        <v>1</v>
      </c>
      <c r="AH697">
        <v>1</v>
      </c>
      <c r="AI697">
        <v>1</v>
      </c>
      <c r="AJ697">
        <v>0</v>
      </c>
      <c r="AK697" s="30">
        <f t="shared" si="79"/>
        <v>4</v>
      </c>
      <c r="AL697" s="31">
        <v>5</v>
      </c>
      <c r="AM697" s="32">
        <f t="shared" si="78"/>
        <v>1</v>
      </c>
      <c r="AN697" s="33" t="str">
        <f t="shared" si="80"/>
        <v>MOROSO</v>
      </c>
      <c r="AO697" s="33" t="str">
        <f t="shared" si="81"/>
        <v>1meses_pendientes</v>
      </c>
      <c r="AP697" s="33">
        <f t="shared" si="82"/>
        <v>22</v>
      </c>
      <c r="AQ697" s="31">
        <f t="shared" si="83"/>
        <v>5</v>
      </c>
    </row>
    <row r="698" spans="2:43" x14ac:dyDescent="0.3">
      <c r="B698" s="37">
        <v>46087</v>
      </c>
      <c r="C698" t="s">
        <v>5230</v>
      </c>
      <c r="D698" t="s">
        <v>5241</v>
      </c>
      <c r="E698" t="s">
        <v>5242</v>
      </c>
      <c r="F698" t="s">
        <v>36</v>
      </c>
      <c r="G698" t="s">
        <v>5243</v>
      </c>
      <c r="H698" t="s">
        <v>5244</v>
      </c>
      <c r="I698" t="s">
        <v>38</v>
      </c>
      <c r="J698" t="s">
        <v>38</v>
      </c>
      <c r="K698" t="s">
        <v>5245</v>
      </c>
      <c r="L698" t="s">
        <v>5246</v>
      </c>
      <c r="M698" t="s">
        <v>5247</v>
      </c>
      <c r="N698" t="s">
        <v>5248</v>
      </c>
      <c r="O698" t="s">
        <v>5238</v>
      </c>
      <c r="P698" t="s">
        <v>5238</v>
      </c>
      <c r="Q698" t="s">
        <v>5249</v>
      </c>
      <c r="R698" s="26">
        <v>2</v>
      </c>
      <c r="S698" s="23">
        <v>369058230000</v>
      </c>
      <c r="T698" t="s">
        <v>37</v>
      </c>
      <c r="U698" t="s">
        <v>5240</v>
      </c>
      <c r="V698" s="39">
        <v>46083</v>
      </c>
      <c r="W698" s="41">
        <v>36.25</v>
      </c>
      <c r="X698" s="26" t="s">
        <v>446</v>
      </c>
      <c r="Z698">
        <v>77.08</v>
      </c>
      <c r="AA698">
        <v>39.17</v>
      </c>
      <c r="AB698">
        <v>39.17</v>
      </c>
      <c r="AE698" s="41">
        <v>155.42000000000002</v>
      </c>
      <c r="AF698">
        <v>1</v>
      </c>
      <c r="AG698">
        <v>1</v>
      </c>
      <c r="AH698">
        <v>1</v>
      </c>
      <c r="AI698">
        <v>0</v>
      </c>
      <c r="AJ698">
        <v>0</v>
      </c>
      <c r="AK698" s="30">
        <f t="shared" si="79"/>
        <v>3</v>
      </c>
      <c r="AL698" s="31">
        <v>5</v>
      </c>
      <c r="AM698" s="32">
        <f t="shared" si="78"/>
        <v>2</v>
      </c>
      <c r="AN698" s="33" t="str">
        <f t="shared" si="80"/>
        <v>MOROSO</v>
      </c>
      <c r="AO698" s="33" t="str">
        <f t="shared" si="81"/>
        <v>2meses_pendientes</v>
      </c>
      <c r="AP698" s="33">
        <f t="shared" si="82"/>
        <v>72.5</v>
      </c>
      <c r="AQ698" s="31">
        <f t="shared" si="83"/>
        <v>2</v>
      </c>
    </row>
    <row r="699" spans="2:43" x14ac:dyDescent="0.3">
      <c r="B699" s="37">
        <v>46088</v>
      </c>
      <c r="C699" t="s">
        <v>5230</v>
      </c>
      <c r="D699" t="s">
        <v>5250</v>
      </c>
      <c r="E699" t="s">
        <v>5251</v>
      </c>
      <c r="F699" t="s">
        <v>36</v>
      </c>
      <c r="G699" t="s">
        <v>5252</v>
      </c>
      <c r="H699" t="s">
        <v>5253</v>
      </c>
      <c r="I699" t="s">
        <v>38</v>
      </c>
      <c r="J699" t="s">
        <v>38</v>
      </c>
      <c r="K699" t="s">
        <v>1480</v>
      </c>
      <c r="L699" t="s">
        <v>5254</v>
      </c>
      <c r="M699" t="s">
        <v>5255</v>
      </c>
      <c r="N699" t="s">
        <v>5248</v>
      </c>
      <c r="O699" t="s">
        <v>5238</v>
      </c>
      <c r="P699" t="s">
        <v>5238</v>
      </c>
      <c r="Q699" t="s">
        <v>5256</v>
      </c>
      <c r="R699" s="26">
        <v>1</v>
      </c>
      <c r="S699" s="23">
        <v>368051950000</v>
      </c>
      <c r="T699" t="s">
        <v>37</v>
      </c>
      <c r="U699" t="s">
        <v>5240</v>
      </c>
      <c r="V699" s="39">
        <v>46087</v>
      </c>
      <c r="W699" s="41">
        <v>40.25</v>
      </c>
      <c r="X699" s="26" t="s">
        <v>446</v>
      </c>
      <c r="Y699">
        <v>7.46</v>
      </c>
      <c r="Z699">
        <v>40.130000000000003</v>
      </c>
      <c r="AA699">
        <v>43.51</v>
      </c>
      <c r="AB699">
        <v>43.51</v>
      </c>
      <c r="AE699" s="41">
        <v>134.60999999999999</v>
      </c>
      <c r="AF699">
        <v>1</v>
      </c>
      <c r="AG699">
        <v>1</v>
      </c>
      <c r="AH699">
        <v>1</v>
      </c>
      <c r="AI699">
        <v>0</v>
      </c>
      <c r="AJ699">
        <v>0</v>
      </c>
      <c r="AK699" s="30">
        <f t="shared" si="79"/>
        <v>3</v>
      </c>
      <c r="AL699" s="31">
        <v>5</v>
      </c>
      <c r="AM699" s="32">
        <f t="shared" si="78"/>
        <v>2</v>
      </c>
      <c r="AN699" s="33" t="str">
        <f t="shared" si="80"/>
        <v>MOROSO</v>
      </c>
      <c r="AO699" s="33" t="str">
        <f t="shared" si="81"/>
        <v>2meses_pendientes</v>
      </c>
      <c r="AP699" s="33">
        <f t="shared" si="82"/>
        <v>80.5</v>
      </c>
      <c r="AQ699" s="31">
        <f t="shared" si="83"/>
        <v>6</v>
      </c>
    </row>
    <row r="700" spans="2:43" x14ac:dyDescent="0.3">
      <c r="B700" s="37">
        <v>46112</v>
      </c>
      <c r="C700" t="s">
        <v>5230</v>
      </c>
      <c r="D700" t="s">
        <v>5257</v>
      </c>
      <c r="E700" t="s">
        <v>5258</v>
      </c>
      <c r="F700" t="s">
        <v>36</v>
      </c>
      <c r="G700" t="s">
        <v>5259</v>
      </c>
      <c r="H700" t="s">
        <v>5260</v>
      </c>
      <c r="I700" t="s">
        <v>38</v>
      </c>
      <c r="J700" t="s">
        <v>38</v>
      </c>
      <c r="K700" t="s">
        <v>1647</v>
      </c>
      <c r="L700" t="s">
        <v>5261</v>
      </c>
      <c r="M700" t="s">
        <v>5262</v>
      </c>
      <c r="N700" t="s">
        <v>5248</v>
      </c>
      <c r="O700" t="s">
        <v>5238</v>
      </c>
      <c r="P700" t="s">
        <v>5238</v>
      </c>
      <c r="Q700" t="s">
        <v>5263</v>
      </c>
      <c r="R700" s="26">
        <v>2</v>
      </c>
      <c r="S700" s="23">
        <v>363069450000</v>
      </c>
      <c r="T700" t="s">
        <v>37</v>
      </c>
      <c r="U700" t="s">
        <v>5240</v>
      </c>
      <c r="V700" s="39">
        <v>46092</v>
      </c>
      <c r="W700" s="41">
        <v>36.25</v>
      </c>
      <c r="X700" s="26" t="s">
        <v>446</v>
      </c>
      <c r="Y700">
        <v>26.21</v>
      </c>
      <c r="Z700">
        <v>36.909999999999997</v>
      </c>
      <c r="AA700">
        <v>36.909999999999997</v>
      </c>
      <c r="AB700">
        <v>36.909999999999997</v>
      </c>
      <c r="AC700">
        <v>36.909999999999997</v>
      </c>
      <c r="AE700" s="41">
        <v>173.85</v>
      </c>
      <c r="AF700">
        <v>1</v>
      </c>
      <c r="AG700">
        <v>1</v>
      </c>
      <c r="AH700">
        <v>1</v>
      </c>
      <c r="AI700">
        <v>1</v>
      </c>
      <c r="AJ700">
        <v>0</v>
      </c>
      <c r="AK700" s="30">
        <f t="shared" si="79"/>
        <v>4</v>
      </c>
      <c r="AL700" s="31">
        <v>5</v>
      </c>
      <c r="AM700" s="32">
        <f t="shared" si="78"/>
        <v>1</v>
      </c>
      <c r="AN700" s="33" t="str">
        <f t="shared" si="80"/>
        <v>MOROSO</v>
      </c>
      <c r="AO700" s="33" t="str">
        <f t="shared" si="81"/>
        <v>1meses_pendientes</v>
      </c>
      <c r="AP700" s="33">
        <f t="shared" si="82"/>
        <v>36.25</v>
      </c>
      <c r="AQ700" s="31">
        <f t="shared" si="83"/>
        <v>11</v>
      </c>
    </row>
    <row r="701" spans="2:43" x14ac:dyDescent="0.3">
      <c r="B701" s="37">
        <v>46112</v>
      </c>
      <c r="C701" t="s">
        <v>5230</v>
      </c>
      <c r="D701" t="s">
        <v>5264</v>
      </c>
      <c r="E701" t="s">
        <v>5265</v>
      </c>
      <c r="F701" t="s">
        <v>36</v>
      </c>
      <c r="G701" t="s">
        <v>5266</v>
      </c>
      <c r="H701" t="s">
        <v>5267</v>
      </c>
      <c r="I701" t="s">
        <v>38</v>
      </c>
      <c r="J701" t="s">
        <v>38</v>
      </c>
      <c r="K701" t="s">
        <v>1273</v>
      </c>
      <c r="L701" t="s">
        <v>5268</v>
      </c>
      <c r="M701" t="s">
        <v>5269</v>
      </c>
      <c r="N701" t="s">
        <v>5248</v>
      </c>
      <c r="O701" t="s">
        <v>5238</v>
      </c>
      <c r="P701" t="s">
        <v>5238</v>
      </c>
      <c r="Q701" t="s">
        <v>5270</v>
      </c>
      <c r="R701" s="26">
        <v>3</v>
      </c>
      <c r="S701" s="23">
        <v>369078710000</v>
      </c>
      <c r="T701" t="s">
        <v>37</v>
      </c>
      <c r="U701" t="s">
        <v>5240</v>
      </c>
      <c r="V701" s="39">
        <v>46099</v>
      </c>
      <c r="W701" s="41">
        <v>58.75</v>
      </c>
      <c r="X701" s="26" t="s">
        <v>446</v>
      </c>
      <c r="Z701">
        <v>30.11</v>
      </c>
      <c r="AA701">
        <v>62.21</v>
      </c>
      <c r="AB701">
        <v>62.21</v>
      </c>
      <c r="AE701" s="41">
        <v>154.53</v>
      </c>
      <c r="AF701">
        <v>1</v>
      </c>
      <c r="AG701">
        <v>1</v>
      </c>
      <c r="AH701">
        <v>1</v>
      </c>
      <c r="AI701">
        <v>0</v>
      </c>
      <c r="AJ701">
        <v>0</v>
      </c>
      <c r="AK701" s="30">
        <f t="shared" si="79"/>
        <v>3</v>
      </c>
      <c r="AL701" s="31">
        <v>5</v>
      </c>
      <c r="AM701" s="32">
        <f t="shared" si="78"/>
        <v>2</v>
      </c>
      <c r="AN701" s="33" t="str">
        <f t="shared" si="80"/>
        <v>MOROSO</v>
      </c>
      <c r="AO701" s="33" t="str">
        <f t="shared" si="81"/>
        <v>2meses_pendientes</v>
      </c>
      <c r="AP701" s="33">
        <f t="shared" si="82"/>
        <v>117.5</v>
      </c>
      <c r="AQ701" s="31">
        <f t="shared" si="83"/>
        <v>18</v>
      </c>
    </row>
    <row r="702" spans="2:43" x14ac:dyDescent="0.3">
      <c r="B702" s="37">
        <v>46088</v>
      </c>
      <c r="C702" t="s">
        <v>5230</v>
      </c>
      <c r="D702" t="s">
        <v>5271</v>
      </c>
      <c r="E702" t="s">
        <v>5272</v>
      </c>
      <c r="F702" t="s">
        <v>36</v>
      </c>
      <c r="G702" t="s">
        <v>5273</v>
      </c>
      <c r="H702" t="s">
        <v>5274</v>
      </c>
      <c r="I702" t="s">
        <v>38</v>
      </c>
      <c r="J702" t="s">
        <v>38</v>
      </c>
      <c r="K702" t="s">
        <v>5275</v>
      </c>
      <c r="L702" t="s">
        <v>5276</v>
      </c>
      <c r="M702" t="s">
        <v>5277</v>
      </c>
      <c r="N702" t="s">
        <v>5278</v>
      </c>
      <c r="O702" t="s">
        <v>5238</v>
      </c>
      <c r="P702" t="s">
        <v>5238</v>
      </c>
      <c r="Q702" t="s">
        <v>5279</v>
      </c>
      <c r="R702" s="26">
        <v>2</v>
      </c>
      <c r="S702" s="23">
        <v>369056820000</v>
      </c>
      <c r="T702" t="s">
        <v>37</v>
      </c>
      <c r="U702" t="s">
        <v>5240</v>
      </c>
      <c r="V702" s="39">
        <v>46087</v>
      </c>
      <c r="W702" s="41">
        <v>25</v>
      </c>
      <c r="X702" s="26" t="s">
        <v>446</v>
      </c>
      <c r="AA702">
        <v>27.02</v>
      </c>
      <c r="AB702">
        <v>27.02</v>
      </c>
      <c r="AC702">
        <v>19.829999999999998</v>
      </c>
      <c r="AE702" s="41">
        <v>73.87</v>
      </c>
      <c r="AF702">
        <v>0</v>
      </c>
      <c r="AG702">
        <v>1</v>
      </c>
      <c r="AH702">
        <v>1</v>
      </c>
      <c r="AI702">
        <v>1</v>
      </c>
      <c r="AJ702">
        <v>0</v>
      </c>
      <c r="AK702" s="30">
        <f t="shared" si="79"/>
        <v>3</v>
      </c>
      <c r="AL702" s="31">
        <v>5</v>
      </c>
      <c r="AM702" s="32">
        <f t="shared" si="78"/>
        <v>2</v>
      </c>
      <c r="AN702" s="33" t="str">
        <f t="shared" si="80"/>
        <v>MOROSO</v>
      </c>
      <c r="AO702" s="33" t="str">
        <f t="shared" si="81"/>
        <v>2meses_pendientes</v>
      </c>
      <c r="AP702" s="33">
        <f t="shared" si="82"/>
        <v>50</v>
      </c>
      <c r="AQ702" s="31">
        <f t="shared" si="83"/>
        <v>6</v>
      </c>
    </row>
    <row r="703" spans="2:43" x14ac:dyDescent="0.3">
      <c r="B703" s="37">
        <v>46087</v>
      </c>
      <c r="C703" t="s">
        <v>5230</v>
      </c>
      <c r="D703" t="s">
        <v>5280</v>
      </c>
      <c r="E703" t="s">
        <v>5281</v>
      </c>
      <c r="F703" t="s">
        <v>36</v>
      </c>
      <c r="G703" t="s">
        <v>5282</v>
      </c>
      <c r="H703" t="s">
        <v>5283</v>
      </c>
      <c r="I703" t="s">
        <v>38</v>
      </c>
      <c r="J703" t="s">
        <v>38</v>
      </c>
      <c r="K703" t="s">
        <v>1480</v>
      </c>
      <c r="L703" t="s">
        <v>5284</v>
      </c>
      <c r="M703" t="s">
        <v>5285</v>
      </c>
      <c r="N703" t="s">
        <v>5286</v>
      </c>
      <c r="O703" t="s">
        <v>5238</v>
      </c>
      <c r="P703" t="s">
        <v>5238</v>
      </c>
      <c r="Q703" t="s">
        <v>5287</v>
      </c>
      <c r="R703" s="26">
        <v>2</v>
      </c>
      <c r="S703" s="23">
        <v>362062100000</v>
      </c>
      <c r="T703" t="s">
        <v>37</v>
      </c>
      <c r="U703" t="s">
        <v>5240</v>
      </c>
      <c r="V703" s="39">
        <v>46084</v>
      </c>
      <c r="W703" s="41">
        <v>25</v>
      </c>
      <c r="X703" s="26" t="s">
        <v>446</v>
      </c>
      <c r="AE703" s="41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 s="30">
        <f t="shared" si="79"/>
        <v>0</v>
      </c>
      <c r="AL703" s="31">
        <v>5</v>
      </c>
      <c r="AM703" s="32">
        <f t="shared" si="78"/>
        <v>5</v>
      </c>
      <c r="AN703" s="33" t="str">
        <f t="shared" si="80"/>
        <v>NPN</v>
      </c>
      <c r="AO703" s="33" t="str">
        <f t="shared" si="81"/>
        <v>5meses_pendientes</v>
      </c>
      <c r="AP703" s="33">
        <f t="shared" si="82"/>
        <v>125</v>
      </c>
      <c r="AQ703" s="31">
        <f t="shared" si="83"/>
        <v>3</v>
      </c>
    </row>
    <row r="704" spans="2:43" x14ac:dyDescent="0.3">
      <c r="B704" s="37">
        <v>46112</v>
      </c>
      <c r="C704" t="s">
        <v>5230</v>
      </c>
      <c r="D704" t="s">
        <v>5288</v>
      </c>
      <c r="E704" t="s">
        <v>5289</v>
      </c>
      <c r="F704" t="s">
        <v>36</v>
      </c>
      <c r="G704" t="s">
        <v>5290</v>
      </c>
      <c r="H704" t="s">
        <v>5291</v>
      </c>
      <c r="I704" t="s">
        <v>38</v>
      </c>
      <c r="J704" t="s">
        <v>38</v>
      </c>
      <c r="K704" t="s">
        <v>4668</v>
      </c>
      <c r="L704" t="s">
        <v>5292</v>
      </c>
      <c r="M704" t="s">
        <v>5293</v>
      </c>
      <c r="N704" t="s">
        <v>5286</v>
      </c>
      <c r="O704" t="s">
        <v>5238</v>
      </c>
      <c r="P704" t="s">
        <v>5238</v>
      </c>
      <c r="Q704" t="s">
        <v>5294</v>
      </c>
      <c r="R704" s="26">
        <v>2</v>
      </c>
      <c r="S704" s="23">
        <v>364074580000</v>
      </c>
      <c r="T704" t="s">
        <v>37</v>
      </c>
      <c r="U704" t="s">
        <v>5240</v>
      </c>
      <c r="V704" s="39">
        <v>46097</v>
      </c>
      <c r="W704" s="41">
        <v>25</v>
      </c>
      <c r="X704" s="26" t="s">
        <v>446</v>
      </c>
      <c r="Y704">
        <v>16.559999999999999</v>
      </c>
      <c r="AA704">
        <v>27.02</v>
      </c>
      <c r="AB704">
        <v>27.02</v>
      </c>
      <c r="AC704">
        <v>27.02</v>
      </c>
      <c r="AE704" s="41">
        <v>97.61999999999999</v>
      </c>
      <c r="AF704">
        <v>0</v>
      </c>
      <c r="AG704">
        <v>1</v>
      </c>
      <c r="AH704">
        <v>1</v>
      </c>
      <c r="AI704">
        <v>1</v>
      </c>
      <c r="AJ704">
        <v>0</v>
      </c>
      <c r="AK704" s="30">
        <f t="shared" si="79"/>
        <v>3</v>
      </c>
      <c r="AL704" s="31">
        <v>5</v>
      </c>
      <c r="AM704" s="32">
        <f t="shared" si="78"/>
        <v>2</v>
      </c>
      <c r="AN704" s="33" t="str">
        <f t="shared" si="80"/>
        <v>MOROSO</v>
      </c>
      <c r="AO704" s="33" t="str">
        <f t="shared" si="81"/>
        <v>2meses_pendientes</v>
      </c>
      <c r="AP704" s="33">
        <f t="shared" si="82"/>
        <v>50</v>
      </c>
      <c r="AQ704" s="31">
        <f t="shared" si="83"/>
        <v>16</v>
      </c>
    </row>
    <row r="705" spans="2:43" x14ac:dyDescent="0.3">
      <c r="B705" s="37">
        <v>46112</v>
      </c>
      <c r="C705" t="s">
        <v>5230</v>
      </c>
      <c r="D705" t="s">
        <v>5295</v>
      </c>
      <c r="E705" t="s">
        <v>5296</v>
      </c>
      <c r="F705" t="s">
        <v>36</v>
      </c>
      <c r="G705" t="s">
        <v>5297</v>
      </c>
      <c r="H705" t="s">
        <v>5298</v>
      </c>
      <c r="I705" t="s">
        <v>38</v>
      </c>
      <c r="J705" t="s">
        <v>38</v>
      </c>
      <c r="K705" t="s">
        <v>1121</v>
      </c>
      <c r="L705" t="s">
        <v>5299</v>
      </c>
      <c r="M705" t="s">
        <v>5300</v>
      </c>
      <c r="N705" t="s">
        <v>5286</v>
      </c>
      <c r="O705" t="s">
        <v>5238</v>
      </c>
      <c r="P705" t="s">
        <v>5238</v>
      </c>
      <c r="Q705" t="s">
        <v>5301</v>
      </c>
      <c r="R705" s="26">
        <v>2</v>
      </c>
      <c r="S705" s="23">
        <v>366075470000</v>
      </c>
      <c r="T705" t="s">
        <v>37</v>
      </c>
      <c r="U705" t="s">
        <v>5240</v>
      </c>
      <c r="V705" s="39">
        <v>46106</v>
      </c>
      <c r="W705" s="41">
        <v>22</v>
      </c>
      <c r="X705" s="26" t="s">
        <v>446</v>
      </c>
      <c r="Z705">
        <v>5.38</v>
      </c>
      <c r="AA705">
        <v>23.78</v>
      </c>
      <c r="AB705">
        <v>23.78</v>
      </c>
      <c r="AE705" s="41">
        <v>52.94</v>
      </c>
      <c r="AF705">
        <v>1</v>
      </c>
      <c r="AG705">
        <v>1</v>
      </c>
      <c r="AH705">
        <v>1</v>
      </c>
      <c r="AI705">
        <v>0</v>
      </c>
      <c r="AJ705">
        <v>0</v>
      </c>
      <c r="AK705" s="30">
        <f t="shared" si="79"/>
        <v>3</v>
      </c>
      <c r="AL705" s="31">
        <v>5</v>
      </c>
      <c r="AM705" s="32">
        <f t="shared" si="78"/>
        <v>2</v>
      </c>
      <c r="AN705" s="33" t="str">
        <f t="shared" si="80"/>
        <v>MOROSO</v>
      </c>
      <c r="AO705" s="33" t="str">
        <f t="shared" si="81"/>
        <v>2meses_pendientes</v>
      </c>
      <c r="AP705" s="33">
        <f t="shared" si="82"/>
        <v>44</v>
      </c>
      <c r="AQ705" s="31">
        <f t="shared" si="83"/>
        <v>25</v>
      </c>
    </row>
    <row r="706" spans="2:43" x14ac:dyDescent="0.3">
      <c r="B706" s="37">
        <v>46112</v>
      </c>
      <c r="C706" t="s">
        <v>5230</v>
      </c>
      <c r="D706" t="s">
        <v>5302</v>
      </c>
      <c r="E706" t="s">
        <v>5303</v>
      </c>
      <c r="F706" t="s">
        <v>36</v>
      </c>
      <c r="G706" t="s">
        <v>5304</v>
      </c>
      <c r="H706" t="s">
        <v>5305</v>
      </c>
      <c r="I706" t="s">
        <v>38</v>
      </c>
      <c r="J706" t="s">
        <v>42</v>
      </c>
      <c r="K706" t="s">
        <v>60</v>
      </c>
      <c r="L706" t="s">
        <v>5306</v>
      </c>
      <c r="M706" t="s">
        <v>5307</v>
      </c>
      <c r="N706" t="s">
        <v>5308</v>
      </c>
      <c r="O706" t="s">
        <v>5238</v>
      </c>
      <c r="P706" t="s">
        <v>5238</v>
      </c>
      <c r="Q706" t="s">
        <v>5309</v>
      </c>
      <c r="R706" s="26">
        <v>2</v>
      </c>
      <c r="S706" s="23">
        <v>369087900000</v>
      </c>
      <c r="T706" t="s">
        <v>37</v>
      </c>
      <c r="U706" t="s">
        <v>5240</v>
      </c>
      <c r="V706" s="39">
        <v>46108</v>
      </c>
      <c r="W706" s="41">
        <v>25</v>
      </c>
      <c r="X706" s="26" t="s">
        <v>446</v>
      </c>
      <c r="Z706">
        <v>5.24</v>
      </c>
      <c r="AA706">
        <v>27.02</v>
      </c>
      <c r="AB706">
        <v>27.02</v>
      </c>
      <c r="AC706">
        <v>13.51</v>
      </c>
      <c r="AE706" s="41">
        <v>72.790000000000006</v>
      </c>
      <c r="AF706">
        <v>1</v>
      </c>
      <c r="AG706">
        <v>1</v>
      </c>
      <c r="AH706">
        <v>1</v>
      </c>
      <c r="AI706">
        <v>1</v>
      </c>
      <c r="AJ706">
        <v>0</v>
      </c>
      <c r="AK706" s="30">
        <f t="shared" si="79"/>
        <v>4</v>
      </c>
      <c r="AL706" s="31">
        <v>5</v>
      </c>
      <c r="AM706" s="32">
        <f t="shared" ref="AM706:AM769" si="84">AL706-AK706</f>
        <v>1</v>
      </c>
      <c r="AN706" s="33" t="str">
        <f t="shared" si="80"/>
        <v>MOROSO</v>
      </c>
      <c r="AO706" s="33" t="str">
        <f t="shared" si="81"/>
        <v>1meses_pendientes</v>
      </c>
      <c r="AP706" s="33">
        <f t="shared" si="82"/>
        <v>25</v>
      </c>
      <c r="AQ706" s="31">
        <f t="shared" si="83"/>
        <v>27</v>
      </c>
    </row>
    <row r="707" spans="2:43" x14ac:dyDescent="0.3">
      <c r="B707" s="37">
        <v>46112</v>
      </c>
      <c r="C707" t="s">
        <v>5230</v>
      </c>
      <c r="D707" t="s">
        <v>5310</v>
      </c>
      <c r="E707" t="s">
        <v>5311</v>
      </c>
      <c r="F707" t="s">
        <v>36</v>
      </c>
      <c r="G707" t="s">
        <v>5312</v>
      </c>
      <c r="H707" t="s">
        <v>5313</v>
      </c>
      <c r="I707" t="s">
        <v>38</v>
      </c>
      <c r="J707" t="s">
        <v>38</v>
      </c>
      <c r="K707" t="s">
        <v>928</v>
      </c>
      <c r="L707" t="s">
        <v>5314</v>
      </c>
      <c r="M707" t="s">
        <v>5315</v>
      </c>
      <c r="N707" t="s">
        <v>5308</v>
      </c>
      <c r="O707" t="s">
        <v>5238</v>
      </c>
      <c r="P707" t="s">
        <v>5238</v>
      </c>
      <c r="Q707" t="s">
        <v>5316</v>
      </c>
      <c r="R707" s="26">
        <v>3</v>
      </c>
      <c r="S707" s="23">
        <v>369091210000</v>
      </c>
      <c r="T707" t="s">
        <v>37</v>
      </c>
      <c r="U707" t="s">
        <v>5240</v>
      </c>
      <c r="V707" s="39">
        <v>46111</v>
      </c>
      <c r="W707" s="41">
        <v>25</v>
      </c>
      <c r="X707" s="26" t="s">
        <v>446</v>
      </c>
      <c r="Z707">
        <v>1.76</v>
      </c>
      <c r="AA707">
        <v>27.86</v>
      </c>
      <c r="AB707">
        <v>52.27</v>
      </c>
      <c r="AC707">
        <v>11.56</v>
      </c>
      <c r="AE707" s="41">
        <v>93.45</v>
      </c>
      <c r="AF707">
        <v>1</v>
      </c>
      <c r="AG707">
        <v>1</v>
      </c>
      <c r="AH707">
        <v>1</v>
      </c>
      <c r="AI707">
        <v>1</v>
      </c>
      <c r="AJ707">
        <v>0</v>
      </c>
      <c r="AK707" s="30">
        <f t="shared" ref="AK707:AK770" si="85">SUM(AF707:AJ707)</f>
        <v>4</v>
      </c>
      <c r="AL707" s="31">
        <v>5</v>
      </c>
      <c r="AM707" s="32">
        <f t="shared" si="84"/>
        <v>1</v>
      </c>
      <c r="AN707" s="33" t="str">
        <f t="shared" ref="AN707:AN770" si="86">IF(AM707&gt;=AL707,"NPN","MOROSO")</f>
        <v>MOROSO</v>
      </c>
      <c r="AO707" s="33" t="str">
        <f t="shared" ref="AO707:AO770" si="87">CONCATENATE(AM707,"meses_pendientes")</f>
        <v>1meses_pendientes</v>
      </c>
      <c r="AP707" s="33">
        <f t="shared" ref="AP707:AP770" si="88">AM707*W707</f>
        <v>25</v>
      </c>
      <c r="AQ707" s="31">
        <f t="shared" ref="AQ707:AQ770" si="89">DAY(V707)</f>
        <v>30</v>
      </c>
    </row>
    <row r="708" spans="2:43" x14ac:dyDescent="0.3">
      <c r="B708" s="37">
        <v>46112</v>
      </c>
      <c r="C708" t="s">
        <v>5230</v>
      </c>
      <c r="D708" t="s">
        <v>5317</v>
      </c>
      <c r="E708" t="s">
        <v>5318</v>
      </c>
      <c r="F708" t="s">
        <v>36</v>
      </c>
      <c r="G708" t="s">
        <v>5319</v>
      </c>
      <c r="H708" t="s">
        <v>5320</v>
      </c>
      <c r="I708" t="s">
        <v>38</v>
      </c>
      <c r="J708" t="s">
        <v>38</v>
      </c>
      <c r="K708" t="s">
        <v>1162</v>
      </c>
      <c r="L708" t="s">
        <v>5321</v>
      </c>
      <c r="M708" t="s">
        <v>5322</v>
      </c>
      <c r="N708" t="s">
        <v>5308</v>
      </c>
      <c r="O708" t="s">
        <v>5238</v>
      </c>
      <c r="P708" t="s">
        <v>5238</v>
      </c>
      <c r="Q708" t="s">
        <v>5323</v>
      </c>
      <c r="R708" s="26">
        <v>2</v>
      </c>
      <c r="S708" s="23">
        <v>363083220000</v>
      </c>
      <c r="T708" t="s">
        <v>37</v>
      </c>
      <c r="U708" t="s">
        <v>5240</v>
      </c>
      <c r="V708" s="39">
        <v>46104</v>
      </c>
      <c r="W708" s="41">
        <v>25</v>
      </c>
      <c r="X708" s="26" t="s">
        <v>446</v>
      </c>
      <c r="Z708">
        <v>9.6</v>
      </c>
      <c r="AA708">
        <v>27.02</v>
      </c>
      <c r="AB708">
        <v>27.02</v>
      </c>
      <c r="AE708" s="41">
        <v>63.64</v>
      </c>
      <c r="AF708">
        <v>1</v>
      </c>
      <c r="AG708">
        <v>1</v>
      </c>
      <c r="AH708">
        <v>1</v>
      </c>
      <c r="AI708">
        <v>0</v>
      </c>
      <c r="AJ708">
        <v>0</v>
      </c>
      <c r="AK708" s="30">
        <f t="shared" si="85"/>
        <v>3</v>
      </c>
      <c r="AL708" s="31">
        <v>5</v>
      </c>
      <c r="AM708" s="32">
        <f t="shared" si="84"/>
        <v>2</v>
      </c>
      <c r="AN708" s="33" t="str">
        <f t="shared" si="86"/>
        <v>MOROSO</v>
      </c>
      <c r="AO708" s="33" t="str">
        <f t="shared" si="87"/>
        <v>2meses_pendientes</v>
      </c>
      <c r="AP708" s="33">
        <f t="shared" si="88"/>
        <v>50</v>
      </c>
      <c r="AQ708" s="31">
        <f t="shared" si="89"/>
        <v>23</v>
      </c>
    </row>
    <row r="709" spans="2:43" x14ac:dyDescent="0.3">
      <c r="B709" s="37">
        <v>46112</v>
      </c>
      <c r="C709" t="s">
        <v>5230</v>
      </c>
      <c r="D709" t="s">
        <v>5324</v>
      </c>
      <c r="E709" t="s">
        <v>5325</v>
      </c>
      <c r="F709" t="s">
        <v>36</v>
      </c>
      <c r="G709" t="s">
        <v>5326</v>
      </c>
      <c r="H709" t="s">
        <v>5327</v>
      </c>
      <c r="I709" t="s">
        <v>38</v>
      </c>
      <c r="J709" t="s">
        <v>44</v>
      </c>
      <c r="K709" t="s">
        <v>55</v>
      </c>
      <c r="L709" t="s">
        <v>5328</v>
      </c>
      <c r="M709" t="s">
        <v>5329</v>
      </c>
      <c r="N709" t="s">
        <v>5330</v>
      </c>
      <c r="O709" t="s">
        <v>5238</v>
      </c>
      <c r="P709" t="s">
        <v>5238</v>
      </c>
      <c r="Q709" t="s">
        <v>5331</v>
      </c>
      <c r="R709" s="26">
        <v>2</v>
      </c>
      <c r="S709" s="23">
        <v>369084320000</v>
      </c>
      <c r="T709" t="s">
        <v>37</v>
      </c>
      <c r="U709" t="s">
        <v>5240</v>
      </c>
      <c r="V709" s="39">
        <v>46106</v>
      </c>
      <c r="W709" s="41">
        <v>43</v>
      </c>
      <c r="X709" s="26" t="s">
        <v>446</v>
      </c>
      <c r="AE709" s="41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 s="30">
        <f t="shared" si="85"/>
        <v>0</v>
      </c>
      <c r="AL709" s="31">
        <v>5</v>
      </c>
      <c r="AM709" s="32">
        <f t="shared" si="84"/>
        <v>5</v>
      </c>
      <c r="AN709" s="33" t="str">
        <f t="shared" si="86"/>
        <v>NPN</v>
      </c>
      <c r="AO709" s="33" t="str">
        <f t="shared" si="87"/>
        <v>5meses_pendientes</v>
      </c>
      <c r="AP709" s="33">
        <f t="shared" si="88"/>
        <v>215</v>
      </c>
      <c r="AQ709" s="31">
        <f t="shared" si="89"/>
        <v>25</v>
      </c>
    </row>
    <row r="710" spans="2:43" x14ac:dyDescent="0.3">
      <c r="B710" s="37">
        <v>46112</v>
      </c>
      <c r="C710" t="s">
        <v>5230</v>
      </c>
      <c r="D710" t="s">
        <v>5332</v>
      </c>
      <c r="E710" t="s">
        <v>5333</v>
      </c>
      <c r="F710" t="s">
        <v>36</v>
      </c>
      <c r="G710" t="s">
        <v>5334</v>
      </c>
      <c r="H710" t="s">
        <v>5335</v>
      </c>
      <c r="I710" t="s">
        <v>38</v>
      </c>
      <c r="J710" t="s">
        <v>42</v>
      </c>
      <c r="K710" t="s">
        <v>50</v>
      </c>
      <c r="L710" t="s">
        <v>5336</v>
      </c>
      <c r="M710" t="s">
        <v>5337</v>
      </c>
      <c r="N710" t="s">
        <v>5338</v>
      </c>
      <c r="O710" t="s">
        <v>5238</v>
      </c>
      <c r="P710" t="s">
        <v>5238</v>
      </c>
      <c r="Q710" t="s">
        <v>5339</v>
      </c>
      <c r="R710" s="26">
        <v>3</v>
      </c>
      <c r="S710" s="23">
        <v>363080430000</v>
      </c>
      <c r="T710" t="s">
        <v>37</v>
      </c>
      <c r="U710" t="s">
        <v>5240</v>
      </c>
      <c r="V710" s="39">
        <v>46100</v>
      </c>
      <c r="W710" s="41">
        <v>43</v>
      </c>
      <c r="X710" s="26" t="s">
        <v>446</v>
      </c>
      <c r="Z710">
        <v>19.11</v>
      </c>
      <c r="AE710" s="41">
        <v>19.11</v>
      </c>
      <c r="AF710">
        <v>1</v>
      </c>
      <c r="AG710">
        <v>0</v>
      </c>
      <c r="AH710">
        <v>0</v>
      </c>
      <c r="AI710">
        <v>0</v>
      </c>
      <c r="AJ710">
        <v>0</v>
      </c>
      <c r="AK710" s="30">
        <f t="shared" si="85"/>
        <v>1</v>
      </c>
      <c r="AL710" s="31">
        <v>5</v>
      </c>
      <c r="AM710" s="32">
        <f t="shared" si="84"/>
        <v>4</v>
      </c>
      <c r="AN710" s="33" t="str">
        <f t="shared" si="86"/>
        <v>MOROSO</v>
      </c>
      <c r="AO710" s="33" t="str">
        <f t="shared" si="87"/>
        <v>4meses_pendientes</v>
      </c>
      <c r="AP710" s="33">
        <f t="shared" si="88"/>
        <v>172</v>
      </c>
      <c r="AQ710" s="31">
        <f t="shared" si="89"/>
        <v>19</v>
      </c>
    </row>
    <row r="711" spans="2:43" x14ac:dyDescent="0.3">
      <c r="B711" s="37">
        <v>46112</v>
      </c>
      <c r="C711" t="s">
        <v>5230</v>
      </c>
      <c r="D711" t="s">
        <v>5340</v>
      </c>
      <c r="E711" t="s">
        <v>5341</v>
      </c>
      <c r="F711" t="s">
        <v>36</v>
      </c>
      <c r="G711" t="s">
        <v>5342</v>
      </c>
      <c r="H711" t="s">
        <v>5343</v>
      </c>
      <c r="I711" t="s">
        <v>38</v>
      </c>
      <c r="J711" t="s">
        <v>42</v>
      </c>
      <c r="K711" t="s">
        <v>50</v>
      </c>
      <c r="L711" t="s">
        <v>5344</v>
      </c>
      <c r="M711" t="s">
        <v>5345</v>
      </c>
      <c r="N711" t="s">
        <v>5338</v>
      </c>
      <c r="O711" t="s">
        <v>5238</v>
      </c>
      <c r="P711" t="s">
        <v>5238</v>
      </c>
      <c r="Q711" t="s">
        <v>5346</v>
      </c>
      <c r="R711" s="26">
        <v>2</v>
      </c>
      <c r="S711" s="23">
        <v>363083850000</v>
      </c>
      <c r="T711" t="s">
        <v>37</v>
      </c>
      <c r="U711" t="s">
        <v>5240</v>
      </c>
      <c r="V711" s="39">
        <v>46104</v>
      </c>
      <c r="W711" s="41">
        <v>22</v>
      </c>
      <c r="X711" s="26" t="s">
        <v>446</v>
      </c>
      <c r="AA711">
        <v>32.24</v>
      </c>
      <c r="AE711" s="41">
        <v>32.24</v>
      </c>
      <c r="AF711">
        <v>0</v>
      </c>
      <c r="AG711">
        <v>1</v>
      </c>
      <c r="AH711">
        <v>0</v>
      </c>
      <c r="AI711">
        <v>0</v>
      </c>
      <c r="AJ711">
        <v>0</v>
      </c>
      <c r="AK711" s="30">
        <f t="shared" si="85"/>
        <v>1</v>
      </c>
      <c r="AL711" s="31">
        <v>5</v>
      </c>
      <c r="AM711" s="32">
        <f t="shared" si="84"/>
        <v>4</v>
      </c>
      <c r="AN711" s="33" t="str">
        <f t="shared" si="86"/>
        <v>MOROSO</v>
      </c>
      <c r="AO711" s="33" t="str">
        <f t="shared" si="87"/>
        <v>4meses_pendientes</v>
      </c>
      <c r="AP711" s="33">
        <f t="shared" si="88"/>
        <v>88</v>
      </c>
      <c r="AQ711" s="31">
        <f t="shared" si="89"/>
        <v>23</v>
      </c>
    </row>
    <row r="712" spans="2:43" x14ac:dyDescent="0.3">
      <c r="B712" s="37">
        <v>46087</v>
      </c>
      <c r="C712" t="s">
        <v>5230</v>
      </c>
      <c r="D712" t="s">
        <v>5347</v>
      </c>
      <c r="E712" t="s">
        <v>5348</v>
      </c>
      <c r="F712" t="s">
        <v>36</v>
      </c>
      <c r="G712" t="s">
        <v>5349</v>
      </c>
      <c r="H712" t="s">
        <v>5350</v>
      </c>
      <c r="I712" t="s">
        <v>38</v>
      </c>
      <c r="J712" t="s">
        <v>38</v>
      </c>
      <c r="K712" t="s">
        <v>1713</v>
      </c>
      <c r="L712" t="s">
        <v>5351</v>
      </c>
      <c r="M712" t="s">
        <v>5352</v>
      </c>
      <c r="N712" t="s">
        <v>5353</v>
      </c>
      <c r="O712" t="s">
        <v>5238</v>
      </c>
      <c r="P712" t="s">
        <v>5238</v>
      </c>
      <c r="Q712" t="s">
        <v>5354</v>
      </c>
      <c r="R712" s="26">
        <v>3</v>
      </c>
      <c r="S712" s="23">
        <v>365058270000</v>
      </c>
      <c r="T712" t="s">
        <v>37</v>
      </c>
      <c r="U712" t="s">
        <v>5240</v>
      </c>
      <c r="V712" s="39">
        <v>46085</v>
      </c>
      <c r="W712" s="41">
        <v>53</v>
      </c>
      <c r="X712" s="26" t="s">
        <v>446</v>
      </c>
      <c r="Y712">
        <v>54.69</v>
      </c>
      <c r="Z712">
        <v>54.69</v>
      </c>
      <c r="AA712">
        <v>54.69</v>
      </c>
      <c r="AC712">
        <v>54.69</v>
      </c>
      <c r="AE712" s="41">
        <v>218.76</v>
      </c>
      <c r="AF712">
        <v>1</v>
      </c>
      <c r="AG712">
        <v>1</v>
      </c>
      <c r="AH712">
        <v>0</v>
      </c>
      <c r="AI712">
        <v>1</v>
      </c>
      <c r="AJ712">
        <v>0</v>
      </c>
      <c r="AK712" s="30">
        <f t="shared" si="85"/>
        <v>3</v>
      </c>
      <c r="AL712" s="31">
        <v>5</v>
      </c>
      <c r="AM712" s="32">
        <f t="shared" si="84"/>
        <v>2</v>
      </c>
      <c r="AN712" s="33" t="str">
        <f t="shared" si="86"/>
        <v>MOROSO</v>
      </c>
      <c r="AO712" s="33" t="str">
        <f t="shared" si="87"/>
        <v>2meses_pendientes</v>
      </c>
      <c r="AP712" s="33">
        <f t="shared" si="88"/>
        <v>106</v>
      </c>
      <c r="AQ712" s="31">
        <f t="shared" si="89"/>
        <v>4</v>
      </c>
    </row>
    <row r="713" spans="2:43" x14ac:dyDescent="0.3">
      <c r="B713" s="37">
        <v>46087</v>
      </c>
      <c r="C713" t="s">
        <v>5230</v>
      </c>
      <c r="D713" t="s">
        <v>5355</v>
      </c>
      <c r="E713" t="s">
        <v>5356</v>
      </c>
      <c r="F713" t="s">
        <v>36</v>
      </c>
      <c r="G713" t="s">
        <v>5357</v>
      </c>
      <c r="H713" t="s">
        <v>5358</v>
      </c>
      <c r="I713" t="s">
        <v>744</v>
      </c>
      <c r="J713" t="s">
        <v>744</v>
      </c>
      <c r="K713" t="s">
        <v>5359</v>
      </c>
      <c r="L713" t="s">
        <v>5360</v>
      </c>
      <c r="M713" t="s">
        <v>5361</v>
      </c>
      <c r="N713" t="s">
        <v>5353</v>
      </c>
      <c r="O713" t="s">
        <v>5238</v>
      </c>
      <c r="P713" t="s">
        <v>5238</v>
      </c>
      <c r="Q713" t="s">
        <v>5362</v>
      </c>
      <c r="R713" s="26">
        <v>2</v>
      </c>
      <c r="S713" s="23">
        <v>347066860000</v>
      </c>
      <c r="T713" t="s">
        <v>37</v>
      </c>
      <c r="U713" t="s">
        <v>5240</v>
      </c>
      <c r="V713" s="39">
        <v>46108</v>
      </c>
      <c r="W713" s="41">
        <v>30</v>
      </c>
      <c r="X713" s="26" t="s">
        <v>446</v>
      </c>
      <c r="Z713">
        <v>30.44</v>
      </c>
      <c r="AA713">
        <v>30.44</v>
      </c>
      <c r="AB713">
        <v>30.44</v>
      </c>
      <c r="AE713" s="41">
        <v>91.320000000000007</v>
      </c>
      <c r="AF713">
        <v>1</v>
      </c>
      <c r="AG713">
        <v>1</v>
      </c>
      <c r="AH713">
        <v>1</v>
      </c>
      <c r="AI713">
        <v>0</v>
      </c>
      <c r="AJ713">
        <v>0</v>
      </c>
      <c r="AK713" s="30">
        <f t="shared" si="85"/>
        <v>3</v>
      </c>
      <c r="AL713" s="31">
        <v>5</v>
      </c>
      <c r="AM713" s="32">
        <f t="shared" si="84"/>
        <v>2</v>
      </c>
      <c r="AN713" s="33" t="str">
        <f t="shared" si="86"/>
        <v>MOROSO</v>
      </c>
      <c r="AO713" s="33" t="str">
        <f t="shared" si="87"/>
        <v>2meses_pendientes</v>
      </c>
      <c r="AP713" s="33">
        <f t="shared" si="88"/>
        <v>60</v>
      </c>
      <c r="AQ713" s="31">
        <f t="shared" si="89"/>
        <v>27</v>
      </c>
    </row>
    <row r="714" spans="2:43" x14ac:dyDescent="0.3">
      <c r="B714" s="37">
        <v>46088</v>
      </c>
      <c r="C714" t="s">
        <v>5230</v>
      </c>
      <c r="D714" t="s">
        <v>5363</v>
      </c>
      <c r="E714" t="s">
        <v>5364</v>
      </c>
      <c r="F714" t="s">
        <v>36</v>
      </c>
      <c r="G714" t="s">
        <v>5365</v>
      </c>
      <c r="H714" t="s">
        <v>5366</v>
      </c>
      <c r="I714" t="s">
        <v>38</v>
      </c>
      <c r="J714" t="s">
        <v>825</v>
      </c>
      <c r="K714" t="s">
        <v>5367</v>
      </c>
      <c r="L714" t="s">
        <v>5368</v>
      </c>
      <c r="M714" t="s">
        <v>5369</v>
      </c>
      <c r="N714" t="s">
        <v>5370</v>
      </c>
      <c r="O714" t="s">
        <v>5238</v>
      </c>
      <c r="P714" t="s">
        <v>5238</v>
      </c>
      <c r="Q714" t="s">
        <v>5371</v>
      </c>
      <c r="R714" s="26">
        <v>2</v>
      </c>
      <c r="S714" s="23">
        <v>361067500000</v>
      </c>
      <c r="T714" t="s">
        <v>37</v>
      </c>
      <c r="U714" t="s">
        <v>5240</v>
      </c>
      <c r="V714" s="39">
        <v>46088</v>
      </c>
      <c r="W714" s="41">
        <v>30</v>
      </c>
      <c r="X714" s="26" t="s">
        <v>446</v>
      </c>
      <c r="AE714" s="41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 s="30">
        <f t="shared" si="85"/>
        <v>0</v>
      </c>
      <c r="AL714" s="31">
        <v>5</v>
      </c>
      <c r="AM714" s="32">
        <f t="shared" si="84"/>
        <v>5</v>
      </c>
      <c r="AN714" s="33" t="str">
        <f t="shared" si="86"/>
        <v>NPN</v>
      </c>
      <c r="AO714" s="33" t="str">
        <f t="shared" si="87"/>
        <v>5meses_pendientes</v>
      </c>
      <c r="AP714" s="33">
        <f t="shared" si="88"/>
        <v>150</v>
      </c>
      <c r="AQ714" s="31">
        <f t="shared" si="89"/>
        <v>7</v>
      </c>
    </row>
    <row r="715" spans="2:43" x14ac:dyDescent="0.3">
      <c r="B715" s="37">
        <v>46092</v>
      </c>
      <c r="C715" t="s">
        <v>35</v>
      </c>
      <c r="D715" t="s">
        <v>5372</v>
      </c>
      <c r="E715" t="s">
        <v>5373</v>
      </c>
      <c r="F715" t="s">
        <v>5374</v>
      </c>
      <c r="G715" t="s">
        <v>5375</v>
      </c>
      <c r="H715" t="s">
        <v>5376</v>
      </c>
      <c r="I715" t="s">
        <v>38</v>
      </c>
      <c r="J715" t="s">
        <v>38</v>
      </c>
      <c r="K715" t="s">
        <v>796</v>
      </c>
      <c r="L715" t="s">
        <v>5374</v>
      </c>
      <c r="M715" t="s">
        <v>5377</v>
      </c>
      <c r="N715" t="s">
        <v>5378</v>
      </c>
      <c r="O715" t="s">
        <v>5379</v>
      </c>
      <c r="P715" t="s">
        <v>5380</v>
      </c>
      <c r="Q715" t="s">
        <v>5381</v>
      </c>
      <c r="R715" s="26">
        <v>2</v>
      </c>
      <c r="S715" s="23">
        <v>366070880000</v>
      </c>
      <c r="T715" t="s">
        <v>37</v>
      </c>
      <c r="U715" t="s">
        <v>5382</v>
      </c>
      <c r="V715" s="39">
        <v>46092</v>
      </c>
      <c r="W715" s="41">
        <v>30</v>
      </c>
      <c r="X715" s="26" t="s">
        <v>446</v>
      </c>
      <c r="Y715">
        <v>30.45</v>
      </c>
      <c r="AA715">
        <v>30.43</v>
      </c>
      <c r="AB715">
        <v>30.44</v>
      </c>
      <c r="AC715">
        <v>30.44</v>
      </c>
      <c r="AE715" s="41">
        <v>121.75999999999999</v>
      </c>
      <c r="AF715">
        <v>0</v>
      </c>
      <c r="AG715">
        <v>1</v>
      </c>
      <c r="AH715">
        <v>1</v>
      </c>
      <c r="AI715">
        <v>1</v>
      </c>
      <c r="AJ715">
        <v>0</v>
      </c>
      <c r="AK715" s="30">
        <f t="shared" si="85"/>
        <v>3</v>
      </c>
      <c r="AL715" s="31">
        <v>5</v>
      </c>
      <c r="AM715" s="32">
        <f t="shared" si="84"/>
        <v>2</v>
      </c>
      <c r="AN715" s="33" t="str">
        <f t="shared" si="86"/>
        <v>MOROSO</v>
      </c>
      <c r="AO715" s="33" t="str">
        <f t="shared" si="87"/>
        <v>2meses_pendientes</v>
      </c>
      <c r="AP715" s="33">
        <f t="shared" si="88"/>
        <v>60</v>
      </c>
      <c r="AQ715" s="31">
        <f t="shared" si="89"/>
        <v>11</v>
      </c>
    </row>
    <row r="716" spans="2:43" x14ac:dyDescent="0.3">
      <c r="B716" s="37">
        <v>46097</v>
      </c>
      <c r="C716" t="s">
        <v>35</v>
      </c>
      <c r="D716" t="s">
        <v>5383</v>
      </c>
      <c r="E716" t="s">
        <v>5384</v>
      </c>
      <c r="F716" t="s">
        <v>5385</v>
      </c>
      <c r="G716" t="s">
        <v>5386</v>
      </c>
      <c r="H716" t="s">
        <v>5387</v>
      </c>
      <c r="I716" t="s">
        <v>38</v>
      </c>
      <c r="J716" t="s">
        <v>38</v>
      </c>
      <c r="K716" t="s">
        <v>1480</v>
      </c>
      <c r="L716" t="s">
        <v>5385</v>
      </c>
      <c r="M716" t="s">
        <v>5388</v>
      </c>
      <c r="N716" t="s">
        <v>5378</v>
      </c>
      <c r="O716" t="s">
        <v>5379</v>
      </c>
      <c r="P716" t="s">
        <v>5380</v>
      </c>
      <c r="Q716" t="s">
        <v>5389</v>
      </c>
      <c r="R716" s="26">
        <v>3</v>
      </c>
      <c r="S716" s="23">
        <v>368066160000</v>
      </c>
      <c r="T716" t="s">
        <v>37</v>
      </c>
      <c r="U716" t="s">
        <v>5382</v>
      </c>
      <c r="V716" s="39">
        <v>46099</v>
      </c>
      <c r="W716" s="41">
        <v>34</v>
      </c>
      <c r="X716" s="26" t="s">
        <v>446</v>
      </c>
      <c r="Y716">
        <v>35.92</v>
      </c>
      <c r="Z716">
        <v>53.84</v>
      </c>
      <c r="AA716">
        <v>17.96</v>
      </c>
      <c r="AB716">
        <v>89.78</v>
      </c>
      <c r="AE716" s="41">
        <v>197.5</v>
      </c>
      <c r="AF716">
        <v>1</v>
      </c>
      <c r="AG716">
        <v>1</v>
      </c>
      <c r="AH716">
        <v>1</v>
      </c>
      <c r="AI716">
        <v>0</v>
      </c>
      <c r="AJ716">
        <v>0</v>
      </c>
      <c r="AK716" s="30">
        <f t="shared" si="85"/>
        <v>3</v>
      </c>
      <c r="AL716" s="31">
        <v>5</v>
      </c>
      <c r="AM716" s="32">
        <f t="shared" si="84"/>
        <v>2</v>
      </c>
      <c r="AN716" s="33" t="str">
        <f t="shared" si="86"/>
        <v>MOROSO</v>
      </c>
      <c r="AO716" s="33" t="str">
        <f t="shared" si="87"/>
        <v>2meses_pendientes</v>
      </c>
      <c r="AP716" s="33">
        <f t="shared" si="88"/>
        <v>68</v>
      </c>
      <c r="AQ716" s="31">
        <f t="shared" si="89"/>
        <v>18</v>
      </c>
    </row>
    <row r="717" spans="2:43" x14ac:dyDescent="0.3">
      <c r="B717" s="37">
        <v>46098</v>
      </c>
      <c r="C717" t="s">
        <v>35</v>
      </c>
      <c r="D717" t="s">
        <v>5390</v>
      </c>
      <c r="E717" t="s">
        <v>5391</v>
      </c>
      <c r="F717" t="s">
        <v>5392</v>
      </c>
      <c r="G717" t="s">
        <v>5393</v>
      </c>
      <c r="H717" t="s">
        <v>5394</v>
      </c>
      <c r="I717" t="s">
        <v>38</v>
      </c>
      <c r="J717" t="s">
        <v>44</v>
      </c>
      <c r="K717" t="s">
        <v>56</v>
      </c>
      <c r="L717" t="s">
        <v>5392</v>
      </c>
      <c r="M717" t="s">
        <v>5395</v>
      </c>
      <c r="N717" t="s">
        <v>5378</v>
      </c>
      <c r="O717" t="s">
        <v>5379</v>
      </c>
      <c r="P717" t="s">
        <v>5380</v>
      </c>
      <c r="Q717" t="s">
        <v>5396</v>
      </c>
      <c r="R717" s="26">
        <v>2</v>
      </c>
      <c r="S717" s="23">
        <v>366077440000</v>
      </c>
      <c r="T717" t="s">
        <v>37</v>
      </c>
      <c r="U717" t="s">
        <v>5382</v>
      </c>
      <c r="V717" s="39">
        <v>46098</v>
      </c>
      <c r="W717" s="41">
        <v>30</v>
      </c>
      <c r="X717" s="26" t="s">
        <v>446</v>
      </c>
      <c r="AE717" s="41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 s="30">
        <f t="shared" si="85"/>
        <v>0</v>
      </c>
      <c r="AL717" s="31">
        <v>5</v>
      </c>
      <c r="AM717" s="32">
        <f t="shared" si="84"/>
        <v>5</v>
      </c>
      <c r="AN717" s="33" t="str">
        <f t="shared" si="86"/>
        <v>NPN</v>
      </c>
      <c r="AO717" s="33" t="str">
        <f t="shared" si="87"/>
        <v>5meses_pendientes</v>
      </c>
      <c r="AP717" s="33">
        <f t="shared" si="88"/>
        <v>150</v>
      </c>
      <c r="AQ717" s="31">
        <f t="shared" si="89"/>
        <v>17</v>
      </c>
    </row>
    <row r="718" spans="2:43" x14ac:dyDescent="0.3">
      <c r="B718" s="37">
        <v>46104</v>
      </c>
      <c r="C718" t="s">
        <v>35</v>
      </c>
      <c r="D718" t="s">
        <v>5397</v>
      </c>
      <c r="E718" t="s">
        <v>5398</v>
      </c>
      <c r="F718" t="s">
        <v>5399</v>
      </c>
      <c r="G718" t="s">
        <v>5400</v>
      </c>
      <c r="H718" t="s">
        <v>5401</v>
      </c>
      <c r="I718" t="s">
        <v>38</v>
      </c>
      <c r="J718" t="s">
        <v>38</v>
      </c>
      <c r="K718" t="s">
        <v>796</v>
      </c>
      <c r="L718" t="s">
        <v>5399</v>
      </c>
      <c r="M718" t="s">
        <v>5402</v>
      </c>
      <c r="N718" t="s">
        <v>5378</v>
      </c>
      <c r="O718" t="s">
        <v>5379</v>
      </c>
      <c r="P718" t="s">
        <v>5380</v>
      </c>
      <c r="Q718" t="s">
        <v>5403</v>
      </c>
      <c r="R718" s="26">
        <v>3</v>
      </c>
      <c r="S718" s="23">
        <v>365085000000</v>
      </c>
      <c r="T718" t="s">
        <v>37</v>
      </c>
      <c r="U718" t="s">
        <v>5382</v>
      </c>
      <c r="V718" s="39">
        <v>46104</v>
      </c>
      <c r="W718" s="41">
        <v>30.7</v>
      </c>
      <c r="X718" s="26" t="s">
        <v>446</v>
      </c>
      <c r="Z718">
        <v>32.06</v>
      </c>
      <c r="AA718">
        <v>32.06</v>
      </c>
      <c r="AB718">
        <v>32.06</v>
      </c>
      <c r="AE718" s="41">
        <v>96.18</v>
      </c>
      <c r="AF718">
        <v>1</v>
      </c>
      <c r="AG718">
        <v>1</v>
      </c>
      <c r="AH718">
        <v>1</v>
      </c>
      <c r="AI718">
        <v>0</v>
      </c>
      <c r="AJ718">
        <v>0</v>
      </c>
      <c r="AK718" s="30">
        <f t="shared" si="85"/>
        <v>3</v>
      </c>
      <c r="AL718" s="31">
        <v>5</v>
      </c>
      <c r="AM718" s="32">
        <f t="shared" si="84"/>
        <v>2</v>
      </c>
      <c r="AN718" s="33" t="str">
        <f t="shared" si="86"/>
        <v>MOROSO</v>
      </c>
      <c r="AO718" s="33" t="str">
        <f t="shared" si="87"/>
        <v>2meses_pendientes</v>
      </c>
      <c r="AP718" s="33">
        <f t="shared" si="88"/>
        <v>61.4</v>
      </c>
      <c r="AQ718" s="31">
        <f t="shared" si="89"/>
        <v>23</v>
      </c>
    </row>
    <row r="719" spans="2:43" x14ac:dyDescent="0.3">
      <c r="B719" s="37">
        <v>46104</v>
      </c>
      <c r="C719" t="s">
        <v>35</v>
      </c>
      <c r="D719" t="s">
        <v>5404</v>
      </c>
      <c r="E719" t="s">
        <v>5405</v>
      </c>
      <c r="F719" t="s">
        <v>5406</v>
      </c>
      <c r="G719" t="s">
        <v>5407</v>
      </c>
      <c r="H719" t="s">
        <v>5408</v>
      </c>
      <c r="I719" t="s">
        <v>38</v>
      </c>
      <c r="J719" t="s">
        <v>38</v>
      </c>
      <c r="K719" t="s">
        <v>1480</v>
      </c>
      <c r="L719" t="s">
        <v>5406</v>
      </c>
      <c r="M719" t="s">
        <v>5409</v>
      </c>
      <c r="N719" t="s">
        <v>5378</v>
      </c>
      <c r="O719" t="s">
        <v>5379</v>
      </c>
      <c r="P719" t="s">
        <v>5380</v>
      </c>
      <c r="Q719" t="s">
        <v>5410</v>
      </c>
      <c r="R719" s="26">
        <v>3</v>
      </c>
      <c r="S719" s="23">
        <v>367085430000</v>
      </c>
      <c r="T719" t="s">
        <v>37</v>
      </c>
      <c r="U719" t="s">
        <v>5382</v>
      </c>
      <c r="V719" s="39">
        <v>46109</v>
      </c>
      <c r="W719" s="41">
        <v>55</v>
      </c>
      <c r="X719" s="26" t="s">
        <v>446</v>
      </c>
      <c r="Y719">
        <v>56.83</v>
      </c>
      <c r="AA719">
        <v>56.83</v>
      </c>
      <c r="AB719">
        <v>56.83</v>
      </c>
      <c r="AE719" s="41">
        <v>170.49</v>
      </c>
      <c r="AF719">
        <v>0</v>
      </c>
      <c r="AG719">
        <v>1</v>
      </c>
      <c r="AH719">
        <v>1</v>
      </c>
      <c r="AI719">
        <v>0</v>
      </c>
      <c r="AJ719">
        <v>0</v>
      </c>
      <c r="AK719" s="30">
        <f t="shared" si="85"/>
        <v>2</v>
      </c>
      <c r="AL719" s="31">
        <v>5</v>
      </c>
      <c r="AM719" s="32">
        <f t="shared" si="84"/>
        <v>3</v>
      </c>
      <c r="AN719" s="33" t="str">
        <f t="shared" si="86"/>
        <v>MOROSO</v>
      </c>
      <c r="AO719" s="33" t="str">
        <f t="shared" si="87"/>
        <v>3meses_pendientes</v>
      </c>
      <c r="AP719" s="33">
        <f t="shared" si="88"/>
        <v>165</v>
      </c>
      <c r="AQ719" s="31">
        <f t="shared" si="89"/>
        <v>28</v>
      </c>
    </row>
    <row r="720" spans="2:43" x14ac:dyDescent="0.3">
      <c r="B720" s="37">
        <v>46108</v>
      </c>
      <c r="C720" t="s">
        <v>35</v>
      </c>
      <c r="D720" t="s">
        <v>5411</v>
      </c>
      <c r="E720" t="s">
        <v>5412</v>
      </c>
      <c r="F720" t="s">
        <v>5413</v>
      </c>
      <c r="G720" t="s">
        <v>5414</v>
      </c>
      <c r="H720" t="s">
        <v>5415</v>
      </c>
      <c r="I720" t="s">
        <v>38</v>
      </c>
      <c r="J720" t="s">
        <v>38</v>
      </c>
      <c r="M720" t="s">
        <v>5416</v>
      </c>
      <c r="N720" t="s">
        <v>5378</v>
      </c>
      <c r="O720" t="s">
        <v>5379</v>
      </c>
      <c r="P720" t="s">
        <v>5380</v>
      </c>
      <c r="Q720" t="s">
        <v>5417</v>
      </c>
      <c r="R720" s="26">
        <v>2</v>
      </c>
      <c r="S720" s="23">
        <v>369089930000</v>
      </c>
      <c r="T720" t="s">
        <v>37</v>
      </c>
      <c r="U720" t="s">
        <v>5382</v>
      </c>
      <c r="V720" s="39">
        <v>46109</v>
      </c>
      <c r="W720" s="41">
        <v>30</v>
      </c>
      <c r="X720" s="26" t="s">
        <v>446</v>
      </c>
      <c r="Y720">
        <v>30.45</v>
      </c>
      <c r="AA720">
        <v>31</v>
      </c>
      <c r="AB720">
        <v>30</v>
      </c>
      <c r="AE720" s="41">
        <v>91.45</v>
      </c>
      <c r="AF720">
        <v>0</v>
      </c>
      <c r="AG720">
        <v>1</v>
      </c>
      <c r="AH720">
        <v>1</v>
      </c>
      <c r="AI720">
        <v>0</v>
      </c>
      <c r="AJ720">
        <v>0</v>
      </c>
      <c r="AK720" s="30">
        <f t="shared" si="85"/>
        <v>2</v>
      </c>
      <c r="AL720" s="31">
        <v>5</v>
      </c>
      <c r="AM720" s="32">
        <f t="shared" si="84"/>
        <v>3</v>
      </c>
      <c r="AN720" s="33" t="str">
        <f t="shared" si="86"/>
        <v>MOROSO</v>
      </c>
      <c r="AO720" s="33" t="str">
        <f t="shared" si="87"/>
        <v>3meses_pendientes</v>
      </c>
      <c r="AP720" s="33">
        <f t="shared" si="88"/>
        <v>90</v>
      </c>
      <c r="AQ720" s="31">
        <f t="shared" si="89"/>
        <v>28</v>
      </c>
    </row>
    <row r="721" spans="2:43" x14ac:dyDescent="0.3">
      <c r="B721" s="37">
        <v>46094</v>
      </c>
      <c r="C721" t="s">
        <v>35</v>
      </c>
      <c r="D721" t="s">
        <v>5418</v>
      </c>
      <c r="E721" t="s">
        <v>5419</v>
      </c>
      <c r="F721" t="s">
        <v>5420</v>
      </c>
      <c r="G721" t="s">
        <v>5421</v>
      </c>
      <c r="H721" t="s">
        <v>5422</v>
      </c>
      <c r="I721" t="s">
        <v>38</v>
      </c>
      <c r="J721" t="s">
        <v>38</v>
      </c>
      <c r="K721" t="s">
        <v>4677</v>
      </c>
      <c r="M721" t="s">
        <v>5423</v>
      </c>
      <c r="N721" t="s">
        <v>5424</v>
      </c>
      <c r="O721" t="s">
        <v>5379</v>
      </c>
      <c r="P721" t="s">
        <v>5380</v>
      </c>
      <c r="Q721" t="s">
        <v>5425</v>
      </c>
      <c r="R721" s="26">
        <v>2</v>
      </c>
      <c r="S721" s="23">
        <v>362072550000</v>
      </c>
      <c r="T721" t="s">
        <v>37</v>
      </c>
      <c r="U721" t="s">
        <v>5382</v>
      </c>
      <c r="V721" s="39">
        <v>46093</v>
      </c>
      <c r="W721" s="41">
        <v>46</v>
      </c>
      <c r="X721" s="26" t="s">
        <v>446</v>
      </c>
      <c r="Y721">
        <v>46.96</v>
      </c>
      <c r="Z721">
        <v>47.09</v>
      </c>
      <c r="AA721">
        <v>46.96</v>
      </c>
      <c r="AB721">
        <v>47.69</v>
      </c>
      <c r="AE721" s="41">
        <v>188.70000000000002</v>
      </c>
      <c r="AF721">
        <v>1</v>
      </c>
      <c r="AG721">
        <v>1</v>
      </c>
      <c r="AH721">
        <v>1</v>
      </c>
      <c r="AI721">
        <v>0</v>
      </c>
      <c r="AJ721">
        <v>0</v>
      </c>
      <c r="AK721" s="30">
        <f t="shared" si="85"/>
        <v>3</v>
      </c>
      <c r="AL721" s="31">
        <v>5</v>
      </c>
      <c r="AM721" s="32">
        <f t="shared" si="84"/>
        <v>2</v>
      </c>
      <c r="AN721" s="33" t="str">
        <f t="shared" si="86"/>
        <v>MOROSO</v>
      </c>
      <c r="AO721" s="33" t="str">
        <f t="shared" si="87"/>
        <v>2meses_pendientes</v>
      </c>
      <c r="AP721" s="33">
        <f t="shared" si="88"/>
        <v>92</v>
      </c>
      <c r="AQ721" s="31">
        <f t="shared" si="89"/>
        <v>12</v>
      </c>
    </row>
    <row r="722" spans="2:43" x14ac:dyDescent="0.3">
      <c r="B722" s="37">
        <v>46098</v>
      </c>
      <c r="C722" t="s">
        <v>35</v>
      </c>
      <c r="D722" t="s">
        <v>5426</v>
      </c>
      <c r="E722" t="s">
        <v>5427</v>
      </c>
      <c r="F722" t="s">
        <v>5428</v>
      </c>
      <c r="G722" t="s">
        <v>5429</v>
      </c>
      <c r="H722" t="s">
        <v>5430</v>
      </c>
      <c r="I722" t="s">
        <v>38</v>
      </c>
      <c r="J722" t="s">
        <v>38</v>
      </c>
      <c r="K722" t="s">
        <v>796</v>
      </c>
      <c r="L722" t="s">
        <v>5428</v>
      </c>
      <c r="M722" t="s">
        <v>5431</v>
      </c>
      <c r="N722" t="s">
        <v>5424</v>
      </c>
      <c r="O722" t="s">
        <v>5379</v>
      </c>
      <c r="P722" t="s">
        <v>5380</v>
      </c>
      <c r="Q722" t="s">
        <v>5432</v>
      </c>
      <c r="R722" s="26">
        <v>2</v>
      </c>
      <c r="S722" s="23">
        <v>362072600000</v>
      </c>
      <c r="T722" t="s">
        <v>37</v>
      </c>
      <c r="U722" t="s">
        <v>5382</v>
      </c>
      <c r="V722" s="39">
        <v>46098</v>
      </c>
      <c r="W722" s="41">
        <v>30</v>
      </c>
      <c r="X722" s="26" t="s">
        <v>446</v>
      </c>
      <c r="AE722" s="41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 s="30">
        <f t="shared" si="85"/>
        <v>0</v>
      </c>
      <c r="AL722" s="31">
        <v>5</v>
      </c>
      <c r="AM722" s="32">
        <f t="shared" si="84"/>
        <v>5</v>
      </c>
      <c r="AN722" s="33" t="str">
        <f t="shared" si="86"/>
        <v>NPN</v>
      </c>
      <c r="AO722" s="33" t="str">
        <f t="shared" si="87"/>
        <v>5meses_pendientes</v>
      </c>
      <c r="AP722" s="33">
        <f t="shared" si="88"/>
        <v>150</v>
      </c>
      <c r="AQ722" s="31">
        <f t="shared" si="89"/>
        <v>17</v>
      </c>
    </row>
    <row r="723" spans="2:43" x14ac:dyDescent="0.3">
      <c r="B723" s="37">
        <v>46084</v>
      </c>
      <c r="C723" t="s">
        <v>35</v>
      </c>
      <c r="D723" t="s">
        <v>5433</v>
      </c>
      <c r="E723" t="s">
        <v>5434</v>
      </c>
      <c r="F723" t="s">
        <v>5435</v>
      </c>
      <c r="G723" t="s">
        <v>5436</v>
      </c>
      <c r="H723" t="s">
        <v>5437</v>
      </c>
      <c r="I723" t="s">
        <v>38</v>
      </c>
      <c r="J723" t="s">
        <v>44</v>
      </c>
      <c r="M723" t="s">
        <v>5438</v>
      </c>
      <c r="N723" t="s">
        <v>5439</v>
      </c>
      <c r="O723" t="s">
        <v>5379</v>
      </c>
      <c r="P723" t="s">
        <v>5380</v>
      </c>
      <c r="Q723" t="s">
        <v>5440</v>
      </c>
      <c r="R723" s="26">
        <v>2</v>
      </c>
      <c r="S723" s="23">
        <v>359069790000</v>
      </c>
      <c r="T723" t="s">
        <v>37</v>
      </c>
      <c r="U723" t="s">
        <v>5382</v>
      </c>
      <c r="V723" s="39">
        <v>46084</v>
      </c>
      <c r="W723" s="41">
        <v>30</v>
      </c>
      <c r="X723" s="26" t="s">
        <v>446</v>
      </c>
      <c r="Z723">
        <v>54.67</v>
      </c>
      <c r="AA723">
        <v>56.64</v>
      </c>
      <c r="AB723">
        <v>56.64</v>
      </c>
      <c r="AE723" s="41">
        <v>167.95</v>
      </c>
      <c r="AF723">
        <v>1</v>
      </c>
      <c r="AG723">
        <v>1</v>
      </c>
      <c r="AH723">
        <v>1</v>
      </c>
      <c r="AI723">
        <v>0</v>
      </c>
      <c r="AJ723">
        <v>0</v>
      </c>
      <c r="AK723" s="30">
        <f t="shared" si="85"/>
        <v>3</v>
      </c>
      <c r="AL723" s="31">
        <v>5</v>
      </c>
      <c r="AM723" s="32">
        <f t="shared" si="84"/>
        <v>2</v>
      </c>
      <c r="AN723" s="33" t="str">
        <f t="shared" si="86"/>
        <v>MOROSO</v>
      </c>
      <c r="AO723" s="33" t="str">
        <f t="shared" si="87"/>
        <v>2meses_pendientes</v>
      </c>
      <c r="AP723" s="33">
        <f t="shared" si="88"/>
        <v>60</v>
      </c>
      <c r="AQ723" s="31">
        <f t="shared" si="89"/>
        <v>3</v>
      </c>
    </row>
    <row r="724" spans="2:43" x14ac:dyDescent="0.3">
      <c r="B724" s="37">
        <v>46084</v>
      </c>
      <c r="C724" t="s">
        <v>35</v>
      </c>
      <c r="D724" t="s">
        <v>5441</v>
      </c>
      <c r="E724" t="s">
        <v>5442</v>
      </c>
      <c r="F724" t="s">
        <v>5443</v>
      </c>
      <c r="G724" t="s">
        <v>5444</v>
      </c>
      <c r="H724" t="s">
        <v>5445</v>
      </c>
      <c r="I724" t="s">
        <v>38</v>
      </c>
      <c r="J724" t="s">
        <v>38</v>
      </c>
      <c r="M724" t="s">
        <v>5446</v>
      </c>
      <c r="N724" t="s">
        <v>5439</v>
      </c>
      <c r="O724" t="s">
        <v>5379</v>
      </c>
      <c r="P724" t="s">
        <v>5380</v>
      </c>
      <c r="Q724" t="s">
        <v>5447</v>
      </c>
      <c r="R724" s="26">
        <v>3</v>
      </c>
      <c r="S724" s="23">
        <v>365062720000</v>
      </c>
      <c r="T724" t="s">
        <v>37</v>
      </c>
      <c r="U724" t="s">
        <v>5382</v>
      </c>
      <c r="V724" s="39">
        <v>46087</v>
      </c>
      <c r="W724" s="41">
        <v>33</v>
      </c>
      <c r="X724" s="26" t="s">
        <v>446</v>
      </c>
      <c r="Y724">
        <v>34.86</v>
      </c>
      <c r="AE724" s="41">
        <v>34.86</v>
      </c>
      <c r="AF724">
        <v>0</v>
      </c>
      <c r="AG724">
        <v>0</v>
      </c>
      <c r="AH724">
        <v>0</v>
      </c>
      <c r="AI724">
        <v>0</v>
      </c>
      <c r="AJ724">
        <v>0</v>
      </c>
      <c r="AK724" s="30">
        <f t="shared" si="85"/>
        <v>0</v>
      </c>
      <c r="AL724" s="31">
        <v>5</v>
      </c>
      <c r="AM724" s="32">
        <f t="shared" si="84"/>
        <v>5</v>
      </c>
      <c r="AN724" s="33" t="str">
        <f t="shared" si="86"/>
        <v>NPN</v>
      </c>
      <c r="AO724" s="33" t="str">
        <f t="shared" si="87"/>
        <v>5meses_pendientes</v>
      </c>
      <c r="AP724" s="33">
        <f t="shared" si="88"/>
        <v>165</v>
      </c>
      <c r="AQ724" s="31">
        <f t="shared" si="89"/>
        <v>6</v>
      </c>
    </row>
    <row r="725" spans="2:43" x14ac:dyDescent="0.3">
      <c r="B725" s="37">
        <v>46085</v>
      </c>
      <c r="C725" t="s">
        <v>35</v>
      </c>
      <c r="D725" t="s">
        <v>5448</v>
      </c>
      <c r="E725" t="s">
        <v>5449</v>
      </c>
      <c r="F725" t="s">
        <v>5450</v>
      </c>
      <c r="G725" t="s">
        <v>5451</v>
      </c>
      <c r="H725" t="s">
        <v>5452</v>
      </c>
      <c r="I725" t="s">
        <v>38</v>
      </c>
      <c r="J725" t="s">
        <v>529</v>
      </c>
      <c r="M725" t="s">
        <v>5453</v>
      </c>
      <c r="N725" t="s">
        <v>5439</v>
      </c>
      <c r="O725" t="s">
        <v>5379</v>
      </c>
      <c r="P725" t="s">
        <v>5380</v>
      </c>
      <c r="Q725" t="s">
        <v>5454</v>
      </c>
      <c r="R725" s="26">
        <v>2</v>
      </c>
      <c r="S725" s="23">
        <v>361063980000</v>
      </c>
      <c r="T725" t="s">
        <v>37</v>
      </c>
      <c r="U725" t="s">
        <v>5382</v>
      </c>
      <c r="V725" s="39">
        <v>46086</v>
      </c>
      <c r="W725" s="41">
        <v>30</v>
      </c>
      <c r="X725" s="26" t="s">
        <v>446</v>
      </c>
      <c r="Y725">
        <v>30.5</v>
      </c>
      <c r="Z725">
        <v>30.45</v>
      </c>
      <c r="AB725">
        <v>30.4</v>
      </c>
      <c r="AE725" s="41">
        <v>91.35</v>
      </c>
      <c r="AF725">
        <v>1</v>
      </c>
      <c r="AG725">
        <v>0</v>
      </c>
      <c r="AH725">
        <v>1</v>
      </c>
      <c r="AI725">
        <v>0</v>
      </c>
      <c r="AJ725">
        <v>0</v>
      </c>
      <c r="AK725" s="30">
        <f t="shared" si="85"/>
        <v>2</v>
      </c>
      <c r="AL725" s="31">
        <v>5</v>
      </c>
      <c r="AM725" s="32">
        <f t="shared" si="84"/>
        <v>3</v>
      </c>
      <c r="AN725" s="33" t="str">
        <f t="shared" si="86"/>
        <v>MOROSO</v>
      </c>
      <c r="AO725" s="33" t="str">
        <f t="shared" si="87"/>
        <v>3meses_pendientes</v>
      </c>
      <c r="AP725" s="33">
        <f t="shared" si="88"/>
        <v>90</v>
      </c>
      <c r="AQ725" s="31">
        <f t="shared" si="89"/>
        <v>5</v>
      </c>
    </row>
    <row r="726" spans="2:43" x14ac:dyDescent="0.3">
      <c r="B726" s="37">
        <v>46087</v>
      </c>
      <c r="C726" t="s">
        <v>35</v>
      </c>
      <c r="D726" t="s">
        <v>5455</v>
      </c>
      <c r="E726" t="s">
        <v>5456</v>
      </c>
      <c r="F726" t="s">
        <v>5457</v>
      </c>
      <c r="G726" t="s">
        <v>5458</v>
      </c>
      <c r="H726" t="s">
        <v>5459</v>
      </c>
      <c r="I726" t="s">
        <v>38</v>
      </c>
      <c r="J726" t="s">
        <v>38</v>
      </c>
      <c r="M726" t="s">
        <v>5460</v>
      </c>
      <c r="N726" t="s">
        <v>5439</v>
      </c>
      <c r="O726" t="s">
        <v>5379</v>
      </c>
      <c r="P726" t="s">
        <v>5380</v>
      </c>
      <c r="Q726" t="s">
        <v>5461</v>
      </c>
      <c r="R726" s="26">
        <v>3</v>
      </c>
      <c r="S726" s="23">
        <v>368065670000</v>
      </c>
      <c r="T726" t="s">
        <v>37</v>
      </c>
      <c r="U726" t="s">
        <v>5382</v>
      </c>
      <c r="V726" s="39">
        <v>46091</v>
      </c>
      <c r="W726" s="41">
        <v>32.64</v>
      </c>
      <c r="X726" s="26" t="s">
        <v>446</v>
      </c>
      <c r="Y726">
        <v>35</v>
      </c>
      <c r="Z726">
        <v>33.26</v>
      </c>
      <c r="AA726">
        <v>35</v>
      </c>
      <c r="AB726">
        <v>33.26</v>
      </c>
      <c r="AE726" s="41">
        <v>136.51999999999998</v>
      </c>
      <c r="AF726">
        <v>1</v>
      </c>
      <c r="AG726">
        <v>1</v>
      </c>
      <c r="AH726">
        <v>1</v>
      </c>
      <c r="AI726">
        <v>0</v>
      </c>
      <c r="AJ726">
        <v>0</v>
      </c>
      <c r="AK726" s="30">
        <f t="shared" si="85"/>
        <v>3</v>
      </c>
      <c r="AL726" s="31">
        <v>5</v>
      </c>
      <c r="AM726" s="32">
        <f t="shared" si="84"/>
        <v>2</v>
      </c>
      <c r="AN726" s="33" t="str">
        <f t="shared" si="86"/>
        <v>MOROSO</v>
      </c>
      <c r="AO726" s="33" t="str">
        <f t="shared" si="87"/>
        <v>2meses_pendientes</v>
      </c>
      <c r="AP726" s="33">
        <f t="shared" si="88"/>
        <v>65.28</v>
      </c>
      <c r="AQ726" s="31">
        <f t="shared" si="89"/>
        <v>10</v>
      </c>
    </row>
    <row r="727" spans="2:43" x14ac:dyDescent="0.3">
      <c r="B727" s="37">
        <v>46087</v>
      </c>
      <c r="C727" t="s">
        <v>35</v>
      </c>
      <c r="D727" t="s">
        <v>5462</v>
      </c>
      <c r="E727" t="s">
        <v>5463</v>
      </c>
      <c r="F727" t="s">
        <v>5464</v>
      </c>
      <c r="G727" t="s">
        <v>5465</v>
      </c>
      <c r="H727" t="s">
        <v>5466</v>
      </c>
      <c r="I727" t="s">
        <v>38</v>
      </c>
      <c r="J727" t="s">
        <v>38</v>
      </c>
      <c r="M727" t="s">
        <v>5467</v>
      </c>
      <c r="N727" t="s">
        <v>5439</v>
      </c>
      <c r="O727" t="s">
        <v>5379</v>
      </c>
      <c r="P727" t="s">
        <v>5380</v>
      </c>
      <c r="Q727" t="s">
        <v>5468</v>
      </c>
      <c r="R727" s="26">
        <v>3</v>
      </c>
      <c r="S727" s="23">
        <v>367065980000</v>
      </c>
      <c r="T727" t="s">
        <v>37</v>
      </c>
      <c r="U727" t="s">
        <v>5382</v>
      </c>
      <c r="V727" s="39">
        <v>46088</v>
      </c>
      <c r="W727" s="41">
        <v>45</v>
      </c>
      <c r="X727" s="26" t="s">
        <v>446</v>
      </c>
      <c r="AE727" s="41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 s="30">
        <f t="shared" si="85"/>
        <v>0</v>
      </c>
      <c r="AL727" s="31">
        <v>5</v>
      </c>
      <c r="AM727" s="32">
        <f t="shared" si="84"/>
        <v>5</v>
      </c>
      <c r="AN727" s="33" t="str">
        <f t="shared" si="86"/>
        <v>NPN</v>
      </c>
      <c r="AO727" s="33" t="str">
        <f t="shared" si="87"/>
        <v>5meses_pendientes</v>
      </c>
      <c r="AP727" s="33">
        <f t="shared" si="88"/>
        <v>225</v>
      </c>
      <c r="AQ727" s="31">
        <f t="shared" si="89"/>
        <v>7</v>
      </c>
    </row>
    <row r="728" spans="2:43" x14ac:dyDescent="0.3">
      <c r="B728" s="37">
        <v>46089</v>
      </c>
      <c r="C728" t="s">
        <v>35</v>
      </c>
      <c r="D728" t="s">
        <v>5469</v>
      </c>
      <c r="E728" t="s">
        <v>5470</v>
      </c>
      <c r="F728" t="s">
        <v>5471</v>
      </c>
      <c r="G728" t="s">
        <v>5472</v>
      </c>
      <c r="H728" t="s">
        <v>5473</v>
      </c>
      <c r="I728" t="s">
        <v>38</v>
      </c>
      <c r="J728" t="s">
        <v>38</v>
      </c>
      <c r="K728" t="s">
        <v>2380</v>
      </c>
      <c r="L728" t="s">
        <v>5471</v>
      </c>
      <c r="M728" t="s">
        <v>5474</v>
      </c>
      <c r="N728" t="s">
        <v>5439</v>
      </c>
      <c r="O728" t="s">
        <v>5379</v>
      </c>
      <c r="P728" t="s">
        <v>5380</v>
      </c>
      <c r="Q728" t="s">
        <v>5475</v>
      </c>
      <c r="R728" s="26">
        <v>2</v>
      </c>
      <c r="S728" s="23">
        <v>365066750000</v>
      </c>
      <c r="T728" t="s">
        <v>37</v>
      </c>
      <c r="U728" t="s">
        <v>5382</v>
      </c>
      <c r="V728" s="39">
        <v>46088</v>
      </c>
      <c r="W728" s="41">
        <v>30</v>
      </c>
      <c r="X728" s="26" t="s">
        <v>446</v>
      </c>
      <c r="AE728" s="41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 s="30">
        <f t="shared" si="85"/>
        <v>0</v>
      </c>
      <c r="AL728" s="31">
        <v>5</v>
      </c>
      <c r="AM728" s="32">
        <f t="shared" si="84"/>
        <v>5</v>
      </c>
      <c r="AN728" s="33" t="str">
        <f t="shared" si="86"/>
        <v>NPN</v>
      </c>
      <c r="AO728" s="33" t="str">
        <f t="shared" si="87"/>
        <v>5meses_pendientes</v>
      </c>
      <c r="AP728" s="33">
        <f t="shared" si="88"/>
        <v>150</v>
      </c>
      <c r="AQ728" s="31">
        <f t="shared" si="89"/>
        <v>7</v>
      </c>
    </row>
    <row r="729" spans="2:43" x14ac:dyDescent="0.3">
      <c r="B729" s="37">
        <v>46089</v>
      </c>
      <c r="C729" t="s">
        <v>35</v>
      </c>
      <c r="D729" t="s">
        <v>5476</v>
      </c>
      <c r="E729" t="s">
        <v>5477</v>
      </c>
      <c r="F729" t="s">
        <v>5478</v>
      </c>
      <c r="G729" t="s">
        <v>5479</v>
      </c>
      <c r="H729" t="s">
        <v>5480</v>
      </c>
      <c r="I729" t="s">
        <v>38</v>
      </c>
      <c r="J729" t="s">
        <v>38</v>
      </c>
      <c r="K729" t="s">
        <v>476</v>
      </c>
      <c r="L729" t="s">
        <v>5478</v>
      </c>
      <c r="M729" t="s">
        <v>5481</v>
      </c>
      <c r="N729" t="s">
        <v>5439</v>
      </c>
      <c r="O729" t="s">
        <v>5379</v>
      </c>
      <c r="P729" t="s">
        <v>5380</v>
      </c>
      <c r="Q729" t="s">
        <v>5482</v>
      </c>
      <c r="R729" s="26">
        <v>2</v>
      </c>
      <c r="S729" s="23">
        <v>351328870000</v>
      </c>
      <c r="T729" t="s">
        <v>37</v>
      </c>
      <c r="U729" t="s">
        <v>5382</v>
      </c>
      <c r="V729" s="39">
        <v>46088</v>
      </c>
      <c r="W729" s="41">
        <v>30</v>
      </c>
      <c r="X729" s="26" t="s">
        <v>446</v>
      </c>
      <c r="AE729" s="41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 s="30">
        <f t="shared" si="85"/>
        <v>0</v>
      </c>
      <c r="AL729" s="31">
        <v>5</v>
      </c>
      <c r="AM729" s="32">
        <f t="shared" si="84"/>
        <v>5</v>
      </c>
      <c r="AN729" s="33" t="str">
        <f t="shared" si="86"/>
        <v>NPN</v>
      </c>
      <c r="AO729" s="33" t="str">
        <f t="shared" si="87"/>
        <v>5meses_pendientes</v>
      </c>
      <c r="AP729" s="33">
        <f t="shared" si="88"/>
        <v>150</v>
      </c>
      <c r="AQ729" s="31">
        <f t="shared" si="89"/>
        <v>7</v>
      </c>
    </row>
    <row r="730" spans="2:43" x14ac:dyDescent="0.3">
      <c r="B730" s="37">
        <v>46092</v>
      </c>
      <c r="C730" t="s">
        <v>35</v>
      </c>
      <c r="D730" t="s">
        <v>5483</v>
      </c>
      <c r="E730" t="s">
        <v>5484</v>
      </c>
      <c r="F730" t="s">
        <v>5485</v>
      </c>
      <c r="G730" t="s">
        <v>5486</v>
      </c>
      <c r="H730" t="s">
        <v>5487</v>
      </c>
      <c r="I730" t="s">
        <v>38</v>
      </c>
      <c r="J730" t="s">
        <v>529</v>
      </c>
      <c r="K730" t="s">
        <v>2096</v>
      </c>
      <c r="L730" t="s">
        <v>5485</v>
      </c>
      <c r="M730" t="s">
        <v>5488</v>
      </c>
      <c r="N730" t="s">
        <v>5439</v>
      </c>
      <c r="O730" t="s">
        <v>5379</v>
      </c>
      <c r="P730" t="s">
        <v>5380</v>
      </c>
      <c r="Q730" t="s">
        <v>5489</v>
      </c>
      <c r="R730" s="26">
        <v>2</v>
      </c>
      <c r="S730" s="23">
        <v>361069350000</v>
      </c>
      <c r="T730" t="s">
        <v>37</v>
      </c>
      <c r="U730" t="s">
        <v>5382</v>
      </c>
      <c r="V730" s="39">
        <v>46091</v>
      </c>
      <c r="W730" s="41">
        <v>30</v>
      </c>
      <c r="X730" s="26" t="s">
        <v>446</v>
      </c>
      <c r="Y730">
        <v>65.5</v>
      </c>
      <c r="Z730">
        <v>65.5</v>
      </c>
      <c r="AB730">
        <v>117.9</v>
      </c>
      <c r="AE730" s="41">
        <v>248.9</v>
      </c>
      <c r="AF730">
        <v>1</v>
      </c>
      <c r="AG730">
        <v>0</v>
      </c>
      <c r="AH730">
        <v>1</v>
      </c>
      <c r="AI730">
        <v>0</v>
      </c>
      <c r="AJ730">
        <v>0</v>
      </c>
      <c r="AK730" s="30">
        <f t="shared" si="85"/>
        <v>2</v>
      </c>
      <c r="AL730" s="31">
        <v>5</v>
      </c>
      <c r="AM730" s="32">
        <f t="shared" si="84"/>
        <v>3</v>
      </c>
      <c r="AN730" s="33" t="str">
        <f t="shared" si="86"/>
        <v>MOROSO</v>
      </c>
      <c r="AO730" s="33" t="str">
        <f t="shared" si="87"/>
        <v>3meses_pendientes</v>
      </c>
      <c r="AP730" s="33">
        <f t="shared" si="88"/>
        <v>90</v>
      </c>
      <c r="AQ730" s="31">
        <f t="shared" si="89"/>
        <v>10</v>
      </c>
    </row>
    <row r="731" spans="2:43" x14ac:dyDescent="0.3">
      <c r="B731" s="37">
        <v>46094</v>
      </c>
      <c r="C731" t="s">
        <v>35</v>
      </c>
      <c r="D731" t="s">
        <v>5490</v>
      </c>
      <c r="E731" t="s">
        <v>5491</v>
      </c>
      <c r="F731" t="s">
        <v>5492</v>
      </c>
      <c r="G731" t="s">
        <v>5493</v>
      </c>
      <c r="H731" t="s">
        <v>5494</v>
      </c>
      <c r="I731" t="s">
        <v>38</v>
      </c>
      <c r="J731" t="s">
        <v>38</v>
      </c>
      <c r="M731" t="s">
        <v>5495</v>
      </c>
      <c r="N731" t="s">
        <v>5439</v>
      </c>
      <c r="O731" t="s">
        <v>5379</v>
      </c>
      <c r="P731" t="s">
        <v>5380</v>
      </c>
      <c r="Q731" t="s">
        <v>5496</v>
      </c>
      <c r="R731" s="26">
        <v>2</v>
      </c>
      <c r="S731" s="23">
        <v>369073750000</v>
      </c>
      <c r="T731" t="s">
        <v>37</v>
      </c>
      <c r="U731" t="s">
        <v>5382</v>
      </c>
      <c r="V731" s="39">
        <v>46093</v>
      </c>
      <c r="W731" s="41">
        <v>30</v>
      </c>
      <c r="X731" s="26" t="s">
        <v>446</v>
      </c>
      <c r="Y731">
        <v>31</v>
      </c>
      <c r="Z731">
        <v>30.44</v>
      </c>
      <c r="AA731">
        <v>30</v>
      </c>
      <c r="AC731">
        <v>29.88</v>
      </c>
      <c r="AE731" s="41">
        <v>121.32</v>
      </c>
      <c r="AF731">
        <v>1</v>
      </c>
      <c r="AG731">
        <v>1</v>
      </c>
      <c r="AH731">
        <v>0</v>
      </c>
      <c r="AI731">
        <v>1</v>
      </c>
      <c r="AJ731">
        <v>0</v>
      </c>
      <c r="AK731" s="30">
        <f t="shared" si="85"/>
        <v>3</v>
      </c>
      <c r="AL731" s="31">
        <v>5</v>
      </c>
      <c r="AM731" s="32">
        <f t="shared" si="84"/>
        <v>2</v>
      </c>
      <c r="AN731" s="33" t="str">
        <f t="shared" si="86"/>
        <v>MOROSO</v>
      </c>
      <c r="AO731" s="33" t="str">
        <f t="shared" si="87"/>
        <v>2meses_pendientes</v>
      </c>
      <c r="AP731" s="33">
        <f t="shared" si="88"/>
        <v>60</v>
      </c>
      <c r="AQ731" s="31">
        <f t="shared" si="89"/>
        <v>12</v>
      </c>
    </row>
    <row r="732" spans="2:43" x14ac:dyDescent="0.3">
      <c r="B732" s="37">
        <v>46095</v>
      </c>
      <c r="C732" t="s">
        <v>35</v>
      </c>
      <c r="D732" t="s">
        <v>5483</v>
      </c>
      <c r="E732" t="s">
        <v>5497</v>
      </c>
      <c r="F732" t="s">
        <v>5485</v>
      </c>
      <c r="G732" t="s">
        <v>5486</v>
      </c>
      <c r="H732" t="s">
        <v>5498</v>
      </c>
      <c r="I732" t="s">
        <v>38</v>
      </c>
      <c r="J732" t="s">
        <v>529</v>
      </c>
      <c r="M732" t="s">
        <v>5488</v>
      </c>
      <c r="N732" t="s">
        <v>5439</v>
      </c>
      <c r="O732" t="s">
        <v>5379</v>
      </c>
      <c r="P732" t="s">
        <v>5380</v>
      </c>
      <c r="Q732" t="s">
        <v>5499</v>
      </c>
      <c r="R732" s="26">
        <v>1</v>
      </c>
      <c r="S732" s="23">
        <v>361069350000</v>
      </c>
      <c r="T732" t="s">
        <v>37</v>
      </c>
      <c r="U732" t="s">
        <v>5382</v>
      </c>
      <c r="V732" s="39">
        <v>46093</v>
      </c>
      <c r="W732" s="41">
        <v>16</v>
      </c>
      <c r="X732" s="26" t="s">
        <v>446</v>
      </c>
      <c r="Y732">
        <v>65.5</v>
      </c>
      <c r="Z732">
        <v>65.5</v>
      </c>
      <c r="AB732">
        <v>117.9</v>
      </c>
      <c r="AE732" s="41">
        <v>248.9</v>
      </c>
      <c r="AF732">
        <v>1</v>
      </c>
      <c r="AG732">
        <v>0</v>
      </c>
      <c r="AH732">
        <v>1</v>
      </c>
      <c r="AI732">
        <v>0</v>
      </c>
      <c r="AJ732">
        <v>0</v>
      </c>
      <c r="AK732" s="30">
        <f t="shared" si="85"/>
        <v>2</v>
      </c>
      <c r="AL732" s="31">
        <v>5</v>
      </c>
      <c r="AM732" s="32">
        <f t="shared" si="84"/>
        <v>3</v>
      </c>
      <c r="AN732" s="33" t="str">
        <f t="shared" si="86"/>
        <v>MOROSO</v>
      </c>
      <c r="AO732" s="33" t="str">
        <f t="shared" si="87"/>
        <v>3meses_pendientes</v>
      </c>
      <c r="AP732" s="33">
        <f t="shared" si="88"/>
        <v>48</v>
      </c>
      <c r="AQ732" s="31">
        <f t="shared" si="89"/>
        <v>12</v>
      </c>
    </row>
    <row r="733" spans="2:43" x14ac:dyDescent="0.3">
      <c r="B733" s="37">
        <v>46095</v>
      </c>
      <c r="C733" t="s">
        <v>35</v>
      </c>
      <c r="D733" t="s">
        <v>5469</v>
      </c>
      <c r="E733" t="s">
        <v>5470</v>
      </c>
      <c r="F733" t="s">
        <v>5471</v>
      </c>
      <c r="G733" t="s">
        <v>5472</v>
      </c>
      <c r="H733" t="s">
        <v>5500</v>
      </c>
      <c r="I733" t="s">
        <v>38</v>
      </c>
      <c r="J733" t="s">
        <v>38</v>
      </c>
      <c r="M733" t="s">
        <v>5474</v>
      </c>
      <c r="N733" t="s">
        <v>5439</v>
      </c>
      <c r="O733" t="s">
        <v>5379</v>
      </c>
      <c r="P733" t="s">
        <v>5380</v>
      </c>
      <c r="Q733" t="s">
        <v>5501</v>
      </c>
      <c r="R733" s="26">
        <v>1</v>
      </c>
      <c r="S733" s="23">
        <v>365066750000</v>
      </c>
      <c r="T733" t="s">
        <v>37</v>
      </c>
      <c r="U733" t="s">
        <v>5382</v>
      </c>
      <c r="V733" s="39">
        <v>46094</v>
      </c>
      <c r="W733" s="41">
        <v>17</v>
      </c>
      <c r="X733" s="26" t="s">
        <v>446</v>
      </c>
      <c r="AE733" s="41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 s="30">
        <f t="shared" si="85"/>
        <v>0</v>
      </c>
      <c r="AL733" s="31">
        <v>5</v>
      </c>
      <c r="AM733" s="32">
        <f t="shared" si="84"/>
        <v>5</v>
      </c>
      <c r="AN733" s="33" t="str">
        <f t="shared" si="86"/>
        <v>NPN</v>
      </c>
      <c r="AO733" s="33" t="str">
        <f t="shared" si="87"/>
        <v>5meses_pendientes</v>
      </c>
      <c r="AP733" s="33">
        <f t="shared" si="88"/>
        <v>85</v>
      </c>
      <c r="AQ733" s="31">
        <f t="shared" si="89"/>
        <v>13</v>
      </c>
    </row>
    <row r="734" spans="2:43" x14ac:dyDescent="0.3">
      <c r="B734" s="37">
        <v>46099</v>
      </c>
      <c r="C734" t="s">
        <v>35</v>
      </c>
      <c r="D734" t="s">
        <v>5502</v>
      </c>
      <c r="E734" t="s">
        <v>5503</v>
      </c>
      <c r="F734" t="s">
        <v>5504</v>
      </c>
      <c r="G734" t="s">
        <v>5505</v>
      </c>
      <c r="H734" t="s">
        <v>5506</v>
      </c>
      <c r="I734" t="s">
        <v>38</v>
      </c>
      <c r="J734" t="s">
        <v>38</v>
      </c>
      <c r="K734" t="s">
        <v>2036</v>
      </c>
      <c r="L734" t="s">
        <v>5504</v>
      </c>
      <c r="M734" t="s">
        <v>5507</v>
      </c>
      <c r="N734" t="s">
        <v>5439</v>
      </c>
      <c r="O734" t="s">
        <v>5379</v>
      </c>
      <c r="P734" t="s">
        <v>5380</v>
      </c>
      <c r="Q734" t="s">
        <v>5508</v>
      </c>
      <c r="R734" s="26">
        <v>3</v>
      </c>
      <c r="S734" s="23">
        <v>358109830000</v>
      </c>
      <c r="T734" t="s">
        <v>37</v>
      </c>
      <c r="U734" t="s">
        <v>5382</v>
      </c>
      <c r="V734" s="39">
        <v>46100</v>
      </c>
      <c r="W734" s="41">
        <v>33</v>
      </c>
      <c r="X734" s="26" t="s">
        <v>446</v>
      </c>
      <c r="Y734">
        <v>30.86</v>
      </c>
      <c r="Z734">
        <v>48.85</v>
      </c>
      <c r="AA734">
        <v>65.709999999999994</v>
      </c>
      <c r="AB734">
        <v>74.8</v>
      </c>
      <c r="AE734" s="41">
        <v>220.22000000000003</v>
      </c>
      <c r="AF734">
        <v>1</v>
      </c>
      <c r="AG734">
        <v>1</v>
      </c>
      <c r="AH734">
        <v>1</v>
      </c>
      <c r="AI734">
        <v>0</v>
      </c>
      <c r="AJ734">
        <v>0</v>
      </c>
      <c r="AK734" s="30">
        <f t="shared" si="85"/>
        <v>3</v>
      </c>
      <c r="AL734" s="31">
        <v>5</v>
      </c>
      <c r="AM734" s="32">
        <f t="shared" si="84"/>
        <v>2</v>
      </c>
      <c r="AN734" s="33" t="str">
        <f t="shared" si="86"/>
        <v>MOROSO</v>
      </c>
      <c r="AO734" s="33" t="str">
        <f t="shared" si="87"/>
        <v>2meses_pendientes</v>
      </c>
      <c r="AP734" s="33">
        <f t="shared" si="88"/>
        <v>66</v>
      </c>
      <c r="AQ734" s="31">
        <f t="shared" si="89"/>
        <v>19</v>
      </c>
    </row>
    <row r="735" spans="2:43" x14ac:dyDescent="0.3">
      <c r="B735" s="37">
        <v>46101</v>
      </c>
      <c r="C735" t="s">
        <v>35</v>
      </c>
      <c r="D735" t="s">
        <v>5509</v>
      </c>
      <c r="E735" t="s">
        <v>5510</v>
      </c>
      <c r="F735" t="s">
        <v>5511</v>
      </c>
      <c r="G735" t="s">
        <v>5512</v>
      </c>
      <c r="H735" t="s">
        <v>5513</v>
      </c>
      <c r="I735" t="s">
        <v>38</v>
      </c>
      <c r="J735" t="s">
        <v>529</v>
      </c>
      <c r="M735" t="s">
        <v>5514</v>
      </c>
      <c r="N735" t="s">
        <v>5439</v>
      </c>
      <c r="O735" t="s">
        <v>5379</v>
      </c>
      <c r="P735" t="s">
        <v>5380</v>
      </c>
      <c r="Q735" t="s">
        <v>5515</v>
      </c>
      <c r="R735" s="26">
        <v>3</v>
      </c>
      <c r="S735" s="23">
        <v>366081120000</v>
      </c>
      <c r="T735" t="s">
        <v>37</v>
      </c>
      <c r="U735" t="s">
        <v>5382</v>
      </c>
      <c r="V735" s="39">
        <v>46101</v>
      </c>
      <c r="W735" s="41">
        <v>58</v>
      </c>
      <c r="X735" s="26" t="s">
        <v>446</v>
      </c>
      <c r="Y735">
        <v>60.04</v>
      </c>
      <c r="Z735">
        <v>60.04</v>
      </c>
      <c r="AB735">
        <v>60.04</v>
      </c>
      <c r="AE735" s="41">
        <v>180.12</v>
      </c>
      <c r="AF735">
        <v>1</v>
      </c>
      <c r="AG735">
        <v>0</v>
      </c>
      <c r="AH735">
        <v>1</v>
      </c>
      <c r="AI735">
        <v>0</v>
      </c>
      <c r="AJ735">
        <v>0</v>
      </c>
      <c r="AK735" s="30">
        <f t="shared" si="85"/>
        <v>2</v>
      </c>
      <c r="AL735" s="31">
        <v>5</v>
      </c>
      <c r="AM735" s="32">
        <f t="shared" si="84"/>
        <v>3</v>
      </c>
      <c r="AN735" s="33" t="str">
        <f t="shared" si="86"/>
        <v>MOROSO</v>
      </c>
      <c r="AO735" s="33" t="str">
        <f t="shared" si="87"/>
        <v>3meses_pendientes</v>
      </c>
      <c r="AP735" s="33">
        <f t="shared" si="88"/>
        <v>174</v>
      </c>
      <c r="AQ735" s="31">
        <f t="shared" si="89"/>
        <v>20</v>
      </c>
    </row>
    <row r="736" spans="2:43" x14ac:dyDescent="0.3">
      <c r="B736" s="37">
        <v>46106</v>
      </c>
      <c r="C736" t="s">
        <v>35</v>
      </c>
      <c r="D736" t="s">
        <v>5516</v>
      </c>
      <c r="E736" t="s">
        <v>5517</v>
      </c>
      <c r="F736" t="s">
        <v>5518</v>
      </c>
      <c r="G736" t="s">
        <v>5519</v>
      </c>
      <c r="H736" t="s">
        <v>5520</v>
      </c>
      <c r="I736" t="s">
        <v>38</v>
      </c>
      <c r="J736" t="s">
        <v>38</v>
      </c>
      <c r="M736" t="s">
        <v>5521</v>
      </c>
      <c r="N736" t="s">
        <v>5439</v>
      </c>
      <c r="O736" t="s">
        <v>5379</v>
      </c>
      <c r="P736" t="s">
        <v>5380</v>
      </c>
      <c r="Q736" t="s">
        <v>5522</v>
      </c>
      <c r="R736" s="26">
        <v>3</v>
      </c>
      <c r="S736" s="23">
        <v>336317670000</v>
      </c>
      <c r="T736" t="s">
        <v>37</v>
      </c>
      <c r="U736" t="s">
        <v>5382</v>
      </c>
      <c r="V736" s="39">
        <v>46107</v>
      </c>
      <c r="W736" s="41">
        <v>34</v>
      </c>
      <c r="X736" s="26" t="s">
        <v>446</v>
      </c>
      <c r="Y736">
        <v>35.869999999999997</v>
      </c>
      <c r="AA736">
        <v>35.85</v>
      </c>
      <c r="AB736">
        <v>35.86</v>
      </c>
      <c r="AE736" s="41">
        <v>107.58</v>
      </c>
      <c r="AF736">
        <v>0</v>
      </c>
      <c r="AG736">
        <v>1</v>
      </c>
      <c r="AH736">
        <v>1</v>
      </c>
      <c r="AI736">
        <v>0</v>
      </c>
      <c r="AJ736">
        <v>0</v>
      </c>
      <c r="AK736" s="30">
        <f t="shared" si="85"/>
        <v>2</v>
      </c>
      <c r="AL736" s="31">
        <v>5</v>
      </c>
      <c r="AM736" s="32">
        <f t="shared" si="84"/>
        <v>3</v>
      </c>
      <c r="AN736" s="33" t="str">
        <f t="shared" si="86"/>
        <v>MOROSO</v>
      </c>
      <c r="AO736" s="33" t="str">
        <f t="shared" si="87"/>
        <v>3meses_pendientes</v>
      </c>
      <c r="AP736" s="33">
        <f t="shared" si="88"/>
        <v>102</v>
      </c>
      <c r="AQ736" s="31">
        <f t="shared" si="89"/>
        <v>26</v>
      </c>
    </row>
    <row r="737" spans="2:43" x14ac:dyDescent="0.3">
      <c r="B737" s="37">
        <v>46106</v>
      </c>
      <c r="C737" t="s">
        <v>35</v>
      </c>
      <c r="D737" t="s">
        <v>5523</v>
      </c>
      <c r="E737" t="s">
        <v>5524</v>
      </c>
      <c r="F737" t="s">
        <v>5525</v>
      </c>
      <c r="G737" t="s">
        <v>5526</v>
      </c>
      <c r="H737" t="s">
        <v>5527</v>
      </c>
      <c r="I737" t="s">
        <v>38</v>
      </c>
      <c r="J737" t="s">
        <v>5528</v>
      </c>
      <c r="M737" t="s">
        <v>5529</v>
      </c>
      <c r="N737" t="s">
        <v>5439</v>
      </c>
      <c r="O737" t="s">
        <v>5379</v>
      </c>
      <c r="P737" t="s">
        <v>5380</v>
      </c>
      <c r="Q737" t="s">
        <v>5530</v>
      </c>
      <c r="R737" s="26">
        <v>3</v>
      </c>
      <c r="S737" s="23">
        <v>364087730000</v>
      </c>
      <c r="T737" t="s">
        <v>37</v>
      </c>
      <c r="U737" t="s">
        <v>5382</v>
      </c>
      <c r="V737" s="39">
        <v>46108</v>
      </c>
      <c r="W737" s="41">
        <v>41</v>
      </c>
      <c r="X737" s="26" t="s">
        <v>446</v>
      </c>
      <c r="Y737">
        <v>42.38</v>
      </c>
      <c r="Z737">
        <v>21.19</v>
      </c>
      <c r="AA737">
        <v>21.19</v>
      </c>
      <c r="AB737">
        <v>21.19</v>
      </c>
      <c r="AE737" s="41">
        <v>105.95</v>
      </c>
      <c r="AF737">
        <v>1</v>
      </c>
      <c r="AG737">
        <v>1</v>
      </c>
      <c r="AH737">
        <v>1</v>
      </c>
      <c r="AI737">
        <v>0</v>
      </c>
      <c r="AJ737">
        <v>0</v>
      </c>
      <c r="AK737" s="30">
        <f t="shared" si="85"/>
        <v>3</v>
      </c>
      <c r="AL737" s="31">
        <v>5</v>
      </c>
      <c r="AM737" s="32">
        <f t="shared" si="84"/>
        <v>2</v>
      </c>
      <c r="AN737" s="33" t="str">
        <f t="shared" si="86"/>
        <v>MOROSO</v>
      </c>
      <c r="AO737" s="33" t="str">
        <f t="shared" si="87"/>
        <v>2meses_pendientes</v>
      </c>
      <c r="AP737" s="33">
        <f t="shared" si="88"/>
        <v>82</v>
      </c>
      <c r="AQ737" s="31">
        <f t="shared" si="89"/>
        <v>27</v>
      </c>
    </row>
    <row r="738" spans="2:43" x14ac:dyDescent="0.3">
      <c r="B738" s="37">
        <v>46112</v>
      </c>
      <c r="C738" t="s">
        <v>35</v>
      </c>
      <c r="D738" t="s">
        <v>5531</v>
      </c>
      <c r="E738" t="s">
        <v>5532</v>
      </c>
      <c r="F738" t="s">
        <v>5533</v>
      </c>
      <c r="G738" t="s">
        <v>5534</v>
      </c>
      <c r="H738" t="s">
        <v>5535</v>
      </c>
      <c r="I738" t="s">
        <v>38</v>
      </c>
      <c r="J738" t="s">
        <v>38</v>
      </c>
      <c r="K738" t="s">
        <v>1273</v>
      </c>
      <c r="L738" t="s">
        <v>5533</v>
      </c>
      <c r="M738" t="s">
        <v>5536</v>
      </c>
      <c r="N738" t="s">
        <v>5439</v>
      </c>
      <c r="O738" t="s">
        <v>5379</v>
      </c>
      <c r="P738" t="s">
        <v>5380</v>
      </c>
      <c r="Q738" t="s">
        <v>5537</v>
      </c>
      <c r="R738" s="26">
        <v>2</v>
      </c>
      <c r="S738" s="23">
        <v>368092940000</v>
      </c>
      <c r="T738" t="s">
        <v>37</v>
      </c>
      <c r="U738" t="s">
        <v>5382</v>
      </c>
      <c r="V738" s="39">
        <v>46112</v>
      </c>
      <c r="W738" s="41">
        <v>30</v>
      </c>
      <c r="X738" s="26" t="s">
        <v>446</v>
      </c>
      <c r="Z738">
        <v>30.44</v>
      </c>
      <c r="AA738">
        <v>30.44</v>
      </c>
      <c r="AB738">
        <v>30.44</v>
      </c>
      <c r="AE738" s="41">
        <v>91.320000000000007</v>
      </c>
      <c r="AF738">
        <v>1</v>
      </c>
      <c r="AG738">
        <v>1</v>
      </c>
      <c r="AH738">
        <v>1</v>
      </c>
      <c r="AI738">
        <v>0</v>
      </c>
      <c r="AJ738">
        <v>0</v>
      </c>
      <c r="AK738" s="30">
        <f t="shared" si="85"/>
        <v>3</v>
      </c>
      <c r="AL738" s="31">
        <v>5</v>
      </c>
      <c r="AM738" s="32">
        <f t="shared" si="84"/>
        <v>2</v>
      </c>
      <c r="AN738" s="33" t="str">
        <f t="shared" si="86"/>
        <v>MOROSO</v>
      </c>
      <c r="AO738" s="33" t="str">
        <f t="shared" si="87"/>
        <v>2meses_pendientes</v>
      </c>
      <c r="AP738" s="33">
        <f t="shared" si="88"/>
        <v>60</v>
      </c>
      <c r="AQ738" s="31">
        <f t="shared" si="89"/>
        <v>31</v>
      </c>
    </row>
    <row r="739" spans="2:43" x14ac:dyDescent="0.3">
      <c r="B739" s="37">
        <v>46112</v>
      </c>
      <c r="C739" t="s">
        <v>35</v>
      </c>
      <c r="D739" t="s">
        <v>5538</v>
      </c>
      <c r="E739" t="s">
        <v>5539</v>
      </c>
      <c r="F739" t="s">
        <v>5540</v>
      </c>
      <c r="G739" t="s">
        <v>5541</v>
      </c>
      <c r="H739" t="s">
        <v>5542</v>
      </c>
      <c r="I739" t="s">
        <v>38</v>
      </c>
      <c r="J739" t="s">
        <v>38</v>
      </c>
      <c r="K739" t="s">
        <v>796</v>
      </c>
      <c r="L739" t="s">
        <v>5540</v>
      </c>
      <c r="M739" t="s">
        <v>5543</v>
      </c>
      <c r="N739" t="s">
        <v>5439</v>
      </c>
      <c r="O739" t="s">
        <v>5379</v>
      </c>
      <c r="P739" t="s">
        <v>5380</v>
      </c>
      <c r="Q739" t="s">
        <v>5544</v>
      </c>
      <c r="R739" s="26">
        <v>2</v>
      </c>
      <c r="S739" s="23">
        <v>984044500000</v>
      </c>
      <c r="T739" t="s">
        <v>37</v>
      </c>
      <c r="U739" t="s">
        <v>5382</v>
      </c>
      <c r="V739" s="39">
        <v>46112</v>
      </c>
      <c r="W739" s="41">
        <v>30</v>
      </c>
      <c r="X739" s="26" t="s">
        <v>446</v>
      </c>
      <c r="Z739">
        <v>30.44</v>
      </c>
      <c r="AA739">
        <v>30.44</v>
      </c>
      <c r="AB739">
        <v>30.44</v>
      </c>
      <c r="AC739">
        <v>30.44</v>
      </c>
      <c r="AE739" s="41">
        <v>121.76</v>
      </c>
      <c r="AF739">
        <v>1</v>
      </c>
      <c r="AG739">
        <v>1</v>
      </c>
      <c r="AH739">
        <v>1</v>
      </c>
      <c r="AI739">
        <v>1</v>
      </c>
      <c r="AJ739">
        <v>0</v>
      </c>
      <c r="AK739" s="30">
        <f t="shared" si="85"/>
        <v>4</v>
      </c>
      <c r="AL739" s="31">
        <v>5</v>
      </c>
      <c r="AM739" s="32">
        <f t="shared" si="84"/>
        <v>1</v>
      </c>
      <c r="AN739" s="33" t="str">
        <f t="shared" si="86"/>
        <v>MOROSO</v>
      </c>
      <c r="AO739" s="33" t="str">
        <f t="shared" si="87"/>
        <v>1meses_pendientes</v>
      </c>
      <c r="AP739" s="33">
        <f t="shared" si="88"/>
        <v>30</v>
      </c>
      <c r="AQ739" s="31">
        <f t="shared" si="89"/>
        <v>31</v>
      </c>
    </row>
    <row r="740" spans="2:43" x14ac:dyDescent="0.3">
      <c r="B740" s="37">
        <v>46112</v>
      </c>
      <c r="C740" t="s">
        <v>35</v>
      </c>
      <c r="D740" t="s">
        <v>5545</v>
      </c>
      <c r="E740" t="s">
        <v>5546</v>
      </c>
      <c r="F740" t="s">
        <v>5547</v>
      </c>
      <c r="G740" t="s">
        <v>5548</v>
      </c>
      <c r="H740" t="s">
        <v>5549</v>
      </c>
      <c r="I740" t="s">
        <v>38</v>
      </c>
      <c r="J740" t="s">
        <v>38</v>
      </c>
      <c r="K740" t="s">
        <v>2304</v>
      </c>
      <c r="L740" t="s">
        <v>5547</v>
      </c>
      <c r="M740" t="s">
        <v>5550</v>
      </c>
      <c r="N740" t="s">
        <v>5439</v>
      </c>
      <c r="O740" t="s">
        <v>5379</v>
      </c>
      <c r="P740" t="s">
        <v>5380</v>
      </c>
      <c r="Q740" t="s">
        <v>5551</v>
      </c>
      <c r="R740" s="26">
        <v>2</v>
      </c>
      <c r="S740" s="23">
        <v>363065790000</v>
      </c>
      <c r="T740" t="s">
        <v>37</v>
      </c>
      <c r="U740" t="s">
        <v>5382</v>
      </c>
      <c r="V740" s="39">
        <v>46112</v>
      </c>
      <c r="W740" s="41">
        <v>30</v>
      </c>
      <c r="X740" s="26" t="s">
        <v>446</v>
      </c>
      <c r="Y740">
        <v>30.44</v>
      </c>
      <c r="AA740">
        <v>30.44</v>
      </c>
      <c r="AB740">
        <v>30.44</v>
      </c>
      <c r="AE740" s="41">
        <v>91.320000000000007</v>
      </c>
      <c r="AF740">
        <v>0</v>
      </c>
      <c r="AG740">
        <v>1</v>
      </c>
      <c r="AH740">
        <v>1</v>
      </c>
      <c r="AI740">
        <v>0</v>
      </c>
      <c r="AJ740">
        <v>0</v>
      </c>
      <c r="AK740" s="30">
        <f t="shared" si="85"/>
        <v>2</v>
      </c>
      <c r="AL740" s="31">
        <v>5</v>
      </c>
      <c r="AM740" s="32">
        <f t="shared" si="84"/>
        <v>3</v>
      </c>
      <c r="AN740" s="33" t="str">
        <f t="shared" si="86"/>
        <v>MOROSO</v>
      </c>
      <c r="AO740" s="33" t="str">
        <f t="shared" si="87"/>
        <v>3meses_pendientes</v>
      </c>
      <c r="AP740" s="33">
        <f t="shared" si="88"/>
        <v>90</v>
      </c>
      <c r="AQ740" s="31">
        <f t="shared" si="89"/>
        <v>31</v>
      </c>
    </row>
    <row r="741" spans="2:43" x14ac:dyDescent="0.3">
      <c r="B741" s="37">
        <v>46112</v>
      </c>
      <c r="C741" t="s">
        <v>35</v>
      </c>
      <c r="D741" t="s">
        <v>5552</v>
      </c>
      <c r="E741" t="s">
        <v>5553</v>
      </c>
      <c r="F741" t="s">
        <v>5554</v>
      </c>
      <c r="G741" t="s">
        <v>5555</v>
      </c>
      <c r="H741" t="s">
        <v>5549</v>
      </c>
      <c r="I741" t="s">
        <v>38</v>
      </c>
      <c r="J741" t="s">
        <v>38</v>
      </c>
      <c r="K741" t="s">
        <v>2304</v>
      </c>
      <c r="L741" t="s">
        <v>5554</v>
      </c>
      <c r="M741" t="s">
        <v>5556</v>
      </c>
      <c r="N741" t="s">
        <v>5439</v>
      </c>
      <c r="O741" t="s">
        <v>5379</v>
      </c>
      <c r="P741" t="s">
        <v>5380</v>
      </c>
      <c r="Q741" t="s">
        <v>5557</v>
      </c>
      <c r="R741" s="26">
        <v>2</v>
      </c>
      <c r="S741" s="23">
        <v>352343700000</v>
      </c>
      <c r="T741" t="s">
        <v>37</v>
      </c>
      <c r="U741" t="s">
        <v>5382</v>
      </c>
      <c r="V741" s="39">
        <v>46112</v>
      </c>
      <c r="W741" s="41">
        <v>30</v>
      </c>
      <c r="X741" s="26" t="s">
        <v>446</v>
      </c>
      <c r="Z741">
        <v>30</v>
      </c>
      <c r="AE741" s="41">
        <v>30</v>
      </c>
      <c r="AF741">
        <v>1</v>
      </c>
      <c r="AG741">
        <v>0</v>
      </c>
      <c r="AH741">
        <v>0</v>
      </c>
      <c r="AI741">
        <v>0</v>
      </c>
      <c r="AJ741">
        <v>0</v>
      </c>
      <c r="AK741" s="30">
        <f t="shared" si="85"/>
        <v>1</v>
      </c>
      <c r="AL741" s="31">
        <v>5</v>
      </c>
      <c r="AM741" s="32">
        <f t="shared" si="84"/>
        <v>4</v>
      </c>
      <c r="AN741" s="33" t="str">
        <f t="shared" si="86"/>
        <v>MOROSO</v>
      </c>
      <c r="AO741" s="33" t="str">
        <f t="shared" si="87"/>
        <v>4meses_pendientes</v>
      </c>
      <c r="AP741" s="33">
        <f t="shared" si="88"/>
        <v>120</v>
      </c>
      <c r="AQ741" s="31">
        <f t="shared" si="89"/>
        <v>31</v>
      </c>
    </row>
    <row r="742" spans="2:43" x14ac:dyDescent="0.3">
      <c r="B742" s="37">
        <v>46097</v>
      </c>
      <c r="C742" t="s">
        <v>35</v>
      </c>
      <c r="D742" t="s">
        <v>5558</v>
      </c>
      <c r="E742" t="s">
        <v>5559</v>
      </c>
      <c r="F742" t="s">
        <v>5560</v>
      </c>
      <c r="G742" t="s">
        <v>5561</v>
      </c>
      <c r="H742" t="s">
        <v>5562</v>
      </c>
      <c r="I742" t="s">
        <v>38</v>
      </c>
      <c r="J742" t="s">
        <v>38</v>
      </c>
      <c r="K742" t="s">
        <v>4677</v>
      </c>
      <c r="L742" t="s">
        <v>5560</v>
      </c>
      <c r="M742" t="s">
        <v>5563</v>
      </c>
      <c r="N742" t="s">
        <v>5564</v>
      </c>
      <c r="O742" t="s">
        <v>5379</v>
      </c>
      <c r="P742" t="s">
        <v>5380</v>
      </c>
      <c r="Q742" t="s">
        <v>5565</v>
      </c>
      <c r="R742" s="26">
        <v>2</v>
      </c>
      <c r="S742" s="23">
        <v>365076060000</v>
      </c>
      <c r="T742" t="s">
        <v>37</v>
      </c>
      <c r="U742" t="s">
        <v>5382</v>
      </c>
      <c r="V742" s="39">
        <v>46096</v>
      </c>
      <c r="W742" s="41">
        <v>40</v>
      </c>
      <c r="X742" s="26" t="s">
        <v>446</v>
      </c>
      <c r="AE742" s="41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 s="30">
        <f t="shared" si="85"/>
        <v>0</v>
      </c>
      <c r="AL742" s="31">
        <v>5</v>
      </c>
      <c r="AM742" s="32">
        <f t="shared" si="84"/>
        <v>5</v>
      </c>
      <c r="AN742" s="33" t="str">
        <f t="shared" si="86"/>
        <v>NPN</v>
      </c>
      <c r="AO742" s="33" t="str">
        <f t="shared" si="87"/>
        <v>5meses_pendientes</v>
      </c>
      <c r="AP742" s="33">
        <f t="shared" si="88"/>
        <v>200</v>
      </c>
      <c r="AQ742" s="31">
        <f t="shared" si="89"/>
        <v>15</v>
      </c>
    </row>
    <row r="743" spans="2:43" x14ac:dyDescent="0.3">
      <c r="B743" s="37">
        <v>46099</v>
      </c>
      <c r="C743" t="s">
        <v>35</v>
      </c>
      <c r="D743" t="s">
        <v>5566</v>
      </c>
      <c r="E743" t="s">
        <v>5567</v>
      </c>
      <c r="F743" t="s">
        <v>5568</v>
      </c>
      <c r="G743" t="s">
        <v>5569</v>
      </c>
      <c r="H743" t="s">
        <v>5570</v>
      </c>
      <c r="I743" t="s">
        <v>38</v>
      </c>
      <c r="J743" t="s">
        <v>38</v>
      </c>
      <c r="K743" t="s">
        <v>2036</v>
      </c>
      <c r="L743" t="s">
        <v>5568</v>
      </c>
      <c r="M743" t="s">
        <v>5571</v>
      </c>
      <c r="N743" t="s">
        <v>5564</v>
      </c>
      <c r="O743" t="s">
        <v>5379</v>
      </c>
      <c r="P743" t="s">
        <v>5380</v>
      </c>
      <c r="Q743" t="s">
        <v>5572</v>
      </c>
      <c r="R743" s="26">
        <v>3</v>
      </c>
      <c r="S743" s="23">
        <v>202069260000</v>
      </c>
      <c r="T743" t="s">
        <v>37</v>
      </c>
      <c r="U743" t="s">
        <v>5382</v>
      </c>
      <c r="V743" s="39">
        <v>46099</v>
      </c>
      <c r="W743" s="41">
        <v>33</v>
      </c>
      <c r="X743" s="26" t="s">
        <v>446</v>
      </c>
      <c r="Z743">
        <v>69.7</v>
      </c>
      <c r="AA743">
        <v>34.85</v>
      </c>
      <c r="AC743">
        <v>34.85</v>
      </c>
      <c r="AE743" s="41">
        <v>139.4</v>
      </c>
      <c r="AF743">
        <v>1</v>
      </c>
      <c r="AG743">
        <v>1</v>
      </c>
      <c r="AH743">
        <v>0</v>
      </c>
      <c r="AI743">
        <v>1</v>
      </c>
      <c r="AJ743">
        <v>0</v>
      </c>
      <c r="AK743" s="30">
        <f t="shared" si="85"/>
        <v>3</v>
      </c>
      <c r="AL743" s="31">
        <v>5</v>
      </c>
      <c r="AM743" s="32">
        <f t="shared" si="84"/>
        <v>2</v>
      </c>
      <c r="AN743" s="33" t="str">
        <f t="shared" si="86"/>
        <v>MOROSO</v>
      </c>
      <c r="AO743" s="33" t="str">
        <f t="shared" si="87"/>
        <v>2meses_pendientes</v>
      </c>
      <c r="AP743" s="33">
        <f t="shared" si="88"/>
        <v>66</v>
      </c>
      <c r="AQ743" s="31">
        <f t="shared" si="89"/>
        <v>18</v>
      </c>
    </row>
    <row r="744" spans="2:43" x14ac:dyDescent="0.3">
      <c r="B744" s="37">
        <v>46081</v>
      </c>
      <c r="C744" t="s">
        <v>35</v>
      </c>
      <c r="D744" t="s">
        <v>5573</v>
      </c>
      <c r="E744" t="s">
        <v>5574</v>
      </c>
      <c r="F744" t="s">
        <v>5575</v>
      </c>
      <c r="G744" t="s">
        <v>5576</v>
      </c>
      <c r="H744" t="s">
        <v>5577</v>
      </c>
      <c r="I744" t="s">
        <v>38</v>
      </c>
      <c r="J744" t="s">
        <v>529</v>
      </c>
      <c r="K744" t="s">
        <v>5578</v>
      </c>
      <c r="L744" t="s">
        <v>5579</v>
      </c>
      <c r="M744" t="s">
        <v>5580</v>
      </c>
      <c r="N744" t="s">
        <v>5581</v>
      </c>
      <c r="O744" t="s">
        <v>5379</v>
      </c>
      <c r="P744" t="s">
        <v>5380</v>
      </c>
      <c r="Q744" t="s">
        <v>5582</v>
      </c>
      <c r="R744" s="26">
        <v>3</v>
      </c>
      <c r="S744" s="23">
        <v>362055700000</v>
      </c>
      <c r="T744" t="s">
        <v>37</v>
      </c>
      <c r="U744" t="s">
        <v>5382</v>
      </c>
      <c r="V744" s="39">
        <v>46086</v>
      </c>
      <c r="W744" s="41">
        <v>30</v>
      </c>
      <c r="X744" s="26" t="s">
        <v>446</v>
      </c>
      <c r="Y744">
        <v>30.44</v>
      </c>
      <c r="AA744">
        <v>30.44</v>
      </c>
      <c r="AB744">
        <v>30.44</v>
      </c>
      <c r="AE744" s="41">
        <v>91.320000000000007</v>
      </c>
      <c r="AF744">
        <v>0</v>
      </c>
      <c r="AG744">
        <v>1</v>
      </c>
      <c r="AH744">
        <v>1</v>
      </c>
      <c r="AI744">
        <v>0</v>
      </c>
      <c r="AJ744">
        <v>0</v>
      </c>
      <c r="AK744" s="30">
        <f t="shared" si="85"/>
        <v>2</v>
      </c>
      <c r="AL744" s="31">
        <v>5</v>
      </c>
      <c r="AM744" s="32">
        <f t="shared" si="84"/>
        <v>3</v>
      </c>
      <c r="AN744" s="33" t="str">
        <f t="shared" si="86"/>
        <v>MOROSO</v>
      </c>
      <c r="AO744" s="33" t="str">
        <f t="shared" si="87"/>
        <v>3meses_pendientes</v>
      </c>
      <c r="AP744" s="33">
        <f t="shared" si="88"/>
        <v>90</v>
      </c>
      <c r="AQ744" s="31">
        <f t="shared" si="89"/>
        <v>5</v>
      </c>
    </row>
    <row r="745" spans="2:43" x14ac:dyDescent="0.3">
      <c r="B745" s="37">
        <v>46081</v>
      </c>
      <c r="C745" t="s">
        <v>35</v>
      </c>
      <c r="D745" t="s">
        <v>5583</v>
      </c>
      <c r="E745" t="s">
        <v>5584</v>
      </c>
      <c r="F745" t="s">
        <v>5585</v>
      </c>
      <c r="G745" t="s">
        <v>5586</v>
      </c>
      <c r="H745" t="s">
        <v>5587</v>
      </c>
      <c r="I745" t="s">
        <v>38</v>
      </c>
      <c r="J745" t="s">
        <v>5588</v>
      </c>
      <c r="M745" t="s">
        <v>5589</v>
      </c>
      <c r="N745" t="s">
        <v>5581</v>
      </c>
      <c r="O745" t="s">
        <v>5379</v>
      </c>
      <c r="P745" t="s">
        <v>5380</v>
      </c>
      <c r="Q745" t="s">
        <v>5590</v>
      </c>
      <c r="R745" s="26">
        <v>2</v>
      </c>
      <c r="S745" s="23">
        <v>368053950000</v>
      </c>
      <c r="T745" t="s">
        <v>37</v>
      </c>
      <c r="U745" t="s">
        <v>5382</v>
      </c>
      <c r="V745" s="39">
        <v>46082</v>
      </c>
      <c r="W745" s="41">
        <v>30</v>
      </c>
      <c r="X745" s="26" t="s">
        <v>446</v>
      </c>
      <c r="AE745" s="41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 s="30">
        <f t="shared" si="85"/>
        <v>0</v>
      </c>
      <c r="AL745" s="31">
        <v>5</v>
      </c>
      <c r="AM745" s="32">
        <f t="shared" si="84"/>
        <v>5</v>
      </c>
      <c r="AN745" s="33" t="str">
        <f t="shared" si="86"/>
        <v>NPN</v>
      </c>
      <c r="AO745" s="33" t="str">
        <f t="shared" si="87"/>
        <v>5meses_pendientes</v>
      </c>
      <c r="AP745" s="33">
        <f t="shared" si="88"/>
        <v>150</v>
      </c>
      <c r="AQ745" s="31">
        <f t="shared" si="89"/>
        <v>1</v>
      </c>
    </row>
    <row r="746" spans="2:43" x14ac:dyDescent="0.3">
      <c r="B746" s="37">
        <v>46083</v>
      </c>
      <c r="C746" t="s">
        <v>35</v>
      </c>
      <c r="D746" t="s">
        <v>5591</v>
      </c>
      <c r="E746" t="s">
        <v>5592</v>
      </c>
      <c r="F746" t="s">
        <v>5593</v>
      </c>
      <c r="G746" t="s">
        <v>5594</v>
      </c>
      <c r="H746" t="s">
        <v>5595</v>
      </c>
      <c r="I746" t="s">
        <v>38</v>
      </c>
      <c r="J746" t="s">
        <v>38</v>
      </c>
      <c r="K746" t="s">
        <v>468</v>
      </c>
      <c r="M746" t="s">
        <v>5596</v>
      </c>
      <c r="N746" t="s">
        <v>5581</v>
      </c>
      <c r="O746" t="s">
        <v>5379</v>
      </c>
      <c r="P746" t="s">
        <v>5380</v>
      </c>
      <c r="Q746" t="s">
        <v>5597</v>
      </c>
      <c r="R746" s="26">
        <v>2</v>
      </c>
      <c r="S746" s="23">
        <v>348317730000</v>
      </c>
      <c r="T746" t="s">
        <v>37</v>
      </c>
      <c r="U746" t="s">
        <v>5382</v>
      </c>
      <c r="V746" s="39">
        <v>46084</v>
      </c>
      <c r="W746" s="41">
        <v>30</v>
      </c>
      <c r="X746" s="26" t="s">
        <v>446</v>
      </c>
      <c r="Y746">
        <v>30.44</v>
      </c>
      <c r="Z746">
        <v>30.44</v>
      </c>
      <c r="AA746">
        <v>30.44</v>
      </c>
      <c r="AB746">
        <v>30.44</v>
      </c>
      <c r="AC746">
        <v>0.99</v>
      </c>
      <c r="AE746" s="41">
        <v>122.75</v>
      </c>
      <c r="AF746">
        <v>1</v>
      </c>
      <c r="AG746">
        <v>1</v>
      </c>
      <c r="AH746">
        <v>1</v>
      </c>
      <c r="AI746">
        <v>1</v>
      </c>
      <c r="AJ746">
        <v>0</v>
      </c>
      <c r="AK746" s="30">
        <f t="shared" si="85"/>
        <v>4</v>
      </c>
      <c r="AL746" s="31">
        <v>5</v>
      </c>
      <c r="AM746" s="32">
        <f t="shared" si="84"/>
        <v>1</v>
      </c>
      <c r="AN746" s="33" t="str">
        <f t="shared" si="86"/>
        <v>MOROSO</v>
      </c>
      <c r="AO746" s="33" t="str">
        <f t="shared" si="87"/>
        <v>1meses_pendientes</v>
      </c>
      <c r="AP746" s="33">
        <f t="shared" si="88"/>
        <v>30</v>
      </c>
      <c r="AQ746" s="31">
        <f t="shared" si="89"/>
        <v>3</v>
      </c>
    </row>
    <row r="747" spans="2:43" x14ac:dyDescent="0.3">
      <c r="B747" s="37">
        <v>46099</v>
      </c>
      <c r="C747" t="s">
        <v>35</v>
      </c>
      <c r="D747" t="s">
        <v>5598</v>
      </c>
      <c r="E747" t="s">
        <v>5599</v>
      </c>
      <c r="F747" t="s">
        <v>5600</v>
      </c>
      <c r="G747" t="s">
        <v>5601</v>
      </c>
      <c r="H747" t="s">
        <v>5602</v>
      </c>
      <c r="I747" t="s">
        <v>38</v>
      </c>
      <c r="J747" t="s">
        <v>38</v>
      </c>
      <c r="K747" t="s">
        <v>583</v>
      </c>
      <c r="M747" t="s">
        <v>5603</v>
      </c>
      <c r="N747" t="s">
        <v>5581</v>
      </c>
      <c r="O747" t="s">
        <v>5379</v>
      </c>
      <c r="P747" t="s">
        <v>5380</v>
      </c>
      <c r="Q747" t="s">
        <v>5604</v>
      </c>
      <c r="R747" s="26">
        <v>2</v>
      </c>
      <c r="S747" s="23">
        <v>369077440000</v>
      </c>
      <c r="T747" t="s">
        <v>37</v>
      </c>
      <c r="U747" t="s">
        <v>5382</v>
      </c>
      <c r="V747" s="39">
        <v>46099</v>
      </c>
      <c r="W747" s="41">
        <v>30</v>
      </c>
      <c r="X747" s="26" t="s">
        <v>446</v>
      </c>
      <c r="AE747" s="41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 s="30">
        <f t="shared" si="85"/>
        <v>0</v>
      </c>
      <c r="AL747" s="31">
        <v>5</v>
      </c>
      <c r="AM747" s="32">
        <f t="shared" si="84"/>
        <v>5</v>
      </c>
      <c r="AN747" s="33" t="str">
        <f t="shared" si="86"/>
        <v>NPN</v>
      </c>
      <c r="AO747" s="33" t="str">
        <f t="shared" si="87"/>
        <v>5meses_pendientes</v>
      </c>
      <c r="AP747" s="33">
        <f t="shared" si="88"/>
        <v>150</v>
      </c>
      <c r="AQ747" s="31">
        <f t="shared" si="89"/>
        <v>18</v>
      </c>
    </row>
    <row r="748" spans="2:43" x14ac:dyDescent="0.3">
      <c r="B748" s="37">
        <v>46107</v>
      </c>
      <c r="C748" t="s">
        <v>35</v>
      </c>
      <c r="D748" t="s">
        <v>5605</v>
      </c>
      <c r="E748" t="s">
        <v>5606</v>
      </c>
      <c r="F748" t="s">
        <v>5607</v>
      </c>
      <c r="G748" t="s">
        <v>5608</v>
      </c>
      <c r="H748" t="s">
        <v>5609</v>
      </c>
      <c r="I748" t="s">
        <v>38</v>
      </c>
      <c r="J748" t="s">
        <v>38</v>
      </c>
      <c r="K748" t="s">
        <v>2036</v>
      </c>
      <c r="M748" t="s">
        <v>5610</v>
      </c>
      <c r="N748" t="s">
        <v>5581</v>
      </c>
      <c r="O748" t="s">
        <v>5379</v>
      </c>
      <c r="P748" t="s">
        <v>5380</v>
      </c>
      <c r="Q748" t="s">
        <v>5611</v>
      </c>
      <c r="R748" s="26">
        <v>3</v>
      </c>
      <c r="S748" s="23">
        <v>369088960000</v>
      </c>
      <c r="T748" t="s">
        <v>37</v>
      </c>
      <c r="U748" t="s">
        <v>5382</v>
      </c>
      <c r="V748" s="39">
        <v>46108</v>
      </c>
      <c r="W748" s="41">
        <v>43</v>
      </c>
      <c r="X748" s="26" t="s">
        <v>446</v>
      </c>
      <c r="AE748" s="41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 s="30">
        <f t="shared" si="85"/>
        <v>0</v>
      </c>
      <c r="AL748" s="31">
        <v>5</v>
      </c>
      <c r="AM748" s="32">
        <f t="shared" si="84"/>
        <v>5</v>
      </c>
      <c r="AN748" s="33" t="str">
        <f t="shared" si="86"/>
        <v>NPN</v>
      </c>
      <c r="AO748" s="33" t="str">
        <f t="shared" si="87"/>
        <v>5meses_pendientes</v>
      </c>
      <c r="AP748" s="33">
        <f t="shared" si="88"/>
        <v>215</v>
      </c>
      <c r="AQ748" s="31">
        <f t="shared" si="89"/>
        <v>27</v>
      </c>
    </row>
    <row r="749" spans="2:43" x14ac:dyDescent="0.3">
      <c r="B749" s="37">
        <v>46111</v>
      </c>
      <c r="C749" t="s">
        <v>35</v>
      </c>
      <c r="D749" t="s">
        <v>5612</v>
      </c>
      <c r="E749" t="s">
        <v>5613</v>
      </c>
      <c r="F749" t="s">
        <v>5614</v>
      </c>
      <c r="G749" t="s">
        <v>5615</v>
      </c>
      <c r="H749" t="s">
        <v>5616</v>
      </c>
      <c r="I749" t="s">
        <v>38</v>
      </c>
      <c r="J749" t="s">
        <v>38</v>
      </c>
      <c r="K749" t="s">
        <v>2036</v>
      </c>
      <c r="M749" t="s">
        <v>5617</v>
      </c>
      <c r="N749" t="s">
        <v>5581</v>
      </c>
      <c r="O749" t="s">
        <v>5379</v>
      </c>
      <c r="P749" t="s">
        <v>5380</v>
      </c>
      <c r="Q749" t="s">
        <v>5618</v>
      </c>
      <c r="R749" s="26">
        <v>3</v>
      </c>
      <c r="S749" s="23">
        <v>363089780000</v>
      </c>
      <c r="T749" t="s">
        <v>37</v>
      </c>
      <c r="U749" t="s">
        <v>5382</v>
      </c>
      <c r="V749" s="39">
        <v>46112</v>
      </c>
      <c r="W749" s="41">
        <v>40</v>
      </c>
      <c r="X749" s="26" t="s">
        <v>446</v>
      </c>
      <c r="Y749">
        <v>41.31</v>
      </c>
      <c r="Z749">
        <v>5</v>
      </c>
      <c r="AA749">
        <v>45.6</v>
      </c>
      <c r="AB749">
        <v>44.86</v>
      </c>
      <c r="AE749" s="41">
        <v>136.76999999999998</v>
      </c>
      <c r="AF749">
        <v>1</v>
      </c>
      <c r="AG749">
        <v>1</v>
      </c>
      <c r="AH749">
        <v>1</v>
      </c>
      <c r="AI749">
        <v>0</v>
      </c>
      <c r="AJ749">
        <v>0</v>
      </c>
      <c r="AK749" s="30">
        <f t="shared" si="85"/>
        <v>3</v>
      </c>
      <c r="AL749" s="31">
        <v>5</v>
      </c>
      <c r="AM749" s="32">
        <f t="shared" si="84"/>
        <v>2</v>
      </c>
      <c r="AN749" s="33" t="str">
        <f t="shared" si="86"/>
        <v>MOROSO</v>
      </c>
      <c r="AO749" s="33" t="str">
        <f t="shared" si="87"/>
        <v>2meses_pendientes</v>
      </c>
      <c r="AP749" s="33">
        <f t="shared" si="88"/>
        <v>80</v>
      </c>
      <c r="AQ749" s="31">
        <f t="shared" si="89"/>
        <v>31</v>
      </c>
    </row>
    <row r="750" spans="2:43" x14ac:dyDescent="0.3">
      <c r="B750" s="37">
        <v>46111</v>
      </c>
      <c r="C750" t="s">
        <v>35</v>
      </c>
      <c r="D750" t="s">
        <v>5619</v>
      </c>
      <c r="E750" t="s">
        <v>5620</v>
      </c>
      <c r="F750" t="s">
        <v>5621</v>
      </c>
      <c r="G750" t="s">
        <v>5622</v>
      </c>
      <c r="H750" t="s">
        <v>5623</v>
      </c>
      <c r="I750" t="s">
        <v>38</v>
      </c>
      <c r="J750" t="s">
        <v>38</v>
      </c>
      <c r="K750" t="s">
        <v>2036</v>
      </c>
      <c r="M750" t="s">
        <v>5624</v>
      </c>
      <c r="N750" t="s">
        <v>5581</v>
      </c>
      <c r="O750" t="s">
        <v>5379</v>
      </c>
      <c r="P750" t="s">
        <v>5380</v>
      </c>
      <c r="Q750" t="s">
        <v>5625</v>
      </c>
      <c r="R750" s="26">
        <v>2</v>
      </c>
      <c r="S750" s="23">
        <v>364092800000</v>
      </c>
      <c r="T750" t="s">
        <v>37</v>
      </c>
      <c r="U750" t="s">
        <v>5382</v>
      </c>
      <c r="V750" s="39">
        <v>46112</v>
      </c>
      <c r="W750" s="41">
        <v>37</v>
      </c>
      <c r="X750" s="26" t="s">
        <v>446</v>
      </c>
      <c r="Y750">
        <v>38</v>
      </c>
      <c r="AA750">
        <v>37.020000000000003</v>
      </c>
      <c r="AB750">
        <v>37.51</v>
      </c>
      <c r="AE750" s="41">
        <v>112.53</v>
      </c>
      <c r="AF750">
        <v>0</v>
      </c>
      <c r="AG750">
        <v>1</v>
      </c>
      <c r="AH750">
        <v>1</v>
      </c>
      <c r="AI750">
        <v>0</v>
      </c>
      <c r="AJ750">
        <v>0</v>
      </c>
      <c r="AK750" s="30">
        <f t="shared" si="85"/>
        <v>2</v>
      </c>
      <c r="AL750" s="31">
        <v>5</v>
      </c>
      <c r="AM750" s="32">
        <f t="shared" si="84"/>
        <v>3</v>
      </c>
      <c r="AN750" s="33" t="str">
        <f t="shared" si="86"/>
        <v>MOROSO</v>
      </c>
      <c r="AO750" s="33" t="str">
        <f t="shared" si="87"/>
        <v>3meses_pendientes</v>
      </c>
      <c r="AP750" s="33">
        <f t="shared" si="88"/>
        <v>111</v>
      </c>
      <c r="AQ750" s="31">
        <f t="shared" si="89"/>
        <v>31</v>
      </c>
    </row>
    <row r="751" spans="2:43" x14ac:dyDescent="0.3">
      <c r="B751" s="37">
        <v>46104</v>
      </c>
      <c r="C751" t="s">
        <v>35</v>
      </c>
      <c r="D751" t="s">
        <v>5626</v>
      </c>
      <c r="E751" t="s">
        <v>5627</v>
      </c>
      <c r="F751" t="s">
        <v>5628</v>
      </c>
      <c r="G751" t="s">
        <v>5629</v>
      </c>
      <c r="H751" t="s">
        <v>5630</v>
      </c>
      <c r="I751" t="s">
        <v>38</v>
      </c>
      <c r="J751" t="s">
        <v>529</v>
      </c>
      <c r="K751" t="s">
        <v>639</v>
      </c>
      <c r="L751" t="s">
        <v>5628</v>
      </c>
      <c r="M751" t="s">
        <v>5631</v>
      </c>
      <c r="N751" t="s">
        <v>5632</v>
      </c>
      <c r="O751" t="s">
        <v>5633</v>
      </c>
      <c r="P751" t="s">
        <v>5380</v>
      </c>
      <c r="Q751" t="s">
        <v>5634</v>
      </c>
      <c r="R751" s="26">
        <v>3</v>
      </c>
      <c r="S751" s="23">
        <v>368084570000</v>
      </c>
      <c r="T751" t="s">
        <v>37</v>
      </c>
      <c r="U751" t="s">
        <v>5382</v>
      </c>
      <c r="V751" s="39">
        <v>46104</v>
      </c>
      <c r="W751" s="41">
        <v>50</v>
      </c>
      <c r="X751" s="26" t="s">
        <v>446</v>
      </c>
      <c r="Z751">
        <v>53.18</v>
      </c>
      <c r="AA751">
        <v>53.18</v>
      </c>
      <c r="AB751">
        <v>53.18</v>
      </c>
      <c r="AC751">
        <v>53.18</v>
      </c>
      <c r="AE751" s="41">
        <v>212.72</v>
      </c>
      <c r="AF751">
        <v>1</v>
      </c>
      <c r="AG751">
        <v>1</v>
      </c>
      <c r="AH751">
        <v>1</v>
      </c>
      <c r="AI751">
        <v>1</v>
      </c>
      <c r="AJ751">
        <v>0</v>
      </c>
      <c r="AK751" s="30">
        <f t="shared" si="85"/>
        <v>4</v>
      </c>
      <c r="AL751" s="31">
        <v>5</v>
      </c>
      <c r="AM751" s="32">
        <f t="shared" si="84"/>
        <v>1</v>
      </c>
      <c r="AN751" s="33" t="str">
        <f t="shared" si="86"/>
        <v>MOROSO</v>
      </c>
      <c r="AO751" s="33" t="str">
        <f t="shared" si="87"/>
        <v>1meses_pendientes</v>
      </c>
      <c r="AP751" s="33">
        <f t="shared" si="88"/>
        <v>50</v>
      </c>
      <c r="AQ751" s="31">
        <f t="shared" si="89"/>
        <v>23</v>
      </c>
    </row>
    <row r="752" spans="2:43" x14ac:dyDescent="0.3">
      <c r="B752" s="37">
        <v>46109</v>
      </c>
      <c r="C752" t="s">
        <v>35</v>
      </c>
      <c r="D752" t="s">
        <v>5635</v>
      </c>
      <c r="E752" t="s">
        <v>5636</v>
      </c>
      <c r="F752" t="s">
        <v>5637</v>
      </c>
      <c r="G752" t="s">
        <v>5638</v>
      </c>
      <c r="H752" t="s">
        <v>5570</v>
      </c>
      <c r="I752" t="s">
        <v>38</v>
      </c>
      <c r="J752" t="s">
        <v>38</v>
      </c>
      <c r="K752" t="s">
        <v>2036</v>
      </c>
      <c r="L752" t="s">
        <v>5637</v>
      </c>
      <c r="M752" t="s">
        <v>5639</v>
      </c>
      <c r="N752" t="s">
        <v>5632</v>
      </c>
      <c r="O752" t="s">
        <v>5633</v>
      </c>
      <c r="P752" t="s">
        <v>5380</v>
      </c>
      <c r="Q752" t="s">
        <v>5640</v>
      </c>
      <c r="R752" s="26">
        <v>2</v>
      </c>
      <c r="S752" s="23">
        <v>368087410000</v>
      </c>
      <c r="T752" t="s">
        <v>37</v>
      </c>
      <c r="U752" t="s">
        <v>5382</v>
      </c>
      <c r="V752" s="39">
        <v>46106</v>
      </c>
      <c r="W752" s="41">
        <v>33</v>
      </c>
      <c r="X752" s="26" t="s">
        <v>446</v>
      </c>
      <c r="Z752">
        <v>37.65</v>
      </c>
      <c r="AA752">
        <v>38.020000000000003</v>
      </c>
      <c r="AB752">
        <v>19.96</v>
      </c>
      <c r="AE752" s="41">
        <v>95.63</v>
      </c>
      <c r="AF752">
        <v>1</v>
      </c>
      <c r="AG752">
        <v>1</v>
      </c>
      <c r="AH752">
        <v>1</v>
      </c>
      <c r="AI752">
        <v>0</v>
      </c>
      <c r="AJ752">
        <v>0</v>
      </c>
      <c r="AK752" s="30">
        <f t="shared" si="85"/>
        <v>3</v>
      </c>
      <c r="AL752" s="31">
        <v>5</v>
      </c>
      <c r="AM752" s="32">
        <f t="shared" si="84"/>
        <v>2</v>
      </c>
      <c r="AN752" s="33" t="str">
        <f t="shared" si="86"/>
        <v>MOROSO</v>
      </c>
      <c r="AO752" s="33" t="str">
        <f t="shared" si="87"/>
        <v>2meses_pendientes</v>
      </c>
      <c r="AP752" s="33">
        <f t="shared" si="88"/>
        <v>66</v>
      </c>
      <c r="AQ752" s="31">
        <f t="shared" si="89"/>
        <v>25</v>
      </c>
    </row>
    <row r="753" spans="2:43" x14ac:dyDescent="0.3">
      <c r="B753" s="37">
        <v>46086</v>
      </c>
      <c r="C753" t="s">
        <v>35</v>
      </c>
      <c r="D753" t="s">
        <v>5641</v>
      </c>
      <c r="E753" t="s">
        <v>5642</v>
      </c>
      <c r="F753" t="s">
        <v>5643</v>
      </c>
      <c r="G753" t="s">
        <v>5644</v>
      </c>
      <c r="H753" t="s">
        <v>5645</v>
      </c>
      <c r="I753" t="s">
        <v>38</v>
      </c>
      <c r="J753" t="s">
        <v>38</v>
      </c>
      <c r="K753" t="s">
        <v>476</v>
      </c>
      <c r="L753" t="s">
        <v>5643</v>
      </c>
      <c r="M753" t="s">
        <v>5646</v>
      </c>
      <c r="N753" t="s">
        <v>5647</v>
      </c>
      <c r="O753" t="s">
        <v>5633</v>
      </c>
      <c r="P753" t="s">
        <v>5380</v>
      </c>
      <c r="Q753" t="s">
        <v>5648</v>
      </c>
      <c r="R753" s="26">
        <v>2</v>
      </c>
      <c r="S753" s="23">
        <v>363063070000</v>
      </c>
      <c r="T753" t="s">
        <v>37</v>
      </c>
      <c r="U753" t="s">
        <v>5382</v>
      </c>
      <c r="V753" s="39">
        <v>46085</v>
      </c>
      <c r="W753" s="41">
        <v>40</v>
      </c>
      <c r="X753" s="26" t="s">
        <v>446</v>
      </c>
      <c r="Y753">
        <v>41</v>
      </c>
      <c r="AA753">
        <v>40.08</v>
      </c>
      <c r="AE753" s="41">
        <v>81.08</v>
      </c>
      <c r="AF753">
        <v>0</v>
      </c>
      <c r="AG753">
        <v>1</v>
      </c>
      <c r="AH753">
        <v>0</v>
      </c>
      <c r="AI753">
        <v>0</v>
      </c>
      <c r="AJ753">
        <v>0</v>
      </c>
      <c r="AK753" s="30">
        <f t="shared" si="85"/>
        <v>1</v>
      </c>
      <c r="AL753" s="31">
        <v>5</v>
      </c>
      <c r="AM753" s="32">
        <f t="shared" si="84"/>
        <v>4</v>
      </c>
      <c r="AN753" s="33" t="str">
        <f t="shared" si="86"/>
        <v>MOROSO</v>
      </c>
      <c r="AO753" s="33" t="str">
        <f t="shared" si="87"/>
        <v>4meses_pendientes</v>
      </c>
      <c r="AP753" s="33">
        <f t="shared" si="88"/>
        <v>160</v>
      </c>
      <c r="AQ753" s="31">
        <f t="shared" si="89"/>
        <v>4</v>
      </c>
    </row>
    <row r="754" spans="2:43" x14ac:dyDescent="0.3">
      <c r="B754" s="37">
        <v>46087</v>
      </c>
      <c r="C754" t="s">
        <v>35</v>
      </c>
      <c r="D754" t="s">
        <v>5649</v>
      </c>
      <c r="E754" t="s">
        <v>5650</v>
      </c>
      <c r="F754" t="s">
        <v>5651</v>
      </c>
      <c r="G754" t="s">
        <v>5652</v>
      </c>
      <c r="H754" t="s">
        <v>5653</v>
      </c>
      <c r="I754" t="s">
        <v>38</v>
      </c>
      <c r="J754" t="s">
        <v>38</v>
      </c>
      <c r="K754" t="s">
        <v>583</v>
      </c>
      <c r="L754" t="s">
        <v>5651</v>
      </c>
      <c r="M754" t="s">
        <v>5654</v>
      </c>
      <c r="N754" t="s">
        <v>5647</v>
      </c>
      <c r="O754" t="s">
        <v>5633</v>
      </c>
      <c r="P754" t="s">
        <v>5380</v>
      </c>
      <c r="Q754" t="s">
        <v>5655</v>
      </c>
      <c r="R754" s="26">
        <v>3</v>
      </c>
      <c r="S754" s="23">
        <v>366066350000</v>
      </c>
      <c r="T754" t="s">
        <v>37</v>
      </c>
      <c r="U754" t="s">
        <v>5382</v>
      </c>
      <c r="V754" s="39">
        <v>46088</v>
      </c>
      <c r="W754" s="41">
        <v>30</v>
      </c>
      <c r="X754" s="26" t="s">
        <v>446</v>
      </c>
      <c r="Y754">
        <v>30.44</v>
      </c>
      <c r="AA754">
        <v>30.44</v>
      </c>
      <c r="AE754" s="41">
        <v>60.88</v>
      </c>
      <c r="AF754">
        <v>0</v>
      </c>
      <c r="AG754">
        <v>1</v>
      </c>
      <c r="AH754">
        <v>0</v>
      </c>
      <c r="AI754">
        <v>0</v>
      </c>
      <c r="AJ754">
        <v>0</v>
      </c>
      <c r="AK754" s="30">
        <f t="shared" si="85"/>
        <v>1</v>
      </c>
      <c r="AL754" s="31">
        <v>5</v>
      </c>
      <c r="AM754" s="32">
        <f t="shared" si="84"/>
        <v>4</v>
      </c>
      <c r="AN754" s="33" t="str">
        <f t="shared" si="86"/>
        <v>MOROSO</v>
      </c>
      <c r="AO754" s="33" t="str">
        <f t="shared" si="87"/>
        <v>4meses_pendientes</v>
      </c>
      <c r="AP754" s="33">
        <f t="shared" si="88"/>
        <v>120</v>
      </c>
      <c r="AQ754" s="31">
        <f t="shared" si="89"/>
        <v>7</v>
      </c>
    </row>
    <row r="755" spans="2:43" x14ac:dyDescent="0.3">
      <c r="B755" s="37">
        <v>46087</v>
      </c>
      <c r="C755" t="s">
        <v>35</v>
      </c>
      <c r="D755" t="s">
        <v>5656</v>
      </c>
      <c r="E755" t="s">
        <v>5657</v>
      </c>
      <c r="F755" t="s">
        <v>5658</v>
      </c>
      <c r="G755" t="s">
        <v>5659</v>
      </c>
      <c r="H755" t="s">
        <v>5660</v>
      </c>
      <c r="I755" t="s">
        <v>38</v>
      </c>
      <c r="J755" t="s">
        <v>38</v>
      </c>
      <c r="K755" t="s">
        <v>468</v>
      </c>
      <c r="L755" t="s">
        <v>5661</v>
      </c>
      <c r="M755" t="s">
        <v>5662</v>
      </c>
      <c r="N755" t="s">
        <v>5647</v>
      </c>
      <c r="O755" t="s">
        <v>5633</v>
      </c>
      <c r="P755" t="s">
        <v>5380</v>
      </c>
      <c r="Q755" t="s">
        <v>5663</v>
      </c>
      <c r="R755" s="26">
        <v>3</v>
      </c>
      <c r="S755" s="23">
        <v>368067300000</v>
      </c>
      <c r="T755" t="s">
        <v>37</v>
      </c>
      <c r="U755" t="s">
        <v>5382</v>
      </c>
      <c r="V755" s="39">
        <v>46090</v>
      </c>
      <c r="W755" s="41">
        <v>33</v>
      </c>
      <c r="X755" s="26" t="s">
        <v>446</v>
      </c>
      <c r="Y755">
        <v>36</v>
      </c>
      <c r="AE755" s="41">
        <v>36</v>
      </c>
      <c r="AF755">
        <v>0</v>
      </c>
      <c r="AG755">
        <v>0</v>
      </c>
      <c r="AH755">
        <v>0</v>
      </c>
      <c r="AI755">
        <v>0</v>
      </c>
      <c r="AJ755">
        <v>0</v>
      </c>
      <c r="AK755" s="30">
        <f t="shared" si="85"/>
        <v>0</v>
      </c>
      <c r="AL755" s="31">
        <v>5</v>
      </c>
      <c r="AM755" s="32">
        <f t="shared" si="84"/>
        <v>5</v>
      </c>
      <c r="AN755" s="33" t="str">
        <f t="shared" si="86"/>
        <v>NPN</v>
      </c>
      <c r="AO755" s="33" t="str">
        <f t="shared" si="87"/>
        <v>5meses_pendientes</v>
      </c>
      <c r="AP755" s="33">
        <f t="shared" si="88"/>
        <v>165</v>
      </c>
      <c r="AQ755" s="31">
        <f t="shared" si="89"/>
        <v>9</v>
      </c>
    </row>
    <row r="756" spans="2:43" x14ac:dyDescent="0.3">
      <c r="B756" s="37">
        <v>46088</v>
      </c>
      <c r="C756" t="s">
        <v>35</v>
      </c>
      <c r="D756" t="s">
        <v>5664</v>
      </c>
      <c r="E756" t="s">
        <v>5665</v>
      </c>
      <c r="F756" t="s">
        <v>5666</v>
      </c>
      <c r="G756" t="s">
        <v>5667</v>
      </c>
      <c r="H756" t="s">
        <v>5668</v>
      </c>
      <c r="I756" t="s">
        <v>38</v>
      </c>
      <c r="J756" t="s">
        <v>38</v>
      </c>
      <c r="K756" t="s">
        <v>825</v>
      </c>
      <c r="L756" t="s">
        <v>5669</v>
      </c>
      <c r="M756" t="s">
        <v>5670</v>
      </c>
      <c r="N756" t="s">
        <v>5647</v>
      </c>
      <c r="O756" t="s">
        <v>5633</v>
      </c>
      <c r="P756" t="s">
        <v>5380</v>
      </c>
      <c r="Q756" t="s">
        <v>5671</v>
      </c>
      <c r="R756" s="26">
        <v>3</v>
      </c>
      <c r="S756" s="23">
        <v>368068710000</v>
      </c>
      <c r="T756" t="s">
        <v>37</v>
      </c>
      <c r="U756" t="s">
        <v>5382</v>
      </c>
      <c r="V756" s="39">
        <v>46090</v>
      </c>
      <c r="W756" s="41">
        <v>33</v>
      </c>
      <c r="X756" s="26" t="s">
        <v>446</v>
      </c>
      <c r="Y756">
        <v>35.01</v>
      </c>
      <c r="AE756" s="41">
        <v>35.01</v>
      </c>
      <c r="AF756">
        <v>0</v>
      </c>
      <c r="AG756">
        <v>0</v>
      </c>
      <c r="AH756">
        <v>0</v>
      </c>
      <c r="AI756">
        <v>0</v>
      </c>
      <c r="AJ756">
        <v>0</v>
      </c>
      <c r="AK756" s="30">
        <f t="shared" si="85"/>
        <v>0</v>
      </c>
      <c r="AL756" s="31">
        <v>5</v>
      </c>
      <c r="AM756" s="32">
        <f t="shared" si="84"/>
        <v>5</v>
      </c>
      <c r="AN756" s="33" t="str">
        <f t="shared" si="86"/>
        <v>NPN</v>
      </c>
      <c r="AO756" s="33" t="str">
        <f t="shared" si="87"/>
        <v>5meses_pendientes</v>
      </c>
      <c r="AP756" s="33">
        <f t="shared" si="88"/>
        <v>165</v>
      </c>
      <c r="AQ756" s="31">
        <f t="shared" si="89"/>
        <v>9</v>
      </c>
    </row>
    <row r="757" spans="2:43" x14ac:dyDescent="0.3">
      <c r="B757" s="37">
        <v>46090</v>
      </c>
      <c r="C757" t="s">
        <v>35</v>
      </c>
      <c r="D757" t="s">
        <v>5672</v>
      </c>
      <c r="E757" t="s">
        <v>5673</v>
      </c>
      <c r="F757" t="s">
        <v>5674</v>
      </c>
      <c r="G757" t="s">
        <v>5675</v>
      </c>
      <c r="H757" t="s">
        <v>5676</v>
      </c>
      <c r="I757" t="s">
        <v>38</v>
      </c>
      <c r="J757" t="s">
        <v>38</v>
      </c>
      <c r="K757" t="s">
        <v>476</v>
      </c>
      <c r="L757" t="s">
        <v>5677</v>
      </c>
      <c r="M757" t="s">
        <v>5678</v>
      </c>
      <c r="N757" t="s">
        <v>5647</v>
      </c>
      <c r="O757" t="s">
        <v>5633</v>
      </c>
      <c r="P757" t="s">
        <v>5380</v>
      </c>
      <c r="Q757" t="s">
        <v>5679</v>
      </c>
      <c r="R757" s="26">
        <v>3</v>
      </c>
      <c r="S757" s="23">
        <v>358071830000</v>
      </c>
      <c r="T757" t="s">
        <v>37</v>
      </c>
      <c r="U757" t="s">
        <v>5382</v>
      </c>
      <c r="V757" s="39">
        <v>46092</v>
      </c>
      <c r="W757" s="41">
        <v>33</v>
      </c>
      <c r="X757" s="26" t="s">
        <v>446</v>
      </c>
      <c r="Y757">
        <v>34.85</v>
      </c>
      <c r="AB757">
        <v>48.09</v>
      </c>
      <c r="AE757" s="41">
        <v>82.94</v>
      </c>
      <c r="AF757">
        <v>0</v>
      </c>
      <c r="AG757">
        <v>0</v>
      </c>
      <c r="AH757">
        <v>1</v>
      </c>
      <c r="AI757">
        <v>0</v>
      </c>
      <c r="AJ757">
        <v>0</v>
      </c>
      <c r="AK757" s="30">
        <f t="shared" si="85"/>
        <v>1</v>
      </c>
      <c r="AL757" s="31">
        <v>5</v>
      </c>
      <c r="AM757" s="32">
        <f t="shared" si="84"/>
        <v>4</v>
      </c>
      <c r="AN757" s="33" t="str">
        <f t="shared" si="86"/>
        <v>MOROSO</v>
      </c>
      <c r="AO757" s="33" t="str">
        <f t="shared" si="87"/>
        <v>4meses_pendientes</v>
      </c>
      <c r="AP757" s="33">
        <f t="shared" si="88"/>
        <v>132</v>
      </c>
      <c r="AQ757" s="31">
        <f t="shared" si="89"/>
        <v>11</v>
      </c>
    </row>
    <row r="758" spans="2:43" x14ac:dyDescent="0.3">
      <c r="B758" s="37">
        <v>46094</v>
      </c>
      <c r="C758" t="s">
        <v>35</v>
      </c>
      <c r="D758" t="s">
        <v>5680</v>
      </c>
      <c r="E758" t="s">
        <v>5681</v>
      </c>
      <c r="F758" t="s">
        <v>5682</v>
      </c>
      <c r="G758" t="s">
        <v>5683</v>
      </c>
      <c r="H758" t="s">
        <v>5684</v>
      </c>
      <c r="I758" t="s">
        <v>38</v>
      </c>
      <c r="J758" t="s">
        <v>38</v>
      </c>
      <c r="K758" t="s">
        <v>825</v>
      </c>
      <c r="L758" t="s">
        <v>5685</v>
      </c>
      <c r="M758" t="s">
        <v>5686</v>
      </c>
      <c r="N758" t="s">
        <v>5647</v>
      </c>
      <c r="O758" t="s">
        <v>5633</v>
      </c>
      <c r="P758" t="s">
        <v>5380</v>
      </c>
      <c r="Q758" t="s">
        <v>5687</v>
      </c>
      <c r="R758" s="26">
        <v>2</v>
      </c>
      <c r="S758" s="23">
        <v>312038890000</v>
      </c>
      <c r="T758" t="s">
        <v>37</v>
      </c>
      <c r="U758" t="s">
        <v>5382</v>
      </c>
      <c r="V758" s="39">
        <v>46097</v>
      </c>
      <c r="W758" s="41">
        <v>30</v>
      </c>
      <c r="X758" s="26" t="s">
        <v>446</v>
      </c>
      <c r="Z758">
        <v>60.88</v>
      </c>
      <c r="AB758">
        <v>30.44</v>
      </c>
      <c r="AC758">
        <v>30.44</v>
      </c>
      <c r="AE758" s="41">
        <v>121.76</v>
      </c>
      <c r="AF758">
        <v>1</v>
      </c>
      <c r="AG758">
        <v>0</v>
      </c>
      <c r="AH758">
        <v>1</v>
      </c>
      <c r="AI758">
        <v>1</v>
      </c>
      <c r="AJ758">
        <v>0</v>
      </c>
      <c r="AK758" s="30">
        <f t="shared" si="85"/>
        <v>3</v>
      </c>
      <c r="AL758" s="31">
        <v>5</v>
      </c>
      <c r="AM758" s="32">
        <f t="shared" si="84"/>
        <v>2</v>
      </c>
      <c r="AN758" s="33" t="str">
        <f t="shared" si="86"/>
        <v>MOROSO</v>
      </c>
      <c r="AO758" s="33" t="str">
        <f t="shared" si="87"/>
        <v>2meses_pendientes</v>
      </c>
      <c r="AP758" s="33">
        <f t="shared" si="88"/>
        <v>60</v>
      </c>
      <c r="AQ758" s="31">
        <f t="shared" si="89"/>
        <v>16</v>
      </c>
    </row>
    <row r="759" spans="2:43" x14ac:dyDescent="0.3">
      <c r="B759" s="37">
        <v>46095</v>
      </c>
      <c r="C759" t="s">
        <v>35</v>
      </c>
      <c r="D759" t="s">
        <v>5688</v>
      </c>
      <c r="E759" t="s">
        <v>5689</v>
      </c>
      <c r="F759" t="s">
        <v>5690</v>
      </c>
      <c r="G759" t="s">
        <v>5691</v>
      </c>
      <c r="H759" t="s">
        <v>5692</v>
      </c>
      <c r="I759" t="s">
        <v>38</v>
      </c>
      <c r="J759" t="s">
        <v>38</v>
      </c>
      <c r="K759" t="s">
        <v>810</v>
      </c>
      <c r="L759" t="s">
        <v>5693</v>
      </c>
      <c r="M759" t="s">
        <v>5694</v>
      </c>
      <c r="N759" t="s">
        <v>5647</v>
      </c>
      <c r="O759" t="s">
        <v>5633</v>
      </c>
      <c r="P759" t="s">
        <v>5380</v>
      </c>
      <c r="Q759" t="s">
        <v>5695</v>
      </c>
      <c r="R759" s="26">
        <v>2</v>
      </c>
      <c r="S759" s="23">
        <v>366074090000</v>
      </c>
      <c r="T759" t="s">
        <v>37</v>
      </c>
      <c r="U759" t="s">
        <v>5382</v>
      </c>
      <c r="V759" s="39">
        <v>46093</v>
      </c>
      <c r="W759" s="41">
        <v>30</v>
      </c>
      <c r="X759" s="26" t="s">
        <v>446</v>
      </c>
      <c r="Z759">
        <v>30</v>
      </c>
      <c r="AA759">
        <v>30</v>
      </c>
      <c r="AC759">
        <v>30</v>
      </c>
      <c r="AE759" s="41">
        <v>90</v>
      </c>
      <c r="AF759">
        <v>1</v>
      </c>
      <c r="AG759">
        <v>1</v>
      </c>
      <c r="AH759">
        <v>0</v>
      </c>
      <c r="AI759">
        <v>1</v>
      </c>
      <c r="AJ759">
        <v>0</v>
      </c>
      <c r="AK759" s="30">
        <f t="shared" si="85"/>
        <v>3</v>
      </c>
      <c r="AL759" s="31">
        <v>5</v>
      </c>
      <c r="AM759" s="32">
        <f t="shared" si="84"/>
        <v>2</v>
      </c>
      <c r="AN759" s="33" t="str">
        <f t="shared" si="86"/>
        <v>MOROSO</v>
      </c>
      <c r="AO759" s="33" t="str">
        <f t="shared" si="87"/>
        <v>2meses_pendientes</v>
      </c>
      <c r="AP759" s="33">
        <f t="shared" si="88"/>
        <v>60</v>
      </c>
      <c r="AQ759" s="31">
        <f t="shared" si="89"/>
        <v>12</v>
      </c>
    </row>
    <row r="760" spans="2:43" x14ac:dyDescent="0.3">
      <c r="B760" s="37">
        <v>46098</v>
      </c>
      <c r="C760" t="s">
        <v>35</v>
      </c>
      <c r="D760" t="s">
        <v>5696</v>
      </c>
      <c r="E760" t="s">
        <v>5697</v>
      </c>
      <c r="F760" t="s">
        <v>5698</v>
      </c>
      <c r="G760" t="s">
        <v>5699</v>
      </c>
      <c r="H760" t="s">
        <v>5700</v>
      </c>
      <c r="I760" t="s">
        <v>38</v>
      </c>
      <c r="J760" t="s">
        <v>38</v>
      </c>
      <c r="K760" t="s">
        <v>476</v>
      </c>
      <c r="L760" t="s">
        <v>5701</v>
      </c>
      <c r="M760" t="s">
        <v>5702</v>
      </c>
      <c r="N760" t="s">
        <v>5647</v>
      </c>
      <c r="O760" t="s">
        <v>5633</v>
      </c>
      <c r="P760" t="s">
        <v>5380</v>
      </c>
      <c r="Q760" t="s">
        <v>5703</v>
      </c>
      <c r="R760" s="26">
        <v>3</v>
      </c>
      <c r="S760" s="23">
        <v>364079340000</v>
      </c>
      <c r="T760" t="s">
        <v>37</v>
      </c>
      <c r="U760" t="s">
        <v>5382</v>
      </c>
      <c r="V760" s="39">
        <v>46098</v>
      </c>
      <c r="W760" s="41">
        <v>36.979999999999997</v>
      </c>
      <c r="X760" s="26" t="s">
        <v>446</v>
      </c>
      <c r="Z760">
        <v>39.75</v>
      </c>
      <c r="AA760">
        <v>42.42</v>
      </c>
      <c r="AB760">
        <v>85.97</v>
      </c>
      <c r="AE760" s="41">
        <v>168.14</v>
      </c>
      <c r="AF760">
        <v>1</v>
      </c>
      <c r="AG760">
        <v>1</v>
      </c>
      <c r="AH760">
        <v>1</v>
      </c>
      <c r="AI760">
        <v>0</v>
      </c>
      <c r="AJ760">
        <v>0</v>
      </c>
      <c r="AK760" s="30">
        <f t="shared" si="85"/>
        <v>3</v>
      </c>
      <c r="AL760" s="31">
        <v>5</v>
      </c>
      <c r="AM760" s="32">
        <f t="shared" si="84"/>
        <v>2</v>
      </c>
      <c r="AN760" s="33" t="str">
        <f t="shared" si="86"/>
        <v>MOROSO</v>
      </c>
      <c r="AO760" s="33" t="str">
        <f t="shared" si="87"/>
        <v>2meses_pendientes</v>
      </c>
      <c r="AP760" s="33">
        <f t="shared" si="88"/>
        <v>73.959999999999994</v>
      </c>
      <c r="AQ760" s="31">
        <f t="shared" si="89"/>
        <v>17</v>
      </c>
    </row>
    <row r="761" spans="2:43" x14ac:dyDescent="0.3">
      <c r="B761" s="37">
        <v>46098</v>
      </c>
      <c r="C761" t="s">
        <v>35</v>
      </c>
      <c r="D761" t="s">
        <v>5704</v>
      </c>
      <c r="E761" t="s">
        <v>5705</v>
      </c>
      <c r="F761" t="s">
        <v>5706</v>
      </c>
      <c r="G761" t="s">
        <v>5707</v>
      </c>
      <c r="H761" t="s">
        <v>5708</v>
      </c>
      <c r="I761" t="s">
        <v>38</v>
      </c>
      <c r="J761" t="s">
        <v>529</v>
      </c>
      <c r="K761" t="s">
        <v>537</v>
      </c>
      <c r="L761" t="s">
        <v>5709</v>
      </c>
      <c r="M761" t="s">
        <v>5710</v>
      </c>
      <c r="N761" t="s">
        <v>5647</v>
      </c>
      <c r="O761" t="s">
        <v>5633</v>
      </c>
      <c r="P761" t="s">
        <v>5380</v>
      </c>
      <c r="Q761" t="s">
        <v>5711</v>
      </c>
      <c r="R761" s="26">
        <v>2</v>
      </c>
      <c r="S761" s="23">
        <v>368077440000</v>
      </c>
      <c r="T761" t="s">
        <v>37</v>
      </c>
      <c r="U761" t="s">
        <v>5382</v>
      </c>
      <c r="V761" s="39">
        <v>46099</v>
      </c>
      <c r="W761" s="41">
        <v>28.4</v>
      </c>
      <c r="X761" s="26" t="s">
        <v>446</v>
      </c>
      <c r="Z761">
        <v>57.64</v>
      </c>
      <c r="AA761">
        <v>28.82</v>
      </c>
      <c r="AB761">
        <v>28.85</v>
      </c>
      <c r="AE761" s="41">
        <v>115.31</v>
      </c>
      <c r="AF761">
        <v>1</v>
      </c>
      <c r="AG761">
        <v>1</v>
      </c>
      <c r="AH761">
        <v>1</v>
      </c>
      <c r="AI761">
        <v>0</v>
      </c>
      <c r="AJ761">
        <v>0</v>
      </c>
      <c r="AK761" s="30">
        <f t="shared" si="85"/>
        <v>3</v>
      </c>
      <c r="AL761" s="31">
        <v>5</v>
      </c>
      <c r="AM761" s="32">
        <f t="shared" si="84"/>
        <v>2</v>
      </c>
      <c r="AN761" s="33" t="str">
        <f t="shared" si="86"/>
        <v>MOROSO</v>
      </c>
      <c r="AO761" s="33" t="str">
        <f t="shared" si="87"/>
        <v>2meses_pendientes</v>
      </c>
      <c r="AP761" s="33">
        <f t="shared" si="88"/>
        <v>56.8</v>
      </c>
      <c r="AQ761" s="31">
        <f t="shared" si="89"/>
        <v>18</v>
      </c>
    </row>
    <row r="762" spans="2:43" x14ac:dyDescent="0.3">
      <c r="B762" s="37">
        <v>46099</v>
      </c>
      <c r="C762" t="s">
        <v>35</v>
      </c>
      <c r="D762" t="s">
        <v>5712</v>
      </c>
      <c r="E762" t="s">
        <v>5713</v>
      </c>
      <c r="F762" t="s">
        <v>5714</v>
      </c>
      <c r="G762" t="s">
        <v>5715</v>
      </c>
      <c r="H762" t="s">
        <v>5716</v>
      </c>
      <c r="I762" t="s">
        <v>38</v>
      </c>
      <c r="J762" t="s">
        <v>825</v>
      </c>
      <c r="K762" t="s">
        <v>1026</v>
      </c>
      <c r="L762" t="s">
        <v>5714</v>
      </c>
      <c r="M762" t="s">
        <v>5717</v>
      </c>
      <c r="N762" t="s">
        <v>5647</v>
      </c>
      <c r="O762" t="s">
        <v>5633</v>
      </c>
      <c r="P762" t="s">
        <v>5380</v>
      </c>
      <c r="Q762" t="s">
        <v>5718</v>
      </c>
      <c r="R762" s="26">
        <v>2</v>
      </c>
      <c r="S762" s="23">
        <v>367079420000</v>
      </c>
      <c r="T762" t="s">
        <v>37</v>
      </c>
      <c r="U762" t="s">
        <v>5382</v>
      </c>
      <c r="V762" s="39">
        <v>46100</v>
      </c>
      <c r="W762" s="41">
        <v>30</v>
      </c>
      <c r="X762" s="26" t="s">
        <v>446</v>
      </c>
      <c r="Z762">
        <v>60.88</v>
      </c>
      <c r="AA762">
        <v>30.44</v>
      </c>
      <c r="AC762">
        <v>30.44</v>
      </c>
      <c r="AE762" s="41">
        <v>121.76</v>
      </c>
      <c r="AF762">
        <v>1</v>
      </c>
      <c r="AG762">
        <v>1</v>
      </c>
      <c r="AH762">
        <v>0</v>
      </c>
      <c r="AI762">
        <v>1</v>
      </c>
      <c r="AJ762">
        <v>0</v>
      </c>
      <c r="AK762" s="30">
        <f t="shared" si="85"/>
        <v>3</v>
      </c>
      <c r="AL762" s="31">
        <v>5</v>
      </c>
      <c r="AM762" s="32">
        <f t="shared" si="84"/>
        <v>2</v>
      </c>
      <c r="AN762" s="33" t="str">
        <f t="shared" si="86"/>
        <v>MOROSO</v>
      </c>
      <c r="AO762" s="33" t="str">
        <f t="shared" si="87"/>
        <v>2meses_pendientes</v>
      </c>
      <c r="AP762" s="33">
        <f t="shared" si="88"/>
        <v>60</v>
      </c>
      <c r="AQ762" s="31">
        <f t="shared" si="89"/>
        <v>19</v>
      </c>
    </row>
    <row r="763" spans="2:43" x14ac:dyDescent="0.3">
      <c r="B763" s="37">
        <v>46100</v>
      </c>
      <c r="C763" t="s">
        <v>35</v>
      </c>
      <c r="D763" t="s">
        <v>5719</v>
      </c>
      <c r="E763" t="s">
        <v>5720</v>
      </c>
      <c r="F763" t="s">
        <v>5721</v>
      </c>
      <c r="G763" t="s">
        <v>5722</v>
      </c>
      <c r="H763" t="s">
        <v>5723</v>
      </c>
      <c r="I763" t="s">
        <v>38</v>
      </c>
      <c r="J763" t="s">
        <v>529</v>
      </c>
      <c r="K763" t="s">
        <v>5724</v>
      </c>
      <c r="L763" t="s">
        <v>5725</v>
      </c>
      <c r="M763" t="s">
        <v>5726</v>
      </c>
      <c r="N763" t="s">
        <v>5647</v>
      </c>
      <c r="O763" t="s">
        <v>5633</v>
      </c>
      <c r="P763" t="s">
        <v>5380</v>
      </c>
      <c r="Q763" t="s">
        <v>5727</v>
      </c>
      <c r="R763" s="26">
        <v>3</v>
      </c>
      <c r="S763" s="23">
        <v>364082680000</v>
      </c>
      <c r="T763" t="s">
        <v>37</v>
      </c>
      <c r="U763" t="s">
        <v>5382</v>
      </c>
      <c r="V763" s="39">
        <v>46101</v>
      </c>
      <c r="W763" s="41">
        <v>56</v>
      </c>
      <c r="X763" s="26" t="s">
        <v>446</v>
      </c>
      <c r="Y763">
        <v>57.9</v>
      </c>
      <c r="Z763">
        <v>10.73</v>
      </c>
      <c r="AA763">
        <v>68.63</v>
      </c>
      <c r="AC763">
        <v>68.63</v>
      </c>
      <c r="AE763" s="41">
        <v>205.89</v>
      </c>
      <c r="AF763">
        <v>1</v>
      </c>
      <c r="AG763">
        <v>1</v>
      </c>
      <c r="AH763">
        <v>0</v>
      </c>
      <c r="AI763">
        <v>1</v>
      </c>
      <c r="AJ763">
        <v>0</v>
      </c>
      <c r="AK763" s="30">
        <f t="shared" si="85"/>
        <v>3</v>
      </c>
      <c r="AL763" s="31">
        <v>5</v>
      </c>
      <c r="AM763" s="32">
        <f t="shared" si="84"/>
        <v>2</v>
      </c>
      <c r="AN763" s="33" t="str">
        <f t="shared" si="86"/>
        <v>MOROSO</v>
      </c>
      <c r="AO763" s="33" t="str">
        <f t="shared" si="87"/>
        <v>2meses_pendientes</v>
      </c>
      <c r="AP763" s="33">
        <f t="shared" si="88"/>
        <v>112</v>
      </c>
      <c r="AQ763" s="31">
        <f t="shared" si="89"/>
        <v>20</v>
      </c>
    </row>
    <row r="764" spans="2:43" x14ac:dyDescent="0.3">
      <c r="B764" s="37">
        <v>46101</v>
      </c>
      <c r="C764" t="s">
        <v>35</v>
      </c>
      <c r="D764" t="s">
        <v>5728</v>
      </c>
      <c r="E764" t="s">
        <v>5729</v>
      </c>
      <c r="F764" t="s">
        <v>5730</v>
      </c>
      <c r="G764" t="s">
        <v>5731</v>
      </c>
      <c r="H764" t="s">
        <v>5732</v>
      </c>
      <c r="I764" t="s">
        <v>38</v>
      </c>
      <c r="J764" t="s">
        <v>38</v>
      </c>
      <c r="K764" t="s">
        <v>476</v>
      </c>
      <c r="L764" t="s">
        <v>5730</v>
      </c>
      <c r="M764" t="s">
        <v>5733</v>
      </c>
      <c r="N764" t="s">
        <v>5647</v>
      </c>
      <c r="O764" t="s">
        <v>5633</v>
      </c>
      <c r="P764" t="s">
        <v>5380</v>
      </c>
      <c r="Q764" t="s">
        <v>5734</v>
      </c>
      <c r="R764" s="26">
        <v>3</v>
      </c>
      <c r="S764" s="23">
        <v>368080850000</v>
      </c>
      <c r="T764" t="s">
        <v>37</v>
      </c>
      <c r="U764" t="s">
        <v>5382</v>
      </c>
      <c r="V764" s="39">
        <v>46102</v>
      </c>
      <c r="W764" s="41">
        <v>33</v>
      </c>
      <c r="X764" s="26" t="s">
        <v>446</v>
      </c>
      <c r="Y764">
        <v>34.85</v>
      </c>
      <c r="AE764" s="41">
        <v>34.85</v>
      </c>
      <c r="AF764">
        <v>0</v>
      </c>
      <c r="AG764">
        <v>0</v>
      </c>
      <c r="AH764">
        <v>0</v>
      </c>
      <c r="AI764">
        <v>0</v>
      </c>
      <c r="AJ764">
        <v>0</v>
      </c>
      <c r="AK764" s="30">
        <f t="shared" si="85"/>
        <v>0</v>
      </c>
      <c r="AL764" s="31">
        <v>5</v>
      </c>
      <c r="AM764" s="32">
        <f t="shared" si="84"/>
        <v>5</v>
      </c>
      <c r="AN764" s="33" t="str">
        <f t="shared" si="86"/>
        <v>NPN</v>
      </c>
      <c r="AO764" s="33" t="str">
        <f t="shared" si="87"/>
        <v>5meses_pendientes</v>
      </c>
      <c r="AP764" s="33">
        <f t="shared" si="88"/>
        <v>165</v>
      </c>
      <c r="AQ764" s="31">
        <f t="shared" si="89"/>
        <v>21</v>
      </c>
    </row>
    <row r="765" spans="2:43" x14ac:dyDescent="0.3">
      <c r="B765" s="37">
        <v>46106</v>
      </c>
      <c r="C765" t="s">
        <v>35</v>
      </c>
      <c r="D765" t="s">
        <v>5735</v>
      </c>
      <c r="E765" t="s">
        <v>5736</v>
      </c>
      <c r="F765" t="s">
        <v>5737</v>
      </c>
      <c r="G765" t="s">
        <v>5738</v>
      </c>
      <c r="H765" t="s">
        <v>5739</v>
      </c>
      <c r="I765" t="s">
        <v>38</v>
      </c>
      <c r="J765" t="s">
        <v>38</v>
      </c>
      <c r="K765" t="s">
        <v>583</v>
      </c>
      <c r="L765" t="s">
        <v>5740</v>
      </c>
      <c r="M765" t="s">
        <v>5741</v>
      </c>
      <c r="N765" t="s">
        <v>5647</v>
      </c>
      <c r="O765" t="s">
        <v>5633</v>
      </c>
      <c r="P765" t="s">
        <v>5380</v>
      </c>
      <c r="Q765" t="s">
        <v>5742</v>
      </c>
      <c r="R765" s="26">
        <v>2</v>
      </c>
      <c r="S765" s="23">
        <v>341024410000</v>
      </c>
      <c r="T765" t="s">
        <v>37</v>
      </c>
      <c r="U765" t="s">
        <v>5382</v>
      </c>
      <c r="V765" s="39">
        <v>46107</v>
      </c>
      <c r="W765" s="41">
        <v>30</v>
      </c>
      <c r="X765" s="26" t="s">
        <v>446</v>
      </c>
      <c r="Y765">
        <v>30.44</v>
      </c>
      <c r="AA765">
        <v>30.44</v>
      </c>
      <c r="AB765">
        <v>30.44</v>
      </c>
      <c r="AE765" s="41">
        <v>91.320000000000007</v>
      </c>
      <c r="AF765">
        <v>0</v>
      </c>
      <c r="AG765">
        <v>1</v>
      </c>
      <c r="AH765">
        <v>1</v>
      </c>
      <c r="AI765">
        <v>0</v>
      </c>
      <c r="AJ765">
        <v>0</v>
      </c>
      <c r="AK765" s="30">
        <f t="shared" si="85"/>
        <v>2</v>
      </c>
      <c r="AL765" s="31">
        <v>5</v>
      </c>
      <c r="AM765" s="32">
        <f t="shared" si="84"/>
        <v>3</v>
      </c>
      <c r="AN765" s="33" t="str">
        <f t="shared" si="86"/>
        <v>MOROSO</v>
      </c>
      <c r="AO765" s="33" t="str">
        <f t="shared" si="87"/>
        <v>3meses_pendientes</v>
      </c>
      <c r="AP765" s="33">
        <f t="shared" si="88"/>
        <v>90</v>
      </c>
      <c r="AQ765" s="31">
        <f t="shared" si="89"/>
        <v>26</v>
      </c>
    </row>
    <row r="766" spans="2:43" x14ac:dyDescent="0.3">
      <c r="B766" s="37">
        <v>46106</v>
      </c>
      <c r="C766" t="s">
        <v>35</v>
      </c>
      <c r="D766" t="s">
        <v>5743</v>
      </c>
      <c r="E766" t="s">
        <v>5744</v>
      </c>
      <c r="F766" t="s">
        <v>5745</v>
      </c>
      <c r="G766" t="s">
        <v>5746</v>
      </c>
      <c r="H766" t="s">
        <v>5747</v>
      </c>
      <c r="I766" t="s">
        <v>38</v>
      </c>
      <c r="J766" t="s">
        <v>38</v>
      </c>
      <c r="K766" t="s">
        <v>583</v>
      </c>
      <c r="L766" t="s">
        <v>5748</v>
      </c>
      <c r="M766" t="s">
        <v>5749</v>
      </c>
      <c r="N766" t="s">
        <v>5647</v>
      </c>
      <c r="O766" t="s">
        <v>5633</v>
      </c>
      <c r="P766" t="s">
        <v>5380</v>
      </c>
      <c r="Q766" t="s">
        <v>5750</v>
      </c>
      <c r="R766" s="26">
        <v>2</v>
      </c>
      <c r="S766" s="23">
        <v>368088070000</v>
      </c>
      <c r="T766" t="s">
        <v>37</v>
      </c>
      <c r="U766" t="s">
        <v>5382</v>
      </c>
      <c r="V766" s="39">
        <v>46111</v>
      </c>
      <c r="W766" s="41">
        <v>30</v>
      </c>
      <c r="X766" s="26" t="s">
        <v>446</v>
      </c>
      <c r="Y766">
        <v>30.44</v>
      </c>
      <c r="AA766">
        <v>31</v>
      </c>
      <c r="AB766">
        <v>29.88</v>
      </c>
      <c r="AE766" s="41">
        <v>91.32</v>
      </c>
      <c r="AF766">
        <v>0</v>
      </c>
      <c r="AG766">
        <v>1</v>
      </c>
      <c r="AH766">
        <v>1</v>
      </c>
      <c r="AI766">
        <v>0</v>
      </c>
      <c r="AJ766">
        <v>0</v>
      </c>
      <c r="AK766" s="30">
        <f t="shared" si="85"/>
        <v>2</v>
      </c>
      <c r="AL766" s="31">
        <v>5</v>
      </c>
      <c r="AM766" s="32">
        <f t="shared" si="84"/>
        <v>3</v>
      </c>
      <c r="AN766" s="33" t="str">
        <f t="shared" si="86"/>
        <v>MOROSO</v>
      </c>
      <c r="AO766" s="33" t="str">
        <f t="shared" si="87"/>
        <v>3meses_pendientes</v>
      </c>
      <c r="AP766" s="33">
        <f t="shared" si="88"/>
        <v>90</v>
      </c>
      <c r="AQ766" s="31">
        <f t="shared" si="89"/>
        <v>30</v>
      </c>
    </row>
    <row r="767" spans="2:43" x14ac:dyDescent="0.3">
      <c r="B767" s="37">
        <v>46111</v>
      </c>
      <c r="C767" t="s">
        <v>35</v>
      </c>
      <c r="D767" t="s">
        <v>5751</v>
      </c>
      <c r="E767" t="s">
        <v>5752</v>
      </c>
      <c r="F767" t="s">
        <v>5753</v>
      </c>
      <c r="G767" t="s">
        <v>5754</v>
      </c>
      <c r="H767" t="s">
        <v>5570</v>
      </c>
      <c r="I767" t="s">
        <v>38</v>
      </c>
      <c r="J767" t="s">
        <v>38</v>
      </c>
      <c r="K767" t="s">
        <v>2036</v>
      </c>
      <c r="L767" t="s">
        <v>5753</v>
      </c>
      <c r="M767" t="s">
        <v>5755</v>
      </c>
      <c r="N767" t="s">
        <v>5756</v>
      </c>
      <c r="O767" t="s">
        <v>5633</v>
      </c>
      <c r="P767" t="s">
        <v>5380</v>
      </c>
      <c r="Q767" t="s">
        <v>5757</v>
      </c>
      <c r="R767" s="26">
        <v>3</v>
      </c>
      <c r="S767" s="23">
        <v>365091940000</v>
      </c>
      <c r="T767" t="s">
        <v>37</v>
      </c>
      <c r="U767" t="s">
        <v>5382</v>
      </c>
      <c r="V767" s="39">
        <v>46111</v>
      </c>
      <c r="W767" s="41">
        <v>34</v>
      </c>
      <c r="X767" s="26" t="s">
        <v>446</v>
      </c>
      <c r="Y767">
        <v>35.86</v>
      </c>
      <c r="AE767" s="41">
        <v>35.86</v>
      </c>
      <c r="AF767">
        <v>0</v>
      </c>
      <c r="AG767">
        <v>0</v>
      </c>
      <c r="AH767">
        <v>0</v>
      </c>
      <c r="AI767">
        <v>0</v>
      </c>
      <c r="AJ767">
        <v>0</v>
      </c>
      <c r="AK767" s="30">
        <f t="shared" si="85"/>
        <v>0</v>
      </c>
      <c r="AL767" s="31">
        <v>5</v>
      </c>
      <c r="AM767" s="32">
        <f t="shared" si="84"/>
        <v>5</v>
      </c>
      <c r="AN767" s="33" t="str">
        <f t="shared" si="86"/>
        <v>NPN</v>
      </c>
      <c r="AO767" s="33" t="str">
        <f t="shared" si="87"/>
        <v>5meses_pendientes</v>
      </c>
      <c r="AP767" s="33">
        <f t="shared" si="88"/>
        <v>170</v>
      </c>
      <c r="AQ767" s="31">
        <f t="shared" si="89"/>
        <v>30</v>
      </c>
    </row>
    <row r="768" spans="2:43" x14ac:dyDescent="0.3">
      <c r="B768" s="37">
        <v>46109</v>
      </c>
      <c r="C768" t="s">
        <v>35</v>
      </c>
      <c r="D768" t="s">
        <v>5758</v>
      </c>
      <c r="E768" t="s">
        <v>5759</v>
      </c>
      <c r="F768" t="s">
        <v>5760</v>
      </c>
      <c r="G768" t="s">
        <v>5761</v>
      </c>
      <c r="H768" t="s">
        <v>5762</v>
      </c>
      <c r="I768" t="s">
        <v>38</v>
      </c>
      <c r="J768" t="s">
        <v>38</v>
      </c>
      <c r="K768" t="s">
        <v>476</v>
      </c>
      <c r="L768" t="s">
        <v>5760</v>
      </c>
      <c r="M768" t="s">
        <v>5763</v>
      </c>
      <c r="N768" t="s">
        <v>5764</v>
      </c>
      <c r="O768" t="s">
        <v>5633</v>
      </c>
      <c r="P768" t="s">
        <v>5380</v>
      </c>
      <c r="Q768" t="s">
        <v>5765</v>
      </c>
      <c r="R768" s="26">
        <v>2</v>
      </c>
      <c r="S768" s="23">
        <v>311003640000</v>
      </c>
      <c r="T768" t="s">
        <v>37</v>
      </c>
      <c r="U768" t="s">
        <v>5382</v>
      </c>
      <c r="V768" s="39">
        <v>46109</v>
      </c>
      <c r="W768" s="41">
        <v>30</v>
      </c>
      <c r="X768" s="26" t="s">
        <v>446</v>
      </c>
      <c r="Y768">
        <v>30.44</v>
      </c>
      <c r="AA768">
        <v>30.44</v>
      </c>
      <c r="AB768">
        <v>30.44</v>
      </c>
      <c r="AE768" s="41">
        <v>91.320000000000007</v>
      </c>
      <c r="AF768">
        <v>0</v>
      </c>
      <c r="AG768">
        <v>1</v>
      </c>
      <c r="AH768">
        <v>1</v>
      </c>
      <c r="AI768">
        <v>0</v>
      </c>
      <c r="AJ768">
        <v>0</v>
      </c>
      <c r="AK768" s="30">
        <f t="shared" si="85"/>
        <v>2</v>
      </c>
      <c r="AL768" s="31">
        <v>5</v>
      </c>
      <c r="AM768" s="32">
        <f t="shared" si="84"/>
        <v>3</v>
      </c>
      <c r="AN768" s="33" t="str">
        <f t="shared" si="86"/>
        <v>MOROSO</v>
      </c>
      <c r="AO768" s="33" t="str">
        <f t="shared" si="87"/>
        <v>3meses_pendientes</v>
      </c>
      <c r="AP768" s="33">
        <f t="shared" si="88"/>
        <v>90</v>
      </c>
      <c r="AQ768" s="31">
        <f t="shared" si="89"/>
        <v>28</v>
      </c>
    </row>
    <row r="769" spans="2:43" x14ac:dyDescent="0.3">
      <c r="B769" s="37">
        <v>46086</v>
      </c>
      <c r="C769" t="s">
        <v>35</v>
      </c>
      <c r="D769" t="s">
        <v>5766</v>
      </c>
      <c r="E769" t="s">
        <v>5767</v>
      </c>
      <c r="F769" t="s">
        <v>5768</v>
      </c>
      <c r="G769" t="s">
        <v>5769</v>
      </c>
      <c r="H769" t="s">
        <v>5770</v>
      </c>
      <c r="I769" t="s">
        <v>38</v>
      </c>
      <c r="J769" t="s">
        <v>38</v>
      </c>
      <c r="K769" t="s">
        <v>468</v>
      </c>
      <c r="L769" t="s">
        <v>5771</v>
      </c>
      <c r="M769" t="s">
        <v>5772</v>
      </c>
      <c r="N769" t="s">
        <v>5773</v>
      </c>
      <c r="O769" t="s">
        <v>5774</v>
      </c>
      <c r="P769" t="s">
        <v>5380</v>
      </c>
      <c r="Q769" t="s">
        <v>5775</v>
      </c>
      <c r="R769" s="26">
        <v>3</v>
      </c>
      <c r="S769" s="23">
        <v>362078040000</v>
      </c>
      <c r="T769" t="s">
        <v>37</v>
      </c>
      <c r="U769" t="s">
        <v>5382</v>
      </c>
      <c r="V769" s="39">
        <v>46101</v>
      </c>
      <c r="W769" s="41">
        <v>33</v>
      </c>
      <c r="X769" s="26" t="s">
        <v>446</v>
      </c>
      <c r="Y769">
        <v>34.85</v>
      </c>
      <c r="AA769">
        <v>32.71</v>
      </c>
      <c r="AB769">
        <v>33.78</v>
      </c>
      <c r="AC769">
        <v>33.78</v>
      </c>
      <c r="AE769" s="41">
        <v>135.12</v>
      </c>
      <c r="AF769">
        <v>0</v>
      </c>
      <c r="AG769">
        <v>1</v>
      </c>
      <c r="AH769">
        <v>1</v>
      </c>
      <c r="AI769">
        <v>1</v>
      </c>
      <c r="AJ769">
        <v>0</v>
      </c>
      <c r="AK769" s="30">
        <f t="shared" si="85"/>
        <v>3</v>
      </c>
      <c r="AL769" s="31">
        <v>5</v>
      </c>
      <c r="AM769" s="32">
        <f t="shared" si="84"/>
        <v>2</v>
      </c>
      <c r="AN769" s="33" t="str">
        <f t="shared" si="86"/>
        <v>MOROSO</v>
      </c>
      <c r="AO769" s="33" t="str">
        <f t="shared" si="87"/>
        <v>2meses_pendientes</v>
      </c>
      <c r="AP769" s="33">
        <f t="shared" si="88"/>
        <v>66</v>
      </c>
      <c r="AQ769" s="31">
        <f t="shared" si="89"/>
        <v>20</v>
      </c>
    </row>
    <row r="770" spans="2:43" x14ac:dyDescent="0.3">
      <c r="B770" s="37">
        <v>46086</v>
      </c>
      <c r="C770" t="s">
        <v>35</v>
      </c>
      <c r="D770" t="s">
        <v>5776</v>
      </c>
      <c r="E770" t="s">
        <v>5777</v>
      </c>
      <c r="F770" t="s">
        <v>5768</v>
      </c>
      <c r="G770" t="s">
        <v>5778</v>
      </c>
      <c r="H770" t="s">
        <v>5779</v>
      </c>
      <c r="I770" t="s">
        <v>38</v>
      </c>
      <c r="J770" t="s">
        <v>38</v>
      </c>
      <c r="K770" t="s">
        <v>5780</v>
      </c>
      <c r="L770" t="s">
        <v>5781</v>
      </c>
      <c r="M770" t="s">
        <v>5782</v>
      </c>
      <c r="N770" t="s">
        <v>5773</v>
      </c>
      <c r="O770" t="s">
        <v>5774</v>
      </c>
      <c r="P770" t="s">
        <v>5380</v>
      </c>
      <c r="Q770" t="s">
        <v>5783</v>
      </c>
      <c r="R770" s="26">
        <v>3</v>
      </c>
      <c r="S770" s="23">
        <v>365066290000</v>
      </c>
      <c r="T770" t="s">
        <v>37</v>
      </c>
      <c r="U770" t="s">
        <v>5382</v>
      </c>
      <c r="V770" s="39">
        <v>46091</v>
      </c>
      <c r="W770" s="41">
        <v>33</v>
      </c>
      <c r="X770" s="26" t="s">
        <v>446</v>
      </c>
      <c r="Y770">
        <v>34.85</v>
      </c>
      <c r="AA770">
        <v>34.85</v>
      </c>
      <c r="AE770" s="41">
        <v>69.7</v>
      </c>
      <c r="AF770">
        <v>0</v>
      </c>
      <c r="AG770">
        <v>1</v>
      </c>
      <c r="AH770">
        <v>0</v>
      </c>
      <c r="AI770">
        <v>0</v>
      </c>
      <c r="AJ770">
        <v>0</v>
      </c>
      <c r="AK770" s="30">
        <f t="shared" si="85"/>
        <v>1</v>
      </c>
      <c r="AL770" s="31">
        <v>5</v>
      </c>
      <c r="AM770" s="32">
        <f t="shared" ref="AM770:AM833" si="90">AL770-AK770</f>
        <v>4</v>
      </c>
      <c r="AN770" s="33" t="str">
        <f t="shared" si="86"/>
        <v>MOROSO</v>
      </c>
      <c r="AO770" s="33" t="str">
        <f t="shared" si="87"/>
        <v>4meses_pendientes</v>
      </c>
      <c r="AP770" s="33">
        <f t="shared" si="88"/>
        <v>132</v>
      </c>
      <c r="AQ770" s="31">
        <f t="shared" si="89"/>
        <v>10</v>
      </c>
    </row>
    <row r="771" spans="2:43" x14ac:dyDescent="0.3">
      <c r="B771" s="37">
        <v>46088</v>
      </c>
      <c r="C771" t="s">
        <v>35</v>
      </c>
      <c r="D771" t="s">
        <v>5784</v>
      </c>
      <c r="E771" t="s">
        <v>5785</v>
      </c>
      <c r="F771" t="s">
        <v>5786</v>
      </c>
      <c r="G771" t="s">
        <v>5787</v>
      </c>
      <c r="H771" t="s">
        <v>5788</v>
      </c>
      <c r="I771" t="s">
        <v>38</v>
      </c>
      <c r="J771" t="s">
        <v>44</v>
      </c>
      <c r="K771" t="s">
        <v>4634</v>
      </c>
      <c r="L771" t="s">
        <v>5789</v>
      </c>
      <c r="M771" t="s">
        <v>5790</v>
      </c>
      <c r="N771" t="s">
        <v>5773</v>
      </c>
      <c r="O771" t="s">
        <v>5774</v>
      </c>
      <c r="P771" t="s">
        <v>5380</v>
      </c>
      <c r="Q771" t="s">
        <v>5791</v>
      </c>
      <c r="R771" s="26">
        <v>3</v>
      </c>
      <c r="S771" s="23">
        <v>361068780000</v>
      </c>
      <c r="T771" t="s">
        <v>37</v>
      </c>
      <c r="U771" t="s">
        <v>5382</v>
      </c>
      <c r="V771" s="39">
        <v>46092</v>
      </c>
      <c r="W771" s="41">
        <v>33</v>
      </c>
      <c r="X771" s="26" t="s">
        <v>446</v>
      </c>
      <c r="Y771">
        <v>33.78</v>
      </c>
      <c r="Z771">
        <v>34.630000000000003</v>
      </c>
      <c r="AA771">
        <v>34.340000000000003</v>
      </c>
      <c r="AC771">
        <v>33.79</v>
      </c>
      <c r="AE771" s="41">
        <v>136.54</v>
      </c>
      <c r="AF771">
        <v>1</v>
      </c>
      <c r="AG771">
        <v>1</v>
      </c>
      <c r="AH771">
        <v>0</v>
      </c>
      <c r="AI771">
        <v>1</v>
      </c>
      <c r="AJ771">
        <v>0</v>
      </c>
      <c r="AK771" s="30">
        <f t="shared" ref="AK771:AK834" si="91">SUM(AF771:AJ771)</f>
        <v>3</v>
      </c>
      <c r="AL771" s="31">
        <v>5</v>
      </c>
      <c r="AM771" s="32">
        <f t="shared" si="90"/>
        <v>2</v>
      </c>
      <c r="AN771" s="33" t="str">
        <f t="shared" ref="AN771:AN834" si="92">IF(AM771&gt;=AL771,"NPN","MOROSO")</f>
        <v>MOROSO</v>
      </c>
      <c r="AO771" s="33" t="str">
        <f t="shared" ref="AO771:AO834" si="93">CONCATENATE(AM771,"meses_pendientes")</f>
        <v>2meses_pendientes</v>
      </c>
      <c r="AP771" s="33">
        <f t="shared" ref="AP771:AP834" si="94">AM771*W771</f>
        <v>66</v>
      </c>
      <c r="AQ771" s="31">
        <f t="shared" ref="AQ771:AQ834" si="95">DAY(V771)</f>
        <v>11</v>
      </c>
    </row>
    <row r="772" spans="2:43" x14ac:dyDescent="0.3">
      <c r="B772" s="37">
        <v>46088</v>
      </c>
      <c r="C772" t="s">
        <v>35</v>
      </c>
      <c r="D772" t="s">
        <v>5792</v>
      </c>
      <c r="E772" t="s">
        <v>5793</v>
      </c>
      <c r="F772" t="s">
        <v>5794</v>
      </c>
      <c r="G772" t="s">
        <v>5795</v>
      </c>
      <c r="H772" t="s">
        <v>5796</v>
      </c>
      <c r="I772" t="s">
        <v>38</v>
      </c>
      <c r="J772" t="s">
        <v>38</v>
      </c>
      <c r="K772" t="s">
        <v>561</v>
      </c>
      <c r="L772" t="s">
        <v>5794</v>
      </c>
      <c r="M772" t="s">
        <v>5797</v>
      </c>
      <c r="N772" t="s">
        <v>5798</v>
      </c>
      <c r="O772" t="s">
        <v>5774</v>
      </c>
      <c r="P772" t="s">
        <v>5380</v>
      </c>
      <c r="Q772" t="s">
        <v>5799</v>
      </c>
      <c r="R772" s="26">
        <v>2</v>
      </c>
      <c r="S772" s="23">
        <v>363067770000</v>
      </c>
      <c r="T772" t="s">
        <v>37</v>
      </c>
      <c r="U772" t="s">
        <v>5382</v>
      </c>
      <c r="V772" s="39">
        <v>46089</v>
      </c>
      <c r="W772" s="41">
        <v>30</v>
      </c>
      <c r="X772" s="26" t="s">
        <v>446</v>
      </c>
      <c r="Y772">
        <v>30.44</v>
      </c>
      <c r="Z772">
        <v>48.38</v>
      </c>
      <c r="AA772">
        <v>27.4</v>
      </c>
      <c r="AE772" s="41">
        <v>106.22</v>
      </c>
      <c r="AF772">
        <v>1</v>
      </c>
      <c r="AG772">
        <v>1</v>
      </c>
      <c r="AH772">
        <v>0</v>
      </c>
      <c r="AI772">
        <v>0</v>
      </c>
      <c r="AJ772">
        <v>0</v>
      </c>
      <c r="AK772" s="30">
        <f t="shared" si="91"/>
        <v>2</v>
      </c>
      <c r="AL772" s="31">
        <v>5</v>
      </c>
      <c r="AM772" s="32">
        <f t="shared" si="90"/>
        <v>3</v>
      </c>
      <c r="AN772" s="33" t="str">
        <f t="shared" si="92"/>
        <v>MOROSO</v>
      </c>
      <c r="AO772" s="33" t="str">
        <f t="shared" si="93"/>
        <v>3meses_pendientes</v>
      </c>
      <c r="AP772" s="33">
        <f t="shared" si="94"/>
        <v>90</v>
      </c>
      <c r="AQ772" s="31">
        <f t="shared" si="95"/>
        <v>8</v>
      </c>
    </row>
    <row r="773" spans="2:43" x14ac:dyDescent="0.3">
      <c r="B773" s="37">
        <v>46093</v>
      </c>
      <c r="C773" t="s">
        <v>35</v>
      </c>
      <c r="D773" t="s">
        <v>5800</v>
      </c>
      <c r="E773" t="s">
        <v>5801</v>
      </c>
      <c r="F773" t="s">
        <v>5802</v>
      </c>
      <c r="G773" t="s">
        <v>5803</v>
      </c>
      <c r="H773" t="s">
        <v>5804</v>
      </c>
      <c r="I773" t="s">
        <v>38</v>
      </c>
      <c r="J773" t="s">
        <v>38</v>
      </c>
      <c r="K773" t="s">
        <v>476</v>
      </c>
      <c r="L773" t="s">
        <v>5802</v>
      </c>
      <c r="M773" t="s">
        <v>5805</v>
      </c>
      <c r="N773" t="s">
        <v>5798</v>
      </c>
      <c r="O773" t="s">
        <v>5774</v>
      </c>
      <c r="P773" t="s">
        <v>5380</v>
      </c>
      <c r="Q773" t="s">
        <v>5806</v>
      </c>
      <c r="R773" s="26">
        <v>2</v>
      </c>
      <c r="S773" s="23">
        <v>368074680000</v>
      </c>
      <c r="T773" t="s">
        <v>37</v>
      </c>
      <c r="U773" t="s">
        <v>5382</v>
      </c>
      <c r="V773" s="39">
        <v>46095</v>
      </c>
      <c r="W773" s="41">
        <v>30</v>
      </c>
      <c r="X773" s="26" t="s">
        <v>446</v>
      </c>
      <c r="Y773">
        <v>30.44</v>
      </c>
      <c r="Z773">
        <v>26.4</v>
      </c>
      <c r="AE773" s="41">
        <v>56.84</v>
      </c>
      <c r="AF773">
        <v>1</v>
      </c>
      <c r="AG773">
        <v>0</v>
      </c>
      <c r="AH773">
        <v>0</v>
      </c>
      <c r="AI773">
        <v>0</v>
      </c>
      <c r="AJ773">
        <v>0</v>
      </c>
      <c r="AK773" s="30">
        <f t="shared" si="91"/>
        <v>1</v>
      </c>
      <c r="AL773" s="31">
        <v>5</v>
      </c>
      <c r="AM773" s="32">
        <f t="shared" si="90"/>
        <v>4</v>
      </c>
      <c r="AN773" s="33" t="str">
        <f t="shared" si="92"/>
        <v>MOROSO</v>
      </c>
      <c r="AO773" s="33" t="str">
        <f t="shared" si="93"/>
        <v>4meses_pendientes</v>
      </c>
      <c r="AP773" s="33">
        <f t="shared" si="94"/>
        <v>120</v>
      </c>
      <c r="AQ773" s="31">
        <f t="shared" si="95"/>
        <v>14</v>
      </c>
    </row>
    <row r="774" spans="2:43" x14ac:dyDescent="0.3">
      <c r="B774" s="37">
        <v>46097</v>
      </c>
      <c r="C774" t="s">
        <v>35</v>
      </c>
      <c r="D774" t="s">
        <v>5807</v>
      </c>
      <c r="E774" t="s">
        <v>5808</v>
      </c>
      <c r="F774" t="s">
        <v>5809</v>
      </c>
      <c r="G774" t="s">
        <v>5810</v>
      </c>
      <c r="H774" t="s">
        <v>5811</v>
      </c>
      <c r="I774" t="s">
        <v>38</v>
      </c>
      <c r="J774" t="s">
        <v>38</v>
      </c>
      <c r="L774" t="s">
        <v>5809</v>
      </c>
      <c r="M774" t="s">
        <v>5812</v>
      </c>
      <c r="N774" t="s">
        <v>5798</v>
      </c>
      <c r="O774" t="s">
        <v>5774</v>
      </c>
      <c r="P774" t="s">
        <v>5380</v>
      </c>
      <c r="Q774" t="s">
        <v>5813</v>
      </c>
      <c r="R774" s="26">
        <v>3</v>
      </c>
      <c r="S774" s="23">
        <v>368078060000</v>
      </c>
      <c r="T774" t="s">
        <v>37</v>
      </c>
      <c r="U774" t="s">
        <v>5382</v>
      </c>
      <c r="V774" s="39">
        <v>46098</v>
      </c>
      <c r="W774" s="41">
        <v>33</v>
      </c>
      <c r="X774" s="26" t="s">
        <v>446</v>
      </c>
      <c r="Y774">
        <v>34.85</v>
      </c>
      <c r="AE774" s="41">
        <v>34.85</v>
      </c>
      <c r="AF774">
        <v>0</v>
      </c>
      <c r="AG774">
        <v>0</v>
      </c>
      <c r="AH774">
        <v>0</v>
      </c>
      <c r="AI774">
        <v>0</v>
      </c>
      <c r="AJ774">
        <v>0</v>
      </c>
      <c r="AK774" s="30">
        <f t="shared" si="91"/>
        <v>0</v>
      </c>
      <c r="AL774" s="31">
        <v>5</v>
      </c>
      <c r="AM774" s="32">
        <f t="shared" si="90"/>
        <v>5</v>
      </c>
      <c r="AN774" s="33" t="str">
        <f t="shared" si="92"/>
        <v>NPN</v>
      </c>
      <c r="AO774" s="33" t="str">
        <f t="shared" si="93"/>
        <v>5meses_pendientes</v>
      </c>
      <c r="AP774" s="33">
        <f t="shared" si="94"/>
        <v>165</v>
      </c>
      <c r="AQ774" s="31">
        <f t="shared" si="95"/>
        <v>17</v>
      </c>
    </row>
    <row r="775" spans="2:43" x14ac:dyDescent="0.3">
      <c r="B775" s="37">
        <v>46106</v>
      </c>
      <c r="C775" t="s">
        <v>35</v>
      </c>
      <c r="D775" t="s">
        <v>5814</v>
      </c>
      <c r="E775" t="s">
        <v>5815</v>
      </c>
      <c r="F775" t="s">
        <v>5816</v>
      </c>
      <c r="G775" t="s">
        <v>5817</v>
      </c>
      <c r="H775" t="s">
        <v>5818</v>
      </c>
      <c r="I775" t="s">
        <v>38</v>
      </c>
      <c r="J775" t="s">
        <v>38</v>
      </c>
      <c r="K775" t="s">
        <v>561</v>
      </c>
      <c r="L775" t="s">
        <v>5816</v>
      </c>
      <c r="M775" t="s">
        <v>5819</v>
      </c>
      <c r="N775" t="s">
        <v>5798</v>
      </c>
      <c r="O775" t="s">
        <v>5774</v>
      </c>
      <c r="P775" t="s">
        <v>5380</v>
      </c>
      <c r="Q775" t="s">
        <v>5820</v>
      </c>
      <c r="R775" s="26">
        <v>3</v>
      </c>
      <c r="S775" s="23">
        <v>363087890000</v>
      </c>
      <c r="T775" t="s">
        <v>37</v>
      </c>
      <c r="U775" t="s">
        <v>5382</v>
      </c>
      <c r="V775" s="39">
        <v>46107</v>
      </c>
      <c r="W775" s="41">
        <v>34</v>
      </c>
      <c r="X775" s="26" t="s">
        <v>446</v>
      </c>
      <c r="Y775">
        <v>35.86</v>
      </c>
      <c r="AA775">
        <v>71.72</v>
      </c>
      <c r="AE775" s="41">
        <v>107.58</v>
      </c>
      <c r="AF775">
        <v>0</v>
      </c>
      <c r="AG775">
        <v>1</v>
      </c>
      <c r="AH775">
        <v>0</v>
      </c>
      <c r="AI775">
        <v>0</v>
      </c>
      <c r="AJ775">
        <v>0</v>
      </c>
      <c r="AK775" s="30">
        <f t="shared" si="91"/>
        <v>1</v>
      </c>
      <c r="AL775" s="31">
        <v>5</v>
      </c>
      <c r="AM775" s="32">
        <f t="shared" si="90"/>
        <v>4</v>
      </c>
      <c r="AN775" s="33" t="str">
        <f t="shared" si="92"/>
        <v>MOROSO</v>
      </c>
      <c r="AO775" s="33" t="str">
        <f t="shared" si="93"/>
        <v>4meses_pendientes</v>
      </c>
      <c r="AP775" s="33">
        <f t="shared" si="94"/>
        <v>136</v>
      </c>
      <c r="AQ775" s="31">
        <f t="shared" si="95"/>
        <v>26</v>
      </c>
    </row>
    <row r="776" spans="2:43" x14ac:dyDescent="0.3">
      <c r="B776" s="37">
        <v>46081</v>
      </c>
      <c r="C776" t="s">
        <v>35</v>
      </c>
      <c r="D776" t="s">
        <v>5821</v>
      </c>
      <c r="E776" t="s">
        <v>5822</v>
      </c>
      <c r="F776" t="s">
        <v>5575</v>
      </c>
      <c r="G776" t="s">
        <v>5823</v>
      </c>
      <c r="H776" t="s">
        <v>5824</v>
      </c>
      <c r="I776" t="s">
        <v>38</v>
      </c>
      <c r="J776" t="s">
        <v>38</v>
      </c>
      <c r="K776" t="s">
        <v>2304</v>
      </c>
      <c r="L776" t="s">
        <v>5825</v>
      </c>
      <c r="M776" t="s">
        <v>5826</v>
      </c>
      <c r="N776" t="s">
        <v>5827</v>
      </c>
      <c r="O776" t="s">
        <v>5774</v>
      </c>
      <c r="P776" t="s">
        <v>5380</v>
      </c>
      <c r="Q776" t="s">
        <v>5828</v>
      </c>
      <c r="R776" s="26">
        <v>3</v>
      </c>
      <c r="S776" s="23">
        <v>361057550000</v>
      </c>
      <c r="T776" t="s">
        <v>37</v>
      </c>
      <c r="U776" t="s">
        <v>5382</v>
      </c>
      <c r="V776" s="39">
        <v>46086</v>
      </c>
      <c r="W776" s="41">
        <v>33</v>
      </c>
      <c r="X776" s="26" t="s">
        <v>446</v>
      </c>
      <c r="AE776" s="41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 s="30">
        <f t="shared" si="91"/>
        <v>0</v>
      </c>
      <c r="AL776" s="31">
        <v>5</v>
      </c>
      <c r="AM776" s="32">
        <f t="shared" si="90"/>
        <v>5</v>
      </c>
      <c r="AN776" s="33" t="str">
        <f t="shared" si="92"/>
        <v>NPN</v>
      </c>
      <c r="AO776" s="33" t="str">
        <f t="shared" si="93"/>
        <v>5meses_pendientes</v>
      </c>
      <c r="AP776" s="33">
        <f t="shared" si="94"/>
        <v>165</v>
      </c>
      <c r="AQ776" s="31">
        <f t="shared" si="95"/>
        <v>5</v>
      </c>
    </row>
    <row r="777" spans="2:43" x14ac:dyDescent="0.3">
      <c r="B777" s="37">
        <v>46082</v>
      </c>
      <c r="C777" t="s">
        <v>35</v>
      </c>
      <c r="D777" t="s">
        <v>5829</v>
      </c>
      <c r="E777" t="s">
        <v>5830</v>
      </c>
      <c r="F777" t="s">
        <v>5831</v>
      </c>
      <c r="G777" t="s">
        <v>5832</v>
      </c>
      <c r="H777" t="s">
        <v>5833</v>
      </c>
      <c r="I777" t="s">
        <v>38</v>
      </c>
      <c r="J777" t="s">
        <v>38</v>
      </c>
      <c r="K777" t="s">
        <v>2304</v>
      </c>
      <c r="L777" t="s">
        <v>5831</v>
      </c>
      <c r="M777" t="s">
        <v>5834</v>
      </c>
      <c r="N777" t="s">
        <v>5827</v>
      </c>
      <c r="O777" t="s">
        <v>5774</v>
      </c>
      <c r="P777" t="s">
        <v>5380</v>
      </c>
      <c r="Q777" t="s">
        <v>5835</v>
      </c>
      <c r="R777" s="26">
        <v>2</v>
      </c>
      <c r="S777" s="23">
        <v>363057440000</v>
      </c>
      <c r="T777" t="s">
        <v>37</v>
      </c>
      <c r="U777" t="s">
        <v>5382</v>
      </c>
      <c r="V777" s="39">
        <v>46082</v>
      </c>
      <c r="W777" s="41">
        <v>30</v>
      </c>
      <c r="X777" s="26" t="s">
        <v>446</v>
      </c>
      <c r="AE777" s="41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 s="30">
        <f t="shared" si="91"/>
        <v>0</v>
      </c>
      <c r="AL777" s="31">
        <v>5</v>
      </c>
      <c r="AM777" s="32">
        <f t="shared" si="90"/>
        <v>5</v>
      </c>
      <c r="AN777" s="33" t="str">
        <f t="shared" si="92"/>
        <v>NPN</v>
      </c>
      <c r="AO777" s="33" t="str">
        <f t="shared" si="93"/>
        <v>5meses_pendientes</v>
      </c>
      <c r="AP777" s="33">
        <f t="shared" si="94"/>
        <v>150</v>
      </c>
      <c r="AQ777" s="31">
        <f t="shared" si="95"/>
        <v>1</v>
      </c>
    </row>
    <row r="778" spans="2:43" x14ac:dyDescent="0.3">
      <c r="B778" s="37">
        <v>46081</v>
      </c>
      <c r="C778" t="s">
        <v>35</v>
      </c>
      <c r="D778" t="s">
        <v>5836</v>
      </c>
      <c r="E778" t="s">
        <v>5837</v>
      </c>
      <c r="F778" t="s">
        <v>5838</v>
      </c>
      <c r="G778" t="s">
        <v>5839</v>
      </c>
      <c r="H778" t="s">
        <v>5840</v>
      </c>
      <c r="I778" t="s">
        <v>38</v>
      </c>
      <c r="J778" t="s">
        <v>38</v>
      </c>
      <c r="K778" t="s">
        <v>476</v>
      </c>
      <c r="L778" t="s">
        <v>5838</v>
      </c>
      <c r="M778" t="s">
        <v>5841</v>
      </c>
      <c r="N778" t="s">
        <v>5827</v>
      </c>
      <c r="O778" t="s">
        <v>5774</v>
      </c>
      <c r="P778" t="s">
        <v>5380</v>
      </c>
      <c r="Q778" t="s">
        <v>5842</v>
      </c>
      <c r="R778" s="26">
        <v>2</v>
      </c>
      <c r="S778" s="23">
        <v>362330440000</v>
      </c>
      <c r="T778" t="s">
        <v>37</v>
      </c>
      <c r="U778" t="s">
        <v>5382</v>
      </c>
      <c r="V778" s="39">
        <v>46091</v>
      </c>
      <c r="W778" s="41">
        <v>30</v>
      </c>
      <c r="X778" s="26" t="s">
        <v>446</v>
      </c>
      <c r="AE778" s="41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 s="30">
        <f t="shared" si="91"/>
        <v>0</v>
      </c>
      <c r="AL778" s="31">
        <v>5</v>
      </c>
      <c r="AM778" s="32">
        <f t="shared" si="90"/>
        <v>5</v>
      </c>
      <c r="AN778" s="33" t="str">
        <f t="shared" si="92"/>
        <v>NPN</v>
      </c>
      <c r="AO778" s="33" t="str">
        <f t="shared" si="93"/>
        <v>5meses_pendientes</v>
      </c>
      <c r="AP778" s="33">
        <f t="shared" si="94"/>
        <v>150</v>
      </c>
      <c r="AQ778" s="31">
        <f t="shared" si="95"/>
        <v>10</v>
      </c>
    </row>
    <row r="779" spans="2:43" x14ac:dyDescent="0.3">
      <c r="B779" s="37">
        <v>46084</v>
      </c>
      <c r="C779" t="s">
        <v>35</v>
      </c>
      <c r="D779" t="s">
        <v>5843</v>
      </c>
      <c r="E779" t="s">
        <v>5844</v>
      </c>
      <c r="F779" t="s">
        <v>5845</v>
      </c>
      <c r="G779" t="s">
        <v>5846</v>
      </c>
      <c r="H779" t="s">
        <v>5847</v>
      </c>
      <c r="I779" t="s">
        <v>38</v>
      </c>
      <c r="J779" t="s">
        <v>38</v>
      </c>
      <c r="K779" t="s">
        <v>810</v>
      </c>
      <c r="L779" t="s">
        <v>5848</v>
      </c>
      <c r="M779" t="s">
        <v>5849</v>
      </c>
      <c r="N779" t="s">
        <v>5827</v>
      </c>
      <c r="O779" t="s">
        <v>5774</v>
      </c>
      <c r="P779" t="s">
        <v>5380</v>
      </c>
      <c r="Q779" t="s">
        <v>5850</v>
      </c>
      <c r="R779" s="26">
        <v>2</v>
      </c>
      <c r="S779" s="23">
        <v>365062920000</v>
      </c>
      <c r="T779" t="s">
        <v>37</v>
      </c>
      <c r="U779" t="s">
        <v>5382</v>
      </c>
      <c r="V779" s="39">
        <v>46085</v>
      </c>
      <c r="W779" s="41">
        <v>30</v>
      </c>
      <c r="X779" s="26" t="s">
        <v>446</v>
      </c>
      <c r="Y779">
        <v>30.44</v>
      </c>
      <c r="Z779">
        <v>30.44</v>
      </c>
      <c r="AA779">
        <v>30.44</v>
      </c>
      <c r="AB779">
        <v>30.44</v>
      </c>
      <c r="AE779" s="41">
        <v>121.76</v>
      </c>
      <c r="AF779">
        <v>1</v>
      </c>
      <c r="AG779">
        <v>1</v>
      </c>
      <c r="AH779">
        <v>1</v>
      </c>
      <c r="AI779">
        <v>0</v>
      </c>
      <c r="AJ779">
        <v>0</v>
      </c>
      <c r="AK779" s="30">
        <f t="shared" si="91"/>
        <v>3</v>
      </c>
      <c r="AL779" s="31">
        <v>5</v>
      </c>
      <c r="AM779" s="32">
        <f t="shared" si="90"/>
        <v>2</v>
      </c>
      <c r="AN779" s="33" t="str">
        <f t="shared" si="92"/>
        <v>MOROSO</v>
      </c>
      <c r="AO779" s="33" t="str">
        <f t="shared" si="93"/>
        <v>2meses_pendientes</v>
      </c>
      <c r="AP779" s="33">
        <f t="shared" si="94"/>
        <v>60</v>
      </c>
      <c r="AQ779" s="31">
        <f t="shared" si="95"/>
        <v>4</v>
      </c>
    </row>
    <row r="780" spans="2:43" x14ac:dyDescent="0.3">
      <c r="B780" s="37">
        <v>46090</v>
      </c>
      <c r="C780" t="s">
        <v>35</v>
      </c>
      <c r="D780" t="s">
        <v>5851</v>
      </c>
      <c r="E780" t="s">
        <v>5852</v>
      </c>
      <c r="F780" t="s">
        <v>5853</v>
      </c>
      <c r="G780" t="s">
        <v>5854</v>
      </c>
      <c r="H780" t="s">
        <v>5855</v>
      </c>
      <c r="I780" t="s">
        <v>38</v>
      </c>
      <c r="J780" t="s">
        <v>38</v>
      </c>
      <c r="K780" t="s">
        <v>476</v>
      </c>
      <c r="L780" t="s">
        <v>5853</v>
      </c>
      <c r="M780" t="s">
        <v>5856</v>
      </c>
      <c r="N780" t="s">
        <v>5827</v>
      </c>
      <c r="O780" t="s">
        <v>5774</v>
      </c>
      <c r="P780" t="s">
        <v>5380</v>
      </c>
      <c r="Q780" t="s">
        <v>5857</v>
      </c>
      <c r="R780" s="26">
        <v>3</v>
      </c>
      <c r="S780" s="23">
        <v>363068300000</v>
      </c>
      <c r="T780" t="s">
        <v>37</v>
      </c>
      <c r="U780" t="s">
        <v>5382</v>
      </c>
      <c r="V780" s="39">
        <v>46094</v>
      </c>
      <c r="W780" s="41">
        <v>33</v>
      </c>
      <c r="X780" s="26" t="s">
        <v>446</v>
      </c>
      <c r="Y780">
        <v>34.85</v>
      </c>
      <c r="AE780" s="41">
        <v>34.85</v>
      </c>
      <c r="AF780">
        <v>0</v>
      </c>
      <c r="AG780">
        <v>0</v>
      </c>
      <c r="AH780">
        <v>0</v>
      </c>
      <c r="AI780">
        <v>0</v>
      </c>
      <c r="AJ780">
        <v>0</v>
      </c>
      <c r="AK780" s="30">
        <f t="shared" si="91"/>
        <v>0</v>
      </c>
      <c r="AL780" s="31">
        <v>5</v>
      </c>
      <c r="AM780" s="32">
        <f t="shared" si="90"/>
        <v>5</v>
      </c>
      <c r="AN780" s="33" t="str">
        <f t="shared" si="92"/>
        <v>NPN</v>
      </c>
      <c r="AO780" s="33" t="str">
        <f t="shared" si="93"/>
        <v>5meses_pendientes</v>
      </c>
      <c r="AP780" s="33">
        <f t="shared" si="94"/>
        <v>165</v>
      </c>
      <c r="AQ780" s="31">
        <f t="shared" si="95"/>
        <v>13</v>
      </c>
    </row>
    <row r="781" spans="2:43" x14ac:dyDescent="0.3">
      <c r="B781" s="37">
        <v>46091</v>
      </c>
      <c r="C781" t="s">
        <v>35</v>
      </c>
      <c r="D781" t="s">
        <v>5858</v>
      </c>
      <c r="E781" t="s">
        <v>5859</v>
      </c>
      <c r="F781" t="s">
        <v>5860</v>
      </c>
      <c r="G781" t="s">
        <v>5861</v>
      </c>
      <c r="H781" t="s">
        <v>5862</v>
      </c>
      <c r="I781" t="s">
        <v>38</v>
      </c>
      <c r="J781" t="s">
        <v>38</v>
      </c>
      <c r="K781" t="s">
        <v>5275</v>
      </c>
      <c r="L781" t="s">
        <v>5860</v>
      </c>
      <c r="M781" t="s">
        <v>5863</v>
      </c>
      <c r="N781" t="s">
        <v>5827</v>
      </c>
      <c r="O781" t="s">
        <v>5774</v>
      </c>
      <c r="P781" t="s">
        <v>5380</v>
      </c>
      <c r="Q781" t="s">
        <v>5864</v>
      </c>
      <c r="R781" s="26">
        <v>2</v>
      </c>
      <c r="S781" s="23">
        <v>363071610000</v>
      </c>
      <c r="T781" t="s">
        <v>37</v>
      </c>
      <c r="U781" t="s">
        <v>5382</v>
      </c>
      <c r="V781" s="39">
        <v>46093</v>
      </c>
      <c r="W781" s="41">
        <v>30</v>
      </c>
      <c r="X781" s="26" t="s">
        <v>446</v>
      </c>
      <c r="Y781">
        <v>30.44</v>
      </c>
      <c r="AA781">
        <v>48.63</v>
      </c>
      <c r="AE781" s="41">
        <v>79.070000000000007</v>
      </c>
      <c r="AF781">
        <v>0</v>
      </c>
      <c r="AG781">
        <v>1</v>
      </c>
      <c r="AH781">
        <v>0</v>
      </c>
      <c r="AI781">
        <v>0</v>
      </c>
      <c r="AJ781">
        <v>0</v>
      </c>
      <c r="AK781" s="30">
        <f t="shared" si="91"/>
        <v>1</v>
      </c>
      <c r="AL781" s="31">
        <v>5</v>
      </c>
      <c r="AM781" s="32">
        <f t="shared" si="90"/>
        <v>4</v>
      </c>
      <c r="AN781" s="33" t="str">
        <f t="shared" si="92"/>
        <v>MOROSO</v>
      </c>
      <c r="AO781" s="33" t="str">
        <f t="shared" si="93"/>
        <v>4meses_pendientes</v>
      </c>
      <c r="AP781" s="33">
        <f t="shared" si="94"/>
        <v>120</v>
      </c>
      <c r="AQ781" s="31">
        <f t="shared" si="95"/>
        <v>12</v>
      </c>
    </row>
    <row r="782" spans="2:43" x14ac:dyDescent="0.3">
      <c r="B782" s="37">
        <v>46100</v>
      </c>
      <c r="C782" t="s">
        <v>35</v>
      </c>
      <c r="D782" t="s">
        <v>5865</v>
      </c>
      <c r="E782" t="s">
        <v>5866</v>
      </c>
      <c r="F782" t="s">
        <v>3213</v>
      </c>
      <c r="G782" t="s">
        <v>5867</v>
      </c>
      <c r="H782" t="s">
        <v>5868</v>
      </c>
      <c r="I782" t="s">
        <v>38</v>
      </c>
      <c r="J782" t="s">
        <v>38</v>
      </c>
      <c r="K782" t="s">
        <v>5869</v>
      </c>
      <c r="L782" t="s">
        <v>5870</v>
      </c>
      <c r="M782" t="s">
        <v>5871</v>
      </c>
      <c r="N782" t="s">
        <v>5827</v>
      </c>
      <c r="O782" t="s">
        <v>5774</v>
      </c>
      <c r="P782" t="s">
        <v>5380</v>
      </c>
      <c r="Q782" t="s">
        <v>5872</v>
      </c>
      <c r="R782" s="26">
        <v>3</v>
      </c>
      <c r="S782" s="23">
        <v>364079650000</v>
      </c>
      <c r="T782" t="s">
        <v>37</v>
      </c>
      <c r="U782" t="s">
        <v>5382</v>
      </c>
      <c r="V782" s="39">
        <v>46102</v>
      </c>
      <c r="W782" s="41">
        <v>33</v>
      </c>
      <c r="X782" s="26" t="s">
        <v>446</v>
      </c>
      <c r="Y782">
        <v>34.85</v>
      </c>
      <c r="AA782">
        <v>33.9</v>
      </c>
      <c r="AB782">
        <v>34.49</v>
      </c>
      <c r="AC782">
        <v>35.25</v>
      </c>
      <c r="AE782" s="41">
        <v>138.49</v>
      </c>
      <c r="AF782">
        <v>0</v>
      </c>
      <c r="AG782">
        <v>1</v>
      </c>
      <c r="AH782">
        <v>1</v>
      </c>
      <c r="AI782">
        <v>1</v>
      </c>
      <c r="AJ782">
        <v>0</v>
      </c>
      <c r="AK782" s="30">
        <f t="shared" si="91"/>
        <v>3</v>
      </c>
      <c r="AL782" s="31">
        <v>5</v>
      </c>
      <c r="AM782" s="32">
        <f t="shared" si="90"/>
        <v>2</v>
      </c>
      <c r="AN782" s="33" t="str">
        <f t="shared" si="92"/>
        <v>MOROSO</v>
      </c>
      <c r="AO782" s="33" t="str">
        <f t="shared" si="93"/>
        <v>2meses_pendientes</v>
      </c>
      <c r="AP782" s="33">
        <f t="shared" si="94"/>
        <v>66</v>
      </c>
      <c r="AQ782" s="31">
        <f t="shared" si="95"/>
        <v>21</v>
      </c>
    </row>
    <row r="783" spans="2:43" x14ac:dyDescent="0.3">
      <c r="B783" s="37">
        <v>46102</v>
      </c>
      <c r="C783" t="s">
        <v>35</v>
      </c>
      <c r="D783" t="s">
        <v>5873</v>
      </c>
      <c r="E783" t="s">
        <v>5874</v>
      </c>
      <c r="F783" t="s">
        <v>5875</v>
      </c>
      <c r="G783" t="s">
        <v>5876</v>
      </c>
      <c r="H783" t="s">
        <v>5877</v>
      </c>
      <c r="I783" t="s">
        <v>38</v>
      </c>
      <c r="J783" t="s">
        <v>529</v>
      </c>
      <c r="K783" t="s">
        <v>537</v>
      </c>
      <c r="L783" t="s">
        <v>5875</v>
      </c>
      <c r="M783" t="s">
        <v>5878</v>
      </c>
      <c r="N783" t="s">
        <v>5827</v>
      </c>
      <c r="O783" t="s">
        <v>5774</v>
      </c>
      <c r="P783" t="s">
        <v>5380</v>
      </c>
      <c r="Q783" t="s">
        <v>5879</v>
      </c>
      <c r="R783" s="26">
        <v>3</v>
      </c>
      <c r="S783" s="23">
        <v>362083930000</v>
      </c>
      <c r="T783" t="s">
        <v>37</v>
      </c>
      <c r="U783" t="s">
        <v>5382</v>
      </c>
      <c r="V783" s="39">
        <v>46104</v>
      </c>
      <c r="W783" s="41">
        <v>32</v>
      </c>
      <c r="X783" s="26" t="s">
        <v>446</v>
      </c>
      <c r="Y783">
        <v>34.85</v>
      </c>
      <c r="AA783">
        <v>32.75</v>
      </c>
      <c r="AB783">
        <v>33.74</v>
      </c>
      <c r="AC783">
        <v>33.78</v>
      </c>
      <c r="AE783" s="41">
        <v>135.12</v>
      </c>
      <c r="AF783">
        <v>0</v>
      </c>
      <c r="AG783">
        <v>1</v>
      </c>
      <c r="AH783">
        <v>1</v>
      </c>
      <c r="AI783">
        <v>1</v>
      </c>
      <c r="AJ783">
        <v>0</v>
      </c>
      <c r="AK783" s="30">
        <f t="shared" si="91"/>
        <v>3</v>
      </c>
      <c r="AL783" s="31">
        <v>5</v>
      </c>
      <c r="AM783" s="32">
        <f t="shared" si="90"/>
        <v>2</v>
      </c>
      <c r="AN783" s="33" t="str">
        <f t="shared" si="92"/>
        <v>MOROSO</v>
      </c>
      <c r="AO783" s="33" t="str">
        <f t="shared" si="93"/>
        <v>2meses_pendientes</v>
      </c>
      <c r="AP783" s="33">
        <f t="shared" si="94"/>
        <v>64</v>
      </c>
      <c r="AQ783" s="31">
        <f t="shared" si="95"/>
        <v>23</v>
      </c>
    </row>
    <row r="784" spans="2:43" x14ac:dyDescent="0.3">
      <c r="B784" s="37">
        <v>46106</v>
      </c>
      <c r="C784" t="s">
        <v>35</v>
      </c>
      <c r="D784" t="s">
        <v>5880</v>
      </c>
      <c r="E784" t="s">
        <v>5881</v>
      </c>
      <c r="F784" t="s">
        <v>5882</v>
      </c>
      <c r="G784" t="s">
        <v>5883</v>
      </c>
      <c r="H784" t="s">
        <v>5884</v>
      </c>
      <c r="I784" t="s">
        <v>38</v>
      </c>
      <c r="J784" t="s">
        <v>38</v>
      </c>
      <c r="K784" t="s">
        <v>561</v>
      </c>
      <c r="L784" t="s">
        <v>5882</v>
      </c>
      <c r="M784" t="s">
        <v>5885</v>
      </c>
      <c r="N784" t="s">
        <v>5827</v>
      </c>
      <c r="O784" t="s">
        <v>5774</v>
      </c>
      <c r="P784" t="s">
        <v>5380</v>
      </c>
      <c r="Q784" t="s">
        <v>5886</v>
      </c>
      <c r="R784" s="26">
        <v>3</v>
      </c>
      <c r="S784" s="23">
        <v>365086980000</v>
      </c>
      <c r="T784" t="s">
        <v>37</v>
      </c>
      <c r="U784" t="s">
        <v>5382</v>
      </c>
      <c r="V784" s="39">
        <v>46108</v>
      </c>
      <c r="W784" s="41">
        <v>34</v>
      </c>
      <c r="X784" s="26" t="s">
        <v>446</v>
      </c>
      <c r="Y784">
        <v>35.86</v>
      </c>
      <c r="AE784" s="41">
        <v>35.86</v>
      </c>
      <c r="AF784">
        <v>0</v>
      </c>
      <c r="AG784">
        <v>0</v>
      </c>
      <c r="AH784">
        <v>0</v>
      </c>
      <c r="AI784">
        <v>0</v>
      </c>
      <c r="AJ784">
        <v>0</v>
      </c>
      <c r="AK784" s="30">
        <f t="shared" si="91"/>
        <v>0</v>
      </c>
      <c r="AL784" s="31">
        <v>5</v>
      </c>
      <c r="AM784" s="32">
        <f t="shared" si="90"/>
        <v>5</v>
      </c>
      <c r="AN784" s="33" t="str">
        <f t="shared" si="92"/>
        <v>NPN</v>
      </c>
      <c r="AO784" s="33" t="str">
        <f t="shared" si="93"/>
        <v>5meses_pendientes</v>
      </c>
      <c r="AP784" s="33">
        <f t="shared" si="94"/>
        <v>170</v>
      </c>
      <c r="AQ784" s="31">
        <f t="shared" si="95"/>
        <v>27</v>
      </c>
    </row>
    <row r="785" spans="2:43" x14ac:dyDescent="0.3">
      <c r="B785" s="37">
        <v>46109</v>
      </c>
      <c r="C785" t="s">
        <v>35</v>
      </c>
      <c r="D785" t="s">
        <v>5880</v>
      </c>
      <c r="E785" t="s">
        <v>5887</v>
      </c>
      <c r="F785" t="s">
        <v>5882</v>
      </c>
      <c r="G785" t="s">
        <v>5888</v>
      </c>
      <c r="H785" t="s">
        <v>5889</v>
      </c>
      <c r="I785" t="s">
        <v>38</v>
      </c>
      <c r="J785" t="s">
        <v>38</v>
      </c>
      <c r="K785" t="s">
        <v>768</v>
      </c>
      <c r="L785" t="s">
        <v>5882</v>
      </c>
      <c r="M785" t="s">
        <v>5890</v>
      </c>
      <c r="N785" t="s">
        <v>5827</v>
      </c>
      <c r="O785" t="s">
        <v>5774</v>
      </c>
      <c r="P785" t="s">
        <v>5380</v>
      </c>
      <c r="Q785" t="s">
        <v>5891</v>
      </c>
      <c r="R785" s="26">
        <v>3</v>
      </c>
      <c r="S785" s="23">
        <v>365086980000</v>
      </c>
      <c r="T785" t="s">
        <v>37</v>
      </c>
      <c r="U785" t="s">
        <v>5382</v>
      </c>
      <c r="V785" s="39">
        <v>46112</v>
      </c>
      <c r="W785" s="41">
        <v>34</v>
      </c>
      <c r="X785" s="26" t="s">
        <v>446</v>
      </c>
      <c r="Y785">
        <v>35.86</v>
      </c>
      <c r="AE785" s="41">
        <v>35.86</v>
      </c>
      <c r="AF785">
        <v>0</v>
      </c>
      <c r="AG785">
        <v>0</v>
      </c>
      <c r="AH785">
        <v>0</v>
      </c>
      <c r="AI785">
        <v>0</v>
      </c>
      <c r="AJ785">
        <v>0</v>
      </c>
      <c r="AK785" s="30">
        <f t="shared" si="91"/>
        <v>0</v>
      </c>
      <c r="AL785" s="31">
        <v>5</v>
      </c>
      <c r="AM785" s="32">
        <f t="shared" si="90"/>
        <v>5</v>
      </c>
      <c r="AN785" s="33" t="str">
        <f t="shared" si="92"/>
        <v>NPN</v>
      </c>
      <c r="AO785" s="33" t="str">
        <f t="shared" si="93"/>
        <v>5meses_pendientes</v>
      </c>
      <c r="AP785" s="33">
        <f t="shared" si="94"/>
        <v>170</v>
      </c>
      <c r="AQ785" s="31">
        <f t="shared" si="95"/>
        <v>31</v>
      </c>
    </row>
    <row r="786" spans="2:43" x14ac:dyDescent="0.3">
      <c r="B786" s="37">
        <v>46111</v>
      </c>
      <c r="C786" t="s">
        <v>35</v>
      </c>
      <c r="D786" t="s">
        <v>5892</v>
      </c>
      <c r="E786" t="s">
        <v>5893</v>
      </c>
      <c r="F786" t="s">
        <v>5894</v>
      </c>
      <c r="G786" t="s">
        <v>5895</v>
      </c>
      <c r="H786" t="s">
        <v>5896</v>
      </c>
      <c r="I786" t="s">
        <v>38</v>
      </c>
      <c r="J786" t="s">
        <v>529</v>
      </c>
      <c r="K786" t="s">
        <v>639</v>
      </c>
      <c r="L786" t="s">
        <v>5894</v>
      </c>
      <c r="M786" t="s">
        <v>5897</v>
      </c>
      <c r="N786" t="s">
        <v>5827</v>
      </c>
      <c r="O786" t="s">
        <v>5774</v>
      </c>
      <c r="P786" t="s">
        <v>5380</v>
      </c>
      <c r="Q786" t="s">
        <v>5898</v>
      </c>
      <c r="R786" s="26">
        <v>3</v>
      </c>
      <c r="S786" s="23">
        <v>363092040000</v>
      </c>
      <c r="T786" t="s">
        <v>37</v>
      </c>
      <c r="U786" t="s">
        <v>5382</v>
      </c>
      <c r="V786" s="39">
        <v>46111</v>
      </c>
      <c r="W786" s="41">
        <v>30</v>
      </c>
      <c r="X786" s="26" t="s">
        <v>446</v>
      </c>
      <c r="AA786">
        <v>41.05</v>
      </c>
      <c r="AB786">
        <v>40.07</v>
      </c>
      <c r="AC786">
        <v>41.07</v>
      </c>
      <c r="AE786" s="41">
        <v>122.19</v>
      </c>
      <c r="AF786">
        <v>0</v>
      </c>
      <c r="AG786">
        <v>1</v>
      </c>
      <c r="AH786">
        <v>1</v>
      </c>
      <c r="AI786">
        <v>1</v>
      </c>
      <c r="AJ786">
        <v>0</v>
      </c>
      <c r="AK786" s="30">
        <f t="shared" si="91"/>
        <v>3</v>
      </c>
      <c r="AL786" s="31">
        <v>5</v>
      </c>
      <c r="AM786" s="32">
        <f t="shared" si="90"/>
        <v>2</v>
      </c>
      <c r="AN786" s="33" t="str">
        <f t="shared" si="92"/>
        <v>MOROSO</v>
      </c>
      <c r="AO786" s="33" t="str">
        <f t="shared" si="93"/>
        <v>2meses_pendientes</v>
      </c>
      <c r="AP786" s="33">
        <f t="shared" si="94"/>
        <v>60</v>
      </c>
      <c r="AQ786" s="31">
        <f t="shared" si="95"/>
        <v>30</v>
      </c>
    </row>
    <row r="787" spans="2:43" x14ac:dyDescent="0.3">
      <c r="B787" s="37">
        <v>46084</v>
      </c>
      <c r="C787" t="s">
        <v>35</v>
      </c>
      <c r="D787" t="s">
        <v>5899</v>
      </c>
      <c r="E787" t="s">
        <v>5900</v>
      </c>
      <c r="F787" t="s">
        <v>5901</v>
      </c>
      <c r="G787" t="s">
        <v>5902</v>
      </c>
      <c r="H787" t="s">
        <v>5903</v>
      </c>
      <c r="I787" t="s">
        <v>38</v>
      </c>
      <c r="J787" t="s">
        <v>38</v>
      </c>
      <c r="K787" t="s">
        <v>5904</v>
      </c>
      <c r="L787" t="s">
        <v>5905</v>
      </c>
      <c r="M787" t="s">
        <v>5906</v>
      </c>
      <c r="N787" t="s">
        <v>5907</v>
      </c>
      <c r="O787" t="s">
        <v>5774</v>
      </c>
      <c r="P787" t="s">
        <v>5380</v>
      </c>
      <c r="Q787" t="s">
        <v>5908</v>
      </c>
      <c r="R787" s="26">
        <v>3</v>
      </c>
      <c r="S787" s="23">
        <v>361063810000</v>
      </c>
      <c r="T787" t="s">
        <v>37</v>
      </c>
      <c r="U787" t="s">
        <v>5382</v>
      </c>
      <c r="V787" s="39">
        <v>46085</v>
      </c>
      <c r="W787" s="41">
        <v>36.799999999999997</v>
      </c>
      <c r="X787" s="26" t="s">
        <v>446</v>
      </c>
      <c r="Y787">
        <v>39.54</v>
      </c>
      <c r="Z787">
        <v>39.54</v>
      </c>
      <c r="AA787">
        <v>39.54</v>
      </c>
      <c r="AB787">
        <v>57.48</v>
      </c>
      <c r="AE787" s="41">
        <v>176.1</v>
      </c>
      <c r="AF787">
        <v>1</v>
      </c>
      <c r="AG787">
        <v>1</v>
      </c>
      <c r="AH787">
        <v>1</v>
      </c>
      <c r="AI787">
        <v>0</v>
      </c>
      <c r="AJ787">
        <v>0</v>
      </c>
      <c r="AK787" s="30">
        <f t="shared" si="91"/>
        <v>3</v>
      </c>
      <c r="AL787" s="31">
        <v>5</v>
      </c>
      <c r="AM787" s="32">
        <f t="shared" si="90"/>
        <v>2</v>
      </c>
      <c r="AN787" s="33" t="str">
        <f t="shared" si="92"/>
        <v>MOROSO</v>
      </c>
      <c r="AO787" s="33" t="str">
        <f t="shared" si="93"/>
        <v>2meses_pendientes</v>
      </c>
      <c r="AP787" s="33">
        <f t="shared" si="94"/>
        <v>73.599999999999994</v>
      </c>
      <c r="AQ787" s="31">
        <f t="shared" si="95"/>
        <v>4</v>
      </c>
    </row>
    <row r="788" spans="2:43" x14ac:dyDescent="0.3">
      <c r="B788" s="37">
        <v>46086</v>
      </c>
      <c r="C788" t="s">
        <v>35</v>
      </c>
      <c r="D788" t="s">
        <v>5909</v>
      </c>
      <c r="E788" t="s">
        <v>5910</v>
      </c>
      <c r="F788" t="s">
        <v>5911</v>
      </c>
      <c r="G788" t="s">
        <v>5912</v>
      </c>
      <c r="H788" t="s">
        <v>5913</v>
      </c>
      <c r="I788" t="s">
        <v>38</v>
      </c>
      <c r="J788" t="s">
        <v>38</v>
      </c>
      <c r="K788" t="s">
        <v>5914</v>
      </c>
      <c r="L788" t="s">
        <v>5915</v>
      </c>
      <c r="M788" t="s">
        <v>5916</v>
      </c>
      <c r="N788" t="s">
        <v>5907</v>
      </c>
      <c r="O788" t="s">
        <v>5774</v>
      </c>
      <c r="P788" t="s">
        <v>5380</v>
      </c>
      <c r="Q788" t="s">
        <v>5917</v>
      </c>
      <c r="R788" s="26">
        <v>3</v>
      </c>
      <c r="S788" s="23">
        <v>361066570000</v>
      </c>
      <c r="T788" t="s">
        <v>37</v>
      </c>
      <c r="U788" t="s">
        <v>5382</v>
      </c>
      <c r="V788" s="39">
        <v>46097</v>
      </c>
      <c r="W788" s="41">
        <v>40</v>
      </c>
      <c r="X788" s="26" t="s">
        <v>446</v>
      </c>
      <c r="Z788">
        <v>82.74</v>
      </c>
      <c r="AA788">
        <v>41.37</v>
      </c>
      <c r="AC788">
        <v>41.37</v>
      </c>
      <c r="AE788" s="41">
        <v>165.48</v>
      </c>
      <c r="AF788">
        <v>1</v>
      </c>
      <c r="AG788">
        <v>1</v>
      </c>
      <c r="AH788">
        <v>0</v>
      </c>
      <c r="AI788">
        <v>1</v>
      </c>
      <c r="AJ788">
        <v>0</v>
      </c>
      <c r="AK788" s="30">
        <f t="shared" si="91"/>
        <v>3</v>
      </c>
      <c r="AL788" s="31">
        <v>5</v>
      </c>
      <c r="AM788" s="32">
        <f t="shared" si="90"/>
        <v>2</v>
      </c>
      <c r="AN788" s="33" t="str">
        <f t="shared" si="92"/>
        <v>MOROSO</v>
      </c>
      <c r="AO788" s="33" t="str">
        <f t="shared" si="93"/>
        <v>2meses_pendientes</v>
      </c>
      <c r="AP788" s="33">
        <f t="shared" si="94"/>
        <v>80</v>
      </c>
      <c r="AQ788" s="31">
        <f t="shared" si="95"/>
        <v>16</v>
      </c>
    </row>
    <row r="789" spans="2:43" x14ac:dyDescent="0.3">
      <c r="B789" s="37">
        <v>46091</v>
      </c>
      <c r="C789" t="s">
        <v>35</v>
      </c>
      <c r="D789" t="s">
        <v>5918</v>
      </c>
      <c r="E789" t="s">
        <v>5919</v>
      </c>
      <c r="F789" t="s">
        <v>5920</v>
      </c>
      <c r="G789" t="s">
        <v>5921</v>
      </c>
      <c r="H789" t="s">
        <v>5922</v>
      </c>
      <c r="I789" t="s">
        <v>38</v>
      </c>
      <c r="J789" t="s">
        <v>38</v>
      </c>
      <c r="K789" t="s">
        <v>825</v>
      </c>
      <c r="L789" t="s">
        <v>5923</v>
      </c>
      <c r="M789" t="s">
        <v>5924</v>
      </c>
      <c r="N789" t="s">
        <v>5907</v>
      </c>
      <c r="O789" t="s">
        <v>5774</v>
      </c>
      <c r="P789" t="s">
        <v>5380</v>
      </c>
      <c r="Q789" t="s">
        <v>5925</v>
      </c>
      <c r="R789" s="26">
        <v>1</v>
      </c>
      <c r="S789" s="23">
        <v>369071960000</v>
      </c>
      <c r="T789" t="s">
        <v>37</v>
      </c>
      <c r="U789" t="s">
        <v>5382</v>
      </c>
      <c r="V789" s="39">
        <v>46097</v>
      </c>
      <c r="W789" s="41">
        <v>27.14</v>
      </c>
      <c r="X789" s="26" t="s">
        <v>446</v>
      </c>
      <c r="Z789">
        <v>54.83</v>
      </c>
      <c r="AB789">
        <v>27.4</v>
      </c>
      <c r="AC789">
        <v>27.41</v>
      </c>
      <c r="AE789" s="41">
        <v>109.63999999999999</v>
      </c>
      <c r="AF789">
        <v>1</v>
      </c>
      <c r="AG789">
        <v>0</v>
      </c>
      <c r="AH789">
        <v>1</v>
      </c>
      <c r="AI789">
        <v>1</v>
      </c>
      <c r="AJ789">
        <v>0</v>
      </c>
      <c r="AK789" s="30">
        <f t="shared" si="91"/>
        <v>3</v>
      </c>
      <c r="AL789" s="31">
        <v>5</v>
      </c>
      <c r="AM789" s="32">
        <f t="shared" si="90"/>
        <v>2</v>
      </c>
      <c r="AN789" s="33" t="str">
        <f t="shared" si="92"/>
        <v>MOROSO</v>
      </c>
      <c r="AO789" s="33" t="str">
        <f t="shared" si="93"/>
        <v>2meses_pendientes</v>
      </c>
      <c r="AP789" s="33">
        <f t="shared" si="94"/>
        <v>54.28</v>
      </c>
      <c r="AQ789" s="31">
        <f t="shared" si="95"/>
        <v>16</v>
      </c>
    </row>
    <row r="790" spans="2:43" x14ac:dyDescent="0.3">
      <c r="B790" s="37">
        <v>46094</v>
      </c>
      <c r="C790" t="s">
        <v>35</v>
      </c>
      <c r="D790" t="s">
        <v>5926</v>
      </c>
      <c r="E790" t="s">
        <v>5927</v>
      </c>
      <c r="F790" t="s">
        <v>5928</v>
      </c>
      <c r="G790" t="s">
        <v>5929</v>
      </c>
      <c r="H790" t="s">
        <v>5930</v>
      </c>
      <c r="I790" t="s">
        <v>38</v>
      </c>
      <c r="J790" t="s">
        <v>42</v>
      </c>
      <c r="K790" t="s">
        <v>50</v>
      </c>
      <c r="L790" t="s">
        <v>5931</v>
      </c>
      <c r="M790" t="s">
        <v>5932</v>
      </c>
      <c r="N790" t="s">
        <v>5907</v>
      </c>
      <c r="O790" t="s">
        <v>5774</v>
      </c>
      <c r="P790" t="s">
        <v>5380</v>
      </c>
      <c r="Q790" t="s">
        <v>5933</v>
      </c>
      <c r="R790" s="26">
        <v>2</v>
      </c>
      <c r="S790" s="23">
        <v>366075190000</v>
      </c>
      <c r="T790" t="s">
        <v>37</v>
      </c>
      <c r="U790" t="s">
        <v>5382</v>
      </c>
      <c r="V790" s="39">
        <v>46095</v>
      </c>
      <c r="W790" s="41">
        <v>25.83</v>
      </c>
      <c r="X790" s="26" t="s">
        <v>446</v>
      </c>
      <c r="Y790">
        <v>26.92</v>
      </c>
      <c r="Z790">
        <v>26.92</v>
      </c>
      <c r="AA790">
        <v>26.92</v>
      </c>
      <c r="AB790">
        <v>26.92</v>
      </c>
      <c r="AE790" s="41">
        <v>107.68</v>
      </c>
      <c r="AF790">
        <v>1</v>
      </c>
      <c r="AG790">
        <v>1</v>
      </c>
      <c r="AH790">
        <v>1</v>
      </c>
      <c r="AI790">
        <v>0</v>
      </c>
      <c r="AJ790">
        <v>0</v>
      </c>
      <c r="AK790" s="30">
        <f t="shared" si="91"/>
        <v>3</v>
      </c>
      <c r="AL790" s="31">
        <v>5</v>
      </c>
      <c r="AM790" s="32">
        <f t="shared" si="90"/>
        <v>2</v>
      </c>
      <c r="AN790" s="33" t="str">
        <f t="shared" si="92"/>
        <v>MOROSO</v>
      </c>
      <c r="AO790" s="33" t="str">
        <f t="shared" si="93"/>
        <v>2meses_pendientes</v>
      </c>
      <c r="AP790" s="33">
        <f t="shared" si="94"/>
        <v>51.66</v>
      </c>
      <c r="AQ790" s="31">
        <f t="shared" si="95"/>
        <v>14</v>
      </c>
    </row>
    <row r="791" spans="2:43" x14ac:dyDescent="0.3">
      <c r="B791" s="37">
        <v>46095</v>
      </c>
      <c r="C791" t="s">
        <v>35</v>
      </c>
      <c r="D791" t="s">
        <v>5934</v>
      </c>
      <c r="E791" t="s">
        <v>5935</v>
      </c>
      <c r="F791" t="s">
        <v>5936</v>
      </c>
      <c r="G791" t="s">
        <v>5937</v>
      </c>
      <c r="H791" t="s">
        <v>5938</v>
      </c>
      <c r="I791" t="s">
        <v>38</v>
      </c>
      <c r="J791" t="s">
        <v>38</v>
      </c>
      <c r="K791" t="s">
        <v>4677</v>
      </c>
      <c r="L791" t="s">
        <v>5939</v>
      </c>
      <c r="M791" t="s">
        <v>5940</v>
      </c>
      <c r="N791" t="s">
        <v>5907</v>
      </c>
      <c r="O791" t="s">
        <v>5774</v>
      </c>
      <c r="P791" t="s">
        <v>5380</v>
      </c>
      <c r="Q791" t="s">
        <v>5941</v>
      </c>
      <c r="R791" s="26">
        <v>3</v>
      </c>
      <c r="S791" s="23">
        <v>367076900000</v>
      </c>
      <c r="T791" t="s">
        <v>37</v>
      </c>
      <c r="U791" t="s">
        <v>5382</v>
      </c>
      <c r="V791" s="39">
        <v>46097</v>
      </c>
      <c r="W791" s="41">
        <v>33</v>
      </c>
      <c r="X791" s="26" t="s">
        <v>446</v>
      </c>
      <c r="Y791">
        <v>34.85</v>
      </c>
      <c r="Z791">
        <v>34.85</v>
      </c>
      <c r="AA791">
        <v>34.85</v>
      </c>
      <c r="AB791">
        <v>34.85</v>
      </c>
      <c r="AE791" s="41">
        <v>139.4</v>
      </c>
      <c r="AF791">
        <v>1</v>
      </c>
      <c r="AG791">
        <v>1</v>
      </c>
      <c r="AH791">
        <v>1</v>
      </c>
      <c r="AI791">
        <v>0</v>
      </c>
      <c r="AJ791">
        <v>0</v>
      </c>
      <c r="AK791" s="30">
        <f t="shared" si="91"/>
        <v>3</v>
      </c>
      <c r="AL791" s="31">
        <v>5</v>
      </c>
      <c r="AM791" s="32">
        <f t="shared" si="90"/>
        <v>2</v>
      </c>
      <c r="AN791" s="33" t="str">
        <f t="shared" si="92"/>
        <v>MOROSO</v>
      </c>
      <c r="AO791" s="33" t="str">
        <f t="shared" si="93"/>
        <v>2meses_pendientes</v>
      </c>
      <c r="AP791" s="33">
        <f t="shared" si="94"/>
        <v>66</v>
      </c>
      <c r="AQ791" s="31">
        <f t="shared" si="95"/>
        <v>16</v>
      </c>
    </row>
    <row r="792" spans="2:43" x14ac:dyDescent="0.3">
      <c r="B792" s="37">
        <v>46099</v>
      </c>
      <c r="C792" t="s">
        <v>35</v>
      </c>
      <c r="D792" t="s">
        <v>5942</v>
      </c>
      <c r="E792" t="s">
        <v>5943</v>
      </c>
      <c r="F792" t="s">
        <v>5944</v>
      </c>
      <c r="G792" t="s">
        <v>5945</v>
      </c>
      <c r="H792" t="s">
        <v>5946</v>
      </c>
      <c r="I792" t="s">
        <v>38</v>
      </c>
      <c r="J792" t="s">
        <v>38</v>
      </c>
      <c r="K792" t="s">
        <v>1480</v>
      </c>
      <c r="L792" t="s">
        <v>5944</v>
      </c>
      <c r="M792" t="s">
        <v>5947</v>
      </c>
      <c r="N792" t="s">
        <v>5907</v>
      </c>
      <c r="O792" t="s">
        <v>5774</v>
      </c>
      <c r="P792" t="s">
        <v>5380</v>
      </c>
      <c r="Q792" t="s">
        <v>5948</v>
      </c>
      <c r="R792" s="26">
        <v>3</v>
      </c>
      <c r="S792" s="23">
        <v>353001460000</v>
      </c>
      <c r="T792" t="s">
        <v>37</v>
      </c>
      <c r="U792" t="s">
        <v>5382</v>
      </c>
      <c r="V792" s="39">
        <v>46101</v>
      </c>
      <c r="W792" s="41">
        <v>33</v>
      </c>
      <c r="X792" s="26" t="s">
        <v>446</v>
      </c>
      <c r="Y792">
        <v>34.85</v>
      </c>
      <c r="AA792">
        <v>34.85</v>
      </c>
      <c r="AB792">
        <v>34.85</v>
      </c>
      <c r="AC792">
        <v>34.85</v>
      </c>
      <c r="AE792" s="41">
        <v>139.4</v>
      </c>
      <c r="AF792">
        <v>0</v>
      </c>
      <c r="AG792">
        <v>1</v>
      </c>
      <c r="AH792">
        <v>1</v>
      </c>
      <c r="AI792">
        <v>1</v>
      </c>
      <c r="AJ792">
        <v>0</v>
      </c>
      <c r="AK792" s="30">
        <f t="shared" si="91"/>
        <v>3</v>
      </c>
      <c r="AL792" s="31">
        <v>5</v>
      </c>
      <c r="AM792" s="32">
        <f t="shared" si="90"/>
        <v>2</v>
      </c>
      <c r="AN792" s="33" t="str">
        <f t="shared" si="92"/>
        <v>MOROSO</v>
      </c>
      <c r="AO792" s="33" t="str">
        <f t="shared" si="93"/>
        <v>2meses_pendientes</v>
      </c>
      <c r="AP792" s="33">
        <f t="shared" si="94"/>
        <v>66</v>
      </c>
      <c r="AQ792" s="31">
        <f t="shared" si="95"/>
        <v>20</v>
      </c>
    </row>
    <row r="793" spans="2:43" x14ac:dyDescent="0.3">
      <c r="B793" s="37">
        <v>46104</v>
      </c>
      <c r="C793" t="s">
        <v>35</v>
      </c>
      <c r="D793" t="s">
        <v>5949</v>
      </c>
      <c r="E793" t="s">
        <v>5950</v>
      </c>
      <c r="F793" t="s">
        <v>5951</v>
      </c>
      <c r="G793" t="s">
        <v>5952</v>
      </c>
      <c r="H793" t="s">
        <v>5953</v>
      </c>
      <c r="I793" t="s">
        <v>38</v>
      </c>
      <c r="J793" t="s">
        <v>38</v>
      </c>
      <c r="K793" t="s">
        <v>796</v>
      </c>
      <c r="L793" t="s">
        <v>5954</v>
      </c>
      <c r="M793" t="s">
        <v>5955</v>
      </c>
      <c r="N793" t="s">
        <v>5907</v>
      </c>
      <c r="O793" t="s">
        <v>5774</v>
      </c>
      <c r="P793" t="s">
        <v>5380</v>
      </c>
      <c r="Q793" t="s">
        <v>5956</v>
      </c>
      <c r="R793" s="26">
        <v>3</v>
      </c>
      <c r="S793" s="23">
        <v>365085060000</v>
      </c>
      <c r="T793" t="s">
        <v>37</v>
      </c>
      <c r="U793" t="s">
        <v>5382</v>
      </c>
      <c r="V793" s="39">
        <v>46104</v>
      </c>
      <c r="W793" s="41">
        <v>34</v>
      </c>
      <c r="X793" s="26" t="s">
        <v>446</v>
      </c>
      <c r="Y793">
        <v>35.92</v>
      </c>
      <c r="Z793">
        <v>35.92</v>
      </c>
      <c r="AA793">
        <v>35.92</v>
      </c>
      <c r="AB793">
        <v>35.92</v>
      </c>
      <c r="AE793" s="41">
        <v>143.68</v>
      </c>
      <c r="AF793">
        <v>1</v>
      </c>
      <c r="AG793">
        <v>1</v>
      </c>
      <c r="AH793">
        <v>1</v>
      </c>
      <c r="AI793">
        <v>0</v>
      </c>
      <c r="AJ793">
        <v>0</v>
      </c>
      <c r="AK793" s="30">
        <f t="shared" si="91"/>
        <v>3</v>
      </c>
      <c r="AL793" s="31">
        <v>5</v>
      </c>
      <c r="AM793" s="32">
        <f t="shared" si="90"/>
        <v>2</v>
      </c>
      <c r="AN793" s="33" t="str">
        <f t="shared" si="92"/>
        <v>MOROSO</v>
      </c>
      <c r="AO793" s="33" t="str">
        <f t="shared" si="93"/>
        <v>2meses_pendientes</v>
      </c>
      <c r="AP793" s="33">
        <f t="shared" si="94"/>
        <v>68</v>
      </c>
      <c r="AQ793" s="31">
        <f t="shared" si="95"/>
        <v>23</v>
      </c>
    </row>
    <row r="794" spans="2:43" x14ac:dyDescent="0.3">
      <c r="B794" s="37">
        <v>46106</v>
      </c>
      <c r="C794" t="s">
        <v>35</v>
      </c>
      <c r="D794" t="s">
        <v>5957</v>
      </c>
      <c r="E794" t="s">
        <v>5958</v>
      </c>
      <c r="F794" t="s">
        <v>5959</v>
      </c>
      <c r="G794" t="s">
        <v>5960</v>
      </c>
      <c r="H794" t="s">
        <v>5961</v>
      </c>
      <c r="I794" t="s">
        <v>38</v>
      </c>
      <c r="J794" t="s">
        <v>44</v>
      </c>
      <c r="K794" t="s">
        <v>4634</v>
      </c>
      <c r="L794" t="s">
        <v>5959</v>
      </c>
      <c r="M794" t="s">
        <v>5962</v>
      </c>
      <c r="N794" t="s">
        <v>5907</v>
      </c>
      <c r="O794" t="s">
        <v>5774</v>
      </c>
      <c r="P794" t="s">
        <v>5380</v>
      </c>
      <c r="Q794" t="s">
        <v>5963</v>
      </c>
      <c r="R794" s="26">
        <v>3</v>
      </c>
      <c r="S794" s="23">
        <v>363087400000</v>
      </c>
      <c r="T794" t="s">
        <v>37</v>
      </c>
      <c r="U794" t="s">
        <v>5382</v>
      </c>
      <c r="V794" s="39">
        <v>46106</v>
      </c>
      <c r="W794" s="41">
        <v>34.51</v>
      </c>
      <c r="X794" s="26" t="s">
        <v>446</v>
      </c>
      <c r="Z794">
        <v>36.090000000000003</v>
      </c>
      <c r="AA794">
        <v>35.950000000000003</v>
      </c>
      <c r="AB794">
        <v>72.069999999999993</v>
      </c>
      <c r="AE794" s="41">
        <v>144.11000000000001</v>
      </c>
      <c r="AF794">
        <v>1</v>
      </c>
      <c r="AG794">
        <v>1</v>
      </c>
      <c r="AH794">
        <v>1</v>
      </c>
      <c r="AI794">
        <v>0</v>
      </c>
      <c r="AJ794">
        <v>0</v>
      </c>
      <c r="AK794" s="30">
        <f t="shared" si="91"/>
        <v>3</v>
      </c>
      <c r="AL794" s="31">
        <v>5</v>
      </c>
      <c r="AM794" s="32">
        <f t="shared" si="90"/>
        <v>2</v>
      </c>
      <c r="AN794" s="33" t="str">
        <f t="shared" si="92"/>
        <v>MOROSO</v>
      </c>
      <c r="AO794" s="33" t="str">
        <f t="shared" si="93"/>
        <v>2meses_pendientes</v>
      </c>
      <c r="AP794" s="33">
        <f t="shared" si="94"/>
        <v>69.02</v>
      </c>
      <c r="AQ794" s="31">
        <f t="shared" si="95"/>
        <v>25</v>
      </c>
    </row>
    <row r="795" spans="2:43" x14ac:dyDescent="0.3">
      <c r="B795" s="37">
        <v>46106</v>
      </c>
      <c r="C795" t="s">
        <v>35</v>
      </c>
      <c r="D795" t="s">
        <v>5964</v>
      </c>
      <c r="E795" t="s">
        <v>5965</v>
      </c>
      <c r="F795" t="s">
        <v>5966</v>
      </c>
      <c r="G795" t="s">
        <v>5967</v>
      </c>
      <c r="H795" t="s">
        <v>5968</v>
      </c>
      <c r="I795" t="s">
        <v>38</v>
      </c>
      <c r="J795" t="s">
        <v>5528</v>
      </c>
      <c r="L795" t="s">
        <v>5969</v>
      </c>
      <c r="M795" t="s">
        <v>5970</v>
      </c>
      <c r="N795" t="s">
        <v>5907</v>
      </c>
      <c r="O795" t="s">
        <v>5774</v>
      </c>
      <c r="P795" t="s">
        <v>5380</v>
      </c>
      <c r="Q795" t="s">
        <v>5971</v>
      </c>
      <c r="R795" s="26">
        <v>3</v>
      </c>
      <c r="S795" s="23">
        <v>361087050000</v>
      </c>
      <c r="T795" t="s">
        <v>37</v>
      </c>
      <c r="U795" t="s">
        <v>5382</v>
      </c>
      <c r="V795" s="39">
        <v>46106</v>
      </c>
      <c r="W795" s="41">
        <v>35</v>
      </c>
      <c r="X795" s="26" t="s">
        <v>446</v>
      </c>
      <c r="AE795" s="41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 s="30">
        <f t="shared" si="91"/>
        <v>0</v>
      </c>
      <c r="AL795" s="31">
        <v>5</v>
      </c>
      <c r="AM795" s="32">
        <f t="shared" si="90"/>
        <v>5</v>
      </c>
      <c r="AN795" s="33" t="str">
        <f t="shared" si="92"/>
        <v>NPN</v>
      </c>
      <c r="AO795" s="33" t="str">
        <f t="shared" si="93"/>
        <v>5meses_pendientes</v>
      </c>
      <c r="AP795" s="33">
        <f t="shared" si="94"/>
        <v>175</v>
      </c>
      <c r="AQ795" s="31">
        <f t="shared" si="95"/>
        <v>25</v>
      </c>
    </row>
    <row r="796" spans="2:43" x14ac:dyDescent="0.3">
      <c r="B796" s="37">
        <v>46106</v>
      </c>
      <c r="C796" t="s">
        <v>35</v>
      </c>
      <c r="D796" t="s">
        <v>5972</v>
      </c>
      <c r="E796" t="s">
        <v>5973</v>
      </c>
      <c r="F796" t="s">
        <v>5974</v>
      </c>
      <c r="G796" t="s">
        <v>5975</v>
      </c>
      <c r="H796" t="s">
        <v>5976</v>
      </c>
      <c r="I796" t="s">
        <v>38</v>
      </c>
      <c r="J796" t="s">
        <v>44</v>
      </c>
      <c r="K796" t="s">
        <v>4634</v>
      </c>
      <c r="L796" t="s">
        <v>5977</v>
      </c>
      <c r="M796" t="s">
        <v>5978</v>
      </c>
      <c r="N796" t="s">
        <v>5907</v>
      </c>
      <c r="O796" t="s">
        <v>5774</v>
      </c>
      <c r="P796" t="s">
        <v>5380</v>
      </c>
      <c r="Q796" t="s">
        <v>5979</v>
      </c>
      <c r="R796" s="26">
        <v>2</v>
      </c>
      <c r="S796" s="23">
        <v>364087510000</v>
      </c>
      <c r="T796" t="s">
        <v>37</v>
      </c>
      <c r="U796" t="s">
        <v>5382</v>
      </c>
      <c r="V796" s="39">
        <v>46106</v>
      </c>
      <c r="W796" s="41">
        <v>30</v>
      </c>
      <c r="X796" s="26" t="s">
        <v>446</v>
      </c>
      <c r="Z796">
        <v>30.44</v>
      </c>
      <c r="AE796" s="41">
        <v>30.44</v>
      </c>
      <c r="AF796">
        <v>1</v>
      </c>
      <c r="AG796">
        <v>0</v>
      </c>
      <c r="AH796">
        <v>0</v>
      </c>
      <c r="AI796">
        <v>0</v>
      </c>
      <c r="AJ796">
        <v>0</v>
      </c>
      <c r="AK796" s="30">
        <f t="shared" si="91"/>
        <v>1</v>
      </c>
      <c r="AL796" s="31">
        <v>5</v>
      </c>
      <c r="AM796" s="32">
        <f t="shared" si="90"/>
        <v>4</v>
      </c>
      <c r="AN796" s="33" t="str">
        <f t="shared" si="92"/>
        <v>MOROSO</v>
      </c>
      <c r="AO796" s="33" t="str">
        <f t="shared" si="93"/>
        <v>4meses_pendientes</v>
      </c>
      <c r="AP796" s="33">
        <f t="shared" si="94"/>
        <v>120</v>
      </c>
      <c r="AQ796" s="31">
        <f t="shared" si="95"/>
        <v>25</v>
      </c>
    </row>
    <row r="797" spans="2:43" x14ac:dyDescent="0.3">
      <c r="B797" s="37">
        <v>46080</v>
      </c>
      <c r="C797" t="s">
        <v>35</v>
      </c>
      <c r="D797" t="s">
        <v>5980</v>
      </c>
      <c r="E797" t="s">
        <v>5981</v>
      </c>
      <c r="F797" t="s">
        <v>5982</v>
      </c>
      <c r="G797" t="s">
        <v>5983</v>
      </c>
      <c r="H797" t="s">
        <v>5984</v>
      </c>
      <c r="I797" t="s">
        <v>744</v>
      </c>
      <c r="J797" t="s">
        <v>744</v>
      </c>
      <c r="K797" t="s">
        <v>2560</v>
      </c>
      <c r="L797" t="s">
        <v>5982</v>
      </c>
      <c r="M797" t="s">
        <v>5985</v>
      </c>
      <c r="N797" t="s">
        <v>5986</v>
      </c>
      <c r="O797" t="s">
        <v>5774</v>
      </c>
      <c r="P797" t="s">
        <v>5380</v>
      </c>
      <c r="Q797" t="s">
        <v>5987</v>
      </c>
      <c r="R797" s="26">
        <v>3</v>
      </c>
      <c r="S797" s="23">
        <v>365059580000</v>
      </c>
      <c r="T797" t="s">
        <v>37</v>
      </c>
      <c r="U797" t="s">
        <v>5382</v>
      </c>
      <c r="V797" s="39">
        <v>46083</v>
      </c>
      <c r="W797" s="41">
        <v>33</v>
      </c>
      <c r="X797" s="26" t="s">
        <v>446</v>
      </c>
      <c r="AE797" s="41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 s="30">
        <f t="shared" si="91"/>
        <v>0</v>
      </c>
      <c r="AL797" s="31">
        <v>5</v>
      </c>
      <c r="AM797" s="32">
        <f t="shared" si="90"/>
        <v>5</v>
      </c>
      <c r="AN797" s="33" t="str">
        <f t="shared" si="92"/>
        <v>NPN</v>
      </c>
      <c r="AO797" s="33" t="str">
        <f t="shared" si="93"/>
        <v>5meses_pendientes</v>
      </c>
      <c r="AP797" s="33">
        <f t="shared" si="94"/>
        <v>165</v>
      </c>
      <c r="AQ797" s="31">
        <f t="shared" si="95"/>
        <v>2</v>
      </c>
    </row>
    <row r="798" spans="2:43" x14ac:dyDescent="0.3">
      <c r="B798" s="37">
        <v>46085</v>
      </c>
      <c r="C798" t="s">
        <v>35</v>
      </c>
      <c r="D798" t="s">
        <v>5988</v>
      </c>
      <c r="E798" t="s">
        <v>5989</v>
      </c>
      <c r="F798" t="s">
        <v>5990</v>
      </c>
      <c r="G798" t="s">
        <v>5991</v>
      </c>
      <c r="H798" t="s">
        <v>5992</v>
      </c>
      <c r="I798" t="s">
        <v>38</v>
      </c>
      <c r="J798" t="s">
        <v>38</v>
      </c>
      <c r="K798" t="s">
        <v>796</v>
      </c>
      <c r="L798" t="s">
        <v>5990</v>
      </c>
      <c r="M798" t="s">
        <v>5993</v>
      </c>
      <c r="N798" t="s">
        <v>5986</v>
      </c>
      <c r="O798" t="s">
        <v>5774</v>
      </c>
      <c r="P798" t="s">
        <v>5380</v>
      </c>
      <c r="Q798" t="s">
        <v>5994</v>
      </c>
      <c r="R798" s="26">
        <v>3</v>
      </c>
      <c r="S798" s="23">
        <v>104002110000</v>
      </c>
      <c r="T798" t="s">
        <v>37</v>
      </c>
      <c r="U798" t="s">
        <v>5382</v>
      </c>
      <c r="V798" s="39">
        <v>46086</v>
      </c>
      <c r="W798" s="41">
        <v>34</v>
      </c>
      <c r="X798" s="26" t="s">
        <v>446</v>
      </c>
      <c r="Y798">
        <v>35.43</v>
      </c>
      <c r="Z798">
        <v>35.43</v>
      </c>
      <c r="AB798">
        <v>35.380000000000003</v>
      </c>
      <c r="AE798" s="41">
        <v>106.24000000000001</v>
      </c>
      <c r="AF798">
        <v>1</v>
      </c>
      <c r="AG798">
        <v>0</v>
      </c>
      <c r="AH798">
        <v>1</v>
      </c>
      <c r="AI798">
        <v>0</v>
      </c>
      <c r="AJ798">
        <v>0</v>
      </c>
      <c r="AK798" s="30">
        <f t="shared" si="91"/>
        <v>2</v>
      </c>
      <c r="AL798" s="31">
        <v>5</v>
      </c>
      <c r="AM798" s="32">
        <f t="shared" si="90"/>
        <v>3</v>
      </c>
      <c r="AN798" s="33" t="str">
        <f t="shared" si="92"/>
        <v>MOROSO</v>
      </c>
      <c r="AO798" s="33" t="str">
        <f t="shared" si="93"/>
        <v>3meses_pendientes</v>
      </c>
      <c r="AP798" s="33">
        <f t="shared" si="94"/>
        <v>102</v>
      </c>
      <c r="AQ798" s="31">
        <f t="shared" si="95"/>
        <v>5</v>
      </c>
    </row>
    <row r="799" spans="2:43" x14ac:dyDescent="0.3">
      <c r="B799" s="37">
        <v>46093</v>
      </c>
      <c r="C799" t="s">
        <v>35</v>
      </c>
      <c r="D799" t="s">
        <v>5995</v>
      </c>
      <c r="E799" t="s">
        <v>5996</v>
      </c>
      <c r="F799" t="s">
        <v>5997</v>
      </c>
      <c r="G799" t="s">
        <v>5998</v>
      </c>
      <c r="H799" t="s">
        <v>5999</v>
      </c>
      <c r="I799" t="s">
        <v>38</v>
      </c>
      <c r="J799" t="s">
        <v>38</v>
      </c>
      <c r="K799" t="s">
        <v>4677</v>
      </c>
      <c r="L799" t="s">
        <v>5997</v>
      </c>
      <c r="M799" t="s">
        <v>6000</v>
      </c>
      <c r="N799" t="s">
        <v>5986</v>
      </c>
      <c r="O799" t="s">
        <v>5774</v>
      </c>
      <c r="P799" t="s">
        <v>5380</v>
      </c>
      <c r="Q799" t="s">
        <v>6001</v>
      </c>
      <c r="R799" s="26">
        <v>3</v>
      </c>
      <c r="S799" s="23">
        <v>363074130000</v>
      </c>
      <c r="T799" t="s">
        <v>37</v>
      </c>
      <c r="U799" t="s">
        <v>5382</v>
      </c>
      <c r="V799" s="39">
        <v>46097</v>
      </c>
      <c r="W799" s="41">
        <v>30</v>
      </c>
      <c r="X799" s="26" t="s">
        <v>446</v>
      </c>
      <c r="Y799">
        <v>34.99</v>
      </c>
      <c r="Z799">
        <v>10</v>
      </c>
      <c r="AA799">
        <v>22.57</v>
      </c>
      <c r="AB799">
        <v>33.78</v>
      </c>
      <c r="AC799">
        <v>32.9</v>
      </c>
      <c r="AE799" s="41">
        <v>134.24</v>
      </c>
      <c r="AF799">
        <v>1</v>
      </c>
      <c r="AG799">
        <v>1</v>
      </c>
      <c r="AH799">
        <v>1</v>
      </c>
      <c r="AI799">
        <v>1</v>
      </c>
      <c r="AJ799">
        <v>0</v>
      </c>
      <c r="AK799" s="30">
        <f t="shared" si="91"/>
        <v>4</v>
      </c>
      <c r="AL799" s="31">
        <v>5</v>
      </c>
      <c r="AM799" s="32">
        <f t="shared" si="90"/>
        <v>1</v>
      </c>
      <c r="AN799" s="33" t="str">
        <f t="shared" si="92"/>
        <v>MOROSO</v>
      </c>
      <c r="AO799" s="33" t="str">
        <f t="shared" si="93"/>
        <v>1meses_pendientes</v>
      </c>
      <c r="AP799" s="33">
        <f t="shared" si="94"/>
        <v>30</v>
      </c>
      <c r="AQ799" s="31">
        <f t="shared" si="95"/>
        <v>16</v>
      </c>
    </row>
    <row r="800" spans="2:43" x14ac:dyDescent="0.3">
      <c r="B800" s="37">
        <v>46094</v>
      </c>
      <c r="C800" t="s">
        <v>35</v>
      </c>
      <c r="D800" t="s">
        <v>6002</v>
      </c>
      <c r="E800" t="s">
        <v>6003</v>
      </c>
      <c r="F800" t="s">
        <v>6004</v>
      </c>
      <c r="G800" t="s">
        <v>6005</v>
      </c>
      <c r="H800" t="s">
        <v>6006</v>
      </c>
      <c r="I800" t="s">
        <v>38</v>
      </c>
      <c r="J800" t="s">
        <v>38</v>
      </c>
      <c r="K800" t="s">
        <v>5275</v>
      </c>
      <c r="L800" t="s">
        <v>6004</v>
      </c>
      <c r="M800" t="s">
        <v>6007</v>
      </c>
      <c r="N800" t="s">
        <v>5986</v>
      </c>
      <c r="O800" t="s">
        <v>5774</v>
      </c>
      <c r="P800" t="s">
        <v>5380</v>
      </c>
      <c r="Q800" t="s">
        <v>6008</v>
      </c>
      <c r="R800" s="26">
        <v>3</v>
      </c>
      <c r="S800" s="23">
        <v>364075930000</v>
      </c>
      <c r="T800" t="s">
        <v>37</v>
      </c>
      <c r="U800" t="s">
        <v>5382</v>
      </c>
      <c r="V800" s="39">
        <v>46101</v>
      </c>
      <c r="W800" s="41">
        <v>37</v>
      </c>
      <c r="X800" s="26" t="s">
        <v>446</v>
      </c>
      <c r="Z800">
        <v>38.340000000000003</v>
      </c>
      <c r="AA800">
        <v>87</v>
      </c>
      <c r="AB800">
        <v>28.02</v>
      </c>
      <c r="AE800" s="41">
        <v>153.36000000000001</v>
      </c>
      <c r="AF800">
        <v>1</v>
      </c>
      <c r="AG800">
        <v>1</v>
      </c>
      <c r="AH800">
        <v>1</v>
      </c>
      <c r="AI800">
        <v>0</v>
      </c>
      <c r="AJ800">
        <v>0</v>
      </c>
      <c r="AK800" s="30">
        <f t="shared" si="91"/>
        <v>3</v>
      </c>
      <c r="AL800" s="31">
        <v>5</v>
      </c>
      <c r="AM800" s="32">
        <f t="shared" si="90"/>
        <v>2</v>
      </c>
      <c r="AN800" s="33" t="str">
        <f t="shared" si="92"/>
        <v>MOROSO</v>
      </c>
      <c r="AO800" s="33" t="str">
        <f t="shared" si="93"/>
        <v>2meses_pendientes</v>
      </c>
      <c r="AP800" s="33">
        <f t="shared" si="94"/>
        <v>74</v>
      </c>
      <c r="AQ800" s="31">
        <f t="shared" si="95"/>
        <v>20</v>
      </c>
    </row>
    <row r="801" spans="2:43" x14ac:dyDescent="0.3">
      <c r="B801" s="37">
        <v>46100</v>
      </c>
      <c r="C801" t="s">
        <v>35</v>
      </c>
      <c r="D801" t="s">
        <v>6009</v>
      </c>
      <c r="E801" t="s">
        <v>6010</v>
      </c>
      <c r="F801" t="s">
        <v>6011</v>
      </c>
      <c r="G801" t="s">
        <v>6012</v>
      </c>
      <c r="H801" t="s">
        <v>6013</v>
      </c>
      <c r="I801" t="s">
        <v>38</v>
      </c>
      <c r="J801" t="s">
        <v>529</v>
      </c>
      <c r="K801" t="s">
        <v>537</v>
      </c>
      <c r="L801" t="s">
        <v>6011</v>
      </c>
      <c r="M801" t="s">
        <v>6014</v>
      </c>
      <c r="N801" t="s">
        <v>5986</v>
      </c>
      <c r="O801" t="s">
        <v>5774</v>
      </c>
      <c r="P801" t="s">
        <v>5380</v>
      </c>
      <c r="Q801" t="s">
        <v>6015</v>
      </c>
      <c r="R801" s="26">
        <v>3</v>
      </c>
      <c r="S801" s="23">
        <v>363082240000</v>
      </c>
      <c r="T801" t="s">
        <v>37</v>
      </c>
      <c r="U801" t="s">
        <v>5382</v>
      </c>
      <c r="V801" s="39">
        <v>46101</v>
      </c>
      <c r="W801" s="41">
        <v>33</v>
      </c>
      <c r="X801" s="26" t="s">
        <v>446</v>
      </c>
      <c r="Z801">
        <v>69.7</v>
      </c>
      <c r="AB801">
        <v>34.85</v>
      </c>
      <c r="AC801">
        <v>34.85</v>
      </c>
      <c r="AE801" s="41">
        <v>139.4</v>
      </c>
      <c r="AF801">
        <v>1</v>
      </c>
      <c r="AG801">
        <v>0</v>
      </c>
      <c r="AH801">
        <v>1</v>
      </c>
      <c r="AI801">
        <v>1</v>
      </c>
      <c r="AJ801">
        <v>0</v>
      </c>
      <c r="AK801" s="30">
        <f t="shared" si="91"/>
        <v>3</v>
      </c>
      <c r="AL801" s="31">
        <v>5</v>
      </c>
      <c r="AM801" s="32">
        <f t="shared" si="90"/>
        <v>2</v>
      </c>
      <c r="AN801" s="33" t="str">
        <f t="shared" si="92"/>
        <v>MOROSO</v>
      </c>
      <c r="AO801" s="33" t="str">
        <f t="shared" si="93"/>
        <v>2meses_pendientes</v>
      </c>
      <c r="AP801" s="33">
        <f t="shared" si="94"/>
        <v>66</v>
      </c>
      <c r="AQ801" s="31">
        <f t="shared" si="95"/>
        <v>20</v>
      </c>
    </row>
    <row r="802" spans="2:43" x14ac:dyDescent="0.3">
      <c r="B802" s="37">
        <v>46083</v>
      </c>
      <c r="C802" t="s">
        <v>35</v>
      </c>
      <c r="D802" t="s">
        <v>6016</v>
      </c>
      <c r="E802" t="s">
        <v>6017</v>
      </c>
      <c r="F802" t="s">
        <v>6018</v>
      </c>
      <c r="G802" t="s">
        <v>6019</v>
      </c>
      <c r="H802" t="s">
        <v>6020</v>
      </c>
      <c r="I802" t="s">
        <v>38</v>
      </c>
      <c r="J802" t="s">
        <v>38</v>
      </c>
      <c r="K802" t="s">
        <v>2304</v>
      </c>
      <c r="M802" t="s">
        <v>6021</v>
      </c>
      <c r="N802" t="s">
        <v>6022</v>
      </c>
      <c r="O802" t="s">
        <v>5774</v>
      </c>
      <c r="P802" t="s">
        <v>5380</v>
      </c>
      <c r="Q802" t="s">
        <v>6023</v>
      </c>
      <c r="R802" s="26">
        <v>2</v>
      </c>
      <c r="S802" s="23">
        <v>361061590000</v>
      </c>
      <c r="T802" t="s">
        <v>37</v>
      </c>
      <c r="U802" t="s">
        <v>5382</v>
      </c>
      <c r="V802" s="39">
        <v>46086</v>
      </c>
      <c r="W802" s="41">
        <v>30</v>
      </c>
      <c r="X802" s="26" t="s">
        <v>446</v>
      </c>
      <c r="Y802">
        <v>30.44</v>
      </c>
      <c r="Z802">
        <v>31</v>
      </c>
      <c r="AA802">
        <v>30</v>
      </c>
      <c r="AB802">
        <v>31</v>
      </c>
      <c r="AE802" s="41">
        <v>122.44</v>
      </c>
      <c r="AF802">
        <v>1</v>
      </c>
      <c r="AG802">
        <v>1</v>
      </c>
      <c r="AH802">
        <v>1</v>
      </c>
      <c r="AI802">
        <v>0</v>
      </c>
      <c r="AJ802">
        <v>0</v>
      </c>
      <c r="AK802" s="30">
        <f t="shared" si="91"/>
        <v>3</v>
      </c>
      <c r="AL802" s="31">
        <v>5</v>
      </c>
      <c r="AM802" s="32">
        <f t="shared" si="90"/>
        <v>2</v>
      </c>
      <c r="AN802" s="33" t="str">
        <f t="shared" si="92"/>
        <v>MOROSO</v>
      </c>
      <c r="AO802" s="33" t="str">
        <f t="shared" si="93"/>
        <v>2meses_pendientes</v>
      </c>
      <c r="AP802" s="33">
        <f t="shared" si="94"/>
        <v>60</v>
      </c>
      <c r="AQ802" s="31">
        <f t="shared" si="95"/>
        <v>5</v>
      </c>
    </row>
    <row r="803" spans="2:43" x14ac:dyDescent="0.3">
      <c r="B803" s="37">
        <v>46084</v>
      </c>
      <c r="C803" t="s">
        <v>35</v>
      </c>
      <c r="D803" t="s">
        <v>6024</v>
      </c>
      <c r="E803" t="s">
        <v>6025</v>
      </c>
      <c r="F803" t="s">
        <v>6026</v>
      </c>
      <c r="G803" t="s">
        <v>6027</v>
      </c>
      <c r="H803" t="s">
        <v>6028</v>
      </c>
      <c r="I803" t="s">
        <v>38</v>
      </c>
      <c r="J803" t="s">
        <v>38</v>
      </c>
      <c r="K803" t="s">
        <v>6029</v>
      </c>
      <c r="M803" t="s">
        <v>6030</v>
      </c>
      <c r="N803" t="s">
        <v>6022</v>
      </c>
      <c r="O803" t="s">
        <v>5774</v>
      </c>
      <c r="P803" t="s">
        <v>5380</v>
      </c>
      <c r="Q803" t="s">
        <v>6031</v>
      </c>
      <c r="R803" s="26">
        <v>2</v>
      </c>
      <c r="S803" s="23">
        <v>368048370000</v>
      </c>
      <c r="T803" t="s">
        <v>37</v>
      </c>
      <c r="U803" t="s">
        <v>5382</v>
      </c>
      <c r="V803" s="39">
        <v>46089</v>
      </c>
      <c r="W803" s="41">
        <v>30</v>
      </c>
      <c r="X803" s="26" t="s">
        <v>446</v>
      </c>
      <c r="Y803">
        <v>16</v>
      </c>
      <c r="Z803">
        <v>33</v>
      </c>
      <c r="AA803">
        <v>34</v>
      </c>
      <c r="AB803">
        <v>17</v>
      </c>
      <c r="AC803">
        <v>17</v>
      </c>
      <c r="AE803" s="41">
        <v>117</v>
      </c>
      <c r="AF803">
        <v>1</v>
      </c>
      <c r="AG803">
        <v>1</v>
      </c>
      <c r="AH803">
        <v>1</v>
      </c>
      <c r="AI803">
        <v>1</v>
      </c>
      <c r="AJ803">
        <v>0</v>
      </c>
      <c r="AK803" s="30">
        <f t="shared" si="91"/>
        <v>4</v>
      </c>
      <c r="AL803" s="31">
        <v>5</v>
      </c>
      <c r="AM803" s="32">
        <f t="shared" si="90"/>
        <v>1</v>
      </c>
      <c r="AN803" s="33" t="str">
        <f t="shared" si="92"/>
        <v>MOROSO</v>
      </c>
      <c r="AO803" s="33" t="str">
        <f t="shared" si="93"/>
        <v>1meses_pendientes</v>
      </c>
      <c r="AP803" s="33">
        <f t="shared" si="94"/>
        <v>30</v>
      </c>
      <c r="AQ803" s="31">
        <f t="shared" si="95"/>
        <v>8</v>
      </c>
    </row>
    <row r="804" spans="2:43" x14ac:dyDescent="0.3">
      <c r="B804" s="37">
        <v>46085</v>
      </c>
      <c r="C804" t="s">
        <v>35</v>
      </c>
      <c r="D804" t="s">
        <v>6032</v>
      </c>
      <c r="E804" t="s">
        <v>6033</v>
      </c>
      <c r="F804" t="s">
        <v>6034</v>
      </c>
      <c r="G804" t="s">
        <v>6035</v>
      </c>
      <c r="H804" t="s">
        <v>6036</v>
      </c>
      <c r="I804" t="s">
        <v>38</v>
      </c>
      <c r="J804" t="s">
        <v>42</v>
      </c>
      <c r="K804" t="s">
        <v>57</v>
      </c>
      <c r="M804" t="s">
        <v>6037</v>
      </c>
      <c r="N804" t="s">
        <v>6022</v>
      </c>
      <c r="O804" t="s">
        <v>5774</v>
      </c>
      <c r="P804" t="s">
        <v>5380</v>
      </c>
      <c r="Q804" t="s">
        <v>6038</v>
      </c>
      <c r="R804" s="26">
        <v>2</v>
      </c>
      <c r="S804" s="23">
        <v>369065420000</v>
      </c>
      <c r="T804" t="s">
        <v>37</v>
      </c>
      <c r="U804" t="s">
        <v>5382</v>
      </c>
      <c r="V804" s="39">
        <v>46086</v>
      </c>
      <c r="W804" s="41">
        <v>30</v>
      </c>
      <c r="X804" s="26" t="s">
        <v>446</v>
      </c>
      <c r="Y804">
        <v>30.44</v>
      </c>
      <c r="AE804" s="41">
        <v>30.44</v>
      </c>
      <c r="AF804">
        <v>0</v>
      </c>
      <c r="AG804">
        <v>0</v>
      </c>
      <c r="AH804">
        <v>0</v>
      </c>
      <c r="AI804">
        <v>0</v>
      </c>
      <c r="AJ804">
        <v>0</v>
      </c>
      <c r="AK804" s="30">
        <f t="shared" si="91"/>
        <v>0</v>
      </c>
      <c r="AL804" s="31">
        <v>5</v>
      </c>
      <c r="AM804" s="32">
        <f t="shared" si="90"/>
        <v>5</v>
      </c>
      <c r="AN804" s="33" t="str">
        <f t="shared" si="92"/>
        <v>NPN</v>
      </c>
      <c r="AO804" s="33" t="str">
        <f t="shared" si="93"/>
        <v>5meses_pendientes</v>
      </c>
      <c r="AP804" s="33">
        <f t="shared" si="94"/>
        <v>150</v>
      </c>
      <c r="AQ804" s="31">
        <f t="shared" si="95"/>
        <v>5</v>
      </c>
    </row>
    <row r="805" spans="2:43" x14ac:dyDescent="0.3">
      <c r="B805" s="37">
        <v>46091</v>
      </c>
      <c r="C805" t="s">
        <v>35</v>
      </c>
      <c r="D805" t="s">
        <v>6039</v>
      </c>
      <c r="E805" t="s">
        <v>6040</v>
      </c>
      <c r="F805" t="s">
        <v>6041</v>
      </c>
      <c r="G805" t="s">
        <v>6042</v>
      </c>
      <c r="H805" t="s">
        <v>6043</v>
      </c>
      <c r="I805" t="s">
        <v>38</v>
      </c>
      <c r="J805" t="s">
        <v>38</v>
      </c>
      <c r="K805" t="s">
        <v>810</v>
      </c>
      <c r="M805" t="s">
        <v>6044</v>
      </c>
      <c r="N805" t="s">
        <v>6022</v>
      </c>
      <c r="O805" t="s">
        <v>5774</v>
      </c>
      <c r="P805" t="s">
        <v>5380</v>
      </c>
      <c r="Q805" t="s">
        <v>6045</v>
      </c>
      <c r="R805" s="26">
        <v>2</v>
      </c>
      <c r="S805" s="23">
        <v>369072260000</v>
      </c>
      <c r="T805" t="s">
        <v>37</v>
      </c>
      <c r="U805" t="s">
        <v>5382</v>
      </c>
      <c r="V805" s="39">
        <v>46092</v>
      </c>
      <c r="W805" s="41">
        <v>30</v>
      </c>
      <c r="X805" s="26" t="s">
        <v>446</v>
      </c>
      <c r="Y805">
        <v>30.44</v>
      </c>
      <c r="AA805">
        <v>30.44</v>
      </c>
      <c r="AB805">
        <v>30.44</v>
      </c>
      <c r="AC805">
        <v>30.44</v>
      </c>
      <c r="AE805" s="41">
        <v>121.76</v>
      </c>
      <c r="AF805">
        <v>0</v>
      </c>
      <c r="AG805">
        <v>1</v>
      </c>
      <c r="AH805">
        <v>1</v>
      </c>
      <c r="AI805">
        <v>1</v>
      </c>
      <c r="AJ805">
        <v>0</v>
      </c>
      <c r="AK805" s="30">
        <f t="shared" si="91"/>
        <v>3</v>
      </c>
      <c r="AL805" s="31">
        <v>5</v>
      </c>
      <c r="AM805" s="32">
        <f t="shared" si="90"/>
        <v>2</v>
      </c>
      <c r="AN805" s="33" t="str">
        <f t="shared" si="92"/>
        <v>MOROSO</v>
      </c>
      <c r="AO805" s="33" t="str">
        <f t="shared" si="93"/>
        <v>2meses_pendientes</v>
      </c>
      <c r="AP805" s="33">
        <f t="shared" si="94"/>
        <v>60</v>
      </c>
      <c r="AQ805" s="31">
        <f t="shared" si="95"/>
        <v>11</v>
      </c>
    </row>
    <row r="806" spans="2:43" x14ac:dyDescent="0.3">
      <c r="B806" s="37">
        <v>46093</v>
      </c>
      <c r="C806" t="s">
        <v>35</v>
      </c>
      <c r="D806" t="s">
        <v>6046</v>
      </c>
      <c r="E806" t="s">
        <v>6047</v>
      </c>
      <c r="F806" t="s">
        <v>6048</v>
      </c>
      <c r="G806" t="s">
        <v>6049</v>
      </c>
      <c r="H806" t="s">
        <v>6050</v>
      </c>
      <c r="I806" t="s">
        <v>38</v>
      </c>
      <c r="J806" t="s">
        <v>38</v>
      </c>
      <c r="K806" t="s">
        <v>2304</v>
      </c>
      <c r="M806" t="s">
        <v>6051</v>
      </c>
      <c r="N806" t="s">
        <v>6022</v>
      </c>
      <c r="O806" t="s">
        <v>5774</v>
      </c>
      <c r="P806" t="s">
        <v>5380</v>
      </c>
      <c r="Q806" t="s">
        <v>6052</v>
      </c>
      <c r="R806" s="26">
        <v>2</v>
      </c>
      <c r="S806" s="23">
        <v>361073210000</v>
      </c>
      <c r="T806" t="s">
        <v>37</v>
      </c>
      <c r="U806" t="s">
        <v>5382</v>
      </c>
      <c r="V806" s="39">
        <v>46094</v>
      </c>
      <c r="W806" s="41">
        <v>30</v>
      </c>
      <c r="X806" s="26" t="s">
        <v>446</v>
      </c>
      <c r="Y806">
        <v>0.01</v>
      </c>
      <c r="AA806">
        <v>60.87</v>
      </c>
      <c r="AB806">
        <v>30.44</v>
      </c>
      <c r="AC806">
        <v>27.4</v>
      </c>
      <c r="AE806" s="41">
        <v>118.72</v>
      </c>
      <c r="AF806">
        <v>0</v>
      </c>
      <c r="AG806">
        <v>1</v>
      </c>
      <c r="AH806">
        <v>1</v>
      </c>
      <c r="AI806">
        <v>1</v>
      </c>
      <c r="AJ806">
        <v>0</v>
      </c>
      <c r="AK806" s="30">
        <f t="shared" si="91"/>
        <v>3</v>
      </c>
      <c r="AL806" s="31">
        <v>5</v>
      </c>
      <c r="AM806" s="32">
        <f t="shared" si="90"/>
        <v>2</v>
      </c>
      <c r="AN806" s="33" t="str">
        <f t="shared" si="92"/>
        <v>MOROSO</v>
      </c>
      <c r="AO806" s="33" t="str">
        <f t="shared" si="93"/>
        <v>2meses_pendientes</v>
      </c>
      <c r="AP806" s="33">
        <f t="shared" si="94"/>
        <v>60</v>
      </c>
      <c r="AQ806" s="31">
        <f t="shared" si="95"/>
        <v>13</v>
      </c>
    </row>
    <row r="807" spans="2:43" x14ac:dyDescent="0.3">
      <c r="B807" s="37">
        <v>46095</v>
      </c>
      <c r="C807" t="s">
        <v>35</v>
      </c>
      <c r="D807" t="s">
        <v>6053</v>
      </c>
      <c r="E807" t="s">
        <v>6054</v>
      </c>
      <c r="F807" t="s">
        <v>6055</v>
      </c>
      <c r="G807" t="s">
        <v>6056</v>
      </c>
      <c r="H807" t="s">
        <v>6057</v>
      </c>
      <c r="I807" t="s">
        <v>38</v>
      </c>
      <c r="J807" t="s">
        <v>38</v>
      </c>
      <c r="K807" t="s">
        <v>6058</v>
      </c>
      <c r="M807" t="s">
        <v>6059</v>
      </c>
      <c r="N807" t="s">
        <v>6022</v>
      </c>
      <c r="O807" t="s">
        <v>5774</v>
      </c>
      <c r="P807" t="s">
        <v>5380</v>
      </c>
      <c r="Q807" t="s">
        <v>6060</v>
      </c>
      <c r="R807" s="26">
        <v>3</v>
      </c>
      <c r="S807" s="23">
        <v>801280300000</v>
      </c>
      <c r="T807" t="s">
        <v>37</v>
      </c>
      <c r="U807" t="s">
        <v>5382</v>
      </c>
      <c r="V807" s="39">
        <v>46094</v>
      </c>
      <c r="W807" s="41">
        <v>34</v>
      </c>
      <c r="X807" s="26" t="s">
        <v>446</v>
      </c>
      <c r="Y807">
        <v>35.92</v>
      </c>
      <c r="AE807" s="41">
        <v>35.92</v>
      </c>
      <c r="AF807">
        <v>0</v>
      </c>
      <c r="AG807">
        <v>0</v>
      </c>
      <c r="AH807">
        <v>0</v>
      </c>
      <c r="AI807">
        <v>0</v>
      </c>
      <c r="AJ807">
        <v>0</v>
      </c>
      <c r="AK807" s="30">
        <f t="shared" si="91"/>
        <v>0</v>
      </c>
      <c r="AL807" s="31">
        <v>5</v>
      </c>
      <c r="AM807" s="32">
        <f t="shared" si="90"/>
        <v>5</v>
      </c>
      <c r="AN807" s="33" t="str">
        <f t="shared" si="92"/>
        <v>NPN</v>
      </c>
      <c r="AO807" s="33" t="str">
        <f t="shared" si="93"/>
        <v>5meses_pendientes</v>
      </c>
      <c r="AP807" s="33">
        <f t="shared" si="94"/>
        <v>170</v>
      </c>
      <c r="AQ807" s="31">
        <f t="shared" si="95"/>
        <v>13</v>
      </c>
    </row>
    <row r="808" spans="2:43" x14ac:dyDescent="0.3">
      <c r="B808" s="37">
        <v>46098</v>
      </c>
      <c r="C808" t="s">
        <v>35</v>
      </c>
      <c r="D808" t="s">
        <v>6061</v>
      </c>
      <c r="E808" t="s">
        <v>6062</v>
      </c>
      <c r="F808" t="s">
        <v>6063</v>
      </c>
      <c r="G808" t="s">
        <v>6064</v>
      </c>
      <c r="H808" t="s">
        <v>6065</v>
      </c>
      <c r="I808" t="s">
        <v>38</v>
      </c>
      <c r="J808" t="s">
        <v>38</v>
      </c>
      <c r="K808" t="s">
        <v>476</v>
      </c>
      <c r="M808" t="s">
        <v>6066</v>
      </c>
      <c r="N808" t="s">
        <v>6022</v>
      </c>
      <c r="O808" t="s">
        <v>5774</v>
      </c>
      <c r="P808" t="s">
        <v>5380</v>
      </c>
      <c r="Q808" t="s">
        <v>6067</v>
      </c>
      <c r="R808" s="26">
        <v>2</v>
      </c>
      <c r="S808" s="23">
        <v>365078110000</v>
      </c>
      <c r="T808" t="s">
        <v>37</v>
      </c>
      <c r="U808" t="s">
        <v>5382</v>
      </c>
      <c r="V808" s="39">
        <v>46099</v>
      </c>
      <c r="W808" s="41">
        <v>30</v>
      </c>
      <c r="X808" s="26" t="s">
        <v>446</v>
      </c>
      <c r="Y808">
        <v>30.44</v>
      </c>
      <c r="AA808">
        <v>0.3</v>
      </c>
      <c r="AE808" s="41">
        <v>30.740000000000002</v>
      </c>
      <c r="AF808">
        <v>0</v>
      </c>
      <c r="AG808">
        <v>1</v>
      </c>
      <c r="AH808">
        <v>0</v>
      </c>
      <c r="AI808">
        <v>0</v>
      </c>
      <c r="AJ808">
        <v>0</v>
      </c>
      <c r="AK808" s="30">
        <f t="shared" si="91"/>
        <v>1</v>
      </c>
      <c r="AL808" s="31">
        <v>5</v>
      </c>
      <c r="AM808" s="32">
        <f t="shared" si="90"/>
        <v>4</v>
      </c>
      <c r="AN808" s="33" t="str">
        <f t="shared" si="92"/>
        <v>MOROSO</v>
      </c>
      <c r="AO808" s="33" t="str">
        <f t="shared" si="93"/>
        <v>4meses_pendientes</v>
      </c>
      <c r="AP808" s="33">
        <f t="shared" si="94"/>
        <v>120</v>
      </c>
      <c r="AQ808" s="31">
        <f t="shared" si="95"/>
        <v>18</v>
      </c>
    </row>
    <row r="809" spans="2:43" x14ac:dyDescent="0.3">
      <c r="B809" s="37">
        <v>46101</v>
      </c>
      <c r="C809" t="s">
        <v>35</v>
      </c>
      <c r="D809" t="s">
        <v>6068</v>
      </c>
      <c r="E809" t="s">
        <v>6069</v>
      </c>
      <c r="F809" t="s">
        <v>6070</v>
      </c>
      <c r="G809" t="s">
        <v>6071</v>
      </c>
      <c r="H809" t="s">
        <v>6072</v>
      </c>
      <c r="I809" t="s">
        <v>38</v>
      </c>
      <c r="J809" t="s">
        <v>38</v>
      </c>
      <c r="K809" t="s">
        <v>561</v>
      </c>
      <c r="M809" t="s">
        <v>6073</v>
      </c>
      <c r="N809" t="s">
        <v>6022</v>
      </c>
      <c r="O809" t="s">
        <v>5774</v>
      </c>
      <c r="P809" t="s">
        <v>5380</v>
      </c>
      <c r="Q809" t="s">
        <v>6074</v>
      </c>
      <c r="R809" s="26">
        <v>3</v>
      </c>
      <c r="S809" s="23">
        <v>361081730000</v>
      </c>
      <c r="T809" t="s">
        <v>37</v>
      </c>
      <c r="U809" t="s">
        <v>5382</v>
      </c>
      <c r="V809" s="39">
        <v>46102</v>
      </c>
      <c r="W809" s="41">
        <v>33</v>
      </c>
      <c r="X809" s="26" t="s">
        <v>446</v>
      </c>
      <c r="Y809">
        <v>35</v>
      </c>
      <c r="AA809">
        <v>34.700000000000003</v>
      </c>
      <c r="AB809">
        <v>33.78</v>
      </c>
      <c r="AE809" s="41">
        <v>103.48</v>
      </c>
      <c r="AF809">
        <v>0</v>
      </c>
      <c r="AG809">
        <v>1</v>
      </c>
      <c r="AH809">
        <v>1</v>
      </c>
      <c r="AI809">
        <v>0</v>
      </c>
      <c r="AJ809">
        <v>0</v>
      </c>
      <c r="AK809" s="30">
        <f t="shared" si="91"/>
        <v>2</v>
      </c>
      <c r="AL809" s="31">
        <v>5</v>
      </c>
      <c r="AM809" s="32">
        <f t="shared" si="90"/>
        <v>3</v>
      </c>
      <c r="AN809" s="33" t="str">
        <f t="shared" si="92"/>
        <v>MOROSO</v>
      </c>
      <c r="AO809" s="33" t="str">
        <f t="shared" si="93"/>
        <v>3meses_pendientes</v>
      </c>
      <c r="AP809" s="33">
        <f t="shared" si="94"/>
        <v>99</v>
      </c>
      <c r="AQ809" s="31">
        <f t="shared" si="95"/>
        <v>21</v>
      </c>
    </row>
    <row r="810" spans="2:43" x14ac:dyDescent="0.3">
      <c r="B810" s="37">
        <v>46104</v>
      </c>
      <c r="C810" t="s">
        <v>35</v>
      </c>
      <c r="D810" t="s">
        <v>6075</v>
      </c>
      <c r="E810" t="s">
        <v>6076</v>
      </c>
      <c r="F810" t="s">
        <v>6077</v>
      </c>
      <c r="G810" t="s">
        <v>6078</v>
      </c>
      <c r="H810" t="s">
        <v>6079</v>
      </c>
      <c r="I810" t="s">
        <v>38</v>
      </c>
      <c r="J810" t="s">
        <v>38</v>
      </c>
      <c r="K810" t="s">
        <v>715</v>
      </c>
      <c r="M810" t="s">
        <v>6080</v>
      </c>
      <c r="N810" t="s">
        <v>6022</v>
      </c>
      <c r="O810" t="s">
        <v>5774</v>
      </c>
      <c r="P810" t="s">
        <v>5380</v>
      </c>
      <c r="Q810" t="s">
        <v>6081</v>
      </c>
      <c r="R810" s="26">
        <v>3</v>
      </c>
      <c r="S810" s="23">
        <v>326050190000</v>
      </c>
      <c r="T810" t="s">
        <v>37</v>
      </c>
      <c r="U810" t="s">
        <v>5382</v>
      </c>
      <c r="V810" s="39">
        <v>46106</v>
      </c>
      <c r="W810" s="41">
        <v>31.37</v>
      </c>
      <c r="X810" s="26" t="s">
        <v>446</v>
      </c>
      <c r="Y810">
        <v>16.95</v>
      </c>
      <c r="AA810">
        <v>20.14</v>
      </c>
      <c r="AB810">
        <v>16.95</v>
      </c>
      <c r="AC810">
        <v>16.95</v>
      </c>
      <c r="AE810" s="41">
        <v>70.990000000000009</v>
      </c>
      <c r="AF810">
        <v>0</v>
      </c>
      <c r="AG810">
        <v>1</v>
      </c>
      <c r="AH810">
        <v>1</v>
      </c>
      <c r="AI810">
        <v>1</v>
      </c>
      <c r="AJ810">
        <v>0</v>
      </c>
      <c r="AK810" s="30">
        <f t="shared" si="91"/>
        <v>3</v>
      </c>
      <c r="AL810" s="31">
        <v>5</v>
      </c>
      <c r="AM810" s="32">
        <f t="shared" si="90"/>
        <v>2</v>
      </c>
      <c r="AN810" s="33" t="str">
        <f t="shared" si="92"/>
        <v>MOROSO</v>
      </c>
      <c r="AO810" s="33" t="str">
        <f t="shared" si="93"/>
        <v>2meses_pendientes</v>
      </c>
      <c r="AP810" s="33">
        <f t="shared" si="94"/>
        <v>62.74</v>
      </c>
      <c r="AQ810" s="31">
        <f t="shared" si="95"/>
        <v>25</v>
      </c>
    </row>
    <row r="811" spans="2:43" x14ac:dyDescent="0.3">
      <c r="B811" s="37">
        <v>46104</v>
      </c>
      <c r="C811" t="s">
        <v>35</v>
      </c>
      <c r="D811" t="s">
        <v>6082</v>
      </c>
      <c r="E811" t="s">
        <v>6083</v>
      </c>
      <c r="F811" t="s">
        <v>6084</v>
      </c>
      <c r="G811" t="s">
        <v>6085</v>
      </c>
      <c r="H811" t="s">
        <v>6086</v>
      </c>
      <c r="I811" t="s">
        <v>38</v>
      </c>
      <c r="J811" t="s">
        <v>38</v>
      </c>
      <c r="K811" t="s">
        <v>810</v>
      </c>
      <c r="M811" t="s">
        <v>6087</v>
      </c>
      <c r="N811" t="s">
        <v>6022</v>
      </c>
      <c r="O811" t="s">
        <v>5774</v>
      </c>
      <c r="P811" t="s">
        <v>5380</v>
      </c>
      <c r="Q811" t="s">
        <v>6088</v>
      </c>
      <c r="R811" s="26">
        <v>2</v>
      </c>
      <c r="S811" s="23">
        <v>363085730000</v>
      </c>
      <c r="T811" t="s">
        <v>37</v>
      </c>
      <c r="U811" t="s">
        <v>5382</v>
      </c>
      <c r="V811" s="39">
        <v>46105</v>
      </c>
      <c r="W811" s="41">
        <v>30</v>
      </c>
      <c r="X811" s="26" t="s">
        <v>446</v>
      </c>
      <c r="Z811">
        <v>31</v>
      </c>
      <c r="AA811">
        <v>30</v>
      </c>
      <c r="AB811">
        <v>31</v>
      </c>
      <c r="AE811" s="41">
        <v>92</v>
      </c>
      <c r="AF811">
        <v>1</v>
      </c>
      <c r="AG811">
        <v>1</v>
      </c>
      <c r="AH811">
        <v>1</v>
      </c>
      <c r="AI811">
        <v>0</v>
      </c>
      <c r="AJ811">
        <v>0</v>
      </c>
      <c r="AK811" s="30">
        <f t="shared" si="91"/>
        <v>3</v>
      </c>
      <c r="AL811" s="31">
        <v>5</v>
      </c>
      <c r="AM811" s="32">
        <f t="shared" si="90"/>
        <v>2</v>
      </c>
      <c r="AN811" s="33" t="str">
        <f t="shared" si="92"/>
        <v>MOROSO</v>
      </c>
      <c r="AO811" s="33" t="str">
        <f t="shared" si="93"/>
        <v>2meses_pendientes</v>
      </c>
      <c r="AP811" s="33">
        <f t="shared" si="94"/>
        <v>60</v>
      </c>
      <c r="AQ811" s="31">
        <f t="shared" si="95"/>
        <v>24</v>
      </c>
    </row>
    <row r="812" spans="2:43" x14ac:dyDescent="0.3">
      <c r="B812" s="37">
        <v>46106</v>
      </c>
      <c r="C812" t="s">
        <v>35</v>
      </c>
      <c r="D812" t="s">
        <v>6089</v>
      </c>
      <c r="E812" t="s">
        <v>6090</v>
      </c>
      <c r="F812" t="s">
        <v>6091</v>
      </c>
      <c r="G812" t="s">
        <v>6092</v>
      </c>
      <c r="H812" t="s">
        <v>6093</v>
      </c>
      <c r="I812" t="s">
        <v>38</v>
      </c>
      <c r="J812" t="s">
        <v>38</v>
      </c>
      <c r="K812" t="s">
        <v>44</v>
      </c>
      <c r="M812" t="s">
        <v>6094</v>
      </c>
      <c r="N812" t="s">
        <v>6022</v>
      </c>
      <c r="O812" t="s">
        <v>5774</v>
      </c>
      <c r="P812" t="s">
        <v>5380</v>
      </c>
      <c r="Q812" t="s">
        <v>6095</v>
      </c>
      <c r="R812" s="26">
        <v>2</v>
      </c>
      <c r="S812" s="23">
        <v>368087740000</v>
      </c>
      <c r="T812" t="s">
        <v>37</v>
      </c>
      <c r="U812" t="s">
        <v>5382</v>
      </c>
      <c r="V812" s="39">
        <v>46107</v>
      </c>
      <c r="W812" s="41">
        <v>30</v>
      </c>
      <c r="X812" s="26" t="s">
        <v>446</v>
      </c>
      <c r="Z812">
        <v>30.44</v>
      </c>
      <c r="AA812">
        <v>30.44</v>
      </c>
      <c r="AB812">
        <v>30.44</v>
      </c>
      <c r="AE812" s="41">
        <v>91.320000000000007</v>
      </c>
      <c r="AF812">
        <v>1</v>
      </c>
      <c r="AG812">
        <v>1</v>
      </c>
      <c r="AH812">
        <v>1</v>
      </c>
      <c r="AI812">
        <v>0</v>
      </c>
      <c r="AJ812">
        <v>0</v>
      </c>
      <c r="AK812" s="30">
        <f t="shared" si="91"/>
        <v>3</v>
      </c>
      <c r="AL812" s="31">
        <v>5</v>
      </c>
      <c r="AM812" s="32">
        <f t="shared" si="90"/>
        <v>2</v>
      </c>
      <c r="AN812" s="33" t="str">
        <f t="shared" si="92"/>
        <v>MOROSO</v>
      </c>
      <c r="AO812" s="33" t="str">
        <f t="shared" si="93"/>
        <v>2meses_pendientes</v>
      </c>
      <c r="AP812" s="33">
        <f t="shared" si="94"/>
        <v>60</v>
      </c>
      <c r="AQ812" s="31">
        <f t="shared" si="95"/>
        <v>26</v>
      </c>
    </row>
    <row r="813" spans="2:43" x14ac:dyDescent="0.3">
      <c r="B813" s="37">
        <v>46106</v>
      </c>
      <c r="C813" t="s">
        <v>35</v>
      </c>
      <c r="D813" t="s">
        <v>6096</v>
      </c>
      <c r="E813" t="s">
        <v>6097</v>
      </c>
      <c r="F813" t="s">
        <v>6098</v>
      </c>
      <c r="G813" t="s">
        <v>6099</v>
      </c>
      <c r="H813" t="s">
        <v>6100</v>
      </c>
      <c r="I813" t="s">
        <v>38</v>
      </c>
      <c r="J813" t="s">
        <v>42</v>
      </c>
      <c r="K813" t="s">
        <v>6101</v>
      </c>
      <c r="M813" t="s">
        <v>6102</v>
      </c>
      <c r="N813" t="s">
        <v>6022</v>
      </c>
      <c r="O813" t="s">
        <v>5774</v>
      </c>
      <c r="P813" t="s">
        <v>5380</v>
      </c>
      <c r="Q813" t="s">
        <v>6103</v>
      </c>
      <c r="R813" s="26">
        <v>2</v>
      </c>
      <c r="S813" s="23">
        <v>367087910000</v>
      </c>
      <c r="T813" t="s">
        <v>37</v>
      </c>
      <c r="U813" t="s">
        <v>5382</v>
      </c>
      <c r="V813" s="39">
        <v>46107</v>
      </c>
      <c r="W813" s="41">
        <v>30</v>
      </c>
      <c r="X813" s="26" t="s">
        <v>446</v>
      </c>
      <c r="Z813">
        <v>60.88</v>
      </c>
      <c r="AA813">
        <v>30.44</v>
      </c>
      <c r="AB813">
        <v>30.44</v>
      </c>
      <c r="AE813" s="41">
        <v>121.76</v>
      </c>
      <c r="AF813">
        <v>1</v>
      </c>
      <c r="AG813">
        <v>1</v>
      </c>
      <c r="AH813">
        <v>1</v>
      </c>
      <c r="AI813">
        <v>0</v>
      </c>
      <c r="AJ813">
        <v>0</v>
      </c>
      <c r="AK813" s="30">
        <f t="shared" si="91"/>
        <v>3</v>
      </c>
      <c r="AL813" s="31">
        <v>5</v>
      </c>
      <c r="AM813" s="32">
        <f t="shared" si="90"/>
        <v>2</v>
      </c>
      <c r="AN813" s="33" t="str">
        <f t="shared" si="92"/>
        <v>MOROSO</v>
      </c>
      <c r="AO813" s="33" t="str">
        <f t="shared" si="93"/>
        <v>2meses_pendientes</v>
      </c>
      <c r="AP813" s="33">
        <f t="shared" si="94"/>
        <v>60</v>
      </c>
      <c r="AQ813" s="31">
        <f t="shared" si="95"/>
        <v>26</v>
      </c>
    </row>
    <row r="814" spans="2:43" x14ac:dyDescent="0.3">
      <c r="B814" s="37">
        <v>46109</v>
      </c>
      <c r="C814" t="s">
        <v>35</v>
      </c>
      <c r="D814" t="s">
        <v>6104</v>
      </c>
      <c r="E814" t="s">
        <v>6105</v>
      </c>
      <c r="F814" t="s">
        <v>6106</v>
      </c>
      <c r="G814" t="s">
        <v>6107</v>
      </c>
      <c r="H814" t="s">
        <v>6108</v>
      </c>
      <c r="I814" t="s">
        <v>38</v>
      </c>
      <c r="J814" t="s">
        <v>38</v>
      </c>
      <c r="K814" t="s">
        <v>476</v>
      </c>
      <c r="M814" t="s">
        <v>6109</v>
      </c>
      <c r="N814" t="s">
        <v>6022</v>
      </c>
      <c r="O814" t="s">
        <v>5774</v>
      </c>
      <c r="P814" t="s">
        <v>5380</v>
      </c>
      <c r="Q814" t="s">
        <v>6110</v>
      </c>
      <c r="R814" s="26">
        <v>2</v>
      </c>
      <c r="S814" s="23">
        <v>367049600000</v>
      </c>
      <c r="T814" t="s">
        <v>37</v>
      </c>
      <c r="U814" t="s">
        <v>5382</v>
      </c>
      <c r="V814" s="39">
        <v>46108</v>
      </c>
      <c r="W814" s="41">
        <v>30</v>
      </c>
      <c r="X814" s="26" t="s">
        <v>446</v>
      </c>
      <c r="Y814">
        <v>30.44</v>
      </c>
      <c r="AE814" s="41">
        <v>30.44</v>
      </c>
      <c r="AF814">
        <v>0</v>
      </c>
      <c r="AG814">
        <v>0</v>
      </c>
      <c r="AH814">
        <v>0</v>
      </c>
      <c r="AI814">
        <v>0</v>
      </c>
      <c r="AJ814">
        <v>0</v>
      </c>
      <c r="AK814" s="30">
        <f t="shared" si="91"/>
        <v>0</v>
      </c>
      <c r="AL814" s="31">
        <v>5</v>
      </c>
      <c r="AM814" s="32">
        <f t="shared" si="90"/>
        <v>5</v>
      </c>
      <c r="AN814" s="33" t="str">
        <f t="shared" si="92"/>
        <v>NPN</v>
      </c>
      <c r="AO814" s="33" t="str">
        <f t="shared" si="93"/>
        <v>5meses_pendientes</v>
      </c>
      <c r="AP814" s="33">
        <f t="shared" si="94"/>
        <v>150</v>
      </c>
      <c r="AQ814" s="31">
        <f t="shared" si="95"/>
        <v>27</v>
      </c>
    </row>
    <row r="815" spans="2:43" x14ac:dyDescent="0.3">
      <c r="B815" s="37">
        <v>46111</v>
      </c>
      <c r="C815" t="s">
        <v>35</v>
      </c>
      <c r="D815" t="s">
        <v>6111</v>
      </c>
      <c r="E815" t="s">
        <v>6112</v>
      </c>
      <c r="F815" t="s">
        <v>6113</v>
      </c>
      <c r="G815" t="s">
        <v>6114</v>
      </c>
      <c r="H815" t="s">
        <v>6115</v>
      </c>
      <c r="I815" t="s">
        <v>4365</v>
      </c>
      <c r="J815" t="s">
        <v>6116</v>
      </c>
      <c r="K815" t="s">
        <v>6117</v>
      </c>
      <c r="M815" t="s">
        <v>6118</v>
      </c>
      <c r="N815" t="s">
        <v>6022</v>
      </c>
      <c r="O815" t="s">
        <v>5774</v>
      </c>
      <c r="P815" t="s">
        <v>5380</v>
      </c>
      <c r="Q815" t="s">
        <v>6119</v>
      </c>
      <c r="R815" s="26">
        <v>3</v>
      </c>
      <c r="S815" s="23">
        <v>368091870000</v>
      </c>
      <c r="T815" t="s">
        <v>37</v>
      </c>
      <c r="U815" t="s">
        <v>5382</v>
      </c>
      <c r="V815" s="39">
        <v>46111</v>
      </c>
      <c r="W815" s="41">
        <v>34</v>
      </c>
      <c r="X815" s="26" t="s">
        <v>446</v>
      </c>
      <c r="Y815">
        <v>35.86</v>
      </c>
      <c r="Z815">
        <v>20.2</v>
      </c>
      <c r="AB815">
        <v>35.86</v>
      </c>
      <c r="AE815" s="41">
        <v>91.92</v>
      </c>
      <c r="AF815">
        <v>1</v>
      </c>
      <c r="AG815">
        <v>0</v>
      </c>
      <c r="AH815">
        <v>1</v>
      </c>
      <c r="AI815">
        <v>0</v>
      </c>
      <c r="AJ815">
        <v>0</v>
      </c>
      <c r="AK815" s="30">
        <f t="shared" si="91"/>
        <v>2</v>
      </c>
      <c r="AL815" s="31">
        <v>5</v>
      </c>
      <c r="AM815" s="32">
        <f t="shared" si="90"/>
        <v>3</v>
      </c>
      <c r="AN815" s="33" t="str">
        <f t="shared" si="92"/>
        <v>MOROSO</v>
      </c>
      <c r="AO815" s="33" t="str">
        <f t="shared" si="93"/>
        <v>3meses_pendientes</v>
      </c>
      <c r="AP815" s="33">
        <f t="shared" si="94"/>
        <v>102</v>
      </c>
      <c r="AQ815" s="31">
        <f t="shared" si="95"/>
        <v>30</v>
      </c>
    </row>
    <row r="816" spans="2:43" x14ac:dyDescent="0.3">
      <c r="B816" s="37">
        <v>46111</v>
      </c>
      <c r="C816" t="s">
        <v>35</v>
      </c>
      <c r="D816" t="s">
        <v>6120</v>
      </c>
      <c r="E816" t="s">
        <v>6121</v>
      </c>
      <c r="F816" t="s">
        <v>6122</v>
      </c>
      <c r="G816" t="s">
        <v>6123</v>
      </c>
      <c r="H816" t="s">
        <v>6124</v>
      </c>
      <c r="I816" t="s">
        <v>38</v>
      </c>
      <c r="J816" t="s">
        <v>38</v>
      </c>
      <c r="K816" t="s">
        <v>6029</v>
      </c>
      <c r="M816" t="s">
        <v>6125</v>
      </c>
      <c r="N816" t="s">
        <v>6022</v>
      </c>
      <c r="O816" t="s">
        <v>5774</v>
      </c>
      <c r="P816" t="s">
        <v>5380</v>
      </c>
      <c r="Q816" t="s">
        <v>6126</v>
      </c>
      <c r="R816" s="26">
        <v>3</v>
      </c>
      <c r="S816" s="23">
        <v>366038650000</v>
      </c>
      <c r="T816" t="s">
        <v>37</v>
      </c>
      <c r="U816" t="s">
        <v>5382</v>
      </c>
      <c r="V816" s="39">
        <v>46112</v>
      </c>
      <c r="W816" s="41">
        <v>34</v>
      </c>
      <c r="X816" s="26" t="s">
        <v>446</v>
      </c>
      <c r="Y816">
        <v>35.86</v>
      </c>
      <c r="Z816">
        <v>35.86</v>
      </c>
      <c r="AB816">
        <v>35.86</v>
      </c>
      <c r="AC816">
        <v>31.69</v>
      </c>
      <c r="AE816" s="41">
        <v>139.27000000000001</v>
      </c>
      <c r="AF816">
        <v>1</v>
      </c>
      <c r="AG816">
        <v>0</v>
      </c>
      <c r="AH816">
        <v>1</v>
      </c>
      <c r="AI816">
        <v>1</v>
      </c>
      <c r="AJ816">
        <v>0</v>
      </c>
      <c r="AK816" s="30">
        <f t="shared" si="91"/>
        <v>3</v>
      </c>
      <c r="AL816" s="31">
        <v>5</v>
      </c>
      <c r="AM816" s="32">
        <f t="shared" si="90"/>
        <v>2</v>
      </c>
      <c r="AN816" s="33" t="str">
        <f t="shared" si="92"/>
        <v>MOROSO</v>
      </c>
      <c r="AO816" s="33" t="str">
        <f t="shared" si="93"/>
        <v>2meses_pendientes</v>
      </c>
      <c r="AP816" s="33">
        <f t="shared" si="94"/>
        <v>68</v>
      </c>
      <c r="AQ816" s="31">
        <f t="shared" si="95"/>
        <v>31</v>
      </c>
    </row>
    <row r="817" spans="2:43" x14ac:dyDescent="0.3">
      <c r="B817" s="37">
        <v>46100</v>
      </c>
      <c r="C817" t="s">
        <v>35</v>
      </c>
      <c r="D817" t="s">
        <v>6127</v>
      </c>
      <c r="E817" t="s">
        <v>6128</v>
      </c>
      <c r="F817" t="s">
        <v>5575</v>
      </c>
      <c r="G817" t="s">
        <v>6129</v>
      </c>
      <c r="H817" t="s">
        <v>6130</v>
      </c>
      <c r="I817" t="s">
        <v>38</v>
      </c>
      <c r="J817" t="s">
        <v>38</v>
      </c>
      <c r="K817" t="s">
        <v>6131</v>
      </c>
      <c r="L817" t="s">
        <v>6132</v>
      </c>
      <c r="M817" t="s">
        <v>6133</v>
      </c>
      <c r="N817" t="s">
        <v>6134</v>
      </c>
      <c r="O817" t="s">
        <v>5774</v>
      </c>
      <c r="P817" t="s">
        <v>5380</v>
      </c>
      <c r="Q817" t="s">
        <v>6135</v>
      </c>
      <c r="R817" s="26">
        <v>3</v>
      </c>
      <c r="S817" s="23">
        <v>365080170000</v>
      </c>
      <c r="T817" t="s">
        <v>37</v>
      </c>
      <c r="U817" t="s">
        <v>5382</v>
      </c>
      <c r="V817" s="39">
        <v>46100</v>
      </c>
      <c r="W817" s="41">
        <v>34</v>
      </c>
      <c r="X817" s="26" t="s">
        <v>446</v>
      </c>
      <c r="Z817">
        <v>36</v>
      </c>
      <c r="AE817" s="41">
        <v>36</v>
      </c>
      <c r="AF817">
        <v>1</v>
      </c>
      <c r="AG817">
        <v>0</v>
      </c>
      <c r="AH817">
        <v>0</v>
      </c>
      <c r="AI817">
        <v>0</v>
      </c>
      <c r="AJ817">
        <v>0</v>
      </c>
      <c r="AK817" s="30">
        <f t="shared" si="91"/>
        <v>1</v>
      </c>
      <c r="AL817" s="31">
        <v>5</v>
      </c>
      <c r="AM817" s="32">
        <f t="shared" si="90"/>
        <v>4</v>
      </c>
      <c r="AN817" s="33" t="str">
        <f t="shared" si="92"/>
        <v>MOROSO</v>
      </c>
      <c r="AO817" s="33" t="str">
        <f t="shared" si="93"/>
        <v>4meses_pendientes</v>
      </c>
      <c r="AP817" s="33">
        <f t="shared" si="94"/>
        <v>136</v>
      </c>
      <c r="AQ817" s="31">
        <f t="shared" si="95"/>
        <v>19</v>
      </c>
    </row>
    <row r="818" spans="2:43" x14ac:dyDescent="0.3">
      <c r="B818" s="37">
        <v>46100</v>
      </c>
      <c r="C818" t="s">
        <v>35</v>
      </c>
      <c r="D818" t="s">
        <v>6136</v>
      </c>
      <c r="E818" t="s">
        <v>6137</v>
      </c>
      <c r="F818" t="s">
        <v>6138</v>
      </c>
      <c r="G818" t="s">
        <v>6139</v>
      </c>
      <c r="H818" t="s">
        <v>6140</v>
      </c>
      <c r="I818" t="s">
        <v>38</v>
      </c>
      <c r="J818" t="s">
        <v>38</v>
      </c>
      <c r="K818" t="s">
        <v>796</v>
      </c>
      <c r="L818" t="s">
        <v>6138</v>
      </c>
      <c r="M818" t="s">
        <v>6141</v>
      </c>
      <c r="N818" t="s">
        <v>6134</v>
      </c>
      <c r="O818" t="s">
        <v>5774</v>
      </c>
      <c r="P818" t="s">
        <v>5380</v>
      </c>
      <c r="Q818" t="s">
        <v>6142</v>
      </c>
      <c r="R818" s="26">
        <v>3</v>
      </c>
      <c r="S818" s="23">
        <v>364074610000</v>
      </c>
      <c r="T818" t="s">
        <v>37</v>
      </c>
      <c r="U818" t="s">
        <v>5382</v>
      </c>
      <c r="V818" s="39">
        <v>46100</v>
      </c>
      <c r="W818" s="41">
        <v>32</v>
      </c>
      <c r="X818" s="26" t="s">
        <v>446</v>
      </c>
      <c r="Y818">
        <v>34.85</v>
      </c>
      <c r="AE818" s="41">
        <v>34.85</v>
      </c>
      <c r="AF818">
        <v>0</v>
      </c>
      <c r="AG818">
        <v>0</v>
      </c>
      <c r="AH818">
        <v>0</v>
      </c>
      <c r="AI818">
        <v>0</v>
      </c>
      <c r="AJ818">
        <v>0</v>
      </c>
      <c r="AK818" s="30">
        <f t="shared" si="91"/>
        <v>0</v>
      </c>
      <c r="AL818" s="31">
        <v>5</v>
      </c>
      <c r="AM818" s="32">
        <f t="shared" si="90"/>
        <v>5</v>
      </c>
      <c r="AN818" s="33" t="str">
        <f t="shared" si="92"/>
        <v>NPN</v>
      </c>
      <c r="AO818" s="33" t="str">
        <f t="shared" si="93"/>
        <v>5meses_pendientes</v>
      </c>
      <c r="AP818" s="33">
        <f t="shared" si="94"/>
        <v>160</v>
      </c>
      <c r="AQ818" s="31">
        <f t="shared" si="95"/>
        <v>19</v>
      </c>
    </row>
    <row r="819" spans="2:43" x14ac:dyDescent="0.3">
      <c r="B819" s="37">
        <v>46087</v>
      </c>
      <c r="C819" t="s">
        <v>6143</v>
      </c>
      <c r="D819" t="s">
        <v>6144</v>
      </c>
      <c r="E819" t="s">
        <v>6145</v>
      </c>
      <c r="F819" t="s">
        <v>6146</v>
      </c>
      <c r="G819" t="s">
        <v>6147</v>
      </c>
      <c r="H819" t="s">
        <v>6148</v>
      </c>
      <c r="I819" t="s">
        <v>38</v>
      </c>
      <c r="J819" t="s">
        <v>38</v>
      </c>
      <c r="K819" t="s">
        <v>825</v>
      </c>
      <c r="L819" t="s">
        <v>6146</v>
      </c>
      <c r="M819" t="s">
        <v>6149</v>
      </c>
      <c r="N819" t="s">
        <v>6150</v>
      </c>
      <c r="O819" t="s">
        <v>6151</v>
      </c>
      <c r="P819" t="s">
        <v>6151</v>
      </c>
      <c r="Q819" t="s">
        <v>6152</v>
      </c>
      <c r="R819" s="26">
        <v>2</v>
      </c>
      <c r="S819" s="23">
        <v>323044280000</v>
      </c>
      <c r="T819" t="s">
        <v>37</v>
      </c>
      <c r="U819" t="s">
        <v>53</v>
      </c>
      <c r="V819" s="39">
        <v>46084</v>
      </c>
      <c r="W819" s="41">
        <v>30</v>
      </c>
      <c r="X819" s="26" t="s">
        <v>446</v>
      </c>
      <c r="Y819">
        <v>30.44</v>
      </c>
      <c r="Z819">
        <v>30.44</v>
      </c>
      <c r="AA819">
        <v>30.44</v>
      </c>
      <c r="AB819">
        <v>30.44</v>
      </c>
      <c r="AE819" s="41">
        <v>121.76</v>
      </c>
      <c r="AF819">
        <v>1</v>
      </c>
      <c r="AG819">
        <v>1</v>
      </c>
      <c r="AH819">
        <v>1</v>
      </c>
      <c r="AI819">
        <v>0</v>
      </c>
      <c r="AJ819">
        <v>0</v>
      </c>
      <c r="AK819" s="30">
        <f t="shared" si="91"/>
        <v>3</v>
      </c>
      <c r="AL819" s="31">
        <v>5</v>
      </c>
      <c r="AM819" s="32">
        <f t="shared" si="90"/>
        <v>2</v>
      </c>
      <c r="AN819" s="33" t="str">
        <f t="shared" si="92"/>
        <v>MOROSO</v>
      </c>
      <c r="AO819" s="33" t="str">
        <f t="shared" si="93"/>
        <v>2meses_pendientes</v>
      </c>
      <c r="AP819" s="33">
        <f t="shared" si="94"/>
        <v>60</v>
      </c>
      <c r="AQ819" s="31">
        <f t="shared" si="95"/>
        <v>3</v>
      </c>
    </row>
    <row r="820" spans="2:43" x14ac:dyDescent="0.3">
      <c r="B820" s="37">
        <v>46098</v>
      </c>
      <c r="C820" t="s">
        <v>6143</v>
      </c>
      <c r="D820" t="s">
        <v>6153</v>
      </c>
      <c r="E820" t="s">
        <v>6154</v>
      </c>
      <c r="F820" t="s">
        <v>6155</v>
      </c>
      <c r="G820" t="s">
        <v>6156</v>
      </c>
      <c r="H820" t="s">
        <v>6157</v>
      </c>
      <c r="I820" t="s">
        <v>38</v>
      </c>
      <c r="J820" t="s">
        <v>38</v>
      </c>
      <c r="K820" t="s">
        <v>476</v>
      </c>
      <c r="L820" t="s">
        <v>6155</v>
      </c>
      <c r="M820" t="s">
        <v>6158</v>
      </c>
      <c r="N820" t="s">
        <v>6150</v>
      </c>
      <c r="O820" t="s">
        <v>6151</v>
      </c>
      <c r="P820" t="s">
        <v>6151</v>
      </c>
      <c r="Q820" t="s">
        <v>6159</v>
      </c>
      <c r="R820" s="26">
        <v>3</v>
      </c>
      <c r="S820" s="23">
        <v>363068570000</v>
      </c>
      <c r="T820" t="s">
        <v>37</v>
      </c>
      <c r="U820" t="s">
        <v>6160</v>
      </c>
      <c r="V820" s="39">
        <v>46090</v>
      </c>
      <c r="W820" s="41">
        <v>30</v>
      </c>
      <c r="X820" s="26" t="s">
        <v>446</v>
      </c>
      <c r="Z820">
        <v>61.02</v>
      </c>
      <c r="AB820">
        <v>60.97</v>
      </c>
      <c r="AE820" s="41">
        <v>121.99000000000001</v>
      </c>
      <c r="AF820">
        <v>1</v>
      </c>
      <c r="AG820">
        <v>0</v>
      </c>
      <c r="AH820">
        <v>1</v>
      </c>
      <c r="AI820">
        <v>0</v>
      </c>
      <c r="AJ820">
        <v>0</v>
      </c>
      <c r="AK820" s="30">
        <f t="shared" si="91"/>
        <v>2</v>
      </c>
      <c r="AL820" s="31">
        <v>5</v>
      </c>
      <c r="AM820" s="32">
        <f t="shared" si="90"/>
        <v>3</v>
      </c>
      <c r="AN820" s="33" t="str">
        <f t="shared" si="92"/>
        <v>MOROSO</v>
      </c>
      <c r="AO820" s="33" t="str">
        <f t="shared" si="93"/>
        <v>3meses_pendientes</v>
      </c>
      <c r="AP820" s="33">
        <f t="shared" si="94"/>
        <v>90</v>
      </c>
      <c r="AQ820" s="31">
        <f t="shared" si="95"/>
        <v>9</v>
      </c>
    </row>
    <row r="821" spans="2:43" x14ac:dyDescent="0.3">
      <c r="B821" s="37">
        <v>46106</v>
      </c>
      <c r="C821" t="s">
        <v>6143</v>
      </c>
      <c r="D821" t="s">
        <v>6144</v>
      </c>
      <c r="E821" t="s">
        <v>6161</v>
      </c>
      <c r="F821" t="s">
        <v>6146</v>
      </c>
      <c r="G821" t="s">
        <v>6162</v>
      </c>
      <c r="H821" t="s">
        <v>6163</v>
      </c>
      <c r="I821" t="s">
        <v>38</v>
      </c>
      <c r="J821" t="s">
        <v>38</v>
      </c>
      <c r="K821" t="s">
        <v>1655</v>
      </c>
      <c r="L821" t="s">
        <v>6146</v>
      </c>
      <c r="M821" t="s">
        <v>6164</v>
      </c>
      <c r="N821" t="s">
        <v>6150</v>
      </c>
      <c r="O821" t="s">
        <v>6151</v>
      </c>
      <c r="P821" t="s">
        <v>6151</v>
      </c>
      <c r="Q821" t="s">
        <v>6165</v>
      </c>
      <c r="R821" s="26">
        <v>2</v>
      </c>
      <c r="S821" s="23">
        <v>323044280000</v>
      </c>
      <c r="T821" t="s">
        <v>37</v>
      </c>
      <c r="U821" t="s">
        <v>53</v>
      </c>
      <c r="V821" s="39">
        <v>46105</v>
      </c>
      <c r="W821" s="41">
        <v>30</v>
      </c>
      <c r="X821" s="26" t="s">
        <v>446</v>
      </c>
      <c r="Y821">
        <v>30.44</v>
      </c>
      <c r="Z821">
        <v>30.44</v>
      </c>
      <c r="AA821">
        <v>30.44</v>
      </c>
      <c r="AB821">
        <v>30.44</v>
      </c>
      <c r="AE821" s="41">
        <v>121.76</v>
      </c>
      <c r="AF821">
        <v>1</v>
      </c>
      <c r="AG821">
        <v>1</v>
      </c>
      <c r="AH821">
        <v>1</v>
      </c>
      <c r="AI821">
        <v>0</v>
      </c>
      <c r="AJ821">
        <v>0</v>
      </c>
      <c r="AK821" s="30">
        <f t="shared" si="91"/>
        <v>3</v>
      </c>
      <c r="AL821" s="31">
        <v>5</v>
      </c>
      <c r="AM821" s="32">
        <f t="shared" si="90"/>
        <v>2</v>
      </c>
      <c r="AN821" s="33" t="str">
        <f t="shared" si="92"/>
        <v>MOROSO</v>
      </c>
      <c r="AO821" s="33" t="str">
        <f t="shared" si="93"/>
        <v>2meses_pendientes</v>
      </c>
      <c r="AP821" s="33">
        <f t="shared" si="94"/>
        <v>60</v>
      </c>
      <c r="AQ821" s="31">
        <f t="shared" si="95"/>
        <v>24</v>
      </c>
    </row>
    <row r="822" spans="2:43" x14ac:dyDescent="0.3">
      <c r="B822" s="37">
        <v>46110</v>
      </c>
      <c r="C822" t="s">
        <v>6143</v>
      </c>
      <c r="D822" t="s">
        <v>6166</v>
      </c>
      <c r="E822" t="s">
        <v>6167</v>
      </c>
      <c r="F822" t="s">
        <v>6168</v>
      </c>
      <c r="G822" t="s">
        <v>6169</v>
      </c>
      <c r="H822" t="s">
        <v>6170</v>
      </c>
      <c r="I822" t="s">
        <v>38</v>
      </c>
      <c r="J822" t="s">
        <v>38</v>
      </c>
      <c r="K822" t="s">
        <v>476</v>
      </c>
      <c r="L822" t="s">
        <v>6168</v>
      </c>
      <c r="M822" t="s">
        <v>6171</v>
      </c>
      <c r="N822" t="s">
        <v>6150</v>
      </c>
      <c r="O822" t="s">
        <v>6151</v>
      </c>
      <c r="P822" t="s">
        <v>6151</v>
      </c>
      <c r="Q822" t="s">
        <v>6172</v>
      </c>
      <c r="R822" s="26">
        <v>2</v>
      </c>
      <c r="S822" s="23">
        <v>369075900000</v>
      </c>
      <c r="T822" t="s">
        <v>37</v>
      </c>
      <c r="U822" t="s">
        <v>6160</v>
      </c>
      <c r="V822" s="39">
        <v>46098</v>
      </c>
      <c r="W822" s="41">
        <v>30</v>
      </c>
      <c r="X822" s="26" t="s">
        <v>446</v>
      </c>
      <c r="Y822">
        <v>30.5</v>
      </c>
      <c r="AE822" s="41">
        <v>30.5</v>
      </c>
      <c r="AF822">
        <v>0</v>
      </c>
      <c r="AG822">
        <v>0</v>
      </c>
      <c r="AH822">
        <v>0</v>
      </c>
      <c r="AI822">
        <v>0</v>
      </c>
      <c r="AJ822">
        <v>0</v>
      </c>
      <c r="AK822" s="30">
        <f t="shared" si="91"/>
        <v>0</v>
      </c>
      <c r="AL822" s="31">
        <v>5</v>
      </c>
      <c r="AM822" s="32">
        <f t="shared" si="90"/>
        <v>5</v>
      </c>
      <c r="AN822" s="33" t="str">
        <f t="shared" si="92"/>
        <v>NPN</v>
      </c>
      <c r="AO822" s="33" t="str">
        <f t="shared" si="93"/>
        <v>5meses_pendientes</v>
      </c>
      <c r="AP822" s="33">
        <f t="shared" si="94"/>
        <v>150</v>
      </c>
      <c r="AQ822" s="31">
        <f t="shared" si="95"/>
        <v>17</v>
      </c>
    </row>
    <row r="823" spans="2:43" x14ac:dyDescent="0.3">
      <c r="B823" s="37">
        <v>46090</v>
      </c>
      <c r="C823" t="s">
        <v>6143</v>
      </c>
      <c r="D823" t="s">
        <v>6173</v>
      </c>
      <c r="E823" t="s">
        <v>6174</v>
      </c>
      <c r="F823" t="s">
        <v>6175</v>
      </c>
      <c r="G823" t="s">
        <v>6176</v>
      </c>
      <c r="H823" t="s">
        <v>6177</v>
      </c>
      <c r="I823" t="s">
        <v>38</v>
      </c>
      <c r="J823" t="s">
        <v>44</v>
      </c>
      <c r="K823" t="s">
        <v>4325</v>
      </c>
      <c r="L823" t="s">
        <v>6175</v>
      </c>
      <c r="M823" t="s">
        <v>6178</v>
      </c>
      <c r="N823" t="s">
        <v>6179</v>
      </c>
      <c r="O823" t="s">
        <v>6151</v>
      </c>
      <c r="P823" t="s">
        <v>6151</v>
      </c>
      <c r="Q823" t="s">
        <v>6180</v>
      </c>
      <c r="R823" s="26">
        <v>2</v>
      </c>
      <c r="S823" s="23">
        <v>368063180000</v>
      </c>
      <c r="T823" t="s">
        <v>37</v>
      </c>
      <c r="U823" t="s">
        <v>53</v>
      </c>
      <c r="V823" s="39">
        <v>46088</v>
      </c>
      <c r="W823" s="41">
        <v>32</v>
      </c>
      <c r="X823" s="26" t="s">
        <v>446</v>
      </c>
      <c r="Y823">
        <v>36.96</v>
      </c>
      <c r="AC823">
        <v>64.38</v>
      </c>
      <c r="AE823" s="41">
        <v>101.34</v>
      </c>
      <c r="AF823">
        <v>0</v>
      </c>
      <c r="AG823">
        <v>0</v>
      </c>
      <c r="AH823">
        <v>0</v>
      </c>
      <c r="AI823">
        <v>1</v>
      </c>
      <c r="AJ823">
        <v>0</v>
      </c>
      <c r="AK823" s="30">
        <f t="shared" si="91"/>
        <v>1</v>
      </c>
      <c r="AL823" s="31">
        <v>5</v>
      </c>
      <c r="AM823" s="32">
        <f t="shared" si="90"/>
        <v>4</v>
      </c>
      <c r="AN823" s="33" t="str">
        <f t="shared" si="92"/>
        <v>MOROSO</v>
      </c>
      <c r="AO823" s="33" t="str">
        <f t="shared" si="93"/>
        <v>4meses_pendientes</v>
      </c>
      <c r="AP823" s="33">
        <f t="shared" si="94"/>
        <v>128</v>
      </c>
      <c r="AQ823" s="31">
        <f t="shared" si="95"/>
        <v>7</v>
      </c>
    </row>
    <row r="824" spans="2:43" x14ac:dyDescent="0.3">
      <c r="B824" s="37">
        <v>46112</v>
      </c>
      <c r="C824" t="s">
        <v>6143</v>
      </c>
      <c r="D824" t="s">
        <v>6181</v>
      </c>
      <c r="E824" t="s">
        <v>6182</v>
      </c>
      <c r="F824" t="s">
        <v>6183</v>
      </c>
      <c r="G824" t="s">
        <v>6184</v>
      </c>
      <c r="H824" t="s">
        <v>6185</v>
      </c>
      <c r="I824" t="s">
        <v>38</v>
      </c>
      <c r="J824" t="s">
        <v>38</v>
      </c>
      <c r="K824" t="s">
        <v>936</v>
      </c>
      <c r="L824" t="s">
        <v>6183</v>
      </c>
      <c r="M824" t="s">
        <v>6186</v>
      </c>
      <c r="N824" t="s">
        <v>6179</v>
      </c>
      <c r="O824" t="s">
        <v>6151</v>
      </c>
      <c r="P824" t="s">
        <v>6151</v>
      </c>
      <c r="Q824" t="s">
        <v>6187</v>
      </c>
      <c r="R824" s="26">
        <v>2</v>
      </c>
      <c r="S824" s="23">
        <v>363093090000</v>
      </c>
      <c r="T824" t="s">
        <v>37</v>
      </c>
      <c r="U824" t="s">
        <v>6160</v>
      </c>
      <c r="V824" s="39">
        <v>46112</v>
      </c>
      <c r="W824" s="41">
        <v>30</v>
      </c>
      <c r="X824" s="26" t="s">
        <v>446</v>
      </c>
      <c r="Z824">
        <v>30.8</v>
      </c>
      <c r="AB824">
        <v>30.44</v>
      </c>
      <c r="AE824" s="41">
        <v>61.24</v>
      </c>
      <c r="AF824">
        <v>1</v>
      </c>
      <c r="AG824">
        <v>0</v>
      </c>
      <c r="AH824">
        <v>1</v>
      </c>
      <c r="AI824">
        <v>0</v>
      </c>
      <c r="AJ824">
        <v>0</v>
      </c>
      <c r="AK824" s="30">
        <f t="shared" si="91"/>
        <v>2</v>
      </c>
      <c r="AL824" s="31">
        <v>5</v>
      </c>
      <c r="AM824" s="32">
        <f t="shared" si="90"/>
        <v>3</v>
      </c>
      <c r="AN824" s="33" t="str">
        <f t="shared" si="92"/>
        <v>MOROSO</v>
      </c>
      <c r="AO824" s="33" t="str">
        <f t="shared" si="93"/>
        <v>3meses_pendientes</v>
      </c>
      <c r="AP824" s="33">
        <f t="shared" si="94"/>
        <v>90</v>
      </c>
      <c r="AQ824" s="31">
        <f t="shared" si="95"/>
        <v>31</v>
      </c>
    </row>
    <row r="825" spans="2:43" x14ac:dyDescent="0.3">
      <c r="B825" s="37">
        <v>46098</v>
      </c>
      <c r="C825" t="s">
        <v>6143</v>
      </c>
      <c r="D825" t="s">
        <v>6188</v>
      </c>
      <c r="E825" t="s">
        <v>6189</v>
      </c>
      <c r="F825" t="s">
        <v>6190</v>
      </c>
      <c r="G825" t="s">
        <v>6191</v>
      </c>
      <c r="H825" t="s">
        <v>6192</v>
      </c>
      <c r="I825" t="s">
        <v>38</v>
      </c>
      <c r="J825" t="s">
        <v>38</v>
      </c>
      <c r="K825" t="s">
        <v>2423</v>
      </c>
      <c r="L825" t="s">
        <v>6190</v>
      </c>
      <c r="M825" t="s">
        <v>6193</v>
      </c>
      <c r="N825" t="s">
        <v>6194</v>
      </c>
      <c r="O825" t="s">
        <v>6151</v>
      </c>
      <c r="P825" t="s">
        <v>6151</v>
      </c>
      <c r="Q825" t="s">
        <v>6195</v>
      </c>
      <c r="R825" s="26">
        <v>3</v>
      </c>
      <c r="S825" s="23">
        <v>351346290000</v>
      </c>
      <c r="T825" t="s">
        <v>37</v>
      </c>
      <c r="U825" t="s">
        <v>6160</v>
      </c>
      <c r="V825" s="39">
        <v>46094</v>
      </c>
      <c r="W825" s="41">
        <v>33</v>
      </c>
      <c r="X825" s="26" t="s">
        <v>446</v>
      </c>
      <c r="AE825" s="41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 s="30">
        <f t="shared" si="91"/>
        <v>0</v>
      </c>
      <c r="AL825" s="31">
        <v>5</v>
      </c>
      <c r="AM825" s="32">
        <f t="shared" si="90"/>
        <v>5</v>
      </c>
      <c r="AN825" s="33" t="str">
        <f t="shared" si="92"/>
        <v>NPN</v>
      </c>
      <c r="AO825" s="33" t="str">
        <f t="shared" si="93"/>
        <v>5meses_pendientes</v>
      </c>
      <c r="AP825" s="33">
        <f t="shared" si="94"/>
        <v>165</v>
      </c>
      <c r="AQ825" s="31">
        <f t="shared" si="95"/>
        <v>13</v>
      </c>
    </row>
    <row r="826" spans="2:43" x14ac:dyDescent="0.3">
      <c r="B826" s="37">
        <v>46085</v>
      </c>
      <c r="C826" t="s">
        <v>6143</v>
      </c>
      <c r="D826" t="s">
        <v>6196</v>
      </c>
      <c r="E826" t="s">
        <v>6197</v>
      </c>
      <c r="F826" t="s">
        <v>6198</v>
      </c>
      <c r="G826" t="s">
        <v>6199</v>
      </c>
      <c r="H826" t="s">
        <v>6200</v>
      </c>
      <c r="I826" t="s">
        <v>38</v>
      </c>
      <c r="J826" t="s">
        <v>529</v>
      </c>
      <c r="K826" t="s">
        <v>1223</v>
      </c>
      <c r="L826" t="s">
        <v>6198</v>
      </c>
      <c r="M826" t="s">
        <v>6201</v>
      </c>
      <c r="N826" t="s">
        <v>6202</v>
      </c>
      <c r="O826" t="s">
        <v>6151</v>
      </c>
      <c r="P826" t="s">
        <v>6151</v>
      </c>
      <c r="Q826" t="s">
        <v>6203</v>
      </c>
      <c r="R826" s="26">
        <v>3</v>
      </c>
      <c r="S826" s="23">
        <v>364060390000</v>
      </c>
      <c r="T826" t="s">
        <v>37</v>
      </c>
      <c r="U826" t="s">
        <v>6160</v>
      </c>
      <c r="V826" s="39">
        <v>46083</v>
      </c>
      <c r="W826" s="41">
        <v>53</v>
      </c>
      <c r="X826" s="26" t="s">
        <v>446</v>
      </c>
      <c r="Y826">
        <v>54.69</v>
      </c>
      <c r="Z826">
        <v>40.770000000000003</v>
      </c>
      <c r="AA826">
        <v>40.770000000000003</v>
      </c>
      <c r="AB826">
        <v>40.770000000000003</v>
      </c>
      <c r="AE826" s="41">
        <v>177.00000000000003</v>
      </c>
      <c r="AF826">
        <v>1</v>
      </c>
      <c r="AG826">
        <v>1</v>
      </c>
      <c r="AH826">
        <v>1</v>
      </c>
      <c r="AI826">
        <v>0</v>
      </c>
      <c r="AJ826">
        <v>0</v>
      </c>
      <c r="AK826" s="30">
        <f t="shared" si="91"/>
        <v>3</v>
      </c>
      <c r="AL826" s="31">
        <v>5</v>
      </c>
      <c r="AM826" s="32">
        <f t="shared" si="90"/>
        <v>2</v>
      </c>
      <c r="AN826" s="33" t="str">
        <f t="shared" si="92"/>
        <v>MOROSO</v>
      </c>
      <c r="AO826" s="33" t="str">
        <f t="shared" si="93"/>
        <v>2meses_pendientes</v>
      </c>
      <c r="AP826" s="33">
        <f t="shared" si="94"/>
        <v>106</v>
      </c>
      <c r="AQ826" s="31">
        <f t="shared" si="95"/>
        <v>2</v>
      </c>
    </row>
    <row r="827" spans="2:43" x14ac:dyDescent="0.3">
      <c r="B827" s="37">
        <v>46107</v>
      </c>
      <c r="C827" t="s">
        <v>6143</v>
      </c>
      <c r="D827" t="s">
        <v>6204</v>
      </c>
      <c r="E827" t="s">
        <v>6205</v>
      </c>
      <c r="F827" t="s">
        <v>6206</v>
      </c>
      <c r="G827" t="s">
        <v>6207</v>
      </c>
      <c r="H827" t="s">
        <v>6208</v>
      </c>
      <c r="I827" t="s">
        <v>38</v>
      </c>
      <c r="J827" t="s">
        <v>38</v>
      </c>
      <c r="K827" t="s">
        <v>561</v>
      </c>
      <c r="L827" t="s">
        <v>6206</v>
      </c>
      <c r="M827" t="s">
        <v>6209</v>
      </c>
      <c r="N827" t="s">
        <v>6210</v>
      </c>
      <c r="O827" t="s">
        <v>6151</v>
      </c>
      <c r="P827" t="s">
        <v>6151</v>
      </c>
      <c r="Q827" t="s">
        <v>6211</v>
      </c>
      <c r="R827" s="26">
        <v>2</v>
      </c>
      <c r="S827" s="23">
        <v>299044240000</v>
      </c>
      <c r="T827" t="s">
        <v>37</v>
      </c>
      <c r="U827" t="s">
        <v>53</v>
      </c>
      <c r="V827" s="39">
        <v>46095</v>
      </c>
      <c r="W827" s="41">
        <v>30</v>
      </c>
      <c r="X827" s="26" t="s">
        <v>446</v>
      </c>
      <c r="Y827">
        <v>30.44</v>
      </c>
      <c r="Z827">
        <v>30.44</v>
      </c>
      <c r="AA827">
        <v>30.44</v>
      </c>
      <c r="AE827" s="41">
        <v>91.320000000000007</v>
      </c>
      <c r="AF827">
        <v>1</v>
      </c>
      <c r="AG827">
        <v>1</v>
      </c>
      <c r="AH827">
        <v>0</v>
      </c>
      <c r="AI827">
        <v>0</v>
      </c>
      <c r="AJ827">
        <v>0</v>
      </c>
      <c r="AK827" s="30">
        <f t="shared" si="91"/>
        <v>2</v>
      </c>
      <c r="AL827" s="31">
        <v>5</v>
      </c>
      <c r="AM827" s="32">
        <f t="shared" si="90"/>
        <v>3</v>
      </c>
      <c r="AN827" s="33" t="str">
        <f t="shared" si="92"/>
        <v>MOROSO</v>
      </c>
      <c r="AO827" s="33" t="str">
        <f t="shared" si="93"/>
        <v>3meses_pendientes</v>
      </c>
      <c r="AP827" s="33">
        <f t="shared" si="94"/>
        <v>90</v>
      </c>
      <c r="AQ827" s="31">
        <f t="shared" si="95"/>
        <v>14</v>
      </c>
    </row>
    <row r="828" spans="2:43" x14ac:dyDescent="0.3">
      <c r="B828" s="37">
        <v>46110</v>
      </c>
      <c r="C828" t="s">
        <v>6143</v>
      </c>
      <c r="D828" t="s">
        <v>6212</v>
      </c>
      <c r="E828" t="s">
        <v>6213</v>
      </c>
      <c r="F828" t="s">
        <v>6214</v>
      </c>
      <c r="G828" t="s">
        <v>6215</v>
      </c>
      <c r="H828" t="s">
        <v>6216</v>
      </c>
      <c r="I828" t="s">
        <v>6217</v>
      </c>
      <c r="J828" t="s">
        <v>6218</v>
      </c>
      <c r="K828" t="s">
        <v>6219</v>
      </c>
      <c r="L828" t="s">
        <v>6214</v>
      </c>
      <c r="M828" t="s">
        <v>6220</v>
      </c>
      <c r="N828" t="s">
        <v>6210</v>
      </c>
      <c r="O828" t="s">
        <v>6151</v>
      </c>
      <c r="P828" t="s">
        <v>6151</v>
      </c>
      <c r="Q828" t="s">
        <v>6221</v>
      </c>
      <c r="R828" s="26">
        <v>1</v>
      </c>
      <c r="S828" s="23">
        <v>800992200000</v>
      </c>
      <c r="T828" t="s">
        <v>37</v>
      </c>
      <c r="U828" t="s">
        <v>6160</v>
      </c>
      <c r="V828" s="39">
        <v>46099</v>
      </c>
      <c r="W828" s="41">
        <v>25</v>
      </c>
      <c r="X828" s="26" t="s">
        <v>446</v>
      </c>
      <c r="Z828">
        <v>25.25</v>
      </c>
      <c r="AA828">
        <v>25.25</v>
      </c>
      <c r="AB828">
        <v>25.25</v>
      </c>
      <c r="AE828" s="41">
        <v>75.75</v>
      </c>
      <c r="AF828">
        <v>1</v>
      </c>
      <c r="AG828">
        <v>1</v>
      </c>
      <c r="AH828">
        <v>1</v>
      </c>
      <c r="AI828">
        <v>0</v>
      </c>
      <c r="AJ828">
        <v>0</v>
      </c>
      <c r="AK828" s="30">
        <f t="shared" si="91"/>
        <v>3</v>
      </c>
      <c r="AL828" s="31">
        <v>5</v>
      </c>
      <c r="AM828" s="32">
        <f t="shared" si="90"/>
        <v>2</v>
      </c>
      <c r="AN828" s="33" t="str">
        <f t="shared" si="92"/>
        <v>MOROSO</v>
      </c>
      <c r="AO828" s="33" t="str">
        <f t="shared" si="93"/>
        <v>2meses_pendientes</v>
      </c>
      <c r="AP828" s="33">
        <f t="shared" si="94"/>
        <v>50</v>
      </c>
      <c r="AQ828" s="31">
        <f t="shared" si="95"/>
        <v>18</v>
      </c>
    </row>
    <row r="829" spans="2:43" x14ac:dyDescent="0.3">
      <c r="B829" s="37">
        <v>46096</v>
      </c>
      <c r="C829" t="s">
        <v>6222</v>
      </c>
      <c r="D829" t="s">
        <v>6223</v>
      </c>
      <c r="E829" t="s">
        <v>6224</v>
      </c>
      <c r="F829" t="s">
        <v>6225</v>
      </c>
      <c r="G829" t="s">
        <v>6226</v>
      </c>
      <c r="H829" t="s">
        <v>6227</v>
      </c>
      <c r="I829" t="s">
        <v>38</v>
      </c>
      <c r="J829" t="s">
        <v>38</v>
      </c>
      <c r="K829" t="s">
        <v>4677</v>
      </c>
      <c r="L829" t="s">
        <v>6225</v>
      </c>
      <c r="M829" t="s">
        <v>6228</v>
      </c>
      <c r="N829" t="s">
        <v>6229</v>
      </c>
      <c r="O829" t="s">
        <v>6230</v>
      </c>
      <c r="P829" t="s">
        <v>43</v>
      </c>
      <c r="Q829" t="s">
        <v>6231</v>
      </c>
      <c r="R829" s="26">
        <v>2</v>
      </c>
      <c r="S829" s="23">
        <v>364073250000</v>
      </c>
      <c r="T829" t="s">
        <v>37</v>
      </c>
      <c r="U829" t="s">
        <v>6232</v>
      </c>
      <c r="V829" s="39">
        <v>46093</v>
      </c>
      <c r="W829" s="41">
        <v>33</v>
      </c>
      <c r="X829" s="26" t="s">
        <v>446</v>
      </c>
      <c r="Z829">
        <v>23.01</v>
      </c>
      <c r="AE829" s="41">
        <v>23.01</v>
      </c>
      <c r="AF829">
        <v>1</v>
      </c>
      <c r="AG829">
        <v>0</v>
      </c>
      <c r="AH829">
        <v>0</v>
      </c>
      <c r="AI829">
        <v>0</v>
      </c>
      <c r="AJ829">
        <v>0</v>
      </c>
      <c r="AK829" s="30">
        <f t="shared" si="91"/>
        <v>1</v>
      </c>
      <c r="AL829" s="31">
        <v>5</v>
      </c>
      <c r="AM829" s="32">
        <f t="shared" si="90"/>
        <v>4</v>
      </c>
      <c r="AN829" s="33" t="str">
        <f t="shared" si="92"/>
        <v>MOROSO</v>
      </c>
      <c r="AO829" s="33" t="str">
        <f t="shared" si="93"/>
        <v>4meses_pendientes</v>
      </c>
      <c r="AP829" s="33">
        <f t="shared" si="94"/>
        <v>132</v>
      </c>
      <c r="AQ829" s="31">
        <f t="shared" si="95"/>
        <v>12</v>
      </c>
    </row>
    <row r="830" spans="2:43" x14ac:dyDescent="0.3">
      <c r="B830" s="37">
        <v>46112</v>
      </c>
      <c r="C830" t="s">
        <v>6222</v>
      </c>
      <c r="D830" t="s">
        <v>6233</v>
      </c>
      <c r="E830" t="s">
        <v>6234</v>
      </c>
      <c r="F830" t="s">
        <v>6235</v>
      </c>
      <c r="G830" t="s">
        <v>6236</v>
      </c>
      <c r="H830" t="s">
        <v>6237</v>
      </c>
      <c r="I830" t="s">
        <v>38</v>
      </c>
      <c r="J830" t="s">
        <v>38</v>
      </c>
      <c r="K830" t="s">
        <v>2304</v>
      </c>
      <c r="L830" t="s">
        <v>6235</v>
      </c>
      <c r="M830" t="s">
        <v>6238</v>
      </c>
      <c r="N830" t="s">
        <v>6229</v>
      </c>
      <c r="O830" t="s">
        <v>6230</v>
      </c>
      <c r="P830" t="s">
        <v>43</v>
      </c>
      <c r="Q830" t="s">
        <v>6239</v>
      </c>
      <c r="R830" s="26">
        <v>2</v>
      </c>
      <c r="S830" s="23">
        <v>368086490000</v>
      </c>
      <c r="T830" t="s">
        <v>37</v>
      </c>
      <c r="U830" t="s">
        <v>6232</v>
      </c>
      <c r="V830" s="39">
        <v>46106</v>
      </c>
      <c r="W830" s="41">
        <v>29</v>
      </c>
      <c r="X830" s="26" t="s">
        <v>446</v>
      </c>
      <c r="Z830">
        <v>7.1</v>
      </c>
      <c r="AE830" s="41">
        <v>7.1</v>
      </c>
      <c r="AF830">
        <v>1</v>
      </c>
      <c r="AG830">
        <v>0</v>
      </c>
      <c r="AH830">
        <v>0</v>
      </c>
      <c r="AI830">
        <v>0</v>
      </c>
      <c r="AJ830">
        <v>0</v>
      </c>
      <c r="AK830" s="30">
        <f t="shared" si="91"/>
        <v>1</v>
      </c>
      <c r="AL830" s="31">
        <v>5</v>
      </c>
      <c r="AM830" s="32">
        <f t="shared" si="90"/>
        <v>4</v>
      </c>
      <c r="AN830" s="33" t="str">
        <f t="shared" si="92"/>
        <v>MOROSO</v>
      </c>
      <c r="AO830" s="33" t="str">
        <f t="shared" si="93"/>
        <v>4meses_pendientes</v>
      </c>
      <c r="AP830" s="33">
        <f t="shared" si="94"/>
        <v>116</v>
      </c>
      <c r="AQ830" s="31">
        <f t="shared" si="95"/>
        <v>25</v>
      </c>
    </row>
    <row r="831" spans="2:43" x14ac:dyDescent="0.3">
      <c r="B831" s="37">
        <v>46112</v>
      </c>
      <c r="C831" t="s">
        <v>6222</v>
      </c>
      <c r="D831" t="s">
        <v>6240</v>
      </c>
      <c r="E831" t="s">
        <v>6241</v>
      </c>
      <c r="F831" t="s">
        <v>6242</v>
      </c>
      <c r="G831" t="s">
        <v>6243</v>
      </c>
      <c r="H831" t="s">
        <v>6244</v>
      </c>
      <c r="I831" t="s">
        <v>38</v>
      </c>
      <c r="J831" t="s">
        <v>44</v>
      </c>
      <c r="K831" t="s">
        <v>55</v>
      </c>
      <c r="L831" t="s">
        <v>6242</v>
      </c>
      <c r="M831" t="s">
        <v>6245</v>
      </c>
      <c r="N831" t="s">
        <v>6229</v>
      </c>
      <c r="O831" t="s">
        <v>6230</v>
      </c>
      <c r="P831" t="s">
        <v>43</v>
      </c>
      <c r="Q831" t="s">
        <v>6246</v>
      </c>
      <c r="R831" s="26">
        <v>3</v>
      </c>
      <c r="S831" s="23">
        <v>362084080000</v>
      </c>
      <c r="T831" t="s">
        <v>37</v>
      </c>
      <c r="U831" t="s">
        <v>6232</v>
      </c>
      <c r="V831" s="39">
        <v>46107</v>
      </c>
      <c r="W831" s="41">
        <v>34.1</v>
      </c>
      <c r="X831" s="26" t="s">
        <v>446</v>
      </c>
      <c r="AE831" s="4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 s="30">
        <f t="shared" si="91"/>
        <v>0</v>
      </c>
      <c r="AL831" s="31">
        <v>5</v>
      </c>
      <c r="AM831" s="32">
        <f t="shared" si="90"/>
        <v>5</v>
      </c>
      <c r="AN831" s="33" t="str">
        <f t="shared" si="92"/>
        <v>NPN</v>
      </c>
      <c r="AO831" s="33" t="str">
        <f t="shared" si="93"/>
        <v>5meses_pendientes</v>
      </c>
      <c r="AP831" s="33">
        <f t="shared" si="94"/>
        <v>170.5</v>
      </c>
      <c r="AQ831" s="31">
        <f t="shared" si="95"/>
        <v>26</v>
      </c>
    </row>
    <row r="832" spans="2:43" x14ac:dyDescent="0.3">
      <c r="B832" s="37">
        <v>46112</v>
      </c>
      <c r="C832" t="s">
        <v>6222</v>
      </c>
      <c r="D832" t="s">
        <v>6247</v>
      </c>
      <c r="E832" t="s">
        <v>6248</v>
      </c>
      <c r="F832" t="s">
        <v>6249</v>
      </c>
      <c r="G832" t="s">
        <v>6250</v>
      </c>
      <c r="H832" t="s">
        <v>6251</v>
      </c>
      <c r="I832" t="s">
        <v>38</v>
      </c>
      <c r="J832" t="s">
        <v>38</v>
      </c>
      <c r="K832" t="s">
        <v>6252</v>
      </c>
      <c r="L832" t="s">
        <v>6249</v>
      </c>
      <c r="M832" t="s">
        <v>6253</v>
      </c>
      <c r="N832" t="s">
        <v>6229</v>
      </c>
      <c r="O832" t="s">
        <v>6230</v>
      </c>
      <c r="P832" t="s">
        <v>43</v>
      </c>
      <c r="Q832" t="s">
        <v>6254</v>
      </c>
      <c r="R832" s="26">
        <v>2</v>
      </c>
      <c r="S832" s="23">
        <v>364090010000</v>
      </c>
      <c r="T832" t="s">
        <v>37</v>
      </c>
      <c r="U832" t="s">
        <v>6232</v>
      </c>
      <c r="V832" s="39">
        <v>46111</v>
      </c>
      <c r="W832" s="41">
        <v>30</v>
      </c>
      <c r="X832" s="26" t="s">
        <v>446</v>
      </c>
      <c r="Z832">
        <v>3.15</v>
      </c>
      <c r="AA832">
        <v>33</v>
      </c>
      <c r="AB832">
        <v>32</v>
      </c>
      <c r="AE832" s="41">
        <v>68.150000000000006</v>
      </c>
      <c r="AF832">
        <v>1</v>
      </c>
      <c r="AG832">
        <v>1</v>
      </c>
      <c r="AH832">
        <v>1</v>
      </c>
      <c r="AI832">
        <v>0</v>
      </c>
      <c r="AJ832">
        <v>0</v>
      </c>
      <c r="AK832" s="30">
        <f t="shared" si="91"/>
        <v>3</v>
      </c>
      <c r="AL832" s="31">
        <v>5</v>
      </c>
      <c r="AM832" s="32">
        <f t="shared" si="90"/>
        <v>2</v>
      </c>
      <c r="AN832" s="33" t="str">
        <f t="shared" si="92"/>
        <v>MOROSO</v>
      </c>
      <c r="AO832" s="33" t="str">
        <f t="shared" si="93"/>
        <v>2meses_pendientes</v>
      </c>
      <c r="AP832" s="33">
        <f t="shared" si="94"/>
        <v>60</v>
      </c>
      <c r="AQ832" s="31">
        <f t="shared" si="95"/>
        <v>30</v>
      </c>
    </row>
    <row r="833" spans="2:43" x14ac:dyDescent="0.3">
      <c r="B833" s="37">
        <v>46112</v>
      </c>
      <c r="C833" t="s">
        <v>6222</v>
      </c>
      <c r="D833" t="s">
        <v>6255</v>
      </c>
      <c r="E833" t="s">
        <v>6256</v>
      </c>
      <c r="F833" t="s">
        <v>6257</v>
      </c>
      <c r="G833" t="s">
        <v>6258</v>
      </c>
      <c r="H833" t="s">
        <v>6259</v>
      </c>
      <c r="I833" t="s">
        <v>38</v>
      </c>
      <c r="J833" t="s">
        <v>42</v>
      </c>
      <c r="K833" t="s">
        <v>60</v>
      </c>
      <c r="L833" t="s">
        <v>6257</v>
      </c>
      <c r="M833" t="s">
        <v>6260</v>
      </c>
      <c r="N833" t="s">
        <v>6229</v>
      </c>
      <c r="O833" t="s">
        <v>6230</v>
      </c>
      <c r="P833" t="s">
        <v>43</v>
      </c>
      <c r="Q833" t="s">
        <v>6261</v>
      </c>
      <c r="R833" s="26">
        <v>2</v>
      </c>
      <c r="S833" s="23">
        <v>368089990000</v>
      </c>
      <c r="T833" t="s">
        <v>37</v>
      </c>
      <c r="U833" t="s">
        <v>6232</v>
      </c>
      <c r="V833" s="39">
        <v>46112</v>
      </c>
      <c r="W833" s="41">
        <v>37</v>
      </c>
      <c r="X833" s="26" t="s">
        <v>446</v>
      </c>
      <c r="AA833">
        <v>41.83</v>
      </c>
      <c r="AB833">
        <v>40.5</v>
      </c>
      <c r="AE833" s="41">
        <v>82.33</v>
      </c>
      <c r="AF833">
        <v>0</v>
      </c>
      <c r="AG833">
        <v>1</v>
      </c>
      <c r="AH833">
        <v>1</v>
      </c>
      <c r="AI833">
        <v>0</v>
      </c>
      <c r="AJ833">
        <v>0</v>
      </c>
      <c r="AK833" s="30">
        <f t="shared" si="91"/>
        <v>2</v>
      </c>
      <c r="AL833" s="31">
        <v>5</v>
      </c>
      <c r="AM833" s="32">
        <f t="shared" si="90"/>
        <v>3</v>
      </c>
      <c r="AN833" s="33" t="str">
        <f t="shared" si="92"/>
        <v>MOROSO</v>
      </c>
      <c r="AO833" s="33" t="str">
        <f t="shared" si="93"/>
        <v>3meses_pendientes</v>
      </c>
      <c r="AP833" s="33">
        <f t="shared" si="94"/>
        <v>111</v>
      </c>
      <c r="AQ833" s="31">
        <f t="shared" si="95"/>
        <v>31</v>
      </c>
    </row>
    <row r="834" spans="2:43" x14ac:dyDescent="0.3">
      <c r="B834" s="37">
        <v>46107</v>
      </c>
      <c r="C834" t="s">
        <v>6222</v>
      </c>
      <c r="D834" t="s">
        <v>6262</v>
      </c>
      <c r="E834" t="s">
        <v>6263</v>
      </c>
      <c r="F834" t="s">
        <v>6264</v>
      </c>
      <c r="G834" t="s">
        <v>6265</v>
      </c>
      <c r="H834" t="s">
        <v>6266</v>
      </c>
      <c r="I834" t="s">
        <v>38</v>
      </c>
      <c r="J834" t="s">
        <v>38</v>
      </c>
      <c r="K834" t="s">
        <v>2304</v>
      </c>
      <c r="L834" t="s">
        <v>6264</v>
      </c>
      <c r="M834" t="s">
        <v>6267</v>
      </c>
      <c r="N834" t="s">
        <v>6229</v>
      </c>
      <c r="O834" t="s">
        <v>6230</v>
      </c>
      <c r="P834" t="s">
        <v>43</v>
      </c>
      <c r="Q834" t="s">
        <v>6268</v>
      </c>
      <c r="R834" s="26">
        <v>2</v>
      </c>
      <c r="S834" s="23">
        <v>365091150000</v>
      </c>
      <c r="T834" t="s">
        <v>37</v>
      </c>
      <c r="U834" t="s">
        <v>6232</v>
      </c>
      <c r="V834" s="39">
        <v>46111</v>
      </c>
      <c r="W834" s="41">
        <v>30</v>
      </c>
      <c r="X834" s="26" t="s">
        <v>446</v>
      </c>
      <c r="Z834">
        <v>3.15</v>
      </c>
      <c r="AE834" s="41">
        <v>3.15</v>
      </c>
      <c r="AF834">
        <v>1</v>
      </c>
      <c r="AG834">
        <v>0</v>
      </c>
      <c r="AH834">
        <v>0</v>
      </c>
      <c r="AI834">
        <v>0</v>
      </c>
      <c r="AJ834">
        <v>0</v>
      </c>
      <c r="AK834" s="30">
        <f t="shared" si="91"/>
        <v>1</v>
      </c>
      <c r="AL834" s="31">
        <v>5</v>
      </c>
      <c r="AM834" s="32">
        <f t="shared" ref="AM834:AM897" si="96">AL834-AK834</f>
        <v>4</v>
      </c>
      <c r="AN834" s="33" t="str">
        <f t="shared" si="92"/>
        <v>MOROSO</v>
      </c>
      <c r="AO834" s="33" t="str">
        <f t="shared" si="93"/>
        <v>4meses_pendientes</v>
      </c>
      <c r="AP834" s="33">
        <f t="shared" si="94"/>
        <v>120</v>
      </c>
      <c r="AQ834" s="31">
        <f t="shared" si="95"/>
        <v>30</v>
      </c>
    </row>
    <row r="835" spans="2:43" x14ac:dyDescent="0.3">
      <c r="B835" s="37">
        <v>46084</v>
      </c>
      <c r="C835" t="s">
        <v>6222</v>
      </c>
      <c r="D835" t="s">
        <v>6269</v>
      </c>
      <c r="E835" t="s">
        <v>6270</v>
      </c>
      <c r="F835" t="s">
        <v>6271</v>
      </c>
      <c r="G835" t="s">
        <v>6272</v>
      </c>
      <c r="H835" t="s">
        <v>6273</v>
      </c>
      <c r="I835" t="s">
        <v>38</v>
      </c>
      <c r="J835" t="s">
        <v>3877</v>
      </c>
      <c r="K835" t="s">
        <v>4448</v>
      </c>
      <c r="L835" t="s">
        <v>6271</v>
      </c>
      <c r="M835" t="s">
        <v>6274</v>
      </c>
      <c r="N835" t="s">
        <v>6275</v>
      </c>
      <c r="O835" t="s">
        <v>6230</v>
      </c>
      <c r="P835" t="s">
        <v>43</v>
      </c>
      <c r="Q835" t="s">
        <v>6276</v>
      </c>
      <c r="R835" s="26">
        <v>2</v>
      </c>
      <c r="S835" s="23">
        <v>365043970000</v>
      </c>
      <c r="T835" t="s">
        <v>37</v>
      </c>
      <c r="U835" t="s">
        <v>6232</v>
      </c>
      <c r="V835" s="39">
        <v>46084</v>
      </c>
      <c r="W835" s="41">
        <v>27</v>
      </c>
      <c r="X835" s="26" t="s">
        <v>446</v>
      </c>
      <c r="Z835">
        <v>28.24</v>
      </c>
      <c r="AA835">
        <v>29.18</v>
      </c>
      <c r="AB835">
        <v>29.18</v>
      </c>
      <c r="AC835">
        <v>29.18</v>
      </c>
      <c r="AE835" s="41">
        <v>115.78</v>
      </c>
      <c r="AF835">
        <v>1</v>
      </c>
      <c r="AG835">
        <v>1</v>
      </c>
      <c r="AH835">
        <v>1</v>
      </c>
      <c r="AI835">
        <v>1</v>
      </c>
      <c r="AJ835">
        <v>0</v>
      </c>
      <c r="AK835" s="30">
        <f t="shared" ref="AK835:AK898" si="97">SUM(AF835:AJ835)</f>
        <v>4</v>
      </c>
      <c r="AL835" s="31">
        <v>5</v>
      </c>
      <c r="AM835" s="32">
        <f t="shared" si="96"/>
        <v>1</v>
      </c>
      <c r="AN835" s="33" t="str">
        <f t="shared" ref="AN835:AN898" si="98">IF(AM835&gt;=AL835,"NPN","MOROSO")</f>
        <v>MOROSO</v>
      </c>
      <c r="AO835" s="33" t="str">
        <f t="shared" ref="AO835:AO898" si="99">CONCATENATE(AM835,"meses_pendientes")</f>
        <v>1meses_pendientes</v>
      </c>
      <c r="AP835" s="33">
        <f t="shared" ref="AP835:AP898" si="100">AM835*W835</f>
        <v>27</v>
      </c>
      <c r="AQ835" s="31">
        <f t="shared" ref="AQ835:AQ898" si="101">DAY(V835)</f>
        <v>3</v>
      </c>
    </row>
    <row r="836" spans="2:43" x14ac:dyDescent="0.3">
      <c r="B836" s="37">
        <v>46089</v>
      </c>
      <c r="C836" t="s">
        <v>6222</v>
      </c>
      <c r="D836" t="s">
        <v>6277</v>
      </c>
      <c r="E836" t="s">
        <v>6278</v>
      </c>
      <c r="F836" t="s">
        <v>6279</v>
      </c>
      <c r="G836" t="s">
        <v>6280</v>
      </c>
      <c r="H836" t="s">
        <v>6281</v>
      </c>
      <c r="I836" t="s">
        <v>744</v>
      </c>
      <c r="J836" t="s">
        <v>6282</v>
      </c>
      <c r="K836" t="s">
        <v>6283</v>
      </c>
      <c r="L836" t="s">
        <v>6279</v>
      </c>
      <c r="M836" t="s">
        <v>6284</v>
      </c>
      <c r="N836" t="s">
        <v>6275</v>
      </c>
      <c r="O836" t="s">
        <v>6230</v>
      </c>
      <c r="P836" t="s">
        <v>43</v>
      </c>
      <c r="Q836" t="s">
        <v>6285</v>
      </c>
      <c r="R836" s="26">
        <v>2</v>
      </c>
      <c r="S836" s="23">
        <v>361058470000</v>
      </c>
      <c r="T836" t="s">
        <v>37</v>
      </c>
      <c r="U836" t="s">
        <v>6232</v>
      </c>
      <c r="V836" s="39">
        <v>46084</v>
      </c>
      <c r="W836" s="41">
        <v>30</v>
      </c>
      <c r="X836" s="26" t="s">
        <v>446</v>
      </c>
      <c r="Y836">
        <v>30.33</v>
      </c>
      <c r="Z836">
        <v>30</v>
      </c>
      <c r="AA836">
        <v>30</v>
      </c>
      <c r="AB836">
        <v>10.84</v>
      </c>
      <c r="AC836">
        <v>26.42</v>
      </c>
      <c r="AE836" s="41">
        <v>127.59</v>
      </c>
      <c r="AF836">
        <v>1</v>
      </c>
      <c r="AG836">
        <v>1</v>
      </c>
      <c r="AH836">
        <v>1</v>
      </c>
      <c r="AI836">
        <v>1</v>
      </c>
      <c r="AJ836">
        <v>0</v>
      </c>
      <c r="AK836" s="30">
        <f t="shared" si="97"/>
        <v>4</v>
      </c>
      <c r="AL836" s="31">
        <v>5</v>
      </c>
      <c r="AM836" s="32">
        <f t="shared" si="96"/>
        <v>1</v>
      </c>
      <c r="AN836" s="33" t="str">
        <f t="shared" si="98"/>
        <v>MOROSO</v>
      </c>
      <c r="AO836" s="33" t="str">
        <f t="shared" si="99"/>
        <v>1meses_pendientes</v>
      </c>
      <c r="AP836" s="33">
        <f t="shared" si="100"/>
        <v>30</v>
      </c>
      <c r="AQ836" s="31">
        <f t="shared" si="101"/>
        <v>3</v>
      </c>
    </row>
    <row r="837" spans="2:43" x14ac:dyDescent="0.3">
      <c r="B837" s="37">
        <v>46106</v>
      </c>
      <c r="C837" t="s">
        <v>6222</v>
      </c>
      <c r="D837" t="s">
        <v>6286</v>
      </c>
      <c r="E837" t="s">
        <v>6287</v>
      </c>
      <c r="F837" t="s">
        <v>6288</v>
      </c>
      <c r="G837" t="s">
        <v>6289</v>
      </c>
      <c r="H837" t="s">
        <v>6290</v>
      </c>
      <c r="I837" t="s">
        <v>38</v>
      </c>
      <c r="J837" t="s">
        <v>42</v>
      </c>
      <c r="K837" t="s">
        <v>54</v>
      </c>
      <c r="L837" t="s">
        <v>6288</v>
      </c>
      <c r="M837" t="s">
        <v>6291</v>
      </c>
      <c r="N837" t="s">
        <v>6275</v>
      </c>
      <c r="O837" t="s">
        <v>6230</v>
      </c>
      <c r="P837" t="s">
        <v>43</v>
      </c>
      <c r="Q837" t="s">
        <v>6292</v>
      </c>
      <c r="R837" s="26">
        <v>3</v>
      </c>
      <c r="S837" s="23">
        <v>368091850000</v>
      </c>
      <c r="T837" t="s">
        <v>37</v>
      </c>
      <c r="U837" t="s">
        <v>6232</v>
      </c>
      <c r="V837" s="39">
        <v>46112</v>
      </c>
      <c r="W837" s="41">
        <v>38</v>
      </c>
      <c r="X837" s="26" t="s">
        <v>446</v>
      </c>
      <c r="AA837">
        <v>20</v>
      </c>
      <c r="AB837">
        <v>21</v>
      </c>
      <c r="AE837" s="41">
        <v>41</v>
      </c>
      <c r="AF837">
        <v>0</v>
      </c>
      <c r="AG837">
        <v>1</v>
      </c>
      <c r="AH837">
        <v>1</v>
      </c>
      <c r="AI837">
        <v>0</v>
      </c>
      <c r="AJ837">
        <v>0</v>
      </c>
      <c r="AK837" s="30">
        <f t="shared" si="97"/>
        <v>2</v>
      </c>
      <c r="AL837" s="31">
        <v>5</v>
      </c>
      <c r="AM837" s="32">
        <f t="shared" si="96"/>
        <v>3</v>
      </c>
      <c r="AN837" s="33" t="str">
        <f t="shared" si="98"/>
        <v>MOROSO</v>
      </c>
      <c r="AO837" s="33" t="str">
        <f t="shared" si="99"/>
        <v>3meses_pendientes</v>
      </c>
      <c r="AP837" s="33">
        <f t="shared" si="100"/>
        <v>114</v>
      </c>
      <c r="AQ837" s="31">
        <f t="shared" si="101"/>
        <v>31</v>
      </c>
    </row>
    <row r="838" spans="2:43" x14ac:dyDescent="0.3">
      <c r="B838" s="37">
        <v>46107</v>
      </c>
      <c r="C838" t="s">
        <v>6222</v>
      </c>
      <c r="D838" t="s">
        <v>6293</v>
      </c>
      <c r="E838" t="s">
        <v>6294</v>
      </c>
      <c r="F838" t="s">
        <v>36</v>
      </c>
      <c r="G838" t="s">
        <v>6295</v>
      </c>
      <c r="H838" t="s">
        <v>6296</v>
      </c>
      <c r="I838" t="s">
        <v>4365</v>
      </c>
      <c r="J838" t="s">
        <v>4366</v>
      </c>
      <c r="K838" t="s">
        <v>4365</v>
      </c>
      <c r="L838" t="s">
        <v>6297</v>
      </c>
      <c r="M838" t="s">
        <v>6298</v>
      </c>
      <c r="N838" t="s">
        <v>6299</v>
      </c>
      <c r="O838" t="s">
        <v>6230</v>
      </c>
      <c r="P838" t="s">
        <v>43</v>
      </c>
      <c r="Q838" t="s">
        <v>6300</v>
      </c>
      <c r="R838" s="26">
        <v>2</v>
      </c>
      <c r="S838" s="23">
        <v>367055540000</v>
      </c>
      <c r="T838" t="s">
        <v>37</v>
      </c>
      <c r="U838" t="s">
        <v>6232</v>
      </c>
      <c r="V838" s="39">
        <v>46111</v>
      </c>
      <c r="W838" s="41">
        <v>45</v>
      </c>
      <c r="X838" s="26" t="s">
        <v>446</v>
      </c>
      <c r="AA838">
        <v>98.79</v>
      </c>
      <c r="AB838">
        <v>47.69</v>
      </c>
      <c r="AE838" s="41">
        <v>146.48000000000002</v>
      </c>
      <c r="AF838">
        <v>0</v>
      </c>
      <c r="AG838">
        <v>1</v>
      </c>
      <c r="AH838">
        <v>1</v>
      </c>
      <c r="AI838">
        <v>0</v>
      </c>
      <c r="AJ838">
        <v>0</v>
      </c>
      <c r="AK838" s="30">
        <f t="shared" si="97"/>
        <v>2</v>
      </c>
      <c r="AL838" s="31">
        <v>5</v>
      </c>
      <c r="AM838" s="32">
        <f t="shared" si="96"/>
        <v>3</v>
      </c>
      <c r="AN838" s="33" t="str">
        <f t="shared" si="98"/>
        <v>MOROSO</v>
      </c>
      <c r="AO838" s="33" t="str">
        <f t="shared" si="99"/>
        <v>3meses_pendientes</v>
      </c>
      <c r="AP838" s="33">
        <f t="shared" si="100"/>
        <v>135</v>
      </c>
      <c r="AQ838" s="31">
        <f t="shared" si="101"/>
        <v>30</v>
      </c>
    </row>
    <row r="839" spans="2:43" x14ac:dyDescent="0.3">
      <c r="B839" s="37">
        <v>46084</v>
      </c>
      <c r="C839" t="s">
        <v>6222</v>
      </c>
      <c r="D839" t="s">
        <v>6301</v>
      </c>
      <c r="E839" t="s">
        <v>6302</v>
      </c>
      <c r="F839" t="s">
        <v>36</v>
      </c>
      <c r="G839" t="s">
        <v>6303</v>
      </c>
      <c r="H839" t="s">
        <v>6304</v>
      </c>
      <c r="I839" t="s">
        <v>38</v>
      </c>
      <c r="J839" t="s">
        <v>42</v>
      </c>
      <c r="K839" t="s">
        <v>3921</v>
      </c>
      <c r="L839" t="s">
        <v>6305</v>
      </c>
      <c r="M839" t="s">
        <v>6306</v>
      </c>
      <c r="N839" t="s">
        <v>6299</v>
      </c>
      <c r="O839" t="s">
        <v>6230</v>
      </c>
      <c r="P839" t="s">
        <v>43</v>
      </c>
      <c r="Q839" t="s">
        <v>6307</v>
      </c>
      <c r="R839" s="26">
        <v>2</v>
      </c>
      <c r="S839" s="23">
        <v>361059320000</v>
      </c>
      <c r="T839" t="s">
        <v>37</v>
      </c>
      <c r="U839" t="s">
        <v>6232</v>
      </c>
      <c r="V839" s="39">
        <v>46084</v>
      </c>
      <c r="W839" s="41">
        <v>37</v>
      </c>
      <c r="X839" s="26" t="s">
        <v>446</v>
      </c>
      <c r="AE839" s="41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 s="30">
        <f t="shared" si="97"/>
        <v>0</v>
      </c>
      <c r="AL839" s="31">
        <v>5</v>
      </c>
      <c r="AM839" s="32">
        <f t="shared" si="96"/>
        <v>5</v>
      </c>
      <c r="AN839" s="33" t="str">
        <f t="shared" si="98"/>
        <v>NPN</v>
      </c>
      <c r="AO839" s="33" t="str">
        <f t="shared" si="99"/>
        <v>5meses_pendientes</v>
      </c>
      <c r="AP839" s="33">
        <f t="shared" si="100"/>
        <v>185</v>
      </c>
      <c r="AQ839" s="31">
        <f t="shared" si="101"/>
        <v>3</v>
      </c>
    </row>
    <row r="840" spans="2:43" x14ac:dyDescent="0.3">
      <c r="B840" s="37">
        <v>46089</v>
      </c>
      <c r="C840" t="s">
        <v>6222</v>
      </c>
      <c r="D840" t="s">
        <v>6308</v>
      </c>
      <c r="E840" t="s">
        <v>6309</v>
      </c>
      <c r="F840" t="s">
        <v>6310</v>
      </c>
      <c r="G840" t="s">
        <v>6311</v>
      </c>
      <c r="H840" t="s">
        <v>6312</v>
      </c>
      <c r="I840" t="s">
        <v>38</v>
      </c>
      <c r="J840" t="s">
        <v>42</v>
      </c>
      <c r="K840" t="s">
        <v>60</v>
      </c>
      <c r="L840" t="s">
        <v>6313</v>
      </c>
      <c r="M840" t="s">
        <v>6314</v>
      </c>
      <c r="N840" t="s">
        <v>6299</v>
      </c>
      <c r="O840" t="s">
        <v>6230</v>
      </c>
      <c r="P840" t="s">
        <v>43</v>
      </c>
      <c r="Q840" t="s">
        <v>6315</v>
      </c>
      <c r="R840" s="26">
        <v>2</v>
      </c>
      <c r="S840" s="23">
        <v>364067380000</v>
      </c>
      <c r="T840" t="s">
        <v>37</v>
      </c>
      <c r="U840" t="s">
        <v>6232</v>
      </c>
      <c r="V840" s="39">
        <v>46090</v>
      </c>
      <c r="W840" s="41">
        <v>37</v>
      </c>
      <c r="X840" s="26" t="s">
        <v>446</v>
      </c>
      <c r="Y840">
        <v>31</v>
      </c>
      <c r="Z840">
        <v>40</v>
      </c>
      <c r="AA840">
        <v>40</v>
      </c>
      <c r="AB840">
        <v>40</v>
      </c>
      <c r="AE840" s="41">
        <v>151</v>
      </c>
      <c r="AF840">
        <v>1</v>
      </c>
      <c r="AG840">
        <v>1</v>
      </c>
      <c r="AH840">
        <v>1</v>
      </c>
      <c r="AI840">
        <v>0</v>
      </c>
      <c r="AJ840">
        <v>0</v>
      </c>
      <c r="AK840" s="30">
        <f t="shared" si="97"/>
        <v>3</v>
      </c>
      <c r="AL840" s="31">
        <v>5</v>
      </c>
      <c r="AM840" s="32">
        <f t="shared" si="96"/>
        <v>2</v>
      </c>
      <c r="AN840" s="33" t="str">
        <f t="shared" si="98"/>
        <v>MOROSO</v>
      </c>
      <c r="AO840" s="33" t="str">
        <f t="shared" si="99"/>
        <v>2meses_pendientes</v>
      </c>
      <c r="AP840" s="33">
        <f t="shared" si="100"/>
        <v>74</v>
      </c>
      <c r="AQ840" s="31">
        <f t="shared" si="101"/>
        <v>9</v>
      </c>
    </row>
    <row r="841" spans="2:43" x14ac:dyDescent="0.3">
      <c r="B841" s="37">
        <v>46089</v>
      </c>
      <c r="C841" t="s">
        <v>6222</v>
      </c>
      <c r="D841" t="s">
        <v>6316</v>
      </c>
      <c r="E841" t="s">
        <v>6317</v>
      </c>
      <c r="F841" t="s">
        <v>6317</v>
      </c>
      <c r="G841" t="s">
        <v>6318</v>
      </c>
      <c r="H841" t="s">
        <v>6319</v>
      </c>
      <c r="I841" t="s">
        <v>38</v>
      </c>
      <c r="J841" t="s">
        <v>42</v>
      </c>
      <c r="K841" t="s">
        <v>3921</v>
      </c>
      <c r="L841" t="s">
        <v>6320</v>
      </c>
      <c r="M841" t="s">
        <v>6321</v>
      </c>
      <c r="N841" t="s">
        <v>6299</v>
      </c>
      <c r="O841" t="s">
        <v>6230</v>
      </c>
      <c r="P841" t="s">
        <v>43</v>
      </c>
      <c r="Q841" t="s">
        <v>6322</v>
      </c>
      <c r="R841" s="26">
        <v>2</v>
      </c>
      <c r="S841" s="23">
        <v>369067590000</v>
      </c>
      <c r="T841" t="s">
        <v>37</v>
      </c>
      <c r="U841" t="s">
        <v>6232</v>
      </c>
      <c r="V841" s="39">
        <v>46097</v>
      </c>
      <c r="W841" s="41">
        <v>37</v>
      </c>
      <c r="X841" s="26" t="s">
        <v>446</v>
      </c>
      <c r="Z841">
        <v>21.91</v>
      </c>
      <c r="AE841" s="41">
        <v>21.91</v>
      </c>
      <c r="AF841">
        <v>1</v>
      </c>
      <c r="AG841">
        <v>0</v>
      </c>
      <c r="AH841">
        <v>0</v>
      </c>
      <c r="AI841">
        <v>0</v>
      </c>
      <c r="AJ841">
        <v>0</v>
      </c>
      <c r="AK841" s="30">
        <f t="shared" si="97"/>
        <v>1</v>
      </c>
      <c r="AL841" s="31">
        <v>5</v>
      </c>
      <c r="AM841" s="32">
        <f t="shared" si="96"/>
        <v>4</v>
      </c>
      <c r="AN841" s="33" t="str">
        <f t="shared" si="98"/>
        <v>MOROSO</v>
      </c>
      <c r="AO841" s="33" t="str">
        <f t="shared" si="99"/>
        <v>4meses_pendientes</v>
      </c>
      <c r="AP841" s="33">
        <f t="shared" si="100"/>
        <v>148</v>
      </c>
      <c r="AQ841" s="31">
        <f t="shared" si="101"/>
        <v>16</v>
      </c>
    </row>
    <row r="842" spans="2:43" x14ac:dyDescent="0.3">
      <c r="B842" s="37">
        <v>46112</v>
      </c>
      <c r="C842" t="s">
        <v>6222</v>
      </c>
      <c r="D842" t="s">
        <v>6323</v>
      </c>
      <c r="E842" t="s">
        <v>6324</v>
      </c>
      <c r="F842" t="s">
        <v>6325</v>
      </c>
      <c r="G842" t="s">
        <v>6326</v>
      </c>
      <c r="H842" t="s">
        <v>6327</v>
      </c>
      <c r="I842" t="s">
        <v>38</v>
      </c>
      <c r="J842" t="s">
        <v>38</v>
      </c>
      <c r="K842" t="s">
        <v>6328</v>
      </c>
      <c r="L842" t="s">
        <v>36</v>
      </c>
      <c r="M842" t="s">
        <v>6329</v>
      </c>
      <c r="N842" t="s">
        <v>6299</v>
      </c>
      <c r="O842" t="s">
        <v>6230</v>
      </c>
      <c r="P842" t="s">
        <v>43</v>
      </c>
      <c r="Q842" t="s">
        <v>6330</v>
      </c>
      <c r="R842" s="26">
        <v>2</v>
      </c>
      <c r="S842" s="23">
        <v>362082860000</v>
      </c>
      <c r="T842" t="s">
        <v>37</v>
      </c>
      <c r="U842" t="s">
        <v>6232</v>
      </c>
      <c r="V842" s="39">
        <v>46106</v>
      </c>
      <c r="W842" s="41">
        <v>33</v>
      </c>
      <c r="X842" s="26" t="s">
        <v>446</v>
      </c>
      <c r="Z842">
        <v>8.06</v>
      </c>
      <c r="AA842">
        <v>35.659999999999997</v>
      </c>
      <c r="AB842">
        <v>35.659999999999997</v>
      </c>
      <c r="AE842" s="41">
        <v>79.38</v>
      </c>
      <c r="AF842">
        <v>1</v>
      </c>
      <c r="AG842">
        <v>1</v>
      </c>
      <c r="AH842">
        <v>1</v>
      </c>
      <c r="AI842">
        <v>0</v>
      </c>
      <c r="AJ842">
        <v>0</v>
      </c>
      <c r="AK842" s="30">
        <f t="shared" si="97"/>
        <v>3</v>
      </c>
      <c r="AL842" s="31">
        <v>5</v>
      </c>
      <c r="AM842" s="32">
        <f t="shared" si="96"/>
        <v>2</v>
      </c>
      <c r="AN842" s="33" t="str">
        <f t="shared" si="98"/>
        <v>MOROSO</v>
      </c>
      <c r="AO842" s="33" t="str">
        <f t="shared" si="99"/>
        <v>2meses_pendientes</v>
      </c>
      <c r="AP842" s="33">
        <f t="shared" si="100"/>
        <v>66</v>
      </c>
      <c r="AQ842" s="31">
        <f t="shared" si="101"/>
        <v>25</v>
      </c>
    </row>
    <row r="843" spans="2:43" x14ac:dyDescent="0.3">
      <c r="B843" s="37">
        <v>46112</v>
      </c>
      <c r="C843" t="s">
        <v>6222</v>
      </c>
      <c r="D843" t="s">
        <v>6331</v>
      </c>
      <c r="E843" t="s">
        <v>6332</v>
      </c>
      <c r="F843" t="s">
        <v>6333</v>
      </c>
      <c r="G843" t="s">
        <v>6334</v>
      </c>
      <c r="H843" t="s">
        <v>6335</v>
      </c>
      <c r="I843" t="s">
        <v>38</v>
      </c>
      <c r="J843" t="s">
        <v>42</v>
      </c>
      <c r="K843" t="s">
        <v>50</v>
      </c>
      <c r="L843" t="s">
        <v>1425</v>
      </c>
      <c r="M843" t="s">
        <v>6336</v>
      </c>
      <c r="N843" t="s">
        <v>6299</v>
      </c>
      <c r="O843" t="s">
        <v>6230</v>
      </c>
      <c r="P843" t="s">
        <v>43</v>
      </c>
      <c r="Q843" t="s">
        <v>6337</v>
      </c>
      <c r="R843" s="26">
        <v>2</v>
      </c>
      <c r="S843" s="23">
        <v>369088000000</v>
      </c>
      <c r="T843" t="s">
        <v>37</v>
      </c>
      <c r="U843" t="s">
        <v>6232</v>
      </c>
      <c r="V843" s="39">
        <v>46111</v>
      </c>
      <c r="W843" s="41">
        <v>35</v>
      </c>
      <c r="X843" s="26" t="s">
        <v>446</v>
      </c>
      <c r="Z843">
        <v>2.46</v>
      </c>
      <c r="AA843">
        <v>37.82</v>
      </c>
      <c r="AB843">
        <v>37.82</v>
      </c>
      <c r="AE843" s="41">
        <v>78.099999999999994</v>
      </c>
      <c r="AF843">
        <v>1</v>
      </c>
      <c r="AG843">
        <v>1</v>
      </c>
      <c r="AH843">
        <v>1</v>
      </c>
      <c r="AI843">
        <v>0</v>
      </c>
      <c r="AJ843">
        <v>0</v>
      </c>
      <c r="AK843" s="30">
        <f t="shared" si="97"/>
        <v>3</v>
      </c>
      <c r="AL843" s="31">
        <v>5</v>
      </c>
      <c r="AM843" s="32">
        <f t="shared" si="96"/>
        <v>2</v>
      </c>
      <c r="AN843" s="33" t="str">
        <f t="shared" si="98"/>
        <v>MOROSO</v>
      </c>
      <c r="AO843" s="33" t="str">
        <f t="shared" si="99"/>
        <v>2meses_pendientes</v>
      </c>
      <c r="AP843" s="33">
        <f t="shared" si="100"/>
        <v>70</v>
      </c>
      <c r="AQ843" s="31">
        <f t="shared" si="101"/>
        <v>30</v>
      </c>
    </row>
    <row r="844" spans="2:43" x14ac:dyDescent="0.3">
      <c r="B844" s="37">
        <v>46112</v>
      </c>
      <c r="C844" t="s">
        <v>6222</v>
      </c>
      <c r="D844" t="s">
        <v>6338</v>
      </c>
      <c r="E844" t="s">
        <v>6339</v>
      </c>
      <c r="F844" t="s">
        <v>6340</v>
      </c>
      <c r="G844" t="s">
        <v>6341</v>
      </c>
      <c r="H844" t="s">
        <v>6342</v>
      </c>
      <c r="I844" t="s">
        <v>4365</v>
      </c>
      <c r="J844" t="s">
        <v>4366</v>
      </c>
      <c r="K844" t="s">
        <v>6343</v>
      </c>
      <c r="L844" t="s">
        <v>36</v>
      </c>
      <c r="M844" t="s">
        <v>6344</v>
      </c>
      <c r="N844" t="s">
        <v>6299</v>
      </c>
      <c r="O844" t="s">
        <v>6230</v>
      </c>
      <c r="P844" t="s">
        <v>43</v>
      </c>
      <c r="Q844" t="s">
        <v>6345</v>
      </c>
      <c r="R844" s="26">
        <v>1</v>
      </c>
      <c r="S844" s="23">
        <v>367090000000</v>
      </c>
      <c r="T844" t="s">
        <v>37</v>
      </c>
      <c r="U844" t="s">
        <v>6232</v>
      </c>
      <c r="V844" s="39">
        <v>46111</v>
      </c>
      <c r="W844" s="41">
        <v>36</v>
      </c>
      <c r="X844" s="26" t="s">
        <v>446</v>
      </c>
      <c r="Z844">
        <v>27.45</v>
      </c>
      <c r="AA844">
        <v>56.48</v>
      </c>
      <c r="AB844">
        <v>86.18</v>
      </c>
      <c r="AC844">
        <v>74.31</v>
      </c>
      <c r="AE844" s="41">
        <v>244.42000000000002</v>
      </c>
      <c r="AF844">
        <v>1</v>
      </c>
      <c r="AG844">
        <v>1</v>
      </c>
      <c r="AH844">
        <v>1</v>
      </c>
      <c r="AI844">
        <v>1</v>
      </c>
      <c r="AJ844">
        <v>0</v>
      </c>
      <c r="AK844" s="30">
        <f t="shared" si="97"/>
        <v>4</v>
      </c>
      <c r="AL844" s="31">
        <v>5</v>
      </c>
      <c r="AM844" s="32">
        <f t="shared" si="96"/>
        <v>1</v>
      </c>
      <c r="AN844" s="33" t="str">
        <f t="shared" si="98"/>
        <v>MOROSO</v>
      </c>
      <c r="AO844" s="33" t="str">
        <f t="shared" si="99"/>
        <v>1meses_pendientes</v>
      </c>
      <c r="AP844" s="33">
        <f t="shared" si="100"/>
        <v>36</v>
      </c>
      <c r="AQ844" s="31">
        <f t="shared" si="101"/>
        <v>30</v>
      </c>
    </row>
    <row r="845" spans="2:43" x14ac:dyDescent="0.3">
      <c r="B845" s="37">
        <v>46112</v>
      </c>
      <c r="C845" t="s">
        <v>6222</v>
      </c>
      <c r="D845" t="s">
        <v>6346</v>
      </c>
      <c r="E845" t="s">
        <v>6347</v>
      </c>
      <c r="F845" t="s">
        <v>6348</v>
      </c>
      <c r="G845" t="s">
        <v>6349</v>
      </c>
      <c r="H845" t="s">
        <v>6350</v>
      </c>
      <c r="I845" t="s">
        <v>38</v>
      </c>
      <c r="J845" t="s">
        <v>42</v>
      </c>
      <c r="K845" t="s">
        <v>3921</v>
      </c>
      <c r="L845" t="s">
        <v>36</v>
      </c>
      <c r="M845" t="s">
        <v>6351</v>
      </c>
      <c r="N845" t="s">
        <v>6299</v>
      </c>
      <c r="O845" t="s">
        <v>6230</v>
      </c>
      <c r="P845" t="s">
        <v>43</v>
      </c>
      <c r="Q845" t="s">
        <v>6352</v>
      </c>
      <c r="R845" s="26">
        <v>2</v>
      </c>
      <c r="S845" s="23">
        <v>367093770000</v>
      </c>
      <c r="T845" t="s">
        <v>37</v>
      </c>
      <c r="U845" t="s">
        <v>6232</v>
      </c>
      <c r="V845" s="39">
        <v>46112</v>
      </c>
      <c r="W845" s="41">
        <v>30</v>
      </c>
      <c r="X845" s="26" t="s">
        <v>446</v>
      </c>
      <c r="AA845">
        <v>33.49</v>
      </c>
      <c r="AB845">
        <v>32.42</v>
      </c>
      <c r="AE845" s="41">
        <v>65.91</v>
      </c>
      <c r="AF845">
        <v>0</v>
      </c>
      <c r="AG845">
        <v>1</v>
      </c>
      <c r="AH845">
        <v>1</v>
      </c>
      <c r="AI845">
        <v>0</v>
      </c>
      <c r="AJ845">
        <v>0</v>
      </c>
      <c r="AK845" s="30">
        <f t="shared" si="97"/>
        <v>2</v>
      </c>
      <c r="AL845" s="31">
        <v>5</v>
      </c>
      <c r="AM845" s="32">
        <f t="shared" si="96"/>
        <v>3</v>
      </c>
      <c r="AN845" s="33" t="str">
        <f t="shared" si="98"/>
        <v>MOROSO</v>
      </c>
      <c r="AO845" s="33" t="str">
        <f t="shared" si="99"/>
        <v>3meses_pendientes</v>
      </c>
      <c r="AP845" s="33">
        <f t="shared" si="100"/>
        <v>90</v>
      </c>
      <c r="AQ845" s="31">
        <f t="shared" si="101"/>
        <v>31</v>
      </c>
    </row>
    <row r="846" spans="2:43" x14ac:dyDescent="0.3">
      <c r="B846" s="37">
        <v>46112</v>
      </c>
      <c r="C846" t="s">
        <v>6222</v>
      </c>
      <c r="D846" t="s">
        <v>6353</v>
      </c>
      <c r="E846" t="s">
        <v>6354</v>
      </c>
      <c r="F846" t="s">
        <v>6355</v>
      </c>
      <c r="G846" t="s">
        <v>6356</v>
      </c>
      <c r="H846" t="s">
        <v>6357</v>
      </c>
      <c r="I846" t="s">
        <v>38</v>
      </c>
      <c r="J846" t="s">
        <v>38</v>
      </c>
      <c r="K846" t="s">
        <v>1655</v>
      </c>
      <c r="L846" t="s">
        <v>36</v>
      </c>
      <c r="M846" t="s">
        <v>6358</v>
      </c>
      <c r="N846" t="s">
        <v>6299</v>
      </c>
      <c r="O846" t="s">
        <v>6230</v>
      </c>
      <c r="P846" t="s">
        <v>43</v>
      </c>
      <c r="Q846" t="s">
        <v>6359</v>
      </c>
      <c r="R846" s="26">
        <v>1</v>
      </c>
      <c r="S846" s="23">
        <v>368086980000</v>
      </c>
      <c r="T846" t="s">
        <v>37</v>
      </c>
      <c r="U846" t="s">
        <v>6232</v>
      </c>
      <c r="V846" s="39">
        <v>46112</v>
      </c>
      <c r="W846" s="41">
        <v>27</v>
      </c>
      <c r="X846" s="26" t="s">
        <v>446</v>
      </c>
      <c r="Z846">
        <v>1</v>
      </c>
      <c r="AA846">
        <v>39.15</v>
      </c>
      <c r="AB846">
        <v>35.78</v>
      </c>
      <c r="AE846" s="41">
        <v>75.930000000000007</v>
      </c>
      <c r="AF846">
        <v>1</v>
      </c>
      <c r="AG846">
        <v>1</v>
      </c>
      <c r="AH846">
        <v>1</v>
      </c>
      <c r="AI846">
        <v>0</v>
      </c>
      <c r="AJ846">
        <v>0</v>
      </c>
      <c r="AK846" s="30">
        <f t="shared" si="97"/>
        <v>3</v>
      </c>
      <c r="AL846" s="31">
        <v>5</v>
      </c>
      <c r="AM846" s="32">
        <f t="shared" si="96"/>
        <v>2</v>
      </c>
      <c r="AN846" s="33" t="str">
        <f t="shared" si="98"/>
        <v>MOROSO</v>
      </c>
      <c r="AO846" s="33" t="str">
        <f t="shared" si="99"/>
        <v>2meses_pendientes</v>
      </c>
      <c r="AP846" s="33">
        <f t="shared" si="100"/>
        <v>54</v>
      </c>
      <c r="AQ846" s="31">
        <f t="shared" si="101"/>
        <v>31</v>
      </c>
    </row>
    <row r="847" spans="2:43" x14ac:dyDescent="0.3">
      <c r="B847" s="37">
        <v>46103</v>
      </c>
      <c r="C847" t="s">
        <v>6222</v>
      </c>
      <c r="D847" t="s">
        <v>6360</v>
      </c>
      <c r="E847" t="s">
        <v>6361</v>
      </c>
      <c r="F847" t="s">
        <v>6362</v>
      </c>
      <c r="G847" t="s">
        <v>6363</v>
      </c>
      <c r="H847" t="s">
        <v>6364</v>
      </c>
      <c r="I847" t="s">
        <v>38</v>
      </c>
      <c r="J847" t="s">
        <v>38</v>
      </c>
      <c r="K847" t="s">
        <v>936</v>
      </c>
      <c r="L847" t="s">
        <v>6365</v>
      </c>
      <c r="M847" t="s">
        <v>6366</v>
      </c>
      <c r="N847" t="s">
        <v>6367</v>
      </c>
      <c r="O847" t="s">
        <v>6230</v>
      </c>
      <c r="P847" t="s">
        <v>43</v>
      </c>
      <c r="Q847" t="s">
        <v>6368</v>
      </c>
      <c r="R847" s="26">
        <v>2</v>
      </c>
      <c r="S847" s="23">
        <v>368079730000</v>
      </c>
      <c r="T847" t="s">
        <v>37</v>
      </c>
      <c r="U847" t="s">
        <v>6232</v>
      </c>
      <c r="V847" s="39">
        <v>46100</v>
      </c>
      <c r="W847" s="41">
        <v>44</v>
      </c>
      <c r="X847" s="26" t="s">
        <v>446</v>
      </c>
      <c r="AA847">
        <v>63.61</v>
      </c>
      <c r="AE847" s="41">
        <v>63.61</v>
      </c>
      <c r="AF847">
        <v>0</v>
      </c>
      <c r="AG847">
        <v>1</v>
      </c>
      <c r="AH847">
        <v>0</v>
      </c>
      <c r="AI847">
        <v>0</v>
      </c>
      <c r="AJ847">
        <v>0</v>
      </c>
      <c r="AK847" s="30">
        <f t="shared" si="97"/>
        <v>1</v>
      </c>
      <c r="AL847" s="31">
        <v>5</v>
      </c>
      <c r="AM847" s="32">
        <f t="shared" si="96"/>
        <v>4</v>
      </c>
      <c r="AN847" s="33" t="str">
        <f t="shared" si="98"/>
        <v>MOROSO</v>
      </c>
      <c r="AO847" s="33" t="str">
        <f t="shared" si="99"/>
        <v>4meses_pendientes</v>
      </c>
      <c r="AP847" s="33">
        <f t="shared" si="100"/>
        <v>176</v>
      </c>
      <c r="AQ847" s="31">
        <f t="shared" si="101"/>
        <v>19</v>
      </c>
    </row>
    <row r="848" spans="2:43" x14ac:dyDescent="0.3">
      <c r="B848" s="37">
        <v>46089</v>
      </c>
      <c r="C848" t="s">
        <v>6222</v>
      </c>
      <c r="D848" t="s">
        <v>6369</v>
      </c>
      <c r="E848" t="s">
        <v>6370</v>
      </c>
      <c r="F848" t="s">
        <v>6371</v>
      </c>
      <c r="G848" t="s">
        <v>6372</v>
      </c>
      <c r="H848" t="s">
        <v>6373</v>
      </c>
      <c r="I848" t="s">
        <v>38</v>
      </c>
      <c r="J848" t="s">
        <v>529</v>
      </c>
      <c r="K848" t="s">
        <v>646</v>
      </c>
      <c r="L848" t="s">
        <v>6374</v>
      </c>
      <c r="M848" t="s">
        <v>6375</v>
      </c>
      <c r="N848" t="s">
        <v>6376</v>
      </c>
      <c r="O848" t="s">
        <v>6230</v>
      </c>
      <c r="P848" t="s">
        <v>43</v>
      </c>
      <c r="Q848" t="s">
        <v>6377</v>
      </c>
      <c r="R848" s="26">
        <v>2</v>
      </c>
      <c r="S848" s="23">
        <v>366056580000</v>
      </c>
      <c r="T848" t="s">
        <v>37</v>
      </c>
      <c r="U848" t="s">
        <v>6232</v>
      </c>
      <c r="V848" s="39">
        <v>46105</v>
      </c>
      <c r="W848" s="41">
        <v>30</v>
      </c>
      <c r="X848" s="26" t="s">
        <v>446</v>
      </c>
      <c r="Z848">
        <v>34.74</v>
      </c>
      <c r="AA848">
        <v>33</v>
      </c>
      <c r="AB848">
        <v>30</v>
      </c>
      <c r="AE848" s="41">
        <v>97.740000000000009</v>
      </c>
      <c r="AF848">
        <v>1</v>
      </c>
      <c r="AG848">
        <v>1</v>
      </c>
      <c r="AH848">
        <v>1</v>
      </c>
      <c r="AI848">
        <v>0</v>
      </c>
      <c r="AJ848">
        <v>0</v>
      </c>
      <c r="AK848" s="30">
        <f t="shared" si="97"/>
        <v>3</v>
      </c>
      <c r="AL848" s="31">
        <v>5</v>
      </c>
      <c r="AM848" s="32">
        <f t="shared" si="96"/>
        <v>2</v>
      </c>
      <c r="AN848" s="33" t="str">
        <f t="shared" si="98"/>
        <v>MOROSO</v>
      </c>
      <c r="AO848" s="33" t="str">
        <f t="shared" si="99"/>
        <v>2meses_pendientes</v>
      </c>
      <c r="AP848" s="33">
        <f t="shared" si="100"/>
        <v>60</v>
      </c>
      <c r="AQ848" s="31">
        <f t="shared" si="101"/>
        <v>24</v>
      </c>
    </row>
    <row r="849" spans="2:43" x14ac:dyDescent="0.3">
      <c r="B849" s="37">
        <v>46089</v>
      </c>
      <c r="C849" t="s">
        <v>6222</v>
      </c>
      <c r="D849" t="s">
        <v>6378</v>
      </c>
      <c r="E849" t="s">
        <v>6379</v>
      </c>
      <c r="F849" t="s">
        <v>6380</v>
      </c>
      <c r="G849" t="s">
        <v>6381</v>
      </c>
      <c r="H849" t="s">
        <v>6382</v>
      </c>
      <c r="I849" t="s">
        <v>38</v>
      </c>
      <c r="J849" t="s">
        <v>38</v>
      </c>
      <c r="K849" t="s">
        <v>1480</v>
      </c>
      <c r="L849" t="s">
        <v>6383</v>
      </c>
      <c r="M849" t="s">
        <v>6384</v>
      </c>
      <c r="N849" t="s">
        <v>6376</v>
      </c>
      <c r="O849" t="s">
        <v>6230</v>
      </c>
      <c r="P849" t="s">
        <v>43</v>
      </c>
      <c r="Q849" t="s">
        <v>6385</v>
      </c>
      <c r="R849" s="26">
        <v>2</v>
      </c>
      <c r="S849" s="23">
        <v>361059310000</v>
      </c>
      <c r="T849" t="s">
        <v>37</v>
      </c>
      <c r="U849" t="s">
        <v>6232</v>
      </c>
      <c r="V849" s="39">
        <v>46085</v>
      </c>
      <c r="W849" s="41">
        <v>30</v>
      </c>
      <c r="X849" s="26" t="s">
        <v>446</v>
      </c>
      <c r="AB849">
        <v>30.33</v>
      </c>
      <c r="AE849" s="41">
        <v>30.33</v>
      </c>
      <c r="AF849">
        <v>0</v>
      </c>
      <c r="AG849">
        <v>0</v>
      </c>
      <c r="AH849">
        <v>1</v>
      </c>
      <c r="AI849">
        <v>0</v>
      </c>
      <c r="AJ849">
        <v>0</v>
      </c>
      <c r="AK849" s="30">
        <f t="shared" si="97"/>
        <v>1</v>
      </c>
      <c r="AL849" s="31">
        <v>5</v>
      </c>
      <c r="AM849" s="32">
        <f t="shared" si="96"/>
        <v>4</v>
      </c>
      <c r="AN849" s="33" t="str">
        <f t="shared" si="98"/>
        <v>MOROSO</v>
      </c>
      <c r="AO849" s="33" t="str">
        <f t="shared" si="99"/>
        <v>4meses_pendientes</v>
      </c>
      <c r="AP849" s="33">
        <f t="shared" si="100"/>
        <v>120</v>
      </c>
      <c r="AQ849" s="31">
        <f t="shared" si="101"/>
        <v>4</v>
      </c>
    </row>
    <row r="850" spans="2:43" x14ac:dyDescent="0.3">
      <c r="B850" s="37">
        <v>46103</v>
      </c>
      <c r="C850" t="s">
        <v>6222</v>
      </c>
      <c r="D850" t="s">
        <v>6386</v>
      </c>
      <c r="E850" t="s">
        <v>6387</v>
      </c>
      <c r="F850" t="s">
        <v>6388</v>
      </c>
      <c r="G850" t="s">
        <v>6389</v>
      </c>
      <c r="H850" t="s">
        <v>6390</v>
      </c>
      <c r="I850" t="s">
        <v>38</v>
      </c>
      <c r="J850" t="s">
        <v>42</v>
      </c>
      <c r="K850" t="s">
        <v>3490</v>
      </c>
      <c r="L850" t="s">
        <v>6391</v>
      </c>
      <c r="M850" t="s">
        <v>6392</v>
      </c>
      <c r="N850" t="s">
        <v>6376</v>
      </c>
      <c r="O850" t="s">
        <v>6230</v>
      </c>
      <c r="P850" t="s">
        <v>43</v>
      </c>
      <c r="Q850" t="s">
        <v>6393</v>
      </c>
      <c r="R850" s="26">
        <v>2</v>
      </c>
      <c r="S850" s="23">
        <v>368074530000</v>
      </c>
      <c r="T850" t="s">
        <v>37</v>
      </c>
      <c r="U850" t="s">
        <v>6232</v>
      </c>
      <c r="V850" s="39">
        <v>46095</v>
      </c>
      <c r="W850" s="41">
        <v>37</v>
      </c>
      <c r="X850" s="26" t="s">
        <v>446</v>
      </c>
      <c r="Z850">
        <v>24.51</v>
      </c>
      <c r="AA850">
        <v>39.979999999999997</v>
      </c>
      <c r="AB850">
        <v>45</v>
      </c>
      <c r="AC850">
        <v>34.96</v>
      </c>
      <c r="AE850" s="41">
        <v>144.44999999999999</v>
      </c>
      <c r="AF850">
        <v>1</v>
      </c>
      <c r="AG850">
        <v>1</v>
      </c>
      <c r="AH850">
        <v>1</v>
      </c>
      <c r="AI850">
        <v>1</v>
      </c>
      <c r="AJ850">
        <v>0</v>
      </c>
      <c r="AK850" s="30">
        <f t="shared" si="97"/>
        <v>4</v>
      </c>
      <c r="AL850" s="31">
        <v>5</v>
      </c>
      <c r="AM850" s="32">
        <f t="shared" si="96"/>
        <v>1</v>
      </c>
      <c r="AN850" s="33" t="str">
        <f t="shared" si="98"/>
        <v>MOROSO</v>
      </c>
      <c r="AO850" s="33" t="str">
        <f t="shared" si="99"/>
        <v>1meses_pendientes</v>
      </c>
      <c r="AP850" s="33">
        <f t="shared" si="100"/>
        <v>37</v>
      </c>
      <c r="AQ850" s="31">
        <f t="shared" si="101"/>
        <v>14</v>
      </c>
    </row>
    <row r="851" spans="2:43" x14ac:dyDescent="0.3">
      <c r="B851" s="37">
        <v>46112</v>
      </c>
      <c r="C851" t="s">
        <v>6222</v>
      </c>
      <c r="D851" t="s">
        <v>6394</v>
      </c>
      <c r="E851" t="s">
        <v>6395</v>
      </c>
      <c r="F851" t="s">
        <v>6396</v>
      </c>
      <c r="G851" t="s">
        <v>6397</v>
      </c>
      <c r="H851" t="s">
        <v>6398</v>
      </c>
      <c r="I851" t="s">
        <v>38</v>
      </c>
      <c r="J851" t="s">
        <v>44</v>
      </c>
      <c r="K851" t="s">
        <v>55</v>
      </c>
      <c r="L851" t="s">
        <v>6399</v>
      </c>
      <c r="M851" t="s">
        <v>6400</v>
      </c>
      <c r="N851" t="s">
        <v>6376</v>
      </c>
      <c r="O851" t="s">
        <v>6230</v>
      </c>
      <c r="P851" t="s">
        <v>43</v>
      </c>
      <c r="Q851" t="s">
        <v>6401</v>
      </c>
      <c r="R851" s="26">
        <v>3</v>
      </c>
      <c r="S851" s="23">
        <v>368089990000</v>
      </c>
      <c r="T851" t="s">
        <v>37</v>
      </c>
      <c r="U851" t="s">
        <v>6232</v>
      </c>
      <c r="V851" s="39">
        <v>46112</v>
      </c>
      <c r="W851" s="41">
        <v>38</v>
      </c>
      <c r="X851" s="26" t="s">
        <v>446</v>
      </c>
      <c r="AA851">
        <v>41.83</v>
      </c>
      <c r="AB851">
        <v>40.5</v>
      </c>
      <c r="AE851" s="41">
        <v>82.33</v>
      </c>
      <c r="AF851">
        <v>0</v>
      </c>
      <c r="AG851">
        <v>1</v>
      </c>
      <c r="AH851">
        <v>1</v>
      </c>
      <c r="AI851">
        <v>0</v>
      </c>
      <c r="AJ851">
        <v>0</v>
      </c>
      <c r="AK851" s="30">
        <f t="shared" si="97"/>
        <v>2</v>
      </c>
      <c r="AL851" s="31">
        <v>5</v>
      </c>
      <c r="AM851" s="32">
        <f t="shared" si="96"/>
        <v>3</v>
      </c>
      <c r="AN851" s="33" t="str">
        <f t="shared" si="98"/>
        <v>MOROSO</v>
      </c>
      <c r="AO851" s="33" t="str">
        <f t="shared" si="99"/>
        <v>3meses_pendientes</v>
      </c>
      <c r="AP851" s="33">
        <f t="shared" si="100"/>
        <v>114</v>
      </c>
      <c r="AQ851" s="31">
        <f t="shared" si="101"/>
        <v>31</v>
      </c>
    </row>
    <row r="852" spans="2:43" x14ac:dyDescent="0.3">
      <c r="B852" s="37">
        <v>46103</v>
      </c>
      <c r="C852" t="s">
        <v>6222</v>
      </c>
      <c r="D852" t="s">
        <v>6402</v>
      </c>
      <c r="E852" t="s">
        <v>6403</v>
      </c>
      <c r="F852" t="s">
        <v>6404</v>
      </c>
      <c r="G852" t="s">
        <v>6405</v>
      </c>
      <c r="H852" t="s">
        <v>6406</v>
      </c>
      <c r="I852" t="s">
        <v>38</v>
      </c>
      <c r="J852" t="s">
        <v>38</v>
      </c>
      <c r="K852" t="s">
        <v>1655</v>
      </c>
      <c r="L852" t="s">
        <v>6407</v>
      </c>
      <c r="M852" t="s">
        <v>6408</v>
      </c>
      <c r="N852" t="s">
        <v>6409</v>
      </c>
      <c r="O852" t="s">
        <v>6230</v>
      </c>
      <c r="P852" t="s">
        <v>43</v>
      </c>
      <c r="Q852" t="s">
        <v>6410</v>
      </c>
      <c r="R852" s="26">
        <v>2</v>
      </c>
      <c r="S852" s="23">
        <v>363071070000</v>
      </c>
      <c r="T852" t="s">
        <v>37</v>
      </c>
      <c r="U852" t="s">
        <v>6232</v>
      </c>
      <c r="V852" s="39">
        <v>46099</v>
      </c>
      <c r="W852" s="41">
        <v>37</v>
      </c>
      <c r="X852" s="26" t="s">
        <v>446</v>
      </c>
      <c r="Z852">
        <v>18.27</v>
      </c>
      <c r="AA852">
        <v>37.74</v>
      </c>
      <c r="AB852">
        <v>37.74</v>
      </c>
      <c r="AE852" s="41">
        <v>93.75</v>
      </c>
      <c r="AF852">
        <v>1</v>
      </c>
      <c r="AG852">
        <v>1</v>
      </c>
      <c r="AH852">
        <v>1</v>
      </c>
      <c r="AI852">
        <v>0</v>
      </c>
      <c r="AJ852">
        <v>0</v>
      </c>
      <c r="AK852" s="30">
        <f t="shared" si="97"/>
        <v>3</v>
      </c>
      <c r="AL852" s="31">
        <v>5</v>
      </c>
      <c r="AM852" s="32">
        <f t="shared" si="96"/>
        <v>2</v>
      </c>
      <c r="AN852" s="33" t="str">
        <f t="shared" si="98"/>
        <v>MOROSO</v>
      </c>
      <c r="AO852" s="33" t="str">
        <f t="shared" si="99"/>
        <v>2meses_pendientes</v>
      </c>
      <c r="AP852" s="33">
        <f t="shared" si="100"/>
        <v>74</v>
      </c>
      <c r="AQ852" s="31">
        <f t="shared" si="101"/>
        <v>18</v>
      </c>
    </row>
    <row r="853" spans="2:43" x14ac:dyDescent="0.3">
      <c r="B853" s="37">
        <v>46106</v>
      </c>
      <c r="C853" t="s">
        <v>6222</v>
      </c>
      <c r="D853" t="s">
        <v>6411</v>
      </c>
      <c r="E853" t="s">
        <v>6412</v>
      </c>
      <c r="F853" t="s">
        <v>6413</v>
      </c>
      <c r="G853" t="s">
        <v>6414</v>
      </c>
      <c r="H853" t="s">
        <v>6415</v>
      </c>
      <c r="I853" t="s">
        <v>38</v>
      </c>
      <c r="J853" t="s">
        <v>38</v>
      </c>
      <c r="K853" t="s">
        <v>476</v>
      </c>
      <c r="L853" t="s">
        <v>6416</v>
      </c>
      <c r="M853" t="s">
        <v>6414</v>
      </c>
      <c r="N853" t="s">
        <v>6409</v>
      </c>
      <c r="O853" t="s">
        <v>6230</v>
      </c>
      <c r="P853" t="s">
        <v>43</v>
      </c>
      <c r="Q853" t="s">
        <v>6417</v>
      </c>
      <c r="R853" s="26">
        <v>2</v>
      </c>
      <c r="S853" s="23">
        <v>366087030000</v>
      </c>
      <c r="T853" t="s">
        <v>37</v>
      </c>
      <c r="U853" t="s">
        <v>6232</v>
      </c>
      <c r="V853" s="39">
        <v>46111</v>
      </c>
      <c r="W853" s="41">
        <v>30</v>
      </c>
      <c r="X853" s="26" t="s">
        <v>446</v>
      </c>
      <c r="Z853">
        <v>7.86</v>
      </c>
      <c r="AA853">
        <v>40.5</v>
      </c>
      <c r="AB853">
        <v>40.5</v>
      </c>
      <c r="AE853" s="41">
        <v>88.86</v>
      </c>
      <c r="AF853">
        <v>1</v>
      </c>
      <c r="AG853">
        <v>1</v>
      </c>
      <c r="AH853">
        <v>1</v>
      </c>
      <c r="AI853">
        <v>0</v>
      </c>
      <c r="AJ853">
        <v>0</v>
      </c>
      <c r="AK853" s="30">
        <f t="shared" si="97"/>
        <v>3</v>
      </c>
      <c r="AL853" s="31">
        <v>5</v>
      </c>
      <c r="AM853" s="32">
        <f t="shared" si="96"/>
        <v>2</v>
      </c>
      <c r="AN853" s="33" t="str">
        <f t="shared" si="98"/>
        <v>MOROSO</v>
      </c>
      <c r="AO853" s="33" t="str">
        <f t="shared" si="99"/>
        <v>2meses_pendientes</v>
      </c>
      <c r="AP853" s="33">
        <f t="shared" si="100"/>
        <v>60</v>
      </c>
      <c r="AQ853" s="31">
        <f t="shared" si="101"/>
        <v>30</v>
      </c>
    </row>
    <row r="854" spans="2:43" x14ac:dyDescent="0.3">
      <c r="B854" s="37">
        <v>46086</v>
      </c>
      <c r="C854" t="s">
        <v>6222</v>
      </c>
      <c r="D854" t="s">
        <v>6418</v>
      </c>
      <c r="E854" t="s">
        <v>6419</v>
      </c>
      <c r="F854" t="s">
        <v>6420</v>
      </c>
      <c r="G854" t="s">
        <v>6421</v>
      </c>
      <c r="H854" t="s">
        <v>6422</v>
      </c>
      <c r="I854" t="s">
        <v>38</v>
      </c>
      <c r="J854" t="s">
        <v>42</v>
      </c>
      <c r="K854" t="s">
        <v>60</v>
      </c>
      <c r="L854" t="s">
        <v>6423</v>
      </c>
      <c r="M854" t="s">
        <v>6424</v>
      </c>
      <c r="N854" t="s">
        <v>6425</v>
      </c>
      <c r="O854" t="s">
        <v>6230</v>
      </c>
      <c r="P854" t="s">
        <v>43</v>
      </c>
      <c r="Q854" t="s">
        <v>6426</v>
      </c>
      <c r="R854" s="26">
        <v>2</v>
      </c>
      <c r="S854" s="23">
        <v>366051680000</v>
      </c>
      <c r="T854" t="s">
        <v>37</v>
      </c>
      <c r="U854" t="s">
        <v>6232</v>
      </c>
      <c r="V854" s="39">
        <v>46086</v>
      </c>
      <c r="W854" s="41">
        <v>30</v>
      </c>
      <c r="X854" s="26" t="s">
        <v>446</v>
      </c>
      <c r="Z854">
        <v>25</v>
      </c>
      <c r="AE854" s="41">
        <v>25</v>
      </c>
      <c r="AF854">
        <v>1</v>
      </c>
      <c r="AG854">
        <v>0</v>
      </c>
      <c r="AH854">
        <v>0</v>
      </c>
      <c r="AI854">
        <v>0</v>
      </c>
      <c r="AJ854">
        <v>0</v>
      </c>
      <c r="AK854" s="30">
        <f t="shared" si="97"/>
        <v>1</v>
      </c>
      <c r="AL854" s="31">
        <v>5</v>
      </c>
      <c r="AM854" s="32">
        <f t="shared" si="96"/>
        <v>4</v>
      </c>
      <c r="AN854" s="33" t="str">
        <f t="shared" si="98"/>
        <v>MOROSO</v>
      </c>
      <c r="AO854" s="33" t="str">
        <f t="shared" si="99"/>
        <v>4meses_pendientes</v>
      </c>
      <c r="AP854" s="33">
        <f t="shared" si="100"/>
        <v>120</v>
      </c>
      <c r="AQ854" s="31">
        <f t="shared" si="101"/>
        <v>5</v>
      </c>
    </row>
    <row r="855" spans="2:43" x14ac:dyDescent="0.3">
      <c r="B855" s="37">
        <v>46089</v>
      </c>
      <c r="C855" t="s">
        <v>6222</v>
      </c>
      <c r="D855" t="s">
        <v>6427</v>
      </c>
      <c r="E855" t="s">
        <v>6428</v>
      </c>
      <c r="F855" t="s">
        <v>6429</v>
      </c>
      <c r="G855" t="s">
        <v>6430</v>
      </c>
      <c r="H855" t="s">
        <v>6431</v>
      </c>
      <c r="I855" t="s">
        <v>38</v>
      </c>
      <c r="J855" t="s">
        <v>38</v>
      </c>
      <c r="K855" t="s">
        <v>2304</v>
      </c>
      <c r="L855" t="s">
        <v>6429</v>
      </c>
      <c r="M855" t="s">
        <v>6432</v>
      </c>
      <c r="N855" t="s">
        <v>6425</v>
      </c>
      <c r="O855" t="s">
        <v>6230</v>
      </c>
      <c r="P855" t="s">
        <v>43</v>
      </c>
      <c r="Q855" t="s">
        <v>6433</v>
      </c>
      <c r="R855" s="26">
        <v>2</v>
      </c>
      <c r="S855" s="23">
        <v>365067380000</v>
      </c>
      <c r="T855" t="s">
        <v>37</v>
      </c>
      <c r="U855" t="s">
        <v>6232</v>
      </c>
      <c r="V855" s="39">
        <v>46099</v>
      </c>
      <c r="W855" s="41">
        <v>35</v>
      </c>
      <c r="X855" s="26" t="s">
        <v>446</v>
      </c>
      <c r="Z855">
        <v>18.32</v>
      </c>
      <c r="AA855">
        <v>37.82</v>
      </c>
      <c r="AB855">
        <v>37.82</v>
      </c>
      <c r="AC855">
        <v>33.86</v>
      </c>
      <c r="AE855" s="41">
        <v>127.82000000000001</v>
      </c>
      <c r="AF855">
        <v>1</v>
      </c>
      <c r="AG855">
        <v>1</v>
      </c>
      <c r="AH855">
        <v>1</v>
      </c>
      <c r="AI855">
        <v>1</v>
      </c>
      <c r="AJ855">
        <v>0</v>
      </c>
      <c r="AK855" s="30">
        <f t="shared" si="97"/>
        <v>4</v>
      </c>
      <c r="AL855" s="31">
        <v>5</v>
      </c>
      <c r="AM855" s="32">
        <f t="shared" si="96"/>
        <v>1</v>
      </c>
      <c r="AN855" s="33" t="str">
        <f t="shared" si="98"/>
        <v>MOROSO</v>
      </c>
      <c r="AO855" s="33" t="str">
        <f t="shared" si="99"/>
        <v>1meses_pendientes</v>
      </c>
      <c r="AP855" s="33">
        <f t="shared" si="100"/>
        <v>35</v>
      </c>
      <c r="AQ855" s="31">
        <f t="shared" si="101"/>
        <v>18</v>
      </c>
    </row>
    <row r="856" spans="2:43" x14ac:dyDescent="0.3">
      <c r="B856" s="37">
        <v>46103</v>
      </c>
      <c r="C856" t="s">
        <v>6222</v>
      </c>
      <c r="D856" t="s">
        <v>6434</v>
      </c>
      <c r="E856" t="s">
        <v>6435</v>
      </c>
      <c r="F856" t="s">
        <v>6436</v>
      </c>
      <c r="G856" t="s">
        <v>6437</v>
      </c>
      <c r="H856" t="s">
        <v>6438</v>
      </c>
      <c r="I856" t="s">
        <v>38</v>
      </c>
      <c r="J856" t="s">
        <v>38</v>
      </c>
      <c r="K856" t="s">
        <v>1112</v>
      </c>
      <c r="L856" t="s">
        <v>6439</v>
      </c>
      <c r="M856" t="s">
        <v>6440</v>
      </c>
      <c r="N856" t="s">
        <v>6425</v>
      </c>
      <c r="O856" t="s">
        <v>6230</v>
      </c>
      <c r="P856" t="s">
        <v>43</v>
      </c>
      <c r="Q856" t="s">
        <v>6441</v>
      </c>
      <c r="R856" s="26">
        <v>2</v>
      </c>
      <c r="S856" s="23">
        <v>362076340000</v>
      </c>
      <c r="T856" t="s">
        <v>37</v>
      </c>
      <c r="U856" t="s">
        <v>6232</v>
      </c>
      <c r="V856" s="39">
        <v>46099</v>
      </c>
      <c r="W856" s="41">
        <v>32</v>
      </c>
      <c r="X856" s="26" t="s">
        <v>446</v>
      </c>
      <c r="Y856">
        <v>16.71</v>
      </c>
      <c r="Z856">
        <v>41.34</v>
      </c>
      <c r="AA856">
        <v>39.69</v>
      </c>
      <c r="AB856">
        <v>39.049999999999997</v>
      </c>
      <c r="AE856" s="41">
        <v>136.79000000000002</v>
      </c>
      <c r="AF856">
        <v>1</v>
      </c>
      <c r="AG856">
        <v>1</v>
      </c>
      <c r="AH856">
        <v>1</v>
      </c>
      <c r="AI856">
        <v>0</v>
      </c>
      <c r="AJ856">
        <v>0</v>
      </c>
      <c r="AK856" s="30">
        <f t="shared" si="97"/>
        <v>3</v>
      </c>
      <c r="AL856" s="31">
        <v>5</v>
      </c>
      <c r="AM856" s="32">
        <f t="shared" si="96"/>
        <v>2</v>
      </c>
      <c r="AN856" s="33" t="str">
        <f t="shared" si="98"/>
        <v>MOROSO</v>
      </c>
      <c r="AO856" s="33" t="str">
        <f t="shared" si="99"/>
        <v>2meses_pendientes</v>
      </c>
      <c r="AP856" s="33">
        <f t="shared" si="100"/>
        <v>64</v>
      </c>
      <c r="AQ856" s="31">
        <f t="shared" si="101"/>
        <v>18</v>
      </c>
    </row>
    <row r="857" spans="2:43" x14ac:dyDescent="0.3">
      <c r="B857" s="37">
        <v>46112</v>
      </c>
      <c r="C857" t="s">
        <v>6222</v>
      </c>
      <c r="D857" t="s">
        <v>6442</v>
      </c>
      <c r="E857" t="s">
        <v>6443</v>
      </c>
      <c r="F857" t="s">
        <v>6444</v>
      </c>
      <c r="G857" t="s">
        <v>6445</v>
      </c>
      <c r="H857" t="s">
        <v>6446</v>
      </c>
      <c r="I857" t="s">
        <v>38</v>
      </c>
      <c r="J857" t="s">
        <v>42</v>
      </c>
      <c r="K857" t="s">
        <v>60</v>
      </c>
      <c r="L857" t="s">
        <v>6447</v>
      </c>
      <c r="M857" t="s">
        <v>6448</v>
      </c>
      <c r="N857" t="s">
        <v>6425</v>
      </c>
      <c r="O857" t="s">
        <v>6230</v>
      </c>
      <c r="P857" t="s">
        <v>43</v>
      </c>
      <c r="Q857" t="s">
        <v>6449</v>
      </c>
      <c r="R857" s="26">
        <v>2</v>
      </c>
      <c r="S857" s="23">
        <v>365086490000</v>
      </c>
      <c r="T857" t="s">
        <v>37</v>
      </c>
      <c r="U857" t="s">
        <v>6232</v>
      </c>
      <c r="V857" s="39">
        <v>46108</v>
      </c>
      <c r="W857" s="41">
        <v>30</v>
      </c>
      <c r="X857" s="26" t="s">
        <v>446</v>
      </c>
      <c r="AA857">
        <v>38.72</v>
      </c>
      <c r="AB857">
        <v>32.42</v>
      </c>
      <c r="AE857" s="41">
        <v>71.14</v>
      </c>
      <c r="AF857">
        <v>0</v>
      </c>
      <c r="AG857">
        <v>1</v>
      </c>
      <c r="AH857">
        <v>1</v>
      </c>
      <c r="AI857">
        <v>0</v>
      </c>
      <c r="AJ857">
        <v>0</v>
      </c>
      <c r="AK857" s="30">
        <f t="shared" si="97"/>
        <v>2</v>
      </c>
      <c r="AL857" s="31">
        <v>5</v>
      </c>
      <c r="AM857" s="32">
        <f t="shared" si="96"/>
        <v>3</v>
      </c>
      <c r="AN857" s="33" t="str">
        <f t="shared" si="98"/>
        <v>MOROSO</v>
      </c>
      <c r="AO857" s="33" t="str">
        <f t="shared" si="99"/>
        <v>3meses_pendientes</v>
      </c>
      <c r="AP857" s="33">
        <f t="shared" si="100"/>
        <v>90</v>
      </c>
      <c r="AQ857" s="31">
        <f t="shared" si="101"/>
        <v>27</v>
      </c>
    </row>
    <row r="858" spans="2:43" x14ac:dyDescent="0.3">
      <c r="B858" s="37">
        <v>46112</v>
      </c>
      <c r="C858" t="s">
        <v>6222</v>
      </c>
      <c r="D858" t="s">
        <v>6450</v>
      </c>
      <c r="E858" t="s">
        <v>6451</v>
      </c>
      <c r="F858" t="s">
        <v>6452</v>
      </c>
      <c r="G858" t="s">
        <v>6453</v>
      </c>
      <c r="H858" t="s">
        <v>6454</v>
      </c>
      <c r="I858" t="s">
        <v>38</v>
      </c>
      <c r="J858" t="s">
        <v>44</v>
      </c>
      <c r="K858" t="s">
        <v>55</v>
      </c>
      <c r="L858" t="s">
        <v>6455</v>
      </c>
      <c r="M858" t="s">
        <v>6456</v>
      </c>
      <c r="N858" t="s">
        <v>6425</v>
      </c>
      <c r="O858" t="s">
        <v>6230</v>
      </c>
      <c r="P858" t="s">
        <v>43</v>
      </c>
      <c r="Q858" t="s">
        <v>6457</v>
      </c>
      <c r="R858" s="26">
        <v>2</v>
      </c>
      <c r="S858" s="23">
        <v>362082050000</v>
      </c>
      <c r="T858" t="s">
        <v>37</v>
      </c>
      <c r="U858" t="s">
        <v>6232</v>
      </c>
      <c r="V858" s="39">
        <v>46106</v>
      </c>
      <c r="W858" s="41">
        <v>40</v>
      </c>
      <c r="X858" s="26" t="s">
        <v>446</v>
      </c>
      <c r="AA858">
        <v>52.75</v>
      </c>
      <c r="AB858">
        <v>43.01</v>
      </c>
      <c r="AE858" s="41">
        <v>95.759999999999991</v>
      </c>
      <c r="AF858">
        <v>0</v>
      </c>
      <c r="AG858">
        <v>1</v>
      </c>
      <c r="AH858">
        <v>1</v>
      </c>
      <c r="AI858">
        <v>0</v>
      </c>
      <c r="AJ858">
        <v>0</v>
      </c>
      <c r="AK858" s="30">
        <f t="shared" si="97"/>
        <v>2</v>
      </c>
      <c r="AL858" s="31">
        <v>5</v>
      </c>
      <c r="AM858" s="32">
        <f t="shared" si="96"/>
        <v>3</v>
      </c>
      <c r="AN858" s="33" t="str">
        <f t="shared" si="98"/>
        <v>MOROSO</v>
      </c>
      <c r="AO858" s="33" t="str">
        <f t="shared" si="99"/>
        <v>3meses_pendientes</v>
      </c>
      <c r="AP858" s="33">
        <f t="shared" si="100"/>
        <v>120</v>
      </c>
      <c r="AQ858" s="31">
        <f t="shared" si="101"/>
        <v>25</v>
      </c>
    </row>
    <row r="859" spans="2:43" x14ac:dyDescent="0.3">
      <c r="B859" s="37">
        <v>46112</v>
      </c>
      <c r="C859" t="s">
        <v>6222</v>
      </c>
      <c r="D859" t="s">
        <v>6458</v>
      </c>
      <c r="E859" t="s">
        <v>6459</v>
      </c>
      <c r="F859" t="s">
        <v>6460</v>
      </c>
      <c r="G859" t="s">
        <v>6461</v>
      </c>
      <c r="H859" t="s">
        <v>6462</v>
      </c>
      <c r="I859" t="s">
        <v>38</v>
      </c>
      <c r="J859" t="s">
        <v>42</v>
      </c>
      <c r="K859" t="s">
        <v>50</v>
      </c>
      <c r="L859" t="s">
        <v>6463</v>
      </c>
      <c r="M859" t="s">
        <v>6260</v>
      </c>
      <c r="N859" t="s">
        <v>6425</v>
      </c>
      <c r="O859" t="s">
        <v>6230</v>
      </c>
      <c r="P859" t="s">
        <v>43</v>
      </c>
      <c r="Q859" t="s">
        <v>6464</v>
      </c>
      <c r="R859" s="26">
        <v>2</v>
      </c>
      <c r="S859" s="23">
        <v>362088810000</v>
      </c>
      <c r="T859" t="s">
        <v>37</v>
      </c>
      <c r="U859" t="s">
        <v>6232</v>
      </c>
      <c r="V859" s="39">
        <v>46108</v>
      </c>
      <c r="W859" s="41">
        <v>37</v>
      </c>
      <c r="X859" s="26" t="s">
        <v>446</v>
      </c>
      <c r="Z859">
        <v>44.75</v>
      </c>
      <c r="AA859">
        <v>37</v>
      </c>
      <c r="AB859">
        <v>42</v>
      </c>
      <c r="AC859">
        <v>38</v>
      </c>
      <c r="AE859" s="41">
        <v>161.75</v>
      </c>
      <c r="AF859">
        <v>1</v>
      </c>
      <c r="AG859">
        <v>1</v>
      </c>
      <c r="AH859">
        <v>1</v>
      </c>
      <c r="AI859">
        <v>1</v>
      </c>
      <c r="AJ859">
        <v>0</v>
      </c>
      <c r="AK859" s="30">
        <f t="shared" si="97"/>
        <v>4</v>
      </c>
      <c r="AL859" s="31">
        <v>5</v>
      </c>
      <c r="AM859" s="32">
        <f t="shared" si="96"/>
        <v>1</v>
      </c>
      <c r="AN859" s="33" t="str">
        <f t="shared" si="98"/>
        <v>MOROSO</v>
      </c>
      <c r="AO859" s="33" t="str">
        <f t="shared" si="99"/>
        <v>1meses_pendientes</v>
      </c>
      <c r="AP859" s="33">
        <f t="shared" si="100"/>
        <v>37</v>
      </c>
      <c r="AQ859" s="31">
        <f t="shared" si="101"/>
        <v>27</v>
      </c>
    </row>
    <row r="860" spans="2:43" x14ac:dyDescent="0.3">
      <c r="B860" s="37">
        <v>46112</v>
      </c>
      <c r="C860" t="s">
        <v>6222</v>
      </c>
      <c r="D860" t="s">
        <v>6465</v>
      </c>
      <c r="E860" t="s">
        <v>6466</v>
      </c>
      <c r="F860" t="s">
        <v>6467</v>
      </c>
      <c r="G860" t="s">
        <v>6461</v>
      </c>
      <c r="H860" t="s">
        <v>6468</v>
      </c>
      <c r="I860" t="s">
        <v>38</v>
      </c>
      <c r="J860" t="s">
        <v>42</v>
      </c>
      <c r="K860" t="s">
        <v>50</v>
      </c>
      <c r="L860" t="s">
        <v>6463</v>
      </c>
      <c r="M860" t="s">
        <v>6469</v>
      </c>
      <c r="N860" t="s">
        <v>6425</v>
      </c>
      <c r="O860" t="s">
        <v>6230</v>
      </c>
      <c r="P860" t="s">
        <v>43</v>
      </c>
      <c r="Q860" t="s">
        <v>6470</v>
      </c>
      <c r="R860" s="26">
        <v>2</v>
      </c>
      <c r="S860" s="23">
        <v>364088980000</v>
      </c>
      <c r="T860" t="s">
        <v>37</v>
      </c>
      <c r="U860" t="s">
        <v>6232</v>
      </c>
      <c r="V860" s="39">
        <v>46108</v>
      </c>
      <c r="W860" s="41">
        <v>30</v>
      </c>
      <c r="X860" s="26" t="s">
        <v>446</v>
      </c>
      <c r="Z860">
        <v>35</v>
      </c>
      <c r="AA860">
        <v>30</v>
      </c>
      <c r="AB860">
        <v>35</v>
      </c>
      <c r="AC860">
        <v>30</v>
      </c>
      <c r="AE860" s="41">
        <v>130</v>
      </c>
      <c r="AF860">
        <v>1</v>
      </c>
      <c r="AG860">
        <v>1</v>
      </c>
      <c r="AH860">
        <v>1</v>
      </c>
      <c r="AI860">
        <v>1</v>
      </c>
      <c r="AJ860">
        <v>0</v>
      </c>
      <c r="AK860" s="30">
        <f t="shared" si="97"/>
        <v>4</v>
      </c>
      <c r="AL860" s="31">
        <v>5</v>
      </c>
      <c r="AM860" s="32">
        <f t="shared" si="96"/>
        <v>1</v>
      </c>
      <c r="AN860" s="33" t="str">
        <f t="shared" si="98"/>
        <v>MOROSO</v>
      </c>
      <c r="AO860" s="33" t="str">
        <f t="shared" si="99"/>
        <v>1meses_pendientes</v>
      </c>
      <c r="AP860" s="33">
        <f t="shared" si="100"/>
        <v>30</v>
      </c>
      <c r="AQ860" s="31">
        <f t="shared" si="101"/>
        <v>27</v>
      </c>
    </row>
    <row r="861" spans="2:43" x14ac:dyDescent="0.3">
      <c r="B861" s="37">
        <v>46107</v>
      </c>
      <c r="C861" t="s">
        <v>6222</v>
      </c>
      <c r="D861" t="s">
        <v>6434</v>
      </c>
      <c r="E861" t="s">
        <v>6435</v>
      </c>
      <c r="F861" t="s">
        <v>6436</v>
      </c>
      <c r="G861" t="s">
        <v>6471</v>
      </c>
      <c r="H861" t="s">
        <v>6438</v>
      </c>
      <c r="I861" t="s">
        <v>38</v>
      </c>
      <c r="J861" t="s">
        <v>3877</v>
      </c>
      <c r="K861" t="s">
        <v>3878</v>
      </c>
      <c r="L861" t="s">
        <v>6439</v>
      </c>
      <c r="M861" t="s">
        <v>6472</v>
      </c>
      <c r="N861" t="s">
        <v>6425</v>
      </c>
      <c r="O861" t="s">
        <v>6230</v>
      </c>
      <c r="P861" t="s">
        <v>43</v>
      </c>
      <c r="Q861" t="s">
        <v>6473</v>
      </c>
      <c r="R861" s="26">
        <v>1</v>
      </c>
      <c r="S861" s="23">
        <v>362076340000</v>
      </c>
      <c r="T861" t="s">
        <v>37</v>
      </c>
      <c r="U861" t="s">
        <v>6232</v>
      </c>
      <c r="V861" s="39">
        <v>46108</v>
      </c>
      <c r="W861" s="41">
        <v>36</v>
      </c>
      <c r="X861" s="26" t="s">
        <v>446</v>
      </c>
      <c r="Y861">
        <v>16.71</v>
      </c>
      <c r="Z861">
        <v>41.34</v>
      </c>
      <c r="AA861">
        <v>39.69</v>
      </c>
      <c r="AB861">
        <v>39.049999999999997</v>
      </c>
      <c r="AE861" s="41">
        <v>136.79000000000002</v>
      </c>
      <c r="AF861">
        <v>1</v>
      </c>
      <c r="AG861">
        <v>1</v>
      </c>
      <c r="AH861">
        <v>1</v>
      </c>
      <c r="AI861">
        <v>0</v>
      </c>
      <c r="AJ861">
        <v>0</v>
      </c>
      <c r="AK861" s="30">
        <f t="shared" si="97"/>
        <v>3</v>
      </c>
      <c r="AL861" s="31">
        <v>5</v>
      </c>
      <c r="AM861" s="32">
        <f t="shared" si="96"/>
        <v>2</v>
      </c>
      <c r="AN861" s="33" t="str">
        <f t="shared" si="98"/>
        <v>MOROSO</v>
      </c>
      <c r="AO861" s="33" t="str">
        <f t="shared" si="99"/>
        <v>2meses_pendientes</v>
      </c>
      <c r="AP861" s="33">
        <f t="shared" si="100"/>
        <v>72</v>
      </c>
      <c r="AQ861" s="31">
        <f t="shared" si="101"/>
        <v>27</v>
      </c>
    </row>
    <row r="862" spans="2:43" x14ac:dyDescent="0.3">
      <c r="B862" s="37">
        <v>46096</v>
      </c>
      <c r="C862" t="s">
        <v>6222</v>
      </c>
      <c r="D862" t="s">
        <v>6474</v>
      </c>
      <c r="E862" t="s">
        <v>6475</v>
      </c>
      <c r="F862" t="s">
        <v>6476</v>
      </c>
      <c r="G862" t="s">
        <v>6477</v>
      </c>
      <c r="H862" t="s">
        <v>6478</v>
      </c>
      <c r="I862" t="s">
        <v>38</v>
      </c>
      <c r="J862" t="s">
        <v>38</v>
      </c>
      <c r="K862" t="s">
        <v>1655</v>
      </c>
      <c r="L862" t="s">
        <v>6476</v>
      </c>
      <c r="M862" t="s">
        <v>6479</v>
      </c>
      <c r="N862" t="s">
        <v>6480</v>
      </c>
      <c r="O862" t="s">
        <v>6230</v>
      </c>
      <c r="P862" t="s">
        <v>43</v>
      </c>
      <c r="Q862" t="s">
        <v>6481</v>
      </c>
      <c r="R862" s="26">
        <v>2</v>
      </c>
      <c r="S862" s="23">
        <v>369057230000</v>
      </c>
      <c r="T862" t="s">
        <v>37</v>
      </c>
      <c r="U862" t="s">
        <v>6232</v>
      </c>
      <c r="V862" s="39">
        <v>46094</v>
      </c>
      <c r="W862" s="41">
        <v>45</v>
      </c>
      <c r="X862" s="26" t="s">
        <v>446</v>
      </c>
      <c r="Y862">
        <v>3.05</v>
      </c>
      <c r="Z862">
        <v>74.760000000000005</v>
      </c>
      <c r="AA862">
        <v>25.9</v>
      </c>
      <c r="AB862">
        <v>54.85</v>
      </c>
      <c r="AC862">
        <v>55.18</v>
      </c>
      <c r="AE862" s="41">
        <v>213.74</v>
      </c>
      <c r="AF862">
        <v>1</v>
      </c>
      <c r="AG862">
        <v>1</v>
      </c>
      <c r="AH862">
        <v>1</v>
      </c>
      <c r="AI862">
        <v>1</v>
      </c>
      <c r="AJ862">
        <v>0</v>
      </c>
      <c r="AK862" s="30">
        <f t="shared" si="97"/>
        <v>4</v>
      </c>
      <c r="AL862" s="31">
        <v>5</v>
      </c>
      <c r="AM862" s="32">
        <f t="shared" si="96"/>
        <v>1</v>
      </c>
      <c r="AN862" s="33" t="str">
        <f t="shared" si="98"/>
        <v>MOROSO</v>
      </c>
      <c r="AO862" s="33" t="str">
        <f t="shared" si="99"/>
        <v>1meses_pendientes</v>
      </c>
      <c r="AP862" s="33">
        <f t="shared" si="100"/>
        <v>45</v>
      </c>
      <c r="AQ862" s="31">
        <f t="shared" si="101"/>
        <v>13</v>
      </c>
    </row>
    <row r="863" spans="2:43" x14ac:dyDescent="0.3">
      <c r="B863" s="37">
        <v>46107</v>
      </c>
      <c r="C863" t="s">
        <v>6222</v>
      </c>
      <c r="D863" t="s">
        <v>6482</v>
      </c>
      <c r="E863" t="s">
        <v>6483</v>
      </c>
      <c r="F863" t="s">
        <v>6483</v>
      </c>
      <c r="G863" t="s">
        <v>6484</v>
      </c>
      <c r="H863" t="s">
        <v>6485</v>
      </c>
      <c r="I863" t="s">
        <v>38</v>
      </c>
      <c r="J863" t="s">
        <v>38</v>
      </c>
      <c r="K863" t="s">
        <v>2423</v>
      </c>
      <c r="L863" t="s">
        <v>6486</v>
      </c>
      <c r="M863" t="s">
        <v>6486</v>
      </c>
      <c r="N863" t="s">
        <v>6480</v>
      </c>
      <c r="O863" t="s">
        <v>6230</v>
      </c>
      <c r="P863" t="s">
        <v>43</v>
      </c>
      <c r="Q863" t="s">
        <v>6487</v>
      </c>
      <c r="R863" s="26">
        <v>3</v>
      </c>
      <c r="S863" s="23">
        <v>366087030000</v>
      </c>
      <c r="T863" t="s">
        <v>37</v>
      </c>
      <c r="U863" t="s">
        <v>6232</v>
      </c>
      <c r="V863" s="39">
        <v>46108</v>
      </c>
      <c r="W863" s="41">
        <v>38</v>
      </c>
      <c r="X863" s="26" t="s">
        <v>446</v>
      </c>
      <c r="Z863">
        <v>7.86</v>
      </c>
      <c r="AA863">
        <v>40.5</v>
      </c>
      <c r="AB863">
        <v>40.5</v>
      </c>
      <c r="AE863" s="41">
        <v>88.86</v>
      </c>
      <c r="AF863">
        <v>1</v>
      </c>
      <c r="AG863">
        <v>1</v>
      </c>
      <c r="AH863">
        <v>1</v>
      </c>
      <c r="AI863">
        <v>0</v>
      </c>
      <c r="AJ863">
        <v>0</v>
      </c>
      <c r="AK863" s="30">
        <f t="shared" si="97"/>
        <v>3</v>
      </c>
      <c r="AL863" s="31">
        <v>5</v>
      </c>
      <c r="AM863" s="32">
        <f t="shared" si="96"/>
        <v>2</v>
      </c>
      <c r="AN863" s="33" t="str">
        <f t="shared" si="98"/>
        <v>MOROSO</v>
      </c>
      <c r="AO863" s="33" t="str">
        <f t="shared" si="99"/>
        <v>2meses_pendientes</v>
      </c>
      <c r="AP863" s="33">
        <f t="shared" si="100"/>
        <v>76</v>
      </c>
      <c r="AQ863" s="31">
        <f t="shared" si="101"/>
        <v>27</v>
      </c>
    </row>
    <row r="864" spans="2:43" x14ac:dyDescent="0.3">
      <c r="B864" s="37">
        <v>46088</v>
      </c>
      <c r="C864" t="s">
        <v>6222</v>
      </c>
      <c r="D864" t="s">
        <v>6488</v>
      </c>
      <c r="E864" t="s">
        <v>6489</v>
      </c>
      <c r="F864" t="s">
        <v>6490</v>
      </c>
      <c r="G864" t="s">
        <v>6491</v>
      </c>
      <c r="H864" t="s">
        <v>6492</v>
      </c>
      <c r="I864" t="s">
        <v>38</v>
      </c>
      <c r="J864" t="s">
        <v>38</v>
      </c>
      <c r="K864" t="s">
        <v>768</v>
      </c>
      <c r="L864" t="s">
        <v>6493</v>
      </c>
      <c r="M864" t="s">
        <v>6494</v>
      </c>
      <c r="N864" t="s">
        <v>6495</v>
      </c>
      <c r="O864" t="s">
        <v>6496</v>
      </c>
      <c r="P864" t="s">
        <v>43</v>
      </c>
      <c r="Q864" t="s">
        <v>6497</v>
      </c>
      <c r="R864" s="26">
        <v>2</v>
      </c>
      <c r="S864" s="23">
        <v>369067420000</v>
      </c>
      <c r="T864" t="s">
        <v>37</v>
      </c>
      <c r="U864" t="s">
        <v>6232</v>
      </c>
      <c r="V864" s="39">
        <v>46090</v>
      </c>
      <c r="W864" s="41">
        <v>30</v>
      </c>
      <c r="X864" s="26" t="s">
        <v>446</v>
      </c>
      <c r="Y864">
        <v>24.06</v>
      </c>
      <c r="AA864">
        <v>32.42</v>
      </c>
      <c r="AB864">
        <v>32.42</v>
      </c>
      <c r="AC864">
        <v>32.42</v>
      </c>
      <c r="AE864" s="41">
        <v>121.32000000000001</v>
      </c>
      <c r="AF864">
        <v>0</v>
      </c>
      <c r="AG864">
        <v>1</v>
      </c>
      <c r="AH864">
        <v>1</v>
      </c>
      <c r="AI864">
        <v>1</v>
      </c>
      <c r="AJ864">
        <v>0</v>
      </c>
      <c r="AK864" s="30">
        <f t="shared" si="97"/>
        <v>3</v>
      </c>
      <c r="AL864" s="31">
        <v>5</v>
      </c>
      <c r="AM864" s="32">
        <f t="shared" si="96"/>
        <v>2</v>
      </c>
      <c r="AN864" s="33" t="str">
        <f t="shared" si="98"/>
        <v>MOROSO</v>
      </c>
      <c r="AO864" s="33" t="str">
        <f t="shared" si="99"/>
        <v>2meses_pendientes</v>
      </c>
      <c r="AP864" s="33">
        <f t="shared" si="100"/>
        <v>60</v>
      </c>
      <c r="AQ864" s="31">
        <f t="shared" si="101"/>
        <v>9</v>
      </c>
    </row>
    <row r="865" spans="2:43" x14ac:dyDescent="0.3">
      <c r="B865" s="37">
        <v>46095</v>
      </c>
      <c r="C865" t="s">
        <v>6222</v>
      </c>
      <c r="D865" t="s">
        <v>6498</v>
      </c>
      <c r="E865" t="s">
        <v>6499</v>
      </c>
      <c r="F865" t="s">
        <v>6490</v>
      </c>
      <c r="G865" t="s">
        <v>6500</v>
      </c>
      <c r="H865" t="s">
        <v>6501</v>
      </c>
      <c r="I865" t="s">
        <v>38</v>
      </c>
      <c r="J865" t="s">
        <v>42</v>
      </c>
      <c r="K865" t="s">
        <v>59</v>
      </c>
      <c r="L865" t="s">
        <v>6502</v>
      </c>
      <c r="M865" t="s">
        <v>6494</v>
      </c>
      <c r="N865" t="s">
        <v>6495</v>
      </c>
      <c r="O865" t="s">
        <v>6496</v>
      </c>
      <c r="P865" t="s">
        <v>43</v>
      </c>
      <c r="Q865" t="s">
        <v>6503</v>
      </c>
      <c r="R865" s="26">
        <v>2</v>
      </c>
      <c r="S865" s="23">
        <v>362074520000</v>
      </c>
      <c r="T865" t="s">
        <v>37</v>
      </c>
      <c r="U865" t="s">
        <v>6232</v>
      </c>
      <c r="V865" s="39">
        <v>46095</v>
      </c>
      <c r="W865" s="41">
        <v>30</v>
      </c>
      <c r="X865" s="26" t="s">
        <v>446</v>
      </c>
      <c r="Z865">
        <v>19.87</v>
      </c>
      <c r="AA865">
        <v>32.42</v>
      </c>
      <c r="AB865">
        <v>32.42</v>
      </c>
      <c r="AC865">
        <v>32.42</v>
      </c>
      <c r="AE865" s="41">
        <v>117.13000000000001</v>
      </c>
      <c r="AF865">
        <v>1</v>
      </c>
      <c r="AG865">
        <v>1</v>
      </c>
      <c r="AH865">
        <v>1</v>
      </c>
      <c r="AI865">
        <v>1</v>
      </c>
      <c r="AJ865">
        <v>0</v>
      </c>
      <c r="AK865" s="30">
        <f t="shared" si="97"/>
        <v>4</v>
      </c>
      <c r="AL865" s="31">
        <v>5</v>
      </c>
      <c r="AM865" s="32">
        <f t="shared" si="96"/>
        <v>1</v>
      </c>
      <c r="AN865" s="33" t="str">
        <f t="shared" si="98"/>
        <v>MOROSO</v>
      </c>
      <c r="AO865" s="33" t="str">
        <f t="shared" si="99"/>
        <v>1meses_pendientes</v>
      </c>
      <c r="AP865" s="33">
        <f t="shared" si="100"/>
        <v>30</v>
      </c>
      <c r="AQ865" s="31">
        <f t="shared" si="101"/>
        <v>14</v>
      </c>
    </row>
    <row r="866" spans="2:43" x14ac:dyDescent="0.3">
      <c r="B866" s="37">
        <v>46105</v>
      </c>
      <c r="C866" t="s">
        <v>6222</v>
      </c>
      <c r="D866" t="s">
        <v>6504</v>
      </c>
      <c r="E866" t="s">
        <v>6505</v>
      </c>
      <c r="F866" t="s">
        <v>6490</v>
      </c>
      <c r="G866" t="s">
        <v>6506</v>
      </c>
      <c r="H866" t="s">
        <v>6507</v>
      </c>
      <c r="I866" t="s">
        <v>38</v>
      </c>
      <c r="J866" t="s">
        <v>44</v>
      </c>
      <c r="K866" t="s">
        <v>56</v>
      </c>
      <c r="L866" t="s">
        <v>6508</v>
      </c>
      <c r="M866" t="s">
        <v>6509</v>
      </c>
      <c r="N866" t="s">
        <v>6495</v>
      </c>
      <c r="O866" t="s">
        <v>6496</v>
      </c>
      <c r="P866" t="s">
        <v>43</v>
      </c>
      <c r="Q866" t="s">
        <v>6510</v>
      </c>
      <c r="R866" s="26">
        <v>2</v>
      </c>
      <c r="S866" s="23">
        <v>367083670000</v>
      </c>
      <c r="T866" t="s">
        <v>37</v>
      </c>
      <c r="U866" t="s">
        <v>6232</v>
      </c>
      <c r="V866" s="39">
        <v>46104</v>
      </c>
      <c r="W866" s="41">
        <v>30</v>
      </c>
      <c r="X866" s="26" t="s">
        <v>446</v>
      </c>
      <c r="Z866">
        <v>9.43</v>
      </c>
      <c r="AA866">
        <v>32.42</v>
      </c>
      <c r="AB866">
        <v>32.42</v>
      </c>
      <c r="AE866" s="41">
        <v>74.27000000000001</v>
      </c>
      <c r="AF866">
        <v>1</v>
      </c>
      <c r="AG866">
        <v>1</v>
      </c>
      <c r="AH866">
        <v>1</v>
      </c>
      <c r="AI866">
        <v>0</v>
      </c>
      <c r="AJ866">
        <v>0</v>
      </c>
      <c r="AK866" s="30">
        <f t="shared" si="97"/>
        <v>3</v>
      </c>
      <c r="AL866" s="31">
        <v>5</v>
      </c>
      <c r="AM866" s="32">
        <f t="shared" si="96"/>
        <v>2</v>
      </c>
      <c r="AN866" s="33" t="str">
        <f t="shared" si="98"/>
        <v>MOROSO</v>
      </c>
      <c r="AO866" s="33" t="str">
        <f t="shared" si="99"/>
        <v>2meses_pendientes</v>
      </c>
      <c r="AP866" s="33">
        <f t="shared" si="100"/>
        <v>60</v>
      </c>
      <c r="AQ866" s="31">
        <f t="shared" si="101"/>
        <v>23</v>
      </c>
    </row>
    <row r="867" spans="2:43" x14ac:dyDescent="0.3">
      <c r="B867" s="37">
        <v>46112</v>
      </c>
      <c r="C867" t="s">
        <v>6222</v>
      </c>
      <c r="D867" t="s">
        <v>6511</v>
      </c>
      <c r="E867" t="s">
        <v>6512</v>
      </c>
      <c r="F867" t="s">
        <v>5166</v>
      </c>
      <c r="G867" t="s">
        <v>6513</v>
      </c>
      <c r="H867" t="s">
        <v>6514</v>
      </c>
      <c r="I867" t="s">
        <v>744</v>
      </c>
      <c r="J867" t="s">
        <v>744</v>
      </c>
      <c r="K867" t="s">
        <v>6515</v>
      </c>
      <c r="L867" t="s">
        <v>6516</v>
      </c>
      <c r="M867" t="s">
        <v>6517</v>
      </c>
      <c r="N867" t="s">
        <v>6518</v>
      </c>
      <c r="O867" t="s">
        <v>6496</v>
      </c>
      <c r="P867" t="s">
        <v>43</v>
      </c>
      <c r="Q867" t="s">
        <v>6519</v>
      </c>
      <c r="R867" s="26">
        <v>2</v>
      </c>
      <c r="S867" s="23">
        <v>362088251000</v>
      </c>
      <c r="T867" t="s">
        <v>37</v>
      </c>
      <c r="U867" t="s">
        <v>6232</v>
      </c>
      <c r="V867" s="39">
        <v>46104</v>
      </c>
      <c r="W867" s="41">
        <v>44</v>
      </c>
      <c r="X867" s="26" t="s">
        <v>446</v>
      </c>
      <c r="AE867" s="41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 s="30">
        <f t="shared" si="97"/>
        <v>0</v>
      </c>
      <c r="AL867" s="31">
        <v>5</v>
      </c>
      <c r="AM867" s="32">
        <f t="shared" si="96"/>
        <v>5</v>
      </c>
      <c r="AN867" s="33" t="str">
        <f t="shared" si="98"/>
        <v>NPN</v>
      </c>
      <c r="AO867" s="33" t="str">
        <f t="shared" si="99"/>
        <v>5meses_pendientes</v>
      </c>
      <c r="AP867" s="33">
        <f t="shared" si="100"/>
        <v>220</v>
      </c>
      <c r="AQ867" s="31">
        <f t="shared" si="101"/>
        <v>23</v>
      </c>
    </row>
    <row r="868" spans="2:43" x14ac:dyDescent="0.3">
      <c r="B868" s="37">
        <v>46087</v>
      </c>
      <c r="C868" t="s">
        <v>6222</v>
      </c>
      <c r="D868" t="s">
        <v>6520</v>
      </c>
      <c r="E868" t="s">
        <v>6521</v>
      </c>
      <c r="F868" t="s">
        <v>6522</v>
      </c>
      <c r="G868" t="s">
        <v>6523</v>
      </c>
      <c r="H868" t="s">
        <v>6524</v>
      </c>
      <c r="I868" t="s">
        <v>38</v>
      </c>
      <c r="J868" t="s">
        <v>38</v>
      </c>
      <c r="K868" t="s">
        <v>1480</v>
      </c>
      <c r="L868" t="s">
        <v>6525</v>
      </c>
      <c r="M868" t="s">
        <v>6526</v>
      </c>
      <c r="N868" t="s">
        <v>6527</v>
      </c>
      <c r="O868" t="s">
        <v>6496</v>
      </c>
      <c r="P868" t="s">
        <v>43</v>
      </c>
      <c r="Q868" t="s">
        <v>6528</v>
      </c>
      <c r="R868" s="26">
        <v>2</v>
      </c>
      <c r="S868" s="23">
        <v>367060150000</v>
      </c>
      <c r="T868" t="s">
        <v>37</v>
      </c>
      <c r="U868" t="s">
        <v>6232</v>
      </c>
      <c r="V868" s="39">
        <v>46088</v>
      </c>
      <c r="W868" s="41">
        <v>30</v>
      </c>
      <c r="X868" s="26" t="s">
        <v>446</v>
      </c>
      <c r="Y868">
        <v>27.68</v>
      </c>
      <c r="AE868" s="41">
        <v>27.68</v>
      </c>
      <c r="AF868">
        <v>0</v>
      </c>
      <c r="AG868">
        <v>0</v>
      </c>
      <c r="AH868">
        <v>0</v>
      </c>
      <c r="AI868">
        <v>0</v>
      </c>
      <c r="AJ868">
        <v>0</v>
      </c>
      <c r="AK868" s="30">
        <f t="shared" si="97"/>
        <v>0</v>
      </c>
      <c r="AL868" s="31">
        <v>5</v>
      </c>
      <c r="AM868" s="32">
        <f t="shared" si="96"/>
        <v>5</v>
      </c>
      <c r="AN868" s="33" t="str">
        <f t="shared" si="98"/>
        <v>NPN</v>
      </c>
      <c r="AO868" s="33" t="str">
        <f t="shared" si="99"/>
        <v>5meses_pendientes</v>
      </c>
      <c r="AP868" s="33">
        <f t="shared" si="100"/>
        <v>150</v>
      </c>
      <c r="AQ868" s="31">
        <f t="shared" si="101"/>
        <v>7</v>
      </c>
    </row>
    <row r="869" spans="2:43" x14ac:dyDescent="0.3">
      <c r="B869" s="37">
        <v>46092</v>
      </c>
      <c r="C869" t="s">
        <v>6222</v>
      </c>
      <c r="D869" t="s">
        <v>6529</v>
      </c>
      <c r="E869" t="s">
        <v>6530</v>
      </c>
      <c r="F869" t="s">
        <v>6531</v>
      </c>
      <c r="G869" t="s">
        <v>6532</v>
      </c>
      <c r="H869" t="s">
        <v>6533</v>
      </c>
      <c r="I869" t="s">
        <v>38</v>
      </c>
      <c r="J869" t="s">
        <v>38</v>
      </c>
      <c r="K869" t="s">
        <v>1655</v>
      </c>
      <c r="L869" t="s">
        <v>6534</v>
      </c>
      <c r="M869" t="s">
        <v>6535</v>
      </c>
      <c r="N869" t="s">
        <v>6527</v>
      </c>
      <c r="O869" t="s">
        <v>6496</v>
      </c>
      <c r="P869" t="s">
        <v>43</v>
      </c>
      <c r="Q869" t="s">
        <v>6536</v>
      </c>
      <c r="R869" s="26">
        <v>2</v>
      </c>
      <c r="S869" s="23">
        <v>361073050000</v>
      </c>
      <c r="T869" t="s">
        <v>37</v>
      </c>
      <c r="U869" t="s">
        <v>6232</v>
      </c>
      <c r="V869" s="39">
        <v>46097</v>
      </c>
      <c r="W869" s="41">
        <v>30</v>
      </c>
      <c r="X869" s="26" t="s">
        <v>446</v>
      </c>
      <c r="Y869">
        <v>16.73</v>
      </c>
      <c r="AA869">
        <v>32.44</v>
      </c>
      <c r="AB869">
        <v>32.42</v>
      </c>
      <c r="AE869" s="41">
        <v>81.59</v>
      </c>
      <c r="AF869">
        <v>0</v>
      </c>
      <c r="AG869">
        <v>1</v>
      </c>
      <c r="AH869">
        <v>1</v>
      </c>
      <c r="AI869">
        <v>0</v>
      </c>
      <c r="AJ869">
        <v>0</v>
      </c>
      <c r="AK869" s="30">
        <f t="shared" si="97"/>
        <v>2</v>
      </c>
      <c r="AL869" s="31">
        <v>5</v>
      </c>
      <c r="AM869" s="32">
        <f t="shared" si="96"/>
        <v>3</v>
      </c>
      <c r="AN869" s="33" t="str">
        <f t="shared" si="98"/>
        <v>MOROSO</v>
      </c>
      <c r="AO869" s="33" t="str">
        <f t="shared" si="99"/>
        <v>3meses_pendientes</v>
      </c>
      <c r="AP869" s="33">
        <f t="shared" si="100"/>
        <v>90</v>
      </c>
      <c r="AQ869" s="31">
        <f t="shared" si="101"/>
        <v>16</v>
      </c>
    </row>
    <row r="870" spans="2:43" x14ac:dyDescent="0.3">
      <c r="B870" s="37">
        <v>46092</v>
      </c>
      <c r="C870" t="s">
        <v>6222</v>
      </c>
      <c r="D870" t="s">
        <v>6537</v>
      </c>
      <c r="E870" t="s">
        <v>6538</v>
      </c>
      <c r="F870" t="s">
        <v>6539</v>
      </c>
      <c r="G870" t="s">
        <v>6540</v>
      </c>
      <c r="H870" t="s">
        <v>6541</v>
      </c>
      <c r="I870" t="s">
        <v>38</v>
      </c>
      <c r="J870" t="s">
        <v>38</v>
      </c>
      <c r="K870" t="s">
        <v>810</v>
      </c>
      <c r="L870" t="s">
        <v>6542</v>
      </c>
      <c r="M870" t="s">
        <v>6543</v>
      </c>
      <c r="N870" t="s">
        <v>6527</v>
      </c>
      <c r="O870" t="s">
        <v>6496</v>
      </c>
      <c r="P870" t="s">
        <v>43</v>
      </c>
      <c r="Q870" t="s">
        <v>6544</v>
      </c>
      <c r="R870" s="26">
        <v>2</v>
      </c>
      <c r="S870" s="23">
        <v>369071080000</v>
      </c>
      <c r="T870" t="s">
        <v>37</v>
      </c>
      <c r="U870" t="s">
        <v>6232</v>
      </c>
      <c r="V870" s="39">
        <v>46094</v>
      </c>
      <c r="W870" s="41">
        <v>41.5</v>
      </c>
      <c r="X870" s="26" t="s">
        <v>446</v>
      </c>
      <c r="Y870">
        <v>28.94</v>
      </c>
      <c r="Z870">
        <v>50.48</v>
      </c>
      <c r="AB870">
        <v>105.47</v>
      </c>
      <c r="AE870" s="41">
        <v>184.89</v>
      </c>
      <c r="AF870">
        <v>1</v>
      </c>
      <c r="AG870">
        <v>0</v>
      </c>
      <c r="AH870">
        <v>1</v>
      </c>
      <c r="AI870">
        <v>0</v>
      </c>
      <c r="AJ870">
        <v>0</v>
      </c>
      <c r="AK870" s="30">
        <f t="shared" si="97"/>
        <v>2</v>
      </c>
      <c r="AL870" s="31">
        <v>5</v>
      </c>
      <c r="AM870" s="32">
        <f t="shared" si="96"/>
        <v>3</v>
      </c>
      <c r="AN870" s="33" t="str">
        <f t="shared" si="98"/>
        <v>MOROSO</v>
      </c>
      <c r="AO870" s="33" t="str">
        <f t="shared" si="99"/>
        <v>3meses_pendientes</v>
      </c>
      <c r="AP870" s="33">
        <f t="shared" si="100"/>
        <v>124.5</v>
      </c>
      <c r="AQ870" s="31">
        <f t="shared" si="101"/>
        <v>13</v>
      </c>
    </row>
    <row r="871" spans="2:43" x14ac:dyDescent="0.3">
      <c r="B871" s="37">
        <v>46095</v>
      </c>
      <c r="C871" t="s">
        <v>6222</v>
      </c>
      <c r="D871" t="s">
        <v>6545</v>
      </c>
      <c r="E871" t="s">
        <v>6546</v>
      </c>
      <c r="F871" t="s">
        <v>6547</v>
      </c>
      <c r="G871" t="s">
        <v>6548</v>
      </c>
      <c r="H871" t="s">
        <v>6549</v>
      </c>
      <c r="I871" t="s">
        <v>38</v>
      </c>
      <c r="J871" t="s">
        <v>3877</v>
      </c>
      <c r="K871" t="s">
        <v>4202</v>
      </c>
      <c r="L871" t="s">
        <v>6550</v>
      </c>
      <c r="M871" t="s">
        <v>6551</v>
      </c>
      <c r="N871" t="s">
        <v>6527</v>
      </c>
      <c r="O871" t="s">
        <v>6496</v>
      </c>
      <c r="P871" t="s">
        <v>43</v>
      </c>
      <c r="Q871" t="s">
        <v>6552</v>
      </c>
      <c r="R871" s="26">
        <v>2</v>
      </c>
      <c r="S871" s="23">
        <v>363076360000</v>
      </c>
      <c r="T871" t="s">
        <v>37</v>
      </c>
      <c r="U871" t="s">
        <v>6232</v>
      </c>
      <c r="V871" s="39">
        <v>46099</v>
      </c>
      <c r="W871" s="41">
        <v>30</v>
      </c>
      <c r="X871" s="26" t="s">
        <v>446</v>
      </c>
      <c r="Z871">
        <v>15.71</v>
      </c>
      <c r="AA871">
        <v>35.42</v>
      </c>
      <c r="AE871" s="41">
        <v>51.13</v>
      </c>
      <c r="AF871">
        <v>1</v>
      </c>
      <c r="AG871">
        <v>1</v>
      </c>
      <c r="AH871">
        <v>0</v>
      </c>
      <c r="AI871">
        <v>0</v>
      </c>
      <c r="AJ871">
        <v>0</v>
      </c>
      <c r="AK871" s="30">
        <f t="shared" si="97"/>
        <v>2</v>
      </c>
      <c r="AL871" s="31">
        <v>5</v>
      </c>
      <c r="AM871" s="32">
        <f t="shared" si="96"/>
        <v>3</v>
      </c>
      <c r="AN871" s="33" t="str">
        <f t="shared" si="98"/>
        <v>MOROSO</v>
      </c>
      <c r="AO871" s="33" t="str">
        <f t="shared" si="99"/>
        <v>3meses_pendientes</v>
      </c>
      <c r="AP871" s="33">
        <f t="shared" si="100"/>
        <v>90</v>
      </c>
      <c r="AQ871" s="31">
        <f t="shared" si="101"/>
        <v>18</v>
      </c>
    </row>
    <row r="872" spans="2:43" x14ac:dyDescent="0.3">
      <c r="B872" s="37">
        <v>46095</v>
      </c>
      <c r="C872" t="s">
        <v>6222</v>
      </c>
      <c r="D872" t="s">
        <v>6553</v>
      </c>
      <c r="E872" t="s">
        <v>6554</v>
      </c>
      <c r="F872" t="s">
        <v>6555</v>
      </c>
      <c r="G872" t="s">
        <v>6556</v>
      </c>
      <c r="H872" t="s">
        <v>6557</v>
      </c>
      <c r="I872" t="s">
        <v>38</v>
      </c>
      <c r="J872" t="s">
        <v>38</v>
      </c>
      <c r="K872" t="s">
        <v>1655</v>
      </c>
      <c r="L872" t="s">
        <v>6558</v>
      </c>
      <c r="M872" t="s">
        <v>6559</v>
      </c>
      <c r="N872" t="s">
        <v>6527</v>
      </c>
      <c r="O872" t="s">
        <v>6496</v>
      </c>
      <c r="P872" t="s">
        <v>43</v>
      </c>
      <c r="Q872" t="s">
        <v>6560</v>
      </c>
      <c r="R872" s="26">
        <v>2</v>
      </c>
      <c r="S872" s="23">
        <v>367076500000</v>
      </c>
      <c r="T872" t="s">
        <v>37</v>
      </c>
      <c r="U872" t="s">
        <v>6232</v>
      </c>
      <c r="V872" s="39">
        <v>46100</v>
      </c>
      <c r="W872" s="41">
        <v>30</v>
      </c>
      <c r="X872" s="26" t="s">
        <v>446</v>
      </c>
      <c r="AB872">
        <v>18.05</v>
      </c>
      <c r="AC872">
        <v>20.27</v>
      </c>
      <c r="AE872" s="41">
        <v>38.32</v>
      </c>
      <c r="AF872">
        <v>0</v>
      </c>
      <c r="AG872">
        <v>0</v>
      </c>
      <c r="AH872">
        <v>1</v>
      </c>
      <c r="AI872">
        <v>1</v>
      </c>
      <c r="AJ872">
        <v>0</v>
      </c>
      <c r="AK872" s="30">
        <f t="shared" si="97"/>
        <v>2</v>
      </c>
      <c r="AL872" s="31">
        <v>5</v>
      </c>
      <c r="AM872" s="32">
        <f t="shared" si="96"/>
        <v>3</v>
      </c>
      <c r="AN872" s="33" t="str">
        <f t="shared" si="98"/>
        <v>MOROSO</v>
      </c>
      <c r="AO872" s="33" t="str">
        <f t="shared" si="99"/>
        <v>3meses_pendientes</v>
      </c>
      <c r="AP872" s="33">
        <f t="shared" si="100"/>
        <v>90</v>
      </c>
      <c r="AQ872" s="31">
        <f t="shared" si="101"/>
        <v>19</v>
      </c>
    </row>
    <row r="873" spans="2:43" x14ac:dyDescent="0.3">
      <c r="B873" s="37">
        <v>46112</v>
      </c>
      <c r="C873" t="s">
        <v>6222</v>
      </c>
      <c r="D873" t="s">
        <v>6561</v>
      </c>
      <c r="E873" t="s">
        <v>6562</v>
      </c>
      <c r="F873" t="s">
        <v>6563</v>
      </c>
      <c r="G873" t="s">
        <v>6564</v>
      </c>
      <c r="H873" t="s">
        <v>6565</v>
      </c>
      <c r="I873" t="s">
        <v>38</v>
      </c>
      <c r="J873" t="s">
        <v>38</v>
      </c>
      <c r="K873" t="s">
        <v>936</v>
      </c>
      <c r="L873" t="s">
        <v>6566</v>
      </c>
      <c r="M873" t="s">
        <v>6567</v>
      </c>
      <c r="N873" t="s">
        <v>6527</v>
      </c>
      <c r="O873" t="s">
        <v>6496</v>
      </c>
      <c r="P873" t="s">
        <v>43</v>
      </c>
      <c r="Q873" t="s">
        <v>6568</v>
      </c>
      <c r="R873" s="26">
        <v>3</v>
      </c>
      <c r="S873" s="23">
        <v>341372660000</v>
      </c>
      <c r="T873" t="s">
        <v>37</v>
      </c>
      <c r="U873" t="s">
        <v>6232</v>
      </c>
      <c r="V873" s="39">
        <v>46111</v>
      </c>
      <c r="W873" s="41">
        <v>79</v>
      </c>
      <c r="X873" s="26" t="s">
        <v>446</v>
      </c>
      <c r="Y873">
        <v>30.54</v>
      </c>
      <c r="Z873">
        <v>122.5</v>
      </c>
      <c r="AA873">
        <v>118.1</v>
      </c>
      <c r="AB873">
        <v>121.17</v>
      </c>
      <c r="AE873" s="41">
        <v>392.31</v>
      </c>
      <c r="AF873">
        <v>1</v>
      </c>
      <c r="AG873">
        <v>1</v>
      </c>
      <c r="AH873">
        <v>1</v>
      </c>
      <c r="AI873">
        <v>0</v>
      </c>
      <c r="AJ873">
        <v>0</v>
      </c>
      <c r="AK873" s="30">
        <f t="shared" si="97"/>
        <v>3</v>
      </c>
      <c r="AL873" s="31">
        <v>5</v>
      </c>
      <c r="AM873" s="32">
        <f t="shared" si="96"/>
        <v>2</v>
      </c>
      <c r="AN873" s="33" t="str">
        <f t="shared" si="98"/>
        <v>MOROSO</v>
      </c>
      <c r="AO873" s="33" t="str">
        <f t="shared" si="99"/>
        <v>2meses_pendientes</v>
      </c>
      <c r="AP873" s="33">
        <f t="shared" si="100"/>
        <v>158</v>
      </c>
      <c r="AQ873" s="31">
        <f t="shared" si="101"/>
        <v>30</v>
      </c>
    </row>
    <row r="874" spans="2:43" x14ac:dyDescent="0.3">
      <c r="B874" s="37">
        <v>46087</v>
      </c>
      <c r="C874" t="s">
        <v>6222</v>
      </c>
      <c r="D874" t="s">
        <v>6569</v>
      </c>
      <c r="E874" t="s">
        <v>6570</v>
      </c>
      <c r="F874" t="s">
        <v>6571</v>
      </c>
      <c r="G874" t="s">
        <v>6572</v>
      </c>
      <c r="H874" t="s">
        <v>6573</v>
      </c>
      <c r="I874" t="s">
        <v>38</v>
      </c>
      <c r="J874" t="s">
        <v>38</v>
      </c>
      <c r="K874" t="s">
        <v>1655</v>
      </c>
      <c r="L874" t="s">
        <v>6574</v>
      </c>
      <c r="M874" t="s">
        <v>6575</v>
      </c>
      <c r="N874" t="s">
        <v>6576</v>
      </c>
      <c r="O874" t="s">
        <v>6496</v>
      </c>
      <c r="P874" t="s">
        <v>43</v>
      </c>
      <c r="Q874" t="s">
        <v>6577</v>
      </c>
      <c r="R874" s="26">
        <v>3</v>
      </c>
      <c r="S874" s="23">
        <v>366063650000</v>
      </c>
      <c r="T874" t="s">
        <v>37</v>
      </c>
      <c r="U874" t="s">
        <v>6232</v>
      </c>
      <c r="V874" s="39">
        <v>46087</v>
      </c>
      <c r="W874" s="41">
        <v>48</v>
      </c>
      <c r="X874" s="26" t="s">
        <v>446</v>
      </c>
      <c r="AA874">
        <v>91.39</v>
      </c>
      <c r="AB874">
        <v>0.01</v>
      </c>
      <c r="AC874">
        <v>119.09</v>
      </c>
      <c r="AE874" s="41">
        <v>210.49</v>
      </c>
      <c r="AF874">
        <v>0</v>
      </c>
      <c r="AG874">
        <v>1</v>
      </c>
      <c r="AH874">
        <v>1</v>
      </c>
      <c r="AI874">
        <v>1</v>
      </c>
      <c r="AJ874">
        <v>0</v>
      </c>
      <c r="AK874" s="30">
        <f t="shared" si="97"/>
        <v>3</v>
      </c>
      <c r="AL874" s="31">
        <v>5</v>
      </c>
      <c r="AM874" s="32">
        <f t="shared" si="96"/>
        <v>2</v>
      </c>
      <c r="AN874" s="33" t="str">
        <f t="shared" si="98"/>
        <v>MOROSO</v>
      </c>
      <c r="AO874" s="33" t="str">
        <f t="shared" si="99"/>
        <v>2meses_pendientes</v>
      </c>
      <c r="AP874" s="33">
        <f t="shared" si="100"/>
        <v>96</v>
      </c>
      <c r="AQ874" s="31">
        <f t="shared" si="101"/>
        <v>6</v>
      </c>
    </row>
    <row r="875" spans="2:43" x14ac:dyDescent="0.3">
      <c r="B875" s="37">
        <v>46090</v>
      </c>
      <c r="C875" t="s">
        <v>6222</v>
      </c>
      <c r="D875" t="s">
        <v>6578</v>
      </c>
      <c r="E875" t="s">
        <v>6579</v>
      </c>
      <c r="F875" t="s">
        <v>6580</v>
      </c>
      <c r="G875" t="s">
        <v>6581</v>
      </c>
      <c r="H875" t="s">
        <v>6582</v>
      </c>
      <c r="I875" t="s">
        <v>38</v>
      </c>
      <c r="J875" t="s">
        <v>38</v>
      </c>
      <c r="K875" t="s">
        <v>1480</v>
      </c>
      <c r="L875" t="s">
        <v>6583</v>
      </c>
      <c r="M875" t="s">
        <v>6584</v>
      </c>
      <c r="N875" t="s">
        <v>6576</v>
      </c>
      <c r="O875" t="s">
        <v>6496</v>
      </c>
      <c r="P875" t="s">
        <v>43</v>
      </c>
      <c r="Q875" t="s">
        <v>6585</v>
      </c>
      <c r="R875" s="26">
        <v>2</v>
      </c>
      <c r="S875" s="23">
        <v>363063180000</v>
      </c>
      <c r="T875" t="s">
        <v>37</v>
      </c>
      <c r="U875" t="s">
        <v>6232</v>
      </c>
      <c r="V875" s="39">
        <v>46086</v>
      </c>
      <c r="W875" s="41">
        <v>27</v>
      </c>
      <c r="X875" s="26" t="s">
        <v>446</v>
      </c>
      <c r="AB875">
        <v>161.9</v>
      </c>
      <c r="AE875" s="41">
        <v>161.9</v>
      </c>
      <c r="AF875">
        <v>0</v>
      </c>
      <c r="AG875">
        <v>0</v>
      </c>
      <c r="AH875">
        <v>1</v>
      </c>
      <c r="AI875">
        <v>0</v>
      </c>
      <c r="AJ875">
        <v>0</v>
      </c>
      <c r="AK875" s="30">
        <f t="shared" si="97"/>
        <v>1</v>
      </c>
      <c r="AL875" s="31">
        <v>5</v>
      </c>
      <c r="AM875" s="32">
        <f t="shared" si="96"/>
        <v>4</v>
      </c>
      <c r="AN875" s="33" t="str">
        <f t="shared" si="98"/>
        <v>MOROSO</v>
      </c>
      <c r="AO875" s="33" t="str">
        <f t="shared" si="99"/>
        <v>4meses_pendientes</v>
      </c>
      <c r="AP875" s="33">
        <f t="shared" si="100"/>
        <v>108</v>
      </c>
      <c r="AQ875" s="31">
        <f t="shared" si="101"/>
        <v>5</v>
      </c>
    </row>
    <row r="876" spans="2:43" x14ac:dyDescent="0.3">
      <c r="B876" s="37">
        <v>46096</v>
      </c>
      <c r="C876" t="s">
        <v>6222</v>
      </c>
      <c r="D876" t="s">
        <v>6586</v>
      </c>
      <c r="E876" t="s">
        <v>6587</v>
      </c>
      <c r="F876" t="s">
        <v>6588</v>
      </c>
      <c r="G876" t="s">
        <v>6589</v>
      </c>
      <c r="H876" t="s">
        <v>6590</v>
      </c>
      <c r="I876" t="s">
        <v>38</v>
      </c>
      <c r="J876" t="s">
        <v>38</v>
      </c>
      <c r="K876" t="s">
        <v>1162</v>
      </c>
      <c r="L876" t="s">
        <v>6588</v>
      </c>
      <c r="M876" t="s">
        <v>6591</v>
      </c>
      <c r="N876" t="s">
        <v>6576</v>
      </c>
      <c r="O876" t="s">
        <v>6496</v>
      </c>
      <c r="P876" t="s">
        <v>43</v>
      </c>
      <c r="Q876" t="s">
        <v>6592</v>
      </c>
      <c r="R876" s="26">
        <v>4</v>
      </c>
      <c r="S876" s="23">
        <v>362067500000</v>
      </c>
      <c r="T876" t="s">
        <v>37</v>
      </c>
      <c r="U876" t="s">
        <v>6232</v>
      </c>
      <c r="V876" s="39">
        <v>46091</v>
      </c>
      <c r="W876" s="41">
        <v>57</v>
      </c>
      <c r="X876" s="26" t="s">
        <v>446</v>
      </c>
      <c r="Y876">
        <v>39.340000000000003</v>
      </c>
      <c r="Z876">
        <v>39.340000000000003</v>
      </c>
      <c r="AA876">
        <v>107.28</v>
      </c>
      <c r="AB876">
        <v>71.81</v>
      </c>
      <c r="AE876" s="41">
        <v>257.77</v>
      </c>
      <c r="AF876">
        <v>1</v>
      </c>
      <c r="AG876">
        <v>1</v>
      </c>
      <c r="AH876">
        <v>1</v>
      </c>
      <c r="AI876">
        <v>0</v>
      </c>
      <c r="AJ876">
        <v>0</v>
      </c>
      <c r="AK876" s="30">
        <f t="shared" si="97"/>
        <v>3</v>
      </c>
      <c r="AL876" s="31">
        <v>5</v>
      </c>
      <c r="AM876" s="32">
        <f t="shared" si="96"/>
        <v>2</v>
      </c>
      <c r="AN876" s="33" t="str">
        <f t="shared" si="98"/>
        <v>MOROSO</v>
      </c>
      <c r="AO876" s="33" t="str">
        <f t="shared" si="99"/>
        <v>2meses_pendientes</v>
      </c>
      <c r="AP876" s="33">
        <f t="shared" si="100"/>
        <v>114</v>
      </c>
      <c r="AQ876" s="31">
        <f t="shared" si="101"/>
        <v>10</v>
      </c>
    </row>
    <row r="877" spans="2:43" x14ac:dyDescent="0.3">
      <c r="B877" s="37">
        <v>46097</v>
      </c>
      <c r="C877" t="s">
        <v>6222</v>
      </c>
      <c r="D877" t="s">
        <v>6593</v>
      </c>
      <c r="E877" t="s">
        <v>6594</v>
      </c>
      <c r="F877" t="s">
        <v>6595</v>
      </c>
      <c r="G877" t="s">
        <v>6596</v>
      </c>
      <c r="H877" t="s">
        <v>6597</v>
      </c>
      <c r="I877" t="s">
        <v>38</v>
      </c>
      <c r="J877" t="s">
        <v>38</v>
      </c>
      <c r="K877" t="s">
        <v>1162</v>
      </c>
      <c r="L877" t="s">
        <v>6598</v>
      </c>
      <c r="M877" t="s">
        <v>6599</v>
      </c>
      <c r="N877" t="s">
        <v>6576</v>
      </c>
      <c r="O877" t="s">
        <v>6496</v>
      </c>
      <c r="P877" t="s">
        <v>43</v>
      </c>
      <c r="Q877" t="s">
        <v>6600</v>
      </c>
      <c r="R877" s="26">
        <v>3</v>
      </c>
      <c r="S877" s="23">
        <v>365073650000</v>
      </c>
      <c r="T877" t="s">
        <v>37</v>
      </c>
      <c r="U877" t="s">
        <v>6232</v>
      </c>
      <c r="V877" s="39">
        <v>46100</v>
      </c>
      <c r="W877" s="41">
        <v>45</v>
      </c>
      <c r="X877" s="26" t="s">
        <v>446</v>
      </c>
      <c r="Z877">
        <v>29.16</v>
      </c>
      <c r="AA877">
        <v>47.57</v>
      </c>
      <c r="AE877" s="41">
        <v>76.73</v>
      </c>
      <c r="AF877">
        <v>1</v>
      </c>
      <c r="AG877">
        <v>1</v>
      </c>
      <c r="AH877">
        <v>0</v>
      </c>
      <c r="AI877">
        <v>0</v>
      </c>
      <c r="AJ877">
        <v>0</v>
      </c>
      <c r="AK877" s="30">
        <f t="shared" si="97"/>
        <v>2</v>
      </c>
      <c r="AL877" s="31">
        <v>5</v>
      </c>
      <c r="AM877" s="32">
        <f t="shared" si="96"/>
        <v>3</v>
      </c>
      <c r="AN877" s="33" t="str">
        <f t="shared" si="98"/>
        <v>MOROSO</v>
      </c>
      <c r="AO877" s="33" t="str">
        <f t="shared" si="99"/>
        <v>3meses_pendientes</v>
      </c>
      <c r="AP877" s="33">
        <f t="shared" si="100"/>
        <v>135</v>
      </c>
      <c r="AQ877" s="31">
        <f t="shared" si="101"/>
        <v>19</v>
      </c>
    </row>
    <row r="878" spans="2:43" x14ac:dyDescent="0.3">
      <c r="B878" s="37">
        <v>46105</v>
      </c>
      <c r="C878" t="s">
        <v>6222</v>
      </c>
      <c r="D878" t="s">
        <v>6601</v>
      </c>
      <c r="E878" t="s">
        <v>6602</v>
      </c>
      <c r="F878" t="s">
        <v>6603</v>
      </c>
      <c r="G878" t="s">
        <v>6604</v>
      </c>
      <c r="H878" t="s">
        <v>6605</v>
      </c>
      <c r="I878" t="s">
        <v>38</v>
      </c>
      <c r="J878" t="s">
        <v>38</v>
      </c>
      <c r="K878" t="s">
        <v>1655</v>
      </c>
      <c r="L878" t="s">
        <v>6603</v>
      </c>
      <c r="M878" t="s">
        <v>6606</v>
      </c>
      <c r="N878" t="s">
        <v>6576</v>
      </c>
      <c r="O878" t="s">
        <v>6496</v>
      </c>
      <c r="P878" t="s">
        <v>43</v>
      </c>
      <c r="Q878" t="s">
        <v>6607</v>
      </c>
      <c r="R878" s="26">
        <v>2</v>
      </c>
      <c r="S878" s="23">
        <v>367081650000</v>
      </c>
      <c r="T878" t="s">
        <v>37</v>
      </c>
      <c r="U878" t="s">
        <v>6232</v>
      </c>
      <c r="V878" s="39">
        <v>46105</v>
      </c>
      <c r="W878" s="41">
        <v>30</v>
      </c>
      <c r="X878" s="26" t="s">
        <v>446</v>
      </c>
      <c r="Z878">
        <v>9.43</v>
      </c>
      <c r="AA878">
        <v>32.42</v>
      </c>
      <c r="AB878">
        <v>32.42</v>
      </c>
      <c r="AE878" s="41">
        <v>74.27000000000001</v>
      </c>
      <c r="AF878">
        <v>1</v>
      </c>
      <c r="AG878">
        <v>1</v>
      </c>
      <c r="AH878">
        <v>1</v>
      </c>
      <c r="AI878">
        <v>0</v>
      </c>
      <c r="AJ878">
        <v>0</v>
      </c>
      <c r="AK878" s="30">
        <f t="shared" si="97"/>
        <v>3</v>
      </c>
      <c r="AL878" s="31">
        <v>5</v>
      </c>
      <c r="AM878" s="32">
        <f t="shared" si="96"/>
        <v>2</v>
      </c>
      <c r="AN878" s="33" t="str">
        <f t="shared" si="98"/>
        <v>MOROSO</v>
      </c>
      <c r="AO878" s="33" t="str">
        <f t="shared" si="99"/>
        <v>2meses_pendientes</v>
      </c>
      <c r="AP878" s="33">
        <f t="shared" si="100"/>
        <v>60</v>
      </c>
      <c r="AQ878" s="31">
        <f t="shared" si="101"/>
        <v>24</v>
      </c>
    </row>
    <row r="879" spans="2:43" x14ac:dyDescent="0.3">
      <c r="B879" s="37">
        <v>46105</v>
      </c>
      <c r="C879" t="s">
        <v>6222</v>
      </c>
      <c r="D879" t="s">
        <v>6608</v>
      </c>
      <c r="E879" t="s">
        <v>6609</v>
      </c>
      <c r="F879" t="s">
        <v>6610</v>
      </c>
      <c r="G879" t="s">
        <v>6611</v>
      </c>
      <c r="H879" t="s">
        <v>6612</v>
      </c>
      <c r="I879" t="s">
        <v>38</v>
      </c>
      <c r="J879" t="s">
        <v>44</v>
      </c>
      <c r="K879" t="s">
        <v>45</v>
      </c>
      <c r="L879" t="s">
        <v>6610</v>
      </c>
      <c r="M879" t="s">
        <v>6613</v>
      </c>
      <c r="N879" t="s">
        <v>6576</v>
      </c>
      <c r="O879" t="s">
        <v>6496</v>
      </c>
      <c r="P879" t="s">
        <v>43</v>
      </c>
      <c r="Q879" t="s">
        <v>6614</v>
      </c>
      <c r="R879" s="26">
        <v>2</v>
      </c>
      <c r="S879" s="23">
        <v>361084410000</v>
      </c>
      <c r="T879" t="s">
        <v>37</v>
      </c>
      <c r="U879" t="s">
        <v>6232</v>
      </c>
      <c r="V879" s="39">
        <v>46106</v>
      </c>
      <c r="W879" s="41">
        <v>30</v>
      </c>
      <c r="X879" s="26" t="s">
        <v>446</v>
      </c>
      <c r="Z879">
        <v>8.3800000000000008</v>
      </c>
      <c r="AA879">
        <v>32.42</v>
      </c>
      <c r="AB879">
        <v>32.42</v>
      </c>
      <c r="AC879">
        <v>32.42</v>
      </c>
      <c r="AE879" s="41">
        <v>105.64</v>
      </c>
      <c r="AF879">
        <v>1</v>
      </c>
      <c r="AG879">
        <v>1</v>
      </c>
      <c r="AH879">
        <v>1</v>
      </c>
      <c r="AI879">
        <v>1</v>
      </c>
      <c r="AJ879">
        <v>0</v>
      </c>
      <c r="AK879" s="30">
        <f t="shared" si="97"/>
        <v>4</v>
      </c>
      <c r="AL879" s="31">
        <v>5</v>
      </c>
      <c r="AM879" s="32">
        <f t="shared" si="96"/>
        <v>1</v>
      </c>
      <c r="AN879" s="33" t="str">
        <f t="shared" si="98"/>
        <v>MOROSO</v>
      </c>
      <c r="AO879" s="33" t="str">
        <f t="shared" si="99"/>
        <v>1meses_pendientes</v>
      </c>
      <c r="AP879" s="33">
        <f t="shared" si="100"/>
        <v>30</v>
      </c>
      <c r="AQ879" s="31">
        <f t="shared" si="101"/>
        <v>25</v>
      </c>
    </row>
    <row r="880" spans="2:43" x14ac:dyDescent="0.3">
      <c r="B880" s="37">
        <v>46105</v>
      </c>
      <c r="C880" t="s">
        <v>6222</v>
      </c>
      <c r="D880" t="s">
        <v>6615</v>
      </c>
      <c r="E880" t="s">
        <v>6616</v>
      </c>
      <c r="F880" t="s">
        <v>6617</v>
      </c>
      <c r="G880" t="s">
        <v>6618</v>
      </c>
      <c r="H880" t="s">
        <v>6619</v>
      </c>
      <c r="I880" t="s">
        <v>38</v>
      </c>
      <c r="J880" t="s">
        <v>38</v>
      </c>
      <c r="K880" t="s">
        <v>1003</v>
      </c>
      <c r="L880" t="s">
        <v>6617</v>
      </c>
      <c r="M880" t="s">
        <v>6620</v>
      </c>
      <c r="N880" t="s">
        <v>6576</v>
      </c>
      <c r="O880" t="s">
        <v>6496</v>
      </c>
      <c r="P880" t="s">
        <v>43</v>
      </c>
      <c r="Q880" t="s">
        <v>6621</v>
      </c>
      <c r="R880" s="26">
        <v>2</v>
      </c>
      <c r="S880" s="23">
        <v>365086320000</v>
      </c>
      <c r="T880" t="s">
        <v>37</v>
      </c>
      <c r="U880" t="s">
        <v>6232</v>
      </c>
      <c r="V880" s="39">
        <v>46106</v>
      </c>
      <c r="W880" s="41">
        <v>40</v>
      </c>
      <c r="X880" s="26" t="s">
        <v>446</v>
      </c>
      <c r="Z880">
        <v>10.98</v>
      </c>
      <c r="AA880">
        <v>42.52</v>
      </c>
      <c r="AB880">
        <v>42.52</v>
      </c>
      <c r="AC880">
        <v>42.52</v>
      </c>
      <c r="AE880" s="41">
        <v>138.54000000000002</v>
      </c>
      <c r="AF880">
        <v>1</v>
      </c>
      <c r="AG880">
        <v>1</v>
      </c>
      <c r="AH880">
        <v>1</v>
      </c>
      <c r="AI880">
        <v>1</v>
      </c>
      <c r="AJ880">
        <v>0</v>
      </c>
      <c r="AK880" s="30">
        <f t="shared" si="97"/>
        <v>4</v>
      </c>
      <c r="AL880" s="31">
        <v>5</v>
      </c>
      <c r="AM880" s="32">
        <f t="shared" si="96"/>
        <v>1</v>
      </c>
      <c r="AN880" s="33" t="str">
        <f t="shared" si="98"/>
        <v>MOROSO</v>
      </c>
      <c r="AO880" s="33" t="str">
        <f t="shared" si="99"/>
        <v>1meses_pendientes</v>
      </c>
      <c r="AP880" s="33">
        <f t="shared" si="100"/>
        <v>40</v>
      </c>
      <c r="AQ880" s="31">
        <f t="shared" si="101"/>
        <v>25</v>
      </c>
    </row>
    <row r="881" spans="2:43" x14ac:dyDescent="0.3">
      <c r="B881" s="37">
        <v>46110</v>
      </c>
      <c r="C881" t="s">
        <v>6222</v>
      </c>
      <c r="D881" t="s">
        <v>6622</v>
      </c>
      <c r="E881" t="s">
        <v>6623</v>
      </c>
      <c r="F881" t="s">
        <v>6624</v>
      </c>
      <c r="G881" t="s">
        <v>6625</v>
      </c>
      <c r="H881" t="s">
        <v>6626</v>
      </c>
      <c r="I881" t="s">
        <v>38</v>
      </c>
      <c r="J881" t="s">
        <v>38</v>
      </c>
      <c r="K881" t="s">
        <v>1162</v>
      </c>
      <c r="L881" t="s">
        <v>6624</v>
      </c>
      <c r="M881" t="s">
        <v>6627</v>
      </c>
      <c r="N881" t="s">
        <v>6576</v>
      </c>
      <c r="O881" t="s">
        <v>6496</v>
      </c>
      <c r="P881" t="s">
        <v>43</v>
      </c>
      <c r="Q881" t="s">
        <v>6628</v>
      </c>
      <c r="R881" s="26">
        <v>2</v>
      </c>
      <c r="S881" s="23">
        <v>366089240000</v>
      </c>
      <c r="T881" t="s">
        <v>37</v>
      </c>
      <c r="U881" t="s">
        <v>6232</v>
      </c>
      <c r="V881" s="39">
        <v>46111</v>
      </c>
      <c r="W881" s="41">
        <v>37</v>
      </c>
      <c r="X881" s="26" t="s">
        <v>446</v>
      </c>
      <c r="AA881">
        <v>42.82</v>
      </c>
      <c r="AC881">
        <v>75.48</v>
      </c>
      <c r="AE881" s="41">
        <v>118.30000000000001</v>
      </c>
      <c r="AF881">
        <v>0</v>
      </c>
      <c r="AG881">
        <v>1</v>
      </c>
      <c r="AH881">
        <v>0</v>
      </c>
      <c r="AI881">
        <v>1</v>
      </c>
      <c r="AJ881">
        <v>0</v>
      </c>
      <c r="AK881" s="30">
        <f t="shared" si="97"/>
        <v>2</v>
      </c>
      <c r="AL881" s="31">
        <v>5</v>
      </c>
      <c r="AM881" s="32">
        <f t="shared" si="96"/>
        <v>3</v>
      </c>
      <c r="AN881" s="33" t="str">
        <f t="shared" si="98"/>
        <v>MOROSO</v>
      </c>
      <c r="AO881" s="33" t="str">
        <f t="shared" si="99"/>
        <v>3meses_pendientes</v>
      </c>
      <c r="AP881" s="33">
        <f t="shared" si="100"/>
        <v>111</v>
      </c>
      <c r="AQ881" s="31">
        <f t="shared" si="101"/>
        <v>30</v>
      </c>
    </row>
    <row r="882" spans="2:43" x14ac:dyDescent="0.3">
      <c r="B882" s="37">
        <v>46112</v>
      </c>
      <c r="C882" t="s">
        <v>6222</v>
      </c>
      <c r="D882" t="s">
        <v>6629</v>
      </c>
      <c r="E882" t="s">
        <v>6630</v>
      </c>
      <c r="F882" t="s">
        <v>6583</v>
      </c>
      <c r="G882" t="s">
        <v>6581</v>
      </c>
      <c r="H882" t="s">
        <v>6631</v>
      </c>
      <c r="I882" t="s">
        <v>38</v>
      </c>
      <c r="J882" t="s">
        <v>38</v>
      </c>
      <c r="K882" t="s">
        <v>1480</v>
      </c>
      <c r="L882" t="s">
        <v>6583</v>
      </c>
      <c r="M882" t="s">
        <v>6584</v>
      </c>
      <c r="N882" t="s">
        <v>6576</v>
      </c>
      <c r="O882" t="s">
        <v>6496</v>
      </c>
      <c r="P882" t="s">
        <v>43</v>
      </c>
      <c r="Q882" t="s">
        <v>6632</v>
      </c>
      <c r="R882" s="26">
        <v>2</v>
      </c>
      <c r="S882" s="23">
        <v>363063180000</v>
      </c>
      <c r="T882" t="s">
        <v>37</v>
      </c>
      <c r="U882" t="s">
        <v>6232</v>
      </c>
      <c r="V882" s="39">
        <v>46093</v>
      </c>
      <c r="W882" s="41">
        <v>5</v>
      </c>
      <c r="X882" s="26" t="s">
        <v>446</v>
      </c>
      <c r="AB882">
        <v>161.9</v>
      </c>
      <c r="AE882" s="41">
        <v>161.9</v>
      </c>
      <c r="AF882">
        <v>0</v>
      </c>
      <c r="AG882">
        <v>0</v>
      </c>
      <c r="AH882">
        <v>1</v>
      </c>
      <c r="AI882">
        <v>0</v>
      </c>
      <c r="AJ882">
        <v>0</v>
      </c>
      <c r="AK882" s="30">
        <f t="shared" si="97"/>
        <v>1</v>
      </c>
      <c r="AL882" s="31">
        <v>5</v>
      </c>
      <c r="AM882" s="32">
        <f t="shared" si="96"/>
        <v>4</v>
      </c>
      <c r="AN882" s="33" t="str">
        <f t="shared" si="98"/>
        <v>MOROSO</v>
      </c>
      <c r="AO882" s="33" t="str">
        <f t="shared" si="99"/>
        <v>4meses_pendientes</v>
      </c>
      <c r="AP882" s="33">
        <f t="shared" si="100"/>
        <v>20</v>
      </c>
      <c r="AQ882" s="31">
        <f t="shared" si="101"/>
        <v>12</v>
      </c>
    </row>
    <row r="883" spans="2:43" x14ac:dyDescent="0.3">
      <c r="B883" s="37">
        <v>46113</v>
      </c>
      <c r="C883" t="s">
        <v>6222</v>
      </c>
      <c r="D883" t="s">
        <v>6633</v>
      </c>
      <c r="E883" t="s">
        <v>6634</v>
      </c>
      <c r="F883" t="s">
        <v>6635</v>
      </c>
      <c r="G883" t="s">
        <v>6636</v>
      </c>
      <c r="H883" t="s">
        <v>6590</v>
      </c>
      <c r="I883" t="s">
        <v>38</v>
      </c>
      <c r="J883" t="s">
        <v>38</v>
      </c>
      <c r="K883" t="s">
        <v>1162</v>
      </c>
      <c r="L883" t="s">
        <v>6637</v>
      </c>
      <c r="M883" t="s">
        <v>6638</v>
      </c>
      <c r="N883" t="s">
        <v>6576</v>
      </c>
      <c r="O883" t="s">
        <v>6496</v>
      </c>
      <c r="P883" t="s">
        <v>43</v>
      </c>
      <c r="Q883" t="s">
        <v>6639</v>
      </c>
      <c r="R883" s="26">
        <v>4</v>
      </c>
      <c r="S883" s="23">
        <v>362067500000</v>
      </c>
      <c r="T883" t="s">
        <v>37</v>
      </c>
      <c r="U883" t="s">
        <v>6232</v>
      </c>
      <c r="V883" s="39">
        <v>46098</v>
      </c>
      <c r="W883" s="41">
        <v>49</v>
      </c>
      <c r="X883" s="26" t="s">
        <v>446</v>
      </c>
      <c r="Y883">
        <v>39.340000000000003</v>
      </c>
      <c r="Z883">
        <v>39.340000000000003</v>
      </c>
      <c r="AA883">
        <v>107.28</v>
      </c>
      <c r="AB883">
        <v>71.81</v>
      </c>
      <c r="AE883" s="41">
        <v>257.77</v>
      </c>
      <c r="AF883">
        <v>1</v>
      </c>
      <c r="AG883">
        <v>1</v>
      </c>
      <c r="AH883">
        <v>1</v>
      </c>
      <c r="AI883">
        <v>0</v>
      </c>
      <c r="AJ883">
        <v>0</v>
      </c>
      <c r="AK883" s="30">
        <f t="shared" si="97"/>
        <v>3</v>
      </c>
      <c r="AL883" s="31">
        <v>5</v>
      </c>
      <c r="AM883" s="32">
        <f t="shared" si="96"/>
        <v>2</v>
      </c>
      <c r="AN883" s="33" t="str">
        <f t="shared" si="98"/>
        <v>MOROSO</v>
      </c>
      <c r="AO883" s="33" t="str">
        <f t="shared" si="99"/>
        <v>2meses_pendientes</v>
      </c>
      <c r="AP883" s="33">
        <f t="shared" si="100"/>
        <v>98</v>
      </c>
      <c r="AQ883" s="31">
        <f t="shared" si="101"/>
        <v>17</v>
      </c>
    </row>
    <row r="884" spans="2:43" x14ac:dyDescent="0.3">
      <c r="B884" s="37">
        <v>46089</v>
      </c>
      <c r="C884" t="s">
        <v>6222</v>
      </c>
      <c r="D884" t="s">
        <v>6640</v>
      </c>
      <c r="E884" t="s">
        <v>6641</v>
      </c>
      <c r="F884" t="s">
        <v>6642</v>
      </c>
      <c r="G884" t="s">
        <v>6643</v>
      </c>
      <c r="H884" t="s">
        <v>6644</v>
      </c>
      <c r="I884" t="s">
        <v>38</v>
      </c>
      <c r="J884" t="s">
        <v>38</v>
      </c>
      <c r="K884" t="s">
        <v>1154</v>
      </c>
      <c r="L884" t="s">
        <v>6645</v>
      </c>
      <c r="M884" t="s">
        <v>6646</v>
      </c>
      <c r="N884" t="s">
        <v>6647</v>
      </c>
      <c r="O884" t="s">
        <v>6648</v>
      </c>
      <c r="P884" t="s">
        <v>43</v>
      </c>
      <c r="Q884" t="s">
        <v>6649</v>
      </c>
      <c r="R884" s="26">
        <v>2</v>
      </c>
      <c r="S884" s="23">
        <v>364039130000</v>
      </c>
      <c r="T884" t="s">
        <v>37</v>
      </c>
      <c r="U884" t="s">
        <v>6232</v>
      </c>
      <c r="V884" s="39">
        <v>46098</v>
      </c>
      <c r="W884" s="41">
        <v>30</v>
      </c>
      <c r="X884" s="26" t="s">
        <v>446</v>
      </c>
      <c r="Z884">
        <v>21</v>
      </c>
      <c r="AE884" s="41">
        <v>21</v>
      </c>
      <c r="AF884">
        <v>1</v>
      </c>
      <c r="AG884">
        <v>0</v>
      </c>
      <c r="AH884">
        <v>0</v>
      </c>
      <c r="AI884">
        <v>0</v>
      </c>
      <c r="AJ884">
        <v>0</v>
      </c>
      <c r="AK884" s="30">
        <f t="shared" si="97"/>
        <v>1</v>
      </c>
      <c r="AL884" s="31">
        <v>5</v>
      </c>
      <c r="AM884" s="32">
        <f t="shared" si="96"/>
        <v>4</v>
      </c>
      <c r="AN884" s="33" t="str">
        <f t="shared" si="98"/>
        <v>MOROSO</v>
      </c>
      <c r="AO884" s="33" t="str">
        <f t="shared" si="99"/>
        <v>4meses_pendientes</v>
      </c>
      <c r="AP884" s="33">
        <f t="shared" si="100"/>
        <v>120</v>
      </c>
      <c r="AQ884" s="31">
        <f t="shared" si="101"/>
        <v>17</v>
      </c>
    </row>
    <row r="885" spans="2:43" x14ac:dyDescent="0.3">
      <c r="B885" s="37">
        <v>46095</v>
      </c>
      <c r="C885" t="s">
        <v>6222</v>
      </c>
      <c r="D885" t="s">
        <v>6650</v>
      </c>
      <c r="E885" t="s">
        <v>6651</v>
      </c>
      <c r="F885" t="s">
        <v>6642</v>
      </c>
      <c r="G885" t="s">
        <v>6652</v>
      </c>
      <c r="H885" t="s">
        <v>6653</v>
      </c>
      <c r="I885" t="s">
        <v>38</v>
      </c>
      <c r="J885" t="s">
        <v>38</v>
      </c>
      <c r="K885" t="s">
        <v>869</v>
      </c>
      <c r="L885" t="s">
        <v>6654</v>
      </c>
      <c r="M885" t="s">
        <v>6655</v>
      </c>
      <c r="N885" t="s">
        <v>6647</v>
      </c>
      <c r="O885" t="s">
        <v>6648</v>
      </c>
      <c r="P885" t="s">
        <v>43</v>
      </c>
      <c r="Q885" t="s">
        <v>6656</v>
      </c>
      <c r="R885" s="26">
        <v>2</v>
      </c>
      <c r="S885" s="23">
        <v>365074020000</v>
      </c>
      <c r="T885" t="s">
        <v>37</v>
      </c>
      <c r="U885" t="s">
        <v>6232</v>
      </c>
      <c r="V885" s="39">
        <v>46095</v>
      </c>
      <c r="W885" s="41">
        <v>30</v>
      </c>
      <c r="X885" s="26" t="s">
        <v>446</v>
      </c>
      <c r="Z885">
        <v>19.87</v>
      </c>
      <c r="AA885">
        <v>28.38</v>
      </c>
      <c r="AB885">
        <v>32.42</v>
      </c>
      <c r="AC885">
        <v>32.42</v>
      </c>
      <c r="AE885" s="41">
        <v>113.09</v>
      </c>
      <c r="AF885">
        <v>1</v>
      </c>
      <c r="AG885">
        <v>1</v>
      </c>
      <c r="AH885">
        <v>1</v>
      </c>
      <c r="AI885">
        <v>1</v>
      </c>
      <c r="AJ885">
        <v>0</v>
      </c>
      <c r="AK885" s="30">
        <f t="shared" si="97"/>
        <v>4</v>
      </c>
      <c r="AL885" s="31">
        <v>5</v>
      </c>
      <c r="AM885" s="32">
        <f t="shared" si="96"/>
        <v>1</v>
      </c>
      <c r="AN885" s="33" t="str">
        <f t="shared" si="98"/>
        <v>MOROSO</v>
      </c>
      <c r="AO885" s="33" t="str">
        <f t="shared" si="99"/>
        <v>1meses_pendientes</v>
      </c>
      <c r="AP885" s="33">
        <f t="shared" si="100"/>
        <v>30</v>
      </c>
      <c r="AQ885" s="31">
        <f t="shared" si="101"/>
        <v>14</v>
      </c>
    </row>
    <row r="886" spans="2:43" x14ac:dyDescent="0.3">
      <c r="B886" s="37">
        <v>46112</v>
      </c>
      <c r="C886" t="s">
        <v>6222</v>
      </c>
      <c r="D886" t="s">
        <v>6657</v>
      </c>
      <c r="E886" t="s">
        <v>6658</v>
      </c>
      <c r="F886" t="s">
        <v>6642</v>
      </c>
      <c r="G886" t="s">
        <v>6659</v>
      </c>
      <c r="H886" t="s">
        <v>6660</v>
      </c>
      <c r="I886" t="s">
        <v>38</v>
      </c>
      <c r="J886" t="s">
        <v>38</v>
      </c>
      <c r="K886" t="s">
        <v>6661</v>
      </c>
      <c r="L886" t="s">
        <v>6662</v>
      </c>
      <c r="M886" t="s">
        <v>6663</v>
      </c>
      <c r="N886" t="s">
        <v>6647</v>
      </c>
      <c r="O886" t="s">
        <v>6648</v>
      </c>
      <c r="P886" t="s">
        <v>43</v>
      </c>
      <c r="Q886" t="s">
        <v>6664</v>
      </c>
      <c r="R886" s="26">
        <v>2</v>
      </c>
      <c r="S886" s="23">
        <v>364053970000</v>
      </c>
      <c r="T886" t="s">
        <v>37</v>
      </c>
      <c r="U886" t="s">
        <v>6232</v>
      </c>
      <c r="V886" s="39">
        <v>46104</v>
      </c>
      <c r="W886" s="41">
        <v>30</v>
      </c>
      <c r="X886" s="26" t="s">
        <v>446</v>
      </c>
      <c r="Z886">
        <v>17.78</v>
      </c>
      <c r="AA886">
        <v>32.42</v>
      </c>
      <c r="AC886">
        <v>32.42</v>
      </c>
      <c r="AE886" s="41">
        <v>82.62</v>
      </c>
      <c r="AF886">
        <v>1</v>
      </c>
      <c r="AG886">
        <v>1</v>
      </c>
      <c r="AH886">
        <v>0</v>
      </c>
      <c r="AI886">
        <v>1</v>
      </c>
      <c r="AJ886">
        <v>0</v>
      </c>
      <c r="AK886" s="30">
        <f t="shared" si="97"/>
        <v>3</v>
      </c>
      <c r="AL886" s="31">
        <v>5</v>
      </c>
      <c r="AM886" s="32">
        <f t="shared" si="96"/>
        <v>2</v>
      </c>
      <c r="AN886" s="33" t="str">
        <f t="shared" si="98"/>
        <v>MOROSO</v>
      </c>
      <c r="AO886" s="33" t="str">
        <f t="shared" si="99"/>
        <v>2meses_pendientes</v>
      </c>
      <c r="AP886" s="33">
        <f t="shared" si="100"/>
        <v>60</v>
      </c>
      <c r="AQ886" s="31">
        <f t="shared" si="101"/>
        <v>23</v>
      </c>
    </row>
    <row r="887" spans="2:43" x14ac:dyDescent="0.3">
      <c r="B887" s="37">
        <v>46112</v>
      </c>
      <c r="C887" t="s">
        <v>6222</v>
      </c>
      <c r="D887" t="s">
        <v>6665</v>
      </c>
      <c r="E887" t="s">
        <v>6666</v>
      </c>
      <c r="F887" t="s">
        <v>6667</v>
      </c>
      <c r="G887" t="s">
        <v>6668</v>
      </c>
      <c r="H887" t="s">
        <v>6669</v>
      </c>
      <c r="I887" t="s">
        <v>38</v>
      </c>
      <c r="J887" t="s">
        <v>825</v>
      </c>
      <c r="K887" t="s">
        <v>1996</v>
      </c>
      <c r="L887" t="s">
        <v>6670</v>
      </c>
      <c r="M887" t="s">
        <v>6671</v>
      </c>
      <c r="N887" t="s">
        <v>6647</v>
      </c>
      <c r="O887" t="s">
        <v>6648</v>
      </c>
      <c r="P887" t="s">
        <v>43</v>
      </c>
      <c r="Q887" t="s">
        <v>6672</v>
      </c>
      <c r="R887" s="26">
        <v>2</v>
      </c>
      <c r="S887" s="23">
        <v>369079250000</v>
      </c>
      <c r="T887" t="s">
        <v>37</v>
      </c>
      <c r="U887" t="s">
        <v>6232</v>
      </c>
      <c r="V887" s="39">
        <v>46104</v>
      </c>
      <c r="W887" s="41">
        <v>37</v>
      </c>
      <c r="X887" s="26" t="s">
        <v>446</v>
      </c>
      <c r="AA887">
        <v>30</v>
      </c>
      <c r="AB887">
        <v>61.58</v>
      </c>
      <c r="AE887" s="41">
        <v>91.58</v>
      </c>
      <c r="AF887">
        <v>0</v>
      </c>
      <c r="AG887">
        <v>1</v>
      </c>
      <c r="AH887">
        <v>1</v>
      </c>
      <c r="AI887">
        <v>0</v>
      </c>
      <c r="AJ887">
        <v>0</v>
      </c>
      <c r="AK887" s="30">
        <f t="shared" si="97"/>
        <v>2</v>
      </c>
      <c r="AL887" s="31">
        <v>5</v>
      </c>
      <c r="AM887" s="32">
        <f t="shared" si="96"/>
        <v>3</v>
      </c>
      <c r="AN887" s="33" t="str">
        <f t="shared" si="98"/>
        <v>MOROSO</v>
      </c>
      <c r="AO887" s="33" t="str">
        <f t="shared" si="99"/>
        <v>3meses_pendientes</v>
      </c>
      <c r="AP887" s="33">
        <f t="shared" si="100"/>
        <v>111</v>
      </c>
      <c r="AQ887" s="31">
        <f t="shared" si="101"/>
        <v>23</v>
      </c>
    </row>
    <row r="888" spans="2:43" x14ac:dyDescent="0.3">
      <c r="B888" s="37">
        <v>46112</v>
      </c>
      <c r="C888" t="s">
        <v>6222</v>
      </c>
      <c r="D888" t="s">
        <v>6673</v>
      </c>
      <c r="E888" t="s">
        <v>6674</v>
      </c>
      <c r="F888" t="s">
        <v>6675</v>
      </c>
      <c r="G888" t="s">
        <v>6676</v>
      </c>
      <c r="H888" t="s">
        <v>6677</v>
      </c>
      <c r="I888" t="s">
        <v>38</v>
      </c>
      <c r="J888" t="s">
        <v>38</v>
      </c>
      <c r="K888" t="s">
        <v>689</v>
      </c>
      <c r="L888" t="s">
        <v>6678</v>
      </c>
      <c r="M888" t="s">
        <v>6679</v>
      </c>
      <c r="N888" t="s">
        <v>6647</v>
      </c>
      <c r="O888" t="s">
        <v>6648</v>
      </c>
      <c r="P888" t="s">
        <v>43</v>
      </c>
      <c r="Q888" t="s">
        <v>6680</v>
      </c>
      <c r="R888" s="26">
        <v>2</v>
      </c>
      <c r="S888" s="23">
        <v>367080320000</v>
      </c>
      <c r="T888" t="s">
        <v>37</v>
      </c>
      <c r="U888" t="s">
        <v>6232</v>
      </c>
      <c r="V888" s="39">
        <v>46101</v>
      </c>
      <c r="W888" s="41">
        <v>30</v>
      </c>
      <c r="X888" s="26" t="s">
        <v>446</v>
      </c>
      <c r="Z888">
        <v>13.61</v>
      </c>
      <c r="AA888">
        <v>29.15</v>
      </c>
      <c r="AB888">
        <v>32.42</v>
      </c>
      <c r="AE888" s="41">
        <v>75.180000000000007</v>
      </c>
      <c r="AF888">
        <v>1</v>
      </c>
      <c r="AG888">
        <v>1</v>
      </c>
      <c r="AH888">
        <v>1</v>
      </c>
      <c r="AI888">
        <v>0</v>
      </c>
      <c r="AJ888">
        <v>0</v>
      </c>
      <c r="AK888" s="30">
        <f t="shared" si="97"/>
        <v>3</v>
      </c>
      <c r="AL888" s="31">
        <v>5</v>
      </c>
      <c r="AM888" s="32">
        <f t="shared" si="96"/>
        <v>2</v>
      </c>
      <c r="AN888" s="33" t="str">
        <f t="shared" si="98"/>
        <v>MOROSO</v>
      </c>
      <c r="AO888" s="33" t="str">
        <f t="shared" si="99"/>
        <v>2meses_pendientes</v>
      </c>
      <c r="AP888" s="33">
        <f t="shared" si="100"/>
        <v>60</v>
      </c>
      <c r="AQ888" s="31">
        <f t="shared" si="101"/>
        <v>20</v>
      </c>
    </row>
    <row r="889" spans="2:43" x14ac:dyDescent="0.3">
      <c r="B889" s="37">
        <v>46107</v>
      </c>
      <c r="C889" t="s">
        <v>6222</v>
      </c>
      <c r="D889" t="s">
        <v>6681</v>
      </c>
      <c r="E889" t="s">
        <v>6682</v>
      </c>
      <c r="F889" t="s">
        <v>6683</v>
      </c>
      <c r="G889" t="s">
        <v>6684</v>
      </c>
      <c r="H889" t="s">
        <v>6685</v>
      </c>
      <c r="I889" t="s">
        <v>38</v>
      </c>
      <c r="J889" t="s">
        <v>529</v>
      </c>
      <c r="K889" t="s">
        <v>537</v>
      </c>
      <c r="L889" t="s">
        <v>6686</v>
      </c>
      <c r="M889" t="s">
        <v>6687</v>
      </c>
      <c r="N889" t="s">
        <v>6647</v>
      </c>
      <c r="O889" t="s">
        <v>6648</v>
      </c>
      <c r="P889" t="s">
        <v>43</v>
      </c>
      <c r="Q889" t="s">
        <v>6688</v>
      </c>
      <c r="R889" s="26">
        <v>2</v>
      </c>
      <c r="S889" s="23">
        <v>365087260000</v>
      </c>
      <c r="T889" t="s">
        <v>37</v>
      </c>
      <c r="U889" t="s">
        <v>6232</v>
      </c>
      <c r="V889" s="39">
        <v>46108</v>
      </c>
      <c r="W889" s="41">
        <v>30</v>
      </c>
      <c r="X889" s="26" t="s">
        <v>446</v>
      </c>
      <c r="Z889">
        <v>6.3</v>
      </c>
      <c r="AA889">
        <v>33</v>
      </c>
      <c r="AE889" s="41">
        <v>39.299999999999997</v>
      </c>
      <c r="AF889">
        <v>1</v>
      </c>
      <c r="AG889">
        <v>1</v>
      </c>
      <c r="AH889">
        <v>0</v>
      </c>
      <c r="AI889">
        <v>0</v>
      </c>
      <c r="AJ889">
        <v>0</v>
      </c>
      <c r="AK889" s="30">
        <f t="shared" si="97"/>
        <v>2</v>
      </c>
      <c r="AL889" s="31">
        <v>5</v>
      </c>
      <c r="AM889" s="32">
        <f t="shared" si="96"/>
        <v>3</v>
      </c>
      <c r="AN889" s="33" t="str">
        <f t="shared" si="98"/>
        <v>MOROSO</v>
      </c>
      <c r="AO889" s="33" t="str">
        <f t="shared" si="99"/>
        <v>3meses_pendientes</v>
      </c>
      <c r="AP889" s="33">
        <f t="shared" si="100"/>
        <v>90</v>
      </c>
      <c r="AQ889" s="31">
        <f t="shared" si="101"/>
        <v>27</v>
      </c>
    </row>
    <row r="890" spans="2:43" x14ac:dyDescent="0.3">
      <c r="B890" s="37">
        <v>46112</v>
      </c>
      <c r="C890" t="s">
        <v>6222</v>
      </c>
      <c r="D890" t="s">
        <v>6689</v>
      </c>
      <c r="E890" t="s">
        <v>6690</v>
      </c>
      <c r="F890" t="s">
        <v>6691</v>
      </c>
      <c r="G890" t="s">
        <v>6692</v>
      </c>
      <c r="H890" t="s">
        <v>6693</v>
      </c>
      <c r="I890" t="s">
        <v>4559</v>
      </c>
      <c r="J890" t="s">
        <v>4560</v>
      </c>
      <c r="K890" t="s">
        <v>4560</v>
      </c>
      <c r="L890" t="s">
        <v>6691</v>
      </c>
      <c r="M890" t="s">
        <v>6694</v>
      </c>
      <c r="N890" t="s">
        <v>6695</v>
      </c>
      <c r="O890" t="s">
        <v>6648</v>
      </c>
      <c r="P890" t="s">
        <v>43</v>
      </c>
      <c r="Q890" t="s">
        <v>6696</v>
      </c>
      <c r="R890" s="26">
        <v>2</v>
      </c>
      <c r="S890" s="23">
        <v>367085280000</v>
      </c>
      <c r="T890" t="s">
        <v>37</v>
      </c>
      <c r="U890" t="s">
        <v>6232</v>
      </c>
      <c r="V890" s="39">
        <v>46105</v>
      </c>
      <c r="W890" s="41">
        <v>25</v>
      </c>
      <c r="X890" s="26" t="s">
        <v>446</v>
      </c>
      <c r="Z890">
        <v>6.98</v>
      </c>
      <c r="AA890">
        <v>27.02</v>
      </c>
      <c r="AB890">
        <v>27.02</v>
      </c>
      <c r="AC890">
        <v>27.02</v>
      </c>
      <c r="AE890" s="41">
        <v>88.039999999999992</v>
      </c>
      <c r="AF890">
        <v>1</v>
      </c>
      <c r="AG890">
        <v>1</v>
      </c>
      <c r="AH890">
        <v>1</v>
      </c>
      <c r="AI890">
        <v>1</v>
      </c>
      <c r="AJ890">
        <v>0</v>
      </c>
      <c r="AK890" s="30">
        <f t="shared" si="97"/>
        <v>4</v>
      </c>
      <c r="AL890" s="31">
        <v>5</v>
      </c>
      <c r="AM890" s="32">
        <f t="shared" si="96"/>
        <v>1</v>
      </c>
      <c r="AN890" s="33" t="str">
        <f t="shared" si="98"/>
        <v>MOROSO</v>
      </c>
      <c r="AO890" s="33" t="str">
        <f t="shared" si="99"/>
        <v>1meses_pendientes</v>
      </c>
      <c r="AP890" s="33">
        <f t="shared" si="100"/>
        <v>25</v>
      </c>
      <c r="AQ890" s="31">
        <f t="shared" si="101"/>
        <v>24</v>
      </c>
    </row>
    <row r="891" spans="2:43" x14ac:dyDescent="0.3">
      <c r="B891" s="37">
        <v>46112</v>
      </c>
      <c r="C891" t="s">
        <v>6222</v>
      </c>
      <c r="D891" t="s">
        <v>6697</v>
      </c>
      <c r="E891" t="s">
        <v>6698</v>
      </c>
      <c r="F891" t="s">
        <v>6699</v>
      </c>
      <c r="G891" t="s">
        <v>6700</v>
      </c>
      <c r="H891" t="s">
        <v>6701</v>
      </c>
      <c r="I891" t="s">
        <v>4559</v>
      </c>
      <c r="J891" t="s">
        <v>4560</v>
      </c>
      <c r="K891" t="s">
        <v>4560</v>
      </c>
      <c r="L891" t="s">
        <v>6699</v>
      </c>
      <c r="M891" t="s">
        <v>6702</v>
      </c>
      <c r="N891" t="s">
        <v>6695</v>
      </c>
      <c r="O891" t="s">
        <v>6648</v>
      </c>
      <c r="P891" t="s">
        <v>43</v>
      </c>
      <c r="Q891" t="s">
        <v>6703</v>
      </c>
      <c r="R891" s="26">
        <v>2</v>
      </c>
      <c r="S891" s="23">
        <v>364085380000</v>
      </c>
      <c r="T891" t="s">
        <v>37</v>
      </c>
      <c r="U891" t="s">
        <v>6232</v>
      </c>
      <c r="V891" s="39">
        <v>46105</v>
      </c>
      <c r="W891" s="41">
        <v>25</v>
      </c>
      <c r="X891" s="26" t="s">
        <v>446</v>
      </c>
      <c r="AE891" s="4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 s="30">
        <f t="shared" si="97"/>
        <v>0</v>
      </c>
      <c r="AL891" s="31">
        <v>5</v>
      </c>
      <c r="AM891" s="32">
        <f t="shared" si="96"/>
        <v>5</v>
      </c>
      <c r="AN891" s="33" t="str">
        <f t="shared" si="98"/>
        <v>NPN</v>
      </c>
      <c r="AO891" s="33" t="str">
        <f t="shared" si="99"/>
        <v>5meses_pendientes</v>
      </c>
      <c r="AP891" s="33">
        <f t="shared" si="100"/>
        <v>125</v>
      </c>
      <c r="AQ891" s="31">
        <f t="shared" si="101"/>
        <v>24</v>
      </c>
    </row>
    <row r="892" spans="2:43" x14ac:dyDescent="0.3">
      <c r="B892" s="37">
        <v>46103</v>
      </c>
      <c r="C892" t="s">
        <v>6222</v>
      </c>
      <c r="D892" t="s">
        <v>6704</v>
      </c>
      <c r="E892" t="s">
        <v>6705</v>
      </c>
      <c r="F892" t="s">
        <v>6706</v>
      </c>
      <c r="G892" t="s">
        <v>6707</v>
      </c>
      <c r="H892" t="s">
        <v>1782</v>
      </c>
      <c r="I892" t="s">
        <v>38</v>
      </c>
      <c r="J892" t="s">
        <v>42</v>
      </c>
      <c r="K892" t="s">
        <v>50</v>
      </c>
      <c r="L892" t="s">
        <v>6708</v>
      </c>
      <c r="M892" t="s">
        <v>6709</v>
      </c>
      <c r="N892" t="s">
        <v>6710</v>
      </c>
      <c r="O892" t="s">
        <v>6648</v>
      </c>
      <c r="P892" t="s">
        <v>43</v>
      </c>
      <c r="Q892" t="s">
        <v>6711</v>
      </c>
      <c r="R892" s="26">
        <v>3</v>
      </c>
      <c r="S892" s="23">
        <v>368076820000</v>
      </c>
      <c r="T892" t="s">
        <v>37</v>
      </c>
      <c r="U892" t="s">
        <v>6232</v>
      </c>
      <c r="V892" s="39">
        <v>46097</v>
      </c>
      <c r="W892" s="41">
        <v>33</v>
      </c>
      <c r="X892" s="26" t="s">
        <v>446</v>
      </c>
      <c r="Z892">
        <v>39.26</v>
      </c>
      <c r="AA892">
        <v>15.1</v>
      </c>
      <c r="AB892">
        <v>35.1</v>
      </c>
      <c r="AC892">
        <v>35.1</v>
      </c>
      <c r="AE892" s="41">
        <v>124.56</v>
      </c>
      <c r="AF892">
        <v>1</v>
      </c>
      <c r="AG892">
        <v>1</v>
      </c>
      <c r="AH892">
        <v>1</v>
      </c>
      <c r="AI892">
        <v>1</v>
      </c>
      <c r="AJ892">
        <v>0</v>
      </c>
      <c r="AK892" s="30">
        <f t="shared" si="97"/>
        <v>4</v>
      </c>
      <c r="AL892" s="31">
        <v>5</v>
      </c>
      <c r="AM892" s="32">
        <f t="shared" si="96"/>
        <v>1</v>
      </c>
      <c r="AN892" s="33" t="str">
        <f t="shared" si="98"/>
        <v>MOROSO</v>
      </c>
      <c r="AO892" s="33" t="str">
        <f t="shared" si="99"/>
        <v>1meses_pendientes</v>
      </c>
      <c r="AP892" s="33">
        <f t="shared" si="100"/>
        <v>33</v>
      </c>
      <c r="AQ892" s="31">
        <f t="shared" si="101"/>
        <v>16</v>
      </c>
    </row>
    <row r="893" spans="2:43" x14ac:dyDescent="0.3">
      <c r="B893" s="37">
        <v>46103</v>
      </c>
      <c r="C893" t="s">
        <v>6222</v>
      </c>
      <c r="D893" t="s">
        <v>6712</v>
      </c>
      <c r="E893" t="s">
        <v>6713</v>
      </c>
      <c r="F893" t="s">
        <v>6706</v>
      </c>
      <c r="G893" t="s">
        <v>6714</v>
      </c>
      <c r="H893" t="s">
        <v>6715</v>
      </c>
      <c r="I893" t="s">
        <v>38</v>
      </c>
      <c r="J893" t="s">
        <v>44</v>
      </c>
      <c r="K893" t="s">
        <v>45</v>
      </c>
      <c r="L893" t="s">
        <v>6716</v>
      </c>
      <c r="M893" t="s">
        <v>6717</v>
      </c>
      <c r="N893" t="s">
        <v>6710</v>
      </c>
      <c r="O893" t="s">
        <v>6648</v>
      </c>
      <c r="P893" t="s">
        <v>43</v>
      </c>
      <c r="Q893" t="s">
        <v>6718</v>
      </c>
      <c r="R893" s="26">
        <v>2</v>
      </c>
      <c r="S893" s="23">
        <v>361084040000</v>
      </c>
      <c r="T893" t="s">
        <v>37</v>
      </c>
      <c r="U893" t="s">
        <v>6232</v>
      </c>
      <c r="V893" s="39">
        <v>46104</v>
      </c>
      <c r="W893" s="41">
        <v>30</v>
      </c>
      <c r="X893" s="26" t="s">
        <v>446</v>
      </c>
      <c r="Z893">
        <v>11.51</v>
      </c>
      <c r="AA893">
        <v>32.42</v>
      </c>
      <c r="AB893">
        <v>32.42</v>
      </c>
      <c r="AC893">
        <v>32.42</v>
      </c>
      <c r="AE893" s="41">
        <v>108.77</v>
      </c>
      <c r="AF893">
        <v>1</v>
      </c>
      <c r="AG893">
        <v>1</v>
      </c>
      <c r="AH893">
        <v>1</v>
      </c>
      <c r="AI893">
        <v>1</v>
      </c>
      <c r="AJ893">
        <v>0</v>
      </c>
      <c r="AK893" s="30">
        <f t="shared" si="97"/>
        <v>4</v>
      </c>
      <c r="AL893" s="31">
        <v>5</v>
      </c>
      <c r="AM893" s="32">
        <f t="shared" si="96"/>
        <v>1</v>
      </c>
      <c r="AN893" s="33" t="str">
        <f t="shared" si="98"/>
        <v>MOROSO</v>
      </c>
      <c r="AO893" s="33" t="str">
        <f t="shared" si="99"/>
        <v>1meses_pendientes</v>
      </c>
      <c r="AP893" s="33">
        <f t="shared" si="100"/>
        <v>30</v>
      </c>
      <c r="AQ893" s="31">
        <f t="shared" si="101"/>
        <v>23</v>
      </c>
    </row>
    <row r="894" spans="2:43" x14ac:dyDescent="0.3">
      <c r="B894" s="37">
        <v>46103</v>
      </c>
      <c r="C894" t="s">
        <v>6222</v>
      </c>
      <c r="D894" t="s">
        <v>6712</v>
      </c>
      <c r="E894" t="s">
        <v>6713</v>
      </c>
      <c r="F894" t="s">
        <v>6706</v>
      </c>
      <c r="G894" t="s">
        <v>6714</v>
      </c>
      <c r="H894" t="s">
        <v>6719</v>
      </c>
      <c r="I894" t="s">
        <v>38</v>
      </c>
      <c r="J894" t="s">
        <v>44</v>
      </c>
      <c r="K894" t="s">
        <v>45</v>
      </c>
      <c r="L894" t="s">
        <v>6716</v>
      </c>
      <c r="M894" t="s">
        <v>6720</v>
      </c>
      <c r="N894" t="s">
        <v>6710</v>
      </c>
      <c r="O894" t="s">
        <v>6648</v>
      </c>
      <c r="P894" t="s">
        <v>43</v>
      </c>
      <c r="Q894" t="s">
        <v>6721</v>
      </c>
      <c r="R894" s="26">
        <v>2</v>
      </c>
      <c r="S894" s="23">
        <v>363083870000</v>
      </c>
      <c r="T894" t="s">
        <v>37</v>
      </c>
      <c r="U894" t="s">
        <v>6232</v>
      </c>
      <c r="V894" s="39">
        <v>46104</v>
      </c>
      <c r="W894" s="41">
        <v>25</v>
      </c>
      <c r="X894" s="26" t="s">
        <v>446</v>
      </c>
      <c r="Z894">
        <v>7.86</v>
      </c>
      <c r="AA894">
        <v>27.02</v>
      </c>
      <c r="AB894">
        <v>27.02</v>
      </c>
      <c r="AC894">
        <v>27.02</v>
      </c>
      <c r="AE894" s="41">
        <v>88.92</v>
      </c>
      <c r="AF894">
        <v>1</v>
      </c>
      <c r="AG894">
        <v>1</v>
      </c>
      <c r="AH894">
        <v>1</v>
      </c>
      <c r="AI894">
        <v>1</v>
      </c>
      <c r="AJ894">
        <v>0</v>
      </c>
      <c r="AK894" s="30">
        <f t="shared" si="97"/>
        <v>4</v>
      </c>
      <c r="AL894" s="31">
        <v>5</v>
      </c>
      <c r="AM894" s="32">
        <f t="shared" si="96"/>
        <v>1</v>
      </c>
      <c r="AN894" s="33" t="str">
        <f t="shared" si="98"/>
        <v>MOROSO</v>
      </c>
      <c r="AO894" s="33" t="str">
        <f t="shared" si="99"/>
        <v>1meses_pendientes</v>
      </c>
      <c r="AP894" s="33">
        <f t="shared" si="100"/>
        <v>25</v>
      </c>
      <c r="AQ894" s="31">
        <f t="shared" si="101"/>
        <v>23</v>
      </c>
    </row>
    <row r="895" spans="2:43" x14ac:dyDescent="0.3">
      <c r="B895" s="37">
        <v>46103</v>
      </c>
      <c r="C895" t="s">
        <v>6222</v>
      </c>
      <c r="D895" t="s">
        <v>6722</v>
      </c>
      <c r="E895" t="s">
        <v>6723</v>
      </c>
      <c r="F895" t="s">
        <v>6724</v>
      </c>
      <c r="G895" t="s">
        <v>6725</v>
      </c>
      <c r="H895" t="s">
        <v>6726</v>
      </c>
      <c r="I895" t="s">
        <v>4559</v>
      </c>
      <c r="J895" t="s">
        <v>4560</v>
      </c>
      <c r="K895" t="s">
        <v>4560</v>
      </c>
      <c r="L895" t="s">
        <v>6727</v>
      </c>
      <c r="M895" t="s">
        <v>6728</v>
      </c>
      <c r="N895" t="s">
        <v>6710</v>
      </c>
      <c r="O895" t="s">
        <v>6648</v>
      </c>
      <c r="P895" t="s">
        <v>43</v>
      </c>
      <c r="Q895" t="s">
        <v>6729</v>
      </c>
      <c r="R895" s="26">
        <v>2</v>
      </c>
      <c r="S895" s="23">
        <v>365068700000</v>
      </c>
      <c r="T895" t="s">
        <v>37</v>
      </c>
      <c r="U895" t="s">
        <v>6232</v>
      </c>
      <c r="V895" s="39">
        <v>46091</v>
      </c>
      <c r="W895" s="41">
        <v>25</v>
      </c>
      <c r="X895" s="26" t="s">
        <v>446</v>
      </c>
      <c r="Y895">
        <v>19.18</v>
      </c>
      <c r="AA895">
        <v>27.02</v>
      </c>
      <c r="AB895">
        <v>27.02</v>
      </c>
      <c r="AC895">
        <v>27.02</v>
      </c>
      <c r="AE895" s="41">
        <v>100.24</v>
      </c>
      <c r="AF895">
        <v>0</v>
      </c>
      <c r="AG895">
        <v>1</v>
      </c>
      <c r="AH895">
        <v>1</v>
      </c>
      <c r="AI895">
        <v>1</v>
      </c>
      <c r="AJ895">
        <v>0</v>
      </c>
      <c r="AK895" s="30">
        <f t="shared" si="97"/>
        <v>3</v>
      </c>
      <c r="AL895" s="31">
        <v>5</v>
      </c>
      <c r="AM895" s="32">
        <f t="shared" si="96"/>
        <v>2</v>
      </c>
      <c r="AN895" s="33" t="str">
        <f t="shared" si="98"/>
        <v>MOROSO</v>
      </c>
      <c r="AO895" s="33" t="str">
        <f t="shared" si="99"/>
        <v>2meses_pendientes</v>
      </c>
      <c r="AP895" s="33">
        <f t="shared" si="100"/>
        <v>50</v>
      </c>
      <c r="AQ895" s="31">
        <f t="shared" si="101"/>
        <v>10</v>
      </c>
    </row>
    <row r="896" spans="2:43" x14ac:dyDescent="0.3">
      <c r="B896" s="37">
        <v>46108</v>
      </c>
      <c r="C896" t="s">
        <v>6222</v>
      </c>
      <c r="D896" t="s">
        <v>6730</v>
      </c>
      <c r="E896" t="s">
        <v>6731</v>
      </c>
      <c r="F896" t="s">
        <v>6706</v>
      </c>
      <c r="G896" t="s">
        <v>6732</v>
      </c>
      <c r="H896" t="s">
        <v>6733</v>
      </c>
      <c r="I896" t="s">
        <v>744</v>
      </c>
      <c r="J896" t="s">
        <v>744</v>
      </c>
      <c r="K896" t="s">
        <v>5359</v>
      </c>
      <c r="L896" t="s">
        <v>6734</v>
      </c>
      <c r="M896" t="s">
        <v>6735</v>
      </c>
      <c r="N896" t="s">
        <v>6710</v>
      </c>
      <c r="O896" t="s">
        <v>6648</v>
      </c>
      <c r="P896" t="s">
        <v>43</v>
      </c>
      <c r="Q896" t="s">
        <v>6736</v>
      </c>
      <c r="R896" s="26">
        <v>2</v>
      </c>
      <c r="S896" s="23">
        <v>361087920000</v>
      </c>
      <c r="T896" t="s">
        <v>37</v>
      </c>
      <c r="U896" t="s">
        <v>6232</v>
      </c>
      <c r="V896" s="39">
        <v>46108</v>
      </c>
      <c r="W896" s="41">
        <v>25</v>
      </c>
      <c r="X896" s="26" t="s">
        <v>446</v>
      </c>
      <c r="Z896">
        <v>4.38</v>
      </c>
      <c r="AB896">
        <v>6</v>
      </c>
      <c r="AC896">
        <v>1.06</v>
      </c>
      <c r="AE896" s="41">
        <v>11.44</v>
      </c>
      <c r="AF896">
        <v>1</v>
      </c>
      <c r="AG896">
        <v>0</v>
      </c>
      <c r="AH896">
        <v>1</v>
      </c>
      <c r="AI896">
        <v>1</v>
      </c>
      <c r="AJ896">
        <v>0</v>
      </c>
      <c r="AK896" s="30">
        <f t="shared" si="97"/>
        <v>3</v>
      </c>
      <c r="AL896" s="31">
        <v>5</v>
      </c>
      <c r="AM896" s="32">
        <f t="shared" si="96"/>
        <v>2</v>
      </c>
      <c r="AN896" s="33" t="str">
        <f t="shared" si="98"/>
        <v>MOROSO</v>
      </c>
      <c r="AO896" s="33" t="str">
        <f t="shared" si="99"/>
        <v>2meses_pendientes</v>
      </c>
      <c r="AP896" s="33">
        <f t="shared" si="100"/>
        <v>50</v>
      </c>
      <c r="AQ896" s="31">
        <f t="shared" si="101"/>
        <v>27</v>
      </c>
    </row>
    <row r="897" spans="2:43" x14ac:dyDescent="0.3">
      <c r="B897" s="37">
        <v>46112</v>
      </c>
      <c r="C897" t="s">
        <v>6222</v>
      </c>
      <c r="D897" t="s">
        <v>6737</v>
      </c>
      <c r="E897" t="s">
        <v>6738</v>
      </c>
      <c r="F897" t="s">
        <v>6706</v>
      </c>
      <c r="G897" t="s">
        <v>6739</v>
      </c>
      <c r="H897" t="s">
        <v>6733</v>
      </c>
      <c r="I897" t="s">
        <v>744</v>
      </c>
      <c r="J897" t="s">
        <v>744</v>
      </c>
      <c r="K897" t="s">
        <v>5359</v>
      </c>
      <c r="L897" t="s">
        <v>6734</v>
      </c>
      <c r="M897" t="s">
        <v>6740</v>
      </c>
      <c r="N897" t="s">
        <v>6710</v>
      </c>
      <c r="O897" t="s">
        <v>6648</v>
      </c>
      <c r="P897" t="s">
        <v>43</v>
      </c>
      <c r="Q897" t="s">
        <v>6741</v>
      </c>
      <c r="R897" s="26">
        <v>2</v>
      </c>
      <c r="S897" s="23">
        <v>364089100000</v>
      </c>
      <c r="T897" t="s">
        <v>37</v>
      </c>
      <c r="U897" t="s">
        <v>6232</v>
      </c>
      <c r="V897" s="39">
        <v>46112</v>
      </c>
      <c r="W897" s="41">
        <v>25</v>
      </c>
      <c r="X897" s="26" t="s">
        <v>446</v>
      </c>
      <c r="Z897">
        <v>0.9</v>
      </c>
      <c r="AA897">
        <v>25</v>
      </c>
      <c r="AB897">
        <v>27</v>
      </c>
      <c r="AC897">
        <v>20</v>
      </c>
      <c r="AE897" s="41">
        <v>72.900000000000006</v>
      </c>
      <c r="AF897">
        <v>1</v>
      </c>
      <c r="AG897">
        <v>1</v>
      </c>
      <c r="AH897">
        <v>1</v>
      </c>
      <c r="AI897">
        <v>1</v>
      </c>
      <c r="AJ897">
        <v>0</v>
      </c>
      <c r="AK897" s="30">
        <f t="shared" si="97"/>
        <v>4</v>
      </c>
      <c r="AL897" s="31">
        <v>5</v>
      </c>
      <c r="AM897" s="32">
        <f t="shared" si="96"/>
        <v>1</v>
      </c>
      <c r="AN897" s="33" t="str">
        <f t="shared" si="98"/>
        <v>MOROSO</v>
      </c>
      <c r="AO897" s="33" t="str">
        <f t="shared" si="99"/>
        <v>1meses_pendientes</v>
      </c>
      <c r="AP897" s="33">
        <f t="shared" si="100"/>
        <v>25</v>
      </c>
      <c r="AQ897" s="31">
        <f t="shared" si="101"/>
        <v>31</v>
      </c>
    </row>
    <row r="898" spans="2:43" x14ac:dyDescent="0.3">
      <c r="B898" s="37">
        <v>46106</v>
      </c>
      <c r="C898" t="s">
        <v>6222</v>
      </c>
      <c r="D898" t="s">
        <v>6742</v>
      </c>
      <c r="E898" t="s">
        <v>6743</v>
      </c>
      <c r="F898" t="s">
        <v>6744</v>
      </c>
      <c r="G898" t="s">
        <v>6745</v>
      </c>
      <c r="H898" t="s">
        <v>6746</v>
      </c>
      <c r="I898" t="s">
        <v>38</v>
      </c>
      <c r="J898" t="s">
        <v>38</v>
      </c>
      <c r="K898" t="s">
        <v>476</v>
      </c>
      <c r="L898" t="s">
        <v>6747</v>
      </c>
      <c r="M898" t="s">
        <v>6748</v>
      </c>
      <c r="N898" t="s">
        <v>6710</v>
      </c>
      <c r="O898" t="s">
        <v>6648</v>
      </c>
      <c r="P898" t="s">
        <v>43</v>
      </c>
      <c r="Q898" t="s">
        <v>6749</v>
      </c>
      <c r="R898" s="26">
        <v>2</v>
      </c>
      <c r="S898" s="23">
        <v>362085290000</v>
      </c>
      <c r="T898" t="s">
        <v>37</v>
      </c>
      <c r="U898" t="s">
        <v>6232</v>
      </c>
      <c r="V898" s="39">
        <v>46106</v>
      </c>
      <c r="W898" s="41">
        <v>30</v>
      </c>
      <c r="X898" s="26" t="s">
        <v>446</v>
      </c>
      <c r="AE898" s="41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 s="30">
        <f t="shared" si="97"/>
        <v>0</v>
      </c>
      <c r="AL898" s="31">
        <v>5</v>
      </c>
      <c r="AM898" s="32">
        <f t="shared" ref="AM898:AM961" si="102">AL898-AK898</f>
        <v>5</v>
      </c>
      <c r="AN898" s="33" t="str">
        <f t="shared" si="98"/>
        <v>NPN</v>
      </c>
      <c r="AO898" s="33" t="str">
        <f t="shared" si="99"/>
        <v>5meses_pendientes</v>
      </c>
      <c r="AP898" s="33">
        <f t="shared" si="100"/>
        <v>150</v>
      </c>
      <c r="AQ898" s="31">
        <f t="shared" si="101"/>
        <v>25</v>
      </c>
    </row>
    <row r="899" spans="2:43" x14ac:dyDescent="0.3">
      <c r="B899" s="37">
        <v>46097</v>
      </c>
      <c r="C899" t="s">
        <v>6222</v>
      </c>
      <c r="D899" t="s">
        <v>6750</v>
      </c>
      <c r="E899" t="s">
        <v>6751</v>
      </c>
      <c r="F899" t="s">
        <v>6752</v>
      </c>
      <c r="G899" t="s">
        <v>6753</v>
      </c>
      <c r="H899" t="s">
        <v>6754</v>
      </c>
      <c r="I899" t="s">
        <v>38</v>
      </c>
      <c r="J899" t="s">
        <v>44</v>
      </c>
      <c r="K899" t="s">
        <v>4325</v>
      </c>
      <c r="L899" t="s">
        <v>6755</v>
      </c>
      <c r="M899" t="s">
        <v>6756</v>
      </c>
      <c r="N899" t="s">
        <v>6757</v>
      </c>
      <c r="O899" t="s">
        <v>6648</v>
      </c>
      <c r="P899" t="s">
        <v>43</v>
      </c>
      <c r="Q899" t="s">
        <v>6758</v>
      </c>
      <c r="R899" s="26">
        <v>3</v>
      </c>
      <c r="S899" s="23">
        <v>367071140000</v>
      </c>
      <c r="T899" t="s">
        <v>37</v>
      </c>
      <c r="U899" t="s">
        <v>6232</v>
      </c>
      <c r="V899" s="39">
        <v>46097</v>
      </c>
      <c r="W899" s="41">
        <v>39</v>
      </c>
      <c r="X899" s="26" t="s">
        <v>446</v>
      </c>
      <c r="Y899">
        <v>23.91</v>
      </c>
      <c r="Z899">
        <v>41.72</v>
      </c>
      <c r="AA899">
        <v>41.16</v>
      </c>
      <c r="AE899" s="41">
        <v>106.78999999999999</v>
      </c>
      <c r="AF899">
        <v>1</v>
      </c>
      <c r="AG899">
        <v>1</v>
      </c>
      <c r="AH899">
        <v>0</v>
      </c>
      <c r="AI899">
        <v>0</v>
      </c>
      <c r="AJ899">
        <v>0</v>
      </c>
      <c r="AK899" s="30">
        <f t="shared" ref="AK899:AK962" si="103">SUM(AF899:AJ899)</f>
        <v>2</v>
      </c>
      <c r="AL899" s="31">
        <v>5</v>
      </c>
      <c r="AM899" s="32">
        <f t="shared" si="102"/>
        <v>3</v>
      </c>
      <c r="AN899" s="33" t="str">
        <f t="shared" ref="AN899:AN962" si="104">IF(AM899&gt;=AL899,"NPN","MOROSO")</f>
        <v>MOROSO</v>
      </c>
      <c r="AO899" s="33" t="str">
        <f t="shared" ref="AO899:AO962" si="105">CONCATENATE(AM899,"meses_pendientes")</f>
        <v>3meses_pendientes</v>
      </c>
      <c r="AP899" s="33">
        <f t="shared" ref="AP899:AP962" si="106">AM899*W899</f>
        <v>117</v>
      </c>
      <c r="AQ899" s="31">
        <f t="shared" ref="AQ899:AQ962" si="107">DAY(V899)</f>
        <v>16</v>
      </c>
    </row>
    <row r="900" spans="2:43" x14ac:dyDescent="0.3">
      <c r="B900" s="37">
        <v>46093</v>
      </c>
      <c r="C900" t="s">
        <v>6222</v>
      </c>
      <c r="D900" t="s">
        <v>6759</v>
      </c>
      <c r="E900" t="s">
        <v>6760</v>
      </c>
      <c r="F900" t="s">
        <v>6761</v>
      </c>
      <c r="G900" t="s">
        <v>6762</v>
      </c>
      <c r="H900" t="s">
        <v>6763</v>
      </c>
      <c r="I900" t="s">
        <v>38</v>
      </c>
      <c r="J900" t="s">
        <v>38</v>
      </c>
      <c r="K900" t="s">
        <v>468</v>
      </c>
      <c r="L900" t="s">
        <v>6764</v>
      </c>
      <c r="M900" t="s">
        <v>6765</v>
      </c>
      <c r="N900" t="s">
        <v>6757</v>
      </c>
      <c r="O900" t="s">
        <v>6648</v>
      </c>
      <c r="P900" t="s">
        <v>43</v>
      </c>
      <c r="Q900" t="s">
        <v>6766</v>
      </c>
      <c r="R900" s="26">
        <v>2</v>
      </c>
      <c r="S900" s="23">
        <v>367072700000</v>
      </c>
      <c r="T900" t="s">
        <v>37</v>
      </c>
      <c r="U900" t="s">
        <v>6232</v>
      </c>
      <c r="V900" s="39">
        <v>46093</v>
      </c>
      <c r="W900" s="41">
        <v>25</v>
      </c>
      <c r="X900" s="26" t="s">
        <v>446</v>
      </c>
      <c r="Z900">
        <v>44.47</v>
      </c>
      <c r="AB900">
        <v>54.03</v>
      </c>
      <c r="AE900" s="41">
        <v>98.5</v>
      </c>
      <c r="AF900">
        <v>1</v>
      </c>
      <c r="AG900">
        <v>0</v>
      </c>
      <c r="AH900">
        <v>1</v>
      </c>
      <c r="AI900">
        <v>0</v>
      </c>
      <c r="AJ900">
        <v>0</v>
      </c>
      <c r="AK900" s="30">
        <f t="shared" si="103"/>
        <v>2</v>
      </c>
      <c r="AL900" s="31">
        <v>5</v>
      </c>
      <c r="AM900" s="32">
        <f t="shared" si="102"/>
        <v>3</v>
      </c>
      <c r="AN900" s="33" t="str">
        <f t="shared" si="104"/>
        <v>MOROSO</v>
      </c>
      <c r="AO900" s="33" t="str">
        <f t="shared" si="105"/>
        <v>3meses_pendientes</v>
      </c>
      <c r="AP900" s="33">
        <f t="shared" si="106"/>
        <v>75</v>
      </c>
      <c r="AQ900" s="31">
        <f t="shared" si="107"/>
        <v>12</v>
      </c>
    </row>
    <row r="901" spans="2:43" x14ac:dyDescent="0.3">
      <c r="B901" s="37">
        <v>46112</v>
      </c>
      <c r="C901" t="s">
        <v>6222</v>
      </c>
      <c r="D901" t="s">
        <v>6767</v>
      </c>
      <c r="E901" t="s">
        <v>6768</v>
      </c>
      <c r="F901" t="s">
        <v>6752</v>
      </c>
      <c r="G901" t="s">
        <v>6769</v>
      </c>
      <c r="H901" t="s">
        <v>6770</v>
      </c>
      <c r="I901" t="s">
        <v>46</v>
      </c>
      <c r="J901" t="s">
        <v>6771</v>
      </c>
      <c r="K901" t="s">
        <v>6772</v>
      </c>
      <c r="L901" t="s">
        <v>6773</v>
      </c>
      <c r="M901" t="s">
        <v>6774</v>
      </c>
      <c r="N901" t="s">
        <v>6757</v>
      </c>
      <c r="O901" t="s">
        <v>6648</v>
      </c>
      <c r="P901" t="s">
        <v>43</v>
      </c>
      <c r="Q901" t="s">
        <v>6775</v>
      </c>
      <c r="R901" s="26">
        <v>3</v>
      </c>
      <c r="S901" s="23">
        <v>366089970000</v>
      </c>
      <c r="T901" t="s">
        <v>37</v>
      </c>
      <c r="U901" t="s">
        <v>6232</v>
      </c>
      <c r="V901" s="39">
        <v>46111</v>
      </c>
      <c r="W901" s="41">
        <v>30</v>
      </c>
      <c r="X901" s="26" t="s">
        <v>446</v>
      </c>
      <c r="AE901" s="4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 s="30">
        <f t="shared" si="103"/>
        <v>0</v>
      </c>
      <c r="AL901" s="31">
        <v>5</v>
      </c>
      <c r="AM901" s="32">
        <f t="shared" si="102"/>
        <v>5</v>
      </c>
      <c r="AN901" s="33" t="str">
        <f t="shared" si="104"/>
        <v>NPN</v>
      </c>
      <c r="AO901" s="33" t="str">
        <f t="shared" si="105"/>
        <v>5meses_pendientes</v>
      </c>
      <c r="AP901" s="33">
        <f t="shared" si="106"/>
        <v>150</v>
      </c>
      <c r="AQ901" s="31">
        <f t="shared" si="107"/>
        <v>30</v>
      </c>
    </row>
    <row r="902" spans="2:43" x14ac:dyDescent="0.3">
      <c r="B902" s="37">
        <v>46088</v>
      </c>
      <c r="C902" t="s">
        <v>6222</v>
      </c>
      <c r="D902" t="s">
        <v>6776</v>
      </c>
      <c r="E902" t="s">
        <v>6777</v>
      </c>
      <c r="F902" t="s">
        <v>6778</v>
      </c>
      <c r="G902" t="s">
        <v>6779</v>
      </c>
      <c r="H902" t="s">
        <v>6780</v>
      </c>
      <c r="I902" t="s">
        <v>38</v>
      </c>
      <c r="J902" t="s">
        <v>38</v>
      </c>
      <c r="L902" t="s">
        <v>6781</v>
      </c>
      <c r="M902" t="s">
        <v>6782</v>
      </c>
      <c r="N902" t="s">
        <v>6783</v>
      </c>
      <c r="O902" t="s">
        <v>6648</v>
      </c>
      <c r="P902" t="s">
        <v>43</v>
      </c>
      <c r="Q902" t="s">
        <v>6784</v>
      </c>
      <c r="R902" s="26">
        <v>2</v>
      </c>
      <c r="S902" s="23">
        <v>362062210000</v>
      </c>
      <c r="T902" t="s">
        <v>37</v>
      </c>
      <c r="U902" t="s">
        <v>6232</v>
      </c>
      <c r="V902" s="39">
        <v>46085</v>
      </c>
      <c r="W902" s="41">
        <v>30</v>
      </c>
      <c r="X902" s="26" t="s">
        <v>446</v>
      </c>
      <c r="Z902">
        <v>29.3</v>
      </c>
      <c r="AB902">
        <v>30</v>
      </c>
      <c r="AE902" s="41">
        <v>59.3</v>
      </c>
      <c r="AF902">
        <v>1</v>
      </c>
      <c r="AG902">
        <v>0</v>
      </c>
      <c r="AH902">
        <v>1</v>
      </c>
      <c r="AI902">
        <v>0</v>
      </c>
      <c r="AJ902">
        <v>0</v>
      </c>
      <c r="AK902" s="30">
        <f t="shared" si="103"/>
        <v>2</v>
      </c>
      <c r="AL902" s="31">
        <v>5</v>
      </c>
      <c r="AM902" s="32">
        <f t="shared" si="102"/>
        <v>3</v>
      </c>
      <c r="AN902" s="33" t="str">
        <f t="shared" si="104"/>
        <v>MOROSO</v>
      </c>
      <c r="AO902" s="33" t="str">
        <f t="shared" si="105"/>
        <v>3meses_pendientes</v>
      </c>
      <c r="AP902" s="33">
        <f t="shared" si="106"/>
        <v>90</v>
      </c>
      <c r="AQ902" s="31">
        <f t="shared" si="107"/>
        <v>4</v>
      </c>
    </row>
    <row r="903" spans="2:43" x14ac:dyDescent="0.3">
      <c r="B903" s="37">
        <v>46112</v>
      </c>
      <c r="C903" t="s">
        <v>6222</v>
      </c>
      <c r="D903" t="s">
        <v>6785</v>
      </c>
      <c r="E903" t="s">
        <v>6786</v>
      </c>
      <c r="F903" t="s">
        <v>6787</v>
      </c>
      <c r="G903" t="s">
        <v>6788</v>
      </c>
      <c r="H903" t="s">
        <v>6789</v>
      </c>
      <c r="I903" t="s">
        <v>38</v>
      </c>
      <c r="J903" t="s">
        <v>38</v>
      </c>
      <c r="K903" t="s">
        <v>468</v>
      </c>
      <c r="L903" t="s">
        <v>6790</v>
      </c>
      <c r="M903" t="s">
        <v>6791</v>
      </c>
      <c r="N903" t="s">
        <v>6783</v>
      </c>
      <c r="O903" t="s">
        <v>6648</v>
      </c>
      <c r="P903" t="s">
        <v>43</v>
      </c>
      <c r="Q903" t="s">
        <v>6792</v>
      </c>
      <c r="R903" s="26">
        <v>2</v>
      </c>
      <c r="S903" s="23">
        <v>365083610000</v>
      </c>
      <c r="T903" t="s">
        <v>37</v>
      </c>
      <c r="U903" t="s">
        <v>6232</v>
      </c>
      <c r="V903" s="39">
        <v>46108</v>
      </c>
      <c r="W903" s="41">
        <v>30</v>
      </c>
      <c r="X903" s="26" t="s">
        <v>446</v>
      </c>
      <c r="Z903">
        <v>6.3</v>
      </c>
      <c r="AB903">
        <v>32.42</v>
      </c>
      <c r="AE903" s="41">
        <v>38.72</v>
      </c>
      <c r="AF903">
        <v>1</v>
      </c>
      <c r="AG903">
        <v>0</v>
      </c>
      <c r="AH903">
        <v>1</v>
      </c>
      <c r="AI903">
        <v>0</v>
      </c>
      <c r="AJ903">
        <v>0</v>
      </c>
      <c r="AK903" s="30">
        <f t="shared" si="103"/>
        <v>2</v>
      </c>
      <c r="AL903" s="31">
        <v>5</v>
      </c>
      <c r="AM903" s="32">
        <f t="shared" si="102"/>
        <v>3</v>
      </c>
      <c r="AN903" s="33" t="str">
        <f t="shared" si="104"/>
        <v>MOROSO</v>
      </c>
      <c r="AO903" s="33" t="str">
        <f t="shared" si="105"/>
        <v>3meses_pendientes</v>
      </c>
      <c r="AP903" s="33">
        <f t="shared" si="106"/>
        <v>90</v>
      </c>
      <c r="AQ903" s="31">
        <f t="shared" si="107"/>
        <v>27</v>
      </c>
    </row>
    <row r="904" spans="2:43" x14ac:dyDescent="0.3">
      <c r="B904" s="37">
        <v>46112</v>
      </c>
      <c r="C904" t="s">
        <v>6222</v>
      </c>
      <c r="D904" t="s">
        <v>6793</v>
      </c>
      <c r="E904" t="s">
        <v>6794</v>
      </c>
      <c r="F904" t="s">
        <v>6795</v>
      </c>
      <c r="G904" t="s">
        <v>6796</v>
      </c>
      <c r="H904" t="s">
        <v>6797</v>
      </c>
      <c r="I904" t="s">
        <v>38</v>
      </c>
      <c r="J904" t="s">
        <v>38</v>
      </c>
      <c r="K904" t="s">
        <v>468</v>
      </c>
      <c r="L904" t="s">
        <v>6798</v>
      </c>
      <c r="M904" t="s">
        <v>6799</v>
      </c>
      <c r="N904" t="s">
        <v>6783</v>
      </c>
      <c r="O904" t="s">
        <v>6648</v>
      </c>
      <c r="P904" t="s">
        <v>43</v>
      </c>
      <c r="Q904" t="s">
        <v>6800</v>
      </c>
      <c r="R904" s="26">
        <v>3</v>
      </c>
      <c r="S904" s="23">
        <v>367089510000</v>
      </c>
      <c r="T904" t="s">
        <v>37</v>
      </c>
      <c r="U904" t="s">
        <v>6232</v>
      </c>
      <c r="V904" s="39">
        <v>46108</v>
      </c>
      <c r="W904" s="41">
        <v>38</v>
      </c>
      <c r="X904" s="26" t="s">
        <v>446</v>
      </c>
      <c r="Z904">
        <v>6.55</v>
      </c>
      <c r="AA904">
        <v>40.5</v>
      </c>
      <c r="AB904">
        <v>41</v>
      </c>
      <c r="AC904">
        <v>7</v>
      </c>
      <c r="AE904" s="41">
        <v>95.05</v>
      </c>
      <c r="AF904">
        <v>1</v>
      </c>
      <c r="AG904">
        <v>1</v>
      </c>
      <c r="AH904">
        <v>1</v>
      </c>
      <c r="AI904">
        <v>1</v>
      </c>
      <c r="AJ904">
        <v>0</v>
      </c>
      <c r="AK904" s="30">
        <f t="shared" si="103"/>
        <v>4</v>
      </c>
      <c r="AL904" s="31">
        <v>5</v>
      </c>
      <c r="AM904" s="32">
        <f t="shared" si="102"/>
        <v>1</v>
      </c>
      <c r="AN904" s="33" t="str">
        <f t="shared" si="104"/>
        <v>MOROSO</v>
      </c>
      <c r="AO904" s="33" t="str">
        <f t="shared" si="105"/>
        <v>1meses_pendientes</v>
      </c>
      <c r="AP904" s="33">
        <f t="shared" si="106"/>
        <v>38</v>
      </c>
      <c r="AQ904" s="31">
        <f t="shared" si="107"/>
        <v>27</v>
      </c>
    </row>
    <row r="905" spans="2:43" x14ac:dyDescent="0.3">
      <c r="B905" s="37">
        <v>46112</v>
      </c>
      <c r="C905" t="s">
        <v>6222</v>
      </c>
      <c r="D905" t="s">
        <v>6801</v>
      </c>
      <c r="E905" t="s">
        <v>6802</v>
      </c>
      <c r="F905" t="s">
        <v>6803</v>
      </c>
      <c r="G905" t="s">
        <v>6804</v>
      </c>
      <c r="H905" t="s">
        <v>6805</v>
      </c>
      <c r="I905" t="s">
        <v>38</v>
      </c>
      <c r="J905" t="s">
        <v>38</v>
      </c>
      <c r="K905" t="s">
        <v>468</v>
      </c>
      <c r="L905" t="s">
        <v>6806</v>
      </c>
      <c r="M905" t="s">
        <v>6807</v>
      </c>
      <c r="N905" t="s">
        <v>6783</v>
      </c>
      <c r="O905" t="s">
        <v>6648</v>
      </c>
      <c r="P905" t="s">
        <v>43</v>
      </c>
      <c r="Q905" t="s">
        <v>6808</v>
      </c>
      <c r="R905" s="26">
        <v>3</v>
      </c>
      <c r="S905" s="23">
        <v>369064460000</v>
      </c>
      <c r="T905" t="s">
        <v>37</v>
      </c>
      <c r="U905" t="s">
        <v>6232</v>
      </c>
      <c r="V905" s="39">
        <v>46093</v>
      </c>
      <c r="W905" s="41">
        <v>37</v>
      </c>
      <c r="X905" s="26" t="s">
        <v>446</v>
      </c>
      <c r="Z905">
        <v>25.44</v>
      </c>
      <c r="AA905">
        <v>40</v>
      </c>
      <c r="AB905">
        <v>38.840000000000003</v>
      </c>
      <c r="AC905">
        <v>60.82</v>
      </c>
      <c r="AE905" s="41">
        <v>165.1</v>
      </c>
      <c r="AF905">
        <v>1</v>
      </c>
      <c r="AG905">
        <v>1</v>
      </c>
      <c r="AH905">
        <v>1</v>
      </c>
      <c r="AI905">
        <v>1</v>
      </c>
      <c r="AJ905">
        <v>0</v>
      </c>
      <c r="AK905" s="30">
        <f t="shared" si="103"/>
        <v>4</v>
      </c>
      <c r="AL905" s="31">
        <v>5</v>
      </c>
      <c r="AM905" s="32">
        <f t="shared" si="102"/>
        <v>1</v>
      </c>
      <c r="AN905" s="33" t="str">
        <f t="shared" si="104"/>
        <v>MOROSO</v>
      </c>
      <c r="AO905" s="33" t="str">
        <f t="shared" si="105"/>
        <v>1meses_pendientes</v>
      </c>
      <c r="AP905" s="33">
        <f t="shared" si="106"/>
        <v>37</v>
      </c>
      <c r="AQ905" s="31">
        <f t="shared" si="107"/>
        <v>12</v>
      </c>
    </row>
    <row r="906" spans="2:43" x14ac:dyDescent="0.3">
      <c r="B906" s="37">
        <v>46112</v>
      </c>
      <c r="C906" t="s">
        <v>6222</v>
      </c>
      <c r="D906" t="s">
        <v>6809</v>
      </c>
      <c r="E906" t="s">
        <v>6810</v>
      </c>
      <c r="F906" t="s">
        <v>6811</v>
      </c>
      <c r="G906" t="s">
        <v>6812</v>
      </c>
      <c r="H906" t="s">
        <v>6813</v>
      </c>
      <c r="I906" t="s">
        <v>38</v>
      </c>
      <c r="J906" t="s">
        <v>38</v>
      </c>
      <c r="L906" t="s">
        <v>6814</v>
      </c>
      <c r="M906" t="s">
        <v>6815</v>
      </c>
      <c r="N906" t="s">
        <v>6783</v>
      </c>
      <c r="O906" t="s">
        <v>6648</v>
      </c>
      <c r="P906" t="s">
        <v>43</v>
      </c>
      <c r="Q906" t="s">
        <v>6816</v>
      </c>
      <c r="R906" s="26">
        <v>3</v>
      </c>
      <c r="S906" s="23">
        <v>369091930000</v>
      </c>
      <c r="T906" t="s">
        <v>37</v>
      </c>
      <c r="U906" t="s">
        <v>6232</v>
      </c>
      <c r="V906" s="39">
        <v>46111</v>
      </c>
      <c r="W906" s="41">
        <v>33</v>
      </c>
      <c r="X906" s="26" t="s">
        <v>446</v>
      </c>
      <c r="AE906" s="41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 s="30">
        <f t="shared" si="103"/>
        <v>0</v>
      </c>
      <c r="AL906" s="31">
        <v>5</v>
      </c>
      <c r="AM906" s="32">
        <f t="shared" si="102"/>
        <v>5</v>
      </c>
      <c r="AN906" s="33" t="str">
        <f t="shared" si="104"/>
        <v>NPN</v>
      </c>
      <c r="AO906" s="33" t="str">
        <f t="shared" si="105"/>
        <v>5meses_pendientes</v>
      </c>
      <c r="AP906" s="33">
        <f t="shared" si="106"/>
        <v>165</v>
      </c>
      <c r="AQ906" s="31">
        <f t="shared" si="107"/>
        <v>30</v>
      </c>
    </row>
    <row r="907" spans="2:43" x14ac:dyDescent="0.3">
      <c r="B907" s="37">
        <v>46112</v>
      </c>
      <c r="C907" t="s">
        <v>6222</v>
      </c>
      <c r="D907" t="s">
        <v>6817</v>
      </c>
      <c r="E907" t="s">
        <v>6818</v>
      </c>
      <c r="F907" t="s">
        <v>6819</v>
      </c>
      <c r="G907" t="s">
        <v>6820</v>
      </c>
      <c r="H907" t="s">
        <v>6821</v>
      </c>
      <c r="I907" t="s">
        <v>38</v>
      </c>
      <c r="J907" t="s">
        <v>44</v>
      </c>
      <c r="K907" t="s">
        <v>4325</v>
      </c>
      <c r="L907" t="s">
        <v>6822</v>
      </c>
      <c r="M907" t="s">
        <v>6823</v>
      </c>
      <c r="N907" t="s">
        <v>6783</v>
      </c>
      <c r="O907" t="s">
        <v>6648</v>
      </c>
      <c r="P907" t="s">
        <v>43</v>
      </c>
      <c r="Q907" t="s">
        <v>6824</v>
      </c>
      <c r="R907" s="26">
        <v>3</v>
      </c>
      <c r="S907" s="23">
        <v>362089000000</v>
      </c>
      <c r="T907" t="s">
        <v>37</v>
      </c>
      <c r="U907" t="s">
        <v>6232</v>
      </c>
      <c r="V907" s="39">
        <v>46111</v>
      </c>
      <c r="W907" s="41">
        <v>35</v>
      </c>
      <c r="X907" s="26" t="s">
        <v>446</v>
      </c>
      <c r="AA907">
        <v>40.31</v>
      </c>
      <c r="AB907">
        <v>37.840000000000003</v>
      </c>
      <c r="AE907" s="41">
        <v>78.150000000000006</v>
      </c>
      <c r="AF907">
        <v>0</v>
      </c>
      <c r="AG907">
        <v>1</v>
      </c>
      <c r="AH907">
        <v>1</v>
      </c>
      <c r="AI907">
        <v>0</v>
      </c>
      <c r="AJ907">
        <v>0</v>
      </c>
      <c r="AK907" s="30">
        <f t="shared" si="103"/>
        <v>2</v>
      </c>
      <c r="AL907" s="31">
        <v>5</v>
      </c>
      <c r="AM907" s="32">
        <f t="shared" si="102"/>
        <v>3</v>
      </c>
      <c r="AN907" s="33" t="str">
        <f t="shared" si="104"/>
        <v>MOROSO</v>
      </c>
      <c r="AO907" s="33" t="str">
        <f t="shared" si="105"/>
        <v>3meses_pendientes</v>
      </c>
      <c r="AP907" s="33">
        <f t="shared" si="106"/>
        <v>105</v>
      </c>
      <c r="AQ907" s="31">
        <f t="shared" si="107"/>
        <v>30</v>
      </c>
    </row>
    <row r="908" spans="2:43" x14ac:dyDescent="0.3">
      <c r="B908" s="37">
        <v>46112</v>
      </c>
      <c r="C908" t="s">
        <v>6222</v>
      </c>
      <c r="D908" t="s">
        <v>6825</v>
      </c>
      <c r="E908" t="s">
        <v>6826</v>
      </c>
      <c r="F908" t="s">
        <v>6827</v>
      </c>
      <c r="G908" t="s">
        <v>6828</v>
      </c>
      <c r="H908" t="s">
        <v>6829</v>
      </c>
      <c r="I908" t="s">
        <v>744</v>
      </c>
      <c r="J908" t="s">
        <v>744</v>
      </c>
      <c r="L908" t="s">
        <v>6830</v>
      </c>
      <c r="M908" t="s">
        <v>6831</v>
      </c>
      <c r="N908" t="s">
        <v>6783</v>
      </c>
      <c r="O908" t="s">
        <v>6648</v>
      </c>
      <c r="P908" t="s">
        <v>43</v>
      </c>
      <c r="Q908" t="s">
        <v>6832</v>
      </c>
      <c r="R908" s="26">
        <v>2</v>
      </c>
      <c r="S908" s="23">
        <v>388089020000</v>
      </c>
      <c r="T908" t="s">
        <v>37</v>
      </c>
      <c r="U908" t="s">
        <v>6232</v>
      </c>
      <c r="V908" s="39">
        <v>46108</v>
      </c>
      <c r="W908" s="41">
        <v>30</v>
      </c>
      <c r="X908" s="26" t="s">
        <v>446</v>
      </c>
      <c r="AE908" s="41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 s="30">
        <f t="shared" si="103"/>
        <v>0</v>
      </c>
      <c r="AL908" s="31">
        <v>5</v>
      </c>
      <c r="AM908" s="32">
        <f t="shared" si="102"/>
        <v>5</v>
      </c>
      <c r="AN908" s="33" t="str">
        <f t="shared" si="104"/>
        <v>NPN</v>
      </c>
      <c r="AO908" s="33" t="str">
        <f t="shared" si="105"/>
        <v>5meses_pendientes</v>
      </c>
      <c r="AP908" s="33">
        <f t="shared" si="106"/>
        <v>150</v>
      </c>
      <c r="AQ908" s="31">
        <f t="shared" si="107"/>
        <v>27</v>
      </c>
    </row>
    <row r="909" spans="2:43" x14ac:dyDescent="0.3">
      <c r="B909" s="37">
        <v>46112</v>
      </c>
      <c r="C909" t="s">
        <v>6222</v>
      </c>
      <c r="D909" t="s">
        <v>6833</v>
      </c>
      <c r="E909" t="s">
        <v>6834</v>
      </c>
      <c r="F909" t="s">
        <v>6835</v>
      </c>
      <c r="G909" t="s">
        <v>6836</v>
      </c>
      <c r="H909" t="s">
        <v>6837</v>
      </c>
      <c r="I909" t="s">
        <v>38</v>
      </c>
      <c r="J909" t="s">
        <v>38</v>
      </c>
      <c r="K909" t="s">
        <v>468</v>
      </c>
      <c r="L909" t="s">
        <v>6838</v>
      </c>
      <c r="M909" t="s">
        <v>6839</v>
      </c>
      <c r="N909" t="s">
        <v>6783</v>
      </c>
      <c r="O909" t="s">
        <v>6648</v>
      </c>
      <c r="P909" t="s">
        <v>43</v>
      </c>
      <c r="Q909" t="s">
        <v>6840</v>
      </c>
      <c r="R909" s="26">
        <v>3</v>
      </c>
      <c r="S909" s="23">
        <v>362074360000</v>
      </c>
      <c r="T909" t="s">
        <v>37</v>
      </c>
      <c r="U909" t="s">
        <v>6232</v>
      </c>
      <c r="V909" s="39">
        <v>46100</v>
      </c>
      <c r="W909" s="41">
        <v>35</v>
      </c>
      <c r="X909" s="26" t="s">
        <v>446</v>
      </c>
      <c r="AE909" s="41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 s="30">
        <f t="shared" si="103"/>
        <v>0</v>
      </c>
      <c r="AL909" s="31">
        <v>5</v>
      </c>
      <c r="AM909" s="32">
        <f t="shared" si="102"/>
        <v>5</v>
      </c>
      <c r="AN909" s="33" t="str">
        <f t="shared" si="104"/>
        <v>NPN</v>
      </c>
      <c r="AO909" s="33" t="str">
        <f t="shared" si="105"/>
        <v>5meses_pendientes</v>
      </c>
      <c r="AP909" s="33">
        <f t="shared" si="106"/>
        <v>175</v>
      </c>
      <c r="AQ909" s="31">
        <f t="shared" si="107"/>
        <v>19</v>
      </c>
    </row>
    <row r="910" spans="2:43" x14ac:dyDescent="0.3">
      <c r="B910" s="37">
        <v>46089</v>
      </c>
      <c r="C910" t="s">
        <v>6222</v>
      </c>
      <c r="D910" t="s">
        <v>6841</v>
      </c>
      <c r="E910" t="s">
        <v>6842</v>
      </c>
      <c r="F910" t="s">
        <v>36</v>
      </c>
      <c r="G910" t="s">
        <v>6843</v>
      </c>
      <c r="H910" t="s">
        <v>6844</v>
      </c>
      <c r="I910" t="s">
        <v>38</v>
      </c>
      <c r="J910" t="s">
        <v>38</v>
      </c>
      <c r="K910" t="s">
        <v>1112</v>
      </c>
      <c r="L910" t="s">
        <v>6845</v>
      </c>
      <c r="M910" t="s">
        <v>6846</v>
      </c>
      <c r="N910" t="s">
        <v>6847</v>
      </c>
      <c r="O910" t="s">
        <v>6648</v>
      </c>
      <c r="P910" t="s">
        <v>43</v>
      </c>
      <c r="Q910" t="s">
        <v>6848</v>
      </c>
      <c r="R910" s="26">
        <v>3</v>
      </c>
      <c r="S910" s="23">
        <v>368064920000</v>
      </c>
      <c r="T910" t="s">
        <v>37</v>
      </c>
      <c r="U910" t="s">
        <v>6232</v>
      </c>
      <c r="V910" s="39">
        <v>46087</v>
      </c>
      <c r="W910" s="41">
        <v>37</v>
      </c>
      <c r="X910" s="26" t="s">
        <v>446</v>
      </c>
      <c r="Y910">
        <v>38</v>
      </c>
      <c r="Z910">
        <v>34.479999999999997</v>
      </c>
      <c r="AA910">
        <v>39.42</v>
      </c>
      <c r="AB910">
        <v>39.42</v>
      </c>
      <c r="AE910" s="41">
        <v>151.32</v>
      </c>
      <c r="AF910">
        <v>1</v>
      </c>
      <c r="AG910">
        <v>1</v>
      </c>
      <c r="AH910">
        <v>1</v>
      </c>
      <c r="AI910">
        <v>0</v>
      </c>
      <c r="AJ910">
        <v>0</v>
      </c>
      <c r="AK910" s="30">
        <f t="shared" si="103"/>
        <v>3</v>
      </c>
      <c r="AL910" s="31">
        <v>5</v>
      </c>
      <c r="AM910" s="32">
        <f t="shared" si="102"/>
        <v>2</v>
      </c>
      <c r="AN910" s="33" t="str">
        <f t="shared" si="104"/>
        <v>MOROSO</v>
      </c>
      <c r="AO910" s="33" t="str">
        <f t="shared" si="105"/>
        <v>2meses_pendientes</v>
      </c>
      <c r="AP910" s="33">
        <f t="shared" si="106"/>
        <v>74</v>
      </c>
      <c r="AQ910" s="31">
        <f t="shared" si="107"/>
        <v>6</v>
      </c>
    </row>
    <row r="911" spans="2:43" x14ac:dyDescent="0.3">
      <c r="B911" s="37">
        <v>46109</v>
      </c>
      <c r="C911" t="s">
        <v>6222</v>
      </c>
      <c r="D911" t="s">
        <v>6849</v>
      </c>
      <c r="E911" t="s">
        <v>6850</v>
      </c>
      <c r="F911" t="s">
        <v>36</v>
      </c>
      <c r="G911" t="s">
        <v>6851</v>
      </c>
      <c r="H911" t="s">
        <v>6852</v>
      </c>
      <c r="I911" t="s">
        <v>38</v>
      </c>
      <c r="J911" t="s">
        <v>38</v>
      </c>
      <c r="K911" t="s">
        <v>869</v>
      </c>
      <c r="L911" t="s">
        <v>6853</v>
      </c>
      <c r="M911" t="s">
        <v>6854</v>
      </c>
      <c r="N911" t="s">
        <v>6847</v>
      </c>
      <c r="O911" t="s">
        <v>6648</v>
      </c>
      <c r="P911" t="s">
        <v>43</v>
      </c>
      <c r="Q911" t="s">
        <v>6855</v>
      </c>
      <c r="R911" s="26">
        <v>2</v>
      </c>
      <c r="S911" s="23">
        <v>368078520000</v>
      </c>
      <c r="T911" t="s">
        <v>37</v>
      </c>
      <c r="U911" t="s">
        <v>6232</v>
      </c>
      <c r="V911" s="39">
        <v>46100</v>
      </c>
      <c r="W911" s="41">
        <v>39</v>
      </c>
      <c r="X911" s="26" t="s">
        <v>446</v>
      </c>
      <c r="Z911">
        <v>19.02</v>
      </c>
      <c r="AA911">
        <v>42.12</v>
      </c>
      <c r="AB911">
        <v>42.12</v>
      </c>
      <c r="AC911">
        <v>42.12</v>
      </c>
      <c r="AE911" s="41">
        <v>145.38</v>
      </c>
      <c r="AF911">
        <v>1</v>
      </c>
      <c r="AG911">
        <v>1</v>
      </c>
      <c r="AH911">
        <v>1</v>
      </c>
      <c r="AI911">
        <v>1</v>
      </c>
      <c r="AJ911">
        <v>0</v>
      </c>
      <c r="AK911" s="30">
        <f t="shared" si="103"/>
        <v>4</v>
      </c>
      <c r="AL911" s="31">
        <v>5</v>
      </c>
      <c r="AM911" s="32">
        <f t="shared" si="102"/>
        <v>1</v>
      </c>
      <c r="AN911" s="33" t="str">
        <f t="shared" si="104"/>
        <v>MOROSO</v>
      </c>
      <c r="AO911" s="33" t="str">
        <f t="shared" si="105"/>
        <v>1meses_pendientes</v>
      </c>
      <c r="AP911" s="33">
        <f t="shared" si="106"/>
        <v>39</v>
      </c>
      <c r="AQ911" s="31">
        <f t="shared" si="107"/>
        <v>19</v>
      </c>
    </row>
    <row r="912" spans="2:43" x14ac:dyDescent="0.3">
      <c r="B912" s="37">
        <v>46109</v>
      </c>
      <c r="C912" t="s">
        <v>6222</v>
      </c>
      <c r="D912" t="s">
        <v>6856</v>
      </c>
      <c r="E912" t="s">
        <v>6857</v>
      </c>
      <c r="F912" t="s">
        <v>36</v>
      </c>
      <c r="G912" t="s">
        <v>6858</v>
      </c>
      <c r="H912" t="s">
        <v>6859</v>
      </c>
      <c r="I912" t="s">
        <v>4559</v>
      </c>
      <c r="J912" t="s">
        <v>4560</v>
      </c>
      <c r="K912" t="s">
        <v>6860</v>
      </c>
      <c r="L912" t="s">
        <v>6861</v>
      </c>
      <c r="M912" t="s">
        <v>6862</v>
      </c>
      <c r="N912" t="s">
        <v>6847</v>
      </c>
      <c r="O912" t="s">
        <v>6648</v>
      </c>
      <c r="P912" t="s">
        <v>43</v>
      </c>
      <c r="Q912" t="s">
        <v>6863</v>
      </c>
      <c r="R912" s="26">
        <v>3</v>
      </c>
      <c r="S912" s="23">
        <v>362082250000</v>
      </c>
      <c r="T912" t="s">
        <v>37</v>
      </c>
      <c r="U912" t="s">
        <v>6232</v>
      </c>
      <c r="V912" s="39">
        <v>46106</v>
      </c>
      <c r="W912" s="41">
        <v>39</v>
      </c>
      <c r="X912" s="26" t="s">
        <v>446</v>
      </c>
      <c r="Z912">
        <v>9.52</v>
      </c>
      <c r="AA912">
        <v>42.12</v>
      </c>
      <c r="AC912">
        <v>31.61</v>
      </c>
      <c r="AE912" s="41">
        <v>83.25</v>
      </c>
      <c r="AF912">
        <v>1</v>
      </c>
      <c r="AG912">
        <v>1</v>
      </c>
      <c r="AH912">
        <v>0</v>
      </c>
      <c r="AI912">
        <v>1</v>
      </c>
      <c r="AJ912">
        <v>0</v>
      </c>
      <c r="AK912" s="30">
        <f t="shared" si="103"/>
        <v>3</v>
      </c>
      <c r="AL912" s="31">
        <v>5</v>
      </c>
      <c r="AM912" s="32">
        <f t="shared" si="102"/>
        <v>2</v>
      </c>
      <c r="AN912" s="33" t="str">
        <f t="shared" si="104"/>
        <v>MOROSO</v>
      </c>
      <c r="AO912" s="33" t="str">
        <f t="shared" si="105"/>
        <v>2meses_pendientes</v>
      </c>
      <c r="AP912" s="33">
        <f t="shared" si="106"/>
        <v>78</v>
      </c>
      <c r="AQ912" s="31">
        <f t="shared" si="107"/>
        <v>25</v>
      </c>
    </row>
    <row r="913" spans="2:43" x14ac:dyDescent="0.3">
      <c r="B913" s="37">
        <v>46109</v>
      </c>
      <c r="C913" t="s">
        <v>6222</v>
      </c>
      <c r="D913" t="s">
        <v>6864</v>
      </c>
      <c r="E913" t="s">
        <v>6865</v>
      </c>
      <c r="F913" t="s">
        <v>36</v>
      </c>
      <c r="G913" t="s">
        <v>6866</v>
      </c>
      <c r="H913" t="s">
        <v>6867</v>
      </c>
      <c r="I913" t="s">
        <v>38</v>
      </c>
      <c r="J913" t="s">
        <v>44</v>
      </c>
      <c r="K913" t="s">
        <v>45</v>
      </c>
      <c r="L913" t="s">
        <v>6868</v>
      </c>
      <c r="M913" t="s">
        <v>6869</v>
      </c>
      <c r="N913" t="s">
        <v>6847</v>
      </c>
      <c r="O913" t="s">
        <v>6648</v>
      </c>
      <c r="P913" t="s">
        <v>43</v>
      </c>
      <c r="Q913" t="s">
        <v>6870</v>
      </c>
      <c r="R913" s="26">
        <v>3</v>
      </c>
      <c r="S913" s="23">
        <v>361096140000</v>
      </c>
      <c r="T913" t="s">
        <v>37</v>
      </c>
      <c r="U913" t="s">
        <v>6232</v>
      </c>
      <c r="V913" s="39">
        <v>46106</v>
      </c>
      <c r="W913" s="41">
        <v>38</v>
      </c>
      <c r="X913" s="26" t="s">
        <v>446</v>
      </c>
      <c r="Z913">
        <v>29.32</v>
      </c>
      <c r="AA913">
        <v>29.32</v>
      </c>
      <c r="AB913">
        <v>29.32</v>
      </c>
      <c r="AE913" s="41">
        <v>87.960000000000008</v>
      </c>
      <c r="AF913">
        <v>1</v>
      </c>
      <c r="AG913">
        <v>1</v>
      </c>
      <c r="AH913">
        <v>1</v>
      </c>
      <c r="AI913">
        <v>0</v>
      </c>
      <c r="AJ913">
        <v>0</v>
      </c>
      <c r="AK913" s="30">
        <f t="shared" si="103"/>
        <v>3</v>
      </c>
      <c r="AL913" s="31">
        <v>5</v>
      </c>
      <c r="AM913" s="32">
        <f t="shared" si="102"/>
        <v>2</v>
      </c>
      <c r="AN913" s="33" t="str">
        <f t="shared" si="104"/>
        <v>MOROSO</v>
      </c>
      <c r="AO913" s="33" t="str">
        <f t="shared" si="105"/>
        <v>2meses_pendientes</v>
      </c>
      <c r="AP913" s="33">
        <f t="shared" si="106"/>
        <v>76</v>
      </c>
      <c r="AQ913" s="31">
        <f t="shared" si="107"/>
        <v>25</v>
      </c>
    </row>
    <row r="914" spans="2:43" x14ac:dyDescent="0.3">
      <c r="B914" s="37">
        <v>46096</v>
      </c>
      <c r="C914" t="s">
        <v>6222</v>
      </c>
      <c r="D914" t="s">
        <v>6871</v>
      </c>
      <c r="E914" t="s">
        <v>6872</v>
      </c>
      <c r="F914" t="s">
        <v>6873</v>
      </c>
      <c r="G914" t="s">
        <v>6874</v>
      </c>
      <c r="H914" t="s">
        <v>6875</v>
      </c>
      <c r="I914" t="s">
        <v>38</v>
      </c>
      <c r="J914" t="s">
        <v>44</v>
      </c>
      <c r="K914" t="s">
        <v>45</v>
      </c>
      <c r="L914" t="s">
        <v>6876</v>
      </c>
      <c r="M914" t="s">
        <v>6877</v>
      </c>
      <c r="N914" t="s">
        <v>6878</v>
      </c>
      <c r="O914" t="s">
        <v>6648</v>
      </c>
      <c r="P914" t="s">
        <v>43</v>
      </c>
      <c r="Q914" t="s">
        <v>6879</v>
      </c>
      <c r="R914" s="26">
        <v>2</v>
      </c>
      <c r="S914" s="23">
        <v>365075140000</v>
      </c>
      <c r="T914" t="s">
        <v>37</v>
      </c>
      <c r="U914" t="s">
        <v>6232</v>
      </c>
      <c r="V914" s="39">
        <v>46097</v>
      </c>
      <c r="W914" s="41">
        <v>37</v>
      </c>
      <c r="X914" s="26" t="s">
        <v>446</v>
      </c>
      <c r="AA914">
        <v>58.44</v>
      </c>
      <c r="AC914">
        <v>96.88</v>
      </c>
      <c r="AE914" s="41">
        <v>155.32</v>
      </c>
      <c r="AF914">
        <v>0</v>
      </c>
      <c r="AG914">
        <v>1</v>
      </c>
      <c r="AH914">
        <v>0</v>
      </c>
      <c r="AI914">
        <v>1</v>
      </c>
      <c r="AJ914">
        <v>0</v>
      </c>
      <c r="AK914" s="30">
        <f t="shared" si="103"/>
        <v>2</v>
      </c>
      <c r="AL914" s="31">
        <v>5</v>
      </c>
      <c r="AM914" s="32">
        <f t="shared" si="102"/>
        <v>3</v>
      </c>
      <c r="AN914" s="33" t="str">
        <f t="shared" si="104"/>
        <v>MOROSO</v>
      </c>
      <c r="AO914" s="33" t="str">
        <f t="shared" si="105"/>
        <v>3meses_pendientes</v>
      </c>
      <c r="AP914" s="33">
        <f t="shared" si="106"/>
        <v>111</v>
      </c>
      <c r="AQ914" s="31">
        <f t="shared" si="107"/>
        <v>16</v>
      </c>
    </row>
    <row r="915" spans="2:43" x14ac:dyDescent="0.3">
      <c r="B915" s="37">
        <v>46096</v>
      </c>
      <c r="C915" t="s">
        <v>6222</v>
      </c>
      <c r="D915" t="s">
        <v>6880</v>
      </c>
      <c r="E915" t="s">
        <v>6881</v>
      </c>
      <c r="F915" t="s">
        <v>6882</v>
      </c>
      <c r="G915" t="s">
        <v>6883</v>
      </c>
      <c r="H915" t="s">
        <v>6884</v>
      </c>
      <c r="I915" t="s">
        <v>38</v>
      </c>
      <c r="J915" t="s">
        <v>44</v>
      </c>
      <c r="K915" t="s">
        <v>56</v>
      </c>
      <c r="L915" t="s">
        <v>6885</v>
      </c>
      <c r="M915" t="s">
        <v>6886</v>
      </c>
      <c r="N915" t="s">
        <v>6878</v>
      </c>
      <c r="O915" t="s">
        <v>6648</v>
      </c>
      <c r="P915" t="s">
        <v>43</v>
      </c>
      <c r="Q915" t="s">
        <v>6887</v>
      </c>
      <c r="R915" s="26">
        <v>3</v>
      </c>
      <c r="S915" s="23">
        <v>362075370000</v>
      </c>
      <c r="T915" t="s">
        <v>37</v>
      </c>
      <c r="U915" t="s">
        <v>6232</v>
      </c>
      <c r="V915" s="39">
        <v>46097</v>
      </c>
      <c r="W915" s="41">
        <v>44</v>
      </c>
      <c r="X915" s="26" t="s">
        <v>446</v>
      </c>
      <c r="Z915">
        <v>25.54</v>
      </c>
      <c r="AA915">
        <v>47.2</v>
      </c>
      <c r="AB915">
        <v>47.57</v>
      </c>
      <c r="AE915" s="41">
        <v>120.31</v>
      </c>
      <c r="AF915">
        <v>1</v>
      </c>
      <c r="AG915">
        <v>1</v>
      </c>
      <c r="AH915">
        <v>1</v>
      </c>
      <c r="AI915">
        <v>0</v>
      </c>
      <c r="AJ915">
        <v>0</v>
      </c>
      <c r="AK915" s="30">
        <f t="shared" si="103"/>
        <v>3</v>
      </c>
      <c r="AL915" s="31">
        <v>5</v>
      </c>
      <c r="AM915" s="32">
        <f t="shared" si="102"/>
        <v>2</v>
      </c>
      <c r="AN915" s="33" t="str">
        <f t="shared" si="104"/>
        <v>MOROSO</v>
      </c>
      <c r="AO915" s="33" t="str">
        <f t="shared" si="105"/>
        <v>2meses_pendientes</v>
      </c>
      <c r="AP915" s="33">
        <f t="shared" si="106"/>
        <v>88</v>
      </c>
      <c r="AQ915" s="31">
        <f t="shared" si="107"/>
        <v>16</v>
      </c>
    </row>
    <row r="916" spans="2:43" x14ac:dyDescent="0.3">
      <c r="B916" s="37">
        <v>46107</v>
      </c>
      <c r="C916" t="s">
        <v>6222</v>
      </c>
      <c r="D916" t="s">
        <v>6888</v>
      </c>
      <c r="E916" t="s">
        <v>6889</v>
      </c>
      <c r="F916" t="s">
        <v>6890</v>
      </c>
      <c r="G916" t="s">
        <v>6891</v>
      </c>
      <c r="H916" t="s">
        <v>6892</v>
      </c>
      <c r="I916" t="s">
        <v>38</v>
      </c>
      <c r="J916" t="s">
        <v>38</v>
      </c>
      <c r="K916" t="s">
        <v>1162</v>
      </c>
      <c r="L916" t="s">
        <v>6893</v>
      </c>
      <c r="M916" t="s">
        <v>6894</v>
      </c>
      <c r="N916" t="s">
        <v>6878</v>
      </c>
      <c r="O916" t="s">
        <v>6648</v>
      </c>
      <c r="P916" t="s">
        <v>43</v>
      </c>
      <c r="Q916" t="s">
        <v>6895</v>
      </c>
      <c r="R916" s="26">
        <v>3</v>
      </c>
      <c r="S916" s="23">
        <v>361073680000</v>
      </c>
      <c r="T916" t="s">
        <v>37</v>
      </c>
      <c r="U916" t="s">
        <v>6232</v>
      </c>
      <c r="V916" s="39">
        <v>46104</v>
      </c>
      <c r="W916" s="41">
        <v>54</v>
      </c>
      <c r="X916" s="26" t="s">
        <v>446</v>
      </c>
      <c r="Z916">
        <v>16.47</v>
      </c>
      <c r="AA916">
        <v>55</v>
      </c>
      <c r="AB916">
        <v>55</v>
      </c>
      <c r="AC916">
        <v>55</v>
      </c>
      <c r="AE916" s="41">
        <v>181.47</v>
      </c>
      <c r="AF916">
        <v>1</v>
      </c>
      <c r="AG916">
        <v>1</v>
      </c>
      <c r="AH916">
        <v>1</v>
      </c>
      <c r="AI916">
        <v>1</v>
      </c>
      <c r="AJ916">
        <v>0</v>
      </c>
      <c r="AK916" s="30">
        <f t="shared" si="103"/>
        <v>4</v>
      </c>
      <c r="AL916" s="31">
        <v>5</v>
      </c>
      <c r="AM916" s="32">
        <f t="shared" si="102"/>
        <v>1</v>
      </c>
      <c r="AN916" s="33" t="str">
        <f t="shared" si="104"/>
        <v>MOROSO</v>
      </c>
      <c r="AO916" s="33" t="str">
        <f t="shared" si="105"/>
        <v>1meses_pendientes</v>
      </c>
      <c r="AP916" s="33">
        <f t="shared" si="106"/>
        <v>54</v>
      </c>
      <c r="AQ916" s="31">
        <f t="shared" si="107"/>
        <v>23</v>
      </c>
    </row>
    <row r="917" spans="2:43" x14ac:dyDescent="0.3">
      <c r="B917" s="37">
        <v>46107</v>
      </c>
      <c r="C917" t="s">
        <v>6222</v>
      </c>
      <c r="D917" t="s">
        <v>6896</v>
      </c>
      <c r="E917" t="s">
        <v>6897</v>
      </c>
      <c r="F917" t="s">
        <v>6898</v>
      </c>
      <c r="G917" t="s">
        <v>6899</v>
      </c>
      <c r="H917" t="s">
        <v>6900</v>
      </c>
      <c r="I917" t="s">
        <v>38</v>
      </c>
      <c r="J917" t="s">
        <v>44</v>
      </c>
      <c r="K917" t="s">
        <v>56</v>
      </c>
      <c r="L917" t="s">
        <v>6901</v>
      </c>
      <c r="M917" t="s">
        <v>6902</v>
      </c>
      <c r="N917" t="s">
        <v>6878</v>
      </c>
      <c r="O917" t="s">
        <v>6648</v>
      </c>
      <c r="P917" t="s">
        <v>43</v>
      </c>
      <c r="Q917" t="s">
        <v>6903</v>
      </c>
      <c r="R917" s="26">
        <v>3</v>
      </c>
      <c r="S917" s="23">
        <v>366085270000</v>
      </c>
      <c r="T917" t="s">
        <v>37</v>
      </c>
      <c r="U917" t="s">
        <v>6232</v>
      </c>
      <c r="V917" s="39">
        <v>46106</v>
      </c>
      <c r="W917" s="41">
        <v>38</v>
      </c>
      <c r="X917" s="26" t="s">
        <v>446</v>
      </c>
      <c r="Z917">
        <v>9.17</v>
      </c>
      <c r="AA917">
        <v>40.840000000000003</v>
      </c>
      <c r="AB917">
        <v>41.51</v>
      </c>
      <c r="AE917" s="41">
        <v>91.52000000000001</v>
      </c>
      <c r="AF917">
        <v>1</v>
      </c>
      <c r="AG917">
        <v>1</v>
      </c>
      <c r="AH917">
        <v>1</v>
      </c>
      <c r="AI917">
        <v>0</v>
      </c>
      <c r="AJ917">
        <v>0</v>
      </c>
      <c r="AK917" s="30">
        <f t="shared" si="103"/>
        <v>3</v>
      </c>
      <c r="AL917" s="31">
        <v>5</v>
      </c>
      <c r="AM917" s="32">
        <f t="shared" si="102"/>
        <v>2</v>
      </c>
      <c r="AN917" s="33" t="str">
        <f t="shared" si="104"/>
        <v>MOROSO</v>
      </c>
      <c r="AO917" s="33" t="str">
        <f t="shared" si="105"/>
        <v>2meses_pendientes</v>
      </c>
      <c r="AP917" s="33">
        <f t="shared" si="106"/>
        <v>76</v>
      </c>
      <c r="AQ917" s="31">
        <f t="shared" si="107"/>
        <v>25</v>
      </c>
    </row>
    <row r="918" spans="2:43" x14ac:dyDescent="0.3">
      <c r="B918" s="37">
        <v>46107</v>
      </c>
      <c r="C918" t="s">
        <v>6222</v>
      </c>
      <c r="D918" t="s">
        <v>6904</v>
      </c>
      <c r="E918" t="s">
        <v>6905</v>
      </c>
      <c r="F918" t="s">
        <v>6898</v>
      </c>
      <c r="G918" t="s">
        <v>6906</v>
      </c>
      <c r="H918" t="s">
        <v>6907</v>
      </c>
      <c r="I918" t="s">
        <v>38</v>
      </c>
      <c r="J918" t="s">
        <v>38</v>
      </c>
      <c r="K918" t="s">
        <v>2460</v>
      </c>
      <c r="L918" t="s">
        <v>6908</v>
      </c>
      <c r="M918" t="s">
        <v>6909</v>
      </c>
      <c r="N918" t="s">
        <v>6878</v>
      </c>
      <c r="O918" t="s">
        <v>6648</v>
      </c>
      <c r="P918" t="s">
        <v>43</v>
      </c>
      <c r="Q918" t="s">
        <v>6910</v>
      </c>
      <c r="R918" s="26">
        <v>3</v>
      </c>
      <c r="S918" s="23">
        <v>364087080000</v>
      </c>
      <c r="T918" t="s">
        <v>37</v>
      </c>
      <c r="U918" t="s">
        <v>6232</v>
      </c>
      <c r="V918" s="39">
        <v>46107</v>
      </c>
      <c r="W918" s="41">
        <v>43</v>
      </c>
      <c r="X918" s="26" t="s">
        <v>446</v>
      </c>
      <c r="AE918" s="41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 s="30">
        <f t="shared" si="103"/>
        <v>0</v>
      </c>
      <c r="AL918" s="31">
        <v>5</v>
      </c>
      <c r="AM918" s="32">
        <f t="shared" si="102"/>
        <v>5</v>
      </c>
      <c r="AN918" s="33" t="str">
        <f t="shared" si="104"/>
        <v>NPN</v>
      </c>
      <c r="AO918" s="33" t="str">
        <f t="shared" si="105"/>
        <v>5meses_pendientes</v>
      </c>
      <c r="AP918" s="33">
        <f t="shared" si="106"/>
        <v>215</v>
      </c>
      <c r="AQ918" s="31">
        <f t="shared" si="107"/>
        <v>26</v>
      </c>
    </row>
    <row r="919" spans="2:43" x14ac:dyDescent="0.3">
      <c r="B919" s="37">
        <v>46112</v>
      </c>
      <c r="C919" t="s">
        <v>6222</v>
      </c>
      <c r="D919" t="s">
        <v>6911</v>
      </c>
      <c r="E919" t="s">
        <v>6912</v>
      </c>
      <c r="F919" t="s">
        <v>6890</v>
      </c>
      <c r="G919" t="s">
        <v>6913</v>
      </c>
      <c r="H919" t="s">
        <v>6914</v>
      </c>
      <c r="I919" t="s">
        <v>38</v>
      </c>
      <c r="J919" t="s">
        <v>38</v>
      </c>
      <c r="K919" t="s">
        <v>2423</v>
      </c>
      <c r="L919" t="s">
        <v>6915</v>
      </c>
      <c r="M919" t="s">
        <v>6916</v>
      </c>
      <c r="N919" t="s">
        <v>6878</v>
      </c>
      <c r="O919" t="s">
        <v>6648</v>
      </c>
      <c r="P919" t="s">
        <v>43</v>
      </c>
      <c r="Q919" t="s">
        <v>6917</v>
      </c>
      <c r="R919" s="26">
        <v>3</v>
      </c>
      <c r="S919" s="23">
        <v>368087240000</v>
      </c>
      <c r="T919" t="s">
        <v>37</v>
      </c>
      <c r="U919" t="s">
        <v>6232</v>
      </c>
      <c r="V919" s="39">
        <v>46109</v>
      </c>
      <c r="W919" s="41">
        <v>38</v>
      </c>
      <c r="X919" s="26" t="s">
        <v>446</v>
      </c>
      <c r="Z919">
        <v>6.55</v>
      </c>
      <c r="AA919">
        <v>40.5</v>
      </c>
      <c r="AC919">
        <v>40.5</v>
      </c>
      <c r="AE919" s="41">
        <v>87.55</v>
      </c>
      <c r="AF919">
        <v>1</v>
      </c>
      <c r="AG919">
        <v>1</v>
      </c>
      <c r="AH919">
        <v>0</v>
      </c>
      <c r="AI919">
        <v>1</v>
      </c>
      <c r="AJ919">
        <v>0</v>
      </c>
      <c r="AK919" s="30">
        <f t="shared" si="103"/>
        <v>3</v>
      </c>
      <c r="AL919" s="31">
        <v>5</v>
      </c>
      <c r="AM919" s="32">
        <f t="shared" si="102"/>
        <v>2</v>
      </c>
      <c r="AN919" s="33" t="str">
        <f t="shared" si="104"/>
        <v>MOROSO</v>
      </c>
      <c r="AO919" s="33" t="str">
        <f t="shared" si="105"/>
        <v>2meses_pendientes</v>
      </c>
      <c r="AP919" s="33">
        <f t="shared" si="106"/>
        <v>76</v>
      </c>
      <c r="AQ919" s="31">
        <f t="shared" si="107"/>
        <v>28</v>
      </c>
    </row>
    <row r="920" spans="2:43" x14ac:dyDescent="0.3">
      <c r="B920" s="37">
        <v>46112</v>
      </c>
      <c r="C920" t="s">
        <v>6222</v>
      </c>
      <c r="D920" t="s">
        <v>6918</v>
      </c>
      <c r="E920" t="s">
        <v>6919</v>
      </c>
      <c r="F920" t="s">
        <v>6890</v>
      </c>
      <c r="G920" t="s">
        <v>6920</v>
      </c>
      <c r="H920" t="s">
        <v>6921</v>
      </c>
      <c r="I920" t="s">
        <v>38</v>
      </c>
      <c r="J920" t="s">
        <v>38</v>
      </c>
      <c r="K920" t="s">
        <v>2460</v>
      </c>
      <c r="L920" t="s">
        <v>6922</v>
      </c>
      <c r="M920" t="s">
        <v>6923</v>
      </c>
      <c r="N920" t="s">
        <v>6878</v>
      </c>
      <c r="O920" t="s">
        <v>6648</v>
      </c>
      <c r="P920" t="s">
        <v>43</v>
      </c>
      <c r="Q920" t="s">
        <v>6924</v>
      </c>
      <c r="R920" s="26">
        <v>2</v>
      </c>
      <c r="S920" s="23">
        <v>361090090000</v>
      </c>
      <c r="T920" t="s">
        <v>37</v>
      </c>
      <c r="U920" t="s">
        <v>6232</v>
      </c>
      <c r="V920" s="39">
        <v>46111</v>
      </c>
      <c r="W920" s="41">
        <v>30</v>
      </c>
      <c r="X920" s="26" t="s">
        <v>446</v>
      </c>
      <c r="Z920">
        <v>4.21</v>
      </c>
      <c r="AA920">
        <v>32.42</v>
      </c>
      <c r="AB920">
        <v>32.42</v>
      </c>
      <c r="AE920" s="41">
        <v>69.050000000000011</v>
      </c>
      <c r="AF920">
        <v>1</v>
      </c>
      <c r="AG920">
        <v>1</v>
      </c>
      <c r="AH920">
        <v>1</v>
      </c>
      <c r="AI920">
        <v>0</v>
      </c>
      <c r="AJ920">
        <v>0</v>
      </c>
      <c r="AK920" s="30">
        <f t="shared" si="103"/>
        <v>3</v>
      </c>
      <c r="AL920" s="31">
        <v>5</v>
      </c>
      <c r="AM920" s="32">
        <f t="shared" si="102"/>
        <v>2</v>
      </c>
      <c r="AN920" s="33" t="str">
        <f t="shared" si="104"/>
        <v>MOROSO</v>
      </c>
      <c r="AO920" s="33" t="str">
        <f t="shared" si="105"/>
        <v>2meses_pendientes</v>
      </c>
      <c r="AP920" s="33">
        <f t="shared" si="106"/>
        <v>60</v>
      </c>
      <c r="AQ920" s="31">
        <f t="shared" si="107"/>
        <v>30</v>
      </c>
    </row>
    <row r="921" spans="2:43" x14ac:dyDescent="0.3">
      <c r="B921" s="37">
        <v>46112</v>
      </c>
      <c r="C921" t="s">
        <v>6222</v>
      </c>
      <c r="D921" t="s">
        <v>6925</v>
      </c>
      <c r="E921" t="s">
        <v>6926</v>
      </c>
      <c r="F921" t="s">
        <v>6898</v>
      </c>
      <c r="G921" t="s">
        <v>6927</v>
      </c>
      <c r="H921" t="s">
        <v>6928</v>
      </c>
      <c r="I921" t="s">
        <v>38</v>
      </c>
      <c r="J921" t="s">
        <v>38</v>
      </c>
      <c r="K921" t="s">
        <v>6929</v>
      </c>
      <c r="L921" t="s">
        <v>6930</v>
      </c>
      <c r="M921" t="s">
        <v>6931</v>
      </c>
      <c r="N921" t="s">
        <v>6878</v>
      </c>
      <c r="O921" t="s">
        <v>6648</v>
      </c>
      <c r="P921" t="s">
        <v>43</v>
      </c>
      <c r="Q921" t="s">
        <v>6932</v>
      </c>
      <c r="R921" s="26">
        <v>2</v>
      </c>
      <c r="S921" s="23">
        <v>364091220000</v>
      </c>
      <c r="T921" t="s">
        <v>37</v>
      </c>
      <c r="U921" t="s">
        <v>6232</v>
      </c>
      <c r="V921" s="39">
        <v>46111</v>
      </c>
      <c r="W921" s="41">
        <v>30</v>
      </c>
      <c r="X921" s="26" t="s">
        <v>446</v>
      </c>
      <c r="AE921" s="4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 s="30">
        <f t="shared" si="103"/>
        <v>0</v>
      </c>
      <c r="AL921" s="31">
        <v>5</v>
      </c>
      <c r="AM921" s="32">
        <f t="shared" si="102"/>
        <v>5</v>
      </c>
      <c r="AN921" s="33" t="str">
        <f t="shared" si="104"/>
        <v>NPN</v>
      </c>
      <c r="AO921" s="33" t="str">
        <f t="shared" si="105"/>
        <v>5meses_pendientes</v>
      </c>
      <c r="AP921" s="33">
        <f t="shared" si="106"/>
        <v>150</v>
      </c>
      <c r="AQ921" s="31">
        <f t="shared" si="107"/>
        <v>30</v>
      </c>
    </row>
    <row r="922" spans="2:43" x14ac:dyDescent="0.3">
      <c r="B922" s="37">
        <v>46112</v>
      </c>
      <c r="C922" t="s">
        <v>6222</v>
      </c>
      <c r="D922" t="s">
        <v>6933</v>
      </c>
      <c r="E922" t="s">
        <v>6934</v>
      </c>
      <c r="F922" t="s">
        <v>6890</v>
      </c>
      <c r="G922" t="s">
        <v>6935</v>
      </c>
      <c r="H922" t="s">
        <v>6928</v>
      </c>
      <c r="I922" t="s">
        <v>38</v>
      </c>
      <c r="J922" t="s">
        <v>38</v>
      </c>
      <c r="K922" t="s">
        <v>6929</v>
      </c>
      <c r="L922" t="s">
        <v>6936</v>
      </c>
      <c r="M922" t="s">
        <v>6937</v>
      </c>
      <c r="N922" t="s">
        <v>6878</v>
      </c>
      <c r="O922" t="s">
        <v>6648</v>
      </c>
      <c r="P922" t="s">
        <v>43</v>
      </c>
      <c r="Q922" t="s">
        <v>6938</v>
      </c>
      <c r="R922" s="26">
        <v>3</v>
      </c>
      <c r="S922" s="23">
        <v>364092790000</v>
      </c>
      <c r="T922" t="s">
        <v>37</v>
      </c>
      <c r="U922" t="s">
        <v>6232</v>
      </c>
      <c r="V922" s="39">
        <v>46111</v>
      </c>
      <c r="W922" s="41">
        <v>38</v>
      </c>
      <c r="X922" s="26" t="s">
        <v>446</v>
      </c>
      <c r="AA922">
        <v>43.13</v>
      </c>
      <c r="AE922" s="41">
        <v>43.13</v>
      </c>
      <c r="AF922">
        <v>0</v>
      </c>
      <c r="AG922">
        <v>1</v>
      </c>
      <c r="AH922">
        <v>0</v>
      </c>
      <c r="AI922">
        <v>0</v>
      </c>
      <c r="AJ922">
        <v>0</v>
      </c>
      <c r="AK922" s="30">
        <f t="shared" si="103"/>
        <v>1</v>
      </c>
      <c r="AL922" s="31">
        <v>5</v>
      </c>
      <c r="AM922" s="32">
        <f t="shared" si="102"/>
        <v>4</v>
      </c>
      <c r="AN922" s="33" t="str">
        <f t="shared" si="104"/>
        <v>MOROSO</v>
      </c>
      <c r="AO922" s="33" t="str">
        <f t="shared" si="105"/>
        <v>4meses_pendientes</v>
      </c>
      <c r="AP922" s="33">
        <f t="shared" si="106"/>
        <v>152</v>
      </c>
      <c r="AQ922" s="31">
        <f t="shared" si="107"/>
        <v>30</v>
      </c>
    </row>
    <row r="923" spans="2:43" x14ac:dyDescent="0.3">
      <c r="B923" s="37">
        <v>46101</v>
      </c>
      <c r="C923" t="s">
        <v>6222</v>
      </c>
      <c r="D923" t="s">
        <v>6939</v>
      </c>
      <c r="E923" t="s">
        <v>6940</v>
      </c>
      <c r="F923" t="s">
        <v>6941</v>
      </c>
      <c r="G923" t="s">
        <v>6942</v>
      </c>
      <c r="H923" t="s">
        <v>6943</v>
      </c>
      <c r="I923" t="s">
        <v>38</v>
      </c>
      <c r="J923" t="s">
        <v>38</v>
      </c>
      <c r="K923" t="s">
        <v>1273</v>
      </c>
      <c r="L923" t="s">
        <v>6941</v>
      </c>
      <c r="M923" t="s">
        <v>6944</v>
      </c>
      <c r="N923" t="s">
        <v>6945</v>
      </c>
      <c r="O923" t="s">
        <v>6648</v>
      </c>
      <c r="P923" t="s">
        <v>43</v>
      </c>
      <c r="Q923" t="s">
        <v>6946</v>
      </c>
      <c r="R923" s="26">
        <v>2</v>
      </c>
      <c r="S923" s="23">
        <v>365044050000</v>
      </c>
      <c r="T923" t="s">
        <v>37</v>
      </c>
      <c r="U923" t="s">
        <v>6232</v>
      </c>
      <c r="V923" s="39">
        <v>46101</v>
      </c>
      <c r="W923" s="41">
        <v>27</v>
      </c>
      <c r="X923" s="26" t="s">
        <v>446</v>
      </c>
      <c r="Z923">
        <v>12.25</v>
      </c>
      <c r="AB923">
        <v>29.18</v>
      </c>
      <c r="AE923" s="41">
        <v>41.43</v>
      </c>
      <c r="AF923">
        <v>1</v>
      </c>
      <c r="AG923">
        <v>0</v>
      </c>
      <c r="AH923">
        <v>1</v>
      </c>
      <c r="AI923">
        <v>0</v>
      </c>
      <c r="AJ923">
        <v>0</v>
      </c>
      <c r="AK923" s="30">
        <f t="shared" si="103"/>
        <v>2</v>
      </c>
      <c r="AL923" s="31">
        <v>5</v>
      </c>
      <c r="AM923" s="32">
        <f t="shared" si="102"/>
        <v>3</v>
      </c>
      <c r="AN923" s="33" t="str">
        <f t="shared" si="104"/>
        <v>MOROSO</v>
      </c>
      <c r="AO923" s="33" t="str">
        <f t="shared" si="105"/>
        <v>3meses_pendientes</v>
      </c>
      <c r="AP923" s="33">
        <f t="shared" si="106"/>
        <v>81</v>
      </c>
      <c r="AQ923" s="31">
        <f t="shared" si="107"/>
        <v>20</v>
      </c>
    </row>
    <row r="924" spans="2:43" x14ac:dyDescent="0.3">
      <c r="B924" s="37">
        <v>46088</v>
      </c>
      <c r="C924" t="s">
        <v>6222</v>
      </c>
      <c r="D924" t="s">
        <v>6947</v>
      </c>
      <c r="E924" t="s">
        <v>6948</v>
      </c>
      <c r="F924" t="s">
        <v>6949</v>
      </c>
      <c r="G924" t="s">
        <v>6950</v>
      </c>
      <c r="H924" t="s">
        <v>6951</v>
      </c>
      <c r="I924" t="s">
        <v>38</v>
      </c>
      <c r="J924" t="s">
        <v>38</v>
      </c>
      <c r="K924" t="s">
        <v>825</v>
      </c>
      <c r="L924" t="s">
        <v>6952</v>
      </c>
      <c r="M924" t="s">
        <v>6953</v>
      </c>
      <c r="N924" t="s">
        <v>6945</v>
      </c>
      <c r="O924" t="s">
        <v>6648</v>
      </c>
      <c r="P924" t="s">
        <v>43</v>
      </c>
      <c r="Q924" t="s">
        <v>6954</v>
      </c>
      <c r="R924" s="26">
        <v>2</v>
      </c>
      <c r="S924" s="23">
        <v>368067020000</v>
      </c>
      <c r="T924" t="s">
        <v>37</v>
      </c>
      <c r="U924" t="s">
        <v>6232</v>
      </c>
      <c r="V924" s="39">
        <v>46098</v>
      </c>
      <c r="W924" s="41">
        <v>50</v>
      </c>
      <c r="X924" s="26" t="s">
        <v>446</v>
      </c>
      <c r="Y924">
        <v>27</v>
      </c>
      <c r="Z924">
        <v>33</v>
      </c>
      <c r="AA924">
        <v>35</v>
      </c>
      <c r="AB924">
        <v>32</v>
      </c>
      <c r="AE924" s="41">
        <v>127</v>
      </c>
      <c r="AF924">
        <v>1</v>
      </c>
      <c r="AG924">
        <v>1</v>
      </c>
      <c r="AH924">
        <v>1</v>
      </c>
      <c r="AI924">
        <v>0</v>
      </c>
      <c r="AJ924">
        <v>0</v>
      </c>
      <c r="AK924" s="30">
        <f t="shared" si="103"/>
        <v>3</v>
      </c>
      <c r="AL924" s="31">
        <v>5</v>
      </c>
      <c r="AM924" s="32">
        <f t="shared" si="102"/>
        <v>2</v>
      </c>
      <c r="AN924" s="33" t="str">
        <f t="shared" si="104"/>
        <v>MOROSO</v>
      </c>
      <c r="AO924" s="33" t="str">
        <f t="shared" si="105"/>
        <v>2meses_pendientes</v>
      </c>
      <c r="AP924" s="33">
        <f t="shared" si="106"/>
        <v>100</v>
      </c>
      <c r="AQ924" s="31">
        <f t="shared" si="107"/>
        <v>17</v>
      </c>
    </row>
    <row r="925" spans="2:43" x14ac:dyDescent="0.3">
      <c r="B925" s="37">
        <v>46101</v>
      </c>
      <c r="C925" t="s">
        <v>6222</v>
      </c>
      <c r="D925" t="s">
        <v>6955</v>
      </c>
      <c r="E925" t="s">
        <v>6956</v>
      </c>
      <c r="F925" t="s">
        <v>6957</v>
      </c>
      <c r="G925" t="s">
        <v>6958</v>
      </c>
      <c r="H925" t="s">
        <v>6959</v>
      </c>
      <c r="I925" t="s">
        <v>38</v>
      </c>
      <c r="J925" t="s">
        <v>529</v>
      </c>
      <c r="K925" t="s">
        <v>2096</v>
      </c>
      <c r="L925" t="s">
        <v>6960</v>
      </c>
      <c r="M925" t="s">
        <v>6961</v>
      </c>
      <c r="N925" t="s">
        <v>6945</v>
      </c>
      <c r="O925" t="s">
        <v>6648</v>
      </c>
      <c r="P925" t="s">
        <v>43</v>
      </c>
      <c r="Q925" t="s">
        <v>6962</v>
      </c>
      <c r="R925" s="26">
        <v>3</v>
      </c>
      <c r="S925" s="23">
        <v>368074440000</v>
      </c>
      <c r="T925" t="s">
        <v>37</v>
      </c>
      <c r="U925" t="s">
        <v>6232</v>
      </c>
      <c r="V925" s="39">
        <v>46101</v>
      </c>
      <c r="W925" s="41">
        <v>43</v>
      </c>
      <c r="X925" s="26" t="s">
        <v>446</v>
      </c>
      <c r="Z925">
        <v>52.36</v>
      </c>
      <c r="AA925">
        <v>40.799999999999997</v>
      </c>
      <c r="AB925">
        <v>46</v>
      </c>
      <c r="AE925" s="41">
        <v>139.16</v>
      </c>
      <c r="AF925">
        <v>1</v>
      </c>
      <c r="AG925">
        <v>1</v>
      </c>
      <c r="AH925">
        <v>1</v>
      </c>
      <c r="AI925">
        <v>0</v>
      </c>
      <c r="AJ925">
        <v>0</v>
      </c>
      <c r="AK925" s="30">
        <f t="shared" si="103"/>
        <v>3</v>
      </c>
      <c r="AL925" s="31">
        <v>5</v>
      </c>
      <c r="AM925" s="32">
        <f t="shared" si="102"/>
        <v>2</v>
      </c>
      <c r="AN925" s="33" t="str">
        <f t="shared" si="104"/>
        <v>MOROSO</v>
      </c>
      <c r="AO925" s="33" t="str">
        <f t="shared" si="105"/>
        <v>2meses_pendientes</v>
      </c>
      <c r="AP925" s="33">
        <f t="shared" si="106"/>
        <v>86</v>
      </c>
      <c r="AQ925" s="31">
        <f t="shared" si="107"/>
        <v>20</v>
      </c>
    </row>
    <row r="926" spans="2:43" x14ac:dyDescent="0.3">
      <c r="B926" s="37">
        <v>46101</v>
      </c>
      <c r="C926" t="s">
        <v>6222</v>
      </c>
      <c r="D926" t="s">
        <v>6963</v>
      </c>
      <c r="E926" t="s">
        <v>6964</v>
      </c>
      <c r="F926" t="s">
        <v>6965</v>
      </c>
      <c r="G926" t="s">
        <v>6966</v>
      </c>
      <c r="H926" t="s">
        <v>6967</v>
      </c>
      <c r="I926" t="s">
        <v>38</v>
      </c>
      <c r="J926" t="s">
        <v>42</v>
      </c>
      <c r="K926" t="s">
        <v>50</v>
      </c>
      <c r="L926" t="s">
        <v>6965</v>
      </c>
      <c r="M926" t="s">
        <v>6968</v>
      </c>
      <c r="N926" t="s">
        <v>6945</v>
      </c>
      <c r="O926" t="s">
        <v>6648</v>
      </c>
      <c r="P926" t="s">
        <v>43</v>
      </c>
      <c r="Q926" t="s">
        <v>6969</v>
      </c>
      <c r="R926" s="26">
        <v>3</v>
      </c>
      <c r="S926" s="23">
        <v>365077930000</v>
      </c>
      <c r="T926" t="s">
        <v>37</v>
      </c>
      <c r="U926" t="s">
        <v>6232</v>
      </c>
      <c r="V926" s="39">
        <v>46098</v>
      </c>
      <c r="W926" s="41">
        <v>38</v>
      </c>
      <c r="X926" s="26" t="s">
        <v>446</v>
      </c>
      <c r="Z926">
        <v>20.91</v>
      </c>
      <c r="AA926">
        <v>40.5</v>
      </c>
      <c r="AB926">
        <v>40.5</v>
      </c>
      <c r="AC926">
        <v>40.5</v>
      </c>
      <c r="AE926" s="41">
        <v>142.41</v>
      </c>
      <c r="AF926">
        <v>1</v>
      </c>
      <c r="AG926">
        <v>1</v>
      </c>
      <c r="AH926">
        <v>1</v>
      </c>
      <c r="AI926">
        <v>1</v>
      </c>
      <c r="AJ926">
        <v>0</v>
      </c>
      <c r="AK926" s="30">
        <f t="shared" si="103"/>
        <v>4</v>
      </c>
      <c r="AL926" s="31">
        <v>5</v>
      </c>
      <c r="AM926" s="32">
        <f t="shared" si="102"/>
        <v>1</v>
      </c>
      <c r="AN926" s="33" t="str">
        <f t="shared" si="104"/>
        <v>MOROSO</v>
      </c>
      <c r="AO926" s="33" t="str">
        <f t="shared" si="105"/>
        <v>1meses_pendientes</v>
      </c>
      <c r="AP926" s="33">
        <f t="shared" si="106"/>
        <v>38</v>
      </c>
      <c r="AQ926" s="31">
        <f t="shared" si="107"/>
        <v>17</v>
      </c>
    </row>
    <row r="927" spans="2:43" x14ac:dyDescent="0.3">
      <c r="B927" s="37">
        <v>46112</v>
      </c>
      <c r="C927" t="s">
        <v>6222</v>
      </c>
      <c r="D927" t="s">
        <v>6970</v>
      </c>
      <c r="E927" t="s">
        <v>6971</v>
      </c>
      <c r="F927" t="s">
        <v>6972</v>
      </c>
      <c r="G927" t="s">
        <v>6973</v>
      </c>
      <c r="H927" t="s">
        <v>6974</v>
      </c>
      <c r="I927" t="s">
        <v>38</v>
      </c>
      <c r="J927" t="s">
        <v>2538</v>
      </c>
      <c r="K927" t="s">
        <v>2538</v>
      </c>
      <c r="L927" t="s">
        <v>6972</v>
      </c>
      <c r="M927" t="s">
        <v>6975</v>
      </c>
      <c r="N927" t="s">
        <v>6945</v>
      </c>
      <c r="O927" t="s">
        <v>6648</v>
      </c>
      <c r="P927" t="s">
        <v>43</v>
      </c>
      <c r="Q927" t="s">
        <v>6976</v>
      </c>
      <c r="R927" s="26">
        <v>3</v>
      </c>
      <c r="S927" s="23">
        <v>369089420000</v>
      </c>
      <c r="T927" t="s">
        <v>37</v>
      </c>
      <c r="U927" t="s">
        <v>6232</v>
      </c>
      <c r="V927" s="39">
        <v>46109</v>
      </c>
      <c r="W927" s="41">
        <v>33</v>
      </c>
      <c r="X927" s="26" t="s">
        <v>446</v>
      </c>
      <c r="Z927">
        <v>4.55</v>
      </c>
      <c r="AA927">
        <v>35.1</v>
      </c>
      <c r="AB927">
        <v>35.1</v>
      </c>
      <c r="AE927" s="41">
        <v>74.75</v>
      </c>
      <c r="AF927">
        <v>1</v>
      </c>
      <c r="AG927">
        <v>1</v>
      </c>
      <c r="AH927">
        <v>1</v>
      </c>
      <c r="AI927">
        <v>0</v>
      </c>
      <c r="AJ927">
        <v>0</v>
      </c>
      <c r="AK927" s="30">
        <f t="shared" si="103"/>
        <v>3</v>
      </c>
      <c r="AL927" s="31">
        <v>5</v>
      </c>
      <c r="AM927" s="32">
        <f t="shared" si="102"/>
        <v>2</v>
      </c>
      <c r="AN927" s="33" t="str">
        <f t="shared" si="104"/>
        <v>MOROSO</v>
      </c>
      <c r="AO927" s="33" t="str">
        <f t="shared" si="105"/>
        <v>2meses_pendientes</v>
      </c>
      <c r="AP927" s="33">
        <f t="shared" si="106"/>
        <v>66</v>
      </c>
      <c r="AQ927" s="31">
        <f t="shared" si="107"/>
        <v>28</v>
      </c>
    </row>
    <row r="928" spans="2:43" x14ac:dyDescent="0.3">
      <c r="B928" s="37">
        <v>46112</v>
      </c>
      <c r="C928" t="s">
        <v>6222</v>
      </c>
      <c r="D928" t="s">
        <v>6977</v>
      </c>
      <c r="E928" t="s">
        <v>6978</v>
      </c>
      <c r="F928" t="s">
        <v>6979</v>
      </c>
      <c r="G928" t="s">
        <v>6980</v>
      </c>
      <c r="H928" t="s">
        <v>6981</v>
      </c>
      <c r="I928" t="s">
        <v>38</v>
      </c>
      <c r="J928" t="s">
        <v>42</v>
      </c>
      <c r="K928" t="s">
        <v>4122</v>
      </c>
      <c r="L928" t="s">
        <v>6979</v>
      </c>
      <c r="M928" t="s">
        <v>6982</v>
      </c>
      <c r="N928" t="s">
        <v>6945</v>
      </c>
      <c r="O928" t="s">
        <v>6648</v>
      </c>
      <c r="P928" t="s">
        <v>43</v>
      </c>
      <c r="Q928" t="s">
        <v>6983</v>
      </c>
      <c r="R928" s="26">
        <v>3</v>
      </c>
      <c r="S928" s="23">
        <v>365088760000</v>
      </c>
      <c r="T928" t="s">
        <v>37</v>
      </c>
      <c r="U928" t="s">
        <v>6232</v>
      </c>
      <c r="V928" s="39">
        <v>46108</v>
      </c>
      <c r="W928" s="41">
        <v>38</v>
      </c>
      <c r="X928" s="26" t="s">
        <v>446</v>
      </c>
      <c r="AE928" s="41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 s="30">
        <f t="shared" si="103"/>
        <v>0</v>
      </c>
      <c r="AL928" s="31">
        <v>5</v>
      </c>
      <c r="AM928" s="32">
        <f t="shared" si="102"/>
        <v>5</v>
      </c>
      <c r="AN928" s="33" t="str">
        <f t="shared" si="104"/>
        <v>NPN</v>
      </c>
      <c r="AO928" s="33" t="str">
        <f t="shared" si="105"/>
        <v>5meses_pendientes</v>
      </c>
      <c r="AP928" s="33">
        <f t="shared" si="106"/>
        <v>190</v>
      </c>
      <c r="AQ928" s="31">
        <f t="shared" si="107"/>
        <v>27</v>
      </c>
    </row>
    <row r="929" spans="2:43" x14ac:dyDescent="0.3">
      <c r="B929" s="37">
        <v>46112</v>
      </c>
      <c r="C929" t="s">
        <v>6222</v>
      </c>
      <c r="D929" t="s">
        <v>6984</v>
      </c>
      <c r="E929" t="s">
        <v>6985</v>
      </c>
      <c r="F929" t="s">
        <v>6986</v>
      </c>
      <c r="G929" t="s">
        <v>6987</v>
      </c>
      <c r="H929" t="s">
        <v>6988</v>
      </c>
      <c r="I929" t="s">
        <v>38</v>
      </c>
      <c r="J929" t="s">
        <v>42</v>
      </c>
      <c r="K929" t="s">
        <v>4122</v>
      </c>
      <c r="L929" t="s">
        <v>6986</v>
      </c>
      <c r="M929" t="s">
        <v>6989</v>
      </c>
      <c r="N929" t="s">
        <v>6945</v>
      </c>
      <c r="O929" t="s">
        <v>6648</v>
      </c>
      <c r="P929" t="s">
        <v>43</v>
      </c>
      <c r="Q929" t="s">
        <v>6990</v>
      </c>
      <c r="R929" s="26">
        <v>3</v>
      </c>
      <c r="S929" s="23">
        <v>365088970000</v>
      </c>
      <c r="T929" t="s">
        <v>37</v>
      </c>
      <c r="U929" t="s">
        <v>6232</v>
      </c>
      <c r="V929" s="39">
        <v>46108</v>
      </c>
      <c r="W929" s="41">
        <v>35.5</v>
      </c>
      <c r="X929" s="26" t="s">
        <v>446</v>
      </c>
      <c r="AA929">
        <v>44.46</v>
      </c>
      <c r="AB929">
        <v>61.9</v>
      </c>
      <c r="AE929" s="41">
        <v>106.36</v>
      </c>
      <c r="AF929">
        <v>0</v>
      </c>
      <c r="AG929">
        <v>1</v>
      </c>
      <c r="AH929">
        <v>1</v>
      </c>
      <c r="AI929">
        <v>0</v>
      </c>
      <c r="AJ929">
        <v>0</v>
      </c>
      <c r="AK929" s="30">
        <f t="shared" si="103"/>
        <v>2</v>
      </c>
      <c r="AL929" s="31">
        <v>5</v>
      </c>
      <c r="AM929" s="32">
        <f t="shared" si="102"/>
        <v>3</v>
      </c>
      <c r="AN929" s="33" t="str">
        <f t="shared" si="104"/>
        <v>MOROSO</v>
      </c>
      <c r="AO929" s="33" t="str">
        <f t="shared" si="105"/>
        <v>3meses_pendientes</v>
      </c>
      <c r="AP929" s="33">
        <f t="shared" si="106"/>
        <v>106.5</v>
      </c>
      <c r="AQ929" s="31">
        <f t="shared" si="107"/>
        <v>27</v>
      </c>
    </row>
    <row r="930" spans="2:43" x14ac:dyDescent="0.3">
      <c r="B930" s="37">
        <v>46112</v>
      </c>
      <c r="C930" t="s">
        <v>6222</v>
      </c>
      <c r="D930" t="s">
        <v>6984</v>
      </c>
      <c r="E930" t="s">
        <v>6991</v>
      </c>
      <c r="F930" t="s">
        <v>6992</v>
      </c>
      <c r="G930" t="s">
        <v>6993</v>
      </c>
      <c r="H930" t="s">
        <v>6994</v>
      </c>
      <c r="I930" t="s">
        <v>4559</v>
      </c>
      <c r="J930" t="s">
        <v>4560</v>
      </c>
      <c r="K930" t="s">
        <v>6995</v>
      </c>
      <c r="L930" t="s">
        <v>6992</v>
      </c>
      <c r="M930" t="s">
        <v>6996</v>
      </c>
      <c r="N930" t="s">
        <v>6945</v>
      </c>
      <c r="O930" t="s">
        <v>6648</v>
      </c>
      <c r="P930" t="s">
        <v>43</v>
      </c>
      <c r="Q930" t="s">
        <v>6997</v>
      </c>
      <c r="R930" s="26">
        <v>3</v>
      </c>
      <c r="S930" s="23">
        <v>366093020000</v>
      </c>
      <c r="T930" t="s">
        <v>37</v>
      </c>
      <c r="U930" t="s">
        <v>6232</v>
      </c>
      <c r="V930" s="39">
        <v>46112</v>
      </c>
      <c r="W930" s="41">
        <v>33</v>
      </c>
      <c r="X930" s="26" t="s">
        <v>446</v>
      </c>
      <c r="AE930" s="41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 s="30">
        <f t="shared" si="103"/>
        <v>0</v>
      </c>
      <c r="AL930" s="31">
        <v>5</v>
      </c>
      <c r="AM930" s="32">
        <f t="shared" si="102"/>
        <v>5</v>
      </c>
      <c r="AN930" s="33" t="str">
        <f t="shared" si="104"/>
        <v>NPN</v>
      </c>
      <c r="AO930" s="33" t="str">
        <f t="shared" si="105"/>
        <v>5meses_pendientes</v>
      </c>
      <c r="AP930" s="33">
        <f t="shared" si="106"/>
        <v>165</v>
      </c>
      <c r="AQ930" s="31">
        <f t="shared" si="107"/>
        <v>31</v>
      </c>
    </row>
    <row r="931" spans="2:43" x14ac:dyDescent="0.3">
      <c r="B931" s="37">
        <v>46112</v>
      </c>
      <c r="C931" t="s">
        <v>6222</v>
      </c>
      <c r="D931" t="s">
        <v>6998</v>
      </c>
      <c r="E931" t="s">
        <v>6999</v>
      </c>
      <c r="F931" t="s">
        <v>7000</v>
      </c>
      <c r="G931" t="s">
        <v>7001</v>
      </c>
      <c r="H931" t="s">
        <v>7002</v>
      </c>
      <c r="I931" t="s">
        <v>38</v>
      </c>
      <c r="J931" t="s">
        <v>44</v>
      </c>
      <c r="K931" t="s">
        <v>55</v>
      </c>
      <c r="L931" t="s">
        <v>7000</v>
      </c>
      <c r="M931" t="s">
        <v>7003</v>
      </c>
      <c r="N931" t="s">
        <v>6945</v>
      </c>
      <c r="O931" t="s">
        <v>6648</v>
      </c>
      <c r="P931" t="s">
        <v>43</v>
      </c>
      <c r="Q931" t="s">
        <v>7004</v>
      </c>
      <c r="R931" s="26">
        <v>3</v>
      </c>
      <c r="S931" s="23">
        <v>366082610000</v>
      </c>
      <c r="T931" t="s">
        <v>37</v>
      </c>
      <c r="U931" t="s">
        <v>6232</v>
      </c>
      <c r="V931" s="39">
        <v>46104</v>
      </c>
      <c r="W931" s="41">
        <v>38</v>
      </c>
      <c r="X931" s="26" t="s">
        <v>446</v>
      </c>
      <c r="Z931">
        <v>14.37</v>
      </c>
      <c r="AE931" s="41">
        <v>14.37</v>
      </c>
      <c r="AF931">
        <v>1</v>
      </c>
      <c r="AG931">
        <v>0</v>
      </c>
      <c r="AH931">
        <v>0</v>
      </c>
      <c r="AI931">
        <v>0</v>
      </c>
      <c r="AJ931">
        <v>0</v>
      </c>
      <c r="AK931" s="30">
        <f t="shared" si="103"/>
        <v>1</v>
      </c>
      <c r="AL931" s="31">
        <v>5</v>
      </c>
      <c r="AM931" s="32">
        <f t="shared" si="102"/>
        <v>4</v>
      </c>
      <c r="AN931" s="33" t="str">
        <f t="shared" si="104"/>
        <v>MOROSO</v>
      </c>
      <c r="AO931" s="33" t="str">
        <f t="shared" si="105"/>
        <v>4meses_pendientes</v>
      </c>
      <c r="AP931" s="33">
        <f t="shared" si="106"/>
        <v>152</v>
      </c>
      <c r="AQ931" s="31">
        <f t="shared" si="107"/>
        <v>23</v>
      </c>
    </row>
    <row r="932" spans="2:43" x14ac:dyDescent="0.3">
      <c r="B932" s="37">
        <v>46095</v>
      </c>
      <c r="C932" t="s">
        <v>6222</v>
      </c>
      <c r="D932" t="s">
        <v>7005</v>
      </c>
      <c r="E932" t="s">
        <v>7006</v>
      </c>
      <c r="F932" t="s">
        <v>7007</v>
      </c>
      <c r="G932" t="s">
        <v>7008</v>
      </c>
      <c r="H932" t="s">
        <v>7009</v>
      </c>
      <c r="I932" t="s">
        <v>38</v>
      </c>
      <c r="J932" t="s">
        <v>38</v>
      </c>
      <c r="K932" t="s">
        <v>2002</v>
      </c>
      <c r="L932" t="s">
        <v>7007</v>
      </c>
      <c r="M932" t="s">
        <v>7010</v>
      </c>
      <c r="N932" t="s">
        <v>7011</v>
      </c>
      <c r="O932" t="s">
        <v>6648</v>
      </c>
      <c r="P932" t="s">
        <v>43</v>
      </c>
      <c r="Q932" t="s">
        <v>7012</v>
      </c>
      <c r="R932" s="26">
        <v>2</v>
      </c>
      <c r="S932" s="23">
        <v>363059390000</v>
      </c>
      <c r="T932" t="s">
        <v>37</v>
      </c>
      <c r="U932" t="s">
        <v>53</v>
      </c>
      <c r="V932" s="39">
        <v>46084</v>
      </c>
      <c r="W932" s="41">
        <v>27</v>
      </c>
      <c r="X932" s="26" t="s">
        <v>446</v>
      </c>
      <c r="Y932">
        <v>27.3</v>
      </c>
      <c r="Z932">
        <v>29.18</v>
      </c>
      <c r="AA932">
        <v>29.18</v>
      </c>
      <c r="AC932">
        <v>30</v>
      </c>
      <c r="AE932" s="41">
        <v>115.66</v>
      </c>
      <c r="AF932">
        <v>1</v>
      </c>
      <c r="AG932">
        <v>1</v>
      </c>
      <c r="AH932">
        <v>0</v>
      </c>
      <c r="AI932">
        <v>1</v>
      </c>
      <c r="AJ932">
        <v>0</v>
      </c>
      <c r="AK932" s="30">
        <f t="shared" si="103"/>
        <v>3</v>
      </c>
      <c r="AL932" s="31">
        <v>5</v>
      </c>
      <c r="AM932" s="32">
        <f t="shared" si="102"/>
        <v>2</v>
      </c>
      <c r="AN932" s="33" t="str">
        <f t="shared" si="104"/>
        <v>MOROSO</v>
      </c>
      <c r="AO932" s="33" t="str">
        <f t="shared" si="105"/>
        <v>2meses_pendientes</v>
      </c>
      <c r="AP932" s="33">
        <f t="shared" si="106"/>
        <v>54</v>
      </c>
      <c r="AQ932" s="31">
        <f t="shared" si="107"/>
        <v>3</v>
      </c>
    </row>
    <row r="933" spans="2:43" x14ac:dyDescent="0.3">
      <c r="B933" s="37">
        <v>46084</v>
      </c>
      <c r="C933" t="s">
        <v>6222</v>
      </c>
      <c r="D933" t="s">
        <v>7013</v>
      </c>
      <c r="E933" t="s">
        <v>7014</v>
      </c>
      <c r="F933" t="s">
        <v>1408</v>
      </c>
      <c r="G933" t="s">
        <v>7015</v>
      </c>
      <c r="H933" t="s">
        <v>7016</v>
      </c>
      <c r="I933" t="s">
        <v>38</v>
      </c>
      <c r="J933" t="s">
        <v>38</v>
      </c>
      <c r="K933" t="s">
        <v>2423</v>
      </c>
      <c r="L933" t="s">
        <v>1425</v>
      </c>
      <c r="M933" t="s">
        <v>7017</v>
      </c>
      <c r="N933" t="s">
        <v>7011</v>
      </c>
      <c r="O933" t="s">
        <v>6648</v>
      </c>
      <c r="P933" t="s">
        <v>43</v>
      </c>
      <c r="Q933" t="s">
        <v>7018</v>
      </c>
      <c r="R933" s="26">
        <v>3</v>
      </c>
      <c r="S933" s="23">
        <v>365060260000</v>
      </c>
      <c r="T933" t="s">
        <v>37</v>
      </c>
      <c r="U933" t="s">
        <v>6232</v>
      </c>
      <c r="V933" s="39">
        <v>46084</v>
      </c>
      <c r="W933" s="41">
        <v>52</v>
      </c>
      <c r="X933" s="26" t="s">
        <v>446</v>
      </c>
      <c r="Y933">
        <v>63.14</v>
      </c>
      <c r="Z933">
        <v>47.67</v>
      </c>
      <c r="AA933">
        <v>55.62</v>
      </c>
      <c r="AB933">
        <v>55.62</v>
      </c>
      <c r="AE933" s="41">
        <v>222.05</v>
      </c>
      <c r="AF933">
        <v>1</v>
      </c>
      <c r="AG933">
        <v>1</v>
      </c>
      <c r="AH933">
        <v>1</v>
      </c>
      <c r="AI933">
        <v>0</v>
      </c>
      <c r="AJ933">
        <v>0</v>
      </c>
      <c r="AK933" s="30">
        <f t="shared" si="103"/>
        <v>3</v>
      </c>
      <c r="AL933" s="31">
        <v>5</v>
      </c>
      <c r="AM933" s="32">
        <f t="shared" si="102"/>
        <v>2</v>
      </c>
      <c r="AN933" s="33" t="str">
        <f t="shared" si="104"/>
        <v>MOROSO</v>
      </c>
      <c r="AO933" s="33" t="str">
        <f t="shared" si="105"/>
        <v>2meses_pendientes</v>
      </c>
      <c r="AP933" s="33">
        <f t="shared" si="106"/>
        <v>104</v>
      </c>
      <c r="AQ933" s="31">
        <f t="shared" si="107"/>
        <v>3</v>
      </c>
    </row>
    <row r="934" spans="2:43" x14ac:dyDescent="0.3">
      <c r="B934" s="37">
        <v>46104</v>
      </c>
      <c r="C934" t="s">
        <v>6222</v>
      </c>
      <c r="D934" t="s">
        <v>7019</v>
      </c>
      <c r="E934" t="s">
        <v>7020</v>
      </c>
      <c r="F934" t="s">
        <v>7021</v>
      </c>
      <c r="G934" t="s">
        <v>7022</v>
      </c>
      <c r="H934" t="s">
        <v>7023</v>
      </c>
      <c r="I934" t="s">
        <v>38</v>
      </c>
      <c r="J934" t="s">
        <v>38</v>
      </c>
      <c r="K934" t="s">
        <v>1647</v>
      </c>
      <c r="L934" t="s">
        <v>7021</v>
      </c>
      <c r="M934" t="s">
        <v>7024</v>
      </c>
      <c r="N934" t="s">
        <v>7011</v>
      </c>
      <c r="O934" t="s">
        <v>6648</v>
      </c>
      <c r="P934" t="s">
        <v>43</v>
      </c>
      <c r="Q934" t="s">
        <v>7025</v>
      </c>
      <c r="R934" s="26">
        <v>2</v>
      </c>
      <c r="S934" s="23">
        <v>362081580000</v>
      </c>
      <c r="T934" t="s">
        <v>37</v>
      </c>
      <c r="U934" t="s">
        <v>6232</v>
      </c>
      <c r="V934" s="39">
        <v>46104</v>
      </c>
      <c r="W934" s="41">
        <v>25</v>
      </c>
      <c r="X934" s="26" t="s">
        <v>446</v>
      </c>
      <c r="Z934">
        <v>7.86</v>
      </c>
      <c r="AB934">
        <v>27.02</v>
      </c>
      <c r="AC934">
        <v>27.02</v>
      </c>
      <c r="AE934" s="41">
        <v>61.900000000000006</v>
      </c>
      <c r="AF934">
        <v>1</v>
      </c>
      <c r="AG934">
        <v>0</v>
      </c>
      <c r="AH934">
        <v>1</v>
      </c>
      <c r="AI934">
        <v>1</v>
      </c>
      <c r="AJ934">
        <v>0</v>
      </c>
      <c r="AK934" s="30">
        <f t="shared" si="103"/>
        <v>3</v>
      </c>
      <c r="AL934" s="31">
        <v>5</v>
      </c>
      <c r="AM934" s="32">
        <f t="shared" si="102"/>
        <v>2</v>
      </c>
      <c r="AN934" s="33" t="str">
        <f t="shared" si="104"/>
        <v>MOROSO</v>
      </c>
      <c r="AO934" s="33" t="str">
        <f t="shared" si="105"/>
        <v>2meses_pendientes</v>
      </c>
      <c r="AP934" s="33">
        <f t="shared" si="106"/>
        <v>50</v>
      </c>
      <c r="AQ934" s="31">
        <f t="shared" si="107"/>
        <v>23</v>
      </c>
    </row>
    <row r="935" spans="2:43" x14ac:dyDescent="0.3">
      <c r="B935" s="37">
        <v>46112</v>
      </c>
      <c r="C935" t="s">
        <v>6222</v>
      </c>
      <c r="D935" t="s">
        <v>7026</v>
      </c>
      <c r="E935" t="s">
        <v>7027</v>
      </c>
      <c r="F935" t="s">
        <v>1398</v>
      </c>
      <c r="G935" t="s">
        <v>7028</v>
      </c>
      <c r="H935" t="s">
        <v>7029</v>
      </c>
      <c r="I935" t="s">
        <v>4559</v>
      </c>
      <c r="J935" t="s">
        <v>1713</v>
      </c>
      <c r="K935" t="s">
        <v>7030</v>
      </c>
      <c r="L935" t="s">
        <v>1425</v>
      </c>
      <c r="M935" t="s">
        <v>7031</v>
      </c>
      <c r="N935" t="s">
        <v>7011</v>
      </c>
      <c r="O935" t="s">
        <v>6648</v>
      </c>
      <c r="P935" t="s">
        <v>43</v>
      </c>
      <c r="Q935" t="s">
        <v>7032</v>
      </c>
      <c r="R935" s="26">
        <v>2</v>
      </c>
      <c r="S935" s="23">
        <v>361090550000</v>
      </c>
      <c r="T935" t="s">
        <v>37</v>
      </c>
      <c r="U935" t="s">
        <v>6232</v>
      </c>
      <c r="V935" s="39">
        <v>46111</v>
      </c>
      <c r="W935" s="41">
        <v>25</v>
      </c>
      <c r="X935" s="26" t="s">
        <v>446</v>
      </c>
      <c r="AA935">
        <v>29.65</v>
      </c>
      <c r="AB935">
        <v>27.05</v>
      </c>
      <c r="AE935" s="41">
        <v>56.7</v>
      </c>
      <c r="AF935">
        <v>0</v>
      </c>
      <c r="AG935">
        <v>1</v>
      </c>
      <c r="AH935">
        <v>1</v>
      </c>
      <c r="AI935">
        <v>0</v>
      </c>
      <c r="AJ935">
        <v>0</v>
      </c>
      <c r="AK935" s="30">
        <f t="shared" si="103"/>
        <v>2</v>
      </c>
      <c r="AL935" s="31">
        <v>5</v>
      </c>
      <c r="AM935" s="32">
        <f t="shared" si="102"/>
        <v>3</v>
      </c>
      <c r="AN935" s="33" t="str">
        <f t="shared" si="104"/>
        <v>MOROSO</v>
      </c>
      <c r="AO935" s="33" t="str">
        <f t="shared" si="105"/>
        <v>3meses_pendientes</v>
      </c>
      <c r="AP935" s="33">
        <f t="shared" si="106"/>
        <v>75</v>
      </c>
      <c r="AQ935" s="31">
        <f t="shared" si="107"/>
        <v>30</v>
      </c>
    </row>
    <row r="936" spans="2:43" x14ac:dyDescent="0.3">
      <c r="B936" s="37">
        <v>46091</v>
      </c>
      <c r="C936" t="s">
        <v>6222</v>
      </c>
      <c r="D936" t="s">
        <v>7033</v>
      </c>
      <c r="E936" t="s">
        <v>7034</v>
      </c>
      <c r="F936" t="s">
        <v>7035</v>
      </c>
      <c r="G936" t="s">
        <v>7036</v>
      </c>
      <c r="H936" t="s">
        <v>7037</v>
      </c>
      <c r="I936" t="s">
        <v>38</v>
      </c>
      <c r="J936" t="s">
        <v>38</v>
      </c>
      <c r="K936" t="s">
        <v>4668</v>
      </c>
      <c r="L936" t="s">
        <v>7038</v>
      </c>
      <c r="M936" t="s">
        <v>7039</v>
      </c>
      <c r="N936" t="s">
        <v>7040</v>
      </c>
      <c r="O936" t="s">
        <v>6648</v>
      </c>
      <c r="P936" t="s">
        <v>43</v>
      </c>
      <c r="Q936" t="s">
        <v>7041</v>
      </c>
      <c r="R936" s="26">
        <v>2</v>
      </c>
      <c r="S936" s="23">
        <v>366066760000</v>
      </c>
      <c r="T936" t="s">
        <v>37</v>
      </c>
      <c r="U936" t="s">
        <v>6232</v>
      </c>
      <c r="V936" s="39">
        <v>46090</v>
      </c>
      <c r="W936" s="41">
        <v>30</v>
      </c>
      <c r="X936" s="26" t="s">
        <v>446</v>
      </c>
      <c r="Z936">
        <v>58.56</v>
      </c>
      <c r="AA936">
        <v>32.42</v>
      </c>
      <c r="AB936">
        <v>32.42</v>
      </c>
      <c r="AE936" s="41">
        <v>123.4</v>
      </c>
      <c r="AF936">
        <v>1</v>
      </c>
      <c r="AG936">
        <v>1</v>
      </c>
      <c r="AH936">
        <v>1</v>
      </c>
      <c r="AI936">
        <v>0</v>
      </c>
      <c r="AJ936">
        <v>0</v>
      </c>
      <c r="AK936" s="30">
        <f t="shared" si="103"/>
        <v>3</v>
      </c>
      <c r="AL936" s="31">
        <v>5</v>
      </c>
      <c r="AM936" s="32">
        <f t="shared" si="102"/>
        <v>2</v>
      </c>
      <c r="AN936" s="33" t="str">
        <f t="shared" si="104"/>
        <v>MOROSO</v>
      </c>
      <c r="AO936" s="33" t="str">
        <f t="shared" si="105"/>
        <v>2meses_pendientes</v>
      </c>
      <c r="AP936" s="33">
        <f t="shared" si="106"/>
        <v>60</v>
      </c>
      <c r="AQ936" s="31">
        <f t="shared" si="107"/>
        <v>9</v>
      </c>
    </row>
    <row r="937" spans="2:43" x14ac:dyDescent="0.3">
      <c r="B937" s="37">
        <v>46112</v>
      </c>
      <c r="C937" t="s">
        <v>6222</v>
      </c>
      <c r="D937" t="s">
        <v>7042</v>
      </c>
      <c r="E937" t="s">
        <v>7043</v>
      </c>
      <c r="F937" t="s">
        <v>7044</v>
      </c>
      <c r="G937" t="s">
        <v>7045</v>
      </c>
      <c r="H937" t="s">
        <v>7046</v>
      </c>
      <c r="I937" t="s">
        <v>744</v>
      </c>
      <c r="J937" t="s">
        <v>744</v>
      </c>
      <c r="K937" t="s">
        <v>744</v>
      </c>
      <c r="L937" t="s">
        <v>7047</v>
      </c>
      <c r="M937" t="s">
        <v>7048</v>
      </c>
      <c r="N937" t="s">
        <v>7040</v>
      </c>
      <c r="O937" t="s">
        <v>6648</v>
      </c>
      <c r="P937" t="s">
        <v>43</v>
      </c>
      <c r="Q937" t="s">
        <v>7049</v>
      </c>
      <c r="R937" s="26">
        <v>3</v>
      </c>
      <c r="S937" s="23">
        <v>365088000000</v>
      </c>
      <c r="T937" t="s">
        <v>37</v>
      </c>
      <c r="U937" t="s">
        <v>6232</v>
      </c>
      <c r="V937" s="39">
        <v>46111</v>
      </c>
      <c r="W937" s="41">
        <v>40</v>
      </c>
      <c r="X937" s="26" t="s">
        <v>446</v>
      </c>
      <c r="AB937">
        <v>60.19</v>
      </c>
      <c r="AE937" s="41">
        <v>60.19</v>
      </c>
      <c r="AF937">
        <v>0</v>
      </c>
      <c r="AG937">
        <v>0</v>
      </c>
      <c r="AH937">
        <v>1</v>
      </c>
      <c r="AI937">
        <v>0</v>
      </c>
      <c r="AJ937">
        <v>0</v>
      </c>
      <c r="AK937" s="30">
        <f t="shared" si="103"/>
        <v>1</v>
      </c>
      <c r="AL937" s="31">
        <v>5</v>
      </c>
      <c r="AM937" s="32">
        <f t="shared" si="102"/>
        <v>4</v>
      </c>
      <c r="AN937" s="33" t="str">
        <f t="shared" si="104"/>
        <v>MOROSO</v>
      </c>
      <c r="AO937" s="33" t="str">
        <f t="shared" si="105"/>
        <v>4meses_pendientes</v>
      </c>
      <c r="AP937" s="33">
        <f t="shared" si="106"/>
        <v>160</v>
      </c>
      <c r="AQ937" s="31">
        <f t="shared" si="107"/>
        <v>30</v>
      </c>
    </row>
    <row r="938" spans="2:43" x14ac:dyDescent="0.3">
      <c r="B938" s="37">
        <v>46112</v>
      </c>
      <c r="C938" t="s">
        <v>6222</v>
      </c>
      <c r="D938" t="s">
        <v>7050</v>
      </c>
      <c r="E938" t="s">
        <v>7051</v>
      </c>
      <c r="F938" t="s">
        <v>7052</v>
      </c>
      <c r="G938" t="s">
        <v>7053</v>
      </c>
      <c r="H938" t="s">
        <v>7054</v>
      </c>
      <c r="I938" t="s">
        <v>38</v>
      </c>
      <c r="J938" t="s">
        <v>42</v>
      </c>
      <c r="K938" t="s">
        <v>60</v>
      </c>
      <c r="L938" t="s">
        <v>7055</v>
      </c>
      <c r="M938" t="s">
        <v>7056</v>
      </c>
      <c r="N938" t="s">
        <v>7040</v>
      </c>
      <c r="O938" t="s">
        <v>6648</v>
      </c>
      <c r="P938" t="s">
        <v>43</v>
      </c>
      <c r="Q938" t="s">
        <v>7057</v>
      </c>
      <c r="R938" s="26">
        <v>2</v>
      </c>
      <c r="S938" s="23">
        <v>365075240000</v>
      </c>
      <c r="T938" t="s">
        <v>37</v>
      </c>
      <c r="U938" t="s">
        <v>6232</v>
      </c>
      <c r="V938" s="39">
        <v>46097</v>
      </c>
      <c r="W938" s="41">
        <v>37</v>
      </c>
      <c r="X938" s="26" t="s">
        <v>446</v>
      </c>
      <c r="Z938">
        <v>63.19</v>
      </c>
      <c r="AA938">
        <v>39.979999999999997</v>
      </c>
      <c r="AB938">
        <v>39.979999999999997</v>
      </c>
      <c r="AE938" s="41">
        <v>143.14999999999998</v>
      </c>
      <c r="AF938">
        <v>1</v>
      </c>
      <c r="AG938">
        <v>1</v>
      </c>
      <c r="AH938">
        <v>1</v>
      </c>
      <c r="AI938">
        <v>0</v>
      </c>
      <c r="AJ938">
        <v>0</v>
      </c>
      <c r="AK938" s="30">
        <f t="shared" si="103"/>
        <v>3</v>
      </c>
      <c r="AL938" s="31">
        <v>5</v>
      </c>
      <c r="AM938" s="32">
        <f t="shared" si="102"/>
        <v>2</v>
      </c>
      <c r="AN938" s="33" t="str">
        <f t="shared" si="104"/>
        <v>MOROSO</v>
      </c>
      <c r="AO938" s="33" t="str">
        <f t="shared" si="105"/>
        <v>2meses_pendientes</v>
      </c>
      <c r="AP938" s="33">
        <f t="shared" si="106"/>
        <v>74</v>
      </c>
      <c r="AQ938" s="31">
        <f t="shared" si="107"/>
        <v>16</v>
      </c>
    </row>
    <row r="939" spans="2:43" x14ac:dyDescent="0.3">
      <c r="B939" s="37">
        <v>46112</v>
      </c>
      <c r="C939" t="s">
        <v>6222</v>
      </c>
      <c r="D939" t="s">
        <v>7058</v>
      </c>
      <c r="E939" t="s">
        <v>7058</v>
      </c>
      <c r="F939" t="s">
        <v>7059</v>
      </c>
      <c r="G939" t="s">
        <v>7060</v>
      </c>
      <c r="H939" t="s">
        <v>7061</v>
      </c>
      <c r="I939" t="s">
        <v>38</v>
      </c>
      <c r="J939" t="s">
        <v>42</v>
      </c>
      <c r="K939" t="s">
        <v>59</v>
      </c>
      <c r="M939" t="s">
        <v>7062</v>
      </c>
      <c r="N939" t="s">
        <v>7063</v>
      </c>
      <c r="O939" t="s">
        <v>6648</v>
      </c>
      <c r="P939" t="s">
        <v>43</v>
      </c>
      <c r="Q939" t="s">
        <v>7064</v>
      </c>
      <c r="R939" s="26">
        <v>2</v>
      </c>
      <c r="S939" s="23">
        <v>362092600000</v>
      </c>
      <c r="T939" t="s">
        <v>37</v>
      </c>
      <c r="U939" t="s">
        <v>6232</v>
      </c>
      <c r="V939" s="39">
        <v>46112</v>
      </c>
      <c r="W939" s="41">
        <v>25</v>
      </c>
      <c r="X939" s="26" t="s">
        <v>446</v>
      </c>
      <c r="AB939">
        <v>54.94</v>
      </c>
      <c r="AE939" s="41">
        <v>54.94</v>
      </c>
      <c r="AF939">
        <v>0</v>
      </c>
      <c r="AG939">
        <v>0</v>
      </c>
      <c r="AH939">
        <v>1</v>
      </c>
      <c r="AI939">
        <v>0</v>
      </c>
      <c r="AJ939">
        <v>0</v>
      </c>
      <c r="AK939" s="30">
        <f t="shared" si="103"/>
        <v>1</v>
      </c>
      <c r="AL939" s="31">
        <v>5</v>
      </c>
      <c r="AM939" s="32">
        <f t="shared" si="102"/>
        <v>4</v>
      </c>
      <c r="AN939" s="33" t="str">
        <f t="shared" si="104"/>
        <v>MOROSO</v>
      </c>
      <c r="AO939" s="33" t="str">
        <f t="shared" si="105"/>
        <v>4meses_pendientes</v>
      </c>
      <c r="AP939" s="33">
        <f t="shared" si="106"/>
        <v>100</v>
      </c>
      <c r="AQ939" s="31">
        <f t="shared" si="107"/>
        <v>31</v>
      </c>
    </row>
    <row r="940" spans="2:43" x14ac:dyDescent="0.3">
      <c r="B940" s="37">
        <v>46100</v>
      </c>
      <c r="C940" t="s">
        <v>35</v>
      </c>
      <c r="D940" t="s">
        <v>7065</v>
      </c>
      <c r="E940" t="s">
        <v>7066</v>
      </c>
      <c r="F940" t="s">
        <v>7067</v>
      </c>
      <c r="G940" t="s">
        <v>7068</v>
      </c>
      <c r="H940" t="s">
        <v>7069</v>
      </c>
      <c r="I940" t="s">
        <v>38</v>
      </c>
      <c r="J940" t="s">
        <v>44</v>
      </c>
      <c r="K940" t="s">
        <v>56</v>
      </c>
      <c r="M940" t="s">
        <v>7070</v>
      </c>
      <c r="N940" t="s">
        <v>7071</v>
      </c>
      <c r="O940" t="s">
        <v>43</v>
      </c>
      <c r="P940" t="s">
        <v>43</v>
      </c>
      <c r="Q940" t="s">
        <v>7072</v>
      </c>
      <c r="R940" s="26">
        <v>2</v>
      </c>
      <c r="S940" s="23">
        <v>363081040000</v>
      </c>
      <c r="T940" t="s">
        <v>37</v>
      </c>
      <c r="U940" t="s">
        <v>1066</v>
      </c>
      <c r="V940" s="39">
        <v>46100</v>
      </c>
      <c r="W940" s="41">
        <v>30</v>
      </c>
      <c r="X940" s="26" t="s">
        <v>446</v>
      </c>
      <c r="AE940" s="41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 s="30">
        <f t="shared" si="103"/>
        <v>0</v>
      </c>
      <c r="AL940" s="31">
        <v>5</v>
      </c>
      <c r="AM940" s="32">
        <f t="shared" si="102"/>
        <v>5</v>
      </c>
      <c r="AN940" s="33" t="str">
        <f t="shared" si="104"/>
        <v>NPN</v>
      </c>
      <c r="AO940" s="33" t="str">
        <f t="shared" si="105"/>
        <v>5meses_pendientes</v>
      </c>
      <c r="AP940" s="33">
        <f t="shared" si="106"/>
        <v>150</v>
      </c>
      <c r="AQ940" s="31">
        <f t="shared" si="107"/>
        <v>19</v>
      </c>
    </row>
    <row r="941" spans="2:43" x14ac:dyDescent="0.3">
      <c r="B941" s="37">
        <v>46086</v>
      </c>
      <c r="C941" t="s">
        <v>35</v>
      </c>
      <c r="D941" t="s">
        <v>7073</v>
      </c>
      <c r="E941" t="s">
        <v>7074</v>
      </c>
      <c r="F941" t="s">
        <v>36</v>
      </c>
      <c r="G941" t="s">
        <v>7075</v>
      </c>
      <c r="H941" t="s">
        <v>7076</v>
      </c>
      <c r="I941" t="s">
        <v>38</v>
      </c>
      <c r="J941" t="s">
        <v>38</v>
      </c>
      <c r="K941" t="s">
        <v>476</v>
      </c>
      <c r="L941" t="s">
        <v>7077</v>
      </c>
      <c r="M941" t="s">
        <v>7078</v>
      </c>
      <c r="N941" t="s">
        <v>7079</v>
      </c>
      <c r="O941" t="s">
        <v>7080</v>
      </c>
      <c r="P941" t="s">
        <v>43</v>
      </c>
      <c r="Q941" t="s">
        <v>7081</v>
      </c>
      <c r="R941" s="26">
        <v>3</v>
      </c>
      <c r="S941" s="23">
        <v>364065180000</v>
      </c>
      <c r="T941" t="s">
        <v>37</v>
      </c>
      <c r="U941" t="s">
        <v>53</v>
      </c>
      <c r="V941" s="39">
        <v>46086</v>
      </c>
      <c r="W941" s="41">
        <v>43</v>
      </c>
      <c r="X941" s="26" t="s">
        <v>446</v>
      </c>
      <c r="Y941">
        <v>40.53</v>
      </c>
      <c r="Z941">
        <v>58.42</v>
      </c>
      <c r="AA941">
        <v>58.42</v>
      </c>
      <c r="AB941">
        <v>48.42</v>
      </c>
      <c r="AE941" s="41">
        <v>205.79000000000002</v>
      </c>
      <c r="AF941">
        <v>1</v>
      </c>
      <c r="AG941">
        <v>1</v>
      </c>
      <c r="AH941">
        <v>1</v>
      </c>
      <c r="AI941">
        <v>0</v>
      </c>
      <c r="AJ941">
        <v>0</v>
      </c>
      <c r="AK941" s="30">
        <f t="shared" si="103"/>
        <v>3</v>
      </c>
      <c r="AL941" s="31">
        <v>5</v>
      </c>
      <c r="AM941" s="32">
        <f t="shared" si="102"/>
        <v>2</v>
      </c>
      <c r="AN941" s="33" t="str">
        <f t="shared" si="104"/>
        <v>MOROSO</v>
      </c>
      <c r="AO941" s="33" t="str">
        <f t="shared" si="105"/>
        <v>2meses_pendientes</v>
      </c>
      <c r="AP941" s="33">
        <f t="shared" si="106"/>
        <v>86</v>
      </c>
      <c r="AQ941" s="31">
        <f t="shared" si="107"/>
        <v>5</v>
      </c>
    </row>
    <row r="942" spans="2:43" x14ac:dyDescent="0.3">
      <c r="B942" s="37">
        <v>46092</v>
      </c>
      <c r="C942" t="s">
        <v>35</v>
      </c>
      <c r="D942" t="s">
        <v>7082</v>
      </c>
      <c r="E942" t="s">
        <v>7083</v>
      </c>
      <c r="F942" t="s">
        <v>36</v>
      </c>
      <c r="G942" t="s">
        <v>7084</v>
      </c>
      <c r="H942" t="s">
        <v>7085</v>
      </c>
      <c r="I942" t="s">
        <v>38</v>
      </c>
      <c r="J942" t="s">
        <v>38</v>
      </c>
      <c r="K942" t="s">
        <v>810</v>
      </c>
      <c r="L942" t="s">
        <v>7086</v>
      </c>
      <c r="M942" t="s">
        <v>7087</v>
      </c>
      <c r="N942" t="s">
        <v>7079</v>
      </c>
      <c r="O942" t="s">
        <v>7080</v>
      </c>
      <c r="P942" t="s">
        <v>43</v>
      </c>
      <c r="Q942" t="s">
        <v>7088</v>
      </c>
      <c r="R942" s="26">
        <v>3</v>
      </c>
      <c r="S942" s="23">
        <v>363072090000</v>
      </c>
      <c r="T942" t="s">
        <v>37</v>
      </c>
      <c r="U942" t="s">
        <v>53</v>
      </c>
      <c r="V942" s="39">
        <v>46095</v>
      </c>
      <c r="W942" s="41">
        <v>33</v>
      </c>
      <c r="X942" s="26" t="s">
        <v>446</v>
      </c>
      <c r="Y942">
        <v>34.85</v>
      </c>
      <c r="AE942" s="41">
        <v>34.85</v>
      </c>
      <c r="AF942">
        <v>0</v>
      </c>
      <c r="AG942">
        <v>0</v>
      </c>
      <c r="AH942">
        <v>0</v>
      </c>
      <c r="AI942">
        <v>0</v>
      </c>
      <c r="AJ942">
        <v>0</v>
      </c>
      <c r="AK942" s="30">
        <f t="shared" si="103"/>
        <v>0</v>
      </c>
      <c r="AL942" s="31">
        <v>5</v>
      </c>
      <c r="AM942" s="32">
        <f t="shared" si="102"/>
        <v>5</v>
      </c>
      <c r="AN942" s="33" t="str">
        <f t="shared" si="104"/>
        <v>NPN</v>
      </c>
      <c r="AO942" s="33" t="str">
        <f t="shared" si="105"/>
        <v>5meses_pendientes</v>
      </c>
      <c r="AP942" s="33">
        <f t="shared" si="106"/>
        <v>165</v>
      </c>
      <c r="AQ942" s="31">
        <f t="shared" si="107"/>
        <v>14</v>
      </c>
    </row>
    <row r="943" spans="2:43" x14ac:dyDescent="0.3">
      <c r="B943" s="37">
        <v>46093</v>
      </c>
      <c r="C943" t="s">
        <v>35</v>
      </c>
      <c r="D943" t="s">
        <v>7089</v>
      </c>
      <c r="E943" t="s">
        <v>7090</v>
      </c>
      <c r="F943" t="s">
        <v>36</v>
      </c>
      <c r="G943" t="s">
        <v>7091</v>
      </c>
      <c r="H943" t="s">
        <v>7092</v>
      </c>
      <c r="I943" t="s">
        <v>38</v>
      </c>
      <c r="J943" t="s">
        <v>38</v>
      </c>
      <c r="K943" t="s">
        <v>476</v>
      </c>
      <c r="L943" t="s">
        <v>7093</v>
      </c>
      <c r="M943" t="s">
        <v>7094</v>
      </c>
      <c r="N943" t="s">
        <v>7079</v>
      </c>
      <c r="O943" t="s">
        <v>7080</v>
      </c>
      <c r="P943" t="s">
        <v>43</v>
      </c>
      <c r="Q943" t="s">
        <v>7095</v>
      </c>
      <c r="R943" s="26">
        <v>3</v>
      </c>
      <c r="S943" s="23">
        <v>369070120000</v>
      </c>
      <c r="T943" t="s">
        <v>37</v>
      </c>
      <c r="U943" t="s">
        <v>53</v>
      </c>
      <c r="V943" s="39">
        <v>46098</v>
      </c>
      <c r="W943" s="41">
        <v>33</v>
      </c>
      <c r="X943" s="26" t="s">
        <v>446</v>
      </c>
      <c r="Y943">
        <v>34.85</v>
      </c>
      <c r="AE943" s="41">
        <v>34.85</v>
      </c>
      <c r="AF943">
        <v>0</v>
      </c>
      <c r="AG943">
        <v>0</v>
      </c>
      <c r="AH943">
        <v>0</v>
      </c>
      <c r="AI943">
        <v>0</v>
      </c>
      <c r="AJ943">
        <v>0</v>
      </c>
      <c r="AK943" s="30">
        <f t="shared" si="103"/>
        <v>0</v>
      </c>
      <c r="AL943" s="31">
        <v>5</v>
      </c>
      <c r="AM943" s="32">
        <f t="shared" si="102"/>
        <v>5</v>
      </c>
      <c r="AN943" s="33" t="str">
        <f t="shared" si="104"/>
        <v>NPN</v>
      </c>
      <c r="AO943" s="33" t="str">
        <f t="shared" si="105"/>
        <v>5meses_pendientes</v>
      </c>
      <c r="AP943" s="33">
        <f t="shared" si="106"/>
        <v>165</v>
      </c>
      <c r="AQ943" s="31">
        <f t="shared" si="107"/>
        <v>17</v>
      </c>
    </row>
    <row r="944" spans="2:43" x14ac:dyDescent="0.3">
      <c r="B944" s="37">
        <v>46094</v>
      </c>
      <c r="C944" t="s">
        <v>35</v>
      </c>
      <c r="D944" t="s">
        <v>7096</v>
      </c>
      <c r="E944" t="s">
        <v>7097</v>
      </c>
      <c r="F944" t="s">
        <v>36</v>
      </c>
      <c r="G944" t="s">
        <v>7098</v>
      </c>
      <c r="H944" t="s">
        <v>7099</v>
      </c>
      <c r="I944" t="s">
        <v>38</v>
      </c>
      <c r="J944" t="s">
        <v>38</v>
      </c>
      <c r="K944" t="s">
        <v>796</v>
      </c>
      <c r="L944" t="s">
        <v>7100</v>
      </c>
      <c r="M944" t="s">
        <v>7101</v>
      </c>
      <c r="N944" t="s">
        <v>7079</v>
      </c>
      <c r="O944" t="s">
        <v>7080</v>
      </c>
      <c r="P944" t="s">
        <v>43</v>
      </c>
      <c r="Q944" t="s">
        <v>7102</v>
      </c>
      <c r="R944" s="26">
        <v>3</v>
      </c>
      <c r="S944" s="23">
        <v>364075610000</v>
      </c>
      <c r="T944" t="s">
        <v>37</v>
      </c>
      <c r="U944" t="s">
        <v>53</v>
      </c>
      <c r="V944" s="39">
        <v>46097</v>
      </c>
      <c r="W944" s="41">
        <v>33</v>
      </c>
      <c r="X944" s="26" t="s">
        <v>446</v>
      </c>
      <c r="Z944">
        <v>34.31</v>
      </c>
      <c r="AA944">
        <v>35.08</v>
      </c>
      <c r="AB944">
        <v>35.049999999999997</v>
      </c>
      <c r="AC944">
        <v>34.72</v>
      </c>
      <c r="AE944" s="41">
        <v>139.16</v>
      </c>
      <c r="AF944">
        <v>1</v>
      </c>
      <c r="AG944">
        <v>1</v>
      </c>
      <c r="AH944">
        <v>1</v>
      </c>
      <c r="AI944">
        <v>1</v>
      </c>
      <c r="AJ944">
        <v>0</v>
      </c>
      <c r="AK944" s="30">
        <f t="shared" si="103"/>
        <v>4</v>
      </c>
      <c r="AL944" s="31">
        <v>5</v>
      </c>
      <c r="AM944" s="32">
        <f t="shared" si="102"/>
        <v>1</v>
      </c>
      <c r="AN944" s="33" t="str">
        <f t="shared" si="104"/>
        <v>MOROSO</v>
      </c>
      <c r="AO944" s="33" t="str">
        <f t="shared" si="105"/>
        <v>1meses_pendientes</v>
      </c>
      <c r="AP944" s="33">
        <f t="shared" si="106"/>
        <v>33</v>
      </c>
      <c r="AQ944" s="31">
        <f t="shared" si="107"/>
        <v>16</v>
      </c>
    </row>
    <row r="945" spans="2:43" x14ac:dyDescent="0.3">
      <c r="B945" s="37">
        <v>46098</v>
      </c>
      <c r="C945" t="s">
        <v>35</v>
      </c>
      <c r="D945" t="s">
        <v>7103</v>
      </c>
      <c r="E945" t="s">
        <v>7104</v>
      </c>
      <c r="F945" t="s">
        <v>36</v>
      </c>
      <c r="G945" t="s">
        <v>7105</v>
      </c>
      <c r="H945" t="s">
        <v>7106</v>
      </c>
      <c r="I945" t="s">
        <v>38</v>
      </c>
      <c r="J945" t="s">
        <v>38</v>
      </c>
      <c r="K945" t="s">
        <v>796</v>
      </c>
      <c r="L945" t="s">
        <v>7107</v>
      </c>
      <c r="M945" t="s">
        <v>7108</v>
      </c>
      <c r="N945" t="s">
        <v>7079</v>
      </c>
      <c r="O945" t="s">
        <v>7080</v>
      </c>
      <c r="P945" t="s">
        <v>43</v>
      </c>
      <c r="Q945" t="s">
        <v>7109</v>
      </c>
      <c r="R945" s="26">
        <v>2</v>
      </c>
      <c r="S945" s="23">
        <v>368078810000</v>
      </c>
      <c r="T945" t="s">
        <v>37</v>
      </c>
      <c r="U945" t="s">
        <v>53</v>
      </c>
      <c r="V945" s="39">
        <v>46098</v>
      </c>
      <c r="W945" s="41">
        <v>30</v>
      </c>
      <c r="X945" s="26" t="s">
        <v>446</v>
      </c>
      <c r="AE945" s="41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 s="30">
        <f t="shared" si="103"/>
        <v>0</v>
      </c>
      <c r="AL945" s="31">
        <v>5</v>
      </c>
      <c r="AM945" s="32">
        <f t="shared" si="102"/>
        <v>5</v>
      </c>
      <c r="AN945" s="33" t="str">
        <f t="shared" si="104"/>
        <v>NPN</v>
      </c>
      <c r="AO945" s="33" t="str">
        <f t="shared" si="105"/>
        <v>5meses_pendientes</v>
      </c>
      <c r="AP945" s="33">
        <f t="shared" si="106"/>
        <v>150</v>
      </c>
      <c r="AQ945" s="31">
        <f t="shared" si="107"/>
        <v>17</v>
      </c>
    </row>
    <row r="946" spans="2:43" x14ac:dyDescent="0.3">
      <c r="B946" s="37">
        <v>46104</v>
      </c>
      <c r="C946" t="s">
        <v>35</v>
      </c>
      <c r="D946" t="s">
        <v>7110</v>
      </c>
      <c r="E946" t="s">
        <v>7111</v>
      </c>
      <c r="F946" t="s">
        <v>36</v>
      </c>
      <c r="G946" t="s">
        <v>7112</v>
      </c>
      <c r="H946" t="s">
        <v>7113</v>
      </c>
      <c r="I946" t="s">
        <v>38</v>
      </c>
      <c r="J946" t="s">
        <v>38</v>
      </c>
      <c r="K946" t="s">
        <v>936</v>
      </c>
      <c r="L946" t="s">
        <v>7114</v>
      </c>
      <c r="M946" t="s">
        <v>7115</v>
      </c>
      <c r="N946" t="s">
        <v>7079</v>
      </c>
      <c r="O946" t="s">
        <v>7080</v>
      </c>
      <c r="P946" t="s">
        <v>43</v>
      </c>
      <c r="Q946" t="s">
        <v>7116</v>
      </c>
      <c r="R946" s="26">
        <v>3</v>
      </c>
      <c r="S946" s="23">
        <v>363084910000</v>
      </c>
      <c r="T946" t="s">
        <v>37</v>
      </c>
      <c r="U946" t="s">
        <v>53</v>
      </c>
      <c r="V946" s="39">
        <v>46105</v>
      </c>
      <c r="W946" s="41">
        <v>33</v>
      </c>
      <c r="X946" s="26" t="s">
        <v>446</v>
      </c>
      <c r="Y946">
        <v>34.85</v>
      </c>
      <c r="AA946">
        <v>34.89</v>
      </c>
      <c r="AB946">
        <v>34.590000000000003</v>
      </c>
      <c r="AC946">
        <v>37.51</v>
      </c>
      <c r="AE946" s="41">
        <v>141.84</v>
      </c>
      <c r="AF946">
        <v>0</v>
      </c>
      <c r="AG946">
        <v>1</v>
      </c>
      <c r="AH946">
        <v>1</v>
      </c>
      <c r="AI946">
        <v>1</v>
      </c>
      <c r="AJ946">
        <v>0</v>
      </c>
      <c r="AK946" s="30">
        <f t="shared" si="103"/>
        <v>3</v>
      </c>
      <c r="AL946" s="31">
        <v>5</v>
      </c>
      <c r="AM946" s="32">
        <f t="shared" si="102"/>
        <v>2</v>
      </c>
      <c r="AN946" s="33" t="str">
        <f t="shared" si="104"/>
        <v>MOROSO</v>
      </c>
      <c r="AO946" s="33" t="str">
        <f t="shared" si="105"/>
        <v>2meses_pendientes</v>
      </c>
      <c r="AP946" s="33">
        <f t="shared" si="106"/>
        <v>66</v>
      </c>
      <c r="AQ946" s="31">
        <f t="shared" si="107"/>
        <v>24</v>
      </c>
    </row>
    <row r="947" spans="2:43" x14ac:dyDescent="0.3">
      <c r="B947" s="37">
        <v>46107</v>
      </c>
      <c r="C947" t="s">
        <v>35</v>
      </c>
      <c r="D947" t="s">
        <v>7117</v>
      </c>
      <c r="E947" t="s">
        <v>7118</v>
      </c>
      <c r="F947" t="s">
        <v>36</v>
      </c>
      <c r="G947" t="s">
        <v>7119</v>
      </c>
      <c r="H947" t="s">
        <v>7120</v>
      </c>
      <c r="I947" t="s">
        <v>38</v>
      </c>
      <c r="J947" t="s">
        <v>38</v>
      </c>
      <c r="K947" t="s">
        <v>936</v>
      </c>
      <c r="L947" t="s">
        <v>7121</v>
      </c>
      <c r="M947" t="s">
        <v>7115</v>
      </c>
      <c r="N947" t="s">
        <v>7079</v>
      </c>
      <c r="O947" t="s">
        <v>7080</v>
      </c>
      <c r="P947" t="s">
        <v>43</v>
      </c>
      <c r="Q947" t="s">
        <v>7122</v>
      </c>
      <c r="R947" s="26">
        <v>2</v>
      </c>
      <c r="S947" s="23">
        <v>363089020000</v>
      </c>
      <c r="T947" t="s">
        <v>37</v>
      </c>
      <c r="U947" t="s">
        <v>53</v>
      </c>
      <c r="V947" s="39">
        <v>46108</v>
      </c>
      <c r="W947" s="41">
        <v>30</v>
      </c>
      <c r="X947" s="26" t="s">
        <v>446</v>
      </c>
      <c r="Z947">
        <v>30.44</v>
      </c>
      <c r="AA947">
        <v>30.44</v>
      </c>
      <c r="AB947">
        <v>30.44</v>
      </c>
      <c r="AC947">
        <v>30.62</v>
      </c>
      <c r="AE947" s="41">
        <v>121.94000000000001</v>
      </c>
      <c r="AF947">
        <v>1</v>
      </c>
      <c r="AG947">
        <v>1</v>
      </c>
      <c r="AH947">
        <v>1</v>
      </c>
      <c r="AI947">
        <v>1</v>
      </c>
      <c r="AJ947">
        <v>0</v>
      </c>
      <c r="AK947" s="30">
        <f t="shared" si="103"/>
        <v>4</v>
      </c>
      <c r="AL947" s="31">
        <v>5</v>
      </c>
      <c r="AM947" s="32">
        <f t="shared" si="102"/>
        <v>1</v>
      </c>
      <c r="AN947" s="33" t="str">
        <f t="shared" si="104"/>
        <v>MOROSO</v>
      </c>
      <c r="AO947" s="33" t="str">
        <f t="shared" si="105"/>
        <v>1meses_pendientes</v>
      </c>
      <c r="AP947" s="33">
        <f t="shared" si="106"/>
        <v>30</v>
      </c>
      <c r="AQ947" s="31">
        <f t="shared" si="107"/>
        <v>27</v>
      </c>
    </row>
    <row r="948" spans="2:43" x14ac:dyDescent="0.3">
      <c r="B948" s="37">
        <v>46083</v>
      </c>
      <c r="C948" t="s">
        <v>35</v>
      </c>
      <c r="D948" t="s">
        <v>7123</v>
      </c>
      <c r="E948" t="s">
        <v>7124</v>
      </c>
      <c r="F948" t="s">
        <v>36</v>
      </c>
      <c r="G948" t="s">
        <v>7125</v>
      </c>
      <c r="H948" t="s">
        <v>7126</v>
      </c>
      <c r="I948" t="s">
        <v>38</v>
      </c>
      <c r="J948" t="s">
        <v>529</v>
      </c>
      <c r="K948" t="s">
        <v>646</v>
      </c>
      <c r="L948" t="s">
        <v>7127</v>
      </c>
      <c r="M948" t="s">
        <v>7128</v>
      </c>
      <c r="N948" t="s">
        <v>7129</v>
      </c>
      <c r="O948" t="s">
        <v>7080</v>
      </c>
      <c r="P948" t="s">
        <v>43</v>
      </c>
      <c r="Q948" t="s">
        <v>7130</v>
      </c>
      <c r="R948" s="26">
        <v>3</v>
      </c>
      <c r="S948" s="23">
        <v>362061040000</v>
      </c>
      <c r="T948" t="s">
        <v>37</v>
      </c>
      <c r="U948" t="s">
        <v>53</v>
      </c>
      <c r="V948" s="39">
        <v>46088</v>
      </c>
      <c r="W948" s="41">
        <v>33</v>
      </c>
      <c r="X948" s="26" t="s">
        <v>446</v>
      </c>
      <c r="AE948" s="41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 s="30">
        <f t="shared" si="103"/>
        <v>0</v>
      </c>
      <c r="AL948" s="31">
        <v>5</v>
      </c>
      <c r="AM948" s="32">
        <f t="shared" si="102"/>
        <v>5</v>
      </c>
      <c r="AN948" s="33" t="str">
        <f t="shared" si="104"/>
        <v>NPN</v>
      </c>
      <c r="AO948" s="33" t="str">
        <f t="shared" si="105"/>
        <v>5meses_pendientes</v>
      </c>
      <c r="AP948" s="33">
        <f t="shared" si="106"/>
        <v>165</v>
      </c>
      <c r="AQ948" s="31">
        <f t="shared" si="107"/>
        <v>7</v>
      </c>
    </row>
    <row r="949" spans="2:43" x14ac:dyDescent="0.3">
      <c r="B949" s="37">
        <v>46083</v>
      </c>
      <c r="C949" t="s">
        <v>35</v>
      </c>
      <c r="D949" t="s">
        <v>7131</v>
      </c>
      <c r="E949" t="s">
        <v>7132</v>
      </c>
      <c r="F949" t="s">
        <v>1398</v>
      </c>
      <c r="G949" t="s">
        <v>7133</v>
      </c>
      <c r="H949" t="s">
        <v>7134</v>
      </c>
      <c r="I949" t="s">
        <v>38</v>
      </c>
      <c r="J949" t="s">
        <v>44</v>
      </c>
      <c r="K949" t="s">
        <v>4634</v>
      </c>
      <c r="L949" t="s">
        <v>7135</v>
      </c>
      <c r="M949" t="s">
        <v>7136</v>
      </c>
      <c r="N949" t="s">
        <v>7129</v>
      </c>
      <c r="O949" t="s">
        <v>7080</v>
      </c>
      <c r="P949" t="s">
        <v>43</v>
      </c>
      <c r="Q949" t="s">
        <v>7137</v>
      </c>
      <c r="R949" s="26">
        <v>3</v>
      </c>
      <c r="S949" s="23">
        <v>361062030000</v>
      </c>
      <c r="T949" t="s">
        <v>37</v>
      </c>
      <c r="U949" t="s">
        <v>53</v>
      </c>
      <c r="V949" s="39">
        <v>46084</v>
      </c>
      <c r="W949" s="41">
        <v>33</v>
      </c>
      <c r="X949" s="26" t="s">
        <v>446</v>
      </c>
      <c r="Y949">
        <v>34.85</v>
      </c>
      <c r="Z949">
        <v>34.85</v>
      </c>
      <c r="AA949">
        <v>34.85</v>
      </c>
      <c r="AB949">
        <v>34.85</v>
      </c>
      <c r="AE949" s="41">
        <v>139.4</v>
      </c>
      <c r="AF949">
        <v>1</v>
      </c>
      <c r="AG949">
        <v>1</v>
      </c>
      <c r="AH949">
        <v>1</v>
      </c>
      <c r="AI949">
        <v>0</v>
      </c>
      <c r="AJ949">
        <v>0</v>
      </c>
      <c r="AK949" s="30">
        <f t="shared" si="103"/>
        <v>3</v>
      </c>
      <c r="AL949" s="31">
        <v>5</v>
      </c>
      <c r="AM949" s="32">
        <f t="shared" si="102"/>
        <v>2</v>
      </c>
      <c r="AN949" s="33" t="str">
        <f t="shared" si="104"/>
        <v>MOROSO</v>
      </c>
      <c r="AO949" s="33" t="str">
        <f t="shared" si="105"/>
        <v>2meses_pendientes</v>
      </c>
      <c r="AP949" s="33">
        <f t="shared" si="106"/>
        <v>66</v>
      </c>
      <c r="AQ949" s="31">
        <f t="shared" si="107"/>
        <v>3</v>
      </c>
    </row>
    <row r="950" spans="2:43" x14ac:dyDescent="0.3">
      <c r="B950" s="37">
        <v>46086</v>
      </c>
      <c r="C950" t="s">
        <v>35</v>
      </c>
      <c r="D950" t="s">
        <v>7138</v>
      </c>
      <c r="E950" t="s">
        <v>7139</v>
      </c>
      <c r="F950" t="s">
        <v>1398</v>
      </c>
      <c r="G950" t="s">
        <v>7140</v>
      </c>
      <c r="H950" t="s">
        <v>7141</v>
      </c>
      <c r="I950" t="s">
        <v>38</v>
      </c>
      <c r="J950" t="s">
        <v>44</v>
      </c>
      <c r="K950" t="s">
        <v>4634</v>
      </c>
      <c r="L950" t="s">
        <v>7142</v>
      </c>
      <c r="M950" t="s">
        <v>7143</v>
      </c>
      <c r="N950" t="s">
        <v>7129</v>
      </c>
      <c r="O950" t="s">
        <v>7080</v>
      </c>
      <c r="P950" t="s">
        <v>43</v>
      </c>
      <c r="Q950" t="s">
        <v>7144</v>
      </c>
      <c r="R950" s="26">
        <v>3</v>
      </c>
      <c r="S950" s="23">
        <v>368065690000</v>
      </c>
      <c r="T950" t="s">
        <v>37</v>
      </c>
      <c r="U950" t="s">
        <v>53</v>
      </c>
      <c r="V950" s="39">
        <v>46091</v>
      </c>
      <c r="W950" s="41">
        <v>37</v>
      </c>
      <c r="X950" s="26" t="s">
        <v>446</v>
      </c>
      <c r="Y950">
        <v>38.409999999999997</v>
      </c>
      <c r="Z950">
        <v>38.270000000000003</v>
      </c>
      <c r="AA950">
        <v>38.340000000000003</v>
      </c>
      <c r="AB950">
        <v>38.340000000000003</v>
      </c>
      <c r="AE950" s="41">
        <v>153.36000000000001</v>
      </c>
      <c r="AF950">
        <v>1</v>
      </c>
      <c r="AG950">
        <v>1</v>
      </c>
      <c r="AH950">
        <v>1</v>
      </c>
      <c r="AI950">
        <v>0</v>
      </c>
      <c r="AJ950">
        <v>0</v>
      </c>
      <c r="AK950" s="30">
        <f t="shared" si="103"/>
        <v>3</v>
      </c>
      <c r="AL950" s="31">
        <v>5</v>
      </c>
      <c r="AM950" s="32">
        <f t="shared" si="102"/>
        <v>2</v>
      </c>
      <c r="AN950" s="33" t="str">
        <f t="shared" si="104"/>
        <v>MOROSO</v>
      </c>
      <c r="AO950" s="33" t="str">
        <f t="shared" si="105"/>
        <v>2meses_pendientes</v>
      </c>
      <c r="AP950" s="33">
        <f t="shared" si="106"/>
        <v>74</v>
      </c>
      <c r="AQ950" s="31">
        <f t="shared" si="107"/>
        <v>10</v>
      </c>
    </row>
    <row r="951" spans="2:43" x14ac:dyDescent="0.3">
      <c r="B951" s="37">
        <v>46090</v>
      </c>
      <c r="C951" t="s">
        <v>35</v>
      </c>
      <c r="D951" t="s">
        <v>7145</v>
      </c>
      <c r="E951" t="s">
        <v>7146</v>
      </c>
      <c r="F951" t="s">
        <v>1398</v>
      </c>
      <c r="G951" t="s">
        <v>7147</v>
      </c>
      <c r="H951" t="s">
        <v>7148</v>
      </c>
      <c r="I951" t="s">
        <v>38</v>
      </c>
      <c r="J951" t="s">
        <v>44</v>
      </c>
      <c r="K951" t="s">
        <v>4634</v>
      </c>
      <c r="L951" t="s">
        <v>7149</v>
      </c>
      <c r="M951" t="s">
        <v>7150</v>
      </c>
      <c r="N951" t="s">
        <v>7129</v>
      </c>
      <c r="O951" t="s">
        <v>7080</v>
      </c>
      <c r="P951" t="s">
        <v>43</v>
      </c>
      <c r="Q951" t="s">
        <v>7151</v>
      </c>
      <c r="R951" s="26">
        <v>3</v>
      </c>
      <c r="S951" s="23">
        <v>363069820000</v>
      </c>
      <c r="T951" t="s">
        <v>37</v>
      </c>
      <c r="U951" t="s">
        <v>53</v>
      </c>
      <c r="V951" s="39">
        <v>46094</v>
      </c>
      <c r="W951" s="41">
        <v>33</v>
      </c>
      <c r="X951" s="26" t="s">
        <v>446</v>
      </c>
      <c r="Y951">
        <v>34.85</v>
      </c>
      <c r="Z951">
        <v>35.85</v>
      </c>
      <c r="AB951">
        <v>35</v>
      </c>
      <c r="AC951">
        <v>35</v>
      </c>
      <c r="AE951" s="41">
        <v>140.69999999999999</v>
      </c>
      <c r="AF951">
        <v>1</v>
      </c>
      <c r="AG951">
        <v>0</v>
      </c>
      <c r="AH951">
        <v>1</v>
      </c>
      <c r="AI951">
        <v>1</v>
      </c>
      <c r="AJ951">
        <v>0</v>
      </c>
      <c r="AK951" s="30">
        <f t="shared" si="103"/>
        <v>3</v>
      </c>
      <c r="AL951" s="31">
        <v>5</v>
      </c>
      <c r="AM951" s="32">
        <f t="shared" si="102"/>
        <v>2</v>
      </c>
      <c r="AN951" s="33" t="str">
        <f t="shared" si="104"/>
        <v>MOROSO</v>
      </c>
      <c r="AO951" s="33" t="str">
        <f t="shared" si="105"/>
        <v>2meses_pendientes</v>
      </c>
      <c r="AP951" s="33">
        <f t="shared" si="106"/>
        <v>66</v>
      </c>
      <c r="AQ951" s="31">
        <f t="shared" si="107"/>
        <v>13</v>
      </c>
    </row>
    <row r="952" spans="2:43" x14ac:dyDescent="0.3">
      <c r="B952" s="37">
        <v>46098</v>
      </c>
      <c r="C952" t="s">
        <v>35</v>
      </c>
      <c r="D952" t="s">
        <v>7152</v>
      </c>
      <c r="E952" t="s">
        <v>7153</v>
      </c>
      <c r="F952" t="s">
        <v>1398</v>
      </c>
      <c r="G952" t="s">
        <v>7154</v>
      </c>
      <c r="H952" t="s">
        <v>7155</v>
      </c>
      <c r="I952" t="s">
        <v>38</v>
      </c>
      <c r="J952" t="s">
        <v>42</v>
      </c>
      <c r="K952" t="s">
        <v>59</v>
      </c>
      <c r="L952" t="s">
        <v>7156</v>
      </c>
      <c r="M952" t="s">
        <v>7157</v>
      </c>
      <c r="N952" t="s">
        <v>7129</v>
      </c>
      <c r="O952" t="s">
        <v>7080</v>
      </c>
      <c r="P952" t="s">
        <v>43</v>
      </c>
      <c r="Q952" t="s">
        <v>7158</v>
      </c>
      <c r="R952" s="26">
        <v>3</v>
      </c>
      <c r="S952" s="23">
        <v>219000990000</v>
      </c>
      <c r="T952" t="s">
        <v>37</v>
      </c>
      <c r="U952" t="s">
        <v>53</v>
      </c>
      <c r="V952" s="39">
        <v>46100</v>
      </c>
      <c r="W952" s="41">
        <v>33</v>
      </c>
      <c r="X952" s="26" t="s">
        <v>446</v>
      </c>
      <c r="Y952">
        <v>34.85</v>
      </c>
      <c r="AB952">
        <v>34.85</v>
      </c>
      <c r="AE952" s="41">
        <v>69.7</v>
      </c>
      <c r="AF952">
        <v>0</v>
      </c>
      <c r="AG952">
        <v>0</v>
      </c>
      <c r="AH952">
        <v>1</v>
      </c>
      <c r="AI952">
        <v>0</v>
      </c>
      <c r="AJ952">
        <v>0</v>
      </c>
      <c r="AK952" s="30">
        <f t="shared" si="103"/>
        <v>1</v>
      </c>
      <c r="AL952" s="31">
        <v>5</v>
      </c>
      <c r="AM952" s="32">
        <f t="shared" si="102"/>
        <v>4</v>
      </c>
      <c r="AN952" s="33" t="str">
        <f t="shared" si="104"/>
        <v>MOROSO</v>
      </c>
      <c r="AO952" s="33" t="str">
        <f t="shared" si="105"/>
        <v>4meses_pendientes</v>
      </c>
      <c r="AP952" s="33">
        <f t="shared" si="106"/>
        <v>132</v>
      </c>
      <c r="AQ952" s="31">
        <f t="shared" si="107"/>
        <v>19</v>
      </c>
    </row>
    <row r="953" spans="2:43" x14ac:dyDescent="0.3">
      <c r="B953" s="37">
        <v>46101</v>
      </c>
      <c r="C953" t="s">
        <v>35</v>
      </c>
      <c r="D953" t="s">
        <v>7159</v>
      </c>
      <c r="E953" t="s">
        <v>7160</v>
      </c>
      <c r="F953" t="s">
        <v>1398</v>
      </c>
      <c r="G953" t="s">
        <v>7161</v>
      </c>
      <c r="H953" t="s">
        <v>7162</v>
      </c>
      <c r="I953" t="s">
        <v>38</v>
      </c>
      <c r="J953" t="s">
        <v>38</v>
      </c>
      <c r="K953" t="s">
        <v>796</v>
      </c>
      <c r="L953" t="s">
        <v>7163</v>
      </c>
      <c r="M953" t="s">
        <v>7164</v>
      </c>
      <c r="N953" t="s">
        <v>7129</v>
      </c>
      <c r="O953" t="s">
        <v>7080</v>
      </c>
      <c r="P953" t="s">
        <v>43</v>
      </c>
      <c r="Q953" t="s">
        <v>7165</v>
      </c>
      <c r="R953" s="26">
        <v>3</v>
      </c>
      <c r="S953" s="23">
        <v>219029460000</v>
      </c>
      <c r="T953" t="s">
        <v>37</v>
      </c>
      <c r="U953" t="s">
        <v>53</v>
      </c>
      <c r="V953" s="39">
        <v>46106</v>
      </c>
      <c r="W953" s="41">
        <v>40</v>
      </c>
      <c r="X953" s="26" t="s">
        <v>446</v>
      </c>
      <c r="AA953">
        <v>42.1</v>
      </c>
      <c r="AC953">
        <v>41.55</v>
      </c>
      <c r="AE953" s="41">
        <v>83.65</v>
      </c>
      <c r="AF953">
        <v>0</v>
      </c>
      <c r="AG953">
        <v>1</v>
      </c>
      <c r="AH953">
        <v>0</v>
      </c>
      <c r="AI953">
        <v>1</v>
      </c>
      <c r="AJ953">
        <v>0</v>
      </c>
      <c r="AK953" s="30">
        <f t="shared" si="103"/>
        <v>2</v>
      </c>
      <c r="AL953" s="31">
        <v>5</v>
      </c>
      <c r="AM953" s="32">
        <f t="shared" si="102"/>
        <v>3</v>
      </c>
      <c r="AN953" s="33" t="str">
        <f t="shared" si="104"/>
        <v>MOROSO</v>
      </c>
      <c r="AO953" s="33" t="str">
        <f t="shared" si="105"/>
        <v>3meses_pendientes</v>
      </c>
      <c r="AP953" s="33">
        <f t="shared" si="106"/>
        <v>120</v>
      </c>
      <c r="AQ953" s="31">
        <f t="shared" si="107"/>
        <v>25</v>
      </c>
    </row>
    <row r="954" spans="2:43" x14ac:dyDescent="0.3">
      <c r="B954" s="37">
        <v>46106</v>
      </c>
      <c r="C954" t="s">
        <v>35</v>
      </c>
      <c r="D954" t="s">
        <v>7166</v>
      </c>
      <c r="E954" t="s">
        <v>7167</v>
      </c>
      <c r="F954" t="s">
        <v>1398</v>
      </c>
      <c r="G954" t="s">
        <v>7168</v>
      </c>
      <c r="H954" t="s">
        <v>7169</v>
      </c>
      <c r="I954" t="s">
        <v>38</v>
      </c>
      <c r="J954" t="s">
        <v>38</v>
      </c>
      <c r="K954" t="s">
        <v>4677</v>
      </c>
      <c r="L954" t="s">
        <v>7170</v>
      </c>
      <c r="M954" t="s">
        <v>7171</v>
      </c>
      <c r="N954" t="s">
        <v>7129</v>
      </c>
      <c r="O954" t="s">
        <v>7080</v>
      </c>
      <c r="P954" t="s">
        <v>43</v>
      </c>
      <c r="Q954" t="s">
        <v>7172</v>
      </c>
      <c r="R954" s="26">
        <v>3</v>
      </c>
      <c r="S954" s="23">
        <v>363088320000</v>
      </c>
      <c r="T954" t="s">
        <v>37</v>
      </c>
      <c r="U954" t="s">
        <v>53</v>
      </c>
      <c r="V954" s="39">
        <v>46107</v>
      </c>
      <c r="W954" s="41">
        <v>34</v>
      </c>
      <c r="X954" s="26" t="s">
        <v>446</v>
      </c>
      <c r="Y954">
        <v>35.86</v>
      </c>
      <c r="AE954" s="41">
        <v>35.86</v>
      </c>
      <c r="AF954">
        <v>0</v>
      </c>
      <c r="AG954">
        <v>0</v>
      </c>
      <c r="AH954">
        <v>0</v>
      </c>
      <c r="AI954">
        <v>0</v>
      </c>
      <c r="AJ954">
        <v>0</v>
      </c>
      <c r="AK954" s="30">
        <f t="shared" si="103"/>
        <v>0</v>
      </c>
      <c r="AL954" s="31">
        <v>5</v>
      </c>
      <c r="AM954" s="32">
        <f t="shared" si="102"/>
        <v>5</v>
      </c>
      <c r="AN954" s="33" t="str">
        <f t="shared" si="104"/>
        <v>NPN</v>
      </c>
      <c r="AO954" s="33" t="str">
        <f t="shared" si="105"/>
        <v>5meses_pendientes</v>
      </c>
      <c r="AP954" s="33">
        <f t="shared" si="106"/>
        <v>170</v>
      </c>
      <c r="AQ954" s="31">
        <f t="shared" si="107"/>
        <v>26</v>
      </c>
    </row>
    <row r="955" spans="2:43" x14ac:dyDescent="0.3">
      <c r="B955" s="37">
        <v>46111</v>
      </c>
      <c r="C955" t="s">
        <v>35</v>
      </c>
      <c r="D955" t="s">
        <v>7173</v>
      </c>
      <c r="E955" t="s">
        <v>7174</v>
      </c>
      <c r="F955" t="s">
        <v>1398</v>
      </c>
      <c r="G955" t="s">
        <v>7175</v>
      </c>
      <c r="H955" t="s">
        <v>7176</v>
      </c>
      <c r="I955" t="s">
        <v>38</v>
      </c>
      <c r="J955" t="s">
        <v>38</v>
      </c>
      <c r="K955" t="s">
        <v>4677</v>
      </c>
      <c r="L955" t="s">
        <v>7177</v>
      </c>
      <c r="M955" t="s">
        <v>7178</v>
      </c>
      <c r="N955" t="s">
        <v>7129</v>
      </c>
      <c r="O955" t="s">
        <v>7080</v>
      </c>
      <c r="P955" t="s">
        <v>43</v>
      </c>
      <c r="Q955" t="s">
        <v>7179</v>
      </c>
      <c r="R955" s="26">
        <v>3</v>
      </c>
      <c r="S955" s="23">
        <v>367093020000</v>
      </c>
      <c r="T955" t="s">
        <v>37</v>
      </c>
      <c r="U955" t="s">
        <v>53</v>
      </c>
      <c r="V955" s="39">
        <v>46112</v>
      </c>
      <c r="W955" s="41">
        <v>34</v>
      </c>
      <c r="X955" s="26" t="s">
        <v>446</v>
      </c>
      <c r="Y955">
        <v>36</v>
      </c>
      <c r="AA955">
        <v>35.72</v>
      </c>
      <c r="AB955">
        <v>35.86</v>
      </c>
      <c r="AE955" s="41">
        <v>107.58</v>
      </c>
      <c r="AF955">
        <v>0</v>
      </c>
      <c r="AG955">
        <v>1</v>
      </c>
      <c r="AH955">
        <v>1</v>
      </c>
      <c r="AI955">
        <v>0</v>
      </c>
      <c r="AJ955">
        <v>0</v>
      </c>
      <c r="AK955" s="30">
        <f t="shared" si="103"/>
        <v>2</v>
      </c>
      <c r="AL955" s="31">
        <v>5</v>
      </c>
      <c r="AM955" s="32">
        <f t="shared" si="102"/>
        <v>3</v>
      </c>
      <c r="AN955" s="33" t="str">
        <f t="shared" si="104"/>
        <v>MOROSO</v>
      </c>
      <c r="AO955" s="33" t="str">
        <f t="shared" si="105"/>
        <v>3meses_pendientes</v>
      </c>
      <c r="AP955" s="33">
        <f t="shared" si="106"/>
        <v>102</v>
      </c>
      <c r="AQ955" s="31">
        <f t="shared" si="107"/>
        <v>31</v>
      </c>
    </row>
    <row r="956" spans="2:43" x14ac:dyDescent="0.3">
      <c r="B956" s="37">
        <v>46097</v>
      </c>
      <c r="C956" t="s">
        <v>35</v>
      </c>
      <c r="D956" t="s">
        <v>7180</v>
      </c>
      <c r="E956" t="s">
        <v>7181</v>
      </c>
      <c r="F956" t="s">
        <v>7182</v>
      </c>
      <c r="G956" t="s">
        <v>7183</v>
      </c>
      <c r="H956" t="s">
        <v>7184</v>
      </c>
      <c r="I956" t="s">
        <v>38</v>
      </c>
      <c r="J956" t="s">
        <v>38</v>
      </c>
      <c r="K956" t="s">
        <v>796</v>
      </c>
      <c r="L956" t="s">
        <v>7185</v>
      </c>
      <c r="M956" t="s">
        <v>7186</v>
      </c>
      <c r="N956" t="s">
        <v>7080</v>
      </c>
      <c r="O956" t="s">
        <v>7080</v>
      </c>
      <c r="P956" t="s">
        <v>43</v>
      </c>
      <c r="Q956" t="s">
        <v>7187</v>
      </c>
      <c r="R956" s="26">
        <v>2</v>
      </c>
      <c r="S956" s="23">
        <v>363075990000</v>
      </c>
      <c r="T956" t="s">
        <v>37</v>
      </c>
      <c r="U956" t="s">
        <v>53</v>
      </c>
      <c r="V956" s="39">
        <v>46097</v>
      </c>
      <c r="W956" s="41">
        <v>30</v>
      </c>
      <c r="X956" s="26" t="s">
        <v>446</v>
      </c>
      <c r="Z956">
        <v>30.44</v>
      </c>
      <c r="AA956">
        <v>30.44</v>
      </c>
      <c r="AB956">
        <v>30.44</v>
      </c>
      <c r="AC956">
        <v>30.44</v>
      </c>
      <c r="AE956" s="41">
        <v>121.76</v>
      </c>
      <c r="AF956">
        <v>1</v>
      </c>
      <c r="AG956">
        <v>1</v>
      </c>
      <c r="AH956">
        <v>1</v>
      </c>
      <c r="AI956">
        <v>1</v>
      </c>
      <c r="AJ956">
        <v>0</v>
      </c>
      <c r="AK956" s="30">
        <f t="shared" si="103"/>
        <v>4</v>
      </c>
      <c r="AL956" s="31">
        <v>5</v>
      </c>
      <c r="AM956" s="32">
        <f t="shared" si="102"/>
        <v>1</v>
      </c>
      <c r="AN956" s="33" t="str">
        <f t="shared" si="104"/>
        <v>MOROSO</v>
      </c>
      <c r="AO956" s="33" t="str">
        <f t="shared" si="105"/>
        <v>1meses_pendientes</v>
      </c>
      <c r="AP956" s="33">
        <f t="shared" si="106"/>
        <v>30</v>
      </c>
      <c r="AQ956" s="31">
        <f t="shared" si="107"/>
        <v>16</v>
      </c>
    </row>
    <row r="957" spans="2:43" x14ac:dyDescent="0.3">
      <c r="B957" s="37">
        <v>46108</v>
      </c>
      <c r="C957" t="s">
        <v>35</v>
      </c>
      <c r="D957" t="s">
        <v>7188</v>
      </c>
      <c r="E957" t="s">
        <v>7189</v>
      </c>
      <c r="F957" t="s">
        <v>7190</v>
      </c>
      <c r="G957" t="s">
        <v>7191</v>
      </c>
      <c r="H957" t="s">
        <v>7192</v>
      </c>
      <c r="I957" t="s">
        <v>38</v>
      </c>
      <c r="J957" t="s">
        <v>529</v>
      </c>
      <c r="K957" t="s">
        <v>630</v>
      </c>
      <c r="L957" t="s">
        <v>7193</v>
      </c>
      <c r="M957" t="s">
        <v>7194</v>
      </c>
      <c r="N957" t="s">
        <v>7080</v>
      </c>
      <c r="O957" t="s">
        <v>7080</v>
      </c>
      <c r="P957" t="s">
        <v>43</v>
      </c>
      <c r="Q957" t="s">
        <v>7195</v>
      </c>
      <c r="R957" s="26">
        <v>3</v>
      </c>
      <c r="S957" s="23">
        <v>368083640000</v>
      </c>
      <c r="T957" t="s">
        <v>37</v>
      </c>
      <c r="U957" t="s">
        <v>53</v>
      </c>
      <c r="V957" s="39">
        <v>46105</v>
      </c>
      <c r="W957" s="41">
        <v>32</v>
      </c>
      <c r="X957" s="26" t="s">
        <v>446</v>
      </c>
      <c r="Y957">
        <v>34.85</v>
      </c>
      <c r="AE957" s="41">
        <v>34.85</v>
      </c>
      <c r="AF957">
        <v>0</v>
      </c>
      <c r="AG957">
        <v>0</v>
      </c>
      <c r="AH957">
        <v>0</v>
      </c>
      <c r="AI957">
        <v>0</v>
      </c>
      <c r="AJ957">
        <v>0</v>
      </c>
      <c r="AK957" s="30">
        <f t="shared" si="103"/>
        <v>0</v>
      </c>
      <c r="AL957" s="31">
        <v>5</v>
      </c>
      <c r="AM957" s="32">
        <f t="shared" si="102"/>
        <v>5</v>
      </c>
      <c r="AN957" s="33" t="str">
        <f t="shared" si="104"/>
        <v>NPN</v>
      </c>
      <c r="AO957" s="33" t="str">
        <f t="shared" si="105"/>
        <v>5meses_pendientes</v>
      </c>
      <c r="AP957" s="33">
        <f t="shared" si="106"/>
        <v>160</v>
      </c>
      <c r="AQ957" s="31">
        <f t="shared" si="107"/>
        <v>24</v>
      </c>
    </row>
    <row r="958" spans="2:43" x14ac:dyDescent="0.3">
      <c r="B958" s="37">
        <v>46097</v>
      </c>
      <c r="C958" t="s">
        <v>35</v>
      </c>
      <c r="D958" t="s">
        <v>7196</v>
      </c>
      <c r="E958" t="s">
        <v>7197</v>
      </c>
      <c r="F958" t="s">
        <v>1398</v>
      </c>
      <c r="G958" t="s">
        <v>7198</v>
      </c>
      <c r="H958" t="s">
        <v>7199</v>
      </c>
      <c r="I958" t="s">
        <v>38</v>
      </c>
      <c r="J958" t="s">
        <v>38</v>
      </c>
      <c r="K958" t="s">
        <v>796</v>
      </c>
      <c r="L958" t="s">
        <v>7200</v>
      </c>
      <c r="M958" t="s">
        <v>7201</v>
      </c>
      <c r="N958" t="s">
        <v>7202</v>
      </c>
      <c r="O958" t="s">
        <v>7080</v>
      </c>
      <c r="P958" t="s">
        <v>43</v>
      </c>
      <c r="Q958" t="s">
        <v>7203</v>
      </c>
      <c r="R958" s="26">
        <v>2</v>
      </c>
      <c r="S958" s="23">
        <v>361078870000</v>
      </c>
      <c r="T958" t="s">
        <v>37</v>
      </c>
      <c r="U958" t="s">
        <v>53</v>
      </c>
      <c r="V958" s="39">
        <v>46098</v>
      </c>
      <c r="W958" s="41">
        <v>30</v>
      </c>
      <c r="X958" s="26" t="s">
        <v>446</v>
      </c>
      <c r="Z958">
        <v>30.44</v>
      </c>
      <c r="AA958">
        <v>30.44</v>
      </c>
      <c r="AB958">
        <v>30.44</v>
      </c>
      <c r="AC958">
        <v>30.44</v>
      </c>
      <c r="AE958" s="41">
        <v>121.76</v>
      </c>
      <c r="AF958">
        <v>1</v>
      </c>
      <c r="AG958">
        <v>1</v>
      </c>
      <c r="AH958">
        <v>1</v>
      </c>
      <c r="AI958">
        <v>1</v>
      </c>
      <c r="AJ958">
        <v>0</v>
      </c>
      <c r="AK958" s="30">
        <f t="shared" si="103"/>
        <v>4</v>
      </c>
      <c r="AL958" s="31">
        <v>5</v>
      </c>
      <c r="AM958" s="32">
        <f t="shared" si="102"/>
        <v>1</v>
      </c>
      <c r="AN958" s="33" t="str">
        <f t="shared" si="104"/>
        <v>MOROSO</v>
      </c>
      <c r="AO958" s="33" t="str">
        <f t="shared" si="105"/>
        <v>1meses_pendientes</v>
      </c>
      <c r="AP958" s="33">
        <f t="shared" si="106"/>
        <v>30</v>
      </c>
      <c r="AQ958" s="31">
        <f t="shared" si="107"/>
        <v>17</v>
      </c>
    </row>
    <row r="959" spans="2:43" x14ac:dyDescent="0.3">
      <c r="B959" s="37">
        <v>46101</v>
      </c>
      <c r="C959" t="s">
        <v>35</v>
      </c>
      <c r="D959" t="s">
        <v>7204</v>
      </c>
      <c r="E959" t="s">
        <v>7205</v>
      </c>
      <c r="F959" t="s">
        <v>36</v>
      </c>
      <c r="G959" t="s">
        <v>7206</v>
      </c>
      <c r="H959" t="s">
        <v>7207</v>
      </c>
      <c r="I959" t="s">
        <v>38</v>
      </c>
      <c r="J959" t="s">
        <v>38</v>
      </c>
      <c r="K959" t="s">
        <v>7208</v>
      </c>
      <c r="L959" t="s">
        <v>7209</v>
      </c>
      <c r="M959" t="s">
        <v>7210</v>
      </c>
      <c r="N959" t="s">
        <v>7202</v>
      </c>
      <c r="O959" t="s">
        <v>7080</v>
      </c>
      <c r="P959" t="s">
        <v>43</v>
      </c>
      <c r="Q959" t="s">
        <v>7211</v>
      </c>
      <c r="R959" s="26">
        <v>3</v>
      </c>
      <c r="S959" s="23">
        <v>365083820000</v>
      </c>
      <c r="T959" t="s">
        <v>37</v>
      </c>
      <c r="U959" t="s">
        <v>53</v>
      </c>
      <c r="V959" s="39">
        <v>46104</v>
      </c>
      <c r="W959" s="41">
        <v>33</v>
      </c>
      <c r="X959" s="26" t="s">
        <v>446</v>
      </c>
      <c r="AE959" s="41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 s="30">
        <f t="shared" si="103"/>
        <v>0</v>
      </c>
      <c r="AL959" s="31">
        <v>5</v>
      </c>
      <c r="AM959" s="32">
        <f t="shared" si="102"/>
        <v>5</v>
      </c>
      <c r="AN959" s="33" t="str">
        <f t="shared" si="104"/>
        <v>NPN</v>
      </c>
      <c r="AO959" s="33" t="str">
        <f t="shared" si="105"/>
        <v>5meses_pendientes</v>
      </c>
      <c r="AP959" s="33">
        <f t="shared" si="106"/>
        <v>165</v>
      </c>
      <c r="AQ959" s="31">
        <f t="shared" si="107"/>
        <v>23</v>
      </c>
    </row>
    <row r="960" spans="2:43" x14ac:dyDescent="0.3">
      <c r="B960" s="37">
        <v>46105</v>
      </c>
      <c r="C960" t="s">
        <v>35</v>
      </c>
      <c r="D960" t="s">
        <v>7212</v>
      </c>
      <c r="E960" t="s">
        <v>7213</v>
      </c>
      <c r="F960" t="s">
        <v>36</v>
      </c>
      <c r="G960" t="s">
        <v>7214</v>
      </c>
      <c r="H960" t="s">
        <v>7215</v>
      </c>
      <c r="I960" t="s">
        <v>38</v>
      </c>
      <c r="J960" t="s">
        <v>38</v>
      </c>
      <c r="K960" t="s">
        <v>4677</v>
      </c>
      <c r="L960" t="s">
        <v>7216</v>
      </c>
      <c r="M960" t="s">
        <v>7217</v>
      </c>
      <c r="N960" t="s">
        <v>7202</v>
      </c>
      <c r="O960" t="s">
        <v>7080</v>
      </c>
      <c r="P960" t="s">
        <v>43</v>
      </c>
      <c r="Q960" t="s">
        <v>7218</v>
      </c>
      <c r="R960" s="26">
        <v>3</v>
      </c>
      <c r="S960" s="23">
        <v>362086240000</v>
      </c>
      <c r="T960" t="s">
        <v>37</v>
      </c>
      <c r="U960" t="s">
        <v>53</v>
      </c>
      <c r="V960" s="39">
        <v>46105</v>
      </c>
      <c r="W960" s="41">
        <v>37.76</v>
      </c>
      <c r="X960" s="26" t="s">
        <v>446</v>
      </c>
      <c r="Z960">
        <v>41</v>
      </c>
      <c r="AA960">
        <v>40.14</v>
      </c>
      <c r="AB960">
        <v>41</v>
      </c>
      <c r="AC960">
        <v>40.14</v>
      </c>
      <c r="AE960" s="41">
        <v>162.28</v>
      </c>
      <c r="AF960">
        <v>1</v>
      </c>
      <c r="AG960">
        <v>1</v>
      </c>
      <c r="AH960">
        <v>1</v>
      </c>
      <c r="AI960">
        <v>1</v>
      </c>
      <c r="AJ960">
        <v>0</v>
      </c>
      <c r="AK960" s="30">
        <f t="shared" si="103"/>
        <v>4</v>
      </c>
      <c r="AL960" s="31">
        <v>5</v>
      </c>
      <c r="AM960" s="32">
        <f t="shared" si="102"/>
        <v>1</v>
      </c>
      <c r="AN960" s="33" t="str">
        <f t="shared" si="104"/>
        <v>MOROSO</v>
      </c>
      <c r="AO960" s="33" t="str">
        <f t="shared" si="105"/>
        <v>1meses_pendientes</v>
      </c>
      <c r="AP960" s="33">
        <f t="shared" si="106"/>
        <v>37.76</v>
      </c>
      <c r="AQ960" s="31">
        <f t="shared" si="107"/>
        <v>24</v>
      </c>
    </row>
    <row r="961" spans="2:43" x14ac:dyDescent="0.3">
      <c r="B961" s="37">
        <v>46086</v>
      </c>
      <c r="C961" t="s">
        <v>35</v>
      </c>
      <c r="D961" t="s">
        <v>7219</v>
      </c>
      <c r="E961" t="s">
        <v>7220</v>
      </c>
      <c r="F961" t="s">
        <v>7221</v>
      </c>
      <c r="G961" t="s">
        <v>7222</v>
      </c>
      <c r="H961" t="s">
        <v>7223</v>
      </c>
      <c r="I961" t="s">
        <v>38</v>
      </c>
      <c r="J961" t="s">
        <v>529</v>
      </c>
      <c r="K961" t="s">
        <v>646</v>
      </c>
      <c r="L961" t="s">
        <v>7224</v>
      </c>
      <c r="M961" t="s">
        <v>7225</v>
      </c>
      <c r="N961" t="s">
        <v>7226</v>
      </c>
      <c r="O961" t="s">
        <v>7080</v>
      </c>
      <c r="P961" t="s">
        <v>43</v>
      </c>
      <c r="Q961" t="s">
        <v>7227</v>
      </c>
      <c r="R961" s="26">
        <v>3</v>
      </c>
      <c r="S961" s="23">
        <v>361065430000</v>
      </c>
      <c r="T961" t="s">
        <v>37</v>
      </c>
      <c r="U961" t="s">
        <v>53</v>
      </c>
      <c r="V961" s="39">
        <v>46091</v>
      </c>
      <c r="W961" s="41">
        <v>33</v>
      </c>
      <c r="X961" s="26" t="s">
        <v>446</v>
      </c>
      <c r="Y961">
        <v>34.85</v>
      </c>
      <c r="AE961" s="41">
        <v>34.85</v>
      </c>
      <c r="AF961">
        <v>0</v>
      </c>
      <c r="AG961">
        <v>0</v>
      </c>
      <c r="AH961">
        <v>0</v>
      </c>
      <c r="AI961">
        <v>0</v>
      </c>
      <c r="AJ961">
        <v>0</v>
      </c>
      <c r="AK961" s="30">
        <f t="shared" si="103"/>
        <v>0</v>
      </c>
      <c r="AL961" s="31">
        <v>5</v>
      </c>
      <c r="AM961" s="32">
        <f t="shared" si="102"/>
        <v>5</v>
      </c>
      <c r="AN961" s="33" t="str">
        <f t="shared" si="104"/>
        <v>NPN</v>
      </c>
      <c r="AO961" s="33" t="str">
        <f t="shared" si="105"/>
        <v>5meses_pendientes</v>
      </c>
      <c r="AP961" s="33">
        <f t="shared" si="106"/>
        <v>165</v>
      </c>
      <c r="AQ961" s="31">
        <f t="shared" si="107"/>
        <v>10</v>
      </c>
    </row>
    <row r="962" spans="2:43" x14ac:dyDescent="0.3">
      <c r="B962" s="37">
        <v>46091</v>
      </c>
      <c r="C962" t="s">
        <v>35</v>
      </c>
      <c r="D962" t="s">
        <v>7228</v>
      </c>
      <c r="E962" t="s">
        <v>7229</v>
      </c>
      <c r="F962" t="s">
        <v>36</v>
      </c>
      <c r="G962" t="s">
        <v>7230</v>
      </c>
      <c r="H962" t="s">
        <v>7231</v>
      </c>
      <c r="I962" t="s">
        <v>38</v>
      </c>
      <c r="J962" t="s">
        <v>38</v>
      </c>
      <c r="K962" t="s">
        <v>4677</v>
      </c>
      <c r="L962" t="s">
        <v>7232</v>
      </c>
      <c r="M962" t="s">
        <v>7233</v>
      </c>
      <c r="N962" t="s">
        <v>7226</v>
      </c>
      <c r="O962" t="s">
        <v>7080</v>
      </c>
      <c r="P962" t="s">
        <v>43</v>
      </c>
      <c r="Q962" t="s">
        <v>7234</v>
      </c>
      <c r="R962" s="26">
        <v>3</v>
      </c>
      <c r="S962" s="23">
        <v>367072030000</v>
      </c>
      <c r="T962" t="s">
        <v>37</v>
      </c>
      <c r="U962" t="s">
        <v>53</v>
      </c>
      <c r="V962" s="39">
        <v>46093</v>
      </c>
      <c r="W962" s="41">
        <v>33</v>
      </c>
      <c r="X962" s="26" t="s">
        <v>446</v>
      </c>
      <c r="Y962">
        <v>34</v>
      </c>
      <c r="Z962">
        <v>35</v>
      </c>
      <c r="AA962">
        <v>34</v>
      </c>
      <c r="AB962">
        <v>35</v>
      </c>
      <c r="AE962" s="41">
        <v>138</v>
      </c>
      <c r="AF962">
        <v>1</v>
      </c>
      <c r="AG962">
        <v>1</v>
      </c>
      <c r="AH962">
        <v>1</v>
      </c>
      <c r="AI962">
        <v>0</v>
      </c>
      <c r="AJ962">
        <v>0</v>
      </c>
      <c r="AK962" s="30">
        <f t="shared" si="103"/>
        <v>3</v>
      </c>
      <c r="AL962" s="31">
        <v>5</v>
      </c>
      <c r="AM962" s="32">
        <f t="shared" ref="AM962:AM1025" si="108">AL962-AK962</f>
        <v>2</v>
      </c>
      <c r="AN962" s="33" t="str">
        <f t="shared" si="104"/>
        <v>MOROSO</v>
      </c>
      <c r="AO962" s="33" t="str">
        <f t="shared" si="105"/>
        <v>2meses_pendientes</v>
      </c>
      <c r="AP962" s="33">
        <f t="shared" si="106"/>
        <v>66</v>
      </c>
      <c r="AQ962" s="31">
        <f t="shared" si="107"/>
        <v>12</v>
      </c>
    </row>
    <row r="963" spans="2:43" x14ac:dyDescent="0.3">
      <c r="B963" s="37">
        <v>46093</v>
      </c>
      <c r="C963" t="s">
        <v>35</v>
      </c>
      <c r="D963" t="s">
        <v>7235</v>
      </c>
      <c r="E963" t="s">
        <v>7236</v>
      </c>
      <c r="F963" t="s">
        <v>7237</v>
      </c>
      <c r="G963" t="s">
        <v>7238</v>
      </c>
      <c r="H963" t="s">
        <v>7239</v>
      </c>
      <c r="I963" t="s">
        <v>38</v>
      </c>
      <c r="J963" t="s">
        <v>38</v>
      </c>
      <c r="K963" t="s">
        <v>796</v>
      </c>
      <c r="L963" t="s">
        <v>7240</v>
      </c>
      <c r="M963" t="s">
        <v>7241</v>
      </c>
      <c r="N963" t="s">
        <v>7226</v>
      </c>
      <c r="O963" t="s">
        <v>7080</v>
      </c>
      <c r="P963" t="s">
        <v>43</v>
      </c>
      <c r="Q963" t="s">
        <v>7242</v>
      </c>
      <c r="R963" s="26">
        <v>3</v>
      </c>
      <c r="S963" s="23">
        <v>361072760000</v>
      </c>
      <c r="T963" t="s">
        <v>37</v>
      </c>
      <c r="U963" t="s">
        <v>53</v>
      </c>
      <c r="V963" s="39">
        <v>46094</v>
      </c>
      <c r="W963" s="41">
        <v>37</v>
      </c>
      <c r="X963" s="26" t="s">
        <v>446</v>
      </c>
      <c r="Z963">
        <v>45.83</v>
      </c>
      <c r="AA963">
        <v>39.979999999999997</v>
      </c>
      <c r="AB963">
        <v>38.340000000000003</v>
      </c>
      <c r="AE963" s="41">
        <v>124.15</v>
      </c>
      <c r="AF963">
        <v>1</v>
      </c>
      <c r="AG963">
        <v>1</v>
      </c>
      <c r="AH963">
        <v>1</v>
      </c>
      <c r="AI963">
        <v>0</v>
      </c>
      <c r="AJ963">
        <v>0</v>
      </c>
      <c r="AK963" s="30">
        <f t="shared" ref="AK963:AK1026" si="109">SUM(AF963:AJ963)</f>
        <v>3</v>
      </c>
      <c r="AL963" s="31">
        <v>5</v>
      </c>
      <c r="AM963" s="32">
        <f t="shared" si="108"/>
        <v>2</v>
      </c>
      <c r="AN963" s="33" t="str">
        <f t="shared" ref="AN963:AN1026" si="110">IF(AM963&gt;=AL963,"NPN","MOROSO")</f>
        <v>MOROSO</v>
      </c>
      <c r="AO963" s="33" t="str">
        <f t="shared" ref="AO963:AO1026" si="111">CONCATENATE(AM963,"meses_pendientes")</f>
        <v>2meses_pendientes</v>
      </c>
      <c r="AP963" s="33">
        <f t="shared" ref="AP963:AP1026" si="112">AM963*W963</f>
        <v>74</v>
      </c>
      <c r="AQ963" s="31">
        <f t="shared" ref="AQ963:AQ1026" si="113">DAY(V963)</f>
        <v>13</v>
      </c>
    </row>
    <row r="964" spans="2:43" x14ac:dyDescent="0.3">
      <c r="B964" s="37">
        <v>46094</v>
      </c>
      <c r="C964" t="s">
        <v>35</v>
      </c>
      <c r="D964" t="s">
        <v>7243</v>
      </c>
      <c r="E964" t="s">
        <v>7244</v>
      </c>
      <c r="F964" t="s">
        <v>36</v>
      </c>
      <c r="G964" t="s">
        <v>7245</v>
      </c>
      <c r="H964" t="s">
        <v>7246</v>
      </c>
      <c r="I964" t="s">
        <v>38</v>
      </c>
      <c r="J964" t="s">
        <v>38</v>
      </c>
      <c r="K964" t="s">
        <v>796</v>
      </c>
      <c r="L964" t="s">
        <v>7247</v>
      </c>
      <c r="M964" t="s">
        <v>7248</v>
      </c>
      <c r="N964" t="s">
        <v>7226</v>
      </c>
      <c r="O964" t="s">
        <v>7080</v>
      </c>
      <c r="P964" t="s">
        <v>43</v>
      </c>
      <c r="Q964" t="s">
        <v>7249</v>
      </c>
      <c r="R964" s="26">
        <v>3</v>
      </c>
      <c r="S964" s="23">
        <v>367075710000</v>
      </c>
      <c r="T964" t="s">
        <v>37</v>
      </c>
      <c r="U964" t="s">
        <v>53</v>
      </c>
      <c r="V964" s="39">
        <v>46097</v>
      </c>
      <c r="W964" s="41">
        <v>33</v>
      </c>
      <c r="X964" s="26" t="s">
        <v>446</v>
      </c>
      <c r="Z964">
        <v>34.31</v>
      </c>
      <c r="AA964">
        <v>34.31</v>
      </c>
      <c r="AB964">
        <v>35.369999999999997</v>
      </c>
      <c r="AC964">
        <v>36.4</v>
      </c>
      <c r="AE964" s="41">
        <v>140.39000000000001</v>
      </c>
      <c r="AF964">
        <v>1</v>
      </c>
      <c r="AG964">
        <v>1</v>
      </c>
      <c r="AH964">
        <v>1</v>
      </c>
      <c r="AI964">
        <v>1</v>
      </c>
      <c r="AJ964">
        <v>0</v>
      </c>
      <c r="AK964" s="30">
        <f t="shared" si="109"/>
        <v>4</v>
      </c>
      <c r="AL964" s="31">
        <v>5</v>
      </c>
      <c r="AM964" s="32">
        <f t="shared" si="108"/>
        <v>1</v>
      </c>
      <c r="AN964" s="33" t="str">
        <f t="shared" si="110"/>
        <v>MOROSO</v>
      </c>
      <c r="AO964" s="33" t="str">
        <f t="shared" si="111"/>
        <v>1meses_pendientes</v>
      </c>
      <c r="AP964" s="33">
        <f t="shared" si="112"/>
        <v>33</v>
      </c>
      <c r="AQ964" s="31">
        <f t="shared" si="113"/>
        <v>16</v>
      </c>
    </row>
    <row r="965" spans="2:43" x14ac:dyDescent="0.3">
      <c r="B965" s="37">
        <v>46097</v>
      </c>
      <c r="C965" t="s">
        <v>35</v>
      </c>
      <c r="D965" t="s">
        <v>7250</v>
      </c>
      <c r="E965" t="s">
        <v>7251</v>
      </c>
      <c r="F965" t="s">
        <v>7252</v>
      </c>
      <c r="G965" t="s">
        <v>7253</v>
      </c>
      <c r="H965" t="s">
        <v>7254</v>
      </c>
      <c r="I965" t="s">
        <v>38</v>
      </c>
      <c r="J965" t="s">
        <v>38</v>
      </c>
      <c r="K965" t="s">
        <v>4677</v>
      </c>
      <c r="L965" t="s">
        <v>7255</v>
      </c>
      <c r="M965" t="s">
        <v>7256</v>
      </c>
      <c r="N965" t="s">
        <v>7226</v>
      </c>
      <c r="O965" t="s">
        <v>7080</v>
      </c>
      <c r="P965" t="s">
        <v>43</v>
      </c>
      <c r="Q965" t="s">
        <v>7257</v>
      </c>
      <c r="R965" s="26">
        <v>3</v>
      </c>
      <c r="S965" s="23">
        <v>362074420000</v>
      </c>
      <c r="T965" t="s">
        <v>37</v>
      </c>
      <c r="U965" t="s">
        <v>53</v>
      </c>
      <c r="V965" s="39">
        <v>46094</v>
      </c>
      <c r="W965" s="41">
        <v>41</v>
      </c>
      <c r="X965" s="26" t="s">
        <v>446</v>
      </c>
      <c r="Y965">
        <v>42.44</v>
      </c>
      <c r="Z965">
        <v>42.44</v>
      </c>
      <c r="AB965">
        <v>45</v>
      </c>
      <c r="AE965" s="41">
        <v>129.88</v>
      </c>
      <c r="AF965">
        <v>1</v>
      </c>
      <c r="AG965">
        <v>0</v>
      </c>
      <c r="AH965">
        <v>1</v>
      </c>
      <c r="AI965">
        <v>0</v>
      </c>
      <c r="AJ965">
        <v>0</v>
      </c>
      <c r="AK965" s="30">
        <f t="shared" si="109"/>
        <v>2</v>
      </c>
      <c r="AL965" s="31">
        <v>5</v>
      </c>
      <c r="AM965" s="32">
        <f t="shared" si="108"/>
        <v>3</v>
      </c>
      <c r="AN965" s="33" t="str">
        <f t="shared" si="110"/>
        <v>MOROSO</v>
      </c>
      <c r="AO965" s="33" t="str">
        <f t="shared" si="111"/>
        <v>3meses_pendientes</v>
      </c>
      <c r="AP965" s="33">
        <f t="shared" si="112"/>
        <v>123</v>
      </c>
      <c r="AQ965" s="31">
        <f t="shared" si="113"/>
        <v>13</v>
      </c>
    </row>
    <row r="966" spans="2:43" x14ac:dyDescent="0.3">
      <c r="B966" s="37">
        <v>46099</v>
      </c>
      <c r="C966" t="s">
        <v>35</v>
      </c>
      <c r="D966" t="s">
        <v>7258</v>
      </c>
      <c r="E966" t="s">
        <v>7259</v>
      </c>
      <c r="F966" t="s">
        <v>36</v>
      </c>
      <c r="G966" t="s">
        <v>7260</v>
      </c>
      <c r="H966" t="s">
        <v>7261</v>
      </c>
      <c r="I966" t="s">
        <v>38</v>
      </c>
      <c r="J966" t="s">
        <v>825</v>
      </c>
      <c r="K966" t="s">
        <v>7262</v>
      </c>
      <c r="L966" t="s">
        <v>7263</v>
      </c>
      <c r="M966" t="s">
        <v>7264</v>
      </c>
      <c r="N966" t="s">
        <v>7226</v>
      </c>
      <c r="O966" t="s">
        <v>7080</v>
      </c>
      <c r="P966" t="s">
        <v>43</v>
      </c>
      <c r="Q966" t="s">
        <v>7265</v>
      </c>
      <c r="R966" s="26">
        <v>3</v>
      </c>
      <c r="S966" s="23">
        <v>803290840000</v>
      </c>
      <c r="T966" t="s">
        <v>37</v>
      </c>
      <c r="U966" t="s">
        <v>53</v>
      </c>
      <c r="V966" s="39">
        <v>46100</v>
      </c>
      <c r="W966" s="41">
        <v>29.7</v>
      </c>
      <c r="X966" s="26" t="s">
        <v>446</v>
      </c>
      <c r="AA966">
        <v>62</v>
      </c>
      <c r="AC966">
        <v>62</v>
      </c>
      <c r="AE966" s="41">
        <v>124</v>
      </c>
      <c r="AF966">
        <v>0</v>
      </c>
      <c r="AG966">
        <v>1</v>
      </c>
      <c r="AH966">
        <v>0</v>
      </c>
      <c r="AI966">
        <v>1</v>
      </c>
      <c r="AJ966">
        <v>0</v>
      </c>
      <c r="AK966" s="30">
        <f t="shared" si="109"/>
        <v>2</v>
      </c>
      <c r="AL966" s="31">
        <v>5</v>
      </c>
      <c r="AM966" s="32">
        <f t="shared" si="108"/>
        <v>3</v>
      </c>
      <c r="AN966" s="33" t="str">
        <f t="shared" si="110"/>
        <v>MOROSO</v>
      </c>
      <c r="AO966" s="33" t="str">
        <f t="shared" si="111"/>
        <v>3meses_pendientes</v>
      </c>
      <c r="AP966" s="33">
        <f t="shared" si="112"/>
        <v>89.1</v>
      </c>
      <c r="AQ966" s="31">
        <f t="shared" si="113"/>
        <v>19</v>
      </c>
    </row>
    <row r="967" spans="2:43" x14ac:dyDescent="0.3">
      <c r="B967" s="37">
        <v>46108</v>
      </c>
      <c r="C967" t="s">
        <v>35</v>
      </c>
      <c r="D967" t="s">
        <v>7266</v>
      </c>
      <c r="E967" t="s">
        <v>7267</v>
      </c>
      <c r="F967" t="s">
        <v>7268</v>
      </c>
      <c r="G967" t="s">
        <v>7269</v>
      </c>
      <c r="H967" t="s">
        <v>7270</v>
      </c>
      <c r="I967" t="s">
        <v>38</v>
      </c>
      <c r="J967" t="s">
        <v>38</v>
      </c>
      <c r="K967" t="s">
        <v>796</v>
      </c>
      <c r="L967" t="s">
        <v>7271</v>
      </c>
      <c r="M967" t="s">
        <v>7272</v>
      </c>
      <c r="N967" t="s">
        <v>7226</v>
      </c>
      <c r="O967" t="s">
        <v>7080</v>
      </c>
      <c r="P967" t="s">
        <v>43</v>
      </c>
      <c r="Q967" t="s">
        <v>7273</v>
      </c>
      <c r="R967" s="26">
        <v>3</v>
      </c>
      <c r="S967" s="23">
        <v>362087420000</v>
      </c>
      <c r="T967" t="s">
        <v>37</v>
      </c>
      <c r="U967" t="s">
        <v>53</v>
      </c>
      <c r="V967" s="39">
        <v>46107</v>
      </c>
      <c r="W967" s="41">
        <v>34</v>
      </c>
      <c r="X967" s="26" t="s">
        <v>446</v>
      </c>
      <c r="Y967">
        <v>35.86</v>
      </c>
      <c r="AE967" s="41">
        <v>35.86</v>
      </c>
      <c r="AF967">
        <v>0</v>
      </c>
      <c r="AG967">
        <v>0</v>
      </c>
      <c r="AH967">
        <v>0</v>
      </c>
      <c r="AI967">
        <v>0</v>
      </c>
      <c r="AJ967">
        <v>0</v>
      </c>
      <c r="AK967" s="30">
        <f t="shared" si="109"/>
        <v>0</v>
      </c>
      <c r="AL967" s="31">
        <v>5</v>
      </c>
      <c r="AM967" s="32">
        <f t="shared" si="108"/>
        <v>5</v>
      </c>
      <c r="AN967" s="33" t="str">
        <f t="shared" si="110"/>
        <v>NPN</v>
      </c>
      <c r="AO967" s="33" t="str">
        <f t="shared" si="111"/>
        <v>5meses_pendientes</v>
      </c>
      <c r="AP967" s="33">
        <f t="shared" si="112"/>
        <v>170</v>
      </c>
      <c r="AQ967" s="31">
        <f t="shared" si="113"/>
        <v>26</v>
      </c>
    </row>
    <row r="968" spans="2:43" x14ac:dyDescent="0.3">
      <c r="B968" s="37">
        <v>46108</v>
      </c>
      <c r="C968" t="s">
        <v>35</v>
      </c>
      <c r="D968" t="s">
        <v>7274</v>
      </c>
      <c r="E968" t="s">
        <v>7275</v>
      </c>
      <c r="F968" t="s">
        <v>7276</v>
      </c>
      <c r="G968" t="s">
        <v>7277</v>
      </c>
      <c r="H968" t="s">
        <v>7278</v>
      </c>
      <c r="I968" t="s">
        <v>38</v>
      </c>
      <c r="J968" t="s">
        <v>38</v>
      </c>
      <c r="K968" t="s">
        <v>1177</v>
      </c>
      <c r="L968" t="s">
        <v>7279</v>
      </c>
      <c r="M968" t="s">
        <v>7280</v>
      </c>
      <c r="N968" t="s">
        <v>7226</v>
      </c>
      <c r="O968" t="s">
        <v>7080</v>
      </c>
      <c r="P968" t="s">
        <v>43</v>
      </c>
      <c r="Q968" t="s">
        <v>7281</v>
      </c>
      <c r="R968" s="26">
        <v>3</v>
      </c>
      <c r="S968" s="23">
        <v>322039970000</v>
      </c>
      <c r="T968" t="s">
        <v>37</v>
      </c>
      <c r="U968" t="s">
        <v>53</v>
      </c>
      <c r="V968" s="39">
        <v>46108</v>
      </c>
      <c r="W968" s="41">
        <v>35.200000000000003</v>
      </c>
      <c r="X968" s="26" t="s">
        <v>446</v>
      </c>
      <c r="Z968">
        <v>37.880000000000003</v>
      </c>
      <c r="AA968">
        <v>37.880000000000003</v>
      </c>
      <c r="AB968">
        <v>37.880000000000003</v>
      </c>
      <c r="AC968">
        <v>37.880000000000003</v>
      </c>
      <c r="AE968" s="41">
        <v>151.52000000000001</v>
      </c>
      <c r="AF968">
        <v>1</v>
      </c>
      <c r="AG968">
        <v>1</v>
      </c>
      <c r="AH968">
        <v>1</v>
      </c>
      <c r="AI968">
        <v>1</v>
      </c>
      <c r="AJ968">
        <v>0</v>
      </c>
      <c r="AK968" s="30">
        <f t="shared" si="109"/>
        <v>4</v>
      </c>
      <c r="AL968" s="31">
        <v>5</v>
      </c>
      <c r="AM968" s="32">
        <f t="shared" si="108"/>
        <v>1</v>
      </c>
      <c r="AN968" s="33" t="str">
        <f t="shared" si="110"/>
        <v>MOROSO</v>
      </c>
      <c r="AO968" s="33" t="str">
        <f t="shared" si="111"/>
        <v>1meses_pendientes</v>
      </c>
      <c r="AP968" s="33">
        <f t="shared" si="112"/>
        <v>35.200000000000003</v>
      </c>
      <c r="AQ968" s="31">
        <f t="shared" si="113"/>
        <v>27</v>
      </c>
    </row>
    <row r="969" spans="2:43" x14ac:dyDescent="0.3">
      <c r="B969" s="37">
        <v>46112</v>
      </c>
      <c r="C969" t="s">
        <v>35</v>
      </c>
      <c r="D969" t="s">
        <v>7282</v>
      </c>
      <c r="E969" t="s">
        <v>7283</v>
      </c>
      <c r="F969" t="s">
        <v>7284</v>
      </c>
      <c r="G969" t="s">
        <v>7285</v>
      </c>
      <c r="H969" t="s">
        <v>7286</v>
      </c>
      <c r="I969" t="s">
        <v>38</v>
      </c>
      <c r="J969" t="s">
        <v>38</v>
      </c>
      <c r="K969" t="s">
        <v>796</v>
      </c>
      <c r="L969" t="s">
        <v>7287</v>
      </c>
      <c r="M969" t="s">
        <v>7288</v>
      </c>
      <c r="N969" t="s">
        <v>7226</v>
      </c>
      <c r="O969" t="s">
        <v>7080</v>
      </c>
      <c r="P969" t="s">
        <v>43</v>
      </c>
      <c r="Q969" t="s">
        <v>7289</v>
      </c>
      <c r="R969" s="26">
        <v>2</v>
      </c>
      <c r="S969" s="23">
        <v>206054610000</v>
      </c>
      <c r="T969" t="s">
        <v>37</v>
      </c>
      <c r="U969" t="s">
        <v>53</v>
      </c>
      <c r="V969" s="39">
        <v>46109</v>
      </c>
      <c r="W969" s="41">
        <v>25.3</v>
      </c>
      <c r="X969" s="26" t="s">
        <v>446</v>
      </c>
      <c r="AA969">
        <v>25.7</v>
      </c>
      <c r="AB969">
        <v>25.68</v>
      </c>
      <c r="AC969">
        <v>25.69</v>
      </c>
      <c r="AE969" s="41">
        <v>77.069999999999993</v>
      </c>
      <c r="AF969">
        <v>0</v>
      </c>
      <c r="AG969">
        <v>1</v>
      </c>
      <c r="AH969">
        <v>1</v>
      </c>
      <c r="AI969">
        <v>1</v>
      </c>
      <c r="AJ969">
        <v>0</v>
      </c>
      <c r="AK969" s="30">
        <f t="shared" si="109"/>
        <v>3</v>
      </c>
      <c r="AL969" s="31">
        <v>5</v>
      </c>
      <c r="AM969" s="32">
        <f t="shared" si="108"/>
        <v>2</v>
      </c>
      <c r="AN969" s="33" t="str">
        <f t="shared" si="110"/>
        <v>MOROSO</v>
      </c>
      <c r="AO969" s="33" t="str">
        <f t="shared" si="111"/>
        <v>2meses_pendientes</v>
      </c>
      <c r="AP969" s="33">
        <f t="shared" si="112"/>
        <v>50.6</v>
      </c>
      <c r="AQ969" s="31">
        <f t="shared" si="113"/>
        <v>28</v>
      </c>
    </row>
    <row r="970" spans="2:43" x14ac:dyDescent="0.3">
      <c r="B970" s="37">
        <v>46112</v>
      </c>
      <c r="C970" t="s">
        <v>35</v>
      </c>
      <c r="D970" t="s">
        <v>7290</v>
      </c>
      <c r="E970" t="s">
        <v>7291</v>
      </c>
      <c r="F970" t="s">
        <v>7292</v>
      </c>
      <c r="G970" t="s">
        <v>7293</v>
      </c>
      <c r="H970" t="s">
        <v>7294</v>
      </c>
      <c r="I970" t="s">
        <v>38</v>
      </c>
      <c r="J970" t="s">
        <v>38</v>
      </c>
      <c r="K970" t="s">
        <v>796</v>
      </c>
      <c r="L970" t="s">
        <v>7295</v>
      </c>
      <c r="M970" t="s">
        <v>7296</v>
      </c>
      <c r="N970" t="s">
        <v>7226</v>
      </c>
      <c r="O970" t="s">
        <v>7080</v>
      </c>
      <c r="P970" t="s">
        <v>43</v>
      </c>
      <c r="Q970" t="s">
        <v>7297</v>
      </c>
      <c r="R970" s="26">
        <v>3</v>
      </c>
      <c r="S970" s="23">
        <v>365091970000</v>
      </c>
      <c r="T970" t="s">
        <v>37</v>
      </c>
      <c r="U970" t="s">
        <v>53</v>
      </c>
      <c r="V970" s="39">
        <v>46111</v>
      </c>
      <c r="W970" s="41">
        <v>44</v>
      </c>
      <c r="X970" s="26" t="s">
        <v>446</v>
      </c>
      <c r="Z970">
        <v>25</v>
      </c>
      <c r="AA970">
        <v>20.66</v>
      </c>
      <c r="AB970">
        <v>91.32</v>
      </c>
      <c r="AE970" s="41">
        <v>136.97999999999999</v>
      </c>
      <c r="AF970">
        <v>1</v>
      </c>
      <c r="AG970">
        <v>1</v>
      </c>
      <c r="AH970">
        <v>1</v>
      </c>
      <c r="AI970">
        <v>0</v>
      </c>
      <c r="AJ970">
        <v>0</v>
      </c>
      <c r="AK970" s="30">
        <f t="shared" si="109"/>
        <v>3</v>
      </c>
      <c r="AL970" s="31">
        <v>5</v>
      </c>
      <c r="AM970" s="32">
        <f t="shared" si="108"/>
        <v>2</v>
      </c>
      <c r="AN970" s="33" t="str">
        <f t="shared" si="110"/>
        <v>MOROSO</v>
      </c>
      <c r="AO970" s="33" t="str">
        <f t="shared" si="111"/>
        <v>2meses_pendientes</v>
      </c>
      <c r="AP970" s="33">
        <f t="shared" si="112"/>
        <v>88</v>
      </c>
      <c r="AQ970" s="31">
        <f t="shared" si="113"/>
        <v>30</v>
      </c>
    </row>
    <row r="971" spans="2:43" x14ac:dyDescent="0.3">
      <c r="B971" s="37">
        <v>46086</v>
      </c>
      <c r="C971" t="s">
        <v>35</v>
      </c>
      <c r="D971" t="s">
        <v>7298</v>
      </c>
      <c r="E971" t="s">
        <v>7299</v>
      </c>
      <c r="F971" t="s">
        <v>36</v>
      </c>
      <c r="G971" t="s">
        <v>7300</v>
      </c>
      <c r="H971" t="s">
        <v>7301</v>
      </c>
      <c r="I971" t="s">
        <v>38</v>
      </c>
      <c r="J971" t="s">
        <v>38</v>
      </c>
      <c r="K971" t="s">
        <v>468</v>
      </c>
      <c r="L971" t="s">
        <v>7302</v>
      </c>
      <c r="M971" t="s">
        <v>7303</v>
      </c>
      <c r="N971" t="s">
        <v>7304</v>
      </c>
      <c r="O971" t="s">
        <v>7080</v>
      </c>
      <c r="P971" t="s">
        <v>43</v>
      </c>
      <c r="Q971" t="s">
        <v>7305</v>
      </c>
      <c r="R971" s="26">
        <v>2</v>
      </c>
      <c r="S971" s="23">
        <v>289001700000</v>
      </c>
      <c r="T971" t="s">
        <v>37</v>
      </c>
      <c r="U971" t="s">
        <v>53</v>
      </c>
      <c r="V971" s="39">
        <v>46086</v>
      </c>
      <c r="W971" s="41">
        <v>30</v>
      </c>
      <c r="X971" s="26" t="s">
        <v>446</v>
      </c>
      <c r="Y971">
        <v>51.51</v>
      </c>
      <c r="Z971">
        <v>41.02</v>
      </c>
      <c r="AA971">
        <v>63.45</v>
      </c>
      <c r="AB971">
        <v>33.450000000000003</v>
      </c>
      <c r="AC971">
        <v>18</v>
      </c>
      <c r="AE971" s="41">
        <v>207.43</v>
      </c>
      <c r="AF971">
        <v>1</v>
      </c>
      <c r="AG971">
        <v>1</v>
      </c>
      <c r="AH971">
        <v>1</v>
      </c>
      <c r="AI971">
        <v>1</v>
      </c>
      <c r="AJ971">
        <v>0</v>
      </c>
      <c r="AK971" s="30">
        <f t="shared" si="109"/>
        <v>4</v>
      </c>
      <c r="AL971" s="31">
        <v>5</v>
      </c>
      <c r="AM971" s="32">
        <f t="shared" si="108"/>
        <v>1</v>
      </c>
      <c r="AN971" s="33" t="str">
        <f t="shared" si="110"/>
        <v>MOROSO</v>
      </c>
      <c r="AO971" s="33" t="str">
        <f t="shared" si="111"/>
        <v>1meses_pendientes</v>
      </c>
      <c r="AP971" s="33">
        <f t="shared" si="112"/>
        <v>30</v>
      </c>
      <c r="AQ971" s="31">
        <f t="shared" si="113"/>
        <v>5</v>
      </c>
    </row>
    <row r="972" spans="2:43" x14ac:dyDescent="0.3">
      <c r="B972" s="37">
        <v>46094</v>
      </c>
      <c r="C972" t="s">
        <v>35</v>
      </c>
      <c r="D972" t="s">
        <v>7306</v>
      </c>
      <c r="E972" t="s">
        <v>7307</v>
      </c>
      <c r="F972" t="s">
        <v>36</v>
      </c>
      <c r="G972" t="s">
        <v>7308</v>
      </c>
      <c r="H972" t="s">
        <v>7309</v>
      </c>
      <c r="I972" t="s">
        <v>38</v>
      </c>
      <c r="J972" t="s">
        <v>38</v>
      </c>
      <c r="K972" t="s">
        <v>468</v>
      </c>
      <c r="L972" t="s">
        <v>7310</v>
      </c>
      <c r="M972" t="s">
        <v>7311</v>
      </c>
      <c r="N972" t="s">
        <v>7304</v>
      </c>
      <c r="O972" t="s">
        <v>7080</v>
      </c>
      <c r="P972" t="s">
        <v>43</v>
      </c>
      <c r="Q972" t="s">
        <v>7312</v>
      </c>
      <c r="R972" s="26">
        <v>2</v>
      </c>
      <c r="S972" s="23">
        <v>365076230000</v>
      </c>
      <c r="T972" t="s">
        <v>37</v>
      </c>
      <c r="U972" t="s">
        <v>53</v>
      </c>
      <c r="V972" s="39">
        <v>46095</v>
      </c>
      <c r="W972" s="41">
        <v>30</v>
      </c>
      <c r="X972" s="26" t="s">
        <v>446</v>
      </c>
      <c r="Y972">
        <v>30.44</v>
      </c>
      <c r="Z972">
        <v>17.940000000000001</v>
      </c>
      <c r="AA972">
        <v>48.38</v>
      </c>
      <c r="AE972" s="41">
        <v>96.76</v>
      </c>
      <c r="AF972">
        <v>1</v>
      </c>
      <c r="AG972">
        <v>1</v>
      </c>
      <c r="AH972">
        <v>0</v>
      </c>
      <c r="AI972">
        <v>0</v>
      </c>
      <c r="AJ972">
        <v>0</v>
      </c>
      <c r="AK972" s="30">
        <f t="shared" si="109"/>
        <v>2</v>
      </c>
      <c r="AL972" s="31">
        <v>5</v>
      </c>
      <c r="AM972" s="32">
        <f t="shared" si="108"/>
        <v>3</v>
      </c>
      <c r="AN972" s="33" t="str">
        <f t="shared" si="110"/>
        <v>MOROSO</v>
      </c>
      <c r="AO972" s="33" t="str">
        <f t="shared" si="111"/>
        <v>3meses_pendientes</v>
      </c>
      <c r="AP972" s="33">
        <f t="shared" si="112"/>
        <v>90</v>
      </c>
      <c r="AQ972" s="31">
        <f t="shared" si="113"/>
        <v>14</v>
      </c>
    </row>
    <row r="973" spans="2:43" x14ac:dyDescent="0.3">
      <c r="B973" s="37">
        <v>46097</v>
      </c>
      <c r="C973" t="s">
        <v>35</v>
      </c>
      <c r="D973" t="s">
        <v>7313</v>
      </c>
      <c r="E973" t="s">
        <v>7314</v>
      </c>
      <c r="F973" t="s">
        <v>36</v>
      </c>
      <c r="G973" t="s">
        <v>7315</v>
      </c>
      <c r="H973" t="s">
        <v>7316</v>
      </c>
      <c r="I973" t="s">
        <v>38</v>
      </c>
      <c r="J973" t="s">
        <v>38</v>
      </c>
      <c r="K973" t="s">
        <v>468</v>
      </c>
      <c r="L973" t="s">
        <v>7317</v>
      </c>
      <c r="M973" t="s">
        <v>7318</v>
      </c>
      <c r="N973" t="s">
        <v>7304</v>
      </c>
      <c r="O973" t="s">
        <v>7080</v>
      </c>
      <c r="P973" t="s">
        <v>43</v>
      </c>
      <c r="Q973" t="s">
        <v>7319</v>
      </c>
      <c r="R973" s="26">
        <v>2</v>
      </c>
      <c r="S973" s="23">
        <v>367077750000</v>
      </c>
      <c r="T973" t="s">
        <v>37</v>
      </c>
      <c r="U973" t="s">
        <v>53</v>
      </c>
      <c r="V973" s="39">
        <v>46100</v>
      </c>
      <c r="W973" s="41">
        <v>30</v>
      </c>
      <c r="X973" s="26" t="s">
        <v>446</v>
      </c>
      <c r="Y973">
        <v>30.44</v>
      </c>
      <c r="AA973">
        <v>31</v>
      </c>
      <c r="AB973">
        <v>30</v>
      </c>
      <c r="AE973" s="41">
        <v>91.44</v>
      </c>
      <c r="AF973">
        <v>0</v>
      </c>
      <c r="AG973">
        <v>1</v>
      </c>
      <c r="AH973">
        <v>1</v>
      </c>
      <c r="AI973">
        <v>0</v>
      </c>
      <c r="AJ973">
        <v>0</v>
      </c>
      <c r="AK973" s="30">
        <f t="shared" si="109"/>
        <v>2</v>
      </c>
      <c r="AL973" s="31">
        <v>5</v>
      </c>
      <c r="AM973" s="32">
        <f t="shared" si="108"/>
        <v>3</v>
      </c>
      <c r="AN973" s="33" t="str">
        <f t="shared" si="110"/>
        <v>MOROSO</v>
      </c>
      <c r="AO973" s="33" t="str">
        <f t="shared" si="111"/>
        <v>3meses_pendientes</v>
      </c>
      <c r="AP973" s="33">
        <f t="shared" si="112"/>
        <v>90</v>
      </c>
      <c r="AQ973" s="31">
        <f t="shared" si="113"/>
        <v>19</v>
      </c>
    </row>
    <row r="974" spans="2:43" x14ac:dyDescent="0.3">
      <c r="B974" s="37">
        <v>46099</v>
      </c>
      <c r="C974" t="s">
        <v>35</v>
      </c>
      <c r="D974" t="s">
        <v>7320</v>
      </c>
      <c r="E974" t="s">
        <v>7321</v>
      </c>
      <c r="F974" t="s">
        <v>36</v>
      </c>
      <c r="G974" t="s">
        <v>7322</v>
      </c>
      <c r="H974" t="s">
        <v>7323</v>
      </c>
      <c r="I974" t="s">
        <v>38</v>
      </c>
      <c r="J974" t="s">
        <v>38</v>
      </c>
      <c r="K974" t="s">
        <v>468</v>
      </c>
      <c r="L974" t="s">
        <v>7324</v>
      </c>
      <c r="M974" t="s">
        <v>7325</v>
      </c>
      <c r="N974" t="s">
        <v>7304</v>
      </c>
      <c r="O974" t="s">
        <v>7080</v>
      </c>
      <c r="P974" t="s">
        <v>43</v>
      </c>
      <c r="Q974" t="s">
        <v>7326</v>
      </c>
      <c r="R974" s="26">
        <v>2</v>
      </c>
      <c r="S974" s="23">
        <v>369080710000</v>
      </c>
      <c r="T974" t="s">
        <v>37</v>
      </c>
      <c r="U974" t="s">
        <v>53</v>
      </c>
      <c r="V974" s="39">
        <v>46099</v>
      </c>
      <c r="W974" s="41">
        <v>30</v>
      </c>
      <c r="X974" s="26" t="s">
        <v>446</v>
      </c>
      <c r="AE974" s="41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 s="30">
        <f t="shared" si="109"/>
        <v>0</v>
      </c>
      <c r="AL974" s="31">
        <v>5</v>
      </c>
      <c r="AM974" s="32">
        <f t="shared" si="108"/>
        <v>5</v>
      </c>
      <c r="AN974" s="33" t="str">
        <f t="shared" si="110"/>
        <v>NPN</v>
      </c>
      <c r="AO974" s="33" t="str">
        <f t="shared" si="111"/>
        <v>5meses_pendientes</v>
      </c>
      <c r="AP974" s="33">
        <f t="shared" si="112"/>
        <v>150</v>
      </c>
      <c r="AQ974" s="31">
        <f t="shared" si="113"/>
        <v>18</v>
      </c>
    </row>
    <row r="975" spans="2:43" x14ac:dyDescent="0.3">
      <c r="B975" s="37">
        <v>46100</v>
      </c>
      <c r="C975" t="s">
        <v>35</v>
      </c>
      <c r="D975" t="s">
        <v>7327</v>
      </c>
      <c r="E975" t="s">
        <v>7328</v>
      </c>
      <c r="F975" t="s">
        <v>36</v>
      </c>
      <c r="G975" t="s">
        <v>7329</v>
      </c>
      <c r="H975" t="s">
        <v>7330</v>
      </c>
      <c r="I975" t="s">
        <v>38</v>
      </c>
      <c r="J975" t="s">
        <v>38</v>
      </c>
      <c r="K975" t="s">
        <v>468</v>
      </c>
      <c r="L975" t="s">
        <v>7331</v>
      </c>
      <c r="M975" t="s">
        <v>7332</v>
      </c>
      <c r="N975" t="s">
        <v>7304</v>
      </c>
      <c r="O975" t="s">
        <v>7080</v>
      </c>
      <c r="P975" t="s">
        <v>43</v>
      </c>
      <c r="Q975" t="s">
        <v>7333</v>
      </c>
      <c r="R975" s="26">
        <v>2</v>
      </c>
      <c r="S975" s="23">
        <v>364080880000</v>
      </c>
      <c r="T975" t="s">
        <v>37</v>
      </c>
      <c r="U975" t="s">
        <v>53</v>
      </c>
      <c r="V975" s="39">
        <v>46100</v>
      </c>
      <c r="W975" s="41">
        <v>30</v>
      </c>
      <c r="X975" s="26" t="s">
        <v>446</v>
      </c>
      <c r="Y975">
        <v>30.44</v>
      </c>
      <c r="Z975">
        <v>30.44</v>
      </c>
      <c r="AA975">
        <v>30.44</v>
      </c>
      <c r="AB975">
        <v>30.44</v>
      </c>
      <c r="AE975" s="41">
        <v>121.76</v>
      </c>
      <c r="AF975">
        <v>1</v>
      </c>
      <c r="AG975">
        <v>1</v>
      </c>
      <c r="AH975">
        <v>1</v>
      </c>
      <c r="AI975">
        <v>0</v>
      </c>
      <c r="AJ975">
        <v>0</v>
      </c>
      <c r="AK975" s="30">
        <f t="shared" si="109"/>
        <v>3</v>
      </c>
      <c r="AL975" s="31">
        <v>5</v>
      </c>
      <c r="AM975" s="32">
        <f t="shared" si="108"/>
        <v>2</v>
      </c>
      <c r="AN975" s="33" t="str">
        <f t="shared" si="110"/>
        <v>MOROSO</v>
      </c>
      <c r="AO975" s="33" t="str">
        <f t="shared" si="111"/>
        <v>2meses_pendientes</v>
      </c>
      <c r="AP975" s="33">
        <f t="shared" si="112"/>
        <v>60</v>
      </c>
      <c r="AQ975" s="31">
        <f t="shared" si="113"/>
        <v>19</v>
      </c>
    </row>
    <row r="976" spans="2:43" x14ac:dyDescent="0.3">
      <c r="B976" s="37">
        <v>46102</v>
      </c>
      <c r="C976" t="s">
        <v>35</v>
      </c>
      <c r="D976" t="s">
        <v>7334</v>
      </c>
      <c r="E976" t="s">
        <v>7335</v>
      </c>
      <c r="F976" t="s">
        <v>36</v>
      </c>
      <c r="G976" t="s">
        <v>7336</v>
      </c>
      <c r="H976" t="s">
        <v>7337</v>
      </c>
      <c r="I976" t="s">
        <v>38</v>
      </c>
      <c r="J976" t="s">
        <v>38</v>
      </c>
      <c r="K976" t="s">
        <v>468</v>
      </c>
      <c r="L976" t="s">
        <v>7338</v>
      </c>
      <c r="M976" t="s">
        <v>7339</v>
      </c>
      <c r="N976" t="s">
        <v>7304</v>
      </c>
      <c r="O976" t="s">
        <v>7080</v>
      </c>
      <c r="P976" t="s">
        <v>43</v>
      </c>
      <c r="Q976" t="s">
        <v>7340</v>
      </c>
      <c r="R976" s="26">
        <v>2</v>
      </c>
      <c r="S976" s="23">
        <v>362083830000</v>
      </c>
      <c r="T976" t="s">
        <v>37</v>
      </c>
      <c r="U976" t="s">
        <v>53</v>
      </c>
      <c r="V976" s="39">
        <v>46102</v>
      </c>
      <c r="W976" s="41">
        <v>30</v>
      </c>
      <c r="X976" s="26" t="s">
        <v>446</v>
      </c>
      <c r="Z976">
        <v>30.44</v>
      </c>
      <c r="AA976">
        <v>30.44</v>
      </c>
      <c r="AB976">
        <v>30.44</v>
      </c>
      <c r="AE976" s="41">
        <v>91.320000000000007</v>
      </c>
      <c r="AF976">
        <v>1</v>
      </c>
      <c r="AG976">
        <v>1</v>
      </c>
      <c r="AH976">
        <v>1</v>
      </c>
      <c r="AI976">
        <v>0</v>
      </c>
      <c r="AJ976">
        <v>0</v>
      </c>
      <c r="AK976" s="30">
        <f t="shared" si="109"/>
        <v>3</v>
      </c>
      <c r="AL976" s="31">
        <v>5</v>
      </c>
      <c r="AM976" s="32">
        <f t="shared" si="108"/>
        <v>2</v>
      </c>
      <c r="AN976" s="33" t="str">
        <f t="shared" si="110"/>
        <v>MOROSO</v>
      </c>
      <c r="AO976" s="33" t="str">
        <f t="shared" si="111"/>
        <v>2meses_pendientes</v>
      </c>
      <c r="AP976" s="33">
        <f t="shared" si="112"/>
        <v>60</v>
      </c>
      <c r="AQ976" s="31">
        <f t="shared" si="113"/>
        <v>21</v>
      </c>
    </row>
    <row r="977" spans="2:43" x14ac:dyDescent="0.3">
      <c r="B977" s="37">
        <v>46093</v>
      </c>
      <c r="C977" t="s">
        <v>35</v>
      </c>
      <c r="D977" t="s">
        <v>7341</v>
      </c>
      <c r="E977" t="s">
        <v>7342</v>
      </c>
      <c r="F977" t="s">
        <v>36</v>
      </c>
      <c r="G977" t="s">
        <v>7343</v>
      </c>
      <c r="H977" t="s">
        <v>101</v>
      </c>
      <c r="I977" t="s">
        <v>38</v>
      </c>
      <c r="J977" t="s">
        <v>44</v>
      </c>
      <c r="K977" t="s">
        <v>56</v>
      </c>
      <c r="L977" t="s">
        <v>7344</v>
      </c>
      <c r="M977" t="s">
        <v>87</v>
      </c>
      <c r="N977" t="s">
        <v>77</v>
      </c>
      <c r="O977" t="s">
        <v>48</v>
      </c>
      <c r="P977" t="s">
        <v>43</v>
      </c>
      <c r="Q977" t="s">
        <v>7345</v>
      </c>
      <c r="R977" s="26">
        <v>3</v>
      </c>
      <c r="S977" s="23">
        <v>365073250000</v>
      </c>
      <c r="T977" t="s">
        <v>37</v>
      </c>
      <c r="U977" t="s">
        <v>53</v>
      </c>
      <c r="V977" s="39">
        <v>46093</v>
      </c>
      <c r="W977" s="41">
        <v>41</v>
      </c>
      <c r="X977" s="26" t="s">
        <v>446</v>
      </c>
      <c r="Y977">
        <v>42.44</v>
      </c>
      <c r="Z977">
        <v>42.44</v>
      </c>
      <c r="AA977">
        <v>42.44</v>
      </c>
      <c r="AB977">
        <v>42.44</v>
      </c>
      <c r="AE977" s="41">
        <v>169.76</v>
      </c>
      <c r="AF977">
        <v>1</v>
      </c>
      <c r="AG977">
        <v>1</v>
      </c>
      <c r="AH977">
        <v>1</v>
      </c>
      <c r="AI977">
        <v>0</v>
      </c>
      <c r="AJ977">
        <v>0</v>
      </c>
      <c r="AK977" s="30">
        <f t="shared" si="109"/>
        <v>3</v>
      </c>
      <c r="AL977" s="31">
        <v>5</v>
      </c>
      <c r="AM977" s="32">
        <f t="shared" si="108"/>
        <v>2</v>
      </c>
      <c r="AN977" s="33" t="str">
        <f t="shared" si="110"/>
        <v>MOROSO</v>
      </c>
      <c r="AO977" s="33" t="str">
        <f t="shared" si="111"/>
        <v>2meses_pendientes</v>
      </c>
      <c r="AP977" s="33">
        <f t="shared" si="112"/>
        <v>82</v>
      </c>
      <c r="AQ977" s="31">
        <f t="shared" si="113"/>
        <v>12</v>
      </c>
    </row>
    <row r="978" spans="2:43" x14ac:dyDescent="0.3">
      <c r="B978" s="37">
        <v>46094</v>
      </c>
      <c r="C978" t="s">
        <v>35</v>
      </c>
      <c r="D978" t="s">
        <v>126</v>
      </c>
      <c r="E978" t="s">
        <v>127</v>
      </c>
      <c r="F978" t="s">
        <v>36</v>
      </c>
      <c r="G978" t="s">
        <v>128</v>
      </c>
      <c r="H978" t="s">
        <v>129</v>
      </c>
      <c r="I978" t="s">
        <v>38</v>
      </c>
      <c r="J978" t="s">
        <v>44</v>
      </c>
      <c r="K978" t="s">
        <v>45</v>
      </c>
      <c r="L978" t="s">
        <v>130</v>
      </c>
      <c r="M978" t="s">
        <v>87</v>
      </c>
      <c r="N978" t="s">
        <v>77</v>
      </c>
      <c r="O978" t="s">
        <v>48</v>
      </c>
      <c r="P978" t="s">
        <v>43</v>
      </c>
      <c r="Q978" t="s">
        <v>131</v>
      </c>
      <c r="R978" s="26">
        <v>1</v>
      </c>
      <c r="S978" s="23">
        <v>145002040000</v>
      </c>
      <c r="T978" t="s">
        <v>37</v>
      </c>
      <c r="U978" t="s">
        <v>53</v>
      </c>
      <c r="V978" s="39">
        <v>46097</v>
      </c>
      <c r="W978" s="41">
        <v>2</v>
      </c>
      <c r="X978" s="26" t="s">
        <v>446</v>
      </c>
      <c r="AE978" s="41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 s="30">
        <f t="shared" si="109"/>
        <v>0</v>
      </c>
      <c r="AL978" s="31">
        <v>5</v>
      </c>
      <c r="AM978" s="32">
        <f t="shared" si="108"/>
        <v>5</v>
      </c>
      <c r="AN978" s="33" t="str">
        <f t="shared" si="110"/>
        <v>NPN</v>
      </c>
      <c r="AO978" s="33" t="str">
        <f t="shared" si="111"/>
        <v>5meses_pendientes</v>
      </c>
      <c r="AP978" s="33">
        <f t="shared" si="112"/>
        <v>10</v>
      </c>
      <c r="AQ978" s="31">
        <f t="shared" si="113"/>
        <v>16</v>
      </c>
    </row>
    <row r="979" spans="2:43" x14ac:dyDescent="0.3">
      <c r="B979" s="37">
        <v>46094</v>
      </c>
      <c r="C979" t="s">
        <v>35</v>
      </c>
      <c r="D979" t="s">
        <v>132</v>
      </c>
      <c r="E979" t="s">
        <v>133</v>
      </c>
      <c r="F979" t="s">
        <v>36</v>
      </c>
      <c r="G979" t="s">
        <v>134</v>
      </c>
      <c r="H979" t="s">
        <v>135</v>
      </c>
      <c r="I979" t="s">
        <v>38</v>
      </c>
      <c r="J979" t="s">
        <v>38</v>
      </c>
      <c r="L979" t="s">
        <v>136</v>
      </c>
      <c r="M979" t="s">
        <v>87</v>
      </c>
      <c r="N979" t="s">
        <v>77</v>
      </c>
      <c r="O979" t="s">
        <v>48</v>
      </c>
      <c r="P979" t="s">
        <v>43</v>
      </c>
      <c r="Q979" t="s">
        <v>137</v>
      </c>
      <c r="R979" s="26">
        <v>3</v>
      </c>
      <c r="S979" s="23">
        <v>361076360000</v>
      </c>
      <c r="T979" t="s">
        <v>37</v>
      </c>
      <c r="U979" t="s">
        <v>53</v>
      </c>
      <c r="V979" s="39">
        <v>46096</v>
      </c>
      <c r="W979" s="41">
        <v>37</v>
      </c>
      <c r="X979" s="26" t="s">
        <v>446</v>
      </c>
      <c r="Z979">
        <v>78.260000000000005</v>
      </c>
      <c r="AA979">
        <v>39.92</v>
      </c>
      <c r="AB979">
        <v>39.75</v>
      </c>
      <c r="AE979" s="41">
        <v>157.93</v>
      </c>
      <c r="AF979">
        <v>1</v>
      </c>
      <c r="AG979">
        <v>1</v>
      </c>
      <c r="AH979">
        <v>1</v>
      </c>
      <c r="AI979">
        <v>0</v>
      </c>
      <c r="AJ979">
        <v>0</v>
      </c>
      <c r="AK979" s="30">
        <f t="shared" si="109"/>
        <v>3</v>
      </c>
      <c r="AL979" s="31">
        <v>5</v>
      </c>
      <c r="AM979" s="32">
        <f t="shared" si="108"/>
        <v>2</v>
      </c>
      <c r="AN979" s="33" t="str">
        <f t="shared" si="110"/>
        <v>MOROSO</v>
      </c>
      <c r="AO979" s="33" t="str">
        <f t="shared" si="111"/>
        <v>2meses_pendientes</v>
      </c>
      <c r="AP979" s="33">
        <f t="shared" si="112"/>
        <v>74</v>
      </c>
      <c r="AQ979" s="31">
        <f t="shared" si="113"/>
        <v>15</v>
      </c>
    </row>
    <row r="980" spans="2:43" x14ac:dyDescent="0.3">
      <c r="B980" s="37">
        <v>46095</v>
      </c>
      <c r="C980" t="s">
        <v>35</v>
      </c>
      <c r="D980" t="s">
        <v>7346</v>
      </c>
      <c r="E980" t="s">
        <v>7347</v>
      </c>
      <c r="F980" t="s">
        <v>36</v>
      </c>
      <c r="G980" t="s">
        <v>7348</v>
      </c>
      <c r="H980" t="s">
        <v>7349</v>
      </c>
      <c r="I980" t="s">
        <v>38</v>
      </c>
      <c r="J980" t="s">
        <v>42</v>
      </c>
      <c r="K980" t="s">
        <v>50</v>
      </c>
      <c r="L980" t="s">
        <v>7350</v>
      </c>
      <c r="M980" t="s">
        <v>87</v>
      </c>
      <c r="N980" t="s">
        <v>77</v>
      </c>
      <c r="O980" t="s">
        <v>48</v>
      </c>
      <c r="P980" t="s">
        <v>43</v>
      </c>
      <c r="Q980" t="s">
        <v>7351</v>
      </c>
      <c r="R980" s="26">
        <v>3</v>
      </c>
      <c r="S980" s="23">
        <v>368075430000</v>
      </c>
      <c r="T980" t="s">
        <v>37</v>
      </c>
      <c r="U980" t="s">
        <v>53</v>
      </c>
      <c r="V980" s="39">
        <v>46098</v>
      </c>
      <c r="W980" s="41">
        <v>34</v>
      </c>
      <c r="X980" s="26" t="s">
        <v>446</v>
      </c>
      <c r="Y980">
        <v>33.78</v>
      </c>
      <c r="Z980">
        <v>74.14</v>
      </c>
      <c r="AB980">
        <v>106.13</v>
      </c>
      <c r="AE980" s="41">
        <v>214.05</v>
      </c>
      <c r="AF980">
        <v>1</v>
      </c>
      <c r="AG980">
        <v>0</v>
      </c>
      <c r="AH980">
        <v>1</v>
      </c>
      <c r="AI980">
        <v>0</v>
      </c>
      <c r="AJ980">
        <v>0</v>
      </c>
      <c r="AK980" s="30">
        <f t="shared" si="109"/>
        <v>2</v>
      </c>
      <c r="AL980" s="31">
        <v>5</v>
      </c>
      <c r="AM980" s="32">
        <f t="shared" si="108"/>
        <v>3</v>
      </c>
      <c r="AN980" s="33" t="str">
        <f t="shared" si="110"/>
        <v>MOROSO</v>
      </c>
      <c r="AO980" s="33" t="str">
        <f t="shared" si="111"/>
        <v>3meses_pendientes</v>
      </c>
      <c r="AP980" s="33">
        <f t="shared" si="112"/>
        <v>102</v>
      </c>
      <c r="AQ980" s="31">
        <f t="shared" si="113"/>
        <v>17</v>
      </c>
    </row>
    <row r="981" spans="2:43" x14ac:dyDescent="0.3">
      <c r="B981" s="37">
        <v>46097</v>
      </c>
      <c r="C981" t="s">
        <v>35</v>
      </c>
      <c r="D981" t="s">
        <v>138</v>
      </c>
      <c r="E981" t="s">
        <v>139</v>
      </c>
      <c r="F981" t="s">
        <v>36</v>
      </c>
      <c r="G981" t="s">
        <v>140</v>
      </c>
      <c r="H981" t="s">
        <v>141</v>
      </c>
      <c r="I981" t="s">
        <v>38</v>
      </c>
      <c r="J981" t="s">
        <v>44</v>
      </c>
      <c r="K981" t="s">
        <v>45</v>
      </c>
      <c r="L981" t="s">
        <v>142</v>
      </c>
      <c r="M981" t="s">
        <v>87</v>
      </c>
      <c r="N981" t="s">
        <v>77</v>
      </c>
      <c r="O981" t="s">
        <v>48</v>
      </c>
      <c r="P981" t="s">
        <v>43</v>
      </c>
      <c r="Q981" t="s">
        <v>143</v>
      </c>
      <c r="R981" s="26">
        <v>2</v>
      </c>
      <c r="S981" s="23">
        <v>361077130000</v>
      </c>
      <c r="T981" t="s">
        <v>37</v>
      </c>
      <c r="U981" t="s">
        <v>53</v>
      </c>
      <c r="V981" s="39">
        <v>46097</v>
      </c>
      <c r="W981" s="41">
        <v>30</v>
      </c>
      <c r="X981" s="26" t="s">
        <v>446</v>
      </c>
      <c r="Z981">
        <v>30.44</v>
      </c>
      <c r="AE981" s="41">
        <v>30.44</v>
      </c>
      <c r="AF981">
        <v>1</v>
      </c>
      <c r="AG981">
        <v>0</v>
      </c>
      <c r="AH981">
        <v>0</v>
      </c>
      <c r="AI981">
        <v>0</v>
      </c>
      <c r="AJ981">
        <v>0</v>
      </c>
      <c r="AK981" s="30">
        <f t="shared" si="109"/>
        <v>1</v>
      </c>
      <c r="AL981" s="31">
        <v>5</v>
      </c>
      <c r="AM981" s="32">
        <f t="shared" si="108"/>
        <v>4</v>
      </c>
      <c r="AN981" s="33" t="str">
        <f t="shared" si="110"/>
        <v>MOROSO</v>
      </c>
      <c r="AO981" s="33" t="str">
        <f t="shared" si="111"/>
        <v>4meses_pendientes</v>
      </c>
      <c r="AP981" s="33">
        <f t="shared" si="112"/>
        <v>120</v>
      </c>
      <c r="AQ981" s="31">
        <f t="shared" si="113"/>
        <v>16</v>
      </c>
    </row>
    <row r="982" spans="2:43" x14ac:dyDescent="0.3">
      <c r="B982" s="37">
        <v>46098</v>
      </c>
      <c r="C982" t="s">
        <v>35</v>
      </c>
      <c r="D982" t="s">
        <v>144</v>
      </c>
      <c r="E982" t="s">
        <v>145</v>
      </c>
      <c r="F982" t="s">
        <v>36</v>
      </c>
      <c r="G982" t="s">
        <v>146</v>
      </c>
      <c r="H982" t="s">
        <v>147</v>
      </c>
      <c r="I982" t="s">
        <v>38</v>
      </c>
      <c r="J982" t="s">
        <v>42</v>
      </c>
      <c r="K982" t="s">
        <v>50</v>
      </c>
      <c r="L982" t="s">
        <v>148</v>
      </c>
      <c r="M982" t="s">
        <v>94</v>
      </c>
      <c r="N982" t="s">
        <v>77</v>
      </c>
      <c r="O982" t="s">
        <v>48</v>
      </c>
      <c r="P982" t="s">
        <v>43</v>
      </c>
      <c r="Q982" t="s">
        <v>149</v>
      </c>
      <c r="R982" s="26">
        <v>3</v>
      </c>
      <c r="S982" s="23">
        <v>362078910000</v>
      </c>
      <c r="T982" t="s">
        <v>37</v>
      </c>
      <c r="U982" t="s">
        <v>53</v>
      </c>
      <c r="V982" s="39">
        <v>46099</v>
      </c>
      <c r="W982" s="41">
        <v>32.94</v>
      </c>
      <c r="X982" s="26" t="s">
        <v>446</v>
      </c>
      <c r="Z982">
        <v>62.7</v>
      </c>
      <c r="AA982">
        <v>31.43</v>
      </c>
      <c r="AB982">
        <v>31.43</v>
      </c>
      <c r="AE982" s="41">
        <v>125.56</v>
      </c>
      <c r="AF982">
        <v>1</v>
      </c>
      <c r="AG982">
        <v>1</v>
      </c>
      <c r="AH982">
        <v>1</v>
      </c>
      <c r="AI982">
        <v>0</v>
      </c>
      <c r="AJ982">
        <v>0</v>
      </c>
      <c r="AK982" s="30">
        <f t="shared" si="109"/>
        <v>3</v>
      </c>
      <c r="AL982" s="31">
        <v>5</v>
      </c>
      <c r="AM982" s="32">
        <f t="shared" si="108"/>
        <v>2</v>
      </c>
      <c r="AN982" s="33" t="str">
        <f t="shared" si="110"/>
        <v>MOROSO</v>
      </c>
      <c r="AO982" s="33" t="str">
        <f t="shared" si="111"/>
        <v>2meses_pendientes</v>
      </c>
      <c r="AP982" s="33">
        <f t="shared" si="112"/>
        <v>65.88</v>
      </c>
      <c r="AQ982" s="31">
        <f t="shared" si="113"/>
        <v>18</v>
      </c>
    </row>
    <row r="983" spans="2:43" x14ac:dyDescent="0.3">
      <c r="B983" s="37">
        <v>46098</v>
      </c>
      <c r="C983" t="s">
        <v>35</v>
      </c>
      <c r="D983" t="s">
        <v>7352</v>
      </c>
      <c r="E983" t="s">
        <v>7353</v>
      </c>
      <c r="F983" t="s">
        <v>36</v>
      </c>
      <c r="G983" t="s">
        <v>7354</v>
      </c>
      <c r="H983" t="s">
        <v>7355</v>
      </c>
      <c r="I983" t="s">
        <v>38</v>
      </c>
      <c r="J983" t="s">
        <v>42</v>
      </c>
      <c r="K983" t="s">
        <v>50</v>
      </c>
      <c r="L983" t="s">
        <v>7356</v>
      </c>
      <c r="M983" t="s">
        <v>94</v>
      </c>
      <c r="N983" t="s">
        <v>77</v>
      </c>
      <c r="O983" t="s">
        <v>48</v>
      </c>
      <c r="P983" t="s">
        <v>43</v>
      </c>
      <c r="Q983" t="s">
        <v>7357</v>
      </c>
      <c r="R983" s="26">
        <v>3</v>
      </c>
      <c r="S983" s="23">
        <v>367073170000</v>
      </c>
      <c r="T983" t="s">
        <v>37</v>
      </c>
      <c r="U983" t="s">
        <v>53</v>
      </c>
      <c r="V983" s="39">
        <v>46094</v>
      </c>
      <c r="W983" s="41">
        <v>43</v>
      </c>
      <c r="X983" s="26" t="s">
        <v>446</v>
      </c>
      <c r="Y983">
        <v>44.59</v>
      </c>
      <c r="Z983">
        <v>44.59</v>
      </c>
      <c r="AA983">
        <v>52.11</v>
      </c>
      <c r="AB983">
        <v>52.11</v>
      </c>
      <c r="AE983" s="41">
        <v>193.40000000000003</v>
      </c>
      <c r="AF983">
        <v>1</v>
      </c>
      <c r="AG983">
        <v>1</v>
      </c>
      <c r="AH983">
        <v>1</v>
      </c>
      <c r="AI983">
        <v>0</v>
      </c>
      <c r="AJ983">
        <v>0</v>
      </c>
      <c r="AK983" s="30">
        <f t="shared" si="109"/>
        <v>3</v>
      </c>
      <c r="AL983" s="31">
        <v>5</v>
      </c>
      <c r="AM983" s="32">
        <f t="shared" si="108"/>
        <v>2</v>
      </c>
      <c r="AN983" s="33" t="str">
        <f t="shared" si="110"/>
        <v>MOROSO</v>
      </c>
      <c r="AO983" s="33" t="str">
        <f t="shared" si="111"/>
        <v>2meses_pendientes</v>
      </c>
      <c r="AP983" s="33">
        <f t="shared" si="112"/>
        <v>86</v>
      </c>
      <c r="AQ983" s="31">
        <f t="shared" si="113"/>
        <v>13</v>
      </c>
    </row>
    <row r="984" spans="2:43" x14ac:dyDescent="0.3">
      <c r="B984" s="37">
        <v>46101</v>
      </c>
      <c r="C984" t="s">
        <v>35</v>
      </c>
      <c r="D984" t="s">
        <v>150</v>
      </c>
      <c r="E984" t="s">
        <v>151</v>
      </c>
      <c r="F984" t="s">
        <v>36</v>
      </c>
      <c r="G984" t="s">
        <v>152</v>
      </c>
      <c r="H984" t="s">
        <v>153</v>
      </c>
      <c r="I984" t="s">
        <v>38</v>
      </c>
      <c r="J984" t="s">
        <v>44</v>
      </c>
      <c r="K984" t="s">
        <v>56</v>
      </c>
      <c r="L984" t="s">
        <v>154</v>
      </c>
      <c r="M984" t="s">
        <v>94</v>
      </c>
      <c r="N984" t="s">
        <v>77</v>
      </c>
      <c r="O984" t="s">
        <v>48</v>
      </c>
      <c r="P984" t="s">
        <v>43</v>
      </c>
      <c r="Q984" t="s">
        <v>155</v>
      </c>
      <c r="R984" s="26">
        <v>3</v>
      </c>
      <c r="S984" s="23">
        <v>362082190000</v>
      </c>
      <c r="T984" t="s">
        <v>37</v>
      </c>
      <c r="U984" t="s">
        <v>53</v>
      </c>
      <c r="V984" s="39">
        <v>46101</v>
      </c>
      <c r="W984" s="41">
        <v>35.64</v>
      </c>
      <c r="X984" s="26" t="s">
        <v>446</v>
      </c>
      <c r="Z984">
        <v>37.22</v>
      </c>
      <c r="AB984">
        <v>37.22</v>
      </c>
      <c r="AE984" s="41">
        <v>74.44</v>
      </c>
      <c r="AF984">
        <v>1</v>
      </c>
      <c r="AG984">
        <v>0</v>
      </c>
      <c r="AH984">
        <v>1</v>
      </c>
      <c r="AI984">
        <v>0</v>
      </c>
      <c r="AJ984">
        <v>0</v>
      </c>
      <c r="AK984" s="30">
        <f t="shared" si="109"/>
        <v>2</v>
      </c>
      <c r="AL984" s="31">
        <v>5</v>
      </c>
      <c r="AM984" s="32">
        <f t="shared" si="108"/>
        <v>3</v>
      </c>
      <c r="AN984" s="33" t="str">
        <f t="shared" si="110"/>
        <v>MOROSO</v>
      </c>
      <c r="AO984" s="33" t="str">
        <f t="shared" si="111"/>
        <v>3meses_pendientes</v>
      </c>
      <c r="AP984" s="33">
        <f t="shared" si="112"/>
        <v>106.92</v>
      </c>
      <c r="AQ984" s="31">
        <f t="shared" si="113"/>
        <v>20</v>
      </c>
    </row>
    <row r="985" spans="2:43" x14ac:dyDescent="0.3">
      <c r="B985" s="37">
        <v>46104</v>
      </c>
      <c r="C985" t="s">
        <v>35</v>
      </c>
      <c r="D985" t="s">
        <v>7358</v>
      </c>
      <c r="E985" t="s">
        <v>7359</v>
      </c>
      <c r="F985" t="s">
        <v>36</v>
      </c>
      <c r="G985" t="s">
        <v>7360</v>
      </c>
      <c r="H985" t="s">
        <v>7361</v>
      </c>
      <c r="I985" t="s">
        <v>38</v>
      </c>
      <c r="J985" t="s">
        <v>44</v>
      </c>
      <c r="K985" t="s">
        <v>45</v>
      </c>
      <c r="L985" t="s">
        <v>7362</v>
      </c>
      <c r="M985" t="s">
        <v>87</v>
      </c>
      <c r="N985" t="s">
        <v>77</v>
      </c>
      <c r="O985" t="s">
        <v>48</v>
      </c>
      <c r="P985" t="s">
        <v>43</v>
      </c>
      <c r="Q985" t="s">
        <v>7363</v>
      </c>
      <c r="R985" s="26">
        <v>3</v>
      </c>
      <c r="S985" s="23">
        <v>363085120000</v>
      </c>
      <c r="T985" t="s">
        <v>37</v>
      </c>
      <c r="U985" t="s">
        <v>53</v>
      </c>
      <c r="V985" s="39">
        <v>46106</v>
      </c>
      <c r="W985" s="41">
        <v>37</v>
      </c>
      <c r="X985" s="26" t="s">
        <v>446</v>
      </c>
      <c r="Z985">
        <v>38.06</v>
      </c>
      <c r="AA985">
        <v>38.06</v>
      </c>
      <c r="AB985">
        <v>38.06</v>
      </c>
      <c r="AE985" s="41">
        <v>114.18</v>
      </c>
      <c r="AF985">
        <v>1</v>
      </c>
      <c r="AG985">
        <v>1</v>
      </c>
      <c r="AH985">
        <v>1</v>
      </c>
      <c r="AI985">
        <v>0</v>
      </c>
      <c r="AJ985">
        <v>0</v>
      </c>
      <c r="AK985" s="30">
        <f t="shared" si="109"/>
        <v>3</v>
      </c>
      <c r="AL985" s="31">
        <v>5</v>
      </c>
      <c r="AM985" s="32">
        <f t="shared" si="108"/>
        <v>2</v>
      </c>
      <c r="AN985" s="33" t="str">
        <f t="shared" si="110"/>
        <v>MOROSO</v>
      </c>
      <c r="AO985" s="33" t="str">
        <f t="shared" si="111"/>
        <v>2meses_pendientes</v>
      </c>
      <c r="AP985" s="33">
        <f t="shared" si="112"/>
        <v>74</v>
      </c>
      <c r="AQ985" s="31">
        <f t="shared" si="113"/>
        <v>25</v>
      </c>
    </row>
    <row r="986" spans="2:43" x14ac:dyDescent="0.3">
      <c r="B986" s="37">
        <v>46106</v>
      </c>
      <c r="C986" t="s">
        <v>35</v>
      </c>
      <c r="D986" t="s">
        <v>7364</v>
      </c>
      <c r="E986" t="s">
        <v>7365</v>
      </c>
      <c r="F986" t="s">
        <v>36</v>
      </c>
      <c r="G986" t="s">
        <v>7366</v>
      </c>
      <c r="H986" t="s">
        <v>7367</v>
      </c>
      <c r="I986" t="s">
        <v>38</v>
      </c>
      <c r="J986" t="s">
        <v>44</v>
      </c>
      <c r="K986" t="s">
        <v>45</v>
      </c>
      <c r="L986" t="s">
        <v>7368</v>
      </c>
      <c r="M986" t="s">
        <v>94</v>
      </c>
      <c r="N986" t="s">
        <v>77</v>
      </c>
      <c r="O986" t="s">
        <v>48</v>
      </c>
      <c r="P986" t="s">
        <v>43</v>
      </c>
      <c r="Q986" t="s">
        <v>7369</v>
      </c>
      <c r="R986" s="26">
        <v>3</v>
      </c>
      <c r="S986" s="23">
        <v>362087060000</v>
      </c>
      <c r="T986" t="s">
        <v>37</v>
      </c>
      <c r="U986" t="s">
        <v>53</v>
      </c>
      <c r="V986" s="39">
        <v>46106</v>
      </c>
      <c r="W986" s="41">
        <v>36.47</v>
      </c>
      <c r="X986" s="26" t="s">
        <v>446</v>
      </c>
      <c r="Z986">
        <v>78.58</v>
      </c>
      <c r="AA986">
        <v>75.03</v>
      </c>
      <c r="AB986">
        <v>38</v>
      </c>
      <c r="AC986">
        <v>38</v>
      </c>
      <c r="AE986" s="41">
        <v>229.61</v>
      </c>
      <c r="AF986">
        <v>1</v>
      </c>
      <c r="AG986">
        <v>1</v>
      </c>
      <c r="AH986">
        <v>1</v>
      </c>
      <c r="AI986">
        <v>1</v>
      </c>
      <c r="AJ986">
        <v>0</v>
      </c>
      <c r="AK986" s="30">
        <f t="shared" si="109"/>
        <v>4</v>
      </c>
      <c r="AL986" s="31">
        <v>5</v>
      </c>
      <c r="AM986" s="32">
        <f t="shared" si="108"/>
        <v>1</v>
      </c>
      <c r="AN986" s="33" t="str">
        <f t="shared" si="110"/>
        <v>MOROSO</v>
      </c>
      <c r="AO986" s="33" t="str">
        <f t="shared" si="111"/>
        <v>1meses_pendientes</v>
      </c>
      <c r="AP986" s="33">
        <f t="shared" si="112"/>
        <v>36.47</v>
      </c>
      <c r="AQ986" s="31">
        <f t="shared" si="113"/>
        <v>25</v>
      </c>
    </row>
    <row r="987" spans="2:43" x14ac:dyDescent="0.3">
      <c r="B987" s="37">
        <v>46106</v>
      </c>
      <c r="C987" t="s">
        <v>35</v>
      </c>
      <c r="D987" t="s">
        <v>7370</v>
      </c>
      <c r="E987" t="s">
        <v>7371</v>
      </c>
      <c r="F987" t="s">
        <v>36</v>
      </c>
      <c r="G987" t="s">
        <v>7372</v>
      </c>
      <c r="H987" t="s">
        <v>109</v>
      </c>
      <c r="I987" t="s">
        <v>38</v>
      </c>
      <c r="J987" t="s">
        <v>529</v>
      </c>
      <c r="K987" t="s">
        <v>1223</v>
      </c>
      <c r="L987" t="s">
        <v>7373</v>
      </c>
      <c r="M987" t="s">
        <v>87</v>
      </c>
      <c r="N987" t="s">
        <v>77</v>
      </c>
      <c r="O987" t="s">
        <v>48</v>
      </c>
      <c r="P987" t="s">
        <v>43</v>
      </c>
      <c r="Q987" t="s">
        <v>7374</v>
      </c>
      <c r="R987" s="26">
        <v>2</v>
      </c>
      <c r="S987" s="23">
        <v>365087530000</v>
      </c>
      <c r="T987" t="s">
        <v>37</v>
      </c>
      <c r="U987" t="s">
        <v>53</v>
      </c>
      <c r="V987" s="39">
        <v>46111</v>
      </c>
      <c r="W987" s="41">
        <v>30</v>
      </c>
      <c r="X987" s="26" t="s">
        <v>446</v>
      </c>
      <c r="Z987">
        <v>30.44</v>
      </c>
      <c r="AA987">
        <v>30.44</v>
      </c>
      <c r="AB987">
        <v>30.44</v>
      </c>
      <c r="AE987" s="41">
        <v>91.320000000000007</v>
      </c>
      <c r="AF987">
        <v>1</v>
      </c>
      <c r="AG987">
        <v>1</v>
      </c>
      <c r="AH987">
        <v>1</v>
      </c>
      <c r="AI987">
        <v>0</v>
      </c>
      <c r="AJ987">
        <v>0</v>
      </c>
      <c r="AK987" s="30">
        <f t="shared" si="109"/>
        <v>3</v>
      </c>
      <c r="AL987" s="31">
        <v>5</v>
      </c>
      <c r="AM987" s="32">
        <f t="shared" si="108"/>
        <v>2</v>
      </c>
      <c r="AN987" s="33" t="str">
        <f t="shared" si="110"/>
        <v>MOROSO</v>
      </c>
      <c r="AO987" s="33" t="str">
        <f t="shared" si="111"/>
        <v>2meses_pendientes</v>
      </c>
      <c r="AP987" s="33">
        <f t="shared" si="112"/>
        <v>60</v>
      </c>
      <c r="AQ987" s="31">
        <f t="shared" si="113"/>
        <v>30</v>
      </c>
    </row>
    <row r="988" spans="2:43" x14ac:dyDescent="0.3">
      <c r="B988" s="37">
        <v>46106</v>
      </c>
      <c r="C988" t="s">
        <v>35</v>
      </c>
      <c r="D988" t="s">
        <v>7375</v>
      </c>
      <c r="E988" t="s">
        <v>7376</v>
      </c>
      <c r="F988" t="s">
        <v>36</v>
      </c>
      <c r="G988" t="s">
        <v>7377</v>
      </c>
      <c r="H988" t="s">
        <v>7378</v>
      </c>
      <c r="I988" t="s">
        <v>38</v>
      </c>
      <c r="J988" t="s">
        <v>44</v>
      </c>
      <c r="K988" t="s">
        <v>45</v>
      </c>
      <c r="L988" t="s">
        <v>7379</v>
      </c>
      <c r="M988" t="s">
        <v>80</v>
      </c>
      <c r="N988" t="s">
        <v>77</v>
      </c>
      <c r="O988" t="s">
        <v>48</v>
      </c>
      <c r="P988" t="s">
        <v>43</v>
      </c>
      <c r="Q988" t="s">
        <v>7380</v>
      </c>
      <c r="R988" s="26">
        <v>3</v>
      </c>
      <c r="S988" s="23">
        <v>365086660000</v>
      </c>
      <c r="T988" t="s">
        <v>37</v>
      </c>
      <c r="U988" t="s">
        <v>53</v>
      </c>
      <c r="V988" s="39">
        <v>46107</v>
      </c>
      <c r="W988" s="41">
        <v>41</v>
      </c>
      <c r="X988" s="26" t="s">
        <v>446</v>
      </c>
      <c r="Z988">
        <v>42.62</v>
      </c>
      <c r="AA988">
        <v>42.62</v>
      </c>
      <c r="AB988">
        <v>42.62</v>
      </c>
      <c r="AE988" s="41">
        <v>127.85999999999999</v>
      </c>
      <c r="AF988">
        <v>1</v>
      </c>
      <c r="AG988">
        <v>1</v>
      </c>
      <c r="AH988">
        <v>1</v>
      </c>
      <c r="AI988">
        <v>0</v>
      </c>
      <c r="AJ988">
        <v>0</v>
      </c>
      <c r="AK988" s="30">
        <f t="shared" si="109"/>
        <v>3</v>
      </c>
      <c r="AL988" s="31">
        <v>5</v>
      </c>
      <c r="AM988" s="32">
        <f t="shared" si="108"/>
        <v>2</v>
      </c>
      <c r="AN988" s="33" t="str">
        <f t="shared" si="110"/>
        <v>MOROSO</v>
      </c>
      <c r="AO988" s="33" t="str">
        <f t="shared" si="111"/>
        <v>2meses_pendientes</v>
      </c>
      <c r="AP988" s="33">
        <f t="shared" si="112"/>
        <v>82</v>
      </c>
      <c r="AQ988" s="31">
        <f t="shared" si="113"/>
        <v>26</v>
      </c>
    </row>
    <row r="989" spans="2:43" x14ac:dyDescent="0.3">
      <c r="B989" s="37">
        <v>46108</v>
      </c>
      <c r="C989" t="s">
        <v>35</v>
      </c>
      <c r="D989" t="s">
        <v>7381</v>
      </c>
      <c r="E989" t="s">
        <v>7382</v>
      </c>
      <c r="F989" t="s">
        <v>36</v>
      </c>
      <c r="G989" t="s">
        <v>7383</v>
      </c>
      <c r="H989" t="s">
        <v>7384</v>
      </c>
      <c r="I989" t="s">
        <v>38</v>
      </c>
      <c r="J989" t="s">
        <v>42</v>
      </c>
      <c r="K989" t="s">
        <v>50</v>
      </c>
      <c r="L989" t="s">
        <v>7385</v>
      </c>
      <c r="M989" t="s">
        <v>87</v>
      </c>
      <c r="N989" t="s">
        <v>77</v>
      </c>
      <c r="O989" t="s">
        <v>48</v>
      </c>
      <c r="P989" t="s">
        <v>43</v>
      </c>
      <c r="Q989" t="s">
        <v>7386</v>
      </c>
      <c r="R989" s="26">
        <v>2</v>
      </c>
      <c r="S989" s="23">
        <v>364088800000</v>
      </c>
      <c r="T989" t="s">
        <v>37</v>
      </c>
      <c r="U989" t="s">
        <v>53</v>
      </c>
      <c r="V989" s="39">
        <v>46109</v>
      </c>
      <c r="W989" s="41">
        <v>30</v>
      </c>
      <c r="X989" s="26" t="s">
        <v>446</v>
      </c>
      <c r="Z989">
        <v>48.38</v>
      </c>
      <c r="AA989">
        <v>48.93</v>
      </c>
      <c r="AB989">
        <v>50.38</v>
      </c>
      <c r="AC989">
        <v>52.83</v>
      </c>
      <c r="AE989" s="41">
        <v>200.51999999999998</v>
      </c>
      <c r="AF989">
        <v>1</v>
      </c>
      <c r="AG989">
        <v>1</v>
      </c>
      <c r="AH989">
        <v>1</v>
      </c>
      <c r="AI989">
        <v>1</v>
      </c>
      <c r="AJ989">
        <v>0</v>
      </c>
      <c r="AK989" s="30">
        <f t="shared" si="109"/>
        <v>4</v>
      </c>
      <c r="AL989" s="31">
        <v>5</v>
      </c>
      <c r="AM989" s="32">
        <f t="shared" si="108"/>
        <v>1</v>
      </c>
      <c r="AN989" s="33" t="str">
        <f t="shared" si="110"/>
        <v>MOROSO</v>
      </c>
      <c r="AO989" s="33" t="str">
        <f t="shared" si="111"/>
        <v>1meses_pendientes</v>
      </c>
      <c r="AP989" s="33">
        <f t="shared" si="112"/>
        <v>30</v>
      </c>
      <c r="AQ989" s="31">
        <f t="shared" si="113"/>
        <v>28</v>
      </c>
    </row>
    <row r="990" spans="2:43" x14ac:dyDescent="0.3">
      <c r="B990" s="37">
        <v>46073</v>
      </c>
      <c r="C990" t="s">
        <v>35</v>
      </c>
      <c r="D990" t="s">
        <v>7387</v>
      </c>
      <c r="E990" t="s">
        <v>7388</v>
      </c>
      <c r="F990" t="s">
        <v>36</v>
      </c>
      <c r="G990" t="s">
        <v>7389</v>
      </c>
      <c r="H990" t="s">
        <v>68</v>
      </c>
      <c r="I990" t="s">
        <v>38</v>
      </c>
      <c r="J990" t="s">
        <v>42</v>
      </c>
      <c r="K990" t="s">
        <v>50</v>
      </c>
      <c r="L990" t="s">
        <v>7390</v>
      </c>
      <c r="M990" t="s">
        <v>7391</v>
      </c>
      <c r="N990" t="s">
        <v>85</v>
      </c>
      <c r="O990" t="s">
        <v>48</v>
      </c>
      <c r="P990" t="s">
        <v>43</v>
      </c>
      <c r="Q990" t="s">
        <v>7392</v>
      </c>
      <c r="R990" s="26">
        <v>3</v>
      </c>
      <c r="S990" s="23">
        <v>318072820000</v>
      </c>
      <c r="T990" t="s">
        <v>37</v>
      </c>
      <c r="U990" t="s">
        <v>53</v>
      </c>
      <c r="V990" s="39">
        <v>46090</v>
      </c>
      <c r="W990" s="41">
        <v>40</v>
      </c>
      <c r="X990" s="26" t="s">
        <v>446</v>
      </c>
      <c r="Y990">
        <v>41.98</v>
      </c>
      <c r="Z990">
        <v>42.53</v>
      </c>
      <c r="AA990">
        <v>42.53</v>
      </c>
      <c r="AB990">
        <v>41.43</v>
      </c>
      <c r="AE990" s="41">
        <v>168.47</v>
      </c>
      <c r="AF990">
        <v>1</v>
      </c>
      <c r="AG990">
        <v>1</v>
      </c>
      <c r="AH990">
        <v>1</v>
      </c>
      <c r="AI990">
        <v>0</v>
      </c>
      <c r="AJ990">
        <v>0</v>
      </c>
      <c r="AK990" s="30">
        <f t="shared" si="109"/>
        <v>3</v>
      </c>
      <c r="AL990" s="31">
        <v>5</v>
      </c>
      <c r="AM990" s="32">
        <f t="shared" si="108"/>
        <v>2</v>
      </c>
      <c r="AN990" s="33" t="str">
        <f t="shared" si="110"/>
        <v>MOROSO</v>
      </c>
      <c r="AO990" s="33" t="str">
        <f t="shared" si="111"/>
        <v>2meses_pendientes</v>
      </c>
      <c r="AP990" s="33">
        <f t="shared" si="112"/>
        <v>80</v>
      </c>
      <c r="AQ990" s="31">
        <f t="shared" si="113"/>
        <v>9</v>
      </c>
    </row>
    <row r="991" spans="2:43" x14ac:dyDescent="0.3">
      <c r="B991" s="37">
        <v>46078</v>
      </c>
      <c r="C991" t="s">
        <v>35</v>
      </c>
      <c r="D991" t="s">
        <v>156</v>
      </c>
      <c r="E991" t="s">
        <v>157</v>
      </c>
      <c r="F991" t="s">
        <v>36</v>
      </c>
      <c r="G991" t="s">
        <v>158</v>
      </c>
      <c r="H991" t="s">
        <v>159</v>
      </c>
      <c r="I991" t="s">
        <v>38</v>
      </c>
      <c r="J991" t="s">
        <v>44</v>
      </c>
      <c r="K991" t="s">
        <v>45</v>
      </c>
      <c r="L991" t="s">
        <v>160</v>
      </c>
      <c r="M991" t="s">
        <v>106</v>
      </c>
      <c r="N991" t="s">
        <v>85</v>
      </c>
      <c r="O991" t="s">
        <v>48</v>
      </c>
      <c r="P991" t="s">
        <v>43</v>
      </c>
      <c r="Q991" t="s">
        <v>161</v>
      </c>
      <c r="R991" s="26">
        <v>3</v>
      </c>
      <c r="S991" s="23">
        <v>361053930000</v>
      </c>
      <c r="T991" t="s">
        <v>37</v>
      </c>
      <c r="U991" t="s">
        <v>53</v>
      </c>
      <c r="V991" s="39">
        <v>46085</v>
      </c>
      <c r="W991" s="41">
        <v>34</v>
      </c>
      <c r="X991" s="26" t="s">
        <v>446</v>
      </c>
      <c r="AE991" s="4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 s="30">
        <f t="shared" si="109"/>
        <v>0</v>
      </c>
      <c r="AL991" s="31">
        <v>5</v>
      </c>
      <c r="AM991" s="32">
        <f t="shared" si="108"/>
        <v>5</v>
      </c>
      <c r="AN991" s="33" t="str">
        <f t="shared" si="110"/>
        <v>NPN</v>
      </c>
      <c r="AO991" s="33" t="str">
        <f t="shared" si="111"/>
        <v>5meses_pendientes</v>
      </c>
      <c r="AP991" s="33">
        <f t="shared" si="112"/>
        <v>170</v>
      </c>
      <c r="AQ991" s="31">
        <f t="shared" si="113"/>
        <v>4</v>
      </c>
    </row>
    <row r="992" spans="2:43" x14ac:dyDescent="0.3">
      <c r="B992" s="37">
        <v>46079</v>
      </c>
      <c r="C992" t="s">
        <v>35</v>
      </c>
      <c r="D992" t="s">
        <v>162</v>
      </c>
      <c r="E992" t="s">
        <v>163</v>
      </c>
      <c r="F992" t="s">
        <v>36</v>
      </c>
      <c r="G992" t="s">
        <v>164</v>
      </c>
      <c r="H992" t="s">
        <v>119</v>
      </c>
      <c r="I992" t="s">
        <v>38</v>
      </c>
      <c r="J992" t="s">
        <v>44</v>
      </c>
      <c r="K992" t="s">
        <v>52</v>
      </c>
      <c r="L992" t="s">
        <v>165</v>
      </c>
      <c r="M992" t="s">
        <v>166</v>
      </c>
      <c r="N992" t="s">
        <v>85</v>
      </c>
      <c r="O992" t="s">
        <v>48</v>
      </c>
      <c r="P992" t="s">
        <v>43</v>
      </c>
      <c r="Q992" t="s">
        <v>167</v>
      </c>
      <c r="R992" s="26">
        <v>3</v>
      </c>
      <c r="S992" s="23">
        <v>369056890000</v>
      </c>
      <c r="T992" t="s">
        <v>37</v>
      </c>
      <c r="U992" t="s">
        <v>53</v>
      </c>
      <c r="V992" s="39">
        <v>46084</v>
      </c>
      <c r="W992" s="41">
        <v>33</v>
      </c>
      <c r="X992" s="26" t="s">
        <v>446</v>
      </c>
      <c r="Z992">
        <v>35</v>
      </c>
      <c r="AA992">
        <v>35</v>
      </c>
      <c r="AB992">
        <v>34.549999999999997</v>
      </c>
      <c r="AE992" s="41">
        <v>104.55</v>
      </c>
      <c r="AF992">
        <v>1</v>
      </c>
      <c r="AG992">
        <v>1</v>
      </c>
      <c r="AH992">
        <v>1</v>
      </c>
      <c r="AI992">
        <v>0</v>
      </c>
      <c r="AJ992">
        <v>0</v>
      </c>
      <c r="AK992" s="30">
        <f t="shared" si="109"/>
        <v>3</v>
      </c>
      <c r="AL992" s="31">
        <v>5</v>
      </c>
      <c r="AM992" s="32">
        <f t="shared" si="108"/>
        <v>2</v>
      </c>
      <c r="AN992" s="33" t="str">
        <f t="shared" si="110"/>
        <v>MOROSO</v>
      </c>
      <c r="AO992" s="33" t="str">
        <f t="shared" si="111"/>
        <v>2meses_pendientes</v>
      </c>
      <c r="AP992" s="33">
        <f t="shared" si="112"/>
        <v>66</v>
      </c>
      <c r="AQ992" s="31">
        <f t="shared" si="113"/>
        <v>3</v>
      </c>
    </row>
    <row r="993" spans="2:43" x14ac:dyDescent="0.3">
      <c r="B993" s="37">
        <v>46086</v>
      </c>
      <c r="C993" t="s">
        <v>35</v>
      </c>
      <c r="D993" t="s">
        <v>168</v>
      </c>
      <c r="E993" t="s">
        <v>169</v>
      </c>
      <c r="F993" t="s">
        <v>36</v>
      </c>
      <c r="G993" t="s">
        <v>170</v>
      </c>
      <c r="H993" t="s">
        <v>58</v>
      </c>
      <c r="I993" t="s">
        <v>38</v>
      </c>
      <c r="J993" t="s">
        <v>42</v>
      </c>
      <c r="K993" t="s">
        <v>50</v>
      </c>
      <c r="L993" t="s">
        <v>171</v>
      </c>
      <c r="M993" t="s">
        <v>172</v>
      </c>
      <c r="N993" t="s">
        <v>85</v>
      </c>
      <c r="O993" t="s">
        <v>48</v>
      </c>
      <c r="P993" t="s">
        <v>43</v>
      </c>
      <c r="Q993" t="s">
        <v>173</v>
      </c>
      <c r="R993" s="26">
        <v>3</v>
      </c>
      <c r="S993" s="23">
        <v>363065110000</v>
      </c>
      <c r="T993" t="s">
        <v>37</v>
      </c>
      <c r="U993" t="s">
        <v>53</v>
      </c>
      <c r="V993" s="39">
        <v>46086</v>
      </c>
      <c r="W993" s="41">
        <v>34</v>
      </c>
      <c r="X993" s="26" t="s">
        <v>446</v>
      </c>
      <c r="AE993" s="41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 s="30">
        <f t="shared" si="109"/>
        <v>0</v>
      </c>
      <c r="AL993" s="31">
        <v>5</v>
      </c>
      <c r="AM993" s="32">
        <f t="shared" si="108"/>
        <v>5</v>
      </c>
      <c r="AN993" s="33" t="str">
        <f t="shared" si="110"/>
        <v>NPN</v>
      </c>
      <c r="AO993" s="33" t="str">
        <f t="shared" si="111"/>
        <v>5meses_pendientes</v>
      </c>
      <c r="AP993" s="33">
        <f t="shared" si="112"/>
        <v>170</v>
      </c>
      <c r="AQ993" s="31">
        <f t="shared" si="113"/>
        <v>5</v>
      </c>
    </row>
    <row r="994" spans="2:43" x14ac:dyDescent="0.3">
      <c r="B994" s="37">
        <v>46087</v>
      </c>
      <c r="C994" t="s">
        <v>35</v>
      </c>
      <c r="D994" t="s">
        <v>7393</v>
      </c>
      <c r="E994" t="s">
        <v>7394</v>
      </c>
      <c r="F994" t="s">
        <v>36</v>
      </c>
      <c r="G994" t="s">
        <v>7395</v>
      </c>
      <c r="H994" t="s">
        <v>7396</v>
      </c>
      <c r="I994" t="s">
        <v>38</v>
      </c>
      <c r="J994" t="s">
        <v>44</v>
      </c>
      <c r="K994" t="s">
        <v>52</v>
      </c>
      <c r="L994" t="s">
        <v>7397</v>
      </c>
      <c r="M994" t="s">
        <v>7398</v>
      </c>
      <c r="N994" t="s">
        <v>85</v>
      </c>
      <c r="O994" t="s">
        <v>48</v>
      </c>
      <c r="P994" t="s">
        <v>43</v>
      </c>
      <c r="Q994" t="s">
        <v>7399</v>
      </c>
      <c r="R994" s="26">
        <v>3</v>
      </c>
      <c r="S994" s="23">
        <v>365066510000</v>
      </c>
      <c r="T994" t="s">
        <v>37</v>
      </c>
      <c r="U994" t="s">
        <v>53</v>
      </c>
      <c r="V994" s="39">
        <v>46091</v>
      </c>
      <c r="W994" s="41">
        <v>37</v>
      </c>
      <c r="X994" s="26" t="s">
        <v>446</v>
      </c>
      <c r="Y994">
        <v>19.03</v>
      </c>
      <c r="Z994">
        <v>57.09</v>
      </c>
      <c r="AA994">
        <v>39.04</v>
      </c>
      <c r="AB994">
        <v>38.24</v>
      </c>
      <c r="AE994" s="41">
        <v>153.4</v>
      </c>
      <c r="AF994">
        <v>1</v>
      </c>
      <c r="AG994">
        <v>1</v>
      </c>
      <c r="AH994">
        <v>1</v>
      </c>
      <c r="AI994">
        <v>0</v>
      </c>
      <c r="AJ994">
        <v>0</v>
      </c>
      <c r="AK994" s="30">
        <f t="shared" si="109"/>
        <v>3</v>
      </c>
      <c r="AL994" s="31">
        <v>5</v>
      </c>
      <c r="AM994" s="32">
        <f t="shared" si="108"/>
        <v>2</v>
      </c>
      <c r="AN994" s="33" t="str">
        <f t="shared" si="110"/>
        <v>MOROSO</v>
      </c>
      <c r="AO994" s="33" t="str">
        <f t="shared" si="111"/>
        <v>2meses_pendientes</v>
      </c>
      <c r="AP994" s="33">
        <f t="shared" si="112"/>
        <v>74</v>
      </c>
      <c r="AQ994" s="31">
        <f t="shared" si="113"/>
        <v>10</v>
      </c>
    </row>
    <row r="995" spans="2:43" x14ac:dyDescent="0.3">
      <c r="B995" s="37">
        <v>46088</v>
      </c>
      <c r="C995" t="s">
        <v>35</v>
      </c>
      <c r="D995" t="s">
        <v>7400</v>
      </c>
      <c r="E995" t="s">
        <v>7401</v>
      </c>
      <c r="F995" t="s">
        <v>36</v>
      </c>
      <c r="G995" t="s">
        <v>7402</v>
      </c>
      <c r="H995" t="s">
        <v>7403</v>
      </c>
      <c r="I995" t="s">
        <v>38</v>
      </c>
      <c r="J995" t="s">
        <v>44</v>
      </c>
      <c r="K995" t="s">
        <v>3208</v>
      </c>
      <c r="L995" t="s">
        <v>7404</v>
      </c>
      <c r="M995" t="s">
        <v>7405</v>
      </c>
      <c r="N995" t="s">
        <v>85</v>
      </c>
      <c r="O995" t="s">
        <v>48</v>
      </c>
      <c r="P995" t="s">
        <v>43</v>
      </c>
      <c r="Q995" t="s">
        <v>7406</v>
      </c>
      <c r="R995" s="26">
        <v>3</v>
      </c>
      <c r="S995" s="23">
        <v>365067770000</v>
      </c>
      <c r="T995" t="s">
        <v>37</v>
      </c>
      <c r="U995" t="s">
        <v>53</v>
      </c>
      <c r="V995" s="39">
        <v>46090</v>
      </c>
      <c r="W995" s="41">
        <v>35</v>
      </c>
      <c r="X995" s="26" t="s">
        <v>446</v>
      </c>
      <c r="Y995">
        <v>36.99</v>
      </c>
      <c r="Z995">
        <v>36.99</v>
      </c>
      <c r="AA995">
        <v>36.99</v>
      </c>
      <c r="AB995">
        <v>36.99</v>
      </c>
      <c r="AE995" s="41">
        <v>147.96</v>
      </c>
      <c r="AF995">
        <v>1</v>
      </c>
      <c r="AG995">
        <v>1</v>
      </c>
      <c r="AH995">
        <v>1</v>
      </c>
      <c r="AI995">
        <v>0</v>
      </c>
      <c r="AJ995">
        <v>0</v>
      </c>
      <c r="AK995" s="30">
        <f t="shared" si="109"/>
        <v>3</v>
      </c>
      <c r="AL995" s="31">
        <v>5</v>
      </c>
      <c r="AM995" s="32">
        <f t="shared" si="108"/>
        <v>2</v>
      </c>
      <c r="AN995" s="33" t="str">
        <f t="shared" si="110"/>
        <v>MOROSO</v>
      </c>
      <c r="AO995" s="33" t="str">
        <f t="shared" si="111"/>
        <v>2meses_pendientes</v>
      </c>
      <c r="AP995" s="33">
        <f t="shared" si="112"/>
        <v>70</v>
      </c>
      <c r="AQ995" s="31">
        <f t="shared" si="113"/>
        <v>9</v>
      </c>
    </row>
    <row r="996" spans="2:43" x14ac:dyDescent="0.3">
      <c r="B996" s="37">
        <v>46090</v>
      </c>
      <c r="C996" t="s">
        <v>35</v>
      </c>
      <c r="D996" t="s">
        <v>174</v>
      </c>
      <c r="E996" t="s">
        <v>175</v>
      </c>
      <c r="F996" t="s">
        <v>36</v>
      </c>
      <c r="G996" t="s">
        <v>176</v>
      </c>
      <c r="H996" t="s">
        <v>51</v>
      </c>
      <c r="I996" t="s">
        <v>38</v>
      </c>
      <c r="J996" t="s">
        <v>44</v>
      </c>
      <c r="K996" t="s">
        <v>52</v>
      </c>
      <c r="L996" t="s">
        <v>177</v>
      </c>
      <c r="M996" t="s">
        <v>178</v>
      </c>
      <c r="N996" t="s">
        <v>85</v>
      </c>
      <c r="O996" t="s">
        <v>48</v>
      </c>
      <c r="P996" t="s">
        <v>43</v>
      </c>
      <c r="Q996" t="s">
        <v>179</v>
      </c>
      <c r="R996" s="26">
        <v>3</v>
      </c>
      <c r="S996" s="23">
        <v>363066610000</v>
      </c>
      <c r="T996" t="s">
        <v>37</v>
      </c>
      <c r="U996" t="s">
        <v>53</v>
      </c>
      <c r="V996" s="39">
        <v>46097</v>
      </c>
      <c r="W996" s="41">
        <v>37</v>
      </c>
      <c r="X996" s="26" t="s">
        <v>446</v>
      </c>
      <c r="Y996">
        <v>39</v>
      </c>
      <c r="AE996" s="41">
        <v>39</v>
      </c>
      <c r="AF996">
        <v>0</v>
      </c>
      <c r="AG996">
        <v>0</v>
      </c>
      <c r="AH996">
        <v>0</v>
      </c>
      <c r="AI996">
        <v>0</v>
      </c>
      <c r="AJ996">
        <v>0</v>
      </c>
      <c r="AK996" s="30">
        <f t="shared" si="109"/>
        <v>0</v>
      </c>
      <c r="AL996" s="31">
        <v>5</v>
      </c>
      <c r="AM996" s="32">
        <f t="shared" si="108"/>
        <v>5</v>
      </c>
      <c r="AN996" s="33" t="str">
        <f t="shared" si="110"/>
        <v>NPN</v>
      </c>
      <c r="AO996" s="33" t="str">
        <f t="shared" si="111"/>
        <v>5meses_pendientes</v>
      </c>
      <c r="AP996" s="33">
        <f t="shared" si="112"/>
        <v>185</v>
      </c>
      <c r="AQ996" s="31">
        <f t="shared" si="113"/>
        <v>16</v>
      </c>
    </row>
    <row r="997" spans="2:43" x14ac:dyDescent="0.3">
      <c r="B997" s="37">
        <v>46090</v>
      </c>
      <c r="C997" t="s">
        <v>35</v>
      </c>
      <c r="D997" t="s">
        <v>180</v>
      </c>
      <c r="E997" t="s">
        <v>181</v>
      </c>
      <c r="F997" t="s">
        <v>36</v>
      </c>
      <c r="G997" t="s">
        <v>182</v>
      </c>
      <c r="H997" t="s">
        <v>79</v>
      </c>
      <c r="I997" t="s">
        <v>38</v>
      </c>
      <c r="J997" t="s">
        <v>44</v>
      </c>
      <c r="K997" t="s">
        <v>45</v>
      </c>
      <c r="L997" t="s">
        <v>183</v>
      </c>
      <c r="M997" t="s">
        <v>184</v>
      </c>
      <c r="N997" t="s">
        <v>85</v>
      </c>
      <c r="O997" t="s">
        <v>48</v>
      </c>
      <c r="P997" t="s">
        <v>43</v>
      </c>
      <c r="Q997" t="s">
        <v>185</v>
      </c>
      <c r="R997" s="26">
        <v>3</v>
      </c>
      <c r="S997" s="23">
        <v>804071480000</v>
      </c>
      <c r="T997" t="s">
        <v>37</v>
      </c>
      <c r="U997" t="s">
        <v>53</v>
      </c>
      <c r="V997" s="39">
        <v>46084</v>
      </c>
      <c r="W997" s="41">
        <v>34</v>
      </c>
      <c r="X997" s="26" t="s">
        <v>446</v>
      </c>
      <c r="AE997" s="41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 s="30">
        <f t="shared" si="109"/>
        <v>0</v>
      </c>
      <c r="AL997" s="31">
        <v>5</v>
      </c>
      <c r="AM997" s="32">
        <f t="shared" si="108"/>
        <v>5</v>
      </c>
      <c r="AN997" s="33" t="str">
        <f t="shared" si="110"/>
        <v>NPN</v>
      </c>
      <c r="AO997" s="33" t="str">
        <f t="shared" si="111"/>
        <v>5meses_pendientes</v>
      </c>
      <c r="AP997" s="33">
        <f t="shared" si="112"/>
        <v>170</v>
      </c>
      <c r="AQ997" s="31">
        <f t="shared" si="113"/>
        <v>3</v>
      </c>
    </row>
    <row r="998" spans="2:43" x14ac:dyDescent="0.3">
      <c r="B998" s="37">
        <v>46104</v>
      </c>
      <c r="C998" t="s">
        <v>35</v>
      </c>
      <c r="D998" t="s">
        <v>7407</v>
      </c>
      <c r="E998" t="s">
        <v>7408</v>
      </c>
      <c r="F998" t="s">
        <v>36</v>
      </c>
      <c r="G998" t="s">
        <v>7409</v>
      </c>
      <c r="H998" t="s">
        <v>7410</v>
      </c>
      <c r="I998" t="s">
        <v>38</v>
      </c>
      <c r="J998" t="s">
        <v>44</v>
      </c>
      <c r="K998" t="s">
        <v>56</v>
      </c>
      <c r="L998" t="s">
        <v>7411</v>
      </c>
      <c r="M998" t="s">
        <v>103</v>
      </c>
      <c r="N998" t="s">
        <v>85</v>
      </c>
      <c r="O998" t="s">
        <v>48</v>
      </c>
      <c r="P998" t="s">
        <v>43</v>
      </c>
      <c r="Q998" t="s">
        <v>7412</v>
      </c>
      <c r="R998" s="26">
        <v>3</v>
      </c>
      <c r="S998" s="23">
        <v>365082620000</v>
      </c>
      <c r="T998" t="s">
        <v>37</v>
      </c>
      <c r="U998" t="s">
        <v>53</v>
      </c>
      <c r="V998" s="39">
        <v>46101</v>
      </c>
      <c r="W998" s="41">
        <v>38</v>
      </c>
      <c r="X998" s="26" t="s">
        <v>446</v>
      </c>
      <c r="Z998">
        <v>38.869999999999997</v>
      </c>
      <c r="AA998">
        <v>38.869999999999997</v>
      </c>
      <c r="AB998">
        <v>39.51</v>
      </c>
      <c r="AE998" s="41">
        <v>117.25</v>
      </c>
      <c r="AF998">
        <v>1</v>
      </c>
      <c r="AG998">
        <v>1</v>
      </c>
      <c r="AH998">
        <v>1</v>
      </c>
      <c r="AI998">
        <v>0</v>
      </c>
      <c r="AJ998">
        <v>0</v>
      </c>
      <c r="AK998" s="30">
        <f t="shared" si="109"/>
        <v>3</v>
      </c>
      <c r="AL998" s="31">
        <v>5</v>
      </c>
      <c r="AM998" s="32">
        <f t="shared" si="108"/>
        <v>2</v>
      </c>
      <c r="AN998" s="33" t="str">
        <f t="shared" si="110"/>
        <v>MOROSO</v>
      </c>
      <c r="AO998" s="33" t="str">
        <f t="shared" si="111"/>
        <v>2meses_pendientes</v>
      </c>
      <c r="AP998" s="33">
        <f t="shared" si="112"/>
        <v>76</v>
      </c>
      <c r="AQ998" s="31">
        <f t="shared" si="113"/>
        <v>20</v>
      </c>
    </row>
    <row r="999" spans="2:43" x14ac:dyDescent="0.3">
      <c r="B999" s="37">
        <v>46104</v>
      </c>
      <c r="C999" t="s">
        <v>35</v>
      </c>
      <c r="D999" t="s">
        <v>7413</v>
      </c>
      <c r="E999" t="s">
        <v>7414</v>
      </c>
      <c r="F999" t="s">
        <v>36</v>
      </c>
      <c r="G999" t="s">
        <v>7415</v>
      </c>
      <c r="H999" t="s">
        <v>7416</v>
      </c>
      <c r="I999" t="s">
        <v>38</v>
      </c>
      <c r="J999" t="s">
        <v>42</v>
      </c>
      <c r="K999" t="s">
        <v>46</v>
      </c>
      <c r="L999" t="s">
        <v>7417</v>
      </c>
      <c r="M999" t="s">
        <v>103</v>
      </c>
      <c r="N999" t="s">
        <v>85</v>
      </c>
      <c r="O999" t="s">
        <v>48</v>
      </c>
      <c r="P999" t="s">
        <v>43</v>
      </c>
      <c r="Q999" t="s">
        <v>7418</v>
      </c>
      <c r="R999" s="26">
        <v>3</v>
      </c>
      <c r="S999" s="23">
        <v>333288620000</v>
      </c>
      <c r="T999" t="s">
        <v>37</v>
      </c>
      <c r="U999" t="s">
        <v>53</v>
      </c>
      <c r="V999" s="39">
        <v>46100</v>
      </c>
      <c r="W999" s="41">
        <v>40</v>
      </c>
      <c r="X999" s="26" t="s">
        <v>446</v>
      </c>
      <c r="Z999">
        <v>41.37</v>
      </c>
      <c r="AA999">
        <v>44.61</v>
      </c>
      <c r="AB999">
        <v>42.39</v>
      </c>
      <c r="AC999">
        <v>41.37</v>
      </c>
      <c r="AE999" s="41">
        <v>169.74</v>
      </c>
      <c r="AF999">
        <v>1</v>
      </c>
      <c r="AG999">
        <v>1</v>
      </c>
      <c r="AH999">
        <v>1</v>
      </c>
      <c r="AI999">
        <v>1</v>
      </c>
      <c r="AJ999">
        <v>0</v>
      </c>
      <c r="AK999" s="30">
        <f t="shared" si="109"/>
        <v>4</v>
      </c>
      <c r="AL999" s="31">
        <v>5</v>
      </c>
      <c r="AM999" s="32">
        <f t="shared" si="108"/>
        <v>1</v>
      </c>
      <c r="AN999" s="33" t="str">
        <f t="shared" si="110"/>
        <v>MOROSO</v>
      </c>
      <c r="AO999" s="33" t="str">
        <f t="shared" si="111"/>
        <v>1meses_pendientes</v>
      </c>
      <c r="AP999" s="33">
        <f t="shared" si="112"/>
        <v>40</v>
      </c>
      <c r="AQ999" s="31">
        <f t="shared" si="113"/>
        <v>19</v>
      </c>
    </row>
    <row r="1000" spans="2:43" x14ac:dyDescent="0.3">
      <c r="B1000" s="37">
        <v>46104</v>
      </c>
      <c r="C1000" t="s">
        <v>35</v>
      </c>
      <c r="D1000" t="s">
        <v>7419</v>
      </c>
      <c r="E1000" t="s">
        <v>7420</v>
      </c>
      <c r="F1000" t="s">
        <v>36</v>
      </c>
      <c r="G1000" t="s">
        <v>7421</v>
      </c>
      <c r="H1000" t="s">
        <v>7422</v>
      </c>
      <c r="I1000" t="s">
        <v>38</v>
      </c>
      <c r="J1000" t="s">
        <v>44</v>
      </c>
      <c r="K1000" t="s">
        <v>3208</v>
      </c>
      <c r="L1000" t="s">
        <v>7423</v>
      </c>
      <c r="M1000" t="s">
        <v>107</v>
      </c>
      <c r="N1000" t="s">
        <v>85</v>
      </c>
      <c r="O1000" t="s">
        <v>48</v>
      </c>
      <c r="P1000" t="s">
        <v>43</v>
      </c>
      <c r="Q1000" t="s">
        <v>7424</v>
      </c>
      <c r="R1000" s="26">
        <v>3</v>
      </c>
      <c r="S1000" s="23">
        <v>363083990000</v>
      </c>
      <c r="T1000" t="s">
        <v>37</v>
      </c>
      <c r="U1000" t="s">
        <v>53</v>
      </c>
      <c r="V1000" s="39">
        <v>46104</v>
      </c>
      <c r="W1000" s="41">
        <v>33</v>
      </c>
      <c r="X1000" s="26" t="s">
        <v>446</v>
      </c>
      <c r="Y1000">
        <v>34.85</v>
      </c>
      <c r="Z1000">
        <v>34.85</v>
      </c>
      <c r="AA1000">
        <v>34.85</v>
      </c>
      <c r="AC1000">
        <v>34.85</v>
      </c>
      <c r="AE1000" s="41">
        <v>139.4</v>
      </c>
      <c r="AF1000">
        <v>1</v>
      </c>
      <c r="AG1000">
        <v>1</v>
      </c>
      <c r="AH1000">
        <v>0</v>
      </c>
      <c r="AI1000">
        <v>1</v>
      </c>
      <c r="AJ1000">
        <v>0</v>
      </c>
      <c r="AK1000" s="30">
        <f t="shared" si="109"/>
        <v>3</v>
      </c>
      <c r="AL1000" s="31">
        <v>5</v>
      </c>
      <c r="AM1000" s="32">
        <f t="shared" si="108"/>
        <v>2</v>
      </c>
      <c r="AN1000" s="33" t="str">
        <f t="shared" si="110"/>
        <v>MOROSO</v>
      </c>
      <c r="AO1000" s="33" t="str">
        <f t="shared" si="111"/>
        <v>2meses_pendientes</v>
      </c>
      <c r="AP1000" s="33">
        <f t="shared" si="112"/>
        <v>66</v>
      </c>
      <c r="AQ1000" s="31">
        <f t="shared" si="113"/>
        <v>23</v>
      </c>
    </row>
    <row r="1001" spans="2:43" x14ac:dyDescent="0.3">
      <c r="B1001" s="37">
        <v>46105</v>
      </c>
      <c r="C1001" t="s">
        <v>35</v>
      </c>
      <c r="D1001" t="s">
        <v>186</v>
      </c>
      <c r="E1001" t="s">
        <v>187</v>
      </c>
      <c r="F1001" t="s">
        <v>36</v>
      </c>
      <c r="G1001" t="s">
        <v>188</v>
      </c>
      <c r="H1001" t="s">
        <v>189</v>
      </c>
      <c r="I1001" t="s">
        <v>38</v>
      </c>
      <c r="J1001" t="s">
        <v>42</v>
      </c>
      <c r="K1001" t="s">
        <v>57</v>
      </c>
      <c r="L1001" t="s">
        <v>190</v>
      </c>
      <c r="M1001" t="s">
        <v>191</v>
      </c>
      <c r="N1001" t="s">
        <v>85</v>
      </c>
      <c r="O1001" t="s">
        <v>48</v>
      </c>
      <c r="P1001" t="s">
        <v>43</v>
      </c>
      <c r="Q1001" t="s">
        <v>192</v>
      </c>
      <c r="R1001" s="26">
        <v>3</v>
      </c>
      <c r="S1001" s="23">
        <v>369085950000</v>
      </c>
      <c r="T1001" t="s">
        <v>37</v>
      </c>
      <c r="U1001" t="s">
        <v>53</v>
      </c>
      <c r="V1001" s="39">
        <v>46105</v>
      </c>
      <c r="W1001" s="41">
        <v>43</v>
      </c>
      <c r="X1001" s="26" t="s">
        <v>446</v>
      </c>
      <c r="Z1001">
        <v>44.59</v>
      </c>
      <c r="AC1001">
        <v>30</v>
      </c>
      <c r="AE1001" s="41">
        <v>74.59</v>
      </c>
      <c r="AF1001">
        <v>1</v>
      </c>
      <c r="AG1001">
        <v>0</v>
      </c>
      <c r="AH1001">
        <v>0</v>
      </c>
      <c r="AI1001">
        <v>1</v>
      </c>
      <c r="AJ1001">
        <v>0</v>
      </c>
      <c r="AK1001" s="30">
        <f t="shared" si="109"/>
        <v>2</v>
      </c>
      <c r="AL1001" s="31">
        <v>5</v>
      </c>
      <c r="AM1001" s="32">
        <f t="shared" si="108"/>
        <v>3</v>
      </c>
      <c r="AN1001" s="33" t="str">
        <f t="shared" si="110"/>
        <v>MOROSO</v>
      </c>
      <c r="AO1001" s="33" t="str">
        <f t="shared" si="111"/>
        <v>3meses_pendientes</v>
      </c>
      <c r="AP1001" s="33">
        <f t="shared" si="112"/>
        <v>129</v>
      </c>
      <c r="AQ1001" s="31">
        <f t="shared" si="113"/>
        <v>24</v>
      </c>
    </row>
    <row r="1002" spans="2:43" x14ac:dyDescent="0.3">
      <c r="B1002" s="37">
        <v>46084</v>
      </c>
      <c r="C1002" t="s">
        <v>35</v>
      </c>
      <c r="D1002" t="s">
        <v>193</v>
      </c>
      <c r="E1002" t="s">
        <v>194</v>
      </c>
      <c r="F1002" t="s">
        <v>195</v>
      </c>
      <c r="G1002" t="s">
        <v>196</v>
      </c>
      <c r="H1002" t="s">
        <v>69</v>
      </c>
      <c r="I1002" t="s">
        <v>38</v>
      </c>
      <c r="J1002" t="s">
        <v>44</v>
      </c>
      <c r="K1002" t="s">
        <v>55</v>
      </c>
      <c r="M1002" t="s">
        <v>114</v>
      </c>
      <c r="N1002" t="s">
        <v>63</v>
      </c>
      <c r="O1002" t="s">
        <v>48</v>
      </c>
      <c r="P1002" t="s">
        <v>43</v>
      </c>
      <c r="Q1002" t="s">
        <v>197</v>
      </c>
      <c r="R1002" s="26">
        <v>2</v>
      </c>
      <c r="S1002" s="23">
        <v>364062250000</v>
      </c>
      <c r="T1002" t="s">
        <v>37</v>
      </c>
      <c r="U1002" t="s">
        <v>53</v>
      </c>
      <c r="V1002" s="39">
        <v>46084</v>
      </c>
      <c r="W1002" s="41">
        <v>30</v>
      </c>
      <c r="X1002" s="26" t="s">
        <v>446</v>
      </c>
      <c r="AA1002">
        <v>30.44</v>
      </c>
      <c r="AE1002" s="41">
        <v>30.44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 s="30">
        <f t="shared" si="109"/>
        <v>1</v>
      </c>
      <c r="AL1002" s="31">
        <v>5</v>
      </c>
      <c r="AM1002" s="32">
        <f t="shared" si="108"/>
        <v>4</v>
      </c>
      <c r="AN1002" s="33" t="str">
        <f t="shared" si="110"/>
        <v>MOROSO</v>
      </c>
      <c r="AO1002" s="33" t="str">
        <f t="shared" si="111"/>
        <v>4meses_pendientes</v>
      </c>
      <c r="AP1002" s="33">
        <f t="shared" si="112"/>
        <v>120</v>
      </c>
      <c r="AQ1002" s="31">
        <f t="shared" si="113"/>
        <v>3</v>
      </c>
    </row>
    <row r="1003" spans="2:43" x14ac:dyDescent="0.3">
      <c r="B1003" s="37">
        <v>46084</v>
      </c>
      <c r="C1003" t="s">
        <v>35</v>
      </c>
      <c r="D1003" t="s">
        <v>7425</v>
      </c>
      <c r="E1003" t="s">
        <v>7426</v>
      </c>
      <c r="F1003" t="s">
        <v>7427</v>
      </c>
      <c r="G1003" t="s">
        <v>7428</v>
      </c>
      <c r="H1003" t="s">
        <v>113</v>
      </c>
      <c r="I1003" t="s">
        <v>38</v>
      </c>
      <c r="J1003" t="s">
        <v>44</v>
      </c>
      <c r="K1003" t="s">
        <v>55</v>
      </c>
      <c r="M1003" t="s">
        <v>7429</v>
      </c>
      <c r="N1003" t="s">
        <v>63</v>
      </c>
      <c r="O1003" t="s">
        <v>48</v>
      </c>
      <c r="P1003" t="s">
        <v>43</v>
      </c>
      <c r="Q1003" t="s">
        <v>7430</v>
      </c>
      <c r="R1003" s="26">
        <v>3</v>
      </c>
      <c r="S1003" s="23">
        <v>362063290000</v>
      </c>
      <c r="T1003" t="s">
        <v>37</v>
      </c>
      <c r="U1003" t="s">
        <v>53</v>
      </c>
      <c r="V1003" s="39">
        <v>46085</v>
      </c>
      <c r="W1003" s="41">
        <v>33</v>
      </c>
      <c r="X1003" s="26" t="s">
        <v>446</v>
      </c>
      <c r="Y1003">
        <v>34.85</v>
      </c>
      <c r="Z1003">
        <v>34.85</v>
      </c>
      <c r="AA1003">
        <v>34.85</v>
      </c>
      <c r="AB1003">
        <v>34.85</v>
      </c>
      <c r="AE1003" s="41">
        <v>139.4</v>
      </c>
      <c r="AF1003">
        <v>1</v>
      </c>
      <c r="AG1003">
        <v>1</v>
      </c>
      <c r="AH1003">
        <v>1</v>
      </c>
      <c r="AI1003">
        <v>0</v>
      </c>
      <c r="AJ1003">
        <v>0</v>
      </c>
      <c r="AK1003" s="30">
        <f t="shared" si="109"/>
        <v>3</v>
      </c>
      <c r="AL1003" s="31">
        <v>5</v>
      </c>
      <c r="AM1003" s="32">
        <f t="shared" si="108"/>
        <v>2</v>
      </c>
      <c r="AN1003" s="33" t="str">
        <f t="shared" si="110"/>
        <v>MOROSO</v>
      </c>
      <c r="AO1003" s="33" t="str">
        <f t="shared" si="111"/>
        <v>2meses_pendientes</v>
      </c>
      <c r="AP1003" s="33">
        <f t="shared" si="112"/>
        <v>66</v>
      </c>
      <c r="AQ1003" s="31">
        <f t="shared" si="113"/>
        <v>4</v>
      </c>
    </row>
    <row r="1004" spans="2:43" x14ac:dyDescent="0.3">
      <c r="B1004" s="37">
        <v>46085</v>
      </c>
      <c r="C1004" t="s">
        <v>35</v>
      </c>
      <c r="D1004" t="s">
        <v>198</v>
      </c>
      <c r="E1004" t="s">
        <v>199</v>
      </c>
      <c r="F1004" t="s">
        <v>200</v>
      </c>
      <c r="G1004" t="s">
        <v>201</v>
      </c>
      <c r="H1004" t="s">
        <v>89</v>
      </c>
      <c r="I1004" t="s">
        <v>38</v>
      </c>
      <c r="J1004" t="s">
        <v>42</v>
      </c>
      <c r="K1004" t="s">
        <v>60</v>
      </c>
      <c r="M1004" t="s">
        <v>202</v>
      </c>
      <c r="N1004" t="s">
        <v>63</v>
      </c>
      <c r="O1004" t="s">
        <v>48</v>
      </c>
      <c r="P1004" t="s">
        <v>43</v>
      </c>
      <c r="Q1004" t="s">
        <v>203</v>
      </c>
      <c r="R1004" s="26">
        <v>3</v>
      </c>
      <c r="S1004" s="23">
        <v>366065250000</v>
      </c>
      <c r="T1004" t="s">
        <v>37</v>
      </c>
      <c r="U1004" t="s">
        <v>53</v>
      </c>
      <c r="V1004" s="39">
        <v>46088</v>
      </c>
      <c r="W1004" s="41">
        <v>43</v>
      </c>
      <c r="X1004" s="26" t="s">
        <v>446</v>
      </c>
      <c r="AE1004" s="41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 s="30">
        <f t="shared" si="109"/>
        <v>0</v>
      </c>
      <c r="AL1004" s="31">
        <v>5</v>
      </c>
      <c r="AM1004" s="32">
        <f t="shared" si="108"/>
        <v>5</v>
      </c>
      <c r="AN1004" s="33" t="str">
        <f t="shared" si="110"/>
        <v>NPN</v>
      </c>
      <c r="AO1004" s="33" t="str">
        <f t="shared" si="111"/>
        <v>5meses_pendientes</v>
      </c>
      <c r="AP1004" s="33">
        <f t="shared" si="112"/>
        <v>215</v>
      </c>
      <c r="AQ1004" s="31">
        <f t="shared" si="113"/>
        <v>7</v>
      </c>
    </row>
    <row r="1005" spans="2:43" x14ac:dyDescent="0.3">
      <c r="B1005" s="37">
        <v>46086</v>
      </c>
      <c r="C1005" t="s">
        <v>35</v>
      </c>
      <c r="D1005" t="s">
        <v>7431</v>
      </c>
      <c r="E1005" t="s">
        <v>7432</v>
      </c>
      <c r="F1005" t="s">
        <v>36</v>
      </c>
      <c r="G1005" t="s">
        <v>7433</v>
      </c>
      <c r="H1005" t="s">
        <v>7434</v>
      </c>
      <c r="I1005" t="s">
        <v>38</v>
      </c>
      <c r="J1005" t="s">
        <v>42</v>
      </c>
      <c r="K1005" t="s">
        <v>50</v>
      </c>
      <c r="L1005" t="s">
        <v>7435</v>
      </c>
      <c r="M1005" t="s">
        <v>80</v>
      </c>
      <c r="N1005" t="s">
        <v>63</v>
      </c>
      <c r="O1005" t="s">
        <v>48</v>
      </c>
      <c r="P1005" t="s">
        <v>43</v>
      </c>
      <c r="Q1005" t="s">
        <v>7436</v>
      </c>
      <c r="R1005" s="26">
        <v>3</v>
      </c>
      <c r="S1005" s="23">
        <v>356235520000</v>
      </c>
      <c r="T1005" t="s">
        <v>37</v>
      </c>
      <c r="U1005" t="s">
        <v>53</v>
      </c>
      <c r="V1005" s="39">
        <v>46088</v>
      </c>
      <c r="W1005" s="41">
        <v>34</v>
      </c>
      <c r="X1005" s="26" t="s">
        <v>446</v>
      </c>
      <c r="Y1005">
        <v>30.44</v>
      </c>
      <c r="Z1005">
        <v>71.84</v>
      </c>
      <c r="AA1005">
        <v>35.92</v>
      </c>
      <c r="AB1005">
        <v>35.92</v>
      </c>
      <c r="AE1005" s="41">
        <v>174.12</v>
      </c>
      <c r="AF1005">
        <v>1</v>
      </c>
      <c r="AG1005">
        <v>1</v>
      </c>
      <c r="AH1005">
        <v>1</v>
      </c>
      <c r="AI1005">
        <v>0</v>
      </c>
      <c r="AJ1005">
        <v>0</v>
      </c>
      <c r="AK1005" s="30">
        <f t="shared" si="109"/>
        <v>3</v>
      </c>
      <c r="AL1005" s="31">
        <v>5</v>
      </c>
      <c r="AM1005" s="32">
        <f t="shared" si="108"/>
        <v>2</v>
      </c>
      <c r="AN1005" s="33" t="str">
        <f t="shared" si="110"/>
        <v>MOROSO</v>
      </c>
      <c r="AO1005" s="33" t="str">
        <f t="shared" si="111"/>
        <v>2meses_pendientes</v>
      </c>
      <c r="AP1005" s="33">
        <f t="shared" si="112"/>
        <v>68</v>
      </c>
      <c r="AQ1005" s="31">
        <f t="shared" si="113"/>
        <v>7</v>
      </c>
    </row>
    <row r="1006" spans="2:43" x14ac:dyDescent="0.3">
      <c r="B1006" s="37">
        <v>46087</v>
      </c>
      <c r="C1006" t="s">
        <v>35</v>
      </c>
      <c r="D1006" t="s">
        <v>204</v>
      </c>
      <c r="E1006" t="s">
        <v>205</v>
      </c>
      <c r="F1006" t="s">
        <v>206</v>
      </c>
      <c r="G1006" t="s">
        <v>207</v>
      </c>
      <c r="H1006" t="s">
        <v>76</v>
      </c>
      <c r="I1006" t="s">
        <v>38</v>
      </c>
      <c r="J1006" t="s">
        <v>42</v>
      </c>
      <c r="K1006" t="s">
        <v>65</v>
      </c>
      <c r="M1006" t="s">
        <v>208</v>
      </c>
      <c r="N1006" t="s">
        <v>63</v>
      </c>
      <c r="O1006" t="s">
        <v>48</v>
      </c>
      <c r="P1006" t="s">
        <v>43</v>
      </c>
      <c r="Q1006" t="s">
        <v>209</v>
      </c>
      <c r="R1006" s="26">
        <v>3</v>
      </c>
      <c r="S1006" s="23">
        <v>361065640000</v>
      </c>
      <c r="T1006" t="s">
        <v>37</v>
      </c>
      <c r="U1006" t="s">
        <v>53</v>
      </c>
      <c r="V1006" s="39">
        <v>46088</v>
      </c>
      <c r="W1006" s="41">
        <v>33</v>
      </c>
      <c r="X1006" s="26" t="s">
        <v>446</v>
      </c>
      <c r="Y1006">
        <v>35</v>
      </c>
      <c r="AE1006" s="41">
        <v>35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 s="30">
        <f t="shared" si="109"/>
        <v>0</v>
      </c>
      <c r="AL1006" s="31">
        <v>5</v>
      </c>
      <c r="AM1006" s="32">
        <f t="shared" si="108"/>
        <v>5</v>
      </c>
      <c r="AN1006" s="33" t="str">
        <f t="shared" si="110"/>
        <v>NPN</v>
      </c>
      <c r="AO1006" s="33" t="str">
        <f t="shared" si="111"/>
        <v>5meses_pendientes</v>
      </c>
      <c r="AP1006" s="33">
        <f t="shared" si="112"/>
        <v>165</v>
      </c>
      <c r="AQ1006" s="31">
        <f t="shared" si="113"/>
        <v>7</v>
      </c>
    </row>
    <row r="1007" spans="2:43" x14ac:dyDescent="0.3">
      <c r="B1007" s="37">
        <v>46087</v>
      </c>
      <c r="C1007" t="s">
        <v>35</v>
      </c>
      <c r="D1007" t="s">
        <v>7437</v>
      </c>
      <c r="E1007" t="s">
        <v>7438</v>
      </c>
      <c r="F1007" t="s">
        <v>7439</v>
      </c>
      <c r="G1007" t="s">
        <v>7440</v>
      </c>
      <c r="H1007" t="s">
        <v>7441</v>
      </c>
      <c r="I1007" t="s">
        <v>38</v>
      </c>
      <c r="J1007" t="s">
        <v>42</v>
      </c>
      <c r="K1007" t="s">
        <v>60</v>
      </c>
      <c r="M1007" t="s">
        <v>7442</v>
      </c>
      <c r="N1007" t="s">
        <v>63</v>
      </c>
      <c r="O1007" t="s">
        <v>48</v>
      </c>
      <c r="P1007" t="s">
        <v>43</v>
      </c>
      <c r="Q1007" t="s">
        <v>7443</v>
      </c>
      <c r="R1007" s="26">
        <v>2</v>
      </c>
      <c r="S1007" s="23">
        <v>368066790000</v>
      </c>
      <c r="T1007" t="s">
        <v>37</v>
      </c>
      <c r="U1007" t="s">
        <v>53</v>
      </c>
      <c r="V1007" s="39">
        <v>46088</v>
      </c>
      <c r="W1007" s="41">
        <v>30</v>
      </c>
      <c r="X1007" s="26" t="s">
        <v>446</v>
      </c>
      <c r="Y1007">
        <v>30.44</v>
      </c>
      <c r="Z1007">
        <v>30.44</v>
      </c>
      <c r="AA1007">
        <v>30.44</v>
      </c>
      <c r="AB1007">
        <v>30.44</v>
      </c>
      <c r="AE1007" s="41">
        <v>121.76</v>
      </c>
      <c r="AF1007">
        <v>1</v>
      </c>
      <c r="AG1007">
        <v>1</v>
      </c>
      <c r="AH1007">
        <v>1</v>
      </c>
      <c r="AI1007">
        <v>0</v>
      </c>
      <c r="AJ1007">
        <v>0</v>
      </c>
      <c r="AK1007" s="30">
        <f t="shared" si="109"/>
        <v>3</v>
      </c>
      <c r="AL1007" s="31">
        <v>5</v>
      </c>
      <c r="AM1007" s="32">
        <f t="shared" si="108"/>
        <v>2</v>
      </c>
      <c r="AN1007" s="33" t="str">
        <f t="shared" si="110"/>
        <v>MOROSO</v>
      </c>
      <c r="AO1007" s="33" t="str">
        <f t="shared" si="111"/>
        <v>2meses_pendientes</v>
      </c>
      <c r="AP1007" s="33">
        <f t="shared" si="112"/>
        <v>60</v>
      </c>
      <c r="AQ1007" s="31">
        <f t="shared" si="113"/>
        <v>7</v>
      </c>
    </row>
    <row r="1008" spans="2:43" x14ac:dyDescent="0.3">
      <c r="B1008" s="37">
        <v>46091</v>
      </c>
      <c r="C1008" t="s">
        <v>35</v>
      </c>
      <c r="D1008" t="s">
        <v>7444</v>
      </c>
      <c r="E1008" t="s">
        <v>7445</v>
      </c>
      <c r="F1008" t="s">
        <v>36</v>
      </c>
      <c r="G1008" t="s">
        <v>7446</v>
      </c>
      <c r="H1008" t="s">
        <v>7447</v>
      </c>
      <c r="I1008" t="s">
        <v>38</v>
      </c>
      <c r="J1008" t="s">
        <v>42</v>
      </c>
      <c r="K1008" t="s">
        <v>59</v>
      </c>
      <c r="L1008" t="s">
        <v>7448</v>
      </c>
      <c r="M1008" t="s">
        <v>80</v>
      </c>
      <c r="N1008" t="s">
        <v>63</v>
      </c>
      <c r="O1008" t="s">
        <v>48</v>
      </c>
      <c r="P1008" t="s">
        <v>43</v>
      </c>
      <c r="Q1008" t="s">
        <v>7449</v>
      </c>
      <c r="R1008" s="26">
        <v>2</v>
      </c>
      <c r="S1008" s="23">
        <v>363070070000</v>
      </c>
      <c r="T1008" t="s">
        <v>37</v>
      </c>
      <c r="U1008" t="s">
        <v>53</v>
      </c>
      <c r="V1008" s="39">
        <v>46091</v>
      </c>
      <c r="W1008" s="41">
        <v>30</v>
      </c>
      <c r="X1008" s="26" t="s">
        <v>446</v>
      </c>
      <c r="Z1008">
        <v>60.41</v>
      </c>
      <c r="AA1008">
        <v>30.44</v>
      </c>
      <c r="AB1008">
        <v>30.44</v>
      </c>
      <c r="AE1008" s="41">
        <v>121.28999999999999</v>
      </c>
      <c r="AF1008">
        <v>1</v>
      </c>
      <c r="AG1008">
        <v>1</v>
      </c>
      <c r="AH1008">
        <v>1</v>
      </c>
      <c r="AI1008">
        <v>0</v>
      </c>
      <c r="AJ1008">
        <v>0</v>
      </c>
      <c r="AK1008" s="30">
        <f t="shared" si="109"/>
        <v>3</v>
      </c>
      <c r="AL1008" s="31">
        <v>5</v>
      </c>
      <c r="AM1008" s="32">
        <f t="shared" si="108"/>
        <v>2</v>
      </c>
      <c r="AN1008" s="33" t="str">
        <f t="shared" si="110"/>
        <v>MOROSO</v>
      </c>
      <c r="AO1008" s="33" t="str">
        <f t="shared" si="111"/>
        <v>2meses_pendientes</v>
      </c>
      <c r="AP1008" s="33">
        <f t="shared" si="112"/>
        <v>60</v>
      </c>
      <c r="AQ1008" s="31">
        <f t="shared" si="113"/>
        <v>10</v>
      </c>
    </row>
    <row r="1009" spans="2:43" x14ac:dyDescent="0.3">
      <c r="B1009" s="37">
        <v>46092</v>
      </c>
      <c r="C1009" t="s">
        <v>35</v>
      </c>
      <c r="D1009" t="s">
        <v>7450</v>
      </c>
      <c r="E1009" t="s">
        <v>7451</v>
      </c>
      <c r="F1009" t="s">
        <v>36</v>
      </c>
      <c r="G1009" t="s">
        <v>7452</v>
      </c>
      <c r="H1009" t="s">
        <v>81</v>
      </c>
      <c r="I1009" t="s">
        <v>38</v>
      </c>
      <c r="J1009" t="s">
        <v>42</v>
      </c>
      <c r="K1009" t="s">
        <v>50</v>
      </c>
      <c r="L1009" t="s">
        <v>7453</v>
      </c>
      <c r="M1009" t="s">
        <v>115</v>
      </c>
      <c r="N1009" t="s">
        <v>63</v>
      </c>
      <c r="O1009" t="s">
        <v>48</v>
      </c>
      <c r="P1009" t="s">
        <v>43</v>
      </c>
      <c r="Q1009" t="s">
        <v>7454</v>
      </c>
      <c r="R1009" s="26">
        <v>3</v>
      </c>
      <c r="S1009" s="23">
        <v>341153720000</v>
      </c>
      <c r="T1009" t="s">
        <v>37</v>
      </c>
      <c r="U1009" t="s">
        <v>53</v>
      </c>
      <c r="V1009" s="39">
        <v>46093</v>
      </c>
      <c r="W1009" s="41">
        <v>33</v>
      </c>
      <c r="X1009" s="26" t="s">
        <v>446</v>
      </c>
      <c r="Y1009">
        <v>31.94</v>
      </c>
      <c r="Z1009">
        <v>68.489999999999995</v>
      </c>
      <c r="AA1009">
        <v>84.13</v>
      </c>
      <c r="AB1009">
        <v>84.73</v>
      </c>
      <c r="AE1009" s="41">
        <v>269.29000000000002</v>
      </c>
      <c r="AF1009">
        <v>1</v>
      </c>
      <c r="AG1009">
        <v>1</v>
      </c>
      <c r="AH1009">
        <v>1</v>
      </c>
      <c r="AI1009">
        <v>0</v>
      </c>
      <c r="AJ1009">
        <v>0</v>
      </c>
      <c r="AK1009" s="30">
        <f t="shared" si="109"/>
        <v>3</v>
      </c>
      <c r="AL1009" s="31">
        <v>5</v>
      </c>
      <c r="AM1009" s="32">
        <f t="shared" si="108"/>
        <v>2</v>
      </c>
      <c r="AN1009" s="33" t="str">
        <f t="shared" si="110"/>
        <v>MOROSO</v>
      </c>
      <c r="AO1009" s="33" t="str">
        <f t="shared" si="111"/>
        <v>2meses_pendientes</v>
      </c>
      <c r="AP1009" s="33">
        <f t="shared" si="112"/>
        <v>66</v>
      </c>
      <c r="AQ1009" s="31">
        <f t="shared" si="113"/>
        <v>12</v>
      </c>
    </row>
    <row r="1010" spans="2:43" x14ac:dyDescent="0.3">
      <c r="B1010" s="37">
        <v>46092</v>
      </c>
      <c r="C1010" t="s">
        <v>35</v>
      </c>
      <c r="D1010" t="s">
        <v>7455</v>
      </c>
      <c r="E1010" t="s">
        <v>7456</v>
      </c>
      <c r="F1010" t="s">
        <v>7457</v>
      </c>
      <c r="G1010" t="s">
        <v>7458</v>
      </c>
      <c r="H1010" t="s">
        <v>7459</v>
      </c>
      <c r="I1010" t="s">
        <v>38</v>
      </c>
      <c r="J1010" t="s">
        <v>44</v>
      </c>
      <c r="K1010" t="s">
        <v>55</v>
      </c>
      <c r="M1010" t="s">
        <v>7460</v>
      </c>
      <c r="N1010" t="s">
        <v>63</v>
      </c>
      <c r="O1010" t="s">
        <v>48</v>
      </c>
      <c r="P1010" t="s">
        <v>43</v>
      </c>
      <c r="Q1010" t="s">
        <v>7461</v>
      </c>
      <c r="R1010" s="26">
        <v>2</v>
      </c>
      <c r="S1010" s="23">
        <v>367073370000</v>
      </c>
      <c r="T1010" t="s">
        <v>37</v>
      </c>
      <c r="U1010" t="s">
        <v>53</v>
      </c>
      <c r="V1010" s="39">
        <v>46093</v>
      </c>
      <c r="W1010" s="41">
        <v>30</v>
      </c>
      <c r="X1010" s="26" t="s">
        <v>446</v>
      </c>
      <c r="Y1010">
        <v>48.38</v>
      </c>
      <c r="Z1010">
        <v>48.38</v>
      </c>
      <c r="AA1010">
        <v>48.38</v>
      </c>
      <c r="AB1010">
        <v>48.38</v>
      </c>
      <c r="AE1010" s="41">
        <v>193.52</v>
      </c>
      <c r="AF1010">
        <v>1</v>
      </c>
      <c r="AG1010">
        <v>1</v>
      </c>
      <c r="AH1010">
        <v>1</v>
      </c>
      <c r="AI1010">
        <v>0</v>
      </c>
      <c r="AJ1010">
        <v>0</v>
      </c>
      <c r="AK1010" s="30">
        <f t="shared" si="109"/>
        <v>3</v>
      </c>
      <c r="AL1010" s="31">
        <v>5</v>
      </c>
      <c r="AM1010" s="32">
        <f t="shared" si="108"/>
        <v>2</v>
      </c>
      <c r="AN1010" s="33" t="str">
        <f t="shared" si="110"/>
        <v>MOROSO</v>
      </c>
      <c r="AO1010" s="33" t="str">
        <f t="shared" si="111"/>
        <v>2meses_pendientes</v>
      </c>
      <c r="AP1010" s="33">
        <f t="shared" si="112"/>
        <v>60</v>
      </c>
      <c r="AQ1010" s="31">
        <f t="shared" si="113"/>
        <v>12</v>
      </c>
    </row>
    <row r="1011" spans="2:43" x14ac:dyDescent="0.3">
      <c r="B1011" s="37">
        <v>46094</v>
      </c>
      <c r="C1011" t="s">
        <v>35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38</v>
      </c>
      <c r="J1011" t="s">
        <v>44</v>
      </c>
      <c r="K1011" t="s">
        <v>55</v>
      </c>
      <c r="M1011" t="s">
        <v>215</v>
      </c>
      <c r="N1011" t="s">
        <v>63</v>
      </c>
      <c r="O1011" t="s">
        <v>48</v>
      </c>
      <c r="P1011" t="s">
        <v>43</v>
      </c>
      <c r="Q1011" t="s">
        <v>216</v>
      </c>
      <c r="R1011" s="26">
        <v>3</v>
      </c>
      <c r="S1011" s="23">
        <v>367074130000</v>
      </c>
      <c r="T1011" t="s">
        <v>37</v>
      </c>
      <c r="U1011" t="s">
        <v>53</v>
      </c>
      <c r="V1011" s="39">
        <v>46095</v>
      </c>
      <c r="W1011" s="41">
        <v>37</v>
      </c>
      <c r="X1011" s="26" t="s">
        <v>446</v>
      </c>
      <c r="Z1011">
        <v>74.540000000000006</v>
      </c>
      <c r="AA1011">
        <v>37.270000000000003</v>
      </c>
      <c r="AB1011">
        <v>37.270000000000003</v>
      </c>
      <c r="AE1011" s="41">
        <v>149.08000000000001</v>
      </c>
      <c r="AF1011">
        <v>1</v>
      </c>
      <c r="AG1011">
        <v>1</v>
      </c>
      <c r="AH1011">
        <v>1</v>
      </c>
      <c r="AI1011">
        <v>0</v>
      </c>
      <c r="AJ1011">
        <v>0</v>
      </c>
      <c r="AK1011" s="30">
        <f t="shared" si="109"/>
        <v>3</v>
      </c>
      <c r="AL1011" s="31">
        <v>5</v>
      </c>
      <c r="AM1011" s="32">
        <f t="shared" si="108"/>
        <v>2</v>
      </c>
      <c r="AN1011" s="33" t="str">
        <f t="shared" si="110"/>
        <v>MOROSO</v>
      </c>
      <c r="AO1011" s="33" t="str">
        <f t="shared" si="111"/>
        <v>2meses_pendientes</v>
      </c>
      <c r="AP1011" s="33">
        <f t="shared" si="112"/>
        <v>74</v>
      </c>
      <c r="AQ1011" s="31">
        <f t="shared" si="113"/>
        <v>14</v>
      </c>
    </row>
    <row r="1012" spans="2:43" x14ac:dyDescent="0.3">
      <c r="B1012" s="37">
        <v>46097</v>
      </c>
      <c r="C1012" t="s">
        <v>35</v>
      </c>
      <c r="D1012" t="s">
        <v>7462</v>
      </c>
      <c r="E1012" t="s">
        <v>7463</v>
      </c>
      <c r="F1012" t="s">
        <v>7464</v>
      </c>
      <c r="G1012" t="s">
        <v>7465</v>
      </c>
      <c r="H1012" t="s">
        <v>7466</v>
      </c>
      <c r="I1012" t="s">
        <v>38</v>
      </c>
      <c r="J1012" t="s">
        <v>44</v>
      </c>
      <c r="K1012" t="s">
        <v>55</v>
      </c>
      <c r="M1012" t="s">
        <v>7467</v>
      </c>
      <c r="N1012" t="s">
        <v>63</v>
      </c>
      <c r="O1012" t="s">
        <v>48</v>
      </c>
      <c r="P1012" t="s">
        <v>43</v>
      </c>
      <c r="Q1012" t="s">
        <v>7468</v>
      </c>
      <c r="R1012" s="26">
        <v>3</v>
      </c>
      <c r="S1012" s="23">
        <v>338022090000</v>
      </c>
      <c r="T1012" t="s">
        <v>37</v>
      </c>
      <c r="U1012" t="s">
        <v>53</v>
      </c>
      <c r="V1012" s="39">
        <v>46097</v>
      </c>
      <c r="W1012" s="41">
        <v>36</v>
      </c>
      <c r="X1012" s="26" t="s">
        <v>446</v>
      </c>
      <c r="Z1012">
        <v>38.42</v>
      </c>
      <c r="AA1012">
        <v>46.73</v>
      </c>
      <c r="AB1012">
        <v>45.24</v>
      </c>
      <c r="AC1012">
        <v>41.96</v>
      </c>
      <c r="AE1012" s="41">
        <v>172.35000000000002</v>
      </c>
      <c r="AF1012">
        <v>1</v>
      </c>
      <c r="AG1012">
        <v>1</v>
      </c>
      <c r="AH1012">
        <v>1</v>
      </c>
      <c r="AI1012">
        <v>1</v>
      </c>
      <c r="AJ1012">
        <v>0</v>
      </c>
      <c r="AK1012" s="30">
        <f t="shared" si="109"/>
        <v>4</v>
      </c>
      <c r="AL1012" s="31">
        <v>5</v>
      </c>
      <c r="AM1012" s="32">
        <f t="shared" si="108"/>
        <v>1</v>
      </c>
      <c r="AN1012" s="33" t="str">
        <f t="shared" si="110"/>
        <v>MOROSO</v>
      </c>
      <c r="AO1012" s="33" t="str">
        <f t="shared" si="111"/>
        <v>1meses_pendientes</v>
      </c>
      <c r="AP1012" s="33">
        <f t="shared" si="112"/>
        <v>36</v>
      </c>
      <c r="AQ1012" s="31">
        <f t="shared" si="113"/>
        <v>16</v>
      </c>
    </row>
    <row r="1013" spans="2:43" x14ac:dyDescent="0.3">
      <c r="B1013" s="37">
        <v>46098</v>
      </c>
      <c r="C1013" t="s">
        <v>35</v>
      </c>
      <c r="D1013" t="s">
        <v>7469</v>
      </c>
      <c r="E1013" t="s">
        <v>7470</v>
      </c>
      <c r="F1013" t="s">
        <v>36</v>
      </c>
      <c r="G1013" t="s">
        <v>7471</v>
      </c>
      <c r="H1013" t="s">
        <v>7466</v>
      </c>
      <c r="I1013" t="s">
        <v>38</v>
      </c>
      <c r="J1013" t="s">
        <v>44</v>
      </c>
      <c r="K1013" t="s">
        <v>45</v>
      </c>
      <c r="L1013" t="s">
        <v>7472</v>
      </c>
      <c r="M1013" t="s">
        <v>7473</v>
      </c>
      <c r="N1013" t="s">
        <v>63</v>
      </c>
      <c r="O1013" t="s">
        <v>48</v>
      </c>
      <c r="P1013" t="s">
        <v>43</v>
      </c>
      <c r="Q1013" t="s">
        <v>7474</v>
      </c>
      <c r="R1013" s="26">
        <v>2</v>
      </c>
      <c r="S1013" s="23">
        <v>997037660000</v>
      </c>
      <c r="T1013" t="s">
        <v>37</v>
      </c>
      <c r="U1013" t="s">
        <v>53</v>
      </c>
      <c r="V1013" s="39">
        <v>46099</v>
      </c>
      <c r="W1013" s="41">
        <v>30</v>
      </c>
      <c r="X1013" s="26" t="s">
        <v>446</v>
      </c>
      <c r="Z1013">
        <v>30.44</v>
      </c>
      <c r="AA1013">
        <v>30.44</v>
      </c>
      <c r="AB1013">
        <v>30.44</v>
      </c>
      <c r="AC1013">
        <v>30.44</v>
      </c>
      <c r="AE1013" s="41">
        <v>121.76</v>
      </c>
      <c r="AF1013">
        <v>1</v>
      </c>
      <c r="AG1013">
        <v>1</v>
      </c>
      <c r="AH1013">
        <v>1</v>
      </c>
      <c r="AI1013">
        <v>1</v>
      </c>
      <c r="AJ1013">
        <v>0</v>
      </c>
      <c r="AK1013" s="30">
        <f t="shared" si="109"/>
        <v>4</v>
      </c>
      <c r="AL1013" s="31">
        <v>5</v>
      </c>
      <c r="AM1013" s="32">
        <f t="shared" si="108"/>
        <v>1</v>
      </c>
      <c r="AN1013" s="33" t="str">
        <f t="shared" si="110"/>
        <v>MOROSO</v>
      </c>
      <c r="AO1013" s="33" t="str">
        <f t="shared" si="111"/>
        <v>1meses_pendientes</v>
      </c>
      <c r="AP1013" s="33">
        <f t="shared" si="112"/>
        <v>30</v>
      </c>
      <c r="AQ1013" s="31">
        <f t="shared" si="113"/>
        <v>18</v>
      </c>
    </row>
    <row r="1014" spans="2:43" x14ac:dyDescent="0.3">
      <c r="B1014" s="37">
        <v>46102</v>
      </c>
      <c r="C1014" t="s">
        <v>35</v>
      </c>
      <c r="D1014" t="s">
        <v>7475</v>
      </c>
      <c r="E1014" t="s">
        <v>7476</v>
      </c>
      <c r="F1014" t="s">
        <v>7477</v>
      </c>
      <c r="G1014" t="s">
        <v>7478</v>
      </c>
      <c r="H1014" t="s">
        <v>111</v>
      </c>
      <c r="I1014" t="s">
        <v>38</v>
      </c>
      <c r="J1014" t="s">
        <v>44</v>
      </c>
      <c r="K1014" t="s">
        <v>55</v>
      </c>
      <c r="M1014" t="s">
        <v>7479</v>
      </c>
      <c r="N1014" t="s">
        <v>63</v>
      </c>
      <c r="O1014" t="s">
        <v>48</v>
      </c>
      <c r="P1014" t="s">
        <v>43</v>
      </c>
      <c r="Q1014" t="s">
        <v>7480</v>
      </c>
      <c r="R1014" s="26">
        <v>3</v>
      </c>
      <c r="S1014" s="23">
        <v>363084790000</v>
      </c>
      <c r="T1014" t="s">
        <v>37</v>
      </c>
      <c r="U1014" t="s">
        <v>53</v>
      </c>
      <c r="V1014" s="39">
        <v>46106</v>
      </c>
      <c r="W1014" s="41">
        <v>44</v>
      </c>
      <c r="X1014" s="26" t="s">
        <v>446</v>
      </c>
      <c r="Z1014">
        <v>60</v>
      </c>
      <c r="AA1014">
        <v>29.18</v>
      </c>
      <c r="AB1014">
        <v>45.5</v>
      </c>
      <c r="AC1014">
        <v>43.68</v>
      </c>
      <c r="AE1014" s="41">
        <v>178.36</v>
      </c>
      <c r="AF1014">
        <v>1</v>
      </c>
      <c r="AG1014">
        <v>1</v>
      </c>
      <c r="AH1014">
        <v>1</v>
      </c>
      <c r="AI1014">
        <v>1</v>
      </c>
      <c r="AJ1014">
        <v>0</v>
      </c>
      <c r="AK1014" s="30">
        <f t="shared" si="109"/>
        <v>4</v>
      </c>
      <c r="AL1014" s="31">
        <v>5</v>
      </c>
      <c r="AM1014" s="32">
        <f t="shared" si="108"/>
        <v>1</v>
      </c>
      <c r="AN1014" s="33" t="str">
        <f t="shared" si="110"/>
        <v>MOROSO</v>
      </c>
      <c r="AO1014" s="33" t="str">
        <f t="shared" si="111"/>
        <v>1meses_pendientes</v>
      </c>
      <c r="AP1014" s="33">
        <f t="shared" si="112"/>
        <v>44</v>
      </c>
      <c r="AQ1014" s="31">
        <f t="shared" si="113"/>
        <v>25</v>
      </c>
    </row>
    <row r="1015" spans="2:43" x14ac:dyDescent="0.3">
      <c r="B1015" s="37">
        <v>46107</v>
      </c>
      <c r="C1015" t="s">
        <v>35</v>
      </c>
      <c r="D1015" t="s">
        <v>7481</v>
      </c>
      <c r="E1015" t="s">
        <v>7482</v>
      </c>
      <c r="F1015" t="s">
        <v>7483</v>
      </c>
      <c r="G1015" t="s">
        <v>7484</v>
      </c>
      <c r="H1015" t="s">
        <v>7485</v>
      </c>
      <c r="I1015" t="s">
        <v>38</v>
      </c>
      <c r="J1015" t="s">
        <v>42</v>
      </c>
      <c r="K1015" t="s">
        <v>60</v>
      </c>
      <c r="M1015" t="s">
        <v>114</v>
      </c>
      <c r="N1015" t="s">
        <v>63</v>
      </c>
      <c r="O1015" t="s">
        <v>48</v>
      </c>
      <c r="P1015" t="s">
        <v>43</v>
      </c>
      <c r="Q1015" t="s">
        <v>7486</v>
      </c>
      <c r="R1015" s="26">
        <v>3</v>
      </c>
      <c r="S1015" s="23">
        <v>362088770000</v>
      </c>
      <c r="T1015" t="s">
        <v>37</v>
      </c>
      <c r="U1015" t="s">
        <v>53</v>
      </c>
      <c r="V1015" s="39">
        <v>46107</v>
      </c>
      <c r="W1015" s="41">
        <v>54</v>
      </c>
      <c r="X1015" s="26" t="s">
        <v>446</v>
      </c>
      <c r="Z1015">
        <v>57.46</v>
      </c>
      <c r="AA1015">
        <v>57.46</v>
      </c>
      <c r="AB1015">
        <v>57.46</v>
      </c>
      <c r="AE1015" s="41">
        <v>172.38</v>
      </c>
      <c r="AF1015">
        <v>1</v>
      </c>
      <c r="AG1015">
        <v>1</v>
      </c>
      <c r="AH1015">
        <v>1</v>
      </c>
      <c r="AI1015">
        <v>0</v>
      </c>
      <c r="AJ1015">
        <v>0</v>
      </c>
      <c r="AK1015" s="30">
        <f t="shared" si="109"/>
        <v>3</v>
      </c>
      <c r="AL1015" s="31">
        <v>5</v>
      </c>
      <c r="AM1015" s="32">
        <f t="shared" si="108"/>
        <v>2</v>
      </c>
      <c r="AN1015" s="33" t="str">
        <f t="shared" si="110"/>
        <v>MOROSO</v>
      </c>
      <c r="AO1015" s="33" t="str">
        <f t="shared" si="111"/>
        <v>2meses_pendientes</v>
      </c>
      <c r="AP1015" s="33">
        <f t="shared" si="112"/>
        <v>108</v>
      </c>
      <c r="AQ1015" s="31">
        <f t="shared" si="113"/>
        <v>26</v>
      </c>
    </row>
    <row r="1016" spans="2:43" x14ac:dyDescent="0.3">
      <c r="B1016" s="37">
        <v>46107</v>
      </c>
      <c r="C1016" t="s">
        <v>35</v>
      </c>
      <c r="D1016" t="s">
        <v>217</v>
      </c>
      <c r="E1016" t="s">
        <v>218</v>
      </c>
      <c r="F1016" t="s">
        <v>219</v>
      </c>
      <c r="G1016" t="s">
        <v>220</v>
      </c>
      <c r="H1016" t="s">
        <v>78</v>
      </c>
      <c r="I1016" t="s">
        <v>38</v>
      </c>
      <c r="J1016" t="s">
        <v>42</v>
      </c>
      <c r="K1016" t="s">
        <v>60</v>
      </c>
      <c r="M1016" t="s">
        <v>221</v>
      </c>
      <c r="N1016" t="s">
        <v>63</v>
      </c>
      <c r="O1016" t="s">
        <v>48</v>
      </c>
      <c r="P1016" t="s">
        <v>43</v>
      </c>
      <c r="Q1016" t="s">
        <v>222</v>
      </c>
      <c r="R1016" s="26">
        <v>2</v>
      </c>
      <c r="S1016" s="23">
        <v>342424080000</v>
      </c>
      <c r="T1016" t="s">
        <v>37</v>
      </c>
      <c r="U1016" t="s">
        <v>53</v>
      </c>
      <c r="V1016" s="39">
        <v>46109</v>
      </c>
      <c r="W1016" s="41">
        <v>30</v>
      </c>
      <c r="X1016" s="26" t="s">
        <v>446</v>
      </c>
      <c r="AB1016">
        <v>32.92</v>
      </c>
      <c r="AE1016" s="41">
        <v>32.92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 s="30">
        <f t="shared" si="109"/>
        <v>1</v>
      </c>
      <c r="AL1016" s="31">
        <v>5</v>
      </c>
      <c r="AM1016" s="32">
        <f t="shared" si="108"/>
        <v>4</v>
      </c>
      <c r="AN1016" s="33" t="str">
        <f t="shared" si="110"/>
        <v>MOROSO</v>
      </c>
      <c r="AO1016" s="33" t="str">
        <f t="shared" si="111"/>
        <v>4meses_pendientes</v>
      </c>
      <c r="AP1016" s="33">
        <f t="shared" si="112"/>
        <v>120</v>
      </c>
      <c r="AQ1016" s="31">
        <f t="shared" si="113"/>
        <v>28</v>
      </c>
    </row>
    <row r="1017" spans="2:43" x14ac:dyDescent="0.3">
      <c r="B1017" s="37">
        <v>46107</v>
      </c>
      <c r="C1017" t="s">
        <v>35</v>
      </c>
      <c r="D1017" t="s">
        <v>7487</v>
      </c>
      <c r="E1017" t="s">
        <v>7488</v>
      </c>
      <c r="F1017" t="s">
        <v>7489</v>
      </c>
      <c r="G1017" t="s">
        <v>7490</v>
      </c>
      <c r="H1017" t="s">
        <v>7491</v>
      </c>
      <c r="I1017" t="s">
        <v>38</v>
      </c>
      <c r="J1017" t="s">
        <v>44</v>
      </c>
      <c r="K1017" t="s">
        <v>55</v>
      </c>
      <c r="M1017" t="s">
        <v>7492</v>
      </c>
      <c r="N1017" t="s">
        <v>63</v>
      </c>
      <c r="O1017" t="s">
        <v>48</v>
      </c>
      <c r="P1017" t="s">
        <v>43</v>
      </c>
      <c r="Q1017" t="s">
        <v>7493</v>
      </c>
      <c r="R1017" s="26">
        <v>2</v>
      </c>
      <c r="S1017" s="23">
        <v>369089560000</v>
      </c>
      <c r="T1017" t="s">
        <v>37</v>
      </c>
      <c r="U1017" t="s">
        <v>53</v>
      </c>
      <c r="V1017" s="39">
        <v>46110</v>
      </c>
      <c r="W1017" s="41">
        <v>30</v>
      </c>
      <c r="X1017" s="26" t="s">
        <v>446</v>
      </c>
      <c r="Z1017">
        <v>15.22</v>
      </c>
      <c r="AA1017">
        <v>30.22</v>
      </c>
      <c r="AB1017">
        <v>15.22</v>
      </c>
      <c r="AC1017">
        <v>15.22</v>
      </c>
      <c r="AE1017" s="41">
        <v>75.88</v>
      </c>
      <c r="AF1017">
        <v>1</v>
      </c>
      <c r="AG1017">
        <v>1</v>
      </c>
      <c r="AH1017">
        <v>1</v>
      </c>
      <c r="AI1017">
        <v>1</v>
      </c>
      <c r="AJ1017">
        <v>0</v>
      </c>
      <c r="AK1017" s="30">
        <f t="shared" si="109"/>
        <v>4</v>
      </c>
      <c r="AL1017" s="31">
        <v>5</v>
      </c>
      <c r="AM1017" s="32">
        <f t="shared" si="108"/>
        <v>1</v>
      </c>
      <c r="AN1017" s="33" t="str">
        <f t="shared" si="110"/>
        <v>MOROSO</v>
      </c>
      <c r="AO1017" s="33" t="str">
        <f t="shared" si="111"/>
        <v>1meses_pendientes</v>
      </c>
      <c r="AP1017" s="33">
        <f t="shared" si="112"/>
        <v>30</v>
      </c>
      <c r="AQ1017" s="31">
        <f t="shared" si="113"/>
        <v>29</v>
      </c>
    </row>
    <row r="1018" spans="2:43" x14ac:dyDescent="0.3">
      <c r="B1018" s="37">
        <v>46111</v>
      </c>
      <c r="C1018" t="s">
        <v>35</v>
      </c>
      <c r="D1018" t="s">
        <v>223</v>
      </c>
      <c r="E1018" t="s">
        <v>224</v>
      </c>
      <c r="F1018" t="s">
        <v>225</v>
      </c>
      <c r="G1018" t="s">
        <v>226</v>
      </c>
      <c r="H1018" t="s">
        <v>227</v>
      </c>
      <c r="I1018" t="s">
        <v>38</v>
      </c>
      <c r="J1018" t="s">
        <v>42</v>
      </c>
      <c r="K1018" t="s">
        <v>60</v>
      </c>
      <c r="M1018" t="s">
        <v>228</v>
      </c>
      <c r="N1018" t="s">
        <v>63</v>
      </c>
      <c r="O1018" t="s">
        <v>48</v>
      </c>
      <c r="P1018" t="s">
        <v>43</v>
      </c>
      <c r="Q1018" t="s">
        <v>229</v>
      </c>
      <c r="R1018" s="26">
        <v>3</v>
      </c>
      <c r="S1018" s="23">
        <v>362091880000</v>
      </c>
      <c r="T1018" t="s">
        <v>37</v>
      </c>
      <c r="U1018" t="s">
        <v>53</v>
      </c>
      <c r="V1018" s="39">
        <v>46111</v>
      </c>
      <c r="W1018" s="41">
        <v>44</v>
      </c>
      <c r="X1018" s="26" t="s">
        <v>446</v>
      </c>
      <c r="AA1018">
        <v>194.34</v>
      </c>
      <c r="AB1018">
        <v>105.82</v>
      </c>
      <c r="AC1018">
        <v>96.99</v>
      </c>
      <c r="AE1018" s="41">
        <v>397.15</v>
      </c>
      <c r="AF1018">
        <v>0</v>
      </c>
      <c r="AG1018">
        <v>1</v>
      </c>
      <c r="AH1018">
        <v>1</v>
      </c>
      <c r="AI1018">
        <v>1</v>
      </c>
      <c r="AJ1018">
        <v>0</v>
      </c>
      <c r="AK1018" s="30">
        <f t="shared" si="109"/>
        <v>3</v>
      </c>
      <c r="AL1018" s="31">
        <v>5</v>
      </c>
      <c r="AM1018" s="32">
        <f t="shared" si="108"/>
        <v>2</v>
      </c>
      <c r="AN1018" s="33" t="str">
        <f t="shared" si="110"/>
        <v>MOROSO</v>
      </c>
      <c r="AO1018" s="33" t="str">
        <f t="shared" si="111"/>
        <v>2meses_pendientes</v>
      </c>
      <c r="AP1018" s="33">
        <f t="shared" si="112"/>
        <v>88</v>
      </c>
      <c r="AQ1018" s="31">
        <f t="shared" si="113"/>
        <v>30</v>
      </c>
    </row>
    <row r="1019" spans="2:43" x14ac:dyDescent="0.3">
      <c r="B1019" s="37">
        <v>46114</v>
      </c>
      <c r="C1019" t="s">
        <v>35</v>
      </c>
      <c r="D1019" t="s">
        <v>7494</v>
      </c>
      <c r="E1019" t="s">
        <v>7495</v>
      </c>
      <c r="F1019" t="s">
        <v>36</v>
      </c>
      <c r="G1019" t="s">
        <v>7496</v>
      </c>
      <c r="H1019" t="s">
        <v>7497</v>
      </c>
      <c r="I1019" t="s">
        <v>38</v>
      </c>
      <c r="J1019" t="s">
        <v>44</v>
      </c>
      <c r="K1019" t="s">
        <v>45</v>
      </c>
      <c r="L1019" t="s">
        <v>7498</v>
      </c>
      <c r="M1019" t="s">
        <v>80</v>
      </c>
      <c r="N1019" t="s">
        <v>63</v>
      </c>
      <c r="O1019" t="s">
        <v>48</v>
      </c>
      <c r="P1019" t="s">
        <v>43</v>
      </c>
      <c r="Q1019" t="s">
        <v>7499</v>
      </c>
      <c r="R1019" s="26">
        <v>3</v>
      </c>
      <c r="S1019" s="23">
        <v>355039640000</v>
      </c>
      <c r="T1019" t="s">
        <v>37</v>
      </c>
      <c r="U1019" t="s">
        <v>53</v>
      </c>
      <c r="V1019" s="39">
        <v>46111</v>
      </c>
      <c r="W1019" s="41">
        <v>34</v>
      </c>
      <c r="X1019" s="26" t="s">
        <v>446</v>
      </c>
      <c r="Y1019">
        <v>34.29</v>
      </c>
      <c r="Z1019">
        <v>34.29</v>
      </c>
      <c r="AA1019">
        <v>93.9</v>
      </c>
      <c r="AC1019">
        <v>40.31</v>
      </c>
      <c r="AE1019" s="41">
        <v>202.79000000000002</v>
      </c>
      <c r="AF1019">
        <v>1</v>
      </c>
      <c r="AG1019">
        <v>1</v>
      </c>
      <c r="AH1019">
        <v>0</v>
      </c>
      <c r="AI1019">
        <v>1</v>
      </c>
      <c r="AJ1019">
        <v>0</v>
      </c>
      <c r="AK1019" s="30">
        <f t="shared" si="109"/>
        <v>3</v>
      </c>
      <c r="AL1019" s="31">
        <v>5</v>
      </c>
      <c r="AM1019" s="32">
        <f t="shared" si="108"/>
        <v>2</v>
      </c>
      <c r="AN1019" s="33" t="str">
        <f t="shared" si="110"/>
        <v>MOROSO</v>
      </c>
      <c r="AO1019" s="33" t="str">
        <f t="shared" si="111"/>
        <v>2meses_pendientes</v>
      </c>
      <c r="AP1019" s="33">
        <f t="shared" si="112"/>
        <v>68</v>
      </c>
      <c r="AQ1019" s="31">
        <f t="shared" si="113"/>
        <v>30</v>
      </c>
    </row>
    <row r="1020" spans="2:43" x14ac:dyDescent="0.3">
      <c r="B1020" s="37">
        <v>46079</v>
      </c>
      <c r="C1020" t="s">
        <v>35</v>
      </c>
      <c r="D1020" t="s">
        <v>230</v>
      </c>
      <c r="E1020" t="s">
        <v>231</v>
      </c>
      <c r="F1020" t="s">
        <v>232</v>
      </c>
      <c r="G1020" t="s">
        <v>233</v>
      </c>
      <c r="H1020" t="s">
        <v>234</v>
      </c>
      <c r="I1020" t="s">
        <v>38</v>
      </c>
      <c r="J1020" t="s">
        <v>44</v>
      </c>
      <c r="M1020" t="s">
        <v>235</v>
      </c>
      <c r="N1020" t="s">
        <v>47</v>
      </c>
      <c r="O1020" t="s">
        <v>48</v>
      </c>
      <c r="P1020" t="s">
        <v>43</v>
      </c>
      <c r="Q1020" t="s">
        <v>236</v>
      </c>
      <c r="R1020" s="26">
        <v>2</v>
      </c>
      <c r="S1020" s="23">
        <v>364058860000</v>
      </c>
      <c r="T1020" t="s">
        <v>37</v>
      </c>
      <c r="U1020" t="s">
        <v>53</v>
      </c>
      <c r="V1020" s="39">
        <v>46090</v>
      </c>
      <c r="W1020" s="41">
        <v>30</v>
      </c>
      <c r="X1020" s="26" t="s">
        <v>446</v>
      </c>
      <c r="Y1020">
        <v>30.44</v>
      </c>
      <c r="AA1020">
        <v>30.44</v>
      </c>
      <c r="AE1020" s="41">
        <v>60.88</v>
      </c>
      <c r="AF1020">
        <v>0</v>
      </c>
      <c r="AG1020">
        <v>1</v>
      </c>
      <c r="AH1020">
        <v>0</v>
      </c>
      <c r="AI1020">
        <v>0</v>
      </c>
      <c r="AJ1020">
        <v>0</v>
      </c>
      <c r="AK1020" s="30">
        <f t="shared" si="109"/>
        <v>1</v>
      </c>
      <c r="AL1020" s="31">
        <v>5</v>
      </c>
      <c r="AM1020" s="32">
        <f t="shared" si="108"/>
        <v>4</v>
      </c>
      <c r="AN1020" s="33" t="str">
        <f t="shared" si="110"/>
        <v>MOROSO</v>
      </c>
      <c r="AO1020" s="33" t="str">
        <f t="shared" si="111"/>
        <v>4meses_pendientes</v>
      </c>
      <c r="AP1020" s="33">
        <f t="shared" si="112"/>
        <v>120</v>
      </c>
      <c r="AQ1020" s="31">
        <f t="shared" si="113"/>
        <v>9</v>
      </c>
    </row>
    <row r="1021" spans="2:43" x14ac:dyDescent="0.3">
      <c r="B1021" s="37">
        <v>46084</v>
      </c>
      <c r="C1021" t="s">
        <v>35</v>
      </c>
      <c r="D1021" t="s">
        <v>237</v>
      </c>
      <c r="E1021" t="s">
        <v>238</v>
      </c>
      <c r="F1021" t="s">
        <v>239</v>
      </c>
      <c r="G1021" t="s">
        <v>240</v>
      </c>
      <c r="H1021" t="s">
        <v>241</v>
      </c>
      <c r="I1021" t="s">
        <v>38</v>
      </c>
      <c r="J1021" t="s">
        <v>44</v>
      </c>
      <c r="M1021" t="s">
        <v>242</v>
      </c>
      <c r="N1021" t="s">
        <v>47</v>
      </c>
      <c r="O1021" t="s">
        <v>48</v>
      </c>
      <c r="P1021" t="s">
        <v>43</v>
      </c>
      <c r="Q1021" t="s">
        <v>243</v>
      </c>
      <c r="R1021" s="26">
        <v>3</v>
      </c>
      <c r="S1021" s="23">
        <v>367062560000</v>
      </c>
      <c r="T1021" t="s">
        <v>37</v>
      </c>
      <c r="U1021" t="s">
        <v>53</v>
      </c>
      <c r="V1021" s="39">
        <v>46084</v>
      </c>
      <c r="W1021" s="41">
        <v>38</v>
      </c>
      <c r="X1021" s="26" t="s">
        <v>446</v>
      </c>
      <c r="Z1021">
        <v>78.819999999999993</v>
      </c>
      <c r="AB1021">
        <v>39.409999999999997</v>
      </c>
      <c r="AE1021" s="41">
        <v>118.22999999999999</v>
      </c>
      <c r="AF1021">
        <v>1</v>
      </c>
      <c r="AG1021">
        <v>0</v>
      </c>
      <c r="AH1021">
        <v>1</v>
      </c>
      <c r="AI1021">
        <v>0</v>
      </c>
      <c r="AJ1021">
        <v>0</v>
      </c>
      <c r="AK1021" s="30">
        <f t="shared" si="109"/>
        <v>2</v>
      </c>
      <c r="AL1021" s="31">
        <v>5</v>
      </c>
      <c r="AM1021" s="32">
        <f t="shared" si="108"/>
        <v>3</v>
      </c>
      <c r="AN1021" s="33" t="str">
        <f t="shared" si="110"/>
        <v>MOROSO</v>
      </c>
      <c r="AO1021" s="33" t="str">
        <f t="shared" si="111"/>
        <v>3meses_pendientes</v>
      </c>
      <c r="AP1021" s="33">
        <f t="shared" si="112"/>
        <v>114</v>
      </c>
      <c r="AQ1021" s="31">
        <f t="shared" si="113"/>
        <v>3</v>
      </c>
    </row>
    <row r="1022" spans="2:43" x14ac:dyDescent="0.3">
      <c r="B1022" s="37">
        <v>46086</v>
      </c>
      <c r="C1022" t="s">
        <v>35</v>
      </c>
      <c r="D1022" t="s">
        <v>244</v>
      </c>
      <c r="E1022" t="s">
        <v>245</v>
      </c>
      <c r="F1022" t="s">
        <v>246</v>
      </c>
      <c r="G1022" t="s">
        <v>247</v>
      </c>
      <c r="H1022" t="s">
        <v>248</v>
      </c>
      <c r="I1022" t="s">
        <v>38</v>
      </c>
      <c r="J1022" t="s">
        <v>44</v>
      </c>
      <c r="M1022" t="s">
        <v>249</v>
      </c>
      <c r="N1022" t="s">
        <v>47</v>
      </c>
      <c r="O1022" t="s">
        <v>48</v>
      </c>
      <c r="P1022" t="s">
        <v>43</v>
      </c>
      <c r="Q1022" t="s">
        <v>250</v>
      </c>
      <c r="R1022" s="26">
        <v>2</v>
      </c>
      <c r="S1022" s="23">
        <v>361066580000</v>
      </c>
      <c r="T1022" t="s">
        <v>37</v>
      </c>
      <c r="U1022" t="s">
        <v>53</v>
      </c>
      <c r="V1022" s="39">
        <v>46090</v>
      </c>
      <c r="W1022" s="41">
        <v>30</v>
      </c>
      <c r="X1022" s="26" t="s">
        <v>446</v>
      </c>
      <c r="Z1022">
        <v>30.44</v>
      </c>
      <c r="AA1022">
        <v>30.44</v>
      </c>
      <c r="AB1022">
        <v>25.88</v>
      </c>
      <c r="AE1022" s="41">
        <v>86.76</v>
      </c>
      <c r="AF1022">
        <v>1</v>
      </c>
      <c r="AG1022">
        <v>1</v>
      </c>
      <c r="AH1022">
        <v>1</v>
      </c>
      <c r="AI1022">
        <v>0</v>
      </c>
      <c r="AJ1022">
        <v>0</v>
      </c>
      <c r="AK1022" s="30">
        <f t="shared" si="109"/>
        <v>3</v>
      </c>
      <c r="AL1022" s="31">
        <v>5</v>
      </c>
      <c r="AM1022" s="32">
        <f t="shared" si="108"/>
        <v>2</v>
      </c>
      <c r="AN1022" s="33" t="str">
        <f t="shared" si="110"/>
        <v>MOROSO</v>
      </c>
      <c r="AO1022" s="33" t="str">
        <f t="shared" si="111"/>
        <v>2meses_pendientes</v>
      </c>
      <c r="AP1022" s="33">
        <f t="shared" si="112"/>
        <v>60</v>
      </c>
      <c r="AQ1022" s="31">
        <f t="shared" si="113"/>
        <v>9</v>
      </c>
    </row>
    <row r="1023" spans="2:43" x14ac:dyDescent="0.3">
      <c r="B1023" s="37">
        <v>46088</v>
      </c>
      <c r="C1023" t="s">
        <v>35</v>
      </c>
      <c r="D1023" t="s">
        <v>7500</v>
      </c>
      <c r="E1023" t="s">
        <v>7501</v>
      </c>
      <c r="F1023" t="s">
        <v>36</v>
      </c>
      <c r="G1023" t="s">
        <v>7502</v>
      </c>
      <c r="H1023" t="s">
        <v>7503</v>
      </c>
      <c r="I1023" t="s">
        <v>38</v>
      </c>
      <c r="J1023" t="s">
        <v>44</v>
      </c>
      <c r="K1023" t="s">
        <v>56</v>
      </c>
      <c r="L1023" t="s">
        <v>7504</v>
      </c>
      <c r="M1023" t="s">
        <v>80</v>
      </c>
      <c r="N1023" t="s">
        <v>47</v>
      </c>
      <c r="O1023" t="s">
        <v>48</v>
      </c>
      <c r="P1023" t="s">
        <v>43</v>
      </c>
      <c r="Q1023" t="s">
        <v>7505</v>
      </c>
      <c r="R1023" s="26">
        <v>3</v>
      </c>
      <c r="S1023" s="23">
        <v>367067500000</v>
      </c>
      <c r="T1023" t="s">
        <v>37</v>
      </c>
      <c r="U1023" t="s">
        <v>53</v>
      </c>
      <c r="V1023" s="39">
        <v>46088</v>
      </c>
      <c r="W1023" s="41">
        <v>37</v>
      </c>
      <c r="X1023" s="26" t="s">
        <v>446</v>
      </c>
      <c r="Z1023">
        <v>37.799999999999997</v>
      </c>
      <c r="AA1023">
        <v>37.799999999999997</v>
      </c>
      <c r="AB1023">
        <v>37.799999999999997</v>
      </c>
      <c r="AC1023">
        <v>37.799999999999997</v>
      </c>
      <c r="AE1023" s="41">
        <v>151.19999999999999</v>
      </c>
      <c r="AF1023">
        <v>1</v>
      </c>
      <c r="AG1023">
        <v>1</v>
      </c>
      <c r="AH1023">
        <v>1</v>
      </c>
      <c r="AI1023">
        <v>1</v>
      </c>
      <c r="AJ1023">
        <v>0</v>
      </c>
      <c r="AK1023" s="30">
        <f t="shared" si="109"/>
        <v>4</v>
      </c>
      <c r="AL1023" s="31">
        <v>5</v>
      </c>
      <c r="AM1023" s="32">
        <f t="shared" si="108"/>
        <v>1</v>
      </c>
      <c r="AN1023" s="33" t="str">
        <f t="shared" si="110"/>
        <v>MOROSO</v>
      </c>
      <c r="AO1023" s="33" t="str">
        <f t="shared" si="111"/>
        <v>1meses_pendientes</v>
      </c>
      <c r="AP1023" s="33">
        <f t="shared" si="112"/>
        <v>37</v>
      </c>
      <c r="AQ1023" s="31">
        <f t="shared" si="113"/>
        <v>7</v>
      </c>
    </row>
    <row r="1024" spans="2:43" x14ac:dyDescent="0.3">
      <c r="B1024" s="37">
        <v>46090</v>
      </c>
      <c r="C1024" t="s">
        <v>35</v>
      </c>
      <c r="D1024" t="s">
        <v>7506</v>
      </c>
      <c r="E1024" t="s">
        <v>7507</v>
      </c>
      <c r="F1024" t="s">
        <v>7508</v>
      </c>
      <c r="G1024" t="s">
        <v>7509</v>
      </c>
      <c r="H1024" t="s">
        <v>99</v>
      </c>
      <c r="I1024" t="s">
        <v>38</v>
      </c>
      <c r="J1024" t="s">
        <v>44</v>
      </c>
      <c r="M1024" t="s">
        <v>7510</v>
      </c>
      <c r="N1024" t="s">
        <v>47</v>
      </c>
      <c r="O1024" t="s">
        <v>48</v>
      </c>
      <c r="P1024" t="s">
        <v>43</v>
      </c>
      <c r="Q1024" t="s">
        <v>7511</v>
      </c>
      <c r="R1024" s="26">
        <v>3</v>
      </c>
      <c r="S1024" s="23">
        <v>321112980000</v>
      </c>
      <c r="T1024" t="s">
        <v>37</v>
      </c>
      <c r="U1024" t="s">
        <v>53</v>
      </c>
      <c r="V1024" s="39">
        <v>46091</v>
      </c>
      <c r="W1024" s="41">
        <v>35.67</v>
      </c>
      <c r="X1024" s="26" t="s">
        <v>446</v>
      </c>
      <c r="Y1024">
        <v>37.25</v>
      </c>
      <c r="Z1024">
        <v>37.25</v>
      </c>
      <c r="AB1024">
        <v>37.25</v>
      </c>
      <c r="AE1024" s="41">
        <v>111.75</v>
      </c>
      <c r="AF1024">
        <v>1</v>
      </c>
      <c r="AG1024">
        <v>0</v>
      </c>
      <c r="AH1024">
        <v>1</v>
      </c>
      <c r="AI1024">
        <v>0</v>
      </c>
      <c r="AJ1024">
        <v>0</v>
      </c>
      <c r="AK1024" s="30">
        <f t="shared" si="109"/>
        <v>2</v>
      </c>
      <c r="AL1024" s="31">
        <v>5</v>
      </c>
      <c r="AM1024" s="32">
        <f t="shared" si="108"/>
        <v>3</v>
      </c>
      <c r="AN1024" s="33" t="str">
        <f t="shared" si="110"/>
        <v>MOROSO</v>
      </c>
      <c r="AO1024" s="33" t="str">
        <f t="shared" si="111"/>
        <v>3meses_pendientes</v>
      </c>
      <c r="AP1024" s="33">
        <f t="shared" si="112"/>
        <v>107.01</v>
      </c>
      <c r="AQ1024" s="31">
        <f t="shared" si="113"/>
        <v>10</v>
      </c>
    </row>
    <row r="1025" spans="2:43" x14ac:dyDescent="0.3">
      <c r="B1025" s="37">
        <v>46091</v>
      </c>
      <c r="C1025" t="s">
        <v>35</v>
      </c>
      <c r="D1025" t="s">
        <v>7512</v>
      </c>
      <c r="E1025" t="s">
        <v>7513</v>
      </c>
      <c r="F1025" t="s">
        <v>7514</v>
      </c>
      <c r="G1025" t="s">
        <v>7515</v>
      </c>
      <c r="H1025" t="s">
        <v>7516</v>
      </c>
      <c r="I1025" t="s">
        <v>38</v>
      </c>
      <c r="J1025" t="s">
        <v>44</v>
      </c>
      <c r="M1025" t="s">
        <v>7517</v>
      </c>
      <c r="N1025" t="s">
        <v>47</v>
      </c>
      <c r="O1025" t="s">
        <v>48</v>
      </c>
      <c r="P1025" t="s">
        <v>43</v>
      </c>
      <c r="Q1025" t="s">
        <v>7518</v>
      </c>
      <c r="R1025" s="26">
        <v>3</v>
      </c>
      <c r="S1025" s="23">
        <v>364071060000</v>
      </c>
      <c r="T1025" t="s">
        <v>37</v>
      </c>
      <c r="U1025" t="s">
        <v>53</v>
      </c>
      <c r="V1025" s="39">
        <v>46095</v>
      </c>
      <c r="W1025" s="41">
        <v>34.880000000000003</v>
      </c>
      <c r="X1025" s="26" t="s">
        <v>446</v>
      </c>
      <c r="Z1025">
        <v>36.93</v>
      </c>
      <c r="AA1025">
        <v>36.93</v>
      </c>
      <c r="AB1025">
        <v>36.93</v>
      </c>
      <c r="AC1025">
        <v>36.93</v>
      </c>
      <c r="AE1025" s="41">
        <v>147.72</v>
      </c>
      <c r="AF1025">
        <v>1</v>
      </c>
      <c r="AG1025">
        <v>1</v>
      </c>
      <c r="AH1025">
        <v>1</v>
      </c>
      <c r="AI1025">
        <v>1</v>
      </c>
      <c r="AJ1025">
        <v>0</v>
      </c>
      <c r="AK1025" s="30">
        <f t="shared" si="109"/>
        <v>4</v>
      </c>
      <c r="AL1025" s="31">
        <v>5</v>
      </c>
      <c r="AM1025" s="32">
        <f t="shared" si="108"/>
        <v>1</v>
      </c>
      <c r="AN1025" s="33" t="str">
        <f t="shared" si="110"/>
        <v>MOROSO</v>
      </c>
      <c r="AO1025" s="33" t="str">
        <f t="shared" si="111"/>
        <v>1meses_pendientes</v>
      </c>
      <c r="AP1025" s="33">
        <f t="shared" si="112"/>
        <v>34.880000000000003</v>
      </c>
      <c r="AQ1025" s="31">
        <f t="shared" si="113"/>
        <v>14</v>
      </c>
    </row>
    <row r="1026" spans="2:43" x14ac:dyDescent="0.3">
      <c r="B1026" s="37">
        <v>46093</v>
      </c>
      <c r="C1026" t="s">
        <v>35</v>
      </c>
      <c r="D1026" t="s">
        <v>7519</v>
      </c>
      <c r="E1026" t="s">
        <v>7520</v>
      </c>
      <c r="F1026" t="s">
        <v>7521</v>
      </c>
      <c r="G1026" t="s">
        <v>7522</v>
      </c>
      <c r="H1026" t="s">
        <v>7523</v>
      </c>
      <c r="I1026" t="s">
        <v>38</v>
      </c>
      <c r="J1026" t="s">
        <v>38</v>
      </c>
      <c r="M1026" t="s">
        <v>7524</v>
      </c>
      <c r="N1026" t="s">
        <v>47</v>
      </c>
      <c r="O1026" t="s">
        <v>48</v>
      </c>
      <c r="P1026" t="s">
        <v>43</v>
      </c>
      <c r="Q1026" t="s">
        <v>7525</v>
      </c>
      <c r="R1026" s="26">
        <v>3</v>
      </c>
      <c r="S1026" s="23">
        <v>253043940000</v>
      </c>
      <c r="T1026" t="s">
        <v>37</v>
      </c>
      <c r="U1026" t="s">
        <v>53</v>
      </c>
      <c r="V1026" s="39">
        <v>46093</v>
      </c>
      <c r="W1026" s="41">
        <v>40</v>
      </c>
      <c r="X1026" s="26" t="s">
        <v>446</v>
      </c>
      <c r="Y1026">
        <v>41.37</v>
      </c>
      <c r="Z1026">
        <v>59.49</v>
      </c>
      <c r="AB1026">
        <v>59.31</v>
      </c>
      <c r="AC1026">
        <v>59.31</v>
      </c>
      <c r="AE1026" s="41">
        <v>219.48000000000002</v>
      </c>
      <c r="AF1026">
        <v>1</v>
      </c>
      <c r="AG1026">
        <v>0</v>
      </c>
      <c r="AH1026">
        <v>1</v>
      </c>
      <c r="AI1026">
        <v>1</v>
      </c>
      <c r="AJ1026">
        <v>0</v>
      </c>
      <c r="AK1026" s="30">
        <f t="shared" si="109"/>
        <v>3</v>
      </c>
      <c r="AL1026" s="31">
        <v>5</v>
      </c>
      <c r="AM1026" s="32">
        <f t="shared" ref="AM1026:AM1089" si="114">AL1026-AK1026</f>
        <v>2</v>
      </c>
      <c r="AN1026" s="33" t="str">
        <f t="shared" si="110"/>
        <v>MOROSO</v>
      </c>
      <c r="AO1026" s="33" t="str">
        <f t="shared" si="111"/>
        <v>2meses_pendientes</v>
      </c>
      <c r="AP1026" s="33">
        <f t="shared" si="112"/>
        <v>80</v>
      </c>
      <c r="AQ1026" s="31">
        <f t="shared" si="113"/>
        <v>12</v>
      </c>
    </row>
    <row r="1027" spans="2:43" x14ac:dyDescent="0.3">
      <c r="B1027" s="37">
        <v>46094</v>
      </c>
      <c r="C1027" t="s">
        <v>35</v>
      </c>
      <c r="D1027" t="s">
        <v>7526</v>
      </c>
      <c r="E1027" t="s">
        <v>7527</v>
      </c>
      <c r="F1027" t="s">
        <v>7528</v>
      </c>
      <c r="G1027" t="s">
        <v>7529</v>
      </c>
      <c r="H1027" t="s">
        <v>7530</v>
      </c>
      <c r="I1027" t="s">
        <v>38</v>
      </c>
      <c r="J1027" t="s">
        <v>44</v>
      </c>
      <c r="M1027" t="s">
        <v>7531</v>
      </c>
      <c r="N1027" t="s">
        <v>47</v>
      </c>
      <c r="O1027" t="s">
        <v>48</v>
      </c>
      <c r="P1027" t="s">
        <v>43</v>
      </c>
      <c r="Q1027" t="s">
        <v>7532</v>
      </c>
      <c r="R1027" s="26">
        <v>3</v>
      </c>
      <c r="S1027" s="23">
        <v>204065900000</v>
      </c>
      <c r="T1027" t="s">
        <v>37</v>
      </c>
      <c r="U1027" t="s">
        <v>53</v>
      </c>
      <c r="V1027" s="39">
        <v>46094</v>
      </c>
      <c r="W1027" s="41">
        <v>46</v>
      </c>
      <c r="X1027" s="26" t="s">
        <v>446</v>
      </c>
      <c r="Z1027">
        <v>48</v>
      </c>
      <c r="AA1027">
        <v>31.52</v>
      </c>
      <c r="AB1027">
        <v>32.26</v>
      </c>
      <c r="AC1027">
        <v>32.26</v>
      </c>
      <c r="AE1027" s="41">
        <v>144.04</v>
      </c>
      <c r="AF1027">
        <v>1</v>
      </c>
      <c r="AG1027">
        <v>1</v>
      </c>
      <c r="AH1027">
        <v>1</v>
      </c>
      <c r="AI1027">
        <v>1</v>
      </c>
      <c r="AJ1027">
        <v>0</v>
      </c>
      <c r="AK1027" s="30">
        <f t="shared" ref="AK1027:AK1090" si="115">SUM(AF1027:AJ1027)</f>
        <v>4</v>
      </c>
      <c r="AL1027" s="31">
        <v>5</v>
      </c>
      <c r="AM1027" s="32">
        <f t="shared" si="114"/>
        <v>1</v>
      </c>
      <c r="AN1027" s="33" t="str">
        <f t="shared" ref="AN1027:AN1090" si="116">IF(AM1027&gt;=AL1027,"NPN","MOROSO")</f>
        <v>MOROSO</v>
      </c>
      <c r="AO1027" s="33" t="str">
        <f t="shared" ref="AO1027:AO1090" si="117">CONCATENATE(AM1027,"meses_pendientes")</f>
        <v>1meses_pendientes</v>
      </c>
      <c r="AP1027" s="33">
        <f t="shared" ref="AP1027:AP1090" si="118">AM1027*W1027</f>
        <v>46</v>
      </c>
      <c r="AQ1027" s="31">
        <f t="shared" ref="AQ1027:AQ1090" si="119">DAY(V1027)</f>
        <v>13</v>
      </c>
    </row>
    <row r="1028" spans="2:43" x14ac:dyDescent="0.3">
      <c r="B1028" s="37">
        <v>46097</v>
      </c>
      <c r="C1028" t="s">
        <v>35</v>
      </c>
      <c r="D1028" t="s">
        <v>251</v>
      </c>
      <c r="E1028" t="s">
        <v>252</v>
      </c>
      <c r="F1028" t="s">
        <v>253</v>
      </c>
      <c r="G1028" t="s">
        <v>254</v>
      </c>
      <c r="H1028" t="s">
        <v>255</v>
      </c>
      <c r="I1028" t="s">
        <v>38</v>
      </c>
      <c r="J1028" t="s">
        <v>44</v>
      </c>
      <c r="M1028" t="s">
        <v>256</v>
      </c>
      <c r="N1028" t="s">
        <v>47</v>
      </c>
      <c r="O1028" t="s">
        <v>48</v>
      </c>
      <c r="P1028" t="s">
        <v>43</v>
      </c>
      <c r="Q1028" t="s">
        <v>257</v>
      </c>
      <c r="R1028" s="26">
        <v>3</v>
      </c>
      <c r="S1028" s="23">
        <v>361077120000</v>
      </c>
      <c r="T1028" t="s">
        <v>37</v>
      </c>
      <c r="U1028" t="s">
        <v>53</v>
      </c>
      <c r="V1028" s="39">
        <v>46098</v>
      </c>
      <c r="W1028" s="41">
        <v>44</v>
      </c>
      <c r="X1028" s="26" t="s">
        <v>446</v>
      </c>
      <c r="Z1028">
        <v>45.66</v>
      </c>
      <c r="AA1028">
        <v>91.62</v>
      </c>
      <c r="AC1028">
        <v>45.66</v>
      </c>
      <c r="AE1028" s="41">
        <v>182.94</v>
      </c>
      <c r="AF1028">
        <v>1</v>
      </c>
      <c r="AG1028">
        <v>1</v>
      </c>
      <c r="AH1028">
        <v>0</v>
      </c>
      <c r="AI1028">
        <v>1</v>
      </c>
      <c r="AJ1028">
        <v>0</v>
      </c>
      <c r="AK1028" s="30">
        <f t="shared" si="115"/>
        <v>3</v>
      </c>
      <c r="AL1028" s="31">
        <v>5</v>
      </c>
      <c r="AM1028" s="32">
        <f t="shared" si="114"/>
        <v>2</v>
      </c>
      <c r="AN1028" s="33" t="str">
        <f t="shared" si="116"/>
        <v>MOROSO</v>
      </c>
      <c r="AO1028" s="33" t="str">
        <f t="shared" si="117"/>
        <v>2meses_pendientes</v>
      </c>
      <c r="AP1028" s="33">
        <f t="shared" si="118"/>
        <v>88</v>
      </c>
      <c r="AQ1028" s="31">
        <f t="shared" si="119"/>
        <v>17</v>
      </c>
    </row>
    <row r="1029" spans="2:43" x14ac:dyDescent="0.3">
      <c r="B1029" s="37">
        <v>46098</v>
      </c>
      <c r="C1029" t="s">
        <v>35</v>
      </c>
      <c r="D1029" t="s">
        <v>7533</v>
      </c>
      <c r="E1029" t="s">
        <v>7534</v>
      </c>
      <c r="F1029" t="s">
        <v>7535</v>
      </c>
      <c r="G1029" t="s">
        <v>7536</v>
      </c>
      <c r="H1029" t="s">
        <v>7537</v>
      </c>
      <c r="I1029" t="s">
        <v>38</v>
      </c>
      <c r="J1029" t="s">
        <v>44</v>
      </c>
      <c r="M1029" t="s">
        <v>7538</v>
      </c>
      <c r="N1029" t="s">
        <v>47</v>
      </c>
      <c r="O1029" t="s">
        <v>48</v>
      </c>
      <c r="P1029" t="s">
        <v>43</v>
      </c>
      <c r="Q1029" t="s">
        <v>7539</v>
      </c>
      <c r="R1029" s="26">
        <v>2</v>
      </c>
      <c r="S1029" s="23">
        <v>363079250000</v>
      </c>
      <c r="T1029" t="s">
        <v>37</v>
      </c>
      <c r="U1029" t="s">
        <v>53</v>
      </c>
      <c r="V1029" s="39">
        <v>46099</v>
      </c>
      <c r="W1029" s="41">
        <v>30</v>
      </c>
      <c r="X1029" s="26" t="s">
        <v>446</v>
      </c>
      <c r="Z1029">
        <v>30.44</v>
      </c>
      <c r="AA1029">
        <v>30.44</v>
      </c>
      <c r="AB1029">
        <v>30.44</v>
      </c>
      <c r="AE1029" s="41">
        <v>91.320000000000007</v>
      </c>
      <c r="AF1029">
        <v>1</v>
      </c>
      <c r="AG1029">
        <v>1</v>
      </c>
      <c r="AH1029">
        <v>1</v>
      </c>
      <c r="AI1029">
        <v>0</v>
      </c>
      <c r="AJ1029">
        <v>0</v>
      </c>
      <c r="AK1029" s="30">
        <f t="shared" si="115"/>
        <v>3</v>
      </c>
      <c r="AL1029" s="31">
        <v>5</v>
      </c>
      <c r="AM1029" s="32">
        <f t="shared" si="114"/>
        <v>2</v>
      </c>
      <c r="AN1029" s="33" t="str">
        <f t="shared" si="116"/>
        <v>MOROSO</v>
      </c>
      <c r="AO1029" s="33" t="str">
        <f t="shared" si="117"/>
        <v>2meses_pendientes</v>
      </c>
      <c r="AP1029" s="33">
        <f t="shared" si="118"/>
        <v>60</v>
      </c>
      <c r="AQ1029" s="31">
        <f t="shared" si="119"/>
        <v>18</v>
      </c>
    </row>
    <row r="1030" spans="2:43" x14ac:dyDescent="0.3">
      <c r="B1030" s="37">
        <v>46098</v>
      </c>
      <c r="C1030" t="s">
        <v>35</v>
      </c>
      <c r="D1030" t="s">
        <v>258</v>
      </c>
      <c r="E1030" t="s">
        <v>259</v>
      </c>
      <c r="F1030" t="s">
        <v>72</v>
      </c>
      <c r="G1030" t="s">
        <v>260</v>
      </c>
      <c r="H1030" t="s">
        <v>90</v>
      </c>
      <c r="I1030" t="s">
        <v>38</v>
      </c>
      <c r="J1030" t="s">
        <v>44</v>
      </c>
      <c r="M1030" t="s">
        <v>261</v>
      </c>
      <c r="N1030" t="s">
        <v>47</v>
      </c>
      <c r="O1030" t="s">
        <v>48</v>
      </c>
      <c r="P1030" t="s">
        <v>43</v>
      </c>
      <c r="Q1030" t="s">
        <v>262</v>
      </c>
      <c r="R1030" s="26">
        <v>3</v>
      </c>
      <c r="S1030" s="23">
        <v>364080000000</v>
      </c>
      <c r="T1030" t="s">
        <v>37</v>
      </c>
      <c r="U1030" t="s">
        <v>53</v>
      </c>
      <c r="V1030" s="39">
        <v>46099</v>
      </c>
      <c r="W1030" s="41">
        <v>43</v>
      </c>
      <c r="X1030" s="26" t="s">
        <v>446</v>
      </c>
      <c r="Z1030">
        <v>45</v>
      </c>
      <c r="AA1030">
        <v>45</v>
      </c>
      <c r="AB1030">
        <v>45</v>
      </c>
      <c r="AE1030" s="41">
        <v>135</v>
      </c>
      <c r="AF1030">
        <v>1</v>
      </c>
      <c r="AG1030">
        <v>1</v>
      </c>
      <c r="AH1030">
        <v>1</v>
      </c>
      <c r="AI1030">
        <v>0</v>
      </c>
      <c r="AJ1030">
        <v>0</v>
      </c>
      <c r="AK1030" s="30">
        <f t="shared" si="115"/>
        <v>3</v>
      </c>
      <c r="AL1030" s="31">
        <v>5</v>
      </c>
      <c r="AM1030" s="32">
        <f t="shared" si="114"/>
        <v>2</v>
      </c>
      <c r="AN1030" s="33" t="str">
        <f t="shared" si="116"/>
        <v>MOROSO</v>
      </c>
      <c r="AO1030" s="33" t="str">
        <f t="shared" si="117"/>
        <v>2meses_pendientes</v>
      </c>
      <c r="AP1030" s="33">
        <f t="shared" si="118"/>
        <v>86</v>
      </c>
      <c r="AQ1030" s="31">
        <f t="shared" si="119"/>
        <v>18</v>
      </c>
    </row>
    <row r="1031" spans="2:43" x14ac:dyDescent="0.3">
      <c r="B1031" s="37">
        <v>46101</v>
      </c>
      <c r="C1031" t="s">
        <v>35</v>
      </c>
      <c r="D1031" t="s">
        <v>263</v>
      </c>
      <c r="E1031" t="s">
        <v>264</v>
      </c>
      <c r="F1031" t="s">
        <v>265</v>
      </c>
      <c r="G1031" t="s">
        <v>266</v>
      </c>
      <c r="H1031" t="s">
        <v>96</v>
      </c>
      <c r="I1031" t="s">
        <v>38</v>
      </c>
      <c r="J1031" t="s">
        <v>44</v>
      </c>
      <c r="M1031" t="s">
        <v>267</v>
      </c>
      <c r="N1031" t="s">
        <v>47</v>
      </c>
      <c r="O1031" t="s">
        <v>48</v>
      </c>
      <c r="P1031" t="s">
        <v>43</v>
      </c>
      <c r="Q1031" t="s">
        <v>268</v>
      </c>
      <c r="R1031" s="26">
        <v>2</v>
      </c>
      <c r="S1031" s="23">
        <v>365082650000</v>
      </c>
      <c r="T1031" t="s">
        <v>37</v>
      </c>
      <c r="U1031" t="s">
        <v>53</v>
      </c>
      <c r="V1031" s="39">
        <v>46102</v>
      </c>
      <c r="W1031" s="41">
        <v>30</v>
      </c>
      <c r="X1031" s="26" t="s">
        <v>446</v>
      </c>
      <c r="AE1031" s="4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 s="30">
        <f t="shared" si="115"/>
        <v>0</v>
      </c>
      <c r="AL1031" s="31">
        <v>5</v>
      </c>
      <c r="AM1031" s="32">
        <f t="shared" si="114"/>
        <v>5</v>
      </c>
      <c r="AN1031" s="33" t="str">
        <f t="shared" si="116"/>
        <v>NPN</v>
      </c>
      <c r="AO1031" s="33" t="str">
        <f t="shared" si="117"/>
        <v>5meses_pendientes</v>
      </c>
      <c r="AP1031" s="33">
        <f t="shared" si="118"/>
        <v>150</v>
      </c>
      <c r="AQ1031" s="31">
        <f t="shared" si="119"/>
        <v>21</v>
      </c>
    </row>
    <row r="1032" spans="2:43" x14ac:dyDescent="0.3">
      <c r="B1032" s="37">
        <v>46104</v>
      </c>
      <c r="C1032" t="s">
        <v>35</v>
      </c>
      <c r="D1032" t="s">
        <v>7540</v>
      </c>
      <c r="E1032" t="s">
        <v>7541</v>
      </c>
      <c r="F1032" t="s">
        <v>7542</v>
      </c>
      <c r="G1032" t="s">
        <v>7543</v>
      </c>
      <c r="H1032" t="s">
        <v>99</v>
      </c>
      <c r="I1032" t="s">
        <v>38</v>
      </c>
      <c r="J1032" t="s">
        <v>44</v>
      </c>
      <c r="M1032" t="s">
        <v>7544</v>
      </c>
      <c r="N1032" t="s">
        <v>47</v>
      </c>
      <c r="O1032" t="s">
        <v>48</v>
      </c>
      <c r="P1032" t="s">
        <v>43</v>
      </c>
      <c r="Q1032" t="s">
        <v>7545</v>
      </c>
      <c r="R1032" s="26">
        <v>2</v>
      </c>
      <c r="S1032" s="23">
        <v>369085050000</v>
      </c>
      <c r="T1032" t="s">
        <v>37</v>
      </c>
      <c r="U1032" t="s">
        <v>53</v>
      </c>
      <c r="V1032" s="39">
        <v>46105</v>
      </c>
      <c r="W1032" s="41">
        <v>30</v>
      </c>
      <c r="X1032" s="26" t="s">
        <v>446</v>
      </c>
      <c r="Y1032">
        <v>25</v>
      </c>
      <c r="Z1032">
        <v>47.57</v>
      </c>
      <c r="AA1032">
        <v>24.19</v>
      </c>
      <c r="AB1032">
        <v>48.83</v>
      </c>
      <c r="AE1032" s="41">
        <v>145.58999999999997</v>
      </c>
      <c r="AF1032">
        <v>1</v>
      </c>
      <c r="AG1032">
        <v>1</v>
      </c>
      <c r="AH1032">
        <v>1</v>
      </c>
      <c r="AI1032">
        <v>0</v>
      </c>
      <c r="AJ1032">
        <v>0</v>
      </c>
      <c r="AK1032" s="30">
        <f t="shared" si="115"/>
        <v>3</v>
      </c>
      <c r="AL1032" s="31">
        <v>5</v>
      </c>
      <c r="AM1032" s="32">
        <f t="shared" si="114"/>
        <v>2</v>
      </c>
      <c r="AN1032" s="33" t="str">
        <f t="shared" si="116"/>
        <v>MOROSO</v>
      </c>
      <c r="AO1032" s="33" t="str">
        <f t="shared" si="117"/>
        <v>2meses_pendientes</v>
      </c>
      <c r="AP1032" s="33">
        <f t="shared" si="118"/>
        <v>60</v>
      </c>
      <c r="AQ1032" s="31">
        <f t="shared" si="119"/>
        <v>24</v>
      </c>
    </row>
    <row r="1033" spans="2:43" x14ac:dyDescent="0.3">
      <c r="B1033" s="37">
        <v>46106</v>
      </c>
      <c r="C1033" t="s">
        <v>35</v>
      </c>
      <c r="D1033" t="s">
        <v>269</v>
      </c>
      <c r="E1033" t="s">
        <v>270</v>
      </c>
      <c r="F1033" t="s">
        <v>271</v>
      </c>
      <c r="G1033" t="s">
        <v>272</v>
      </c>
      <c r="H1033" t="s">
        <v>273</v>
      </c>
      <c r="I1033" t="s">
        <v>38</v>
      </c>
      <c r="J1033" t="s">
        <v>42</v>
      </c>
      <c r="M1033" t="s">
        <v>274</v>
      </c>
      <c r="N1033" t="s">
        <v>47</v>
      </c>
      <c r="O1033" t="s">
        <v>48</v>
      </c>
      <c r="P1033" t="s">
        <v>43</v>
      </c>
      <c r="Q1033" t="s">
        <v>275</v>
      </c>
      <c r="R1033" s="26">
        <v>2</v>
      </c>
      <c r="S1033" s="23">
        <v>368086760000</v>
      </c>
      <c r="T1033" t="s">
        <v>37</v>
      </c>
      <c r="U1033" t="s">
        <v>53</v>
      </c>
      <c r="V1033" s="39">
        <v>46106</v>
      </c>
      <c r="W1033" s="41">
        <v>30</v>
      </c>
      <c r="X1033" s="26" t="s">
        <v>446</v>
      </c>
      <c r="Z1033">
        <v>30.44</v>
      </c>
      <c r="AA1033">
        <v>30.41</v>
      </c>
      <c r="AE1033" s="41">
        <v>60.85</v>
      </c>
      <c r="AF1033">
        <v>1</v>
      </c>
      <c r="AG1033">
        <v>1</v>
      </c>
      <c r="AH1033">
        <v>0</v>
      </c>
      <c r="AI1033">
        <v>0</v>
      </c>
      <c r="AJ1033">
        <v>0</v>
      </c>
      <c r="AK1033" s="30">
        <f t="shared" si="115"/>
        <v>2</v>
      </c>
      <c r="AL1033" s="31">
        <v>5</v>
      </c>
      <c r="AM1033" s="32">
        <f t="shared" si="114"/>
        <v>3</v>
      </c>
      <c r="AN1033" s="33" t="str">
        <f t="shared" si="116"/>
        <v>MOROSO</v>
      </c>
      <c r="AO1033" s="33" t="str">
        <f t="shared" si="117"/>
        <v>3meses_pendientes</v>
      </c>
      <c r="AP1033" s="33">
        <f t="shared" si="118"/>
        <v>90</v>
      </c>
      <c r="AQ1033" s="31">
        <f t="shared" si="119"/>
        <v>25</v>
      </c>
    </row>
    <row r="1034" spans="2:43" x14ac:dyDescent="0.3">
      <c r="B1034" s="37">
        <v>46108</v>
      </c>
      <c r="C1034" t="s">
        <v>35</v>
      </c>
      <c r="D1034" t="s">
        <v>7546</v>
      </c>
      <c r="E1034" t="s">
        <v>7547</v>
      </c>
      <c r="F1034" t="s">
        <v>7548</v>
      </c>
      <c r="G1034" t="s">
        <v>7549</v>
      </c>
      <c r="H1034" t="s">
        <v>7550</v>
      </c>
      <c r="I1034" t="s">
        <v>38</v>
      </c>
      <c r="J1034" t="s">
        <v>44</v>
      </c>
      <c r="M1034" t="s">
        <v>7551</v>
      </c>
      <c r="N1034" t="s">
        <v>47</v>
      </c>
      <c r="O1034" t="s">
        <v>48</v>
      </c>
      <c r="P1034" t="s">
        <v>43</v>
      </c>
      <c r="Q1034" t="s">
        <v>7552</v>
      </c>
      <c r="R1034" s="26">
        <v>3</v>
      </c>
      <c r="S1034" s="23">
        <v>364091110000</v>
      </c>
      <c r="T1034" t="s">
        <v>37</v>
      </c>
      <c r="U1034" t="s">
        <v>53</v>
      </c>
      <c r="V1034" s="39">
        <v>46109</v>
      </c>
      <c r="W1034" s="41">
        <v>43</v>
      </c>
      <c r="X1034" s="26" t="s">
        <v>446</v>
      </c>
      <c r="Z1034">
        <v>44.59</v>
      </c>
      <c r="AA1034">
        <v>44.59</v>
      </c>
      <c r="AB1034">
        <v>44.59</v>
      </c>
      <c r="AE1034" s="41">
        <v>133.77000000000001</v>
      </c>
      <c r="AF1034">
        <v>1</v>
      </c>
      <c r="AG1034">
        <v>1</v>
      </c>
      <c r="AH1034">
        <v>1</v>
      </c>
      <c r="AI1034">
        <v>0</v>
      </c>
      <c r="AJ1034">
        <v>0</v>
      </c>
      <c r="AK1034" s="30">
        <f t="shared" si="115"/>
        <v>3</v>
      </c>
      <c r="AL1034" s="31">
        <v>5</v>
      </c>
      <c r="AM1034" s="32">
        <f t="shared" si="114"/>
        <v>2</v>
      </c>
      <c r="AN1034" s="33" t="str">
        <f t="shared" si="116"/>
        <v>MOROSO</v>
      </c>
      <c r="AO1034" s="33" t="str">
        <f t="shared" si="117"/>
        <v>2meses_pendientes</v>
      </c>
      <c r="AP1034" s="33">
        <f t="shared" si="118"/>
        <v>86</v>
      </c>
      <c r="AQ1034" s="31">
        <f t="shared" si="119"/>
        <v>28</v>
      </c>
    </row>
    <row r="1035" spans="2:43" x14ac:dyDescent="0.3">
      <c r="B1035" s="37">
        <v>46110</v>
      </c>
      <c r="C1035" t="s">
        <v>35</v>
      </c>
      <c r="D1035" t="s">
        <v>7553</v>
      </c>
      <c r="E1035" t="s">
        <v>7554</v>
      </c>
      <c r="F1035" t="s">
        <v>7555</v>
      </c>
      <c r="G1035" t="s">
        <v>7556</v>
      </c>
      <c r="H1035" t="s">
        <v>7557</v>
      </c>
      <c r="I1035" t="s">
        <v>38</v>
      </c>
      <c r="J1035" t="s">
        <v>44</v>
      </c>
      <c r="M1035" t="s">
        <v>7558</v>
      </c>
      <c r="N1035" t="s">
        <v>47</v>
      </c>
      <c r="O1035" t="s">
        <v>48</v>
      </c>
      <c r="P1035" t="s">
        <v>43</v>
      </c>
      <c r="Q1035" t="s">
        <v>7559</v>
      </c>
      <c r="R1035" s="26">
        <v>2</v>
      </c>
      <c r="S1035" s="23">
        <v>291070810000</v>
      </c>
      <c r="T1035" t="s">
        <v>37</v>
      </c>
      <c r="U1035" t="s">
        <v>53</v>
      </c>
      <c r="V1035" s="39">
        <v>46111</v>
      </c>
      <c r="W1035" s="41">
        <v>30</v>
      </c>
      <c r="X1035" s="26" t="s">
        <v>446</v>
      </c>
      <c r="Z1035">
        <v>25.9</v>
      </c>
      <c r="AA1035">
        <v>30.44</v>
      </c>
      <c r="AB1035">
        <v>30.44</v>
      </c>
      <c r="AE1035" s="41">
        <v>86.78</v>
      </c>
      <c r="AF1035">
        <v>1</v>
      </c>
      <c r="AG1035">
        <v>1</v>
      </c>
      <c r="AH1035">
        <v>1</v>
      </c>
      <c r="AI1035">
        <v>0</v>
      </c>
      <c r="AJ1035">
        <v>0</v>
      </c>
      <c r="AK1035" s="30">
        <f t="shared" si="115"/>
        <v>3</v>
      </c>
      <c r="AL1035" s="31">
        <v>5</v>
      </c>
      <c r="AM1035" s="32">
        <f t="shared" si="114"/>
        <v>2</v>
      </c>
      <c r="AN1035" s="33" t="str">
        <f t="shared" si="116"/>
        <v>MOROSO</v>
      </c>
      <c r="AO1035" s="33" t="str">
        <f t="shared" si="117"/>
        <v>2meses_pendientes</v>
      </c>
      <c r="AP1035" s="33">
        <f t="shared" si="118"/>
        <v>60</v>
      </c>
      <c r="AQ1035" s="31">
        <f t="shared" si="119"/>
        <v>30</v>
      </c>
    </row>
    <row r="1036" spans="2:43" x14ac:dyDescent="0.3">
      <c r="B1036" s="37">
        <v>46110</v>
      </c>
      <c r="C1036" t="s">
        <v>35</v>
      </c>
      <c r="D1036" t="s">
        <v>7560</v>
      </c>
      <c r="E1036" t="s">
        <v>7561</v>
      </c>
      <c r="F1036" t="s">
        <v>7562</v>
      </c>
      <c r="G1036" t="s">
        <v>7563</v>
      </c>
      <c r="H1036" t="s">
        <v>7564</v>
      </c>
      <c r="I1036" t="s">
        <v>38</v>
      </c>
      <c r="J1036" t="s">
        <v>42</v>
      </c>
      <c r="M1036" t="s">
        <v>7565</v>
      </c>
      <c r="N1036" t="s">
        <v>47</v>
      </c>
      <c r="O1036" t="s">
        <v>48</v>
      </c>
      <c r="P1036" t="s">
        <v>43</v>
      </c>
      <c r="Q1036" t="s">
        <v>7566</v>
      </c>
      <c r="R1036" s="26">
        <v>3</v>
      </c>
      <c r="S1036" s="23">
        <v>295067500000</v>
      </c>
      <c r="T1036" t="s">
        <v>37</v>
      </c>
      <c r="U1036" t="s">
        <v>53</v>
      </c>
      <c r="V1036" s="39">
        <v>46111</v>
      </c>
      <c r="W1036" s="41">
        <v>38</v>
      </c>
      <c r="X1036" s="26" t="s">
        <v>446</v>
      </c>
      <c r="Y1036">
        <v>40.729999999999997</v>
      </c>
      <c r="Z1036">
        <v>161.74</v>
      </c>
      <c r="AA1036">
        <v>80.87</v>
      </c>
      <c r="AB1036">
        <v>80.87</v>
      </c>
      <c r="AC1036">
        <v>80.87</v>
      </c>
      <c r="AE1036" s="41">
        <v>445.08000000000004</v>
      </c>
      <c r="AF1036">
        <v>1</v>
      </c>
      <c r="AG1036">
        <v>1</v>
      </c>
      <c r="AH1036">
        <v>1</v>
      </c>
      <c r="AI1036">
        <v>1</v>
      </c>
      <c r="AJ1036">
        <v>0</v>
      </c>
      <c r="AK1036" s="30">
        <f t="shared" si="115"/>
        <v>4</v>
      </c>
      <c r="AL1036" s="31">
        <v>5</v>
      </c>
      <c r="AM1036" s="32">
        <f t="shared" si="114"/>
        <v>1</v>
      </c>
      <c r="AN1036" s="33" t="str">
        <f t="shared" si="116"/>
        <v>MOROSO</v>
      </c>
      <c r="AO1036" s="33" t="str">
        <f t="shared" si="117"/>
        <v>1meses_pendientes</v>
      </c>
      <c r="AP1036" s="33">
        <f t="shared" si="118"/>
        <v>38</v>
      </c>
      <c r="AQ1036" s="31">
        <f t="shared" si="119"/>
        <v>30</v>
      </c>
    </row>
    <row r="1037" spans="2:43" x14ac:dyDescent="0.3">
      <c r="B1037" s="37">
        <v>46110</v>
      </c>
      <c r="C1037" t="s">
        <v>35</v>
      </c>
      <c r="D1037" t="s">
        <v>276</v>
      </c>
      <c r="E1037" t="s">
        <v>277</v>
      </c>
      <c r="F1037" t="s">
        <v>278</v>
      </c>
      <c r="G1037" t="s">
        <v>279</v>
      </c>
      <c r="H1037" t="s">
        <v>99</v>
      </c>
      <c r="I1037" t="s">
        <v>38</v>
      </c>
      <c r="J1037" t="s">
        <v>44</v>
      </c>
      <c r="M1037" t="s">
        <v>280</v>
      </c>
      <c r="N1037" t="s">
        <v>47</v>
      </c>
      <c r="O1037" t="s">
        <v>48</v>
      </c>
      <c r="P1037" t="s">
        <v>43</v>
      </c>
      <c r="Q1037" t="s">
        <v>281</v>
      </c>
      <c r="R1037" s="26">
        <v>2</v>
      </c>
      <c r="S1037" s="23">
        <v>361084940000</v>
      </c>
      <c r="T1037" t="s">
        <v>37</v>
      </c>
      <c r="U1037" t="s">
        <v>53</v>
      </c>
      <c r="V1037" s="39">
        <v>46112</v>
      </c>
      <c r="W1037" s="41">
        <v>30</v>
      </c>
      <c r="X1037" s="26" t="s">
        <v>446</v>
      </c>
      <c r="Y1037">
        <v>0.44</v>
      </c>
      <c r="AA1037">
        <v>30.44</v>
      </c>
      <c r="AE1037" s="41">
        <v>30.880000000000003</v>
      </c>
      <c r="AF1037">
        <v>0</v>
      </c>
      <c r="AG1037">
        <v>1</v>
      </c>
      <c r="AH1037">
        <v>0</v>
      </c>
      <c r="AI1037">
        <v>0</v>
      </c>
      <c r="AJ1037">
        <v>0</v>
      </c>
      <c r="AK1037" s="30">
        <f t="shared" si="115"/>
        <v>1</v>
      </c>
      <c r="AL1037" s="31">
        <v>5</v>
      </c>
      <c r="AM1037" s="32">
        <f t="shared" si="114"/>
        <v>4</v>
      </c>
      <c r="AN1037" s="33" t="str">
        <f t="shared" si="116"/>
        <v>MOROSO</v>
      </c>
      <c r="AO1037" s="33" t="str">
        <f t="shared" si="117"/>
        <v>4meses_pendientes</v>
      </c>
      <c r="AP1037" s="33">
        <f t="shared" si="118"/>
        <v>120</v>
      </c>
      <c r="AQ1037" s="31">
        <f t="shared" si="119"/>
        <v>31</v>
      </c>
    </row>
    <row r="1038" spans="2:43" x14ac:dyDescent="0.3">
      <c r="B1038" s="37">
        <v>46081</v>
      </c>
      <c r="C1038" t="s">
        <v>35</v>
      </c>
      <c r="D1038" t="s">
        <v>282</v>
      </c>
      <c r="E1038" t="s">
        <v>283</v>
      </c>
      <c r="F1038" t="s">
        <v>36</v>
      </c>
      <c r="G1038" t="s">
        <v>284</v>
      </c>
      <c r="H1038" t="s">
        <v>82</v>
      </c>
      <c r="I1038" t="s">
        <v>38</v>
      </c>
      <c r="J1038" t="s">
        <v>44</v>
      </c>
      <c r="K1038" t="s">
        <v>45</v>
      </c>
      <c r="L1038" t="s">
        <v>285</v>
      </c>
      <c r="M1038" t="s">
        <v>80</v>
      </c>
      <c r="N1038" t="s">
        <v>125</v>
      </c>
      <c r="O1038" t="s">
        <v>48</v>
      </c>
      <c r="P1038" t="s">
        <v>43</v>
      </c>
      <c r="Q1038" t="s">
        <v>286</v>
      </c>
      <c r="R1038" s="26">
        <v>2</v>
      </c>
      <c r="S1038" s="23">
        <v>366059550000</v>
      </c>
      <c r="T1038" t="s">
        <v>37</v>
      </c>
      <c r="U1038" t="s">
        <v>53</v>
      </c>
      <c r="V1038" s="39">
        <v>46085</v>
      </c>
      <c r="W1038" s="41">
        <v>30</v>
      </c>
      <c r="X1038" s="26" t="s">
        <v>446</v>
      </c>
      <c r="Y1038">
        <v>30.44</v>
      </c>
      <c r="AE1038" s="41">
        <v>30.44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 s="30">
        <f t="shared" si="115"/>
        <v>0</v>
      </c>
      <c r="AL1038" s="31">
        <v>5</v>
      </c>
      <c r="AM1038" s="32">
        <f t="shared" si="114"/>
        <v>5</v>
      </c>
      <c r="AN1038" s="33" t="str">
        <f t="shared" si="116"/>
        <v>NPN</v>
      </c>
      <c r="AO1038" s="33" t="str">
        <f t="shared" si="117"/>
        <v>5meses_pendientes</v>
      </c>
      <c r="AP1038" s="33">
        <f t="shared" si="118"/>
        <v>150</v>
      </c>
      <c r="AQ1038" s="31">
        <f t="shared" si="119"/>
        <v>4</v>
      </c>
    </row>
    <row r="1039" spans="2:43" x14ac:dyDescent="0.3">
      <c r="B1039" s="37">
        <v>46104</v>
      </c>
      <c r="C1039" t="s">
        <v>35</v>
      </c>
      <c r="D1039" t="s">
        <v>7567</v>
      </c>
      <c r="E1039" t="s">
        <v>7568</v>
      </c>
      <c r="F1039" t="s">
        <v>36</v>
      </c>
      <c r="G1039" t="s">
        <v>7569</v>
      </c>
      <c r="H1039" t="s">
        <v>84</v>
      </c>
      <c r="I1039" t="s">
        <v>38</v>
      </c>
      <c r="J1039" t="s">
        <v>44</v>
      </c>
      <c r="K1039" t="s">
        <v>45</v>
      </c>
      <c r="L1039" t="s">
        <v>7570</v>
      </c>
      <c r="M1039" t="s">
        <v>80</v>
      </c>
      <c r="N1039" t="s">
        <v>287</v>
      </c>
      <c r="O1039" t="s">
        <v>48</v>
      </c>
      <c r="P1039" t="s">
        <v>43</v>
      </c>
      <c r="Q1039" t="s">
        <v>7571</v>
      </c>
      <c r="R1039" s="26">
        <v>3</v>
      </c>
      <c r="S1039" s="23">
        <v>308071710000</v>
      </c>
      <c r="T1039" t="s">
        <v>37</v>
      </c>
      <c r="U1039" t="s">
        <v>53</v>
      </c>
      <c r="V1039" s="39">
        <v>46108</v>
      </c>
      <c r="W1039" s="41">
        <v>34</v>
      </c>
      <c r="X1039" s="26" t="s">
        <v>446</v>
      </c>
      <c r="Z1039">
        <v>35.92</v>
      </c>
      <c r="AA1039">
        <v>35.92</v>
      </c>
      <c r="AB1039">
        <v>35.92</v>
      </c>
      <c r="AE1039" s="41">
        <v>107.76</v>
      </c>
      <c r="AF1039">
        <v>1</v>
      </c>
      <c r="AG1039">
        <v>1</v>
      </c>
      <c r="AH1039">
        <v>1</v>
      </c>
      <c r="AI1039">
        <v>0</v>
      </c>
      <c r="AJ1039">
        <v>0</v>
      </c>
      <c r="AK1039" s="30">
        <f t="shared" si="115"/>
        <v>3</v>
      </c>
      <c r="AL1039" s="31">
        <v>5</v>
      </c>
      <c r="AM1039" s="32">
        <f t="shared" si="114"/>
        <v>2</v>
      </c>
      <c r="AN1039" s="33" t="str">
        <f t="shared" si="116"/>
        <v>MOROSO</v>
      </c>
      <c r="AO1039" s="33" t="str">
        <f t="shared" si="117"/>
        <v>2meses_pendientes</v>
      </c>
      <c r="AP1039" s="33">
        <f t="shared" si="118"/>
        <v>68</v>
      </c>
      <c r="AQ1039" s="31">
        <f t="shared" si="119"/>
        <v>27</v>
      </c>
    </row>
    <row r="1040" spans="2:43" x14ac:dyDescent="0.3">
      <c r="B1040" s="37">
        <v>46106</v>
      </c>
      <c r="C1040" t="s">
        <v>35</v>
      </c>
      <c r="D1040" t="s">
        <v>288</v>
      </c>
      <c r="E1040" t="s">
        <v>289</v>
      </c>
      <c r="F1040" t="s">
        <v>36</v>
      </c>
      <c r="G1040" t="s">
        <v>290</v>
      </c>
      <c r="H1040" t="s">
        <v>97</v>
      </c>
      <c r="I1040" t="s">
        <v>38</v>
      </c>
      <c r="J1040" t="s">
        <v>44</v>
      </c>
      <c r="K1040" t="s">
        <v>52</v>
      </c>
      <c r="L1040" t="s">
        <v>291</v>
      </c>
      <c r="M1040" t="s">
        <v>80</v>
      </c>
      <c r="N1040" t="s">
        <v>287</v>
      </c>
      <c r="O1040" t="s">
        <v>48</v>
      </c>
      <c r="P1040" t="s">
        <v>43</v>
      </c>
      <c r="Q1040" t="s">
        <v>292</v>
      </c>
      <c r="R1040" s="26">
        <v>2</v>
      </c>
      <c r="S1040" s="23">
        <v>363087010000</v>
      </c>
      <c r="T1040" t="s">
        <v>37</v>
      </c>
      <c r="U1040" t="s">
        <v>53</v>
      </c>
      <c r="V1040" s="39">
        <v>46108</v>
      </c>
      <c r="W1040" s="41">
        <v>30</v>
      </c>
      <c r="X1040" s="26" t="s">
        <v>446</v>
      </c>
      <c r="Z1040">
        <v>30.44</v>
      </c>
      <c r="AA1040">
        <v>30.44</v>
      </c>
      <c r="AC1040">
        <v>30.44</v>
      </c>
      <c r="AE1040" s="41">
        <v>91.320000000000007</v>
      </c>
      <c r="AF1040">
        <v>1</v>
      </c>
      <c r="AG1040">
        <v>1</v>
      </c>
      <c r="AH1040">
        <v>0</v>
      </c>
      <c r="AI1040">
        <v>1</v>
      </c>
      <c r="AJ1040">
        <v>0</v>
      </c>
      <c r="AK1040" s="30">
        <f t="shared" si="115"/>
        <v>3</v>
      </c>
      <c r="AL1040" s="31">
        <v>5</v>
      </c>
      <c r="AM1040" s="32">
        <f t="shared" si="114"/>
        <v>2</v>
      </c>
      <c r="AN1040" s="33" t="str">
        <f t="shared" si="116"/>
        <v>MOROSO</v>
      </c>
      <c r="AO1040" s="33" t="str">
        <f t="shared" si="117"/>
        <v>2meses_pendientes</v>
      </c>
      <c r="AP1040" s="33">
        <f t="shared" si="118"/>
        <v>60</v>
      </c>
      <c r="AQ1040" s="31">
        <f t="shared" si="119"/>
        <v>27</v>
      </c>
    </row>
    <row r="1041" spans="2:43" x14ac:dyDescent="0.3">
      <c r="B1041" s="37">
        <v>46111</v>
      </c>
      <c r="C1041" t="s">
        <v>35</v>
      </c>
      <c r="D1041" t="s">
        <v>7572</v>
      </c>
      <c r="E1041" t="s">
        <v>7573</v>
      </c>
      <c r="F1041" t="s">
        <v>36</v>
      </c>
      <c r="G1041" t="s">
        <v>7574</v>
      </c>
      <c r="H1041" t="s">
        <v>7575</v>
      </c>
      <c r="I1041" t="s">
        <v>38</v>
      </c>
      <c r="J1041" t="s">
        <v>44</v>
      </c>
      <c r="K1041" t="s">
        <v>45</v>
      </c>
      <c r="L1041" t="s">
        <v>7576</v>
      </c>
      <c r="M1041" t="s">
        <v>7577</v>
      </c>
      <c r="N1041" t="s">
        <v>287</v>
      </c>
      <c r="O1041" t="s">
        <v>48</v>
      </c>
      <c r="P1041" t="s">
        <v>43</v>
      </c>
      <c r="Q1041" t="s">
        <v>7578</v>
      </c>
      <c r="R1041" s="26">
        <v>3</v>
      </c>
      <c r="S1041" s="23">
        <v>365091860000</v>
      </c>
      <c r="T1041" t="s">
        <v>37</v>
      </c>
      <c r="U1041" t="s">
        <v>53</v>
      </c>
      <c r="V1041" s="39">
        <v>46112</v>
      </c>
      <c r="W1041" s="41">
        <v>44</v>
      </c>
      <c r="X1041" s="26" t="s">
        <v>446</v>
      </c>
      <c r="Z1041">
        <v>44.52</v>
      </c>
      <c r="AA1041">
        <v>44.88</v>
      </c>
      <c r="AB1041">
        <v>44.52</v>
      </c>
      <c r="AC1041">
        <v>44.52</v>
      </c>
      <c r="AE1041" s="41">
        <v>178.44000000000003</v>
      </c>
      <c r="AF1041">
        <v>1</v>
      </c>
      <c r="AG1041">
        <v>1</v>
      </c>
      <c r="AH1041">
        <v>1</v>
      </c>
      <c r="AI1041">
        <v>1</v>
      </c>
      <c r="AJ1041">
        <v>0</v>
      </c>
      <c r="AK1041" s="30">
        <f t="shared" si="115"/>
        <v>4</v>
      </c>
      <c r="AL1041" s="31">
        <v>5</v>
      </c>
      <c r="AM1041" s="32">
        <f t="shared" si="114"/>
        <v>1</v>
      </c>
      <c r="AN1041" s="33" t="str">
        <f t="shared" si="116"/>
        <v>MOROSO</v>
      </c>
      <c r="AO1041" s="33" t="str">
        <f t="shared" si="117"/>
        <v>1meses_pendientes</v>
      </c>
      <c r="AP1041" s="33">
        <f t="shared" si="118"/>
        <v>44</v>
      </c>
      <c r="AQ1041" s="31">
        <f t="shared" si="119"/>
        <v>31</v>
      </c>
    </row>
    <row r="1042" spans="2:43" x14ac:dyDescent="0.3">
      <c r="B1042" s="37">
        <v>46112</v>
      </c>
      <c r="C1042" t="s">
        <v>7579</v>
      </c>
      <c r="D1042" t="s">
        <v>7580</v>
      </c>
      <c r="E1042" t="s">
        <v>7581</v>
      </c>
      <c r="F1042" t="s">
        <v>7582</v>
      </c>
      <c r="G1042" t="s">
        <v>7583</v>
      </c>
      <c r="H1042" t="s">
        <v>7584</v>
      </c>
      <c r="I1042" t="s">
        <v>38</v>
      </c>
      <c r="J1042" t="s">
        <v>38</v>
      </c>
      <c r="K1042" t="s">
        <v>810</v>
      </c>
      <c r="L1042" t="s">
        <v>7585</v>
      </c>
      <c r="M1042" t="s">
        <v>7586</v>
      </c>
      <c r="N1042" t="s">
        <v>7587</v>
      </c>
      <c r="O1042" t="s">
        <v>7588</v>
      </c>
      <c r="P1042" t="s">
        <v>7589</v>
      </c>
      <c r="Q1042" t="s">
        <v>7590</v>
      </c>
      <c r="R1042" s="26">
        <v>2</v>
      </c>
      <c r="S1042" s="23">
        <v>368093690000</v>
      </c>
      <c r="T1042" t="s">
        <v>37</v>
      </c>
      <c r="U1042" t="s">
        <v>5240</v>
      </c>
      <c r="V1042" s="39">
        <v>46112</v>
      </c>
      <c r="W1042" s="41">
        <v>30</v>
      </c>
      <c r="X1042" s="26" t="s">
        <v>446</v>
      </c>
      <c r="Z1042">
        <v>30.44</v>
      </c>
      <c r="AA1042">
        <v>30.44</v>
      </c>
      <c r="AB1042">
        <v>30.44</v>
      </c>
      <c r="AC1042">
        <v>30.44</v>
      </c>
      <c r="AE1042" s="41">
        <v>121.76</v>
      </c>
      <c r="AF1042">
        <v>1</v>
      </c>
      <c r="AG1042">
        <v>1</v>
      </c>
      <c r="AH1042">
        <v>1</v>
      </c>
      <c r="AI1042">
        <v>1</v>
      </c>
      <c r="AJ1042">
        <v>0</v>
      </c>
      <c r="AK1042" s="30">
        <f t="shared" si="115"/>
        <v>4</v>
      </c>
      <c r="AL1042" s="31">
        <v>5</v>
      </c>
      <c r="AM1042" s="32">
        <f t="shared" si="114"/>
        <v>1</v>
      </c>
      <c r="AN1042" s="33" t="str">
        <f t="shared" si="116"/>
        <v>MOROSO</v>
      </c>
      <c r="AO1042" s="33" t="str">
        <f t="shared" si="117"/>
        <v>1meses_pendientes</v>
      </c>
      <c r="AP1042" s="33">
        <f t="shared" si="118"/>
        <v>30</v>
      </c>
      <c r="AQ1042" s="31">
        <f t="shared" si="119"/>
        <v>31</v>
      </c>
    </row>
    <row r="1043" spans="2:43" x14ac:dyDescent="0.3">
      <c r="B1043" s="37">
        <v>46112</v>
      </c>
      <c r="C1043" t="s">
        <v>7579</v>
      </c>
      <c r="D1043" t="s">
        <v>7591</v>
      </c>
      <c r="E1043" t="s">
        <v>7592</v>
      </c>
      <c r="F1043" t="s">
        <v>7593</v>
      </c>
      <c r="G1043" t="s">
        <v>7594</v>
      </c>
      <c r="H1043" t="s">
        <v>7595</v>
      </c>
      <c r="I1043" t="s">
        <v>38</v>
      </c>
      <c r="J1043" t="s">
        <v>529</v>
      </c>
      <c r="K1043" t="s">
        <v>630</v>
      </c>
      <c r="L1043" t="s">
        <v>7593</v>
      </c>
      <c r="M1043" t="s">
        <v>7596</v>
      </c>
      <c r="N1043" t="s">
        <v>7587</v>
      </c>
      <c r="O1043" t="s">
        <v>7588</v>
      </c>
      <c r="P1043" t="s">
        <v>7589</v>
      </c>
      <c r="Q1043" t="s">
        <v>7597</v>
      </c>
      <c r="R1043" s="26">
        <v>1</v>
      </c>
      <c r="S1043" s="23">
        <v>358250690000</v>
      </c>
      <c r="T1043" t="s">
        <v>37</v>
      </c>
      <c r="U1043" t="s">
        <v>5240</v>
      </c>
      <c r="V1043" s="39">
        <v>46112</v>
      </c>
      <c r="W1043" s="41">
        <v>13</v>
      </c>
      <c r="X1043" s="26" t="s">
        <v>446</v>
      </c>
      <c r="Y1043">
        <v>32.4</v>
      </c>
      <c r="Z1043">
        <v>46.91</v>
      </c>
      <c r="AA1043">
        <v>44.67</v>
      </c>
      <c r="AB1043">
        <v>44.67</v>
      </c>
      <c r="AE1043" s="41">
        <v>168.65</v>
      </c>
      <c r="AF1043">
        <v>1</v>
      </c>
      <c r="AG1043">
        <v>1</v>
      </c>
      <c r="AH1043">
        <v>1</v>
      </c>
      <c r="AI1043">
        <v>0</v>
      </c>
      <c r="AJ1043">
        <v>0</v>
      </c>
      <c r="AK1043" s="30">
        <f t="shared" si="115"/>
        <v>3</v>
      </c>
      <c r="AL1043" s="31">
        <v>5</v>
      </c>
      <c r="AM1043" s="32">
        <f t="shared" si="114"/>
        <v>2</v>
      </c>
      <c r="AN1043" s="33" t="str">
        <f t="shared" si="116"/>
        <v>MOROSO</v>
      </c>
      <c r="AO1043" s="33" t="str">
        <f t="shared" si="117"/>
        <v>2meses_pendientes</v>
      </c>
      <c r="AP1043" s="33">
        <f t="shared" si="118"/>
        <v>26</v>
      </c>
      <c r="AQ1043" s="31">
        <f t="shared" si="119"/>
        <v>31</v>
      </c>
    </row>
    <row r="1044" spans="2:43" x14ac:dyDescent="0.3">
      <c r="B1044" s="37">
        <v>46101</v>
      </c>
      <c r="C1044" t="s">
        <v>7579</v>
      </c>
      <c r="D1044" t="s">
        <v>7598</v>
      </c>
      <c r="E1044" t="s">
        <v>7599</v>
      </c>
      <c r="F1044" t="s">
        <v>7600</v>
      </c>
      <c r="G1044" t="s">
        <v>7601</v>
      </c>
      <c r="H1044" t="s">
        <v>7602</v>
      </c>
      <c r="I1044" t="s">
        <v>38</v>
      </c>
      <c r="J1044" t="s">
        <v>38</v>
      </c>
      <c r="K1044" t="s">
        <v>796</v>
      </c>
      <c r="L1044" t="s">
        <v>7600</v>
      </c>
      <c r="M1044" t="s">
        <v>7603</v>
      </c>
      <c r="N1044" t="s">
        <v>7604</v>
      </c>
      <c r="O1044" t="s">
        <v>7588</v>
      </c>
      <c r="P1044" t="s">
        <v>7589</v>
      </c>
      <c r="Q1044" t="s">
        <v>7605</v>
      </c>
      <c r="R1044" s="26">
        <v>3</v>
      </c>
      <c r="S1044" s="23">
        <v>366082840000</v>
      </c>
      <c r="T1044" t="s">
        <v>37</v>
      </c>
      <c r="U1044" t="s">
        <v>5240</v>
      </c>
      <c r="V1044" s="39">
        <v>46104</v>
      </c>
      <c r="W1044" s="41">
        <v>37.54</v>
      </c>
      <c r="X1044" s="26" t="s">
        <v>446</v>
      </c>
      <c r="Z1044">
        <v>78.28</v>
      </c>
      <c r="AB1044">
        <v>39.14</v>
      </c>
      <c r="AE1044" s="41">
        <v>117.42</v>
      </c>
      <c r="AF1044">
        <v>1</v>
      </c>
      <c r="AG1044">
        <v>0</v>
      </c>
      <c r="AH1044">
        <v>1</v>
      </c>
      <c r="AI1044">
        <v>0</v>
      </c>
      <c r="AJ1044">
        <v>0</v>
      </c>
      <c r="AK1044" s="30">
        <f t="shared" si="115"/>
        <v>2</v>
      </c>
      <c r="AL1044" s="31">
        <v>5</v>
      </c>
      <c r="AM1044" s="32">
        <f t="shared" si="114"/>
        <v>3</v>
      </c>
      <c r="AN1044" s="33" t="str">
        <f t="shared" si="116"/>
        <v>MOROSO</v>
      </c>
      <c r="AO1044" s="33" t="str">
        <f t="shared" si="117"/>
        <v>3meses_pendientes</v>
      </c>
      <c r="AP1044" s="33">
        <f t="shared" si="118"/>
        <v>112.62</v>
      </c>
      <c r="AQ1044" s="31">
        <f t="shared" si="119"/>
        <v>23</v>
      </c>
    </row>
    <row r="1045" spans="2:43" x14ac:dyDescent="0.3">
      <c r="B1045" s="37">
        <v>46101</v>
      </c>
      <c r="C1045" t="s">
        <v>7579</v>
      </c>
      <c r="D1045" t="s">
        <v>7606</v>
      </c>
      <c r="E1045" t="s">
        <v>7607</v>
      </c>
      <c r="F1045" t="s">
        <v>7608</v>
      </c>
      <c r="G1045" t="s">
        <v>7609</v>
      </c>
      <c r="H1045" t="s">
        <v>7610</v>
      </c>
      <c r="I1045" t="s">
        <v>38</v>
      </c>
      <c r="J1045" t="s">
        <v>38</v>
      </c>
      <c r="K1045" t="s">
        <v>1655</v>
      </c>
      <c r="L1045" t="s">
        <v>7608</v>
      </c>
      <c r="M1045" t="s">
        <v>7611</v>
      </c>
      <c r="N1045" t="s">
        <v>7612</v>
      </c>
      <c r="O1045" t="s">
        <v>7588</v>
      </c>
      <c r="P1045" t="s">
        <v>7589</v>
      </c>
      <c r="Q1045" t="s">
        <v>7613</v>
      </c>
      <c r="R1045" s="26">
        <v>2</v>
      </c>
      <c r="S1045" s="23">
        <v>273068280000</v>
      </c>
      <c r="T1045" t="s">
        <v>37</v>
      </c>
      <c r="U1045" t="s">
        <v>5240</v>
      </c>
      <c r="V1045" s="39">
        <v>46105</v>
      </c>
      <c r="W1045" s="41">
        <v>30</v>
      </c>
      <c r="X1045" s="26" t="s">
        <v>446</v>
      </c>
      <c r="Z1045">
        <v>60.88</v>
      </c>
      <c r="AB1045">
        <v>30.44</v>
      </c>
      <c r="AE1045" s="41">
        <v>91.320000000000007</v>
      </c>
      <c r="AF1045">
        <v>1</v>
      </c>
      <c r="AG1045">
        <v>0</v>
      </c>
      <c r="AH1045">
        <v>1</v>
      </c>
      <c r="AI1045">
        <v>0</v>
      </c>
      <c r="AJ1045">
        <v>0</v>
      </c>
      <c r="AK1045" s="30">
        <f t="shared" si="115"/>
        <v>2</v>
      </c>
      <c r="AL1045" s="31">
        <v>5</v>
      </c>
      <c r="AM1045" s="32">
        <f t="shared" si="114"/>
        <v>3</v>
      </c>
      <c r="AN1045" s="33" t="str">
        <f t="shared" si="116"/>
        <v>MOROSO</v>
      </c>
      <c r="AO1045" s="33" t="str">
        <f t="shared" si="117"/>
        <v>3meses_pendientes</v>
      </c>
      <c r="AP1045" s="33">
        <f t="shared" si="118"/>
        <v>90</v>
      </c>
      <c r="AQ1045" s="31">
        <f t="shared" si="119"/>
        <v>24</v>
      </c>
    </row>
    <row r="1046" spans="2:43" x14ac:dyDescent="0.3">
      <c r="B1046" s="37">
        <v>46111</v>
      </c>
      <c r="C1046" t="s">
        <v>7579</v>
      </c>
      <c r="D1046" t="s">
        <v>7614</v>
      </c>
      <c r="E1046" t="s">
        <v>7615</v>
      </c>
      <c r="F1046" t="s">
        <v>7616</v>
      </c>
      <c r="G1046" t="s">
        <v>7617</v>
      </c>
      <c r="H1046" t="s">
        <v>7618</v>
      </c>
      <c r="I1046" t="s">
        <v>38</v>
      </c>
      <c r="J1046" t="s">
        <v>38</v>
      </c>
      <c r="K1046" t="s">
        <v>1480</v>
      </c>
      <c r="L1046" t="s">
        <v>7616</v>
      </c>
      <c r="M1046" t="s">
        <v>7619</v>
      </c>
      <c r="N1046" t="s">
        <v>7612</v>
      </c>
      <c r="O1046" t="s">
        <v>7588</v>
      </c>
      <c r="P1046" t="s">
        <v>7589</v>
      </c>
      <c r="Q1046" t="s">
        <v>7620</v>
      </c>
      <c r="R1046" s="26">
        <v>3</v>
      </c>
      <c r="S1046" s="23">
        <v>366092600000</v>
      </c>
      <c r="T1046" t="s">
        <v>37</v>
      </c>
      <c r="U1046" t="s">
        <v>5240</v>
      </c>
      <c r="V1046" s="39">
        <v>46111</v>
      </c>
      <c r="W1046" s="41">
        <v>44</v>
      </c>
      <c r="X1046" s="26" t="s">
        <v>446</v>
      </c>
      <c r="Z1046">
        <v>45.66</v>
      </c>
      <c r="AA1046">
        <v>45.12</v>
      </c>
      <c r="AB1046">
        <v>45.12</v>
      </c>
      <c r="AC1046">
        <v>45.12</v>
      </c>
      <c r="AE1046" s="41">
        <v>181.02</v>
      </c>
      <c r="AF1046">
        <v>1</v>
      </c>
      <c r="AG1046">
        <v>1</v>
      </c>
      <c r="AH1046">
        <v>1</v>
      </c>
      <c r="AI1046">
        <v>1</v>
      </c>
      <c r="AJ1046">
        <v>0</v>
      </c>
      <c r="AK1046" s="30">
        <f t="shared" si="115"/>
        <v>4</v>
      </c>
      <c r="AL1046" s="31">
        <v>5</v>
      </c>
      <c r="AM1046" s="32">
        <f t="shared" si="114"/>
        <v>1</v>
      </c>
      <c r="AN1046" s="33" t="str">
        <f t="shared" si="116"/>
        <v>MOROSO</v>
      </c>
      <c r="AO1046" s="33" t="str">
        <f t="shared" si="117"/>
        <v>1meses_pendientes</v>
      </c>
      <c r="AP1046" s="33">
        <f t="shared" si="118"/>
        <v>44</v>
      </c>
      <c r="AQ1046" s="31">
        <f t="shared" si="119"/>
        <v>30</v>
      </c>
    </row>
    <row r="1047" spans="2:43" x14ac:dyDescent="0.3">
      <c r="B1047" s="37">
        <v>46092</v>
      </c>
      <c r="C1047" t="s">
        <v>7579</v>
      </c>
      <c r="D1047" t="s">
        <v>7621</v>
      </c>
      <c r="E1047" t="s">
        <v>7622</v>
      </c>
      <c r="F1047" t="s">
        <v>7623</v>
      </c>
      <c r="G1047" t="s">
        <v>7624</v>
      </c>
      <c r="H1047" t="s">
        <v>7625</v>
      </c>
      <c r="I1047" t="s">
        <v>38</v>
      </c>
      <c r="J1047" t="s">
        <v>42</v>
      </c>
      <c r="K1047" t="s">
        <v>50</v>
      </c>
      <c r="L1047" t="s">
        <v>7626</v>
      </c>
      <c r="M1047" t="s">
        <v>7627</v>
      </c>
      <c r="N1047" t="s">
        <v>7628</v>
      </c>
      <c r="O1047" t="s">
        <v>7588</v>
      </c>
      <c r="P1047" t="s">
        <v>7589</v>
      </c>
      <c r="Q1047" t="s">
        <v>7629</v>
      </c>
      <c r="R1047" s="26">
        <v>3</v>
      </c>
      <c r="S1047" s="23">
        <v>238022990000</v>
      </c>
      <c r="T1047" t="s">
        <v>37</v>
      </c>
      <c r="U1047" t="s">
        <v>5240</v>
      </c>
      <c r="V1047" s="39">
        <v>46097</v>
      </c>
      <c r="W1047" s="41">
        <v>30</v>
      </c>
      <c r="X1047" s="26" t="s">
        <v>446</v>
      </c>
      <c r="Y1047">
        <v>30.44</v>
      </c>
      <c r="Z1047">
        <v>30.44</v>
      </c>
      <c r="AA1047">
        <v>30.44</v>
      </c>
      <c r="AB1047">
        <v>30.44</v>
      </c>
      <c r="AE1047" s="41">
        <v>121.76</v>
      </c>
      <c r="AF1047">
        <v>1</v>
      </c>
      <c r="AG1047">
        <v>1</v>
      </c>
      <c r="AH1047">
        <v>1</v>
      </c>
      <c r="AI1047">
        <v>0</v>
      </c>
      <c r="AJ1047">
        <v>0</v>
      </c>
      <c r="AK1047" s="30">
        <f t="shared" si="115"/>
        <v>3</v>
      </c>
      <c r="AL1047" s="31">
        <v>5</v>
      </c>
      <c r="AM1047" s="32">
        <f t="shared" si="114"/>
        <v>2</v>
      </c>
      <c r="AN1047" s="33" t="str">
        <f t="shared" si="116"/>
        <v>MOROSO</v>
      </c>
      <c r="AO1047" s="33" t="str">
        <f t="shared" si="117"/>
        <v>2meses_pendientes</v>
      </c>
      <c r="AP1047" s="33">
        <f t="shared" si="118"/>
        <v>60</v>
      </c>
      <c r="AQ1047" s="31">
        <f t="shared" si="119"/>
        <v>16</v>
      </c>
    </row>
    <row r="1048" spans="2:43" x14ac:dyDescent="0.3">
      <c r="B1048" s="37">
        <v>46107</v>
      </c>
      <c r="C1048" t="s">
        <v>7579</v>
      </c>
      <c r="D1048" t="s">
        <v>7630</v>
      </c>
      <c r="E1048" t="s">
        <v>7631</v>
      </c>
      <c r="F1048" t="s">
        <v>7632</v>
      </c>
      <c r="G1048" t="s">
        <v>7633</v>
      </c>
      <c r="H1048" t="s">
        <v>7634</v>
      </c>
      <c r="I1048" t="s">
        <v>38</v>
      </c>
      <c r="J1048" t="s">
        <v>38</v>
      </c>
      <c r="K1048" t="s">
        <v>476</v>
      </c>
      <c r="L1048" t="s">
        <v>7635</v>
      </c>
      <c r="M1048" t="s">
        <v>7636</v>
      </c>
      <c r="N1048" t="s">
        <v>7637</v>
      </c>
      <c r="O1048" t="s">
        <v>7588</v>
      </c>
      <c r="P1048" t="s">
        <v>7589</v>
      </c>
      <c r="Q1048" t="s">
        <v>7638</v>
      </c>
      <c r="R1048" s="26">
        <v>3</v>
      </c>
      <c r="S1048" s="23">
        <v>362088360000</v>
      </c>
      <c r="T1048" t="s">
        <v>37</v>
      </c>
      <c r="U1048" t="s">
        <v>5240</v>
      </c>
      <c r="V1048" s="39">
        <v>46108</v>
      </c>
      <c r="W1048" s="41">
        <v>41.81</v>
      </c>
      <c r="X1048" s="26" t="s">
        <v>446</v>
      </c>
      <c r="Z1048">
        <v>44.97</v>
      </c>
      <c r="AA1048">
        <v>86.5</v>
      </c>
      <c r="AB1048">
        <v>85.43</v>
      </c>
      <c r="AC1048">
        <v>85.33</v>
      </c>
      <c r="AE1048" s="41">
        <v>302.23</v>
      </c>
      <c r="AF1048">
        <v>1</v>
      </c>
      <c r="AG1048">
        <v>1</v>
      </c>
      <c r="AH1048">
        <v>1</v>
      </c>
      <c r="AI1048">
        <v>1</v>
      </c>
      <c r="AJ1048">
        <v>0</v>
      </c>
      <c r="AK1048" s="30">
        <f t="shared" si="115"/>
        <v>4</v>
      </c>
      <c r="AL1048" s="31">
        <v>5</v>
      </c>
      <c r="AM1048" s="32">
        <f t="shared" si="114"/>
        <v>1</v>
      </c>
      <c r="AN1048" s="33" t="str">
        <f t="shared" si="116"/>
        <v>MOROSO</v>
      </c>
      <c r="AO1048" s="33" t="str">
        <f t="shared" si="117"/>
        <v>1meses_pendientes</v>
      </c>
      <c r="AP1048" s="33">
        <f t="shared" si="118"/>
        <v>41.81</v>
      </c>
      <c r="AQ1048" s="31">
        <f t="shared" si="119"/>
        <v>27</v>
      </c>
    </row>
    <row r="1049" spans="2:43" x14ac:dyDescent="0.3">
      <c r="B1049" s="37">
        <v>46090</v>
      </c>
      <c r="C1049" t="s">
        <v>7579</v>
      </c>
      <c r="D1049" t="s">
        <v>7639</v>
      </c>
      <c r="E1049" t="s">
        <v>7640</v>
      </c>
      <c r="F1049" t="s">
        <v>7641</v>
      </c>
      <c r="G1049" t="s">
        <v>7642</v>
      </c>
      <c r="H1049" t="s">
        <v>7643</v>
      </c>
      <c r="I1049" t="s">
        <v>46</v>
      </c>
      <c r="J1049" t="s">
        <v>6771</v>
      </c>
      <c r="K1049" t="s">
        <v>7644</v>
      </c>
      <c r="L1049" t="s">
        <v>7641</v>
      </c>
      <c r="M1049" t="s">
        <v>7645</v>
      </c>
      <c r="N1049" t="s">
        <v>7646</v>
      </c>
      <c r="O1049" t="s">
        <v>7588</v>
      </c>
      <c r="P1049" t="s">
        <v>7589</v>
      </c>
      <c r="Q1049" t="s">
        <v>7647</v>
      </c>
      <c r="R1049" s="26">
        <v>2</v>
      </c>
      <c r="S1049" s="23">
        <v>364048630000</v>
      </c>
      <c r="T1049" t="s">
        <v>37</v>
      </c>
      <c r="U1049" t="s">
        <v>5240</v>
      </c>
      <c r="V1049" s="39">
        <v>46090</v>
      </c>
      <c r="W1049" s="41">
        <v>30</v>
      </c>
      <c r="X1049" s="26" t="s">
        <v>446</v>
      </c>
      <c r="Y1049">
        <v>30.44</v>
      </c>
      <c r="AA1049">
        <v>50.62</v>
      </c>
      <c r="AE1049" s="41">
        <v>81.06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 s="30">
        <f t="shared" si="115"/>
        <v>1</v>
      </c>
      <c r="AL1049" s="31">
        <v>5</v>
      </c>
      <c r="AM1049" s="32">
        <f t="shared" si="114"/>
        <v>4</v>
      </c>
      <c r="AN1049" s="33" t="str">
        <f t="shared" si="116"/>
        <v>MOROSO</v>
      </c>
      <c r="AO1049" s="33" t="str">
        <f t="shared" si="117"/>
        <v>4meses_pendientes</v>
      </c>
      <c r="AP1049" s="33">
        <f t="shared" si="118"/>
        <v>120</v>
      </c>
      <c r="AQ1049" s="31">
        <f t="shared" si="119"/>
        <v>9</v>
      </c>
    </row>
    <row r="1050" spans="2:43" x14ac:dyDescent="0.3">
      <c r="B1050" s="37">
        <v>46090</v>
      </c>
      <c r="C1050" t="s">
        <v>7579</v>
      </c>
      <c r="D1050" t="s">
        <v>7648</v>
      </c>
      <c r="E1050" t="s">
        <v>7649</v>
      </c>
      <c r="F1050" t="s">
        <v>7650</v>
      </c>
      <c r="G1050" t="s">
        <v>7651</v>
      </c>
      <c r="H1050" t="s">
        <v>7652</v>
      </c>
      <c r="I1050" t="s">
        <v>38</v>
      </c>
      <c r="J1050" t="s">
        <v>38</v>
      </c>
      <c r="K1050" t="s">
        <v>810</v>
      </c>
      <c r="L1050" t="s">
        <v>7650</v>
      </c>
      <c r="M1050" t="s">
        <v>7653</v>
      </c>
      <c r="N1050" t="s">
        <v>7646</v>
      </c>
      <c r="O1050" t="s">
        <v>7588</v>
      </c>
      <c r="P1050" t="s">
        <v>7589</v>
      </c>
      <c r="Q1050" t="s">
        <v>7654</v>
      </c>
      <c r="R1050" s="26">
        <v>2</v>
      </c>
      <c r="S1050" s="23">
        <v>803751990000</v>
      </c>
      <c r="T1050" t="s">
        <v>37</v>
      </c>
      <c r="U1050" t="s">
        <v>5240</v>
      </c>
      <c r="V1050" s="39">
        <v>46090</v>
      </c>
      <c r="W1050" s="41">
        <v>30</v>
      </c>
      <c r="X1050" s="26" t="s">
        <v>446</v>
      </c>
      <c r="Z1050">
        <v>68.900000000000006</v>
      </c>
      <c r="AB1050">
        <v>42.69</v>
      </c>
      <c r="AC1050">
        <v>41.56</v>
      </c>
      <c r="AE1050" s="41">
        <v>153.15</v>
      </c>
      <c r="AF1050">
        <v>1</v>
      </c>
      <c r="AG1050">
        <v>0</v>
      </c>
      <c r="AH1050">
        <v>1</v>
      </c>
      <c r="AI1050">
        <v>1</v>
      </c>
      <c r="AJ1050">
        <v>0</v>
      </c>
      <c r="AK1050" s="30">
        <f t="shared" si="115"/>
        <v>3</v>
      </c>
      <c r="AL1050" s="31">
        <v>5</v>
      </c>
      <c r="AM1050" s="32">
        <f t="shared" si="114"/>
        <v>2</v>
      </c>
      <c r="AN1050" s="33" t="str">
        <f t="shared" si="116"/>
        <v>MOROSO</v>
      </c>
      <c r="AO1050" s="33" t="str">
        <f t="shared" si="117"/>
        <v>2meses_pendientes</v>
      </c>
      <c r="AP1050" s="33">
        <f t="shared" si="118"/>
        <v>60</v>
      </c>
      <c r="AQ1050" s="31">
        <f t="shared" si="119"/>
        <v>9</v>
      </c>
    </row>
    <row r="1051" spans="2:43" x14ac:dyDescent="0.3">
      <c r="B1051" s="37">
        <v>46104</v>
      </c>
      <c r="C1051" t="s">
        <v>7579</v>
      </c>
      <c r="D1051" t="s">
        <v>7655</v>
      </c>
      <c r="E1051" t="s">
        <v>7656</v>
      </c>
      <c r="F1051" t="s">
        <v>7657</v>
      </c>
      <c r="G1051" t="s">
        <v>7658</v>
      </c>
      <c r="H1051" t="s">
        <v>7659</v>
      </c>
      <c r="I1051" t="s">
        <v>744</v>
      </c>
      <c r="J1051" t="s">
        <v>744</v>
      </c>
      <c r="K1051" t="s">
        <v>2560</v>
      </c>
      <c r="L1051" t="s">
        <v>7660</v>
      </c>
      <c r="M1051" t="s">
        <v>7661</v>
      </c>
      <c r="N1051" t="s">
        <v>7646</v>
      </c>
      <c r="O1051" t="s">
        <v>7588</v>
      </c>
      <c r="P1051" t="s">
        <v>7589</v>
      </c>
      <c r="Q1051" t="s">
        <v>7662</v>
      </c>
      <c r="R1051" s="26">
        <v>2</v>
      </c>
      <c r="S1051" s="23">
        <v>361076710000</v>
      </c>
      <c r="T1051" t="s">
        <v>37</v>
      </c>
      <c r="U1051" t="s">
        <v>5240</v>
      </c>
      <c r="V1051" s="39">
        <v>46098</v>
      </c>
      <c r="W1051" s="41">
        <v>30</v>
      </c>
      <c r="X1051" s="26" t="s">
        <v>446</v>
      </c>
      <c r="Z1051">
        <v>60.88</v>
      </c>
      <c r="AA1051">
        <v>30.44</v>
      </c>
      <c r="AB1051">
        <v>30.44</v>
      </c>
      <c r="AE1051" s="41">
        <v>121.76</v>
      </c>
      <c r="AF1051">
        <v>1</v>
      </c>
      <c r="AG1051">
        <v>1</v>
      </c>
      <c r="AH1051">
        <v>1</v>
      </c>
      <c r="AI1051">
        <v>0</v>
      </c>
      <c r="AJ1051">
        <v>0</v>
      </c>
      <c r="AK1051" s="30">
        <f t="shared" si="115"/>
        <v>3</v>
      </c>
      <c r="AL1051" s="31">
        <v>5</v>
      </c>
      <c r="AM1051" s="32">
        <f t="shared" si="114"/>
        <v>2</v>
      </c>
      <c r="AN1051" s="33" t="str">
        <f t="shared" si="116"/>
        <v>MOROSO</v>
      </c>
      <c r="AO1051" s="33" t="str">
        <f t="shared" si="117"/>
        <v>2meses_pendientes</v>
      </c>
      <c r="AP1051" s="33">
        <f t="shared" si="118"/>
        <v>60</v>
      </c>
      <c r="AQ1051" s="31">
        <f t="shared" si="119"/>
        <v>17</v>
      </c>
    </row>
    <row r="1052" spans="2:43" x14ac:dyDescent="0.3">
      <c r="B1052" s="37">
        <v>46104</v>
      </c>
      <c r="C1052" t="s">
        <v>7579</v>
      </c>
      <c r="D1052" t="s">
        <v>7663</v>
      </c>
      <c r="E1052" t="s">
        <v>7664</v>
      </c>
      <c r="F1052" t="s">
        <v>7665</v>
      </c>
      <c r="G1052" t="s">
        <v>7666</v>
      </c>
      <c r="H1052" t="s">
        <v>7667</v>
      </c>
      <c r="I1052" t="s">
        <v>744</v>
      </c>
      <c r="J1052" t="s">
        <v>744</v>
      </c>
      <c r="K1052" t="s">
        <v>2560</v>
      </c>
      <c r="L1052" t="s">
        <v>7665</v>
      </c>
      <c r="M1052" t="s">
        <v>7668</v>
      </c>
      <c r="N1052" t="s">
        <v>7646</v>
      </c>
      <c r="O1052" t="s">
        <v>7588</v>
      </c>
      <c r="P1052" t="s">
        <v>7589</v>
      </c>
      <c r="Q1052" t="s">
        <v>7669</v>
      </c>
      <c r="R1052" s="26">
        <v>2</v>
      </c>
      <c r="S1052" s="23">
        <v>351186110000</v>
      </c>
      <c r="T1052" t="s">
        <v>37</v>
      </c>
      <c r="U1052" t="s">
        <v>5240</v>
      </c>
      <c r="V1052" s="39">
        <v>46109</v>
      </c>
      <c r="W1052" s="41">
        <v>30</v>
      </c>
      <c r="X1052" s="26" t="s">
        <v>446</v>
      </c>
      <c r="Z1052">
        <v>30.44</v>
      </c>
      <c r="AA1052">
        <v>30.44</v>
      </c>
      <c r="AB1052">
        <v>30.44</v>
      </c>
      <c r="AE1052" s="41">
        <v>91.320000000000007</v>
      </c>
      <c r="AF1052">
        <v>1</v>
      </c>
      <c r="AG1052">
        <v>1</v>
      </c>
      <c r="AH1052">
        <v>1</v>
      </c>
      <c r="AI1052">
        <v>0</v>
      </c>
      <c r="AJ1052">
        <v>0</v>
      </c>
      <c r="AK1052" s="30">
        <f t="shared" si="115"/>
        <v>3</v>
      </c>
      <c r="AL1052" s="31">
        <v>5</v>
      </c>
      <c r="AM1052" s="32">
        <f t="shared" si="114"/>
        <v>2</v>
      </c>
      <c r="AN1052" s="33" t="str">
        <f t="shared" si="116"/>
        <v>MOROSO</v>
      </c>
      <c r="AO1052" s="33" t="str">
        <f t="shared" si="117"/>
        <v>2meses_pendientes</v>
      </c>
      <c r="AP1052" s="33">
        <f t="shared" si="118"/>
        <v>60</v>
      </c>
      <c r="AQ1052" s="31">
        <f t="shared" si="119"/>
        <v>28</v>
      </c>
    </row>
    <row r="1053" spans="2:43" x14ac:dyDescent="0.3">
      <c r="B1053" s="37">
        <v>46097</v>
      </c>
      <c r="C1053" t="s">
        <v>7579</v>
      </c>
      <c r="D1053" t="s">
        <v>7670</v>
      </c>
      <c r="E1053" t="s">
        <v>7671</v>
      </c>
      <c r="F1053" t="s">
        <v>7672</v>
      </c>
      <c r="G1053" t="s">
        <v>7673</v>
      </c>
      <c r="H1053" t="s">
        <v>7674</v>
      </c>
      <c r="I1053" t="s">
        <v>38</v>
      </c>
      <c r="J1053" t="s">
        <v>38</v>
      </c>
      <c r="K1053" t="s">
        <v>1655</v>
      </c>
      <c r="L1053" t="s">
        <v>7672</v>
      </c>
      <c r="M1053" t="s">
        <v>7675</v>
      </c>
      <c r="N1053" t="s">
        <v>7676</v>
      </c>
      <c r="O1053" t="s">
        <v>7588</v>
      </c>
      <c r="P1053" t="s">
        <v>7589</v>
      </c>
      <c r="Q1053" t="s">
        <v>7677</v>
      </c>
      <c r="R1053" s="26">
        <v>3</v>
      </c>
      <c r="S1053" s="23">
        <v>364078870000</v>
      </c>
      <c r="T1053" t="s">
        <v>37</v>
      </c>
      <c r="U1053" t="s">
        <v>5240</v>
      </c>
      <c r="V1053" s="39">
        <v>46099</v>
      </c>
      <c r="W1053" s="41">
        <v>39</v>
      </c>
      <c r="X1053" s="26" t="s">
        <v>446</v>
      </c>
      <c r="AA1053">
        <v>19.07</v>
      </c>
      <c r="AE1053" s="41">
        <v>19.07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 s="30">
        <f t="shared" si="115"/>
        <v>1</v>
      </c>
      <c r="AL1053" s="31">
        <v>5</v>
      </c>
      <c r="AM1053" s="32">
        <f t="shared" si="114"/>
        <v>4</v>
      </c>
      <c r="AN1053" s="33" t="str">
        <f t="shared" si="116"/>
        <v>MOROSO</v>
      </c>
      <c r="AO1053" s="33" t="str">
        <f t="shared" si="117"/>
        <v>4meses_pendientes</v>
      </c>
      <c r="AP1053" s="33">
        <f t="shared" si="118"/>
        <v>156</v>
      </c>
      <c r="AQ1053" s="31">
        <f t="shared" si="119"/>
        <v>18</v>
      </c>
    </row>
    <row r="1054" spans="2:43" x14ac:dyDescent="0.3">
      <c r="B1054" s="37">
        <v>46111</v>
      </c>
      <c r="C1054" t="s">
        <v>7579</v>
      </c>
      <c r="D1054" t="s">
        <v>7678</v>
      </c>
      <c r="E1054" t="s">
        <v>7679</v>
      </c>
      <c r="F1054" t="s">
        <v>7680</v>
      </c>
      <c r="G1054" t="s">
        <v>7681</v>
      </c>
      <c r="H1054" t="s">
        <v>7682</v>
      </c>
      <c r="I1054" t="s">
        <v>38</v>
      </c>
      <c r="J1054" t="s">
        <v>38</v>
      </c>
      <c r="K1054" t="s">
        <v>476</v>
      </c>
      <c r="L1054" t="s">
        <v>7683</v>
      </c>
      <c r="M1054" t="s">
        <v>7684</v>
      </c>
      <c r="N1054" t="s">
        <v>7685</v>
      </c>
      <c r="O1054" t="s">
        <v>7588</v>
      </c>
      <c r="P1054" t="s">
        <v>7589</v>
      </c>
      <c r="Q1054" t="s">
        <v>7686</v>
      </c>
      <c r="R1054" s="26">
        <v>3</v>
      </c>
      <c r="S1054" s="23">
        <v>365091510000</v>
      </c>
      <c r="T1054" t="s">
        <v>37</v>
      </c>
      <c r="U1054" t="s">
        <v>5240</v>
      </c>
      <c r="V1054" s="39">
        <v>46109</v>
      </c>
      <c r="W1054" s="41">
        <v>33</v>
      </c>
      <c r="X1054" s="26" t="s">
        <v>446</v>
      </c>
      <c r="Z1054">
        <v>34.85</v>
      </c>
      <c r="AA1054">
        <v>34.85</v>
      </c>
      <c r="AB1054">
        <v>34.85</v>
      </c>
      <c r="AE1054" s="41">
        <v>104.55000000000001</v>
      </c>
      <c r="AF1054">
        <v>1</v>
      </c>
      <c r="AG1054">
        <v>1</v>
      </c>
      <c r="AH1054">
        <v>1</v>
      </c>
      <c r="AI1054">
        <v>0</v>
      </c>
      <c r="AJ1054">
        <v>0</v>
      </c>
      <c r="AK1054" s="30">
        <f t="shared" si="115"/>
        <v>3</v>
      </c>
      <c r="AL1054" s="31">
        <v>5</v>
      </c>
      <c r="AM1054" s="32">
        <f t="shared" si="114"/>
        <v>2</v>
      </c>
      <c r="AN1054" s="33" t="str">
        <f t="shared" si="116"/>
        <v>MOROSO</v>
      </c>
      <c r="AO1054" s="33" t="str">
        <f t="shared" si="117"/>
        <v>2meses_pendientes</v>
      </c>
      <c r="AP1054" s="33">
        <f t="shared" si="118"/>
        <v>66</v>
      </c>
      <c r="AQ1054" s="31">
        <f t="shared" si="119"/>
        <v>28</v>
      </c>
    </row>
    <row r="1055" spans="2:43" x14ac:dyDescent="0.3">
      <c r="B1055" s="37">
        <v>46090</v>
      </c>
      <c r="C1055" t="s">
        <v>7579</v>
      </c>
      <c r="D1055" t="s">
        <v>7687</v>
      </c>
      <c r="E1055" t="s">
        <v>7688</v>
      </c>
      <c r="F1055" t="s">
        <v>7689</v>
      </c>
      <c r="G1055" t="s">
        <v>7690</v>
      </c>
      <c r="H1055" t="s">
        <v>7691</v>
      </c>
      <c r="I1055" t="s">
        <v>4365</v>
      </c>
      <c r="J1055" t="s">
        <v>6116</v>
      </c>
      <c r="K1055" t="s">
        <v>7692</v>
      </c>
      <c r="L1055" t="s">
        <v>7693</v>
      </c>
      <c r="M1055" t="s">
        <v>7694</v>
      </c>
      <c r="N1055" t="s">
        <v>7695</v>
      </c>
      <c r="O1055" t="s">
        <v>7588</v>
      </c>
      <c r="P1055" t="s">
        <v>7589</v>
      </c>
      <c r="Q1055" t="s">
        <v>7696</v>
      </c>
      <c r="R1055" s="26">
        <v>2</v>
      </c>
      <c r="S1055" s="23">
        <v>362069840000</v>
      </c>
      <c r="T1055" t="s">
        <v>37</v>
      </c>
      <c r="U1055" t="s">
        <v>5240</v>
      </c>
      <c r="V1055" s="39">
        <v>46094</v>
      </c>
      <c r="W1055" s="41">
        <v>30</v>
      </c>
      <c r="X1055" s="26" t="s">
        <v>446</v>
      </c>
      <c r="Z1055">
        <v>60.88</v>
      </c>
      <c r="AB1055">
        <v>30.44</v>
      </c>
      <c r="AE1055" s="41">
        <v>91.320000000000007</v>
      </c>
      <c r="AF1055">
        <v>1</v>
      </c>
      <c r="AG1055">
        <v>0</v>
      </c>
      <c r="AH1055">
        <v>1</v>
      </c>
      <c r="AI1055">
        <v>0</v>
      </c>
      <c r="AJ1055">
        <v>0</v>
      </c>
      <c r="AK1055" s="30">
        <f t="shared" si="115"/>
        <v>2</v>
      </c>
      <c r="AL1055" s="31">
        <v>5</v>
      </c>
      <c r="AM1055" s="32">
        <f t="shared" si="114"/>
        <v>3</v>
      </c>
      <c r="AN1055" s="33" t="str">
        <f t="shared" si="116"/>
        <v>MOROSO</v>
      </c>
      <c r="AO1055" s="33" t="str">
        <f t="shared" si="117"/>
        <v>3meses_pendientes</v>
      </c>
      <c r="AP1055" s="33">
        <f t="shared" si="118"/>
        <v>90</v>
      </c>
      <c r="AQ1055" s="31">
        <f t="shared" si="119"/>
        <v>13</v>
      </c>
    </row>
    <row r="1056" spans="2:43" x14ac:dyDescent="0.3">
      <c r="B1056" s="37">
        <v>46101</v>
      </c>
      <c r="C1056" t="s">
        <v>7579</v>
      </c>
      <c r="D1056" t="s">
        <v>7697</v>
      </c>
      <c r="E1056" t="s">
        <v>7698</v>
      </c>
      <c r="F1056" t="s">
        <v>7699</v>
      </c>
      <c r="G1056" t="s">
        <v>7700</v>
      </c>
      <c r="H1056" t="s">
        <v>7701</v>
      </c>
      <c r="I1056" t="s">
        <v>38</v>
      </c>
      <c r="J1056" t="s">
        <v>44</v>
      </c>
      <c r="K1056" t="s">
        <v>4325</v>
      </c>
      <c r="L1056" t="s">
        <v>7699</v>
      </c>
      <c r="M1056" t="s">
        <v>7702</v>
      </c>
      <c r="N1056" t="s">
        <v>7695</v>
      </c>
      <c r="O1056" t="s">
        <v>7588</v>
      </c>
      <c r="P1056" t="s">
        <v>7589</v>
      </c>
      <c r="Q1056" t="s">
        <v>7703</v>
      </c>
      <c r="R1056" s="26">
        <v>2</v>
      </c>
      <c r="S1056" s="23">
        <v>369083290000</v>
      </c>
      <c r="T1056" t="s">
        <v>37</v>
      </c>
      <c r="U1056" t="s">
        <v>5240</v>
      </c>
      <c r="V1056" s="39">
        <v>46104</v>
      </c>
      <c r="W1056" s="41">
        <v>30</v>
      </c>
      <c r="X1056" s="26" t="s">
        <v>446</v>
      </c>
      <c r="Z1056">
        <v>30.44</v>
      </c>
      <c r="AA1056">
        <v>44.95</v>
      </c>
      <c r="AB1056">
        <v>44.95</v>
      </c>
      <c r="AC1056">
        <v>45</v>
      </c>
      <c r="AE1056" s="41">
        <v>165.34</v>
      </c>
      <c r="AF1056">
        <v>1</v>
      </c>
      <c r="AG1056">
        <v>1</v>
      </c>
      <c r="AH1056">
        <v>1</v>
      </c>
      <c r="AI1056">
        <v>1</v>
      </c>
      <c r="AJ1056">
        <v>0</v>
      </c>
      <c r="AK1056" s="30">
        <f t="shared" si="115"/>
        <v>4</v>
      </c>
      <c r="AL1056" s="31">
        <v>5</v>
      </c>
      <c r="AM1056" s="32">
        <f t="shared" si="114"/>
        <v>1</v>
      </c>
      <c r="AN1056" s="33" t="str">
        <f t="shared" si="116"/>
        <v>MOROSO</v>
      </c>
      <c r="AO1056" s="33" t="str">
        <f t="shared" si="117"/>
        <v>1meses_pendientes</v>
      </c>
      <c r="AP1056" s="33">
        <f t="shared" si="118"/>
        <v>30</v>
      </c>
      <c r="AQ1056" s="31">
        <f t="shared" si="119"/>
        <v>23</v>
      </c>
    </row>
    <row r="1057" spans="2:43" x14ac:dyDescent="0.3">
      <c r="B1057" s="37">
        <v>46107</v>
      </c>
      <c r="C1057" t="s">
        <v>7579</v>
      </c>
      <c r="D1057" t="s">
        <v>7697</v>
      </c>
      <c r="E1057" t="s">
        <v>7704</v>
      </c>
      <c r="F1057" t="s">
        <v>7699</v>
      </c>
      <c r="G1057" t="s">
        <v>7700</v>
      </c>
      <c r="H1057" t="s">
        <v>7705</v>
      </c>
      <c r="I1057" t="s">
        <v>38</v>
      </c>
      <c r="J1057" t="s">
        <v>44</v>
      </c>
      <c r="K1057" t="s">
        <v>55</v>
      </c>
      <c r="L1057" t="s">
        <v>7699</v>
      </c>
      <c r="M1057" t="s">
        <v>7702</v>
      </c>
      <c r="N1057" t="s">
        <v>7695</v>
      </c>
      <c r="O1057" t="s">
        <v>7588</v>
      </c>
      <c r="P1057" t="s">
        <v>7589</v>
      </c>
      <c r="Q1057" t="s">
        <v>7706</v>
      </c>
      <c r="R1057" s="26">
        <v>1</v>
      </c>
      <c r="S1057" s="23">
        <v>369083290000</v>
      </c>
      <c r="T1057" t="s">
        <v>37</v>
      </c>
      <c r="U1057" t="s">
        <v>5240</v>
      </c>
      <c r="V1057" s="39">
        <v>46110</v>
      </c>
      <c r="W1057" s="41">
        <v>13</v>
      </c>
      <c r="X1057" s="26" t="s">
        <v>446</v>
      </c>
      <c r="Z1057">
        <v>30.44</v>
      </c>
      <c r="AA1057">
        <v>44.95</v>
      </c>
      <c r="AB1057">
        <v>44.95</v>
      </c>
      <c r="AC1057">
        <v>45</v>
      </c>
      <c r="AE1057" s="41">
        <v>165.34</v>
      </c>
      <c r="AF1057">
        <v>1</v>
      </c>
      <c r="AG1057">
        <v>1</v>
      </c>
      <c r="AH1057">
        <v>1</v>
      </c>
      <c r="AI1057">
        <v>1</v>
      </c>
      <c r="AJ1057">
        <v>0</v>
      </c>
      <c r="AK1057" s="30">
        <f t="shared" si="115"/>
        <v>4</v>
      </c>
      <c r="AL1057" s="31">
        <v>5</v>
      </c>
      <c r="AM1057" s="32">
        <f t="shared" si="114"/>
        <v>1</v>
      </c>
      <c r="AN1057" s="33" t="str">
        <f t="shared" si="116"/>
        <v>MOROSO</v>
      </c>
      <c r="AO1057" s="33" t="str">
        <f t="shared" si="117"/>
        <v>1meses_pendientes</v>
      </c>
      <c r="AP1057" s="33">
        <f t="shared" si="118"/>
        <v>13</v>
      </c>
      <c r="AQ1057" s="31">
        <f t="shared" si="119"/>
        <v>29</v>
      </c>
    </row>
    <row r="1058" spans="2:43" x14ac:dyDescent="0.3">
      <c r="B1058" s="37">
        <v>46094</v>
      </c>
      <c r="C1058" t="s">
        <v>7579</v>
      </c>
      <c r="D1058" t="s">
        <v>7707</v>
      </c>
      <c r="E1058" t="s">
        <v>7708</v>
      </c>
      <c r="F1058" t="s">
        <v>7709</v>
      </c>
      <c r="G1058" t="s">
        <v>7710</v>
      </c>
      <c r="H1058" t="s">
        <v>7711</v>
      </c>
      <c r="I1058" t="s">
        <v>38</v>
      </c>
      <c r="J1058" t="s">
        <v>38</v>
      </c>
      <c r="K1058" t="s">
        <v>561</v>
      </c>
      <c r="L1058" t="s">
        <v>7709</v>
      </c>
      <c r="M1058" t="s">
        <v>7712</v>
      </c>
      <c r="N1058" t="s">
        <v>7713</v>
      </c>
      <c r="O1058" t="s">
        <v>7588</v>
      </c>
      <c r="P1058" t="s">
        <v>7589</v>
      </c>
      <c r="Q1058" t="s">
        <v>7714</v>
      </c>
      <c r="R1058" s="26">
        <v>3</v>
      </c>
      <c r="S1058" s="23">
        <v>361075600000</v>
      </c>
      <c r="T1058" t="s">
        <v>37</v>
      </c>
      <c r="U1058" t="s">
        <v>5240</v>
      </c>
      <c r="V1058" s="39">
        <v>46097</v>
      </c>
      <c r="W1058" s="41">
        <v>42</v>
      </c>
      <c r="X1058" s="26" t="s">
        <v>446</v>
      </c>
      <c r="Z1058">
        <v>45.04</v>
      </c>
      <c r="AA1058">
        <v>46.31</v>
      </c>
      <c r="AB1058">
        <v>45.04</v>
      </c>
      <c r="AC1058">
        <v>45.29</v>
      </c>
      <c r="AE1058" s="41">
        <v>181.67999999999998</v>
      </c>
      <c r="AF1058">
        <v>1</v>
      </c>
      <c r="AG1058">
        <v>1</v>
      </c>
      <c r="AH1058">
        <v>1</v>
      </c>
      <c r="AI1058">
        <v>1</v>
      </c>
      <c r="AJ1058">
        <v>0</v>
      </c>
      <c r="AK1058" s="30">
        <f t="shared" si="115"/>
        <v>4</v>
      </c>
      <c r="AL1058" s="31">
        <v>5</v>
      </c>
      <c r="AM1058" s="32">
        <f t="shared" si="114"/>
        <v>1</v>
      </c>
      <c r="AN1058" s="33" t="str">
        <f t="shared" si="116"/>
        <v>MOROSO</v>
      </c>
      <c r="AO1058" s="33" t="str">
        <f t="shared" si="117"/>
        <v>1meses_pendientes</v>
      </c>
      <c r="AP1058" s="33">
        <f t="shared" si="118"/>
        <v>42</v>
      </c>
      <c r="AQ1058" s="31">
        <f t="shared" si="119"/>
        <v>16</v>
      </c>
    </row>
    <row r="1059" spans="2:43" x14ac:dyDescent="0.3">
      <c r="B1059" s="37">
        <v>46107</v>
      </c>
      <c r="C1059" t="s">
        <v>7715</v>
      </c>
      <c r="D1059" t="s">
        <v>7716</v>
      </c>
      <c r="E1059" t="s">
        <v>7717</v>
      </c>
      <c r="F1059" t="s">
        <v>7718</v>
      </c>
      <c r="G1059" t="s">
        <v>7719</v>
      </c>
      <c r="H1059" t="s">
        <v>7720</v>
      </c>
      <c r="I1059" t="s">
        <v>38</v>
      </c>
      <c r="J1059" t="s">
        <v>38</v>
      </c>
      <c r="K1059" t="s">
        <v>936</v>
      </c>
      <c r="L1059" t="s">
        <v>7721</v>
      </c>
      <c r="M1059" t="s">
        <v>7722</v>
      </c>
      <c r="N1059" t="s">
        <v>7723</v>
      </c>
      <c r="O1059" t="s">
        <v>7724</v>
      </c>
      <c r="P1059" t="s">
        <v>7589</v>
      </c>
      <c r="Q1059" t="s">
        <v>7725</v>
      </c>
      <c r="R1059" s="26">
        <v>3</v>
      </c>
      <c r="S1059" s="23">
        <v>341402490000</v>
      </c>
      <c r="T1059" t="s">
        <v>37</v>
      </c>
      <c r="U1059" t="s">
        <v>5240</v>
      </c>
      <c r="V1059" s="39">
        <v>46108</v>
      </c>
      <c r="W1059" s="41">
        <v>36</v>
      </c>
      <c r="X1059" s="26" t="s">
        <v>446</v>
      </c>
      <c r="Z1059">
        <v>75.040000000000006</v>
      </c>
      <c r="AA1059">
        <v>37.520000000000003</v>
      </c>
      <c r="AE1059" s="41">
        <v>112.56</v>
      </c>
      <c r="AF1059">
        <v>1</v>
      </c>
      <c r="AG1059">
        <v>1</v>
      </c>
      <c r="AH1059">
        <v>0</v>
      </c>
      <c r="AI1059">
        <v>0</v>
      </c>
      <c r="AJ1059">
        <v>0</v>
      </c>
      <c r="AK1059" s="30">
        <f t="shared" si="115"/>
        <v>2</v>
      </c>
      <c r="AL1059" s="31">
        <v>5</v>
      </c>
      <c r="AM1059" s="32">
        <f t="shared" si="114"/>
        <v>3</v>
      </c>
      <c r="AN1059" s="33" t="str">
        <f t="shared" si="116"/>
        <v>MOROSO</v>
      </c>
      <c r="AO1059" s="33" t="str">
        <f t="shared" si="117"/>
        <v>3meses_pendientes</v>
      </c>
      <c r="AP1059" s="33">
        <f t="shared" si="118"/>
        <v>108</v>
      </c>
      <c r="AQ1059" s="31">
        <f t="shared" si="119"/>
        <v>27</v>
      </c>
    </row>
    <row r="1060" spans="2:43" x14ac:dyDescent="0.3">
      <c r="B1060" s="37">
        <v>46090</v>
      </c>
      <c r="C1060" t="s">
        <v>7715</v>
      </c>
      <c r="D1060" t="s">
        <v>7726</v>
      </c>
      <c r="E1060" t="s">
        <v>7727</v>
      </c>
      <c r="F1060" t="s">
        <v>7728</v>
      </c>
      <c r="G1060" t="s">
        <v>7729</v>
      </c>
      <c r="H1060" t="s">
        <v>7730</v>
      </c>
      <c r="I1060" t="s">
        <v>38</v>
      </c>
      <c r="J1060" t="s">
        <v>438</v>
      </c>
      <c r="K1060" t="s">
        <v>654</v>
      </c>
      <c r="L1060" t="s">
        <v>7731</v>
      </c>
      <c r="M1060" t="s">
        <v>7732</v>
      </c>
      <c r="N1060" t="s">
        <v>7733</v>
      </c>
      <c r="O1060" t="s">
        <v>7724</v>
      </c>
      <c r="P1060" t="s">
        <v>7589</v>
      </c>
      <c r="Q1060" t="s">
        <v>7734</v>
      </c>
      <c r="R1060" s="26">
        <v>1</v>
      </c>
      <c r="S1060" s="23">
        <v>364066190000</v>
      </c>
      <c r="T1060" t="s">
        <v>37</v>
      </c>
      <c r="U1060" t="s">
        <v>5240</v>
      </c>
      <c r="V1060" s="39">
        <v>46088</v>
      </c>
      <c r="W1060" s="41">
        <v>25</v>
      </c>
      <c r="X1060" s="26" t="s">
        <v>446</v>
      </c>
      <c r="Z1060">
        <v>50.5</v>
      </c>
      <c r="AB1060">
        <v>25.25</v>
      </c>
      <c r="AC1060">
        <v>25.25</v>
      </c>
      <c r="AE1060" s="41">
        <v>101</v>
      </c>
      <c r="AF1060">
        <v>1</v>
      </c>
      <c r="AG1060">
        <v>0</v>
      </c>
      <c r="AH1060">
        <v>1</v>
      </c>
      <c r="AI1060">
        <v>1</v>
      </c>
      <c r="AJ1060">
        <v>0</v>
      </c>
      <c r="AK1060" s="30">
        <f t="shared" si="115"/>
        <v>3</v>
      </c>
      <c r="AL1060" s="31">
        <v>5</v>
      </c>
      <c r="AM1060" s="32">
        <f t="shared" si="114"/>
        <v>2</v>
      </c>
      <c r="AN1060" s="33" t="str">
        <f t="shared" si="116"/>
        <v>MOROSO</v>
      </c>
      <c r="AO1060" s="33" t="str">
        <f t="shared" si="117"/>
        <v>2meses_pendientes</v>
      </c>
      <c r="AP1060" s="33">
        <f t="shared" si="118"/>
        <v>50</v>
      </c>
      <c r="AQ1060" s="31">
        <f t="shared" si="119"/>
        <v>7</v>
      </c>
    </row>
    <row r="1061" spans="2:43" x14ac:dyDescent="0.3">
      <c r="B1061" s="37">
        <v>46112</v>
      </c>
      <c r="C1061" t="s">
        <v>7715</v>
      </c>
      <c r="D1061" t="s">
        <v>7735</v>
      </c>
      <c r="E1061" t="s">
        <v>7736</v>
      </c>
      <c r="F1061" t="s">
        <v>7737</v>
      </c>
      <c r="G1061" t="s">
        <v>7738</v>
      </c>
      <c r="H1061" t="s">
        <v>7739</v>
      </c>
      <c r="I1061" t="s">
        <v>38</v>
      </c>
      <c r="J1061" t="s">
        <v>38</v>
      </c>
      <c r="K1061" t="s">
        <v>825</v>
      </c>
      <c r="L1061" t="s">
        <v>7740</v>
      </c>
      <c r="M1061" t="s">
        <v>7741</v>
      </c>
      <c r="N1061" t="s">
        <v>7733</v>
      </c>
      <c r="O1061" t="s">
        <v>7724</v>
      </c>
      <c r="P1061" t="s">
        <v>7589</v>
      </c>
      <c r="Q1061" t="s">
        <v>7742</v>
      </c>
      <c r="R1061" s="26">
        <v>3</v>
      </c>
      <c r="S1061" s="23">
        <v>362081720000</v>
      </c>
      <c r="T1061" t="s">
        <v>37</v>
      </c>
      <c r="U1061" t="s">
        <v>5240</v>
      </c>
      <c r="V1061" s="39">
        <v>46101</v>
      </c>
      <c r="W1061" s="41">
        <v>33</v>
      </c>
      <c r="X1061" s="26" t="s">
        <v>446</v>
      </c>
      <c r="Z1061">
        <v>34.85</v>
      </c>
      <c r="AA1061">
        <v>34.85</v>
      </c>
      <c r="AB1061">
        <v>34.85</v>
      </c>
      <c r="AE1061" s="41">
        <v>104.55000000000001</v>
      </c>
      <c r="AF1061">
        <v>1</v>
      </c>
      <c r="AG1061">
        <v>1</v>
      </c>
      <c r="AH1061">
        <v>1</v>
      </c>
      <c r="AI1061">
        <v>0</v>
      </c>
      <c r="AJ1061">
        <v>0</v>
      </c>
      <c r="AK1061" s="30">
        <f t="shared" si="115"/>
        <v>3</v>
      </c>
      <c r="AL1061" s="31">
        <v>5</v>
      </c>
      <c r="AM1061" s="32">
        <f t="shared" si="114"/>
        <v>2</v>
      </c>
      <c r="AN1061" s="33" t="str">
        <f t="shared" si="116"/>
        <v>MOROSO</v>
      </c>
      <c r="AO1061" s="33" t="str">
        <f t="shared" si="117"/>
        <v>2meses_pendientes</v>
      </c>
      <c r="AP1061" s="33">
        <f t="shared" si="118"/>
        <v>66</v>
      </c>
      <c r="AQ1061" s="31">
        <f t="shared" si="119"/>
        <v>20</v>
      </c>
    </row>
    <row r="1062" spans="2:43" x14ac:dyDescent="0.3">
      <c r="B1062" s="37">
        <v>46091</v>
      </c>
      <c r="C1062" t="s">
        <v>7715</v>
      </c>
      <c r="D1062" t="s">
        <v>7743</v>
      </c>
      <c r="E1062" t="s">
        <v>7744</v>
      </c>
      <c r="F1062" t="s">
        <v>7745</v>
      </c>
      <c r="G1062" t="s">
        <v>7746</v>
      </c>
      <c r="H1062" t="s">
        <v>7747</v>
      </c>
      <c r="I1062" t="s">
        <v>744</v>
      </c>
      <c r="J1062" t="s">
        <v>744</v>
      </c>
      <c r="K1062" t="s">
        <v>5359</v>
      </c>
      <c r="L1062" t="s">
        <v>7745</v>
      </c>
      <c r="M1062" t="s">
        <v>7748</v>
      </c>
      <c r="N1062" t="s">
        <v>7749</v>
      </c>
      <c r="O1062" t="s">
        <v>7724</v>
      </c>
      <c r="P1062" t="s">
        <v>7589</v>
      </c>
      <c r="Q1062" t="s">
        <v>7750</v>
      </c>
      <c r="R1062" s="26">
        <v>1</v>
      </c>
      <c r="S1062" s="23">
        <v>365068170000</v>
      </c>
      <c r="T1062" t="s">
        <v>37</v>
      </c>
      <c r="U1062" t="s">
        <v>5240</v>
      </c>
      <c r="V1062" s="39">
        <v>46097</v>
      </c>
      <c r="W1062" s="41">
        <v>25</v>
      </c>
      <c r="X1062" s="26" t="s">
        <v>446</v>
      </c>
      <c r="Y1062">
        <v>25.25</v>
      </c>
      <c r="AA1062">
        <v>25.25</v>
      </c>
      <c r="AB1062">
        <v>25.5</v>
      </c>
      <c r="AE1062" s="41">
        <v>76</v>
      </c>
      <c r="AF1062">
        <v>0</v>
      </c>
      <c r="AG1062">
        <v>1</v>
      </c>
      <c r="AH1062">
        <v>1</v>
      </c>
      <c r="AI1062">
        <v>0</v>
      </c>
      <c r="AJ1062">
        <v>0</v>
      </c>
      <c r="AK1062" s="30">
        <f t="shared" si="115"/>
        <v>2</v>
      </c>
      <c r="AL1062" s="31">
        <v>5</v>
      </c>
      <c r="AM1062" s="32">
        <f t="shared" si="114"/>
        <v>3</v>
      </c>
      <c r="AN1062" s="33" t="str">
        <f t="shared" si="116"/>
        <v>MOROSO</v>
      </c>
      <c r="AO1062" s="33" t="str">
        <f t="shared" si="117"/>
        <v>3meses_pendientes</v>
      </c>
      <c r="AP1062" s="33">
        <f t="shared" si="118"/>
        <v>75</v>
      </c>
      <c r="AQ1062" s="31">
        <f t="shared" si="119"/>
        <v>16</v>
      </c>
    </row>
    <row r="1063" spans="2:43" x14ac:dyDescent="0.3">
      <c r="B1063" s="37">
        <v>46106</v>
      </c>
      <c r="C1063" t="s">
        <v>7715</v>
      </c>
      <c r="D1063" t="s">
        <v>7751</v>
      </c>
      <c r="E1063" t="s">
        <v>7752</v>
      </c>
      <c r="F1063" t="s">
        <v>7753</v>
      </c>
      <c r="G1063" t="s">
        <v>7754</v>
      </c>
      <c r="H1063" t="s">
        <v>7755</v>
      </c>
      <c r="I1063" t="s">
        <v>7756</v>
      </c>
      <c r="J1063" t="s">
        <v>7757</v>
      </c>
      <c r="K1063" t="s">
        <v>7758</v>
      </c>
      <c r="L1063" t="s">
        <v>7753</v>
      </c>
      <c r="M1063" t="s">
        <v>7759</v>
      </c>
      <c r="N1063" t="s">
        <v>7749</v>
      </c>
      <c r="O1063" t="s">
        <v>7724</v>
      </c>
      <c r="P1063" t="s">
        <v>7589</v>
      </c>
      <c r="Q1063" t="s">
        <v>7760</v>
      </c>
      <c r="R1063" s="26">
        <v>3</v>
      </c>
      <c r="S1063" s="23">
        <v>367082610000</v>
      </c>
      <c r="T1063" t="s">
        <v>37</v>
      </c>
      <c r="U1063" t="s">
        <v>5240</v>
      </c>
      <c r="V1063" s="39">
        <v>46104</v>
      </c>
      <c r="W1063" s="41">
        <v>37</v>
      </c>
      <c r="X1063" s="26" t="s">
        <v>446</v>
      </c>
      <c r="Z1063">
        <v>38.590000000000003</v>
      </c>
      <c r="AA1063">
        <v>38.590000000000003</v>
      </c>
      <c r="AB1063">
        <v>38.590000000000003</v>
      </c>
      <c r="AE1063" s="41">
        <v>115.77000000000001</v>
      </c>
      <c r="AF1063">
        <v>1</v>
      </c>
      <c r="AG1063">
        <v>1</v>
      </c>
      <c r="AH1063">
        <v>1</v>
      </c>
      <c r="AI1063">
        <v>0</v>
      </c>
      <c r="AJ1063">
        <v>0</v>
      </c>
      <c r="AK1063" s="30">
        <f t="shared" si="115"/>
        <v>3</v>
      </c>
      <c r="AL1063" s="31">
        <v>5</v>
      </c>
      <c r="AM1063" s="32">
        <f t="shared" si="114"/>
        <v>2</v>
      </c>
      <c r="AN1063" s="33" t="str">
        <f t="shared" si="116"/>
        <v>MOROSO</v>
      </c>
      <c r="AO1063" s="33" t="str">
        <f t="shared" si="117"/>
        <v>2meses_pendientes</v>
      </c>
      <c r="AP1063" s="33">
        <f t="shared" si="118"/>
        <v>74</v>
      </c>
      <c r="AQ1063" s="31">
        <f t="shared" si="119"/>
        <v>23</v>
      </c>
    </row>
    <row r="1064" spans="2:43" x14ac:dyDescent="0.3">
      <c r="B1064" s="37">
        <v>46108</v>
      </c>
      <c r="C1064" t="s">
        <v>7715</v>
      </c>
      <c r="D1064" t="s">
        <v>7761</v>
      </c>
      <c r="E1064" t="s">
        <v>7762</v>
      </c>
      <c r="F1064" t="s">
        <v>7763</v>
      </c>
      <c r="G1064" t="s">
        <v>7764</v>
      </c>
      <c r="H1064" t="s">
        <v>7765</v>
      </c>
      <c r="I1064" t="s">
        <v>38</v>
      </c>
      <c r="J1064" t="s">
        <v>42</v>
      </c>
      <c r="K1064" t="s">
        <v>3921</v>
      </c>
      <c r="L1064" t="s">
        <v>7763</v>
      </c>
      <c r="M1064" t="s">
        <v>7766</v>
      </c>
      <c r="N1064" t="s">
        <v>7749</v>
      </c>
      <c r="O1064" t="s">
        <v>7724</v>
      </c>
      <c r="P1064" t="s">
        <v>7589</v>
      </c>
      <c r="Q1064" t="s">
        <v>7767</v>
      </c>
      <c r="R1064" s="26">
        <v>1</v>
      </c>
      <c r="S1064" s="23">
        <v>333004240000</v>
      </c>
      <c r="T1064" t="s">
        <v>37</v>
      </c>
      <c r="U1064" t="s">
        <v>5240</v>
      </c>
      <c r="V1064" s="39">
        <v>46111</v>
      </c>
      <c r="W1064" s="41">
        <v>19</v>
      </c>
      <c r="X1064" s="26" t="s">
        <v>446</v>
      </c>
      <c r="Y1064">
        <v>28.93</v>
      </c>
      <c r="Z1064">
        <v>76.209999999999994</v>
      </c>
      <c r="AB1064">
        <v>44.66</v>
      </c>
      <c r="AE1064" s="41">
        <v>149.79999999999998</v>
      </c>
      <c r="AF1064">
        <v>1</v>
      </c>
      <c r="AG1064">
        <v>0</v>
      </c>
      <c r="AH1064">
        <v>1</v>
      </c>
      <c r="AI1064">
        <v>0</v>
      </c>
      <c r="AJ1064">
        <v>0</v>
      </c>
      <c r="AK1064" s="30">
        <f t="shared" si="115"/>
        <v>2</v>
      </c>
      <c r="AL1064" s="31">
        <v>5</v>
      </c>
      <c r="AM1064" s="32">
        <f t="shared" si="114"/>
        <v>3</v>
      </c>
      <c r="AN1064" s="33" t="str">
        <f t="shared" si="116"/>
        <v>MOROSO</v>
      </c>
      <c r="AO1064" s="33" t="str">
        <f t="shared" si="117"/>
        <v>3meses_pendientes</v>
      </c>
      <c r="AP1064" s="33">
        <f t="shared" si="118"/>
        <v>57</v>
      </c>
      <c r="AQ1064" s="31">
        <f t="shared" si="119"/>
        <v>30</v>
      </c>
    </row>
    <row r="1065" spans="2:43" x14ac:dyDescent="0.3">
      <c r="B1065" s="37">
        <v>46090</v>
      </c>
      <c r="C1065" t="s">
        <v>7715</v>
      </c>
      <c r="D1065" t="s">
        <v>7768</v>
      </c>
      <c r="E1065" t="s">
        <v>7769</v>
      </c>
      <c r="F1065" t="s">
        <v>7770</v>
      </c>
      <c r="G1065" t="s">
        <v>7771</v>
      </c>
      <c r="H1065" t="s">
        <v>7772</v>
      </c>
      <c r="I1065" t="s">
        <v>3255</v>
      </c>
      <c r="J1065" t="s">
        <v>3256</v>
      </c>
      <c r="K1065" t="s">
        <v>7773</v>
      </c>
      <c r="L1065" t="s">
        <v>7774</v>
      </c>
      <c r="M1065" t="s">
        <v>7775</v>
      </c>
      <c r="N1065" t="s">
        <v>7776</v>
      </c>
      <c r="O1065" t="s">
        <v>7724</v>
      </c>
      <c r="P1065" t="s">
        <v>7589</v>
      </c>
      <c r="Q1065" t="s">
        <v>7777</v>
      </c>
      <c r="R1065" s="26">
        <v>3</v>
      </c>
      <c r="S1065" s="23">
        <v>368070520000</v>
      </c>
      <c r="T1065" t="s">
        <v>37</v>
      </c>
      <c r="U1065" t="s">
        <v>5240</v>
      </c>
      <c r="V1065" s="39">
        <v>46091</v>
      </c>
      <c r="W1065" s="41">
        <v>33</v>
      </c>
      <c r="X1065" s="26" t="s">
        <v>446</v>
      </c>
      <c r="Z1065">
        <v>34.85</v>
      </c>
      <c r="AA1065">
        <v>34.85</v>
      </c>
      <c r="AB1065">
        <v>34.85</v>
      </c>
      <c r="AC1065">
        <v>34.85</v>
      </c>
      <c r="AE1065" s="41">
        <v>139.4</v>
      </c>
      <c r="AF1065">
        <v>1</v>
      </c>
      <c r="AG1065">
        <v>1</v>
      </c>
      <c r="AH1065">
        <v>1</v>
      </c>
      <c r="AI1065">
        <v>1</v>
      </c>
      <c r="AJ1065">
        <v>0</v>
      </c>
      <c r="AK1065" s="30">
        <f t="shared" si="115"/>
        <v>4</v>
      </c>
      <c r="AL1065" s="31">
        <v>5</v>
      </c>
      <c r="AM1065" s="32">
        <f t="shared" si="114"/>
        <v>1</v>
      </c>
      <c r="AN1065" s="33" t="str">
        <f t="shared" si="116"/>
        <v>MOROSO</v>
      </c>
      <c r="AO1065" s="33" t="str">
        <f t="shared" si="117"/>
        <v>1meses_pendientes</v>
      </c>
      <c r="AP1065" s="33">
        <f t="shared" si="118"/>
        <v>33</v>
      </c>
      <c r="AQ1065" s="31">
        <f t="shared" si="119"/>
        <v>10</v>
      </c>
    </row>
    <row r="1066" spans="2:43" x14ac:dyDescent="0.3">
      <c r="B1066" s="37">
        <v>46090</v>
      </c>
      <c r="C1066" t="s">
        <v>7715</v>
      </c>
      <c r="D1066" t="s">
        <v>7778</v>
      </c>
      <c r="E1066" t="s">
        <v>7779</v>
      </c>
      <c r="F1066" t="s">
        <v>7780</v>
      </c>
      <c r="G1066" t="s">
        <v>7781</v>
      </c>
      <c r="H1066" t="s">
        <v>7782</v>
      </c>
      <c r="I1066" t="s">
        <v>38</v>
      </c>
      <c r="J1066" t="s">
        <v>38</v>
      </c>
      <c r="K1066" t="s">
        <v>810</v>
      </c>
      <c r="L1066" t="s">
        <v>7783</v>
      </c>
      <c r="M1066" t="s">
        <v>7784</v>
      </c>
      <c r="N1066" t="s">
        <v>7785</v>
      </c>
      <c r="O1066" t="s">
        <v>7724</v>
      </c>
      <c r="P1066" t="s">
        <v>7589</v>
      </c>
      <c r="Q1066" t="s">
        <v>7786</v>
      </c>
      <c r="R1066" s="26">
        <v>2</v>
      </c>
      <c r="S1066" s="23">
        <v>368064800000</v>
      </c>
      <c r="T1066" t="s">
        <v>37</v>
      </c>
      <c r="U1066" t="s">
        <v>5240</v>
      </c>
      <c r="V1066" s="39">
        <v>46086</v>
      </c>
      <c r="W1066" s="41">
        <v>30</v>
      </c>
      <c r="X1066" s="26" t="s">
        <v>446</v>
      </c>
      <c r="Y1066">
        <v>30.44</v>
      </c>
      <c r="Z1066">
        <v>33.71</v>
      </c>
      <c r="AA1066">
        <v>20.99</v>
      </c>
      <c r="AB1066">
        <v>20.8</v>
      </c>
      <c r="AC1066">
        <v>21.49</v>
      </c>
      <c r="AE1066" s="41">
        <v>127.42999999999999</v>
      </c>
      <c r="AF1066">
        <v>1</v>
      </c>
      <c r="AG1066">
        <v>1</v>
      </c>
      <c r="AH1066">
        <v>1</v>
      </c>
      <c r="AI1066">
        <v>1</v>
      </c>
      <c r="AJ1066">
        <v>0</v>
      </c>
      <c r="AK1066" s="30">
        <f t="shared" si="115"/>
        <v>4</v>
      </c>
      <c r="AL1066" s="31">
        <v>5</v>
      </c>
      <c r="AM1066" s="32">
        <f t="shared" si="114"/>
        <v>1</v>
      </c>
      <c r="AN1066" s="33" t="str">
        <f t="shared" si="116"/>
        <v>MOROSO</v>
      </c>
      <c r="AO1066" s="33" t="str">
        <f t="shared" si="117"/>
        <v>1meses_pendientes</v>
      </c>
      <c r="AP1066" s="33">
        <f t="shared" si="118"/>
        <v>30</v>
      </c>
      <c r="AQ1066" s="31">
        <f t="shared" si="119"/>
        <v>5</v>
      </c>
    </row>
    <row r="1067" spans="2:43" x14ac:dyDescent="0.3">
      <c r="B1067" s="37">
        <v>46090</v>
      </c>
      <c r="C1067" t="s">
        <v>7715</v>
      </c>
      <c r="D1067" t="s">
        <v>7787</v>
      </c>
      <c r="E1067" t="s">
        <v>7788</v>
      </c>
      <c r="F1067" t="s">
        <v>7789</v>
      </c>
      <c r="G1067" t="s">
        <v>7790</v>
      </c>
      <c r="H1067" t="s">
        <v>7791</v>
      </c>
      <c r="I1067" t="s">
        <v>38</v>
      </c>
      <c r="J1067" t="s">
        <v>38</v>
      </c>
      <c r="K1067" t="s">
        <v>810</v>
      </c>
      <c r="L1067" t="s">
        <v>7789</v>
      </c>
      <c r="M1067" t="s">
        <v>7792</v>
      </c>
      <c r="N1067" t="s">
        <v>7785</v>
      </c>
      <c r="O1067" t="s">
        <v>7724</v>
      </c>
      <c r="P1067" t="s">
        <v>7589</v>
      </c>
      <c r="Q1067" t="s">
        <v>7793</v>
      </c>
      <c r="R1067" s="26">
        <v>2</v>
      </c>
      <c r="S1067" s="23">
        <v>803663060000</v>
      </c>
      <c r="T1067" t="s">
        <v>37</v>
      </c>
      <c r="U1067" t="s">
        <v>5240</v>
      </c>
      <c r="V1067" s="39">
        <v>46088</v>
      </c>
      <c r="W1067" s="41">
        <v>30</v>
      </c>
      <c r="X1067" s="26" t="s">
        <v>446</v>
      </c>
      <c r="Z1067">
        <v>62.92</v>
      </c>
      <c r="AA1067">
        <v>31.58</v>
      </c>
      <c r="AB1067">
        <v>31.32</v>
      </c>
      <c r="AE1067" s="41">
        <v>125.82</v>
      </c>
      <c r="AF1067">
        <v>1</v>
      </c>
      <c r="AG1067">
        <v>1</v>
      </c>
      <c r="AH1067">
        <v>1</v>
      </c>
      <c r="AI1067">
        <v>0</v>
      </c>
      <c r="AJ1067">
        <v>0</v>
      </c>
      <c r="AK1067" s="30">
        <f t="shared" si="115"/>
        <v>3</v>
      </c>
      <c r="AL1067" s="31">
        <v>5</v>
      </c>
      <c r="AM1067" s="32">
        <f t="shared" si="114"/>
        <v>2</v>
      </c>
      <c r="AN1067" s="33" t="str">
        <f t="shared" si="116"/>
        <v>MOROSO</v>
      </c>
      <c r="AO1067" s="33" t="str">
        <f t="shared" si="117"/>
        <v>2meses_pendientes</v>
      </c>
      <c r="AP1067" s="33">
        <f t="shared" si="118"/>
        <v>60</v>
      </c>
      <c r="AQ1067" s="31">
        <f t="shared" si="119"/>
        <v>7</v>
      </c>
    </row>
    <row r="1068" spans="2:43" x14ac:dyDescent="0.3">
      <c r="B1068" s="37">
        <v>46090</v>
      </c>
      <c r="C1068" t="s">
        <v>7715</v>
      </c>
      <c r="D1068" t="s">
        <v>7794</v>
      </c>
      <c r="E1068" t="s">
        <v>7795</v>
      </c>
      <c r="F1068" t="s">
        <v>7796</v>
      </c>
      <c r="G1068" t="s">
        <v>7797</v>
      </c>
      <c r="H1068" t="s">
        <v>7798</v>
      </c>
      <c r="I1068" t="s">
        <v>38</v>
      </c>
      <c r="J1068" t="s">
        <v>44</v>
      </c>
      <c r="K1068" t="s">
        <v>55</v>
      </c>
      <c r="L1068" t="s">
        <v>7796</v>
      </c>
      <c r="M1068" t="s">
        <v>7799</v>
      </c>
      <c r="N1068" t="s">
        <v>7785</v>
      </c>
      <c r="O1068" t="s">
        <v>7724</v>
      </c>
      <c r="P1068" t="s">
        <v>7589</v>
      </c>
      <c r="Q1068" t="s">
        <v>7800</v>
      </c>
      <c r="R1068" s="26">
        <v>3</v>
      </c>
      <c r="S1068" s="23">
        <v>365069530000</v>
      </c>
      <c r="T1068" t="s">
        <v>37</v>
      </c>
      <c r="U1068" t="s">
        <v>5240</v>
      </c>
      <c r="V1068" s="39">
        <v>46090</v>
      </c>
      <c r="W1068" s="41">
        <v>33</v>
      </c>
      <c r="X1068" s="26" t="s">
        <v>446</v>
      </c>
      <c r="Y1068">
        <v>34.85</v>
      </c>
      <c r="Z1068">
        <v>34.85</v>
      </c>
      <c r="AA1068">
        <v>34.85</v>
      </c>
      <c r="AC1068">
        <v>34.85</v>
      </c>
      <c r="AE1068" s="41">
        <v>139.4</v>
      </c>
      <c r="AF1068">
        <v>1</v>
      </c>
      <c r="AG1068">
        <v>1</v>
      </c>
      <c r="AH1068">
        <v>0</v>
      </c>
      <c r="AI1068">
        <v>1</v>
      </c>
      <c r="AJ1068">
        <v>0</v>
      </c>
      <c r="AK1068" s="30">
        <f t="shared" si="115"/>
        <v>3</v>
      </c>
      <c r="AL1068" s="31">
        <v>5</v>
      </c>
      <c r="AM1068" s="32">
        <f t="shared" si="114"/>
        <v>2</v>
      </c>
      <c r="AN1068" s="33" t="str">
        <f t="shared" si="116"/>
        <v>MOROSO</v>
      </c>
      <c r="AO1068" s="33" t="str">
        <f t="shared" si="117"/>
        <v>2meses_pendientes</v>
      </c>
      <c r="AP1068" s="33">
        <f t="shared" si="118"/>
        <v>66</v>
      </c>
      <c r="AQ1068" s="31">
        <f t="shared" si="119"/>
        <v>9</v>
      </c>
    </row>
    <row r="1069" spans="2:43" x14ac:dyDescent="0.3">
      <c r="B1069" s="37">
        <v>46091</v>
      </c>
      <c r="C1069" t="s">
        <v>7715</v>
      </c>
      <c r="D1069" t="s">
        <v>7801</v>
      </c>
      <c r="E1069" t="s">
        <v>7802</v>
      </c>
      <c r="F1069" t="s">
        <v>7803</v>
      </c>
      <c r="G1069" t="s">
        <v>7804</v>
      </c>
      <c r="H1069" t="s">
        <v>7805</v>
      </c>
      <c r="I1069" t="s">
        <v>38</v>
      </c>
      <c r="J1069" t="s">
        <v>38</v>
      </c>
      <c r="K1069" t="s">
        <v>810</v>
      </c>
      <c r="L1069" t="s">
        <v>7806</v>
      </c>
      <c r="M1069" t="s">
        <v>7807</v>
      </c>
      <c r="N1069" t="s">
        <v>7785</v>
      </c>
      <c r="O1069" t="s">
        <v>7724</v>
      </c>
      <c r="P1069" t="s">
        <v>7589</v>
      </c>
      <c r="Q1069" t="s">
        <v>7808</v>
      </c>
      <c r="R1069" s="26">
        <v>3</v>
      </c>
      <c r="S1069" s="23">
        <v>313014210000</v>
      </c>
      <c r="T1069" t="s">
        <v>37</v>
      </c>
      <c r="U1069" t="s">
        <v>5240</v>
      </c>
      <c r="V1069" s="39">
        <v>46093</v>
      </c>
      <c r="W1069" s="41">
        <v>36</v>
      </c>
      <c r="X1069" s="26" t="s">
        <v>446</v>
      </c>
      <c r="AE1069" s="41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 s="30">
        <f t="shared" si="115"/>
        <v>0</v>
      </c>
      <c r="AL1069" s="31">
        <v>5</v>
      </c>
      <c r="AM1069" s="32">
        <f t="shared" si="114"/>
        <v>5</v>
      </c>
      <c r="AN1069" s="33" t="str">
        <f t="shared" si="116"/>
        <v>NPN</v>
      </c>
      <c r="AO1069" s="33" t="str">
        <f t="shared" si="117"/>
        <v>5meses_pendientes</v>
      </c>
      <c r="AP1069" s="33">
        <f t="shared" si="118"/>
        <v>180</v>
      </c>
      <c r="AQ1069" s="31">
        <f t="shared" si="119"/>
        <v>12</v>
      </c>
    </row>
    <row r="1070" spans="2:43" x14ac:dyDescent="0.3">
      <c r="B1070" s="37">
        <v>46107</v>
      </c>
      <c r="C1070" t="s">
        <v>7715</v>
      </c>
      <c r="D1070" t="s">
        <v>7809</v>
      </c>
      <c r="E1070" t="s">
        <v>7810</v>
      </c>
      <c r="F1070" t="s">
        <v>7811</v>
      </c>
      <c r="G1070" t="s">
        <v>7812</v>
      </c>
      <c r="H1070" t="s">
        <v>7813</v>
      </c>
      <c r="I1070" t="s">
        <v>38</v>
      </c>
      <c r="J1070" t="s">
        <v>38</v>
      </c>
      <c r="K1070" t="s">
        <v>1713</v>
      </c>
      <c r="L1070" t="s">
        <v>7814</v>
      </c>
      <c r="M1070" t="s">
        <v>7815</v>
      </c>
      <c r="N1070" t="s">
        <v>7785</v>
      </c>
      <c r="O1070" t="s">
        <v>7724</v>
      </c>
      <c r="P1070" t="s">
        <v>7589</v>
      </c>
      <c r="Q1070" t="s">
        <v>7816</v>
      </c>
      <c r="R1070" s="26">
        <v>3</v>
      </c>
      <c r="S1070" s="23">
        <v>193069630000</v>
      </c>
      <c r="T1070" t="s">
        <v>37</v>
      </c>
      <c r="U1070" t="s">
        <v>5240</v>
      </c>
      <c r="V1070" s="39">
        <v>46106</v>
      </c>
      <c r="W1070" s="41">
        <v>36</v>
      </c>
      <c r="X1070" s="26" t="s">
        <v>446</v>
      </c>
      <c r="Z1070">
        <v>37.520000000000003</v>
      </c>
      <c r="AA1070">
        <v>38</v>
      </c>
      <c r="AB1070">
        <v>38</v>
      </c>
      <c r="AE1070" s="41">
        <v>113.52000000000001</v>
      </c>
      <c r="AF1070">
        <v>1</v>
      </c>
      <c r="AG1070">
        <v>1</v>
      </c>
      <c r="AH1070">
        <v>1</v>
      </c>
      <c r="AI1070">
        <v>0</v>
      </c>
      <c r="AJ1070">
        <v>0</v>
      </c>
      <c r="AK1070" s="30">
        <f t="shared" si="115"/>
        <v>3</v>
      </c>
      <c r="AL1070" s="31">
        <v>5</v>
      </c>
      <c r="AM1070" s="32">
        <f t="shared" si="114"/>
        <v>2</v>
      </c>
      <c r="AN1070" s="33" t="str">
        <f t="shared" si="116"/>
        <v>MOROSO</v>
      </c>
      <c r="AO1070" s="33" t="str">
        <f t="shared" si="117"/>
        <v>2meses_pendientes</v>
      </c>
      <c r="AP1070" s="33">
        <f t="shared" si="118"/>
        <v>72</v>
      </c>
      <c r="AQ1070" s="31">
        <f t="shared" si="119"/>
        <v>25</v>
      </c>
    </row>
    <row r="1071" spans="2:43" x14ac:dyDescent="0.3">
      <c r="B1071" s="37">
        <v>46107</v>
      </c>
      <c r="C1071" t="s">
        <v>7715</v>
      </c>
      <c r="D1071" t="s">
        <v>7817</v>
      </c>
      <c r="E1071" t="s">
        <v>7818</v>
      </c>
      <c r="F1071" t="s">
        <v>7819</v>
      </c>
      <c r="G1071" t="s">
        <v>7820</v>
      </c>
      <c r="H1071" t="s">
        <v>7821</v>
      </c>
      <c r="I1071" t="s">
        <v>38</v>
      </c>
      <c r="J1071" t="s">
        <v>38</v>
      </c>
      <c r="K1071" t="s">
        <v>561</v>
      </c>
      <c r="L1071" t="s">
        <v>7819</v>
      </c>
      <c r="M1071" t="s">
        <v>7822</v>
      </c>
      <c r="N1071" t="s">
        <v>7785</v>
      </c>
      <c r="O1071" t="s">
        <v>7724</v>
      </c>
      <c r="P1071" t="s">
        <v>7589</v>
      </c>
      <c r="Q1071" t="s">
        <v>7823</v>
      </c>
      <c r="R1071" s="26">
        <v>1</v>
      </c>
      <c r="S1071" s="23">
        <v>365088610000</v>
      </c>
      <c r="T1071" t="s">
        <v>37</v>
      </c>
      <c r="U1071" t="s">
        <v>5240</v>
      </c>
      <c r="V1071" s="39">
        <v>46108</v>
      </c>
      <c r="W1071" s="41">
        <v>25</v>
      </c>
      <c r="X1071" s="26" t="s">
        <v>446</v>
      </c>
      <c r="Z1071">
        <v>25.25</v>
      </c>
      <c r="AA1071">
        <v>25.25</v>
      </c>
      <c r="AE1071" s="41">
        <v>50.5</v>
      </c>
      <c r="AF1071">
        <v>1</v>
      </c>
      <c r="AG1071">
        <v>1</v>
      </c>
      <c r="AH1071">
        <v>0</v>
      </c>
      <c r="AI1071">
        <v>0</v>
      </c>
      <c r="AJ1071">
        <v>0</v>
      </c>
      <c r="AK1071" s="30">
        <f t="shared" si="115"/>
        <v>2</v>
      </c>
      <c r="AL1071" s="31">
        <v>5</v>
      </c>
      <c r="AM1071" s="32">
        <f t="shared" si="114"/>
        <v>3</v>
      </c>
      <c r="AN1071" s="33" t="str">
        <f t="shared" si="116"/>
        <v>MOROSO</v>
      </c>
      <c r="AO1071" s="33" t="str">
        <f t="shared" si="117"/>
        <v>3meses_pendientes</v>
      </c>
      <c r="AP1071" s="33">
        <f t="shared" si="118"/>
        <v>75</v>
      </c>
      <c r="AQ1071" s="31">
        <f t="shared" si="119"/>
        <v>27</v>
      </c>
    </row>
    <row r="1072" spans="2:43" x14ac:dyDescent="0.3">
      <c r="B1072" s="37">
        <v>46108</v>
      </c>
      <c r="C1072" t="s">
        <v>7715</v>
      </c>
      <c r="D1072" t="s">
        <v>7824</v>
      </c>
      <c r="E1072" t="s">
        <v>7825</v>
      </c>
      <c r="F1072" t="s">
        <v>7826</v>
      </c>
      <c r="G1072" t="s">
        <v>7827</v>
      </c>
      <c r="H1072" t="s">
        <v>7828</v>
      </c>
      <c r="I1072" t="s">
        <v>38</v>
      </c>
      <c r="J1072" t="s">
        <v>438</v>
      </c>
      <c r="K1072" t="s">
        <v>654</v>
      </c>
      <c r="L1072" t="s">
        <v>7826</v>
      </c>
      <c r="M1072" t="s">
        <v>7829</v>
      </c>
      <c r="N1072" t="s">
        <v>7785</v>
      </c>
      <c r="O1072" t="s">
        <v>7724</v>
      </c>
      <c r="P1072" t="s">
        <v>7589</v>
      </c>
      <c r="Q1072" t="s">
        <v>7830</v>
      </c>
      <c r="R1072" s="26">
        <v>2</v>
      </c>
      <c r="S1072" s="23">
        <v>364090680000</v>
      </c>
      <c r="T1072" t="s">
        <v>37</v>
      </c>
      <c r="U1072" t="s">
        <v>5240</v>
      </c>
      <c r="V1072" s="39">
        <v>46109</v>
      </c>
      <c r="W1072" s="41">
        <v>30</v>
      </c>
      <c r="X1072" s="26" t="s">
        <v>446</v>
      </c>
      <c r="Z1072">
        <v>31</v>
      </c>
      <c r="AA1072">
        <v>30</v>
      </c>
      <c r="AB1072">
        <v>31</v>
      </c>
      <c r="AE1072" s="41">
        <v>92</v>
      </c>
      <c r="AF1072">
        <v>1</v>
      </c>
      <c r="AG1072">
        <v>1</v>
      </c>
      <c r="AH1072">
        <v>1</v>
      </c>
      <c r="AI1072">
        <v>0</v>
      </c>
      <c r="AJ1072">
        <v>0</v>
      </c>
      <c r="AK1072" s="30">
        <f t="shared" si="115"/>
        <v>3</v>
      </c>
      <c r="AL1072" s="31">
        <v>5</v>
      </c>
      <c r="AM1072" s="32">
        <f t="shared" si="114"/>
        <v>2</v>
      </c>
      <c r="AN1072" s="33" t="str">
        <f t="shared" si="116"/>
        <v>MOROSO</v>
      </c>
      <c r="AO1072" s="33" t="str">
        <f t="shared" si="117"/>
        <v>2meses_pendientes</v>
      </c>
      <c r="AP1072" s="33">
        <f t="shared" si="118"/>
        <v>60</v>
      </c>
      <c r="AQ1072" s="31">
        <f t="shared" si="119"/>
        <v>28</v>
      </c>
    </row>
    <row r="1073" spans="2:43" x14ac:dyDescent="0.3">
      <c r="B1073" s="37">
        <v>46098</v>
      </c>
      <c r="C1073" t="s">
        <v>7715</v>
      </c>
      <c r="D1073" t="s">
        <v>7831</v>
      </c>
      <c r="E1073" t="s">
        <v>7832</v>
      </c>
      <c r="F1073" t="s">
        <v>7833</v>
      </c>
      <c r="G1073" t="s">
        <v>7834</v>
      </c>
      <c r="H1073" t="s">
        <v>7835</v>
      </c>
      <c r="I1073" t="s">
        <v>38</v>
      </c>
      <c r="J1073" t="s">
        <v>42</v>
      </c>
      <c r="K1073" t="s">
        <v>54</v>
      </c>
      <c r="L1073" t="s">
        <v>7833</v>
      </c>
      <c r="M1073" t="s">
        <v>7836</v>
      </c>
      <c r="N1073" t="s">
        <v>7837</v>
      </c>
      <c r="O1073" t="s">
        <v>7724</v>
      </c>
      <c r="P1073" t="s">
        <v>7589</v>
      </c>
      <c r="Q1073" t="s">
        <v>7838</v>
      </c>
      <c r="R1073" s="26">
        <v>1</v>
      </c>
      <c r="S1073" s="23">
        <v>211026230000</v>
      </c>
      <c r="T1073" t="s">
        <v>37</v>
      </c>
      <c r="U1073" t="s">
        <v>5240</v>
      </c>
      <c r="V1073" s="39">
        <v>46097</v>
      </c>
      <c r="W1073" s="41">
        <v>18</v>
      </c>
      <c r="X1073" s="26" t="s">
        <v>446</v>
      </c>
      <c r="Y1073">
        <v>30.44</v>
      </c>
      <c r="Z1073">
        <v>30.44</v>
      </c>
      <c r="AA1073">
        <v>69.88</v>
      </c>
      <c r="AB1073">
        <v>69.88</v>
      </c>
      <c r="AC1073">
        <v>56.6</v>
      </c>
      <c r="AE1073" s="41">
        <v>257.24</v>
      </c>
      <c r="AF1073">
        <v>1</v>
      </c>
      <c r="AG1073">
        <v>1</v>
      </c>
      <c r="AH1073">
        <v>1</v>
      </c>
      <c r="AI1073">
        <v>1</v>
      </c>
      <c r="AJ1073">
        <v>0</v>
      </c>
      <c r="AK1073" s="30">
        <f t="shared" si="115"/>
        <v>4</v>
      </c>
      <c r="AL1073" s="31">
        <v>5</v>
      </c>
      <c r="AM1073" s="32">
        <f t="shared" si="114"/>
        <v>1</v>
      </c>
      <c r="AN1073" s="33" t="str">
        <f t="shared" si="116"/>
        <v>MOROSO</v>
      </c>
      <c r="AO1073" s="33" t="str">
        <f t="shared" si="117"/>
        <v>1meses_pendientes</v>
      </c>
      <c r="AP1073" s="33">
        <f t="shared" si="118"/>
        <v>18</v>
      </c>
      <c r="AQ1073" s="31">
        <f t="shared" si="119"/>
        <v>16</v>
      </c>
    </row>
    <row r="1074" spans="2:43" x14ac:dyDescent="0.3">
      <c r="B1074" s="37">
        <v>46098</v>
      </c>
      <c r="C1074" t="s">
        <v>7715</v>
      </c>
      <c r="D1074" t="s">
        <v>7839</v>
      </c>
      <c r="E1074" t="s">
        <v>7840</v>
      </c>
      <c r="F1074" t="s">
        <v>7841</v>
      </c>
      <c r="G1074" t="s">
        <v>7842</v>
      </c>
      <c r="H1074" t="s">
        <v>7843</v>
      </c>
      <c r="I1074" t="s">
        <v>38</v>
      </c>
      <c r="J1074" t="s">
        <v>38</v>
      </c>
      <c r="K1074" t="s">
        <v>1162</v>
      </c>
      <c r="L1074" t="s">
        <v>7841</v>
      </c>
      <c r="M1074" t="s">
        <v>7844</v>
      </c>
      <c r="N1074" t="s">
        <v>7837</v>
      </c>
      <c r="O1074" t="s">
        <v>7724</v>
      </c>
      <c r="P1074" t="s">
        <v>7589</v>
      </c>
      <c r="Q1074" t="s">
        <v>7845</v>
      </c>
      <c r="R1074" s="26">
        <v>3</v>
      </c>
      <c r="S1074" s="23">
        <v>368079300000</v>
      </c>
      <c r="T1074" t="s">
        <v>37</v>
      </c>
      <c r="U1074" t="s">
        <v>5240</v>
      </c>
      <c r="V1074" s="39">
        <v>46099</v>
      </c>
      <c r="W1074" s="41">
        <v>37</v>
      </c>
      <c r="X1074" s="26" t="s">
        <v>446</v>
      </c>
      <c r="Z1074">
        <v>38.590000000000003</v>
      </c>
      <c r="AE1074" s="41">
        <v>38.590000000000003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 s="30">
        <f t="shared" si="115"/>
        <v>1</v>
      </c>
      <c r="AL1074" s="31">
        <v>5</v>
      </c>
      <c r="AM1074" s="32">
        <f t="shared" si="114"/>
        <v>4</v>
      </c>
      <c r="AN1074" s="33" t="str">
        <f t="shared" si="116"/>
        <v>MOROSO</v>
      </c>
      <c r="AO1074" s="33" t="str">
        <f t="shared" si="117"/>
        <v>4meses_pendientes</v>
      </c>
      <c r="AP1074" s="33">
        <f t="shared" si="118"/>
        <v>148</v>
      </c>
      <c r="AQ1074" s="31">
        <f t="shared" si="119"/>
        <v>18</v>
      </c>
    </row>
    <row r="1075" spans="2:43" x14ac:dyDescent="0.3">
      <c r="B1075" s="37">
        <v>46107</v>
      </c>
      <c r="C1075" t="s">
        <v>7715</v>
      </c>
      <c r="D1075" t="s">
        <v>7846</v>
      </c>
      <c r="E1075" t="s">
        <v>7847</v>
      </c>
      <c r="F1075" t="s">
        <v>7848</v>
      </c>
      <c r="G1075" t="s">
        <v>7849</v>
      </c>
      <c r="H1075" t="s">
        <v>7850</v>
      </c>
      <c r="I1075" t="s">
        <v>38</v>
      </c>
      <c r="J1075" t="s">
        <v>42</v>
      </c>
      <c r="K1075" t="s">
        <v>54</v>
      </c>
      <c r="L1075" t="s">
        <v>7848</v>
      </c>
      <c r="M1075" t="s">
        <v>7851</v>
      </c>
      <c r="N1075" t="s">
        <v>7837</v>
      </c>
      <c r="O1075" t="s">
        <v>7724</v>
      </c>
      <c r="P1075" t="s">
        <v>7589</v>
      </c>
      <c r="Q1075" t="s">
        <v>7852</v>
      </c>
      <c r="R1075" s="26">
        <v>3</v>
      </c>
      <c r="S1075" s="23">
        <v>361089760000</v>
      </c>
      <c r="T1075" t="s">
        <v>37</v>
      </c>
      <c r="U1075" t="s">
        <v>5240</v>
      </c>
      <c r="V1075" s="39">
        <v>46109</v>
      </c>
      <c r="W1075" s="41">
        <v>35.119999999999997</v>
      </c>
      <c r="X1075" s="26" t="s">
        <v>446</v>
      </c>
      <c r="Z1075">
        <v>38.81</v>
      </c>
      <c r="AA1075">
        <v>38.81</v>
      </c>
      <c r="AB1075">
        <v>38.81</v>
      </c>
      <c r="AC1075">
        <v>38.81</v>
      </c>
      <c r="AE1075" s="41">
        <v>155.24</v>
      </c>
      <c r="AF1075">
        <v>1</v>
      </c>
      <c r="AG1075">
        <v>1</v>
      </c>
      <c r="AH1075">
        <v>1</v>
      </c>
      <c r="AI1075">
        <v>1</v>
      </c>
      <c r="AJ1075">
        <v>0</v>
      </c>
      <c r="AK1075" s="30">
        <f t="shared" si="115"/>
        <v>4</v>
      </c>
      <c r="AL1075" s="31">
        <v>5</v>
      </c>
      <c r="AM1075" s="32">
        <f t="shared" si="114"/>
        <v>1</v>
      </c>
      <c r="AN1075" s="33" t="str">
        <f t="shared" si="116"/>
        <v>MOROSO</v>
      </c>
      <c r="AO1075" s="33" t="str">
        <f t="shared" si="117"/>
        <v>1meses_pendientes</v>
      </c>
      <c r="AP1075" s="33">
        <f t="shared" si="118"/>
        <v>35.119999999999997</v>
      </c>
      <c r="AQ1075" s="31">
        <f t="shared" si="119"/>
        <v>28</v>
      </c>
    </row>
    <row r="1076" spans="2:43" x14ac:dyDescent="0.3">
      <c r="B1076" s="37">
        <v>46090</v>
      </c>
      <c r="C1076" t="s">
        <v>7715</v>
      </c>
      <c r="D1076" t="s">
        <v>7853</v>
      </c>
      <c r="E1076" t="s">
        <v>7854</v>
      </c>
      <c r="F1076" t="s">
        <v>7855</v>
      </c>
      <c r="G1076" t="s">
        <v>7856</v>
      </c>
      <c r="H1076" t="s">
        <v>7857</v>
      </c>
      <c r="I1076" t="s">
        <v>38</v>
      </c>
      <c r="J1076" t="s">
        <v>38</v>
      </c>
      <c r="K1076" t="s">
        <v>1162</v>
      </c>
      <c r="L1076" t="s">
        <v>7855</v>
      </c>
      <c r="M1076" t="s">
        <v>7858</v>
      </c>
      <c r="N1076" t="s">
        <v>7859</v>
      </c>
      <c r="O1076" t="s">
        <v>7724</v>
      </c>
      <c r="P1076" t="s">
        <v>7589</v>
      </c>
      <c r="Q1076" t="s">
        <v>7860</v>
      </c>
      <c r="R1076" s="26">
        <v>1</v>
      </c>
      <c r="S1076" s="23">
        <v>365063560000</v>
      </c>
      <c r="T1076" t="s">
        <v>37</v>
      </c>
      <c r="U1076" t="s">
        <v>5240</v>
      </c>
      <c r="V1076" s="39">
        <v>46086</v>
      </c>
      <c r="W1076" s="41">
        <v>25</v>
      </c>
      <c r="X1076" s="26" t="s">
        <v>446</v>
      </c>
      <c r="Y1076">
        <v>25.25</v>
      </c>
      <c r="Z1076">
        <v>25.25</v>
      </c>
      <c r="AA1076">
        <v>25.49</v>
      </c>
      <c r="AB1076">
        <v>24.24</v>
      </c>
      <c r="AE1076" s="41">
        <v>100.22999999999999</v>
      </c>
      <c r="AF1076">
        <v>1</v>
      </c>
      <c r="AG1076">
        <v>1</v>
      </c>
      <c r="AH1076">
        <v>1</v>
      </c>
      <c r="AI1076">
        <v>0</v>
      </c>
      <c r="AJ1076">
        <v>0</v>
      </c>
      <c r="AK1076" s="30">
        <f t="shared" si="115"/>
        <v>3</v>
      </c>
      <c r="AL1076" s="31">
        <v>5</v>
      </c>
      <c r="AM1076" s="32">
        <f t="shared" si="114"/>
        <v>2</v>
      </c>
      <c r="AN1076" s="33" t="str">
        <f t="shared" si="116"/>
        <v>MOROSO</v>
      </c>
      <c r="AO1076" s="33" t="str">
        <f t="shared" si="117"/>
        <v>2meses_pendientes</v>
      </c>
      <c r="AP1076" s="33">
        <f t="shared" si="118"/>
        <v>50</v>
      </c>
      <c r="AQ1076" s="31">
        <f t="shared" si="119"/>
        <v>5</v>
      </c>
    </row>
    <row r="1077" spans="2:43" x14ac:dyDescent="0.3">
      <c r="B1077" s="37">
        <v>46090</v>
      </c>
      <c r="C1077" t="s">
        <v>7715</v>
      </c>
      <c r="D1077" t="s">
        <v>7861</v>
      </c>
      <c r="E1077" t="s">
        <v>7862</v>
      </c>
      <c r="F1077" t="s">
        <v>7863</v>
      </c>
      <c r="G1077" t="s">
        <v>7864</v>
      </c>
      <c r="H1077" t="s">
        <v>7865</v>
      </c>
      <c r="I1077" t="s">
        <v>38</v>
      </c>
      <c r="J1077" t="s">
        <v>44</v>
      </c>
      <c r="K1077" t="s">
        <v>45</v>
      </c>
      <c r="L1077" t="s">
        <v>7866</v>
      </c>
      <c r="M1077" t="s">
        <v>7867</v>
      </c>
      <c r="N1077" t="s">
        <v>7859</v>
      </c>
      <c r="O1077" t="s">
        <v>7724</v>
      </c>
      <c r="P1077" t="s">
        <v>7589</v>
      </c>
      <c r="Q1077" t="s">
        <v>7868</v>
      </c>
      <c r="R1077" s="26">
        <v>1</v>
      </c>
      <c r="S1077" s="23">
        <v>364024490000</v>
      </c>
      <c r="T1077" t="s">
        <v>37</v>
      </c>
      <c r="U1077" t="s">
        <v>5240</v>
      </c>
      <c r="V1077" s="39">
        <v>46088</v>
      </c>
      <c r="W1077" s="41">
        <v>25</v>
      </c>
      <c r="X1077" s="26" t="s">
        <v>446</v>
      </c>
      <c r="Y1077">
        <v>25.25</v>
      </c>
      <c r="Z1077">
        <v>25.25</v>
      </c>
      <c r="AA1077">
        <v>25.25</v>
      </c>
      <c r="AB1077">
        <v>25.25</v>
      </c>
      <c r="AE1077" s="41">
        <v>101</v>
      </c>
      <c r="AF1077">
        <v>1</v>
      </c>
      <c r="AG1077">
        <v>1</v>
      </c>
      <c r="AH1077">
        <v>1</v>
      </c>
      <c r="AI1077">
        <v>0</v>
      </c>
      <c r="AJ1077">
        <v>0</v>
      </c>
      <c r="AK1077" s="30">
        <f t="shared" si="115"/>
        <v>3</v>
      </c>
      <c r="AL1077" s="31">
        <v>5</v>
      </c>
      <c r="AM1077" s="32">
        <f t="shared" si="114"/>
        <v>2</v>
      </c>
      <c r="AN1077" s="33" t="str">
        <f t="shared" si="116"/>
        <v>MOROSO</v>
      </c>
      <c r="AO1077" s="33" t="str">
        <f t="shared" si="117"/>
        <v>2meses_pendientes</v>
      </c>
      <c r="AP1077" s="33">
        <f t="shared" si="118"/>
        <v>50</v>
      </c>
      <c r="AQ1077" s="31">
        <f t="shared" si="119"/>
        <v>7</v>
      </c>
    </row>
    <row r="1078" spans="2:43" x14ac:dyDescent="0.3">
      <c r="B1078" s="37">
        <v>46090</v>
      </c>
      <c r="C1078" t="s">
        <v>7715</v>
      </c>
      <c r="D1078" t="s">
        <v>7869</v>
      </c>
      <c r="E1078" t="s">
        <v>7870</v>
      </c>
      <c r="F1078" t="s">
        <v>7871</v>
      </c>
      <c r="G1078" t="s">
        <v>7872</v>
      </c>
      <c r="H1078" t="s">
        <v>7873</v>
      </c>
      <c r="I1078" t="s">
        <v>38</v>
      </c>
      <c r="J1078" t="s">
        <v>38</v>
      </c>
      <c r="K1078" t="s">
        <v>936</v>
      </c>
      <c r="L1078" t="s">
        <v>7871</v>
      </c>
      <c r="M1078" t="s">
        <v>7874</v>
      </c>
      <c r="N1078" t="s">
        <v>7859</v>
      </c>
      <c r="O1078" t="s">
        <v>7724</v>
      </c>
      <c r="P1078" t="s">
        <v>7589</v>
      </c>
      <c r="Q1078" t="s">
        <v>7875</v>
      </c>
      <c r="R1078" s="26">
        <v>3</v>
      </c>
      <c r="S1078" s="23">
        <v>345067800000</v>
      </c>
      <c r="T1078" t="s">
        <v>37</v>
      </c>
      <c r="U1078" t="s">
        <v>5240</v>
      </c>
      <c r="V1078" s="39">
        <v>46090</v>
      </c>
      <c r="W1078" s="41">
        <v>37</v>
      </c>
      <c r="X1078" s="26" t="s">
        <v>446</v>
      </c>
      <c r="Z1078">
        <v>74.16</v>
      </c>
      <c r="AA1078">
        <v>35.75</v>
      </c>
      <c r="AE1078" s="41">
        <v>109.91</v>
      </c>
      <c r="AF1078">
        <v>1</v>
      </c>
      <c r="AG1078">
        <v>1</v>
      </c>
      <c r="AH1078">
        <v>0</v>
      </c>
      <c r="AI1078">
        <v>0</v>
      </c>
      <c r="AJ1078">
        <v>0</v>
      </c>
      <c r="AK1078" s="30">
        <f t="shared" si="115"/>
        <v>2</v>
      </c>
      <c r="AL1078" s="31">
        <v>5</v>
      </c>
      <c r="AM1078" s="32">
        <f t="shared" si="114"/>
        <v>3</v>
      </c>
      <c r="AN1078" s="33" t="str">
        <f t="shared" si="116"/>
        <v>MOROSO</v>
      </c>
      <c r="AO1078" s="33" t="str">
        <f t="shared" si="117"/>
        <v>3meses_pendientes</v>
      </c>
      <c r="AP1078" s="33">
        <f t="shared" si="118"/>
        <v>111</v>
      </c>
      <c r="AQ1078" s="31">
        <f t="shared" si="119"/>
        <v>9</v>
      </c>
    </row>
    <row r="1079" spans="2:43" x14ac:dyDescent="0.3">
      <c r="B1079" s="37">
        <v>46097</v>
      </c>
      <c r="C1079" t="s">
        <v>7715</v>
      </c>
      <c r="D1079" t="s">
        <v>7876</v>
      </c>
      <c r="E1079" t="s">
        <v>7877</v>
      </c>
      <c r="F1079" t="s">
        <v>7878</v>
      </c>
      <c r="G1079" t="s">
        <v>7879</v>
      </c>
      <c r="H1079" t="s">
        <v>7880</v>
      </c>
      <c r="I1079" t="s">
        <v>4365</v>
      </c>
      <c r="J1079" t="s">
        <v>4366</v>
      </c>
      <c r="K1079" t="s">
        <v>6343</v>
      </c>
      <c r="L1079" t="s">
        <v>7881</v>
      </c>
      <c r="M1079" t="s">
        <v>7882</v>
      </c>
      <c r="N1079" t="s">
        <v>7859</v>
      </c>
      <c r="O1079" t="s">
        <v>7724</v>
      </c>
      <c r="P1079" t="s">
        <v>7589</v>
      </c>
      <c r="Q1079" t="s">
        <v>7883</v>
      </c>
      <c r="R1079" s="26">
        <v>3</v>
      </c>
      <c r="S1079" s="23">
        <v>361078550000</v>
      </c>
      <c r="T1079" t="s">
        <v>37</v>
      </c>
      <c r="U1079" t="s">
        <v>5240</v>
      </c>
      <c r="V1079" s="39">
        <v>46099</v>
      </c>
      <c r="W1079" s="41">
        <v>36</v>
      </c>
      <c r="X1079" s="26" t="s">
        <v>446</v>
      </c>
      <c r="Y1079">
        <v>2.6</v>
      </c>
      <c r="AE1079" s="41">
        <v>2.6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 s="30">
        <f t="shared" si="115"/>
        <v>0</v>
      </c>
      <c r="AL1079" s="31">
        <v>5</v>
      </c>
      <c r="AM1079" s="32">
        <f t="shared" si="114"/>
        <v>5</v>
      </c>
      <c r="AN1079" s="33" t="str">
        <f t="shared" si="116"/>
        <v>NPN</v>
      </c>
      <c r="AO1079" s="33" t="str">
        <f t="shared" si="117"/>
        <v>5meses_pendientes</v>
      </c>
      <c r="AP1079" s="33">
        <f t="shared" si="118"/>
        <v>180</v>
      </c>
      <c r="AQ1079" s="31">
        <f t="shared" si="119"/>
        <v>18</v>
      </c>
    </row>
    <row r="1080" spans="2:43" x14ac:dyDescent="0.3">
      <c r="B1080" s="37">
        <v>46105</v>
      </c>
      <c r="C1080" t="s">
        <v>7715</v>
      </c>
      <c r="D1080" t="s">
        <v>7884</v>
      </c>
      <c r="E1080" t="s">
        <v>7885</v>
      </c>
      <c r="F1080" t="s">
        <v>7886</v>
      </c>
      <c r="G1080" t="s">
        <v>7887</v>
      </c>
      <c r="H1080" t="s">
        <v>7888</v>
      </c>
      <c r="I1080" t="s">
        <v>38</v>
      </c>
      <c r="J1080" t="s">
        <v>44</v>
      </c>
      <c r="K1080" t="s">
        <v>52</v>
      </c>
      <c r="L1080" t="s">
        <v>7889</v>
      </c>
      <c r="M1080" t="s">
        <v>7890</v>
      </c>
      <c r="N1080" t="s">
        <v>7891</v>
      </c>
      <c r="O1080" t="s">
        <v>7724</v>
      </c>
      <c r="P1080" t="s">
        <v>7589</v>
      </c>
      <c r="Q1080" t="s">
        <v>7892</v>
      </c>
      <c r="R1080" s="26">
        <v>3</v>
      </c>
      <c r="S1080" s="23">
        <v>303029540000</v>
      </c>
      <c r="T1080" t="s">
        <v>37</v>
      </c>
      <c r="U1080" t="s">
        <v>5240</v>
      </c>
      <c r="V1080" s="39">
        <v>46106</v>
      </c>
      <c r="W1080" s="41">
        <v>35</v>
      </c>
      <c r="X1080" s="26" t="s">
        <v>446</v>
      </c>
      <c r="Z1080">
        <v>36.450000000000003</v>
      </c>
      <c r="AA1080">
        <v>36.450000000000003</v>
      </c>
      <c r="AB1080">
        <v>36.450000000000003</v>
      </c>
      <c r="AE1080" s="41">
        <v>109.35000000000001</v>
      </c>
      <c r="AF1080">
        <v>1</v>
      </c>
      <c r="AG1080">
        <v>1</v>
      </c>
      <c r="AH1080">
        <v>1</v>
      </c>
      <c r="AI1080">
        <v>0</v>
      </c>
      <c r="AJ1080">
        <v>0</v>
      </c>
      <c r="AK1080" s="30">
        <f t="shared" si="115"/>
        <v>3</v>
      </c>
      <c r="AL1080" s="31">
        <v>5</v>
      </c>
      <c r="AM1080" s="32">
        <f t="shared" si="114"/>
        <v>2</v>
      </c>
      <c r="AN1080" s="33" t="str">
        <f t="shared" si="116"/>
        <v>MOROSO</v>
      </c>
      <c r="AO1080" s="33" t="str">
        <f t="shared" si="117"/>
        <v>2meses_pendientes</v>
      </c>
      <c r="AP1080" s="33">
        <f t="shared" si="118"/>
        <v>70</v>
      </c>
      <c r="AQ1080" s="31">
        <f t="shared" si="119"/>
        <v>25</v>
      </c>
    </row>
    <row r="1081" spans="2:43" x14ac:dyDescent="0.3">
      <c r="B1081" s="37">
        <v>46086</v>
      </c>
      <c r="C1081" t="s">
        <v>7715</v>
      </c>
      <c r="D1081" t="s">
        <v>7893</v>
      </c>
      <c r="E1081" t="s">
        <v>7894</v>
      </c>
      <c r="F1081" t="s">
        <v>7895</v>
      </c>
      <c r="G1081" t="s">
        <v>7896</v>
      </c>
      <c r="H1081" t="s">
        <v>7897</v>
      </c>
      <c r="I1081" t="s">
        <v>38</v>
      </c>
      <c r="J1081" t="s">
        <v>42</v>
      </c>
      <c r="K1081" t="s">
        <v>50</v>
      </c>
      <c r="L1081" t="s">
        <v>7895</v>
      </c>
      <c r="M1081" t="s">
        <v>7898</v>
      </c>
      <c r="N1081" t="s">
        <v>7899</v>
      </c>
      <c r="O1081" t="s">
        <v>7724</v>
      </c>
      <c r="P1081" t="s">
        <v>7589</v>
      </c>
      <c r="Q1081" t="s">
        <v>7900</v>
      </c>
      <c r="R1081" s="26">
        <v>3</v>
      </c>
      <c r="S1081" s="23">
        <v>362058290000</v>
      </c>
      <c r="T1081" t="s">
        <v>37</v>
      </c>
      <c r="U1081" t="s">
        <v>5240</v>
      </c>
      <c r="V1081" s="39">
        <v>46083</v>
      </c>
      <c r="W1081" s="41">
        <v>37</v>
      </c>
      <c r="X1081" s="26" t="s">
        <v>446</v>
      </c>
      <c r="Y1081">
        <v>38.53</v>
      </c>
      <c r="Z1081">
        <v>81.47</v>
      </c>
      <c r="AA1081">
        <v>31.47</v>
      </c>
      <c r="AB1081">
        <v>69</v>
      </c>
      <c r="AC1081">
        <v>25</v>
      </c>
      <c r="AE1081" s="41">
        <v>245.47</v>
      </c>
      <c r="AF1081">
        <v>1</v>
      </c>
      <c r="AG1081">
        <v>1</v>
      </c>
      <c r="AH1081">
        <v>1</v>
      </c>
      <c r="AI1081">
        <v>1</v>
      </c>
      <c r="AJ1081">
        <v>0</v>
      </c>
      <c r="AK1081" s="30">
        <f t="shared" si="115"/>
        <v>4</v>
      </c>
      <c r="AL1081" s="31">
        <v>5</v>
      </c>
      <c r="AM1081" s="32">
        <f t="shared" si="114"/>
        <v>1</v>
      </c>
      <c r="AN1081" s="33" t="str">
        <f t="shared" si="116"/>
        <v>MOROSO</v>
      </c>
      <c r="AO1081" s="33" t="str">
        <f t="shared" si="117"/>
        <v>1meses_pendientes</v>
      </c>
      <c r="AP1081" s="33">
        <f t="shared" si="118"/>
        <v>37</v>
      </c>
      <c r="AQ1081" s="31">
        <f t="shared" si="119"/>
        <v>2</v>
      </c>
    </row>
    <row r="1082" spans="2:43" x14ac:dyDescent="0.3">
      <c r="B1082" s="37">
        <v>46090</v>
      </c>
      <c r="C1082" t="s">
        <v>7715</v>
      </c>
      <c r="D1082" t="s">
        <v>7901</v>
      </c>
      <c r="E1082" t="s">
        <v>7902</v>
      </c>
      <c r="F1082" t="s">
        <v>7903</v>
      </c>
      <c r="G1082" t="s">
        <v>7904</v>
      </c>
      <c r="H1082" t="s">
        <v>7905</v>
      </c>
      <c r="I1082" t="s">
        <v>38</v>
      </c>
      <c r="J1082" t="s">
        <v>438</v>
      </c>
      <c r="K1082" t="s">
        <v>654</v>
      </c>
      <c r="L1082" t="s">
        <v>7903</v>
      </c>
      <c r="M1082" t="s">
        <v>7906</v>
      </c>
      <c r="N1082" t="s">
        <v>7899</v>
      </c>
      <c r="O1082" t="s">
        <v>7724</v>
      </c>
      <c r="P1082" t="s">
        <v>7589</v>
      </c>
      <c r="Q1082" t="s">
        <v>7907</v>
      </c>
      <c r="R1082" s="26">
        <v>1</v>
      </c>
      <c r="S1082" s="23">
        <v>368062990000</v>
      </c>
      <c r="T1082" t="s">
        <v>37</v>
      </c>
      <c r="U1082" t="s">
        <v>5240</v>
      </c>
      <c r="V1082" s="39">
        <v>46085</v>
      </c>
      <c r="W1082" s="41">
        <v>25</v>
      </c>
      <c r="X1082" s="26" t="s">
        <v>446</v>
      </c>
      <c r="Y1082">
        <v>25.25</v>
      </c>
      <c r="Z1082">
        <v>25.25</v>
      </c>
      <c r="AA1082">
        <v>25.25</v>
      </c>
      <c r="AB1082">
        <v>25.25</v>
      </c>
      <c r="AC1082">
        <v>25.25</v>
      </c>
      <c r="AE1082" s="41">
        <v>126.25</v>
      </c>
      <c r="AF1082">
        <v>1</v>
      </c>
      <c r="AG1082">
        <v>1</v>
      </c>
      <c r="AH1082">
        <v>1</v>
      </c>
      <c r="AI1082">
        <v>1</v>
      </c>
      <c r="AJ1082">
        <v>0</v>
      </c>
      <c r="AK1082" s="30">
        <f t="shared" si="115"/>
        <v>4</v>
      </c>
      <c r="AL1082" s="31">
        <v>5</v>
      </c>
      <c r="AM1082" s="32">
        <f t="shared" si="114"/>
        <v>1</v>
      </c>
      <c r="AN1082" s="33" t="str">
        <f t="shared" si="116"/>
        <v>MOROSO</v>
      </c>
      <c r="AO1082" s="33" t="str">
        <f t="shared" si="117"/>
        <v>1meses_pendientes</v>
      </c>
      <c r="AP1082" s="33">
        <f t="shared" si="118"/>
        <v>25</v>
      </c>
      <c r="AQ1082" s="31">
        <f t="shared" si="119"/>
        <v>4</v>
      </c>
    </row>
    <row r="1083" spans="2:43" x14ac:dyDescent="0.3">
      <c r="B1083" s="37">
        <v>46107</v>
      </c>
      <c r="C1083" t="s">
        <v>7715</v>
      </c>
      <c r="D1083" t="s">
        <v>7908</v>
      </c>
      <c r="E1083" t="s">
        <v>7909</v>
      </c>
      <c r="F1083" t="s">
        <v>7910</v>
      </c>
      <c r="G1083" t="s">
        <v>7911</v>
      </c>
      <c r="H1083" t="s">
        <v>7912</v>
      </c>
      <c r="I1083" t="s">
        <v>3255</v>
      </c>
      <c r="J1083" t="s">
        <v>4702</v>
      </c>
      <c r="K1083" t="s">
        <v>4702</v>
      </c>
      <c r="L1083" t="s">
        <v>7910</v>
      </c>
      <c r="M1083" t="s">
        <v>7913</v>
      </c>
      <c r="N1083" t="s">
        <v>7899</v>
      </c>
      <c r="O1083" t="s">
        <v>7724</v>
      </c>
      <c r="P1083" t="s">
        <v>7589</v>
      </c>
      <c r="Q1083" t="s">
        <v>7914</v>
      </c>
      <c r="R1083" s="26">
        <v>2</v>
      </c>
      <c r="S1083" s="23">
        <v>367089020000</v>
      </c>
      <c r="T1083" t="s">
        <v>37</v>
      </c>
      <c r="U1083" t="s">
        <v>5240</v>
      </c>
      <c r="V1083" s="39">
        <v>46108</v>
      </c>
      <c r="W1083" s="41">
        <v>30</v>
      </c>
      <c r="X1083" s="26" t="s">
        <v>446</v>
      </c>
      <c r="Y1083">
        <v>30.44</v>
      </c>
      <c r="AA1083">
        <v>30.44</v>
      </c>
      <c r="AB1083">
        <v>30.44</v>
      </c>
      <c r="AC1083">
        <v>30.44</v>
      </c>
      <c r="AE1083" s="41">
        <v>121.76</v>
      </c>
      <c r="AF1083">
        <v>0</v>
      </c>
      <c r="AG1083">
        <v>1</v>
      </c>
      <c r="AH1083">
        <v>1</v>
      </c>
      <c r="AI1083">
        <v>1</v>
      </c>
      <c r="AJ1083">
        <v>0</v>
      </c>
      <c r="AK1083" s="30">
        <f t="shared" si="115"/>
        <v>3</v>
      </c>
      <c r="AL1083" s="31">
        <v>5</v>
      </c>
      <c r="AM1083" s="32">
        <f t="shared" si="114"/>
        <v>2</v>
      </c>
      <c r="AN1083" s="33" t="str">
        <f t="shared" si="116"/>
        <v>MOROSO</v>
      </c>
      <c r="AO1083" s="33" t="str">
        <f t="shared" si="117"/>
        <v>2meses_pendientes</v>
      </c>
      <c r="AP1083" s="33">
        <f t="shared" si="118"/>
        <v>60</v>
      </c>
      <c r="AQ1083" s="31">
        <f t="shared" si="119"/>
        <v>27</v>
      </c>
    </row>
    <row r="1084" spans="2:43" x14ac:dyDescent="0.3">
      <c r="B1084" s="37">
        <v>46090</v>
      </c>
      <c r="C1084" t="s">
        <v>7715</v>
      </c>
      <c r="D1084" t="s">
        <v>7915</v>
      </c>
      <c r="E1084" t="s">
        <v>7916</v>
      </c>
      <c r="F1084" t="s">
        <v>7917</v>
      </c>
      <c r="G1084" t="s">
        <v>7918</v>
      </c>
      <c r="H1084" t="s">
        <v>7739</v>
      </c>
      <c r="I1084" t="s">
        <v>38</v>
      </c>
      <c r="J1084" t="s">
        <v>38</v>
      </c>
      <c r="K1084" t="s">
        <v>825</v>
      </c>
      <c r="L1084" t="s">
        <v>7917</v>
      </c>
      <c r="M1084" t="s">
        <v>7919</v>
      </c>
      <c r="N1084" t="s">
        <v>7920</v>
      </c>
      <c r="O1084" t="s">
        <v>7724</v>
      </c>
      <c r="P1084" t="s">
        <v>7589</v>
      </c>
      <c r="Q1084" t="s">
        <v>7921</v>
      </c>
      <c r="R1084" s="26">
        <v>1</v>
      </c>
      <c r="S1084" s="23">
        <v>361066190000</v>
      </c>
      <c r="T1084" t="s">
        <v>37</v>
      </c>
      <c r="U1084" t="s">
        <v>5240</v>
      </c>
      <c r="V1084" s="39">
        <v>46088</v>
      </c>
      <c r="W1084" s="41">
        <v>25</v>
      </c>
      <c r="X1084" s="26" t="s">
        <v>446</v>
      </c>
      <c r="Y1084">
        <v>25.25</v>
      </c>
      <c r="Z1084">
        <v>25.25</v>
      </c>
      <c r="AA1084">
        <v>25.25</v>
      </c>
      <c r="AB1084">
        <v>25.25</v>
      </c>
      <c r="AE1084" s="41">
        <v>101</v>
      </c>
      <c r="AF1084">
        <v>1</v>
      </c>
      <c r="AG1084">
        <v>1</v>
      </c>
      <c r="AH1084">
        <v>1</v>
      </c>
      <c r="AI1084">
        <v>0</v>
      </c>
      <c r="AJ1084">
        <v>0</v>
      </c>
      <c r="AK1084" s="30">
        <f t="shared" si="115"/>
        <v>3</v>
      </c>
      <c r="AL1084" s="31">
        <v>5</v>
      </c>
      <c r="AM1084" s="32">
        <f t="shared" si="114"/>
        <v>2</v>
      </c>
      <c r="AN1084" s="33" t="str">
        <f t="shared" si="116"/>
        <v>MOROSO</v>
      </c>
      <c r="AO1084" s="33" t="str">
        <f t="shared" si="117"/>
        <v>2meses_pendientes</v>
      </c>
      <c r="AP1084" s="33">
        <f t="shared" si="118"/>
        <v>50</v>
      </c>
      <c r="AQ1084" s="31">
        <f t="shared" si="119"/>
        <v>7</v>
      </c>
    </row>
    <row r="1085" spans="2:43" x14ac:dyDescent="0.3">
      <c r="B1085" s="37">
        <v>46107</v>
      </c>
      <c r="C1085" t="s">
        <v>7715</v>
      </c>
      <c r="D1085" t="s">
        <v>7922</v>
      </c>
      <c r="E1085" t="s">
        <v>7923</v>
      </c>
      <c r="F1085" t="s">
        <v>7924</v>
      </c>
      <c r="G1085" t="s">
        <v>7925</v>
      </c>
      <c r="H1085" t="s">
        <v>7926</v>
      </c>
      <c r="I1085" t="s">
        <v>38</v>
      </c>
      <c r="J1085" t="s">
        <v>42</v>
      </c>
      <c r="K1085" t="s">
        <v>46</v>
      </c>
      <c r="L1085" t="s">
        <v>7924</v>
      </c>
      <c r="M1085" t="s">
        <v>7927</v>
      </c>
      <c r="N1085" t="s">
        <v>7920</v>
      </c>
      <c r="O1085" t="s">
        <v>7724</v>
      </c>
      <c r="P1085" t="s">
        <v>7589</v>
      </c>
      <c r="Q1085" t="s">
        <v>7928</v>
      </c>
      <c r="R1085" s="26">
        <v>3</v>
      </c>
      <c r="S1085" s="23">
        <v>361074360000</v>
      </c>
      <c r="T1085" t="s">
        <v>37</v>
      </c>
      <c r="U1085" t="s">
        <v>5240</v>
      </c>
      <c r="V1085" s="39">
        <v>46111</v>
      </c>
      <c r="W1085" s="41">
        <v>36</v>
      </c>
      <c r="X1085" s="26" t="s">
        <v>446</v>
      </c>
      <c r="AB1085">
        <v>75</v>
      </c>
      <c r="AE1085" s="41">
        <v>75</v>
      </c>
      <c r="AF1085">
        <v>0</v>
      </c>
      <c r="AG1085">
        <v>0</v>
      </c>
      <c r="AH1085">
        <v>1</v>
      </c>
      <c r="AI1085">
        <v>0</v>
      </c>
      <c r="AJ1085">
        <v>0</v>
      </c>
      <c r="AK1085" s="30">
        <f t="shared" si="115"/>
        <v>1</v>
      </c>
      <c r="AL1085" s="31">
        <v>5</v>
      </c>
      <c r="AM1085" s="32">
        <f t="shared" si="114"/>
        <v>4</v>
      </c>
      <c r="AN1085" s="33" t="str">
        <f t="shared" si="116"/>
        <v>MOROSO</v>
      </c>
      <c r="AO1085" s="33" t="str">
        <f t="shared" si="117"/>
        <v>4meses_pendientes</v>
      </c>
      <c r="AP1085" s="33">
        <f t="shared" si="118"/>
        <v>144</v>
      </c>
      <c r="AQ1085" s="31">
        <f t="shared" si="119"/>
        <v>30</v>
      </c>
    </row>
    <row r="1086" spans="2:43" x14ac:dyDescent="0.3">
      <c r="B1086" s="37">
        <v>46092</v>
      </c>
      <c r="C1086" t="s">
        <v>7715</v>
      </c>
      <c r="D1086" t="s">
        <v>7929</v>
      </c>
      <c r="E1086" t="s">
        <v>7930</v>
      </c>
      <c r="F1086" t="s">
        <v>7931</v>
      </c>
      <c r="G1086" t="s">
        <v>7932</v>
      </c>
      <c r="H1086" t="s">
        <v>7933</v>
      </c>
      <c r="I1086" t="s">
        <v>38</v>
      </c>
      <c r="J1086" t="s">
        <v>38</v>
      </c>
      <c r="K1086" t="s">
        <v>1713</v>
      </c>
      <c r="L1086" t="s">
        <v>7931</v>
      </c>
      <c r="M1086" t="s">
        <v>7934</v>
      </c>
      <c r="N1086" t="s">
        <v>7935</v>
      </c>
      <c r="O1086" t="s">
        <v>7724</v>
      </c>
      <c r="P1086" t="s">
        <v>7589</v>
      </c>
      <c r="Q1086" t="s">
        <v>7936</v>
      </c>
      <c r="R1086" s="26">
        <v>3</v>
      </c>
      <c r="S1086" s="23">
        <v>365072000000</v>
      </c>
      <c r="T1086" t="s">
        <v>37</v>
      </c>
      <c r="U1086" t="s">
        <v>5240</v>
      </c>
      <c r="V1086" s="39">
        <v>46094</v>
      </c>
      <c r="W1086" s="41">
        <v>33</v>
      </c>
      <c r="X1086" s="26" t="s">
        <v>446</v>
      </c>
      <c r="AE1086" s="41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 s="30">
        <f t="shared" si="115"/>
        <v>0</v>
      </c>
      <c r="AL1086" s="31">
        <v>5</v>
      </c>
      <c r="AM1086" s="32">
        <f t="shared" si="114"/>
        <v>5</v>
      </c>
      <c r="AN1086" s="33" t="str">
        <f t="shared" si="116"/>
        <v>NPN</v>
      </c>
      <c r="AO1086" s="33" t="str">
        <f t="shared" si="117"/>
        <v>5meses_pendientes</v>
      </c>
      <c r="AP1086" s="33">
        <f t="shared" si="118"/>
        <v>165</v>
      </c>
      <c r="AQ1086" s="31">
        <f t="shared" si="119"/>
        <v>13</v>
      </c>
    </row>
    <row r="1087" spans="2:43" x14ac:dyDescent="0.3">
      <c r="B1087" s="37">
        <v>46093</v>
      </c>
      <c r="C1087" t="s">
        <v>7715</v>
      </c>
      <c r="D1087" t="s">
        <v>7937</v>
      </c>
      <c r="E1087" t="s">
        <v>7938</v>
      </c>
      <c r="F1087" t="s">
        <v>7939</v>
      </c>
      <c r="G1087" t="s">
        <v>7940</v>
      </c>
      <c r="H1087" t="s">
        <v>7941</v>
      </c>
      <c r="I1087" t="s">
        <v>6217</v>
      </c>
      <c r="J1087" t="s">
        <v>6218</v>
      </c>
      <c r="K1087" t="s">
        <v>7942</v>
      </c>
      <c r="L1087" t="s">
        <v>7939</v>
      </c>
      <c r="M1087" t="s">
        <v>7943</v>
      </c>
      <c r="N1087" t="s">
        <v>7935</v>
      </c>
      <c r="O1087" t="s">
        <v>7724</v>
      </c>
      <c r="P1087" t="s">
        <v>7589</v>
      </c>
      <c r="Q1087" t="s">
        <v>7944</v>
      </c>
      <c r="R1087" s="26">
        <v>1</v>
      </c>
      <c r="S1087" s="23">
        <v>366073630000</v>
      </c>
      <c r="T1087" t="s">
        <v>37</v>
      </c>
      <c r="U1087" t="s">
        <v>5240</v>
      </c>
      <c r="V1087" s="39">
        <v>46094</v>
      </c>
      <c r="W1087" s="41">
        <v>25</v>
      </c>
      <c r="X1087" s="26" t="s">
        <v>446</v>
      </c>
      <c r="AA1087">
        <v>25.25</v>
      </c>
      <c r="AB1087">
        <v>25.25</v>
      </c>
      <c r="AC1087">
        <v>25</v>
      </c>
      <c r="AE1087" s="41">
        <v>75.5</v>
      </c>
      <c r="AF1087">
        <v>0</v>
      </c>
      <c r="AG1087">
        <v>1</v>
      </c>
      <c r="AH1087">
        <v>1</v>
      </c>
      <c r="AI1087">
        <v>1</v>
      </c>
      <c r="AJ1087">
        <v>0</v>
      </c>
      <c r="AK1087" s="30">
        <f t="shared" si="115"/>
        <v>3</v>
      </c>
      <c r="AL1087" s="31">
        <v>5</v>
      </c>
      <c r="AM1087" s="32">
        <f t="shared" si="114"/>
        <v>2</v>
      </c>
      <c r="AN1087" s="33" t="str">
        <f t="shared" si="116"/>
        <v>MOROSO</v>
      </c>
      <c r="AO1087" s="33" t="str">
        <f t="shared" si="117"/>
        <v>2meses_pendientes</v>
      </c>
      <c r="AP1087" s="33">
        <f t="shared" si="118"/>
        <v>50</v>
      </c>
      <c r="AQ1087" s="31">
        <f t="shared" si="119"/>
        <v>13</v>
      </c>
    </row>
    <row r="1088" spans="2:43" x14ac:dyDescent="0.3">
      <c r="B1088" s="37">
        <v>46098</v>
      </c>
      <c r="C1088" t="s">
        <v>7715</v>
      </c>
      <c r="D1088" t="s">
        <v>7945</v>
      </c>
      <c r="E1088" t="s">
        <v>7946</v>
      </c>
      <c r="F1088" t="s">
        <v>7947</v>
      </c>
      <c r="G1088" t="s">
        <v>7948</v>
      </c>
      <c r="H1088" t="s">
        <v>7949</v>
      </c>
      <c r="I1088" t="s">
        <v>744</v>
      </c>
      <c r="J1088" t="s">
        <v>744</v>
      </c>
      <c r="K1088" t="s">
        <v>1054</v>
      </c>
      <c r="L1088" t="s">
        <v>7947</v>
      </c>
      <c r="M1088" t="s">
        <v>7950</v>
      </c>
      <c r="N1088" t="s">
        <v>7935</v>
      </c>
      <c r="O1088" t="s">
        <v>7724</v>
      </c>
      <c r="P1088" t="s">
        <v>7589</v>
      </c>
      <c r="Q1088" t="s">
        <v>7951</v>
      </c>
      <c r="R1088" s="26">
        <v>3</v>
      </c>
      <c r="S1088" s="23">
        <v>368072120000</v>
      </c>
      <c r="T1088" t="s">
        <v>37</v>
      </c>
      <c r="U1088" t="s">
        <v>5240</v>
      </c>
      <c r="V1088" s="39">
        <v>46099</v>
      </c>
      <c r="W1088" s="41">
        <v>36</v>
      </c>
      <c r="X1088" s="26" t="s">
        <v>446</v>
      </c>
      <c r="Y1088">
        <v>37.520000000000003</v>
      </c>
      <c r="AA1088">
        <v>37.520000000000003</v>
      </c>
      <c r="AC1088">
        <v>37.520000000000003</v>
      </c>
      <c r="AE1088" s="41">
        <v>112.56</v>
      </c>
      <c r="AF1088">
        <v>0</v>
      </c>
      <c r="AG1088">
        <v>1</v>
      </c>
      <c r="AH1088">
        <v>0</v>
      </c>
      <c r="AI1088">
        <v>1</v>
      </c>
      <c r="AJ1088">
        <v>0</v>
      </c>
      <c r="AK1088" s="30">
        <f t="shared" si="115"/>
        <v>2</v>
      </c>
      <c r="AL1088" s="31">
        <v>5</v>
      </c>
      <c r="AM1088" s="32">
        <f t="shared" si="114"/>
        <v>3</v>
      </c>
      <c r="AN1088" s="33" t="str">
        <f t="shared" si="116"/>
        <v>MOROSO</v>
      </c>
      <c r="AO1088" s="33" t="str">
        <f t="shared" si="117"/>
        <v>3meses_pendientes</v>
      </c>
      <c r="AP1088" s="33">
        <f t="shared" si="118"/>
        <v>108</v>
      </c>
      <c r="AQ1088" s="31">
        <f t="shared" si="119"/>
        <v>18</v>
      </c>
    </row>
    <row r="1089" spans="2:43" x14ac:dyDescent="0.3">
      <c r="B1089" s="37">
        <v>46100</v>
      </c>
      <c r="C1089" t="s">
        <v>7715</v>
      </c>
      <c r="D1089" t="s">
        <v>7952</v>
      </c>
      <c r="E1089" t="s">
        <v>7953</v>
      </c>
      <c r="F1089" t="s">
        <v>7954</v>
      </c>
      <c r="G1089" t="s">
        <v>7955</v>
      </c>
      <c r="H1089" t="s">
        <v>7956</v>
      </c>
      <c r="I1089" t="s">
        <v>38</v>
      </c>
      <c r="J1089" t="s">
        <v>529</v>
      </c>
      <c r="K1089" t="s">
        <v>5724</v>
      </c>
      <c r="L1089" t="s">
        <v>7954</v>
      </c>
      <c r="M1089" t="s">
        <v>7957</v>
      </c>
      <c r="N1089" t="s">
        <v>7935</v>
      </c>
      <c r="O1089" t="s">
        <v>7724</v>
      </c>
      <c r="P1089" t="s">
        <v>7589</v>
      </c>
      <c r="Q1089" t="s">
        <v>7958</v>
      </c>
      <c r="R1089" s="26">
        <v>3</v>
      </c>
      <c r="S1089" s="23">
        <v>365081640000</v>
      </c>
      <c r="T1089" t="s">
        <v>37</v>
      </c>
      <c r="U1089" t="s">
        <v>5240</v>
      </c>
      <c r="V1089" s="39">
        <v>46111</v>
      </c>
      <c r="W1089" s="41">
        <v>37</v>
      </c>
      <c r="X1089" s="26" t="s">
        <v>446</v>
      </c>
      <c r="Z1089">
        <v>38.61</v>
      </c>
      <c r="AA1089">
        <v>38.590000000000003</v>
      </c>
      <c r="AB1089">
        <v>38.590000000000003</v>
      </c>
      <c r="AC1089">
        <v>38.590000000000003</v>
      </c>
      <c r="AE1089" s="41">
        <v>154.38</v>
      </c>
      <c r="AF1089">
        <v>1</v>
      </c>
      <c r="AG1089">
        <v>1</v>
      </c>
      <c r="AH1089">
        <v>1</v>
      </c>
      <c r="AI1089">
        <v>1</v>
      </c>
      <c r="AJ1089">
        <v>0</v>
      </c>
      <c r="AK1089" s="30">
        <f t="shared" si="115"/>
        <v>4</v>
      </c>
      <c r="AL1089" s="31">
        <v>5</v>
      </c>
      <c r="AM1089" s="32">
        <f t="shared" si="114"/>
        <v>1</v>
      </c>
      <c r="AN1089" s="33" t="str">
        <f t="shared" si="116"/>
        <v>MOROSO</v>
      </c>
      <c r="AO1089" s="33" t="str">
        <f t="shared" si="117"/>
        <v>1meses_pendientes</v>
      </c>
      <c r="AP1089" s="33">
        <f t="shared" si="118"/>
        <v>37</v>
      </c>
      <c r="AQ1089" s="31">
        <f t="shared" si="119"/>
        <v>30</v>
      </c>
    </row>
    <row r="1090" spans="2:43" x14ac:dyDescent="0.3">
      <c r="B1090" s="37">
        <v>46111</v>
      </c>
      <c r="C1090" t="s">
        <v>7715</v>
      </c>
      <c r="D1090" t="s">
        <v>7959</v>
      </c>
      <c r="E1090" t="s">
        <v>7960</v>
      </c>
      <c r="F1090" t="s">
        <v>7961</v>
      </c>
      <c r="G1090" t="s">
        <v>7962</v>
      </c>
      <c r="H1090" t="s">
        <v>7963</v>
      </c>
      <c r="I1090" t="s">
        <v>38</v>
      </c>
      <c r="J1090" t="s">
        <v>38</v>
      </c>
      <c r="K1090" t="s">
        <v>796</v>
      </c>
      <c r="L1090" t="s">
        <v>7961</v>
      </c>
      <c r="M1090" t="s">
        <v>7964</v>
      </c>
      <c r="N1090" t="s">
        <v>7965</v>
      </c>
      <c r="O1090" t="s">
        <v>7724</v>
      </c>
      <c r="P1090" t="s">
        <v>7589</v>
      </c>
      <c r="Q1090" t="s">
        <v>7966</v>
      </c>
      <c r="R1090" s="26">
        <v>2</v>
      </c>
      <c r="S1090" s="23">
        <v>368091560000</v>
      </c>
      <c r="T1090" t="s">
        <v>37</v>
      </c>
      <c r="U1090" t="s">
        <v>5240</v>
      </c>
      <c r="V1090" s="39">
        <v>46111</v>
      </c>
      <c r="W1090" s="41">
        <v>30</v>
      </c>
      <c r="X1090" s="26" t="s">
        <v>446</v>
      </c>
      <c r="Z1090">
        <v>30.44</v>
      </c>
      <c r="AE1090" s="41">
        <v>30.44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 s="30">
        <f t="shared" si="115"/>
        <v>1</v>
      </c>
      <c r="AL1090" s="31">
        <v>5</v>
      </c>
      <c r="AM1090" s="32">
        <f t="shared" ref="AM1090:AM1153" si="120">AL1090-AK1090</f>
        <v>4</v>
      </c>
      <c r="AN1090" s="33" t="str">
        <f t="shared" si="116"/>
        <v>MOROSO</v>
      </c>
      <c r="AO1090" s="33" t="str">
        <f t="shared" si="117"/>
        <v>4meses_pendientes</v>
      </c>
      <c r="AP1090" s="33">
        <f t="shared" si="118"/>
        <v>120</v>
      </c>
      <c r="AQ1090" s="31">
        <f t="shared" si="119"/>
        <v>30</v>
      </c>
    </row>
    <row r="1091" spans="2:43" x14ac:dyDescent="0.3">
      <c r="B1091" s="37">
        <v>46090</v>
      </c>
      <c r="C1091" t="s">
        <v>7715</v>
      </c>
      <c r="D1091" t="s">
        <v>7967</v>
      </c>
      <c r="E1091" t="s">
        <v>7968</v>
      </c>
      <c r="F1091" t="s">
        <v>7969</v>
      </c>
      <c r="G1091" t="s">
        <v>7970</v>
      </c>
      <c r="H1091" t="s">
        <v>7971</v>
      </c>
      <c r="I1091" t="s">
        <v>46</v>
      </c>
      <c r="J1091" t="s">
        <v>6771</v>
      </c>
      <c r="K1091" t="s">
        <v>7972</v>
      </c>
      <c r="L1091" t="s">
        <v>7973</v>
      </c>
      <c r="M1091" t="s">
        <v>7974</v>
      </c>
      <c r="N1091" t="s">
        <v>7975</v>
      </c>
      <c r="O1091" t="s">
        <v>7724</v>
      </c>
      <c r="P1091" t="s">
        <v>7589</v>
      </c>
      <c r="Q1091" t="s">
        <v>7976</v>
      </c>
      <c r="R1091" s="26">
        <v>2</v>
      </c>
      <c r="S1091" s="23">
        <v>313029860000</v>
      </c>
      <c r="T1091" t="s">
        <v>37</v>
      </c>
      <c r="U1091" t="s">
        <v>5240</v>
      </c>
      <c r="V1091" s="39">
        <v>46093</v>
      </c>
      <c r="W1091" s="41">
        <v>25</v>
      </c>
      <c r="X1091" s="26" t="s">
        <v>446</v>
      </c>
      <c r="Y1091">
        <v>25.25</v>
      </c>
      <c r="Z1091">
        <v>25.25</v>
      </c>
      <c r="AA1091">
        <v>25.25</v>
      </c>
      <c r="AB1091">
        <v>25.25</v>
      </c>
      <c r="AE1091" s="41">
        <v>101</v>
      </c>
      <c r="AF1091">
        <v>1</v>
      </c>
      <c r="AG1091">
        <v>1</v>
      </c>
      <c r="AH1091">
        <v>1</v>
      </c>
      <c r="AI1091">
        <v>0</v>
      </c>
      <c r="AJ1091">
        <v>0</v>
      </c>
      <c r="AK1091" s="30">
        <f t="shared" ref="AK1091:AK1154" si="121">SUM(AF1091:AJ1091)</f>
        <v>3</v>
      </c>
      <c r="AL1091" s="31">
        <v>5</v>
      </c>
      <c r="AM1091" s="32">
        <f t="shared" si="120"/>
        <v>2</v>
      </c>
      <c r="AN1091" s="33" t="str">
        <f t="shared" ref="AN1091:AN1154" si="122">IF(AM1091&gt;=AL1091,"NPN","MOROSO")</f>
        <v>MOROSO</v>
      </c>
      <c r="AO1091" s="33" t="str">
        <f t="shared" ref="AO1091:AO1154" si="123">CONCATENATE(AM1091,"meses_pendientes")</f>
        <v>2meses_pendientes</v>
      </c>
      <c r="AP1091" s="33">
        <f t="shared" ref="AP1091:AP1154" si="124">AM1091*W1091</f>
        <v>50</v>
      </c>
      <c r="AQ1091" s="31">
        <f t="shared" ref="AQ1091:AQ1154" si="125">DAY(V1091)</f>
        <v>12</v>
      </c>
    </row>
    <row r="1092" spans="2:43" x14ac:dyDescent="0.3">
      <c r="B1092" s="37">
        <v>46091</v>
      </c>
      <c r="C1092" t="s">
        <v>7715</v>
      </c>
      <c r="D1092" t="s">
        <v>7977</v>
      </c>
      <c r="E1092" t="s">
        <v>7978</v>
      </c>
      <c r="F1092" t="s">
        <v>7979</v>
      </c>
      <c r="G1092" t="s">
        <v>7980</v>
      </c>
      <c r="H1092" t="s">
        <v>7981</v>
      </c>
      <c r="I1092" t="s">
        <v>38</v>
      </c>
      <c r="J1092" t="s">
        <v>44</v>
      </c>
      <c r="K1092" t="s">
        <v>3208</v>
      </c>
      <c r="L1092" t="s">
        <v>7979</v>
      </c>
      <c r="M1092" t="s">
        <v>7982</v>
      </c>
      <c r="N1092" t="s">
        <v>7975</v>
      </c>
      <c r="O1092" t="s">
        <v>7724</v>
      </c>
      <c r="P1092" t="s">
        <v>7589</v>
      </c>
      <c r="Q1092" t="s">
        <v>7983</v>
      </c>
      <c r="R1092" s="26">
        <v>3</v>
      </c>
      <c r="S1092" s="23">
        <v>367071610000</v>
      </c>
      <c r="T1092" t="s">
        <v>37</v>
      </c>
      <c r="U1092" t="s">
        <v>5240</v>
      </c>
      <c r="V1092" s="39">
        <v>46097</v>
      </c>
      <c r="W1092" s="41">
        <v>36</v>
      </c>
      <c r="X1092" s="26" t="s">
        <v>446</v>
      </c>
      <c r="AE1092" s="41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 s="30">
        <f t="shared" si="121"/>
        <v>0</v>
      </c>
      <c r="AL1092" s="31">
        <v>5</v>
      </c>
      <c r="AM1092" s="32">
        <f t="shared" si="120"/>
        <v>5</v>
      </c>
      <c r="AN1092" s="33" t="str">
        <f t="shared" si="122"/>
        <v>NPN</v>
      </c>
      <c r="AO1092" s="33" t="str">
        <f t="shared" si="123"/>
        <v>5meses_pendientes</v>
      </c>
      <c r="AP1092" s="33">
        <f t="shared" si="124"/>
        <v>180</v>
      </c>
      <c r="AQ1092" s="31">
        <f t="shared" si="125"/>
        <v>16</v>
      </c>
    </row>
    <row r="1093" spans="2:43" x14ac:dyDescent="0.3">
      <c r="B1093" s="37">
        <v>46092</v>
      </c>
      <c r="C1093" t="s">
        <v>7715</v>
      </c>
      <c r="D1093" t="s">
        <v>7984</v>
      </c>
      <c r="E1093" t="s">
        <v>7985</v>
      </c>
      <c r="F1093" t="s">
        <v>7986</v>
      </c>
      <c r="G1093" t="s">
        <v>7987</v>
      </c>
      <c r="H1093" t="s">
        <v>7988</v>
      </c>
      <c r="I1093" t="s">
        <v>38</v>
      </c>
      <c r="J1093" t="s">
        <v>38</v>
      </c>
      <c r="K1093" t="s">
        <v>476</v>
      </c>
      <c r="L1093" t="s">
        <v>7986</v>
      </c>
      <c r="M1093" t="s">
        <v>7989</v>
      </c>
      <c r="N1093" t="s">
        <v>7975</v>
      </c>
      <c r="O1093" t="s">
        <v>7724</v>
      </c>
      <c r="P1093" t="s">
        <v>7589</v>
      </c>
      <c r="Q1093" t="s">
        <v>7990</v>
      </c>
      <c r="R1093" s="26">
        <v>1</v>
      </c>
      <c r="S1093" s="23">
        <v>359269130000</v>
      </c>
      <c r="T1093" t="s">
        <v>37</v>
      </c>
      <c r="U1093" t="s">
        <v>5240</v>
      </c>
      <c r="V1093" s="39">
        <v>46093</v>
      </c>
      <c r="W1093" s="41">
        <v>25</v>
      </c>
      <c r="X1093" s="26" t="s">
        <v>446</v>
      </c>
      <c r="Z1093">
        <v>25.25</v>
      </c>
      <c r="AA1093">
        <v>25.25</v>
      </c>
      <c r="AB1093">
        <v>25.25</v>
      </c>
      <c r="AE1093" s="41">
        <v>75.75</v>
      </c>
      <c r="AF1093">
        <v>1</v>
      </c>
      <c r="AG1093">
        <v>1</v>
      </c>
      <c r="AH1093">
        <v>1</v>
      </c>
      <c r="AI1093">
        <v>0</v>
      </c>
      <c r="AJ1093">
        <v>0</v>
      </c>
      <c r="AK1093" s="30">
        <f t="shared" si="121"/>
        <v>3</v>
      </c>
      <c r="AL1093" s="31">
        <v>5</v>
      </c>
      <c r="AM1093" s="32">
        <f t="shared" si="120"/>
        <v>2</v>
      </c>
      <c r="AN1093" s="33" t="str">
        <f t="shared" si="122"/>
        <v>MOROSO</v>
      </c>
      <c r="AO1093" s="33" t="str">
        <f t="shared" si="123"/>
        <v>2meses_pendientes</v>
      </c>
      <c r="AP1093" s="33">
        <f t="shared" si="124"/>
        <v>50</v>
      </c>
      <c r="AQ1093" s="31">
        <f t="shared" si="125"/>
        <v>12</v>
      </c>
    </row>
    <row r="1094" spans="2:43" x14ac:dyDescent="0.3">
      <c r="B1094" s="37">
        <v>46090</v>
      </c>
      <c r="C1094" t="s">
        <v>7579</v>
      </c>
      <c r="D1094" t="s">
        <v>7991</v>
      </c>
      <c r="E1094" t="s">
        <v>7992</v>
      </c>
      <c r="F1094" t="s">
        <v>7993</v>
      </c>
      <c r="G1094" t="s">
        <v>7994</v>
      </c>
      <c r="H1094" t="s">
        <v>7995</v>
      </c>
      <c r="I1094" t="s">
        <v>38</v>
      </c>
      <c r="J1094" t="s">
        <v>44</v>
      </c>
      <c r="K1094" t="s">
        <v>45</v>
      </c>
      <c r="L1094" t="s">
        <v>7993</v>
      </c>
      <c r="M1094" t="s">
        <v>7996</v>
      </c>
      <c r="N1094" t="s">
        <v>7997</v>
      </c>
      <c r="O1094" t="s">
        <v>7998</v>
      </c>
      <c r="P1094" t="s">
        <v>7589</v>
      </c>
      <c r="Q1094" t="s">
        <v>7999</v>
      </c>
      <c r="R1094" s="26">
        <v>3</v>
      </c>
      <c r="S1094" s="23">
        <v>365066770000</v>
      </c>
      <c r="T1094" t="s">
        <v>37</v>
      </c>
      <c r="U1094" t="s">
        <v>5240</v>
      </c>
      <c r="V1094" s="39">
        <v>46090</v>
      </c>
      <c r="W1094" s="41">
        <v>35</v>
      </c>
      <c r="X1094" s="26" t="s">
        <v>446</v>
      </c>
      <c r="Y1094">
        <v>36.450000000000003</v>
      </c>
      <c r="Z1094">
        <v>56.63</v>
      </c>
      <c r="AA1094">
        <v>56.63</v>
      </c>
      <c r="AB1094">
        <v>56.63</v>
      </c>
      <c r="AE1094" s="41">
        <v>206.34</v>
      </c>
      <c r="AF1094">
        <v>1</v>
      </c>
      <c r="AG1094">
        <v>1</v>
      </c>
      <c r="AH1094">
        <v>1</v>
      </c>
      <c r="AI1094">
        <v>0</v>
      </c>
      <c r="AJ1094">
        <v>0</v>
      </c>
      <c r="AK1094" s="30">
        <f t="shared" si="121"/>
        <v>3</v>
      </c>
      <c r="AL1094" s="31">
        <v>5</v>
      </c>
      <c r="AM1094" s="32">
        <f t="shared" si="120"/>
        <v>2</v>
      </c>
      <c r="AN1094" s="33" t="str">
        <f t="shared" si="122"/>
        <v>MOROSO</v>
      </c>
      <c r="AO1094" s="33" t="str">
        <f t="shared" si="123"/>
        <v>2meses_pendientes</v>
      </c>
      <c r="AP1094" s="33">
        <f t="shared" si="124"/>
        <v>70</v>
      </c>
      <c r="AQ1094" s="31">
        <f t="shared" si="125"/>
        <v>9</v>
      </c>
    </row>
    <row r="1095" spans="2:43" x14ac:dyDescent="0.3">
      <c r="B1095" s="37">
        <v>46109</v>
      </c>
      <c r="C1095" t="s">
        <v>7579</v>
      </c>
      <c r="D1095" t="s">
        <v>8000</v>
      </c>
      <c r="E1095" t="s">
        <v>8001</v>
      </c>
      <c r="F1095" t="s">
        <v>8002</v>
      </c>
      <c r="G1095" t="s">
        <v>8003</v>
      </c>
      <c r="H1095" t="s">
        <v>8004</v>
      </c>
      <c r="I1095" t="s">
        <v>38</v>
      </c>
      <c r="J1095" t="s">
        <v>38</v>
      </c>
      <c r="K1095" t="s">
        <v>1655</v>
      </c>
      <c r="L1095" t="s">
        <v>8002</v>
      </c>
      <c r="M1095" t="s">
        <v>8005</v>
      </c>
      <c r="N1095" t="s">
        <v>7997</v>
      </c>
      <c r="O1095" t="s">
        <v>7998</v>
      </c>
      <c r="P1095" t="s">
        <v>7589</v>
      </c>
      <c r="Q1095" t="s">
        <v>8006</v>
      </c>
      <c r="R1095" s="26">
        <v>3</v>
      </c>
      <c r="S1095" s="23">
        <v>369081120000</v>
      </c>
      <c r="T1095" t="s">
        <v>37</v>
      </c>
      <c r="U1095" t="s">
        <v>5240</v>
      </c>
      <c r="V1095" s="39">
        <v>46101</v>
      </c>
      <c r="W1095" s="41">
        <v>39</v>
      </c>
      <c r="X1095" s="26" t="s">
        <v>446</v>
      </c>
      <c r="Z1095">
        <v>40.909999999999997</v>
      </c>
      <c r="AA1095">
        <v>40.909999999999997</v>
      </c>
      <c r="AB1095">
        <v>40.909999999999997</v>
      </c>
      <c r="AE1095" s="41">
        <v>122.72999999999999</v>
      </c>
      <c r="AF1095">
        <v>1</v>
      </c>
      <c r="AG1095">
        <v>1</v>
      </c>
      <c r="AH1095">
        <v>1</v>
      </c>
      <c r="AI1095">
        <v>0</v>
      </c>
      <c r="AJ1095">
        <v>0</v>
      </c>
      <c r="AK1095" s="30">
        <f t="shared" si="121"/>
        <v>3</v>
      </c>
      <c r="AL1095" s="31">
        <v>5</v>
      </c>
      <c r="AM1095" s="32">
        <f t="shared" si="120"/>
        <v>2</v>
      </c>
      <c r="AN1095" s="33" t="str">
        <f t="shared" si="122"/>
        <v>MOROSO</v>
      </c>
      <c r="AO1095" s="33" t="str">
        <f t="shared" si="123"/>
        <v>2meses_pendientes</v>
      </c>
      <c r="AP1095" s="33">
        <f t="shared" si="124"/>
        <v>78</v>
      </c>
      <c r="AQ1095" s="31">
        <f t="shared" si="125"/>
        <v>20</v>
      </c>
    </row>
    <row r="1096" spans="2:43" x14ac:dyDescent="0.3">
      <c r="B1096" s="37">
        <v>46090</v>
      </c>
      <c r="C1096" t="s">
        <v>7579</v>
      </c>
      <c r="D1096" t="s">
        <v>8007</v>
      </c>
      <c r="E1096" t="s">
        <v>8008</v>
      </c>
      <c r="F1096" t="s">
        <v>8009</v>
      </c>
      <c r="G1096" t="s">
        <v>8010</v>
      </c>
      <c r="H1096" t="s">
        <v>8011</v>
      </c>
      <c r="I1096" t="s">
        <v>38</v>
      </c>
      <c r="J1096" t="s">
        <v>38</v>
      </c>
      <c r="K1096" t="s">
        <v>936</v>
      </c>
      <c r="L1096" t="s">
        <v>8009</v>
      </c>
      <c r="M1096" t="s">
        <v>8012</v>
      </c>
      <c r="N1096" t="s">
        <v>8013</v>
      </c>
      <c r="O1096" t="s">
        <v>7998</v>
      </c>
      <c r="P1096" t="s">
        <v>7589</v>
      </c>
      <c r="Q1096" t="s">
        <v>8014</v>
      </c>
      <c r="R1096" s="26">
        <v>2</v>
      </c>
      <c r="S1096" s="23">
        <v>368065090000</v>
      </c>
      <c r="T1096" t="s">
        <v>37</v>
      </c>
      <c r="U1096" t="s">
        <v>5240</v>
      </c>
      <c r="V1096" s="39">
        <v>46086</v>
      </c>
      <c r="W1096" s="41">
        <v>30</v>
      </c>
      <c r="X1096" s="26" t="s">
        <v>446</v>
      </c>
      <c r="AE1096" s="41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 s="30">
        <f t="shared" si="121"/>
        <v>0</v>
      </c>
      <c r="AL1096" s="31">
        <v>5</v>
      </c>
      <c r="AM1096" s="32">
        <f t="shared" si="120"/>
        <v>5</v>
      </c>
      <c r="AN1096" s="33" t="str">
        <f t="shared" si="122"/>
        <v>NPN</v>
      </c>
      <c r="AO1096" s="33" t="str">
        <f t="shared" si="123"/>
        <v>5meses_pendientes</v>
      </c>
      <c r="AP1096" s="33">
        <f t="shared" si="124"/>
        <v>150</v>
      </c>
      <c r="AQ1096" s="31">
        <f t="shared" si="125"/>
        <v>5</v>
      </c>
    </row>
    <row r="1097" spans="2:43" x14ac:dyDescent="0.3">
      <c r="B1097" s="37">
        <v>46098</v>
      </c>
      <c r="C1097" t="s">
        <v>7579</v>
      </c>
      <c r="D1097" t="s">
        <v>8015</v>
      </c>
      <c r="E1097" t="s">
        <v>8016</v>
      </c>
      <c r="F1097" t="s">
        <v>8017</v>
      </c>
      <c r="G1097" t="s">
        <v>8018</v>
      </c>
      <c r="H1097" t="s">
        <v>8019</v>
      </c>
      <c r="I1097" t="s">
        <v>38</v>
      </c>
      <c r="J1097" t="s">
        <v>529</v>
      </c>
      <c r="K1097" t="s">
        <v>646</v>
      </c>
      <c r="L1097" t="s">
        <v>8017</v>
      </c>
      <c r="M1097" t="s">
        <v>8020</v>
      </c>
      <c r="N1097" t="s">
        <v>8021</v>
      </c>
      <c r="O1097" t="s">
        <v>7998</v>
      </c>
      <c r="P1097" t="s">
        <v>7589</v>
      </c>
      <c r="Q1097" t="s">
        <v>8022</v>
      </c>
      <c r="R1097" s="26">
        <v>3</v>
      </c>
      <c r="S1097" s="23">
        <v>364079110000</v>
      </c>
      <c r="T1097" t="s">
        <v>37</v>
      </c>
      <c r="U1097" t="s">
        <v>5240</v>
      </c>
      <c r="V1097" s="39">
        <v>46106</v>
      </c>
      <c r="W1097" s="41">
        <v>40</v>
      </c>
      <c r="X1097" s="26" t="s">
        <v>446</v>
      </c>
      <c r="Z1097">
        <v>41</v>
      </c>
      <c r="AA1097">
        <v>40.82</v>
      </c>
      <c r="AC1097">
        <v>40.909999999999997</v>
      </c>
      <c r="AE1097" s="41">
        <v>122.72999999999999</v>
      </c>
      <c r="AF1097">
        <v>1</v>
      </c>
      <c r="AG1097">
        <v>1</v>
      </c>
      <c r="AH1097">
        <v>0</v>
      </c>
      <c r="AI1097">
        <v>1</v>
      </c>
      <c r="AJ1097">
        <v>0</v>
      </c>
      <c r="AK1097" s="30">
        <f t="shared" si="121"/>
        <v>3</v>
      </c>
      <c r="AL1097" s="31">
        <v>5</v>
      </c>
      <c r="AM1097" s="32">
        <f t="shared" si="120"/>
        <v>2</v>
      </c>
      <c r="AN1097" s="33" t="str">
        <f t="shared" si="122"/>
        <v>MOROSO</v>
      </c>
      <c r="AO1097" s="33" t="str">
        <f t="shared" si="123"/>
        <v>2meses_pendientes</v>
      </c>
      <c r="AP1097" s="33">
        <f t="shared" si="124"/>
        <v>80</v>
      </c>
      <c r="AQ1097" s="31">
        <f t="shared" si="125"/>
        <v>25</v>
      </c>
    </row>
    <row r="1098" spans="2:43" x14ac:dyDescent="0.3">
      <c r="B1098" s="37">
        <v>46090</v>
      </c>
      <c r="C1098" t="s">
        <v>7579</v>
      </c>
      <c r="D1098" t="s">
        <v>8023</v>
      </c>
      <c r="E1098" t="s">
        <v>8024</v>
      </c>
      <c r="F1098" t="s">
        <v>8025</v>
      </c>
      <c r="G1098" t="s">
        <v>8026</v>
      </c>
      <c r="H1098" t="s">
        <v>8027</v>
      </c>
      <c r="I1098" t="s">
        <v>38</v>
      </c>
      <c r="J1098" t="s">
        <v>38</v>
      </c>
      <c r="K1098" t="s">
        <v>2423</v>
      </c>
      <c r="L1098" t="s">
        <v>8025</v>
      </c>
      <c r="M1098" t="s">
        <v>8028</v>
      </c>
      <c r="N1098" t="s">
        <v>8029</v>
      </c>
      <c r="O1098" t="s">
        <v>7998</v>
      </c>
      <c r="P1098" t="s">
        <v>7589</v>
      </c>
      <c r="Q1098" t="s">
        <v>8030</v>
      </c>
      <c r="R1098" s="26">
        <v>2</v>
      </c>
      <c r="S1098" s="23">
        <v>363070380000</v>
      </c>
      <c r="T1098" t="s">
        <v>37</v>
      </c>
      <c r="U1098" t="s">
        <v>5240</v>
      </c>
      <c r="V1098" s="39">
        <v>46091</v>
      </c>
      <c r="W1098" s="41">
        <v>30</v>
      </c>
      <c r="X1098" s="26" t="s">
        <v>446</v>
      </c>
      <c r="Y1098">
        <v>30.44</v>
      </c>
      <c r="AA1098">
        <v>61.28</v>
      </c>
      <c r="AB1098">
        <v>30.44</v>
      </c>
      <c r="AE1098" s="41">
        <v>122.16</v>
      </c>
      <c r="AF1098">
        <v>0</v>
      </c>
      <c r="AG1098">
        <v>1</v>
      </c>
      <c r="AH1098">
        <v>1</v>
      </c>
      <c r="AI1098">
        <v>0</v>
      </c>
      <c r="AJ1098">
        <v>0</v>
      </c>
      <c r="AK1098" s="30">
        <f t="shared" si="121"/>
        <v>2</v>
      </c>
      <c r="AL1098" s="31">
        <v>5</v>
      </c>
      <c r="AM1098" s="32">
        <f t="shared" si="120"/>
        <v>3</v>
      </c>
      <c r="AN1098" s="33" t="str">
        <f t="shared" si="122"/>
        <v>MOROSO</v>
      </c>
      <c r="AO1098" s="33" t="str">
        <f t="shared" si="123"/>
        <v>3meses_pendientes</v>
      </c>
      <c r="AP1098" s="33">
        <f t="shared" si="124"/>
        <v>90</v>
      </c>
      <c r="AQ1098" s="31">
        <f t="shared" si="125"/>
        <v>10</v>
      </c>
    </row>
    <row r="1099" spans="2:43" x14ac:dyDescent="0.3">
      <c r="B1099" s="37">
        <v>46090</v>
      </c>
      <c r="C1099" t="s">
        <v>7579</v>
      </c>
      <c r="D1099" t="s">
        <v>8031</v>
      </c>
      <c r="E1099" t="s">
        <v>8032</v>
      </c>
      <c r="F1099" t="s">
        <v>8033</v>
      </c>
      <c r="G1099" t="s">
        <v>8034</v>
      </c>
      <c r="H1099" t="s">
        <v>8035</v>
      </c>
      <c r="I1099" t="s">
        <v>38</v>
      </c>
      <c r="J1099" t="s">
        <v>2538</v>
      </c>
      <c r="K1099" t="s">
        <v>2538</v>
      </c>
      <c r="L1099" t="s">
        <v>8033</v>
      </c>
      <c r="M1099" t="s">
        <v>8036</v>
      </c>
      <c r="N1099" t="s">
        <v>8037</v>
      </c>
      <c r="O1099" t="s">
        <v>7998</v>
      </c>
      <c r="P1099" t="s">
        <v>7589</v>
      </c>
      <c r="Q1099" t="s">
        <v>8038</v>
      </c>
      <c r="R1099" s="26">
        <v>2</v>
      </c>
      <c r="S1099" s="23">
        <v>361064850000</v>
      </c>
      <c r="T1099" t="s">
        <v>37</v>
      </c>
      <c r="U1099" t="s">
        <v>5240</v>
      </c>
      <c r="V1099" s="39">
        <v>46086</v>
      </c>
      <c r="W1099" s="41">
        <v>30</v>
      </c>
      <c r="X1099" s="26" t="s">
        <v>446</v>
      </c>
      <c r="Y1099">
        <v>30.44</v>
      </c>
      <c r="Z1099">
        <v>30.44</v>
      </c>
      <c r="AA1099">
        <v>30.44</v>
      </c>
      <c r="AB1099">
        <v>30.44</v>
      </c>
      <c r="AE1099" s="41">
        <v>121.76</v>
      </c>
      <c r="AF1099">
        <v>1</v>
      </c>
      <c r="AG1099">
        <v>1</v>
      </c>
      <c r="AH1099">
        <v>1</v>
      </c>
      <c r="AI1099">
        <v>0</v>
      </c>
      <c r="AJ1099">
        <v>0</v>
      </c>
      <c r="AK1099" s="30">
        <f t="shared" si="121"/>
        <v>3</v>
      </c>
      <c r="AL1099" s="31">
        <v>5</v>
      </c>
      <c r="AM1099" s="32">
        <f t="shared" si="120"/>
        <v>2</v>
      </c>
      <c r="AN1099" s="33" t="str">
        <f t="shared" si="122"/>
        <v>MOROSO</v>
      </c>
      <c r="AO1099" s="33" t="str">
        <f t="shared" si="123"/>
        <v>2meses_pendientes</v>
      </c>
      <c r="AP1099" s="33">
        <f t="shared" si="124"/>
        <v>60</v>
      </c>
      <c r="AQ1099" s="31">
        <f t="shared" si="125"/>
        <v>5</v>
      </c>
    </row>
    <row r="1100" spans="2:43" x14ac:dyDescent="0.3">
      <c r="B1100" s="37">
        <v>46091</v>
      </c>
      <c r="C1100" t="s">
        <v>7579</v>
      </c>
      <c r="D1100" t="s">
        <v>8039</v>
      </c>
      <c r="E1100" t="s">
        <v>8040</v>
      </c>
      <c r="F1100" t="s">
        <v>8041</v>
      </c>
      <c r="G1100" t="s">
        <v>8042</v>
      </c>
      <c r="H1100" t="s">
        <v>8043</v>
      </c>
      <c r="I1100" t="s">
        <v>38</v>
      </c>
      <c r="J1100" t="s">
        <v>42</v>
      </c>
      <c r="K1100" t="s">
        <v>50</v>
      </c>
      <c r="L1100" t="s">
        <v>8044</v>
      </c>
      <c r="M1100" t="s">
        <v>8045</v>
      </c>
      <c r="N1100" t="s">
        <v>8037</v>
      </c>
      <c r="O1100" t="s">
        <v>7998</v>
      </c>
      <c r="P1100" t="s">
        <v>7589</v>
      </c>
      <c r="Q1100" t="s">
        <v>8046</v>
      </c>
      <c r="R1100" s="26">
        <v>2</v>
      </c>
      <c r="S1100" s="23">
        <v>361070940000</v>
      </c>
      <c r="T1100" t="s">
        <v>37</v>
      </c>
      <c r="U1100" t="s">
        <v>5240</v>
      </c>
      <c r="V1100" s="39">
        <v>46093</v>
      </c>
      <c r="W1100" s="41">
        <v>30</v>
      </c>
      <c r="X1100" s="26" t="s">
        <v>446</v>
      </c>
      <c r="Y1100">
        <v>30.44</v>
      </c>
      <c r="Z1100">
        <v>30.44</v>
      </c>
      <c r="AA1100">
        <v>30.44</v>
      </c>
      <c r="AC1100">
        <v>30.44</v>
      </c>
      <c r="AE1100" s="41">
        <v>121.76</v>
      </c>
      <c r="AF1100">
        <v>1</v>
      </c>
      <c r="AG1100">
        <v>1</v>
      </c>
      <c r="AH1100">
        <v>0</v>
      </c>
      <c r="AI1100">
        <v>1</v>
      </c>
      <c r="AJ1100">
        <v>0</v>
      </c>
      <c r="AK1100" s="30">
        <f t="shared" si="121"/>
        <v>3</v>
      </c>
      <c r="AL1100" s="31">
        <v>5</v>
      </c>
      <c r="AM1100" s="32">
        <f t="shared" si="120"/>
        <v>2</v>
      </c>
      <c r="AN1100" s="33" t="str">
        <f t="shared" si="122"/>
        <v>MOROSO</v>
      </c>
      <c r="AO1100" s="33" t="str">
        <f t="shared" si="123"/>
        <v>2meses_pendientes</v>
      </c>
      <c r="AP1100" s="33">
        <f t="shared" si="124"/>
        <v>60</v>
      </c>
      <c r="AQ1100" s="31">
        <f t="shared" si="125"/>
        <v>12</v>
      </c>
    </row>
    <row r="1101" spans="2:43" x14ac:dyDescent="0.3">
      <c r="B1101" s="37">
        <v>46090</v>
      </c>
      <c r="C1101" t="s">
        <v>7579</v>
      </c>
      <c r="D1101" t="s">
        <v>8047</v>
      </c>
      <c r="E1101" t="s">
        <v>8048</v>
      </c>
      <c r="F1101" t="s">
        <v>8049</v>
      </c>
      <c r="G1101" t="s">
        <v>8050</v>
      </c>
      <c r="H1101" t="s">
        <v>8051</v>
      </c>
      <c r="I1101" t="s">
        <v>38</v>
      </c>
      <c r="J1101" t="s">
        <v>38</v>
      </c>
      <c r="K1101" t="s">
        <v>825</v>
      </c>
      <c r="L1101" t="s">
        <v>8049</v>
      </c>
      <c r="M1101" t="s">
        <v>8052</v>
      </c>
      <c r="N1101" t="s">
        <v>8053</v>
      </c>
      <c r="O1101" t="s">
        <v>7998</v>
      </c>
      <c r="P1101" t="s">
        <v>7589</v>
      </c>
      <c r="Q1101" t="s">
        <v>8054</v>
      </c>
      <c r="R1101" s="26">
        <v>3</v>
      </c>
      <c r="S1101" s="23">
        <v>276050450000</v>
      </c>
      <c r="T1101" t="s">
        <v>37</v>
      </c>
      <c r="U1101" t="s">
        <v>5240</v>
      </c>
      <c r="V1101" s="39">
        <v>46090</v>
      </c>
      <c r="W1101" s="41">
        <v>39</v>
      </c>
      <c r="X1101" s="26" t="s">
        <v>446</v>
      </c>
      <c r="Z1101">
        <v>40.909999999999997</v>
      </c>
      <c r="AB1101">
        <v>40.909999999999997</v>
      </c>
      <c r="AE1101" s="41">
        <v>81.819999999999993</v>
      </c>
      <c r="AF1101">
        <v>1</v>
      </c>
      <c r="AG1101">
        <v>0</v>
      </c>
      <c r="AH1101">
        <v>1</v>
      </c>
      <c r="AI1101">
        <v>0</v>
      </c>
      <c r="AJ1101">
        <v>0</v>
      </c>
      <c r="AK1101" s="30">
        <f t="shared" si="121"/>
        <v>2</v>
      </c>
      <c r="AL1101" s="31">
        <v>5</v>
      </c>
      <c r="AM1101" s="32">
        <f t="shared" si="120"/>
        <v>3</v>
      </c>
      <c r="AN1101" s="33" t="str">
        <f t="shared" si="122"/>
        <v>MOROSO</v>
      </c>
      <c r="AO1101" s="33" t="str">
        <f t="shared" si="123"/>
        <v>3meses_pendientes</v>
      </c>
      <c r="AP1101" s="33">
        <f t="shared" si="124"/>
        <v>117</v>
      </c>
      <c r="AQ1101" s="31">
        <f t="shared" si="125"/>
        <v>9</v>
      </c>
    </row>
    <row r="1102" spans="2:43" x14ac:dyDescent="0.3">
      <c r="B1102" s="37">
        <v>46101</v>
      </c>
      <c r="C1102" t="s">
        <v>7579</v>
      </c>
      <c r="D1102" t="s">
        <v>8055</v>
      </c>
      <c r="E1102" t="s">
        <v>8056</v>
      </c>
      <c r="F1102" t="s">
        <v>8057</v>
      </c>
      <c r="G1102" t="s">
        <v>8058</v>
      </c>
      <c r="H1102" t="s">
        <v>8059</v>
      </c>
      <c r="I1102" t="s">
        <v>38</v>
      </c>
      <c r="J1102" t="s">
        <v>38</v>
      </c>
      <c r="K1102" t="s">
        <v>796</v>
      </c>
      <c r="L1102" t="s">
        <v>8057</v>
      </c>
      <c r="M1102" t="s">
        <v>8060</v>
      </c>
      <c r="N1102" t="s">
        <v>8061</v>
      </c>
      <c r="O1102" t="s">
        <v>7998</v>
      </c>
      <c r="P1102" t="s">
        <v>7589</v>
      </c>
      <c r="Q1102" t="s">
        <v>8062</v>
      </c>
      <c r="R1102" s="26">
        <v>3</v>
      </c>
      <c r="S1102" s="23">
        <v>367047480000</v>
      </c>
      <c r="T1102" t="s">
        <v>37</v>
      </c>
      <c r="U1102" t="s">
        <v>5240</v>
      </c>
      <c r="V1102" s="39">
        <v>46105</v>
      </c>
      <c r="W1102" s="41">
        <v>39</v>
      </c>
      <c r="X1102" s="26" t="s">
        <v>446</v>
      </c>
      <c r="Z1102">
        <v>40.909999999999997</v>
      </c>
      <c r="AB1102">
        <v>40.909999999999997</v>
      </c>
      <c r="AC1102">
        <v>40.909999999999997</v>
      </c>
      <c r="AE1102" s="41">
        <v>122.72999999999999</v>
      </c>
      <c r="AF1102">
        <v>1</v>
      </c>
      <c r="AG1102">
        <v>0</v>
      </c>
      <c r="AH1102">
        <v>1</v>
      </c>
      <c r="AI1102">
        <v>1</v>
      </c>
      <c r="AJ1102">
        <v>0</v>
      </c>
      <c r="AK1102" s="30">
        <f t="shared" si="121"/>
        <v>3</v>
      </c>
      <c r="AL1102" s="31">
        <v>5</v>
      </c>
      <c r="AM1102" s="32">
        <f t="shared" si="120"/>
        <v>2</v>
      </c>
      <c r="AN1102" s="33" t="str">
        <f t="shared" si="122"/>
        <v>MOROSO</v>
      </c>
      <c r="AO1102" s="33" t="str">
        <f t="shared" si="123"/>
        <v>2meses_pendientes</v>
      </c>
      <c r="AP1102" s="33">
        <f t="shared" si="124"/>
        <v>78</v>
      </c>
      <c r="AQ1102" s="31">
        <f t="shared" si="125"/>
        <v>24</v>
      </c>
    </row>
    <row r="1103" spans="2:43" x14ac:dyDescent="0.3">
      <c r="B1103" s="37">
        <v>46078</v>
      </c>
      <c r="C1103" t="s">
        <v>8063</v>
      </c>
      <c r="D1103" t="s">
        <v>8064</v>
      </c>
      <c r="E1103" t="s">
        <v>8065</v>
      </c>
      <c r="F1103" t="s">
        <v>8066</v>
      </c>
      <c r="G1103" t="s">
        <v>8067</v>
      </c>
      <c r="H1103" t="s">
        <v>8068</v>
      </c>
      <c r="I1103" t="s">
        <v>38</v>
      </c>
      <c r="J1103" t="s">
        <v>529</v>
      </c>
      <c r="K1103" t="s">
        <v>646</v>
      </c>
      <c r="L1103" t="s">
        <v>8066</v>
      </c>
      <c r="M1103" t="s">
        <v>8069</v>
      </c>
      <c r="N1103" t="s">
        <v>8070</v>
      </c>
      <c r="O1103" t="s">
        <v>8071</v>
      </c>
      <c r="P1103" t="s">
        <v>7589</v>
      </c>
      <c r="Q1103" t="s">
        <v>8072</v>
      </c>
      <c r="R1103" s="26">
        <v>3</v>
      </c>
      <c r="S1103" s="23">
        <v>367056740000</v>
      </c>
      <c r="T1103" t="s">
        <v>37</v>
      </c>
      <c r="U1103" t="s">
        <v>5240</v>
      </c>
      <c r="V1103" s="39">
        <v>46083</v>
      </c>
      <c r="W1103" s="41">
        <v>33</v>
      </c>
      <c r="X1103" s="26" t="s">
        <v>446</v>
      </c>
      <c r="Y1103">
        <v>15.42</v>
      </c>
      <c r="Z1103">
        <v>30</v>
      </c>
      <c r="AA1103">
        <v>45.44</v>
      </c>
      <c r="AB1103">
        <v>30.41</v>
      </c>
      <c r="AE1103" s="41">
        <v>121.27</v>
      </c>
      <c r="AF1103">
        <v>1</v>
      </c>
      <c r="AG1103">
        <v>1</v>
      </c>
      <c r="AH1103">
        <v>1</v>
      </c>
      <c r="AI1103">
        <v>0</v>
      </c>
      <c r="AJ1103">
        <v>0</v>
      </c>
      <c r="AK1103" s="30">
        <f t="shared" si="121"/>
        <v>3</v>
      </c>
      <c r="AL1103" s="31">
        <v>5</v>
      </c>
      <c r="AM1103" s="32">
        <f t="shared" si="120"/>
        <v>2</v>
      </c>
      <c r="AN1103" s="33" t="str">
        <f t="shared" si="122"/>
        <v>MOROSO</v>
      </c>
      <c r="AO1103" s="33" t="str">
        <f t="shared" si="123"/>
        <v>2meses_pendientes</v>
      </c>
      <c r="AP1103" s="33">
        <f t="shared" si="124"/>
        <v>66</v>
      </c>
      <c r="AQ1103" s="31">
        <f t="shared" si="125"/>
        <v>2</v>
      </c>
    </row>
    <row r="1104" spans="2:43" x14ac:dyDescent="0.3">
      <c r="B1104" s="37">
        <v>46084</v>
      </c>
      <c r="C1104" t="s">
        <v>8063</v>
      </c>
      <c r="D1104" t="s">
        <v>8073</v>
      </c>
      <c r="E1104" t="s">
        <v>8074</v>
      </c>
      <c r="F1104" t="s">
        <v>8075</v>
      </c>
      <c r="G1104" t="s">
        <v>8076</v>
      </c>
      <c r="H1104" t="s">
        <v>8077</v>
      </c>
      <c r="I1104" t="s">
        <v>6217</v>
      </c>
      <c r="J1104" t="s">
        <v>8078</v>
      </c>
      <c r="K1104" t="s">
        <v>8079</v>
      </c>
      <c r="L1104" t="s">
        <v>8075</v>
      </c>
      <c r="M1104" t="s">
        <v>8080</v>
      </c>
      <c r="N1104" t="s">
        <v>8070</v>
      </c>
      <c r="O1104" t="s">
        <v>8071</v>
      </c>
      <c r="P1104" t="s">
        <v>7589</v>
      </c>
      <c r="Q1104" t="s">
        <v>8081</v>
      </c>
      <c r="R1104" s="26">
        <v>3</v>
      </c>
      <c r="S1104" s="23">
        <v>362063570000</v>
      </c>
      <c r="T1104" t="s">
        <v>37</v>
      </c>
      <c r="U1104" t="s">
        <v>5240</v>
      </c>
      <c r="V1104" s="39">
        <v>46085</v>
      </c>
      <c r="W1104" s="41">
        <v>33</v>
      </c>
      <c r="X1104" s="26" t="s">
        <v>446</v>
      </c>
      <c r="Y1104">
        <v>34.85</v>
      </c>
      <c r="Z1104">
        <v>34.85</v>
      </c>
      <c r="AA1104">
        <v>34.85</v>
      </c>
      <c r="AB1104">
        <v>34.85</v>
      </c>
      <c r="AE1104" s="41">
        <v>139.4</v>
      </c>
      <c r="AF1104">
        <v>1</v>
      </c>
      <c r="AG1104">
        <v>1</v>
      </c>
      <c r="AH1104">
        <v>1</v>
      </c>
      <c r="AI1104">
        <v>0</v>
      </c>
      <c r="AJ1104">
        <v>0</v>
      </c>
      <c r="AK1104" s="30">
        <f t="shared" si="121"/>
        <v>3</v>
      </c>
      <c r="AL1104" s="31">
        <v>5</v>
      </c>
      <c r="AM1104" s="32">
        <f t="shared" si="120"/>
        <v>2</v>
      </c>
      <c r="AN1104" s="33" t="str">
        <f t="shared" si="122"/>
        <v>MOROSO</v>
      </c>
      <c r="AO1104" s="33" t="str">
        <f t="shared" si="123"/>
        <v>2meses_pendientes</v>
      </c>
      <c r="AP1104" s="33">
        <f t="shared" si="124"/>
        <v>66</v>
      </c>
      <c r="AQ1104" s="31">
        <f t="shared" si="125"/>
        <v>4</v>
      </c>
    </row>
    <row r="1105" spans="2:43" x14ac:dyDescent="0.3">
      <c r="B1105" s="37">
        <v>46085</v>
      </c>
      <c r="C1105" t="s">
        <v>8063</v>
      </c>
      <c r="D1105" t="s">
        <v>8082</v>
      </c>
      <c r="E1105" t="s">
        <v>8083</v>
      </c>
      <c r="F1105" t="s">
        <v>8084</v>
      </c>
      <c r="G1105" t="s">
        <v>8085</v>
      </c>
      <c r="H1105" t="s">
        <v>8086</v>
      </c>
      <c r="I1105" t="s">
        <v>38</v>
      </c>
      <c r="J1105" t="s">
        <v>38</v>
      </c>
      <c r="K1105" t="s">
        <v>936</v>
      </c>
      <c r="L1105" t="s">
        <v>8084</v>
      </c>
      <c r="M1105" t="s">
        <v>8087</v>
      </c>
      <c r="N1105" t="s">
        <v>8070</v>
      </c>
      <c r="O1105" t="s">
        <v>8071</v>
      </c>
      <c r="P1105" t="s">
        <v>7589</v>
      </c>
      <c r="Q1105" t="s">
        <v>8088</v>
      </c>
      <c r="R1105" s="26">
        <v>3</v>
      </c>
      <c r="S1105" s="23">
        <v>367064550000</v>
      </c>
      <c r="T1105" t="s">
        <v>37</v>
      </c>
      <c r="U1105" t="s">
        <v>5240</v>
      </c>
      <c r="V1105" s="39">
        <v>46086</v>
      </c>
      <c r="W1105" s="41">
        <v>33</v>
      </c>
      <c r="X1105" s="26" t="s">
        <v>446</v>
      </c>
      <c r="Y1105">
        <v>34.85</v>
      </c>
      <c r="Z1105">
        <v>34.85</v>
      </c>
      <c r="AA1105">
        <v>34.85</v>
      </c>
      <c r="AB1105">
        <v>34.85</v>
      </c>
      <c r="AE1105" s="41">
        <v>139.4</v>
      </c>
      <c r="AF1105">
        <v>1</v>
      </c>
      <c r="AG1105">
        <v>1</v>
      </c>
      <c r="AH1105">
        <v>1</v>
      </c>
      <c r="AI1105">
        <v>0</v>
      </c>
      <c r="AJ1105">
        <v>0</v>
      </c>
      <c r="AK1105" s="30">
        <f t="shared" si="121"/>
        <v>3</v>
      </c>
      <c r="AL1105" s="31">
        <v>5</v>
      </c>
      <c r="AM1105" s="32">
        <f t="shared" si="120"/>
        <v>2</v>
      </c>
      <c r="AN1105" s="33" t="str">
        <f t="shared" si="122"/>
        <v>MOROSO</v>
      </c>
      <c r="AO1105" s="33" t="str">
        <f t="shared" si="123"/>
        <v>2meses_pendientes</v>
      </c>
      <c r="AP1105" s="33">
        <f t="shared" si="124"/>
        <v>66</v>
      </c>
      <c r="AQ1105" s="31">
        <f t="shared" si="125"/>
        <v>5</v>
      </c>
    </row>
    <row r="1106" spans="2:43" x14ac:dyDescent="0.3">
      <c r="B1106" s="37">
        <v>46086</v>
      </c>
      <c r="C1106" t="s">
        <v>8063</v>
      </c>
      <c r="D1106" t="s">
        <v>8089</v>
      </c>
      <c r="E1106" t="s">
        <v>8090</v>
      </c>
      <c r="F1106" t="s">
        <v>8091</v>
      </c>
      <c r="G1106" t="s">
        <v>8092</v>
      </c>
      <c r="H1106" t="s">
        <v>8093</v>
      </c>
      <c r="I1106" t="s">
        <v>38</v>
      </c>
      <c r="J1106" t="s">
        <v>38</v>
      </c>
      <c r="K1106" t="s">
        <v>796</v>
      </c>
      <c r="L1106" t="s">
        <v>8091</v>
      </c>
      <c r="M1106" t="s">
        <v>8094</v>
      </c>
      <c r="N1106" t="s">
        <v>8070</v>
      </c>
      <c r="O1106" t="s">
        <v>8071</v>
      </c>
      <c r="P1106" t="s">
        <v>7589</v>
      </c>
      <c r="Q1106" t="s">
        <v>8095</v>
      </c>
      <c r="R1106" s="26">
        <v>3</v>
      </c>
      <c r="S1106" s="23">
        <v>367065650000</v>
      </c>
      <c r="T1106" t="s">
        <v>37</v>
      </c>
      <c r="U1106" t="s">
        <v>5240</v>
      </c>
      <c r="V1106" s="39">
        <v>46089</v>
      </c>
      <c r="W1106" s="41">
        <v>38</v>
      </c>
      <c r="X1106" s="26" t="s">
        <v>446</v>
      </c>
      <c r="Y1106">
        <v>40</v>
      </c>
      <c r="AE1106" s="41">
        <v>40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 s="30">
        <f t="shared" si="121"/>
        <v>0</v>
      </c>
      <c r="AL1106" s="31">
        <v>5</v>
      </c>
      <c r="AM1106" s="32">
        <f t="shared" si="120"/>
        <v>5</v>
      </c>
      <c r="AN1106" s="33" t="str">
        <f t="shared" si="122"/>
        <v>NPN</v>
      </c>
      <c r="AO1106" s="33" t="str">
        <f t="shared" si="123"/>
        <v>5meses_pendientes</v>
      </c>
      <c r="AP1106" s="33">
        <f t="shared" si="124"/>
        <v>190</v>
      </c>
      <c r="AQ1106" s="31">
        <f t="shared" si="125"/>
        <v>8</v>
      </c>
    </row>
    <row r="1107" spans="2:43" x14ac:dyDescent="0.3">
      <c r="B1107" s="37">
        <v>46086</v>
      </c>
      <c r="C1107" t="s">
        <v>8063</v>
      </c>
      <c r="D1107" t="s">
        <v>8096</v>
      </c>
      <c r="E1107" t="s">
        <v>8097</v>
      </c>
      <c r="F1107" t="s">
        <v>8098</v>
      </c>
      <c r="G1107" t="s">
        <v>8099</v>
      </c>
      <c r="H1107" t="s">
        <v>8100</v>
      </c>
      <c r="I1107" t="s">
        <v>38</v>
      </c>
      <c r="J1107" t="s">
        <v>38</v>
      </c>
      <c r="K1107" t="s">
        <v>2460</v>
      </c>
      <c r="L1107" t="s">
        <v>8101</v>
      </c>
      <c r="M1107" t="s">
        <v>8102</v>
      </c>
      <c r="N1107" t="s">
        <v>8070</v>
      </c>
      <c r="O1107" t="s">
        <v>8071</v>
      </c>
      <c r="P1107" t="s">
        <v>7589</v>
      </c>
      <c r="Q1107" t="s">
        <v>8103</v>
      </c>
      <c r="R1107" s="26">
        <v>3</v>
      </c>
      <c r="S1107" s="23">
        <v>363066180000</v>
      </c>
      <c r="T1107" t="s">
        <v>37</v>
      </c>
      <c r="U1107" t="s">
        <v>5240</v>
      </c>
      <c r="V1107" s="39">
        <v>46087</v>
      </c>
      <c r="W1107" s="41">
        <v>36.020000000000003</v>
      </c>
      <c r="X1107" s="26" t="s">
        <v>446</v>
      </c>
      <c r="Y1107">
        <v>38.32</v>
      </c>
      <c r="Z1107">
        <v>58.5</v>
      </c>
      <c r="AA1107">
        <v>58.5</v>
      </c>
      <c r="AB1107">
        <v>58.5</v>
      </c>
      <c r="AE1107" s="41">
        <v>213.82</v>
      </c>
      <c r="AF1107">
        <v>1</v>
      </c>
      <c r="AG1107">
        <v>1</v>
      </c>
      <c r="AH1107">
        <v>1</v>
      </c>
      <c r="AI1107">
        <v>0</v>
      </c>
      <c r="AJ1107">
        <v>0</v>
      </c>
      <c r="AK1107" s="30">
        <f t="shared" si="121"/>
        <v>3</v>
      </c>
      <c r="AL1107" s="31">
        <v>5</v>
      </c>
      <c r="AM1107" s="32">
        <f t="shared" si="120"/>
        <v>2</v>
      </c>
      <c r="AN1107" s="33" t="str">
        <f t="shared" si="122"/>
        <v>MOROSO</v>
      </c>
      <c r="AO1107" s="33" t="str">
        <f t="shared" si="123"/>
        <v>2meses_pendientes</v>
      </c>
      <c r="AP1107" s="33">
        <f t="shared" si="124"/>
        <v>72.040000000000006</v>
      </c>
      <c r="AQ1107" s="31">
        <f t="shared" si="125"/>
        <v>6</v>
      </c>
    </row>
    <row r="1108" spans="2:43" x14ac:dyDescent="0.3">
      <c r="B1108" s="37">
        <v>46091</v>
      </c>
      <c r="C1108" t="s">
        <v>8063</v>
      </c>
      <c r="D1108" t="s">
        <v>8104</v>
      </c>
      <c r="E1108" t="s">
        <v>8105</v>
      </c>
      <c r="F1108" t="s">
        <v>8106</v>
      </c>
      <c r="G1108" t="s">
        <v>8107</v>
      </c>
      <c r="H1108" t="s">
        <v>8108</v>
      </c>
      <c r="I1108" t="s">
        <v>38</v>
      </c>
      <c r="J1108" t="s">
        <v>38</v>
      </c>
      <c r="K1108" t="s">
        <v>2423</v>
      </c>
      <c r="L1108" t="s">
        <v>8109</v>
      </c>
      <c r="M1108" t="s">
        <v>8110</v>
      </c>
      <c r="N1108" t="s">
        <v>8070</v>
      </c>
      <c r="O1108" t="s">
        <v>8071</v>
      </c>
      <c r="P1108" t="s">
        <v>7589</v>
      </c>
      <c r="Q1108" t="s">
        <v>8111</v>
      </c>
      <c r="R1108" s="26">
        <v>3</v>
      </c>
      <c r="S1108" s="23">
        <v>367071030000</v>
      </c>
      <c r="T1108" t="s">
        <v>37</v>
      </c>
      <c r="U1108" t="s">
        <v>5240</v>
      </c>
      <c r="V1108" s="39">
        <v>46093</v>
      </c>
      <c r="W1108" s="41">
        <v>33</v>
      </c>
      <c r="X1108" s="26" t="s">
        <v>446</v>
      </c>
      <c r="Z1108">
        <v>69.7</v>
      </c>
      <c r="AB1108">
        <v>33.78</v>
      </c>
      <c r="AC1108">
        <v>33</v>
      </c>
      <c r="AE1108" s="41">
        <v>136.48000000000002</v>
      </c>
      <c r="AF1108">
        <v>1</v>
      </c>
      <c r="AG1108">
        <v>0</v>
      </c>
      <c r="AH1108">
        <v>1</v>
      </c>
      <c r="AI1108">
        <v>1</v>
      </c>
      <c r="AJ1108">
        <v>0</v>
      </c>
      <c r="AK1108" s="30">
        <f t="shared" si="121"/>
        <v>3</v>
      </c>
      <c r="AL1108" s="31">
        <v>5</v>
      </c>
      <c r="AM1108" s="32">
        <f t="shared" si="120"/>
        <v>2</v>
      </c>
      <c r="AN1108" s="33" t="str">
        <f t="shared" si="122"/>
        <v>MOROSO</v>
      </c>
      <c r="AO1108" s="33" t="str">
        <f t="shared" si="123"/>
        <v>2meses_pendientes</v>
      </c>
      <c r="AP1108" s="33">
        <f t="shared" si="124"/>
        <v>66</v>
      </c>
      <c r="AQ1108" s="31">
        <f t="shared" si="125"/>
        <v>12</v>
      </c>
    </row>
    <row r="1109" spans="2:43" x14ac:dyDescent="0.3">
      <c r="B1109" s="37">
        <v>46091</v>
      </c>
      <c r="C1109" t="s">
        <v>8063</v>
      </c>
      <c r="D1109" t="s">
        <v>8112</v>
      </c>
      <c r="E1109" t="s">
        <v>8113</v>
      </c>
      <c r="F1109" t="s">
        <v>8114</v>
      </c>
      <c r="G1109" t="s">
        <v>8115</v>
      </c>
      <c r="H1109" t="s">
        <v>8116</v>
      </c>
      <c r="I1109" t="s">
        <v>38</v>
      </c>
      <c r="J1109" t="s">
        <v>44</v>
      </c>
      <c r="K1109" t="s">
        <v>55</v>
      </c>
      <c r="L1109" t="s">
        <v>8114</v>
      </c>
      <c r="M1109" t="s">
        <v>8117</v>
      </c>
      <c r="N1109" t="s">
        <v>8070</v>
      </c>
      <c r="O1109" t="s">
        <v>8071</v>
      </c>
      <c r="P1109" t="s">
        <v>7589</v>
      </c>
      <c r="Q1109" t="s">
        <v>8118</v>
      </c>
      <c r="R1109" s="26">
        <v>3</v>
      </c>
      <c r="S1109" s="23">
        <v>351316070000</v>
      </c>
      <c r="T1109" t="s">
        <v>37</v>
      </c>
      <c r="U1109" t="s">
        <v>5240</v>
      </c>
      <c r="V1109" s="39">
        <v>46097</v>
      </c>
      <c r="W1109" s="41">
        <v>33</v>
      </c>
      <c r="X1109" s="26" t="s">
        <v>446</v>
      </c>
      <c r="Z1109">
        <v>34.85</v>
      </c>
      <c r="AA1109">
        <v>34.85</v>
      </c>
      <c r="AB1109">
        <v>34.85</v>
      </c>
      <c r="AE1109" s="41">
        <v>104.55000000000001</v>
      </c>
      <c r="AF1109">
        <v>1</v>
      </c>
      <c r="AG1109">
        <v>1</v>
      </c>
      <c r="AH1109">
        <v>1</v>
      </c>
      <c r="AI1109">
        <v>0</v>
      </c>
      <c r="AJ1109">
        <v>0</v>
      </c>
      <c r="AK1109" s="30">
        <f t="shared" si="121"/>
        <v>3</v>
      </c>
      <c r="AL1109" s="31">
        <v>5</v>
      </c>
      <c r="AM1109" s="32">
        <f t="shared" si="120"/>
        <v>2</v>
      </c>
      <c r="AN1109" s="33" t="str">
        <f t="shared" si="122"/>
        <v>MOROSO</v>
      </c>
      <c r="AO1109" s="33" t="str">
        <f t="shared" si="123"/>
        <v>2meses_pendientes</v>
      </c>
      <c r="AP1109" s="33">
        <f t="shared" si="124"/>
        <v>66</v>
      </c>
      <c r="AQ1109" s="31">
        <f t="shared" si="125"/>
        <v>16</v>
      </c>
    </row>
    <row r="1110" spans="2:43" x14ac:dyDescent="0.3">
      <c r="B1110" s="37">
        <v>46085</v>
      </c>
      <c r="C1110" t="s">
        <v>8063</v>
      </c>
      <c r="D1110" t="s">
        <v>8119</v>
      </c>
      <c r="E1110" t="s">
        <v>8120</v>
      </c>
      <c r="F1110" t="s">
        <v>8121</v>
      </c>
      <c r="G1110" t="s">
        <v>8122</v>
      </c>
      <c r="H1110" t="s">
        <v>8123</v>
      </c>
      <c r="I1110" t="s">
        <v>38</v>
      </c>
      <c r="J1110" t="s">
        <v>2538</v>
      </c>
      <c r="K1110" t="s">
        <v>2538</v>
      </c>
      <c r="L1110" t="s">
        <v>8121</v>
      </c>
      <c r="M1110" t="s">
        <v>8124</v>
      </c>
      <c r="N1110" t="s">
        <v>7837</v>
      </c>
      <c r="O1110" t="s">
        <v>8071</v>
      </c>
      <c r="P1110" t="s">
        <v>7589</v>
      </c>
      <c r="Q1110" t="s">
        <v>8125</v>
      </c>
      <c r="R1110" s="26">
        <v>3</v>
      </c>
      <c r="S1110" s="23">
        <v>363064310000</v>
      </c>
      <c r="T1110" t="s">
        <v>37</v>
      </c>
      <c r="U1110" t="s">
        <v>5240</v>
      </c>
      <c r="V1110" s="39">
        <v>46088</v>
      </c>
      <c r="W1110" s="41">
        <v>34</v>
      </c>
      <c r="X1110" s="26" t="s">
        <v>446</v>
      </c>
      <c r="Z1110">
        <v>35</v>
      </c>
      <c r="AE1110" s="41">
        <v>35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 s="30">
        <f t="shared" si="121"/>
        <v>1</v>
      </c>
      <c r="AL1110" s="31">
        <v>5</v>
      </c>
      <c r="AM1110" s="32">
        <f t="shared" si="120"/>
        <v>4</v>
      </c>
      <c r="AN1110" s="33" t="str">
        <f t="shared" si="122"/>
        <v>MOROSO</v>
      </c>
      <c r="AO1110" s="33" t="str">
        <f t="shared" si="123"/>
        <v>4meses_pendientes</v>
      </c>
      <c r="AP1110" s="33">
        <f t="shared" si="124"/>
        <v>136</v>
      </c>
      <c r="AQ1110" s="31">
        <f t="shared" si="125"/>
        <v>7</v>
      </c>
    </row>
    <row r="1111" spans="2:43" x14ac:dyDescent="0.3">
      <c r="B1111" s="37">
        <v>46091</v>
      </c>
      <c r="C1111" t="s">
        <v>8063</v>
      </c>
      <c r="D1111" t="s">
        <v>8126</v>
      </c>
      <c r="E1111" t="s">
        <v>8127</v>
      </c>
      <c r="F1111" t="s">
        <v>8128</v>
      </c>
      <c r="G1111" t="s">
        <v>8129</v>
      </c>
      <c r="H1111" t="s">
        <v>8130</v>
      </c>
      <c r="I1111" t="s">
        <v>38</v>
      </c>
      <c r="J1111" t="s">
        <v>529</v>
      </c>
      <c r="K1111" t="s">
        <v>537</v>
      </c>
      <c r="L1111" t="s">
        <v>8128</v>
      </c>
      <c r="M1111" t="s">
        <v>8131</v>
      </c>
      <c r="N1111" t="s">
        <v>7837</v>
      </c>
      <c r="O1111" t="s">
        <v>8071</v>
      </c>
      <c r="P1111" t="s">
        <v>7589</v>
      </c>
      <c r="Q1111" t="s">
        <v>8132</v>
      </c>
      <c r="R1111" s="26">
        <v>3</v>
      </c>
      <c r="S1111" s="23">
        <v>354114390000</v>
      </c>
      <c r="T1111" t="s">
        <v>37</v>
      </c>
      <c r="U1111" t="s">
        <v>5240</v>
      </c>
      <c r="V1111" s="39">
        <v>46090</v>
      </c>
      <c r="W1111" s="41">
        <v>33</v>
      </c>
      <c r="X1111" s="26" t="s">
        <v>446</v>
      </c>
      <c r="AE1111" s="4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 s="30">
        <f t="shared" si="121"/>
        <v>0</v>
      </c>
      <c r="AL1111" s="31">
        <v>5</v>
      </c>
      <c r="AM1111" s="32">
        <f t="shared" si="120"/>
        <v>5</v>
      </c>
      <c r="AN1111" s="33" t="str">
        <f t="shared" si="122"/>
        <v>NPN</v>
      </c>
      <c r="AO1111" s="33" t="str">
        <f t="shared" si="123"/>
        <v>5meses_pendientes</v>
      </c>
      <c r="AP1111" s="33">
        <f t="shared" si="124"/>
        <v>165</v>
      </c>
      <c r="AQ1111" s="31">
        <f t="shared" si="125"/>
        <v>9</v>
      </c>
    </row>
    <row r="1112" spans="2:43" x14ac:dyDescent="0.3">
      <c r="B1112" s="37">
        <v>46095</v>
      </c>
      <c r="C1112" t="s">
        <v>8063</v>
      </c>
      <c r="D1112" t="s">
        <v>8133</v>
      </c>
      <c r="E1112" t="s">
        <v>8134</v>
      </c>
      <c r="F1112" t="s">
        <v>8135</v>
      </c>
      <c r="G1112" t="s">
        <v>8136</v>
      </c>
      <c r="H1112" t="s">
        <v>8137</v>
      </c>
      <c r="I1112" t="s">
        <v>38</v>
      </c>
      <c r="J1112" t="s">
        <v>38</v>
      </c>
      <c r="K1112" t="s">
        <v>2423</v>
      </c>
      <c r="L1112" t="s">
        <v>8135</v>
      </c>
      <c r="M1112" t="s">
        <v>8138</v>
      </c>
      <c r="N1112" t="s">
        <v>7837</v>
      </c>
      <c r="O1112" t="s">
        <v>8071</v>
      </c>
      <c r="P1112" t="s">
        <v>7589</v>
      </c>
      <c r="Q1112" t="s">
        <v>8139</v>
      </c>
      <c r="R1112" s="26">
        <v>3</v>
      </c>
      <c r="S1112" s="23">
        <v>343431870000</v>
      </c>
      <c r="T1112" t="s">
        <v>37</v>
      </c>
      <c r="U1112" t="s">
        <v>5240</v>
      </c>
      <c r="V1112" s="39">
        <v>46094</v>
      </c>
      <c r="W1112" s="41">
        <v>38</v>
      </c>
      <c r="X1112" s="26" t="s">
        <v>446</v>
      </c>
      <c r="Y1112">
        <v>39.659999999999997</v>
      </c>
      <c r="Z1112">
        <v>59.43</v>
      </c>
      <c r="AB1112">
        <v>125.27</v>
      </c>
      <c r="AE1112" s="41">
        <v>224.36</v>
      </c>
      <c r="AF1112">
        <v>1</v>
      </c>
      <c r="AG1112">
        <v>0</v>
      </c>
      <c r="AH1112">
        <v>1</v>
      </c>
      <c r="AI1112">
        <v>0</v>
      </c>
      <c r="AJ1112">
        <v>0</v>
      </c>
      <c r="AK1112" s="30">
        <f t="shared" si="121"/>
        <v>2</v>
      </c>
      <c r="AL1112" s="31">
        <v>5</v>
      </c>
      <c r="AM1112" s="32">
        <f t="shared" si="120"/>
        <v>3</v>
      </c>
      <c r="AN1112" s="33" t="str">
        <f t="shared" si="122"/>
        <v>MOROSO</v>
      </c>
      <c r="AO1112" s="33" t="str">
        <f t="shared" si="123"/>
        <v>3meses_pendientes</v>
      </c>
      <c r="AP1112" s="33">
        <f t="shared" si="124"/>
        <v>114</v>
      </c>
      <c r="AQ1112" s="31">
        <f t="shared" si="125"/>
        <v>13</v>
      </c>
    </row>
    <row r="1113" spans="2:43" x14ac:dyDescent="0.3">
      <c r="B1113" s="37">
        <v>46080</v>
      </c>
      <c r="C1113" t="s">
        <v>8063</v>
      </c>
      <c r="D1113" t="s">
        <v>8140</v>
      </c>
      <c r="E1113" t="s">
        <v>8141</v>
      </c>
      <c r="F1113" t="s">
        <v>8142</v>
      </c>
      <c r="G1113" t="s">
        <v>8143</v>
      </c>
      <c r="H1113" t="s">
        <v>8144</v>
      </c>
      <c r="I1113" t="s">
        <v>38</v>
      </c>
      <c r="J1113" t="s">
        <v>38</v>
      </c>
      <c r="K1113" t="s">
        <v>1655</v>
      </c>
      <c r="L1113" t="s">
        <v>8142</v>
      </c>
      <c r="M1113" t="s">
        <v>8145</v>
      </c>
      <c r="N1113" t="s">
        <v>8146</v>
      </c>
      <c r="O1113" t="s">
        <v>8071</v>
      </c>
      <c r="P1113" t="s">
        <v>7589</v>
      </c>
      <c r="Q1113" t="s">
        <v>8147</v>
      </c>
      <c r="R1113" s="26">
        <v>3</v>
      </c>
      <c r="S1113" s="23">
        <v>367059530000</v>
      </c>
      <c r="T1113" t="s">
        <v>37</v>
      </c>
      <c r="U1113" t="s">
        <v>5240</v>
      </c>
      <c r="V1113" s="39">
        <v>46085</v>
      </c>
      <c r="W1113" s="41">
        <v>37</v>
      </c>
      <c r="X1113" s="26" t="s">
        <v>446</v>
      </c>
      <c r="Y1113">
        <v>38.53</v>
      </c>
      <c r="AA1113">
        <v>38.53</v>
      </c>
      <c r="AE1113" s="41">
        <v>77.06</v>
      </c>
      <c r="AF1113">
        <v>0</v>
      </c>
      <c r="AG1113">
        <v>1</v>
      </c>
      <c r="AH1113">
        <v>0</v>
      </c>
      <c r="AI1113">
        <v>0</v>
      </c>
      <c r="AJ1113">
        <v>0</v>
      </c>
      <c r="AK1113" s="30">
        <f t="shared" si="121"/>
        <v>1</v>
      </c>
      <c r="AL1113" s="31">
        <v>5</v>
      </c>
      <c r="AM1113" s="32">
        <f t="shared" si="120"/>
        <v>4</v>
      </c>
      <c r="AN1113" s="33" t="str">
        <f t="shared" si="122"/>
        <v>MOROSO</v>
      </c>
      <c r="AO1113" s="33" t="str">
        <f t="shared" si="123"/>
        <v>4meses_pendientes</v>
      </c>
      <c r="AP1113" s="33">
        <f t="shared" si="124"/>
        <v>148</v>
      </c>
      <c r="AQ1113" s="31">
        <f t="shared" si="125"/>
        <v>4</v>
      </c>
    </row>
    <row r="1114" spans="2:43" x14ac:dyDescent="0.3">
      <c r="B1114" s="37">
        <v>46083</v>
      </c>
      <c r="C1114" t="s">
        <v>8063</v>
      </c>
      <c r="D1114" t="s">
        <v>8148</v>
      </c>
      <c r="E1114" t="s">
        <v>8149</v>
      </c>
      <c r="F1114" t="s">
        <v>8150</v>
      </c>
      <c r="G1114" t="s">
        <v>8151</v>
      </c>
      <c r="H1114" t="s">
        <v>8152</v>
      </c>
      <c r="I1114" t="s">
        <v>4559</v>
      </c>
      <c r="J1114" t="s">
        <v>4560</v>
      </c>
      <c r="K1114" t="s">
        <v>4560</v>
      </c>
      <c r="L1114" t="s">
        <v>8153</v>
      </c>
      <c r="M1114" t="s">
        <v>8154</v>
      </c>
      <c r="N1114" t="s">
        <v>8146</v>
      </c>
      <c r="O1114" t="s">
        <v>8071</v>
      </c>
      <c r="P1114" t="s">
        <v>7589</v>
      </c>
      <c r="Q1114" t="s">
        <v>8155</v>
      </c>
      <c r="R1114" s="26">
        <v>3</v>
      </c>
      <c r="S1114" s="23">
        <v>367062020000</v>
      </c>
      <c r="T1114" t="s">
        <v>37</v>
      </c>
      <c r="U1114" t="s">
        <v>5240</v>
      </c>
      <c r="V1114" s="39">
        <v>46087</v>
      </c>
      <c r="W1114" s="41">
        <v>33</v>
      </c>
      <c r="X1114" s="26" t="s">
        <v>446</v>
      </c>
      <c r="Y1114">
        <v>34.86</v>
      </c>
      <c r="Z1114">
        <v>34.840000000000003</v>
      </c>
      <c r="AA1114">
        <v>34.85</v>
      </c>
      <c r="AB1114">
        <v>34.85</v>
      </c>
      <c r="AE1114" s="41">
        <v>139.4</v>
      </c>
      <c r="AF1114">
        <v>1</v>
      </c>
      <c r="AG1114">
        <v>1</v>
      </c>
      <c r="AH1114">
        <v>1</v>
      </c>
      <c r="AI1114">
        <v>0</v>
      </c>
      <c r="AJ1114">
        <v>0</v>
      </c>
      <c r="AK1114" s="30">
        <f t="shared" si="121"/>
        <v>3</v>
      </c>
      <c r="AL1114" s="31">
        <v>5</v>
      </c>
      <c r="AM1114" s="32">
        <f t="shared" si="120"/>
        <v>2</v>
      </c>
      <c r="AN1114" s="33" t="str">
        <f t="shared" si="122"/>
        <v>MOROSO</v>
      </c>
      <c r="AO1114" s="33" t="str">
        <f t="shared" si="123"/>
        <v>2meses_pendientes</v>
      </c>
      <c r="AP1114" s="33">
        <f t="shared" si="124"/>
        <v>66</v>
      </c>
      <c r="AQ1114" s="31">
        <f t="shared" si="125"/>
        <v>6</v>
      </c>
    </row>
    <row r="1115" spans="2:43" x14ac:dyDescent="0.3">
      <c r="B1115" s="37">
        <v>46083</v>
      </c>
      <c r="C1115" t="s">
        <v>8063</v>
      </c>
      <c r="D1115" t="s">
        <v>8156</v>
      </c>
      <c r="E1115" t="s">
        <v>8157</v>
      </c>
      <c r="F1115" t="s">
        <v>8158</v>
      </c>
      <c r="G1115" t="s">
        <v>8159</v>
      </c>
      <c r="H1115" t="s">
        <v>8160</v>
      </c>
      <c r="I1115" t="s">
        <v>38</v>
      </c>
      <c r="J1115" t="s">
        <v>44</v>
      </c>
      <c r="K1115" t="s">
        <v>55</v>
      </c>
      <c r="L1115" t="s">
        <v>8158</v>
      </c>
      <c r="M1115" t="s">
        <v>8161</v>
      </c>
      <c r="N1115" t="s">
        <v>8146</v>
      </c>
      <c r="O1115" t="s">
        <v>8071</v>
      </c>
      <c r="P1115" t="s">
        <v>7589</v>
      </c>
      <c r="Q1115" t="s">
        <v>8162</v>
      </c>
      <c r="R1115" s="26">
        <v>3</v>
      </c>
      <c r="S1115" s="23">
        <v>368062420000</v>
      </c>
      <c r="T1115" t="s">
        <v>37</v>
      </c>
      <c r="U1115" t="s">
        <v>5240</v>
      </c>
      <c r="V1115" s="39">
        <v>46084</v>
      </c>
      <c r="W1115" s="41">
        <v>33</v>
      </c>
      <c r="X1115" s="26" t="s">
        <v>446</v>
      </c>
      <c r="Y1115">
        <v>35.06</v>
      </c>
      <c r="Z1115">
        <v>35.04</v>
      </c>
      <c r="AB1115">
        <v>70.2</v>
      </c>
      <c r="AE1115" s="41">
        <v>140.30000000000001</v>
      </c>
      <c r="AF1115">
        <v>1</v>
      </c>
      <c r="AG1115">
        <v>0</v>
      </c>
      <c r="AH1115">
        <v>1</v>
      </c>
      <c r="AI1115">
        <v>0</v>
      </c>
      <c r="AJ1115">
        <v>0</v>
      </c>
      <c r="AK1115" s="30">
        <f t="shared" si="121"/>
        <v>2</v>
      </c>
      <c r="AL1115" s="31">
        <v>5</v>
      </c>
      <c r="AM1115" s="32">
        <f t="shared" si="120"/>
        <v>3</v>
      </c>
      <c r="AN1115" s="33" t="str">
        <f t="shared" si="122"/>
        <v>MOROSO</v>
      </c>
      <c r="AO1115" s="33" t="str">
        <f t="shared" si="123"/>
        <v>3meses_pendientes</v>
      </c>
      <c r="AP1115" s="33">
        <f t="shared" si="124"/>
        <v>99</v>
      </c>
      <c r="AQ1115" s="31">
        <f t="shared" si="125"/>
        <v>3</v>
      </c>
    </row>
    <row r="1116" spans="2:43" x14ac:dyDescent="0.3">
      <c r="B1116" s="37">
        <v>46085</v>
      </c>
      <c r="C1116" t="s">
        <v>8063</v>
      </c>
      <c r="D1116" t="s">
        <v>8163</v>
      </c>
      <c r="E1116" t="s">
        <v>8164</v>
      </c>
      <c r="F1116" t="s">
        <v>8165</v>
      </c>
      <c r="G1116" t="s">
        <v>8166</v>
      </c>
      <c r="H1116" t="s">
        <v>8167</v>
      </c>
      <c r="I1116" t="s">
        <v>38</v>
      </c>
      <c r="J1116" t="s">
        <v>529</v>
      </c>
      <c r="K1116" t="s">
        <v>639</v>
      </c>
      <c r="L1116" t="s">
        <v>8165</v>
      </c>
      <c r="M1116" t="s">
        <v>8168</v>
      </c>
      <c r="N1116" t="s">
        <v>8146</v>
      </c>
      <c r="O1116" t="s">
        <v>8071</v>
      </c>
      <c r="P1116" t="s">
        <v>7589</v>
      </c>
      <c r="Q1116" t="s">
        <v>8169</v>
      </c>
      <c r="R1116" s="26">
        <v>3</v>
      </c>
      <c r="S1116" s="23">
        <v>365064250000</v>
      </c>
      <c r="T1116" t="s">
        <v>37</v>
      </c>
      <c r="U1116" t="s">
        <v>5240</v>
      </c>
      <c r="V1116" s="39">
        <v>46091</v>
      </c>
      <c r="W1116" s="41">
        <v>33</v>
      </c>
      <c r="X1116" s="26" t="s">
        <v>446</v>
      </c>
      <c r="Y1116">
        <v>34.85</v>
      </c>
      <c r="Z1116">
        <v>34.85</v>
      </c>
      <c r="AA1116">
        <v>34.85</v>
      </c>
      <c r="AB1116">
        <v>34.85</v>
      </c>
      <c r="AE1116" s="41">
        <v>139.4</v>
      </c>
      <c r="AF1116">
        <v>1</v>
      </c>
      <c r="AG1116">
        <v>1</v>
      </c>
      <c r="AH1116">
        <v>1</v>
      </c>
      <c r="AI1116">
        <v>0</v>
      </c>
      <c r="AJ1116">
        <v>0</v>
      </c>
      <c r="AK1116" s="30">
        <f t="shared" si="121"/>
        <v>3</v>
      </c>
      <c r="AL1116" s="31">
        <v>5</v>
      </c>
      <c r="AM1116" s="32">
        <f t="shared" si="120"/>
        <v>2</v>
      </c>
      <c r="AN1116" s="33" t="str">
        <f t="shared" si="122"/>
        <v>MOROSO</v>
      </c>
      <c r="AO1116" s="33" t="str">
        <f t="shared" si="123"/>
        <v>2meses_pendientes</v>
      </c>
      <c r="AP1116" s="33">
        <f t="shared" si="124"/>
        <v>66</v>
      </c>
      <c r="AQ1116" s="31">
        <f t="shared" si="125"/>
        <v>10</v>
      </c>
    </row>
    <row r="1117" spans="2:43" x14ac:dyDescent="0.3">
      <c r="B1117" s="37">
        <v>46088</v>
      </c>
      <c r="C1117" t="s">
        <v>8063</v>
      </c>
      <c r="D1117" t="s">
        <v>8170</v>
      </c>
      <c r="E1117" t="s">
        <v>8171</v>
      </c>
      <c r="F1117" t="s">
        <v>8172</v>
      </c>
      <c r="G1117" t="s">
        <v>8173</v>
      </c>
      <c r="H1117" t="s">
        <v>8174</v>
      </c>
      <c r="I1117" t="s">
        <v>38</v>
      </c>
      <c r="J1117" t="s">
        <v>44</v>
      </c>
      <c r="K1117" t="s">
        <v>45</v>
      </c>
      <c r="L1117" t="s">
        <v>8175</v>
      </c>
      <c r="M1117" t="s">
        <v>8176</v>
      </c>
      <c r="N1117" t="s">
        <v>8146</v>
      </c>
      <c r="O1117" t="s">
        <v>8071</v>
      </c>
      <c r="P1117" t="s">
        <v>7589</v>
      </c>
      <c r="Q1117" t="s">
        <v>8177</v>
      </c>
      <c r="R1117" s="26">
        <v>3</v>
      </c>
      <c r="S1117" s="23">
        <v>369067060000</v>
      </c>
      <c r="T1117" t="s">
        <v>37</v>
      </c>
      <c r="U1117" t="s">
        <v>5240</v>
      </c>
      <c r="V1117" s="39">
        <v>46088</v>
      </c>
      <c r="W1117" s="41">
        <v>33</v>
      </c>
      <c r="X1117" s="26" t="s">
        <v>446</v>
      </c>
      <c r="Z1117">
        <v>50</v>
      </c>
      <c r="AA1117">
        <v>54.55</v>
      </c>
      <c r="AC1117">
        <v>35</v>
      </c>
      <c r="AE1117" s="41">
        <v>139.55000000000001</v>
      </c>
      <c r="AF1117">
        <v>1</v>
      </c>
      <c r="AG1117">
        <v>1</v>
      </c>
      <c r="AH1117">
        <v>0</v>
      </c>
      <c r="AI1117">
        <v>1</v>
      </c>
      <c r="AJ1117">
        <v>0</v>
      </c>
      <c r="AK1117" s="30">
        <f t="shared" si="121"/>
        <v>3</v>
      </c>
      <c r="AL1117" s="31">
        <v>5</v>
      </c>
      <c r="AM1117" s="32">
        <f t="shared" si="120"/>
        <v>2</v>
      </c>
      <c r="AN1117" s="33" t="str">
        <f t="shared" si="122"/>
        <v>MOROSO</v>
      </c>
      <c r="AO1117" s="33" t="str">
        <f t="shared" si="123"/>
        <v>2meses_pendientes</v>
      </c>
      <c r="AP1117" s="33">
        <f t="shared" si="124"/>
        <v>66</v>
      </c>
      <c r="AQ1117" s="31">
        <f t="shared" si="125"/>
        <v>7</v>
      </c>
    </row>
    <row r="1118" spans="2:43" x14ac:dyDescent="0.3">
      <c r="B1118" s="37">
        <v>46088</v>
      </c>
      <c r="C1118" t="s">
        <v>8063</v>
      </c>
      <c r="D1118" t="s">
        <v>8178</v>
      </c>
      <c r="E1118" t="s">
        <v>8179</v>
      </c>
      <c r="F1118" t="s">
        <v>8180</v>
      </c>
      <c r="G1118" t="s">
        <v>8181</v>
      </c>
      <c r="H1118" t="s">
        <v>8182</v>
      </c>
      <c r="I1118" t="s">
        <v>38</v>
      </c>
      <c r="J1118" t="s">
        <v>38</v>
      </c>
      <c r="K1118" t="s">
        <v>825</v>
      </c>
      <c r="L1118" t="s">
        <v>8183</v>
      </c>
      <c r="M1118" t="s">
        <v>8184</v>
      </c>
      <c r="N1118" t="s">
        <v>8146</v>
      </c>
      <c r="O1118" t="s">
        <v>8071</v>
      </c>
      <c r="P1118" t="s">
        <v>7589</v>
      </c>
      <c r="Q1118" t="s">
        <v>8185</v>
      </c>
      <c r="R1118" s="26">
        <v>3</v>
      </c>
      <c r="S1118" s="23">
        <v>803956250000</v>
      </c>
      <c r="T1118" t="s">
        <v>37</v>
      </c>
      <c r="U1118" t="s">
        <v>5240</v>
      </c>
      <c r="V1118" s="39">
        <v>46090</v>
      </c>
      <c r="W1118" s="41">
        <v>33</v>
      </c>
      <c r="X1118" s="26" t="s">
        <v>446</v>
      </c>
      <c r="AE1118" s="41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 s="30">
        <f t="shared" si="121"/>
        <v>0</v>
      </c>
      <c r="AL1118" s="31">
        <v>5</v>
      </c>
      <c r="AM1118" s="32">
        <f t="shared" si="120"/>
        <v>5</v>
      </c>
      <c r="AN1118" s="33" t="str">
        <f t="shared" si="122"/>
        <v>NPN</v>
      </c>
      <c r="AO1118" s="33" t="str">
        <f t="shared" si="123"/>
        <v>5meses_pendientes</v>
      </c>
      <c r="AP1118" s="33">
        <f t="shared" si="124"/>
        <v>165</v>
      </c>
      <c r="AQ1118" s="31">
        <f t="shared" si="125"/>
        <v>9</v>
      </c>
    </row>
    <row r="1119" spans="2:43" x14ac:dyDescent="0.3">
      <c r="B1119" s="37">
        <v>46090</v>
      </c>
      <c r="C1119" t="s">
        <v>8063</v>
      </c>
      <c r="D1119" t="s">
        <v>8186</v>
      </c>
      <c r="E1119" t="s">
        <v>8187</v>
      </c>
      <c r="F1119" t="s">
        <v>8188</v>
      </c>
      <c r="G1119" t="s">
        <v>8189</v>
      </c>
      <c r="H1119" t="s">
        <v>8190</v>
      </c>
      <c r="I1119" t="s">
        <v>38</v>
      </c>
      <c r="J1119" t="s">
        <v>2538</v>
      </c>
      <c r="K1119" t="s">
        <v>2538</v>
      </c>
      <c r="L1119" t="s">
        <v>8188</v>
      </c>
      <c r="M1119" t="s">
        <v>8191</v>
      </c>
      <c r="N1119" t="s">
        <v>8146</v>
      </c>
      <c r="O1119" t="s">
        <v>8071</v>
      </c>
      <c r="P1119" t="s">
        <v>7589</v>
      </c>
      <c r="Q1119" t="s">
        <v>8192</v>
      </c>
      <c r="R1119" s="26">
        <v>3</v>
      </c>
      <c r="S1119" s="23">
        <v>365069380000</v>
      </c>
      <c r="T1119" t="s">
        <v>37</v>
      </c>
      <c r="U1119" t="s">
        <v>5240</v>
      </c>
      <c r="V1119" s="39">
        <v>46091</v>
      </c>
      <c r="W1119" s="41">
        <v>33</v>
      </c>
      <c r="X1119" s="26" t="s">
        <v>446</v>
      </c>
      <c r="Y1119">
        <v>34.85</v>
      </c>
      <c r="Z1119">
        <v>34.85</v>
      </c>
      <c r="AA1119">
        <v>34.85</v>
      </c>
      <c r="AC1119">
        <v>34.85</v>
      </c>
      <c r="AE1119" s="41">
        <v>139.4</v>
      </c>
      <c r="AF1119">
        <v>1</v>
      </c>
      <c r="AG1119">
        <v>1</v>
      </c>
      <c r="AH1119">
        <v>0</v>
      </c>
      <c r="AI1119">
        <v>1</v>
      </c>
      <c r="AJ1119">
        <v>0</v>
      </c>
      <c r="AK1119" s="30">
        <f t="shared" si="121"/>
        <v>3</v>
      </c>
      <c r="AL1119" s="31">
        <v>5</v>
      </c>
      <c r="AM1119" s="32">
        <f t="shared" si="120"/>
        <v>2</v>
      </c>
      <c r="AN1119" s="33" t="str">
        <f t="shared" si="122"/>
        <v>MOROSO</v>
      </c>
      <c r="AO1119" s="33" t="str">
        <f t="shared" si="123"/>
        <v>2meses_pendientes</v>
      </c>
      <c r="AP1119" s="33">
        <f t="shared" si="124"/>
        <v>66</v>
      </c>
      <c r="AQ1119" s="31">
        <f t="shared" si="125"/>
        <v>10</v>
      </c>
    </row>
    <row r="1120" spans="2:43" x14ac:dyDescent="0.3">
      <c r="B1120" s="37">
        <v>46091</v>
      </c>
      <c r="C1120" t="s">
        <v>8063</v>
      </c>
      <c r="D1120" t="s">
        <v>8193</v>
      </c>
      <c r="E1120" t="s">
        <v>8194</v>
      </c>
      <c r="F1120" t="s">
        <v>8195</v>
      </c>
      <c r="G1120" t="s">
        <v>8196</v>
      </c>
      <c r="H1120" t="s">
        <v>8197</v>
      </c>
      <c r="I1120" t="s">
        <v>38</v>
      </c>
      <c r="J1120" t="s">
        <v>529</v>
      </c>
      <c r="K1120" t="s">
        <v>5724</v>
      </c>
      <c r="L1120" t="s">
        <v>8198</v>
      </c>
      <c r="M1120" t="s">
        <v>8199</v>
      </c>
      <c r="N1120" t="s">
        <v>8146</v>
      </c>
      <c r="O1120" t="s">
        <v>8071</v>
      </c>
      <c r="P1120" t="s">
        <v>7589</v>
      </c>
      <c r="Q1120" t="s">
        <v>8200</v>
      </c>
      <c r="R1120" s="26">
        <v>3</v>
      </c>
      <c r="S1120" s="23">
        <v>363070630000</v>
      </c>
      <c r="T1120" t="s">
        <v>37</v>
      </c>
      <c r="U1120" t="s">
        <v>5240</v>
      </c>
      <c r="V1120" s="39">
        <v>46097</v>
      </c>
      <c r="W1120" s="41">
        <v>33</v>
      </c>
      <c r="X1120" s="26" t="s">
        <v>446</v>
      </c>
      <c r="AE1120" s="41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 s="30">
        <f t="shared" si="121"/>
        <v>0</v>
      </c>
      <c r="AL1120" s="31">
        <v>5</v>
      </c>
      <c r="AM1120" s="32">
        <f t="shared" si="120"/>
        <v>5</v>
      </c>
      <c r="AN1120" s="33" t="str">
        <f t="shared" si="122"/>
        <v>NPN</v>
      </c>
      <c r="AO1120" s="33" t="str">
        <f t="shared" si="123"/>
        <v>5meses_pendientes</v>
      </c>
      <c r="AP1120" s="33">
        <f t="shared" si="124"/>
        <v>165</v>
      </c>
      <c r="AQ1120" s="31">
        <f t="shared" si="125"/>
        <v>16</v>
      </c>
    </row>
    <row r="1121" spans="2:43" x14ac:dyDescent="0.3">
      <c r="B1121" s="37">
        <v>46092</v>
      </c>
      <c r="C1121" t="s">
        <v>8063</v>
      </c>
      <c r="D1121" t="s">
        <v>8201</v>
      </c>
      <c r="E1121" t="s">
        <v>8202</v>
      </c>
      <c r="F1121" t="s">
        <v>8203</v>
      </c>
      <c r="G1121" t="s">
        <v>8204</v>
      </c>
      <c r="H1121" t="s">
        <v>8205</v>
      </c>
      <c r="I1121" t="s">
        <v>6217</v>
      </c>
      <c r="J1121" t="s">
        <v>6218</v>
      </c>
      <c r="K1121" t="s">
        <v>7942</v>
      </c>
      <c r="L1121" t="s">
        <v>8206</v>
      </c>
      <c r="M1121" t="s">
        <v>8207</v>
      </c>
      <c r="N1121" t="s">
        <v>8146</v>
      </c>
      <c r="O1121" t="s">
        <v>8071</v>
      </c>
      <c r="P1121" t="s">
        <v>7589</v>
      </c>
      <c r="Q1121" t="s">
        <v>8208</v>
      </c>
      <c r="R1121" s="26">
        <v>3</v>
      </c>
      <c r="S1121" s="23">
        <v>367072920000</v>
      </c>
      <c r="T1121" t="s">
        <v>37</v>
      </c>
      <c r="U1121" t="s">
        <v>5240</v>
      </c>
      <c r="V1121" s="39">
        <v>46094</v>
      </c>
      <c r="W1121" s="41">
        <v>33</v>
      </c>
      <c r="X1121" s="26" t="s">
        <v>446</v>
      </c>
      <c r="Z1121">
        <v>35</v>
      </c>
      <c r="AA1121">
        <v>69.55</v>
      </c>
      <c r="AB1121">
        <v>35</v>
      </c>
      <c r="AC1121">
        <v>15</v>
      </c>
      <c r="AE1121" s="41">
        <v>154.55000000000001</v>
      </c>
      <c r="AF1121">
        <v>1</v>
      </c>
      <c r="AG1121">
        <v>1</v>
      </c>
      <c r="AH1121">
        <v>1</v>
      </c>
      <c r="AI1121">
        <v>1</v>
      </c>
      <c r="AJ1121">
        <v>0</v>
      </c>
      <c r="AK1121" s="30">
        <f t="shared" si="121"/>
        <v>4</v>
      </c>
      <c r="AL1121" s="31">
        <v>5</v>
      </c>
      <c r="AM1121" s="32">
        <f t="shared" si="120"/>
        <v>1</v>
      </c>
      <c r="AN1121" s="33" t="str">
        <f t="shared" si="122"/>
        <v>MOROSO</v>
      </c>
      <c r="AO1121" s="33" t="str">
        <f t="shared" si="123"/>
        <v>1meses_pendientes</v>
      </c>
      <c r="AP1121" s="33">
        <f t="shared" si="124"/>
        <v>33</v>
      </c>
      <c r="AQ1121" s="31">
        <f t="shared" si="125"/>
        <v>13</v>
      </c>
    </row>
    <row r="1122" spans="2:43" x14ac:dyDescent="0.3">
      <c r="B1122" s="37">
        <v>46094</v>
      </c>
      <c r="C1122" t="s">
        <v>8063</v>
      </c>
      <c r="D1122" t="s">
        <v>8209</v>
      </c>
      <c r="E1122" t="s">
        <v>8210</v>
      </c>
      <c r="F1122" t="s">
        <v>8211</v>
      </c>
      <c r="G1122" t="s">
        <v>8212</v>
      </c>
      <c r="H1122" t="s">
        <v>8213</v>
      </c>
      <c r="I1122" t="s">
        <v>38</v>
      </c>
      <c r="J1122" t="s">
        <v>38</v>
      </c>
      <c r="K1122" t="s">
        <v>476</v>
      </c>
      <c r="L1122" t="s">
        <v>8211</v>
      </c>
      <c r="M1122" t="s">
        <v>8214</v>
      </c>
      <c r="N1122" t="s">
        <v>8146</v>
      </c>
      <c r="O1122" t="s">
        <v>8071</v>
      </c>
      <c r="P1122" t="s">
        <v>7589</v>
      </c>
      <c r="Q1122" t="s">
        <v>8215</v>
      </c>
      <c r="R1122" s="26">
        <v>3</v>
      </c>
      <c r="S1122" s="23">
        <v>365053470000</v>
      </c>
      <c r="T1122" t="s">
        <v>37</v>
      </c>
      <c r="U1122" t="s">
        <v>5240</v>
      </c>
      <c r="V1122" s="39">
        <v>46098</v>
      </c>
      <c r="W1122" s="41">
        <v>38</v>
      </c>
      <c r="X1122" s="26" t="s">
        <v>446</v>
      </c>
      <c r="Y1122">
        <v>38.6</v>
      </c>
      <c r="Z1122">
        <v>0.95</v>
      </c>
      <c r="AA1122">
        <v>39.53</v>
      </c>
      <c r="AB1122">
        <v>13.18</v>
      </c>
      <c r="AE1122" s="41">
        <v>92.260000000000019</v>
      </c>
      <c r="AF1122">
        <v>1</v>
      </c>
      <c r="AG1122">
        <v>1</v>
      </c>
      <c r="AH1122">
        <v>1</v>
      </c>
      <c r="AI1122">
        <v>0</v>
      </c>
      <c r="AJ1122">
        <v>0</v>
      </c>
      <c r="AK1122" s="30">
        <f t="shared" si="121"/>
        <v>3</v>
      </c>
      <c r="AL1122" s="31">
        <v>5</v>
      </c>
      <c r="AM1122" s="32">
        <f t="shared" si="120"/>
        <v>2</v>
      </c>
      <c r="AN1122" s="33" t="str">
        <f t="shared" si="122"/>
        <v>MOROSO</v>
      </c>
      <c r="AO1122" s="33" t="str">
        <f t="shared" si="123"/>
        <v>2meses_pendientes</v>
      </c>
      <c r="AP1122" s="33">
        <f t="shared" si="124"/>
        <v>76</v>
      </c>
      <c r="AQ1122" s="31">
        <f t="shared" si="125"/>
        <v>17</v>
      </c>
    </row>
    <row r="1123" spans="2:43" x14ac:dyDescent="0.3">
      <c r="B1123" s="37">
        <v>46097</v>
      </c>
      <c r="C1123" t="s">
        <v>8063</v>
      </c>
      <c r="D1123" t="s">
        <v>8216</v>
      </c>
      <c r="E1123" t="s">
        <v>8217</v>
      </c>
      <c r="F1123" t="s">
        <v>8218</v>
      </c>
      <c r="G1123" t="s">
        <v>8219</v>
      </c>
      <c r="H1123" t="s">
        <v>8220</v>
      </c>
      <c r="I1123" t="s">
        <v>38</v>
      </c>
      <c r="J1123" t="s">
        <v>38</v>
      </c>
      <c r="K1123" t="s">
        <v>1480</v>
      </c>
      <c r="L1123" t="s">
        <v>8218</v>
      </c>
      <c r="M1123" t="s">
        <v>8221</v>
      </c>
      <c r="N1123" t="s">
        <v>8146</v>
      </c>
      <c r="O1123" t="s">
        <v>8071</v>
      </c>
      <c r="P1123" t="s">
        <v>7589</v>
      </c>
      <c r="Q1123" t="s">
        <v>8222</v>
      </c>
      <c r="R1123" s="26">
        <v>3</v>
      </c>
      <c r="S1123" s="23">
        <v>219036060000</v>
      </c>
      <c r="T1123" t="s">
        <v>37</v>
      </c>
      <c r="U1123" t="s">
        <v>5240</v>
      </c>
      <c r="V1123" s="39">
        <v>46098</v>
      </c>
      <c r="W1123" s="41">
        <v>40</v>
      </c>
      <c r="X1123" s="26" t="s">
        <v>446</v>
      </c>
      <c r="Z1123">
        <v>41.37</v>
      </c>
      <c r="AA1123">
        <v>41.37</v>
      </c>
      <c r="AB1123">
        <v>41.36</v>
      </c>
      <c r="AE1123" s="41">
        <v>124.1</v>
      </c>
      <c r="AF1123">
        <v>1</v>
      </c>
      <c r="AG1123">
        <v>1</v>
      </c>
      <c r="AH1123">
        <v>1</v>
      </c>
      <c r="AI1123">
        <v>0</v>
      </c>
      <c r="AJ1123">
        <v>0</v>
      </c>
      <c r="AK1123" s="30">
        <f t="shared" si="121"/>
        <v>3</v>
      </c>
      <c r="AL1123" s="31">
        <v>5</v>
      </c>
      <c r="AM1123" s="32">
        <f t="shared" si="120"/>
        <v>2</v>
      </c>
      <c r="AN1123" s="33" t="str">
        <f t="shared" si="122"/>
        <v>MOROSO</v>
      </c>
      <c r="AO1123" s="33" t="str">
        <f t="shared" si="123"/>
        <v>2meses_pendientes</v>
      </c>
      <c r="AP1123" s="33">
        <f t="shared" si="124"/>
        <v>80</v>
      </c>
      <c r="AQ1123" s="31">
        <f t="shared" si="125"/>
        <v>17</v>
      </c>
    </row>
    <row r="1124" spans="2:43" x14ac:dyDescent="0.3">
      <c r="B1124" s="37">
        <v>46099</v>
      </c>
      <c r="C1124" t="s">
        <v>8063</v>
      </c>
      <c r="D1124" t="s">
        <v>8223</v>
      </c>
      <c r="E1124" t="s">
        <v>8224</v>
      </c>
      <c r="F1124" t="s">
        <v>8225</v>
      </c>
      <c r="G1124" t="s">
        <v>8226</v>
      </c>
      <c r="H1124" t="s">
        <v>8227</v>
      </c>
      <c r="I1124" t="s">
        <v>4365</v>
      </c>
      <c r="J1124" t="s">
        <v>8228</v>
      </c>
      <c r="K1124" t="s">
        <v>8229</v>
      </c>
      <c r="L1124" t="s">
        <v>8225</v>
      </c>
      <c r="M1124" t="s">
        <v>8230</v>
      </c>
      <c r="N1124" t="s">
        <v>8146</v>
      </c>
      <c r="O1124" t="s">
        <v>8071</v>
      </c>
      <c r="P1124" t="s">
        <v>7589</v>
      </c>
      <c r="Q1124" t="s">
        <v>8231</v>
      </c>
      <c r="R1124" s="26">
        <v>3</v>
      </c>
      <c r="S1124" s="23">
        <v>366081080000</v>
      </c>
      <c r="T1124" t="s">
        <v>37</v>
      </c>
      <c r="U1124" t="s">
        <v>5240</v>
      </c>
      <c r="V1124" s="39">
        <v>46104</v>
      </c>
      <c r="W1124" s="41">
        <v>33</v>
      </c>
      <c r="X1124" s="26" t="s">
        <v>446</v>
      </c>
      <c r="Z1124">
        <v>34.85</v>
      </c>
      <c r="AA1124">
        <v>34.85</v>
      </c>
      <c r="AB1124">
        <v>34.85</v>
      </c>
      <c r="AE1124" s="41">
        <v>104.55000000000001</v>
      </c>
      <c r="AF1124">
        <v>1</v>
      </c>
      <c r="AG1124">
        <v>1</v>
      </c>
      <c r="AH1124">
        <v>1</v>
      </c>
      <c r="AI1124">
        <v>0</v>
      </c>
      <c r="AJ1124">
        <v>0</v>
      </c>
      <c r="AK1124" s="30">
        <f t="shared" si="121"/>
        <v>3</v>
      </c>
      <c r="AL1124" s="31">
        <v>5</v>
      </c>
      <c r="AM1124" s="32">
        <f t="shared" si="120"/>
        <v>2</v>
      </c>
      <c r="AN1124" s="33" t="str">
        <f t="shared" si="122"/>
        <v>MOROSO</v>
      </c>
      <c r="AO1124" s="33" t="str">
        <f t="shared" si="123"/>
        <v>2meses_pendientes</v>
      </c>
      <c r="AP1124" s="33">
        <f t="shared" si="124"/>
        <v>66</v>
      </c>
      <c r="AQ1124" s="31">
        <f t="shared" si="125"/>
        <v>23</v>
      </c>
    </row>
    <row r="1125" spans="2:43" x14ac:dyDescent="0.3">
      <c r="B1125" s="37">
        <v>46101</v>
      </c>
      <c r="C1125" t="s">
        <v>8063</v>
      </c>
      <c r="D1125" t="s">
        <v>8232</v>
      </c>
      <c r="E1125" t="s">
        <v>8233</v>
      </c>
      <c r="F1125" t="s">
        <v>8234</v>
      </c>
      <c r="G1125" t="s">
        <v>8235</v>
      </c>
      <c r="H1125" t="s">
        <v>8236</v>
      </c>
      <c r="I1125" t="s">
        <v>38</v>
      </c>
      <c r="J1125" t="s">
        <v>42</v>
      </c>
      <c r="K1125" t="s">
        <v>50</v>
      </c>
      <c r="L1125" t="s">
        <v>8234</v>
      </c>
      <c r="M1125" t="s">
        <v>8237</v>
      </c>
      <c r="N1125" t="s">
        <v>8146</v>
      </c>
      <c r="O1125" t="s">
        <v>8071</v>
      </c>
      <c r="P1125" t="s">
        <v>7589</v>
      </c>
      <c r="Q1125" t="s">
        <v>8238</v>
      </c>
      <c r="R1125" s="26">
        <v>3</v>
      </c>
      <c r="S1125" s="23">
        <v>363083540000</v>
      </c>
      <c r="T1125" t="s">
        <v>37</v>
      </c>
      <c r="U1125" t="s">
        <v>5240</v>
      </c>
      <c r="V1125" s="39">
        <v>46104</v>
      </c>
      <c r="W1125" s="41">
        <v>33</v>
      </c>
      <c r="X1125" s="26" t="s">
        <v>446</v>
      </c>
      <c r="AA1125">
        <v>5</v>
      </c>
      <c r="AE1125" s="41">
        <v>5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 s="30">
        <f t="shared" si="121"/>
        <v>1</v>
      </c>
      <c r="AL1125" s="31">
        <v>5</v>
      </c>
      <c r="AM1125" s="32">
        <f t="shared" si="120"/>
        <v>4</v>
      </c>
      <c r="AN1125" s="33" t="str">
        <f t="shared" si="122"/>
        <v>MOROSO</v>
      </c>
      <c r="AO1125" s="33" t="str">
        <f t="shared" si="123"/>
        <v>4meses_pendientes</v>
      </c>
      <c r="AP1125" s="33">
        <f t="shared" si="124"/>
        <v>132</v>
      </c>
      <c r="AQ1125" s="31">
        <f t="shared" si="125"/>
        <v>23</v>
      </c>
    </row>
    <row r="1126" spans="2:43" x14ac:dyDescent="0.3">
      <c r="B1126" s="37">
        <v>46104</v>
      </c>
      <c r="C1126" t="s">
        <v>8063</v>
      </c>
      <c r="D1126" t="s">
        <v>8239</v>
      </c>
      <c r="E1126" t="s">
        <v>8240</v>
      </c>
      <c r="F1126" t="s">
        <v>8241</v>
      </c>
      <c r="G1126" t="s">
        <v>8242</v>
      </c>
      <c r="H1126" t="s">
        <v>8243</v>
      </c>
      <c r="I1126" t="s">
        <v>38</v>
      </c>
      <c r="J1126" t="s">
        <v>38</v>
      </c>
      <c r="K1126" t="s">
        <v>1480</v>
      </c>
      <c r="L1126" t="s">
        <v>8241</v>
      </c>
      <c r="M1126" t="s">
        <v>8244</v>
      </c>
      <c r="N1126" t="s">
        <v>8146</v>
      </c>
      <c r="O1126" t="s">
        <v>8071</v>
      </c>
      <c r="P1126" t="s">
        <v>7589</v>
      </c>
      <c r="Q1126" t="s">
        <v>8245</v>
      </c>
      <c r="R1126" s="26">
        <v>3</v>
      </c>
      <c r="S1126" s="23">
        <v>368085960000</v>
      </c>
      <c r="T1126" t="s">
        <v>37</v>
      </c>
      <c r="U1126" t="s">
        <v>5240</v>
      </c>
      <c r="V1126" s="39">
        <v>46109</v>
      </c>
      <c r="W1126" s="41">
        <v>34</v>
      </c>
      <c r="X1126" s="26" t="s">
        <v>446</v>
      </c>
      <c r="Y1126">
        <v>35.92</v>
      </c>
      <c r="AA1126">
        <v>35.92</v>
      </c>
      <c r="AB1126">
        <v>36.1</v>
      </c>
      <c r="AE1126" s="41">
        <v>107.94</v>
      </c>
      <c r="AF1126">
        <v>0</v>
      </c>
      <c r="AG1126">
        <v>1</v>
      </c>
      <c r="AH1126">
        <v>1</v>
      </c>
      <c r="AI1126">
        <v>0</v>
      </c>
      <c r="AJ1126">
        <v>0</v>
      </c>
      <c r="AK1126" s="30">
        <f t="shared" si="121"/>
        <v>2</v>
      </c>
      <c r="AL1126" s="31">
        <v>5</v>
      </c>
      <c r="AM1126" s="32">
        <f t="shared" si="120"/>
        <v>3</v>
      </c>
      <c r="AN1126" s="33" t="str">
        <f t="shared" si="122"/>
        <v>MOROSO</v>
      </c>
      <c r="AO1126" s="33" t="str">
        <f t="shared" si="123"/>
        <v>3meses_pendientes</v>
      </c>
      <c r="AP1126" s="33">
        <f t="shared" si="124"/>
        <v>102</v>
      </c>
      <c r="AQ1126" s="31">
        <f t="shared" si="125"/>
        <v>28</v>
      </c>
    </row>
    <row r="1127" spans="2:43" x14ac:dyDescent="0.3">
      <c r="B1127" s="37">
        <v>46106</v>
      </c>
      <c r="C1127" t="s">
        <v>8063</v>
      </c>
      <c r="D1127" t="s">
        <v>8246</v>
      </c>
      <c r="E1127" t="s">
        <v>8247</v>
      </c>
      <c r="F1127" t="s">
        <v>8248</v>
      </c>
      <c r="G1127" t="s">
        <v>8249</v>
      </c>
      <c r="H1127" t="s">
        <v>8250</v>
      </c>
      <c r="I1127" t="s">
        <v>38</v>
      </c>
      <c r="J1127" t="s">
        <v>44</v>
      </c>
      <c r="K1127" t="s">
        <v>52</v>
      </c>
      <c r="L1127" t="s">
        <v>8248</v>
      </c>
      <c r="M1127" t="s">
        <v>8251</v>
      </c>
      <c r="N1127" t="s">
        <v>8146</v>
      </c>
      <c r="O1127" t="s">
        <v>8071</v>
      </c>
      <c r="P1127" t="s">
        <v>7589</v>
      </c>
      <c r="Q1127" t="s">
        <v>8252</v>
      </c>
      <c r="R1127" s="26">
        <v>3</v>
      </c>
      <c r="S1127" s="23">
        <v>362088180000</v>
      </c>
      <c r="T1127" t="s">
        <v>37</v>
      </c>
      <c r="U1127" t="s">
        <v>5240</v>
      </c>
      <c r="V1127" s="39">
        <v>46111</v>
      </c>
      <c r="W1127" s="41">
        <v>38</v>
      </c>
      <c r="X1127" s="26" t="s">
        <v>446</v>
      </c>
      <c r="Y1127">
        <v>40</v>
      </c>
      <c r="AA1127">
        <v>38.700000000000003</v>
      </c>
      <c r="AE1127" s="41">
        <v>78.7</v>
      </c>
      <c r="AF1127">
        <v>0</v>
      </c>
      <c r="AG1127">
        <v>1</v>
      </c>
      <c r="AH1127">
        <v>0</v>
      </c>
      <c r="AI1127">
        <v>0</v>
      </c>
      <c r="AJ1127">
        <v>0</v>
      </c>
      <c r="AK1127" s="30">
        <f t="shared" si="121"/>
        <v>1</v>
      </c>
      <c r="AL1127" s="31">
        <v>5</v>
      </c>
      <c r="AM1127" s="32">
        <f t="shared" si="120"/>
        <v>4</v>
      </c>
      <c r="AN1127" s="33" t="str">
        <f t="shared" si="122"/>
        <v>MOROSO</v>
      </c>
      <c r="AO1127" s="33" t="str">
        <f t="shared" si="123"/>
        <v>4meses_pendientes</v>
      </c>
      <c r="AP1127" s="33">
        <f t="shared" si="124"/>
        <v>152</v>
      </c>
      <c r="AQ1127" s="31">
        <f t="shared" si="125"/>
        <v>30</v>
      </c>
    </row>
    <row r="1128" spans="2:43" x14ac:dyDescent="0.3">
      <c r="B1128" s="37">
        <v>46085</v>
      </c>
      <c r="C1128" t="s">
        <v>8063</v>
      </c>
      <c r="D1128" t="s">
        <v>8253</v>
      </c>
      <c r="E1128" t="s">
        <v>8254</v>
      </c>
      <c r="F1128" t="s">
        <v>8255</v>
      </c>
      <c r="G1128" t="s">
        <v>8256</v>
      </c>
      <c r="H1128" t="s">
        <v>8257</v>
      </c>
      <c r="I1128" t="s">
        <v>38</v>
      </c>
      <c r="J1128" t="s">
        <v>38</v>
      </c>
      <c r="K1128" t="s">
        <v>8258</v>
      </c>
      <c r="L1128" t="s">
        <v>8255</v>
      </c>
      <c r="M1128" t="s">
        <v>8259</v>
      </c>
      <c r="N1128" t="s">
        <v>8260</v>
      </c>
      <c r="O1128" t="s">
        <v>8071</v>
      </c>
      <c r="P1128" t="s">
        <v>7589</v>
      </c>
      <c r="Q1128" t="s">
        <v>8261</v>
      </c>
      <c r="R1128" s="26">
        <v>2</v>
      </c>
      <c r="S1128" s="23">
        <v>366064140000</v>
      </c>
      <c r="T1128" t="s">
        <v>37</v>
      </c>
      <c r="U1128" t="s">
        <v>5240</v>
      </c>
      <c r="V1128" s="39">
        <v>46087</v>
      </c>
      <c r="W1128" s="41">
        <v>30</v>
      </c>
      <c r="X1128" s="26" t="s">
        <v>446</v>
      </c>
      <c r="Y1128">
        <v>30.44</v>
      </c>
      <c r="Z1128">
        <v>30.44</v>
      </c>
      <c r="AB1128">
        <v>30.44</v>
      </c>
      <c r="AC1128">
        <v>30.44</v>
      </c>
      <c r="AE1128" s="41">
        <v>121.76</v>
      </c>
      <c r="AF1128">
        <v>1</v>
      </c>
      <c r="AG1128">
        <v>0</v>
      </c>
      <c r="AH1128">
        <v>1</v>
      </c>
      <c r="AI1128">
        <v>1</v>
      </c>
      <c r="AJ1128">
        <v>0</v>
      </c>
      <c r="AK1128" s="30">
        <f t="shared" si="121"/>
        <v>3</v>
      </c>
      <c r="AL1128" s="31">
        <v>5</v>
      </c>
      <c r="AM1128" s="32">
        <f t="shared" si="120"/>
        <v>2</v>
      </c>
      <c r="AN1128" s="33" t="str">
        <f t="shared" si="122"/>
        <v>MOROSO</v>
      </c>
      <c r="AO1128" s="33" t="str">
        <f t="shared" si="123"/>
        <v>2meses_pendientes</v>
      </c>
      <c r="AP1128" s="33">
        <f t="shared" si="124"/>
        <v>60</v>
      </c>
      <c r="AQ1128" s="31">
        <f t="shared" si="125"/>
        <v>6</v>
      </c>
    </row>
    <row r="1129" spans="2:43" x14ac:dyDescent="0.3">
      <c r="B1129" s="37">
        <v>46087</v>
      </c>
      <c r="C1129" t="s">
        <v>8063</v>
      </c>
      <c r="D1129" t="s">
        <v>8262</v>
      </c>
      <c r="E1129" t="s">
        <v>8263</v>
      </c>
      <c r="F1129" t="s">
        <v>8264</v>
      </c>
      <c r="G1129" t="s">
        <v>8265</v>
      </c>
      <c r="H1129" t="s">
        <v>8266</v>
      </c>
      <c r="I1129" t="s">
        <v>38</v>
      </c>
      <c r="J1129" t="s">
        <v>42</v>
      </c>
      <c r="K1129" t="s">
        <v>57</v>
      </c>
      <c r="L1129" t="s">
        <v>8264</v>
      </c>
      <c r="M1129" t="s">
        <v>8267</v>
      </c>
      <c r="N1129" t="s">
        <v>8260</v>
      </c>
      <c r="O1129" t="s">
        <v>8071</v>
      </c>
      <c r="P1129" t="s">
        <v>7589</v>
      </c>
      <c r="Q1129" t="s">
        <v>8268</v>
      </c>
      <c r="R1129" s="26">
        <v>3</v>
      </c>
      <c r="S1129" s="23">
        <v>368065920000</v>
      </c>
      <c r="T1129" t="s">
        <v>37</v>
      </c>
      <c r="U1129" t="s">
        <v>5240</v>
      </c>
      <c r="V1129" s="39">
        <v>46088</v>
      </c>
      <c r="W1129" s="41">
        <v>43</v>
      </c>
      <c r="X1129" s="26" t="s">
        <v>446</v>
      </c>
      <c r="Z1129">
        <v>78.31</v>
      </c>
      <c r="AB1129">
        <v>33.75</v>
      </c>
      <c r="AC1129">
        <v>33.69</v>
      </c>
      <c r="AE1129" s="41">
        <v>145.75</v>
      </c>
      <c r="AF1129">
        <v>1</v>
      </c>
      <c r="AG1129">
        <v>0</v>
      </c>
      <c r="AH1129">
        <v>1</v>
      </c>
      <c r="AI1129">
        <v>1</v>
      </c>
      <c r="AJ1129">
        <v>0</v>
      </c>
      <c r="AK1129" s="30">
        <f t="shared" si="121"/>
        <v>3</v>
      </c>
      <c r="AL1129" s="31">
        <v>5</v>
      </c>
      <c r="AM1129" s="32">
        <f t="shared" si="120"/>
        <v>2</v>
      </c>
      <c r="AN1129" s="33" t="str">
        <f t="shared" si="122"/>
        <v>MOROSO</v>
      </c>
      <c r="AO1129" s="33" t="str">
        <f t="shared" si="123"/>
        <v>2meses_pendientes</v>
      </c>
      <c r="AP1129" s="33">
        <f t="shared" si="124"/>
        <v>86</v>
      </c>
      <c r="AQ1129" s="31">
        <f t="shared" si="125"/>
        <v>7</v>
      </c>
    </row>
    <row r="1130" spans="2:43" x14ac:dyDescent="0.3">
      <c r="B1130" s="37">
        <v>46087</v>
      </c>
      <c r="C1130" t="s">
        <v>8063</v>
      </c>
      <c r="D1130" t="s">
        <v>8269</v>
      </c>
      <c r="E1130" t="s">
        <v>8270</v>
      </c>
      <c r="F1130" t="s">
        <v>8271</v>
      </c>
      <c r="G1130" t="s">
        <v>8272</v>
      </c>
      <c r="H1130" t="s">
        <v>8273</v>
      </c>
      <c r="I1130" t="s">
        <v>38</v>
      </c>
      <c r="J1130" t="s">
        <v>42</v>
      </c>
      <c r="K1130" t="s">
        <v>46</v>
      </c>
      <c r="L1130" t="s">
        <v>8274</v>
      </c>
      <c r="M1130" t="s">
        <v>8275</v>
      </c>
      <c r="N1130" t="s">
        <v>8260</v>
      </c>
      <c r="O1130" t="s">
        <v>8071</v>
      </c>
      <c r="P1130" t="s">
        <v>7589</v>
      </c>
      <c r="Q1130" t="s">
        <v>8276</v>
      </c>
      <c r="R1130" s="26">
        <v>3</v>
      </c>
      <c r="S1130" s="23">
        <v>364066180000</v>
      </c>
      <c r="T1130" t="s">
        <v>37</v>
      </c>
      <c r="U1130" t="s">
        <v>5240</v>
      </c>
      <c r="V1130" s="39">
        <v>46087</v>
      </c>
      <c r="W1130" s="41">
        <v>44</v>
      </c>
      <c r="X1130" s="26" t="s">
        <v>446</v>
      </c>
      <c r="Y1130">
        <v>33.909999999999997</v>
      </c>
      <c r="Z1130">
        <v>33.46</v>
      </c>
      <c r="AA1130">
        <v>37.94</v>
      </c>
      <c r="AB1130">
        <v>38.299999999999997</v>
      </c>
      <c r="AE1130" s="41">
        <v>143.61000000000001</v>
      </c>
      <c r="AF1130">
        <v>1</v>
      </c>
      <c r="AG1130">
        <v>1</v>
      </c>
      <c r="AH1130">
        <v>1</v>
      </c>
      <c r="AI1130">
        <v>0</v>
      </c>
      <c r="AJ1130">
        <v>0</v>
      </c>
      <c r="AK1130" s="30">
        <f t="shared" si="121"/>
        <v>3</v>
      </c>
      <c r="AL1130" s="31">
        <v>5</v>
      </c>
      <c r="AM1130" s="32">
        <f t="shared" si="120"/>
        <v>2</v>
      </c>
      <c r="AN1130" s="33" t="str">
        <f t="shared" si="122"/>
        <v>MOROSO</v>
      </c>
      <c r="AO1130" s="33" t="str">
        <f t="shared" si="123"/>
        <v>2meses_pendientes</v>
      </c>
      <c r="AP1130" s="33">
        <f t="shared" si="124"/>
        <v>88</v>
      </c>
      <c r="AQ1130" s="31">
        <f t="shared" si="125"/>
        <v>6</v>
      </c>
    </row>
    <row r="1131" spans="2:43" x14ac:dyDescent="0.3">
      <c r="B1131" s="37">
        <v>46088</v>
      </c>
      <c r="C1131" t="s">
        <v>8063</v>
      </c>
      <c r="D1131" t="s">
        <v>8277</v>
      </c>
      <c r="E1131" t="s">
        <v>8278</v>
      </c>
      <c r="F1131" t="s">
        <v>8279</v>
      </c>
      <c r="G1131" t="s">
        <v>8280</v>
      </c>
      <c r="H1131" t="s">
        <v>8281</v>
      </c>
      <c r="I1131" t="s">
        <v>38</v>
      </c>
      <c r="J1131" t="s">
        <v>44</v>
      </c>
      <c r="K1131" t="s">
        <v>55</v>
      </c>
      <c r="L1131" t="s">
        <v>8279</v>
      </c>
      <c r="M1131" t="s">
        <v>8282</v>
      </c>
      <c r="N1131" t="s">
        <v>8260</v>
      </c>
      <c r="O1131" t="s">
        <v>8071</v>
      </c>
      <c r="P1131" t="s">
        <v>7589</v>
      </c>
      <c r="Q1131" t="s">
        <v>8283</v>
      </c>
      <c r="R1131" s="26">
        <v>3</v>
      </c>
      <c r="S1131" s="23">
        <v>302026110000</v>
      </c>
      <c r="T1131" t="s">
        <v>37</v>
      </c>
      <c r="U1131" t="s">
        <v>5240</v>
      </c>
      <c r="V1131" s="39">
        <v>46090</v>
      </c>
      <c r="W1131" s="41">
        <v>33</v>
      </c>
      <c r="X1131" s="26" t="s">
        <v>446</v>
      </c>
      <c r="AE1131" s="4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 s="30">
        <f t="shared" si="121"/>
        <v>0</v>
      </c>
      <c r="AL1131" s="31">
        <v>5</v>
      </c>
      <c r="AM1131" s="32">
        <f t="shared" si="120"/>
        <v>5</v>
      </c>
      <c r="AN1131" s="33" t="str">
        <f t="shared" si="122"/>
        <v>NPN</v>
      </c>
      <c r="AO1131" s="33" t="str">
        <f t="shared" si="123"/>
        <v>5meses_pendientes</v>
      </c>
      <c r="AP1131" s="33">
        <f t="shared" si="124"/>
        <v>165</v>
      </c>
      <c r="AQ1131" s="31">
        <f t="shared" si="125"/>
        <v>9</v>
      </c>
    </row>
    <row r="1132" spans="2:43" x14ac:dyDescent="0.3">
      <c r="B1132" s="37">
        <v>46093</v>
      </c>
      <c r="C1132" t="s">
        <v>8063</v>
      </c>
      <c r="D1132" t="s">
        <v>8284</v>
      </c>
      <c r="E1132" t="s">
        <v>8285</v>
      </c>
      <c r="F1132" t="s">
        <v>8286</v>
      </c>
      <c r="G1132" t="s">
        <v>8287</v>
      </c>
      <c r="H1132" t="s">
        <v>8288</v>
      </c>
      <c r="I1132" t="s">
        <v>38</v>
      </c>
      <c r="J1132" t="s">
        <v>38</v>
      </c>
      <c r="K1132" t="s">
        <v>5275</v>
      </c>
      <c r="L1132" t="s">
        <v>8286</v>
      </c>
      <c r="M1132" t="s">
        <v>8289</v>
      </c>
      <c r="N1132" t="s">
        <v>8260</v>
      </c>
      <c r="O1132" t="s">
        <v>8071</v>
      </c>
      <c r="P1132" t="s">
        <v>7589</v>
      </c>
      <c r="Q1132" t="s">
        <v>8290</v>
      </c>
      <c r="R1132" s="26">
        <v>3</v>
      </c>
      <c r="S1132" s="23">
        <v>191080030000</v>
      </c>
      <c r="T1132" t="s">
        <v>37</v>
      </c>
      <c r="U1132" t="s">
        <v>5240</v>
      </c>
      <c r="V1132" s="39">
        <v>46095</v>
      </c>
      <c r="W1132" s="41">
        <v>33</v>
      </c>
      <c r="X1132" s="26" t="s">
        <v>446</v>
      </c>
      <c r="Y1132">
        <v>34.85</v>
      </c>
      <c r="AA1132">
        <v>33.76</v>
      </c>
      <c r="AB1132">
        <v>37</v>
      </c>
      <c r="AE1132" s="41">
        <v>105.61</v>
      </c>
      <c r="AF1132">
        <v>0</v>
      </c>
      <c r="AG1132">
        <v>1</v>
      </c>
      <c r="AH1132">
        <v>1</v>
      </c>
      <c r="AI1132">
        <v>0</v>
      </c>
      <c r="AJ1132">
        <v>0</v>
      </c>
      <c r="AK1132" s="30">
        <f t="shared" si="121"/>
        <v>2</v>
      </c>
      <c r="AL1132" s="31">
        <v>5</v>
      </c>
      <c r="AM1132" s="32">
        <f t="shared" si="120"/>
        <v>3</v>
      </c>
      <c r="AN1132" s="33" t="str">
        <f t="shared" si="122"/>
        <v>MOROSO</v>
      </c>
      <c r="AO1132" s="33" t="str">
        <f t="shared" si="123"/>
        <v>3meses_pendientes</v>
      </c>
      <c r="AP1132" s="33">
        <f t="shared" si="124"/>
        <v>99</v>
      </c>
      <c r="AQ1132" s="31">
        <f t="shared" si="125"/>
        <v>14</v>
      </c>
    </row>
    <row r="1133" spans="2:43" x14ac:dyDescent="0.3">
      <c r="B1133" s="37">
        <v>46094</v>
      </c>
      <c r="C1133" t="s">
        <v>8063</v>
      </c>
      <c r="D1133" t="s">
        <v>8291</v>
      </c>
      <c r="E1133" t="s">
        <v>8292</v>
      </c>
      <c r="F1133" t="s">
        <v>8293</v>
      </c>
      <c r="G1133" t="s">
        <v>8294</v>
      </c>
      <c r="H1133" t="s">
        <v>8295</v>
      </c>
      <c r="I1133" t="s">
        <v>7756</v>
      </c>
      <c r="J1133" t="s">
        <v>8296</v>
      </c>
      <c r="K1133" t="s">
        <v>8297</v>
      </c>
      <c r="L1133" t="s">
        <v>8293</v>
      </c>
      <c r="M1133" t="s">
        <v>8298</v>
      </c>
      <c r="N1133" t="s">
        <v>8260</v>
      </c>
      <c r="O1133" t="s">
        <v>8071</v>
      </c>
      <c r="P1133" t="s">
        <v>7589</v>
      </c>
      <c r="Q1133" t="s">
        <v>8299</v>
      </c>
      <c r="R1133" s="26">
        <v>3</v>
      </c>
      <c r="S1133" s="23">
        <v>364074250000</v>
      </c>
      <c r="T1133" t="s">
        <v>37</v>
      </c>
      <c r="U1133" t="s">
        <v>5240</v>
      </c>
      <c r="V1133" s="39">
        <v>46097</v>
      </c>
      <c r="W1133" s="41">
        <v>33</v>
      </c>
      <c r="X1133" s="26" t="s">
        <v>446</v>
      </c>
      <c r="Z1133">
        <v>34.85</v>
      </c>
      <c r="AA1133">
        <v>34.85</v>
      </c>
      <c r="AB1133">
        <v>34.85</v>
      </c>
      <c r="AE1133" s="41">
        <v>104.55000000000001</v>
      </c>
      <c r="AF1133">
        <v>1</v>
      </c>
      <c r="AG1133">
        <v>1</v>
      </c>
      <c r="AH1133">
        <v>1</v>
      </c>
      <c r="AI1133">
        <v>0</v>
      </c>
      <c r="AJ1133">
        <v>0</v>
      </c>
      <c r="AK1133" s="30">
        <f t="shared" si="121"/>
        <v>3</v>
      </c>
      <c r="AL1133" s="31">
        <v>5</v>
      </c>
      <c r="AM1133" s="32">
        <f t="shared" si="120"/>
        <v>2</v>
      </c>
      <c r="AN1133" s="33" t="str">
        <f t="shared" si="122"/>
        <v>MOROSO</v>
      </c>
      <c r="AO1133" s="33" t="str">
        <f t="shared" si="123"/>
        <v>2meses_pendientes</v>
      </c>
      <c r="AP1133" s="33">
        <f t="shared" si="124"/>
        <v>66</v>
      </c>
      <c r="AQ1133" s="31">
        <f t="shared" si="125"/>
        <v>16</v>
      </c>
    </row>
    <row r="1134" spans="2:43" x14ac:dyDescent="0.3">
      <c r="B1134" s="37">
        <v>46095</v>
      </c>
      <c r="C1134" t="s">
        <v>8063</v>
      </c>
      <c r="D1134" t="s">
        <v>8300</v>
      </c>
      <c r="E1134" t="s">
        <v>8301</v>
      </c>
      <c r="F1134" t="s">
        <v>8302</v>
      </c>
      <c r="G1134" t="s">
        <v>8303</v>
      </c>
      <c r="H1134" t="s">
        <v>8304</v>
      </c>
      <c r="I1134" t="s">
        <v>38</v>
      </c>
      <c r="J1134" t="s">
        <v>42</v>
      </c>
      <c r="K1134" t="s">
        <v>50</v>
      </c>
      <c r="L1134" t="s">
        <v>8302</v>
      </c>
      <c r="M1134" t="s">
        <v>8305</v>
      </c>
      <c r="N1134" t="s">
        <v>8260</v>
      </c>
      <c r="O1134" t="s">
        <v>8071</v>
      </c>
      <c r="P1134" t="s">
        <v>7589</v>
      </c>
      <c r="Q1134" t="s">
        <v>8306</v>
      </c>
      <c r="R1134" s="26">
        <v>3</v>
      </c>
      <c r="S1134" s="23">
        <v>361076560000</v>
      </c>
      <c r="T1134" t="s">
        <v>37</v>
      </c>
      <c r="U1134" t="s">
        <v>5240</v>
      </c>
      <c r="V1134" s="39">
        <v>46097</v>
      </c>
      <c r="W1134" s="41">
        <v>33</v>
      </c>
      <c r="X1134" s="26" t="s">
        <v>446</v>
      </c>
      <c r="Z1134">
        <v>34.85</v>
      </c>
      <c r="AA1134">
        <v>34.85</v>
      </c>
      <c r="AB1134">
        <v>34.85</v>
      </c>
      <c r="AC1134">
        <v>34.85</v>
      </c>
      <c r="AE1134" s="41">
        <v>139.4</v>
      </c>
      <c r="AF1134">
        <v>1</v>
      </c>
      <c r="AG1134">
        <v>1</v>
      </c>
      <c r="AH1134">
        <v>1</v>
      </c>
      <c r="AI1134">
        <v>1</v>
      </c>
      <c r="AJ1134">
        <v>0</v>
      </c>
      <c r="AK1134" s="30">
        <f t="shared" si="121"/>
        <v>4</v>
      </c>
      <c r="AL1134" s="31">
        <v>5</v>
      </c>
      <c r="AM1134" s="32">
        <f t="shared" si="120"/>
        <v>1</v>
      </c>
      <c r="AN1134" s="33" t="str">
        <f t="shared" si="122"/>
        <v>MOROSO</v>
      </c>
      <c r="AO1134" s="33" t="str">
        <f t="shared" si="123"/>
        <v>1meses_pendientes</v>
      </c>
      <c r="AP1134" s="33">
        <f t="shared" si="124"/>
        <v>33</v>
      </c>
      <c r="AQ1134" s="31">
        <f t="shared" si="125"/>
        <v>16</v>
      </c>
    </row>
    <row r="1135" spans="2:43" x14ac:dyDescent="0.3">
      <c r="B1135" s="37">
        <v>46097</v>
      </c>
      <c r="C1135" t="s">
        <v>8063</v>
      </c>
      <c r="D1135" t="s">
        <v>8307</v>
      </c>
      <c r="E1135" t="s">
        <v>8308</v>
      </c>
      <c r="F1135" t="s">
        <v>8309</v>
      </c>
      <c r="G1135" t="s">
        <v>8310</v>
      </c>
      <c r="H1135" t="s">
        <v>8311</v>
      </c>
      <c r="I1135" t="s">
        <v>38</v>
      </c>
      <c r="J1135" t="s">
        <v>44</v>
      </c>
      <c r="K1135" t="s">
        <v>45</v>
      </c>
      <c r="L1135" t="s">
        <v>8309</v>
      </c>
      <c r="M1135" t="s">
        <v>8312</v>
      </c>
      <c r="N1135" t="s">
        <v>8260</v>
      </c>
      <c r="O1135" t="s">
        <v>8071</v>
      </c>
      <c r="P1135" t="s">
        <v>7589</v>
      </c>
      <c r="Q1135" t="s">
        <v>8313</v>
      </c>
      <c r="R1135" s="26">
        <v>3</v>
      </c>
      <c r="S1135" s="23">
        <v>368077780000</v>
      </c>
      <c r="T1135" t="s">
        <v>37</v>
      </c>
      <c r="U1135" t="s">
        <v>5240</v>
      </c>
      <c r="V1135" s="39">
        <v>46098</v>
      </c>
      <c r="W1135" s="41">
        <v>38</v>
      </c>
      <c r="X1135" s="26" t="s">
        <v>446</v>
      </c>
      <c r="Z1135">
        <v>41.37</v>
      </c>
      <c r="AA1135">
        <v>41.37</v>
      </c>
      <c r="AB1135">
        <v>41.37</v>
      </c>
      <c r="AC1135">
        <v>41.37</v>
      </c>
      <c r="AE1135" s="41">
        <v>165.48</v>
      </c>
      <c r="AF1135">
        <v>1</v>
      </c>
      <c r="AG1135">
        <v>1</v>
      </c>
      <c r="AH1135">
        <v>1</v>
      </c>
      <c r="AI1135">
        <v>1</v>
      </c>
      <c r="AJ1135">
        <v>0</v>
      </c>
      <c r="AK1135" s="30">
        <f t="shared" si="121"/>
        <v>4</v>
      </c>
      <c r="AL1135" s="31">
        <v>5</v>
      </c>
      <c r="AM1135" s="32">
        <f t="shared" si="120"/>
        <v>1</v>
      </c>
      <c r="AN1135" s="33" t="str">
        <f t="shared" si="122"/>
        <v>MOROSO</v>
      </c>
      <c r="AO1135" s="33" t="str">
        <f t="shared" si="123"/>
        <v>1meses_pendientes</v>
      </c>
      <c r="AP1135" s="33">
        <f t="shared" si="124"/>
        <v>38</v>
      </c>
      <c r="AQ1135" s="31">
        <f t="shared" si="125"/>
        <v>17</v>
      </c>
    </row>
    <row r="1136" spans="2:43" x14ac:dyDescent="0.3">
      <c r="B1136" s="37">
        <v>46097</v>
      </c>
      <c r="C1136" t="s">
        <v>8063</v>
      </c>
      <c r="D1136" t="s">
        <v>8314</v>
      </c>
      <c r="E1136" t="s">
        <v>8315</v>
      </c>
      <c r="F1136" t="s">
        <v>8316</v>
      </c>
      <c r="G1136" t="s">
        <v>8317</v>
      </c>
      <c r="H1136" t="s">
        <v>8318</v>
      </c>
      <c r="I1136" t="s">
        <v>38</v>
      </c>
      <c r="J1136" t="s">
        <v>44</v>
      </c>
      <c r="K1136" t="s">
        <v>55</v>
      </c>
      <c r="L1136" t="s">
        <v>8316</v>
      </c>
      <c r="M1136" t="s">
        <v>8319</v>
      </c>
      <c r="N1136" t="s">
        <v>8260</v>
      </c>
      <c r="O1136" t="s">
        <v>8071</v>
      </c>
      <c r="P1136" t="s">
        <v>7589</v>
      </c>
      <c r="Q1136" t="s">
        <v>8320</v>
      </c>
      <c r="R1136" s="26">
        <v>3</v>
      </c>
      <c r="S1136" s="23">
        <v>363077770000</v>
      </c>
      <c r="T1136" t="s">
        <v>37</v>
      </c>
      <c r="U1136" t="s">
        <v>5240</v>
      </c>
      <c r="V1136" s="39">
        <v>46097</v>
      </c>
      <c r="W1136" s="41">
        <v>33</v>
      </c>
      <c r="X1136" s="26" t="s">
        <v>446</v>
      </c>
      <c r="Z1136">
        <v>34.85</v>
      </c>
      <c r="AE1136" s="41">
        <v>34.85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 s="30">
        <f t="shared" si="121"/>
        <v>1</v>
      </c>
      <c r="AL1136" s="31">
        <v>5</v>
      </c>
      <c r="AM1136" s="32">
        <f t="shared" si="120"/>
        <v>4</v>
      </c>
      <c r="AN1136" s="33" t="str">
        <f t="shared" si="122"/>
        <v>MOROSO</v>
      </c>
      <c r="AO1136" s="33" t="str">
        <f t="shared" si="123"/>
        <v>4meses_pendientes</v>
      </c>
      <c r="AP1136" s="33">
        <f t="shared" si="124"/>
        <v>132</v>
      </c>
      <c r="AQ1136" s="31">
        <f t="shared" si="125"/>
        <v>16</v>
      </c>
    </row>
    <row r="1137" spans="2:43" x14ac:dyDescent="0.3">
      <c r="B1137" s="37">
        <v>46097</v>
      </c>
      <c r="C1137" t="s">
        <v>8063</v>
      </c>
      <c r="D1137" t="s">
        <v>8321</v>
      </c>
      <c r="E1137" t="s">
        <v>8322</v>
      </c>
      <c r="F1137" t="s">
        <v>8323</v>
      </c>
      <c r="G1137" t="s">
        <v>8324</v>
      </c>
      <c r="H1137" t="s">
        <v>8325</v>
      </c>
      <c r="I1137" t="s">
        <v>38</v>
      </c>
      <c r="J1137" t="s">
        <v>38</v>
      </c>
      <c r="K1137" t="s">
        <v>796</v>
      </c>
      <c r="L1137" t="s">
        <v>8323</v>
      </c>
      <c r="M1137" t="s">
        <v>8326</v>
      </c>
      <c r="N1137" t="s">
        <v>8260</v>
      </c>
      <c r="O1137" t="s">
        <v>8071</v>
      </c>
      <c r="P1137" t="s">
        <v>7589</v>
      </c>
      <c r="Q1137" t="s">
        <v>8327</v>
      </c>
      <c r="R1137" s="26">
        <v>3</v>
      </c>
      <c r="S1137" s="23">
        <v>362078110000</v>
      </c>
      <c r="T1137" t="s">
        <v>37</v>
      </c>
      <c r="U1137" t="s">
        <v>5240</v>
      </c>
      <c r="V1137" s="39">
        <v>46098</v>
      </c>
      <c r="W1137" s="41">
        <v>33</v>
      </c>
      <c r="X1137" s="26" t="s">
        <v>446</v>
      </c>
      <c r="Z1137">
        <v>34.85</v>
      </c>
      <c r="AA1137">
        <v>34.85</v>
      </c>
      <c r="AC1137">
        <v>34.85</v>
      </c>
      <c r="AE1137" s="41">
        <v>104.55000000000001</v>
      </c>
      <c r="AF1137">
        <v>1</v>
      </c>
      <c r="AG1137">
        <v>1</v>
      </c>
      <c r="AH1137">
        <v>0</v>
      </c>
      <c r="AI1137">
        <v>1</v>
      </c>
      <c r="AJ1137">
        <v>0</v>
      </c>
      <c r="AK1137" s="30">
        <f t="shared" si="121"/>
        <v>3</v>
      </c>
      <c r="AL1137" s="31">
        <v>5</v>
      </c>
      <c r="AM1137" s="32">
        <f t="shared" si="120"/>
        <v>2</v>
      </c>
      <c r="AN1137" s="33" t="str">
        <f t="shared" si="122"/>
        <v>MOROSO</v>
      </c>
      <c r="AO1137" s="33" t="str">
        <f t="shared" si="123"/>
        <v>2meses_pendientes</v>
      </c>
      <c r="AP1137" s="33">
        <f t="shared" si="124"/>
        <v>66</v>
      </c>
      <c r="AQ1137" s="31">
        <f t="shared" si="125"/>
        <v>17</v>
      </c>
    </row>
    <row r="1138" spans="2:43" x14ac:dyDescent="0.3">
      <c r="B1138" s="37">
        <v>46100</v>
      </c>
      <c r="C1138" t="s">
        <v>8063</v>
      </c>
      <c r="D1138" t="s">
        <v>8328</v>
      </c>
      <c r="E1138" t="s">
        <v>8329</v>
      </c>
      <c r="F1138" t="s">
        <v>8330</v>
      </c>
      <c r="G1138" t="s">
        <v>8331</v>
      </c>
      <c r="H1138" t="s">
        <v>8332</v>
      </c>
      <c r="I1138" t="s">
        <v>38</v>
      </c>
      <c r="J1138" t="s">
        <v>38</v>
      </c>
      <c r="K1138" t="s">
        <v>2036</v>
      </c>
      <c r="L1138" t="s">
        <v>8330</v>
      </c>
      <c r="M1138" t="s">
        <v>8333</v>
      </c>
      <c r="N1138" t="s">
        <v>8260</v>
      </c>
      <c r="O1138" t="s">
        <v>8071</v>
      </c>
      <c r="P1138" t="s">
        <v>7589</v>
      </c>
      <c r="Q1138" t="s">
        <v>8334</v>
      </c>
      <c r="R1138" s="26">
        <v>3</v>
      </c>
      <c r="S1138" s="23">
        <v>364064410000</v>
      </c>
      <c r="T1138" t="s">
        <v>37</v>
      </c>
      <c r="U1138" t="s">
        <v>5240</v>
      </c>
      <c r="V1138" s="39">
        <v>46100</v>
      </c>
      <c r="W1138" s="41">
        <v>33</v>
      </c>
      <c r="X1138" s="26" t="s">
        <v>446</v>
      </c>
      <c r="Z1138">
        <v>34.85</v>
      </c>
      <c r="AA1138">
        <v>34.85</v>
      </c>
      <c r="AB1138">
        <v>34.85</v>
      </c>
      <c r="AC1138">
        <v>34.85</v>
      </c>
      <c r="AE1138" s="41">
        <v>139.4</v>
      </c>
      <c r="AF1138">
        <v>1</v>
      </c>
      <c r="AG1138">
        <v>1</v>
      </c>
      <c r="AH1138">
        <v>1</v>
      </c>
      <c r="AI1138">
        <v>1</v>
      </c>
      <c r="AJ1138">
        <v>0</v>
      </c>
      <c r="AK1138" s="30">
        <f t="shared" si="121"/>
        <v>4</v>
      </c>
      <c r="AL1138" s="31">
        <v>5</v>
      </c>
      <c r="AM1138" s="32">
        <f t="shared" si="120"/>
        <v>1</v>
      </c>
      <c r="AN1138" s="33" t="str">
        <f t="shared" si="122"/>
        <v>MOROSO</v>
      </c>
      <c r="AO1138" s="33" t="str">
        <f t="shared" si="123"/>
        <v>1meses_pendientes</v>
      </c>
      <c r="AP1138" s="33">
        <f t="shared" si="124"/>
        <v>33</v>
      </c>
      <c r="AQ1138" s="31">
        <f t="shared" si="125"/>
        <v>19</v>
      </c>
    </row>
    <row r="1139" spans="2:43" x14ac:dyDescent="0.3">
      <c r="B1139" s="37">
        <v>46104</v>
      </c>
      <c r="C1139" t="s">
        <v>8063</v>
      </c>
      <c r="D1139" t="s">
        <v>8335</v>
      </c>
      <c r="E1139" t="s">
        <v>8336</v>
      </c>
      <c r="F1139" t="s">
        <v>8337</v>
      </c>
      <c r="G1139" t="s">
        <v>8338</v>
      </c>
      <c r="H1139" t="s">
        <v>8339</v>
      </c>
      <c r="I1139" t="s">
        <v>38</v>
      </c>
      <c r="J1139" t="s">
        <v>44</v>
      </c>
      <c r="K1139" t="s">
        <v>55</v>
      </c>
      <c r="L1139" t="s">
        <v>8337</v>
      </c>
      <c r="M1139" t="s">
        <v>8340</v>
      </c>
      <c r="N1139" t="s">
        <v>8260</v>
      </c>
      <c r="O1139" t="s">
        <v>8071</v>
      </c>
      <c r="P1139" t="s">
        <v>7589</v>
      </c>
      <c r="Q1139" t="s">
        <v>8341</v>
      </c>
      <c r="R1139" s="26">
        <v>3</v>
      </c>
      <c r="S1139" s="23">
        <v>369084000000</v>
      </c>
      <c r="T1139" t="s">
        <v>37</v>
      </c>
      <c r="U1139" t="s">
        <v>5240</v>
      </c>
      <c r="V1139" s="39">
        <v>46104</v>
      </c>
      <c r="W1139" s="41">
        <v>38</v>
      </c>
      <c r="X1139" s="26" t="s">
        <v>446</v>
      </c>
      <c r="Z1139">
        <v>39.54</v>
      </c>
      <c r="AA1139">
        <v>39.54</v>
      </c>
      <c r="AB1139">
        <v>39.54</v>
      </c>
      <c r="AC1139">
        <v>39.54</v>
      </c>
      <c r="AE1139" s="41">
        <v>158.16</v>
      </c>
      <c r="AF1139">
        <v>1</v>
      </c>
      <c r="AG1139">
        <v>1</v>
      </c>
      <c r="AH1139">
        <v>1</v>
      </c>
      <c r="AI1139">
        <v>1</v>
      </c>
      <c r="AJ1139">
        <v>0</v>
      </c>
      <c r="AK1139" s="30">
        <f t="shared" si="121"/>
        <v>4</v>
      </c>
      <c r="AL1139" s="31">
        <v>5</v>
      </c>
      <c r="AM1139" s="32">
        <f t="shared" si="120"/>
        <v>1</v>
      </c>
      <c r="AN1139" s="33" t="str">
        <f t="shared" si="122"/>
        <v>MOROSO</v>
      </c>
      <c r="AO1139" s="33" t="str">
        <f t="shared" si="123"/>
        <v>1meses_pendientes</v>
      </c>
      <c r="AP1139" s="33">
        <f t="shared" si="124"/>
        <v>38</v>
      </c>
      <c r="AQ1139" s="31">
        <f t="shared" si="125"/>
        <v>23</v>
      </c>
    </row>
    <row r="1140" spans="2:43" x14ac:dyDescent="0.3">
      <c r="B1140" s="37">
        <v>46106</v>
      </c>
      <c r="C1140" t="s">
        <v>8063</v>
      </c>
      <c r="D1140" t="s">
        <v>8342</v>
      </c>
      <c r="E1140" t="s">
        <v>8343</v>
      </c>
      <c r="F1140" t="s">
        <v>8344</v>
      </c>
      <c r="G1140" t="s">
        <v>8345</v>
      </c>
      <c r="H1140" t="s">
        <v>8346</v>
      </c>
      <c r="I1140" t="s">
        <v>38</v>
      </c>
      <c r="J1140" t="s">
        <v>38</v>
      </c>
      <c r="K1140" t="s">
        <v>2036</v>
      </c>
      <c r="L1140" t="s">
        <v>8344</v>
      </c>
      <c r="M1140" t="s">
        <v>8347</v>
      </c>
      <c r="N1140" t="s">
        <v>8260</v>
      </c>
      <c r="O1140" t="s">
        <v>8071</v>
      </c>
      <c r="P1140" t="s">
        <v>7589</v>
      </c>
      <c r="Q1140" t="s">
        <v>8348</v>
      </c>
      <c r="R1140" s="26">
        <v>3</v>
      </c>
      <c r="S1140" s="23">
        <v>363086040000</v>
      </c>
      <c r="T1140" t="s">
        <v>37</v>
      </c>
      <c r="U1140" t="s">
        <v>5240</v>
      </c>
      <c r="V1140" s="39">
        <v>46106</v>
      </c>
      <c r="W1140" s="41">
        <v>38</v>
      </c>
      <c r="X1140" s="26" t="s">
        <v>446</v>
      </c>
      <c r="Y1140">
        <v>39.54</v>
      </c>
      <c r="AA1140">
        <v>38.29</v>
      </c>
      <c r="AB1140">
        <v>39.54</v>
      </c>
      <c r="AE1140" s="41">
        <v>117.37</v>
      </c>
      <c r="AF1140">
        <v>0</v>
      </c>
      <c r="AG1140">
        <v>1</v>
      </c>
      <c r="AH1140">
        <v>1</v>
      </c>
      <c r="AI1140">
        <v>0</v>
      </c>
      <c r="AJ1140">
        <v>0</v>
      </c>
      <c r="AK1140" s="30">
        <f t="shared" si="121"/>
        <v>2</v>
      </c>
      <c r="AL1140" s="31">
        <v>5</v>
      </c>
      <c r="AM1140" s="32">
        <f t="shared" si="120"/>
        <v>3</v>
      </c>
      <c r="AN1140" s="33" t="str">
        <f t="shared" si="122"/>
        <v>MOROSO</v>
      </c>
      <c r="AO1140" s="33" t="str">
        <f t="shared" si="123"/>
        <v>3meses_pendientes</v>
      </c>
      <c r="AP1140" s="33">
        <f t="shared" si="124"/>
        <v>114</v>
      </c>
      <c r="AQ1140" s="31">
        <f t="shared" si="125"/>
        <v>25</v>
      </c>
    </row>
    <row r="1141" spans="2:43" x14ac:dyDescent="0.3">
      <c r="B1141" s="37">
        <v>46077</v>
      </c>
      <c r="C1141" t="s">
        <v>8063</v>
      </c>
      <c r="D1141" t="s">
        <v>8349</v>
      </c>
      <c r="E1141" t="s">
        <v>8350</v>
      </c>
      <c r="F1141" t="s">
        <v>8351</v>
      </c>
      <c r="G1141" t="s">
        <v>8352</v>
      </c>
      <c r="H1141" t="s">
        <v>8353</v>
      </c>
      <c r="I1141" t="s">
        <v>38</v>
      </c>
      <c r="J1141" t="s">
        <v>38</v>
      </c>
      <c r="K1141" t="s">
        <v>2380</v>
      </c>
      <c r="L1141" t="s">
        <v>8351</v>
      </c>
      <c r="M1141" t="s">
        <v>8354</v>
      </c>
      <c r="N1141" t="s">
        <v>8355</v>
      </c>
      <c r="O1141" t="s">
        <v>8071</v>
      </c>
      <c r="P1141" t="s">
        <v>7589</v>
      </c>
      <c r="Q1141" t="s">
        <v>8356</v>
      </c>
      <c r="R1141" s="26">
        <v>2</v>
      </c>
      <c r="S1141" s="23">
        <v>367055250000</v>
      </c>
      <c r="T1141" t="s">
        <v>37</v>
      </c>
      <c r="U1141" t="s">
        <v>5240</v>
      </c>
      <c r="V1141" s="39">
        <v>46088</v>
      </c>
      <c r="W1141" s="41">
        <v>30</v>
      </c>
      <c r="X1141" s="26" t="s">
        <v>446</v>
      </c>
      <c r="Y1141">
        <v>30.44</v>
      </c>
      <c r="Z1141">
        <v>30.44</v>
      </c>
      <c r="AA1141">
        <v>30.44</v>
      </c>
      <c r="AB1141">
        <v>30.44</v>
      </c>
      <c r="AE1141" s="41">
        <v>121.76</v>
      </c>
      <c r="AF1141">
        <v>1</v>
      </c>
      <c r="AG1141">
        <v>1</v>
      </c>
      <c r="AH1141">
        <v>1</v>
      </c>
      <c r="AI1141">
        <v>0</v>
      </c>
      <c r="AJ1141">
        <v>0</v>
      </c>
      <c r="AK1141" s="30">
        <f t="shared" si="121"/>
        <v>3</v>
      </c>
      <c r="AL1141" s="31">
        <v>5</v>
      </c>
      <c r="AM1141" s="32">
        <f t="shared" si="120"/>
        <v>2</v>
      </c>
      <c r="AN1141" s="33" t="str">
        <f t="shared" si="122"/>
        <v>MOROSO</v>
      </c>
      <c r="AO1141" s="33" t="str">
        <f t="shared" si="123"/>
        <v>2meses_pendientes</v>
      </c>
      <c r="AP1141" s="33">
        <f t="shared" si="124"/>
        <v>60</v>
      </c>
      <c r="AQ1141" s="31">
        <f t="shared" si="125"/>
        <v>7</v>
      </c>
    </row>
    <row r="1142" spans="2:43" x14ac:dyDescent="0.3">
      <c r="B1142" s="37">
        <v>46083</v>
      </c>
      <c r="C1142" t="s">
        <v>8063</v>
      </c>
      <c r="D1142" t="s">
        <v>8357</v>
      </c>
      <c r="E1142" t="s">
        <v>8358</v>
      </c>
      <c r="F1142" t="s">
        <v>8359</v>
      </c>
      <c r="G1142" t="s">
        <v>8360</v>
      </c>
      <c r="H1142" t="s">
        <v>8361</v>
      </c>
      <c r="I1142" t="s">
        <v>38</v>
      </c>
      <c r="J1142" t="s">
        <v>42</v>
      </c>
      <c r="K1142" t="s">
        <v>54</v>
      </c>
      <c r="L1142" t="s">
        <v>8359</v>
      </c>
      <c r="M1142" t="s">
        <v>8362</v>
      </c>
      <c r="N1142" t="s">
        <v>8355</v>
      </c>
      <c r="O1142" t="s">
        <v>8071</v>
      </c>
      <c r="P1142" t="s">
        <v>7589</v>
      </c>
      <c r="Q1142" t="s">
        <v>8363</v>
      </c>
      <c r="R1142" s="26">
        <v>3</v>
      </c>
      <c r="S1142" s="23">
        <v>366062260000</v>
      </c>
      <c r="T1142" t="s">
        <v>37</v>
      </c>
      <c r="U1142" t="s">
        <v>5240</v>
      </c>
      <c r="V1142" s="39">
        <v>46085</v>
      </c>
      <c r="W1142" s="41">
        <v>37</v>
      </c>
      <c r="X1142" s="26" t="s">
        <v>446</v>
      </c>
      <c r="Y1142">
        <v>38.479999999999997</v>
      </c>
      <c r="Z1142">
        <v>38.200000000000003</v>
      </c>
      <c r="AA1142">
        <v>38.340000000000003</v>
      </c>
      <c r="AB1142">
        <v>38.340000000000003</v>
      </c>
      <c r="AE1142" s="41">
        <v>153.36000000000001</v>
      </c>
      <c r="AF1142">
        <v>1</v>
      </c>
      <c r="AG1142">
        <v>1</v>
      </c>
      <c r="AH1142">
        <v>1</v>
      </c>
      <c r="AI1142">
        <v>0</v>
      </c>
      <c r="AJ1142">
        <v>0</v>
      </c>
      <c r="AK1142" s="30">
        <f t="shared" si="121"/>
        <v>3</v>
      </c>
      <c r="AL1142" s="31">
        <v>5</v>
      </c>
      <c r="AM1142" s="32">
        <f t="shared" si="120"/>
        <v>2</v>
      </c>
      <c r="AN1142" s="33" t="str">
        <f t="shared" si="122"/>
        <v>MOROSO</v>
      </c>
      <c r="AO1142" s="33" t="str">
        <f t="shared" si="123"/>
        <v>2meses_pendientes</v>
      </c>
      <c r="AP1142" s="33">
        <f t="shared" si="124"/>
        <v>74</v>
      </c>
      <c r="AQ1142" s="31">
        <f t="shared" si="125"/>
        <v>4</v>
      </c>
    </row>
    <row r="1143" spans="2:43" x14ac:dyDescent="0.3">
      <c r="B1143" s="37">
        <v>46083</v>
      </c>
      <c r="C1143" t="s">
        <v>8063</v>
      </c>
      <c r="D1143" t="s">
        <v>8364</v>
      </c>
      <c r="E1143" t="s">
        <v>8365</v>
      </c>
      <c r="F1143" t="s">
        <v>8366</v>
      </c>
      <c r="G1143" t="s">
        <v>8367</v>
      </c>
      <c r="H1143" t="s">
        <v>8368</v>
      </c>
      <c r="I1143" t="s">
        <v>38</v>
      </c>
      <c r="J1143" t="s">
        <v>42</v>
      </c>
      <c r="K1143" t="s">
        <v>50</v>
      </c>
      <c r="L1143" t="s">
        <v>8366</v>
      </c>
      <c r="M1143" t="s">
        <v>8369</v>
      </c>
      <c r="N1143" t="s">
        <v>8355</v>
      </c>
      <c r="O1143" t="s">
        <v>8071</v>
      </c>
      <c r="P1143" t="s">
        <v>7589</v>
      </c>
      <c r="Q1143" t="s">
        <v>8370</v>
      </c>
      <c r="R1143" s="26">
        <v>3</v>
      </c>
      <c r="S1143" s="23">
        <v>368062460000</v>
      </c>
      <c r="T1143" t="s">
        <v>37</v>
      </c>
      <c r="U1143" t="s">
        <v>5240</v>
      </c>
      <c r="V1143" s="39">
        <v>46084</v>
      </c>
      <c r="W1143" s="41">
        <v>33</v>
      </c>
      <c r="X1143" s="26" t="s">
        <v>446</v>
      </c>
      <c r="Y1143">
        <v>35</v>
      </c>
      <c r="Z1143">
        <v>35</v>
      </c>
      <c r="AA1143">
        <v>34.549999999999997</v>
      </c>
      <c r="AB1143">
        <v>34.85</v>
      </c>
      <c r="AE1143" s="41">
        <v>139.4</v>
      </c>
      <c r="AF1143">
        <v>1</v>
      </c>
      <c r="AG1143">
        <v>1</v>
      </c>
      <c r="AH1143">
        <v>1</v>
      </c>
      <c r="AI1143">
        <v>0</v>
      </c>
      <c r="AJ1143">
        <v>0</v>
      </c>
      <c r="AK1143" s="30">
        <f t="shared" si="121"/>
        <v>3</v>
      </c>
      <c r="AL1143" s="31">
        <v>5</v>
      </c>
      <c r="AM1143" s="32">
        <f t="shared" si="120"/>
        <v>2</v>
      </c>
      <c r="AN1143" s="33" t="str">
        <f t="shared" si="122"/>
        <v>MOROSO</v>
      </c>
      <c r="AO1143" s="33" t="str">
        <f t="shared" si="123"/>
        <v>2meses_pendientes</v>
      </c>
      <c r="AP1143" s="33">
        <f t="shared" si="124"/>
        <v>66</v>
      </c>
      <c r="AQ1143" s="31">
        <f t="shared" si="125"/>
        <v>3</v>
      </c>
    </row>
    <row r="1144" spans="2:43" x14ac:dyDescent="0.3">
      <c r="B1144" s="37">
        <v>46084</v>
      </c>
      <c r="C1144" t="s">
        <v>8063</v>
      </c>
      <c r="D1144" t="s">
        <v>8371</v>
      </c>
      <c r="E1144" t="s">
        <v>8372</v>
      </c>
      <c r="F1144" t="s">
        <v>8373</v>
      </c>
      <c r="G1144" t="s">
        <v>8374</v>
      </c>
      <c r="H1144" t="s">
        <v>8375</v>
      </c>
      <c r="I1144" t="s">
        <v>38</v>
      </c>
      <c r="J1144" t="s">
        <v>44</v>
      </c>
      <c r="K1144" t="s">
        <v>55</v>
      </c>
      <c r="L1144" t="s">
        <v>8373</v>
      </c>
      <c r="M1144" t="s">
        <v>8376</v>
      </c>
      <c r="N1144" t="s">
        <v>8355</v>
      </c>
      <c r="O1144" t="s">
        <v>8071</v>
      </c>
      <c r="P1144" t="s">
        <v>7589</v>
      </c>
      <c r="Q1144" t="s">
        <v>8377</v>
      </c>
      <c r="R1144" s="26">
        <v>3</v>
      </c>
      <c r="S1144" s="23">
        <v>367063130000</v>
      </c>
      <c r="T1144" t="s">
        <v>37</v>
      </c>
      <c r="U1144" t="s">
        <v>5240</v>
      </c>
      <c r="V1144" s="39">
        <v>46085</v>
      </c>
      <c r="W1144" s="41">
        <v>33</v>
      </c>
      <c r="X1144" s="26" t="s">
        <v>446</v>
      </c>
      <c r="AE1144" s="41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 s="30">
        <f t="shared" si="121"/>
        <v>0</v>
      </c>
      <c r="AL1144" s="31">
        <v>5</v>
      </c>
      <c r="AM1144" s="32">
        <f t="shared" si="120"/>
        <v>5</v>
      </c>
      <c r="AN1144" s="33" t="str">
        <f t="shared" si="122"/>
        <v>NPN</v>
      </c>
      <c r="AO1144" s="33" t="str">
        <f t="shared" si="123"/>
        <v>5meses_pendientes</v>
      </c>
      <c r="AP1144" s="33">
        <f t="shared" si="124"/>
        <v>165</v>
      </c>
      <c r="AQ1144" s="31">
        <f t="shared" si="125"/>
        <v>4</v>
      </c>
    </row>
    <row r="1145" spans="2:43" x14ac:dyDescent="0.3">
      <c r="B1145" s="37">
        <v>46084</v>
      </c>
      <c r="C1145" t="s">
        <v>8063</v>
      </c>
      <c r="D1145" t="s">
        <v>8378</v>
      </c>
      <c r="E1145" t="s">
        <v>8379</v>
      </c>
      <c r="F1145" t="s">
        <v>8380</v>
      </c>
      <c r="G1145" t="s">
        <v>8381</v>
      </c>
      <c r="H1145" t="s">
        <v>8382</v>
      </c>
      <c r="I1145" t="s">
        <v>38</v>
      </c>
      <c r="J1145" t="s">
        <v>38</v>
      </c>
      <c r="K1145" t="s">
        <v>476</v>
      </c>
      <c r="L1145" t="s">
        <v>8380</v>
      </c>
      <c r="M1145" t="s">
        <v>8383</v>
      </c>
      <c r="N1145" t="s">
        <v>8355</v>
      </c>
      <c r="O1145" t="s">
        <v>8071</v>
      </c>
      <c r="P1145" t="s">
        <v>7589</v>
      </c>
      <c r="Q1145" t="s">
        <v>8384</v>
      </c>
      <c r="R1145" s="26">
        <v>2</v>
      </c>
      <c r="S1145" s="23">
        <v>367063630000</v>
      </c>
      <c r="T1145" t="s">
        <v>37</v>
      </c>
      <c r="U1145" t="s">
        <v>5240</v>
      </c>
      <c r="V1145" s="39">
        <v>46085</v>
      </c>
      <c r="W1145" s="41">
        <v>30</v>
      </c>
      <c r="X1145" s="26" t="s">
        <v>446</v>
      </c>
      <c r="Y1145">
        <v>30.44</v>
      </c>
      <c r="Z1145">
        <v>30.44</v>
      </c>
      <c r="AA1145">
        <v>30.44</v>
      </c>
      <c r="AB1145">
        <v>30.44</v>
      </c>
      <c r="AE1145" s="41">
        <v>121.76</v>
      </c>
      <c r="AF1145">
        <v>1</v>
      </c>
      <c r="AG1145">
        <v>1</v>
      </c>
      <c r="AH1145">
        <v>1</v>
      </c>
      <c r="AI1145">
        <v>0</v>
      </c>
      <c r="AJ1145">
        <v>0</v>
      </c>
      <c r="AK1145" s="30">
        <f t="shared" si="121"/>
        <v>3</v>
      </c>
      <c r="AL1145" s="31">
        <v>5</v>
      </c>
      <c r="AM1145" s="32">
        <f t="shared" si="120"/>
        <v>2</v>
      </c>
      <c r="AN1145" s="33" t="str">
        <f t="shared" si="122"/>
        <v>MOROSO</v>
      </c>
      <c r="AO1145" s="33" t="str">
        <f t="shared" si="123"/>
        <v>2meses_pendientes</v>
      </c>
      <c r="AP1145" s="33">
        <f t="shared" si="124"/>
        <v>60</v>
      </c>
      <c r="AQ1145" s="31">
        <f t="shared" si="125"/>
        <v>4</v>
      </c>
    </row>
    <row r="1146" spans="2:43" x14ac:dyDescent="0.3">
      <c r="B1146" s="37">
        <v>46084</v>
      </c>
      <c r="C1146" t="s">
        <v>8063</v>
      </c>
      <c r="D1146" t="s">
        <v>8385</v>
      </c>
      <c r="E1146" t="s">
        <v>8386</v>
      </c>
      <c r="F1146" t="s">
        <v>8387</v>
      </c>
      <c r="G1146" t="s">
        <v>8388</v>
      </c>
      <c r="H1146" t="s">
        <v>8389</v>
      </c>
      <c r="I1146" t="s">
        <v>38</v>
      </c>
      <c r="J1146" t="s">
        <v>38</v>
      </c>
      <c r="K1146" t="s">
        <v>796</v>
      </c>
      <c r="L1146" t="s">
        <v>8390</v>
      </c>
      <c r="M1146" t="s">
        <v>8391</v>
      </c>
      <c r="N1146" t="s">
        <v>8355</v>
      </c>
      <c r="O1146" t="s">
        <v>8071</v>
      </c>
      <c r="P1146" t="s">
        <v>7589</v>
      </c>
      <c r="Q1146" t="s">
        <v>8392</v>
      </c>
      <c r="R1146" s="26">
        <v>2</v>
      </c>
      <c r="S1146" s="23">
        <v>366063810000</v>
      </c>
      <c r="T1146" t="s">
        <v>37</v>
      </c>
      <c r="U1146" t="s">
        <v>5240</v>
      </c>
      <c r="V1146" s="39">
        <v>46086</v>
      </c>
      <c r="W1146" s="41">
        <v>30</v>
      </c>
      <c r="X1146" s="26" t="s">
        <v>446</v>
      </c>
      <c r="Y1146">
        <v>30.44</v>
      </c>
      <c r="Z1146">
        <v>30.44</v>
      </c>
      <c r="AA1146">
        <v>29.43</v>
      </c>
      <c r="AB1146">
        <v>10.26</v>
      </c>
      <c r="AC1146">
        <v>20.18</v>
      </c>
      <c r="AE1146" s="41">
        <v>120.75</v>
      </c>
      <c r="AF1146">
        <v>1</v>
      </c>
      <c r="AG1146">
        <v>1</v>
      </c>
      <c r="AH1146">
        <v>1</v>
      </c>
      <c r="AI1146">
        <v>1</v>
      </c>
      <c r="AJ1146">
        <v>0</v>
      </c>
      <c r="AK1146" s="30">
        <f t="shared" si="121"/>
        <v>4</v>
      </c>
      <c r="AL1146" s="31">
        <v>5</v>
      </c>
      <c r="AM1146" s="32">
        <f t="shared" si="120"/>
        <v>1</v>
      </c>
      <c r="AN1146" s="33" t="str">
        <f t="shared" si="122"/>
        <v>MOROSO</v>
      </c>
      <c r="AO1146" s="33" t="str">
        <f t="shared" si="123"/>
        <v>1meses_pendientes</v>
      </c>
      <c r="AP1146" s="33">
        <f t="shared" si="124"/>
        <v>30</v>
      </c>
      <c r="AQ1146" s="31">
        <f t="shared" si="125"/>
        <v>5</v>
      </c>
    </row>
    <row r="1147" spans="2:43" x14ac:dyDescent="0.3">
      <c r="B1147" s="37">
        <v>46087</v>
      </c>
      <c r="C1147" t="s">
        <v>8063</v>
      </c>
      <c r="D1147" t="s">
        <v>8393</v>
      </c>
      <c r="E1147" t="s">
        <v>8394</v>
      </c>
      <c r="F1147" t="s">
        <v>8395</v>
      </c>
      <c r="G1147" t="s">
        <v>8396</v>
      </c>
      <c r="H1147" t="s">
        <v>8397</v>
      </c>
      <c r="I1147" t="s">
        <v>38</v>
      </c>
      <c r="J1147" t="s">
        <v>42</v>
      </c>
      <c r="K1147" t="s">
        <v>3490</v>
      </c>
      <c r="L1147" t="s">
        <v>8395</v>
      </c>
      <c r="M1147" t="s">
        <v>8398</v>
      </c>
      <c r="N1147" t="s">
        <v>8355</v>
      </c>
      <c r="O1147" t="s">
        <v>8071</v>
      </c>
      <c r="P1147" t="s">
        <v>7589</v>
      </c>
      <c r="Q1147" t="s">
        <v>8399</v>
      </c>
      <c r="R1147" s="26">
        <v>2</v>
      </c>
      <c r="S1147" s="23">
        <v>366066550000</v>
      </c>
      <c r="T1147" t="s">
        <v>37</v>
      </c>
      <c r="U1147" t="s">
        <v>5240</v>
      </c>
      <c r="V1147" s="39">
        <v>46088</v>
      </c>
      <c r="W1147" s="41">
        <v>30</v>
      </c>
      <c r="X1147" s="26" t="s">
        <v>446</v>
      </c>
      <c r="Y1147">
        <v>30.44</v>
      </c>
      <c r="AE1147" s="41">
        <v>30.44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 s="30">
        <f t="shared" si="121"/>
        <v>0</v>
      </c>
      <c r="AL1147" s="31">
        <v>5</v>
      </c>
      <c r="AM1147" s="32">
        <f t="shared" si="120"/>
        <v>5</v>
      </c>
      <c r="AN1147" s="33" t="str">
        <f t="shared" si="122"/>
        <v>NPN</v>
      </c>
      <c r="AO1147" s="33" t="str">
        <f t="shared" si="123"/>
        <v>5meses_pendientes</v>
      </c>
      <c r="AP1147" s="33">
        <f t="shared" si="124"/>
        <v>150</v>
      </c>
      <c r="AQ1147" s="31">
        <f t="shared" si="125"/>
        <v>7</v>
      </c>
    </row>
    <row r="1148" spans="2:43" x14ac:dyDescent="0.3">
      <c r="B1148" s="37">
        <v>46093</v>
      </c>
      <c r="C1148" t="s">
        <v>8063</v>
      </c>
      <c r="D1148" t="s">
        <v>8400</v>
      </c>
      <c r="E1148" t="s">
        <v>8401</v>
      </c>
      <c r="F1148" t="s">
        <v>8402</v>
      </c>
      <c r="G1148" t="s">
        <v>8403</v>
      </c>
      <c r="H1148" t="s">
        <v>8404</v>
      </c>
      <c r="I1148" t="s">
        <v>38</v>
      </c>
      <c r="J1148" t="s">
        <v>44</v>
      </c>
      <c r="K1148" t="s">
        <v>52</v>
      </c>
      <c r="L1148" t="s">
        <v>8402</v>
      </c>
      <c r="M1148" t="s">
        <v>8405</v>
      </c>
      <c r="N1148" t="s">
        <v>8355</v>
      </c>
      <c r="O1148" t="s">
        <v>8071</v>
      </c>
      <c r="P1148" t="s">
        <v>7589</v>
      </c>
      <c r="Q1148" t="s">
        <v>8406</v>
      </c>
      <c r="R1148" s="26">
        <v>3</v>
      </c>
      <c r="S1148" s="23">
        <v>188077690000</v>
      </c>
      <c r="T1148" t="s">
        <v>37</v>
      </c>
      <c r="U1148" t="s">
        <v>5240</v>
      </c>
      <c r="V1148" s="39">
        <v>46094</v>
      </c>
      <c r="W1148" s="41">
        <v>34.869999999999997</v>
      </c>
      <c r="X1148" s="26" t="s">
        <v>446</v>
      </c>
      <c r="Y1148">
        <v>36.35</v>
      </c>
      <c r="Z1148">
        <v>37.72</v>
      </c>
      <c r="AA1148">
        <v>37.520000000000003</v>
      </c>
      <c r="AC1148">
        <v>37.35</v>
      </c>
      <c r="AE1148" s="41">
        <v>148.94</v>
      </c>
      <c r="AF1148">
        <v>1</v>
      </c>
      <c r="AG1148">
        <v>1</v>
      </c>
      <c r="AH1148">
        <v>0</v>
      </c>
      <c r="AI1148">
        <v>1</v>
      </c>
      <c r="AJ1148">
        <v>0</v>
      </c>
      <c r="AK1148" s="30">
        <f t="shared" si="121"/>
        <v>3</v>
      </c>
      <c r="AL1148" s="31">
        <v>5</v>
      </c>
      <c r="AM1148" s="32">
        <f t="shared" si="120"/>
        <v>2</v>
      </c>
      <c r="AN1148" s="33" t="str">
        <f t="shared" si="122"/>
        <v>MOROSO</v>
      </c>
      <c r="AO1148" s="33" t="str">
        <f t="shared" si="123"/>
        <v>2meses_pendientes</v>
      </c>
      <c r="AP1148" s="33">
        <f t="shared" si="124"/>
        <v>69.739999999999995</v>
      </c>
      <c r="AQ1148" s="31">
        <f t="shared" si="125"/>
        <v>13</v>
      </c>
    </row>
    <row r="1149" spans="2:43" x14ac:dyDescent="0.3">
      <c r="B1149" s="37">
        <v>46097</v>
      </c>
      <c r="C1149" t="s">
        <v>8063</v>
      </c>
      <c r="D1149" t="s">
        <v>8407</v>
      </c>
      <c r="E1149" t="s">
        <v>8408</v>
      </c>
      <c r="F1149" t="s">
        <v>8409</v>
      </c>
      <c r="G1149" t="s">
        <v>8410</v>
      </c>
      <c r="H1149" t="s">
        <v>8411</v>
      </c>
      <c r="I1149" t="s">
        <v>38</v>
      </c>
      <c r="J1149" t="s">
        <v>38</v>
      </c>
      <c r="K1149" t="s">
        <v>810</v>
      </c>
      <c r="L1149" t="s">
        <v>8409</v>
      </c>
      <c r="M1149" t="s">
        <v>8412</v>
      </c>
      <c r="N1149" t="s">
        <v>8355</v>
      </c>
      <c r="O1149" t="s">
        <v>8071</v>
      </c>
      <c r="P1149" t="s">
        <v>7589</v>
      </c>
      <c r="Q1149" t="s">
        <v>8413</v>
      </c>
      <c r="R1149" s="26">
        <v>3</v>
      </c>
      <c r="S1149" s="23">
        <v>363077610000</v>
      </c>
      <c r="T1149" t="s">
        <v>37</v>
      </c>
      <c r="U1149" t="s">
        <v>5240</v>
      </c>
      <c r="V1149" s="39">
        <v>46097</v>
      </c>
      <c r="W1149" s="41">
        <v>33</v>
      </c>
      <c r="X1149" s="26" t="s">
        <v>446</v>
      </c>
      <c r="Y1149">
        <v>34.93</v>
      </c>
      <c r="AA1149">
        <v>34.770000000000003</v>
      </c>
      <c r="AB1149">
        <v>34.85</v>
      </c>
      <c r="AC1149">
        <v>35</v>
      </c>
      <c r="AE1149" s="41">
        <v>139.55000000000001</v>
      </c>
      <c r="AF1149">
        <v>0</v>
      </c>
      <c r="AG1149">
        <v>1</v>
      </c>
      <c r="AH1149">
        <v>1</v>
      </c>
      <c r="AI1149">
        <v>1</v>
      </c>
      <c r="AJ1149">
        <v>0</v>
      </c>
      <c r="AK1149" s="30">
        <f t="shared" si="121"/>
        <v>3</v>
      </c>
      <c r="AL1149" s="31">
        <v>5</v>
      </c>
      <c r="AM1149" s="32">
        <f t="shared" si="120"/>
        <v>2</v>
      </c>
      <c r="AN1149" s="33" t="str">
        <f t="shared" si="122"/>
        <v>MOROSO</v>
      </c>
      <c r="AO1149" s="33" t="str">
        <f t="shared" si="123"/>
        <v>2meses_pendientes</v>
      </c>
      <c r="AP1149" s="33">
        <f t="shared" si="124"/>
        <v>66</v>
      </c>
      <c r="AQ1149" s="31">
        <f t="shared" si="125"/>
        <v>16</v>
      </c>
    </row>
    <row r="1150" spans="2:43" x14ac:dyDescent="0.3">
      <c r="B1150" s="37">
        <v>46097</v>
      </c>
      <c r="C1150" t="s">
        <v>8063</v>
      </c>
      <c r="D1150" t="s">
        <v>8414</v>
      </c>
      <c r="E1150" t="s">
        <v>8415</v>
      </c>
      <c r="F1150" t="s">
        <v>8416</v>
      </c>
      <c r="G1150" t="s">
        <v>8417</v>
      </c>
      <c r="H1150" t="s">
        <v>8418</v>
      </c>
      <c r="I1150" t="s">
        <v>6217</v>
      </c>
      <c r="J1150" t="s">
        <v>8419</v>
      </c>
      <c r="K1150" t="s">
        <v>8420</v>
      </c>
      <c r="L1150" t="s">
        <v>8416</v>
      </c>
      <c r="M1150" t="s">
        <v>8421</v>
      </c>
      <c r="N1150" t="s">
        <v>8355</v>
      </c>
      <c r="O1150" t="s">
        <v>8071</v>
      </c>
      <c r="P1150" t="s">
        <v>7589</v>
      </c>
      <c r="Q1150" t="s">
        <v>8422</v>
      </c>
      <c r="R1150" s="26">
        <v>3</v>
      </c>
      <c r="S1150" s="23">
        <v>363077840000</v>
      </c>
      <c r="T1150" t="s">
        <v>37</v>
      </c>
      <c r="U1150" t="s">
        <v>5240</v>
      </c>
      <c r="V1150" s="39">
        <v>46098</v>
      </c>
      <c r="W1150" s="41">
        <v>33</v>
      </c>
      <c r="X1150" s="26" t="s">
        <v>446</v>
      </c>
      <c r="Y1150">
        <v>34.85</v>
      </c>
      <c r="Z1150">
        <v>34.85</v>
      </c>
      <c r="AA1150">
        <v>34.85</v>
      </c>
      <c r="AB1150">
        <v>34.85</v>
      </c>
      <c r="AE1150" s="41">
        <v>139.4</v>
      </c>
      <c r="AF1150">
        <v>1</v>
      </c>
      <c r="AG1150">
        <v>1</v>
      </c>
      <c r="AH1150">
        <v>1</v>
      </c>
      <c r="AI1150">
        <v>0</v>
      </c>
      <c r="AJ1150">
        <v>0</v>
      </c>
      <c r="AK1150" s="30">
        <f t="shared" si="121"/>
        <v>3</v>
      </c>
      <c r="AL1150" s="31">
        <v>5</v>
      </c>
      <c r="AM1150" s="32">
        <f t="shared" si="120"/>
        <v>2</v>
      </c>
      <c r="AN1150" s="33" t="str">
        <f t="shared" si="122"/>
        <v>MOROSO</v>
      </c>
      <c r="AO1150" s="33" t="str">
        <f t="shared" si="123"/>
        <v>2meses_pendientes</v>
      </c>
      <c r="AP1150" s="33">
        <f t="shared" si="124"/>
        <v>66</v>
      </c>
      <c r="AQ1150" s="31">
        <f t="shared" si="125"/>
        <v>17</v>
      </c>
    </row>
    <row r="1151" spans="2:43" x14ac:dyDescent="0.3">
      <c r="B1151" s="37">
        <v>46099</v>
      </c>
      <c r="C1151" t="s">
        <v>8063</v>
      </c>
      <c r="D1151" t="s">
        <v>8423</v>
      </c>
      <c r="E1151" t="s">
        <v>8424</v>
      </c>
      <c r="F1151" t="s">
        <v>8425</v>
      </c>
      <c r="G1151" t="s">
        <v>8426</v>
      </c>
      <c r="H1151" t="s">
        <v>8427</v>
      </c>
      <c r="I1151" t="s">
        <v>6217</v>
      </c>
      <c r="J1151" t="s">
        <v>8428</v>
      </c>
      <c r="K1151" t="s">
        <v>8429</v>
      </c>
      <c r="L1151" t="s">
        <v>8425</v>
      </c>
      <c r="M1151" t="s">
        <v>8430</v>
      </c>
      <c r="N1151" t="s">
        <v>8355</v>
      </c>
      <c r="O1151" t="s">
        <v>8071</v>
      </c>
      <c r="P1151" t="s">
        <v>7589</v>
      </c>
      <c r="Q1151" t="s">
        <v>8431</v>
      </c>
      <c r="R1151" s="26">
        <v>3</v>
      </c>
      <c r="S1151" s="23">
        <v>365079790000</v>
      </c>
      <c r="T1151" t="s">
        <v>37</v>
      </c>
      <c r="U1151" t="s">
        <v>5240</v>
      </c>
      <c r="V1151" s="39">
        <v>46101</v>
      </c>
      <c r="W1151" s="41">
        <v>37</v>
      </c>
      <c r="X1151" s="26" t="s">
        <v>446</v>
      </c>
      <c r="Z1151">
        <v>38.340000000000003</v>
      </c>
      <c r="AA1151">
        <v>38.340000000000003</v>
      </c>
      <c r="AE1151" s="41">
        <v>76.680000000000007</v>
      </c>
      <c r="AF1151">
        <v>1</v>
      </c>
      <c r="AG1151">
        <v>1</v>
      </c>
      <c r="AH1151">
        <v>0</v>
      </c>
      <c r="AI1151">
        <v>0</v>
      </c>
      <c r="AJ1151">
        <v>0</v>
      </c>
      <c r="AK1151" s="30">
        <f t="shared" si="121"/>
        <v>2</v>
      </c>
      <c r="AL1151" s="31">
        <v>5</v>
      </c>
      <c r="AM1151" s="32">
        <f t="shared" si="120"/>
        <v>3</v>
      </c>
      <c r="AN1151" s="33" t="str">
        <f t="shared" si="122"/>
        <v>MOROSO</v>
      </c>
      <c r="AO1151" s="33" t="str">
        <f t="shared" si="123"/>
        <v>3meses_pendientes</v>
      </c>
      <c r="AP1151" s="33">
        <f t="shared" si="124"/>
        <v>111</v>
      </c>
      <c r="AQ1151" s="31">
        <f t="shared" si="125"/>
        <v>20</v>
      </c>
    </row>
    <row r="1152" spans="2:43" x14ac:dyDescent="0.3">
      <c r="B1152" s="37">
        <v>46100</v>
      </c>
      <c r="C1152" t="s">
        <v>8063</v>
      </c>
      <c r="D1152" t="s">
        <v>8432</v>
      </c>
      <c r="E1152" t="s">
        <v>8433</v>
      </c>
      <c r="F1152" t="s">
        <v>8434</v>
      </c>
      <c r="G1152" t="s">
        <v>8435</v>
      </c>
      <c r="H1152" t="s">
        <v>8436</v>
      </c>
      <c r="I1152" t="s">
        <v>38</v>
      </c>
      <c r="J1152" t="s">
        <v>38</v>
      </c>
      <c r="K1152" t="s">
        <v>2460</v>
      </c>
      <c r="L1152" t="s">
        <v>8437</v>
      </c>
      <c r="M1152" t="s">
        <v>8438</v>
      </c>
      <c r="N1152" t="s">
        <v>8355</v>
      </c>
      <c r="O1152" t="s">
        <v>8071</v>
      </c>
      <c r="P1152" t="s">
        <v>7589</v>
      </c>
      <c r="Q1152" t="s">
        <v>8439</v>
      </c>
      <c r="R1152" s="26">
        <v>3</v>
      </c>
      <c r="S1152" s="23">
        <v>365081390000</v>
      </c>
      <c r="T1152" t="s">
        <v>37</v>
      </c>
      <c r="U1152" t="s">
        <v>5240</v>
      </c>
      <c r="V1152" s="39">
        <v>46102</v>
      </c>
      <c r="W1152" s="41">
        <v>32</v>
      </c>
      <c r="X1152" s="26" t="s">
        <v>446</v>
      </c>
      <c r="Z1152">
        <v>33.78</v>
      </c>
      <c r="AA1152">
        <v>33.78</v>
      </c>
      <c r="AB1152">
        <v>33.78</v>
      </c>
      <c r="AC1152">
        <v>53.96</v>
      </c>
      <c r="AE1152" s="41">
        <v>155.30000000000001</v>
      </c>
      <c r="AF1152">
        <v>1</v>
      </c>
      <c r="AG1152">
        <v>1</v>
      </c>
      <c r="AH1152">
        <v>1</v>
      </c>
      <c r="AI1152">
        <v>1</v>
      </c>
      <c r="AJ1152">
        <v>0</v>
      </c>
      <c r="AK1152" s="30">
        <f t="shared" si="121"/>
        <v>4</v>
      </c>
      <c r="AL1152" s="31">
        <v>5</v>
      </c>
      <c r="AM1152" s="32">
        <f t="shared" si="120"/>
        <v>1</v>
      </c>
      <c r="AN1152" s="33" t="str">
        <f t="shared" si="122"/>
        <v>MOROSO</v>
      </c>
      <c r="AO1152" s="33" t="str">
        <f t="shared" si="123"/>
        <v>1meses_pendientes</v>
      </c>
      <c r="AP1152" s="33">
        <f t="shared" si="124"/>
        <v>32</v>
      </c>
      <c r="AQ1152" s="31">
        <f t="shared" si="125"/>
        <v>21</v>
      </c>
    </row>
    <row r="1153" spans="2:43" x14ac:dyDescent="0.3">
      <c r="B1153" s="37">
        <v>46104</v>
      </c>
      <c r="C1153" t="s">
        <v>8063</v>
      </c>
      <c r="D1153" t="s">
        <v>8440</v>
      </c>
      <c r="E1153" t="s">
        <v>8441</v>
      </c>
      <c r="F1153" t="s">
        <v>8442</v>
      </c>
      <c r="G1153" t="s">
        <v>8443</v>
      </c>
      <c r="H1153" t="s">
        <v>8444</v>
      </c>
      <c r="I1153" t="s">
        <v>38</v>
      </c>
      <c r="J1153" t="s">
        <v>42</v>
      </c>
      <c r="K1153" t="s">
        <v>50</v>
      </c>
      <c r="L1153" t="s">
        <v>8442</v>
      </c>
      <c r="M1153" t="s">
        <v>8445</v>
      </c>
      <c r="N1153" t="s">
        <v>8355</v>
      </c>
      <c r="O1153" t="s">
        <v>8071</v>
      </c>
      <c r="P1153" t="s">
        <v>7589</v>
      </c>
      <c r="Q1153" t="s">
        <v>8446</v>
      </c>
      <c r="R1153" s="26">
        <v>2</v>
      </c>
      <c r="S1153" s="23">
        <v>364084980000</v>
      </c>
      <c r="T1153" t="s">
        <v>37</v>
      </c>
      <c r="U1153" t="s">
        <v>5240</v>
      </c>
      <c r="V1153" s="39">
        <v>46104</v>
      </c>
      <c r="W1153" s="41">
        <v>30</v>
      </c>
      <c r="X1153" s="26" t="s">
        <v>446</v>
      </c>
      <c r="Y1153">
        <v>30.44</v>
      </c>
      <c r="Z1153">
        <v>30</v>
      </c>
      <c r="AA1153">
        <v>48.38</v>
      </c>
      <c r="AB1153">
        <v>18.38</v>
      </c>
      <c r="AC1153">
        <v>48.38</v>
      </c>
      <c r="AE1153" s="41">
        <v>175.57999999999998</v>
      </c>
      <c r="AF1153">
        <v>1</v>
      </c>
      <c r="AG1153">
        <v>1</v>
      </c>
      <c r="AH1153">
        <v>1</v>
      </c>
      <c r="AI1153">
        <v>1</v>
      </c>
      <c r="AJ1153">
        <v>0</v>
      </c>
      <c r="AK1153" s="30">
        <f t="shared" si="121"/>
        <v>4</v>
      </c>
      <c r="AL1153" s="31">
        <v>5</v>
      </c>
      <c r="AM1153" s="32">
        <f t="shared" si="120"/>
        <v>1</v>
      </c>
      <c r="AN1153" s="33" t="str">
        <f t="shared" si="122"/>
        <v>MOROSO</v>
      </c>
      <c r="AO1153" s="33" t="str">
        <f t="shared" si="123"/>
        <v>1meses_pendientes</v>
      </c>
      <c r="AP1153" s="33">
        <f t="shared" si="124"/>
        <v>30</v>
      </c>
      <c r="AQ1153" s="31">
        <f t="shared" si="125"/>
        <v>23</v>
      </c>
    </row>
    <row r="1154" spans="2:43" x14ac:dyDescent="0.3">
      <c r="B1154" s="37">
        <v>46105</v>
      </c>
      <c r="C1154" t="s">
        <v>8063</v>
      </c>
      <c r="D1154" t="s">
        <v>8447</v>
      </c>
      <c r="E1154" t="s">
        <v>8448</v>
      </c>
      <c r="F1154" t="s">
        <v>8449</v>
      </c>
      <c r="G1154" t="s">
        <v>8450</v>
      </c>
      <c r="H1154" t="s">
        <v>8451</v>
      </c>
      <c r="I1154" t="s">
        <v>38</v>
      </c>
      <c r="J1154" t="s">
        <v>44</v>
      </c>
      <c r="K1154" t="s">
        <v>56</v>
      </c>
      <c r="L1154" t="s">
        <v>8449</v>
      </c>
      <c r="M1154" t="s">
        <v>8452</v>
      </c>
      <c r="N1154" t="s">
        <v>8355</v>
      </c>
      <c r="O1154" t="s">
        <v>8071</v>
      </c>
      <c r="P1154" t="s">
        <v>7589</v>
      </c>
      <c r="Q1154" t="s">
        <v>8453</v>
      </c>
      <c r="R1154" s="26">
        <v>2</v>
      </c>
      <c r="S1154" s="23">
        <v>352282360000</v>
      </c>
      <c r="T1154" t="s">
        <v>37</v>
      </c>
      <c r="U1154" t="s">
        <v>5240</v>
      </c>
      <c r="V1154" s="39">
        <v>46106</v>
      </c>
      <c r="W1154" s="41">
        <v>30</v>
      </c>
      <c r="X1154" s="26" t="s">
        <v>446</v>
      </c>
      <c r="Y1154">
        <v>29.98</v>
      </c>
      <c r="Z1154">
        <v>63.13</v>
      </c>
      <c r="AA1154">
        <v>63.13</v>
      </c>
      <c r="AB1154">
        <v>63.13</v>
      </c>
      <c r="AE1154" s="41">
        <v>219.37</v>
      </c>
      <c r="AF1154">
        <v>1</v>
      </c>
      <c r="AG1154">
        <v>1</v>
      </c>
      <c r="AH1154">
        <v>1</v>
      </c>
      <c r="AI1154">
        <v>0</v>
      </c>
      <c r="AJ1154">
        <v>0</v>
      </c>
      <c r="AK1154" s="30">
        <f t="shared" si="121"/>
        <v>3</v>
      </c>
      <c r="AL1154" s="31">
        <v>5</v>
      </c>
      <c r="AM1154" s="32">
        <f t="shared" ref="AM1154:AM1217" si="126">AL1154-AK1154</f>
        <v>2</v>
      </c>
      <c r="AN1154" s="33" t="str">
        <f t="shared" si="122"/>
        <v>MOROSO</v>
      </c>
      <c r="AO1154" s="33" t="str">
        <f t="shared" si="123"/>
        <v>2meses_pendientes</v>
      </c>
      <c r="AP1154" s="33">
        <f t="shared" si="124"/>
        <v>60</v>
      </c>
      <c r="AQ1154" s="31">
        <f t="shared" si="125"/>
        <v>25</v>
      </c>
    </row>
    <row r="1155" spans="2:43" x14ac:dyDescent="0.3">
      <c r="B1155" s="37">
        <v>46107</v>
      </c>
      <c r="C1155" t="s">
        <v>8063</v>
      </c>
      <c r="D1155" t="s">
        <v>8454</v>
      </c>
      <c r="E1155" t="s">
        <v>8455</v>
      </c>
      <c r="F1155" t="s">
        <v>8456</v>
      </c>
      <c r="G1155" t="s">
        <v>8457</v>
      </c>
      <c r="H1155" t="s">
        <v>8458</v>
      </c>
      <c r="I1155" t="s">
        <v>38</v>
      </c>
      <c r="J1155" t="s">
        <v>44</v>
      </c>
      <c r="K1155" t="s">
        <v>4634</v>
      </c>
      <c r="L1155" t="s">
        <v>8456</v>
      </c>
      <c r="M1155" t="s">
        <v>8459</v>
      </c>
      <c r="N1155" t="s">
        <v>8355</v>
      </c>
      <c r="O1155" t="s">
        <v>8071</v>
      </c>
      <c r="P1155" t="s">
        <v>7589</v>
      </c>
      <c r="Q1155" t="s">
        <v>8460</v>
      </c>
      <c r="R1155" s="26">
        <v>2</v>
      </c>
      <c r="S1155" s="23">
        <v>364089180000</v>
      </c>
      <c r="T1155" t="s">
        <v>37</v>
      </c>
      <c r="U1155" t="s">
        <v>5240</v>
      </c>
      <c r="V1155" s="39">
        <v>46108</v>
      </c>
      <c r="W1155" s="41">
        <v>30</v>
      </c>
      <c r="X1155" s="26" t="s">
        <v>446</v>
      </c>
      <c r="Z1155">
        <v>30.44</v>
      </c>
      <c r="AA1155">
        <v>30.44</v>
      </c>
      <c r="AB1155">
        <v>30.44</v>
      </c>
      <c r="AE1155" s="41">
        <v>91.320000000000007</v>
      </c>
      <c r="AF1155">
        <v>1</v>
      </c>
      <c r="AG1155">
        <v>1</v>
      </c>
      <c r="AH1155">
        <v>1</v>
      </c>
      <c r="AI1155">
        <v>0</v>
      </c>
      <c r="AJ1155">
        <v>0</v>
      </c>
      <c r="AK1155" s="30">
        <f t="shared" ref="AK1155:AK1218" si="127">SUM(AF1155:AJ1155)</f>
        <v>3</v>
      </c>
      <c r="AL1155" s="31">
        <v>5</v>
      </c>
      <c r="AM1155" s="32">
        <f t="shared" si="126"/>
        <v>2</v>
      </c>
      <c r="AN1155" s="33" t="str">
        <f t="shared" ref="AN1155:AN1218" si="128">IF(AM1155&gt;=AL1155,"NPN","MOROSO")</f>
        <v>MOROSO</v>
      </c>
      <c r="AO1155" s="33" t="str">
        <f t="shared" ref="AO1155:AO1218" si="129">CONCATENATE(AM1155,"meses_pendientes")</f>
        <v>2meses_pendientes</v>
      </c>
      <c r="AP1155" s="33">
        <f t="shared" ref="AP1155:AP1218" si="130">AM1155*W1155</f>
        <v>60</v>
      </c>
      <c r="AQ1155" s="31">
        <f t="shared" ref="AQ1155:AQ1218" si="131">DAY(V1155)</f>
        <v>27</v>
      </c>
    </row>
    <row r="1156" spans="2:43" x14ac:dyDescent="0.3">
      <c r="B1156" s="37">
        <v>46107</v>
      </c>
      <c r="C1156" t="s">
        <v>8063</v>
      </c>
      <c r="D1156" t="s">
        <v>8461</v>
      </c>
      <c r="E1156" t="s">
        <v>8462</v>
      </c>
      <c r="F1156" t="s">
        <v>8463</v>
      </c>
      <c r="G1156" t="s">
        <v>8464</v>
      </c>
      <c r="H1156" t="s">
        <v>8465</v>
      </c>
      <c r="I1156" t="s">
        <v>38</v>
      </c>
      <c r="J1156" t="s">
        <v>44</v>
      </c>
      <c r="K1156" t="s">
        <v>56</v>
      </c>
      <c r="L1156" t="s">
        <v>8463</v>
      </c>
      <c r="M1156" t="s">
        <v>8466</v>
      </c>
      <c r="N1156" t="s">
        <v>8355</v>
      </c>
      <c r="O1156" t="s">
        <v>8071</v>
      </c>
      <c r="P1156" t="s">
        <v>7589</v>
      </c>
      <c r="Q1156" t="s">
        <v>8467</v>
      </c>
      <c r="R1156" s="26">
        <v>3</v>
      </c>
      <c r="S1156" s="23">
        <v>804501650000</v>
      </c>
      <c r="T1156" t="s">
        <v>37</v>
      </c>
      <c r="U1156" t="s">
        <v>5240</v>
      </c>
      <c r="V1156" s="39">
        <v>46108</v>
      </c>
      <c r="W1156" s="41">
        <v>39</v>
      </c>
      <c r="X1156" s="26" t="s">
        <v>446</v>
      </c>
      <c r="Z1156">
        <v>19.690000000000001</v>
      </c>
      <c r="AA1156">
        <v>15.36</v>
      </c>
      <c r="AB1156">
        <v>83.43</v>
      </c>
      <c r="AE1156" s="41">
        <v>118.48</v>
      </c>
      <c r="AF1156">
        <v>1</v>
      </c>
      <c r="AG1156">
        <v>1</v>
      </c>
      <c r="AH1156">
        <v>1</v>
      </c>
      <c r="AI1156">
        <v>0</v>
      </c>
      <c r="AJ1156">
        <v>0</v>
      </c>
      <c r="AK1156" s="30">
        <f t="shared" si="127"/>
        <v>3</v>
      </c>
      <c r="AL1156" s="31">
        <v>5</v>
      </c>
      <c r="AM1156" s="32">
        <f t="shared" si="126"/>
        <v>2</v>
      </c>
      <c r="AN1156" s="33" t="str">
        <f t="shared" si="128"/>
        <v>MOROSO</v>
      </c>
      <c r="AO1156" s="33" t="str">
        <f t="shared" si="129"/>
        <v>2meses_pendientes</v>
      </c>
      <c r="AP1156" s="33">
        <f t="shared" si="130"/>
        <v>78</v>
      </c>
      <c r="AQ1156" s="31">
        <f t="shared" si="131"/>
        <v>27</v>
      </c>
    </row>
    <row r="1157" spans="2:43" x14ac:dyDescent="0.3">
      <c r="B1157" s="37">
        <v>46108</v>
      </c>
      <c r="C1157" t="s">
        <v>8063</v>
      </c>
      <c r="D1157" t="s">
        <v>8468</v>
      </c>
      <c r="E1157" t="s">
        <v>8469</v>
      </c>
      <c r="F1157" t="s">
        <v>8470</v>
      </c>
      <c r="G1157" t="s">
        <v>8471</v>
      </c>
      <c r="H1157" t="s">
        <v>8472</v>
      </c>
      <c r="I1157" t="s">
        <v>38</v>
      </c>
      <c r="J1157" t="s">
        <v>42</v>
      </c>
      <c r="K1157" t="s">
        <v>3490</v>
      </c>
      <c r="L1157" t="s">
        <v>8470</v>
      </c>
      <c r="M1157" t="s">
        <v>8473</v>
      </c>
      <c r="N1157" t="s">
        <v>8355</v>
      </c>
      <c r="O1157" t="s">
        <v>8071</v>
      </c>
      <c r="P1157" t="s">
        <v>7589</v>
      </c>
      <c r="Q1157" t="s">
        <v>8474</v>
      </c>
      <c r="R1157" s="26">
        <v>3</v>
      </c>
      <c r="S1157" s="23">
        <v>204073010000</v>
      </c>
      <c r="T1157" t="s">
        <v>37</v>
      </c>
      <c r="U1157" t="s">
        <v>5240</v>
      </c>
      <c r="V1157" s="39">
        <v>46111</v>
      </c>
      <c r="W1157" s="41">
        <v>45</v>
      </c>
      <c r="X1157" s="26" t="s">
        <v>446</v>
      </c>
      <c r="Z1157">
        <v>46.73</v>
      </c>
      <c r="AA1157">
        <v>46.73</v>
      </c>
      <c r="AB1157">
        <v>46.73</v>
      </c>
      <c r="AE1157" s="41">
        <v>140.19</v>
      </c>
      <c r="AF1157">
        <v>1</v>
      </c>
      <c r="AG1157">
        <v>1</v>
      </c>
      <c r="AH1157">
        <v>1</v>
      </c>
      <c r="AI1157">
        <v>0</v>
      </c>
      <c r="AJ1157">
        <v>0</v>
      </c>
      <c r="AK1157" s="30">
        <f t="shared" si="127"/>
        <v>3</v>
      </c>
      <c r="AL1157" s="31">
        <v>5</v>
      </c>
      <c r="AM1157" s="32">
        <f t="shared" si="126"/>
        <v>2</v>
      </c>
      <c r="AN1157" s="33" t="str">
        <f t="shared" si="128"/>
        <v>MOROSO</v>
      </c>
      <c r="AO1157" s="33" t="str">
        <f t="shared" si="129"/>
        <v>2meses_pendientes</v>
      </c>
      <c r="AP1157" s="33">
        <f t="shared" si="130"/>
        <v>90</v>
      </c>
      <c r="AQ1157" s="31">
        <f t="shared" si="131"/>
        <v>30</v>
      </c>
    </row>
    <row r="1158" spans="2:43" x14ac:dyDescent="0.3">
      <c r="B1158" s="37">
        <v>46111</v>
      </c>
      <c r="C1158" t="s">
        <v>8063</v>
      </c>
      <c r="D1158" t="s">
        <v>8475</v>
      </c>
      <c r="E1158" t="s">
        <v>8476</v>
      </c>
      <c r="F1158" t="s">
        <v>8477</v>
      </c>
      <c r="G1158" t="s">
        <v>8478</v>
      </c>
      <c r="H1158" t="s">
        <v>8479</v>
      </c>
      <c r="I1158" t="s">
        <v>38</v>
      </c>
      <c r="J1158" t="s">
        <v>38</v>
      </c>
      <c r="K1158" t="s">
        <v>476</v>
      </c>
      <c r="L1158" t="s">
        <v>8477</v>
      </c>
      <c r="M1158" t="s">
        <v>8480</v>
      </c>
      <c r="N1158" t="s">
        <v>8355</v>
      </c>
      <c r="O1158" t="s">
        <v>8071</v>
      </c>
      <c r="P1158" t="s">
        <v>7589</v>
      </c>
      <c r="Q1158" t="s">
        <v>8481</v>
      </c>
      <c r="R1158" s="26">
        <v>2</v>
      </c>
      <c r="S1158" s="23">
        <v>369092440000</v>
      </c>
      <c r="T1158" t="s">
        <v>37</v>
      </c>
      <c r="U1158" t="s">
        <v>5240</v>
      </c>
      <c r="V1158" s="39">
        <v>46111</v>
      </c>
      <c r="W1158" s="41">
        <v>30</v>
      </c>
      <c r="X1158" s="26" t="s">
        <v>446</v>
      </c>
      <c r="AE1158" s="41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 s="30">
        <f t="shared" si="127"/>
        <v>0</v>
      </c>
      <c r="AL1158" s="31">
        <v>5</v>
      </c>
      <c r="AM1158" s="32">
        <f t="shared" si="126"/>
        <v>5</v>
      </c>
      <c r="AN1158" s="33" t="str">
        <f t="shared" si="128"/>
        <v>NPN</v>
      </c>
      <c r="AO1158" s="33" t="str">
        <f t="shared" si="129"/>
        <v>5meses_pendientes</v>
      </c>
      <c r="AP1158" s="33">
        <f t="shared" si="130"/>
        <v>150</v>
      </c>
      <c r="AQ1158" s="31">
        <f t="shared" si="131"/>
        <v>30</v>
      </c>
    </row>
    <row r="1159" spans="2:43" x14ac:dyDescent="0.3">
      <c r="B1159" s="37">
        <v>46111</v>
      </c>
      <c r="C1159" t="s">
        <v>8063</v>
      </c>
      <c r="D1159" t="s">
        <v>8482</v>
      </c>
      <c r="E1159" t="s">
        <v>8483</v>
      </c>
      <c r="F1159" t="s">
        <v>8484</v>
      </c>
      <c r="G1159" t="s">
        <v>8485</v>
      </c>
      <c r="H1159" t="s">
        <v>8486</v>
      </c>
      <c r="I1159" t="s">
        <v>4365</v>
      </c>
      <c r="J1159" t="s">
        <v>4366</v>
      </c>
      <c r="K1159" t="s">
        <v>6343</v>
      </c>
      <c r="L1159" t="s">
        <v>8484</v>
      </c>
      <c r="M1159" t="s">
        <v>8487</v>
      </c>
      <c r="N1159" t="s">
        <v>8355</v>
      </c>
      <c r="O1159" t="s">
        <v>8071</v>
      </c>
      <c r="P1159" t="s">
        <v>7589</v>
      </c>
      <c r="Q1159" t="s">
        <v>8488</v>
      </c>
      <c r="R1159" s="26">
        <v>3</v>
      </c>
      <c r="S1159" s="23">
        <v>367092200000</v>
      </c>
      <c r="T1159" t="s">
        <v>37</v>
      </c>
      <c r="U1159" t="s">
        <v>5240</v>
      </c>
      <c r="V1159" s="39">
        <v>46112</v>
      </c>
      <c r="W1159" s="41">
        <v>34</v>
      </c>
      <c r="X1159" s="26" t="s">
        <v>446</v>
      </c>
      <c r="Y1159">
        <v>35.85</v>
      </c>
      <c r="AA1159">
        <v>35.14</v>
      </c>
      <c r="AB1159">
        <v>35.86</v>
      </c>
      <c r="AE1159" s="41">
        <v>106.85000000000001</v>
      </c>
      <c r="AF1159">
        <v>0</v>
      </c>
      <c r="AG1159">
        <v>1</v>
      </c>
      <c r="AH1159">
        <v>1</v>
      </c>
      <c r="AI1159">
        <v>0</v>
      </c>
      <c r="AJ1159">
        <v>0</v>
      </c>
      <c r="AK1159" s="30">
        <f t="shared" si="127"/>
        <v>2</v>
      </c>
      <c r="AL1159" s="31">
        <v>5</v>
      </c>
      <c r="AM1159" s="32">
        <f t="shared" si="126"/>
        <v>3</v>
      </c>
      <c r="AN1159" s="33" t="str">
        <f t="shared" si="128"/>
        <v>MOROSO</v>
      </c>
      <c r="AO1159" s="33" t="str">
        <f t="shared" si="129"/>
        <v>3meses_pendientes</v>
      </c>
      <c r="AP1159" s="33">
        <f t="shared" si="130"/>
        <v>102</v>
      </c>
      <c r="AQ1159" s="31">
        <f t="shared" si="131"/>
        <v>31</v>
      </c>
    </row>
    <row r="1160" spans="2:43" x14ac:dyDescent="0.3">
      <c r="B1160" s="37">
        <v>46090</v>
      </c>
      <c r="C1160" t="s">
        <v>8489</v>
      </c>
      <c r="D1160" t="s">
        <v>8490</v>
      </c>
      <c r="E1160" t="s">
        <v>8491</v>
      </c>
      <c r="F1160" t="s">
        <v>8492</v>
      </c>
      <c r="G1160" t="s">
        <v>8493</v>
      </c>
      <c r="H1160" t="s">
        <v>8494</v>
      </c>
      <c r="I1160" t="s">
        <v>38</v>
      </c>
      <c r="J1160" t="s">
        <v>38</v>
      </c>
      <c r="K1160" t="s">
        <v>810</v>
      </c>
      <c r="L1160" t="s">
        <v>8492</v>
      </c>
      <c r="M1160" t="s">
        <v>8495</v>
      </c>
      <c r="N1160" t="s">
        <v>8496</v>
      </c>
      <c r="O1160" t="s">
        <v>8497</v>
      </c>
      <c r="P1160" t="s">
        <v>7589</v>
      </c>
      <c r="Q1160" t="s">
        <v>8498</v>
      </c>
      <c r="R1160" s="26">
        <v>3</v>
      </c>
      <c r="S1160" s="23">
        <v>369063850000</v>
      </c>
      <c r="T1160" t="s">
        <v>37</v>
      </c>
      <c r="U1160" t="s">
        <v>5240</v>
      </c>
      <c r="V1160" s="39">
        <v>46085</v>
      </c>
      <c r="W1160" s="41">
        <v>43</v>
      </c>
      <c r="X1160" s="26" t="s">
        <v>446</v>
      </c>
      <c r="Y1160">
        <v>44.59</v>
      </c>
      <c r="AE1160" s="41">
        <v>44.59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 s="30">
        <f t="shared" si="127"/>
        <v>0</v>
      </c>
      <c r="AL1160" s="31">
        <v>5</v>
      </c>
      <c r="AM1160" s="32">
        <f t="shared" si="126"/>
        <v>5</v>
      </c>
      <c r="AN1160" s="33" t="str">
        <f t="shared" si="128"/>
        <v>NPN</v>
      </c>
      <c r="AO1160" s="33" t="str">
        <f t="shared" si="129"/>
        <v>5meses_pendientes</v>
      </c>
      <c r="AP1160" s="33">
        <f t="shared" si="130"/>
        <v>215</v>
      </c>
      <c r="AQ1160" s="31">
        <f t="shared" si="131"/>
        <v>4</v>
      </c>
    </row>
    <row r="1161" spans="2:43" x14ac:dyDescent="0.3">
      <c r="B1161" s="37">
        <v>46090</v>
      </c>
      <c r="C1161" t="s">
        <v>8489</v>
      </c>
      <c r="D1161" t="s">
        <v>8499</v>
      </c>
      <c r="E1161" t="s">
        <v>8500</v>
      </c>
      <c r="F1161" t="s">
        <v>8501</v>
      </c>
      <c r="G1161" t="s">
        <v>8502</v>
      </c>
      <c r="H1161" t="s">
        <v>8503</v>
      </c>
      <c r="I1161" t="s">
        <v>38</v>
      </c>
      <c r="J1161" t="s">
        <v>38</v>
      </c>
      <c r="K1161" t="s">
        <v>476</v>
      </c>
      <c r="L1161" t="s">
        <v>8501</v>
      </c>
      <c r="M1161" t="s">
        <v>8504</v>
      </c>
      <c r="N1161" t="s">
        <v>8496</v>
      </c>
      <c r="O1161" t="s">
        <v>8497</v>
      </c>
      <c r="P1161" t="s">
        <v>7589</v>
      </c>
      <c r="Q1161" t="s">
        <v>8505</v>
      </c>
      <c r="R1161" s="26">
        <v>3</v>
      </c>
      <c r="S1161" s="23">
        <v>362066860000</v>
      </c>
      <c r="T1161" t="s">
        <v>37</v>
      </c>
      <c r="U1161" t="s">
        <v>5240</v>
      </c>
      <c r="V1161" s="39">
        <v>46088</v>
      </c>
      <c r="W1161" s="41">
        <v>33</v>
      </c>
      <c r="X1161" s="26" t="s">
        <v>446</v>
      </c>
      <c r="Z1161">
        <v>69.7</v>
      </c>
      <c r="AA1161">
        <v>34.85</v>
      </c>
      <c r="AB1161">
        <v>34.85</v>
      </c>
      <c r="AE1161" s="41">
        <v>139.4</v>
      </c>
      <c r="AF1161">
        <v>1</v>
      </c>
      <c r="AG1161">
        <v>1</v>
      </c>
      <c r="AH1161">
        <v>1</v>
      </c>
      <c r="AI1161">
        <v>0</v>
      </c>
      <c r="AJ1161">
        <v>0</v>
      </c>
      <c r="AK1161" s="30">
        <f t="shared" si="127"/>
        <v>3</v>
      </c>
      <c r="AL1161" s="31">
        <v>5</v>
      </c>
      <c r="AM1161" s="32">
        <f t="shared" si="126"/>
        <v>2</v>
      </c>
      <c r="AN1161" s="33" t="str">
        <f t="shared" si="128"/>
        <v>MOROSO</v>
      </c>
      <c r="AO1161" s="33" t="str">
        <f t="shared" si="129"/>
        <v>2meses_pendientes</v>
      </c>
      <c r="AP1161" s="33">
        <f t="shared" si="130"/>
        <v>66</v>
      </c>
      <c r="AQ1161" s="31">
        <f t="shared" si="131"/>
        <v>7</v>
      </c>
    </row>
    <row r="1162" spans="2:43" x14ac:dyDescent="0.3">
      <c r="B1162" s="37">
        <v>46090</v>
      </c>
      <c r="C1162" t="s">
        <v>8489</v>
      </c>
      <c r="D1162" t="s">
        <v>8506</v>
      </c>
      <c r="E1162" t="s">
        <v>8507</v>
      </c>
      <c r="F1162" t="s">
        <v>8508</v>
      </c>
      <c r="G1162" t="s">
        <v>8509</v>
      </c>
      <c r="H1162" t="s">
        <v>8510</v>
      </c>
      <c r="I1162" t="s">
        <v>38</v>
      </c>
      <c r="J1162" t="s">
        <v>38</v>
      </c>
      <c r="K1162" t="s">
        <v>2036</v>
      </c>
      <c r="L1162" t="s">
        <v>8508</v>
      </c>
      <c r="M1162" t="s">
        <v>8511</v>
      </c>
      <c r="N1162" t="s">
        <v>8496</v>
      </c>
      <c r="O1162" t="s">
        <v>8497</v>
      </c>
      <c r="P1162" t="s">
        <v>7589</v>
      </c>
      <c r="Q1162" t="s">
        <v>8512</v>
      </c>
      <c r="R1162" s="26">
        <v>3</v>
      </c>
      <c r="S1162" s="23">
        <v>802879460000</v>
      </c>
      <c r="T1162" t="s">
        <v>37</v>
      </c>
      <c r="U1162" t="s">
        <v>5240</v>
      </c>
      <c r="V1162" s="39">
        <v>46090</v>
      </c>
      <c r="W1162" s="41">
        <v>33</v>
      </c>
      <c r="X1162" s="26" t="s">
        <v>446</v>
      </c>
      <c r="Z1162">
        <v>34.85</v>
      </c>
      <c r="AA1162">
        <v>34.85</v>
      </c>
      <c r="AB1162">
        <v>34.85</v>
      </c>
      <c r="AC1162">
        <v>34.85</v>
      </c>
      <c r="AE1162" s="41">
        <v>139.4</v>
      </c>
      <c r="AF1162">
        <v>1</v>
      </c>
      <c r="AG1162">
        <v>1</v>
      </c>
      <c r="AH1162">
        <v>1</v>
      </c>
      <c r="AI1162">
        <v>1</v>
      </c>
      <c r="AJ1162">
        <v>0</v>
      </c>
      <c r="AK1162" s="30">
        <f t="shared" si="127"/>
        <v>4</v>
      </c>
      <c r="AL1162" s="31">
        <v>5</v>
      </c>
      <c r="AM1162" s="32">
        <f t="shared" si="126"/>
        <v>1</v>
      </c>
      <c r="AN1162" s="33" t="str">
        <f t="shared" si="128"/>
        <v>MOROSO</v>
      </c>
      <c r="AO1162" s="33" t="str">
        <f t="shared" si="129"/>
        <v>1meses_pendientes</v>
      </c>
      <c r="AP1162" s="33">
        <f t="shared" si="130"/>
        <v>33</v>
      </c>
      <c r="AQ1162" s="31">
        <f t="shared" si="131"/>
        <v>9</v>
      </c>
    </row>
    <row r="1163" spans="2:43" x14ac:dyDescent="0.3">
      <c r="B1163" s="37">
        <v>46106</v>
      </c>
      <c r="C1163" t="s">
        <v>8489</v>
      </c>
      <c r="D1163" t="s">
        <v>8513</v>
      </c>
      <c r="E1163" t="s">
        <v>8514</v>
      </c>
      <c r="F1163" t="s">
        <v>8515</v>
      </c>
      <c r="G1163" t="s">
        <v>8516</v>
      </c>
      <c r="H1163" t="s">
        <v>8517</v>
      </c>
      <c r="I1163" t="s">
        <v>38</v>
      </c>
      <c r="J1163" t="s">
        <v>38</v>
      </c>
      <c r="K1163" t="s">
        <v>810</v>
      </c>
      <c r="L1163" t="s">
        <v>8515</v>
      </c>
      <c r="M1163" t="s">
        <v>8518</v>
      </c>
      <c r="N1163" t="s">
        <v>8496</v>
      </c>
      <c r="O1163" t="s">
        <v>8497</v>
      </c>
      <c r="P1163" t="s">
        <v>7589</v>
      </c>
      <c r="Q1163" t="s">
        <v>8519</v>
      </c>
      <c r="R1163" s="26">
        <v>3</v>
      </c>
      <c r="S1163" s="23">
        <v>362071690000</v>
      </c>
      <c r="T1163" t="s">
        <v>37</v>
      </c>
      <c r="U1163" t="s">
        <v>5240</v>
      </c>
      <c r="V1163" s="39">
        <v>46092</v>
      </c>
      <c r="W1163" s="41">
        <v>33</v>
      </c>
      <c r="X1163" s="26" t="s">
        <v>446</v>
      </c>
      <c r="AE1163" s="41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 s="30">
        <f t="shared" si="127"/>
        <v>0</v>
      </c>
      <c r="AL1163" s="31">
        <v>5</v>
      </c>
      <c r="AM1163" s="32">
        <f t="shared" si="126"/>
        <v>5</v>
      </c>
      <c r="AN1163" s="33" t="str">
        <f t="shared" si="128"/>
        <v>NPN</v>
      </c>
      <c r="AO1163" s="33" t="str">
        <f t="shared" si="129"/>
        <v>5meses_pendientes</v>
      </c>
      <c r="AP1163" s="33">
        <f t="shared" si="130"/>
        <v>165</v>
      </c>
      <c r="AQ1163" s="31">
        <f t="shared" si="131"/>
        <v>11</v>
      </c>
    </row>
    <row r="1164" spans="2:43" x14ac:dyDescent="0.3">
      <c r="B1164" s="37">
        <v>46092</v>
      </c>
      <c r="C1164" t="s">
        <v>8489</v>
      </c>
      <c r="D1164" t="s">
        <v>8520</v>
      </c>
      <c r="E1164" t="s">
        <v>8521</v>
      </c>
      <c r="F1164" t="s">
        <v>8522</v>
      </c>
      <c r="G1164" t="s">
        <v>8523</v>
      </c>
      <c r="H1164" t="s">
        <v>8524</v>
      </c>
      <c r="I1164" t="s">
        <v>38</v>
      </c>
      <c r="J1164" t="s">
        <v>38</v>
      </c>
      <c r="K1164" t="s">
        <v>825</v>
      </c>
      <c r="L1164" t="s">
        <v>8522</v>
      </c>
      <c r="M1164" t="s">
        <v>8525</v>
      </c>
      <c r="N1164" t="s">
        <v>8526</v>
      </c>
      <c r="O1164" t="s">
        <v>8497</v>
      </c>
      <c r="P1164" t="s">
        <v>7589</v>
      </c>
      <c r="Q1164" t="s">
        <v>8527</v>
      </c>
      <c r="R1164" s="26">
        <v>2</v>
      </c>
      <c r="S1164" s="23">
        <v>366063300000</v>
      </c>
      <c r="T1164" t="s">
        <v>37</v>
      </c>
      <c r="U1164" t="s">
        <v>5240</v>
      </c>
      <c r="V1164" s="39">
        <v>46088</v>
      </c>
      <c r="W1164" s="41">
        <v>20</v>
      </c>
      <c r="X1164" s="26" t="s">
        <v>446</v>
      </c>
      <c r="Z1164">
        <v>1.85</v>
      </c>
      <c r="AA1164">
        <v>34.85</v>
      </c>
      <c r="AB1164">
        <v>34.85</v>
      </c>
      <c r="AE1164" s="41">
        <v>71.550000000000011</v>
      </c>
      <c r="AF1164">
        <v>1</v>
      </c>
      <c r="AG1164">
        <v>1</v>
      </c>
      <c r="AH1164">
        <v>1</v>
      </c>
      <c r="AI1164">
        <v>0</v>
      </c>
      <c r="AJ1164">
        <v>0</v>
      </c>
      <c r="AK1164" s="30">
        <f t="shared" si="127"/>
        <v>3</v>
      </c>
      <c r="AL1164" s="31">
        <v>5</v>
      </c>
      <c r="AM1164" s="32">
        <f t="shared" si="126"/>
        <v>2</v>
      </c>
      <c r="AN1164" s="33" t="str">
        <f t="shared" si="128"/>
        <v>MOROSO</v>
      </c>
      <c r="AO1164" s="33" t="str">
        <f t="shared" si="129"/>
        <v>2meses_pendientes</v>
      </c>
      <c r="AP1164" s="33">
        <f t="shared" si="130"/>
        <v>40</v>
      </c>
      <c r="AQ1164" s="31">
        <f t="shared" si="131"/>
        <v>7</v>
      </c>
    </row>
    <row r="1165" spans="2:43" x14ac:dyDescent="0.3">
      <c r="B1165" s="37">
        <v>46092</v>
      </c>
      <c r="C1165" t="s">
        <v>8489</v>
      </c>
      <c r="D1165" t="s">
        <v>8520</v>
      </c>
      <c r="E1165" t="s">
        <v>8528</v>
      </c>
      <c r="F1165" t="s">
        <v>8529</v>
      </c>
      <c r="G1165" t="s">
        <v>8523</v>
      </c>
      <c r="H1165" t="s">
        <v>8524</v>
      </c>
      <c r="I1165" t="s">
        <v>38</v>
      </c>
      <c r="J1165" t="s">
        <v>38</v>
      </c>
      <c r="K1165" t="s">
        <v>825</v>
      </c>
      <c r="L1165" t="s">
        <v>8522</v>
      </c>
      <c r="M1165" t="s">
        <v>8530</v>
      </c>
      <c r="N1165" t="s">
        <v>8526</v>
      </c>
      <c r="O1165" t="s">
        <v>8497</v>
      </c>
      <c r="P1165" t="s">
        <v>7589</v>
      </c>
      <c r="Q1165" t="s">
        <v>8531</v>
      </c>
      <c r="R1165" s="26">
        <v>1</v>
      </c>
      <c r="S1165" s="23">
        <v>366063300000</v>
      </c>
      <c r="T1165" t="s">
        <v>37</v>
      </c>
      <c r="U1165" t="s">
        <v>5240</v>
      </c>
      <c r="V1165" s="39">
        <v>46087</v>
      </c>
      <c r="W1165" s="41">
        <v>13</v>
      </c>
      <c r="X1165" s="26" t="s">
        <v>446</v>
      </c>
      <c r="Z1165">
        <v>1.85</v>
      </c>
      <c r="AA1165">
        <v>34.85</v>
      </c>
      <c r="AB1165">
        <v>34.85</v>
      </c>
      <c r="AE1165" s="41">
        <v>71.550000000000011</v>
      </c>
      <c r="AF1165">
        <v>1</v>
      </c>
      <c r="AG1165">
        <v>1</v>
      </c>
      <c r="AH1165">
        <v>1</v>
      </c>
      <c r="AI1165">
        <v>0</v>
      </c>
      <c r="AJ1165">
        <v>0</v>
      </c>
      <c r="AK1165" s="30">
        <f t="shared" si="127"/>
        <v>3</v>
      </c>
      <c r="AL1165" s="31">
        <v>5</v>
      </c>
      <c r="AM1165" s="32">
        <f t="shared" si="126"/>
        <v>2</v>
      </c>
      <c r="AN1165" s="33" t="str">
        <f t="shared" si="128"/>
        <v>MOROSO</v>
      </c>
      <c r="AO1165" s="33" t="str">
        <f t="shared" si="129"/>
        <v>2meses_pendientes</v>
      </c>
      <c r="AP1165" s="33">
        <f t="shared" si="130"/>
        <v>26</v>
      </c>
      <c r="AQ1165" s="31">
        <f t="shared" si="131"/>
        <v>6</v>
      </c>
    </row>
    <row r="1166" spans="2:43" x14ac:dyDescent="0.3">
      <c r="B1166" s="37">
        <v>46100</v>
      </c>
      <c r="C1166" t="s">
        <v>8489</v>
      </c>
      <c r="D1166" t="s">
        <v>8532</v>
      </c>
      <c r="E1166" t="s">
        <v>8533</v>
      </c>
      <c r="F1166" t="s">
        <v>8534</v>
      </c>
      <c r="G1166" t="s">
        <v>8535</v>
      </c>
      <c r="H1166" t="s">
        <v>8536</v>
      </c>
      <c r="I1166" t="s">
        <v>38</v>
      </c>
      <c r="J1166" t="s">
        <v>38</v>
      </c>
      <c r="K1166" t="s">
        <v>5275</v>
      </c>
      <c r="L1166" t="s">
        <v>8537</v>
      </c>
      <c r="M1166" t="s">
        <v>8538</v>
      </c>
      <c r="N1166" t="s">
        <v>8539</v>
      </c>
      <c r="O1166" t="s">
        <v>8497</v>
      </c>
      <c r="P1166" t="s">
        <v>7589</v>
      </c>
      <c r="Q1166" t="s">
        <v>8540</v>
      </c>
      <c r="R1166" s="26">
        <v>2</v>
      </c>
      <c r="S1166" s="23">
        <v>362082270000</v>
      </c>
      <c r="T1166" t="s">
        <v>37</v>
      </c>
      <c r="U1166" t="s">
        <v>5240</v>
      </c>
      <c r="V1166" s="39">
        <v>46101</v>
      </c>
      <c r="W1166" s="41">
        <v>37</v>
      </c>
      <c r="X1166" s="26" t="s">
        <v>446</v>
      </c>
      <c r="Z1166">
        <v>37.5</v>
      </c>
      <c r="AA1166">
        <v>37.51</v>
      </c>
      <c r="AB1166">
        <v>37.51</v>
      </c>
      <c r="AC1166">
        <v>37.51</v>
      </c>
      <c r="AE1166" s="41">
        <v>150.02999999999997</v>
      </c>
      <c r="AF1166">
        <v>1</v>
      </c>
      <c r="AG1166">
        <v>1</v>
      </c>
      <c r="AH1166">
        <v>1</v>
      </c>
      <c r="AI1166">
        <v>1</v>
      </c>
      <c r="AJ1166">
        <v>0</v>
      </c>
      <c r="AK1166" s="30">
        <f t="shared" si="127"/>
        <v>4</v>
      </c>
      <c r="AL1166" s="31">
        <v>5</v>
      </c>
      <c r="AM1166" s="32">
        <f t="shared" si="126"/>
        <v>1</v>
      </c>
      <c r="AN1166" s="33" t="str">
        <f t="shared" si="128"/>
        <v>MOROSO</v>
      </c>
      <c r="AO1166" s="33" t="str">
        <f t="shared" si="129"/>
        <v>1meses_pendientes</v>
      </c>
      <c r="AP1166" s="33">
        <f t="shared" si="130"/>
        <v>37</v>
      </c>
      <c r="AQ1166" s="31">
        <f t="shared" si="131"/>
        <v>20</v>
      </c>
    </row>
    <row r="1167" spans="2:43" x14ac:dyDescent="0.3">
      <c r="B1167" s="37">
        <v>46090</v>
      </c>
      <c r="C1167" t="s">
        <v>8489</v>
      </c>
      <c r="D1167" t="s">
        <v>8541</v>
      </c>
      <c r="E1167" t="s">
        <v>8542</v>
      </c>
      <c r="F1167" t="s">
        <v>8543</v>
      </c>
      <c r="G1167" t="s">
        <v>8544</v>
      </c>
      <c r="H1167" t="s">
        <v>8545</v>
      </c>
      <c r="I1167" t="s">
        <v>38</v>
      </c>
      <c r="J1167" t="s">
        <v>38</v>
      </c>
      <c r="K1167" t="s">
        <v>476</v>
      </c>
      <c r="L1167" t="s">
        <v>8543</v>
      </c>
      <c r="M1167" t="s">
        <v>8546</v>
      </c>
      <c r="N1167" t="s">
        <v>8547</v>
      </c>
      <c r="O1167" t="s">
        <v>8497</v>
      </c>
      <c r="P1167" t="s">
        <v>7589</v>
      </c>
      <c r="Q1167" t="s">
        <v>8548</v>
      </c>
      <c r="R1167" s="26">
        <v>3</v>
      </c>
      <c r="S1167" s="23">
        <v>367055440000</v>
      </c>
      <c r="T1167" t="s">
        <v>37</v>
      </c>
      <c r="U1167" t="s">
        <v>5240</v>
      </c>
      <c r="V1167" s="39">
        <v>46088</v>
      </c>
      <c r="W1167" s="41">
        <v>41.38</v>
      </c>
      <c r="X1167" s="26" t="s">
        <v>446</v>
      </c>
      <c r="Y1167">
        <v>45.93</v>
      </c>
      <c r="AA1167">
        <v>109.27</v>
      </c>
      <c r="AB1167">
        <v>44.83</v>
      </c>
      <c r="AE1167" s="41">
        <v>200.02999999999997</v>
      </c>
      <c r="AF1167">
        <v>0</v>
      </c>
      <c r="AG1167">
        <v>1</v>
      </c>
      <c r="AH1167">
        <v>1</v>
      </c>
      <c r="AI1167">
        <v>0</v>
      </c>
      <c r="AJ1167">
        <v>0</v>
      </c>
      <c r="AK1167" s="30">
        <f t="shared" si="127"/>
        <v>2</v>
      </c>
      <c r="AL1167" s="31">
        <v>5</v>
      </c>
      <c r="AM1167" s="32">
        <f t="shared" si="126"/>
        <v>3</v>
      </c>
      <c r="AN1167" s="33" t="str">
        <f t="shared" si="128"/>
        <v>MOROSO</v>
      </c>
      <c r="AO1167" s="33" t="str">
        <f t="shared" si="129"/>
        <v>3meses_pendientes</v>
      </c>
      <c r="AP1167" s="33">
        <f t="shared" si="130"/>
        <v>124.14000000000001</v>
      </c>
      <c r="AQ1167" s="31">
        <f t="shared" si="131"/>
        <v>7</v>
      </c>
    </row>
    <row r="1168" spans="2:43" x14ac:dyDescent="0.3">
      <c r="B1168" s="37">
        <v>46092</v>
      </c>
      <c r="C1168" t="s">
        <v>8489</v>
      </c>
      <c r="D1168" t="s">
        <v>8549</v>
      </c>
      <c r="E1168" t="s">
        <v>8550</v>
      </c>
      <c r="F1168" t="s">
        <v>8551</v>
      </c>
      <c r="G1168" t="s">
        <v>8552</v>
      </c>
      <c r="H1168" t="s">
        <v>8553</v>
      </c>
      <c r="I1168" t="s">
        <v>38</v>
      </c>
      <c r="J1168" t="s">
        <v>44</v>
      </c>
      <c r="K1168" t="s">
        <v>55</v>
      </c>
      <c r="L1168" t="s">
        <v>8551</v>
      </c>
      <c r="M1168" t="s">
        <v>8554</v>
      </c>
      <c r="N1168" t="s">
        <v>8547</v>
      </c>
      <c r="O1168" t="s">
        <v>8497</v>
      </c>
      <c r="P1168" t="s">
        <v>7589</v>
      </c>
      <c r="Q1168" t="s">
        <v>8555</v>
      </c>
      <c r="R1168" s="26">
        <v>3</v>
      </c>
      <c r="S1168" s="23">
        <v>362073100000</v>
      </c>
      <c r="T1168" t="s">
        <v>37</v>
      </c>
      <c r="U1168" t="s">
        <v>5240</v>
      </c>
      <c r="V1168" s="39">
        <v>46093</v>
      </c>
      <c r="W1168" s="41">
        <v>33</v>
      </c>
      <c r="X1168" s="26" t="s">
        <v>446</v>
      </c>
      <c r="Y1168">
        <v>34.31</v>
      </c>
      <c r="Z1168">
        <v>41.39</v>
      </c>
      <c r="AA1168">
        <v>70.55</v>
      </c>
      <c r="AB1168">
        <v>34.869999999999997</v>
      </c>
      <c r="AE1168" s="41">
        <v>181.12</v>
      </c>
      <c r="AF1168">
        <v>1</v>
      </c>
      <c r="AG1168">
        <v>1</v>
      </c>
      <c r="AH1168">
        <v>1</v>
      </c>
      <c r="AI1168">
        <v>0</v>
      </c>
      <c r="AJ1168">
        <v>0</v>
      </c>
      <c r="AK1168" s="30">
        <f t="shared" si="127"/>
        <v>3</v>
      </c>
      <c r="AL1168" s="31">
        <v>5</v>
      </c>
      <c r="AM1168" s="32">
        <f t="shared" si="126"/>
        <v>2</v>
      </c>
      <c r="AN1168" s="33" t="str">
        <f t="shared" si="128"/>
        <v>MOROSO</v>
      </c>
      <c r="AO1168" s="33" t="str">
        <f t="shared" si="129"/>
        <v>2meses_pendientes</v>
      </c>
      <c r="AP1168" s="33">
        <f t="shared" si="130"/>
        <v>66</v>
      </c>
      <c r="AQ1168" s="31">
        <f t="shared" si="131"/>
        <v>12</v>
      </c>
    </row>
    <row r="1169" spans="2:43" x14ac:dyDescent="0.3">
      <c r="B1169" s="37">
        <v>46100</v>
      </c>
      <c r="C1169" t="s">
        <v>8489</v>
      </c>
      <c r="D1169" t="s">
        <v>8556</v>
      </c>
      <c r="E1169" t="s">
        <v>8557</v>
      </c>
      <c r="F1169" t="s">
        <v>8558</v>
      </c>
      <c r="G1169" t="s">
        <v>8559</v>
      </c>
      <c r="H1169" t="s">
        <v>8560</v>
      </c>
      <c r="I1169" t="s">
        <v>38</v>
      </c>
      <c r="J1169" t="s">
        <v>38</v>
      </c>
      <c r="K1169" t="s">
        <v>476</v>
      </c>
      <c r="L1169" t="s">
        <v>8558</v>
      </c>
      <c r="M1169" t="s">
        <v>8561</v>
      </c>
      <c r="N1169" t="s">
        <v>8547</v>
      </c>
      <c r="O1169" t="s">
        <v>8497</v>
      </c>
      <c r="P1169" t="s">
        <v>7589</v>
      </c>
      <c r="Q1169" t="s">
        <v>8562</v>
      </c>
      <c r="R1169" s="26">
        <v>3</v>
      </c>
      <c r="S1169" s="23">
        <v>369081740000</v>
      </c>
      <c r="T1169" t="s">
        <v>37</v>
      </c>
      <c r="U1169" t="s">
        <v>5240</v>
      </c>
      <c r="V1169" s="39">
        <v>46101</v>
      </c>
      <c r="W1169" s="41">
        <v>33</v>
      </c>
      <c r="X1169" s="26" t="s">
        <v>446</v>
      </c>
      <c r="Z1169">
        <v>34.85</v>
      </c>
      <c r="AA1169">
        <v>34.85</v>
      </c>
      <c r="AB1169">
        <v>34.85</v>
      </c>
      <c r="AE1169" s="41">
        <v>104.55000000000001</v>
      </c>
      <c r="AF1169">
        <v>1</v>
      </c>
      <c r="AG1169">
        <v>1</v>
      </c>
      <c r="AH1169">
        <v>1</v>
      </c>
      <c r="AI1169">
        <v>0</v>
      </c>
      <c r="AJ1169">
        <v>0</v>
      </c>
      <c r="AK1169" s="30">
        <f t="shared" si="127"/>
        <v>3</v>
      </c>
      <c r="AL1169" s="31">
        <v>5</v>
      </c>
      <c r="AM1169" s="32">
        <f t="shared" si="126"/>
        <v>2</v>
      </c>
      <c r="AN1169" s="33" t="str">
        <f t="shared" si="128"/>
        <v>MOROSO</v>
      </c>
      <c r="AO1169" s="33" t="str">
        <f t="shared" si="129"/>
        <v>2meses_pendientes</v>
      </c>
      <c r="AP1169" s="33">
        <f t="shared" si="130"/>
        <v>66</v>
      </c>
      <c r="AQ1169" s="31">
        <f t="shared" si="131"/>
        <v>20</v>
      </c>
    </row>
    <row r="1170" spans="2:43" x14ac:dyDescent="0.3">
      <c r="B1170" s="37">
        <v>46094</v>
      </c>
      <c r="C1170" t="s">
        <v>8489</v>
      </c>
      <c r="D1170" t="s">
        <v>8563</v>
      </c>
      <c r="E1170" t="s">
        <v>8564</v>
      </c>
      <c r="F1170" t="s">
        <v>8565</v>
      </c>
      <c r="G1170" t="s">
        <v>8566</v>
      </c>
      <c r="H1170" t="s">
        <v>8567</v>
      </c>
      <c r="I1170" t="s">
        <v>38</v>
      </c>
      <c r="J1170" t="s">
        <v>44</v>
      </c>
      <c r="K1170" t="s">
        <v>55</v>
      </c>
      <c r="L1170" t="s">
        <v>8565</v>
      </c>
      <c r="M1170" t="s">
        <v>8568</v>
      </c>
      <c r="N1170" t="s">
        <v>8569</v>
      </c>
      <c r="O1170" t="s">
        <v>8497</v>
      </c>
      <c r="P1170" t="s">
        <v>7589</v>
      </c>
      <c r="Q1170" t="s">
        <v>8570</v>
      </c>
      <c r="R1170" s="26">
        <v>3</v>
      </c>
      <c r="S1170" s="23">
        <v>362075220000</v>
      </c>
      <c r="T1170" t="s">
        <v>37</v>
      </c>
      <c r="U1170" t="s">
        <v>5240</v>
      </c>
      <c r="V1170" s="39">
        <v>46095</v>
      </c>
      <c r="W1170" s="41">
        <v>36</v>
      </c>
      <c r="X1170" s="26" t="s">
        <v>446</v>
      </c>
      <c r="Z1170">
        <v>37.520000000000003</v>
      </c>
      <c r="AA1170">
        <v>37.520000000000003</v>
      </c>
      <c r="AB1170">
        <v>37.520000000000003</v>
      </c>
      <c r="AE1170" s="41">
        <v>112.56</v>
      </c>
      <c r="AF1170">
        <v>1</v>
      </c>
      <c r="AG1170">
        <v>1</v>
      </c>
      <c r="AH1170">
        <v>1</v>
      </c>
      <c r="AI1170">
        <v>0</v>
      </c>
      <c r="AJ1170">
        <v>0</v>
      </c>
      <c r="AK1170" s="30">
        <f t="shared" si="127"/>
        <v>3</v>
      </c>
      <c r="AL1170" s="31">
        <v>5</v>
      </c>
      <c r="AM1170" s="32">
        <f t="shared" si="126"/>
        <v>2</v>
      </c>
      <c r="AN1170" s="33" t="str">
        <f t="shared" si="128"/>
        <v>MOROSO</v>
      </c>
      <c r="AO1170" s="33" t="str">
        <f t="shared" si="129"/>
        <v>2meses_pendientes</v>
      </c>
      <c r="AP1170" s="33">
        <f t="shared" si="130"/>
        <v>72</v>
      </c>
      <c r="AQ1170" s="31">
        <f t="shared" si="131"/>
        <v>14</v>
      </c>
    </row>
    <row r="1171" spans="2:43" x14ac:dyDescent="0.3">
      <c r="B1171" s="37">
        <v>46097</v>
      </c>
      <c r="C1171" t="s">
        <v>8489</v>
      </c>
      <c r="D1171" t="s">
        <v>8571</v>
      </c>
      <c r="E1171" t="s">
        <v>8572</v>
      </c>
      <c r="F1171" t="s">
        <v>8573</v>
      </c>
      <c r="G1171" t="s">
        <v>8574</v>
      </c>
      <c r="H1171" t="s">
        <v>8575</v>
      </c>
      <c r="I1171" t="s">
        <v>38</v>
      </c>
      <c r="J1171" t="s">
        <v>38</v>
      </c>
      <c r="K1171" t="s">
        <v>561</v>
      </c>
      <c r="L1171" t="s">
        <v>8573</v>
      </c>
      <c r="M1171" t="s">
        <v>8576</v>
      </c>
      <c r="N1171" t="s">
        <v>8577</v>
      </c>
      <c r="O1171" t="s">
        <v>8497</v>
      </c>
      <c r="P1171" t="s">
        <v>7589</v>
      </c>
      <c r="Q1171" t="s">
        <v>8578</v>
      </c>
      <c r="R1171" s="26">
        <v>3</v>
      </c>
      <c r="S1171" s="23">
        <v>367077100000</v>
      </c>
      <c r="T1171" t="s">
        <v>37</v>
      </c>
      <c r="U1171" t="s">
        <v>5240</v>
      </c>
      <c r="V1171" s="39">
        <v>46110</v>
      </c>
      <c r="W1171" s="41">
        <v>33</v>
      </c>
      <c r="X1171" s="26" t="s">
        <v>446</v>
      </c>
      <c r="Z1171">
        <v>34.85</v>
      </c>
      <c r="AA1171">
        <v>34.85</v>
      </c>
      <c r="AB1171">
        <v>34.85</v>
      </c>
      <c r="AE1171" s="41">
        <v>104.55000000000001</v>
      </c>
      <c r="AF1171">
        <v>1</v>
      </c>
      <c r="AG1171">
        <v>1</v>
      </c>
      <c r="AH1171">
        <v>1</v>
      </c>
      <c r="AI1171">
        <v>0</v>
      </c>
      <c r="AJ1171">
        <v>0</v>
      </c>
      <c r="AK1171" s="30">
        <f t="shared" si="127"/>
        <v>3</v>
      </c>
      <c r="AL1171" s="31">
        <v>5</v>
      </c>
      <c r="AM1171" s="32">
        <f t="shared" si="126"/>
        <v>2</v>
      </c>
      <c r="AN1171" s="33" t="str">
        <f t="shared" si="128"/>
        <v>MOROSO</v>
      </c>
      <c r="AO1171" s="33" t="str">
        <f t="shared" si="129"/>
        <v>2meses_pendientes</v>
      </c>
      <c r="AP1171" s="33">
        <f t="shared" si="130"/>
        <v>66</v>
      </c>
      <c r="AQ1171" s="31">
        <f t="shared" si="131"/>
        <v>29</v>
      </c>
    </row>
    <row r="1172" spans="2:43" x14ac:dyDescent="0.3">
      <c r="B1172" s="37">
        <v>46097</v>
      </c>
      <c r="C1172" t="s">
        <v>8489</v>
      </c>
      <c r="D1172" t="s">
        <v>8579</v>
      </c>
      <c r="E1172" t="s">
        <v>8580</v>
      </c>
      <c r="F1172" t="s">
        <v>8581</v>
      </c>
      <c r="G1172" t="s">
        <v>8582</v>
      </c>
      <c r="H1172" t="s">
        <v>8583</v>
      </c>
      <c r="I1172" t="s">
        <v>38</v>
      </c>
      <c r="J1172" t="s">
        <v>529</v>
      </c>
      <c r="K1172" t="s">
        <v>2096</v>
      </c>
      <c r="L1172" t="s">
        <v>8581</v>
      </c>
      <c r="M1172" t="s">
        <v>8584</v>
      </c>
      <c r="N1172" t="s">
        <v>8577</v>
      </c>
      <c r="O1172" t="s">
        <v>8497</v>
      </c>
      <c r="P1172" t="s">
        <v>7589</v>
      </c>
      <c r="Q1172" t="s">
        <v>8585</v>
      </c>
      <c r="R1172" s="26">
        <v>3</v>
      </c>
      <c r="S1172" s="23">
        <v>361077270000</v>
      </c>
      <c r="T1172" t="s">
        <v>37</v>
      </c>
      <c r="U1172" t="s">
        <v>5240</v>
      </c>
      <c r="V1172" s="39">
        <v>46097</v>
      </c>
      <c r="W1172" s="41">
        <v>37</v>
      </c>
      <c r="X1172" s="26" t="s">
        <v>446</v>
      </c>
      <c r="Z1172">
        <v>38.590000000000003</v>
      </c>
      <c r="AA1172">
        <v>36.590000000000003</v>
      </c>
      <c r="AB1172">
        <v>36.590000000000003</v>
      </c>
      <c r="AC1172">
        <v>36.590000000000003</v>
      </c>
      <c r="AE1172" s="41">
        <v>148.36000000000001</v>
      </c>
      <c r="AF1172">
        <v>1</v>
      </c>
      <c r="AG1172">
        <v>1</v>
      </c>
      <c r="AH1172">
        <v>1</v>
      </c>
      <c r="AI1172">
        <v>1</v>
      </c>
      <c r="AJ1172">
        <v>0</v>
      </c>
      <c r="AK1172" s="30">
        <f t="shared" si="127"/>
        <v>4</v>
      </c>
      <c r="AL1172" s="31">
        <v>5</v>
      </c>
      <c r="AM1172" s="32">
        <f t="shared" si="126"/>
        <v>1</v>
      </c>
      <c r="AN1172" s="33" t="str">
        <f t="shared" si="128"/>
        <v>MOROSO</v>
      </c>
      <c r="AO1172" s="33" t="str">
        <f t="shared" si="129"/>
        <v>1meses_pendientes</v>
      </c>
      <c r="AP1172" s="33">
        <f t="shared" si="130"/>
        <v>37</v>
      </c>
      <c r="AQ1172" s="31">
        <f t="shared" si="131"/>
        <v>16</v>
      </c>
    </row>
    <row r="1173" spans="2:43" x14ac:dyDescent="0.3">
      <c r="B1173" s="37">
        <v>46100</v>
      </c>
      <c r="C1173" t="s">
        <v>8489</v>
      </c>
      <c r="D1173" t="s">
        <v>8586</v>
      </c>
      <c r="E1173" t="s">
        <v>8587</v>
      </c>
      <c r="F1173" t="s">
        <v>8588</v>
      </c>
      <c r="G1173" t="s">
        <v>8589</v>
      </c>
      <c r="H1173" t="s">
        <v>8590</v>
      </c>
      <c r="I1173" t="s">
        <v>744</v>
      </c>
      <c r="J1173" t="s">
        <v>744</v>
      </c>
      <c r="K1173" t="s">
        <v>5359</v>
      </c>
      <c r="L1173" t="s">
        <v>8588</v>
      </c>
      <c r="M1173" t="s">
        <v>8591</v>
      </c>
      <c r="N1173" t="s">
        <v>8577</v>
      </c>
      <c r="O1173" t="s">
        <v>8497</v>
      </c>
      <c r="P1173" t="s">
        <v>7589</v>
      </c>
      <c r="Q1173" t="s">
        <v>8592</v>
      </c>
      <c r="R1173" s="26">
        <v>3</v>
      </c>
      <c r="S1173" s="23">
        <v>363034120000</v>
      </c>
      <c r="T1173" t="s">
        <v>37</v>
      </c>
      <c r="U1173" t="s">
        <v>5240</v>
      </c>
      <c r="V1173" s="39">
        <v>46102</v>
      </c>
      <c r="W1173" s="41">
        <v>33</v>
      </c>
      <c r="X1173" s="26" t="s">
        <v>446</v>
      </c>
      <c r="AC1173">
        <v>34.85</v>
      </c>
      <c r="AE1173" s="41">
        <v>34.85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 s="30">
        <f t="shared" si="127"/>
        <v>1</v>
      </c>
      <c r="AL1173" s="31">
        <v>5</v>
      </c>
      <c r="AM1173" s="32">
        <f t="shared" si="126"/>
        <v>4</v>
      </c>
      <c r="AN1173" s="33" t="str">
        <f t="shared" si="128"/>
        <v>MOROSO</v>
      </c>
      <c r="AO1173" s="33" t="str">
        <f t="shared" si="129"/>
        <v>4meses_pendientes</v>
      </c>
      <c r="AP1173" s="33">
        <f t="shared" si="130"/>
        <v>132</v>
      </c>
      <c r="AQ1173" s="31">
        <f t="shared" si="131"/>
        <v>21</v>
      </c>
    </row>
    <row r="1174" spans="2:43" x14ac:dyDescent="0.3">
      <c r="B1174" s="37">
        <v>46105</v>
      </c>
      <c r="C1174" t="s">
        <v>8489</v>
      </c>
      <c r="D1174" t="s">
        <v>8593</v>
      </c>
      <c r="E1174" t="s">
        <v>8594</v>
      </c>
      <c r="F1174" t="s">
        <v>8595</v>
      </c>
      <c r="G1174" t="s">
        <v>8596</v>
      </c>
      <c r="H1174" t="s">
        <v>8597</v>
      </c>
      <c r="I1174" t="s">
        <v>38</v>
      </c>
      <c r="J1174" t="s">
        <v>38</v>
      </c>
      <c r="K1174" t="s">
        <v>1480</v>
      </c>
      <c r="L1174" t="s">
        <v>8595</v>
      </c>
      <c r="M1174" t="s">
        <v>8598</v>
      </c>
      <c r="N1174" t="s">
        <v>8577</v>
      </c>
      <c r="O1174" t="s">
        <v>8497</v>
      </c>
      <c r="P1174" t="s">
        <v>7589</v>
      </c>
      <c r="Q1174" t="s">
        <v>8599</v>
      </c>
      <c r="R1174" s="26">
        <v>3</v>
      </c>
      <c r="S1174" s="23">
        <v>363086960000</v>
      </c>
      <c r="T1174" t="s">
        <v>37</v>
      </c>
      <c r="U1174" t="s">
        <v>5240</v>
      </c>
      <c r="V1174" s="39">
        <v>46106</v>
      </c>
      <c r="W1174" s="41">
        <v>38</v>
      </c>
      <c r="X1174" s="26" t="s">
        <v>446</v>
      </c>
      <c r="AA1174">
        <v>36.01</v>
      </c>
      <c r="AB1174">
        <v>81.67</v>
      </c>
      <c r="AE1174" s="41">
        <v>117.68</v>
      </c>
      <c r="AF1174">
        <v>0</v>
      </c>
      <c r="AG1174">
        <v>1</v>
      </c>
      <c r="AH1174">
        <v>1</v>
      </c>
      <c r="AI1174">
        <v>0</v>
      </c>
      <c r="AJ1174">
        <v>0</v>
      </c>
      <c r="AK1174" s="30">
        <f t="shared" si="127"/>
        <v>2</v>
      </c>
      <c r="AL1174" s="31">
        <v>5</v>
      </c>
      <c r="AM1174" s="32">
        <f t="shared" si="126"/>
        <v>3</v>
      </c>
      <c r="AN1174" s="33" t="str">
        <f t="shared" si="128"/>
        <v>MOROSO</v>
      </c>
      <c r="AO1174" s="33" t="str">
        <f t="shared" si="129"/>
        <v>3meses_pendientes</v>
      </c>
      <c r="AP1174" s="33">
        <f t="shared" si="130"/>
        <v>114</v>
      </c>
      <c r="AQ1174" s="31">
        <f t="shared" si="131"/>
        <v>25</v>
      </c>
    </row>
    <row r="1175" spans="2:43" x14ac:dyDescent="0.3">
      <c r="B1175" s="37">
        <v>46105</v>
      </c>
      <c r="C1175" t="s">
        <v>8489</v>
      </c>
      <c r="D1175" t="s">
        <v>8600</v>
      </c>
      <c r="E1175" t="s">
        <v>8601</v>
      </c>
      <c r="F1175" t="s">
        <v>8602</v>
      </c>
      <c r="G1175" t="s">
        <v>8603</v>
      </c>
      <c r="H1175" t="s">
        <v>8604</v>
      </c>
      <c r="I1175" t="s">
        <v>38</v>
      </c>
      <c r="J1175" t="s">
        <v>38</v>
      </c>
      <c r="K1175" t="s">
        <v>561</v>
      </c>
      <c r="L1175" t="s">
        <v>8602</v>
      </c>
      <c r="M1175" t="s">
        <v>8605</v>
      </c>
      <c r="N1175" t="s">
        <v>8606</v>
      </c>
      <c r="O1175" t="s">
        <v>8497</v>
      </c>
      <c r="P1175" t="s">
        <v>7589</v>
      </c>
      <c r="Q1175" t="s">
        <v>8607</v>
      </c>
      <c r="R1175" s="26">
        <v>2</v>
      </c>
      <c r="S1175" s="23">
        <v>368079340000</v>
      </c>
      <c r="T1175" t="s">
        <v>37</v>
      </c>
      <c r="U1175" t="s">
        <v>5240</v>
      </c>
      <c r="V1175" s="39">
        <v>46099</v>
      </c>
      <c r="W1175" s="41">
        <v>30</v>
      </c>
      <c r="X1175" s="26" t="s">
        <v>446</v>
      </c>
      <c r="Y1175">
        <v>30.44</v>
      </c>
      <c r="AA1175">
        <v>30.44</v>
      </c>
      <c r="AB1175">
        <v>30.44</v>
      </c>
      <c r="AC1175">
        <v>30.44</v>
      </c>
      <c r="AE1175" s="41">
        <v>121.76</v>
      </c>
      <c r="AF1175">
        <v>0</v>
      </c>
      <c r="AG1175">
        <v>1</v>
      </c>
      <c r="AH1175">
        <v>1</v>
      </c>
      <c r="AI1175">
        <v>1</v>
      </c>
      <c r="AJ1175">
        <v>0</v>
      </c>
      <c r="AK1175" s="30">
        <f t="shared" si="127"/>
        <v>3</v>
      </c>
      <c r="AL1175" s="31">
        <v>5</v>
      </c>
      <c r="AM1175" s="32">
        <f t="shared" si="126"/>
        <v>2</v>
      </c>
      <c r="AN1175" s="33" t="str">
        <f t="shared" si="128"/>
        <v>MOROSO</v>
      </c>
      <c r="AO1175" s="33" t="str">
        <f t="shared" si="129"/>
        <v>2meses_pendientes</v>
      </c>
      <c r="AP1175" s="33">
        <f t="shared" si="130"/>
        <v>60</v>
      </c>
      <c r="AQ1175" s="31">
        <f t="shared" si="131"/>
        <v>18</v>
      </c>
    </row>
    <row r="1176" spans="2:43" x14ac:dyDescent="0.3">
      <c r="B1176" s="37">
        <v>46084</v>
      </c>
      <c r="C1176" t="s">
        <v>35</v>
      </c>
      <c r="D1176" t="s">
        <v>8608</v>
      </c>
      <c r="E1176" t="s">
        <v>8609</v>
      </c>
      <c r="F1176" t="s">
        <v>8610</v>
      </c>
      <c r="G1176" t="s">
        <v>8611</v>
      </c>
      <c r="H1176" t="s">
        <v>8612</v>
      </c>
      <c r="I1176" t="s">
        <v>38</v>
      </c>
      <c r="J1176" t="s">
        <v>3877</v>
      </c>
      <c r="K1176" t="s">
        <v>4585</v>
      </c>
      <c r="L1176" t="s">
        <v>8613</v>
      </c>
      <c r="M1176" t="s">
        <v>8614</v>
      </c>
      <c r="N1176" t="s">
        <v>8615</v>
      </c>
      <c r="O1176" t="s">
        <v>8616</v>
      </c>
      <c r="P1176" t="s">
        <v>8617</v>
      </c>
      <c r="Q1176" t="s">
        <v>8618</v>
      </c>
      <c r="R1176" s="26">
        <v>2</v>
      </c>
      <c r="S1176" s="23">
        <v>362062860000</v>
      </c>
      <c r="T1176" t="s">
        <v>37</v>
      </c>
      <c r="U1176" t="s">
        <v>8619</v>
      </c>
      <c r="V1176" s="39">
        <v>46084</v>
      </c>
      <c r="W1176" s="41">
        <v>30</v>
      </c>
      <c r="X1176" s="26" t="s">
        <v>446</v>
      </c>
      <c r="AE1176" s="41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 s="30">
        <f t="shared" si="127"/>
        <v>0</v>
      </c>
      <c r="AL1176" s="31">
        <v>5</v>
      </c>
      <c r="AM1176" s="32">
        <f t="shared" si="126"/>
        <v>5</v>
      </c>
      <c r="AN1176" s="33" t="str">
        <f t="shared" si="128"/>
        <v>NPN</v>
      </c>
      <c r="AO1176" s="33" t="str">
        <f t="shared" si="129"/>
        <v>5meses_pendientes</v>
      </c>
      <c r="AP1176" s="33">
        <f t="shared" si="130"/>
        <v>150</v>
      </c>
      <c r="AQ1176" s="31">
        <f t="shared" si="131"/>
        <v>3</v>
      </c>
    </row>
    <row r="1177" spans="2:43" x14ac:dyDescent="0.3">
      <c r="B1177" s="37">
        <v>46087</v>
      </c>
      <c r="C1177" t="s">
        <v>35</v>
      </c>
      <c r="D1177" t="s">
        <v>8620</v>
      </c>
      <c r="E1177" t="s">
        <v>8621</v>
      </c>
      <c r="F1177" t="s">
        <v>8610</v>
      </c>
      <c r="G1177" t="s">
        <v>8622</v>
      </c>
      <c r="H1177" t="s">
        <v>8612</v>
      </c>
      <c r="I1177" t="s">
        <v>4365</v>
      </c>
      <c r="J1177" t="s">
        <v>6116</v>
      </c>
      <c r="K1177" t="s">
        <v>7692</v>
      </c>
      <c r="L1177" t="s">
        <v>8623</v>
      </c>
      <c r="M1177" t="s">
        <v>8614</v>
      </c>
      <c r="N1177" t="s">
        <v>8615</v>
      </c>
      <c r="O1177" t="s">
        <v>8616</v>
      </c>
      <c r="P1177" t="s">
        <v>8617</v>
      </c>
      <c r="Q1177" t="s">
        <v>8624</v>
      </c>
      <c r="R1177" s="26">
        <v>3</v>
      </c>
      <c r="S1177" s="23">
        <v>362066790000</v>
      </c>
      <c r="T1177" t="s">
        <v>37</v>
      </c>
      <c r="U1177" t="s">
        <v>8619</v>
      </c>
      <c r="V1177" s="39">
        <v>46088</v>
      </c>
      <c r="W1177" s="41">
        <v>37</v>
      </c>
      <c r="X1177" s="26" t="s">
        <v>446</v>
      </c>
      <c r="Y1177">
        <v>39.130000000000003</v>
      </c>
      <c r="AA1177">
        <v>39.130000000000003</v>
      </c>
      <c r="AB1177">
        <v>80</v>
      </c>
      <c r="AE1177" s="41">
        <v>158.26</v>
      </c>
      <c r="AF1177">
        <v>0</v>
      </c>
      <c r="AG1177">
        <v>1</v>
      </c>
      <c r="AH1177">
        <v>1</v>
      </c>
      <c r="AI1177">
        <v>0</v>
      </c>
      <c r="AJ1177">
        <v>0</v>
      </c>
      <c r="AK1177" s="30">
        <f t="shared" si="127"/>
        <v>2</v>
      </c>
      <c r="AL1177" s="31">
        <v>5</v>
      </c>
      <c r="AM1177" s="32">
        <f t="shared" si="126"/>
        <v>3</v>
      </c>
      <c r="AN1177" s="33" t="str">
        <f t="shared" si="128"/>
        <v>MOROSO</v>
      </c>
      <c r="AO1177" s="33" t="str">
        <f t="shared" si="129"/>
        <v>3meses_pendientes</v>
      </c>
      <c r="AP1177" s="33">
        <f t="shared" si="130"/>
        <v>111</v>
      </c>
      <c r="AQ1177" s="31">
        <f t="shared" si="131"/>
        <v>7</v>
      </c>
    </row>
    <row r="1178" spans="2:43" x14ac:dyDescent="0.3">
      <c r="B1178" s="37">
        <v>46088</v>
      </c>
      <c r="C1178" t="s">
        <v>35</v>
      </c>
      <c r="D1178" t="s">
        <v>8625</v>
      </c>
      <c r="E1178" t="s">
        <v>8626</v>
      </c>
      <c r="F1178" t="s">
        <v>8610</v>
      </c>
      <c r="G1178" t="s">
        <v>8627</v>
      </c>
      <c r="H1178" t="s">
        <v>8612</v>
      </c>
      <c r="I1178" t="s">
        <v>4365</v>
      </c>
      <c r="J1178" t="s">
        <v>6116</v>
      </c>
      <c r="K1178" t="s">
        <v>8628</v>
      </c>
      <c r="L1178" t="s">
        <v>8629</v>
      </c>
      <c r="M1178" t="s">
        <v>8630</v>
      </c>
      <c r="N1178" t="s">
        <v>8615</v>
      </c>
      <c r="O1178" t="s">
        <v>8616</v>
      </c>
      <c r="P1178" t="s">
        <v>8617</v>
      </c>
      <c r="Q1178" t="s">
        <v>8631</v>
      </c>
      <c r="R1178" s="26">
        <v>3</v>
      </c>
      <c r="S1178" s="23">
        <v>364067490000</v>
      </c>
      <c r="T1178" t="s">
        <v>37</v>
      </c>
      <c r="U1178" t="s">
        <v>8619</v>
      </c>
      <c r="V1178" s="39">
        <v>46093</v>
      </c>
      <c r="W1178" s="41">
        <v>32</v>
      </c>
      <c r="X1178" s="26" t="s">
        <v>446</v>
      </c>
      <c r="Y1178">
        <v>33.78</v>
      </c>
      <c r="Z1178">
        <v>33.78</v>
      </c>
      <c r="AA1178">
        <v>16.89</v>
      </c>
      <c r="AB1178">
        <v>16.940000000000001</v>
      </c>
      <c r="AC1178">
        <v>16.84</v>
      </c>
      <c r="AE1178" s="41">
        <v>118.23</v>
      </c>
      <c r="AF1178">
        <v>1</v>
      </c>
      <c r="AG1178">
        <v>1</v>
      </c>
      <c r="AH1178">
        <v>1</v>
      </c>
      <c r="AI1178">
        <v>1</v>
      </c>
      <c r="AJ1178">
        <v>0</v>
      </c>
      <c r="AK1178" s="30">
        <f t="shared" si="127"/>
        <v>4</v>
      </c>
      <c r="AL1178" s="31">
        <v>5</v>
      </c>
      <c r="AM1178" s="32">
        <f t="shared" si="126"/>
        <v>1</v>
      </c>
      <c r="AN1178" s="33" t="str">
        <f t="shared" si="128"/>
        <v>MOROSO</v>
      </c>
      <c r="AO1178" s="33" t="str">
        <f t="shared" si="129"/>
        <v>1meses_pendientes</v>
      </c>
      <c r="AP1178" s="33">
        <f t="shared" si="130"/>
        <v>32</v>
      </c>
      <c r="AQ1178" s="31">
        <f t="shared" si="131"/>
        <v>12</v>
      </c>
    </row>
    <row r="1179" spans="2:43" x14ac:dyDescent="0.3">
      <c r="B1179" s="37">
        <v>46089</v>
      </c>
      <c r="C1179" t="s">
        <v>35</v>
      </c>
      <c r="D1179" t="s">
        <v>8632</v>
      </c>
      <c r="E1179" t="s">
        <v>8633</v>
      </c>
      <c r="F1179" t="s">
        <v>8610</v>
      </c>
      <c r="G1179" t="s">
        <v>8634</v>
      </c>
      <c r="H1179" t="s">
        <v>8612</v>
      </c>
      <c r="I1179" t="s">
        <v>38</v>
      </c>
      <c r="J1179" t="s">
        <v>40</v>
      </c>
      <c r="K1179" t="s">
        <v>2029</v>
      </c>
      <c r="L1179" t="s">
        <v>8613</v>
      </c>
      <c r="M1179" t="s">
        <v>8614</v>
      </c>
      <c r="N1179" t="s">
        <v>8615</v>
      </c>
      <c r="O1179" t="s">
        <v>8616</v>
      </c>
      <c r="P1179" t="s">
        <v>8617</v>
      </c>
      <c r="Q1179" t="s">
        <v>8635</v>
      </c>
      <c r="R1179" s="26">
        <v>2</v>
      </c>
      <c r="S1179" s="23">
        <v>368069040000</v>
      </c>
      <c r="T1179" t="s">
        <v>37</v>
      </c>
      <c r="U1179" t="s">
        <v>8619</v>
      </c>
      <c r="V1179" s="39">
        <v>46092</v>
      </c>
      <c r="W1179" s="41">
        <v>30</v>
      </c>
      <c r="X1179" s="26" t="s">
        <v>446</v>
      </c>
      <c r="Z1179">
        <v>60.88</v>
      </c>
      <c r="AB1179">
        <v>30.44</v>
      </c>
      <c r="AC1179">
        <v>30.44</v>
      </c>
      <c r="AE1179" s="41">
        <v>121.76</v>
      </c>
      <c r="AF1179">
        <v>1</v>
      </c>
      <c r="AG1179">
        <v>0</v>
      </c>
      <c r="AH1179">
        <v>1</v>
      </c>
      <c r="AI1179">
        <v>1</v>
      </c>
      <c r="AJ1179">
        <v>0</v>
      </c>
      <c r="AK1179" s="30">
        <f t="shared" si="127"/>
        <v>3</v>
      </c>
      <c r="AL1179" s="31">
        <v>5</v>
      </c>
      <c r="AM1179" s="32">
        <f t="shared" si="126"/>
        <v>2</v>
      </c>
      <c r="AN1179" s="33" t="str">
        <f t="shared" si="128"/>
        <v>MOROSO</v>
      </c>
      <c r="AO1179" s="33" t="str">
        <f t="shared" si="129"/>
        <v>2meses_pendientes</v>
      </c>
      <c r="AP1179" s="33">
        <f t="shared" si="130"/>
        <v>60</v>
      </c>
      <c r="AQ1179" s="31">
        <f t="shared" si="131"/>
        <v>11</v>
      </c>
    </row>
    <row r="1180" spans="2:43" x14ac:dyDescent="0.3">
      <c r="B1180" s="37">
        <v>46091</v>
      </c>
      <c r="C1180" t="s">
        <v>35</v>
      </c>
      <c r="D1180" t="s">
        <v>8636</v>
      </c>
      <c r="E1180" t="s">
        <v>8637</v>
      </c>
      <c r="F1180" t="s">
        <v>8610</v>
      </c>
      <c r="G1180" t="s">
        <v>8638</v>
      </c>
      <c r="H1180" t="s">
        <v>8612</v>
      </c>
      <c r="I1180" t="s">
        <v>38</v>
      </c>
      <c r="J1180" t="s">
        <v>2538</v>
      </c>
      <c r="K1180" t="s">
        <v>3717</v>
      </c>
      <c r="L1180" t="s">
        <v>8623</v>
      </c>
      <c r="M1180" t="s">
        <v>8630</v>
      </c>
      <c r="N1180" t="s">
        <v>8615</v>
      </c>
      <c r="O1180" t="s">
        <v>8616</v>
      </c>
      <c r="P1180" t="s">
        <v>8617</v>
      </c>
      <c r="Q1180" t="s">
        <v>8639</v>
      </c>
      <c r="R1180" s="26">
        <v>3</v>
      </c>
      <c r="S1180" s="23">
        <v>364068430000</v>
      </c>
      <c r="T1180" t="s">
        <v>37</v>
      </c>
      <c r="U1180" t="s">
        <v>8619</v>
      </c>
      <c r="V1180" s="39">
        <v>46092</v>
      </c>
      <c r="W1180" s="41">
        <v>35</v>
      </c>
      <c r="X1180" s="26" t="s">
        <v>446</v>
      </c>
      <c r="Y1180">
        <v>36.99</v>
      </c>
      <c r="Z1180">
        <v>37</v>
      </c>
      <c r="AA1180">
        <v>37</v>
      </c>
      <c r="AB1180">
        <v>37</v>
      </c>
      <c r="AE1180" s="41">
        <v>147.99</v>
      </c>
      <c r="AF1180">
        <v>1</v>
      </c>
      <c r="AG1180">
        <v>1</v>
      </c>
      <c r="AH1180">
        <v>1</v>
      </c>
      <c r="AI1180">
        <v>0</v>
      </c>
      <c r="AJ1180">
        <v>0</v>
      </c>
      <c r="AK1180" s="30">
        <f t="shared" si="127"/>
        <v>3</v>
      </c>
      <c r="AL1180" s="31">
        <v>5</v>
      </c>
      <c r="AM1180" s="32">
        <f t="shared" si="126"/>
        <v>2</v>
      </c>
      <c r="AN1180" s="33" t="str">
        <f t="shared" si="128"/>
        <v>MOROSO</v>
      </c>
      <c r="AO1180" s="33" t="str">
        <f t="shared" si="129"/>
        <v>2meses_pendientes</v>
      </c>
      <c r="AP1180" s="33">
        <f t="shared" si="130"/>
        <v>70</v>
      </c>
      <c r="AQ1180" s="31">
        <f t="shared" si="131"/>
        <v>11</v>
      </c>
    </row>
    <row r="1181" spans="2:43" x14ac:dyDescent="0.3">
      <c r="B1181" s="37">
        <v>46093</v>
      </c>
      <c r="C1181" t="s">
        <v>35</v>
      </c>
      <c r="D1181" t="s">
        <v>8640</v>
      </c>
      <c r="E1181" t="s">
        <v>8641</v>
      </c>
      <c r="F1181" t="s">
        <v>8642</v>
      </c>
      <c r="G1181" t="s">
        <v>8611</v>
      </c>
      <c r="H1181" t="s">
        <v>8612</v>
      </c>
      <c r="I1181" t="s">
        <v>38</v>
      </c>
      <c r="J1181" t="s">
        <v>3877</v>
      </c>
      <c r="K1181" t="s">
        <v>4585</v>
      </c>
      <c r="L1181" t="s">
        <v>8613</v>
      </c>
      <c r="M1181" t="s">
        <v>8614</v>
      </c>
      <c r="N1181" t="s">
        <v>8615</v>
      </c>
      <c r="O1181" t="s">
        <v>8616</v>
      </c>
      <c r="P1181" t="s">
        <v>8617</v>
      </c>
      <c r="Q1181" t="s">
        <v>8643</v>
      </c>
      <c r="R1181" s="26">
        <v>3</v>
      </c>
      <c r="S1181" s="23">
        <v>156008920000</v>
      </c>
      <c r="T1181" t="s">
        <v>37</v>
      </c>
      <c r="U1181" t="s">
        <v>8619</v>
      </c>
      <c r="V1181" s="39">
        <v>46093</v>
      </c>
      <c r="W1181" s="41">
        <v>32</v>
      </c>
      <c r="X1181" s="26" t="s">
        <v>446</v>
      </c>
      <c r="Y1181">
        <v>2</v>
      </c>
      <c r="Z1181">
        <v>33</v>
      </c>
      <c r="AA1181">
        <v>66.34</v>
      </c>
      <c r="AB1181">
        <v>33.78</v>
      </c>
      <c r="AE1181" s="41">
        <v>135.12</v>
      </c>
      <c r="AF1181">
        <v>1</v>
      </c>
      <c r="AG1181">
        <v>1</v>
      </c>
      <c r="AH1181">
        <v>1</v>
      </c>
      <c r="AI1181">
        <v>0</v>
      </c>
      <c r="AJ1181">
        <v>0</v>
      </c>
      <c r="AK1181" s="30">
        <f t="shared" si="127"/>
        <v>3</v>
      </c>
      <c r="AL1181" s="31">
        <v>5</v>
      </c>
      <c r="AM1181" s="32">
        <f t="shared" si="126"/>
        <v>2</v>
      </c>
      <c r="AN1181" s="33" t="str">
        <f t="shared" si="128"/>
        <v>MOROSO</v>
      </c>
      <c r="AO1181" s="33" t="str">
        <f t="shared" si="129"/>
        <v>2meses_pendientes</v>
      </c>
      <c r="AP1181" s="33">
        <f t="shared" si="130"/>
        <v>64</v>
      </c>
      <c r="AQ1181" s="31">
        <f t="shared" si="131"/>
        <v>12</v>
      </c>
    </row>
    <row r="1182" spans="2:43" x14ac:dyDescent="0.3">
      <c r="B1182" s="37">
        <v>46093</v>
      </c>
      <c r="C1182" t="s">
        <v>35</v>
      </c>
      <c r="D1182" t="s">
        <v>8644</v>
      </c>
      <c r="E1182" t="s">
        <v>8645</v>
      </c>
      <c r="F1182" t="s">
        <v>8642</v>
      </c>
      <c r="G1182" t="s">
        <v>8611</v>
      </c>
      <c r="H1182" t="s">
        <v>8612</v>
      </c>
      <c r="I1182" t="s">
        <v>4365</v>
      </c>
      <c r="J1182" t="s">
        <v>6116</v>
      </c>
      <c r="K1182" t="s">
        <v>7692</v>
      </c>
      <c r="L1182" t="s">
        <v>8646</v>
      </c>
      <c r="M1182" t="s">
        <v>8614</v>
      </c>
      <c r="N1182" t="s">
        <v>8615</v>
      </c>
      <c r="O1182" t="s">
        <v>8616</v>
      </c>
      <c r="P1182" t="s">
        <v>8617</v>
      </c>
      <c r="Q1182" t="s">
        <v>8647</v>
      </c>
      <c r="R1182" s="26">
        <v>3</v>
      </c>
      <c r="S1182" s="23">
        <v>363073620000</v>
      </c>
      <c r="T1182" t="s">
        <v>37</v>
      </c>
      <c r="U1182" t="s">
        <v>8619</v>
      </c>
      <c r="V1182" s="39">
        <v>46094</v>
      </c>
      <c r="W1182" s="41">
        <v>33</v>
      </c>
      <c r="X1182" s="26" t="s">
        <v>446</v>
      </c>
      <c r="Z1182">
        <v>34.85</v>
      </c>
      <c r="AA1182">
        <v>34.85</v>
      </c>
      <c r="AB1182">
        <v>34.85</v>
      </c>
      <c r="AC1182">
        <v>34.85</v>
      </c>
      <c r="AE1182" s="41">
        <v>139.4</v>
      </c>
      <c r="AF1182">
        <v>1</v>
      </c>
      <c r="AG1182">
        <v>1</v>
      </c>
      <c r="AH1182">
        <v>1</v>
      </c>
      <c r="AI1182">
        <v>1</v>
      </c>
      <c r="AJ1182">
        <v>0</v>
      </c>
      <c r="AK1182" s="30">
        <f t="shared" si="127"/>
        <v>4</v>
      </c>
      <c r="AL1182" s="31">
        <v>5</v>
      </c>
      <c r="AM1182" s="32">
        <f t="shared" si="126"/>
        <v>1</v>
      </c>
      <c r="AN1182" s="33" t="str">
        <f t="shared" si="128"/>
        <v>MOROSO</v>
      </c>
      <c r="AO1182" s="33" t="str">
        <f t="shared" si="129"/>
        <v>1meses_pendientes</v>
      </c>
      <c r="AP1182" s="33">
        <f t="shared" si="130"/>
        <v>33</v>
      </c>
      <c r="AQ1182" s="31">
        <f t="shared" si="131"/>
        <v>13</v>
      </c>
    </row>
    <row r="1183" spans="2:43" x14ac:dyDescent="0.3">
      <c r="B1183" s="37">
        <v>46100</v>
      </c>
      <c r="C1183" t="s">
        <v>35</v>
      </c>
      <c r="D1183" t="s">
        <v>8648</v>
      </c>
      <c r="E1183" t="s">
        <v>8649</v>
      </c>
      <c r="F1183" t="s">
        <v>8610</v>
      </c>
      <c r="G1183" t="s">
        <v>8611</v>
      </c>
      <c r="H1183" t="s">
        <v>8612</v>
      </c>
      <c r="I1183" t="s">
        <v>38</v>
      </c>
      <c r="J1183" t="s">
        <v>42</v>
      </c>
      <c r="K1183" t="s">
        <v>60</v>
      </c>
      <c r="L1183" t="s">
        <v>8613</v>
      </c>
      <c r="M1183" t="s">
        <v>8614</v>
      </c>
      <c r="N1183" t="s">
        <v>8615</v>
      </c>
      <c r="O1183" t="s">
        <v>8616</v>
      </c>
      <c r="P1183" t="s">
        <v>8617</v>
      </c>
      <c r="Q1183" t="s">
        <v>8650</v>
      </c>
      <c r="R1183" s="26">
        <v>2</v>
      </c>
      <c r="S1183" s="23">
        <v>361082820000</v>
      </c>
      <c r="T1183" t="s">
        <v>37</v>
      </c>
      <c r="U1183" t="s">
        <v>8619</v>
      </c>
      <c r="V1183" s="39">
        <v>46101</v>
      </c>
      <c r="W1183" s="41">
        <v>30</v>
      </c>
      <c r="X1183" s="26" t="s">
        <v>446</v>
      </c>
      <c r="AE1183" s="41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 s="30">
        <f t="shared" si="127"/>
        <v>0</v>
      </c>
      <c r="AL1183" s="31">
        <v>5</v>
      </c>
      <c r="AM1183" s="32">
        <f t="shared" si="126"/>
        <v>5</v>
      </c>
      <c r="AN1183" s="33" t="str">
        <f t="shared" si="128"/>
        <v>NPN</v>
      </c>
      <c r="AO1183" s="33" t="str">
        <f t="shared" si="129"/>
        <v>5meses_pendientes</v>
      </c>
      <c r="AP1183" s="33">
        <f t="shared" si="130"/>
        <v>150</v>
      </c>
      <c r="AQ1183" s="31">
        <f t="shared" si="131"/>
        <v>20</v>
      </c>
    </row>
    <row r="1184" spans="2:43" x14ac:dyDescent="0.3">
      <c r="B1184" s="37">
        <v>46100</v>
      </c>
      <c r="C1184" t="s">
        <v>35</v>
      </c>
      <c r="D1184" t="s">
        <v>8651</v>
      </c>
      <c r="E1184" t="s">
        <v>8652</v>
      </c>
      <c r="F1184" t="s">
        <v>8610</v>
      </c>
      <c r="G1184" t="s">
        <v>8611</v>
      </c>
      <c r="H1184" t="s">
        <v>8612</v>
      </c>
      <c r="I1184" t="s">
        <v>38</v>
      </c>
      <c r="J1184" t="s">
        <v>3877</v>
      </c>
      <c r="K1184" t="s">
        <v>4585</v>
      </c>
      <c r="L1184" t="s">
        <v>8653</v>
      </c>
      <c r="M1184" t="s">
        <v>8614</v>
      </c>
      <c r="N1184" t="s">
        <v>8615</v>
      </c>
      <c r="O1184" t="s">
        <v>8616</v>
      </c>
      <c r="P1184" t="s">
        <v>8617</v>
      </c>
      <c r="Q1184" t="s">
        <v>8654</v>
      </c>
      <c r="R1184" s="26">
        <v>2</v>
      </c>
      <c r="S1184" s="23">
        <v>366082870000</v>
      </c>
      <c r="T1184" t="s">
        <v>37</v>
      </c>
      <c r="U1184" t="s">
        <v>8619</v>
      </c>
      <c r="V1184" s="39">
        <v>46103</v>
      </c>
      <c r="W1184" s="41">
        <v>30</v>
      </c>
      <c r="X1184" s="26" t="s">
        <v>446</v>
      </c>
      <c r="AE1184" s="41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 s="30">
        <f t="shared" si="127"/>
        <v>0</v>
      </c>
      <c r="AL1184" s="31">
        <v>5</v>
      </c>
      <c r="AM1184" s="32">
        <f t="shared" si="126"/>
        <v>5</v>
      </c>
      <c r="AN1184" s="33" t="str">
        <f t="shared" si="128"/>
        <v>NPN</v>
      </c>
      <c r="AO1184" s="33" t="str">
        <f t="shared" si="129"/>
        <v>5meses_pendientes</v>
      </c>
      <c r="AP1184" s="33">
        <f t="shared" si="130"/>
        <v>150</v>
      </c>
      <c r="AQ1184" s="31">
        <f t="shared" si="131"/>
        <v>22</v>
      </c>
    </row>
    <row r="1185" spans="2:43" x14ac:dyDescent="0.3">
      <c r="B1185" s="37">
        <v>46108</v>
      </c>
      <c r="C1185" t="s">
        <v>35</v>
      </c>
      <c r="D1185" t="s">
        <v>8655</v>
      </c>
      <c r="E1185" t="s">
        <v>8656</v>
      </c>
      <c r="F1185" t="s">
        <v>8610</v>
      </c>
      <c r="G1185" t="s">
        <v>8611</v>
      </c>
      <c r="H1185" t="s">
        <v>8612</v>
      </c>
      <c r="I1185" t="s">
        <v>38</v>
      </c>
      <c r="J1185" t="s">
        <v>42</v>
      </c>
      <c r="K1185" t="s">
        <v>65</v>
      </c>
      <c r="L1185" t="s">
        <v>8613</v>
      </c>
      <c r="M1185" t="s">
        <v>8614</v>
      </c>
      <c r="N1185" t="s">
        <v>8615</v>
      </c>
      <c r="O1185" t="s">
        <v>8616</v>
      </c>
      <c r="P1185" t="s">
        <v>8617</v>
      </c>
      <c r="Q1185" t="s">
        <v>8657</v>
      </c>
      <c r="R1185" s="26">
        <v>3</v>
      </c>
      <c r="S1185" s="23">
        <v>368028670000</v>
      </c>
      <c r="T1185" t="s">
        <v>37</v>
      </c>
      <c r="U1185" t="s">
        <v>8619</v>
      </c>
      <c r="V1185" s="39">
        <v>46106</v>
      </c>
      <c r="W1185" s="41">
        <v>36</v>
      </c>
      <c r="X1185" s="26" t="s">
        <v>446</v>
      </c>
      <c r="Y1185">
        <v>32.229999999999997</v>
      </c>
      <c r="Z1185">
        <v>30.44</v>
      </c>
      <c r="AA1185">
        <v>30.44</v>
      </c>
      <c r="AB1185">
        <v>30.44</v>
      </c>
      <c r="AC1185">
        <v>30.44</v>
      </c>
      <c r="AE1185" s="41">
        <v>153.99</v>
      </c>
      <c r="AF1185">
        <v>1</v>
      </c>
      <c r="AG1185">
        <v>1</v>
      </c>
      <c r="AH1185">
        <v>1</v>
      </c>
      <c r="AI1185">
        <v>1</v>
      </c>
      <c r="AJ1185">
        <v>0</v>
      </c>
      <c r="AK1185" s="30">
        <f t="shared" si="127"/>
        <v>4</v>
      </c>
      <c r="AL1185" s="31">
        <v>5</v>
      </c>
      <c r="AM1185" s="32">
        <f t="shared" si="126"/>
        <v>1</v>
      </c>
      <c r="AN1185" s="33" t="str">
        <f t="shared" si="128"/>
        <v>MOROSO</v>
      </c>
      <c r="AO1185" s="33" t="str">
        <f t="shared" si="129"/>
        <v>1meses_pendientes</v>
      </c>
      <c r="AP1185" s="33">
        <f t="shared" si="130"/>
        <v>36</v>
      </c>
      <c r="AQ1185" s="31">
        <f t="shared" si="131"/>
        <v>25</v>
      </c>
    </row>
    <row r="1186" spans="2:43" x14ac:dyDescent="0.3">
      <c r="B1186" s="37">
        <v>46109</v>
      </c>
      <c r="C1186" t="s">
        <v>35</v>
      </c>
      <c r="D1186" t="s">
        <v>8658</v>
      </c>
      <c r="E1186" t="s">
        <v>8659</v>
      </c>
      <c r="F1186" t="s">
        <v>8610</v>
      </c>
      <c r="G1186" t="s">
        <v>8660</v>
      </c>
      <c r="H1186" t="s">
        <v>8612</v>
      </c>
      <c r="I1186" t="s">
        <v>38</v>
      </c>
      <c r="J1186" t="s">
        <v>40</v>
      </c>
      <c r="K1186" t="s">
        <v>2029</v>
      </c>
      <c r="L1186" t="s">
        <v>8613</v>
      </c>
      <c r="M1186" t="s">
        <v>8614</v>
      </c>
      <c r="N1186" t="s">
        <v>8615</v>
      </c>
      <c r="O1186" t="s">
        <v>8616</v>
      </c>
      <c r="P1186" t="s">
        <v>8617</v>
      </c>
      <c r="Q1186" t="s">
        <v>8661</v>
      </c>
      <c r="R1186" s="26">
        <v>2</v>
      </c>
      <c r="S1186" s="23">
        <v>341430260000</v>
      </c>
      <c r="T1186" t="s">
        <v>37</v>
      </c>
      <c r="U1186" t="s">
        <v>8619</v>
      </c>
      <c r="V1186" s="39">
        <v>46110</v>
      </c>
      <c r="W1186" s="41">
        <v>30</v>
      </c>
      <c r="X1186" s="26" t="s">
        <v>446</v>
      </c>
      <c r="Z1186">
        <v>24.57</v>
      </c>
      <c r="AA1186">
        <v>30.44</v>
      </c>
      <c r="AB1186">
        <v>30.44</v>
      </c>
      <c r="AE1186" s="41">
        <v>85.45</v>
      </c>
      <c r="AF1186">
        <v>1</v>
      </c>
      <c r="AG1186">
        <v>1</v>
      </c>
      <c r="AH1186">
        <v>1</v>
      </c>
      <c r="AI1186">
        <v>0</v>
      </c>
      <c r="AJ1186">
        <v>0</v>
      </c>
      <c r="AK1186" s="30">
        <f t="shared" si="127"/>
        <v>3</v>
      </c>
      <c r="AL1186" s="31">
        <v>5</v>
      </c>
      <c r="AM1186" s="32">
        <f t="shared" si="126"/>
        <v>2</v>
      </c>
      <c r="AN1186" s="33" t="str">
        <f t="shared" si="128"/>
        <v>MOROSO</v>
      </c>
      <c r="AO1186" s="33" t="str">
        <f t="shared" si="129"/>
        <v>2meses_pendientes</v>
      </c>
      <c r="AP1186" s="33">
        <f t="shared" si="130"/>
        <v>60</v>
      </c>
      <c r="AQ1186" s="31">
        <f t="shared" si="131"/>
        <v>29</v>
      </c>
    </row>
    <row r="1187" spans="2:43" x14ac:dyDescent="0.3">
      <c r="B1187" s="37">
        <v>46086</v>
      </c>
      <c r="C1187" t="s">
        <v>35</v>
      </c>
      <c r="D1187" t="s">
        <v>8662</v>
      </c>
      <c r="E1187" t="s">
        <v>8663</v>
      </c>
      <c r="F1187" t="s">
        <v>8610</v>
      </c>
      <c r="G1187" t="s">
        <v>8622</v>
      </c>
      <c r="H1187" t="s">
        <v>8612</v>
      </c>
      <c r="I1187" t="s">
        <v>46</v>
      </c>
      <c r="J1187" t="s">
        <v>6771</v>
      </c>
      <c r="K1187" t="s">
        <v>7972</v>
      </c>
      <c r="L1187" t="s">
        <v>8653</v>
      </c>
      <c r="M1187" t="s">
        <v>8614</v>
      </c>
      <c r="N1187" t="s">
        <v>8664</v>
      </c>
      <c r="O1187" t="s">
        <v>8616</v>
      </c>
      <c r="P1187" t="s">
        <v>8617</v>
      </c>
      <c r="Q1187" t="s">
        <v>8665</v>
      </c>
      <c r="R1187" s="26">
        <v>2</v>
      </c>
      <c r="S1187" s="23">
        <v>367067900000</v>
      </c>
      <c r="T1187" t="s">
        <v>37</v>
      </c>
      <c r="U1187" t="s">
        <v>8619</v>
      </c>
      <c r="V1187" s="39">
        <v>46090</v>
      </c>
      <c r="W1187" s="41">
        <v>30</v>
      </c>
      <c r="X1187" s="26" t="s">
        <v>446</v>
      </c>
      <c r="Z1187">
        <v>30.88</v>
      </c>
      <c r="AE1187" s="41">
        <v>30.88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 s="30">
        <f t="shared" si="127"/>
        <v>1</v>
      </c>
      <c r="AL1187" s="31">
        <v>5</v>
      </c>
      <c r="AM1187" s="32">
        <f t="shared" si="126"/>
        <v>4</v>
      </c>
      <c r="AN1187" s="33" t="str">
        <f t="shared" si="128"/>
        <v>MOROSO</v>
      </c>
      <c r="AO1187" s="33" t="str">
        <f t="shared" si="129"/>
        <v>4meses_pendientes</v>
      </c>
      <c r="AP1187" s="33">
        <f t="shared" si="130"/>
        <v>120</v>
      </c>
      <c r="AQ1187" s="31">
        <f t="shared" si="131"/>
        <v>9</v>
      </c>
    </row>
    <row r="1188" spans="2:43" x14ac:dyDescent="0.3">
      <c r="B1188" s="37">
        <v>46087</v>
      </c>
      <c r="C1188" t="s">
        <v>35</v>
      </c>
      <c r="D1188" t="s">
        <v>8666</v>
      </c>
      <c r="E1188" t="s">
        <v>8667</v>
      </c>
      <c r="F1188" t="s">
        <v>8610</v>
      </c>
      <c r="G1188" t="s">
        <v>8622</v>
      </c>
      <c r="H1188" t="s">
        <v>8612</v>
      </c>
      <c r="I1188" t="s">
        <v>46</v>
      </c>
      <c r="J1188" t="s">
        <v>6771</v>
      </c>
      <c r="K1188" t="s">
        <v>7972</v>
      </c>
      <c r="L1188" t="s">
        <v>8613</v>
      </c>
      <c r="M1188" t="s">
        <v>8630</v>
      </c>
      <c r="N1188" t="s">
        <v>8664</v>
      </c>
      <c r="O1188" t="s">
        <v>8616</v>
      </c>
      <c r="P1188" t="s">
        <v>8617</v>
      </c>
      <c r="Q1188" t="s">
        <v>8668</v>
      </c>
      <c r="R1188" s="26">
        <v>2</v>
      </c>
      <c r="S1188" s="23">
        <v>369066830000</v>
      </c>
      <c r="T1188" t="s">
        <v>37</v>
      </c>
      <c r="U1188" t="s">
        <v>8619</v>
      </c>
      <c r="V1188" s="39">
        <v>46090</v>
      </c>
      <c r="W1188" s="41">
        <v>30</v>
      </c>
      <c r="X1188" s="26" t="s">
        <v>446</v>
      </c>
      <c r="Y1188">
        <v>30.44</v>
      </c>
      <c r="AA1188">
        <v>30.44</v>
      </c>
      <c r="AB1188">
        <v>30.44</v>
      </c>
      <c r="AC1188">
        <v>30.44</v>
      </c>
      <c r="AE1188" s="41">
        <v>121.76</v>
      </c>
      <c r="AF1188">
        <v>0</v>
      </c>
      <c r="AG1188">
        <v>1</v>
      </c>
      <c r="AH1188">
        <v>1</v>
      </c>
      <c r="AI1188">
        <v>1</v>
      </c>
      <c r="AJ1188">
        <v>0</v>
      </c>
      <c r="AK1188" s="30">
        <f t="shared" si="127"/>
        <v>3</v>
      </c>
      <c r="AL1188" s="31">
        <v>5</v>
      </c>
      <c r="AM1188" s="32">
        <f t="shared" si="126"/>
        <v>2</v>
      </c>
      <c r="AN1188" s="33" t="str">
        <f t="shared" si="128"/>
        <v>MOROSO</v>
      </c>
      <c r="AO1188" s="33" t="str">
        <f t="shared" si="129"/>
        <v>2meses_pendientes</v>
      </c>
      <c r="AP1188" s="33">
        <f t="shared" si="130"/>
        <v>60</v>
      </c>
      <c r="AQ1188" s="31">
        <f t="shared" si="131"/>
        <v>9</v>
      </c>
    </row>
    <row r="1189" spans="2:43" x14ac:dyDescent="0.3">
      <c r="B1189" s="37">
        <v>46091</v>
      </c>
      <c r="C1189" t="s">
        <v>35</v>
      </c>
      <c r="D1189" t="s">
        <v>8669</v>
      </c>
      <c r="E1189" t="s">
        <v>8670</v>
      </c>
      <c r="F1189" t="s">
        <v>8610</v>
      </c>
      <c r="G1189" t="s">
        <v>8671</v>
      </c>
      <c r="H1189" t="s">
        <v>8612</v>
      </c>
      <c r="I1189" t="s">
        <v>38</v>
      </c>
      <c r="J1189" t="s">
        <v>42</v>
      </c>
      <c r="K1189" t="s">
        <v>60</v>
      </c>
      <c r="L1189" t="s">
        <v>8629</v>
      </c>
      <c r="M1189" t="s">
        <v>8614</v>
      </c>
      <c r="N1189" t="s">
        <v>8664</v>
      </c>
      <c r="O1189" t="s">
        <v>8616</v>
      </c>
      <c r="P1189" t="s">
        <v>8617</v>
      </c>
      <c r="Q1189" t="s">
        <v>8672</v>
      </c>
      <c r="R1189" s="26">
        <v>2</v>
      </c>
      <c r="S1189" s="23">
        <v>353378590000</v>
      </c>
      <c r="T1189" t="s">
        <v>37</v>
      </c>
      <c r="U1189" t="s">
        <v>8619</v>
      </c>
      <c r="V1189" s="39">
        <v>46092</v>
      </c>
      <c r="W1189" s="41">
        <v>30</v>
      </c>
      <c r="X1189" s="26" t="s">
        <v>446</v>
      </c>
      <c r="Y1189">
        <v>30</v>
      </c>
      <c r="AE1189" s="41">
        <v>30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 s="30">
        <f t="shared" si="127"/>
        <v>0</v>
      </c>
      <c r="AL1189" s="31">
        <v>5</v>
      </c>
      <c r="AM1189" s="32">
        <f t="shared" si="126"/>
        <v>5</v>
      </c>
      <c r="AN1189" s="33" t="str">
        <f t="shared" si="128"/>
        <v>NPN</v>
      </c>
      <c r="AO1189" s="33" t="str">
        <f t="shared" si="129"/>
        <v>5meses_pendientes</v>
      </c>
      <c r="AP1189" s="33">
        <f t="shared" si="130"/>
        <v>150</v>
      </c>
      <c r="AQ1189" s="31">
        <f t="shared" si="131"/>
        <v>11</v>
      </c>
    </row>
    <row r="1190" spans="2:43" x14ac:dyDescent="0.3">
      <c r="B1190" s="37">
        <v>46083</v>
      </c>
      <c r="C1190" t="s">
        <v>35</v>
      </c>
      <c r="D1190" t="s">
        <v>8673</v>
      </c>
      <c r="E1190" t="s">
        <v>8674</v>
      </c>
      <c r="F1190" t="s">
        <v>1425</v>
      </c>
      <c r="G1190" t="s">
        <v>8675</v>
      </c>
      <c r="H1190" t="s">
        <v>8676</v>
      </c>
      <c r="I1190" t="s">
        <v>38</v>
      </c>
      <c r="J1190" t="s">
        <v>42</v>
      </c>
      <c r="K1190" t="s">
        <v>50</v>
      </c>
      <c r="L1190" t="s">
        <v>8677</v>
      </c>
      <c r="M1190" t="s">
        <v>8678</v>
      </c>
      <c r="N1190" t="s">
        <v>8679</v>
      </c>
      <c r="O1190" t="s">
        <v>8616</v>
      </c>
      <c r="P1190" t="s">
        <v>8617</v>
      </c>
      <c r="Q1190" t="s">
        <v>8680</v>
      </c>
      <c r="R1190" s="26">
        <v>2</v>
      </c>
      <c r="S1190" s="23">
        <v>368062610000</v>
      </c>
      <c r="T1190" t="s">
        <v>37</v>
      </c>
      <c r="U1190" t="s">
        <v>8619</v>
      </c>
      <c r="V1190" s="39">
        <v>46084</v>
      </c>
      <c r="W1190" s="41">
        <v>30</v>
      </c>
      <c r="X1190" s="26" t="s">
        <v>446</v>
      </c>
      <c r="Y1190">
        <v>30.44</v>
      </c>
      <c r="Z1190">
        <v>30.44</v>
      </c>
      <c r="AA1190">
        <v>30.44</v>
      </c>
      <c r="AB1190">
        <v>30.44</v>
      </c>
      <c r="AE1190" s="41">
        <v>121.76</v>
      </c>
      <c r="AF1190">
        <v>1</v>
      </c>
      <c r="AG1190">
        <v>1</v>
      </c>
      <c r="AH1190">
        <v>1</v>
      </c>
      <c r="AI1190">
        <v>0</v>
      </c>
      <c r="AJ1190">
        <v>0</v>
      </c>
      <c r="AK1190" s="30">
        <f t="shared" si="127"/>
        <v>3</v>
      </c>
      <c r="AL1190" s="31">
        <v>5</v>
      </c>
      <c r="AM1190" s="32">
        <f t="shared" si="126"/>
        <v>2</v>
      </c>
      <c r="AN1190" s="33" t="str">
        <f t="shared" si="128"/>
        <v>MOROSO</v>
      </c>
      <c r="AO1190" s="33" t="str">
        <f t="shared" si="129"/>
        <v>2meses_pendientes</v>
      </c>
      <c r="AP1190" s="33">
        <f t="shared" si="130"/>
        <v>60</v>
      </c>
      <c r="AQ1190" s="31">
        <f t="shared" si="131"/>
        <v>3</v>
      </c>
    </row>
    <row r="1191" spans="2:43" x14ac:dyDescent="0.3">
      <c r="B1191" s="37">
        <v>46086</v>
      </c>
      <c r="C1191" t="s">
        <v>35</v>
      </c>
      <c r="D1191" t="s">
        <v>8681</v>
      </c>
      <c r="E1191" t="s">
        <v>8682</v>
      </c>
      <c r="F1191" t="s">
        <v>1425</v>
      </c>
      <c r="G1191" t="s">
        <v>8683</v>
      </c>
      <c r="H1191" t="s">
        <v>8684</v>
      </c>
      <c r="I1191" t="s">
        <v>38</v>
      </c>
      <c r="J1191" t="s">
        <v>42</v>
      </c>
      <c r="K1191" t="s">
        <v>3921</v>
      </c>
      <c r="L1191" t="s">
        <v>8685</v>
      </c>
      <c r="M1191" t="s">
        <v>8686</v>
      </c>
      <c r="N1191" t="s">
        <v>8679</v>
      </c>
      <c r="O1191" t="s">
        <v>8616</v>
      </c>
      <c r="P1191" t="s">
        <v>8617</v>
      </c>
      <c r="Q1191" t="s">
        <v>8687</v>
      </c>
      <c r="R1191" s="26">
        <v>2</v>
      </c>
      <c r="S1191" s="23">
        <v>366065500000</v>
      </c>
      <c r="T1191" t="s">
        <v>37</v>
      </c>
      <c r="U1191" t="s">
        <v>8619</v>
      </c>
      <c r="V1191" s="39">
        <v>46086</v>
      </c>
      <c r="W1191" s="41">
        <v>30</v>
      </c>
      <c r="X1191" s="26" t="s">
        <v>446</v>
      </c>
      <c r="Y1191">
        <v>1</v>
      </c>
      <c r="Z1191">
        <v>30.44</v>
      </c>
      <c r="AA1191">
        <v>13.7</v>
      </c>
      <c r="AB1191">
        <v>14.43</v>
      </c>
      <c r="AE1191" s="41">
        <v>59.57</v>
      </c>
      <c r="AF1191">
        <v>1</v>
      </c>
      <c r="AG1191">
        <v>1</v>
      </c>
      <c r="AH1191">
        <v>1</v>
      </c>
      <c r="AI1191">
        <v>0</v>
      </c>
      <c r="AJ1191">
        <v>0</v>
      </c>
      <c r="AK1191" s="30">
        <f t="shared" si="127"/>
        <v>3</v>
      </c>
      <c r="AL1191" s="31">
        <v>5</v>
      </c>
      <c r="AM1191" s="32">
        <f t="shared" si="126"/>
        <v>2</v>
      </c>
      <c r="AN1191" s="33" t="str">
        <f t="shared" si="128"/>
        <v>MOROSO</v>
      </c>
      <c r="AO1191" s="33" t="str">
        <f t="shared" si="129"/>
        <v>2meses_pendientes</v>
      </c>
      <c r="AP1191" s="33">
        <f t="shared" si="130"/>
        <v>60</v>
      </c>
      <c r="AQ1191" s="31">
        <f t="shared" si="131"/>
        <v>5</v>
      </c>
    </row>
    <row r="1192" spans="2:43" x14ac:dyDescent="0.3">
      <c r="B1192" s="37">
        <v>46088</v>
      </c>
      <c r="C1192" t="s">
        <v>35</v>
      </c>
      <c r="D1192" t="s">
        <v>8688</v>
      </c>
      <c r="E1192" t="s">
        <v>8689</v>
      </c>
      <c r="F1192" t="s">
        <v>1425</v>
      </c>
      <c r="G1192" t="s">
        <v>8690</v>
      </c>
      <c r="H1192" t="s">
        <v>8691</v>
      </c>
      <c r="I1192" t="s">
        <v>7756</v>
      </c>
      <c r="J1192" t="s">
        <v>7757</v>
      </c>
      <c r="K1192" t="s">
        <v>8692</v>
      </c>
      <c r="L1192" t="s">
        <v>8693</v>
      </c>
      <c r="M1192" t="s">
        <v>8694</v>
      </c>
      <c r="N1192" t="s">
        <v>8679</v>
      </c>
      <c r="O1192" t="s">
        <v>8616</v>
      </c>
      <c r="P1192" t="s">
        <v>8617</v>
      </c>
      <c r="Q1192" t="s">
        <v>8695</v>
      </c>
      <c r="R1192" s="26">
        <v>2</v>
      </c>
      <c r="S1192" s="23">
        <v>346067830000</v>
      </c>
      <c r="T1192" t="s">
        <v>37</v>
      </c>
      <c r="U1192" t="s">
        <v>8619</v>
      </c>
      <c r="V1192" s="39">
        <v>46090</v>
      </c>
      <c r="W1192" s="41">
        <v>30</v>
      </c>
      <c r="X1192" s="26" t="s">
        <v>446</v>
      </c>
      <c r="Y1192">
        <v>30.44</v>
      </c>
      <c r="Z1192">
        <v>30.44</v>
      </c>
      <c r="AA1192">
        <v>30.44</v>
      </c>
      <c r="AB1192">
        <v>30.44</v>
      </c>
      <c r="AE1192" s="41">
        <v>121.76</v>
      </c>
      <c r="AF1192">
        <v>1</v>
      </c>
      <c r="AG1192">
        <v>1</v>
      </c>
      <c r="AH1192">
        <v>1</v>
      </c>
      <c r="AI1192">
        <v>0</v>
      </c>
      <c r="AJ1192">
        <v>0</v>
      </c>
      <c r="AK1192" s="30">
        <f t="shared" si="127"/>
        <v>3</v>
      </c>
      <c r="AL1192" s="31">
        <v>5</v>
      </c>
      <c r="AM1192" s="32">
        <f t="shared" si="126"/>
        <v>2</v>
      </c>
      <c r="AN1192" s="33" t="str">
        <f t="shared" si="128"/>
        <v>MOROSO</v>
      </c>
      <c r="AO1192" s="33" t="str">
        <f t="shared" si="129"/>
        <v>2meses_pendientes</v>
      </c>
      <c r="AP1192" s="33">
        <f t="shared" si="130"/>
        <v>60</v>
      </c>
      <c r="AQ1192" s="31">
        <f t="shared" si="131"/>
        <v>9</v>
      </c>
    </row>
    <row r="1193" spans="2:43" x14ac:dyDescent="0.3">
      <c r="B1193" s="37">
        <v>46093</v>
      </c>
      <c r="C1193" t="s">
        <v>35</v>
      </c>
      <c r="D1193" t="s">
        <v>8696</v>
      </c>
      <c r="E1193" t="s">
        <v>8697</v>
      </c>
      <c r="F1193" t="s">
        <v>1425</v>
      </c>
      <c r="G1193" t="s">
        <v>8698</v>
      </c>
      <c r="H1193" t="s">
        <v>8699</v>
      </c>
      <c r="I1193" t="s">
        <v>38</v>
      </c>
      <c r="J1193" t="s">
        <v>44</v>
      </c>
      <c r="K1193" t="s">
        <v>45</v>
      </c>
      <c r="L1193" t="s">
        <v>8700</v>
      </c>
      <c r="M1193" t="s">
        <v>8694</v>
      </c>
      <c r="N1193" t="s">
        <v>8679</v>
      </c>
      <c r="O1193" t="s">
        <v>8616</v>
      </c>
      <c r="P1193" t="s">
        <v>8617</v>
      </c>
      <c r="Q1193" t="s">
        <v>8701</v>
      </c>
      <c r="R1193" s="26">
        <v>2</v>
      </c>
      <c r="S1193" s="23">
        <v>366070530000</v>
      </c>
      <c r="T1193" t="s">
        <v>37</v>
      </c>
      <c r="U1193" t="s">
        <v>8619</v>
      </c>
      <c r="V1193" s="39">
        <v>46091</v>
      </c>
      <c r="W1193" s="41">
        <v>30</v>
      </c>
      <c r="X1193" s="26" t="s">
        <v>446</v>
      </c>
      <c r="AB1193">
        <v>60</v>
      </c>
      <c r="AE1193" s="41">
        <v>60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 s="30">
        <f t="shared" si="127"/>
        <v>1</v>
      </c>
      <c r="AL1193" s="31">
        <v>5</v>
      </c>
      <c r="AM1193" s="32">
        <f t="shared" si="126"/>
        <v>4</v>
      </c>
      <c r="AN1193" s="33" t="str">
        <f t="shared" si="128"/>
        <v>MOROSO</v>
      </c>
      <c r="AO1193" s="33" t="str">
        <f t="shared" si="129"/>
        <v>4meses_pendientes</v>
      </c>
      <c r="AP1193" s="33">
        <f t="shared" si="130"/>
        <v>120</v>
      </c>
      <c r="AQ1193" s="31">
        <f t="shared" si="131"/>
        <v>10</v>
      </c>
    </row>
    <row r="1194" spans="2:43" x14ac:dyDescent="0.3">
      <c r="B1194" s="37">
        <v>46094</v>
      </c>
      <c r="C1194" t="s">
        <v>35</v>
      </c>
      <c r="D1194" t="s">
        <v>8702</v>
      </c>
      <c r="E1194" t="s">
        <v>8703</v>
      </c>
      <c r="F1194" t="s">
        <v>1425</v>
      </c>
      <c r="G1194" t="s">
        <v>8704</v>
      </c>
      <c r="H1194" t="s">
        <v>8705</v>
      </c>
      <c r="I1194" t="s">
        <v>38</v>
      </c>
      <c r="J1194" t="s">
        <v>38</v>
      </c>
      <c r="K1194" t="s">
        <v>583</v>
      </c>
      <c r="L1194" t="s">
        <v>8706</v>
      </c>
      <c r="M1194" t="s">
        <v>8678</v>
      </c>
      <c r="N1194" t="s">
        <v>8679</v>
      </c>
      <c r="O1194" t="s">
        <v>8616</v>
      </c>
      <c r="P1194" t="s">
        <v>8617</v>
      </c>
      <c r="Q1194" t="s">
        <v>8707</v>
      </c>
      <c r="R1194" s="26">
        <v>2</v>
      </c>
      <c r="S1194" s="23">
        <v>364074660000</v>
      </c>
      <c r="T1194" t="s">
        <v>37</v>
      </c>
      <c r="U1194" t="s">
        <v>8619</v>
      </c>
      <c r="V1194" s="39">
        <v>46097</v>
      </c>
      <c r="W1194" s="41">
        <v>30</v>
      </c>
      <c r="X1194" s="26" t="s">
        <v>446</v>
      </c>
      <c r="AE1194" s="41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 s="30">
        <f t="shared" si="127"/>
        <v>0</v>
      </c>
      <c r="AL1194" s="31">
        <v>5</v>
      </c>
      <c r="AM1194" s="32">
        <f t="shared" si="126"/>
        <v>5</v>
      </c>
      <c r="AN1194" s="33" t="str">
        <f t="shared" si="128"/>
        <v>NPN</v>
      </c>
      <c r="AO1194" s="33" t="str">
        <f t="shared" si="129"/>
        <v>5meses_pendientes</v>
      </c>
      <c r="AP1194" s="33">
        <f t="shared" si="130"/>
        <v>150</v>
      </c>
      <c r="AQ1194" s="31">
        <f t="shared" si="131"/>
        <v>16</v>
      </c>
    </row>
    <row r="1195" spans="2:43" x14ac:dyDescent="0.3">
      <c r="B1195" s="37">
        <v>46094</v>
      </c>
      <c r="C1195" t="s">
        <v>35</v>
      </c>
      <c r="D1195" t="s">
        <v>8708</v>
      </c>
      <c r="E1195" t="s">
        <v>8709</v>
      </c>
      <c r="F1195" t="s">
        <v>1425</v>
      </c>
      <c r="G1195" t="s">
        <v>8710</v>
      </c>
      <c r="H1195" t="s">
        <v>8711</v>
      </c>
      <c r="I1195" t="s">
        <v>6217</v>
      </c>
      <c r="J1195" t="s">
        <v>6218</v>
      </c>
      <c r="K1195" t="s">
        <v>40</v>
      </c>
      <c r="L1195" t="s">
        <v>8712</v>
      </c>
      <c r="M1195" t="s">
        <v>8678</v>
      </c>
      <c r="N1195" t="s">
        <v>8679</v>
      </c>
      <c r="O1195" t="s">
        <v>8616</v>
      </c>
      <c r="P1195" t="s">
        <v>8617</v>
      </c>
      <c r="Q1195" t="s">
        <v>8713</v>
      </c>
      <c r="R1195" s="26">
        <v>2</v>
      </c>
      <c r="S1195" s="23">
        <v>363076100000</v>
      </c>
      <c r="T1195" t="s">
        <v>37</v>
      </c>
      <c r="U1195" t="s">
        <v>8619</v>
      </c>
      <c r="V1195" s="39">
        <v>46095</v>
      </c>
      <c r="W1195" s="41">
        <v>30</v>
      </c>
      <c r="X1195" s="26" t="s">
        <v>446</v>
      </c>
      <c r="Z1195">
        <v>60.88</v>
      </c>
      <c r="AA1195">
        <v>15.44</v>
      </c>
      <c r="AB1195">
        <v>30.44</v>
      </c>
      <c r="AE1195" s="41">
        <v>106.76</v>
      </c>
      <c r="AF1195">
        <v>1</v>
      </c>
      <c r="AG1195">
        <v>1</v>
      </c>
      <c r="AH1195">
        <v>1</v>
      </c>
      <c r="AI1195">
        <v>0</v>
      </c>
      <c r="AJ1195">
        <v>0</v>
      </c>
      <c r="AK1195" s="30">
        <f t="shared" si="127"/>
        <v>3</v>
      </c>
      <c r="AL1195" s="31">
        <v>5</v>
      </c>
      <c r="AM1195" s="32">
        <f t="shared" si="126"/>
        <v>2</v>
      </c>
      <c r="AN1195" s="33" t="str">
        <f t="shared" si="128"/>
        <v>MOROSO</v>
      </c>
      <c r="AO1195" s="33" t="str">
        <f t="shared" si="129"/>
        <v>2meses_pendientes</v>
      </c>
      <c r="AP1195" s="33">
        <f t="shared" si="130"/>
        <v>60</v>
      </c>
      <c r="AQ1195" s="31">
        <f t="shared" si="131"/>
        <v>14</v>
      </c>
    </row>
    <row r="1196" spans="2:43" x14ac:dyDescent="0.3">
      <c r="B1196" s="37">
        <v>46100</v>
      </c>
      <c r="C1196" t="s">
        <v>35</v>
      </c>
      <c r="D1196" t="s">
        <v>8714</v>
      </c>
      <c r="E1196" t="s">
        <v>8715</v>
      </c>
      <c r="F1196" t="s">
        <v>1425</v>
      </c>
      <c r="G1196" t="s">
        <v>8716</v>
      </c>
      <c r="H1196" t="s">
        <v>8717</v>
      </c>
      <c r="I1196" t="s">
        <v>38</v>
      </c>
      <c r="J1196" t="s">
        <v>38</v>
      </c>
      <c r="K1196" t="s">
        <v>796</v>
      </c>
      <c r="L1196" t="s">
        <v>8718</v>
      </c>
      <c r="M1196" t="s">
        <v>8678</v>
      </c>
      <c r="N1196" t="s">
        <v>8679</v>
      </c>
      <c r="O1196" t="s">
        <v>8616</v>
      </c>
      <c r="P1196" t="s">
        <v>8617</v>
      </c>
      <c r="Q1196" t="s">
        <v>8719</v>
      </c>
      <c r="R1196" s="26">
        <v>2</v>
      </c>
      <c r="S1196" s="23">
        <v>369081440000</v>
      </c>
      <c r="T1196" t="s">
        <v>37</v>
      </c>
      <c r="U1196" t="s">
        <v>8619</v>
      </c>
      <c r="V1196" s="39">
        <v>46100</v>
      </c>
      <c r="W1196" s="41">
        <v>30</v>
      </c>
      <c r="X1196" s="26" t="s">
        <v>446</v>
      </c>
      <c r="Z1196">
        <v>30.44</v>
      </c>
      <c r="AA1196">
        <v>30.44</v>
      </c>
      <c r="AB1196">
        <v>30.44</v>
      </c>
      <c r="AE1196" s="41">
        <v>91.320000000000007</v>
      </c>
      <c r="AF1196">
        <v>1</v>
      </c>
      <c r="AG1196">
        <v>1</v>
      </c>
      <c r="AH1196">
        <v>1</v>
      </c>
      <c r="AI1196">
        <v>0</v>
      </c>
      <c r="AJ1196">
        <v>0</v>
      </c>
      <c r="AK1196" s="30">
        <f t="shared" si="127"/>
        <v>3</v>
      </c>
      <c r="AL1196" s="31">
        <v>5</v>
      </c>
      <c r="AM1196" s="32">
        <f t="shared" si="126"/>
        <v>2</v>
      </c>
      <c r="AN1196" s="33" t="str">
        <f t="shared" si="128"/>
        <v>MOROSO</v>
      </c>
      <c r="AO1196" s="33" t="str">
        <f t="shared" si="129"/>
        <v>2meses_pendientes</v>
      </c>
      <c r="AP1196" s="33">
        <f t="shared" si="130"/>
        <v>60</v>
      </c>
      <c r="AQ1196" s="31">
        <f t="shared" si="131"/>
        <v>19</v>
      </c>
    </row>
    <row r="1197" spans="2:43" x14ac:dyDescent="0.3">
      <c r="B1197" s="37">
        <v>46100</v>
      </c>
      <c r="C1197" t="s">
        <v>35</v>
      </c>
      <c r="D1197" t="s">
        <v>8720</v>
      </c>
      <c r="E1197" t="s">
        <v>8721</v>
      </c>
      <c r="F1197" t="s">
        <v>1425</v>
      </c>
      <c r="G1197" t="s">
        <v>8722</v>
      </c>
      <c r="H1197" t="s">
        <v>8723</v>
      </c>
      <c r="I1197" t="s">
        <v>38</v>
      </c>
      <c r="J1197" t="s">
        <v>42</v>
      </c>
      <c r="K1197" t="s">
        <v>3921</v>
      </c>
      <c r="L1197" t="s">
        <v>8718</v>
      </c>
      <c r="M1197" t="s">
        <v>8678</v>
      </c>
      <c r="N1197" t="s">
        <v>8679</v>
      </c>
      <c r="O1197" t="s">
        <v>8616</v>
      </c>
      <c r="P1197" t="s">
        <v>8617</v>
      </c>
      <c r="Q1197" t="s">
        <v>8724</v>
      </c>
      <c r="R1197" s="26">
        <v>2</v>
      </c>
      <c r="S1197" s="23">
        <v>369080990000</v>
      </c>
      <c r="T1197" t="s">
        <v>37</v>
      </c>
      <c r="U1197" t="s">
        <v>8619</v>
      </c>
      <c r="V1197" s="39">
        <v>46110</v>
      </c>
      <c r="W1197" s="41">
        <v>30</v>
      </c>
      <c r="X1197" s="26" t="s">
        <v>446</v>
      </c>
      <c r="AE1197" s="41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 s="30">
        <f t="shared" si="127"/>
        <v>0</v>
      </c>
      <c r="AL1197" s="31">
        <v>5</v>
      </c>
      <c r="AM1197" s="32">
        <f t="shared" si="126"/>
        <v>5</v>
      </c>
      <c r="AN1197" s="33" t="str">
        <f t="shared" si="128"/>
        <v>NPN</v>
      </c>
      <c r="AO1197" s="33" t="str">
        <f t="shared" si="129"/>
        <v>5meses_pendientes</v>
      </c>
      <c r="AP1197" s="33">
        <f t="shared" si="130"/>
        <v>150</v>
      </c>
      <c r="AQ1197" s="31">
        <f t="shared" si="131"/>
        <v>29</v>
      </c>
    </row>
    <row r="1198" spans="2:43" x14ac:dyDescent="0.3">
      <c r="B1198" s="37">
        <v>46106</v>
      </c>
      <c r="C1198" t="s">
        <v>35</v>
      </c>
      <c r="D1198" t="s">
        <v>8725</v>
      </c>
      <c r="E1198" t="s">
        <v>8726</v>
      </c>
      <c r="F1198" t="s">
        <v>1425</v>
      </c>
      <c r="G1198" t="s">
        <v>8727</v>
      </c>
      <c r="H1198" t="s">
        <v>8728</v>
      </c>
      <c r="I1198" t="s">
        <v>38</v>
      </c>
      <c r="J1198" t="s">
        <v>44</v>
      </c>
      <c r="K1198" t="s">
        <v>55</v>
      </c>
      <c r="L1198" t="s">
        <v>8729</v>
      </c>
      <c r="M1198" t="s">
        <v>8694</v>
      </c>
      <c r="N1198" t="s">
        <v>8679</v>
      </c>
      <c r="O1198" t="s">
        <v>8616</v>
      </c>
      <c r="P1198" t="s">
        <v>8617</v>
      </c>
      <c r="Q1198" t="s">
        <v>8730</v>
      </c>
      <c r="R1198" s="26">
        <v>2</v>
      </c>
      <c r="S1198" s="23">
        <v>369088410000</v>
      </c>
      <c r="T1198" t="s">
        <v>37</v>
      </c>
      <c r="U1198" t="s">
        <v>8619</v>
      </c>
      <c r="V1198" s="39">
        <v>46107</v>
      </c>
      <c r="W1198" s="41">
        <v>30</v>
      </c>
      <c r="X1198" s="26" t="s">
        <v>446</v>
      </c>
      <c r="Z1198">
        <v>30.44</v>
      </c>
      <c r="AA1198">
        <v>30.62</v>
      </c>
      <c r="AB1198">
        <v>30.44</v>
      </c>
      <c r="AC1198">
        <v>32.08</v>
      </c>
      <c r="AE1198" s="41">
        <v>123.58</v>
      </c>
      <c r="AF1198">
        <v>1</v>
      </c>
      <c r="AG1198">
        <v>1</v>
      </c>
      <c r="AH1198">
        <v>1</v>
      </c>
      <c r="AI1198">
        <v>1</v>
      </c>
      <c r="AJ1198">
        <v>0</v>
      </c>
      <c r="AK1198" s="30">
        <f t="shared" si="127"/>
        <v>4</v>
      </c>
      <c r="AL1198" s="31">
        <v>5</v>
      </c>
      <c r="AM1198" s="32">
        <f t="shared" si="126"/>
        <v>1</v>
      </c>
      <c r="AN1198" s="33" t="str">
        <f t="shared" si="128"/>
        <v>MOROSO</v>
      </c>
      <c r="AO1198" s="33" t="str">
        <f t="shared" si="129"/>
        <v>1meses_pendientes</v>
      </c>
      <c r="AP1198" s="33">
        <f t="shared" si="130"/>
        <v>30</v>
      </c>
      <c r="AQ1198" s="31">
        <f t="shared" si="131"/>
        <v>26</v>
      </c>
    </row>
    <row r="1199" spans="2:43" x14ac:dyDescent="0.3">
      <c r="B1199" s="37">
        <v>46107</v>
      </c>
      <c r="C1199" t="s">
        <v>35</v>
      </c>
      <c r="D1199" t="s">
        <v>8731</v>
      </c>
      <c r="E1199" t="s">
        <v>8732</v>
      </c>
      <c r="F1199" t="s">
        <v>1425</v>
      </c>
      <c r="G1199" t="s">
        <v>8733</v>
      </c>
      <c r="H1199" t="s">
        <v>4162</v>
      </c>
      <c r="I1199" t="s">
        <v>38</v>
      </c>
      <c r="J1199" t="s">
        <v>42</v>
      </c>
      <c r="K1199" t="s">
        <v>54</v>
      </c>
      <c r="L1199" t="s">
        <v>8734</v>
      </c>
      <c r="M1199" t="s">
        <v>8735</v>
      </c>
      <c r="N1199" t="s">
        <v>8679</v>
      </c>
      <c r="O1199" t="s">
        <v>8616</v>
      </c>
      <c r="P1199" t="s">
        <v>8617</v>
      </c>
      <c r="Q1199" t="s">
        <v>8736</v>
      </c>
      <c r="R1199" s="26">
        <v>2</v>
      </c>
      <c r="S1199" s="23">
        <v>367089400000</v>
      </c>
      <c r="T1199" t="s">
        <v>37</v>
      </c>
      <c r="U1199" t="s">
        <v>8619</v>
      </c>
      <c r="V1199" s="39">
        <v>46108</v>
      </c>
      <c r="W1199" s="41">
        <v>30</v>
      </c>
      <c r="X1199" s="26" t="s">
        <v>446</v>
      </c>
      <c r="AB1199">
        <v>60</v>
      </c>
      <c r="AE1199" s="41">
        <v>60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 s="30">
        <f t="shared" si="127"/>
        <v>1</v>
      </c>
      <c r="AL1199" s="31">
        <v>5</v>
      </c>
      <c r="AM1199" s="32">
        <f t="shared" si="126"/>
        <v>4</v>
      </c>
      <c r="AN1199" s="33" t="str">
        <f t="shared" si="128"/>
        <v>MOROSO</v>
      </c>
      <c r="AO1199" s="33" t="str">
        <f t="shared" si="129"/>
        <v>4meses_pendientes</v>
      </c>
      <c r="AP1199" s="33">
        <f t="shared" si="130"/>
        <v>120</v>
      </c>
      <c r="AQ1199" s="31">
        <f t="shared" si="131"/>
        <v>27</v>
      </c>
    </row>
    <row r="1200" spans="2:43" x14ac:dyDescent="0.3">
      <c r="B1200" s="37">
        <v>46107</v>
      </c>
      <c r="C1200" t="s">
        <v>35</v>
      </c>
      <c r="D1200" t="s">
        <v>8737</v>
      </c>
      <c r="E1200" t="s">
        <v>8738</v>
      </c>
      <c r="F1200" t="s">
        <v>1425</v>
      </c>
      <c r="G1200" t="s">
        <v>8739</v>
      </c>
      <c r="H1200" t="s">
        <v>8740</v>
      </c>
      <c r="I1200" t="s">
        <v>38</v>
      </c>
      <c r="J1200" t="s">
        <v>38</v>
      </c>
      <c r="K1200" t="s">
        <v>810</v>
      </c>
      <c r="L1200" t="s">
        <v>8741</v>
      </c>
      <c r="M1200" t="s">
        <v>8694</v>
      </c>
      <c r="N1200" t="s">
        <v>8679</v>
      </c>
      <c r="O1200" t="s">
        <v>8616</v>
      </c>
      <c r="P1200" t="s">
        <v>8617</v>
      </c>
      <c r="Q1200" t="s">
        <v>8742</v>
      </c>
      <c r="R1200" s="26">
        <v>2</v>
      </c>
      <c r="S1200" s="23">
        <v>365089960000</v>
      </c>
      <c r="T1200" t="s">
        <v>37</v>
      </c>
      <c r="U1200" t="s">
        <v>8619</v>
      </c>
      <c r="V1200" s="39">
        <v>46108</v>
      </c>
      <c r="W1200" s="41">
        <v>30</v>
      </c>
      <c r="X1200" s="26" t="s">
        <v>446</v>
      </c>
      <c r="Z1200">
        <v>31</v>
      </c>
      <c r="AE1200" s="41">
        <v>31</v>
      </c>
      <c r="AF1200">
        <v>1</v>
      </c>
      <c r="AG1200">
        <v>0</v>
      </c>
      <c r="AH1200">
        <v>0</v>
      </c>
      <c r="AI1200">
        <v>0</v>
      </c>
      <c r="AJ1200">
        <v>0</v>
      </c>
      <c r="AK1200" s="30">
        <f t="shared" si="127"/>
        <v>1</v>
      </c>
      <c r="AL1200" s="31">
        <v>5</v>
      </c>
      <c r="AM1200" s="32">
        <f t="shared" si="126"/>
        <v>4</v>
      </c>
      <c r="AN1200" s="33" t="str">
        <f t="shared" si="128"/>
        <v>MOROSO</v>
      </c>
      <c r="AO1200" s="33" t="str">
        <f t="shared" si="129"/>
        <v>4meses_pendientes</v>
      </c>
      <c r="AP1200" s="33">
        <f t="shared" si="130"/>
        <v>120</v>
      </c>
      <c r="AQ1200" s="31">
        <f t="shared" si="131"/>
        <v>27</v>
      </c>
    </row>
    <row r="1201" spans="2:43" x14ac:dyDescent="0.3">
      <c r="B1201" s="37">
        <v>46111</v>
      </c>
      <c r="C1201" t="s">
        <v>35</v>
      </c>
      <c r="D1201" t="s">
        <v>8743</v>
      </c>
      <c r="E1201" t="s">
        <v>8744</v>
      </c>
      <c r="F1201" t="s">
        <v>1425</v>
      </c>
      <c r="G1201" t="s">
        <v>8745</v>
      </c>
      <c r="H1201" t="s">
        <v>8746</v>
      </c>
      <c r="I1201" t="s">
        <v>38</v>
      </c>
      <c r="J1201" t="s">
        <v>42</v>
      </c>
      <c r="K1201" t="s">
        <v>46</v>
      </c>
      <c r="L1201" t="s">
        <v>8747</v>
      </c>
      <c r="M1201" t="s">
        <v>8678</v>
      </c>
      <c r="N1201" t="s">
        <v>8679</v>
      </c>
      <c r="O1201" t="s">
        <v>8616</v>
      </c>
      <c r="P1201" t="s">
        <v>8617</v>
      </c>
      <c r="Q1201" t="s">
        <v>8748</v>
      </c>
      <c r="R1201" s="26">
        <v>2</v>
      </c>
      <c r="S1201" s="23">
        <v>368091980000</v>
      </c>
      <c r="T1201" t="s">
        <v>37</v>
      </c>
      <c r="U1201" t="s">
        <v>8619</v>
      </c>
      <c r="V1201" s="39">
        <v>46112</v>
      </c>
      <c r="W1201" s="41">
        <v>30</v>
      </c>
      <c r="X1201" s="26" t="s">
        <v>446</v>
      </c>
      <c r="Z1201">
        <v>30.44</v>
      </c>
      <c r="AA1201">
        <v>30.44</v>
      </c>
      <c r="AB1201">
        <v>30.44</v>
      </c>
      <c r="AC1201">
        <v>30.44</v>
      </c>
      <c r="AE1201" s="41">
        <v>121.76</v>
      </c>
      <c r="AF1201">
        <v>1</v>
      </c>
      <c r="AG1201">
        <v>1</v>
      </c>
      <c r="AH1201">
        <v>1</v>
      </c>
      <c r="AI1201">
        <v>1</v>
      </c>
      <c r="AJ1201">
        <v>0</v>
      </c>
      <c r="AK1201" s="30">
        <f t="shared" si="127"/>
        <v>4</v>
      </c>
      <c r="AL1201" s="31">
        <v>5</v>
      </c>
      <c r="AM1201" s="32">
        <f t="shared" si="126"/>
        <v>1</v>
      </c>
      <c r="AN1201" s="33" t="str">
        <f t="shared" si="128"/>
        <v>MOROSO</v>
      </c>
      <c r="AO1201" s="33" t="str">
        <f t="shared" si="129"/>
        <v>1meses_pendientes</v>
      </c>
      <c r="AP1201" s="33">
        <f t="shared" si="130"/>
        <v>30</v>
      </c>
      <c r="AQ1201" s="31">
        <f t="shared" si="131"/>
        <v>31</v>
      </c>
    </row>
    <row r="1202" spans="2:43" x14ac:dyDescent="0.3">
      <c r="B1202" s="37">
        <v>46111</v>
      </c>
      <c r="C1202" t="s">
        <v>35</v>
      </c>
      <c r="D1202" t="s">
        <v>8749</v>
      </c>
      <c r="E1202" t="s">
        <v>8750</v>
      </c>
      <c r="F1202" t="s">
        <v>1425</v>
      </c>
      <c r="G1202" t="s">
        <v>8751</v>
      </c>
      <c r="H1202" t="s">
        <v>8752</v>
      </c>
      <c r="I1202" t="s">
        <v>38</v>
      </c>
      <c r="J1202" t="s">
        <v>38</v>
      </c>
      <c r="K1202" t="s">
        <v>476</v>
      </c>
      <c r="L1202" t="s">
        <v>8753</v>
      </c>
      <c r="M1202" t="s">
        <v>8694</v>
      </c>
      <c r="N1202" t="s">
        <v>8679</v>
      </c>
      <c r="O1202" t="s">
        <v>8616</v>
      </c>
      <c r="P1202" t="s">
        <v>8617</v>
      </c>
      <c r="Q1202" t="s">
        <v>8754</v>
      </c>
      <c r="R1202" s="26">
        <v>2</v>
      </c>
      <c r="S1202" s="23">
        <v>368091840000</v>
      </c>
      <c r="T1202" t="s">
        <v>37</v>
      </c>
      <c r="U1202" t="s">
        <v>8619</v>
      </c>
      <c r="V1202" s="39">
        <v>46111</v>
      </c>
      <c r="W1202" s="41">
        <v>40</v>
      </c>
      <c r="X1202" s="26" t="s">
        <v>446</v>
      </c>
      <c r="Z1202">
        <v>40.54</v>
      </c>
      <c r="AA1202">
        <v>40.54</v>
      </c>
      <c r="AE1202" s="41">
        <v>81.08</v>
      </c>
      <c r="AF1202">
        <v>1</v>
      </c>
      <c r="AG1202">
        <v>1</v>
      </c>
      <c r="AH1202">
        <v>0</v>
      </c>
      <c r="AI1202">
        <v>0</v>
      </c>
      <c r="AJ1202">
        <v>0</v>
      </c>
      <c r="AK1202" s="30">
        <f t="shared" si="127"/>
        <v>2</v>
      </c>
      <c r="AL1202" s="31">
        <v>5</v>
      </c>
      <c r="AM1202" s="32">
        <f t="shared" si="126"/>
        <v>3</v>
      </c>
      <c r="AN1202" s="33" t="str">
        <f t="shared" si="128"/>
        <v>MOROSO</v>
      </c>
      <c r="AO1202" s="33" t="str">
        <f t="shared" si="129"/>
        <v>3meses_pendientes</v>
      </c>
      <c r="AP1202" s="33">
        <f t="shared" si="130"/>
        <v>120</v>
      </c>
      <c r="AQ1202" s="31">
        <f t="shared" si="131"/>
        <v>30</v>
      </c>
    </row>
    <row r="1203" spans="2:43" x14ac:dyDescent="0.3">
      <c r="B1203" s="37">
        <v>46111</v>
      </c>
      <c r="C1203" t="s">
        <v>35</v>
      </c>
      <c r="D1203" t="s">
        <v>8755</v>
      </c>
      <c r="E1203" t="s">
        <v>8756</v>
      </c>
      <c r="F1203" t="s">
        <v>1425</v>
      </c>
      <c r="G1203" t="s">
        <v>8757</v>
      </c>
      <c r="H1203" t="s">
        <v>8758</v>
      </c>
      <c r="I1203" t="s">
        <v>38</v>
      </c>
      <c r="J1203" t="s">
        <v>42</v>
      </c>
      <c r="K1203" t="s">
        <v>59</v>
      </c>
      <c r="L1203" t="s">
        <v>8759</v>
      </c>
      <c r="M1203" t="s">
        <v>8678</v>
      </c>
      <c r="N1203" t="s">
        <v>8679</v>
      </c>
      <c r="O1203" t="s">
        <v>8616</v>
      </c>
      <c r="P1203" t="s">
        <v>8617</v>
      </c>
      <c r="Q1203" t="s">
        <v>8760</v>
      </c>
      <c r="R1203" s="26">
        <v>2</v>
      </c>
      <c r="S1203" s="23">
        <v>365091080000</v>
      </c>
      <c r="T1203" t="s">
        <v>37</v>
      </c>
      <c r="U1203" t="s">
        <v>8619</v>
      </c>
      <c r="V1203" s="39">
        <v>46110</v>
      </c>
      <c r="W1203" s="41">
        <v>30</v>
      </c>
      <c r="X1203" s="26" t="s">
        <v>446</v>
      </c>
      <c r="Z1203">
        <v>31</v>
      </c>
      <c r="AA1203">
        <v>30</v>
      </c>
      <c r="AB1203">
        <v>31</v>
      </c>
      <c r="AC1203">
        <v>30</v>
      </c>
      <c r="AE1203" s="41">
        <v>122</v>
      </c>
      <c r="AF1203">
        <v>1</v>
      </c>
      <c r="AG1203">
        <v>1</v>
      </c>
      <c r="AH1203">
        <v>1</v>
      </c>
      <c r="AI1203">
        <v>1</v>
      </c>
      <c r="AJ1203">
        <v>0</v>
      </c>
      <c r="AK1203" s="30">
        <f t="shared" si="127"/>
        <v>4</v>
      </c>
      <c r="AL1203" s="31">
        <v>5</v>
      </c>
      <c r="AM1203" s="32">
        <f t="shared" si="126"/>
        <v>1</v>
      </c>
      <c r="AN1203" s="33" t="str">
        <f t="shared" si="128"/>
        <v>MOROSO</v>
      </c>
      <c r="AO1203" s="33" t="str">
        <f t="shared" si="129"/>
        <v>1meses_pendientes</v>
      </c>
      <c r="AP1203" s="33">
        <f t="shared" si="130"/>
        <v>30</v>
      </c>
      <c r="AQ1203" s="31">
        <f t="shared" si="131"/>
        <v>29</v>
      </c>
    </row>
    <row r="1204" spans="2:43" x14ac:dyDescent="0.3">
      <c r="B1204" s="37">
        <v>46111</v>
      </c>
      <c r="C1204" t="s">
        <v>35</v>
      </c>
      <c r="D1204" t="s">
        <v>8761</v>
      </c>
      <c r="E1204" t="s">
        <v>8762</v>
      </c>
      <c r="F1204" t="s">
        <v>1425</v>
      </c>
      <c r="G1204" t="s">
        <v>8763</v>
      </c>
      <c r="H1204" t="s">
        <v>8764</v>
      </c>
      <c r="I1204" t="s">
        <v>38</v>
      </c>
      <c r="J1204" t="s">
        <v>42</v>
      </c>
      <c r="K1204" t="s">
        <v>46</v>
      </c>
      <c r="L1204" t="s">
        <v>8765</v>
      </c>
      <c r="M1204" t="s">
        <v>8678</v>
      </c>
      <c r="N1204" t="s">
        <v>8679</v>
      </c>
      <c r="O1204" t="s">
        <v>8616</v>
      </c>
      <c r="P1204" t="s">
        <v>8617</v>
      </c>
      <c r="Q1204" t="s">
        <v>8766</v>
      </c>
      <c r="R1204" s="26">
        <v>2</v>
      </c>
      <c r="S1204" s="23">
        <v>361092140000</v>
      </c>
      <c r="T1204" t="s">
        <v>37</v>
      </c>
      <c r="U1204" t="s">
        <v>8619</v>
      </c>
      <c r="V1204" s="39">
        <v>46111</v>
      </c>
      <c r="W1204" s="41">
        <v>30</v>
      </c>
      <c r="X1204" s="26" t="s">
        <v>446</v>
      </c>
      <c r="AE1204" s="41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 s="30">
        <f t="shared" si="127"/>
        <v>0</v>
      </c>
      <c r="AL1204" s="31">
        <v>5</v>
      </c>
      <c r="AM1204" s="32">
        <f t="shared" si="126"/>
        <v>5</v>
      </c>
      <c r="AN1204" s="33" t="str">
        <f t="shared" si="128"/>
        <v>NPN</v>
      </c>
      <c r="AO1204" s="33" t="str">
        <f t="shared" si="129"/>
        <v>5meses_pendientes</v>
      </c>
      <c r="AP1204" s="33">
        <f t="shared" si="130"/>
        <v>150</v>
      </c>
      <c r="AQ1204" s="31">
        <f t="shared" si="131"/>
        <v>30</v>
      </c>
    </row>
    <row r="1205" spans="2:43" x14ac:dyDescent="0.3">
      <c r="B1205" s="37">
        <v>46085</v>
      </c>
      <c r="C1205" t="s">
        <v>35</v>
      </c>
      <c r="D1205" t="s">
        <v>8767</v>
      </c>
      <c r="E1205" t="s">
        <v>8768</v>
      </c>
      <c r="F1205" t="s">
        <v>8642</v>
      </c>
      <c r="G1205" t="s">
        <v>8611</v>
      </c>
      <c r="H1205" t="s">
        <v>8612</v>
      </c>
      <c r="I1205" t="s">
        <v>38</v>
      </c>
      <c r="J1205" t="s">
        <v>40</v>
      </c>
      <c r="K1205" t="s">
        <v>41</v>
      </c>
      <c r="L1205" t="s">
        <v>8653</v>
      </c>
      <c r="M1205" t="s">
        <v>8614</v>
      </c>
      <c r="N1205" t="s">
        <v>8769</v>
      </c>
      <c r="O1205" t="s">
        <v>8616</v>
      </c>
      <c r="P1205" t="s">
        <v>8617</v>
      </c>
      <c r="Q1205" t="s">
        <v>8770</v>
      </c>
      <c r="R1205" s="26">
        <v>3</v>
      </c>
      <c r="S1205" s="23">
        <v>364062860000</v>
      </c>
      <c r="T1205" t="s">
        <v>37</v>
      </c>
      <c r="U1205" t="s">
        <v>8619</v>
      </c>
      <c r="V1205" s="39">
        <v>46086</v>
      </c>
      <c r="W1205" s="41">
        <v>33</v>
      </c>
      <c r="X1205" s="26" t="s">
        <v>446</v>
      </c>
      <c r="Y1205">
        <v>68.63</v>
      </c>
      <c r="AA1205">
        <v>33.78</v>
      </c>
      <c r="AB1205">
        <v>33.78</v>
      </c>
      <c r="AE1205" s="41">
        <v>136.19</v>
      </c>
      <c r="AF1205">
        <v>0</v>
      </c>
      <c r="AG1205">
        <v>1</v>
      </c>
      <c r="AH1205">
        <v>1</v>
      </c>
      <c r="AI1205">
        <v>0</v>
      </c>
      <c r="AJ1205">
        <v>0</v>
      </c>
      <c r="AK1205" s="30">
        <f t="shared" si="127"/>
        <v>2</v>
      </c>
      <c r="AL1205" s="31">
        <v>5</v>
      </c>
      <c r="AM1205" s="32">
        <f t="shared" si="126"/>
        <v>3</v>
      </c>
      <c r="AN1205" s="33" t="str">
        <f t="shared" si="128"/>
        <v>MOROSO</v>
      </c>
      <c r="AO1205" s="33" t="str">
        <f t="shared" si="129"/>
        <v>3meses_pendientes</v>
      </c>
      <c r="AP1205" s="33">
        <f t="shared" si="130"/>
        <v>99</v>
      </c>
      <c r="AQ1205" s="31">
        <f t="shared" si="131"/>
        <v>5</v>
      </c>
    </row>
    <row r="1206" spans="2:43" x14ac:dyDescent="0.3">
      <c r="B1206" s="37">
        <v>46086</v>
      </c>
      <c r="C1206" t="s">
        <v>35</v>
      </c>
      <c r="D1206" t="s">
        <v>8771</v>
      </c>
      <c r="E1206" t="s">
        <v>8772</v>
      </c>
      <c r="F1206" t="s">
        <v>8610</v>
      </c>
      <c r="G1206" t="s">
        <v>8634</v>
      </c>
      <c r="H1206" t="s">
        <v>8612</v>
      </c>
      <c r="I1206" t="s">
        <v>38</v>
      </c>
      <c r="J1206" t="s">
        <v>42</v>
      </c>
      <c r="K1206" t="s">
        <v>60</v>
      </c>
      <c r="L1206" t="s">
        <v>8613</v>
      </c>
      <c r="M1206" t="s">
        <v>8614</v>
      </c>
      <c r="N1206" t="s">
        <v>8769</v>
      </c>
      <c r="O1206" t="s">
        <v>8616</v>
      </c>
      <c r="P1206" t="s">
        <v>8617</v>
      </c>
      <c r="Q1206" t="s">
        <v>8773</v>
      </c>
      <c r="R1206" s="26">
        <v>3</v>
      </c>
      <c r="S1206" s="23">
        <v>367063870000</v>
      </c>
      <c r="T1206" t="s">
        <v>37</v>
      </c>
      <c r="U1206" t="s">
        <v>8619</v>
      </c>
      <c r="V1206" s="39">
        <v>46088</v>
      </c>
      <c r="W1206" s="41">
        <v>34</v>
      </c>
      <c r="X1206" s="26" t="s">
        <v>446</v>
      </c>
      <c r="Y1206">
        <v>37</v>
      </c>
      <c r="Z1206">
        <v>35</v>
      </c>
      <c r="AA1206">
        <v>36</v>
      </c>
      <c r="AB1206">
        <v>36</v>
      </c>
      <c r="AE1206" s="41">
        <v>144</v>
      </c>
      <c r="AF1206">
        <v>1</v>
      </c>
      <c r="AG1206">
        <v>1</v>
      </c>
      <c r="AH1206">
        <v>1</v>
      </c>
      <c r="AI1206">
        <v>0</v>
      </c>
      <c r="AJ1206">
        <v>0</v>
      </c>
      <c r="AK1206" s="30">
        <f t="shared" si="127"/>
        <v>3</v>
      </c>
      <c r="AL1206" s="31">
        <v>5</v>
      </c>
      <c r="AM1206" s="32">
        <f t="shared" si="126"/>
        <v>2</v>
      </c>
      <c r="AN1206" s="33" t="str">
        <f t="shared" si="128"/>
        <v>MOROSO</v>
      </c>
      <c r="AO1206" s="33" t="str">
        <f t="shared" si="129"/>
        <v>2meses_pendientes</v>
      </c>
      <c r="AP1206" s="33">
        <f t="shared" si="130"/>
        <v>68</v>
      </c>
      <c r="AQ1206" s="31">
        <f t="shared" si="131"/>
        <v>7</v>
      </c>
    </row>
    <row r="1207" spans="2:43" x14ac:dyDescent="0.3">
      <c r="B1207" s="37">
        <v>46087</v>
      </c>
      <c r="C1207" t="s">
        <v>35</v>
      </c>
      <c r="D1207" t="s">
        <v>8774</v>
      </c>
      <c r="E1207" t="s">
        <v>8775</v>
      </c>
      <c r="F1207" t="s">
        <v>8610</v>
      </c>
      <c r="G1207" t="s">
        <v>8622</v>
      </c>
      <c r="H1207" t="s">
        <v>8612</v>
      </c>
      <c r="I1207" t="s">
        <v>4365</v>
      </c>
      <c r="J1207" t="s">
        <v>6116</v>
      </c>
      <c r="K1207" t="s">
        <v>7692</v>
      </c>
      <c r="L1207" t="s">
        <v>8629</v>
      </c>
      <c r="M1207" t="s">
        <v>8614</v>
      </c>
      <c r="N1207" t="s">
        <v>8769</v>
      </c>
      <c r="O1207" t="s">
        <v>8616</v>
      </c>
      <c r="P1207" t="s">
        <v>8617</v>
      </c>
      <c r="Q1207" t="s">
        <v>8776</v>
      </c>
      <c r="R1207" s="26">
        <v>2</v>
      </c>
      <c r="S1207" s="23">
        <v>346446360000</v>
      </c>
      <c r="T1207" t="s">
        <v>37</v>
      </c>
      <c r="U1207" t="s">
        <v>8619</v>
      </c>
      <c r="V1207" s="39">
        <v>46088</v>
      </c>
      <c r="W1207" s="41">
        <v>26</v>
      </c>
      <c r="X1207" s="26" t="s">
        <v>446</v>
      </c>
      <c r="Y1207">
        <v>57.63</v>
      </c>
      <c r="AA1207">
        <v>88.97</v>
      </c>
      <c r="AB1207">
        <v>44.48</v>
      </c>
      <c r="AE1207" s="41">
        <v>191.07999999999998</v>
      </c>
      <c r="AF1207">
        <v>0</v>
      </c>
      <c r="AG1207">
        <v>1</v>
      </c>
      <c r="AH1207">
        <v>1</v>
      </c>
      <c r="AI1207">
        <v>0</v>
      </c>
      <c r="AJ1207">
        <v>0</v>
      </c>
      <c r="AK1207" s="30">
        <f t="shared" si="127"/>
        <v>2</v>
      </c>
      <c r="AL1207" s="31">
        <v>5</v>
      </c>
      <c r="AM1207" s="32">
        <f t="shared" si="126"/>
        <v>3</v>
      </c>
      <c r="AN1207" s="33" t="str">
        <f t="shared" si="128"/>
        <v>MOROSO</v>
      </c>
      <c r="AO1207" s="33" t="str">
        <f t="shared" si="129"/>
        <v>3meses_pendientes</v>
      </c>
      <c r="AP1207" s="33">
        <f t="shared" si="130"/>
        <v>78</v>
      </c>
      <c r="AQ1207" s="31">
        <f t="shared" si="131"/>
        <v>7</v>
      </c>
    </row>
    <row r="1208" spans="2:43" x14ac:dyDescent="0.3">
      <c r="B1208" s="37">
        <v>46089</v>
      </c>
      <c r="C1208" t="s">
        <v>35</v>
      </c>
      <c r="D1208" t="s">
        <v>8777</v>
      </c>
      <c r="E1208" t="s">
        <v>8778</v>
      </c>
      <c r="F1208" t="s">
        <v>8610</v>
      </c>
      <c r="G1208" t="s">
        <v>8622</v>
      </c>
      <c r="H1208" t="s">
        <v>8612</v>
      </c>
      <c r="I1208" t="s">
        <v>38</v>
      </c>
      <c r="J1208" t="s">
        <v>42</v>
      </c>
      <c r="K1208" t="s">
        <v>60</v>
      </c>
      <c r="L1208" t="s">
        <v>8613</v>
      </c>
      <c r="M1208" t="s">
        <v>8614</v>
      </c>
      <c r="N1208" t="s">
        <v>8769</v>
      </c>
      <c r="O1208" t="s">
        <v>8616</v>
      </c>
      <c r="P1208" t="s">
        <v>8617</v>
      </c>
      <c r="Q1208" t="s">
        <v>8779</v>
      </c>
      <c r="R1208" s="26">
        <v>3</v>
      </c>
      <c r="S1208" s="23">
        <v>365069040000</v>
      </c>
      <c r="T1208" t="s">
        <v>37</v>
      </c>
      <c r="U1208" t="s">
        <v>8619</v>
      </c>
      <c r="V1208" s="39">
        <v>46090</v>
      </c>
      <c r="W1208" s="41">
        <v>34</v>
      </c>
      <c r="X1208" s="26" t="s">
        <v>446</v>
      </c>
      <c r="Z1208">
        <v>56.74</v>
      </c>
      <c r="AA1208">
        <v>35.92</v>
      </c>
      <c r="AB1208">
        <v>35.92</v>
      </c>
      <c r="AE1208" s="41">
        <v>128.57999999999998</v>
      </c>
      <c r="AF1208">
        <v>1</v>
      </c>
      <c r="AG1208">
        <v>1</v>
      </c>
      <c r="AH1208">
        <v>1</v>
      </c>
      <c r="AI1208">
        <v>0</v>
      </c>
      <c r="AJ1208">
        <v>0</v>
      </c>
      <c r="AK1208" s="30">
        <f t="shared" si="127"/>
        <v>3</v>
      </c>
      <c r="AL1208" s="31">
        <v>5</v>
      </c>
      <c r="AM1208" s="32">
        <f t="shared" si="126"/>
        <v>2</v>
      </c>
      <c r="AN1208" s="33" t="str">
        <f t="shared" si="128"/>
        <v>MOROSO</v>
      </c>
      <c r="AO1208" s="33" t="str">
        <f t="shared" si="129"/>
        <v>2meses_pendientes</v>
      </c>
      <c r="AP1208" s="33">
        <f t="shared" si="130"/>
        <v>68</v>
      </c>
      <c r="AQ1208" s="31">
        <f t="shared" si="131"/>
        <v>9</v>
      </c>
    </row>
    <row r="1209" spans="2:43" x14ac:dyDescent="0.3">
      <c r="B1209" s="37">
        <v>46091</v>
      </c>
      <c r="C1209" t="s">
        <v>35</v>
      </c>
      <c r="D1209" t="s">
        <v>8780</v>
      </c>
      <c r="E1209" t="s">
        <v>8781</v>
      </c>
      <c r="F1209" t="s">
        <v>8610</v>
      </c>
      <c r="G1209" t="s">
        <v>8611</v>
      </c>
      <c r="H1209" t="s">
        <v>8612</v>
      </c>
      <c r="I1209" t="s">
        <v>38</v>
      </c>
      <c r="J1209" t="s">
        <v>42</v>
      </c>
      <c r="K1209" t="s">
        <v>65</v>
      </c>
      <c r="L1209" t="s">
        <v>8613</v>
      </c>
      <c r="M1209" t="s">
        <v>8614</v>
      </c>
      <c r="N1209" t="s">
        <v>8769</v>
      </c>
      <c r="O1209" t="s">
        <v>8616</v>
      </c>
      <c r="P1209" t="s">
        <v>8617</v>
      </c>
      <c r="Q1209" t="s">
        <v>8782</v>
      </c>
      <c r="R1209" s="26">
        <v>3</v>
      </c>
      <c r="S1209" s="23">
        <v>336022410000</v>
      </c>
      <c r="T1209" t="s">
        <v>37</v>
      </c>
      <c r="U1209" t="s">
        <v>8619</v>
      </c>
      <c r="V1209" s="39">
        <v>46093</v>
      </c>
      <c r="W1209" s="41">
        <v>35</v>
      </c>
      <c r="X1209" s="26" t="s">
        <v>446</v>
      </c>
      <c r="Y1209">
        <v>34.85</v>
      </c>
      <c r="Z1209">
        <v>1</v>
      </c>
      <c r="AA1209">
        <v>34.659999999999997</v>
      </c>
      <c r="AB1209">
        <v>68.89</v>
      </c>
      <c r="AE1209" s="41">
        <v>139.39999999999998</v>
      </c>
      <c r="AF1209">
        <v>1</v>
      </c>
      <c r="AG1209">
        <v>1</v>
      </c>
      <c r="AH1209">
        <v>1</v>
      </c>
      <c r="AI1209">
        <v>0</v>
      </c>
      <c r="AJ1209">
        <v>0</v>
      </c>
      <c r="AK1209" s="30">
        <f t="shared" si="127"/>
        <v>3</v>
      </c>
      <c r="AL1209" s="31">
        <v>5</v>
      </c>
      <c r="AM1209" s="32">
        <f t="shared" si="126"/>
        <v>2</v>
      </c>
      <c r="AN1209" s="33" t="str">
        <f t="shared" si="128"/>
        <v>MOROSO</v>
      </c>
      <c r="AO1209" s="33" t="str">
        <f t="shared" si="129"/>
        <v>2meses_pendientes</v>
      </c>
      <c r="AP1209" s="33">
        <f t="shared" si="130"/>
        <v>70</v>
      </c>
      <c r="AQ1209" s="31">
        <f t="shared" si="131"/>
        <v>12</v>
      </c>
    </row>
    <row r="1210" spans="2:43" x14ac:dyDescent="0.3">
      <c r="B1210" s="37">
        <v>46095</v>
      </c>
      <c r="C1210" t="s">
        <v>35</v>
      </c>
      <c r="D1210" t="s">
        <v>8783</v>
      </c>
      <c r="E1210" t="s">
        <v>8784</v>
      </c>
      <c r="F1210" t="s">
        <v>8610</v>
      </c>
      <c r="G1210" t="s">
        <v>8611</v>
      </c>
      <c r="H1210" t="s">
        <v>8612</v>
      </c>
      <c r="I1210" t="s">
        <v>4365</v>
      </c>
      <c r="J1210" t="s">
        <v>6116</v>
      </c>
      <c r="K1210" t="s">
        <v>7692</v>
      </c>
      <c r="L1210" t="s">
        <v>8613</v>
      </c>
      <c r="M1210" t="s">
        <v>8614</v>
      </c>
      <c r="N1210" t="s">
        <v>8769</v>
      </c>
      <c r="O1210" t="s">
        <v>8616</v>
      </c>
      <c r="P1210" t="s">
        <v>8617</v>
      </c>
      <c r="Q1210" t="s">
        <v>8785</v>
      </c>
      <c r="R1210" s="26">
        <v>3</v>
      </c>
      <c r="S1210" s="23">
        <v>333264520000</v>
      </c>
      <c r="T1210" t="s">
        <v>37</v>
      </c>
      <c r="U1210" t="s">
        <v>8619</v>
      </c>
      <c r="V1210" s="39">
        <v>46099</v>
      </c>
      <c r="W1210" s="41">
        <v>32</v>
      </c>
      <c r="X1210" s="26" t="s">
        <v>446</v>
      </c>
      <c r="Y1210">
        <v>40</v>
      </c>
      <c r="AA1210">
        <v>42</v>
      </c>
      <c r="AB1210">
        <v>51.85</v>
      </c>
      <c r="AC1210">
        <v>20</v>
      </c>
      <c r="AE1210" s="41">
        <v>153.85</v>
      </c>
      <c r="AF1210">
        <v>0</v>
      </c>
      <c r="AG1210">
        <v>1</v>
      </c>
      <c r="AH1210">
        <v>1</v>
      </c>
      <c r="AI1210">
        <v>1</v>
      </c>
      <c r="AJ1210">
        <v>0</v>
      </c>
      <c r="AK1210" s="30">
        <f t="shared" si="127"/>
        <v>3</v>
      </c>
      <c r="AL1210" s="31">
        <v>5</v>
      </c>
      <c r="AM1210" s="32">
        <f t="shared" si="126"/>
        <v>2</v>
      </c>
      <c r="AN1210" s="33" t="str">
        <f t="shared" si="128"/>
        <v>MOROSO</v>
      </c>
      <c r="AO1210" s="33" t="str">
        <f t="shared" si="129"/>
        <v>2meses_pendientes</v>
      </c>
      <c r="AP1210" s="33">
        <f t="shared" si="130"/>
        <v>64</v>
      </c>
      <c r="AQ1210" s="31">
        <f t="shared" si="131"/>
        <v>18</v>
      </c>
    </row>
    <row r="1211" spans="2:43" x14ac:dyDescent="0.3">
      <c r="B1211" s="37">
        <v>46100</v>
      </c>
      <c r="C1211" t="s">
        <v>35</v>
      </c>
      <c r="D1211" t="s">
        <v>8786</v>
      </c>
      <c r="E1211" t="s">
        <v>8787</v>
      </c>
      <c r="F1211" t="s">
        <v>8610</v>
      </c>
      <c r="G1211" t="s">
        <v>8611</v>
      </c>
      <c r="H1211" t="s">
        <v>8612</v>
      </c>
      <c r="I1211" t="s">
        <v>38</v>
      </c>
      <c r="J1211" t="s">
        <v>40</v>
      </c>
      <c r="K1211" t="s">
        <v>2029</v>
      </c>
      <c r="L1211" t="s">
        <v>8613</v>
      </c>
      <c r="M1211" t="s">
        <v>8614</v>
      </c>
      <c r="N1211" t="s">
        <v>8769</v>
      </c>
      <c r="O1211" t="s">
        <v>8616</v>
      </c>
      <c r="P1211" t="s">
        <v>8617</v>
      </c>
      <c r="Q1211" t="s">
        <v>8788</v>
      </c>
      <c r="R1211" s="26">
        <v>3</v>
      </c>
      <c r="S1211" s="23">
        <v>322025590000</v>
      </c>
      <c r="T1211" t="s">
        <v>37</v>
      </c>
      <c r="U1211" t="s">
        <v>8619</v>
      </c>
      <c r="V1211" s="39">
        <v>46104</v>
      </c>
      <c r="W1211" s="41">
        <v>34</v>
      </c>
      <c r="X1211" s="26" t="s">
        <v>446</v>
      </c>
      <c r="Y1211">
        <v>34.9</v>
      </c>
      <c r="Z1211">
        <v>40.14</v>
      </c>
      <c r="AA1211">
        <v>34.9</v>
      </c>
      <c r="AB1211">
        <v>34.08</v>
      </c>
      <c r="AE1211" s="41">
        <v>144.01999999999998</v>
      </c>
      <c r="AF1211">
        <v>1</v>
      </c>
      <c r="AG1211">
        <v>1</v>
      </c>
      <c r="AH1211">
        <v>1</v>
      </c>
      <c r="AI1211">
        <v>0</v>
      </c>
      <c r="AJ1211">
        <v>0</v>
      </c>
      <c r="AK1211" s="30">
        <f t="shared" si="127"/>
        <v>3</v>
      </c>
      <c r="AL1211" s="31">
        <v>5</v>
      </c>
      <c r="AM1211" s="32">
        <f t="shared" si="126"/>
        <v>2</v>
      </c>
      <c r="AN1211" s="33" t="str">
        <f t="shared" si="128"/>
        <v>MOROSO</v>
      </c>
      <c r="AO1211" s="33" t="str">
        <f t="shared" si="129"/>
        <v>2meses_pendientes</v>
      </c>
      <c r="AP1211" s="33">
        <f t="shared" si="130"/>
        <v>68</v>
      </c>
      <c r="AQ1211" s="31">
        <f t="shared" si="131"/>
        <v>23</v>
      </c>
    </row>
    <row r="1212" spans="2:43" x14ac:dyDescent="0.3">
      <c r="B1212" s="37">
        <v>46104</v>
      </c>
      <c r="C1212" t="s">
        <v>35</v>
      </c>
      <c r="D1212" t="s">
        <v>8789</v>
      </c>
      <c r="E1212" t="s">
        <v>8790</v>
      </c>
      <c r="F1212" t="s">
        <v>8610</v>
      </c>
      <c r="G1212" t="s">
        <v>8611</v>
      </c>
      <c r="H1212" t="s">
        <v>8612</v>
      </c>
      <c r="I1212" t="s">
        <v>38</v>
      </c>
      <c r="J1212" t="s">
        <v>40</v>
      </c>
      <c r="K1212" t="s">
        <v>2029</v>
      </c>
      <c r="L1212" t="s">
        <v>8613</v>
      </c>
      <c r="M1212" t="s">
        <v>8614</v>
      </c>
      <c r="N1212" t="s">
        <v>8769</v>
      </c>
      <c r="O1212" t="s">
        <v>8616</v>
      </c>
      <c r="P1212" t="s">
        <v>8617</v>
      </c>
      <c r="Q1212" t="s">
        <v>8791</v>
      </c>
      <c r="R1212" s="26">
        <v>3</v>
      </c>
      <c r="S1212" s="23">
        <v>365083340000</v>
      </c>
      <c r="T1212" t="s">
        <v>37</v>
      </c>
      <c r="U1212" t="s">
        <v>8619</v>
      </c>
      <c r="V1212" s="39">
        <v>46105</v>
      </c>
      <c r="W1212" s="41">
        <v>33</v>
      </c>
      <c r="X1212" s="26" t="s">
        <v>446</v>
      </c>
      <c r="Y1212">
        <v>34.85</v>
      </c>
      <c r="AA1212">
        <v>34.85</v>
      </c>
      <c r="AB1212">
        <v>34.85</v>
      </c>
      <c r="AE1212" s="41">
        <v>104.55000000000001</v>
      </c>
      <c r="AF1212">
        <v>0</v>
      </c>
      <c r="AG1212">
        <v>1</v>
      </c>
      <c r="AH1212">
        <v>1</v>
      </c>
      <c r="AI1212">
        <v>0</v>
      </c>
      <c r="AJ1212">
        <v>0</v>
      </c>
      <c r="AK1212" s="30">
        <f t="shared" si="127"/>
        <v>2</v>
      </c>
      <c r="AL1212" s="31">
        <v>5</v>
      </c>
      <c r="AM1212" s="32">
        <f t="shared" si="126"/>
        <v>3</v>
      </c>
      <c r="AN1212" s="33" t="str">
        <f t="shared" si="128"/>
        <v>MOROSO</v>
      </c>
      <c r="AO1212" s="33" t="str">
        <f t="shared" si="129"/>
        <v>3meses_pendientes</v>
      </c>
      <c r="AP1212" s="33">
        <f t="shared" si="130"/>
        <v>99</v>
      </c>
      <c r="AQ1212" s="31">
        <f t="shared" si="131"/>
        <v>24</v>
      </c>
    </row>
    <row r="1213" spans="2:43" x14ac:dyDescent="0.3">
      <c r="B1213" s="37">
        <v>46106</v>
      </c>
      <c r="C1213" t="s">
        <v>35</v>
      </c>
      <c r="D1213" t="s">
        <v>8792</v>
      </c>
      <c r="E1213" t="s">
        <v>8793</v>
      </c>
      <c r="F1213" t="s">
        <v>8610</v>
      </c>
      <c r="G1213" t="s">
        <v>8611</v>
      </c>
      <c r="H1213" t="s">
        <v>8612</v>
      </c>
      <c r="I1213" t="s">
        <v>38</v>
      </c>
      <c r="J1213" t="s">
        <v>40</v>
      </c>
      <c r="K1213" t="s">
        <v>2029</v>
      </c>
      <c r="L1213" t="s">
        <v>8629</v>
      </c>
      <c r="M1213" t="s">
        <v>8614</v>
      </c>
      <c r="N1213" t="s">
        <v>8769</v>
      </c>
      <c r="O1213" t="s">
        <v>8616</v>
      </c>
      <c r="P1213" t="s">
        <v>8617</v>
      </c>
      <c r="Q1213" t="s">
        <v>8794</v>
      </c>
      <c r="R1213" s="26">
        <v>3</v>
      </c>
      <c r="S1213" s="23">
        <v>338305170000</v>
      </c>
      <c r="T1213" t="s">
        <v>37</v>
      </c>
      <c r="U1213" t="s">
        <v>8619</v>
      </c>
      <c r="V1213" s="39">
        <v>46107</v>
      </c>
      <c r="W1213" s="41">
        <v>35</v>
      </c>
      <c r="X1213" s="26" t="s">
        <v>446</v>
      </c>
      <c r="Y1213">
        <v>48.37</v>
      </c>
      <c r="Z1213">
        <v>38.619999999999997</v>
      </c>
      <c r="AA1213">
        <v>34.799999999999997</v>
      </c>
      <c r="AB1213">
        <v>34.799999999999997</v>
      </c>
      <c r="AE1213" s="41">
        <v>156.58999999999997</v>
      </c>
      <c r="AF1213">
        <v>1</v>
      </c>
      <c r="AG1213">
        <v>1</v>
      </c>
      <c r="AH1213">
        <v>1</v>
      </c>
      <c r="AI1213">
        <v>0</v>
      </c>
      <c r="AJ1213">
        <v>0</v>
      </c>
      <c r="AK1213" s="30">
        <f t="shared" si="127"/>
        <v>3</v>
      </c>
      <c r="AL1213" s="31">
        <v>5</v>
      </c>
      <c r="AM1213" s="32">
        <f t="shared" si="126"/>
        <v>2</v>
      </c>
      <c r="AN1213" s="33" t="str">
        <f t="shared" si="128"/>
        <v>MOROSO</v>
      </c>
      <c r="AO1213" s="33" t="str">
        <f t="shared" si="129"/>
        <v>2meses_pendientes</v>
      </c>
      <c r="AP1213" s="33">
        <f t="shared" si="130"/>
        <v>70</v>
      </c>
      <c r="AQ1213" s="31">
        <f t="shared" si="131"/>
        <v>26</v>
      </c>
    </row>
    <row r="1214" spans="2:43" x14ac:dyDescent="0.3">
      <c r="B1214" s="37">
        <v>46083</v>
      </c>
      <c r="C1214" t="s">
        <v>35</v>
      </c>
      <c r="D1214" t="s">
        <v>8795</v>
      </c>
      <c r="E1214" t="s">
        <v>8796</v>
      </c>
      <c r="F1214" t="s">
        <v>8610</v>
      </c>
      <c r="G1214" t="s">
        <v>8611</v>
      </c>
      <c r="H1214" t="s">
        <v>8612</v>
      </c>
      <c r="I1214" t="s">
        <v>4365</v>
      </c>
      <c r="J1214" t="s">
        <v>6116</v>
      </c>
      <c r="K1214" t="s">
        <v>7692</v>
      </c>
      <c r="L1214" t="s">
        <v>8613</v>
      </c>
      <c r="M1214" t="s">
        <v>8614</v>
      </c>
      <c r="N1214" t="s">
        <v>8797</v>
      </c>
      <c r="O1214" t="s">
        <v>8616</v>
      </c>
      <c r="P1214" t="s">
        <v>8617</v>
      </c>
      <c r="Q1214" t="s">
        <v>8798</v>
      </c>
      <c r="R1214" s="26">
        <v>2</v>
      </c>
      <c r="S1214" s="23">
        <v>367061840000</v>
      </c>
      <c r="T1214" t="s">
        <v>37</v>
      </c>
      <c r="U1214" t="s">
        <v>8619</v>
      </c>
      <c r="V1214" s="39">
        <v>46086</v>
      </c>
      <c r="W1214" s="41">
        <v>30</v>
      </c>
      <c r="X1214" s="26" t="s">
        <v>446</v>
      </c>
      <c r="Y1214">
        <v>30.44</v>
      </c>
      <c r="Z1214">
        <v>30.44</v>
      </c>
      <c r="AA1214">
        <v>30.44</v>
      </c>
      <c r="AE1214" s="41">
        <v>91.320000000000007</v>
      </c>
      <c r="AF1214">
        <v>1</v>
      </c>
      <c r="AG1214">
        <v>1</v>
      </c>
      <c r="AH1214">
        <v>0</v>
      </c>
      <c r="AI1214">
        <v>0</v>
      </c>
      <c r="AJ1214">
        <v>0</v>
      </c>
      <c r="AK1214" s="30">
        <f t="shared" si="127"/>
        <v>2</v>
      </c>
      <c r="AL1214" s="31">
        <v>5</v>
      </c>
      <c r="AM1214" s="32">
        <f t="shared" si="126"/>
        <v>3</v>
      </c>
      <c r="AN1214" s="33" t="str">
        <f t="shared" si="128"/>
        <v>MOROSO</v>
      </c>
      <c r="AO1214" s="33" t="str">
        <f t="shared" si="129"/>
        <v>3meses_pendientes</v>
      </c>
      <c r="AP1214" s="33">
        <f t="shared" si="130"/>
        <v>90</v>
      </c>
      <c r="AQ1214" s="31">
        <f t="shared" si="131"/>
        <v>5</v>
      </c>
    </row>
    <row r="1215" spans="2:43" x14ac:dyDescent="0.3">
      <c r="B1215" s="37">
        <v>46084</v>
      </c>
      <c r="C1215" t="s">
        <v>35</v>
      </c>
      <c r="D1215" t="s">
        <v>8799</v>
      </c>
      <c r="E1215" t="s">
        <v>8800</v>
      </c>
      <c r="F1215" t="s">
        <v>8610</v>
      </c>
      <c r="G1215" t="s">
        <v>8622</v>
      </c>
      <c r="H1215" t="s">
        <v>8612</v>
      </c>
      <c r="I1215" t="s">
        <v>38</v>
      </c>
      <c r="J1215" t="s">
        <v>3877</v>
      </c>
      <c r="K1215" t="s">
        <v>4585</v>
      </c>
      <c r="L1215" t="s">
        <v>8613</v>
      </c>
      <c r="M1215" t="s">
        <v>8614</v>
      </c>
      <c r="N1215" t="s">
        <v>8797</v>
      </c>
      <c r="O1215" t="s">
        <v>8616</v>
      </c>
      <c r="P1215" t="s">
        <v>8617</v>
      </c>
      <c r="Q1215" t="s">
        <v>8801</v>
      </c>
      <c r="R1215" s="26">
        <v>3</v>
      </c>
      <c r="S1215" s="23">
        <v>367065050000</v>
      </c>
      <c r="T1215" t="s">
        <v>37</v>
      </c>
      <c r="U1215" t="s">
        <v>8619</v>
      </c>
      <c r="V1215" s="39">
        <v>46086</v>
      </c>
      <c r="W1215" s="41">
        <v>38</v>
      </c>
      <c r="X1215" s="26" t="s">
        <v>446</v>
      </c>
      <c r="Y1215">
        <v>39.409999999999997</v>
      </c>
      <c r="Z1215">
        <v>42.62</v>
      </c>
      <c r="AA1215">
        <v>32.78</v>
      </c>
      <c r="AB1215">
        <v>32.78</v>
      </c>
      <c r="AE1215" s="41">
        <v>147.59</v>
      </c>
      <c r="AF1215">
        <v>1</v>
      </c>
      <c r="AG1215">
        <v>1</v>
      </c>
      <c r="AH1215">
        <v>1</v>
      </c>
      <c r="AI1215">
        <v>0</v>
      </c>
      <c r="AJ1215">
        <v>0</v>
      </c>
      <c r="AK1215" s="30">
        <f t="shared" si="127"/>
        <v>3</v>
      </c>
      <c r="AL1215" s="31">
        <v>5</v>
      </c>
      <c r="AM1215" s="32">
        <f t="shared" si="126"/>
        <v>2</v>
      </c>
      <c r="AN1215" s="33" t="str">
        <f t="shared" si="128"/>
        <v>MOROSO</v>
      </c>
      <c r="AO1215" s="33" t="str">
        <f t="shared" si="129"/>
        <v>2meses_pendientes</v>
      </c>
      <c r="AP1215" s="33">
        <f t="shared" si="130"/>
        <v>76</v>
      </c>
      <c r="AQ1215" s="31">
        <f t="shared" si="131"/>
        <v>5</v>
      </c>
    </row>
    <row r="1216" spans="2:43" x14ac:dyDescent="0.3">
      <c r="B1216" s="37">
        <v>46087</v>
      </c>
      <c r="C1216" t="s">
        <v>35</v>
      </c>
      <c r="D1216" t="s">
        <v>8802</v>
      </c>
      <c r="E1216" t="s">
        <v>8803</v>
      </c>
      <c r="F1216" t="s">
        <v>8610</v>
      </c>
      <c r="G1216" t="s">
        <v>8611</v>
      </c>
      <c r="H1216" t="s">
        <v>8612</v>
      </c>
      <c r="I1216" t="s">
        <v>38</v>
      </c>
      <c r="J1216" t="s">
        <v>42</v>
      </c>
      <c r="K1216" t="s">
        <v>60</v>
      </c>
      <c r="L1216" t="s">
        <v>8613</v>
      </c>
      <c r="M1216" t="s">
        <v>8614</v>
      </c>
      <c r="N1216" t="s">
        <v>8797</v>
      </c>
      <c r="O1216" t="s">
        <v>8616</v>
      </c>
      <c r="P1216" t="s">
        <v>8617</v>
      </c>
      <c r="Q1216" t="s">
        <v>8804</v>
      </c>
      <c r="R1216" s="26">
        <v>3</v>
      </c>
      <c r="S1216" s="23">
        <v>364065660000</v>
      </c>
      <c r="T1216" t="s">
        <v>37</v>
      </c>
      <c r="U1216" t="s">
        <v>8619</v>
      </c>
      <c r="V1216" s="39">
        <v>46087</v>
      </c>
      <c r="W1216" s="41">
        <v>34</v>
      </c>
      <c r="X1216" s="26" t="s">
        <v>446</v>
      </c>
      <c r="AE1216" s="41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 s="30">
        <f t="shared" si="127"/>
        <v>0</v>
      </c>
      <c r="AL1216" s="31">
        <v>5</v>
      </c>
      <c r="AM1216" s="32">
        <f t="shared" si="126"/>
        <v>5</v>
      </c>
      <c r="AN1216" s="33" t="str">
        <f t="shared" si="128"/>
        <v>NPN</v>
      </c>
      <c r="AO1216" s="33" t="str">
        <f t="shared" si="129"/>
        <v>5meses_pendientes</v>
      </c>
      <c r="AP1216" s="33">
        <f t="shared" si="130"/>
        <v>170</v>
      </c>
      <c r="AQ1216" s="31">
        <f t="shared" si="131"/>
        <v>6</v>
      </c>
    </row>
    <row r="1217" spans="2:43" x14ac:dyDescent="0.3">
      <c r="B1217" s="37">
        <v>46087</v>
      </c>
      <c r="C1217" t="s">
        <v>35</v>
      </c>
      <c r="D1217" t="s">
        <v>8805</v>
      </c>
      <c r="E1217" t="s">
        <v>8806</v>
      </c>
      <c r="F1217" t="s">
        <v>8610</v>
      </c>
      <c r="G1217" t="s">
        <v>8807</v>
      </c>
      <c r="H1217" t="s">
        <v>8612</v>
      </c>
      <c r="I1217" t="s">
        <v>4365</v>
      </c>
      <c r="J1217" t="s">
        <v>6116</v>
      </c>
      <c r="K1217" t="s">
        <v>7692</v>
      </c>
      <c r="L1217" t="s">
        <v>8623</v>
      </c>
      <c r="M1217" t="s">
        <v>8630</v>
      </c>
      <c r="N1217" t="s">
        <v>8797</v>
      </c>
      <c r="O1217" t="s">
        <v>8616</v>
      </c>
      <c r="P1217" t="s">
        <v>8617</v>
      </c>
      <c r="Q1217" t="s">
        <v>8808</v>
      </c>
      <c r="R1217" s="26">
        <v>3</v>
      </c>
      <c r="S1217" s="23">
        <v>366066810000</v>
      </c>
      <c r="T1217" t="s">
        <v>37</v>
      </c>
      <c r="U1217" t="s">
        <v>8619</v>
      </c>
      <c r="V1217" s="39">
        <v>46091</v>
      </c>
      <c r="W1217" s="41">
        <v>33</v>
      </c>
      <c r="X1217" s="26" t="s">
        <v>446</v>
      </c>
      <c r="Z1217">
        <v>71.91</v>
      </c>
      <c r="AB1217">
        <v>36.99</v>
      </c>
      <c r="AE1217" s="41">
        <v>108.9</v>
      </c>
      <c r="AF1217">
        <v>1</v>
      </c>
      <c r="AG1217">
        <v>0</v>
      </c>
      <c r="AH1217">
        <v>1</v>
      </c>
      <c r="AI1217">
        <v>0</v>
      </c>
      <c r="AJ1217">
        <v>0</v>
      </c>
      <c r="AK1217" s="30">
        <f t="shared" si="127"/>
        <v>2</v>
      </c>
      <c r="AL1217" s="31">
        <v>5</v>
      </c>
      <c r="AM1217" s="32">
        <f t="shared" si="126"/>
        <v>3</v>
      </c>
      <c r="AN1217" s="33" t="str">
        <f t="shared" si="128"/>
        <v>MOROSO</v>
      </c>
      <c r="AO1217" s="33" t="str">
        <f t="shared" si="129"/>
        <v>3meses_pendientes</v>
      </c>
      <c r="AP1217" s="33">
        <f t="shared" si="130"/>
        <v>99</v>
      </c>
      <c r="AQ1217" s="31">
        <f t="shared" si="131"/>
        <v>10</v>
      </c>
    </row>
    <row r="1218" spans="2:43" x14ac:dyDescent="0.3">
      <c r="B1218" s="37">
        <v>46087</v>
      </c>
      <c r="C1218" t="s">
        <v>35</v>
      </c>
      <c r="D1218" t="s">
        <v>8809</v>
      </c>
      <c r="E1218" t="s">
        <v>8810</v>
      </c>
      <c r="F1218" t="s">
        <v>8610</v>
      </c>
      <c r="G1218" t="s">
        <v>8811</v>
      </c>
      <c r="H1218" t="s">
        <v>8612</v>
      </c>
      <c r="I1218" t="s">
        <v>38</v>
      </c>
      <c r="J1218" t="s">
        <v>44</v>
      </c>
      <c r="K1218" t="s">
        <v>55</v>
      </c>
      <c r="L1218" t="s">
        <v>8653</v>
      </c>
      <c r="M1218" t="s">
        <v>8614</v>
      </c>
      <c r="N1218" t="s">
        <v>8797</v>
      </c>
      <c r="O1218" t="s">
        <v>8616</v>
      </c>
      <c r="P1218" t="s">
        <v>8617</v>
      </c>
      <c r="Q1218" t="s">
        <v>8812</v>
      </c>
      <c r="R1218" s="26">
        <v>3</v>
      </c>
      <c r="S1218" s="23">
        <v>368066760000</v>
      </c>
      <c r="T1218" t="s">
        <v>37</v>
      </c>
      <c r="U1218" t="s">
        <v>8619</v>
      </c>
      <c r="V1218" s="39">
        <v>46090</v>
      </c>
      <c r="W1218" s="41">
        <v>33</v>
      </c>
      <c r="X1218" s="26" t="s">
        <v>446</v>
      </c>
      <c r="Y1218">
        <v>34.85</v>
      </c>
      <c r="Z1218">
        <v>34.85</v>
      </c>
      <c r="AA1218">
        <v>34.85</v>
      </c>
      <c r="AB1218">
        <v>34.85</v>
      </c>
      <c r="AE1218" s="41">
        <v>139.4</v>
      </c>
      <c r="AF1218">
        <v>1</v>
      </c>
      <c r="AG1218">
        <v>1</v>
      </c>
      <c r="AH1218">
        <v>1</v>
      </c>
      <c r="AI1218">
        <v>0</v>
      </c>
      <c r="AJ1218">
        <v>0</v>
      </c>
      <c r="AK1218" s="30">
        <f t="shared" si="127"/>
        <v>3</v>
      </c>
      <c r="AL1218" s="31">
        <v>5</v>
      </c>
      <c r="AM1218" s="32">
        <f t="shared" ref="AM1218:AM1281" si="132">AL1218-AK1218</f>
        <v>2</v>
      </c>
      <c r="AN1218" s="33" t="str">
        <f t="shared" si="128"/>
        <v>MOROSO</v>
      </c>
      <c r="AO1218" s="33" t="str">
        <f t="shared" si="129"/>
        <v>2meses_pendientes</v>
      </c>
      <c r="AP1218" s="33">
        <f t="shared" si="130"/>
        <v>66</v>
      </c>
      <c r="AQ1218" s="31">
        <f t="shared" si="131"/>
        <v>9</v>
      </c>
    </row>
    <row r="1219" spans="2:43" x14ac:dyDescent="0.3">
      <c r="B1219" s="37">
        <v>46089</v>
      </c>
      <c r="C1219" t="s">
        <v>35</v>
      </c>
      <c r="D1219" t="s">
        <v>8813</v>
      </c>
      <c r="E1219" t="s">
        <v>8814</v>
      </c>
      <c r="F1219" t="s">
        <v>8610</v>
      </c>
      <c r="G1219" t="s">
        <v>8611</v>
      </c>
      <c r="H1219" t="s">
        <v>8612</v>
      </c>
      <c r="I1219" t="s">
        <v>38</v>
      </c>
      <c r="J1219" t="s">
        <v>2538</v>
      </c>
      <c r="K1219" t="s">
        <v>3717</v>
      </c>
      <c r="L1219" t="s">
        <v>8613</v>
      </c>
      <c r="M1219" t="s">
        <v>8614</v>
      </c>
      <c r="N1219" t="s">
        <v>8797</v>
      </c>
      <c r="O1219" t="s">
        <v>8616</v>
      </c>
      <c r="P1219" t="s">
        <v>8617</v>
      </c>
      <c r="Q1219" t="s">
        <v>8815</v>
      </c>
      <c r="R1219" s="26">
        <v>3</v>
      </c>
      <c r="S1219" s="23">
        <v>366069230000</v>
      </c>
      <c r="T1219" t="s">
        <v>37</v>
      </c>
      <c r="U1219" t="s">
        <v>8619</v>
      </c>
      <c r="V1219" s="39">
        <v>46090</v>
      </c>
      <c r="W1219" s="41">
        <v>33</v>
      </c>
      <c r="X1219" s="26" t="s">
        <v>446</v>
      </c>
      <c r="Z1219">
        <v>35</v>
      </c>
      <c r="AA1219">
        <v>35</v>
      </c>
      <c r="AB1219">
        <v>35</v>
      </c>
      <c r="AC1219">
        <v>35</v>
      </c>
      <c r="AE1219" s="41">
        <v>140</v>
      </c>
      <c r="AF1219">
        <v>1</v>
      </c>
      <c r="AG1219">
        <v>1</v>
      </c>
      <c r="AH1219">
        <v>1</v>
      </c>
      <c r="AI1219">
        <v>1</v>
      </c>
      <c r="AJ1219">
        <v>0</v>
      </c>
      <c r="AK1219" s="30">
        <f t="shared" ref="AK1219:AK1282" si="133">SUM(AF1219:AJ1219)</f>
        <v>4</v>
      </c>
      <c r="AL1219" s="31">
        <v>5</v>
      </c>
      <c r="AM1219" s="32">
        <f t="shared" si="132"/>
        <v>1</v>
      </c>
      <c r="AN1219" s="33" t="str">
        <f t="shared" ref="AN1219:AN1282" si="134">IF(AM1219&gt;=AL1219,"NPN","MOROSO")</f>
        <v>MOROSO</v>
      </c>
      <c r="AO1219" s="33" t="str">
        <f t="shared" ref="AO1219:AO1282" si="135">CONCATENATE(AM1219,"meses_pendientes")</f>
        <v>1meses_pendientes</v>
      </c>
      <c r="AP1219" s="33">
        <f t="shared" ref="AP1219:AP1282" si="136">AM1219*W1219</f>
        <v>33</v>
      </c>
      <c r="AQ1219" s="31">
        <f t="shared" ref="AQ1219:AQ1282" si="137">DAY(V1219)</f>
        <v>9</v>
      </c>
    </row>
    <row r="1220" spans="2:43" x14ac:dyDescent="0.3">
      <c r="B1220" s="37">
        <v>46091</v>
      </c>
      <c r="C1220" t="s">
        <v>35</v>
      </c>
      <c r="D1220" t="s">
        <v>8816</v>
      </c>
      <c r="E1220" t="s">
        <v>8817</v>
      </c>
      <c r="F1220" t="s">
        <v>8610</v>
      </c>
      <c r="G1220" t="s">
        <v>8611</v>
      </c>
      <c r="H1220" t="s">
        <v>8612</v>
      </c>
      <c r="I1220" t="s">
        <v>38</v>
      </c>
      <c r="J1220" t="s">
        <v>40</v>
      </c>
      <c r="K1220" t="s">
        <v>2029</v>
      </c>
      <c r="L1220" t="s">
        <v>8623</v>
      </c>
      <c r="M1220" t="s">
        <v>8614</v>
      </c>
      <c r="N1220" t="s">
        <v>8797</v>
      </c>
      <c r="O1220" t="s">
        <v>8616</v>
      </c>
      <c r="P1220" t="s">
        <v>8617</v>
      </c>
      <c r="Q1220" t="s">
        <v>8818</v>
      </c>
      <c r="R1220" s="26">
        <v>3</v>
      </c>
      <c r="S1220" s="23">
        <v>364069510000</v>
      </c>
      <c r="T1220" t="s">
        <v>37</v>
      </c>
      <c r="U1220" t="s">
        <v>8619</v>
      </c>
      <c r="V1220" s="39">
        <v>46091</v>
      </c>
      <c r="W1220" s="41">
        <v>34</v>
      </c>
      <c r="X1220" s="26" t="s">
        <v>446</v>
      </c>
      <c r="Y1220">
        <v>35.92</v>
      </c>
      <c r="AA1220">
        <v>35.92</v>
      </c>
      <c r="AB1220">
        <v>35.92</v>
      </c>
      <c r="AE1220" s="41">
        <v>107.76</v>
      </c>
      <c r="AF1220">
        <v>0</v>
      </c>
      <c r="AG1220">
        <v>1</v>
      </c>
      <c r="AH1220">
        <v>1</v>
      </c>
      <c r="AI1220">
        <v>0</v>
      </c>
      <c r="AJ1220">
        <v>0</v>
      </c>
      <c r="AK1220" s="30">
        <f t="shared" si="133"/>
        <v>2</v>
      </c>
      <c r="AL1220" s="31">
        <v>5</v>
      </c>
      <c r="AM1220" s="32">
        <f t="shared" si="132"/>
        <v>3</v>
      </c>
      <c r="AN1220" s="33" t="str">
        <f t="shared" si="134"/>
        <v>MOROSO</v>
      </c>
      <c r="AO1220" s="33" t="str">
        <f t="shared" si="135"/>
        <v>3meses_pendientes</v>
      </c>
      <c r="AP1220" s="33">
        <f t="shared" si="136"/>
        <v>102</v>
      </c>
      <c r="AQ1220" s="31">
        <f t="shared" si="137"/>
        <v>10</v>
      </c>
    </row>
    <row r="1221" spans="2:43" x14ac:dyDescent="0.3">
      <c r="B1221" s="37">
        <v>46093</v>
      </c>
      <c r="C1221" t="s">
        <v>35</v>
      </c>
      <c r="D1221" t="s">
        <v>8819</v>
      </c>
      <c r="E1221" t="s">
        <v>8820</v>
      </c>
      <c r="F1221" t="s">
        <v>8642</v>
      </c>
      <c r="G1221" t="s">
        <v>8611</v>
      </c>
      <c r="H1221" t="s">
        <v>8612</v>
      </c>
      <c r="I1221" t="s">
        <v>4365</v>
      </c>
      <c r="J1221" t="s">
        <v>6116</v>
      </c>
      <c r="K1221" t="s">
        <v>7692</v>
      </c>
      <c r="L1221" t="s">
        <v>8646</v>
      </c>
      <c r="M1221" t="s">
        <v>8614</v>
      </c>
      <c r="N1221" t="s">
        <v>8797</v>
      </c>
      <c r="O1221" t="s">
        <v>8616</v>
      </c>
      <c r="P1221" t="s">
        <v>8617</v>
      </c>
      <c r="Q1221" t="s">
        <v>8821</v>
      </c>
      <c r="R1221" s="26">
        <v>3</v>
      </c>
      <c r="S1221" s="23">
        <v>362073370000</v>
      </c>
      <c r="T1221" t="s">
        <v>37</v>
      </c>
      <c r="U1221" t="s">
        <v>8619</v>
      </c>
      <c r="V1221" s="39">
        <v>46095</v>
      </c>
      <c r="W1221" s="41">
        <v>34</v>
      </c>
      <c r="X1221" s="26" t="s">
        <v>446</v>
      </c>
      <c r="Y1221">
        <v>35.92</v>
      </c>
      <c r="Z1221">
        <v>33.78</v>
      </c>
      <c r="AB1221">
        <v>35</v>
      </c>
      <c r="AE1221" s="41">
        <v>104.7</v>
      </c>
      <c r="AF1221">
        <v>1</v>
      </c>
      <c r="AG1221">
        <v>0</v>
      </c>
      <c r="AH1221">
        <v>1</v>
      </c>
      <c r="AI1221">
        <v>0</v>
      </c>
      <c r="AJ1221">
        <v>0</v>
      </c>
      <c r="AK1221" s="30">
        <f t="shared" si="133"/>
        <v>2</v>
      </c>
      <c r="AL1221" s="31">
        <v>5</v>
      </c>
      <c r="AM1221" s="32">
        <f t="shared" si="132"/>
        <v>3</v>
      </c>
      <c r="AN1221" s="33" t="str">
        <f t="shared" si="134"/>
        <v>MOROSO</v>
      </c>
      <c r="AO1221" s="33" t="str">
        <f t="shared" si="135"/>
        <v>3meses_pendientes</v>
      </c>
      <c r="AP1221" s="33">
        <f t="shared" si="136"/>
        <v>102</v>
      </c>
      <c r="AQ1221" s="31">
        <f t="shared" si="137"/>
        <v>14</v>
      </c>
    </row>
    <row r="1222" spans="2:43" x14ac:dyDescent="0.3">
      <c r="B1222" s="37">
        <v>46093</v>
      </c>
      <c r="C1222" t="s">
        <v>35</v>
      </c>
      <c r="D1222" t="s">
        <v>8822</v>
      </c>
      <c r="E1222" t="s">
        <v>8823</v>
      </c>
      <c r="F1222" t="s">
        <v>8610</v>
      </c>
      <c r="G1222" t="s">
        <v>8611</v>
      </c>
      <c r="H1222" t="s">
        <v>8612</v>
      </c>
      <c r="I1222" t="s">
        <v>4365</v>
      </c>
      <c r="J1222" t="s">
        <v>6116</v>
      </c>
      <c r="K1222" t="s">
        <v>7692</v>
      </c>
      <c r="L1222" t="s">
        <v>8613</v>
      </c>
      <c r="M1222" t="s">
        <v>8630</v>
      </c>
      <c r="N1222" t="s">
        <v>8797</v>
      </c>
      <c r="O1222" t="s">
        <v>8616</v>
      </c>
      <c r="P1222" t="s">
        <v>8617</v>
      </c>
      <c r="Q1222" t="s">
        <v>8824</v>
      </c>
      <c r="R1222" s="26">
        <v>3</v>
      </c>
      <c r="S1222" s="23">
        <v>365074310000</v>
      </c>
      <c r="T1222" t="s">
        <v>37</v>
      </c>
      <c r="U1222" t="s">
        <v>8619</v>
      </c>
      <c r="V1222" s="39">
        <v>46098</v>
      </c>
      <c r="W1222" s="41">
        <v>47</v>
      </c>
      <c r="X1222" s="26" t="s">
        <v>446</v>
      </c>
      <c r="Y1222">
        <v>48.86</v>
      </c>
      <c r="Z1222">
        <v>48.86</v>
      </c>
      <c r="AA1222">
        <v>48.86</v>
      </c>
      <c r="AB1222">
        <v>48.86</v>
      </c>
      <c r="AE1222" s="41">
        <v>195.44</v>
      </c>
      <c r="AF1222">
        <v>1</v>
      </c>
      <c r="AG1222">
        <v>1</v>
      </c>
      <c r="AH1222">
        <v>1</v>
      </c>
      <c r="AI1222">
        <v>0</v>
      </c>
      <c r="AJ1222">
        <v>0</v>
      </c>
      <c r="AK1222" s="30">
        <f t="shared" si="133"/>
        <v>3</v>
      </c>
      <c r="AL1222" s="31">
        <v>5</v>
      </c>
      <c r="AM1222" s="32">
        <f t="shared" si="132"/>
        <v>2</v>
      </c>
      <c r="AN1222" s="33" t="str">
        <f t="shared" si="134"/>
        <v>MOROSO</v>
      </c>
      <c r="AO1222" s="33" t="str">
        <f t="shared" si="135"/>
        <v>2meses_pendientes</v>
      </c>
      <c r="AP1222" s="33">
        <f t="shared" si="136"/>
        <v>94</v>
      </c>
      <c r="AQ1222" s="31">
        <f t="shared" si="137"/>
        <v>17</v>
      </c>
    </row>
    <row r="1223" spans="2:43" x14ac:dyDescent="0.3">
      <c r="B1223" s="37">
        <v>46096</v>
      </c>
      <c r="C1223" t="s">
        <v>35</v>
      </c>
      <c r="D1223" t="s">
        <v>8825</v>
      </c>
      <c r="E1223" t="s">
        <v>8826</v>
      </c>
      <c r="F1223" t="s">
        <v>8610</v>
      </c>
      <c r="G1223" t="s">
        <v>8611</v>
      </c>
      <c r="H1223" t="s">
        <v>8612</v>
      </c>
      <c r="I1223" t="s">
        <v>4365</v>
      </c>
      <c r="J1223" t="s">
        <v>6116</v>
      </c>
      <c r="K1223" t="s">
        <v>7692</v>
      </c>
      <c r="L1223" t="s">
        <v>8646</v>
      </c>
      <c r="M1223" t="s">
        <v>8614</v>
      </c>
      <c r="N1223" t="s">
        <v>8797</v>
      </c>
      <c r="O1223" t="s">
        <v>8616</v>
      </c>
      <c r="P1223" t="s">
        <v>8617</v>
      </c>
      <c r="Q1223" t="s">
        <v>8827</v>
      </c>
      <c r="R1223" s="26">
        <v>3</v>
      </c>
      <c r="S1223" s="23">
        <v>369076370000</v>
      </c>
      <c r="T1223" t="s">
        <v>37</v>
      </c>
      <c r="U1223" t="s">
        <v>8619</v>
      </c>
      <c r="V1223" s="39">
        <v>46099</v>
      </c>
      <c r="W1223" s="41">
        <v>34</v>
      </c>
      <c r="X1223" s="26" t="s">
        <v>446</v>
      </c>
      <c r="AA1223">
        <v>35.92</v>
      </c>
      <c r="AB1223">
        <v>36</v>
      </c>
      <c r="AE1223" s="41">
        <v>71.92</v>
      </c>
      <c r="AF1223">
        <v>0</v>
      </c>
      <c r="AG1223">
        <v>1</v>
      </c>
      <c r="AH1223">
        <v>1</v>
      </c>
      <c r="AI1223">
        <v>0</v>
      </c>
      <c r="AJ1223">
        <v>0</v>
      </c>
      <c r="AK1223" s="30">
        <f t="shared" si="133"/>
        <v>2</v>
      </c>
      <c r="AL1223" s="31">
        <v>5</v>
      </c>
      <c r="AM1223" s="32">
        <f t="shared" si="132"/>
        <v>3</v>
      </c>
      <c r="AN1223" s="33" t="str">
        <f t="shared" si="134"/>
        <v>MOROSO</v>
      </c>
      <c r="AO1223" s="33" t="str">
        <f t="shared" si="135"/>
        <v>3meses_pendientes</v>
      </c>
      <c r="AP1223" s="33">
        <f t="shared" si="136"/>
        <v>102</v>
      </c>
      <c r="AQ1223" s="31">
        <f t="shared" si="137"/>
        <v>18</v>
      </c>
    </row>
    <row r="1224" spans="2:43" x14ac:dyDescent="0.3">
      <c r="B1224" s="37">
        <v>46100</v>
      </c>
      <c r="C1224" t="s">
        <v>35</v>
      </c>
      <c r="D1224" t="s">
        <v>8828</v>
      </c>
      <c r="E1224" t="s">
        <v>8829</v>
      </c>
      <c r="F1224" t="s">
        <v>8610</v>
      </c>
      <c r="G1224" t="s">
        <v>8611</v>
      </c>
      <c r="H1224" t="s">
        <v>8612</v>
      </c>
      <c r="I1224" t="s">
        <v>38</v>
      </c>
      <c r="J1224" t="s">
        <v>2538</v>
      </c>
      <c r="K1224" t="s">
        <v>3717</v>
      </c>
      <c r="L1224" t="s">
        <v>8646</v>
      </c>
      <c r="M1224" t="s">
        <v>8614</v>
      </c>
      <c r="N1224" t="s">
        <v>8797</v>
      </c>
      <c r="O1224" t="s">
        <v>8616</v>
      </c>
      <c r="P1224" t="s">
        <v>8617</v>
      </c>
      <c r="Q1224" t="s">
        <v>8830</v>
      </c>
      <c r="R1224" s="26">
        <v>2</v>
      </c>
      <c r="S1224" s="23">
        <v>368082040000</v>
      </c>
      <c r="T1224" t="s">
        <v>37</v>
      </c>
      <c r="U1224" t="s">
        <v>8619</v>
      </c>
      <c r="V1224" s="39">
        <v>46103</v>
      </c>
      <c r="W1224" s="41">
        <v>30</v>
      </c>
      <c r="X1224" s="26" t="s">
        <v>446</v>
      </c>
      <c r="Y1224">
        <v>60.88</v>
      </c>
      <c r="Z1224">
        <v>34.79</v>
      </c>
      <c r="AA1224">
        <v>30.44</v>
      </c>
      <c r="AB1224">
        <v>34.79</v>
      </c>
      <c r="AC1224">
        <v>34.9</v>
      </c>
      <c r="AE1224" s="41">
        <v>195.8</v>
      </c>
      <c r="AF1224">
        <v>1</v>
      </c>
      <c r="AG1224">
        <v>1</v>
      </c>
      <c r="AH1224">
        <v>1</v>
      </c>
      <c r="AI1224">
        <v>1</v>
      </c>
      <c r="AJ1224">
        <v>0</v>
      </c>
      <c r="AK1224" s="30">
        <f t="shared" si="133"/>
        <v>4</v>
      </c>
      <c r="AL1224" s="31">
        <v>5</v>
      </c>
      <c r="AM1224" s="32">
        <f t="shared" si="132"/>
        <v>1</v>
      </c>
      <c r="AN1224" s="33" t="str">
        <f t="shared" si="134"/>
        <v>MOROSO</v>
      </c>
      <c r="AO1224" s="33" t="str">
        <f t="shared" si="135"/>
        <v>1meses_pendientes</v>
      </c>
      <c r="AP1224" s="33">
        <f t="shared" si="136"/>
        <v>30</v>
      </c>
      <c r="AQ1224" s="31">
        <f t="shared" si="137"/>
        <v>22</v>
      </c>
    </row>
    <row r="1225" spans="2:43" x14ac:dyDescent="0.3">
      <c r="B1225" s="37">
        <v>46102</v>
      </c>
      <c r="C1225" t="s">
        <v>35</v>
      </c>
      <c r="D1225" t="s">
        <v>8831</v>
      </c>
      <c r="E1225" t="s">
        <v>8832</v>
      </c>
      <c r="F1225" t="s">
        <v>8642</v>
      </c>
      <c r="G1225" t="s">
        <v>8611</v>
      </c>
      <c r="H1225" t="s">
        <v>8612</v>
      </c>
      <c r="I1225" t="s">
        <v>38</v>
      </c>
      <c r="J1225" t="s">
        <v>40</v>
      </c>
      <c r="K1225" t="s">
        <v>2029</v>
      </c>
      <c r="L1225" t="s">
        <v>8646</v>
      </c>
      <c r="M1225" t="s">
        <v>8614</v>
      </c>
      <c r="N1225" t="s">
        <v>8797</v>
      </c>
      <c r="O1225" t="s">
        <v>8616</v>
      </c>
      <c r="P1225" t="s">
        <v>8617</v>
      </c>
      <c r="Q1225" t="s">
        <v>8833</v>
      </c>
      <c r="R1225" s="26">
        <v>2</v>
      </c>
      <c r="S1225" s="23">
        <v>364083830000</v>
      </c>
      <c r="T1225" t="s">
        <v>37</v>
      </c>
      <c r="U1225" t="s">
        <v>8619</v>
      </c>
      <c r="V1225" s="39">
        <v>46104</v>
      </c>
      <c r="W1225" s="41">
        <v>30</v>
      </c>
      <c r="X1225" s="26" t="s">
        <v>446</v>
      </c>
      <c r="Z1225">
        <v>30.44</v>
      </c>
      <c r="AA1225">
        <v>30.44</v>
      </c>
      <c r="AB1225">
        <v>30.44</v>
      </c>
      <c r="AE1225" s="41">
        <v>91.320000000000007</v>
      </c>
      <c r="AF1225">
        <v>1</v>
      </c>
      <c r="AG1225">
        <v>1</v>
      </c>
      <c r="AH1225">
        <v>1</v>
      </c>
      <c r="AI1225">
        <v>0</v>
      </c>
      <c r="AJ1225">
        <v>0</v>
      </c>
      <c r="AK1225" s="30">
        <f t="shared" si="133"/>
        <v>3</v>
      </c>
      <c r="AL1225" s="31">
        <v>5</v>
      </c>
      <c r="AM1225" s="32">
        <f t="shared" si="132"/>
        <v>2</v>
      </c>
      <c r="AN1225" s="33" t="str">
        <f t="shared" si="134"/>
        <v>MOROSO</v>
      </c>
      <c r="AO1225" s="33" t="str">
        <f t="shared" si="135"/>
        <v>2meses_pendientes</v>
      </c>
      <c r="AP1225" s="33">
        <f t="shared" si="136"/>
        <v>60</v>
      </c>
      <c r="AQ1225" s="31">
        <f t="shared" si="137"/>
        <v>23</v>
      </c>
    </row>
    <row r="1226" spans="2:43" x14ac:dyDescent="0.3">
      <c r="B1226" s="37">
        <v>46102</v>
      </c>
      <c r="C1226" t="s">
        <v>35</v>
      </c>
      <c r="D1226" t="s">
        <v>8834</v>
      </c>
      <c r="E1226" t="s">
        <v>8835</v>
      </c>
      <c r="F1226" t="s">
        <v>8610</v>
      </c>
      <c r="G1226" t="s">
        <v>8622</v>
      </c>
      <c r="H1226" t="s">
        <v>8612</v>
      </c>
      <c r="I1226" t="s">
        <v>38</v>
      </c>
      <c r="J1226" t="s">
        <v>40</v>
      </c>
      <c r="K1226" t="s">
        <v>2029</v>
      </c>
      <c r="L1226" t="s">
        <v>8613</v>
      </c>
      <c r="M1226" t="s">
        <v>8630</v>
      </c>
      <c r="N1226" t="s">
        <v>8797</v>
      </c>
      <c r="O1226" t="s">
        <v>8616</v>
      </c>
      <c r="P1226" t="s">
        <v>8617</v>
      </c>
      <c r="Q1226" t="s">
        <v>8836</v>
      </c>
      <c r="R1226" s="26">
        <v>3</v>
      </c>
      <c r="S1226" s="23">
        <v>345305980000</v>
      </c>
      <c r="T1226" t="s">
        <v>37</v>
      </c>
      <c r="U1226" t="s">
        <v>8619</v>
      </c>
      <c r="V1226" s="39">
        <v>46104</v>
      </c>
      <c r="W1226" s="41">
        <v>34</v>
      </c>
      <c r="X1226" s="26" t="s">
        <v>446</v>
      </c>
      <c r="Z1226">
        <v>26.21</v>
      </c>
      <c r="AA1226">
        <v>35.92</v>
      </c>
      <c r="AB1226">
        <v>35.92</v>
      </c>
      <c r="AC1226">
        <v>35.92</v>
      </c>
      <c r="AE1226" s="41">
        <v>133.97000000000003</v>
      </c>
      <c r="AF1226">
        <v>1</v>
      </c>
      <c r="AG1226">
        <v>1</v>
      </c>
      <c r="AH1226">
        <v>1</v>
      </c>
      <c r="AI1226">
        <v>1</v>
      </c>
      <c r="AJ1226">
        <v>0</v>
      </c>
      <c r="AK1226" s="30">
        <f t="shared" si="133"/>
        <v>4</v>
      </c>
      <c r="AL1226" s="31">
        <v>5</v>
      </c>
      <c r="AM1226" s="32">
        <f t="shared" si="132"/>
        <v>1</v>
      </c>
      <c r="AN1226" s="33" t="str">
        <f t="shared" si="134"/>
        <v>MOROSO</v>
      </c>
      <c r="AO1226" s="33" t="str">
        <f t="shared" si="135"/>
        <v>1meses_pendientes</v>
      </c>
      <c r="AP1226" s="33">
        <f t="shared" si="136"/>
        <v>34</v>
      </c>
      <c r="AQ1226" s="31">
        <f t="shared" si="137"/>
        <v>23</v>
      </c>
    </row>
    <row r="1227" spans="2:43" x14ac:dyDescent="0.3">
      <c r="B1227" s="37">
        <v>46104</v>
      </c>
      <c r="C1227" t="s">
        <v>35</v>
      </c>
      <c r="D1227" t="s">
        <v>8837</v>
      </c>
      <c r="E1227" t="s">
        <v>8838</v>
      </c>
      <c r="F1227" t="s">
        <v>8610</v>
      </c>
      <c r="G1227" t="s">
        <v>8611</v>
      </c>
      <c r="H1227" t="s">
        <v>8612</v>
      </c>
      <c r="I1227" t="s">
        <v>38</v>
      </c>
      <c r="J1227" t="s">
        <v>40</v>
      </c>
      <c r="K1227" t="s">
        <v>2029</v>
      </c>
      <c r="L1227" t="s">
        <v>8653</v>
      </c>
      <c r="M1227" t="s">
        <v>8614</v>
      </c>
      <c r="N1227" t="s">
        <v>8797</v>
      </c>
      <c r="O1227" t="s">
        <v>8616</v>
      </c>
      <c r="P1227" t="s">
        <v>8617</v>
      </c>
      <c r="Q1227" t="s">
        <v>8839</v>
      </c>
      <c r="R1227" s="26">
        <v>2</v>
      </c>
      <c r="S1227" s="23">
        <v>362085270000</v>
      </c>
      <c r="T1227" t="s">
        <v>37</v>
      </c>
      <c r="U1227" t="s">
        <v>8619</v>
      </c>
      <c r="V1227" s="39">
        <v>46106</v>
      </c>
      <c r="W1227" s="41">
        <v>30</v>
      </c>
      <c r="X1227" s="26" t="s">
        <v>446</v>
      </c>
      <c r="Z1227">
        <v>30.44</v>
      </c>
      <c r="AA1227">
        <v>30.44</v>
      </c>
      <c r="AB1227">
        <v>30.44</v>
      </c>
      <c r="AE1227" s="41">
        <v>91.320000000000007</v>
      </c>
      <c r="AF1227">
        <v>1</v>
      </c>
      <c r="AG1227">
        <v>1</v>
      </c>
      <c r="AH1227">
        <v>1</v>
      </c>
      <c r="AI1227">
        <v>0</v>
      </c>
      <c r="AJ1227">
        <v>0</v>
      </c>
      <c r="AK1227" s="30">
        <f t="shared" si="133"/>
        <v>3</v>
      </c>
      <c r="AL1227" s="31">
        <v>5</v>
      </c>
      <c r="AM1227" s="32">
        <f t="shared" si="132"/>
        <v>2</v>
      </c>
      <c r="AN1227" s="33" t="str">
        <f t="shared" si="134"/>
        <v>MOROSO</v>
      </c>
      <c r="AO1227" s="33" t="str">
        <f t="shared" si="135"/>
        <v>2meses_pendientes</v>
      </c>
      <c r="AP1227" s="33">
        <f t="shared" si="136"/>
        <v>60</v>
      </c>
      <c r="AQ1227" s="31">
        <f t="shared" si="137"/>
        <v>25</v>
      </c>
    </row>
    <row r="1228" spans="2:43" x14ac:dyDescent="0.3">
      <c r="B1228" s="37">
        <v>46105</v>
      </c>
      <c r="C1228" t="s">
        <v>35</v>
      </c>
      <c r="D1228" t="s">
        <v>8840</v>
      </c>
      <c r="E1228" t="s">
        <v>8841</v>
      </c>
      <c r="F1228" t="s">
        <v>8610</v>
      </c>
      <c r="G1228" t="s">
        <v>8611</v>
      </c>
      <c r="H1228" t="s">
        <v>8612</v>
      </c>
      <c r="I1228" t="s">
        <v>38</v>
      </c>
      <c r="J1228" t="s">
        <v>3877</v>
      </c>
      <c r="K1228" t="s">
        <v>4585</v>
      </c>
      <c r="L1228" t="s">
        <v>8613</v>
      </c>
      <c r="M1228" t="s">
        <v>8614</v>
      </c>
      <c r="N1228" t="s">
        <v>8797</v>
      </c>
      <c r="O1228" t="s">
        <v>8616</v>
      </c>
      <c r="P1228" t="s">
        <v>8617</v>
      </c>
      <c r="Q1228" t="s">
        <v>8842</v>
      </c>
      <c r="R1228" s="26">
        <v>2</v>
      </c>
      <c r="S1228" s="23">
        <v>361085990000</v>
      </c>
      <c r="T1228" t="s">
        <v>37</v>
      </c>
      <c r="U1228" t="s">
        <v>8619</v>
      </c>
      <c r="V1228" s="39">
        <v>46106</v>
      </c>
      <c r="W1228" s="41">
        <v>30</v>
      </c>
      <c r="X1228" s="26" t="s">
        <v>446</v>
      </c>
      <c r="Y1228">
        <v>30.44</v>
      </c>
      <c r="AE1228" s="41">
        <v>30.44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 s="30">
        <f t="shared" si="133"/>
        <v>0</v>
      </c>
      <c r="AL1228" s="31">
        <v>5</v>
      </c>
      <c r="AM1228" s="32">
        <f t="shared" si="132"/>
        <v>5</v>
      </c>
      <c r="AN1228" s="33" t="str">
        <f t="shared" si="134"/>
        <v>NPN</v>
      </c>
      <c r="AO1228" s="33" t="str">
        <f t="shared" si="135"/>
        <v>5meses_pendientes</v>
      </c>
      <c r="AP1228" s="33">
        <f t="shared" si="136"/>
        <v>150</v>
      </c>
      <c r="AQ1228" s="31">
        <f t="shared" si="137"/>
        <v>25</v>
      </c>
    </row>
    <row r="1229" spans="2:43" x14ac:dyDescent="0.3">
      <c r="B1229" s="37">
        <v>46106</v>
      </c>
      <c r="C1229" t="s">
        <v>35</v>
      </c>
      <c r="D1229" t="s">
        <v>8843</v>
      </c>
      <c r="E1229" t="s">
        <v>8844</v>
      </c>
      <c r="F1229" t="s">
        <v>8610</v>
      </c>
      <c r="G1229" t="s">
        <v>8611</v>
      </c>
      <c r="H1229" t="s">
        <v>8612</v>
      </c>
      <c r="I1229" t="s">
        <v>38</v>
      </c>
      <c r="J1229" t="s">
        <v>40</v>
      </c>
      <c r="K1229" t="s">
        <v>2029</v>
      </c>
      <c r="L1229" t="s">
        <v>8613</v>
      </c>
      <c r="M1229" t="s">
        <v>8614</v>
      </c>
      <c r="N1229" t="s">
        <v>8797</v>
      </c>
      <c r="O1229" t="s">
        <v>8616</v>
      </c>
      <c r="P1229" t="s">
        <v>8617</v>
      </c>
      <c r="Q1229" t="s">
        <v>8845</v>
      </c>
      <c r="R1229" s="26">
        <v>3</v>
      </c>
      <c r="S1229" s="23">
        <v>366087780000</v>
      </c>
      <c r="T1229" t="s">
        <v>37</v>
      </c>
      <c r="U1229" t="s">
        <v>8619</v>
      </c>
      <c r="V1229" s="39">
        <v>46111</v>
      </c>
      <c r="W1229" s="41">
        <v>34</v>
      </c>
      <c r="X1229" s="26" t="s">
        <v>446</v>
      </c>
      <c r="Z1229">
        <v>35.86</v>
      </c>
      <c r="AA1229">
        <v>35.86</v>
      </c>
      <c r="AB1229">
        <v>35.86</v>
      </c>
      <c r="AC1229">
        <v>20</v>
      </c>
      <c r="AE1229" s="41">
        <v>127.58</v>
      </c>
      <c r="AF1229">
        <v>1</v>
      </c>
      <c r="AG1229">
        <v>1</v>
      </c>
      <c r="AH1229">
        <v>1</v>
      </c>
      <c r="AI1229">
        <v>1</v>
      </c>
      <c r="AJ1229">
        <v>0</v>
      </c>
      <c r="AK1229" s="30">
        <f t="shared" si="133"/>
        <v>4</v>
      </c>
      <c r="AL1229" s="31">
        <v>5</v>
      </c>
      <c r="AM1229" s="32">
        <f t="shared" si="132"/>
        <v>1</v>
      </c>
      <c r="AN1229" s="33" t="str">
        <f t="shared" si="134"/>
        <v>MOROSO</v>
      </c>
      <c r="AO1229" s="33" t="str">
        <f t="shared" si="135"/>
        <v>1meses_pendientes</v>
      </c>
      <c r="AP1229" s="33">
        <f t="shared" si="136"/>
        <v>34</v>
      </c>
      <c r="AQ1229" s="31">
        <f t="shared" si="137"/>
        <v>30</v>
      </c>
    </row>
    <row r="1230" spans="2:43" x14ac:dyDescent="0.3">
      <c r="B1230" s="37">
        <v>46106</v>
      </c>
      <c r="C1230" t="s">
        <v>35</v>
      </c>
      <c r="D1230" t="s">
        <v>8846</v>
      </c>
      <c r="E1230" t="s">
        <v>8847</v>
      </c>
      <c r="F1230" t="s">
        <v>8610</v>
      </c>
      <c r="G1230" t="s">
        <v>8660</v>
      </c>
      <c r="H1230" t="s">
        <v>8612</v>
      </c>
      <c r="I1230" t="s">
        <v>38</v>
      </c>
      <c r="J1230" t="s">
        <v>40</v>
      </c>
      <c r="K1230" t="s">
        <v>2029</v>
      </c>
      <c r="L1230" t="s">
        <v>8613</v>
      </c>
      <c r="M1230" t="s">
        <v>8614</v>
      </c>
      <c r="N1230" t="s">
        <v>8797</v>
      </c>
      <c r="O1230" t="s">
        <v>8616</v>
      </c>
      <c r="P1230" t="s">
        <v>8617</v>
      </c>
      <c r="Q1230" t="s">
        <v>8848</v>
      </c>
      <c r="R1230" s="26">
        <v>3</v>
      </c>
      <c r="S1230" s="23">
        <v>365087870000</v>
      </c>
      <c r="T1230" t="s">
        <v>37</v>
      </c>
      <c r="U1230" t="s">
        <v>8619</v>
      </c>
      <c r="V1230" s="39">
        <v>46108</v>
      </c>
      <c r="W1230" s="41">
        <v>36</v>
      </c>
      <c r="X1230" s="26" t="s">
        <v>446</v>
      </c>
      <c r="Z1230">
        <v>38</v>
      </c>
      <c r="AA1230">
        <v>53.33</v>
      </c>
      <c r="AB1230">
        <v>53.33</v>
      </c>
      <c r="AE1230" s="41">
        <v>144.66</v>
      </c>
      <c r="AF1230">
        <v>1</v>
      </c>
      <c r="AG1230">
        <v>1</v>
      </c>
      <c r="AH1230">
        <v>1</v>
      </c>
      <c r="AI1230">
        <v>0</v>
      </c>
      <c r="AJ1230">
        <v>0</v>
      </c>
      <c r="AK1230" s="30">
        <f t="shared" si="133"/>
        <v>3</v>
      </c>
      <c r="AL1230" s="31">
        <v>5</v>
      </c>
      <c r="AM1230" s="32">
        <f t="shared" si="132"/>
        <v>2</v>
      </c>
      <c r="AN1230" s="33" t="str">
        <f t="shared" si="134"/>
        <v>MOROSO</v>
      </c>
      <c r="AO1230" s="33" t="str">
        <f t="shared" si="135"/>
        <v>2meses_pendientes</v>
      </c>
      <c r="AP1230" s="33">
        <f t="shared" si="136"/>
        <v>72</v>
      </c>
      <c r="AQ1230" s="31">
        <f t="shared" si="137"/>
        <v>27</v>
      </c>
    </row>
    <row r="1231" spans="2:43" x14ac:dyDescent="0.3">
      <c r="B1231" s="37">
        <v>46111</v>
      </c>
      <c r="C1231" t="s">
        <v>35</v>
      </c>
      <c r="D1231" t="s">
        <v>8849</v>
      </c>
      <c r="E1231" t="s">
        <v>8850</v>
      </c>
      <c r="F1231" t="s">
        <v>8610</v>
      </c>
      <c r="G1231" t="s">
        <v>8611</v>
      </c>
      <c r="H1231" t="s">
        <v>8612</v>
      </c>
      <c r="I1231" t="s">
        <v>38</v>
      </c>
      <c r="J1231" t="s">
        <v>40</v>
      </c>
      <c r="K1231" t="s">
        <v>2029</v>
      </c>
      <c r="L1231" t="s">
        <v>8653</v>
      </c>
      <c r="M1231" t="s">
        <v>8614</v>
      </c>
      <c r="N1231" t="s">
        <v>8797</v>
      </c>
      <c r="O1231" t="s">
        <v>8616</v>
      </c>
      <c r="P1231" t="s">
        <v>8617</v>
      </c>
      <c r="Q1231" t="s">
        <v>8851</v>
      </c>
      <c r="R1231" s="26">
        <v>3</v>
      </c>
      <c r="S1231" s="23">
        <v>361091490000</v>
      </c>
      <c r="T1231" t="s">
        <v>37</v>
      </c>
      <c r="U1231" t="s">
        <v>8619</v>
      </c>
      <c r="V1231" s="39">
        <v>46111</v>
      </c>
      <c r="W1231" s="41">
        <v>35</v>
      </c>
      <c r="X1231" s="26" t="s">
        <v>446</v>
      </c>
      <c r="Y1231">
        <v>36.93</v>
      </c>
      <c r="AA1231">
        <v>36.93</v>
      </c>
      <c r="AB1231">
        <v>36.93</v>
      </c>
      <c r="AC1231">
        <v>36.93</v>
      </c>
      <c r="AE1231" s="41">
        <v>147.72</v>
      </c>
      <c r="AF1231">
        <v>0</v>
      </c>
      <c r="AG1231">
        <v>1</v>
      </c>
      <c r="AH1231">
        <v>1</v>
      </c>
      <c r="AI1231">
        <v>1</v>
      </c>
      <c r="AJ1231">
        <v>0</v>
      </c>
      <c r="AK1231" s="30">
        <f t="shared" si="133"/>
        <v>3</v>
      </c>
      <c r="AL1231" s="31">
        <v>5</v>
      </c>
      <c r="AM1231" s="32">
        <f t="shared" si="132"/>
        <v>2</v>
      </c>
      <c r="AN1231" s="33" t="str">
        <f t="shared" si="134"/>
        <v>MOROSO</v>
      </c>
      <c r="AO1231" s="33" t="str">
        <f t="shared" si="135"/>
        <v>2meses_pendientes</v>
      </c>
      <c r="AP1231" s="33">
        <f t="shared" si="136"/>
        <v>70</v>
      </c>
      <c r="AQ1231" s="31">
        <f t="shared" si="137"/>
        <v>30</v>
      </c>
    </row>
    <row r="1232" spans="2:43" x14ac:dyDescent="0.3">
      <c r="B1232" s="37">
        <v>46115</v>
      </c>
      <c r="C1232" t="s">
        <v>35</v>
      </c>
      <c r="D1232" t="s">
        <v>8852</v>
      </c>
      <c r="E1232" t="s">
        <v>8853</v>
      </c>
      <c r="F1232" t="s">
        <v>8610</v>
      </c>
      <c r="G1232" t="s">
        <v>8660</v>
      </c>
      <c r="H1232" t="s">
        <v>8612</v>
      </c>
      <c r="I1232" t="s">
        <v>38</v>
      </c>
      <c r="J1232" t="s">
        <v>38</v>
      </c>
      <c r="L1232" t="s">
        <v>8613</v>
      </c>
      <c r="M1232" t="s">
        <v>8614</v>
      </c>
      <c r="N1232" t="s">
        <v>8797</v>
      </c>
      <c r="O1232" t="s">
        <v>8616</v>
      </c>
      <c r="P1232" t="s">
        <v>8617</v>
      </c>
      <c r="Q1232" t="s">
        <v>8854</v>
      </c>
      <c r="R1232" s="26">
        <v>3</v>
      </c>
      <c r="S1232" s="23">
        <v>125016350000</v>
      </c>
      <c r="T1232" t="s">
        <v>37</v>
      </c>
      <c r="U1232" t="s">
        <v>8619</v>
      </c>
      <c r="V1232" s="39">
        <v>46111</v>
      </c>
      <c r="W1232" s="41">
        <v>35</v>
      </c>
      <c r="X1232" s="26" t="s">
        <v>446</v>
      </c>
      <c r="AE1232" s="41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 s="30">
        <f t="shared" si="133"/>
        <v>0</v>
      </c>
      <c r="AL1232" s="31">
        <v>5</v>
      </c>
      <c r="AM1232" s="32">
        <f t="shared" si="132"/>
        <v>5</v>
      </c>
      <c r="AN1232" s="33" t="str">
        <f t="shared" si="134"/>
        <v>NPN</v>
      </c>
      <c r="AO1232" s="33" t="str">
        <f t="shared" si="135"/>
        <v>5meses_pendientes</v>
      </c>
      <c r="AP1232" s="33">
        <f t="shared" si="136"/>
        <v>175</v>
      </c>
      <c r="AQ1232" s="31">
        <f t="shared" si="137"/>
        <v>30</v>
      </c>
    </row>
    <row r="1233" spans="2:43" x14ac:dyDescent="0.3">
      <c r="B1233" s="37">
        <v>46087</v>
      </c>
      <c r="C1233" t="s">
        <v>35</v>
      </c>
      <c r="D1233" t="s">
        <v>8855</v>
      </c>
      <c r="E1233" t="s">
        <v>8856</v>
      </c>
      <c r="F1233" t="s">
        <v>8857</v>
      </c>
      <c r="G1233" t="s">
        <v>8858</v>
      </c>
      <c r="H1233" t="s">
        <v>8859</v>
      </c>
      <c r="I1233" t="s">
        <v>38</v>
      </c>
      <c r="J1233" t="s">
        <v>44</v>
      </c>
      <c r="K1233" t="s">
        <v>56</v>
      </c>
      <c r="L1233" t="s">
        <v>8860</v>
      </c>
      <c r="M1233" t="s">
        <v>8861</v>
      </c>
      <c r="N1233" t="s">
        <v>8862</v>
      </c>
      <c r="O1233" t="s">
        <v>8616</v>
      </c>
      <c r="P1233" t="s">
        <v>8617</v>
      </c>
      <c r="Q1233" t="s">
        <v>8863</v>
      </c>
      <c r="R1233" s="26">
        <v>3</v>
      </c>
      <c r="S1233" s="23">
        <v>369066730000</v>
      </c>
      <c r="T1233" t="s">
        <v>37</v>
      </c>
      <c r="U1233" t="s">
        <v>8619</v>
      </c>
      <c r="V1233" s="39">
        <v>46088</v>
      </c>
      <c r="W1233" s="41">
        <v>36</v>
      </c>
      <c r="X1233" s="26" t="s">
        <v>446</v>
      </c>
      <c r="Y1233">
        <v>38</v>
      </c>
      <c r="Z1233">
        <v>39</v>
      </c>
      <c r="AB1233">
        <v>36.46</v>
      </c>
      <c r="AC1233">
        <v>37.64</v>
      </c>
      <c r="AE1233" s="41">
        <v>151.10000000000002</v>
      </c>
      <c r="AF1233">
        <v>1</v>
      </c>
      <c r="AG1233">
        <v>0</v>
      </c>
      <c r="AH1233">
        <v>1</v>
      </c>
      <c r="AI1233">
        <v>1</v>
      </c>
      <c r="AJ1233">
        <v>0</v>
      </c>
      <c r="AK1233" s="30">
        <f t="shared" si="133"/>
        <v>3</v>
      </c>
      <c r="AL1233" s="31">
        <v>5</v>
      </c>
      <c r="AM1233" s="32">
        <f t="shared" si="132"/>
        <v>2</v>
      </c>
      <c r="AN1233" s="33" t="str">
        <f t="shared" si="134"/>
        <v>MOROSO</v>
      </c>
      <c r="AO1233" s="33" t="str">
        <f t="shared" si="135"/>
        <v>2meses_pendientes</v>
      </c>
      <c r="AP1233" s="33">
        <f t="shared" si="136"/>
        <v>72</v>
      </c>
      <c r="AQ1233" s="31">
        <f t="shared" si="137"/>
        <v>7</v>
      </c>
    </row>
    <row r="1234" spans="2:43" x14ac:dyDescent="0.3">
      <c r="B1234" s="37">
        <v>46089</v>
      </c>
      <c r="C1234" t="s">
        <v>35</v>
      </c>
      <c r="D1234" t="s">
        <v>8864</v>
      </c>
      <c r="E1234" t="s">
        <v>8865</v>
      </c>
      <c r="F1234" t="s">
        <v>8857</v>
      </c>
      <c r="G1234" t="s">
        <v>8866</v>
      </c>
      <c r="H1234" t="s">
        <v>8867</v>
      </c>
      <c r="I1234" t="s">
        <v>38</v>
      </c>
      <c r="J1234" t="s">
        <v>42</v>
      </c>
      <c r="K1234" t="s">
        <v>60</v>
      </c>
      <c r="L1234" t="s">
        <v>8868</v>
      </c>
      <c r="M1234" t="s">
        <v>8869</v>
      </c>
      <c r="N1234" t="s">
        <v>8862</v>
      </c>
      <c r="O1234" t="s">
        <v>8616</v>
      </c>
      <c r="P1234" t="s">
        <v>8617</v>
      </c>
      <c r="Q1234" t="s">
        <v>8870</v>
      </c>
      <c r="R1234" s="26">
        <v>2</v>
      </c>
      <c r="S1234" s="23">
        <v>367069320000</v>
      </c>
      <c r="T1234" t="s">
        <v>37</v>
      </c>
      <c r="U1234" t="s">
        <v>8619</v>
      </c>
      <c r="V1234" s="39">
        <v>46090</v>
      </c>
      <c r="W1234" s="41">
        <v>30</v>
      </c>
      <c r="X1234" s="26" t="s">
        <v>446</v>
      </c>
      <c r="Y1234">
        <v>30.44</v>
      </c>
      <c r="Z1234">
        <v>30.44</v>
      </c>
      <c r="AA1234">
        <v>30.44</v>
      </c>
      <c r="AB1234">
        <v>30.44</v>
      </c>
      <c r="AE1234" s="41">
        <v>121.76</v>
      </c>
      <c r="AF1234">
        <v>1</v>
      </c>
      <c r="AG1234">
        <v>1</v>
      </c>
      <c r="AH1234">
        <v>1</v>
      </c>
      <c r="AI1234">
        <v>0</v>
      </c>
      <c r="AJ1234">
        <v>0</v>
      </c>
      <c r="AK1234" s="30">
        <f t="shared" si="133"/>
        <v>3</v>
      </c>
      <c r="AL1234" s="31">
        <v>5</v>
      </c>
      <c r="AM1234" s="32">
        <f t="shared" si="132"/>
        <v>2</v>
      </c>
      <c r="AN1234" s="33" t="str">
        <f t="shared" si="134"/>
        <v>MOROSO</v>
      </c>
      <c r="AO1234" s="33" t="str">
        <f t="shared" si="135"/>
        <v>2meses_pendientes</v>
      </c>
      <c r="AP1234" s="33">
        <f t="shared" si="136"/>
        <v>60</v>
      </c>
      <c r="AQ1234" s="31">
        <f t="shared" si="137"/>
        <v>9</v>
      </c>
    </row>
    <row r="1235" spans="2:43" x14ac:dyDescent="0.3">
      <c r="B1235" s="37">
        <v>46091</v>
      </c>
      <c r="C1235" t="s">
        <v>35</v>
      </c>
      <c r="D1235" t="s">
        <v>8871</v>
      </c>
      <c r="E1235" t="s">
        <v>8872</v>
      </c>
      <c r="F1235" t="s">
        <v>8857</v>
      </c>
      <c r="G1235" t="s">
        <v>8873</v>
      </c>
      <c r="H1235" t="s">
        <v>8867</v>
      </c>
      <c r="I1235" t="s">
        <v>38</v>
      </c>
      <c r="J1235" t="s">
        <v>42</v>
      </c>
      <c r="K1235" t="s">
        <v>60</v>
      </c>
      <c r="L1235" t="s">
        <v>8874</v>
      </c>
      <c r="M1235" t="s">
        <v>8869</v>
      </c>
      <c r="N1235" t="s">
        <v>8862</v>
      </c>
      <c r="O1235" t="s">
        <v>8616</v>
      </c>
      <c r="P1235" t="s">
        <v>8617</v>
      </c>
      <c r="Q1235" t="s">
        <v>8875</v>
      </c>
      <c r="R1235" s="26">
        <v>3</v>
      </c>
      <c r="S1235" s="23">
        <v>329045210000</v>
      </c>
      <c r="T1235" t="s">
        <v>37</v>
      </c>
      <c r="U1235" t="s">
        <v>8619</v>
      </c>
      <c r="V1235" s="39">
        <v>46092</v>
      </c>
      <c r="W1235" s="41">
        <v>33</v>
      </c>
      <c r="X1235" s="26" t="s">
        <v>446</v>
      </c>
      <c r="Y1235">
        <v>35.5</v>
      </c>
      <c r="Z1235">
        <v>52.37</v>
      </c>
      <c r="AB1235">
        <v>88.5</v>
      </c>
      <c r="AE1235" s="41">
        <v>176.37</v>
      </c>
      <c r="AF1235">
        <v>1</v>
      </c>
      <c r="AG1235">
        <v>0</v>
      </c>
      <c r="AH1235">
        <v>1</v>
      </c>
      <c r="AI1235">
        <v>0</v>
      </c>
      <c r="AJ1235">
        <v>0</v>
      </c>
      <c r="AK1235" s="30">
        <f t="shared" si="133"/>
        <v>2</v>
      </c>
      <c r="AL1235" s="31">
        <v>5</v>
      </c>
      <c r="AM1235" s="32">
        <f t="shared" si="132"/>
        <v>3</v>
      </c>
      <c r="AN1235" s="33" t="str">
        <f t="shared" si="134"/>
        <v>MOROSO</v>
      </c>
      <c r="AO1235" s="33" t="str">
        <f t="shared" si="135"/>
        <v>3meses_pendientes</v>
      </c>
      <c r="AP1235" s="33">
        <f t="shared" si="136"/>
        <v>99</v>
      </c>
      <c r="AQ1235" s="31">
        <f t="shared" si="137"/>
        <v>11</v>
      </c>
    </row>
    <row r="1236" spans="2:43" x14ac:dyDescent="0.3">
      <c r="B1236" s="37">
        <v>46092</v>
      </c>
      <c r="C1236" t="s">
        <v>35</v>
      </c>
      <c r="D1236" t="s">
        <v>8876</v>
      </c>
      <c r="E1236" t="s">
        <v>8877</v>
      </c>
      <c r="F1236" t="s">
        <v>8857</v>
      </c>
      <c r="G1236" t="s">
        <v>8878</v>
      </c>
      <c r="H1236" t="s">
        <v>8879</v>
      </c>
      <c r="I1236" t="s">
        <v>38</v>
      </c>
      <c r="J1236" t="s">
        <v>38</v>
      </c>
      <c r="K1236" t="s">
        <v>468</v>
      </c>
      <c r="L1236" t="s">
        <v>8880</v>
      </c>
      <c r="M1236" t="s">
        <v>8869</v>
      </c>
      <c r="N1236" t="s">
        <v>8862</v>
      </c>
      <c r="O1236" t="s">
        <v>8616</v>
      </c>
      <c r="P1236" t="s">
        <v>8617</v>
      </c>
      <c r="Q1236" t="s">
        <v>8881</v>
      </c>
      <c r="R1236" s="26">
        <v>3</v>
      </c>
      <c r="S1236" s="23">
        <v>362072370000</v>
      </c>
      <c r="T1236" t="s">
        <v>37</v>
      </c>
      <c r="U1236" t="s">
        <v>8619</v>
      </c>
      <c r="V1236" s="39">
        <v>46092</v>
      </c>
      <c r="W1236" s="41">
        <v>34</v>
      </c>
      <c r="X1236" s="26" t="s">
        <v>446</v>
      </c>
      <c r="Y1236">
        <v>35.92</v>
      </c>
      <c r="Z1236">
        <v>35.92</v>
      </c>
      <c r="AB1236">
        <v>35.92</v>
      </c>
      <c r="AE1236" s="41">
        <v>107.76</v>
      </c>
      <c r="AF1236">
        <v>1</v>
      </c>
      <c r="AG1236">
        <v>0</v>
      </c>
      <c r="AH1236">
        <v>1</v>
      </c>
      <c r="AI1236">
        <v>0</v>
      </c>
      <c r="AJ1236">
        <v>0</v>
      </c>
      <c r="AK1236" s="30">
        <f t="shared" si="133"/>
        <v>2</v>
      </c>
      <c r="AL1236" s="31">
        <v>5</v>
      </c>
      <c r="AM1236" s="32">
        <f t="shared" si="132"/>
        <v>3</v>
      </c>
      <c r="AN1236" s="33" t="str">
        <f t="shared" si="134"/>
        <v>MOROSO</v>
      </c>
      <c r="AO1236" s="33" t="str">
        <f t="shared" si="135"/>
        <v>3meses_pendientes</v>
      </c>
      <c r="AP1236" s="33">
        <f t="shared" si="136"/>
        <v>102</v>
      </c>
      <c r="AQ1236" s="31">
        <f t="shared" si="137"/>
        <v>11</v>
      </c>
    </row>
    <row r="1237" spans="2:43" x14ac:dyDescent="0.3">
      <c r="B1237" s="37">
        <v>46093</v>
      </c>
      <c r="C1237" t="s">
        <v>35</v>
      </c>
      <c r="D1237" t="s">
        <v>8882</v>
      </c>
      <c r="E1237" t="s">
        <v>8883</v>
      </c>
      <c r="F1237" t="s">
        <v>8884</v>
      </c>
      <c r="G1237" t="s">
        <v>8885</v>
      </c>
      <c r="H1237" t="s">
        <v>8886</v>
      </c>
      <c r="I1237" t="s">
        <v>38</v>
      </c>
      <c r="J1237" t="s">
        <v>42</v>
      </c>
      <c r="K1237" t="s">
        <v>60</v>
      </c>
      <c r="L1237" t="s">
        <v>8887</v>
      </c>
      <c r="M1237" t="s">
        <v>8888</v>
      </c>
      <c r="N1237" t="s">
        <v>8862</v>
      </c>
      <c r="O1237" t="s">
        <v>8616</v>
      </c>
      <c r="P1237" t="s">
        <v>8617</v>
      </c>
      <c r="Q1237" t="s">
        <v>8889</v>
      </c>
      <c r="R1237" s="26">
        <v>3</v>
      </c>
      <c r="S1237" s="23">
        <v>365074900000</v>
      </c>
      <c r="T1237" t="s">
        <v>37</v>
      </c>
      <c r="U1237" t="s">
        <v>8619</v>
      </c>
      <c r="V1237" s="39">
        <v>46094</v>
      </c>
      <c r="W1237" s="41">
        <v>44</v>
      </c>
      <c r="X1237" s="26" t="s">
        <v>446</v>
      </c>
      <c r="Y1237">
        <v>46</v>
      </c>
      <c r="Z1237">
        <v>90.64</v>
      </c>
      <c r="AA1237">
        <v>1</v>
      </c>
      <c r="AC1237">
        <v>44.64</v>
      </c>
      <c r="AE1237" s="41">
        <v>182.27999999999997</v>
      </c>
      <c r="AF1237">
        <v>1</v>
      </c>
      <c r="AG1237">
        <v>1</v>
      </c>
      <c r="AH1237">
        <v>0</v>
      </c>
      <c r="AI1237">
        <v>1</v>
      </c>
      <c r="AJ1237">
        <v>0</v>
      </c>
      <c r="AK1237" s="30">
        <f t="shared" si="133"/>
        <v>3</v>
      </c>
      <c r="AL1237" s="31">
        <v>5</v>
      </c>
      <c r="AM1237" s="32">
        <f t="shared" si="132"/>
        <v>2</v>
      </c>
      <c r="AN1237" s="33" t="str">
        <f t="shared" si="134"/>
        <v>MOROSO</v>
      </c>
      <c r="AO1237" s="33" t="str">
        <f t="shared" si="135"/>
        <v>2meses_pendientes</v>
      </c>
      <c r="AP1237" s="33">
        <f t="shared" si="136"/>
        <v>88</v>
      </c>
      <c r="AQ1237" s="31">
        <f t="shared" si="137"/>
        <v>13</v>
      </c>
    </row>
    <row r="1238" spans="2:43" x14ac:dyDescent="0.3">
      <c r="B1238" s="37">
        <v>46095</v>
      </c>
      <c r="C1238" t="s">
        <v>35</v>
      </c>
      <c r="D1238" t="s">
        <v>8890</v>
      </c>
      <c r="E1238" t="s">
        <v>8891</v>
      </c>
      <c r="F1238" t="s">
        <v>8857</v>
      </c>
      <c r="G1238" t="s">
        <v>8892</v>
      </c>
      <c r="H1238" t="s">
        <v>8893</v>
      </c>
      <c r="I1238" t="s">
        <v>38</v>
      </c>
      <c r="J1238" t="s">
        <v>3877</v>
      </c>
      <c r="K1238" t="s">
        <v>8628</v>
      </c>
      <c r="L1238" t="s">
        <v>8894</v>
      </c>
      <c r="M1238" t="s">
        <v>8895</v>
      </c>
      <c r="N1238" t="s">
        <v>8862</v>
      </c>
      <c r="O1238" t="s">
        <v>8616</v>
      </c>
      <c r="P1238" t="s">
        <v>8617</v>
      </c>
      <c r="Q1238" t="s">
        <v>8896</v>
      </c>
      <c r="R1238" s="26">
        <v>3</v>
      </c>
      <c r="S1238" s="23">
        <v>363076320000</v>
      </c>
      <c r="T1238" t="s">
        <v>37</v>
      </c>
      <c r="U1238" t="s">
        <v>8619</v>
      </c>
      <c r="V1238" s="39">
        <v>46098</v>
      </c>
      <c r="W1238" s="41">
        <v>34</v>
      </c>
      <c r="X1238" s="26" t="s">
        <v>446</v>
      </c>
      <c r="Z1238">
        <v>35.5</v>
      </c>
      <c r="AA1238">
        <v>35.5</v>
      </c>
      <c r="AB1238">
        <v>35.5</v>
      </c>
      <c r="AE1238" s="41">
        <v>106.5</v>
      </c>
      <c r="AF1238">
        <v>1</v>
      </c>
      <c r="AG1238">
        <v>1</v>
      </c>
      <c r="AH1238">
        <v>1</v>
      </c>
      <c r="AI1238">
        <v>0</v>
      </c>
      <c r="AJ1238">
        <v>0</v>
      </c>
      <c r="AK1238" s="30">
        <f t="shared" si="133"/>
        <v>3</v>
      </c>
      <c r="AL1238" s="31">
        <v>5</v>
      </c>
      <c r="AM1238" s="32">
        <f t="shared" si="132"/>
        <v>2</v>
      </c>
      <c r="AN1238" s="33" t="str">
        <f t="shared" si="134"/>
        <v>MOROSO</v>
      </c>
      <c r="AO1238" s="33" t="str">
        <f t="shared" si="135"/>
        <v>2meses_pendientes</v>
      </c>
      <c r="AP1238" s="33">
        <f t="shared" si="136"/>
        <v>68</v>
      </c>
      <c r="AQ1238" s="31">
        <f t="shared" si="137"/>
        <v>17</v>
      </c>
    </row>
    <row r="1239" spans="2:43" x14ac:dyDescent="0.3">
      <c r="B1239" s="37">
        <v>46100</v>
      </c>
      <c r="C1239" t="s">
        <v>35</v>
      </c>
      <c r="D1239" t="s">
        <v>8897</v>
      </c>
      <c r="E1239" t="s">
        <v>8898</v>
      </c>
      <c r="F1239" t="s">
        <v>8857</v>
      </c>
      <c r="G1239" t="s">
        <v>8899</v>
      </c>
      <c r="H1239" t="s">
        <v>8900</v>
      </c>
      <c r="I1239" t="s">
        <v>38</v>
      </c>
      <c r="J1239" t="s">
        <v>44</v>
      </c>
      <c r="K1239" t="s">
        <v>55</v>
      </c>
      <c r="L1239" t="s">
        <v>8901</v>
      </c>
      <c r="M1239" t="s">
        <v>8902</v>
      </c>
      <c r="N1239" t="s">
        <v>8862</v>
      </c>
      <c r="O1239" t="s">
        <v>8616</v>
      </c>
      <c r="P1239" t="s">
        <v>8617</v>
      </c>
      <c r="Q1239" t="s">
        <v>8903</v>
      </c>
      <c r="R1239" s="26">
        <v>3</v>
      </c>
      <c r="S1239" s="23">
        <v>362081470000</v>
      </c>
      <c r="T1239" t="s">
        <v>37</v>
      </c>
      <c r="U1239" t="s">
        <v>8619</v>
      </c>
      <c r="V1239" s="39">
        <v>46101</v>
      </c>
      <c r="W1239" s="41">
        <v>35</v>
      </c>
      <c r="X1239" s="26" t="s">
        <v>446</v>
      </c>
      <c r="Y1239">
        <v>36.6</v>
      </c>
      <c r="AE1239" s="41">
        <v>36.6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 s="30">
        <f t="shared" si="133"/>
        <v>0</v>
      </c>
      <c r="AL1239" s="31">
        <v>5</v>
      </c>
      <c r="AM1239" s="32">
        <f t="shared" si="132"/>
        <v>5</v>
      </c>
      <c r="AN1239" s="33" t="str">
        <f t="shared" si="134"/>
        <v>NPN</v>
      </c>
      <c r="AO1239" s="33" t="str">
        <f t="shared" si="135"/>
        <v>5meses_pendientes</v>
      </c>
      <c r="AP1239" s="33">
        <f t="shared" si="136"/>
        <v>175</v>
      </c>
      <c r="AQ1239" s="31">
        <f t="shared" si="137"/>
        <v>20</v>
      </c>
    </row>
    <row r="1240" spans="2:43" x14ac:dyDescent="0.3">
      <c r="B1240" s="37">
        <v>46100</v>
      </c>
      <c r="C1240" t="s">
        <v>35</v>
      </c>
      <c r="D1240" t="s">
        <v>8904</v>
      </c>
      <c r="E1240" t="s">
        <v>8905</v>
      </c>
      <c r="F1240" t="s">
        <v>8857</v>
      </c>
      <c r="G1240" t="s">
        <v>8906</v>
      </c>
      <c r="H1240" t="s">
        <v>8907</v>
      </c>
      <c r="I1240" t="s">
        <v>38</v>
      </c>
      <c r="J1240" t="s">
        <v>44</v>
      </c>
      <c r="K1240" t="s">
        <v>55</v>
      </c>
      <c r="L1240" t="s">
        <v>8908</v>
      </c>
      <c r="M1240" t="s">
        <v>8909</v>
      </c>
      <c r="N1240" t="s">
        <v>8862</v>
      </c>
      <c r="O1240" t="s">
        <v>8616</v>
      </c>
      <c r="P1240" t="s">
        <v>8617</v>
      </c>
      <c r="Q1240" t="s">
        <v>8910</v>
      </c>
      <c r="R1240" s="26">
        <v>3</v>
      </c>
      <c r="S1240" s="23">
        <v>313082120000</v>
      </c>
      <c r="T1240" t="s">
        <v>37</v>
      </c>
      <c r="U1240" t="s">
        <v>8619</v>
      </c>
      <c r="V1240" s="39">
        <v>46099</v>
      </c>
      <c r="W1240" s="41">
        <v>34</v>
      </c>
      <c r="X1240" s="26" t="s">
        <v>446</v>
      </c>
      <c r="Y1240">
        <v>43.04</v>
      </c>
      <c r="Z1240">
        <v>59.08</v>
      </c>
      <c r="AA1240">
        <v>78.540000000000006</v>
      </c>
      <c r="AB1240">
        <v>67.09</v>
      </c>
      <c r="AE1240" s="41">
        <v>247.75000000000003</v>
      </c>
      <c r="AF1240">
        <v>1</v>
      </c>
      <c r="AG1240">
        <v>1</v>
      </c>
      <c r="AH1240">
        <v>1</v>
      </c>
      <c r="AI1240">
        <v>0</v>
      </c>
      <c r="AJ1240">
        <v>0</v>
      </c>
      <c r="AK1240" s="30">
        <f t="shared" si="133"/>
        <v>3</v>
      </c>
      <c r="AL1240" s="31">
        <v>5</v>
      </c>
      <c r="AM1240" s="32">
        <f t="shared" si="132"/>
        <v>2</v>
      </c>
      <c r="AN1240" s="33" t="str">
        <f t="shared" si="134"/>
        <v>MOROSO</v>
      </c>
      <c r="AO1240" s="33" t="str">
        <f t="shared" si="135"/>
        <v>2meses_pendientes</v>
      </c>
      <c r="AP1240" s="33">
        <f t="shared" si="136"/>
        <v>68</v>
      </c>
      <c r="AQ1240" s="31">
        <f t="shared" si="137"/>
        <v>18</v>
      </c>
    </row>
    <row r="1241" spans="2:43" x14ac:dyDescent="0.3">
      <c r="B1241" s="37">
        <v>46109</v>
      </c>
      <c r="C1241" t="s">
        <v>35</v>
      </c>
      <c r="D1241" t="s">
        <v>8911</v>
      </c>
      <c r="E1241" t="s">
        <v>8912</v>
      </c>
      <c r="F1241" t="s">
        <v>8857</v>
      </c>
      <c r="G1241" t="s">
        <v>8913</v>
      </c>
      <c r="H1241" t="s">
        <v>8914</v>
      </c>
      <c r="I1241" t="s">
        <v>38</v>
      </c>
      <c r="J1241" t="s">
        <v>44</v>
      </c>
      <c r="K1241" t="s">
        <v>56</v>
      </c>
      <c r="L1241" t="s">
        <v>8915</v>
      </c>
      <c r="M1241" t="s">
        <v>8895</v>
      </c>
      <c r="N1241" t="s">
        <v>8862</v>
      </c>
      <c r="O1241" t="s">
        <v>8616</v>
      </c>
      <c r="P1241" t="s">
        <v>8617</v>
      </c>
      <c r="Q1241" t="s">
        <v>8916</v>
      </c>
      <c r="R1241" s="26">
        <v>3</v>
      </c>
      <c r="S1241" s="23">
        <v>369089030000</v>
      </c>
      <c r="T1241" t="s">
        <v>37</v>
      </c>
      <c r="U1241" t="s">
        <v>8619</v>
      </c>
      <c r="V1241" s="39">
        <v>46109</v>
      </c>
      <c r="W1241" s="41">
        <v>35</v>
      </c>
      <c r="X1241" s="26" t="s">
        <v>446</v>
      </c>
      <c r="Z1241">
        <v>36.57</v>
      </c>
      <c r="AA1241">
        <v>36.57</v>
      </c>
      <c r="AB1241">
        <v>36.57</v>
      </c>
      <c r="AE1241" s="41">
        <v>109.71000000000001</v>
      </c>
      <c r="AF1241">
        <v>1</v>
      </c>
      <c r="AG1241">
        <v>1</v>
      </c>
      <c r="AH1241">
        <v>1</v>
      </c>
      <c r="AI1241">
        <v>0</v>
      </c>
      <c r="AJ1241">
        <v>0</v>
      </c>
      <c r="AK1241" s="30">
        <f t="shared" si="133"/>
        <v>3</v>
      </c>
      <c r="AL1241" s="31">
        <v>5</v>
      </c>
      <c r="AM1241" s="32">
        <f t="shared" si="132"/>
        <v>2</v>
      </c>
      <c r="AN1241" s="33" t="str">
        <f t="shared" si="134"/>
        <v>MOROSO</v>
      </c>
      <c r="AO1241" s="33" t="str">
        <f t="shared" si="135"/>
        <v>2meses_pendientes</v>
      </c>
      <c r="AP1241" s="33">
        <f t="shared" si="136"/>
        <v>70</v>
      </c>
      <c r="AQ1241" s="31">
        <f t="shared" si="137"/>
        <v>28</v>
      </c>
    </row>
    <row r="1242" spans="2:43" x14ac:dyDescent="0.3">
      <c r="B1242" s="37">
        <v>46112</v>
      </c>
      <c r="C1242" t="s">
        <v>35</v>
      </c>
      <c r="D1242" t="s">
        <v>8917</v>
      </c>
      <c r="E1242" t="s">
        <v>8918</v>
      </c>
      <c r="F1242" t="s">
        <v>8857</v>
      </c>
      <c r="G1242" t="s">
        <v>8919</v>
      </c>
      <c r="H1242" t="s">
        <v>8920</v>
      </c>
      <c r="I1242" t="s">
        <v>38</v>
      </c>
      <c r="J1242" t="s">
        <v>44</v>
      </c>
      <c r="K1242" t="s">
        <v>55</v>
      </c>
      <c r="L1242" t="s">
        <v>8921</v>
      </c>
      <c r="M1242" t="s">
        <v>8922</v>
      </c>
      <c r="N1242" t="s">
        <v>8862</v>
      </c>
      <c r="O1242" t="s">
        <v>8616</v>
      </c>
      <c r="P1242" t="s">
        <v>8617</v>
      </c>
      <c r="Q1242" t="s">
        <v>8923</v>
      </c>
      <c r="R1242" s="26">
        <v>3</v>
      </c>
      <c r="S1242" s="23">
        <v>801563840000</v>
      </c>
      <c r="T1242" t="s">
        <v>37</v>
      </c>
      <c r="U1242" t="s">
        <v>8619</v>
      </c>
      <c r="V1242" s="39">
        <v>46111</v>
      </c>
      <c r="W1242" s="41">
        <v>35</v>
      </c>
      <c r="X1242" s="26" t="s">
        <v>446</v>
      </c>
      <c r="Y1242">
        <v>46.75</v>
      </c>
      <c r="Z1242">
        <v>44.86</v>
      </c>
      <c r="AA1242">
        <v>36.6</v>
      </c>
      <c r="AB1242">
        <v>36.54</v>
      </c>
      <c r="AE1242" s="41">
        <v>164.75</v>
      </c>
      <c r="AF1242">
        <v>1</v>
      </c>
      <c r="AG1242">
        <v>1</v>
      </c>
      <c r="AH1242">
        <v>1</v>
      </c>
      <c r="AI1242">
        <v>0</v>
      </c>
      <c r="AJ1242">
        <v>0</v>
      </c>
      <c r="AK1242" s="30">
        <f t="shared" si="133"/>
        <v>3</v>
      </c>
      <c r="AL1242" s="31">
        <v>5</v>
      </c>
      <c r="AM1242" s="32">
        <f t="shared" si="132"/>
        <v>2</v>
      </c>
      <c r="AN1242" s="33" t="str">
        <f t="shared" si="134"/>
        <v>MOROSO</v>
      </c>
      <c r="AO1242" s="33" t="str">
        <f t="shared" si="135"/>
        <v>2meses_pendientes</v>
      </c>
      <c r="AP1242" s="33">
        <f t="shared" si="136"/>
        <v>70</v>
      </c>
      <c r="AQ1242" s="31">
        <f t="shared" si="137"/>
        <v>30</v>
      </c>
    </row>
    <row r="1243" spans="2:43" x14ac:dyDescent="0.3">
      <c r="B1243" s="37">
        <v>46087</v>
      </c>
      <c r="C1243" t="s">
        <v>35</v>
      </c>
      <c r="D1243" t="s">
        <v>8924</v>
      </c>
      <c r="E1243" t="s">
        <v>8925</v>
      </c>
      <c r="F1243" t="s">
        <v>8926</v>
      </c>
      <c r="G1243" t="s">
        <v>8927</v>
      </c>
      <c r="H1243" t="s">
        <v>8928</v>
      </c>
      <c r="I1243" t="s">
        <v>38</v>
      </c>
      <c r="J1243" t="s">
        <v>42</v>
      </c>
      <c r="K1243" t="s">
        <v>50</v>
      </c>
      <c r="M1243" t="s">
        <v>8929</v>
      </c>
      <c r="N1243" t="s">
        <v>8930</v>
      </c>
      <c r="O1243" t="s">
        <v>8931</v>
      </c>
      <c r="P1243" t="s">
        <v>8617</v>
      </c>
      <c r="Q1243" t="s">
        <v>8932</v>
      </c>
      <c r="R1243" s="26">
        <v>2</v>
      </c>
      <c r="S1243" s="23">
        <v>361067280000</v>
      </c>
      <c r="T1243" t="s">
        <v>37</v>
      </c>
      <c r="U1243" t="s">
        <v>39</v>
      </c>
      <c r="V1243" s="39">
        <v>46089</v>
      </c>
      <c r="W1243" s="41">
        <v>30</v>
      </c>
      <c r="X1243" s="26" t="s">
        <v>446</v>
      </c>
      <c r="Y1243">
        <v>30.44</v>
      </c>
      <c r="AB1243">
        <v>39</v>
      </c>
      <c r="AC1243">
        <v>30.5</v>
      </c>
      <c r="AE1243" s="41">
        <v>99.94</v>
      </c>
      <c r="AF1243">
        <v>0</v>
      </c>
      <c r="AG1243">
        <v>0</v>
      </c>
      <c r="AH1243">
        <v>1</v>
      </c>
      <c r="AI1243">
        <v>1</v>
      </c>
      <c r="AJ1243">
        <v>0</v>
      </c>
      <c r="AK1243" s="30">
        <f t="shared" si="133"/>
        <v>2</v>
      </c>
      <c r="AL1243" s="31">
        <v>5</v>
      </c>
      <c r="AM1243" s="32">
        <f t="shared" si="132"/>
        <v>3</v>
      </c>
      <c r="AN1243" s="33" t="str">
        <f t="shared" si="134"/>
        <v>MOROSO</v>
      </c>
      <c r="AO1243" s="33" t="str">
        <f t="shared" si="135"/>
        <v>3meses_pendientes</v>
      </c>
      <c r="AP1243" s="33">
        <f t="shared" si="136"/>
        <v>90</v>
      </c>
      <c r="AQ1243" s="31">
        <f t="shared" si="137"/>
        <v>8</v>
      </c>
    </row>
    <row r="1244" spans="2:43" x14ac:dyDescent="0.3">
      <c r="B1244" s="37">
        <v>46090</v>
      </c>
      <c r="C1244" t="s">
        <v>35</v>
      </c>
      <c r="D1244" t="s">
        <v>8933</v>
      </c>
      <c r="E1244" t="s">
        <v>8934</v>
      </c>
      <c r="F1244" t="s">
        <v>8935</v>
      </c>
      <c r="G1244" t="s">
        <v>8936</v>
      </c>
      <c r="H1244" t="s">
        <v>8937</v>
      </c>
      <c r="I1244" t="s">
        <v>38</v>
      </c>
      <c r="J1244" t="s">
        <v>44</v>
      </c>
      <c r="K1244" t="s">
        <v>4634</v>
      </c>
      <c r="M1244" t="s">
        <v>8938</v>
      </c>
      <c r="N1244" t="s">
        <v>8930</v>
      </c>
      <c r="O1244" t="s">
        <v>8931</v>
      </c>
      <c r="P1244" t="s">
        <v>8617</v>
      </c>
      <c r="Q1244" t="s">
        <v>8939</v>
      </c>
      <c r="R1244" s="26">
        <v>3</v>
      </c>
      <c r="S1244" s="23">
        <v>168016140000</v>
      </c>
      <c r="T1244" t="s">
        <v>37</v>
      </c>
      <c r="U1244" t="s">
        <v>39</v>
      </c>
      <c r="V1244" s="39">
        <v>46091</v>
      </c>
      <c r="W1244" s="41">
        <v>35.950000000000003</v>
      </c>
      <c r="X1244" s="26" t="s">
        <v>446</v>
      </c>
      <c r="Y1244">
        <v>38.700000000000003</v>
      </c>
      <c r="Z1244">
        <v>38.6</v>
      </c>
      <c r="AA1244">
        <v>38.619999999999997</v>
      </c>
      <c r="AB1244">
        <v>38.619999999999997</v>
      </c>
      <c r="AE1244" s="41">
        <v>154.54000000000002</v>
      </c>
      <c r="AF1244">
        <v>1</v>
      </c>
      <c r="AG1244">
        <v>1</v>
      </c>
      <c r="AH1244">
        <v>1</v>
      </c>
      <c r="AI1244">
        <v>0</v>
      </c>
      <c r="AJ1244">
        <v>0</v>
      </c>
      <c r="AK1244" s="30">
        <f t="shared" si="133"/>
        <v>3</v>
      </c>
      <c r="AL1244" s="31">
        <v>5</v>
      </c>
      <c r="AM1244" s="32">
        <f t="shared" si="132"/>
        <v>2</v>
      </c>
      <c r="AN1244" s="33" t="str">
        <f t="shared" si="134"/>
        <v>MOROSO</v>
      </c>
      <c r="AO1244" s="33" t="str">
        <f t="shared" si="135"/>
        <v>2meses_pendientes</v>
      </c>
      <c r="AP1244" s="33">
        <f t="shared" si="136"/>
        <v>71.900000000000006</v>
      </c>
      <c r="AQ1244" s="31">
        <f t="shared" si="137"/>
        <v>10</v>
      </c>
    </row>
    <row r="1245" spans="2:43" x14ac:dyDescent="0.3">
      <c r="B1245" s="37">
        <v>46094</v>
      </c>
      <c r="C1245" t="s">
        <v>35</v>
      </c>
      <c r="D1245" t="s">
        <v>8940</v>
      </c>
      <c r="E1245" t="s">
        <v>8941</v>
      </c>
      <c r="F1245" t="s">
        <v>8942</v>
      </c>
      <c r="G1245" t="s">
        <v>8943</v>
      </c>
      <c r="H1245" t="s">
        <v>8944</v>
      </c>
      <c r="I1245" t="s">
        <v>38</v>
      </c>
      <c r="J1245" t="s">
        <v>42</v>
      </c>
      <c r="K1245" t="s">
        <v>50</v>
      </c>
      <c r="M1245" t="s">
        <v>8945</v>
      </c>
      <c r="N1245" t="s">
        <v>8930</v>
      </c>
      <c r="O1245" t="s">
        <v>8931</v>
      </c>
      <c r="P1245" t="s">
        <v>8617</v>
      </c>
      <c r="Q1245" t="s">
        <v>8946</v>
      </c>
      <c r="R1245" s="26">
        <v>2</v>
      </c>
      <c r="S1245" s="23">
        <v>361075720000</v>
      </c>
      <c r="T1245" t="s">
        <v>37</v>
      </c>
      <c r="U1245" t="s">
        <v>39</v>
      </c>
      <c r="V1245" s="39">
        <v>46095</v>
      </c>
      <c r="W1245" s="41">
        <v>30</v>
      </c>
      <c r="X1245" s="26" t="s">
        <v>446</v>
      </c>
      <c r="Z1245">
        <v>30.44</v>
      </c>
      <c r="AB1245">
        <v>30.44</v>
      </c>
      <c r="AE1245" s="41">
        <v>60.88</v>
      </c>
      <c r="AF1245">
        <v>1</v>
      </c>
      <c r="AG1245">
        <v>0</v>
      </c>
      <c r="AH1245">
        <v>1</v>
      </c>
      <c r="AI1245">
        <v>0</v>
      </c>
      <c r="AJ1245">
        <v>0</v>
      </c>
      <c r="AK1245" s="30">
        <f t="shared" si="133"/>
        <v>2</v>
      </c>
      <c r="AL1245" s="31">
        <v>5</v>
      </c>
      <c r="AM1245" s="32">
        <f t="shared" si="132"/>
        <v>3</v>
      </c>
      <c r="AN1245" s="33" t="str">
        <f t="shared" si="134"/>
        <v>MOROSO</v>
      </c>
      <c r="AO1245" s="33" t="str">
        <f t="shared" si="135"/>
        <v>3meses_pendientes</v>
      </c>
      <c r="AP1245" s="33">
        <f t="shared" si="136"/>
        <v>90</v>
      </c>
      <c r="AQ1245" s="31">
        <f t="shared" si="137"/>
        <v>14</v>
      </c>
    </row>
    <row r="1246" spans="2:43" x14ac:dyDescent="0.3">
      <c r="B1246" s="37">
        <v>46100</v>
      </c>
      <c r="C1246" t="s">
        <v>35</v>
      </c>
      <c r="D1246" t="s">
        <v>8947</v>
      </c>
      <c r="E1246" t="s">
        <v>8948</v>
      </c>
      <c r="F1246" t="s">
        <v>8949</v>
      </c>
      <c r="G1246" t="s">
        <v>8950</v>
      </c>
      <c r="H1246" t="s">
        <v>8951</v>
      </c>
      <c r="I1246" t="s">
        <v>38</v>
      </c>
      <c r="J1246" t="s">
        <v>42</v>
      </c>
      <c r="K1246" t="s">
        <v>54</v>
      </c>
      <c r="M1246" t="s">
        <v>8952</v>
      </c>
      <c r="N1246" t="s">
        <v>8930</v>
      </c>
      <c r="O1246" t="s">
        <v>8931</v>
      </c>
      <c r="P1246" t="s">
        <v>8617</v>
      </c>
      <c r="Q1246" t="s">
        <v>8953</v>
      </c>
      <c r="R1246" s="26">
        <v>2</v>
      </c>
      <c r="S1246" s="23">
        <v>365082280000</v>
      </c>
      <c r="T1246" t="s">
        <v>37</v>
      </c>
      <c r="U1246" t="s">
        <v>39</v>
      </c>
      <c r="V1246" s="39">
        <v>46101</v>
      </c>
      <c r="W1246" s="41">
        <v>30</v>
      </c>
      <c r="X1246" s="26" t="s">
        <v>446</v>
      </c>
      <c r="AE1246" s="41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 s="30">
        <f t="shared" si="133"/>
        <v>0</v>
      </c>
      <c r="AL1246" s="31">
        <v>5</v>
      </c>
      <c r="AM1246" s="32">
        <f t="shared" si="132"/>
        <v>5</v>
      </c>
      <c r="AN1246" s="33" t="str">
        <f t="shared" si="134"/>
        <v>NPN</v>
      </c>
      <c r="AO1246" s="33" t="str">
        <f t="shared" si="135"/>
        <v>5meses_pendientes</v>
      </c>
      <c r="AP1246" s="33">
        <f t="shared" si="136"/>
        <v>150</v>
      </c>
      <c r="AQ1246" s="31">
        <f t="shared" si="137"/>
        <v>20</v>
      </c>
    </row>
    <row r="1247" spans="2:43" x14ac:dyDescent="0.3">
      <c r="B1247" s="37">
        <v>46102</v>
      </c>
      <c r="C1247" t="s">
        <v>35</v>
      </c>
      <c r="D1247" t="s">
        <v>8954</v>
      </c>
      <c r="E1247" t="s">
        <v>8955</v>
      </c>
      <c r="F1247" t="s">
        <v>8956</v>
      </c>
      <c r="G1247" t="s">
        <v>8957</v>
      </c>
      <c r="H1247" t="s">
        <v>8958</v>
      </c>
      <c r="I1247" t="s">
        <v>38</v>
      </c>
      <c r="J1247" t="s">
        <v>44</v>
      </c>
      <c r="K1247" t="s">
        <v>52</v>
      </c>
      <c r="M1247" t="s">
        <v>8959</v>
      </c>
      <c r="N1247" t="s">
        <v>8930</v>
      </c>
      <c r="O1247" t="s">
        <v>8931</v>
      </c>
      <c r="P1247" t="s">
        <v>8617</v>
      </c>
      <c r="Q1247" t="s">
        <v>8960</v>
      </c>
      <c r="R1247" s="26">
        <v>2</v>
      </c>
      <c r="S1247" s="23">
        <v>364084730000</v>
      </c>
      <c r="T1247" t="s">
        <v>37</v>
      </c>
      <c r="U1247" t="s">
        <v>39</v>
      </c>
      <c r="V1247" s="39">
        <v>46104</v>
      </c>
      <c r="W1247" s="41">
        <v>30</v>
      </c>
      <c r="X1247" s="26" t="s">
        <v>446</v>
      </c>
      <c r="Z1247">
        <v>60.88</v>
      </c>
      <c r="AA1247">
        <v>30.44</v>
      </c>
      <c r="AB1247">
        <v>30.44</v>
      </c>
      <c r="AE1247" s="41">
        <v>121.76</v>
      </c>
      <c r="AF1247">
        <v>1</v>
      </c>
      <c r="AG1247">
        <v>1</v>
      </c>
      <c r="AH1247">
        <v>1</v>
      </c>
      <c r="AI1247">
        <v>0</v>
      </c>
      <c r="AJ1247">
        <v>0</v>
      </c>
      <c r="AK1247" s="30">
        <f t="shared" si="133"/>
        <v>3</v>
      </c>
      <c r="AL1247" s="31">
        <v>5</v>
      </c>
      <c r="AM1247" s="32">
        <f t="shared" si="132"/>
        <v>2</v>
      </c>
      <c r="AN1247" s="33" t="str">
        <f t="shared" si="134"/>
        <v>MOROSO</v>
      </c>
      <c r="AO1247" s="33" t="str">
        <f t="shared" si="135"/>
        <v>2meses_pendientes</v>
      </c>
      <c r="AP1247" s="33">
        <f t="shared" si="136"/>
        <v>60</v>
      </c>
      <c r="AQ1247" s="31">
        <f t="shared" si="137"/>
        <v>23</v>
      </c>
    </row>
    <row r="1248" spans="2:43" x14ac:dyDescent="0.3">
      <c r="B1248" s="37">
        <v>46084</v>
      </c>
      <c r="C1248" t="s">
        <v>35</v>
      </c>
      <c r="D1248" t="s">
        <v>8961</v>
      </c>
      <c r="E1248" t="s">
        <v>8962</v>
      </c>
      <c r="F1248" t="s">
        <v>8963</v>
      </c>
      <c r="G1248" t="s">
        <v>8964</v>
      </c>
      <c r="H1248" t="s">
        <v>8965</v>
      </c>
      <c r="I1248" t="s">
        <v>38</v>
      </c>
      <c r="J1248" t="s">
        <v>42</v>
      </c>
      <c r="K1248" t="s">
        <v>59</v>
      </c>
      <c r="L1248" t="s">
        <v>8963</v>
      </c>
      <c r="M1248" t="s">
        <v>8966</v>
      </c>
      <c r="N1248" t="s">
        <v>8967</v>
      </c>
      <c r="O1248" t="s">
        <v>8931</v>
      </c>
      <c r="P1248" t="s">
        <v>8617</v>
      </c>
      <c r="Q1248" t="s">
        <v>8968</v>
      </c>
      <c r="R1248" s="26">
        <v>3</v>
      </c>
      <c r="S1248" s="23">
        <v>365063580000</v>
      </c>
      <c r="T1248" t="s">
        <v>37</v>
      </c>
      <c r="U1248" t="s">
        <v>8619</v>
      </c>
      <c r="V1248" s="39">
        <v>46087</v>
      </c>
      <c r="W1248" s="41">
        <v>34</v>
      </c>
      <c r="X1248" s="26" t="s">
        <v>446</v>
      </c>
      <c r="Z1248">
        <v>35.92</v>
      </c>
      <c r="AA1248">
        <v>39.130000000000003</v>
      </c>
      <c r="AB1248">
        <v>35.92</v>
      </c>
      <c r="AC1248">
        <v>35.92</v>
      </c>
      <c r="AE1248" s="41">
        <v>146.89000000000001</v>
      </c>
      <c r="AF1248">
        <v>1</v>
      </c>
      <c r="AG1248">
        <v>1</v>
      </c>
      <c r="AH1248">
        <v>1</v>
      </c>
      <c r="AI1248">
        <v>1</v>
      </c>
      <c r="AJ1248">
        <v>0</v>
      </c>
      <c r="AK1248" s="30">
        <f t="shared" si="133"/>
        <v>4</v>
      </c>
      <c r="AL1248" s="31">
        <v>5</v>
      </c>
      <c r="AM1248" s="32">
        <f t="shared" si="132"/>
        <v>1</v>
      </c>
      <c r="AN1248" s="33" t="str">
        <f t="shared" si="134"/>
        <v>MOROSO</v>
      </c>
      <c r="AO1248" s="33" t="str">
        <f t="shared" si="135"/>
        <v>1meses_pendientes</v>
      </c>
      <c r="AP1248" s="33">
        <f t="shared" si="136"/>
        <v>34</v>
      </c>
      <c r="AQ1248" s="31">
        <f t="shared" si="137"/>
        <v>6</v>
      </c>
    </row>
    <row r="1249" spans="2:43" x14ac:dyDescent="0.3">
      <c r="B1249" s="37">
        <v>46085</v>
      </c>
      <c r="C1249" t="s">
        <v>35</v>
      </c>
      <c r="D1249" t="s">
        <v>8969</v>
      </c>
      <c r="E1249" t="s">
        <v>8970</v>
      </c>
      <c r="F1249" t="s">
        <v>8971</v>
      </c>
      <c r="G1249" t="s">
        <v>8972</v>
      </c>
      <c r="H1249" t="s">
        <v>8973</v>
      </c>
      <c r="I1249" t="s">
        <v>38</v>
      </c>
      <c r="J1249" t="s">
        <v>44</v>
      </c>
      <c r="K1249" t="s">
        <v>56</v>
      </c>
      <c r="L1249" t="s">
        <v>8971</v>
      </c>
      <c r="M1249" t="s">
        <v>8974</v>
      </c>
      <c r="N1249" t="s">
        <v>8967</v>
      </c>
      <c r="O1249" t="s">
        <v>8931</v>
      </c>
      <c r="P1249" t="s">
        <v>8617</v>
      </c>
      <c r="Q1249" t="s">
        <v>8975</v>
      </c>
      <c r="R1249" s="26">
        <v>2</v>
      </c>
      <c r="S1249" s="23">
        <v>363037780000</v>
      </c>
      <c r="T1249" t="s">
        <v>37</v>
      </c>
      <c r="U1249" t="s">
        <v>8619</v>
      </c>
      <c r="V1249" s="39">
        <v>46087</v>
      </c>
      <c r="W1249" s="41">
        <v>30</v>
      </c>
      <c r="X1249" s="26" t="s">
        <v>446</v>
      </c>
      <c r="Y1249">
        <v>30.44</v>
      </c>
      <c r="AE1249" s="41">
        <v>30.44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 s="30">
        <f t="shared" si="133"/>
        <v>0</v>
      </c>
      <c r="AL1249" s="31">
        <v>5</v>
      </c>
      <c r="AM1249" s="32">
        <f t="shared" si="132"/>
        <v>5</v>
      </c>
      <c r="AN1249" s="33" t="str">
        <f t="shared" si="134"/>
        <v>NPN</v>
      </c>
      <c r="AO1249" s="33" t="str">
        <f t="shared" si="135"/>
        <v>5meses_pendientes</v>
      </c>
      <c r="AP1249" s="33">
        <f t="shared" si="136"/>
        <v>150</v>
      </c>
      <c r="AQ1249" s="31">
        <f t="shared" si="137"/>
        <v>6</v>
      </c>
    </row>
    <row r="1250" spans="2:43" x14ac:dyDescent="0.3">
      <c r="B1250" s="37">
        <v>46085</v>
      </c>
      <c r="C1250" t="s">
        <v>35</v>
      </c>
      <c r="D1250" t="s">
        <v>8976</v>
      </c>
      <c r="E1250" t="s">
        <v>8977</v>
      </c>
      <c r="F1250" t="s">
        <v>8978</v>
      </c>
      <c r="G1250" t="s">
        <v>8979</v>
      </c>
      <c r="H1250" t="s">
        <v>8980</v>
      </c>
      <c r="I1250" t="s">
        <v>38</v>
      </c>
      <c r="J1250" t="s">
        <v>42</v>
      </c>
      <c r="K1250" t="s">
        <v>50</v>
      </c>
      <c r="L1250" t="s">
        <v>8978</v>
      </c>
      <c r="M1250" t="s">
        <v>8981</v>
      </c>
      <c r="N1250" t="s">
        <v>8967</v>
      </c>
      <c r="O1250" t="s">
        <v>8931</v>
      </c>
      <c r="P1250" t="s">
        <v>8617</v>
      </c>
      <c r="Q1250" t="s">
        <v>8982</v>
      </c>
      <c r="R1250" s="26">
        <v>2</v>
      </c>
      <c r="S1250" s="23">
        <v>352384670000</v>
      </c>
      <c r="T1250" t="s">
        <v>37</v>
      </c>
      <c r="U1250" t="s">
        <v>8619</v>
      </c>
      <c r="V1250" s="39">
        <v>46087</v>
      </c>
      <c r="W1250" s="41">
        <v>30</v>
      </c>
      <c r="X1250" s="26" t="s">
        <v>446</v>
      </c>
      <c r="AE1250" s="41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 s="30">
        <f t="shared" si="133"/>
        <v>0</v>
      </c>
      <c r="AL1250" s="31">
        <v>5</v>
      </c>
      <c r="AM1250" s="32">
        <f t="shared" si="132"/>
        <v>5</v>
      </c>
      <c r="AN1250" s="33" t="str">
        <f t="shared" si="134"/>
        <v>NPN</v>
      </c>
      <c r="AO1250" s="33" t="str">
        <f t="shared" si="135"/>
        <v>5meses_pendientes</v>
      </c>
      <c r="AP1250" s="33">
        <f t="shared" si="136"/>
        <v>150</v>
      </c>
      <c r="AQ1250" s="31">
        <f t="shared" si="137"/>
        <v>6</v>
      </c>
    </row>
    <row r="1251" spans="2:43" x14ac:dyDescent="0.3">
      <c r="B1251" s="37">
        <v>46098</v>
      </c>
      <c r="C1251" t="s">
        <v>35</v>
      </c>
      <c r="D1251" t="s">
        <v>8983</v>
      </c>
      <c r="E1251" t="s">
        <v>8984</v>
      </c>
      <c r="F1251" t="s">
        <v>8985</v>
      </c>
      <c r="G1251" t="s">
        <v>8986</v>
      </c>
      <c r="H1251" t="s">
        <v>8987</v>
      </c>
      <c r="I1251" t="s">
        <v>38</v>
      </c>
      <c r="J1251" t="s">
        <v>42</v>
      </c>
      <c r="K1251" t="s">
        <v>50</v>
      </c>
      <c r="L1251" t="s">
        <v>8985</v>
      </c>
      <c r="M1251" t="s">
        <v>8988</v>
      </c>
      <c r="N1251" t="s">
        <v>8967</v>
      </c>
      <c r="O1251" t="s">
        <v>8931</v>
      </c>
      <c r="P1251" t="s">
        <v>8617</v>
      </c>
      <c r="Q1251" t="s">
        <v>8989</v>
      </c>
      <c r="R1251" s="26">
        <v>3</v>
      </c>
      <c r="S1251" s="23">
        <v>368079130000</v>
      </c>
      <c r="T1251" t="s">
        <v>37</v>
      </c>
      <c r="U1251" t="s">
        <v>39</v>
      </c>
      <c r="V1251" s="39">
        <v>46099</v>
      </c>
      <c r="W1251" s="41">
        <v>42</v>
      </c>
      <c r="X1251" s="26" t="s">
        <v>446</v>
      </c>
      <c r="Y1251">
        <v>46.72</v>
      </c>
      <c r="Z1251">
        <v>46.72</v>
      </c>
      <c r="AA1251">
        <v>46.72</v>
      </c>
      <c r="AB1251">
        <v>46.72</v>
      </c>
      <c r="AE1251" s="41">
        <v>186.88</v>
      </c>
      <c r="AF1251">
        <v>1</v>
      </c>
      <c r="AG1251">
        <v>1</v>
      </c>
      <c r="AH1251">
        <v>1</v>
      </c>
      <c r="AI1251">
        <v>0</v>
      </c>
      <c r="AJ1251">
        <v>0</v>
      </c>
      <c r="AK1251" s="30">
        <f t="shared" si="133"/>
        <v>3</v>
      </c>
      <c r="AL1251" s="31">
        <v>5</v>
      </c>
      <c r="AM1251" s="32">
        <f t="shared" si="132"/>
        <v>2</v>
      </c>
      <c r="AN1251" s="33" t="str">
        <f t="shared" si="134"/>
        <v>MOROSO</v>
      </c>
      <c r="AO1251" s="33" t="str">
        <f t="shared" si="135"/>
        <v>2meses_pendientes</v>
      </c>
      <c r="AP1251" s="33">
        <f t="shared" si="136"/>
        <v>84</v>
      </c>
      <c r="AQ1251" s="31">
        <f t="shared" si="137"/>
        <v>18</v>
      </c>
    </row>
    <row r="1252" spans="2:43" x14ac:dyDescent="0.3">
      <c r="B1252" s="37">
        <v>46099</v>
      </c>
      <c r="C1252" t="s">
        <v>35</v>
      </c>
      <c r="D1252" t="s">
        <v>8990</v>
      </c>
      <c r="E1252" t="s">
        <v>8991</v>
      </c>
      <c r="F1252" t="s">
        <v>8992</v>
      </c>
      <c r="G1252" t="s">
        <v>8993</v>
      </c>
      <c r="H1252" t="s">
        <v>8994</v>
      </c>
      <c r="I1252" t="s">
        <v>38</v>
      </c>
      <c r="J1252" t="s">
        <v>42</v>
      </c>
      <c r="K1252" t="s">
        <v>3921</v>
      </c>
      <c r="L1252" t="s">
        <v>8992</v>
      </c>
      <c r="M1252" t="s">
        <v>8995</v>
      </c>
      <c r="N1252" t="s">
        <v>8967</v>
      </c>
      <c r="O1252" t="s">
        <v>8931</v>
      </c>
      <c r="P1252" t="s">
        <v>8617</v>
      </c>
      <c r="Q1252" t="s">
        <v>8996</v>
      </c>
      <c r="R1252" s="26">
        <v>2</v>
      </c>
      <c r="S1252" s="23">
        <v>368035160000</v>
      </c>
      <c r="T1252" t="s">
        <v>37</v>
      </c>
      <c r="U1252" t="s">
        <v>39</v>
      </c>
      <c r="V1252" s="39">
        <v>46100</v>
      </c>
      <c r="W1252" s="41">
        <v>30</v>
      </c>
      <c r="X1252" s="26" t="s">
        <v>446</v>
      </c>
      <c r="Z1252">
        <v>30.44</v>
      </c>
      <c r="AB1252">
        <v>30.44</v>
      </c>
      <c r="AE1252" s="41">
        <v>60.88</v>
      </c>
      <c r="AF1252">
        <v>1</v>
      </c>
      <c r="AG1252">
        <v>0</v>
      </c>
      <c r="AH1252">
        <v>1</v>
      </c>
      <c r="AI1252">
        <v>0</v>
      </c>
      <c r="AJ1252">
        <v>0</v>
      </c>
      <c r="AK1252" s="30">
        <f t="shared" si="133"/>
        <v>2</v>
      </c>
      <c r="AL1252" s="31">
        <v>5</v>
      </c>
      <c r="AM1252" s="32">
        <f t="shared" si="132"/>
        <v>3</v>
      </c>
      <c r="AN1252" s="33" t="str">
        <f t="shared" si="134"/>
        <v>MOROSO</v>
      </c>
      <c r="AO1252" s="33" t="str">
        <f t="shared" si="135"/>
        <v>3meses_pendientes</v>
      </c>
      <c r="AP1252" s="33">
        <f t="shared" si="136"/>
        <v>90</v>
      </c>
      <c r="AQ1252" s="31">
        <f t="shared" si="137"/>
        <v>19</v>
      </c>
    </row>
    <row r="1253" spans="2:43" x14ac:dyDescent="0.3">
      <c r="B1253" s="37">
        <v>46099</v>
      </c>
      <c r="C1253" t="s">
        <v>35</v>
      </c>
      <c r="D1253" t="s">
        <v>8997</v>
      </c>
      <c r="E1253" t="s">
        <v>8998</v>
      </c>
      <c r="F1253" t="s">
        <v>8999</v>
      </c>
      <c r="G1253" t="s">
        <v>9000</v>
      </c>
      <c r="H1253" t="s">
        <v>9001</v>
      </c>
      <c r="I1253" t="s">
        <v>38</v>
      </c>
      <c r="J1253" t="s">
        <v>42</v>
      </c>
      <c r="K1253" t="s">
        <v>50</v>
      </c>
      <c r="L1253" t="s">
        <v>8999</v>
      </c>
      <c r="M1253" t="s">
        <v>9002</v>
      </c>
      <c r="N1253" t="s">
        <v>8967</v>
      </c>
      <c r="O1253" t="s">
        <v>8931</v>
      </c>
      <c r="P1253" t="s">
        <v>8617</v>
      </c>
      <c r="Q1253" t="s">
        <v>9003</v>
      </c>
      <c r="R1253" s="26">
        <v>2</v>
      </c>
      <c r="S1253" s="23">
        <v>195082380000</v>
      </c>
      <c r="T1253" t="s">
        <v>37</v>
      </c>
      <c r="U1253" t="s">
        <v>39</v>
      </c>
      <c r="V1253" s="39">
        <v>46102</v>
      </c>
      <c r="W1253" s="41">
        <v>30</v>
      </c>
      <c r="X1253" s="26" t="s">
        <v>446</v>
      </c>
      <c r="Z1253">
        <v>30.44</v>
      </c>
      <c r="AA1253">
        <v>30.44</v>
      </c>
      <c r="AE1253" s="41">
        <v>60.88</v>
      </c>
      <c r="AF1253">
        <v>1</v>
      </c>
      <c r="AG1253">
        <v>1</v>
      </c>
      <c r="AH1253">
        <v>0</v>
      </c>
      <c r="AI1253">
        <v>0</v>
      </c>
      <c r="AJ1253">
        <v>0</v>
      </c>
      <c r="AK1253" s="30">
        <f t="shared" si="133"/>
        <v>2</v>
      </c>
      <c r="AL1253" s="31">
        <v>5</v>
      </c>
      <c r="AM1253" s="32">
        <f t="shared" si="132"/>
        <v>3</v>
      </c>
      <c r="AN1253" s="33" t="str">
        <f t="shared" si="134"/>
        <v>MOROSO</v>
      </c>
      <c r="AO1253" s="33" t="str">
        <f t="shared" si="135"/>
        <v>3meses_pendientes</v>
      </c>
      <c r="AP1253" s="33">
        <f t="shared" si="136"/>
        <v>90</v>
      </c>
      <c r="AQ1253" s="31">
        <f t="shared" si="137"/>
        <v>21</v>
      </c>
    </row>
    <row r="1254" spans="2:43" x14ac:dyDescent="0.3">
      <c r="B1254" s="37">
        <v>46099</v>
      </c>
      <c r="C1254" t="s">
        <v>35</v>
      </c>
      <c r="D1254" t="s">
        <v>9004</v>
      </c>
      <c r="E1254" t="s">
        <v>9005</v>
      </c>
      <c r="F1254" t="s">
        <v>9006</v>
      </c>
      <c r="G1254" t="s">
        <v>9007</v>
      </c>
      <c r="H1254" t="s">
        <v>9008</v>
      </c>
      <c r="I1254" t="s">
        <v>38</v>
      </c>
      <c r="J1254" t="s">
        <v>42</v>
      </c>
      <c r="K1254" t="s">
        <v>50</v>
      </c>
      <c r="L1254" t="s">
        <v>9006</v>
      </c>
      <c r="M1254" t="s">
        <v>9009</v>
      </c>
      <c r="N1254" t="s">
        <v>8967</v>
      </c>
      <c r="O1254" t="s">
        <v>8931</v>
      </c>
      <c r="P1254" t="s">
        <v>8617</v>
      </c>
      <c r="Q1254" t="s">
        <v>9010</v>
      </c>
      <c r="R1254" s="26">
        <v>2</v>
      </c>
      <c r="S1254" s="23">
        <v>367081280000</v>
      </c>
      <c r="T1254" t="s">
        <v>37</v>
      </c>
      <c r="U1254" t="s">
        <v>39</v>
      </c>
      <c r="V1254" s="39">
        <v>46100</v>
      </c>
      <c r="W1254" s="41">
        <v>30</v>
      </c>
      <c r="X1254" s="26" t="s">
        <v>446</v>
      </c>
      <c r="AE1254" s="41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 s="30">
        <f t="shared" si="133"/>
        <v>0</v>
      </c>
      <c r="AL1254" s="31">
        <v>5</v>
      </c>
      <c r="AM1254" s="32">
        <f t="shared" si="132"/>
        <v>5</v>
      </c>
      <c r="AN1254" s="33" t="str">
        <f t="shared" si="134"/>
        <v>NPN</v>
      </c>
      <c r="AO1254" s="33" t="str">
        <f t="shared" si="135"/>
        <v>5meses_pendientes</v>
      </c>
      <c r="AP1254" s="33">
        <f t="shared" si="136"/>
        <v>150</v>
      </c>
      <c r="AQ1254" s="31">
        <f t="shared" si="137"/>
        <v>19</v>
      </c>
    </row>
    <row r="1255" spans="2:43" x14ac:dyDescent="0.3">
      <c r="B1255" s="37">
        <v>46102</v>
      </c>
      <c r="C1255" t="s">
        <v>35</v>
      </c>
      <c r="D1255" t="s">
        <v>9011</v>
      </c>
      <c r="E1255" t="s">
        <v>9012</v>
      </c>
      <c r="F1255" t="s">
        <v>9013</v>
      </c>
      <c r="G1255" t="s">
        <v>9014</v>
      </c>
      <c r="H1255" t="s">
        <v>9015</v>
      </c>
      <c r="I1255" t="s">
        <v>38</v>
      </c>
      <c r="J1255" t="s">
        <v>42</v>
      </c>
      <c r="K1255" t="s">
        <v>50</v>
      </c>
      <c r="L1255" t="s">
        <v>9013</v>
      </c>
      <c r="M1255" t="s">
        <v>9016</v>
      </c>
      <c r="N1255" t="s">
        <v>8967</v>
      </c>
      <c r="O1255" t="s">
        <v>8931</v>
      </c>
      <c r="P1255" t="s">
        <v>8617</v>
      </c>
      <c r="Q1255" t="s">
        <v>9017</v>
      </c>
      <c r="R1255" s="26">
        <v>3</v>
      </c>
      <c r="S1255" s="23">
        <v>361057910000</v>
      </c>
      <c r="T1255" t="s">
        <v>37</v>
      </c>
      <c r="U1255" t="s">
        <v>39</v>
      </c>
      <c r="V1255" s="39">
        <v>46107</v>
      </c>
      <c r="W1255" s="41">
        <v>33</v>
      </c>
      <c r="X1255" s="26" t="s">
        <v>446</v>
      </c>
      <c r="Z1255">
        <v>19</v>
      </c>
      <c r="AA1255">
        <v>50</v>
      </c>
      <c r="AB1255">
        <v>26.16</v>
      </c>
      <c r="AE1255" s="41">
        <v>95.16</v>
      </c>
      <c r="AF1255">
        <v>1</v>
      </c>
      <c r="AG1255">
        <v>1</v>
      </c>
      <c r="AH1255">
        <v>1</v>
      </c>
      <c r="AI1255">
        <v>0</v>
      </c>
      <c r="AJ1255">
        <v>0</v>
      </c>
      <c r="AK1255" s="30">
        <f t="shared" si="133"/>
        <v>3</v>
      </c>
      <c r="AL1255" s="31">
        <v>5</v>
      </c>
      <c r="AM1255" s="32">
        <f t="shared" si="132"/>
        <v>2</v>
      </c>
      <c r="AN1255" s="33" t="str">
        <f t="shared" si="134"/>
        <v>MOROSO</v>
      </c>
      <c r="AO1255" s="33" t="str">
        <f t="shared" si="135"/>
        <v>2meses_pendientes</v>
      </c>
      <c r="AP1255" s="33">
        <f t="shared" si="136"/>
        <v>66</v>
      </c>
      <c r="AQ1255" s="31">
        <f t="shared" si="137"/>
        <v>26</v>
      </c>
    </row>
    <row r="1256" spans="2:43" x14ac:dyDescent="0.3">
      <c r="B1256" s="37">
        <v>46105</v>
      </c>
      <c r="C1256" t="s">
        <v>35</v>
      </c>
      <c r="D1256" t="s">
        <v>9018</v>
      </c>
      <c r="E1256" t="s">
        <v>9019</v>
      </c>
      <c r="F1256" t="s">
        <v>9020</v>
      </c>
      <c r="G1256" t="s">
        <v>9021</v>
      </c>
      <c r="H1256" t="s">
        <v>9022</v>
      </c>
      <c r="I1256" t="s">
        <v>38</v>
      </c>
      <c r="J1256" t="s">
        <v>42</v>
      </c>
      <c r="K1256" t="s">
        <v>50</v>
      </c>
      <c r="L1256" t="s">
        <v>9020</v>
      </c>
      <c r="M1256" t="s">
        <v>9023</v>
      </c>
      <c r="N1256" t="s">
        <v>8967</v>
      </c>
      <c r="O1256" t="s">
        <v>8931</v>
      </c>
      <c r="P1256" t="s">
        <v>8617</v>
      </c>
      <c r="Q1256" t="s">
        <v>9024</v>
      </c>
      <c r="R1256" s="26">
        <v>2</v>
      </c>
      <c r="S1256" s="23">
        <v>362086920000</v>
      </c>
      <c r="T1256" t="s">
        <v>37</v>
      </c>
      <c r="U1256" t="s">
        <v>39</v>
      </c>
      <c r="V1256" s="39">
        <v>46106</v>
      </c>
      <c r="W1256" s="41">
        <v>30</v>
      </c>
      <c r="X1256" s="26" t="s">
        <v>446</v>
      </c>
      <c r="AE1256" s="41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 s="30">
        <f t="shared" si="133"/>
        <v>0</v>
      </c>
      <c r="AL1256" s="31">
        <v>5</v>
      </c>
      <c r="AM1256" s="32">
        <f t="shared" si="132"/>
        <v>5</v>
      </c>
      <c r="AN1256" s="33" t="str">
        <f t="shared" si="134"/>
        <v>NPN</v>
      </c>
      <c r="AO1256" s="33" t="str">
        <f t="shared" si="135"/>
        <v>5meses_pendientes</v>
      </c>
      <c r="AP1256" s="33">
        <f t="shared" si="136"/>
        <v>150</v>
      </c>
      <c r="AQ1256" s="31">
        <f t="shared" si="137"/>
        <v>25</v>
      </c>
    </row>
    <row r="1257" spans="2:43" x14ac:dyDescent="0.3">
      <c r="B1257" s="37">
        <v>46106</v>
      </c>
      <c r="C1257" t="s">
        <v>35</v>
      </c>
      <c r="D1257" t="s">
        <v>9025</v>
      </c>
      <c r="E1257" t="s">
        <v>9026</v>
      </c>
      <c r="F1257" t="s">
        <v>9027</v>
      </c>
      <c r="G1257" t="s">
        <v>9028</v>
      </c>
      <c r="H1257" t="s">
        <v>9029</v>
      </c>
      <c r="I1257" t="s">
        <v>4365</v>
      </c>
      <c r="J1257" t="s">
        <v>6116</v>
      </c>
      <c r="K1257" t="s">
        <v>6117</v>
      </c>
      <c r="L1257" t="s">
        <v>9027</v>
      </c>
      <c r="M1257" t="s">
        <v>9030</v>
      </c>
      <c r="N1257" t="s">
        <v>8967</v>
      </c>
      <c r="O1257" t="s">
        <v>8931</v>
      </c>
      <c r="P1257" t="s">
        <v>8617</v>
      </c>
      <c r="Q1257" t="s">
        <v>9031</v>
      </c>
      <c r="R1257" s="26">
        <v>3</v>
      </c>
      <c r="S1257" s="23">
        <v>367088290000</v>
      </c>
      <c r="T1257" t="s">
        <v>37</v>
      </c>
      <c r="U1257" t="s">
        <v>39</v>
      </c>
      <c r="V1257" s="39">
        <v>46109</v>
      </c>
      <c r="W1257" s="41">
        <v>34</v>
      </c>
      <c r="X1257" s="26" t="s">
        <v>446</v>
      </c>
      <c r="Y1257">
        <v>35.86</v>
      </c>
      <c r="AA1257">
        <v>35.86</v>
      </c>
      <c r="AB1257">
        <v>35.86</v>
      </c>
      <c r="AE1257" s="41">
        <v>107.58</v>
      </c>
      <c r="AF1257">
        <v>0</v>
      </c>
      <c r="AG1257">
        <v>1</v>
      </c>
      <c r="AH1257">
        <v>1</v>
      </c>
      <c r="AI1257">
        <v>0</v>
      </c>
      <c r="AJ1257">
        <v>0</v>
      </c>
      <c r="AK1257" s="30">
        <f t="shared" si="133"/>
        <v>2</v>
      </c>
      <c r="AL1257" s="31">
        <v>5</v>
      </c>
      <c r="AM1257" s="32">
        <f t="shared" si="132"/>
        <v>3</v>
      </c>
      <c r="AN1257" s="33" t="str">
        <f t="shared" si="134"/>
        <v>MOROSO</v>
      </c>
      <c r="AO1257" s="33" t="str">
        <f t="shared" si="135"/>
        <v>3meses_pendientes</v>
      </c>
      <c r="AP1257" s="33">
        <f t="shared" si="136"/>
        <v>102</v>
      </c>
      <c r="AQ1257" s="31">
        <f t="shared" si="137"/>
        <v>28</v>
      </c>
    </row>
    <row r="1258" spans="2:43" x14ac:dyDescent="0.3">
      <c r="B1258" s="37">
        <v>46109</v>
      </c>
      <c r="C1258" t="s">
        <v>35</v>
      </c>
      <c r="D1258" t="s">
        <v>9032</v>
      </c>
      <c r="E1258" t="s">
        <v>9033</v>
      </c>
      <c r="F1258" t="s">
        <v>9034</v>
      </c>
      <c r="G1258" t="s">
        <v>9035</v>
      </c>
      <c r="H1258" t="s">
        <v>9036</v>
      </c>
      <c r="I1258" t="s">
        <v>38</v>
      </c>
      <c r="J1258" t="s">
        <v>40</v>
      </c>
      <c r="K1258" t="s">
        <v>9037</v>
      </c>
      <c r="L1258" t="s">
        <v>9034</v>
      </c>
      <c r="M1258" t="s">
        <v>9038</v>
      </c>
      <c r="N1258" t="s">
        <v>8967</v>
      </c>
      <c r="O1258" t="s">
        <v>8931</v>
      </c>
      <c r="P1258" t="s">
        <v>8617</v>
      </c>
      <c r="Q1258" t="s">
        <v>9039</v>
      </c>
      <c r="R1258" s="26">
        <v>2</v>
      </c>
      <c r="S1258" s="23">
        <v>365091680000</v>
      </c>
      <c r="T1258" t="s">
        <v>37</v>
      </c>
      <c r="U1258" t="s">
        <v>39</v>
      </c>
      <c r="V1258" s="39">
        <v>46111</v>
      </c>
      <c r="W1258" s="41">
        <v>30</v>
      </c>
      <c r="X1258" s="26" t="s">
        <v>446</v>
      </c>
      <c r="Z1258">
        <v>30.44</v>
      </c>
      <c r="AA1258">
        <v>30.44</v>
      </c>
      <c r="AB1258">
        <v>30.44</v>
      </c>
      <c r="AE1258" s="41">
        <v>91.320000000000007</v>
      </c>
      <c r="AF1258">
        <v>1</v>
      </c>
      <c r="AG1258">
        <v>1</v>
      </c>
      <c r="AH1258">
        <v>1</v>
      </c>
      <c r="AI1258">
        <v>0</v>
      </c>
      <c r="AJ1258">
        <v>0</v>
      </c>
      <c r="AK1258" s="30">
        <f t="shared" si="133"/>
        <v>3</v>
      </c>
      <c r="AL1258" s="31">
        <v>5</v>
      </c>
      <c r="AM1258" s="32">
        <f t="shared" si="132"/>
        <v>2</v>
      </c>
      <c r="AN1258" s="33" t="str">
        <f t="shared" si="134"/>
        <v>MOROSO</v>
      </c>
      <c r="AO1258" s="33" t="str">
        <f t="shared" si="135"/>
        <v>2meses_pendientes</v>
      </c>
      <c r="AP1258" s="33">
        <f t="shared" si="136"/>
        <v>60</v>
      </c>
      <c r="AQ1258" s="31">
        <f t="shared" si="137"/>
        <v>30</v>
      </c>
    </row>
    <row r="1259" spans="2:43" x14ac:dyDescent="0.3">
      <c r="B1259" s="37">
        <v>46088</v>
      </c>
      <c r="C1259" t="s">
        <v>35</v>
      </c>
      <c r="D1259" t="s">
        <v>9040</v>
      </c>
      <c r="E1259" t="s">
        <v>9041</v>
      </c>
      <c r="F1259" t="s">
        <v>9042</v>
      </c>
      <c r="G1259" t="s">
        <v>9043</v>
      </c>
      <c r="H1259" t="s">
        <v>9044</v>
      </c>
      <c r="I1259" t="s">
        <v>38</v>
      </c>
      <c r="J1259" t="s">
        <v>44</v>
      </c>
      <c r="K1259" t="s">
        <v>4634</v>
      </c>
      <c r="L1259" t="s">
        <v>9045</v>
      </c>
      <c r="M1259" t="s">
        <v>9046</v>
      </c>
      <c r="N1259" t="s">
        <v>9047</v>
      </c>
      <c r="O1259" t="s">
        <v>8931</v>
      </c>
      <c r="P1259" t="s">
        <v>8617</v>
      </c>
      <c r="Q1259" t="s">
        <v>9048</v>
      </c>
      <c r="R1259" s="26">
        <v>3</v>
      </c>
      <c r="S1259" s="23">
        <v>367068520000</v>
      </c>
      <c r="T1259" t="s">
        <v>37</v>
      </c>
      <c r="U1259" t="s">
        <v>39</v>
      </c>
      <c r="V1259" s="39">
        <v>46090</v>
      </c>
      <c r="W1259" s="41">
        <v>34</v>
      </c>
      <c r="X1259" s="26" t="s">
        <v>446</v>
      </c>
      <c r="Y1259">
        <v>35.92</v>
      </c>
      <c r="Z1259">
        <v>35.92</v>
      </c>
      <c r="AA1259">
        <v>35.92</v>
      </c>
      <c r="AB1259">
        <v>35.92</v>
      </c>
      <c r="AE1259" s="41">
        <v>143.68</v>
      </c>
      <c r="AF1259">
        <v>1</v>
      </c>
      <c r="AG1259">
        <v>1</v>
      </c>
      <c r="AH1259">
        <v>1</v>
      </c>
      <c r="AI1259">
        <v>0</v>
      </c>
      <c r="AJ1259">
        <v>0</v>
      </c>
      <c r="AK1259" s="30">
        <f t="shared" si="133"/>
        <v>3</v>
      </c>
      <c r="AL1259" s="31">
        <v>5</v>
      </c>
      <c r="AM1259" s="32">
        <f t="shared" si="132"/>
        <v>2</v>
      </c>
      <c r="AN1259" s="33" t="str">
        <f t="shared" si="134"/>
        <v>MOROSO</v>
      </c>
      <c r="AO1259" s="33" t="str">
        <f t="shared" si="135"/>
        <v>2meses_pendientes</v>
      </c>
      <c r="AP1259" s="33">
        <f t="shared" si="136"/>
        <v>68</v>
      </c>
      <c r="AQ1259" s="31">
        <f t="shared" si="137"/>
        <v>9</v>
      </c>
    </row>
    <row r="1260" spans="2:43" x14ac:dyDescent="0.3">
      <c r="B1260" s="37">
        <v>46091</v>
      </c>
      <c r="C1260" t="s">
        <v>35</v>
      </c>
      <c r="D1260" t="s">
        <v>9049</v>
      </c>
      <c r="E1260" t="s">
        <v>9050</v>
      </c>
      <c r="F1260" t="s">
        <v>9051</v>
      </c>
      <c r="G1260" t="s">
        <v>9052</v>
      </c>
      <c r="H1260" t="s">
        <v>9053</v>
      </c>
      <c r="I1260" t="s">
        <v>38</v>
      </c>
      <c r="J1260" t="s">
        <v>42</v>
      </c>
      <c r="K1260" t="s">
        <v>54</v>
      </c>
      <c r="L1260" t="s">
        <v>9054</v>
      </c>
      <c r="M1260" t="s">
        <v>9055</v>
      </c>
      <c r="N1260" t="s">
        <v>9047</v>
      </c>
      <c r="O1260" t="s">
        <v>8931</v>
      </c>
      <c r="P1260" t="s">
        <v>8617</v>
      </c>
      <c r="Q1260" t="s">
        <v>9056</v>
      </c>
      <c r="R1260" s="26">
        <v>2</v>
      </c>
      <c r="S1260" s="23">
        <v>361071000000</v>
      </c>
      <c r="T1260" t="s">
        <v>37</v>
      </c>
      <c r="U1260" t="s">
        <v>39</v>
      </c>
      <c r="V1260" s="39">
        <v>46094</v>
      </c>
      <c r="W1260" s="41">
        <v>30</v>
      </c>
      <c r="X1260" s="26" t="s">
        <v>446</v>
      </c>
      <c r="AE1260" s="41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 s="30">
        <f t="shared" si="133"/>
        <v>0</v>
      </c>
      <c r="AL1260" s="31">
        <v>5</v>
      </c>
      <c r="AM1260" s="32">
        <f t="shared" si="132"/>
        <v>5</v>
      </c>
      <c r="AN1260" s="33" t="str">
        <f t="shared" si="134"/>
        <v>NPN</v>
      </c>
      <c r="AO1260" s="33" t="str">
        <f t="shared" si="135"/>
        <v>5meses_pendientes</v>
      </c>
      <c r="AP1260" s="33">
        <f t="shared" si="136"/>
        <v>150</v>
      </c>
      <c r="AQ1260" s="31">
        <f t="shared" si="137"/>
        <v>13</v>
      </c>
    </row>
    <row r="1261" spans="2:43" x14ac:dyDescent="0.3">
      <c r="B1261" s="37">
        <v>46094</v>
      </c>
      <c r="C1261" t="s">
        <v>35</v>
      </c>
      <c r="D1261" t="s">
        <v>9057</v>
      </c>
      <c r="E1261" t="s">
        <v>9058</v>
      </c>
      <c r="F1261" t="s">
        <v>9059</v>
      </c>
      <c r="G1261" t="s">
        <v>9060</v>
      </c>
      <c r="H1261" t="s">
        <v>9061</v>
      </c>
      <c r="I1261" t="s">
        <v>38</v>
      </c>
      <c r="J1261" t="s">
        <v>44</v>
      </c>
      <c r="K1261" t="s">
        <v>56</v>
      </c>
      <c r="L1261" t="s">
        <v>9062</v>
      </c>
      <c r="M1261" t="s">
        <v>9063</v>
      </c>
      <c r="N1261" t="s">
        <v>9047</v>
      </c>
      <c r="O1261" t="s">
        <v>8931</v>
      </c>
      <c r="P1261" t="s">
        <v>8617</v>
      </c>
      <c r="Q1261" t="s">
        <v>9064</v>
      </c>
      <c r="R1261" s="26">
        <v>3</v>
      </c>
      <c r="S1261" s="23">
        <v>342339830000</v>
      </c>
      <c r="T1261" t="s">
        <v>37</v>
      </c>
      <c r="U1261" t="s">
        <v>39</v>
      </c>
      <c r="V1261" s="39">
        <v>46095</v>
      </c>
      <c r="W1261" s="41">
        <v>33</v>
      </c>
      <c r="X1261" s="26" t="s">
        <v>446</v>
      </c>
      <c r="Z1261">
        <v>34.85</v>
      </c>
      <c r="AA1261">
        <v>34.85</v>
      </c>
      <c r="AB1261">
        <v>34.85</v>
      </c>
      <c r="AE1261" s="41">
        <v>104.55000000000001</v>
      </c>
      <c r="AF1261">
        <v>1</v>
      </c>
      <c r="AG1261">
        <v>1</v>
      </c>
      <c r="AH1261">
        <v>1</v>
      </c>
      <c r="AI1261">
        <v>0</v>
      </c>
      <c r="AJ1261">
        <v>0</v>
      </c>
      <c r="AK1261" s="30">
        <f t="shared" si="133"/>
        <v>3</v>
      </c>
      <c r="AL1261" s="31">
        <v>5</v>
      </c>
      <c r="AM1261" s="32">
        <f t="shared" si="132"/>
        <v>2</v>
      </c>
      <c r="AN1261" s="33" t="str">
        <f t="shared" si="134"/>
        <v>MOROSO</v>
      </c>
      <c r="AO1261" s="33" t="str">
        <f t="shared" si="135"/>
        <v>2meses_pendientes</v>
      </c>
      <c r="AP1261" s="33">
        <f t="shared" si="136"/>
        <v>66</v>
      </c>
      <c r="AQ1261" s="31">
        <f t="shared" si="137"/>
        <v>14</v>
      </c>
    </row>
    <row r="1262" spans="2:43" x14ac:dyDescent="0.3">
      <c r="B1262" s="37">
        <v>46099</v>
      </c>
      <c r="C1262" t="s">
        <v>35</v>
      </c>
      <c r="D1262" t="s">
        <v>9065</v>
      </c>
      <c r="E1262" t="s">
        <v>9066</v>
      </c>
      <c r="F1262" t="s">
        <v>36</v>
      </c>
      <c r="G1262" t="s">
        <v>9067</v>
      </c>
      <c r="H1262" t="s">
        <v>9068</v>
      </c>
      <c r="I1262" t="s">
        <v>38</v>
      </c>
      <c r="J1262" t="s">
        <v>42</v>
      </c>
      <c r="K1262" t="s">
        <v>54</v>
      </c>
      <c r="L1262" t="s">
        <v>9069</v>
      </c>
      <c r="M1262" t="s">
        <v>9070</v>
      </c>
      <c r="N1262" t="s">
        <v>9047</v>
      </c>
      <c r="O1262" t="s">
        <v>8931</v>
      </c>
      <c r="P1262" t="s">
        <v>8617</v>
      </c>
      <c r="Q1262" t="s">
        <v>9071</v>
      </c>
      <c r="R1262" s="26">
        <v>2</v>
      </c>
      <c r="S1262" s="23">
        <v>306011230000</v>
      </c>
      <c r="T1262" t="s">
        <v>37</v>
      </c>
      <c r="U1262" t="s">
        <v>39</v>
      </c>
      <c r="V1262" s="39">
        <v>46100</v>
      </c>
      <c r="W1262" s="41">
        <v>30</v>
      </c>
      <c r="X1262" s="26" t="s">
        <v>446</v>
      </c>
      <c r="Z1262">
        <v>60.88</v>
      </c>
      <c r="AE1262" s="41">
        <v>60.88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 s="30">
        <f t="shared" si="133"/>
        <v>1</v>
      </c>
      <c r="AL1262" s="31">
        <v>5</v>
      </c>
      <c r="AM1262" s="32">
        <f t="shared" si="132"/>
        <v>4</v>
      </c>
      <c r="AN1262" s="33" t="str">
        <f t="shared" si="134"/>
        <v>MOROSO</v>
      </c>
      <c r="AO1262" s="33" t="str">
        <f t="shared" si="135"/>
        <v>4meses_pendientes</v>
      </c>
      <c r="AP1262" s="33">
        <f t="shared" si="136"/>
        <v>120</v>
      </c>
      <c r="AQ1262" s="31">
        <f t="shared" si="137"/>
        <v>19</v>
      </c>
    </row>
    <row r="1263" spans="2:43" x14ac:dyDescent="0.3">
      <c r="B1263" s="37">
        <v>46100</v>
      </c>
      <c r="C1263" t="s">
        <v>35</v>
      </c>
      <c r="D1263" t="s">
        <v>9072</v>
      </c>
      <c r="E1263" t="s">
        <v>9073</v>
      </c>
      <c r="F1263" t="s">
        <v>9074</v>
      </c>
      <c r="G1263" t="s">
        <v>9075</v>
      </c>
      <c r="H1263" t="s">
        <v>9076</v>
      </c>
      <c r="I1263" t="s">
        <v>38</v>
      </c>
      <c r="J1263" t="s">
        <v>42</v>
      </c>
      <c r="K1263" t="s">
        <v>50</v>
      </c>
      <c r="L1263" t="s">
        <v>9077</v>
      </c>
      <c r="M1263" t="s">
        <v>9078</v>
      </c>
      <c r="N1263" t="s">
        <v>9047</v>
      </c>
      <c r="O1263" t="s">
        <v>8931</v>
      </c>
      <c r="P1263" t="s">
        <v>8617</v>
      </c>
      <c r="Q1263" t="s">
        <v>9079</v>
      </c>
      <c r="R1263" s="26">
        <v>2</v>
      </c>
      <c r="S1263" s="23">
        <v>308019740000</v>
      </c>
      <c r="T1263" t="s">
        <v>37</v>
      </c>
      <c r="U1263" t="s">
        <v>39</v>
      </c>
      <c r="V1263" s="39">
        <v>46104</v>
      </c>
      <c r="W1263" s="41">
        <v>30</v>
      </c>
      <c r="X1263" s="26" t="s">
        <v>446</v>
      </c>
      <c r="AE1263" s="41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 s="30">
        <f t="shared" si="133"/>
        <v>0</v>
      </c>
      <c r="AL1263" s="31">
        <v>5</v>
      </c>
      <c r="AM1263" s="32">
        <f t="shared" si="132"/>
        <v>5</v>
      </c>
      <c r="AN1263" s="33" t="str">
        <f t="shared" si="134"/>
        <v>NPN</v>
      </c>
      <c r="AO1263" s="33" t="str">
        <f t="shared" si="135"/>
        <v>5meses_pendientes</v>
      </c>
      <c r="AP1263" s="33">
        <f t="shared" si="136"/>
        <v>150</v>
      </c>
      <c r="AQ1263" s="31">
        <f t="shared" si="137"/>
        <v>23</v>
      </c>
    </row>
    <row r="1264" spans="2:43" x14ac:dyDescent="0.3">
      <c r="B1264" s="37">
        <v>46105</v>
      </c>
      <c r="C1264" t="s">
        <v>35</v>
      </c>
      <c r="D1264" t="s">
        <v>9080</v>
      </c>
      <c r="E1264" t="s">
        <v>9081</v>
      </c>
      <c r="F1264" t="s">
        <v>9082</v>
      </c>
      <c r="G1264" t="s">
        <v>9083</v>
      </c>
      <c r="H1264" t="s">
        <v>9084</v>
      </c>
      <c r="I1264" t="s">
        <v>38</v>
      </c>
      <c r="J1264" t="s">
        <v>42</v>
      </c>
      <c r="K1264" t="s">
        <v>50</v>
      </c>
      <c r="L1264" t="s">
        <v>9085</v>
      </c>
      <c r="M1264" t="s">
        <v>9086</v>
      </c>
      <c r="N1264" t="s">
        <v>9047</v>
      </c>
      <c r="O1264" t="s">
        <v>8931</v>
      </c>
      <c r="P1264" t="s">
        <v>8617</v>
      </c>
      <c r="Q1264" t="s">
        <v>9087</v>
      </c>
      <c r="R1264" s="26">
        <v>2</v>
      </c>
      <c r="S1264" s="23">
        <v>362087440000</v>
      </c>
      <c r="T1264" t="s">
        <v>37</v>
      </c>
      <c r="U1264" t="s">
        <v>39</v>
      </c>
      <c r="V1264" s="39">
        <v>46107</v>
      </c>
      <c r="W1264" s="41">
        <v>30</v>
      </c>
      <c r="X1264" s="26" t="s">
        <v>446</v>
      </c>
      <c r="Z1264">
        <v>30.44</v>
      </c>
      <c r="AA1264">
        <v>50.62</v>
      </c>
      <c r="AB1264">
        <v>70.8</v>
      </c>
      <c r="AE1264" s="41">
        <v>151.86000000000001</v>
      </c>
      <c r="AF1264">
        <v>1</v>
      </c>
      <c r="AG1264">
        <v>1</v>
      </c>
      <c r="AH1264">
        <v>1</v>
      </c>
      <c r="AI1264">
        <v>0</v>
      </c>
      <c r="AJ1264">
        <v>0</v>
      </c>
      <c r="AK1264" s="30">
        <f t="shared" si="133"/>
        <v>3</v>
      </c>
      <c r="AL1264" s="31">
        <v>5</v>
      </c>
      <c r="AM1264" s="32">
        <f t="shared" si="132"/>
        <v>2</v>
      </c>
      <c r="AN1264" s="33" t="str">
        <f t="shared" si="134"/>
        <v>MOROSO</v>
      </c>
      <c r="AO1264" s="33" t="str">
        <f t="shared" si="135"/>
        <v>2meses_pendientes</v>
      </c>
      <c r="AP1264" s="33">
        <f t="shared" si="136"/>
        <v>60</v>
      </c>
      <c r="AQ1264" s="31">
        <f t="shared" si="137"/>
        <v>26</v>
      </c>
    </row>
    <row r="1265" spans="2:43" x14ac:dyDescent="0.3">
      <c r="B1265" s="37">
        <v>46105</v>
      </c>
      <c r="C1265" t="s">
        <v>35</v>
      </c>
      <c r="D1265" t="s">
        <v>9088</v>
      </c>
      <c r="E1265" t="s">
        <v>9089</v>
      </c>
      <c r="F1265" t="s">
        <v>9090</v>
      </c>
      <c r="G1265" t="s">
        <v>9091</v>
      </c>
      <c r="H1265" t="s">
        <v>9092</v>
      </c>
      <c r="I1265" t="s">
        <v>38</v>
      </c>
      <c r="J1265" t="s">
        <v>2538</v>
      </c>
      <c r="K1265" t="s">
        <v>2538</v>
      </c>
      <c r="L1265" t="s">
        <v>9090</v>
      </c>
      <c r="M1265" t="s">
        <v>9093</v>
      </c>
      <c r="N1265" t="s">
        <v>9047</v>
      </c>
      <c r="O1265" t="s">
        <v>8931</v>
      </c>
      <c r="P1265" t="s">
        <v>8617</v>
      </c>
      <c r="Q1265" t="s">
        <v>9094</v>
      </c>
      <c r="R1265" s="26">
        <v>3</v>
      </c>
      <c r="S1265" s="23">
        <v>368087310000</v>
      </c>
      <c r="T1265" t="s">
        <v>37</v>
      </c>
      <c r="U1265" t="s">
        <v>39</v>
      </c>
      <c r="V1265" s="39">
        <v>46108</v>
      </c>
      <c r="W1265" s="41">
        <v>36</v>
      </c>
      <c r="X1265" s="26" t="s">
        <v>446</v>
      </c>
      <c r="Y1265">
        <v>38</v>
      </c>
      <c r="AA1265">
        <v>36.92</v>
      </c>
      <c r="AB1265">
        <v>37.46</v>
      </c>
      <c r="AC1265">
        <v>37.46</v>
      </c>
      <c r="AE1265" s="41">
        <v>149.84</v>
      </c>
      <c r="AF1265">
        <v>0</v>
      </c>
      <c r="AG1265">
        <v>1</v>
      </c>
      <c r="AH1265">
        <v>1</v>
      </c>
      <c r="AI1265">
        <v>1</v>
      </c>
      <c r="AJ1265">
        <v>0</v>
      </c>
      <c r="AK1265" s="30">
        <f t="shared" si="133"/>
        <v>3</v>
      </c>
      <c r="AL1265" s="31">
        <v>5</v>
      </c>
      <c r="AM1265" s="32">
        <f t="shared" si="132"/>
        <v>2</v>
      </c>
      <c r="AN1265" s="33" t="str">
        <f t="shared" si="134"/>
        <v>MOROSO</v>
      </c>
      <c r="AO1265" s="33" t="str">
        <f t="shared" si="135"/>
        <v>2meses_pendientes</v>
      </c>
      <c r="AP1265" s="33">
        <f t="shared" si="136"/>
        <v>72</v>
      </c>
      <c r="AQ1265" s="31">
        <f t="shared" si="137"/>
        <v>27</v>
      </c>
    </row>
    <row r="1266" spans="2:43" x14ac:dyDescent="0.3">
      <c r="B1266" s="37">
        <v>46106</v>
      </c>
      <c r="C1266" t="s">
        <v>35</v>
      </c>
      <c r="D1266" t="s">
        <v>9095</v>
      </c>
      <c r="E1266" t="s">
        <v>9096</v>
      </c>
      <c r="F1266" t="s">
        <v>36</v>
      </c>
      <c r="G1266" t="s">
        <v>9097</v>
      </c>
      <c r="H1266" t="s">
        <v>9098</v>
      </c>
      <c r="I1266" t="s">
        <v>38</v>
      </c>
      <c r="J1266" t="s">
        <v>44</v>
      </c>
      <c r="K1266" t="s">
        <v>56</v>
      </c>
      <c r="L1266" t="s">
        <v>9099</v>
      </c>
      <c r="M1266" t="s">
        <v>9100</v>
      </c>
      <c r="N1266" t="s">
        <v>9047</v>
      </c>
      <c r="O1266" t="s">
        <v>8931</v>
      </c>
      <c r="P1266" t="s">
        <v>8617</v>
      </c>
      <c r="Q1266" t="s">
        <v>9101</v>
      </c>
      <c r="R1266" s="26">
        <v>3</v>
      </c>
      <c r="S1266" s="23">
        <v>366085170000</v>
      </c>
      <c r="T1266" t="s">
        <v>37</v>
      </c>
      <c r="U1266" t="s">
        <v>39</v>
      </c>
      <c r="V1266" s="39">
        <v>46111</v>
      </c>
      <c r="W1266" s="41">
        <v>30.07</v>
      </c>
      <c r="X1266" s="26" t="s">
        <v>446</v>
      </c>
      <c r="Z1266">
        <v>32.1</v>
      </c>
      <c r="AA1266">
        <v>32.1</v>
      </c>
      <c r="AB1266">
        <v>32.1</v>
      </c>
      <c r="AE1266" s="41">
        <v>96.300000000000011</v>
      </c>
      <c r="AF1266">
        <v>1</v>
      </c>
      <c r="AG1266">
        <v>1</v>
      </c>
      <c r="AH1266">
        <v>1</v>
      </c>
      <c r="AI1266">
        <v>0</v>
      </c>
      <c r="AJ1266">
        <v>0</v>
      </c>
      <c r="AK1266" s="30">
        <f t="shared" si="133"/>
        <v>3</v>
      </c>
      <c r="AL1266" s="31">
        <v>5</v>
      </c>
      <c r="AM1266" s="32">
        <f t="shared" si="132"/>
        <v>2</v>
      </c>
      <c r="AN1266" s="33" t="str">
        <f t="shared" si="134"/>
        <v>MOROSO</v>
      </c>
      <c r="AO1266" s="33" t="str">
        <f t="shared" si="135"/>
        <v>2meses_pendientes</v>
      </c>
      <c r="AP1266" s="33">
        <f t="shared" si="136"/>
        <v>60.14</v>
      </c>
      <c r="AQ1266" s="31">
        <f t="shared" si="137"/>
        <v>30</v>
      </c>
    </row>
    <row r="1267" spans="2:43" x14ac:dyDescent="0.3">
      <c r="B1267" s="37">
        <v>46109</v>
      </c>
      <c r="C1267" t="s">
        <v>35</v>
      </c>
      <c r="D1267" t="s">
        <v>9102</v>
      </c>
      <c r="E1267" t="s">
        <v>9103</v>
      </c>
      <c r="F1267" t="s">
        <v>9104</v>
      </c>
      <c r="G1267" t="s">
        <v>9105</v>
      </c>
      <c r="H1267" t="s">
        <v>9106</v>
      </c>
      <c r="I1267" t="s">
        <v>38</v>
      </c>
      <c r="J1267" t="s">
        <v>44</v>
      </c>
      <c r="K1267" t="s">
        <v>3208</v>
      </c>
      <c r="M1267" t="s">
        <v>9107</v>
      </c>
      <c r="N1267" t="s">
        <v>9047</v>
      </c>
      <c r="O1267" t="s">
        <v>8931</v>
      </c>
      <c r="P1267" t="s">
        <v>8617</v>
      </c>
      <c r="Q1267" t="s">
        <v>9108</v>
      </c>
      <c r="R1267" s="26">
        <v>2</v>
      </c>
      <c r="S1267" s="23">
        <v>364092050000</v>
      </c>
      <c r="T1267" t="s">
        <v>37</v>
      </c>
      <c r="U1267" t="s">
        <v>39</v>
      </c>
      <c r="V1267" s="39">
        <v>46112</v>
      </c>
      <c r="W1267" s="41">
        <v>30</v>
      </c>
      <c r="X1267" s="26" t="s">
        <v>446</v>
      </c>
      <c r="Z1267">
        <v>30.44</v>
      </c>
      <c r="AA1267">
        <v>30.44</v>
      </c>
      <c r="AB1267">
        <v>30.44</v>
      </c>
      <c r="AE1267" s="41">
        <v>91.320000000000007</v>
      </c>
      <c r="AF1267">
        <v>1</v>
      </c>
      <c r="AG1267">
        <v>1</v>
      </c>
      <c r="AH1267">
        <v>1</v>
      </c>
      <c r="AI1267">
        <v>0</v>
      </c>
      <c r="AJ1267">
        <v>0</v>
      </c>
      <c r="AK1267" s="30">
        <f t="shared" si="133"/>
        <v>3</v>
      </c>
      <c r="AL1267" s="31">
        <v>5</v>
      </c>
      <c r="AM1267" s="32">
        <f t="shared" si="132"/>
        <v>2</v>
      </c>
      <c r="AN1267" s="33" t="str">
        <f t="shared" si="134"/>
        <v>MOROSO</v>
      </c>
      <c r="AO1267" s="33" t="str">
        <f t="shared" si="135"/>
        <v>2meses_pendientes</v>
      </c>
      <c r="AP1267" s="33">
        <f t="shared" si="136"/>
        <v>60</v>
      </c>
      <c r="AQ1267" s="31">
        <f t="shared" si="137"/>
        <v>31</v>
      </c>
    </row>
    <row r="1268" spans="2:43" x14ac:dyDescent="0.3">
      <c r="B1268" s="37">
        <v>46079</v>
      </c>
      <c r="C1268" t="s">
        <v>35</v>
      </c>
      <c r="D1268" t="s">
        <v>9109</v>
      </c>
      <c r="E1268" t="s">
        <v>9110</v>
      </c>
      <c r="F1268" t="s">
        <v>9111</v>
      </c>
      <c r="G1268" t="s">
        <v>9112</v>
      </c>
      <c r="H1268" t="s">
        <v>9113</v>
      </c>
      <c r="I1268" t="s">
        <v>38</v>
      </c>
      <c r="J1268" t="s">
        <v>3877</v>
      </c>
      <c r="K1268" t="s">
        <v>4448</v>
      </c>
      <c r="L1268" t="s">
        <v>9114</v>
      </c>
      <c r="M1268" t="s">
        <v>9115</v>
      </c>
      <c r="N1268" t="s">
        <v>9116</v>
      </c>
      <c r="O1268" t="s">
        <v>8931</v>
      </c>
      <c r="P1268" t="s">
        <v>8617</v>
      </c>
      <c r="Q1268" t="s">
        <v>9117</v>
      </c>
      <c r="R1268" s="26">
        <v>2</v>
      </c>
      <c r="S1268" s="23">
        <v>361059090000</v>
      </c>
      <c r="T1268" t="s">
        <v>37</v>
      </c>
      <c r="U1268" t="s">
        <v>39</v>
      </c>
      <c r="V1268" s="39">
        <v>46082</v>
      </c>
      <c r="W1268" s="41">
        <v>30</v>
      </c>
      <c r="X1268" s="26" t="s">
        <v>446</v>
      </c>
      <c r="Z1268">
        <v>30.44</v>
      </c>
      <c r="AA1268">
        <v>30.44</v>
      </c>
      <c r="AB1268">
        <v>30.44</v>
      </c>
      <c r="AE1268" s="41">
        <v>91.320000000000007</v>
      </c>
      <c r="AF1268">
        <v>1</v>
      </c>
      <c r="AG1268">
        <v>1</v>
      </c>
      <c r="AH1268">
        <v>1</v>
      </c>
      <c r="AI1268">
        <v>0</v>
      </c>
      <c r="AJ1268">
        <v>0</v>
      </c>
      <c r="AK1268" s="30">
        <f t="shared" si="133"/>
        <v>3</v>
      </c>
      <c r="AL1268" s="31">
        <v>5</v>
      </c>
      <c r="AM1268" s="32">
        <f t="shared" si="132"/>
        <v>2</v>
      </c>
      <c r="AN1268" s="33" t="str">
        <f t="shared" si="134"/>
        <v>MOROSO</v>
      </c>
      <c r="AO1268" s="33" t="str">
        <f t="shared" si="135"/>
        <v>2meses_pendientes</v>
      </c>
      <c r="AP1268" s="33">
        <f t="shared" si="136"/>
        <v>60</v>
      </c>
      <c r="AQ1268" s="31">
        <f t="shared" si="137"/>
        <v>1</v>
      </c>
    </row>
    <row r="1269" spans="2:43" x14ac:dyDescent="0.3">
      <c r="B1269" s="37">
        <v>46086</v>
      </c>
      <c r="C1269" t="s">
        <v>35</v>
      </c>
      <c r="D1269" t="s">
        <v>9118</v>
      </c>
      <c r="E1269" t="s">
        <v>9119</v>
      </c>
      <c r="F1269" t="s">
        <v>9120</v>
      </c>
      <c r="G1269" t="s">
        <v>9121</v>
      </c>
      <c r="H1269" t="s">
        <v>9122</v>
      </c>
      <c r="I1269" t="s">
        <v>38</v>
      </c>
      <c r="J1269" t="s">
        <v>44</v>
      </c>
      <c r="K1269" t="s">
        <v>3208</v>
      </c>
      <c r="L1269" t="s">
        <v>9123</v>
      </c>
      <c r="M1269" t="s">
        <v>9124</v>
      </c>
      <c r="N1269" t="s">
        <v>9116</v>
      </c>
      <c r="O1269" t="s">
        <v>8931</v>
      </c>
      <c r="P1269" t="s">
        <v>8617</v>
      </c>
      <c r="Q1269" t="s">
        <v>9125</v>
      </c>
      <c r="R1269" s="26">
        <v>3</v>
      </c>
      <c r="S1269" s="23">
        <v>365066500000</v>
      </c>
      <c r="T1269" t="s">
        <v>37</v>
      </c>
      <c r="U1269" t="s">
        <v>39</v>
      </c>
      <c r="V1269" s="39">
        <v>46088</v>
      </c>
      <c r="W1269" s="41">
        <v>34</v>
      </c>
      <c r="X1269" s="26" t="s">
        <v>446</v>
      </c>
      <c r="Z1269">
        <v>35.92</v>
      </c>
      <c r="AA1269">
        <v>35.92</v>
      </c>
      <c r="AB1269">
        <v>36.1</v>
      </c>
      <c r="AC1269">
        <v>36</v>
      </c>
      <c r="AE1269" s="41">
        <v>143.94</v>
      </c>
      <c r="AF1269">
        <v>1</v>
      </c>
      <c r="AG1269">
        <v>1</v>
      </c>
      <c r="AH1269">
        <v>1</v>
      </c>
      <c r="AI1269">
        <v>1</v>
      </c>
      <c r="AJ1269">
        <v>0</v>
      </c>
      <c r="AK1269" s="30">
        <f t="shared" si="133"/>
        <v>4</v>
      </c>
      <c r="AL1269" s="31">
        <v>5</v>
      </c>
      <c r="AM1269" s="32">
        <f t="shared" si="132"/>
        <v>1</v>
      </c>
      <c r="AN1269" s="33" t="str">
        <f t="shared" si="134"/>
        <v>MOROSO</v>
      </c>
      <c r="AO1269" s="33" t="str">
        <f t="shared" si="135"/>
        <v>1meses_pendientes</v>
      </c>
      <c r="AP1269" s="33">
        <f t="shared" si="136"/>
        <v>34</v>
      </c>
      <c r="AQ1269" s="31">
        <f t="shared" si="137"/>
        <v>7</v>
      </c>
    </row>
    <row r="1270" spans="2:43" x14ac:dyDescent="0.3">
      <c r="B1270" s="37">
        <v>46087</v>
      </c>
      <c r="C1270" t="s">
        <v>35</v>
      </c>
      <c r="D1270" t="s">
        <v>9126</v>
      </c>
      <c r="E1270" t="s">
        <v>9127</v>
      </c>
      <c r="F1270" t="s">
        <v>9128</v>
      </c>
      <c r="G1270" t="s">
        <v>9129</v>
      </c>
      <c r="H1270" t="s">
        <v>9130</v>
      </c>
      <c r="I1270" t="s">
        <v>38</v>
      </c>
      <c r="J1270" t="s">
        <v>42</v>
      </c>
      <c r="K1270" t="s">
        <v>50</v>
      </c>
      <c r="L1270" t="s">
        <v>9131</v>
      </c>
      <c r="M1270" t="s">
        <v>9132</v>
      </c>
      <c r="N1270" t="s">
        <v>9116</v>
      </c>
      <c r="O1270" t="s">
        <v>8931</v>
      </c>
      <c r="P1270" t="s">
        <v>8617</v>
      </c>
      <c r="Q1270" t="s">
        <v>9133</v>
      </c>
      <c r="R1270" s="26">
        <v>2</v>
      </c>
      <c r="S1270" s="23">
        <v>369067270000</v>
      </c>
      <c r="T1270" t="s">
        <v>37</v>
      </c>
      <c r="U1270" t="s">
        <v>39</v>
      </c>
      <c r="V1270" s="39">
        <v>46088</v>
      </c>
      <c r="W1270" s="41">
        <v>30</v>
      </c>
      <c r="X1270" s="26" t="s">
        <v>446</v>
      </c>
      <c r="Y1270">
        <v>30.44</v>
      </c>
      <c r="Z1270">
        <v>30.44</v>
      </c>
      <c r="AA1270">
        <v>30.44</v>
      </c>
      <c r="AB1270">
        <v>30.44</v>
      </c>
      <c r="AE1270" s="41">
        <v>121.76</v>
      </c>
      <c r="AF1270">
        <v>1</v>
      </c>
      <c r="AG1270">
        <v>1</v>
      </c>
      <c r="AH1270">
        <v>1</v>
      </c>
      <c r="AI1270">
        <v>0</v>
      </c>
      <c r="AJ1270">
        <v>0</v>
      </c>
      <c r="AK1270" s="30">
        <f t="shared" si="133"/>
        <v>3</v>
      </c>
      <c r="AL1270" s="31">
        <v>5</v>
      </c>
      <c r="AM1270" s="32">
        <f t="shared" si="132"/>
        <v>2</v>
      </c>
      <c r="AN1270" s="33" t="str">
        <f t="shared" si="134"/>
        <v>MOROSO</v>
      </c>
      <c r="AO1270" s="33" t="str">
        <f t="shared" si="135"/>
        <v>2meses_pendientes</v>
      </c>
      <c r="AP1270" s="33">
        <f t="shared" si="136"/>
        <v>60</v>
      </c>
      <c r="AQ1270" s="31">
        <f t="shared" si="137"/>
        <v>7</v>
      </c>
    </row>
    <row r="1271" spans="2:43" x14ac:dyDescent="0.3">
      <c r="B1271" s="37">
        <v>46088</v>
      </c>
      <c r="C1271" t="s">
        <v>35</v>
      </c>
      <c r="D1271" t="s">
        <v>9134</v>
      </c>
      <c r="E1271" t="s">
        <v>9135</v>
      </c>
      <c r="F1271" t="s">
        <v>9136</v>
      </c>
      <c r="G1271" t="s">
        <v>9137</v>
      </c>
      <c r="H1271" t="s">
        <v>9138</v>
      </c>
      <c r="I1271" t="s">
        <v>38</v>
      </c>
      <c r="J1271" t="s">
        <v>44</v>
      </c>
      <c r="K1271" t="s">
        <v>4634</v>
      </c>
      <c r="L1271" t="s">
        <v>9139</v>
      </c>
      <c r="M1271" t="s">
        <v>9140</v>
      </c>
      <c r="N1271" t="s">
        <v>9116</v>
      </c>
      <c r="O1271" t="s">
        <v>8931</v>
      </c>
      <c r="P1271" t="s">
        <v>8617</v>
      </c>
      <c r="Q1271" t="s">
        <v>9141</v>
      </c>
      <c r="R1271" s="26">
        <v>2</v>
      </c>
      <c r="S1271" s="23">
        <v>367072140000</v>
      </c>
      <c r="T1271" t="s">
        <v>37</v>
      </c>
      <c r="U1271" t="s">
        <v>39</v>
      </c>
      <c r="V1271" s="39">
        <v>46094</v>
      </c>
      <c r="W1271" s="41">
        <v>33</v>
      </c>
      <c r="X1271" s="26" t="s">
        <v>446</v>
      </c>
      <c r="Y1271">
        <v>34.85</v>
      </c>
      <c r="Z1271">
        <v>34.85</v>
      </c>
      <c r="AA1271">
        <v>43.53</v>
      </c>
      <c r="AB1271">
        <v>42.52</v>
      </c>
      <c r="AE1271" s="41">
        <v>155.75</v>
      </c>
      <c r="AF1271">
        <v>1</v>
      </c>
      <c r="AG1271">
        <v>1</v>
      </c>
      <c r="AH1271">
        <v>1</v>
      </c>
      <c r="AI1271">
        <v>0</v>
      </c>
      <c r="AJ1271">
        <v>0</v>
      </c>
      <c r="AK1271" s="30">
        <f t="shared" si="133"/>
        <v>3</v>
      </c>
      <c r="AL1271" s="31">
        <v>5</v>
      </c>
      <c r="AM1271" s="32">
        <f t="shared" si="132"/>
        <v>2</v>
      </c>
      <c r="AN1271" s="33" t="str">
        <f t="shared" si="134"/>
        <v>MOROSO</v>
      </c>
      <c r="AO1271" s="33" t="str">
        <f t="shared" si="135"/>
        <v>2meses_pendientes</v>
      </c>
      <c r="AP1271" s="33">
        <f t="shared" si="136"/>
        <v>66</v>
      </c>
      <c r="AQ1271" s="31">
        <f t="shared" si="137"/>
        <v>13</v>
      </c>
    </row>
    <row r="1272" spans="2:43" x14ac:dyDescent="0.3">
      <c r="B1272" s="37">
        <v>46091</v>
      </c>
      <c r="C1272" t="s">
        <v>35</v>
      </c>
      <c r="D1272" t="s">
        <v>9142</v>
      </c>
      <c r="E1272" t="s">
        <v>9143</v>
      </c>
      <c r="F1272" t="s">
        <v>9144</v>
      </c>
      <c r="G1272" t="s">
        <v>9145</v>
      </c>
      <c r="H1272" t="s">
        <v>9146</v>
      </c>
      <c r="I1272" t="s">
        <v>38</v>
      </c>
      <c r="J1272" t="s">
        <v>42</v>
      </c>
      <c r="K1272" t="s">
        <v>50</v>
      </c>
      <c r="L1272" t="s">
        <v>9147</v>
      </c>
      <c r="M1272" t="s">
        <v>9148</v>
      </c>
      <c r="N1272" t="s">
        <v>9149</v>
      </c>
      <c r="O1272" t="s">
        <v>8931</v>
      </c>
      <c r="P1272" t="s">
        <v>8617</v>
      </c>
      <c r="Q1272" t="s">
        <v>9150</v>
      </c>
      <c r="R1272" s="26">
        <v>3</v>
      </c>
      <c r="S1272" s="23">
        <v>361067920000</v>
      </c>
      <c r="T1272" t="s">
        <v>37</v>
      </c>
      <c r="U1272" t="s">
        <v>39</v>
      </c>
      <c r="V1272" s="39">
        <v>46090</v>
      </c>
      <c r="W1272" s="41">
        <v>35</v>
      </c>
      <c r="X1272" s="26" t="s">
        <v>446</v>
      </c>
      <c r="Y1272">
        <v>37.54</v>
      </c>
      <c r="Z1272">
        <v>37.54</v>
      </c>
      <c r="AA1272">
        <v>37.54</v>
      </c>
      <c r="AB1272">
        <v>55.08</v>
      </c>
      <c r="AE1272" s="41">
        <v>167.7</v>
      </c>
      <c r="AF1272">
        <v>1</v>
      </c>
      <c r="AG1272">
        <v>1</v>
      </c>
      <c r="AH1272">
        <v>1</v>
      </c>
      <c r="AI1272">
        <v>0</v>
      </c>
      <c r="AJ1272">
        <v>0</v>
      </c>
      <c r="AK1272" s="30">
        <f t="shared" si="133"/>
        <v>3</v>
      </c>
      <c r="AL1272" s="31">
        <v>5</v>
      </c>
      <c r="AM1272" s="32">
        <f t="shared" si="132"/>
        <v>2</v>
      </c>
      <c r="AN1272" s="33" t="str">
        <f t="shared" si="134"/>
        <v>MOROSO</v>
      </c>
      <c r="AO1272" s="33" t="str">
        <f t="shared" si="135"/>
        <v>2meses_pendientes</v>
      </c>
      <c r="AP1272" s="33">
        <f t="shared" si="136"/>
        <v>70</v>
      </c>
      <c r="AQ1272" s="31">
        <f t="shared" si="137"/>
        <v>9</v>
      </c>
    </row>
    <row r="1273" spans="2:43" x14ac:dyDescent="0.3">
      <c r="B1273" s="37">
        <v>46094</v>
      </c>
      <c r="C1273" t="s">
        <v>35</v>
      </c>
      <c r="D1273" t="s">
        <v>9151</v>
      </c>
      <c r="E1273" t="s">
        <v>9152</v>
      </c>
      <c r="F1273" t="s">
        <v>9153</v>
      </c>
      <c r="G1273" t="s">
        <v>9154</v>
      </c>
      <c r="H1273" t="s">
        <v>9155</v>
      </c>
      <c r="I1273" t="s">
        <v>38</v>
      </c>
      <c r="J1273" t="s">
        <v>42</v>
      </c>
      <c r="K1273" t="s">
        <v>4122</v>
      </c>
      <c r="L1273" t="s">
        <v>9156</v>
      </c>
      <c r="M1273" t="s">
        <v>9157</v>
      </c>
      <c r="N1273" t="s">
        <v>9149</v>
      </c>
      <c r="O1273" t="s">
        <v>8931</v>
      </c>
      <c r="P1273" t="s">
        <v>8617</v>
      </c>
      <c r="Q1273" t="s">
        <v>9158</v>
      </c>
      <c r="R1273" s="26">
        <v>3</v>
      </c>
      <c r="S1273" s="23">
        <v>308030270000</v>
      </c>
      <c r="T1273" t="s">
        <v>37</v>
      </c>
      <c r="U1273" t="s">
        <v>39</v>
      </c>
      <c r="V1273" s="39">
        <v>46095</v>
      </c>
      <c r="W1273" s="41">
        <v>37</v>
      </c>
      <c r="X1273" s="26" t="s">
        <v>446</v>
      </c>
      <c r="Y1273">
        <v>37.799999999999997</v>
      </c>
      <c r="AA1273">
        <v>48.35</v>
      </c>
      <c r="AB1273">
        <v>44.72</v>
      </c>
      <c r="AC1273">
        <v>46.17</v>
      </c>
      <c r="AE1273" s="41">
        <v>177.04000000000002</v>
      </c>
      <c r="AF1273">
        <v>0</v>
      </c>
      <c r="AG1273">
        <v>1</v>
      </c>
      <c r="AH1273">
        <v>1</v>
      </c>
      <c r="AI1273">
        <v>1</v>
      </c>
      <c r="AJ1273">
        <v>0</v>
      </c>
      <c r="AK1273" s="30">
        <f t="shared" si="133"/>
        <v>3</v>
      </c>
      <c r="AL1273" s="31">
        <v>5</v>
      </c>
      <c r="AM1273" s="32">
        <f t="shared" si="132"/>
        <v>2</v>
      </c>
      <c r="AN1273" s="33" t="str">
        <f t="shared" si="134"/>
        <v>MOROSO</v>
      </c>
      <c r="AO1273" s="33" t="str">
        <f t="shared" si="135"/>
        <v>2meses_pendientes</v>
      </c>
      <c r="AP1273" s="33">
        <f t="shared" si="136"/>
        <v>74</v>
      </c>
      <c r="AQ1273" s="31">
        <f t="shared" si="137"/>
        <v>14</v>
      </c>
    </row>
    <row r="1274" spans="2:43" x14ac:dyDescent="0.3">
      <c r="B1274" s="37">
        <v>46095</v>
      </c>
      <c r="C1274" t="s">
        <v>35</v>
      </c>
      <c r="D1274" t="s">
        <v>9159</v>
      </c>
      <c r="E1274" t="s">
        <v>9160</v>
      </c>
      <c r="F1274" t="s">
        <v>9161</v>
      </c>
      <c r="G1274" t="s">
        <v>9162</v>
      </c>
      <c r="H1274" t="s">
        <v>9163</v>
      </c>
      <c r="I1274" t="s">
        <v>38</v>
      </c>
      <c r="J1274" t="s">
        <v>42</v>
      </c>
      <c r="K1274" t="s">
        <v>50</v>
      </c>
      <c r="L1274" t="s">
        <v>9164</v>
      </c>
      <c r="M1274" t="s">
        <v>9165</v>
      </c>
      <c r="N1274" t="s">
        <v>9149</v>
      </c>
      <c r="O1274" t="s">
        <v>8931</v>
      </c>
      <c r="P1274" t="s">
        <v>8617</v>
      </c>
      <c r="Q1274" t="s">
        <v>9166</v>
      </c>
      <c r="R1274" s="26">
        <v>3</v>
      </c>
      <c r="S1274" s="23">
        <v>364077070000</v>
      </c>
      <c r="T1274" t="s">
        <v>37</v>
      </c>
      <c r="U1274" t="s">
        <v>39</v>
      </c>
      <c r="V1274" s="39">
        <v>46097</v>
      </c>
      <c r="W1274" s="41">
        <v>33</v>
      </c>
      <c r="X1274" s="26" t="s">
        <v>446</v>
      </c>
      <c r="AE1274" s="41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 s="30">
        <f t="shared" si="133"/>
        <v>0</v>
      </c>
      <c r="AL1274" s="31">
        <v>5</v>
      </c>
      <c r="AM1274" s="32">
        <f t="shared" si="132"/>
        <v>5</v>
      </c>
      <c r="AN1274" s="33" t="str">
        <f t="shared" si="134"/>
        <v>NPN</v>
      </c>
      <c r="AO1274" s="33" t="str">
        <f t="shared" si="135"/>
        <v>5meses_pendientes</v>
      </c>
      <c r="AP1274" s="33">
        <f t="shared" si="136"/>
        <v>165</v>
      </c>
      <c r="AQ1274" s="31">
        <f t="shared" si="137"/>
        <v>16</v>
      </c>
    </row>
    <row r="1275" spans="2:43" x14ac:dyDescent="0.3">
      <c r="B1275" s="37">
        <v>46095</v>
      </c>
      <c r="C1275" t="s">
        <v>35</v>
      </c>
      <c r="D1275" t="s">
        <v>9167</v>
      </c>
      <c r="E1275" t="s">
        <v>9168</v>
      </c>
      <c r="F1275" t="s">
        <v>9169</v>
      </c>
      <c r="G1275" t="s">
        <v>9170</v>
      </c>
      <c r="H1275" t="s">
        <v>9171</v>
      </c>
      <c r="I1275" t="s">
        <v>38</v>
      </c>
      <c r="J1275" t="s">
        <v>42</v>
      </c>
      <c r="K1275" t="s">
        <v>59</v>
      </c>
      <c r="L1275" t="s">
        <v>9172</v>
      </c>
      <c r="M1275" t="s">
        <v>9173</v>
      </c>
      <c r="N1275" t="s">
        <v>9149</v>
      </c>
      <c r="O1275" t="s">
        <v>8931</v>
      </c>
      <c r="P1275" t="s">
        <v>8617</v>
      </c>
      <c r="Q1275" t="s">
        <v>9174</v>
      </c>
      <c r="R1275" s="26">
        <v>3</v>
      </c>
      <c r="S1275" s="23">
        <v>352087870000</v>
      </c>
      <c r="T1275" t="s">
        <v>37</v>
      </c>
      <c r="U1275" t="s">
        <v>39</v>
      </c>
      <c r="V1275" s="39">
        <v>46097</v>
      </c>
      <c r="W1275" s="41">
        <v>34.200000000000003</v>
      </c>
      <c r="X1275" s="26" t="s">
        <v>446</v>
      </c>
      <c r="Y1275">
        <v>36.74</v>
      </c>
      <c r="Z1275">
        <v>36.770000000000003</v>
      </c>
      <c r="AB1275">
        <v>73.48</v>
      </c>
      <c r="AE1275" s="41">
        <v>146.99</v>
      </c>
      <c r="AF1275">
        <v>1</v>
      </c>
      <c r="AG1275">
        <v>0</v>
      </c>
      <c r="AH1275">
        <v>1</v>
      </c>
      <c r="AI1275">
        <v>0</v>
      </c>
      <c r="AJ1275">
        <v>0</v>
      </c>
      <c r="AK1275" s="30">
        <f t="shared" si="133"/>
        <v>2</v>
      </c>
      <c r="AL1275" s="31">
        <v>5</v>
      </c>
      <c r="AM1275" s="32">
        <f t="shared" si="132"/>
        <v>3</v>
      </c>
      <c r="AN1275" s="33" t="str">
        <f t="shared" si="134"/>
        <v>MOROSO</v>
      </c>
      <c r="AO1275" s="33" t="str">
        <f t="shared" si="135"/>
        <v>3meses_pendientes</v>
      </c>
      <c r="AP1275" s="33">
        <f t="shared" si="136"/>
        <v>102.60000000000001</v>
      </c>
      <c r="AQ1275" s="31">
        <f t="shared" si="137"/>
        <v>16</v>
      </c>
    </row>
    <row r="1276" spans="2:43" x14ac:dyDescent="0.3">
      <c r="B1276" s="37">
        <v>46100</v>
      </c>
      <c r="C1276" t="s">
        <v>35</v>
      </c>
      <c r="D1276" t="s">
        <v>9175</v>
      </c>
      <c r="E1276" t="s">
        <v>9176</v>
      </c>
      <c r="F1276" t="s">
        <v>9177</v>
      </c>
      <c r="G1276" t="s">
        <v>9178</v>
      </c>
      <c r="H1276" t="s">
        <v>9179</v>
      </c>
      <c r="I1276" t="s">
        <v>38</v>
      </c>
      <c r="J1276" t="s">
        <v>42</v>
      </c>
      <c r="K1276" t="s">
        <v>3921</v>
      </c>
      <c r="L1276" t="s">
        <v>9180</v>
      </c>
      <c r="M1276" t="s">
        <v>9181</v>
      </c>
      <c r="N1276" t="s">
        <v>9149</v>
      </c>
      <c r="O1276" t="s">
        <v>8931</v>
      </c>
      <c r="P1276" t="s">
        <v>8617</v>
      </c>
      <c r="Q1276" t="s">
        <v>9182</v>
      </c>
      <c r="R1276" s="26">
        <v>3</v>
      </c>
      <c r="S1276" s="23">
        <v>364081390000</v>
      </c>
      <c r="T1276" t="s">
        <v>37</v>
      </c>
      <c r="U1276" t="s">
        <v>39</v>
      </c>
      <c r="V1276" s="39">
        <v>46101</v>
      </c>
      <c r="W1276" s="41">
        <v>64</v>
      </c>
      <c r="X1276" s="26" t="s">
        <v>446</v>
      </c>
      <c r="Z1276">
        <v>142.33000000000001</v>
      </c>
      <c r="AB1276">
        <v>75.31</v>
      </c>
      <c r="AE1276" s="41">
        <v>217.64000000000001</v>
      </c>
      <c r="AF1276">
        <v>1</v>
      </c>
      <c r="AG1276">
        <v>0</v>
      </c>
      <c r="AH1276">
        <v>1</v>
      </c>
      <c r="AI1276">
        <v>0</v>
      </c>
      <c r="AJ1276">
        <v>0</v>
      </c>
      <c r="AK1276" s="30">
        <f t="shared" si="133"/>
        <v>2</v>
      </c>
      <c r="AL1276" s="31">
        <v>5</v>
      </c>
      <c r="AM1276" s="32">
        <f t="shared" si="132"/>
        <v>3</v>
      </c>
      <c r="AN1276" s="33" t="str">
        <f t="shared" si="134"/>
        <v>MOROSO</v>
      </c>
      <c r="AO1276" s="33" t="str">
        <f t="shared" si="135"/>
        <v>3meses_pendientes</v>
      </c>
      <c r="AP1276" s="33">
        <f t="shared" si="136"/>
        <v>192</v>
      </c>
      <c r="AQ1276" s="31">
        <f t="shared" si="137"/>
        <v>20</v>
      </c>
    </row>
    <row r="1277" spans="2:43" x14ac:dyDescent="0.3">
      <c r="B1277" s="37">
        <v>46105</v>
      </c>
      <c r="C1277" t="s">
        <v>35</v>
      </c>
      <c r="D1277" t="s">
        <v>9183</v>
      </c>
      <c r="E1277" t="s">
        <v>9184</v>
      </c>
      <c r="F1277" t="s">
        <v>9185</v>
      </c>
      <c r="G1277" t="s">
        <v>9186</v>
      </c>
      <c r="H1277" t="s">
        <v>9187</v>
      </c>
      <c r="I1277" t="s">
        <v>38</v>
      </c>
      <c r="J1277" t="s">
        <v>2538</v>
      </c>
      <c r="K1277" t="s">
        <v>2538</v>
      </c>
      <c r="L1277" t="s">
        <v>9188</v>
      </c>
      <c r="M1277" t="s">
        <v>9189</v>
      </c>
      <c r="N1277" t="s">
        <v>9149</v>
      </c>
      <c r="O1277" t="s">
        <v>8931</v>
      </c>
      <c r="P1277" t="s">
        <v>8617</v>
      </c>
      <c r="Q1277" t="s">
        <v>9190</v>
      </c>
      <c r="R1277" s="26">
        <v>2</v>
      </c>
      <c r="S1277" s="23">
        <v>367087190000</v>
      </c>
      <c r="T1277" t="s">
        <v>37</v>
      </c>
      <c r="U1277" t="s">
        <v>39</v>
      </c>
      <c r="V1277" s="39">
        <v>46107</v>
      </c>
      <c r="W1277" s="41">
        <v>30</v>
      </c>
      <c r="X1277" s="26" t="s">
        <v>446</v>
      </c>
      <c r="AE1277" s="41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 s="30">
        <f t="shared" si="133"/>
        <v>0</v>
      </c>
      <c r="AL1277" s="31">
        <v>5</v>
      </c>
      <c r="AM1277" s="32">
        <f t="shared" si="132"/>
        <v>5</v>
      </c>
      <c r="AN1277" s="33" t="str">
        <f t="shared" si="134"/>
        <v>NPN</v>
      </c>
      <c r="AO1277" s="33" t="str">
        <f t="shared" si="135"/>
        <v>5meses_pendientes</v>
      </c>
      <c r="AP1277" s="33">
        <f t="shared" si="136"/>
        <v>150</v>
      </c>
      <c r="AQ1277" s="31">
        <f t="shared" si="137"/>
        <v>26</v>
      </c>
    </row>
    <row r="1278" spans="2:43" x14ac:dyDescent="0.3">
      <c r="B1278" s="37">
        <v>46086</v>
      </c>
      <c r="C1278" t="s">
        <v>35</v>
      </c>
      <c r="D1278" t="s">
        <v>9191</v>
      </c>
      <c r="E1278" t="s">
        <v>9192</v>
      </c>
      <c r="F1278" t="s">
        <v>9193</v>
      </c>
      <c r="G1278" t="s">
        <v>9194</v>
      </c>
      <c r="H1278" t="s">
        <v>9195</v>
      </c>
      <c r="I1278" t="s">
        <v>38</v>
      </c>
      <c r="J1278" t="s">
        <v>44</v>
      </c>
      <c r="K1278" t="s">
        <v>3208</v>
      </c>
      <c r="L1278" t="s">
        <v>9193</v>
      </c>
      <c r="M1278" t="s">
        <v>9196</v>
      </c>
      <c r="N1278" t="s">
        <v>9197</v>
      </c>
      <c r="O1278" t="s">
        <v>8931</v>
      </c>
      <c r="P1278" t="s">
        <v>8617</v>
      </c>
      <c r="Q1278" t="s">
        <v>9198</v>
      </c>
      <c r="R1278" s="26">
        <v>3</v>
      </c>
      <c r="S1278" s="23">
        <v>362066500000</v>
      </c>
      <c r="T1278" t="s">
        <v>37</v>
      </c>
      <c r="U1278" t="s">
        <v>39</v>
      </c>
      <c r="V1278" s="39">
        <v>46088</v>
      </c>
      <c r="W1278" s="41">
        <v>37</v>
      </c>
      <c r="X1278" s="26" t="s">
        <v>446</v>
      </c>
      <c r="Y1278">
        <v>38.340000000000003</v>
      </c>
      <c r="Z1278">
        <v>34.93</v>
      </c>
      <c r="AA1278">
        <v>34.93</v>
      </c>
      <c r="AE1278" s="41">
        <v>108.20000000000002</v>
      </c>
      <c r="AF1278">
        <v>1</v>
      </c>
      <c r="AG1278">
        <v>1</v>
      </c>
      <c r="AH1278">
        <v>0</v>
      </c>
      <c r="AI1278">
        <v>0</v>
      </c>
      <c r="AJ1278">
        <v>0</v>
      </c>
      <c r="AK1278" s="30">
        <f t="shared" si="133"/>
        <v>2</v>
      </c>
      <c r="AL1278" s="31">
        <v>5</v>
      </c>
      <c r="AM1278" s="32">
        <f t="shared" si="132"/>
        <v>3</v>
      </c>
      <c r="AN1278" s="33" t="str">
        <f t="shared" si="134"/>
        <v>MOROSO</v>
      </c>
      <c r="AO1278" s="33" t="str">
        <f t="shared" si="135"/>
        <v>3meses_pendientes</v>
      </c>
      <c r="AP1278" s="33">
        <f t="shared" si="136"/>
        <v>111</v>
      </c>
      <c r="AQ1278" s="31">
        <f t="shared" si="137"/>
        <v>7</v>
      </c>
    </row>
    <row r="1279" spans="2:43" x14ac:dyDescent="0.3">
      <c r="B1279" s="37">
        <v>46090</v>
      </c>
      <c r="C1279" t="s">
        <v>35</v>
      </c>
      <c r="D1279" t="s">
        <v>9199</v>
      </c>
      <c r="E1279" t="s">
        <v>9200</v>
      </c>
      <c r="F1279" t="s">
        <v>9201</v>
      </c>
      <c r="G1279" t="s">
        <v>9202</v>
      </c>
      <c r="H1279" t="s">
        <v>9203</v>
      </c>
      <c r="I1279" t="s">
        <v>38</v>
      </c>
      <c r="J1279" t="s">
        <v>42</v>
      </c>
      <c r="K1279" t="s">
        <v>54</v>
      </c>
      <c r="L1279" t="s">
        <v>9201</v>
      </c>
      <c r="M1279" t="s">
        <v>9204</v>
      </c>
      <c r="N1279" t="s">
        <v>9197</v>
      </c>
      <c r="O1279" t="s">
        <v>8931</v>
      </c>
      <c r="P1279" t="s">
        <v>8617</v>
      </c>
      <c r="Q1279" t="s">
        <v>9205</v>
      </c>
      <c r="R1279" s="26">
        <v>3</v>
      </c>
      <c r="S1279" s="23">
        <v>361070870000</v>
      </c>
      <c r="T1279" t="s">
        <v>37</v>
      </c>
      <c r="U1279" t="s">
        <v>39</v>
      </c>
      <c r="V1279" s="39">
        <v>46092</v>
      </c>
      <c r="W1279" s="41">
        <v>33</v>
      </c>
      <c r="X1279" s="26" t="s">
        <v>446</v>
      </c>
      <c r="AA1279">
        <v>34.85</v>
      </c>
      <c r="AE1279" s="41">
        <v>34.85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 s="30">
        <f t="shared" si="133"/>
        <v>1</v>
      </c>
      <c r="AL1279" s="31">
        <v>5</v>
      </c>
      <c r="AM1279" s="32">
        <f t="shared" si="132"/>
        <v>4</v>
      </c>
      <c r="AN1279" s="33" t="str">
        <f t="shared" si="134"/>
        <v>MOROSO</v>
      </c>
      <c r="AO1279" s="33" t="str">
        <f t="shared" si="135"/>
        <v>4meses_pendientes</v>
      </c>
      <c r="AP1279" s="33">
        <f t="shared" si="136"/>
        <v>132</v>
      </c>
      <c r="AQ1279" s="31">
        <f t="shared" si="137"/>
        <v>11</v>
      </c>
    </row>
    <row r="1280" spans="2:43" x14ac:dyDescent="0.3">
      <c r="B1280" s="37">
        <v>46091</v>
      </c>
      <c r="C1280" t="s">
        <v>35</v>
      </c>
      <c r="D1280" t="s">
        <v>9206</v>
      </c>
      <c r="E1280" t="s">
        <v>9207</v>
      </c>
      <c r="F1280" t="s">
        <v>9208</v>
      </c>
      <c r="G1280" t="s">
        <v>9209</v>
      </c>
      <c r="H1280" t="s">
        <v>9210</v>
      </c>
      <c r="I1280" t="s">
        <v>38</v>
      </c>
      <c r="J1280" t="s">
        <v>44</v>
      </c>
      <c r="K1280" t="s">
        <v>4634</v>
      </c>
      <c r="L1280" t="s">
        <v>9208</v>
      </c>
      <c r="M1280" t="s">
        <v>9211</v>
      </c>
      <c r="N1280" t="s">
        <v>9197</v>
      </c>
      <c r="O1280" t="s">
        <v>8931</v>
      </c>
      <c r="P1280" t="s">
        <v>8617</v>
      </c>
      <c r="Q1280" t="s">
        <v>9212</v>
      </c>
      <c r="R1280" s="26">
        <v>2</v>
      </c>
      <c r="S1280" s="23">
        <v>355135250000</v>
      </c>
      <c r="T1280" t="s">
        <v>37</v>
      </c>
      <c r="U1280" t="s">
        <v>39</v>
      </c>
      <c r="V1280" s="39">
        <v>46095</v>
      </c>
      <c r="W1280" s="41">
        <v>30</v>
      </c>
      <c r="X1280" s="26" t="s">
        <v>446</v>
      </c>
      <c r="Y1280">
        <v>30.44</v>
      </c>
      <c r="Z1280">
        <v>10.44</v>
      </c>
      <c r="AA1280">
        <v>30.44</v>
      </c>
      <c r="AB1280">
        <v>30.44</v>
      </c>
      <c r="AE1280" s="41">
        <v>101.76</v>
      </c>
      <c r="AF1280">
        <v>1</v>
      </c>
      <c r="AG1280">
        <v>1</v>
      </c>
      <c r="AH1280">
        <v>1</v>
      </c>
      <c r="AI1280">
        <v>0</v>
      </c>
      <c r="AJ1280">
        <v>0</v>
      </c>
      <c r="AK1280" s="30">
        <f t="shared" si="133"/>
        <v>3</v>
      </c>
      <c r="AL1280" s="31">
        <v>5</v>
      </c>
      <c r="AM1280" s="32">
        <f t="shared" si="132"/>
        <v>2</v>
      </c>
      <c r="AN1280" s="33" t="str">
        <f t="shared" si="134"/>
        <v>MOROSO</v>
      </c>
      <c r="AO1280" s="33" t="str">
        <f t="shared" si="135"/>
        <v>2meses_pendientes</v>
      </c>
      <c r="AP1280" s="33">
        <f t="shared" si="136"/>
        <v>60</v>
      </c>
      <c r="AQ1280" s="31">
        <f t="shared" si="137"/>
        <v>14</v>
      </c>
    </row>
    <row r="1281" spans="2:43" x14ac:dyDescent="0.3">
      <c r="B1281" s="37">
        <v>46094</v>
      </c>
      <c r="C1281" t="s">
        <v>35</v>
      </c>
      <c r="D1281" t="s">
        <v>9213</v>
      </c>
      <c r="E1281" t="s">
        <v>9214</v>
      </c>
      <c r="F1281" t="s">
        <v>9215</v>
      </c>
      <c r="G1281" t="s">
        <v>9216</v>
      </c>
      <c r="H1281" t="s">
        <v>9217</v>
      </c>
      <c r="I1281" t="s">
        <v>38</v>
      </c>
      <c r="J1281" t="s">
        <v>42</v>
      </c>
      <c r="K1281" t="s">
        <v>50</v>
      </c>
      <c r="L1281" t="s">
        <v>9215</v>
      </c>
      <c r="M1281" t="s">
        <v>9218</v>
      </c>
      <c r="N1281" t="s">
        <v>9197</v>
      </c>
      <c r="O1281" t="s">
        <v>8931</v>
      </c>
      <c r="P1281" t="s">
        <v>8617</v>
      </c>
      <c r="Q1281" t="s">
        <v>9219</v>
      </c>
      <c r="R1281" s="26">
        <v>3</v>
      </c>
      <c r="S1281" s="23">
        <v>362075560000</v>
      </c>
      <c r="T1281" t="s">
        <v>37</v>
      </c>
      <c r="U1281" t="s">
        <v>39</v>
      </c>
      <c r="V1281" s="39">
        <v>46097</v>
      </c>
      <c r="W1281" s="41">
        <v>37.74</v>
      </c>
      <c r="X1281" s="26" t="s">
        <v>446</v>
      </c>
      <c r="Z1281">
        <v>40.5</v>
      </c>
      <c r="AA1281">
        <v>20.25</v>
      </c>
      <c r="AB1281">
        <v>40.5</v>
      </c>
      <c r="AC1281">
        <v>40.5</v>
      </c>
      <c r="AE1281" s="41">
        <v>141.75</v>
      </c>
      <c r="AF1281">
        <v>1</v>
      </c>
      <c r="AG1281">
        <v>1</v>
      </c>
      <c r="AH1281">
        <v>1</v>
      </c>
      <c r="AI1281">
        <v>1</v>
      </c>
      <c r="AJ1281">
        <v>0</v>
      </c>
      <c r="AK1281" s="30">
        <f t="shared" si="133"/>
        <v>4</v>
      </c>
      <c r="AL1281" s="31">
        <v>5</v>
      </c>
      <c r="AM1281" s="32">
        <f t="shared" si="132"/>
        <v>1</v>
      </c>
      <c r="AN1281" s="33" t="str">
        <f t="shared" si="134"/>
        <v>MOROSO</v>
      </c>
      <c r="AO1281" s="33" t="str">
        <f t="shared" si="135"/>
        <v>1meses_pendientes</v>
      </c>
      <c r="AP1281" s="33">
        <f t="shared" si="136"/>
        <v>37.74</v>
      </c>
      <c r="AQ1281" s="31">
        <f t="shared" si="137"/>
        <v>16</v>
      </c>
    </row>
    <row r="1282" spans="2:43" x14ac:dyDescent="0.3">
      <c r="B1282" s="37">
        <v>46095</v>
      </c>
      <c r="C1282" t="s">
        <v>35</v>
      </c>
      <c r="D1282" t="s">
        <v>9220</v>
      </c>
      <c r="E1282" t="s">
        <v>9221</v>
      </c>
      <c r="F1282" t="s">
        <v>9222</v>
      </c>
      <c r="G1282" t="s">
        <v>9223</v>
      </c>
      <c r="H1282" t="s">
        <v>9224</v>
      </c>
      <c r="I1282" t="s">
        <v>38</v>
      </c>
      <c r="J1282" t="s">
        <v>42</v>
      </c>
      <c r="K1282" t="s">
        <v>59</v>
      </c>
      <c r="L1282" t="s">
        <v>9222</v>
      </c>
      <c r="M1282" t="s">
        <v>9225</v>
      </c>
      <c r="N1282" t="s">
        <v>9197</v>
      </c>
      <c r="O1282" t="s">
        <v>8931</v>
      </c>
      <c r="P1282" t="s">
        <v>8617</v>
      </c>
      <c r="Q1282" t="s">
        <v>9226</v>
      </c>
      <c r="R1282" s="26">
        <v>2</v>
      </c>
      <c r="S1282" s="23">
        <v>208004180000</v>
      </c>
      <c r="T1282" t="s">
        <v>37</v>
      </c>
      <c r="U1282" t="s">
        <v>39</v>
      </c>
      <c r="V1282" s="39">
        <v>46097</v>
      </c>
      <c r="W1282" s="41">
        <v>30</v>
      </c>
      <c r="X1282" s="26" t="s">
        <v>446</v>
      </c>
      <c r="Z1282">
        <v>30.44</v>
      </c>
      <c r="AA1282">
        <v>30.44</v>
      </c>
      <c r="AB1282">
        <v>30.44</v>
      </c>
      <c r="AE1282" s="41">
        <v>91.320000000000007</v>
      </c>
      <c r="AF1282">
        <v>1</v>
      </c>
      <c r="AG1282">
        <v>1</v>
      </c>
      <c r="AH1282">
        <v>1</v>
      </c>
      <c r="AI1282">
        <v>0</v>
      </c>
      <c r="AJ1282">
        <v>0</v>
      </c>
      <c r="AK1282" s="30">
        <f t="shared" si="133"/>
        <v>3</v>
      </c>
      <c r="AL1282" s="31">
        <v>5</v>
      </c>
      <c r="AM1282" s="32">
        <f t="shared" ref="AM1282:AM1345" si="138">AL1282-AK1282</f>
        <v>2</v>
      </c>
      <c r="AN1282" s="33" t="str">
        <f t="shared" si="134"/>
        <v>MOROSO</v>
      </c>
      <c r="AO1282" s="33" t="str">
        <f t="shared" si="135"/>
        <v>2meses_pendientes</v>
      </c>
      <c r="AP1282" s="33">
        <f t="shared" si="136"/>
        <v>60</v>
      </c>
      <c r="AQ1282" s="31">
        <f t="shared" si="137"/>
        <v>16</v>
      </c>
    </row>
    <row r="1283" spans="2:43" x14ac:dyDescent="0.3">
      <c r="B1283" s="37">
        <v>46100</v>
      </c>
      <c r="C1283" t="s">
        <v>35</v>
      </c>
      <c r="D1283" t="s">
        <v>9227</v>
      </c>
      <c r="E1283" t="s">
        <v>9228</v>
      </c>
      <c r="F1283" t="s">
        <v>9229</v>
      </c>
      <c r="G1283" t="s">
        <v>9230</v>
      </c>
      <c r="H1283" t="s">
        <v>9231</v>
      </c>
      <c r="I1283" t="s">
        <v>38</v>
      </c>
      <c r="J1283" t="s">
        <v>42</v>
      </c>
      <c r="K1283" t="s">
        <v>54</v>
      </c>
      <c r="L1283" t="s">
        <v>9229</v>
      </c>
      <c r="M1283" t="s">
        <v>9232</v>
      </c>
      <c r="N1283" t="s">
        <v>9197</v>
      </c>
      <c r="O1283" t="s">
        <v>8931</v>
      </c>
      <c r="P1283" t="s">
        <v>8617</v>
      </c>
      <c r="Q1283" t="s">
        <v>9233</v>
      </c>
      <c r="R1283" s="26">
        <v>3</v>
      </c>
      <c r="S1283" s="23">
        <v>198066980000</v>
      </c>
      <c r="T1283" t="s">
        <v>37</v>
      </c>
      <c r="U1283" t="s">
        <v>39</v>
      </c>
      <c r="V1283" s="39">
        <v>46101</v>
      </c>
      <c r="W1283" s="41">
        <v>44</v>
      </c>
      <c r="X1283" s="26" t="s">
        <v>446</v>
      </c>
      <c r="AE1283" s="41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 s="30">
        <f t="shared" ref="AK1283:AK1346" si="139">SUM(AF1283:AJ1283)</f>
        <v>0</v>
      </c>
      <c r="AL1283" s="31">
        <v>5</v>
      </c>
      <c r="AM1283" s="32">
        <f t="shared" si="138"/>
        <v>5</v>
      </c>
      <c r="AN1283" s="33" t="str">
        <f t="shared" ref="AN1283:AN1346" si="140">IF(AM1283&gt;=AL1283,"NPN","MOROSO")</f>
        <v>NPN</v>
      </c>
      <c r="AO1283" s="33" t="str">
        <f t="shared" ref="AO1283:AO1346" si="141">CONCATENATE(AM1283,"meses_pendientes")</f>
        <v>5meses_pendientes</v>
      </c>
      <c r="AP1283" s="33">
        <f t="shared" ref="AP1283:AP1346" si="142">AM1283*W1283</f>
        <v>220</v>
      </c>
      <c r="AQ1283" s="31">
        <f t="shared" ref="AQ1283:AQ1346" si="143">DAY(V1283)</f>
        <v>20</v>
      </c>
    </row>
    <row r="1284" spans="2:43" x14ac:dyDescent="0.3">
      <c r="B1284" s="37">
        <v>46100</v>
      </c>
      <c r="C1284" t="s">
        <v>35</v>
      </c>
      <c r="D1284" t="s">
        <v>9234</v>
      </c>
      <c r="E1284" t="s">
        <v>9235</v>
      </c>
      <c r="F1284" t="s">
        <v>9236</v>
      </c>
      <c r="G1284" t="s">
        <v>9237</v>
      </c>
      <c r="H1284" t="s">
        <v>9238</v>
      </c>
      <c r="I1284" t="s">
        <v>38</v>
      </c>
      <c r="J1284" t="s">
        <v>44</v>
      </c>
      <c r="K1284" t="s">
        <v>56</v>
      </c>
      <c r="L1284" t="s">
        <v>9236</v>
      </c>
      <c r="M1284" t="s">
        <v>9239</v>
      </c>
      <c r="N1284" t="s">
        <v>9197</v>
      </c>
      <c r="O1284" t="s">
        <v>8931</v>
      </c>
      <c r="P1284" t="s">
        <v>8617</v>
      </c>
      <c r="Q1284" t="s">
        <v>9240</v>
      </c>
      <c r="R1284" s="26">
        <v>3</v>
      </c>
      <c r="S1284" s="23">
        <v>369082590000</v>
      </c>
      <c r="T1284" t="s">
        <v>37</v>
      </c>
      <c r="U1284" t="s">
        <v>39</v>
      </c>
      <c r="V1284" s="39">
        <v>46101</v>
      </c>
      <c r="W1284" s="41">
        <v>29.7</v>
      </c>
      <c r="X1284" s="26" t="s">
        <v>446</v>
      </c>
      <c r="Z1284">
        <v>31.03</v>
      </c>
      <c r="AA1284">
        <v>36.130000000000003</v>
      </c>
      <c r="AB1284">
        <v>31.03</v>
      </c>
      <c r="AC1284">
        <v>31.03</v>
      </c>
      <c r="AE1284" s="41">
        <v>129.22</v>
      </c>
      <c r="AF1284">
        <v>1</v>
      </c>
      <c r="AG1284">
        <v>1</v>
      </c>
      <c r="AH1284">
        <v>1</v>
      </c>
      <c r="AI1284">
        <v>1</v>
      </c>
      <c r="AJ1284">
        <v>0</v>
      </c>
      <c r="AK1284" s="30">
        <f t="shared" si="139"/>
        <v>4</v>
      </c>
      <c r="AL1284" s="31">
        <v>5</v>
      </c>
      <c r="AM1284" s="32">
        <f t="shared" si="138"/>
        <v>1</v>
      </c>
      <c r="AN1284" s="33" t="str">
        <f t="shared" si="140"/>
        <v>MOROSO</v>
      </c>
      <c r="AO1284" s="33" t="str">
        <f t="shared" si="141"/>
        <v>1meses_pendientes</v>
      </c>
      <c r="AP1284" s="33">
        <f t="shared" si="142"/>
        <v>29.7</v>
      </c>
      <c r="AQ1284" s="31">
        <f t="shared" si="143"/>
        <v>20</v>
      </c>
    </row>
    <row r="1285" spans="2:43" x14ac:dyDescent="0.3">
      <c r="B1285" s="37">
        <v>46100</v>
      </c>
      <c r="C1285" t="s">
        <v>35</v>
      </c>
      <c r="D1285" t="s">
        <v>9241</v>
      </c>
      <c r="E1285" t="s">
        <v>9242</v>
      </c>
      <c r="F1285" t="s">
        <v>9243</v>
      </c>
      <c r="G1285" t="s">
        <v>9244</v>
      </c>
      <c r="H1285" t="s">
        <v>9245</v>
      </c>
      <c r="I1285" t="s">
        <v>38</v>
      </c>
      <c r="J1285" t="s">
        <v>42</v>
      </c>
      <c r="K1285" t="s">
        <v>50</v>
      </c>
      <c r="L1285" t="s">
        <v>9243</v>
      </c>
      <c r="M1285" t="s">
        <v>9246</v>
      </c>
      <c r="N1285" t="s">
        <v>9197</v>
      </c>
      <c r="O1285" t="s">
        <v>8931</v>
      </c>
      <c r="P1285" t="s">
        <v>8617</v>
      </c>
      <c r="Q1285" t="s">
        <v>9247</v>
      </c>
      <c r="R1285" s="26">
        <v>3</v>
      </c>
      <c r="S1285" s="23">
        <v>362082810000</v>
      </c>
      <c r="T1285" t="s">
        <v>37</v>
      </c>
      <c r="U1285" t="s">
        <v>39</v>
      </c>
      <c r="V1285" s="39">
        <v>46104</v>
      </c>
      <c r="W1285" s="41">
        <v>33</v>
      </c>
      <c r="X1285" s="26" t="s">
        <v>446</v>
      </c>
      <c r="Y1285">
        <v>34.85</v>
      </c>
      <c r="AA1285">
        <v>34.85</v>
      </c>
      <c r="AB1285">
        <v>34.85</v>
      </c>
      <c r="AE1285" s="41">
        <v>104.55000000000001</v>
      </c>
      <c r="AF1285">
        <v>0</v>
      </c>
      <c r="AG1285">
        <v>1</v>
      </c>
      <c r="AH1285">
        <v>1</v>
      </c>
      <c r="AI1285">
        <v>0</v>
      </c>
      <c r="AJ1285">
        <v>0</v>
      </c>
      <c r="AK1285" s="30">
        <f t="shared" si="139"/>
        <v>2</v>
      </c>
      <c r="AL1285" s="31">
        <v>5</v>
      </c>
      <c r="AM1285" s="32">
        <f t="shared" si="138"/>
        <v>3</v>
      </c>
      <c r="AN1285" s="33" t="str">
        <f t="shared" si="140"/>
        <v>MOROSO</v>
      </c>
      <c r="AO1285" s="33" t="str">
        <f t="shared" si="141"/>
        <v>3meses_pendientes</v>
      </c>
      <c r="AP1285" s="33">
        <f t="shared" si="142"/>
        <v>99</v>
      </c>
      <c r="AQ1285" s="31">
        <f t="shared" si="143"/>
        <v>23</v>
      </c>
    </row>
    <row r="1286" spans="2:43" x14ac:dyDescent="0.3">
      <c r="B1286" s="37">
        <v>46101</v>
      </c>
      <c r="C1286" t="s">
        <v>35</v>
      </c>
      <c r="D1286" t="s">
        <v>9248</v>
      </c>
      <c r="E1286" t="s">
        <v>9249</v>
      </c>
      <c r="F1286" t="s">
        <v>9250</v>
      </c>
      <c r="G1286" t="s">
        <v>9251</v>
      </c>
      <c r="H1286" t="s">
        <v>9252</v>
      </c>
      <c r="I1286" t="s">
        <v>38</v>
      </c>
      <c r="J1286" t="s">
        <v>42</v>
      </c>
      <c r="K1286" t="s">
        <v>46</v>
      </c>
      <c r="L1286" t="s">
        <v>9250</v>
      </c>
      <c r="M1286" t="s">
        <v>9253</v>
      </c>
      <c r="N1286" t="s">
        <v>9197</v>
      </c>
      <c r="O1286" t="s">
        <v>8931</v>
      </c>
      <c r="P1286" t="s">
        <v>8617</v>
      </c>
      <c r="Q1286" t="s">
        <v>9254</v>
      </c>
      <c r="R1286" s="26">
        <v>2</v>
      </c>
      <c r="S1286" s="23">
        <v>365083630000</v>
      </c>
      <c r="T1286" t="s">
        <v>37</v>
      </c>
      <c r="U1286" t="s">
        <v>39</v>
      </c>
      <c r="V1286" s="39">
        <v>46103</v>
      </c>
      <c r="W1286" s="41">
        <v>30</v>
      </c>
      <c r="X1286" s="26" t="s">
        <v>446</v>
      </c>
      <c r="Z1286">
        <v>30.44</v>
      </c>
      <c r="AA1286">
        <v>15</v>
      </c>
      <c r="AB1286">
        <v>30</v>
      </c>
      <c r="AE1286" s="41">
        <v>75.44</v>
      </c>
      <c r="AF1286">
        <v>1</v>
      </c>
      <c r="AG1286">
        <v>1</v>
      </c>
      <c r="AH1286">
        <v>1</v>
      </c>
      <c r="AI1286">
        <v>0</v>
      </c>
      <c r="AJ1286">
        <v>0</v>
      </c>
      <c r="AK1286" s="30">
        <f t="shared" si="139"/>
        <v>3</v>
      </c>
      <c r="AL1286" s="31">
        <v>5</v>
      </c>
      <c r="AM1286" s="32">
        <f t="shared" si="138"/>
        <v>2</v>
      </c>
      <c r="AN1286" s="33" t="str">
        <f t="shared" si="140"/>
        <v>MOROSO</v>
      </c>
      <c r="AO1286" s="33" t="str">
        <f t="shared" si="141"/>
        <v>2meses_pendientes</v>
      </c>
      <c r="AP1286" s="33">
        <f t="shared" si="142"/>
        <v>60</v>
      </c>
      <c r="AQ1286" s="31">
        <f t="shared" si="143"/>
        <v>22</v>
      </c>
    </row>
    <row r="1287" spans="2:43" x14ac:dyDescent="0.3">
      <c r="B1287" s="37">
        <v>46102</v>
      </c>
      <c r="C1287" t="s">
        <v>35</v>
      </c>
      <c r="D1287" t="s">
        <v>9255</v>
      </c>
      <c r="E1287" t="s">
        <v>9256</v>
      </c>
      <c r="F1287" t="s">
        <v>9257</v>
      </c>
      <c r="G1287" t="s">
        <v>9258</v>
      </c>
      <c r="H1287" t="s">
        <v>9259</v>
      </c>
      <c r="I1287" t="s">
        <v>38</v>
      </c>
      <c r="J1287" t="s">
        <v>44</v>
      </c>
      <c r="K1287" t="s">
        <v>52</v>
      </c>
      <c r="L1287" t="s">
        <v>9257</v>
      </c>
      <c r="M1287" t="s">
        <v>9260</v>
      </c>
      <c r="N1287" t="s">
        <v>9197</v>
      </c>
      <c r="O1287" t="s">
        <v>8931</v>
      </c>
      <c r="P1287" t="s">
        <v>8617</v>
      </c>
      <c r="Q1287" t="s">
        <v>9261</v>
      </c>
      <c r="R1287" s="26">
        <v>3</v>
      </c>
      <c r="S1287" s="23">
        <v>366084800000</v>
      </c>
      <c r="T1287" t="s">
        <v>37</v>
      </c>
      <c r="U1287" t="s">
        <v>39</v>
      </c>
      <c r="V1287" s="39">
        <v>46104</v>
      </c>
      <c r="W1287" s="41">
        <v>41</v>
      </c>
      <c r="X1287" s="26" t="s">
        <v>446</v>
      </c>
      <c r="Z1287">
        <v>41.37</v>
      </c>
      <c r="AA1287">
        <v>41.37</v>
      </c>
      <c r="AB1287">
        <v>41.37</v>
      </c>
      <c r="AE1287" s="41">
        <v>124.10999999999999</v>
      </c>
      <c r="AF1287">
        <v>1</v>
      </c>
      <c r="AG1287">
        <v>1</v>
      </c>
      <c r="AH1287">
        <v>1</v>
      </c>
      <c r="AI1287">
        <v>0</v>
      </c>
      <c r="AJ1287">
        <v>0</v>
      </c>
      <c r="AK1287" s="30">
        <f t="shared" si="139"/>
        <v>3</v>
      </c>
      <c r="AL1287" s="31">
        <v>5</v>
      </c>
      <c r="AM1287" s="32">
        <f t="shared" si="138"/>
        <v>2</v>
      </c>
      <c r="AN1287" s="33" t="str">
        <f t="shared" si="140"/>
        <v>MOROSO</v>
      </c>
      <c r="AO1287" s="33" t="str">
        <f t="shared" si="141"/>
        <v>2meses_pendientes</v>
      </c>
      <c r="AP1287" s="33">
        <f t="shared" si="142"/>
        <v>82</v>
      </c>
      <c r="AQ1287" s="31">
        <f t="shared" si="143"/>
        <v>23</v>
      </c>
    </row>
    <row r="1288" spans="2:43" x14ac:dyDescent="0.3">
      <c r="B1288" s="37">
        <v>46102</v>
      </c>
      <c r="C1288" t="s">
        <v>35</v>
      </c>
      <c r="D1288" t="s">
        <v>9262</v>
      </c>
      <c r="E1288" t="s">
        <v>9263</v>
      </c>
      <c r="F1288" t="s">
        <v>9264</v>
      </c>
      <c r="G1288" t="s">
        <v>9265</v>
      </c>
      <c r="H1288" t="s">
        <v>9266</v>
      </c>
      <c r="I1288" t="s">
        <v>38</v>
      </c>
      <c r="J1288" t="s">
        <v>44</v>
      </c>
      <c r="K1288" t="s">
        <v>56</v>
      </c>
      <c r="L1288" t="s">
        <v>9264</v>
      </c>
      <c r="M1288" t="s">
        <v>9267</v>
      </c>
      <c r="N1288" t="s">
        <v>9197</v>
      </c>
      <c r="O1288" t="s">
        <v>8931</v>
      </c>
      <c r="P1288" t="s">
        <v>8617</v>
      </c>
      <c r="Q1288" t="s">
        <v>9268</v>
      </c>
      <c r="R1288" s="26">
        <v>2</v>
      </c>
      <c r="S1288" s="23">
        <v>323110710000</v>
      </c>
      <c r="T1288" t="s">
        <v>37</v>
      </c>
      <c r="U1288" t="s">
        <v>39</v>
      </c>
      <c r="V1288" s="39">
        <v>46107</v>
      </c>
      <c r="W1288" s="41">
        <v>30</v>
      </c>
      <c r="X1288" s="26" t="s">
        <v>446</v>
      </c>
      <c r="Y1288">
        <v>37.299999999999997</v>
      </c>
      <c r="Z1288">
        <v>98.18</v>
      </c>
      <c r="AA1288">
        <v>49.09</v>
      </c>
      <c r="AB1288">
        <v>49.09</v>
      </c>
      <c r="AC1288">
        <v>18.649999999999999</v>
      </c>
      <c r="AE1288" s="41">
        <v>252.31000000000003</v>
      </c>
      <c r="AF1288">
        <v>1</v>
      </c>
      <c r="AG1288">
        <v>1</v>
      </c>
      <c r="AH1288">
        <v>1</v>
      </c>
      <c r="AI1288">
        <v>1</v>
      </c>
      <c r="AJ1288">
        <v>0</v>
      </c>
      <c r="AK1288" s="30">
        <f t="shared" si="139"/>
        <v>4</v>
      </c>
      <c r="AL1288" s="31">
        <v>5</v>
      </c>
      <c r="AM1288" s="32">
        <f t="shared" si="138"/>
        <v>1</v>
      </c>
      <c r="AN1288" s="33" t="str">
        <f t="shared" si="140"/>
        <v>MOROSO</v>
      </c>
      <c r="AO1288" s="33" t="str">
        <f t="shared" si="141"/>
        <v>1meses_pendientes</v>
      </c>
      <c r="AP1288" s="33">
        <f t="shared" si="142"/>
        <v>30</v>
      </c>
      <c r="AQ1288" s="31">
        <f t="shared" si="143"/>
        <v>26</v>
      </c>
    </row>
    <row r="1289" spans="2:43" x14ac:dyDescent="0.3">
      <c r="B1289" s="37">
        <v>46108</v>
      </c>
      <c r="C1289" t="s">
        <v>35</v>
      </c>
      <c r="D1289" t="s">
        <v>9269</v>
      </c>
      <c r="E1289" t="s">
        <v>9270</v>
      </c>
      <c r="F1289" t="s">
        <v>9271</v>
      </c>
      <c r="G1289" t="s">
        <v>9272</v>
      </c>
      <c r="H1289" t="s">
        <v>9273</v>
      </c>
      <c r="I1289" t="s">
        <v>38</v>
      </c>
      <c r="J1289" t="s">
        <v>2538</v>
      </c>
      <c r="K1289" t="s">
        <v>9274</v>
      </c>
      <c r="L1289" t="s">
        <v>9271</v>
      </c>
      <c r="M1289" t="s">
        <v>9275</v>
      </c>
      <c r="N1289" t="s">
        <v>9197</v>
      </c>
      <c r="O1289" t="s">
        <v>8931</v>
      </c>
      <c r="P1289" t="s">
        <v>8617</v>
      </c>
      <c r="Q1289" t="s">
        <v>9276</v>
      </c>
      <c r="R1289" s="26">
        <v>2</v>
      </c>
      <c r="S1289" s="23">
        <v>364089980000</v>
      </c>
      <c r="T1289" t="s">
        <v>37</v>
      </c>
      <c r="U1289" t="s">
        <v>39</v>
      </c>
      <c r="V1289" s="39">
        <v>46108</v>
      </c>
      <c r="W1289" s="41">
        <v>30</v>
      </c>
      <c r="X1289" s="26" t="s">
        <v>446</v>
      </c>
      <c r="Z1289">
        <v>31</v>
      </c>
      <c r="AE1289" s="41">
        <v>31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 s="30">
        <f t="shared" si="139"/>
        <v>1</v>
      </c>
      <c r="AL1289" s="31">
        <v>5</v>
      </c>
      <c r="AM1289" s="32">
        <f t="shared" si="138"/>
        <v>4</v>
      </c>
      <c r="AN1289" s="33" t="str">
        <f t="shared" si="140"/>
        <v>MOROSO</v>
      </c>
      <c r="AO1289" s="33" t="str">
        <f t="shared" si="141"/>
        <v>4meses_pendientes</v>
      </c>
      <c r="AP1289" s="33">
        <f t="shared" si="142"/>
        <v>120</v>
      </c>
      <c r="AQ1289" s="31">
        <f t="shared" si="143"/>
        <v>27</v>
      </c>
    </row>
    <row r="1290" spans="2:43" x14ac:dyDescent="0.3">
      <c r="B1290" s="37">
        <v>46100</v>
      </c>
      <c r="C1290" t="s">
        <v>35</v>
      </c>
      <c r="D1290" t="s">
        <v>9277</v>
      </c>
      <c r="E1290" t="s">
        <v>9278</v>
      </c>
      <c r="F1290" t="s">
        <v>9279</v>
      </c>
      <c r="G1290" t="s">
        <v>9280</v>
      </c>
      <c r="H1290" t="s">
        <v>75</v>
      </c>
      <c r="I1290" t="s">
        <v>38</v>
      </c>
      <c r="J1290" t="s">
        <v>44</v>
      </c>
      <c r="K1290" t="s">
        <v>45</v>
      </c>
      <c r="L1290" t="s">
        <v>9281</v>
      </c>
      <c r="M1290" t="s">
        <v>9282</v>
      </c>
      <c r="N1290" t="s">
        <v>9283</v>
      </c>
      <c r="O1290" t="s">
        <v>9284</v>
      </c>
      <c r="P1290" t="s">
        <v>8617</v>
      </c>
      <c r="Q1290" t="s">
        <v>9285</v>
      </c>
      <c r="R1290" s="26">
        <v>3</v>
      </c>
      <c r="S1290" s="23">
        <v>364082230000</v>
      </c>
      <c r="T1290" t="s">
        <v>37</v>
      </c>
      <c r="U1290" t="s">
        <v>39</v>
      </c>
      <c r="V1290" s="39">
        <v>46103</v>
      </c>
      <c r="W1290" s="41">
        <v>42</v>
      </c>
      <c r="X1290" s="26" t="s">
        <v>446</v>
      </c>
      <c r="AE1290" s="41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 s="30">
        <f t="shared" si="139"/>
        <v>0</v>
      </c>
      <c r="AL1290" s="31">
        <v>5</v>
      </c>
      <c r="AM1290" s="32">
        <f t="shared" si="138"/>
        <v>5</v>
      </c>
      <c r="AN1290" s="33" t="str">
        <f t="shared" si="140"/>
        <v>NPN</v>
      </c>
      <c r="AO1290" s="33" t="str">
        <f t="shared" si="141"/>
        <v>5meses_pendientes</v>
      </c>
      <c r="AP1290" s="33">
        <f t="shared" si="142"/>
        <v>210</v>
      </c>
      <c r="AQ1290" s="31">
        <f t="shared" si="143"/>
        <v>22</v>
      </c>
    </row>
    <row r="1291" spans="2:43" x14ac:dyDescent="0.3">
      <c r="B1291" s="37">
        <v>46078</v>
      </c>
      <c r="C1291" t="s">
        <v>35</v>
      </c>
      <c r="D1291" t="s">
        <v>9286</v>
      </c>
      <c r="E1291" t="s">
        <v>9287</v>
      </c>
      <c r="F1291" t="s">
        <v>36</v>
      </c>
      <c r="G1291" t="s">
        <v>9288</v>
      </c>
      <c r="H1291" t="s">
        <v>9289</v>
      </c>
      <c r="I1291" t="s">
        <v>38</v>
      </c>
      <c r="J1291" t="s">
        <v>38</v>
      </c>
      <c r="L1291" t="s">
        <v>9290</v>
      </c>
      <c r="M1291" t="s">
        <v>9291</v>
      </c>
      <c r="N1291" t="s">
        <v>9292</v>
      </c>
      <c r="O1291" t="s">
        <v>9284</v>
      </c>
      <c r="P1291" t="s">
        <v>8617</v>
      </c>
      <c r="Q1291" t="s">
        <v>9293</v>
      </c>
      <c r="R1291" s="26">
        <v>3</v>
      </c>
      <c r="S1291" s="23">
        <v>368001920000</v>
      </c>
      <c r="T1291" t="s">
        <v>37</v>
      </c>
      <c r="U1291" t="s">
        <v>39</v>
      </c>
      <c r="V1291" s="39">
        <v>46083</v>
      </c>
      <c r="W1291" s="41">
        <v>33</v>
      </c>
      <c r="X1291" s="26" t="s">
        <v>446</v>
      </c>
      <c r="Z1291">
        <v>33.85</v>
      </c>
      <c r="AA1291">
        <v>34.85</v>
      </c>
      <c r="AB1291">
        <v>34.85</v>
      </c>
      <c r="AE1291" s="41">
        <v>103.55000000000001</v>
      </c>
      <c r="AF1291">
        <v>1</v>
      </c>
      <c r="AG1291">
        <v>1</v>
      </c>
      <c r="AH1291">
        <v>1</v>
      </c>
      <c r="AI1291">
        <v>0</v>
      </c>
      <c r="AJ1291">
        <v>0</v>
      </c>
      <c r="AK1291" s="30">
        <f t="shared" si="139"/>
        <v>3</v>
      </c>
      <c r="AL1291" s="31">
        <v>5</v>
      </c>
      <c r="AM1291" s="32">
        <f t="shared" si="138"/>
        <v>2</v>
      </c>
      <c r="AN1291" s="33" t="str">
        <f t="shared" si="140"/>
        <v>MOROSO</v>
      </c>
      <c r="AO1291" s="33" t="str">
        <f t="shared" si="141"/>
        <v>2meses_pendientes</v>
      </c>
      <c r="AP1291" s="33">
        <f t="shared" si="142"/>
        <v>66</v>
      </c>
      <c r="AQ1291" s="31">
        <f t="shared" si="143"/>
        <v>2</v>
      </c>
    </row>
    <row r="1292" spans="2:43" x14ac:dyDescent="0.3">
      <c r="B1292" s="37">
        <v>46078</v>
      </c>
      <c r="C1292" t="s">
        <v>35</v>
      </c>
      <c r="D1292" t="s">
        <v>9294</v>
      </c>
      <c r="E1292" t="s">
        <v>9295</v>
      </c>
      <c r="F1292" t="s">
        <v>36</v>
      </c>
      <c r="G1292" t="s">
        <v>9296</v>
      </c>
      <c r="H1292" t="s">
        <v>9297</v>
      </c>
      <c r="I1292" t="s">
        <v>38</v>
      </c>
      <c r="J1292" t="s">
        <v>42</v>
      </c>
      <c r="K1292" t="s">
        <v>50</v>
      </c>
      <c r="L1292" t="s">
        <v>9298</v>
      </c>
      <c r="M1292" t="s">
        <v>9299</v>
      </c>
      <c r="N1292" t="s">
        <v>9292</v>
      </c>
      <c r="O1292" t="s">
        <v>9284</v>
      </c>
      <c r="P1292" t="s">
        <v>8617</v>
      </c>
      <c r="Q1292" t="s">
        <v>9300</v>
      </c>
      <c r="R1292" s="26">
        <v>2</v>
      </c>
      <c r="S1292" s="23">
        <v>354341640000</v>
      </c>
      <c r="T1292" t="s">
        <v>37</v>
      </c>
      <c r="U1292" t="s">
        <v>39</v>
      </c>
      <c r="V1292" s="39">
        <v>46083</v>
      </c>
      <c r="W1292" s="41">
        <v>30</v>
      </c>
      <c r="X1292" s="26" t="s">
        <v>446</v>
      </c>
      <c r="AE1292" s="41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 s="30">
        <f t="shared" si="139"/>
        <v>0</v>
      </c>
      <c r="AL1292" s="31">
        <v>5</v>
      </c>
      <c r="AM1292" s="32">
        <f t="shared" si="138"/>
        <v>5</v>
      </c>
      <c r="AN1292" s="33" t="str">
        <f t="shared" si="140"/>
        <v>NPN</v>
      </c>
      <c r="AO1292" s="33" t="str">
        <f t="shared" si="141"/>
        <v>5meses_pendientes</v>
      </c>
      <c r="AP1292" s="33">
        <f t="shared" si="142"/>
        <v>150</v>
      </c>
      <c r="AQ1292" s="31">
        <f t="shared" si="143"/>
        <v>2</v>
      </c>
    </row>
    <row r="1293" spans="2:43" x14ac:dyDescent="0.3">
      <c r="B1293" s="37">
        <v>46085</v>
      </c>
      <c r="C1293" t="s">
        <v>35</v>
      </c>
      <c r="D1293" t="s">
        <v>9301</v>
      </c>
      <c r="E1293" t="s">
        <v>9302</v>
      </c>
      <c r="F1293" t="s">
        <v>36</v>
      </c>
      <c r="G1293" t="s">
        <v>9303</v>
      </c>
      <c r="H1293" t="s">
        <v>9304</v>
      </c>
      <c r="I1293" t="s">
        <v>38</v>
      </c>
      <c r="J1293" t="s">
        <v>42</v>
      </c>
      <c r="K1293" t="s">
        <v>50</v>
      </c>
      <c r="L1293" t="s">
        <v>9305</v>
      </c>
      <c r="M1293" t="s">
        <v>9306</v>
      </c>
      <c r="N1293" t="s">
        <v>9292</v>
      </c>
      <c r="O1293" t="s">
        <v>9284</v>
      </c>
      <c r="P1293" t="s">
        <v>8617</v>
      </c>
      <c r="Q1293" t="s">
        <v>9307</v>
      </c>
      <c r="R1293" s="26">
        <v>3</v>
      </c>
      <c r="S1293" s="23">
        <v>367010560000</v>
      </c>
      <c r="T1293" t="s">
        <v>37</v>
      </c>
      <c r="U1293" t="s">
        <v>39</v>
      </c>
      <c r="V1293" s="39">
        <v>46086</v>
      </c>
      <c r="W1293" s="41">
        <v>39</v>
      </c>
      <c r="X1293" s="26" t="s">
        <v>446</v>
      </c>
      <c r="Y1293">
        <v>30.44</v>
      </c>
      <c r="AE1293" s="41">
        <v>30.44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 s="30">
        <f t="shared" si="139"/>
        <v>0</v>
      </c>
      <c r="AL1293" s="31">
        <v>5</v>
      </c>
      <c r="AM1293" s="32">
        <f t="shared" si="138"/>
        <v>5</v>
      </c>
      <c r="AN1293" s="33" t="str">
        <f t="shared" si="140"/>
        <v>NPN</v>
      </c>
      <c r="AO1293" s="33" t="str">
        <f t="shared" si="141"/>
        <v>5meses_pendientes</v>
      </c>
      <c r="AP1293" s="33">
        <f t="shared" si="142"/>
        <v>195</v>
      </c>
      <c r="AQ1293" s="31">
        <f t="shared" si="143"/>
        <v>5</v>
      </c>
    </row>
    <row r="1294" spans="2:43" x14ac:dyDescent="0.3">
      <c r="B1294" s="37">
        <v>46086</v>
      </c>
      <c r="C1294" t="s">
        <v>35</v>
      </c>
      <c r="D1294" t="s">
        <v>9308</v>
      </c>
      <c r="E1294" t="s">
        <v>9309</v>
      </c>
      <c r="F1294" t="s">
        <v>36</v>
      </c>
      <c r="G1294" t="s">
        <v>9310</v>
      </c>
      <c r="H1294" t="s">
        <v>9311</v>
      </c>
      <c r="I1294" t="s">
        <v>38</v>
      </c>
      <c r="J1294" t="s">
        <v>42</v>
      </c>
      <c r="K1294" t="s">
        <v>4122</v>
      </c>
      <c r="L1294" t="s">
        <v>1425</v>
      </c>
      <c r="M1294" t="s">
        <v>9312</v>
      </c>
      <c r="N1294" t="s">
        <v>9292</v>
      </c>
      <c r="O1294" t="s">
        <v>9284</v>
      </c>
      <c r="P1294" t="s">
        <v>8617</v>
      </c>
      <c r="Q1294" t="s">
        <v>9313</v>
      </c>
      <c r="R1294" s="26">
        <v>2</v>
      </c>
      <c r="S1294" s="23">
        <v>345223080000</v>
      </c>
      <c r="T1294" t="s">
        <v>37</v>
      </c>
      <c r="U1294" t="s">
        <v>39</v>
      </c>
      <c r="V1294" s="39">
        <v>46086</v>
      </c>
      <c r="W1294" s="41">
        <v>30</v>
      </c>
      <c r="X1294" s="26" t="s">
        <v>446</v>
      </c>
      <c r="Y1294">
        <v>30.44</v>
      </c>
      <c r="Z1294">
        <v>48.38</v>
      </c>
      <c r="AE1294" s="41">
        <v>78.820000000000007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 s="30">
        <f t="shared" si="139"/>
        <v>1</v>
      </c>
      <c r="AL1294" s="31">
        <v>5</v>
      </c>
      <c r="AM1294" s="32">
        <f t="shared" si="138"/>
        <v>4</v>
      </c>
      <c r="AN1294" s="33" t="str">
        <f t="shared" si="140"/>
        <v>MOROSO</v>
      </c>
      <c r="AO1294" s="33" t="str">
        <f t="shared" si="141"/>
        <v>4meses_pendientes</v>
      </c>
      <c r="AP1294" s="33">
        <f t="shared" si="142"/>
        <v>120</v>
      </c>
      <c r="AQ1294" s="31">
        <f t="shared" si="143"/>
        <v>5</v>
      </c>
    </row>
    <row r="1295" spans="2:43" x14ac:dyDescent="0.3">
      <c r="B1295" s="37">
        <v>46086</v>
      </c>
      <c r="C1295" t="s">
        <v>35</v>
      </c>
      <c r="D1295" t="s">
        <v>9314</v>
      </c>
      <c r="E1295" t="s">
        <v>9315</v>
      </c>
      <c r="F1295" t="s">
        <v>36</v>
      </c>
      <c r="G1295" t="s">
        <v>9316</v>
      </c>
      <c r="H1295" t="s">
        <v>9297</v>
      </c>
      <c r="I1295" t="s">
        <v>38</v>
      </c>
      <c r="J1295" t="s">
        <v>42</v>
      </c>
      <c r="K1295" t="s">
        <v>50</v>
      </c>
      <c r="L1295" t="s">
        <v>9317</v>
      </c>
      <c r="M1295" t="s">
        <v>9318</v>
      </c>
      <c r="N1295" t="s">
        <v>9292</v>
      </c>
      <c r="O1295" t="s">
        <v>9284</v>
      </c>
      <c r="P1295" t="s">
        <v>8617</v>
      </c>
      <c r="Q1295" t="s">
        <v>9319</v>
      </c>
      <c r="R1295" s="26">
        <v>2</v>
      </c>
      <c r="S1295" s="23">
        <v>362066750000</v>
      </c>
      <c r="T1295" t="s">
        <v>37</v>
      </c>
      <c r="U1295" t="s">
        <v>39</v>
      </c>
      <c r="V1295" s="39">
        <v>46087</v>
      </c>
      <c r="W1295" s="41">
        <v>30</v>
      </c>
      <c r="X1295" s="26" t="s">
        <v>446</v>
      </c>
      <c r="AE1295" s="41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 s="30">
        <f t="shared" si="139"/>
        <v>0</v>
      </c>
      <c r="AL1295" s="31">
        <v>5</v>
      </c>
      <c r="AM1295" s="32">
        <f t="shared" si="138"/>
        <v>5</v>
      </c>
      <c r="AN1295" s="33" t="str">
        <f t="shared" si="140"/>
        <v>NPN</v>
      </c>
      <c r="AO1295" s="33" t="str">
        <f t="shared" si="141"/>
        <v>5meses_pendientes</v>
      </c>
      <c r="AP1295" s="33">
        <f t="shared" si="142"/>
        <v>150</v>
      </c>
      <c r="AQ1295" s="31">
        <f t="shared" si="143"/>
        <v>6</v>
      </c>
    </row>
    <row r="1296" spans="2:43" x14ac:dyDescent="0.3">
      <c r="B1296" s="37">
        <v>46089</v>
      </c>
      <c r="C1296" t="s">
        <v>35</v>
      </c>
      <c r="D1296" t="s">
        <v>9320</v>
      </c>
      <c r="E1296" t="s">
        <v>9321</v>
      </c>
      <c r="F1296" t="s">
        <v>36</v>
      </c>
      <c r="G1296" t="s">
        <v>9322</v>
      </c>
      <c r="H1296" t="s">
        <v>9323</v>
      </c>
      <c r="I1296" t="s">
        <v>38</v>
      </c>
      <c r="J1296" t="s">
        <v>38</v>
      </c>
      <c r="K1296" t="s">
        <v>4677</v>
      </c>
      <c r="L1296" t="s">
        <v>9324</v>
      </c>
      <c r="M1296" t="s">
        <v>9325</v>
      </c>
      <c r="N1296" t="s">
        <v>9292</v>
      </c>
      <c r="O1296" t="s">
        <v>9284</v>
      </c>
      <c r="P1296" t="s">
        <v>8617</v>
      </c>
      <c r="Q1296" t="s">
        <v>9326</v>
      </c>
      <c r="R1296" s="26">
        <v>2</v>
      </c>
      <c r="S1296" s="23">
        <v>367068930000</v>
      </c>
      <c r="T1296" t="s">
        <v>37</v>
      </c>
      <c r="U1296" t="s">
        <v>39</v>
      </c>
      <c r="V1296" s="39">
        <v>46089</v>
      </c>
      <c r="W1296" s="41">
        <v>30</v>
      </c>
      <c r="X1296" s="26" t="s">
        <v>446</v>
      </c>
      <c r="Y1296">
        <v>30.44</v>
      </c>
      <c r="Z1296">
        <v>30.44</v>
      </c>
      <c r="AA1296">
        <v>30.44</v>
      </c>
      <c r="AB1296">
        <v>30.44</v>
      </c>
      <c r="AE1296" s="41">
        <v>121.76</v>
      </c>
      <c r="AF1296">
        <v>1</v>
      </c>
      <c r="AG1296">
        <v>1</v>
      </c>
      <c r="AH1296">
        <v>1</v>
      </c>
      <c r="AI1296">
        <v>0</v>
      </c>
      <c r="AJ1296">
        <v>0</v>
      </c>
      <c r="AK1296" s="30">
        <f t="shared" si="139"/>
        <v>3</v>
      </c>
      <c r="AL1296" s="31">
        <v>5</v>
      </c>
      <c r="AM1296" s="32">
        <f t="shared" si="138"/>
        <v>2</v>
      </c>
      <c r="AN1296" s="33" t="str">
        <f t="shared" si="140"/>
        <v>MOROSO</v>
      </c>
      <c r="AO1296" s="33" t="str">
        <f t="shared" si="141"/>
        <v>2meses_pendientes</v>
      </c>
      <c r="AP1296" s="33">
        <f t="shared" si="142"/>
        <v>60</v>
      </c>
      <c r="AQ1296" s="31">
        <f t="shared" si="143"/>
        <v>8</v>
      </c>
    </row>
    <row r="1297" spans="2:43" x14ac:dyDescent="0.3">
      <c r="B1297" s="37">
        <v>46089</v>
      </c>
      <c r="C1297" t="s">
        <v>35</v>
      </c>
      <c r="D1297" t="s">
        <v>9327</v>
      </c>
      <c r="E1297" t="s">
        <v>9328</v>
      </c>
      <c r="F1297" t="s">
        <v>36</v>
      </c>
      <c r="G1297" t="s">
        <v>9329</v>
      </c>
      <c r="H1297" t="s">
        <v>9330</v>
      </c>
      <c r="I1297" t="s">
        <v>744</v>
      </c>
      <c r="J1297" t="s">
        <v>744</v>
      </c>
      <c r="K1297" t="s">
        <v>5359</v>
      </c>
      <c r="L1297" t="s">
        <v>9331</v>
      </c>
      <c r="M1297" t="s">
        <v>9332</v>
      </c>
      <c r="N1297" t="s">
        <v>9292</v>
      </c>
      <c r="O1297" t="s">
        <v>9284</v>
      </c>
      <c r="P1297" t="s">
        <v>8617</v>
      </c>
      <c r="Q1297" t="s">
        <v>9333</v>
      </c>
      <c r="R1297" s="26">
        <v>2</v>
      </c>
      <c r="S1297" s="23">
        <v>367069030000</v>
      </c>
      <c r="T1297" t="s">
        <v>37</v>
      </c>
      <c r="U1297" t="s">
        <v>39</v>
      </c>
      <c r="V1297" s="39">
        <v>46095</v>
      </c>
      <c r="W1297" s="41">
        <v>30</v>
      </c>
      <c r="X1297" s="26" t="s">
        <v>446</v>
      </c>
      <c r="Z1297">
        <v>30.44</v>
      </c>
      <c r="AE1297" s="41">
        <v>30.44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 s="30">
        <f t="shared" si="139"/>
        <v>1</v>
      </c>
      <c r="AL1297" s="31">
        <v>5</v>
      </c>
      <c r="AM1297" s="32">
        <f t="shared" si="138"/>
        <v>4</v>
      </c>
      <c r="AN1297" s="33" t="str">
        <f t="shared" si="140"/>
        <v>MOROSO</v>
      </c>
      <c r="AO1297" s="33" t="str">
        <f t="shared" si="141"/>
        <v>4meses_pendientes</v>
      </c>
      <c r="AP1297" s="33">
        <f t="shared" si="142"/>
        <v>120</v>
      </c>
      <c r="AQ1297" s="31">
        <f t="shared" si="143"/>
        <v>14</v>
      </c>
    </row>
    <row r="1298" spans="2:43" x14ac:dyDescent="0.3">
      <c r="B1298" s="37">
        <v>46099</v>
      </c>
      <c r="C1298" t="s">
        <v>35</v>
      </c>
      <c r="D1298" t="s">
        <v>9294</v>
      </c>
      <c r="E1298" t="s">
        <v>9334</v>
      </c>
      <c r="F1298" t="s">
        <v>36</v>
      </c>
      <c r="G1298" t="s">
        <v>9335</v>
      </c>
      <c r="H1298" t="s">
        <v>9336</v>
      </c>
      <c r="I1298" t="s">
        <v>38</v>
      </c>
      <c r="J1298" t="s">
        <v>42</v>
      </c>
      <c r="K1298" t="s">
        <v>50</v>
      </c>
      <c r="L1298" t="s">
        <v>9337</v>
      </c>
      <c r="M1298" t="s">
        <v>9338</v>
      </c>
      <c r="N1298" t="s">
        <v>9292</v>
      </c>
      <c r="O1298" t="s">
        <v>9284</v>
      </c>
      <c r="P1298" t="s">
        <v>8617</v>
      </c>
      <c r="Q1298" t="s">
        <v>9339</v>
      </c>
      <c r="R1298" s="26">
        <v>3</v>
      </c>
      <c r="S1298" s="23">
        <v>354341640000</v>
      </c>
      <c r="T1298" t="s">
        <v>37</v>
      </c>
      <c r="U1298" t="s">
        <v>39</v>
      </c>
      <c r="V1298" s="39">
        <v>46102</v>
      </c>
      <c r="W1298" s="41">
        <v>39</v>
      </c>
      <c r="X1298" s="26" t="s">
        <v>446</v>
      </c>
      <c r="AE1298" s="41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 s="30">
        <f t="shared" si="139"/>
        <v>0</v>
      </c>
      <c r="AL1298" s="31">
        <v>5</v>
      </c>
      <c r="AM1298" s="32">
        <f t="shared" si="138"/>
        <v>5</v>
      </c>
      <c r="AN1298" s="33" t="str">
        <f t="shared" si="140"/>
        <v>NPN</v>
      </c>
      <c r="AO1298" s="33" t="str">
        <f t="shared" si="141"/>
        <v>5meses_pendientes</v>
      </c>
      <c r="AP1298" s="33">
        <f t="shared" si="142"/>
        <v>195</v>
      </c>
      <c r="AQ1298" s="31">
        <f t="shared" si="143"/>
        <v>21</v>
      </c>
    </row>
    <row r="1299" spans="2:43" x14ac:dyDescent="0.3">
      <c r="B1299" s="37">
        <v>46102</v>
      </c>
      <c r="C1299" t="s">
        <v>35</v>
      </c>
      <c r="D1299" t="s">
        <v>9340</v>
      </c>
      <c r="E1299" t="s">
        <v>9341</v>
      </c>
      <c r="F1299" t="s">
        <v>36</v>
      </c>
      <c r="G1299" t="s">
        <v>9342</v>
      </c>
      <c r="H1299" t="s">
        <v>9343</v>
      </c>
      <c r="I1299" t="s">
        <v>38</v>
      </c>
      <c r="J1299" t="s">
        <v>38</v>
      </c>
      <c r="K1299" t="s">
        <v>810</v>
      </c>
      <c r="L1299" t="s">
        <v>9344</v>
      </c>
      <c r="M1299" t="s">
        <v>9345</v>
      </c>
      <c r="N1299" t="s">
        <v>9292</v>
      </c>
      <c r="O1299" t="s">
        <v>9284</v>
      </c>
      <c r="P1299" t="s">
        <v>8617</v>
      </c>
      <c r="Q1299" t="s">
        <v>9346</v>
      </c>
      <c r="R1299" s="26">
        <v>2</v>
      </c>
      <c r="S1299" s="23">
        <v>361084070000</v>
      </c>
      <c r="T1299" t="s">
        <v>37</v>
      </c>
      <c r="U1299" t="s">
        <v>39</v>
      </c>
      <c r="V1299" s="39">
        <v>46106</v>
      </c>
      <c r="W1299" s="41">
        <v>30</v>
      </c>
      <c r="X1299" s="26" t="s">
        <v>446</v>
      </c>
      <c r="Z1299">
        <v>30.44</v>
      </c>
      <c r="AA1299">
        <v>30.44</v>
      </c>
      <c r="AB1299">
        <v>30.44</v>
      </c>
      <c r="AC1299">
        <v>30.44</v>
      </c>
      <c r="AE1299" s="41">
        <v>121.76</v>
      </c>
      <c r="AF1299">
        <v>1</v>
      </c>
      <c r="AG1299">
        <v>1</v>
      </c>
      <c r="AH1299">
        <v>1</v>
      </c>
      <c r="AI1299">
        <v>1</v>
      </c>
      <c r="AJ1299">
        <v>0</v>
      </c>
      <c r="AK1299" s="30">
        <f t="shared" si="139"/>
        <v>4</v>
      </c>
      <c r="AL1299" s="31">
        <v>5</v>
      </c>
      <c r="AM1299" s="32">
        <f t="shared" si="138"/>
        <v>1</v>
      </c>
      <c r="AN1299" s="33" t="str">
        <f t="shared" si="140"/>
        <v>MOROSO</v>
      </c>
      <c r="AO1299" s="33" t="str">
        <f t="shared" si="141"/>
        <v>1meses_pendientes</v>
      </c>
      <c r="AP1299" s="33">
        <f t="shared" si="142"/>
        <v>30</v>
      </c>
      <c r="AQ1299" s="31">
        <f t="shared" si="143"/>
        <v>25</v>
      </c>
    </row>
    <row r="1300" spans="2:43" x14ac:dyDescent="0.3">
      <c r="B1300" s="37">
        <v>46104</v>
      </c>
      <c r="C1300" t="s">
        <v>35</v>
      </c>
      <c r="D1300" t="s">
        <v>9314</v>
      </c>
      <c r="E1300" t="s">
        <v>9315</v>
      </c>
      <c r="F1300" t="s">
        <v>36</v>
      </c>
      <c r="G1300" t="s">
        <v>9347</v>
      </c>
      <c r="H1300" t="s">
        <v>9336</v>
      </c>
      <c r="I1300" t="s">
        <v>38</v>
      </c>
      <c r="J1300" t="s">
        <v>42</v>
      </c>
      <c r="K1300" t="s">
        <v>46</v>
      </c>
      <c r="L1300" t="s">
        <v>9348</v>
      </c>
      <c r="M1300" t="s">
        <v>9349</v>
      </c>
      <c r="N1300" t="s">
        <v>9292</v>
      </c>
      <c r="O1300" t="s">
        <v>9284</v>
      </c>
      <c r="P1300" t="s">
        <v>8617</v>
      </c>
      <c r="Q1300" t="s">
        <v>9350</v>
      </c>
      <c r="R1300" s="26">
        <v>2</v>
      </c>
      <c r="S1300" s="23">
        <v>362066750000</v>
      </c>
      <c r="T1300" t="s">
        <v>37</v>
      </c>
      <c r="U1300" t="s">
        <v>39</v>
      </c>
      <c r="V1300" s="39">
        <v>46106</v>
      </c>
      <c r="W1300" s="41">
        <v>30</v>
      </c>
      <c r="X1300" s="26" t="s">
        <v>446</v>
      </c>
      <c r="AE1300" s="41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 s="30">
        <f t="shared" si="139"/>
        <v>0</v>
      </c>
      <c r="AL1300" s="31">
        <v>5</v>
      </c>
      <c r="AM1300" s="32">
        <f t="shared" si="138"/>
        <v>5</v>
      </c>
      <c r="AN1300" s="33" t="str">
        <f t="shared" si="140"/>
        <v>NPN</v>
      </c>
      <c r="AO1300" s="33" t="str">
        <f t="shared" si="141"/>
        <v>5meses_pendientes</v>
      </c>
      <c r="AP1300" s="33">
        <f t="shared" si="142"/>
        <v>150</v>
      </c>
      <c r="AQ1300" s="31">
        <f t="shared" si="143"/>
        <v>25</v>
      </c>
    </row>
    <row r="1301" spans="2:43" x14ac:dyDescent="0.3">
      <c r="B1301" s="37">
        <v>46106</v>
      </c>
      <c r="C1301" t="s">
        <v>35</v>
      </c>
      <c r="D1301" t="s">
        <v>9351</v>
      </c>
      <c r="E1301" t="s">
        <v>9352</v>
      </c>
      <c r="F1301" t="s">
        <v>36</v>
      </c>
      <c r="G1301" t="s">
        <v>9353</v>
      </c>
      <c r="H1301" t="s">
        <v>9354</v>
      </c>
      <c r="I1301" t="s">
        <v>38</v>
      </c>
      <c r="J1301" t="s">
        <v>42</v>
      </c>
      <c r="K1301" t="s">
        <v>46</v>
      </c>
      <c r="L1301" t="s">
        <v>9355</v>
      </c>
      <c r="M1301" t="s">
        <v>9356</v>
      </c>
      <c r="N1301" t="s">
        <v>9292</v>
      </c>
      <c r="O1301" t="s">
        <v>9284</v>
      </c>
      <c r="P1301" t="s">
        <v>8617</v>
      </c>
      <c r="Q1301" t="s">
        <v>9357</v>
      </c>
      <c r="R1301" s="26">
        <v>2</v>
      </c>
      <c r="S1301" s="23">
        <v>366087970000</v>
      </c>
      <c r="T1301" t="s">
        <v>37</v>
      </c>
      <c r="U1301" t="s">
        <v>39</v>
      </c>
      <c r="V1301" s="39">
        <v>46112</v>
      </c>
      <c r="W1301" s="41">
        <v>30</v>
      </c>
      <c r="X1301" s="26" t="s">
        <v>446</v>
      </c>
      <c r="AA1301">
        <v>60.88</v>
      </c>
      <c r="AE1301" s="41">
        <v>60.88</v>
      </c>
      <c r="AF1301">
        <v>0</v>
      </c>
      <c r="AG1301">
        <v>1</v>
      </c>
      <c r="AH1301">
        <v>0</v>
      </c>
      <c r="AI1301">
        <v>0</v>
      </c>
      <c r="AJ1301">
        <v>0</v>
      </c>
      <c r="AK1301" s="30">
        <f t="shared" si="139"/>
        <v>1</v>
      </c>
      <c r="AL1301" s="31">
        <v>5</v>
      </c>
      <c r="AM1301" s="32">
        <f t="shared" si="138"/>
        <v>4</v>
      </c>
      <c r="AN1301" s="33" t="str">
        <f t="shared" si="140"/>
        <v>MOROSO</v>
      </c>
      <c r="AO1301" s="33" t="str">
        <f t="shared" si="141"/>
        <v>4meses_pendientes</v>
      </c>
      <c r="AP1301" s="33">
        <f t="shared" si="142"/>
        <v>120</v>
      </c>
      <c r="AQ1301" s="31">
        <f t="shared" si="143"/>
        <v>31</v>
      </c>
    </row>
    <row r="1302" spans="2:43" x14ac:dyDescent="0.3">
      <c r="B1302" s="37">
        <v>46090</v>
      </c>
      <c r="C1302" t="s">
        <v>35</v>
      </c>
      <c r="D1302" t="s">
        <v>9358</v>
      </c>
      <c r="E1302" t="s">
        <v>9359</v>
      </c>
      <c r="F1302" t="s">
        <v>1412</v>
      </c>
      <c r="G1302" t="s">
        <v>9360</v>
      </c>
      <c r="H1302" t="s">
        <v>9361</v>
      </c>
      <c r="I1302" t="s">
        <v>38</v>
      </c>
      <c r="J1302" t="s">
        <v>44</v>
      </c>
      <c r="K1302" t="s">
        <v>55</v>
      </c>
      <c r="L1302" t="s">
        <v>9362</v>
      </c>
      <c r="M1302" t="s">
        <v>9363</v>
      </c>
      <c r="N1302" t="s">
        <v>9364</v>
      </c>
      <c r="O1302" t="s">
        <v>9284</v>
      </c>
      <c r="P1302" t="s">
        <v>8617</v>
      </c>
      <c r="Q1302" t="s">
        <v>9365</v>
      </c>
      <c r="R1302" s="26">
        <v>3</v>
      </c>
      <c r="S1302" s="23">
        <v>368070350000</v>
      </c>
      <c r="T1302" t="s">
        <v>37</v>
      </c>
      <c r="U1302" t="s">
        <v>39</v>
      </c>
      <c r="V1302" s="39">
        <v>46091</v>
      </c>
      <c r="W1302" s="41">
        <v>33</v>
      </c>
      <c r="X1302" s="26" t="s">
        <v>446</v>
      </c>
      <c r="Y1302">
        <v>34.9</v>
      </c>
      <c r="AA1302">
        <v>34.799999999999997</v>
      </c>
      <c r="AB1302">
        <v>35</v>
      </c>
      <c r="AE1302" s="41">
        <v>104.69999999999999</v>
      </c>
      <c r="AF1302">
        <v>0</v>
      </c>
      <c r="AG1302">
        <v>1</v>
      </c>
      <c r="AH1302">
        <v>1</v>
      </c>
      <c r="AI1302">
        <v>0</v>
      </c>
      <c r="AJ1302">
        <v>0</v>
      </c>
      <c r="AK1302" s="30">
        <f t="shared" si="139"/>
        <v>2</v>
      </c>
      <c r="AL1302" s="31">
        <v>5</v>
      </c>
      <c r="AM1302" s="32">
        <f t="shared" si="138"/>
        <v>3</v>
      </c>
      <c r="AN1302" s="33" t="str">
        <f t="shared" si="140"/>
        <v>MOROSO</v>
      </c>
      <c r="AO1302" s="33" t="str">
        <f t="shared" si="141"/>
        <v>3meses_pendientes</v>
      </c>
      <c r="AP1302" s="33">
        <f t="shared" si="142"/>
        <v>99</v>
      </c>
      <c r="AQ1302" s="31">
        <f t="shared" si="143"/>
        <v>10</v>
      </c>
    </row>
    <row r="1303" spans="2:43" x14ac:dyDescent="0.3">
      <c r="B1303" s="37">
        <v>46093</v>
      </c>
      <c r="C1303" t="s">
        <v>35</v>
      </c>
      <c r="D1303" t="s">
        <v>9366</v>
      </c>
      <c r="E1303" t="s">
        <v>9367</v>
      </c>
      <c r="F1303" t="s">
        <v>1412</v>
      </c>
      <c r="G1303" t="s">
        <v>9368</v>
      </c>
      <c r="H1303" t="s">
        <v>9369</v>
      </c>
      <c r="I1303" t="s">
        <v>38</v>
      </c>
      <c r="J1303" t="s">
        <v>44</v>
      </c>
      <c r="K1303" t="s">
        <v>55</v>
      </c>
      <c r="L1303" t="s">
        <v>9370</v>
      </c>
      <c r="M1303" t="s">
        <v>9363</v>
      </c>
      <c r="N1303" t="s">
        <v>9364</v>
      </c>
      <c r="O1303" t="s">
        <v>9284</v>
      </c>
      <c r="P1303" t="s">
        <v>8617</v>
      </c>
      <c r="Q1303" t="s">
        <v>9371</v>
      </c>
      <c r="R1303" s="26">
        <v>2</v>
      </c>
      <c r="S1303" s="23">
        <v>368074220000</v>
      </c>
      <c r="T1303" t="s">
        <v>37</v>
      </c>
      <c r="U1303" t="s">
        <v>39</v>
      </c>
      <c r="V1303" s="39">
        <v>46094</v>
      </c>
      <c r="W1303" s="41">
        <v>30</v>
      </c>
      <c r="X1303" s="26" t="s">
        <v>446</v>
      </c>
      <c r="Z1303">
        <v>60.88</v>
      </c>
      <c r="AB1303">
        <v>30.44</v>
      </c>
      <c r="AC1303">
        <v>30.44</v>
      </c>
      <c r="AE1303" s="41">
        <v>121.76</v>
      </c>
      <c r="AF1303">
        <v>1</v>
      </c>
      <c r="AG1303">
        <v>0</v>
      </c>
      <c r="AH1303">
        <v>1</v>
      </c>
      <c r="AI1303">
        <v>1</v>
      </c>
      <c r="AJ1303">
        <v>0</v>
      </c>
      <c r="AK1303" s="30">
        <f t="shared" si="139"/>
        <v>3</v>
      </c>
      <c r="AL1303" s="31">
        <v>5</v>
      </c>
      <c r="AM1303" s="32">
        <f t="shared" si="138"/>
        <v>2</v>
      </c>
      <c r="AN1303" s="33" t="str">
        <f t="shared" si="140"/>
        <v>MOROSO</v>
      </c>
      <c r="AO1303" s="33" t="str">
        <f t="shared" si="141"/>
        <v>2meses_pendientes</v>
      </c>
      <c r="AP1303" s="33">
        <f t="shared" si="142"/>
        <v>60</v>
      </c>
      <c r="AQ1303" s="31">
        <f t="shared" si="143"/>
        <v>13</v>
      </c>
    </row>
    <row r="1304" spans="2:43" x14ac:dyDescent="0.3">
      <c r="B1304" s="37">
        <v>46094</v>
      </c>
      <c r="C1304" t="s">
        <v>35</v>
      </c>
      <c r="D1304" t="s">
        <v>9372</v>
      </c>
      <c r="E1304" t="s">
        <v>9373</v>
      </c>
      <c r="F1304" t="s">
        <v>1412</v>
      </c>
      <c r="G1304" t="s">
        <v>9374</v>
      </c>
      <c r="H1304" t="s">
        <v>9375</v>
      </c>
      <c r="I1304" t="s">
        <v>38</v>
      </c>
      <c r="J1304" t="s">
        <v>44</v>
      </c>
      <c r="K1304" t="s">
        <v>55</v>
      </c>
      <c r="L1304" t="s">
        <v>9376</v>
      </c>
      <c r="M1304" t="s">
        <v>9363</v>
      </c>
      <c r="N1304" t="s">
        <v>9364</v>
      </c>
      <c r="O1304" t="s">
        <v>9284</v>
      </c>
      <c r="P1304" t="s">
        <v>8617</v>
      </c>
      <c r="Q1304" t="s">
        <v>9377</v>
      </c>
      <c r="R1304" s="26">
        <v>2</v>
      </c>
      <c r="S1304" s="23">
        <v>194075090000</v>
      </c>
      <c r="T1304" t="s">
        <v>37</v>
      </c>
      <c r="U1304" t="s">
        <v>39</v>
      </c>
      <c r="V1304" s="39">
        <v>46094</v>
      </c>
      <c r="W1304" s="41">
        <v>30</v>
      </c>
      <c r="X1304" s="26" t="s">
        <v>446</v>
      </c>
      <c r="AA1304">
        <v>60</v>
      </c>
      <c r="AE1304" s="41">
        <v>60</v>
      </c>
      <c r="AF1304">
        <v>0</v>
      </c>
      <c r="AG1304">
        <v>1</v>
      </c>
      <c r="AH1304">
        <v>0</v>
      </c>
      <c r="AI1304">
        <v>0</v>
      </c>
      <c r="AJ1304">
        <v>0</v>
      </c>
      <c r="AK1304" s="30">
        <f t="shared" si="139"/>
        <v>1</v>
      </c>
      <c r="AL1304" s="31">
        <v>5</v>
      </c>
      <c r="AM1304" s="32">
        <f t="shared" si="138"/>
        <v>4</v>
      </c>
      <c r="AN1304" s="33" t="str">
        <f t="shared" si="140"/>
        <v>MOROSO</v>
      </c>
      <c r="AO1304" s="33" t="str">
        <f t="shared" si="141"/>
        <v>4meses_pendientes</v>
      </c>
      <c r="AP1304" s="33">
        <f t="shared" si="142"/>
        <v>120</v>
      </c>
      <c r="AQ1304" s="31">
        <f t="shared" si="143"/>
        <v>13</v>
      </c>
    </row>
    <row r="1305" spans="2:43" x14ac:dyDescent="0.3">
      <c r="B1305" s="37">
        <v>46100</v>
      </c>
      <c r="C1305" t="s">
        <v>35</v>
      </c>
      <c r="D1305" t="s">
        <v>9378</v>
      </c>
      <c r="E1305" t="s">
        <v>9379</v>
      </c>
      <c r="F1305" t="s">
        <v>1412</v>
      </c>
      <c r="G1305" t="s">
        <v>9380</v>
      </c>
      <c r="H1305" t="s">
        <v>9381</v>
      </c>
      <c r="I1305" t="s">
        <v>38</v>
      </c>
      <c r="J1305" t="s">
        <v>38</v>
      </c>
      <c r="K1305" t="s">
        <v>468</v>
      </c>
      <c r="L1305" t="s">
        <v>9382</v>
      </c>
      <c r="M1305" t="s">
        <v>9363</v>
      </c>
      <c r="N1305" t="s">
        <v>9364</v>
      </c>
      <c r="O1305" t="s">
        <v>9284</v>
      </c>
      <c r="P1305" t="s">
        <v>8617</v>
      </c>
      <c r="Q1305" t="s">
        <v>9383</v>
      </c>
      <c r="R1305" s="26">
        <v>3</v>
      </c>
      <c r="S1305" s="23">
        <v>361081290000</v>
      </c>
      <c r="T1305" t="s">
        <v>37</v>
      </c>
      <c r="U1305" t="s">
        <v>39</v>
      </c>
      <c r="V1305" s="39">
        <v>46107</v>
      </c>
      <c r="W1305" s="41">
        <v>40</v>
      </c>
      <c r="X1305" s="26" t="s">
        <v>446</v>
      </c>
      <c r="Y1305">
        <v>40.409999999999997</v>
      </c>
      <c r="AA1305">
        <v>25</v>
      </c>
      <c r="AB1305">
        <v>58.01</v>
      </c>
      <c r="AE1305" s="41">
        <v>123.41999999999999</v>
      </c>
      <c r="AF1305">
        <v>0</v>
      </c>
      <c r="AG1305">
        <v>1</v>
      </c>
      <c r="AH1305">
        <v>1</v>
      </c>
      <c r="AI1305">
        <v>0</v>
      </c>
      <c r="AJ1305">
        <v>0</v>
      </c>
      <c r="AK1305" s="30">
        <f t="shared" si="139"/>
        <v>2</v>
      </c>
      <c r="AL1305" s="31">
        <v>5</v>
      </c>
      <c r="AM1305" s="32">
        <f t="shared" si="138"/>
        <v>3</v>
      </c>
      <c r="AN1305" s="33" t="str">
        <f t="shared" si="140"/>
        <v>MOROSO</v>
      </c>
      <c r="AO1305" s="33" t="str">
        <f t="shared" si="141"/>
        <v>3meses_pendientes</v>
      </c>
      <c r="AP1305" s="33">
        <f t="shared" si="142"/>
        <v>120</v>
      </c>
      <c r="AQ1305" s="31">
        <f t="shared" si="143"/>
        <v>26</v>
      </c>
    </row>
    <row r="1306" spans="2:43" x14ac:dyDescent="0.3">
      <c r="B1306" s="37">
        <v>46104</v>
      </c>
      <c r="C1306" t="s">
        <v>35</v>
      </c>
      <c r="D1306" t="s">
        <v>9384</v>
      </c>
      <c r="E1306" t="s">
        <v>9385</v>
      </c>
      <c r="F1306" t="s">
        <v>1412</v>
      </c>
      <c r="G1306" t="s">
        <v>9386</v>
      </c>
      <c r="H1306" t="s">
        <v>9387</v>
      </c>
      <c r="I1306" t="s">
        <v>38</v>
      </c>
      <c r="J1306" t="s">
        <v>38</v>
      </c>
      <c r="K1306" t="s">
        <v>468</v>
      </c>
      <c r="L1306" t="s">
        <v>9388</v>
      </c>
      <c r="M1306" t="s">
        <v>9363</v>
      </c>
      <c r="N1306" t="s">
        <v>9364</v>
      </c>
      <c r="O1306" t="s">
        <v>9284</v>
      </c>
      <c r="P1306" t="s">
        <v>8617</v>
      </c>
      <c r="Q1306" t="s">
        <v>9389</v>
      </c>
      <c r="R1306" s="26">
        <v>3</v>
      </c>
      <c r="S1306" s="23">
        <v>369085510000</v>
      </c>
      <c r="T1306" t="s">
        <v>37</v>
      </c>
      <c r="U1306" t="s">
        <v>39</v>
      </c>
      <c r="V1306" s="39">
        <v>46105</v>
      </c>
      <c r="W1306" s="41">
        <v>33</v>
      </c>
      <c r="X1306" s="26" t="s">
        <v>446</v>
      </c>
      <c r="Z1306">
        <v>34.85</v>
      </c>
      <c r="AE1306" s="41">
        <v>34.85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 s="30">
        <f t="shared" si="139"/>
        <v>1</v>
      </c>
      <c r="AL1306" s="31">
        <v>5</v>
      </c>
      <c r="AM1306" s="32">
        <f t="shared" si="138"/>
        <v>4</v>
      </c>
      <c r="AN1306" s="33" t="str">
        <f t="shared" si="140"/>
        <v>MOROSO</v>
      </c>
      <c r="AO1306" s="33" t="str">
        <f t="shared" si="141"/>
        <v>4meses_pendientes</v>
      </c>
      <c r="AP1306" s="33">
        <f t="shared" si="142"/>
        <v>132</v>
      </c>
      <c r="AQ1306" s="31">
        <f t="shared" si="143"/>
        <v>24</v>
      </c>
    </row>
    <row r="1307" spans="2:43" x14ac:dyDescent="0.3">
      <c r="B1307" s="37">
        <v>46107</v>
      </c>
      <c r="C1307" t="s">
        <v>35</v>
      </c>
      <c r="D1307" t="s">
        <v>9390</v>
      </c>
      <c r="E1307" t="s">
        <v>9391</v>
      </c>
      <c r="F1307" t="s">
        <v>1412</v>
      </c>
      <c r="G1307" t="s">
        <v>9392</v>
      </c>
      <c r="H1307" t="s">
        <v>9393</v>
      </c>
      <c r="I1307" t="s">
        <v>38</v>
      </c>
      <c r="J1307" t="s">
        <v>38</v>
      </c>
      <c r="K1307" t="s">
        <v>468</v>
      </c>
      <c r="L1307" t="s">
        <v>9394</v>
      </c>
      <c r="M1307" t="s">
        <v>9363</v>
      </c>
      <c r="N1307" t="s">
        <v>9364</v>
      </c>
      <c r="O1307" t="s">
        <v>9284</v>
      </c>
      <c r="P1307" t="s">
        <v>8617</v>
      </c>
      <c r="Q1307" t="s">
        <v>9395</v>
      </c>
      <c r="R1307" s="26">
        <v>2</v>
      </c>
      <c r="S1307" s="23">
        <v>348452080000</v>
      </c>
      <c r="T1307" t="s">
        <v>37</v>
      </c>
      <c r="U1307" t="s">
        <v>39</v>
      </c>
      <c r="V1307" s="39">
        <v>46108</v>
      </c>
      <c r="W1307" s="41">
        <v>30</v>
      </c>
      <c r="X1307" s="26" t="s">
        <v>446</v>
      </c>
      <c r="Y1307">
        <v>40.15</v>
      </c>
      <c r="AA1307">
        <v>108.58</v>
      </c>
      <c r="AB1307">
        <v>41.15</v>
      </c>
      <c r="AE1307" s="41">
        <v>189.88</v>
      </c>
      <c r="AF1307">
        <v>0</v>
      </c>
      <c r="AG1307">
        <v>1</v>
      </c>
      <c r="AH1307">
        <v>1</v>
      </c>
      <c r="AI1307">
        <v>0</v>
      </c>
      <c r="AJ1307">
        <v>0</v>
      </c>
      <c r="AK1307" s="30">
        <f t="shared" si="139"/>
        <v>2</v>
      </c>
      <c r="AL1307" s="31">
        <v>5</v>
      </c>
      <c r="AM1307" s="32">
        <f t="shared" si="138"/>
        <v>3</v>
      </c>
      <c r="AN1307" s="33" t="str">
        <f t="shared" si="140"/>
        <v>MOROSO</v>
      </c>
      <c r="AO1307" s="33" t="str">
        <f t="shared" si="141"/>
        <v>3meses_pendientes</v>
      </c>
      <c r="AP1307" s="33">
        <f t="shared" si="142"/>
        <v>90</v>
      </c>
      <c r="AQ1307" s="31">
        <f t="shared" si="143"/>
        <v>27</v>
      </c>
    </row>
    <row r="1308" spans="2:43" x14ac:dyDescent="0.3">
      <c r="B1308" s="37">
        <v>46099</v>
      </c>
      <c r="C1308" t="s">
        <v>35</v>
      </c>
      <c r="D1308" t="s">
        <v>9396</v>
      </c>
      <c r="E1308" t="s">
        <v>9397</v>
      </c>
      <c r="F1308" t="s">
        <v>9398</v>
      </c>
      <c r="G1308" t="s">
        <v>9399</v>
      </c>
      <c r="H1308" t="s">
        <v>9400</v>
      </c>
      <c r="I1308" t="s">
        <v>38</v>
      </c>
      <c r="J1308" t="s">
        <v>438</v>
      </c>
      <c r="K1308" t="s">
        <v>9401</v>
      </c>
      <c r="L1308" t="s">
        <v>9398</v>
      </c>
      <c r="M1308" t="s">
        <v>9402</v>
      </c>
      <c r="N1308" t="s">
        <v>9403</v>
      </c>
      <c r="O1308" t="s">
        <v>9284</v>
      </c>
      <c r="P1308" t="s">
        <v>8617</v>
      </c>
      <c r="Q1308" t="s">
        <v>9404</v>
      </c>
      <c r="R1308" s="26">
        <v>2</v>
      </c>
      <c r="S1308" s="23">
        <v>369080880000</v>
      </c>
      <c r="T1308" t="s">
        <v>37</v>
      </c>
      <c r="U1308" t="s">
        <v>39</v>
      </c>
      <c r="V1308" s="39">
        <v>46108</v>
      </c>
      <c r="W1308" s="41">
        <v>30</v>
      </c>
      <c r="X1308" s="26" t="s">
        <v>446</v>
      </c>
      <c r="Y1308">
        <v>30.44</v>
      </c>
      <c r="AE1308" s="41">
        <v>30.44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 s="30">
        <f t="shared" si="139"/>
        <v>0</v>
      </c>
      <c r="AL1308" s="31">
        <v>5</v>
      </c>
      <c r="AM1308" s="32">
        <f t="shared" si="138"/>
        <v>5</v>
      </c>
      <c r="AN1308" s="33" t="str">
        <f t="shared" si="140"/>
        <v>NPN</v>
      </c>
      <c r="AO1308" s="33" t="str">
        <f t="shared" si="141"/>
        <v>5meses_pendientes</v>
      </c>
      <c r="AP1308" s="33">
        <f t="shared" si="142"/>
        <v>150</v>
      </c>
      <c r="AQ1308" s="31">
        <f t="shared" si="143"/>
        <v>27</v>
      </c>
    </row>
    <row r="1309" spans="2:43" x14ac:dyDescent="0.3">
      <c r="B1309" s="37">
        <v>46104</v>
      </c>
      <c r="C1309" t="s">
        <v>35</v>
      </c>
      <c r="D1309" t="s">
        <v>9405</v>
      </c>
      <c r="E1309" t="s">
        <v>9406</v>
      </c>
      <c r="F1309" t="s">
        <v>9407</v>
      </c>
      <c r="G1309" t="s">
        <v>9408</v>
      </c>
      <c r="H1309" t="s">
        <v>9409</v>
      </c>
      <c r="I1309" t="s">
        <v>38</v>
      </c>
      <c r="J1309" t="s">
        <v>38</v>
      </c>
      <c r="K1309" t="s">
        <v>796</v>
      </c>
      <c r="L1309" t="s">
        <v>9407</v>
      </c>
      <c r="M1309" t="s">
        <v>9410</v>
      </c>
      <c r="N1309" t="s">
        <v>9403</v>
      </c>
      <c r="O1309" t="s">
        <v>9284</v>
      </c>
      <c r="P1309" t="s">
        <v>8617</v>
      </c>
      <c r="Q1309" t="s">
        <v>9411</v>
      </c>
      <c r="R1309" s="26">
        <v>2</v>
      </c>
      <c r="S1309" s="23">
        <v>369085370000</v>
      </c>
      <c r="T1309" t="s">
        <v>37</v>
      </c>
      <c r="U1309" t="s">
        <v>39</v>
      </c>
      <c r="V1309" s="39">
        <v>46110</v>
      </c>
      <c r="W1309" s="41">
        <v>30</v>
      </c>
      <c r="X1309" s="26" t="s">
        <v>446</v>
      </c>
      <c r="AE1309" s="41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 s="30">
        <f t="shared" si="139"/>
        <v>0</v>
      </c>
      <c r="AL1309" s="31">
        <v>5</v>
      </c>
      <c r="AM1309" s="32">
        <f t="shared" si="138"/>
        <v>5</v>
      </c>
      <c r="AN1309" s="33" t="str">
        <f t="shared" si="140"/>
        <v>NPN</v>
      </c>
      <c r="AO1309" s="33" t="str">
        <f t="shared" si="141"/>
        <v>5meses_pendientes</v>
      </c>
      <c r="AP1309" s="33">
        <f t="shared" si="142"/>
        <v>150</v>
      </c>
      <c r="AQ1309" s="31">
        <f t="shared" si="143"/>
        <v>29</v>
      </c>
    </row>
    <row r="1310" spans="2:43" x14ac:dyDescent="0.3">
      <c r="B1310" s="37">
        <v>46081</v>
      </c>
      <c r="C1310" t="s">
        <v>35</v>
      </c>
      <c r="D1310" t="s">
        <v>9412</v>
      </c>
      <c r="E1310" t="s">
        <v>9413</v>
      </c>
      <c r="F1310" t="s">
        <v>1398</v>
      </c>
      <c r="G1310" t="s">
        <v>9414</v>
      </c>
      <c r="H1310" t="s">
        <v>9415</v>
      </c>
      <c r="I1310" t="s">
        <v>38</v>
      </c>
      <c r="J1310" t="s">
        <v>42</v>
      </c>
      <c r="K1310" t="s">
        <v>60</v>
      </c>
      <c r="L1310" t="s">
        <v>9416</v>
      </c>
      <c r="M1310" t="s">
        <v>9417</v>
      </c>
      <c r="N1310" t="s">
        <v>9418</v>
      </c>
      <c r="O1310" t="s">
        <v>9284</v>
      </c>
      <c r="P1310" t="s">
        <v>8617</v>
      </c>
      <c r="Q1310" t="s">
        <v>9419</v>
      </c>
      <c r="R1310" s="26">
        <v>2</v>
      </c>
      <c r="S1310" s="23">
        <v>363059740000</v>
      </c>
      <c r="T1310" t="s">
        <v>37</v>
      </c>
      <c r="U1310" t="s">
        <v>8619</v>
      </c>
      <c r="V1310" s="39">
        <v>46084</v>
      </c>
      <c r="W1310" s="41">
        <v>30</v>
      </c>
      <c r="X1310" s="26" t="s">
        <v>446</v>
      </c>
      <c r="Z1310">
        <v>60.88</v>
      </c>
      <c r="AA1310">
        <v>30.44</v>
      </c>
      <c r="AB1310">
        <v>30.44</v>
      </c>
      <c r="AC1310">
        <v>30.44</v>
      </c>
      <c r="AE1310" s="41">
        <v>152.20000000000002</v>
      </c>
      <c r="AF1310">
        <v>1</v>
      </c>
      <c r="AG1310">
        <v>1</v>
      </c>
      <c r="AH1310">
        <v>1</v>
      </c>
      <c r="AI1310">
        <v>1</v>
      </c>
      <c r="AJ1310">
        <v>0</v>
      </c>
      <c r="AK1310" s="30">
        <f t="shared" si="139"/>
        <v>4</v>
      </c>
      <c r="AL1310" s="31">
        <v>5</v>
      </c>
      <c r="AM1310" s="32">
        <f t="shared" si="138"/>
        <v>1</v>
      </c>
      <c r="AN1310" s="33" t="str">
        <f t="shared" si="140"/>
        <v>MOROSO</v>
      </c>
      <c r="AO1310" s="33" t="str">
        <f t="shared" si="141"/>
        <v>1meses_pendientes</v>
      </c>
      <c r="AP1310" s="33">
        <f t="shared" si="142"/>
        <v>30</v>
      </c>
      <c r="AQ1310" s="31">
        <f t="shared" si="143"/>
        <v>3</v>
      </c>
    </row>
    <row r="1311" spans="2:43" x14ac:dyDescent="0.3">
      <c r="B1311" s="37">
        <v>46085</v>
      </c>
      <c r="C1311" t="s">
        <v>35</v>
      </c>
      <c r="D1311" t="s">
        <v>9420</v>
      </c>
      <c r="E1311" t="s">
        <v>9421</v>
      </c>
      <c r="F1311" t="s">
        <v>9279</v>
      </c>
      <c r="G1311" t="s">
        <v>9422</v>
      </c>
      <c r="H1311" t="s">
        <v>9423</v>
      </c>
      <c r="I1311" t="s">
        <v>38</v>
      </c>
      <c r="J1311" t="s">
        <v>42</v>
      </c>
      <c r="K1311" t="s">
        <v>50</v>
      </c>
      <c r="L1311" t="s">
        <v>9424</v>
      </c>
      <c r="M1311" t="s">
        <v>9425</v>
      </c>
      <c r="N1311" t="s">
        <v>9418</v>
      </c>
      <c r="O1311" t="s">
        <v>9284</v>
      </c>
      <c r="P1311" t="s">
        <v>8617</v>
      </c>
      <c r="Q1311" t="s">
        <v>9426</v>
      </c>
      <c r="R1311" s="26">
        <v>2</v>
      </c>
      <c r="S1311" s="23">
        <v>361064300000</v>
      </c>
      <c r="T1311" t="s">
        <v>37</v>
      </c>
      <c r="U1311" t="s">
        <v>39</v>
      </c>
      <c r="V1311" s="39">
        <v>46087</v>
      </c>
      <c r="W1311" s="41">
        <v>30</v>
      </c>
      <c r="X1311" s="26" t="s">
        <v>446</v>
      </c>
      <c r="Y1311">
        <v>30.44</v>
      </c>
      <c r="Z1311">
        <v>66.319999999999993</v>
      </c>
      <c r="AE1311" s="41">
        <v>96.759999999999991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 s="30">
        <f t="shared" si="139"/>
        <v>1</v>
      </c>
      <c r="AL1311" s="31">
        <v>5</v>
      </c>
      <c r="AM1311" s="32">
        <f t="shared" si="138"/>
        <v>4</v>
      </c>
      <c r="AN1311" s="33" t="str">
        <f t="shared" si="140"/>
        <v>MOROSO</v>
      </c>
      <c r="AO1311" s="33" t="str">
        <f t="shared" si="141"/>
        <v>4meses_pendientes</v>
      </c>
      <c r="AP1311" s="33">
        <f t="shared" si="142"/>
        <v>120</v>
      </c>
      <c r="AQ1311" s="31">
        <f t="shared" si="143"/>
        <v>6</v>
      </c>
    </row>
    <row r="1312" spans="2:43" x14ac:dyDescent="0.3">
      <c r="B1312" s="37">
        <v>46086</v>
      </c>
      <c r="C1312" t="s">
        <v>35</v>
      </c>
      <c r="D1312" t="s">
        <v>9427</v>
      </c>
      <c r="E1312" t="s">
        <v>9428</v>
      </c>
      <c r="F1312" t="s">
        <v>9429</v>
      </c>
      <c r="G1312" t="s">
        <v>9430</v>
      </c>
      <c r="H1312" t="s">
        <v>9431</v>
      </c>
      <c r="I1312" t="s">
        <v>38</v>
      </c>
      <c r="J1312" t="s">
        <v>44</v>
      </c>
      <c r="K1312" t="s">
        <v>56</v>
      </c>
      <c r="L1312" t="s">
        <v>9432</v>
      </c>
      <c r="M1312" t="s">
        <v>9433</v>
      </c>
      <c r="N1312" t="s">
        <v>9418</v>
      </c>
      <c r="O1312" t="s">
        <v>9284</v>
      </c>
      <c r="P1312" t="s">
        <v>8617</v>
      </c>
      <c r="Q1312" t="s">
        <v>9434</v>
      </c>
      <c r="R1312" s="26">
        <v>2</v>
      </c>
      <c r="S1312" s="23">
        <v>322083020000</v>
      </c>
      <c r="T1312" t="s">
        <v>37</v>
      </c>
      <c r="U1312" t="s">
        <v>39</v>
      </c>
      <c r="V1312" s="39">
        <v>46091</v>
      </c>
      <c r="W1312" s="41">
        <v>30</v>
      </c>
      <c r="X1312" s="26" t="s">
        <v>446</v>
      </c>
      <c r="Y1312">
        <v>86.19</v>
      </c>
      <c r="AA1312">
        <v>62.73</v>
      </c>
      <c r="AB1312">
        <v>62.73</v>
      </c>
      <c r="AC1312">
        <v>13.32</v>
      </c>
      <c r="AE1312" s="41">
        <v>224.96999999999997</v>
      </c>
      <c r="AF1312">
        <v>0</v>
      </c>
      <c r="AG1312">
        <v>1</v>
      </c>
      <c r="AH1312">
        <v>1</v>
      </c>
      <c r="AI1312">
        <v>1</v>
      </c>
      <c r="AJ1312">
        <v>0</v>
      </c>
      <c r="AK1312" s="30">
        <f t="shared" si="139"/>
        <v>3</v>
      </c>
      <c r="AL1312" s="31">
        <v>5</v>
      </c>
      <c r="AM1312" s="32">
        <f t="shared" si="138"/>
        <v>2</v>
      </c>
      <c r="AN1312" s="33" t="str">
        <f t="shared" si="140"/>
        <v>MOROSO</v>
      </c>
      <c r="AO1312" s="33" t="str">
        <f t="shared" si="141"/>
        <v>2meses_pendientes</v>
      </c>
      <c r="AP1312" s="33">
        <f t="shared" si="142"/>
        <v>60</v>
      </c>
      <c r="AQ1312" s="31">
        <f t="shared" si="143"/>
        <v>10</v>
      </c>
    </row>
    <row r="1313" spans="2:43" x14ac:dyDescent="0.3">
      <c r="B1313" s="37">
        <v>46094</v>
      </c>
      <c r="C1313" t="s">
        <v>35</v>
      </c>
      <c r="D1313" t="s">
        <v>9435</v>
      </c>
      <c r="E1313" t="s">
        <v>9436</v>
      </c>
      <c r="F1313" t="s">
        <v>9437</v>
      </c>
      <c r="G1313" t="s">
        <v>9438</v>
      </c>
      <c r="H1313" t="s">
        <v>9439</v>
      </c>
      <c r="I1313" t="s">
        <v>38</v>
      </c>
      <c r="J1313" t="s">
        <v>42</v>
      </c>
      <c r="K1313" t="s">
        <v>50</v>
      </c>
      <c r="M1313" t="s">
        <v>9440</v>
      </c>
      <c r="N1313" t="s">
        <v>9418</v>
      </c>
      <c r="O1313" t="s">
        <v>9284</v>
      </c>
      <c r="P1313" t="s">
        <v>8617</v>
      </c>
      <c r="Q1313" t="s">
        <v>9441</v>
      </c>
      <c r="R1313" s="26">
        <v>2</v>
      </c>
      <c r="S1313" s="23">
        <v>364075530000</v>
      </c>
      <c r="T1313" t="s">
        <v>37</v>
      </c>
      <c r="U1313" t="s">
        <v>39</v>
      </c>
      <c r="V1313" s="39">
        <v>46097</v>
      </c>
      <c r="W1313" s="41">
        <v>30</v>
      </c>
      <c r="X1313" s="26" t="s">
        <v>446</v>
      </c>
      <c r="Y1313">
        <v>30.44</v>
      </c>
      <c r="AA1313">
        <v>62</v>
      </c>
      <c r="AE1313" s="41">
        <v>92.44</v>
      </c>
      <c r="AF1313">
        <v>0</v>
      </c>
      <c r="AG1313">
        <v>1</v>
      </c>
      <c r="AH1313">
        <v>0</v>
      </c>
      <c r="AI1313">
        <v>0</v>
      </c>
      <c r="AJ1313">
        <v>0</v>
      </c>
      <c r="AK1313" s="30">
        <f t="shared" si="139"/>
        <v>1</v>
      </c>
      <c r="AL1313" s="31">
        <v>5</v>
      </c>
      <c r="AM1313" s="32">
        <f t="shared" si="138"/>
        <v>4</v>
      </c>
      <c r="AN1313" s="33" t="str">
        <f t="shared" si="140"/>
        <v>MOROSO</v>
      </c>
      <c r="AO1313" s="33" t="str">
        <f t="shared" si="141"/>
        <v>4meses_pendientes</v>
      </c>
      <c r="AP1313" s="33">
        <f t="shared" si="142"/>
        <v>120</v>
      </c>
      <c r="AQ1313" s="31">
        <f t="shared" si="143"/>
        <v>16</v>
      </c>
    </row>
    <row r="1314" spans="2:43" x14ac:dyDescent="0.3">
      <c r="B1314" s="37">
        <v>46104</v>
      </c>
      <c r="C1314" t="s">
        <v>35</v>
      </c>
      <c r="D1314" t="s">
        <v>9442</v>
      </c>
      <c r="E1314" t="s">
        <v>9443</v>
      </c>
      <c r="F1314" t="s">
        <v>9444</v>
      </c>
      <c r="G1314" t="s">
        <v>9445</v>
      </c>
      <c r="H1314" t="s">
        <v>9446</v>
      </c>
      <c r="I1314" t="s">
        <v>38</v>
      </c>
      <c r="J1314" t="s">
        <v>38</v>
      </c>
      <c r="K1314" t="s">
        <v>681</v>
      </c>
      <c r="L1314" t="s">
        <v>1398</v>
      </c>
      <c r="M1314" t="s">
        <v>9447</v>
      </c>
      <c r="N1314" t="s">
        <v>9418</v>
      </c>
      <c r="O1314" t="s">
        <v>9284</v>
      </c>
      <c r="P1314" t="s">
        <v>8617</v>
      </c>
      <c r="Q1314" t="s">
        <v>9448</v>
      </c>
      <c r="R1314" s="26">
        <v>3</v>
      </c>
      <c r="S1314" s="23">
        <v>366083380000</v>
      </c>
      <c r="T1314" t="s">
        <v>37</v>
      </c>
      <c r="U1314" t="s">
        <v>39</v>
      </c>
      <c r="V1314" s="39">
        <v>46104</v>
      </c>
      <c r="W1314" s="41">
        <v>34</v>
      </c>
      <c r="X1314" s="26" t="s">
        <v>446</v>
      </c>
      <c r="Z1314">
        <v>35.92</v>
      </c>
      <c r="AA1314">
        <v>35.92</v>
      </c>
      <c r="AB1314">
        <v>35.92</v>
      </c>
      <c r="AE1314" s="41">
        <v>107.76</v>
      </c>
      <c r="AF1314">
        <v>1</v>
      </c>
      <c r="AG1314">
        <v>1</v>
      </c>
      <c r="AH1314">
        <v>1</v>
      </c>
      <c r="AI1314">
        <v>0</v>
      </c>
      <c r="AJ1314">
        <v>0</v>
      </c>
      <c r="AK1314" s="30">
        <f t="shared" si="139"/>
        <v>3</v>
      </c>
      <c r="AL1314" s="31">
        <v>5</v>
      </c>
      <c r="AM1314" s="32">
        <f t="shared" si="138"/>
        <v>2</v>
      </c>
      <c r="AN1314" s="33" t="str">
        <f t="shared" si="140"/>
        <v>MOROSO</v>
      </c>
      <c r="AO1314" s="33" t="str">
        <f t="shared" si="141"/>
        <v>2meses_pendientes</v>
      </c>
      <c r="AP1314" s="33">
        <f t="shared" si="142"/>
        <v>68</v>
      </c>
      <c r="AQ1314" s="31">
        <f t="shared" si="143"/>
        <v>23</v>
      </c>
    </row>
    <row r="1315" spans="2:43" x14ac:dyDescent="0.3">
      <c r="B1315" s="37">
        <v>46082</v>
      </c>
      <c r="C1315" t="s">
        <v>35</v>
      </c>
      <c r="D1315" t="s">
        <v>9449</v>
      </c>
      <c r="E1315" t="s">
        <v>9450</v>
      </c>
      <c r="F1315" t="s">
        <v>9451</v>
      </c>
      <c r="G1315" t="s">
        <v>9452</v>
      </c>
      <c r="H1315" t="s">
        <v>9453</v>
      </c>
      <c r="I1315" t="s">
        <v>38</v>
      </c>
      <c r="J1315" t="s">
        <v>42</v>
      </c>
      <c r="K1315" t="s">
        <v>46</v>
      </c>
      <c r="L1315" t="s">
        <v>9454</v>
      </c>
      <c r="M1315" t="s">
        <v>9455</v>
      </c>
      <c r="N1315" t="s">
        <v>9456</v>
      </c>
      <c r="O1315" t="s">
        <v>9457</v>
      </c>
      <c r="P1315" t="s">
        <v>8617</v>
      </c>
      <c r="Q1315" t="s">
        <v>9458</v>
      </c>
      <c r="R1315" s="26">
        <v>2</v>
      </c>
      <c r="S1315" s="23">
        <v>361055190000</v>
      </c>
      <c r="T1315" t="s">
        <v>37</v>
      </c>
      <c r="U1315" t="s">
        <v>8619</v>
      </c>
      <c r="V1315" s="39">
        <v>46084</v>
      </c>
      <c r="W1315" s="41">
        <v>30</v>
      </c>
      <c r="X1315" s="26" t="s">
        <v>446</v>
      </c>
      <c r="AA1315">
        <v>60.88</v>
      </c>
      <c r="AB1315">
        <v>30.43</v>
      </c>
      <c r="AE1315" s="41">
        <v>91.31</v>
      </c>
      <c r="AF1315">
        <v>0</v>
      </c>
      <c r="AG1315">
        <v>1</v>
      </c>
      <c r="AH1315">
        <v>1</v>
      </c>
      <c r="AI1315">
        <v>0</v>
      </c>
      <c r="AJ1315">
        <v>0</v>
      </c>
      <c r="AK1315" s="30">
        <f t="shared" si="139"/>
        <v>2</v>
      </c>
      <c r="AL1315" s="31">
        <v>5</v>
      </c>
      <c r="AM1315" s="32">
        <f t="shared" si="138"/>
        <v>3</v>
      </c>
      <c r="AN1315" s="33" t="str">
        <f t="shared" si="140"/>
        <v>MOROSO</v>
      </c>
      <c r="AO1315" s="33" t="str">
        <f t="shared" si="141"/>
        <v>3meses_pendientes</v>
      </c>
      <c r="AP1315" s="33">
        <f t="shared" si="142"/>
        <v>90</v>
      </c>
      <c r="AQ1315" s="31">
        <f t="shared" si="143"/>
        <v>3</v>
      </c>
    </row>
    <row r="1316" spans="2:43" x14ac:dyDescent="0.3">
      <c r="B1316" s="37">
        <v>46091</v>
      </c>
      <c r="C1316" t="s">
        <v>35</v>
      </c>
      <c r="D1316" t="s">
        <v>9459</v>
      </c>
      <c r="E1316" t="s">
        <v>9460</v>
      </c>
      <c r="F1316" t="s">
        <v>1412</v>
      </c>
      <c r="G1316" t="s">
        <v>9461</v>
      </c>
      <c r="H1316" t="s">
        <v>9462</v>
      </c>
      <c r="I1316" t="s">
        <v>38</v>
      </c>
      <c r="J1316" t="s">
        <v>44</v>
      </c>
      <c r="K1316" t="s">
        <v>45</v>
      </c>
      <c r="L1316" t="s">
        <v>9463</v>
      </c>
      <c r="M1316" t="s">
        <v>9464</v>
      </c>
      <c r="N1316" t="s">
        <v>9456</v>
      </c>
      <c r="O1316" t="s">
        <v>9457</v>
      </c>
      <c r="P1316" t="s">
        <v>8617</v>
      </c>
      <c r="Q1316" t="s">
        <v>9465</v>
      </c>
      <c r="R1316" s="26">
        <v>2</v>
      </c>
      <c r="S1316" s="23">
        <v>361070900000</v>
      </c>
      <c r="T1316" t="s">
        <v>37</v>
      </c>
      <c r="U1316" t="s">
        <v>8619</v>
      </c>
      <c r="V1316" s="39">
        <v>46091</v>
      </c>
      <c r="W1316" s="41">
        <v>30</v>
      </c>
      <c r="X1316" s="26" t="s">
        <v>446</v>
      </c>
      <c r="Y1316">
        <v>30.44</v>
      </c>
      <c r="Z1316">
        <v>30.44</v>
      </c>
      <c r="AB1316">
        <v>30.44</v>
      </c>
      <c r="AE1316" s="41">
        <v>91.320000000000007</v>
      </c>
      <c r="AF1316">
        <v>1</v>
      </c>
      <c r="AG1316">
        <v>0</v>
      </c>
      <c r="AH1316">
        <v>1</v>
      </c>
      <c r="AI1316">
        <v>0</v>
      </c>
      <c r="AJ1316">
        <v>0</v>
      </c>
      <c r="AK1316" s="30">
        <f t="shared" si="139"/>
        <v>2</v>
      </c>
      <c r="AL1316" s="31">
        <v>5</v>
      </c>
      <c r="AM1316" s="32">
        <f t="shared" si="138"/>
        <v>3</v>
      </c>
      <c r="AN1316" s="33" t="str">
        <f t="shared" si="140"/>
        <v>MOROSO</v>
      </c>
      <c r="AO1316" s="33" t="str">
        <f t="shared" si="141"/>
        <v>3meses_pendientes</v>
      </c>
      <c r="AP1316" s="33">
        <f t="shared" si="142"/>
        <v>90</v>
      </c>
      <c r="AQ1316" s="31">
        <f t="shared" si="143"/>
        <v>10</v>
      </c>
    </row>
    <row r="1317" spans="2:43" x14ac:dyDescent="0.3">
      <c r="B1317" s="37">
        <v>46094</v>
      </c>
      <c r="C1317" t="s">
        <v>35</v>
      </c>
      <c r="D1317" t="s">
        <v>9466</v>
      </c>
      <c r="E1317" t="s">
        <v>9467</v>
      </c>
      <c r="F1317" t="s">
        <v>1412</v>
      </c>
      <c r="G1317" t="s">
        <v>9468</v>
      </c>
      <c r="H1317" t="s">
        <v>9469</v>
      </c>
      <c r="I1317" t="s">
        <v>38</v>
      </c>
      <c r="J1317" t="s">
        <v>42</v>
      </c>
      <c r="K1317" t="s">
        <v>4398</v>
      </c>
      <c r="L1317" t="s">
        <v>9470</v>
      </c>
      <c r="M1317" t="s">
        <v>9471</v>
      </c>
      <c r="N1317" t="s">
        <v>9456</v>
      </c>
      <c r="O1317" t="s">
        <v>9457</v>
      </c>
      <c r="P1317" t="s">
        <v>8617</v>
      </c>
      <c r="Q1317" t="s">
        <v>9472</v>
      </c>
      <c r="R1317" s="26">
        <v>3</v>
      </c>
      <c r="S1317" s="23">
        <v>364073620000</v>
      </c>
      <c r="T1317" t="s">
        <v>37</v>
      </c>
      <c r="U1317" t="s">
        <v>8619</v>
      </c>
      <c r="V1317" s="39">
        <v>46099</v>
      </c>
      <c r="W1317" s="41">
        <v>33</v>
      </c>
      <c r="X1317" s="26" t="s">
        <v>446</v>
      </c>
      <c r="Y1317">
        <v>34.85</v>
      </c>
      <c r="AA1317">
        <v>25</v>
      </c>
      <c r="AE1317" s="41">
        <v>59.85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 s="30">
        <f t="shared" si="139"/>
        <v>1</v>
      </c>
      <c r="AL1317" s="31">
        <v>5</v>
      </c>
      <c r="AM1317" s="32">
        <f t="shared" si="138"/>
        <v>4</v>
      </c>
      <c r="AN1317" s="33" t="str">
        <f t="shared" si="140"/>
        <v>MOROSO</v>
      </c>
      <c r="AO1317" s="33" t="str">
        <f t="shared" si="141"/>
        <v>4meses_pendientes</v>
      </c>
      <c r="AP1317" s="33">
        <f t="shared" si="142"/>
        <v>132</v>
      </c>
      <c r="AQ1317" s="31">
        <f t="shared" si="143"/>
        <v>18</v>
      </c>
    </row>
    <row r="1318" spans="2:43" x14ac:dyDescent="0.3">
      <c r="B1318" s="37">
        <v>46098</v>
      </c>
      <c r="C1318" t="s">
        <v>35</v>
      </c>
      <c r="D1318" t="s">
        <v>9473</v>
      </c>
      <c r="E1318" t="s">
        <v>9474</v>
      </c>
      <c r="F1318" t="s">
        <v>1412</v>
      </c>
      <c r="G1318" t="s">
        <v>9475</v>
      </c>
      <c r="H1318" t="s">
        <v>9476</v>
      </c>
      <c r="I1318" t="s">
        <v>38</v>
      </c>
      <c r="J1318" t="s">
        <v>44</v>
      </c>
      <c r="K1318" t="s">
        <v>45</v>
      </c>
      <c r="L1318" t="s">
        <v>9477</v>
      </c>
      <c r="M1318" t="s">
        <v>9478</v>
      </c>
      <c r="N1318" t="s">
        <v>9456</v>
      </c>
      <c r="O1318" t="s">
        <v>9457</v>
      </c>
      <c r="P1318" t="s">
        <v>8617</v>
      </c>
      <c r="Q1318" t="s">
        <v>9479</v>
      </c>
      <c r="R1318" s="26">
        <v>3</v>
      </c>
      <c r="S1318" s="23">
        <v>313027490000</v>
      </c>
      <c r="T1318" t="s">
        <v>37</v>
      </c>
      <c r="U1318" t="s">
        <v>8619</v>
      </c>
      <c r="V1318" s="39">
        <v>46097</v>
      </c>
      <c r="W1318" s="41">
        <v>33.119999999999997</v>
      </c>
      <c r="X1318" s="26" t="s">
        <v>446</v>
      </c>
      <c r="Z1318">
        <v>34.590000000000003</v>
      </c>
      <c r="AA1318">
        <v>34.590000000000003</v>
      </c>
      <c r="AC1318">
        <v>34.590000000000003</v>
      </c>
      <c r="AE1318" s="41">
        <v>103.77000000000001</v>
      </c>
      <c r="AF1318">
        <v>1</v>
      </c>
      <c r="AG1318">
        <v>1</v>
      </c>
      <c r="AH1318">
        <v>0</v>
      </c>
      <c r="AI1318">
        <v>1</v>
      </c>
      <c r="AJ1318">
        <v>0</v>
      </c>
      <c r="AK1318" s="30">
        <f t="shared" si="139"/>
        <v>3</v>
      </c>
      <c r="AL1318" s="31">
        <v>5</v>
      </c>
      <c r="AM1318" s="32">
        <f t="shared" si="138"/>
        <v>2</v>
      </c>
      <c r="AN1318" s="33" t="str">
        <f t="shared" si="140"/>
        <v>MOROSO</v>
      </c>
      <c r="AO1318" s="33" t="str">
        <f t="shared" si="141"/>
        <v>2meses_pendientes</v>
      </c>
      <c r="AP1318" s="33">
        <f t="shared" si="142"/>
        <v>66.239999999999995</v>
      </c>
      <c r="AQ1318" s="31">
        <f t="shared" si="143"/>
        <v>16</v>
      </c>
    </row>
    <row r="1319" spans="2:43" x14ac:dyDescent="0.3">
      <c r="B1319" s="37">
        <v>46099</v>
      </c>
      <c r="C1319" t="s">
        <v>35</v>
      </c>
      <c r="D1319" t="s">
        <v>9480</v>
      </c>
      <c r="E1319" t="s">
        <v>9481</v>
      </c>
      <c r="F1319" t="s">
        <v>1412</v>
      </c>
      <c r="G1319" t="s">
        <v>9482</v>
      </c>
      <c r="H1319" t="s">
        <v>9483</v>
      </c>
      <c r="I1319" t="s">
        <v>38</v>
      </c>
      <c r="J1319" t="s">
        <v>42</v>
      </c>
      <c r="K1319" t="s">
        <v>3921</v>
      </c>
      <c r="L1319" t="s">
        <v>9484</v>
      </c>
      <c r="M1319" t="s">
        <v>9485</v>
      </c>
      <c r="N1319" t="s">
        <v>9456</v>
      </c>
      <c r="O1319" t="s">
        <v>9457</v>
      </c>
      <c r="P1319" t="s">
        <v>8617</v>
      </c>
      <c r="Q1319" t="s">
        <v>9486</v>
      </c>
      <c r="R1319" s="26">
        <v>3</v>
      </c>
      <c r="S1319" s="23">
        <v>365081220000</v>
      </c>
      <c r="T1319" t="s">
        <v>37</v>
      </c>
      <c r="U1319" t="s">
        <v>8619</v>
      </c>
      <c r="V1319" s="39">
        <v>46100</v>
      </c>
      <c r="W1319" s="41">
        <v>33</v>
      </c>
      <c r="X1319" s="26" t="s">
        <v>446</v>
      </c>
      <c r="Z1319">
        <v>34.85</v>
      </c>
      <c r="AA1319">
        <v>34.85</v>
      </c>
      <c r="AB1319">
        <v>34.85</v>
      </c>
      <c r="AC1319">
        <v>34.85</v>
      </c>
      <c r="AE1319" s="41">
        <v>139.4</v>
      </c>
      <c r="AF1319">
        <v>1</v>
      </c>
      <c r="AG1319">
        <v>1</v>
      </c>
      <c r="AH1319">
        <v>1</v>
      </c>
      <c r="AI1319">
        <v>1</v>
      </c>
      <c r="AJ1319">
        <v>0</v>
      </c>
      <c r="AK1319" s="30">
        <f t="shared" si="139"/>
        <v>4</v>
      </c>
      <c r="AL1319" s="31">
        <v>5</v>
      </c>
      <c r="AM1319" s="32">
        <f t="shared" si="138"/>
        <v>1</v>
      </c>
      <c r="AN1319" s="33" t="str">
        <f t="shared" si="140"/>
        <v>MOROSO</v>
      </c>
      <c r="AO1319" s="33" t="str">
        <f t="shared" si="141"/>
        <v>1meses_pendientes</v>
      </c>
      <c r="AP1319" s="33">
        <f t="shared" si="142"/>
        <v>33</v>
      </c>
      <c r="AQ1319" s="31">
        <f t="shared" si="143"/>
        <v>19</v>
      </c>
    </row>
    <row r="1320" spans="2:43" x14ac:dyDescent="0.3">
      <c r="B1320" s="37">
        <v>46105</v>
      </c>
      <c r="C1320" t="s">
        <v>35</v>
      </c>
      <c r="D1320" t="s">
        <v>9487</v>
      </c>
      <c r="E1320" t="s">
        <v>9488</v>
      </c>
      <c r="F1320" t="s">
        <v>1412</v>
      </c>
      <c r="G1320" t="s">
        <v>9489</v>
      </c>
      <c r="H1320" t="s">
        <v>9490</v>
      </c>
      <c r="I1320" t="s">
        <v>38</v>
      </c>
      <c r="J1320" t="s">
        <v>44</v>
      </c>
      <c r="K1320" t="s">
        <v>52</v>
      </c>
      <c r="L1320" t="s">
        <v>9491</v>
      </c>
      <c r="M1320" t="s">
        <v>9492</v>
      </c>
      <c r="N1320" t="s">
        <v>9456</v>
      </c>
      <c r="O1320" t="s">
        <v>9457</v>
      </c>
      <c r="P1320" t="s">
        <v>8617</v>
      </c>
      <c r="Q1320" t="s">
        <v>9493</v>
      </c>
      <c r="R1320" s="26">
        <v>2</v>
      </c>
      <c r="S1320" s="23">
        <v>311066460000</v>
      </c>
      <c r="T1320" t="s">
        <v>37</v>
      </c>
      <c r="U1320" t="s">
        <v>8619</v>
      </c>
      <c r="V1320" s="39">
        <v>46109</v>
      </c>
      <c r="W1320" s="41">
        <v>30</v>
      </c>
      <c r="X1320" s="26" t="s">
        <v>446</v>
      </c>
      <c r="Z1320">
        <v>30.44</v>
      </c>
      <c r="AA1320">
        <v>30.44</v>
      </c>
      <c r="AB1320">
        <v>30.44</v>
      </c>
      <c r="AE1320" s="41">
        <v>91.320000000000007</v>
      </c>
      <c r="AF1320">
        <v>1</v>
      </c>
      <c r="AG1320">
        <v>1</v>
      </c>
      <c r="AH1320">
        <v>1</v>
      </c>
      <c r="AI1320">
        <v>0</v>
      </c>
      <c r="AJ1320">
        <v>0</v>
      </c>
      <c r="AK1320" s="30">
        <f t="shared" si="139"/>
        <v>3</v>
      </c>
      <c r="AL1320" s="31">
        <v>5</v>
      </c>
      <c r="AM1320" s="32">
        <f t="shared" si="138"/>
        <v>2</v>
      </c>
      <c r="AN1320" s="33" t="str">
        <f t="shared" si="140"/>
        <v>MOROSO</v>
      </c>
      <c r="AO1320" s="33" t="str">
        <f t="shared" si="141"/>
        <v>2meses_pendientes</v>
      </c>
      <c r="AP1320" s="33">
        <f t="shared" si="142"/>
        <v>60</v>
      </c>
      <c r="AQ1320" s="31">
        <f t="shared" si="143"/>
        <v>28</v>
      </c>
    </row>
    <row r="1321" spans="2:43" x14ac:dyDescent="0.3">
      <c r="B1321" s="37">
        <v>46111</v>
      </c>
      <c r="C1321" t="s">
        <v>35</v>
      </c>
      <c r="D1321" t="s">
        <v>9494</v>
      </c>
      <c r="E1321" t="s">
        <v>9495</v>
      </c>
      <c r="F1321" t="s">
        <v>1412</v>
      </c>
      <c r="G1321" t="s">
        <v>9496</v>
      </c>
      <c r="H1321" t="s">
        <v>9497</v>
      </c>
      <c r="I1321" t="s">
        <v>38</v>
      </c>
      <c r="J1321" t="s">
        <v>42</v>
      </c>
      <c r="K1321" t="s">
        <v>54</v>
      </c>
      <c r="L1321" t="s">
        <v>9498</v>
      </c>
      <c r="M1321" t="s">
        <v>9499</v>
      </c>
      <c r="N1321" t="s">
        <v>9456</v>
      </c>
      <c r="O1321" t="s">
        <v>9457</v>
      </c>
      <c r="P1321" t="s">
        <v>8617</v>
      </c>
      <c r="Q1321" t="s">
        <v>9500</v>
      </c>
      <c r="R1321" s="26">
        <v>2</v>
      </c>
      <c r="S1321" s="23">
        <v>361070910000</v>
      </c>
      <c r="T1321" t="s">
        <v>37</v>
      </c>
      <c r="U1321" t="s">
        <v>8619</v>
      </c>
      <c r="V1321" s="39">
        <v>46112</v>
      </c>
      <c r="W1321" s="41">
        <v>30</v>
      </c>
      <c r="X1321" s="26" t="s">
        <v>446</v>
      </c>
      <c r="Z1321">
        <v>30.44</v>
      </c>
      <c r="AA1321">
        <v>30.44</v>
      </c>
      <c r="AB1321">
        <v>30.44</v>
      </c>
      <c r="AE1321" s="41">
        <v>91.320000000000007</v>
      </c>
      <c r="AF1321">
        <v>1</v>
      </c>
      <c r="AG1321">
        <v>1</v>
      </c>
      <c r="AH1321">
        <v>1</v>
      </c>
      <c r="AI1321">
        <v>0</v>
      </c>
      <c r="AJ1321">
        <v>0</v>
      </c>
      <c r="AK1321" s="30">
        <f t="shared" si="139"/>
        <v>3</v>
      </c>
      <c r="AL1321" s="31">
        <v>5</v>
      </c>
      <c r="AM1321" s="32">
        <f t="shared" si="138"/>
        <v>2</v>
      </c>
      <c r="AN1321" s="33" t="str">
        <f t="shared" si="140"/>
        <v>MOROSO</v>
      </c>
      <c r="AO1321" s="33" t="str">
        <f t="shared" si="141"/>
        <v>2meses_pendientes</v>
      </c>
      <c r="AP1321" s="33">
        <f t="shared" si="142"/>
        <v>60</v>
      </c>
      <c r="AQ1321" s="31">
        <f t="shared" si="143"/>
        <v>31</v>
      </c>
    </row>
    <row r="1322" spans="2:43" x14ac:dyDescent="0.3">
      <c r="B1322" s="37">
        <v>46113</v>
      </c>
      <c r="C1322" t="s">
        <v>35</v>
      </c>
      <c r="D1322" t="s">
        <v>9501</v>
      </c>
      <c r="E1322" t="s">
        <v>9502</v>
      </c>
      <c r="F1322" t="s">
        <v>9451</v>
      </c>
      <c r="G1322" t="s">
        <v>9503</v>
      </c>
      <c r="H1322" t="s">
        <v>9504</v>
      </c>
      <c r="I1322" t="s">
        <v>38</v>
      </c>
      <c r="J1322" t="s">
        <v>42</v>
      </c>
      <c r="K1322" t="s">
        <v>54</v>
      </c>
      <c r="L1322" t="s">
        <v>9505</v>
      </c>
      <c r="M1322" t="s">
        <v>9506</v>
      </c>
      <c r="N1322" t="s">
        <v>9456</v>
      </c>
      <c r="O1322" t="s">
        <v>9457</v>
      </c>
      <c r="P1322" t="s">
        <v>8617</v>
      </c>
      <c r="Q1322" t="s">
        <v>9507</v>
      </c>
      <c r="R1322" s="26">
        <v>3</v>
      </c>
      <c r="S1322" s="23">
        <v>369063090000</v>
      </c>
      <c r="T1322" t="s">
        <v>37</v>
      </c>
      <c r="U1322" t="s">
        <v>39</v>
      </c>
      <c r="V1322" s="39">
        <v>46112</v>
      </c>
      <c r="W1322" s="41">
        <v>38</v>
      </c>
      <c r="X1322" s="26" t="s">
        <v>446</v>
      </c>
      <c r="Z1322">
        <v>39.35</v>
      </c>
      <c r="AB1322">
        <v>78.7</v>
      </c>
      <c r="AE1322" s="41">
        <v>118.05000000000001</v>
      </c>
      <c r="AF1322">
        <v>1</v>
      </c>
      <c r="AG1322">
        <v>0</v>
      </c>
      <c r="AH1322">
        <v>1</v>
      </c>
      <c r="AI1322">
        <v>0</v>
      </c>
      <c r="AJ1322">
        <v>0</v>
      </c>
      <c r="AK1322" s="30">
        <f t="shared" si="139"/>
        <v>2</v>
      </c>
      <c r="AL1322" s="31">
        <v>5</v>
      </c>
      <c r="AM1322" s="32">
        <f t="shared" si="138"/>
        <v>3</v>
      </c>
      <c r="AN1322" s="33" t="str">
        <f t="shared" si="140"/>
        <v>MOROSO</v>
      </c>
      <c r="AO1322" s="33" t="str">
        <f t="shared" si="141"/>
        <v>3meses_pendientes</v>
      </c>
      <c r="AP1322" s="33">
        <f t="shared" si="142"/>
        <v>114</v>
      </c>
      <c r="AQ1322" s="31">
        <f t="shared" si="143"/>
        <v>31</v>
      </c>
    </row>
    <row r="1323" spans="2:43" x14ac:dyDescent="0.3">
      <c r="B1323" s="37">
        <v>46077</v>
      </c>
      <c r="C1323" t="s">
        <v>35</v>
      </c>
      <c r="D1323" t="s">
        <v>9508</v>
      </c>
      <c r="E1323" t="s">
        <v>9509</v>
      </c>
      <c r="F1323" t="s">
        <v>9451</v>
      </c>
      <c r="G1323" t="s">
        <v>9510</v>
      </c>
      <c r="H1323" t="s">
        <v>9511</v>
      </c>
      <c r="I1323" t="s">
        <v>38</v>
      </c>
      <c r="J1323" t="s">
        <v>42</v>
      </c>
      <c r="K1323" t="s">
        <v>46</v>
      </c>
      <c r="L1323" t="s">
        <v>9512</v>
      </c>
      <c r="M1323" t="s">
        <v>9513</v>
      </c>
      <c r="N1323" t="s">
        <v>9514</v>
      </c>
      <c r="O1323" t="s">
        <v>9457</v>
      </c>
      <c r="P1323" t="s">
        <v>8617</v>
      </c>
      <c r="Q1323" t="s">
        <v>9515</v>
      </c>
      <c r="R1323" s="26">
        <v>3</v>
      </c>
      <c r="S1323" s="23">
        <v>362054710000</v>
      </c>
      <c r="T1323" t="s">
        <v>37</v>
      </c>
      <c r="U1323" t="s">
        <v>8619</v>
      </c>
      <c r="V1323" s="39">
        <v>46084</v>
      </c>
      <c r="W1323" s="41">
        <v>32</v>
      </c>
      <c r="X1323" s="26" t="s">
        <v>446</v>
      </c>
      <c r="Z1323">
        <v>17.5</v>
      </c>
      <c r="AE1323" s="41">
        <v>17.5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 s="30">
        <f t="shared" si="139"/>
        <v>1</v>
      </c>
      <c r="AL1323" s="31">
        <v>5</v>
      </c>
      <c r="AM1323" s="32">
        <f t="shared" si="138"/>
        <v>4</v>
      </c>
      <c r="AN1323" s="33" t="str">
        <f t="shared" si="140"/>
        <v>MOROSO</v>
      </c>
      <c r="AO1323" s="33" t="str">
        <f t="shared" si="141"/>
        <v>4meses_pendientes</v>
      </c>
      <c r="AP1323" s="33">
        <f t="shared" si="142"/>
        <v>128</v>
      </c>
      <c r="AQ1323" s="31">
        <f t="shared" si="143"/>
        <v>3</v>
      </c>
    </row>
    <row r="1324" spans="2:43" x14ac:dyDescent="0.3">
      <c r="B1324" s="37">
        <v>46084</v>
      </c>
      <c r="C1324" t="s">
        <v>35</v>
      </c>
      <c r="D1324" t="s">
        <v>9516</v>
      </c>
      <c r="E1324" t="s">
        <v>9517</v>
      </c>
      <c r="F1324" t="s">
        <v>9451</v>
      </c>
      <c r="G1324" t="s">
        <v>9518</v>
      </c>
      <c r="H1324" t="s">
        <v>9519</v>
      </c>
      <c r="I1324" t="s">
        <v>38</v>
      </c>
      <c r="J1324" t="s">
        <v>38</v>
      </c>
      <c r="L1324" t="s">
        <v>9520</v>
      </c>
      <c r="M1324" t="s">
        <v>9521</v>
      </c>
      <c r="N1324" t="s">
        <v>9514</v>
      </c>
      <c r="O1324" t="s">
        <v>9457</v>
      </c>
      <c r="P1324" t="s">
        <v>8617</v>
      </c>
      <c r="Q1324" t="s">
        <v>9522</v>
      </c>
      <c r="R1324" s="26">
        <v>3</v>
      </c>
      <c r="S1324" s="23">
        <v>366063120000</v>
      </c>
      <c r="T1324" t="s">
        <v>37</v>
      </c>
      <c r="U1324" t="s">
        <v>8619</v>
      </c>
      <c r="V1324" s="39">
        <v>46085</v>
      </c>
      <c r="W1324" s="41">
        <v>33</v>
      </c>
      <c r="X1324" s="26" t="s">
        <v>446</v>
      </c>
      <c r="Z1324">
        <v>88.89</v>
      </c>
      <c r="AA1324">
        <v>19.760000000000002</v>
      </c>
      <c r="AC1324">
        <v>34.85</v>
      </c>
      <c r="AE1324" s="41">
        <v>143.5</v>
      </c>
      <c r="AF1324">
        <v>1</v>
      </c>
      <c r="AG1324">
        <v>1</v>
      </c>
      <c r="AH1324">
        <v>0</v>
      </c>
      <c r="AI1324">
        <v>1</v>
      </c>
      <c r="AJ1324">
        <v>0</v>
      </c>
      <c r="AK1324" s="30">
        <f t="shared" si="139"/>
        <v>3</v>
      </c>
      <c r="AL1324" s="31">
        <v>5</v>
      </c>
      <c r="AM1324" s="32">
        <f t="shared" si="138"/>
        <v>2</v>
      </c>
      <c r="AN1324" s="33" t="str">
        <f t="shared" si="140"/>
        <v>MOROSO</v>
      </c>
      <c r="AO1324" s="33" t="str">
        <f t="shared" si="141"/>
        <v>2meses_pendientes</v>
      </c>
      <c r="AP1324" s="33">
        <f t="shared" si="142"/>
        <v>66</v>
      </c>
      <c r="AQ1324" s="31">
        <f t="shared" si="143"/>
        <v>4</v>
      </c>
    </row>
    <row r="1325" spans="2:43" x14ac:dyDescent="0.3">
      <c r="B1325" s="37">
        <v>46090</v>
      </c>
      <c r="C1325" t="s">
        <v>35</v>
      </c>
      <c r="D1325" t="s">
        <v>9523</v>
      </c>
      <c r="E1325" t="s">
        <v>9524</v>
      </c>
      <c r="F1325" t="s">
        <v>9451</v>
      </c>
      <c r="G1325" t="s">
        <v>9525</v>
      </c>
      <c r="H1325" t="s">
        <v>9526</v>
      </c>
      <c r="I1325" t="s">
        <v>38</v>
      </c>
      <c r="J1325" t="s">
        <v>42</v>
      </c>
      <c r="K1325" t="s">
        <v>46</v>
      </c>
      <c r="L1325" t="s">
        <v>9527</v>
      </c>
      <c r="M1325" t="s">
        <v>9528</v>
      </c>
      <c r="N1325" t="s">
        <v>9514</v>
      </c>
      <c r="O1325" t="s">
        <v>9457</v>
      </c>
      <c r="P1325" t="s">
        <v>8617</v>
      </c>
      <c r="Q1325" t="s">
        <v>9529</v>
      </c>
      <c r="R1325" s="26">
        <v>2</v>
      </c>
      <c r="S1325" s="23">
        <v>361070390000</v>
      </c>
      <c r="T1325" t="s">
        <v>37</v>
      </c>
      <c r="U1325" t="s">
        <v>8619</v>
      </c>
      <c r="V1325" s="39">
        <v>46091</v>
      </c>
      <c r="W1325" s="41">
        <v>30</v>
      </c>
      <c r="X1325" s="26" t="s">
        <v>446</v>
      </c>
      <c r="Y1325">
        <v>30.44</v>
      </c>
      <c r="AA1325">
        <v>66.319999999999993</v>
      </c>
      <c r="AB1325">
        <v>17.940000000000001</v>
      </c>
      <c r="AE1325" s="41">
        <v>114.69999999999999</v>
      </c>
      <c r="AF1325">
        <v>0</v>
      </c>
      <c r="AG1325">
        <v>1</v>
      </c>
      <c r="AH1325">
        <v>1</v>
      </c>
      <c r="AI1325">
        <v>0</v>
      </c>
      <c r="AJ1325">
        <v>0</v>
      </c>
      <c r="AK1325" s="30">
        <f t="shared" si="139"/>
        <v>2</v>
      </c>
      <c r="AL1325" s="31">
        <v>5</v>
      </c>
      <c r="AM1325" s="32">
        <f t="shared" si="138"/>
        <v>3</v>
      </c>
      <c r="AN1325" s="33" t="str">
        <f t="shared" si="140"/>
        <v>MOROSO</v>
      </c>
      <c r="AO1325" s="33" t="str">
        <f t="shared" si="141"/>
        <v>3meses_pendientes</v>
      </c>
      <c r="AP1325" s="33">
        <f t="shared" si="142"/>
        <v>90</v>
      </c>
      <c r="AQ1325" s="31">
        <f t="shared" si="143"/>
        <v>10</v>
      </c>
    </row>
    <row r="1326" spans="2:43" x14ac:dyDescent="0.3">
      <c r="B1326" s="37">
        <v>46100</v>
      </c>
      <c r="C1326" t="s">
        <v>35</v>
      </c>
      <c r="D1326" t="s">
        <v>9530</v>
      </c>
      <c r="E1326" t="s">
        <v>9531</v>
      </c>
      <c r="F1326" t="s">
        <v>9451</v>
      </c>
      <c r="G1326" t="s">
        <v>9532</v>
      </c>
      <c r="H1326" t="s">
        <v>9533</v>
      </c>
      <c r="I1326" t="s">
        <v>38</v>
      </c>
      <c r="J1326" t="s">
        <v>42</v>
      </c>
      <c r="K1326" t="s">
        <v>57</v>
      </c>
      <c r="L1326" t="s">
        <v>9534</v>
      </c>
      <c r="M1326" t="s">
        <v>9535</v>
      </c>
      <c r="N1326" t="s">
        <v>9514</v>
      </c>
      <c r="O1326" t="s">
        <v>9457</v>
      </c>
      <c r="P1326" t="s">
        <v>8617</v>
      </c>
      <c r="Q1326" t="s">
        <v>9536</v>
      </c>
      <c r="R1326" s="26">
        <v>3</v>
      </c>
      <c r="S1326" s="23">
        <v>367080310000</v>
      </c>
      <c r="T1326" t="s">
        <v>37</v>
      </c>
      <c r="U1326" t="s">
        <v>8619</v>
      </c>
      <c r="V1326" s="39">
        <v>46102</v>
      </c>
      <c r="W1326" s="41">
        <v>31</v>
      </c>
      <c r="X1326" s="26" t="s">
        <v>446</v>
      </c>
      <c r="Y1326">
        <v>34.85</v>
      </c>
      <c r="Z1326">
        <v>34.85</v>
      </c>
      <c r="AB1326">
        <v>61.06</v>
      </c>
      <c r="AE1326" s="41">
        <v>130.76</v>
      </c>
      <c r="AF1326">
        <v>1</v>
      </c>
      <c r="AG1326">
        <v>0</v>
      </c>
      <c r="AH1326">
        <v>1</v>
      </c>
      <c r="AI1326">
        <v>0</v>
      </c>
      <c r="AJ1326">
        <v>0</v>
      </c>
      <c r="AK1326" s="30">
        <f t="shared" si="139"/>
        <v>2</v>
      </c>
      <c r="AL1326" s="31">
        <v>5</v>
      </c>
      <c r="AM1326" s="32">
        <f t="shared" si="138"/>
        <v>3</v>
      </c>
      <c r="AN1326" s="33" t="str">
        <f t="shared" si="140"/>
        <v>MOROSO</v>
      </c>
      <c r="AO1326" s="33" t="str">
        <f t="shared" si="141"/>
        <v>3meses_pendientes</v>
      </c>
      <c r="AP1326" s="33">
        <f t="shared" si="142"/>
        <v>93</v>
      </c>
      <c r="AQ1326" s="31">
        <f t="shared" si="143"/>
        <v>21</v>
      </c>
    </row>
    <row r="1327" spans="2:43" x14ac:dyDescent="0.3">
      <c r="B1327" s="37">
        <v>46102</v>
      </c>
      <c r="C1327" t="s">
        <v>35</v>
      </c>
      <c r="D1327" t="s">
        <v>9537</v>
      </c>
      <c r="E1327" t="s">
        <v>9538</v>
      </c>
      <c r="F1327" t="s">
        <v>9451</v>
      </c>
      <c r="G1327" t="s">
        <v>9539</v>
      </c>
      <c r="H1327" t="s">
        <v>9540</v>
      </c>
      <c r="I1327" t="s">
        <v>38</v>
      </c>
      <c r="J1327" t="s">
        <v>44</v>
      </c>
      <c r="K1327" t="s">
        <v>52</v>
      </c>
      <c r="L1327" t="s">
        <v>9541</v>
      </c>
      <c r="M1327" t="s">
        <v>9542</v>
      </c>
      <c r="N1327" t="s">
        <v>9514</v>
      </c>
      <c r="O1327" t="s">
        <v>9457</v>
      </c>
      <c r="P1327" t="s">
        <v>8617</v>
      </c>
      <c r="Q1327" t="s">
        <v>9543</v>
      </c>
      <c r="R1327" s="26">
        <v>3</v>
      </c>
      <c r="S1327" s="23">
        <v>368084450000</v>
      </c>
      <c r="T1327" t="s">
        <v>37</v>
      </c>
      <c r="U1327" t="s">
        <v>8619</v>
      </c>
      <c r="V1327" s="39">
        <v>46104</v>
      </c>
      <c r="W1327" s="41">
        <v>40.659999999999997</v>
      </c>
      <c r="X1327" s="26" t="s">
        <v>446</v>
      </c>
      <c r="Z1327">
        <v>43.66</v>
      </c>
      <c r="AA1327">
        <v>43.66</v>
      </c>
      <c r="AB1327">
        <v>45.87</v>
      </c>
      <c r="AC1327">
        <v>43.84</v>
      </c>
      <c r="AE1327" s="41">
        <v>177.03</v>
      </c>
      <c r="AF1327">
        <v>1</v>
      </c>
      <c r="AG1327">
        <v>1</v>
      </c>
      <c r="AH1327">
        <v>1</v>
      </c>
      <c r="AI1327">
        <v>1</v>
      </c>
      <c r="AJ1327">
        <v>0</v>
      </c>
      <c r="AK1327" s="30">
        <f t="shared" si="139"/>
        <v>4</v>
      </c>
      <c r="AL1327" s="31">
        <v>5</v>
      </c>
      <c r="AM1327" s="32">
        <f t="shared" si="138"/>
        <v>1</v>
      </c>
      <c r="AN1327" s="33" t="str">
        <f t="shared" si="140"/>
        <v>MOROSO</v>
      </c>
      <c r="AO1327" s="33" t="str">
        <f t="shared" si="141"/>
        <v>1meses_pendientes</v>
      </c>
      <c r="AP1327" s="33">
        <f t="shared" si="142"/>
        <v>40.659999999999997</v>
      </c>
      <c r="AQ1327" s="31">
        <f t="shared" si="143"/>
        <v>23</v>
      </c>
    </row>
    <row r="1328" spans="2:43" x14ac:dyDescent="0.3">
      <c r="B1328" s="37">
        <v>46104</v>
      </c>
      <c r="C1328" t="s">
        <v>35</v>
      </c>
      <c r="D1328" t="s">
        <v>9544</v>
      </c>
      <c r="E1328" t="s">
        <v>9545</v>
      </c>
      <c r="F1328" t="s">
        <v>9451</v>
      </c>
      <c r="G1328" t="s">
        <v>9546</v>
      </c>
      <c r="H1328" t="s">
        <v>9547</v>
      </c>
      <c r="I1328" t="s">
        <v>38</v>
      </c>
      <c r="J1328" t="s">
        <v>42</v>
      </c>
      <c r="K1328" t="s">
        <v>57</v>
      </c>
      <c r="L1328" t="s">
        <v>9548</v>
      </c>
      <c r="M1328" t="s">
        <v>9549</v>
      </c>
      <c r="N1328" t="s">
        <v>9514</v>
      </c>
      <c r="O1328" t="s">
        <v>9457</v>
      </c>
      <c r="P1328" t="s">
        <v>8617</v>
      </c>
      <c r="Q1328" t="s">
        <v>9550</v>
      </c>
      <c r="R1328" s="26">
        <v>3</v>
      </c>
      <c r="S1328" s="23">
        <v>366085280000</v>
      </c>
      <c r="T1328" t="s">
        <v>37</v>
      </c>
      <c r="U1328" t="s">
        <v>8619</v>
      </c>
      <c r="V1328" s="39">
        <v>46104</v>
      </c>
      <c r="W1328" s="41">
        <v>33</v>
      </c>
      <c r="X1328" s="26" t="s">
        <v>446</v>
      </c>
      <c r="Z1328">
        <v>40.85</v>
      </c>
      <c r="AA1328">
        <v>64</v>
      </c>
      <c r="AE1328" s="41">
        <v>104.85</v>
      </c>
      <c r="AF1328">
        <v>1</v>
      </c>
      <c r="AG1328">
        <v>1</v>
      </c>
      <c r="AH1328">
        <v>0</v>
      </c>
      <c r="AI1328">
        <v>0</v>
      </c>
      <c r="AJ1328">
        <v>0</v>
      </c>
      <c r="AK1328" s="30">
        <f t="shared" si="139"/>
        <v>2</v>
      </c>
      <c r="AL1328" s="31">
        <v>5</v>
      </c>
      <c r="AM1328" s="32">
        <f t="shared" si="138"/>
        <v>3</v>
      </c>
      <c r="AN1328" s="33" t="str">
        <f t="shared" si="140"/>
        <v>MOROSO</v>
      </c>
      <c r="AO1328" s="33" t="str">
        <f t="shared" si="141"/>
        <v>3meses_pendientes</v>
      </c>
      <c r="AP1328" s="33">
        <f t="shared" si="142"/>
        <v>99</v>
      </c>
      <c r="AQ1328" s="31">
        <f t="shared" si="143"/>
        <v>23</v>
      </c>
    </row>
    <row r="1329" spans="2:43" x14ac:dyDescent="0.3">
      <c r="B1329" s="37">
        <v>46106</v>
      </c>
      <c r="C1329" t="s">
        <v>35</v>
      </c>
      <c r="D1329" t="s">
        <v>9551</v>
      </c>
      <c r="E1329" t="s">
        <v>9552</v>
      </c>
      <c r="F1329" t="s">
        <v>9451</v>
      </c>
      <c r="G1329" t="s">
        <v>9553</v>
      </c>
      <c r="H1329" t="s">
        <v>9554</v>
      </c>
      <c r="I1329" t="s">
        <v>38</v>
      </c>
      <c r="J1329" t="s">
        <v>42</v>
      </c>
      <c r="K1329" t="s">
        <v>65</v>
      </c>
      <c r="L1329" t="s">
        <v>9555</v>
      </c>
      <c r="M1329" t="s">
        <v>9556</v>
      </c>
      <c r="N1329" t="s">
        <v>9514</v>
      </c>
      <c r="O1329" t="s">
        <v>9457</v>
      </c>
      <c r="P1329" t="s">
        <v>8617</v>
      </c>
      <c r="Q1329" t="s">
        <v>9557</v>
      </c>
      <c r="R1329" s="26">
        <v>3</v>
      </c>
      <c r="S1329" s="23">
        <v>368087760000</v>
      </c>
      <c r="T1329" t="s">
        <v>37</v>
      </c>
      <c r="U1329" t="s">
        <v>8619</v>
      </c>
      <c r="V1329" s="39">
        <v>46112</v>
      </c>
      <c r="W1329" s="41">
        <v>35.869999999999997</v>
      </c>
      <c r="X1329" s="26" t="s">
        <v>446</v>
      </c>
      <c r="Z1329">
        <v>38.549999999999997</v>
      </c>
      <c r="AA1329">
        <v>38.549999999999997</v>
      </c>
      <c r="AB1329">
        <v>38.549999999999997</v>
      </c>
      <c r="AE1329" s="41">
        <v>115.64999999999999</v>
      </c>
      <c r="AF1329">
        <v>1</v>
      </c>
      <c r="AG1329">
        <v>1</v>
      </c>
      <c r="AH1329">
        <v>1</v>
      </c>
      <c r="AI1329">
        <v>0</v>
      </c>
      <c r="AJ1329">
        <v>0</v>
      </c>
      <c r="AK1329" s="30">
        <f t="shared" si="139"/>
        <v>3</v>
      </c>
      <c r="AL1329" s="31">
        <v>5</v>
      </c>
      <c r="AM1329" s="32">
        <f t="shared" si="138"/>
        <v>2</v>
      </c>
      <c r="AN1329" s="33" t="str">
        <f t="shared" si="140"/>
        <v>MOROSO</v>
      </c>
      <c r="AO1329" s="33" t="str">
        <f t="shared" si="141"/>
        <v>2meses_pendientes</v>
      </c>
      <c r="AP1329" s="33">
        <f t="shared" si="142"/>
        <v>71.739999999999995</v>
      </c>
      <c r="AQ1329" s="31">
        <f t="shared" si="143"/>
        <v>31</v>
      </c>
    </row>
    <row r="1330" spans="2:43" x14ac:dyDescent="0.3">
      <c r="B1330" s="37">
        <v>46090</v>
      </c>
      <c r="C1330" t="s">
        <v>35</v>
      </c>
      <c r="D1330" t="s">
        <v>9558</v>
      </c>
      <c r="E1330" t="s">
        <v>9559</v>
      </c>
      <c r="F1330" t="s">
        <v>9451</v>
      </c>
      <c r="G1330" t="s">
        <v>9560</v>
      </c>
      <c r="H1330" t="s">
        <v>9561</v>
      </c>
      <c r="I1330" t="s">
        <v>38</v>
      </c>
      <c r="J1330" t="s">
        <v>44</v>
      </c>
      <c r="K1330" t="s">
        <v>55</v>
      </c>
      <c r="L1330" t="s">
        <v>9562</v>
      </c>
      <c r="M1330" t="s">
        <v>9563</v>
      </c>
      <c r="N1330" t="s">
        <v>9564</v>
      </c>
      <c r="O1330" t="s">
        <v>9457</v>
      </c>
      <c r="P1330" t="s">
        <v>8617</v>
      </c>
      <c r="Q1330" t="s">
        <v>9565</v>
      </c>
      <c r="R1330" s="26">
        <v>3</v>
      </c>
      <c r="S1330" s="23">
        <v>369046130000</v>
      </c>
      <c r="T1330" t="s">
        <v>37</v>
      </c>
      <c r="U1330" t="s">
        <v>8619</v>
      </c>
      <c r="V1330" s="39">
        <v>46092</v>
      </c>
      <c r="W1330" s="41">
        <v>34</v>
      </c>
      <c r="X1330" s="26" t="s">
        <v>446</v>
      </c>
      <c r="Y1330">
        <v>35.92</v>
      </c>
      <c r="Z1330">
        <v>35.92</v>
      </c>
      <c r="AB1330">
        <v>35.92</v>
      </c>
      <c r="AC1330">
        <v>35.92</v>
      </c>
      <c r="AE1330" s="41">
        <v>143.68</v>
      </c>
      <c r="AF1330">
        <v>1</v>
      </c>
      <c r="AG1330">
        <v>0</v>
      </c>
      <c r="AH1330">
        <v>1</v>
      </c>
      <c r="AI1330">
        <v>1</v>
      </c>
      <c r="AJ1330">
        <v>0</v>
      </c>
      <c r="AK1330" s="30">
        <f t="shared" si="139"/>
        <v>3</v>
      </c>
      <c r="AL1330" s="31">
        <v>5</v>
      </c>
      <c r="AM1330" s="32">
        <f t="shared" si="138"/>
        <v>2</v>
      </c>
      <c r="AN1330" s="33" t="str">
        <f t="shared" si="140"/>
        <v>MOROSO</v>
      </c>
      <c r="AO1330" s="33" t="str">
        <f t="shared" si="141"/>
        <v>2meses_pendientes</v>
      </c>
      <c r="AP1330" s="33">
        <f t="shared" si="142"/>
        <v>68</v>
      </c>
      <c r="AQ1330" s="31">
        <f t="shared" si="143"/>
        <v>11</v>
      </c>
    </row>
    <row r="1331" spans="2:43" x14ac:dyDescent="0.3">
      <c r="B1331" s="37">
        <v>46088</v>
      </c>
      <c r="C1331" t="s">
        <v>35</v>
      </c>
      <c r="D1331" t="s">
        <v>9566</v>
      </c>
      <c r="E1331" t="s">
        <v>9567</v>
      </c>
      <c r="F1331" t="s">
        <v>1412</v>
      </c>
      <c r="G1331" t="s">
        <v>9568</v>
      </c>
      <c r="H1331" t="s">
        <v>9569</v>
      </c>
      <c r="I1331" t="s">
        <v>38</v>
      </c>
      <c r="J1331" t="s">
        <v>44</v>
      </c>
      <c r="K1331" t="s">
        <v>55</v>
      </c>
      <c r="L1331" t="s">
        <v>9570</v>
      </c>
      <c r="M1331" t="s">
        <v>9571</v>
      </c>
      <c r="N1331" t="s">
        <v>9572</v>
      </c>
      <c r="O1331" t="s">
        <v>9457</v>
      </c>
      <c r="P1331" t="s">
        <v>8617</v>
      </c>
      <c r="Q1331" t="s">
        <v>9573</v>
      </c>
      <c r="R1331" s="26">
        <v>3</v>
      </c>
      <c r="S1331" s="23">
        <v>361067270000</v>
      </c>
      <c r="T1331" t="s">
        <v>37</v>
      </c>
      <c r="U1331" t="s">
        <v>8619</v>
      </c>
      <c r="V1331" s="39">
        <v>46091</v>
      </c>
      <c r="W1331" s="41">
        <v>33</v>
      </c>
      <c r="X1331" s="26" t="s">
        <v>446</v>
      </c>
      <c r="Y1331">
        <v>34.85</v>
      </c>
      <c r="AE1331" s="41">
        <v>34.85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 s="30">
        <f t="shared" si="139"/>
        <v>0</v>
      </c>
      <c r="AL1331" s="31">
        <v>5</v>
      </c>
      <c r="AM1331" s="32">
        <f t="shared" si="138"/>
        <v>5</v>
      </c>
      <c r="AN1331" s="33" t="str">
        <f t="shared" si="140"/>
        <v>NPN</v>
      </c>
      <c r="AO1331" s="33" t="str">
        <f t="shared" si="141"/>
        <v>5meses_pendientes</v>
      </c>
      <c r="AP1331" s="33">
        <f t="shared" si="142"/>
        <v>165</v>
      </c>
      <c r="AQ1331" s="31">
        <f t="shared" si="143"/>
        <v>10</v>
      </c>
    </row>
    <row r="1332" spans="2:43" x14ac:dyDescent="0.3">
      <c r="B1332" s="37">
        <v>46091</v>
      </c>
      <c r="C1332" t="s">
        <v>35</v>
      </c>
      <c r="D1332" t="s">
        <v>9574</v>
      </c>
      <c r="E1332" t="s">
        <v>9575</v>
      </c>
      <c r="F1332" t="s">
        <v>1412</v>
      </c>
      <c r="G1332" t="s">
        <v>9576</v>
      </c>
      <c r="H1332" t="s">
        <v>9577</v>
      </c>
      <c r="I1332" t="s">
        <v>38</v>
      </c>
      <c r="J1332" t="s">
        <v>42</v>
      </c>
      <c r="K1332" t="s">
        <v>54</v>
      </c>
      <c r="L1332" t="s">
        <v>9578</v>
      </c>
      <c r="M1332" t="s">
        <v>9579</v>
      </c>
      <c r="N1332" t="s">
        <v>9572</v>
      </c>
      <c r="O1332" t="s">
        <v>9457</v>
      </c>
      <c r="P1332" t="s">
        <v>8617</v>
      </c>
      <c r="Q1332" t="s">
        <v>9580</v>
      </c>
      <c r="R1332" s="26">
        <v>3</v>
      </c>
      <c r="S1332" s="23">
        <v>365070940000</v>
      </c>
      <c r="T1332" t="s">
        <v>37</v>
      </c>
      <c r="U1332" t="s">
        <v>8619</v>
      </c>
      <c r="V1332" s="39">
        <v>46092</v>
      </c>
      <c r="W1332" s="41">
        <v>29.93</v>
      </c>
      <c r="X1332" s="26" t="s">
        <v>446</v>
      </c>
      <c r="Y1332">
        <v>30.19</v>
      </c>
      <c r="AA1332">
        <v>30.19</v>
      </c>
      <c r="AB1332">
        <v>28</v>
      </c>
      <c r="AC1332">
        <v>30.19</v>
      </c>
      <c r="AE1332" s="41">
        <v>118.57</v>
      </c>
      <c r="AF1332">
        <v>0</v>
      </c>
      <c r="AG1332">
        <v>1</v>
      </c>
      <c r="AH1332">
        <v>1</v>
      </c>
      <c r="AI1332">
        <v>1</v>
      </c>
      <c r="AJ1332">
        <v>0</v>
      </c>
      <c r="AK1332" s="30">
        <f t="shared" si="139"/>
        <v>3</v>
      </c>
      <c r="AL1332" s="31">
        <v>5</v>
      </c>
      <c r="AM1332" s="32">
        <f t="shared" si="138"/>
        <v>2</v>
      </c>
      <c r="AN1332" s="33" t="str">
        <f t="shared" si="140"/>
        <v>MOROSO</v>
      </c>
      <c r="AO1332" s="33" t="str">
        <f t="shared" si="141"/>
        <v>2meses_pendientes</v>
      </c>
      <c r="AP1332" s="33">
        <f t="shared" si="142"/>
        <v>59.86</v>
      </c>
      <c r="AQ1332" s="31">
        <f t="shared" si="143"/>
        <v>11</v>
      </c>
    </row>
    <row r="1333" spans="2:43" x14ac:dyDescent="0.3">
      <c r="B1333" s="37">
        <v>46091</v>
      </c>
      <c r="C1333" t="s">
        <v>35</v>
      </c>
      <c r="D1333" t="s">
        <v>9581</v>
      </c>
      <c r="E1333" t="s">
        <v>9582</v>
      </c>
      <c r="F1333" t="s">
        <v>1412</v>
      </c>
      <c r="G1333" t="s">
        <v>9583</v>
      </c>
      <c r="H1333" t="s">
        <v>9584</v>
      </c>
      <c r="I1333" t="s">
        <v>38</v>
      </c>
      <c r="J1333" t="s">
        <v>44</v>
      </c>
      <c r="K1333" t="s">
        <v>4325</v>
      </c>
      <c r="L1333" t="s">
        <v>9585</v>
      </c>
      <c r="M1333" t="s">
        <v>9586</v>
      </c>
      <c r="N1333" t="s">
        <v>9572</v>
      </c>
      <c r="O1333" t="s">
        <v>9457</v>
      </c>
      <c r="P1333" t="s">
        <v>8617</v>
      </c>
      <c r="Q1333" t="s">
        <v>9587</v>
      </c>
      <c r="R1333" s="26">
        <v>3</v>
      </c>
      <c r="S1333" s="23">
        <v>369070890000</v>
      </c>
      <c r="T1333" t="s">
        <v>37</v>
      </c>
      <c r="U1333" t="s">
        <v>8619</v>
      </c>
      <c r="V1333" s="39">
        <v>46092</v>
      </c>
      <c r="W1333" s="41">
        <v>40</v>
      </c>
      <c r="X1333" s="26" t="s">
        <v>446</v>
      </c>
      <c r="Y1333">
        <v>41.37</v>
      </c>
      <c r="AA1333">
        <v>60</v>
      </c>
      <c r="AB1333">
        <v>59</v>
      </c>
      <c r="AC1333">
        <v>60</v>
      </c>
      <c r="AE1333" s="41">
        <v>220.37</v>
      </c>
      <c r="AF1333">
        <v>0</v>
      </c>
      <c r="AG1333">
        <v>1</v>
      </c>
      <c r="AH1333">
        <v>1</v>
      </c>
      <c r="AI1333">
        <v>1</v>
      </c>
      <c r="AJ1333">
        <v>0</v>
      </c>
      <c r="AK1333" s="30">
        <f t="shared" si="139"/>
        <v>3</v>
      </c>
      <c r="AL1333" s="31">
        <v>5</v>
      </c>
      <c r="AM1333" s="32">
        <f t="shared" si="138"/>
        <v>2</v>
      </c>
      <c r="AN1333" s="33" t="str">
        <f t="shared" si="140"/>
        <v>MOROSO</v>
      </c>
      <c r="AO1333" s="33" t="str">
        <f t="shared" si="141"/>
        <v>2meses_pendientes</v>
      </c>
      <c r="AP1333" s="33">
        <f t="shared" si="142"/>
        <v>80</v>
      </c>
      <c r="AQ1333" s="31">
        <f t="shared" si="143"/>
        <v>11</v>
      </c>
    </row>
    <row r="1334" spans="2:43" x14ac:dyDescent="0.3">
      <c r="B1334" s="37">
        <v>46099</v>
      </c>
      <c r="C1334" t="s">
        <v>35</v>
      </c>
      <c r="D1334" t="s">
        <v>9588</v>
      </c>
      <c r="E1334" t="s">
        <v>9589</v>
      </c>
      <c r="F1334" t="s">
        <v>1412</v>
      </c>
      <c r="G1334" t="s">
        <v>9590</v>
      </c>
      <c r="H1334" t="s">
        <v>9591</v>
      </c>
      <c r="I1334" t="s">
        <v>38</v>
      </c>
      <c r="J1334" t="s">
        <v>42</v>
      </c>
      <c r="K1334" t="s">
        <v>59</v>
      </c>
      <c r="L1334" t="s">
        <v>9592</v>
      </c>
      <c r="M1334" t="s">
        <v>9593</v>
      </c>
      <c r="N1334" t="s">
        <v>9572</v>
      </c>
      <c r="O1334" t="s">
        <v>9457</v>
      </c>
      <c r="P1334" t="s">
        <v>8617</v>
      </c>
      <c r="Q1334" t="s">
        <v>9594</v>
      </c>
      <c r="R1334" s="26">
        <v>2</v>
      </c>
      <c r="S1334" s="23">
        <v>363081470000</v>
      </c>
      <c r="T1334" t="s">
        <v>37</v>
      </c>
      <c r="U1334" t="s">
        <v>8619</v>
      </c>
      <c r="V1334" s="39">
        <v>46100</v>
      </c>
      <c r="W1334" s="41">
        <v>30</v>
      </c>
      <c r="X1334" s="26" t="s">
        <v>446</v>
      </c>
      <c r="AE1334" s="41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 s="30">
        <f t="shared" si="139"/>
        <v>0</v>
      </c>
      <c r="AL1334" s="31">
        <v>5</v>
      </c>
      <c r="AM1334" s="32">
        <f t="shared" si="138"/>
        <v>5</v>
      </c>
      <c r="AN1334" s="33" t="str">
        <f t="shared" si="140"/>
        <v>NPN</v>
      </c>
      <c r="AO1334" s="33" t="str">
        <f t="shared" si="141"/>
        <v>5meses_pendientes</v>
      </c>
      <c r="AP1334" s="33">
        <f t="shared" si="142"/>
        <v>150</v>
      </c>
      <c r="AQ1334" s="31">
        <f t="shared" si="143"/>
        <v>19</v>
      </c>
    </row>
    <row r="1335" spans="2:43" x14ac:dyDescent="0.3">
      <c r="B1335" s="37">
        <v>46100</v>
      </c>
      <c r="C1335" t="s">
        <v>35</v>
      </c>
      <c r="D1335" t="s">
        <v>9595</v>
      </c>
      <c r="E1335" t="s">
        <v>9596</v>
      </c>
      <c r="F1335" t="s">
        <v>9451</v>
      </c>
      <c r="G1335" t="s">
        <v>9597</v>
      </c>
      <c r="H1335" t="s">
        <v>9598</v>
      </c>
      <c r="I1335" t="s">
        <v>38</v>
      </c>
      <c r="J1335" t="s">
        <v>42</v>
      </c>
      <c r="K1335" t="s">
        <v>3921</v>
      </c>
      <c r="L1335" t="s">
        <v>9599</v>
      </c>
      <c r="M1335" t="s">
        <v>9600</v>
      </c>
      <c r="N1335" t="s">
        <v>9572</v>
      </c>
      <c r="O1335" t="s">
        <v>9457</v>
      </c>
      <c r="P1335" t="s">
        <v>8617</v>
      </c>
      <c r="Q1335" t="s">
        <v>9601</v>
      </c>
      <c r="R1335" s="26">
        <v>2</v>
      </c>
      <c r="S1335" s="23">
        <v>203065320000</v>
      </c>
      <c r="T1335" t="s">
        <v>37</v>
      </c>
      <c r="U1335" t="s">
        <v>8619</v>
      </c>
      <c r="V1335" s="39">
        <v>46100</v>
      </c>
      <c r="W1335" s="41">
        <v>30</v>
      </c>
      <c r="X1335" s="26" t="s">
        <v>446</v>
      </c>
      <c r="AA1335">
        <v>30.44</v>
      </c>
      <c r="AE1335" s="41">
        <v>30.44</v>
      </c>
      <c r="AF1335">
        <v>0</v>
      </c>
      <c r="AG1335">
        <v>1</v>
      </c>
      <c r="AH1335">
        <v>0</v>
      </c>
      <c r="AI1335">
        <v>0</v>
      </c>
      <c r="AJ1335">
        <v>0</v>
      </c>
      <c r="AK1335" s="30">
        <f t="shared" si="139"/>
        <v>1</v>
      </c>
      <c r="AL1335" s="31">
        <v>5</v>
      </c>
      <c r="AM1335" s="32">
        <f t="shared" si="138"/>
        <v>4</v>
      </c>
      <c r="AN1335" s="33" t="str">
        <f t="shared" si="140"/>
        <v>MOROSO</v>
      </c>
      <c r="AO1335" s="33" t="str">
        <f t="shared" si="141"/>
        <v>4meses_pendientes</v>
      </c>
      <c r="AP1335" s="33">
        <f t="shared" si="142"/>
        <v>120</v>
      </c>
      <c r="AQ1335" s="31">
        <f t="shared" si="143"/>
        <v>19</v>
      </c>
    </row>
    <row r="1336" spans="2:43" x14ac:dyDescent="0.3">
      <c r="B1336" s="37">
        <v>46104</v>
      </c>
      <c r="C1336" t="s">
        <v>35</v>
      </c>
      <c r="D1336" t="s">
        <v>9602</v>
      </c>
      <c r="E1336" t="s">
        <v>9603</v>
      </c>
      <c r="F1336" t="s">
        <v>1412</v>
      </c>
      <c r="G1336" t="s">
        <v>9604</v>
      </c>
      <c r="H1336" t="s">
        <v>9605</v>
      </c>
      <c r="I1336" t="s">
        <v>38</v>
      </c>
      <c r="J1336" t="s">
        <v>42</v>
      </c>
      <c r="K1336" t="s">
        <v>46</v>
      </c>
      <c r="L1336" t="s">
        <v>9606</v>
      </c>
      <c r="M1336" t="s">
        <v>9607</v>
      </c>
      <c r="N1336" t="s">
        <v>9572</v>
      </c>
      <c r="O1336" t="s">
        <v>9457</v>
      </c>
      <c r="P1336" t="s">
        <v>8617</v>
      </c>
      <c r="Q1336" t="s">
        <v>9608</v>
      </c>
      <c r="R1336" s="26">
        <v>2</v>
      </c>
      <c r="S1336" s="23">
        <v>361085280000</v>
      </c>
      <c r="T1336" t="s">
        <v>37</v>
      </c>
      <c r="U1336" t="s">
        <v>8619</v>
      </c>
      <c r="V1336" s="39">
        <v>46104</v>
      </c>
      <c r="W1336" s="41">
        <v>30</v>
      </c>
      <c r="X1336" s="26" t="s">
        <v>446</v>
      </c>
      <c r="Z1336">
        <v>30.44</v>
      </c>
      <c r="AA1336">
        <v>30.44</v>
      </c>
      <c r="AC1336">
        <v>30.44</v>
      </c>
      <c r="AE1336" s="41">
        <v>91.320000000000007</v>
      </c>
      <c r="AF1336">
        <v>1</v>
      </c>
      <c r="AG1336">
        <v>1</v>
      </c>
      <c r="AH1336">
        <v>0</v>
      </c>
      <c r="AI1336">
        <v>1</v>
      </c>
      <c r="AJ1336">
        <v>0</v>
      </c>
      <c r="AK1336" s="30">
        <f t="shared" si="139"/>
        <v>3</v>
      </c>
      <c r="AL1336" s="31">
        <v>5</v>
      </c>
      <c r="AM1336" s="32">
        <f t="shared" si="138"/>
        <v>2</v>
      </c>
      <c r="AN1336" s="33" t="str">
        <f t="shared" si="140"/>
        <v>MOROSO</v>
      </c>
      <c r="AO1336" s="33" t="str">
        <f t="shared" si="141"/>
        <v>2meses_pendientes</v>
      </c>
      <c r="AP1336" s="33">
        <f t="shared" si="142"/>
        <v>60</v>
      </c>
      <c r="AQ1336" s="31">
        <f t="shared" si="143"/>
        <v>23</v>
      </c>
    </row>
    <row r="1337" spans="2:43" x14ac:dyDescent="0.3">
      <c r="B1337" s="37">
        <v>46078</v>
      </c>
      <c r="C1337" t="s">
        <v>35</v>
      </c>
      <c r="D1337" t="s">
        <v>9609</v>
      </c>
      <c r="E1337" t="s">
        <v>9610</v>
      </c>
      <c r="F1337" t="s">
        <v>1425</v>
      </c>
      <c r="G1337" t="s">
        <v>9611</v>
      </c>
      <c r="H1337" t="s">
        <v>9612</v>
      </c>
      <c r="I1337" t="s">
        <v>38</v>
      </c>
      <c r="J1337" t="s">
        <v>42</v>
      </c>
      <c r="K1337" t="s">
        <v>46</v>
      </c>
      <c r="L1337" t="s">
        <v>9613</v>
      </c>
      <c r="M1337" t="s">
        <v>9614</v>
      </c>
      <c r="N1337" t="s">
        <v>9615</v>
      </c>
      <c r="O1337" t="s">
        <v>9457</v>
      </c>
      <c r="P1337" t="s">
        <v>8617</v>
      </c>
      <c r="Q1337" t="s">
        <v>9616</v>
      </c>
      <c r="R1337" s="26">
        <v>2</v>
      </c>
      <c r="S1337" s="23">
        <v>362057190000</v>
      </c>
      <c r="T1337" t="s">
        <v>37</v>
      </c>
      <c r="U1337" t="s">
        <v>8619</v>
      </c>
      <c r="V1337" s="39">
        <v>46087</v>
      </c>
      <c r="W1337" s="41">
        <v>30</v>
      </c>
      <c r="X1337" s="26" t="s">
        <v>446</v>
      </c>
      <c r="Z1337">
        <v>30.5</v>
      </c>
      <c r="AE1337" s="41">
        <v>30.5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 s="30">
        <f t="shared" si="139"/>
        <v>1</v>
      </c>
      <c r="AL1337" s="31">
        <v>5</v>
      </c>
      <c r="AM1337" s="32">
        <f t="shared" si="138"/>
        <v>4</v>
      </c>
      <c r="AN1337" s="33" t="str">
        <f t="shared" si="140"/>
        <v>MOROSO</v>
      </c>
      <c r="AO1337" s="33" t="str">
        <f t="shared" si="141"/>
        <v>4meses_pendientes</v>
      </c>
      <c r="AP1337" s="33">
        <f t="shared" si="142"/>
        <v>120</v>
      </c>
      <c r="AQ1337" s="31">
        <f t="shared" si="143"/>
        <v>6</v>
      </c>
    </row>
    <row r="1338" spans="2:43" x14ac:dyDescent="0.3">
      <c r="B1338" s="37">
        <v>46086</v>
      </c>
      <c r="C1338" t="s">
        <v>35</v>
      </c>
      <c r="D1338" t="s">
        <v>9617</v>
      </c>
      <c r="E1338" t="s">
        <v>9618</v>
      </c>
      <c r="F1338" t="s">
        <v>1425</v>
      </c>
      <c r="G1338" t="s">
        <v>9619</v>
      </c>
      <c r="H1338" t="s">
        <v>9620</v>
      </c>
      <c r="I1338" t="s">
        <v>38</v>
      </c>
      <c r="J1338" t="s">
        <v>2538</v>
      </c>
      <c r="K1338" t="s">
        <v>4300</v>
      </c>
      <c r="L1338" t="s">
        <v>9621</v>
      </c>
      <c r="M1338" t="s">
        <v>9622</v>
      </c>
      <c r="N1338" t="s">
        <v>9615</v>
      </c>
      <c r="O1338" t="s">
        <v>9457</v>
      </c>
      <c r="P1338" t="s">
        <v>8617</v>
      </c>
      <c r="Q1338" t="s">
        <v>9623</v>
      </c>
      <c r="R1338" s="26">
        <v>2</v>
      </c>
      <c r="S1338" s="23">
        <v>365019940000</v>
      </c>
      <c r="T1338" t="s">
        <v>37</v>
      </c>
      <c r="U1338" t="s">
        <v>8619</v>
      </c>
      <c r="V1338" s="39">
        <v>46087</v>
      </c>
      <c r="W1338" s="41">
        <v>30</v>
      </c>
      <c r="X1338" s="26" t="s">
        <v>446</v>
      </c>
      <c r="Y1338">
        <v>30.44</v>
      </c>
      <c r="AE1338" s="41">
        <v>30.44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 s="30">
        <f t="shared" si="139"/>
        <v>0</v>
      </c>
      <c r="AL1338" s="31">
        <v>5</v>
      </c>
      <c r="AM1338" s="32">
        <f t="shared" si="138"/>
        <v>5</v>
      </c>
      <c r="AN1338" s="33" t="str">
        <f t="shared" si="140"/>
        <v>NPN</v>
      </c>
      <c r="AO1338" s="33" t="str">
        <f t="shared" si="141"/>
        <v>5meses_pendientes</v>
      </c>
      <c r="AP1338" s="33">
        <f t="shared" si="142"/>
        <v>150</v>
      </c>
      <c r="AQ1338" s="31">
        <f t="shared" si="143"/>
        <v>6</v>
      </c>
    </row>
    <row r="1339" spans="2:43" x14ac:dyDescent="0.3">
      <c r="B1339" s="37">
        <v>46086</v>
      </c>
      <c r="C1339" t="s">
        <v>35</v>
      </c>
      <c r="D1339" t="s">
        <v>9624</v>
      </c>
      <c r="E1339" t="s">
        <v>9625</v>
      </c>
      <c r="F1339" t="s">
        <v>1425</v>
      </c>
      <c r="G1339" t="s">
        <v>9626</v>
      </c>
      <c r="H1339" t="s">
        <v>9627</v>
      </c>
      <c r="I1339" t="s">
        <v>38</v>
      </c>
      <c r="J1339" t="s">
        <v>44</v>
      </c>
      <c r="K1339" t="s">
        <v>45</v>
      </c>
      <c r="L1339" t="s">
        <v>9628</v>
      </c>
      <c r="M1339" t="s">
        <v>9629</v>
      </c>
      <c r="N1339" t="s">
        <v>9615</v>
      </c>
      <c r="O1339" t="s">
        <v>9457</v>
      </c>
      <c r="P1339" t="s">
        <v>8617</v>
      </c>
      <c r="Q1339" t="s">
        <v>9630</v>
      </c>
      <c r="R1339" s="26">
        <v>3</v>
      </c>
      <c r="S1339" s="23">
        <v>363065030000</v>
      </c>
      <c r="T1339" t="s">
        <v>37</v>
      </c>
      <c r="U1339" t="s">
        <v>8619</v>
      </c>
      <c r="V1339" s="39">
        <v>46088</v>
      </c>
      <c r="W1339" s="41">
        <v>42.42</v>
      </c>
      <c r="X1339" s="26" t="s">
        <v>446</v>
      </c>
      <c r="Y1339">
        <v>46.73</v>
      </c>
      <c r="Z1339">
        <v>43.72</v>
      </c>
      <c r="AA1339">
        <v>44.01</v>
      </c>
      <c r="AB1339">
        <v>43.63</v>
      </c>
      <c r="AE1339" s="41">
        <v>178.08999999999997</v>
      </c>
      <c r="AF1339">
        <v>1</v>
      </c>
      <c r="AG1339">
        <v>1</v>
      </c>
      <c r="AH1339">
        <v>1</v>
      </c>
      <c r="AI1339">
        <v>0</v>
      </c>
      <c r="AJ1339">
        <v>0</v>
      </c>
      <c r="AK1339" s="30">
        <f t="shared" si="139"/>
        <v>3</v>
      </c>
      <c r="AL1339" s="31">
        <v>5</v>
      </c>
      <c r="AM1339" s="32">
        <f t="shared" si="138"/>
        <v>2</v>
      </c>
      <c r="AN1339" s="33" t="str">
        <f t="shared" si="140"/>
        <v>MOROSO</v>
      </c>
      <c r="AO1339" s="33" t="str">
        <f t="shared" si="141"/>
        <v>2meses_pendientes</v>
      </c>
      <c r="AP1339" s="33">
        <f t="shared" si="142"/>
        <v>84.84</v>
      </c>
      <c r="AQ1339" s="31">
        <f t="shared" si="143"/>
        <v>7</v>
      </c>
    </row>
    <row r="1340" spans="2:43" x14ac:dyDescent="0.3">
      <c r="B1340" s="37">
        <v>46090</v>
      </c>
      <c r="C1340" t="s">
        <v>35</v>
      </c>
      <c r="D1340" t="s">
        <v>9631</v>
      </c>
      <c r="E1340" t="s">
        <v>9632</v>
      </c>
      <c r="F1340" t="s">
        <v>1425</v>
      </c>
      <c r="G1340" t="s">
        <v>9633</v>
      </c>
      <c r="H1340" t="s">
        <v>9634</v>
      </c>
      <c r="I1340" t="s">
        <v>38</v>
      </c>
      <c r="J1340" t="s">
        <v>44</v>
      </c>
      <c r="K1340" t="s">
        <v>52</v>
      </c>
      <c r="L1340" t="s">
        <v>9635</v>
      </c>
      <c r="M1340" t="s">
        <v>9636</v>
      </c>
      <c r="N1340" t="s">
        <v>9615</v>
      </c>
      <c r="O1340" t="s">
        <v>9457</v>
      </c>
      <c r="P1340" t="s">
        <v>8617</v>
      </c>
      <c r="Q1340" t="s">
        <v>9637</v>
      </c>
      <c r="R1340" s="26">
        <v>3</v>
      </c>
      <c r="S1340" s="23">
        <v>368067350000</v>
      </c>
      <c r="T1340" t="s">
        <v>37</v>
      </c>
      <c r="U1340" t="s">
        <v>8619</v>
      </c>
      <c r="V1340" s="39">
        <v>46101</v>
      </c>
      <c r="W1340" s="41">
        <v>33</v>
      </c>
      <c r="X1340" s="26" t="s">
        <v>446</v>
      </c>
      <c r="Y1340">
        <v>35</v>
      </c>
      <c r="AA1340">
        <v>34.700000000000003</v>
      </c>
      <c r="AB1340">
        <v>35</v>
      </c>
      <c r="AC1340">
        <v>35</v>
      </c>
      <c r="AE1340" s="41">
        <v>139.69999999999999</v>
      </c>
      <c r="AF1340">
        <v>0</v>
      </c>
      <c r="AG1340">
        <v>1</v>
      </c>
      <c r="AH1340">
        <v>1</v>
      </c>
      <c r="AI1340">
        <v>1</v>
      </c>
      <c r="AJ1340">
        <v>0</v>
      </c>
      <c r="AK1340" s="30">
        <f t="shared" si="139"/>
        <v>3</v>
      </c>
      <c r="AL1340" s="31">
        <v>5</v>
      </c>
      <c r="AM1340" s="32">
        <f t="shared" si="138"/>
        <v>2</v>
      </c>
      <c r="AN1340" s="33" t="str">
        <f t="shared" si="140"/>
        <v>MOROSO</v>
      </c>
      <c r="AO1340" s="33" t="str">
        <f t="shared" si="141"/>
        <v>2meses_pendientes</v>
      </c>
      <c r="AP1340" s="33">
        <f t="shared" si="142"/>
        <v>66</v>
      </c>
      <c r="AQ1340" s="31">
        <f t="shared" si="143"/>
        <v>20</v>
      </c>
    </row>
    <row r="1341" spans="2:43" x14ac:dyDescent="0.3">
      <c r="B1341" s="37">
        <v>46090</v>
      </c>
      <c r="C1341" t="s">
        <v>35</v>
      </c>
      <c r="D1341" t="s">
        <v>9638</v>
      </c>
      <c r="E1341" t="s">
        <v>9639</v>
      </c>
      <c r="F1341" t="s">
        <v>1425</v>
      </c>
      <c r="G1341" t="s">
        <v>9640</v>
      </c>
      <c r="H1341" t="s">
        <v>9641</v>
      </c>
      <c r="I1341" t="s">
        <v>38</v>
      </c>
      <c r="J1341" t="s">
        <v>44</v>
      </c>
      <c r="K1341" t="s">
        <v>52</v>
      </c>
      <c r="L1341" t="s">
        <v>9642</v>
      </c>
      <c r="M1341" t="s">
        <v>9643</v>
      </c>
      <c r="N1341" t="s">
        <v>9615</v>
      </c>
      <c r="O1341" t="s">
        <v>9457</v>
      </c>
      <c r="P1341" t="s">
        <v>8617</v>
      </c>
      <c r="Q1341" t="s">
        <v>9644</v>
      </c>
      <c r="R1341" s="26">
        <v>3</v>
      </c>
      <c r="S1341" s="23">
        <v>362069390000</v>
      </c>
      <c r="T1341" t="s">
        <v>37</v>
      </c>
      <c r="U1341" t="s">
        <v>8619</v>
      </c>
      <c r="V1341" s="39">
        <v>46090</v>
      </c>
      <c r="W1341" s="41">
        <v>33</v>
      </c>
      <c r="X1341" s="26" t="s">
        <v>446</v>
      </c>
      <c r="Y1341">
        <v>59.5</v>
      </c>
      <c r="Z1341">
        <v>54.32</v>
      </c>
      <c r="AA1341">
        <v>75.010000000000005</v>
      </c>
      <c r="AB1341">
        <v>74.39</v>
      </c>
      <c r="AE1341" s="41">
        <v>263.21999999999997</v>
      </c>
      <c r="AF1341">
        <v>1</v>
      </c>
      <c r="AG1341">
        <v>1</v>
      </c>
      <c r="AH1341">
        <v>1</v>
      </c>
      <c r="AI1341">
        <v>0</v>
      </c>
      <c r="AJ1341">
        <v>0</v>
      </c>
      <c r="AK1341" s="30">
        <f t="shared" si="139"/>
        <v>3</v>
      </c>
      <c r="AL1341" s="31">
        <v>5</v>
      </c>
      <c r="AM1341" s="32">
        <f t="shared" si="138"/>
        <v>2</v>
      </c>
      <c r="AN1341" s="33" t="str">
        <f t="shared" si="140"/>
        <v>MOROSO</v>
      </c>
      <c r="AO1341" s="33" t="str">
        <f t="shared" si="141"/>
        <v>2meses_pendientes</v>
      </c>
      <c r="AP1341" s="33">
        <f t="shared" si="142"/>
        <v>66</v>
      </c>
      <c r="AQ1341" s="31">
        <f t="shared" si="143"/>
        <v>9</v>
      </c>
    </row>
    <row r="1342" spans="2:43" x14ac:dyDescent="0.3">
      <c r="B1342" s="37">
        <v>46095</v>
      </c>
      <c r="C1342" t="s">
        <v>35</v>
      </c>
      <c r="D1342" t="s">
        <v>9645</v>
      </c>
      <c r="E1342" t="s">
        <v>9646</v>
      </c>
      <c r="F1342" t="s">
        <v>1425</v>
      </c>
      <c r="G1342" t="s">
        <v>9647</v>
      </c>
      <c r="H1342" t="s">
        <v>9648</v>
      </c>
      <c r="I1342" t="s">
        <v>38</v>
      </c>
      <c r="J1342" t="s">
        <v>44</v>
      </c>
      <c r="K1342" t="s">
        <v>52</v>
      </c>
      <c r="L1342" t="s">
        <v>9649</v>
      </c>
      <c r="M1342" t="s">
        <v>9650</v>
      </c>
      <c r="N1342" t="s">
        <v>9615</v>
      </c>
      <c r="O1342" t="s">
        <v>9457</v>
      </c>
      <c r="P1342" t="s">
        <v>8617</v>
      </c>
      <c r="Q1342" t="s">
        <v>9651</v>
      </c>
      <c r="R1342" s="26">
        <v>3</v>
      </c>
      <c r="S1342" s="23">
        <v>363076610000</v>
      </c>
      <c r="T1342" t="s">
        <v>37</v>
      </c>
      <c r="U1342" t="s">
        <v>8619</v>
      </c>
      <c r="V1342" s="39">
        <v>46097</v>
      </c>
      <c r="W1342" s="41">
        <v>29.7</v>
      </c>
      <c r="X1342" s="26" t="s">
        <v>446</v>
      </c>
      <c r="Z1342">
        <v>31.05</v>
      </c>
      <c r="AA1342">
        <v>31.15</v>
      </c>
      <c r="AB1342">
        <v>31</v>
      </c>
      <c r="AC1342">
        <v>31</v>
      </c>
      <c r="AE1342" s="41">
        <v>124.2</v>
      </c>
      <c r="AF1342">
        <v>1</v>
      </c>
      <c r="AG1342">
        <v>1</v>
      </c>
      <c r="AH1342">
        <v>1</v>
      </c>
      <c r="AI1342">
        <v>1</v>
      </c>
      <c r="AJ1342">
        <v>0</v>
      </c>
      <c r="AK1342" s="30">
        <f t="shared" si="139"/>
        <v>4</v>
      </c>
      <c r="AL1342" s="31">
        <v>5</v>
      </c>
      <c r="AM1342" s="32">
        <f t="shared" si="138"/>
        <v>1</v>
      </c>
      <c r="AN1342" s="33" t="str">
        <f t="shared" si="140"/>
        <v>MOROSO</v>
      </c>
      <c r="AO1342" s="33" t="str">
        <f t="shared" si="141"/>
        <v>1meses_pendientes</v>
      </c>
      <c r="AP1342" s="33">
        <f t="shared" si="142"/>
        <v>29.7</v>
      </c>
      <c r="AQ1342" s="31">
        <f t="shared" si="143"/>
        <v>16</v>
      </c>
    </row>
    <row r="1343" spans="2:43" x14ac:dyDescent="0.3">
      <c r="B1343" s="37">
        <v>46098</v>
      </c>
      <c r="C1343" t="s">
        <v>35</v>
      </c>
      <c r="D1343" t="s">
        <v>9652</v>
      </c>
      <c r="E1343" t="s">
        <v>9653</v>
      </c>
      <c r="F1343" t="s">
        <v>1425</v>
      </c>
      <c r="G1343" t="s">
        <v>9654</v>
      </c>
      <c r="H1343" t="s">
        <v>9655</v>
      </c>
      <c r="I1343" t="s">
        <v>38</v>
      </c>
      <c r="J1343" t="s">
        <v>44</v>
      </c>
      <c r="K1343" t="s">
        <v>55</v>
      </c>
      <c r="L1343" t="s">
        <v>9656</v>
      </c>
      <c r="M1343" t="s">
        <v>9657</v>
      </c>
      <c r="N1343" t="s">
        <v>9615</v>
      </c>
      <c r="O1343" t="s">
        <v>9457</v>
      </c>
      <c r="P1343" t="s">
        <v>8617</v>
      </c>
      <c r="Q1343" t="s">
        <v>9658</v>
      </c>
      <c r="R1343" s="26">
        <v>2</v>
      </c>
      <c r="S1343" s="23">
        <v>367079090000</v>
      </c>
      <c r="T1343" t="s">
        <v>37</v>
      </c>
      <c r="U1343" t="s">
        <v>8619</v>
      </c>
      <c r="V1343" s="39">
        <v>46098</v>
      </c>
      <c r="W1343" s="41">
        <v>30</v>
      </c>
      <c r="X1343" s="26" t="s">
        <v>446</v>
      </c>
      <c r="AE1343" s="41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 s="30">
        <f t="shared" si="139"/>
        <v>0</v>
      </c>
      <c r="AL1343" s="31">
        <v>5</v>
      </c>
      <c r="AM1343" s="32">
        <f t="shared" si="138"/>
        <v>5</v>
      </c>
      <c r="AN1343" s="33" t="str">
        <f t="shared" si="140"/>
        <v>NPN</v>
      </c>
      <c r="AO1343" s="33" t="str">
        <f t="shared" si="141"/>
        <v>5meses_pendientes</v>
      </c>
      <c r="AP1343" s="33">
        <f t="shared" si="142"/>
        <v>150</v>
      </c>
      <c r="AQ1343" s="31">
        <f t="shared" si="143"/>
        <v>17</v>
      </c>
    </row>
    <row r="1344" spans="2:43" x14ac:dyDescent="0.3">
      <c r="B1344" s="37">
        <v>46098</v>
      </c>
      <c r="C1344" t="s">
        <v>35</v>
      </c>
      <c r="D1344" t="s">
        <v>9659</v>
      </c>
      <c r="E1344" t="s">
        <v>9660</v>
      </c>
      <c r="F1344" t="s">
        <v>1425</v>
      </c>
      <c r="G1344" t="s">
        <v>9661</v>
      </c>
      <c r="H1344" t="s">
        <v>9662</v>
      </c>
      <c r="I1344" t="s">
        <v>38</v>
      </c>
      <c r="J1344" t="s">
        <v>42</v>
      </c>
      <c r="K1344" t="s">
        <v>50</v>
      </c>
      <c r="L1344" t="s">
        <v>9663</v>
      </c>
      <c r="M1344" t="s">
        <v>9664</v>
      </c>
      <c r="N1344" t="s">
        <v>9615</v>
      </c>
      <c r="O1344" t="s">
        <v>9457</v>
      </c>
      <c r="P1344" t="s">
        <v>8617</v>
      </c>
      <c r="Q1344" t="s">
        <v>9665</v>
      </c>
      <c r="R1344" s="26">
        <v>2</v>
      </c>
      <c r="S1344" s="23">
        <v>313021040000</v>
      </c>
      <c r="T1344" t="s">
        <v>37</v>
      </c>
      <c r="U1344" t="s">
        <v>8619</v>
      </c>
      <c r="V1344" s="39">
        <v>46099</v>
      </c>
      <c r="W1344" s="41">
        <v>30</v>
      </c>
      <c r="X1344" s="26" t="s">
        <v>446</v>
      </c>
      <c r="Z1344">
        <v>30.44</v>
      </c>
      <c r="AA1344">
        <v>30.42</v>
      </c>
      <c r="AB1344">
        <v>33.46</v>
      </c>
      <c r="AC1344">
        <v>32.159999999999997</v>
      </c>
      <c r="AE1344" s="41">
        <v>126.47999999999999</v>
      </c>
      <c r="AF1344">
        <v>1</v>
      </c>
      <c r="AG1344">
        <v>1</v>
      </c>
      <c r="AH1344">
        <v>1</v>
      </c>
      <c r="AI1344">
        <v>1</v>
      </c>
      <c r="AJ1344">
        <v>0</v>
      </c>
      <c r="AK1344" s="30">
        <f t="shared" si="139"/>
        <v>4</v>
      </c>
      <c r="AL1344" s="31">
        <v>5</v>
      </c>
      <c r="AM1344" s="32">
        <f t="shared" si="138"/>
        <v>1</v>
      </c>
      <c r="AN1344" s="33" t="str">
        <f t="shared" si="140"/>
        <v>MOROSO</v>
      </c>
      <c r="AO1344" s="33" t="str">
        <f t="shared" si="141"/>
        <v>1meses_pendientes</v>
      </c>
      <c r="AP1344" s="33">
        <f t="shared" si="142"/>
        <v>30</v>
      </c>
      <c r="AQ1344" s="31">
        <f t="shared" si="143"/>
        <v>18</v>
      </c>
    </row>
    <row r="1345" spans="2:43" x14ac:dyDescent="0.3">
      <c r="B1345" s="37">
        <v>46099</v>
      </c>
      <c r="C1345" t="s">
        <v>35</v>
      </c>
      <c r="D1345" t="s">
        <v>9666</v>
      </c>
      <c r="E1345" t="s">
        <v>9667</v>
      </c>
      <c r="F1345" t="s">
        <v>1425</v>
      </c>
      <c r="G1345" t="s">
        <v>9668</v>
      </c>
      <c r="H1345" t="s">
        <v>9669</v>
      </c>
      <c r="I1345" t="s">
        <v>38</v>
      </c>
      <c r="J1345" t="s">
        <v>42</v>
      </c>
      <c r="K1345" t="s">
        <v>54</v>
      </c>
      <c r="L1345" t="s">
        <v>9670</v>
      </c>
      <c r="M1345" t="s">
        <v>9671</v>
      </c>
      <c r="N1345" t="s">
        <v>9615</v>
      </c>
      <c r="O1345" t="s">
        <v>9457</v>
      </c>
      <c r="P1345" t="s">
        <v>8617</v>
      </c>
      <c r="Q1345" t="s">
        <v>9672</v>
      </c>
      <c r="R1345" s="26">
        <v>3</v>
      </c>
      <c r="S1345" s="23">
        <v>366080900000</v>
      </c>
      <c r="T1345" t="s">
        <v>37</v>
      </c>
      <c r="U1345" t="s">
        <v>8619</v>
      </c>
      <c r="V1345" s="39">
        <v>46100</v>
      </c>
      <c r="W1345" s="41">
        <v>44</v>
      </c>
      <c r="X1345" s="26" t="s">
        <v>446</v>
      </c>
      <c r="AE1345" s="41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 s="30">
        <f t="shared" si="139"/>
        <v>0</v>
      </c>
      <c r="AL1345" s="31">
        <v>5</v>
      </c>
      <c r="AM1345" s="32">
        <f t="shared" si="138"/>
        <v>5</v>
      </c>
      <c r="AN1345" s="33" t="str">
        <f t="shared" si="140"/>
        <v>NPN</v>
      </c>
      <c r="AO1345" s="33" t="str">
        <f t="shared" si="141"/>
        <v>5meses_pendientes</v>
      </c>
      <c r="AP1345" s="33">
        <f t="shared" si="142"/>
        <v>220</v>
      </c>
      <c r="AQ1345" s="31">
        <f t="shared" si="143"/>
        <v>19</v>
      </c>
    </row>
    <row r="1346" spans="2:43" x14ac:dyDescent="0.3">
      <c r="B1346" s="37">
        <v>46100</v>
      </c>
      <c r="C1346" t="s">
        <v>35</v>
      </c>
      <c r="D1346" t="s">
        <v>9673</v>
      </c>
      <c r="E1346" t="s">
        <v>9674</v>
      </c>
      <c r="F1346" t="s">
        <v>1425</v>
      </c>
      <c r="G1346" t="s">
        <v>9675</v>
      </c>
      <c r="H1346" t="s">
        <v>9676</v>
      </c>
      <c r="I1346" t="s">
        <v>38</v>
      </c>
      <c r="J1346" t="s">
        <v>42</v>
      </c>
      <c r="K1346" t="s">
        <v>50</v>
      </c>
      <c r="L1346" t="s">
        <v>9677</v>
      </c>
      <c r="M1346" t="s">
        <v>9678</v>
      </c>
      <c r="N1346" t="s">
        <v>9615</v>
      </c>
      <c r="O1346" t="s">
        <v>9457</v>
      </c>
      <c r="P1346" t="s">
        <v>8617</v>
      </c>
      <c r="Q1346" t="s">
        <v>9679</v>
      </c>
      <c r="R1346" s="26">
        <v>2</v>
      </c>
      <c r="S1346" s="23">
        <v>366081460000</v>
      </c>
      <c r="T1346" t="s">
        <v>37</v>
      </c>
      <c r="U1346" t="s">
        <v>8619</v>
      </c>
      <c r="V1346" s="39">
        <v>46101</v>
      </c>
      <c r="W1346" s="41">
        <v>30</v>
      </c>
      <c r="X1346" s="26" t="s">
        <v>446</v>
      </c>
      <c r="Z1346">
        <v>30.44</v>
      </c>
      <c r="AA1346">
        <v>15.22</v>
      </c>
      <c r="AB1346">
        <v>30.44</v>
      </c>
      <c r="AC1346">
        <v>30.44</v>
      </c>
      <c r="AE1346" s="41">
        <v>106.54</v>
      </c>
      <c r="AF1346">
        <v>1</v>
      </c>
      <c r="AG1346">
        <v>1</v>
      </c>
      <c r="AH1346">
        <v>1</v>
      </c>
      <c r="AI1346">
        <v>1</v>
      </c>
      <c r="AJ1346">
        <v>0</v>
      </c>
      <c r="AK1346" s="30">
        <f t="shared" si="139"/>
        <v>4</v>
      </c>
      <c r="AL1346" s="31">
        <v>5</v>
      </c>
      <c r="AM1346" s="32">
        <f t="shared" ref="AM1346:AM1409" si="144">AL1346-AK1346</f>
        <v>1</v>
      </c>
      <c r="AN1346" s="33" t="str">
        <f t="shared" si="140"/>
        <v>MOROSO</v>
      </c>
      <c r="AO1346" s="33" t="str">
        <f t="shared" si="141"/>
        <v>1meses_pendientes</v>
      </c>
      <c r="AP1346" s="33">
        <f t="shared" si="142"/>
        <v>30</v>
      </c>
      <c r="AQ1346" s="31">
        <f t="shared" si="143"/>
        <v>20</v>
      </c>
    </row>
    <row r="1347" spans="2:43" x14ac:dyDescent="0.3">
      <c r="B1347" s="37">
        <v>46100</v>
      </c>
      <c r="C1347" t="s">
        <v>35</v>
      </c>
      <c r="D1347" t="s">
        <v>9680</v>
      </c>
      <c r="E1347" t="s">
        <v>9681</v>
      </c>
      <c r="F1347" t="s">
        <v>1425</v>
      </c>
      <c r="G1347" t="s">
        <v>9682</v>
      </c>
      <c r="H1347" t="s">
        <v>9683</v>
      </c>
      <c r="I1347" t="s">
        <v>38</v>
      </c>
      <c r="J1347" t="s">
        <v>42</v>
      </c>
      <c r="K1347" t="s">
        <v>59</v>
      </c>
      <c r="L1347" t="s">
        <v>9684</v>
      </c>
      <c r="M1347" t="s">
        <v>9685</v>
      </c>
      <c r="N1347" t="s">
        <v>9615</v>
      </c>
      <c r="O1347" t="s">
        <v>9457</v>
      </c>
      <c r="P1347" t="s">
        <v>8617</v>
      </c>
      <c r="Q1347" t="s">
        <v>9686</v>
      </c>
      <c r="R1347" s="26">
        <v>2</v>
      </c>
      <c r="S1347" s="23">
        <v>365081470000</v>
      </c>
      <c r="T1347" t="s">
        <v>37</v>
      </c>
      <c r="U1347" t="s">
        <v>8619</v>
      </c>
      <c r="V1347" s="39">
        <v>46108</v>
      </c>
      <c r="W1347" s="41">
        <v>30</v>
      </c>
      <c r="X1347" s="26" t="s">
        <v>446</v>
      </c>
      <c r="Y1347">
        <v>30.44</v>
      </c>
      <c r="AB1347">
        <v>30.44</v>
      </c>
      <c r="AE1347" s="41">
        <v>60.88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 s="30">
        <f t="shared" ref="AK1347:AK1410" si="145">SUM(AF1347:AJ1347)</f>
        <v>1</v>
      </c>
      <c r="AL1347" s="31">
        <v>5</v>
      </c>
      <c r="AM1347" s="32">
        <f t="shared" si="144"/>
        <v>4</v>
      </c>
      <c r="AN1347" s="33" t="str">
        <f t="shared" ref="AN1347:AN1410" si="146">IF(AM1347&gt;=AL1347,"NPN","MOROSO")</f>
        <v>MOROSO</v>
      </c>
      <c r="AO1347" s="33" t="str">
        <f t="shared" ref="AO1347:AO1410" si="147">CONCATENATE(AM1347,"meses_pendientes")</f>
        <v>4meses_pendientes</v>
      </c>
      <c r="AP1347" s="33">
        <f t="shared" ref="AP1347:AP1410" si="148">AM1347*W1347</f>
        <v>120</v>
      </c>
      <c r="AQ1347" s="31">
        <f t="shared" ref="AQ1347:AQ1410" si="149">DAY(V1347)</f>
        <v>27</v>
      </c>
    </row>
    <row r="1348" spans="2:43" x14ac:dyDescent="0.3">
      <c r="B1348" s="37">
        <v>46105</v>
      </c>
      <c r="C1348" t="s">
        <v>35</v>
      </c>
      <c r="D1348" t="s">
        <v>9687</v>
      </c>
      <c r="E1348" t="s">
        <v>9688</v>
      </c>
      <c r="F1348" t="s">
        <v>1425</v>
      </c>
      <c r="G1348" t="s">
        <v>9689</v>
      </c>
      <c r="H1348" t="s">
        <v>9690</v>
      </c>
      <c r="I1348" t="s">
        <v>38</v>
      </c>
      <c r="J1348" t="s">
        <v>42</v>
      </c>
      <c r="K1348" t="s">
        <v>50</v>
      </c>
      <c r="L1348" t="s">
        <v>9691</v>
      </c>
      <c r="M1348" t="s">
        <v>9692</v>
      </c>
      <c r="N1348" t="s">
        <v>9615</v>
      </c>
      <c r="O1348" t="s">
        <v>9457</v>
      </c>
      <c r="P1348" t="s">
        <v>8617</v>
      </c>
      <c r="Q1348" t="s">
        <v>9693</v>
      </c>
      <c r="R1348" s="26">
        <v>3</v>
      </c>
      <c r="S1348" s="23">
        <v>368086520000</v>
      </c>
      <c r="T1348" t="s">
        <v>37</v>
      </c>
      <c r="U1348" t="s">
        <v>8619</v>
      </c>
      <c r="V1348" s="39">
        <v>46106</v>
      </c>
      <c r="W1348" s="41">
        <v>35.200000000000003</v>
      </c>
      <c r="X1348" s="26" t="s">
        <v>446</v>
      </c>
      <c r="Z1348">
        <v>36.99</v>
      </c>
      <c r="AA1348">
        <v>36.99</v>
      </c>
      <c r="AB1348">
        <v>36.99</v>
      </c>
      <c r="AE1348" s="41">
        <v>110.97</v>
      </c>
      <c r="AF1348">
        <v>1</v>
      </c>
      <c r="AG1348">
        <v>1</v>
      </c>
      <c r="AH1348">
        <v>1</v>
      </c>
      <c r="AI1348">
        <v>0</v>
      </c>
      <c r="AJ1348">
        <v>0</v>
      </c>
      <c r="AK1348" s="30">
        <f t="shared" si="145"/>
        <v>3</v>
      </c>
      <c r="AL1348" s="31">
        <v>5</v>
      </c>
      <c r="AM1348" s="32">
        <f t="shared" si="144"/>
        <v>2</v>
      </c>
      <c r="AN1348" s="33" t="str">
        <f t="shared" si="146"/>
        <v>MOROSO</v>
      </c>
      <c r="AO1348" s="33" t="str">
        <f t="shared" si="147"/>
        <v>2meses_pendientes</v>
      </c>
      <c r="AP1348" s="33">
        <f t="shared" si="148"/>
        <v>70.400000000000006</v>
      </c>
      <c r="AQ1348" s="31">
        <f t="shared" si="149"/>
        <v>25</v>
      </c>
    </row>
    <row r="1349" spans="2:43" x14ac:dyDescent="0.3">
      <c r="B1349" s="37">
        <v>46106</v>
      </c>
      <c r="C1349" t="s">
        <v>35</v>
      </c>
      <c r="D1349" t="s">
        <v>9694</v>
      </c>
      <c r="E1349" t="s">
        <v>9695</v>
      </c>
      <c r="F1349" t="s">
        <v>1425</v>
      </c>
      <c r="G1349" t="s">
        <v>9696</v>
      </c>
      <c r="H1349" t="s">
        <v>9697</v>
      </c>
      <c r="I1349" t="s">
        <v>38</v>
      </c>
      <c r="J1349" t="s">
        <v>44</v>
      </c>
      <c r="K1349" t="s">
        <v>55</v>
      </c>
      <c r="L1349" t="s">
        <v>9698</v>
      </c>
      <c r="M1349" t="s">
        <v>9699</v>
      </c>
      <c r="N1349" t="s">
        <v>9615</v>
      </c>
      <c r="O1349" t="s">
        <v>9457</v>
      </c>
      <c r="P1349" t="s">
        <v>8617</v>
      </c>
      <c r="Q1349" t="s">
        <v>9700</v>
      </c>
      <c r="R1349" s="26">
        <v>2</v>
      </c>
      <c r="S1349" s="23">
        <v>366087300000</v>
      </c>
      <c r="T1349" t="s">
        <v>37</v>
      </c>
      <c r="U1349" t="s">
        <v>8619</v>
      </c>
      <c r="V1349" s="39">
        <v>46106</v>
      </c>
      <c r="W1349" s="41">
        <v>30</v>
      </c>
      <c r="X1349" s="26" t="s">
        <v>446</v>
      </c>
      <c r="AA1349">
        <v>29.88</v>
      </c>
      <c r="AB1349">
        <v>30.44</v>
      </c>
      <c r="AE1349" s="41">
        <v>60.32</v>
      </c>
      <c r="AF1349">
        <v>0</v>
      </c>
      <c r="AG1349">
        <v>1</v>
      </c>
      <c r="AH1349">
        <v>1</v>
      </c>
      <c r="AI1349">
        <v>0</v>
      </c>
      <c r="AJ1349">
        <v>0</v>
      </c>
      <c r="AK1349" s="30">
        <f t="shared" si="145"/>
        <v>2</v>
      </c>
      <c r="AL1349" s="31">
        <v>5</v>
      </c>
      <c r="AM1349" s="32">
        <f t="shared" si="144"/>
        <v>3</v>
      </c>
      <c r="AN1349" s="33" t="str">
        <f t="shared" si="146"/>
        <v>MOROSO</v>
      </c>
      <c r="AO1349" s="33" t="str">
        <f t="shared" si="147"/>
        <v>3meses_pendientes</v>
      </c>
      <c r="AP1349" s="33">
        <f t="shared" si="148"/>
        <v>90</v>
      </c>
      <c r="AQ1349" s="31">
        <f t="shared" si="149"/>
        <v>25</v>
      </c>
    </row>
    <row r="1350" spans="2:43" x14ac:dyDescent="0.3">
      <c r="B1350" s="37">
        <v>46108</v>
      </c>
      <c r="C1350" t="s">
        <v>35</v>
      </c>
      <c r="D1350" t="s">
        <v>9701</v>
      </c>
      <c r="E1350" t="s">
        <v>9702</v>
      </c>
      <c r="F1350" t="s">
        <v>36</v>
      </c>
      <c r="G1350" t="s">
        <v>9703</v>
      </c>
      <c r="H1350" t="s">
        <v>9704</v>
      </c>
      <c r="I1350" t="s">
        <v>38</v>
      </c>
      <c r="J1350" t="s">
        <v>42</v>
      </c>
      <c r="K1350" t="s">
        <v>46</v>
      </c>
      <c r="L1350" t="s">
        <v>9705</v>
      </c>
      <c r="M1350" t="s">
        <v>9706</v>
      </c>
      <c r="N1350" t="s">
        <v>9615</v>
      </c>
      <c r="O1350" t="s">
        <v>9457</v>
      </c>
      <c r="P1350" t="s">
        <v>8617</v>
      </c>
      <c r="Q1350" t="s">
        <v>9707</v>
      </c>
      <c r="R1350" s="26">
        <v>3</v>
      </c>
      <c r="S1350" s="23">
        <v>367089700000</v>
      </c>
      <c r="T1350" t="s">
        <v>37</v>
      </c>
      <c r="U1350" t="s">
        <v>8619</v>
      </c>
      <c r="V1350" s="39">
        <v>46111</v>
      </c>
      <c r="W1350" s="41">
        <v>41</v>
      </c>
      <c r="X1350" s="26" t="s">
        <v>446</v>
      </c>
      <c r="Z1350">
        <v>41.31</v>
      </c>
      <c r="AA1350">
        <v>41.31</v>
      </c>
      <c r="AB1350">
        <v>41.31</v>
      </c>
      <c r="AE1350" s="41">
        <v>123.93</v>
      </c>
      <c r="AF1350">
        <v>1</v>
      </c>
      <c r="AG1350">
        <v>1</v>
      </c>
      <c r="AH1350">
        <v>1</v>
      </c>
      <c r="AI1350">
        <v>0</v>
      </c>
      <c r="AJ1350">
        <v>0</v>
      </c>
      <c r="AK1350" s="30">
        <f t="shared" si="145"/>
        <v>3</v>
      </c>
      <c r="AL1350" s="31">
        <v>5</v>
      </c>
      <c r="AM1350" s="32">
        <f t="shared" si="144"/>
        <v>2</v>
      </c>
      <c r="AN1350" s="33" t="str">
        <f t="shared" si="146"/>
        <v>MOROSO</v>
      </c>
      <c r="AO1350" s="33" t="str">
        <f t="shared" si="147"/>
        <v>2meses_pendientes</v>
      </c>
      <c r="AP1350" s="33">
        <f t="shared" si="148"/>
        <v>82</v>
      </c>
      <c r="AQ1350" s="31">
        <f t="shared" si="149"/>
        <v>30</v>
      </c>
    </row>
    <row r="1351" spans="2:43" x14ac:dyDescent="0.3">
      <c r="B1351" s="37">
        <v>46108</v>
      </c>
      <c r="C1351" t="s">
        <v>35</v>
      </c>
      <c r="D1351" t="s">
        <v>9708</v>
      </c>
      <c r="E1351" t="s">
        <v>9709</v>
      </c>
      <c r="F1351" t="s">
        <v>36</v>
      </c>
      <c r="G1351" t="s">
        <v>9710</v>
      </c>
      <c r="H1351" t="s">
        <v>9711</v>
      </c>
      <c r="I1351" t="s">
        <v>38</v>
      </c>
      <c r="J1351" t="s">
        <v>42</v>
      </c>
      <c r="K1351" t="s">
        <v>54</v>
      </c>
      <c r="L1351" t="s">
        <v>9712</v>
      </c>
      <c r="M1351" t="s">
        <v>9713</v>
      </c>
      <c r="N1351" t="s">
        <v>9615</v>
      </c>
      <c r="O1351" t="s">
        <v>9457</v>
      </c>
      <c r="P1351" t="s">
        <v>8617</v>
      </c>
      <c r="Q1351" t="s">
        <v>9714</v>
      </c>
      <c r="R1351" s="26">
        <v>3</v>
      </c>
      <c r="S1351" s="23">
        <v>362090460000</v>
      </c>
      <c r="T1351" t="s">
        <v>37</v>
      </c>
      <c r="U1351" t="s">
        <v>8619</v>
      </c>
      <c r="V1351" s="39">
        <v>46111</v>
      </c>
      <c r="W1351" s="41">
        <v>30.7</v>
      </c>
      <c r="X1351" s="26" t="s">
        <v>446</v>
      </c>
      <c r="Z1351">
        <v>30.99</v>
      </c>
      <c r="AA1351">
        <v>32.06</v>
      </c>
      <c r="AB1351">
        <v>32.06</v>
      </c>
      <c r="AE1351" s="41">
        <v>95.11</v>
      </c>
      <c r="AF1351">
        <v>1</v>
      </c>
      <c r="AG1351">
        <v>1</v>
      </c>
      <c r="AH1351">
        <v>1</v>
      </c>
      <c r="AI1351">
        <v>0</v>
      </c>
      <c r="AJ1351">
        <v>0</v>
      </c>
      <c r="AK1351" s="30">
        <f t="shared" si="145"/>
        <v>3</v>
      </c>
      <c r="AL1351" s="31">
        <v>5</v>
      </c>
      <c r="AM1351" s="32">
        <f t="shared" si="144"/>
        <v>2</v>
      </c>
      <c r="AN1351" s="33" t="str">
        <f t="shared" si="146"/>
        <v>MOROSO</v>
      </c>
      <c r="AO1351" s="33" t="str">
        <f t="shared" si="147"/>
        <v>2meses_pendientes</v>
      </c>
      <c r="AP1351" s="33">
        <f t="shared" si="148"/>
        <v>61.4</v>
      </c>
      <c r="AQ1351" s="31">
        <f t="shared" si="149"/>
        <v>30</v>
      </c>
    </row>
    <row r="1352" spans="2:43" x14ac:dyDescent="0.3">
      <c r="B1352" s="37">
        <v>46082</v>
      </c>
      <c r="C1352" t="s">
        <v>35</v>
      </c>
      <c r="D1352" t="s">
        <v>9715</v>
      </c>
      <c r="E1352" t="s">
        <v>9716</v>
      </c>
      <c r="F1352" t="s">
        <v>9717</v>
      </c>
      <c r="G1352" t="s">
        <v>9718</v>
      </c>
      <c r="H1352" t="s">
        <v>9719</v>
      </c>
      <c r="I1352" t="s">
        <v>6217</v>
      </c>
      <c r="J1352" t="s">
        <v>9720</v>
      </c>
      <c r="K1352" t="s">
        <v>9721</v>
      </c>
      <c r="L1352" t="s">
        <v>9717</v>
      </c>
      <c r="M1352" t="s">
        <v>9722</v>
      </c>
      <c r="N1352" t="s">
        <v>9723</v>
      </c>
      <c r="O1352" t="s">
        <v>9724</v>
      </c>
      <c r="P1352" t="s">
        <v>9725</v>
      </c>
      <c r="Q1352" t="s">
        <v>9726</v>
      </c>
      <c r="R1352" s="26">
        <v>3</v>
      </c>
      <c r="S1352" s="23">
        <v>367062770000</v>
      </c>
      <c r="T1352" t="s">
        <v>37</v>
      </c>
      <c r="U1352" t="s">
        <v>9727</v>
      </c>
      <c r="V1352" s="39">
        <v>46085</v>
      </c>
      <c r="W1352" s="41">
        <v>34.200000000000003</v>
      </c>
      <c r="X1352" s="26" t="s">
        <v>446</v>
      </c>
      <c r="Z1352">
        <v>36.74</v>
      </c>
      <c r="AE1352" s="41">
        <v>36.74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 s="30">
        <f t="shared" si="145"/>
        <v>1</v>
      </c>
      <c r="AL1352" s="31">
        <v>5</v>
      </c>
      <c r="AM1352" s="32">
        <f t="shared" si="144"/>
        <v>4</v>
      </c>
      <c r="AN1352" s="33" t="str">
        <f t="shared" si="146"/>
        <v>MOROSO</v>
      </c>
      <c r="AO1352" s="33" t="str">
        <f t="shared" si="147"/>
        <v>4meses_pendientes</v>
      </c>
      <c r="AP1352" s="33">
        <f t="shared" si="148"/>
        <v>136.80000000000001</v>
      </c>
      <c r="AQ1352" s="31">
        <f t="shared" si="149"/>
        <v>4</v>
      </c>
    </row>
    <row r="1353" spans="2:43" x14ac:dyDescent="0.3">
      <c r="B1353" s="37">
        <v>46078</v>
      </c>
      <c r="C1353" t="s">
        <v>35</v>
      </c>
      <c r="D1353" t="s">
        <v>9728</v>
      </c>
      <c r="E1353" t="s">
        <v>9729</v>
      </c>
      <c r="F1353" t="s">
        <v>9730</v>
      </c>
      <c r="G1353" t="s">
        <v>9731</v>
      </c>
      <c r="H1353" t="s">
        <v>9732</v>
      </c>
      <c r="I1353" t="s">
        <v>6217</v>
      </c>
      <c r="J1353" t="s">
        <v>9720</v>
      </c>
      <c r="K1353" t="s">
        <v>9733</v>
      </c>
      <c r="L1353" t="s">
        <v>9730</v>
      </c>
      <c r="M1353" t="s">
        <v>9734</v>
      </c>
      <c r="N1353" t="s">
        <v>9723</v>
      </c>
      <c r="O1353" t="s">
        <v>9724</v>
      </c>
      <c r="P1353" t="s">
        <v>9725</v>
      </c>
      <c r="Q1353" t="s">
        <v>9735</v>
      </c>
      <c r="R1353" s="26">
        <v>2</v>
      </c>
      <c r="S1353" s="23">
        <v>367057200000</v>
      </c>
      <c r="T1353" t="s">
        <v>37</v>
      </c>
      <c r="U1353" t="s">
        <v>9727</v>
      </c>
      <c r="V1353" s="39">
        <v>46083</v>
      </c>
      <c r="W1353" s="41">
        <v>28</v>
      </c>
      <c r="X1353" s="26" t="s">
        <v>446</v>
      </c>
      <c r="AE1353" s="41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 s="30">
        <f t="shared" si="145"/>
        <v>0</v>
      </c>
      <c r="AL1353" s="31">
        <v>5</v>
      </c>
      <c r="AM1353" s="32">
        <f t="shared" si="144"/>
        <v>5</v>
      </c>
      <c r="AN1353" s="33" t="str">
        <f t="shared" si="146"/>
        <v>NPN</v>
      </c>
      <c r="AO1353" s="33" t="str">
        <f t="shared" si="147"/>
        <v>5meses_pendientes</v>
      </c>
      <c r="AP1353" s="33">
        <f t="shared" si="148"/>
        <v>140</v>
      </c>
      <c r="AQ1353" s="31">
        <f t="shared" si="149"/>
        <v>2</v>
      </c>
    </row>
    <row r="1354" spans="2:43" x14ac:dyDescent="0.3">
      <c r="B1354" s="37">
        <v>46085</v>
      </c>
      <c r="C1354" t="s">
        <v>35</v>
      </c>
      <c r="D1354" t="s">
        <v>9736</v>
      </c>
      <c r="E1354" t="s">
        <v>9737</v>
      </c>
      <c r="F1354" t="s">
        <v>9738</v>
      </c>
      <c r="G1354" t="s">
        <v>9739</v>
      </c>
      <c r="H1354" t="s">
        <v>9740</v>
      </c>
      <c r="I1354" t="s">
        <v>6217</v>
      </c>
      <c r="J1354" t="s">
        <v>6218</v>
      </c>
      <c r="K1354" t="s">
        <v>7942</v>
      </c>
      <c r="L1354" t="s">
        <v>9738</v>
      </c>
      <c r="M1354" t="s">
        <v>9741</v>
      </c>
      <c r="N1354" t="s">
        <v>9723</v>
      </c>
      <c r="O1354" t="s">
        <v>9724</v>
      </c>
      <c r="P1354" t="s">
        <v>9725</v>
      </c>
      <c r="Q1354" t="s">
        <v>9742</v>
      </c>
      <c r="R1354" s="26">
        <v>1</v>
      </c>
      <c r="S1354" s="23">
        <v>289062580000</v>
      </c>
      <c r="T1354" t="s">
        <v>37</v>
      </c>
      <c r="U1354" t="s">
        <v>9727</v>
      </c>
      <c r="V1354" s="39">
        <v>46086</v>
      </c>
      <c r="W1354" s="41">
        <v>23.23</v>
      </c>
      <c r="X1354" s="26" t="s">
        <v>446</v>
      </c>
      <c r="Y1354">
        <v>26.86</v>
      </c>
      <c r="Z1354">
        <v>74.209999999999994</v>
      </c>
      <c r="AA1354">
        <v>77.239999999999995</v>
      </c>
      <c r="AB1354">
        <v>77.239999999999995</v>
      </c>
      <c r="AE1354" s="41">
        <v>255.55</v>
      </c>
      <c r="AF1354">
        <v>1</v>
      </c>
      <c r="AG1354">
        <v>1</v>
      </c>
      <c r="AH1354">
        <v>1</v>
      </c>
      <c r="AI1354">
        <v>0</v>
      </c>
      <c r="AJ1354">
        <v>0</v>
      </c>
      <c r="AK1354" s="30">
        <f t="shared" si="145"/>
        <v>3</v>
      </c>
      <c r="AL1354" s="31">
        <v>5</v>
      </c>
      <c r="AM1354" s="32">
        <f t="shared" si="144"/>
        <v>2</v>
      </c>
      <c r="AN1354" s="33" t="str">
        <f t="shared" si="146"/>
        <v>MOROSO</v>
      </c>
      <c r="AO1354" s="33" t="str">
        <f t="shared" si="147"/>
        <v>2meses_pendientes</v>
      </c>
      <c r="AP1354" s="33">
        <f t="shared" si="148"/>
        <v>46.46</v>
      </c>
      <c r="AQ1354" s="31">
        <f t="shared" si="149"/>
        <v>5</v>
      </c>
    </row>
    <row r="1355" spans="2:43" x14ac:dyDescent="0.3">
      <c r="B1355" s="37">
        <v>46091</v>
      </c>
      <c r="C1355" t="s">
        <v>35</v>
      </c>
      <c r="D1355" t="s">
        <v>9743</v>
      </c>
      <c r="E1355" t="s">
        <v>9744</v>
      </c>
      <c r="F1355" t="s">
        <v>9745</v>
      </c>
      <c r="G1355" t="s">
        <v>9746</v>
      </c>
      <c r="H1355" t="s">
        <v>9747</v>
      </c>
      <c r="I1355" t="s">
        <v>6217</v>
      </c>
      <c r="J1355" t="s">
        <v>6218</v>
      </c>
      <c r="K1355" t="s">
        <v>7942</v>
      </c>
      <c r="L1355" t="s">
        <v>9745</v>
      </c>
      <c r="M1355" t="s">
        <v>9748</v>
      </c>
      <c r="N1355" t="s">
        <v>9723</v>
      </c>
      <c r="O1355" t="s">
        <v>9724</v>
      </c>
      <c r="P1355" t="s">
        <v>9725</v>
      </c>
      <c r="Q1355" t="s">
        <v>9749</v>
      </c>
      <c r="R1355" s="26">
        <v>2</v>
      </c>
      <c r="S1355" s="23">
        <v>368071990000</v>
      </c>
      <c r="T1355" t="s">
        <v>37</v>
      </c>
      <c r="U1355" t="s">
        <v>9727</v>
      </c>
      <c r="V1355" s="39">
        <v>46094</v>
      </c>
      <c r="W1355" s="41">
        <v>26.89</v>
      </c>
      <c r="X1355" s="26" t="s">
        <v>446</v>
      </c>
      <c r="Z1355">
        <v>58</v>
      </c>
      <c r="AA1355">
        <v>69.36</v>
      </c>
      <c r="AC1355">
        <v>69.36</v>
      </c>
      <c r="AE1355" s="41">
        <v>196.72</v>
      </c>
      <c r="AF1355">
        <v>1</v>
      </c>
      <c r="AG1355">
        <v>1</v>
      </c>
      <c r="AH1355">
        <v>0</v>
      </c>
      <c r="AI1355">
        <v>1</v>
      </c>
      <c r="AJ1355">
        <v>0</v>
      </c>
      <c r="AK1355" s="30">
        <f t="shared" si="145"/>
        <v>3</v>
      </c>
      <c r="AL1355" s="31">
        <v>5</v>
      </c>
      <c r="AM1355" s="32">
        <f t="shared" si="144"/>
        <v>2</v>
      </c>
      <c r="AN1355" s="33" t="str">
        <f t="shared" si="146"/>
        <v>MOROSO</v>
      </c>
      <c r="AO1355" s="33" t="str">
        <f t="shared" si="147"/>
        <v>2meses_pendientes</v>
      </c>
      <c r="AP1355" s="33">
        <f t="shared" si="148"/>
        <v>53.78</v>
      </c>
      <c r="AQ1355" s="31">
        <f t="shared" si="149"/>
        <v>13</v>
      </c>
    </row>
    <row r="1356" spans="2:43" x14ac:dyDescent="0.3">
      <c r="B1356" s="37">
        <v>46092</v>
      </c>
      <c r="C1356" t="s">
        <v>35</v>
      </c>
      <c r="D1356" t="s">
        <v>9750</v>
      </c>
      <c r="E1356" t="s">
        <v>9751</v>
      </c>
      <c r="F1356" t="s">
        <v>9752</v>
      </c>
      <c r="G1356" t="s">
        <v>9753</v>
      </c>
      <c r="H1356" t="s">
        <v>9754</v>
      </c>
      <c r="I1356" t="s">
        <v>6217</v>
      </c>
      <c r="J1356" t="s">
        <v>9755</v>
      </c>
      <c r="K1356" t="s">
        <v>9756</v>
      </c>
      <c r="L1356" t="s">
        <v>9752</v>
      </c>
      <c r="M1356" t="s">
        <v>9757</v>
      </c>
      <c r="N1356" t="s">
        <v>9723</v>
      </c>
      <c r="O1356" t="s">
        <v>9724</v>
      </c>
      <c r="P1356" t="s">
        <v>9725</v>
      </c>
      <c r="Q1356" t="s">
        <v>9758</v>
      </c>
      <c r="R1356" s="26">
        <v>2</v>
      </c>
      <c r="S1356" s="23">
        <v>364073280000</v>
      </c>
      <c r="T1356" t="s">
        <v>37</v>
      </c>
      <c r="U1356" t="s">
        <v>9727</v>
      </c>
      <c r="V1356" s="39">
        <v>46094</v>
      </c>
      <c r="W1356" s="41">
        <v>28</v>
      </c>
      <c r="X1356" s="26" t="s">
        <v>446</v>
      </c>
      <c r="AE1356" s="41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 s="30">
        <f t="shared" si="145"/>
        <v>0</v>
      </c>
      <c r="AL1356" s="31">
        <v>5</v>
      </c>
      <c r="AM1356" s="32">
        <f t="shared" si="144"/>
        <v>5</v>
      </c>
      <c r="AN1356" s="33" t="str">
        <f t="shared" si="146"/>
        <v>NPN</v>
      </c>
      <c r="AO1356" s="33" t="str">
        <f t="shared" si="147"/>
        <v>5meses_pendientes</v>
      </c>
      <c r="AP1356" s="33">
        <f t="shared" si="148"/>
        <v>140</v>
      </c>
      <c r="AQ1356" s="31">
        <f t="shared" si="149"/>
        <v>13</v>
      </c>
    </row>
    <row r="1357" spans="2:43" x14ac:dyDescent="0.3">
      <c r="B1357" s="37">
        <v>46101</v>
      </c>
      <c r="C1357" t="s">
        <v>35</v>
      </c>
      <c r="D1357" t="s">
        <v>9759</v>
      </c>
      <c r="E1357" t="s">
        <v>9760</v>
      </c>
      <c r="F1357" t="s">
        <v>9761</v>
      </c>
      <c r="G1357" t="s">
        <v>9762</v>
      </c>
      <c r="H1357" t="s">
        <v>9763</v>
      </c>
      <c r="I1357" t="s">
        <v>6217</v>
      </c>
      <c r="J1357" t="s">
        <v>9720</v>
      </c>
      <c r="K1357" t="s">
        <v>9764</v>
      </c>
      <c r="L1357" t="s">
        <v>9761</v>
      </c>
      <c r="M1357" t="s">
        <v>9765</v>
      </c>
      <c r="N1357" t="s">
        <v>9723</v>
      </c>
      <c r="O1357" t="s">
        <v>9724</v>
      </c>
      <c r="P1357" t="s">
        <v>9725</v>
      </c>
      <c r="Q1357" t="s">
        <v>9766</v>
      </c>
      <c r="R1357" s="26">
        <v>2</v>
      </c>
      <c r="S1357" s="23">
        <v>368082380000</v>
      </c>
      <c r="T1357" t="s">
        <v>37</v>
      </c>
      <c r="U1357" t="s">
        <v>9727</v>
      </c>
      <c r="V1357" s="39">
        <v>46102</v>
      </c>
      <c r="W1357" s="41">
        <v>28.87</v>
      </c>
      <c r="X1357" s="26" t="s">
        <v>446</v>
      </c>
      <c r="Z1357">
        <v>61.3</v>
      </c>
      <c r="AA1357">
        <v>30.65</v>
      </c>
      <c r="AB1357">
        <v>22.75</v>
      </c>
      <c r="AC1357">
        <v>26.7</v>
      </c>
      <c r="AE1357" s="41">
        <v>141.39999999999998</v>
      </c>
      <c r="AF1357">
        <v>1</v>
      </c>
      <c r="AG1357">
        <v>1</v>
      </c>
      <c r="AH1357">
        <v>1</v>
      </c>
      <c r="AI1357">
        <v>1</v>
      </c>
      <c r="AJ1357">
        <v>0</v>
      </c>
      <c r="AK1357" s="30">
        <f t="shared" si="145"/>
        <v>4</v>
      </c>
      <c r="AL1357" s="31">
        <v>5</v>
      </c>
      <c r="AM1357" s="32">
        <f t="shared" si="144"/>
        <v>1</v>
      </c>
      <c r="AN1357" s="33" t="str">
        <f t="shared" si="146"/>
        <v>MOROSO</v>
      </c>
      <c r="AO1357" s="33" t="str">
        <f t="shared" si="147"/>
        <v>1meses_pendientes</v>
      </c>
      <c r="AP1357" s="33">
        <f t="shared" si="148"/>
        <v>28.87</v>
      </c>
      <c r="AQ1357" s="31">
        <f t="shared" si="149"/>
        <v>21</v>
      </c>
    </row>
    <row r="1358" spans="2:43" x14ac:dyDescent="0.3">
      <c r="B1358" s="37">
        <v>46103</v>
      </c>
      <c r="C1358" t="s">
        <v>35</v>
      </c>
      <c r="D1358" t="s">
        <v>9767</v>
      </c>
      <c r="E1358" t="s">
        <v>9768</v>
      </c>
      <c r="F1358" t="s">
        <v>9769</v>
      </c>
      <c r="G1358" t="s">
        <v>9770</v>
      </c>
      <c r="H1358" t="s">
        <v>9771</v>
      </c>
      <c r="I1358" t="s">
        <v>6217</v>
      </c>
      <c r="J1358" t="s">
        <v>6218</v>
      </c>
      <c r="K1358" t="s">
        <v>7942</v>
      </c>
      <c r="L1358" t="s">
        <v>9769</v>
      </c>
      <c r="M1358" t="s">
        <v>9772</v>
      </c>
      <c r="N1358" t="s">
        <v>9723</v>
      </c>
      <c r="O1358" t="s">
        <v>9724</v>
      </c>
      <c r="P1358" t="s">
        <v>9725</v>
      </c>
      <c r="Q1358" t="s">
        <v>9773</v>
      </c>
      <c r="R1358" s="26">
        <v>2</v>
      </c>
      <c r="S1358" s="23">
        <v>365085110000</v>
      </c>
      <c r="T1358" t="s">
        <v>37</v>
      </c>
      <c r="U1358" t="s">
        <v>9727</v>
      </c>
      <c r="V1358" s="39">
        <v>46104</v>
      </c>
      <c r="W1358" s="41">
        <v>31</v>
      </c>
      <c r="X1358" s="26" t="s">
        <v>446</v>
      </c>
      <c r="Z1358">
        <v>31.45</v>
      </c>
      <c r="AE1358" s="41">
        <v>31.45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 s="30">
        <f t="shared" si="145"/>
        <v>1</v>
      </c>
      <c r="AL1358" s="31">
        <v>5</v>
      </c>
      <c r="AM1358" s="32">
        <f t="shared" si="144"/>
        <v>4</v>
      </c>
      <c r="AN1358" s="33" t="str">
        <f t="shared" si="146"/>
        <v>MOROSO</v>
      </c>
      <c r="AO1358" s="33" t="str">
        <f t="shared" si="147"/>
        <v>4meses_pendientes</v>
      </c>
      <c r="AP1358" s="33">
        <f t="shared" si="148"/>
        <v>124</v>
      </c>
      <c r="AQ1358" s="31">
        <f t="shared" si="149"/>
        <v>23</v>
      </c>
    </row>
    <row r="1359" spans="2:43" x14ac:dyDescent="0.3">
      <c r="B1359" s="37">
        <v>46111</v>
      </c>
      <c r="C1359" t="s">
        <v>35</v>
      </c>
      <c r="D1359" t="s">
        <v>9774</v>
      </c>
      <c r="E1359" t="s">
        <v>9775</v>
      </c>
      <c r="F1359" t="s">
        <v>9776</v>
      </c>
      <c r="G1359" t="s">
        <v>9777</v>
      </c>
      <c r="H1359" t="s">
        <v>9778</v>
      </c>
      <c r="I1359" t="s">
        <v>6217</v>
      </c>
      <c r="J1359" t="s">
        <v>6218</v>
      </c>
      <c r="K1359" t="s">
        <v>7942</v>
      </c>
      <c r="L1359" t="s">
        <v>9776</v>
      </c>
      <c r="M1359" t="s">
        <v>9779</v>
      </c>
      <c r="N1359" t="s">
        <v>9723</v>
      </c>
      <c r="O1359" t="s">
        <v>9724</v>
      </c>
      <c r="P1359" t="s">
        <v>9725</v>
      </c>
      <c r="Q1359" t="s">
        <v>9780</v>
      </c>
      <c r="R1359" s="26">
        <v>3</v>
      </c>
      <c r="S1359" s="23">
        <v>294030750000</v>
      </c>
      <c r="T1359" t="s">
        <v>37</v>
      </c>
      <c r="U1359" t="s">
        <v>9727</v>
      </c>
      <c r="V1359" s="39">
        <v>46111</v>
      </c>
      <c r="W1359" s="41">
        <v>26.61</v>
      </c>
      <c r="X1359" s="26" t="s">
        <v>446</v>
      </c>
      <c r="Z1359">
        <v>28.11</v>
      </c>
      <c r="AA1359">
        <v>28.11</v>
      </c>
      <c r="AB1359">
        <v>28.11</v>
      </c>
      <c r="AC1359">
        <v>28.11</v>
      </c>
      <c r="AE1359" s="41">
        <v>112.44</v>
      </c>
      <c r="AF1359">
        <v>1</v>
      </c>
      <c r="AG1359">
        <v>1</v>
      </c>
      <c r="AH1359">
        <v>1</v>
      </c>
      <c r="AI1359">
        <v>1</v>
      </c>
      <c r="AJ1359">
        <v>0</v>
      </c>
      <c r="AK1359" s="30">
        <f t="shared" si="145"/>
        <v>4</v>
      </c>
      <c r="AL1359" s="31">
        <v>5</v>
      </c>
      <c r="AM1359" s="32">
        <f t="shared" si="144"/>
        <v>1</v>
      </c>
      <c r="AN1359" s="33" t="str">
        <f t="shared" si="146"/>
        <v>MOROSO</v>
      </c>
      <c r="AO1359" s="33" t="str">
        <f t="shared" si="147"/>
        <v>1meses_pendientes</v>
      </c>
      <c r="AP1359" s="33">
        <f t="shared" si="148"/>
        <v>26.61</v>
      </c>
      <c r="AQ1359" s="31">
        <f t="shared" si="149"/>
        <v>30</v>
      </c>
    </row>
    <row r="1360" spans="2:43" x14ac:dyDescent="0.3">
      <c r="B1360" s="37">
        <v>46072</v>
      </c>
      <c r="C1360" t="s">
        <v>35</v>
      </c>
      <c r="D1360" t="s">
        <v>9781</v>
      </c>
      <c r="E1360" t="s">
        <v>9782</v>
      </c>
      <c r="F1360" t="s">
        <v>9783</v>
      </c>
      <c r="G1360" t="s">
        <v>9784</v>
      </c>
      <c r="H1360" t="s">
        <v>9785</v>
      </c>
      <c r="I1360" t="s">
        <v>6217</v>
      </c>
      <c r="J1360" t="s">
        <v>6218</v>
      </c>
      <c r="K1360" t="s">
        <v>9786</v>
      </c>
      <c r="L1360" t="s">
        <v>9787</v>
      </c>
      <c r="M1360" t="s">
        <v>9788</v>
      </c>
      <c r="N1360" t="s">
        <v>9789</v>
      </c>
      <c r="O1360" t="s">
        <v>9724</v>
      </c>
      <c r="P1360" t="s">
        <v>9725</v>
      </c>
      <c r="Q1360" t="s">
        <v>9790</v>
      </c>
      <c r="R1360" s="26">
        <v>2</v>
      </c>
      <c r="S1360" s="23">
        <v>361042790000</v>
      </c>
      <c r="T1360" t="s">
        <v>37</v>
      </c>
      <c r="U1360" t="s">
        <v>9727</v>
      </c>
      <c r="V1360" s="39">
        <v>46090</v>
      </c>
      <c r="W1360" s="41">
        <v>28</v>
      </c>
      <c r="X1360" s="26" t="s">
        <v>446</v>
      </c>
      <c r="Z1360">
        <v>28.42</v>
      </c>
      <c r="AA1360">
        <v>42.63</v>
      </c>
      <c r="AB1360">
        <v>14.21</v>
      </c>
      <c r="AC1360">
        <v>28.42</v>
      </c>
      <c r="AE1360" s="41">
        <v>113.68000000000002</v>
      </c>
      <c r="AF1360">
        <v>1</v>
      </c>
      <c r="AG1360">
        <v>1</v>
      </c>
      <c r="AH1360">
        <v>1</v>
      </c>
      <c r="AI1360">
        <v>1</v>
      </c>
      <c r="AJ1360">
        <v>0</v>
      </c>
      <c r="AK1360" s="30">
        <f t="shared" si="145"/>
        <v>4</v>
      </c>
      <c r="AL1360" s="31">
        <v>5</v>
      </c>
      <c r="AM1360" s="32">
        <f t="shared" si="144"/>
        <v>1</v>
      </c>
      <c r="AN1360" s="33" t="str">
        <f t="shared" si="146"/>
        <v>MOROSO</v>
      </c>
      <c r="AO1360" s="33" t="str">
        <f t="shared" si="147"/>
        <v>1meses_pendientes</v>
      </c>
      <c r="AP1360" s="33">
        <f t="shared" si="148"/>
        <v>28</v>
      </c>
      <c r="AQ1360" s="31">
        <f t="shared" si="149"/>
        <v>9</v>
      </c>
    </row>
    <row r="1361" spans="2:43" x14ac:dyDescent="0.3">
      <c r="B1361" s="37">
        <v>46081</v>
      </c>
      <c r="C1361" t="s">
        <v>35</v>
      </c>
      <c r="D1361" t="s">
        <v>9791</v>
      </c>
      <c r="E1361" t="s">
        <v>9792</v>
      </c>
      <c r="F1361" t="s">
        <v>9793</v>
      </c>
      <c r="G1361" t="s">
        <v>9794</v>
      </c>
      <c r="H1361" t="s">
        <v>9795</v>
      </c>
      <c r="I1361" t="s">
        <v>6217</v>
      </c>
      <c r="J1361" t="s">
        <v>6218</v>
      </c>
      <c r="K1361" t="s">
        <v>9796</v>
      </c>
      <c r="L1361" t="s">
        <v>9793</v>
      </c>
      <c r="M1361" t="s">
        <v>9797</v>
      </c>
      <c r="N1361" t="s">
        <v>9798</v>
      </c>
      <c r="O1361" t="s">
        <v>9724</v>
      </c>
      <c r="P1361" t="s">
        <v>9725</v>
      </c>
      <c r="Q1361" t="s">
        <v>9799</v>
      </c>
      <c r="R1361" s="26">
        <v>3</v>
      </c>
      <c r="S1361" s="23">
        <v>361060490000</v>
      </c>
      <c r="T1361" t="s">
        <v>37</v>
      </c>
      <c r="U1361" t="s">
        <v>9727</v>
      </c>
      <c r="V1361" s="39">
        <v>46083</v>
      </c>
      <c r="W1361" s="41">
        <v>36.700000000000003</v>
      </c>
      <c r="X1361" s="26" t="s">
        <v>446</v>
      </c>
      <c r="Y1361">
        <v>39.340000000000003</v>
      </c>
      <c r="Z1361">
        <v>39.340000000000003</v>
      </c>
      <c r="AA1361">
        <v>39.340000000000003</v>
      </c>
      <c r="AB1361">
        <v>39.340000000000003</v>
      </c>
      <c r="AE1361" s="41">
        <v>157.36000000000001</v>
      </c>
      <c r="AF1361">
        <v>1</v>
      </c>
      <c r="AG1361">
        <v>1</v>
      </c>
      <c r="AH1361">
        <v>1</v>
      </c>
      <c r="AI1361">
        <v>0</v>
      </c>
      <c r="AJ1361">
        <v>0</v>
      </c>
      <c r="AK1361" s="30">
        <f t="shared" si="145"/>
        <v>3</v>
      </c>
      <c r="AL1361" s="31">
        <v>5</v>
      </c>
      <c r="AM1361" s="32">
        <f t="shared" si="144"/>
        <v>2</v>
      </c>
      <c r="AN1361" s="33" t="str">
        <f t="shared" si="146"/>
        <v>MOROSO</v>
      </c>
      <c r="AO1361" s="33" t="str">
        <f t="shared" si="147"/>
        <v>2meses_pendientes</v>
      </c>
      <c r="AP1361" s="33">
        <f t="shared" si="148"/>
        <v>73.400000000000006</v>
      </c>
      <c r="AQ1361" s="31">
        <f t="shared" si="149"/>
        <v>2</v>
      </c>
    </row>
    <row r="1362" spans="2:43" x14ac:dyDescent="0.3">
      <c r="B1362" s="37">
        <v>46084</v>
      </c>
      <c r="C1362" t="s">
        <v>35</v>
      </c>
      <c r="D1362" t="s">
        <v>9800</v>
      </c>
      <c r="E1362" t="s">
        <v>9801</v>
      </c>
      <c r="F1362" t="s">
        <v>9802</v>
      </c>
      <c r="G1362" t="s">
        <v>9803</v>
      </c>
      <c r="H1362" t="s">
        <v>9804</v>
      </c>
      <c r="I1362" t="s">
        <v>6217</v>
      </c>
      <c r="J1362" t="s">
        <v>6218</v>
      </c>
      <c r="K1362" t="s">
        <v>9805</v>
      </c>
      <c r="L1362" t="s">
        <v>9802</v>
      </c>
      <c r="M1362" t="s">
        <v>9806</v>
      </c>
      <c r="N1362" t="s">
        <v>9798</v>
      </c>
      <c r="O1362" t="s">
        <v>9724</v>
      </c>
      <c r="P1362" t="s">
        <v>9725</v>
      </c>
      <c r="Q1362" t="s">
        <v>9807</v>
      </c>
      <c r="R1362" s="26">
        <v>3</v>
      </c>
      <c r="S1362" s="23">
        <v>317047220000</v>
      </c>
      <c r="T1362" t="s">
        <v>37</v>
      </c>
      <c r="U1362" t="s">
        <v>9727</v>
      </c>
      <c r="V1362" s="39">
        <v>46086</v>
      </c>
      <c r="W1362" s="41">
        <v>36.200000000000003</v>
      </c>
      <c r="X1362" s="26" t="s">
        <v>446</v>
      </c>
      <c r="Y1362">
        <v>13.12</v>
      </c>
      <c r="Z1362">
        <v>46.67</v>
      </c>
      <c r="AA1362">
        <v>52.1</v>
      </c>
      <c r="AB1362">
        <v>51.87</v>
      </c>
      <c r="AE1362" s="41">
        <v>163.76</v>
      </c>
      <c r="AF1362">
        <v>1</v>
      </c>
      <c r="AG1362">
        <v>1</v>
      </c>
      <c r="AH1362">
        <v>1</v>
      </c>
      <c r="AI1362">
        <v>0</v>
      </c>
      <c r="AJ1362">
        <v>0</v>
      </c>
      <c r="AK1362" s="30">
        <f t="shared" si="145"/>
        <v>3</v>
      </c>
      <c r="AL1362" s="31">
        <v>5</v>
      </c>
      <c r="AM1362" s="32">
        <f t="shared" si="144"/>
        <v>2</v>
      </c>
      <c r="AN1362" s="33" t="str">
        <f t="shared" si="146"/>
        <v>MOROSO</v>
      </c>
      <c r="AO1362" s="33" t="str">
        <f t="shared" si="147"/>
        <v>2meses_pendientes</v>
      </c>
      <c r="AP1362" s="33">
        <f t="shared" si="148"/>
        <v>72.400000000000006</v>
      </c>
      <c r="AQ1362" s="31">
        <f t="shared" si="149"/>
        <v>5</v>
      </c>
    </row>
    <row r="1363" spans="2:43" x14ac:dyDescent="0.3">
      <c r="B1363" s="37">
        <v>46088</v>
      </c>
      <c r="C1363" t="s">
        <v>35</v>
      </c>
      <c r="D1363" t="s">
        <v>9808</v>
      </c>
      <c r="E1363" t="s">
        <v>9809</v>
      </c>
      <c r="F1363" t="s">
        <v>9810</v>
      </c>
      <c r="G1363" t="s">
        <v>9811</v>
      </c>
      <c r="H1363" t="s">
        <v>9812</v>
      </c>
      <c r="I1363" t="s">
        <v>6217</v>
      </c>
      <c r="J1363" t="s">
        <v>6218</v>
      </c>
      <c r="K1363" t="s">
        <v>9786</v>
      </c>
      <c r="L1363" t="s">
        <v>9810</v>
      </c>
      <c r="M1363" t="s">
        <v>9813</v>
      </c>
      <c r="N1363" t="s">
        <v>9798</v>
      </c>
      <c r="O1363" t="s">
        <v>9724</v>
      </c>
      <c r="P1363" t="s">
        <v>9725</v>
      </c>
      <c r="Q1363" t="s">
        <v>9814</v>
      </c>
      <c r="R1363" s="26">
        <v>3</v>
      </c>
      <c r="S1363" s="23">
        <v>369065640000</v>
      </c>
      <c r="T1363" t="s">
        <v>37</v>
      </c>
      <c r="U1363" t="s">
        <v>9727</v>
      </c>
      <c r="V1363" s="39">
        <v>46090</v>
      </c>
      <c r="W1363" s="41">
        <v>32.01</v>
      </c>
      <c r="X1363" s="26" t="s">
        <v>446</v>
      </c>
      <c r="Z1363">
        <v>66.92</v>
      </c>
      <c r="AA1363">
        <v>33.46</v>
      </c>
      <c r="AB1363">
        <v>33.46</v>
      </c>
      <c r="AE1363" s="41">
        <v>133.84</v>
      </c>
      <c r="AF1363">
        <v>1</v>
      </c>
      <c r="AG1363">
        <v>1</v>
      </c>
      <c r="AH1363">
        <v>1</v>
      </c>
      <c r="AI1363">
        <v>0</v>
      </c>
      <c r="AJ1363">
        <v>0</v>
      </c>
      <c r="AK1363" s="30">
        <f t="shared" si="145"/>
        <v>3</v>
      </c>
      <c r="AL1363" s="31">
        <v>5</v>
      </c>
      <c r="AM1363" s="32">
        <f t="shared" si="144"/>
        <v>2</v>
      </c>
      <c r="AN1363" s="33" t="str">
        <f t="shared" si="146"/>
        <v>MOROSO</v>
      </c>
      <c r="AO1363" s="33" t="str">
        <f t="shared" si="147"/>
        <v>2meses_pendientes</v>
      </c>
      <c r="AP1363" s="33">
        <f t="shared" si="148"/>
        <v>64.02</v>
      </c>
      <c r="AQ1363" s="31">
        <f t="shared" si="149"/>
        <v>9</v>
      </c>
    </row>
    <row r="1364" spans="2:43" x14ac:dyDescent="0.3">
      <c r="B1364" s="37">
        <v>46091</v>
      </c>
      <c r="C1364" t="s">
        <v>35</v>
      </c>
      <c r="D1364" t="s">
        <v>9815</v>
      </c>
      <c r="E1364" t="s">
        <v>9816</v>
      </c>
      <c r="F1364" t="s">
        <v>9817</v>
      </c>
      <c r="G1364" t="s">
        <v>9818</v>
      </c>
      <c r="H1364" t="s">
        <v>9819</v>
      </c>
      <c r="I1364" t="s">
        <v>6217</v>
      </c>
      <c r="J1364" t="s">
        <v>6218</v>
      </c>
      <c r="K1364" t="s">
        <v>7942</v>
      </c>
      <c r="L1364" t="s">
        <v>9817</v>
      </c>
      <c r="M1364" t="s">
        <v>9820</v>
      </c>
      <c r="N1364" t="s">
        <v>9798</v>
      </c>
      <c r="O1364" t="s">
        <v>9724</v>
      </c>
      <c r="P1364" t="s">
        <v>9725</v>
      </c>
      <c r="Q1364" t="s">
        <v>9821</v>
      </c>
      <c r="R1364" s="26">
        <v>1</v>
      </c>
      <c r="S1364" s="23">
        <v>365068370000</v>
      </c>
      <c r="T1364" t="s">
        <v>37</v>
      </c>
      <c r="U1364" t="s">
        <v>9727</v>
      </c>
      <c r="V1364" s="39">
        <v>46093</v>
      </c>
      <c r="W1364" s="41">
        <v>25</v>
      </c>
      <c r="X1364" s="26" t="s">
        <v>446</v>
      </c>
      <c r="Z1364">
        <v>50.5</v>
      </c>
      <c r="AA1364">
        <v>25.25</v>
      </c>
      <c r="AB1364">
        <v>25.25</v>
      </c>
      <c r="AE1364" s="41">
        <v>101</v>
      </c>
      <c r="AF1364">
        <v>1</v>
      </c>
      <c r="AG1364">
        <v>1</v>
      </c>
      <c r="AH1364">
        <v>1</v>
      </c>
      <c r="AI1364">
        <v>0</v>
      </c>
      <c r="AJ1364">
        <v>0</v>
      </c>
      <c r="AK1364" s="30">
        <f t="shared" si="145"/>
        <v>3</v>
      </c>
      <c r="AL1364" s="31">
        <v>5</v>
      </c>
      <c r="AM1364" s="32">
        <f t="shared" si="144"/>
        <v>2</v>
      </c>
      <c r="AN1364" s="33" t="str">
        <f t="shared" si="146"/>
        <v>MOROSO</v>
      </c>
      <c r="AO1364" s="33" t="str">
        <f t="shared" si="147"/>
        <v>2meses_pendientes</v>
      </c>
      <c r="AP1364" s="33">
        <f t="shared" si="148"/>
        <v>50</v>
      </c>
      <c r="AQ1364" s="31">
        <f t="shared" si="149"/>
        <v>12</v>
      </c>
    </row>
    <row r="1365" spans="2:43" x14ac:dyDescent="0.3">
      <c r="B1365" s="37">
        <v>46093</v>
      </c>
      <c r="C1365" t="s">
        <v>35</v>
      </c>
      <c r="D1365" t="s">
        <v>9822</v>
      </c>
      <c r="E1365" t="s">
        <v>9823</v>
      </c>
      <c r="F1365" t="s">
        <v>9824</v>
      </c>
      <c r="G1365" t="s">
        <v>9825</v>
      </c>
      <c r="H1365" t="s">
        <v>9826</v>
      </c>
      <c r="I1365" t="s">
        <v>6217</v>
      </c>
      <c r="J1365" t="s">
        <v>9755</v>
      </c>
      <c r="K1365" t="s">
        <v>9827</v>
      </c>
      <c r="L1365" t="s">
        <v>9824</v>
      </c>
      <c r="M1365" t="s">
        <v>9828</v>
      </c>
      <c r="N1365" t="s">
        <v>9798</v>
      </c>
      <c r="O1365" t="s">
        <v>9724</v>
      </c>
      <c r="P1365" t="s">
        <v>9725</v>
      </c>
      <c r="Q1365" t="s">
        <v>9829</v>
      </c>
      <c r="R1365" s="26">
        <v>2</v>
      </c>
      <c r="S1365" s="23">
        <v>366073590000</v>
      </c>
      <c r="T1365" t="s">
        <v>37</v>
      </c>
      <c r="U1365" t="s">
        <v>9727</v>
      </c>
      <c r="V1365" s="39">
        <v>46093</v>
      </c>
      <c r="W1365" s="41">
        <v>28</v>
      </c>
      <c r="X1365" s="26" t="s">
        <v>446</v>
      </c>
      <c r="Y1365">
        <v>28.42</v>
      </c>
      <c r="Z1365">
        <v>28.42</v>
      </c>
      <c r="AA1365">
        <v>63.27</v>
      </c>
      <c r="AC1365">
        <v>63.27</v>
      </c>
      <c r="AE1365" s="41">
        <v>183.38000000000002</v>
      </c>
      <c r="AF1365">
        <v>1</v>
      </c>
      <c r="AG1365">
        <v>1</v>
      </c>
      <c r="AH1365">
        <v>0</v>
      </c>
      <c r="AI1365">
        <v>1</v>
      </c>
      <c r="AJ1365">
        <v>0</v>
      </c>
      <c r="AK1365" s="30">
        <f t="shared" si="145"/>
        <v>3</v>
      </c>
      <c r="AL1365" s="31">
        <v>5</v>
      </c>
      <c r="AM1365" s="32">
        <f t="shared" si="144"/>
        <v>2</v>
      </c>
      <c r="AN1365" s="33" t="str">
        <f t="shared" si="146"/>
        <v>MOROSO</v>
      </c>
      <c r="AO1365" s="33" t="str">
        <f t="shared" si="147"/>
        <v>2meses_pendientes</v>
      </c>
      <c r="AP1365" s="33">
        <f t="shared" si="148"/>
        <v>56</v>
      </c>
      <c r="AQ1365" s="31">
        <f t="shared" si="149"/>
        <v>12</v>
      </c>
    </row>
    <row r="1366" spans="2:43" x14ac:dyDescent="0.3">
      <c r="B1366" s="37">
        <v>46095</v>
      </c>
      <c r="C1366" t="s">
        <v>35</v>
      </c>
      <c r="D1366" t="s">
        <v>9830</v>
      </c>
      <c r="E1366" t="s">
        <v>9831</v>
      </c>
      <c r="F1366" t="s">
        <v>9832</v>
      </c>
      <c r="G1366" t="s">
        <v>9833</v>
      </c>
      <c r="H1366" t="s">
        <v>9834</v>
      </c>
      <c r="I1366" t="s">
        <v>6217</v>
      </c>
      <c r="J1366" t="s">
        <v>6218</v>
      </c>
      <c r="K1366" t="s">
        <v>6219</v>
      </c>
      <c r="L1366" t="s">
        <v>9832</v>
      </c>
      <c r="M1366" t="s">
        <v>9835</v>
      </c>
      <c r="N1366" t="s">
        <v>9798</v>
      </c>
      <c r="O1366" t="s">
        <v>9724</v>
      </c>
      <c r="P1366" t="s">
        <v>9725</v>
      </c>
      <c r="Q1366" t="s">
        <v>9836</v>
      </c>
      <c r="R1366" s="26">
        <v>3</v>
      </c>
      <c r="S1366" s="23">
        <v>363076480000</v>
      </c>
      <c r="T1366" t="s">
        <v>37</v>
      </c>
      <c r="U1366" t="s">
        <v>9727</v>
      </c>
      <c r="V1366" s="39">
        <v>46098</v>
      </c>
      <c r="W1366" s="41">
        <v>34.630000000000003</v>
      </c>
      <c r="X1366" s="26" t="s">
        <v>446</v>
      </c>
      <c r="AA1366">
        <v>32.79</v>
      </c>
      <c r="AB1366">
        <v>32.79</v>
      </c>
      <c r="AE1366" s="41">
        <v>65.58</v>
      </c>
      <c r="AF1366">
        <v>0</v>
      </c>
      <c r="AG1366">
        <v>1</v>
      </c>
      <c r="AH1366">
        <v>1</v>
      </c>
      <c r="AI1366">
        <v>0</v>
      </c>
      <c r="AJ1366">
        <v>0</v>
      </c>
      <c r="AK1366" s="30">
        <f t="shared" si="145"/>
        <v>2</v>
      </c>
      <c r="AL1366" s="31">
        <v>5</v>
      </c>
      <c r="AM1366" s="32">
        <f t="shared" si="144"/>
        <v>3</v>
      </c>
      <c r="AN1366" s="33" t="str">
        <f t="shared" si="146"/>
        <v>MOROSO</v>
      </c>
      <c r="AO1366" s="33" t="str">
        <f t="shared" si="147"/>
        <v>3meses_pendientes</v>
      </c>
      <c r="AP1366" s="33">
        <f t="shared" si="148"/>
        <v>103.89000000000001</v>
      </c>
      <c r="AQ1366" s="31">
        <f t="shared" si="149"/>
        <v>17</v>
      </c>
    </row>
    <row r="1367" spans="2:43" x14ac:dyDescent="0.3">
      <c r="B1367" s="37">
        <v>46105</v>
      </c>
      <c r="C1367" t="s">
        <v>35</v>
      </c>
      <c r="D1367" t="s">
        <v>9837</v>
      </c>
      <c r="E1367" t="s">
        <v>9838</v>
      </c>
      <c r="F1367" t="s">
        <v>9839</v>
      </c>
      <c r="G1367" t="s">
        <v>9840</v>
      </c>
      <c r="H1367" t="s">
        <v>9841</v>
      </c>
      <c r="I1367" t="s">
        <v>6217</v>
      </c>
      <c r="J1367" t="s">
        <v>6218</v>
      </c>
      <c r="K1367" t="s">
        <v>7942</v>
      </c>
      <c r="L1367" t="s">
        <v>9839</v>
      </c>
      <c r="M1367" t="s">
        <v>9842</v>
      </c>
      <c r="N1367" t="s">
        <v>9798</v>
      </c>
      <c r="O1367" t="s">
        <v>9724</v>
      </c>
      <c r="P1367" t="s">
        <v>9725</v>
      </c>
      <c r="Q1367" t="s">
        <v>9843</v>
      </c>
      <c r="R1367" s="26">
        <v>2</v>
      </c>
      <c r="S1367" s="23">
        <v>367078170000</v>
      </c>
      <c r="T1367" t="s">
        <v>37</v>
      </c>
      <c r="U1367" t="s">
        <v>9727</v>
      </c>
      <c r="V1367" s="39">
        <v>46099</v>
      </c>
      <c r="W1367" s="41">
        <v>28</v>
      </c>
      <c r="X1367" s="26" t="s">
        <v>446</v>
      </c>
      <c r="AE1367" s="41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 s="30">
        <f t="shared" si="145"/>
        <v>0</v>
      </c>
      <c r="AL1367" s="31">
        <v>5</v>
      </c>
      <c r="AM1367" s="32">
        <f t="shared" si="144"/>
        <v>5</v>
      </c>
      <c r="AN1367" s="33" t="str">
        <f t="shared" si="146"/>
        <v>NPN</v>
      </c>
      <c r="AO1367" s="33" t="str">
        <f t="shared" si="147"/>
        <v>5meses_pendientes</v>
      </c>
      <c r="AP1367" s="33">
        <f t="shared" si="148"/>
        <v>140</v>
      </c>
      <c r="AQ1367" s="31">
        <f t="shared" si="149"/>
        <v>18</v>
      </c>
    </row>
    <row r="1368" spans="2:43" x14ac:dyDescent="0.3">
      <c r="B1368" s="37">
        <v>46106</v>
      </c>
      <c r="C1368" t="s">
        <v>35</v>
      </c>
      <c r="D1368" t="s">
        <v>9844</v>
      </c>
      <c r="E1368" t="s">
        <v>9845</v>
      </c>
      <c r="F1368" t="s">
        <v>9846</v>
      </c>
      <c r="G1368" t="s">
        <v>9847</v>
      </c>
      <c r="H1368" t="s">
        <v>9848</v>
      </c>
      <c r="I1368" t="s">
        <v>6217</v>
      </c>
      <c r="J1368" t="s">
        <v>9755</v>
      </c>
      <c r="K1368" t="s">
        <v>9756</v>
      </c>
      <c r="L1368" t="s">
        <v>9849</v>
      </c>
      <c r="M1368" t="s">
        <v>9850</v>
      </c>
      <c r="N1368" t="s">
        <v>9798</v>
      </c>
      <c r="O1368" t="s">
        <v>9724</v>
      </c>
      <c r="P1368" t="s">
        <v>9725</v>
      </c>
      <c r="Q1368" t="s">
        <v>9851</v>
      </c>
      <c r="R1368" s="26">
        <v>1</v>
      </c>
      <c r="S1368" s="23">
        <v>283016770000</v>
      </c>
      <c r="T1368" t="s">
        <v>37</v>
      </c>
      <c r="U1368" t="s">
        <v>9727</v>
      </c>
      <c r="V1368" s="39">
        <v>46109</v>
      </c>
      <c r="W1368" s="41">
        <v>32.4</v>
      </c>
      <c r="X1368" s="26" t="s">
        <v>446</v>
      </c>
      <c r="Z1368">
        <v>32.72</v>
      </c>
      <c r="AA1368">
        <v>32.72</v>
      </c>
      <c r="AB1368">
        <v>32.72</v>
      </c>
      <c r="AE1368" s="41">
        <v>98.16</v>
      </c>
      <c r="AF1368">
        <v>1</v>
      </c>
      <c r="AG1368">
        <v>1</v>
      </c>
      <c r="AH1368">
        <v>1</v>
      </c>
      <c r="AI1368">
        <v>0</v>
      </c>
      <c r="AJ1368">
        <v>0</v>
      </c>
      <c r="AK1368" s="30">
        <f t="shared" si="145"/>
        <v>3</v>
      </c>
      <c r="AL1368" s="31">
        <v>5</v>
      </c>
      <c r="AM1368" s="32">
        <f t="shared" si="144"/>
        <v>2</v>
      </c>
      <c r="AN1368" s="33" t="str">
        <f t="shared" si="146"/>
        <v>MOROSO</v>
      </c>
      <c r="AO1368" s="33" t="str">
        <f t="shared" si="147"/>
        <v>2meses_pendientes</v>
      </c>
      <c r="AP1368" s="33">
        <f t="shared" si="148"/>
        <v>64.8</v>
      </c>
      <c r="AQ1368" s="31">
        <f t="shared" si="149"/>
        <v>28</v>
      </c>
    </row>
    <row r="1369" spans="2:43" x14ac:dyDescent="0.3">
      <c r="B1369" s="37">
        <v>46104</v>
      </c>
      <c r="C1369" t="s">
        <v>35</v>
      </c>
      <c r="D1369" t="s">
        <v>9852</v>
      </c>
      <c r="E1369" t="s">
        <v>9853</v>
      </c>
      <c r="F1369" t="s">
        <v>9854</v>
      </c>
      <c r="G1369" t="s">
        <v>9855</v>
      </c>
      <c r="H1369" t="s">
        <v>9856</v>
      </c>
      <c r="I1369" t="s">
        <v>6217</v>
      </c>
      <c r="J1369" t="s">
        <v>6218</v>
      </c>
      <c r="K1369" t="s">
        <v>9796</v>
      </c>
      <c r="L1369" t="s">
        <v>9857</v>
      </c>
      <c r="M1369" t="s">
        <v>9858</v>
      </c>
      <c r="N1369" t="s">
        <v>9859</v>
      </c>
      <c r="O1369" t="s">
        <v>9724</v>
      </c>
      <c r="P1369" t="s">
        <v>9725</v>
      </c>
      <c r="Q1369" t="s">
        <v>9860</v>
      </c>
      <c r="R1369" s="26">
        <v>3</v>
      </c>
      <c r="S1369" s="23">
        <v>984012620000</v>
      </c>
      <c r="T1369" t="s">
        <v>37</v>
      </c>
      <c r="U1369" t="s">
        <v>9727</v>
      </c>
      <c r="V1369" s="39">
        <v>46105</v>
      </c>
      <c r="W1369" s="41">
        <v>36.65</v>
      </c>
      <c r="X1369" s="26" t="s">
        <v>446</v>
      </c>
      <c r="Z1369">
        <v>38.299999999999997</v>
      </c>
      <c r="AA1369">
        <v>38.299999999999997</v>
      </c>
      <c r="AB1369">
        <v>38.299999999999997</v>
      </c>
      <c r="AE1369" s="41">
        <v>114.89999999999999</v>
      </c>
      <c r="AF1369">
        <v>1</v>
      </c>
      <c r="AG1369">
        <v>1</v>
      </c>
      <c r="AH1369">
        <v>1</v>
      </c>
      <c r="AI1369">
        <v>0</v>
      </c>
      <c r="AJ1369">
        <v>0</v>
      </c>
      <c r="AK1369" s="30">
        <f t="shared" si="145"/>
        <v>3</v>
      </c>
      <c r="AL1369" s="31">
        <v>5</v>
      </c>
      <c r="AM1369" s="32">
        <f t="shared" si="144"/>
        <v>2</v>
      </c>
      <c r="AN1369" s="33" t="str">
        <f t="shared" si="146"/>
        <v>MOROSO</v>
      </c>
      <c r="AO1369" s="33" t="str">
        <f t="shared" si="147"/>
        <v>2meses_pendientes</v>
      </c>
      <c r="AP1369" s="33">
        <f t="shared" si="148"/>
        <v>73.3</v>
      </c>
      <c r="AQ1369" s="31">
        <f t="shared" si="149"/>
        <v>24</v>
      </c>
    </row>
    <row r="1370" spans="2:43" x14ac:dyDescent="0.3">
      <c r="B1370" s="37">
        <v>46109</v>
      </c>
      <c r="C1370" t="s">
        <v>35</v>
      </c>
      <c r="D1370" t="s">
        <v>9861</v>
      </c>
      <c r="E1370" t="s">
        <v>9862</v>
      </c>
      <c r="F1370" t="s">
        <v>9854</v>
      </c>
      <c r="G1370" t="s">
        <v>9863</v>
      </c>
      <c r="H1370" t="s">
        <v>9864</v>
      </c>
      <c r="I1370" t="s">
        <v>6217</v>
      </c>
      <c r="J1370" t="s">
        <v>9755</v>
      </c>
      <c r="K1370" t="s">
        <v>9755</v>
      </c>
      <c r="L1370" t="s">
        <v>9865</v>
      </c>
      <c r="M1370" t="s">
        <v>9866</v>
      </c>
      <c r="N1370" t="s">
        <v>9859</v>
      </c>
      <c r="O1370" t="s">
        <v>9724</v>
      </c>
      <c r="P1370" t="s">
        <v>9725</v>
      </c>
      <c r="Q1370" t="s">
        <v>9867</v>
      </c>
      <c r="R1370" s="26">
        <v>1</v>
      </c>
      <c r="S1370" s="23">
        <v>315008010000</v>
      </c>
      <c r="T1370" t="s">
        <v>37</v>
      </c>
      <c r="U1370" t="s">
        <v>9727</v>
      </c>
      <c r="V1370" s="39">
        <v>46111</v>
      </c>
      <c r="W1370" s="41">
        <v>25</v>
      </c>
      <c r="X1370" s="26" t="s">
        <v>446</v>
      </c>
      <c r="Z1370">
        <v>25.25</v>
      </c>
      <c r="AA1370">
        <v>25.25</v>
      </c>
      <c r="AB1370">
        <v>25.25</v>
      </c>
      <c r="AC1370">
        <v>25.25</v>
      </c>
      <c r="AE1370" s="41">
        <v>101</v>
      </c>
      <c r="AF1370">
        <v>1</v>
      </c>
      <c r="AG1370">
        <v>1</v>
      </c>
      <c r="AH1370">
        <v>1</v>
      </c>
      <c r="AI1370">
        <v>1</v>
      </c>
      <c r="AJ1370">
        <v>0</v>
      </c>
      <c r="AK1370" s="30">
        <f t="shared" si="145"/>
        <v>4</v>
      </c>
      <c r="AL1370" s="31">
        <v>5</v>
      </c>
      <c r="AM1370" s="32">
        <f t="shared" si="144"/>
        <v>1</v>
      </c>
      <c r="AN1370" s="33" t="str">
        <f t="shared" si="146"/>
        <v>MOROSO</v>
      </c>
      <c r="AO1370" s="33" t="str">
        <f t="shared" si="147"/>
        <v>1meses_pendientes</v>
      </c>
      <c r="AP1370" s="33">
        <f t="shared" si="148"/>
        <v>25</v>
      </c>
      <c r="AQ1370" s="31">
        <f t="shared" si="149"/>
        <v>30</v>
      </c>
    </row>
    <row r="1371" spans="2:43" x14ac:dyDescent="0.3">
      <c r="B1371" s="37">
        <v>46111</v>
      </c>
      <c r="C1371" t="s">
        <v>35</v>
      </c>
      <c r="D1371" t="s">
        <v>9868</v>
      </c>
      <c r="E1371" t="s">
        <v>9869</v>
      </c>
      <c r="F1371" t="s">
        <v>9870</v>
      </c>
      <c r="G1371" t="s">
        <v>9871</v>
      </c>
      <c r="H1371" t="s">
        <v>9872</v>
      </c>
      <c r="I1371" t="s">
        <v>6217</v>
      </c>
      <c r="J1371" t="s">
        <v>9755</v>
      </c>
      <c r="K1371" t="s">
        <v>9756</v>
      </c>
      <c r="L1371" t="s">
        <v>9870</v>
      </c>
      <c r="M1371" t="s">
        <v>9873</v>
      </c>
      <c r="N1371" t="s">
        <v>9859</v>
      </c>
      <c r="O1371" t="s">
        <v>9724</v>
      </c>
      <c r="P1371" t="s">
        <v>9725</v>
      </c>
      <c r="Q1371" t="s">
        <v>9874</v>
      </c>
      <c r="R1371" s="26">
        <v>1</v>
      </c>
      <c r="S1371" s="23">
        <v>364092020000</v>
      </c>
      <c r="T1371" t="s">
        <v>37</v>
      </c>
      <c r="U1371" t="s">
        <v>9727</v>
      </c>
      <c r="V1371" s="39">
        <v>46111</v>
      </c>
      <c r="W1371" s="41">
        <v>25</v>
      </c>
      <c r="X1371" s="26" t="s">
        <v>446</v>
      </c>
      <c r="Z1371">
        <v>25.25</v>
      </c>
      <c r="AE1371" s="41">
        <v>25.25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 s="30">
        <f t="shared" si="145"/>
        <v>1</v>
      </c>
      <c r="AL1371" s="31">
        <v>5</v>
      </c>
      <c r="AM1371" s="32">
        <f t="shared" si="144"/>
        <v>4</v>
      </c>
      <c r="AN1371" s="33" t="str">
        <f t="shared" si="146"/>
        <v>MOROSO</v>
      </c>
      <c r="AO1371" s="33" t="str">
        <f t="shared" si="147"/>
        <v>4meses_pendientes</v>
      </c>
      <c r="AP1371" s="33">
        <f t="shared" si="148"/>
        <v>100</v>
      </c>
      <c r="AQ1371" s="31">
        <f t="shared" si="149"/>
        <v>30</v>
      </c>
    </row>
    <row r="1372" spans="2:43" x14ac:dyDescent="0.3">
      <c r="B1372" s="37">
        <v>46111</v>
      </c>
      <c r="C1372" t="s">
        <v>35</v>
      </c>
      <c r="D1372" t="s">
        <v>9875</v>
      </c>
      <c r="E1372" t="s">
        <v>9876</v>
      </c>
      <c r="F1372" t="s">
        <v>9854</v>
      </c>
      <c r="G1372" t="s">
        <v>9877</v>
      </c>
      <c r="H1372" t="s">
        <v>9878</v>
      </c>
      <c r="I1372" t="s">
        <v>6217</v>
      </c>
      <c r="J1372" t="s">
        <v>9755</v>
      </c>
      <c r="K1372" t="s">
        <v>9755</v>
      </c>
      <c r="L1372" t="s">
        <v>9879</v>
      </c>
      <c r="M1372" t="s">
        <v>9880</v>
      </c>
      <c r="N1372" t="s">
        <v>9859</v>
      </c>
      <c r="O1372" t="s">
        <v>9724</v>
      </c>
      <c r="P1372" t="s">
        <v>9725</v>
      </c>
      <c r="Q1372" t="s">
        <v>9881</v>
      </c>
      <c r="R1372" s="26">
        <v>1</v>
      </c>
      <c r="S1372" s="23">
        <v>364092910000</v>
      </c>
      <c r="T1372" t="s">
        <v>37</v>
      </c>
      <c r="U1372" t="s">
        <v>9727</v>
      </c>
      <c r="V1372" s="39">
        <v>46112</v>
      </c>
      <c r="W1372" s="41">
        <v>25</v>
      </c>
      <c r="X1372" s="26" t="s">
        <v>446</v>
      </c>
      <c r="AE1372" s="41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 s="30">
        <f t="shared" si="145"/>
        <v>0</v>
      </c>
      <c r="AL1372" s="31">
        <v>5</v>
      </c>
      <c r="AM1372" s="32">
        <f t="shared" si="144"/>
        <v>5</v>
      </c>
      <c r="AN1372" s="33" t="str">
        <f t="shared" si="146"/>
        <v>NPN</v>
      </c>
      <c r="AO1372" s="33" t="str">
        <f t="shared" si="147"/>
        <v>5meses_pendientes</v>
      </c>
      <c r="AP1372" s="33">
        <f t="shared" si="148"/>
        <v>125</v>
      </c>
      <c r="AQ1372" s="31">
        <f t="shared" si="149"/>
        <v>31</v>
      </c>
    </row>
    <row r="1373" spans="2:43" x14ac:dyDescent="0.3">
      <c r="B1373" s="37">
        <v>46084</v>
      </c>
      <c r="C1373" t="s">
        <v>35</v>
      </c>
      <c r="D1373" t="s">
        <v>9882</v>
      </c>
      <c r="E1373" t="s">
        <v>9883</v>
      </c>
      <c r="F1373" t="s">
        <v>9884</v>
      </c>
      <c r="G1373" t="s">
        <v>9885</v>
      </c>
      <c r="H1373" t="s">
        <v>9886</v>
      </c>
      <c r="I1373" t="s">
        <v>6217</v>
      </c>
      <c r="J1373" t="s">
        <v>9755</v>
      </c>
      <c r="K1373" t="s">
        <v>9827</v>
      </c>
      <c r="L1373" t="s">
        <v>9887</v>
      </c>
      <c r="M1373" t="s">
        <v>9888</v>
      </c>
      <c r="N1373" t="s">
        <v>9889</v>
      </c>
      <c r="O1373" t="s">
        <v>9724</v>
      </c>
      <c r="P1373" t="s">
        <v>9725</v>
      </c>
      <c r="Q1373" t="s">
        <v>9890</v>
      </c>
      <c r="R1373" s="26">
        <v>3</v>
      </c>
      <c r="S1373" s="23">
        <v>364063890000</v>
      </c>
      <c r="T1373" t="s">
        <v>37</v>
      </c>
      <c r="U1373" t="s">
        <v>9727</v>
      </c>
      <c r="V1373" s="39">
        <v>46086</v>
      </c>
      <c r="W1373" s="41">
        <v>33</v>
      </c>
      <c r="X1373" s="26" t="s">
        <v>446</v>
      </c>
      <c r="Y1373">
        <v>34.85</v>
      </c>
      <c r="Z1373">
        <v>34.85</v>
      </c>
      <c r="AA1373">
        <v>34.85</v>
      </c>
      <c r="AB1373">
        <v>34.85</v>
      </c>
      <c r="AE1373" s="41">
        <v>139.4</v>
      </c>
      <c r="AF1373">
        <v>1</v>
      </c>
      <c r="AG1373">
        <v>1</v>
      </c>
      <c r="AH1373">
        <v>1</v>
      </c>
      <c r="AI1373">
        <v>0</v>
      </c>
      <c r="AJ1373">
        <v>0</v>
      </c>
      <c r="AK1373" s="30">
        <f t="shared" si="145"/>
        <v>3</v>
      </c>
      <c r="AL1373" s="31">
        <v>5</v>
      </c>
      <c r="AM1373" s="32">
        <f t="shared" si="144"/>
        <v>2</v>
      </c>
      <c r="AN1373" s="33" t="str">
        <f t="shared" si="146"/>
        <v>MOROSO</v>
      </c>
      <c r="AO1373" s="33" t="str">
        <f t="shared" si="147"/>
        <v>2meses_pendientes</v>
      </c>
      <c r="AP1373" s="33">
        <f t="shared" si="148"/>
        <v>66</v>
      </c>
      <c r="AQ1373" s="31">
        <f t="shared" si="149"/>
        <v>5</v>
      </c>
    </row>
    <row r="1374" spans="2:43" x14ac:dyDescent="0.3">
      <c r="B1374" s="37">
        <v>46086</v>
      </c>
      <c r="C1374" t="s">
        <v>35</v>
      </c>
      <c r="D1374" t="s">
        <v>9891</v>
      </c>
      <c r="E1374" t="s">
        <v>9892</v>
      </c>
      <c r="F1374" t="s">
        <v>9893</v>
      </c>
      <c r="G1374" t="s">
        <v>9894</v>
      </c>
      <c r="H1374" t="s">
        <v>9895</v>
      </c>
      <c r="I1374" t="s">
        <v>6217</v>
      </c>
      <c r="J1374" t="s">
        <v>6218</v>
      </c>
      <c r="K1374" t="s">
        <v>9796</v>
      </c>
      <c r="L1374" t="s">
        <v>9896</v>
      </c>
      <c r="M1374" t="s">
        <v>9897</v>
      </c>
      <c r="N1374" t="s">
        <v>9889</v>
      </c>
      <c r="O1374" t="s">
        <v>9724</v>
      </c>
      <c r="P1374" t="s">
        <v>9725</v>
      </c>
      <c r="Q1374" t="s">
        <v>9898</v>
      </c>
      <c r="R1374" s="26">
        <v>2</v>
      </c>
      <c r="S1374" s="23">
        <v>365065240000</v>
      </c>
      <c r="T1374" t="s">
        <v>37</v>
      </c>
      <c r="U1374" t="s">
        <v>9727</v>
      </c>
      <c r="V1374" s="39">
        <v>46087</v>
      </c>
      <c r="W1374" s="41">
        <v>31</v>
      </c>
      <c r="X1374" s="26" t="s">
        <v>446</v>
      </c>
      <c r="Z1374">
        <v>31.45</v>
      </c>
      <c r="AA1374">
        <v>36.65</v>
      </c>
      <c r="AB1374">
        <v>36.65</v>
      </c>
      <c r="AE1374" s="41">
        <v>104.75</v>
      </c>
      <c r="AF1374">
        <v>1</v>
      </c>
      <c r="AG1374">
        <v>1</v>
      </c>
      <c r="AH1374">
        <v>1</v>
      </c>
      <c r="AI1374">
        <v>0</v>
      </c>
      <c r="AJ1374">
        <v>0</v>
      </c>
      <c r="AK1374" s="30">
        <f t="shared" si="145"/>
        <v>3</v>
      </c>
      <c r="AL1374" s="31">
        <v>5</v>
      </c>
      <c r="AM1374" s="32">
        <f t="shared" si="144"/>
        <v>2</v>
      </c>
      <c r="AN1374" s="33" t="str">
        <f t="shared" si="146"/>
        <v>MOROSO</v>
      </c>
      <c r="AO1374" s="33" t="str">
        <f t="shared" si="147"/>
        <v>2meses_pendientes</v>
      </c>
      <c r="AP1374" s="33">
        <f t="shared" si="148"/>
        <v>62</v>
      </c>
      <c r="AQ1374" s="31">
        <f t="shared" si="149"/>
        <v>6</v>
      </c>
    </row>
    <row r="1375" spans="2:43" x14ac:dyDescent="0.3">
      <c r="B1375" s="37">
        <v>46088</v>
      </c>
      <c r="C1375" t="s">
        <v>35</v>
      </c>
      <c r="D1375" t="s">
        <v>9899</v>
      </c>
      <c r="E1375" t="s">
        <v>9900</v>
      </c>
      <c r="F1375" t="s">
        <v>9901</v>
      </c>
      <c r="G1375" t="s">
        <v>9902</v>
      </c>
      <c r="H1375" t="s">
        <v>9903</v>
      </c>
      <c r="I1375" t="s">
        <v>6217</v>
      </c>
      <c r="J1375" t="s">
        <v>6218</v>
      </c>
      <c r="K1375" t="s">
        <v>7942</v>
      </c>
      <c r="L1375" t="s">
        <v>9904</v>
      </c>
      <c r="M1375" t="s">
        <v>9905</v>
      </c>
      <c r="N1375" t="s">
        <v>9889</v>
      </c>
      <c r="O1375" t="s">
        <v>9724</v>
      </c>
      <c r="P1375" t="s">
        <v>9725</v>
      </c>
      <c r="Q1375" t="s">
        <v>9906</v>
      </c>
      <c r="R1375" s="26">
        <v>3</v>
      </c>
      <c r="S1375" s="23">
        <v>367067530000</v>
      </c>
      <c r="T1375" t="s">
        <v>37</v>
      </c>
      <c r="U1375" t="s">
        <v>9727</v>
      </c>
      <c r="V1375" s="39">
        <v>46091</v>
      </c>
      <c r="W1375" s="41">
        <v>32</v>
      </c>
      <c r="X1375" s="26" t="s">
        <v>446</v>
      </c>
      <c r="Y1375">
        <v>33.78</v>
      </c>
      <c r="Z1375">
        <v>34.85</v>
      </c>
      <c r="AA1375">
        <v>35.01</v>
      </c>
      <c r="AB1375">
        <v>34.94</v>
      </c>
      <c r="AE1375" s="41">
        <v>138.57999999999998</v>
      </c>
      <c r="AF1375">
        <v>1</v>
      </c>
      <c r="AG1375">
        <v>1</v>
      </c>
      <c r="AH1375">
        <v>1</v>
      </c>
      <c r="AI1375">
        <v>0</v>
      </c>
      <c r="AJ1375">
        <v>0</v>
      </c>
      <c r="AK1375" s="30">
        <f t="shared" si="145"/>
        <v>3</v>
      </c>
      <c r="AL1375" s="31">
        <v>5</v>
      </c>
      <c r="AM1375" s="32">
        <f t="shared" si="144"/>
        <v>2</v>
      </c>
      <c r="AN1375" s="33" t="str">
        <f t="shared" si="146"/>
        <v>MOROSO</v>
      </c>
      <c r="AO1375" s="33" t="str">
        <f t="shared" si="147"/>
        <v>2meses_pendientes</v>
      </c>
      <c r="AP1375" s="33">
        <f t="shared" si="148"/>
        <v>64</v>
      </c>
      <c r="AQ1375" s="31">
        <f t="shared" si="149"/>
        <v>10</v>
      </c>
    </row>
    <row r="1376" spans="2:43" x14ac:dyDescent="0.3">
      <c r="B1376" s="37">
        <v>46092</v>
      </c>
      <c r="C1376" t="s">
        <v>35</v>
      </c>
      <c r="D1376" t="s">
        <v>9907</v>
      </c>
      <c r="E1376" t="s">
        <v>9908</v>
      </c>
      <c r="F1376" t="s">
        <v>9909</v>
      </c>
      <c r="G1376" t="s">
        <v>9910</v>
      </c>
      <c r="H1376" t="s">
        <v>9911</v>
      </c>
      <c r="I1376" t="s">
        <v>6217</v>
      </c>
      <c r="J1376" t="s">
        <v>9755</v>
      </c>
      <c r="K1376" t="s">
        <v>9756</v>
      </c>
      <c r="L1376" t="s">
        <v>9912</v>
      </c>
      <c r="M1376" t="s">
        <v>9913</v>
      </c>
      <c r="N1376" t="s">
        <v>9889</v>
      </c>
      <c r="O1376" t="s">
        <v>9724</v>
      </c>
      <c r="P1376" t="s">
        <v>9725</v>
      </c>
      <c r="Q1376" t="s">
        <v>9914</v>
      </c>
      <c r="R1376" s="26">
        <v>3</v>
      </c>
      <c r="S1376" s="23">
        <v>366073560000</v>
      </c>
      <c r="T1376" t="s">
        <v>37</v>
      </c>
      <c r="U1376" t="s">
        <v>9727</v>
      </c>
      <c r="V1376" s="39">
        <v>46093</v>
      </c>
      <c r="W1376" s="41">
        <v>35.92</v>
      </c>
      <c r="X1376" s="26" t="s">
        <v>446</v>
      </c>
      <c r="AE1376" s="41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 s="30">
        <f t="shared" si="145"/>
        <v>0</v>
      </c>
      <c r="AL1376" s="31">
        <v>5</v>
      </c>
      <c r="AM1376" s="32">
        <f t="shared" si="144"/>
        <v>5</v>
      </c>
      <c r="AN1376" s="33" t="str">
        <f t="shared" si="146"/>
        <v>NPN</v>
      </c>
      <c r="AO1376" s="33" t="str">
        <f t="shared" si="147"/>
        <v>5meses_pendientes</v>
      </c>
      <c r="AP1376" s="33">
        <f t="shared" si="148"/>
        <v>179.60000000000002</v>
      </c>
      <c r="AQ1376" s="31">
        <f t="shared" si="149"/>
        <v>12</v>
      </c>
    </row>
    <row r="1377" spans="2:43" x14ac:dyDescent="0.3">
      <c r="B1377" s="37">
        <v>46099</v>
      </c>
      <c r="C1377" t="s">
        <v>35</v>
      </c>
      <c r="D1377" t="s">
        <v>9915</v>
      </c>
      <c r="E1377" t="s">
        <v>9916</v>
      </c>
      <c r="F1377" t="s">
        <v>9917</v>
      </c>
      <c r="G1377" t="s">
        <v>9918</v>
      </c>
      <c r="H1377" t="s">
        <v>9919</v>
      </c>
      <c r="I1377" t="s">
        <v>6217</v>
      </c>
      <c r="J1377" t="s">
        <v>9720</v>
      </c>
      <c r="K1377" t="s">
        <v>9721</v>
      </c>
      <c r="L1377" t="s">
        <v>9920</v>
      </c>
      <c r="M1377" t="s">
        <v>9921</v>
      </c>
      <c r="N1377" t="s">
        <v>9889</v>
      </c>
      <c r="O1377" t="s">
        <v>9724</v>
      </c>
      <c r="P1377" t="s">
        <v>9725</v>
      </c>
      <c r="Q1377" t="s">
        <v>9922</v>
      </c>
      <c r="R1377" s="26">
        <v>3</v>
      </c>
      <c r="S1377" s="23">
        <v>331003480000</v>
      </c>
      <c r="T1377" t="s">
        <v>37</v>
      </c>
      <c r="U1377" t="s">
        <v>9727</v>
      </c>
      <c r="V1377" s="39">
        <v>46102</v>
      </c>
      <c r="W1377" s="41">
        <v>30.75</v>
      </c>
      <c r="X1377" s="26" t="s">
        <v>446</v>
      </c>
      <c r="Y1377">
        <v>2.44</v>
      </c>
      <c r="Z1377">
        <v>32.159999999999997</v>
      </c>
      <c r="AA1377">
        <v>32.159999999999997</v>
      </c>
      <c r="AB1377">
        <v>32.159999999999997</v>
      </c>
      <c r="AC1377">
        <v>32.159999999999997</v>
      </c>
      <c r="AE1377" s="41">
        <v>131.07999999999998</v>
      </c>
      <c r="AF1377">
        <v>1</v>
      </c>
      <c r="AG1377">
        <v>1</v>
      </c>
      <c r="AH1377">
        <v>1</v>
      </c>
      <c r="AI1377">
        <v>1</v>
      </c>
      <c r="AJ1377">
        <v>0</v>
      </c>
      <c r="AK1377" s="30">
        <f t="shared" si="145"/>
        <v>4</v>
      </c>
      <c r="AL1377" s="31">
        <v>5</v>
      </c>
      <c r="AM1377" s="32">
        <f t="shared" si="144"/>
        <v>1</v>
      </c>
      <c r="AN1377" s="33" t="str">
        <f t="shared" si="146"/>
        <v>MOROSO</v>
      </c>
      <c r="AO1377" s="33" t="str">
        <f t="shared" si="147"/>
        <v>1meses_pendientes</v>
      </c>
      <c r="AP1377" s="33">
        <f t="shared" si="148"/>
        <v>30.75</v>
      </c>
      <c r="AQ1377" s="31">
        <f t="shared" si="149"/>
        <v>21</v>
      </c>
    </row>
    <row r="1378" spans="2:43" x14ac:dyDescent="0.3">
      <c r="B1378" s="37">
        <v>46077</v>
      </c>
      <c r="C1378" t="s">
        <v>35</v>
      </c>
      <c r="D1378" t="s">
        <v>9923</v>
      </c>
      <c r="E1378" t="s">
        <v>9924</v>
      </c>
      <c r="F1378" t="s">
        <v>9925</v>
      </c>
      <c r="G1378" t="s">
        <v>9926</v>
      </c>
      <c r="H1378" t="s">
        <v>9927</v>
      </c>
      <c r="I1378" t="s">
        <v>6217</v>
      </c>
      <c r="J1378" t="s">
        <v>9755</v>
      </c>
      <c r="K1378" t="s">
        <v>9827</v>
      </c>
      <c r="L1378" t="s">
        <v>9925</v>
      </c>
      <c r="M1378" t="s">
        <v>9928</v>
      </c>
      <c r="N1378" t="s">
        <v>9929</v>
      </c>
      <c r="O1378" t="s">
        <v>9724</v>
      </c>
      <c r="P1378" t="s">
        <v>9725</v>
      </c>
      <c r="Q1378" t="s">
        <v>9930</v>
      </c>
      <c r="R1378" s="26">
        <v>3</v>
      </c>
      <c r="S1378" s="23">
        <v>367070450000</v>
      </c>
      <c r="T1378" t="s">
        <v>37</v>
      </c>
      <c r="U1378" t="s">
        <v>9727</v>
      </c>
      <c r="V1378" s="39">
        <v>46097</v>
      </c>
      <c r="W1378" s="41">
        <v>32.99</v>
      </c>
      <c r="X1378" s="26" t="s">
        <v>446</v>
      </c>
      <c r="Y1378">
        <v>34.5</v>
      </c>
      <c r="AA1378">
        <v>34.51</v>
      </c>
      <c r="AB1378">
        <v>34.51</v>
      </c>
      <c r="AC1378">
        <v>34.51</v>
      </c>
      <c r="AE1378" s="41">
        <v>138.02999999999997</v>
      </c>
      <c r="AF1378">
        <v>0</v>
      </c>
      <c r="AG1378">
        <v>1</v>
      </c>
      <c r="AH1378">
        <v>1</v>
      </c>
      <c r="AI1378">
        <v>1</v>
      </c>
      <c r="AJ1378">
        <v>0</v>
      </c>
      <c r="AK1378" s="30">
        <f t="shared" si="145"/>
        <v>3</v>
      </c>
      <c r="AL1378" s="31">
        <v>5</v>
      </c>
      <c r="AM1378" s="32">
        <f t="shared" si="144"/>
        <v>2</v>
      </c>
      <c r="AN1378" s="33" t="str">
        <f t="shared" si="146"/>
        <v>MOROSO</v>
      </c>
      <c r="AO1378" s="33" t="str">
        <f t="shared" si="147"/>
        <v>2meses_pendientes</v>
      </c>
      <c r="AP1378" s="33">
        <f t="shared" si="148"/>
        <v>65.98</v>
      </c>
      <c r="AQ1378" s="31">
        <f t="shared" si="149"/>
        <v>16</v>
      </c>
    </row>
    <row r="1379" spans="2:43" x14ac:dyDescent="0.3">
      <c r="B1379" s="37">
        <v>46081</v>
      </c>
      <c r="C1379" t="s">
        <v>35</v>
      </c>
      <c r="D1379" t="s">
        <v>9931</v>
      </c>
      <c r="E1379" t="s">
        <v>9932</v>
      </c>
      <c r="F1379" t="s">
        <v>9933</v>
      </c>
      <c r="G1379" t="s">
        <v>9934</v>
      </c>
      <c r="H1379" t="s">
        <v>9927</v>
      </c>
      <c r="I1379" t="s">
        <v>6217</v>
      </c>
      <c r="J1379" t="s">
        <v>9755</v>
      </c>
      <c r="K1379" t="s">
        <v>9827</v>
      </c>
      <c r="L1379" t="s">
        <v>9933</v>
      </c>
      <c r="M1379" t="s">
        <v>9935</v>
      </c>
      <c r="N1379" t="s">
        <v>9929</v>
      </c>
      <c r="O1379" t="s">
        <v>9724</v>
      </c>
      <c r="P1379" t="s">
        <v>9725</v>
      </c>
      <c r="Q1379" t="s">
        <v>9936</v>
      </c>
      <c r="R1379" s="26">
        <v>3</v>
      </c>
      <c r="S1379" s="23">
        <v>362060670000</v>
      </c>
      <c r="T1379" t="s">
        <v>37</v>
      </c>
      <c r="U1379" t="s">
        <v>9727</v>
      </c>
      <c r="V1379" s="39">
        <v>46083</v>
      </c>
      <c r="W1379" s="41">
        <v>29.7</v>
      </c>
      <c r="X1379" s="26" t="s">
        <v>446</v>
      </c>
      <c r="Y1379">
        <v>48.97</v>
      </c>
      <c r="Z1379">
        <v>48.97</v>
      </c>
      <c r="AA1379">
        <v>66.91</v>
      </c>
      <c r="AB1379">
        <v>66.91</v>
      </c>
      <c r="AE1379" s="41">
        <v>231.76</v>
      </c>
      <c r="AF1379">
        <v>1</v>
      </c>
      <c r="AG1379">
        <v>1</v>
      </c>
      <c r="AH1379">
        <v>1</v>
      </c>
      <c r="AI1379">
        <v>0</v>
      </c>
      <c r="AJ1379">
        <v>0</v>
      </c>
      <c r="AK1379" s="30">
        <f t="shared" si="145"/>
        <v>3</v>
      </c>
      <c r="AL1379" s="31">
        <v>5</v>
      </c>
      <c r="AM1379" s="32">
        <f t="shared" si="144"/>
        <v>2</v>
      </c>
      <c r="AN1379" s="33" t="str">
        <f t="shared" si="146"/>
        <v>MOROSO</v>
      </c>
      <c r="AO1379" s="33" t="str">
        <f t="shared" si="147"/>
        <v>2meses_pendientes</v>
      </c>
      <c r="AP1379" s="33">
        <f t="shared" si="148"/>
        <v>59.4</v>
      </c>
      <c r="AQ1379" s="31">
        <f t="shared" si="149"/>
        <v>2</v>
      </c>
    </row>
    <row r="1380" spans="2:43" x14ac:dyDescent="0.3">
      <c r="B1380" s="37">
        <v>46085</v>
      </c>
      <c r="C1380" t="s">
        <v>35</v>
      </c>
      <c r="D1380" t="s">
        <v>9937</v>
      </c>
      <c r="E1380" t="s">
        <v>9938</v>
      </c>
      <c r="F1380" t="s">
        <v>9939</v>
      </c>
      <c r="G1380" t="s">
        <v>9940</v>
      </c>
      <c r="H1380" t="s">
        <v>9941</v>
      </c>
      <c r="I1380" t="s">
        <v>6217</v>
      </c>
      <c r="J1380" t="s">
        <v>9755</v>
      </c>
      <c r="K1380" t="s">
        <v>9827</v>
      </c>
      <c r="L1380" t="s">
        <v>9939</v>
      </c>
      <c r="M1380" t="s">
        <v>9942</v>
      </c>
      <c r="N1380" t="s">
        <v>9929</v>
      </c>
      <c r="O1380" t="s">
        <v>9724</v>
      </c>
      <c r="P1380" t="s">
        <v>9725</v>
      </c>
      <c r="Q1380" t="s">
        <v>9943</v>
      </c>
      <c r="R1380" s="26">
        <v>3</v>
      </c>
      <c r="S1380" s="23">
        <v>362063000000</v>
      </c>
      <c r="T1380" t="s">
        <v>37</v>
      </c>
      <c r="U1380" t="s">
        <v>9727</v>
      </c>
      <c r="V1380" s="39">
        <v>46087</v>
      </c>
      <c r="W1380" s="41">
        <v>40.69</v>
      </c>
      <c r="X1380" s="26" t="s">
        <v>446</v>
      </c>
      <c r="Y1380">
        <v>43.84</v>
      </c>
      <c r="Z1380">
        <v>48.4</v>
      </c>
      <c r="AA1380">
        <v>39.770000000000003</v>
      </c>
      <c r="AB1380">
        <v>39.770000000000003</v>
      </c>
      <c r="AE1380" s="41">
        <v>171.78000000000003</v>
      </c>
      <c r="AF1380">
        <v>1</v>
      </c>
      <c r="AG1380">
        <v>1</v>
      </c>
      <c r="AH1380">
        <v>1</v>
      </c>
      <c r="AI1380">
        <v>0</v>
      </c>
      <c r="AJ1380">
        <v>0</v>
      </c>
      <c r="AK1380" s="30">
        <f t="shared" si="145"/>
        <v>3</v>
      </c>
      <c r="AL1380" s="31">
        <v>5</v>
      </c>
      <c r="AM1380" s="32">
        <f t="shared" si="144"/>
        <v>2</v>
      </c>
      <c r="AN1380" s="33" t="str">
        <f t="shared" si="146"/>
        <v>MOROSO</v>
      </c>
      <c r="AO1380" s="33" t="str">
        <f t="shared" si="147"/>
        <v>2meses_pendientes</v>
      </c>
      <c r="AP1380" s="33">
        <f t="shared" si="148"/>
        <v>81.38</v>
      </c>
      <c r="AQ1380" s="31">
        <f t="shared" si="149"/>
        <v>6</v>
      </c>
    </row>
    <row r="1381" spans="2:43" x14ac:dyDescent="0.3">
      <c r="B1381" s="37">
        <v>46086</v>
      </c>
      <c r="C1381" t="s">
        <v>35</v>
      </c>
      <c r="D1381" t="s">
        <v>9944</v>
      </c>
      <c r="E1381" t="s">
        <v>9945</v>
      </c>
      <c r="F1381" t="s">
        <v>9946</v>
      </c>
      <c r="G1381" t="s">
        <v>9947</v>
      </c>
      <c r="H1381" t="s">
        <v>9927</v>
      </c>
      <c r="I1381" t="s">
        <v>6217</v>
      </c>
      <c r="J1381" t="s">
        <v>9755</v>
      </c>
      <c r="K1381" t="s">
        <v>9827</v>
      </c>
      <c r="L1381" t="s">
        <v>9946</v>
      </c>
      <c r="M1381" t="s">
        <v>9948</v>
      </c>
      <c r="N1381" t="s">
        <v>9929</v>
      </c>
      <c r="O1381" t="s">
        <v>9724</v>
      </c>
      <c r="P1381" t="s">
        <v>9725</v>
      </c>
      <c r="Q1381" t="s">
        <v>9949</v>
      </c>
      <c r="R1381" s="26">
        <v>3</v>
      </c>
      <c r="S1381" s="23">
        <v>323121040000</v>
      </c>
      <c r="T1381" t="s">
        <v>37</v>
      </c>
      <c r="U1381" t="s">
        <v>9727</v>
      </c>
      <c r="V1381" s="39">
        <v>46090</v>
      </c>
      <c r="W1381" s="41">
        <v>41.7</v>
      </c>
      <c r="X1381" s="26" t="s">
        <v>446</v>
      </c>
      <c r="Y1381">
        <v>38.4</v>
      </c>
      <c r="Z1381">
        <v>72.64</v>
      </c>
      <c r="AA1381">
        <v>84</v>
      </c>
      <c r="AB1381">
        <v>82.46</v>
      </c>
      <c r="AE1381" s="41">
        <v>277.5</v>
      </c>
      <c r="AF1381">
        <v>1</v>
      </c>
      <c r="AG1381">
        <v>1</v>
      </c>
      <c r="AH1381">
        <v>1</v>
      </c>
      <c r="AI1381">
        <v>0</v>
      </c>
      <c r="AJ1381">
        <v>0</v>
      </c>
      <c r="AK1381" s="30">
        <f t="shared" si="145"/>
        <v>3</v>
      </c>
      <c r="AL1381" s="31">
        <v>5</v>
      </c>
      <c r="AM1381" s="32">
        <f t="shared" si="144"/>
        <v>2</v>
      </c>
      <c r="AN1381" s="33" t="str">
        <f t="shared" si="146"/>
        <v>MOROSO</v>
      </c>
      <c r="AO1381" s="33" t="str">
        <f t="shared" si="147"/>
        <v>2meses_pendientes</v>
      </c>
      <c r="AP1381" s="33">
        <f t="shared" si="148"/>
        <v>83.4</v>
      </c>
      <c r="AQ1381" s="31">
        <f t="shared" si="149"/>
        <v>9</v>
      </c>
    </row>
    <row r="1382" spans="2:43" x14ac:dyDescent="0.3">
      <c r="B1382" s="37">
        <v>46087</v>
      </c>
      <c r="C1382" t="s">
        <v>35</v>
      </c>
      <c r="D1382" t="s">
        <v>9950</v>
      </c>
      <c r="E1382" t="s">
        <v>9951</v>
      </c>
      <c r="F1382" t="s">
        <v>9952</v>
      </c>
      <c r="G1382" t="s">
        <v>9953</v>
      </c>
      <c r="H1382" t="s">
        <v>9954</v>
      </c>
      <c r="I1382" t="s">
        <v>6217</v>
      </c>
      <c r="J1382" t="s">
        <v>6218</v>
      </c>
      <c r="K1382" t="s">
        <v>6217</v>
      </c>
      <c r="L1382" t="s">
        <v>9952</v>
      </c>
      <c r="M1382" t="s">
        <v>9955</v>
      </c>
      <c r="N1382" t="s">
        <v>9929</v>
      </c>
      <c r="O1382" t="s">
        <v>9724</v>
      </c>
      <c r="P1382" t="s">
        <v>9725</v>
      </c>
      <c r="Q1382" t="s">
        <v>9956</v>
      </c>
      <c r="R1382" s="26">
        <v>2</v>
      </c>
      <c r="S1382" s="23">
        <v>369077930000</v>
      </c>
      <c r="T1382" t="s">
        <v>37</v>
      </c>
      <c r="U1382" t="s">
        <v>9727</v>
      </c>
      <c r="V1382" s="39">
        <v>46099</v>
      </c>
      <c r="W1382" s="41">
        <v>31</v>
      </c>
      <c r="X1382" s="26" t="s">
        <v>446</v>
      </c>
      <c r="Y1382">
        <v>31.45</v>
      </c>
      <c r="Z1382">
        <v>31.45</v>
      </c>
      <c r="AA1382">
        <v>31.4</v>
      </c>
      <c r="AB1382">
        <v>31.45</v>
      </c>
      <c r="AE1382" s="41">
        <v>125.75</v>
      </c>
      <c r="AF1382">
        <v>1</v>
      </c>
      <c r="AG1382">
        <v>1</v>
      </c>
      <c r="AH1382">
        <v>1</v>
      </c>
      <c r="AI1382">
        <v>0</v>
      </c>
      <c r="AJ1382">
        <v>0</v>
      </c>
      <c r="AK1382" s="30">
        <f t="shared" si="145"/>
        <v>3</v>
      </c>
      <c r="AL1382" s="31">
        <v>5</v>
      </c>
      <c r="AM1382" s="32">
        <f t="shared" si="144"/>
        <v>2</v>
      </c>
      <c r="AN1382" s="33" t="str">
        <f t="shared" si="146"/>
        <v>MOROSO</v>
      </c>
      <c r="AO1382" s="33" t="str">
        <f t="shared" si="147"/>
        <v>2meses_pendientes</v>
      </c>
      <c r="AP1382" s="33">
        <f t="shared" si="148"/>
        <v>62</v>
      </c>
      <c r="AQ1382" s="31">
        <f t="shared" si="149"/>
        <v>18</v>
      </c>
    </row>
    <row r="1383" spans="2:43" x14ac:dyDescent="0.3">
      <c r="B1383" s="37">
        <v>46091</v>
      </c>
      <c r="C1383" t="s">
        <v>35</v>
      </c>
      <c r="D1383" t="s">
        <v>9957</v>
      </c>
      <c r="E1383" t="s">
        <v>9958</v>
      </c>
      <c r="F1383" t="s">
        <v>9959</v>
      </c>
      <c r="G1383" t="s">
        <v>9960</v>
      </c>
      <c r="H1383" t="s">
        <v>9927</v>
      </c>
      <c r="I1383" t="s">
        <v>6217</v>
      </c>
      <c r="J1383" t="s">
        <v>9755</v>
      </c>
      <c r="K1383" t="s">
        <v>9827</v>
      </c>
      <c r="L1383" t="s">
        <v>9959</v>
      </c>
      <c r="M1383" t="s">
        <v>9961</v>
      </c>
      <c r="N1383" t="s">
        <v>9929</v>
      </c>
      <c r="O1383" t="s">
        <v>9724</v>
      </c>
      <c r="P1383" t="s">
        <v>9725</v>
      </c>
      <c r="Q1383" t="s">
        <v>9962</v>
      </c>
      <c r="R1383" s="26">
        <v>2</v>
      </c>
      <c r="S1383" s="23">
        <v>159047210000</v>
      </c>
      <c r="T1383" t="s">
        <v>37</v>
      </c>
      <c r="U1383" t="s">
        <v>9727</v>
      </c>
      <c r="V1383" s="39">
        <v>46092</v>
      </c>
      <c r="W1383" s="41">
        <v>28</v>
      </c>
      <c r="X1383" s="26" t="s">
        <v>446</v>
      </c>
      <c r="Z1383">
        <v>28.42</v>
      </c>
      <c r="AA1383">
        <v>28.42</v>
      </c>
      <c r="AB1383">
        <v>28.42</v>
      </c>
      <c r="AE1383" s="41">
        <v>85.26</v>
      </c>
      <c r="AF1383">
        <v>1</v>
      </c>
      <c r="AG1383">
        <v>1</v>
      </c>
      <c r="AH1383">
        <v>1</v>
      </c>
      <c r="AI1383">
        <v>0</v>
      </c>
      <c r="AJ1383">
        <v>0</v>
      </c>
      <c r="AK1383" s="30">
        <f t="shared" si="145"/>
        <v>3</v>
      </c>
      <c r="AL1383" s="31">
        <v>5</v>
      </c>
      <c r="AM1383" s="32">
        <f t="shared" si="144"/>
        <v>2</v>
      </c>
      <c r="AN1383" s="33" t="str">
        <f t="shared" si="146"/>
        <v>MOROSO</v>
      </c>
      <c r="AO1383" s="33" t="str">
        <f t="shared" si="147"/>
        <v>2meses_pendientes</v>
      </c>
      <c r="AP1383" s="33">
        <f t="shared" si="148"/>
        <v>56</v>
      </c>
      <c r="AQ1383" s="31">
        <f t="shared" si="149"/>
        <v>11</v>
      </c>
    </row>
    <row r="1384" spans="2:43" x14ac:dyDescent="0.3">
      <c r="B1384" s="37">
        <v>46095</v>
      </c>
      <c r="C1384" t="s">
        <v>35</v>
      </c>
      <c r="D1384" t="s">
        <v>9963</v>
      </c>
      <c r="E1384" t="s">
        <v>9964</v>
      </c>
      <c r="F1384" t="s">
        <v>9965</v>
      </c>
      <c r="G1384" t="s">
        <v>9966</v>
      </c>
      <c r="H1384" t="s">
        <v>9927</v>
      </c>
      <c r="I1384" t="s">
        <v>6217</v>
      </c>
      <c r="J1384" t="s">
        <v>9755</v>
      </c>
      <c r="K1384" t="s">
        <v>9827</v>
      </c>
      <c r="L1384" t="s">
        <v>9965</v>
      </c>
      <c r="M1384" t="s">
        <v>9967</v>
      </c>
      <c r="N1384" t="s">
        <v>9929</v>
      </c>
      <c r="O1384" t="s">
        <v>9724</v>
      </c>
      <c r="P1384" t="s">
        <v>9725</v>
      </c>
      <c r="Q1384" t="s">
        <v>9968</v>
      </c>
      <c r="R1384" s="26">
        <v>3</v>
      </c>
      <c r="S1384" s="23">
        <v>362074610000</v>
      </c>
      <c r="T1384" t="s">
        <v>37</v>
      </c>
      <c r="U1384" t="s">
        <v>9727</v>
      </c>
      <c r="V1384" s="39">
        <v>46097</v>
      </c>
      <c r="W1384" s="41">
        <v>30.7</v>
      </c>
      <c r="X1384" s="26" t="s">
        <v>446</v>
      </c>
      <c r="Z1384">
        <v>50</v>
      </c>
      <c r="AA1384">
        <v>50</v>
      </c>
      <c r="AB1384">
        <v>50</v>
      </c>
      <c r="AC1384">
        <v>50</v>
      </c>
      <c r="AE1384" s="41">
        <v>200</v>
      </c>
      <c r="AF1384">
        <v>1</v>
      </c>
      <c r="AG1384">
        <v>1</v>
      </c>
      <c r="AH1384">
        <v>1</v>
      </c>
      <c r="AI1384">
        <v>1</v>
      </c>
      <c r="AJ1384">
        <v>0</v>
      </c>
      <c r="AK1384" s="30">
        <f t="shared" si="145"/>
        <v>4</v>
      </c>
      <c r="AL1384" s="31">
        <v>5</v>
      </c>
      <c r="AM1384" s="32">
        <f t="shared" si="144"/>
        <v>1</v>
      </c>
      <c r="AN1384" s="33" t="str">
        <f t="shared" si="146"/>
        <v>MOROSO</v>
      </c>
      <c r="AO1384" s="33" t="str">
        <f t="shared" si="147"/>
        <v>1meses_pendientes</v>
      </c>
      <c r="AP1384" s="33">
        <f t="shared" si="148"/>
        <v>30.7</v>
      </c>
      <c r="AQ1384" s="31">
        <f t="shared" si="149"/>
        <v>16</v>
      </c>
    </row>
    <row r="1385" spans="2:43" x14ac:dyDescent="0.3">
      <c r="B1385" s="37">
        <v>46095</v>
      </c>
      <c r="C1385" t="s">
        <v>35</v>
      </c>
      <c r="D1385" t="s">
        <v>9969</v>
      </c>
      <c r="E1385" t="s">
        <v>9970</v>
      </c>
      <c r="F1385" t="s">
        <v>9971</v>
      </c>
      <c r="G1385" t="s">
        <v>9972</v>
      </c>
      <c r="H1385" t="s">
        <v>9927</v>
      </c>
      <c r="I1385" t="s">
        <v>6217</v>
      </c>
      <c r="J1385" t="s">
        <v>9755</v>
      </c>
      <c r="K1385" t="s">
        <v>9827</v>
      </c>
      <c r="L1385" t="s">
        <v>9971</v>
      </c>
      <c r="M1385" t="s">
        <v>9973</v>
      </c>
      <c r="N1385" t="s">
        <v>9929</v>
      </c>
      <c r="O1385" t="s">
        <v>9724</v>
      </c>
      <c r="P1385" t="s">
        <v>9725</v>
      </c>
      <c r="Q1385" t="s">
        <v>9974</v>
      </c>
      <c r="R1385" s="26">
        <v>3</v>
      </c>
      <c r="S1385" s="23">
        <v>361072020000</v>
      </c>
      <c r="T1385" t="s">
        <v>37</v>
      </c>
      <c r="U1385" t="s">
        <v>9727</v>
      </c>
      <c r="V1385" s="39">
        <v>46093</v>
      </c>
      <c r="W1385" s="41">
        <v>38.369999999999997</v>
      </c>
      <c r="X1385" s="26" t="s">
        <v>446</v>
      </c>
      <c r="Y1385">
        <v>41.25</v>
      </c>
      <c r="AA1385">
        <v>41.25</v>
      </c>
      <c r="AB1385">
        <v>41.25</v>
      </c>
      <c r="AC1385">
        <v>41.25</v>
      </c>
      <c r="AE1385" s="41">
        <v>165</v>
      </c>
      <c r="AF1385">
        <v>0</v>
      </c>
      <c r="AG1385">
        <v>1</v>
      </c>
      <c r="AH1385">
        <v>1</v>
      </c>
      <c r="AI1385">
        <v>1</v>
      </c>
      <c r="AJ1385">
        <v>0</v>
      </c>
      <c r="AK1385" s="30">
        <f t="shared" si="145"/>
        <v>3</v>
      </c>
      <c r="AL1385" s="31">
        <v>5</v>
      </c>
      <c r="AM1385" s="32">
        <f t="shared" si="144"/>
        <v>2</v>
      </c>
      <c r="AN1385" s="33" t="str">
        <f t="shared" si="146"/>
        <v>MOROSO</v>
      </c>
      <c r="AO1385" s="33" t="str">
        <f t="shared" si="147"/>
        <v>2meses_pendientes</v>
      </c>
      <c r="AP1385" s="33">
        <f t="shared" si="148"/>
        <v>76.739999999999995</v>
      </c>
      <c r="AQ1385" s="31">
        <f t="shared" si="149"/>
        <v>12</v>
      </c>
    </row>
    <row r="1386" spans="2:43" x14ac:dyDescent="0.3">
      <c r="B1386" s="37">
        <v>46095</v>
      </c>
      <c r="C1386" t="s">
        <v>35</v>
      </c>
      <c r="D1386" t="s">
        <v>9975</v>
      </c>
      <c r="E1386" t="s">
        <v>9976</v>
      </c>
      <c r="F1386" t="s">
        <v>9977</v>
      </c>
      <c r="G1386" t="s">
        <v>9978</v>
      </c>
      <c r="H1386" t="s">
        <v>9927</v>
      </c>
      <c r="I1386" t="s">
        <v>6217</v>
      </c>
      <c r="J1386" t="s">
        <v>9755</v>
      </c>
      <c r="K1386" t="s">
        <v>9827</v>
      </c>
      <c r="L1386" t="s">
        <v>9977</v>
      </c>
      <c r="M1386" t="s">
        <v>9979</v>
      </c>
      <c r="N1386" t="s">
        <v>9929</v>
      </c>
      <c r="O1386" t="s">
        <v>9724</v>
      </c>
      <c r="P1386" t="s">
        <v>9725</v>
      </c>
      <c r="Q1386" t="s">
        <v>9980</v>
      </c>
      <c r="R1386" s="26">
        <v>3</v>
      </c>
      <c r="S1386" s="23">
        <v>361068260000</v>
      </c>
      <c r="T1386" t="s">
        <v>37</v>
      </c>
      <c r="U1386" t="s">
        <v>9727</v>
      </c>
      <c r="V1386" s="39">
        <v>46090</v>
      </c>
      <c r="W1386" s="41">
        <v>29.7</v>
      </c>
      <c r="X1386" s="26" t="s">
        <v>446</v>
      </c>
      <c r="Y1386">
        <v>44.45</v>
      </c>
      <c r="AA1386">
        <v>44.44</v>
      </c>
      <c r="AB1386">
        <v>45</v>
      </c>
      <c r="AC1386">
        <v>22</v>
      </c>
      <c r="AE1386" s="41">
        <v>155.88999999999999</v>
      </c>
      <c r="AF1386">
        <v>0</v>
      </c>
      <c r="AG1386">
        <v>1</v>
      </c>
      <c r="AH1386">
        <v>1</v>
      </c>
      <c r="AI1386">
        <v>1</v>
      </c>
      <c r="AJ1386">
        <v>0</v>
      </c>
      <c r="AK1386" s="30">
        <f t="shared" si="145"/>
        <v>3</v>
      </c>
      <c r="AL1386" s="31">
        <v>5</v>
      </c>
      <c r="AM1386" s="32">
        <f t="shared" si="144"/>
        <v>2</v>
      </c>
      <c r="AN1386" s="33" t="str">
        <f t="shared" si="146"/>
        <v>MOROSO</v>
      </c>
      <c r="AO1386" s="33" t="str">
        <f t="shared" si="147"/>
        <v>2meses_pendientes</v>
      </c>
      <c r="AP1386" s="33">
        <f t="shared" si="148"/>
        <v>59.4</v>
      </c>
      <c r="AQ1386" s="31">
        <f t="shared" si="149"/>
        <v>9</v>
      </c>
    </row>
    <row r="1387" spans="2:43" x14ac:dyDescent="0.3">
      <c r="B1387" s="37">
        <v>46099</v>
      </c>
      <c r="C1387" t="s">
        <v>35</v>
      </c>
      <c r="D1387" t="s">
        <v>9981</v>
      </c>
      <c r="E1387" t="s">
        <v>9982</v>
      </c>
      <c r="F1387" t="s">
        <v>9983</v>
      </c>
      <c r="G1387" t="s">
        <v>9984</v>
      </c>
      <c r="H1387" t="s">
        <v>9927</v>
      </c>
      <c r="I1387" t="s">
        <v>6217</v>
      </c>
      <c r="J1387" t="s">
        <v>9755</v>
      </c>
      <c r="K1387" t="s">
        <v>9827</v>
      </c>
      <c r="L1387" t="s">
        <v>9983</v>
      </c>
      <c r="M1387" t="s">
        <v>9985</v>
      </c>
      <c r="N1387" t="s">
        <v>9929</v>
      </c>
      <c r="O1387" t="s">
        <v>9724</v>
      </c>
      <c r="P1387" t="s">
        <v>9725</v>
      </c>
      <c r="Q1387" t="s">
        <v>9986</v>
      </c>
      <c r="R1387" s="26">
        <v>3</v>
      </c>
      <c r="S1387" s="23">
        <v>361078960000</v>
      </c>
      <c r="T1387" t="s">
        <v>37</v>
      </c>
      <c r="U1387" t="s">
        <v>9727</v>
      </c>
      <c r="V1387" s="39">
        <v>46100</v>
      </c>
      <c r="W1387" s="41">
        <v>34</v>
      </c>
      <c r="X1387" s="26" t="s">
        <v>446</v>
      </c>
      <c r="Y1387">
        <v>35.5</v>
      </c>
      <c r="Z1387">
        <v>35.5</v>
      </c>
      <c r="AA1387">
        <v>35.5</v>
      </c>
      <c r="AB1387">
        <v>35.5</v>
      </c>
      <c r="AE1387" s="41">
        <v>142</v>
      </c>
      <c r="AF1387">
        <v>1</v>
      </c>
      <c r="AG1387">
        <v>1</v>
      </c>
      <c r="AH1387">
        <v>1</v>
      </c>
      <c r="AI1387">
        <v>0</v>
      </c>
      <c r="AJ1387">
        <v>0</v>
      </c>
      <c r="AK1387" s="30">
        <f t="shared" si="145"/>
        <v>3</v>
      </c>
      <c r="AL1387" s="31">
        <v>5</v>
      </c>
      <c r="AM1387" s="32">
        <f t="shared" si="144"/>
        <v>2</v>
      </c>
      <c r="AN1387" s="33" t="str">
        <f t="shared" si="146"/>
        <v>MOROSO</v>
      </c>
      <c r="AO1387" s="33" t="str">
        <f t="shared" si="147"/>
        <v>2meses_pendientes</v>
      </c>
      <c r="AP1387" s="33">
        <f t="shared" si="148"/>
        <v>68</v>
      </c>
      <c r="AQ1387" s="31">
        <f t="shared" si="149"/>
        <v>19</v>
      </c>
    </row>
    <row r="1388" spans="2:43" x14ac:dyDescent="0.3">
      <c r="B1388" s="37">
        <v>46101</v>
      </c>
      <c r="C1388" t="s">
        <v>35</v>
      </c>
      <c r="D1388" t="s">
        <v>9987</v>
      </c>
      <c r="E1388" t="s">
        <v>9988</v>
      </c>
      <c r="F1388" t="s">
        <v>9989</v>
      </c>
      <c r="G1388" t="s">
        <v>9990</v>
      </c>
      <c r="H1388" t="s">
        <v>9927</v>
      </c>
      <c r="I1388" t="s">
        <v>6217</v>
      </c>
      <c r="J1388" t="s">
        <v>9755</v>
      </c>
      <c r="K1388" t="s">
        <v>9827</v>
      </c>
      <c r="L1388" t="s">
        <v>9989</v>
      </c>
      <c r="M1388" t="s">
        <v>9991</v>
      </c>
      <c r="N1388" t="s">
        <v>9929</v>
      </c>
      <c r="O1388" t="s">
        <v>9724</v>
      </c>
      <c r="P1388" t="s">
        <v>9725</v>
      </c>
      <c r="Q1388" t="s">
        <v>9992</v>
      </c>
      <c r="R1388" s="26">
        <v>3</v>
      </c>
      <c r="S1388" s="23">
        <v>176064840000</v>
      </c>
      <c r="T1388" t="s">
        <v>37</v>
      </c>
      <c r="U1388" t="s">
        <v>9727</v>
      </c>
      <c r="V1388" s="39">
        <v>46099</v>
      </c>
      <c r="W1388" s="41">
        <v>38.85</v>
      </c>
      <c r="X1388" s="26" t="s">
        <v>446</v>
      </c>
      <c r="Z1388">
        <v>41.84</v>
      </c>
      <c r="AA1388">
        <v>41.84</v>
      </c>
      <c r="AB1388">
        <v>42.08</v>
      </c>
      <c r="AC1388">
        <v>43.98</v>
      </c>
      <c r="AE1388" s="41">
        <v>169.74</v>
      </c>
      <c r="AF1388">
        <v>1</v>
      </c>
      <c r="AG1388">
        <v>1</v>
      </c>
      <c r="AH1388">
        <v>1</v>
      </c>
      <c r="AI1388">
        <v>1</v>
      </c>
      <c r="AJ1388">
        <v>0</v>
      </c>
      <c r="AK1388" s="30">
        <f t="shared" si="145"/>
        <v>4</v>
      </c>
      <c r="AL1388" s="31">
        <v>5</v>
      </c>
      <c r="AM1388" s="32">
        <f t="shared" si="144"/>
        <v>1</v>
      </c>
      <c r="AN1388" s="33" t="str">
        <f t="shared" si="146"/>
        <v>MOROSO</v>
      </c>
      <c r="AO1388" s="33" t="str">
        <f t="shared" si="147"/>
        <v>1meses_pendientes</v>
      </c>
      <c r="AP1388" s="33">
        <f t="shared" si="148"/>
        <v>38.85</v>
      </c>
      <c r="AQ1388" s="31">
        <f t="shared" si="149"/>
        <v>18</v>
      </c>
    </row>
    <row r="1389" spans="2:43" x14ac:dyDescent="0.3">
      <c r="B1389" s="37">
        <v>46102</v>
      </c>
      <c r="C1389" t="s">
        <v>35</v>
      </c>
      <c r="D1389" t="s">
        <v>9993</v>
      </c>
      <c r="E1389" t="s">
        <v>9994</v>
      </c>
      <c r="F1389" t="s">
        <v>9995</v>
      </c>
      <c r="G1389" t="s">
        <v>9996</v>
      </c>
      <c r="H1389" t="s">
        <v>9997</v>
      </c>
      <c r="I1389" t="s">
        <v>6217</v>
      </c>
      <c r="J1389" t="s">
        <v>9755</v>
      </c>
      <c r="K1389" t="s">
        <v>9755</v>
      </c>
      <c r="L1389" t="s">
        <v>9995</v>
      </c>
      <c r="M1389" t="s">
        <v>9998</v>
      </c>
      <c r="N1389" t="s">
        <v>9929</v>
      </c>
      <c r="O1389" t="s">
        <v>9724</v>
      </c>
      <c r="P1389" t="s">
        <v>9725</v>
      </c>
      <c r="Q1389" t="s">
        <v>9999</v>
      </c>
      <c r="R1389" s="26">
        <v>2</v>
      </c>
      <c r="S1389" s="23">
        <v>365084050000</v>
      </c>
      <c r="T1389" t="s">
        <v>37</v>
      </c>
      <c r="U1389" t="s">
        <v>9727</v>
      </c>
      <c r="V1389" s="39">
        <v>46104</v>
      </c>
      <c r="W1389" s="41">
        <v>29.19</v>
      </c>
      <c r="X1389" s="26" t="s">
        <v>446</v>
      </c>
      <c r="AB1389">
        <v>30.32</v>
      </c>
      <c r="AE1389" s="41">
        <v>30.32</v>
      </c>
      <c r="AF1389">
        <v>0</v>
      </c>
      <c r="AG1389">
        <v>0</v>
      </c>
      <c r="AH1389">
        <v>1</v>
      </c>
      <c r="AI1389">
        <v>0</v>
      </c>
      <c r="AJ1389">
        <v>0</v>
      </c>
      <c r="AK1389" s="30">
        <f t="shared" si="145"/>
        <v>1</v>
      </c>
      <c r="AL1389" s="31">
        <v>5</v>
      </c>
      <c r="AM1389" s="32">
        <f t="shared" si="144"/>
        <v>4</v>
      </c>
      <c r="AN1389" s="33" t="str">
        <f t="shared" si="146"/>
        <v>MOROSO</v>
      </c>
      <c r="AO1389" s="33" t="str">
        <f t="shared" si="147"/>
        <v>4meses_pendientes</v>
      </c>
      <c r="AP1389" s="33">
        <f t="shared" si="148"/>
        <v>116.76</v>
      </c>
      <c r="AQ1389" s="31">
        <f t="shared" si="149"/>
        <v>23</v>
      </c>
    </row>
    <row r="1390" spans="2:43" x14ac:dyDescent="0.3">
      <c r="B1390" s="37">
        <v>46106</v>
      </c>
      <c r="C1390" t="s">
        <v>35</v>
      </c>
      <c r="D1390" t="s">
        <v>10000</v>
      </c>
      <c r="E1390" t="s">
        <v>10001</v>
      </c>
      <c r="F1390" t="s">
        <v>10002</v>
      </c>
      <c r="G1390" t="s">
        <v>10003</v>
      </c>
      <c r="H1390" t="s">
        <v>10004</v>
      </c>
      <c r="I1390" t="s">
        <v>6217</v>
      </c>
      <c r="J1390" t="s">
        <v>9755</v>
      </c>
      <c r="K1390" t="s">
        <v>9755</v>
      </c>
      <c r="L1390" t="s">
        <v>10005</v>
      </c>
      <c r="M1390" t="s">
        <v>10006</v>
      </c>
      <c r="N1390" t="s">
        <v>9929</v>
      </c>
      <c r="O1390" t="s">
        <v>9724</v>
      </c>
      <c r="P1390" t="s">
        <v>9725</v>
      </c>
      <c r="Q1390" t="s">
        <v>10007</v>
      </c>
      <c r="R1390" s="26">
        <v>2</v>
      </c>
      <c r="S1390" s="23">
        <v>366088130000</v>
      </c>
      <c r="T1390" t="s">
        <v>37</v>
      </c>
      <c r="U1390" t="s">
        <v>9727</v>
      </c>
      <c r="V1390" s="39">
        <v>46111</v>
      </c>
      <c r="W1390" s="41">
        <v>28</v>
      </c>
      <c r="X1390" s="26" t="s">
        <v>446</v>
      </c>
      <c r="Z1390">
        <v>28.42</v>
      </c>
      <c r="AA1390">
        <v>28.42</v>
      </c>
      <c r="AB1390">
        <v>28.42</v>
      </c>
      <c r="AE1390" s="41">
        <v>85.26</v>
      </c>
      <c r="AF1390">
        <v>1</v>
      </c>
      <c r="AG1390">
        <v>1</v>
      </c>
      <c r="AH1390">
        <v>1</v>
      </c>
      <c r="AI1390">
        <v>0</v>
      </c>
      <c r="AJ1390">
        <v>0</v>
      </c>
      <c r="AK1390" s="30">
        <f t="shared" si="145"/>
        <v>3</v>
      </c>
      <c r="AL1390" s="31">
        <v>5</v>
      </c>
      <c r="AM1390" s="32">
        <f t="shared" si="144"/>
        <v>2</v>
      </c>
      <c r="AN1390" s="33" t="str">
        <f t="shared" si="146"/>
        <v>MOROSO</v>
      </c>
      <c r="AO1390" s="33" t="str">
        <f t="shared" si="147"/>
        <v>2meses_pendientes</v>
      </c>
      <c r="AP1390" s="33">
        <f t="shared" si="148"/>
        <v>56</v>
      </c>
      <c r="AQ1390" s="31">
        <f t="shared" si="149"/>
        <v>30</v>
      </c>
    </row>
    <row r="1391" spans="2:43" x14ac:dyDescent="0.3">
      <c r="B1391" s="37">
        <v>46107</v>
      </c>
      <c r="C1391" t="s">
        <v>35</v>
      </c>
      <c r="D1391" t="s">
        <v>10008</v>
      </c>
      <c r="E1391" t="s">
        <v>10009</v>
      </c>
      <c r="F1391" t="s">
        <v>10010</v>
      </c>
      <c r="G1391" t="s">
        <v>10011</v>
      </c>
      <c r="H1391" t="s">
        <v>10012</v>
      </c>
      <c r="I1391" t="s">
        <v>6217</v>
      </c>
      <c r="J1391" t="s">
        <v>9755</v>
      </c>
      <c r="K1391" t="s">
        <v>9755</v>
      </c>
      <c r="L1391" t="s">
        <v>10010</v>
      </c>
      <c r="M1391" t="s">
        <v>10013</v>
      </c>
      <c r="N1391" t="s">
        <v>9929</v>
      </c>
      <c r="O1391" t="s">
        <v>9724</v>
      </c>
      <c r="P1391" t="s">
        <v>9725</v>
      </c>
      <c r="Q1391" t="s">
        <v>10014</v>
      </c>
      <c r="R1391" s="26">
        <v>3</v>
      </c>
      <c r="S1391" s="23">
        <v>362088790000</v>
      </c>
      <c r="T1391" t="s">
        <v>37</v>
      </c>
      <c r="U1391" t="s">
        <v>9727</v>
      </c>
      <c r="V1391" s="39">
        <v>46108</v>
      </c>
      <c r="W1391" s="41">
        <v>30.7</v>
      </c>
      <c r="X1391" s="26" t="s">
        <v>446</v>
      </c>
      <c r="Z1391">
        <v>32.71</v>
      </c>
      <c r="AA1391">
        <v>32.71</v>
      </c>
      <c r="AB1391">
        <v>32.71</v>
      </c>
      <c r="AC1391">
        <v>32.71</v>
      </c>
      <c r="AE1391" s="41">
        <v>130.84</v>
      </c>
      <c r="AF1391">
        <v>1</v>
      </c>
      <c r="AG1391">
        <v>1</v>
      </c>
      <c r="AH1391">
        <v>1</v>
      </c>
      <c r="AI1391">
        <v>1</v>
      </c>
      <c r="AJ1391">
        <v>0</v>
      </c>
      <c r="AK1391" s="30">
        <f t="shared" si="145"/>
        <v>4</v>
      </c>
      <c r="AL1391" s="31">
        <v>5</v>
      </c>
      <c r="AM1391" s="32">
        <f t="shared" si="144"/>
        <v>1</v>
      </c>
      <c r="AN1391" s="33" t="str">
        <f t="shared" si="146"/>
        <v>MOROSO</v>
      </c>
      <c r="AO1391" s="33" t="str">
        <f t="shared" si="147"/>
        <v>1meses_pendientes</v>
      </c>
      <c r="AP1391" s="33">
        <f t="shared" si="148"/>
        <v>30.7</v>
      </c>
      <c r="AQ1391" s="31">
        <f t="shared" si="149"/>
        <v>27</v>
      </c>
    </row>
    <row r="1392" spans="2:43" x14ac:dyDescent="0.3">
      <c r="B1392" s="37">
        <v>46108</v>
      </c>
      <c r="C1392" t="s">
        <v>35</v>
      </c>
      <c r="D1392" t="s">
        <v>10015</v>
      </c>
      <c r="E1392" t="s">
        <v>10016</v>
      </c>
      <c r="F1392" t="s">
        <v>10017</v>
      </c>
      <c r="G1392" t="s">
        <v>10018</v>
      </c>
      <c r="H1392" t="s">
        <v>10012</v>
      </c>
      <c r="I1392" t="s">
        <v>6217</v>
      </c>
      <c r="J1392" t="s">
        <v>9755</v>
      </c>
      <c r="K1392" t="s">
        <v>9755</v>
      </c>
      <c r="L1392" t="s">
        <v>10017</v>
      </c>
      <c r="M1392" t="s">
        <v>10013</v>
      </c>
      <c r="N1392" t="s">
        <v>9929</v>
      </c>
      <c r="O1392" t="s">
        <v>9724</v>
      </c>
      <c r="P1392" t="s">
        <v>9725</v>
      </c>
      <c r="Q1392" t="s">
        <v>10019</v>
      </c>
      <c r="R1392" s="26">
        <v>3</v>
      </c>
      <c r="S1392" s="23">
        <v>365089710000</v>
      </c>
      <c r="T1392" t="s">
        <v>37</v>
      </c>
      <c r="U1392" t="s">
        <v>9727</v>
      </c>
      <c r="V1392" s="39">
        <v>46111</v>
      </c>
      <c r="W1392" s="41">
        <v>34</v>
      </c>
      <c r="X1392" s="26" t="s">
        <v>446</v>
      </c>
      <c r="AE1392" s="41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 s="30">
        <f t="shared" si="145"/>
        <v>0</v>
      </c>
      <c r="AL1392" s="31">
        <v>5</v>
      </c>
      <c r="AM1392" s="32">
        <f t="shared" si="144"/>
        <v>5</v>
      </c>
      <c r="AN1392" s="33" t="str">
        <f t="shared" si="146"/>
        <v>NPN</v>
      </c>
      <c r="AO1392" s="33" t="str">
        <f t="shared" si="147"/>
        <v>5meses_pendientes</v>
      </c>
      <c r="AP1392" s="33">
        <f t="shared" si="148"/>
        <v>170</v>
      </c>
      <c r="AQ1392" s="31">
        <f t="shared" si="149"/>
        <v>30</v>
      </c>
    </row>
    <row r="1393" spans="2:43" x14ac:dyDescent="0.3">
      <c r="B1393" s="37">
        <v>46112</v>
      </c>
      <c r="C1393" t="s">
        <v>35</v>
      </c>
      <c r="D1393" t="s">
        <v>10020</v>
      </c>
      <c r="E1393" t="s">
        <v>10021</v>
      </c>
      <c r="F1393" t="s">
        <v>10022</v>
      </c>
      <c r="G1393" t="s">
        <v>10023</v>
      </c>
      <c r="H1393" t="s">
        <v>10024</v>
      </c>
      <c r="I1393" t="s">
        <v>6217</v>
      </c>
      <c r="J1393" t="s">
        <v>9755</v>
      </c>
      <c r="K1393" t="s">
        <v>9755</v>
      </c>
      <c r="L1393" t="s">
        <v>10022</v>
      </c>
      <c r="M1393" t="s">
        <v>10025</v>
      </c>
      <c r="N1393" t="s">
        <v>9929</v>
      </c>
      <c r="O1393" t="s">
        <v>9724</v>
      </c>
      <c r="P1393" t="s">
        <v>9725</v>
      </c>
      <c r="Q1393" t="s">
        <v>10026</v>
      </c>
      <c r="R1393" s="26">
        <v>2</v>
      </c>
      <c r="S1393" s="23">
        <v>369091750000</v>
      </c>
      <c r="T1393" t="s">
        <v>37</v>
      </c>
      <c r="U1393" t="s">
        <v>9727</v>
      </c>
      <c r="V1393" s="39">
        <v>46111</v>
      </c>
      <c r="W1393" s="41">
        <v>36</v>
      </c>
      <c r="X1393" s="26" t="s">
        <v>446</v>
      </c>
      <c r="Z1393">
        <v>40</v>
      </c>
      <c r="AA1393">
        <v>45</v>
      </c>
      <c r="AB1393">
        <v>40</v>
      </c>
      <c r="AE1393" s="41">
        <v>125</v>
      </c>
      <c r="AF1393">
        <v>1</v>
      </c>
      <c r="AG1393">
        <v>1</v>
      </c>
      <c r="AH1393">
        <v>1</v>
      </c>
      <c r="AI1393">
        <v>0</v>
      </c>
      <c r="AJ1393">
        <v>0</v>
      </c>
      <c r="AK1393" s="30">
        <f t="shared" si="145"/>
        <v>3</v>
      </c>
      <c r="AL1393" s="31">
        <v>5</v>
      </c>
      <c r="AM1393" s="32">
        <f t="shared" si="144"/>
        <v>2</v>
      </c>
      <c r="AN1393" s="33" t="str">
        <f t="shared" si="146"/>
        <v>MOROSO</v>
      </c>
      <c r="AO1393" s="33" t="str">
        <f t="shared" si="147"/>
        <v>2meses_pendientes</v>
      </c>
      <c r="AP1393" s="33">
        <f t="shared" si="148"/>
        <v>72</v>
      </c>
      <c r="AQ1393" s="31">
        <f t="shared" si="149"/>
        <v>30</v>
      </c>
    </row>
    <row r="1394" spans="2:43" x14ac:dyDescent="0.3">
      <c r="B1394" s="37">
        <v>46112</v>
      </c>
      <c r="C1394" t="s">
        <v>35</v>
      </c>
      <c r="D1394" t="s">
        <v>10027</v>
      </c>
      <c r="E1394" t="s">
        <v>10028</v>
      </c>
      <c r="F1394" t="s">
        <v>10029</v>
      </c>
      <c r="G1394" t="s">
        <v>10030</v>
      </c>
      <c r="H1394" t="s">
        <v>10031</v>
      </c>
      <c r="I1394" t="s">
        <v>6217</v>
      </c>
      <c r="J1394" t="s">
        <v>9755</v>
      </c>
      <c r="K1394" t="s">
        <v>9827</v>
      </c>
      <c r="L1394" t="s">
        <v>10029</v>
      </c>
      <c r="M1394" t="s">
        <v>10032</v>
      </c>
      <c r="N1394" t="s">
        <v>9929</v>
      </c>
      <c r="O1394" t="s">
        <v>9724</v>
      </c>
      <c r="P1394" t="s">
        <v>9725</v>
      </c>
      <c r="Q1394" t="s">
        <v>10033</v>
      </c>
      <c r="R1394" s="26">
        <v>3</v>
      </c>
      <c r="S1394" s="23">
        <v>368084770000</v>
      </c>
      <c r="T1394" t="s">
        <v>37</v>
      </c>
      <c r="U1394" t="s">
        <v>9727</v>
      </c>
      <c r="V1394" s="39">
        <v>46106</v>
      </c>
      <c r="W1394" s="41">
        <v>34.46</v>
      </c>
      <c r="X1394" s="26" t="s">
        <v>446</v>
      </c>
      <c r="Y1394">
        <v>35.96</v>
      </c>
      <c r="AA1394">
        <v>35.96</v>
      </c>
      <c r="AB1394">
        <v>35.96</v>
      </c>
      <c r="AE1394" s="41">
        <v>107.88</v>
      </c>
      <c r="AF1394">
        <v>0</v>
      </c>
      <c r="AG1394">
        <v>1</v>
      </c>
      <c r="AH1394">
        <v>1</v>
      </c>
      <c r="AI1394">
        <v>0</v>
      </c>
      <c r="AJ1394">
        <v>0</v>
      </c>
      <c r="AK1394" s="30">
        <f t="shared" si="145"/>
        <v>2</v>
      </c>
      <c r="AL1394" s="31">
        <v>5</v>
      </c>
      <c r="AM1394" s="32">
        <f t="shared" si="144"/>
        <v>3</v>
      </c>
      <c r="AN1394" s="33" t="str">
        <f t="shared" si="146"/>
        <v>MOROSO</v>
      </c>
      <c r="AO1394" s="33" t="str">
        <f t="shared" si="147"/>
        <v>3meses_pendientes</v>
      </c>
      <c r="AP1394" s="33">
        <f t="shared" si="148"/>
        <v>103.38</v>
      </c>
      <c r="AQ1394" s="31">
        <f t="shared" si="149"/>
        <v>25</v>
      </c>
    </row>
    <row r="1395" spans="2:43" x14ac:dyDescent="0.3">
      <c r="B1395" s="37">
        <v>46101</v>
      </c>
      <c r="C1395" t="s">
        <v>35</v>
      </c>
      <c r="D1395" t="s">
        <v>10034</v>
      </c>
      <c r="E1395" t="s">
        <v>10035</v>
      </c>
      <c r="F1395" t="s">
        <v>10036</v>
      </c>
      <c r="G1395" t="s">
        <v>10037</v>
      </c>
      <c r="H1395" t="s">
        <v>10038</v>
      </c>
      <c r="I1395" t="s">
        <v>6217</v>
      </c>
      <c r="J1395" t="s">
        <v>9755</v>
      </c>
      <c r="K1395" t="s">
        <v>9755</v>
      </c>
      <c r="L1395" t="s">
        <v>10036</v>
      </c>
      <c r="M1395" t="s">
        <v>10039</v>
      </c>
      <c r="N1395" t="s">
        <v>10040</v>
      </c>
      <c r="O1395" t="s">
        <v>9724</v>
      </c>
      <c r="P1395" t="s">
        <v>9725</v>
      </c>
      <c r="Q1395" t="s">
        <v>10041</v>
      </c>
      <c r="R1395" s="26">
        <v>2</v>
      </c>
      <c r="S1395" s="23">
        <v>364082950000</v>
      </c>
      <c r="T1395" t="s">
        <v>37</v>
      </c>
      <c r="U1395" t="s">
        <v>9727</v>
      </c>
      <c r="V1395" s="39">
        <v>46107</v>
      </c>
      <c r="W1395" s="41">
        <v>42.67</v>
      </c>
      <c r="X1395" s="26" t="s">
        <v>446</v>
      </c>
      <c r="Z1395">
        <v>46.01</v>
      </c>
      <c r="AA1395">
        <v>46.01</v>
      </c>
      <c r="AB1395">
        <v>46.01</v>
      </c>
      <c r="AC1395">
        <v>44.74</v>
      </c>
      <c r="AE1395" s="41">
        <v>182.77</v>
      </c>
      <c r="AF1395">
        <v>1</v>
      </c>
      <c r="AG1395">
        <v>1</v>
      </c>
      <c r="AH1395">
        <v>1</v>
      </c>
      <c r="AI1395">
        <v>1</v>
      </c>
      <c r="AJ1395">
        <v>0</v>
      </c>
      <c r="AK1395" s="30">
        <f t="shared" si="145"/>
        <v>4</v>
      </c>
      <c r="AL1395" s="31">
        <v>5</v>
      </c>
      <c r="AM1395" s="32">
        <f t="shared" si="144"/>
        <v>1</v>
      </c>
      <c r="AN1395" s="33" t="str">
        <f t="shared" si="146"/>
        <v>MOROSO</v>
      </c>
      <c r="AO1395" s="33" t="str">
        <f t="shared" si="147"/>
        <v>1meses_pendientes</v>
      </c>
      <c r="AP1395" s="33">
        <f t="shared" si="148"/>
        <v>42.67</v>
      </c>
      <c r="AQ1395" s="31">
        <f t="shared" si="149"/>
        <v>26</v>
      </c>
    </row>
    <row r="1396" spans="2:43" x14ac:dyDescent="0.3">
      <c r="B1396" s="37">
        <v>46106</v>
      </c>
      <c r="C1396" t="s">
        <v>35</v>
      </c>
      <c r="D1396" t="s">
        <v>10042</v>
      </c>
      <c r="E1396" t="s">
        <v>10043</v>
      </c>
      <c r="F1396" t="s">
        <v>10044</v>
      </c>
      <c r="G1396" t="s">
        <v>10045</v>
      </c>
      <c r="H1396" t="s">
        <v>10046</v>
      </c>
      <c r="I1396" t="s">
        <v>6217</v>
      </c>
      <c r="J1396" t="s">
        <v>6218</v>
      </c>
      <c r="K1396" t="s">
        <v>7942</v>
      </c>
      <c r="L1396" t="s">
        <v>10044</v>
      </c>
      <c r="M1396" t="s">
        <v>10047</v>
      </c>
      <c r="N1396" t="s">
        <v>10040</v>
      </c>
      <c r="O1396" t="s">
        <v>9724</v>
      </c>
      <c r="P1396" t="s">
        <v>9725</v>
      </c>
      <c r="Q1396" t="s">
        <v>10048</v>
      </c>
      <c r="R1396" s="26">
        <v>3</v>
      </c>
      <c r="S1396" s="23">
        <v>368087860000</v>
      </c>
      <c r="T1396" t="s">
        <v>37</v>
      </c>
      <c r="U1396" t="s">
        <v>9727</v>
      </c>
      <c r="V1396" s="39">
        <v>46107</v>
      </c>
      <c r="W1396" s="41">
        <v>30.7</v>
      </c>
      <c r="X1396" s="26" t="s">
        <v>446</v>
      </c>
      <c r="Z1396">
        <v>34.24</v>
      </c>
      <c r="AA1396">
        <v>36.76</v>
      </c>
      <c r="AB1396">
        <v>36.58</v>
      </c>
      <c r="AE1396" s="41">
        <v>107.58</v>
      </c>
      <c r="AF1396">
        <v>1</v>
      </c>
      <c r="AG1396">
        <v>1</v>
      </c>
      <c r="AH1396">
        <v>1</v>
      </c>
      <c r="AI1396">
        <v>0</v>
      </c>
      <c r="AJ1396">
        <v>0</v>
      </c>
      <c r="AK1396" s="30">
        <f t="shared" si="145"/>
        <v>3</v>
      </c>
      <c r="AL1396" s="31">
        <v>5</v>
      </c>
      <c r="AM1396" s="32">
        <f t="shared" si="144"/>
        <v>2</v>
      </c>
      <c r="AN1396" s="33" t="str">
        <f t="shared" si="146"/>
        <v>MOROSO</v>
      </c>
      <c r="AO1396" s="33" t="str">
        <f t="shared" si="147"/>
        <v>2meses_pendientes</v>
      </c>
      <c r="AP1396" s="33">
        <f t="shared" si="148"/>
        <v>61.4</v>
      </c>
      <c r="AQ1396" s="31">
        <f t="shared" si="149"/>
        <v>26</v>
      </c>
    </row>
    <row r="1397" spans="2:43" x14ac:dyDescent="0.3">
      <c r="B1397" s="37">
        <v>46111</v>
      </c>
      <c r="C1397" t="s">
        <v>35</v>
      </c>
      <c r="D1397" t="s">
        <v>10049</v>
      </c>
      <c r="E1397" t="s">
        <v>10050</v>
      </c>
      <c r="F1397" t="s">
        <v>10051</v>
      </c>
      <c r="G1397" t="s">
        <v>10052</v>
      </c>
      <c r="H1397" t="s">
        <v>10053</v>
      </c>
      <c r="I1397" t="s">
        <v>6217</v>
      </c>
      <c r="J1397" t="s">
        <v>9755</v>
      </c>
      <c r="K1397" t="s">
        <v>9827</v>
      </c>
      <c r="L1397" t="s">
        <v>10051</v>
      </c>
      <c r="M1397" t="s">
        <v>10054</v>
      </c>
      <c r="N1397" t="s">
        <v>10040</v>
      </c>
      <c r="O1397" t="s">
        <v>9724</v>
      </c>
      <c r="P1397" t="s">
        <v>9725</v>
      </c>
      <c r="Q1397" t="s">
        <v>10055</v>
      </c>
      <c r="R1397" s="26">
        <v>3</v>
      </c>
      <c r="S1397" s="23">
        <v>363092670000</v>
      </c>
      <c r="T1397" t="s">
        <v>37</v>
      </c>
      <c r="U1397" t="s">
        <v>9727</v>
      </c>
      <c r="V1397" s="39">
        <v>46112</v>
      </c>
      <c r="W1397" s="41">
        <v>36.549999999999997</v>
      </c>
      <c r="X1397" s="26" t="s">
        <v>446</v>
      </c>
      <c r="Z1397">
        <v>39.270000000000003</v>
      </c>
      <c r="AE1397" s="41">
        <v>39.270000000000003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 s="30">
        <f t="shared" si="145"/>
        <v>1</v>
      </c>
      <c r="AL1397" s="31">
        <v>5</v>
      </c>
      <c r="AM1397" s="32">
        <f t="shared" si="144"/>
        <v>4</v>
      </c>
      <c r="AN1397" s="33" t="str">
        <f t="shared" si="146"/>
        <v>MOROSO</v>
      </c>
      <c r="AO1397" s="33" t="str">
        <f t="shared" si="147"/>
        <v>4meses_pendientes</v>
      </c>
      <c r="AP1397" s="33">
        <f t="shared" si="148"/>
        <v>146.19999999999999</v>
      </c>
      <c r="AQ1397" s="31">
        <f t="shared" si="149"/>
        <v>31</v>
      </c>
    </row>
    <row r="1398" spans="2:43" x14ac:dyDescent="0.3">
      <c r="B1398" s="37">
        <v>46085</v>
      </c>
      <c r="C1398" t="s">
        <v>35</v>
      </c>
      <c r="D1398" t="s">
        <v>10056</v>
      </c>
      <c r="E1398" t="s">
        <v>10057</v>
      </c>
      <c r="F1398" t="s">
        <v>10058</v>
      </c>
      <c r="G1398" t="s">
        <v>10059</v>
      </c>
      <c r="H1398" t="s">
        <v>10060</v>
      </c>
      <c r="I1398" t="s">
        <v>6217</v>
      </c>
      <c r="J1398" t="s">
        <v>9720</v>
      </c>
      <c r="K1398" t="s">
        <v>9764</v>
      </c>
      <c r="L1398" t="s">
        <v>10061</v>
      </c>
      <c r="M1398" t="s">
        <v>10062</v>
      </c>
      <c r="N1398" t="s">
        <v>10063</v>
      </c>
      <c r="O1398" t="s">
        <v>9724</v>
      </c>
      <c r="P1398" t="s">
        <v>9725</v>
      </c>
      <c r="Q1398" t="s">
        <v>10064</v>
      </c>
      <c r="R1398" s="26">
        <v>1</v>
      </c>
      <c r="S1398" s="23">
        <v>364062830000</v>
      </c>
      <c r="T1398" t="s">
        <v>37</v>
      </c>
      <c r="U1398" t="s">
        <v>9727</v>
      </c>
      <c r="V1398" s="39">
        <v>46086</v>
      </c>
      <c r="W1398" s="41">
        <v>19.8</v>
      </c>
      <c r="X1398" s="26" t="s">
        <v>446</v>
      </c>
      <c r="Y1398">
        <v>32</v>
      </c>
      <c r="Z1398">
        <v>33.46</v>
      </c>
      <c r="AA1398">
        <v>21.46</v>
      </c>
      <c r="AB1398">
        <v>33.46</v>
      </c>
      <c r="AE1398" s="41">
        <v>120.38000000000002</v>
      </c>
      <c r="AF1398">
        <v>1</v>
      </c>
      <c r="AG1398">
        <v>1</v>
      </c>
      <c r="AH1398">
        <v>1</v>
      </c>
      <c r="AI1398">
        <v>0</v>
      </c>
      <c r="AJ1398">
        <v>0</v>
      </c>
      <c r="AK1398" s="30">
        <f t="shared" si="145"/>
        <v>3</v>
      </c>
      <c r="AL1398" s="31">
        <v>5</v>
      </c>
      <c r="AM1398" s="32">
        <f t="shared" si="144"/>
        <v>2</v>
      </c>
      <c r="AN1398" s="33" t="str">
        <f t="shared" si="146"/>
        <v>MOROSO</v>
      </c>
      <c r="AO1398" s="33" t="str">
        <f t="shared" si="147"/>
        <v>2meses_pendientes</v>
      </c>
      <c r="AP1398" s="33">
        <f t="shared" si="148"/>
        <v>39.6</v>
      </c>
      <c r="AQ1398" s="31">
        <f t="shared" si="149"/>
        <v>5</v>
      </c>
    </row>
    <row r="1399" spans="2:43" x14ac:dyDescent="0.3">
      <c r="B1399" s="37">
        <v>46091</v>
      </c>
      <c r="C1399" t="s">
        <v>35</v>
      </c>
      <c r="D1399" t="s">
        <v>10065</v>
      </c>
      <c r="E1399" t="s">
        <v>10066</v>
      </c>
      <c r="F1399" t="s">
        <v>10067</v>
      </c>
      <c r="G1399" t="s">
        <v>10068</v>
      </c>
      <c r="H1399" t="s">
        <v>10069</v>
      </c>
      <c r="I1399" t="s">
        <v>6217</v>
      </c>
      <c r="J1399" t="s">
        <v>9720</v>
      </c>
      <c r="K1399" t="s">
        <v>9733</v>
      </c>
      <c r="L1399" t="s">
        <v>9901</v>
      </c>
      <c r="M1399" t="s">
        <v>10070</v>
      </c>
      <c r="N1399" t="s">
        <v>10063</v>
      </c>
      <c r="O1399" t="s">
        <v>9724</v>
      </c>
      <c r="P1399" t="s">
        <v>9725</v>
      </c>
      <c r="Q1399" t="s">
        <v>10071</v>
      </c>
      <c r="R1399" s="26">
        <v>3</v>
      </c>
      <c r="S1399" s="23">
        <v>369066800000</v>
      </c>
      <c r="T1399" t="s">
        <v>37</v>
      </c>
      <c r="U1399" t="s">
        <v>9727</v>
      </c>
      <c r="V1399" s="39">
        <v>46091</v>
      </c>
      <c r="W1399" s="41">
        <v>29.7</v>
      </c>
      <c r="X1399" s="26" t="s">
        <v>446</v>
      </c>
      <c r="Y1399">
        <v>30.99</v>
      </c>
      <c r="AA1399">
        <v>30.99</v>
      </c>
      <c r="AB1399">
        <v>30.99</v>
      </c>
      <c r="AE1399" s="41">
        <v>92.97</v>
      </c>
      <c r="AF1399">
        <v>0</v>
      </c>
      <c r="AG1399">
        <v>1</v>
      </c>
      <c r="AH1399">
        <v>1</v>
      </c>
      <c r="AI1399">
        <v>0</v>
      </c>
      <c r="AJ1399">
        <v>0</v>
      </c>
      <c r="AK1399" s="30">
        <f t="shared" si="145"/>
        <v>2</v>
      </c>
      <c r="AL1399" s="31">
        <v>5</v>
      </c>
      <c r="AM1399" s="32">
        <f t="shared" si="144"/>
        <v>3</v>
      </c>
      <c r="AN1399" s="33" t="str">
        <f t="shared" si="146"/>
        <v>MOROSO</v>
      </c>
      <c r="AO1399" s="33" t="str">
        <f t="shared" si="147"/>
        <v>3meses_pendientes</v>
      </c>
      <c r="AP1399" s="33">
        <f t="shared" si="148"/>
        <v>89.1</v>
      </c>
      <c r="AQ1399" s="31">
        <f t="shared" si="149"/>
        <v>10</v>
      </c>
    </row>
    <row r="1400" spans="2:43" x14ac:dyDescent="0.3">
      <c r="B1400" s="37">
        <v>46092</v>
      </c>
      <c r="C1400" t="s">
        <v>35</v>
      </c>
      <c r="D1400" t="s">
        <v>10072</v>
      </c>
      <c r="E1400" t="s">
        <v>10073</v>
      </c>
      <c r="F1400" t="s">
        <v>10074</v>
      </c>
      <c r="G1400" t="s">
        <v>10075</v>
      </c>
      <c r="H1400" t="s">
        <v>10076</v>
      </c>
      <c r="I1400" t="s">
        <v>6217</v>
      </c>
      <c r="J1400" t="s">
        <v>10077</v>
      </c>
      <c r="L1400" t="s">
        <v>10074</v>
      </c>
      <c r="M1400" t="s">
        <v>10078</v>
      </c>
      <c r="N1400" t="s">
        <v>10063</v>
      </c>
      <c r="O1400" t="s">
        <v>9724</v>
      </c>
      <c r="P1400" t="s">
        <v>9725</v>
      </c>
      <c r="Q1400" t="s">
        <v>10079</v>
      </c>
      <c r="R1400" s="26">
        <v>3</v>
      </c>
      <c r="S1400" s="23">
        <v>367073560000</v>
      </c>
      <c r="T1400" t="s">
        <v>37</v>
      </c>
      <c r="U1400" t="s">
        <v>9727</v>
      </c>
      <c r="V1400" s="39">
        <v>46094</v>
      </c>
      <c r="W1400" s="41">
        <v>30.93</v>
      </c>
      <c r="X1400" s="26" t="s">
        <v>446</v>
      </c>
      <c r="Y1400">
        <v>32.9</v>
      </c>
      <c r="Z1400">
        <v>50.84</v>
      </c>
      <c r="AA1400">
        <v>50.84</v>
      </c>
      <c r="AC1400">
        <v>50.84</v>
      </c>
      <c r="AE1400" s="41">
        <v>185.42000000000002</v>
      </c>
      <c r="AF1400">
        <v>1</v>
      </c>
      <c r="AG1400">
        <v>1</v>
      </c>
      <c r="AH1400">
        <v>0</v>
      </c>
      <c r="AI1400">
        <v>1</v>
      </c>
      <c r="AJ1400">
        <v>0</v>
      </c>
      <c r="AK1400" s="30">
        <f t="shared" si="145"/>
        <v>3</v>
      </c>
      <c r="AL1400" s="31">
        <v>5</v>
      </c>
      <c r="AM1400" s="32">
        <f t="shared" si="144"/>
        <v>2</v>
      </c>
      <c r="AN1400" s="33" t="str">
        <f t="shared" si="146"/>
        <v>MOROSO</v>
      </c>
      <c r="AO1400" s="33" t="str">
        <f t="shared" si="147"/>
        <v>2meses_pendientes</v>
      </c>
      <c r="AP1400" s="33">
        <f t="shared" si="148"/>
        <v>61.86</v>
      </c>
      <c r="AQ1400" s="31">
        <f t="shared" si="149"/>
        <v>13</v>
      </c>
    </row>
    <row r="1401" spans="2:43" x14ac:dyDescent="0.3">
      <c r="B1401" s="37">
        <v>46106</v>
      </c>
      <c r="C1401" t="s">
        <v>35</v>
      </c>
      <c r="D1401" t="s">
        <v>10080</v>
      </c>
      <c r="E1401" t="s">
        <v>10081</v>
      </c>
      <c r="F1401" t="s">
        <v>10082</v>
      </c>
      <c r="G1401" t="s">
        <v>10083</v>
      </c>
      <c r="H1401" t="s">
        <v>10084</v>
      </c>
      <c r="I1401" t="s">
        <v>6217</v>
      </c>
      <c r="J1401" t="s">
        <v>8419</v>
      </c>
      <c r="K1401" t="s">
        <v>8420</v>
      </c>
      <c r="L1401" t="s">
        <v>10082</v>
      </c>
      <c r="M1401" t="s">
        <v>10085</v>
      </c>
      <c r="N1401" t="s">
        <v>10063</v>
      </c>
      <c r="O1401" t="s">
        <v>9724</v>
      </c>
      <c r="P1401" t="s">
        <v>9725</v>
      </c>
      <c r="Q1401" t="s">
        <v>10086</v>
      </c>
      <c r="R1401" s="26">
        <v>2</v>
      </c>
      <c r="S1401" s="23">
        <v>362087540000</v>
      </c>
      <c r="T1401" t="s">
        <v>37</v>
      </c>
      <c r="U1401" t="s">
        <v>9727</v>
      </c>
      <c r="V1401" s="39">
        <v>46108</v>
      </c>
      <c r="W1401" s="41">
        <v>28</v>
      </c>
      <c r="X1401" s="26" t="s">
        <v>446</v>
      </c>
      <c r="Z1401">
        <v>28.42</v>
      </c>
      <c r="AA1401">
        <v>28.42</v>
      </c>
      <c r="AB1401">
        <v>28.42</v>
      </c>
      <c r="AC1401">
        <v>28.42</v>
      </c>
      <c r="AE1401" s="41">
        <v>113.68</v>
      </c>
      <c r="AF1401">
        <v>1</v>
      </c>
      <c r="AG1401">
        <v>1</v>
      </c>
      <c r="AH1401">
        <v>1</v>
      </c>
      <c r="AI1401">
        <v>1</v>
      </c>
      <c r="AJ1401">
        <v>0</v>
      </c>
      <c r="AK1401" s="30">
        <f t="shared" si="145"/>
        <v>4</v>
      </c>
      <c r="AL1401" s="31">
        <v>5</v>
      </c>
      <c r="AM1401" s="32">
        <f t="shared" si="144"/>
        <v>1</v>
      </c>
      <c r="AN1401" s="33" t="str">
        <f t="shared" si="146"/>
        <v>MOROSO</v>
      </c>
      <c r="AO1401" s="33" t="str">
        <f t="shared" si="147"/>
        <v>1meses_pendientes</v>
      </c>
      <c r="AP1401" s="33">
        <f t="shared" si="148"/>
        <v>28</v>
      </c>
      <c r="AQ1401" s="31">
        <f t="shared" si="149"/>
        <v>27</v>
      </c>
    </row>
    <row r="1402" spans="2:43" x14ac:dyDescent="0.3">
      <c r="B1402" s="37">
        <v>46081</v>
      </c>
      <c r="C1402" t="s">
        <v>35</v>
      </c>
      <c r="D1402" t="s">
        <v>10087</v>
      </c>
      <c r="E1402" t="s">
        <v>10088</v>
      </c>
      <c r="F1402" t="s">
        <v>10089</v>
      </c>
      <c r="G1402" t="s">
        <v>10090</v>
      </c>
      <c r="H1402" t="s">
        <v>10091</v>
      </c>
      <c r="I1402" t="s">
        <v>6217</v>
      </c>
      <c r="J1402" t="s">
        <v>6218</v>
      </c>
      <c r="K1402" t="s">
        <v>7942</v>
      </c>
      <c r="L1402" t="s">
        <v>10092</v>
      </c>
      <c r="M1402" t="s">
        <v>10093</v>
      </c>
      <c r="N1402" t="s">
        <v>10094</v>
      </c>
      <c r="O1402" t="s">
        <v>9724</v>
      </c>
      <c r="P1402" t="s">
        <v>9725</v>
      </c>
      <c r="Q1402" t="s">
        <v>10095</v>
      </c>
      <c r="R1402" s="26">
        <v>3</v>
      </c>
      <c r="S1402" s="23">
        <v>252007260000</v>
      </c>
      <c r="T1402" t="s">
        <v>37</v>
      </c>
      <c r="U1402" t="s">
        <v>9727</v>
      </c>
      <c r="V1402" s="39">
        <v>46088</v>
      </c>
      <c r="W1402" s="41">
        <v>28</v>
      </c>
      <c r="X1402" s="26" t="s">
        <v>446</v>
      </c>
      <c r="Z1402">
        <v>28.42</v>
      </c>
      <c r="AA1402">
        <v>28.42</v>
      </c>
      <c r="AB1402">
        <v>28.42</v>
      </c>
      <c r="AE1402" s="41">
        <v>85.26</v>
      </c>
      <c r="AF1402">
        <v>1</v>
      </c>
      <c r="AG1402">
        <v>1</v>
      </c>
      <c r="AH1402">
        <v>1</v>
      </c>
      <c r="AI1402">
        <v>0</v>
      </c>
      <c r="AJ1402">
        <v>0</v>
      </c>
      <c r="AK1402" s="30">
        <f t="shared" si="145"/>
        <v>3</v>
      </c>
      <c r="AL1402" s="31">
        <v>5</v>
      </c>
      <c r="AM1402" s="32">
        <f t="shared" si="144"/>
        <v>2</v>
      </c>
      <c r="AN1402" s="33" t="str">
        <f t="shared" si="146"/>
        <v>MOROSO</v>
      </c>
      <c r="AO1402" s="33" t="str">
        <f t="shared" si="147"/>
        <v>2meses_pendientes</v>
      </c>
      <c r="AP1402" s="33">
        <f t="shared" si="148"/>
        <v>56</v>
      </c>
      <c r="AQ1402" s="31">
        <f t="shared" si="149"/>
        <v>7</v>
      </c>
    </row>
    <row r="1403" spans="2:43" x14ac:dyDescent="0.3">
      <c r="B1403" s="37">
        <v>46090</v>
      </c>
      <c r="C1403" t="s">
        <v>35</v>
      </c>
      <c r="D1403" t="s">
        <v>10096</v>
      </c>
      <c r="E1403" t="s">
        <v>10097</v>
      </c>
      <c r="F1403" t="s">
        <v>10098</v>
      </c>
      <c r="G1403" t="s">
        <v>10099</v>
      </c>
      <c r="H1403" t="s">
        <v>10100</v>
      </c>
      <c r="I1403" t="s">
        <v>6217</v>
      </c>
      <c r="J1403" t="s">
        <v>6218</v>
      </c>
      <c r="K1403" t="s">
        <v>7942</v>
      </c>
      <c r="L1403" t="s">
        <v>10101</v>
      </c>
      <c r="M1403" t="s">
        <v>10102</v>
      </c>
      <c r="N1403" t="s">
        <v>10094</v>
      </c>
      <c r="O1403" t="s">
        <v>9724</v>
      </c>
      <c r="P1403" t="s">
        <v>9725</v>
      </c>
      <c r="Q1403" t="s">
        <v>10103</v>
      </c>
      <c r="R1403" s="26">
        <v>3</v>
      </c>
      <c r="S1403" s="23">
        <v>206011120000</v>
      </c>
      <c r="T1403" t="s">
        <v>37</v>
      </c>
      <c r="U1403" t="s">
        <v>9727</v>
      </c>
      <c r="V1403" s="39">
        <v>46085</v>
      </c>
      <c r="W1403" s="41">
        <v>41.17</v>
      </c>
      <c r="X1403" s="26" t="s">
        <v>446</v>
      </c>
      <c r="Z1403">
        <v>88.64</v>
      </c>
      <c r="AB1403">
        <v>44.32</v>
      </c>
      <c r="AC1403">
        <v>44.32</v>
      </c>
      <c r="AE1403" s="41">
        <v>177.28</v>
      </c>
      <c r="AF1403">
        <v>1</v>
      </c>
      <c r="AG1403">
        <v>0</v>
      </c>
      <c r="AH1403">
        <v>1</v>
      </c>
      <c r="AI1403">
        <v>1</v>
      </c>
      <c r="AJ1403">
        <v>0</v>
      </c>
      <c r="AK1403" s="30">
        <f t="shared" si="145"/>
        <v>3</v>
      </c>
      <c r="AL1403" s="31">
        <v>5</v>
      </c>
      <c r="AM1403" s="32">
        <f t="shared" si="144"/>
        <v>2</v>
      </c>
      <c r="AN1403" s="33" t="str">
        <f t="shared" si="146"/>
        <v>MOROSO</v>
      </c>
      <c r="AO1403" s="33" t="str">
        <f t="shared" si="147"/>
        <v>2meses_pendientes</v>
      </c>
      <c r="AP1403" s="33">
        <f t="shared" si="148"/>
        <v>82.34</v>
      </c>
      <c r="AQ1403" s="31">
        <f t="shared" si="149"/>
        <v>4</v>
      </c>
    </row>
    <row r="1404" spans="2:43" x14ac:dyDescent="0.3">
      <c r="B1404" s="37">
        <v>46091</v>
      </c>
      <c r="C1404" t="s">
        <v>35</v>
      </c>
      <c r="D1404" t="s">
        <v>10104</v>
      </c>
      <c r="E1404" t="s">
        <v>10105</v>
      </c>
      <c r="F1404" t="s">
        <v>10106</v>
      </c>
      <c r="G1404" t="s">
        <v>10107</v>
      </c>
      <c r="H1404" t="s">
        <v>10108</v>
      </c>
      <c r="I1404" t="s">
        <v>6217</v>
      </c>
      <c r="J1404" t="s">
        <v>8428</v>
      </c>
      <c r="K1404" t="s">
        <v>8429</v>
      </c>
      <c r="L1404" t="s">
        <v>10109</v>
      </c>
      <c r="M1404" t="s">
        <v>10110</v>
      </c>
      <c r="N1404" t="s">
        <v>10094</v>
      </c>
      <c r="O1404" t="s">
        <v>9724</v>
      </c>
      <c r="P1404" t="s">
        <v>9725</v>
      </c>
      <c r="Q1404" t="s">
        <v>10111</v>
      </c>
      <c r="R1404" s="26">
        <v>2</v>
      </c>
      <c r="S1404" s="23">
        <v>367068870000</v>
      </c>
      <c r="T1404" t="s">
        <v>37</v>
      </c>
      <c r="U1404" t="s">
        <v>9727</v>
      </c>
      <c r="V1404" s="39">
        <v>46091</v>
      </c>
      <c r="W1404" s="41">
        <v>31</v>
      </c>
      <c r="X1404" s="26" t="s">
        <v>446</v>
      </c>
      <c r="Y1404">
        <v>31.45</v>
      </c>
      <c r="Z1404">
        <v>31.45</v>
      </c>
      <c r="AA1404">
        <v>31.45</v>
      </c>
      <c r="AB1404">
        <v>31.45</v>
      </c>
      <c r="AE1404" s="41">
        <v>125.8</v>
      </c>
      <c r="AF1404">
        <v>1</v>
      </c>
      <c r="AG1404">
        <v>1</v>
      </c>
      <c r="AH1404">
        <v>1</v>
      </c>
      <c r="AI1404">
        <v>0</v>
      </c>
      <c r="AJ1404">
        <v>0</v>
      </c>
      <c r="AK1404" s="30">
        <f t="shared" si="145"/>
        <v>3</v>
      </c>
      <c r="AL1404" s="31">
        <v>5</v>
      </c>
      <c r="AM1404" s="32">
        <f t="shared" si="144"/>
        <v>2</v>
      </c>
      <c r="AN1404" s="33" t="str">
        <f t="shared" si="146"/>
        <v>MOROSO</v>
      </c>
      <c r="AO1404" s="33" t="str">
        <f t="shared" si="147"/>
        <v>2meses_pendientes</v>
      </c>
      <c r="AP1404" s="33">
        <f t="shared" si="148"/>
        <v>62</v>
      </c>
      <c r="AQ1404" s="31">
        <f t="shared" si="149"/>
        <v>10</v>
      </c>
    </row>
    <row r="1405" spans="2:43" x14ac:dyDescent="0.3">
      <c r="B1405" s="37">
        <v>46101</v>
      </c>
      <c r="C1405" t="s">
        <v>35</v>
      </c>
      <c r="D1405" t="s">
        <v>10112</v>
      </c>
      <c r="E1405" t="s">
        <v>10113</v>
      </c>
      <c r="F1405" t="s">
        <v>10114</v>
      </c>
      <c r="G1405" t="s">
        <v>10115</v>
      </c>
      <c r="H1405" t="s">
        <v>10116</v>
      </c>
      <c r="I1405" t="s">
        <v>6217</v>
      </c>
      <c r="J1405" t="s">
        <v>9755</v>
      </c>
      <c r="K1405" t="s">
        <v>10117</v>
      </c>
      <c r="L1405" t="s">
        <v>10118</v>
      </c>
      <c r="M1405" t="s">
        <v>10119</v>
      </c>
      <c r="N1405" t="s">
        <v>10094</v>
      </c>
      <c r="O1405" t="s">
        <v>9724</v>
      </c>
      <c r="P1405" t="s">
        <v>9725</v>
      </c>
      <c r="Q1405" t="s">
        <v>10120</v>
      </c>
      <c r="R1405" s="26">
        <v>3</v>
      </c>
      <c r="S1405" s="23">
        <v>362083840000</v>
      </c>
      <c r="T1405" t="s">
        <v>37</v>
      </c>
      <c r="U1405" t="s">
        <v>9727</v>
      </c>
      <c r="V1405" s="39">
        <v>46104</v>
      </c>
      <c r="W1405" s="41">
        <v>47</v>
      </c>
      <c r="X1405" s="26" t="s">
        <v>446</v>
      </c>
      <c r="Z1405">
        <v>48.69</v>
      </c>
      <c r="AA1405">
        <v>48.15</v>
      </c>
      <c r="AB1405">
        <v>48.15</v>
      </c>
      <c r="AC1405">
        <v>48.15</v>
      </c>
      <c r="AE1405" s="41">
        <v>193.14000000000001</v>
      </c>
      <c r="AF1405">
        <v>1</v>
      </c>
      <c r="AG1405">
        <v>1</v>
      </c>
      <c r="AH1405">
        <v>1</v>
      </c>
      <c r="AI1405">
        <v>1</v>
      </c>
      <c r="AJ1405">
        <v>0</v>
      </c>
      <c r="AK1405" s="30">
        <f t="shared" si="145"/>
        <v>4</v>
      </c>
      <c r="AL1405" s="31">
        <v>5</v>
      </c>
      <c r="AM1405" s="32">
        <f t="shared" si="144"/>
        <v>1</v>
      </c>
      <c r="AN1405" s="33" t="str">
        <f t="shared" si="146"/>
        <v>MOROSO</v>
      </c>
      <c r="AO1405" s="33" t="str">
        <f t="shared" si="147"/>
        <v>1meses_pendientes</v>
      </c>
      <c r="AP1405" s="33">
        <f t="shared" si="148"/>
        <v>47</v>
      </c>
      <c r="AQ1405" s="31">
        <f t="shared" si="149"/>
        <v>23</v>
      </c>
    </row>
    <row r="1406" spans="2:43" x14ac:dyDescent="0.3">
      <c r="B1406" s="37">
        <v>46106</v>
      </c>
      <c r="C1406" t="s">
        <v>35</v>
      </c>
      <c r="D1406" t="s">
        <v>10121</v>
      </c>
      <c r="E1406" t="s">
        <v>10122</v>
      </c>
      <c r="F1406" t="s">
        <v>10123</v>
      </c>
      <c r="G1406" t="s">
        <v>10124</v>
      </c>
      <c r="H1406" t="s">
        <v>10125</v>
      </c>
      <c r="I1406" t="s">
        <v>6217</v>
      </c>
      <c r="J1406" t="s">
        <v>6218</v>
      </c>
      <c r="K1406" t="s">
        <v>7942</v>
      </c>
      <c r="L1406" t="s">
        <v>10126</v>
      </c>
      <c r="M1406" t="s">
        <v>10127</v>
      </c>
      <c r="N1406" t="s">
        <v>10094</v>
      </c>
      <c r="O1406" t="s">
        <v>9724</v>
      </c>
      <c r="P1406" t="s">
        <v>9725</v>
      </c>
      <c r="Q1406" t="s">
        <v>10128</v>
      </c>
      <c r="R1406" s="26">
        <v>2</v>
      </c>
      <c r="S1406" s="23">
        <v>361086160000</v>
      </c>
      <c r="T1406" t="s">
        <v>37</v>
      </c>
      <c r="U1406" t="s">
        <v>9727</v>
      </c>
      <c r="V1406" s="39">
        <v>46112</v>
      </c>
      <c r="W1406" s="41">
        <v>28.45</v>
      </c>
      <c r="X1406" s="26" t="s">
        <v>446</v>
      </c>
      <c r="Z1406">
        <v>29.69</v>
      </c>
      <c r="AE1406" s="41">
        <v>29.69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 s="30">
        <f t="shared" si="145"/>
        <v>1</v>
      </c>
      <c r="AL1406" s="31">
        <v>5</v>
      </c>
      <c r="AM1406" s="32">
        <f t="shared" si="144"/>
        <v>4</v>
      </c>
      <c r="AN1406" s="33" t="str">
        <f t="shared" si="146"/>
        <v>MOROSO</v>
      </c>
      <c r="AO1406" s="33" t="str">
        <f t="shared" si="147"/>
        <v>4meses_pendientes</v>
      </c>
      <c r="AP1406" s="33">
        <f t="shared" si="148"/>
        <v>113.8</v>
      </c>
      <c r="AQ1406" s="31">
        <f t="shared" si="149"/>
        <v>31</v>
      </c>
    </row>
    <row r="1407" spans="2:43" x14ac:dyDescent="0.3">
      <c r="B1407" s="37">
        <v>46108</v>
      </c>
      <c r="C1407" t="s">
        <v>35</v>
      </c>
      <c r="D1407" t="s">
        <v>10129</v>
      </c>
      <c r="E1407" t="s">
        <v>10130</v>
      </c>
      <c r="F1407" t="s">
        <v>10131</v>
      </c>
      <c r="G1407" t="s">
        <v>10132</v>
      </c>
      <c r="H1407" t="s">
        <v>10133</v>
      </c>
      <c r="I1407" t="s">
        <v>6217</v>
      </c>
      <c r="J1407" t="s">
        <v>6218</v>
      </c>
      <c r="K1407" t="s">
        <v>7942</v>
      </c>
      <c r="L1407" t="s">
        <v>10134</v>
      </c>
      <c r="M1407" t="s">
        <v>10135</v>
      </c>
      <c r="N1407" t="s">
        <v>10094</v>
      </c>
      <c r="O1407" t="s">
        <v>9724</v>
      </c>
      <c r="P1407" t="s">
        <v>9725</v>
      </c>
      <c r="Q1407" t="s">
        <v>10136</v>
      </c>
      <c r="R1407" s="26">
        <v>3</v>
      </c>
      <c r="S1407" s="23">
        <v>345409810000</v>
      </c>
      <c r="T1407" t="s">
        <v>37</v>
      </c>
      <c r="U1407" t="s">
        <v>9727</v>
      </c>
      <c r="V1407" s="39">
        <v>46109</v>
      </c>
      <c r="W1407" s="41">
        <v>35.72</v>
      </c>
      <c r="X1407" s="26" t="s">
        <v>446</v>
      </c>
      <c r="Z1407">
        <v>37.299999999999997</v>
      </c>
      <c r="AA1407">
        <v>37.299999999999997</v>
      </c>
      <c r="AB1407">
        <v>37.299999999999997</v>
      </c>
      <c r="AC1407">
        <v>37.299999999999997</v>
      </c>
      <c r="AE1407" s="41">
        <v>149.19999999999999</v>
      </c>
      <c r="AF1407">
        <v>1</v>
      </c>
      <c r="AG1407">
        <v>1</v>
      </c>
      <c r="AH1407">
        <v>1</v>
      </c>
      <c r="AI1407">
        <v>1</v>
      </c>
      <c r="AJ1407">
        <v>0</v>
      </c>
      <c r="AK1407" s="30">
        <f t="shared" si="145"/>
        <v>4</v>
      </c>
      <c r="AL1407" s="31">
        <v>5</v>
      </c>
      <c r="AM1407" s="32">
        <f t="shared" si="144"/>
        <v>1</v>
      </c>
      <c r="AN1407" s="33" t="str">
        <f t="shared" si="146"/>
        <v>MOROSO</v>
      </c>
      <c r="AO1407" s="33" t="str">
        <f t="shared" si="147"/>
        <v>1meses_pendientes</v>
      </c>
      <c r="AP1407" s="33">
        <f t="shared" si="148"/>
        <v>35.72</v>
      </c>
      <c r="AQ1407" s="31">
        <f t="shared" si="149"/>
        <v>28</v>
      </c>
    </row>
    <row r="1408" spans="2:43" x14ac:dyDescent="0.3">
      <c r="B1408" s="37">
        <v>46108</v>
      </c>
      <c r="C1408" t="s">
        <v>35</v>
      </c>
      <c r="D1408" t="s">
        <v>10137</v>
      </c>
      <c r="E1408" t="s">
        <v>10138</v>
      </c>
      <c r="F1408" t="s">
        <v>10139</v>
      </c>
      <c r="G1408" t="s">
        <v>10140</v>
      </c>
      <c r="H1408" t="s">
        <v>10141</v>
      </c>
      <c r="I1408" t="s">
        <v>6217</v>
      </c>
      <c r="J1408" t="s">
        <v>6218</v>
      </c>
      <c r="K1408" t="s">
        <v>7942</v>
      </c>
      <c r="L1408" t="s">
        <v>10142</v>
      </c>
      <c r="M1408" t="s">
        <v>10143</v>
      </c>
      <c r="N1408" t="s">
        <v>10094</v>
      </c>
      <c r="O1408" t="s">
        <v>9724</v>
      </c>
      <c r="P1408" t="s">
        <v>9725</v>
      </c>
      <c r="Q1408" t="s">
        <v>10144</v>
      </c>
      <c r="R1408" s="26">
        <v>3</v>
      </c>
      <c r="S1408" s="23">
        <v>114026090000</v>
      </c>
      <c r="T1408" t="s">
        <v>37</v>
      </c>
      <c r="U1408" t="s">
        <v>9727</v>
      </c>
      <c r="V1408" s="39">
        <v>46109</v>
      </c>
      <c r="W1408" s="41">
        <v>47</v>
      </c>
      <c r="X1408" s="26" t="s">
        <v>446</v>
      </c>
      <c r="Z1408">
        <v>48.69</v>
      </c>
      <c r="AB1408">
        <v>48.69</v>
      </c>
      <c r="AE1408" s="41">
        <v>97.38</v>
      </c>
      <c r="AF1408">
        <v>1</v>
      </c>
      <c r="AG1408">
        <v>0</v>
      </c>
      <c r="AH1408">
        <v>1</v>
      </c>
      <c r="AI1408">
        <v>0</v>
      </c>
      <c r="AJ1408">
        <v>0</v>
      </c>
      <c r="AK1408" s="30">
        <f t="shared" si="145"/>
        <v>2</v>
      </c>
      <c r="AL1408" s="31">
        <v>5</v>
      </c>
      <c r="AM1408" s="32">
        <f t="shared" si="144"/>
        <v>3</v>
      </c>
      <c r="AN1408" s="33" t="str">
        <f t="shared" si="146"/>
        <v>MOROSO</v>
      </c>
      <c r="AO1408" s="33" t="str">
        <f t="shared" si="147"/>
        <v>3meses_pendientes</v>
      </c>
      <c r="AP1408" s="33">
        <f t="shared" si="148"/>
        <v>141</v>
      </c>
      <c r="AQ1408" s="31">
        <f t="shared" si="149"/>
        <v>28</v>
      </c>
    </row>
    <row r="1409" spans="2:43" x14ac:dyDescent="0.3">
      <c r="B1409" s="37">
        <v>46083</v>
      </c>
      <c r="C1409" t="s">
        <v>35</v>
      </c>
      <c r="D1409" t="s">
        <v>10145</v>
      </c>
      <c r="E1409" t="s">
        <v>10146</v>
      </c>
      <c r="F1409" t="s">
        <v>10147</v>
      </c>
      <c r="G1409" t="s">
        <v>10148</v>
      </c>
      <c r="H1409" t="s">
        <v>10149</v>
      </c>
      <c r="I1409" t="s">
        <v>6217</v>
      </c>
      <c r="J1409" t="s">
        <v>6218</v>
      </c>
      <c r="K1409" t="s">
        <v>9796</v>
      </c>
      <c r="L1409" t="s">
        <v>10150</v>
      </c>
      <c r="M1409" t="s">
        <v>10151</v>
      </c>
      <c r="N1409" t="s">
        <v>10152</v>
      </c>
      <c r="O1409" t="s">
        <v>9724</v>
      </c>
      <c r="P1409" t="s">
        <v>9725</v>
      </c>
      <c r="Q1409" t="s">
        <v>10153</v>
      </c>
      <c r="R1409" s="26">
        <v>3</v>
      </c>
      <c r="S1409" s="23">
        <v>344114290000</v>
      </c>
      <c r="T1409" t="s">
        <v>37</v>
      </c>
      <c r="U1409" t="s">
        <v>9727</v>
      </c>
      <c r="V1409" s="39">
        <v>46086</v>
      </c>
      <c r="W1409" s="41">
        <v>29.99</v>
      </c>
      <c r="X1409" s="26" t="s">
        <v>446</v>
      </c>
      <c r="Y1409">
        <v>15.11</v>
      </c>
      <c r="Z1409">
        <v>31.32</v>
      </c>
      <c r="AA1409">
        <v>31.32</v>
      </c>
      <c r="AB1409">
        <v>31.32</v>
      </c>
      <c r="AE1409" s="41">
        <v>109.07</v>
      </c>
      <c r="AF1409">
        <v>1</v>
      </c>
      <c r="AG1409">
        <v>1</v>
      </c>
      <c r="AH1409">
        <v>1</v>
      </c>
      <c r="AI1409">
        <v>0</v>
      </c>
      <c r="AJ1409">
        <v>0</v>
      </c>
      <c r="AK1409" s="30">
        <f t="shared" si="145"/>
        <v>3</v>
      </c>
      <c r="AL1409" s="31">
        <v>5</v>
      </c>
      <c r="AM1409" s="32">
        <f t="shared" si="144"/>
        <v>2</v>
      </c>
      <c r="AN1409" s="33" t="str">
        <f t="shared" si="146"/>
        <v>MOROSO</v>
      </c>
      <c r="AO1409" s="33" t="str">
        <f t="shared" si="147"/>
        <v>2meses_pendientes</v>
      </c>
      <c r="AP1409" s="33">
        <f t="shared" si="148"/>
        <v>59.98</v>
      </c>
      <c r="AQ1409" s="31">
        <f t="shared" si="149"/>
        <v>5</v>
      </c>
    </row>
    <row r="1410" spans="2:43" x14ac:dyDescent="0.3">
      <c r="B1410" s="37">
        <v>46083</v>
      </c>
      <c r="C1410" t="s">
        <v>35</v>
      </c>
      <c r="D1410" t="s">
        <v>10154</v>
      </c>
      <c r="E1410" t="s">
        <v>10155</v>
      </c>
      <c r="F1410" t="s">
        <v>10156</v>
      </c>
      <c r="G1410" t="s">
        <v>10157</v>
      </c>
      <c r="H1410" t="s">
        <v>10158</v>
      </c>
      <c r="I1410" t="s">
        <v>6217</v>
      </c>
      <c r="J1410" t="s">
        <v>9720</v>
      </c>
      <c r="K1410" t="s">
        <v>9764</v>
      </c>
      <c r="L1410" t="s">
        <v>10159</v>
      </c>
      <c r="M1410" t="s">
        <v>10160</v>
      </c>
      <c r="N1410" t="s">
        <v>10152</v>
      </c>
      <c r="O1410" t="s">
        <v>9724</v>
      </c>
      <c r="P1410" t="s">
        <v>9725</v>
      </c>
      <c r="Q1410" t="s">
        <v>10161</v>
      </c>
      <c r="R1410" s="26">
        <v>1</v>
      </c>
      <c r="S1410" s="23">
        <v>367062690000</v>
      </c>
      <c r="T1410" t="s">
        <v>37</v>
      </c>
      <c r="U1410" t="s">
        <v>9727</v>
      </c>
      <c r="V1410" s="39">
        <v>46084</v>
      </c>
      <c r="W1410" s="41">
        <v>25</v>
      </c>
      <c r="X1410" s="26" t="s">
        <v>446</v>
      </c>
      <c r="AE1410" s="41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 s="30">
        <f t="shared" si="145"/>
        <v>0</v>
      </c>
      <c r="AL1410" s="31">
        <v>5</v>
      </c>
      <c r="AM1410" s="32">
        <f t="shared" ref="AM1410:AM1473" si="150">AL1410-AK1410</f>
        <v>5</v>
      </c>
      <c r="AN1410" s="33" t="str">
        <f t="shared" si="146"/>
        <v>NPN</v>
      </c>
      <c r="AO1410" s="33" t="str">
        <f t="shared" si="147"/>
        <v>5meses_pendientes</v>
      </c>
      <c r="AP1410" s="33">
        <f t="shared" si="148"/>
        <v>125</v>
      </c>
      <c r="AQ1410" s="31">
        <f t="shared" si="149"/>
        <v>3</v>
      </c>
    </row>
    <row r="1411" spans="2:43" x14ac:dyDescent="0.3">
      <c r="B1411" s="37">
        <v>46085</v>
      </c>
      <c r="C1411" t="s">
        <v>35</v>
      </c>
      <c r="D1411" t="s">
        <v>10162</v>
      </c>
      <c r="E1411" t="s">
        <v>10163</v>
      </c>
      <c r="F1411" t="s">
        <v>10164</v>
      </c>
      <c r="G1411" t="s">
        <v>10165</v>
      </c>
      <c r="H1411" t="s">
        <v>10166</v>
      </c>
      <c r="I1411" t="s">
        <v>6217</v>
      </c>
      <c r="J1411" t="s">
        <v>6218</v>
      </c>
      <c r="K1411" t="s">
        <v>9805</v>
      </c>
      <c r="L1411" t="s">
        <v>10167</v>
      </c>
      <c r="M1411" t="s">
        <v>10168</v>
      </c>
      <c r="N1411" t="s">
        <v>10152</v>
      </c>
      <c r="O1411" t="s">
        <v>9724</v>
      </c>
      <c r="P1411" t="s">
        <v>9725</v>
      </c>
      <c r="Q1411" t="s">
        <v>10169</v>
      </c>
      <c r="R1411" s="26">
        <v>1</v>
      </c>
      <c r="S1411" s="23">
        <v>315046600000</v>
      </c>
      <c r="T1411" t="s">
        <v>37</v>
      </c>
      <c r="U1411" t="s">
        <v>9727</v>
      </c>
      <c r="V1411" s="39">
        <v>46090</v>
      </c>
      <c r="W1411" s="41">
        <v>19.8</v>
      </c>
      <c r="X1411" s="26" t="s">
        <v>446</v>
      </c>
      <c r="Y1411">
        <v>33.85</v>
      </c>
      <c r="Z1411">
        <v>40</v>
      </c>
      <c r="AB1411">
        <v>20</v>
      </c>
      <c r="AE1411" s="41">
        <v>93.85</v>
      </c>
      <c r="AF1411">
        <v>1</v>
      </c>
      <c r="AG1411">
        <v>0</v>
      </c>
      <c r="AH1411">
        <v>1</v>
      </c>
      <c r="AI1411">
        <v>0</v>
      </c>
      <c r="AJ1411">
        <v>0</v>
      </c>
      <c r="AK1411" s="30">
        <f t="shared" ref="AK1411:AK1474" si="151">SUM(AF1411:AJ1411)</f>
        <v>2</v>
      </c>
      <c r="AL1411" s="31">
        <v>5</v>
      </c>
      <c r="AM1411" s="32">
        <f t="shared" si="150"/>
        <v>3</v>
      </c>
      <c r="AN1411" s="33" t="str">
        <f t="shared" ref="AN1411:AN1474" si="152">IF(AM1411&gt;=AL1411,"NPN","MOROSO")</f>
        <v>MOROSO</v>
      </c>
      <c r="AO1411" s="33" t="str">
        <f t="shared" ref="AO1411:AO1474" si="153">CONCATENATE(AM1411,"meses_pendientes")</f>
        <v>3meses_pendientes</v>
      </c>
      <c r="AP1411" s="33">
        <f t="shared" ref="AP1411:AP1474" si="154">AM1411*W1411</f>
        <v>59.400000000000006</v>
      </c>
      <c r="AQ1411" s="31">
        <f t="shared" ref="AQ1411:AQ1474" si="155">DAY(V1411)</f>
        <v>9</v>
      </c>
    </row>
    <row r="1412" spans="2:43" x14ac:dyDescent="0.3">
      <c r="B1412" s="37">
        <v>46088</v>
      </c>
      <c r="C1412" t="s">
        <v>35</v>
      </c>
      <c r="D1412" t="s">
        <v>10170</v>
      </c>
      <c r="E1412" t="s">
        <v>10171</v>
      </c>
      <c r="F1412" t="s">
        <v>10172</v>
      </c>
      <c r="G1412" t="s">
        <v>10173</v>
      </c>
      <c r="H1412" t="s">
        <v>5575</v>
      </c>
      <c r="I1412" t="s">
        <v>6217</v>
      </c>
      <c r="J1412" t="s">
        <v>9720</v>
      </c>
      <c r="K1412" t="s">
        <v>9721</v>
      </c>
      <c r="L1412" t="s">
        <v>10174</v>
      </c>
      <c r="M1412" t="s">
        <v>10175</v>
      </c>
      <c r="N1412" t="s">
        <v>10152</v>
      </c>
      <c r="O1412" t="s">
        <v>9724</v>
      </c>
      <c r="P1412" t="s">
        <v>9725</v>
      </c>
      <c r="Q1412" t="s">
        <v>10176</v>
      </c>
      <c r="R1412" s="26">
        <v>3</v>
      </c>
      <c r="S1412" s="23">
        <v>368067450000</v>
      </c>
      <c r="T1412" t="s">
        <v>37</v>
      </c>
      <c r="U1412" t="s">
        <v>9727</v>
      </c>
      <c r="V1412" s="39">
        <v>46088</v>
      </c>
      <c r="W1412" s="41">
        <v>33</v>
      </c>
      <c r="X1412" s="26" t="s">
        <v>446</v>
      </c>
      <c r="Z1412">
        <v>69.7</v>
      </c>
      <c r="AB1412">
        <v>34.85</v>
      </c>
      <c r="AE1412" s="41">
        <v>104.55000000000001</v>
      </c>
      <c r="AF1412">
        <v>1</v>
      </c>
      <c r="AG1412">
        <v>0</v>
      </c>
      <c r="AH1412">
        <v>1</v>
      </c>
      <c r="AI1412">
        <v>0</v>
      </c>
      <c r="AJ1412">
        <v>0</v>
      </c>
      <c r="AK1412" s="30">
        <f t="shared" si="151"/>
        <v>2</v>
      </c>
      <c r="AL1412" s="31">
        <v>5</v>
      </c>
      <c r="AM1412" s="32">
        <f t="shared" si="150"/>
        <v>3</v>
      </c>
      <c r="AN1412" s="33" t="str">
        <f t="shared" si="152"/>
        <v>MOROSO</v>
      </c>
      <c r="AO1412" s="33" t="str">
        <f t="shared" si="153"/>
        <v>3meses_pendientes</v>
      </c>
      <c r="AP1412" s="33">
        <f t="shared" si="154"/>
        <v>99</v>
      </c>
      <c r="AQ1412" s="31">
        <f t="shared" si="155"/>
        <v>7</v>
      </c>
    </row>
    <row r="1413" spans="2:43" x14ac:dyDescent="0.3">
      <c r="B1413" s="37">
        <v>46094</v>
      </c>
      <c r="C1413" t="s">
        <v>35</v>
      </c>
      <c r="D1413" t="s">
        <v>10177</v>
      </c>
      <c r="E1413" t="s">
        <v>10178</v>
      </c>
      <c r="F1413" t="s">
        <v>10179</v>
      </c>
      <c r="G1413" t="s">
        <v>10180</v>
      </c>
      <c r="H1413" t="s">
        <v>10181</v>
      </c>
      <c r="I1413" t="s">
        <v>6217</v>
      </c>
      <c r="J1413" t="s">
        <v>6218</v>
      </c>
      <c r="K1413" t="s">
        <v>7942</v>
      </c>
      <c r="L1413" t="s">
        <v>10182</v>
      </c>
      <c r="M1413" t="s">
        <v>10183</v>
      </c>
      <c r="N1413" t="s">
        <v>10152</v>
      </c>
      <c r="O1413" t="s">
        <v>9724</v>
      </c>
      <c r="P1413" t="s">
        <v>9725</v>
      </c>
      <c r="Q1413" t="s">
        <v>10184</v>
      </c>
      <c r="R1413" s="26">
        <v>2</v>
      </c>
      <c r="S1413" s="23">
        <v>369075640000</v>
      </c>
      <c r="T1413" t="s">
        <v>37</v>
      </c>
      <c r="U1413" t="s">
        <v>9727</v>
      </c>
      <c r="V1413" s="39">
        <v>46097</v>
      </c>
      <c r="W1413" s="41">
        <v>41.5</v>
      </c>
      <c r="X1413" s="26" t="s">
        <v>446</v>
      </c>
      <c r="Z1413">
        <v>43</v>
      </c>
      <c r="AA1413">
        <v>43</v>
      </c>
      <c r="AB1413">
        <v>43</v>
      </c>
      <c r="AE1413" s="41">
        <v>129</v>
      </c>
      <c r="AF1413">
        <v>1</v>
      </c>
      <c r="AG1413">
        <v>1</v>
      </c>
      <c r="AH1413">
        <v>1</v>
      </c>
      <c r="AI1413">
        <v>0</v>
      </c>
      <c r="AJ1413">
        <v>0</v>
      </c>
      <c r="AK1413" s="30">
        <f t="shared" si="151"/>
        <v>3</v>
      </c>
      <c r="AL1413" s="31">
        <v>5</v>
      </c>
      <c r="AM1413" s="32">
        <f t="shared" si="150"/>
        <v>2</v>
      </c>
      <c r="AN1413" s="33" t="str">
        <f t="shared" si="152"/>
        <v>MOROSO</v>
      </c>
      <c r="AO1413" s="33" t="str">
        <f t="shared" si="153"/>
        <v>2meses_pendientes</v>
      </c>
      <c r="AP1413" s="33">
        <f t="shared" si="154"/>
        <v>83</v>
      </c>
      <c r="AQ1413" s="31">
        <f t="shared" si="155"/>
        <v>16</v>
      </c>
    </row>
    <row r="1414" spans="2:43" x14ac:dyDescent="0.3">
      <c r="B1414" s="37">
        <v>46097</v>
      </c>
      <c r="C1414" t="s">
        <v>35</v>
      </c>
      <c r="D1414" t="s">
        <v>10185</v>
      </c>
      <c r="E1414" t="s">
        <v>10186</v>
      </c>
      <c r="F1414" t="s">
        <v>10187</v>
      </c>
      <c r="G1414" t="s">
        <v>10188</v>
      </c>
      <c r="H1414" t="s">
        <v>10189</v>
      </c>
      <c r="I1414" t="s">
        <v>6217</v>
      </c>
      <c r="J1414" t="s">
        <v>10190</v>
      </c>
      <c r="K1414" t="s">
        <v>10191</v>
      </c>
      <c r="L1414" t="s">
        <v>10192</v>
      </c>
      <c r="M1414" t="s">
        <v>10193</v>
      </c>
      <c r="N1414" t="s">
        <v>10152</v>
      </c>
      <c r="O1414" t="s">
        <v>9724</v>
      </c>
      <c r="P1414" t="s">
        <v>9725</v>
      </c>
      <c r="Q1414" t="s">
        <v>10194</v>
      </c>
      <c r="R1414" s="26">
        <v>3</v>
      </c>
      <c r="S1414" s="23">
        <v>361078730000</v>
      </c>
      <c r="T1414" t="s">
        <v>37</v>
      </c>
      <c r="U1414" t="s">
        <v>9727</v>
      </c>
      <c r="V1414" s="39">
        <v>46098</v>
      </c>
      <c r="W1414" s="41">
        <v>33</v>
      </c>
      <c r="X1414" s="26" t="s">
        <v>446</v>
      </c>
      <c r="Z1414">
        <v>34.85</v>
      </c>
      <c r="AA1414">
        <v>34.85</v>
      </c>
      <c r="AB1414">
        <v>34.85</v>
      </c>
      <c r="AC1414">
        <v>34.85</v>
      </c>
      <c r="AE1414" s="41">
        <v>139.4</v>
      </c>
      <c r="AF1414">
        <v>1</v>
      </c>
      <c r="AG1414">
        <v>1</v>
      </c>
      <c r="AH1414">
        <v>1</v>
      </c>
      <c r="AI1414">
        <v>1</v>
      </c>
      <c r="AJ1414">
        <v>0</v>
      </c>
      <c r="AK1414" s="30">
        <f t="shared" si="151"/>
        <v>4</v>
      </c>
      <c r="AL1414" s="31">
        <v>5</v>
      </c>
      <c r="AM1414" s="32">
        <f t="shared" si="150"/>
        <v>1</v>
      </c>
      <c r="AN1414" s="33" t="str">
        <f t="shared" si="152"/>
        <v>MOROSO</v>
      </c>
      <c r="AO1414" s="33" t="str">
        <f t="shared" si="153"/>
        <v>1meses_pendientes</v>
      </c>
      <c r="AP1414" s="33">
        <f t="shared" si="154"/>
        <v>33</v>
      </c>
      <c r="AQ1414" s="31">
        <f t="shared" si="155"/>
        <v>17</v>
      </c>
    </row>
    <row r="1415" spans="2:43" x14ac:dyDescent="0.3">
      <c r="B1415" s="37">
        <v>46099</v>
      </c>
      <c r="C1415" t="s">
        <v>35</v>
      </c>
      <c r="D1415" t="s">
        <v>10195</v>
      </c>
      <c r="E1415" t="s">
        <v>10196</v>
      </c>
      <c r="F1415" t="s">
        <v>10197</v>
      </c>
      <c r="G1415" t="s">
        <v>10198</v>
      </c>
      <c r="H1415" t="s">
        <v>10199</v>
      </c>
      <c r="I1415" t="s">
        <v>6217</v>
      </c>
      <c r="J1415" t="s">
        <v>6218</v>
      </c>
      <c r="K1415" t="s">
        <v>7942</v>
      </c>
      <c r="L1415" t="s">
        <v>10200</v>
      </c>
      <c r="M1415" t="s">
        <v>10201</v>
      </c>
      <c r="N1415" t="s">
        <v>10152</v>
      </c>
      <c r="O1415" t="s">
        <v>9724</v>
      </c>
      <c r="P1415" t="s">
        <v>9725</v>
      </c>
      <c r="Q1415" t="s">
        <v>10202</v>
      </c>
      <c r="R1415" s="26">
        <v>2</v>
      </c>
      <c r="S1415" s="23">
        <v>366081010000</v>
      </c>
      <c r="T1415" t="s">
        <v>37</v>
      </c>
      <c r="U1415" t="s">
        <v>9727</v>
      </c>
      <c r="V1415" s="39">
        <v>46101</v>
      </c>
      <c r="W1415" s="41">
        <v>28</v>
      </c>
      <c r="X1415" s="26" t="s">
        <v>446</v>
      </c>
      <c r="Z1415">
        <v>28.42</v>
      </c>
      <c r="AA1415">
        <v>41.88</v>
      </c>
      <c r="AE1415" s="41">
        <v>70.300000000000011</v>
      </c>
      <c r="AF1415">
        <v>1</v>
      </c>
      <c r="AG1415">
        <v>1</v>
      </c>
      <c r="AH1415">
        <v>0</v>
      </c>
      <c r="AI1415">
        <v>0</v>
      </c>
      <c r="AJ1415">
        <v>0</v>
      </c>
      <c r="AK1415" s="30">
        <f t="shared" si="151"/>
        <v>2</v>
      </c>
      <c r="AL1415" s="31">
        <v>5</v>
      </c>
      <c r="AM1415" s="32">
        <f t="shared" si="150"/>
        <v>3</v>
      </c>
      <c r="AN1415" s="33" t="str">
        <f t="shared" si="152"/>
        <v>MOROSO</v>
      </c>
      <c r="AO1415" s="33" t="str">
        <f t="shared" si="153"/>
        <v>3meses_pendientes</v>
      </c>
      <c r="AP1415" s="33">
        <f t="shared" si="154"/>
        <v>84</v>
      </c>
      <c r="AQ1415" s="31">
        <f t="shared" si="155"/>
        <v>20</v>
      </c>
    </row>
    <row r="1416" spans="2:43" x14ac:dyDescent="0.3">
      <c r="B1416" s="37">
        <v>46081</v>
      </c>
      <c r="C1416" t="s">
        <v>35</v>
      </c>
      <c r="D1416" t="s">
        <v>10203</v>
      </c>
      <c r="E1416" t="s">
        <v>10204</v>
      </c>
      <c r="F1416" t="s">
        <v>10205</v>
      </c>
      <c r="G1416" t="s">
        <v>10206</v>
      </c>
      <c r="H1416" t="s">
        <v>10207</v>
      </c>
      <c r="I1416" t="s">
        <v>6217</v>
      </c>
      <c r="J1416" t="s">
        <v>9720</v>
      </c>
      <c r="K1416" t="s">
        <v>9764</v>
      </c>
      <c r="L1416" t="s">
        <v>10208</v>
      </c>
      <c r="M1416" t="s">
        <v>10209</v>
      </c>
      <c r="N1416" t="s">
        <v>10210</v>
      </c>
      <c r="O1416" t="s">
        <v>10211</v>
      </c>
      <c r="P1416" t="s">
        <v>9725</v>
      </c>
      <c r="Q1416" t="s">
        <v>10212</v>
      </c>
      <c r="R1416" s="26">
        <v>3</v>
      </c>
      <c r="S1416" s="23">
        <v>365060150000</v>
      </c>
      <c r="T1416" t="s">
        <v>37</v>
      </c>
      <c r="U1416" t="s">
        <v>9727</v>
      </c>
      <c r="V1416" s="39">
        <v>46088</v>
      </c>
      <c r="W1416" s="41">
        <v>33.58</v>
      </c>
      <c r="X1416" s="26" t="s">
        <v>446</v>
      </c>
      <c r="Y1416">
        <v>36</v>
      </c>
      <c r="Z1416">
        <v>35</v>
      </c>
      <c r="AA1416">
        <v>35</v>
      </c>
      <c r="AB1416">
        <v>35</v>
      </c>
      <c r="AE1416" s="41">
        <v>141</v>
      </c>
      <c r="AF1416">
        <v>1</v>
      </c>
      <c r="AG1416">
        <v>1</v>
      </c>
      <c r="AH1416">
        <v>1</v>
      </c>
      <c r="AI1416">
        <v>0</v>
      </c>
      <c r="AJ1416">
        <v>0</v>
      </c>
      <c r="AK1416" s="30">
        <f t="shared" si="151"/>
        <v>3</v>
      </c>
      <c r="AL1416" s="31">
        <v>5</v>
      </c>
      <c r="AM1416" s="32">
        <f t="shared" si="150"/>
        <v>2</v>
      </c>
      <c r="AN1416" s="33" t="str">
        <f t="shared" si="152"/>
        <v>MOROSO</v>
      </c>
      <c r="AO1416" s="33" t="str">
        <f t="shared" si="153"/>
        <v>2meses_pendientes</v>
      </c>
      <c r="AP1416" s="33">
        <f t="shared" si="154"/>
        <v>67.16</v>
      </c>
      <c r="AQ1416" s="31">
        <f t="shared" si="155"/>
        <v>7</v>
      </c>
    </row>
    <row r="1417" spans="2:43" x14ac:dyDescent="0.3">
      <c r="B1417" s="37">
        <v>46083</v>
      </c>
      <c r="C1417" t="s">
        <v>35</v>
      </c>
      <c r="D1417" t="s">
        <v>10213</v>
      </c>
      <c r="E1417" t="s">
        <v>10214</v>
      </c>
      <c r="F1417" t="s">
        <v>10215</v>
      </c>
      <c r="G1417" t="s">
        <v>10216</v>
      </c>
      <c r="H1417" t="s">
        <v>10217</v>
      </c>
      <c r="I1417" t="s">
        <v>6217</v>
      </c>
      <c r="J1417" t="s">
        <v>9755</v>
      </c>
      <c r="K1417" t="s">
        <v>9827</v>
      </c>
      <c r="M1417" t="s">
        <v>10218</v>
      </c>
      <c r="N1417" t="s">
        <v>10219</v>
      </c>
      <c r="O1417" t="s">
        <v>10211</v>
      </c>
      <c r="P1417" t="s">
        <v>9725</v>
      </c>
      <c r="Q1417" t="s">
        <v>10220</v>
      </c>
      <c r="R1417" s="26">
        <v>2</v>
      </c>
      <c r="S1417" s="23">
        <v>368061460000</v>
      </c>
      <c r="T1417" t="s">
        <v>37</v>
      </c>
      <c r="U1417" t="s">
        <v>9727</v>
      </c>
      <c r="V1417" s="39">
        <v>46083</v>
      </c>
      <c r="W1417" s="41">
        <v>28</v>
      </c>
      <c r="X1417" s="26" t="s">
        <v>446</v>
      </c>
      <c r="Y1417">
        <v>28.42</v>
      </c>
      <c r="Z1417">
        <v>28.42</v>
      </c>
      <c r="AA1417">
        <v>29</v>
      </c>
      <c r="AB1417">
        <v>27.84</v>
      </c>
      <c r="AE1417" s="41">
        <v>113.68</v>
      </c>
      <c r="AF1417">
        <v>1</v>
      </c>
      <c r="AG1417">
        <v>1</v>
      </c>
      <c r="AH1417">
        <v>1</v>
      </c>
      <c r="AI1417">
        <v>0</v>
      </c>
      <c r="AJ1417">
        <v>0</v>
      </c>
      <c r="AK1417" s="30">
        <f t="shared" si="151"/>
        <v>3</v>
      </c>
      <c r="AL1417" s="31">
        <v>5</v>
      </c>
      <c r="AM1417" s="32">
        <f t="shared" si="150"/>
        <v>2</v>
      </c>
      <c r="AN1417" s="33" t="str">
        <f t="shared" si="152"/>
        <v>MOROSO</v>
      </c>
      <c r="AO1417" s="33" t="str">
        <f t="shared" si="153"/>
        <v>2meses_pendientes</v>
      </c>
      <c r="AP1417" s="33">
        <f t="shared" si="154"/>
        <v>56</v>
      </c>
      <c r="AQ1417" s="31">
        <f t="shared" si="155"/>
        <v>2</v>
      </c>
    </row>
    <row r="1418" spans="2:43" x14ac:dyDescent="0.3">
      <c r="B1418" s="37">
        <v>46084</v>
      </c>
      <c r="C1418" t="s">
        <v>35</v>
      </c>
      <c r="D1418" t="s">
        <v>10221</v>
      </c>
      <c r="E1418" t="s">
        <v>10222</v>
      </c>
      <c r="F1418" t="s">
        <v>10223</v>
      </c>
      <c r="G1418" t="s">
        <v>10224</v>
      </c>
      <c r="H1418" t="s">
        <v>10225</v>
      </c>
      <c r="I1418" t="s">
        <v>6217</v>
      </c>
      <c r="J1418" t="s">
        <v>9720</v>
      </c>
      <c r="K1418" t="s">
        <v>9733</v>
      </c>
      <c r="L1418" t="s">
        <v>10226</v>
      </c>
      <c r="M1418" t="s">
        <v>10227</v>
      </c>
      <c r="N1418" t="s">
        <v>10219</v>
      </c>
      <c r="O1418" t="s">
        <v>10211</v>
      </c>
      <c r="P1418" t="s">
        <v>9725</v>
      </c>
      <c r="Q1418" t="s">
        <v>10228</v>
      </c>
      <c r="R1418" s="26">
        <v>1</v>
      </c>
      <c r="S1418" s="23">
        <v>368062750000</v>
      </c>
      <c r="T1418" t="s">
        <v>37</v>
      </c>
      <c r="U1418" t="s">
        <v>9727</v>
      </c>
      <c r="V1418" s="39">
        <v>46087</v>
      </c>
      <c r="W1418" s="41">
        <v>25</v>
      </c>
      <c r="X1418" s="26" t="s">
        <v>446</v>
      </c>
      <c r="AE1418" s="41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 s="30">
        <f t="shared" si="151"/>
        <v>0</v>
      </c>
      <c r="AL1418" s="31">
        <v>5</v>
      </c>
      <c r="AM1418" s="32">
        <f t="shared" si="150"/>
        <v>5</v>
      </c>
      <c r="AN1418" s="33" t="str">
        <f t="shared" si="152"/>
        <v>NPN</v>
      </c>
      <c r="AO1418" s="33" t="str">
        <f t="shared" si="153"/>
        <v>5meses_pendientes</v>
      </c>
      <c r="AP1418" s="33">
        <f t="shared" si="154"/>
        <v>125</v>
      </c>
      <c r="AQ1418" s="31">
        <f t="shared" si="155"/>
        <v>6</v>
      </c>
    </row>
    <row r="1419" spans="2:43" x14ac:dyDescent="0.3">
      <c r="B1419" s="37">
        <v>46084</v>
      </c>
      <c r="C1419" t="s">
        <v>35</v>
      </c>
      <c r="D1419" t="s">
        <v>10229</v>
      </c>
      <c r="E1419" t="s">
        <v>10230</v>
      </c>
      <c r="F1419" t="s">
        <v>10231</v>
      </c>
      <c r="G1419" t="s">
        <v>10232</v>
      </c>
      <c r="H1419" t="s">
        <v>10233</v>
      </c>
      <c r="I1419" t="s">
        <v>6217</v>
      </c>
      <c r="J1419" t="s">
        <v>9755</v>
      </c>
      <c r="K1419" t="s">
        <v>9827</v>
      </c>
      <c r="L1419" t="s">
        <v>10234</v>
      </c>
      <c r="M1419" t="s">
        <v>10233</v>
      </c>
      <c r="N1419" t="s">
        <v>10219</v>
      </c>
      <c r="O1419" t="s">
        <v>10211</v>
      </c>
      <c r="P1419" t="s">
        <v>9725</v>
      </c>
      <c r="Q1419" t="s">
        <v>10235</v>
      </c>
      <c r="R1419" s="26">
        <v>2</v>
      </c>
      <c r="S1419" s="23">
        <v>367063060000</v>
      </c>
      <c r="T1419" t="s">
        <v>37</v>
      </c>
      <c r="U1419" t="s">
        <v>9727</v>
      </c>
      <c r="V1419" s="39">
        <v>46087</v>
      </c>
      <c r="W1419" s="41">
        <v>24.3</v>
      </c>
      <c r="X1419" s="26" t="s">
        <v>446</v>
      </c>
      <c r="Y1419">
        <v>25.44</v>
      </c>
      <c r="Z1419">
        <v>25.44</v>
      </c>
      <c r="AA1419">
        <v>25.44</v>
      </c>
      <c r="AB1419">
        <v>25.44</v>
      </c>
      <c r="AE1419" s="41">
        <v>101.76</v>
      </c>
      <c r="AF1419">
        <v>1</v>
      </c>
      <c r="AG1419">
        <v>1</v>
      </c>
      <c r="AH1419">
        <v>1</v>
      </c>
      <c r="AI1419">
        <v>0</v>
      </c>
      <c r="AJ1419">
        <v>0</v>
      </c>
      <c r="AK1419" s="30">
        <f t="shared" si="151"/>
        <v>3</v>
      </c>
      <c r="AL1419" s="31">
        <v>5</v>
      </c>
      <c r="AM1419" s="32">
        <f t="shared" si="150"/>
        <v>2</v>
      </c>
      <c r="AN1419" s="33" t="str">
        <f t="shared" si="152"/>
        <v>MOROSO</v>
      </c>
      <c r="AO1419" s="33" t="str">
        <f t="shared" si="153"/>
        <v>2meses_pendientes</v>
      </c>
      <c r="AP1419" s="33">
        <f t="shared" si="154"/>
        <v>48.6</v>
      </c>
      <c r="AQ1419" s="31">
        <f t="shared" si="155"/>
        <v>6</v>
      </c>
    </row>
    <row r="1420" spans="2:43" x14ac:dyDescent="0.3">
      <c r="B1420" s="37">
        <v>46086</v>
      </c>
      <c r="C1420" t="s">
        <v>35</v>
      </c>
      <c r="D1420" t="s">
        <v>10236</v>
      </c>
      <c r="E1420" t="s">
        <v>10237</v>
      </c>
      <c r="F1420" t="s">
        <v>10223</v>
      </c>
      <c r="G1420" t="s">
        <v>10238</v>
      </c>
      <c r="H1420" t="s">
        <v>10239</v>
      </c>
      <c r="I1420" t="s">
        <v>6217</v>
      </c>
      <c r="J1420" t="s">
        <v>9755</v>
      </c>
      <c r="K1420" t="s">
        <v>10240</v>
      </c>
      <c r="L1420" t="s">
        <v>10241</v>
      </c>
      <c r="M1420" t="s">
        <v>10242</v>
      </c>
      <c r="N1420" t="s">
        <v>10219</v>
      </c>
      <c r="O1420" t="s">
        <v>10211</v>
      </c>
      <c r="P1420" t="s">
        <v>9725</v>
      </c>
      <c r="Q1420" t="s">
        <v>10243</v>
      </c>
      <c r="R1420" s="26">
        <v>3</v>
      </c>
      <c r="S1420" s="23">
        <v>335023190000</v>
      </c>
      <c r="T1420" t="s">
        <v>37</v>
      </c>
      <c r="U1420" t="s">
        <v>9727</v>
      </c>
      <c r="V1420" s="39">
        <v>46088</v>
      </c>
      <c r="W1420" s="41">
        <v>29.7</v>
      </c>
      <c r="X1420" s="26" t="s">
        <v>446</v>
      </c>
      <c r="Y1420">
        <v>30.99</v>
      </c>
      <c r="Z1420">
        <v>30.99</v>
      </c>
      <c r="AA1420">
        <v>30.99</v>
      </c>
      <c r="AB1420">
        <v>30.99</v>
      </c>
      <c r="AE1420" s="41">
        <v>123.96</v>
      </c>
      <c r="AF1420">
        <v>1</v>
      </c>
      <c r="AG1420">
        <v>1</v>
      </c>
      <c r="AH1420">
        <v>1</v>
      </c>
      <c r="AI1420">
        <v>0</v>
      </c>
      <c r="AJ1420">
        <v>0</v>
      </c>
      <c r="AK1420" s="30">
        <f t="shared" si="151"/>
        <v>3</v>
      </c>
      <c r="AL1420" s="31">
        <v>5</v>
      </c>
      <c r="AM1420" s="32">
        <f t="shared" si="150"/>
        <v>2</v>
      </c>
      <c r="AN1420" s="33" t="str">
        <f t="shared" si="152"/>
        <v>MOROSO</v>
      </c>
      <c r="AO1420" s="33" t="str">
        <f t="shared" si="153"/>
        <v>2meses_pendientes</v>
      </c>
      <c r="AP1420" s="33">
        <f t="shared" si="154"/>
        <v>59.4</v>
      </c>
      <c r="AQ1420" s="31">
        <f t="shared" si="155"/>
        <v>7</v>
      </c>
    </row>
    <row r="1421" spans="2:43" x14ac:dyDescent="0.3">
      <c r="B1421" s="37">
        <v>46092</v>
      </c>
      <c r="C1421" t="s">
        <v>35</v>
      </c>
      <c r="D1421" t="s">
        <v>10244</v>
      </c>
      <c r="E1421" t="s">
        <v>10245</v>
      </c>
      <c r="F1421" t="s">
        <v>10223</v>
      </c>
      <c r="G1421" t="s">
        <v>10246</v>
      </c>
      <c r="H1421" t="s">
        <v>10247</v>
      </c>
      <c r="I1421" t="s">
        <v>6217</v>
      </c>
      <c r="J1421" t="s">
        <v>9755</v>
      </c>
      <c r="K1421" t="s">
        <v>9827</v>
      </c>
      <c r="L1421" t="s">
        <v>10248</v>
      </c>
      <c r="M1421" t="s">
        <v>10249</v>
      </c>
      <c r="N1421" t="s">
        <v>10219</v>
      </c>
      <c r="O1421" t="s">
        <v>10211</v>
      </c>
      <c r="P1421" t="s">
        <v>9725</v>
      </c>
      <c r="Q1421" t="s">
        <v>10250</v>
      </c>
      <c r="R1421" s="26">
        <v>2</v>
      </c>
      <c r="S1421" s="23">
        <v>325043290000</v>
      </c>
      <c r="T1421" t="s">
        <v>37</v>
      </c>
      <c r="U1421" t="s">
        <v>9727</v>
      </c>
      <c r="V1421" s="39">
        <v>46091</v>
      </c>
      <c r="W1421" s="41">
        <v>27.76</v>
      </c>
      <c r="X1421" s="26" t="s">
        <v>446</v>
      </c>
      <c r="Y1421">
        <v>29</v>
      </c>
      <c r="Z1421">
        <v>29.08</v>
      </c>
      <c r="AA1421">
        <v>28.53</v>
      </c>
      <c r="AB1421">
        <v>70.790000000000006</v>
      </c>
      <c r="AE1421" s="41">
        <v>157.4</v>
      </c>
      <c r="AF1421">
        <v>1</v>
      </c>
      <c r="AG1421">
        <v>1</v>
      </c>
      <c r="AH1421">
        <v>1</v>
      </c>
      <c r="AI1421">
        <v>0</v>
      </c>
      <c r="AJ1421">
        <v>0</v>
      </c>
      <c r="AK1421" s="30">
        <f t="shared" si="151"/>
        <v>3</v>
      </c>
      <c r="AL1421" s="31">
        <v>5</v>
      </c>
      <c r="AM1421" s="32">
        <f t="shared" si="150"/>
        <v>2</v>
      </c>
      <c r="AN1421" s="33" t="str">
        <f t="shared" si="152"/>
        <v>MOROSO</v>
      </c>
      <c r="AO1421" s="33" t="str">
        <f t="shared" si="153"/>
        <v>2meses_pendientes</v>
      </c>
      <c r="AP1421" s="33">
        <f t="shared" si="154"/>
        <v>55.52</v>
      </c>
      <c r="AQ1421" s="31">
        <f t="shared" si="155"/>
        <v>10</v>
      </c>
    </row>
    <row r="1422" spans="2:43" x14ac:dyDescent="0.3">
      <c r="B1422" s="37">
        <v>46095</v>
      </c>
      <c r="C1422" t="s">
        <v>35</v>
      </c>
      <c r="D1422" t="s">
        <v>10251</v>
      </c>
      <c r="E1422" t="s">
        <v>10252</v>
      </c>
      <c r="F1422" t="s">
        <v>10223</v>
      </c>
      <c r="G1422" t="s">
        <v>10253</v>
      </c>
      <c r="H1422" t="s">
        <v>10254</v>
      </c>
      <c r="I1422" t="s">
        <v>6217</v>
      </c>
      <c r="J1422" t="s">
        <v>6218</v>
      </c>
      <c r="K1422" t="s">
        <v>6219</v>
      </c>
      <c r="L1422" t="s">
        <v>10255</v>
      </c>
      <c r="M1422" t="s">
        <v>10256</v>
      </c>
      <c r="N1422" t="s">
        <v>10219</v>
      </c>
      <c r="O1422" t="s">
        <v>10211</v>
      </c>
      <c r="P1422" t="s">
        <v>9725</v>
      </c>
      <c r="Q1422" t="s">
        <v>10257</v>
      </c>
      <c r="R1422" s="26">
        <v>1</v>
      </c>
      <c r="S1422" s="23">
        <v>364075570000</v>
      </c>
      <c r="T1422" t="s">
        <v>37</v>
      </c>
      <c r="U1422" t="s">
        <v>9727</v>
      </c>
      <c r="V1422" s="39">
        <v>46100</v>
      </c>
      <c r="W1422" s="41">
        <v>25</v>
      </c>
      <c r="X1422" s="26" t="s">
        <v>446</v>
      </c>
      <c r="AE1422" s="41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 s="30">
        <f t="shared" si="151"/>
        <v>0</v>
      </c>
      <c r="AL1422" s="31">
        <v>5</v>
      </c>
      <c r="AM1422" s="32">
        <f t="shared" si="150"/>
        <v>5</v>
      </c>
      <c r="AN1422" s="33" t="str">
        <f t="shared" si="152"/>
        <v>NPN</v>
      </c>
      <c r="AO1422" s="33" t="str">
        <f t="shared" si="153"/>
        <v>5meses_pendientes</v>
      </c>
      <c r="AP1422" s="33">
        <f t="shared" si="154"/>
        <v>125</v>
      </c>
      <c r="AQ1422" s="31">
        <f t="shared" si="155"/>
        <v>19</v>
      </c>
    </row>
    <row r="1423" spans="2:43" x14ac:dyDescent="0.3">
      <c r="B1423" s="37">
        <v>46099</v>
      </c>
      <c r="C1423" t="s">
        <v>35</v>
      </c>
      <c r="D1423" t="s">
        <v>10258</v>
      </c>
      <c r="E1423" t="s">
        <v>10259</v>
      </c>
      <c r="F1423" t="s">
        <v>10223</v>
      </c>
      <c r="G1423" t="s">
        <v>10260</v>
      </c>
      <c r="H1423" t="s">
        <v>10261</v>
      </c>
      <c r="I1423" t="s">
        <v>6217</v>
      </c>
      <c r="J1423" t="s">
        <v>9755</v>
      </c>
      <c r="K1423" t="s">
        <v>9827</v>
      </c>
      <c r="L1423" t="s">
        <v>10262</v>
      </c>
      <c r="M1423" t="s">
        <v>10263</v>
      </c>
      <c r="N1423" t="s">
        <v>10219</v>
      </c>
      <c r="O1423" t="s">
        <v>10211</v>
      </c>
      <c r="P1423" t="s">
        <v>9725</v>
      </c>
      <c r="Q1423" t="s">
        <v>10264</v>
      </c>
      <c r="R1423" s="26">
        <v>3</v>
      </c>
      <c r="S1423" s="23">
        <v>365078470000</v>
      </c>
      <c r="T1423" t="s">
        <v>37</v>
      </c>
      <c r="U1423" t="s">
        <v>9727</v>
      </c>
      <c r="V1423" s="39">
        <v>46099</v>
      </c>
      <c r="W1423" s="41">
        <v>33</v>
      </c>
      <c r="X1423" s="26" t="s">
        <v>446</v>
      </c>
      <c r="Z1423">
        <v>35</v>
      </c>
      <c r="AA1423">
        <v>35</v>
      </c>
      <c r="AB1423">
        <v>34.549999999999997</v>
      </c>
      <c r="AC1423">
        <v>35</v>
      </c>
      <c r="AE1423" s="41">
        <v>139.55000000000001</v>
      </c>
      <c r="AF1423">
        <v>1</v>
      </c>
      <c r="AG1423">
        <v>1</v>
      </c>
      <c r="AH1423">
        <v>1</v>
      </c>
      <c r="AI1423">
        <v>1</v>
      </c>
      <c r="AJ1423">
        <v>0</v>
      </c>
      <c r="AK1423" s="30">
        <f t="shared" si="151"/>
        <v>4</v>
      </c>
      <c r="AL1423" s="31">
        <v>5</v>
      </c>
      <c r="AM1423" s="32">
        <f t="shared" si="150"/>
        <v>1</v>
      </c>
      <c r="AN1423" s="33" t="str">
        <f t="shared" si="152"/>
        <v>MOROSO</v>
      </c>
      <c r="AO1423" s="33" t="str">
        <f t="shared" si="153"/>
        <v>1meses_pendientes</v>
      </c>
      <c r="AP1423" s="33">
        <f t="shared" si="154"/>
        <v>33</v>
      </c>
      <c r="AQ1423" s="31">
        <f t="shared" si="155"/>
        <v>18</v>
      </c>
    </row>
    <row r="1424" spans="2:43" x14ac:dyDescent="0.3">
      <c r="B1424" s="37">
        <v>46104</v>
      </c>
      <c r="C1424" t="s">
        <v>35</v>
      </c>
      <c r="D1424" t="s">
        <v>10265</v>
      </c>
      <c r="E1424" t="s">
        <v>10266</v>
      </c>
      <c r="F1424" t="s">
        <v>10223</v>
      </c>
      <c r="G1424" t="s">
        <v>10267</v>
      </c>
      <c r="H1424" t="s">
        <v>10223</v>
      </c>
      <c r="I1424" t="s">
        <v>6217</v>
      </c>
      <c r="J1424" t="s">
        <v>9755</v>
      </c>
      <c r="K1424" t="s">
        <v>9755</v>
      </c>
      <c r="L1424" t="s">
        <v>10268</v>
      </c>
      <c r="M1424" t="s">
        <v>10269</v>
      </c>
      <c r="N1424" t="s">
        <v>10219</v>
      </c>
      <c r="O1424" t="s">
        <v>10211</v>
      </c>
      <c r="P1424" t="s">
        <v>9725</v>
      </c>
      <c r="Q1424" t="s">
        <v>10270</v>
      </c>
      <c r="R1424" s="26">
        <v>3</v>
      </c>
      <c r="S1424" s="23">
        <v>328076230000</v>
      </c>
      <c r="T1424" t="s">
        <v>37</v>
      </c>
      <c r="U1424" t="s">
        <v>9727</v>
      </c>
      <c r="V1424" s="39">
        <v>46104</v>
      </c>
      <c r="W1424" s="41">
        <v>30.7</v>
      </c>
      <c r="X1424" s="26" t="s">
        <v>446</v>
      </c>
      <c r="AE1424" s="41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 s="30">
        <f t="shared" si="151"/>
        <v>0</v>
      </c>
      <c r="AL1424" s="31">
        <v>5</v>
      </c>
      <c r="AM1424" s="32">
        <f t="shared" si="150"/>
        <v>5</v>
      </c>
      <c r="AN1424" s="33" t="str">
        <f t="shared" si="152"/>
        <v>NPN</v>
      </c>
      <c r="AO1424" s="33" t="str">
        <f t="shared" si="153"/>
        <v>5meses_pendientes</v>
      </c>
      <c r="AP1424" s="33">
        <f t="shared" si="154"/>
        <v>153.5</v>
      </c>
      <c r="AQ1424" s="31">
        <f t="shared" si="155"/>
        <v>23</v>
      </c>
    </row>
    <row r="1425" spans="2:43" x14ac:dyDescent="0.3">
      <c r="B1425" s="37">
        <v>46105</v>
      </c>
      <c r="C1425" t="s">
        <v>35</v>
      </c>
      <c r="D1425" t="s">
        <v>10271</v>
      </c>
      <c r="E1425" t="s">
        <v>10272</v>
      </c>
      <c r="F1425" t="s">
        <v>10223</v>
      </c>
      <c r="G1425" t="s">
        <v>10273</v>
      </c>
      <c r="H1425" t="s">
        <v>10274</v>
      </c>
      <c r="I1425" t="s">
        <v>6217</v>
      </c>
      <c r="J1425" t="s">
        <v>9755</v>
      </c>
      <c r="K1425" t="s">
        <v>9827</v>
      </c>
      <c r="M1425" t="s">
        <v>10275</v>
      </c>
      <c r="N1425" t="s">
        <v>10219</v>
      </c>
      <c r="O1425" t="s">
        <v>10211</v>
      </c>
      <c r="P1425" t="s">
        <v>9725</v>
      </c>
      <c r="Q1425" t="s">
        <v>10276</v>
      </c>
      <c r="R1425" s="26">
        <v>3</v>
      </c>
      <c r="S1425" s="23">
        <v>172047680000</v>
      </c>
      <c r="T1425" t="s">
        <v>37</v>
      </c>
      <c r="U1425" t="s">
        <v>9727</v>
      </c>
      <c r="V1425" s="39">
        <v>46106</v>
      </c>
      <c r="W1425" s="41">
        <v>35.06</v>
      </c>
      <c r="X1425" s="26" t="s">
        <v>446</v>
      </c>
      <c r="Z1425">
        <v>39.020000000000003</v>
      </c>
      <c r="AA1425">
        <v>45.77</v>
      </c>
      <c r="AB1425">
        <v>50.49</v>
      </c>
      <c r="AC1425">
        <v>41.13</v>
      </c>
      <c r="AE1425" s="41">
        <v>176.41</v>
      </c>
      <c r="AF1425">
        <v>1</v>
      </c>
      <c r="AG1425">
        <v>1</v>
      </c>
      <c r="AH1425">
        <v>1</v>
      </c>
      <c r="AI1425">
        <v>1</v>
      </c>
      <c r="AJ1425">
        <v>0</v>
      </c>
      <c r="AK1425" s="30">
        <f t="shared" si="151"/>
        <v>4</v>
      </c>
      <c r="AL1425" s="31">
        <v>5</v>
      </c>
      <c r="AM1425" s="32">
        <f t="shared" si="150"/>
        <v>1</v>
      </c>
      <c r="AN1425" s="33" t="str">
        <f t="shared" si="152"/>
        <v>MOROSO</v>
      </c>
      <c r="AO1425" s="33" t="str">
        <f t="shared" si="153"/>
        <v>1meses_pendientes</v>
      </c>
      <c r="AP1425" s="33">
        <f t="shared" si="154"/>
        <v>35.06</v>
      </c>
      <c r="AQ1425" s="31">
        <f t="shared" si="155"/>
        <v>25</v>
      </c>
    </row>
    <row r="1426" spans="2:43" x14ac:dyDescent="0.3">
      <c r="B1426" s="37">
        <v>46087</v>
      </c>
      <c r="C1426" t="s">
        <v>35</v>
      </c>
      <c r="D1426" t="s">
        <v>10277</v>
      </c>
      <c r="E1426" t="s">
        <v>10278</v>
      </c>
      <c r="F1426" t="s">
        <v>5786</v>
      </c>
      <c r="G1426" t="s">
        <v>10279</v>
      </c>
      <c r="H1426" t="s">
        <v>10280</v>
      </c>
      <c r="I1426" t="s">
        <v>6217</v>
      </c>
      <c r="J1426" t="s">
        <v>8419</v>
      </c>
      <c r="K1426" t="s">
        <v>8420</v>
      </c>
      <c r="L1426" t="s">
        <v>10281</v>
      </c>
      <c r="M1426" t="s">
        <v>10282</v>
      </c>
      <c r="N1426" t="s">
        <v>10283</v>
      </c>
      <c r="O1426" t="s">
        <v>10211</v>
      </c>
      <c r="P1426" t="s">
        <v>9725</v>
      </c>
      <c r="Q1426" t="s">
        <v>10284</v>
      </c>
      <c r="R1426" s="26">
        <v>3</v>
      </c>
      <c r="S1426" s="23">
        <v>362063520000</v>
      </c>
      <c r="T1426" t="s">
        <v>37</v>
      </c>
      <c r="U1426" t="s">
        <v>9727</v>
      </c>
      <c r="V1426" s="39">
        <v>46085</v>
      </c>
      <c r="W1426" s="41">
        <v>33</v>
      </c>
      <c r="X1426" s="26" t="s">
        <v>446</v>
      </c>
      <c r="Y1426">
        <v>34.85</v>
      </c>
      <c r="Z1426">
        <v>34.85</v>
      </c>
      <c r="AA1426">
        <v>34.85</v>
      </c>
      <c r="AB1426">
        <v>34.85</v>
      </c>
      <c r="AE1426" s="41">
        <v>139.4</v>
      </c>
      <c r="AF1426">
        <v>1</v>
      </c>
      <c r="AG1426">
        <v>1</v>
      </c>
      <c r="AH1426">
        <v>1</v>
      </c>
      <c r="AI1426">
        <v>0</v>
      </c>
      <c r="AJ1426">
        <v>0</v>
      </c>
      <c r="AK1426" s="30">
        <f t="shared" si="151"/>
        <v>3</v>
      </c>
      <c r="AL1426" s="31">
        <v>5</v>
      </c>
      <c r="AM1426" s="32">
        <f t="shared" si="150"/>
        <v>2</v>
      </c>
      <c r="AN1426" s="33" t="str">
        <f t="shared" si="152"/>
        <v>MOROSO</v>
      </c>
      <c r="AO1426" s="33" t="str">
        <f t="shared" si="153"/>
        <v>2meses_pendientes</v>
      </c>
      <c r="AP1426" s="33">
        <f t="shared" si="154"/>
        <v>66</v>
      </c>
      <c r="AQ1426" s="31">
        <f t="shared" si="155"/>
        <v>4</v>
      </c>
    </row>
    <row r="1427" spans="2:43" x14ac:dyDescent="0.3">
      <c r="B1427" s="37">
        <v>46093</v>
      </c>
      <c r="C1427" t="s">
        <v>35</v>
      </c>
      <c r="D1427" t="s">
        <v>10285</v>
      </c>
      <c r="E1427" t="s">
        <v>10286</v>
      </c>
      <c r="F1427" t="s">
        <v>10287</v>
      </c>
      <c r="G1427" t="s">
        <v>10288</v>
      </c>
      <c r="H1427" t="s">
        <v>10289</v>
      </c>
      <c r="I1427" t="s">
        <v>6217</v>
      </c>
      <c r="J1427" t="s">
        <v>6218</v>
      </c>
      <c r="K1427" t="s">
        <v>7942</v>
      </c>
      <c r="L1427" t="s">
        <v>10287</v>
      </c>
      <c r="M1427" t="s">
        <v>10290</v>
      </c>
      <c r="N1427" t="s">
        <v>10283</v>
      </c>
      <c r="O1427" t="s">
        <v>10211</v>
      </c>
      <c r="P1427" t="s">
        <v>9725</v>
      </c>
      <c r="Q1427" t="s">
        <v>10291</v>
      </c>
      <c r="R1427" s="26">
        <v>3</v>
      </c>
      <c r="S1427" s="23">
        <v>365069580000</v>
      </c>
      <c r="T1427" t="s">
        <v>37</v>
      </c>
      <c r="U1427" t="s">
        <v>9727</v>
      </c>
      <c r="V1427" s="39">
        <v>46092</v>
      </c>
      <c r="W1427" s="41">
        <v>38.700000000000003</v>
      </c>
      <c r="X1427" s="26" t="s">
        <v>446</v>
      </c>
      <c r="Z1427">
        <v>40.11</v>
      </c>
      <c r="AE1427" s="41">
        <v>40.11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 s="30">
        <f t="shared" si="151"/>
        <v>1</v>
      </c>
      <c r="AL1427" s="31">
        <v>5</v>
      </c>
      <c r="AM1427" s="32">
        <f t="shared" si="150"/>
        <v>4</v>
      </c>
      <c r="AN1427" s="33" t="str">
        <f t="shared" si="152"/>
        <v>MOROSO</v>
      </c>
      <c r="AO1427" s="33" t="str">
        <f t="shared" si="153"/>
        <v>4meses_pendientes</v>
      </c>
      <c r="AP1427" s="33">
        <f t="shared" si="154"/>
        <v>154.80000000000001</v>
      </c>
      <c r="AQ1427" s="31">
        <f t="shared" si="155"/>
        <v>11</v>
      </c>
    </row>
    <row r="1428" spans="2:43" x14ac:dyDescent="0.3">
      <c r="B1428" s="37">
        <v>46093</v>
      </c>
      <c r="C1428" t="s">
        <v>35</v>
      </c>
      <c r="D1428" t="s">
        <v>10292</v>
      </c>
      <c r="E1428" t="s">
        <v>10293</v>
      </c>
      <c r="F1428" t="s">
        <v>10294</v>
      </c>
      <c r="G1428" t="s">
        <v>10295</v>
      </c>
      <c r="H1428" t="s">
        <v>10296</v>
      </c>
      <c r="I1428" t="s">
        <v>6217</v>
      </c>
      <c r="J1428" t="s">
        <v>10297</v>
      </c>
      <c r="L1428" t="s">
        <v>10294</v>
      </c>
      <c r="M1428" t="s">
        <v>10298</v>
      </c>
      <c r="N1428" t="s">
        <v>10283</v>
      </c>
      <c r="O1428" t="s">
        <v>10211</v>
      </c>
      <c r="P1428" t="s">
        <v>9725</v>
      </c>
      <c r="Q1428" t="s">
        <v>10299</v>
      </c>
      <c r="R1428" s="26">
        <v>2</v>
      </c>
      <c r="S1428" s="23">
        <v>364063740000</v>
      </c>
      <c r="T1428" t="s">
        <v>37</v>
      </c>
      <c r="U1428" t="s">
        <v>9727</v>
      </c>
      <c r="V1428" s="39">
        <v>46087</v>
      </c>
      <c r="W1428" s="41">
        <v>31</v>
      </c>
      <c r="X1428" s="26" t="s">
        <v>446</v>
      </c>
      <c r="Y1428">
        <v>30.45</v>
      </c>
      <c r="Z1428">
        <v>31.45</v>
      </c>
      <c r="AA1428">
        <v>31.38</v>
      </c>
      <c r="AB1428">
        <v>31.45</v>
      </c>
      <c r="AE1428" s="41">
        <v>124.73</v>
      </c>
      <c r="AF1428">
        <v>1</v>
      </c>
      <c r="AG1428">
        <v>1</v>
      </c>
      <c r="AH1428">
        <v>1</v>
      </c>
      <c r="AI1428">
        <v>0</v>
      </c>
      <c r="AJ1428">
        <v>0</v>
      </c>
      <c r="AK1428" s="30">
        <f t="shared" si="151"/>
        <v>3</v>
      </c>
      <c r="AL1428" s="31">
        <v>5</v>
      </c>
      <c r="AM1428" s="32">
        <f t="shared" si="150"/>
        <v>2</v>
      </c>
      <c r="AN1428" s="33" t="str">
        <f t="shared" si="152"/>
        <v>MOROSO</v>
      </c>
      <c r="AO1428" s="33" t="str">
        <f t="shared" si="153"/>
        <v>2meses_pendientes</v>
      </c>
      <c r="AP1428" s="33">
        <f t="shared" si="154"/>
        <v>62</v>
      </c>
      <c r="AQ1428" s="31">
        <f t="shared" si="155"/>
        <v>6</v>
      </c>
    </row>
    <row r="1429" spans="2:43" x14ac:dyDescent="0.3">
      <c r="B1429" s="37">
        <v>46083</v>
      </c>
      <c r="C1429" t="s">
        <v>35</v>
      </c>
      <c r="D1429" t="s">
        <v>10300</v>
      </c>
      <c r="E1429" t="s">
        <v>10301</v>
      </c>
      <c r="F1429" t="s">
        <v>10302</v>
      </c>
      <c r="G1429" t="s">
        <v>10303</v>
      </c>
      <c r="H1429" t="s">
        <v>10304</v>
      </c>
      <c r="I1429" t="s">
        <v>6217</v>
      </c>
      <c r="J1429" t="s">
        <v>6218</v>
      </c>
      <c r="K1429" t="s">
        <v>7942</v>
      </c>
      <c r="L1429" t="s">
        <v>10305</v>
      </c>
      <c r="M1429" t="s">
        <v>10306</v>
      </c>
      <c r="N1429" t="s">
        <v>10307</v>
      </c>
      <c r="O1429" t="s">
        <v>10211</v>
      </c>
      <c r="P1429" t="s">
        <v>9725</v>
      </c>
      <c r="Q1429" t="s">
        <v>10308</v>
      </c>
      <c r="R1429" s="26">
        <v>3</v>
      </c>
      <c r="S1429" s="23">
        <v>363059890000</v>
      </c>
      <c r="T1429" t="s">
        <v>37</v>
      </c>
      <c r="U1429" t="s">
        <v>9727</v>
      </c>
      <c r="V1429" s="39">
        <v>46083</v>
      </c>
      <c r="W1429" s="41">
        <v>34</v>
      </c>
      <c r="X1429" s="26" t="s">
        <v>446</v>
      </c>
      <c r="Y1429">
        <v>35.92</v>
      </c>
      <c r="Z1429">
        <v>35.92</v>
      </c>
      <c r="AE1429" s="41">
        <v>71.84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 s="30">
        <f t="shared" si="151"/>
        <v>1</v>
      </c>
      <c r="AL1429" s="31">
        <v>5</v>
      </c>
      <c r="AM1429" s="32">
        <f t="shared" si="150"/>
        <v>4</v>
      </c>
      <c r="AN1429" s="33" t="str">
        <f t="shared" si="152"/>
        <v>MOROSO</v>
      </c>
      <c r="AO1429" s="33" t="str">
        <f t="shared" si="153"/>
        <v>4meses_pendientes</v>
      </c>
      <c r="AP1429" s="33">
        <f t="shared" si="154"/>
        <v>136</v>
      </c>
      <c r="AQ1429" s="31">
        <f t="shared" si="155"/>
        <v>2</v>
      </c>
    </row>
    <row r="1430" spans="2:43" x14ac:dyDescent="0.3">
      <c r="B1430" s="37">
        <v>46091</v>
      </c>
      <c r="C1430" t="s">
        <v>35</v>
      </c>
      <c r="D1430" t="s">
        <v>10309</v>
      </c>
      <c r="E1430" t="s">
        <v>10310</v>
      </c>
      <c r="F1430" t="s">
        <v>10302</v>
      </c>
      <c r="G1430" t="s">
        <v>10311</v>
      </c>
      <c r="H1430" t="s">
        <v>10312</v>
      </c>
      <c r="I1430" t="s">
        <v>6217</v>
      </c>
      <c r="J1430" t="s">
        <v>9720</v>
      </c>
      <c r="K1430" t="s">
        <v>9733</v>
      </c>
      <c r="L1430" t="s">
        <v>10313</v>
      </c>
      <c r="M1430" t="s">
        <v>10314</v>
      </c>
      <c r="N1430" t="s">
        <v>10307</v>
      </c>
      <c r="O1430" t="s">
        <v>10211</v>
      </c>
      <c r="P1430" t="s">
        <v>9725</v>
      </c>
      <c r="Q1430" t="s">
        <v>10315</v>
      </c>
      <c r="R1430" s="26">
        <v>3</v>
      </c>
      <c r="S1430" s="23">
        <v>369071090000</v>
      </c>
      <c r="T1430" t="s">
        <v>37</v>
      </c>
      <c r="U1430" t="s">
        <v>9727</v>
      </c>
      <c r="V1430" s="39">
        <v>46093</v>
      </c>
      <c r="W1430" s="41">
        <v>29.7</v>
      </c>
      <c r="X1430" s="26" t="s">
        <v>446</v>
      </c>
      <c r="Y1430">
        <v>31.03</v>
      </c>
      <c r="Z1430">
        <v>31.03</v>
      </c>
      <c r="AE1430" s="41">
        <v>62.06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 s="30">
        <f t="shared" si="151"/>
        <v>1</v>
      </c>
      <c r="AL1430" s="31">
        <v>5</v>
      </c>
      <c r="AM1430" s="32">
        <f t="shared" si="150"/>
        <v>4</v>
      </c>
      <c r="AN1430" s="33" t="str">
        <f t="shared" si="152"/>
        <v>MOROSO</v>
      </c>
      <c r="AO1430" s="33" t="str">
        <f t="shared" si="153"/>
        <v>4meses_pendientes</v>
      </c>
      <c r="AP1430" s="33">
        <f t="shared" si="154"/>
        <v>118.8</v>
      </c>
      <c r="AQ1430" s="31">
        <f t="shared" si="155"/>
        <v>12</v>
      </c>
    </row>
    <row r="1431" spans="2:43" x14ac:dyDescent="0.3">
      <c r="B1431" s="37">
        <v>46092</v>
      </c>
      <c r="C1431" t="s">
        <v>35</v>
      </c>
      <c r="D1431" t="s">
        <v>10316</v>
      </c>
      <c r="E1431" t="s">
        <v>10317</v>
      </c>
      <c r="F1431" t="s">
        <v>10302</v>
      </c>
      <c r="G1431" t="s">
        <v>10318</v>
      </c>
      <c r="H1431" t="s">
        <v>10319</v>
      </c>
      <c r="I1431" t="s">
        <v>6217</v>
      </c>
      <c r="J1431" t="s">
        <v>9755</v>
      </c>
      <c r="K1431" t="s">
        <v>9827</v>
      </c>
      <c r="L1431" t="s">
        <v>10320</v>
      </c>
      <c r="M1431" t="s">
        <v>10321</v>
      </c>
      <c r="N1431" t="s">
        <v>10307</v>
      </c>
      <c r="O1431" t="s">
        <v>10211</v>
      </c>
      <c r="P1431" t="s">
        <v>9725</v>
      </c>
      <c r="Q1431" t="s">
        <v>10322</v>
      </c>
      <c r="R1431" s="26">
        <v>2</v>
      </c>
      <c r="S1431" s="23">
        <v>367071160000</v>
      </c>
      <c r="T1431" t="s">
        <v>37</v>
      </c>
      <c r="U1431" t="s">
        <v>9727</v>
      </c>
      <c r="V1431" s="39">
        <v>46093</v>
      </c>
      <c r="W1431" s="41">
        <v>28</v>
      </c>
      <c r="X1431" s="26" t="s">
        <v>446</v>
      </c>
      <c r="AE1431" s="4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 s="30">
        <f t="shared" si="151"/>
        <v>0</v>
      </c>
      <c r="AL1431" s="31">
        <v>5</v>
      </c>
      <c r="AM1431" s="32">
        <f t="shared" si="150"/>
        <v>5</v>
      </c>
      <c r="AN1431" s="33" t="str">
        <f t="shared" si="152"/>
        <v>NPN</v>
      </c>
      <c r="AO1431" s="33" t="str">
        <f t="shared" si="153"/>
        <v>5meses_pendientes</v>
      </c>
      <c r="AP1431" s="33">
        <f t="shared" si="154"/>
        <v>140</v>
      </c>
      <c r="AQ1431" s="31">
        <f t="shared" si="155"/>
        <v>12</v>
      </c>
    </row>
    <row r="1432" spans="2:43" x14ac:dyDescent="0.3">
      <c r="B1432" s="37">
        <v>46093</v>
      </c>
      <c r="C1432" t="s">
        <v>35</v>
      </c>
      <c r="D1432" t="s">
        <v>10323</v>
      </c>
      <c r="E1432" t="s">
        <v>10324</v>
      </c>
      <c r="F1432" t="s">
        <v>10302</v>
      </c>
      <c r="G1432" t="s">
        <v>10325</v>
      </c>
      <c r="H1432" t="s">
        <v>10326</v>
      </c>
      <c r="I1432" t="s">
        <v>6217</v>
      </c>
      <c r="J1432" t="s">
        <v>9720</v>
      </c>
      <c r="K1432" t="s">
        <v>9764</v>
      </c>
      <c r="L1432" t="s">
        <v>10327</v>
      </c>
      <c r="M1432" t="s">
        <v>10328</v>
      </c>
      <c r="N1432" t="s">
        <v>10307</v>
      </c>
      <c r="O1432" t="s">
        <v>10211</v>
      </c>
      <c r="P1432" t="s">
        <v>9725</v>
      </c>
      <c r="Q1432" t="s">
        <v>10329</v>
      </c>
      <c r="R1432" s="26">
        <v>2</v>
      </c>
      <c r="S1432" s="23">
        <v>362073900000</v>
      </c>
      <c r="T1432" t="s">
        <v>37</v>
      </c>
      <c r="U1432" t="s">
        <v>9727</v>
      </c>
      <c r="V1432" s="39">
        <v>46095</v>
      </c>
      <c r="W1432" s="41">
        <v>29.12</v>
      </c>
      <c r="X1432" s="26" t="s">
        <v>446</v>
      </c>
      <c r="Z1432">
        <v>78.540000000000006</v>
      </c>
      <c r="AA1432">
        <v>60</v>
      </c>
      <c r="AC1432">
        <v>48.39</v>
      </c>
      <c r="AE1432" s="41">
        <v>186.93</v>
      </c>
      <c r="AF1432">
        <v>1</v>
      </c>
      <c r="AG1432">
        <v>1</v>
      </c>
      <c r="AH1432">
        <v>0</v>
      </c>
      <c r="AI1432">
        <v>1</v>
      </c>
      <c r="AJ1432">
        <v>0</v>
      </c>
      <c r="AK1432" s="30">
        <f t="shared" si="151"/>
        <v>3</v>
      </c>
      <c r="AL1432" s="31">
        <v>5</v>
      </c>
      <c r="AM1432" s="32">
        <f t="shared" si="150"/>
        <v>2</v>
      </c>
      <c r="AN1432" s="33" t="str">
        <f t="shared" si="152"/>
        <v>MOROSO</v>
      </c>
      <c r="AO1432" s="33" t="str">
        <f t="shared" si="153"/>
        <v>2meses_pendientes</v>
      </c>
      <c r="AP1432" s="33">
        <f t="shared" si="154"/>
        <v>58.24</v>
      </c>
      <c r="AQ1432" s="31">
        <f t="shared" si="155"/>
        <v>14</v>
      </c>
    </row>
    <row r="1433" spans="2:43" x14ac:dyDescent="0.3">
      <c r="B1433" s="37">
        <v>46098</v>
      </c>
      <c r="C1433" t="s">
        <v>35</v>
      </c>
      <c r="D1433" t="s">
        <v>10330</v>
      </c>
      <c r="E1433" t="s">
        <v>10331</v>
      </c>
      <c r="F1433" t="s">
        <v>10302</v>
      </c>
      <c r="G1433" t="s">
        <v>10332</v>
      </c>
      <c r="H1433" t="s">
        <v>10333</v>
      </c>
      <c r="I1433" t="s">
        <v>6217</v>
      </c>
      <c r="J1433" t="s">
        <v>9720</v>
      </c>
      <c r="K1433" t="s">
        <v>9733</v>
      </c>
      <c r="L1433" t="s">
        <v>10334</v>
      </c>
      <c r="M1433" t="s">
        <v>10335</v>
      </c>
      <c r="N1433" t="s">
        <v>10307</v>
      </c>
      <c r="O1433" t="s">
        <v>10211</v>
      </c>
      <c r="P1433" t="s">
        <v>9725</v>
      </c>
      <c r="Q1433" t="s">
        <v>10336</v>
      </c>
      <c r="R1433" s="26">
        <v>1</v>
      </c>
      <c r="S1433" s="23">
        <v>362080090000</v>
      </c>
      <c r="T1433" t="s">
        <v>37</v>
      </c>
      <c r="U1433" t="s">
        <v>9727</v>
      </c>
      <c r="V1433" s="39">
        <v>46099</v>
      </c>
      <c r="W1433" s="41">
        <v>25</v>
      </c>
      <c r="X1433" s="26" t="s">
        <v>446</v>
      </c>
      <c r="Y1433">
        <v>25.25</v>
      </c>
      <c r="Z1433">
        <v>25.25</v>
      </c>
      <c r="AA1433">
        <v>25.25</v>
      </c>
      <c r="AB1433">
        <v>25.25</v>
      </c>
      <c r="AE1433" s="41">
        <v>101</v>
      </c>
      <c r="AF1433">
        <v>1</v>
      </c>
      <c r="AG1433">
        <v>1</v>
      </c>
      <c r="AH1433">
        <v>1</v>
      </c>
      <c r="AI1433">
        <v>0</v>
      </c>
      <c r="AJ1433">
        <v>0</v>
      </c>
      <c r="AK1433" s="30">
        <f t="shared" si="151"/>
        <v>3</v>
      </c>
      <c r="AL1433" s="31">
        <v>5</v>
      </c>
      <c r="AM1433" s="32">
        <f t="shared" si="150"/>
        <v>2</v>
      </c>
      <c r="AN1433" s="33" t="str">
        <f t="shared" si="152"/>
        <v>MOROSO</v>
      </c>
      <c r="AO1433" s="33" t="str">
        <f t="shared" si="153"/>
        <v>2meses_pendientes</v>
      </c>
      <c r="AP1433" s="33">
        <f t="shared" si="154"/>
        <v>50</v>
      </c>
      <c r="AQ1433" s="31">
        <f t="shared" si="155"/>
        <v>18</v>
      </c>
    </row>
    <row r="1434" spans="2:43" x14ac:dyDescent="0.3">
      <c r="B1434" s="37">
        <v>46101</v>
      </c>
      <c r="C1434" t="s">
        <v>35</v>
      </c>
      <c r="D1434" t="s">
        <v>10337</v>
      </c>
      <c r="E1434" t="s">
        <v>10338</v>
      </c>
      <c r="F1434" t="s">
        <v>10302</v>
      </c>
      <c r="G1434" t="s">
        <v>10339</v>
      </c>
      <c r="H1434" t="s">
        <v>10340</v>
      </c>
      <c r="I1434" t="s">
        <v>6217</v>
      </c>
      <c r="J1434" t="s">
        <v>6218</v>
      </c>
      <c r="K1434" t="s">
        <v>7942</v>
      </c>
      <c r="L1434" t="s">
        <v>10341</v>
      </c>
      <c r="M1434" t="s">
        <v>10342</v>
      </c>
      <c r="N1434" t="s">
        <v>10307</v>
      </c>
      <c r="O1434" t="s">
        <v>10211</v>
      </c>
      <c r="P1434" t="s">
        <v>9725</v>
      </c>
      <c r="Q1434" t="s">
        <v>10343</v>
      </c>
      <c r="R1434" s="26">
        <v>3</v>
      </c>
      <c r="S1434" s="23">
        <v>998105050000</v>
      </c>
      <c r="T1434" t="s">
        <v>37</v>
      </c>
      <c r="U1434" t="s">
        <v>9727</v>
      </c>
      <c r="V1434" s="39">
        <v>46105</v>
      </c>
      <c r="W1434" s="41">
        <v>36.729999999999997</v>
      </c>
      <c r="X1434" s="26" t="s">
        <v>446</v>
      </c>
      <c r="AA1434">
        <v>39.42</v>
      </c>
      <c r="AE1434" s="41">
        <v>39.42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 s="30">
        <f t="shared" si="151"/>
        <v>1</v>
      </c>
      <c r="AL1434" s="31">
        <v>5</v>
      </c>
      <c r="AM1434" s="32">
        <f t="shared" si="150"/>
        <v>4</v>
      </c>
      <c r="AN1434" s="33" t="str">
        <f t="shared" si="152"/>
        <v>MOROSO</v>
      </c>
      <c r="AO1434" s="33" t="str">
        <f t="shared" si="153"/>
        <v>4meses_pendientes</v>
      </c>
      <c r="AP1434" s="33">
        <f t="shared" si="154"/>
        <v>146.91999999999999</v>
      </c>
      <c r="AQ1434" s="31">
        <f t="shared" si="155"/>
        <v>24</v>
      </c>
    </row>
    <row r="1435" spans="2:43" x14ac:dyDescent="0.3">
      <c r="B1435" s="37">
        <v>46111</v>
      </c>
      <c r="C1435" t="s">
        <v>35</v>
      </c>
      <c r="D1435" t="s">
        <v>10344</v>
      </c>
      <c r="E1435" t="s">
        <v>10345</v>
      </c>
      <c r="F1435" t="s">
        <v>10302</v>
      </c>
      <c r="G1435" t="s">
        <v>10346</v>
      </c>
      <c r="H1435" t="s">
        <v>10347</v>
      </c>
      <c r="I1435" t="s">
        <v>6217</v>
      </c>
      <c r="J1435" t="s">
        <v>6218</v>
      </c>
      <c r="K1435" t="s">
        <v>9786</v>
      </c>
      <c r="L1435" t="s">
        <v>10348</v>
      </c>
      <c r="M1435" t="s">
        <v>10349</v>
      </c>
      <c r="N1435" t="s">
        <v>10307</v>
      </c>
      <c r="O1435" t="s">
        <v>10211</v>
      </c>
      <c r="P1435" t="s">
        <v>9725</v>
      </c>
      <c r="Q1435" t="s">
        <v>10350</v>
      </c>
      <c r="R1435" s="26">
        <v>2</v>
      </c>
      <c r="S1435" s="23">
        <v>367092960000</v>
      </c>
      <c r="T1435" t="s">
        <v>37</v>
      </c>
      <c r="U1435" t="s">
        <v>9727</v>
      </c>
      <c r="V1435" s="39">
        <v>46112</v>
      </c>
      <c r="W1435" s="41">
        <v>36</v>
      </c>
      <c r="X1435" s="26" t="s">
        <v>446</v>
      </c>
      <c r="Z1435">
        <v>36.5</v>
      </c>
      <c r="AA1435">
        <v>36</v>
      </c>
      <c r="AB1435">
        <v>27.68</v>
      </c>
      <c r="AE1435" s="41">
        <v>100.18</v>
      </c>
      <c r="AF1435">
        <v>1</v>
      </c>
      <c r="AG1435">
        <v>1</v>
      </c>
      <c r="AH1435">
        <v>1</v>
      </c>
      <c r="AI1435">
        <v>0</v>
      </c>
      <c r="AJ1435">
        <v>0</v>
      </c>
      <c r="AK1435" s="30">
        <f t="shared" si="151"/>
        <v>3</v>
      </c>
      <c r="AL1435" s="31">
        <v>5</v>
      </c>
      <c r="AM1435" s="32">
        <f t="shared" si="150"/>
        <v>2</v>
      </c>
      <c r="AN1435" s="33" t="str">
        <f t="shared" si="152"/>
        <v>MOROSO</v>
      </c>
      <c r="AO1435" s="33" t="str">
        <f t="shared" si="153"/>
        <v>2meses_pendientes</v>
      </c>
      <c r="AP1435" s="33">
        <f t="shared" si="154"/>
        <v>72</v>
      </c>
      <c r="AQ1435" s="31">
        <f t="shared" si="155"/>
        <v>31</v>
      </c>
    </row>
    <row r="1436" spans="2:43" x14ac:dyDescent="0.3">
      <c r="B1436" s="37">
        <v>46081</v>
      </c>
      <c r="C1436" t="s">
        <v>35</v>
      </c>
      <c r="D1436" t="s">
        <v>10351</v>
      </c>
      <c r="E1436" t="s">
        <v>10352</v>
      </c>
      <c r="F1436" t="s">
        <v>10353</v>
      </c>
      <c r="G1436" t="s">
        <v>10354</v>
      </c>
      <c r="H1436" t="s">
        <v>10355</v>
      </c>
      <c r="I1436" t="s">
        <v>6217</v>
      </c>
      <c r="J1436" t="s">
        <v>6218</v>
      </c>
      <c r="K1436" t="s">
        <v>9805</v>
      </c>
      <c r="L1436" t="s">
        <v>10356</v>
      </c>
      <c r="M1436" t="s">
        <v>10357</v>
      </c>
      <c r="N1436" t="s">
        <v>10358</v>
      </c>
      <c r="O1436" t="s">
        <v>10211</v>
      </c>
      <c r="P1436" t="s">
        <v>9725</v>
      </c>
      <c r="Q1436" t="s">
        <v>10359</v>
      </c>
      <c r="R1436" s="26">
        <v>3</v>
      </c>
      <c r="S1436" s="23">
        <v>366060130000</v>
      </c>
      <c r="T1436" t="s">
        <v>37</v>
      </c>
      <c r="U1436" t="s">
        <v>9727</v>
      </c>
      <c r="V1436" s="39">
        <v>46084</v>
      </c>
      <c r="W1436" s="41">
        <v>33</v>
      </c>
      <c r="X1436" s="26" t="s">
        <v>446</v>
      </c>
      <c r="Y1436">
        <v>34.85</v>
      </c>
      <c r="Z1436">
        <v>34.85</v>
      </c>
      <c r="AA1436">
        <v>34.85</v>
      </c>
      <c r="AB1436">
        <v>34.85</v>
      </c>
      <c r="AE1436" s="41">
        <v>139.4</v>
      </c>
      <c r="AF1436">
        <v>1</v>
      </c>
      <c r="AG1436">
        <v>1</v>
      </c>
      <c r="AH1436">
        <v>1</v>
      </c>
      <c r="AI1436">
        <v>0</v>
      </c>
      <c r="AJ1436">
        <v>0</v>
      </c>
      <c r="AK1436" s="30">
        <f t="shared" si="151"/>
        <v>3</v>
      </c>
      <c r="AL1436" s="31">
        <v>5</v>
      </c>
      <c r="AM1436" s="32">
        <f t="shared" si="150"/>
        <v>2</v>
      </c>
      <c r="AN1436" s="33" t="str">
        <f t="shared" si="152"/>
        <v>MOROSO</v>
      </c>
      <c r="AO1436" s="33" t="str">
        <f t="shared" si="153"/>
        <v>2meses_pendientes</v>
      </c>
      <c r="AP1436" s="33">
        <f t="shared" si="154"/>
        <v>66</v>
      </c>
      <c r="AQ1436" s="31">
        <f t="shared" si="155"/>
        <v>3</v>
      </c>
    </row>
    <row r="1437" spans="2:43" x14ac:dyDescent="0.3">
      <c r="B1437" s="37">
        <v>46086</v>
      </c>
      <c r="C1437" t="s">
        <v>35</v>
      </c>
      <c r="D1437" t="s">
        <v>10360</v>
      </c>
      <c r="E1437" t="s">
        <v>10361</v>
      </c>
      <c r="F1437" t="s">
        <v>10362</v>
      </c>
      <c r="G1437" t="s">
        <v>10363</v>
      </c>
      <c r="H1437" t="s">
        <v>10364</v>
      </c>
      <c r="I1437" t="s">
        <v>6217</v>
      </c>
      <c r="J1437" t="s">
        <v>9720</v>
      </c>
      <c r="K1437" t="s">
        <v>9733</v>
      </c>
      <c r="L1437" t="s">
        <v>10365</v>
      </c>
      <c r="M1437" t="s">
        <v>10366</v>
      </c>
      <c r="N1437" t="s">
        <v>10358</v>
      </c>
      <c r="O1437" t="s">
        <v>10211</v>
      </c>
      <c r="P1437" t="s">
        <v>9725</v>
      </c>
      <c r="Q1437" t="s">
        <v>10367</v>
      </c>
      <c r="R1437" s="26">
        <v>3</v>
      </c>
      <c r="S1437" s="23">
        <v>365065060000</v>
      </c>
      <c r="T1437" t="s">
        <v>37</v>
      </c>
      <c r="U1437" t="s">
        <v>9727</v>
      </c>
      <c r="V1437" s="39">
        <v>46088</v>
      </c>
      <c r="W1437" s="41">
        <v>32.39</v>
      </c>
      <c r="X1437" s="26" t="s">
        <v>446</v>
      </c>
      <c r="Z1437">
        <v>33.869999999999997</v>
      </c>
      <c r="AA1437">
        <v>33.869999999999997</v>
      </c>
      <c r="AE1437" s="41">
        <v>67.739999999999995</v>
      </c>
      <c r="AF1437">
        <v>1</v>
      </c>
      <c r="AG1437">
        <v>1</v>
      </c>
      <c r="AH1437">
        <v>0</v>
      </c>
      <c r="AI1437">
        <v>0</v>
      </c>
      <c r="AJ1437">
        <v>0</v>
      </c>
      <c r="AK1437" s="30">
        <f t="shared" si="151"/>
        <v>2</v>
      </c>
      <c r="AL1437" s="31">
        <v>5</v>
      </c>
      <c r="AM1437" s="32">
        <f t="shared" si="150"/>
        <v>3</v>
      </c>
      <c r="AN1437" s="33" t="str">
        <f t="shared" si="152"/>
        <v>MOROSO</v>
      </c>
      <c r="AO1437" s="33" t="str">
        <f t="shared" si="153"/>
        <v>3meses_pendientes</v>
      </c>
      <c r="AP1437" s="33">
        <f t="shared" si="154"/>
        <v>97.17</v>
      </c>
      <c r="AQ1437" s="31">
        <f t="shared" si="155"/>
        <v>7</v>
      </c>
    </row>
    <row r="1438" spans="2:43" x14ac:dyDescent="0.3">
      <c r="B1438" s="37">
        <v>46088</v>
      </c>
      <c r="C1438" t="s">
        <v>35</v>
      </c>
      <c r="D1438" t="s">
        <v>10368</v>
      </c>
      <c r="E1438" t="s">
        <v>10369</v>
      </c>
      <c r="F1438" t="s">
        <v>10370</v>
      </c>
      <c r="G1438" t="s">
        <v>10371</v>
      </c>
      <c r="H1438" t="s">
        <v>10372</v>
      </c>
      <c r="I1438" t="s">
        <v>4365</v>
      </c>
      <c r="J1438" t="s">
        <v>8228</v>
      </c>
      <c r="K1438" t="s">
        <v>8229</v>
      </c>
      <c r="L1438" t="s">
        <v>10373</v>
      </c>
      <c r="M1438" t="s">
        <v>10374</v>
      </c>
      <c r="N1438" t="s">
        <v>10358</v>
      </c>
      <c r="O1438" t="s">
        <v>10211</v>
      </c>
      <c r="P1438" t="s">
        <v>9725</v>
      </c>
      <c r="Q1438" t="s">
        <v>10375</v>
      </c>
      <c r="R1438" s="26">
        <v>3</v>
      </c>
      <c r="S1438" s="23">
        <v>366068770000</v>
      </c>
      <c r="T1438" t="s">
        <v>37</v>
      </c>
      <c r="U1438" t="s">
        <v>9727</v>
      </c>
      <c r="V1438" s="39">
        <v>46091</v>
      </c>
      <c r="W1438" s="41">
        <v>43</v>
      </c>
      <c r="X1438" s="26" t="s">
        <v>446</v>
      </c>
      <c r="Y1438">
        <v>1</v>
      </c>
      <c r="Z1438">
        <v>88.18</v>
      </c>
      <c r="AB1438">
        <v>44.59</v>
      </c>
      <c r="AE1438" s="41">
        <v>133.77000000000001</v>
      </c>
      <c r="AF1438">
        <v>1</v>
      </c>
      <c r="AG1438">
        <v>0</v>
      </c>
      <c r="AH1438">
        <v>1</v>
      </c>
      <c r="AI1438">
        <v>0</v>
      </c>
      <c r="AJ1438">
        <v>0</v>
      </c>
      <c r="AK1438" s="30">
        <f t="shared" si="151"/>
        <v>2</v>
      </c>
      <c r="AL1438" s="31">
        <v>5</v>
      </c>
      <c r="AM1438" s="32">
        <f t="shared" si="150"/>
        <v>3</v>
      </c>
      <c r="AN1438" s="33" t="str">
        <f t="shared" si="152"/>
        <v>MOROSO</v>
      </c>
      <c r="AO1438" s="33" t="str">
        <f t="shared" si="153"/>
        <v>3meses_pendientes</v>
      </c>
      <c r="AP1438" s="33">
        <f t="shared" si="154"/>
        <v>129</v>
      </c>
      <c r="AQ1438" s="31">
        <f t="shared" si="155"/>
        <v>10</v>
      </c>
    </row>
    <row r="1439" spans="2:43" x14ac:dyDescent="0.3">
      <c r="B1439" s="37">
        <v>46097</v>
      </c>
      <c r="C1439" t="s">
        <v>35</v>
      </c>
      <c r="D1439" t="s">
        <v>10376</v>
      </c>
      <c r="E1439" t="s">
        <v>10377</v>
      </c>
      <c r="F1439" t="s">
        <v>10378</v>
      </c>
      <c r="G1439" t="s">
        <v>10379</v>
      </c>
      <c r="H1439" t="s">
        <v>10380</v>
      </c>
      <c r="I1439" t="s">
        <v>6217</v>
      </c>
      <c r="J1439" t="s">
        <v>6218</v>
      </c>
      <c r="K1439" t="s">
        <v>7942</v>
      </c>
      <c r="L1439" t="s">
        <v>10381</v>
      </c>
      <c r="M1439" t="s">
        <v>10382</v>
      </c>
      <c r="N1439" t="s">
        <v>10358</v>
      </c>
      <c r="O1439" t="s">
        <v>10211</v>
      </c>
      <c r="P1439" t="s">
        <v>9725</v>
      </c>
      <c r="Q1439" t="s">
        <v>10383</v>
      </c>
      <c r="R1439" s="26">
        <v>1</v>
      </c>
      <c r="S1439" s="23">
        <v>367086720000</v>
      </c>
      <c r="T1439" t="s">
        <v>37</v>
      </c>
      <c r="U1439" t="s">
        <v>9727</v>
      </c>
      <c r="V1439" s="39">
        <v>46107</v>
      </c>
      <c r="W1439" s="41">
        <v>25</v>
      </c>
      <c r="X1439" s="26" t="s">
        <v>446</v>
      </c>
      <c r="Z1439">
        <v>25.25</v>
      </c>
      <c r="AA1439">
        <v>25.25</v>
      </c>
      <c r="AB1439">
        <v>25.25</v>
      </c>
      <c r="AE1439" s="41">
        <v>75.75</v>
      </c>
      <c r="AF1439">
        <v>1</v>
      </c>
      <c r="AG1439">
        <v>1</v>
      </c>
      <c r="AH1439">
        <v>1</v>
      </c>
      <c r="AI1439">
        <v>0</v>
      </c>
      <c r="AJ1439">
        <v>0</v>
      </c>
      <c r="AK1439" s="30">
        <f t="shared" si="151"/>
        <v>3</v>
      </c>
      <c r="AL1439" s="31">
        <v>5</v>
      </c>
      <c r="AM1439" s="32">
        <f t="shared" si="150"/>
        <v>2</v>
      </c>
      <c r="AN1439" s="33" t="str">
        <f t="shared" si="152"/>
        <v>MOROSO</v>
      </c>
      <c r="AO1439" s="33" t="str">
        <f t="shared" si="153"/>
        <v>2meses_pendientes</v>
      </c>
      <c r="AP1439" s="33">
        <f t="shared" si="154"/>
        <v>50</v>
      </c>
      <c r="AQ1439" s="31">
        <f t="shared" si="155"/>
        <v>26</v>
      </c>
    </row>
    <row r="1440" spans="2:43" x14ac:dyDescent="0.3">
      <c r="B1440" s="37">
        <v>46099</v>
      </c>
      <c r="C1440" t="s">
        <v>35</v>
      </c>
      <c r="D1440" t="s">
        <v>10384</v>
      </c>
      <c r="E1440" t="s">
        <v>10385</v>
      </c>
      <c r="F1440" t="s">
        <v>10386</v>
      </c>
      <c r="G1440" t="s">
        <v>10387</v>
      </c>
      <c r="H1440" t="s">
        <v>10388</v>
      </c>
      <c r="I1440" t="s">
        <v>6217</v>
      </c>
      <c r="J1440" t="s">
        <v>9720</v>
      </c>
      <c r="K1440" t="s">
        <v>9733</v>
      </c>
      <c r="L1440" t="s">
        <v>10389</v>
      </c>
      <c r="M1440" t="s">
        <v>10390</v>
      </c>
      <c r="N1440" t="s">
        <v>10358</v>
      </c>
      <c r="O1440" t="s">
        <v>10211</v>
      </c>
      <c r="P1440" t="s">
        <v>9725</v>
      </c>
      <c r="Q1440" t="s">
        <v>10391</v>
      </c>
      <c r="R1440" s="26">
        <v>2</v>
      </c>
      <c r="S1440" s="23">
        <v>368080790000</v>
      </c>
      <c r="T1440" t="s">
        <v>37</v>
      </c>
      <c r="U1440" t="s">
        <v>9727</v>
      </c>
      <c r="V1440" s="39">
        <v>46100</v>
      </c>
      <c r="W1440" s="41">
        <v>31</v>
      </c>
      <c r="X1440" s="26" t="s">
        <v>446</v>
      </c>
      <c r="Z1440">
        <v>62.9</v>
      </c>
      <c r="AA1440">
        <v>31.45</v>
      </c>
      <c r="AB1440">
        <v>31.45</v>
      </c>
      <c r="AE1440" s="41">
        <v>125.8</v>
      </c>
      <c r="AF1440">
        <v>1</v>
      </c>
      <c r="AG1440">
        <v>1</v>
      </c>
      <c r="AH1440">
        <v>1</v>
      </c>
      <c r="AI1440">
        <v>0</v>
      </c>
      <c r="AJ1440">
        <v>0</v>
      </c>
      <c r="AK1440" s="30">
        <f t="shared" si="151"/>
        <v>3</v>
      </c>
      <c r="AL1440" s="31">
        <v>5</v>
      </c>
      <c r="AM1440" s="32">
        <f t="shared" si="150"/>
        <v>2</v>
      </c>
      <c r="AN1440" s="33" t="str">
        <f t="shared" si="152"/>
        <v>MOROSO</v>
      </c>
      <c r="AO1440" s="33" t="str">
        <f t="shared" si="153"/>
        <v>2meses_pendientes</v>
      </c>
      <c r="AP1440" s="33">
        <f t="shared" si="154"/>
        <v>62</v>
      </c>
      <c r="AQ1440" s="31">
        <f t="shared" si="155"/>
        <v>19</v>
      </c>
    </row>
    <row r="1441" spans="2:43" x14ac:dyDescent="0.3">
      <c r="B1441" s="37">
        <v>46101</v>
      </c>
      <c r="C1441" t="s">
        <v>35</v>
      </c>
      <c r="D1441" t="s">
        <v>10392</v>
      </c>
      <c r="E1441" t="s">
        <v>10393</v>
      </c>
      <c r="F1441" t="s">
        <v>10394</v>
      </c>
      <c r="G1441" t="s">
        <v>10395</v>
      </c>
      <c r="H1441" t="s">
        <v>10396</v>
      </c>
      <c r="I1441" t="s">
        <v>6217</v>
      </c>
      <c r="J1441" t="s">
        <v>10397</v>
      </c>
      <c r="K1441" t="s">
        <v>10398</v>
      </c>
      <c r="L1441" t="s">
        <v>10399</v>
      </c>
      <c r="M1441" t="s">
        <v>10400</v>
      </c>
      <c r="N1441" t="s">
        <v>10358</v>
      </c>
      <c r="O1441" t="s">
        <v>10211</v>
      </c>
      <c r="P1441" t="s">
        <v>9725</v>
      </c>
      <c r="Q1441" t="s">
        <v>10401</v>
      </c>
      <c r="R1441" s="26">
        <v>1</v>
      </c>
      <c r="S1441" s="23">
        <v>366082190000</v>
      </c>
      <c r="T1441" t="s">
        <v>37</v>
      </c>
      <c r="U1441" t="s">
        <v>9727</v>
      </c>
      <c r="V1441" s="39">
        <v>46107</v>
      </c>
      <c r="W1441" s="41">
        <v>25</v>
      </c>
      <c r="X1441" s="26" t="s">
        <v>446</v>
      </c>
      <c r="Z1441">
        <v>25.25</v>
      </c>
      <c r="AE1441" s="41">
        <v>25.25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 s="30">
        <f t="shared" si="151"/>
        <v>1</v>
      </c>
      <c r="AL1441" s="31">
        <v>5</v>
      </c>
      <c r="AM1441" s="32">
        <f t="shared" si="150"/>
        <v>4</v>
      </c>
      <c r="AN1441" s="33" t="str">
        <f t="shared" si="152"/>
        <v>MOROSO</v>
      </c>
      <c r="AO1441" s="33" t="str">
        <f t="shared" si="153"/>
        <v>4meses_pendientes</v>
      </c>
      <c r="AP1441" s="33">
        <f t="shared" si="154"/>
        <v>100</v>
      </c>
      <c r="AQ1441" s="31">
        <f t="shared" si="155"/>
        <v>26</v>
      </c>
    </row>
    <row r="1442" spans="2:43" x14ac:dyDescent="0.3">
      <c r="B1442" s="37">
        <v>46102</v>
      </c>
      <c r="C1442" t="s">
        <v>35</v>
      </c>
      <c r="D1442" t="s">
        <v>10402</v>
      </c>
      <c r="E1442" t="s">
        <v>10403</v>
      </c>
      <c r="F1442" t="s">
        <v>10404</v>
      </c>
      <c r="G1442" t="s">
        <v>10405</v>
      </c>
      <c r="H1442" t="s">
        <v>10406</v>
      </c>
      <c r="I1442" t="s">
        <v>6217</v>
      </c>
      <c r="J1442" t="s">
        <v>6218</v>
      </c>
      <c r="K1442" t="s">
        <v>810</v>
      </c>
      <c r="L1442" t="s">
        <v>10407</v>
      </c>
      <c r="M1442" t="s">
        <v>10408</v>
      </c>
      <c r="N1442" t="s">
        <v>10358</v>
      </c>
      <c r="O1442" t="s">
        <v>10211</v>
      </c>
      <c r="P1442" t="s">
        <v>9725</v>
      </c>
      <c r="Q1442" t="s">
        <v>10409</v>
      </c>
      <c r="R1442" s="26">
        <v>3</v>
      </c>
      <c r="S1442" s="23">
        <v>367084580000</v>
      </c>
      <c r="T1442" t="s">
        <v>37</v>
      </c>
      <c r="U1442" t="s">
        <v>10410</v>
      </c>
      <c r="V1442" s="39">
        <v>46106</v>
      </c>
      <c r="W1442" s="41">
        <v>38</v>
      </c>
      <c r="X1442" s="26" t="s">
        <v>446</v>
      </c>
      <c r="AA1442">
        <v>27.08</v>
      </c>
      <c r="AB1442">
        <v>27.08</v>
      </c>
      <c r="AE1442" s="41">
        <v>54.16</v>
      </c>
      <c r="AF1442">
        <v>0</v>
      </c>
      <c r="AG1442">
        <v>1</v>
      </c>
      <c r="AH1442">
        <v>1</v>
      </c>
      <c r="AI1442">
        <v>0</v>
      </c>
      <c r="AJ1442">
        <v>0</v>
      </c>
      <c r="AK1442" s="30">
        <f t="shared" si="151"/>
        <v>2</v>
      </c>
      <c r="AL1442" s="31">
        <v>5</v>
      </c>
      <c r="AM1442" s="32">
        <f t="shared" si="150"/>
        <v>3</v>
      </c>
      <c r="AN1442" s="33" t="str">
        <f t="shared" si="152"/>
        <v>MOROSO</v>
      </c>
      <c r="AO1442" s="33" t="str">
        <f t="shared" si="153"/>
        <v>3meses_pendientes</v>
      </c>
      <c r="AP1442" s="33">
        <f t="shared" si="154"/>
        <v>114</v>
      </c>
      <c r="AQ1442" s="31">
        <f t="shared" si="155"/>
        <v>25</v>
      </c>
    </row>
    <row r="1443" spans="2:43" x14ac:dyDescent="0.3">
      <c r="B1443" s="37">
        <v>46109</v>
      </c>
      <c r="C1443" t="s">
        <v>35</v>
      </c>
      <c r="D1443" t="s">
        <v>10411</v>
      </c>
      <c r="E1443" t="s">
        <v>10412</v>
      </c>
      <c r="F1443" t="s">
        <v>10413</v>
      </c>
      <c r="G1443" t="s">
        <v>10414</v>
      </c>
      <c r="H1443" t="s">
        <v>10415</v>
      </c>
      <c r="I1443" t="s">
        <v>6217</v>
      </c>
      <c r="J1443" t="s">
        <v>9755</v>
      </c>
      <c r="K1443" t="s">
        <v>9755</v>
      </c>
      <c r="L1443" t="s">
        <v>10416</v>
      </c>
      <c r="M1443" t="s">
        <v>10417</v>
      </c>
      <c r="N1443" t="s">
        <v>10358</v>
      </c>
      <c r="O1443" t="s">
        <v>10211</v>
      </c>
      <c r="P1443" t="s">
        <v>9725</v>
      </c>
      <c r="Q1443" t="s">
        <v>10418</v>
      </c>
      <c r="R1443" s="26">
        <v>1</v>
      </c>
      <c r="S1443" s="23">
        <v>368091250000</v>
      </c>
      <c r="T1443" t="s">
        <v>37</v>
      </c>
      <c r="U1443" t="s">
        <v>9727</v>
      </c>
      <c r="V1443" s="39">
        <v>46111</v>
      </c>
      <c r="W1443" s="41">
        <v>25</v>
      </c>
      <c r="X1443" s="26" t="s">
        <v>446</v>
      </c>
      <c r="AE1443" s="41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 s="30">
        <f t="shared" si="151"/>
        <v>0</v>
      </c>
      <c r="AL1443" s="31">
        <v>5</v>
      </c>
      <c r="AM1443" s="32">
        <f t="shared" si="150"/>
        <v>5</v>
      </c>
      <c r="AN1443" s="33" t="str">
        <f t="shared" si="152"/>
        <v>NPN</v>
      </c>
      <c r="AO1443" s="33" t="str">
        <f t="shared" si="153"/>
        <v>5meses_pendientes</v>
      </c>
      <c r="AP1443" s="33">
        <f t="shared" si="154"/>
        <v>125</v>
      </c>
      <c r="AQ1443" s="31">
        <f t="shared" si="155"/>
        <v>30</v>
      </c>
    </row>
    <row r="1444" spans="2:43" x14ac:dyDescent="0.3">
      <c r="B1444" s="37">
        <v>46081</v>
      </c>
      <c r="C1444" t="s">
        <v>35</v>
      </c>
      <c r="D1444" t="s">
        <v>10419</v>
      </c>
      <c r="E1444" t="s">
        <v>10420</v>
      </c>
      <c r="F1444" t="s">
        <v>10421</v>
      </c>
      <c r="G1444" t="s">
        <v>10422</v>
      </c>
      <c r="H1444" t="s">
        <v>10423</v>
      </c>
      <c r="I1444" t="s">
        <v>6217</v>
      </c>
      <c r="J1444" t="s">
        <v>6218</v>
      </c>
      <c r="K1444" t="s">
        <v>7942</v>
      </c>
      <c r="L1444" t="s">
        <v>10424</v>
      </c>
      <c r="M1444" t="s">
        <v>10425</v>
      </c>
      <c r="N1444" t="s">
        <v>10426</v>
      </c>
      <c r="O1444" t="s">
        <v>10211</v>
      </c>
      <c r="P1444" t="s">
        <v>9725</v>
      </c>
      <c r="Q1444" t="s">
        <v>10427</v>
      </c>
      <c r="R1444" s="26">
        <v>3</v>
      </c>
      <c r="S1444" s="23">
        <v>361057580000</v>
      </c>
      <c r="T1444" t="s">
        <v>37</v>
      </c>
      <c r="U1444" t="s">
        <v>9727</v>
      </c>
      <c r="V1444" s="39">
        <v>46085</v>
      </c>
      <c r="W1444" s="41">
        <v>29.7</v>
      </c>
      <c r="X1444" s="26" t="s">
        <v>446</v>
      </c>
      <c r="Y1444">
        <v>13.47</v>
      </c>
      <c r="Z1444">
        <v>30.71</v>
      </c>
      <c r="AA1444">
        <v>44.45</v>
      </c>
      <c r="AE1444" s="41">
        <v>88.63</v>
      </c>
      <c r="AF1444">
        <v>1</v>
      </c>
      <c r="AG1444">
        <v>1</v>
      </c>
      <c r="AH1444">
        <v>0</v>
      </c>
      <c r="AI1444">
        <v>0</v>
      </c>
      <c r="AJ1444">
        <v>0</v>
      </c>
      <c r="AK1444" s="30">
        <f t="shared" si="151"/>
        <v>2</v>
      </c>
      <c r="AL1444" s="31">
        <v>5</v>
      </c>
      <c r="AM1444" s="32">
        <f t="shared" si="150"/>
        <v>3</v>
      </c>
      <c r="AN1444" s="33" t="str">
        <f t="shared" si="152"/>
        <v>MOROSO</v>
      </c>
      <c r="AO1444" s="33" t="str">
        <f t="shared" si="153"/>
        <v>3meses_pendientes</v>
      </c>
      <c r="AP1444" s="33">
        <f t="shared" si="154"/>
        <v>89.1</v>
      </c>
      <c r="AQ1444" s="31">
        <f t="shared" si="155"/>
        <v>4</v>
      </c>
    </row>
    <row r="1445" spans="2:43" x14ac:dyDescent="0.3">
      <c r="B1445" s="37">
        <v>46081</v>
      </c>
      <c r="C1445" t="s">
        <v>35</v>
      </c>
      <c r="D1445" t="s">
        <v>10428</v>
      </c>
      <c r="E1445" t="s">
        <v>10429</v>
      </c>
      <c r="F1445" t="s">
        <v>10430</v>
      </c>
      <c r="G1445" t="s">
        <v>10431</v>
      </c>
      <c r="H1445" t="s">
        <v>10432</v>
      </c>
      <c r="I1445" t="s">
        <v>6217</v>
      </c>
      <c r="J1445" t="s">
        <v>9720</v>
      </c>
      <c r="K1445" t="s">
        <v>10433</v>
      </c>
      <c r="L1445" t="s">
        <v>10434</v>
      </c>
      <c r="M1445" t="s">
        <v>10435</v>
      </c>
      <c r="N1445" t="s">
        <v>10426</v>
      </c>
      <c r="O1445" t="s">
        <v>10211</v>
      </c>
      <c r="P1445" t="s">
        <v>9725</v>
      </c>
      <c r="Q1445" t="s">
        <v>10436</v>
      </c>
      <c r="R1445" s="26">
        <v>1</v>
      </c>
      <c r="S1445" s="23">
        <v>369059980000</v>
      </c>
      <c r="T1445" t="s">
        <v>37</v>
      </c>
      <c r="U1445" t="s">
        <v>9727</v>
      </c>
      <c r="V1445" s="39">
        <v>46083</v>
      </c>
      <c r="W1445" s="41">
        <v>28.87</v>
      </c>
      <c r="X1445" s="26" t="s">
        <v>446</v>
      </c>
      <c r="Y1445">
        <v>29.16</v>
      </c>
      <c r="Z1445">
        <v>49.34</v>
      </c>
      <c r="AA1445">
        <v>49.34</v>
      </c>
      <c r="AB1445">
        <v>49.34</v>
      </c>
      <c r="AC1445">
        <v>20.18</v>
      </c>
      <c r="AE1445" s="41">
        <v>197.36</v>
      </c>
      <c r="AF1445">
        <v>1</v>
      </c>
      <c r="AG1445">
        <v>1</v>
      </c>
      <c r="AH1445">
        <v>1</v>
      </c>
      <c r="AI1445">
        <v>1</v>
      </c>
      <c r="AJ1445">
        <v>0</v>
      </c>
      <c r="AK1445" s="30">
        <f t="shared" si="151"/>
        <v>4</v>
      </c>
      <c r="AL1445" s="31">
        <v>5</v>
      </c>
      <c r="AM1445" s="32">
        <f t="shared" si="150"/>
        <v>1</v>
      </c>
      <c r="AN1445" s="33" t="str">
        <f t="shared" si="152"/>
        <v>MOROSO</v>
      </c>
      <c r="AO1445" s="33" t="str">
        <f t="shared" si="153"/>
        <v>1meses_pendientes</v>
      </c>
      <c r="AP1445" s="33">
        <f t="shared" si="154"/>
        <v>28.87</v>
      </c>
      <c r="AQ1445" s="31">
        <f t="shared" si="155"/>
        <v>2</v>
      </c>
    </row>
    <row r="1446" spans="2:43" x14ac:dyDescent="0.3">
      <c r="B1446" s="37">
        <v>46092</v>
      </c>
      <c r="C1446" t="s">
        <v>35</v>
      </c>
      <c r="D1446" t="s">
        <v>10437</v>
      </c>
      <c r="E1446" t="s">
        <v>10438</v>
      </c>
      <c r="F1446" t="s">
        <v>10439</v>
      </c>
      <c r="G1446" t="s">
        <v>10440</v>
      </c>
      <c r="H1446" t="s">
        <v>10441</v>
      </c>
      <c r="I1446" t="s">
        <v>6217</v>
      </c>
      <c r="J1446" t="s">
        <v>9755</v>
      </c>
      <c r="K1446" t="s">
        <v>9827</v>
      </c>
      <c r="L1446" t="s">
        <v>10442</v>
      </c>
      <c r="M1446" t="s">
        <v>10443</v>
      </c>
      <c r="N1446" t="s">
        <v>10426</v>
      </c>
      <c r="O1446" t="s">
        <v>10211</v>
      </c>
      <c r="P1446" t="s">
        <v>9725</v>
      </c>
      <c r="Q1446" t="s">
        <v>10444</v>
      </c>
      <c r="R1446" s="26">
        <v>1</v>
      </c>
      <c r="S1446" s="23">
        <v>362068090000</v>
      </c>
      <c r="T1446" t="s">
        <v>37</v>
      </c>
      <c r="U1446" t="s">
        <v>9727</v>
      </c>
      <c r="V1446" s="39">
        <v>46091</v>
      </c>
      <c r="W1446" s="41">
        <v>25</v>
      </c>
      <c r="X1446" s="26" t="s">
        <v>446</v>
      </c>
      <c r="Z1446">
        <v>26</v>
      </c>
      <c r="AE1446" s="41">
        <v>26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 s="30">
        <f t="shared" si="151"/>
        <v>1</v>
      </c>
      <c r="AL1446" s="31">
        <v>5</v>
      </c>
      <c r="AM1446" s="32">
        <f t="shared" si="150"/>
        <v>4</v>
      </c>
      <c r="AN1446" s="33" t="str">
        <f t="shared" si="152"/>
        <v>MOROSO</v>
      </c>
      <c r="AO1446" s="33" t="str">
        <f t="shared" si="153"/>
        <v>4meses_pendientes</v>
      </c>
      <c r="AP1446" s="33">
        <f t="shared" si="154"/>
        <v>100</v>
      </c>
      <c r="AQ1446" s="31">
        <f t="shared" si="155"/>
        <v>10</v>
      </c>
    </row>
    <row r="1447" spans="2:43" x14ac:dyDescent="0.3">
      <c r="B1447" s="37">
        <v>46111</v>
      </c>
      <c r="C1447" t="s">
        <v>35</v>
      </c>
      <c r="D1447" t="s">
        <v>10445</v>
      </c>
      <c r="E1447" t="s">
        <v>10446</v>
      </c>
      <c r="F1447" t="s">
        <v>10447</v>
      </c>
      <c r="G1447" t="s">
        <v>10448</v>
      </c>
      <c r="H1447" t="s">
        <v>10449</v>
      </c>
      <c r="I1447" t="s">
        <v>6217</v>
      </c>
      <c r="J1447" t="s">
        <v>6218</v>
      </c>
      <c r="K1447" t="s">
        <v>6219</v>
      </c>
      <c r="L1447" t="s">
        <v>10450</v>
      </c>
      <c r="M1447" t="s">
        <v>10451</v>
      </c>
      <c r="N1447" t="s">
        <v>10452</v>
      </c>
      <c r="O1447" t="s">
        <v>10453</v>
      </c>
      <c r="P1447" t="s">
        <v>9725</v>
      </c>
      <c r="Q1447" t="s">
        <v>10454</v>
      </c>
      <c r="R1447" s="26">
        <v>1</v>
      </c>
      <c r="S1447" s="23">
        <v>362093630000</v>
      </c>
      <c r="T1447" t="s">
        <v>37</v>
      </c>
      <c r="U1447" t="s">
        <v>9727</v>
      </c>
      <c r="V1447" s="39">
        <v>46112</v>
      </c>
      <c r="W1447" s="41">
        <v>27.9</v>
      </c>
      <c r="X1447" s="26" t="s">
        <v>446</v>
      </c>
      <c r="Z1447">
        <v>28.18</v>
      </c>
      <c r="AA1447">
        <v>28.18</v>
      </c>
      <c r="AB1447">
        <v>28.18</v>
      </c>
      <c r="AE1447" s="41">
        <v>84.539999999999992</v>
      </c>
      <c r="AF1447">
        <v>1</v>
      </c>
      <c r="AG1447">
        <v>1</v>
      </c>
      <c r="AH1447">
        <v>1</v>
      </c>
      <c r="AI1447">
        <v>0</v>
      </c>
      <c r="AJ1447">
        <v>0</v>
      </c>
      <c r="AK1447" s="30">
        <f t="shared" si="151"/>
        <v>3</v>
      </c>
      <c r="AL1447" s="31">
        <v>5</v>
      </c>
      <c r="AM1447" s="32">
        <f t="shared" si="150"/>
        <v>2</v>
      </c>
      <c r="AN1447" s="33" t="str">
        <f t="shared" si="152"/>
        <v>MOROSO</v>
      </c>
      <c r="AO1447" s="33" t="str">
        <f t="shared" si="153"/>
        <v>2meses_pendientes</v>
      </c>
      <c r="AP1447" s="33">
        <f t="shared" si="154"/>
        <v>55.8</v>
      </c>
      <c r="AQ1447" s="31">
        <f t="shared" si="155"/>
        <v>31</v>
      </c>
    </row>
    <row r="1448" spans="2:43" x14ac:dyDescent="0.3">
      <c r="B1448" s="37">
        <v>46088</v>
      </c>
      <c r="C1448" t="s">
        <v>35</v>
      </c>
      <c r="D1448" t="s">
        <v>10455</v>
      </c>
      <c r="E1448" t="s">
        <v>10456</v>
      </c>
      <c r="F1448" t="s">
        <v>10457</v>
      </c>
      <c r="G1448" t="s">
        <v>10458</v>
      </c>
      <c r="H1448" t="s">
        <v>10459</v>
      </c>
      <c r="I1448" t="s">
        <v>6217</v>
      </c>
      <c r="J1448" t="s">
        <v>9720</v>
      </c>
      <c r="K1448" t="s">
        <v>9733</v>
      </c>
      <c r="L1448" t="s">
        <v>10457</v>
      </c>
      <c r="M1448" t="s">
        <v>10460</v>
      </c>
      <c r="N1448" t="s">
        <v>10461</v>
      </c>
      <c r="O1448" t="s">
        <v>9725</v>
      </c>
      <c r="P1448" t="s">
        <v>9725</v>
      </c>
      <c r="Q1448" t="s">
        <v>10462</v>
      </c>
      <c r="R1448" s="26">
        <v>2</v>
      </c>
      <c r="S1448" s="23">
        <v>365066330000</v>
      </c>
      <c r="T1448" t="s">
        <v>37</v>
      </c>
      <c r="U1448" t="s">
        <v>9727</v>
      </c>
      <c r="V1448" s="39">
        <v>46088</v>
      </c>
      <c r="W1448" s="41">
        <v>28</v>
      </c>
      <c r="X1448" s="26" t="s">
        <v>446</v>
      </c>
      <c r="Y1448">
        <v>28.42</v>
      </c>
      <c r="AA1448">
        <v>28.42</v>
      </c>
      <c r="AC1448">
        <v>28.42</v>
      </c>
      <c r="AE1448" s="41">
        <v>85.26</v>
      </c>
      <c r="AF1448">
        <v>0</v>
      </c>
      <c r="AG1448">
        <v>1</v>
      </c>
      <c r="AH1448">
        <v>0</v>
      </c>
      <c r="AI1448">
        <v>1</v>
      </c>
      <c r="AJ1448">
        <v>0</v>
      </c>
      <c r="AK1448" s="30">
        <f t="shared" si="151"/>
        <v>2</v>
      </c>
      <c r="AL1448" s="31">
        <v>5</v>
      </c>
      <c r="AM1448" s="32">
        <f t="shared" si="150"/>
        <v>3</v>
      </c>
      <c r="AN1448" s="33" t="str">
        <f t="shared" si="152"/>
        <v>MOROSO</v>
      </c>
      <c r="AO1448" s="33" t="str">
        <f t="shared" si="153"/>
        <v>3meses_pendientes</v>
      </c>
      <c r="AP1448" s="33">
        <f t="shared" si="154"/>
        <v>84</v>
      </c>
      <c r="AQ1448" s="31">
        <f t="shared" si="155"/>
        <v>7</v>
      </c>
    </row>
    <row r="1449" spans="2:43" x14ac:dyDescent="0.3">
      <c r="B1449" s="37">
        <v>46088</v>
      </c>
      <c r="C1449" t="s">
        <v>35</v>
      </c>
      <c r="D1449" t="s">
        <v>10463</v>
      </c>
      <c r="E1449" t="s">
        <v>10464</v>
      </c>
      <c r="F1449" t="s">
        <v>10465</v>
      </c>
      <c r="G1449" t="s">
        <v>10466</v>
      </c>
      <c r="H1449" t="s">
        <v>10467</v>
      </c>
      <c r="I1449" t="s">
        <v>38</v>
      </c>
      <c r="J1449" t="s">
        <v>38</v>
      </c>
      <c r="L1449" t="s">
        <v>10465</v>
      </c>
      <c r="M1449" t="s">
        <v>10468</v>
      </c>
      <c r="N1449" t="s">
        <v>10461</v>
      </c>
      <c r="O1449" t="s">
        <v>9725</v>
      </c>
      <c r="P1449" t="s">
        <v>9725</v>
      </c>
      <c r="Q1449" t="s">
        <v>10469</v>
      </c>
      <c r="R1449" s="26">
        <v>2</v>
      </c>
      <c r="S1449" s="23">
        <v>362066510000</v>
      </c>
      <c r="T1449" t="s">
        <v>37</v>
      </c>
      <c r="U1449" t="s">
        <v>9727</v>
      </c>
      <c r="V1449" s="39">
        <v>46088</v>
      </c>
      <c r="W1449" s="41">
        <v>28</v>
      </c>
      <c r="X1449" s="26" t="s">
        <v>446</v>
      </c>
      <c r="Y1449">
        <v>28.42</v>
      </c>
      <c r="Z1449">
        <v>28.42</v>
      </c>
      <c r="AB1449">
        <v>28.42</v>
      </c>
      <c r="AE1449" s="41">
        <v>85.26</v>
      </c>
      <c r="AF1449">
        <v>1</v>
      </c>
      <c r="AG1449">
        <v>0</v>
      </c>
      <c r="AH1449">
        <v>1</v>
      </c>
      <c r="AI1449">
        <v>0</v>
      </c>
      <c r="AJ1449">
        <v>0</v>
      </c>
      <c r="AK1449" s="30">
        <f t="shared" si="151"/>
        <v>2</v>
      </c>
      <c r="AL1449" s="31">
        <v>5</v>
      </c>
      <c r="AM1449" s="32">
        <f t="shared" si="150"/>
        <v>3</v>
      </c>
      <c r="AN1449" s="33" t="str">
        <f t="shared" si="152"/>
        <v>MOROSO</v>
      </c>
      <c r="AO1449" s="33" t="str">
        <f t="shared" si="153"/>
        <v>3meses_pendientes</v>
      </c>
      <c r="AP1449" s="33">
        <f t="shared" si="154"/>
        <v>84</v>
      </c>
      <c r="AQ1449" s="31">
        <f t="shared" si="155"/>
        <v>7</v>
      </c>
    </row>
    <row r="1450" spans="2:43" x14ac:dyDescent="0.3">
      <c r="B1450" s="37">
        <v>46088</v>
      </c>
      <c r="C1450" t="s">
        <v>35</v>
      </c>
      <c r="D1450" t="s">
        <v>10470</v>
      </c>
      <c r="E1450" t="s">
        <v>10471</v>
      </c>
      <c r="F1450" t="s">
        <v>10472</v>
      </c>
      <c r="G1450" t="s">
        <v>10473</v>
      </c>
      <c r="H1450" t="s">
        <v>10474</v>
      </c>
      <c r="I1450" t="s">
        <v>6217</v>
      </c>
      <c r="J1450" t="s">
        <v>6218</v>
      </c>
      <c r="K1450" t="s">
        <v>7942</v>
      </c>
      <c r="L1450" t="s">
        <v>10472</v>
      </c>
      <c r="M1450" t="s">
        <v>10475</v>
      </c>
      <c r="N1450" t="s">
        <v>10461</v>
      </c>
      <c r="O1450" t="s">
        <v>9725</v>
      </c>
      <c r="P1450" t="s">
        <v>9725</v>
      </c>
      <c r="Q1450" t="s">
        <v>10476</v>
      </c>
      <c r="R1450" s="26">
        <v>2</v>
      </c>
      <c r="S1450" s="23">
        <v>365067220000</v>
      </c>
      <c r="T1450" t="s">
        <v>37</v>
      </c>
      <c r="U1450" t="s">
        <v>9727</v>
      </c>
      <c r="V1450" s="39">
        <v>46095</v>
      </c>
      <c r="W1450" s="41">
        <v>31</v>
      </c>
      <c r="X1450" s="26" t="s">
        <v>446</v>
      </c>
      <c r="Y1450">
        <v>31.45</v>
      </c>
      <c r="Z1450">
        <v>31.45</v>
      </c>
      <c r="AA1450">
        <v>31.45</v>
      </c>
      <c r="AB1450">
        <v>31.45</v>
      </c>
      <c r="AE1450" s="41">
        <v>125.8</v>
      </c>
      <c r="AF1450">
        <v>1</v>
      </c>
      <c r="AG1450">
        <v>1</v>
      </c>
      <c r="AH1450">
        <v>1</v>
      </c>
      <c r="AI1450">
        <v>0</v>
      </c>
      <c r="AJ1450">
        <v>0</v>
      </c>
      <c r="AK1450" s="30">
        <f t="shared" si="151"/>
        <v>3</v>
      </c>
      <c r="AL1450" s="31">
        <v>5</v>
      </c>
      <c r="AM1450" s="32">
        <f t="shared" si="150"/>
        <v>2</v>
      </c>
      <c r="AN1450" s="33" t="str">
        <f t="shared" si="152"/>
        <v>MOROSO</v>
      </c>
      <c r="AO1450" s="33" t="str">
        <f t="shared" si="153"/>
        <v>2meses_pendientes</v>
      </c>
      <c r="AP1450" s="33">
        <f t="shared" si="154"/>
        <v>62</v>
      </c>
      <c r="AQ1450" s="31">
        <f t="shared" si="155"/>
        <v>14</v>
      </c>
    </row>
    <row r="1451" spans="2:43" x14ac:dyDescent="0.3">
      <c r="B1451" s="37">
        <v>46097</v>
      </c>
      <c r="C1451" t="s">
        <v>35</v>
      </c>
      <c r="D1451" t="s">
        <v>10477</v>
      </c>
      <c r="E1451" t="s">
        <v>10478</v>
      </c>
      <c r="F1451" t="s">
        <v>10479</v>
      </c>
      <c r="G1451" t="s">
        <v>10480</v>
      </c>
      <c r="H1451" t="s">
        <v>10481</v>
      </c>
      <c r="I1451" t="s">
        <v>6217</v>
      </c>
      <c r="J1451" t="s">
        <v>9720</v>
      </c>
      <c r="K1451" t="s">
        <v>10433</v>
      </c>
      <c r="L1451" t="s">
        <v>10479</v>
      </c>
      <c r="M1451" t="s">
        <v>10482</v>
      </c>
      <c r="N1451" t="s">
        <v>10461</v>
      </c>
      <c r="O1451" t="s">
        <v>9725</v>
      </c>
      <c r="P1451" t="s">
        <v>9725</v>
      </c>
      <c r="Q1451" t="s">
        <v>10483</v>
      </c>
      <c r="R1451" s="26">
        <v>1</v>
      </c>
      <c r="S1451" s="23">
        <v>368076210000</v>
      </c>
      <c r="T1451" t="s">
        <v>37</v>
      </c>
      <c r="U1451" t="s">
        <v>9727</v>
      </c>
      <c r="V1451" s="39">
        <v>46097</v>
      </c>
      <c r="W1451" s="41">
        <v>25</v>
      </c>
      <c r="X1451" s="26" t="s">
        <v>446</v>
      </c>
      <c r="Z1451">
        <v>25.25</v>
      </c>
      <c r="AA1451">
        <v>25.25</v>
      </c>
      <c r="AB1451">
        <v>25.25</v>
      </c>
      <c r="AC1451">
        <v>25.25</v>
      </c>
      <c r="AE1451" s="41">
        <v>101</v>
      </c>
      <c r="AF1451">
        <v>1</v>
      </c>
      <c r="AG1451">
        <v>1</v>
      </c>
      <c r="AH1451">
        <v>1</v>
      </c>
      <c r="AI1451">
        <v>1</v>
      </c>
      <c r="AJ1451">
        <v>0</v>
      </c>
      <c r="AK1451" s="30">
        <f t="shared" si="151"/>
        <v>4</v>
      </c>
      <c r="AL1451" s="31">
        <v>5</v>
      </c>
      <c r="AM1451" s="32">
        <f t="shared" si="150"/>
        <v>1</v>
      </c>
      <c r="AN1451" s="33" t="str">
        <f t="shared" si="152"/>
        <v>MOROSO</v>
      </c>
      <c r="AO1451" s="33" t="str">
        <f t="shared" si="153"/>
        <v>1meses_pendientes</v>
      </c>
      <c r="AP1451" s="33">
        <f t="shared" si="154"/>
        <v>25</v>
      </c>
      <c r="AQ1451" s="31">
        <f t="shared" si="155"/>
        <v>16</v>
      </c>
    </row>
    <row r="1452" spans="2:43" x14ac:dyDescent="0.3">
      <c r="B1452" s="37">
        <v>46101</v>
      </c>
      <c r="C1452" t="s">
        <v>35</v>
      </c>
      <c r="D1452" t="s">
        <v>10484</v>
      </c>
      <c r="E1452" t="s">
        <v>10485</v>
      </c>
      <c r="F1452" t="s">
        <v>10486</v>
      </c>
      <c r="G1452" t="s">
        <v>10487</v>
      </c>
      <c r="H1452" t="s">
        <v>10488</v>
      </c>
      <c r="I1452" t="s">
        <v>6217</v>
      </c>
      <c r="J1452" t="s">
        <v>6218</v>
      </c>
      <c r="K1452" t="s">
        <v>7942</v>
      </c>
      <c r="L1452" t="s">
        <v>10486</v>
      </c>
      <c r="M1452" t="s">
        <v>10489</v>
      </c>
      <c r="N1452" t="s">
        <v>10461</v>
      </c>
      <c r="O1452" t="s">
        <v>9725</v>
      </c>
      <c r="P1452" t="s">
        <v>9725</v>
      </c>
      <c r="Q1452" t="s">
        <v>10490</v>
      </c>
      <c r="R1452" s="26">
        <v>1</v>
      </c>
      <c r="S1452" s="23">
        <v>361083910000</v>
      </c>
      <c r="T1452" t="s">
        <v>37</v>
      </c>
      <c r="U1452" t="s">
        <v>9727</v>
      </c>
      <c r="V1452" s="39">
        <v>46104</v>
      </c>
      <c r="W1452" s="41">
        <v>25</v>
      </c>
      <c r="X1452" s="26" t="s">
        <v>446</v>
      </c>
      <c r="Z1452">
        <v>25.25</v>
      </c>
      <c r="AA1452">
        <v>25.25</v>
      </c>
      <c r="AB1452">
        <v>25.25</v>
      </c>
      <c r="AC1452">
        <v>25.25</v>
      </c>
      <c r="AE1452" s="41">
        <v>101</v>
      </c>
      <c r="AF1452">
        <v>1</v>
      </c>
      <c r="AG1452">
        <v>1</v>
      </c>
      <c r="AH1452">
        <v>1</v>
      </c>
      <c r="AI1452">
        <v>1</v>
      </c>
      <c r="AJ1452">
        <v>0</v>
      </c>
      <c r="AK1452" s="30">
        <f t="shared" si="151"/>
        <v>4</v>
      </c>
      <c r="AL1452" s="31">
        <v>5</v>
      </c>
      <c r="AM1452" s="32">
        <f t="shared" si="150"/>
        <v>1</v>
      </c>
      <c r="AN1452" s="33" t="str">
        <f t="shared" si="152"/>
        <v>MOROSO</v>
      </c>
      <c r="AO1452" s="33" t="str">
        <f t="shared" si="153"/>
        <v>1meses_pendientes</v>
      </c>
      <c r="AP1452" s="33">
        <f t="shared" si="154"/>
        <v>25</v>
      </c>
      <c r="AQ1452" s="31">
        <f t="shared" si="155"/>
        <v>23</v>
      </c>
    </row>
    <row r="1453" spans="2:43" x14ac:dyDescent="0.3">
      <c r="B1453" s="37">
        <v>46109</v>
      </c>
      <c r="C1453" t="s">
        <v>35</v>
      </c>
      <c r="D1453" t="s">
        <v>10491</v>
      </c>
      <c r="E1453" t="s">
        <v>10492</v>
      </c>
      <c r="F1453" t="s">
        <v>10493</v>
      </c>
      <c r="G1453" t="s">
        <v>10494</v>
      </c>
      <c r="H1453" t="s">
        <v>10495</v>
      </c>
      <c r="I1453" t="s">
        <v>6217</v>
      </c>
      <c r="J1453" t="s">
        <v>9755</v>
      </c>
      <c r="K1453" t="s">
        <v>10496</v>
      </c>
      <c r="L1453" t="s">
        <v>10493</v>
      </c>
      <c r="M1453" t="s">
        <v>10497</v>
      </c>
      <c r="N1453" t="s">
        <v>10461</v>
      </c>
      <c r="O1453" t="s">
        <v>9725</v>
      </c>
      <c r="P1453" t="s">
        <v>9725</v>
      </c>
      <c r="Q1453" t="s">
        <v>10498</v>
      </c>
      <c r="R1453" s="26">
        <v>1</v>
      </c>
      <c r="S1453" s="23">
        <v>368091360000</v>
      </c>
      <c r="T1453" t="s">
        <v>37</v>
      </c>
      <c r="U1453" t="s">
        <v>9727</v>
      </c>
      <c r="V1453" s="39">
        <v>46111</v>
      </c>
      <c r="W1453" s="41">
        <v>25</v>
      </c>
      <c r="X1453" s="26" t="s">
        <v>446</v>
      </c>
      <c r="Z1453">
        <v>25.25</v>
      </c>
      <c r="AA1453">
        <v>25.25</v>
      </c>
      <c r="AB1453">
        <v>25.25</v>
      </c>
      <c r="AE1453" s="41">
        <v>75.75</v>
      </c>
      <c r="AF1453">
        <v>1</v>
      </c>
      <c r="AG1453">
        <v>1</v>
      </c>
      <c r="AH1453">
        <v>1</v>
      </c>
      <c r="AI1453">
        <v>0</v>
      </c>
      <c r="AJ1453">
        <v>0</v>
      </c>
      <c r="AK1453" s="30">
        <f t="shared" si="151"/>
        <v>3</v>
      </c>
      <c r="AL1453" s="31">
        <v>5</v>
      </c>
      <c r="AM1453" s="32">
        <f t="shared" si="150"/>
        <v>2</v>
      </c>
      <c r="AN1453" s="33" t="str">
        <f t="shared" si="152"/>
        <v>MOROSO</v>
      </c>
      <c r="AO1453" s="33" t="str">
        <f t="shared" si="153"/>
        <v>2meses_pendientes</v>
      </c>
      <c r="AP1453" s="33">
        <f t="shared" si="154"/>
        <v>50</v>
      </c>
      <c r="AQ1453" s="31">
        <f t="shared" si="155"/>
        <v>30</v>
      </c>
    </row>
    <row r="1454" spans="2:43" x14ac:dyDescent="0.3">
      <c r="B1454" s="37">
        <v>46112</v>
      </c>
      <c r="C1454" t="s">
        <v>35</v>
      </c>
      <c r="D1454" t="s">
        <v>10499</v>
      </c>
      <c r="E1454" t="s">
        <v>10500</v>
      </c>
      <c r="F1454" t="s">
        <v>10501</v>
      </c>
      <c r="G1454" t="s">
        <v>10502</v>
      </c>
      <c r="H1454" t="s">
        <v>10503</v>
      </c>
      <c r="I1454" t="s">
        <v>6217</v>
      </c>
      <c r="J1454" t="s">
        <v>8419</v>
      </c>
      <c r="K1454" t="s">
        <v>8420</v>
      </c>
      <c r="L1454" t="s">
        <v>10501</v>
      </c>
      <c r="M1454" t="s">
        <v>10504</v>
      </c>
      <c r="N1454" t="s">
        <v>10461</v>
      </c>
      <c r="O1454" t="s">
        <v>9725</v>
      </c>
      <c r="P1454" t="s">
        <v>9725</v>
      </c>
      <c r="Q1454" t="s">
        <v>10505</v>
      </c>
      <c r="R1454" s="26">
        <v>1</v>
      </c>
      <c r="S1454" s="23">
        <v>355023730000</v>
      </c>
      <c r="T1454" t="s">
        <v>37</v>
      </c>
      <c r="U1454" t="s">
        <v>9727</v>
      </c>
      <c r="V1454" s="39">
        <v>46100</v>
      </c>
      <c r="W1454" s="41">
        <v>25</v>
      </c>
      <c r="X1454" s="26" t="s">
        <v>446</v>
      </c>
      <c r="AE1454" s="41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 s="30">
        <f t="shared" si="151"/>
        <v>0</v>
      </c>
      <c r="AL1454" s="31">
        <v>5</v>
      </c>
      <c r="AM1454" s="32">
        <f t="shared" si="150"/>
        <v>5</v>
      </c>
      <c r="AN1454" s="33" t="str">
        <f t="shared" si="152"/>
        <v>NPN</v>
      </c>
      <c r="AO1454" s="33" t="str">
        <f t="shared" si="153"/>
        <v>5meses_pendientes</v>
      </c>
      <c r="AP1454" s="33">
        <f t="shared" si="154"/>
        <v>125</v>
      </c>
      <c r="AQ1454" s="31">
        <f t="shared" si="155"/>
        <v>19</v>
      </c>
    </row>
    <row r="1455" spans="2:43" x14ac:dyDescent="0.3">
      <c r="B1455" s="37">
        <v>46073</v>
      </c>
      <c r="C1455" t="s">
        <v>35</v>
      </c>
      <c r="D1455" t="s">
        <v>10506</v>
      </c>
      <c r="E1455" t="s">
        <v>10507</v>
      </c>
      <c r="F1455" t="s">
        <v>10508</v>
      </c>
      <c r="G1455" t="s">
        <v>10509</v>
      </c>
      <c r="H1455" t="s">
        <v>10510</v>
      </c>
      <c r="I1455" t="s">
        <v>6217</v>
      </c>
      <c r="J1455" t="s">
        <v>9755</v>
      </c>
      <c r="K1455" t="s">
        <v>9827</v>
      </c>
      <c r="L1455" t="s">
        <v>10511</v>
      </c>
      <c r="M1455" t="s">
        <v>10512</v>
      </c>
      <c r="N1455" t="s">
        <v>10513</v>
      </c>
      <c r="O1455" t="s">
        <v>9725</v>
      </c>
      <c r="P1455" t="s">
        <v>9725</v>
      </c>
      <c r="Q1455" t="s">
        <v>10514</v>
      </c>
      <c r="R1455" s="26">
        <v>3</v>
      </c>
      <c r="S1455" s="23">
        <v>366051290000</v>
      </c>
      <c r="T1455" t="s">
        <v>37</v>
      </c>
      <c r="U1455" t="s">
        <v>9727</v>
      </c>
      <c r="V1455" s="39">
        <v>46087</v>
      </c>
      <c r="W1455" s="41">
        <v>52</v>
      </c>
      <c r="X1455" s="26" t="s">
        <v>446</v>
      </c>
      <c r="AA1455">
        <v>68.73</v>
      </c>
      <c r="AB1455">
        <v>50.51</v>
      </c>
      <c r="AE1455" s="41">
        <v>119.24000000000001</v>
      </c>
      <c r="AF1455">
        <v>0</v>
      </c>
      <c r="AG1455">
        <v>1</v>
      </c>
      <c r="AH1455">
        <v>1</v>
      </c>
      <c r="AI1455">
        <v>0</v>
      </c>
      <c r="AJ1455">
        <v>0</v>
      </c>
      <c r="AK1455" s="30">
        <f t="shared" si="151"/>
        <v>2</v>
      </c>
      <c r="AL1455" s="31">
        <v>5</v>
      </c>
      <c r="AM1455" s="32">
        <f t="shared" si="150"/>
        <v>3</v>
      </c>
      <c r="AN1455" s="33" t="str">
        <f t="shared" si="152"/>
        <v>MOROSO</v>
      </c>
      <c r="AO1455" s="33" t="str">
        <f t="shared" si="153"/>
        <v>3meses_pendientes</v>
      </c>
      <c r="AP1455" s="33">
        <f t="shared" si="154"/>
        <v>156</v>
      </c>
      <c r="AQ1455" s="31">
        <f t="shared" si="155"/>
        <v>6</v>
      </c>
    </row>
    <row r="1456" spans="2:43" x14ac:dyDescent="0.3">
      <c r="B1456" s="37">
        <v>46088</v>
      </c>
      <c r="C1456" t="s">
        <v>35</v>
      </c>
      <c r="D1456" t="s">
        <v>10515</v>
      </c>
      <c r="E1456" t="s">
        <v>10516</v>
      </c>
      <c r="F1456" t="s">
        <v>10517</v>
      </c>
      <c r="G1456" t="s">
        <v>10518</v>
      </c>
      <c r="H1456" t="s">
        <v>10519</v>
      </c>
      <c r="I1456" t="s">
        <v>6217</v>
      </c>
      <c r="J1456" t="s">
        <v>9755</v>
      </c>
      <c r="K1456" t="s">
        <v>9755</v>
      </c>
      <c r="L1456" t="s">
        <v>10520</v>
      </c>
      <c r="M1456" t="s">
        <v>10521</v>
      </c>
      <c r="N1456" t="s">
        <v>10513</v>
      </c>
      <c r="O1456" t="s">
        <v>9725</v>
      </c>
      <c r="P1456" t="s">
        <v>9725</v>
      </c>
      <c r="Q1456" t="s">
        <v>10522</v>
      </c>
      <c r="R1456" s="26">
        <v>1</v>
      </c>
      <c r="S1456" s="23">
        <v>368067720000</v>
      </c>
      <c r="T1456" t="s">
        <v>37</v>
      </c>
      <c r="U1456" t="s">
        <v>9727</v>
      </c>
      <c r="V1456" s="39">
        <v>46090</v>
      </c>
      <c r="W1456" s="41">
        <v>25</v>
      </c>
      <c r="X1456" s="26" t="s">
        <v>446</v>
      </c>
      <c r="AE1456" s="41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 s="30">
        <f t="shared" si="151"/>
        <v>0</v>
      </c>
      <c r="AL1456" s="31">
        <v>5</v>
      </c>
      <c r="AM1456" s="32">
        <f t="shared" si="150"/>
        <v>5</v>
      </c>
      <c r="AN1456" s="33" t="str">
        <f t="shared" si="152"/>
        <v>NPN</v>
      </c>
      <c r="AO1456" s="33" t="str">
        <f t="shared" si="153"/>
        <v>5meses_pendientes</v>
      </c>
      <c r="AP1456" s="33">
        <f t="shared" si="154"/>
        <v>125</v>
      </c>
      <c r="AQ1456" s="31">
        <f t="shared" si="155"/>
        <v>9</v>
      </c>
    </row>
    <row r="1457" spans="2:43" x14ac:dyDescent="0.3">
      <c r="B1457" s="37">
        <v>46088</v>
      </c>
      <c r="C1457" t="s">
        <v>35</v>
      </c>
      <c r="D1457" t="s">
        <v>10523</v>
      </c>
      <c r="E1457" t="s">
        <v>10524</v>
      </c>
      <c r="F1457" t="s">
        <v>10525</v>
      </c>
      <c r="G1457" t="s">
        <v>10526</v>
      </c>
      <c r="H1457" t="s">
        <v>10527</v>
      </c>
      <c r="I1457" t="s">
        <v>6217</v>
      </c>
      <c r="J1457" t="s">
        <v>9755</v>
      </c>
      <c r="K1457" t="s">
        <v>9827</v>
      </c>
      <c r="L1457" t="s">
        <v>10528</v>
      </c>
      <c r="M1457" t="s">
        <v>10529</v>
      </c>
      <c r="N1457" t="s">
        <v>10513</v>
      </c>
      <c r="O1457" t="s">
        <v>9725</v>
      </c>
      <c r="P1457" t="s">
        <v>9725</v>
      </c>
      <c r="Q1457" t="s">
        <v>10530</v>
      </c>
      <c r="R1457" s="26">
        <v>3</v>
      </c>
      <c r="S1457" s="23">
        <v>362068290000</v>
      </c>
      <c r="T1457" t="s">
        <v>37</v>
      </c>
      <c r="U1457" t="s">
        <v>9727</v>
      </c>
      <c r="V1457" s="39">
        <v>46092</v>
      </c>
      <c r="W1457" s="41">
        <v>35.28</v>
      </c>
      <c r="X1457" s="26" t="s">
        <v>446</v>
      </c>
      <c r="Y1457">
        <v>37.89</v>
      </c>
      <c r="Z1457">
        <v>34.520000000000003</v>
      </c>
      <c r="AA1457">
        <v>34.520000000000003</v>
      </c>
      <c r="AB1457">
        <v>34.520000000000003</v>
      </c>
      <c r="AE1457" s="41">
        <v>141.45000000000002</v>
      </c>
      <c r="AF1457">
        <v>1</v>
      </c>
      <c r="AG1457">
        <v>1</v>
      </c>
      <c r="AH1457">
        <v>1</v>
      </c>
      <c r="AI1457">
        <v>0</v>
      </c>
      <c r="AJ1457">
        <v>0</v>
      </c>
      <c r="AK1457" s="30">
        <f t="shared" si="151"/>
        <v>3</v>
      </c>
      <c r="AL1457" s="31">
        <v>5</v>
      </c>
      <c r="AM1457" s="32">
        <f t="shared" si="150"/>
        <v>2</v>
      </c>
      <c r="AN1457" s="33" t="str">
        <f t="shared" si="152"/>
        <v>MOROSO</v>
      </c>
      <c r="AO1457" s="33" t="str">
        <f t="shared" si="153"/>
        <v>2meses_pendientes</v>
      </c>
      <c r="AP1457" s="33">
        <f t="shared" si="154"/>
        <v>70.56</v>
      </c>
      <c r="AQ1457" s="31">
        <f t="shared" si="155"/>
        <v>11</v>
      </c>
    </row>
    <row r="1458" spans="2:43" x14ac:dyDescent="0.3">
      <c r="B1458" s="37">
        <v>46091</v>
      </c>
      <c r="C1458" t="s">
        <v>35</v>
      </c>
      <c r="D1458" t="s">
        <v>10531</v>
      </c>
      <c r="E1458" t="s">
        <v>10532</v>
      </c>
      <c r="F1458" t="s">
        <v>10533</v>
      </c>
      <c r="G1458" t="s">
        <v>10534</v>
      </c>
      <c r="H1458" t="s">
        <v>10535</v>
      </c>
      <c r="I1458" t="s">
        <v>6217</v>
      </c>
      <c r="J1458" t="s">
        <v>8419</v>
      </c>
      <c r="K1458" t="s">
        <v>8420</v>
      </c>
      <c r="L1458" t="s">
        <v>10533</v>
      </c>
      <c r="M1458" t="s">
        <v>10536</v>
      </c>
      <c r="N1458" t="s">
        <v>10513</v>
      </c>
      <c r="O1458" t="s">
        <v>9725</v>
      </c>
      <c r="P1458" t="s">
        <v>9725</v>
      </c>
      <c r="Q1458" t="s">
        <v>10537</v>
      </c>
      <c r="R1458" s="26">
        <v>3</v>
      </c>
      <c r="S1458" s="23">
        <v>361072310000</v>
      </c>
      <c r="T1458" t="s">
        <v>37</v>
      </c>
      <c r="U1458" t="s">
        <v>9727</v>
      </c>
      <c r="V1458" s="39">
        <v>46093</v>
      </c>
      <c r="W1458" s="41">
        <v>33.97</v>
      </c>
      <c r="X1458" s="26" t="s">
        <v>446</v>
      </c>
      <c r="Y1458">
        <v>36</v>
      </c>
      <c r="AE1458" s="41">
        <v>36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 s="30">
        <f t="shared" si="151"/>
        <v>0</v>
      </c>
      <c r="AL1458" s="31">
        <v>5</v>
      </c>
      <c r="AM1458" s="32">
        <f t="shared" si="150"/>
        <v>5</v>
      </c>
      <c r="AN1458" s="33" t="str">
        <f t="shared" si="152"/>
        <v>NPN</v>
      </c>
      <c r="AO1458" s="33" t="str">
        <f t="shared" si="153"/>
        <v>5meses_pendientes</v>
      </c>
      <c r="AP1458" s="33">
        <f t="shared" si="154"/>
        <v>169.85</v>
      </c>
      <c r="AQ1458" s="31">
        <f t="shared" si="155"/>
        <v>12</v>
      </c>
    </row>
    <row r="1459" spans="2:43" x14ac:dyDescent="0.3">
      <c r="B1459" s="37">
        <v>46094</v>
      </c>
      <c r="C1459" t="s">
        <v>35</v>
      </c>
      <c r="D1459" t="s">
        <v>10538</v>
      </c>
      <c r="E1459" t="s">
        <v>10539</v>
      </c>
      <c r="F1459" t="s">
        <v>10540</v>
      </c>
      <c r="G1459" t="s">
        <v>10541</v>
      </c>
      <c r="H1459" t="s">
        <v>10542</v>
      </c>
      <c r="I1459" t="s">
        <v>6217</v>
      </c>
      <c r="J1459" t="s">
        <v>6218</v>
      </c>
      <c r="K1459" t="s">
        <v>9796</v>
      </c>
      <c r="L1459" t="s">
        <v>10533</v>
      </c>
      <c r="M1459" t="s">
        <v>10543</v>
      </c>
      <c r="N1459" t="s">
        <v>10513</v>
      </c>
      <c r="O1459" t="s">
        <v>9725</v>
      </c>
      <c r="P1459" t="s">
        <v>9725</v>
      </c>
      <c r="Q1459" t="s">
        <v>10544</v>
      </c>
      <c r="R1459" s="26">
        <v>3</v>
      </c>
      <c r="S1459" s="23">
        <v>368075200000</v>
      </c>
      <c r="T1459" t="s">
        <v>37</v>
      </c>
      <c r="U1459" t="s">
        <v>9727</v>
      </c>
      <c r="V1459" s="39">
        <v>46104</v>
      </c>
      <c r="W1459" s="41">
        <v>33</v>
      </c>
      <c r="X1459" s="26" t="s">
        <v>446</v>
      </c>
      <c r="AA1459">
        <v>34.85</v>
      </c>
      <c r="AE1459" s="41">
        <v>34.85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 s="30">
        <f t="shared" si="151"/>
        <v>1</v>
      </c>
      <c r="AL1459" s="31">
        <v>5</v>
      </c>
      <c r="AM1459" s="32">
        <f t="shared" si="150"/>
        <v>4</v>
      </c>
      <c r="AN1459" s="33" t="str">
        <f t="shared" si="152"/>
        <v>MOROSO</v>
      </c>
      <c r="AO1459" s="33" t="str">
        <f t="shared" si="153"/>
        <v>4meses_pendientes</v>
      </c>
      <c r="AP1459" s="33">
        <f t="shared" si="154"/>
        <v>132</v>
      </c>
      <c r="AQ1459" s="31">
        <f t="shared" si="155"/>
        <v>23</v>
      </c>
    </row>
    <row r="1460" spans="2:43" x14ac:dyDescent="0.3">
      <c r="B1460" s="37">
        <v>46111</v>
      </c>
      <c r="C1460" t="s">
        <v>35</v>
      </c>
      <c r="D1460" t="s">
        <v>10545</v>
      </c>
      <c r="E1460" t="s">
        <v>10546</v>
      </c>
      <c r="F1460" t="s">
        <v>10547</v>
      </c>
      <c r="G1460" t="s">
        <v>10548</v>
      </c>
      <c r="H1460" t="s">
        <v>10549</v>
      </c>
      <c r="I1460" t="s">
        <v>6217</v>
      </c>
      <c r="J1460" t="s">
        <v>9755</v>
      </c>
      <c r="K1460" t="s">
        <v>9827</v>
      </c>
      <c r="L1460" t="s">
        <v>10550</v>
      </c>
      <c r="M1460" t="s">
        <v>10551</v>
      </c>
      <c r="N1460" t="s">
        <v>10513</v>
      </c>
      <c r="O1460" t="s">
        <v>9725</v>
      </c>
      <c r="P1460" t="s">
        <v>9725</v>
      </c>
      <c r="Q1460" t="s">
        <v>10552</v>
      </c>
      <c r="R1460" s="26">
        <v>1</v>
      </c>
      <c r="S1460" s="23">
        <v>362092100000</v>
      </c>
      <c r="T1460" t="s">
        <v>37</v>
      </c>
      <c r="U1460" t="s">
        <v>9727</v>
      </c>
      <c r="V1460" s="39">
        <v>46111</v>
      </c>
      <c r="W1460" s="41">
        <v>25</v>
      </c>
      <c r="X1460" s="26" t="s">
        <v>446</v>
      </c>
      <c r="AE1460" s="41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 s="30">
        <f t="shared" si="151"/>
        <v>0</v>
      </c>
      <c r="AL1460" s="31">
        <v>5</v>
      </c>
      <c r="AM1460" s="32">
        <f t="shared" si="150"/>
        <v>5</v>
      </c>
      <c r="AN1460" s="33" t="str">
        <f t="shared" si="152"/>
        <v>NPN</v>
      </c>
      <c r="AO1460" s="33" t="str">
        <f t="shared" si="153"/>
        <v>5meses_pendientes</v>
      </c>
      <c r="AP1460" s="33">
        <f t="shared" si="154"/>
        <v>125</v>
      </c>
      <c r="AQ1460" s="31">
        <f t="shared" si="155"/>
        <v>30</v>
      </c>
    </row>
    <row r="1461" spans="2:43" x14ac:dyDescent="0.3">
      <c r="B1461" s="37">
        <v>46111</v>
      </c>
      <c r="C1461" t="s">
        <v>35</v>
      </c>
      <c r="D1461" t="s">
        <v>10553</v>
      </c>
      <c r="E1461" t="s">
        <v>10554</v>
      </c>
      <c r="F1461" t="s">
        <v>10555</v>
      </c>
      <c r="G1461" t="s">
        <v>10556</v>
      </c>
      <c r="H1461" t="s">
        <v>10557</v>
      </c>
      <c r="I1461" t="s">
        <v>6217</v>
      </c>
      <c r="J1461" t="s">
        <v>6218</v>
      </c>
      <c r="K1461" t="s">
        <v>9786</v>
      </c>
      <c r="L1461" t="s">
        <v>10555</v>
      </c>
      <c r="M1461" t="s">
        <v>10558</v>
      </c>
      <c r="N1461" t="s">
        <v>10513</v>
      </c>
      <c r="O1461" t="s">
        <v>9725</v>
      </c>
      <c r="P1461" t="s">
        <v>9725</v>
      </c>
      <c r="Q1461" t="s">
        <v>10559</v>
      </c>
      <c r="R1461" s="26">
        <v>3</v>
      </c>
      <c r="S1461" s="23">
        <v>369092970000</v>
      </c>
      <c r="T1461" t="s">
        <v>37</v>
      </c>
      <c r="U1461" t="s">
        <v>9727</v>
      </c>
      <c r="V1461" s="39">
        <v>46112</v>
      </c>
      <c r="W1461" s="41">
        <v>33</v>
      </c>
      <c r="X1461" s="26" t="s">
        <v>446</v>
      </c>
      <c r="Z1461">
        <v>34.85</v>
      </c>
      <c r="AA1461">
        <v>34.85</v>
      </c>
      <c r="AB1461">
        <v>34.85</v>
      </c>
      <c r="AE1461" s="41">
        <v>104.55000000000001</v>
      </c>
      <c r="AF1461">
        <v>1</v>
      </c>
      <c r="AG1461">
        <v>1</v>
      </c>
      <c r="AH1461">
        <v>1</v>
      </c>
      <c r="AI1461">
        <v>0</v>
      </c>
      <c r="AJ1461">
        <v>0</v>
      </c>
      <c r="AK1461" s="30">
        <f t="shared" si="151"/>
        <v>3</v>
      </c>
      <c r="AL1461" s="31">
        <v>5</v>
      </c>
      <c r="AM1461" s="32">
        <f t="shared" si="150"/>
        <v>2</v>
      </c>
      <c r="AN1461" s="33" t="str">
        <f t="shared" si="152"/>
        <v>MOROSO</v>
      </c>
      <c r="AO1461" s="33" t="str">
        <f t="shared" si="153"/>
        <v>2meses_pendientes</v>
      </c>
      <c r="AP1461" s="33">
        <f t="shared" si="154"/>
        <v>66</v>
      </c>
      <c r="AQ1461" s="31">
        <f t="shared" si="155"/>
        <v>31</v>
      </c>
    </row>
    <row r="1462" spans="2:43" x14ac:dyDescent="0.3">
      <c r="B1462" s="37">
        <v>46086</v>
      </c>
      <c r="C1462" t="s">
        <v>35</v>
      </c>
      <c r="D1462" t="s">
        <v>10560</v>
      </c>
      <c r="E1462" t="s">
        <v>10561</v>
      </c>
      <c r="F1462" t="s">
        <v>10562</v>
      </c>
      <c r="G1462" t="s">
        <v>10563</v>
      </c>
      <c r="H1462" t="s">
        <v>10564</v>
      </c>
      <c r="I1462" t="s">
        <v>6217</v>
      </c>
      <c r="J1462" t="s">
        <v>6218</v>
      </c>
      <c r="K1462" t="s">
        <v>7942</v>
      </c>
      <c r="L1462" t="s">
        <v>10565</v>
      </c>
      <c r="M1462" t="s">
        <v>10566</v>
      </c>
      <c r="N1462" t="s">
        <v>10567</v>
      </c>
      <c r="O1462" t="s">
        <v>9725</v>
      </c>
      <c r="P1462" t="s">
        <v>9725</v>
      </c>
      <c r="Q1462" t="s">
        <v>10568</v>
      </c>
      <c r="R1462" s="26">
        <v>3</v>
      </c>
      <c r="S1462" s="23">
        <v>365063110000</v>
      </c>
      <c r="T1462" t="s">
        <v>37</v>
      </c>
      <c r="U1462" t="s">
        <v>9727</v>
      </c>
      <c r="V1462" s="39">
        <v>46085</v>
      </c>
      <c r="W1462" s="41">
        <v>29.7</v>
      </c>
      <c r="X1462" s="26" t="s">
        <v>446</v>
      </c>
      <c r="Y1462">
        <v>31.03</v>
      </c>
      <c r="AB1462">
        <v>40</v>
      </c>
      <c r="AE1462" s="41">
        <v>71.03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 s="30">
        <f t="shared" si="151"/>
        <v>1</v>
      </c>
      <c r="AL1462" s="31">
        <v>5</v>
      </c>
      <c r="AM1462" s="32">
        <f t="shared" si="150"/>
        <v>4</v>
      </c>
      <c r="AN1462" s="33" t="str">
        <f t="shared" si="152"/>
        <v>MOROSO</v>
      </c>
      <c r="AO1462" s="33" t="str">
        <f t="shared" si="153"/>
        <v>4meses_pendientes</v>
      </c>
      <c r="AP1462" s="33">
        <f t="shared" si="154"/>
        <v>118.8</v>
      </c>
      <c r="AQ1462" s="31">
        <f t="shared" si="155"/>
        <v>4</v>
      </c>
    </row>
    <row r="1463" spans="2:43" x14ac:dyDescent="0.3">
      <c r="B1463" s="37">
        <v>46086</v>
      </c>
      <c r="C1463" t="s">
        <v>35</v>
      </c>
      <c r="D1463" t="s">
        <v>10569</v>
      </c>
      <c r="E1463" t="s">
        <v>10570</v>
      </c>
      <c r="F1463" t="s">
        <v>10562</v>
      </c>
      <c r="G1463" t="s">
        <v>10571</v>
      </c>
      <c r="H1463" t="s">
        <v>10572</v>
      </c>
      <c r="I1463" t="s">
        <v>6217</v>
      </c>
      <c r="J1463" t="s">
        <v>9720</v>
      </c>
      <c r="K1463" t="s">
        <v>9764</v>
      </c>
      <c r="L1463" t="s">
        <v>10573</v>
      </c>
      <c r="M1463" t="s">
        <v>10574</v>
      </c>
      <c r="N1463" t="s">
        <v>10567</v>
      </c>
      <c r="O1463" t="s">
        <v>9725</v>
      </c>
      <c r="P1463" t="s">
        <v>9725</v>
      </c>
      <c r="Q1463" t="s">
        <v>10575</v>
      </c>
      <c r="R1463" s="26">
        <v>3</v>
      </c>
      <c r="S1463" s="23">
        <v>362063460000</v>
      </c>
      <c r="T1463" t="s">
        <v>37</v>
      </c>
      <c r="U1463" t="s">
        <v>9727</v>
      </c>
      <c r="V1463" s="39">
        <v>46086</v>
      </c>
      <c r="W1463" s="41">
        <v>33.97</v>
      </c>
      <c r="X1463" s="26" t="s">
        <v>446</v>
      </c>
      <c r="Y1463">
        <v>36.5</v>
      </c>
      <c r="Z1463">
        <v>34.549999999999997</v>
      </c>
      <c r="AA1463">
        <v>17.3</v>
      </c>
      <c r="AB1463">
        <v>15</v>
      </c>
      <c r="AE1463" s="41">
        <v>103.35</v>
      </c>
      <c r="AF1463">
        <v>1</v>
      </c>
      <c r="AG1463">
        <v>1</v>
      </c>
      <c r="AH1463">
        <v>1</v>
      </c>
      <c r="AI1463">
        <v>0</v>
      </c>
      <c r="AJ1463">
        <v>0</v>
      </c>
      <c r="AK1463" s="30">
        <f t="shared" si="151"/>
        <v>3</v>
      </c>
      <c r="AL1463" s="31">
        <v>5</v>
      </c>
      <c r="AM1463" s="32">
        <f t="shared" si="150"/>
        <v>2</v>
      </c>
      <c r="AN1463" s="33" t="str">
        <f t="shared" si="152"/>
        <v>MOROSO</v>
      </c>
      <c r="AO1463" s="33" t="str">
        <f t="shared" si="153"/>
        <v>2meses_pendientes</v>
      </c>
      <c r="AP1463" s="33">
        <f t="shared" si="154"/>
        <v>67.94</v>
      </c>
      <c r="AQ1463" s="31">
        <f t="shared" si="155"/>
        <v>5</v>
      </c>
    </row>
    <row r="1464" spans="2:43" x14ac:dyDescent="0.3">
      <c r="B1464" s="37">
        <v>46086</v>
      </c>
      <c r="C1464" t="s">
        <v>35</v>
      </c>
      <c r="D1464" t="s">
        <v>10576</v>
      </c>
      <c r="E1464" t="s">
        <v>10577</v>
      </c>
      <c r="F1464" t="s">
        <v>10562</v>
      </c>
      <c r="G1464" t="s">
        <v>10578</v>
      </c>
      <c r="H1464" t="s">
        <v>10579</v>
      </c>
      <c r="I1464" t="s">
        <v>6217</v>
      </c>
      <c r="J1464" t="s">
        <v>9720</v>
      </c>
      <c r="K1464" t="s">
        <v>9764</v>
      </c>
      <c r="L1464" t="s">
        <v>10580</v>
      </c>
      <c r="M1464" t="s">
        <v>10581</v>
      </c>
      <c r="N1464" t="s">
        <v>10567</v>
      </c>
      <c r="O1464" t="s">
        <v>9725</v>
      </c>
      <c r="P1464" t="s">
        <v>9725</v>
      </c>
      <c r="Q1464" t="s">
        <v>10582</v>
      </c>
      <c r="R1464" s="26">
        <v>3</v>
      </c>
      <c r="S1464" s="23">
        <v>365067810000</v>
      </c>
      <c r="T1464" t="s">
        <v>37</v>
      </c>
      <c r="U1464" t="s">
        <v>9727</v>
      </c>
      <c r="V1464" s="39">
        <v>46111</v>
      </c>
      <c r="W1464" s="41">
        <v>34.200000000000003</v>
      </c>
      <c r="X1464" s="26" t="s">
        <v>446</v>
      </c>
      <c r="Z1464">
        <v>36.68</v>
      </c>
      <c r="AA1464">
        <v>36.68</v>
      </c>
      <c r="AB1464">
        <v>36.68</v>
      </c>
      <c r="AE1464" s="41">
        <v>110.03999999999999</v>
      </c>
      <c r="AF1464">
        <v>1</v>
      </c>
      <c r="AG1464">
        <v>1</v>
      </c>
      <c r="AH1464">
        <v>1</v>
      </c>
      <c r="AI1464">
        <v>0</v>
      </c>
      <c r="AJ1464">
        <v>0</v>
      </c>
      <c r="AK1464" s="30">
        <f t="shared" si="151"/>
        <v>3</v>
      </c>
      <c r="AL1464" s="31">
        <v>5</v>
      </c>
      <c r="AM1464" s="32">
        <f t="shared" si="150"/>
        <v>2</v>
      </c>
      <c r="AN1464" s="33" t="str">
        <f t="shared" si="152"/>
        <v>MOROSO</v>
      </c>
      <c r="AO1464" s="33" t="str">
        <f t="shared" si="153"/>
        <v>2meses_pendientes</v>
      </c>
      <c r="AP1464" s="33">
        <f t="shared" si="154"/>
        <v>68.400000000000006</v>
      </c>
      <c r="AQ1464" s="31">
        <f t="shared" si="155"/>
        <v>30</v>
      </c>
    </row>
    <row r="1465" spans="2:43" x14ac:dyDescent="0.3">
      <c r="B1465" s="37">
        <v>46090</v>
      </c>
      <c r="C1465" t="s">
        <v>35</v>
      </c>
      <c r="D1465" t="s">
        <v>10583</v>
      </c>
      <c r="E1465" t="s">
        <v>10584</v>
      </c>
      <c r="F1465" t="s">
        <v>9451</v>
      </c>
      <c r="G1465" t="s">
        <v>10585</v>
      </c>
      <c r="H1465" t="s">
        <v>10586</v>
      </c>
      <c r="I1465" t="s">
        <v>6217</v>
      </c>
      <c r="J1465" t="s">
        <v>6218</v>
      </c>
      <c r="K1465" t="s">
        <v>7942</v>
      </c>
      <c r="L1465" t="s">
        <v>10587</v>
      </c>
      <c r="M1465" t="s">
        <v>10588</v>
      </c>
      <c r="N1465" t="s">
        <v>10567</v>
      </c>
      <c r="O1465" t="s">
        <v>9725</v>
      </c>
      <c r="P1465" t="s">
        <v>9725</v>
      </c>
      <c r="Q1465" t="s">
        <v>10589</v>
      </c>
      <c r="R1465" s="26">
        <v>1</v>
      </c>
      <c r="S1465" s="23">
        <v>367067800000</v>
      </c>
      <c r="T1465" t="s">
        <v>37</v>
      </c>
      <c r="U1465" t="s">
        <v>9727</v>
      </c>
      <c r="V1465" s="39">
        <v>46090</v>
      </c>
      <c r="W1465" s="41">
        <v>33.29</v>
      </c>
      <c r="X1465" s="26" t="s">
        <v>446</v>
      </c>
      <c r="Y1465">
        <v>51.56</v>
      </c>
      <c r="Z1465">
        <v>51.56</v>
      </c>
      <c r="AA1465">
        <v>51.56</v>
      </c>
      <c r="AC1465">
        <v>51.56</v>
      </c>
      <c r="AE1465" s="41">
        <v>206.24</v>
      </c>
      <c r="AF1465">
        <v>1</v>
      </c>
      <c r="AG1465">
        <v>1</v>
      </c>
      <c r="AH1465">
        <v>0</v>
      </c>
      <c r="AI1465">
        <v>1</v>
      </c>
      <c r="AJ1465">
        <v>0</v>
      </c>
      <c r="AK1465" s="30">
        <f t="shared" si="151"/>
        <v>3</v>
      </c>
      <c r="AL1465" s="31">
        <v>5</v>
      </c>
      <c r="AM1465" s="32">
        <f t="shared" si="150"/>
        <v>2</v>
      </c>
      <c r="AN1465" s="33" t="str">
        <f t="shared" si="152"/>
        <v>MOROSO</v>
      </c>
      <c r="AO1465" s="33" t="str">
        <f t="shared" si="153"/>
        <v>2meses_pendientes</v>
      </c>
      <c r="AP1465" s="33">
        <f t="shared" si="154"/>
        <v>66.58</v>
      </c>
      <c r="AQ1465" s="31">
        <f t="shared" si="155"/>
        <v>9</v>
      </c>
    </row>
    <row r="1466" spans="2:43" x14ac:dyDescent="0.3">
      <c r="B1466" s="37">
        <v>46097</v>
      </c>
      <c r="C1466" t="s">
        <v>35</v>
      </c>
      <c r="D1466" t="s">
        <v>10590</v>
      </c>
      <c r="E1466" t="s">
        <v>10591</v>
      </c>
      <c r="F1466" t="s">
        <v>10592</v>
      </c>
      <c r="G1466" t="s">
        <v>10593</v>
      </c>
      <c r="H1466" t="s">
        <v>10594</v>
      </c>
      <c r="I1466" t="s">
        <v>6217</v>
      </c>
      <c r="J1466" t="s">
        <v>6218</v>
      </c>
      <c r="K1466" t="s">
        <v>7942</v>
      </c>
      <c r="L1466" t="s">
        <v>10592</v>
      </c>
      <c r="M1466" t="s">
        <v>10595</v>
      </c>
      <c r="N1466" t="s">
        <v>10567</v>
      </c>
      <c r="O1466" t="s">
        <v>9725</v>
      </c>
      <c r="P1466" t="s">
        <v>9725</v>
      </c>
      <c r="Q1466" t="s">
        <v>10596</v>
      </c>
      <c r="R1466" s="26">
        <v>2</v>
      </c>
      <c r="S1466" s="23">
        <v>361075200000</v>
      </c>
      <c r="T1466" t="s">
        <v>37</v>
      </c>
      <c r="U1466" t="s">
        <v>9727</v>
      </c>
      <c r="V1466" s="39">
        <v>46097</v>
      </c>
      <c r="W1466" s="41">
        <v>28</v>
      </c>
      <c r="X1466" s="26" t="s">
        <v>446</v>
      </c>
      <c r="Z1466">
        <v>28.42</v>
      </c>
      <c r="AA1466">
        <v>28.42</v>
      </c>
      <c r="AB1466">
        <v>28.42</v>
      </c>
      <c r="AC1466">
        <v>28.42</v>
      </c>
      <c r="AE1466" s="41">
        <v>113.68</v>
      </c>
      <c r="AF1466">
        <v>1</v>
      </c>
      <c r="AG1466">
        <v>1</v>
      </c>
      <c r="AH1466">
        <v>1</v>
      </c>
      <c r="AI1466">
        <v>1</v>
      </c>
      <c r="AJ1466">
        <v>0</v>
      </c>
      <c r="AK1466" s="30">
        <f t="shared" si="151"/>
        <v>4</v>
      </c>
      <c r="AL1466" s="31">
        <v>5</v>
      </c>
      <c r="AM1466" s="32">
        <f t="shared" si="150"/>
        <v>1</v>
      </c>
      <c r="AN1466" s="33" t="str">
        <f t="shared" si="152"/>
        <v>MOROSO</v>
      </c>
      <c r="AO1466" s="33" t="str">
        <f t="shared" si="153"/>
        <v>1meses_pendientes</v>
      </c>
      <c r="AP1466" s="33">
        <f t="shared" si="154"/>
        <v>28</v>
      </c>
      <c r="AQ1466" s="31">
        <f t="shared" si="155"/>
        <v>16</v>
      </c>
    </row>
    <row r="1467" spans="2:43" x14ac:dyDescent="0.3">
      <c r="B1467" s="37">
        <v>46100</v>
      </c>
      <c r="C1467" t="s">
        <v>35</v>
      </c>
      <c r="D1467" t="s">
        <v>10597</v>
      </c>
      <c r="E1467" t="s">
        <v>10598</v>
      </c>
      <c r="F1467" t="s">
        <v>9451</v>
      </c>
      <c r="G1467" t="s">
        <v>10599</v>
      </c>
      <c r="H1467" t="s">
        <v>10600</v>
      </c>
      <c r="I1467" t="s">
        <v>6217</v>
      </c>
      <c r="J1467" t="s">
        <v>9720</v>
      </c>
      <c r="K1467" t="s">
        <v>9764</v>
      </c>
      <c r="L1467" t="s">
        <v>10601</v>
      </c>
      <c r="M1467" t="s">
        <v>10602</v>
      </c>
      <c r="N1467" t="s">
        <v>10567</v>
      </c>
      <c r="O1467" t="s">
        <v>9725</v>
      </c>
      <c r="P1467" t="s">
        <v>9725</v>
      </c>
      <c r="Q1467" t="s">
        <v>10603</v>
      </c>
      <c r="R1467" s="26">
        <v>3</v>
      </c>
      <c r="S1467" s="23">
        <v>369080870000</v>
      </c>
      <c r="T1467" t="s">
        <v>37</v>
      </c>
      <c r="U1467" t="s">
        <v>9727</v>
      </c>
      <c r="V1467" s="39">
        <v>46101</v>
      </c>
      <c r="W1467" s="41">
        <v>38.15</v>
      </c>
      <c r="X1467" s="26" t="s">
        <v>446</v>
      </c>
      <c r="Z1467">
        <v>41.93</v>
      </c>
      <c r="AA1467">
        <v>60.68</v>
      </c>
      <c r="AB1467">
        <v>54.79</v>
      </c>
      <c r="AC1467">
        <v>54.97</v>
      </c>
      <c r="AE1467" s="41">
        <v>212.37</v>
      </c>
      <c r="AF1467">
        <v>1</v>
      </c>
      <c r="AG1467">
        <v>1</v>
      </c>
      <c r="AH1467">
        <v>1</v>
      </c>
      <c r="AI1467">
        <v>1</v>
      </c>
      <c r="AJ1467">
        <v>0</v>
      </c>
      <c r="AK1467" s="30">
        <f t="shared" si="151"/>
        <v>4</v>
      </c>
      <c r="AL1467" s="31">
        <v>5</v>
      </c>
      <c r="AM1467" s="32">
        <f t="shared" si="150"/>
        <v>1</v>
      </c>
      <c r="AN1467" s="33" t="str">
        <f t="shared" si="152"/>
        <v>MOROSO</v>
      </c>
      <c r="AO1467" s="33" t="str">
        <f t="shared" si="153"/>
        <v>1meses_pendientes</v>
      </c>
      <c r="AP1467" s="33">
        <f t="shared" si="154"/>
        <v>38.15</v>
      </c>
      <c r="AQ1467" s="31">
        <f t="shared" si="155"/>
        <v>20</v>
      </c>
    </row>
    <row r="1468" spans="2:43" x14ac:dyDescent="0.3">
      <c r="B1468" s="37">
        <v>46102</v>
      </c>
      <c r="C1468" t="s">
        <v>35</v>
      </c>
      <c r="D1468" t="s">
        <v>10604</v>
      </c>
      <c r="E1468" t="s">
        <v>10605</v>
      </c>
      <c r="F1468" t="s">
        <v>10562</v>
      </c>
      <c r="G1468" t="s">
        <v>10606</v>
      </c>
      <c r="H1468" t="s">
        <v>10607</v>
      </c>
      <c r="I1468" t="s">
        <v>6217</v>
      </c>
      <c r="J1468" t="s">
        <v>9755</v>
      </c>
      <c r="K1468" t="s">
        <v>9755</v>
      </c>
      <c r="L1468" t="s">
        <v>10608</v>
      </c>
      <c r="M1468" t="s">
        <v>10609</v>
      </c>
      <c r="N1468" t="s">
        <v>10567</v>
      </c>
      <c r="O1468" t="s">
        <v>9725</v>
      </c>
      <c r="P1468" t="s">
        <v>9725</v>
      </c>
      <c r="Q1468" t="s">
        <v>10610</v>
      </c>
      <c r="R1468" s="26">
        <v>1</v>
      </c>
      <c r="S1468" s="23">
        <v>365082580000</v>
      </c>
      <c r="T1468" t="s">
        <v>37</v>
      </c>
      <c r="U1468" t="s">
        <v>9727</v>
      </c>
      <c r="V1468" s="39">
        <v>46104</v>
      </c>
      <c r="W1468" s="41">
        <v>25</v>
      </c>
      <c r="X1468" s="26" t="s">
        <v>446</v>
      </c>
      <c r="AE1468" s="41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 s="30">
        <f t="shared" si="151"/>
        <v>0</v>
      </c>
      <c r="AL1468" s="31">
        <v>5</v>
      </c>
      <c r="AM1468" s="32">
        <f t="shared" si="150"/>
        <v>5</v>
      </c>
      <c r="AN1468" s="33" t="str">
        <f t="shared" si="152"/>
        <v>NPN</v>
      </c>
      <c r="AO1468" s="33" t="str">
        <f t="shared" si="153"/>
        <v>5meses_pendientes</v>
      </c>
      <c r="AP1468" s="33">
        <f t="shared" si="154"/>
        <v>125</v>
      </c>
      <c r="AQ1468" s="31">
        <f t="shared" si="155"/>
        <v>23</v>
      </c>
    </row>
    <row r="1469" spans="2:43" x14ac:dyDescent="0.3">
      <c r="B1469" s="37">
        <v>46106</v>
      </c>
      <c r="C1469" t="s">
        <v>35</v>
      </c>
      <c r="D1469" t="s">
        <v>10611</v>
      </c>
      <c r="E1469" t="s">
        <v>10612</v>
      </c>
      <c r="F1469" t="s">
        <v>9451</v>
      </c>
      <c r="G1469" t="s">
        <v>10613</v>
      </c>
      <c r="H1469" t="s">
        <v>10614</v>
      </c>
      <c r="I1469" t="s">
        <v>6217</v>
      </c>
      <c r="J1469" t="s">
        <v>6218</v>
      </c>
      <c r="K1469" t="s">
        <v>7942</v>
      </c>
      <c r="L1469" t="s">
        <v>10615</v>
      </c>
      <c r="M1469" t="s">
        <v>10616</v>
      </c>
      <c r="N1469" t="s">
        <v>10567</v>
      </c>
      <c r="O1469" t="s">
        <v>9725</v>
      </c>
      <c r="P1469" t="s">
        <v>9725</v>
      </c>
      <c r="Q1469" t="s">
        <v>10617</v>
      </c>
      <c r="R1469" s="26">
        <v>3</v>
      </c>
      <c r="S1469" s="23">
        <v>363086210000</v>
      </c>
      <c r="T1469" t="s">
        <v>37</v>
      </c>
      <c r="U1469" t="s">
        <v>9727</v>
      </c>
      <c r="V1469" s="39">
        <v>46109</v>
      </c>
      <c r="W1469" s="41">
        <v>30.7</v>
      </c>
      <c r="X1469" s="26" t="s">
        <v>446</v>
      </c>
      <c r="Z1469">
        <v>30.99</v>
      </c>
      <c r="AA1469">
        <v>30.99</v>
      </c>
      <c r="AE1469" s="41">
        <v>61.98</v>
      </c>
      <c r="AF1469">
        <v>1</v>
      </c>
      <c r="AG1469">
        <v>1</v>
      </c>
      <c r="AH1469">
        <v>0</v>
      </c>
      <c r="AI1469">
        <v>0</v>
      </c>
      <c r="AJ1469">
        <v>0</v>
      </c>
      <c r="AK1469" s="30">
        <f t="shared" si="151"/>
        <v>2</v>
      </c>
      <c r="AL1469" s="31">
        <v>5</v>
      </c>
      <c r="AM1469" s="32">
        <f t="shared" si="150"/>
        <v>3</v>
      </c>
      <c r="AN1469" s="33" t="str">
        <f t="shared" si="152"/>
        <v>MOROSO</v>
      </c>
      <c r="AO1469" s="33" t="str">
        <f t="shared" si="153"/>
        <v>3meses_pendientes</v>
      </c>
      <c r="AP1469" s="33">
        <f t="shared" si="154"/>
        <v>92.1</v>
      </c>
      <c r="AQ1469" s="31">
        <f t="shared" si="155"/>
        <v>28</v>
      </c>
    </row>
    <row r="1470" spans="2:43" x14ac:dyDescent="0.3">
      <c r="B1470" s="37">
        <v>46106</v>
      </c>
      <c r="C1470" t="s">
        <v>35</v>
      </c>
      <c r="D1470" t="s">
        <v>10618</v>
      </c>
      <c r="E1470" t="s">
        <v>10619</v>
      </c>
      <c r="F1470" t="s">
        <v>10562</v>
      </c>
      <c r="G1470" t="s">
        <v>10620</v>
      </c>
      <c r="H1470" t="s">
        <v>10621</v>
      </c>
      <c r="I1470" t="s">
        <v>6217</v>
      </c>
      <c r="J1470" t="s">
        <v>9720</v>
      </c>
      <c r="K1470" t="s">
        <v>9733</v>
      </c>
      <c r="L1470" t="s">
        <v>10622</v>
      </c>
      <c r="M1470" t="s">
        <v>10623</v>
      </c>
      <c r="N1470" t="s">
        <v>10567</v>
      </c>
      <c r="O1470" t="s">
        <v>9725</v>
      </c>
      <c r="P1470" t="s">
        <v>9725</v>
      </c>
      <c r="Q1470" t="s">
        <v>10624</v>
      </c>
      <c r="R1470" s="26">
        <v>1</v>
      </c>
      <c r="S1470" s="23">
        <v>366087370000</v>
      </c>
      <c r="T1470" t="s">
        <v>37</v>
      </c>
      <c r="U1470" t="s">
        <v>9727</v>
      </c>
      <c r="V1470" s="39">
        <v>46109</v>
      </c>
      <c r="W1470" s="41">
        <v>25</v>
      </c>
      <c r="X1470" s="26" t="s">
        <v>446</v>
      </c>
      <c r="Z1470">
        <v>25.25</v>
      </c>
      <c r="AA1470">
        <v>25.25</v>
      </c>
      <c r="AB1470">
        <v>25.25</v>
      </c>
      <c r="AE1470" s="41">
        <v>75.75</v>
      </c>
      <c r="AF1470">
        <v>1</v>
      </c>
      <c r="AG1470">
        <v>1</v>
      </c>
      <c r="AH1470">
        <v>1</v>
      </c>
      <c r="AI1470">
        <v>0</v>
      </c>
      <c r="AJ1470">
        <v>0</v>
      </c>
      <c r="AK1470" s="30">
        <f t="shared" si="151"/>
        <v>3</v>
      </c>
      <c r="AL1470" s="31">
        <v>5</v>
      </c>
      <c r="AM1470" s="32">
        <f t="shared" si="150"/>
        <v>2</v>
      </c>
      <c r="AN1470" s="33" t="str">
        <f t="shared" si="152"/>
        <v>MOROSO</v>
      </c>
      <c r="AO1470" s="33" t="str">
        <f t="shared" si="153"/>
        <v>2meses_pendientes</v>
      </c>
      <c r="AP1470" s="33">
        <f t="shared" si="154"/>
        <v>50</v>
      </c>
      <c r="AQ1470" s="31">
        <f t="shared" si="155"/>
        <v>28</v>
      </c>
    </row>
    <row r="1471" spans="2:43" x14ac:dyDescent="0.3">
      <c r="B1471" s="37">
        <v>46089</v>
      </c>
      <c r="C1471" t="s">
        <v>35</v>
      </c>
      <c r="D1471" t="s">
        <v>10625</v>
      </c>
      <c r="E1471" t="s">
        <v>10626</v>
      </c>
      <c r="F1471" t="s">
        <v>10627</v>
      </c>
      <c r="G1471" t="s">
        <v>10628</v>
      </c>
      <c r="H1471" t="s">
        <v>10629</v>
      </c>
      <c r="I1471" t="s">
        <v>6217</v>
      </c>
      <c r="J1471" t="s">
        <v>6218</v>
      </c>
      <c r="K1471" t="s">
        <v>9796</v>
      </c>
      <c r="L1471" t="s">
        <v>10630</v>
      </c>
      <c r="M1471" t="s">
        <v>10631</v>
      </c>
      <c r="N1471" t="s">
        <v>10632</v>
      </c>
      <c r="O1471" t="s">
        <v>9725</v>
      </c>
      <c r="P1471" t="s">
        <v>9725</v>
      </c>
      <c r="Q1471" t="s">
        <v>10633</v>
      </c>
      <c r="R1471" s="26">
        <v>3</v>
      </c>
      <c r="S1471" s="23">
        <v>207079730000</v>
      </c>
      <c r="T1471" t="s">
        <v>37</v>
      </c>
      <c r="U1471" t="s">
        <v>9727</v>
      </c>
      <c r="V1471" s="39">
        <v>46090</v>
      </c>
      <c r="W1471" s="41">
        <v>35</v>
      </c>
      <c r="X1471" s="26" t="s">
        <v>446</v>
      </c>
      <c r="Z1471">
        <v>36.99</v>
      </c>
      <c r="AA1471">
        <v>41</v>
      </c>
      <c r="AB1471">
        <v>40.340000000000003</v>
      </c>
      <c r="AC1471">
        <v>40.67</v>
      </c>
      <c r="AE1471" s="41">
        <v>159</v>
      </c>
      <c r="AF1471">
        <v>1</v>
      </c>
      <c r="AG1471">
        <v>1</v>
      </c>
      <c r="AH1471">
        <v>1</v>
      </c>
      <c r="AI1471">
        <v>1</v>
      </c>
      <c r="AJ1471">
        <v>0</v>
      </c>
      <c r="AK1471" s="30">
        <f t="shared" si="151"/>
        <v>4</v>
      </c>
      <c r="AL1471" s="31">
        <v>5</v>
      </c>
      <c r="AM1471" s="32">
        <f t="shared" si="150"/>
        <v>1</v>
      </c>
      <c r="AN1471" s="33" t="str">
        <f t="shared" si="152"/>
        <v>MOROSO</v>
      </c>
      <c r="AO1471" s="33" t="str">
        <f t="shared" si="153"/>
        <v>1meses_pendientes</v>
      </c>
      <c r="AP1471" s="33">
        <f t="shared" si="154"/>
        <v>35</v>
      </c>
      <c r="AQ1471" s="31">
        <f t="shared" si="155"/>
        <v>9</v>
      </c>
    </row>
    <row r="1472" spans="2:43" x14ac:dyDescent="0.3">
      <c r="B1472" s="37">
        <v>46092</v>
      </c>
      <c r="C1472" t="s">
        <v>35</v>
      </c>
      <c r="D1472" t="s">
        <v>10634</v>
      </c>
      <c r="E1472" t="s">
        <v>10635</v>
      </c>
      <c r="F1472" t="s">
        <v>10636</v>
      </c>
      <c r="G1472" t="s">
        <v>10637</v>
      </c>
      <c r="H1472" t="s">
        <v>10638</v>
      </c>
      <c r="I1472" t="s">
        <v>6217</v>
      </c>
      <c r="J1472" t="s">
        <v>6218</v>
      </c>
      <c r="K1472" t="s">
        <v>7942</v>
      </c>
      <c r="L1472" t="s">
        <v>10636</v>
      </c>
      <c r="M1472" t="s">
        <v>10639</v>
      </c>
      <c r="N1472" t="s">
        <v>10632</v>
      </c>
      <c r="O1472" t="s">
        <v>9725</v>
      </c>
      <c r="P1472" t="s">
        <v>9725</v>
      </c>
      <c r="Q1472" t="s">
        <v>10640</v>
      </c>
      <c r="R1472" s="26">
        <v>1</v>
      </c>
      <c r="S1472" s="23">
        <v>314062920000</v>
      </c>
      <c r="T1472" t="s">
        <v>37</v>
      </c>
      <c r="U1472" t="s">
        <v>9727</v>
      </c>
      <c r="V1472" s="39">
        <v>46087</v>
      </c>
      <c r="W1472" s="41">
        <v>25</v>
      </c>
      <c r="X1472" s="26" t="s">
        <v>446</v>
      </c>
      <c r="Z1472">
        <v>7.5</v>
      </c>
      <c r="AE1472" s="41">
        <v>7.5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 s="30">
        <f t="shared" si="151"/>
        <v>1</v>
      </c>
      <c r="AL1472" s="31">
        <v>5</v>
      </c>
      <c r="AM1472" s="32">
        <f t="shared" si="150"/>
        <v>4</v>
      </c>
      <c r="AN1472" s="33" t="str">
        <f t="shared" si="152"/>
        <v>MOROSO</v>
      </c>
      <c r="AO1472" s="33" t="str">
        <f t="shared" si="153"/>
        <v>4meses_pendientes</v>
      </c>
      <c r="AP1472" s="33">
        <f t="shared" si="154"/>
        <v>100</v>
      </c>
      <c r="AQ1472" s="31">
        <f t="shared" si="155"/>
        <v>6</v>
      </c>
    </row>
    <row r="1473" spans="2:43" x14ac:dyDescent="0.3">
      <c r="B1473" s="37">
        <v>46093</v>
      </c>
      <c r="C1473" t="s">
        <v>35</v>
      </c>
      <c r="D1473" t="s">
        <v>10641</v>
      </c>
      <c r="E1473" t="s">
        <v>10642</v>
      </c>
      <c r="F1473" t="s">
        <v>10643</v>
      </c>
      <c r="G1473" t="s">
        <v>10644</v>
      </c>
      <c r="H1473" t="s">
        <v>10645</v>
      </c>
      <c r="I1473" t="s">
        <v>6217</v>
      </c>
      <c r="J1473" t="s">
        <v>9720</v>
      </c>
      <c r="K1473" t="s">
        <v>9733</v>
      </c>
      <c r="L1473" t="s">
        <v>10643</v>
      </c>
      <c r="M1473" t="s">
        <v>10646</v>
      </c>
      <c r="N1473" t="s">
        <v>10632</v>
      </c>
      <c r="O1473" t="s">
        <v>9725</v>
      </c>
      <c r="P1473" t="s">
        <v>9725</v>
      </c>
      <c r="Q1473" t="s">
        <v>10647</v>
      </c>
      <c r="R1473" s="26">
        <v>1</v>
      </c>
      <c r="S1473" s="23">
        <v>361067520000</v>
      </c>
      <c r="T1473" t="s">
        <v>37</v>
      </c>
      <c r="U1473" t="s">
        <v>9727</v>
      </c>
      <c r="V1473" s="39">
        <v>46091</v>
      </c>
      <c r="W1473" s="41">
        <v>25</v>
      </c>
      <c r="X1473" s="26" t="s">
        <v>446</v>
      </c>
      <c r="Y1473">
        <v>25.25</v>
      </c>
      <c r="AA1473">
        <v>25.25</v>
      </c>
      <c r="AB1473">
        <v>25.25</v>
      </c>
      <c r="AE1473" s="41">
        <v>75.75</v>
      </c>
      <c r="AF1473">
        <v>0</v>
      </c>
      <c r="AG1473">
        <v>1</v>
      </c>
      <c r="AH1473">
        <v>1</v>
      </c>
      <c r="AI1473">
        <v>0</v>
      </c>
      <c r="AJ1473">
        <v>0</v>
      </c>
      <c r="AK1473" s="30">
        <f t="shared" si="151"/>
        <v>2</v>
      </c>
      <c r="AL1473" s="31">
        <v>5</v>
      </c>
      <c r="AM1473" s="32">
        <f t="shared" si="150"/>
        <v>3</v>
      </c>
      <c r="AN1473" s="33" t="str">
        <f t="shared" si="152"/>
        <v>MOROSO</v>
      </c>
      <c r="AO1473" s="33" t="str">
        <f t="shared" si="153"/>
        <v>3meses_pendientes</v>
      </c>
      <c r="AP1473" s="33">
        <f t="shared" si="154"/>
        <v>75</v>
      </c>
      <c r="AQ1473" s="31">
        <f t="shared" si="155"/>
        <v>10</v>
      </c>
    </row>
    <row r="1474" spans="2:43" x14ac:dyDescent="0.3">
      <c r="B1474" s="37">
        <v>46093</v>
      </c>
      <c r="C1474" t="s">
        <v>35</v>
      </c>
      <c r="D1474" t="s">
        <v>10648</v>
      </c>
      <c r="E1474" t="s">
        <v>10649</v>
      </c>
      <c r="F1474" t="s">
        <v>10650</v>
      </c>
      <c r="G1474" t="s">
        <v>10651</v>
      </c>
      <c r="H1474" t="s">
        <v>10652</v>
      </c>
      <c r="I1474" t="s">
        <v>38</v>
      </c>
      <c r="J1474" t="s">
        <v>38</v>
      </c>
      <c r="L1474" t="s">
        <v>10650</v>
      </c>
      <c r="M1474" t="s">
        <v>10653</v>
      </c>
      <c r="N1474" t="s">
        <v>10632</v>
      </c>
      <c r="O1474" t="s">
        <v>9725</v>
      </c>
      <c r="P1474" t="s">
        <v>9725</v>
      </c>
      <c r="Q1474" t="s">
        <v>10654</v>
      </c>
      <c r="R1474" s="26">
        <v>1</v>
      </c>
      <c r="S1474" s="23">
        <v>368067500000</v>
      </c>
      <c r="T1474" t="s">
        <v>37</v>
      </c>
      <c r="U1474" t="s">
        <v>9727</v>
      </c>
      <c r="V1474" s="39">
        <v>46092</v>
      </c>
      <c r="W1474" s="41">
        <v>25</v>
      </c>
      <c r="X1474" s="26" t="s">
        <v>446</v>
      </c>
      <c r="Z1474">
        <v>25.25</v>
      </c>
      <c r="AA1474">
        <v>25.25</v>
      </c>
      <c r="AB1474">
        <v>25.25</v>
      </c>
      <c r="AC1474">
        <v>25.25</v>
      </c>
      <c r="AE1474" s="41">
        <v>101</v>
      </c>
      <c r="AF1474">
        <v>1</v>
      </c>
      <c r="AG1474">
        <v>1</v>
      </c>
      <c r="AH1474">
        <v>1</v>
      </c>
      <c r="AI1474">
        <v>1</v>
      </c>
      <c r="AJ1474">
        <v>0</v>
      </c>
      <c r="AK1474" s="30">
        <f t="shared" si="151"/>
        <v>4</v>
      </c>
      <c r="AL1474" s="31">
        <v>5</v>
      </c>
      <c r="AM1474" s="32">
        <f t="shared" ref="AM1474:AM1537" si="156">AL1474-AK1474</f>
        <v>1</v>
      </c>
      <c r="AN1474" s="33" t="str">
        <f t="shared" si="152"/>
        <v>MOROSO</v>
      </c>
      <c r="AO1474" s="33" t="str">
        <f t="shared" si="153"/>
        <v>1meses_pendientes</v>
      </c>
      <c r="AP1474" s="33">
        <f t="shared" si="154"/>
        <v>25</v>
      </c>
      <c r="AQ1474" s="31">
        <f t="shared" si="155"/>
        <v>11</v>
      </c>
    </row>
    <row r="1475" spans="2:43" x14ac:dyDescent="0.3">
      <c r="B1475" s="37">
        <v>46097</v>
      </c>
      <c r="C1475" t="s">
        <v>35</v>
      </c>
      <c r="D1475" t="s">
        <v>10655</v>
      </c>
      <c r="E1475" t="s">
        <v>10656</v>
      </c>
      <c r="F1475" t="s">
        <v>10657</v>
      </c>
      <c r="G1475" t="s">
        <v>10658</v>
      </c>
      <c r="H1475" t="s">
        <v>10659</v>
      </c>
      <c r="I1475" t="s">
        <v>6217</v>
      </c>
      <c r="J1475" t="s">
        <v>9755</v>
      </c>
      <c r="K1475" t="s">
        <v>9756</v>
      </c>
      <c r="L1475" t="s">
        <v>10660</v>
      </c>
      <c r="M1475" t="s">
        <v>9757</v>
      </c>
      <c r="N1475" t="s">
        <v>10453</v>
      </c>
      <c r="O1475" t="s">
        <v>9725</v>
      </c>
      <c r="P1475" t="s">
        <v>9725</v>
      </c>
      <c r="Q1475" t="s">
        <v>10661</v>
      </c>
      <c r="R1475" s="26">
        <v>2</v>
      </c>
      <c r="S1475" s="23">
        <v>337026240000</v>
      </c>
      <c r="T1475" t="s">
        <v>37</v>
      </c>
      <c r="U1475" t="s">
        <v>9727</v>
      </c>
      <c r="V1475" s="39">
        <v>46094</v>
      </c>
      <c r="W1475" s="41">
        <v>28</v>
      </c>
      <c r="X1475" s="26" t="s">
        <v>446</v>
      </c>
      <c r="AA1475">
        <v>10.039999999999999</v>
      </c>
      <c r="AE1475" s="41">
        <v>10.039999999999999</v>
      </c>
      <c r="AF1475">
        <v>0</v>
      </c>
      <c r="AG1475">
        <v>1</v>
      </c>
      <c r="AH1475">
        <v>0</v>
      </c>
      <c r="AI1475">
        <v>0</v>
      </c>
      <c r="AJ1475">
        <v>0</v>
      </c>
      <c r="AK1475" s="30">
        <f t="shared" ref="AK1475:AK1538" si="157">SUM(AF1475:AJ1475)</f>
        <v>1</v>
      </c>
      <c r="AL1475" s="31">
        <v>5</v>
      </c>
      <c r="AM1475" s="32">
        <f t="shared" si="156"/>
        <v>4</v>
      </c>
      <c r="AN1475" s="33" t="str">
        <f t="shared" ref="AN1475:AN1538" si="158">IF(AM1475&gt;=AL1475,"NPN","MOROSO")</f>
        <v>MOROSO</v>
      </c>
      <c r="AO1475" s="33" t="str">
        <f t="shared" ref="AO1475:AO1538" si="159">CONCATENATE(AM1475,"meses_pendientes")</f>
        <v>4meses_pendientes</v>
      </c>
      <c r="AP1475" s="33">
        <f t="shared" ref="AP1475:AP1538" si="160">AM1475*W1475</f>
        <v>112</v>
      </c>
      <c r="AQ1475" s="31">
        <f t="shared" ref="AQ1475:AQ1538" si="161">DAY(V1475)</f>
        <v>13</v>
      </c>
    </row>
    <row r="1476" spans="2:43" x14ac:dyDescent="0.3">
      <c r="B1476" s="37">
        <v>46101</v>
      </c>
      <c r="C1476" t="s">
        <v>35</v>
      </c>
      <c r="D1476" t="s">
        <v>10662</v>
      </c>
      <c r="E1476" t="s">
        <v>10663</v>
      </c>
      <c r="F1476" t="s">
        <v>10664</v>
      </c>
      <c r="G1476" t="s">
        <v>10665</v>
      </c>
      <c r="H1476" t="s">
        <v>10666</v>
      </c>
      <c r="I1476" t="s">
        <v>6217</v>
      </c>
      <c r="J1476" t="s">
        <v>9755</v>
      </c>
      <c r="K1476" t="s">
        <v>9756</v>
      </c>
      <c r="L1476" t="s">
        <v>10667</v>
      </c>
      <c r="M1476" t="s">
        <v>10668</v>
      </c>
      <c r="N1476" t="s">
        <v>10453</v>
      </c>
      <c r="O1476" t="s">
        <v>9725</v>
      </c>
      <c r="P1476" t="s">
        <v>9725</v>
      </c>
      <c r="Q1476" t="s">
        <v>10669</v>
      </c>
      <c r="R1476" s="26">
        <v>1</v>
      </c>
      <c r="S1476" s="23">
        <v>365083920000</v>
      </c>
      <c r="T1476" t="s">
        <v>37</v>
      </c>
      <c r="U1476" t="s">
        <v>9727</v>
      </c>
      <c r="V1476" s="39">
        <v>46105</v>
      </c>
      <c r="W1476" s="41">
        <v>25</v>
      </c>
      <c r="X1476" s="26" t="s">
        <v>446</v>
      </c>
      <c r="Z1476">
        <v>25.25</v>
      </c>
      <c r="AE1476" s="41">
        <v>25.25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 s="30">
        <f t="shared" si="157"/>
        <v>1</v>
      </c>
      <c r="AL1476" s="31">
        <v>5</v>
      </c>
      <c r="AM1476" s="32">
        <f t="shared" si="156"/>
        <v>4</v>
      </c>
      <c r="AN1476" s="33" t="str">
        <f t="shared" si="158"/>
        <v>MOROSO</v>
      </c>
      <c r="AO1476" s="33" t="str">
        <f t="shared" si="159"/>
        <v>4meses_pendientes</v>
      </c>
      <c r="AP1476" s="33">
        <f t="shared" si="160"/>
        <v>100</v>
      </c>
      <c r="AQ1476" s="31">
        <f t="shared" si="161"/>
        <v>24</v>
      </c>
    </row>
    <row r="1477" spans="2:43" x14ac:dyDescent="0.3">
      <c r="B1477" s="37">
        <v>46105</v>
      </c>
      <c r="C1477" t="s">
        <v>35</v>
      </c>
      <c r="D1477" t="s">
        <v>10670</v>
      </c>
      <c r="E1477" t="s">
        <v>10671</v>
      </c>
      <c r="F1477" t="s">
        <v>10672</v>
      </c>
      <c r="G1477" t="s">
        <v>10673</v>
      </c>
      <c r="H1477" t="s">
        <v>10674</v>
      </c>
      <c r="I1477" t="s">
        <v>6217</v>
      </c>
      <c r="J1477" t="s">
        <v>6218</v>
      </c>
      <c r="K1477" t="s">
        <v>7942</v>
      </c>
      <c r="L1477" t="s">
        <v>10675</v>
      </c>
      <c r="M1477" t="s">
        <v>10676</v>
      </c>
      <c r="N1477" t="s">
        <v>10453</v>
      </c>
      <c r="O1477" t="s">
        <v>9725</v>
      </c>
      <c r="P1477" t="s">
        <v>9725</v>
      </c>
      <c r="Q1477" t="s">
        <v>10677</v>
      </c>
      <c r="R1477" s="26">
        <v>3</v>
      </c>
      <c r="S1477" s="23">
        <v>361087520000</v>
      </c>
      <c r="T1477" t="s">
        <v>37</v>
      </c>
      <c r="U1477" t="s">
        <v>9727</v>
      </c>
      <c r="V1477" s="39">
        <v>46107</v>
      </c>
      <c r="W1477" s="41">
        <v>31.7</v>
      </c>
      <c r="X1477" s="26" t="s">
        <v>446</v>
      </c>
      <c r="Z1477">
        <v>33.130000000000003</v>
      </c>
      <c r="AB1477">
        <v>72.69</v>
      </c>
      <c r="AC1477">
        <v>33.130000000000003</v>
      </c>
      <c r="AE1477" s="41">
        <v>138.94999999999999</v>
      </c>
      <c r="AF1477">
        <v>1</v>
      </c>
      <c r="AG1477">
        <v>0</v>
      </c>
      <c r="AH1477">
        <v>1</v>
      </c>
      <c r="AI1477">
        <v>1</v>
      </c>
      <c r="AJ1477">
        <v>0</v>
      </c>
      <c r="AK1477" s="30">
        <f t="shared" si="157"/>
        <v>3</v>
      </c>
      <c r="AL1477" s="31">
        <v>5</v>
      </c>
      <c r="AM1477" s="32">
        <f t="shared" si="156"/>
        <v>2</v>
      </c>
      <c r="AN1477" s="33" t="str">
        <f t="shared" si="158"/>
        <v>MOROSO</v>
      </c>
      <c r="AO1477" s="33" t="str">
        <f t="shared" si="159"/>
        <v>2meses_pendientes</v>
      </c>
      <c r="AP1477" s="33">
        <f t="shared" si="160"/>
        <v>63.4</v>
      </c>
      <c r="AQ1477" s="31">
        <f t="shared" si="161"/>
        <v>26</v>
      </c>
    </row>
    <row r="1478" spans="2:43" x14ac:dyDescent="0.3">
      <c r="B1478" s="37">
        <v>46110</v>
      </c>
      <c r="C1478" t="s">
        <v>35</v>
      </c>
      <c r="D1478" t="s">
        <v>10678</v>
      </c>
      <c r="E1478" t="s">
        <v>10679</v>
      </c>
      <c r="F1478" t="s">
        <v>10680</v>
      </c>
      <c r="G1478" t="s">
        <v>10681</v>
      </c>
      <c r="H1478" t="s">
        <v>10682</v>
      </c>
      <c r="I1478" t="s">
        <v>6217</v>
      </c>
      <c r="J1478" t="s">
        <v>6218</v>
      </c>
      <c r="K1478" t="s">
        <v>6219</v>
      </c>
      <c r="L1478" t="s">
        <v>10680</v>
      </c>
      <c r="M1478" t="s">
        <v>10683</v>
      </c>
      <c r="N1478" t="s">
        <v>10453</v>
      </c>
      <c r="O1478" t="s">
        <v>9725</v>
      </c>
      <c r="P1478" t="s">
        <v>9725</v>
      </c>
      <c r="Q1478" t="s">
        <v>10684</v>
      </c>
      <c r="R1478" s="26">
        <v>2</v>
      </c>
      <c r="S1478" s="23">
        <v>365092120000</v>
      </c>
      <c r="T1478" t="s">
        <v>37</v>
      </c>
      <c r="U1478" t="s">
        <v>9727</v>
      </c>
      <c r="V1478" s="39">
        <v>46111</v>
      </c>
      <c r="W1478" s="41">
        <v>36</v>
      </c>
      <c r="X1478" s="26" t="s">
        <v>446</v>
      </c>
      <c r="Z1478">
        <v>36.5</v>
      </c>
      <c r="AE1478" s="41">
        <v>36.5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 s="30">
        <f t="shared" si="157"/>
        <v>1</v>
      </c>
      <c r="AL1478" s="31">
        <v>5</v>
      </c>
      <c r="AM1478" s="32">
        <f t="shared" si="156"/>
        <v>4</v>
      </c>
      <c r="AN1478" s="33" t="str">
        <f t="shared" si="158"/>
        <v>MOROSO</v>
      </c>
      <c r="AO1478" s="33" t="str">
        <f t="shared" si="159"/>
        <v>4meses_pendientes</v>
      </c>
      <c r="AP1478" s="33">
        <f t="shared" si="160"/>
        <v>144</v>
      </c>
      <c r="AQ1478" s="31">
        <f t="shared" si="161"/>
        <v>30</v>
      </c>
    </row>
    <row r="1479" spans="2:43" x14ac:dyDescent="0.3">
      <c r="B1479" s="37">
        <v>46111</v>
      </c>
      <c r="C1479" t="s">
        <v>35</v>
      </c>
      <c r="D1479" t="s">
        <v>10685</v>
      </c>
      <c r="E1479" t="s">
        <v>10686</v>
      </c>
      <c r="F1479" t="s">
        <v>10687</v>
      </c>
      <c r="G1479" t="s">
        <v>10688</v>
      </c>
      <c r="H1479" t="s">
        <v>10689</v>
      </c>
      <c r="I1479" t="s">
        <v>6217</v>
      </c>
      <c r="J1479" t="s">
        <v>6218</v>
      </c>
      <c r="K1479" t="s">
        <v>7942</v>
      </c>
      <c r="L1479" t="s">
        <v>10690</v>
      </c>
      <c r="M1479" t="s">
        <v>10691</v>
      </c>
      <c r="N1479" t="s">
        <v>10453</v>
      </c>
      <c r="O1479" t="s">
        <v>9725</v>
      </c>
      <c r="P1479" t="s">
        <v>9725</v>
      </c>
      <c r="Q1479" t="s">
        <v>10692</v>
      </c>
      <c r="R1479" s="26">
        <v>1</v>
      </c>
      <c r="S1479" s="23">
        <v>321053950000</v>
      </c>
      <c r="T1479" t="s">
        <v>37</v>
      </c>
      <c r="U1479" t="s">
        <v>9727</v>
      </c>
      <c r="V1479" s="39">
        <v>46111</v>
      </c>
      <c r="W1479" s="41">
        <v>27.9</v>
      </c>
      <c r="X1479" s="26" t="s">
        <v>446</v>
      </c>
      <c r="AB1479">
        <v>4.4000000000000004</v>
      </c>
      <c r="AE1479" s="41">
        <v>4.4000000000000004</v>
      </c>
      <c r="AF1479">
        <v>0</v>
      </c>
      <c r="AG1479">
        <v>0</v>
      </c>
      <c r="AH1479">
        <v>1</v>
      </c>
      <c r="AI1479">
        <v>0</v>
      </c>
      <c r="AJ1479">
        <v>0</v>
      </c>
      <c r="AK1479" s="30">
        <f t="shared" si="157"/>
        <v>1</v>
      </c>
      <c r="AL1479" s="31">
        <v>5</v>
      </c>
      <c r="AM1479" s="32">
        <f t="shared" si="156"/>
        <v>4</v>
      </c>
      <c r="AN1479" s="33" t="str">
        <f t="shared" si="158"/>
        <v>MOROSO</v>
      </c>
      <c r="AO1479" s="33" t="str">
        <f t="shared" si="159"/>
        <v>4meses_pendientes</v>
      </c>
      <c r="AP1479" s="33">
        <f t="shared" si="160"/>
        <v>111.6</v>
      </c>
      <c r="AQ1479" s="31">
        <f t="shared" si="161"/>
        <v>30</v>
      </c>
    </row>
    <row r="1480" spans="2:43" x14ac:dyDescent="0.3">
      <c r="B1480" s="37">
        <v>46080</v>
      </c>
      <c r="C1480" t="s">
        <v>35</v>
      </c>
      <c r="D1480" t="s">
        <v>10693</v>
      </c>
      <c r="E1480" t="s">
        <v>10694</v>
      </c>
      <c r="F1480" t="s">
        <v>10695</v>
      </c>
      <c r="G1480" t="s">
        <v>10696</v>
      </c>
      <c r="H1480" t="s">
        <v>10697</v>
      </c>
      <c r="I1480" t="s">
        <v>6217</v>
      </c>
      <c r="J1480" t="s">
        <v>6218</v>
      </c>
      <c r="K1480" t="s">
        <v>7942</v>
      </c>
      <c r="L1480" t="s">
        <v>10698</v>
      </c>
      <c r="M1480" t="s">
        <v>10699</v>
      </c>
      <c r="N1480" t="s">
        <v>10700</v>
      </c>
      <c r="O1480" t="s">
        <v>9725</v>
      </c>
      <c r="P1480" t="s">
        <v>9725</v>
      </c>
      <c r="Q1480" t="s">
        <v>10701</v>
      </c>
      <c r="R1480" s="26">
        <v>1</v>
      </c>
      <c r="S1480" s="23">
        <v>369060410000</v>
      </c>
      <c r="T1480" t="s">
        <v>37</v>
      </c>
      <c r="U1480" t="s">
        <v>9727</v>
      </c>
      <c r="V1480" s="39">
        <v>46083</v>
      </c>
      <c r="W1480" s="41">
        <v>25</v>
      </c>
      <c r="X1480" s="26" t="s">
        <v>446</v>
      </c>
      <c r="Y1480">
        <v>25.25</v>
      </c>
      <c r="Z1480">
        <v>25.25</v>
      </c>
      <c r="AB1480">
        <v>25.25</v>
      </c>
      <c r="AE1480" s="41">
        <v>75.75</v>
      </c>
      <c r="AF1480">
        <v>1</v>
      </c>
      <c r="AG1480">
        <v>0</v>
      </c>
      <c r="AH1480">
        <v>1</v>
      </c>
      <c r="AI1480">
        <v>0</v>
      </c>
      <c r="AJ1480">
        <v>0</v>
      </c>
      <c r="AK1480" s="30">
        <f t="shared" si="157"/>
        <v>2</v>
      </c>
      <c r="AL1480" s="31">
        <v>5</v>
      </c>
      <c r="AM1480" s="32">
        <f t="shared" si="156"/>
        <v>3</v>
      </c>
      <c r="AN1480" s="33" t="str">
        <f t="shared" si="158"/>
        <v>MOROSO</v>
      </c>
      <c r="AO1480" s="33" t="str">
        <f t="shared" si="159"/>
        <v>3meses_pendientes</v>
      </c>
      <c r="AP1480" s="33">
        <f t="shared" si="160"/>
        <v>75</v>
      </c>
      <c r="AQ1480" s="31">
        <f t="shared" si="161"/>
        <v>2</v>
      </c>
    </row>
    <row r="1481" spans="2:43" x14ac:dyDescent="0.3">
      <c r="B1481" s="37">
        <v>46083</v>
      </c>
      <c r="C1481" t="s">
        <v>35</v>
      </c>
      <c r="D1481" t="s">
        <v>10702</v>
      </c>
      <c r="E1481" t="s">
        <v>10703</v>
      </c>
      <c r="F1481" t="s">
        <v>10704</v>
      </c>
      <c r="G1481" t="s">
        <v>10705</v>
      </c>
      <c r="H1481" t="s">
        <v>10706</v>
      </c>
      <c r="I1481" t="s">
        <v>6217</v>
      </c>
      <c r="J1481" t="s">
        <v>6218</v>
      </c>
      <c r="K1481" t="s">
        <v>9796</v>
      </c>
      <c r="L1481" t="s">
        <v>10707</v>
      </c>
      <c r="M1481" t="s">
        <v>10708</v>
      </c>
      <c r="N1481" t="s">
        <v>10700</v>
      </c>
      <c r="O1481" t="s">
        <v>9725</v>
      </c>
      <c r="P1481" t="s">
        <v>9725</v>
      </c>
      <c r="Q1481" t="s">
        <v>10709</v>
      </c>
      <c r="R1481" s="26">
        <v>3</v>
      </c>
      <c r="S1481" s="23">
        <v>368062740000</v>
      </c>
      <c r="T1481" t="s">
        <v>37</v>
      </c>
      <c r="U1481" t="s">
        <v>9727</v>
      </c>
      <c r="V1481" s="39">
        <v>46087</v>
      </c>
      <c r="W1481" s="41">
        <v>33</v>
      </c>
      <c r="X1481" s="26" t="s">
        <v>446</v>
      </c>
      <c r="Y1481">
        <v>34.85</v>
      </c>
      <c r="AE1481" s="41">
        <v>34.85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 s="30">
        <f t="shared" si="157"/>
        <v>0</v>
      </c>
      <c r="AL1481" s="31">
        <v>5</v>
      </c>
      <c r="AM1481" s="32">
        <f t="shared" si="156"/>
        <v>5</v>
      </c>
      <c r="AN1481" s="33" t="str">
        <f t="shared" si="158"/>
        <v>NPN</v>
      </c>
      <c r="AO1481" s="33" t="str">
        <f t="shared" si="159"/>
        <v>5meses_pendientes</v>
      </c>
      <c r="AP1481" s="33">
        <f t="shared" si="160"/>
        <v>165</v>
      </c>
      <c r="AQ1481" s="31">
        <f t="shared" si="161"/>
        <v>6</v>
      </c>
    </row>
    <row r="1482" spans="2:43" x14ac:dyDescent="0.3">
      <c r="B1482" s="37">
        <v>46085</v>
      </c>
      <c r="C1482" t="s">
        <v>35</v>
      </c>
      <c r="D1482" t="s">
        <v>10710</v>
      </c>
      <c r="E1482" t="s">
        <v>10711</v>
      </c>
      <c r="F1482" t="s">
        <v>10712</v>
      </c>
      <c r="G1482" t="s">
        <v>10713</v>
      </c>
      <c r="H1482" t="s">
        <v>10714</v>
      </c>
      <c r="I1482" t="s">
        <v>6217</v>
      </c>
      <c r="J1482" t="s">
        <v>10715</v>
      </c>
      <c r="K1482" t="s">
        <v>10715</v>
      </c>
      <c r="L1482" t="s">
        <v>10716</v>
      </c>
      <c r="M1482" t="s">
        <v>10717</v>
      </c>
      <c r="N1482" t="s">
        <v>10700</v>
      </c>
      <c r="O1482" t="s">
        <v>9725</v>
      </c>
      <c r="P1482" t="s">
        <v>9725</v>
      </c>
      <c r="Q1482" t="s">
        <v>10718</v>
      </c>
      <c r="R1482" s="26">
        <v>2</v>
      </c>
      <c r="S1482" s="23">
        <v>364064210000</v>
      </c>
      <c r="T1482" t="s">
        <v>37</v>
      </c>
      <c r="U1482" t="s">
        <v>9727</v>
      </c>
      <c r="V1482" s="39">
        <v>46094</v>
      </c>
      <c r="W1482" s="41">
        <v>28</v>
      </c>
      <c r="X1482" s="26" t="s">
        <v>446</v>
      </c>
      <c r="Y1482">
        <v>28.42</v>
      </c>
      <c r="AE1482" s="41">
        <v>28.42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 s="30">
        <f t="shared" si="157"/>
        <v>0</v>
      </c>
      <c r="AL1482" s="31">
        <v>5</v>
      </c>
      <c r="AM1482" s="32">
        <f t="shared" si="156"/>
        <v>5</v>
      </c>
      <c r="AN1482" s="33" t="str">
        <f t="shared" si="158"/>
        <v>NPN</v>
      </c>
      <c r="AO1482" s="33" t="str">
        <f t="shared" si="159"/>
        <v>5meses_pendientes</v>
      </c>
      <c r="AP1482" s="33">
        <f t="shared" si="160"/>
        <v>140</v>
      </c>
      <c r="AQ1482" s="31">
        <f t="shared" si="161"/>
        <v>13</v>
      </c>
    </row>
    <row r="1483" spans="2:43" x14ac:dyDescent="0.3">
      <c r="B1483" s="37">
        <v>46085</v>
      </c>
      <c r="C1483" t="s">
        <v>35</v>
      </c>
      <c r="D1483" t="s">
        <v>10719</v>
      </c>
      <c r="E1483" t="s">
        <v>10720</v>
      </c>
      <c r="F1483" t="s">
        <v>10721</v>
      </c>
      <c r="G1483" t="s">
        <v>10722</v>
      </c>
      <c r="H1483" t="s">
        <v>10723</v>
      </c>
      <c r="I1483" t="s">
        <v>6217</v>
      </c>
      <c r="J1483" t="s">
        <v>6218</v>
      </c>
      <c r="K1483" t="s">
        <v>7942</v>
      </c>
      <c r="L1483" t="s">
        <v>10724</v>
      </c>
      <c r="M1483" t="s">
        <v>10725</v>
      </c>
      <c r="N1483" t="s">
        <v>10700</v>
      </c>
      <c r="O1483" t="s">
        <v>9725</v>
      </c>
      <c r="P1483" t="s">
        <v>9725</v>
      </c>
      <c r="Q1483" t="s">
        <v>10726</v>
      </c>
      <c r="R1483" s="26">
        <v>3</v>
      </c>
      <c r="S1483" s="23">
        <v>365065310000</v>
      </c>
      <c r="T1483" t="s">
        <v>37</v>
      </c>
      <c r="U1483" t="s">
        <v>9727</v>
      </c>
      <c r="V1483" s="39">
        <v>46087</v>
      </c>
      <c r="W1483" s="41">
        <v>29.7</v>
      </c>
      <c r="X1483" s="26" t="s">
        <v>446</v>
      </c>
      <c r="Y1483">
        <v>30.99</v>
      </c>
      <c r="Z1483">
        <v>28.74</v>
      </c>
      <c r="AA1483">
        <v>28.74</v>
      </c>
      <c r="AB1483">
        <v>28.74</v>
      </c>
      <c r="AE1483" s="41">
        <v>117.21</v>
      </c>
      <c r="AF1483">
        <v>1</v>
      </c>
      <c r="AG1483">
        <v>1</v>
      </c>
      <c r="AH1483">
        <v>1</v>
      </c>
      <c r="AI1483">
        <v>0</v>
      </c>
      <c r="AJ1483">
        <v>0</v>
      </c>
      <c r="AK1483" s="30">
        <f t="shared" si="157"/>
        <v>3</v>
      </c>
      <c r="AL1483" s="31">
        <v>5</v>
      </c>
      <c r="AM1483" s="32">
        <f t="shared" si="156"/>
        <v>2</v>
      </c>
      <c r="AN1483" s="33" t="str">
        <f t="shared" si="158"/>
        <v>MOROSO</v>
      </c>
      <c r="AO1483" s="33" t="str">
        <f t="shared" si="159"/>
        <v>2meses_pendientes</v>
      </c>
      <c r="AP1483" s="33">
        <f t="shared" si="160"/>
        <v>59.4</v>
      </c>
      <c r="AQ1483" s="31">
        <f t="shared" si="161"/>
        <v>6</v>
      </c>
    </row>
    <row r="1484" spans="2:43" x14ac:dyDescent="0.3">
      <c r="B1484" s="37">
        <v>46088</v>
      </c>
      <c r="C1484" t="s">
        <v>35</v>
      </c>
      <c r="D1484" t="s">
        <v>10727</v>
      </c>
      <c r="E1484" t="s">
        <v>10728</v>
      </c>
      <c r="F1484" t="s">
        <v>10729</v>
      </c>
      <c r="G1484" t="s">
        <v>10730</v>
      </c>
      <c r="H1484" t="s">
        <v>10731</v>
      </c>
      <c r="I1484" t="s">
        <v>6217</v>
      </c>
      <c r="J1484" t="s">
        <v>9755</v>
      </c>
      <c r="K1484" t="s">
        <v>9827</v>
      </c>
      <c r="L1484" t="s">
        <v>10732</v>
      </c>
      <c r="M1484" t="s">
        <v>10733</v>
      </c>
      <c r="N1484" t="s">
        <v>10700</v>
      </c>
      <c r="O1484" t="s">
        <v>9725</v>
      </c>
      <c r="P1484" t="s">
        <v>9725</v>
      </c>
      <c r="Q1484" t="s">
        <v>10734</v>
      </c>
      <c r="R1484" s="26">
        <v>3</v>
      </c>
      <c r="S1484" s="23">
        <v>341241700000</v>
      </c>
      <c r="T1484" t="s">
        <v>37</v>
      </c>
      <c r="U1484" t="s">
        <v>9727</v>
      </c>
      <c r="V1484" s="39">
        <v>46091</v>
      </c>
      <c r="W1484" s="41">
        <v>30.7</v>
      </c>
      <c r="X1484" s="26" t="s">
        <v>446</v>
      </c>
      <c r="Y1484">
        <v>37.36</v>
      </c>
      <c r="Z1484">
        <v>32.06</v>
      </c>
      <c r="AE1484" s="41">
        <v>69.42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 s="30">
        <f t="shared" si="157"/>
        <v>1</v>
      </c>
      <c r="AL1484" s="31">
        <v>5</v>
      </c>
      <c r="AM1484" s="32">
        <f t="shared" si="156"/>
        <v>4</v>
      </c>
      <c r="AN1484" s="33" t="str">
        <f t="shared" si="158"/>
        <v>MOROSO</v>
      </c>
      <c r="AO1484" s="33" t="str">
        <f t="shared" si="159"/>
        <v>4meses_pendientes</v>
      </c>
      <c r="AP1484" s="33">
        <f t="shared" si="160"/>
        <v>122.8</v>
      </c>
      <c r="AQ1484" s="31">
        <f t="shared" si="161"/>
        <v>10</v>
      </c>
    </row>
    <row r="1485" spans="2:43" x14ac:dyDescent="0.3">
      <c r="B1485" s="37">
        <v>46088</v>
      </c>
      <c r="C1485" t="s">
        <v>35</v>
      </c>
      <c r="D1485" t="s">
        <v>10735</v>
      </c>
      <c r="E1485" t="s">
        <v>10736</v>
      </c>
      <c r="F1485" t="s">
        <v>10737</v>
      </c>
      <c r="G1485" t="s">
        <v>10738</v>
      </c>
      <c r="H1485" t="s">
        <v>10739</v>
      </c>
      <c r="I1485" t="s">
        <v>6217</v>
      </c>
      <c r="J1485" t="s">
        <v>6218</v>
      </c>
      <c r="K1485" t="s">
        <v>9796</v>
      </c>
      <c r="L1485" t="s">
        <v>10740</v>
      </c>
      <c r="M1485" t="s">
        <v>10741</v>
      </c>
      <c r="N1485" t="s">
        <v>10700</v>
      </c>
      <c r="O1485" t="s">
        <v>9725</v>
      </c>
      <c r="P1485" t="s">
        <v>9725</v>
      </c>
      <c r="Q1485" t="s">
        <v>10742</v>
      </c>
      <c r="R1485" s="26">
        <v>2</v>
      </c>
      <c r="S1485" s="23">
        <v>368068750000</v>
      </c>
      <c r="T1485" t="s">
        <v>37</v>
      </c>
      <c r="U1485" t="s">
        <v>9727</v>
      </c>
      <c r="V1485" s="39">
        <v>46092</v>
      </c>
      <c r="W1485" s="41">
        <v>36.020000000000003</v>
      </c>
      <c r="X1485" s="26" t="s">
        <v>446</v>
      </c>
      <c r="Y1485">
        <v>38.06</v>
      </c>
      <c r="AE1485" s="41">
        <v>38.06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 s="30">
        <f t="shared" si="157"/>
        <v>0</v>
      </c>
      <c r="AL1485" s="31">
        <v>5</v>
      </c>
      <c r="AM1485" s="32">
        <f t="shared" si="156"/>
        <v>5</v>
      </c>
      <c r="AN1485" s="33" t="str">
        <f t="shared" si="158"/>
        <v>NPN</v>
      </c>
      <c r="AO1485" s="33" t="str">
        <f t="shared" si="159"/>
        <v>5meses_pendientes</v>
      </c>
      <c r="AP1485" s="33">
        <f t="shared" si="160"/>
        <v>180.10000000000002</v>
      </c>
      <c r="AQ1485" s="31">
        <f t="shared" si="161"/>
        <v>11</v>
      </c>
    </row>
    <row r="1486" spans="2:43" x14ac:dyDescent="0.3">
      <c r="B1486" s="37">
        <v>46093</v>
      </c>
      <c r="C1486" t="s">
        <v>35</v>
      </c>
      <c r="D1486" t="s">
        <v>10743</v>
      </c>
      <c r="E1486" t="s">
        <v>10744</v>
      </c>
      <c r="F1486" t="s">
        <v>10745</v>
      </c>
      <c r="G1486" t="s">
        <v>10746</v>
      </c>
      <c r="H1486" t="s">
        <v>10747</v>
      </c>
      <c r="I1486" t="s">
        <v>6217</v>
      </c>
      <c r="J1486" t="s">
        <v>9755</v>
      </c>
      <c r="K1486" t="s">
        <v>9755</v>
      </c>
      <c r="L1486" t="s">
        <v>10748</v>
      </c>
      <c r="M1486" t="s">
        <v>10749</v>
      </c>
      <c r="N1486" t="s">
        <v>10700</v>
      </c>
      <c r="O1486" t="s">
        <v>9725</v>
      </c>
      <c r="P1486" t="s">
        <v>9725</v>
      </c>
      <c r="Q1486" t="s">
        <v>10750</v>
      </c>
      <c r="R1486" s="26">
        <v>3</v>
      </c>
      <c r="S1486" s="23">
        <v>363074280000</v>
      </c>
      <c r="T1486" t="s">
        <v>37</v>
      </c>
      <c r="U1486" t="s">
        <v>9727</v>
      </c>
      <c r="V1486" s="39">
        <v>46095</v>
      </c>
      <c r="W1486" s="41">
        <v>38</v>
      </c>
      <c r="X1486" s="26" t="s">
        <v>446</v>
      </c>
      <c r="Y1486">
        <v>39.54</v>
      </c>
      <c r="Z1486">
        <v>39.54</v>
      </c>
      <c r="AA1486">
        <v>39.54</v>
      </c>
      <c r="AC1486">
        <v>33.770000000000003</v>
      </c>
      <c r="AE1486" s="41">
        <v>152.39000000000001</v>
      </c>
      <c r="AF1486">
        <v>1</v>
      </c>
      <c r="AG1486">
        <v>1</v>
      </c>
      <c r="AH1486">
        <v>0</v>
      </c>
      <c r="AI1486">
        <v>1</v>
      </c>
      <c r="AJ1486">
        <v>0</v>
      </c>
      <c r="AK1486" s="30">
        <f t="shared" si="157"/>
        <v>3</v>
      </c>
      <c r="AL1486" s="31">
        <v>5</v>
      </c>
      <c r="AM1486" s="32">
        <f t="shared" si="156"/>
        <v>2</v>
      </c>
      <c r="AN1486" s="33" t="str">
        <f t="shared" si="158"/>
        <v>MOROSO</v>
      </c>
      <c r="AO1486" s="33" t="str">
        <f t="shared" si="159"/>
        <v>2meses_pendientes</v>
      </c>
      <c r="AP1486" s="33">
        <f t="shared" si="160"/>
        <v>76</v>
      </c>
      <c r="AQ1486" s="31">
        <f t="shared" si="161"/>
        <v>14</v>
      </c>
    </row>
    <row r="1487" spans="2:43" x14ac:dyDescent="0.3">
      <c r="B1487" s="37">
        <v>46095</v>
      </c>
      <c r="C1487" t="s">
        <v>35</v>
      </c>
      <c r="D1487" t="s">
        <v>10751</v>
      </c>
      <c r="E1487" t="s">
        <v>10752</v>
      </c>
      <c r="F1487" t="s">
        <v>10753</v>
      </c>
      <c r="G1487" t="s">
        <v>10754</v>
      </c>
      <c r="H1487" t="s">
        <v>10755</v>
      </c>
      <c r="I1487" t="s">
        <v>6217</v>
      </c>
      <c r="J1487" t="s">
        <v>6218</v>
      </c>
      <c r="K1487" t="s">
        <v>7942</v>
      </c>
      <c r="L1487" t="s">
        <v>10756</v>
      </c>
      <c r="M1487" t="s">
        <v>10757</v>
      </c>
      <c r="N1487" t="s">
        <v>10700</v>
      </c>
      <c r="O1487" t="s">
        <v>9725</v>
      </c>
      <c r="P1487" t="s">
        <v>9725</v>
      </c>
      <c r="Q1487" t="s">
        <v>10758</v>
      </c>
      <c r="R1487" s="26">
        <v>1</v>
      </c>
      <c r="S1487" s="23">
        <v>361076430000</v>
      </c>
      <c r="T1487" t="s">
        <v>37</v>
      </c>
      <c r="U1487" t="s">
        <v>9727</v>
      </c>
      <c r="V1487" s="39">
        <v>46099</v>
      </c>
      <c r="W1487" s="41">
        <v>25</v>
      </c>
      <c r="X1487" s="26" t="s">
        <v>446</v>
      </c>
      <c r="Z1487">
        <v>25.25</v>
      </c>
      <c r="AA1487">
        <v>44</v>
      </c>
      <c r="AE1487" s="41">
        <v>69.25</v>
      </c>
      <c r="AF1487">
        <v>1</v>
      </c>
      <c r="AG1487">
        <v>1</v>
      </c>
      <c r="AH1487">
        <v>0</v>
      </c>
      <c r="AI1487">
        <v>0</v>
      </c>
      <c r="AJ1487">
        <v>0</v>
      </c>
      <c r="AK1487" s="30">
        <f t="shared" si="157"/>
        <v>2</v>
      </c>
      <c r="AL1487" s="31">
        <v>5</v>
      </c>
      <c r="AM1487" s="32">
        <f t="shared" si="156"/>
        <v>3</v>
      </c>
      <c r="AN1487" s="33" t="str">
        <f t="shared" si="158"/>
        <v>MOROSO</v>
      </c>
      <c r="AO1487" s="33" t="str">
        <f t="shared" si="159"/>
        <v>3meses_pendientes</v>
      </c>
      <c r="AP1487" s="33">
        <f t="shared" si="160"/>
        <v>75</v>
      </c>
      <c r="AQ1487" s="31">
        <f t="shared" si="161"/>
        <v>18</v>
      </c>
    </row>
    <row r="1488" spans="2:43" x14ac:dyDescent="0.3">
      <c r="B1488" s="37">
        <v>46098</v>
      </c>
      <c r="C1488" t="s">
        <v>35</v>
      </c>
      <c r="D1488" t="s">
        <v>10759</v>
      </c>
      <c r="E1488" t="s">
        <v>10760</v>
      </c>
      <c r="F1488" t="s">
        <v>10761</v>
      </c>
      <c r="G1488" t="s">
        <v>10762</v>
      </c>
      <c r="H1488" t="s">
        <v>10763</v>
      </c>
      <c r="I1488" t="s">
        <v>6217</v>
      </c>
      <c r="J1488" t="s">
        <v>8419</v>
      </c>
      <c r="K1488" t="s">
        <v>8420</v>
      </c>
      <c r="L1488" t="s">
        <v>10764</v>
      </c>
      <c r="M1488" t="s">
        <v>10765</v>
      </c>
      <c r="N1488" t="s">
        <v>10700</v>
      </c>
      <c r="O1488" t="s">
        <v>9725</v>
      </c>
      <c r="P1488" t="s">
        <v>9725</v>
      </c>
      <c r="Q1488" t="s">
        <v>10766</v>
      </c>
      <c r="R1488" s="26">
        <v>3</v>
      </c>
      <c r="S1488" s="23">
        <v>367079050000</v>
      </c>
      <c r="T1488" t="s">
        <v>37</v>
      </c>
      <c r="U1488" t="s">
        <v>9727</v>
      </c>
      <c r="V1488" s="39">
        <v>46099</v>
      </c>
      <c r="W1488" s="41">
        <v>38</v>
      </c>
      <c r="X1488" s="26" t="s">
        <v>446</v>
      </c>
      <c r="Y1488">
        <v>39.54</v>
      </c>
      <c r="AA1488">
        <v>32.1</v>
      </c>
      <c r="AE1488" s="41">
        <v>71.64</v>
      </c>
      <c r="AF1488">
        <v>0</v>
      </c>
      <c r="AG1488">
        <v>1</v>
      </c>
      <c r="AH1488">
        <v>0</v>
      </c>
      <c r="AI1488">
        <v>0</v>
      </c>
      <c r="AJ1488">
        <v>0</v>
      </c>
      <c r="AK1488" s="30">
        <f t="shared" si="157"/>
        <v>1</v>
      </c>
      <c r="AL1488" s="31">
        <v>5</v>
      </c>
      <c r="AM1488" s="32">
        <f t="shared" si="156"/>
        <v>4</v>
      </c>
      <c r="AN1488" s="33" t="str">
        <f t="shared" si="158"/>
        <v>MOROSO</v>
      </c>
      <c r="AO1488" s="33" t="str">
        <f t="shared" si="159"/>
        <v>4meses_pendientes</v>
      </c>
      <c r="AP1488" s="33">
        <f t="shared" si="160"/>
        <v>152</v>
      </c>
      <c r="AQ1488" s="31">
        <f t="shared" si="161"/>
        <v>18</v>
      </c>
    </row>
    <row r="1489" spans="2:43" x14ac:dyDescent="0.3">
      <c r="B1489" s="37">
        <v>46098</v>
      </c>
      <c r="C1489" t="s">
        <v>35</v>
      </c>
      <c r="D1489" t="s">
        <v>10767</v>
      </c>
      <c r="E1489" t="s">
        <v>10768</v>
      </c>
      <c r="F1489" t="s">
        <v>10769</v>
      </c>
      <c r="G1489" t="s">
        <v>10770</v>
      </c>
      <c r="H1489" t="s">
        <v>10771</v>
      </c>
      <c r="I1489" t="s">
        <v>6217</v>
      </c>
      <c r="J1489" t="s">
        <v>8419</v>
      </c>
      <c r="K1489" t="s">
        <v>8420</v>
      </c>
      <c r="L1489" t="s">
        <v>10772</v>
      </c>
      <c r="M1489" t="s">
        <v>10773</v>
      </c>
      <c r="N1489" t="s">
        <v>10700</v>
      </c>
      <c r="O1489" t="s">
        <v>9725</v>
      </c>
      <c r="P1489" t="s">
        <v>9725</v>
      </c>
      <c r="Q1489" t="s">
        <v>10774</v>
      </c>
      <c r="R1489" s="26">
        <v>3</v>
      </c>
      <c r="S1489" s="23">
        <v>366079170000</v>
      </c>
      <c r="T1489" t="s">
        <v>37</v>
      </c>
      <c r="U1489" t="s">
        <v>9727</v>
      </c>
      <c r="V1489" s="39">
        <v>46100</v>
      </c>
      <c r="W1489" s="41">
        <v>35</v>
      </c>
      <c r="X1489" s="26" t="s">
        <v>446</v>
      </c>
      <c r="Y1489">
        <v>36.99</v>
      </c>
      <c r="Z1489">
        <v>27.5</v>
      </c>
      <c r="AB1489">
        <v>27.5</v>
      </c>
      <c r="AC1489">
        <v>27.5</v>
      </c>
      <c r="AE1489" s="41">
        <v>119.49000000000001</v>
      </c>
      <c r="AF1489">
        <v>1</v>
      </c>
      <c r="AG1489">
        <v>0</v>
      </c>
      <c r="AH1489">
        <v>1</v>
      </c>
      <c r="AI1489">
        <v>1</v>
      </c>
      <c r="AJ1489">
        <v>0</v>
      </c>
      <c r="AK1489" s="30">
        <f t="shared" si="157"/>
        <v>3</v>
      </c>
      <c r="AL1489" s="31">
        <v>5</v>
      </c>
      <c r="AM1489" s="32">
        <f t="shared" si="156"/>
        <v>2</v>
      </c>
      <c r="AN1489" s="33" t="str">
        <f t="shared" si="158"/>
        <v>MOROSO</v>
      </c>
      <c r="AO1489" s="33" t="str">
        <f t="shared" si="159"/>
        <v>2meses_pendientes</v>
      </c>
      <c r="AP1489" s="33">
        <f t="shared" si="160"/>
        <v>70</v>
      </c>
      <c r="AQ1489" s="31">
        <f t="shared" si="161"/>
        <v>19</v>
      </c>
    </row>
    <row r="1490" spans="2:43" x14ac:dyDescent="0.3">
      <c r="B1490" s="37">
        <v>46099</v>
      </c>
      <c r="C1490" t="s">
        <v>35</v>
      </c>
      <c r="D1490" t="s">
        <v>10775</v>
      </c>
      <c r="E1490" t="s">
        <v>10776</v>
      </c>
      <c r="F1490" t="s">
        <v>10777</v>
      </c>
      <c r="G1490" t="s">
        <v>10778</v>
      </c>
      <c r="H1490" t="s">
        <v>10779</v>
      </c>
      <c r="I1490" t="s">
        <v>6217</v>
      </c>
      <c r="J1490" t="s">
        <v>9755</v>
      </c>
      <c r="K1490" t="s">
        <v>9756</v>
      </c>
      <c r="L1490" t="s">
        <v>10780</v>
      </c>
      <c r="M1490" t="s">
        <v>10781</v>
      </c>
      <c r="N1490" t="s">
        <v>10700</v>
      </c>
      <c r="O1490" t="s">
        <v>9725</v>
      </c>
      <c r="P1490" t="s">
        <v>9725</v>
      </c>
      <c r="Q1490" t="s">
        <v>10782</v>
      </c>
      <c r="R1490" s="26">
        <v>1</v>
      </c>
      <c r="S1490" s="23">
        <v>365081160000</v>
      </c>
      <c r="T1490" t="s">
        <v>37</v>
      </c>
      <c r="U1490" t="s">
        <v>9727</v>
      </c>
      <c r="V1490" s="39">
        <v>46101</v>
      </c>
      <c r="W1490" s="41">
        <v>19.8</v>
      </c>
      <c r="X1490" s="26" t="s">
        <v>446</v>
      </c>
      <c r="Y1490">
        <v>20</v>
      </c>
      <c r="AA1490">
        <v>20</v>
      </c>
      <c r="AB1490">
        <v>20</v>
      </c>
      <c r="AC1490">
        <v>20</v>
      </c>
      <c r="AE1490" s="41">
        <v>80</v>
      </c>
      <c r="AF1490">
        <v>0</v>
      </c>
      <c r="AG1490">
        <v>1</v>
      </c>
      <c r="AH1490">
        <v>1</v>
      </c>
      <c r="AI1490">
        <v>1</v>
      </c>
      <c r="AJ1490">
        <v>0</v>
      </c>
      <c r="AK1490" s="30">
        <f t="shared" si="157"/>
        <v>3</v>
      </c>
      <c r="AL1490" s="31">
        <v>5</v>
      </c>
      <c r="AM1490" s="32">
        <f t="shared" si="156"/>
        <v>2</v>
      </c>
      <c r="AN1490" s="33" t="str">
        <f t="shared" si="158"/>
        <v>MOROSO</v>
      </c>
      <c r="AO1490" s="33" t="str">
        <f t="shared" si="159"/>
        <v>2meses_pendientes</v>
      </c>
      <c r="AP1490" s="33">
        <f t="shared" si="160"/>
        <v>39.6</v>
      </c>
      <c r="AQ1490" s="31">
        <f t="shared" si="161"/>
        <v>20</v>
      </c>
    </row>
    <row r="1491" spans="2:43" x14ac:dyDescent="0.3">
      <c r="B1491" s="37">
        <v>46103</v>
      </c>
      <c r="C1491" t="s">
        <v>35</v>
      </c>
      <c r="D1491" t="s">
        <v>10783</v>
      </c>
      <c r="E1491" t="s">
        <v>10784</v>
      </c>
      <c r="F1491" t="s">
        <v>10785</v>
      </c>
      <c r="G1491" t="s">
        <v>10786</v>
      </c>
      <c r="H1491" t="s">
        <v>10787</v>
      </c>
      <c r="I1491" t="s">
        <v>6217</v>
      </c>
      <c r="J1491" t="s">
        <v>6218</v>
      </c>
      <c r="K1491" t="s">
        <v>7942</v>
      </c>
      <c r="L1491" t="s">
        <v>10788</v>
      </c>
      <c r="M1491" t="s">
        <v>10789</v>
      </c>
      <c r="N1491" t="s">
        <v>10700</v>
      </c>
      <c r="O1491" t="s">
        <v>9725</v>
      </c>
      <c r="P1491" t="s">
        <v>9725</v>
      </c>
      <c r="Q1491" t="s">
        <v>10790</v>
      </c>
      <c r="R1491" s="26">
        <v>1</v>
      </c>
      <c r="S1491" s="23">
        <v>363084830000</v>
      </c>
      <c r="T1491" t="s">
        <v>37</v>
      </c>
      <c r="U1491" t="s">
        <v>9727</v>
      </c>
      <c r="V1491" s="39">
        <v>46108</v>
      </c>
      <c r="W1491" s="41">
        <v>26</v>
      </c>
      <c r="X1491" s="26" t="s">
        <v>446</v>
      </c>
      <c r="Z1491">
        <v>26.26</v>
      </c>
      <c r="AA1491">
        <v>26.26</v>
      </c>
      <c r="AB1491">
        <v>26.26</v>
      </c>
      <c r="AE1491" s="41">
        <v>78.78</v>
      </c>
      <c r="AF1491">
        <v>1</v>
      </c>
      <c r="AG1491">
        <v>1</v>
      </c>
      <c r="AH1491">
        <v>1</v>
      </c>
      <c r="AI1491">
        <v>0</v>
      </c>
      <c r="AJ1491">
        <v>0</v>
      </c>
      <c r="AK1491" s="30">
        <f t="shared" si="157"/>
        <v>3</v>
      </c>
      <c r="AL1491" s="31">
        <v>5</v>
      </c>
      <c r="AM1491" s="32">
        <f t="shared" si="156"/>
        <v>2</v>
      </c>
      <c r="AN1491" s="33" t="str">
        <f t="shared" si="158"/>
        <v>MOROSO</v>
      </c>
      <c r="AO1491" s="33" t="str">
        <f t="shared" si="159"/>
        <v>2meses_pendientes</v>
      </c>
      <c r="AP1491" s="33">
        <f t="shared" si="160"/>
        <v>52</v>
      </c>
      <c r="AQ1491" s="31">
        <f t="shared" si="161"/>
        <v>27</v>
      </c>
    </row>
    <row r="1492" spans="2:43" x14ac:dyDescent="0.3">
      <c r="B1492" s="37">
        <v>46104</v>
      </c>
      <c r="C1492" t="s">
        <v>35</v>
      </c>
      <c r="D1492" t="s">
        <v>10791</v>
      </c>
      <c r="E1492" t="s">
        <v>10792</v>
      </c>
      <c r="F1492" t="s">
        <v>10793</v>
      </c>
      <c r="G1492" t="s">
        <v>10794</v>
      </c>
      <c r="H1492" t="s">
        <v>10795</v>
      </c>
      <c r="I1492" t="s">
        <v>6217</v>
      </c>
      <c r="J1492" t="s">
        <v>9755</v>
      </c>
      <c r="K1492" t="s">
        <v>10496</v>
      </c>
      <c r="L1492" t="s">
        <v>10796</v>
      </c>
      <c r="M1492" t="s">
        <v>10797</v>
      </c>
      <c r="N1492" t="s">
        <v>10700</v>
      </c>
      <c r="O1492" t="s">
        <v>9725</v>
      </c>
      <c r="P1492" t="s">
        <v>9725</v>
      </c>
      <c r="Q1492" t="s">
        <v>10798</v>
      </c>
      <c r="R1492" s="26">
        <v>2</v>
      </c>
      <c r="S1492" s="23">
        <v>361086300000</v>
      </c>
      <c r="T1492" t="s">
        <v>37</v>
      </c>
      <c r="U1492" t="s">
        <v>9727</v>
      </c>
      <c r="V1492" s="39">
        <v>46107</v>
      </c>
      <c r="W1492" s="41">
        <v>31</v>
      </c>
      <c r="X1492" s="26" t="s">
        <v>446</v>
      </c>
      <c r="Z1492">
        <v>49.39</v>
      </c>
      <c r="AA1492">
        <v>49.39</v>
      </c>
      <c r="AB1492">
        <v>49.39</v>
      </c>
      <c r="AC1492">
        <v>49.39</v>
      </c>
      <c r="AE1492" s="41">
        <v>197.56</v>
      </c>
      <c r="AF1492">
        <v>1</v>
      </c>
      <c r="AG1492">
        <v>1</v>
      </c>
      <c r="AH1492">
        <v>1</v>
      </c>
      <c r="AI1492">
        <v>1</v>
      </c>
      <c r="AJ1492">
        <v>0</v>
      </c>
      <c r="AK1492" s="30">
        <f t="shared" si="157"/>
        <v>4</v>
      </c>
      <c r="AL1492" s="31">
        <v>5</v>
      </c>
      <c r="AM1492" s="32">
        <f t="shared" si="156"/>
        <v>1</v>
      </c>
      <c r="AN1492" s="33" t="str">
        <f t="shared" si="158"/>
        <v>MOROSO</v>
      </c>
      <c r="AO1492" s="33" t="str">
        <f t="shared" si="159"/>
        <v>1meses_pendientes</v>
      </c>
      <c r="AP1492" s="33">
        <f t="shared" si="160"/>
        <v>31</v>
      </c>
      <c r="AQ1492" s="31">
        <f t="shared" si="161"/>
        <v>26</v>
      </c>
    </row>
    <row r="1493" spans="2:43" x14ac:dyDescent="0.3">
      <c r="B1493" s="37">
        <v>46105</v>
      </c>
      <c r="C1493" t="s">
        <v>35</v>
      </c>
      <c r="D1493" t="s">
        <v>10799</v>
      </c>
      <c r="E1493" t="s">
        <v>10800</v>
      </c>
      <c r="F1493" t="s">
        <v>10801</v>
      </c>
      <c r="G1493" t="s">
        <v>10802</v>
      </c>
      <c r="H1493" t="s">
        <v>10803</v>
      </c>
      <c r="I1493" t="s">
        <v>6217</v>
      </c>
      <c r="J1493" t="s">
        <v>9720</v>
      </c>
      <c r="K1493" t="s">
        <v>9764</v>
      </c>
      <c r="L1493" t="s">
        <v>10804</v>
      </c>
      <c r="M1493" t="s">
        <v>10805</v>
      </c>
      <c r="N1493" t="s">
        <v>10700</v>
      </c>
      <c r="O1493" t="s">
        <v>9725</v>
      </c>
      <c r="P1493" t="s">
        <v>9725</v>
      </c>
      <c r="Q1493" t="s">
        <v>10806</v>
      </c>
      <c r="R1493" s="26">
        <v>3</v>
      </c>
      <c r="S1493" s="23">
        <v>366087200000</v>
      </c>
      <c r="T1493" t="s">
        <v>37</v>
      </c>
      <c r="U1493" t="s">
        <v>9727</v>
      </c>
      <c r="V1493" s="39">
        <v>46107</v>
      </c>
      <c r="W1493" s="41">
        <v>35</v>
      </c>
      <c r="X1493" s="26" t="s">
        <v>446</v>
      </c>
      <c r="Y1493">
        <v>37</v>
      </c>
      <c r="AA1493">
        <v>51.86</v>
      </c>
      <c r="AB1493">
        <v>39.64</v>
      </c>
      <c r="AC1493">
        <v>40.869999999999997</v>
      </c>
      <c r="AE1493" s="41">
        <v>169.37</v>
      </c>
      <c r="AF1493">
        <v>0</v>
      </c>
      <c r="AG1493">
        <v>1</v>
      </c>
      <c r="AH1493">
        <v>1</v>
      </c>
      <c r="AI1493">
        <v>1</v>
      </c>
      <c r="AJ1493">
        <v>0</v>
      </c>
      <c r="AK1493" s="30">
        <f t="shared" si="157"/>
        <v>3</v>
      </c>
      <c r="AL1493" s="31">
        <v>5</v>
      </c>
      <c r="AM1493" s="32">
        <f t="shared" si="156"/>
        <v>2</v>
      </c>
      <c r="AN1493" s="33" t="str">
        <f t="shared" si="158"/>
        <v>MOROSO</v>
      </c>
      <c r="AO1493" s="33" t="str">
        <f t="shared" si="159"/>
        <v>2meses_pendientes</v>
      </c>
      <c r="AP1493" s="33">
        <f t="shared" si="160"/>
        <v>70</v>
      </c>
      <c r="AQ1493" s="31">
        <f t="shared" si="161"/>
        <v>26</v>
      </c>
    </row>
    <row r="1494" spans="2:43" x14ac:dyDescent="0.3">
      <c r="B1494" s="37">
        <v>46108</v>
      </c>
      <c r="C1494" t="s">
        <v>35</v>
      </c>
      <c r="D1494" t="s">
        <v>10807</v>
      </c>
      <c r="E1494" t="s">
        <v>10808</v>
      </c>
      <c r="F1494" t="s">
        <v>10809</v>
      </c>
      <c r="G1494" t="s">
        <v>10810</v>
      </c>
      <c r="H1494" t="s">
        <v>10811</v>
      </c>
      <c r="I1494" t="s">
        <v>6217</v>
      </c>
      <c r="J1494" t="s">
        <v>6218</v>
      </c>
      <c r="K1494" t="s">
        <v>7942</v>
      </c>
      <c r="L1494" t="s">
        <v>10812</v>
      </c>
      <c r="M1494" t="s">
        <v>10813</v>
      </c>
      <c r="N1494" t="s">
        <v>10700</v>
      </c>
      <c r="O1494" t="s">
        <v>9725</v>
      </c>
      <c r="P1494" t="s">
        <v>9725</v>
      </c>
      <c r="Q1494" t="s">
        <v>10814</v>
      </c>
      <c r="R1494" s="26">
        <v>1</v>
      </c>
      <c r="S1494" s="23">
        <v>361090540000</v>
      </c>
      <c r="T1494" t="s">
        <v>37</v>
      </c>
      <c r="U1494" t="s">
        <v>9727</v>
      </c>
      <c r="V1494" s="39">
        <v>46111</v>
      </c>
      <c r="W1494" s="41">
        <v>25</v>
      </c>
      <c r="X1494" s="26" t="s">
        <v>446</v>
      </c>
      <c r="Z1494">
        <v>43.19</v>
      </c>
      <c r="AA1494">
        <v>43.19</v>
      </c>
      <c r="AB1494">
        <v>43.19</v>
      </c>
      <c r="AC1494">
        <v>43.19</v>
      </c>
      <c r="AE1494" s="41">
        <v>172.76</v>
      </c>
      <c r="AF1494">
        <v>1</v>
      </c>
      <c r="AG1494">
        <v>1</v>
      </c>
      <c r="AH1494">
        <v>1</v>
      </c>
      <c r="AI1494">
        <v>1</v>
      </c>
      <c r="AJ1494">
        <v>0</v>
      </c>
      <c r="AK1494" s="30">
        <f t="shared" si="157"/>
        <v>4</v>
      </c>
      <c r="AL1494" s="31">
        <v>5</v>
      </c>
      <c r="AM1494" s="32">
        <f t="shared" si="156"/>
        <v>1</v>
      </c>
      <c r="AN1494" s="33" t="str">
        <f t="shared" si="158"/>
        <v>MOROSO</v>
      </c>
      <c r="AO1494" s="33" t="str">
        <f t="shared" si="159"/>
        <v>1meses_pendientes</v>
      </c>
      <c r="AP1494" s="33">
        <f t="shared" si="160"/>
        <v>25</v>
      </c>
      <c r="AQ1494" s="31">
        <f t="shared" si="161"/>
        <v>30</v>
      </c>
    </row>
    <row r="1495" spans="2:43" x14ac:dyDescent="0.3">
      <c r="B1495" s="37">
        <v>46110</v>
      </c>
      <c r="C1495" t="s">
        <v>35</v>
      </c>
      <c r="D1495" t="s">
        <v>10815</v>
      </c>
      <c r="E1495" t="s">
        <v>10816</v>
      </c>
      <c r="F1495" t="s">
        <v>10817</v>
      </c>
      <c r="G1495" t="s">
        <v>10818</v>
      </c>
      <c r="H1495" t="s">
        <v>10819</v>
      </c>
      <c r="I1495" t="s">
        <v>6217</v>
      </c>
      <c r="J1495" t="s">
        <v>6218</v>
      </c>
      <c r="K1495" t="s">
        <v>9786</v>
      </c>
      <c r="L1495" t="s">
        <v>10820</v>
      </c>
      <c r="M1495" t="s">
        <v>10821</v>
      </c>
      <c r="N1495" t="s">
        <v>10700</v>
      </c>
      <c r="O1495" t="s">
        <v>9725</v>
      </c>
      <c r="P1495" t="s">
        <v>9725</v>
      </c>
      <c r="Q1495" t="s">
        <v>10822</v>
      </c>
      <c r="R1495" s="26">
        <v>2</v>
      </c>
      <c r="S1495" s="23">
        <v>352116230000</v>
      </c>
      <c r="T1495" t="s">
        <v>37</v>
      </c>
      <c r="U1495" t="s">
        <v>9727</v>
      </c>
      <c r="V1495" s="39">
        <v>46112</v>
      </c>
      <c r="W1495" s="41">
        <v>31</v>
      </c>
      <c r="X1495" s="26" t="s">
        <v>446</v>
      </c>
      <c r="Y1495">
        <v>97.47</v>
      </c>
      <c r="Z1495">
        <v>17.47</v>
      </c>
      <c r="AA1495">
        <v>89.93</v>
      </c>
      <c r="AB1495">
        <v>88.92</v>
      </c>
      <c r="AC1495">
        <v>88.92</v>
      </c>
      <c r="AE1495" s="41">
        <v>382.71000000000004</v>
      </c>
      <c r="AF1495">
        <v>1</v>
      </c>
      <c r="AG1495">
        <v>1</v>
      </c>
      <c r="AH1495">
        <v>1</v>
      </c>
      <c r="AI1495">
        <v>1</v>
      </c>
      <c r="AJ1495">
        <v>0</v>
      </c>
      <c r="AK1495" s="30">
        <f t="shared" si="157"/>
        <v>4</v>
      </c>
      <c r="AL1495" s="31">
        <v>5</v>
      </c>
      <c r="AM1495" s="32">
        <f t="shared" si="156"/>
        <v>1</v>
      </c>
      <c r="AN1495" s="33" t="str">
        <f t="shared" si="158"/>
        <v>MOROSO</v>
      </c>
      <c r="AO1495" s="33" t="str">
        <f t="shared" si="159"/>
        <v>1meses_pendientes</v>
      </c>
      <c r="AP1495" s="33">
        <f t="shared" si="160"/>
        <v>31</v>
      </c>
      <c r="AQ1495" s="31">
        <f t="shared" si="161"/>
        <v>31</v>
      </c>
    </row>
    <row r="1496" spans="2:43" x14ac:dyDescent="0.3">
      <c r="B1496" s="37">
        <v>46111</v>
      </c>
      <c r="C1496" t="s">
        <v>35</v>
      </c>
      <c r="D1496" t="s">
        <v>10823</v>
      </c>
      <c r="E1496" t="s">
        <v>10824</v>
      </c>
      <c r="F1496" t="s">
        <v>10825</v>
      </c>
      <c r="G1496" t="s">
        <v>10826</v>
      </c>
      <c r="H1496" t="s">
        <v>10827</v>
      </c>
      <c r="I1496" t="s">
        <v>6217</v>
      </c>
      <c r="J1496" t="s">
        <v>6218</v>
      </c>
      <c r="K1496" t="s">
        <v>7942</v>
      </c>
      <c r="L1496" t="s">
        <v>10825</v>
      </c>
      <c r="M1496" t="s">
        <v>10828</v>
      </c>
      <c r="N1496" t="s">
        <v>9725</v>
      </c>
      <c r="O1496" t="s">
        <v>9725</v>
      </c>
      <c r="P1496" t="s">
        <v>9725</v>
      </c>
      <c r="Q1496" t="s">
        <v>10829</v>
      </c>
      <c r="R1496" s="26">
        <v>2</v>
      </c>
      <c r="S1496" s="23">
        <v>367092340000</v>
      </c>
      <c r="T1496" t="s">
        <v>37</v>
      </c>
      <c r="U1496" t="s">
        <v>9727</v>
      </c>
      <c r="V1496" s="39">
        <v>46112</v>
      </c>
      <c r="W1496" s="41">
        <v>28</v>
      </c>
      <c r="X1496" s="26" t="s">
        <v>446</v>
      </c>
      <c r="Z1496">
        <v>28.42</v>
      </c>
      <c r="AA1496">
        <v>41.88</v>
      </c>
      <c r="AB1496">
        <v>41.88</v>
      </c>
      <c r="AC1496">
        <v>41.88</v>
      </c>
      <c r="AE1496" s="41">
        <v>154.06</v>
      </c>
      <c r="AF1496">
        <v>1</v>
      </c>
      <c r="AG1496">
        <v>1</v>
      </c>
      <c r="AH1496">
        <v>1</v>
      </c>
      <c r="AI1496">
        <v>1</v>
      </c>
      <c r="AJ1496">
        <v>0</v>
      </c>
      <c r="AK1496" s="30">
        <f t="shared" si="157"/>
        <v>4</v>
      </c>
      <c r="AL1496" s="31">
        <v>5</v>
      </c>
      <c r="AM1496" s="32">
        <f t="shared" si="156"/>
        <v>1</v>
      </c>
      <c r="AN1496" s="33" t="str">
        <f t="shared" si="158"/>
        <v>MOROSO</v>
      </c>
      <c r="AO1496" s="33" t="str">
        <f t="shared" si="159"/>
        <v>1meses_pendientes</v>
      </c>
      <c r="AP1496" s="33">
        <f t="shared" si="160"/>
        <v>28</v>
      </c>
      <c r="AQ1496" s="31">
        <f t="shared" si="161"/>
        <v>31</v>
      </c>
    </row>
    <row r="1497" spans="2:43" x14ac:dyDescent="0.3">
      <c r="B1497" s="37">
        <v>46090</v>
      </c>
      <c r="C1497" t="s">
        <v>35</v>
      </c>
      <c r="D1497" t="s">
        <v>10830</v>
      </c>
      <c r="E1497" t="s">
        <v>10831</v>
      </c>
      <c r="F1497" t="s">
        <v>10832</v>
      </c>
      <c r="G1497" t="s">
        <v>10833</v>
      </c>
      <c r="H1497" t="s">
        <v>10834</v>
      </c>
      <c r="I1497" t="s">
        <v>6217</v>
      </c>
      <c r="J1497" t="s">
        <v>9720</v>
      </c>
      <c r="K1497" t="s">
        <v>9733</v>
      </c>
      <c r="L1497" t="s">
        <v>10832</v>
      </c>
      <c r="M1497" t="s">
        <v>10835</v>
      </c>
      <c r="N1497" t="s">
        <v>10836</v>
      </c>
      <c r="O1497" t="s">
        <v>9725</v>
      </c>
      <c r="P1497" t="s">
        <v>9725</v>
      </c>
      <c r="Q1497" t="s">
        <v>10837</v>
      </c>
      <c r="R1497" s="26">
        <v>2</v>
      </c>
      <c r="S1497" s="23">
        <v>364067420000</v>
      </c>
      <c r="T1497" t="s">
        <v>37</v>
      </c>
      <c r="U1497" t="s">
        <v>9727</v>
      </c>
      <c r="V1497" s="39">
        <v>46090</v>
      </c>
      <c r="W1497" s="41">
        <v>28</v>
      </c>
      <c r="X1497" s="26" t="s">
        <v>446</v>
      </c>
      <c r="AE1497" s="41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 s="30">
        <f t="shared" si="157"/>
        <v>0</v>
      </c>
      <c r="AL1497" s="31">
        <v>5</v>
      </c>
      <c r="AM1497" s="32">
        <f t="shared" si="156"/>
        <v>5</v>
      </c>
      <c r="AN1497" s="33" t="str">
        <f t="shared" si="158"/>
        <v>NPN</v>
      </c>
      <c r="AO1497" s="33" t="str">
        <f t="shared" si="159"/>
        <v>5meses_pendientes</v>
      </c>
      <c r="AP1497" s="33">
        <f t="shared" si="160"/>
        <v>140</v>
      </c>
      <c r="AQ1497" s="31">
        <f t="shared" si="161"/>
        <v>9</v>
      </c>
    </row>
    <row r="1498" spans="2:43" x14ac:dyDescent="0.3">
      <c r="B1498" s="37">
        <v>46090</v>
      </c>
      <c r="C1498" t="s">
        <v>35</v>
      </c>
      <c r="D1498" t="s">
        <v>10838</v>
      </c>
      <c r="E1498" t="s">
        <v>10839</v>
      </c>
      <c r="F1498" t="s">
        <v>10840</v>
      </c>
      <c r="G1498" t="s">
        <v>10841</v>
      </c>
      <c r="H1498" t="s">
        <v>10842</v>
      </c>
      <c r="I1498" t="s">
        <v>6217</v>
      </c>
      <c r="J1498" t="s">
        <v>6218</v>
      </c>
      <c r="K1498" t="s">
        <v>7942</v>
      </c>
      <c r="L1498" t="s">
        <v>10843</v>
      </c>
      <c r="M1498" t="s">
        <v>10844</v>
      </c>
      <c r="N1498" t="s">
        <v>10836</v>
      </c>
      <c r="O1498" t="s">
        <v>9725</v>
      </c>
      <c r="P1498" t="s">
        <v>9725</v>
      </c>
      <c r="Q1498" t="s">
        <v>10845</v>
      </c>
      <c r="R1498" s="26">
        <v>3</v>
      </c>
      <c r="S1498" s="23">
        <v>365069510000</v>
      </c>
      <c r="T1498" t="s">
        <v>37</v>
      </c>
      <c r="U1498" t="s">
        <v>9727</v>
      </c>
      <c r="V1498" s="39">
        <v>46091</v>
      </c>
      <c r="W1498" s="41">
        <v>34.020000000000003</v>
      </c>
      <c r="X1498" s="26" t="s">
        <v>446</v>
      </c>
      <c r="Y1498">
        <v>36.4</v>
      </c>
      <c r="Z1498">
        <v>37.18</v>
      </c>
      <c r="AA1498">
        <v>37.18</v>
      </c>
      <c r="AB1498">
        <v>37.18</v>
      </c>
      <c r="AE1498" s="41">
        <v>147.94</v>
      </c>
      <c r="AF1498">
        <v>1</v>
      </c>
      <c r="AG1498">
        <v>1</v>
      </c>
      <c r="AH1498">
        <v>1</v>
      </c>
      <c r="AI1498">
        <v>0</v>
      </c>
      <c r="AJ1498">
        <v>0</v>
      </c>
      <c r="AK1498" s="30">
        <f t="shared" si="157"/>
        <v>3</v>
      </c>
      <c r="AL1498" s="31">
        <v>5</v>
      </c>
      <c r="AM1498" s="32">
        <f t="shared" si="156"/>
        <v>2</v>
      </c>
      <c r="AN1498" s="33" t="str">
        <f t="shared" si="158"/>
        <v>MOROSO</v>
      </c>
      <c r="AO1498" s="33" t="str">
        <f t="shared" si="159"/>
        <v>2meses_pendientes</v>
      </c>
      <c r="AP1498" s="33">
        <f t="shared" si="160"/>
        <v>68.040000000000006</v>
      </c>
      <c r="AQ1498" s="31">
        <f t="shared" si="161"/>
        <v>10</v>
      </c>
    </row>
    <row r="1499" spans="2:43" x14ac:dyDescent="0.3">
      <c r="B1499" s="37">
        <v>46093</v>
      </c>
      <c r="C1499" t="s">
        <v>35</v>
      </c>
      <c r="D1499" t="s">
        <v>10846</v>
      </c>
      <c r="E1499" t="s">
        <v>10847</v>
      </c>
      <c r="F1499" t="s">
        <v>10848</v>
      </c>
      <c r="G1499" t="s">
        <v>10849</v>
      </c>
      <c r="H1499" t="s">
        <v>10850</v>
      </c>
      <c r="I1499" t="s">
        <v>6217</v>
      </c>
      <c r="J1499" t="s">
        <v>9755</v>
      </c>
      <c r="K1499" t="s">
        <v>10851</v>
      </c>
      <c r="L1499" t="s">
        <v>10852</v>
      </c>
      <c r="M1499" t="s">
        <v>10853</v>
      </c>
      <c r="N1499" t="s">
        <v>10836</v>
      </c>
      <c r="O1499" t="s">
        <v>9725</v>
      </c>
      <c r="P1499" t="s">
        <v>9725</v>
      </c>
      <c r="Q1499" t="s">
        <v>10854</v>
      </c>
      <c r="R1499" s="26">
        <v>1</v>
      </c>
      <c r="S1499" s="23">
        <v>368074250000</v>
      </c>
      <c r="T1499" t="s">
        <v>37</v>
      </c>
      <c r="U1499" t="s">
        <v>9727</v>
      </c>
      <c r="V1499" s="39">
        <v>46095</v>
      </c>
      <c r="W1499" s="41">
        <v>25</v>
      </c>
      <c r="X1499" s="26" t="s">
        <v>446</v>
      </c>
      <c r="AE1499" s="41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 s="30">
        <f t="shared" si="157"/>
        <v>0</v>
      </c>
      <c r="AL1499" s="31">
        <v>5</v>
      </c>
      <c r="AM1499" s="32">
        <f t="shared" si="156"/>
        <v>5</v>
      </c>
      <c r="AN1499" s="33" t="str">
        <f t="shared" si="158"/>
        <v>NPN</v>
      </c>
      <c r="AO1499" s="33" t="str">
        <f t="shared" si="159"/>
        <v>5meses_pendientes</v>
      </c>
      <c r="AP1499" s="33">
        <f t="shared" si="160"/>
        <v>125</v>
      </c>
      <c r="AQ1499" s="31">
        <f t="shared" si="161"/>
        <v>14</v>
      </c>
    </row>
    <row r="1500" spans="2:43" x14ac:dyDescent="0.3">
      <c r="B1500" s="37">
        <v>46100</v>
      </c>
      <c r="C1500" t="s">
        <v>35</v>
      </c>
      <c r="D1500" t="s">
        <v>10855</v>
      </c>
      <c r="E1500" t="s">
        <v>10856</v>
      </c>
      <c r="F1500" t="s">
        <v>10857</v>
      </c>
      <c r="G1500" t="s">
        <v>10858</v>
      </c>
      <c r="H1500" t="s">
        <v>10859</v>
      </c>
      <c r="I1500" t="s">
        <v>6217</v>
      </c>
      <c r="J1500" t="s">
        <v>9755</v>
      </c>
      <c r="K1500" t="s">
        <v>9756</v>
      </c>
      <c r="L1500" t="s">
        <v>10860</v>
      </c>
      <c r="M1500" t="s">
        <v>10861</v>
      </c>
      <c r="N1500" t="s">
        <v>10836</v>
      </c>
      <c r="O1500" t="s">
        <v>9725</v>
      </c>
      <c r="P1500" t="s">
        <v>9725</v>
      </c>
      <c r="Q1500" t="s">
        <v>10862</v>
      </c>
      <c r="R1500" s="26">
        <v>1</v>
      </c>
      <c r="S1500" s="23">
        <v>362082410000</v>
      </c>
      <c r="T1500" t="s">
        <v>37</v>
      </c>
      <c r="U1500" t="s">
        <v>9727</v>
      </c>
      <c r="V1500" s="39">
        <v>46102</v>
      </c>
      <c r="W1500" s="41">
        <v>25</v>
      </c>
      <c r="X1500" s="26" t="s">
        <v>446</v>
      </c>
      <c r="Z1500">
        <v>25.25</v>
      </c>
      <c r="AA1500">
        <v>45.43</v>
      </c>
      <c r="AB1500">
        <v>45.43</v>
      </c>
      <c r="AC1500">
        <v>47.67</v>
      </c>
      <c r="AE1500" s="41">
        <v>163.78000000000003</v>
      </c>
      <c r="AF1500">
        <v>1</v>
      </c>
      <c r="AG1500">
        <v>1</v>
      </c>
      <c r="AH1500">
        <v>1</v>
      </c>
      <c r="AI1500">
        <v>1</v>
      </c>
      <c r="AJ1500">
        <v>0</v>
      </c>
      <c r="AK1500" s="30">
        <f t="shared" si="157"/>
        <v>4</v>
      </c>
      <c r="AL1500" s="31">
        <v>5</v>
      </c>
      <c r="AM1500" s="32">
        <f t="shared" si="156"/>
        <v>1</v>
      </c>
      <c r="AN1500" s="33" t="str">
        <f t="shared" si="158"/>
        <v>MOROSO</v>
      </c>
      <c r="AO1500" s="33" t="str">
        <f t="shared" si="159"/>
        <v>1meses_pendientes</v>
      </c>
      <c r="AP1500" s="33">
        <f t="shared" si="160"/>
        <v>25</v>
      </c>
      <c r="AQ1500" s="31">
        <f t="shared" si="161"/>
        <v>21</v>
      </c>
    </row>
    <row r="1501" spans="2:43" x14ac:dyDescent="0.3">
      <c r="B1501" s="37">
        <v>46104</v>
      </c>
      <c r="C1501" t="s">
        <v>35</v>
      </c>
      <c r="D1501" t="s">
        <v>10863</v>
      </c>
      <c r="E1501" t="s">
        <v>10864</v>
      </c>
      <c r="F1501" t="s">
        <v>10865</v>
      </c>
      <c r="G1501" t="s">
        <v>10866</v>
      </c>
      <c r="H1501" t="s">
        <v>10867</v>
      </c>
      <c r="I1501" t="s">
        <v>6217</v>
      </c>
      <c r="J1501" t="s">
        <v>9755</v>
      </c>
      <c r="K1501" t="s">
        <v>9755</v>
      </c>
      <c r="L1501" t="s">
        <v>10868</v>
      </c>
      <c r="M1501" t="s">
        <v>10869</v>
      </c>
      <c r="N1501" t="s">
        <v>10836</v>
      </c>
      <c r="O1501" t="s">
        <v>9725</v>
      </c>
      <c r="P1501" t="s">
        <v>9725</v>
      </c>
      <c r="Q1501" t="s">
        <v>10870</v>
      </c>
      <c r="R1501" s="26">
        <v>2</v>
      </c>
      <c r="S1501" s="23">
        <v>331029420000</v>
      </c>
      <c r="T1501" t="s">
        <v>37</v>
      </c>
      <c r="U1501" t="s">
        <v>9727</v>
      </c>
      <c r="V1501" s="39">
        <v>46106</v>
      </c>
      <c r="W1501" s="41">
        <v>28.63</v>
      </c>
      <c r="X1501" s="26" t="s">
        <v>446</v>
      </c>
      <c r="Y1501">
        <v>29.81</v>
      </c>
      <c r="Z1501">
        <v>29.81</v>
      </c>
      <c r="AA1501">
        <v>29.81</v>
      </c>
      <c r="AB1501">
        <v>28.11</v>
      </c>
      <c r="AE1501" s="41">
        <v>117.53999999999999</v>
      </c>
      <c r="AF1501">
        <v>1</v>
      </c>
      <c r="AG1501">
        <v>1</v>
      </c>
      <c r="AH1501">
        <v>1</v>
      </c>
      <c r="AI1501">
        <v>0</v>
      </c>
      <c r="AJ1501">
        <v>0</v>
      </c>
      <c r="AK1501" s="30">
        <f t="shared" si="157"/>
        <v>3</v>
      </c>
      <c r="AL1501" s="31">
        <v>5</v>
      </c>
      <c r="AM1501" s="32">
        <f t="shared" si="156"/>
        <v>2</v>
      </c>
      <c r="AN1501" s="33" t="str">
        <f t="shared" si="158"/>
        <v>MOROSO</v>
      </c>
      <c r="AO1501" s="33" t="str">
        <f t="shared" si="159"/>
        <v>2meses_pendientes</v>
      </c>
      <c r="AP1501" s="33">
        <f t="shared" si="160"/>
        <v>57.26</v>
      </c>
      <c r="AQ1501" s="31">
        <f t="shared" si="161"/>
        <v>25</v>
      </c>
    </row>
    <row r="1502" spans="2:43" x14ac:dyDescent="0.3">
      <c r="B1502" s="37">
        <v>46105</v>
      </c>
      <c r="C1502" t="s">
        <v>35</v>
      </c>
      <c r="D1502" t="s">
        <v>10871</v>
      </c>
      <c r="E1502" t="s">
        <v>10872</v>
      </c>
      <c r="F1502" t="s">
        <v>10873</v>
      </c>
      <c r="G1502" t="s">
        <v>10874</v>
      </c>
      <c r="H1502" t="s">
        <v>10875</v>
      </c>
      <c r="I1502" t="s">
        <v>6217</v>
      </c>
      <c r="J1502" t="s">
        <v>6218</v>
      </c>
      <c r="K1502" t="s">
        <v>40</v>
      </c>
      <c r="L1502" t="s">
        <v>10876</v>
      </c>
      <c r="M1502" t="s">
        <v>10877</v>
      </c>
      <c r="N1502" t="s">
        <v>10836</v>
      </c>
      <c r="O1502" t="s">
        <v>9725</v>
      </c>
      <c r="P1502" t="s">
        <v>9725</v>
      </c>
      <c r="Q1502" t="s">
        <v>10878</v>
      </c>
      <c r="R1502" s="26">
        <v>3</v>
      </c>
      <c r="S1502" s="23">
        <v>362086720000</v>
      </c>
      <c r="T1502" t="s">
        <v>37</v>
      </c>
      <c r="U1502" t="s">
        <v>9727</v>
      </c>
      <c r="V1502" s="39">
        <v>46106</v>
      </c>
      <c r="W1502" s="41">
        <v>38</v>
      </c>
      <c r="X1502" s="26" t="s">
        <v>446</v>
      </c>
      <c r="AE1502" s="41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 s="30">
        <f t="shared" si="157"/>
        <v>0</v>
      </c>
      <c r="AL1502" s="31">
        <v>5</v>
      </c>
      <c r="AM1502" s="32">
        <f t="shared" si="156"/>
        <v>5</v>
      </c>
      <c r="AN1502" s="33" t="str">
        <f t="shared" si="158"/>
        <v>NPN</v>
      </c>
      <c r="AO1502" s="33" t="str">
        <f t="shared" si="159"/>
        <v>5meses_pendientes</v>
      </c>
      <c r="AP1502" s="33">
        <f t="shared" si="160"/>
        <v>190</v>
      </c>
      <c r="AQ1502" s="31">
        <f t="shared" si="161"/>
        <v>25</v>
      </c>
    </row>
    <row r="1503" spans="2:43" x14ac:dyDescent="0.3">
      <c r="B1503" s="37">
        <v>46109</v>
      </c>
      <c r="C1503" t="s">
        <v>35</v>
      </c>
      <c r="D1503" t="s">
        <v>10879</v>
      </c>
      <c r="E1503" t="s">
        <v>10880</v>
      </c>
      <c r="F1503" t="s">
        <v>10881</v>
      </c>
      <c r="G1503" t="s">
        <v>10882</v>
      </c>
      <c r="H1503" t="s">
        <v>10883</v>
      </c>
      <c r="I1503" t="s">
        <v>6217</v>
      </c>
      <c r="J1503" t="s">
        <v>9755</v>
      </c>
      <c r="K1503" t="s">
        <v>10240</v>
      </c>
      <c r="L1503" t="s">
        <v>10884</v>
      </c>
      <c r="M1503" t="s">
        <v>10885</v>
      </c>
      <c r="N1503" t="s">
        <v>10836</v>
      </c>
      <c r="O1503" t="s">
        <v>9725</v>
      </c>
      <c r="P1503" t="s">
        <v>9725</v>
      </c>
      <c r="Q1503" t="s">
        <v>10886</v>
      </c>
      <c r="R1503" s="26">
        <v>2</v>
      </c>
      <c r="S1503" s="23">
        <v>368090950000</v>
      </c>
      <c r="T1503" t="s">
        <v>37</v>
      </c>
      <c r="U1503" t="s">
        <v>9727</v>
      </c>
      <c r="V1503" s="39">
        <v>46111</v>
      </c>
      <c r="W1503" s="41">
        <v>31</v>
      </c>
      <c r="X1503" s="26" t="s">
        <v>446</v>
      </c>
      <c r="AA1503">
        <v>31.45</v>
      </c>
      <c r="AB1503">
        <v>31.45</v>
      </c>
      <c r="AE1503" s="41">
        <v>62.9</v>
      </c>
      <c r="AF1503">
        <v>0</v>
      </c>
      <c r="AG1503">
        <v>1</v>
      </c>
      <c r="AH1503">
        <v>1</v>
      </c>
      <c r="AI1503">
        <v>0</v>
      </c>
      <c r="AJ1503">
        <v>0</v>
      </c>
      <c r="AK1503" s="30">
        <f t="shared" si="157"/>
        <v>2</v>
      </c>
      <c r="AL1503" s="31">
        <v>5</v>
      </c>
      <c r="AM1503" s="32">
        <f t="shared" si="156"/>
        <v>3</v>
      </c>
      <c r="AN1503" s="33" t="str">
        <f t="shared" si="158"/>
        <v>MOROSO</v>
      </c>
      <c r="AO1503" s="33" t="str">
        <f t="shared" si="159"/>
        <v>3meses_pendientes</v>
      </c>
      <c r="AP1503" s="33">
        <f t="shared" si="160"/>
        <v>93</v>
      </c>
      <c r="AQ1503" s="31">
        <f t="shared" si="161"/>
        <v>30</v>
      </c>
    </row>
    <row r="1504" spans="2:43" x14ac:dyDescent="0.3">
      <c r="B1504" s="37">
        <v>46085</v>
      </c>
      <c r="C1504" t="s">
        <v>35</v>
      </c>
      <c r="D1504" t="s">
        <v>10887</v>
      </c>
      <c r="E1504" t="s">
        <v>10888</v>
      </c>
      <c r="F1504" t="s">
        <v>10889</v>
      </c>
      <c r="G1504" t="s">
        <v>10890</v>
      </c>
      <c r="H1504" t="s">
        <v>10891</v>
      </c>
      <c r="I1504" t="s">
        <v>3255</v>
      </c>
      <c r="J1504" t="s">
        <v>3255</v>
      </c>
      <c r="K1504" t="s">
        <v>10892</v>
      </c>
      <c r="L1504" t="s">
        <v>10893</v>
      </c>
      <c r="M1504" t="s">
        <v>10894</v>
      </c>
      <c r="N1504" t="s">
        <v>10895</v>
      </c>
      <c r="O1504" t="s">
        <v>10896</v>
      </c>
      <c r="P1504" t="s">
        <v>10897</v>
      </c>
      <c r="Q1504" t="s">
        <v>10898</v>
      </c>
      <c r="R1504" s="26">
        <v>2</v>
      </c>
      <c r="S1504" s="23">
        <v>362062300000</v>
      </c>
      <c r="T1504" t="s">
        <v>37</v>
      </c>
      <c r="U1504" t="s">
        <v>10410</v>
      </c>
      <c r="V1504" s="39">
        <v>46093</v>
      </c>
      <c r="W1504" s="41">
        <v>30</v>
      </c>
      <c r="X1504" s="26" t="s">
        <v>446</v>
      </c>
      <c r="Y1504">
        <v>30.44</v>
      </c>
      <c r="AE1504" s="41">
        <v>30.44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 s="30">
        <f t="shared" si="157"/>
        <v>0</v>
      </c>
      <c r="AL1504" s="31">
        <v>5</v>
      </c>
      <c r="AM1504" s="32">
        <f t="shared" si="156"/>
        <v>5</v>
      </c>
      <c r="AN1504" s="33" t="str">
        <f t="shared" si="158"/>
        <v>NPN</v>
      </c>
      <c r="AO1504" s="33" t="str">
        <f t="shared" si="159"/>
        <v>5meses_pendientes</v>
      </c>
      <c r="AP1504" s="33">
        <f t="shared" si="160"/>
        <v>150</v>
      </c>
      <c r="AQ1504" s="31">
        <f t="shared" si="161"/>
        <v>12</v>
      </c>
    </row>
    <row r="1505" spans="2:43" x14ac:dyDescent="0.3">
      <c r="B1505" s="37">
        <v>46085</v>
      </c>
      <c r="C1505" t="s">
        <v>35</v>
      </c>
      <c r="D1505" t="s">
        <v>10899</v>
      </c>
      <c r="E1505" t="s">
        <v>10900</v>
      </c>
      <c r="F1505" t="s">
        <v>10901</v>
      </c>
      <c r="G1505" t="s">
        <v>10902</v>
      </c>
      <c r="H1505" t="s">
        <v>10903</v>
      </c>
      <c r="I1505" t="s">
        <v>4559</v>
      </c>
      <c r="J1505" t="s">
        <v>4560</v>
      </c>
      <c r="K1505" t="s">
        <v>10904</v>
      </c>
      <c r="L1505" t="s">
        <v>10905</v>
      </c>
      <c r="M1505" t="s">
        <v>10906</v>
      </c>
      <c r="N1505" t="s">
        <v>10895</v>
      </c>
      <c r="O1505" t="s">
        <v>10896</v>
      </c>
      <c r="P1505" t="s">
        <v>10897</v>
      </c>
      <c r="Q1505" t="s">
        <v>10907</v>
      </c>
      <c r="R1505" s="26">
        <v>2</v>
      </c>
      <c r="S1505" s="23">
        <v>361076950000</v>
      </c>
      <c r="T1505" t="s">
        <v>37</v>
      </c>
      <c r="U1505" t="s">
        <v>10410</v>
      </c>
      <c r="V1505" s="39">
        <v>46108</v>
      </c>
      <c r="W1505" s="41">
        <v>30</v>
      </c>
      <c r="X1505" s="26" t="s">
        <v>446</v>
      </c>
      <c r="AA1505">
        <v>6.3</v>
      </c>
      <c r="AB1505">
        <v>32.42</v>
      </c>
      <c r="AC1505">
        <v>32.42</v>
      </c>
      <c r="AE1505" s="41">
        <v>71.14</v>
      </c>
      <c r="AF1505">
        <v>0</v>
      </c>
      <c r="AG1505">
        <v>1</v>
      </c>
      <c r="AH1505">
        <v>1</v>
      </c>
      <c r="AI1505">
        <v>1</v>
      </c>
      <c r="AJ1505">
        <v>0</v>
      </c>
      <c r="AK1505" s="30">
        <f t="shared" si="157"/>
        <v>3</v>
      </c>
      <c r="AL1505" s="31">
        <v>5</v>
      </c>
      <c r="AM1505" s="32">
        <f t="shared" si="156"/>
        <v>2</v>
      </c>
      <c r="AN1505" s="33" t="str">
        <f t="shared" si="158"/>
        <v>MOROSO</v>
      </c>
      <c r="AO1505" s="33" t="str">
        <f t="shared" si="159"/>
        <v>2meses_pendientes</v>
      </c>
      <c r="AP1505" s="33">
        <f t="shared" si="160"/>
        <v>60</v>
      </c>
      <c r="AQ1505" s="31">
        <f t="shared" si="161"/>
        <v>27</v>
      </c>
    </row>
    <row r="1506" spans="2:43" x14ac:dyDescent="0.3">
      <c r="B1506" s="37">
        <v>46085</v>
      </c>
      <c r="C1506" t="s">
        <v>35</v>
      </c>
      <c r="D1506" t="s">
        <v>10908</v>
      </c>
      <c r="E1506" t="s">
        <v>10909</v>
      </c>
      <c r="F1506" t="s">
        <v>10910</v>
      </c>
      <c r="G1506" t="s">
        <v>10911</v>
      </c>
      <c r="H1506" t="s">
        <v>10912</v>
      </c>
      <c r="I1506" t="s">
        <v>38</v>
      </c>
      <c r="J1506" t="s">
        <v>44</v>
      </c>
      <c r="K1506" t="s">
        <v>55</v>
      </c>
      <c r="L1506" t="s">
        <v>10913</v>
      </c>
      <c r="M1506" t="s">
        <v>10914</v>
      </c>
      <c r="N1506" t="s">
        <v>10895</v>
      </c>
      <c r="O1506" t="s">
        <v>10896</v>
      </c>
      <c r="P1506" t="s">
        <v>10897</v>
      </c>
      <c r="Q1506" t="s">
        <v>10915</v>
      </c>
      <c r="R1506" s="26">
        <v>3</v>
      </c>
      <c r="S1506" s="23">
        <v>342438280000</v>
      </c>
      <c r="T1506" t="s">
        <v>37</v>
      </c>
      <c r="U1506" t="s">
        <v>10410</v>
      </c>
      <c r="V1506" s="39">
        <v>46090</v>
      </c>
      <c r="W1506" s="41">
        <v>39</v>
      </c>
      <c r="X1506" s="26" t="s">
        <v>446</v>
      </c>
      <c r="Y1506">
        <v>35.5</v>
      </c>
      <c r="Z1506">
        <v>30.96</v>
      </c>
      <c r="AA1506">
        <v>36.090000000000003</v>
      </c>
      <c r="AE1506" s="41">
        <v>102.55000000000001</v>
      </c>
      <c r="AF1506">
        <v>1</v>
      </c>
      <c r="AG1506">
        <v>1</v>
      </c>
      <c r="AH1506">
        <v>0</v>
      </c>
      <c r="AI1506">
        <v>0</v>
      </c>
      <c r="AJ1506">
        <v>0</v>
      </c>
      <c r="AK1506" s="30">
        <f t="shared" si="157"/>
        <v>2</v>
      </c>
      <c r="AL1506" s="31">
        <v>5</v>
      </c>
      <c r="AM1506" s="32">
        <f t="shared" si="156"/>
        <v>3</v>
      </c>
      <c r="AN1506" s="33" t="str">
        <f t="shared" si="158"/>
        <v>MOROSO</v>
      </c>
      <c r="AO1506" s="33" t="str">
        <f t="shared" si="159"/>
        <v>3meses_pendientes</v>
      </c>
      <c r="AP1506" s="33">
        <f t="shared" si="160"/>
        <v>117</v>
      </c>
      <c r="AQ1506" s="31">
        <f t="shared" si="161"/>
        <v>9</v>
      </c>
    </row>
    <row r="1507" spans="2:43" x14ac:dyDescent="0.3">
      <c r="B1507" s="37">
        <v>46086</v>
      </c>
      <c r="C1507" t="s">
        <v>35</v>
      </c>
      <c r="D1507" t="s">
        <v>10916</v>
      </c>
      <c r="E1507" t="s">
        <v>10917</v>
      </c>
      <c r="F1507" t="s">
        <v>10901</v>
      </c>
      <c r="G1507" t="s">
        <v>10918</v>
      </c>
      <c r="H1507" t="s">
        <v>10919</v>
      </c>
      <c r="I1507" t="s">
        <v>46</v>
      </c>
      <c r="J1507" t="s">
        <v>6771</v>
      </c>
      <c r="K1507" t="s">
        <v>7972</v>
      </c>
      <c r="L1507" t="s">
        <v>10920</v>
      </c>
      <c r="M1507" t="s">
        <v>10921</v>
      </c>
      <c r="N1507" t="s">
        <v>10895</v>
      </c>
      <c r="O1507" t="s">
        <v>10896</v>
      </c>
      <c r="P1507" t="s">
        <v>10897</v>
      </c>
      <c r="Q1507" t="s">
        <v>10922</v>
      </c>
      <c r="R1507" s="26">
        <v>2</v>
      </c>
      <c r="S1507" s="23">
        <v>367065970000</v>
      </c>
      <c r="T1507" t="s">
        <v>37</v>
      </c>
      <c r="U1507" t="s">
        <v>10410</v>
      </c>
      <c r="V1507" s="39">
        <v>46091</v>
      </c>
      <c r="W1507" s="41">
        <v>30</v>
      </c>
      <c r="X1507" s="26" t="s">
        <v>446</v>
      </c>
      <c r="AE1507" s="41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 s="30">
        <f t="shared" si="157"/>
        <v>0</v>
      </c>
      <c r="AL1507" s="31">
        <v>5</v>
      </c>
      <c r="AM1507" s="32">
        <f t="shared" si="156"/>
        <v>5</v>
      </c>
      <c r="AN1507" s="33" t="str">
        <f t="shared" si="158"/>
        <v>NPN</v>
      </c>
      <c r="AO1507" s="33" t="str">
        <f t="shared" si="159"/>
        <v>5meses_pendientes</v>
      </c>
      <c r="AP1507" s="33">
        <f t="shared" si="160"/>
        <v>150</v>
      </c>
      <c r="AQ1507" s="31">
        <f t="shared" si="161"/>
        <v>10</v>
      </c>
    </row>
    <row r="1508" spans="2:43" x14ac:dyDescent="0.3">
      <c r="B1508" s="37">
        <v>46088</v>
      </c>
      <c r="C1508" t="s">
        <v>35</v>
      </c>
      <c r="D1508" t="s">
        <v>10923</v>
      </c>
      <c r="E1508" t="s">
        <v>10924</v>
      </c>
      <c r="F1508" t="s">
        <v>10901</v>
      </c>
      <c r="G1508" t="s">
        <v>10925</v>
      </c>
      <c r="H1508" t="s">
        <v>10926</v>
      </c>
      <c r="I1508" t="s">
        <v>46</v>
      </c>
      <c r="J1508" t="s">
        <v>6771</v>
      </c>
      <c r="K1508" t="s">
        <v>7972</v>
      </c>
      <c r="L1508" t="s">
        <v>10927</v>
      </c>
      <c r="M1508" t="s">
        <v>10921</v>
      </c>
      <c r="N1508" t="s">
        <v>10895</v>
      </c>
      <c r="O1508" t="s">
        <v>10896</v>
      </c>
      <c r="P1508" t="s">
        <v>10897</v>
      </c>
      <c r="Q1508" t="s">
        <v>10928</v>
      </c>
      <c r="R1508" s="26">
        <v>3</v>
      </c>
      <c r="S1508" s="23">
        <v>353109170000</v>
      </c>
      <c r="T1508" t="s">
        <v>37</v>
      </c>
      <c r="U1508" t="s">
        <v>10410</v>
      </c>
      <c r="V1508" s="39">
        <v>46092</v>
      </c>
      <c r="W1508" s="41">
        <v>33</v>
      </c>
      <c r="X1508" s="26" t="s">
        <v>446</v>
      </c>
      <c r="Y1508">
        <v>26.38</v>
      </c>
      <c r="Z1508">
        <v>52.76</v>
      </c>
      <c r="AB1508">
        <v>26.41</v>
      </c>
      <c r="AC1508">
        <v>27.49</v>
      </c>
      <c r="AE1508" s="41">
        <v>133.04</v>
      </c>
      <c r="AF1508">
        <v>1</v>
      </c>
      <c r="AG1508">
        <v>0</v>
      </c>
      <c r="AH1508">
        <v>1</v>
      </c>
      <c r="AI1508">
        <v>1</v>
      </c>
      <c r="AJ1508">
        <v>0</v>
      </c>
      <c r="AK1508" s="30">
        <f t="shared" si="157"/>
        <v>3</v>
      </c>
      <c r="AL1508" s="31">
        <v>5</v>
      </c>
      <c r="AM1508" s="32">
        <f t="shared" si="156"/>
        <v>2</v>
      </c>
      <c r="AN1508" s="33" t="str">
        <f t="shared" si="158"/>
        <v>MOROSO</v>
      </c>
      <c r="AO1508" s="33" t="str">
        <f t="shared" si="159"/>
        <v>2meses_pendientes</v>
      </c>
      <c r="AP1508" s="33">
        <f t="shared" si="160"/>
        <v>66</v>
      </c>
      <c r="AQ1508" s="31">
        <f t="shared" si="161"/>
        <v>11</v>
      </c>
    </row>
    <row r="1509" spans="2:43" x14ac:dyDescent="0.3">
      <c r="B1509" s="37">
        <v>46090</v>
      </c>
      <c r="C1509" t="s">
        <v>35</v>
      </c>
      <c r="D1509" t="s">
        <v>10929</v>
      </c>
      <c r="E1509" t="s">
        <v>10930</v>
      </c>
      <c r="F1509" t="s">
        <v>10901</v>
      </c>
      <c r="G1509" t="s">
        <v>10931</v>
      </c>
      <c r="H1509" t="s">
        <v>10932</v>
      </c>
      <c r="I1509" t="s">
        <v>46</v>
      </c>
      <c r="J1509" t="s">
        <v>6771</v>
      </c>
      <c r="K1509" t="s">
        <v>6772</v>
      </c>
      <c r="L1509" t="s">
        <v>10933</v>
      </c>
      <c r="M1509" t="s">
        <v>10921</v>
      </c>
      <c r="N1509" t="s">
        <v>10895</v>
      </c>
      <c r="O1509" t="s">
        <v>10896</v>
      </c>
      <c r="P1509" t="s">
        <v>10897</v>
      </c>
      <c r="Q1509" t="s">
        <v>10934</v>
      </c>
      <c r="R1509" s="26">
        <v>2</v>
      </c>
      <c r="S1509" s="23">
        <v>364068150000</v>
      </c>
      <c r="T1509" t="s">
        <v>37</v>
      </c>
      <c r="U1509" t="s">
        <v>10410</v>
      </c>
      <c r="V1509" s="39">
        <v>46093</v>
      </c>
      <c r="W1509" s="41">
        <v>30</v>
      </c>
      <c r="X1509" s="26" t="s">
        <v>446</v>
      </c>
      <c r="Y1509">
        <v>10.26</v>
      </c>
      <c r="AE1509" s="41">
        <v>10.26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 s="30">
        <f t="shared" si="157"/>
        <v>0</v>
      </c>
      <c r="AL1509" s="31">
        <v>5</v>
      </c>
      <c r="AM1509" s="32">
        <f t="shared" si="156"/>
        <v>5</v>
      </c>
      <c r="AN1509" s="33" t="str">
        <f t="shared" si="158"/>
        <v>NPN</v>
      </c>
      <c r="AO1509" s="33" t="str">
        <f t="shared" si="159"/>
        <v>5meses_pendientes</v>
      </c>
      <c r="AP1509" s="33">
        <f t="shared" si="160"/>
        <v>150</v>
      </c>
      <c r="AQ1509" s="31">
        <f t="shared" si="161"/>
        <v>12</v>
      </c>
    </row>
    <row r="1510" spans="2:43" x14ac:dyDescent="0.3">
      <c r="B1510" s="37">
        <v>46092</v>
      </c>
      <c r="C1510" t="s">
        <v>35</v>
      </c>
      <c r="D1510" t="s">
        <v>10935</v>
      </c>
      <c r="E1510" t="s">
        <v>10936</v>
      </c>
      <c r="F1510" t="s">
        <v>10901</v>
      </c>
      <c r="G1510" t="s">
        <v>10937</v>
      </c>
      <c r="H1510" t="s">
        <v>10932</v>
      </c>
      <c r="I1510" t="s">
        <v>46</v>
      </c>
      <c r="J1510" t="s">
        <v>6771</v>
      </c>
      <c r="K1510" t="s">
        <v>7972</v>
      </c>
      <c r="L1510" t="s">
        <v>10938</v>
      </c>
      <c r="M1510" t="s">
        <v>10921</v>
      </c>
      <c r="N1510" t="s">
        <v>10895</v>
      </c>
      <c r="O1510" t="s">
        <v>10896</v>
      </c>
      <c r="P1510" t="s">
        <v>10897</v>
      </c>
      <c r="Q1510" t="s">
        <v>10939</v>
      </c>
      <c r="R1510" s="26">
        <v>2</v>
      </c>
      <c r="S1510" s="23">
        <v>363069870000</v>
      </c>
      <c r="T1510" t="s">
        <v>37</v>
      </c>
      <c r="U1510" t="s">
        <v>10410</v>
      </c>
      <c r="V1510" s="39">
        <v>46097</v>
      </c>
      <c r="W1510" s="41">
        <v>30</v>
      </c>
      <c r="X1510" s="26" t="s">
        <v>446</v>
      </c>
      <c r="Y1510">
        <v>30.44</v>
      </c>
      <c r="AE1510" s="41">
        <v>30.44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 s="30">
        <f t="shared" si="157"/>
        <v>0</v>
      </c>
      <c r="AL1510" s="31">
        <v>5</v>
      </c>
      <c r="AM1510" s="32">
        <f t="shared" si="156"/>
        <v>5</v>
      </c>
      <c r="AN1510" s="33" t="str">
        <f t="shared" si="158"/>
        <v>NPN</v>
      </c>
      <c r="AO1510" s="33" t="str">
        <f t="shared" si="159"/>
        <v>5meses_pendientes</v>
      </c>
      <c r="AP1510" s="33">
        <f t="shared" si="160"/>
        <v>150</v>
      </c>
      <c r="AQ1510" s="31">
        <f t="shared" si="161"/>
        <v>16</v>
      </c>
    </row>
    <row r="1511" spans="2:43" x14ac:dyDescent="0.3">
      <c r="B1511" s="37">
        <v>46093</v>
      </c>
      <c r="C1511" t="s">
        <v>35</v>
      </c>
      <c r="D1511" t="s">
        <v>10940</v>
      </c>
      <c r="E1511" t="s">
        <v>10941</v>
      </c>
      <c r="F1511" t="s">
        <v>10889</v>
      </c>
      <c r="G1511" t="s">
        <v>10890</v>
      </c>
      <c r="H1511" t="s">
        <v>10942</v>
      </c>
      <c r="I1511" t="s">
        <v>3255</v>
      </c>
      <c r="J1511" t="s">
        <v>3255</v>
      </c>
      <c r="K1511" t="s">
        <v>10892</v>
      </c>
      <c r="L1511" t="s">
        <v>10943</v>
      </c>
      <c r="M1511" t="s">
        <v>10944</v>
      </c>
      <c r="N1511" t="s">
        <v>10895</v>
      </c>
      <c r="O1511" t="s">
        <v>10896</v>
      </c>
      <c r="P1511" t="s">
        <v>10897</v>
      </c>
      <c r="Q1511" t="s">
        <v>10945</v>
      </c>
      <c r="R1511" s="26">
        <v>2</v>
      </c>
      <c r="S1511" s="23">
        <v>364072630000</v>
      </c>
      <c r="T1511" t="s">
        <v>37</v>
      </c>
      <c r="U1511" t="s">
        <v>10410</v>
      </c>
      <c r="V1511" s="39">
        <v>46101</v>
      </c>
      <c r="W1511" s="41">
        <v>30</v>
      </c>
      <c r="X1511" s="26" t="s">
        <v>446</v>
      </c>
      <c r="AE1511" s="4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 s="30">
        <f t="shared" si="157"/>
        <v>0</v>
      </c>
      <c r="AL1511" s="31">
        <v>5</v>
      </c>
      <c r="AM1511" s="32">
        <f t="shared" si="156"/>
        <v>5</v>
      </c>
      <c r="AN1511" s="33" t="str">
        <f t="shared" si="158"/>
        <v>NPN</v>
      </c>
      <c r="AO1511" s="33" t="str">
        <f t="shared" si="159"/>
        <v>5meses_pendientes</v>
      </c>
      <c r="AP1511" s="33">
        <f t="shared" si="160"/>
        <v>150</v>
      </c>
      <c r="AQ1511" s="31">
        <f t="shared" si="161"/>
        <v>20</v>
      </c>
    </row>
    <row r="1512" spans="2:43" x14ac:dyDescent="0.3">
      <c r="B1512" s="37">
        <v>46093</v>
      </c>
      <c r="C1512" t="s">
        <v>35</v>
      </c>
      <c r="D1512" t="s">
        <v>10946</v>
      </c>
      <c r="E1512" t="s">
        <v>10947</v>
      </c>
      <c r="F1512" t="s">
        <v>10901</v>
      </c>
      <c r="G1512" t="s">
        <v>10931</v>
      </c>
      <c r="H1512" t="s">
        <v>10932</v>
      </c>
      <c r="I1512" t="s">
        <v>46</v>
      </c>
      <c r="J1512" t="s">
        <v>6771</v>
      </c>
      <c r="K1512" t="s">
        <v>7972</v>
      </c>
      <c r="L1512" t="s">
        <v>10910</v>
      </c>
      <c r="M1512" t="s">
        <v>10921</v>
      </c>
      <c r="N1512" t="s">
        <v>10895</v>
      </c>
      <c r="O1512" t="s">
        <v>10896</v>
      </c>
      <c r="P1512" t="s">
        <v>10897</v>
      </c>
      <c r="Q1512" t="s">
        <v>10948</v>
      </c>
      <c r="R1512" s="26">
        <v>3</v>
      </c>
      <c r="S1512" s="23">
        <v>355136200000</v>
      </c>
      <c r="T1512" t="s">
        <v>37</v>
      </c>
      <c r="U1512" t="s">
        <v>10410</v>
      </c>
      <c r="V1512" s="39">
        <v>46095</v>
      </c>
      <c r="W1512" s="41">
        <v>61</v>
      </c>
      <c r="X1512" s="26" t="s">
        <v>446</v>
      </c>
      <c r="Y1512">
        <v>27.74</v>
      </c>
      <c r="Z1512">
        <v>47.74</v>
      </c>
      <c r="AA1512">
        <v>31.56</v>
      </c>
      <c r="AB1512">
        <v>51.56</v>
      </c>
      <c r="AE1512" s="41">
        <v>158.60000000000002</v>
      </c>
      <c r="AF1512">
        <v>1</v>
      </c>
      <c r="AG1512">
        <v>1</v>
      </c>
      <c r="AH1512">
        <v>1</v>
      </c>
      <c r="AI1512">
        <v>0</v>
      </c>
      <c r="AJ1512">
        <v>0</v>
      </c>
      <c r="AK1512" s="30">
        <f t="shared" si="157"/>
        <v>3</v>
      </c>
      <c r="AL1512" s="31">
        <v>5</v>
      </c>
      <c r="AM1512" s="32">
        <f t="shared" si="156"/>
        <v>2</v>
      </c>
      <c r="AN1512" s="33" t="str">
        <f t="shared" si="158"/>
        <v>MOROSO</v>
      </c>
      <c r="AO1512" s="33" t="str">
        <f t="shared" si="159"/>
        <v>2meses_pendientes</v>
      </c>
      <c r="AP1512" s="33">
        <f t="shared" si="160"/>
        <v>122</v>
      </c>
      <c r="AQ1512" s="31">
        <f t="shared" si="161"/>
        <v>14</v>
      </c>
    </row>
    <row r="1513" spans="2:43" x14ac:dyDescent="0.3">
      <c r="B1513" s="37">
        <v>46097</v>
      </c>
      <c r="C1513" t="s">
        <v>35</v>
      </c>
      <c r="D1513" t="s">
        <v>10949</v>
      </c>
      <c r="E1513" t="s">
        <v>10950</v>
      </c>
      <c r="F1513" t="s">
        <v>10901</v>
      </c>
      <c r="G1513" t="s">
        <v>10951</v>
      </c>
      <c r="H1513" t="s">
        <v>1790</v>
      </c>
      <c r="I1513" t="s">
        <v>38</v>
      </c>
      <c r="J1513" t="s">
        <v>44</v>
      </c>
      <c r="K1513" t="s">
        <v>55</v>
      </c>
      <c r="L1513" t="s">
        <v>10952</v>
      </c>
      <c r="M1513" t="s">
        <v>10953</v>
      </c>
      <c r="N1513" t="s">
        <v>10895</v>
      </c>
      <c r="O1513" t="s">
        <v>10896</v>
      </c>
      <c r="P1513" t="s">
        <v>10897</v>
      </c>
      <c r="Q1513" t="s">
        <v>10954</v>
      </c>
      <c r="R1513" s="26">
        <v>3</v>
      </c>
      <c r="S1513" s="23">
        <v>191020190000</v>
      </c>
      <c r="T1513" t="s">
        <v>37</v>
      </c>
      <c r="U1513" t="s">
        <v>3634</v>
      </c>
      <c r="V1513" s="39">
        <v>46101</v>
      </c>
      <c r="W1513" s="41">
        <v>65</v>
      </c>
      <c r="X1513" s="26" t="s">
        <v>446</v>
      </c>
      <c r="Y1513">
        <v>54.08</v>
      </c>
      <c r="Z1513">
        <v>120.95</v>
      </c>
      <c r="AA1513">
        <v>120.92</v>
      </c>
      <c r="AB1513">
        <v>82.04</v>
      </c>
      <c r="AC1513">
        <v>61.11</v>
      </c>
      <c r="AE1513" s="41">
        <v>439.1</v>
      </c>
      <c r="AF1513">
        <v>1</v>
      </c>
      <c r="AG1513">
        <v>1</v>
      </c>
      <c r="AH1513">
        <v>1</v>
      </c>
      <c r="AI1513">
        <v>1</v>
      </c>
      <c r="AJ1513">
        <v>0</v>
      </c>
      <c r="AK1513" s="30">
        <f t="shared" si="157"/>
        <v>4</v>
      </c>
      <c r="AL1513" s="31">
        <v>5</v>
      </c>
      <c r="AM1513" s="32">
        <f t="shared" si="156"/>
        <v>1</v>
      </c>
      <c r="AN1513" s="33" t="str">
        <f t="shared" si="158"/>
        <v>MOROSO</v>
      </c>
      <c r="AO1513" s="33" t="str">
        <f t="shared" si="159"/>
        <v>1meses_pendientes</v>
      </c>
      <c r="AP1513" s="33">
        <f t="shared" si="160"/>
        <v>65</v>
      </c>
      <c r="AQ1513" s="31">
        <f t="shared" si="161"/>
        <v>20</v>
      </c>
    </row>
    <row r="1514" spans="2:43" x14ac:dyDescent="0.3">
      <c r="B1514" s="37">
        <v>46100</v>
      </c>
      <c r="C1514" t="s">
        <v>35</v>
      </c>
      <c r="D1514" t="s">
        <v>10955</v>
      </c>
      <c r="E1514" t="s">
        <v>10956</v>
      </c>
      <c r="F1514" t="s">
        <v>10901</v>
      </c>
      <c r="G1514" t="s">
        <v>10957</v>
      </c>
      <c r="H1514" t="s">
        <v>10958</v>
      </c>
      <c r="I1514" t="s">
        <v>3255</v>
      </c>
      <c r="J1514" t="s">
        <v>10959</v>
      </c>
      <c r="K1514" t="s">
        <v>10960</v>
      </c>
      <c r="L1514" t="s">
        <v>10961</v>
      </c>
      <c r="M1514" t="s">
        <v>10962</v>
      </c>
      <c r="N1514" t="s">
        <v>10895</v>
      </c>
      <c r="O1514" t="s">
        <v>10896</v>
      </c>
      <c r="P1514" t="s">
        <v>10897</v>
      </c>
      <c r="Q1514" t="s">
        <v>10963</v>
      </c>
      <c r="R1514" s="26">
        <v>3</v>
      </c>
      <c r="S1514" s="23">
        <v>292033230000</v>
      </c>
      <c r="T1514" t="s">
        <v>37</v>
      </c>
      <c r="U1514" t="s">
        <v>10410</v>
      </c>
      <c r="V1514" s="39">
        <v>46101</v>
      </c>
      <c r="W1514" s="41">
        <v>56</v>
      </c>
      <c r="X1514" s="26" t="s">
        <v>446</v>
      </c>
      <c r="Z1514">
        <v>57.9</v>
      </c>
      <c r="AA1514">
        <v>57.9</v>
      </c>
      <c r="AB1514">
        <v>57.9</v>
      </c>
      <c r="AE1514" s="41">
        <v>173.7</v>
      </c>
      <c r="AF1514">
        <v>1</v>
      </c>
      <c r="AG1514">
        <v>1</v>
      </c>
      <c r="AH1514">
        <v>1</v>
      </c>
      <c r="AI1514">
        <v>0</v>
      </c>
      <c r="AJ1514">
        <v>0</v>
      </c>
      <c r="AK1514" s="30">
        <f t="shared" si="157"/>
        <v>3</v>
      </c>
      <c r="AL1514" s="31">
        <v>5</v>
      </c>
      <c r="AM1514" s="32">
        <f t="shared" si="156"/>
        <v>2</v>
      </c>
      <c r="AN1514" s="33" t="str">
        <f t="shared" si="158"/>
        <v>MOROSO</v>
      </c>
      <c r="AO1514" s="33" t="str">
        <f t="shared" si="159"/>
        <v>2meses_pendientes</v>
      </c>
      <c r="AP1514" s="33">
        <f t="shared" si="160"/>
        <v>112</v>
      </c>
      <c r="AQ1514" s="31">
        <f t="shared" si="161"/>
        <v>20</v>
      </c>
    </row>
    <row r="1515" spans="2:43" x14ac:dyDescent="0.3">
      <c r="B1515" s="37">
        <v>46101</v>
      </c>
      <c r="C1515" t="s">
        <v>35</v>
      </c>
      <c r="D1515" t="s">
        <v>10964</v>
      </c>
      <c r="E1515" t="s">
        <v>10965</v>
      </c>
      <c r="F1515" t="s">
        <v>10966</v>
      </c>
      <c r="G1515" t="s">
        <v>10967</v>
      </c>
      <c r="H1515" t="s">
        <v>10968</v>
      </c>
      <c r="I1515" t="s">
        <v>46</v>
      </c>
      <c r="J1515" t="s">
        <v>6771</v>
      </c>
      <c r="K1515" t="s">
        <v>7972</v>
      </c>
      <c r="L1515" t="s">
        <v>10969</v>
      </c>
      <c r="M1515" t="s">
        <v>10970</v>
      </c>
      <c r="N1515" t="s">
        <v>10895</v>
      </c>
      <c r="O1515" t="s">
        <v>10896</v>
      </c>
      <c r="P1515" t="s">
        <v>10897</v>
      </c>
      <c r="Q1515" t="s">
        <v>10971</v>
      </c>
      <c r="R1515" s="26">
        <v>2</v>
      </c>
      <c r="S1515" s="23">
        <v>359354340000</v>
      </c>
      <c r="T1515" t="s">
        <v>37</v>
      </c>
      <c r="U1515" t="s">
        <v>10410</v>
      </c>
      <c r="V1515" s="39">
        <v>46102</v>
      </c>
      <c r="W1515" s="41">
        <v>26</v>
      </c>
      <c r="X1515" s="26" t="s">
        <v>446</v>
      </c>
      <c r="Y1515">
        <v>16</v>
      </c>
      <c r="Z1515">
        <v>25</v>
      </c>
      <c r="AA1515">
        <v>49</v>
      </c>
      <c r="AB1515">
        <v>12</v>
      </c>
      <c r="AC1515">
        <v>60.5</v>
      </c>
      <c r="AE1515" s="41">
        <v>162.5</v>
      </c>
      <c r="AF1515">
        <v>1</v>
      </c>
      <c r="AG1515">
        <v>1</v>
      </c>
      <c r="AH1515">
        <v>1</v>
      </c>
      <c r="AI1515">
        <v>1</v>
      </c>
      <c r="AJ1515">
        <v>0</v>
      </c>
      <c r="AK1515" s="30">
        <f t="shared" si="157"/>
        <v>4</v>
      </c>
      <c r="AL1515" s="31">
        <v>5</v>
      </c>
      <c r="AM1515" s="32">
        <f t="shared" si="156"/>
        <v>1</v>
      </c>
      <c r="AN1515" s="33" t="str">
        <f t="shared" si="158"/>
        <v>MOROSO</v>
      </c>
      <c r="AO1515" s="33" t="str">
        <f t="shared" si="159"/>
        <v>1meses_pendientes</v>
      </c>
      <c r="AP1515" s="33">
        <f t="shared" si="160"/>
        <v>26</v>
      </c>
      <c r="AQ1515" s="31">
        <f t="shared" si="161"/>
        <v>21</v>
      </c>
    </row>
    <row r="1516" spans="2:43" x14ac:dyDescent="0.3">
      <c r="B1516" s="37">
        <v>46102</v>
      </c>
      <c r="C1516" t="s">
        <v>35</v>
      </c>
      <c r="D1516" t="s">
        <v>10972</v>
      </c>
      <c r="E1516" t="s">
        <v>10973</v>
      </c>
      <c r="F1516" t="s">
        <v>10966</v>
      </c>
      <c r="G1516" t="s">
        <v>10967</v>
      </c>
      <c r="H1516" t="s">
        <v>10974</v>
      </c>
      <c r="I1516" t="s">
        <v>3255</v>
      </c>
      <c r="J1516" t="s">
        <v>3255</v>
      </c>
      <c r="K1516" t="s">
        <v>10975</v>
      </c>
      <c r="L1516" t="s">
        <v>10976</v>
      </c>
      <c r="M1516" t="s">
        <v>10977</v>
      </c>
      <c r="N1516" t="s">
        <v>10895</v>
      </c>
      <c r="O1516" t="s">
        <v>10896</v>
      </c>
      <c r="P1516" t="s">
        <v>10897</v>
      </c>
      <c r="Q1516" t="s">
        <v>10978</v>
      </c>
      <c r="R1516" s="26">
        <v>3</v>
      </c>
      <c r="S1516" s="23">
        <v>361084140000</v>
      </c>
      <c r="T1516" t="s">
        <v>37</v>
      </c>
      <c r="U1516" t="s">
        <v>10410</v>
      </c>
      <c r="V1516" s="39">
        <v>46109</v>
      </c>
      <c r="W1516" s="41">
        <v>37</v>
      </c>
      <c r="X1516" s="26" t="s">
        <v>446</v>
      </c>
      <c r="Y1516">
        <v>38.92</v>
      </c>
      <c r="AA1516">
        <v>34.67</v>
      </c>
      <c r="AB1516">
        <v>40.49</v>
      </c>
      <c r="AC1516">
        <v>37.5</v>
      </c>
      <c r="AE1516" s="41">
        <v>151.58000000000001</v>
      </c>
      <c r="AF1516">
        <v>0</v>
      </c>
      <c r="AG1516">
        <v>1</v>
      </c>
      <c r="AH1516">
        <v>1</v>
      </c>
      <c r="AI1516">
        <v>1</v>
      </c>
      <c r="AJ1516">
        <v>0</v>
      </c>
      <c r="AK1516" s="30">
        <f t="shared" si="157"/>
        <v>3</v>
      </c>
      <c r="AL1516" s="31">
        <v>5</v>
      </c>
      <c r="AM1516" s="32">
        <f t="shared" si="156"/>
        <v>2</v>
      </c>
      <c r="AN1516" s="33" t="str">
        <f t="shared" si="158"/>
        <v>MOROSO</v>
      </c>
      <c r="AO1516" s="33" t="str">
        <f t="shared" si="159"/>
        <v>2meses_pendientes</v>
      </c>
      <c r="AP1516" s="33">
        <f t="shared" si="160"/>
        <v>74</v>
      </c>
      <c r="AQ1516" s="31">
        <f t="shared" si="161"/>
        <v>28</v>
      </c>
    </row>
    <row r="1517" spans="2:43" x14ac:dyDescent="0.3">
      <c r="B1517" s="37">
        <v>46105</v>
      </c>
      <c r="C1517" t="s">
        <v>35</v>
      </c>
      <c r="D1517" t="s">
        <v>10979</v>
      </c>
      <c r="E1517" t="s">
        <v>10980</v>
      </c>
      <c r="F1517" t="s">
        <v>10966</v>
      </c>
      <c r="G1517" t="s">
        <v>10937</v>
      </c>
      <c r="H1517" t="s">
        <v>10932</v>
      </c>
      <c r="I1517" t="s">
        <v>46</v>
      </c>
      <c r="J1517" t="s">
        <v>6771</v>
      </c>
      <c r="K1517" t="s">
        <v>7972</v>
      </c>
      <c r="L1517" t="s">
        <v>10920</v>
      </c>
      <c r="M1517" t="s">
        <v>10981</v>
      </c>
      <c r="N1517" t="s">
        <v>10895</v>
      </c>
      <c r="O1517" t="s">
        <v>10896</v>
      </c>
      <c r="P1517" t="s">
        <v>10897</v>
      </c>
      <c r="Q1517" t="s">
        <v>10982</v>
      </c>
      <c r="R1517" s="26">
        <v>2</v>
      </c>
      <c r="S1517" s="23">
        <v>365087000000</v>
      </c>
      <c r="T1517" t="s">
        <v>37</v>
      </c>
      <c r="U1517" t="s">
        <v>10410</v>
      </c>
      <c r="V1517" s="39">
        <v>46106</v>
      </c>
      <c r="W1517" s="41">
        <v>30</v>
      </c>
      <c r="X1517" s="26" t="s">
        <v>446</v>
      </c>
      <c r="Z1517">
        <v>48.38</v>
      </c>
      <c r="AA1517">
        <v>48.38</v>
      </c>
      <c r="AE1517" s="41">
        <v>96.76</v>
      </c>
      <c r="AF1517">
        <v>1</v>
      </c>
      <c r="AG1517">
        <v>1</v>
      </c>
      <c r="AH1517">
        <v>0</v>
      </c>
      <c r="AI1517">
        <v>0</v>
      </c>
      <c r="AJ1517">
        <v>0</v>
      </c>
      <c r="AK1517" s="30">
        <f t="shared" si="157"/>
        <v>2</v>
      </c>
      <c r="AL1517" s="31">
        <v>5</v>
      </c>
      <c r="AM1517" s="32">
        <f t="shared" si="156"/>
        <v>3</v>
      </c>
      <c r="AN1517" s="33" t="str">
        <f t="shared" si="158"/>
        <v>MOROSO</v>
      </c>
      <c r="AO1517" s="33" t="str">
        <f t="shared" si="159"/>
        <v>3meses_pendientes</v>
      </c>
      <c r="AP1517" s="33">
        <f t="shared" si="160"/>
        <v>90</v>
      </c>
      <c r="AQ1517" s="31">
        <f t="shared" si="161"/>
        <v>25</v>
      </c>
    </row>
    <row r="1518" spans="2:43" x14ac:dyDescent="0.3">
      <c r="B1518" s="37">
        <v>46107</v>
      </c>
      <c r="C1518" t="s">
        <v>35</v>
      </c>
      <c r="D1518" t="s">
        <v>10935</v>
      </c>
      <c r="E1518" t="s">
        <v>10983</v>
      </c>
      <c r="F1518" t="s">
        <v>10966</v>
      </c>
      <c r="G1518" t="s">
        <v>10937</v>
      </c>
      <c r="H1518" t="s">
        <v>10932</v>
      </c>
      <c r="I1518" t="s">
        <v>46</v>
      </c>
      <c r="J1518" t="s">
        <v>6771</v>
      </c>
      <c r="K1518" t="s">
        <v>7972</v>
      </c>
      <c r="L1518" t="s">
        <v>10938</v>
      </c>
      <c r="M1518" t="s">
        <v>10921</v>
      </c>
      <c r="N1518" t="s">
        <v>10895</v>
      </c>
      <c r="O1518" t="s">
        <v>10896</v>
      </c>
      <c r="P1518" t="s">
        <v>10897</v>
      </c>
      <c r="Q1518" t="s">
        <v>10984</v>
      </c>
      <c r="R1518" s="26">
        <v>3</v>
      </c>
      <c r="S1518" s="23">
        <v>363069870000</v>
      </c>
      <c r="T1518" t="s">
        <v>37</v>
      </c>
      <c r="U1518" t="s">
        <v>10410</v>
      </c>
      <c r="V1518" s="39">
        <v>46108</v>
      </c>
      <c r="W1518" s="41">
        <v>34</v>
      </c>
      <c r="X1518" s="26" t="s">
        <v>446</v>
      </c>
      <c r="Y1518">
        <v>30.44</v>
      </c>
      <c r="AE1518" s="41">
        <v>30.44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 s="30">
        <f t="shared" si="157"/>
        <v>0</v>
      </c>
      <c r="AL1518" s="31">
        <v>5</v>
      </c>
      <c r="AM1518" s="32">
        <f t="shared" si="156"/>
        <v>5</v>
      </c>
      <c r="AN1518" s="33" t="str">
        <f t="shared" si="158"/>
        <v>NPN</v>
      </c>
      <c r="AO1518" s="33" t="str">
        <f t="shared" si="159"/>
        <v>5meses_pendientes</v>
      </c>
      <c r="AP1518" s="33">
        <f t="shared" si="160"/>
        <v>170</v>
      </c>
      <c r="AQ1518" s="31">
        <f t="shared" si="161"/>
        <v>27</v>
      </c>
    </row>
    <row r="1519" spans="2:43" x14ac:dyDescent="0.3">
      <c r="B1519" s="37">
        <v>46108</v>
      </c>
      <c r="C1519" t="s">
        <v>35</v>
      </c>
      <c r="D1519" t="s">
        <v>10985</v>
      </c>
      <c r="E1519" t="s">
        <v>10986</v>
      </c>
      <c r="F1519" t="s">
        <v>10889</v>
      </c>
      <c r="G1519" t="s">
        <v>10967</v>
      </c>
      <c r="H1519" t="s">
        <v>10987</v>
      </c>
      <c r="I1519" t="s">
        <v>46</v>
      </c>
      <c r="J1519" t="s">
        <v>6771</v>
      </c>
      <c r="K1519" t="s">
        <v>7972</v>
      </c>
      <c r="L1519" t="s">
        <v>10988</v>
      </c>
      <c r="M1519" t="s">
        <v>10921</v>
      </c>
      <c r="N1519" t="s">
        <v>10895</v>
      </c>
      <c r="O1519" t="s">
        <v>10896</v>
      </c>
      <c r="P1519" t="s">
        <v>10897</v>
      </c>
      <c r="Q1519" t="s">
        <v>10989</v>
      </c>
      <c r="R1519" s="26">
        <v>2</v>
      </c>
      <c r="S1519" s="23">
        <v>343446540000</v>
      </c>
      <c r="T1519" t="s">
        <v>37</v>
      </c>
      <c r="U1519" t="s">
        <v>10410</v>
      </c>
      <c r="V1519" s="39">
        <v>46109</v>
      </c>
      <c r="W1519" s="41">
        <v>26</v>
      </c>
      <c r="X1519" s="26" t="s">
        <v>446</v>
      </c>
      <c r="Y1519">
        <v>40.96</v>
      </c>
      <c r="Z1519">
        <v>41.29</v>
      </c>
      <c r="AA1519">
        <v>37.76</v>
      </c>
      <c r="AB1519">
        <v>34.29</v>
      </c>
      <c r="AE1519" s="41">
        <v>154.29999999999998</v>
      </c>
      <c r="AF1519">
        <v>1</v>
      </c>
      <c r="AG1519">
        <v>1</v>
      </c>
      <c r="AH1519">
        <v>1</v>
      </c>
      <c r="AI1519">
        <v>0</v>
      </c>
      <c r="AJ1519">
        <v>0</v>
      </c>
      <c r="AK1519" s="30">
        <f t="shared" si="157"/>
        <v>3</v>
      </c>
      <c r="AL1519" s="31">
        <v>5</v>
      </c>
      <c r="AM1519" s="32">
        <f t="shared" si="156"/>
        <v>2</v>
      </c>
      <c r="AN1519" s="33" t="str">
        <f t="shared" si="158"/>
        <v>MOROSO</v>
      </c>
      <c r="AO1519" s="33" t="str">
        <f t="shared" si="159"/>
        <v>2meses_pendientes</v>
      </c>
      <c r="AP1519" s="33">
        <f t="shared" si="160"/>
        <v>52</v>
      </c>
      <c r="AQ1519" s="31">
        <f t="shared" si="161"/>
        <v>28</v>
      </c>
    </row>
    <row r="1520" spans="2:43" x14ac:dyDescent="0.3">
      <c r="B1520" s="37">
        <v>46092</v>
      </c>
      <c r="C1520" t="s">
        <v>35</v>
      </c>
      <c r="D1520" t="s">
        <v>10990</v>
      </c>
      <c r="E1520" t="s">
        <v>10991</v>
      </c>
      <c r="F1520" t="s">
        <v>5189</v>
      </c>
      <c r="G1520" t="s">
        <v>10992</v>
      </c>
      <c r="H1520" t="s">
        <v>10993</v>
      </c>
      <c r="I1520" t="s">
        <v>3255</v>
      </c>
      <c r="J1520" t="s">
        <v>3255</v>
      </c>
      <c r="K1520" t="s">
        <v>10994</v>
      </c>
      <c r="L1520" t="s">
        <v>10995</v>
      </c>
      <c r="M1520" t="s">
        <v>10996</v>
      </c>
      <c r="N1520" t="s">
        <v>10997</v>
      </c>
      <c r="O1520" t="s">
        <v>10896</v>
      </c>
      <c r="P1520" t="s">
        <v>10897</v>
      </c>
      <c r="Q1520" t="s">
        <v>10998</v>
      </c>
      <c r="R1520" s="26">
        <v>2</v>
      </c>
      <c r="S1520" s="23">
        <v>364073490000</v>
      </c>
      <c r="T1520" t="s">
        <v>37</v>
      </c>
      <c r="U1520" t="s">
        <v>10410</v>
      </c>
      <c r="V1520" s="39">
        <v>46097</v>
      </c>
      <c r="W1520" s="41">
        <v>35.549999999999997</v>
      </c>
      <c r="X1520" s="26" t="s">
        <v>446</v>
      </c>
      <c r="Z1520">
        <v>38.04</v>
      </c>
      <c r="AA1520">
        <v>38.04</v>
      </c>
      <c r="AB1520">
        <v>38.04</v>
      </c>
      <c r="AC1520">
        <v>38.04</v>
      </c>
      <c r="AE1520" s="41">
        <v>152.16</v>
      </c>
      <c r="AF1520">
        <v>1</v>
      </c>
      <c r="AG1520">
        <v>1</v>
      </c>
      <c r="AH1520">
        <v>1</v>
      </c>
      <c r="AI1520">
        <v>1</v>
      </c>
      <c r="AJ1520">
        <v>0</v>
      </c>
      <c r="AK1520" s="30">
        <f t="shared" si="157"/>
        <v>4</v>
      </c>
      <c r="AL1520" s="31">
        <v>5</v>
      </c>
      <c r="AM1520" s="32">
        <f t="shared" si="156"/>
        <v>1</v>
      </c>
      <c r="AN1520" s="33" t="str">
        <f t="shared" si="158"/>
        <v>MOROSO</v>
      </c>
      <c r="AO1520" s="33" t="str">
        <f t="shared" si="159"/>
        <v>1meses_pendientes</v>
      </c>
      <c r="AP1520" s="33">
        <f t="shared" si="160"/>
        <v>35.549999999999997</v>
      </c>
      <c r="AQ1520" s="31">
        <f t="shared" si="161"/>
        <v>16</v>
      </c>
    </row>
    <row r="1521" spans="2:43" x14ac:dyDescent="0.3">
      <c r="B1521" s="37">
        <v>46099</v>
      </c>
      <c r="C1521" t="s">
        <v>35</v>
      </c>
      <c r="D1521" t="s">
        <v>10999</v>
      </c>
      <c r="E1521" t="s">
        <v>11000</v>
      </c>
      <c r="F1521" t="s">
        <v>5189</v>
      </c>
      <c r="G1521" t="s">
        <v>11001</v>
      </c>
      <c r="H1521" t="s">
        <v>11002</v>
      </c>
      <c r="I1521" t="s">
        <v>3255</v>
      </c>
      <c r="J1521" t="s">
        <v>3256</v>
      </c>
      <c r="K1521" t="s">
        <v>11003</v>
      </c>
      <c r="L1521" t="s">
        <v>11004</v>
      </c>
      <c r="M1521" t="s">
        <v>11005</v>
      </c>
      <c r="N1521" t="s">
        <v>10997</v>
      </c>
      <c r="O1521" t="s">
        <v>10896</v>
      </c>
      <c r="P1521" t="s">
        <v>10897</v>
      </c>
      <c r="Q1521" t="s">
        <v>11006</v>
      </c>
      <c r="R1521" s="26">
        <v>3</v>
      </c>
      <c r="S1521" s="23">
        <v>352099080000</v>
      </c>
      <c r="T1521" t="s">
        <v>37</v>
      </c>
      <c r="U1521" t="s">
        <v>10410</v>
      </c>
      <c r="V1521" s="39">
        <v>46101</v>
      </c>
      <c r="W1521" s="41">
        <v>33</v>
      </c>
      <c r="X1521" s="26" t="s">
        <v>446</v>
      </c>
      <c r="Z1521">
        <v>31.6</v>
      </c>
      <c r="AA1521">
        <v>34.31</v>
      </c>
      <c r="AB1521">
        <v>34.31</v>
      </c>
      <c r="AC1521">
        <v>34.31</v>
      </c>
      <c r="AE1521" s="41">
        <v>134.53</v>
      </c>
      <c r="AF1521">
        <v>1</v>
      </c>
      <c r="AG1521">
        <v>1</v>
      </c>
      <c r="AH1521">
        <v>1</v>
      </c>
      <c r="AI1521">
        <v>1</v>
      </c>
      <c r="AJ1521">
        <v>0</v>
      </c>
      <c r="AK1521" s="30">
        <f t="shared" si="157"/>
        <v>4</v>
      </c>
      <c r="AL1521" s="31">
        <v>5</v>
      </c>
      <c r="AM1521" s="32">
        <f t="shared" si="156"/>
        <v>1</v>
      </c>
      <c r="AN1521" s="33" t="str">
        <f t="shared" si="158"/>
        <v>MOROSO</v>
      </c>
      <c r="AO1521" s="33" t="str">
        <f t="shared" si="159"/>
        <v>1meses_pendientes</v>
      </c>
      <c r="AP1521" s="33">
        <f t="shared" si="160"/>
        <v>33</v>
      </c>
      <c r="AQ1521" s="31">
        <f t="shared" si="161"/>
        <v>20</v>
      </c>
    </row>
    <row r="1522" spans="2:43" x14ac:dyDescent="0.3">
      <c r="B1522" s="37">
        <v>46111</v>
      </c>
      <c r="C1522" t="s">
        <v>35</v>
      </c>
      <c r="D1522" t="s">
        <v>11007</v>
      </c>
      <c r="E1522" t="s">
        <v>11008</v>
      </c>
      <c r="F1522" t="s">
        <v>11009</v>
      </c>
      <c r="G1522" t="s">
        <v>11010</v>
      </c>
      <c r="H1522" t="s">
        <v>11011</v>
      </c>
      <c r="I1522" t="s">
        <v>46</v>
      </c>
      <c r="J1522" t="s">
        <v>6771</v>
      </c>
      <c r="K1522" t="s">
        <v>7972</v>
      </c>
      <c r="L1522" t="s">
        <v>11009</v>
      </c>
      <c r="M1522" t="s">
        <v>11012</v>
      </c>
      <c r="N1522" t="s">
        <v>10997</v>
      </c>
      <c r="O1522" t="s">
        <v>10896</v>
      </c>
      <c r="P1522" t="s">
        <v>10897</v>
      </c>
      <c r="Q1522" t="s">
        <v>11013</v>
      </c>
      <c r="R1522" s="26">
        <v>3</v>
      </c>
      <c r="S1522" s="23">
        <v>361093230000</v>
      </c>
      <c r="T1522" t="s">
        <v>37</v>
      </c>
      <c r="U1522" t="s">
        <v>10410</v>
      </c>
      <c r="V1522" s="39">
        <v>46112</v>
      </c>
      <c r="W1522" s="41">
        <v>28.36</v>
      </c>
      <c r="X1522" s="26" t="s">
        <v>446</v>
      </c>
      <c r="Z1522">
        <v>30.7</v>
      </c>
      <c r="AA1522">
        <v>30.7</v>
      </c>
      <c r="AB1522">
        <v>30.7</v>
      </c>
      <c r="AE1522" s="41">
        <v>92.1</v>
      </c>
      <c r="AF1522">
        <v>1</v>
      </c>
      <c r="AG1522">
        <v>1</v>
      </c>
      <c r="AH1522">
        <v>1</v>
      </c>
      <c r="AI1522">
        <v>0</v>
      </c>
      <c r="AJ1522">
        <v>0</v>
      </c>
      <c r="AK1522" s="30">
        <f t="shared" si="157"/>
        <v>3</v>
      </c>
      <c r="AL1522" s="31">
        <v>5</v>
      </c>
      <c r="AM1522" s="32">
        <f t="shared" si="156"/>
        <v>2</v>
      </c>
      <c r="AN1522" s="33" t="str">
        <f t="shared" si="158"/>
        <v>MOROSO</v>
      </c>
      <c r="AO1522" s="33" t="str">
        <f t="shared" si="159"/>
        <v>2meses_pendientes</v>
      </c>
      <c r="AP1522" s="33">
        <f t="shared" si="160"/>
        <v>56.72</v>
      </c>
      <c r="AQ1522" s="31">
        <f t="shared" si="161"/>
        <v>31</v>
      </c>
    </row>
    <row r="1523" spans="2:43" x14ac:dyDescent="0.3">
      <c r="B1523" s="37">
        <v>46084</v>
      </c>
      <c r="C1523" t="s">
        <v>35</v>
      </c>
      <c r="D1523" t="s">
        <v>11014</v>
      </c>
      <c r="E1523" t="s">
        <v>11015</v>
      </c>
      <c r="F1523" t="s">
        <v>4346</v>
      </c>
      <c r="G1523" t="s">
        <v>11016</v>
      </c>
      <c r="H1523" t="s">
        <v>11017</v>
      </c>
      <c r="I1523" t="s">
        <v>3255</v>
      </c>
      <c r="J1523" t="s">
        <v>11018</v>
      </c>
      <c r="K1523" t="s">
        <v>11019</v>
      </c>
      <c r="L1523" t="s">
        <v>11020</v>
      </c>
      <c r="M1523" t="s">
        <v>11021</v>
      </c>
      <c r="N1523" t="s">
        <v>11022</v>
      </c>
      <c r="O1523" t="s">
        <v>10896</v>
      </c>
      <c r="P1523" t="s">
        <v>10897</v>
      </c>
      <c r="Q1523" t="s">
        <v>11023</v>
      </c>
      <c r="R1523" s="26">
        <v>3</v>
      </c>
      <c r="S1523" s="23">
        <v>366063600000</v>
      </c>
      <c r="T1523" t="s">
        <v>37</v>
      </c>
      <c r="U1523" t="s">
        <v>10410</v>
      </c>
      <c r="V1523" s="39">
        <v>46086</v>
      </c>
      <c r="W1523" s="41">
        <v>29.7</v>
      </c>
      <c r="X1523" s="26" t="s">
        <v>446</v>
      </c>
      <c r="Z1523">
        <v>62.1</v>
      </c>
      <c r="AA1523">
        <v>31.05</v>
      </c>
      <c r="AB1523">
        <v>31.05</v>
      </c>
      <c r="AE1523" s="41">
        <v>124.2</v>
      </c>
      <c r="AF1523">
        <v>1</v>
      </c>
      <c r="AG1523">
        <v>1</v>
      </c>
      <c r="AH1523">
        <v>1</v>
      </c>
      <c r="AI1523">
        <v>0</v>
      </c>
      <c r="AJ1523">
        <v>0</v>
      </c>
      <c r="AK1523" s="30">
        <f t="shared" si="157"/>
        <v>3</v>
      </c>
      <c r="AL1523" s="31">
        <v>5</v>
      </c>
      <c r="AM1523" s="32">
        <f t="shared" si="156"/>
        <v>2</v>
      </c>
      <c r="AN1523" s="33" t="str">
        <f t="shared" si="158"/>
        <v>MOROSO</v>
      </c>
      <c r="AO1523" s="33" t="str">
        <f t="shared" si="159"/>
        <v>2meses_pendientes</v>
      </c>
      <c r="AP1523" s="33">
        <f t="shared" si="160"/>
        <v>59.4</v>
      </c>
      <c r="AQ1523" s="31">
        <f t="shared" si="161"/>
        <v>5</v>
      </c>
    </row>
    <row r="1524" spans="2:43" x14ac:dyDescent="0.3">
      <c r="B1524" s="37">
        <v>46086</v>
      </c>
      <c r="C1524" t="s">
        <v>35</v>
      </c>
      <c r="D1524" t="s">
        <v>11024</v>
      </c>
      <c r="E1524" t="s">
        <v>11025</v>
      </c>
      <c r="F1524" t="s">
        <v>4346</v>
      </c>
      <c r="G1524" t="s">
        <v>11026</v>
      </c>
      <c r="H1524" t="s">
        <v>11027</v>
      </c>
      <c r="I1524" t="s">
        <v>3255</v>
      </c>
      <c r="J1524" t="s">
        <v>11018</v>
      </c>
      <c r="K1524" t="s">
        <v>11019</v>
      </c>
      <c r="L1524" t="s">
        <v>11028</v>
      </c>
      <c r="M1524" t="s">
        <v>11029</v>
      </c>
      <c r="N1524" t="s">
        <v>11022</v>
      </c>
      <c r="O1524" t="s">
        <v>10896</v>
      </c>
      <c r="P1524" t="s">
        <v>10897</v>
      </c>
      <c r="Q1524" t="s">
        <v>11030</v>
      </c>
      <c r="R1524" s="26">
        <v>3</v>
      </c>
      <c r="S1524" s="23">
        <v>363065880000</v>
      </c>
      <c r="T1524" t="s">
        <v>37</v>
      </c>
      <c r="U1524" t="s">
        <v>10410</v>
      </c>
      <c r="V1524" s="39">
        <v>46088</v>
      </c>
      <c r="W1524" s="41">
        <v>33</v>
      </c>
      <c r="X1524" s="26" t="s">
        <v>446</v>
      </c>
      <c r="Y1524">
        <v>34.85</v>
      </c>
      <c r="AB1524">
        <v>52.79</v>
      </c>
      <c r="AC1524">
        <v>33.79</v>
      </c>
      <c r="AE1524" s="41">
        <v>121.43</v>
      </c>
      <c r="AF1524">
        <v>0</v>
      </c>
      <c r="AG1524">
        <v>0</v>
      </c>
      <c r="AH1524">
        <v>1</v>
      </c>
      <c r="AI1524">
        <v>1</v>
      </c>
      <c r="AJ1524">
        <v>0</v>
      </c>
      <c r="AK1524" s="30">
        <f t="shared" si="157"/>
        <v>2</v>
      </c>
      <c r="AL1524" s="31">
        <v>5</v>
      </c>
      <c r="AM1524" s="32">
        <f t="shared" si="156"/>
        <v>3</v>
      </c>
      <c r="AN1524" s="33" t="str">
        <f t="shared" si="158"/>
        <v>MOROSO</v>
      </c>
      <c r="AO1524" s="33" t="str">
        <f t="shared" si="159"/>
        <v>3meses_pendientes</v>
      </c>
      <c r="AP1524" s="33">
        <f t="shared" si="160"/>
        <v>99</v>
      </c>
      <c r="AQ1524" s="31">
        <f t="shared" si="161"/>
        <v>7</v>
      </c>
    </row>
    <row r="1525" spans="2:43" x14ac:dyDescent="0.3">
      <c r="B1525" s="37">
        <v>46088</v>
      </c>
      <c r="C1525" t="s">
        <v>35</v>
      </c>
      <c r="D1525" t="s">
        <v>11031</v>
      </c>
      <c r="E1525" t="s">
        <v>11032</v>
      </c>
      <c r="F1525" t="s">
        <v>4362</v>
      </c>
      <c r="G1525" t="s">
        <v>11033</v>
      </c>
      <c r="H1525" t="s">
        <v>11034</v>
      </c>
      <c r="I1525" t="s">
        <v>3255</v>
      </c>
      <c r="J1525" t="s">
        <v>11018</v>
      </c>
      <c r="K1525" t="s">
        <v>11019</v>
      </c>
      <c r="L1525" t="s">
        <v>11035</v>
      </c>
      <c r="M1525" t="s">
        <v>11036</v>
      </c>
      <c r="N1525" t="s">
        <v>11022</v>
      </c>
      <c r="O1525" t="s">
        <v>10896</v>
      </c>
      <c r="P1525" t="s">
        <v>10897</v>
      </c>
      <c r="Q1525" t="s">
        <v>11037</v>
      </c>
      <c r="R1525" s="26">
        <v>3</v>
      </c>
      <c r="S1525" s="23">
        <v>365068410000</v>
      </c>
      <c r="T1525" t="s">
        <v>37</v>
      </c>
      <c r="U1525" t="s">
        <v>10410</v>
      </c>
      <c r="V1525" s="39">
        <v>46091</v>
      </c>
      <c r="W1525" s="41">
        <v>33</v>
      </c>
      <c r="X1525" s="26" t="s">
        <v>446</v>
      </c>
      <c r="AE1525" s="41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 s="30">
        <f t="shared" si="157"/>
        <v>0</v>
      </c>
      <c r="AL1525" s="31">
        <v>5</v>
      </c>
      <c r="AM1525" s="32">
        <f t="shared" si="156"/>
        <v>5</v>
      </c>
      <c r="AN1525" s="33" t="str">
        <f t="shared" si="158"/>
        <v>NPN</v>
      </c>
      <c r="AO1525" s="33" t="str">
        <f t="shared" si="159"/>
        <v>5meses_pendientes</v>
      </c>
      <c r="AP1525" s="33">
        <f t="shared" si="160"/>
        <v>165</v>
      </c>
      <c r="AQ1525" s="31">
        <f t="shared" si="161"/>
        <v>10</v>
      </c>
    </row>
    <row r="1526" spans="2:43" x14ac:dyDescent="0.3">
      <c r="B1526" s="37">
        <v>46090</v>
      </c>
      <c r="C1526" t="s">
        <v>35</v>
      </c>
      <c r="D1526" t="s">
        <v>11038</v>
      </c>
      <c r="E1526" t="s">
        <v>11039</v>
      </c>
      <c r="F1526" t="s">
        <v>4362</v>
      </c>
      <c r="G1526" t="s">
        <v>11040</v>
      </c>
      <c r="H1526" t="s">
        <v>11041</v>
      </c>
      <c r="I1526" t="s">
        <v>3255</v>
      </c>
      <c r="J1526" t="s">
        <v>11018</v>
      </c>
      <c r="K1526" t="s">
        <v>11019</v>
      </c>
      <c r="L1526" t="s">
        <v>11042</v>
      </c>
      <c r="M1526" t="s">
        <v>11043</v>
      </c>
      <c r="N1526" t="s">
        <v>11022</v>
      </c>
      <c r="O1526" t="s">
        <v>10896</v>
      </c>
      <c r="P1526" t="s">
        <v>10897</v>
      </c>
      <c r="Q1526" t="s">
        <v>11044</v>
      </c>
      <c r="R1526" s="26">
        <v>3</v>
      </c>
      <c r="S1526" s="23">
        <v>365068110000</v>
      </c>
      <c r="T1526" t="s">
        <v>37</v>
      </c>
      <c r="U1526" t="s">
        <v>1148</v>
      </c>
      <c r="V1526" s="39">
        <v>46091</v>
      </c>
      <c r="W1526" s="41">
        <v>33</v>
      </c>
      <c r="X1526" s="26" t="s">
        <v>446</v>
      </c>
      <c r="Y1526">
        <v>34.85</v>
      </c>
      <c r="AE1526" s="41">
        <v>34.85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 s="30">
        <f t="shared" si="157"/>
        <v>0</v>
      </c>
      <c r="AL1526" s="31">
        <v>5</v>
      </c>
      <c r="AM1526" s="32">
        <f t="shared" si="156"/>
        <v>5</v>
      </c>
      <c r="AN1526" s="33" t="str">
        <f t="shared" si="158"/>
        <v>NPN</v>
      </c>
      <c r="AO1526" s="33" t="str">
        <f t="shared" si="159"/>
        <v>5meses_pendientes</v>
      </c>
      <c r="AP1526" s="33">
        <f t="shared" si="160"/>
        <v>165</v>
      </c>
      <c r="AQ1526" s="31">
        <f t="shared" si="161"/>
        <v>10</v>
      </c>
    </row>
    <row r="1527" spans="2:43" x14ac:dyDescent="0.3">
      <c r="B1527" s="37">
        <v>46094</v>
      </c>
      <c r="C1527" t="s">
        <v>35</v>
      </c>
      <c r="D1527" t="s">
        <v>11045</v>
      </c>
      <c r="E1527" t="s">
        <v>11046</v>
      </c>
      <c r="F1527" t="s">
        <v>4362</v>
      </c>
      <c r="G1527" t="s">
        <v>11047</v>
      </c>
      <c r="H1527" t="s">
        <v>11048</v>
      </c>
      <c r="I1527" t="s">
        <v>3255</v>
      </c>
      <c r="J1527" t="s">
        <v>4702</v>
      </c>
      <c r="K1527" t="s">
        <v>4702</v>
      </c>
      <c r="L1527" t="s">
        <v>11049</v>
      </c>
      <c r="M1527" t="s">
        <v>11050</v>
      </c>
      <c r="N1527" t="s">
        <v>11022</v>
      </c>
      <c r="O1527" t="s">
        <v>10896</v>
      </c>
      <c r="P1527" t="s">
        <v>10897</v>
      </c>
      <c r="Q1527" t="s">
        <v>11051</v>
      </c>
      <c r="R1527" s="26">
        <v>2</v>
      </c>
      <c r="S1527" s="23">
        <v>362072490000</v>
      </c>
      <c r="T1527" t="s">
        <v>37</v>
      </c>
      <c r="U1527" t="s">
        <v>10410</v>
      </c>
      <c r="V1527" s="39">
        <v>46097</v>
      </c>
      <c r="W1527" s="41">
        <v>33</v>
      </c>
      <c r="X1527" s="26" t="s">
        <v>446</v>
      </c>
      <c r="Z1527">
        <v>33.65</v>
      </c>
      <c r="AA1527">
        <v>33.65</v>
      </c>
      <c r="AB1527">
        <v>69.53</v>
      </c>
      <c r="AC1527">
        <v>66.489999999999995</v>
      </c>
      <c r="AE1527" s="41">
        <v>203.32</v>
      </c>
      <c r="AF1527">
        <v>1</v>
      </c>
      <c r="AG1527">
        <v>1</v>
      </c>
      <c r="AH1527">
        <v>1</v>
      </c>
      <c r="AI1527">
        <v>1</v>
      </c>
      <c r="AJ1527">
        <v>0</v>
      </c>
      <c r="AK1527" s="30">
        <f t="shared" si="157"/>
        <v>4</v>
      </c>
      <c r="AL1527" s="31">
        <v>5</v>
      </c>
      <c r="AM1527" s="32">
        <f t="shared" si="156"/>
        <v>1</v>
      </c>
      <c r="AN1527" s="33" t="str">
        <f t="shared" si="158"/>
        <v>MOROSO</v>
      </c>
      <c r="AO1527" s="33" t="str">
        <f t="shared" si="159"/>
        <v>1meses_pendientes</v>
      </c>
      <c r="AP1527" s="33">
        <f t="shared" si="160"/>
        <v>33</v>
      </c>
      <c r="AQ1527" s="31">
        <f t="shared" si="161"/>
        <v>16</v>
      </c>
    </row>
    <row r="1528" spans="2:43" x14ac:dyDescent="0.3">
      <c r="B1528" s="37">
        <v>46104</v>
      </c>
      <c r="C1528" t="s">
        <v>35</v>
      </c>
      <c r="D1528" t="s">
        <v>11052</v>
      </c>
      <c r="E1528" t="s">
        <v>11053</v>
      </c>
      <c r="F1528" t="s">
        <v>4346</v>
      </c>
      <c r="G1528" t="s">
        <v>11054</v>
      </c>
      <c r="H1528" t="s">
        <v>11055</v>
      </c>
      <c r="I1528" t="s">
        <v>3255</v>
      </c>
      <c r="J1528" t="s">
        <v>11018</v>
      </c>
      <c r="K1528" t="s">
        <v>11019</v>
      </c>
      <c r="L1528" t="s">
        <v>11056</v>
      </c>
      <c r="M1528" t="s">
        <v>11057</v>
      </c>
      <c r="N1528" t="s">
        <v>11022</v>
      </c>
      <c r="O1528" t="s">
        <v>10896</v>
      </c>
      <c r="P1528" t="s">
        <v>10897</v>
      </c>
      <c r="Q1528" t="s">
        <v>11058</v>
      </c>
      <c r="R1528" s="26">
        <v>3</v>
      </c>
      <c r="S1528" s="23">
        <v>362084370000</v>
      </c>
      <c r="T1528" t="s">
        <v>37</v>
      </c>
      <c r="U1528" t="s">
        <v>10410</v>
      </c>
      <c r="V1528" s="39">
        <v>46109</v>
      </c>
      <c r="W1528" s="41">
        <v>38.21</v>
      </c>
      <c r="X1528" s="26" t="s">
        <v>446</v>
      </c>
      <c r="AB1528">
        <v>79.430000000000007</v>
      </c>
      <c r="AC1528">
        <v>39.75</v>
      </c>
      <c r="AE1528" s="41">
        <v>119.18</v>
      </c>
      <c r="AF1528">
        <v>0</v>
      </c>
      <c r="AG1528">
        <v>0</v>
      </c>
      <c r="AH1528">
        <v>1</v>
      </c>
      <c r="AI1528">
        <v>1</v>
      </c>
      <c r="AJ1528">
        <v>0</v>
      </c>
      <c r="AK1528" s="30">
        <f t="shared" si="157"/>
        <v>2</v>
      </c>
      <c r="AL1528" s="31">
        <v>5</v>
      </c>
      <c r="AM1528" s="32">
        <f t="shared" si="156"/>
        <v>3</v>
      </c>
      <c r="AN1528" s="33" t="str">
        <f t="shared" si="158"/>
        <v>MOROSO</v>
      </c>
      <c r="AO1528" s="33" t="str">
        <f t="shared" si="159"/>
        <v>3meses_pendientes</v>
      </c>
      <c r="AP1528" s="33">
        <f t="shared" si="160"/>
        <v>114.63</v>
      </c>
      <c r="AQ1528" s="31">
        <f t="shared" si="161"/>
        <v>28</v>
      </c>
    </row>
    <row r="1529" spans="2:43" x14ac:dyDescent="0.3">
      <c r="B1529" s="37">
        <v>46107</v>
      </c>
      <c r="C1529" t="s">
        <v>35</v>
      </c>
      <c r="D1529" t="s">
        <v>11059</v>
      </c>
      <c r="E1529" t="s">
        <v>11060</v>
      </c>
      <c r="F1529" t="s">
        <v>4346</v>
      </c>
      <c r="G1529" t="s">
        <v>10937</v>
      </c>
      <c r="H1529" t="s">
        <v>11061</v>
      </c>
      <c r="I1529" t="s">
        <v>46</v>
      </c>
      <c r="J1529" t="s">
        <v>6771</v>
      </c>
      <c r="K1529" t="s">
        <v>7972</v>
      </c>
      <c r="L1529" t="s">
        <v>11062</v>
      </c>
      <c r="M1529" t="s">
        <v>11063</v>
      </c>
      <c r="N1529" t="s">
        <v>11022</v>
      </c>
      <c r="O1529" t="s">
        <v>10896</v>
      </c>
      <c r="P1529" t="s">
        <v>10897</v>
      </c>
      <c r="Q1529" t="s">
        <v>11064</v>
      </c>
      <c r="R1529" s="26">
        <v>2</v>
      </c>
      <c r="S1529" s="23">
        <v>368089740000</v>
      </c>
      <c r="T1529" t="s">
        <v>37</v>
      </c>
      <c r="U1529" t="s">
        <v>10410</v>
      </c>
      <c r="V1529" s="39">
        <v>46112</v>
      </c>
      <c r="W1529" s="41">
        <v>30</v>
      </c>
      <c r="X1529" s="26" t="s">
        <v>446</v>
      </c>
      <c r="AE1529" s="41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 s="30">
        <f t="shared" si="157"/>
        <v>0</v>
      </c>
      <c r="AL1529" s="31">
        <v>5</v>
      </c>
      <c r="AM1529" s="32">
        <f t="shared" si="156"/>
        <v>5</v>
      </c>
      <c r="AN1529" s="33" t="str">
        <f t="shared" si="158"/>
        <v>NPN</v>
      </c>
      <c r="AO1529" s="33" t="str">
        <f t="shared" si="159"/>
        <v>5meses_pendientes</v>
      </c>
      <c r="AP1529" s="33">
        <f t="shared" si="160"/>
        <v>150</v>
      </c>
      <c r="AQ1529" s="31">
        <f t="shared" si="161"/>
        <v>31</v>
      </c>
    </row>
    <row r="1530" spans="2:43" x14ac:dyDescent="0.3">
      <c r="B1530" s="37">
        <v>46111</v>
      </c>
      <c r="C1530" t="s">
        <v>35</v>
      </c>
      <c r="D1530" t="s">
        <v>11065</v>
      </c>
      <c r="E1530" t="s">
        <v>11066</v>
      </c>
      <c r="F1530" t="s">
        <v>4346</v>
      </c>
      <c r="G1530" t="s">
        <v>10937</v>
      </c>
      <c r="H1530" t="s">
        <v>11067</v>
      </c>
      <c r="I1530" t="s">
        <v>3255</v>
      </c>
      <c r="J1530" t="s">
        <v>3255</v>
      </c>
      <c r="K1530" t="s">
        <v>10994</v>
      </c>
      <c r="L1530" t="s">
        <v>11068</v>
      </c>
      <c r="M1530" t="s">
        <v>11069</v>
      </c>
      <c r="N1530" t="s">
        <v>11022</v>
      </c>
      <c r="O1530" t="s">
        <v>10896</v>
      </c>
      <c r="P1530" t="s">
        <v>10897</v>
      </c>
      <c r="Q1530" t="s">
        <v>11070</v>
      </c>
      <c r="R1530" s="26">
        <v>2</v>
      </c>
      <c r="S1530" s="23">
        <v>365091310000</v>
      </c>
      <c r="T1530" t="s">
        <v>37</v>
      </c>
      <c r="U1530" t="s">
        <v>10410</v>
      </c>
      <c r="V1530" s="39">
        <v>46112</v>
      </c>
      <c r="W1530" s="41">
        <v>30</v>
      </c>
      <c r="X1530" s="26" t="s">
        <v>446</v>
      </c>
      <c r="Z1530">
        <v>30.44</v>
      </c>
      <c r="AE1530" s="41">
        <v>30.44</v>
      </c>
      <c r="AF1530">
        <v>1</v>
      </c>
      <c r="AG1530">
        <v>0</v>
      </c>
      <c r="AH1530">
        <v>0</v>
      </c>
      <c r="AI1530">
        <v>0</v>
      </c>
      <c r="AJ1530">
        <v>0</v>
      </c>
      <c r="AK1530" s="30">
        <f t="shared" si="157"/>
        <v>1</v>
      </c>
      <c r="AL1530" s="31">
        <v>5</v>
      </c>
      <c r="AM1530" s="32">
        <f t="shared" si="156"/>
        <v>4</v>
      </c>
      <c r="AN1530" s="33" t="str">
        <f t="shared" si="158"/>
        <v>MOROSO</v>
      </c>
      <c r="AO1530" s="33" t="str">
        <f t="shared" si="159"/>
        <v>4meses_pendientes</v>
      </c>
      <c r="AP1530" s="33">
        <f t="shared" si="160"/>
        <v>120</v>
      </c>
      <c r="AQ1530" s="31">
        <f t="shared" si="161"/>
        <v>31</v>
      </c>
    </row>
    <row r="1531" spans="2:43" x14ac:dyDescent="0.3">
      <c r="B1531" s="37">
        <v>46086</v>
      </c>
      <c r="C1531" t="s">
        <v>35</v>
      </c>
      <c r="D1531" t="s">
        <v>11071</v>
      </c>
      <c r="E1531" t="s">
        <v>11072</v>
      </c>
      <c r="F1531" t="s">
        <v>11073</v>
      </c>
      <c r="G1531" t="s">
        <v>11074</v>
      </c>
      <c r="H1531" t="s">
        <v>11075</v>
      </c>
      <c r="I1531" t="s">
        <v>46</v>
      </c>
      <c r="J1531" t="s">
        <v>6771</v>
      </c>
      <c r="K1531" t="s">
        <v>7972</v>
      </c>
      <c r="L1531" t="s">
        <v>11073</v>
      </c>
      <c r="M1531" t="s">
        <v>11076</v>
      </c>
      <c r="N1531" t="s">
        <v>11077</v>
      </c>
      <c r="O1531" t="s">
        <v>10896</v>
      </c>
      <c r="P1531" t="s">
        <v>10897</v>
      </c>
      <c r="Q1531" t="s">
        <v>11078</v>
      </c>
      <c r="R1531" s="26">
        <v>3</v>
      </c>
      <c r="S1531" s="23">
        <v>364064270000</v>
      </c>
      <c r="T1531" t="s">
        <v>37</v>
      </c>
      <c r="U1531" t="s">
        <v>10410</v>
      </c>
      <c r="V1531" s="39">
        <v>46086</v>
      </c>
      <c r="W1531" s="41">
        <v>33</v>
      </c>
      <c r="X1531" s="26" t="s">
        <v>446</v>
      </c>
      <c r="AE1531" s="4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 s="30">
        <f t="shared" si="157"/>
        <v>0</v>
      </c>
      <c r="AL1531" s="31">
        <v>5</v>
      </c>
      <c r="AM1531" s="32">
        <f t="shared" si="156"/>
        <v>5</v>
      </c>
      <c r="AN1531" s="33" t="str">
        <f t="shared" si="158"/>
        <v>NPN</v>
      </c>
      <c r="AO1531" s="33" t="str">
        <f t="shared" si="159"/>
        <v>5meses_pendientes</v>
      </c>
      <c r="AP1531" s="33">
        <f t="shared" si="160"/>
        <v>165</v>
      </c>
      <c r="AQ1531" s="31">
        <f t="shared" si="161"/>
        <v>5</v>
      </c>
    </row>
    <row r="1532" spans="2:43" x14ac:dyDescent="0.3">
      <c r="B1532" s="37">
        <v>46086</v>
      </c>
      <c r="C1532" t="s">
        <v>35</v>
      </c>
      <c r="D1532" t="s">
        <v>11079</v>
      </c>
      <c r="E1532" t="s">
        <v>11080</v>
      </c>
      <c r="F1532" t="s">
        <v>11081</v>
      </c>
      <c r="G1532" t="s">
        <v>11082</v>
      </c>
      <c r="H1532" t="s">
        <v>11083</v>
      </c>
      <c r="I1532" t="s">
        <v>46</v>
      </c>
      <c r="J1532" t="s">
        <v>6771</v>
      </c>
      <c r="K1532" t="s">
        <v>7972</v>
      </c>
      <c r="L1532" t="s">
        <v>11084</v>
      </c>
      <c r="M1532" t="s">
        <v>11076</v>
      </c>
      <c r="N1532" t="s">
        <v>11077</v>
      </c>
      <c r="O1532" t="s">
        <v>10896</v>
      </c>
      <c r="P1532" t="s">
        <v>10897</v>
      </c>
      <c r="Q1532" t="s">
        <v>11085</v>
      </c>
      <c r="R1532" s="26">
        <v>3</v>
      </c>
      <c r="S1532" s="23">
        <v>365066070000</v>
      </c>
      <c r="T1532" t="s">
        <v>37</v>
      </c>
      <c r="U1532" t="s">
        <v>10410</v>
      </c>
      <c r="V1532" s="39">
        <v>46099</v>
      </c>
      <c r="W1532" s="41">
        <v>30.4</v>
      </c>
      <c r="X1532" s="26" t="s">
        <v>446</v>
      </c>
      <c r="AA1532">
        <v>31.73</v>
      </c>
      <c r="AB1532">
        <v>31.8</v>
      </c>
      <c r="AC1532">
        <v>31.8</v>
      </c>
      <c r="AE1532" s="41">
        <v>95.33</v>
      </c>
      <c r="AF1532">
        <v>0</v>
      </c>
      <c r="AG1532">
        <v>1</v>
      </c>
      <c r="AH1532">
        <v>1</v>
      </c>
      <c r="AI1532">
        <v>1</v>
      </c>
      <c r="AJ1532">
        <v>0</v>
      </c>
      <c r="AK1532" s="30">
        <f t="shared" si="157"/>
        <v>3</v>
      </c>
      <c r="AL1532" s="31">
        <v>5</v>
      </c>
      <c r="AM1532" s="32">
        <f t="shared" si="156"/>
        <v>2</v>
      </c>
      <c r="AN1532" s="33" t="str">
        <f t="shared" si="158"/>
        <v>MOROSO</v>
      </c>
      <c r="AO1532" s="33" t="str">
        <f t="shared" si="159"/>
        <v>2meses_pendientes</v>
      </c>
      <c r="AP1532" s="33">
        <f t="shared" si="160"/>
        <v>60.8</v>
      </c>
      <c r="AQ1532" s="31">
        <f t="shared" si="161"/>
        <v>18</v>
      </c>
    </row>
    <row r="1533" spans="2:43" x14ac:dyDescent="0.3">
      <c r="B1533" s="37">
        <v>46090</v>
      </c>
      <c r="C1533" t="s">
        <v>35</v>
      </c>
      <c r="D1533" t="s">
        <v>11086</v>
      </c>
      <c r="E1533" t="s">
        <v>11087</v>
      </c>
      <c r="F1533" t="s">
        <v>11088</v>
      </c>
      <c r="G1533" t="s">
        <v>11089</v>
      </c>
      <c r="H1533" t="s">
        <v>11090</v>
      </c>
      <c r="I1533" t="s">
        <v>4365</v>
      </c>
      <c r="J1533" t="s">
        <v>4366</v>
      </c>
      <c r="K1533" t="s">
        <v>11091</v>
      </c>
      <c r="L1533" t="s">
        <v>11092</v>
      </c>
      <c r="M1533" t="s">
        <v>11093</v>
      </c>
      <c r="N1533" t="s">
        <v>11077</v>
      </c>
      <c r="O1533" t="s">
        <v>10896</v>
      </c>
      <c r="P1533" t="s">
        <v>10897</v>
      </c>
      <c r="Q1533" t="s">
        <v>11094</v>
      </c>
      <c r="R1533" s="26">
        <v>3</v>
      </c>
      <c r="S1533" s="23">
        <v>365070730000</v>
      </c>
      <c r="T1533" t="s">
        <v>37</v>
      </c>
      <c r="U1533" t="s">
        <v>10410</v>
      </c>
      <c r="V1533" s="39">
        <v>46095</v>
      </c>
      <c r="W1533" s="41">
        <v>38</v>
      </c>
      <c r="X1533" s="26" t="s">
        <v>446</v>
      </c>
      <c r="AE1533" s="41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 s="30">
        <f t="shared" si="157"/>
        <v>0</v>
      </c>
      <c r="AL1533" s="31">
        <v>5</v>
      </c>
      <c r="AM1533" s="32">
        <f t="shared" si="156"/>
        <v>5</v>
      </c>
      <c r="AN1533" s="33" t="str">
        <f t="shared" si="158"/>
        <v>NPN</v>
      </c>
      <c r="AO1533" s="33" t="str">
        <f t="shared" si="159"/>
        <v>5meses_pendientes</v>
      </c>
      <c r="AP1533" s="33">
        <f t="shared" si="160"/>
        <v>190</v>
      </c>
      <c r="AQ1533" s="31">
        <f t="shared" si="161"/>
        <v>14</v>
      </c>
    </row>
    <row r="1534" spans="2:43" x14ac:dyDescent="0.3">
      <c r="B1534" s="37">
        <v>46091</v>
      </c>
      <c r="C1534" t="s">
        <v>35</v>
      </c>
      <c r="D1534" t="s">
        <v>11095</v>
      </c>
      <c r="E1534" t="s">
        <v>11096</v>
      </c>
      <c r="F1534" t="s">
        <v>11097</v>
      </c>
      <c r="G1534" t="s">
        <v>11098</v>
      </c>
      <c r="H1534" t="s">
        <v>11099</v>
      </c>
      <c r="I1534" t="s">
        <v>4559</v>
      </c>
      <c r="J1534" t="s">
        <v>4560</v>
      </c>
      <c r="K1534" t="s">
        <v>10904</v>
      </c>
      <c r="L1534" t="s">
        <v>11097</v>
      </c>
      <c r="M1534" t="s">
        <v>11100</v>
      </c>
      <c r="N1534" t="s">
        <v>11077</v>
      </c>
      <c r="O1534" t="s">
        <v>10896</v>
      </c>
      <c r="P1534" t="s">
        <v>10897</v>
      </c>
      <c r="Q1534" t="s">
        <v>11101</v>
      </c>
      <c r="R1534" s="26">
        <v>3</v>
      </c>
      <c r="S1534" s="23">
        <v>369072090000</v>
      </c>
      <c r="T1534" t="s">
        <v>37</v>
      </c>
      <c r="U1534" t="s">
        <v>10410</v>
      </c>
      <c r="V1534" s="39">
        <v>46099</v>
      </c>
      <c r="W1534" s="41">
        <v>33</v>
      </c>
      <c r="X1534" s="26" t="s">
        <v>446</v>
      </c>
      <c r="Y1534">
        <v>34.85</v>
      </c>
      <c r="AC1534">
        <v>22</v>
      </c>
      <c r="AE1534" s="41">
        <v>56.85</v>
      </c>
      <c r="AF1534">
        <v>0</v>
      </c>
      <c r="AG1534">
        <v>0</v>
      </c>
      <c r="AH1534">
        <v>0</v>
      </c>
      <c r="AI1534">
        <v>1</v>
      </c>
      <c r="AJ1534">
        <v>0</v>
      </c>
      <c r="AK1534" s="30">
        <f t="shared" si="157"/>
        <v>1</v>
      </c>
      <c r="AL1534" s="31">
        <v>5</v>
      </c>
      <c r="AM1534" s="32">
        <f t="shared" si="156"/>
        <v>4</v>
      </c>
      <c r="AN1534" s="33" t="str">
        <f t="shared" si="158"/>
        <v>MOROSO</v>
      </c>
      <c r="AO1534" s="33" t="str">
        <f t="shared" si="159"/>
        <v>4meses_pendientes</v>
      </c>
      <c r="AP1534" s="33">
        <f t="shared" si="160"/>
        <v>132</v>
      </c>
      <c r="AQ1534" s="31">
        <f t="shared" si="161"/>
        <v>18</v>
      </c>
    </row>
    <row r="1535" spans="2:43" x14ac:dyDescent="0.3">
      <c r="B1535" s="37">
        <v>46093</v>
      </c>
      <c r="C1535" t="s">
        <v>35</v>
      </c>
      <c r="D1535" t="s">
        <v>11102</v>
      </c>
      <c r="E1535" t="s">
        <v>11103</v>
      </c>
      <c r="F1535" t="s">
        <v>11104</v>
      </c>
      <c r="G1535" t="s">
        <v>11105</v>
      </c>
      <c r="H1535" t="s">
        <v>11106</v>
      </c>
      <c r="I1535" t="s">
        <v>46</v>
      </c>
      <c r="J1535" t="s">
        <v>6771</v>
      </c>
      <c r="K1535" t="s">
        <v>7972</v>
      </c>
      <c r="L1535" t="s">
        <v>11104</v>
      </c>
      <c r="M1535" t="s">
        <v>11107</v>
      </c>
      <c r="N1535" t="s">
        <v>11077</v>
      </c>
      <c r="O1535" t="s">
        <v>10896</v>
      </c>
      <c r="P1535" t="s">
        <v>10897</v>
      </c>
      <c r="Q1535" t="s">
        <v>11108</v>
      </c>
      <c r="R1535" s="26">
        <v>3</v>
      </c>
      <c r="S1535" s="23">
        <v>363074170000</v>
      </c>
      <c r="T1535" t="s">
        <v>37</v>
      </c>
      <c r="U1535" t="s">
        <v>10410</v>
      </c>
      <c r="V1535" s="39">
        <v>46095</v>
      </c>
      <c r="W1535" s="41">
        <v>33</v>
      </c>
      <c r="X1535" s="26" t="s">
        <v>446</v>
      </c>
      <c r="Y1535">
        <v>34.85</v>
      </c>
      <c r="Z1535">
        <v>34.85</v>
      </c>
      <c r="AA1535">
        <v>34.85</v>
      </c>
      <c r="AB1535">
        <v>34.85</v>
      </c>
      <c r="AE1535" s="41">
        <v>139.4</v>
      </c>
      <c r="AF1535">
        <v>1</v>
      </c>
      <c r="AG1535">
        <v>1</v>
      </c>
      <c r="AH1535">
        <v>1</v>
      </c>
      <c r="AI1535">
        <v>0</v>
      </c>
      <c r="AJ1535">
        <v>0</v>
      </c>
      <c r="AK1535" s="30">
        <f t="shared" si="157"/>
        <v>3</v>
      </c>
      <c r="AL1535" s="31">
        <v>5</v>
      </c>
      <c r="AM1535" s="32">
        <f t="shared" si="156"/>
        <v>2</v>
      </c>
      <c r="AN1535" s="33" t="str">
        <f t="shared" si="158"/>
        <v>MOROSO</v>
      </c>
      <c r="AO1535" s="33" t="str">
        <f t="shared" si="159"/>
        <v>2meses_pendientes</v>
      </c>
      <c r="AP1535" s="33">
        <f t="shared" si="160"/>
        <v>66</v>
      </c>
      <c r="AQ1535" s="31">
        <f t="shared" si="161"/>
        <v>14</v>
      </c>
    </row>
    <row r="1536" spans="2:43" x14ac:dyDescent="0.3">
      <c r="B1536" s="37">
        <v>46095</v>
      </c>
      <c r="C1536" t="s">
        <v>35</v>
      </c>
      <c r="D1536" t="s">
        <v>11109</v>
      </c>
      <c r="E1536" t="s">
        <v>11110</v>
      </c>
      <c r="F1536" t="s">
        <v>11111</v>
      </c>
      <c r="G1536" t="s">
        <v>11112</v>
      </c>
      <c r="H1536" t="s">
        <v>11113</v>
      </c>
      <c r="I1536" t="s">
        <v>46</v>
      </c>
      <c r="J1536" t="s">
        <v>6771</v>
      </c>
      <c r="K1536" t="s">
        <v>7972</v>
      </c>
      <c r="L1536" t="s">
        <v>11111</v>
      </c>
      <c r="M1536" t="s">
        <v>11114</v>
      </c>
      <c r="N1536" t="s">
        <v>11077</v>
      </c>
      <c r="O1536" t="s">
        <v>10896</v>
      </c>
      <c r="P1536" t="s">
        <v>10897</v>
      </c>
      <c r="Q1536" t="s">
        <v>11115</v>
      </c>
      <c r="R1536" s="26">
        <v>3</v>
      </c>
      <c r="S1536" s="23">
        <v>362077310000</v>
      </c>
      <c r="T1536" t="s">
        <v>37</v>
      </c>
      <c r="U1536" t="s">
        <v>10410</v>
      </c>
      <c r="V1536" s="39">
        <v>46098</v>
      </c>
      <c r="W1536" s="41">
        <v>34.200000000000003</v>
      </c>
      <c r="X1536" s="26" t="s">
        <v>446</v>
      </c>
      <c r="Z1536">
        <v>36.14</v>
      </c>
      <c r="AA1536">
        <v>36.14</v>
      </c>
      <c r="AB1536">
        <v>36.14</v>
      </c>
      <c r="AC1536">
        <v>36.14</v>
      </c>
      <c r="AE1536" s="41">
        <v>144.56</v>
      </c>
      <c r="AF1536">
        <v>1</v>
      </c>
      <c r="AG1536">
        <v>1</v>
      </c>
      <c r="AH1536">
        <v>1</v>
      </c>
      <c r="AI1536">
        <v>1</v>
      </c>
      <c r="AJ1536">
        <v>0</v>
      </c>
      <c r="AK1536" s="30">
        <f t="shared" si="157"/>
        <v>4</v>
      </c>
      <c r="AL1536" s="31">
        <v>5</v>
      </c>
      <c r="AM1536" s="32">
        <f t="shared" si="156"/>
        <v>1</v>
      </c>
      <c r="AN1536" s="33" t="str">
        <f t="shared" si="158"/>
        <v>MOROSO</v>
      </c>
      <c r="AO1536" s="33" t="str">
        <f t="shared" si="159"/>
        <v>1meses_pendientes</v>
      </c>
      <c r="AP1536" s="33">
        <f t="shared" si="160"/>
        <v>34.200000000000003</v>
      </c>
      <c r="AQ1536" s="31">
        <f t="shared" si="161"/>
        <v>17</v>
      </c>
    </row>
    <row r="1537" spans="2:43" x14ac:dyDescent="0.3">
      <c r="B1537" s="37">
        <v>46102</v>
      </c>
      <c r="C1537" t="s">
        <v>35</v>
      </c>
      <c r="D1537" t="s">
        <v>11116</v>
      </c>
      <c r="E1537" t="s">
        <v>11117</v>
      </c>
      <c r="F1537" t="s">
        <v>11118</v>
      </c>
      <c r="G1537" t="s">
        <v>11119</v>
      </c>
      <c r="H1537" t="s">
        <v>11120</v>
      </c>
      <c r="I1537" t="s">
        <v>46</v>
      </c>
      <c r="J1537" t="s">
        <v>6771</v>
      </c>
      <c r="K1537" t="s">
        <v>7972</v>
      </c>
      <c r="L1537" t="s">
        <v>11118</v>
      </c>
      <c r="M1537" t="s">
        <v>11121</v>
      </c>
      <c r="N1537" t="s">
        <v>11077</v>
      </c>
      <c r="O1537" t="s">
        <v>10896</v>
      </c>
      <c r="P1537" t="s">
        <v>10897</v>
      </c>
      <c r="Q1537" t="s">
        <v>11122</v>
      </c>
      <c r="R1537" s="26">
        <v>3</v>
      </c>
      <c r="S1537" s="23">
        <v>362084020000</v>
      </c>
      <c r="T1537" t="s">
        <v>37</v>
      </c>
      <c r="U1537" t="s">
        <v>10410</v>
      </c>
      <c r="V1537" s="39">
        <v>46104</v>
      </c>
      <c r="W1537" s="41">
        <v>44.08</v>
      </c>
      <c r="X1537" s="26" t="s">
        <v>446</v>
      </c>
      <c r="Z1537">
        <v>47.64</v>
      </c>
      <c r="AA1537">
        <v>47.64</v>
      </c>
      <c r="AE1537" s="41">
        <v>95.28</v>
      </c>
      <c r="AF1537">
        <v>1</v>
      </c>
      <c r="AG1537">
        <v>1</v>
      </c>
      <c r="AH1537">
        <v>0</v>
      </c>
      <c r="AI1537">
        <v>0</v>
      </c>
      <c r="AJ1537">
        <v>0</v>
      </c>
      <c r="AK1537" s="30">
        <f t="shared" si="157"/>
        <v>2</v>
      </c>
      <c r="AL1537" s="31">
        <v>5</v>
      </c>
      <c r="AM1537" s="32">
        <f t="shared" si="156"/>
        <v>3</v>
      </c>
      <c r="AN1537" s="33" t="str">
        <f t="shared" si="158"/>
        <v>MOROSO</v>
      </c>
      <c r="AO1537" s="33" t="str">
        <f t="shared" si="159"/>
        <v>3meses_pendientes</v>
      </c>
      <c r="AP1537" s="33">
        <f t="shared" si="160"/>
        <v>132.24</v>
      </c>
      <c r="AQ1537" s="31">
        <f t="shared" si="161"/>
        <v>23</v>
      </c>
    </row>
    <row r="1538" spans="2:43" x14ac:dyDescent="0.3">
      <c r="B1538" s="37">
        <v>46105</v>
      </c>
      <c r="C1538" t="s">
        <v>35</v>
      </c>
      <c r="D1538" t="s">
        <v>11123</v>
      </c>
      <c r="E1538" t="s">
        <v>11124</v>
      </c>
      <c r="F1538" t="s">
        <v>11125</v>
      </c>
      <c r="G1538" t="s">
        <v>11126</v>
      </c>
      <c r="H1538" t="s">
        <v>11127</v>
      </c>
      <c r="I1538" t="s">
        <v>3255</v>
      </c>
      <c r="J1538" t="s">
        <v>3256</v>
      </c>
      <c r="K1538" t="s">
        <v>11003</v>
      </c>
      <c r="L1538" t="s">
        <v>11125</v>
      </c>
      <c r="M1538" t="s">
        <v>11128</v>
      </c>
      <c r="N1538" t="s">
        <v>11077</v>
      </c>
      <c r="O1538" t="s">
        <v>10896</v>
      </c>
      <c r="P1538" t="s">
        <v>10897</v>
      </c>
      <c r="Q1538" t="s">
        <v>11129</v>
      </c>
      <c r="R1538" s="26">
        <v>3</v>
      </c>
      <c r="S1538" s="23">
        <v>367087120000</v>
      </c>
      <c r="T1538" t="s">
        <v>37</v>
      </c>
      <c r="U1538" t="s">
        <v>10410</v>
      </c>
      <c r="V1538" s="39">
        <v>46106</v>
      </c>
      <c r="W1538" s="41">
        <v>44.79</v>
      </c>
      <c r="X1538" s="26" t="s">
        <v>446</v>
      </c>
      <c r="Z1538">
        <v>46.4</v>
      </c>
      <c r="AE1538" s="41">
        <v>46.4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 s="30">
        <f t="shared" si="157"/>
        <v>1</v>
      </c>
      <c r="AL1538" s="31">
        <v>5</v>
      </c>
      <c r="AM1538" s="32">
        <f t="shared" ref="AM1538:AM1601" si="162">AL1538-AK1538</f>
        <v>4</v>
      </c>
      <c r="AN1538" s="33" t="str">
        <f t="shared" si="158"/>
        <v>MOROSO</v>
      </c>
      <c r="AO1538" s="33" t="str">
        <f t="shared" si="159"/>
        <v>4meses_pendientes</v>
      </c>
      <c r="AP1538" s="33">
        <f t="shared" si="160"/>
        <v>179.16</v>
      </c>
      <c r="AQ1538" s="31">
        <f t="shared" si="161"/>
        <v>25</v>
      </c>
    </row>
    <row r="1539" spans="2:43" x14ac:dyDescent="0.3">
      <c r="B1539" s="37">
        <v>46111</v>
      </c>
      <c r="C1539" t="s">
        <v>35</v>
      </c>
      <c r="D1539" t="s">
        <v>11130</v>
      </c>
      <c r="E1539" t="s">
        <v>11131</v>
      </c>
      <c r="F1539" t="s">
        <v>11132</v>
      </c>
      <c r="G1539" t="s">
        <v>11133</v>
      </c>
      <c r="H1539" t="s">
        <v>11134</v>
      </c>
      <c r="I1539" t="s">
        <v>3255</v>
      </c>
      <c r="J1539" t="s">
        <v>3256</v>
      </c>
      <c r="K1539" t="s">
        <v>11003</v>
      </c>
      <c r="L1539" t="s">
        <v>11132</v>
      </c>
      <c r="M1539" t="s">
        <v>11135</v>
      </c>
      <c r="N1539" t="s">
        <v>11077</v>
      </c>
      <c r="O1539" t="s">
        <v>10896</v>
      </c>
      <c r="P1539" t="s">
        <v>10897</v>
      </c>
      <c r="Q1539" t="s">
        <v>11136</v>
      </c>
      <c r="R1539" s="26">
        <v>3</v>
      </c>
      <c r="S1539" s="23">
        <v>369089130000</v>
      </c>
      <c r="T1539" t="s">
        <v>37</v>
      </c>
      <c r="U1539" t="s">
        <v>10410</v>
      </c>
      <c r="V1539" s="39">
        <v>46111</v>
      </c>
      <c r="W1539" s="41">
        <v>34</v>
      </c>
      <c r="X1539" s="26" t="s">
        <v>446</v>
      </c>
      <c r="AA1539">
        <v>35.86</v>
      </c>
      <c r="AB1539">
        <v>35.86</v>
      </c>
      <c r="AE1539" s="41">
        <v>71.72</v>
      </c>
      <c r="AF1539">
        <v>0</v>
      </c>
      <c r="AG1539">
        <v>1</v>
      </c>
      <c r="AH1539">
        <v>1</v>
      </c>
      <c r="AI1539">
        <v>0</v>
      </c>
      <c r="AJ1539">
        <v>0</v>
      </c>
      <c r="AK1539" s="30">
        <f t="shared" ref="AK1539:AK1602" si="163">SUM(AF1539:AJ1539)</f>
        <v>2</v>
      </c>
      <c r="AL1539" s="31">
        <v>5</v>
      </c>
      <c r="AM1539" s="32">
        <f t="shared" si="162"/>
        <v>3</v>
      </c>
      <c r="AN1539" s="33" t="str">
        <f t="shared" ref="AN1539:AN1602" si="164">IF(AM1539&gt;=AL1539,"NPN","MOROSO")</f>
        <v>MOROSO</v>
      </c>
      <c r="AO1539" s="33" t="str">
        <f t="shared" ref="AO1539:AO1602" si="165">CONCATENATE(AM1539,"meses_pendientes")</f>
        <v>3meses_pendientes</v>
      </c>
      <c r="AP1539" s="33">
        <f t="shared" ref="AP1539:AP1602" si="166">AM1539*W1539</f>
        <v>102</v>
      </c>
      <c r="AQ1539" s="31">
        <f t="shared" ref="AQ1539:AQ1602" si="167">DAY(V1539)</f>
        <v>30</v>
      </c>
    </row>
    <row r="1540" spans="2:43" x14ac:dyDescent="0.3">
      <c r="B1540" s="37">
        <v>46109</v>
      </c>
      <c r="C1540" t="s">
        <v>35</v>
      </c>
      <c r="D1540" t="s">
        <v>11137</v>
      </c>
      <c r="E1540" t="s">
        <v>11138</v>
      </c>
      <c r="F1540" t="s">
        <v>11139</v>
      </c>
      <c r="G1540" t="s">
        <v>11140</v>
      </c>
      <c r="H1540" t="s">
        <v>11141</v>
      </c>
      <c r="I1540" t="s">
        <v>4559</v>
      </c>
      <c r="J1540" t="s">
        <v>4560</v>
      </c>
      <c r="K1540" t="s">
        <v>4560</v>
      </c>
      <c r="L1540" t="s">
        <v>11139</v>
      </c>
      <c r="M1540" t="s">
        <v>11142</v>
      </c>
      <c r="N1540" t="s">
        <v>11143</v>
      </c>
      <c r="O1540" t="s">
        <v>10896</v>
      </c>
      <c r="P1540" t="s">
        <v>10897</v>
      </c>
      <c r="Q1540" t="s">
        <v>11144</v>
      </c>
      <c r="R1540" s="26">
        <v>3</v>
      </c>
      <c r="S1540" s="23">
        <v>297087810000</v>
      </c>
      <c r="T1540" t="s">
        <v>37</v>
      </c>
      <c r="U1540" t="s">
        <v>10410</v>
      </c>
      <c r="V1540" s="39">
        <v>46111</v>
      </c>
      <c r="W1540" s="41">
        <v>34</v>
      </c>
      <c r="X1540" s="26" t="s">
        <v>446</v>
      </c>
      <c r="Y1540">
        <v>61.27</v>
      </c>
      <c r="AA1540">
        <v>192.65</v>
      </c>
      <c r="AB1540">
        <v>95.46</v>
      </c>
      <c r="AE1540" s="41">
        <v>349.38</v>
      </c>
      <c r="AF1540">
        <v>0</v>
      </c>
      <c r="AG1540">
        <v>1</v>
      </c>
      <c r="AH1540">
        <v>1</v>
      </c>
      <c r="AI1540">
        <v>0</v>
      </c>
      <c r="AJ1540">
        <v>0</v>
      </c>
      <c r="AK1540" s="30">
        <f t="shared" si="163"/>
        <v>2</v>
      </c>
      <c r="AL1540" s="31">
        <v>5</v>
      </c>
      <c r="AM1540" s="32">
        <f t="shared" si="162"/>
        <v>3</v>
      </c>
      <c r="AN1540" s="33" t="str">
        <f t="shared" si="164"/>
        <v>MOROSO</v>
      </c>
      <c r="AO1540" s="33" t="str">
        <f t="shared" si="165"/>
        <v>3meses_pendientes</v>
      </c>
      <c r="AP1540" s="33">
        <f t="shared" si="166"/>
        <v>102</v>
      </c>
      <c r="AQ1540" s="31">
        <f t="shared" si="167"/>
        <v>30</v>
      </c>
    </row>
    <row r="1541" spans="2:43" x14ac:dyDescent="0.3">
      <c r="B1541" s="37">
        <v>46109</v>
      </c>
      <c r="C1541" t="s">
        <v>35</v>
      </c>
      <c r="D1541" t="s">
        <v>11145</v>
      </c>
      <c r="E1541" t="s">
        <v>11146</v>
      </c>
      <c r="F1541" t="s">
        <v>11147</v>
      </c>
      <c r="G1541" t="s">
        <v>11148</v>
      </c>
      <c r="H1541" t="s">
        <v>11149</v>
      </c>
      <c r="I1541" t="s">
        <v>46</v>
      </c>
      <c r="J1541" t="s">
        <v>6771</v>
      </c>
      <c r="K1541" t="s">
        <v>7972</v>
      </c>
      <c r="L1541" t="s">
        <v>11150</v>
      </c>
      <c r="M1541" t="s">
        <v>11151</v>
      </c>
      <c r="N1541" t="s">
        <v>11143</v>
      </c>
      <c r="O1541" t="s">
        <v>10896</v>
      </c>
      <c r="P1541" t="s">
        <v>10897</v>
      </c>
      <c r="Q1541" t="s">
        <v>11152</v>
      </c>
      <c r="R1541" s="26">
        <v>3</v>
      </c>
      <c r="S1541" s="23">
        <v>365091530000</v>
      </c>
      <c r="T1541" t="s">
        <v>37</v>
      </c>
      <c r="U1541" t="s">
        <v>10410</v>
      </c>
      <c r="V1541" s="39">
        <v>46111</v>
      </c>
      <c r="W1541" s="41">
        <v>30.7</v>
      </c>
      <c r="X1541" s="26" t="s">
        <v>446</v>
      </c>
      <c r="Y1541">
        <v>32.130000000000003</v>
      </c>
      <c r="AA1541">
        <v>34.25</v>
      </c>
      <c r="AB1541">
        <v>34.26</v>
      </c>
      <c r="AE1541" s="41">
        <v>100.63999999999999</v>
      </c>
      <c r="AF1541">
        <v>0</v>
      </c>
      <c r="AG1541">
        <v>1</v>
      </c>
      <c r="AH1541">
        <v>1</v>
      </c>
      <c r="AI1541">
        <v>0</v>
      </c>
      <c r="AJ1541">
        <v>0</v>
      </c>
      <c r="AK1541" s="30">
        <f t="shared" si="163"/>
        <v>2</v>
      </c>
      <c r="AL1541" s="31">
        <v>5</v>
      </c>
      <c r="AM1541" s="32">
        <f t="shared" si="162"/>
        <v>3</v>
      </c>
      <c r="AN1541" s="33" t="str">
        <f t="shared" si="164"/>
        <v>MOROSO</v>
      </c>
      <c r="AO1541" s="33" t="str">
        <f t="shared" si="165"/>
        <v>3meses_pendientes</v>
      </c>
      <c r="AP1541" s="33">
        <f t="shared" si="166"/>
        <v>92.1</v>
      </c>
      <c r="AQ1541" s="31">
        <f t="shared" si="167"/>
        <v>30</v>
      </c>
    </row>
    <row r="1542" spans="2:43" x14ac:dyDescent="0.3">
      <c r="B1542" s="37">
        <v>46076</v>
      </c>
      <c r="C1542" t="s">
        <v>35</v>
      </c>
      <c r="D1542" t="s">
        <v>11153</v>
      </c>
      <c r="E1542" t="s">
        <v>11154</v>
      </c>
      <c r="F1542" t="s">
        <v>5189</v>
      </c>
      <c r="G1542" t="s">
        <v>11155</v>
      </c>
      <c r="H1542" t="s">
        <v>11156</v>
      </c>
      <c r="I1542" t="s">
        <v>38</v>
      </c>
      <c r="J1542" t="s">
        <v>42</v>
      </c>
      <c r="K1542" t="s">
        <v>50</v>
      </c>
      <c r="L1542" t="s">
        <v>11157</v>
      </c>
      <c r="M1542" t="s">
        <v>11158</v>
      </c>
      <c r="N1542" t="s">
        <v>11159</v>
      </c>
      <c r="O1542" t="s">
        <v>10896</v>
      </c>
      <c r="P1542" t="s">
        <v>10897</v>
      </c>
      <c r="Q1542" t="s">
        <v>11160</v>
      </c>
      <c r="R1542" s="26">
        <v>2</v>
      </c>
      <c r="S1542" s="23">
        <v>367054930000</v>
      </c>
      <c r="T1542" t="s">
        <v>37</v>
      </c>
      <c r="U1542" t="s">
        <v>10410</v>
      </c>
      <c r="V1542" s="39">
        <v>46083</v>
      </c>
      <c r="W1542" s="41">
        <v>30</v>
      </c>
      <c r="X1542" s="26" t="s">
        <v>446</v>
      </c>
      <c r="AE1542" s="41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 s="30">
        <f t="shared" si="163"/>
        <v>0</v>
      </c>
      <c r="AL1542" s="31">
        <v>5</v>
      </c>
      <c r="AM1542" s="32">
        <f t="shared" si="162"/>
        <v>5</v>
      </c>
      <c r="AN1542" s="33" t="str">
        <f t="shared" si="164"/>
        <v>NPN</v>
      </c>
      <c r="AO1542" s="33" t="str">
        <f t="shared" si="165"/>
        <v>5meses_pendientes</v>
      </c>
      <c r="AP1542" s="33">
        <f t="shared" si="166"/>
        <v>150</v>
      </c>
      <c r="AQ1542" s="31">
        <f t="shared" si="167"/>
        <v>2</v>
      </c>
    </row>
    <row r="1543" spans="2:43" x14ac:dyDescent="0.3">
      <c r="B1543" s="37">
        <v>46082</v>
      </c>
      <c r="C1543" t="s">
        <v>35</v>
      </c>
      <c r="D1543" t="s">
        <v>11161</v>
      </c>
      <c r="E1543" t="s">
        <v>11162</v>
      </c>
      <c r="F1543" t="s">
        <v>5189</v>
      </c>
      <c r="G1543" t="s">
        <v>11163</v>
      </c>
      <c r="H1543" t="s">
        <v>11164</v>
      </c>
      <c r="I1543" t="s">
        <v>46</v>
      </c>
      <c r="J1543" t="s">
        <v>599</v>
      </c>
      <c r="K1543" t="s">
        <v>11165</v>
      </c>
      <c r="L1543" t="s">
        <v>11166</v>
      </c>
      <c r="M1543" t="s">
        <v>11167</v>
      </c>
      <c r="N1543" t="s">
        <v>11159</v>
      </c>
      <c r="O1543" t="s">
        <v>10896</v>
      </c>
      <c r="P1543" t="s">
        <v>10897</v>
      </c>
      <c r="Q1543" t="s">
        <v>11168</v>
      </c>
      <c r="R1543" s="26">
        <v>2</v>
      </c>
      <c r="S1543" s="23">
        <v>362061350000</v>
      </c>
      <c r="T1543" t="s">
        <v>37</v>
      </c>
      <c r="U1543" t="s">
        <v>10410</v>
      </c>
      <c r="V1543" s="39">
        <v>46085</v>
      </c>
      <c r="W1543" s="41">
        <v>30</v>
      </c>
      <c r="X1543" s="26" t="s">
        <v>446</v>
      </c>
      <c r="Y1543">
        <v>30.44</v>
      </c>
      <c r="Z1543">
        <v>35.24</v>
      </c>
      <c r="AA1543">
        <v>30.44</v>
      </c>
      <c r="AB1543">
        <v>30.44</v>
      </c>
      <c r="AE1543" s="41">
        <v>126.56</v>
      </c>
      <c r="AF1543">
        <v>1</v>
      </c>
      <c r="AG1543">
        <v>1</v>
      </c>
      <c r="AH1543">
        <v>1</v>
      </c>
      <c r="AI1543">
        <v>0</v>
      </c>
      <c r="AJ1543">
        <v>0</v>
      </c>
      <c r="AK1543" s="30">
        <f t="shared" si="163"/>
        <v>3</v>
      </c>
      <c r="AL1543" s="31">
        <v>5</v>
      </c>
      <c r="AM1543" s="32">
        <f t="shared" si="162"/>
        <v>2</v>
      </c>
      <c r="AN1543" s="33" t="str">
        <f t="shared" si="164"/>
        <v>MOROSO</v>
      </c>
      <c r="AO1543" s="33" t="str">
        <f t="shared" si="165"/>
        <v>2meses_pendientes</v>
      </c>
      <c r="AP1543" s="33">
        <f t="shared" si="166"/>
        <v>60</v>
      </c>
      <c r="AQ1543" s="31">
        <f t="shared" si="167"/>
        <v>4</v>
      </c>
    </row>
    <row r="1544" spans="2:43" x14ac:dyDescent="0.3">
      <c r="B1544" s="37">
        <v>46090</v>
      </c>
      <c r="C1544" t="s">
        <v>35</v>
      </c>
      <c r="D1544" t="s">
        <v>11169</v>
      </c>
      <c r="E1544" t="s">
        <v>11170</v>
      </c>
      <c r="F1544" t="s">
        <v>5189</v>
      </c>
      <c r="G1544" t="s">
        <v>11171</v>
      </c>
      <c r="H1544" t="s">
        <v>11172</v>
      </c>
      <c r="I1544" t="s">
        <v>46</v>
      </c>
      <c r="J1544" t="s">
        <v>6771</v>
      </c>
      <c r="K1544" t="s">
        <v>6772</v>
      </c>
      <c r="L1544" t="s">
        <v>11173</v>
      </c>
      <c r="M1544" t="s">
        <v>11174</v>
      </c>
      <c r="N1544" t="s">
        <v>11159</v>
      </c>
      <c r="O1544" t="s">
        <v>10896</v>
      </c>
      <c r="P1544" t="s">
        <v>10897</v>
      </c>
      <c r="Q1544" t="s">
        <v>11175</v>
      </c>
      <c r="R1544" s="26">
        <v>3</v>
      </c>
      <c r="S1544" s="23">
        <v>348400500000</v>
      </c>
      <c r="T1544" t="s">
        <v>37</v>
      </c>
      <c r="U1544" t="s">
        <v>10410</v>
      </c>
      <c r="V1544" s="39">
        <v>46092</v>
      </c>
      <c r="W1544" s="41">
        <v>29.7</v>
      </c>
      <c r="X1544" s="26" t="s">
        <v>446</v>
      </c>
      <c r="Y1544">
        <v>30.81</v>
      </c>
      <c r="Z1544">
        <v>30.99</v>
      </c>
      <c r="AA1544">
        <v>30.99</v>
      </c>
      <c r="AC1544">
        <v>30.99</v>
      </c>
      <c r="AE1544" s="41">
        <v>123.77999999999999</v>
      </c>
      <c r="AF1544">
        <v>1</v>
      </c>
      <c r="AG1544">
        <v>1</v>
      </c>
      <c r="AH1544">
        <v>0</v>
      </c>
      <c r="AI1544">
        <v>1</v>
      </c>
      <c r="AJ1544">
        <v>0</v>
      </c>
      <c r="AK1544" s="30">
        <f t="shared" si="163"/>
        <v>3</v>
      </c>
      <c r="AL1544" s="31">
        <v>5</v>
      </c>
      <c r="AM1544" s="32">
        <f t="shared" si="162"/>
        <v>2</v>
      </c>
      <c r="AN1544" s="33" t="str">
        <f t="shared" si="164"/>
        <v>MOROSO</v>
      </c>
      <c r="AO1544" s="33" t="str">
        <f t="shared" si="165"/>
        <v>2meses_pendientes</v>
      </c>
      <c r="AP1544" s="33">
        <f t="shared" si="166"/>
        <v>59.4</v>
      </c>
      <c r="AQ1544" s="31">
        <f t="shared" si="167"/>
        <v>11</v>
      </c>
    </row>
    <row r="1545" spans="2:43" x14ac:dyDescent="0.3">
      <c r="B1545" s="37">
        <v>46095</v>
      </c>
      <c r="C1545" t="s">
        <v>35</v>
      </c>
      <c r="D1545" t="s">
        <v>11176</v>
      </c>
      <c r="E1545" t="s">
        <v>11177</v>
      </c>
      <c r="F1545" t="s">
        <v>11178</v>
      </c>
      <c r="G1545" t="s">
        <v>11179</v>
      </c>
      <c r="H1545" t="s">
        <v>11180</v>
      </c>
      <c r="I1545" t="s">
        <v>3255</v>
      </c>
      <c r="J1545" t="s">
        <v>3255</v>
      </c>
      <c r="K1545" t="s">
        <v>10892</v>
      </c>
      <c r="L1545" t="s">
        <v>11178</v>
      </c>
      <c r="M1545" t="s">
        <v>11181</v>
      </c>
      <c r="N1545" t="s">
        <v>11159</v>
      </c>
      <c r="O1545" t="s">
        <v>10896</v>
      </c>
      <c r="P1545" t="s">
        <v>10897</v>
      </c>
      <c r="Q1545" t="s">
        <v>11182</v>
      </c>
      <c r="R1545" s="26">
        <v>3</v>
      </c>
      <c r="S1545" s="23">
        <v>368077410000</v>
      </c>
      <c r="T1545" t="s">
        <v>37</v>
      </c>
      <c r="U1545" t="s">
        <v>10410</v>
      </c>
      <c r="V1545" s="39">
        <v>46106</v>
      </c>
      <c r="W1545" s="41">
        <v>34.200000000000003</v>
      </c>
      <c r="X1545" s="26" t="s">
        <v>446</v>
      </c>
      <c r="Z1545">
        <v>36.68</v>
      </c>
      <c r="AA1545">
        <v>36.68</v>
      </c>
      <c r="AB1545">
        <v>36.68</v>
      </c>
      <c r="AC1545">
        <v>36.68</v>
      </c>
      <c r="AE1545" s="41">
        <v>146.72</v>
      </c>
      <c r="AF1545">
        <v>1</v>
      </c>
      <c r="AG1545">
        <v>1</v>
      </c>
      <c r="AH1545">
        <v>1</v>
      </c>
      <c r="AI1545">
        <v>1</v>
      </c>
      <c r="AJ1545">
        <v>0</v>
      </c>
      <c r="AK1545" s="30">
        <f t="shared" si="163"/>
        <v>4</v>
      </c>
      <c r="AL1545" s="31">
        <v>5</v>
      </c>
      <c r="AM1545" s="32">
        <f t="shared" si="162"/>
        <v>1</v>
      </c>
      <c r="AN1545" s="33" t="str">
        <f t="shared" si="164"/>
        <v>MOROSO</v>
      </c>
      <c r="AO1545" s="33" t="str">
        <f t="shared" si="165"/>
        <v>1meses_pendientes</v>
      </c>
      <c r="AP1545" s="33">
        <f t="shared" si="166"/>
        <v>34.200000000000003</v>
      </c>
      <c r="AQ1545" s="31">
        <f t="shared" si="167"/>
        <v>25</v>
      </c>
    </row>
    <row r="1546" spans="2:43" x14ac:dyDescent="0.3">
      <c r="B1546" s="37">
        <v>46100</v>
      </c>
      <c r="C1546" t="s">
        <v>35</v>
      </c>
      <c r="D1546" t="s">
        <v>11183</v>
      </c>
      <c r="E1546" t="s">
        <v>11184</v>
      </c>
      <c r="F1546" t="s">
        <v>11185</v>
      </c>
      <c r="G1546" t="s">
        <v>11186</v>
      </c>
      <c r="H1546" t="s">
        <v>11187</v>
      </c>
      <c r="I1546" t="s">
        <v>46</v>
      </c>
      <c r="J1546" t="s">
        <v>6771</v>
      </c>
      <c r="K1546" t="s">
        <v>7972</v>
      </c>
      <c r="L1546" t="s">
        <v>11185</v>
      </c>
      <c r="M1546" t="s">
        <v>11188</v>
      </c>
      <c r="N1546" t="s">
        <v>11159</v>
      </c>
      <c r="O1546" t="s">
        <v>10896</v>
      </c>
      <c r="P1546" t="s">
        <v>10897</v>
      </c>
      <c r="Q1546" t="s">
        <v>11189</v>
      </c>
      <c r="R1546" s="26">
        <v>3</v>
      </c>
      <c r="S1546" s="23">
        <v>364082590000</v>
      </c>
      <c r="T1546" t="s">
        <v>37</v>
      </c>
      <c r="U1546" t="s">
        <v>10410</v>
      </c>
      <c r="V1546" s="39">
        <v>46102</v>
      </c>
      <c r="W1546" s="41">
        <v>32</v>
      </c>
      <c r="X1546" s="26" t="s">
        <v>446</v>
      </c>
      <c r="Z1546">
        <v>33.78</v>
      </c>
      <c r="AA1546">
        <v>33.78</v>
      </c>
      <c r="AB1546">
        <v>33.78</v>
      </c>
      <c r="AE1546" s="41">
        <v>101.34</v>
      </c>
      <c r="AF1546">
        <v>1</v>
      </c>
      <c r="AG1546">
        <v>1</v>
      </c>
      <c r="AH1546">
        <v>1</v>
      </c>
      <c r="AI1546">
        <v>0</v>
      </c>
      <c r="AJ1546">
        <v>0</v>
      </c>
      <c r="AK1546" s="30">
        <f t="shared" si="163"/>
        <v>3</v>
      </c>
      <c r="AL1546" s="31">
        <v>5</v>
      </c>
      <c r="AM1546" s="32">
        <f t="shared" si="162"/>
        <v>2</v>
      </c>
      <c r="AN1546" s="33" t="str">
        <f t="shared" si="164"/>
        <v>MOROSO</v>
      </c>
      <c r="AO1546" s="33" t="str">
        <f t="shared" si="165"/>
        <v>2meses_pendientes</v>
      </c>
      <c r="AP1546" s="33">
        <f t="shared" si="166"/>
        <v>64</v>
      </c>
      <c r="AQ1546" s="31">
        <f t="shared" si="167"/>
        <v>21</v>
      </c>
    </row>
    <row r="1547" spans="2:43" x14ac:dyDescent="0.3">
      <c r="B1547" s="37">
        <v>46101</v>
      </c>
      <c r="C1547" t="s">
        <v>35</v>
      </c>
      <c r="D1547" t="s">
        <v>11190</v>
      </c>
      <c r="E1547" t="s">
        <v>11191</v>
      </c>
      <c r="F1547" t="s">
        <v>11192</v>
      </c>
      <c r="G1547" t="s">
        <v>11193</v>
      </c>
      <c r="H1547" t="s">
        <v>11194</v>
      </c>
      <c r="I1547" t="s">
        <v>46</v>
      </c>
      <c r="J1547" t="s">
        <v>599</v>
      </c>
      <c r="K1547" t="s">
        <v>8628</v>
      </c>
      <c r="L1547" t="s">
        <v>11192</v>
      </c>
      <c r="M1547" t="s">
        <v>11195</v>
      </c>
      <c r="N1547" t="s">
        <v>11159</v>
      </c>
      <c r="O1547" t="s">
        <v>10896</v>
      </c>
      <c r="P1547" t="s">
        <v>10897</v>
      </c>
      <c r="Q1547" t="s">
        <v>11196</v>
      </c>
      <c r="R1547" s="26">
        <v>3</v>
      </c>
      <c r="S1547" s="23">
        <v>362083300000</v>
      </c>
      <c r="T1547" t="s">
        <v>37</v>
      </c>
      <c r="U1547" t="s">
        <v>10410</v>
      </c>
      <c r="V1547" s="39">
        <v>46104</v>
      </c>
      <c r="W1547" s="41">
        <v>38.01</v>
      </c>
      <c r="X1547" s="26" t="s">
        <v>446</v>
      </c>
      <c r="Z1547">
        <v>39.880000000000003</v>
      </c>
      <c r="AA1547">
        <v>39.880000000000003</v>
      </c>
      <c r="AB1547">
        <v>39.880000000000003</v>
      </c>
      <c r="AE1547" s="41">
        <v>119.64000000000001</v>
      </c>
      <c r="AF1547">
        <v>1</v>
      </c>
      <c r="AG1547">
        <v>1</v>
      </c>
      <c r="AH1547">
        <v>1</v>
      </c>
      <c r="AI1547">
        <v>0</v>
      </c>
      <c r="AJ1547">
        <v>0</v>
      </c>
      <c r="AK1547" s="30">
        <f t="shared" si="163"/>
        <v>3</v>
      </c>
      <c r="AL1547" s="31">
        <v>5</v>
      </c>
      <c r="AM1547" s="32">
        <f t="shared" si="162"/>
        <v>2</v>
      </c>
      <c r="AN1547" s="33" t="str">
        <f t="shared" si="164"/>
        <v>MOROSO</v>
      </c>
      <c r="AO1547" s="33" t="str">
        <f t="shared" si="165"/>
        <v>2meses_pendientes</v>
      </c>
      <c r="AP1547" s="33">
        <f t="shared" si="166"/>
        <v>76.02</v>
      </c>
      <c r="AQ1547" s="31">
        <f t="shared" si="167"/>
        <v>23</v>
      </c>
    </row>
    <row r="1548" spans="2:43" x14ac:dyDescent="0.3">
      <c r="B1548" s="37">
        <v>46104</v>
      </c>
      <c r="C1548" t="s">
        <v>35</v>
      </c>
      <c r="D1548" t="s">
        <v>11197</v>
      </c>
      <c r="E1548" t="s">
        <v>11198</v>
      </c>
      <c r="F1548" t="s">
        <v>11199</v>
      </c>
      <c r="G1548" t="s">
        <v>11200</v>
      </c>
      <c r="H1548" t="s">
        <v>11201</v>
      </c>
      <c r="I1548" t="s">
        <v>46</v>
      </c>
      <c r="J1548" t="s">
        <v>6771</v>
      </c>
      <c r="K1548" t="s">
        <v>7644</v>
      </c>
      <c r="M1548" t="s">
        <v>11202</v>
      </c>
      <c r="N1548" t="s">
        <v>11159</v>
      </c>
      <c r="O1548" t="s">
        <v>10896</v>
      </c>
      <c r="P1548" t="s">
        <v>10897</v>
      </c>
      <c r="Q1548" t="s">
        <v>11203</v>
      </c>
      <c r="R1548" s="26">
        <v>3</v>
      </c>
      <c r="S1548" s="23">
        <v>341392660000</v>
      </c>
      <c r="T1548" t="s">
        <v>37</v>
      </c>
      <c r="U1548" t="s">
        <v>10410</v>
      </c>
      <c r="V1548" s="39">
        <v>46105</v>
      </c>
      <c r="W1548" s="41">
        <v>34</v>
      </c>
      <c r="X1548" s="26" t="s">
        <v>446</v>
      </c>
      <c r="Y1548">
        <v>78.77</v>
      </c>
      <c r="Z1548">
        <v>16.579999999999998</v>
      </c>
      <c r="AA1548">
        <v>79.02</v>
      </c>
      <c r="AB1548">
        <v>79.02</v>
      </c>
      <c r="AE1548" s="41">
        <v>253.39</v>
      </c>
      <c r="AF1548">
        <v>1</v>
      </c>
      <c r="AG1548">
        <v>1</v>
      </c>
      <c r="AH1548">
        <v>1</v>
      </c>
      <c r="AI1548">
        <v>0</v>
      </c>
      <c r="AJ1548">
        <v>0</v>
      </c>
      <c r="AK1548" s="30">
        <f t="shared" si="163"/>
        <v>3</v>
      </c>
      <c r="AL1548" s="31">
        <v>5</v>
      </c>
      <c r="AM1548" s="32">
        <f t="shared" si="162"/>
        <v>2</v>
      </c>
      <c r="AN1548" s="33" t="str">
        <f t="shared" si="164"/>
        <v>MOROSO</v>
      </c>
      <c r="AO1548" s="33" t="str">
        <f t="shared" si="165"/>
        <v>2meses_pendientes</v>
      </c>
      <c r="AP1548" s="33">
        <f t="shared" si="166"/>
        <v>68</v>
      </c>
      <c r="AQ1548" s="31">
        <f t="shared" si="167"/>
        <v>24</v>
      </c>
    </row>
    <row r="1549" spans="2:43" x14ac:dyDescent="0.3">
      <c r="B1549" s="37">
        <v>46106</v>
      </c>
      <c r="C1549" t="s">
        <v>35</v>
      </c>
      <c r="D1549" t="s">
        <v>11204</v>
      </c>
      <c r="E1549" t="s">
        <v>11205</v>
      </c>
      <c r="F1549" t="s">
        <v>11206</v>
      </c>
      <c r="G1549" t="s">
        <v>11207</v>
      </c>
      <c r="H1549" t="s">
        <v>11208</v>
      </c>
      <c r="I1549" t="s">
        <v>46</v>
      </c>
      <c r="J1549" t="s">
        <v>6771</v>
      </c>
      <c r="K1549" t="s">
        <v>7972</v>
      </c>
      <c r="M1549" t="s">
        <v>11209</v>
      </c>
      <c r="N1549" t="s">
        <v>11159</v>
      </c>
      <c r="O1549" t="s">
        <v>10896</v>
      </c>
      <c r="P1549" t="s">
        <v>10897</v>
      </c>
      <c r="Q1549" t="s">
        <v>11210</v>
      </c>
      <c r="R1549" s="26">
        <v>3</v>
      </c>
      <c r="S1549" s="23">
        <v>369088790000</v>
      </c>
      <c r="T1549" t="s">
        <v>37</v>
      </c>
      <c r="U1549" t="s">
        <v>10410</v>
      </c>
      <c r="V1549" s="39">
        <v>46108</v>
      </c>
      <c r="W1549" s="41">
        <v>34</v>
      </c>
      <c r="X1549" s="26" t="s">
        <v>446</v>
      </c>
      <c r="Z1549">
        <v>35.86</v>
      </c>
      <c r="AA1549">
        <v>27</v>
      </c>
      <c r="AE1549" s="41">
        <v>62.86</v>
      </c>
      <c r="AF1549">
        <v>1</v>
      </c>
      <c r="AG1549">
        <v>1</v>
      </c>
      <c r="AH1549">
        <v>0</v>
      </c>
      <c r="AI1549">
        <v>0</v>
      </c>
      <c r="AJ1549">
        <v>0</v>
      </c>
      <c r="AK1549" s="30">
        <f t="shared" si="163"/>
        <v>2</v>
      </c>
      <c r="AL1549" s="31">
        <v>5</v>
      </c>
      <c r="AM1549" s="32">
        <f t="shared" si="162"/>
        <v>3</v>
      </c>
      <c r="AN1549" s="33" t="str">
        <f t="shared" si="164"/>
        <v>MOROSO</v>
      </c>
      <c r="AO1549" s="33" t="str">
        <f t="shared" si="165"/>
        <v>3meses_pendientes</v>
      </c>
      <c r="AP1549" s="33">
        <f t="shared" si="166"/>
        <v>102</v>
      </c>
      <c r="AQ1549" s="31">
        <f t="shared" si="167"/>
        <v>27</v>
      </c>
    </row>
    <row r="1550" spans="2:43" x14ac:dyDescent="0.3">
      <c r="B1550" s="37">
        <v>46108</v>
      </c>
      <c r="C1550" t="s">
        <v>35</v>
      </c>
      <c r="D1550" t="s">
        <v>11211</v>
      </c>
      <c r="E1550" t="s">
        <v>11212</v>
      </c>
      <c r="F1550" t="s">
        <v>11213</v>
      </c>
      <c r="G1550" t="s">
        <v>11214</v>
      </c>
      <c r="H1550" t="s">
        <v>11215</v>
      </c>
      <c r="I1550" t="s">
        <v>3255</v>
      </c>
      <c r="J1550" t="s">
        <v>3256</v>
      </c>
      <c r="K1550" t="s">
        <v>11216</v>
      </c>
      <c r="M1550" t="s">
        <v>11217</v>
      </c>
      <c r="N1550" t="s">
        <v>11159</v>
      </c>
      <c r="O1550" t="s">
        <v>10896</v>
      </c>
      <c r="P1550" t="s">
        <v>10897</v>
      </c>
      <c r="Q1550" t="s">
        <v>11218</v>
      </c>
      <c r="R1550" s="26">
        <v>1</v>
      </c>
      <c r="S1550" s="23">
        <v>363090210000</v>
      </c>
      <c r="T1550" t="s">
        <v>37</v>
      </c>
      <c r="U1550" t="s">
        <v>10410</v>
      </c>
      <c r="V1550" s="39">
        <v>46109</v>
      </c>
      <c r="W1550" s="41">
        <v>35.22</v>
      </c>
      <c r="X1550" s="26" t="s">
        <v>446</v>
      </c>
      <c r="Z1550">
        <v>35.57</v>
      </c>
      <c r="AA1550">
        <v>35.57</v>
      </c>
      <c r="AB1550">
        <v>35.57</v>
      </c>
      <c r="AC1550">
        <v>36</v>
      </c>
      <c r="AE1550" s="41">
        <v>142.71</v>
      </c>
      <c r="AF1550">
        <v>1</v>
      </c>
      <c r="AG1550">
        <v>1</v>
      </c>
      <c r="AH1550">
        <v>1</v>
      </c>
      <c r="AI1550">
        <v>1</v>
      </c>
      <c r="AJ1550">
        <v>0</v>
      </c>
      <c r="AK1550" s="30">
        <f t="shared" si="163"/>
        <v>4</v>
      </c>
      <c r="AL1550" s="31">
        <v>5</v>
      </c>
      <c r="AM1550" s="32">
        <f t="shared" si="162"/>
        <v>1</v>
      </c>
      <c r="AN1550" s="33" t="str">
        <f t="shared" si="164"/>
        <v>MOROSO</v>
      </c>
      <c r="AO1550" s="33" t="str">
        <f t="shared" si="165"/>
        <v>1meses_pendientes</v>
      </c>
      <c r="AP1550" s="33">
        <f t="shared" si="166"/>
        <v>35.22</v>
      </c>
      <c r="AQ1550" s="31">
        <f t="shared" si="167"/>
        <v>28</v>
      </c>
    </row>
    <row r="1551" spans="2:43" x14ac:dyDescent="0.3">
      <c r="B1551" s="37">
        <v>46089</v>
      </c>
      <c r="C1551" t="s">
        <v>35</v>
      </c>
      <c r="D1551" t="s">
        <v>11219</v>
      </c>
      <c r="E1551" t="s">
        <v>11220</v>
      </c>
      <c r="F1551" t="s">
        <v>11221</v>
      </c>
      <c r="G1551" t="s">
        <v>11222</v>
      </c>
      <c r="H1551" t="s">
        <v>11223</v>
      </c>
      <c r="I1551" t="s">
        <v>4365</v>
      </c>
      <c r="J1551" t="s">
        <v>6116</v>
      </c>
      <c r="K1551" t="s">
        <v>7692</v>
      </c>
      <c r="L1551" t="s">
        <v>11221</v>
      </c>
      <c r="M1551" t="s">
        <v>11224</v>
      </c>
      <c r="N1551" t="s">
        <v>11225</v>
      </c>
      <c r="O1551" t="s">
        <v>11226</v>
      </c>
      <c r="P1551" t="s">
        <v>10897</v>
      </c>
      <c r="Q1551" t="s">
        <v>11227</v>
      </c>
      <c r="R1551" s="26">
        <v>3</v>
      </c>
      <c r="S1551" s="23">
        <v>363060410000</v>
      </c>
      <c r="T1551" t="s">
        <v>37</v>
      </c>
      <c r="U1551" t="s">
        <v>1148</v>
      </c>
      <c r="V1551" s="39">
        <v>46093</v>
      </c>
      <c r="W1551" s="41">
        <v>33</v>
      </c>
      <c r="X1551" s="26" t="s">
        <v>446</v>
      </c>
      <c r="Y1551">
        <v>34.85</v>
      </c>
      <c r="AA1551">
        <v>34.85</v>
      </c>
      <c r="AE1551" s="41">
        <v>69.7</v>
      </c>
      <c r="AF1551">
        <v>0</v>
      </c>
      <c r="AG1551">
        <v>1</v>
      </c>
      <c r="AH1551">
        <v>0</v>
      </c>
      <c r="AI1551">
        <v>0</v>
      </c>
      <c r="AJ1551">
        <v>0</v>
      </c>
      <c r="AK1551" s="30">
        <f t="shared" si="163"/>
        <v>1</v>
      </c>
      <c r="AL1551" s="31">
        <v>5</v>
      </c>
      <c r="AM1551" s="32">
        <f t="shared" si="162"/>
        <v>4</v>
      </c>
      <c r="AN1551" s="33" t="str">
        <f t="shared" si="164"/>
        <v>MOROSO</v>
      </c>
      <c r="AO1551" s="33" t="str">
        <f t="shared" si="165"/>
        <v>4meses_pendientes</v>
      </c>
      <c r="AP1551" s="33">
        <f t="shared" si="166"/>
        <v>132</v>
      </c>
      <c r="AQ1551" s="31">
        <f t="shared" si="167"/>
        <v>12</v>
      </c>
    </row>
    <row r="1552" spans="2:43" x14ac:dyDescent="0.3">
      <c r="B1552" s="37">
        <v>46098</v>
      </c>
      <c r="C1552" t="s">
        <v>35</v>
      </c>
      <c r="D1552" t="s">
        <v>11228</v>
      </c>
      <c r="E1552" t="s">
        <v>11229</v>
      </c>
      <c r="F1552" t="s">
        <v>11230</v>
      </c>
      <c r="G1552" t="s">
        <v>11231</v>
      </c>
      <c r="H1552" t="s">
        <v>11232</v>
      </c>
      <c r="I1552" t="s">
        <v>4365</v>
      </c>
      <c r="J1552" t="s">
        <v>6116</v>
      </c>
      <c r="K1552" t="s">
        <v>7692</v>
      </c>
      <c r="L1552" t="s">
        <v>11230</v>
      </c>
      <c r="M1552" t="s">
        <v>11233</v>
      </c>
      <c r="N1552" t="s">
        <v>11225</v>
      </c>
      <c r="O1552" t="s">
        <v>11226</v>
      </c>
      <c r="P1552" t="s">
        <v>10897</v>
      </c>
      <c r="Q1552" t="s">
        <v>11234</v>
      </c>
      <c r="R1552" s="26">
        <v>2</v>
      </c>
      <c r="S1552" s="23">
        <v>369080020000</v>
      </c>
      <c r="T1552" t="s">
        <v>37</v>
      </c>
      <c r="U1552" t="s">
        <v>10410</v>
      </c>
      <c r="V1552" s="39">
        <v>46100</v>
      </c>
      <c r="W1552" s="41">
        <v>30</v>
      </c>
      <c r="X1552" s="26" t="s">
        <v>446</v>
      </c>
      <c r="Z1552">
        <v>31</v>
      </c>
      <c r="AE1552" s="41">
        <v>31</v>
      </c>
      <c r="AF1552">
        <v>1</v>
      </c>
      <c r="AG1552">
        <v>0</v>
      </c>
      <c r="AH1552">
        <v>0</v>
      </c>
      <c r="AI1552">
        <v>0</v>
      </c>
      <c r="AJ1552">
        <v>0</v>
      </c>
      <c r="AK1552" s="30">
        <f t="shared" si="163"/>
        <v>1</v>
      </c>
      <c r="AL1552" s="31">
        <v>5</v>
      </c>
      <c r="AM1552" s="32">
        <f t="shared" si="162"/>
        <v>4</v>
      </c>
      <c r="AN1552" s="33" t="str">
        <f t="shared" si="164"/>
        <v>MOROSO</v>
      </c>
      <c r="AO1552" s="33" t="str">
        <f t="shared" si="165"/>
        <v>4meses_pendientes</v>
      </c>
      <c r="AP1552" s="33">
        <f t="shared" si="166"/>
        <v>120</v>
      </c>
      <c r="AQ1552" s="31">
        <f t="shared" si="167"/>
        <v>19</v>
      </c>
    </row>
    <row r="1553" spans="2:43" x14ac:dyDescent="0.3">
      <c r="B1553" s="37">
        <v>46100</v>
      </c>
      <c r="C1553" t="s">
        <v>35</v>
      </c>
      <c r="D1553" t="s">
        <v>11235</v>
      </c>
      <c r="E1553" t="s">
        <v>11236</v>
      </c>
      <c r="F1553" t="s">
        <v>11237</v>
      </c>
      <c r="G1553" t="s">
        <v>11238</v>
      </c>
      <c r="H1553" t="s">
        <v>11239</v>
      </c>
      <c r="I1553" t="s">
        <v>4365</v>
      </c>
      <c r="J1553" t="s">
        <v>4366</v>
      </c>
      <c r="K1553" t="s">
        <v>6343</v>
      </c>
      <c r="L1553" t="s">
        <v>11237</v>
      </c>
      <c r="M1553" t="s">
        <v>11240</v>
      </c>
      <c r="N1553" t="s">
        <v>11225</v>
      </c>
      <c r="O1553" t="s">
        <v>11226</v>
      </c>
      <c r="P1553" t="s">
        <v>10897</v>
      </c>
      <c r="Q1553" t="s">
        <v>11241</v>
      </c>
      <c r="R1553" s="26">
        <v>2</v>
      </c>
      <c r="S1553" s="23">
        <v>366082530000</v>
      </c>
      <c r="T1553" t="s">
        <v>37</v>
      </c>
      <c r="U1553" t="s">
        <v>10410</v>
      </c>
      <c r="V1553" s="39">
        <v>46104</v>
      </c>
      <c r="W1553" s="41">
        <v>30</v>
      </c>
      <c r="X1553" s="26" t="s">
        <v>446</v>
      </c>
      <c r="Z1553">
        <v>45.44</v>
      </c>
      <c r="AA1553">
        <v>30.44</v>
      </c>
      <c r="AB1553">
        <v>15.44</v>
      </c>
      <c r="AC1553">
        <v>30.44</v>
      </c>
      <c r="AE1553" s="41">
        <v>121.75999999999999</v>
      </c>
      <c r="AF1553">
        <v>1</v>
      </c>
      <c r="AG1553">
        <v>1</v>
      </c>
      <c r="AH1553">
        <v>1</v>
      </c>
      <c r="AI1553">
        <v>1</v>
      </c>
      <c r="AJ1553">
        <v>0</v>
      </c>
      <c r="AK1553" s="30">
        <f t="shared" si="163"/>
        <v>4</v>
      </c>
      <c r="AL1553" s="31">
        <v>5</v>
      </c>
      <c r="AM1553" s="32">
        <f t="shared" si="162"/>
        <v>1</v>
      </c>
      <c r="AN1553" s="33" t="str">
        <f t="shared" si="164"/>
        <v>MOROSO</v>
      </c>
      <c r="AO1553" s="33" t="str">
        <f t="shared" si="165"/>
        <v>1meses_pendientes</v>
      </c>
      <c r="AP1553" s="33">
        <f t="shared" si="166"/>
        <v>30</v>
      </c>
      <c r="AQ1553" s="31">
        <f t="shared" si="167"/>
        <v>23</v>
      </c>
    </row>
    <row r="1554" spans="2:43" x14ac:dyDescent="0.3">
      <c r="B1554" s="37">
        <v>46102</v>
      </c>
      <c r="C1554" t="s">
        <v>35</v>
      </c>
      <c r="D1554" t="s">
        <v>11242</v>
      </c>
      <c r="E1554" t="s">
        <v>11243</v>
      </c>
      <c r="F1554" t="s">
        <v>11244</v>
      </c>
      <c r="G1554" t="s">
        <v>11245</v>
      </c>
      <c r="H1554" t="s">
        <v>11246</v>
      </c>
      <c r="I1554" t="s">
        <v>4365</v>
      </c>
      <c r="J1554" t="s">
        <v>6116</v>
      </c>
      <c r="K1554" t="s">
        <v>7692</v>
      </c>
      <c r="L1554" t="s">
        <v>11244</v>
      </c>
      <c r="M1554" t="s">
        <v>11247</v>
      </c>
      <c r="N1554" t="s">
        <v>11225</v>
      </c>
      <c r="O1554" t="s">
        <v>11226</v>
      </c>
      <c r="P1554" t="s">
        <v>10897</v>
      </c>
      <c r="Q1554" t="s">
        <v>11248</v>
      </c>
      <c r="R1554" s="26">
        <v>3</v>
      </c>
      <c r="S1554" s="23">
        <v>362083980000</v>
      </c>
      <c r="T1554" t="s">
        <v>37</v>
      </c>
      <c r="U1554" t="s">
        <v>10410</v>
      </c>
      <c r="V1554" s="39">
        <v>46104</v>
      </c>
      <c r="W1554" s="41">
        <v>38</v>
      </c>
      <c r="X1554" s="26" t="s">
        <v>446</v>
      </c>
      <c r="Z1554">
        <v>39.409999999999997</v>
      </c>
      <c r="AA1554">
        <v>39.409999999999997</v>
      </c>
      <c r="AB1554">
        <v>39.409999999999997</v>
      </c>
      <c r="AC1554">
        <v>41.12</v>
      </c>
      <c r="AE1554" s="41">
        <v>159.35</v>
      </c>
      <c r="AF1554">
        <v>1</v>
      </c>
      <c r="AG1554">
        <v>1</v>
      </c>
      <c r="AH1554">
        <v>1</v>
      </c>
      <c r="AI1554">
        <v>1</v>
      </c>
      <c r="AJ1554">
        <v>0</v>
      </c>
      <c r="AK1554" s="30">
        <f t="shared" si="163"/>
        <v>4</v>
      </c>
      <c r="AL1554" s="31">
        <v>5</v>
      </c>
      <c r="AM1554" s="32">
        <f t="shared" si="162"/>
        <v>1</v>
      </c>
      <c r="AN1554" s="33" t="str">
        <f t="shared" si="164"/>
        <v>MOROSO</v>
      </c>
      <c r="AO1554" s="33" t="str">
        <f t="shared" si="165"/>
        <v>1meses_pendientes</v>
      </c>
      <c r="AP1554" s="33">
        <f t="shared" si="166"/>
        <v>38</v>
      </c>
      <c r="AQ1554" s="31">
        <f t="shared" si="167"/>
        <v>23</v>
      </c>
    </row>
    <row r="1555" spans="2:43" x14ac:dyDescent="0.3">
      <c r="B1555" s="37">
        <v>46080</v>
      </c>
      <c r="C1555" t="s">
        <v>35</v>
      </c>
      <c r="D1555" t="s">
        <v>11249</v>
      </c>
      <c r="E1555" t="s">
        <v>11250</v>
      </c>
      <c r="F1555" t="s">
        <v>11251</v>
      </c>
      <c r="G1555" t="s">
        <v>11252</v>
      </c>
      <c r="H1555" t="s">
        <v>11253</v>
      </c>
      <c r="I1555" t="s">
        <v>4365</v>
      </c>
      <c r="J1555" t="s">
        <v>4366</v>
      </c>
      <c r="L1555" t="s">
        <v>11251</v>
      </c>
      <c r="M1555" t="s">
        <v>11254</v>
      </c>
      <c r="N1555" t="s">
        <v>11255</v>
      </c>
      <c r="O1555" t="s">
        <v>11226</v>
      </c>
      <c r="P1555" t="s">
        <v>10897</v>
      </c>
      <c r="Q1555" t="s">
        <v>11256</v>
      </c>
      <c r="R1555" s="26">
        <v>3</v>
      </c>
      <c r="S1555" s="23">
        <v>366060400000</v>
      </c>
      <c r="T1555" t="s">
        <v>37</v>
      </c>
      <c r="U1555" t="s">
        <v>10410</v>
      </c>
      <c r="V1555" s="39">
        <v>46083</v>
      </c>
      <c r="W1555" s="41">
        <v>33</v>
      </c>
      <c r="X1555" s="26" t="s">
        <v>446</v>
      </c>
      <c r="Y1555">
        <v>34.85</v>
      </c>
      <c r="Z1555">
        <v>34.85</v>
      </c>
      <c r="AE1555" s="41">
        <v>69.7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 s="30">
        <f t="shared" si="163"/>
        <v>1</v>
      </c>
      <c r="AL1555" s="31">
        <v>5</v>
      </c>
      <c r="AM1555" s="32">
        <f t="shared" si="162"/>
        <v>4</v>
      </c>
      <c r="AN1555" s="33" t="str">
        <f t="shared" si="164"/>
        <v>MOROSO</v>
      </c>
      <c r="AO1555" s="33" t="str">
        <f t="shared" si="165"/>
        <v>4meses_pendientes</v>
      </c>
      <c r="AP1555" s="33">
        <f t="shared" si="166"/>
        <v>132</v>
      </c>
      <c r="AQ1555" s="31">
        <f t="shared" si="167"/>
        <v>2</v>
      </c>
    </row>
    <row r="1556" spans="2:43" x14ac:dyDescent="0.3">
      <c r="B1556" s="37">
        <v>46081</v>
      </c>
      <c r="C1556" t="s">
        <v>35</v>
      </c>
      <c r="D1556" t="s">
        <v>11257</v>
      </c>
      <c r="E1556" t="s">
        <v>11258</v>
      </c>
      <c r="F1556" t="s">
        <v>11259</v>
      </c>
      <c r="G1556" t="s">
        <v>11260</v>
      </c>
      <c r="H1556" t="s">
        <v>11261</v>
      </c>
      <c r="I1556" t="s">
        <v>4365</v>
      </c>
      <c r="J1556" t="s">
        <v>8228</v>
      </c>
      <c r="K1556" t="s">
        <v>8229</v>
      </c>
      <c r="L1556" t="s">
        <v>11259</v>
      </c>
      <c r="M1556" t="s">
        <v>11262</v>
      </c>
      <c r="N1556" t="s">
        <v>11255</v>
      </c>
      <c r="O1556" t="s">
        <v>11226</v>
      </c>
      <c r="P1556" t="s">
        <v>10897</v>
      </c>
      <c r="Q1556" t="s">
        <v>11263</v>
      </c>
      <c r="R1556" s="26">
        <v>3</v>
      </c>
      <c r="S1556" s="23">
        <v>367061000000</v>
      </c>
      <c r="T1556" t="s">
        <v>37</v>
      </c>
      <c r="U1556" t="s">
        <v>10410</v>
      </c>
      <c r="V1556" s="39">
        <v>46084</v>
      </c>
      <c r="W1556" s="41">
        <v>33</v>
      </c>
      <c r="X1556" s="26" t="s">
        <v>446</v>
      </c>
      <c r="Y1556">
        <v>34.85</v>
      </c>
      <c r="Z1556">
        <v>34.85</v>
      </c>
      <c r="AA1556">
        <v>34.85</v>
      </c>
      <c r="AB1556">
        <v>34.85</v>
      </c>
      <c r="AE1556" s="41">
        <v>139.4</v>
      </c>
      <c r="AF1556">
        <v>1</v>
      </c>
      <c r="AG1556">
        <v>1</v>
      </c>
      <c r="AH1556">
        <v>1</v>
      </c>
      <c r="AI1556">
        <v>0</v>
      </c>
      <c r="AJ1556">
        <v>0</v>
      </c>
      <c r="AK1556" s="30">
        <f t="shared" si="163"/>
        <v>3</v>
      </c>
      <c r="AL1556" s="31">
        <v>5</v>
      </c>
      <c r="AM1556" s="32">
        <f t="shared" si="162"/>
        <v>2</v>
      </c>
      <c r="AN1556" s="33" t="str">
        <f t="shared" si="164"/>
        <v>MOROSO</v>
      </c>
      <c r="AO1556" s="33" t="str">
        <f t="shared" si="165"/>
        <v>2meses_pendientes</v>
      </c>
      <c r="AP1556" s="33">
        <f t="shared" si="166"/>
        <v>66</v>
      </c>
      <c r="AQ1556" s="31">
        <f t="shared" si="167"/>
        <v>3</v>
      </c>
    </row>
    <row r="1557" spans="2:43" x14ac:dyDescent="0.3">
      <c r="B1557" s="37">
        <v>46085</v>
      </c>
      <c r="C1557" t="s">
        <v>35</v>
      </c>
      <c r="D1557" t="s">
        <v>11264</v>
      </c>
      <c r="E1557" t="s">
        <v>11265</v>
      </c>
      <c r="F1557" t="s">
        <v>11266</v>
      </c>
      <c r="G1557" t="s">
        <v>11267</v>
      </c>
      <c r="H1557" t="s">
        <v>11268</v>
      </c>
      <c r="I1557" t="s">
        <v>3255</v>
      </c>
      <c r="J1557" t="s">
        <v>3256</v>
      </c>
      <c r="K1557" t="s">
        <v>11269</v>
      </c>
      <c r="M1557" t="s">
        <v>11270</v>
      </c>
      <c r="N1557" t="s">
        <v>11271</v>
      </c>
      <c r="O1557" t="s">
        <v>11226</v>
      </c>
      <c r="P1557" t="s">
        <v>10897</v>
      </c>
      <c r="Q1557" t="s">
        <v>11272</v>
      </c>
      <c r="R1557" s="26">
        <v>3</v>
      </c>
      <c r="S1557" s="23">
        <v>343072260000</v>
      </c>
      <c r="T1557" t="s">
        <v>37</v>
      </c>
      <c r="U1557" t="s">
        <v>10410</v>
      </c>
      <c r="V1557" s="39">
        <v>46087</v>
      </c>
      <c r="W1557" s="41">
        <v>33</v>
      </c>
      <c r="X1557" s="26" t="s">
        <v>446</v>
      </c>
      <c r="Y1557">
        <v>28.14</v>
      </c>
      <c r="Z1557">
        <v>34.85</v>
      </c>
      <c r="AE1557" s="41">
        <v>62.99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 s="30">
        <f t="shared" si="163"/>
        <v>1</v>
      </c>
      <c r="AL1557" s="31">
        <v>5</v>
      </c>
      <c r="AM1557" s="32">
        <f t="shared" si="162"/>
        <v>4</v>
      </c>
      <c r="AN1557" s="33" t="str">
        <f t="shared" si="164"/>
        <v>MOROSO</v>
      </c>
      <c r="AO1557" s="33" t="str">
        <f t="shared" si="165"/>
        <v>4meses_pendientes</v>
      </c>
      <c r="AP1557" s="33">
        <f t="shared" si="166"/>
        <v>132</v>
      </c>
      <c r="AQ1557" s="31">
        <f t="shared" si="167"/>
        <v>6</v>
      </c>
    </row>
    <row r="1558" spans="2:43" x14ac:dyDescent="0.3">
      <c r="B1558" s="37">
        <v>46088</v>
      </c>
      <c r="C1558" t="s">
        <v>35</v>
      </c>
      <c r="D1558" t="s">
        <v>11273</v>
      </c>
      <c r="E1558" t="s">
        <v>11274</v>
      </c>
      <c r="F1558" t="s">
        <v>11275</v>
      </c>
      <c r="G1558" t="s">
        <v>11276</v>
      </c>
      <c r="H1558" t="s">
        <v>11277</v>
      </c>
      <c r="I1558" t="s">
        <v>4365</v>
      </c>
      <c r="J1558" t="s">
        <v>8228</v>
      </c>
      <c r="K1558" t="s">
        <v>11278</v>
      </c>
      <c r="M1558" t="s">
        <v>11279</v>
      </c>
      <c r="N1558" t="s">
        <v>11271</v>
      </c>
      <c r="O1558" t="s">
        <v>11226</v>
      </c>
      <c r="P1558" t="s">
        <v>10897</v>
      </c>
      <c r="Q1558" t="s">
        <v>11280</v>
      </c>
      <c r="R1558" s="26">
        <v>2</v>
      </c>
      <c r="S1558" s="23">
        <v>362067380000</v>
      </c>
      <c r="T1558" t="s">
        <v>37</v>
      </c>
      <c r="U1558" t="s">
        <v>10410</v>
      </c>
      <c r="V1558" s="39">
        <v>46090</v>
      </c>
      <c r="W1558" s="41">
        <v>30</v>
      </c>
      <c r="X1558" s="26" t="s">
        <v>446</v>
      </c>
      <c r="Y1558">
        <v>30.44</v>
      </c>
      <c r="AE1558" s="41">
        <v>30.44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 s="30">
        <f t="shared" si="163"/>
        <v>0</v>
      </c>
      <c r="AL1558" s="31">
        <v>5</v>
      </c>
      <c r="AM1558" s="32">
        <f t="shared" si="162"/>
        <v>5</v>
      </c>
      <c r="AN1558" s="33" t="str">
        <f t="shared" si="164"/>
        <v>NPN</v>
      </c>
      <c r="AO1558" s="33" t="str">
        <f t="shared" si="165"/>
        <v>5meses_pendientes</v>
      </c>
      <c r="AP1558" s="33">
        <f t="shared" si="166"/>
        <v>150</v>
      </c>
      <c r="AQ1558" s="31">
        <f t="shared" si="167"/>
        <v>9</v>
      </c>
    </row>
    <row r="1559" spans="2:43" x14ac:dyDescent="0.3">
      <c r="B1559" s="37">
        <v>46092</v>
      </c>
      <c r="C1559" t="s">
        <v>35</v>
      </c>
      <c r="D1559" t="s">
        <v>11281</v>
      </c>
      <c r="E1559" t="s">
        <v>11282</v>
      </c>
      <c r="F1559" t="s">
        <v>11283</v>
      </c>
      <c r="G1559" t="s">
        <v>11284</v>
      </c>
      <c r="H1559" t="s">
        <v>11285</v>
      </c>
      <c r="I1559" t="s">
        <v>4365</v>
      </c>
      <c r="J1559" t="s">
        <v>4366</v>
      </c>
      <c r="K1559" t="s">
        <v>11091</v>
      </c>
      <c r="M1559" t="s">
        <v>11286</v>
      </c>
      <c r="N1559" t="s">
        <v>11271</v>
      </c>
      <c r="O1559" t="s">
        <v>11226</v>
      </c>
      <c r="P1559" t="s">
        <v>10897</v>
      </c>
      <c r="Q1559" t="s">
        <v>11287</v>
      </c>
      <c r="R1559" s="26">
        <v>2</v>
      </c>
      <c r="S1559" s="23">
        <v>366072860000</v>
      </c>
      <c r="T1559" t="s">
        <v>37</v>
      </c>
      <c r="U1559" t="s">
        <v>10410</v>
      </c>
      <c r="V1559" s="39">
        <v>46095</v>
      </c>
      <c r="W1559" s="41">
        <v>30</v>
      </c>
      <c r="X1559" s="26" t="s">
        <v>446</v>
      </c>
      <c r="Y1559">
        <v>30</v>
      </c>
      <c r="Z1559">
        <v>15</v>
      </c>
      <c r="AA1559">
        <v>15</v>
      </c>
      <c r="AB1559">
        <v>30</v>
      </c>
      <c r="AC1559">
        <v>17.57</v>
      </c>
      <c r="AE1559" s="41">
        <v>107.57</v>
      </c>
      <c r="AF1559">
        <v>1</v>
      </c>
      <c r="AG1559">
        <v>1</v>
      </c>
      <c r="AH1559">
        <v>1</v>
      </c>
      <c r="AI1559">
        <v>1</v>
      </c>
      <c r="AJ1559">
        <v>0</v>
      </c>
      <c r="AK1559" s="30">
        <f t="shared" si="163"/>
        <v>4</v>
      </c>
      <c r="AL1559" s="31">
        <v>5</v>
      </c>
      <c r="AM1559" s="32">
        <f t="shared" si="162"/>
        <v>1</v>
      </c>
      <c r="AN1559" s="33" t="str">
        <f t="shared" si="164"/>
        <v>MOROSO</v>
      </c>
      <c r="AO1559" s="33" t="str">
        <f t="shared" si="165"/>
        <v>1meses_pendientes</v>
      </c>
      <c r="AP1559" s="33">
        <f t="shared" si="166"/>
        <v>30</v>
      </c>
      <c r="AQ1559" s="31">
        <f t="shared" si="167"/>
        <v>14</v>
      </c>
    </row>
    <row r="1560" spans="2:43" x14ac:dyDescent="0.3">
      <c r="B1560" s="37">
        <v>46094</v>
      </c>
      <c r="C1560" t="s">
        <v>35</v>
      </c>
      <c r="D1560" t="s">
        <v>11288</v>
      </c>
      <c r="E1560" t="s">
        <v>11289</v>
      </c>
      <c r="F1560" t="s">
        <v>11290</v>
      </c>
      <c r="G1560" t="s">
        <v>11291</v>
      </c>
      <c r="H1560" t="s">
        <v>11292</v>
      </c>
      <c r="I1560" t="s">
        <v>4365</v>
      </c>
      <c r="J1560" t="s">
        <v>11293</v>
      </c>
      <c r="K1560" t="s">
        <v>11294</v>
      </c>
      <c r="M1560" t="s">
        <v>11295</v>
      </c>
      <c r="N1560" t="s">
        <v>11271</v>
      </c>
      <c r="O1560" t="s">
        <v>11226</v>
      </c>
      <c r="P1560" t="s">
        <v>10897</v>
      </c>
      <c r="Q1560" t="s">
        <v>11296</v>
      </c>
      <c r="R1560" s="26">
        <v>2</v>
      </c>
      <c r="S1560" s="23">
        <v>362074980000</v>
      </c>
      <c r="T1560" t="s">
        <v>37</v>
      </c>
      <c r="U1560" t="s">
        <v>10410</v>
      </c>
      <c r="V1560" s="39">
        <v>46098</v>
      </c>
      <c r="W1560" s="41">
        <v>30</v>
      </c>
      <c r="X1560" s="26" t="s">
        <v>446</v>
      </c>
      <c r="Y1560">
        <v>30.44</v>
      </c>
      <c r="AA1560">
        <v>30.44</v>
      </c>
      <c r="AB1560">
        <v>30.44</v>
      </c>
      <c r="AC1560">
        <v>30.44</v>
      </c>
      <c r="AE1560" s="41">
        <v>121.76</v>
      </c>
      <c r="AF1560">
        <v>0</v>
      </c>
      <c r="AG1560">
        <v>1</v>
      </c>
      <c r="AH1560">
        <v>1</v>
      </c>
      <c r="AI1560">
        <v>1</v>
      </c>
      <c r="AJ1560">
        <v>0</v>
      </c>
      <c r="AK1560" s="30">
        <f t="shared" si="163"/>
        <v>3</v>
      </c>
      <c r="AL1560" s="31">
        <v>5</v>
      </c>
      <c r="AM1560" s="32">
        <f t="shared" si="162"/>
        <v>2</v>
      </c>
      <c r="AN1560" s="33" t="str">
        <f t="shared" si="164"/>
        <v>MOROSO</v>
      </c>
      <c r="AO1560" s="33" t="str">
        <f t="shared" si="165"/>
        <v>2meses_pendientes</v>
      </c>
      <c r="AP1560" s="33">
        <f t="shared" si="166"/>
        <v>60</v>
      </c>
      <c r="AQ1560" s="31">
        <f t="shared" si="167"/>
        <v>17</v>
      </c>
    </row>
    <row r="1561" spans="2:43" x14ac:dyDescent="0.3">
      <c r="B1561" s="37">
        <v>46097</v>
      </c>
      <c r="C1561" t="s">
        <v>35</v>
      </c>
      <c r="D1561" t="s">
        <v>11297</v>
      </c>
      <c r="E1561" t="s">
        <v>11298</v>
      </c>
      <c r="F1561" t="s">
        <v>11299</v>
      </c>
      <c r="G1561" t="s">
        <v>11300</v>
      </c>
      <c r="H1561" t="s">
        <v>11301</v>
      </c>
      <c r="I1561" t="s">
        <v>4365</v>
      </c>
      <c r="J1561" t="s">
        <v>8228</v>
      </c>
      <c r="K1561" t="s">
        <v>8229</v>
      </c>
      <c r="M1561" t="s">
        <v>11302</v>
      </c>
      <c r="N1561" t="s">
        <v>11271</v>
      </c>
      <c r="O1561" t="s">
        <v>11226</v>
      </c>
      <c r="P1561" t="s">
        <v>10897</v>
      </c>
      <c r="Q1561" t="s">
        <v>11303</v>
      </c>
      <c r="R1561" s="26">
        <v>3</v>
      </c>
      <c r="S1561" s="23">
        <v>363078930000</v>
      </c>
      <c r="T1561" t="s">
        <v>37</v>
      </c>
      <c r="U1561" t="s">
        <v>10410</v>
      </c>
      <c r="V1561" s="39">
        <v>46100</v>
      </c>
      <c r="W1561" s="41">
        <v>35.57</v>
      </c>
      <c r="X1561" s="26" t="s">
        <v>446</v>
      </c>
      <c r="AA1561">
        <v>33.5</v>
      </c>
      <c r="AB1561">
        <v>33.5</v>
      </c>
      <c r="AC1561">
        <v>33.5</v>
      </c>
      <c r="AE1561" s="41">
        <v>100.5</v>
      </c>
      <c r="AF1561">
        <v>0</v>
      </c>
      <c r="AG1561">
        <v>1</v>
      </c>
      <c r="AH1561">
        <v>1</v>
      </c>
      <c r="AI1561">
        <v>1</v>
      </c>
      <c r="AJ1561">
        <v>0</v>
      </c>
      <c r="AK1561" s="30">
        <f t="shared" si="163"/>
        <v>3</v>
      </c>
      <c r="AL1561" s="31">
        <v>5</v>
      </c>
      <c r="AM1561" s="32">
        <f t="shared" si="162"/>
        <v>2</v>
      </c>
      <c r="AN1561" s="33" t="str">
        <f t="shared" si="164"/>
        <v>MOROSO</v>
      </c>
      <c r="AO1561" s="33" t="str">
        <f t="shared" si="165"/>
        <v>2meses_pendientes</v>
      </c>
      <c r="AP1561" s="33">
        <f t="shared" si="166"/>
        <v>71.14</v>
      </c>
      <c r="AQ1561" s="31">
        <f t="shared" si="167"/>
        <v>19</v>
      </c>
    </row>
    <row r="1562" spans="2:43" x14ac:dyDescent="0.3">
      <c r="B1562" s="37">
        <v>46099</v>
      </c>
      <c r="C1562" t="s">
        <v>35</v>
      </c>
      <c r="D1562" t="s">
        <v>11304</v>
      </c>
      <c r="E1562" t="s">
        <v>11305</v>
      </c>
      <c r="F1562" t="s">
        <v>11306</v>
      </c>
      <c r="G1562" t="s">
        <v>11307</v>
      </c>
      <c r="H1562" t="s">
        <v>11308</v>
      </c>
      <c r="I1562" t="s">
        <v>4365</v>
      </c>
      <c r="J1562" t="s">
        <v>4366</v>
      </c>
      <c r="K1562" t="s">
        <v>11091</v>
      </c>
      <c r="M1562" t="s">
        <v>11309</v>
      </c>
      <c r="N1562" t="s">
        <v>11271</v>
      </c>
      <c r="O1562" t="s">
        <v>11226</v>
      </c>
      <c r="P1562" t="s">
        <v>10897</v>
      </c>
      <c r="Q1562" t="s">
        <v>11310</v>
      </c>
      <c r="R1562" s="26">
        <v>2</v>
      </c>
      <c r="S1562" s="23">
        <v>363080750000</v>
      </c>
      <c r="T1562" t="s">
        <v>37</v>
      </c>
      <c r="U1562" t="s">
        <v>10410</v>
      </c>
      <c r="V1562" s="39">
        <v>46102</v>
      </c>
      <c r="W1562" s="41">
        <v>30</v>
      </c>
      <c r="X1562" s="26" t="s">
        <v>446</v>
      </c>
      <c r="Z1562">
        <v>30.44</v>
      </c>
      <c r="AA1562">
        <v>45.67</v>
      </c>
      <c r="AC1562">
        <v>22.84</v>
      </c>
      <c r="AE1562" s="41">
        <v>98.95</v>
      </c>
      <c r="AF1562">
        <v>1</v>
      </c>
      <c r="AG1562">
        <v>1</v>
      </c>
      <c r="AH1562">
        <v>0</v>
      </c>
      <c r="AI1562">
        <v>1</v>
      </c>
      <c r="AJ1562">
        <v>0</v>
      </c>
      <c r="AK1562" s="30">
        <f t="shared" si="163"/>
        <v>3</v>
      </c>
      <c r="AL1562" s="31">
        <v>5</v>
      </c>
      <c r="AM1562" s="32">
        <f t="shared" si="162"/>
        <v>2</v>
      </c>
      <c r="AN1562" s="33" t="str">
        <f t="shared" si="164"/>
        <v>MOROSO</v>
      </c>
      <c r="AO1562" s="33" t="str">
        <f t="shared" si="165"/>
        <v>2meses_pendientes</v>
      </c>
      <c r="AP1562" s="33">
        <f t="shared" si="166"/>
        <v>60</v>
      </c>
      <c r="AQ1562" s="31">
        <f t="shared" si="167"/>
        <v>21</v>
      </c>
    </row>
    <row r="1563" spans="2:43" x14ac:dyDescent="0.3">
      <c r="B1563" s="37">
        <v>46104</v>
      </c>
      <c r="C1563" t="s">
        <v>35</v>
      </c>
      <c r="D1563" t="s">
        <v>11311</v>
      </c>
      <c r="E1563" t="s">
        <v>11312</v>
      </c>
      <c r="F1563" t="s">
        <v>11313</v>
      </c>
      <c r="G1563" t="s">
        <v>11314</v>
      </c>
      <c r="H1563" t="s">
        <v>11315</v>
      </c>
      <c r="I1563" t="s">
        <v>4365</v>
      </c>
      <c r="J1563" t="s">
        <v>11293</v>
      </c>
      <c r="K1563" t="s">
        <v>11294</v>
      </c>
      <c r="M1563" t="s">
        <v>11316</v>
      </c>
      <c r="N1563" t="s">
        <v>11271</v>
      </c>
      <c r="O1563" t="s">
        <v>11226</v>
      </c>
      <c r="P1563" t="s">
        <v>10897</v>
      </c>
      <c r="Q1563" t="s">
        <v>11317</v>
      </c>
      <c r="R1563" s="26">
        <v>3</v>
      </c>
      <c r="S1563" s="23">
        <v>368084240000</v>
      </c>
      <c r="T1563" t="s">
        <v>37</v>
      </c>
      <c r="U1563" t="s">
        <v>10410</v>
      </c>
      <c r="V1563" s="39">
        <v>46104</v>
      </c>
      <c r="W1563" s="41">
        <v>35</v>
      </c>
      <c r="X1563" s="26" t="s">
        <v>446</v>
      </c>
      <c r="Y1563">
        <v>35.92</v>
      </c>
      <c r="AE1563" s="41">
        <v>35.92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 s="30">
        <f t="shared" si="163"/>
        <v>0</v>
      </c>
      <c r="AL1563" s="31">
        <v>5</v>
      </c>
      <c r="AM1563" s="32">
        <f t="shared" si="162"/>
        <v>5</v>
      </c>
      <c r="AN1563" s="33" t="str">
        <f t="shared" si="164"/>
        <v>NPN</v>
      </c>
      <c r="AO1563" s="33" t="str">
        <f t="shared" si="165"/>
        <v>5meses_pendientes</v>
      </c>
      <c r="AP1563" s="33">
        <f t="shared" si="166"/>
        <v>175</v>
      </c>
      <c r="AQ1563" s="31">
        <f t="shared" si="167"/>
        <v>23</v>
      </c>
    </row>
    <row r="1564" spans="2:43" x14ac:dyDescent="0.3">
      <c r="B1564" s="37">
        <v>46105</v>
      </c>
      <c r="C1564" t="s">
        <v>35</v>
      </c>
      <c r="D1564" t="s">
        <v>11318</v>
      </c>
      <c r="E1564" t="s">
        <v>11319</v>
      </c>
      <c r="F1564" t="s">
        <v>11320</v>
      </c>
      <c r="G1564" t="s">
        <v>11321</v>
      </c>
      <c r="H1564" t="s">
        <v>11322</v>
      </c>
      <c r="I1564" t="s">
        <v>4365</v>
      </c>
      <c r="J1564" t="s">
        <v>8228</v>
      </c>
      <c r="K1564" t="s">
        <v>11278</v>
      </c>
      <c r="M1564" t="s">
        <v>11323</v>
      </c>
      <c r="N1564" t="s">
        <v>11271</v>
      </c>
      <c r="O1564" t="s">
        <v>11226</v>
      </c>
      <c r="P1564" t="s">
        <v>10897</v>
      </c>
      <c r="Q1564" t="s">
        <v>11324</v>
      </c>
      <c r="R1564" s="26">
        <v>3</v>
      </c>
      <c r="S1564" s="23">
        <v>368086560000</v>
      </c>
      <c r="T1564" t="s">
        <v>37</v>
      </c>
      <c r="U1564" t="s">
        <v>10410</v>
      </c>
      <c r="V1564" s="39">
        <v>46106</v>
      </c>
      <c r="W1564" s="41">
        <v>30.7</v>
      </c>
      <c r="X1564" s="26" t="s">
        <v>446</v>
      </c>
      <c r="Z1564">
        <v>32.119999999999997</v>
      </c>
      <c r="AA1564">
        <v>32.119999999999997</v>
      </c>
      <c r="AB1564">
        <v>32.119999999999997</v>
      </c>
      <c r="AE1564" s="41">
        <v>96.359999999999985</v>
      </c>
      <c r="AF1564">
        <v>1</v>
      </c>
      <c r="AG1564">
        <v>1</v>
      </c>
      <c r="AH1564">
        <v>1</v>
      </c>
      <c r="AI1564">
        <v>0</v>
      </c>
      <c r="AJ1564">
        <v>0</v>
      </c>
      <c r="AK1564" s="30">
        <f t="shared" si="163"/>
        <v>3</v>
      </c>
      <c r="AL1564" s="31">
        <v>5</v>
      </c>
      <c r="AM1564" s="32">
        <f t="shared" si="162"/>
        <v>2</v>
      </c>
      <c r="AN1564" s="33" t="str">
        <f t="shared" si="164"/>
        <v>MOROSO</v>
      </c>
      <c r="AO1564" s="33" t="str">
        <f t="shared" si="165"/>
        <v>2meses_pendientes</v>
      </c>
      <c r="AP1564" s="33">
        <f t="shared" si="166"/>
        <v>61.4</v>
      </c>
      <c r="AQ1564" s="31">
        <f t="shared" si="167"/>
        <v>25</v>
      </c>
    </row>
    <row r="1565" spans="2:43" x14ac:dyDescent="0.3">
      <c r="B1565" s="37">
        <v>46108</v>
      </c>
      <c r="C1565" t="s">
        <v>35</v>
      </c>
      <c r="D1565" t="s">
        <v>11325</v>
      </c>
      <c r="E1565" t="s">
        <v>11326</v>
      </c>
      <c r="F1565" t="s">
        <v>11327</v>
      </c>
      <c r="G1565" t="s">
        <v>11328</v>
      </c>
      <c r="H1565" t="s">
        <v>11329</v>
      </c>
      <c r="I1565" t="s">
        <v>4365</v>
      </c>
      <c r="J1565" t="s">
        <v>8228</v>
      </c>
      <c r="K1565" t="s">
        <v>11330</v>
      </c>
      <c r="M1565" t="s">
        <v>11331</v>
      </c>
      <c r="N1565" t="s">
        <v>11332</v>
      </c>
      <c r="O1565" t="s">
        <v>11226</v>
      </c>
      <c r="P1565" t="s">
        <v>10897</v>
      </c>
      <c r="Q1565" t="s">
        <v>11333</v>
      </c>
      <c r="R1565" s="26">
        <v>3</v>
      </c>
      <c r="S1565" s="23">
        <v>368088900000</v>
      </c>
      <c r="T1565" t="s">
        <v>37</v>
      </c>
      <c r="U1565" t="s">
        <v>10410</v>
      </c>
      <c r="V1565" s="39">
        <v>46111</v>
      </c>
      <c r="W1565" s="41">
        <v>36.86</v>
      </c>
      <c r="X1565" s="26" t="s">
        <v>446</v>
      </c>
      <c r="Z1565">
        <v>38.450000000000003</v>
      </c>
      <c r="AA1565">
        <v>38.450000000000003</v>
      </c>
      <c r="AB1565">
        <v>38.450000000000003</v>
      </c>
      <c r="AC1565">
        <v>38.75</v>
      </c>
      <c r="AE1565" s="41">
        <v>154.10000000000002</v>
      </c>
      <c r="AF1565">
        <v>1</v>
      </c>
      <c r="AG1565">
        <v>1</v>
      </c>
      <c r="AH1565">
        <v>1</v>
      </c>
      <c r="AI1565">
        <v>1</v>
      </c>
      <c r="AJ1565">
        <v>0</v>
      </c>
      <c r="AK1565" s="30">
        <f t="shared" si="163"/>
        <v>4</v>
      </c>
      <c r="AL1565" s="31">
        <v>5</v>
      </c>
      <c r="AM1565" s="32">
        <f t="shared" si="162"/>
        <v>1</v>
      </c>
      <c r="AN1565" s="33" t="str">
        <f t="shared" si="164"/>
        <v>MOROSO</v>
      </c>
      <c r="AO1565" s="33" t="str">
        <f t="shared" si="165"/>
        <v>1meses_pendientes</v>
      </c>
      <c r="AP1565" s="33">
        <f t="shared" si="166"/>
        <v>36.86</v>
      </c>
      <c r="AQ1565" s="31">
        <f t="shared" si="167"/>
        <v>30</v>
      </c>
    </row>
    <row r="1566" spans="2:43" x14ac:dyDescent="0.3">
      <c r="B1566" s="37">
        <v>46086</v>
      </c>
      <c r="C1566" t="s">
        <v>35</v>
      </c>
      <c r="D1566" t="s">
        <v>11334</v>
      </c>
      <c r="E1566" t="s">
        <v>11335</v>
      </c>
      <c r="F1566" t="s">
        <v>11336</v>
      </c>
      <c r="G1566" t="s">
        <v>11337</v>
      </c>
      <c r="H1566" t="s">
        <v>11338</v>
      </c>
      <c r="I1566" t="s">
        <v>4365</v>
      </c>
      <c r="J1566" t="s">
        <v>6116</v>
      </c>
      <c r="K1566" t="s">
        <v>7692</v>
      </c>
      <c r="L1566" t="s">
        <v>11336</v>
      </c>
      <c r="M1566" t="s">
        <v>11339</v>
      </c>
      <c r="N1566" t="s">
        <v>11340</v>
      </c>
      <c r="O1566" t="s">
        <v>11226</v>
      </c>
      <c r="P1566" t="s">
        <v>10897</v>
      </c>
      <c r="Q1566" t="s">
        <v>11341</v>
      </c>
      <c r="R1566" s="26">
        <v>2</v>
      </c>
      <c r="S1566" s="23">
        <v>362066080000</v>
      </c>
      <c r="T1566" t="s">
        <v>37</v>
      </c>
      <c r="U1566" t="s">
        <v>10410</v>
      </c>
      <c r="V1566" s="39">
        <v>46088</v>
      </c>
      <c r="W1566" s="41">
        <v>30</v>
      </c>
      <c r="X1566" s="26" t="s">
        <v>446</v>
      </c>
      <c r="Y1566">
        <v>30.44</v>
      </c>
      <c r="Z1566">
        <v>30.44</v>
      </c>
      <c r="AA1566">
        <v>30.44</v>
      </c>
      <c r="AB1566">
        <v>30.44</v>
      </c>
      <c r="AE1566" s="41">
        <v>121.76</v>
      </c>
      <c r="AF1566">
        <v>1</v>
      </c>
      <c r="AG1566">
        <v>1</v>
      </c>
      <c r="AH1566">
        <v>1</v>
      </c>
      <c r="AI1566">
        <v>0</v>
      </c>
      <c r="AJ1566">
        <v>0</v>
      </c>
      <c r="AK1566" s="30">
        <f t="shared" si="163"/>
        <v>3</v>
      </c>
      <c r="AL1566" s="31">
        <v>5</v>
      </c>
      <c r="AM1566" s="32">
        <f t="shared" si="162"/>
        <v>2</v>
      </c>
      <c r="AN1566" s="33" t="str">
        <f t="shared" si="164"/>
        <v>MOROSO</v>
      </c>
      <c r="AO1566" s="33" t="str">
        <f t="shared" si="165"/>
        <v>2meses_pendientes</v>
      </c>
      <c r="AP1566" s="33">
        <f t="shared" si="166"/>
        <v>60</v>
      </c>
      <c r="AQ1566" s="31">
        <f t="shared" si="167"/>
        <v>7</v>
      </c>
    </row>
    <row r="1567" spans="2:43" x14ac:dyDescent="0.3">
      <c r="B1567" s="37">
        <v>46090</v>
      </c>
      <c r="C1567" t="s">
        <v>35</v>
      </c>
      <c r="D1567" t="s">
        <v>11342</v>
      </c>
      <c r="E1567" t="s">
        <v>11343</v>
      </c>
      <c r="F1567" t="s">
        <v>11344</v>
      </c>
      <c r="G1567" t="s">
        <v>11345</v>
      </c>
      <c r="H1567" t="s">
        <v>11346</v>
      </c>
      <c r="I1567" t="s">
        <v>4365</v>
      </c>
      <c r="J1567" t="s">
        <v>6116</v>
      </c>
      <c r="K1567" t="s">
        <v>7692</v>
      </c>
      <c r="L1567" t="s">
        <v>11344</v>
      </c>
      <c r="M1567" t="s">
        <v>11347</v>
      </c>
      <c r="N1567" t="s">
        <v>11340</v>
      </c>
      <c r="O1567" t="s">
        <v>11226</v>
      </c>
      <c r="P1567" t="s">
        <v>10897</v>
      </c>
      <c r="Q1567" t="s">
        <v>11348</v>
      </c>
      <c r="R1567" s="26">
        <v>2</v>
      </c>
      <c r="S1567" s="23">
        <v>366080870000</v>
      </c>
      <c r="T1567" t="s">
        <v>37</v>
      </c>
      <c r="U1567" t="s">
        <v>10410</v>
      </c>
      <c r="V1567" s="39">
        <v>46104</v>
      </c>
      <c r="W1567" s="41">
        <v>30</v>
      </c>
      <c r="X1567" s="26" t="s">
        <v>446</v>
      </c>
      <c r="Y1567">
        <v>34.85</v>
      </c>
      <c r="Z1567">
        <v>17.940000000000001</v>
      </c>
      <c r="AA1567">
        <v>53</v>
      </c>
      <c r="AE1567" s="41">
        <v>105.79</v>
      </c>
      <c r="AF1567">
        <v>1</v>
      </c>
      <c r="AG1567">
        <v>1</v>
      </c>
      <c r="AH1567">
        <v>0</v>
      </c>
      <c r="AI1567">
        <v>0</v>
      </c>
      <c r="AJ1567">
        <v>0</v>
      </c>
      <c r="AK1567" s="30">
        <f t="shared" si="163"/>
        <v>2</v>
      </c>
      <c r="AL1567" s="31">
        <v>5</v>
      </c>
      <c r="AM1567" s="32">
        <f t="shared" si="162"/>
        <v>3</v>
      </c>
      <c r="AN1567" s="33" t="str">
        <f t="shared" si="164"/>
        <v>MOROSO</v>
      </c>
      <c r="AO1567" s="33" t="str">
        <f t="shared" si="165"/>
        <v>3meses_pendientes</v>
      </c>
      <c r="AP1567" s="33">
        <f t="shared" si="166"/>
        <v>90</v>
      </c>
      <c r="AQ1567" s="31">
        <f t="shared" si="167"/>
        <v>23</v>
      </c>
    </row>
    <row r="1568" spans="2:43" x14ac:dyDescent="0.3">
      <c r="B1568" s="37">
        <v>46093</v>
      </c>
      <c r="C1568" t="s">
        <v>35</v>
      </c>
      <c r="D1568" t="s">
        <v>11349</v>
      </c>
      <c r="E1568" t="s">
        <v>11350</v>
      </c>
      <c r="F1568" t="s">
        <v>11351</v>
      </c>
      <c r="G1568" t="s">
        <v>11352</v>
      </c>
      <c r="H1568" t="s">
        <v>11353</v>
      </c>
      <c r="I1568" t="s">
        <v>4365</v>
      </c>
      <c r="J1568" t="s">
        <v>4366</v>
      </c>
      <c r="K1568" t="s">
        <v>6343</v>
      </c>
      <c r="L1568" t="s">
        <v>11351</v>
      </c>
      <c r="M1568" t="s">
        <v>11354</v>
      </c>
      <c r="N1568" t="s">
        <v>11340</v>
      </c>
      <c r="O1568" t="s">
        <v>11226</v>
      </c>
      <c r="P1568" t="s">
        <v>10897</v>
      </c>
      <c r="Q1568" t="s">
        <v>11355</v>
      </c>
      <c r="R1568" s="26">
        <v>2</v>
      </c>
      <c r="S1568" s="23">
        <v>364072880000</v>
      </c>
      <c r="T1568" t="s">
        <v>37</v>
      </c>
      <c r="U1568" t="s">
        <v>10410</v>
      </c>
      <c r="V1568" s="39">
        <v>46094</v>
      </c>
      <c r="W1568" s="41">
        <v>30</v>
      </c>
      <c r="X1568" s="26" t="s">
        <v>446</v>
      </c>
      <c r="Y1568">
        <v>30.44</v>
      </c>
      <c r="Z1568">
        <v>30.44</v>
      </c>
      <c r="AA1568">
        <v>30.44</v>
      </c>
      <c r="AB1568">
        <v>30.44</v>
      </c>
      <c r="AE1568" s="41">
        <v>121.76</v>
      </c>
      <c r="AF1568">
        <v>1</v>
      </c>
      <c r="AG1568">
        <v>1</v>
      </c>
      <c r="AH1568">
        <v>1</v>
      </c>
      <c r="AI1568">
        <v>0</v>
      </c>
      <c r="AJ1568">
        <v>0</v>
      </c>
      <c r="AK1568" s="30">
        <f t="shared" si="163"/>
        <v>3</v>
      </c>
      <c r="AL1568" s="31">
        <v>5</v>
      </c>
      <c r="AM1568" s="32">
        <f t="shared" si="162"/>
        <v>2</v>
      </c>
      <c r="AN1568" s="33" t="str">
        <f t="shared" si="164"/>
        <v>MOROSO</v>
      </c>
      <c r="AO1568" s="33" t="str">
        <f t="shared" si="165"/>
        <v>2meses_pendientes</v>
      </c>
      <c r="AP1568" s="33">
        <f t="shared" si="166"/>
        <v>60</v>
      </c>
      <c r="AQ1568" s="31">
        <f t="shared" si="167"/>
        <v>13</v>
      </c>
    </row>
    <row r="1569" spans="2:43" x14ac:dyDescent="0.3">
      <c r="B1569" s="37">
        <v>46094</v>
      </c>
      <c r="C1569" t="s">
        <v>35</v>
      </c>
      <c r="D1569" t="s">
        <v>11356</v>
      </c>
      <c r="E1569" t="s">
        <v>11357</v>
      </c>
      <c r="F1569" t="s">
        <v>11358</v>
      </c>
      <c r="G1569" t="s">
        <v>11359</v>
      </c>
      <c r="H1569" t="s">
        <v>11360</v>
      </c>
      <c r="I1569" t="s">
        <v>4365</v>
      </c>
      <c r="J1569" t="s">
        <v>11293</v>
      </c>
      <c r="K1569" t="s">
        <v>11361</v>
      </c>
      <c r="L1569" t="s">
        <v>11358</v>
      </c>
      <c r="M1569" t="s">
        <v>11362</v>
      </c>
      <c r="N1569" t="s">
        <v>11340</v>
      </c>
      <c r="O1569" t="s">
        <v>11226</v>
      </c>
      <c r="P1569" t="s">
        <v>10897</v>
      </c>
      <c r="Q1569" t="s">
        <v>11363</v>
      </c>
      <c r="R1569" s="26">
        <v>3</v>
      </c>
      <c r="S1569" s="23">
        <v>364075850000</v>
      </c>
      <c r="T1569" t="s">
        <v>37</v>
      </c>
      <c r="U1569" t="s">
        <v>10410</v>
      </c>
      <c r="V1569" s="39">
        <v>46096</v>
      </c>
      <c r="W1569" s="41">
        <v>33</v>
      </c>
      <c r="X1569" s="26" t="s">
        <v>446</v>
      </c>
      <c r="Z1569">
        <v>34.5</v>
      </c>
      <c r="AA1569">
        <v>34.5</v>
      </c>
      <c r="AB1569">
        <v>34.5</v>
      </c>
      <c r="AC1569">
        <v>34.5</v>
      </c>
      <c r="AE1569" s="41">
        <v>138</v>
      </c>
      <c r="AF1569">
        <v>1</v>
      </c>
      <c r="AG1569">
        <v>1</v>
      </c>
      <c r="AH1569">
        <v>1</v>
      </c>
      <c r="AI1569">
        <v>1</v>
      </c>
      <c r="AJ1569">
        <v>0</v>
      </c>
      <c r="AK1569" s="30">
        <f t="shared" si="163"/>
        <v>4</v>
      </c>
      <c r="AL1569" s="31">
        <v>5</v>
      </c>
      <c r="AM1569" s="32">
        <f t="shared" si="162"/>
        <v>1</v>
      </c>
      <c r="AN1569" s="33" t="str">
        <f t="shared" si="164"/>
        <v>MOROSO</v>
      </c>
      <c r="AO1569" s="33" t="str">
        <f t="shared" si="165"/>
        <v>1meses_pendientes</v>
      </c>
      <c r="AP1569" s="33">
        <f t="shared" si="166"/>
        <v>33</v>
      </c>
      <c r="AQ1569" s="31">
        <f t="shared" si="167"/>
        <v>15</v>
      </c>
    </row>
    <row r="1570" spans="2:43" x14ac:dyDescent="0.3">
      <c r="B1570" s="37">
        <v>46097</v>
      </c>
      <c r="C1570" t="s">
        <v>35</v>
      </c>
      <c r="D1570" t="s">
        <v>11364</v>
      </c>
      <c r="E1570" t="s">
        <v>11365</v>
      </c>
      <c r="F1570" t="s">
        <v>11366</v>
      </c>
      <c r="G1570" t="s">
        <v>11367</v>
      </c>
      <c r="H1570" t="s">
        <v>11368</v>
      </c>
      <c r="I1570" t="s">
        <v>4365</v>
      </c>
      <c r="J1570" t="s">
        <v>4366</v>
      </c>
      <c r="K1570" t="s">
        <v>6343</v>
      </c>
      <c r="L1570" t="s">
        <v>11369</v>
      </c>
      <c r="M1570" t="s">
        <v>11370</v>
      </c>
      <c r="N1570" t="s">
        <v>11340</v>
      </c>
      <c r="O1570" t="s">
        <v>11226</v>
      </c>
      <c r="P1570" t="s">
        <v>10897</v>
      </c>
      <c r="Q1570" t="s">
        <v>11371</v>
      </c>
      <c r="R1570" s="26">
        <v>2</v>
      </c>
      <c r="S1570" s="23">
        <v>364077990000</v>
      </c>
      <c r="T1570" t="s">
        <v>37</v>
      </c>
      <c r="U1570" t="s">
        <v>10410</v>
      </c>
      <c r="V1570" s="39">
        <v>46099</v>
      </c>
      <c r="W1570" s="41">
        <v>30</v>
      </c>
      <c r="X1570" s="26" t="s">
        <v>446</v>
      </c>
      <c r="Y1570">
        <v>30.5</v>
      </c>
      <c r="Z1570">
        <v>31</v>
      </c>
      <c r="AB1570">
        <v>60</v>
      </c>
      <c r="AE1570" s="41">
        <v>121.5</v>
      </c>
      <c r="AF1570">
        <v>1</v>
      </c>
      <c r="AG1570">
        <v>0</v>
      </c>
      <c r="AH1570">
        <v>1</v>
      </c>
      <c r="AI1570">
        <v>0</v>
      </c>
      <c r="AJ1570">
        <v>0</v>
      </c>
      <c r="AK1570" s="30">
        <f t="shared" si="163"/>
        <v>2</v>
      </c>
      <c r="AL1570" s="31">
        <v>5</v>
      </c>
      <c r="AM1570" s="32">
        <f t="shared" si="162"/>
        <v>3</v>
      </c>
      <c r="AN1570" s="33" t="str">
        <f t="shared" si="164"/>
        <v>MOROSO</v>
      </c>
      <c r="AO1570" s="33" t="str">
        <f t="shared" si="165"/>
        <v>3meses_pendientes</v>
      </c>
      <c r="AP1570" s="33">
        <f t="shared" si="166"/>
        <v>90</v>
      </c>
      <c r="AQ1570" s="31">
        <f t="shared" si="167"/>
        <v>18</v>
      </c>
    </row>
    <row r="1571" spans="2:43" x14ac:dyDescent="0.3">
      <c r="B1571" s="37">
        <v>46099</v>
      </c>
      <c r="C1571" t="s">
        <v>35</v>
      </c>
      <c r="D1571" t="s">
        <v>11372</v>
      </c>
      <c r="E1571" t="s">
        <v>11373</v>
      </c>
      <c r="F1571" t="s">
        <v>11374</v>
      </c>
      <c r="G1571" t="s">
        <v>11375</v>
      </c>
      <c r="H1571" t="s">
        <v>11376</v>
      </c>
      <c r="I1571" t="s">
        <v>4365</v>
      </c>
      <c r="J1571" t="s">
        <v>4366</v>
      </c>
      <c r="K1571" t="s">
        <v>11377</v>
      </c>
      <c r="L1571" t="s">
        <v>11374</v>
      </c>
      <c r="M1571" t="s">
        <v>11378</v>
      </c>
      <c r="N1571" t="s">
        <v>11340</v>
      </c>
      <c r="O1571" t="s">
        <v>11226</v>
      </c>
      <c r="P1571" t="s">
        <v>10897</v>
      </c>
      <c r="Q1571" t="s">
        <v>11379</v>
      </c>
      <c r="R1571" s="26">
        <v>3</v>
      </c>
      <c r="S1571" s="23">
        <v>361079500000</v>
      </c>
      <c r="T1571" t="s">
        <v>37</v>
      </c>
      <c r="U1571" t="s">
        <v>10410</v>
      </c>
      <c r="V1571" s="39">
        <v>46099</v>
      </c>
      <c r="W1571" s="41">
        <v>49</v>
      </c>
      <c r="X1571" s="26" t="s">
        <v>446</v>
      </c>
      <c r="Z1571">
        <v>38.340000000000003</v>
      </c>
      <c r="AA1571">
        <v>38.340000000000003</v>
      </c>
      <c r="AB1571">
        <v>38.340000000000003</v>
      </c>
      <c r="AC1571">
        <v>38.340000000000003</v>
      </c>
      <c r="AE1571" s="41">
        <v>153.36000000000001</v>
      </c>
      <c r="AF1571">
        <v>1</v>
      </c>
      <c r="AG1571">
        <v>1</v>
      </c>
      <c r="AH1571">
        <v>1</v>
      </c>
      <c r="AI1571">
        <v>1</v>
      </c>
      <c r="AJ1571">
        <v>0</v>
      </c>
      <c r="AK1571" s="30">
        <f t="shared" si="163"/>
        <v>4</v>
      </c>
      <c r="AL1571" s="31">
        <v>5</v>
      </c>
      <c r="AM1571" s="32">
        <f t="shared" si="162"/>
        <v>1</v>
      </c>
      <c r="AN1571" s="33" t="str">
        <f t="shared" si="164"/>
        <v>MOROSO</v>
      </c>
      <c r="AO1571" s="33" t="str">
        <f t="shared" si="165"/>
        <v>1meses_pendientes</v>
      </c>
      <c r="AP1571" s="33">
        <f t="shared" si="166"/>
        <v>49</v>
      </c>
      <c r="AQ1571" s="31">
        <f t="shared" si="167"/>
        <v>18</v>
      </c>
    </row>
    <row r="1572" spans="2:43" x14ac:dyDescent="0.3">
      <c r="B1572" s="37">
        <v>46099</v>
      </c>
      <c r="C1572" t="s">
        <v>35</v>
      </c>
      <c r="D1572" t="s">
        <v>11380</v>
      </c>
      <c r="E1572" t="s">
        <v>11381</v>
      </c>
      <c r="F1572" t="s">
        <v>11382</v>
      </c>
      <c r="G1572" t="s">
        <v>11383</v>
      </c>
      <c r="H1572" t="s">
        <v>11368</v>
      </c>
      <c r="I1572" t="s">
        <v>4365</v>
      </c>
      <c r="J1572" t="s">
        <v>4366</v>
      </c>
      <c r="K1572" t="s">
        <v>6343</v>
      </c>
      <c r="L1572" t="s">
        <v>11382</v>
      </c>
      <c r="M1572" t="s">
        <v>11384</v>
      </c>
      <c r="N1572" t="s">
        <v>11340</v>
      </c>
      <c r="O1572" t="s">
        <v>11226</v>
      </c>
      <c r="P1572" t="s">
        <v>10897</v>
      </c>
      <c r="Q1572" t="s">
        <v>11385</v>
      </c>
      <c r="R1572" s="26">
        <v>2</v>
      </c>
      <c r="S1572" s="23">
        <v>366079480000</v>
      </c>
      <c r="T1572" t="s">
        <v>37</v>
      </c>
      <c r="U1572" t="s">
        <v>10410</v>
      </c>
      <c r="V1572" s="39">
        <v>46099</v>
      </c>
      <c r="W1572" s="41">
        <v>30</v>
      </c>
      <c r="X1572" s="26" t="s">
        <v>446</v>
      </c>
      <c r="Z1572">
        <v>30.44</v>
      </c>
      <c r="AB1572">
        <v>30.44</v>
      </c>
      <c r="AC1572">
        <v>30.44</v>
      </c>
      <c r="AE1572" s="41">
        <v>91.320000000000007</v>
      </c>
      <c r="AF1572">
        <v>1</v>
      </c>
      <c r="AG1572">
        <v>0</v>
      </c>
      <c r="AH1572">
        <v>1</v>
      </c>
      <c r="AI1572">
        <v>1</v>
      </c>
      <c r="AJ1572">
        <v>0</v>
      </c>
      <c r="AK1572" s="30">
        <f t="shared" si="163"/>
        <v>3</v>
      </c>
      <c r="AL1572" s="31">
        <v>5</v>
      </c>
      <c r="AM1572" s="32">
        <f t="shared" si="162"/>
        <v>2</v>
      </c>
      <c r="AN1572" s="33" t="str">
        <f t="shared" si="164"/>
        <v>MOROSO</v>
      </c>
      <c r="AO1572" s="33" t="str">
        <f t="shared" si="165"/>
        <v>2meses_pendientes</v>
      </c>
      <c r="AP1572" s="33">
        <f t="shared" si="166"/>
        <v>60</v>
      </c>
      <c r="AQ1572" s="31">
        <f t="shared" si="167"/>
        <v>18</v>
      </c>
    </row>
    <row r="1573" spans="2:43" x14ac:dyDescent="0.3">
      <c r="B1573" s="37">
        <v>46099</v>
      </c>
      <c r="C1573" t="s">
        <v>35</v>
      </c>
      <c r="D1573" t="s">
        <v>11386</v>
      </c>
      <c r="E1573" t="s">
        <v>11387</v>
      </c>
      <c r="F1573" t="s">
        <v>11388</v>
      </c>
      <c r="G1573" t="s">
        <v>11389</v>
      </c>
      <c r="H1573" t="s">
        <v>11390</v>
      </c>
      <c r="I1573" t="s">
        <v>4365</v>
      </c>
      <c r="J1573" t="s">
        <v>4366</v>
      </c>
      <c r="K1573" t="s">
        <v>6343</v>
      </c>
      <c r="L1573" t="s">
        <v>11388</v>
      </c>
      <c r="M1573" t="s">
        <v>11391</v>
      </c>
      <c r="N1573" t="s">
        <v>11340</v>
      </c>
      <c r="O1573" t="s">
        <v>11226</v>
      </c>
      <c r="P1573" t="s">
        <v>10897</v>
      </c>
      <c r="Q1573" t="s">
        <v>11392</v>
      </c>
      <c r="R1573" s="26">
        <v>2</v>
      </c>
      <c r="S1573" s="23">
        <v>361081420000</v>
      </c>
      <c r="T1573" t="s">
        <v>37</v>
      </c>
      <c r="U1573" t="s">
        <v>10410</v>
      </c>
      <c r="V1573" s="39">
        <v>46101</v>
      </c>
      <c r="W1573" s="41">
        <v>30</v>
      </c>
      <c r="X1573" s="26" t="s">
        <v>446</v>
      </c>
      <c r="AA1573">
        <v>48.38</v>
      </c>
      <c r="AB1573">
        <v>45.34</v>
      </c>
      <c r="AC1573">
        <v>45.34</v>
      </c>
      <c r="AE1573" s="41">
        <v>139.06</v>
      </c>
      <c r="AF1573">
        <v>0</v>
      </c>
      <c r="AG1573">
        <v>1</v>
      </c>
      <c r="AH1573">
        <v>1</v>
      </c>
      <c r="AI1573">
        <v>1</v>
      </c>
      <c r="AJ1573">
        <v>0</v>
      </c>
      <c r="AK1573" s="30">
        <f t="shared" si="163"/>
        <v>3</v>
      </c>
      <c r="AL1573" s="31">
        <v>5</v>
      </c>
      <c r="AM1573" s="32">
        <f t="shared" si="162"/>
        <v>2</v>
      </c>
      <c r="AN1573" s="33" t="str">
        <f t="shared" si="164"/>
        <v>MOROSO</v>
      </c>
      <c r="AO1573" s="33" t="str">
        <f t="shared" si="165"/>
        <v>2meses_pendientes</v>
      </c>
      <c r="AP1573" s="33">
        <f t="shared" si="166"/>
        <v>60</v>
      </c>
      <c r="AQ1573" s="31">
        <f t="shared" si="167"/>
        <v>20</v>
      </c>
    </row>
    <row r="1574" spans="2:43" x14ac:dyDescent="0.3">
      <c r="B1574" s="37">
        <v>46100</v>
      </c>
      <c r="C1574" t="s">
        <v>35</v>
      </c>
      <c r="D1574" t="s">
        <v>11393</v>
      </c>
      <c r="E1574" t="s">
        <v>11394</v>
      </c>
      <c r="F1574" t="s">
        <v>11395</v>
      </c>
      <c r="G1574" t="s">
        <v>11396</v>
      </c>
      <c r="H1574" t="s">
        <v>11390</v>
      </c>
      <c r="I1574" t="s">
        <v>4365</v>
      </c>
      <c r="J1574" t="s">
        <v>4366</v>
      </c>
      <c r="K1574" t="s">
        <v>6343</v>
      </c>
      <c r="L1574" t="s">
        <v>11395</v>
      </c>
      <c r="M1574" t="s">
        <v>11397</v>
      </c>
      <c r="N1574" t="s">
        <v>11340</v>
      </c>
      <c r="O1574" t="s">
        <v>11226</v>
      </c>
      <c r="P1574" t="s">
        <v>10897</v>
      </c>
      <c r="Q1574" t="s">
        <v>11398</v>
      </c>
      <c r="R1574" s="26">
        <v>2</v>
      </c>
      <c r="S1574" s="23">
        <v>366082550000</v>
      </c>
      <c r="T1574" t="s">
        <v>37</v>
      </c>
      <c r="U1574" t="s">
        <v>10410</v>
      </c>
      <c r="V1574" s="39">
        <v>46102</v>
      </c>
      <c r="W1574" s="41">
        <v>30</v>
      </c>
      <c r="X1574" s="26" t="s">
        <v>446</v>
      </c>
      <c r="Z1574">
        <v>30.44</v>
      </c>
      <c r="AA1574">
        <v>22.84</v>
      </c>
      <c r="AC1574">
        <v>22.84</v>
      </c>
      <c r="AE1574" s="41">
        <v>76.12</v>
      </c>
      <c r="AF1574">
        <v>1</v>
      </c>
      <c r="AG1574">
        <v>1</v>
      </c>
      <c r="AH1574">
        <v>0</v>
      </c>
      <c r="AI1574">
        <v>1</v>
      </c>
      <c r="AJ1574">
        <v>0</v>
      </c>
      <c r="AK1574" s="30">
        <f t="shared" si="163"/>
        <v>3</v>
      </c>
      <c r="AL1574" s="31">
        <v>5</v>
      </c>
      <c r="AM1574" s="32">
        <f t="shared" si="162"/>
        <v>2</v>
      </c>
      <c r="AN1574" s="33" t="str">
        <f t="shared" si="164"/>
        <v>MOROSO</v>
      </c>
      <c r="AO1574" s="33" t="str">
        <f t="shared" si="165"/>
        <v>2meses_pendientes</v>
      </c>
      <c r="AP1574" s="33">
        <f t="shared" si="166"/>
        <v>60</v>
      </c>
      <c r="AQ1574" s="31">
        <f t="shared" si="167"/>
        <v>21</v>
      </c>
    </row>
    <row r="1575" spans="2:43" x14ac:dyDescent="0.3">
      <c r="B1575" s="37">
        <v>46106</v>
      </c>
      <c r="C1575" t="s">
        <v>35</v>
      </c>
      <c r="D1575" t="s">
        <v>11399</v>
      </c>
      <c r="E1575" t="s">
        <v>11400</v>
      </c>
      <c r="F1575" t="s">
        <v>11401</v>
      </c>
      <c r="G1575" t="s">
        <v>11402</v>
      </c>
      <c r="H1575" t="s">
        <v>11403</v>
      </c>
      <c r="I1575" t="s">
        <v>4365</v>
      </c>
      <c r="J1575" t="s">
        <v>4366</v>
      </c>
      <c r="K1575" t="s">
        <v>6343</v>
      </c>
      <c r="L1575" t="s">
        <v>11401</v>
      </c>
      <c r="M1575" t="s">
        <v>11404</v>
      </c>
      <c r="N1575" t="s">
        <v>11340</v>
      </c>
      <c r="O1575" t="s">
        <v>11226</v>
      </c>
      <c r="P1575" t="s">
        <v>10897</v>
      </c>
      <c r="Q1575" t="s">
        <v>11405</v>
      </c>
      <c r="R1575" s="26">
        <v>3</v>
      </c>
      <c r="S1575" s="23">
        <v>369088670000</v>
      </c>
      <c r="T1575" t="s">
        <v>37</v>
      </c>
      <c r="U1575" t="s">
        <v>10410</v>
      </c>
      <c r="V1575" s="39">
        <v>46108</v>
      </c>
      <c r="W1575" s="41">
        <v>35</v>
      </c>
      <c r="X1575" s="26" t="s">
        <v>446</v>
      </c>
      <c r="Z1575">
        <v>69.39</v>
      </c>
      <c r="AA1575">
        <v>4.47</v>
      </c>
      <c r="AE1575" s="41">
        <v>73.86</v>
      </c>
      <c r="AF1575">
        <v>1</v>
      </c>
      <c r="AG1575">
        <v>1</v>
      </c>
      <c r="AH1575">
        <v>0</v>
      </c>
      <c r="AI1575">
        <v>0</v>
      </c>
      <c r="AJ1575">
        <v>0</v>
      </c>
      <c r="AK1575" s="30">
        <f t="shared" si="163"/>
        <v>2</v>
      </c>
      <c r="AL1575" s="31">
        <v>5</v>
      </c>
      <c r="AM1575" s="32">
        <f t="shared" si="162"/>
        <v>3</v>
      </c>
      <c r="AN1575" s="33" t="str">
        <f t="shared" si="164"/>
        <v>MOROSO</v>
      </c>
      <c r="AO1575" s="33" t="str">
        <f t="shared" si="165"/>
        <v>3meses_pendientes</v>
      </c>
      <c r="AP1575" s="33">
        <f t="shared" si="166"/>
        <v>105</v>
      </c>
      <c r="AQ1575" s="31">
        <f t="shared" si="167"/>
        <v>27</v>
      </c>
    </row>
    <row r="1576" spans="2:43" x14ac:dyDescent="0.3">
      <c r="B1576" s="37">
        <v>46083</v>
      </c>
      <c r="C1576" t="s">
        <v>35</v>
      </c>
      <c r="D1576" t="s">
        <v>11406</v>
      </c>
      <c r="E1576" t="s">
        <v>11407</v>
      </c>
      <c r="F1576" t="s">
        <v>11408</v>
      </c>
      <c r="G1576" t="s">
        <v>11409</v>
      </c>
      <c r="H1576" t="s">
        <v>11410</v>
      </c>
      <c r="I1576" t="s">
        <v>4365</v>
      </c>
      <c r="J1576" t="s">
        <v>8228</v>
      </c>
      <c r="K1576" t="s">
        <v>8229</v>
      </c>
      <c r="M1576" t="s">
        <v>11411</v>
      </c>
      <c r="N1576" t="s">
        <v>11412</v>
      </c>
      <c r="O1576" t="s">
        <v>11226</v>
      </c>
      <c r="P1576" t="s">
        <v>10897</v>
      </c>
      <c r="Q1576" t="s">
        <v>11413</v>
      </c>
      <c r="R1576" s="26">
        <v>3</v>
      </c>
      <c r="S1576" s="23">
        <v>362061980000</v>
      </c>
      <c r="T1576" t="s">
        <v>37</v>
      </c>
      <c r="U1576" t="s">
        <v>10410</v>
      </c>
      <c r="V1576" s="39">
        <v>46084</v>
      </c>
      <c r="W1576" s="41">
        <v>33</v>
      </c>
      <c r="X1576" s="26" t="s">
        <v>446</v>
      </c>
      <c r="Y1576">
        <v>34.85</v>
      </c>
      <c r="Z1576">
        <v>34.85</v>
      </c>
      <c r="AA1576">
        <v>34.85</v>
      </c>
      <c r="AB1576">
        <v>34.85</v>
      </c>
      <c r="AE1576" s="41">
        <v>139.4</v>
      </c>
      <c r="AF1576">
        <v>1</v>
      </c>
      <c r="AG1576">
        <v>1</v>
      </c>
      <c r="AH1576">
        <v>1</v>
      </c>
      <c r="AI1576">
        <v>0</v>
      </c>
      <c r="AJ1576">
        <v>0</v>
      </c>
      <c r="AK1576" s="30">
        <f t="shared" si="163"/>
        <v>3</v>
      </c>
      <c r="AL1576" s="31">
        <v>5</v>
      </c>
      <c r="AM1576" s="32">
        <f t="shared" si="162"/>
        <v>2</v>
      </c>
      <c r="AN1576" s="33" t="str">
        <f t="shared" si="164"/>
        <v>MOROSO</v>
      </c>
      <c r="AO1576" s="33" t="str">
        <f t="shared" si="165"/>
        <v>2meses_pendientes</v>
      </c>
      <c r="AP1576" s="33">
        <f t="shared" si="166"/>
        <v>66</v>
      </c>
      <c r="AQ1576" s="31">
        <f t="shared" si="167"/>
        <v>3</v>
      </c>
    </row>
    <row r="1577" spans="2:43" x14ac:dyDescent="0.3">
      <c r="B1577" s="37">
        <v>46084</v>
      </c>
      <c r="C1577" t="s">
        <v>35</v>
      </c>
      <c r="D1577" t="s">
        <v>11414</v>
      </c>
      <c r="E1577" t="s">
        <v>11415</v>
      </c>
      <c r="F1577" t="s">
        <v>11416</v>
      </c>
      <c r="G1577" t="s">
        <v>11417</v>
      </c>
      <c r="H1577" t="s">
        <v>11418</v>
      </c>
      <c r="I1577" t="s">
        <v>4365</v>
      </c>
      <c r="J1577" t="s">
        <v>8228</v>
      </c>
      <c r="K1577" t="s">
        <v>8229</v>
      </c>
      <c r="M1577" t="s">
        <v>11419</v>
      </c>
      <c r="N1577" t="s">
        <v>11412</v>
      </c>
      <c r="O1577" t="s">
        <v>11226</v>
      </c>
      <c r="P1577" t="s">
        <v>10897</v>
      </c>
      <c r="Q1577" t="s">
        <v>11420</v>
      </c>
      <c r="R1577" s="26">
        <v>3</v>
      </c>
      <c r="S1577" s="23">
        <v>361063060000</v>
      </c>
      <c r="T1577" t="s">
        <v>37</v>
      </c>
      <c r="U1577" t="s">
        <v>10410</v>
      </c>
      <c r="V1577" s="39">
        <v>46093</v>
      </c>
      <c r="W1577" s="41">
        <v>33</v>
      </c>
      <c r="X1577" s="26" t="s">
        <v>446</v>
      </c>
      <c r="Y1577">
        <v>34.85</v>
      </c>
      <c r="Z1577">
        <v>34.85</v>
      </c>
      <c r="AA1577">
        <v>34.85</v>
      </c>
      <c r="AB1577">
        <v>34.85</v>
      </c>
      <c r="AE1577" s="41">
        <v>139.4</v>
      </c>
      <c r="AF1577">
        <v>1</v>
      </c>
      <c r="AG1577">
        <v>1</v>
      </c>
      <c r="AH1577">
        <v>1</v>
      </c>
      <c r="AI1577">
        <v>0</v>
      </c>
      <c r="AJ1577">
        <v>0</v>
      </c>
      <c r="AK1577" s="30">
        <f t="shared" si="163"/>
        <v>3</v>
      </c>
      <c r="AL1577" s="31">
        <v>5</v>
      </c>
      <c r="AM1577" s="32">
        <f t="shared" si="162"/>
        <v>2</v>
      </c>
      <c r="AN1577" s="33" t="str">
        <f t="shared" si="164"/>
        <v>MOROSO</v>
      </c>
      <c r="AO1577" s="33" t="str">
        <f t="shared" si="165"/>
        <v>2meses_pendientes</v>
      </c>
      <c r="AP1577" s="33">
        <f t="shared" si="166"/>
        <v>66</v>
      </c>
      <c r="AQ1577" s="31">
        <f t="shared" si="167"/>
        <v>12</v>
      </c>
    </row>
    <row r="1578" spans="2:43" x14ac:dyDescent="0.3">
      <c r="B1578" s="37">
        <v>46092</v>
      </c>
      <c r="C1578" t="s">
        <v>35</v>
      </c>
      <c r="D1578" t="s">
        <v>11421</v>
      </c>
      <c r="E1578" t="s">
        <v>11422</v>
      </c>
      <c r="F1578" t="s">
        <v>11423</v>
      </c>
      <c r="G1578" t="s">
        <v>11424</v>
      </c>
      <c r="H1578" t="s">
        <v>11425</v>
      </c>
      <c r="I1578" t="s">
        <v>4365</v>
      </c>
      <c r="J1578" t="s">
        <v>8228</v>
      </c>
      <c r="K1578" t="s">
        <v>8229</v>
      </c>
      <c r="L1578" t="s">
        <v>11423</v>
      </c>
      <c r="M1578" t="s">
        <v>11426</v>
      </c>
      <c r="N1578" t="s">
        <v>11427</v>
      </c>
      <c r="O1578" t="s">
        <v>11226</v>
      </c>
      <c r="P1578" t="s">
        <v>10897</v>
      </c>
      <c r="Q1578" t="s">
        <v>11428</v>
      </c>
      <c r="R1578" s="26">
        <v>2</v>
      </c>
      <c r="S1578" s="23">
        <v>364072670000</v>
      </c>
      <c r="T1578" t="s">
        <v>37</v>
      </c>
      <c r="U1578" t="s">
        <v>10410</v>
      </c>
      <c r="V1578" s="39">
        <v>46094</v>
      </c>
      <c r="W1578" s="41">
        <v>30</v>
      </c>
      <c r="X1578" s="26" t="s">
        <v>446</v>
      </c>
      <c r="Z1578">
        <v>30.44</v>
      </c>
      <c r="AE1578" s="41">
        <v>30.44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 s="30">
        <f t="shared" si="163"/>
        <v>1</v>
      </c>
      <c r="AL1578" s="31">
        <v>5</v>
      </c>
      <c r="AM1578" s="32">
        <f t="shared" si="162"/>
        <v>4</v>
      </c>
      <c r="AN1578" s="33" t="str">
        <f t="shared" si="164"/>
        <v>MOROSO</v>
      </c>
      <c r="AO1578" s="33" t="str">
        <f t="shared" si="165"/>
        <v>4meses_pendientes</v>
      </c>
      <c r="AP1578" s="33">
        <f t="shared" si="166"/>
        <v>120</v>
      </c>
      <c r="AQ1578" s="31">
        <f t="shared" si="167"/>
        <v>13</v>
      </c>
    </row>
    <row r="1579" spans="2:43" x14ac:dyDescent="0.3">
      <c r="B1579" s="37">
        <v>46093</v>
      </c>
      <c r="C1579" t="s">
        <v>35</v>
      </c>
      <c r="D1579" t="s">
        <v>11429</v>
      </c>
      <c r="E1579" t="s">
        <v>11430</v>
      </c>
      <c r="F1579" t="s">
        <v>11431</v>
      </c>
      <c r="G1579" t="s">
        <v>11432</v>
      </c>
      <c r="H1579" t="s">
        <v>11433</v>
      </c>
      <c r="I1579" t="s">
        <v>4365</v>
      </c>
      <c r="J1579" t="s">
        <v>11293</v>
      </c>
      <c r="K1579" t="s">
        <v>11294</v>
      </c>
      <c r="L1579" t="s">
        <v>11431</v>
      </c>
      <c r="M1579" t="s">
        <v>11434</v>
      </c>
      <c r="N1579" t="s">
        <v>11427</v>
      </c>
      <c r="O1579" t="s">
        <v>11226</v>
      </c>
      <c r="P1579" t="s">
        <v>10897</v>
      </c>
      <c r="Q1579" t="s">
        <v>11435</v>
      </c>
      <c r="R1579" s="26">
        <v>3</v>
      </c>
      <c r="S1579" s="23">
        <v>364074740000</v>
      </c>
      <c r="T1579" t="s">
        <v>37</v>
      </c>
      <c r="U1579" t="s">
        <v>10410</v>
      </c>
      <c r="V1579" s="39">
        <v>46097</v>
      </c>
      <c r="W1579" s="41">
        <v>33</v>
      </c>
      <c r="X1579" s="26" t="s">
        <v>446</v>
      </c>
      <c r="Y1579">
        <v>34.85</v>
      </c>
      <c r="AA1579">
        <v>34.85</v>
      </c>
      <c r="AB1579">
        <v>34.85</v>
      </c>
      <c r="AC1579">
        <v>34.85</v>
      </c>
      <c r="AE1579" s="41">
        <v>139.4</v>
      </c>
      <c r="AF1579">
        <v>0</v>
      </c>
      <c r="AG1579">
        <v>1</v>
      </c>
      <c r="AH1579">
        <v>1</v>
      </c>
      <c r="AI1579">
        <v>1</v>
      </c>
      <c r="AJ1579">
        <v>0</v>
      </c>
      <c r="AK1579" s="30">
        <f t="shared" si="163"/>
        <v>3</v>
      </c>
      <c r="AL1579" s="31">
        <v>5</v>
      </c>
      <c r="AM1579" s="32">
        <f t="shared" si="162"/>
        <v>2</v>
      </c>
      <c r="AN1579" s="33" t="str">
        <f t="shared" si="164"/>
        <v>MOROSO</v>
      </c>
      <c r="AO1579" s="33" t="str">
        <f t="shared" si="165"/>
        <v>2meses_pendientes</v>
      </c>
      <c r="AP1579" s="33">
        <f t="shared" si="166"/>
        <v>66</v>
      </c>
      <c r="AQ1579" s="31">
        <f t="shared" si="167"/>
        <v>16</v>
      </c>
    </row>
    <row r="1580" spans="2:43" x14ac:dyDescent="0.3">
      <c r="B1580" s="37">
        <v>46095</v>
      </c>
      <c r="C1580" t="s">
        <v>35</v>
      </c>
      <c r="D1580" t="s">
        <v>11436</v>
      </c>
      <c r="E1580" t="s">
        <v>11437</v>
      </c>
      <c r="F1580" t="s">
        <v>11438</v>
      </c>
      <c r="G1580" t="s">
        <v>11439</v>
      </c>
      <c r="H1580" t="s">
        <v>11440</v>
      </c>
      <c r="I1580" t="s">
        <v>4365</v>
      </c>
      <c r="J1580" t="s">
        <v>4366</v>
      </c>
      <c r="K1580" t="s">
        <v>6343</v>
      </c>
      <c r="M1580" t="s">
        <v>11441</v>
      </c>
      <c r="N1580" t="s">
        <v>11427</v>
      </c>
      <c r="O1580" t="s">
        <v>11226</v>
      </c>
      <c r="P1580" t="s">
        <v>10897</v>
      </c>
      <c r="Q1580" t="s">
        <v>11442</v>
      </c>
      <c r="R1580" s="26">
        <v>2</v>
      </c>
      <c r="S1580" s="23">
        <v>365077060000</v>
      </c>
      <c r="T1580" t="s">
        <v>37</v>
      </c>
      <c r="U1580" t="s">
        <v>10410</v>
      </c>
      <c r="V1580" s="39">
        <v>46098</v>
      </c>
      <c r="W1580" s="41">
        <v>30</v>
      </c>
      <c r="X1580" s="26" t="s">
        <v>446</v>
      </c>
      <c r="Z1580">
        <v>30.44</v>
      </c>
      <c r="AA1580">
        <v>30.44</v>
      </c>
      <c r="AB1580">
        <v>30.44</v>
      </c>
      <c r="AC1580">
        <v>63.96</v>
      </c>
      <c r="AE1580" s="41">
        <v>155.28</v>
      </c>
      <c r="AF1580">
        <v>1</v>
      </c>
      <c r="AG1580">
        <v>1</v>
      </c>
      <c r="AH1580">
        <v>1</v>
      </c>
      <c r="AI1580">
        <v>1</v>
      </c>
      <c r="AJ1580">
        <v>0</v>
      </c>
      <c r="AK1580" s="30">
        <f t="shared" si="163"/>
        <v>4</v>
      </c>
      <c r="AL1580" s="31">
        <v>5</v>
      </c>
      <c r="AM1580" s="32">
        <f t="shared" si="162"/>
        <v>1</v>
      </c>
      <c r="AN1580" s="33" t="str">
        <f t="shared" si="164"/>
        <v>MOROSO</v>
      </c>
      <c r="AO1580" s="33" t="str">
        <f t="shared" si="165"/>
        <v>1meses_pendientes</v>
      </c>
      <c r="AP1580" s="33">
        <f t="shared" si="166"/>
        <v>30</v>
      </c>
      <c r="AQ1580" s="31">
        <f t="shared" si="167"/>
        <v>17</v>
      </c>
    </row>
    <row r="1581" spans="2:43" x14ac:dyDescent="0.3">
      <c r="B1581" s="37">
        <v>46099</v>
      </c>
      <c r="C1581" t="s">
        <v>35</v>
      </c>
      <c r="D1581" t="s">
        <v>11443</v>
      </c>
      <c r="E1581" t="s">
        <v>11444</v>
      </c>
      <c r="F1581" t="s">
        <v>11445</v>
      </c>
      <c r="G1581" t="s">
        <v>11446</v>
      </c>
      <c r="H1581" t="s">
        <v>11447</v>
      </c>
      <c r="I1581" t="s">
        <v>4365</v>
      </c>
      <c r="J1581" t="s">
        <v>4366</v>
      </c>
      <c r="K1581" t="s">
        <v>11091</v>
      </c>
      <c r="M1581" t="s">
        <v>11448</v>
      </c>
      <c r="N1581" t="s">
        <v>11427</v>
      </c>
      <c r="O1581" t="s">
        <v>11226</v>
      </c>
      <c r="P1581" t="s">
        <v>10897</v>
      </c>
      <c r="Q1581" t="s">
        <v>11449</v>
      </c>
      <c r="R1581" s="26">
        <v>2</v>
      </c>
      <c r="S1581" s="23">
        <v>325111470000</v>
      </c>
      <c r="T1581" t="s">
        <v>37</v>
      </c>
      <c r="U1581" t="s">
        <v>10410</v>
      </c>
      <c r="V1581" s="39">
        <v>46101</v>
      </c>
      <c r="W1581" s="41">
        <v>30</v>
      </c>
      <c r="X1581" s="26" t="s">
        <v>446</v>
      </c>
      <c r="Z1581">
        <v>55.44</v>
      </c>
      <c r="AA1581">
        <v>30.44</v>
      </c>
      <c r="AB1581">
        <v>5.44</v>
      </c>
      <c r="AC1581">
        <v>30</v>
      </c>
      <c r="AE1581" s="41">
        <v>121.32</v>
      </c>
      <c r="AF1581">
        <v>1</v>
      </c>
      <c r="AG1581">
        <v>1</v>
      </c>
      <c r="AH1581">
        <v>1</v>
      </c>
      <c r="AI1581">
        <v>1</v>
      </c>
      <c r="AJ1581">
        <v>0</v>
      </c>
      <c r="AK1581" s="30">
        <f t="shared" si="163"/>
        <v>4</v>
      </c>
      <c r="AL1581" s="31">
        <v>5</v>
      </c>
      <c r="AM1581" s="32">
        <f t="shared" si="162"/>
        <v>1</v>
      </c>
      <c r="AN1581" s="33" t="str">
        <f t="shared" si="164"/>
        <v>MOROSO</v>
      </c>
      <c r="AO1581" s="33" t="str">
        <f t="shared" si="165"/>
        <v>1meses_pendientes</v>
      </c>
      <c r="AP1581" s="33">
        <f t="shared" si="166"/>
        <v>30</v>
      </c>
      <c r="AQ1581" s="31">
        <f t="shared" si="167"/>
        <v>20</v>
      </c>
    </row>
    <row r="1582" spans="2:43" x14ac:dyDescent="0.3">
      <c r="B1582" s="37">
        <v>46105</v>
      </c>
      <c r="C1582" t="s">
        <v>35</v>
      </c>
      <c r="D1582" t="s">
        <v>11450</v>
      </c>
      <c r="E1582" t="s">
        <v>11451</v>
      </c>
      <c r="F1582" t="s">
        <v>11452</v>
      </c>
      <c r="G1582" t="s">
        <v>11453</v>
      </c>
      <c r="H1582" t="s">
        <v>11454</v>
      </c>
      <c r="I1582" t="s">
        <v>4365</v>
      </c>
      <c r="J1582" t="s">
        <v>8228</v>
      </c>
      <c r="K1582" t="s">
        <v>11278</v>
      </c>
      <c r="M1582" t="s">
        <v>11455</v>
      </c>
      <c r="N1582" t="s">
        <v>11427</v>
      </c>
      <c r="O1582" t="s">
        <v>11226</v>
      </c>
      <c r="P1582" t="s">
        <v>10897</v>
      </c>
      <c r="Q1582" t="s">
        <v>11456</v>
      </c>
      <c r="R1582" s="26">
        <v>3</v>
      </c>
      <c r="S1582" s="23">
        <v>368086800000</v>
      </c>
      <c r="T1582" t="s">
        <v>37</v>
      </c>
      <c r="U1582" t="s">
        <v>10410</v>
      </c>
      <c r="V1582" s="39">
        <v>46108</v>
      </c>
      <c r="W1582" s="41">
        <v>39.5</v>
      </c>
      <c r="X1582" s="26" t="s">
        <v>446</v>
      </c>
      <c r="Z1582">
        <v>42.52</v>
      </c>
      <c r="AA1582">
        <v>62.7</v>
      </c>
      <c r="AB1582">
        <v>62.7</v>
      </c>
      <c r="AC1582">
        <v>62.7</v>
      </c>
      <c r="AE1582" s="41">
        <v>230.62</v>
      </c>
      <c r="AF1582">
        <v>1</v>
      </c>
      <c r="AG1582">
        <v>1</v>
      </c>
      <c r="AH1582">
        <v>1</v>
      </c>
      <c r="AI1582">
        <v>1</v>
      </c>
      <c r="AJ1582">
        <v>0</v>
      </c>
      <c r="AK1582" s="30">
        <f t="shared" si="163"/>
        <v>4</v>
      </c>
      <c r="AL1582" s="31">
        <v>5</v>
      </c>
      <c r="AM1582" s="32">
        <f t="shared" si="162"/>
        <v>1</v>
      </c>
      <c r="AN1582" s="33" t="str">
        <f t="shared" si="164"/>
        <v>MOROSO</v>
      </c>
      <c r="AO1582" s="33" t="str">
        <f t="shared" si="165"/>
        <v>1meses_pendientes</v>
      </c>
      <c r="AP1582" s="33">
        <f t="shared" si="166"/>
        <v>39.5</v>
      </c>
      <c r="AQ1582" s="31">
        <f t="shared" si="167"/>
        <v>27</v>
      </c>
    </row>
    <row r="1583" spans="2:43" x14ac:dyDescent="0.3">
      <c r="B1583" s="37">
        <v>46110</v>
      </c>
      <c r="C1583" t="s">
        <v>35</v>
      </c>
      <c r="D1583" t="s">
        <v>11457</v>
      </c>
      <c r="E1583" t="s">
        <v>11458</v>
      </c>
      <c r="F1583" t="s">
        <v>11459</v>
      </c>
      <c r="G1583" t="s">
        <v>11460</v>
      </c>
      <c r="H1583" t="s">
        <v>11461</v>
      </c>
      <c r="I1583" t="s">
        <v>4365</v>
      </c>
      <c r="J1583" t="s">
        <v>4366</v>
      </c>
      <c r="K1583" t="s">
        <v>11091</v>
      </c>
      <c r="M1583" t="s">
        <v>11462</v>
      </c>
      <c r="N1583" t="s">
        <v>11427</v>
      </c>
      <c r="O1583" t="s">
        <v>11226</v>
      </c>
      <c r="P1583" t="s">
        <v>10897</v>
      </c>
      <c r="Q1583" t="s">
        <v>11463</v>
      </c>
      <c r="R1583" s="26">
        <v>3</v>
      </c>
      <c r="S1583" s="23">
        <v>368091710000</v>
      </c>
      <c r="T1583" t="s">
        <v>37</v>
      </c>
      <c r="U1583" t="s">
        <v>10410</v>
      </c>
      <c r="V1583" s="39">
        <v>46111</v>
      </c>
      <c r="W1583" s="41">
        <v>34</v>
      </c>
      <c r="X1583" s="26" t="s">
        <v>446</v>
      </c>
      <c r="Z1583">
        <v>35.86</v>
      </c>
      <c r="AA1583">
        <v>35.86</v>
      </c>
      <c r="AB1583">
        <v>35.86</v>
      </c>
      <c r="AC1583">
        <v>35.86</v>
      </c>
      <c r="AE1583" s="41">
        <v>143.44</v>
      </c>
      <c r="AF1583">
        <v>1</v>
      </c>
      <c r="AG1583">
        <v>1</v>
      </c>
      <c r="AH1583">
        <v>1</v>
      </c>
      <c r="AI1583">
        <v>1</v>
      </c>
      <c r="AJ1583">
        <v>0</v>
      </c>
      <c r="AK1583" s="30">
        <f t="shared" si="163"/>
        <v>4</v>
      </c>
      <c r="AL1583" s="31">
        <v>5</v>
      </c>
      <c r="AM1583" s="32">
        <f t="shared" si="162"/>
        <v>1</v>
      </c>
      <c r="AN1583" s="33" t="str">
        <f t="shared" si="164"/>
        <v>MOROSO</v>
      </c>
      <c r="AO1583" s="33" t="str">
        <f t="shared" si="165"/>
        <v>1meses_pendientes</v>
      </c>
      <c r="AP1583" s="33">
        <f t="shared" si="166"/>
        <v>34</v>
      </c>
      <c r="AQ1583" s="31">
        <f t="shared" si="167"/>
        <v>30</v>
      </c>
    </row>
    <row r="1584" spans="2:43" x14ac:dyDescent="0.3">
      <c r="B1584" s="37">
        <v>46111</v>
      </c>
      <c r="C1584" t="s">
        <v>35</v>
      </c>
      <c r="D1584" t="s">
        <v>11464</v>
      </c>
      <c r="E1584" t="s">
        <v>11465</v>
      </c>
      <c r="F1584" t="s">
        <v>11466</v>
      </c>
      <c r="G1584" t="s">
        <v>11467</v>
      </c>
      <c r="H1584" t="s">
        <v>11468</v>
      </c>
      <c r="I1584" t="s">
        <v>4365</v>
      </c>
      <c r="J1584" t="s">
        <v>8228</v>
      </c>
      <c r="K1584" t="s">
        <v>8229</v>
      </c>
      <c r="L1584" t="s">
        <v>11466</v>
      </c>
      <c r="M1584" t="s">
        <v>11469</v>
      </c>
      <c r="N1584" t="s">
        <v>11427</v>
      </c>
      <c r="O1584" t="s">
        <v>11226</v>
      </c>
      <c r="P1584" t="s">
        <v>10897</v>
      </c>
      <c r="Q1584" t="s">
        <v>11470</v>
      </c>
      <c r="R1584" s="26">
        <v>3</v>
      </c>
      <c r="S1584" s="23">
        <v>319082640000</v>
      </c>
      <c r="T1584" t="s">
        <v>37</v>
      </c>
      <c r="U1584" t="s">
        <v>1148</v>
      </c>
      <c r="V1584" s="39">
        <v>46112</v>
      </c>
      <c r="W1584" s="41">
        <v>39</v>
      </c>
      <c r="X1584" s="26" t="s">
        <v>446</v>
      </c>
      <c r="Z1584">
        <v>40.42</v>
      </c>
      <c r="AA1584">
        <v>40.42</v>
      </c>
      <c r="AB1584">
        <v>40.42</v>
      </c>
      <c r="AE1584" s="41">
        <v>121.26</v>
      </c>
      <c r="AF1584">
        <v>1</v>
      </c>
      <c r="AG1584">
        <v>1</v>
      </c>
      <c r="AH1584">
        <v>1</v>
      </c>
      <c r="AI1584">
        <v>0</v>
      </c>
      <c r="AJ1584">
        <v>0</v>
      </c>
      <c r="AK1584" s="30">
        <f t="shared" si="163"/>
        <v>3</v>
      </c>
      <c r="AL1584" s="31">
        <v>5</v>
      </c>
      <c r="AM1584" s="32">
        <f t="shared" si="162"/>
        <v>2</v>
      </c>
      <c r="AN1584" s="33" t="str">
        <f t="shared" si="164"/>
        <v>MOROSO</v>
      </c>
      <c r="AO1584" s="33" t="str">
        <f t="shared" si="165"/>
        <v>2meses_pendientes</v>
      </c>
      <c r="AP1584" s="33">
        <f t="shared" si="166"/>
        <v>78</v>
      </c>
      <c r="AQ1584" s="31">
        <f t="shared" si="167"/>
        <v>31</v>
      </c>
    </row>
    <row r="1585" spans="2:43" x14ac:dyDescent="0.3">
      <c r="B1585" s="37">
        <v>46083</v>
      </c>
      <c r="C1585" t="s">
        <v>35</v>
      </c>
      <c r="D1585" t="s">
        <v>11471</v>
      </c>
      <c r="E1585" t="s">
        <v>11472</v>
      </c>
      <c r="F1585" t="s">
        <v>11473</v>
      </c>
      <c r="G1585" t="s">
        <v>11474</v>
      </c>
      <c r="H1585" t="s">
        <v>11475</v>
      </c>
      <c r="I1585" t="s">
        <v>4559</v>
      </c>
      <c r="J1585" t="s">
        <v>4560</v>
      </c>
      <c r="K1585" t="s">
        <v>9733</v>
      </c>
      <c r="M1585" t="s">
        <v>11476</v>
      </c>
      <c r="N1585" t="s">
        <v>11477</v>
      </c>
      <c r="O1585" t="s">
        <v>11478</v>
      </c>
      <c r="P1585" t="s">
        <v>10897</v>
      </c>
      <c r="Q1585" t="s">
        <v>11479</v>
      </c>
      <c r="R1585" s="26">
        <v>3</v>
      </c>
      <c r="S1585" s="23">
        <v>206074560000</v>
      </c>
      <c r="T1585" t="s">
        <v>37</v>
      </c>
      <c r="U1585" t="s">
        <v>10410</v>
      </c>
      <c r="V1585" s="39">
        <v>46090</v>
      </c>
      <c r="W1585" s="41">
        <v>29.7</v>
      </c>
      <c r="X1585" s="26" t="s">
        <v>446</v>
      </c>
      <c r="Z1585">
        <v>31.05</v>
      </c>
      <c r="AA1585">
        <v>31.05</v>
      </c>
      <c r="AB1585">
        <v>31.05</v>
      </c>
      <c r="AE1585" s="41">
        <v>93.15</v>
      </c>
      <c r="AF1585">
        <v>1</v>
      </c>
      <c r="AG1585">
        <v>1</v>
      </c>
      <c r="AH1585">
        <v>1</v>
      </c>
      <c r="AI1585">
        <v>0</v>
      </c>
      <c r="AJ1585">
        <v>0</v>
      </c>
      <c r="AK1585" s="30">
        <f t="shared" si="163"/>
        <v>3</v>
      </c>
      <c r="AL1585" s="31">
        <v>5</v>
      </c>
      <c r="AM1585" s="32">
        <f t="shared" si="162"/>
        <v>2</v>
      </c>
      <c r="AN1585" s="33" t="str">
        <f t="shared" si="164"/>
        <v>MOROSO</v>
      </c>
      <c r="AO1585" s="33" t="str">
        <f t="shared" si="165"/>
        <v>2meses_pendientes</v>
      </c>
      <c r="AP1585" s="33">
        <f t="shared" si="166"/>
        <v>59.4</v>
      </c>
      <c r="AQ1585" s="31">
        <f t="shared" si="167"/>
        <v>9</v>
      </c>
    </row>
    <row r="1586" spans="2:43" x14ac:dyDescent="0.3">
      <c r="B1586" s="37">
        <v>46083</v>
      </c>
      <c r="C1586" t="s">
        <v>35</v>
      </c>
      <c r="D1586" t="s">
        <v>11480</v>
      </c>
      <c r="E1586" t="s">
        <v>11481</v>
      </c>
      <c r="F1586" t="s">
        <v>11482</v>
      </c>
      <c r="G1586" t="s">
        <v>11483</v>
      </c>
      <c r="H1586" t="s">
        <v>11484</v>
      </c>
      <c r="I1586" t="s">
        <v>4559</v>
      </c>
      <c r="J1586" t="s">
        <v>4560</v>
      </c>
      <c r="K1586" t="s">
        <v>11485</v>
      </c>
      <c r="M1586" t="s">
        <v>11486</v>
      </c>
      <c r="N1586" t="s">
        <v>11477</v>
      </c>
      <c r="O1586" t="s">
        <v>11478</v>
      </c>
      <c r="P1586" t="s">
        <v>10897</v>
      </c>
      <c r="Q1586" t="s">
        <v>11487</v>
      </c>
      <c r="R1586" s="26">
        <v>2</v>
      </c>
      <c r="S1586" s="23">
        <v>363062080000</v>
      </c>
      <c r="T1586" t="s">
        <v>37</v>
      </c>
      <c r="U1586" t="s">
        <v>10410</v>
      </c>
      <c r="V1586" s="39">
        <v>46084</v>
      </c>
      <c r="W1586" s="41">
        <v>28</v>
      </c>
      <c r="X1586" s="26" t="s">
        <v>446</v>
      </c>
      <c r="Y1586">
        <v>28.42</v>
      </c>
      <c r="Z1586">
        <v>14.2</v>
      </c>
      <c r="AA1586">
        <v>42.64</v>
      </c>
      <c r="AE1586" s="41">
        <v>85.26</v>
      </c>
      <c r="AF1586">
        <v>1</v>
      </c>
      <c r="AG1586">
        <v>1</v>
      </c>
      <c r="AH1586">
        <v>0</v>
      </c>
      <c r="AI1586">
        <v>0</v>
      </c>
      <c r="AJ1586">
        <v>0</v>
      </c>
      <c r="AK1586" s="30">
        <f t="shared" si="163"/>
        <v>2</v>
      </c>
      <c r="AL1586" s="31">
        <v>5</v>
      </c>
      <c r="AM1586" s="32">
        <f t="shared" si="162"/>
        <v>3</v>
      </c>
      <c r="AN1586" s="33" t="str">
        <f t="shared" si="164"/>
        <v>MOROSO</v>
      </c>
      <c r="AO1586" s="33" t="str">
        <f t="shared" si="165"/>
        <v>3meses_pendientes</v>
      </c>
      <c r="AP1586" s="33">
        <f t="shared" si="166"/>
        <v>84</v>
      </c>
      <c r="AQ1586" s="31">
        <f t="shared" si="167"/>
        <v>3</v>
      </c>
    </row>
    <row r="1587" spans="2:43" x14ac:dyDescent="0.3">
      <c r="B1587" s="37">
        <v>46092</v>
      </c>
      <c r="C1587" t="s">
        <v>35</v>
      </c>
      <c r="D1587" t="s">
        <v>11488</v>
      </c>
      <c r="E1587" t="s">
        <v>11489</v>
      </c>
      <c r="F1587" t="s">
        <v>11490</v>
      </c>
      <c r="G1587" t="s">
        <v>11491</v>
      </c>
      <c r="H1587" t="s">
        <v>11492</v>
      </c>
      <c r="I1587" t="s">
        <v>4559</v>
      </c>
      <c r="J1587" t="s">
        <v>4560</v>
      </c>
      <c r="K1587" t="s">
        <v>10904</v>
      </c>
      <c r="M1587" t="s">
        <v>11493</v>
      </c>
      <c r="N1587" t="s">
        <v>11477</v>
      </c>
      <c r="O1587" t="s">
        <v>11478</v>
      </c>
      <c r="P1587" t="s">
        <v>10897</v>
      </c>
      <c r="Q1587" t="s">
        <v>11494</v>
      </c>
      <c r="R1587" s="26">
        <v>3</v>
      </c>
      <c r="S1587" s="23">
        <v>362072610000</v>
      </c>
      <c r="T1587" t="s">
        <v>37</v>
      </c>
      <c r="U1587" t="s">
        <v>10410</v>
      </c>
      <c r="V1587" s="39">
        <v>46097</v>
      </c>
      <c r="W1587" s="41">
        <v>33</v>
      </c>
      <c r="X1587" s="26" t="s">
        <v>446</v>
      </c>
      <c r="Y1587">
        <v>34.92</v>
      </c>
      <c r="AE1587" s="41">
        <v>34.92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 s="30">
        <f t="shared" si="163"/>
        <v>0</v>
      </c>
      <c r="AL1587" s="31">
        <v>5</v>
      </c>
      <c r="AM1587" s="32">
        <f t="shared" si="162"/>
        <v>5</v>
      </c>
      <c r="AN1587" s="33" t="str">
        <f t="shared" si="164"/>
        <v>NPN</v>
      </c>
      <c r="AO1587" s="33" t="str">
        <f t="shared" si="165"/>
        <v>5meses_pendientes</v>
      </c>
      <c r="AP1587" s="33">
        <f t="shared" si="166"/>
        <v>165</v>
      </c>
      <c r="AQ1587" s="31">
        <f t="shared" si="167"/>
        <v>16</v>
      </c>
    </row>
    <row r="1588" spans="2:43" x14ac:dyDescent="0.3">
      <c r="B1588" s="37">
        <v>46098</v>
      </c>
      <c r="C1588" t="s">
        <v>35</v>
      </c>
      <c r="D1588" t="s">
        <v>11495</v>
      </c>
      <c r="E1588" t="s">
        <v>11496</v>
      </c>
      <c r="F1588" t="s">
        <v>11497</v>
      </c>
      <c r="G1588" t="s">
        <v>11498</v>
      </c>
      <c r="H1588" t="s">
        <v>11499</v>
      </c>
      <c r="I1588" t="s">
        <v>4559</v>
      </c>
      <c r="J1588" t="s">
        <v>4560</v>
      </c>
      <c r="K1588" t="s">
        <v>4560</v>
      </c>
      <c r="M1588" t="s">
        <v>11500</v>
      </c>
      <c r="N1588" t="s">
        <v>11477</v>
      </c>
      <c r="O1588" t="s">
        <v>11478</v>
      </c>
      <c r="P1588" t="s">
        <v>10897</v>
      </c>
      <c r="Q1588" t="s">
        <v>11501</v>
      </c>
      <c r="R1588" s="26">
        <v>1</v>
      </c>
      <c r="S1588" s="23">
        <v>361079900000</v>
      </c>
      <c r="T1588" t="s">
        <v>37</v>
      </c>
      <c r="U1588" t="s">
        <v>10410</v>
      </c>
      <c r="V1588" s="39">
        <v>46102</v>
      </c>
      <c r="W1588" s="41">
        <v>25</v>
      </c>
      <c r="X1588" s="26" t="s">
        <v>446</v>
      </c>
      <c r="Z1588">
        <v>50.5</v>
      </c>
      <c r="AE1588" s="41">
        <v>50.5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 s="30">
        <f t="shared" si="163"/>
        <v>1</v>
      </c>
      <c r="AL1588" s="31">
        <v>5</v>
      </c>
      <c r="AM1588" s="32">
        <f t="shared" si="162"/>
        <v>4</v>
      </c>
      <c r="AN1588" s="33" t="str">
        <f t="shared" si="164"/>
        <v>MOROSO</v>
      </c>
      <c r="AO1588" s="33" t="str">
        <f t="shared" si="165"/>
        <v>4meses_pendientes</v>
      </c>
      <c r="AP1588" s="33">
        <f t="shared" si="166"/>
        <v>100</v>
      </c>
      <c r="AQ1588" s="31">
        <f t="shared" si="167"/>
        <v>21</v>
      </c>
    </row>
    <row r="1589" spans="2:43" x14ac:dyDescent="0.3">
      <c r="B1589" s="37">
        <v>46101</v>
      </c>
      <c r="C1589" t="s">
        <v>35</v>
      </c>
      <c r="D1589" t="s">
        <v>11502</v>
      </c>
      <c r="E1589" t="s">
        <v>11503</v>
      </c>
      <c r="F1589" t="s">
        <v>11504</v>
      </c>
      <c r="G1589" t="s">
        <v>11505</v>
      </c>
      <c r="H1589" t="s">
        <v>11506</v>
      </c>
      <c r="I1589" t="s">
        <v>4559</v>
      </c>
      <c r="J1589" t="s">
        <v>4560</v>
      </c>
      <c r="K1589" t="s">
        <v>4560</v>
      </c>
      <c r="M1589" t="s">
        <v>11507</v>
      </c>
      <c r="N1589" t="s">
        <v>11477</v>
      </c>
      <c r="O1589" t="s">
        <v>11478</v>
      </c>
      <c r="P1589" t="s">
        <v>10897</v>
      </c>
      <c r="Q1589" t="s">
        <v>11508</v>
      </c>
      <c r="R1589" s="26">
        <v>2</v>
      </c>
      <c r="S1589" s="23">
        <v>368083900000</v>
      </c>
      <c r="T1589" t="s">
        <v>37</v>
      </c>
      <c r="U1589" t="s">
        <v>10410</v>
      </c>
      <c r="V1589" s="39">
        <v>46106</v>
      </c>
      <c r="W1589" s="41">
        <v>41.87</v>
      </c>
      <c r="X1589" s="26" t="s">
        <v>446</v>
      </c>
      <c r="Y1589">
        <v>43.51</v>
      </c>
      <c r="AA1589">
        <v>56.69</v>
      </c>
      <c r="AB1589">
        <v>70.290000000000006</v>
      </c>
      <c r="AC1589">
        <v>70.290000000000006</v>
      </c>
      <c r="AE1589" s="41">
        <v>240.78000000000003</v>
      </c>
      <c r="AF1589">
        <v>0</v>
      </c>
      <c r="AG1589">
        <v>1</v>
      </c>
      <c r="AH1589">
        <v>1</v>
      </c>
      <c r="AI1589">
        <v>1</v>
      </c>
      <c r="AJ1589">
        <v>0</v>
      </c>
      <c r="AK1589" s="30">
        <f t="shared" si="163"/>
        <v>3</v>
      </c>
      <c r="AL1589" s="31">
        <v>5</v>
      </c>
      <c r="AM1589" s="32">
        <f t="shared" si="162"/>
        <v>2</v>
      </c>
      <c r="AN1589" s="33" t="str">
        <f t="shared" si="164"/>
        <v>MOROSO</v>
      </c>
      <c r="AO1589" s="33" t="str">
        <f t="shared" si="165"/>
        <v>2meses_pendientes</v>
      </c>
      <c r="AP1589" s="33">
        <f t="shared" si="166"/>
        <v>83.74</v>
      </c>
      <c r="AQ1589" s="31">
        <f t="shared" si="167"/>
        <v>25</v>
      </c>
    </row>
    <row r="1590" spans="2:43" x14ac:dyDescent="0.3">
      <c r="B1590" s="37">
        <v>46103</v>
      </c>
      <c r="C1590" t="s">
        <v>35</v>
      </c>
      <c r="D1590" t="s">
        <v>11509</v>
      </c>
      <c r="E1590" t="s">
        <v>11510</v>
      </c>
      <c r="F1590" t="s">
        <v>11511</v>
      </c>
      <c r="G1590" t="s">
        <v>11512</v>
      </c>
      <c r="H1590" t="s">
        <v>11513</v>
      </c>
      <c r="I1590" t="s">
        <v>4559</v>
      </c>
      <c r="J1590" t="s">
        <v>11514</v>
      </c>
      <c r="K1590" t="s">
        <v>11515</v>
      </c>
      <c r="M1590" t="s">
        <v>11516</v>
      </c>
      <c r="N1590" t="s">
        <v>11477</v>
      </c>
      <c r="O1590" t="s">
        <v>11478</v>
      </c>
      <c r="P1590" t="s">
        <v>10897</v>
      </c>
      <c r="Q1590" t="s">
        <v>11517</v>
      </c>
      <c r="R1590" s="26">
        <v>1</v>
      </c>
      <c r="S1590" s="23">
        <v>361085120000</v>
      </c>
      <c r="T1590" t="s">
        <v>37</v>
      </c>
      <c r="U1590" t="s">
        <v>10410</v>
      </c>
      <c r="V1590" s="39">
        <v>46106</v>
      </c>
      <c r="W1590" s="41">
        <v>25</v>
      </c>
      <c r="X1590" s="26" t="s">
        <v>446</v>
      </c>
      <c r="Z1590">
        <v>25.25</v>
      </c>
      <c r="AA1590">
        <v>43.19</v>
      </c>
      <c r="AB1590">
        <v>43.19</v>
      </c>
      <c r="AE1590" s="41">
        <v>111.63</v>
      </c>
      <c r="AF1590">
        <v>1</v>
      </c>
      <c r="AG1590">
        <v>1</v>
      </c>
      <c r="AH1590">
        <v>1</v>
      </c>
      <c r="AI1590">
        <v>0</v>
      </c>
      <c r="AJ1590">
        <v>0</v>
      </c>
      <c r="AK1590" s="30">
        <f t="shared" si="163"/>
        <v>3</v>
      </c>
      <c r="AL1590" s="31">
        <v>5</v>
      </c>
      <c r="AM1590" s="32">
        <f t="shared" si="162"/>
        <v>2</v>
      </c>
      <c r="AN1590" s="33" t="str">
        <f t="shared" si="164"/>
        <v>MOROSO</v>
      </c>
      <c r="AO1590" s="33" t="str">
        <f t="shared" si="165"/>
        <v>2meses_pendientes</v>
      </c>
      <c r="AP1590" s="33">
        <f t="shared" si="166"/>
        <v>50</v>
      </c>
      <c r="AQ1590" s="31">
        <f t="shared" si="167"/>
        <v>25</v>
      </c>
    </row>
    <row r="1591" spans="2:43" x14ac:dyDescent="0.3">
      <c r="B1591" s="37">
        <v>46104</v>
      </c>
      <c r="C1591" t="s">
        <v>35</v>
      </c>
      <c r="D1591" t="s">
        <v>11518</v>
      </c>
      <c r="E1591" t="s">
        <v>11519</v>
      </c>
      <c r="F1591" t="s">
        <v>11520</v>
      </c>
      <c r="G1591" t="s">
        <v>11521</v>
      </c>
      <c r="H1591" t="s">
        <v>11513</v>
      </c>
      <c r="I1591" t="s">
        <v>4559</v>
      </c>
      <c r="J1591" t="s">
        <v>11514</v>
      </c>
      <c r="K1591" t="s">
        <v>11515</v>
      </c>
      <c r="M1591" t="s">
        <v>11522</v>
      </c>
      <c r="N1591" t="s">
        <v>11477</v>
      </c>
      <c r="O1591" t="s">
        <v>11478</v>
      </c>
      <c r="P1591" t="s">
        <v>10897</v>
      </c>
      <c r="Q1591" t="s">
        <v>11523</v>
      </c>
      <c r="R1591" s="26">
        <v>2</v>
      </c>
      <c r="S1591" s="23">
        <v>365086110000</v>
      </c>
      <c r="T1591" t="s">
        <v>37</v>
      </c>
      <c r="U1591" t="s">
        <v>10410</v>
      </c>
      <c r="V1591" s="39">
        <v>46106</v>
      </c>
      <c r="W1591" s="41">
        <v>25.3</v>
      </c>
      <c r="X1591" s="26" t="s">
        <v>446</v>
      </c>
      <c r="Z1591">
        <v>26.39</v>
      </c>
      <c r="AE1591" s="41">
        <v>26.39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 s="30">
        <f t="shared" si="163"/>
        <v>1</v>
      </c>
      <c r="AL1591" s="31">
        <v>5</v>
      </c>
      <c r="AM1591" s="32">
        <f t="shared" si="162"/>
        <v>4</v>
      </c>
      <c r="AN1591" s="33" t="str">
        <f t="shared" si="164"/>
        <v>MOROSO</v>
      </c>
      <c r="AO1591" s="33" t="str">
        <f t="shared" si="165"/>
        <v>4meses_pendientes</v>
      </c>
      <c r="AP1591" s="33">
        <f t="shared" si="166"/>
        <v>101.2</v>
      </c>
      <c r="AQ1591" s="31">
        <f t="shared" si="167"/>
        <v>25</v>
      </c>
    </row>
    <row r="1592" spans="2:43" x14ac:dyDescent="0.3">
      <c r="B1592" s="37">
        <v>46106</v>
      </c>
      <c r="C1592" t="s">
        <v>35</v>
      </c>
      <c r="D1592" t="s">
        <v>11524</v>
      </c>
      <c r="E1592" t="s">
        <v>11525</v>
      </c>
      <c r="F1592" t="s">
        <v>11526</v>
      </c>
      <c r="G1592" t="s">
        <v>11527</v>
      </c>
      <c r="H1592" t="s">
        <v>11513</v>
      </c>
      <c r="I1592" t="s">
        <v>4559</v>
      </c>
      <c r="J1592" t="s">
        <v>11514</v>
      </c>
      <c r="K1592" t="s">
        <v>11515</v>
      </c>
      <c r="M1592" t="s">
        <v>11528</v>
      </c>
      <c r="N1592" t="s">
        <v>11477</v>
      </c>
      <c r="O1592" t="s">
        <v>11478</v>
      </c>
      <c r="P1592" t="s">
        <v>10897</v>
      </c>
      <c r="Q1592" t="s">
        <v>11529</v>
      </c>
      <c r="R1592" s="26">
        <v>1</v>
      </c>
      <c r="S1592" s="23">
        <v>369088900000</v>
      </c>
      <c r="T1592" t="s">
        <v>37</v>
      </c>
      <c r="U1592" t="s">
        <v>10410</v>
      </c>
      <c r="V1592" s="39">
        <v>46107</v>
      </c>
      <c r="W1592" s="41">
        <v>25</v>
      </c>
      <c r="X1592" s="26" t="s">
        <v>446</v>
      </c>
      <c r="AA1592">
        <v>25.25</v>
      </c>
      <c r="AB1592">
        <v>25.25</v>
      </c>
      <c r="AE1592" s="41">
        <v>50.5</v>
      </c>
      <c r="AF1592">
        <v>0</v>
      </c>
      <c r="AG1592">
        <v>1</v>
      </c>
      <c r="AH1592">
        <v>1</v>
      </c>
      <c r="AI1592">
        <v>0</v>
      </c>
      <c r="AJ1592">
        <v>0</v>
      </c>
      <c r="AK1592" s="30">
        <f t="shared" si="163"/>
        <v>2</v>
      </c>
      <c r="AL1592" s="31">
        <v>5</v>
      </c>
      <c r="AM1592" s="32">
        <f t="shared" si="162"/>
        <v>3</v>
      </c>
      <c r="AN1592" s="33" t="str">
        <f t="shared" si="164"/>
        <v>MOROSO</v>
      </c>
      <c r="AO1592" s="33" t="str">
        <f t="shared" si="165"/>
        <v>3meses_pendientes</v>
      </c>
      <c r="AP1592" s="33">
        <f t="shared" si="166"/>
        <v>75</v>
      </c>
      <c r="AQ1592" s="31">
        <f t="shared" si="167"/>
        <v>26</v>
      </c>
    </row>
    <row r="1593" spans="2:43" x14ac:dyDescent="0.3">
      <c r="B1593" s="37">
        <v>46108</v>
      </c>
      <c r="C1593" t="s">
        <v>35</v>
      </c>
      <c r="D1593" t="s">
        <v>11530</v>
      </c>
      <c r="E1593" t="s">
        <v>11531</v>
      </c>
      <c r="F1593" t="s">
        <v>11532</v>
      </c>
      <c r="G1593" t="s">
        <v>11533</v>
      </c>
      <c r="H1593" t="s">
        <v>11534</v>
      </c>
      <c r="I1593" t="s">
        <v>4559</v>
      </c>
      <c r="J1593" t="s">
        <v>11514</v>
      </c>
      <c r="K1593" t="s">
        <v>11515</v>
      </c>
      <c r="M1593" t="s">
        <v>11535</v>
      </c>
      <c r="N1593" t="s">
        <v>11477</v>
      </c>
      <c r="O1593" t="s">
        <v>11478</v>
      </c>
      <c r="P1593" t="s">
        <v>10897</v>
      </c>
      <c r="Q1593" t="s">
        <v>11536</v>
      </c>
      <c r="R1593" s="26">
        <v>1</v>
      </c>
      <c r="S1593" s="23">
        <v>368089680000</v>
      </c>
      <c r="T1593" t="s">
        <v>37</v>
      </c>
      <c r="U1593" t="s">
        <v>10410</v>
      </c>
      <c r="V1593" s="39">
        <v>46109</v>
      </c>
      <c r="W1593" s="41">
        <v>25</v>
      </c>
      <c r="X1593" s="26" t="s">
        <v>446</v>
      </c>
      <c r="Z1593">
        <v>25.25</v>
      </c>
      <c r="AE1593" s="41">
        <v>25.25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 s="30">
        <f t="shared" si="163"/>
        <v>1</v>
      </c>
      <c r="AL1593" s="31">
        <v>5</v>
      </c>
      <c r="AM1593" s="32">
        <f t="shared" si="162"/>
        <v>4</v>
      </c>
      <c r="AN1593" s="33" t="str">
        <f t="shared" si="164"/>
        <v>MOROSO</v>
      </c>
      <c r="AO1593" s="33" t="str">
        <f t="shared" si="165"/>
        <v>4meses_pendientes</v>
      </c>
      <c r="AP1593" s="33">
        <f t="shared" si="166"/>
        <v>100</v>
      </c>
      <c r="AQ1593" s="31">
        <f t="shared" si="167"/>
        <v>28</v>
      </c>
    </row>
    <row r="1594" spans="2:43" x14ac:dyDescent="0.3">
      <c r="B1594" s="37">
        <v>46079</v>
      </c>
      <c r="C1594" t="s">
        <v>35</v>
      </c>
      <c r="D1594" t="s">
        <v>11537</v>
      </c>
      <c r="E1594" t="s">
        <v>11538</v>
      </c>
      <c r="F1594" t="s">
        <v>1425</v>
      </c>
      <c r="G1594" t="s">
        <v>11539</v>
      </c>
      <c r="H1594" t="s">
        <v>11540</v>
      </c>
      <c r="I1594" t="s">
        <v>4559</v>
      </c>
      <c r="J1594" t="s">
        <v>11541</v>
      </c>
      <c r="K1594" t="s">
        <v>11542</v>
      </c>
      <c r="L1594" t="s">
        <v>11543</v>
      </c>
      <c r="M1594" t="s">
        <v>11544</v>
      </c>
      <c r="N1594" t="s">
        <v>11545</v>
      </c>
      <c r="O1594" t="s">
        <v>11478</v>
      </c>
      <c r="P1594" t="s">
        <v>10897</v>
      </c>
      <c r="Q1594" t="s">
        <v>11546</v>
      </c>
      <c r="R1594" s="26">
        <v>3</v>
      </c>
      <c r="S1594" s="23">
        <v>367057990000</v>
      </c>
      <c r="T1594" t="s">
        <v>37</v>
      </c>
      <c r="U1594" t="s">
        <v>10410</v>
      </c>
      <c r="V1594" s="39">
        <v>46083</v>
      </c>
      <c r="W1594" s="41">
        <v>35.14</v>
      </c>
      <c r="X1594" s="26" t="s">
        <v>446</v>
      </c>
      <c r="Y1594">
        <v>37</v>
      </c>
      <c r="Z1594">
        <v>37.25</v>
      </c>
      <c r="AA1594">
        <v>37.659999999999997</v>
      </c>
      <c r="AB1594">
        <v>37.659999999999997</v>
      </c>
      <c r="AE1594" s="41">
        <v>149.57</v>
      </c>
      <c r="AF1594">
        <v>1</v>
      </c>
      <c r="AG1594">
        <v>1</v>
      </c>
      <c r="AH1594">
        <v>1</v>
      </c>
      <c r="AI1594">
        <v>0</v>
      </c>
      <c r="AJ1594">
        <v>0</v>
      </c>
      <c r="AK1594" s="30">
        <f t="shared" si="163"/>
        <v>3</v>
      </c>
      <c r="AL1594" s="31">
        <v>5</v>
      </c>
      <c r="AM1594" s="32">
        <f t="shared" si="162"/>
        <v>2</v>
      </c>
      <c r="AN1594" s="33" t="str">
        <f t="shared" si="164"/>
        <v>MOROSO</v>
      </c>
      <c r="AO1594" s="33" t="str">
        <f t="shared" si="165"/>
        <v>2meses_pendientes</v>
      </c>
      <c r="AP1594" s="33">
        <f t="shared" si="166"/>
        <v>70.28</v>
      </c>
      <c r="AQ1594" s="31">
        <f t="shared" si="167"/>
        <v>2</v>
      </c>
    </row>
    <row r="1595" spans="2:43" x14ac:dyDescent="0.3">
      <c r="B1595" s="37">
        <v>46081</v>
      </c>
      <c r="C1595" t="s">
        <v>35</v>
      </c>
      <c r="D1595" t="s">
        <v>11547</v>
      </c>
      <c r="E1595" t="s">
        <v>11548</v>
      </c>
      <c r="F1595" t="s">
        <v>1425</v>
      </c>
      <c r="G1595" t="s">
        <v>11549</v>
      </c>
      <c r="H1595" t="s">
        <v>11550</v>
      </c>
      <c r="I1595" t="s">
        <v>4559</v>
      </c>
      <c r="J1595" t="s">
        <v>11514</v>
      </c>
      <c r="K1595" t="s">
        <v>11515</v>
      </c>
      <c r="L1595" t="s">
        <v>11551</v>
      </c>
      <c r="M1595" t="s">
        <v>11552</v>
      </c>
      <c r="N1595" t="s">
        <v>11545</v>
      </c>
      <c r="O1595" t="s">
        <v>11478</v>
      </c>
      <c r="P1595" t="s">
        <v>10897</v>
      </c>
      <c r="Q1595" t="s">
        <v>11553</v>
      </c>
      <c r="R1595" s="26">
        <v>3</v>
      </c>
      <c r="S1595" s="23">
        <v>369060830000</v>
      </c>
      <c r="T1595" t="s">
        <v>37</v>
      </c>
      <c r="U1595" t="s">
        <v>10410</v>
      </c>
      <c r="V1595" s="39">
        <v>46088</v>
      </c>
      <c r="W1595" s="41">
        <v>29.7</v>
      </c>
      <c r="X1595" s="26" t="s">
        <v>446</v>
      </c>
      <c r="Y1595">
        <v>30.99</v>
      </c>
      <c r="Z1595">
        <v>30.99</v>
      </c>
      <c r="AA1595">
        <v>30.99</v>
      </c>
      <c r="AB1595">
        <v>30.99</v>
      </c>
      <c r="AE1595" s="41">
        <v>123.96</v>
      </c>
      <c r="AF1595">
        <v>1</v>
      </c>
      <c r="AG1595">
        <v>1</v>
      </c>
      <c r="AH1595">
        <v>1</v>
      </c>
      <c r="AI1595">
        <v>0</v>
      </c>
      <c r="AJ1595">
        <v>0</v>
      </c>
      <c r="AK1595" s="30">
        <f t="shared" si="163"/>
        <v>3</v>
      </c>
      <c r="AL1595" s="31">
        <v>5</v>
      </c>
      <c r="AM1595" s="32">
        <f t="shared" si="162"/>
        <v>2</v>
      </c>
      <c r="AN1595" s="33" t="str">
        <f t="shared" si="164"/>
        <v>MOROSO</v>
      </c>
      <c r="AO1595" s="33" t="str">
        <f t="shared" si="165"/>
        <v>2meses_pendientes</v>
      </c>
      <c r="AP1595" s="33">
        <f t="shared" si="166"/>
        <v>59.4</v>
      </c>
      <c r="AQ1595" s="31">
        <f t="shared" si="167"/>
        <v>7</v>
      </c>
    </row>
    <row r="1596" spans="2:43" x14ac:dyDescent="0.3">
      <c r="B1596" s="37">
        <v>46083</v>
      </c>
      <c r="C1596" t="s">
        <v>35</v>
      </c>
      <c r="D1596" t="s">
        <v>11554</v>
      </c>
      <c r="E1596" t="s">
        <v>11555</v>
      </c>
      <c r="F1596" t="s">
        <v>1425</v>
      </c>
      <c r="G1596" t="s">
        <v>11556</v>
      </c>
      <c r="H1596" t="s">
        <v>11557</v>
      </c>
      <c r="I1596" t="s">
        <v>38</v>
      </c>
      <c r="J1596" t="s">
        <v>38</v>
      </c>
      <c r="K1596" t="s">
        <v>1655</v>
      </c>
      <c r="L1596" t="s">
        <v>11558</v>
      </c>
      <c r="M1596" t="s">
        <v>11559</v>
      </c>
      <c r="N1596" t="s">
        <v>11545</v>
      </c>
      <c r="O1596" t="s">
        <v>11478</v>
      </c>
      <c r="P1596" t="s">
        <v>10897</v>
      </c>
      <c r="Q1596" t="s">
        <v>11560</v>
      </c>
      <c r="R1596" s="26">
        <v>3</v>
      </c>
      <c r="S1596" s="23">
        <v>361062240000</v>
      </c>
      <c r="T1596" t="s">
        <v>37</v>
      </c>
      <c r="U1596" t="s">
        <v>10410</v>
      </c>
      <c r="V1596" s="39">
        <v>46086</v>
      </c>
      <c r="W1596" s="41">
        <v>33</v>
      </c>
      <c r="X1596" s="26" t="s">
        <v>446</v>
      </c>
      <c r="Y1596">
        <v>34.85</v>
      </c>
      <c r="Z1596">
        <v>34.85</v>
      </c>
      <c r="AA1596">
        <v>34.85</v>
      </c>
      <c r="AB1596">
        <v>34.85</v>
      </c>
      <c r="AE1596" s="41">
        <v>139.4</v>
      </c>
      <c r="AF1596">
        <v>1</v>
      </c>
      <c r="AG1596">
        <v>1</v>
      </c>
      <c r="AH1596">
        <v>1</v>
      </c>
      <c r="AI1596">
        <v>0</v>
      </c>
      <c r="AJ1596">
        <v>0</v>
      </c>
      <c r="AK1596" s="30">
        <f t="shared" si="163"/>
        <v>3</v>
      </c>
      <c r="AL1596" s="31">
        <v>5</v>
      </c>
      <c r="AM1596" s="32">
        <f t="shared" si="162"/>
        <v>2</v>
      </c>
      <c r="AN1596" s="33" t="str">
        <f t="shared" si="164"/>
        <v>MOROSO</v>
      </c>
      <c r="AO1596" s="33" t="str">
        <f t="shared" si="165"/>
        <v>2meses_pendientes</v>
      </c>
      <c r="AP1596" s="33">
        <f t="shared" si="166"/>
        <v>66</v>
      </c>
      <c r="AQ1596" s="31">
        <f t="shared" si="167"/>
        <v>5</v>
      </c>
    </row>
    <row r="1597" spans="2:43" x14ac:dyDescent="0.3">
      <c r="B1597" s="37">
        <v>46086</v>
      </c>
      <c r="C1597" t="s">
        <v>35</v>
      </c>
      <c r="D1597" t="s">
        <v>11561</v>
      </c>
      <c r="E1597" t="s">
        <v>11562</v>
      </c>
      <c r="F1597" t="s">
        <v>1425</v>
      </c>
      <c r="G1597" t="s">
        <v>11563</v>
      </c>
      <c r="H1597" t="s">
        <v>11564</v>
      </c>
      <c r="I1597" t="s">
        <v>4559</v>
      </c>
      <c r="J1597" t="s">
        <v>11565</v>
      </c>
      <c r="K1597" t="s">
        <v>11566</v>
      </c>
      <c r="L1597" t="s">
        <v>11567</v>
      </c>
      <c r="M1597" t="s">
        <v>11568</v>
      </c>
      <c r="N1597" t="s">
        <v>11545</v>
      </c>
      <c r="O1597" t="s">
        <v>11478</v>
      </c>
      <c r="P1597" t="s">
        <v>10897</v>
      </c>
      <c r="Q1597" t="s">
        <v>11569</v>
      </c>
      <c r="R1597" s="26">
        <v>3</v>
      </c>
      <c r="S1597" s="23">
        <v>366065270000</v>
      </c>
      <c r="T1597" t="s">
        <v>37</v>
      </c>
      <c r="U1597" t="s">
        <v>10410</v>
      </c>
      <c r="V1597" s="39">
        <v>46088</v>
      </c>
      <c r="W1597" s="41">
        <v>33</v>
      </c>
      <c r="X1597" s="26" t="s">
        <v>446</v>
      </c>
      <c r="Y1597">
        <v>34.85</v>
      </c>
      <c r="AE1597" s="41">
        <v>34.85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 s="30">
        <f t="shared" si="163"/>
        <v>0</v>
      </c>
      <c r="AL1597" s="31">
        <v>5</v>
      </c>
      <c r="AM1597" s="32">
        <f t="shared" si="162"/>
        <v>5</v>
      </c>
      <c r="AN1597" s="33" t="str">
        <f t="shared" si="164"/>
        <v>NPN</v>
      </c>
      <c r="AO1597" s="33" t="str">
        <f t="shared" si="165"/>
        <v>5meses_pendientes</v>
      </c>
      <c r="AP1597" s="33">
        <f t="shared" si="166"/>
        <v>165</v>
      </c>
      <c r="AQ1597" s="31">
        <f t="shared" si="167"/>
        <v>7</v>
      </c>
    </row>
    <row r="1598" spans="2:43" x14ac:dyDescent="0.3">
      <c r="B1598" s="37">
        <v>46088</v>
      </c>
      <c r="C1598" t="s">
        <v>35</v>
      </c>
      <c r="D1598" t="s">
        <v>11570</v>
      </c>
      <c r="E1598" t="s">
        <v>11571</v>
      </c>
      <c r="F1598" t="s">
        <v>1425</v>
      </c>
      <c r="G1598" t="s">
        <v>11572</v>
      </c>
      <c r="H1598" t="s">
        <v>11573</v>
      </c>
      <c r="I1598" t="s">
        <v>38</v>
      </c>
      <c r="J1598" t="s">
        <v>38</v>
      </c>
      <c r="K1598" t="s">
        <v>1655</v>
      </c>
      <c r="L1598" t="s">
        <v>11574</v>
      </c>
      <c r="M1598" t="s">
        <v>11575</v>
      </c>
      <c r="N1598" t="s">
        <v>11545</v>
      </c>
      <c r="O1598" t="s">
        <v>11478</v>
      </c>
      <c r="P1598" t="s">
        <v>10897</v>
      </c>
      <c r="Q1598" t="s">
        <v>11576</v>
      </c>
      <c r="R1598" s="26">
        <v>2</v>
      </c>
      <c r="S1598" s="23">
        <v>369068080000</v>
      </c>
      <c r="T1598" t="s">
        <v>37</v>
      </c>
      <c r="U1598" t="s">
        <v>10410</v>
      </c>
      <c r="V1598" s="39">
        <v>46091</v>
      </c>
      <c r="W1598" s="41">
        <v>37</v>
      </c>
      <c r="X1598" s="26" t="s">
        <v>446</v>
      </c>
      <c r="Y1598">
        <v>37.51</v>
      </c>
      <c r="Z1598">
        <v>37.51</v>
      </c>
      <c r="AA1598">
        <v>37.51</v>
      </c>
      <c r="AB1598">
        <v>37.51</v>
      </c>
      <c r="AE1598" s="41">
        <v>150.04</v>
      </c>
      <c r="AF1598">
        <v>1</v>
      </c>
      <c r="AG1598">
        <v>1</v>
      </c>
      <c r="AH1598">
        <v>1</v>
      </c>
      <c r="AI1598">
        <v>0</v>
      </c>
      <c r="AJ1598">
        <v>0</v>
      </c>
      <c r="AK1598" s="30">
        <f t="shared" si="163"/>
        <v>3</v>
      </c>
      <c r="AL1598" s="31">
        <v>5</v>
      </c>
      <c r="AM1598" s="32">
        <f t="shared" si="162"/>
        <v>2</v>
      </c>
      <c r="AN1598" s="33" t="str">
        <f t="shared" si="164"/>
        <v>MOROSO</v>
      </c>
      <c r="AO1598" s="33" t="str">
        <f t="shared" si="165"/>
        <v>2meses_pendientes</v>
      </c>
      <c r="AP1598" s="33">
        <f t="shared" si="166"/>
        <v>74</v>
      </c>
      <c r="AQ1598" s="31">
        <f t="shared" si="167"/>
        <v>10</v>
      </c>
    </row>
    <row r="1599" spans="2:43" x14ac:dyDescent="0.3">
      <c r="B1599" s="37">
        <v>46091</v>
      </c>
      <c r="C1599" t="s">
        <v>35</v>
      </c>
      <c r="D1599" t="s">
        <v>11577</v>
      </c>
      <c r="E1599" t="s">
        <v>11578</v>
      </c>
      <c r="F1599" t="s">
        <v>1425</v>
      </c>
      <c r="G1599" t="s">
        <v>11579</v>
      </c>
      <c r="H1599" t="s">
        <v>11580</v>
      </c>
      <c r="I1599" t="s">
        <v>4559</v>
      </c>
      <c r="J1599" t="s">
        <v>11541</v>
      </c>
      <c r="K1599" t="s">
        <v>11542</v>
      </c>
      <c r="L1599" t="s">
        <v>11581</v>
      </c>
      <c r="M1599" t="s">
        <v>11582</v>
      </c>
      <c r="N1599" t="s">
        <v>11545</v>
      </c>
      <c r="O1599" t="s">
        <v>11478</v>
      </c>
      <c r="P1599" t="s">
        <v>10897</v>
      </c>
      <c r="Q1599" t="s">
        <v>11583</v>
      </c>
      <c r="R1599" s="26">
        <v>2</v>
      </c>
      <c r="S1599" s="23">
        <v>327077030000</v>
      </c>
      <c r="T1599" t="s">
        <v>37</v>
      </c>
      <c r="U1599" t="s">
        <v>10410</v>
      </c>
      <c r="V1599" s="39">
        <v>46092</v>
      </c>
      <c r="W1599" s="41">
        <v>28</v>
      </c>
      <c r="X1599" s="26" t="s">
        <v>446</v>
      </c>
      <c r="Y1599">
        <v>28.42</v>
      </c>
      <c r="Z1599">
        <v>28.42</v>
      </c>
      <c r="AA1599">
        <v>28.42</v>
      </c>
      <c r="AB1599">
        <v>28.42</v>
      </c>
      <c r="AE1599" s="41">
        <v>113.68</v>
      </c>
      <c r="AF1599">
        <v>1</v>
      </c>
      <c r="AG1599">
        <v>1</v>
      </c>
      <c r="AH1599">
        <v>1</v>
      </c>
      <c r="AI1599">
        <v>0</v>
      </c>
      <c r="AJ1599">
        <v>0</v>
      </c>
      <c r="AK1599" s="30">
        <f t="shared" si="163"/>
        <v>3</v>
      </c>
      <c r="AL1599" s="31">
        <v>5</v>
      </c>
      <c r="AM1599" s="32">
        <f t="shared" si="162"/>
        <v>2</v>
      </c>
      <c r="AN1599" s="33" t="str">
        <f t="shared" si="164"/>
        <v>MOROSO</v>
      </c>
      <c r="AO1599" s="33" t="str">
        <f t="shared" si="165"/>
        <v>2meses_pendientes</v>
      </c>
      <c r="AP1599" s="33">
        <f t="shared" si="166"/>
        <v>56</v>
      </c>
      <c r="AQ1599" s="31">
        <f t="shared" si="167"/>
        <v>11</v>
      </c>
    </row>
    <row r="1600" spans="2:43" x14ac:dyDescent="0.3">
      <c r="B1600" s="37">
        <v>46094</v>
      </c>
      <c r="C1600" t="s">
        <v>35</v>
      </c>
      <c r="D1600" t="s">
        <v>11584</v>
      </c>
      <c r="E1600" t="s">
        <v>11585</v>
      </c>
      <c r="F1600" t="s">
        <v>11586</v>
      </c>
      <c r="G1600" t="s">
        <v>11587</v>
      </c>
      <c r="H1600" t="s">
        <v>11588</v>
      </c>
      <c r="I1600" t="s">
        <v>38</v>
      </c>
      <c r="J1600" t="s">
        <v>38</v>
      </c>
      <c r="M1600" t="s">
        <v>11589</v>
      </c>
      <c r="N1600" t="s">
        <v>11545</v>
      </c>
      <c r="O1600" t="s">
        <v>11478</v>
      </c>
      <c r="P1600" t="s">
        <v>10897</v>
      </c>
      <c r="Q1600" t="s">
        <v>11590</v>
      </c>
      <c r="R1600" s="26">
        <v>1</v>
      </c>
      <c r="S1600" s="23">
        <v>364075080000</v>
      </c>
      <c r="T1600" t="s">
        <v>37</v>
      </c>
      <c r="U1600" t="s">
        <v>10410</v>
      </c>
      <c r="V1600" s="39">
        <v>46095</v>
      </c>
      <c r="W1600" s="41">
        <v>25</v>
      </c>
      <c r="X1600" s="26" t="s">
        <v>446</v>
      </c>
      <c r="Y1600">
        <v>25.25</v>
      </c>
      <c r="Z1600">
        <v>25</v>
      </c>
      <c r="AE1600" s="41">
        <v>50.25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 s="30">
        <f t="shared" si="163"/>
        <v>1</v>
      </c>
      <c r="AL1600" s="31">
        <v>5</v>
      </c>
      <c r="AM1600" s="32">
        <f t="shared" si="162"/>
        <v>4</v>
      </c>
      <c r="AN1600" s="33" t="str">
        <f t="shared" si="164"/>
        <v>MOROSO</v>
      </c>
      <c r="AO1600" s="33" t="str">
        <f t="shared" si="165"/>
        <v>4meses_pendientes</v>
      </c>
      <c r="AP1600" s="33">
        <f t="shared" si="166"/>
        <v>100</v>
      </c>
      <c r="AQ1600" s="31">
        <f t="shared" si="167"/>
        <v>14</v>
      </c>
    </row>
    <row r="1601" spans="2:43" x14ac:dyDescent="0.3">
      <c r="B1601" s="37">
        <v>46095</v>
      </c>
      <c r="C1601" t="s">
        <v>35</v>
      </c>
      <c r="D1601" t="s">
        <v>11591</v>
      </c>
      <c r="E1601" t="s">
        <v>11592</v>
      </c>
      <c r="F1601" t="s">
        <v>1425</v>
      </c>
      <c r="G1601" t="s">
        <v>11593</v>
      </c>
      <c r="H1601" t="s">
        <v>11594</v>
      </c>
      <c r="I1601" t="s">
        <v>4559</v>
      </c>
      <c r="J1601" t="s">
        <v>4560</v>
      </c>
      <c r="K1601" t="s">
        <v>10904</v>
      </c>
      <c r="L1601" t="s">
        <v>11595</v>
      </c>
      <c r="M1601" t="s">
        <v>11596</v>
      </c>
      <c r="N1601" t="s">
        <v>11545</v>
      </c>
      <c r="O1601" t="s">
        <v>11478</v>
      </c>
      <c r="P1601" t="s">
        <v>10897</v>
      </c>
      <c r="Q1601" t="s">
        <v>11597</v>
      </c>
      <c r="R1601" s="26">
        <v>1</v>
      </c>
      <c r="S1601" s="23">
        <v>362076850000</v>
      </c>
      <c r="T1601" t="s">
        <v>37</v>
      </c>
      <c r="U1601" t="s">
        <v>10410</v>
      </c>
      <c r="V1601" s="39">
        <v>46100</v>
      </c>
      <c r="W1601" s="41">
        <v>25</v>
      </c>
      <c r="X1601" s="26" t="s">
        <v>446</v>
      </c>
      <c r="AA1601">
        <v>30</v>
      </c>
      <c r="AC1601">
        <v>45</v>
      </c>
      <c r="AE1601" s="41">
        <v>75</v>
      </c>
      <c r="AF1601">
        <v>0</v>
      </c>
      <c r="AG1601">
        <v>1</v>
      </c>
      <c r="AH1601">
        <v>0</v>
      </c>
      <c r="AI1601">
        <v>1</v>
      </c>
      <c r="AJ1601">
        <v>0</v>
      </c>
      <c r="AK1601" s="30">
        <f t="shared" si="163"/>
        <v>2</v>
      </c>
      <c r="AL1601" s="31">
        <v>5</v>
      </c>
      <c r="AM1601" s="32">
        <f t="shared" si="162"/>
        <v>3</v>
      </c>
      <c r="AN1601" s="33" t="str">
        <f t="shared" si="164"/>
        <v>MOROSO</v>
      </c>
      <c r="AO1601" s="33" t="str">
        <f t="shared" si="165"/>
        <v>3meses_pendientes</v>
      </c>
      <c r="AP1601" s="33">
        <f t="shared" si="166"/>
        <v>75</v>
      </c>
      <c r="AQ1601" s="31">
        <f t="shared" si="167"/>
        <v>19</v>
      </c>
    </row>
    <row r="1602" spans="2:43" x14ac:dyDescent="0.3">
      <c r="B1602" s="37">
        <v>46101</v>
      </c>
      <c r="C1602" t="s">
        <v>35</v>
      </c>
      <c r="D1602" t="s">
        <v>11598</v>
      </c>
      <c r="E1602" t="s">
        <v>11599</v>
      </c>
      <c r="F1602" t="s">
        <v>1425</v>
      </c>
      <c r="G1602" t="s">
        <v>11600</v>
      </c>
      <c r="H1602" t="s">
        <v>11601</v>
      </c>
      <c r="I1602" t="s">
        <v>4559</v>
      </c>
      <c r="J1602" t="s">
        <v>4560</v>
      </c>
      <c r="K1602" t="s">
        <v>4560</v>
      </c>
      <c r="L1602" t="s">
        <v>11602</v>
      </c>
      <c r="M1602" t="s">
        <v>11603</v>
      </c>
      <c r="N1602" t="s">
        <v>11545</v>
      </c>
      <c r="O1602" t="s">
        <v>11478</v>
      </c>
      <c r="P1602" t="s">
        <v>10897</v>
      </c>
      <c r="Q1602" t="s">
        <v>11604</v>
      </c>
      <c r="R1602" s="26">
        <v>1</v>
      </c>
      <c r="S1602" s="23">
        <v>362082210000</v>
      </c>
      <c r="T1602" t="s">
        <v>37</v>
      </c>
      <c r="U1602" t="s">
        <v>10410</v>
      </c>
      <c r="V1602" s="39">
        <v>46102</v>
      </c>
      <c r="W1602" s="41">
        <v>25</v>
      </c>
      <c r="X1602" s="26" t="s">
        <v>446</v>
      </c>
      <c r="AA1602">
        <v>25.25</v>
      </c>
      <c r="AB1602">
        <v>2.7</v>
      </c>
      <c r="AE1602" s="41">
        <v>27.95</v>
      </c>
      <c r="AF1602">
        <v>0</v>
      </c>
      <c r="AG1602">
        <v>1</v>
      </c>
      <c r="AH1602">
        <v>1</v>
      </c>
      <c r="AI1602">
        <v>0</v>
      </c>
      <c r="AJ1602">
        <v>0</v>
      </c>
      <c r="AK1602" s="30">
        <f t="shared" si="163"/>
        <v>2</v>
      </c>
      <c r="AL1602" s="31">
        <v>5</v>
      </c>
      <c r="AM1602" s="32">
        <f t="shared" ref="AM1602:AM1665" si="168">AL1602-AK1602</f>
        <v>3</v>
      </c>
      <c r="AN1602" s="33" t="str">
        <f t="shared" si="164"/>
        <v>MOROSO</v>
      </c>
      <c r="AO1602" s="33" t="str">
        <f t="shared" si="165"/>
        <v>3meses_pendientes</v>
      </c>
      <c r="AP1602" s="33">
        <f t="shared" si="166"/>
        <v>75</v>
      </c>
      <c r="AQ1602" s="31">
        <f t="shared" si="167"/>
        <v>21</v>
      </c>
    </row>
    <row r="1603" spans="2:43" x14ac:dyDescent="0.3">
      <c r="B1603" s="37">
        <v>46104</v>
      </c>
      <c r="C1603" t="s">
        <v>35</v>
      </c>
      <c r="D1603" t="s">
        <v>11605</v>
      </c>
      <c r="E1603" t="s">
        <v>11606</v>
      </c>
      <c r="F1603" t="s">
        <v>1425</v>
      </c>
      <c r="G1603" t="s">
        <v>11607</v>
      </c>
      <c r="H1603" t="s">
        <v>11608</v>
      </c>
      <c r="I1603" t="s">
        <v>4559</v>
      </c>
      <c r="J1603" t="s">
        <v>4560</v>
      </c>
      <c r="K1603" t="s">
        <v>10904</v>
      </c>
      <c r="L1603" t="s">
        <v>11609</v>
      </c>
      <c r="M1603" t="s">
        <v>11610</v>
      </c>
      <c r="N1603" t="s">
        <v>11545</v>
      </c>
      <c r="O1603" t="s">
        <v>11478</v>
      </c>
      <c r="P1603" t="s">
        <v>10897</v>
      </c>
      <c r="Q1603" t="s">
        <v>11611</v>
      </c>
      <c r="R1603" s="26">
        <v>3</v>
      </c>
      <c r="S1603" s="23">
        <v>362084950000</v>
      </c>
      <c r="T1603" t="s">
        <v>37</v>
      </c>
      <c r="U1603" t="s">
        <v>10410</v>
      </c>
      <c r="V1603" s="39">
        <v>46107</v>
      </c>
      <c r="W1603" s="41">
        <v>61</v>
      </c>
      <c r="X1603" s="26" t="s">
        <v>446</v>
      </c>
      <c r="Z1603">
        <v>64.349999999999994</v>
      </c>
      <c r="AA1603">
        <v>77.81</v>
      </c>
      <c r="AB1603">
        <v>77.81</v>
      </c>
      <c r="AC1603">
        <v>77.81</v>
      </c>
      <c r="AE1603" s="41">
        <v>297.77999999999997</v>
      </c>
      <c r="AF1603">
        <v>1</v>
      </c>
      <c r="AG1603">
        <v>1</v>
      </c>
      <c r="AH1603">
        <v>1</v>
      </c>
      <c r="AI1603">
        <v>1</v>
      </c>
      <c r="AJ1603">
        <v>0</v>
      </c>
      <c r="AK1603" s="30">
        <f t="shared" ref="AK1603:AK1666" si="169">SUM(AF1603:AJ1603)</f>
        <v>4</v>
      </c>
      <c r="AL1603" s="31">
        <v>5</v>
      </c>
      <c r="AM1603" s="32">
        <f t="shared" si="168"/>
        <v>1</v>
      </c>
      <c r="AN1603" s="33" t="str">
        <f t="shared" ref="AN1603:AN1666" si="170">IF(AM1603&gt;=AL1603,"NPN","MOROSO")</f>
        <v>MOROSO</v>
      </c>
      <c r="AO1603" s="33" t="str">
        <f t="shared" ref="AO1603:AO1666" si="171">CONCATENATE(AM1603,"meses_pendientes")</f>
        <v>1meses_pendientes</v>
      </c>
      <c r="AP1603" s="33">
        <f t="shared" ref="AP1603:AP1666" si="172">AM1603*W1603</f>
        <v>61</v>
      </c>
      <c r="AQ1603" s="31">
        <f t="shared" ref="AQ1603:AQ1666" si="173">DAY(V1603)</f>
        <v>26</v>
      </c>
    </row>
    <row r="1604" spans="2:43" x14ac:dyDescent="0.3">
      <c r="B1604" s="37">
        <v>46107</v>
      </c>
      <c r="C1604" t="s">
        <v>35</v>
      </c>
      <c r="D1604" t="s">
        <v>11591</v>
      </c>
      <c r="E1604" t="s">
        <v>11612</v>
      </c>
      <c r="F1604" t="s">
        <v>1425</v>
      </c>
      <c r="G1604" t="s">
        <v>11593</v>
      </c>
      <c r="H1604" t="s">
        <v>11613</v>
      </c>
      <c r="I1604" t="s">
        <v>38</v>
      </c>
      <c r="J1604" t="s">
        <v>38</v>
      </c>
      <c r="K1604" t="s">
        <v>1713</v>
      </c>
      <c r="L1604" t="s">
        <v>11614</v>
      </c>
      <c r="M1604" t="s">
        <v>11615</v>
      </c>
      <c r="N1604" t="s">
        <v>11545</v>
      </c>
      <c r="O1604" t="s">
        <v>11478</v>
      </c>
      <c r="P1604" t="s">
        <v>10897</v>
      </c>
      <c r="Q1604" t="s">
        <v>11616</v>
      </c>
      <c r="R1604" s="26">
        <v>2</v>
      </c>
      <c r="S1604" s="23">
        <v>363089070000</v>
      </c>
      <c r="T1604" t="s">
        <v>37</v>
      </c>
      <c r="U1604" t="s">
        <v>10410</v>
      </c>
      <c r="V1604" s="39">
        <v>46108</v>
      </c>
      <c r="W1604" s="41">
        <v>30</v>
      </c>
      <c r="X1604" s="26" t="s">
        <v>446</v>
      </c>
      <c r="AA1604">
        <v>30.44</v>
      </c>
      <c r="AC1604">
        <v>39</v>
      </c>
      <c r="AE1604" s="41">
        <v>69.44</v>
      </c>
      <c r="AF1604">
        <v>0</v>
      </c>
      <c r="AG1604">
        <v>1</v>
      </c>
      <c r="AH1604">
        <v>0</v>
      </c>
      <c r="AI1604">
        <v>1</v>
      </c>
      <c r="AJ1604">
        <v>0</v>
      </c>
      <c r="AK1604" s="30">
        <f t="shared" si="169"/>
        <v>2</v>
      </c>
      <c r="AL1604" s="31">
        <v>5</v>
      </c>
      <c r="AM1604" s="32">
        <f t="shared" si="168"/>
        <v>3</v>
      </c>
      <c r="AN1604" s="33" t="str">
        <f t="shared" si="170"/>
        <v>MOROSO</v>
      </c>
      <c r="AO1604" s="33" t="str">
        <f t="shared" si="171"/>
        <v>3meses_pendientes</v>
      </c>
      <c r="AP1604" s="33">
        <f t="shared" si="172"/>
        <v>90</v>
      </c>
      <c r="AQ1604" s="31">
        <f t="shared" si="173"/>
        <v>27</v>
      </c>
    </row>
    <row r="1605" spans="2:43" x14ac:dyDescent="0.3">
      <c r="B1605" s="37">
        <v>46111</v>
      </c>
      <c r="C1605" t="s">
        <v>35</v>
      </c>
      <c r="D1605" t="s">
        <v>11617</v>
      </c>
      <c r="E1605" t="s">
        <v>11618</v>
      </c>
      <c r="F1605" t="s">
        <v>1425</v>
      </c>
      <c r="G1605" t="s">
        <v>11619</v>
      </c>
      <c r="H1605" t="s">
        <v>11620</v>
      </c>
      <c r="I1605" t="s">
        <v>4559</v>
      </c>
      <c r="J1605" t="s">
        <v>4560</v>
      </c>
      <c r="K1605" t="s">
        <v>4560</v>
      </c>
      <c r="L1605" t="s">
        <v>11621</v>
      </c>
      <c r="M1605" t="s">
        <v>11622</v>
      </c>
      <c r="N1605" t="s">
        <v>11545</v>
      </c>
      <c r="O1605" t="s">
        <v>11478</v>
      </c>
      <c r="P1605" t="s">
        <v>10897</v>
      </c>
      <c r="Q1605" t="s">
        <v>11623</v>
      </c>
      <c r="R1605" s="26">
        <v>1</v>
      </c>
      <c r="S1605" s="23">
        <v>368092480000</v>
      </c>
      <c r="T1605" t="s">
        <v>37</v>
      </c>
      <c r="U1605" t="s">
        <v>10410</v>
      </c>
      <c r="V1605" s="39">
        <v>46111</v>
      </c>
      <c r="W1605" s="41">
        <v>25</v>
      </c>
      <c r="X1605" s="26" t="s">
        <v>446</v>
      </c>
      <c r="Z1605">
        <v>25.25</v>
      </c>
      <c r="AA1605">
        <v>25.25</v>
      </c>
      <c r="AB1605">
        <v>25.25</v>
      </c>
      <c r="AE1605" s="41">
        <v>75.75</v>
      </c>
      <c r="AF1605">
        <v>1</v>
      </c>
      <c r="AG1605">
        <v>1</v>
      </c>
      <c r="AH1605">
        <v>1</v>
      </c>
      <c r="AI1605">
        <v>0</v>
      </c>
      <c r="AJ1605">
        <v>0</v>
      </c>
      <c r="AK1605" s="30">
        <f t="shared" si="169"/>
        <v>3</v>
      </c>
      <c r="AL1605" s="31">
        <v>5</v>
      </c>
      <c r="AM1605" s="32">
        <f t="shared" si="168"/>
        <v>2</v>
      </c>
      <c r="AN1605" s="33" t="str">
        <f t="shared" si="170"/>
        <v>MOROSO</v>
      </c>
      <c r="AO1605" s="33" t="str">
        <f t="shared" si="171"/>
        <v>2meses_pendientes</v>
      </c>
      <c r="AP1605" s="33">
        <f t="shared" si="172"/>
        <v>50</v>
      </c>
      <c r="AQ1605" s="31">
        <f t="shared" si="173"/>
        <v>30</v>
      </c>
    </row>
    <row r="1606" spans="2:43" x14ac:dyDescent="0.3">
      <c r="B1606" s="37">
        <v>46111</v>
      </c>
      <c r="C1606" t="s">
        <v>35</v>
      </c>
      <c r="D1606" t="s">
        <v>11624</v>
      </c>
      <c r="E1606" t="s">
        <v>11625</v>
      </c>
      <c r="F1606" t="s">
        <v>1425</v>
      </c>
      <c r="G1606" t="s">
        <v>11626</v>
      </c>
      <c r="H1606" t="s">
        <v>11627</v>
      </c>
      <c r="I1606" t="s">
        <v>4559</v>
      </c>
      <c r="J1606" t="s">
        <v>4560</v>
      </c>
      <c r="L1606" t="s">
        <v>11628</v>
      </c>
      <c r="M1606" t="s">
        <v>11629</v>
      </c>
      <c r="N1606" t="s">
        <v>11545</v>
      </c>
      <c r="O1606" t="s">
        <v>11478</v>
      </c>
      <c r="P1606" t="s">
        <v>10897</v>
      </c>
      <c r="Q1606" t="s">
        <v>11630</v>
      </c>
      <c r="R1606" s="26">
        <v>1</v>
      </c>
      <c r="S1606" s="23">
        <v>366093720000</v>
      </c>
      <c r="T1606" t="s">
        <v>37</v>
      </c>
      <c r="U1606" t="s">
        <v>10410</v>
      </c>
      <c r="V1606" s="39">
        <v>46112</v>
      </c>
      <c r="W1606" s="41">
        <v>25</v>
      </c>
      <c r="X1606" s="26" t="s">
        <v>446</v>
      </c>
      <c r="Z1606">
        <v>25.25</v>
      </c>
      <c r="AE1606" s="41">
        <v>25.25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 s="30">
        <f t="shared" si="169"/>
        <v>1</v>
      </c>
      <c r="AL1606" s="31">
        <v>5</v>
      </c>
      <c r="AM1606" s="32">
        <f t="shared" si="168"/>
        <v>4</v>
      </c>
      <c r="AN1606" s="33" t="str">
        <f t="shared" si="170"/>
        <v>MOROSO</v>
      </c>
      <c r="AO1606" s="33" t="str">
        <f t="shared" si="171"/>
        <v>4meses_pendientes</v>
      </c>
      <c r="AP1606" s="33">
        <f t="shared" si="172"/>
        <v>100</v>
      </c>
      <c r="AQ1606" s="31">
        <f t="shared" si="173"/>
        <v>31</v>
      </c>
    </row>
    <row r="1607" spans="2:43" x14ac:dyDescent="0.3">
      <c r="B1607" s="37">
        <v>46077</v>
      </c>
      <c r="C1607" t="s">
        <v>35</v>
      </c>
      <c r="D1607" t="s">
        <v>11631</v>
      </c>
      <c r="E1607" t="s">
        <v>11632</v>
      </c>
      <c r="F1607" t="s">
        <v>11633</v>
      </c>
      <c r="G1607" t="s">
        <v>11634</v>
      </c>
      <c r="H1607" t="s">
        <v>11635</v>
      </c>
      <c r="I1607" t="s">
        <v>4559</v>
      </c>
      <c r="J1607" t="s">
        <v>11514</v>
      </c>
      <c r="K1607" t="s">
        <v>11636</v>
      </c>
      <c r="M1607" t="s">
        <v>11637</v>
      </c>
      <c r="N1607" t="s">
        <v>11638</v>
      </c>
      <c r="O1607" t="s">
        <v>11478</v>
      </c>
      <c r="P1607" t="s">
        <v>10897</v>
      </c>
      <c r="Q1607" t="s">
        <v>11639</v>
      </c>
      <c r="R1607" s="26">
        <v>1</v>
      </c>
      <c r="S1607" s="23">
        <v>365054970000</v>
      </c>
      <c r="T1607" t="s">
        <v>37</v>
      </c>
      <c r="U1607" t="s">
        <v>10410</v>
      </c>
      <c r="V1607" s="39">
        <v>46112</v>
      </c>
      <c r="W1607" s="41">
        <v>25</v>
      </c>
      <c r="X1607" s="26" t="s">
        <v>446</v>
      </c>
      <c r="Y1607">
        <v>25.25</v>
      </c>
      <c r="AA1607">
        <v>38.71</v>
      </c>
      <c r="AB1607">
        <v>38.71</v>
      </c>
      <c r="AE1607" s="41">
        <v>102.67</v>
      </c>
      <c r="AF1607">
        <v>0</v>
      </c>
      <c r="AG1607">
        <v>1</v>
      </c>
      <c r="AH1607">
        <v>1</v>
      </c>
      <c r="AI1607">
        <v>0</v>
      </c>
      <c r="AJ1607">
        <v>0</v>
      </c>
      <c r="AK1607" s="30">
        <f t="shared" si="169"/>
        <v>2</v>
      </c>
      <c r="AL1607" s="31">
        <v>5</v>
      </c>
      <c r="AM1607" s="32">
        <f t="shared" si="168"/>
        <v>3</v>
      </c>
      <c r="AN1607" s="33" t="str">
        <f t="shared" si="170"/>
        <v>MOROSO</v>
      </c>
      <c r="AO1607" s="33" t="str">
        <f t="shared" si="171"/>
        <v>3meses_pendientes</v>
      </c>
      <c r="AP1607" s="33">
        <f t="shared" si="172"/>
        <v>75</v>
      </c>
      <c r="AQ1607" s="31">
        <f t="shared" si="173"/>
        <v>31</v>
      </c>
    </row>
    <row r="1608" spans="2:43" x14ac:dyDescent="0.3">
      <c r="B1608" s="37">
        <v>46080</v>
      </c>
      <c r="C1608" t="s">
        <v>35</v>
      </c>
      <c r="D1608" t="s">
        <v>11640</v>
      </c>
      <c r="E1608" t="s">
        <v>11641</v>
      </c>
      <c r="F1608" t="s">
        <v>11642</v>
      </c>
      <c r="G1608" t="s">
        <v>11643</v>
      </c>
      <c r="H1608" t="s">
        <v>11644</v>
      </c>
      <c r="I1608" t="s">
        <v>4559</v>
      </c>
      <c r="J1608" t="s">
        <v>4560</v>
      </c>
      <c r="K1608" t="s">
        <v>4560</v>
      </c>
      <c r="M1608" t="s">
        <v>11645</v>
      </c>
      <c r="N1608" t="s">
        <v>11638</v>
      </c>
      <c r="O1608" t="s">
        <v>11478</v>
      </c>
      <c r="P1608" t="s">
        <v>10897</v>
      </c>
      <c r="Q1608" t="s">
        <v>11646</v>
      </c>
      <c r="R1608" s="26">
        <v>1</v>
      </c>
      <c r="S1608" s="23">
        <v>291089480000</v>
      </c>
      <c r="T1608" t="s">
        <v>37</v>
      </c>
      <c r="U1608" t="s">
        <v>10410</v>
      </c>
      <c r="V1608" s="39">
        <v>46083</v>
      </c>
      <c r="W1608" s="41">
        <v>25</v>
      </c>
      <c r="X1608" s="26" t="s">
        <v>446</v>
      </c>
      <c r="Y1608">
        <v>25.25</v>
      </c>
      <c r="Z1608">
        <v>25.25</v>
      </c>
      <c r="AA1608">
        <v>25.27</v>
      </c>
      <c r="AB1608">
        <v>25.27</v>
      </c>
      <c r="AE1608" s="41">
        <v>101.03999999999999</v>
      </c>
      <c r="AF1608">
        <v>1</v>
      </c>
      <c r="AG1608">
        <v>1</v>
      </c>
      <c r="AH1608">
        <v>1</v>
      </c>
      <c r="AI1608">
        <v>0</v>
      </c>
      <c r="AJ1608">
        <v>0</v>
      </c>
      <c r="AK1608" s="30">
        <f t="shared" si="169"/>
        <v>3</v>
      </c>
      <c r="AL1608" s="31">
        <v>5</v>
      </c>
      <c r="AM1608" s="32">
        <f t="shared" si="168"/>
        <v>2</v>
      </c>
      <c r="AN1608" s="33" t="str">
        <f t="shared" si="170"/>
        <v>MOROSO</v>
      </c>
      <c r="AO1608" s="33" t="str">
        <f t="shared" si="171"/>
        <v>2meses_pendientes</v>
      </c>
      <c r="AP1608" s="33">
        <f t="shared" si="172"/>
        <v>50</v>
      </c>
      <c r="AQ1608" s="31">
        <f t="shared" si="173"/>
        <v>2</v>
      </c>
    </row>
    <row r="1609" spans="2:43" x14ac:dyDescent="0.3">
      <c r="B1609" s="37">
        <v>46082</v>
      </c>
      <c r="C1609" t="s">
        <v>35</v>
      </c>
      <c r="D1609" t="s">
        <v>11647</v>
      </c>
      <c r="E1609" t="s">
        <v>11648</v>
      </c>
      <c r="F1609" t="s">
        <v>11649</v>
      </c>
      <c r="G1609" t="s">
        <v>11650</v>
      </c>
      <c r="H1609" t="s">
        <v>11651</v>
      </c>
      <c r="I1609" t="s">
        <v>4559</v>
      </c>
      <c r="J1609" t="s">
        <v>11541</v>
      </c>
      <c r="K1609" t="s">
        <v>11542</v>
      </c>
      <c r="M1609" t="s">
        <v>11652</v>
      </c>
      <c r="N1609" t="s">
        <v>11638</v>
      </c>
      <c r="O1609" t="s">
        <v>11478</v>
      </c>
      <c r="P1609" t="s">
        <v>10897</v>
      </c>
      <c r="Q1609" t="s">
        <v>11653</v>
      </c>
      <c r="R1609" s="26">
        <v>1</v>
      </c>
      <c r="S1609" s="23">
        <v>366060840000</v>
      </c>
      <c r="T1609" t="s">
        <v>37</v>
      </c>
      <c r="U1609" t="s">
        <v>10410</v>
      </c>
      <c r="V1609" s="39">
        <v>46088</v>
      </c>
      <c r="W1609" s="41">
        <v>25</v>
      </c>
      <c r="X1609" s="26" t="s">
        <v>446</v>
      </c>
      <c r="Y1609">
        <v>25.25</v>
      </c>
      <c r="AA1609">
        <v>25.15</v>
      </c>
      <c r="AB1609">
        <v>25.24</v>
      </c>
      <c r="AC1609">
        <v>20</v>
      </c>
      <c r="AE1609" s="41">
        <v>95.64</v>
      </c>
      <c r="AF1609">
        <v>0</v>
      </c>
      <c r="AG1609">
        <v>1</v>
      </c>
      <c r="AH1609">
        <v>1</v>
      </c>
      <c r="AI1609">
        <v>1</v>
      </c>
      <c r="AJ1609">
        <v>0</v>
      </c>
      <c r="AK1609" s="30">
        <f t="shared" si="169"/>
        <v>3</v>
      </c>
      <c r="AL1609" s="31">
        <v>5</v>
      </c>
      <c r="AM1609" s="32">
        <f t="shared" si="168"/>
        <v>2</v>
      </c>
      <c r="AN1609" s="33" t="str">
        <f t="shared" si="170"/>
        <v>MOROSO</v>
      </c>
      <c r="AO1609" s="33" t="str">
        <f t="shared" si="171"/>
        <v>2meses_pendientes</v>
      </c>
      <c r="AP1609" s="33">
        <f t="shared" si="172"/>
        <v>50</v>
      </c>
      <c r="AQ1609" s="31">
        <f t="shared" si="173"/>
        <v>7</v>
      </c>
    </row>
    <row r="1610" spans="2:43" x14ac:dyDescent="0.3">
      <c r="B1610" s="37">
        <v>46084</v>
      </c>
      <c r="C1610" t="s">
        <v>35</v>
      </c>
      <c r="D1610" t="s">
        <v>11654</v>
      </c>
      <c r="E1610" t="s">
        <v>11655</v>
      </c>
      <c r="F1610" t="s">
        <v>11656</v>
      </c>
      <c r="G1610" t="s">
        <v>11657</v>
      </c>
      <c r="H1610" t="s">
        <v>11658</v>
      </c>
      <c r="I1610" t="s">
        <v>4559</v>
      </c>
      <c r="J1610" t="s">
        <v>11565</v>
      </c>
      <c r="K1610" t="s">
        <v>11659</v>
      </c>
      <c r="M1610" t="s">
        <v>11660</v>
      </c>
      <c r="N1610" t="s">
        <v>11638</v>
      </c>
      <c r="O1610" t="s">
        <v>11478</v>
      </c>
      <c r="P1610" t="s">
        <v>10897</v>
      </c>
      <c r="Q1610" t="s">
        <v>11661</v>
      </c>
      <c r="R1610" s="26">
        <v>3</v>
      </c>
      <c r="S1610" s="23">
        <v>361063230000</v>
      </c>
      <c r="T1610" t="s">
        <v>37</v>
      </c>
      <c r="U1610" t="s">
        <v>10410</v>
      </c>
      <c r="V1610" s="39">
        <v>46086</v>
      </c>
      <c r="W1610" s="41">
        <v>33</v>
      </c>
      <c r="X1610" s="26" t="s">
        <v>446</v>
      </c>
      <c r="Y1610">
        <v>34.92</v>
      </c>
      <c r="Z1610">
        <v>34.78</v>
      </c>
      <c r="AA1610">
        <v>34.85</v>
      </c>
      <c r="AC1610">
        <v>34.85</v>
      </c>
      <c r="AE1610" s="41">
        <v>139.4</v>
      </c>
      <c r="AF1610">
        <v>1</v>
      </c>
      <c r="AG1610">
        <v>1</v>
      </c>
      <c r="AH1610">
        <v>0</v>
      </c>
      <c r="AI1610">
        <v>1</v>
      </c>
      <c r="AJ1610">
        <v>0</v>
      </c>
      <c r="AK1610" s="30">
        <f t="shared" si="169"/>
        <v>3</v>
      </c>
      <c r="AL1610" s="31">
        <v>5</v>
      </c>
      <c r="AM1610" s="32">
        <f t="shared" si="168"/>
        <v>2</v>
      </c>
      <c r="AN1610" s="33" t="str">
        <f t="shared" si="170"/>
        <v>MOROSO</v>
      </c>
      <c r="AO1610" s="33" t="str">
        <f t="shared" si="171"/>
        <v>2meses_pendientes</v>
      </c>
      <c r="AP1610" s="33">
        <f t="shared" si="172"/>
        <v>66</v>
      </c>
      <c r="AQ1610" s="31">
        <f t="shared" si="173"/>
        <v>5</v>
      </c>
    </row>
    <row r="1611" spans="2:43" x14ac:dyDescent="0.3">
      <c r="B1611" s="37">
        <v>46088</v>
      </c>
      <c r="C1611" t="s">
        <v>35</v>
      </c>
      <c r="D1611" t="s">
        <v>11662</v>
      </c>
      <c r="E1611" t="s">
        <v>11663</v>
      </c>
      <c r="F1611" t="s">
        <v>11664</v>
      </c>
      <c r="G1611" t="s">
        <v>11665</v>
      </c>
      <c r="H1611" t="s">
        <v>11666</v>
      </c>
      <c r="I1611" t="s">
        <v>46</v>
      </c>
      <c r="J1611" t="s">
        <v>11667</v>
      </c>
      <c r="K1611" t="s">
        <v>11668</v>
      </c>
      <c r="M1611" t="s">
        <v>11669</v>
      </c>
      <c r="N1611" t="s">
        <v>11638</v>
      </c>
      <c r="O1611" t="s">
        <v>11478</v>
      </c>
      <c r="P1611" t="s">
        <v>10897</v>
      </c>
      <c r="Q1611" t="s">
        <v>11670</v>
      </c>
      <c r="R1611" s="26">
        <v>3</v>
      </c>
      <c r="S1611" s="23">
        <v>367068080000</v>
      </c>
      <c r="T1611" t="s">
        <v>37</v>
      </c>
      <c r="U1611" t="s">
        <v>10410</v>
      </c>
      <c r="V1611" s="39">
        <v>46091</v>
      </c>
      <c r="W1611" s="41">
        <v>33</v>
      </c>
      <c r="X1611" s="26" t="s">
        <v>446</v>
      </c>
      <c r="Y1611">
        <v>34.85</v>
      </c>
      <c r="Z1611">
        <v>33.770000000000003</v>
      </c>
      <c r="AA1611">
        <v>34.31</v>
      </c>
      <c r="AB1611">
        <v>34.31</v>
      </c>
      <c r="AE1611" s="41">
        <v>137.24</v>
      </c>
      <c r="AF1611">
        <v>1</v>
      </c>
      <c r="AG1611">
        <v>1</v>
      </c>
      <c r="AH1611">
        <v>1</v>
      </c>
      <c r="AI1611">
        <v>0</v>
      </c>
      <c r="AJ1611">
        <v>0</v>
      </c>
      <c r="AK1611" s="30">
        <f t="shared" si="169"/>
        <v>3</v>
      </c>
      <c r="AL1611" s="31">
        <v>5</v>
      </c>
      <c r="AM1611" s="32">
        <f t="shared" si="168"/>
        <v>2</v>
      </c>
      <c r="AN1611" s="33" t="str">
        <f t="shared" si="170"/>
        <v>MOROSO</v>
      </c>
      <c r="AO1611" s="33" t="str">
        <f t="shared" si="171"/>
        <v>2meses_pendientes</v>
      </c>
      <c r="AP1611" s="33">
        <f t="shared" si="172"/>
        <v>66</v>
      </c>
      <c r="AQ1611" s="31">
        <f t="shared" si="173"/>
        <v>10</v>
      </c>
    </row>
    <row r="1612" spans="2:43" x14ac:dyDescent="0.3">
      <c r="B1612" s="37">
        <v>46090</v>
      </c>
      <c r="C1612" t="s">
        <v>35</v>
      </c>
      <c r="D1612" t="s">
        <v>11671</v>
      </c>
      <c r="E1612" t="s">
        <v>11672</v>
      </c>
      <c r="F1612" t="s">
        <v>11673</v>
      </c>
      <c r="G1612" t="s">
        <v>11674</v>
      </c>
      <c r="H1612" t="s">
        <v>11674</v>
      </c>
      <c r="I1612" t="s">
        <v>4559</v>
      </c>
      <c r="J1612" t="s">
        <v>4560</v>
      </c>
      <c r="K1612" t="s">
        <v>9733</v>
      </c>
      <c r="M1612" t="s">
        <v>11675</v>
      </c>
      <c r="N1612" t="s">
        <v>11638</v>
      </c>
      <c r="O1612" t="s">
        <v>11478</v>
      </c>
      <c r="P1612" t="s">
        <v>10897</v>
      </c>
      <c r="Q1612" t="s">
        <v>11676</v>
      </c>
      <c r="R1612" s="26">
        <v>1</v>
      </c>
      <c r="S1612" s="23">
        <v>363070580000</v>
      </c>
      <c r="T1612" t="s">
        <v>37</v>
      </c>
      <c r="U1612" t="s">
        <v>10410</v>
      </c>
      <c r="V1612" s="39">
        <v>46092</v>
      </c>
      <c r="W1612" s="41">
        <v>25</v>
      </c>
      <c r="X1612" s="26" t="s">
        <v>446</v>
      </c>
      <c r="AE1612" s="41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 s="30">
        <f t="shared" si="169"/>
        <v>0</v>
      </c>
      <c r="AL1612" s="31">
        <v>5</v>
      </c>
      <c r="AM1612" s="32">
        <f t="shared" si="168"/>
        <v>5</v>
      </c>
      <c r="AN1612" s="33" t="str">
        <f t="shared" si="170"/>
        <v>NPN</v>
      </c>
      <c r="AO1612" s="33" t="str">
        <f t="shared" si="171"/>
        <v>5meses_pendientes</v>
      </c>
      <c r="AP1612" s="33">
        <f t="shared" si="172"/>
        <v>125</v>
      </c>
      <c r="AQ1612" s="31">
        <f t="shared" si="173"/>
        <v>11</v>
      </c>
    </row>
    <row r="1613" spans="2:43" x14ac:dyDescent="0.3">
      <c r="B1613" s="37">
        <v>46093</v>
      </c>
      <c r="C1613" t="s">
        <v>35</v>
      </c>
      <c r="D1613" t="s">
        <v>11677</v>
      </c>
      <c r="E1613" t="s">
        <v>11678</v>
      </c>
      <c r="F1613" t="s">
        <v>11679</v>
      </c>
      <c r="G1613" t="s">
        <v>11680</v>
      </c>
      <c r="H1613" t="s">
        <v>11681</v>
      </c>
      <c r="I1613" t="s">
        <v>4559</v>
      </c>
      <c r="J1613" t="s">
        <v>11541</v>
      </c>
      <c r="K1613" t="s">
        <v>11542</v>
      </c>
      <c r="M1613" t="s">
        <v>11682</v>
      </c>
      <c r="N1613" t="s">
        <v>11638</v>
      </c>
      <c r="O1613" t="s">
        <v>11478</v>
      </c>
      <c r="P1613" t="s">
        <v>10897</v>
      </c>
      <c r="Q1613" t="s">
        <v>11683</v>
      </c>
      <c r="R1613" s="26">
        <v>2</v>
      </c>
      <c r="S1613" s="23">
        <v>361074610000</v>
      </c>
      <c r="T1613" t="s">
        <v>37</v>
      </c>
      <c r="U1613" t="s">
        <v>10410</v>
      </c>
      <c r="V1613" s="39">
        <v>46095</v>
      </c>
      <c r="W1613" s="41">
        <v>36</v>
      </c>
      <c r="X1613" s="26" t="s">
        <v>446</v>
      </c>
      <c r="Y1613">
        <v>36.5</v>
      </c>
      <c r="Z1613">
        <v>36.5</v>
      </c>
      <c r="AA1613">
        <v>36.5</v>
      </c>
      <c r="AB1613">
        <v>36.5</v>
      </c>
      <c r="AE1613" s="41">
        <v>146</v>
      </c>
      <c r="AF1613">
        <v>1</v>
      </c>
      <c r="AG1613">
        <v>1</v>
      </c>
      <c r="AH1613">
        <v>1</v>
      </c>
      <c r="AI1613">
        <v>0</v>
      </c>
      <c r="AJ1613">
        <v>0</v>
      </c>
      <c r="AK1613" s="30">
        <f t="shared" si="169"/>
        <v>3</v>
      </c>
      <c r="AL1613" s="31">
        <v>5</v>
      </c>
      <c r="AM1613" s="32">
        <f t="shared" si="168"/>
        <v>2</v>
      </c>
      <c r="AN1613" s="33" t="str">
        <f t="shared" si="170"/>
        <v>MOROSO</v>
      </c>
      <c r="AO1613" s="33" t="str">
        <f t="shared" si="171"/>
        <v>2meses_pendientes</v>
      </c>
      <c r="AP1613" s="33">
        <f t="shared" si="172"/>
        <v>72</v>
      </c>
      <c r="AQ1613" s="31">
        <f t="shared" si="173"/>
        <v>14</v>
      </c>
    </row>
    <row r="1614" spans="2:43" x14ac:dyDescent="0.3">
      <c r="B1614" s="37">
        <v>46095</v>
      </c>
      <c r="C1614" t="s">
        <v>35</v>
      </c>
      <c r="D1614" t="s">
        <v>11684</v>
      </c>
      <c r="E1614" t="s">
        <v>11685</v>
      </c>
      <c r="F1614" t="s">
        <v>11686</v>
      </c>
      <c r="G1614" t="s">
        <v>11687</v>
      </c>
      <c r="H1614" t="s">
        <v>11688</v>
      </c>
      <c r="I1614" t="s">
        <v>38</v>
      </c>
      <c r="J1614" t="s">
        <v>529</v>
      </c>
      <c r="M1614" t="s">
        <v>11689</v>
      </c>
      <c r="N1614" t="s">
        <v>11638</v>
      </c>
      <c r="O1614" t="s">
        <v>11478</v>
      </c>
      <c r="P1614" t="s">
        <v>10897</v>
      </c>
      <c r="Q1614" t="s">
        <v>11690</v>
      </c>
      <c r="R1614" s="26">
        <v>3</v>
      </c>
      <c r="S1614" s="23">
        <v>803638450000</v>
      </c>
      <c r="T1614" t="s">
        <v>37</v>
      </c>
      <c r="U1614" t="s">
        <v>10410</v>
      </c>
      <c r="V1614" s="39">
        <v>46097</v>
      </c>
      <c r="W1614" s="41">
        <v>33</v>
      </c>
      <c r="X1614" s="26" t="s">
        <v>446</v>
      </c>
      <c r="Z1614">
        <v>52.45</v>
      </c>
      <c r="AA1614">
        <v>17.25</v>
      </c>
      <c r="AB1614">
        <v>10.6</v>
      </c>
      <c r="AE1614" s="41">
        <v>80.3</v>
      </c>
      <c r="AF1614">
        <v>1</v>
      </c>
      <c r="AG1614">
        <v>1</v>
      </c>
      <c r="AH1614">
        <v>1</v>
      </c>
      <c r="AI1614">
        <v>0</v>
      </c>
      <c r="AJ1614">
        <v>0</v>
      </c>
      <c r="AK1614" s="30">
        <f t="shared" si="169"/>
        <v>3</v>
      </c>
      <c r="AL1614" s="31">
        <v>5</v>
      </c>
      <c r="AM1614" s="32">
        <f t="shared" si="168"/>
        <v>2</v>
      </c>
      <c r="AN1614" s="33" t="str">
        <f t="shared" si="170"/>
        <v>MOROSO</v>
      </c>
      <c r="AO1614" s="33" t="str">
        <f t="shared" si="171"/>
        <v>2meses_pendientes</v>
      </c>
      <c r="AP1614" s="33">
        <f t="shared" si="172"/>
        <v>66</v>
      </c>
      <c r="AQ1614" s="31">
        <f t="shared" si="173"/>
        <v>16</v>
      </c>
    </row>
    <row r="1615" spans="2:43" x14ac:dyDescent="0.3">
      <c r="B1615" s="37">
        <v>46106</v>
      </c>
      <c r="C1615" t="s">
        <v>35</v>
      </c>
      <c r="D1615" t="s">
        <v>11691</v>
      </c>
      <c r="E1615" t="s">
        <v>11692</v>
      </c>
      <c r="F1615" t="s">
        <v>11693</v>
      </c>
      <c r="G1615" t="s">
        <v>11694</v>
      </c>
      <c r="H1615" t="s">
        <v>11695</v>
      </c>
      <c r="I1615" t="s">
        <v>4559</v>
      </c>
      <c r="J1615" t="s">
        <v>4560</v>
      </c>
      <c r="K1615" t="s">
        <v>11696</v>
      </c>
      <c r="M1615" t="s">
        <v>11697</v>
      </c>
      <c r="N1615" t="s">
        <v>11638</v>
      </c>
      <c r="O1615" t="s">
        <v>11478</v>
      </c>
      <c r="P1615" t="s">
        <v>10897</v>
      </c>
      <c r="Q1615" t="s">
        <v>11698</v>
      </c>
      <c r="R1615" s="26">
        <v>1</v>
      </c>
      <c r="S1615" s="23">
        <v>365087180000</v>
      </c>
      <c r="T1615" t="s">
        <v>37</v>
      </c>
      <c r="U1615" t="s">
        <v>10410</v>
      </c>
      <c r="V1615" s="39">
        <v>46107</v>
      </c>
      <c r="W1615" s="41">
        <v>25</v>
      </c>
      <c r="X1615" s="26" t="s">
        <v>446</v>
      </c>
      <c r="Z1615">
        <v>25.25</v>
      </c>
      <c r="AA1615">
        <v>25.25</v>
      </c>
      <c r="AB1615">
        <v>25.25</v>
      </c>
      <c r="AE1615" s="41">
        <v>75.75</v>
      </c>
      <c r="AF1615">
        <v>1</v>
      </c>
      <c r="AG1615">
        <v>1</v>
      </c>
      <c r="AH1615">
        <v>1</v>
      </c>
      <c r="AI1615">
        <v>0</v>
      </c>
      <c r="AJ1615">
        <v>0</v>
      </c>
      <c r="AK1615" s="30">
        <f t="shared" si="169"/>
        <v>3</v>
      </c>
      <c r="AL1615" s="31">
        <v>5</v>
      </c>
      <c r="AM1615" s="32">
        <f t="shared" si="168"/>
        <v>2</v>
      </c>
      <c r="AN1615" s="33" t="str">
        <f t="shared" si="170"/>
        <v>MOROSO</v>
      </c>
      <c r="AO1615" s="33" t="str">
        <f t="shared" si="171"/>
        <v>2meses_pendientes</v>
      </c>
      <c r="AP1615" s="33">
        <f t="shared" si="172"/>
        <v>50</v>
      </c>
      <c r="AQ1615" s="31">
        <f t="shared" si="173"/>
        <v>26</v>
      </c>
    </row>
    <row r="1616" spans="2:43" x14ac:dyDescent="0.3">
      <c r="B1616" s="37">
        <v>46109</v>
      </c>
      <c r="C1616" t="s">
        <v>35</v>
      </c>
      <c r="D1616" t="s">
        <v>11699</v>
      </c>
      <c r="E1616" t="s">
        <v>11700</v>
      </c>
      <c r="F1616" t="s">
        <v>11701</v>
      </c>
      <c r="G1616" t="s">
        <v>11702</v>
      </c>
      <c r="H1616" t="s">
        <v>11703</v>
      </c>
      <c r="I1616" t="s">
        <v>4559</v>
      </c>
      <c r="J1616" t="s">
        <v>4560</v>
      </c>
      <c r="K1616" t="s">
        <v>4560</v>
      </c>
      <c r="M1616" t="s">
        <v>11704</v>
      </c>
      <c r="N1616" t="s">
        <v>11638</v>
      </c>
      <c r="O1616" t="s">
        <v>11478</v>
      </c>
      <c r="P1616" t="s">
        <v>10897</v>
      </c>
      <c r="Q1616" t="s">
        <v>11705</v>
      </c>
      <c r="R1616" s="26">
        <v>1</v>
      </c>
      <c r="S1616" s="23">
        <v>368091460000</v>
      </c>
      <c r="T1616" t="s">
        <v>37</v>
      </c>
      <c r="U1616" t="s">
        <v>10410</v>
      </c>
      <c r="V1616" s="39">
        <v>46112</v>
      </c>
      <c r="W1616" s="41">
        <v>25</v>
      </c>
      <c r="X1616" s="26" t="s">
        <v>446</v>
      </c>
      <c r="Y1616">
        <v>25.25</v>
      </c>
      <c r="AB1616">
        <v>25.25</v>
      </c>
      <c r="AE1616" s="41">
        <v>50.5</v>
      </c>
      <c r="AF1616">
        <v>0</v>
      </c>
      <c r="AG1616">
        <v>0</v>
      </c>
      <c r="AH1616">
        <v>1</v>
      </c>
      <c r="AI1616">
        <v>0</v>
      </c>
      <c r="AJ1616">
        <v>0</v>
      </c>
      <c r="AK1616" s="30">
        <f t="shared" si="169"/>
        <v>1</v>
      </c>
      <c r="AL1616" s="31">
        <v>5</v>
      </c>
      <c r="AM1616" s="32">
        <f t="shared" si="168"/>
        <v>4</v>
      </c>
      <c r="AN1616" s="33" t="str">
        <f t="shared" si="170"/>
        <v>MOROSO</v>
      </c>
      <c r="AO1616" s="33" t="str">
        <f t="shared" si="171"/>
        <v>4meses_pendientes</v>
      </c>
      <c r="AP1616" s="33">
        <f t="shared" si="172"/>
        <v>100</v>
      </c>
      <c r="AQ1616" s="31">
        <f t="shared" si="173"/>
        <v>31</v>
      </c>
    </row>
    <row r="1617" spans="2:43" x14ac:dyDescent="0.3">
      <c r="B1617" s="37">
        <v>46084</v>
      </c>
      <c r="C1617" t="s">
        <v>35</v>
      </c>
      <c r="D1617" t="s">
        <v>11706</v>
      </c>
      <c r="E1617" t="s">
        <v>11707</v>
      </c>
      <c r="F1617" t="s">
        <v>9451</v>
      </c>
      <c r="G1617" t="s">
        <v>11708</v>
      </c>
      <c r="H1617" t="s">
        <v>11709</v>
      </c>
      <c r="I1617" t="s">
        <v>4559</v>
      </c>
      <c r="J1617" t="s">
        <v>4560</v>
      </c>
      <c r="K1617" t="s">
        <v>11710</v>
      </c>
      <c r="L1617" t="s">
        <v>11711</v>
      </c>
      <c r="M1617" t="s">
        <v>11712</v>
      </c>
      <c r="N1617" t="s">
        <v>11713</v>
      </c>
      <c r="O1617" t="s">
        <v>11478</v>
      </c>
      <c r="P1617" t="s">
        <v>10897</v>
      </c>
      <c r="Q1617" t="s">
        <v>11714</v>
      </c>
      <c r="R1617" s="26">
        <v>3</v>
      </c>
      <c r="S1617" s="23">
        <v>364063270000</v>
      </c>
      <c r="T1617" t="s">
        <v>37</v>
      </c>
      <c r="U1617" t="s">
        <v>10410</v>
      </c>
      <c r="V1617" s="39">
        <v>46094</v>
      </c>
      <c r="W1617" s="41">
        <v>34</v>
      </c>
      <c r="X1617" s="26" t="s">
        <v>446</v>
      </c>
      <c r="Y1617">
        <v>36</v>
      </c>
      <c r="Z1617">
        <v>35.840000000000003</v>
      </c>
      <c r="AA1617">
        <v>35.92</v>
      </c>
      <c r="AB1617">
        <v>28.21</v>
      </c>
      <c r="AE1617" s="41">
        <v>135.97</v>
      </c>
      <c r="AF1617">
        <v>1</v>
      </c>
      <c r="AG1617">
        <v>1</v>
      </c>
      <c r="AH1617">
        <v>1</v>
      </c>
      <c r="AI1617">
        <v>0</v>
      </c>
      <c r="AJ1617">
        <v>0</v>
      </c>
      <c r="AK1617" s="30">
        <f t="shared" si="169"/>
        <v>3</v>
      </c>
      <c r="AL1617" s="31">
        <v>5</v>
      </c>
      <c r="AM1617" s="32">
        <f t="shared" si="168"/>
        <v>2</v>
      </c>
      <c r="AN1617" s="33" t="str">
        <f t="shared" si="170"/>
        <v>MOROSO</v>
      </c>
      <c r="AO1617" s="33" t="str">
        <f t="shared" si="171"/>
        <v>2meses_pendientes</v>
      </c>
      <c r="AP1617" s="33">
        <f t="shared" si="172"/>
        <v>68</v>
      </c>
      <c r="AQ1617" s="31">
        <f t="shared" si="173"/>
        <v>13</v>
      </c>
    </row>
    <row r="1618" spans="2:43" x14ac:dyDescent="0.3">
      <c r="B1618" s="37">
        <v>46093</v>
      </c>
      <c r="C1618" t="s">
        <v>35</v>
      </c>
      <c r="D1618" t="s">
        <v>11715</v>
      </c>
      <c r="E1618" t="s">
        <v>11716</v>
      </c>
      <c r="F1618" t="s">
        <v>1412</v>
      </c>
      <c r="G1618" t="s">
        <v>11717</v>
      </c>
      <c r="H1618" t="s">
        <v>11718</v>
      </c>
      <c r="I1618" t="s">
        <v>4559</v>
      </c>
      <c r="J1618" t="s">
        <v>4560</v>
      </c>
      <c r="K1618" t="s">
        <v>4560</v>
      </c>
      <c r="L1618" t="s">
        <v>11719</v>
      </c>
      <c r="M1618" t="s">
        <v>11720</v>
      </c>
      <c r="N1618" t="s">
        <v>11713</v>
      </c>
      <c r="O1618" t="s">
        <v>11478</v>
      </c>
      <c r="P1618" t="s">
        <v>10897</v>
      </c>
      <c r="Q1618" t="s">
        <v>11721</v>
      </c>
      <c r="R1618" s="26">
        <v>2</v>
      </c>
      <c r="S1618" s="23">
        <v>260319800000</v>
      </c>
      <c r="T1618" t="s">
        <v>37</v>
      </c>
      <c r="U1618" t="s">
        <v>10410</v>
      </c>
      <c r="V1618" s="39">
        <v>46097</v>
      </c>
      <c r="W1618" s="41">
        <v>30</v>
      </c>
      <c r="X1618" s="26" t="s">
        <v>446</v>
      </c>
      <c r="AE1618" s="41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 s="30">
        <f t="shared" si="169"/>
        <v>0</v>
      </c>
      <c r="AL1618" s="31">
        <v>5</v>
      </c>
      <c r="AM1618" s="32">
        <f t="shared" si="168"/>
        <v>5</v>
      </c>
      <c r="AN1618" s="33" t="str">
        <f t="shared" si="170"/>
        <v>NPN</v>
      </c>
      <c r="AO1618" s="33" t="str">
        <f t="shared" si="171"/>
        <v>5meses_pendientes</v>
      </c>
      <c r="AP1618" s="33">
        <f t="shared" si="172"/>
        <v>150</v>
      </c>
      <c r="AQ1618" s="31">
        <f t="shared" si="173"/>
        <v>16</v>
      </c>
    </row>
    <row r="1619" spans="2:43" x14ac:dyDescent="0.3">
      <c r="B1619" s="37">
        <v>46095</v>
      </c>
      <c r="C1619" t="s">
        <v>35</v>
      </c>
      <c r="D1619" t="s">
        <v>11722</v>
      </c>
      <c r="E1619" t="s">
        <v>11723</v>
      </c>
      <c r="F1619" t="s">
        <v>1412</v>
      </c>
      <c r="G1619" t="s">
        <v>11724</v>
      </c>
      <c r="H1619" t="s">
        <v>11725</v>
      </c>
      <c r="I1619" t="s">
        <v>4559</v>
      </c>
      <c r="J1619" t="s">
        <v>4560</v>
      </c>
      <c r="K1619" t="s">
        <v>11696</v>
      </c>
      <c r="L1619" t="s">
        <v>11726</v>
      </c>
      <c r="M1619" t="s">
        <v>11727</v>
      </c>
      <c r="N1619" t="s">
        <v>11713</v>
      </c>
      <c r="O1619" t="s">
        <v>11478</v>
      </c>
      <c r="P1619" t="s">
        <v>10897</v>
      </c>
      <c r="Q1619" t="s">
        <v>11728</v>
      </c>
      <c r="R1619" s="26">
        <v>2</v>
      </c>
      <c r="S1619" s="23">
        <v>331280920000</v>
      </c>
      <c r="T1619" t="s">
        <v>37</v>
      </c>
      <c r="U1619" t="s">
        <v>1148</v>
      </c>
      <c r="V1619" s="39">
        <v>46100</v>
      </c>
      <c r="W1619" s="41">
        <v>36</v>
      </c>
      <c r="X1619" s="26" t="s">
        <v>446</v>
      </c>
      <c r="Y1619">
        <v>36.5</v>
      </c>
      <c r="Z1619">
        <v>30</v>
      </c>
      <c r="AA1619">
        <v>24.36</v>
      </c>
      <c r="AB1619">
        <v>24.35</v>
      </c>
      <c r="AC1619">
        <v>17.95</v>
      </c>
      <c r="AE1619" s="41">
        <v>133.16</v>
      </c>
      <c r="AF1619">
        <v>1</v>
      </c>
      <c r="AG1619">
        <v>1</v>
      </c>
      <c r="AH1619">
        <v>1</v>
      </c>
      <c r="AI1619">
        <v>1</v>
      </c>
      <c r="AJ1619">
        <v>0</v>
      </c>
      <c r="AK1619" s="30">
        <f t="shared" si="169"/>
        <v>4</v>
      </c>
      <c r="AL1619" s="31">
        <v>5</v>
      </c>
      <c r="AM1619" s="32">
        <f t="shared" si="168"/>
        <v>1</v>
      </c>
      <c r="AN1619" s="33" t="str">
        <f t="shared" si="170"/>
        <v>MOROSO</v>
      </c>
      <c r="AO1619" s="33" t="str">
        <f t="shared" si="171"/>
        <v>1meses_pendientes</v>
      </c>
      <c r="AP1619" s="33">
        <f t="shared" si="172"/>
        <v>36</v>
      </c>
      <c r="AQ1619" s="31">
        <f t="shared" si="173"/>
        <v>19</v>
      </c>
    </row>
    <row r="1620" spans="2:43" x14ac:dyDescent="0.3">
      <c r="B1620" s="37">
        <v>46098</v>
      </c>
      <c r="C1620" t="s">
        <v>35</v>
      </c>
      <c r="D1620" t="s">
        <v>11729</v>
      </c>
      <c r="E1620" t="s">
        <v>11730</v>
      </c>
      <c r="F1620" t="s">
        <v>9451</v>
      </c>
      <c r="G1620" t="s">
        <v>11731</v>
      </c>
      <c r="H1620" t="s">
        <v>11732</v>
      </c>
      <c r="I1620" t="s">
        <v>4559</v>
      </c>
      <c r="J1620" t="s">
        <v>4560</v>
      </c>
      <c r="K1620" t="s">
        <v>4560</v>
      </c>
      <c r="L1620" t="s">
        <v>11733</v>
      </c>
      <c r="M1620" t="s">
        <v>11734</v>
      </c>
      <c r="N1620" t="s">
        <v>11713</v>
      </c>
      <c r="O1620" t="s">
        <v>11478</v>
      </c>
      <c r="P1620" t="s">
        <v>10897</v>
      </c>
      <c r="Q1620" t="s">
        <v>11735</v>
      </c>
      <c r="R1620" s="26">
        <v>2</v>
      </c>
      <c r="S1620" s="23">
        <v>260319800000</v>
      </c>
      <c r="T1620" t="s">
        <v>37</v>
      </c>
      <c r="U1620" t="s">
        <v>10410</v>
      </c>
      <c r="V1620" s="39">
        <v>46100</v>
      </c>
      <c r="W1620" s="41">
        <v>30</v>
      </c>
      <c r="X1620" s="26" t="s">
        <v>446</v>
      </c>
      <c r="AE1620" s="41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 s="30">
        <f t="shared" si="169"/>
        <v>0</v>
      </c>
      <c r="AL1620" s="31">
        <v>5</v>
      </c>
      <c r="AM1620" s="32">
        <f t="shared" si="168"/>
        <v>5</v>
      </c>
      <c r="AN1620" s="33" t="str">
        <f t="shared" si="170"/>
        <v>NPN</v>
      </c>
      <c r="AO1620" s="33" t="str">
        <f t="shared" si="171"/>
        <v>5meses_pendientes</v>
      </c>
      <c r="AP1620" s="33">
        <f t="shared" si="172"/>
        <v>150</v>
      </c>
      <c r="AQ1620" s="31">
        <f t="shared" si="173"/>
        <v>19</v>
      </c>
    </row>
    <row r="1621" spans="2:43" x14ac:dyDescent="0.3">
      <c r="B1621" s="37">
        <v>46100</v>
      </c>
      <c r="C1621" t="s">
        <v>35</v>
      </c>
      <c r="D1621" t="s">
        <v>11736</v>
      </c>
      <c r="E1621" t="s">
        <v>11737</v>
      </c>
      <c r="F1621" t="s">
        <v>9451</v>
      </c>
      <c r="G1621" t="s">
        <v>11738</v>
      </c>
      <c r="H1621" t="s">
        <v>11739</v>
      </c>
      <c r="I1621" t="s">
        <v>4559</v>
      </c>
      <c r="J1621" t="s">
        <v>11541</v>
      </c>
      <c r="K1621" t="s">
        <v>11542</v>
      </c>
      <c r="L1621" t="s">
        <v>11740</v>
      </c>
      <c r="M1621" t="s">
        <v>11741</v>
      </c>
      <c r="N1621" t="s">
        <v>11713</v>
      </c>
      <c r="O1621" t="s">
        <v>11478</v>
      </c>
      <c r="P1621" t="s">
        <v>10897</v>
      </c>
      <c r="Q1621" t="s">
        <v>11742</v>
      </c>
      <c r="R1621" s="26">
        <v>3</v>
      </c>
      <c r="S1621" s="23">
        <v>356308620000</v>
      </c>
      <c r="T1621" t="s">
        <v>37</v>
      </c>
      <c r="U1621" t="s">
        <v>10410</v>
      </c>
      <c r="V1621" s="39">
        <v>46104</v>
      </c>
      <c r="W1621" s="41">
        <v>42</v>
      </c>
      <c r="X1621" s="26" t="s">
        <v>446</v>
      </c>
      <c r="Y1621">
        <v>67.89</v>
      </c>
      <c r="Z1621">
        <v>31.69</v>
      </c>
      <c r="AA1621">
        <v>88.55</v>
      </c>
      <c r="AB1621">
        <v>88.71</v>
      </c>
      <c r="AC1621">
        <v>87.84</v>
      </c>
      <c r="AE1621" s="41">
        <v>364.67999999999995</v>
      </c>
      <c r="AF1621">
        <v>1</v>
      </c>
      <c r="AG1621">
        <v>1</v>
      </c>
      <c r="AH1621">
        <v>1</v>
      </c>
      <c r="AI1621">
        <v>1</v>
      </c>
      <c r="AJ1621">
        <v>0</v>
      </c>
      <c r="AK1621" s="30">
        <f t="shared" si="169"/>
        <v>4</v>
      </c>
      <c r="AL1621" s="31">
        <v>5</v>
      </c>
      <c r="AM1621" s="32">
        <f t="shared" si="168"/>
        <v>1</v>
      </c>
      <c r="AN1621" s="33" t="str">
        <f t="shared" si="170"/>
        <v>MOROSO</v>
      </c>
      <c r="AO1621" s="33" t="str">
        <f t="shared" si="171"/>
        <v>1meses_pendientes</v>
      </c>
      <c r="AP1621" s="33">
        <f t="shared" si="172"/>
        <v>42</v>
      </c>
      <c r="AQ1621" s="31">
        <f t="shared" si="173"/>
        <v>23</v>
      </c>
    </row>
    <row r="1622" spans="2:43" x14ac:dyDescent="0.3">
      <c r="B1622" s="37">
        <v>46100</v>
      </c>
      <c r="C1622" t="s">
        <v>35</v>
      </c>
      <c r="D1622" t="s">
        <v>11743</v>
      </c>
      <c r="E1622" t="s">
        <v>11744</v>
      </c>
      <c r="F1622" t="s">
        <v>1398</v>
      </c>
      <c r="G1622" t="s">
        <v>11745</v>
      </c>
      <c r="H1622" t="s">
        <v>11746</v>
      </c>
      <c r="I1622" t="s">
        <v>4559</v>
      </c>
      <c r="J1622" t="s">
        <v>4560</v>
      </c>
      <c r="K1622" t="s">
        <v>4560</v>
      </c>
      <c r="L1622" t="s">
        <v>11747</v>
      </c>
      <c r="M1622" t="s">
        <v>11748</v>
      </c>
      <c r="N1622" t="s">
        <v>11713</v>
      </c>
      <c r="O1622" t="s">
        <v>11478</v>
      </c>
      <c r="P1622" t="s">
        <v>10897</v>
      </c>
      <c r="Q1622" t="s">
        <v>11749</v>
      </c>
      <c r="R1622" s="26">
        <v>2</v>
      </c>
      <c r="S1622" s="23">
        <v>363082530000</v>
      </c>
      <c r="T1622" t="s">
        <v>37</v>
      </c>
      <c r="U1622" t="s">
        <v>10410</v>
      </c>
      <c r="V1622" s="39">
        <v>46102</v>
      </c>
      <c r="W1622" s="41">
        <v>12.8</v>
      </c>
      <c r="X1622" s="26" t="s">
        <v>446</v>
      </c>
      <c r="Z1622">
        <v>71.7</v>
      </c>
      <c r="AA1622">
        <v>35.85</v>
      </c>
      <c r="AB1622">
        <v>35.85</v>
      </c>
      <c r="AE1622" s="41">
        <v>143.4</v>
      </c>
      <c r="AF1622">
        <v>1</v>
      </c>
      <c r="AG1622">
        <v>1</v>
      </c>
      <c r="AH1622">
        <v>1</v>
      </c>
      <c r="AI1622">
        <v>0</v>
      </c>
      <c r="AJ1622">
        <v>0</v>
      </c>
      <c r="AK1622" s="30">
        <f t="shared" si="169"/>
        <v>3</v>
      </c>
      <c r="AL1622" s="31">
        <v>5</v>
      </c>
      <c r="AM1622" s="32">
        <f t="shared" si="168"/>
        <v>2</v>
      </c>
      <c r="AN1622" s="33" t="str">
        <f t="shared" si="170"/>
        <v>MOROSO</v>
      </c>
      <c r="AO1622" s="33" t="str">
        <f t="shared" si="171"/>
        <v>2meses_pendientes</v>
      </c>
      <c r="AP1622" s="33">
        <f t="shared" si="172"/>
        <v>25.6</v>
      </c>
      <c r="AQ1622" s="31">
        <f t="shared" si="173"/>
        <v>21</v>
      </c>
    </row>
    <row r="1623" spans="2:43" x14ac:dyDescent="0.3">
      <c r="B1623" s="37">
        <v>46102</v>
      </c>
      <c r="C1623" t="s">
        <v>35</v>
      </c>
      <c r="D1623" t="s">
        <v>11750</v>
      </c>
      <c r="E1623" t="s">
        <v>11751</v>
      </c>
      <c r="F1623" t="s">
        <v>9451</v>
      </c>
      <c r="G1623" t="s">
        <v>11752</v>
      </c>
      <c r="H1623" t="s">
        <v>11753</v>
      </c>
      <c r="I1623" t="s">
        <v>4559</v>
      </c>
      <c r="J1623" t="s">
        <v>4560</v>
      </c>
      <c r="K1623" t="s">
        <v>4560</v>
      </c>
      <c r="L1623" t="s">
        <v>11754</v>
      </c>
      <c r="M1623" t="s">
        <v>11755</v>
      </c>
      <c r="N1623" t="s">
        <v>11713</v>
      </c>
      <c r="O1623" t="s">
        <v>11478</v>
      </c>
      <c r="P1623" t="s">
        <v>10897</v>
      </c>
      <c r="Q1623" t="s">
        <v>11756</v>
      </c>
      <c r="R1623" s="26">
        <v>1</v>
      </c>
      <c r="S1623" s="23">
        <v>367084430000</v>
      </c>
      <c r="T1623" t="s">
        <v>37</v>
      </c>
      <c r="U1623" t="s">
        <v>10410</v>
      </c>
      <c r="V1623" s="39">
        <v>46104</v>
      </c>
      <c r="W1623" s="41">
        <v>25</v>
      </c>
      <c r="X1623" s="26" t="s">
        <v>446</v>
      </c>
      <c r="Z1623">
        <v>25.25</v>
      </c>
      <c r="AA1623">
        <v>25.25</v>
      </c>
      <c r="AB1623">
        <v>25.25</v>
      </c>
      <c r="AE1623" s="41">
        <v>75.75</v>
      </c>
      <c r="AF1623">
        <v>1</v>
      </c>
      <c r="AG1623">
        <v>1</v>
      </c>
      <c r="AH1623">
        <v>1</v>
      </c>
      <c r="AI1623">
        <v>0</v>
      </c>
      <c r="AJ1623">
        <v>0</v>
      </c>
      <c r="AK1623" s="30">
        <f t="shared" si="169"/>
        <v>3</v>
      </c>
      <c r="AL1623" s="31">
        <v>5</v>
      </c>
      <c r="AM1623" s="32">
        <f t="shared" si="168"/>
        <v>2</v>
      </c>
      <c r="AN1623" s="33" t="str">
        <f t="shared" si="170"/>
        <v>MOROSO</v>
      </c>
      <c r="AO1623" s="33" t="str">
        <f t="shared" si="171"/>
        <v>2meses_pendientes</v>
      </c>
      <c r="AP1623" s="33">
        <f t="shared" si="172"/>
        <v>50</v>
      </c>
      <c r="AQ1623" s="31">
        <f t="shared" si="173"/>
        <v>23</v>
      </c>
    </row>
    <row r="1624" spans="2:43" x14ac:dyDescent="0.3">
      <c r="B1624" s="37">
        <v>46104</v>
      </c>
      <c r="C1624" t="s">
        <v>35</v>
      </c>
      <c r="D1624" t="s">
        <v>11757</v>
      </c>
      <c r="E1624" t="s">
        <v>11758</v>
      </c>
      <c r="F1624" t="s">
        <v>1412</v>
      </c>
      <c r="G1624" t="s">
        <v>11759</v>
      </c>
      <c r="H1624" t="s">
        <v>11760</v>
      </c>
      <c r="I1624" t="s">
        <v>4559</v>
      </c>
      <c r="J1624" t="s">
        <v>11761</v>
      </c>
      <c r="K1624" t="s">
        <v>11762</v>
      </c>
      <c r="L1624" t="s">
        <v>11763</v>
      </c>
      <c r="M1624" t="s">
        <v>11764</v>
      </c>
      <c r="N1624" t="s">
        <v>11713</v>
      </c>
      <c r="O1624" t="s">
        <v>11478</v>
      </c>
      <c r="P1624" t="s">
        <v>10897</v>
      </c>
      <c r="Q1624" t="s">
        <v>11765</v>
      </c>
      <c r="R1624" s="26">
        <v>1</v>
      </c>
      <c r="S1624" s="23">
        <v>363086360000</v>
      </c>
      <c r="T1624" t="s">
        <v>37</v>
      </c>
      <c r="U1624" t="s">
        <v>10410</v>
      </c>
      <c r="V1624" s="39">
        <v>46106</v>
      </c>
      <c r="W1624" s="41">
        <v>20.8</v>
      </c>
      <c r="X1624" s="26" t="s">
        <v>446</v>
      </c>
      <c r="Z1624">
        <v>21.01</v>
      </c>
      <c r="AA1624">
        <v>21.01</v>
      </c>
      <c r="AB1624">
        <v>10</v>
      </c>
      <c r="AE1624" s="41">
        <v>52.02</v>
      </c>
      <c r="AF1624">
        <v>1</v>
      </c>
      <c r="AG1624">
        <v>1</v>
      </c>
      <c r="AH1624">
        <v>1</v>
      </c>
      <c r="AI1624">
        <v>0</v>
      </c>
      <c r="AJ1624">
        <v>0</v>
      </c>
      <c r="AK1624" s="30">
        <f t="shared" si="169"/>
        <v>3</v>
      </c>
      <c r="AL1624" s="31">
        <v>5</v>
      </c>
      <c r="AM1624" s="32">
        <f t="shared" si="168"/>
        <v>2</v>
      </c>
      <c r="AN1624" s="33" t="str">
        <f t="shared" si="170"/>
        <v>MOROSO</v>
      </c>
      <c r="AO1624" s="33" t="str">
        <f t="shared" si="171"/>
        <v>2meses_pendientes</v>
      </c>
      <c r="AP1624" s="33">
        <f t="shared" si="172"/>
        <v>41.6</v>
      </c>
      <c r="AQ1624" s="31">
        <f t="shared" si="173"/>
        <v>25</v>
      </c>
    </row>
    <row r="1625" spans="2:43" x14ac:dyDescent="0.3">
      <c r="B1625" s="37">
        <v>46106</v>
      </c>
      <c r="C1625" t="s">
        <v>35</v>
      </c>
      <c r="D1625" t="s">
        <v>11766</v>
      </c>
      <c r="E1625" t="s">
        <v>11767</v>
      </c>
      <c r="F1625" t="s">
        <v>9451</v>
      </c>
      <c r="G1625" t="s">
        <v>11768</v>
      </c>
      <c r="H1625" t="s">
        <v>11769</v>
      </c>
      <c r="I1625" t="s">
        <v>4559</v>
      </c>
      <c r="J1625" t="s">
        <v>4560</v>
      </c>
      <c r="K1625" t="s">
        <v>11770</v>
      </c>
      <c r="L1625" t="s">
        <v>11771</v>
      </c>
      <c r="M1625" t="s">
        <v>11772</v>
      </c>
      <c r="N1625" t="s">
        <v>11713</v>
      </c>
      <c r="O1625" t="s">
        <v>11478</v>
      </c>
      <c r="P1625" t="s">
        <v>10897</v>
      </c>
      <c r="Q1625" t="s">
        <v>11773</v>
      </c>
      <c r="R1625" s="26">
        <v>2</v>
      </c>
      <c r="S1625" s="23">
        <v>365088770000</v>
      </c>
      <c r="T1625" t="s">
        <v>37</v>
      </c>
      <c r="U1625" t="s">
        <v>10410</v>
      </c>
      <c r="V1625" s="39">
        <v>46109</v>
      </c>
      <c r="W1625" s="41">
        <v>25.3</v>
      </c>
      <c r="X1625" s="26" t="s">
        <v>446</v>
      </c>
      <c r="Z1625">
        <v>25.69</v>
      </c>
      <c r="AA1625">
        <v>25.69</v>
      </c>
      <c r="AB1625">
        <v>25.69</v>
      </c>
      <c r="AE1625" s="41">
        <v>77.070000000000007</v>
      </c>
      <c r="AF1625">
        <v>1</v>
      </c>
      <c r="AG1625">
        <v>1</v>
      </c>
      <c r="AH1625">
        <v>1</v>
      </c>
      <c r="AI1625">
        <v>0</v>
      </c>
      <c r="AJ1625">
        <v>0</v>
      </c>
      <c r="AK1625" s="30">
        <f t="shared" si="169"/>
        <v>3</v>
      </c>
      <c r="AL1625" s="31">
        <v>5</v>
      </c>
      <c r="AM1625" s="32">
        <f t="shared" si="168"/>
        <v>2</v>
      </c>
      <c r="AN1625" s="33" t="str">
        <f t="shared" si="170"/>
        <v>MOROSO</v>
      </c>
      <c r="AO1625" s="33" t="str">
        <f t="shared" si="171"/>
        <v>2meses_pendientes</v>
      </c>
      <c r="AP1625" s="33">
        <f t="shared" si="172"/>
        <v>50.6</v>
      </c>
      <c r="AQ1625" s="31">
        <f t="shared" si="173"/>
        <v>28</v>
      </c>
    </row>
    <row r="1626" spans="2:43" x14ac:dyDescent="0.3">
      <c r="B1626" s="37">
        <v>46107</v>
      </c>
      <c r="C1626" t="s">
        <v>35</v>
      </c>
      <c r="D1626" t="s">
        <v>11774</v>
      </c>
      <c r="E1626" t="s">
        <v>11775</v>
      </c>
      <c r="F1626" t="s">
        <v>1398</v>
      </c>
      <c r="G1626" t="s">
        <v>11776</v>
      </c>
      <c r="H1626" t="s">
        <v>11777</v>
      </c>
      <c r="I1626" t="s">
        <v>4559</v>
      </c>
      <c r="J1626" t="s">
        <v>11541</v>
      </c>
      <c r="K1626" t="s">
        <v>11542</v>
      </c>
      <c r="L1626" t="s">
        <v>11778</v>
      </c>
      <c r="M1626" t="s">
        <v>11779</v>
      </c>
      <c r="N1626" t="s">
        <v>11713</v>
      </c>
      <c r="O1626" t="s">
        <v>11478</v>
      </c>
      <c r="P1626" t="s">
        <v>10897</v>
      </c>
      <c r="Q1626" t="s">
        <v>11780</v>
      </c>
      <c r="R1626" s="26">
        <v>2</v>
      </c>
      <c r="S1626" s="23">
        <v>362089430000</v>
      </c>
      <c r="T1626" t="s">
        <v>37</v>
      </c>
      <c r="U1626" t="s">
        <v>10410</v>
      </c>
      <c r="V1626" s="39">
        <v>46111</v>
      </c>
      <c r="W1626" s="41">
        <v>36</v>
      </c>
      <c r="X1626" s="26" t="s">
        <v>446</v>
      </c>
      <c r="Y1626">
        <v>36.5</v>
      </c>
      <c r="AA1626">
        <v>49.96</v>
      </c>
      <c r="AB1626">
        <v>37.840000000000003</v>
      </c>
      <c r="AC1626">
        <v>0.08</v>
      </c>
      <c r="AE1626" s="41">
        <v>124.38000000000001</v>
      </c>
      <c r="AF1626">
        <v>0</v>
      </c>
      <c r="AG1626">
        <v>1</v>
      </c>
      <c r="AH1626">
        <v>1</v>
      </c>
      <c r="AI1626">
        <v>1</v>
      </c>
      <c r="AJ1626">
        <v>0</v>
      </c>
      <c r="AK1626" s="30">
        <f t="shared" si="169"/>
        <v>3</v>
      </c>
      <c r="AL1626" s="31">
        <v>5</v>
      </c>
      <c r="AM1626" s="32">
        <f t="shared" si="168"/>
        <v>2</v>
      </c>
      <c r="AN1626" s="33" t="str">
        <f t="shared" si="170"/>
        <v>MOROSO</v>
      </c>
      <c r="AO1626" s="33" t="str">
        <f t="shared" si="171"/>
        <v>2meses_pendientes</v>
      </c>
      <c r="AP1626" s="33">
        <f t="shared" si="172"/>
        <v>72</v>
      </c>
      <c r="AQ1626" s="31">
        <f t="shared" si="173"/>
        <v>30</v>
      </c>
    </row>
    <row r="1627" spans="2:43" x14ac:dyDescent="0.3">
      <c r="B1627" s="37">
        <v>46108</v>
      </c>
      <c r="C1627" t="s">
        <v>35</v>
      </c>
      <c r="D1627" t="s">
        <v>11729</v>
      </c>
      <c r="E1627" t="s">
        <v>11781</v>
      </c>
      <c r="F1627" t="s">
        <v>1412</v>
      </c>
      <c r="G1627" t="s">
        <v>11731</v>
      </c>
      <c r="H1627" t="s">
        <v>11782</v>
      </c>
      <c r="I1627" t="s">
        <v>4559</v>
      </c>
      <c r="J1627" t="s">
        <v>4560</v>
      </c>
      <c r="K1627" t="s">
        <v>4560</v>
      </c>
      <c r="L1627" t="s">
        <v>11783</v>
      </c>
      <c r="M1627" t="s">
        <v>11734</v>
      </c>
      <c r="N1627" t="s">
        <v>11713</v>
      </c>
      <c r="O1627" t="s">
        <v>11478</v>
      </c>
      <c r="P1627" t="s">
        <v>10897</v>
      </c>
      <c r="Q1627" t="s">
        <v>11784</v>
      </c>
      <c r="R1627" s="26">
        <v>2</v>
      </c>
      <c r="S1627" s="23">
        <v>260319800000</v>
      </c>
      <c r="T1627" t="s">
        <v>37</v>
      </c>
      <c r="U1627" t="s">
        <v>10410</v>
      </c>
      <c r="V1627" s="39">
        <v>46102</v>
      </c>
      <c r="W1627" s="41">
        <v>20.6</v>
      </c>
      <c r="X1627" s="26" t="s">
        <v>446</v>
      </c>
      <c r="AE1627" s="41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 s="30">
        <f t="shared" si="169"/>
        <v>0</v>
      </c>
      <c r="AL1627" s="31">
        <v>5</v>
      </c>
      <c r="AM1627" s="32">
        <f t="shared" si="168"/>
        <v>5</v>
      </c>
      <c r="AN1627" s="33" t="str">
        <f t="shared" si="170"/>
        <v>NPN</v>
      </c>
      <c r="AO1627" s="33" t="str">
        <f t="shared" si="171"/>
        <v>5meses_pendientes</v>
      </c>
      <c r="AP1627" s="33">
        <f t="shared" si="172"/>
        <v>103</v>
      </c>
      <c r="AQ1627" s="31">
        <f t="shared" si="173"/>
        <v>21</v>
      </c>
    </row>
    <row r="1628" spans="2:43" x14ac:dyDescent="0.3">
      <c r="B1628" s="37">
        <v>46108</v>
      </c>
      <c r="C1628" t="s">
        <v>35</v>
      </c>
      <c r="D1628" t="s">
        <v>11785</v>
      </c>
      <c r="E1628" t="s">
        <v>11786</v>
      </c>
      <c r="F1628" t="s">
        <v>1412</v>
      </c>
      <c r="G1628" t="s">
        <v>11787</v>
      </c>
      <c r="H1628" t="s">
        <v>11788</v>
      </c>
      <c r="I1628" t="s">
        <v>4559</v>
      </c>
      <c r="J1628" t="s">
        <v>11541</v>
      </c>
      <c r="K1628" t="s">
        <v>11542</v>
      </c>
      <c r="L1628" t="s">
        <v>11789</v>
      </c>
      <c r="M1628" t="s">
        <v>11790</v>
      </c>
      <c r="N1628" t="s">
        <v>11713</v>
      </c>
      <c r="O1628" t="s">
        <v>11478</v>
      </c>
      <c r="P1628" t="s">
        <v>10897</v>
      </c>
      <c r="Q1628" t="s">
        <v>11791</v>
      </c>
      <c r="R1628" s="26">
        <v>1</v>
      </c>
      <c r="S1628" s="23">
        <v>364090130000</v>
      </c>
      <c r="T1628" t="s">
        <v>37</v>
      </c>
      <c r="U1628" t="s">
        <v>10410</v>
      </c>
      <c r="V1628" s="39">
        <v>46111</v>
      </c>
      <c r="W1628" s="41">
        <v>25</v>
      </c>
      <c r="X1628" s="26" t="s">
        <v>446</v>
      </c>
      <c r="Z1628">
        <v>25.25</v>
      </c>
      <c r="AA1628">
        <v>25.25</v>
      </c>
      <c r="AB1628">
        <v>25.25</v>
      </c>
      <c r="AE1628" s="41">
        <v>75.75</v>
      </c>
      <c r="AF1628">
        <v>1</v>
      </c>
      <c r="AG1628">
        <v>1</v>
      </c>
      <c r="AH1628">
        <v>1</v>
      </c>
      <c r="AI1628">
        <v>0</v>
      </c>
      <c r="AJ1628">
        <v>0</v>
      </c>
      <c r="AK1628" s="30">
        <f t="shared" si="169"/>
        <v>3</v>
      </c>
      <c r="AL1628" s="31">
        <v>5</v>
      </c>
      <c r="AM1628" s="32">
        <f t="shared" si="168"/>
        <v>2</v>
      </c>
      <c r="AN1628" s="33" t="str">
        <f t="shared" si="170"/>
        <v>MOROSO</v>
      </c>
      <c r="AO1628" s="33" t="str">
        <f t="shared" si="171"/>
        <v>2meses_pendientes</v>
      </c>
      <c r="AP1628" s="33">
        <f t="shared" si="172"/>
        <v>50</v>
      </c>
      <c r="AQ1628" s="31">
        <f t="shared" si="173"/>
        <v>30</v>
      </c>
    </row>
    <row r="1629" spans="2:43" x14ac:dyDescent="0.3">
      <c r="B1629" s="37">
        <v>46080</v>
      </c>
      <c r="C1629" t="s">
        <v>35</v>
      </c>
      <c r="D1629" t="s">
        <v>11792</v>
      </c>
      <c r="E1629" t="s">
        <v>11793</v>
      </c>
      <c r="F1629" t="s">
        <v>11794</v>
      </c>
      <c r="G1629" t="s">
        <v>11795</v>
      </c>
      <c r="H1629" t="s">
        <v>11796</v>
      </c>
      <c r="I1629" t="s">
        <v>4559</v>
      </c>
      <c r="J1629" t="s">
        <v>4560</v>
      </c>
      <c r="K1629" t="s">
        <v>4560</v>
      </c>
      <c r="M1629" t="s">
        <v>11797</v>
      </c>
      <c r="N1629" t="s">
        <v>11798</v>
      </c>
      <c r="O1629" t="s">
        <v>11478</v>
      </c>
      <c r="P1629" t="s">
        <v>10897</v>
      </c>
      <c r="Q1629" t="s">
        <v>11799</v>
      </c>
      <c r="R1629" s="26">
        <v>2</v>
      </c>
      <c r="S1629" s="23">
        <v>369059370000</v>
      </c>
      <c r="T1629" t="s">
        <v>37</v>
      </c>
      <c r="U1629" t="s">
        <v>10410</v>
      </c>
      <c r="V1629" s="39">
        <v>46083</v>
      </c>
      <c r="W1629" s="41">
        <v>36</v>
      </c>
      <c r="X1629" s="26" t="s">
        <v>446</v>
      </c>
      <c r="Y1629">
        <v>36.5</v>
      </c>
      <c r="Z1629">
        <v>37.840000000000003</v>
      </c>
      <c r="AA1629">
        <v>37.94</v>
      </c>
      <c r="AB1629">
        <v>37.74</v>
      </c>
      <c r="AE1629" s="41">
        <v>150.02000000000001</v>
      </c>
      <c r="AF1629">
        <v>1</v>
      </c>
      <c r="AG1629">
        <v>1</v>
      </c>
      <c r="AH1629">
        <v>1</v>
      </c>
      <c r="AI1629">
        <v>0</v>
      </c>
      <c r="AJ1629">
        <v>0</v>
      </c>
      <c r="AK1629" s="30">
        <f t="shared" si="169"/>
        <v>3</v>
      </c>
      <c r="AL1629" s="31">
        <v>5</v>
      </c>
      <c r="AM1629" s="32">
        <f t="shared" si="168"/>
        <v>2</v>
      </c>
      <c r="AN1629" s="33" t="str">
        <f t="shared" si="170"/>
        <v>MOROSO</v>
      </c>
      <c r="AO1629" s="33" t="str">
        <f t="shared" si="171"/>
        <v>2meses_pendientes</v>
      </c>
      <c r="AP1629" s="33">
        <f t="shared" si="172"/>
        <v>72</v>
      </c>
      <c r="AQ1629" s="31">
        <f t="shared" si="173"/>
        <v>2</v>
      </c>
    </row>
    <row r="1630" spans="2:43" x14ac:dyDescent="0.3">
      <c r="B1630" s="37">
        <v>46084</v>
      </c>
      <c r="C1630" t="s">
        <v>35</v>
      </c>
      <c r="D1630" t="s">
        <v>11800</v>
      </c>
      <c r="E1630" t="s">
        <v>11801</v>
      </c>
      <c r="F1630" t="s">
        <v>11802</v>
      </c>
      <c r="G1630" t="s">
        <v>11803</v>
      </c>
      <c r="H1630" t="s">
        <v>11804</v>
      </c>
      <c r="I1630" t="s">
        <v>4559</v>
      </c>
      <c r="J1630" t="s">
        <v>11565</v>
      </c>
      <c r="K1630" t="s">
        <v>11566</v>
      </c>
      <c r="M1630" t="s">
        <v>11805</v>
      </c>
      <c r="N1630" t="s">
        <v>11798</v>
      </c>
      <c r="O1630" t="s">
        <v>11478</v>
      </c>
      <c r="P1630" t="s">
        <v>10897</v>
      </c>
      <c r="Q1630" t="s">
        <v>11806</v>
      </c>
      <c r="R1630" s="26">
        <v>3</v>
      </c>
      <c r="S1630" s="23">
        <v>367063340000</v>
      </c>
      <c r="T1630" t="s">
        <v>37</v>
      </c>
      <c r="U1630" t="s">
        <v>10410</v>
      </c>
      <c r="V1630" s="39">
        <v>46086</v>
      </c>
      <c r="W1630" s="41">
        <v>33</v>
      </c>
      <c r="X1630" s="26" t="s">
        <v>446</v>
      </c>
      <c r="Y1630">
        <v>34.85</v>
      </c>
      <c r="Z1630">
        <v>34.85</v>
      </c>
      <c r="AA1630">
        <v>34.85</v>
      </c>
      <c r="AB1630">
        <v>34.85</v>
      </c>
      <c r="AE1630" s="41">
        <v>139.4</v>
      </c>
      <c r="AF1630">
        <v>1</v>
      </c>
      <c r="AG1630">
        <v>1</v>
      </c>
      <c r="AH1630">
        <v>1</v>
      </c>
      <c r="AI1630">
        <v>0</v>
      </c>
      <c r="AJ1630">
        <v>0</v>
      </c>
      <c r="AK1630" s="30">
        <f t="shared" si="169"/>
        <v>3</v>
      </c>
      <c r="AL1630" s="31">
        <v>5</v>
      </c>
      <c r="AM1630" s="32">
        <f t="shared" si="168"/>
        <v>2</v>
      </c>
      <c r="AN1630" s="33" t="str">
        <f t="shared" si="170"/>
        <v>MOROSO</v>
      </c>
      <c r="AO1630" s="33" t="str">
        <f t="shared" si="171"/>
        <v>2meses_pendientes</v>
      </c>
      <c r="AP1630" s="33">
        <f t="shared" si="172"/>
        <v>66</v>
      </c>
      <c r="AQ1630" s="31">
        <f t="shared" si="173"/>
        <v>5</v>
      </c>
    </row>
    <row r="1631" spans="2:43" x14ac:dyDescent="0.3">
      <c r="B1631" s="37">
        <v>46091</v>
      </c>
      <c r="C1631" t="s">
        <v>35</v>
      </c>
      <c r="D1631" t="s">
        <v>11807</v>
      </c>
      <c r="E1631" t="s">
        <v>11808</v>
      </c>
      <c r="F1631" t="s">
        <v>11809</v>
      </c>
      <c r="G1631" t="s">
        <v>11810</v>
      </c>
      <c r="H1631" t="s">
        <v>11811</v>
      </c>
      <c r="I1631" t="s">
        <v>4559</v>
      </c>
      <c r="J1631" t="s">
        <v>11514</v>
      </c>
      <c r="K1631" t="s">
        <v>11636</v>
      </c>
      <c r="M1631" t="s">
        <v>11812</v>
      </c>
      <c r="N1631" t="s">
        <v>11798</v>
      </c>
      <c r="O1631" t="s">
        <v>11478</v>
      </c>
      <c r="P1631" t="s">
        <v>10897</v>
      </c>
      <c r="Q1631" t="s">
        <v>11813</v>
      </c>
      <c r="R1631" s="26">
        <v>3</v>
      </c>
      <c r="S1631" s="23">
        <v>361070370000</v>
      </c>
      <c r="T1631" t="s">
        <v>37</v>
      </c>
      <c r="U1631" t="s">
        <v>10410</v>
      </c>
      <c r="V1631" s="39">
        <v>46093</v>
      </c>
      <c r="W1631" s="41">
        <v>42</v>
      </c>
      <c r="X1631" s="26" t="s">
        <v>446</v>
      </c>
      <c r="Y1631">
        <v>43.64</v>
      </c>
      <c r="Z1631">
        <v>32.86</v>
      </c>
      <c r="AA1631">
        <v>44.98</v>
      </c>
      <c r="AB1631">
        <v>45.16</v>
      </c>
      <c r="AE1631" s="41">
        <v>166.64</v>
      </c>
      <c r="AF1631">
        <v>1</v>
      </c>
      <c r="AG1631">
        <v>1</v>
      </c>
      <c r="AH1631">
        <v>1</v>
      </c>
      <c r="AI1631">
        <v>0</v>
      </c>
      <c r="AJ1631">
        <v>0</v>
      </c>
      <c r="AK1631" s="30">
        <f t="shared" si="169"/>
        <v>3</v>
      </c>
      <c r="AL1631" s="31">
        <v>5</v>
      </c>
      <c r="AM1631" s="32">
        <f t="shared" si="168"/>
        <v>2</v>
      </c>
      <c r="AN1631" s="33" t="str">
        <f t="shared" si="170"/>
        <v>MOROSO</v>
      </c>
      <c r="AO1631" s="33" t="str">
        <f t="shared" si="171"/>
        <v>2meses_pendientes</v>
      </c>
      <c r="AP1631" s="33">
        <f t="shared" si="172"/>
        <v>84</v>
      </c>
      <c r="AQ1631" s="31">
        <f t="shared" si="173"/>
        <v>12</v>
      </c>
    </row>
    <row r="1632" spans="2:43" x14ac:dyDescent="0.3">
      <c r="B1632" s="37">
        <v>46091</v>
      </c>
      <c r="C1632" t="s">
        <v>35</v>
      </c>
      <c r="D1632" t="s">
        <v>11814</v>
      </c>
      <c r="E1632" t="s">
        <v>11815</v>
      </c>
      <c r="F1632" t="s">
        <v>11816</v>
      </c>
      <c r="G1632" t="s">
        <v>11817</v>
      </c>
      <c r="H1632" t="s">
        <v>11818</v>
      </c>
      <c r="I1632" t="s">
        <v>4559</v>
      </c>
      <c r="J1632" t="s">
        <v>11514</v>
      </c>
      <c r="K1632" t="s">
        <v>11636</v>
      </c>
      <c r="M1632" t="s">
        <v>11819</v>
      </c>
      <c r="N1632" t="s">
        <v>11798</v>
      </c>
      <c r="O1632" t="s">
        <v>11478</v>
      </c>
      <c r="P1632" t="s">
        <v>10897</v>
      </c>
      <c r="Q1632" t="s">
        <v>11820</v>
      </c>
      <c r="R1632" s="26">
        <v>2</v>
      </c>
      <c r="S1632" s="23">
        <v>367071660000</v>
      </c>
      <c r="T1632" t="s">
        <v>37</v>
      </c>
      <c r="U1632" t="s">
        <v>10410</v>
      </c>
      <c r="V1632" s="39">
        <v>46094</v>
      </c>
      <c r="W1632" s="41">
        <v>36</v>
      </c>
      <c r="X1632" s="26" t="s">
        <v>446</v>
      </c>
      <c r="AE1632" s="41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 s="30">
        <f t="shared" si="169"/>
        <v>0</v>
      </c>
      <c r="AL1632" s="31">
        <v>5</v>
      </c>
      <c r="AM1632" s="32">
        <f t="shared" si="168"/>
        <v>5</v>
      </c>
      <c r="AN1632" s="33" t="str">
        <f t="shared" si="170"/>
        <v>NPN</v>
      </c>
      <c r="AO1632" s="33" t="str">
        <f t="shared" si="171"/>
        <v>5meses_pendientes</v>
      </c>
      <c r="AP1632" s="33">
        <f t="shared" si="172"/>
        <v>180</v>
      </c>
      <c r="AQ1632" s="31">
        <f t="shared" si="173"/>
        <v>13</v>
      </c>
    </row>
    <row r="1633" spans="2:43" x14ac:dyDescent="0.3">
      <c r="B1633" s="37">
        <v>46093</v>
      </c>
      <c r="C1633" t="s">
        <v>35</v>
      </c>
      <c r="D1633" t="s">
        <v>11821</v>
      </c>
      <c r="E1633" t="s">
        <v>11822</v>
      </c>
      <c r="F1633" t="s">
        <v>11823</v>
      </c>
      <c r="G1633" t="s">
        <v>11824</v>
      </c>
      <c r="H1633" t="s">
        <v>11825</v>
      </c>
      <c r="I1633" t="s">
        <v>4559</v>
      </c>
      <c r="J1633" t="s">
        <v>11541</v>
      </c>
      <c r="K1633" t="s">
        <v>11542</v>
      </c>
      <c r="M1633" t="s">
        <v>11826</v>
      </c>
      <c r="N1633" t="s">
        <v>11798</v>
      </c>
      <c r="O1633" t="s">
        <v>11478</v>
      </c>
      <c r="P1633" t="s">
        <v>10897</v>
      </c>
      <c r="Q1633" t="s">
        <v>11827</v>
      </c>
      <c r="R1633" s="26">
        <v>3</v>
      </c>
      <c r="S1633" s="23">
        <v>369074610000</v>
      </c>
      <c r="T1633" t="s">
        <v>37</v>
      </c>
      <c r="U1633" t="s">
        <v>10410</v>
      </c>
      <c r="V1633" s="39">
        <v>46095</v>
      </c>
      <c r="W1633" s="41">
        <v>41.73</v>
      </c>
      <c r="X1633" s="26" t="s">
        <v>446</v>
      </c>
      <c r="Z1633">
        <v>44.89</v>
      </c>
      <c r="AA1633">
        <v>44.89</v>
      </c>
      <c r="AB1633">
        <v>44.89</v>
      </c>
      <c r="AC1633">
        <v>44.89</v>
      </c>
      <c r="AE1633" s="41">
        <v>179.56</v>
      </c>
      <c r="AF1633">
        <v>1</v>
      </c>
      <c r="AG1633">
        <v>1</v>
      </c>
      <c r="AH1633">
        <v>1</v>
      </c>
      <c r="AI1633">
        <v>1</v>
      </c>
      <c r="AJ1633">
        <v>0</v>
      </c>
      <c r="AK1633" s="30">
        <f t="shared" si="169"/>
        <v>4</v>
      </c>
      <c r="AL1633" s="31">
        <v>5</v>
      </c>
      <c r="AM1633" s="32">
        <f t="shared" si="168"/>
        <v>1</v>
      </c>
      <c r="AN1633" s="33" t="str">
        <f t="shared" si="170"/>
        <v>MOROSO</v>
      </c>
      <c r="AO1633" s="33" t="str">
        <f t="shared" si="171"/>
        <v>1meses_pendientes</v>
      </c>
      <c r="AP1633" s="33">
        <f t="shared" si="172"/>
        <v>41.73</v>
      </c>
      <c r="AQ1633" s="31">
        <f t="shared" si="173"/>
        <v>14</v>
      </c>
    </row>
    <row r="1634" spans="2:43" x14ac:dyDescent="0.3">
      <c r="B1634" s="37">
        <v>46095</v>
      </c>
      <c r="C1634" t="s">
        <v>35</v>
      </c>
      <c r="D1634" t="s">
        <v>11828</v>
      </c>
      <c r="E1634" t="s">
        <v>11829</v>
      </c>
      <c r="F1634" t="s">
        <v>11830</v>
      </c>
      <c r="G1634" t="s">
        <v>11831</v>
      </c>
      <c r="H1634" t="s">
        <v>11832</v>
      </c>
      <c r="I1634" t="s">
        <v>4559</v>
      </c>
      <c r="J1634" t="s">
        <v>4560</v>
      </c>
      <c r="K1634" t="s">
        <v>10904</v>
      </c>
      <c r="M1634" t="s">
        <v>11833</v>
      </c>
      <c r="N1634" t="s">
        <v>11798</v>
      </c>
      <c r="O1634" t="s">
        <v>11478</v>
      </c>
      <c r="P1634" t="s">
        <v>10897</v>
      </c>
      <c r="Q1634" t="s">
        <v>11834</v>
      </c>
      <c r="R1634" s="26">
        <v>1</v>
      </c>
      <c r="S1634" s="23">
        <v>365077080000</v>
      </c>
      <c r="T1634" t="s">
        <v>37</v>
      </c>
      <c r="U1634" t="s">
        <v>10410</v>
      </c>
      <c r="V1634" s="39">
        <v>46099</v>
      </c>
      <c r="W1634" s="41">
        <v>25</v>
      </c>
      <c r="X1634" s="26" t="s">
        <v>446</v>
      </c>
      <c r="AE1634" s="41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 s="30">
        <f t="shared" si="169"/>
        <v>0</v>
      </c>
      <c r="AL1634" s="31">
        <v>5</v>
      </c>
      <c r="AM1634" s="32">
        <f t="shared" si="168"/>
        <v>5</v>
      </c>
      <c r="AN1634" s="33" t="str">
        <f t="shared" si="170"/>
        <v>NPN</v>
      </c>
      <c r="AO1634" s="33" t="str">
        <f t="shared" si="171"/>
        <v>5meses_pendientes</v>
      </c>
      <c r="AP1634" s="33">
        <f t="shared" si="172"/>
        <v>125</v>
      </c>
      <c r="AQ1634" s="31">
        <f t="shared" si="173"/>
        <v>18</v>
      </c>
    </row>
    <row r="1635" spans="2:43" x14ac:dyDescent="0.3">
      <c r="B1635" s="37">
        <v>46097</v>
      </c>
      <c r="C1635" t="s">
        <v>35</v>
      </c>
      <c r="D1635" t="s">
        <v>11835</v>
      </c>
      <c r="E1635" t="s">
        <v>11836</v>
      </c>
      <c r="F1635" t="s">
        <v>11837</v>
      </c>
      <c r="G1635" t="s">
        <v>11838</v>
      </c>
      <c r="H1635" t="s">
        <v>11839</v>
      </c>
      <c r="I1635" t="s">
        <v>4559</v>
      </c>
      <c r="J1635" t="s">
        <v>4560</v>
      </c>
      <c r="K1635" t="s">
        <v>10904</v>
      </c>
      <c r="M1635" t="s">
        <v>11840</v>
      </c>
      <c r="N1635" t="s">
        <v>11798</v>
      </c>
      <c r="O1635" t="s">
        <v>11478</v>
      </c>
      <c r="P1635" t="s">
        <v>10897</v>
      </c>
      <c r="Q1635" t="s">
        <v>11841</v>
      </c>
      <c r="R1635" s="26">
        <v>2</v>
      </c>
      <c r="S1635" s="23">
        <v>366078430000</v>
      </c>
      <c r="T1635" t="s">
        <v>37</v>
      </c>
      <c r="U1635" t="s">
        <v>10410</v>
      </c>
      <c r="V1635" s="39">
        <v>46098</v>
      </c>
      <c r="W1635" s="41">
        <v>28</v>
      </c>
      <c r="X1635" s="26" t="s">
        <v>446</v>
      </c>
      <c r="Y1635">
        <v>28.42</v>
      </c>
      <c r="AA1635">
        <v>28.42</v>
      </c>
      <c r="AB1635">
        <v>28.42</v>
      </c>
      <c r="AE1635" s="41">
        <v>85.26</v>
      </c>
      <c r="AF1635">
        <v>0</v>
      </c>
      <c r="AG1635">
        <v>1</v>
      </c>
      <c r="AH1635">
        <v>1</v>
      </c>
      <c r="AI1635">
        <v>0</v>
      </c>
      <c r="AJ1635">
        <v>0</v>
      </c>
      <c r="AK1635" s="30">
        <f t="shared" si="169"/>
        <v>2</v>
      </c>
      <c r="AL1635" s="31">
        <v>5</v>
      </c>
      <c r="AM1635" s="32">
        <f t="shared" si="168"/>
        <v>3</v>
      </c>
      <c r="AN1635" s="33" t="str">
        <f t="shared" si="170"/>
        <v>MOROSO</v>
      </c>
      <c r="AO1635" s="33" t="str">
        <f t="shared" si="171"/>
        <v>3meses_pendientes</v>
      </c>
      <c r="AP1635" s="33">
        <f t="shared" si="172"/>
        <v>84</v>
      </c>
      <c r="AQ1635" s="31">
        <f t="shared" si="173"/>
        <v>17</v>
      </c>
    </row>
    <row r="1636" spans="2:43" x14ac:dyDescent="0.3">
      <c r="B1636" s="37">
        <v>46099</v>
      </c>
      <c r="C1636" t="s">
        <v>35</v>
      </c>
      <c r="D1636" t="s">
        <v>11842</v>
      </c>
      <c r="E1636" t="s">
        <v>11843</v>
      </c>
      <c r="F1636" t="s">
        <v>11844</v>
      </c>
      <c r="G1636" t="s">
        <v>11845</v>
      </c>
      <c r="H1636" t="s">
        <v>11846</v>
      </c>
      <c r="I1636" t="s">
        <v>4559</v>
      </c>
      <c r="J1636" t="s">
        <v>11514</v>
      </c>
      <c r="K1636" t="s">
        <v>11515</v>
      </c>
      <c r="M1636" t="s">
        <v>11847</v>
      </c>
      <c r="N1636" t="s">
        <v>11798</v>
      </c>
      <c r="O1636" t="s">
        <v>11478</v>
      </c>
      <c r="P1636" t="s">
        <v>10897</v>
      </c>
      <c r="Q1636" t="s">
        <v>11848</v>
      </c>
      <c r="R1636" s="26">
        <v>2</v>
      </c>
      <c r="S1636" s="23">
        <v>362081330000</v>
      </c>
      <c r="T1636" t="s">
        <v>37</v>
      </c>
      <c r="U1636" t="s">
        <v>10410</v>
      </c>
      <c r="V1636" s="39">
        <v>46104</v>
      </c>
      <c r="W1636" s="41">
        <v>28</v>
      </c>
      <c r="X1636" s="26" t="s">
        <v>446</v>
      </c>
      <c r="Z1636">
        <v>28.42</v>
      </c>
      <c r="AA1636">
        <v>28.42</v>
      </c>
      <c r="AB1636">
        <v>28.42</v>
      </c>
      <c r="AE1636" s="41">
        <v>85.26</v>
      </c>
      <c r="AF1636">
        <v>1</v>
      </c>
      <c r="AG1636">
        <v>1</v>
      </c>
      <c r="AH1636">
        <v>1</v>
      </c>
      <c r="AI1636">
        <v>0</v>
      </c>
      <c r="AJ1636">
        <v>0</v>
      </c>
      <c r="AK1636" s="30">
        <f t="shared" si="169"/>
        <v>3</v>
      </c>
      <c r="AL1636" s="31">
        <v>5</v>
      </c>
      <c r="AM1636" s="32">
        <f t="shared" si="168"/>
        <v>2</v>
      </c>
      <c r="AN1636" s="33" t="str">
        <f t="shared" si="170"/>
        <v>MOROSO</v>
      </c>
      <c r="AO1636" s="33" t="str">
        <f t="shared" si="171"/>
        <v>2meses_pendientes</v>
      </c>
      <c r="AP1636" s="33">
        <f t="shared" si="172"/>
        <v>56</v>
      </c>
      <c r="AQ1636" s="31">
        <f t="shared" si="173"/>
        <v>23</v>
      </c>
    </row>
    <row r="1637" spans="2:43" x14ac:dyDescent="0.3">
      <c r="B1637" s="37">
        <v>46100</v>
      </c>
      <c r="C1637" t="s">
        <v>35</v>
      </c>
      <c r="D1637" t="s">
        <v>11849</v>
      </c>
      <c r="E1637" t="s">
        <v>11850</v>
      </c>
      <c r="F1637" t="s">
        <v>11851</v>
      </c>
      <c r="G1637" t="s">
        <v>11852</v>
      </c>
      <c r="H1637" t="s">
        <v>11853</v>
      </c>
      <c r="I1637" t="s">
        <v>4559</v>
      </c>
      <c r="J1637" t="s">
        <v>4560</v>
      </c>
      <c r="K1637" t="s">
        <v>11854</v>
      </c>
      <c r="M1637" t="s">
        <v>11855</v>
      </c>
      <c r="N1637" t="s">
        <v>11798</v>
      </c>
      <c r="O1637" t="s">
        <v>11478</v>
      </c>
      <c r="P1637" t="s">
        <v>10897</v>
      </c>
      <c r="Q1637" t="s">
        <v>11856</v>
      </c>
      <c r="R1637" s="26">
        <v>3</v>
      </c>
      <c r="S1637" s="23">
        <v>362082260000</v>
      </c>
      <c r="T1637" t="s">
        <v>37</v>
      </c>
      <c r="U1637" t="s">
        <v>10410</v>
      </c>
      <c r="V1637" s="39">
        <v>46102</v>
      </c>
      <c r="W1637" s="41">
        <v>41</v>
      </c>
      <c r="X1637" s="26" t="s">
        <v>446</v>
      </c>
      <c r="Y1637">
        <v>42.57</v>
      </c>
      <c r="Z1637">
        <v>17.940000000000001</v>
      </c>
      <c r="AA1637">
        <v>48.39</v>
      </c>
      <c r="AB1637">
        <v>48.39</v>
      </c>
      <c r="AC1637">
        <v>48.39</v>
      </c>
      <c r="AE1637" s="41">
        <v>205.68</v>
      </c>
      <c r="AF1637">
        <v>1</v>
      </c>
      <c r="AG1637">
        <v>1</v>
      </c>
      <c r="AH1637">
        <v>1</v>
      </c>
      <c r="AI1637">
        <v>1</v>
      </c>
      <c r="AJ1637">
        <v>0</v>
      </c>
      <c r="AK1637" s="30">
        <f t="shared" si="169"/>
        <v>4</v>
      </c>
      <c r="AL1637" s="31">
        <v>5</v>
      </c>
      <c r="AM1637" s="32">
        <f t="shared" si="168"/>
        <v>1</v>
      </c>
      <c r="AN1637" s="33" t="str">
        <f t="shared" si="170"/>
        <v>MOROSO</v>
      </c>
      <c r="AO1637" s="33" t="str">
        <f t="shared" si="171"/>
        <v>1meses_pendientes</v>
      </c>
      <c r="AP1637" s="33">
        <f t="shared" si="172"/>
        <v>41</v>
      </c>
      <c r="AQ1637" s="31">
        <f t="shared" si="173"/>
        <v>21</v>
      </c>
    </row>
    <row r="1638" spans="2:43" x14ac:dyDescent="0.3">
      <c r="B1638" s="37">
        <v>46101</v>
      </c>
      <c r="C1638" t="s">
        <v>35</v>
      </c>
      <c r="D1638" t="s">
        <v>11857</v>
      </c>
      <c r="E1638" t="s">
        <v>11858</v>
      </c>
      <c r="F1638" t="s">
        <v>11859</v>
      </c>
      <c r="G1638" t="s">
        <v>11860</v>
      </c>
      <c r="H1638" t="s">
        <v>11861</v>
      </c>
      <c r="I1638" t="s">
        <v>4559</v>
      </c>
      <c r="J1638" t="s">
        <v>4560</v>
      </c>
      <c r="K1638" t="s">
        <v>11770</v>
      </c>
      <c r="M1638" t="s">
        <v>11862</v>
      </c>
      <c r="N1638" t="s">
        <v>11798</v>
      </c>
      <c r="O1638" t="s">
        <v>11478</v>
      </c>
      <c r="P1638" t="s">
        <v>10897</v>
      </c>
      <c r="Q1638" t="s">
        <v>11863</v>
      </c>
      <c r="R1638" s="26">
        <v>3</v>
      </c>
      <c r="S1638" s="23">
        <v>366087500000</v>
      </c>
      <c r="T1638" t="s">
        <v>37</v>
      </c>
      <c r="U1638" t="s">
        <v>10410</v>
      </c>
      <c r="V1638" s="39">
        <v>46107</v>
      </c>
      <c r="W1638" s="41">
        <v>36</v>
      </c>
      <c r="X1638" s="26" t="s">
        <v>446</v>
      </c>
      <c r="Y1638">
        <v>3.13</v>
      </c>
      <c r="AA1638">
        <v>42.12</v>
      </c>
      <c r="AB1638">
        <v>44.03</v>
      </c>
      <c r="AC1638">
        <v>35</v>
      </c>
      <c r="AE1638" s="41">
        <v>124.28</v>
      </c>
      <c r="AF1638">
        <v>0</v>
      </c>
      <c r="AG1638">
        <v>1</v>
      </c>
      <c r="AH1638">
        <v>1</v>
      </c>
      <c r="AI1638">
        <v>1</v>
      </c>
      <c r="AJ1638">
        <v>0</v>
      </c>
      <c r="AK1638" s="30">
        <f t="shared" si="169"/>
        <v>3</v>
      </c>
      <c r="AL1638" s="31">
        <v>5</v>
      </c>
      <c r="AM1638" s="32">
        <f t="shared" si="168"/>
        <v>2</v>
      </c>
      <c r="AN1638" s="33" t="str">
        <f t="shared" si="170"/>
        <v>MOROSO</v>
      </c>
      <c r="AO1638" s="33" t="str">
        <f t="shared" si="171"/>
        <v>2meses_pendientes</v>
      </c>
      <c r="AP1638" s="33">
        <f t="shared" si="172"/>
        <v>72</v>
      </c>
      <c r="AQ1638" s="31">
        <f t="shared" si="173"/>
        <v>26</v>
      </c>
    </row>
    <row r="1639" spans="2:43" x14ac:dyDescent="0.3">
      <c r="B1639" s="37">
        <v>46102</v>
      </c>
      <c r="C1639" t="s">
        <v>35</v>
      </c>
      <c r="D1639" t="s">
        <v>11864</v>
      </c>
      <c r="E1639" t="s">
        <v>11865</v>
      </c>
      <c r="F1639" t="s">
        <v>11866</v>
      </c>
      <c r="G1639" t="s">
        <v>11867</v>
      </c>
      <c r="H1639" t="s">
        <v>11868</v>
      </c>
      <c r="I1639" t="s">
        <v>4559</v>
      </c>
      <c r="J1639" t="s">
        <v>11514</v>
      </c>
      <c r="K1639" t="s">
        <v>11636</v>
      </c>
      <c r="M1639" t="s">
        <v>11869</v>
      </c>
      <c r="N1639" t="s">
        <v>11798</v>
      </c>
      <c r="O1639" t="s">
        <v>11478</v>
      </c>
      <c r="P1639" t="s">
        <v>10897</v>
      </c>
      <c r="Q1639" t="s">
        <v>11870</v>
      </c>
      <c r="R1639" s="26">
        <v>1</v>
      </c>
      <c r="S1639" s="23">
        <v>369084930000</v>
      </c>
      <c r="T1639" t="s">
        <v>37</v>
      </c>
      <c r="U1639" t="s">
        <v>10410</v>
      </c>
      <c r="V1639" s="39">
        <v>46105</v>
      </c>
      <c r="W1639" s="41">
        <v>25</v>
      </c>
      <c r="X1639" s="26" t="s">
        <v>446</v>
      </c>
      <c r="AE1639" s="41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 s="30">
        <f t="shared" si="169"/>
        <v>0</v>
      </c>
      <c r="AL1639" s="31">
        <v>5</v>
      </c>
      <c r="AM1639" s="32">
        <f t="shared" si="168"/>
        <v>5</v>
      </c>
      <c r="AN1639" s="33" t="str">
        <f t="shared" si="170"/>
        <v>NPN</v>
      </c>
      <c r="AO1639" s="33" t="str">
        <f t="shared" si="171"/>
        <v>5meses_pendientes</v>
      </c>
      <c r="AP1639" s="33">
        <f t="shared" si="172"/>
        <v>125</v>
      </c>
      <c r="AQ1639" s="31">
        <f t="shared" si="173"/>
        <v>24</v>
      </c>
    </row>
    <row r="1640" spans="2:43" x14ac:dyDescent="0.3">
      <c r="B1640" s="37">
        <v>46104</v>
      </c>
      <c r="C1640" t="s">
        <v>35</v>
      </c>
      <c r="D1640" t="s">
        <v>11871</v>
      </c>
      <c r="E1640" t="s">
        <v>11872</v>
      </c>
      <c r="F1640" t="s">
        <v>11873</v>
      </c>
      <c r="G1640" t="s">
        <v>11874</v>
      </c>
      <c r="H1640" t="s">
        <v>11875</v>
      </c>
      <c r="I1640" t="s">
        <v>4559</v>
      </c>
      <c r="J1640" t="s">
        <v>4560</v>
      </c>
      <c r="K1640" t="s">
        <v>9733</v>
      </c>
      <c r="M1640" t="s">
        <v>11876</v>
      </c>
      <c r="N1640" t="s">
        <v>11798</v>
      </c>
      <c r="O1640" t="s">
        <v>11478</v>
      </c>
      <c r="P1640" t="s">
        <v>10897</v>
      </c>
      <c r="Q1640" t="s">
        <v>11877</v>
      </c>
      <c r="R1640" s="26">
        <v>1</v>
      </c>
      <c r="S1640" s="23">
        <v>366086220000</v>
      </c>
      <c r="T1640" t="s">
        <v>37</v>
      </c>
      <c r="U1640" t="s">
        <v>10410</v>
      </c>
      <c r="V1640" s="39">
        <v>46107</v>
      </c>
      <c r="W1640" s="41">
        <v>25</v>
      </c>
      <c r="X1640" s="26" t="s">
        <v>446</v>
      </c>
      <c r="Z1640">
        <v>25.25</v>
      </c>
      <c r="AA1640">
        <v>25.25</v>
      </c>
      <c r="AE1640" s="41">
        <v>50.5</v>
      </c>
      <c r="AF1640">
        <v>1</v>
      </c>
      <c r="AG1640">
        <v>1</v>
      </c>
      <c r="AH1640">
        <v>0</v>
      </c>
      <c r="AI1640">
        <v>0</v>
      </c>
      <c r="AJ1640">
        <v>0</v>
      </c>
      <c r="AK1640" s="30">
        <f t="shared" si="169"/>
        <v>2</v>
      </c>
      <c r="AL1640" s="31">
        <v>5</v>
      </c>
      <c r="AM1640" s="32">
        <f t="shared" si="168"/>
        <v>3</v>
      </c>
      <c r="AN1640" s="33" t="str">
        <f t="shared" si="170"/>
        <v>MOROSO</v>
      </c>
      <c r="AO1640" s="33" t="str">
        <f t="shared" si="171"/>
        <v>3meses_pendientes</v>
      </c>
      <c r="AP1640" s="33">
        <f t="shared" si="172"/>
        <v>75</v>
      </c>
      <c r="AQ1640" s="31">
        <f t="shared" si="173"/>
        <v>26</v>
      </c>
    </row>
    <row r="1641" spans="2:43" x14ac:dyDescent="0.3">
      <c r="B1641" s="37">
        <v>46106</v>
      </c>
      <c r="C1641" t="s">
        <v>35</v>
      </c>
      <c r="D1641" t="s">
        <v>11878</v>
      </c>
      <c r="E1641" t="s">
        <v>11879</v>
      </c>
      <c r="F1641" t="s">
        <v>11880</v>
      </c>
      <c r="G1641" t="s">
        <v>11881</v>
      </c>
      <c r="H1641" t="s">
        <v>11882</v>
      </c>
      <c r="I1641" t="s">
        <v>4559</v>
      </c>
      <c r="J1641" t="s">
        <v>4560</v>
      </c>
      <c r="K1641" t="s">
        <v>11710</v>
      </c>
      <c r="M1641" t="s">
        <v>11883</v>
      </c>
      <c r="N1641" t="s">
        <v>11798</v>
      </c>
      <c r="O1641" t="s">
        <v>11478</v>
      </c>
      <c r="P1641" t="s">
        <v>10897</v>
      </c>
      <c r="Q1641" t="s">
        <v>11884</v>
      </c>
      <c r="R1641" s="26">
        <v>2</v>
      </c>
      <c r="S1641" s="23">
        <v>367088840000</v>
      </c>
      <c r="T1641" t="s">
        <v>37</v>
      </c>
      <c r="U1641" t="s">
        <v>10410</v>
      </c>
      <c r="V1641" s="39">
        <v>46109</v>
      </c>
      <c r="W1641" s="41">
        <v>36</v>
      </c>
      <c r="X1641" s="26" t="s">
        <v>446</v>
      </c>
      <c r="Z1641">
        <v>27.74</v>
      </c>
      <c r="AA1641">
        <v>27.74</v>
      </c>
      <c r="AB1641">
        <v>27.74</v>
      </c>
      <c r="AE1641" s="41">
        <v>83.22</v>
      </c>
      <c r="AF1641">
        <v>1</v>
      </c>
      <c r="AG1641">
        <v>1</v>
      </c>
      <c r="AH1641">
        <v>1</v>
      </c>
      <c r="AI1641">
        <v>0</v>
      </c>
      <c r="AJ1641">
        <v>0</v>
      </c>
      <c r="AK1641" s="30">
        <f t="shared" si="169"/>
        <v>3</v>
      </c>
      <c r="AL1641" s="31">
        <v>5</v>
      </c>
      <c r="AM1641" s="32">
        <f t="shared" si="168"/>
        <v>2</v>
      </c>
      <c r="AN1641" s="33" t="str">
        <f t="shared" si="170"/>
        <v>MOROSO</v>
      </c>
      <c r="AO1641" s="33" t="str">
        <f t="shared" si="171"/>
        <v>2meses_pendientes</v>
      </c>
      <c r="AP1641" s="33">
        <f t="shared" si="172"/>
        <v>72</v>
      </c>
      <c r="AQ1641" s="31">
        <f t="shared" si="173"/>
        <v>28</v>
      </c>
    </row>
    <row r="1642" spans="2:43" x14ac:dyDescent="0.3">
      <c r="B1642" s="37">
        <v>46107</v>
      </c>
      <c r="C1642" t="s">
        <v>35</v>
      </c>
      <c r="D1642" t="s">
        <v>11885</v>
      </c>
      <c r="E1642" t="s">
        <v>11886</v>
      </c>
      <c r="F1642" t="s">
        <v>11887</v>
      </c>
      <c r="G1642" t="s">
        <v>11888</v>
      </c>
      <c r="H1642" t="s">
        <v>11889</v>
      </c>
      <c r="I1642" t="s">
        <v>38</v>
      </c>
      <c r="J1642" t="s">
        <v>42</v>
      </c>
      <c r="K1642" t="s">
        <v>6101</v>
      </c>
      <c r="M1642" t="s">
        <v>11890</v>
      </c>
      <c r="N1642" t="s">
        <v>11798</v>
      </c>
      <c r="O1642" t="s">
        <v>11478</v>
      </c>
      <c r="P1642" t="s">
        <v>10897</v>
      </c>
      <c r="Q1642" t="s">
        <v>11891</v>
      </c>
      <c r="R1642" s="26">
        <v>3</v>
      </c>
      <c r="S1642" s="23">
        <v>221014930000</v>
      </c>
      <c r="T1642" t="s">
        <v>37</v>
      </c>
      <c r="U1642" t="s">
        <v>10410</v>
      </c>
      <c r="V1642" s="39">
        <v>46111</v>
      </c>
      <c r="W1642" s="41">
        <v>33</v>
      </c>
      <c r="X1642" s="26" t="s">
        <v>446</v>
      </c>
      <c r="Z1642">
        <v>17</v>
      </c>
      <c r="AA1642">
        <v>17.79</v>
      </c>
      <c r="AC1642">
        <v>34.79</v>
      </c>
      <c r="AE1642" s="41">
        <v>69.58</v>
      </c>
      <c r="AF1642">
        <v>1</v>
      </c>
      <c r="AG1642">
        <v>1</v>
      </c>
      <c r="AH1642">
        <v>0</v>
      </c>
      <c r="AI1642">
        <v>1</v>
      </c>
      <c r="AJ1642">
        <v>0</v>
      </c>
      <c r="AK1642" s="30">
        <f t="shared" si="169"/>
        <v>3</v>
      </c>
      <c r="AL1642" s="31">
        <v>5</v>
      </c>
      <c r="AM1642" s="32">
        <f t="shared" si="168"/>
        <v>2</v>
      </c>
      <c r="AN1642" s="33" t="str">
        <f t="shared" si="170"/>
        <v>MOROSO</v>
      </c>
      <c r="AO1642" s="33" t="str">
        <f t="shared" si="171"/>
        <v>2meses_pendientes</v>
      </c>
      <c r="AP1642" s="33">
        <f t="shared" si="172"/>
        <v>66</v>
      </c>
      <c r="AQ1642" s="31">
        <f t="shared" si="173"/>
        <v>30</v>
      </c>
    </row>
    <row r="1643" spans="2:43" x14ac:dyDescent="0.3">
      <c r="B1643" s="37">
        <v>46109</v>
      </c>
      <c r="C1643" t="s">
        <v>35</v>
      </c>
      <c r="D1643" t="s">
        <v>11892</v>
      </c>
      <c r="E1643" t="s">
        <v>11893</v>
      </c>
      <c r="F1643" t="s">
        <v>11894</v>
      </c>
      <c r="G1643" t="s">
        <v>11895</v>
      </c>
      <c r="H1643" t="s">
        <v>11896</v>
      </c>
      <c r="I1643" t="s">
        <v>4559</v>
      </c>
      <c r="J1643" t="s">
        <v>11514</v>
      </c>
      <c r="K1643" t="s">
        <v>11636</v>
      </c>
      <c r="M1643" t="s">
        <v>11897</v>
      </c>
      <c r="N1643" t="s">
        <v>11798</v>
      </c>
      <c r="O1643" t="s">
        <v>11478</v>
      </c>
      <c r="P1643" t="s">
        <v>10897</v>
      </c>
      <c r="Q1643" t="s">
        <v>11898</v>
      </c>
      <c r="R1643" s="26">
        <v>1</v>
      </c>
      <c r="S1643" s="23">
        <v>369092030000</v>
      </c>
      <c r="T1643" t="s">
        <v>37</v>
      </c>
      <c r="U1643" t="s">
        <v>10410</v>
      </c>
      <c r="V1643" s="39">
        <v>46111</v>
      </c>
      <c r="W1643" s="41">
        <v>25</v>
      </c>
      <c r="X1643" s="26" t="s">
        <v>446</v>
      </c>
      <c r="Z1643">
        <v>25.25</v>
      </c>
      <c r="AA1643">
        <v>25.25</v>
      </c>
      <c r="AB1643">
        <v>25.25</v>
      </c>
      <c r="AE1643" s="41">
        <v>75.75</v>
      </c>
      <c r="AF1643">
        <v>1</v>
      </c>
      <c r="AG1643">
        <v>1</v>
      </c>
      <c r="AH1643">
        <v>1</v>
      </c>
      <c r="AI1643">
        <v>0</v>
      </c>
      <c r="AJ1643">
        <v>0</v>
      </c>
      <c r="AK1643" s="30">
        <f t="shared" si="169"/>
        <v>3</v>
      </c>
      <c r="AL1643" s="31">
        <v>5</v>
      </c>
      <c r="AM1643" s="32">
        <f t="shared" si="168"/>
        <v>2</v>
      </c>
      <c r="AN1643" s="33" t="str">
        <f t="shared" si="170"/>
        <v>MOROSO</v>
      </c>
      <c r="AO1643" s="33" t="str">
        <f t="shared" si="171"/>
        <v>2meses_pendientes</v>
      </c>
      <c r="AP1643" s="33">
        <f t="shared" si="172"/>
        <v>50</v>
      </c>
      <c r="AQ1643" s="31">
        <f t="shared" si="173"/>
        <v>30</v>
      </c>
    </row>
    <row r="1644" spans="2:43" x14ac:dyDescent="0.3">
      <c r="B1644" s="37">
        <v>46074</v>
      </c>
      <c r="C1644" t="s">
        <v>35</v>
      </c>
      <c r="D1644" t="s">
        <v>11899</v>
      </c>
      <c r="E1644" t="s">
        <v>11900</v>
      </c>
      <c r="F1644" t="s">
        <v>11901</v>
      </c>
      <c r="G1644" t="s">
        <v>11902</v>
      </c>
      <c r="H1644" t="s">
        <v>11903</v>
      </c>
      <c r="I1644" t="s">
        <v>4559</v>
      </c>
      <c r="J1644" t="s">
        <v>11514</v>
      </c>
      <c r="K1644" t="s">
        <v>11636</v>
      </c>
      <c r="L1644" t="s">
        <v>11901</v>
      </c>
      <c r="M1644" t="s">
        <v>11904</v>
      </c>
      <c r="N1644" t="s">
        <v>11905</v>
      </c>
      <c r="O1644" t="s">
        <v>11478</v>
      </c>
      <c r="P1644" t="s">
        <v>10897</v>
      </c>
      <c r="Q1644" t="s">
        <v>11906</v>
      </c>
      <c r="R1644" s="26">
        <v>3</v>
      </c>
      <c r="S1644" s="23">
        <v>362052750000</v>
      </c>
      <c r="T1644" t="s">
        <v>37</v>
      </c>
      <c r="U1644" t="s">
        <v>10410</v>
      </c>
      <c r="V1644" s="39">
        <v>46085</v>
      </c>
      <c r="W1644" s="41">
        <v>37.6</v>
      </c>
      <c r="X1644" s="26" t="s">
        <v>446</v>
      </c>
      <c r="AA1644">
        <v>55.34</v>
      </c>
      <c r="AE1644" s="41">
        <v>55.34</v>
      </c>
      <c r="AF1644">
        <v>0</v>
      </c>
      <c r="AG1644">
        <v>1</v>
      </c>
      <c r="AH1644">
        <v>0</v>
      </c>
      <c r="AI1644">
        <v>0</v>
      </c>
      <c r="AJ1644">
        <v>0</v>
      </c>
      <c r="AK1644" s="30">
        <f t="shared" si="169"/>
        <v>1</v>
      </c>
      <c r="AL1644" s="31">
        <v>5</v>
      </c>
      <c r="AM1644" s="32">
        <f t="shared" si="168"/>
        <v>4</v>
      </c>
      <c r="AN1644" s="33" t="str">
        <f t="shared" si="170"/>
        <v>MOROSO</v>
      </c>
      <c r="AO1644" s="33" t="str">
        <f t="shared" si="171"/>
        <v>4meses_pendientes</v>
      </c>
      <c r="AP1644" s="33">
        <f t="shared" si="172"/>
        <v>150.4</v>
      </c>
      <c r="AQ1644" s="31">
        <f t="shared" si="173"/>
        <v>4</v>
      </c>
    </row>
    <row r="1645" spans="2:43" x14ac:dyDescent="0.3">
      <c r="B1645" s="37">
        <v>46076</v>
      </c>
      <c r="C1645" t="s">
        <v>35</v>
      </c>
      <c r="D1645" t="s">
        <v>11907</v>
      </c>
      <c r="E1645" t="s">
        <v>11908</v>
      </c>
      <c r="F1645" t="s">
        <v>11909</v>
      </c>
      <c r="G1645" t="s">
        <v>11910</v>
      </c>
      <c r="H1645" t="s">
        <v>11911</v>
      </c>
      <c r="I1645" t="s">
        <v>4559</v>
      </c>
      <c r="J1645" t="s">
        <v>4560</v>
      </c>
      <c r="K1645" t="s">
        <v>11710</v>
      </c>
      <c r="L1645" t="s">
        <v>11909</v>
      </c>
      <c r="M1645" t="s">
        <v>11912</v>
      </c>
      <c r="N1645" t="s">
        <v>11905</v>
      </c>
      <c r="O1645" t="s">
        <v>11478</v>
      </c>
      <c r="P1645" t="s">
        <v>10897</v>
      </c>
      <c r="Q1645" t="s">
        <v>11913</v>
      </c>
      <c r="R1645" s="26">
        <v>3</v>
      </c>
      <c r="S1645" s="23">
        <v>362054960000</v>
      </c>
      <c r="T1645" t="s">
        <v>37</v>
      </c>
      <c r="U1645" t="s">
        <v>10410</v>
      </c>
      <c r="V1645" s="39">
        <v>46083</v>
      </c>
      <c r="W1645" s="41">
        <v>29.7</v>
      </c>
      <c r="X1645" s="26" t="s">
        <v>446</v>
      </c>
      <c r="Y1645">
        <v>66.97</v>
      </c>
      <c r="Z1645">
        <v>66.97</v>
      </c>
      <c r="AA1645">
        <v>66.97</v>
      </c>
      <c r="AB1645">
        <v>68.040000000000006</v>
      </c>
      <c r="AE1645" s="41">
        <v>268.95</v>
      </c>
      <c r="AF1645">
        <v>1</v>
      </c>
      <c r="AG1645">
        <v>1</v>
      </c>
      <c r="AH1645">
        <v>1</v>
      </c>
      <c r="AI1645">
        <v>0</v>
      </c>
      <c r="AJ1645">
        <v>0</v>
      </c>
      <c r="AK1645" s="30">
        <f t="shared" si="169"/>
        <v>3</v>
      </c>
      <c r="AL1645" s="31">
        <v>5</v>
      </c>
      <c r="AM1645" s="32">
        <f t="shared" si="168"/>
        <v>2</v>
      </c>
      <c r="AN1645" s="33" t="str">
        <f t="shared" si="170"/>
        <v>MOROSO</v>
      </c>
      <c r="AO1645" s="33" t="str">
        <f t="shared" si="171"/>
        <v>2meses_pendientes</v>
      </c>
      <c r="AP1645" s="33">
        <f t="shared" si="172"/>
        <v>59.4</v>
      </c>
      <c r="AQ1645" s="31">
        <f t="shared" si="173"/>
        <v>2</v>
      </c>
    </row>
    <row r="1646" spans="2:43" x14ac:dyDescent="0.3">
      <c r="B1646" s="37">
        <v>46086</v>
      </c>
      <c r="C1646" t="s">
        <v>35</v>
      </c>
      <c r="D1646" t="s">
        <v>11914</v>
      </c>
      <c r="E1646" t="s">
        <v>11915</v>
      </c>
      <c r="F1646" t="s">
        <v>11916</v>
      </c>
      <c r="G1646" t="s">
        <v>11917</v>
      </c>
      <c r="H1646" t="s">
        <v>11918</v>
      </c>
      <c r="I1646" t="s">
        <v>4559</v>
      </c>
      <c r="J1646" t="s">
        <v>4560</v>
      </c>
      <c r="K1646" t="s">
        <v>11710</v>
      </c>
      <c r="M1646" t="s">
        <v>11919</v>
      </c>
      <c r="N1646" t="s">
        <v>11920</v>
      </c>
      <c r="O1646" t="s">
        <v>11478</v>
      </c>
      <c r="P1646" t="s">
        <v>10897</v>
      </c>
      <c r="Q1646" t="s">
        <v>11921</v>
      </c>
      <c r="R1646" s="26">
        <v>3</v>
      </c>
      <c r="S1646" s="23">
        <v>361066640000</v>
      </c>
      <c r="T1646" t="s">
        <v>37</v>
      </c>
      <c r="U1646" t="s">
        <v>10410</v>
      </c>
      <c r="V1646" s="39">
        <v>46088</v>
      </c>
      <c r="W1646" s="41">
        <v>30.7</v>
      </c>
      <c r="X1646" s="26" t="s">
        <v>446</v>
      </c>
      <c r="Y1646">
        <v>32.06</v>
      </c>
      <c r="Z1646">
        <v>32.06</v>
      </c>
      <c r="AA1646">
        <v>32.06</v>
      </c>
      <c r="AB1646">
        <v>16.03</v>
      </c>
      <c r="AC1646">
        <v>16.03</v>
      </c>
      <c r="AE1646" s="41">
        <v>128.24</v>
      </c>
      <c r="AF1646">
        <v>1</v>
      </c>
      <c r="AG1646">
        <v>1</v>
      </c>
      <c r="AH1646">
        <v>1</v>
      </c>
      <c r="AI1646">
        <v>1</v>
      </c>
      <c r="AJ1646">
        <v>0</v>
      </c>
      <c r="AK1646" s="30">
        <f t="shared" si="169"/>
        <v>4</v>
      </c>
      <c r="AL1646" s="31">
        <v>5</v>
      </c>
      <c r="AM1646" s="32">
        <f t="shared" si="168"/>
        <v>1</v>
      </c>
      <c r="AN1646" s="33" t="str">
        <f t="shared" si="170"/>
        <v>MOROSO</v>
      </c>
      <c r="AO1646" s="33" t="str">
        <f t="shared" si="171"/>
        <v>1meses_pendientes</v>
      </c>
      <c r="AP1646" s="33">
        <f t="shared" si="172"/>
        <v>30.7</v>
      </c>
      <c r="AQ1646" s="31">
        <f t="shared" si="173"/>
        <v>7</v>
      </c>
    </row>
    <row r="1647" spans="2:43" x14ac:dyDescent="0.3">
      <c r="B1647" s="37">
        <v>46086</v>
      </c>
      <c r="C1647" t="s">
        <v>35</v>
      </c>
      <c r="D1647" t="s">
        <v>11922</v>
      </c>
      <c r="E1647" t="s">
        <v>11923</v>
      </c>
      <c r="F1647" t="s">
        <v>11924</v>
      </c>
      <c r="G1647" t="s">
        <v>11925</v>
      </c>
      <c r="H1647" t="s">
        <v>11926</v>
      </c>
      <c r="I1647" t="s">
        <v>46</v>
      </c>
      <c r="J1647" t="s">
        <v>6771</v>
      </c>
      <c r="K1647" t="s">
        <v>7644</v>
      </c>
      <c r="M1647" t="s">
        <v>11927</v>
      </c>
      <c r="N1647" t="s">
        <v>11920</v>
      </c>
      <c r="O1647" t="s">
        <v>11478</v>
      </c>
      <c r="P1647" t="s">
        <v>10897</v>
      </c>
      <c r="Q1647" t="s">
        <v>11928</v>
      </c>
      <c r="R1647" s="26">
        <v>3</v>
      </c>
      <c r="S1647" s="23">
        <v>366066120000</v>
      </c>
      <c r="T1647" t="s">
        <v>37</v>
      </c>
      <c r="U1647" t="s">
        <v>10410</v>
      </c>
      <c r="V1647" s="39">
        <v>46088</v>
      </c>
      <c r="W1647" s="41">
        <v>61.25</v>
      </c>
      <c r="X1647" s="26" t="s">
        <v>446</v>
      </c>
      <c r="Y1647">
        <v>65.959999999999994</v>
      </c>
      <c r="Z1647">
        <v>65.959999999999994</v>
      </c>
      <c r="AA1647">
        <v>65.959999999999994</v>
      </c>
      <c r="AB1647">
        <v>65.959999999999994</v>
      </c>
      <c r="AE1647" s="41">
        <v>263.83999999999997</v>
      </c>
      <c r="AF1647">
        <v>1</v>
      </c>
      <c r="AG1647">
        <v>1</v>
      </c>
      <c r="AH1647">
        <v>1</v>
      </c>
      <c r="AI1647">
        <v>0</v>
      </c>
      <c r="AJ1647">
        <v>0</v>
      </c>
      <c r="AK1647" s="30">
        <f t="shared" si="169"/>
        <v>3</v>
      </c>
      <c r="AL1647" s="31">
        <v>5</v>
      </c>
      <c r="AM1647" s="32">
        <f t="shared" si="168"/>
        <v>2</v>
      </c>
      <c r="AN1647" s="33" t="str">
        <f t="shared" si="170"/>
        <v>MOROSO</v>
      </c>
      <c r="AO1647" s="33" t="str">
        <f t="shared" si="171"/>
        <v>2meses_pendientes</v>
      </c>
      <c r="AP1647" s="33">
        <f t="shared" si="172"/>
        <v>122.5</v>
      </c>
      <c r="AQ1647" s="31">
        <f t="shared" si="173"/>
        <v>7</v>
      </c>
    </row>
    <row r="1648" spans="2:43" x14ac:dyDescent="0.3">
      <c r="B1648" s="37">
        <v>46088</v>
      </c>
      <c r="C1648" t="s">
        <v>35</v>
      </c>
      <c r="D1648" t="s">
        <v>11929</v>
      </c>
      <c r="E1648" t="s">
        <v>11930</v>
      </c>
      <c r="F1648" t="s">
        <v>11931</v>
      </c>
      <c r="G1648" t="s">
        <v>11932</v>
      </c>
      <c r="H1648" t="s">
        <v>11933</v>
      </c>
      <c r="I1648" t="s">
        <v>4559</v>
      </c>
      <c r="J1648" t="s">
        <v>4560</v>
      </c>
      <c r="K1648" t="s">
        <v>9733</v>
      </c>
      <c r="M1648" t="s">
        <v>11934</v>
      </c>
      <c r="N1648" t="s">
        <v>11920</v>
      </c>
      <c r="O1648" t="s">
        <v>11478</v>
      </c>
      <c r="P1648" t="s">
        <v>10897</v>
      </c>
      <c r="Q1648" t="s">
        <v>11935</v>
      </c>
      <c r="R1648" s="26">
        <v>3</v>
      </c>
      <c r="S1648" s="23">
        <v>366068670000</v>
      </c>
      <c r="T1648" t="s">
        <v>37</v>
      </c>
      <c r="U1648" t="s">
        <v>10410</v>
      </c>
      <c r="V1648" s="39">
        <v>46092</v>
      </c>
      <c r="W1648" s="41">
        <v>41</v>
      </c>
      <c r="X1648" s="26" t="s">
        <v>446</v>
      </c>
      <c r="AE1648" s="41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 s="30">
        <f t="shared" si="169"/>
        <v>0</v>
      </c>
      <c r="AL1648" s="31">
        <v>5</v>
      </c>
      <c r="AM1648" s="32">
        <f t="shared" si="168"/>
        <v>5</v>
      </c>
      <c r="AN1648" s="33" t="str">
        <f t="shared" si="170"/>
        <v>NPN</v>
      </c>
      <c r="AO1648" s="33" t="str">
        <f t="shared" si="171"/>
        <v>5meses_pendientes</v>
      </c>
      <c r="AP1648" s="33">
        <f t="shared" si="172"/>
        <v>205</v>
      </c>
      <c r="AQ1648" s="31">
        <f t="shared" si="173"/>
        <v>11</v>
      </c>
    </row>
    <row r="1649" spans="2:43" x14ac:dyDescent="0.3">
      <c r="B1649" s="37">
        <v>46091</v>
      </c>
      <c r="C1649" t="s">
        <v>35</v>
      </c>
      <c r="D1649" t="s">
        <v>11936</v>
      </c>
      <c r="E1649" t="s">
        <v>11937</v>
      </c>
      <c r="F1649" t="s">
        <v>11938</v>
      </c>
      <c r="G1649" t="s">
        <v>11939</v>
      </c>
      <c r="H1649" t="s">
        <v>11940</v>
      </c>
      <c r="I1649" t="s">
        <v>4559</v>
      </c>
      <c r="J1649" t="s">
        <v>4560</v>
      </c>
      <c r="K1649" t="s">
        <v>11710</v>
      </c>
      <c r="M1649" t="s">
        <v>11941</v>
      </c>
      <c r="N1649" t="s">
        <v>11920</v>
      </c>
      <c r="O1649" t="s">
        <v>11478</v>
      </c>
      <c r="P1649" t="s">
        <v>10897</v>
      </c>
      <c r="Q1649" t="s">
        <v>11942</v>
      </c>
      <c r="R1649" s="26">
        <v>3</v>
      </c>
      <c r="S1649" s="23">
        <v>365072140000</v>
      </c>
      <c r="T1649" t="s">
        <v>37</v>
      </c>
      <c r="U1649" t="s">
        <v>1148</v>
      </c>
      <c r="V1649" s="39">
        <v>46099</v>
      </c>
      <c r="W1649" s="41">
        <v>35.799999999999997</v>
      </c>
      <c r="X1649" s="26" t="s">
        <v>446</v>
      </c>
      <c r="Z1649">
        <v>37.65</v>
      </c>
      <c r="AA1649">
        <v>38.72</v>
      </c>
      <c r="AC1649">
        <v>39</v>
      </c>
      <c r="AE1649" s="41">
        <v>115.37</v>
      </c>
      <c r="AF1649">
        <v>1</v>
      </c>
      <c r="AG1649">
        <v>1</v>
      </c>
      <c r="AH1649">
        <v>0</v>
      </c>
      <c r="AI1649">
        <v>1</v>
      </c>
      <c r="AJ1649">
        <v>0</v>
      </c>
      <c r="AK1649" s="30">
        <f t="shared" si="169"/>
        <v>3</v>
      </c>
      <c r="AL1649" s="31">
        <v>5</v>
      </c>
      <c r="AM1649" s="32">
        <f t="shared" si="168"/>
        <v>2</v>
      </c>
      <c r="AN1649" s="33" t="str">
        <f t="shared" si="170"/>
        <v>MOROSO</v>
      </c>
      <c r="AO1649" s="33" t="str">
        <f t="shared" si="171"/>
        <v>2meses_pendientes</v>
      </c>
      <c r="AP1649" s="33">
        <f t="shared" si="172"/>
        <v>71.599999999999994</v>
      </c>
      <c r="AQ1649" s="31">
        <f t="shared" si="173"/>
        <v>18</v>
      </c>
    </row>
    <row r="1650" spans="2:43" x14ac:dyDescent="0.3">
      <c r="B1650" s="37">
        <v>46095</v>
      </c>
      <c r="C1650" t="s">
        <v>35</v>
      </c>
      <c r="D1650" t="s">
        <v>11943</v>
      </c>
      <c r="E1650" t="s">
        <v>11944</v>
      </c>
      <c r="F1650" t="s">
        <v>11945</v>
      </c>
      <c r="G1650" t="s">
        <v>11946</v>
      </c>
      <c r="H1650" t="s">
        <v>11947</v>
      </c>
      <c r="I1650" t="s">
        <v>4559</v>
      </c>
      <c r="J1650" t="s">
        <v>4560</v>
      </c>
      <c r="K1650" t="s">
        <v>9733</v>
      </c>
      <c r="M1650" t="s">
        <v>11948</v>
      </c>
      <c r="N1650" t="s">
        <v>11920</v>
      </c>
      <c r="O1650" t="s">
        <v>11478</v>
      </c>
      <c r="P1650" t="s">
        <v>10897</v>
      </c>
      <c r="Q1650" t="s">
        <v>11949</v>
      </c>
      <c r="R1650" s="26">
        <v>3</v>
      </c>
      <c r="S1650" s="23">
        <v>362067940000</v>
      </c>
      <c r="T1650" t="s">
        <v>37</v>
      </c>
      <c r="U1650" t="s">
        <v>10410</v>
      </c>
      <c r="V1650" s="39">
        <v>46099</v>
      </c>
      <c r="W1650" s="41">
        <v>41</v>
      </c>
      <c r="X1650" s="26" t="s">
        <v>446</v>
      </c>
      <c r="Y1650">
        <v>42.57</v>
      </c>
      <c r="AE1650" s="41">
        <v>42.57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 s="30">
        <f t="shared" si="169"/>
        <v>0</v>
      </c>
      <c r="AL1650" s="31">
        <v>5</v>
      </c>
      <c r="AM1650" s="32">
        <f t="shared" si="168"/>
        <v>5</v>
      </c>
      <c r="AN1650" s="33" t="str">
        <f t="shared" si="170"/>
        <v>NPN</v>
      </c>
      <c r="AO1650" s="33" t="str">
        <f t="shared" si="171"/>
        <v>5meses_pendientes</v>
      </c>
      <c r="AP1650" s="33">
        <f t="shared" si="172"/>
        <v>205</v>
      </c>
      <c r="AQ1650" s="31">
        <f t="shared" si="173"/>
        <v>18</v>
      </c>
    </row>
    <row r="1651" spans="2:43" x14ac:dyDescent="0.3">
      <c r="B1651" s="37">
        <v>46098</v>
      </c>
      <c r="C1651" t="s">
        <v>35</v>
      </c>
      <c r="D1651" t="s">
        <v>11950</v>
      </c>
      <c r="E1651" t="s">
        <v>11951</v>
      </c>
      <c r="F1651" t="s">
        <v>11952</v>
      </c>
      <c r="G1651" t="s">
        <v>11953</v>
      </c>
      <c r="H1651" t="s">
        <v>11954</v>
      </c>
      <c r="I1651" t="s">
        <v>4559</v>
      </c>
      <c r="J1651" t="s">
        <v>4560</v>
      </c>
      <c r="K1651" t="s">
        <v>4560</v>
      </c>
      <c r="M1651" t="s">
        <v>11955</v>
      </c>
      <c r="N1651" t="s">
        <v>11920</v>
      </c>
      <c r="O1651" t="s">
        <v>11478</v>
      </c>
      <c r="P1651" t="s">
        <v>10897</v>
      </c>
      <c r="Q1651" t="s">
        <v>11956</v>
      </c>
      <c r="R1651" s="26">
        <v>3</v>
      </c>
      <c r="S1651" s="23">
        <v>365080080000</v>
      </c>
      <c r="T1651" t="s">
        <v>37</v>
      </c>
      <c r="U1651" t="s">
        <v>10410</v>
      </c>
      <c r="V1651" s="39">
        <v>46100</v>
      </c>
      <c r="W1651" s="41">
        <v>34.58</v>
      </c>
      <c r="X1651" s="26" t="s">
        <v>446</v>
      </c>
      <c r="Z1651">
        <v>37.119999999999997</v>
      </c>
      <c r="AA1651">
        <v>37.25</v>
      </c>
      <c r="AE1651" s="41">
        <v>74.37</v>
      </c>
      <c r="AF1651">
        <v>1</v>
      </c>
      <c r="AG1651">
        <v>1</v>
      </c>
      <c r="AH1651">
        <v>0</v>
      </c>
      <c r="AI1651">
        <v>0</v>
      </c>
      <c r="AJ1651">
        <v>0</v>
      </c>
      <c r="AK1651" s="30">
        <f t="shared" si="169"/>
        <v>2</v>
      </c>
      <c r="AL1651" s="31">
        <v>5</v>
      </c>
      <c r="AM1651" s="32">
        <f t="shared" si="168"/>
        <v>3</v>
      </c>
      <c r="AN1651" s="33" t="str">
        <f t="shared" si="170"/>
        <v>MOROSO</v>
      </c>
      <c r="AO1651" s="33" t="str">
        <f t="shared" si="171"/>
        <v>3meses_pendientes</v>
      </c>
      <c r="AP1651" s="33">
        <f t="shared" si="172"/>
        <v>103.74</v>
      </c>
      <c r="AQ1651" s="31">
        <f t="shared" si="173"/>
        <v>19</v>
      </c>
    </row>
    <row r="1652" spans="2:43" x14ac:dyDescent="0.3">
      <c r="B1652" s="37">
        <v>46098</v>
      </c>
      <c r="C1652" t="s">
        <v>35</v>
      </c>
      <c r="D1652" t="s">
        <v>11957</v>
      </c>
      <c r="E1652" t="s">
        <v>11958</v>
      </c>
      <c r="F1652" t="s">
        <v>11959</v>
      </c>
      <c r="G1652" t="s">
        <v>11960</v>
      </c>
      <c r="H1652" t="s">
        <v>11961</v>
      </c>
      <c r="I1652" t="s">
        <v>4559</v>
      </c>
      <c r="J1652" t="s">
        <v>11541</v>
      </c>
      <c r="K1652" t="s">
        <v>11542</v>
      </c>
      <c r="M1652" t="s">
        <v>11962</v>
      </c>
      <c r="N1652" t="s">
        <v>11920</v>
      </c>
      <c r="O1652" t="s">
        <v>11478</v>
      </c>
      <c r="P1652" t="s">
        <v>10897</v>
      </c>
      <c r="Q1652" t="s">
        <v>11963</v>
      </c>
      <c r="R1652" s="26">
        <v>2</v>
      </c>
      <c r="S1652" s="23">
        <v>278058460000</v>
      </c>
      <c r="T1652" t="s">
        <v>37</v>
      </c>
      <c r="U1652" t="s">
        <v>10410</v>
      </c>
      <c r="V1652" s="39">
        <v>46099</v>
      </c>
      <c r="W1652" s="41">
        <v>36</v>
      </c>
      <c r="X1652" s="26" t="s">
        <v>446</v>
      </c>
      <c r="Z1652">
        <v>37</v>
      </c>
      <c r="AA1652">
        <v>37.340000000000003</v>
      </c>
      <c r="AB1652">
        <v>37.840000000000003</v>
      </c>
      <c r="AE1652" s="41">
        <v>112.18</v>
      </c>
      <c r="AF1652">
        <v>1</v>
      </c>
      <c r="AG1652">
        <v>1</v>
      </c>
      <c r="AH1652">
        <v>1</v>
      </c>
      <c r="AI1652">
        <v>0</v>
      </c>
      <c r="AJ1652">
        <v>0</v>
      </c>
      <c r="AK1652" s="30">
        <f t="shared" si="169"/>
        <v>3</v>
      </c>
      <c r="AL1652" s="31">
        <v>5</v>
      </c>
      <c r="AM1652" s="32">
        <f t="shared" si="168"/>
        <v>2</v>
      </c>
      <c r="AN1652" s="33" t="str">
        <f t="shared" si="170"/>
        <v>MOROSO</v>
      </c>
      <c r="AO1652" s="33" t="str">
        <f t="shared" si="171"/>
        <v>2meses_pendientes</v>
      </c>
      <c r="AP1652" s="33">
        <f t="shared" si="172"/>
        <v>72</v>
      </c>
      <c r="AQ1652" s="31">
        <f t="shared" si="173"/>
        <v>18</v>
      </c>
    </row>
    <row r="1653" spans="2:43" x14ac:dyDescent="0.3">
      <c r="B1653" s="37">
        <v>46101</v>
      </c>
      <c r="C1653" t="s">
        <v>35</v>
      </c>
      <c r="D1653" t="s">
        <v>11964</v>
      </c>
      <c r="E1653" t="s">
        <v>11965</v>
      </c>
      <c r="F1653" t="s">
        <v>11966</v>
      </c>
      <c r="G1653" t="s">
        <v>11967</v>
      </c>
      <c r="H1653" t="s">
        <v>11968</v>
      </c>
      <c r="I1653" t="s">
        <v>4559</v>
      </c>
      <c r="J1653" t="s">
        <v>11514</v>
      </c>
      <c r="K1653" t="s">
        <v>11515</v>
      </c>
      <c r="M1653" t="s">
        <v>11969</v>
      </c>
      <c r="N1653" t="s">
        <v>11970</v>
      </c>
      <c r="O1653" t="s">
        <v>11478</v>
      </c>
      <c r="P1653" t="s">
        <v>10897</v>
      </c>
      <c r="Q1653" t="s">
        <v>11971</v>
      </c>
      <c r="R1653" s="26">
        <v>1</v>
      </c>
      <c r="S1653" s="23">
        <v>369082180000</v>
      </c>
      <c r="T1653" t="s">
        <v>37</v>
      </c>
      <c r="U1653" t="s">
        <v>10410</v>
      </c>
      <c r="V1653" s="39">
        <v>46101</v>
      </c>
      <c r="W1653" s="41">
        <v>19.8</v>
      </c>
      <c r="X1653" s="26" t="s">
        <v>446</v>
      </c>
      <c r="Z1653">
        <v>20</v>
      </c>
      <c r="AA1653">
        <v>20</v>
      </c>
      <c r="AB1653">
        <v>20</v>
      </c>
      <c r="AC1653">
        <v>20</v>
      </c>
      <c r="AE1653" s="41">
        <v>80</v>
      </c>
      <c r="AF1653">
        <v>1</v>
      </c>
      <c r="AG1653">
        <v>1</v>
      </c>
      <c r="AH1653">
        <v>1</v>
      </c>
      <c r="AI1653">
        <v>1</v>
      </c>
      <c r="AJ1653">
        <v>0</v>
      </c>
      <c r="AK1653" s="30">
        <f t="shared" si="169"/>
        <v>4</v>
      </c>
      <c r="AL1653" s="31">
        <v>5</v>
      </c>
      <c r="AM1653" s="32">
        <f t="shared" si="168"/>
        <v>1</v>
      </c>
      <c r="AN1653" s="33" t="str">
        <f t="shared" si="170"/>
        <v>MOROSO</v>
      </c>
      <c r="AO1653" s="33" t="str">
        <f t="shared" si="171"/>
        <v>1meses_pendientes</v>
      </c>
      <c r="AP1653" s="33">
        <f t="shared" si="172"/>
        <v>19.8</v>
      </c>
      <c r="AQ1653" s="31">
        <f t="shared" si="173"/>
        <v>20</v>
      </c>
    </row>
    <row r="1654" spans="2:43" x14ac:dyDescent="0.3">
      <c r="B1654" s="37">
        <v>46108</v>
      </c>
      <c r="C1654" t="s">
        <v>35</v>
      </c>
      <c r="D1654" t="s">
        <v>11972</v>
      </c>
      <c r="E1654" t="s">
        <v>11973</v>
      </c>
      <c r="F1654" t="s">
        <v>11974</v>
      </c>
      <c r="G1654" t="s">
        <v>11975</v>
      </c>
      <c r="H1654" t="s">
        <v>11976</v>
      </c>
      <c r="I1654" t="s">
        <v>38</v>
      </c>
      <c r="J1654" t="s">
        <v>38</v>
      </c>
      <c r="K1654" t="s">
        <v>11977</v>
      </c>
      <c r="M1654" t="s">
        <v>11978</v>
      </c>
      <c r="N1654" t="s">
        <v>11970</v>
      </c>
      <c r="O1654" t="s">
        <v>11478</v>
      </c>
      <c r="P1654" t="s">
        <v>10897</v>
      </c>
      <c r="Q1654" t="s">
        <v>11979</v>
      </c>
      <c r="R1654" s="26">
        <v>3</v>
      </c>
      <c r="S1654" s="23">
        <v>366090990000</v>
      </c>
      <c r="T1654" t="s">
        <v>37</v>
      </c>
      <c r="U1654" t="s">
        <v>10410</v>
      </c>
      <c r="V1654" s="39">
        <v>46111</v>
      </c>
      <c r="W1654" s="41">
        <v>41</v>
      </c>
      <c r="X1654" s="26" t="s">
        <v>446</v>
      </c>
      <c r="Z1654">
        <v>44.03</v>
      </c>
      <c r="AA1654">
        <v>46.26</v>
      </c>
      <c r="AE1654" s="41">
        <v>90.289999999999992</v>
      </c>
      <c r="AF1654">
        <v>1</v>
      </c>
      <c r="AG1654">
        <v>1</v>
      </c>
      <c r="AH1654">
        <v>0</v>
      </c>
      <c r="AI1654">
        <v>0</v>
      </c>
      <c r="AJ1654">
        <v>0</v>
      </c>
      <c r="AK1654" s="30">
        <f t="shared" si="169"/>
        <v>2</v>
      </c>
      <c r="AL1654" s="31">
        <v>5</v>
      </c>
      <c r="AM1654" s="32">
        <f t="shared" si="168"/>
        <v>3</v>
      </c>
      <c r="AN1654" s="33" t="str">
        <f t="shared" si="170"/>
        <v>MOROSO</v>
      </c>
      <c r="AO1654" s="33" t="str">
        <f t="shared" si="171"/>
        <v>3meses_pendientes</v>
      </c>
      <c r="AP1654" s="33">
        <f t="shared" si="172"/>
        <v>123</v>
      </c>
      <c r="AQ1654" s="31">
        <f t="shared" si="173"/>
        <v>30</v>
      </c>
    </row>
    <row r="1655" spans="2:43" x14ac:dyDescent="0.3">
      <c r="B1655" s="37">
        <v>46109</v>
      </c>
      <c r="C1655" t="s">
        <v>35</v>
      </c>
      <c r="D1655" t="s">
        <v>11980</v>
      </c>
      <c r="E1655" t="s">
        <v>11981</v>
      </c>
      <c r="F1655" t="s">
        <v>11982</v>
      </c>
      <c r="G1655" t="s">
        <v>11983</v>
      </c>
      <c r="H1655" t="s">
        <v>11984</v>
      </c>
      <c r="I1655" t="s">
        <v>4559</v>
      </c>
      <c r="J1655" t="s">
        <v>11514</v>
      </c>
      <c r="K1655" t="s">
        <v>11636</v>
      </c>
      <c r="M1655" t="s">
        <v>11985</v>
      </c>
      <c r="N1655" t="s">
        <v>11970</v>
      </c>
      <c r="O1655" t="s">
        <v>11478</v>
      </c>
      <c r="P1655" t="s">
        <v>10897</v>
      </c>
      <c r="Q1655" t="s">
        <v>11986</v>
      </c>
      <c r="R1655" s="26">
        <v>1</v>
      </c>
      <c r="S1655" s="23">
        <v>367091680000</v>
      </c>
      <c r="T1655" t="s">
        <v>37</v>
      </c>
      <c r="U1655" t="s">
        <v>10410</v>
      </c>
      <c r="V1655" s="39">
        <v>46111</v>
      </c>
      <c r="W1655" s="41">
        <v>25</v>
      </c>
      <c r="X1655" s="26" t="s">
        <v>446</v>
      </c>
      <c r="Z1655">
        <v>25.25</v>
      </c>
      <c r="AA1655">
        <v>25.5</v>
      </c>
      <c r="AB1655">
        <v>25.8</v>
      </c>
      <c r="AE1655" s="41">
        <v>76.55</v>
      </c>
      <c r="AF1655">
        <v>1</v>
      </c>
      <c r="AG1655">
        <v>1</v>
      </c>
      <c r="AH1655">
        <v>1</v>
      </c>
      <c r="AI1655">
        <v>0</v>
      </c>
      <c r="AJ1655">
        <v>0</v>
      </c>
      <c r="AK1655" s="30">
        <f t="shared" si="169"/>
        <v>3</v>
      </c>
      <c r="AL1655" s="31">
        <v>5</v>
      </c>
      <c r="AM1655" s="32">
        <f t="shared" si="168"/>
        <v>2</v>
      </c>
      <c r="AN1655" s="33" t="str">
        <f t="shared" si="170"/>
        <v>MOROSO</v>
      </c>
      <c r="AO1655" s="33" t="str">
        <f t="shared" si="171"/>
        <v>2meses_pendientes</v>
      </c>
      <c r="AP1655" s="33">
        <f t="shared" si="172"/>
        <v>50</v>
      </c>
      <c r="AQ1655" s="31">
        <f t="shared" si="173"/>
        <v>30</v>
      </c>
    </row>
    <row r="1656" spans="2:43" x14ac:dyDescent="0.3">
      <c r="B1656" s="37">
        <v>46083</v>
      </c>
      <c r="C1656" t="s">
        <v>35</v>
      </c>
      <c r="D1656" t="s">
        <v>11987</v>
      </c>
      <c r="E1656" t="s">
        <v>11988</v>
      </c>
      <c r="F1656" t="s">
        <v>11989</v>
      </c>
      <c r="G1656" t="s">
        <v>11990</v>
      </c>
      <c r="H1656" t="s">
        <v>11991</v>
      </c>
      <c r="I1656" t="s">
        <v>4559</v>
      </c>
      <c r="J1656" t="s">
        <v>11541</v>
      </c>
      <c r="K1656" t="s">
        <v>11542</v>
      </c>
      <c r="M1656" t="s">
        <v>11992</v>
      </c>
      <c r="N1656" t="s">
        <v>11993</v>
      </c>
      <c r="O1656" t="s">
        <v>11478</v>
      </c>
      <c r="P1656" t="s">
        <v>10897</v>
      </c>
      <c r="Q1656" t="s">
        <v>11994</v>
      </c>
      <c r="R1656" s="26">
        <v>3</v>
      </c>
      <c r="S1656" s="23">
        <v>369062500000</v>
      </c>
      <c r="T1656" t="s">
        <v>37</v>
      </c>
      <c r="U1656" t="s">
        <v>10410</v>
      </c>
      <c r="V1656" s="39">
        <v>46084</v>
      </c>
      <c r="W1656" s="41">
        <v>33</v>
      </c>
      <c r="X1656" s="26" t="s">
        <v>446</v>
      </c>
      <c r="Y1656">
        <v>33.78</v>
      </c>
      <c r="Z1656">
        <v>46.11</v>
      </c>
      <c r="AB1656">
        <v>97.85</v>
      </c>
      <c r="AE1656" s="41">
        <v>177.74</v>
      </c>
      <c r="AF1656">
        <v>1</v>
      </c>
      <c r="AG1656">
        <v>0</v>
      </c>
      <c r="AH1656">
        <v>1</v>
      </c>
      <c r="AI1656">
        <v>0</v>
      </c>
      <c r="AJ1656">
        <v>0</v>
      </c>
      <c r="AK1656" s="30">
        <f t="shared" si="169"/>
        <v>2</v>
      </c>
      <c r="AL1656" s="31">
        <v>5</v>
      </c>
      <c r="AM1656" s="32">
        <f t="shared" si="168"/>
        <v>3</v>
      </c>
      <c r="AN1656" s="33" t="str">
        <f t="shared" si="170"/>
        <v>MOROSO</v>
      </c>
      <c r="AO1656" s="33" t="str">
        <f t="shared" si="171"/>
        <v>3meses_pendientes</v>
      </c>
      <c r="AP1656" s="33">
        <f t="shared" si="172"/>
        <v>99</v>
      </c>
      <c r="AQ1656" s="31">
        <f t="shared" si="173"/>
        <v>3</v>
      </c>
    </row>
    <row r="1657" spans="2:43" x14ac:dyDescent="0.3">
      <c r="B1657" s="37">
        <v>46083</v>
      </c>
      <c r="C1657" t="s">
        <v>35</v>
      </c>
      <c r="D1657" t="s">
        <v>11995</v>
      </c>
      <c r="E1657" t="s">
        <v>11996</v>
      </c>
      <c r="F1657" t="s">
        <v>11997</v>
      </c>
      <c r="G1657" t="s">
        <v>11998</v>
      </c>
      <c r="H1657" t="s">
        <v>11999</v>
      </c>
      <c r="I1657" t="s">
        <v>4559</v>
      </c>
      <c r="J1657" t="s">
        <v>11541</v>
      </c>
      <c r="K1657" t="s">
        <v>11542</v>
      </c>
      <c r="M1657" t="s">
        <v>12000</v>
      </c>
      <c r="N1657" t="s">
        <v>11993</v>
      </c>
      <c r="O1657" t="s">
        <v>11478</v>
      </c>
      <c r="P1657" t="s">
        <v>10897</v>
      </c>
      <c r="Q1657" t="s">
        <v>12001</v>
      </c>
      <c r="R1657" s="26">
        <v>3</v>
      </c>
      <c r="S1657" s="23">
        <v>366062660000</v>
      </c>
      <c r="T1657" t="s">
        <v>37</v>
      </c>
      <c r="U1657" t="s">
        <v>10410</v>
      </c>
      <c r="V1657" s="39">
        <v>46085</v>
      </c>
      <c r="W1657" s="41">
        <v>29.7</v>
      </c>
      <c r="X1657" s="26" t="s">
        <v>446</v>
      </c>
      <c r="Y1657">
        <v>31.05</v>
      </c>
      <c r="Z1657">
        <v>31.05</v>
      </c>
      <c r="AA1657">
        <v>31.05</v>
      </c>
      <c r="AB1657">
        <v>31.05</v>
      </c>
      <c r="AE1657" s="41">
        <v>124.2</v>
      </c>
      <c r="AF1657">
        <v>1</v>
      </c>
      <c r="AG1657">
        <v>1</v>
      </c>
      <c r="AH1657">
        <v>1</v>
      </c>
      <c r="AI1657">
        <v>0</v>
      </c>
      <c r="AJ1657">
        <v>0</v>
      </c>
      <c r="AK1657" s="30">
        <f t="shared" si="169"/>
        <v>3</v>
      </c>
      <c r="AL1657" s="31">
        <v>5</v>
      </c>
      <c r="AM1657" s="32">
        <f t="shared" si="168"/>
        <v>2</v>
      </c>
      <c r="AN1657" s="33" t="str">
        <f t="shared" si="170"/>
        <v>MOROSO</v>
      </c>
      <c r="AO1657" s="33" t="str">
        <f t="shared" si="171"/>
        <v>2meses_pendientes</v>
      </c>
      <c r="AP1657" s="33">
        <f t="shared" si="172"/>
        <v>59.4</v>
      </c>
      <c r="AQ1657" s="31">
        <f t="shared" si="173"/>
        <v>4</v>
      </c>
    </row>
    <row r="1658" spans="2:43" x14ac:dyDescent="0.3">
      <c r="B1658" s="37">
        <v>46084</v>
      </c>
      <c r="C1658" t="s">
        <v>35</v>
      </c>
      <c r="D1658" t="s">
        <v>12002</v>
      </c>
      <c r="E1658" t="s">
        <v>12003</v>
      </c>
      <c r="F1658" t="s">
        <v>12004</v>
      </c>
      <c r="G1658" t="s">
        <v>12005</v>
      </c>
      <c r="H1658" t="s">
        <v>12006</v>
      </c>
      <c r="I1658" t="s">
        <v>4559</v>
      </c>
      <c r="J1658" t="s">
        <v>4560</v>
      </c>
      <c r="K1658" t="s">
        <v>11710</v>
      </c>
      <c r="M1658" t="s">
        <v>12007</v>
      </c>
      <c r="N1658" t="s">
        <v>11993</v>
      </c>
      <c r="O1658" t="s">
        <v>11478</v>
      </c>
      <c r="P1658" t="s">
        <v>10897</v>
      </c>
      <c r="Q1658" t="s">
        <v>12008</v>
      </c>
      <c r="R1658" s="26">
        <v>3</v>
      </c>
      <c r="S1658" s="23">
        <v>362063240000</v>
      </c>
      <c r="T1658" t="s">
        <v>37</v>
      </c>
      <c r="U1658" t="s">
        <v>10410</v>
      </c>
      <c r="V1658" s="39">
        <v>46087</v>
      </c>
      <c r="W1658" s="41">
        <v>33</v>
      </c>
      <c r="X1658" s="26" t="s">
        <v>446</v>
      </c>
      <c r="Y1658">
        <v>34.85</v>
      </c>
      <c r="AE1658" s="41">
        <v>34.85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 s="30">
        <f t="shared" si="169"/>
        <v>0</v>
      </c>
      <c r="AL1658" s="31">
        <v>5</v>
      </c>
      <c r="AM1658" s="32">
        <f t="shared" si="168"/>
        <v>5</v>
      </c>
      <c r="AN1658" s="33" t="str">
        <f t="shared" si="170"/>
        <v>NPN</v>
      </c>
      <c r="AO1658" s="33" t="str">
        <f t="shared" si="171"/>
        <v>5meses_pendientes</v>
      </c>
      <c r="AP1658" s="33">
        <f t="shared" si="172"/>
        <v>165</v>
      </c>
      <c r="AQ1658" s="31">
        <f t="shared" si="173"/>
        <v>6</v>
      </c>
    </row>
    <row r="1659" spans="2:43" x14ac:dyDescent="0.3">
      <c r="B1659" s="37">
        <v>46085</v>
      </c>
      <c r="C1659" t="s">
        <v>35</v>
      </c>
      <c r="D1659" t="s">
        <v>12009</v>
      </c>
      <c r="E1659" t="s">
        <v>12010</v>
      </c>
      <c r="F1659" t="s">
        <v>12011</v>
      </c>
      <c r="G1659" t="s">
        <v>12012</v>
      </c>
      <c r="H1659" t="s">
        <v>12013</v>
      </c>
      <c r="I1659" t="s">
        <v>4559</v>
      </c>
      <c r="J1659" t="s">
        <v>4560</v>
      </c>
      <c r="K1659" t="s">
        <v>12014</v>
      </c>
      <c r="M1659" t="s">
        <v>12015</v>
      </c>
      <c r="N1659" t="s">
        <v>11993</v>
      </c>
      <c r="O1659" t="s">
        <v>11478</v>
      </c>
      <c r="P1659" t="s">
        <v>10897</v>
      </c>
      <c r="Q1659" t="s">
        <v>12016</v>
      </c>
      <c r="R1659" s="26">
        <v>3</v>
      </c>
      <c r="S1659" s="23">
        <v>369064430000</v>
      </c>
      <c r="T1659" t="s">
        <v>37</v>
      </c>
      <c r="U1659" t="s">
        <v>10410</v>
      </c>
      <c r="V1659" s="39">
        <v>46085</v>
      </c>
      <c r="W1659" s="41">
        <v>29.7</v>
      </c>
      <c r="X1659" s="26" t="s">
        <v>446</v>
      </c>
      <c r="AE1659" s="41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 s="30">
        <f t="shared" si="169"/>
        <v>0</v>
      </c>
      <c r="AL1659" s="31">
        <v>5</v>
      </c>
      <c r="AM1659" s="32">
        <f t="shared" si="168"/>
        <v>5</v>
      </c>
      <c r="AN1659" s="33" t="str">
        <f t="shared" si="170"/>
        <v>NPN</v>
      </c>
      <c r="AO1659" s="33" t="str">
        <f t="shared" si="171"/>
        <v>5meses_pendientes</v>
      </c>
      <c r="AP1659" s="33">
        <f t="shared" si="172"/>
        <v>148.5</v>
      </c>
      <c r="AQ1659" s="31">
        <f t="shared" si="173"/>
        <v>4</v>
      </c>
    </row>
    <row r="1660" spans="2:43" x14ac:dyDescent="0.3">
      <c r="B1660" s="37">
        <v>46085</v>
      </c>
      <c r="C1660" t="s">
        <v>35</v>
      </c>
      <c r="D1660" t="s">
        <v>12017</v>
      </c>
      <c r="E1660" t="s">
        <v>12018</v>
      </c>
      <c r="F1660" t="s">
        <v>12019</v>
      </c>
      <c r="G1660" t="s">
        <v>12020</v>
      </c>
      <c r="H1660" t="s">
        <v>12021</v>
      </c>
      <c r="I1660" t="s">
        <v>4559</v>
      </c>
      <c r="J1660" t="s">
        <v>11514</v>
      </c>
      <c r="K1660" t="s">
        <v>11636</v>
      </c>
      <c r="M1660" t="s">
        <v>12022</v>
      </c>
      <c r="N1660" t="s">
        <v>11993</v>
      </c>
      <c r="O1660" t="s">
        <v>11478</v>
      </c>
      <c r="P1660" t="s">
        <v>10897</v>
      </c>
      <c r="Q1660" t="s">
        <v>12023</v>
      </c>
      <c r="R1660" s="26">
        <v>1</v>
      </c>
      <c r="S1660" s="23">
        <v>368064390000</v>
      </c>
      <c r="T1660" t="s">
        <v>37</v>
      </c>
      <c r="U1660" t="s">
        <v>10410</v>
      </c>
      <c r="V1660" s="39">
        <v>46086</v>
      </c>
      <c r="W1660" s="41">
        <v>25</v>
      </c>
      <c r="X1660" s="26" t="s">
        <v>446</v>
      </c>
      <c r="Y1660">
        <v>25.25</v>
      </c>
      <c r="Z1660">
        <v>25.25</v>
      </c>
      <c r="AB1660">
        <v>25.25</v>
      </c>
      <c r="AE1660" s="41">
        <v>75.75</v>
      </c>
      <c r="AF1660">
        <v>1</v>
      </c>
      <c r="AG1660">
        <v>0</v>
      </c>
      <c r="AH1660">
        <v>1</v>
      </c>
      <c r="AI1660">
        <v>0</v>
      </c>
      <c r="AJ1660">
        <v>0</v>
      </c>
      <c r="AK1660" s="30">
        <f t="shared" si="169"/>
        <v>2</v>
      </c>
      <c r="AL1660" s="31">
        <v>5</v>
      </c>
      <c r="AM1660" s="32">
        <f t="shared" si="168"/>
        <v>3</v>
      </c>
      <c r="AN1660" s="33" t="str">
        <f t="shared" si="170"/>
        <v>MOROSO</v>
      </c>
      <c r="AO1660" s="33" t="str">
        <f t="shared" si="171"/>
        <v>3meses_pendientes</v>
      </c>
      <c r="AP1660" s="33">
        <f t="shared" si="172"/>
        <v>75</v>
      </c>
      <c r="AQ1660" s="31">
        <f t="shared" si="173"/>
        <v>5</v>
      </c>
    </row>
    <row r="1661" spans="2:43" x14ac:dyDescent="0.3">
      <c r="B1661" s="37">
        <v>46086</v>
      </c>
      <c r="C1661" t="s">
        <v>35</v>
      </c>
      <c r="D1661" t="s">
        <v>12024</v>
      </c>
      <c r="E1661" t="s">
        <v>12025</v>
      </c>
      <c r="F1661" t="s">
        <v>12026</v>
      </c>
      <c r="G1661" t="s">
        <v>12027</v>
      </c>
      <c r="H1661" t="s">
        <v>12028</v>
      </c>
      <c r="I1661" t="s">
        <v>4559</v>
      </c>
      <c r="J1661" t="s">
        <v>4560</v>
      </c>
      <c r="K1661" t="s">
        <v>4560</v>
      </c>
      <c r="M1661" t="s">
        <v>12029</v>
      </c>
      <c r="N1661" t="s">
        <v>11993</v>
      </c>
      <c r="O1661" t="s">
        <v>11478</v>
      </c>
      <c r="P1661" t="s">
        <v>10897</v>
      </c>
      <c r="Q1661" t="s">
        <v>12030</v>
      </c>
      <c r="R1661" s="26">
        <v>3</v>
      </c>
      <c r="S1661" s="23">
        <v>364064960000</v>
      </c>
      <c r="T1661" t="s">
        <v>37</v>
      </c>
      <c r="U1661" t="s">
        <v>10410</v>
      </c>
      <c r="V1661" s="39">
        <v>46086</v>
      </c>
      <c r="W1661" s="41">
        <v>38.700000000000003</v>
      </c>
      <c r="X1661" s="26" t="s">
        <v>446</v>
      </c>
      <c r="Z1661">
        <v>40.909999999999997</v>
      </c>
      <c r="AA1661">
        <v>40.909999999999997</v>
      </c>
      <c r="AB1661">
        <v>41</v>
      </c>
      <c r="AE1661" s="41">
        <v>122.82</v>
      </c>
      <c r="AF1661">
        <v>1</v>
      </c>
      <c r="AG1661">
        <v>1</v>
      </c>
      <c r="AH1661">
        <v>1</v>
      </c>
      <c r="AI1661">
        <v>0</v>
      </c>
      <c r="AJ1661">
        <v>0</v>
      </c>
      <c r="AK1661" s="30">
        <f t="shared" si="169"/>
        <v>3</v>
      </c>
      <c r="AL1661" s="31">
        <v>5</v>
      </c>
      <c r="AM1661" s="32">
        <f t="shared" si="168"/>
        <v>2</v>
      </c>
      <c r="AN1661" s="33" t="str">
        <f t="shared" si="170"/>
        <v>MOROSO</v>
      </c>
      <c r="AO1661" s="33" t="str">
        <f t="shared" si="171"/>
        <v>2meses_pendientes</v>
      </c>
      <c r="AP1661" s="33">
        <f t="shared" si="172"/>
        <v>77.400000000000006</v>
      </c>
      <c r="AQ1661" s="31">
        <f t="shared" si="173"/>
        <v>5</v>
      </c>
    </row>
    <row r="1662" spans="2:43" x14ac:dyDescent="0.3">
      <c r="B1662" s="37">
        <v>46086</v>
      </c>
      <c r="C1662" t="s">
        <v>35</v>
      </c>
      <c r="D1662" t="s">
        <v>12031</v>
      </c>
      <c r="E1662" t="s">
        <v>12032</v>
      </c>
      <c r="F1662" t="s">
        <v>12033</v>
      </c>
      <c r="G1662" t="s">
        <v>12034</v>
      </c>
      <c r="H1662" t="s">
        <v>12035</v>
      </c>
      <c r="I1662" t="s">
        <v>4559</v>
      </c>
      <c r="J1662" t="s">
        <v>4560</v>
      </c>
      <c r="K1662" t="s">
        <v>10904</v>
      </c>
      <c r="M1662" t="s">
        <v>12036</v>
      </c>
      <c r="N1662" t="s">
        <v>11993</v>
      </c>
      <c r="O1662" t="s">
        <v>11478</v>
      </c>
      <c r="P1662" t="s">
        <v>10897</v>
      </c>
      <c r="Q1662" t="s">
        <v>12037</v>
      </c>
      <c r="R1662" s="26">
        <v>2</v>
      </c>
      <c r="S1662" s="23">
        <v>363066410000</v>
      </c>
      <c r="T1662" t="s">
        <v>37</v>
      </c>
      <c r="U1662" t="s">
        <v>10410</v>
      </c>
      <c r="V1662" s="39">
        <v>46088</v>
      </c>
      <c r="W1662" s="41">
        <v>28</v>
      </c>
      <c r="X1662" s="26" t="s">
        <v>446</v>
      </c>
      <c r="Z1662">
        <v>28.42</v>
      </c>
      <c r="AE1662" s="41">
        <v>28.42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 s="30">
        <f t="shared" si="169"/>
        <v>1</v>
      </c>
      <c r="AL1662" s="31">
        <v>5</v>
      </c>
      <c r="AM1662" s="32">
        <f t="shared" si="168"/>
        <v>4</v>
      </c>
      <c r="AN1662" s="33" t="str">
        <f t="shared" si="170"/>
        <v>MOROSO</v>
      </c>
      <c r="AO1662" s="33" t="str">
        <f t="shared" si="171"/>
        <v>4meses_pendientes</v>
      </c>
      <c r="AP1662" s="33">
        <f t="shared" si="172"/>
        <v>112</v>
      </c>
      <c r="AQ1662" s="31">
        <f t="shared" si="173"/>
        <v>7</v>
      </c>
    </row>
    <row r="1663" spans="2:43" x14ac:dyDescent="0.3">
      <c r="B1663" s="37">
        <v>46088</v>
      </c>
      <c r="C1663" t="s">
        <v>35</v>
      </c>
      <c r="D1663" t="s">
        <v>12038</v>
      </c>
      <c r="E1663" t="s">
        <v>12039</v>
      </c>
      <c r="F1663" t="s">
        <v>12040</v>
      </c>
      <c r="G1663" t="s">
        <v>12041</v>
      </c>
      <c r="H1663" t="s">
        <v>12042</v>
      </c>
      <c r="I1663" t="s">
        <v>4559</v>
      </c>
      <c r="J1663" t="s">
        <v>11514</v>
      </c>
      <c r="K1663" t="s">
        <v>11636</v>
      </c>
      <c r="M1663" t="s">
        <v>12043</v>
      </c>
      <c r="N1663" t="s">
        <v>11993</v>
      </c>
      <c r="O1663" t="s">
        <v>11478</v>
      </c>
      <c r="P1663" t="s">
        <v>10897</v>
      </c>
      <c r="Q1663" t="s">
        <v>12044</v>
      </c>
      <c r="R1663" s="26">
        <v>2</v>
      </c>
      <c r="S1663" s="23">
        <v>337005760000</v>
      </c>
      <c r="T1663" t="s">
        <v>37</v>
      </c>
      <c r="U1663" t="s">
        <v>10410</v>
      </c>
      <c r="V1663" s="39">
        <v>46090</v>
      </c>
      <c r="W1663" s="41">
        <v>27</v>
      </c>
      <c r="X1663" s="26" t="s">
        <v>446</v>
      </c>
      <c r="Z1663">
        <v>71</v>
      </c>
      <c r="AA1663">
        <v>46.04</v>
      </c>
      <c r="AB1663">
        <v>46.26</v>
      </c>
      <c r="AE1663" s="41">
        <v>163.29999999999998</v>
      </c>
      <c r="AF1663">
        <v>1</v>
      </c>
      <c r="AG1663">
        <v>1</v>
      </c>
      <c r="AH1663">
        <v>1</v>
      </c>
      <c r="AI1663">
        <v>0</v>
      </c>
      <c r="AJ1663">
        <v>0</v>
      </c>
      <c r="AK1663" s="30">
        <f t="shared" si="169"/>
        <v>3</v>
      </c>
      <c r="AL1663" s="31">
        <v>5</v>
      </c>
      <c r="AM1663" s="32">
        <f t="shared" si="168"/>
        <v>2</v>
      </c>
      <c r="AN1663" s="33" t="str">
        <f t="shared" si="170"/>
        <v>MOROSO</v>
      </c>
      <c r="AO1663" s="33" t="str">
        <f t="shared" si="171"/>
        <v>2meses_pendientes</v>
      </c>
      <c r="AP1663" s="33">
        <f t="shared" si="172"/>
        <v>54</v>
      </c>
      <c r="AQ1663" s="31">
        <f t="shared" si="173"/>
        <v>9</v>
      </c>
    </row>
    <row r="1664" spans="2:43" x14ac:dyDescent="0.3">
      <c r="B1664" s="37">
        <v>46088</v>
      </c>
      <c r="C1664" t="s">
        <v>35</v>
      </c>
      <c r="D1664" t="s">
        <v>12045</v>
      </c>
      <c r="E1664" t="s">
        <v>12046</v>
      </c>
      <c r="F1664" t="s">
        <v>12047</v>
      </c>
      <c r="G1664" t="s">
        <v>12048</v>
      </c>
      <c r="H1664" t="s">
        <v>12049</v>
      </c>
      <c r="I1664" t="s">
        <v>4559</v>
      </c>
      <c r="J1664" t="s">
        <v>4560</v>
      </c>
      <c r="K1664" t="s">
        <v>11770</v>
      </c>
      <c r="M1664" t="s">
        <v>12050</v>
      </c>
      <c r="N1664" t="s">
        <v>11993</v>
      </c>
      <c r="O1664" t="s">
        <v>11478</v>
      </c>
      <c r="P1664" t="s">
        <v>10897</v>
      </c>
      <c r="Q1664" t="s">
        <v>12051</v>
      </c>
      <c r="R1664" s="26">
        <v>2</v>
      </c>
      <c r="S1664" s="23">
        <v>368068950000</v>
      </c>
      <c r="T1664" t="s">
        <v>37</v>
      </c>
      <c r="U1664" t="s">
        <v>10410</v>
      </c>
      <c r="V1664" s="39">
        <v>46097</v>
      </c>
      <c r="W1664" s="41">
        <v>28</v>
      </c>
      <c r="X1664" s="26" t="s">
        <v>446</v>
      </c>
      <c r="Z1664">
        <v>50.19</v>
      </c>
      <c r="AE1664" s="41">
        <v>50.19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 s="30">
        <f t="shared" si="169"/>
        <v>1</v>
      </c>
      <c r="AL1664" s="31">
        <v>5</v>
      </c>
      <c r="AM1664" s="32">
        <f t="shared" si="168"/>
        <v>4</v>
      </c>
      <c r="AN1664" s="33" t="str">
        <f t="shared" si="170"/>
        <v>MOROSO</v>
      </c>
      <c r="AO1664" s="33" t="str">
        <f t="shared" si="171"/>
        <v>4meses_pendientes</v>
      </c>
      <c r="AP1664" s="33">
        <f t="shared" si="172"/>
        <v>112</v>
      </c>
      <c r="AQ1664" s="31">
        <f t="shared" si="173"/>
        <v>16</v>
      </c>
    </row>
    <row r="1665" spans="2:43" x14ac:dyDescent="0.3">
      <c r="B1665" s="37">
        <v>46090</v>
      </c>
      <c r="C1665" t="s">
        <v>35</v>
      </c>
      <c r="D1665" t="s">
        <v>12052</v>
      </c>
      <c r="E1665" t="s">
        <v>12053</v>
      </c>
      <c r="F1665" t="s">
        <v>12054</v>
      </c>
      <c r="G1665" t="s">
        <v>12055</v>
      </c>
      <c r="H1665" t="s">
        <v>12056</v>
      </c>
      <c r="I1665" t="s">
        <v>4559</v>
      </c>
      <c r="J1665" t="s">
        <v>4560</v>
      </c>
      <c r="K1665" t="s">
        <v>11710</v>
      </c>
      <c r="M1665" t="s">
        <v>12057</v>
      </c>
      <c r="N1665" t="s">
        <v>11993</v>
      </c>
      <c r="O1665" t="s">
        <v>11478</v>
      </c>
      <c r="P1665" t="s">
        <v>10897</v>
      </c>
      <c r="Q1665" t="s">
        <v>12058</v>
      </c>
      <c r="R1665" s="26">
        <v>2</v>
      </c>
      <c r="S1665" s="23">
        <v>368070410000</v>
      </c>
      <c r="T1665" t="s">
        <v>37</v>
      </c>
      <c r="U1665" t="s">
        <v>10410</v>
      </c>
      <c r="V1665" s="39">
        <v>46092</v>
      </c>
      <c r="W1665" s="41">
        <v>28</v>
      </c>
      <c r="X1665" s="26" t="s">
        <v>446</v>
      </c>
      <c r="AE1665" s="41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 s="30">
        <f t="shared" si="169"/>
        <v>0</v>
      </c>
      <c r="AL1665" s="31">
        <v>5</v>
      </c>
      <c r="AM1665" s="32">
        <f t="shared" si="168"/>
        <v>5</v>
      </c>
      <c r="AN1665" s="33" t="str">
        <f t="shared" si="170"/>
        <v>NPN</v>
      </c>
      <c r="AO1665" s="33" t="str">
        <f t="shared" si="171"/>
        <v>5meses_pendientes</v>
      </c>
      <c r="AP1665" s="33">
        <f t="shared" si="172"/>
        <v>140</v>
      </c>
      <c r="AQ1665" s="31">
        <f t="shared" si="173"/>
        <v>11</v>
      </c>
    </row>
    <row r="1666" spans="2:43" x14ac:dyDescent="0.3">
      <c r="B1666" s="37">
        <v>46091</v>
      </c>
      <c r="C1666" t="s">
        <v>35</v>
      </c>
      <c r="D1666" t="s">
        <v>12059</v>
      </c>
      <c r="E1666" t="s">
        <v>12060</v>
      </c>
      <c r="F1666" t="s">
        <v>12061</v>
      </c>
      <c r="G1666" t="s">
        <v>12062</v>
      </c>
      <c r="H1666" t="s">
        <v>12063</v>
      </c>
      <c r="I1666" t="s">
        <v>4559</v>
      </c>
      <c r="J1666" t="s">
        <v>11514</v>
      </c>
      <c r="K1666" t="s">
        <v>11636</v>
      </c>
      <c r="M1666" t="s">
        <v>12064</v>
      </c>
      <c r="N1666" t="s">
        <v>11993</v>
      </c>
      <c r="O1666" t="s">
        <v>11478</v>
      </c>
      <c r="P1666" t="s">
        <v>10897</v>
      </c>
      <c r="Q1666" t="s">
        <v>12065</v>
      </c>
      <c r="R1666" s="26">
        <v>2</v>
      </c>
      <c r="S1666" s="23">
        <v>367070970000</v>
      </c>
      <c r="T1666" t="s">
        <v>37</v>
      </c>
      <c r="U1666" t="s">
        <v>10410</v>
      </c>
      <c r="V1666" s="39">
        <v>46098</v>
      </c>
      <c r="W1666" s="41">
        <v>27</v>
      </c>
      <c r="X1666" s="26" t="s">
        <v>446</v>
      </c>
      <c r="Y1666">
        <v>28.16</v>
      </c>
      <c r="AA1666">
        <v>28.16</v>
      </c>
      <c r="AB1666">
        <v>28.16</v>
      </c>
      <c r="AE1666" s="41">
        <v>84.48</v>
      </c>
      <c r="AF1666">
        <v>0</v>
      </c>
      <c r="AG1666">
        <v>1</v>
      </c>
      <c r="AH1666">
        <v>1</v>
      </c>
      <c r="AI1666">
        <v>0</v>
      </c>
      <c r="AJ1666">
        <v>0</v>
      </c>
      <c r="AK1666" s="30">
        <f t="shared" si="169"/>
        <v>2</v>
      </c>
      <c r="AL1666" s="31">
        <v>5</v>
      </c>
      <c r="AM1666" s="32">
        <f t="shared" ref="AM1666:AM1729" si="174">AL1666-AK1666</f>
        <v>3</v>
      </c>
      <c r="AN1666" s="33" t="str">
        <f t="shared" si="170"/>
        <v>MOROSO</v>
      </c>
      <c r="AO1666" s="33" t="str">
        <f t="shared" si="171"/>
        <v>3meses_pendientes</v>
      </c>
      <c r="AP1666" s="33">
        <f t="shared" si="172"/>
        <v>81</v>
      </c>
      <c r="AQ1666" s="31">
        <f t="shared" si="173"/>
        <v>17</v>
      </c>
    </row>
    <row r="1667" spans="2:43" x14ac:dyDescent="0.3">
      <c r="B1667" s="37">
        <v>46093</v>
      </c>
      <c r="C1667" t="s">
        <v>35</v>
      </c>
      <c r="D1667" t="s">
        <v>12066</v>
      </c>
      <c r="E1667" t="s">
        <v>12067</v>
      </c>
      <c r="F1667" t="s">
        <v>12068</v>
      </c>
      <c r="G1667" t="s">
        <v>12069</v>
      </c>
      <c r="H1667" t="s">
        <v>528</v>
      </c>
      <c r="I1667" t="s">
        <v>4559</v>
      </c>
      <c r="J1667" t="s">
        <v>4560</v>
      </c>
      <c r="K1667" t="s">
        <v>10904</v>
      </c>
      <c r="M1667" t="s">
        <v>12070</v>
      </c>
      <c r="N1667" t="s">
        <v>11993</v>
      </c>
      <c r="O1667" t="s">
        <v>11478</v>
      </c>
      <c r="P1667" t="s">
        <v>10897</v>
      </c>
      <c r="Q1667" t="s">
        <v>12071</v>
      </c>
      <c r="R1667" s="26">
        <v>2</v>
      </c>
      <c r="S1667" s="23">
        <v>366074200000</v>
      </c>
      <c r="T1667" t="s">
        <v>37</v>
      </c>
      <c r="U1667" t="s">
        <v>10410</v>
      </c>
      <c r="V1667" s="39">
        <v>46095</v>
      </c>
      <c r="W1667" s="41">
        <v>27</v>
      </c>
      <c r="X1667" s="26" t="s">
        <v>446</v>
      </c>
      <c r="Y1667">
        <v>28.16</v>
      </c>
      <c r="Z1667">
        <v>28.16</v>
      </c>
      <c r="AB1667">
        <v>28.16</v>
      </c>
      <c r="AE1667" s="41">
        <v>84.48</v>
      </c>
      <c r="AF1667">
        <v>1</v>
      </c>
      <c r="AG1667">
        <v>0</v>
      </c>
      <c r="AH1667">
        <v>1</v>
      </c>
      <c r="AI1667">
        <v>0</v>
      </c>
      <c r="AJ1667">
        <v>0</v>
      </c>
      <c r="AK1667" s="30">
        <f t="shared" ref="AK1667:AK1730" si="175">SUM(AF1667:AJ1667)</f>
        <v>2</v>
      </c>
      <c r="AL1667" s="31">
        <v>5</v>
      </c>
      <c r="AM1667" s="32">
        <f t="shared" si="174"/>
        <v>3</v>
      </c>
      <c r="AN1667" s="33" t="str">
        <f t="shared" ref="AN1667:AN1730" si="176">IF(AM1667&gt;=AL1667,"NPN","MOROSO")</f>
        <v>MOROSO</v>
      </c>
      <c r="AO1667" s="33" t="str">
        <f t="shared" ref="AO1667:AO1730" si="177">CONCATENATE(AM1667,"meses_pendientes")</f>
        <v>3meses_pendientes</v>
      </c>
      <c r="AP1667" s="33">
        <f t="shared" ref="AP1667:AP1730" si="178">AM1667*W1667</f>
        <v>81</v>
      </c>
      <c r="AQ1667" s="31">
        <f t="shared" ref="AQ1667:AQ1730" si="179">DAY(V1667)</f>
        <v>14</v>
      </c>
    </row>
    <row r="1668" spans="2:43" x14ac:dyDescent="0.3">
      <c r="B1668" s="37">
        <v>46094</v>
      </c>
      <c r="C1668" t="s">
        <v>35</v>
      </c>
      <c r="D1668" t="s">
        <v>12072</v>
      </c>
      <c r="E1668" t="s">
        <v>12073</v>
      </c>
      <c r="F1668" t="s">
        <v>12074</v>
      </c>
      <c r="G1668" t="s">
        <v>12075</v>
      </c>
      <c r="H1668" t="s">
        <v>12076</v>
      </c>
      <c r="I1668" t="s">
        <v>4559</v>
      </c>
      <c r="J1668" t="s">
        <v>4560</v>
      </c>
      <c r="K1668" t="s">
        <v>6860</v>
      </c>
      <c r="M1668" t="s">
        <v>12077</v>
      </c>
      <c r="N1668" t="s">
        <v>11993</v>
      </c>
      <c r="O1668" t="s">
        <v>11478</v>
      </c>
      <c r="P1668" t="s">
        <v>10897</v>
      </c>
      <c r="Q1668" t="s">
        <v>12078</v>
      </c>
      <c r="R1668" s="26">
        <v>2</v>
      </c>
      <c r="S1668" s="23">
        <v>368075450000</v>
      </c>
      <c r="T1668" t="s">
        <v>37</v>
      </c>
      <c r="U1668" t="s">
        <v>10410</v>
      </c>
      <c r="V1668" s="39">
        <v>46099</v>
      </c>
      <c r="W1668" s="41">
        <v>24.3</v>
      </c>
      <c r="X1668" s="26" t="s">
        <v>446</v>
      </c>
      <c r="Y1668">
        <v>25.37</v>
      </c>
      <c r="AE1668" s="41">
        <v>25.37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 s="30">
        <f t="shared" si="175"/>
        <v>0</v>
      </c>
      <c r="AL1668" s="31">
        <v>5</v>
      </c>
      <c r="AM1668" s="32">
        <f t="shared" si="174"/>
        <v>5</v>
      </c>
      <c r="AN1668" s="33" t="str">
        <f t="shared" si="176"/>
        <v>NPN</v>
      </c>
      <c r="AO1668" s="33" t="str">
        <f t="shared" si="177"/>
        <v>5meses_pendientes</v>
      </c>
      <c r="AP1668" s="33">
        <f t="shared" si="178"/>
        <v>121.5</v>
      </c>
      <c r="AQ1668" s="31">
        <f t="shared" si="179"/>
        <v>18</v>
      </c>
    </row>
    <row r="1669" spans="2:43" x14ac:dyDescent="0.3">
      <c r="B1669" s="37">
        <v>46095</v>
      </c>
      <c r="C1669" t="s">
        <v>35</v>
      </c>
      <c r="D1669" t="s">
        <v>12079</v>
      </c>
      <c r="E1669" t="s">
        <v>12080</v>
      </c>
      <c r="F1669" t="s">
        <v>12081</v>
      </c>
      <c r="G1669" t="s">
        <v>12082</v>
      </c>
      <c r="H1669" t="s">
        <v>12083</v>
      </c>
      <c r="I1669" t="s">
        <v>4559</v>
      </c>
      <c r="J1669" t="s">
        <v>4560</v>
      </c>
      <c r="K1669" t="s">
        <v>10904</v>
      </c>
      <c r="M1669" t="s">
        <v>12084</v>
      </c>
      <c r="N1669" t="s">
        <v>11993</v>
      </c>
      <c r="O1669" t="s">
        <v>11478</v>
      </c>
      <c r="P1669" t="s">
        <v>10897</v>
      </c>
      <c r="Q1669" t="s">
        <v>12085</v>
      </c>
      <c r="R1669" s="26">
        <v>2</v>
      </c>
      <c r="S1669" s="23">
        <v>363076580000</v>
      </c>
      <c r="T1669" t="s">
        <v>37</v>
      </c>
      <c r="U1669" t="s">
        <v>10410</v>
      </c>
      <c r="V1669" s="39">
        <v>46098</v>
      </c>
      <c r="W1669" s="41">
        <v>28</v>
      </c>
      <c r="X1669" s="26" t="s">
        <v>446</v>
      </c>
      <c r="Z1669">
        <v>28.42</v>
      </c>
      <c r="AB1669">
        <v>24.16</v>
      </c>
      <c r="AC1669">
        <v>24.16</v>
      </c>
      <c r="AE1669" s="41">
        <v>76.739999999999995</v>
      </c>
      <c r="AF1669">
        <v>1</v>
      </c>
      <c r="AG1669">
        <v>0</v>
      </c>
      <c r="AH1669">
        <v>1</v>
      </c>
      <c r="AI1669">
        <v>1</v>
      </c>
      <c r="AJ1669">
        <v>0</v>
      </c>
      <c r="AK1669" s="30">
        <f t="shared" si="175"/>
        <v>3</v>
      </c>
      <c r="AL1669" s="31">
        <v>5</v>
      </c>
      <c r="AM1669" s="32">
        <f t="shared" si="174"/>
        <v>2</v>
      </c>
      <c r="AN1669" s="33" t="str">
        <f t="shared" si="176"/>
        <v>MOROSO</v>
      </c>
      <c r="AO1669" s="33" t="str">
        <f t="shared" si="177"/>
        <v>2meses_pendientes</v>
      </c>
      <c r="AP1669" s="33">
        <f t="shared" si="178"/>
        <v>56</v>
      </c>
      <c r="AQ1669" s="31">
        <f t="shared" si="179"/>
        <v>17</v>
      </c>
    </row>
    <row r="1670" spans="2:43" x14ac:dyDescent="0.3">
      <c r="B1670" s="37">
        <v>46097</v>
      </c>
      <c r="C1670" t="s">
        <v>35</v>
      </c>
      <c r="D1670" t="s">
        <v>12086</v>
      </c>
      <c r="E1670" t="s">
        <v>12087</v>
      </c>
      <c r="F1670" t="s">
        <v>12088</v>
      </c>
      <c r="G1670" t="s">
        <v>12089</v>
      </c>
      <c r="H1670" t="s">
        <v>12090</v>
      </c>
      <c r="I1670" t="s">
        <v>4559</v>
      </c>
      <c r="J1670" t="s">
        <v>4560</v>
      </c>
      <c r="K1670" t="s">
        <v>10904</v>
      </c>
      <c r="M1670" t="s">
        <v>12091</v>
      </c>
      <c r="N1670" t="s">
        <v>11993</v>
      </c>
      <c r="O1670" t="s">
        <v>11478</v>
      </c>
      <c r="P1670" t="s">
        <v>10897</v>
      </c>
      <c r="Q1670" t="s">
        <v>12092</v>
      </c>
      <c r="R1670" s="26">
        <v>2</v>
      </c>
      <c r="S1670" s="23">
        <v>293069300000</v>
      </c>
      <c r="T1670" t="s">
        <v>37</v>
      </c>
      <c r="U1670" t="s">
        <v>10410</v>
      </c>
      <c r="V1670" s="39">
        <v>46100</v>
      </c>
      <c r="W1670" s="41">
        <v>24.3</v>
      </c>
      <c r="X1670" s="26" t="s">
        <v>446</v>
      </c>
      <c r="Z1670">
        <v>25.44</v>
      </c>
      <c r="AA1670">
        <v>25.44</v>
      </c>
      <c r="AB1670">
        <v>86.76</v>
      </c>
      <c r="AE1670" s="41">
        <v>137.64000000000001</v>
      </c>
      <c r="AF1670">
        <v>1</v>
      </c>
      <c r="AG1670">
        <v>1</v>
      </c>
      <c r="AH1670">
        <v>1</v>
      </c>
      <c r="AI1670">
        <v>0</v>
      </c>
      <c r="AJ1670">
        <v>0</v>
      </c>
      <c r="AK1670" s="30">
        <f t="shared" si="175"/>
        <v>3</v>
      </c>
      <c r="AL1670" s="31">
        <v>5</v>
      </c>
      <c r="AM1670" s="32">
        <f t="shared" si="174"/>
        <v>2</v>
      </c>
      <c r="AN1670" s="33" t="str">
        <f t="shared" si="176"/>
        <v>MOROSO</v>
      </c>
      <c r="AO1670" s="33" t="str">
        <f t="shared" si="177"/>
        <v>2meses_pendientes</v>
      </c>
      <c r="AP1670" s="33">
        <f t="shared" si="178"/>
        <v>48.6</v>
      </c>
      <c r="AQ1670" s="31">
        <f t="shared" si="179"/>
        <v>19</v>
      </c>
    </row>
    <row r="1671" spans="2:43" x14ac:dyDescent="0.3">
      <c r="B1671" s="37">
        <v>46100</v>
      </c>
      <c r="C1671" t="s">
        <v>35</v>
      </c>
      <c r="D1671" t="s">
        <v>12093</v>
      </c>
      <c r="E1671" t="s">
        <v>12094</v>
      </c>
      <c r="F1671" t="s">
        <v>12095</v>
      </c>
      <c r="G1671" t="s">
        <v>12096</v>
      </c>
      <c r="H1671" t="s">
        <v>12097</v>
      </c>
      <c r="I1671" t="s">
        <v>4559</v>
      </c>
      <c r="J1671" t="s">
        <v>4560</v>
      </c>
      <c r="K1671" t="s">
        <v>11770</v>
      </c>
      <c r="M1671" t="s">
        <v>12098</v>
      </c>
      <c r="N1671" t="s">
        <v>11993</v>
      </c>
      <c r="O1671" t="s">
        <v>11478</v>
      </c>
      <c r="P1671" t="s">
        <v>10897</v>
      </c>
      <c r="Q1671" t="s">
        <v>12099</v>
      </c>
      <c r="R1671" s="26">
        <v>2</v>
      </c>
      <c r="S1671" s="23">
        <v>361082300000</v>
      </c>
      <c r="T1671" t="s">
        <v>37</v>
      </c>
      <c r="U1671" t="s">
        <v>10410</v>
      </c>
      <c r="V1671" s="39">
        <v>46101</v>
      </c>
      <c r="W1671" s="41">
        <v>27</v>
      </c>
      <c r="X1671" s="26" t="s">
        <v>446</v>
      </c>
      <c r="Z1671">
        <v>28.1</v>
      </c>
      <c r="AA1671">
        <v>46.04</v>
      </c>
      <c r="AE1671" s="41">
        <v>74.14</v>
      </c>
      <c r="AF1671">
        <v>1</v>
      </c>
      <c r="AG1671">
        <v>1</v>
      </c>
      <c r="AH1671">
        <v>0</v>
      </c>
      <c r="AI1671">
        <v>0</v>
      </c>
      <c r="AJ1671">
        <v>0</v>
      </c>
      <c r="AK1671" s="30">
        <f t="shared" si="175"/>
        <v>2</v>
      </c>
      <c r="AL1671" s="31">
        <v>5</v>
      </c>
      <c r="AM1671" s="32">
        <f t="shared" si="174"/>
        <v>3</v>
      </c>
      <c r="AN1671" s="33" t="str">
        <f t="shared" si="176"/>
        <v>MOROSO</v>
      </c>
      <c r="AO1671" s="33" t="str">
        <f t="shared" si="177"/>
        <v>3meses_pendientes</v>
      </c>
      <c r="AP1671" s="33">
        <f t="shared" si="178"/>
        <v>81</v>
      </c>
      <c r="AQ1671" s="31">
        <f t="shared" si="179"/>
        <v>20</v>
      </c>
    </row>
    <row r="1672" spans="2:43" x14ac:dyDescent="0.3">
      <c r="B1672" s="37">
        <v>46103</v>
      </c>
      <c r="C1672" t="s">
        <v>35</v>
      </c>
      <c r="D1672" t="s">
        <v>12100</v>
      </c>
      <c r="E1672" t="s">
        <v>12101</v>
      </c>
      <c r="F1672" t="s">
        <v>12102</v>
      </c>
      <c r="G1672" t="s">
        <v>12103</v>
      </c>
      <c r="H1672" t="s">
        <v>12104</v>
      </c>
      <c r="I1672" t="s">
        <v>4365</v>
      </c>
      <c r="J1672" t="s">
        <v>8228</v>
      </c>
      <c r="K1672" t="s">
        <v>12105</v>
      </c>
      <c r="M1672" t="s">
        <v>12106</v>
      </c>
      <c r="N1672" t="s">
        <v>11993</v>
      </c>
      <c r="O1672" t="s">
        <v>11478</v>
      </c>
      <c r="P1672" t="s">
        <v>10897</v>
      </c>
      <c r="Q1672" t="s">
        <v>12107</v>
      </c>
      <c r="R1672" s="26">
        <v>2</v>
      </c>
      <c r="S1672" s="23">
        <v>364085160000</v>
      </c>
      <c r="T1672" t="s">
        <v>37</v>
      </c>
      <c r="U1672" t="s">
        <v>10410</v>
      </c>
      <c r="V1672" s="39">
        <v>46105</v>
      </c>
      <c r="W1672" s="41">
        <v>28.32</v>
      </c>
      <c r="X1672" s="26" t="s">
        <v>446</v>
      </c>
      <c r="Z1672">
        <v>29.05</v>
      </c>
      <c r="AA1672">
        <v>29.46</v>
      </c>
      <c r="AB1672">
        <v>29</v>
      </c>
      <c r="AE1672" s="41">
        <v>87.51</v>
      </c>
      <c r="AF1672">
        <v>1</v>
      </c>
      <c r="AG1672">
        <v>1</v>
      </c>
      <c r="AH1672">
        <v>1</v>
      </c>
      <c r="AI1672">
        <v>0</v>
      </c>
      <c r="AJ1672">
        <v>0</v>
      </c>
      <c r="AK1672" s="30">
        <f t="shared" si="175"/>
        <v>3</v>
      </c>
      <c r="AL1672" s="31">
        <v>5</v>
      </c>
      <c r="AM1672" s="32">
        <f t="shared" si="174"/>
        <v>2</v>
      </c>
      <c r="AN1672" s="33" t="str">
        <f t="shared" si="176"/>
        <v>MOROSO</v>
      </c>
      <c r="AO1672" s="33" t="str">
        <f t="shared" si="177"/>
        <v>2meses_pendientes</v>
      </c>
      <c r="AP1672" s="33">
        <f t="shared" si="178"/>
        <v>56.64</v>
      </c>
      <c r="AQ1672" s="31">
        <f t="shared" si="179"/>
        <v>24</v>
      </c>
    </row>
    <row r="1673" spans="2:43" x14ac:dyDescent="0.3">
      <c r="B1673" s="37">
        <v>46104</v>
      </c>
      <c r="C1673" t="s">
        <v>35</v>
      </c>
      <c r="D1673" t="s">
        <v>12108</v>
      </c>
      <c r="E1673" t="s">
        <v>12109</v>
      </c>
      <c r="F1673" t="s">
        <v>12110</v>
      </c>
      <c r="G1673" t="s">
        <v>12111</v>
      </c>
      <c r="H1673" t="s">
        <v>12112</v>
      </c>
      <c r="I1673" t="s">
        <v>4559</v>
      </c>
      <c r="J1673" t="s">
        <v>11514</v>
      </c>
      <c r="K1673" t="s">
        <v>11636</v>
      </c>
      <c r="M1673" t="s">
        <v>12113</v>
      </c>
      <c r="N1673" t="s">
        <v>11993</v>
      </c>
      <c r="O1673" t="s">
        <v>11478</v>
      </c>
      <c r="P1673" t="s">
        <v>10897</v>
      </c>
      <c r="Q1673" t="s">
        <v>12114</v>
      </c>
      <c r="R1673" s="26">
        <v>1</v>
      </c>
      <c r="S1673" s="23">
        <v>365086300000</v>
      </c>
      <c r="T1673" t="s">
        <v>37</v>
      </c>
      <c r="U1673" t="s">
        <v>10410</v>
      </c>
      <c r="V1673" s="39">
        <v>46106</v>
      </c>
      <c r="W1673" s="41">
        <v>25</v>
      </c>
      <c r="X1673" s="26" t="s">
        <v>446</v>
      </c>
      <c r="Z1673">
        <v>25.25</v>
      </c>
      <c r="AB1673">
        <v>25.25</v>
      </c>
      <c r="AC1673">
        <v>12.65</v>
      </c>
      <c r="AE1673" s="41">
        <v>63.15</v>
      </c>
      <c r="AF1673">
        <v>1</v>
      </c>
      <c r="AG1673">
        <v>0</v>
      </c>
      <c r="AH1673">
        <v>1</v>
      </c>
      <c r="AI1673">
        <v>1</v>
      </c>
      <c r="AJ1673">
        <v>0</v>
      </c>
      <c r="AK1673" s="30">
        <f t="shared" si="175"/>
        <v>3</v>
      </c>
      <c r="AL1673" s="31">
        <v>5</v>
      </c>
      <c r="AM1673" s="32">
        <f t="shared" si="174"/>
        <v>2</v>
      </c>
      <c r="AN1673" s="33" t="str">
        <f t="shared" si="176"/>
        <v>MOROSO</v>
      </c>
      <c r="AO1673" s="33" t="str">
        <f t="shared" si="177"/>
        <v>2meses_pendientes</v>
      </c>
      <c r="AP1673" s="33">
        <f t="shared" si="178"/>
        <v>50</v>
      </c>
      <c r="AQ1673" s="31">
        <f t="shared" si="179"/>
        <v>25</v>
      </c>
    </row>
    <row r="1674" spans="2:43" x14ac:dyDescent="0.3">
      <c r="B1674" s="37">
        <v>46108</v>
      </c>
      <c r="C1674" t="s">
        <v>35</v>
      </c>
      <c r="D1674" t="s">
        <v>12115</v>
      </c>
      <c r="E1674" t="s">
        <v>12116</v>
      </c>
      <c r="F1674" t="s">
        <v>12117</v>
      </c>
      <c r="G1674" t="s">
        <v>12118</v>
      </c>
      <c r="H1674" t="s">
        <v>12119</v>
      </c>
      <c r="I1674" t="s">
        <v>4559</v>
      </c>
      <c r="J1674" t="s">
        <v>11761</v>
      </c>
      <c r="K1674" t="s">
        <v>12120</v>
      </c>
      <c r="M1674" t="s">
        <v>12121</v>
      </c>
      <c r="N1674" t="s">
        <v>11993</v>
      </c>
      <c r="O1674" t="s">
        <v>11478</v>
      </c>
      <c r="P1674" t="s">
        <v>10897</v>
      </c>
      <c r="Q1674" t="s">
        <v>12122</v>
      </c>
      <c r="R1674" s="26">
        <v>2</v>
      </c>
      <c r="S1674" s="23">
        <v>363090470000</v>
      </c>
      <c r="T1674" t="s">
        <v>37</v>
      </c>
      <c r="U1674" t="s">
        <v>10410</v>
      </c>
      <c r="V1674" s="39">
        <v>46112</v>
      </c>
      <c r="W1674" s="41">
        <v>28</v>
      </c>
      <c r="X1674" s="26" t="s">
        <v>446</v>
      </c>
      <c r="Z1674">
        <v>28.42</v>
      </c>
      <c r="AE1674" s="41">
        <v>28.42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 s="30">
        <f t="shared" si="175"/>
        <v>1</v>
      </c>
      <c r="AL1674" s="31">
        <v>5</v>
      </c>
      <c r="AM1674" s="32">
        <f t="shared" si="174"/>
        <v>4</v>
      </c>
      <c r="AN1674" s="33" t="str">
        <f t="shared" si="176"/>
        <v>MOROSO</v>
      </c>
      <c r="AO1674" s="33" t="str">
        <f t="shared" si="177"/>
        <v>4meses_pendientes</v>
      </c>
      <c r="AP1674" s="33">
        <f t="shared" si="178"/>
        <v>112</v>
      </c>
      <c r="AQ1674" s="31">
        <f t="shared" si="179"/>
        <v>31</v>
      </c>
    </row>
    <row r="1675" spans="2:43" x14ac:dyDescent="0.3">
      <c r="B1675" s="37">
        <v>46077</v>
      </c>
      <c r="C1675" t="s">
        <v>35</v>
      </c>
      <c r="D1675" t="s">
        <v>12123</v>
      </c>
      <c r="E1675" t="s">
        <v>12124</v>
      </c>
      <c r="F1675" t="s">
        <v>36</v>
      </c>
      <c r="G1675" t="s">
        <v>12125</v>
      </c>
      <c r="H1675" t="s">
        <v>12126</v>
      </c>
      <c r="I1675" t="s">
        <v>4559</v>
      </c>
      <c r="J1675" t="s">
        <v>4560</v>
      </c>
      <c r="K1675" t="s">
        <v>4560</v>
      </c>
      <c r="L1675" t="s">
        <v>12127</v>
      </c>
      <c r="M1675" t="s">
        <v>12128</v>
      </c>
      <c r="N1675" t="s">
        <v>12129</v>
      </c>
      <c r="O1675" t="s">
        <v>11478</v>
      </c>
      <c r="P1675" t="s">
        <v>10897</v>
      </c>
      <c r="Q1675" t="s">
        <v>12130</v>
      </c>
      <c r="R1675" s="26">
        <v>3</v>
      </c>
      <c r="S1675" s="23">
        <v>103025760000</v>
      </c>
      <c r="T1675" t="s">
        <v>37</v>
      </c>
      <c r="U1675" t="s">
        <v>10410</v>
      </c>
      <c r="V1675" s="39">
        <v>46095</v>
      </c>
      <c r="W1675" s="41">
        <v>39.200000000000003</v>
      </c>
      <c r="X1675" s="26" t="s">
        <v>446</v>
      </c>
      <c r="Z1675">
        <v>42.21</v>
      </c>
      <c r="AA1675">
        <v>85.21</v>
      </c>
      <c r="AC1675">
        <v>42.61</v>
      </c>
      <c r="AE1675" s="41">
        <v>170.02999999999997</v>
      </c>
      <c r="AF1675">
        <v>1</v>
      </c>
      <c r="AG1675">
        <v>1</v>
      </c>
      <c r="AH1675">
        <v>0</v>
      </c>
      <c r="AI1675">
        <v>1</v>
      </c>
      <c r="AJ1675">
        <v>0</v>
      </c>
      <c r="AK1675" s="30">
        <f t="shared" si="175"/>
        <v>3</v>
      </c>
      <c r="AL1675" s="31">
        <v>5</v>
      </c>
      <c r="AM1675" s="32">
        <f t="shared" si="174"/>
        <v>2</v>
      </c>
      <c r="AN1675" s="33" t="str">
        <f t="shared" si="176"/>
        <v>MOROSO</v>
      </c>
      <c r="AO1675" s="33" t="str">
        <f t="shared" si="177"/>
        <v>2meses_pendientes</v>
      </c>
      <c r="AP1675" s="33">
        <f t="shared" si="178"/>
        <v>78.400000000000006</v>
      </c>
      <c r="AQ1675" s="31">
        <f t="shared" si="179"/>
        <v>14</v>
      </c>
    </row>
    <row r="1676" spans="2:43" x14ac:dyDescent="0.3">
      <c r="B1676" s="37">
        <v>46081</v>
      </c>
      <c r="C1676" t="s">
        <v>35</v>
      </c>
      <c r="D1676" t="s">
        <v>12131</v>
      </c>
      <c r="E1676" t="s">
        <v>12132</v>
      </c>
      <c r="F1676" t="s">
        <v>36</v>
      </c>
      <c r="G1676" t="s">
        <v>12133</v>
      </c>
      <c r="H1676" t="s">
        <v>12134</v>
      </c>
      <c r="I1676" t="s">
        <v>38</v>
      </c>
      <c r="J1676" t="s">
        <v>42</v>
      </c>
      <c r="K1676" t="s">
        <v>50</v>
      </c>
      <c r="L1676" t="s">
        <v>12135</v>
      </c>
      <c r="M1676" t="s">
        <v>12136</v>
      </c>
      <c r="N1676" t="s">
        <v>12129</v>
      </c>
      <c r="O1676" t="s">
        <v>11478</v>
      </c>
      <c r="P1676" t="s">
        <v>10897</v>
      </c>
      <c r="Q1676" t="s">
        <v>12137</v>
      </c>
      <c r="R1676" s="26">
        <v>3</v>
      </c>
      <c r="S1676" s="23">
        <v>363060630000</v>
      </c>
      <c r="T1676" t="s">
        <v>37</v>
      </c>
      <c r="U1676" t="s">
        <v>10410</v>
      </c>
      <c r="V1676" s="39">
        <v>46084</v>
      </c>
      <c r="W1676" s="41">
        <v>31.4</v>
      </c>
      <c r="X1676" s="26" t="s">
        <v>446</v>
      </c>
      <c r="Y1676">
        <v>35</v>
      </c>
      <c r="Z1676">
        <v>35</v>
      </c>
      <c r="AA1676">
        <v>30</v>
      </c>
      <c r="AB1676">
        <v>28.61</v>
      </c>
      <c r="AE1676" s="41">
        <v>128.61000000000001</v>
      </c>
      <c r="AF1676">
        <v>1</v>
      </c>
      <c r="AG1676">
        <v>1</v>
      </c>
      <c r="AH1676">
        <v>1</v>
      </c>
      <c r="AI1676">
        <v>0</v>
      </c>
      <c r="AJ1676">
        <v>0</v>
      </c>
      <c r="AK1676" s="30">
        <f t="shared" si="175"/>
        <v>3</v>
      </c>
      <c r="AL1676" s="31">
        <v>5</v>
      </c>
      <c r="AM1676" s="32">
        <f t="shared" si="174"/>
        <v>2</v>
      </c>
      <c r="AN1676" s="33" t="str">
        <f t="shared" si="176"/>
        <v>MOROSO</v>
      </c>
      <c r="AO1676" s="33" t="str">
        <f t="shared" si="177"/>
        <v>2meses_pendientes</v>
      </c>
      <c r="AP1676" s="33">
        <f t="shared" si="178"/>
        <v>62.8</v>
      </c>
      <c r="AQ1676" s="31">
        <f t="shared" si="179"/>
        <v>3</v>
      </c>
    </row>
    <row r="1677" spans="2:43" x14ac:dyDescent="0.3">
      <c r="B1677" s="37">
        <v>46083</v>
      </c>
      <c r="C1677" t="s">
        <v>35</v>
      </c>
      <c r="D1677" t="s">
        <v>12138</v>
      </c>
      <c r="E1677" t="s">
        <v>12139</v>
      </c>
      <c r="F1677" t="s">
        <v>36</v>
      </c>
      <c r="G1677" t="s">
        <v>12140</v>
      </c>
      <c r="H1677" t="s">
        <v>12141</v>
      </c>
      <c r="I1677" t="s">
        <v>4559</v>
      </c>
      <c r="J1677" t="s">
        <v>11514</v>
      </c>
      <c r="K1677" t="s">
        <v>11515</v>
      </c>
      <c r="L1677" t="s">
        <v>12142</v>
      </c>
      <c r="M1677" t="s">
        <v>12143</v>
      </c>
      <c r="N1677" t="s">
        <v>12129</v>
      </c>
      <c r="O1677" t="s">
        <v>11478</v>
      </c>
      <c r="P1677" t="s">
        <v>10897</v>
      </c>
      <c r="Q1677" t="s">
        <v>12144</v>
      </c>
      <c r="R1677" s="26">
        <v>3</v>
      </c>
      <c r="S1677" s="23">
        <v>359209500000</v>
      </c>
      <c r="T1677" t="s">
        <v>37</v>
      </c>
      <c r="U1677" t="s">
        <v>10410</v>
      </c>
      <c r="V1677" s="39">
        <v>46086</v>
      </c>
      <c r="W1677" s="41">
        <v>29.7</v>
      </c>
      <c r="X1677" s="26" t="s">
        <v>446</v>
      </c>
      <c r="Y1677">
        <v>48.97</v>
      </c>
      <c r="AA1677">
        <v>48.97</v>
      </c>
      <c r="AB1677">
        <v>48.97</v>
      </c>
      <c r="AE1677" s="41">
        <v>146.91</v>
      </c>
      <c r="AF1677">
        <v>0</v>
      </c>
      <c r="AG1677">
        <v>1</v>
      </c>
      <c r="AH1677">
        <v>1</v>
      </c>
      <c r="AI1677">
        <v>0</v>
      </c>
      <c r="AJ1677">
        <v>0</v>
      </c>
      <c r="AK1677" s="30">
        <f t="shared" si="175"/>
        <v>2</v>
      </c>
      <c r="AL1677" s="31">
        <v>5</v>
      </c>
      <c r="AM1677" s="32">
        <f t="shared" si="174"/>
        <v>3</v>
      </c>
      <c r="AN1677" s="33" t="str">
        <f t="shared" si="176"/>
        <v>MOROSO</v>
      </c>
      <c r="AO1677" s="33" t="str">
        <f t="shared" si="177"/>
        <v>3meses_pendientes</v>
      </c>
      <c r="AP1677" s="33">
        <f t="shared" si="178"/>
        <v>89.1</v>
      </c>
      <c r="AQ1677" s="31">
        <f t="shared" si="179"/>
        <v>5</v>
      </c>
    </row>
    <row r="1678" spans="2:43" x14ac:dyDescent="0.3">
      <c r="B1678" s="37">
        <v>46091</v>
      </c>
      <c r="C1678" t="s">
        <v>35</v>
      </c>
      <c r="D1678" t="s">
        <v>12145</v>
      </c>
      <c r="E1678" t="s">
        <v>12146</v>
      </c>
      <c r="F1678" t="s">
        <v>1425</v>
      </c>
      <c r="G1678" t="s">
        <v>12147</v>
      </c>
      <c r="H1678" t="s">
        <v>12148</v>
      </c>
      <c r="I1678" t="s">
        <v>46</v>
      </c>
      <c r="J1678" t="s">
        <v>11667</v>
      </c>
      <c r="K1678" t="s">
        <v>11668</v>
      </c>
      <c r="L1678" t="s">
        <v>12149</v>
      </c>
      <c r="M1678" t="s">
        <v>12150</v>
      </c>
      <c r="N1678" t="s">
        <v>12129</v>
      </c>
      <c r="O1678" t="s">
        <v>11478</v>
      </c>
      <c r="P1678" t="s">
        <v>10897</v>
      </c>
      <c r="Q1678" t="s">
        <v>12151</v>
      </c>
      <c r="R1678" s="26">
        <v>3</v>
      </c>
      <c r="S1678" s="23">
        <v>366071690000</v>
      </c>
      <c r="T1678" t="s">
        <v>37</v>
      </c>
      <c r="U1678" t="s">
        <v>1148</v>
      </c>
      <c r="V1678" s="39">
        <v>46094</v>
      </c>
      <c r="W1678" s="41">
        <v>34</v>
      </c>
      <c r="X1678" s="26" t="s">
        <v>446</v>
      </c>
      <c r="Y1678">
        <v>35.92</v>
      </c>
      <c r="AA1678">
        <v>35.92</v>
      </c>
      <c r="AB1678">
        <v>35.92</v>
      </c>
      <c r="AE1678" s="41">
        <v>107.76</v>
      </c>
      <c r="AF1678">
        <v>0</v>
      </c>
      <c r="AG1678">
        <v>1</v>
      </c>
      <c r="AH1678">
        <v>1</v>
      </c>
      <c r="AI1678">
        <v>0</v>
      </c>
      <c r="AJ1678">
        <v>0</v>
      </c>
      <c r="AK1678" s="30">
        <f t="shared" si="175"/>
        <v>2</v>
      </c>
      <c r="AL1678" s="31">
        <v>5</v>
      </c>
      <c r="AM1678" s="32">
        <f t="shared" si="174"/>
        <v>3</v>
      </c>
      <c r="AN1678" s="33" t="str">
        <f t="shared" si="176"/>
        <v>MOROSO</v>
      </c>
      <c r="AO1678" s="33" t="str">
        <f t="shared" si="177"/>
        <v>3meses_pendientes</v>
      </c>
      <c r="AP1678" s="33">
        <f t="shared" si="178"/>
        <v>102</v>
      </c>
      <c r="AQ1678" s="31">
        <f t="shared" si="179"/>
        <v>13</v>
      </c>
    </row>
    <row r="1679" spans="2:43" x14ac:dyDescent="0.3">
      <c r="B1679" s="37">
        <v>46095</v>
      </c>
      <c r="C1679" t="s">
        <v>35</v>
      </c>
      <c r="D1679" t="s">
        <v>12152</v>
      </c>
      <c r="E1679" t="s">
        <v>12153</v>
      </c>
      <c r="F1679" t="s">
        <v>1425</v>
      </c>
      <c r="G1679" t="s">
        <v>12154</v>
      </c>
      <c r="H1679" t="s">
        <v>12155</v>
      </c>
      <c r="I1679" t="s">
        <v>4559</v>
      </c>
      <c r="J1679" t="s">
        <v>4560</v>
      </c>
      <c r="K1679" t="s">
        <v>10904</v>
      </c>
      <c r="L1679" t="s">
        <v>12156</v>
      </c>
      <c r="M1679" t="s">
        <v>12157</v>
      </c>
      <c r="N1679" t="s">
        <v>12129</v>
      </c>
      <c r="O1679" t="s">
        <v>11478</v>
      </c>
      <c r="P1679" t="s">
        <v>10897</v>
      </c>
      <c r="Q1679" t="s">
        <v>12158</v>
      </c>
      <c r="R1679" s="26">
        <v>3</v>
      </c>
      <c r="S1679" s="23">
        <v>366076670000</v>
      </c>
      <c r="T1679" t="s">
        <v>37</v>
      </c>
      <c r="U1679" t="s">
        <v>10410</v>
      </c>
      <c r="V1679" s="39">
        <v>46098</v>
      </c>
      <c r="W1679" s="41">
        <v>33</v>
      </c>
      <c r="X1679" s="26" t="s">
        <v>446</v>
      </c>
      <c r="Y1679">
        <v>34.85</v>
      </c>
      <c r="AA1679">
        <v>34.85</v>
      </c>
      <c r="AB1679">
        <v>34.85</v>
      </c>
      <c r="AE1679" s="41">
        <v>104.55000000000001</v>
      </c>
      <c r="AF1679">
        <v>0</v>
      </c>
      <c r="AG1679">
        <v>1</v>
      </c>
      <c r="AH1679">
        <v>1</v>
      </c>
      <c r="AI1679">
        <v>0</v>
      </c>
      <c r="AJ1679">
        <v>0</v>
      </c>
      <c r="AK1679" s="30">
        <f t="shared" si="175"/>
        <v>2</v>
      </c>
      <c r="AL1679" s="31">
        <v>5</v>
      </c>
      <c r="AM1679" s="32">
        <f t="shared" si="174"/>
        <v>3</v>
      </c>
      <c r="AN1679" s="33" t="str">
        <f t="shared" si="176"/>
        <v>MOROSO</v>
      </c>
      <c r="AO1679" s="33" t="str">
        <f t="shared" si="177"/>
        <v>3meses_pendientes</v>
      </c>
      <c r="AP1679" s="33">
        <f t="shared" si="178"/>
        <v>99</v>
      </c>
      <c r="AQ1679" s="31">
        <f t="shared" si="179"/>
        <v>17</v>
      </c>
    </row>
    <row r="1680" spans="2:43" x14ac:dyDescent="0.3">
      <c r="B1680" s="37">
        <v>46102</v>
      </c>
      <c r="C1680" t="s">
        <v>35</v>
      </c>
      <c r="D1680" t="s">
        <v>12159</v>
      </c>
      <c r="E1680" t="s">
        <v>12160</v>
      </c>
      <c r="F1680" t="s">
        <v>36</v>
      </c>
      <c r="G1680" t="s">
        <v>12161</v>
      </c>
      <c r="H1680" t="s">
        <v>12162</v>
      </c>
      <c r="I1680" t="s">
        <v>4365</v>
      </c>
      <c r="J1680" t="s">
        <v>8228</v>
      </c>
      <c r="K1680" t="s">
        <v>12105</v>
      </c>
      <c r="L1680" t="s">
        <v>12163</v>
      </c>
      <c r="M1680" t="s">
        <v>12164</v>
      </c>
      <c r="N1680" t="s">
        <v>12129</v>
      </c>
      <c r="O1680" t="s">
        <v>11478</v>
      </c>
      <c r="P1680" t="s">
        <v>10897</v>
      </c>
      <c r="Q1680" t="s">
        <v>12165</v>
      </c>
      <c r="R1680" s="26">
        <v>3</v>
      </c>
      <c r="S1680" s="23">
        <v>364084870000</v>
      </c>
      <c r="T1680" t="s">
        <v>37</v>
      </c>
      <c r="U1680" t="s">
        <v>10410</v>
      </c>
      <c r="V1680" s="39">
        <v>46105</v>
      </c>
      <c r="W1680" s="41">
        <v>34</v>
      </c>
      <c r="X1680" s="26" t="s">
        <v>446</v>
      </c>
      <c r="Z1680">
        <v>35.92</v>
      </c>
      <c r="AA1680">
        <v>35.92</v>
      </c>
      <c r="AB1680">
        <v>36.17</v>
      </c>
      <c r="AC1680">
        <v>40</v>
      </c>
      <c r="AE1680" s="41">
        <v>148.01</v>
      </c>
      <c r="AF1680">
        <v>1</v>
      </c>
      <c r="AG1680">
        <v>1</v>
      </c>
      <c r="AH1680">
        <v>1</v>
      </c>
      <c r="AI1680">
        <v>1</v>
      </c>
      <c r="AJ1680">
        <v>0</v>
      </c>
      <c r="AK1680" s="30">
        <f t="shared" si="175"/>
        <v>4</v>
      </c>
      <c r="AL1680" s="31">
        <v>5</v>
      </c>
      <c r="AM1680" s="32">
        <f t="shared" si="174"/>
        <v>1</v>
      </c>
      <c r="AN1680" s="33" t="str">
        <f t="shared" si="176"/>
        <v>MOROSO</v>
      </c>
      <c r="AO1680" s="33" t="str">
        <f t="shared" si="177"/>
        <v>1meses_pendientes</v>
      </c>
      <c r="AP1680" s="33">
        <f t="shared" si="178"/>
        <v>34</v>
      </c>
      <c r="AQ1680" s="31">
        <f t="shared" si="179"/>
        <v>24</v>
      </c>
    </row>
    <row r="1681" spans="2:43" x14ac:dyDescent="0.3">
      <c r="B1681" s="37">
        <v>46104</v>
      </c>
      <c r="C1681" t="s">
        <v>35</v>
      </c>
      <c r="D1681" t="s">
        <v>12166</v>
      </c>
      <c r="E1681" t="s">
        <v>12167</v>
      </c>
      <c r="F1681" t="s">
        <v>1425</v>
      </c>
      <c r="G1681" t="s">
        <v>12168</v>
      </c>
      <c r="H1681" t="s">
        <v>12169</v>
      </c>
      <c r="I1681" t="s">
        <v>4559</v>
      </c>
      <c r="J1681" t="s">
        <v>11541</v>
      </c>
      <c r="K1681" t="s">
        <v>12170</v>
      </c>
      <c r="L1681" t="s">
        <v>12171</v>
      </c>
      <c r="M1681" t="s">
        <v>12172</v>
      </c>
      <c r="N1681" t="s">
        <v>12129</v>
      </c>
      <c r="O1681" t="s">
        <v>11478</v>
      </c>
      <c r="P1681" t="s">
        <v>10897</v>
      </c>
      <c r="Q1681" t="s">
        <v>12173</v>
      </c>
      <c r="R1681" s="26">
        <v>3</v>
      </c>
      <c r="S1681" s="23">
        <v>367086100000</v>
      </c>
      <c r="T1681" t="s">
        <v>37</v>
      </c>
      <c r="U1681" t="s">
        <v>10410</v>
      </c>
      <c r="V1681" s="39">
        <v>46106</v>
      </c>
      <c r="W1681" s="41">
        <v>32.18</v>
      </c>
      <c r="X1681" s="26" t="s">
        <v>446</v>
      </c>
      <c r="AA1681">
        <v>33.64</v>
      </c>
      <c r="AB1681">
        <v>33.64</v>
      </c>
      <c r="AC1681">
        <v>33.64</v>
      </c>
      <c r="AE1681" s="41">
        <v>100.92</v>
      </c>
      <c r="AF1681">
        <v>0</v>
      </c>
      <c r="AG1681">
        <v>1</v>
      </c>
      <c r="AH1681">
        <v>1</v>
      </c>
      <c r="AI1681">
        <v>1</v>
      </c>
      <c r="AJ1681">
        <v>0</v>
      </c>
      <c r="AK1681" s="30">
        <f t="shared" si="175"/>
        <v>3</v>
      </c>
      <c r="AL1681" s="31">
        <v>5</v>
      </c>
      <c r="AM1681" s="32">
        <f t="shared" si="174"/>
        <v>2</v>
      </c>
      <c r="AN1681" s="33" t="str">
        <f t="shared" si="176"/>
        <v>MOROSO</v>
      </c>
      <c r="AO1681" s="33" t="str">
        <f t="shared" si="177"/>
        <v>2meses_pendientes</v>
      </c>
      <c r="AP1681" s="33">
        <f t="shared" si="178"/>
        <v>64.36</v>
      </c>
      <c r="AQ1681" s="31">
        <f t="shared" si="179"/>
        <v>25</v>
      </c>
    </row>
    <row r="1682" spans="2:43" x14ac:dyDescent="0.3">
      <c r="B1682" s="37">
        <v>46107</v>
      </c>
      <c r="C1682" t="s">
        <v>35</v>
      </c>
      <c r="D1682" t="s">
        <v>12174</v>
      </c>
      <c r="E1682" t="s">
        <v>12175</v>
      </c>
      <c r="F1682" t="s">
        <v>1425</v>
      </c>
      <c r="G1682" t="s">
        <v>12176</v>
      </c>
      <c r="H1682" t="s">
        <v>12177</v>
      </c>
      <c r="I1682" t="s">
        <v>4559</v>
      </c>
      <c r="J1682" t="s">
        <v>4560</v>
      </c>
      <c r="K1682" t="s">
        <v>4560</v>
      </c>
      <c r="L1682" t="s">
        <v>12178</v>
      </c>
      <c r="M1682" t="s">
        <v>12179</v>
      </c>
      <c r="N1682" t="s">
        <v>12129</v>
      </c>
      <c r="O1682" t="s">
        <v>11478</v>
      </c>
      <c r="P1682" t="s">
        <v>10897</v>
      </c>
      <c r="Q1682" t="s">
        <v>12180</v>
      </c>
      <c r="R1682" s="26">
        <v>1</v>
      </c>
      <c r="S1682" s="23">
        <v>366089940000</v>
      </c>
      <c r="T1682" t="s">
        <v>37</v>
      </c>
      <c r="U1682" t="s">
        <v>10410</v>
      </c>
      <c r="V1682" s="39">
        <v>46111</v>
      </c>
      <c r="W1682" s="41">
        <v>25</v>
      </c>
      <c r="X1682" s="26" t="s">
        <v>446</v>
      </c>
      <c r="Z1682">
        <v>37.5</v>
      </c>
      <c r="AA1682">
        <v>25.5</v>
      </c>
      <c r="AB1682">
        <v>12.75</v>
      </c>
      <c r="AC1682">
        <v>12.5</v>
      </c>
      <c r="AE1682" s="41">
        <v>88.25</v>
      </c>
      <c r="AF1682">
        <v>1</v>
      </c>
      <c r="AG1682">
        <v>1</v>
      </c>
      <c r="AH1682">
        <v>1</v>
      </c>
      <c r="AI1682">
        <v>1</v>
      </c>
      <c r="AJ1682">
        <v>0</v>
      </c>
      <c r="AK1682" s="30">
        <f t="shared" si="175"/>
        <v>4</v>
      </c>
      <c r="AL1682" s="31">
        <v>5</v>
      </c>
      <c r="AM1682" s="32">
        <f t="shared" si="174"/>
        <v>1</v>
      </c>
      <c r="AN1682" s="33" t="str">
        <f t="shared" si="176"/>
        <v>MOROSO</v>
      </c>
      <c r="AO1682" s="33" t="str">
        <f t="shared" si="177"/>
        <v>1meses_pendientes</v>
      </c>
      <c r="AP1682" s="33">
        <f t="shared" si="178"/>
        <v>25</v>
      </c>
      <c r="AQ1682" s="31">
        <f t="shared" si="179"/>
        <v>30</v>
      </c>
    </row>
    <row r="1683" spans="2:43" x14ac:dyDescent="0.3">
      <c r="B1683" s="37">
        <v>46079</v>
      </c>
      <c r="C1683" t="s">
        <v>35</v>
      </c>
      <c r="D1683" t="s">
        <v>12181</v>
      </c>
      <c r="E1683" t="s">
        <v>12182</v>
      </c>
      <c r="F1683" t="s">
        <v>12183</v>
      </c>
      <c r="G1683" t="s">
        <v>12184</v>
      </c>
      <c r="H1683" t="s">
        <v>12185</v>
      </c>
      <c r="I1683" t="s">
        <v>6217</v>
      </c>
      <c r="J1683" t="s">
        <v>12186</v>
      </c>
      <c r="K1683" t="s">
        <v>12187</v>
      </c>
      <c r="M1683" t="s">
        <v>12188</v>
      </c>
      <c r="N1683" t="s">
        <v>12189</v>
      </c>
      <c r="O1683" t="s">
        <v>11478</v>
      </c>
      <c r="P1683" t="s">
        <v>10897</v>
      </c>
      <c r="Q1683" t="s">
        <v>12190</v>
      </c>
      <c r="R1683" s="26">
        <v>3</v>
      </c>
      <c r="S1683" s="23">
        <v>367058700000</v>
      </c>
      <c r="T1683" t="s">
        <v>37</v>
      </c>
      <c r="U1683" t="s">
        <v>10410</v>
      </c>
      <c r="V1683" s="39">
        <v>46084</v>
      </c>
      <c r="W1683" s="41">
        <v>33</v>
      </c>
      <c r="X1683" s="26" t="s">
        <v>446</v>
      </c>
      <c r="Z1683">
        <v>34.78</v>
      </c>
      <c r="AA1683">
        <v>34.85</v>
      </c>
      <c r="AB1683">
        <v>34.85</v>
      </c>
      <c r="AE1683" s="41">
        <v>104.47999999999999</v>
      </c>
      <c r="AF1683">
        <v>1</v>
      </c>
      <c r="AG1683">
        <v>1</v>
      </c>
      <c r="AH1683">
        <v>1</v>
      </c>
      <c r="AI1683">
        <v>0</v>
      </c>
      <c r="AJ1683">
        <v>0</v>
      </c>
      <c r="AK1683" s="30">
        <f t="shared" si="175"/>
        <v>3</v>
      </c>
      <c r="AL1683" s="31">
        <v>5</v>
      </c>
      <c r="AM1683" s="32">
        <f t="shared" si="174"/>
        <v>2</v>
      </c>
      <c r="AN1683" s="33" t="str">
        <f t="shared" si="176"/>
        <v>MOROSO</v>
      </c>
      <c r="AO1683" s="33" t="str">
        <f t="shared" si="177"/>
        <v>2meses_pendientes</v>
      </c>
      <c r="AP1683" s="33">
        <f t="shared" si="178"/>
        <v>66</v>
      </c>
      <c r="AQ1683" s="31">
        <f t="shared" si="179"/>
        <v>3</v>
      </c>
    </row>
    <row r="1684" spans="2:43" x14ac:dyDescent="0.3">
      <c r="B1684" s="37">
        <v>46092</v>
      </c>
      <c r="C1684" t="s">
        <v>35</v>
      </c>
      <c r="D1684" t="s">
        <v>12191</v>
      </c>
      <c r="E1684" t="s">
        <v>12192</v>
      </c>
      <c r="F1684" t="s">
        <v>12193</v>
      </c>
      <c r="G1684" t="s">
        <v>12194</v>
      </c>
      <c r="H1684" t="s">
        <v>12195</v>
      </c>
      <c r="I1684" t="s">
        <v>4559</v>
      </c>
      <c r="J1684" t="s">
        <v>11514</v>
      </c>
      <c r="K1684" t="s">
        <v>11515</v>
      </c>
      <c r="M1684" t="s">
        <v>12196</v>
      </c>
      <c r="N1684" t="s">
        <v>12189</v>
      </c>
      <c r="O1684" t="s">
        <v>11478</v>
      </c>
      <c r="P1684" t="s">
        <v>10897</v>
      </c>
      <c r="Q1684" t="s">
        <v>12197</v>
      </c>
      <c r="R1684" s="26">
        <v>3</v>
      </c>
      <c r="S1684" s="23">
        <v>368072880000</v>
      </c>
      <c r="T1684" t="s">
        <v>37</v>
      </c>
      <c r="U1684" t="s">
        <v>10410</v>
      </c>
      <c r="V1684" s="39">
        <v>46101</v>
      </c>
      <c r="W1684" s="41">
        <v>35.409999999999997</v>
      </c>
      <c r="X1684" s="26" t="s">
        <v>446</v>
      </c>
      <c r="Y1684">
        <v>58.07</v>
      </c>
      <c r="Z1684">
        <v>18.07</v>
      </c>
      <c r="AA1684">
        <v>38.07</v>
      </c>
      <c r="AB1684">
        <v>38.06</v>
      </c>
      <c r="AE1684" s="41">
        <v>152.27000000000001</v>
      </c>
      <c r="AF1684">
        <v>1</v>
      </c>
      <c r="AG1684">
        <v>1</v>
      </c>
      <c r="AH1684">
        <v>1</v>
      </c>
      <c r="AI1684">
        <v>0</v>
      </c>
      <c r="AJ1684">
        <v>0</v>
      </c>
      <c r="AK1684" s="30">
        <f t="shared" si="175"/>
        <v>3</v>
      </c>
      <c r="AL1684" s="31">
        <v>5</v>
      </c>
      <c r="AM1684" s="32">
        <f t="shared" si="174"/>
        <v>2</v>
      </c>
      <c r="AN1684" s="33" t="str">
        <f t="shared" si="176"/>
        <v>MOROSO</v>
      </c>
      <c r="AO1684" s="33" t="str">
        <f t="shared" si="177"/>
        <v>2meses_pendientes</v>
      </c>
      <c r="AP1684" s="33">
        <f t="shared" si="178"/>
        <v>70.819999999999993</v>
      </c>
      <c r="AQ1684" s="31">
        <f t="shared" si="179"/>
        <v>20</v>
      </c>
    </row>
    <row r="1685" spans="2:43" x14ac:dyDescent="0.3">
      <c r="B1685" s="37">
        <v>46112</v>
      </c>
      <c r="C1685" t="s">
        <v>6222</v>
      </c>
      <c r="D1685" t="s">
        <v>12198</v>
      </c>
      <c r="E1685" t="s">
        <v>12199</v>
      </c>
      <c r="F1685" t="s">
        <v>12200</v>
      </c>
      <c r="G1685" t="s">
        <v>12201</v>
      </c>
      <c r="H1685" t="s">
        <v>12202</v>
      </c>
      <c r="I1685" t="s">
        <v>38</v>
      </c>
      <c r="J1685" t="s">
        <v>3877</v>
      </c>
      <c r="K1685" t="s">
        <v>4448</v>
      </c>
      <c r="L1685" t="s">
        <v>12203</v>
      </c>
      <c r="M1685" t="s">
        <v>12204</v>
      </c>
      <c r="N1685" t="s">
        <v>6518</v>
      </c>
      <c r="O1685" t="s">
        <v>6496</v>
      </c>
      <c r="P1685" t="s">
        <v>43</v>
      </c>
      <c r="Q1685" t="s">
        <v>12205</v>
      </c>
      <c r="R1685" s="26">
        <v>2</v>
      </c>
      <c r="S1685" s="23">
        <v>352365210100</v>
      </c>
      <c r="T1685" t="s">
        <v>37</v>
      </c>
      <c r="U1685" t="s">
        <v>6232</v>
      </c>
      <c r="V1685" s="39">
        <v>46098</v>
      </c>
      <c r="W1685" s="41">
        <v>30</v>
      </c>
      <c r="X1685" s="26" t="s">
        <v>446</v>
      </c>
      <c r="Z1685">
        <v>16.73</v>
      </c>
      <c r="AA1685">
        <v>32.42</v>
      </c>
      <c r="AB1685">
        <v>32.42</v>
      </c>
      <c r="AC1685">
        <v>32.42</v>
      </c>
      <c r="AE1685" s="41">
        <v>113.99000000000001</v>
      </c>
      <c r="AF1685">
        <v>1</v>
      </c>
      <c r="AG1685">
        <v>1</v>
      </c>
      <c r="AH1685">
        <v>1</v>
      </c>
      <c r="AI1685">
        <v>1</v>
      </c>
      <c r="AJ1685">
        <v>0</v>
      </c>
      <c r="AK1685" s="30">
        <f t="shared" si="175"/>
        <v>4</v>
      </c>
      <c r="AL1685" s="31">
        <v>5</v>
      </c>
      <c r="AM1685" s="32">
        <f t="shared" si="174"/>
        <v>1</v>
      </c>
      <c r="AN1685" s="33" t="str">
        <f t="shared" si="176"/>
        <v>MOROSO</v>
      </c>
      <c r="AO1685" s="33" t="str">
        <f t="shared" si="177"/>
        <v>1meses_pendientes</v>
      </c>
      <c r="AP1685" s="33">
        <f t="shared" si="178"/>
        <v>30</v>
      </c>
      <c r="AQ1685" s="31">
        <f t="shared" si="179"/>
        <v>17</v>
      </c>
    </row>
    <row r="1686" spans="2:43" x14ac:dyDescent="0.3">
      <c r="B1686" s="37">
        <v>46112</v>
      </c>
      <c r="C1686" t="s">
        <v>6222</v>
      </c>
      <c r="D1686" t="s">
        <v>12206</v>
      </c>
      <c r="E1686" t="s">
        <v>12207</v>
      </c>
      <c r="F1686" t="s">
        <v>12208</v>
      </c>
      <c r="G1686" t="s">
        <v>12209</v>
      </c>
      <c r="H1686" t="s">
        <v>12210</v>
      </c>
      <c r="I1686" t="s">
        <v>38</v>
      </c>
      <c r="J1686" t="s">
        <v>529</v>
      </c>
      <c r="K1686" t="s">
        <v>1223</v>
      </c>
      <c r="L1686" t="s">
        <v>12211</v>
      </c>
      <c r="M1686" t="s">
        <v>12212</v>
      </c>
      <c r="N1686" t="s">
        <v>6518</v>
      </c>
      <c r="O1686" t="s">
        <v>6496</v>
      </c>
      <c r="P1686" t="s">
        <v>43</v>
      </c>
      <c r="Q1686" t="s">
        <v>12213</v>
      </c>
      <c r="R1686" s="26">
        <v>1</v>
      </c>
      <c r="S1686" s="23">
        <v>365045420000</v>
      </c>
      <c r="T1686" t="s">
        <v>37</v>
      </c>
      <c r="U1686" t="s">
        <v>6232</v>
      </c>
      <c r="V1686" s="39">
        <v>46098</v>
      </c>
      <c r="W1686" s="41">
        <v>9</v>
      </c>
      <c r="X1686" s="26" t="s">
        <v>446</v>
      </c>
      <c r="Y1686">
        <v>9.61</v>
      </c>
      <c r="Z1686">
        <v>53.68</v>
      </c>
      <c r="AA1686">
        <v>70.06</v>
      </c>
      <c r="AB1686">
        <v>70.06</v>
      </c>
      <c r="AC1686">
        <v>56.05</v>
      </c>
      <c r="AE1686" s="41">
        <v>259.45999999999998</v>
      </c>
      <c r="AF1686">
        <v>1</v>
      </c>
      <c r="AG1686">
        <v>1</v>
      </c>
      <c r="AH1686">
        <v>1</v>
      </c>
      <c r="AI1686">
        <v>1</v>
      </c>
      <c r="AJ1686">
        <v>0</v>
      </c>
      <c r="AK1686" s="30">
        <f t="shared" si="175"/>
        <v>4</v>
      </c>
      <c r="AL1686" s="31">
        <v>5</v>
      </c>
      <c r="AM1686" s="32">
        <f t="shared" si="174"/>
        <v>1</v>
      </c>
      <c r="AN1686" s="33" t="str">
        <f t="shared" si="176"/>
        <v>MOROSO</v>
      </c>
      <c r="AO1686" s="33" t="str">
        <f t="shared" si="177"/>
        <v>1meses_pendientes</v>
      </c>
      <c r="AP1686" s="33">
        <f t="shared" si="178"/>
        <v>9</v>
      </c>
      <c r="AQ1686" s="31">
        <f t="shared" si="179"/>
        <v>17</v>
      </c>
    </row>
    <row r="1687" spans="2:43" x14ac:dyDescent="0.3">
      <c r="B1687" s="37">
        <v>46110</v>
      </c>
      <c r="C1687" t="s">
        <v>6222</v>
      </c>
      <c r="D1687" t="s">
        <v>5909</v>
      </c>
      <c r="E1687" t="s">
        <v>12214</v>
      </c>
      <c r="F1687" t="s">
        <v>5166</v>
      </c>
      <c r="G1687" t="s">
        <v>12215</v>
      </c>
      <c r="H1687" t="s">
        <v>12216</v>
      </c>
      <c r="I1687" t="s">
        <v>38</v>
      </c>
      <c r="J1687" t="s">
        <v>38</v>
      </c>
      <c r="K1687" t="s">
        <v>936</v>
      </c>
      <c r="L1687" t="s">
        <v>5911</v>
      </c>
      <c r="M1687" t="s">
        <v>12217</v>
      </c>
      <c r="N1687" t="s">
        <v>12218</v>
      </c>
      <c r="O1687" t="s">
        <v>6496</v>
      </c>
      <c r="P1687" t="s">
        <v>43</v>
      </c>
      <c r="Q1687" t="s">
        <v>12219</v>
      </c>
      <c r="R1687" s="26">
        <v>2</v>
      </c>
      <c r="S1687" s="23">
        <v>368068980000</v>
      </c>
      <c r="T1687" t="s">
        <v>37</v>
      </c>
      <c r="U1687" t="s">
        <v>6232</v>
      </c>
      <c r="V1687" s="39">
        <v>46094</v>
      </c>
      <c r="W1687" s="41">
        <v>44</v>
      </c>
      <c r="X1687" s="26" t="s">
        <v>446</v>
      </c>
      <c r="Z1687">
        <v>82.83</v>
      </c>
      <c r="AA1687">
        <v>47.54</v>
      </c>
      <c r="AC1687">
        <v>47.54</v>
      </c>
      <c r="AE1687" s="41">
        <v>177.91</v>
      </c>
      <c r="AF1687">
        <v>1</v>
      </c>
      <c r="AG1687">
        <v>1</v>
      </c>
      <c r="AH1687">
        <v>0</v>
      </c>
      <c r="AI1687">
        <v>1</v>
      </c>
      <c r="AJ1687">
        <v>0</v>
      </c>
      <c r="AK1687" s="30">
        <f t="shared" si="175"/>
        <v>3</v>
      </c>
      <c r="AL1687" s="31">
        <v>5</v>
      </c>
      <c r="AM1687" s="32">
        <f t="shared" si="174"/>
        <v>2</v>
      </c>
      <c r="AN1687" s="33" t="str">
        <f t="shared" si="176"/>
        <v>MOROSO</v>
      </c>
      <c r="AO1687" s="33" t="str">
        <f t="shared" si="177"/>
        <v>2meses_pendientes</v>
      </c>
      <c r="AP1687" s="33">
        <f t="shared" si="178"/>
        <v>88</v>
      </c>
      <c r="AQ1687" s="31">
        <f t="shared" si="179"/>
        <v>13</v>
      </c>
    </row>
    <row r="1688" spans="2:43" x14ac:dyDescent="0.3">
      <c r="B1688" s="37">
        <v>46110</v>
      </c>
      <c r="C1688" t="s">
        <v>6222</v>
      </c>
      <c r="D1688" t="s">
        <v>12220</v>
      </c>
      <c r="E1688" t="s">
        <v>12221</v>
      </c>
      <c r="F1688" t="s">
        <v>12222</v>
      </c>
      <c r="G1688" t="s">
        <v>12223</v>
      </c>
      <c r="H1688" t="s">
        <v>12224</v>
      </c>
      <c r="I1688" t="s">
        <v>38</v>
      </c>
      <c r="J1688" t="s">
        <v>3877</v>
      </c>
      <c r="K1688" t="s">
        <v>4585</v>
      </c>
      <c r="L1688" t="s">
        <v>12225</v>
      </c>
      <c r="M1688" t="s">
        <v>12226</v>
      </c>
      <c r="N1688" t="s">
        <v>12218</v>
      </c>
      <c r="O1688" t="s">
        <v>6496</v>
      </c>
      <c r="P1688" t="s">
        <v>43</v>
      </c>
      <c r="Q1688" t="s">
        <v>12227</v>
      </c>
      <c r="R1688" s="26">
        <v>2</v>
      </c>
      <c r="S1688" s="23">
        <v>364077780000</v>
      </c>
      <c r="T1688" t="s">
        <v>37</v>
      </c>
      <c r="U1688" t="s">
        <v>6232</v>
      </c>
      <c r="V1688" s="39">
        <v>46111</v>
      </c>
      <c r="W1688" s="41">
        <v>41</v>
      </c>
      <c r="X1688" s="26" t="s">
        <v>446</v>
      </c>
      <c r="Z1688">
        <v>49.3</v>
      </c>
      <c r="AA1688">
        <v>50</v>
      </c>
      <c r="AB1688">
        <v>50</v>
      </c>
      <c r="AC1688">
        <v>100</v>
      </c>
      <c r="AE1688" s="41">
        <v>249.3</v>
      </c>
      <c r="AF1688">
        <v>1</v>
      </c>
      <c r="AG1688">
        <v>1</v>
      </c>
      <c r="AH1688">
        <v>1</v>
      </c>
      <c r="AI1688">
        <v>1</v>
      </c>
      <c r="AJ1688">
        <v>0</v>
      </c>
      <c r="AK1688" s="30">
        <f t="shared" si="175"/>
        <v>4</v>
      </c>
      <c r="AL1688" s="31">
        <v>5</v>
      </c>
      <c r="AM1688" s="32">
        <f t="shared" si="174"/>
        <v>1</v>
      </c>
      <c r="AN1688" s="33" t="str">
        <f t="shared" si="176"/>
        <v>MOROSO</v>
      </c>
      <c r="AO1688" s="33" t="str">
        <f t="shared" si="177"/>
        <v>1meses_pendientes</v>
      </c>
      <c r="AP1688" s="33">
        <f t="shared" si="178"/>
        <v>41</v>
      </c>
      <c r="AQ1688" s="31">
        <f t="shared" si="179"/>
        <v>30</v>
      </c>
    </row>
    <row r="1689" spans="2:43" x14ac:dyDescent="0.3">
      <c r="B1689" s="37">
        <v>46110</v>
      </c>
      <c r="C1689" t="s">
        <v>6222</v>
      </c>
      <c r="D1689" t="s">
        <v>12228</v>
      </c>
      <c r="E1689" t="s">
        <v>12229</v>
      </c>
      <c r="F1689" t="s">
        <v>5166</v>
      </c>
      <c r="G1689" t="s">
        <v>12230</v>
      </c>
      <c r="H1689" t="s">
        <v>12231</v>
      </c>
      <c r="I1689" t="s">
        <v>38</v>
      </c>
      <c r="J1689" t="s">
        <v>38</v>
      </c>
      <c r="K1689" t="s">
        <v>796</v>
      </c>
      <c r="L1689" t="s">
        <v>12232</v>
      </c>
      <c r="M1689" t="s">
        <v>12233</v>
      </c>
      <c r="N1689" t="s">
        <v>12218</v>
      </c>
      <c r="O1689" t="s">
        <v>6496</v>
      </c>
      <c r="P1689" t="s">
        <v>43</v>
      </c>
      <c r="Q1689" t="s">
        <v>12234</v>
      </c>
      <c r="R1689" s="26">
        <v>2</v>
      </c>
      <c r="S1689" s="23">
        <v>363079680000</v>
      </c>
      <c r="T1689" t="s">
        <v>37</v>
      </c>
      <c r="U1689" t="s">
        <v>6232</v>
      </c>
      <c r="V1689" s="39">
        <v>46104</v>
      </c>
      <c r="W1689" s="41">
        <v>43</v>
      </c>
      <c r="X1689" s="26" t="s">
        <v>446</v>
      </c>
      <c r="Z1689">
        <v>18.350000000000001</v>
      </c>
      <c r="AA1689">
        <v>43.73</v>
      </c>
      <c r="AB1689">
        <v>43.73</v>
      </c>
      <c r="AE1689" s="41">
        <v>105.81</v>
      </c>
      <c r="AF1689">
        <v>1</v>
      </c>
      <c r="AG1689">
        <v>1</v>
      </c>
      <c r="AH1689">
        <v>1</v>
      </c>
      <c r="AI1689">
        <v>0</v>
      </c>
      <c r="AJ1689">
        <v>0</v>
      </c>
      <c r="AK1689" s="30">
        <f t="shared" si="175"/>
        <v>3</v>
      </c>
      <c r="AL1689" s="31">
        <v>5</v>
      </c>
      <c r="AM1689" s="32">
        <f t="shared" si="174"/>
        <v>2</v>
      </c>
      <c r="AN1689" s="33" t="str">
        <f t="shared" si="176"/>
        <v>MOROSO</v>
      </c>
      <c r="AO1689" s="33" t="str">
        <f t="shared" si="177"/>
        <v>2meses_pendientes</v>
      </c>
      <c r="AP1689" s="33">
        <f t="shared" si="178"/>
        <v>86</v>
      </c>
      <c r="AQ1689" s="31">
        <f t="shared" si="179"/>
        <v>23</v>
      </c>
    </row>
    <row r="1690" spans="2:43" x14ac:dyDescent="0.3">
      <c r="B1690" s="37">
        <v>46110</v>
      </c>
      <c r="C1690" t="s">
        <v>6222</v>
      </c>
      <c r="D1690" t="s">
        <v>12235</v>
      </c>
      <c r="E1690" t="s">
        <v>12236</v>
      </c>
      <c r="F1690" t="s">
        <v>5166</v>
      </c>
      <c r="G1690" t="s">
        <v>12237</v>
      </c>
      <c r="H1690" t="s">
        <v>12238</v>
      </c>
      <c r="I1690" t="s">
        <v>38</v>
      </c>
      <c r="J1690" t="s">
        <v>38</v>
      </c>
      <c r="K1690" t="s">
        <v>3877</v>
      </c>
      <c r="L1690" t="s">
        <v>12239</v>
      </c>
      <c r="M1690" t="s">
        <v>12226</v>
      </c>
      <c r="N1690" t="s">
        <v>12218</v>
      </c>
      <c r="O1690" t="s">
        <v>6496</v>
      </c>
      <c r="P1690" t="s">
        <v>43</v>
      </c>
      <c r="Q1690" t="s">
        <v>12240</v>
      </c>
      <c r="R1690" s="26">
        <v>2</v>
      </c>
      <c r="S1690" s="23">
        <v>362080550000</v>
      </c>
      <c r="T1690" t="s">
        <v>37</v>
      </c>
      <c r="U1690" t="s">
        <v>6232</v>
      </c>
      <c r="V1690" s="39">
        <v>46104</v>
      </c>
      <c r="W1690" s="41">
        <v>29</v>
      </c>
      <c r="X1690" s="26" t="s">
        <v>446</v>
      </c>
      <c r="Z1690">
        <v>12.15</v>
      </c>
      <c r="AA1690">
        <v>31.34</v>
      </c>
      <c r="AB1690">
        <v>31.34</v>
      </c>
      <c r="AC1690">
        <v>33.15</v>
      </c>
      <c r="AE1690" s="41">
        <v>107.97999999999999</v>
      </c>
      <c r="AF1690">
        <v>1</v>
      </c>
      <c r="AG1690">
        <v>1</v>
      </c>
      <c r="AH1690">
        <v>1</v>
      </c>
      <c r="AI1690">
        <v>1</v>
      </c>
      <c r="AJ1690">
        <v>0</v>
      </c>
      <c r="AK1690" s="30">
        <f t="shared" si="175"/>
        <v>4</v>
      </c>
      <c r="AL1690" s="31">
        <v>5</v>
      </c>
      <c r="AM1690" s="32">
        <f t="shared" si="174"/>
        <v>1</v>
      </c>
      <c r="AN1690" s="33" t="str">
        <f t="shared" si="176"/>
        <v>MOROSO</v>
      </c>
      <c r="AO1690" s="33" t="str">
        <f t="shared" si="177"/>
        <v>1meses_pendientes</v>
      </c>
      <c r="AP1690" s="33">
        <f t="shared" si="178"/>
        <v>29</v>
      </c>
      <c r="AQ1690" s="31">
        <f t="shared" si="179"/>
        <v>23</v>
      </c>
    </row>
    <row r="1691" spans="2:43" x14ac:dyDescent="0.3">
      <c r="B1691" s="37">
        <v>46110</v>
      </c>
      <c r="C1691" t="s">
        <v>6222</v>
      </c>
      <c r="D1691" t="s">
        <v>12241</v>
      </c>
      <c r="E1691" t="s">
        <v>12242</v>
      </c>
      <c r="F1691" t="s">
        <v>5166</v>
      </c>
      <c r="G1691" t="s">
        <v>12243</v>
      </c>
      <c r="H1691" t="s">
        <v>12244</v>
      </c>
      <c r="I1691" t="s">
        <v>38</v>
      </c>
      <c r="J1691" t="s">
        <v>38</v>
      </c>
      <c r="K1691" t="s">
        <v>796</v>
      </c>
      <c r="L1691" t="s">
        <v>12245</v>
      </c>
      <c r="M1691" t="s">
        <v>12246</v>
      </c>
      <c r="N1691" t="s">
        <v>12218</v>
      </c>
      <c r="O1691" t="s">
        <v>6496</v>
      </c>
      <c r="P1691" t="s">
        <v>43</v>
      </c>
      <c r="Q1691" t="s">
        <v>12247</v>
      </c>
      <c r="R1691" s="26">
        <v>2</v>
      </c>
      <c r="S1691" s="23">
        <v>364080680000</v>
      </c>
      <c r="T1691" t="s">
        <v>37</v>
      </c>
      <c r="U1691" t="s">
        <v>6232</v>
      </c>
      <c r="V1691" s="39">
        <v>46100</v>
      </c>
      <c r="W1691" s="41">
        <v>25</v>
      </c>
      <c r="X1691" s="26" t="s">
        <v>446</v>
      </c>
      <c r="Z1691">
        <v>11.34</v>
      </c>
      <c r="AA1691">
        <v>30</v>
      </c>
      <c r="AB1691">
        <v>80</v>
      </c>
      <c r="AE1691" s="41">
        <v>121.34</v>
      </c>
      <c r="AF1691">
        <v>1</v>
      </c>
      <c r="AG1691">
        <v>1</v>
      </c>
      <c r="AH1691">
        <v>1</v>
      </c>
      <c r="AI1691">
        <v>0</v>
      </c>
      <c r="AJ1691">
        <v>0</v>
      </c>
      <c r="AK1691" s="30">
        <f t="shared" si="175"/>
        <v>3</v>
      </c>
      <c r="AL1691" s="31">
        <v>5</v>
      </c>
      <c r="AM1691" s="32">
        <f t="shared" si="174"/>
        <v>2</v>
      </c>
      <c r="AN1691" s="33" t="str">
        <f t="shared" si="176"/>
        <v>MOROSO</v>
      </c>
      <c r="AO1691" s="33" t="str">
        <f t="shared" si="177"/>
        <v>2meses_pendientes</v>
      </c>
      <c r="AP1691" s="33">
        <f t="shared" si="178"/>
        <v>50</v>
      </c>
      <c r="AQ1691" s="31">
        <f t="shared" si="179"/>
        <v>19</v>
      </c>
    </row>
    <row r="1692" spans="2:43" x14ac:dyDescent="0.3">
      <c r="B1692" s="37">
        <v>46110</v>
      </c>
      <c r="C1692" t="s">
        <v>6222</v>
      </c>
      <c r="D1692" t="s">
        <v>12248</v>
      </c>
      <c r="E1692" t="s">
        <v>12249</v>
      </c>
      <c r="F1692" t="s">
        <v>5166</v>
      </c>
      <c r="G1692" t="s">
        <v>12250</v>
      </c>
      <c r="H1692" t="s">
        <v>12251</v>
      </c>
      <c r="I1692" t="s">
        <v>38</v>
      </c>
      <c r="J1692" t="s">
        <v>38</v>
      </c>
      <c r="K1692" t="s">
        <v>4677</v>
      </c>
      <c r="L1692" t="s">
        <v>12252</v>
      </c>
      <c r="M1692" t="s">
        <v>12253</v>
      </c>
      <c r="N1692" t="s">
        <v>12218</v>
      </c>
      <c r="O1692" t="s">
        <v>6496</v>
      </c>
      <c r="P1692" t="s">
        <v>43</v>
      </c>
      <c r="Q1692" t="s">
        <v>12254</v>
      </c>
      <c r="R1692" s="26">
        <v>2</v>
      </c>
      <c r="S1692" s="23">
        <v>361081760000</v>
      </c>
      <c r="T1692" t="s">
        <v>37</v>
      </c>
      <c r="U1692" t="s">
        <v>6232</v>
      </c>
      <c r="V1692" s="39">
        <v>46102</v>
      </c>
      <c r="W1692" s="41">
        <v>27</v>
      </c>
      <c r="X1692" s="26" t="s">
        <v>446</v>
      </c>
      <c r="Z1692">
        <v>11.28</v>
      </c>
      <c r="AB1692">
        <v>29.16</v>
      </c>
      <c r="AE1692" s="41">
        <v>40.44</v>
      </c>
      <c r="AF1692">
        <v>1</v>
      </c>
      <c r="AG1692">
        <v>0</v>
      </c>
      <c r="AH1692">
        <v>1</v>
      </c>
      <c r="AI1692">
        <v>0</v>
      </c>
      <c r="AJ1692">
        <v>0</v>
      </c>
      <c r="AK1692" s="30">
        <f t="shared" si="175"/>
        <v>2</v>
      </c>
      <c r="AL1692" s="31">
        <v>5</v>
      </c>
      <c r="AM1692" s="32">
        <f t="shared" si="174"/>
        <v>3</v>
      </c>
      <c r="AN1692" s="33" t="str">
        <f t="shared" si="176"/>
        <v>MOROSO</v>
      </c>
      <c r="AO1692" s="33" t="str">
        <f t="shared" si="177"/>
        <v>3meses_pendientes</v>
      </c>
      <c r="AP1692" s="33">
        <f t="shared" si="178"/>
        <v>81</v>
      </c>
      <c r="AQ1692" s="31">
        <f t="shared" si="179"/>
        <v>21</v>
      </c>
    </row>
    <row r="1693" spans="2:43" x14ac:dyDescent="0.3">
      <c r="B1693" s="37">
        <v>46108</v>
      </c>
      <c r="C1693" t="s">
        <v>6222</v>
      </c>
      <c r="D1693" t="s">
        <v>12255</v>
      </c>
      <c r="E1693" t="s">
        <v>12256</v>
      </c>
      <c r="F1693" t="s">
        <v>12257</v>
      </c>
      <c r="G1693" t="s">
        <v>12258</v>
      </c>
      <c r="H1693" t="s">
        <v>12259</v>
      </c>
      <c r="I1693" t="s">
        <v>38</v>
      </c>
      <c r="J1693" t="s">
        <v>44</v>
      </c>
      <c r="K1693" t="s">
        <v>56</v>
      </c>
      <c r="L1693" t="s">
        <v>12260</v>
      </c>
      <c r="M1693" t="s">
        <v>12261</v>
      </c>
      <c r="N1693" t="s">
        <v>6527</v>
      </c>
      <c r="O1693" t="s">
        <v>6496</v>
      </c>
      <c r="P1693" t="s">
        <v>43</v>
      </c>
      <c r="Q1693" t="s">
        <v>12262</v>
      </c>
      <c r="R1693" s="26">
        <v>2</v>
      </c>
      <c r="S1693" s="23">
        <v>362088990000</v>
      </c>
      <c r="T1693" t="s">
        <v>37</v>
      </c>
      <c r="U1693" t="s">
        <v>6232</v>
      </c>
      <c r="V1693" s="39">
        <v>46108</v>
      </c>
      <c r="W1693" s="41">
        <v>30</v>
      </c>
      <c r="X1693" s="26" t="s">
        <v>446</v>
      </c>
      <c r="Z1693">
        <v>5.25</v>
      </c>
      <c r="AA1693">
        <v>32.42</v>
      </c>
      <c r="AB1693">
        <v>32.42</v>
      </c>
      <c r="AE1693" s="41">
        <v>70.09</v>
      </c>
      <c r="AF1693">
        <v>1</v>
      </c>
      <c r="AG1693">
        <v>1</v>
      </c>
      <c r="AH1693">
        <v>1</v>
      </c>
      <c r="AI1693">
        <v>0</v>
      </c>
      <c r="AJ1693">
        <v>0</v>
      </c>
      <c r="AK1693" s="30">
        <f t="shared" si="175"/>
        <v>3</v>
      </c>
      <c r="AL1693" s="31">
        <v>5</v>
      </c>
      <c r="AM1693" s="32">
        <f t="shared" si="174"/>
        <v>2</v>
      </c>
      <c r="AN1693" s="33" t="str">
        <f t="shared" si="176"/>
        <v>MOROSO</v>
      </c>
      <c r="AO1693" s="33" t="str">
        <f t="shared" si="177"/>
        <v>2meses_pendientes</v>
      </c>
      <c r="AP1693" s="33">
        <f t="shared" si="178"/>
        <v>60</v>
      </c>
      <c r="AQ1693" s="31">
        <f t="shared" si="179"/>
        <v>27</v>
      </c>
    </row>
    <row r="1694" spans="2:43" x14ac:dyDescent="0.3">
      <c r="B1694" s="37">
        <v>46091</v>
      </c>
      <c r="C1694" t="s">
        <v>35</v>
      </c>
      <c r="D1694" t="s">
        <v>12263</v>
      </c>
      <c r="E1694" t="s">
        <v>12264</v>
      </c>
      <c r="F1694" t="s">
        <v>10562</v>
      </c>
      <c r="G1694" t="s">
        <v>12265</v>
      </c>
      <c r="H1694" t="s">
        <v>12266</v>
      </c>
      <c r="I1694" t="s">
        <v>744</v>
      </c>
      <c r="J1694" t="s">
        <v>744</v>
      </c>
      <c r="K1694" t="s">
        <v>1054</v>
      </c>
      <c r="L1694" t="s">
        <v>12267</v>
      </c>
      <c r="M1694" t="s">
        <v>12268</v>
      </c>
      <c r="N1694" t="s">
        <v>12269</v>
      </c>
      <c r="O1694" t="s">
        <v>12270</v>
      </c>
      <c r="P1694" t="s">
        <v>12271</v>
      </c>
      <c r="Q1694" t="s">
        <v>12272</v>
      </c>
      <c r="R1694" s="26">
        <v>2</v>
      </c>
      <c r="S1694" s="23">
        <v>367071540000</v>
      </c>
      <c r="T1694" t="s">
        <v>37</v>
      </c>
      <c r="U1694" t="s">
        <v>1066</v>
      </c>
      <c r="V1694" s="39">
        <v>46098</v>
      </c>
      <c r="W1694" s="41">
        <v>30</v>
      </c>
      <c r="X1694" s="26" t="s">
        <v>446</v>
      </c>
      <c r="AE1694" s="41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 s="30">
        <f t="shared" si="175"/>
        <v>0</v>
      </c>
      <c r="AL1694" s="31">
        <v>5</v>
      </c>
      <c r="AM1694" s="32">
        <f t="shared" si="174"/>
        <v>5</v>
      </c>
      <c r="AN1694" s="33" t="str">
        <f t="shared" si="176"/>
        <v>NPN</v>
      </c>
      <c r="AO1694" s="33" t="str">
        <f t="shared" si="177"/>
        <v>5meses_pendientes</v>
      </c>
      <c r="AP1694" s="33">
        <f t="shared" si="178"/>
        <v>150</v>
      </c>
      <c r="AQ1694" s="31">
        <f t="shared" si="179"/>
        <v>17</v>
      </c>
    </row>
    <row r="1695" spans="2:43" x14ac:dyDescent="0.3">
      <c r="B1695" s="37">
        <v>46094</v>
      </c>
      <c r="C1695" t="s">
        <v>35</v>
      </c>
      <c r="D1695" t="s">
        <v>12273</v>
      </c>
      <c r="E1695" t="s">
        <v>12274</v>
      </c>
      <c r="F1695" t="s">
        <v>10562</v>
      </c>
      <c r="G1695" t="s">
        <v>12275</v>
      </c>
      <c r="H1695" t="s">
        <v>12266</v>
      </c>
      <c r="I1695" t="s">
        <v>744</v>
      </c>
      <c r="J1695" t="s">
        <v>744</v>
      </c>
      <c r="K1695" t="s">
        <v>1054</v>
      </c>
      <c r="L1695" t="s">
        <v>12276</v>
      </c>
      <c r="M1695" t="s">
        <v>12277</v>
      </c>
      <c r="N1695" t="s">
        <v>12269</v>
      </c>
      <c r="O1695" t="s">
        <v>12270</v>
      </c>
      <c r="P1695" t="s">
        <v>12271</v>
      </c>
      <c r="Q1695" t="s">
        <v>12278</v>
      </c>
      <c r="R1695" s="26">
        <v>2</v>
      </c>
      <c r="S1695" s="23">
        <v>367075490000</v>
      </c>
      <c r="T1695" t="s">
        <v>37</v>
      </c>
      <c r="U1695" t="s">
        <v>1066</v>
      </c>
      <c r="V1695" s="39">
        <v>46095</v>
      </c>
      <c r="W1695" s="41">
        <v>30</v>
      </c>
      <c r="X1695" s="26" t="s">
        <v>446</v>
      </c>
      <c r="AE1695" s="41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 s="30">
        <f t="shared" si="175"/>
        <v>0</v>
      </c>
      <c r="AL1695" s="31">
        <v>5</v>
      </c>
      <c r="AM1695" s="32">
        <f t="shared" si="174"/>
        <v>5</v>
      </c>
      <c r="AN1695" s="33" t="str">
        <f t="shared" si="176"/>
        <v>NPN</v>
      </c>
      <c r="AO1695" s="33" t="str">
        <f t="shared" si="177"/>
        <v>5meses_pendientes</v>
      </c>
      <c r="AP1695" s="33">
        <f t="shared" si="178"/>
        <v>150</v>
      </c>
      <c r="AQ1695" s="31">
        <f t="shared" si="179"/>
        <v>14</v>
      </c>
    </row>
    <row r="1696" spans="2:43" x14ac:dyDescent="0.3">
      <c r="B1696" s="37">
        <v>46098</v>
      </c>
      <c r="C1696" t="s">
        <v>35</v>
      </c>
      <c r="D1696" t="s">
        <v>12279</v>
      </c>
      <c r="E1696" t="s">
        <v>12280</v>
      </c>
      <c r="F1696" t="s">
        <v>10562</v>
      </c>
      <c r="G1696" t="s">
        <v>12281</v>
      </c>
      <c r="H1696" t="s">
        <v>12282</v>
      </c>
      <c r="I1696" t="s">
        <v>744</v>
      </c>
      <c r="J1696" t="s">
        <v>744</v>
      </c>
      <c r="K1696" t="s">
        <v>5359</v>
      </c>
      <c r="L1696" t="s">
        <v>12283</v>
      </c>
      <c r="M1696" t="s">
        <v>12284</v>
      </c>
      <c r="N1696" t="s">
        <v>12269</v>
      </c>
      <c r="O1696" t="s">
        <v>12270</v>
      </c>
      <c r="P1696" t="s">
        <v>12271</v>
      </c>
      <c r="Q1696" t="s">
        <v>12285</v>
      </c>
      <c r="R1696" s="26">
        <v>2</v>
      </c>
      <c r="S1696" s="23">
        <v>367084050000</v>
      </c>
      <c r="T1696" t="s">
        <v>37</v>
      </c>
      <c r="U1696" t="s">
        <v>1066</v>
      </c>
      <c r="V1696" s="39">
        <v>46107</v>
      </c>
      <c r="W1696" s="41">
        <v>30</v>
      </c>
      <c r="X1696" s="26" t="s">
        <v>446</v>
      </c>
      <c r="Y1696">
        <v>30.44</v>
      </c>
      <c r="AE1696" s="41">
        <v>30.44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 s="30">
        <f t="shared" si="175"/>
        <v>0</v>
      </c>
      <c r="AL1696" s="31">
        <v>5</v>
      </c>
      <c r="AM1696" s="32">
        <f t="shared" si="174"/>
        <v>5</v>
      </c>
      <c r="AN1696" s="33" t="str">
        <f t="shared" si="176"/>
        <v>NPN</v>
      </c>
      <c r="AO1696" s="33" t="str">
        <f t="shared" si="177"/>
        <v>5meses_pendientes</v>
      </c>
      <c r="AP1696" s="33">
        <f t="shared" si="178"/>
        <v>150</v>
      </c>
      <c r="AQ1696" s="31">
        <f t="shared" si="179"/>
        <v>26</v>
      </c>
    </row>
    <row r="1697" spans="2:43" x14ac:dyDescent="0.3">
      <c r="B1697" s="37">
        <v>46104</v>
      </c>
      <c r="C1697" t="s">
        <v>35</v>
      </c>
      <c r="D1697" t="s">
        <v>12286</v>
      </c>
      <c r="E1697" t="s">
        <v>12287</v>
      </c>
      <c r="F1697" t="s">
        <v>10562</v>
      </c>
      <c r="G1697" t="s">
        <v>12288</v>
      </c>
      <c r="H1697" t="s">
        <v>12282</v>
      </c>
      <c r="I1697" t="s">
        <v>744</v>
      </c>
      <c r="J1697" t="s">
        <v>744</v>
      </c>
      <c r="K1697" t="s">
        <v>5359</v>
      </c>
      <c r="L1697" t="s">
        <v>12289</v>
      </c>
      <c r="M1697" t="s">
        <v>12290</v>
      </c>
      <c r="N1697" t="s">
        <v>12269</v>
      </c>
      <c r="O1697" t="s">
        <v>12270</v>
      </c>
      <c r="P1697" t="s">
        <v>12271</v>
      </c>
      <c r="Q1697" t="s">
        <v>12291</v>
      </c>
      <c r="R1697" s="26">
        <v>3</v>
      </c>
      <c r="S1697" s="23">
        <v>365085490000</v>
      </c>
      <c r="T1697" t="s">
        <v>37</v>
      </c>
      <c r="U1697" t="s">
        <v>1066</v>
      </c>
      <c r="V1697" s="39">
        <v>46104</v>
      </c>
      <c r="W1697" s="41">
        <v>59</v>
      </c>
      <c r="X1697" s="26" t="s">
        <v>446</v>
      </c>
      <c r="Z1697">
        <v>61.67</v>
      </c>
      <c r="AA1697">
        <v>123.34</v>
      </c>
      <c r="AC1697">
        <v>63.4</v>
      </c>
      <c r="AE1697" s="41">
        <v>248.41</v>
      </c>
      <c r="AF1697">
        <v>1</v>
      </c>
      <c r="AG1697">
        <v>1</v>
      </c>
      <c r="AH1697">
        <v>0</v>
      </c>
      <c r="AI1697">
        <v>1</v>
      </c>
      <c r="AJ1697">
        <v>0</v>
      </c>
      <c r="AK1697" s="30">
        <f t="shared" si="175"/>
        <v>3</v>
      </c>
      <c r="AL1697" s="31">
        <v>5</v>
      </c>
      <c r="AM1697" s="32">
        <f t="shared" si="174"/>
        <v>2</v>
      </c>
      <c r="AN1697" s="33" t="str">
        <f t="shared" si="176"/>
        <v>MOROSO</v>
      </c>
      <c r="AO1697" s="33" t="str">
        <f t="shared" si="177"/>
        <v>2meses_pendientes</v>
      </c>
      <c r="AP1697" s="33">
        <f t="shared" si="178"/>
        <v>118</v>
      </c>
      <c r="AQ1697" s="31">
        <f t="shared" si="179"/>
        <v>23</v>
      </c>
    </row>
    <row r="1698" spans="2:43" x14ac:dyDescent="0.3">
      <c r="B1698" s="37">
        <v>46112</v>
      </c>
      <c r="C1698" t="s">
        <v>35</v>
      </c>
      <c r="D1698" t="s">
        <v>12292</v>
      </c>
      <c r="E1698" t="s">
        <v>12293</v>
      </c>
      <c r="F1698" t="s">
        <v>10562</v>
      </c>
      <c r="G1698" t="s">
        <v>12294</v>
      </c>
      <c r="H1698" t="s">
        <v>12295</v>
      </c>
      <c r="I1698" t="s">
        <v>744</v>
      </c>
      <c r="J1698" t="s">
        <v>744</v>
      </c>
      <c r="K1698" t="s">
        <v>1054</v>
      </c>
      <c r="L1698" t="s">
        <v>12296</v>
      </c>
      <c r="M1698" t="s">
        <v>12297</v>
      </c>
      <c r="N1698" t="s">
        <v>12269</v>
      </c>
      <c r="O1698" t="s">
        <v>12270</v>
      </c>
      <c r="P1698" t="s">
        <v>12271</v>
      </c>
      <c r="Q1698" t="s">
        <v>12298</v>
      </c>
      <c r="R1698" s="26">
        <v>2</v>
      </c>
      <c r="S1698" s="23">
        <v>367091720000</v>
      </c>
      <c r="T1698" t="s">
        <v>37</v>
      </c>
      <c r="U1698" t="s">
        <v>1066</v>
      </c>
      <c r="V1698" s="39">
        <v>46112</v>
      </c>
      <c r="W1698" s="41">
        <v>30</v>
      </c>
      <c r="X1698" s="26" t="s">
        <v>446</v>
      </c>
      <c r="AE1698" s="41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 s="30">
        <f t="shared" si="175"/>
        <v>0</v>
      </c>
      <c r="AL1698" s="31">
        <v>5</v>
      </c>
      <c r="AM1698" s="32">
        <f t="shared" si="174"/>
        <v>5</v>
      </c>
      <c r="AN1698" s="33" t="str">
        <f t="shared" si="176"/>
        <v>NPN</v>
      </c>
      <c r="AO1698" s="33" t="str">
        <f t="shared" si="177"/>
        <v>5meses_pendientes</v>
      </c>
      <c r="AP1698" s="33">
        <f t="shared" si="178"/>
        <v>150</v>
      </c>
      <c r="AQ1698" s="31">
        <f t="shared" si="179"/>
        <v>31</v>
      </c>
    </row>
    <row r="1699" spans="2:43" x14ac:dyDescent="0.3">
      <c r="B1699" s="37">
        <v>46088</v>
      </c>
      <c r="C1699" t="s">
        <v>35</v>
      </c>
      <c r="D1699" t="s">
        <v>12299</v>
      </c>
      <c r="E1699" t="s">
        <v>12300</v>
      </c>
      <c r="F1699" t="s">
        <v>9451</v>
      </c>
      <c r="G1699" t="s">
        <v>12301</v>
      </c>
      <c r="H1699" t="s">
        <v>12302</v>
      </c>
      <c r="I1699" t="s">
        <v>744</v>
      </c>
      <c r="J1699" t="s">
        <v>744</v>
      </c>
      <c r="K1699" t="s">
        <v>2560</v>
      </c>
      <c r="L1699" t="s">
        <v>12303</v>
      </c>
      <c r="M1699" t="s">
        <v>12304</v>
      </c>
      <c r="N1699" t="s">
        <v>12305</v>
      </c>
      <c r="O1699" t="s">
        <v>12270</v>
      </c>
      <c r="P1699" t="s">
        <v>12271</v>
      </c>
      <c r="Q1699" t="s">
        <v>12306</v>
      </c>
      <c r="R1699" s="26">
        <v>3</v>
      </c>
      <c r="S1699" s="23">
        <v>362067370000</v>
      </c>
      <c r="T1699" t="s">
        <v>37</v>
      </c>
      <c r="U1699" t="s">
        <v>1066</v>
      </c>
      <c r="V1699" s="39">
        <v>46092</v>
      </c>
      <c r="W1699" s="41">
        <v>30</v>
      </c>
      <c r="X1699" s="26" t="s">
        <v>446</v>
      </c>
      <c r="Y1699">
        <v>30.44</v>
      </c>
      <c r="Z1699">
        <v>30.44</v>
      </c>
      <c r="AE1699" s="41">
        <v>60.88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 s="30">
        <f t="shared" si="175"/>
        <v>1</v>
      </c>
      <c r="AL1699" s="31">
        <v>5</v>
      </c>
      <c r="AM1699" s="32">
        <f t="shared" si="174"/>
        <v>4</v>
      </c>
      <c r="AN1699" s="33" t="str">
        <f t="shared" si="176"/>
        <v>MOROSO</v>
      </c>
      <c r="AO1699" s="33" t="str">
        <f t="shared" si="177"/>
        <v>4meses_pendientes</v>
      </c>
      <c r="AP1699" s="33">
        <f t="shared" si="178"/>
        <v>120</v>
      </c>
      <c r="AQ1699" s="31">
        <f t="shared" si="179"/>
        <v>11</v>
      </c>
    </row>
    <row r="1700" spans="2:43" x14ac:dyDescent="0.3">
      <c r="B1700" s="37">
        <v>46093</v>
      </c>
      <c r="C1700" t="s">
        <v>35</v>
      </c>
      <c r="D1700" t="s">
        <v>12307</v>
      </c>
      <c r="E1700" t="s">
        <v>12308</v>
      </c>
      <c r="F1700" t="s">
        <v>9451</v>
      </c>
      <c r="G1700" t="s">
        <v>12309</v>
      </c>
      <c r="H1700" t="s">
        <v>12310</v>
      </c>
      <c r="I1700" t="s">
        <v>744</v>
      </c>
      <c r="J1700" t="s">
        <v>744</v>
      </c>
      <c r="K1700" t="s">
        <v>5359</v>
      </c>
      <c r="L1700" t="s">
        <v>12311</v>
      </c>
      <c r="M1700" t="s">
        <v>12312</v>
      </c>
      <c r="N1700" t="s">
        <v>12305</v>
      </c>
      <c r="O1700" t="s">
        <v>12270</v>
      </c>
      <c r="P1700" t="s">
        <v>12271</v>
      </c>
      <c r="Q1700" t="s">
        <v>12313</v>
      </c>
      <c r="R1700" s="26">
        <v>3</v>
      </c>
      <c r="S1700" s="23">
        <v>367072990000</v>
      </c>
      <c r="T1700" t="s">
        <v>37</v>
      </c>
      <c r="U1700" t="s">
        <v>1066</v>
      </c>
      <c r="V1700" s="39">
        <v>46098</v>
      </c>
      <c r="W1700" s="41">
        <v>37</v>
      </c>
      <c r="X1700" s="26" t="s">
        <v>446</v>
      </c>
      <c r="Y1700">
        <v>38.340000000000003</v>
      </c>
      <c r="AA1700">
        <v>38.340000000000003</v>
      </c>
      <c r="AB1700">
        <v>38.340000000000003</v>
      </c>
      <c r="AE1700" s="41">
        <v>115.02000000000001</v>
      </c>
      <c r="AF1700">
        <v>0</v>
      </c>
      <c r="AG1700">
        <v>1</v>
      </c>
      <c r="AH1700">
        <v>1</v>
      </c>
      <c r="AI1700">
        <v>0</v>
      </c>
      <c r="AJ1700">
        <v>0</v>
      </c>
      <c r="AK1700" s="30">
        <f t="shared" si="175"/>
        <v>2</v>
      </c>
      <c r="AL1700" s="31">
        <v>5</v>
      </c>
      <c r="AM1700" s="32">
        <f t="shared" si="174"/>
        <v>3</v>
      </c>
      <c r="AN1700" s="33" t="str">
        <f t="shared" si="176"/>
        <v>MOROSO</v>
      </c>
      <c r="AO1700" s="33" t="str">
        <f t="shared" si="177"/>
        <v>3meses_pendientes</v>
      </c>
      <c r="AP1700" s="33">
        <f t="shared" si="178"/>
        <v>111</v>
      </c>
      <c r="AQ1700" s="31">
        <f t="shared" si="179"/>
        <v>17</v>
      </c>
    </row>
    <row r="1701" spans="2:43" x14ac:dyDescent="0.3">
      <c r="B1701" s="37">
        <v>46101</v>
      </c>
      <c r="C1701" t="s">
        <v>35</v>
      </c>
      <c r="D1701" t="s">
        <v>12314</v>
      </c>
      <c r="E1701" t="s">
        <v>12315</v>
      </c>
      <c r="F1701" t="s">
        <v>9451</v>
      </c>
      <c r="G1701" t="s">
        <v>12316</v>
      </c>
      <c r="H1701" t="s">
        <v>12317</v>
      </c>
      <c r="I1701" t="s">
        <v>744</v>
      </c>
      <c r="J1701" t="s">
        <v>744</v>
      </c>
      <c r="K1701" t="s">
        <v>12318</v>
      </c>
      <c r="L1701" t="s">
        <v>12319</v>
      </c>
      <c r="M1701" t="s">
        <v>12320</v>
      </c>
      <c r="N1701" t="s">
        <v>12305</v>
      </c>
      <c r="O1701" t="s">
        <v>12270</v>
      </c>
      <c r="P1701" t="s">
        <v>12271</v>
      </c>
      <c r="Q1701" t="s">
        <v>12321</v>
      </c>
      <c r="R1701" s="26">
        <v>3</v>
      </c>
      <c r="S1701" s="23">
        <v>368080310000</v>
      </c>
      <c r="T1701" t="s">
        <v>37</v>
      </c>
      <c r="U1701" t="s">
        <v>1066</v>
      </c>
      <c r="V1701" s="39">
        <v>46101</v>
      </c>
      <c r="W1701" s="41">
        <v>30</v>
      </c>
      <c r="X1701" s="26" t="s">
        <v>446</v>
      </c>
      <c r="AE1701" s="4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 s="30">
        <f t="shared" si="175"/>
        <v>0</v>
      </c>
      <c r="AL1701" s="31">
        <v>5</v>
      </c>
      <c r="AM1701" s="32">
        <f t="shared" si="174"/>
        <v>5</v>
      </c>
      <c r="AN1701" s="33" t="str">
        <f t="shared" si="176"/>
        <v>NPN</v>
      </c>
      <c r="AO1701" s="33" t="str">
        <f t="shared" si="177"/>
        <v>5meses_pendientes</v>
      </c>
      <c r="AP1701" s="33">
        <f t="shared" si="178"/>
        <v>150</v>
      </c>
      <c r="AQ1701" s="31">
        <f t="shared" si="179"/>
        <v>20</v>
      </c>
    </row>
    <row r="1702" spans="2:43" x14ac:dyDescent="0.3">
      <c r="B1702" s="37">
        <v>46107</v>
      </c>
      <c r="C1702" t="s">
        <v>35</v>
      </c>
      <c r="D1702" t="s">
        <v>12322</v>
      </c>
      <c r="E1702" t="s">
        <v>12323</v>
      </c>
      <c r="F1702" t="s">
        <v>9451</v>
      </c>
      <c r="G1702" t="s">
        <v>12324</v>
      </c>
      <c r="H1702" t="s">
        <v>12325</v>
      </c>
      <c r="I1702" t="s">
        <v>744</v>
      </c>
      <c r="J1702" t="s">
        <v>744</v>
      </c>
      <c r="K1702" t="s">
        <v>2560</v>
      </c>
      <c r="L1702" t="s">
        <v>12326</v>
      </c>
      <c r="M1702" t="s">
        <v>12327</v>
      </c>
      <c r="N1702" t="s">
        <v>12305</v>
      </c>
      <c r="O1702" t="s">
        <v>12270</v>
      </c>
      <c r="P1702" t="s">
        <v>12271</v>
      </c>
      <c r="Q1702" t="s">
        <v>12328</v>
      </c>
      <c r="R1702" s="26">
        <v>3</v>
      </c>
      <c r="S1702" s="23">
        <v>364089430000</v>
      </c>
      <c r="T1702" t="s">
        <v>37</v>
      </c>
      <c r="U1702" t="s">
        <v>1066</v>
      </c>
      <c r="V1702" s="39">
        <v>46111</v>
      </c>
      <c r="W1702" s="41">
        <v>30</v>
      </c>
      <c r="X1702" s="26" t="s">
        <v>446</v>
      </c>
      <c r="AA1702">
        <v>30.44</v>
      </c>
      <c r="AB1702">
        <v>30.44</v>
      </c>
      <c r="AC1702">
        <v>30.44</v>
      </c>
      <c r="AE1702" s="41">
        <v>91.320000000000007</v>
      </c>
      <c r="AF1702">
        <v>0</v>
      </c>
      <c r="AG1702">
        <v>1</v>
      </c>
      <c r="AH1702">
        <v>1</v>
      </c>
      <c r="AI1702">
        <v>1</v>
      </c>
      <c r="AJ1702">
        <v>0</v>
      </c>
      <c r="AK1702" s="30">
        <f t="shared" si="175"/>
        <v>3</v>
      </c>
      <c r="AL1702" s="31">
        <v>5</v>
      </c>
      <c r="AM1702" s="32">
        <f t="shared" si="174"/>
        <v>2</v>
      </c>
      <c r="AN1702" s="33" t="str">
        <f t="shared" si="176"/>
        <v>MOROSO</v>
      </c>
      <c r="AO1702" s="33" t="str">
        <f t="shared" si="177"/>
        <v>2meses_pendientes</v>
      </c>
      <c r="AP1702" s="33">
        <f t="shared" si="178"/>
        <v>60</v>
      </c>
      <c r="AQ1702" s="31">
        <f t="shared" si="179"/>
        <v>30</v>
      </c>
    </row>
    <row r="1703" spans="2:43" x14ac:dyDescent="0.3">
      <c r="B1703" s="37">
        <v>46111</v>
      </c>
      <c r="C1703" t="s">
        <v>35</v>
      </c>
      <c r="D1703" t="s">
        <v>12329</v>
      </c>
      <c r="E1703" t="s">
        <v>12330</v>
      </c>
      <c r="F1703" t="s">
        <v>9451</v>
      </c>
      <c r="G1703" t="s">
        <v>12331</v>
      </c>
      <c r="H1703" t="s">
        <v>12332</v>
      </c>
      <c r="I1703" t="s">
        <v>744</v>
      </c>
      <c r="J1703" t="s">
        <v>744</v>
      </c>
      <c r="K1703" t="s">
        <v>1054</v>
      </c>
      <c r="L1703" t="s">
        <v>12333</v>
      </c>
      <c r="M1703" t="s">
        <v>12334</v>
      </c>
      <c r="N1703" t="s">
        <v>12305</v>
      </c>
      <c r="O1703" t="s">
        <v>12270</v>
      </c>
      <c r="P1703" t="s">
        <v>12271</v>
      </c>
      <c r="Q1703" t="s">
        <v>12335</v>
      </c>
      <c r="R1703" s="26">
        <v>3</v>
      </c>
      <c r="S1703" s="23">
        <v>362091560000</v>
      </c>
      <c r="T1703" t="s">
        <v>37</v>
      </c>
      <c r="U1703" t="s">
        <v>1066</v>
      </c>
      <c r="V1703" s="39">
        <v>46111</v>
      </c>
      <c r="W1703" s="41">
        <v>30</v>
      </c>
      <c r="X1703" s="26" t="s">
        <v>446</v>
      </c>
      <c r="Y1703">
        <v>30.44</v>
      </c>
      <c r="AA1703">
        <v>31.17</v>
      </c>
      <c r="AB1703">
        <v>30.62</v>
      </c>
      <c r="AE1703" s="41">
        <v>92.23</v>
      </c>
      <c r="AF1703">
        <v>0</v>
      </c>
      <c r="AG1703">
        <v>1</v>
      </c>
      <c r="AH1703">
        <v>1</v>
      </c>
      <c r="AI1703">
        <v>0</v>
      </c>
      <c r="AJ1703">
        <v>0</v>
      </c>
      <c r="AK1703" s="30">
        <f t="shared" si="175"/>
        <v>2</v>
      </c>
      <c r="AL1703" s="31">
        <v>5</v>
      </c>
      <c r="AM1703" s="32">
        <f t="shared" si="174"/>
        <v>3</v>
      </c>
      <c r="AN1703" s="33" t="str">
        <f t="shared" si="176"/>
        <v>MOROSO</v>
      </c>
      <c r="AO1703" s="33" t="str">
        <f t="shared" si="177"/>
        <v>3meses_pendientes</v>
      </c>
      <c r="AP1703" s="33">
        <f t="shared" si="178"/>
        <v>90</v>
      </c>
      <c r="AQ1703" s="31">
        <f t="shared" si="179"/>
        <v>30</v>
      </c>
    </row>
    <row r="1704" spans="2:43" x14ac:dyDescent="0.3">
      <c r="B1704" s="37">
        <v>46111</v>
      </c>
      <c r="C1704" t="s">
        <v>35</v>
      </c>
      <c r="D1704" t="s">
        <v>12336</v>
      </c>
      <c r="E1704" t="s">
        <v>12337</v>
      </c>
      <c r="F1704" t="s">
        <v>9451</v>
      </c>
      <c r="G1704" t="s">
        <v>12331</v>
      </c>
      <c r="H1704" t="s">
        <v>12338</v>
      </c>
      <c r="I1704" t="s">
        <v>744</v>
      </c>
      <c r="J1704" t="s">
        <v>744</v>
      </c>
      <c r="K1704" t="s">
        <v>1054</v>
      </c>
      <c r="L1704" t="s">
        <v>12339</v>
      </c>
      <c r="M1704" t="s">
        <v>12334</v>
      </c>
      <c r="N1704" t="s">
        <v>12305</v>
      </c>
      <c r="O1704" t="s">
        <v>12270</v>
      </c>
      <c r="P1704" t="s">
        <v>12271</v>
      </c>
      <c r="Q1704" t="s">
        <v>12340</v>
      </c>
      <c r="R1704" s="26">
        <v>3</v>
      </c>
      <c r="S1704" s="23">
        <v>305002580000</v>
      </c>
      <c r="T1704" t="s">
        <v>37</v>
      </c>
      <c r="U1704" t="s">
        <v>1066</v>
      </c>
      <c r="V1704" s="39">
        <v>46112</v>
      </c>
      <c r="W1704" s="41">
        <v>30</v>
      </c>
      <c r="X1704" s="26" t="s">
        <v>446</v>
      </c>
      <c r="Y1704">
        <v>30.5</v>
      </c>
      <c r="AB1704">
        <v>30.38</v>
      </c>
      <c r="AE1704" s="41">
        <v>60.879999999999995</v>
      </c>
      <c r="AF1704">
        <v>0</v>
      </c>
      <c r="AG1704">
        <v>0</v>
      </c>
      <c r="AH1704">
        <v>1</v>
      </c>
      <c r="AI1704">
        <v>0</v>
      </c>
      <c r="AJ1704">
        <v>0</v>
      </c>
      <c r="AK1704" s="30">
        <f t="shared" si="175"/>
        <v>1</v>
      </c>
      <c r="AL1704" s="31">
        <v>5</v>
      </c>
      <c r="AM1704" s="32">
        <f t="shared" si="174"/>
        <v>4</v>
      </c>
      <c r="AN1704" s="33" t="str">
        <f t="shared" si="176"/>
        <v>MOROSO</v>
      </c>
      <c r="AO1704" s="33" t="str">
        <f t="shared" si="177"/>
        <v>4meses_pendientes</v>
      </c>
      <c r="AP1704" s="33">
        <f t="shared" si="178"/>
        <v>120</v>
      </c>
      <c r="AQ1704" s="31">
        <f t="shared" si="179"/>
        <v>31</v>
      </c>
    </row>
    <row r="1705" spans="2:43" x14ac:dyDescent="0.3">
      <c r="B1705" s="37">
        <v>46100</v>
      </c>
      <c r="C1705" t="s">
        <v>35</v>
      </c>
      <c r="D1705" t="s">
        <v>12341</v>
      </c>
      <c r="E1705" t="s">
        <v>12342</v>
      </c>
      <c r="F1705" t="s">
        <v>5575</v>
      </c>
      <c r="G1705" t="s">
        <v>12343</v>
      </c>
      <c r="H1705" t="s">
        <v>12344</v>
      </c>
      <c r="I1705" t="s">
        <v>744</v>
      </c>
      <c r="J1705" t="s">
        <v>744</v>
      </c>
      <c r="K1705" t="s">
        <v>1054</v>
      </c>
      <c r="M1705" t="s">
        <v>12345</v>
      </c>
      <c r="N1705" t="s">
        <v>12346</v>
      </c>
      <c r="O1705" t="s">
        <v>12270</v>
      </c>
      <c r="P1705" t="s">
        <v>12271</v>
      </c>
      <c r="Q1705" t="s">
        <v>12347</v>
      </c>
      <c r="R1705" s="26">
        <v>2</v>
      </c>
      <c r="S1705" s="23">
        <v>366079410000</v>
      </c>
      <c r="T1705" t="s">
        <v>37</v>
      </c>
      <c r="U1705" t="s">
        <v>1066</v>
      </c>
      <c r="V1705" s="39">
        <v>46101</v>
      </c>
      <c r="W1705" s="41">
        <v>30</v>
      </c>
      <c r="X1705" s="26" t="s">
        <v>446</v>
      </c>
      <c r="AE1705" s="41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 s="30">
        <f t="shared" si="175"/>
        <v>0</v>
      </c>
      <c r="AL1705" s="31">
        <v>5</v>
      </c>
      <c r="AM1705" s="32">
        <f t="shared" si="174"/>
        <v>5</v>
      </c>
      <c r="AN1705" s="33" t="str">
        <f t="shared" si="176"/>
        <v>NPN</v>
      </c>
      <c r="AO1705" s="33" t="str">
        <f t="shared" si="177"/>
        <v>5meses_pendientes</v>
      </c>
      <c r="AP1705" s="33">
        <f t="shared" si="178"/>
        <v>150</v>
      </c>
      <c r="AQ1705" s="31">
        <f t="shared" si="179"/>
        <v>20</v>
      </c>
    </row>
    <row r="1706" spans="2:43" x14ac:dyDescent="0.3">
      <c r="B1706" s="37">
        <v>46100</v>
      </c>
      <c r="C1706" t="s">
        <v>35</v>
      </c>
      <c r="D1706" t="s">
        <v>12348</v>
      </c>
      <c r="E1706" t="s">
        <v>12349</v>
      </c>
      <c r="F1706" t="s">
        <v>5575</v>
      </c>
      <c r="G1706" t="s">
        <v>12350</v>
      </c>
      <c r="H1706" t="s">
        <v>12351</v>
      </c>
      <c r="I1706" t="s">
        <v>744</v>
      </c>
      <c r="J1706" t="s">
        <v>744</v>
      </c>
      <c r="K1706" t="s">
        <v>2560</v>
      </c>
      <c r="M1706" t="s">
        <v>12352</v>
      </c>
      <c r="N1706" t="s">
        <v>12346</v>
      </c>
      <c r="O1706" t="s">
        <v>12270</v>
      </c>
      <c r="P1706" t="s">
        <v>12271</v>
      </c>
      <c r="Q1706" t="s">
        <v>12353</v>
      </c>
      <c r="R1706" s="26">
        <v>2</v>
      </c>
      <c r="S1706" s="23">
        <v>369078970000</v>
      </c>
      <c r="T1706" t="s">
        <v>37</v>
      </c>
      <c r="U1706" t="s">
        <v>1066</v>
      </c>
      <c r="V1706" s="39">
        <v>46102</v>
      </c>
      <c r="W1706" s="41">
        <v>30</v>
      </c>
      <c r="X1706" s="26" t="s">
        <v>446</v>
      </c>
      <c r="Y1706">
        <v>30.44</v>
      </c>
      <c r="Z1706">
        <v>29.36</v>
      </c>
      <c r="AA1706">
        <v>29.9</v>
      </c>
      <c r="AC1706">
        <v>29.9</v>
      </c>
      <c r="AE1706" s="41">
        <v>119.6</v>
      </c>
      <c r="AF1706">
        <v>1</v>
      </c>
      <c r="AG1706">
        <v>1</v>
      </c>
      <c r="AH1706">
        <v>0</v>
      </c>
      <c r="AI1706">
        <v>1</v>
      </c>
      <c r="AJ1706">
        <v>0</v>
      </c>
      <c r="AK1706" s="30">
        <f t="shared" si="175"/>
        <v>3</v>
      </c>
      <c r="AL1706" s="31">
        <v>5</v>
      </c>
      <c r="AM1706" s="32">
        <f t="shared" si="174"/>
        <v>2</v>
      </c>
      <c r="AN1706" s="33" t="str">
        <f t="shared" si="176"/>
        <v>MOROSO</v>
      </c>
      <c r="AO1706" s="33" t="str">
        <f t="shared" si="177"/>
        <v>2meses_pendientes</v>
      </c>
      <c r="AP1706" s="33">
        <f t="shared" si="178"/>
        <v>60</v>
      </c>
      <c r="AQ1706" s="31">
        <f t="shared" si="179"/>
        <v>21</v>
      </c>
    </row>
    <row r="1707" spans="2:43" x14ac:dyDescent="0.3">
      <c r="B1707" s="37">
        <v>46105</v>
      </c>
      <c r="C1707" t="s">
        <v>35</v>
      </c>
      <c r="D1707" t="s">
        <v>12354</v>
      </c>
      <c r="E1707" t="s">
        <v>12355</v>
      </c>
      <c r="F1707" t="s">
        <v>5575</v>
      </c>
      <c r="G1707" t="s">
        <v>12356</v>
      </c>
      <c r="H1707" t="s">
        <v>12357</v>
      </c>
      <c r="I1707" t="s">
        <v>744</v>
      </c>
      <c r="J1707" t="s">
        <v>744</v>
      </c>
      <c r="K1707" t="s">
        <v>1054</v>
      </c>
      <c r="M1707" t="s">
        <v>12358</v>
      </c>
      <c r="N1707" t="s">
        <v>12346</v>
      </c>
      <c r="O1707" t="s">
        <v>12270</v>
      </c>
      <c r="P1707" t="s">
        <v>12271</v>
      </c>
      <c r="Q1707" t="s">
        <v>12359</v>
      </c>
      <c r="R1707" s="26">
        <v>2</v>
      </c>
      <c r="S1707" s="23">
        <v>362076040000</v>
      </c>
      <c r="T1707" t="s">
        <v>37</v>
      </c>
      <c r="U1707" t="s">
        <v>1066</v>
      </c>
      <c r="V1707" s="39">
        <v>46097</v>
      </c>
      <c r="W1707" s="41">
        <v>30</v>
      </c>
      <c r="X1707" s="26" t="s">
        <v>446</v>
      </c>
      <c r="AE1707" s="41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 s="30">
        <f t="shared" si="175"/>
        <v>0</v>
      </c>
      <c r="AL1707" s="31">
        <v>5</v>
      </c>
      <c r="AM1707" s="32">
        <f t="shared" si="174"/>
        <v>5</v>
      </c>
      <c r="AN1707" s="33" t="str">
        <f t="shared" si="176"/>
        <v>NPN</v>
      </c>
      <c r="AO1707" s="33" t="str">
        <f t="shared" si="177"/>
        <v>5meses_pendientes</v>
      </c>
      <c r="AP1707" s="33">
        <f t="shared" si="178"/>
        <v>150</v>
      </c>
      <c r="AQ1707" s="31">
        <f t="shared" si="179"/>
        <v>16</v>
      </c>
    </row>
    <row r="1708" spans="2:43" x14ac:dyDescent="0.3">
      <c r="B1708" s="37">
        <v>46114</v>
      </c>
      <c r="C1708" t="s">
        <v>35</v>
      </c>
      <c r="D1708" t="s">
        <v>12360</v>
      </c>
      <c r="E1708" t="s">
        <v>12361</v>
      </c>
      <c r="F1708" t="s">
        <v>5575</v>
      </c>
      <c r="G1708" t="s">
        <v>12362</v>
      </c>
      <c r="H1708" t="s">
        <v>12363</v>
      </c>
      <c r="I1708" t="s">
        <v>744</v>
      </c>
      <c r="J1708" t="s">
        <v>744</v>
      </c>
      <c r="K1708" t="s">
        <v>1054</v>
      </c>
      <c r="M1708" t="s">
        <v>12364</v>
      </c>
      <c r="N1708" t="s">
        <v>12346</v>
      </c>
      <c r="O1708" t="s">
        <v>12270</v>
      </c>
      <c r="P1708" t="s">
        <v>12271</v>
      </c>
      <c r="Q1708" t="s">
        <v>12365</v>
      </c>
      <c r="R1708" s="26">
        <v>2</v>
      </c>
      <c r="S1708" s="23">
        <v>361082310000</v>
      </c>
      <c r="T1708" t="s">
        <v>37</v>
      </c>
      <c r="U1708" t="s">
        <v>1066</v>
      </c>
      <c r="V1708" s="39">
        <v>46102</v>
      </c>
      <c r="W1708" s="41">
        <v>30</v>
      </c>
      <c r="X1708" s="26" t="s">
        <v>446</v>
      </c>
      <c r="AE1708" s="41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 s="30">
        <f t="shared" si="175"/>
        <v>0</v>
      </c>
      <c r="AL1708" s="31">
        <v>5</v>
      </c>
      <c r="AM1708" s="32">
        <f t="shared" si="174"/>
        <v>5</v>
      </c>
      <c r="AN1708" s="33" t="str">
        <f t="shared" si="176"/>
        <v>NPN</v>
      </c>
      <c r="AO1708" s="33" t="str">
        <f t="shared" si="177"/>
        <v>5meses_pendientes</v>
      </c>
      <c r="AP1708" s="33">
        <f t="shared" si="178"/>
        <v>150</v>
      </c>
      <c r="AQ1708" s="31">
        <f t="shared" si="179"/>
        <v>21</v>
      </c>
    </row>
    <row r="1709" spans="2:43" x14ac:dyDescent="0.3">
      <c r="B1709" s="37">
        <v>46086</v>
      </c>
      <c r="C1709" t="s">
        <v>35</v>
      </c>
      <c r="D1709" t="s">
        <v>12366</v>
      </c>
      <c r="E1709" t="s">
        <v>12367</v>
      </c>
      <c r="F1709" t="s">
        <v>1398</v>
      </c>
      <c r="G1709" t="s">
        <v>12368</v>
      </c>
      <c r="H1709" t="s">
        <v>12363</v>
      </c>
      <c r="I1709" t="s">
        <v>744</v>
      </c>
      <c r="J1709" t="s">
        <v>744</v>
      </c>
      <c r="K1709" t="s">
        <v>1054</v>
      </c>
      <c r="L1709" t="s">
        <v>12369</v>
      </c>
      <c r="M1709" t="s">
        <v>12370</v>
      </c>
      <c r="N1709" t="s">
        <v>12371</v>
      </c>
      <c r="O1709" t="s">
        <v>12270</v>
      </c>
      <c r="P1709" t="s">
        <v>12271</v>
      </c>
      <c r="Q1709" t="s">
        <v>12372</v>
      </c>
      <c r="R1709" s="26">
        <v>2</v>
      </c>
      <c r="S1709" s="23">
        <v>363061230000</v>
      </c>
      <c r="T1709" t="s">
        <v>37</v>
      </c>
      <c r="U1709" t="s">
        <v>1066</v>
      </c>
      <c r="V1709" s="39">
        <v>46083</v>
      </c>
      <c r="W1709" s="41">
        <v>30</v>
      </c>
      <c r="X1709" s="26" t="s">
        <v>446</v>
      </c>
      <c r="AE1709" s="41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 s="30">
        <f t="shared" si="175"/>
        <v>0</v>
      </c>
      <c r="AL1709" s="31">
        <v>5</v>
      </c>
      <c r="AM1709" s="32">
        <f t="shared" si="174"/>
        <v>5</v>
      </c>
      <c r="AN1709" s="33" t="str">
        <f t="shared" si="176"/>
        <v>NPN</v>
      </c>
      <c r="AO1709" s="33" t="str">
        <f t="shared" si="177"/>
        <v>5meses_pendientes</v>
      </c>
      <c r="AP1709" s="33">
        <f t="shared" si="178"/>
        <v>150</v>
      </c>
      <c r="AQ1709" s="31">
        <f t="shared" si="179"/>
        <v>2</v>
      </c>
    </row>
    <row r="1710" spans="2:43" x14ac:dyDescent="0.3">
      <c r="B1710" s="37">
        <v>46091</v>
      </c>
      <c r="C1710" t="s">
        <v>35</v>
      </c>
      <c r="D1710" t="s">
        <v>12373</v>
      </c>
      <c r="E1710" t="s">
        <v>12374</v>
      </c>
      <c r="F1710" t="s">
        <v>1398</v>
      </c>
      <c r="G1710" t="s">
        <v>12375</v>
      </c>
      <c r="H1710" t="s">
        <v>12363</v>
      </c>
      <c r="I1710" t="s">
        <v>744</v>
      </c>
      <c r="J1710" t="s">
        <v>744</v>
      </c>
      <c r="K1710" t="s">
        <v>1054</v>
      </c>
      <c r="L1710" t="s">
        <v>12376</v>
      </c>
      <c r="M1710" t="s">
        <v>12377</v>
      </c>
      <c r="N1710" t="s">
        <v>12371</v>
      </c>
      <c r="O1710" t="s">
        <v>12270</v>
      </c>
      <c r="P1710" t="s">
        <v>12271</v>
      </c>
      <c r="Q1710" t="s">
        <v>12378</v>
      </c>
      <c r="R1710" s="26">
        <v>2</v>
      </c>
      <c r="S1710" s="23">
        <v>369070850000</v>
      </c>
      <c r="T1710" t="s">
        <v>37</v>
      </c>
      <c r="U1710" t="s">
        <v>1066</v>
      </c>
      <c r="V1710" s="39">
        <v>46092</v>
      </c>
      <c r="W1710" s="41">
        <v>30</v>
      </c>
      <c r="X1710" s="26" t="s">
        <v>446</v>
      </c>
      <c r="AE1710" s="41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 s="30">
        <f t="shared" si="175"/>
        <v>0</v>
      </c>
      <c r="AL1710" s="31">
        <v>5</v>
      </c>
      <c r="AM1710" s="32">
        <f t="shared" si="174"/>
        <v>5</v>
      </c>
      <c r="AN1710" s="33" t="str">
        <f t="shared" si="176"/>
        <v>NPN</v>
      </c>
      <c r="AO1710" s="33" t="str">
        <f t="shared" si="177"/>
        <v>5meses_pendientes</v>
      </c>
      <c r="AP1710" s="33">
        <f t="shared" si="178"/>
        <v>150</v>
      </c>
      <c r="AQ1710" s="31">
        <f t="shared" si="179"/>
        <v>11</v>
      </c>
    </row>
    <row r="1711" spans="2:43" x14ac:dyDescent="0.3">
      <c r="B1711" s="37">
        <v>46091</v>
      </c>
      <c r="C1711" t="s">
        <v>35</v>
      </c>
      <c r="D1711" t="s">
        <v>12379</v>
      </c>
      <c r="E1711" t="s">
        <v>12380</v>
      </c>
      <c r="F1711" t="s">
        <v>1398</v>
      </c>
      <c r="G1711" t="s">
        <v>12381</v>
      </c>
      <c r="H1711" t="s">
        <v>12382</v>
      </c>
      <c r="I1711" t="s">
        <v>744</v>
      </c>
      <c r="J1711" t="s">
        <v>744</v>
      </c>
      <c r="K1711" t="s">
        <v>12383</v>
      </c>
      <c r="L1711" t="s">
        <v>12384</v>
      </c>
      <c r="M1711" t="s">
        <v>12385</v>
      </c>
      <c r="N1711" t="s">
        <v>12371</v>
      </c>
      <c r="O1711" t="s">
        <v>12270</v>
      </c>
      <c r="P1711" t="s">
        <v>12271</v>
      </c>
      <c r="Q1711" t="s">
        <v>12386</v>
      </c>
      <c r="R1711" s="26">
        <v>3</v>
      </c>
      <c r="S1711" s="23">
        <v>369071520000</v>
      </c>
      <c r="T1711" t="s">
        <v>37</v>
      </c>
      <c r="U1711" t="s">
        <v>1066</v>
      </c>
      <c r="V1711" s="39">
        <v>46092</v>
      </c>
      <c r="W1711" s="41">
        <v>33</v>
      </c>
      <c r="X1711" s="26" t="s">
        <v>446</v>
      </c>
      <c r="Y1711">
        <v>1.07</v>
      </c>
      <c r="Z1711">
        <v>34.85</v>
      </c>
      <c r="AB1711">
        <v>34.85</v>
      </c>
      <c r="AC1711">
        <v>34.85</v>
      </c>
      <c r="AE1711" s="41">
        <v>105.62</v>
      </c>
      <c r="AF1711">
        <v>1</v>
      </c>
      <c r="AG1711">
        <v>0</v>
      </c>
      <c r="AH1711">
        <v>1</v>
      </c>
      <c r="AI1711">
        <v>1</v>
      </c>
      <c r="AJ1711">
        <v>0</v>
      </c>
      <c r="AK1711" s="30">
        <f t="shared" si="175"/>
        <v>3</v>
      </c>
      <c r="AL1711" s="31">
        <v>5</v>
      </c>
      <c r="AM1711" s="32">
        <f t="shared" si="174"/>
        <v>2</v>
      </c>
      <c r="AN1711" s="33" t="str">
        <f t="shared" si="176"/>
        <v>MOROSO</v>
      </c>
      <c r="AO1711" s="33" t="str">
        <f t="shared" si="177"/>
        <v>2meses_pendientes</v>
      </c>
      <c r="AP1711" s="33">
        <f t="shared" si="178"/>
        <v>66</v>
      </c>
      <c r="AQ1711" s="31">
        <f t="shared" si="179"/>
        <v>11</v>
      </c>
    </row>
    <row r="1712" spans="2:43" x14ac:dyDescent="0.3">
      <c r="B1712" s="37">
        <v>46102</v>
      </c>
      <c r="C1712" t="s">
        <v>35</v>
      </c>
      <c r="D1712" t="s">
        <v>12387</v>
      </c>
      <c r="E1712" t="s">
        <v>12388</v>
      </c>
      <c r="F1712" t="s">
        <v>1398</v>
      </c>
      <c r="G1712" t="s">
        <v>12389</v>
      </c>
      <c r="H1712" t="s">
        <v>12382</v>
      </c>
      <c r="I1712" t="s">
        <v>744</v>
      </c>
      <c r="J1712" t="s">
        <v>744</v>
      </c>
      <c r="K1712" t="s">
        <v>12383</v>
      </c>
      <c r="L1712" t="s">
        <v>12390</v>
      </c>
      <c r="M1712" t="s">
        <v>12391</v>
      </c>
      <c r="N1712" t="s">
        <v>12371</v>
      </c>
      <c r="O1712" t="s">
        <v>12270</v>
      </c>
      <c r="P1712" t="s">
        <v>12271</v>
      </c>
      <c r="Q1712" t="s">
        <v>12392</v>
      </c>
      <c r="R1712" s="26">
        <v>2</v>
      </c>
      <c r="S1712" s="23">
        <v>368080050000</v>
      </c>
      <c r="T1712" t="s">
        <v>37</v>
      </c>
      <c r="U1712" t="s">
        <v>1066</v>
      </c>
      <c r="V1712" s="39">
        <v>46100</v>
      </c>
      <c r="W1712" s="41">
        <v>30</v>
      </c>
      <c r="X1712" s="26" t="s">
        <v>446</v>
      </c>
      <c r="Z1712">
        <v>30.7</v>
      </c>
      <c r="AE1712" s="41">
        <v>30.7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 s="30">
        <f t="shared" si="175"/>
        <v>1</v>
      </c>
      <c r="AL1712" s="31">
        <v>5</v>
      </c>
      <c r="AM1712" s="32">
        <f t="shared" si="174"/>
        <v>4</v>
      </c>
      <c r="AN1712" s="33" t="str">
        <f t="shared" si="176"/>
        <v>MOROSO</v>
      </c>
      <c r="AO1712" s="33" t="str">
        <f t="shared" si="177"/>
        <v>4meses_pendientes</v>
      </c>
      <c r="AP1712" s="33">
        <f t="shared" si="178"/>
        <v>120</v>
      </c>
      <c r="AQ1712" s="31">
        <f t="shared" si="179"/>
        <v>19</v>
      </c>
    </row>
    <row r="1713" spans="2:43" x14ac:dyDescent="0.3">
      <c r="B1713" s="37">
        <v>46084</v>
      </c>
      <c r="C1713" t="s">
        <v>35</v>
      </c>
      <c r="D1713" t="s">
        <v>12393</v>
      </c>
      <c r="E1713" t="s">
        <v>12394</v>
      </c>
      <c r="F1713" t="s">
        <v>12395</v>
      </c>
      <c r="G1713" t="s">
        <v>12396</v>
      </c>
      <c r="H1713" t="s">
        <v>12397</v>
      </c>
      <c r="I1713" t="s">
        <v>744</v>
      </c>
      <c r="J1713" t="s">
        <v>744</v>
      </c>
      <c r="K1713" t="s">
        <v>12383</v>
      </c>
      <c r="M1713" t="s">
        <v>12398</v>
      </c>
      <c r="N1713" t="s">
        <v>12399</v>
      </c>
      <c r="O1713" t="s">
        <v>12270</v>
      </c>
      <c r="P1713" t="s">
        <v>12271</v>
      </c>
      <c r="Q1713" t="s">
        <v>12400</v>
      </c>
      <c r="R1713" s="26">
        <v>2</v>
      </c>
      <c r="S1713" s="23">
        <v>368062480000</v>
      </c>
      <c r="T1713" t="s">
        <v>37</v>
      </c>
      <c r="U1713" t="s">
        <v>1066</v>
      </c>
      <c r="V1713" s="39">
        <v>46085</v>
      </c>
      <c r="W1713" s="41">
        <v>30</v>
      </c>
      <c r="X1713" s="26" t="s">
        <v>446</v>
      </c>
      <c r="Y1713">
        <v>30.44</v>
      </c>
      <c r="Z1713">
        <v>30.45</v>
      </c>
      <c r="AA1713">
        <v>30.43</v>
      </c>
      <c r="AB1713">
        <v>30.44</v>
      </c>
      <c r="AE1713" s="41">
        <v>121.75999999999999</v>
      </c>
      <c r="AF1713">
        <v>1</v>
      </c>
      <c r="AG1713">
        <v>1</v>
      </c>
      <c r="AH1713">
        <v>1</v>
      </c>
      <c r="AI1713">
        <v>0</v>
      </c>
      <c r="AJ1713">
        <v>0</v>
      </c>
      <c r="AK1713" s="30">
        <f t="shared" si="175"/>
        <v>3</v>
      </c>
      <c r="AL1713" s="31">
        <v>5</v>
      </c>
      <c r="AM1713" s="32">
        <f t="shared" si="174"/>
        <v>2</v>
      </c>
      <c r="AN1713" s="33" t="str">
        <f t="shared" si="176"/>
        <v>MOROSO</v>
      </c>
      <c r="AO1713" s="33" t="str">
        <f t="shared" si="177"/>
        <v>2meses_pendientes</v>
      </c>
      <c r="AP1713" s="33">
        <f t="shared" si="178"/>
        <v>60</v>
      </c>
      <c r="AQ1713" s="31">
        <f t="shared" si="179"/>
        <v>4</v>
      </c>
    </row>
    <row r="1714" spans="2:43" x14ac:dyDescent="0.3">
      <c r="B1714" s="37">
        <v>46085</v>
      </c>
      <c r="C1714" t="s">
        <v>35</v>
      </c>
      <c r="D1714" t="s">
        <v>12401</v>
      </c>
      <c r="E1714" t="s">
        <v>12402</v>
      </c>
      <c r="F1714" t="s">
        <v>12403</v>
      </c>
      <c r="G1714" t="s">
        <v>12404</v>
      </c>
      <c r="H1714" t="s">
        <v>12405</v>
      </c>
      <c r="I1714" t="s">
        <v>744</v>
      </c>
      <c r="J1714" t="s">
        <v>744</v>
      </c>
      <c r="K1714" t="s">
        <v>12318</v>
      </c>
      <c r="M1714" t="s">
        <v>12406</v>
      </c>
      <c r="N1714" t="s">
        <v>12399</v>
      </c>
      <c r="O1714" t="s">
        <v>12270</v>
      </c>
      <c r="P1714" t="s">
        <v>12271</v>
      </c>
      <c r="Q1714" t="s">
        <v>12407</v>
      </c>
      <c r="R1714" s="26">
        <v>2</v>
      </c>
      <c r="S1714" s="23">
        <v>367064120000</v>
      </c>
      <c r="T1714" t="s">
        <v>37</v>
      </c>
      <c r="U1714" t="s">
        <v>1066</v>
      </c>
      <c r="V1714" s="39">
        <v>46086</v>
      </c>
      <c r="W1714" s="41">
        <v>30</v>
      </c>
      <c r="X1714" s="26" t="s">
        <v>446</v>
      </c>
      <c r="Y1714">
        <v>30.44</v>
      </c>
      <c r="Z1714">
        <v>30.44</v>
      </c>
      <c r="AA1714">
        <v>30.44</v>
      </c>
      <c r="AB1714">
        <v>30.44</v>
      </c>
      <c r="AE1714" s="41">
        <v>121.76</v>
      </c>
      <c r="AF1714">
        <v>1</v>
      </c>
      <c r="AG1714">
        <v>1</v>
      </c>
      <c r="AH1714">
        <v>1</v>
      </c>
      <c r="AI1714">
        <v>0</v>
      </c>
      <c r="AJ1714">
        <v>0</v>
      </c>
      <c r="AK1714" s="30">
        <f t="shared" si="175"/>
        <v>3</v>
      </c>
      <c r="AL1714" s="31">
        <v>5</v>
      </c>
      <c r="AM1714" s="32">
        <f t="shared" si="174"/>
        <v>2</v>
      </c>
      <c r="AN1714" s="33" t="str">
        <f t="shared" si="176"/>
        <v>MOROSO</v>
      </c>
      <c r="AO1714" s="33" t="str">
        <f t="shared" si="177"/>
        <v>2meses_pendientes</v>
      </c>
      <c r="AP1714" s="33">
        <f t="shared" si="178"/>
        <v>60</v>
      </c>
      <c r="AQ1714" s="31">
        <f t="shared" si="179"/>
        <v>5</v>
      </c>
    </row>
    <row r="1715" spans="2:43" x14ac:dyDescent="0.3">
      <c r="B1715" s="37">
        <v>46090</v>
      </c>
      <c r="C1715" t="s">
        <v>35</v>
      </c>
      <c r="D1715" t="s">
        <v>12408</v>
      </c>
      <c r="E1715" t="s">
        <v>12409</v>
      </c>
      <c r="F1715" t="s">
        <v>12410</v>
      </c>
      <c r="G1715" t="s">
        <v>12411</v>
      </c>
      <c r="H1715" t="s">
        <v>12412</v>
      </c>
      <c r="I1715" t="s">
        <v>744</v>
      </c>
      <c r="J1715" t="s">
        <v>744</v>
      </c>
      <c r="K1715" t="s">
        <v>2560</v>
      </c>
      <c r="M1715" t="s">
        <v>12413</v>
      </c>
      <c r="N1715" t="s">
        <v>12399</v>
      </c>
      <c r="O1715" t="s">
        <v>12270</v>
      </c>
      <c r="P1715" t="s">
        <v>12271</v>
      </c>
      <c r="Q1715" t="s">
        <v>12414</v>
      </c>
      <c r="R1715" s="26">
        <v>3</v>
      </c>
      <c r="S1715" s="23">
        <v>274007510000</v>
      </c>
      <c r="T1715" t="s">
        <v>37</v>
      </c>
      <c r="U1715" t="s">
        <v>1066</v>
      </c>
      <c r="V1715" s="39">
        <v>46090</v>
      </c>
      <c r="W1715" s="41">
        <v>32</v>
      </c>
      <c r="X1715" s="26" t="s">
        <v>446</v>
      </c>
      <c r="Y1715">
        <v>32.85</v>
      </c>
      <c r="Z1715">
        <v>57.92</v>
      </c>
      <c r="AA1715">
        <v>66.63</v>
      </c>
      <c r="AC1715">
        <v>133.27000000000001</v>
      </c>
      <c r="AE1715" s="41">
        <v>290.67</v>
      </c>
      <c r="AF1715">
        <v>1</v>
      </c>
      <c r="AG1715">
        <v>1</v>
      </c>
      <c r="AH1715">
        <v>0</v>
      </c>
      <c r="AI1715">
        <v>1</v>
      </c>
      <c r="AJ1715">
        <v>0</v>
      </c>
      <c r="AK1715" s="30">
        <f t="shared" si="175"/>
        <v>3</v>
      </c>
      <c r="AL1715" s="31">
        <v>5</v>
      </c>
      <c r="AM1715" s="32">
        <f t="shared" si="174"/>
        <v>2</v>
      </c>
      <c r="AN1715" s="33" t="str">
        <f t="shared" si="176"/>
        <v>MOROSO</v>
      </c>
      <c r="AO1715" s="33" t="str">
        <f t="shared" si="177"/>
        <v>2meses_pendientes</v>
      </c>
      <c r="AP1715" s="33">
        <f t="shared" si="178"/>
        <v>64</v>
      </c>
      <c r="AQ1715" s="31">
        <f t="shared" si="179"/>
        <v>9</v>
      </c>
    </row>
    <row r="1716" spans="2:43" x14ac:dyDescent="0.3">
      <c r="B1716" s="37">
        <v>46092</v>
      </c>
      <c r="C1716" t="s">
        <v>35</v>
      </c>
      <c r="D1716" t="s">
        <v>12415</v>
      </c>
      <c r="E1716" t="s">
        <v>12416</v>
      </c>
      <c r="F1716" t="s">
        <v>12417</v>
      </c>
      <c r="G1716" t="s">
        <v>12418</v>
      </c>
      <c r="H1716" t="s">
        <v>12419</v>
      </c>
      <c r="I1716" t="s">
        <v>744</v>
      </c>
      <c r="J1716" t="s">
        <v>744</v>
      </c>
      <c r="K1716" t="s">
        <v>5359</v>
      </c>
      <c r="M1716" t="s">
        <v>12420</v>
      </c>
      <c r="N1716" t="s">
        <v>12399</v>
      </c>
      <c r="O1716" t="s">
        <v>12270</v>
      </c>
      <c r="P1716" t="s">
        <v>12271</v>
      </c>
      <c r="Q1716" t="s">
        <v>12421</v>
      </c>
      <c r="R1716" s="26">
        <v>3</v>
      </c>
      <c r="S1716" s="23">
        <v>363071960000</v>
      </c>
      <c r="T1716" t="s">
        <v>37</v>
      </c>
      <c r="U1716" t="s">
        <v>1066</v>
      </c>
      <c r="V1716" s="39">
        <v>46094</v>
      </c>
      <c r="W1716" s="41">
        <v>33</v>
      </c>
      <c r="X1716" s="26" t="s">
        <v>446</v>
      </c>
      <c r="Y1716">
        <v>34.85</v>
      </c>
      <c r="Z1716">
        <v>34.85</v>
      </c>
      <c r="AA1716">
        <v>34.85</v>
      </c>
      <c r="AB1716">
        <v>34.85</v>
      </c>
      <c r="AE1716" s="41">
        <v>139.4</v>
      </c>
      <c r="AF1716">
        <v>1</v>
      </c>
      <c r="AG1716">
        <v>1</v>
      </c>
      <c r="AH1716">
        <v>1</v>
      </c>
      <c r="AI1716">
        <v>0</v>
      </c>
      <c r="AJ1716">
        <v>0</v>
      </c>
      <c r="AK1716" s="30">
        <f t="shared" si="175"/>
        <v>3</v>
      </c>
      <c r="AL1716" s="31">
        <v>5</v>
      </c>
      <c r="AM1716" s="32">
        <f t="shared" si="174"/>
        <v>2</v>
      </c>
      <c r="AN1716" s="33" t="str">
        <f t="shared" si="176"/>
        <v>MOROSO</v>
      </c>
      <c r="AO1716" s="33" t="str">
        <f t="shared" si="177"/>
        <v>2meses_pendientes</v>
      </c>
      <c r="AP1716" s="33">
        <f t="shared" si="178"/>
        <v>66</v>
      </c>
      <c r="AQ1716" s="31">
        <f t="shared" si="179"/>
        <v>13</v>
      </c>
    </row>
    <row r="1717" spans="2:43" x14ac:dyDescent="0.3">
      <c r="B1717" s="37">
        <v>46100</v>
      </c>
      <c r="C1717" t="s">
        <v>35</v>
      </c>
      <c r="D1717" t="s">
        <v>12422</v>
      </c>
      <c r="E1717" t="s">
        <v>12423</v>
      </c>
      <c r="F1717" t="s">
        <v>12424</v>
      </c>
      <c r="G1717" t="s">
        <v>12425</v>
      </c>
      <c r="H1717" t="s">
        <v>12426</v>
      </c>
      <c r="I1717" t="s">
        <v>744</v>
      </c>
      <c r="J1717" t="s">
        <v>744</v>
      </c>
      <c r="K1717" t="s">
        <v>1054</v>
      </c>
      <c r="M1717" t="s">
        <v>12427</v>
      </c>
      <c r="N1717" t="s">
        <v>12399</v>
      </c>
      <c r="O1717" t="s">
        <v>12270</v>
      </c>
      <c r="P1717" t="s">
        <v>12271</v>
      </c>
      <c r="Q1717" t="s">
        <v>12428</v>
      </c>
      <c r="R1717" s="26">
        <v>2</v>
      </c>
      <c r="S1717" s="23">
        <v>369080160000</v>
      </c>
      <c r="T1717" t="s">
        <v>37</v>
      </c>
      <c r="U1717" t="s">
        <v>1066</v>
      </c>
      <c r="V1717" s="39">
        <v>46100</v>
      </c>
      <c r="W1717" s="41">
        <v>30</v>
      </c>
      <c r="X1717" s="26" t="s">
        <v>446</v>
      </c>
      <c r="Z1717">
        <v>30.44</v>
      </c>
      <c r="AA1717">
        <v>31</v>
      </c>
      <c r="AB1717">
        <v>30</v>
      </c>
      <c r="AE1717" s="41">
        <v>91.44</v>
      </c>
      <c r="AF1717">
        <v>1</v>
      </c>
      <c r="AG1717">
        <v>1</v>
      </c>
      <c r="AH1717">
        <v>1</v>
      </c>
      <c r="AI1717">
        <v>0</v>
      </c>
      <c r="AJ1717">
        <v>0</v>
      </c>
      <c r="AK1717" s="30">
        <f t="shared" si="175"/>
        <v>3</v>
      </c>
      <c r="AL1717" s="31">
        <v>5</v>
      </c>
      <c r="AM1717" s="32">
        <f t="shared" si="174"/>
        <v>2</v>
      </c>
      <c r="AN1717" s="33" t="str">
        <f t="shared" si="176"/>
        <v>MOROSO</v>
      </c>
      <c r="AO1717" s="33" t="str">
        <f t="shared" si="177"/>
        <v>2meses_pendientes</v>
      </c>
      <c r="AP1717" s="33">
        <f t="shared" si="178"/>
        <v>60</v>
      </c>
      <c r="AQ1717" s="31">
        <f t="shared" si="179"/>
        <v>19</v>
      </c>
    </row>
    <row r="1718" spans="2:43" x14ac:dyDescent="0.3">
      <c r="B1718" s="37">
        <v>46104</v>
      </c>
      <c r="C1718" t="s">
        <v>35</v>
      </c>
      <c r="D1718" t="s">
        <v>12429</v>
      </c>
      <c r="E1718" t="s">
        <v>12430</v>
      </c>
      <c r="F1718" t="s">
        <v>12431</v>
      </c>
      <c r="G1718" t="s">
        <v>12432</v>
      </c>
      <c r="H1718" t="s">
        <v>12433</v>
      </c>
      <c r="I1718" t="s">
        <v>744</v>
      </c>
      <c r="J1718" t="s">
        <v>744</v>
      </c>
      <c r="K1718" t="s">
        <v>2560</v>
      </c>
      <c r="M1718" t="s">
        <v>12434</v>
      </c>
      <c r="N1718" t="s">
        <v>12399</v>
      </c>
      <c r="O1718" t="s">
        <v>12270</v>
      </c>
      <c r="P1718" t="s">
        <v>12271</v>
      </c>
      <c r="Q1718" t="s">
        <v>12435</v>
      </c>
      <c r="R1718" s="26">
        <v>2</v>
      </c>
      <c r="S1718" s="23">
        <v>361082610000</v>
      </c>
      <c r="T1718" t="s">
        <v>37</v>
      </c>
      <c r="U1718" t="s">
        <v>1066</v>
      </c>
      <c r="V1718" s="39">
        <v>46104</v>
      </c>
      <c r="W1718" s="41">
        <v>30</v>
      </c>
      <c r="X1718" s="26" t="s">
        <v>446</v>
      </c>
      <c r="AE1718" s="41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 s="30">
        <f t="shared" si="175"/>
        <v>0</v>
      </c>
      <c r="AL1718" s="31">
        <v>5</v>
      </c>
      <c r="AM1718" s="32">
        <f t="shared" si="174"/>
        <v>5</v>
      </c>
      <c r="AN1718" s="33" t="str">
        <f t="shared" si="176"/>
        <v>NPN</v>
      </c>
      <c r="AO1718" s="33" t="str">
        <f t="shared" si="177"/>
        <v>5meses_pendientes</v>
      </c>
      <c r="AP1718" s="33">
        <f t="shared" si="178"/>
        <v>150</v>
      </c>
      <c r="AQ1718" s="31">
        <f t="shared" si="179"/>
        <v>23</v>
      </c>
    </row>
    <row r="1719" spans="2:43" x14ac:dyDescent="0.3">
      <c r="B1719" s="37">
        <v>46094</v>
      </c>
      <c r="C1719" t="s">
        <v>35</v>
      </c>
      <c r="D1719" t="s">
        <v>12436</v>
      </c>
      <c r="E1719" t="s">
        <v>12437</v>
      </c>
      <c r="F1719" t="s">
        <v>12438</v>
      </c>
      <c r="G1719" t="s">
        <v>12439</v>
      </c>
      <c r="H1719" t="s">
        <v>12440</v>
      </c>
      <c r="I1719" t="s">
        <v>38</v>
      </c>
      <c r="J1719" t="s">
        <v>42</v>
      </c>
      <c r="K1719" t="s">
        <v>46</v>
      </c>
      <c r="M1719" t="s">
        <v>12441</v>
      </c>
      <c r="N1719" t="s">
        <v>12442</v>
      </c>
      <c r="O1719" t="s">
        <v>12443</v>
      </c>
      <c r="P1719" t="s">
        <v>12271</v>
      </c>
      <c r="Q1719" t="s">
        <v>12444</v>
      </c>
      <c r="R1719" s="26">
        <v>2</v>
      </c>
      <c r="S1719" s="23">
        <v>365071450000</v>
      </c>
      <c r="T1719" t="s">
        <v>37</v>
      </c>
      <c r="U1719" t="s">
        <v>1066</v>
      </c>
      <c r="V1719" s="39">
        <v>46092</v>
      </c>
      <c r="W1719" s="41">
        <v>30</v>
      </c>
      <c r="X1719" s="26" t="s">
        <v>446</v>
      </c>
      <c r="Z1719">
        <v>30.44</v>
      </c>
      <c r="AA1719">
        <v>30.44</v>
      </c>
      <c r="AB1719">
        <v>30.44</v>
      </c>
      <c r="AE1719" s="41">
        <v>91.320000000000007</v>
      </c>
      <c r="AF1719">
        <v>1</v>
      </c>
      <c r="AG1719">
        <v>1</v>
      </c>
      <c r="AH1719">
        <v>1</v>
      </c>
      <c r="AI1719">
        <v>0</v>
      </c>
      <c r="AJ1719">
        <v>0</v>
      </c>
      <c r="AK1719" s="30">
        <f t="shared" si="175"/>
        <v>3</v>
      </c>
      <c r="AL1719" s="31">
        <v>5</v>
      </c>
      <c r="AM1719" s="32">
        <f t="shared" si="174"/>
        <v>2</v>
      </c>
      <c r="AN1719" s="33" t="str">
        <f t="shared" si="176"/>
        <v>MOROSO</v>
      </c>
      <c r="AO1719" s="33" t="str">
        <f t="shared" si="177"/>
        <v>2meses_pendientes</v>
      </c>
      <c r="AP1719" s="33">
        <f t="shared" si="178"/>
        <v>60</v>
      </c>
      <c r="AQ1719" s="31">
        <f t="shared" si="179"/>
        <v>11</v>
      </c>
    </row>
    <row r="1720" spans="2:43" x14ac:dyDescent="0.3">
      <c r="B1720" s="37">
        <v>46099</v>
      </c>
      <c r="C1720" t="s">
        <v>35</v>
      </c>
      <c r="D1720" t="s">
        <v>12445</v>
      </c>
      <c r="E1720" t="s">
        <v>12446</v>
      </c>
      <c r="F1720" t="s">
        <v>12447</v>
      </c>
      <c r="G1720" t="s">
        <v>12448</v>
      </c>
      <c r="H1720" t="s">
        <v>12449</v>
      </c>
      <c r="I1720" t="s">
        <v>38</v>
      </c>
      <c r="J1720" t="s">
        <v>44</v>
      </c>
      <c r="K1720" t="s">
        <v>45</v>
      </c>
      <c r="M1720" t="s">
        <v>12450</v>
      </c>
      <c r="N1720" t="s">
        <v>12442</v>
      </c>
      <c r="O1720" t="s">
        <v>12443</v>
      </c>
      <c r="P1720" t="s">
        <v>12271</v>
      </c>
      <c r="Q1720" t="s">
        <v>12451</v>
      </c>
      <c r="R1720" s="26">
        <v>3</v>
      </c>
      <c r="S1720" s="23">
        <v>369077160000</v>
      </c>
      <c r="T1720" t="s">
        <v>37</v>
      </c>
      <c r="U1720" t="s">
        <v>1066</v>
      </c>
      <c r="V1720" s="39">
        <v>46097</v>
      </c>
      <c r="W1720" s="41">
        <v>34</v>
      </c>
      <c r="X1720" s="26" t="s">
        <v>446</v>
      </c>
      <c r="AE1720" s="41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 s="30">
        <f t="shared" si="175"/>
        <v>0</v>
      </c>
      <c r="AL1720" s="31">
        <v>5</v>
      </c>
      <c r="AM1720" s="32">
        <f t="shared" si="174"/>
        <v>5</v>
      </c>
      <c r="AN1720" s="33" t="str">
        <f t="shared" si="176"/>
        <v>NPN</v>
      </c>
      <c r="AO1720" s="33" t="str">
        <f t="shared" si="177"/>
        <v>5meses_pendientes</v>
      </c>
      <c r="AP1720" s="33">
        <f t="shared" si="178"/>
        <v>170</v>
      </c>
      <c r="AQ1720" s="31">
        <f t="shared" si="179"/>
        <v>16</v>
      </c>
    </row>
    <row r="1721" spans="2:43" x14ac:dyDescent="0.3">
      <c r="B1721" s="37">
        <v>46102</v>
      </c>
      <c r="C1721" t="s">
        <v>35</v>
      </c>
      <c r="D1721" t="s">
        <v>12452</v>
      </c>
      <c r="E1721" t="s">
        <v>12453</v>
      </c>
      <c r="F1721" t="s">
        <v>12454</v>
      </c>
      <c r="G1721" t="s">
        <v>12455</v>
      </c>
      <c r="H1721" t="s">
        <v>12456</v>
      </c>
      <c r="I1721" t="s">
        <v>38</v>
      </c>
      <c r="J1721" t="s">
        <v>44</v>
      </c>
      <c r="K1721" t="s">
        <v>45</v>
      </c>
      <c r="L1721" t="s">
        <v>12457</v>
      </c>
      <c r="M1721" t="s">
        <v>12458</v>
      </c>
      <c r="N1721" t="s">
        <v>12442</v>
      </c>
      <c r="O1721" t="s">
        <v>12443</v>
      </c>
      <c r="P1721" t="s">
        <v>12271</v>
      </c>
      <c r="Q1721" t="s">
        <v>12459</v>
      </c>
      <c r="R1721" s="26">
        <v>3</v>
      </c>
      <c r="S1721" s="23">
        <v>363083890000</v>
      </c>
      <c r="T1721" t="s">
        <v>37</v>
      </c>
      <c r="U1721" t="s">
        <v>1066</v>
      </c>
      <c r="V1721" s="39">
        <v>46104</v>
      </c>
      <c r="W1721" s="41">
        <v>30</v>
      </c>
      <c r="X1721" s="26" t="s">
        <v>446</v>
      </c>
      <c r="AE1721" s="4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 s="30">
        <f t="shared" si="175"/>
        <v>0</v>
      </c>
      <c r="AL1721" s="31">
        <v>5</v>
      </c>
      <c r="AM1721" s="32">
        <f t="shared" si="174"/>
        <v>5</v>
      </c>
      <c r="AN1721" s="33" t="str">
        <f t="shared" si="176"/>
        <v>NPN</v>
      </c>
      <c r="AO1721" s="33" t="str">
        <f t="shared" si="177"/>
        <v>5meses_pendientes</v>
      </c>
      <c r="AP1721" s="33">
        <f t="shared" si="178"/>
        <v>150</v>
      </c>
      <c r="AQ1721" s="31">
        <f t="shared" si="179"/>
        <v>23</v>
      </c>
    </row>
    <row r="1722" spans="2:43" x14ac:dyDescent="0.3">
      <c r="B1722" s="37">
        <v>46104</v>
      </c>
      <c r="C1722" t="s">
        <v>35</v>
      </c>
      <c r="D1722" t="s">
        <v>12460</v>
      </c>
      <c r="E1722" t="s">
        <v>12461</v>
      </c>
      <c r="F1722" t="s">
        <v>12462</v>
      </c>
      <c r="G1722" t="s">
        <v>12463</v>
      </c>
      <c r="H1722" t="s">
        <v>12464</v>
      </c>
      <c r="I1722" t="s">
        <v>38</v>
      </c>
      <c r="J1722" t="s">
        <v>42</v>
      </c>
      <c r="K1722" t="s">
        <v>50</v>
      </c>
      <c r="M1722" t="s">
        <v>12465</v>
      </c>
      <c r="N1722" t="s">
        <v>12442</v>
      </c>
      <c r="O1722" t="s">
        <v>12443</v>
      </c>
      <c r="P1722" t="s">
        <v>12271</v>
      </c>
      <c r="Q1722" t="s">
        <v>12466</v>
      </c>
      <c r="R1722" s="26">
        <v>3</v>
      </c>
      <c r="S1722" s="23">
        <v>366084720000</v>
      </c>
      <c r="T1722" t="s">
        <v>37</v>
      </c>
      <c r="U1722" t="s">
        <v>1066</v>
      </c>
      <c r="V1722" s="39">
        <v>46106</v>
      </c>
      <c r="W1722" s="41">
        <v>43</v>
      </c>
      <c r="X1722" s="26" t="s">
        <v>446</v>
      </c>
      <c r="Y1722">
        <v>44.59</v>
      </c>
      <c r="AA1722">
        <v>44.59</v>
      </c>
      <c r="AB1722">
        <v>44.59</v>
      </c>
      <c r="AE1722" s="41">
        <v>133.77000000000001</v>
      </c>
      <c r="AF1722">
        <v>0</v>
      </c>
      <c r="AG1722">
        <v>1</v>
      </c>
      <c r="AH1722">
        <v>1</v>
      </c>
      <c r="AI1722">
        <v>0</v>
      </c>
      <c r="AJ1722">
        <v>0</v>
      </c>
      <c r="AK1722" s="30">
        <f t="shared" si="175"/>
        <v>2</v>
      </c>
      <c r="AL1722" s="31">
        <v>5</v>
      </c>
      <c r="AM1722" s="32">
        <f t="shared" si="174"/>
        <v>3</v>
      </c>
      <c r="AN1722" s="33" t="str">
        <f t="shared" si="176"/>
        <v>MOROSO</v>
      </c>
      <c r="AO1722" s="33" t="str">
        <f t="shared" si="177"/>
        <v>3meses_pendientes</v>
      </c>
      <c r="AP1722" s="33">
        <f t="shared" si="178"/>
        <v>129</v>
      </c>
      <c r="AQ1722" s="31">
        <f t="shared" si="179"/>
        <v>25</v>
      </c>
    </row>
    <row r="1723" spans="2:43" x14ac:dyDescent="0.3">
      <c r="B1723" s="37">
        <v>46114</v>
      </c>
      <c r="C1723" t="s">
        <v>35</v>
      </c>
      <c r="D1723" t="s">
        <v>12467</v>
      </c>
      <c r="E1723" t="s">
        <v>12468</v>
      </c>
      <c r="F1723" t="s">
        <v>12469</v>
      </c>
      <c r="G1723" t="s">
        <v>12470</v>
      </c>
      <c r="H1723" t="s">
        <v>12471</v>
      </c>
      <c r="I1723" t="s">
        <v>38</v>
      </c>
      <c r="J1723" t="s">
        <v>44</v>
      </c>
      <c r="K1723" t="s">
        <v>4325</v>
      </c>
      <c r="M1723" t="s">
        <v>12472</v>
      </c>
      <c r="N1723" t="s">
        <v>12442</v>
      </c>
      <c r="O1723" t="s">
        <v>12443</v>
      </c>
      <c r="P1723" t="s">
        <v>12271</v>
      </c>
      <c r="Q1723" t="s">
        <v>12473</v>
      </c>
      <c r="R1723" s="26">
        <v>3</v>
      </c>
      <c r="S1723" s="23">
        <v>368087050000</v>
      </c>
      <c r="T1723" t="s">
        <v>37</v>
      </c>
      <c r="U1723" t="s">
        <v>1066</v>
      </c>
      <c r="V1723" s="39">
        <v>46105</v>
      </c>
      <c r="W1723" s="41">
        <v>37.71</v>
      </c>
      <c r="X1723" s="26" t="s">
        <v>446</v>
      </c>
      <c r="Z1723">
        <v>39.43</v>
      </c>
      <c r="AA1723">
        <v>39.43</v>
      </c>
      <c r="AB1723">
        <v>37.71</v>
      </c>
      <c r="AC1723">
        <v>37.71</v>
      </c>
      <c r="AE1723" s="41">
        <v>154.28</v>
      </c>
      <c r="AF1723">
        <v>1</v>
      </c>
      <c r="AG1723">
        <v>1</v>
      </c>
      <c r="AH1723">
        <v>1</v>
      </c>
      <c r="AI1723">
        <v>1</v>
      </c>
      <c r="AJ1723">
        <v>0</v>
      </c>
      <c r="AK1723" s="30">
        <f t="shared" si="175"/>
        <v>4</v>
      </c>
      <c r="AL1723" s="31">
        <v>5</v>
      </c>
      <c r="AM1723" s="32">
        <f t="shared" si="174"/>
        <v>1</v>
      </c>
      <c r="AN1723" s="33" t="str">
        <f t="shared" si="176"/>
        <v>MOROSO</v>
      </c>
      <c r="AO1723" s="33" t="str">
        <f t="shared" si="177"/>
        <v>1meses_pendientes</v>
      </c>
      <c r="AP1723" s="33">
        <f t="shared" si="178"/>
        <v>37.71</v>
      </c>
      <c r="AQ1723" s="31">
        <f t="shared" si="179"/>
        <v>24</v>
      </c>
    </row>
    <row r="1724" spans="2:43" x14ac:dyDescent="0.3">
      <c r="B1724" s="37">
        <v>46086</v>
      </c>
      <c r="C1724" t="s">
        <v>35</v>
      </c>
      <c r="D1724" t="s">
        <v>12474</v>
      </c>
      <c r="E1724" t="s">
        <v>12475</v>
      </c>
      <c r="F1724" t="s">
        <v>12476</v>
      </c>
      <c r="G1724" t="s">
        <v>12477</v>
      </c>
      <c r="H1724" t="s">
        <v>12478</v>
      </c>
      <c r="I1724" t="s">
        <v>38</v>
      </c>
      <c r="J1724" t="s">
        <v>42</v>
      </c>
      <c r="K1724" t="s">
        <v>50</v>
      </c>
      <c r="M1724" t="s">
        <v>12479</v>
      </c>
      <c r="N1724" t="s">
        <v>7071</v>
      </c>
      <c r="O1724" t="s">
        <v>12443</v>
      </c>
      <c r="P1724" t="s">
        <v>12271</v>
      </c>
      <c r="Q1724" t="s">
        <v>12480</v>
      </c>
      <c r="R1724" s="26">
        <v>3</v>
      </c>
      <c r="S1724" s="23">
        <v>368064210000</v>
      </c>
      <c r="T1724" t="s">
        <v>37</v>
      </c>
      <c r="U1724" t="s">
        <v>1066</v>
      </c>
      <c r="V1724" s="39">
        <v>46085</v>
      </c>
      <c r="W1724" s="41">
        <v>29.7</v>
      </c>
      <c r="X1724" s="26" t="s">
        <v>446</v>
      </c>
      <c r="Y1724">
        <v>31.06</v>
      </c>
      <c r="Z1724">
        <v>62.04</v>
      </c>
      <c r="AB1724">
        <v>31.05</v>
      </c>
      <c r="AC1724">
        <v>31.05</v>
      </c>
      <c r="AE1724" s="41">
        <v>155.19999999999999</v>
      </c>
      <c r="AF1724">
        <v>1</v>
      </c>
      <c r="AG1724">
        <v>0</v>
      </c>
      <c r="AH1724">
        <v>1</v>
      </c>
      <c r="AI1724">
        <v>1</v>
      </c>
      <c r="AJ1724">
        <v>0</v>
      </c>
      <c r="AK1724" s="30">
        <f t="shared" si="175"/>
        <v>3</v>
      </c>
      <c r="AL1724" s="31">
        <v>5</v>
      </c>
      <c r="AM1724" s="32">
        <f t="shared" si="174"/>
        <v>2</v>
      </c>
      <c r="AN1724" s="33" t="str">
        <f t="shared" si="176"/>
        <v>MOROSO</v>
      </c>
      <c r="AO1724" s="33" t="str">
        <f t="shared" si="177"/>
        <v>2meses_pendientes</v>
      </c>
      <c r="AP1724" s="33">
        <f t="shared" si="178"/>
        <v>59.4</v>
      </c>
      <c r="AQ1724" s="31">
        <f t="shared" si="179"/>
        <v>4</v>
      </c>
    </row>
    <row r="1725" spans="2:43" x14ac:dyDescent="0.3">
      <c r="B1725" s="37">
        <v>46086</v>
      </c>
      <c r="C1725" t="s">
        <v>35</v>
      </c>
      <c r="D1725" t="s">
        <v>12481</v>
      </c>
      <c r="E1725" t="s">
        <v>12482</v>
      </c>
      <c r="F1725" t="s">
        <v>12483</v>
      </c>
      <c r="G1725" t="s">
        <v>12484</v>
      </c>
      <c r="H1725" t="s">
        <v>12485</v>
      </c>
      <c r="I1725" t="s">
        <v>38</v>
      </c>
      <c r="J1725" t="s">
        <v>42</v>
      </c>
      <c r="K1725" t="s">
        <v>57</v>
      </c>
      <c r="M1725" t="s">
        <v>12486</v>
      </c>
      <c r="N1725" t="s">
        <v>7071</v>
      </c>
      <c r="O1725" t="s">
        <v>12443</v>
      </c>
      <c r="P1725" t="s">
        <v>12271</v>
      </c>
      <c r="Q1725" t="s">
        <v>12487</v>
      </c>
      <c r="R1725" s="26">
        <v>3</v>
      </c>
      <c r="S1725" s="23">
        <v>366065570000</v>
      </c>
      <c r="T1725" t="s">
        <v>37</v>
      </c>
      <c r="U1725" t="s">
        <v>1066</v>
      </c>
      <c r="V1725" s="39">
        <v>46087</v>
      </c>
      <c r="W1725" s="41">
        <v>29.7</v>
      </c>
      <c r="X1725" s="26" t="s">
        <v>446</v>
      </c>
      <c r="Z1725">
        <v>31</v>
      </c>
      <c r="AE1725" s="41">
        <v>31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 s="30">
        <f t="shared" si="175"/>
        <v>1</v>
      </c>
      <c r="AL1725" s="31">
        <v>5</v>
      </c>
      <c r="AM1725" s="32">
        <f t="shared" si="174"/>
        <v>4</v>
      </c>
      <c r="AN1725" s="33" t="str">
        <f t="shared" si="176"/>
        <v>MOROSO</v>
      </c>
      <c r="AO1725" s="33" t="str">
        <f t="shared" si="177"/>
        <v>4meses_pendientes</v>
      </c>
      <c r="AP1725" s="33">
        <f t="shared" si="178"/>
        <v>118.8</v>
      </c>
      <c r="AQ1725" s="31">
        <f t="shared" si="179"/>
        <v>6</v>
      </c>
    </row>
    <row r="1726" spans="2:43" x14ac:dyDescent="0.3">
      <c r="B1726" s="37">
        <v>46094</v>
      </c>
      <c r="C1726" t="s">
        <v>35</v>
      </c>
      <c r="D1726" t="s">
        <v>12488</v>
      </c>
      <c r="E1726" t="s">
        <v>12489</v>
      </c>
      <c r="F1726" t="s">
        <v>12490</v>
      </c>
      <c r="G1726" t="s">
        <v>12491</v>
      </c>
      <c r="H1726" t="s">
        <v>12492</v>
      </c>
      <c r="I1726" t="s">
        <v>38</v>
      </c>
      <c r="J1726" t="s">
        <v>44</v>
      </c>
      <c r="K1726" t="s">
        <v>56</v>
      </c>
      <c r="M1726" t="s">
        <v>12493</v>
      </c>
      <c r="N1726" t="s">
        <v>7071</v>
      </c>
      <c r="O1726" t="s">
        <v>12443</v>
      </c>
      <c r="P1726" t="s">
        <v>12271</v>
      </c>
      <c r="Q1726" t="s">
        <v>12494</v>
      </c>
      <c r="R1726" s="26">
        <v>3</v>
      </c>
      <c r="S1726" s="23">
        <v>206076270000</v>
      </c>
      <c r="T1726" t="s">
        <v>37</v>
      </c>
      <c r="U1726" t="s">
        <v>1066</v>
      </c>
      <c r="V1726" s="39">
        <v>46094</v>
      </c>
      <c r="W1726" s="41">
        <v>37</v>
      </c>
      <c r="X1726" s="26" t="s">
        <v>446</v>
      </c>
      <c r="AC1726">
        <v>30.81</v>
      </c>
      <c r="AE1726" s="41">
        <v>30.81</v>
      </c>
      <c r="AF1726">
        <v>0</v>
      </c>
      <c r="AG1726">
        <v>0</v>
      </c>
      <c r="AH1726">
        <v>0</v>
      </c>
      <c r="AI1726">
        <v>1</v>
      </c>
      <c r="AJ1726">
        <v>0</v>
      </c>
      <c r="AK1726" s="30">
        <f t="shared" si="175"/>
        <v>1</v>
      </c>
      <c r="AL1726" s="31">
        <v>5</v>
      </c>
      <c r="AM1726" s="32">
        <f t="shared" si="174"/>
        <v>4</v>
      </c>
      <c r="AN1726" s="33" t="str">
        <f t="shared" si="176"/>
        <v>MOROSO</v>
      </c>
      <c r="AO1726" s="33" t="str">
        <f t="shared" si="177"/>
        <v>4meses_pendientes</v>
      </c>
      <c r="AP1726" s="33">
        <f t="shared" si="178"/>
        <v>148</v>
      </c>
      <c r="AQ1726" s="31">
        <f t="shared" si="179"/>
        <v>13</v>
      </c>
    </row>
    <row r="1727" spans="2:43" x14ac:dyDescent="0.3">
      <c r="B1727" s="37">
        <v>46098</v>
      </c>
      <c r="C1727" t="s">
        <v>35</v>
      </c>
      <c r="D1727" t="s">
        <v>12495</v>
      </c>
      <c r="E1727" t="s">
        <v>12496</v>
      </c>
      <c r="F1727" t="s">
        <v>12497</v>
      </c>
      <c r="G1727" t="s">
        <v>12498</v>
      </c>
      <c r="H1727" t="s">
        <v>12499</v>
      </c>
      <c r="I1727" t="s">
        <v>38</v>
      </c>
      <c r="J1727" t="s">
        <v>44</v>
      </c>
      <c r="K1727" t="s">
        <v>45</v>
      </c>
      <c r="M1727" t="s">
        <v>12500</v>
      </c>
      <c r="N1727" t="s">
        <v>7071</v>
      </c>
      <c r="O1727" t="s">
        <v>12443</v>
      </c>
      <c r="P1727" t="s">
        <v>12271</v>
      </c>
      <c r="Q1727" t="s">
        <v>12501</v>
      </c>
      <c r="R1727" s="26">
        <v>2</v>
      </c>
      <c r="S1727" s="23">
        <v>264055440000</v>
      </c>
      <c r="T1727" t="s">
        <v>37</v>
      </c>
      <c r="U1727" t="s">
        <v>1066</v>
      </c>
      <c r="V1727" s="39">
        <v>46097</v>
      </c>
      <c r="W1727" s="41">
        <v>30</v>
      </c>
      <c r="X1727" s="26" t="s">
        <v>446</v>
      </c>
      <c r="Z1727">
        <v>30</v>
      </c>
      <c r="AA1727">
        <v>30.44</v>
      </c>
      <c r="AE1727" s="41">
        <v>60.44</v>
      </c>
      <c r="AF1727">
        <v>1</v>
      </c>
      <c r="AG1727">
        <v>1</v>
      </c>
      <c r="AH1727">
        <v>0</v>
      </c>
      <c r="AI1727">
        <v>0</v>
      </c>
      <c r="AJ1727">
        <v>0</v>
      </c>
      <c r="AK1727" s="30">
        <f t="shared" si="175"/>
        <v>2</v>
      </c>
      <c r="AL1727" s="31">
        <v>5</v>
      </c>
      <c r="AM1727" s="32">
        <f t="shared" si="174"/>
        <v>3</v>
      </c>
      <c r="AN1727" s="33" t="str">
        <f t="shared" si="176"/>
        <v>MOROSO</v>
      </c>
      <c r="AO1727" s="33" t="str">
        <f t="shared" si="177"/>
        <v>3meses_pendientes</v>
      </c>
      <c r="AP1727" s="33">
        <f t="shared" si="178"/>
        <v>90</v>
      </c>
      <c r="AQ1727" s="31">
        <f t="shared" si="179"/>
        <v>16</v>
      </c>
    </row>
    <row r="1728" spans="2:43" x14ac:dyDescent="0.3">
      <c r="B1728" s="37">
        <v>46099</v>
      </c>
      <c r="C1728" t="s">
        <v>35</v>
      </c>
      <c r="D1728" t="s">
        <v>12502</v>
      </c>
      <c r="E1728" t="s">
        <v>12503</v>
      </c>
      <c r="F1728" t="s">
        <v>12504</v>
      </c>
      <c r="G1728" t="s">
        <v>12505</v>
      </c>
      <c r="H1728" t="s">
        <v>12506</v>
      </c>
      <c r="I1728" t="s">
        <v>38</v>
      </c>
      <c r="J1728" t="s">
        <v>44</v>
      </c>
      <c r="K1728" t="s">
        <v>56</v>
      </c>
      <c r="M1728" t="s">
        <v>12507</v>
      </c>
      <c r="N1728" t="s">
        <v>7071</v>
      </c>
      <c r="O1728" t="s">
        <v>12443</v>
      </c>
      <c r="P1728" t="s">
        <v>12271</v>
      </c>
      <c r="Q1728" t="s">
        <v>12508</v>
      </c>
      <c r="R1728" s="26">
        <v>2</v>
      </c>
      <c r="S1728" s="23">
        <v>364080700000</v>
      </c>
      <c r="T1728" t="s">
        <v>37</v>
      </c>
      <c r="U1728" t="s">
        <v>1066</v>
      </c>
      <c r="V1728" s="39">
        <v>46101</v>
      </c>
      <c r="W1728" s="41">
        <v>32</v>
      </c>
      <c r="X1728" s="26" t="s">
        <v>446</v>
      </c>
      <c r="Y1728">
        <v>34.43</v>
      </c>
      <c r="AA1728">
        <v>34.5</v>
      </c>
      <c r="AB1728">
        <v>33.9</v>
      </c>
      <c r="AC1728">
        <v>34.43</v>
      </c>
      <c r="AE1728" s="41">
        <v>137.26000000000002</v>
      </c>
      <c r="AF1728">
        <v>0</v>
      </c>
      <c r="AG1728">
        <v>1</v>
      </c>
      <c r="AH1728">
        <v>1</v>
      </c>
      <c r="AI1728">
        <v>1</v>
      </c>
      <c r="AJ1728">
        <v>0</v>
      </c>
      <c r="AK1728" s="30">
        <f t="shared" si="175"/>
        <v>3</v>
      </c>
      <c r="AL1728" s="31">
        <v>5</v>
      </c>
      <c r="AM1728" s="32">
        <f t="shared" si="174"/>
        <v>2</v>
      </c>
      <c r="AN1728" s="33" t="str">
        <f t="shared" si="176"/>
        <v>MOROSO</v>
      </c>
      <c r="AO1728" s="33" t="str">
        <f t="shared" si="177"/>
        <v>2meses_pendientes</v>
      </c>
      <c r="AP1728" s="33">
        <f t="shared" si="178"/>
        <v>64</v>
      </c>
      <c r="AQ1728" s="31">
        <f t="shared" si="179"/>
        <v>20</v>
      </c>
    </row>
    <row r="1729" spans="2:43" x14ac:dyDescent="0.3">
      <c r="B1729" s="37">
        <v>46107</v>
      </c>
      <c r="C1729" t="s">
        <v>35</v>
      </c>
      <c r="D1729" t="s">
        <v>12509</v>
      </c>
      <c r="E1729" t="s">
        <v>12510</v>
      </c>
      <c r="F1729" t="s">
        <v>12511</v>
      </c>
      <c r="G1729" t="s">
        <v>12512</v>
      </c>
      <c r="H1729" t="s">
        <v>12513</v>
      </c>
      <c r="I1729" t="s">
        <v>38</v>
      </c>
      <c r="J1729" t="s">
        <v>42</v>
      </c>
      <c r="K1729" t="s">
        <v>50</v>
      </c>
      <c r="M1729" t="s">
        <v>12514</v>
      </c>
      <c r="N1729" t="s">
        <v>7071</v>
      </c>
      <c r="O1729" t="s">
        <v>12443</v>
      </c>
      <c r="P1729" t="s">
        <v>12271</v>
      </c>
      <c r="Q1729" t="s">
        <v>12515</v>
      </c>
      <c r="R1729" s="26">
        <v>3</v>
      </c>
      <c r="S1729" s="23">
        <v>317022400000</v>
      </c>
      <c r="T1729" t="s">
        <v>37</v>
      </c>
      <c r="U1729" t="s">
        <v>1066</v>
      </c>
      <c r="V1729" s="39">
        <v>46105</v>
      </c>
      <c r="W1729" s="41">
        <v>29.7</v>
      </c>
      <c r="X1729" s="26" t="s">
        <v>446</v>
      </c>
      <c r="Z1729">
        <v>30.99</v>
      </c>
      <c r="AA1729">
        <v>30.99</v>
      </c>
      <c r="AB1729">
        <v>30.99</v>
      </c>
      <c r="AC1729">
        <v>31</v>
      </c>
      <c r="AE1729" s="41">
        <v>123.97</v>
      </c>
      <c r="AF1729">
        <v>1</v>
      </c>
      <c r="AG1729">
        <v>1</v>
      </c>
      <c r="AH1729">
        <v>1</v>
      </c>
      <c r="AI1729">
        <v>1</v>
      </c>
      <c r="AJ1729">
        <v>0</v>
      </c>
      <c r="AK1729" s="30">
        <f t="shared" si="175"/>
        <v>4</v>
      </c>
      <c r="AL1729" s="31">
        <v>5</v>
      </c>
      <c r="AM1729" s="32">
        <f t="shared" si="174"/>
        <v>1</v>
      </c>
      <c r="AN1729" s="33" t="str">
        <f t="shared" si="176"/>
        <v>MOROSO</v>
      </c>
      <c r="AO1729" s="33" t="str">
        <f t="shared" si="177"/>
        <v>1meses_pendientes</v>
      </c>
      <c r="AP1729" s="33">
        <f t="shared" si="178"/>
        <v>29.7</v>
      </c>
      <c r="AQ1729" s="31">
        <f t="shared" si="179"/>
        <v>24</v>
      </c>
    </row>
    <row r="1730" spans="2:43" x14ac:dyDescent="0.3">
      <c r="B1730" s="37">
        <v>46107</v>
      </c>
      <c r="C1730" t="s">
        <v>35</v>
      </c>
      <c r="D1730" t="s">
        <v>12516</v>
      </c>
      <c r="E1730" t="s">
        <v>12517</v>
      </c>
      <c r="F1730" t="s">
        <v>12518</v>
      </c>
      <c r="G1730" t="s">
        <v>12519</v>
      </c>
      <c r="H1730" t="s">
        <v>12520</v>
      </c>
      <c r="I1730" t="s">
        <v>38</v>
      </c>
      <c r="J1730" t="s">
        <v>44</v>
      </c>
      <c r="K1730" t="s">
        <v>3208</v>
      </c>
      <c r="M1730" t="s">
        <v>12521</v>
      </c>
      <c r="N1730" t="s">
        <v>7071</v>
      </c>
      <c r="O1730" t="s">
        <v>12443</v>
      </c>
      <c r="P1730" t="s">
        <v>12271</v>
      </c>
      <c r="Q1730" t="s">
        <v>12522</v>
      </c>
      <c r="R1730" s="26">
        <v>2</v>
      </c>
      <c r="S1730" s="23">
        <v>366086490000</v>
      </c>
      <c r="T1730" t="s">
        <v>37</v>
      </c>
      <c r="U1730" t="s">
        <v>1066</v>
      </c>
      <c r="V1730" s="39">
        <v>46105</v>
      </c>
      <c r="W1730" s="41">
        <v>37</v>
      </c>
      <c r="X1730" s="26" t="s">
        <v>446</v>
      </c>
      <c r="Z1730">
        <v>37.51</v>
      </c>
      <c r="AA1730">
        <v>37.51</v>
      </c>
      <c r="AB1730">
        <v>37.6</v>
      </c>
      <c r="AC1730">
        <v>37.51</v>
      </c>
      <c r="AE1730" s="41">
        <v>150.13</v>
      </c>
      <c r="AF1730">
        <v>1</v>
      </c>
      <c r="AG1730">
        <v>1</v>
      </c>
      <c r="AH1730">
        <v>1</v>
      </c>
      <c r="AI1730">
        <v>1</v>
      </c>
      <c r="AJ1730">
        <v>0</v>
      </c>
      <c r="AK1730" s="30">
        <f t="shared" si="175"/>
        <v>4</v>
      </c>
      <c r="AL1730" s="31">
        <v>5</v>
      </c>
      <c r="AM1730" s="32">
        <f t="shared" ref="AM1730:AM1793" si="180">AL1730-AK1730</f>
        <v>1</v>
      </c>
      <c r="AN1730" s="33" t="str">
        <f t="shared" si="176"/>
        <v>MOROSO</v>
      </c>
      <c r="AO1730" s="33" t="str">
        <f t="shared" si="177"/>
        <v>1meses_pendientes</v>
      </c>
      <c r="AP1730" s="33">
        <f t="shared" si="178"/>
        <v>37</v>
      </c>
      <c r="AQ1730" s="31">
        <f t="shared" si="179"/>
        <v>24</v>
      </c>
    </row>
    <row r="1731" spans="2:43" x14ac:dyDescent="0.3">
      <c r="B1731" s="37">
        <v>46111</v>
      </c>
      <c r="C1731" t="s">
        <v>35</v>
      </c>
      <c r="D1731" t="s">
        <v>12523</v>
      </c>
      <c r="E1731" t="s">
        <v>12524</v>
      </c>
      <c r="F1731" t="s">
        <v>12525</v>
      </c>
      <c r="G1731" t="s">
        <v>12526</v>
      </c>
      <c r="H1731" t="s">
        <v>12527</v>
      </c>
      <c r="I1731" t="s">
        <v>38</v>
      </c>
      <c r="J1731" t="s">
        <v>44</v>
      </c>
      <c r="K1731" t="s">
        <v>45</v>
      </c>
      <c r="M1731" t="s">
        <v>12528</v>
      </c>
      <c r="N1731" t="s">
        <v>7071</v>
      </c>
      <c r="O1731" t="s">
        <v>12443</v>
      </c>
      <c r="P1731" t="s">
        <v>12271</v>
      </c>
      <c r="Q1731" t="s">
        <v>12529</v>
      </c>
      <c r="R1731" s="26">
        <v>2</v>
      </c>
      <c r="S1731" s="23">
        <v>283006560000</v>
      </c>
      <c r="T1731" t="s">
        <v>37</v>
      </c>
      <c r="U1731" t="s">
        <v>1066</v>
      </c>
      <c r="V1731" s="39">
        <v>46109</v>
      </c>
      <c r="W1731" s="41">
        <v>37</v>
      </c>
      <c r="X1731" s="26" t="s">
        <v>446</v>
      </c>
      <c r="AE1731" s="4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 s="30">
        <f t="shared" ref="AK1731:AK1794" si="181">SUM(AF1731:AJ1731)</f>
        <v>0</v>
      </c>
      <c r="AL1731" s="31">
        <v>5</v>
      </c>
      <c r="AM1731" s="32">
        <f t="shared" si="180"/>
        <v>5</v>
      </c>
      <c r="AN1731" s="33" t="str">
        <f t="shared" ref="AN1731:AN1794" si="182">IF(AM1731&gt;=AL1731,"NPN","MOROSO")</f>
        <v>NPN</v>
      </c>
      <c r="AO1731" s="33" t="str">
        <f t="shared" ref="AO1731:AO1794" si="183">CONCATENATE(AM1731,"meses_pendientes")</f>
        <v>5meses_pendientes</v>
      </c>
      <c r="AP1731" s="33">
        <f t="shared" ref="AP1731:AP1794" si="184">AM1731*W1731</f>
        <v>185</v>
      </c>
      <c r="AQ1731" s="31">
        <f t="shared" ref="AQ1731:AQ1794" si="185">DAY(V1731)</f>
        <v>28</v>
      </c>
    </row>
    <row r="1732" spans="2:43" x14ac:dyDescent="0.3">
      <c r="B1732" s="37">
        <v>46090</v>
      </c>
      <c r="C1732" t="s">
        <v>35</v>
      </c>
      <c r="D1732" t="s">
        <v>12530</v>
      </c>
      <c r="E1732" t="s">
        <v>12531</v>
      </c>
      <c r="F1732" t="s">
        <v>12532</v>
      </c>
      <c r="G1732" t="s">
        <v>12533</v>
      </c>
      <c r="H1732" t="s">
        <v>49</v>
      </c>
      <c r="I1732" t="s">
        <v>38</v>
      </c>
      <c r="J1732" t="s">
        <v>42</v>
      </c>
      <c r="K1732" t="s">
        <v>50</v>
      </c>
      <c r="L1732" t="s">
        <v>12534</v>
      </c>
      <c r="M1732" t="s">
        <v>12535</v>
      </c>
      <c r="N1732" t="s">
        <v>12536</v>
      </c>
      <c r="O1732" t="s">
        <v>12443</v>
      </c>
      <c r="P1732" t="s">
        <v>12271</v>
      </c>
      <c r="Q1732" t="s">
        <v>12537</v>
      </c>
      <c r="R1732" s="26">
        <v>3</v>
      </c>
      <c r="S1732" s="23">
        <v>368068990000</v>
      </c>
      <c r="T1732" t="s">
        <v>37</v>
      </c>
      <c r="U1732" t="s">
        <v>1066</v>
      </c>
      <c r="V1732" s="39">
        <v>46091</v>
      </c>
      <c r="W1732" s="41">
        <v>34.200000000000003</v>
      </c>
      <c r="X1732" s="26" t="s">
        <v>446</v>
      </c>
      <c r="Y1732">
        <v>36.74</v>
      </c>
      <c r="Z1732">
        <v>36.74</v>
      </c>
      <c r="AA1732">
        <v>36.74</v>
      </c>
      <c r="AC1732">
        <v>91.57</v>
      </c>
      <c r="AE1732" s="41">
        <v>201.79</v>
      </c>
      <c r="AF1732">
        <v>1</v>
      </c>
      <c r="AG1732">
        <v>1</v>
      </c>
      <c r="AH1732">
        <v>0</v>
      </c>
      <c r="AI1732">
        <v>1</v>
      </c>
      <c r="AJ1732">
        <v>0</v>
      </c>
      <c r="AK1732" s="30">
        <f t="shared" si="181"/>
        <v>3</v>
      </c>
      <c r="AL1732" s="31">
        <v>5</v>
      </c>
      <c r="AM1732" s="32">
        <f t="shared" si="180"/>
        <v>2</v>
      </c>
      <c r="AN1732" s="33" t="str">
        <f t="shared" si="182"/>
        <v>MOROSO</v>
      </c>
      <c r="AO1732" s="33" t="str">
        <f t="shared" si="183"/>
        <v>2meses_pendientes</v>
      </c>
      <c r="AP1732" s="33">
        <f t="shared" si="184"/>
        <v>68.400000000000006</v>
      </c>
      <c r="AQ1732" s="31">
        <f t="shared" si="185"/>
        <v>10</v>
      </c>
    </row>
    <row r="1733" spans="2:43" x14ac:dyDescent="0.3">
      <c r="B1733" s="37">
        <v>46095</v>
      </c>
      <c r="C1733" t="s">
        <v>35</v>
      </c>
      <c r="D1733" t="s">
        <v>12538</v>
      </c>
      <c r="E1733" t="s">
        <v>12539</v>
      </c>
      <c r="F1733" t="s">
        <v>12540</v>
      </c>
      <c r="G1733" t="s">
        <v>12541</v>
      </c>
      <c r="H1733" t="s">
        <v>12351</v>
      </c>
      <c r="I1733" t="s">
        <v>744</v>
      </c>
      <c r="J1733" t="s">
        <v>744</v>
      </c>
      <c r="K1733" t="s">
        <v>2560</v>
      </c>
      <c r="M1733" t="s">
        <v>12542</v>
      </c>
      <c r="N1733" t="s">
        <v>12536</v>
      </c>
      <c r="O1733" t="s">
        <v>12443</v>
      </c>
      <c r="P1733" t="s">
        <v>12271</v>
      </c>
      <c r="Q1733" t="s">
        <v>12543</v>
      </c>
      <c r="R1733" s="26">
        <v>3</v>
      </c>
      <c r="S1733" s="23">
        <v>366076280000</v>
      </c>
      <c r="T1733" t="s">
        <v>37</v>
      </c>
      <c r="U1733" t="s">
        <v>1066</v>
      </c>
      <c r="V1733" s="39">
        <v>46097</v>
      </c>
      <c r="W1733" s="41">
        <v>30</v>
      </c>
      <c r="X1733" s="26" t="s">
        <v>446</v>
      </c>
      <c r="AE1733" s="41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 s="30">
        <f t="shared" si="181"/>
        <v>0</v>
      </c>
      <c r="AL1733" s="31">
        <v>5</v>
      </c>
      <c r="AM1733" s="32">
        <f t="shared" si="180"/>
        <v>5</v>
      </c>
      <c r="AN1733" s="33" t="str">
        <f t="shared" si="182"/>
        <v>NPN</v>
      </c>
      <c r="AO1733" s="33" t="str">
        <f t="shared" si="183"/>
        <v>5meses_pendientes</v>
      </c>
      <c r="AP1733" s="33">
        <f t="shared" si="184"/>
        <v>150</v>
      </c>
      <c r="AQ1733" s="31">
        <f t="shared" si="185"/>
        <v>16</v>
      </c>
    </row>
    <row r="1734" spans="2:43" x14ac:dyDescent="0.3">
      <c r="B1734" s="37">
        <v>46095</v>
      </c>
      <c r="C1734" t="s">
        <v>35</v>
      </c>
      <c r="D1734" t="s">
        <v>12544</v>
      </c>
      <c r="E1734" t="s">
        <v>12545</v>
      </c>
      <c r="F1734" t="s">
        <v>12546</v>
      </c>
      <c r="G1734" t="s">
        <v>12547</v>
      </c>
      <c r="H1734" t="s">
        <v>12548</v>
      </c>
      <c r="I1734" t="s">
        <v>38</v>
      </c>
      <c r="J1734" t="s">
        <v>42</v>
      </c>
      <c r="K1734" t="s">
        <v>4122</v>
      </c>
      <c r="M1734" t="s">
        <v>12549</v>
      </c>
      <c r="N1734" t="s">
        <v>12536</v>
      </c>
      <c r="O1734" t="s">
        <v>12443</v>
      </c>
      <c r="P1734" t="s">
        <v>12271</v>
      </c>
      <c r="Q1734" t="s">
        <v>12550</v>
      </c>
      <c r="R1734" s="26">
        <v>3</v>
      </c>
      <c r="S1734" s="23">
        <v>361074490000</v>
      </c>
      <c r="T1734" t="s">
        <v>37</v>
      </c>
      <c r="U1734" t="s">
        <v>1066</v>
      </c>
      <c r="V1734" s="39">
        <v>46094</v>
      </c>
      <c r="W1734" s="41">
        <v>40</v>
      </c>
      <c r="X1734" s="26" t="s">
        <v>446</v>
      </c>
      <c r="Y1734">
        <v>0.01</v>
      </c>
      <c r="Z1734">
        <v>9.5</v>
      </c>
      <c r="AB1734">
        <v>1.1499999999999999</v>
      </c>
      <c r="AC1734">
        <v>4.8</v>
      </c>
      <c r="AE1734" s="41">
        <v>15.46</v>
      </c>
      <c r="AF1734">
        <v>1</v>
      </c>
      <c r="AG1734">
        <v>0</v>
      </c>
      <c r="AH1734">
        <v>1</v>
      </c>
      <c r="AI1734">
        <v>1</v>
      </c>
      <c r="AJ1734">
        <v>0</v>
      </c>
      <c r="AK1734" s="30">
        <f t="shared" si="181"/>
        <v>3</v>
      </c>
      <c r="AL1734" s="31">
        <v>5</v>
      </c>
      <c r="AM1734" s="32">
        <f t="shared" si="180"/>
        <v>2</v>
      </c>
      <c r="AN1734" s="33" t="str">
        <f t="shared" si="182"/>
        <v>MOROSO</v>
      </c>
      <c r="AO1734" s="33" t="str">
        <f t="shared" si="183"/>
        <v>2meses_pendientes</v>
      </c>
      <c r="AP1734" s="33">
        <f t="shared" si="184"/>
        <v>80</v>
      </c>
      <c r="AQ1734" s="31">
        <f t="shared" si="185"/>
        <v>13</v>
      </c>
    </row>
    <row r="1735" spans="2:43" x14ac:dyDescent="0.3">
      <c r="B1735" s="37">
        <v>46103</v>
      </c>
      <c r="C1735" t="s">
        <v>35</v>
      </c>
      <c r="D1735" t="s">
        <v>12551</v>
      </c>
      <c r="E1735" t="s">
        <v>12552</v>
      </c>
      <c r="F1735" t="s">
        <v>12553</v>
      </c>
      <c r="G1735" t="s">
        <v>12554</v>
      </c>
      <c r="H1735" t="s">
        <v>12555</v>
      </c>
      <c r="I1735" t="s">
        <v>38</v>
      </c>
      <c r="J1735" t="s">
        <v>44</v>
      </c>
      <c r="K1735" t="s">
        <v>45</v>
      </c>
      <c r="M1735" t="s">
        <v>12556</v>
      </c>
      <c r="N1735" t="s">
        <v>12536</v>
      </c>
      <c r="O1735" t="s">
        <v>12443</v>
      </c>
      <c r="P1735" t="s">
        <v>12271</v>
      </c>
      <c r="Q1735" t="s">
        <v>12557</v>
      </c>
      <c r="R1735" s="26">
        <v>3</v>
      </c>
      <c r="S1735" s="23">
        <v>369084970000</v>
      </c>
      <c r="T1735" t="s">
        <v>37</v>
      </c>
      <c r="U1735" t="s">
        <v>1066</v>
      </c>
      <c r="V1735" s="39">
        <v>46105</v>
      </c>
      <c r="W1735" s="41">
        <v>36.979999999999997</v>
      </c>
      <c r="X1735" s="26" t="s">
        <v>446</v>
      </c>
      <c r="Z1735">
        <v>39.659999999999997</v>
      </c>
      <c r="AA1735">
        <v>39.659999999999997</v>
      </c>
      <c r="AB1735">
        <v>39.770000000000003</v>
      </c>
      <c r="AC1735">
        <v>57.6</v>
      </c>
      <c r="AE1735" s="41">
        <v>176.69</v>
      </c>
      <c r="AF1735">
        <v>1</v>
      </c>
      <c r="AG1735">
        <v>1</v>
      </c>
      <c r="AH1735">
        <v>1</v>
      </c>
      <c r="AI1735">
        <v>1</v>
      </c>
      <c r="AJ1735">
        <v>0</v>
      </c>
      <c r="AK1735" s="30">
        <f t="shared" si="181"/>
        <v>4</v>
      </c>
      <c r="AL1735" s="31">
        <v>5</v>
      </c>
      <c r="AM1735" s="32">
        <f t="shared" si="180"/>
        <v>1</v>
      </c>
      <c r="AN1735" s="33" t="str">
        <f t="shared" si="182"/>
        <v>MOROSO</v>
      </c>
      <c r="AO1735" s="33" t="str">
        <f t="shared" si="183"/>
        <v>1meses_pendientes</v>
      </c>
      <c r="AP1735" s="33">
        <f t="shared" si="184"/>
        <v>36.979999999999997</v>
      </c>
      <c r="AQ1735" s="31">
        <f t="shared" si="185"/>
        <v>24</v>
      </c>
    </row>
    <row r="1736" spans="2:43" x14ac:dyDescent="0.3">
      <c r="B1736" s="37">
        <v>46103</v>
      </c>
      <c r="C1736" t="s">
        <v>35</v>
      </c>
      <c r="D1736" t="s">
        <v>12558</v>
      </c>
      <c r="E1736" t="s">
        <v>12559</v>
      </c>
      <c r="F1736" t="s">
        <v>12560</v>
      </c>
      <c r="G1736" t="s">
        <v>12561</v>
      </c>
      <c r="H1736" t="s">
        <v>12562</v>
      </c>
      <c r="I1736" t="s">
        <v>38</v>
      </c>
      <c r="J1736" t="s">
        <v>42</v>
      </c>
      <c r="K1736" t="s">
        <v>50</v>
      </c>
      <c r="M1736" t="s">
        <v>12563</v>
      </c>
      <c r="N1736" t="s">
        <v>12536</v>
      </c>
      <c r="O1736" t="s">
        <v>12443</v>
      </c>
      <c r="P1736" t="s">
        <v>12271</v>
      </c>
      <c r="Q1736" t="s">
        <v>12564</v>
      </c>
      <c r="R1736" s="26">
        <v>3</v>
      </c>
      <c r="S1736" s="23">
        <v>361084980000</v>
      </c>
      <c r="T1736" t="s">
        <v>37</v>
      </c>
      <c r="U1736" t="s">
        <v>1066</v>
      </c>
      <c r="V1736" s="39">
        <v>46104</v>
      </c>
      <c r="W1736" s="41">
        <v>34.479999999999997</v>
      </c>
      <c r="X1736" s="26" t="s">
        <v>446</v>
      </c>
      <c r="AE1736" s="41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 s="30">
        <f t="shared" si="181"/>
        <v>0</v>
      </c>
      <c r="AL1736" s="31">
        <v>5</v>
      </c>
      <c r="AM1736" s="32">
        <f t="shared" si="180"/>
        <v>5</v>
      </c>
      <c r="AN1736" s="33" t="str">
        <f t="shared" si="182"/>
        <v>NPN</v>
      </c>
      <c r="AO1736" s="33" t="str">
        <f t="shared" si="183"/>
        <v>5meses_pendientes</v>
      </c>
      <c r="AP1736" s="33">
        <f t="shared" si="184"/>
        <v>172.39999999999998</v>
      </c>
      <c r="AQ1736" s="31">
        <f t="shared" si="185"/>
        <v>23</v>
      </c>
    </row>
    <row r="1737" spans="2:43" x14ac:dyDescent="0.3">
      <c r="B1737" s="37">
        <v>46104</v>
      </c>
      <c r="C1737" t="s">
        <v>35</v>
      </c>
      <c r="D1737" t="s">
        <v>12565</v>
      </c>
      <c r="E1737" t="s">
        <v>12566</v>
      </c>
      <c r="F1737" t="s">
        <v>12567</v>
      </c>
      <c r="G1737" t="s">
        <v>12568</v>
      </c>
      <c r="H1737" t="s">
        <v>12569</v>
      </c>
      <c r="I1737" t="s">
        <v>38</v>
      </c>
      <c r="J1737" t="s">
        <v>44</v>
      </c>
      <c r="K1737" t="s">
        <v>4325</v>
      </c>
      <c r="M1737" t="s">
        <v>12570</v>
      </c>
      <c r="N1737" t="s">
        <v>12536</v>
      </c>
      <c r="O1737" t="s">
        <v>12443</v>
      </c>
      <c r="P1737" t="s">
        <v>12271</v>
      </c>
      <c r="Q1737" t="s">
        <v>12571</v>
      </c>
      <c r="R1737" s="26">
        <v>2</v>
      </c>
      <c r="S1737" s="23">
        <v>363086250000</v>
      </c>
      <c r="T1737" t="s">
        <v>37</v>
      </c>
      <c r="U1737" t="s">
        <v>1066</v>
      </c>
      <c r="V1737" s="39">
        <v>46106</v>
      </c>
      <c r="W1737" s="41">
        <v>30</v>
      </c>
      <c r="X1737" s="26" t="s">
        <v>446</v>
      </c>
      <c r="Z1737">
        <v>30.44</v>
      </c>
      <c r="AA1737">
        <v>25.44</v>
      </c>
      <c r="AB1737">
        <v>30.44</v>
      </c>
      <c r="AE1737" s="41">
        <v>86.320000000000007</v>
      </c>
      <c r="AF1737">
        <v>1</v>
      </c>
      <c r="AG1737">
        <v>1</v>
      </c>
      <c r="AH1737">
        <v>1</v>
      </c>
      <c r="AI1737">
        <v>0</v>
      </c>
      <c r="AJ1737">
        <v>0</v>
      </c>
      <c r="AK1737" s="30">
        <f t="shared" si="181"/>
        <v>3</v>
      </c>
      <c r="AL1737" s="31">
        <v>5</v>
      </c>
      <c r="AM1737" s="32">
        <f t="shared" si="180"/>
        <v>2</v>
      </c>
      <c r="AN1737" s="33" t="str">
        <f t="shared" si="182"/>
        <v>MOROSO</v>
      </c>
      <c r="AO1737" s="33" t="str">
        <f t="shared" si="183"/>
        <v>2meses_pendientes</v>
      </c>
      <c r="AP1737" s="33">
        <f t="shared" si="184"/>
        <v>60</v>
      </c>
      <c r="AQ1737" s="31">
        <f t="shared" si="185"/>
        <v>25</v>
      </c>
    </row>
    <row r="1738" spans="2:43" x14ac:dyDescent="0.3">
      <c r="B1738" s="37">
        <v>46077</v>
      </c>
      <c r="C1738" t="s">
        <v>35</v>
      </c>
      <c r="D1738" t="s">
        <v>12572</v>
      </c>
      <c r="E1738" t="s">
        <v>12573</v>
      </c>
      <c r="F1738" t="s">
        <v>12574</v>
      </c>
      <c r="G1738" t="s">
        <v>12575</v>
      </c>
      <c r="H1738" t="s">
        <v>12576</v>
      </c>
      <c r="I1738" t="s">
        <v>744</v>
      </c>
      <c r="J1738" t="s">
        <v>744</v>
      </c>
      <c r="K1738" t="s">
        <v>2560</v>
      </c>
      <c r="M1738" t="s">
        <v>12577</v>
      </c>
      <c r="N1738" t="s">
        <v>12578</v>
      </c>
      <c r="O1738" t="s">
        <v>12443</v>
      </c>
      <c r="P1738" t="s">
        <v>12271</v>
      </c>
      <c r="Q1738" t="s">
        <v>12579</v>
      </c>
      <c r="R1738" s="26">
        <v>3</v>
      </c>
      <c r="S1738" s="23">
        <v>366056030000</v>
      </c>
      <c r="T1738" t="s">
        <v>37</v>
      </c>
      <c r="U1738" t="s">
        <v>1066</v>
      </c>
      <c r="V1738" s="39">
        <v>46084</v>
      </c>
      <c r="W1738" s="41">
        <v>33</v>
      </c>
      <c r="X1738" s="26" t="s">
        <v>446</v>
      </c>
      <c r="AE1738" s="41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 s="30">
        <f t="shared" si="181"/>
        <v>0</v>
      </c>
      <c r="AL1738" s="31">
        <v>5</v>
      </c>
      <c r="AM1738" s="32">
        <f t="shared" si="180"/>
        <v>5</v>
      </c>
      <c r="AN1738" s="33" t="str">
        <f t="shared" si="182"/>
        <v>NPN</v>
      </c>
      <c r="AO1738" s="33" t="str">
        <f t="shared" si="183"/>
        <v>5meses_pendientes</v>
      </c>
      <c r="AP1738" s="33">
        <f t="shared" si="184"/>
        <v>165</v>
      </c>
      <c r="AQ1738" s="31">
        <f t="shared" si="185"/>
        <v>3</v>
      </c>
    </row>
    <row r="1739" spans="2:43" x14ac:dyDescent="0.3">
      <c r="B1739" s="37">
        <v>46084</v>
      </c>
      <c r="C1739" t="s">
        <v>35</v>
      </c>
      <c r="D1739" t="s">
        <v>12580</v>
      </c>
      <c r="E1739" t="s">
        <v>12581</v>
      </c>
      <c r="F1739" t="s">
        <v>12582</v>
      </c>
      <c r="G1739" t="s">
        <v>12583</v>
      </c>
      <c r="H1739" t="s">
        <v>12584</v>
      </c>
      <c r="I1739" t="s">
        <v>38</v>
      </c>
      <c r="J1739" t="s">
        <v>42</v>
      </c>
      <c r="K1739" t="s">
        <v>57</v>
      </c>
      <c r="M1739" t="s">
        <v>12585</v>
      </c>
      <c r="N1739" t="s">
        <v>12578</v>
      </c>
      <c r="O1739" t="s">
        <v>12443</v>
      </c>
      <c r="P1739" t="s">
        <v>12271</v>
      </c>
      <c r="Q1739" t="s">
        <v>12586</v>
      </c>
      <c r="R1739" s="26">
        <v>2</v>
      </c>
      <c r="S1739" s="23">
        <v>368062850000</v>
      </c>
      <c r="T1739" t="s">
        <v>37</v>
      </c>
      <c r="U1739" t="s">
        <v>1066</v>
      </c>
      <c r="V1739" s="39">
        <v>46085</v>
      </c>
      <c r="W1739" s="41">
        <v>30</v>
      </c>
      <c r="X1739" s="26" t="s">
        <v>446</v>
      </c>
      <c r="Y1739">
        <v>30.44</v>
      </c>
      <c r="Z1739">
        <v>30.44</v>
      </c>
      <c r="AA1739">
        <v>30.44</v>
      </c>
      <c r="AB1739">
        <v>30.44</v>
      </c>
      <c r="AE1739" s="41">
        <v>121.76</v>
      </c>
      <c r="AF1739">
        <v>1</v>
      </c>
      <c r="AG1739">
        <v>1</v>
      </c>
      <c r="AH1739">
        <v>1</v>
      </c>
      <c r="AI1739">
        <v>0</v>
      </c>
      <c r="AJ1739">
        <v>0</v>
      </c>
      <c r="AK1739" s="30">
        <f t="shared" si="181"/>
        <v>3</v>
      </c>
      <c r="AL1739" s="31">
        <v>5</v>
      </c>
      <c r="AM1739" s="32">
        <f t="shared" si="180"/>
        <v>2</v>
      </c>
      <c r="AN1739" s="33" t="str">
        <f t="shared" si="182"/>
        <v>MOROSO</v>
      </c>
      <c r="AO1739" s="33" t="str">
        <f t="shared" si="183"/>
        <v>2meses_pendientes</v>
      </c>
      <c r="AP1739" s="33">
        <f t="shared" si="184"/>
        <v>60</v>
      </c>
      <c r="AQ1739" s="31">
        <f t="shared" si="185"/>
        <v>4</v>
      </c>
    </row>
    <row r="1740" spans="2:43" x14ac:dyDescent="0.3">
      <c r="B1740" s="37">
        <v>46085</v>
      </c>
      <c r="C1740" t="s">
        <v>35</v>
      </c>
      <c r="D1740" t="s">
        <v>12587</v>
      </c>
      <c r="E1740" t="s">
        <v>12588</v>
      </c>
      <c r="F1740" t="s">
        <v>12589</v>
      </c>
      <c r="G1740" t="s">
        <v>12590</v>
      </c>
      <c r="H1740" t="s">
        <v>12591</v>
      </c>
      <c r="I1740" t="s">
        <v>38</v>
      </c>
      <c r="J1740" t="s">
        <v>44</v>
      </c>
      <c r="K1740" t="s">
        <v>45</v>
      </c>
      <c r="M1740" t="s">
        <v>12592</v>
      </c>
      <c r="N1740" t="s">
        <v>12578</v>
      </c>
      <c r="O1740" t="s">
        <v>12443</v>
      </c>
      <c r="P1740" t="s">
        <v>12271</v>
      </c>
      <c r="Q1740" t="s">
        <v>12593</v>
      </c>
      <c r="R1740" s="26">
        <v>3</v>
      </c>
      <c r="S1740" s="23">
        <v>367064500000</v>
      </c>
      <c r="T1740" t="s">
        <v>37</v>
      </c>
      <c r="U1740" t="s">
        <v>1066</v>
      </c>
      <c r="V1740" s="39">
        <v>46086</v>
      </c>
      <c r="W1740" s="41">
        <v>32</v>
      </c>
      <c r="X1740" s="26" t="s">
        <v>446</v>
      </c>
      <c r="Y1740">
        <v>33.78</v>
      </c>
      <c r="Z1740">
        <v>25.87</v>
      </c>
      <c r="AB1740">
        <v>41</v>
      </c>
      <c r="AE1740" s="41">
        <v>100.65</v>
      </c>
      <c r="AF1740">
        <v>1</v>
      </c>
      <c r="AG1740">
        <v>0</v>
      </c>
      <c r="AH1740">
        <v>1</v>
      </c>
      <c r="AI1740">
        <v>0</v>
      </c>
      <c r="AJ1740">
        <v>0</v>
      </c>
      <c r="AK1740" s="30">
        <f t="shared" si="181"/>
        <v>2</v>
      </c>
      <c r="AL1740" s="31">
        <v>5</v>
      </c>
      <c r="AM1740" s="32">
        <f t="shared" si="180"/>
        <v>3</v>
      </c>
      <c r="AN1740" s="33" t="str">
        <f t="shared" si="182"/>
        <v>MOROSO</v>
      </c>
      <c r="AO1740" s="33" t="str">
        <f t="shared" si="183"/>
        <v>3meses_pendientes</v>
      </c>
      <c r="AP1740" s="33">
        <f t="shared" si="184"/>
        <v>96</v>
      </c>
      <c r="AQ1740" s="31">
        <f t="shared" si="185"/>
        <v>5</v>
      </c>
    </row>
    <row r="1741" spans="2:43" x14ac:dyDescent="0.3">
      <c r="B1741" s="37">
        <v>46086</v>
      </c>
      <c r="C1741" t="s">
        <v>35</v>
      </c>
      <c r="D1741" t="s">
        <v>12594</v>
      </c>
      <c r="E1741" t="s">
        <v>12595</v>
      </c>
      <c r="F1741" t="s">
        <v>12596</v>
      </c>
      <c r="G1741" t="s">
        <v>12597</v>
      </c>
      <c r="H1741" t="s">
        <v>12598</v>
      </c>
      <c r="I1741" t="s">
        <v>38</v>
      </c>
      <c r="J1741" t="s">
        <v>44</v>
      </c>
      <c r="K1741" t="s">
        <v>45</v>
      </c>
      <c r="M1741" t="s">
        <v>12599</v>
      </c>
      <c r="N1741" t="s">
        <v>12578</v>
      </c>
      <c r="O1741" t="s">
        <v>12443</v>
      </c>
      <c r="P1741" t="s">
        <v>12271</v>
      </c>
      <c r="Q1741" t="s">
        <v>12600</v>
      </c>
      <c r="R1741" s="26">
        <v>2</v>
      </c>
      <c r="S1741" s="23">
        <v>265019640000</v>
      </c>
      <c r="T1741" t="s">
        <v>37</v>
      </c>
      <c r="U1741" t="s">
        <v>1066</v>
      </c>
      <c r="V1741" s="39">
        <v>46087</v>
      </c>
      <c r="W1741" s="41">
        <v>30</v>
      </c>
      <c r="X1741" s="26" t="s">
        <v>446</v>
      </c>
      <c r="Z1741">
        <v>30.44</v>
      </c>
      <c r="AA1741">
        <v>30.44</v>
      </c>
      <c r="AB1741">
        <v>30.44</v>
      </c>
      <c r="AE1741" s="41">
        <v>91.320000000000007</v>
      </c>
      <c r="AF1741">
        <v>1</v>
      </c>
      <c r="AG1741">
        <v>1</v>
      </c>
      <c r="AH1741">
        <v>1</v>
      </c>
      <c r="AI1741">
        <v>0</v>
      </c>
      <c r="AJ1741">
        <v>0</v>
      </c>
      <c r="AK1741" s="30">
        <f t="shared" si="181"/>
        <v>3</v>
      </c>
      <c r="AL1741" s="31">
        <v>5</v>
      </c>
      <c r="AM1741" s="32">
        <f t="shared" si="180"/>
        <v>2</v>
      </c>
      <c r="AN1741" s="33" t="str">
        <f t="shared" si="182"/>
        <v>MOROSO</v>
      </c>
      <c r="AO1741" s="33" t="str">
        <f t="shared" si="183"/>
        <v>2meses_pendientes</v>
      </c>
      <c r="AP1741" s="33">
        <f t="shared" si="184"/>
        <v>60</v>
      </c>
      <c r="AQ1741" s="31">
        <f t="shared" si="185"/>
        <v>6</v>
      </c>
    </row>
    <row r="1742" spans="2:43" x14ac:dyDescent="0.3">
      <c r="B1742" s="37">
        <v>46086</v>
      </c>
      <c r="C1742" t="s">
        <v>35</v>
      </c>
      <c r="D1742" t="s">
        <v>12601</v>
      </c>
      <c r="E1742" t="s">
        <v>12602</v>
      </c>
      <c r="F1742" t="s">
        <v>12603</v>
      </c>
      <c r="G1742" t="s">
        <v>12604</v>
      </c>
      <c r="H1742" t="s">
        <v>12605</v>
      </c>
      <c r="I1742" t="s">
        <v>38</v>
      </c>
      <c r="J1742" t="s">
        <v>44</v>
      </c>
      <c r="K1742" t="s">
        <v>56</v>
      </c>
      <c r="M1742" t="s">
        <v>12606</v>
      </c>
      <c r="N1742" t="s">
        <v>12578</v>
      </c>
      <c r="O1742" t="s">
        <v>12443</v>
      </c>
      <c r="P1742" t="s">
        <v>12271</v>
      </c>
      <c r="Q1742" t="s">
        <v>12607</v>
      </c>
      <c r="R1742" s="26">
        <v>2</v>
      </c>
      <c r="S1742" s="23">
        <v>364066760000</v>
      </c>
      <c r="T1742" t="s">
        <v>37</v>
      </c>
      <c r="U1742" t="s">
        <v>1066</v>
      </c>
      <c r="V1742" s="39">
        <v>46092</v>
      </c>
      <c r="W1742" s="41">
        <v>30</v>
      </c>
      <c r="X1742" s="26" t="s">
        <v>446</v>
      </c>
      <c r="Y1742">
        <v>30.44</v>
      </c>
      <c r="Z1742">
        <v>29.36</v>
      </c>
      <c r="AB1742">
        <v>29.9</v>
      </c>
      <c r="AC1742">
        <v>29.9</v>
      </c>
      <c r="AE1742" s="41">
        <v>119.6</v>
      </c>
      <c r="AF1742">
        <v>1</v>
      </c>
      <c r="AG1742">
        <v>0</v>
      </c>
      <c r="AH1742">
        <v>1</v>
      </c>
      <c r="AI1742">
        <v>1</v>
      </c>
      <c r="AJ1742">
        <v>0</v>
      </c>
      <c r="AK1742" s="30">
        <f t="shared" si="181"/>
        <v>3</v>
      </c>
      <c r="AL1742" s="31">
        <v>5</v>
      </c>
      <c r="AM1742" s="32">
        <f t="shared" si="180"/>
        <v>2</v>
      </c>
      <c r="AN1742" s="33" t="str">
        <f t="shared" si="182"/>
        <v>MOROSO</v>
      </c>
      <c r="AO1742" s="33" t="str">
        <f t="shared" si="183"/>
        <v>2meses_pendientes</v>
      </c>
      <c r="AP1742" s="33">
        <f t="shared" si="184"/>
        <v>60</v>
      </c>
      <c r="AQ1742" s="31">
        <f t="shared" si="185"/>
        <v>11</v>
      </c>
    </row>
    <row r="1743" spans="2:43" x14ac:dyDescent="0.3">
      <c r="B1743" s="37">
        <v>46090</v>
      </c>
      <c r="C1743" t="s">
        <v>35</v>
      </c>
      <c r="D1743" t="s">
        <v>12608</v>
      </c>
      <c r="E1743" t="s">
        <v>12609</v>
      </c>
      <c r="F1743" t="s">
        <v>12610</v>
      </c>
      <c r="G1743" t="s">
        <v>12611</v>
      </c>
      <c r="H1743" t="s">
        <v>12612</v>
      </c>
      <c r="I1743" t="s">
        <v>38</v>
      </c>
      <c r="J1743" t="s">
        <v>44</v>
      </c>
      <c r="K1743" t="s">
        <v>56</v>
      </c>
      <c r="M1743" t="s">
        <v>12613</v>
      </c>
      <c r="N1743" t="s">
        <v>12578</v>
      </c>
      <c r="O1743" t="s">
        <v>12443</v>
      </c>
      <c r="P1743" t="s">
        <v>12271</v>
      </c>
      <c r="Q1743" t="s">
        <v>12614</v>
      </c>
      <c r="R1743" s="26">
        <v>2</v>
      </c>
      <c r="S1743" s="23">
        <v>361070790000</v>
      </c>
      <c r="T1743" t="s">
        <v>37</v>
      </c>
      <c r="U1743" t="s">
        <v>1066</v>
      </c>
      <c r="V1743" s="39">
        <v>46091</v>
      </c>
      <c r="W1743" s="41">
        <v>30</v>
      </c>
      <c r="X1743" s="26" t="s">
        <v>446</v>
      </c>
      <c r="Z1743">
        <v>30.44</v>
      </c>
      <c r="AE1743" s="41">
        <v>30.44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 s="30">
        <f t="shared" si="181"/>
        <v>1</v>
      </c>
      <c r="AL1743" s="31">
        <v>5</v>
      </c>
      <c r="AM1743" s="32">
        <f t="shared" si="180"/>
        <v>4</v>
      </c>
      <c r="AN1743" s="33" t="str">
        <f t="shared" si="182"/>
        <v>MOROSO</v>
      </c>
      <c r="AO1743" s="33" t="str">
        <f t="shared" si="183"/>
        <v>4meses_pendientes</v>
      </c>
      <c r="AP1743" s="33">
        <f t="shared" si="184"/>
        <v>120</v>
      </c>
      <c r="AQ1743" s="31">
        <f t="shared" si="185"/>
        <v>10</v>
      </c>
    </row>
    <row r="1744" spans="2:43" x14ac:dyDescent="0.3">
      <c r="B1744" s="37">
        <v>46098</v>
      </c>
      <c r="C1744" t="s">
        <v>35</v>
      </c>
      <c r="D1744" t="s">
        <v>12615</v>
      </c>
      <c r="E1744" t="s">
        <v>12616</v>
      </c>
      <c r="F1744" t="s">
        <v>12617</v>
      </c>
      <c r="G1744" t="s">
        <v>12618</v>
      </c>
      <c r="H1744" t="s">
        <v>12619</v>
      </c>
      <c r="I1744" t="s">
        <v>38</v>
      </c>
      <c r="J1744" t="s">
        <v>44</v>
      </c>
      <c r="K1744" t="s">
        <v>45</v>
      </c>
      <c r="M1744" t="s">
        <v>12620</v>
      </c>
      <c r="N1744" t="s">
        <v>12578</v>
      </c>
      <c r="O1744" t="s">
        <v>12443</v>
      </c>
      <c r="P1744" t="s">
        <v>12271</v>
      </c>
      <c r="Q1744" t="s">
        <v>12621</v>
      </c>
      <c r="R1744" s="26">
        <v>2</v>
      </c>
      <c r="S1744" s="23">
        <v>368080210000</v>
      </c>
      <c r="T1744" t="s">
        <v>37</v>
      </c>
      <c r="U1744" t="s">
        <v>1066</v>
      </c>
      <c r="V1744" s="39">
        <v>46104</v>
      </c>
      <c r="W1744" s="41">
        <v>30</v>
      </c>
      <c r="X1744" s="26" t="s">
        <v>446</v>
      </c>
      <c r="Z1744">
        <v>30.44</v>
      </c>
      <c r="AA1744">
        <v>30.44</v>
      </c>
      <c r="AB1744">
        <v>30.44</v>
      </c>
      <c r="AC1744">
        <v>30.44</v>
      </c>
      <c r="AE1744" s="41">
        <v>121.76</v>
      </c>
      <c r="AF1744">
        <v>1</v>
      </c>
      <c r="AG1744">
        <v>1</v>
      </c>
      <c r="AH1744">
        <v>1</v>
      </c>
      <c r="AI1744">
        <v>1</v>
      </c>
      <c r="AJ1744">
        <v>0</v>
      </c>
      <c r="AK1744" s="30">
        <f t="shared" si="181"/>
        <v>4</v>
      </c>
      <c r="AL1744" s="31">
        <v>5</v>
      </c>
      <c r="AM1744" s="32">
        <f t="shared" si="180"/>
        <v>1</v>
      </c>
      <c r="AN1744" s="33" t="str">
        <f t="shared" si="182"/>
        <v>MOROSO</v>
      </c>
      <c r="AO1744" s="33" t="str">
        <f t="shared" si="183"/>
        <v>1meses_pendientes</v>
      </c>
      <c r="AP1744" s="33">
        <f t="shared" si="184"/>
        <v>30</v>
      </c>
      <c r="AQ1744" s="31">
        <f t="shared" si="185"/>
        <v>23</v>
      </c>
    </row>
    <row r="1745" spans="2:43" x14ac:dyDescent="0.3">
      <c r="B1745" s="37">
        <v>46100</v>
      </c>
      <c r="C1745" t="s">
        <v>35</v>
      </c>
      <c r="D1745" t="s">
        <v>12622</v>
      </c>
      <c r="E1745" t="s">
        <v>12623</v>
      </c>
      <c r="F1745" t="s">
        <v>12624</v>
      </c>
      <c r="G1745" t="s">
        <v>12625</v>
      </c>
      <c r="H1745" t="s">
        <v>12626</v>
      </c>
      <c r="I1745" t="s">
        <v>38</v>
      </c>
      <c r="J1745" t="s">
        <v>44</v>
      </c>
      <c r="K1745" t="s">
        <v>45</v>
      </c>
      <c r="M1745" t="s">
        <v>12627</v>
      </c>
      <c r="N1745" t="s">
        <v>12578</v>
      </c>
      <c r="O1745" t="s">
        <v>12443</v>
      </c>
      <c r="P1745" t="s">
        <v>12271</v>
      </c>
      <c r="Q1745" t="s">
        <v>12628</v>
      </c>
      <c r="R1745" s="26">
        <v>3</v>
      </c>
      <c r="S1745" s="23">
        <v>362081790000</v>
      </c>
      <c r="T1745" t="s">
        <v>37</v>
      </c>
      <c r="U1745" t="s">
        <v>1066</v>
      </c>
      <c r="V1745" s="39">
        <v>46101</v>
      </c>
      <c r="W1745" s="41">
        <v>29.7</v>
      </c>
      <c r="X1745" s="26" t="s">
        <v>446</v>
      </c>
      <c r="Z1745">
        <v>31.03</v>
      </c>
      <c r="AA1745">
        <v>31.03</v>
      </c>
      <c r="AB1745">
        <v>31.03</v>
      </c>
      <c r="AC1745">
        <v>31.03</v>
      </c>
      <c r="AE1745" s="41">
        <v>124.12</v>
      </c>
      <c r="AF1745">
        <v>1</v>
      </c>
      <c r="AG1745">
        <v>1</v>
      </c>
      <c r="AH1745">
        <v>1</v>
      </c>
      <c r="AI1745">
        <v>1</v>
      </c>
      <c r="AJ1745">
        <v>0</v>
      </c>
      <c r="AK1745" s="30">
        <f t="shared" si="181"/>
        <v>4</v>
      </c>
      <c r="AL1745" s="31">
        <v>5</v>
      </c>
      <c r="AM1745" s="32">
        <f t="shared" si="180"/>
        <v>1</v>
      </c>
      <c r="AN1745" s="33" t="str">
        <f t="shared" si="182"/>
        <v>MOROSO</v>
      </c>
      <c r="AO1745" s="33" t="str">
        <f t="shared" si="183"/>
        <v>1meses_pendientes</v>
      </c>
      <c r="AP1745" s="33">
        <f t="shared" si="184"/>
        <v>29.7</v>
      </c>
      <c r="AQ1745" s="31">
        <f t="shared" si="185"/>
        <v>20</v>
      </c>
    </row>
    <row r="1746" spans="2:43" x14ac:dyDescent="0.3">
      <c r="B1746" s="37">
        <v>46103</v>
      </c>
      <c r="C1746" t="s">
        <v>35</v>
      </c>
      <c r="D1746" t="s">
        <v>12629</v>
      </c>
      <c r="E1746" t="s">
        <v>12630</v>
      </c>
      <c r="F1746" t="s">
        <v>12631</v>
      </c>
      <c r="G1746" t="s">
        <v>12632</v>
      </c>
      <c r="H1746" t="s">
        <v>12633</v>
      </c>
      <c r="I1746" t="s">
        <v>38</v>
      </c>
      <c r="J1746" t="s">
        <v>44</v>
      </c>
      <c r="K1746" t="s">
        <v>56</v>
      </c>
      <c r="M1746" t="s">
        <v>12634</v>
      </c>
      <c r="N1746" t="s">
        <v>12578</v>
      </c>
      <c r="O1746" t="s">
        <v>12443</v>
      </c>
      <c r="P1746" t="s">
        <v>12271</v>
      </c>
      <c r="Q1746" t="s">
        <v>12635</v>
      </c>
      <c r="R1746" s="26">
        <v>3</v>
      </c>
      <c r="S1746" s="23">
        <v>369085080000</v>
      </c>
      <c r="T1746" t="s">
        <v>37</v>
      </c>
      <c r="U1746" t="s">
        <v>1066</v>
      </c>
      <c r="V1746" s="39">
        <v>46111</v>
      </c>
      <c r="W1746" s="41">
        <v>33</v>
      </c>
      <c r="X1746" s="26" t="s">
        <v>446</v>
      </c>
      <c r="Z1746">
        <v>34.31</v>
      </c>
      <c r="AA1746">
        <v>34.31</v>
      </c>
      <c r="AB1746">
        <v>34.31</v>
      </c>
      <c r="AE1746" s="41">
        <v>102.93</v>
      </c>
      <c r="AF1746">
        <v>1</v>
      </c>
      <c r="AG1746">
        <v>1</v>
      </c>
      <c r="AH1746">
        <v>1</v>
      </c>
      <c r="AI1746">
        <v>0</v>
      </c>
      <c r="AJ1746">
        <v>0</v>
      </c>
      <c r="AK1746" s="30">
        <f t="shared" si="181"/>
        <v>3</v>
      </c>
      <c r="AL1746" s="31">
        <v>5</v>
      </c>
      <c r="AM1746" s="32">
        <f t="shared" si="180"/>
        <v>2</v>
      </c>
      <c r="AN1746" s="33" t="str">
        <f t="shared" si="182"/>
        <v>MOROSO</v>
      </c>
      <c r="AO1746" s="33" t="str">
        <f t="shared" si="183"/>
        <v>2meses_pendientes</v>
      </c>
      <c r="AP1746" s="33">
        <f t="shared" si="184"/>
        <v>66</v>
      </c>
      <c r="AQ1746" s="31">
        <f t="shared" si="185"/>
        <v>30</v>
      </c>
    </row>
    <row r="1747" spans="2:43" x14ac:dyDescent="0.3">
      <c r="B1747" s="37">
        <v>46104</v>
      </c>
      <c r="C1747" t="s">
        <v>35</v>
      </c>
      <c r="D1747" t="s">
        <v>12636</v>
      </c>
      <c r="E1747" t="s">
        <v>12637</v>
      </c>
      <c r="F1747" t="s">
        <v>12638</v>
      </c>
      <c r="G1747" t="s">
        <v>12639</v>
      </c>
      <c r="H1747" t="s">
        <v>12640</v>
      </c>
      <c r="I1747" t="s">
        <v>38</v>
      </c>
      <c r="J1747" t="s">
        <v>42</v>
      </c>
      <c r="K1747" t="s">
        <v>3921</v>
      </c>
      <c r="M1747" t="s">
        <v>12641</v>
      </c>
      <c r="N1747" t="s">
        <v>12578</v>
      </c>
      <c r="O1747" t="s">
        <v>12443</v>
      </c>
      <c r="P1747" t="s">
        <v>12271</v>
      </c>
      <c r="Q1747" t="s">
        <v>12642</v>
      </c>
      <c r="R1747" s="26">
        <v>3</v>
      </c>
      <c r="S1747" s="23">
        <v>216002120000</v>
      </c>
      <c r="T1747" t="s">
        <v>37</v>
      </c>
      <c r="U1747" t="s">
        <v>1066</v>
      </c>
      <c r="V1747" s="39">
        <v>46101</v>
      </c>
      <c r="W1747" s="41">
        <v>29.7</v>
      </c>
      <c r="X1747" s="26" t="s">
        <v>446</v>
      </c>
      <c r="Z1747">
        <v>31.09</v>
      </c>
      <c r="AA1747">
        <v>32.36</v>
      </c>
      <c r="AB1747">
        <v>33.090000000000003</v>
      </c>
      <c r="AE1747" s="41">
        <v>96.54</v>
      </c>
      <c r="AF1747">
        <v>1</v>
      </c>
      <c r="AG1747">
        <v>1</v>
      </c>
      <c r="AH1747">
        <v>1</v>
      </c>
      <c r="AI1747">
        <v>0</v>
      </c>
      <c r="AJ1747">
        <v>0</v>
      </c>
      <c r="AK1747" s="30">
        <f t="shared" si="181"/>
        <v>3</v>
      </c>
      <c r="AL1747" s="31">
        <v>5</v>
      </c>
      <c r="AM1747" s="32">
        <f t="shared" si="180"/>
        <v>2</v>
      </c>
      <c r="AN1747" s="33" t="str">
        <f t="shared" si="182"/>
        <v>MOROSO</v>
      </c>
      <c r="AO1747" s="33" t="str">
        <f t="shared" si="183"/>
        <v>2meses_pendientes</v>
      </c>
      <c r="AP1747" s="33">
        <f t="shared" si="184"/>
        <v>59.4</v>
      </c>
      <c r="AQ1747" s="31">
        <f t="shared" si="185"/>
        <v>20</v>
      </c>
    </row>
    <row r="1748" spans="2:43" x14ac:dyDescent="0.3">
      <c r="B1748" s="37">
        <v>46107</v>
      </c>
      <c r="C1748" t="s">
        <v>35</v>
      </c>
      <c r="D1748" t="s">
        <v>12643</v>
      </c>
      <c r="E1748" t="s">
        <v>12644</v>
      </c>
      <c r="F1748" t="s">
        <v>12645</v>
      </c>
      <c r="G1748" t="s">
        <v>12646</v>
      </c>
      <c r="H1748" t="s">
        <v>12647</v>
      </c>
      <c r="I1748" t="s">
        <v>38</v>
      </c>
      <c r="J1748" t="s">
        <v>44</v>
      </c>
      <c r="K1748" t="s">
        <v>45</v>
      </c>
      <c r="M1748" t="s">
        <v>12648</v>
      </c>
      <c r="N1748" t="s">
        <v>12578</v>
      </c>
      <c r="O1748" t="s">
        <v>12443</v>
      </c>
      <c r="P1748" t="s">
        <v>12271</v>
      </c>
      <c r="Q1748" t="s">
        <v>12649</v>
      </c>
      <c r="R1748" s="26">
        <v>2</v>
      </c>
      <c r="S1748" s="23">
        <v>206045790000</v>
      </c>
      <c r="T1748" t="s">
        <v>37</v>
      </c>
      <c r="U1748" t="s">
        <v>1066</v>
      </c>
      <c r="V1748" s="39">
        <v>46107</v>
      </c>
      <c r="W1748" s="41">
        <v>30</v>
      </c>
      <c r="X1748" s="26" t="s">
        <v>446</v>
      </c>
      <c r="Z1748">
        <v>30.44</v>
      </c>
      <c r="AE1748" s="41">
        <v>30.44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 s="30">
        <f t="shared" si="181"/>
        <v>1</v>
      </c>
      <c r="AL1748" s="31">
        <v>5</v>
      </c>
      <c r="AM1748" s="32">
        <f t="shared" si="180"/>
        <v>4</v>
      </c>
      <c r="AN1748" s="33" t="str">
        <f t="shared" si="182"/>
        <v>MOROSO</v>
      </c>
      <c r="AO1748" s="33" t="str">
        <f t="shared" si="183"/>
        <v>4meses_pendientes</v>
      </c>
      <c r="AP1748" s="33">
        <f t="shared" si="184"/>
        <v>120</v>
      </c>
      <c r="AQ1748" s="31">
        <f t="shared" si="185"/>
        <v>26</v>
      </c>
    </row>
    <row r="1749" spans="2:43" x14ac:dyDescent="0.3">
      <c r="B1749" s="37">
        <v>46108</v>
      </c>
      <c r="C1749" t="s">
        <v>35</v>
      </c>
      <c r="D1749" t="s">
        <v>12650</v>
      </c>
      <c r="E1749" t="s">
        <v>12651</v>
      </c>
      <c r="F1749" t="s">
        <v>12652</v>
      </c>
      <c r="G1749" t="s">
        <v>12653</v>
      </c>
      <c r="H1749" t="s">
        <v>12654</v>
      </c>
      <c r="I1749" t="s">
        <v>4365</v>
      </c>
      <c r="J1749" t="s">
        <v>6116</v>
      </c>
      <c r="K1749" t="s">
        <v>12655</v>
      </c>
      <c r="M1749" t="s">
        <v>12656</v>
      </c>
      <c r="N1749" t="s">
        <v>12578</v>
      </c>
      <c r="O1749" t="s">
        <v>12443</v>
      </c>
      <c r="P1749" t="s">
        <v>12271</v>
      </c>
      <c r="Q1749" t="s">
        <v>12657</v>
      </c>
      <c r="R1749" s="26">
        <v>2</v>
      </c>
      <c r="S1749" s="23">
        <v>365089920000</v>
      </c>
      <c r="T1749" t="s">
        <v>37</v>
      </c>
      <c r="U1749" t="s">
        <v>1066</v>
      </c>
      <c r="V1749" s="39">
        <v>46111</v>
      </c>
      <c r="W1749" s="41">
        <v>30</v>
      </c>
      <c r="X1749" s="26" t="s">
        <v>446</v>
      </c>
      <c r="Z1749">
        <v>30.44</v>
      </c>
      <c r="AA1749">
        <v>30.44</v>
      </c>
      <c r="AB1749">
        <v>30.44</v>
      </c>
      <c r="AC1749">
        <v>30.44</v>
      </c>
      <c r="AE1749" s="41">
        <v>121.76</v>
      </c>
      <c r="AF1749">
        <v>1</v>
      </c>
      <c r="AG1749">
        <v>1</v>
      </c>
      <c r="AH1749">
        <v>1</v>
      </c>
      <c r="AI1749">
        <v>1</v>
      </c>
      <c r="AJ1749">
        <v>0</v>
      </c>
      <c r="AK1749" s="30">
        <f t="shared" si="181"/>
        <v>4</v>
      </c>
      <c r="AL1749" s="31">
        <v>5</v>
      </c>
      <c r="AM1749" s="32">
        <f t="shared" si="180"/>
        <v>1</v>
      </c>
      <c r="AN1749" s="33" t="str">
        <f t="shared" si="182"/>
        <v>MOROSO</v>
      </c>
      <c r="AO1749" s="33" t="str">
        <f t="shared" si="183"/>
        <v>1meses_pendientes</v>
      </c>
      <c r="AP1749" s="33">
        <f t="shared" si="184"/>
        <v>30</v>
      </c>
      <c r="AQ1749" s="31">
        <f t="shared" si="185"/>
        <v>30</v>
      </c>
    </row>
    <row r="1750" spans="2:43" x14ac:dyDescent="0.3">
      <c r="B1750" s="37">
        <v>46110</v>
      </c>
      <c r="C1750" t="s">
        <v>35</v>
      </c>
      <c r="D1750" t="s">
        <v>12658</v>
      </c>
      <c r="E1750" t="s">
        <v>12659</v>
      </c>
      <c r="F1750" t="s">
        <v>12660</v>
      </c>
      <c r="G1750" t="s">
        <v>12661</v>
      </c>
      <c r="H1750" t="s">
        <v>12662</v>
      </c>
      <c r="I1750" t="s">
        <v>38</v>
      </c>
      <c r="J1750" t="s">
        <v>42</v>
      </c>
      <c r="K1750" t="s">
        <v>50</v>
      </c>
      <c r="M1750" t="s">
        <v>12663</v>
      </c>
      <c r="N1750" t="s">
        <v>12578</v>
      </c>
      <c r="O1750" t="s">
        <v>12443</v>
      </c>
      <c r="P1750" t="s">
        <v>12271</v>
      </c>
      <c r="Q1750" t="s">
        <v>12664</v>
      </c>
      <c r="R1750" s="26">
        <v>2</v>
      </c>
      <c r="S1750" s="23">
        <v>361091670000</v>
      </c>
      <c r="T1750" t="s">
        <v>37</v>
      </c>
      <c r="U1750" t="s">
        <v>1066</v>
      </c>
      <c r="V1750" s="39">
        <v>46111</v>
      </c>
      <c r="W1750" s="41">
        <v>31.46</v>
      </c>
      <c r="X1750" s="26" t="s">
        <v>446</v>
      </c>
      <c r="Z1750">
        <v>49.62</v>
      </c>
      <c r="AA1750">
        <v>49.62</v>
      </c>
      <c r="AB1750">
        <v>49.62</v>
      </c>
      <c r="AE1750" s="41">
        <v>148.85999999999999</v>
      </c>
      <c r="AF1750">
        <v>1</v>
      </c>
      <c r="AG1750">
        <v>1</v>
      </c>
      <c r="AH1750">
        <v>1</v>
      </c>
      <c r="AI1750">
        <v>0</v>
      </c>
      <c r="AJ1750">
        <v>0</v>
      </c>
      <c r="AK1750" s="30">
        <f t="shared" si="181"/>
        <v>3</v>
      </c>
      <c r="AL1750" s="31">
        <v>5</v>
      </c>
      <c r="AM1750" s="32">
        <f t="shared" si="180"/>
        <v>2</v>
      </c>
      <c r="AN1750" s="33" t="str">
        <f t="shared" si="182"/>
        <v>MOROSO</v>
      </c>
      <c r="AO1750" s="33" t="str">
        <f t="shared" si="183"/>
        <v>2meses_pendientes</v>
      </c>
      <c r="AP1750" s="33">
        <f t="shared" si="184"/>
        <v>62.92</v>
      </c>
      <c r="AQ1750" s="31">
        <f t="shared" si="185"/>
        <v>30</v>
      </c>
    </row>
    <row r="1751" spans="2:43" x14ac:dyDescent="0.3">
      <c r="B1751" s="37">
        <v>46084</v>
      </c>
      <c r="C1751" t="s">
        <v>35</v>
      </c>
      <c r="D1751" t="s">
        <v>12665</v>
      </c>
      <c r="E1751" t="s">
        <v>12666</v>
      </c>
      <c r="F1751" t="s">
        <v>12667</v>
      </c>
      <c r="G1751" t="s">
        <v>12668</v>
      </c>
      <c r="H1751" t="s">
        <v>12669</v>
      </c>
      <c r="I1751" t="s">
        <v>744</v>
      </c>
      <c r="J1751" t="s">
        <v>6282</v>
      </c>
      <c r="K1751" t="s">
        <v>6283</v>
      </c>
      <c r="L1751" t="s">
        <v>12667</v>
      </c>
      <c r="M1751" t="s">
        <v>12670</v>
      </c>
      <c r="N1751" t="s">
        <v>12671</v>
      </c>
      <c r="O1751" t="s">
        <v>12443</v>
      </c>
      <c r="P1751" t="s">
        <v>12271</v>
      </c>
      <c r="Q1751" t="s">
        <v>12672</v>
      </c>
      <c r="R1751" s="26">
        <v>3</v>
      </c>
      <c r="S1751" s="23">
        <v>363063430000</v>
      </c>
      <c r="T1751" t="s">
        <v>37</v>
      </c>
      <c r="U1751" t="s">
        <v>1066</v>
      </c>
      <c r="V1751" s="39">
        <v>46085</v>
      </c>
      <c r="W1751" s="41">
        <v>44</v>
      </c>
      <c r="X1751" s="26" t="s">
        <v>446</v>
      </c>
      <c r="Y1751">
        <v>45.9</v>
      </c>
      <c r="Z1751">
        <v>45.9</v>
      </c>
      <c r="AA1751">
        <v>45.9</v>
      </c>
      <c r="AB1751">
        <v>45.9</v>
      </c>
      <c r="AE1751" s="41">
        <v>183.6</v>
      </c>
      <c r="AF1751">
        <v>1</v>
      </c>
      <c r="AG1751">
        <v>1</v>
      </c>
      <c r="AH1751">
        <v>1</v>
      </c>
      <c r="AI1751">
        <v>0</v>
      </c>
      <c r="AJ1751">
        <v>0</v>
      </c>
      <c r="AK1751" s="30">
        <f t="shared" si="181"/>
        <v>3</v>
      </c>
      <c r="AL1751" s="31">
        <v>5</v>
      </c>
      <c r="AM1751" s="32">
        <f t="shared" si="180"/>
        <v>2</v>
      </c>
      <c r="AN1751" s="33" t="str">
        <f t="shared" si="182"/>
        <v>MOROSO</v>
      </c>
      <c r="AO1751" s="33" t="str">
        <f t="shared" si="183"/>
        <v>2meses_pendientes</v>
      </c>
      <c r="AP1751" s="33">
        <f t="shared" si="184"/>
        <v>88</v>
      </c>
      <c r="AQ1751" s="31">
        <f t="shared" si="185"/>
        <v>4</v>
      </c>
    </row>
    <row r="1752" spans="2:43" x14ac:dyDescent="0.3">
      <c r="B1752" s="37">
        <v>46085</v>
      </c>
      <c r="C1752" t="s">
        <v>35</v>
      </c>
      <c r="D1752" t="s">
        <v>12673</v>
      </c>
      <c r="E1752" t="s">
        <v>12674</v>
      </c>
      <c r="F1752" t="s">
        <v>12675</v>
      </c>
      <c r="G1752" t="s">
        <v>12676</v>
      </c>
      <c r="H1752" t="s">
        <v>12677</v>
      </c>
      <c r="I1752" t="s">
        <v>38</v>
      </c>
      <c r="J1752" t="s">
        <v>38</v>
      </c>
      <c r="K1752" t="s">
        <v>44</v>
      </c>
      <c r="M1752" t="s">
        <v>12678</v>
      </c>
      <c r="N1752" t="s">
        <v>12671</v>
      </c>
      <c r="O1752" t="s">
        <v>12443</v>
      </c>
      <c r="P1752" t="s">
        <v>12271</v>
      </c>
      <c r="Q1752" t="s">
        <v>12679</v>
      </c>
      <c r="R1752" s="26">
        <v>2</v>
      </c>
      <c r="S1752" s="23">
        <v>369065010000</v>
      </c>
      <c r="T1752" t="s">
        <v>37</v>
      </c>
      <c r="U1752" t="s">
        <v>1066</v>
      </c>
      <c r="V1752" s="39">
        <v>46089</v>
      </c>
      <c r="W1752" s="41">
        <v>30</v>
      </c>
      <c r="X1752" s="26" t="s">
        <v>446</v>
      </c>
      <c r="Z1752">
        <v>60.88</v>
      </c>
      <c r="AA1752">
        <v>30.44</v>
      </c>
      <c r="AB1752">
        <v>30.44</v>
      </c>
      <c r="AE1752" s="41">
        <v>121.76</v>
      </c>
      <c r="AF1752">
        <v>1</v>
      </c>
      <c r="AG1752">
        <v>1</v>
      </c>
      <c r="AH1752">
        <v>1</v>
      </c>
      <c r="AI1752">
        <v>0</v>
      </c>
      <c r="AJ1752">
        <v>0</v>
      </c>
      <c r="AK1752" s="30">
        <f t="shared" si="181"/>
        <v>3</v>
      </c>
      <c r="AL1752" s="31">
        <v>5</v>
      </c>
      <c r="AM1752" s="32">
        <f t="shared" si="180"/>
        <v>2</v>
      </c>
      <c r="AN1752" s="33" t="str">
        <f t="shared" si="182"/>
        <v>MOROSO</v>
      </c>
      <c r="AO1752" s="33" t="str">
        <f t="shared" si="183"/>
        <v>2meses_pendientes</v>
      </c>
      <c r="AP1752" s="33">
        <f t="shared" si="184"/>
        <v>60</v>
      </c>
      <c r="AQ1752" s="31">
        <f t="shared" si="185"/>
        <v>8</v>
      </c>
    </row>
    <row r="1753" spans="2:43" x14ac:dyDescent="0.3">
      <c r="B1753" s="37">
        <v>46101</v>
      </c>
      <c r="C1753" t="s">
        <v>35</v>
      </c>
      <c r="D1753" t="s">
        <v>12680</v>
      </c>
      <c r="E1753" t="s">
        <v>12681</v>
      </c>
      <c r="F1753" t="s">
        <v>12682</v>
      </c>
      <c r="G1753" t="s">
        <v>12683</v>
      </c>
      <c r="H1753" t="s">
        <v>12684</v>
      </c>
      <c r="I1753" t="s">
        <v>744</v>
      </c>
      <c r="J1753" t="s">
        <v>6282</v>
      </c>
      <c r="K1753" t="s">
        <v>12685</v>
      </c>
      <c r="M1753" t="s">
        <v>12686</v>
      </c>
      <c r="N1753" t="s">
        <v>12671</v>
      </c>
      <c r="O1753" t="s">
        <v>12443</v>
      </c>
      <c r="P1753" t="s">
        <v>12271</v>
      </c>
      <c r="Q1753" t="s">
        <v>12687</v>
      </c>
      <c r="R1753" s="26">
        <v>3</v>
      </c>
      <c r="S1753" s="23">
        <v>365077210000</v>
      </c>
      <c r="T1753" t="s">
        <v>37</v>
      </c>
      <c r="U1753" t="s">
        <v>1066</v>
      </c>
      <c r="V1753" s="39">
        <v>46098</v>
      </c>
      <c r="W1753" s="41">
        <v>43.63</v>
      </c>
      <c r="X1753" s="26" t="s">
        <v>446</v>
      </c>
      <c r="Z1753">
        <v>91.78</v>
      </c>
      <c r="AA1753">
        <v>46.13</v>
      </c>
      <c r="AB1753">
        <v>46.04</v>
      </c>
      <c r="AE1753" s="41">
        <v>183.95</v>
      </c>
      <c r="AF1753">
        <v>1</v>
      </c>
      <c r="AG1753">
        <v>1</v>
      </c>
      <c r="AH1753">
        <v>1</v>
      </c>
      <c r="AI1753">
        <v>0</v>
      </c>
      <c r="AJ1753">
        <v>0</v>
      </c>
      <c r="AK1753" s="30">
        <f t="shared" si="181"/>
        <v>3</v>
      </c>
      <c r="AL1753" s="31">
        <v>5</v>
      </c>
      <c r="AM1753" s="32">
        <f t="shared" si="180"/>
        <v>2</v>
      </c>
      <c r="AN1753" s="33" t="str">
        <f t="shared" si="182"/>
        <v>MOROSO</v>
      </c>
      <c r="AO1753" s="33" t="str">
        <f t="shared" si="183"/>
        <v>2meses_pendientes</v>
      </c>
      <c r="AP1753" s="33">
        <f t="shared" si="184"/>
        <v>87.26</v>
      </c>
      <c r="AQ1753" s="31">
        <f t="shared" si="185"/>
        <v>17</v>
      </c>
    </row>
    <row r="1754" spans="2:43" x14ac:dyDescent="0.3">
      <c r="B1754" s="37">
        <v>46109</v>
      </c>
      <c r="C1754" t="s">
        <v>35</v>
      </c>
      <c r="D1754" t="s">
        <v>12688</v>
      </c>
      <c r="E1754" t="s">
        <v>12689</v>
      </c>
      <c r="F1754" t="s">
        <v>12690</v>
      </c>
      <c r="G1754" t="s">
        <v>12691</v>
      </c>
      <c r="H1754" t="s">
        <v>12692</v>
      </c>
      <c r="I1754" t="s">
        <v>38</v>
      </c>
      <c r="J1754" t="s">
        <v>44</v>
      </c>
      <c r="K1754" t="s">
        <v>4325</v>
      </c>
      <c r="M1754" t="s">
        <v>12693</v>
      </c>
      <c r="N1754" t="s">
        <v>12671</v>
      </c>
      <c r="O1754" t="s">
        <v>12443</v>
      </c>
      <c r="P1754" t="s">
        <v>12271</v>
      </c>
      <c r="Q1754" t="s">
        <v>12694</v>
      </c>
      <c r="R1754" s="26">
        <v>2</v>
      </c>
      <c r="S1754" s="23">
        <v>363080720000</v>
      </c>
      <c r="T1754" t="s">
        <v>37</v>
      </c>
      <c r="U1754" t="s">
        <v>1066</v>
      </c>
      <c r="V1754" s="39">
        <v>46104</v>
      </c>
      <c r="W1754" s="41">
        <v>30</v>
      </c>
      <c r="X1754" s="26" t="s">
        <v>446</v>
      </c>
      <c r="Y1754">
        <v>25.44</v>
      </c>
      <c r="Z1754">
        <v>5</v>
      </c>
      <c r="AA1754">
        <v>30.44</v>
      </c>
      <c r="AB1754">
        <v>30.44</v>
      </c>
      <c r="AC1754">
        <v>30.44</v>
      </c>
      <c r="AE1754" s="41">
        <v>121.76</v>
      </c>
      <c r="AF1754">
        <v>1</v>
      </c>
      <c r="AG1754">
        <v>1</v>
      </c>
      <c r="AH1754">
        <v>1</v>
      </c>
      <c r="AI1754">
        <v>1</v>
      </c>
      <c r="AJ1754">
        <v>0</v>
      </c>
      <c r="AK1754" s="30">
        <f t="shared" si="181"/>
        <v>4</v>
      </c>
      <c r="AL1754" s="31">
        <v>5</v>
      </c>
      <c r="AM1754" s="32">
        <f t="shared" si="180"/>
        <v>1</v>
      </c>
      <c r="AN1754" s="33" t="str">
        <f t="shared" si="182"/>
        <v>MOROSO</v>
      </c>
      <c r="AO1754" s="33" t="str">
        <f t="shared" si="183"/>
        <v>1meses_pendientes</v>
      </c>
      <c r="AP1754" s="33">
        <f t="shared" si="184"/>
        <v>30</v>
      </c>
      <c r="AQ1754" s="31">
        <f t="shared" si="185"/>
        <v>23</v>
      </c>
    </row>
    <row r="1755" spans="2:43" x14ac:dyDescent="0.3">
      <c r="B1755" s="37">
        <v>46109</v>
      </c>
      <c r="C1755" t="s">
        <v>35</v>
      </c>
      <c r="D1755" t="s">
        <v>12695</v>
      </c>
      <c r="E1755" t="s">
        <v>12696</v>
      </c>
      <c r="F1755" t="s">
        <v>12697</v>
      </c>
      <c r="G1755" t="s">
        <v>12691</v>
      </c>
      <c r="H1755" t="s">
        <v>6733</v>
      </c>
      <c r="I1755" t="s">
        <v>744</v>
      </c>
      <c r="J1755" t="s">
        <v>744</v>
      </c>
      <c r="M1755" t="s">
        <v>12698</v>
      </c>
      <c r="N1755" t="s">
        <v>12671</v>
      </c>
      <c r="O1755" t="s">
        <v>12443</v>
      </c>
      <c r="P1755" t="s">
        <v>12271</v>
      </c>
      <c r="Q1755" t="s">
        <v>12699</v>
      </c>
      <c r="R1755" s="26">
        <v>2</v>
      </c>
      <c r="S1755" s="23">
        <v>800625870000</v>
      </c>
      <c r="T1755" t="s">
        <v>37</v>
      </c>
      <c r="U1755" t="s">
        <v>1066</v>
      </c>
      <c r="V1755" s="39">
        <v>46107</v>
      </c>
      <c r="W1755" s="41">
        <v>32</v>
      </c>
      <c r="X1755" s="26" t="s">
        <v>446</v>
      </c>
      <c r="Z1755">
        <v>33.78</v>
      </c>
      <c r="AB1755">
        <v>33.78</v>
      </c>
      <c r="AE1755" s="41">
        <v>67.56</v>
      </c>
      <c r="AF1755">
        <v>1</v>
      </c>
      <c r="AG1755">
        <v>0</v>
      </c>
      <c r="AH1755">
        <v>1</v>
      </c>
      <c r="AI1755">
        <v>0</v>
      </c>
      <c r="AJ1755">
        <v>0</v>
      </c>
      <c r="AK1755" s="30">
        <f t="shared" si="181"/>
        <v>2</v>
      </c>
      <c r="AL1755" s="31">
        <v>5</v>
      </c>
      <c r="AM1755" s="32">
        <f t="shared" si="180"/>
        <v>3</v>
      </c>
      <c r="AN1755" s="33" t="str">
        <f t="shared" si="182"/>
        <v>MOROSO</v>
      </c>
      <c r="AO1755" s="33" t="str">
        <f t="shared" si="183"/>
        <v>3meses_pendientes</v>
      </c>
      <c r="AP1755" s="33">
        <f t="shared" si="184"/>
        <v>96</v>
      </c>
      <c r="AQ1755" s="31">
        <f t="shared" si="185"/>
        <v>26</v>
      </c>
    </row>
    <row r="1756" spans="2:43" x14ac:dyDescent="0.3">
      <c r="B1756" s="37">
        <v>46105</v>
      </c>
      <c r="C1756" t="s">
        <v>35</v>
      </c>
      <c r="D1756" t="s">
        <v>12700</v>
      </c>
      <c r="E1756" t="s">
        <v>12701</v>
      </c>
      <c r="F1756" t="s">
        <v>12702</v>
      </c>
      <c r="G1756" t="s">
        <v>12703</v>
      </c>
      <c r="H1756" t="s">
        <v>12704</v>
      </c>
      <c r="I1756" t="s">
        <v>38</v>
      </c>
      <c r="J1756" t="s">
        <v>38</v>
      </c>
      <c r="K1756" t="s">
        <v>476</v>
      </c>
      <c r="L1756" t="s">
        <v>12702</v>
      </c>
      <c r="M1756" t="s">
        <v>12705</v>
      </c>
      <c r="N1756" t="s">
        <v>12706</v>
      </c>
      <c r="O1756" t="s">
        <v>12707</v>
      </c>
      <c r="P1756" t="s">
        <v>12271</v>
      </c>
      <c r="Q1756" t="s">
        <v>12708</v>
      </c>
      <c r="R1756" s="26">
        <v>3</v>
      </c>
      <c r="S1756" s="23">
        <v>367084500000</v>
      </c>
      <c r="T1756" t="s">
        <v>37</v>
      </c>
      <c r="U1756" t="s">
        <v>1066</v>
      </c>
      <c r="V1756" s="39">
        <v>46107</v>
      </c>
      <c r="W1756" s="41">
        <v>33</v>
      </c>
      <c r="X1756" s="26" t="s">
        <v>446</v>
      </c>
      <c r="Y1756">
        <v>34.85</v>
      </c>
      <c r="AA1756">
        <v>33.770000000000003</v>
      </c>
      <c r="AB1756">
        <v>38.619999999999997</v>
      </c>
      <c r="AC1756">
        <v>30</v>
      </c>
      <c r="AE1756" s="41">
        <v>137.24</v>
      </c>
      <c r="AF1756">
        <v>0</v>
      </c>
      <c r="AG1756">
        <v>1</v>
      </c>
      <c r="AH1756">
        <v>1</v>
      </c>
      <c r="AI1756">
        <v>1</v>
      </c>
      <c r="AJ1756">
        <v>0</v>
      </c>
      <c r="AK1756" s="30">
        <f t="shared" si="181"/>
        <v>3</v>
      </c>
      <c r="AL1756" s="31">
        <v>5</v>
      </c>
      <c r="AM1756" s="32">
        <f t="shared" si="180"/>
        <v>2</v>
      </c>
      <c r="AN1756" s="33" t="str">
        <f t="shared" si="182"/>
        <v>MOROSO</v>
      </c>
      <c r="AO1756" s="33" t="str">
        <f t="shared" si="183"/>
        <v>2meses_pendientes</v>
      </c>
      <c r="AP1756" s="33">
        <f t="shared" si="184"/>
        <v>66</v>
      </c>
      <c r="AQ1756" s="31">
        <f t="shared" si="185"/>
        <v>26</v>
      </c>
    </row>
    <row r="1757" spans="2:43" x14ac:dyDescent="0.3">
      <c r="B1757" s="37">
        <v>46084</v>
      </c>
      <c r="C1757" t="s">
        <v>35</v>
      </c>
      <c r="D1757" t="s">
        <v>12709</v>
      </c>
      <c r="E1757" t="s">
        <v>12710</v>
      </c>
      <c r="F1757" t="s">
        <v>12711</v>
      </c>
      <c r="G1757" t="s">
        <v>12712</v>
      </c>
      <c r="H1757" t="s">
        <v>12713</v>
      </c>
      <c r="I1757" t="s">
        <v>38</v>
      </c>
      <c r="J1757" t="s">
        <v>38</v>
      </c>
      <c r="K1757" t="s">
        <v>796</v>
      </c>
      <c r="L1757" t="s">
        <v>12711</v>
      </c>
      <c r="M1757" t="s">
        <v>12714</v>
      </c>
      <c r="N1757" t="s">
        <v>12715</v>
      </c>
      <c r="O1757" t="s">
        <v>12707</v>
      </c>
      <c r="P1757" t="s">
        <v>12271</v>
      </c>
      <c r="Q1757" t="s">
        <v>12716</v>
      </c>
      <c r="R1757" s="26">
        <v>2</v>
      </c>
      <c r="S1757" s="23">
        <v>363062240000</v>
      </c>
      <c r="T1757" t="s">
        <v>37</v>
      </c>
      <c r="U1757" t="s">
        <v>1066</v>
      </c>
      <c r="V1757" s="39">
        <v>46090</v>
      </c>
      <c r="W1757" s="41">
        <v>30</v>
      </c>
      <c r="X1757" s="26" t="s">
        <v>446</v>
      </c>
      <c r="Z1757">
        <v>30.44</v>
      </c>
      <c r="AA1757">
        <v>31</v>
      </c>
      <c r="AB1757">
        <v>29.88</v>
      </c>
      <c r="AC1757">
        <v>30.44</v>
      </c>
      <c r="AE1757" s="41">
        <v>121.75999999999999</v>
      </c>
      <c r="AF1757">
        <v>1</v>
      </c>
      <c r="AG1757">
        <v>1</v>
      </c>
      <c r="AH1757">
        <v>1</v>
      </c>
      <c r="AI1757">
        <v>1</v>
      </c>
      <c r="AJ1757">
        <v>0</v>
      </c>
      <c r="AK1757" s="30">
        <f t="shared" si="181"/>
        <v>4</v>
      </c>
      <c r="AL1757" s="31">
        <v>5</v>
      </c>
      <c r="AM1757" s="32">
        <f t="shared" si="180"/>
        <v>1</v>
      </c>
      <c r="AN1757" s="33" t="str">
        <f t="shared" si="182"/>
        <v>MOROSO</v>
      </c>
      <c r="AO1757" s="33" t="str">
        <f t="shared" si="183"/>
        <v>1meses_pendientes</v>
      </c>
      <c r="AP1757" s="33">
        <f t="shared" si="184"/>
        <v>30</v>
      </c>
      <c r="AQ1757" s="31">
        <f t="shared" si="185"/>
        <v>9</v>
      </c>
    </row>
    <row r="1758" spans="2:43" x14ac:dyDescent="0.3">
      <c r="B1758" s="37">
        <v>46084</v>
      </c>
      <c r="C1758" t="s">
        <v>35</v>
      </c>
      <c r="D1758" t="s">
        <v>12717</v>
      </c>
      <c r="E1758" t="s">
        <v>12718</v>
      </c>
      <c r="F1758" t="s">
        <v>12719</v>
      </c>
      <c r="G1758" t="s">
        <v>12720</v>
      </c>
      <c r="H1758" t="s">
        <v>12721</v>
      </c>
      <c r="I1758" t="s">
        <v>38</v>
      </c>
      <c r="J1758" t="s">
        <v>38</v>
      </c>
      <c r="K1758" t="s">
        <v>2002</v>
      </c>
      <c r="L1758" t="s">
        <v>12719</v>
      </c>
      <c r="M1758" t="s">
        <v>12722</v>
      </c>
      <c r="N1758" t="s">
        <v>12715</v>
      </c>
      <c r="O1758" t="s">
        <v>12707</v>
      </c>
      <c r="P1758" t="s">
        <v>12271</v>
      </c>
      <c r="Q1758" t="s">
        <v>12723</v>
      </c>
      <c r="R1758" s="26">
        <v>2</v>
      </c>
      <c r="S1758" s="23">
        <v>364064100000</v>
      </c>
      <c r="T1758" t="s">
        <v>37</v>
      </c>
      <c r="U1758" t="s">
        <v>1066</v>
      </c>
      <c r="V1758" s="39">
        <v>46086</v>
      </c>
      <c r="W1758" s="41">
        <v>30</v>
      </c>
      <c r="X1758" s="26" t="s">
        <v>446</v>
      </c>
      <c r="Y1758">
        <v>30.44</v>
      </c>
      <c r="AE1758" s="41">
        <v>30.44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 s="30">
        <f t="shared" si="181"/>
        <v>0</v>
      </c>
      <c r="AL1758" s="31">
        <v>5</v>
      </c>
      <c r="AM1758" s="32">
        <f t="shared" si="180"/>
        <v>5</v>
      </c>
      <c r="AN1758" s="33" t="str">
        <f t="shared" si="182"/>
        <v>NPN</v>
      </c>
      <c r="AO1758" s="33" t="str">
        <f t="shared" si="183"/>
        <v>5meses_pendientes</v>
      </c>
      <c r="AP1758" s="33">
        <f t="shared" si="184"/>
        <v>150</v>
      </c>
      <c r="AQ1758" s="31">
        <f t="shared" si="185"/>
        <v>5</v>
      </c>
    </row>
    <row r="1759" spans="2:43" x14ac:dyDescent="0.3">
      <c r="B1759" s="37">
        <v>46080</v>
      </c>
      <c r="C1759" t="s">
        <v>35</v>
      </c>
      <c r="D1759" t="s">
        <v>12724</v>
      </c>
      <c r="E1759" t="s">
        <v>12725</v>
      </c>
      <c r="F1759" t="s">
        <v>12726</v>
      </c>
      <c r="G1759" t="s">
        <v>12727</v>
      </c>
      <c r="H1759" t="s">
        <v>12728</v>
      </c>
      <c r="I1759" t="s">
        <v>38</v>
      </c>
      <c r="J1759" t="s">
        <v>38</v>
      </c>
      <c r="L1759" t="s">
        <v>12726</v>
      </c>
      <c r="M1759" t="s">
        <v>12729</v>
      </c>
      <c r="N1759" t="s">
        <v>12730</v>
      </c>
      <c r="O1759" t="s">
        <v>12707</v>
      </c>
      <c r="P1759" t="s">
        <v>12271</v>
      </c>
      <c r="Q1759" t="s">
        <v>12731</v>
      </c>
      <c r="R1759" s="26">
        <v>3</v>
      </c>
      <c r="S1759" s="23">
        <v>368059200000</v>
      </c>
      <c r="T1759" t="s">
        <v>37</v>
      </c>
      <c r="U1759" t="s">
        <v>1066</v>
      </c>
      <c r="V1759" s="39">
        <v>46083</v>
      </c>
      <c r="W1759" s="41">
        <v>43</v>
      </c>
      <c r="X1759" s="26" t="s">
        <v>446</v>
      </c>
      <c r="Y1759">
        <v>43.52</v>
      </c>
      <c r="AA1759">
        <v>45.66</v>
      </c>
      <c r="AC1759">
        <v>44.52</v>
      </c>
      <c r="AE1759" s="41">
        <v>133.70000000000002</v>
      </c>
      <c r="AF1759">
        <v>0</v>
      </c>
      <c r="AG1759">
        <v>1</v>
      </c>
      <c r="AH1759">
        <v>0</v>
      </c>
      <c r="AI1759">
        <v>1</v>
      </c>
      <c r="AJ1759">
        <v>0</v>
      </c>
      <c r="AK1759" s="30">
        <f t="shared" si="181"/>
        <v>2</v>
      </c>
      <c r="AL1759" s="31">
        <v>5</v>
      </c>
      <c r="AM1759" s="32">
        <f t="shared" si="180"/>
        <v>3</v>
      </c>
      <c r="AN1759" s="33" t="str">
        <f t="shared" si="182"/>
        <v>MOROSO</v>
      </c>
      <c r="AO1759" s="33" t="str">
        <f t="shared" si="183"/>
        <v>3meses_pendientes</v>
      </c>
      <c r="AP1759" s="33">
        <f t="shared" si="184"/>
        <v>129</v>
      </c>
      <c r="AQ1759" s="31">
        <f t="shared" si="185"/>
        <v>2</v>
      </c>
    </row>
    <row r="1760" spans="2:43" x14ac:dyDescent="0.3">
      <c r="B1760" s="37">
        <v>46080</v>
      </c>
      <c r="C1760" t="s">
        <v>35</v>
      </c>
      <c r="D1760" t="s">
        <v>12732</v>
      </c>
      <c r="E1760" t="s">
        <v>12733</v>
      </c>
      <c r="F1760" t="s">
        <v>12734</v>
      </c>
      <c r="G1760" t="s">
        <v>12735</v>
      </c>
      <c r="H1760" t="s">
        <v>12736</v>
      </c>
      <c r="I1760" t="s">
        <v>38</v>
      </c>
      <c r="J1760" t="s">
        <v>38</v>
      </c>
      <c r="K1760" t="s">
        <v>2002</v>
      </c>
      <c r="L1760" t="s">
        <v>12734</v>
      </c>
      <c r="M1760" t="s">
        <v>12737</v>
      </c>
      <c r="N1760" t="s">
        <v>12730</v>
      </c>
      <c r="O1760" t="s">
        <v>12707</v>
      </c>
      <c r="P1760" t="s">
        <v>12271</v>
      </c>
      <c r="Q1760" t="s">
        <v>12738</v>
      </c>
      <c r="R1760" s="26">
        <v>3</v>
      </c>
      <c r="S1760" s="23">
        <v>363059540000</v>
      </c>
      <c r="T1760" t="s">
        <v>37</v>
      </c>
      <c r="U1760" t="s">
        <v>1066</v>
      </c>
      <c r="V1760" s="39">
        <v>46084</v>
      </c>
      <c r="W1760" s="41">
        <v>34</v>
      </c>
      <c r="X1760" s="26" t="s">
        <v>446</v>
      </c>
      <c r="Z1760">
        <v>36</v>
      </c>
      <c r="AB1760">
        <v>71.81</v>
      </c>
      <c r="AE1760" s="41">
        <v>107.81</v>
      </c>
      <c r="AF1760">
        <v>1</v>
      </c>
      <c r="AG1760">
        <v>0</v>
      </c>
      <c r="AH1760">
        <v>1</v>
      </c>
      <c r="AI1760">
        <v>0</v>
      </c>
      <c r="AJ1760">
        <v>0</v>
      </c>
      <c r="AK1760" s="30">
        <f t="shared" si="181"/>
        <v>2</v>
      </c>
      <c r="AL1760" s="31">
        <v>5</v>
      </c>
      <c r="AM1760" s="32">
        <f t="shared" si="180"/>
        <v>3</v>
      </c>
      <c r="AN1760" s="33" t="str">
        <f t="shared" si="182"/>
        <v>MOROSO</v>
      </c>
      <c r="AO1760" s="33" t="str">
        <f t="shared" si="183"/>
        <v>3meses_pendientes</v>
      </c>
      <c r="AP1760" s="33">
        <f t="shared" si="184"/>
        <v>102</v>
      </c>
      <c r="AQ1760" s="31">
        <f t="shared" si="185"/>
        <v>3</v>
      </c>
    </row>
    <row r="1761" spans="2:43" x14ac:dyDescent="0.3">
      <c r="B1761" s="37">
        <v>46088</v>
      </c>
      <c r="C1761" t="s">
        <v>35</v>
      </c>
      <c r="D1761" t="s">
        <v>12739</v>
      </c>
      <c r="E1761" t="s">
        <v>12740</v>
      </c>
      <c r="F1761" t="s">
        <v>12741</v>
      </c>
      <c r="G1761" t="s">
        <v>12742</v>
      </c>
      <c r="H1761" t="s">
        <v>12743</v>
      </c>
      <c r="I1761" t="s">
        <v>38</v>
      </c>
      <c r="J1761" t="s">
        <v>38</v>
      </c>
      <c r="K1761" t="s">
        <v>476</v>
      </c>
      <c r="L1761" t="s">
        <v>12741</v>
      </c>
      <c r="M1761" t="s">
        <v>12744</v>
      </c>
      <c r="N1761" t="s">
        <v>12730</v>
      </c>
      <c r="O1761" t="s">
        <v>12707</v>
      </c>
      <c r="P1761" t="s">
        <v>12271</v>
      </c>
      <c r="Q1761" t="s">
        <v>12745</v>
      </c>
      <c r="R1761" s="26">
        <v>3</v>
      </c>
      <c r="S1761" s="23">
        <v>363067390000</v>
      </c>
      <c r="T1761" t="s">
        <v>37</v>
      </c>
      <c r="U1761" t="s">
        <v>1066</v>
      </c>
      <c r="V1761" s="39">
        <v>46090</v>
      </c>
      <c r="W1761" s="41">
        <v>33</v>
      </c>
      <c r="X1761" s="26" t="s">
        <v>446</v>
      </c>
      <c r="Y1761">
        <v>34.85</v>
      </c>
      <c r="Z1761">
        <v>34.85</v>
      </c>
      <c r="AA1761">
        <v>35</v>
      </c>
      <c r="AB1761">
        <v>34.85</v>
      </c>
      <c r="AE1761" s="41">
        <v>139.55000000000001</v>
      </c>
      <c r="AF1761">
        <v>1</v>
      </c>
      <c r="AG1761">
        <v>1</v>
      </c>
      <c r="AH1761">
        <v>1</v>
      </c>
      <c r="AI1761">
        <v>0</v>
      </c>
      <c r="AJ1761">
        <v>0</v>
      </c>
      <c r="AK1761" s="30">
        <f t="shared" si="181"/>
        <v>3</v>
      </c>
      <c r="AL1761" s="31">
        <v>5</v>
      </c>
      <c r="AM1761" s="32">
        <f t="shared" si="180"/>
        <v>2</v>
      </c>
      <c r="AN1761" s="33" t="str">
        <f t="shared" si="182"/>
        <v>MOROSO</v>
      </c>
      <c r="AO1761" s="33" t="str">
        <f t="shared" si="183"/>
        <v>2meses_pendientes</v>
      </c>
      <c r="AP1761" s="33">
        <f t="shared" si="184"/>
        <v>66</v>
      </c>
      <c r="AQ1761" s="31">
        <f t="shared" si="185"/>
        <v>9</v>
      </c>
    </row>
    <row r="1762" spans="2:43" x14ac:dyDescent="0.3">
      <c r="B1762" s="37">
        <v>46088</v>
      </c>
      <c r="C1762" t="s">
        <v>35</v>
      </c>
      <c r="D1762" t="s">
        <v>12746</v>
      </c>
      <c r="E1762" t="s">
        <v>12747</v>
      </c>
      <c r="F1762" t="s">
        <v>12748</v>
      </c>
      <c r="G1762" t="s">
        <v>12749</v>
      </c>
      <c r="H1762" t="s">
        <v>12750</v>
      </c>
      <c r="I1762" t="s">
        <v>38</v>
      </c>
      <c r="J1762" t="s">
        <v>38</v>
      </c>
      <c r="K1762" t="s">
        <v>2002</v>
      </c>
      <c r="L1762" t="s">
        <v>12748</v>
      </c>
      <c r="M1762" t="s">
        <v>12751</v>
      </c>
      <c r="N1762" t="s">
        <v>12730</v>
      </c>
      <c r="O1762" t="s">
        <v>12707</v>
      </c>
      <c r="P1762" t="s">
        <v>12271</v>
      </c>
      <c r="Q1762" t="s">
        <v>12752</v>
      </c>
      <c r="R1762" s="26">
        <v>2</v>
      </c>
      <c r="S1762" s="23">
        <v>361068090000</v>
      </c>
      <c r="T1762" t="s">
        <v>37</v>
      </c>
      <c r="U1762" t="s">
        <v>1066</v>
      </c>
      <c r="V1762" s="39">
        <v>46090</v>
      </c>
      <c r="W1762" s="41">
        <v>30</v>
      </c>
      <c r="X1762" s="26" t="s">
        <v>446</v>
      </c>
      <c r="Z1762">
        <v>30.44</v>
      </c>
      <c r="AA1762">
        <v>20</v>
      </c>
      <c r="AB1762">
        <v>10.44</v>
      </c>
      <c r="AE1762" s="41">
        <v>60.879999999999995</v>
      </c>
      <c r="AF1762">
        <v>1</v>
      </c>
      <c r="AG1762">
        <v>1</v>
      </c>
      <c r="AH1762">
        <v>1</v>
      </c>
      <c r="AI1762">
        <v>0</v>
      </c>
      <c r="AJ1762">
        <v>0</v>
      </c>
      <c r="AK1762" s="30">
        <f t="shared" si="181"/>
        <v>3</v>
      </c>
      <c r="AL1762" s="31">
        <v>5</v>
      </c>
      <c r="AM1762" s="32">
        <f t="shared" si="180"/>
        <v>2</v>
      </c>
      <c r="AN1762" s="33" t="str">
        <f t="shared" si="182"/>
        <v>MOROSO</v>
      </c>
      <c r="AO1762" s="33" t="str">
        <f t="shared" si="183"/>
        <v>2meses_pendientes</v>
      </c>
      <c r="AP1762" s="33">
        <f t="shared" si="184"/>
        <v>60</v>
      </c>
      <c r="AQ1762" s="31">
        <f t="shared" si="185"/>
        <v>9</v>
      </c>
    </row>
    <row r="1763" spans="2:43" x14ac:dyDescent="0.3">
      <c r="B1763" s="37">
        <v>46090</v>
      </c>
      <c r="C1763" t="s">
        <v>35</v>
      </c>
      <c r="D1763" t="s">
        <v>12753</v>
      </c>
      <c r="E1763" t="s">
        <v>12754</v>
      </c>
      <c r="F1763" t="s">
        <v>12755</v>
      </c>
      <c r="G1763" t="s">
        <v>12756</v>
      </c>
      <c r="H1763" t="s">
        <v>12757</v>
      </c>
      <c r="I1763" t="s">
        <v>744</v>
      </c>
      <c r="J1763" t="s">
        <v>744</v>
      </c>
      <c r="K1763" t="s">
        <v>2560</v>
      </c>
      <c r="L1763" t="s">
        <v>12755</v>
      </c>
      <c r="M1763" t="s">
        <v>12758</v>
      </c>
      <c r="N1763" t="s">
        <v>12730</v>
      </c>
      <c r="O1763" t="s">
        <v>12707</v>
      </c>
      <c r="P1763" t="s">
        <v>12271</v>
      </c>
      <c r="Q1763" t="s">
        <v>12759</v>
      </c>
      <c r="R1763" s="26">
        <v>2</v>
      </c>
      <c r="S1763" s="23">
        <v>364070530000</v>
      </c>
      <c r="T1763" t="s">
        <v>37</v>
      </c>
      <c r="U1763" t="s">
        <v>1066</v>
      </c>
      <c r="V1763" s="39">
        <v>46095</v>
      </c>
      <c r="W1763" s="41">
        <v>30</v>
      </c>
      <c r="X1763" s="26" t="s">
        <v>446</v>
      </c>
      <c r="Y1763">
        <v>30.94</v>
      </c>
      <c r="Z1763">
        <v>30</v>
      </c>
      <c r="AA1763">
        <v>30.38</v>
      </c>
      <c r="AB1763">
        <v>30.44</v>
      </c>
      <c r="AE1763" s="41">
        <v>121.75999999999999</v>
      </c>
      <c r="AF1763">
        <v>1</v>
      </c>
      <c r="AG1763">
        <v>1</v>
      </c>
      <c r="AH1763">
        <v>1</v>
      </c>
      <c r="AI1763">
        <v>0</v>
      </c>
      <c r="AJ1763">
        <v>0</v>
      </c>
      <c r="AK1763" s="30">
        <f t="shared" si="181"/>
        <v>3</v>
      </c>
      <c r="AL1763" s="31">
        <v>5</v>
      </c>
      <c r="AM1763" s="32">
        <f t="shared" si="180"/>
        <v>2</v>
      </c>
      <c r="AN1763" s="33" t="str">
        <f t="shared" si="182"/>
        <v>MOROSO</v>
      </c>
      <c r="AO1763" s="33" t="str">
        <f t="shared" si="183"/>
        <v>2meses_pendientes</v>
      </c>
      <c r="AP1763" s="33">
        <f t="shared" si="184"/>
        <v>60</v>
      </c>
      <c r="AQ1763" s="31">
        <f t="shared" si="185"/>
        <v>14</v>
      </c>
    </row>
    <row r="1764" spans="2:43" x14ac:dyDescent="0.3">
      <c r="B1764" s="37">
        <v>46091</v>
      </c>
      <c r="C1764" t="s">
        <v>35</v>
      </c>
      <c r="D1764" t="s">
        <v>12760</v>
      </c>
      <c r="E1764" t="s">
        <v>12761</v>
      </c>
      <c r="F1764" t="s">
        <v>12762</v>
      </c>
      <c r="G1764" t="s">
        <v>12763</v>
      </c>
      <c r="H1764" t="s">
        <v>12764</v>
      </c>
      <c r="I1764" t="s">
        <v>38</v>
      </c>
      <c r="J1764" t="s">
        <v>38</v>
      </c>
      <c r="K1764" t="s">
        <v>1713</v>
      </c>
      <c r="L1764" t="s">
        <v>12765</v>
      </c>
      <c r="M1764" t="s">
        <v>12766</v>
      </c>
      <c r="N1764" t="s">
        <v>12730</v>
      </c>
      <c r="O1764" t="s">
        <v>12707</v>
      </c>
      <c r="P1764" t="s">
        <v>12271</v>
      </c>
      <c r="Q1764" t="s">
        <v>12767</v>
      </c>
      <c r="R1764" s="26">
        <v>2</v>
      </c>
      <c r="S1764" s="23">
        <v>366071000000</v>
      </c>
      <c r="T1764" t="s">
        <v>37</v>
      </c>
      <c r="U1764" t="s">
        <v>1066</v>
      </c>
      <c r="V1764" s="39">
        <v>46093</v>
      </c>
      <c r="W1764" s="41">
        <v>33</v>
      </c>
      <c r="X1764" s="26" t="s">
        <v>446</v>
      </c>
      <c r="Z1764">
        <v>80.010000000000005</v>
      </c>
      <c r="AA1764">
        <v>35.32</v>
      </c>
      <c r="AE1764" s="41">
        <v>115.33000000000001</v>
      </c>
      <c r="AF1764">
        <v>1</v>
      </c>
      <c r="AG1764">
        <v>1</v>
      </c>
      <c r="AH1764">
        <v>0</v>
      </c>
      <c r="AI1764">
        <v>0</v>
      </c>
      <c r="AJ1764">
        <v>0</v>
      </c>
      <c r="AK1764" s="30">
        <f t="shared" si="181"/>
        <v>2</v>
      </c>
      <c r="AL1764" s="31">
        <v>5</v>
      </c>
      <c r="AM1764" s="32">
        <f t="shared" si="180"/>
        <v>3</v>
      </c>
      <c r="AN1764" s="33" t="str">
        <f t="shared" si="182"/>
        <v>MOROSO</v>
      </c>
      <c r="AO1764" s="33" t="str">
        <f t="shared" si="183"/>
        <v>3meses_pendientes</v>
      </c>
      <c r="AP1764" s="33">
        <f t="shared" si="184"/>
        <v>99</v>
      </c>
      <c r="AQ1764" s="31">
        <f t="shared" si="185"/>
        <v>12</v>
      </c>
    </row>
    <row r="1765" spans="2:43" x14ac:dyDescent="0.3">
      <c r="B1765" s="37">
        <v>46092</v>
      </c>
      <c r="C1765" t="s">
        <v>35</v>
      </c>
      <c r="D1765" t="s">
        <v>12768</v>
      </c>
      <c r="E1765" t="s">
        <v>12769</v>
      </c>
      <c r="F1765" t="s">
        <v>12770</v>
      </c>
      <c r="G1765" t="s">
        <v>12771</v>
      </c>
      <c r="H1765" t="s">
        <v>12772</v>
      </c>
      <c r="I1765" t="s">
        <v>38</v>
      </c>
      <c r="J1765" t="s">
        <v>38</v>
      </c>
      <c r="K1765" t="s">
        <v>476</v>
      </c>
      <c r="L1765" t="s">
        <v>12770</v>
      </c>
      <c r="M1765" t="s">
        <v>12773</v>
      </c>
      <c r="N1765" t="s">
        <v>12730</v>
      </c>
      <c r="O1765" t="s">
        <v>12707</v>
      </c>
      <c r="P1765" t="s">
        <v>12271</v>
      </c>
      <c r="Q1765" t="s">
        <v>12774</v>
      </c>
      <c r="R1765" s="26">
        <v>2</v>
      </c>
      <c r="S1765" s="23">
        <v>204027770000</v>
      </c>
      <c r="T1765" t="s">
        <v>37</v>
      </c>
      <c r="U1765" t="s">
        <v>1066</v>
      </c>
      <c r="V1765" s="39">
        <v>46100</v>
      </c>
      <c r="W1765" s="41">
        <v>30</v>
      </c>
      <c r="X1765" s="26" t="s">
        <v>446</v>
      </c>
      <c r="Z1765">
        <v>30.44</v>
      </c>
      <c r="AA1765">
        <v>30.44</v>
      </c>
      <c r="AB1765">
        <v>30.44</v>
      </c>
      <c r="AE1765" s="41">
        <v>91.320000000000007</v>
      </c>
      <c r="AF1765">
        <v>1</v>
      </c>
      <c r="AG1765">
        <v>1</v>
      </c>
      <c r="AH1765">
        <v>1</v>
      </c>
      <c r="AI1765">
        <v>0</v>
      </c>
      <c r="AJ1765">
        <v>0</v>
      </c>
      <c r="AK1765" s="30">
        <f t="shared" si="181"/>
        <v>3</v>
      </c>
      <c r="AL1765" s="31">
        <v>5</v>
      </c>
      <c r="AM1765" s="32">
        <f t="shared" si="180"/>
        <v>2</v>
      </c>
      <c r="AN1765" s="33" t="str">
        <f t="shared" si="182"/>
        <v>MOROSO</v>
      </c>
      <c r="AO1765" s="33" t="str">
        <f t="shared" si="183"/>
        <v>2meses_pendientes</v>
      </c>
      <c r="AP1765" s="33">
        <f t="shared" si="184"/>
        <v>60</v>
      </c>
      <c r="AQ1765" s="31">
        <f t="shared" si="185"/>
        <v>19</v>
      </c>
    </row>
    <row r="1766" spans="2:43" x14ac:dyDescent="0.3">
      <c r="B1766" s="37">
        <v>46093</v>
      </c>
      <c r="C1766" t="s">
        <v>35</v>
      </c>
      <c r="D1766" t="s">
        <v>12775</v>
      </c>
      <c r="E1766" t="s">
        <v>12776</v>
      </c>
      <c r="F1766" t="s">
        <v>12777</v>
      </c>
      <c r="G1766" t="s">
        <v>12778</v>
      </c>
      <c r="H1766" t="s">
        <v>12779</v>
      </c>
      <c r="I1766" t="s">
        <v>38</v>
      </c>
      <c r="J1766" t="s">
        <v>529</v>
      </c>
      <c r="K1766" t="s">
        <v>2096</v>
      </c>
      <c r="L1766" t="s">
        <v>12777</v>
      </c>
      <c r="M1766" t="s">
        <v>12780</v>
      </c>
      <c r="N1766" t="s">
        <v>12730</v>
      </c>
      <c r="O1766" t="s">
        <v>12707</v>
      </c>
      <c r="P1766" t="s">
        <v>12271</v>
      </c>
      <c r="Q1766" t="s">
        <v>12781</v>
      </c>
      <c r="R1766" s="26">
        <v>2</v>
      </c>
      <c r="S1766" s="23">
        <v>363089530000</v>
      </c>
      <c r="T1766" t="s">
        <v>37</v>
      </c>
      <c r="U1766" t="s">
        <v>1066</v>
      </c>
      <c r="V1766" s="39">
        <v>46108</v>
      </c>
      <c r="W1766" s="41">
        <v>30</v>
      </c>
      <c r="X1766" s="26" t="s">
        <v>446</v>
      </c>
      <c r="Z1766">
        <v>47.9</v>
      </c>
      <c r="AB1766">
        <v>29.9</v>
      </c>
      <c r="AC1766">
        <v>29.9</v>
      </c>
      <c r="AE1766" s="41">
        <v>107.69999999999999</v>
      </c>
      <c r="AF1766">
        <v>1</v>
      </c>
      <c r="AG1766">
        <v>0</v>
      </c>
      <c r="AH1766">
        <v>1</v>
      </c>
      <c r="AI1766">
        <v>1</v>
      </c>
      <c r="AJ1766">
        <v>0</v>
      </c>
      <c r="AK1766" s="30">
        <f t="shared" si="181"/>
        <v>3</v>
      </c>
      <c r="AL1766" s="31">
        <v>5</v>
      </c>
      <c r="AM1766" s="32">
        <f t="shared" si="180"/>
        <v>2</v>
      </c>
      <c r="AN1766" s="33" t="str">
        <f t="shared" si="182"/>
        <v>MOROSO</v>
      </c>
      <c r="AO1766" s="33" t="str">
        <f t="shared" si="183"/>
        <v>2meses_pendientes</v>
      </c>
      <c r="AP1766" s="33">
        <f t="shared" si="184"/>
        <v>60</v>
      </c>
      <c r="AQ1766" s="31">
        <f t="shared" si="185"/>
        <v>27</v>
      </c>
    </row>
    <row r="1767" spans="2:43" x14ac:dyDescent="0.3">
      <c r="B1767" s="37">
        <v>46099</v>
      </c>
      <c r="C1767" t="s">
        <v>35</v>
      </c>
      <c r="D1767" t="s">
        <v>12782</v>
      </c>
      <c r="E1767" t="s">
        <v>12783</v>
      </c>
      <c r="F1767" t="s">
        <v>12784</v>
      </c>
      <c r="G1767" t="s">
        <v>12785</v>
      </c>
      <c r="H1767" t="s">
        <v>12786</v>
      </c>
      <c r="I1767" t="s">
        <v>38</v>
      </c>
      <c r="J1767" t="s">
        <v>38</v>
      </c>
      <c r="K1767" t="s">
        <v>561</v>
      </c>
      <c r="L1767" t="s">
        <v>12784</v>
      </c>
      <c r="M1767" t="s">
        <v>12787</v>
      </c>
      <c r="N1767" t="s">
        <v>12730</v>
      </c>
      <c r="O1767" t="s">
        <v>12707</v>
      </c>
      <c r="P1767" t="s">
        <v>12271</v>
      </c>
      <c r="Q1767" t="s">
        <v>12788</v>
      </c>
      <c r="R1767" s="26">
        <v>2</v>
      </c>
      <c r="S1767" s="23">
        <v>365060660000</v>
      </c>
      <c r="T1767" t="s">
        <v>37</v>
      </c>
      <c r="U1767" t="s">
        <v>1066</v>
      </c>
      <c r="V1767" s="39">
        <v>46082</v>
      </c>
      <c r="W1767" s="41">
        <v>30</v>
      </c>
      <c r="X1767" s="26" t="s">
        <v>446</v>
      </c>
      <c r="AA1767">
        <v>30.44</v>
      </c>
      <c r="AB1767">
        <v>30.44</v>
      </c>
      <c r="AE1767" s="41">
        <v>60.88</v>
      </c>
      <c r="AF1767">
        <v>0</v>
      </c>
      <c r="AG1767">
        <v>1</v>
      </c>
      <c r="AH1767">
        <v>1</v>
      </c>
      <c r="AI1767">
        <v>0</v>
      </c>
      <c r="AJ1767">
        <v>0</v>
      </c>
      <c r="AK1767" s="30">
        <f t="shared" si="181"/>
        <v>2</v>
      </c>
      <c r="AL1767" s="31">
        <v>5</v>
      </c>
      <c r="AM1767" s="32">
        <f t="shared" si="180"/>
        <v>3</v>
      </c>
      <c r="AN1767" s="33" t="str">
        <f t="shared" si="182"/>
        <v>MOROSO</v>
      </c>
      <c r="AO1767" s="33" t="str">
        <f t="shared" si="183"/>
        <v>3meses_pendientes</v>
      </c>
      <c r="AP1767" s="33">
        <f t="shared" si="184"/>
        <v>90</v>
      </c>
      <c r="AQ1767" s="31">
        <f t="shared" si="185"/>
        <v>1</v>
      </c>
    </row>
    <row r="1768" spans="2:43" x14ac:dyDescent="0.3">
      <c r="B1768" s="37">
        <v>46099</v>
      </c>
      <c r="C1768" t="s">
        <v>35</v>
      </c>
      <c r="D1768" t="s">
        <v>12789</v>
      </c>
      <c r="E1768" t="s">
        <v>12790</v>
      </c>
      <c r="F1768" t="s">
        <v>12791</v>
      </c>
      <c r="G1768" t="s">
        <v>12792</v>
      </c>
      <c r="H1768" t="s">
        <v>12793</v>
      </c>
      <c r="I1768" t="s">
        <v>38</v>
      </c>
      <c r="J1768" t="s">
        <v>38</v>
      </c>
      <c r="K1768" t="s">
        <v>476</v>
      </c>
      <c r="L1768" t="s">
        <v>12791</v>
      </c>
      <c r="M1768" t="s">
        <v>12794</v>
      </c>
      <c r="N1768" t="s">
        <v>12730</v>
      </c>
      <c r="O1768" t="s">
        <v>12707</v>
      </c>
      <c r="P1768" t="s">
        <v>12271</v>
      </c>
      <c r="Q1768" t="s">
        <v>12795</v>
      </c>
      <c r="R1768" s="26">
        <v>3</v>
      </c>
      <c r="S1768" s="23">
        <v>172067580000</v>
      </c>
      <c r="T1768" t="s">
        <v>37</v>
      </c>
      <c r="U1768" t="s">
        <v>1066</v>
      </c>
      <c r="V1768" s="39">
        <v>46100</v>
      </c>
      <c r="W1768" s="41">
        <v>37</v>
      </c>
      <c r="X1768" s="26" t="s">
        <v>446</v>
      </c>
      <c r="Z1768">
        <v>69</v>
      </c>
      <c r="AA1768">
        <v>38</v>
      </c>
      <c r="AB1768">
        <v>38</v>
      </c>
      <c r="AE1768" s="41">
        <v>145</v>
      </c>
      <c r="AF1768">
        <v>1</v>
      </c>
      <c r="AG1768">
        <v>1</v>
      </c>
      <c r="AH1768">
        <v>1</v>
      </c>
      <c r="AI1768">
        <v>0</v>
      </c>
      <c r="AJ1768">
        <v>0</v>
      </c>
      <c r="AK1768" s="30">
        <f t="shared" si="181"/>
        <v>3</v>
      </c>
      <c r="AL1768" s="31">
        <v>5</v>
      </c>
      <c r="AM1768" s="32">
        <f t="shared" si="180"/>
        <v>2</v>
      </c>
      <c r="AN1768" s="33" t="str">
        <f t="shared" si="182"/>
        <v>MOROSO</v>
      </c>
      <c r="AO1768" s="33" t="str">
        <f t="shared" si="183"/>
        <v>2meses_pendientes</v>
      </c>
      <c r="AP1768" s="33">
        <f t="shared" si="184"/>
        <v>74</v>
      </c>
      <c r="AQ1768" s="31">
        <f t="shared" si="185"/>
        <v>19</v>
      </c>
    </row>
    <row r="1769" spans="2:43" x14ac:dyDescent="0.3">
      <c r="B1769" s="37">
        <v>46100</v>
      </c>
      <c r="C1769" t="s">
        <v>35</v>
      </c>
      <c r="D1769" t="s">
        <v>12796</v>
      </c>
      <c r="E1769" t="s">
        <v>12797</v>
      </c>
      <c r="F1769" t="s">
        <v>12798</v>
      </c>
      <c r="G1769" t="s">
        <v>12799</v>
      </c>
      <c r="H1769" t="s">
        <v>12800</v>
      </c>
      <c r="I1769" t="s">
        <v>38</v>
      </c>
      <c r="J1769" t="s">
        <v>38</v>
      </c>
      <c r="K1769" t="s">
        <v>476</v>
      </c>
      <c r="L1769" t="s">
        <v>12798</v>
      </c>
      <c r="M1769" t="s">
        <v>12801</v>
      </c>
      <c r="N1769" t="s">
        <v>12730</v>
      </c>
      <c r="O1769" t="s">
        <v>12707</v>
      </c>
      <c r="P1769" t="s">
        <v>12271</v>
      </c>
      <c r="Q1769" t="s">
        <v>12802</v>
      </c>
      <c r="R1769" s="26">
        <v>3</v>
      </c>
      <c r="S1769" s="23">
        <v>361081930000</v>
      </c>
      <c r="T1769" t="s">
        <v>37</v>
      </c>
      <c r="U1769" t="s">
        <v>1066</v>
      </c>
      <c r="V1769" s="39">
        <v>46101</v>
      </c>
      <c r="W1769" s="41">
        <v>37</v>
      </c>
      <c r="X1769" s="26" t="s">
        <v>446</v>
      </c>
      <c r="Z1769">
        <v>38.340000000000003</v>
      </c>
      <c r="AA1769">
        <v>38.340000000000003</v>
      </c>
      <c r="AB1769">
        <v>38.340000000000003</v>
      </c>
      <c r="AE1769" s="41">
        <v>115.02000000000001</v>
      </c>
      <c r="AF1769">
        <v>1</v>
      </c>
      <c r="AG1769">
        <v>1</v>
      </c>
      <c r="AH1769">
        <v>1</v>
      </c>
      <c r="AI1769">
        <v>0</v>
      </c>
      <c r="AJ1769">
        <v>0</v>
      </c>
      <c r="AK1769" s="30">
        <f t="shared" si="181"/>
        <v>3</v>
      </c>
      <c r="AL1769" s="31">
        <v>5</v>
      </c>
      <c r="AM1769" s="32">
        <f t="shared" si="180"/>
        <v>2</v>
      </c>
      <c r="AN1769" s="33" t="str">
        <f t="shared" si="182"/>
        <v>MOROSO</v>
      </c>
      <c r="AO1769" s="33" t="str">
        <f t="shared" si="183"/>
        <v>2meses_pendientes</v>
      </c>
      <c r="AP1769" s="33">
        <f t="shared" si="184"/>
        <v>74</v>
      </c>
      <c r="AQ1769" s="31">
        <f t="shared" si="185"/>
        <v>20</v>
      </c>
    </row>
    <row r="1770" spans="2:43" x14ac:dyDescent="0.3">
      <c r="B1770" s="37">
        <v>46100</v>
      </c>
      <c r="C1770" t="s">
        <v>35</v>
      </c>
      <c r="D1770" t="s">
        <v>12803</v>
      </c>
      <c r="E1770" t="s">
        <v>12804</v>
      </c>
      <c r="F1770" t="s">
        <v>12805</v>
      </c>
      <c r="G1770" t="s">
        <v>12806</v>
      </c>
      <c r="H1770" t="s">
        <v>12807</v>
      </c>
      <c r="I1770" t="s">
        <v>38</v>
      </c>
      <c r="J1770" t="s">
        <v>38</v>
      </c>
      <c r="K1770" t="s">
        <v>476</v>
      </c>
      <c r="L1770" t="s">
        <v>12805</v>
      </c>
      <c r="M1770" t="s">
        <v>12808</v>
      </c>
      <c r="N1770" t="s">
        <v>12730</v>
      </c>
      <c r="O1770" t="s">
        <v>12707</v>
      </c>
      <c r="P1770" t="s">
        <v>12271</v>
      </c>
      <c r="Q1770" t="s">
        <v>12809</v>
      </c>
      <c r="R1770" s="26">
        <v>3</v>
      </c>
      <c r="S1770" s="23">
        <v>361081810000</v>
      </c>
      <c r="T1770" t="s">
        <v>37</v>
      </c>
      <c r="U1770" t="s">
        <v>1066</v>
      </c>
      <c r="V1770" s="39">
        <v>46102</v>
      </c>
      <c r="W1770" s="41">
        <v>33</v>
      </c>
      <c r="X1770" s="26" t="s">
        <v>446</v>
      </c>
      <c r="Y1770">
        <v>34.85</v>
      </c>
      <c r="AA1770">
        <v>35</v>
      </c>
      <c r="AE1770" s="41">
        <v>69.849999999999994</v>
      </c>
      <c r="AF1770">
        <v>0</v>
      </c>
      <c r="AG1770">
        <v>1</v>
      </c>
      <c r="AH1770">
        <v>0</v>
      </c>
      <c r="AI1770">
        <v>0</v>
      </c>
      <c r="AJ1770">
        <v>0</v>
      </c>
      <c r="AK1770" s="30">
        <f t="shared" si="181"/>
        <v>1</v>
      </c>
      <c r="AL1770" s="31">
        <v>5</v>
      </c>
      <c r="AM1770" s="32">
        <f t="shared" si="180"/>
        <v>4</v>
      </c>
      <c r="AN1770" s="33" t="str">
        <f t="shared" si="182"/>
        <v>MOROSO</v>
      </c>
      <c r="AO1770" s="33" t="str">
        <f t="shared" si="183"/>
        <v>4meses_pendientes</v>
      </c>
      <c r="AP1770" s="33">
        <f t="shared" si="184"/>
        <v>132</v>
      </c>
      <c r="AQ1770" s="31">
        <f t="shared" si="185"/>
        <v>21</v>
      </c>
    </row>
    <row r="1771" spans="2:43" x14ac:dyDescent="0.3">
      <c r="B1771" s="37">
        <v>46101</v>
      </c>
      <c r="C1771" t="s">
        <v>35</v>
      </c>
      <c r="D1771" t="s">
        <v>12810</v>
      </c>
      <c r="E1771" t="s">
        <v>12811</v>
      </c>
      <c r="F1771" t="s">
        <v>12812</v>
      </c>
      <c r="G1771" t="s">
        <v>12813</v>
      </c>
      <c r="H1771" t="s">
        <v>12814</v>
      </c>
      <c r="I1771" t="s">
        <v>38</v>
      </c>
      <c r="J1771" t="s">
        <v>38</v>
      </c>
      <c r="K1771" t="s">
        <v>561</v>
      </c>
      <c r="L1771" t="s">
        <v>12812</v>
      </c>
      <c r="M1771" t="s">
        <v>12815</v>
      </c>
      <c r="N1771" t="s">
        <v>12730</v>
      </c>
      <c r="O1771" t="s">
        <v>12707</v>
      </c>
      <c r="P1771" t="s">
        <v>12271</v>
      </c>
      <c r="Q1771" t="s">
        <v>12816</v>
      </c>
      <c r="R1771" s="26">
        <v>3</v>
      </c>
      <c r="S1771" s="23">
        <v>351371510000</v>
      </c>
      <c r="T1771" t="s">
        <v>37</v>
      </c>
      <c r="U1771" t="s">
        <v>1066</v>
      </c>
      <c r="V1771" s="39">
        <v>46101</v>
      </c>
      <c r="W1771" s="41">
        <v>34.200000000000003</v>
      </c>
      <c r="X1771" s="26" t="s">
        <v>446</v>
      </c>
      <c r="Y1771">
        <v>87.66</v>
      </c>
      <c r="AA1771">
        <v>25.46</v>
      </c>
      <c r="AB1771">
        <v>25.46</v>
      </c>
      <c r="AC1771">
        <v>25.46</v>
      </c>
      <c r="AE1771" s="41">
        <v>164.04000000000002</v>
      </c>
      <c r="AF1771">
        <v>0</v>
      </c>
      <c r="AG1771">
        <v>1</v>
      </c>
      <c r="AH1771">
        <v>1</v>
      </c>
      <c r="AI1771">
        <v>1</v>
      </c>
      <c r="AJ1771">
        <v>0</v>
      </c>
      <c r="AK1771" s="30">
        <f t="shared" si="181"/>
        <v>3</v>
      </c>
      <c r="AL1771" s="31">
        <v>5</v>
      </c>
      <c r="AM1771" s="32">
        <f t="shared" si="180"/>
        <v>2</v>
      </c>
      <c r="AN1771" s="33" t="str">
        <f t="shared" si="182"/>
        <v>MOROSO</v>
      </c>
      <c r="AO1771" s="33" t="str">
        <f t="shared" si="183"/>
        <v>2meses_pendientes</v>
      </c>
      <c r="AP1771" s="33">
        <f t="shared" si="184"/>
        <v>68.400000000000006</v>
      </c>
      <c r="AQ1771" s="31">
        <f t="shared" si="185"/>
        <v>20</v>
      </c>
    </row>
    <row r="1772" spans="2:43" x14ac:dyDescent="0.3">
      <c r="B1772" s="37">
        <v>46102</v>
      </c>
      <c r="C1772" t="s">
        <v>35</v>
      </c>
      <c r="D1772" t="s">
        <v>12817</v>
      </c>
      <c r="E1772" t="s">
        <v>12818</v>
      </c>
      <c r="F1772" t="s">
        <v>12819</v>
      </c>
      <c r="G1772" t="s">
        <v>12820</v>
      </c>
      <c r="H1772" t="s">
        <v>12821</v>
      </c>
      <c r="I1772" t="s">
        <v>38</v>
      </c>
      <c r="J1772" t="s">
        <v>38</v>
      </c>
      <c r="L1772" t="s">
        <v>12819</v>
      </c>
      <c r="M1772" t="s">
        <v>12822</v>
      </c>
      <c r="N1772" t="s">
        <v>12730</v>
      </c>
      <c r="O1772" t="s">
        <v>12707</v>
      </c>
      <c r="P1772" t="s">
        <v>12271</v>
      </c>
      <c r="Q1772" t="s">
        <v>12823</v>
      </c>
      <c r="R1772" s="26">
        <v>3</v>
      </c>
      <c r="S1772" s="23">
        <v>365083780000</v>
      </c>
      <c r="T1772" t="s">
        <v>37</v>
      </c>
      <c r="U1772" t="s">
        <v>1066</v>
      </c>
      <c r="V1772" s="39">
        <v>46104</v>
      </c>
      <c r="W1772" s="41">
        <v>40</v>
      </c>
      <c r="X1772" s="26" t="s">
        <v>446</v>
      </c>
      <c r="Z1772">
        <v>39.76</v>
      </c>
      <c r="AA1772">
        <v>79.87</v>
      </c>
      <c r="AB1772">
        <v>40.31</v>
      </c>
      <c r="AE1772" s="41">
        <v>159.94</v>
      </c>
      <c r="AF1772">
        <v>1</v>
      </c>
      <c r="AG1772">
        <v>1</v>
      </c>
      <c r="AH1772">
        <v>1</v>
      </c>
      <c r="AI1772">
        <v>0</v>
      </c>
      <c r="AJ1772">
        <v>0</v>
      </c>
      <c r="AK1772" s="30">
        <f t="shared" si="181"/>
        <v>3</v>
      </c>
      <c r="AL1772" s="31">
        <v>5</v>
      </c>
      <c r="AM1772" s="32">
        <f t="shared" si="180"/>
        <v>2</v>
      </c>
      <c r="AN1772" s="33" t="str">
        <f t="shared" si="182"/>
        <v>MOROSO</v>
      </c>
      <c r="AO1772" s="33" t="str">
        <f t="shared" si="183"/>
        <v>2meses_pendientes</v>
      </c>
      <c r="AP1772" s="33">
        <f t="shared" si="184"/>
        <v>80</v>
      </c>
      <c r="AQ1772" s="31">
        <f t="shared" si="185"/>
        <v>23</v>
      </c>
    </row>
    <row r="1773" spans="2:43" x14ac:dyDescent="0.3">
      <c r="B1773" s="37">
        <v>46105</v>
      </c>
      <c r="C1773" t="s">
        <v>35</v>
      </c>
      <c r="D1773" t="s">
        <v>12824</v>
      </c>
      <c r="E1773" t="s">
        <v>12825</v>
      </c>
      <c r="F1773" t="s">
        <v>12826</v>
      </c>
      <c r="G1773" t="s">
        <v>12827</v>
      </c>
      <c r="H1773" t="s">
        <v>12828</v>
      </c>
      <c r="I1773" t="s">
        <v>38</v>
      </c>
      <c r="J1773" t="s">
        <v>38</v>
      </c>
      <c r="K1773" t="s">
        <v>476</v>
      </c>
      <c r="L1773" t="s">
        <v>12826</v>
      </c>
      <c r="M1773" t="s">
        <v>12829</v>
      </c>
      <c r="N1773" t="s">
        <v>12730</v>
      </c>
      <c r="O1773" t="s">
        <v>12707</v>
      </c>
      <c r="P1773" t="s">
        <v>12271</v>
      </c>
      <c r="Q1773" t="s">
        <v>12830</v>
      </c>
      <c r="R1773" s="26">
        <v>3</v>
      </c>
      <c r="S1773" s="23">
        <v>361086900000</v>
      </c>
      <c r="T1773" t="s">
        <v>37</v>
      </c>
      <c r="U1773" t="s">
        <v>1066</v>
      </c>
      <c r="V1773" s="39">
        <v>46106</v>
      </c>
      <c r="W1773" s="41">
        <v>34</v>
      </c>
      <c r="X1773" s="26" t="s">
        <v>446</v>
      </c>
      <c r="Y1773">
        <v>5.42</v>
      </c>
      <c r="AA1773">
        <v>35.86</v>
      </c>
      <c r="AB1773">
        <v>35.86</v>
      </c>
      <c r="AC1773">
        <v>35.86</v>
      </c>
      <c r="AE1773" s="41">
        <v>113</v>
      </c>
      <c r="AF1773">
        <v>0</v>
      </c>
      <c r="AG1773">
        <v>1</v>
      </c>
      <c r="AH1773">
        <v>1</v>
      </c>
      <c r="AI1773">
        <v>1</v>
      </c>
      <c r="AJ1773">
        <v>0</v>
      </c>
      <c r="AK1773" s="30">
        <f t="shared" si="181"/>
        <v>3</v>
      </c>
      <c r="AL1773" s="31">
        <v>5</v>
      </c>
      <c r="AM1773" s="32">
        <f t="shared" si="180"/>
        <v>2</v>
      </c>
      <c r="AN1773" s="33" t="str">
        <f t="shared" si="182"/>
        <v>MOROSO</v>
      </c>
      <c r="AO1773" s="33" t="str">
        <f t="shared" si="183"/>
        <v>2meses_pendientes</v>
      </c>
      <c r="AP1773" s="33">
        <f t="shared" si="184"/>
        <v>68</v>
      </c>
      <c r="AQ1773" s="31">
        <f t="shared" si="185"/>
        <v>25</v>
      </c>
    </row>
    <row r="1774" spans="2:43" x14ac:dyDescent="0.3">
      <c r="B1774" s="37">
        <v>46105</v>
      </c>
      <c r="C1774" t="s">
        <v>35</v>
      </c>
      <c r="D1774" t="s">
        <v>12831</v>
      </c>
      <c r="E1774" t="s">
        <v>12832</v>
      </c>
      <c r="F1774" t="s">
        <v>12833</v>
      </c>
      <c r="G1774" t="s">
        <v>12834</v>
      </c>
      <c r="H1774" t="s">
        <v>12835</v>
      </c>
      <c r="I1774" t="s">
        <v>38</v>
      </c>
      <c r="J1774" t="s">
        <v>38</v>
      </c>
      <c r="L1774" t="s">
        <v>12833</v>
      </c>
      <c r="M1774" t="s">
        <v>12836</v>
      </c>
      <c r="N1774" t="s">
        <v>12730</v>
      </c>
      <c r="O1774" t="s">
        <v>12707</v>
      </c>
      <c r="P1774" t="s">
        <v>12271</v>
      </c>
      <c r="Q1774" t="s">
        <v>12837</v>
      </c>
      <c r="R1774" s="26">
        <v>2</v>
      </c>
      <c r="S1774" s="23">
        <v>369087400000</v>
      </c>
      <c r="T1774" t="s">
        <v>37</v>
      </c>
      <c r="U1774" t="s">
        <v>1066</v>
      </c>
      <c r="V1774" s="39">
        <v>46106</v>
      </c>
      <c r="W1774" s="41">
        <v>35</v>
      </c>
      <c r="X1774" s="26" t="s">
        <v>446</v>
      </c>
      <c r="AA1774">
        <v>47</v>
      </c>
      <c r="AE1774" s="41">
        <v>47</v>
      </c>
      <c r="AF1774">
        <v>0</v>
      </c>
      <c r="AG1774">
        <v>1</v>
      </c>
      <c r="AH1774">
        <v>0</v>
      </c>
      <c r="AI1774">
        <v>0</v>
      </c>
      <c r="AJ1774">
        <v>0</v>
      </c>
      <c r="AK1774" s="30">
        <f t="shared" si="181"/>
        <v>1</v>
      </c>
      <c r="AL1774" s="31">
        <v>5</v>
      </c>
      <c r="AM1774" s="32">
        <f t="shared" si="180"/>
        <v>4</v>
      </c>
      <c r="AN1774" s="33" t="str">
        <f t="shared" si="182"/>
        <v>MOROSO</v>
      </c>
      <c r="AO1774" s="33" t="str">
        <f t="shared" si="183"/>
        <v>4meses_pendientes</v>
      </c>
      <c r="AP1774" s="33">
        <f t="shared" si="184"/>
        <v>140</v>
      </c>
      <c r="AQ1774" s="31">
        <f t="shared" si="185"/>
        <v>25</v>
      </c>
    </row>
    <row r="1775" spans="2:43" x14ac:dyDescent="0.3">
      <c r="B1775" s="37">
        <v>46106</v>
      </c>
      <c r="C1775" t="s">
        <v>35</v>
      </c>
      <c r="D1775" t="s">
        <v>12838</v>
      </c>
      <c r="E1775" t="s">
        <v>12839</v>
      </c>
      <c r="F1775" t="s">
        <v>12840</v>
      </c>
      <c r="G1775" t="s">
        <v>12841</v>
      </c>
      <c r="H1775" t="s">
        <v>12842</v>
      </c>
      <c r="I1775" t="s">
        <v>38</v>
      </c>
      <c r="J1775" t="s">
        <v>438</v>
      </c>
      <c r="K1775" t="s">
        <v>12843</v>
      </c>
      <c r="L1775" t="s">
        <v>12840</v>
      </c>
      <c r="M1775" t="s">
        <v>12844</v>
      </c>
      <c r="N1775" t="s">
        <v>12730</v>
      </c>
      <c r="O1775" t="s">
        <v>12707</v>
      </c>
      <c r="P1775" t="s">
        <v>12271</v>
      </c>
      <c r="Q1775" t="s">
        <v>12845</v>
      </c>
      <c r="R1775" s="26">
        <v>3</v>
      </c>
      <c r="S1775" s="23">
        <v>319040330000</v>
      </c>
      <c r="T1775" t="s">
        <v>37</v>
      </c>
      <c r="U1775" t="s">
        <v>1066</v>
      </c>
      <c r="V1775" s="39">
        <v>46108</v>
      </c>
      <c r="W1775" s="41">
        <v>30.7</v>
      </c>
      <c r="X1775" s="26" t="s">
        <v>446</v>
      </c>
      <c r="Z1775">
        <v>27.5</v>
      </c>
      <c r="AA1775">
        <v>32.06</v>
      </c>
      <c r="AB1775">
        <v>32.06</v>
      </c>
      <c r="AC1775">
        <v>32.06</v>
      </c>
      <c r="AE1775" s="41">
        <v>123.68</v>
      </c>
      <c r="AF1775">
        <v>1</v>
      </c>
      <c r="AG1775">
        <v>1</v>
      </c>
      <c r="AH1775">
        <v>1</v>
      </c>
      <c r="AI1775">
        <v>1</v>
      </c>
      <c r="AJ1775">
        <v>0</v>
      </c>
      <c r="AK1775" s="30">
        <f t="shared" si="181"/>
        <v>4</v>
      </c>
      <c r="AL1775" s="31">
        <v>5</v>
      </c>
      <c r="AM1775" s="32">
        <f t="shared" si="180"/>
        <v>1</v>
      </c>
      <c r="AN1775" s="33" t="str">
        <f t="shared" si="182"/>
        <v>MOROSO</v>
      </c>
      <c r="AO1775" s="33" t="str">
        <f t="shared" si="183"/>
        <v>1meses_pendientes</v>
      </c>
      <c r="AP1775" s="33">
        <f t="shared" si="184"/>
        <v>30.7</v>
      </c>
      <c r="AQ1775" s="31">
        <f t="shared" si="185"/>
        <v>27</v>
      </c>
    </row>
    <row r="1776" spans="2:43" x14ac:dyDescent="0.3">
      <c r="B1776" s="37">
        <v>46107</v>
      </c>
      <c r="C1776" t="s">
        <v>35</v>
      </c>
      <c r="D1776" t="s">
        <v>12846</v>
      </c>
      <c r="E1776" t="s">
        <v>12847</v>
      </c>
      <c r="F1776" t="s">
        <v>12848</v>
      </c>
      <c r="G1776" t="s">
        <v>12849</v>
      </c>
      <c r="H1776" t="s">
        <v>12850</v>
      </c>
      <c r="I1776" t="s">
        <v>38</v>
      </c>
      <c r="J1776" t="s">
        <v>44</v>
      </c>
      <c r="K1776" t="s">
        <v>4325</v>
      </c>
      <c r="L1776" t="s">
        <v>12848</v>
      </c>
      <c r="M1776" t="s">
        <v>12851</v>
      </c>
      <c r="N1776" t="s">
        <v>12730</v>
      </c>
      <c r="O1776" t="s">
        <v>12707</v>
      </c>
      <c r="P1776" t="s">
        <v>12271</v>
      </c>
      <c r="Q1776" t="s">
        <v>12852</v>
      </c>
      <c r="R1776" s="26">
        <v>3</v>
      </c>
      <c r="S1776" s="23">
        <v>364086590000</v>
      </c>
      <c r="T1776" t="s">
        <v>37</v>
      </c>
      <c r="U1776" t="s">
        <v>1066</v>
      </c>
      <c r="V1776" s="39">
        <v>46109</v>
      </c>
      <c r="W1776" s="41">
        <v>43</v>
      </c>
      <c r="X1776" s="26" t="s">
        <v>446</v>
      </c>
      <c r="Y1776">
        <v>44.59</v>
      </c>
      <c r="Z1776">
        <v>22.3</v>
      </c>
      <c r="AA1776">
        <v>22.29</v>
      </c>
      <c r="AB1776">
        <v>44.59</v>
      </c>
      <c r="AE1776" s="41">
        <v>133.77000000000001</v>
      </c>
      <c r="AF1776">
        <v>1</v>
      </c>
      <c r="AG1776">
        <v>1</v>
      </c>
      <c r="AH1776">
        <v>1</v>
      </c>
      <c r="AI1776">
        <v>0</v>
      </c>
      <c r="AJ1776">
        <v>0</v>
      </c>
      <c r="AK1776" s="30">
        <f t="shared" si="181"/>
        <v>3</v>
      </c>
      <c r="AL1776" s="31">
        <v>5</v>
      </c>
      <c r="AM1776" s="32">
        <f t="shared" si="180"/>
        <v>2</v>
      </c>
      <c r="AN1776" s="33" t="str">
        <f t="shared" si="182"/>
        <v>MOROSO</v>
      </c>
      <c r="AO1776" s="33" t="str">
        <f t="shared" si="183"/>
        <v>2meses_pendientes</v>
      </c>
      <c r="AP1776" s="33">
        <f t="shared" si="184"/>
        <v>86</v>
      </c>
      <c r="AQ1776" s="31">
        <f t="shared" si="185"/>
        <v>28</v>
      </c>
    </row>
    <row r="1777" spans="2:43" x14ac:dyDescent="0.3">
      <c r="B1777" s="37">
        <v>46111</v>
      </c>
      <c r="C1777" t="s">
        <v>35</v>
      </c>
      <c r="D1777" t="s">
        <v>12853</v>
      </c>
      <c r="E1777" t="s">
        <v>12854</v>
      </c>
      <c r="F1777" t="s">
        <v>12855</v>
      </c>
      <c r="G1777" t="s">
        <v>12856</v>
      </c>
      <c r="H1777" t="s">
        <v>12857</v>
      </c>
      <c r="I1777" t="s">
        <v>38</v>
      </c>
      <c r="J1777" t="s">
        <v>38</v>
      </c>
      <c r="K1777" t="s">
        <v>1713</v>
      </c>
      <c r="L1777" t="s">
        <v>12855</v>
      </c>
      <c r="M1777" t="s">
        <v>12858</v>
      </c>
      <c r="N1777" t="s">
        <v>12730</v>
      </c>
      <c r="O1777" t="s">
        <v>12707</v>
      </c>
      <c r="P1777" t="s">
        <v>12271</v>
      </c>
      <c r="Q1777" t="s">
        <v>12859</v>
      </c>
      <c r="R1777" s="26">
        <v>2</v>
      </c>
      <c r="S1777" s="23">
        <v>364093600000</v>
      </c>
      <c r="T1777" t="s">
        <v>37</v>
      </c>
      <c r="U1777" t="s">
        <v>1066</v>
      </c>
      <c r="V1777" s="39">
        <v>46112</v>
      </c>
      <c r="W1777" s="41">
        <v>30</v>
      </c>
      <c r="X1777" s="26" t="s">
        <v>446</v>
      </c>
      <c r="AA1777">
        <v>30.44</v>
      </c>
      <c r="AE1777" s="41">
        <v>30.44</v>
      </c>
      <c r="AF1777">
        <v>0</v>
      </c>
      <c r="AG1777">
        <v>1</v>
      </c>
      <c r="AH1777">
        <v>0</v>
      </c>
      <c r="AI1777">
        <v>0</v>
      </c>
      <c r="AJ1777">
        <v>0</v>
      </c>
      <c r="AK1777" s="30">
        <f t="shared" si="181"/>
        <v>1</v>
      </c>
      <c r="AL1777" s="31">
        <v>5</v>
      </c>
      <c r="AM1777" s="32">
        <f t="shared" si="180"/>
        <v>4</v>
      </c>
      <c r="AN1777" s="33" t="str">
        <f t="shared" si="182"/>
        <v>MOROSO</v>
      </c>
      <c r="AO1777" s="33" t="str">
        <f t="shared" si="183"/>
        <v>4meses_pendientes</v>
      </c>
      <c r="AP1777" s="33">
        <f t="shared" si="184"/>
        <v>120</v>
      </c>
      <c r="AQ1777" s="31">
        <f t="shared" si="185"/>
        <v>31</v>
      </c>
    </row>
    <row r="1778" spans="2:43" x14ac:dyDescent="0.3">
      <c r="B1778" s="37">
        <v>46084</v>
      </c>
      <c r="C1778" t="s">
        <v>35</v>
      </c>
      <c r="D1778" t="s">
        <v>12860</v>
      </c>
      <c r="E1778" t="s">
        <v>12861</v>
      </c>
      <c r="F1778" t="s">
        <v>12862</v>
      </c>
      <c r="G1778" t="s">
        <v>12863</v>
      </c>
      <c r="H1778" t="s">
        <v>12864</v>
      </c>
      <c r="I1778" t="s">
        <v>38</v>
      </c>
      <c r="J1778" t="s">
        <v>38</v>
      </c>
      <c r="K1778" t="s">
        <v>2568</v>
      </c>
      <c r="L1778" t="s">
        <v>12862</v>
      </c>
      <c r="M1778" t="s">
        <v>12865</v>
      </c>
      <c r="N1778" t="s">
        <v>12866</v>
      </c>
      <c r="O1778" t="s">
        <v>12707</v>
      </c>
      <c r="P1778" t="s">
        <v>12271</v>
      </c>
      <c r="Q1778" t="s">
        <v>12867</v>
      </c>
      <c r="R1778" s="26">
        <v>3</v>
      </c>
      <c r="S1778" s="23">
        <v>368063020000</v>
      </c>
      <c r="T1778" t="s">
        <v>37</v>
      </c>
      <c r="U1778" t="s">
        <v>1066</v>
      </c>
      <c r="V1778" s="39">
        <v>46090</v>
      </c>
      <c r="W1778" s="41">
        <v>37.36</v>
      </c>
      <c r="X1778" s="26" t="s">
        <v>446</v>
      </c>
      <c r="Y1778">
        <v>40.22</v>
      </c>
      <c r="Z1778">
        <v>40.22</v>
      </c>
      <c r="AA1778">
        <v>40.22</v>
      </c>
      <c r="AB1778">
        <v>40.22</v>
      </c>
      <c r="AE1778" s="41">
        <v>160.88</v>
      </c>
      <c r="AF1778">
        <v>1</v>
      </c>
      <c r="AG1778">
        <v>1</v>
      </c>
      <c r="AH1778">
        <v>1</v>
      </c>
      <c r="AI1778">
        <v>0</v>
      </c>
      <c r="AJ1778">
        <v>0</v>
      </c>
      <c r="AK1778" s="30">
        <f t="shared" si="181"/>
        <v>3</v>
      </c>
      <c r="AL1778" s="31">
        <v>5</v>
      </c>
      <c r="AM1778" s="32">
        <f t="shared" si="180"/>
        <v>2</v>
      </c>
      <c r="AN1778" s="33" t="str">
        <f t="shared" si="182"/>
        <v>MOROSO</v>
      </c>
      <c r="AO1778" s="33" t="str">
        <f t="shared" si="183"/>
        <v>2meses_pendientes</v>
      </c>
      <c r="AP1778" s="33">
        <f t="shared" si="184"/>
        <v>74.72</v>
      </c>
      <c r="AQ1778" s="31">
        <f t="shared" si="185"/>
        <v>9</v>
      </c>
    </row>
    <row r="1779" spans="2:43" x14ac:dyDescent="0.3">
      <c r="B1779" s="37">
        <v>46089</v>
      </c>
      <c r="C1779" t="s">
        <v>35</v>
      </c>
      <c r="D1779" t="s">
        <v>12868</v>
      </c>
      <c r="E1779" t="s">
        <v>12869</v>
      </c>
      <c r="F1779" t="s">
        <v>12870</v>
      </c>
      <c r="G1779" t="s">
        <v>12871</v>
      </c>
      <c r="H1779" t="s">
        <v>12872</v>
      </c>
      <c r="I1779" t="s">
        <v>38</v>
      </c>
      <c r="J1779" t="s">
        <v>529</v>
      </c>
      <c r="K1779" t="s">
        <v>537</v>
      </c>
      <c r="L1779" t="s">
        <v>12870</v>
      </c>
      <c r="M1779" t="s">
        <v>12873</v>
      </c>
      <c r="N1779" t="s">
        <v>12866</v>
      </c>
      <c r="O1779" t="s">
        <v>12707</v>
      </c>
      <c r="P1779" t="s">
        <v>12271</v>
      </c>
      <c r="Q1779" t="s">
        <v>12874</v>
      </c>
      <c r="R1779" s="26">
        <v>3</v>
      </c>
      <c r="S1779" s="23">
        <v>366068880000</v>
      </c>
      <c r="T1779" t="s">
        <v>37</v>
      </c>
      <c r="U1779" t="s">
        <v>1066</v>
      </c>
      <c r="V1779" s="39">
        <v>46090</v>
      </c>
      <c r="W1779" s="41">
        <v>50</v>
      </c>
      <c r="X1779" s="26" t="s">
        <v>446</v>
      </c>
      <c r="Y1779">
        <v>51.66</v>
      </c>
      <c r="AA1779">
        <v>104.6</v>
      </c>
      <c r="AB1779">
        <v>51.84</v>
      </c>
      <c r="AE1779" s="41">
        <v>208.1</v>
      </c>
      <c r="AF1779">
        <v>0</v>
      </c>
      <c r="AG1779">
        <v>1</v>
      </c>
      <c r="AH1779">
        <v>1</v>
      </c>
      <c r="AI1779">
        <v>0</v>
      </c>
      <c r="AJ1779">
        <v>0</v>
      </c>
      <c r="AK1779" s="30">
        <f t="shared" si="181"/>
        <v>2</v>
      </c>
      <c r="AL1779" s="31">
        <v>5</v>
      </c>
      <c r="AM1779" s="32">
        <f t="shared" si="180"/>
        <v>3</v>
      </c>
      <c r="AN1779" s="33" t="str">
        <f t="shared" si="182"/>
        <v>MOROSO</v>
      </c>
      <c r="AO1779" s="33" t="str">
        <f t="shared" si="183"/>
        <v>3meses_pendientes</v>
      </c>
      <c r="AP1779" s="33">
        <f t="shared" si="184"/>
        <v>150</v>
      </c>
      <c r="AQ1779" s="31">
        <f t="shared" si="185"/>
        <v>9</v>
      </c>
    </row>
    <row r="1780" spans="2:43" x14ac:dyDescent="0.3">
      <c r="B1780" s="37">
        <v>46093</v>
      </c>
      <c r="C1780" t="s">
        <v>35</v>
      </c>
      <c r="D1780" t="s">
        <v>12875</v>
      </c>
      <c r="E1780" t="s">
        <v>12876</v>
      </c>
      <c r="F1780" t="s">
        <v>12877</v>
      </c>
      <c r="G1780" t="s">
        <v>12878</v>
      </c>
      <c r="H1780" t="s">
        <v>12879</v>
      </c>
      <c r="I1780" t="s">
        <v>38</v>
      </c>
      <c r="J1780" t="s">
        <v>529</v>
      </c>
      <c r="K1780" t="s">
        <v>537</v>
      </c>
      <c r="L1780" t="s">
        <v>12877</v>
      </c>
      <c r="M1780" t="s">
        <v>12880</v>
      </c>
      <c r="N1780" t="s">
        <v>12866</v>
      </c>
      <c r="O1780" t="s">
        <v>12707</v>
      </c>
      <c r="P1780" t="s">
        <v>12271</v>
      </c>
      <c r="Q1780" t="s">
        <v>12881</v>
      </c>
      <c r="R1780" s="26">
        <v>2</v>
      </c>
      <c r="S1780" s="23">
        <v>368073110000</v>
      </c>
      <c r="T1780" t="s">
        <v>37</v>
      </c>
      <c r="U1780" t="s">
        <v>1066</v>
      </c>
      <c r="V1780" s="39">
        <v>46096</v>
      </c>
      <c r="W1780" s="41">
        <v>30</v>
      </c>
      <c r="X1780" s="26" t="s">
        <v>446</v>
      </c>
      <c r="Z1780">
        <v>30.44</v>
      </c>
      <c r="AA1780">
        <v>30.79</v>
      </c>
      <c r="AB1780">
        <v>34.06</v>
      </c>
      <c r="AC1780">
        <v>31.15</v>
      </c>
      <c r="AE1780" s="41">
        <v>126.44</v>
      </c>
      <c r="AF1780">
        <v>1</v>
      </c>
      <c r="AG1780">
        <v>1</v>
      </c>
      <c r="AH1780">
        <v>1</v>
      </c>
      <c r="AI1780">
        <v>1</v>
      </c>
      <c r="AJ1780">
        <v>0</v>
      </c>
      <c r="AK1780" s="30">
        <f t="shared" si="181"/>
        <v>4</v>
      </c>
      <c r="AL1780" s="31">
        <v>5</v>
      </c>
      <c r="AM1780" s="32">
        <f t="shared" si="180"/>
        <v>1</v>
      </c>
      <c r="AN1780" s="33" t="str">
        <f t="shared" si="182"/>
        <v>MOROSO</v>
      </c>
      <c r="AO1780" s="33" t="str">
        <f t="shared" si="183"/>
        <v>1meses_pendientes</v>
      </c>
      <c r="AP1780" s="33">
        <f t="shared" si="184"/>
        <v>30</v>
      </c>
      <c r="AQ1780" s="31">
        <f t="shared" si="185"/>
        <v>15</v>
      </c>
    </row>
    <row r="1781" spans="2:43" x14ac:dyDescent="0.3">
      <c r="B1781" s="37">
        <v>46099</v>
      </c>
      <c r="C1781" t="s">
        <v>35</v>
      </c>
      <c r="D1781" t="s">
        <v>12882</v>
      </c>
      <c r="E1781" t="s">
        <v>12883</v>
      </c>
      <c r="F1781" t="s">
        <v>12884</v>
      </c>
      <c r="G1781" t="s">
        <v>12885</v>
      </c>
      <c r="H1781" t="s">
        <v>12886</v>
      </c>
      <c r="I1781" t="s">
        <v>38</v>
      </c>
      <c r="J1781" t="s">
        <v>438</v>
      </c>
      <c r="K1781" t="s">
        <v>439</v>
      </c>
      <c r="L1781" t="s">
        <v>12884</v>
      </c>
      <c r="M1781" t="s">
        <v>12887</v>
      </c>
      <c r="N1781" t="s">
        <v>12866</v>
      </c>
      <c r="O1781" t="s">
        <v>12707</v>
      </c>
      <c r="P1781" t="s">
        <v>12271</v>
      </c>
      <c r="Q1781" t="s">
        <v>12888</v>
      </c>
      <c r="R1781" s="26">
        <v>3</v>
      </c>
      <c r="S1781" s="23">
        <v>369075270000</v>
      </c>
      <c r="T1781" t="s">
        <v>37</v>
      </c>
      <c r="U1781" t="s">
        <v>1066</v>
      </c>
      <c r="V1781" s="39">
        <v>46097</v>
      </c>
      <c r="W1781" s="41">
        <v>33</v>
      </c>
      <c r="X1781" s="26" t="s">
        <v>446</v>
      </c>
      <c r="Y1781">
        <v>35</v>
      </c>
      <c r="Z1781">
        <v>33</v>
      </c>
      <c r="AB1781">
        <v>35</v>
      </c>
      <c r="AC1781">
        <v>35</v>
      </c>
      <c r="AE1781" s="41">
        <v>138</v>
      </c>
      <c r="AF1781">
        <v>1</v>
      </c>
      <c r="AG1781">
        <v>0</v>
      </c>
      <c r="AH1781">
        <v>1</v>
      </c>
      <c r="AI1781">
        <v>1</v>
      </c>
      <c r="AJ1781">
        <v>0</v>
      </c>
      <c r="AK1781" s="30">
        <f t="shared" si="181"/>
        <v>3</v>
      </c>
      <c r="AL1781" s="31">
        <v>5</v>
      </c>
      <c r="AM1781" s="32">
        <f t="shared" si="180"/>
        <v>2</v>
      </c>
      <c r="AN1781" s="33" t="str">
        <f t="shared" si="182"/>
        <v>MOROSO</v>
      </c>
      <c r="AO1781" s="33" t="str">
        <f t="shared" si="183"/>
        <v>2meses_pendientes</v>
      </c>
      <c r="AP1781" s="33">
        <f t="shared" si="184"/>
        <v>66</v>
      </c>
      <c r="AQ1781" s="31">
        <f t="shared" si="185"/>
        <v>16</v>
      </c>
    </row>
    <row r="1782" spans="2:43" x14ac:dyDescent="0.3">
      <c r="B1782" s="37">
        <v>46100</v>
      </c>
      <c r="C1782" t="s">
        <v>35</v>
      </c>
      <c r="D1782" t="s">
        <v>12889</v>
      </c>
      <c r="E1782" t="s">
        <v>12890</v>
      </c>
      <c r="F1782" t="s">
        <v>12891</v>
      </c>
      <c r="G1782" t="s">
        <v>12892</v>
      </c>
      <c r="H1782" t="s">
        <v>12893</v>
      </c>
      <c r="I1782" t="s">
        <v>38</v>
      </c>
      <c r="J1782" t="s">
        <v>38</v>
      </c>
      <c r="K1782" t="s">
        <v>476</v>
      </c>
      <c r="L1782" t="s">
        <v>12891</v>
      </c>
      <c r="M1782" t="s">
        <v>12894</v>
      </c>
      <c r="N1782" t="s">
        <v>12866</v>
      </c>
      <c r="O1782" t="s">
        <v>12707</v>
      </c>
      <c r="P1782" t="s">
        <v>12271</v>
      </c>
      <c r="Q1782" t="s">
        <v>12895</v>
      </c>
      <c r="R1782" s="26">
        <v>3</v>
      </c>
      <c r="S1782" s="23">
        <v>362080920000</v>
      </c>
      <c r="T1782" t="s">
        <v>37</v>
      </c>
      <c r="U1782" t="s">
        <v>1066</v>
      </c>
      <c r="V1782" s="39">
        <v>46101</v>
      </c>
      <c r="W1782" s="41">
        <v>40</v>
      </c>
      <c r="X1782" s="26" t="s">
        <v>446</v>
      </c>
      <c r="Y1782">
        <v>41.37</v>
      </c>
      <c r="Z1782">
        <v>61.55</v>
      </c>
      <c r="AA1782">
        <v>61.55</v>
      </c>
      <c r="AB1782">
        <v>61.55</v>
      </c>
      <c r="AE1782" s="41">
        <v>226.01999999999998</v>
      </c>
      <c r="AF1782">
        <v>1</v>
      </c>
      <c r="AG1782">
        <v>1</v>
      </c>
      <c r="AH1782">
        <v>1</v>
      </c>
      <c r="AI1782">
        <v>0</v>
      </c>
      <c r="AJ1782">
        <v>0</v>
      </c>
      <c r="AK1782" s="30">
        <f t="shared" si="181"/>
        <v>3</v>
      </c>
      <c r="AL1782" s="31">
        <v>5</v>
      </c>
      <c r="AM1782" s="32">
        <f t="shared" si="180"/>
        <v>2</v>
      </c>
      <c r="AN1782" s="33" t="str">
        <f t="shared" si="182"/>
        <v>MOROSO</v>
      </c>
      <c r="AO1782" s="33" t="str">
        <f t="shared" si="183"/>
        <v>2meses_pendientes</v>
      </c>
      <c r="AP1782" s="33">
        <f t="shared" si="184"/>
        <v>80</v>
      </c>
      <c r="AQ1782" s="31">
        <f t="shared" si="185"/>
        <v>20</v>
      </c>
    </row>
    <row r="1783" spans="2:43" x14ac:dyDescent="0.3">
      <c r="B1783" s="37">
        <v>46101</v>
      </c>
      <c r="C1783" t="s">
        <v>35</v>
      </c>
      <c r="D1783" t="s">
        <v>12896</v>
      </c>
      <c r="E1783" t="s">
        <v>12897</v>
      </c>
      <c r="F1783" t="s">
        <v>12898</v>
      </c>
      <c r="G1783" t="s">
        <v>12899</v>
      </c>
      <c r="H1783" t="s">
        <v>12900</v>
      </c>
      <c r="I1783" t="s">
        <v>38</v>
      </c>
      <c r="J1783" t="s">
        <v>38</v>
      </c>
      <c r="K1783" t="s">
        <v>2002</v>
      </c>
      <c r="L1783" t="s">
        <v>12898</v>
      </c>
      <c r="M1783" t="s">
        <v>12901</v>
      </c>
      <c r="N1783" t="s">
        <v>12866</v>
      </c>
      <c r="O1783" t="s">
        <v>12707</v>
      </c>
      <c r="P1783" t="s">
        <v>12271</v>
      </c>
      <c r="Q1783" t="s">
        <v>12902</v>
      </c>
      <c r="R1783" s="26">
        <v>2</v>
      </c>
      <c r="S1783" s="23">
        <v>342252580000</v>
      </c>
      <c r="T1783" t="s">
        <v>37</v>
      </c>
      <c r="U1783" t="s">
        <v>1066</v>
      </c>
      <c r="V1783" s="39">
        <v>46104</v>
      </c>
      <c r="W1783" s="41">
        <v>29.53</v>
      </c>
      <c r="X1783" s="26" t="s">
        <v>446</v>
      </c>
      <c r="AE1783" s="41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 s="30">
        <f t="shared" si="181"/>
        <v>0</v>
      </c>
      <c r="AL1783" s="31">
        <v>5</v>
      </c>
      <c r="AM1783" s="32">
        <f t="shared" si="180"/>
        <v>5</v>
      </c>
      <c r="AN1783" s="33" t="str">
        <f t="shared" si="182"/>
        <v>NPN</v>
      </c>
      <c r="AO1783" s="33" t="str">
        <f t="shared" si="183"/>
        <v>5meses_pendientes</v>
      </c>
      <c r="AP1783" s="33">
        <f t="shared" si="184"/>
        <v>147.65</v>
      </c>
      <c r="AQ1783" s="31">
        <f t="shared" si="185"/>
        <v>23</v>
      </c>
    </row>
    <row r="1784" spans="2:43" x14ac:dyDescent="0.3">
      <c r="B1784" s="37">
        <v>46103</v>
      </c>
      <c r="C1784" t="s">
        <v>35</v>
      </c>
      <c r="D1784" t="s">
        <v>12903</v>
      </c>
      <c r="E1784" t="s">
        <v>12904</v>
      </c>
      <c r="F1784" t="s">
        <v>12905</v>
      </c>
      <c r="G1784" t="s">
        <v>12906</v>
      </c>
      <c r="H1784" t="s">
        <v>12907</v>
      </c>
      <c r="I1784" t="s">
        <v>38</v>
      </c>
      <c r="J1784" t="s">
        <v>38</v>
      </c>
      <c r="K1784" t="s">
        <v>476</v>
      </c>
      <c r="L1784" t="s">
        <v>12905</v>
      </c>
      <c r="M1784" t="s">
        <v>12894</v>
      </c>
      <c r="N1784" t="s">
        <v>12866</v>
      </c>
      <c r="O1784" t="s">
        <v>12707</v>
      </c>
      <c r="P1784" t="s">
        <v>12271</v>
      </c>
      <c r="Q1784" t="s">
        <v>12908</v>
      </c>
      <c r="R1784" s="26">
        <v>3</v>
      </c>
      <c r="S1784" s="23">
        <v>362085050000</v>
      </c>
      <c r="T1784" t="s">
        <v>37</v>
      </c>
      <c r="U1784" t="s">
        <v>1066</v>
      </c>
      <c r="V1784" s="39">
        <v>46106</v>
      </c>
      <c r="W1784" s="41">
        <v>37</v>
      </c>
      <c r="X1784" s="26" t="s">
        <v>446</v>
      </c>
      <c r="Z1784">
        <v>38.340000000000003</v>
      </c>
      <c r="AA1784">
        <v>40</v>
      </c>
      <c r="AB1784">
        <v>36.68</v>
      </c>
      <c r="AE1784" s="41">
        <v>115.02000000000001</v>
      </c>
      <c r="AF1784">
        <v>1</v>
      </c>
      <c r="AG1784">
        <v>1</v>
      </c>
      <c r="AH1784">
        <v>1</v>
      </c>
      <c r="AI1784">
        <v>0</v>
      </c>
      <c r="AJ1784">
        <v>0</v>
      </c>
      <c r="AK1784" s="30">
        <f t="shared" si="181"/>
        <v>3</v>
      </c>
      <c r="AL1784" s="31">
        <v>5</v>
      </c>
      <c r="AM1784" s="32">
        <f t="shared" si="180"/>
        <v>2</v>
      </c>
      <c r="AN1784" s="33" t="str">
        <f t="shared" si="182"/>
        <v>MOROSO</v>
      </c>
      <c r="AO1784" s="33" t="str">
        <f t="shared" si="183"/>
        <v>2meses_pendientes</v>
      </c>
      <c r="AP1784" s="33">
        <f t="shared" si="184"/>
        <v>74</v>
      </c>
      <c r="AQ1784" s="31">
        <f t="shared" si="185"/>
        <v>25</v>
      </c>
    </row>
    <row r="1785" spans="2:43" x14ac:dyDescent="0.3">
      <c r="B1785" s="37">
        <v>46105</v>
      </c>
      <c r="C1785" t="s">
        <v>35</v>
      </c>
      <c r="D1785" t="s">
        <v>12909</v>
      </c>
      <c r="E1785" t="s">
        <v>12910</v>
      </c>
      <c r="F1785" t="s">
        <v>12911</v>
      </c>
      <c r="G1785" t="s">
        <v>12912</v>
      </c>
      <c r="H1785" t="s">
        <v>12913</v>
      </c>
      <c r="I1785" t="s">
        <v>38</v>
      </c>
      <c r="J1785" t="s">
        <v>38</v>
      </c>
      <c r="K1785" t="s">
        <v>561</v>
      </c>
      <c r="L1785" t="s">
        <v>12911</v>
      </c>
      <c r="M1785" t="s">
        <v>12914</v>
      </c>
      <c r="N1785" t="s">
        <v>12866</v>
      </c>
      <c r="O1785" t="s">
        <v>12707</v>
      </c>
      <c r="P1785" t="s">
        <v>12271</v>
      </c>
      <c r="Q1785" t="s">
        <v>12915</v>
      </c>
      <c r="R1785" s="26">
        <v>3</v>
      </c>
      <c r="S1785" s="23">
        <v>368087060000</v>
      </c>
      <c r="T1785" t="s">
        <v>37</v>
      </c>
      <c r="U1785" t="s">
        <v>1066</v>
      </c>
      <c r="V1785" s="39">
        <v>46106</v>
      </c>
      <c r="W1785" s="41">
        <v>38</v>
      </c>
      <c r="X1785" s="26" t="s">
        <v>446</v>
      </c>
      <c r="Z1785">
        <v>39.950000000000003</v>
      </c>
      <c r="AA1785">
        <v>38.75</v>
      </c>
      <c r="AB1785">
        <v>39.35</v>
      </c>
      <c r="AE1785" s="41">
        <v>118.05000000000001</v>
      </c>
      <c r="AF1785">
        <v>1</v>
      </c>
      <c r="AG1785">
        <v>1</v>
      </c>
      <c r="AH1785">
        <v>1</v>
      </c>
      <c r="AI1785">
        <v>0</v>
      </c>
      <c r="AJ1785">
        <v>0</v>
      </c>
      <c r="AK1785" s="30">
        <f t="shared" si="181"/>
        <v>3</v>
      </c>
      <c r="AL1785" s="31">
        <v>5</v>
      </c>
      <c r="AM1785" s="32">
        <f t="shared" si="180"/>
        <v>2</v>
      </c>
      <c r="AN1785" s="33" t="str">
        <f t="shared" si="182"/>
        <v>MOROSO</v>
      </c>
      <c r="AO1785" s="33" t="str">
        <f t="shared" si="183"/>
        <v>2meses_pendientes</v>
      </c>
      <c r="AP1785" s="33">
        <f t="shared" si="184"/>
        <v>76</v>
      </c>
      <c r="AQ1785" s="31">
        <f t="shared" si="185"/>
        <v>25</v>
      </c>
    </row>
    <row r="1786" spans="2:43" x14ac:dyDescent="0.3">
      <c r="B1786" s="37">
        <v>46106</v>
      </c>
      <c r="C1786" t="s">
        <v>35</v>
      </c>
      <c r="D1786" t="s">
        <v>12916</v>
      </c>
      <c r="E1786" t="s">
        <v>12917</v>
      </c>
      <c r="F1786" t="s">
        <v>12918</v>
      </c>
      <c r="G1786" t="s">
        <v>12919</v>
      </c>
      <c r="H1786" t="s">
        <v>12920</v>
      </c>
      <c r="I1786" t="s">
        <v>38</v>
      </c>
      <c r="J1786" t="s">
        <v>438</v>
      </c>
      <c r="K1786" t="s">
        <v>12843</v>
      </c>
      <c r="L1786" t="s">
        <v>12918</v>
      </c>
      <c r="M1786" t="s">
        <v>12921</v>
      </c>
      <c r="N1786" t="s">
        <v>12866</v>
      </c>
      <c r="O1786" t="s">
        <v>12707</v>
      </c>
      <c r="P1786" t="s">
        <v>12271</v>
      </c>
      <c r="Q1786" t="s">
        <v>12922</v>
      </c>
      <c r="R1786" s="26">
        <v>2</v>
      </c>
      <c r="S1786" s="23">
        <v>361088230000</v>
      </c>
      <c r="T1786" t="s">
        <v>37</v>
      </c>
      <c r="U1786" t="s">
        <v>1066</v>
      </c>
      <c r="V1786" s="39">
        <v>46107</v>
      </c>
      <c r="W1786" s="41">
        <v>30</v>
      </c>
      <c r="X1786" s="26" t="s">
        <v>446</v>
      </c>
      <c r="Z1786">
        <v>30.44</v>
      </c>
      <c r="AA1786">
        <v>30.44</v>
      </c>
      <c r="AB1786">
        <v>30.44</v>
      </c>
      <c r="AE1786" s="41">
        <v>91.320000000000007</v>
      </c>
      <c r="AF1786">
        <v>1</v>
      </c>
      <c r="AG1786">
        <v>1</v>
      </c>
      <c r="AH1786">
        <v>1</v>
      </c>
      <c r="AI1786">
        <v>0</v>
      </c>
      <c r="AJ1786">
        <v>0</v>
      </c>
      <c r="AK1786" s="30">
        <f t="shared" si="181"/>
        <v>3</v>
      </c>
      <c r="AL1786" s="31">
        <v>5</v>
      </c>
      <c r="AM1786" s="32">
        <f t="shared" si="180"/>
        <v>2</v>
      </c>
      <c r="AN1786" s="33" t="str">
        <f t="shared" si="182"/>
        <v>MOROSO</v>
      </c>
      <c r="AO1786" s="33" t="str">
        <f t="shared" si="183"/>
        <v>2meses_pendientes</v>
      </c>
      <c r="AP1786" s="33">
        <f t="shared" si="184"/>
        <v>60</v>
      </c>
      <c r="AQ1786" s="31">
        <f t="shared" si="185"/>
        <v>26</v>
      </c>
    </row>
    <row r="1787" spans="2:43" x14ac:dyDescent="0.3">
      <c r="B1787" s="37">
        <v>46107</v>
      </c>
      <c r="C1787" t="s">
        <v>35</v>
      </c>
      <c r="D1787" t="s">
        <v>12923</v>
      </c>
      <c r="E1787" t="s">
        <v>12924</v>
      </c>
      <c r="F1787" t="s">
        <v>12925</v>
      </c>
      <c r="G1787" t="s">
        <v>12926</v>
      </c>
      <c r="H1787" t="s">
        <v>12927</v>
      </c>
      <c r="I1787" t="s">
        <v>38</v>
      </c>
      <c r="J1787" t="s">
        <v>438</v>
      </c>
      <c r="K1787" t="s">
        <v>654</v>
      </c>
      <c r="L1787" t="s">
        <v>12925</v>
      </c>
      <c r="M1787" t="s">
        <v>12921</v>
      </c>
      <c r="N1787" t="s">
        <v>12866</v>
      </c>
      <c r="O1787" t="s">
        <v>12707</v>
      </c>
      <c r="P1787" t="s">
        <v>12271</v>
      </c>
      <c r="Q1787" t="s">
        <v>12928</v>
      </c>
      <c r="R1787" s="26">
        <v>2</v>
      </c>
      <c r="S1787" s="23">
        <v>364089630000</v>
      </c>
      <c r="T1787" t="s">
        <v>37</v>
      </c>
      <c r="U1787" t="s">
        <v>1066</v>
      </c>
      <c r="V1787" s="39">
        <v>46111</v>
      </c>
      <c r="W1787" s="41">
        <v>30</v>
      </c>
      <c r="X1787" s="26" t="s">
        <v>446</v>
      </c>
      <c r="Z1787">
        <v>31.18</v>
      </c>
      <c r="AA1787">
        <v>31.18</v>
      </c>
      <c r="AB1787">
        <v>52.07</v>
      </c>
      <c r="AC1787">
        <v>48.38</v>
      </c>
      <c r="AE1787" s="41">
        <v>162.81</v>
      </c>
      <c r="AF1787">
        <v>1</v>
      </c>
      <c r="AG1787">
        <v>1</v>
      </c>
      <c r="AH1787">
        <v>1</v>
      </c>
      <c r="AI1787">
        <v>1</v>
      </c>
      <c r="AJ1787">
        <v>0</v>
      </c>
      <c r="AK1787" s="30">
        <f t="shared" si="181"/>
        <v>4</v>
      </c>
      <c r="AL1787" s="31">
        <v>5</v>
      </c>
      <c r="AM1787" s="32">
        <f t="shared" si="180"/>
        <v>1</v>
      </c>
      <c r="AN1787" s="33" t="str">
        <f t="shared" si="182"/>
        <v>MOROSO</v>
      </c>
      <c r="AO1787" s="33" t="str">
        <f t="shared" si="183"/>
        <v>1meses_pendientes</v>
      </c>
      <c r="AP1787" s="33">
        <f t="shared" si="184"/>
        <v>30</v>
      </c>
      <c r="AQ1787" s="31">
        <f t="shared" si="185"/>
        <v>30</v>
      </c>
    </row>
    <row r="1788" spans="2:43" x14ac:dyDescent="0.3">
      <c r="B1788" s="37">
        <v>46112</v>
      </c>
      <c r="C1788" t="s">
        <v>35</v>
      </c>
      <c r="D1788" t="s">
        <v>12929</v>
      </c>
      <c r="E1788" t="s">
        <v>12930</v>
      </c>
      <c r="F1788" t="s">
        <v>12931</v>
      </c>
      <c r="G1788" t="s">
        <v>12932</v>
      </c>
      <c r="H1788" t="s">
        <v>12933</v>
      </c>
      <c r="I1788" t="s">
        <v>38</v>
      </c>
      <c r="J1788" t="s">
        <v>38</v>
      </c>
      <c r="K1788" t="s">
        <v>561</v>
      </c>
      <c r="L1788" t="s">
        <v>12931</v>
      </c>
      <c r="M1788" t="s">
        <v>12934</v>
      </c>
      <c r="N1788" t="s">
        <v>12866</v>
      </c>
      <c r="O1788" t="s">
        <v>12707</v>
      </c>
      <c r="P1788" t="s">
        <v>12271</v>
      </c>
      <c r="Q1788" t="s">
        <v>12935</v>
      </c>
      <c r="R1788" s="26">
        <v>3</v>
      </c>
      <c r="S1788" s="23">
        <v>359214740000</v>
      </c>
      <c r="T1788" t="s">
        <v>37</v>
      </c>
      <c r="U1788" t="s">
        <v>1066</v>
      </c>
      <c r="V1788" s="39">
        <v>46112</v>
      </c>
      <c r="W1788" s="41">
        <v>34</v>
      </c>
      <c r="X1788" s="26" t="s">
        <v>446</v>
      </c>
      <c r="Y1788">
        <v>40</v>
      </c>
      <c r="Z1788">
        <v>39</v>
      </c>
      <c r="AA1788">
        <v>36</v>
      </c>
      <c r="AB1788">
        <v>36</v>
      </c>
      <c r="AE1788" s="41">
        <v>151</v>
      </c>
      <c r="AF1788">
        <v>1</v>
      </c>
      <c r="AG1788">
        <v>1</v>
      </c>
      <c r="AH1788">
        <v>1</v>
      </c>
      <c r="AI1788">
        <v>0</v>
      </c>
      <c r="AJ1788">
        <v>0</v>
      </c>
      <c r="AK1788" s="30">
        <f t="shared" si="181"/>
        <v>3</v>
      </c>
      <c r="AL1788" s="31">
        <v>5</v>
      </c>
      <c r="AM1788" s="32">
        <f t="shared" si="180"/>
        <v>2</v>
      </c>
      <c r="AN1788" s="33" t="str">
        <f t="shared" si="182"/>
        <v>MOROSO</v>
      </c>
      <c r="AO1788" s="33" t="str">
        <f t="shared" si="183"/>
        <v>2meses_pendientes</v>
      </c>
      <c r="AP1788" s="33">
        <f t="shared" si="184"/>
        <v>68</v>
      </c>
      <c r="AQ1788" s="31">
        <f t="shared" si="185"/>
        <v>31</v>
      </c>
    </row>
    <row r="1789" spans="2:43" x14ac:dyDescent="0.3">
      <c r="B1789" s="37">
        <v>46084</v>
      </c>
      <c r="C1789" t="s">
        <v>35</v>
      </c>
      <c r="D1789" t="s">
        <v>12936</v>
      </c>
      <c r="E1789" t="s">
        <v>12937</v>
      </c>
      <c r="F1789" t="s">
        <v>12938</v>
      </c>
      <c r="G1789" t="s">
        <v>12939</v>
      </c>
      <c r="H1789" t="s">
        <v>12940</v>
      </c>
      <c r="I1789" t="s">
        <v>38</v>
      </c>
      <c r="J1789" t="s">
        <v>38</v>
      </c>
      <c r="K1789" t="s">
        <v>825</v>
      </c>
      <c r="L1789" t="s">
        <v>12938</v>
      </c>
      <c r="M1789" t="s">
        <v>12941</v>
      </c>
      <c r="N1789" t="s">
        <v>12942</v>
      </c>
      <c r="O1789" t="s">
        <v>12707</v>
      </c>
      <c r="P1789" t="s">
        <v>12271</v>
      </c>
      <c r="Q1789" t="s">
        <v>12943</v>
      </c>
      <c r="R1789" s="26">
        <v>3</v>
      </c>
      <c r="S1789" s="23">
        <v>228025290000</v>
      </c>
      <c r="T1789" t="s">
        <v>37</v>
      </c>
      <c r="U1789" t="s">
        <v>1066</v>
      </c>
      <c r="V1789" s="39">
        <v>46086</v>
      </c>
      <c r="W1789" s="41">
        <v>33</v>
      </c>
      <c r="X1789" s="26" t="s">
        <v>446</v>
      </c>
      <c r="Y1789">
        <v>34.85</v>
      </c>
      <c r="Z1789">
        <v>34.85</v>
      </c>
      <c r="AA1789">
        <v>35.32</v>
      </c>
      <c r="AB1789">
        <v>35.07</v>
      </c>
      <c r="AC1789">
        <v>34.85</v>
      </c>
      <c r="AE1789" s="41">
        <v>174.94</v>
      </c>
      <c r="AF1789">
        <v>1</v>
      </c>
      <c r="AG1789">
        <v>1</v>
      </c>
      <c r="AH1789">
        <v>1</v>
      </c>
      <c r="AI1789">
        <v>1</v>
      </c>
      <c r="AJ1789">
        <v>0</v>
      </c>
      <c r="AK1789" s="30">
        <f t="shared" si="181"/>
        <v>4</v>
      </c>
      <c r="AL1789" s="31">
        <v>5</v>
      </c>
      <c r="AM1789" s="32">
        <f t="shared" si="180"/>
        <v>1</v>
      </c>
      <c r="AN1789" s="33" t="str">
        <f t="shared" si="182"/>
        <v>MOROSO</v>
      </c>
      <c r="AO1789" s="33" t="str">
        <f t="shared" si="183"/>
        <v>1meses_pendientes</v>
      </c>
      <c r="AP1789" s="33">
        <f t="shared" si="184"/>
        <v>33</v>
      </c>
      <c r="AQ1789" s="31">
        <f t="shared" si="185"/>
        <v>5</v>
      </c>
    </row>
    <row r="1790" spans="2:43" x14ac:dyDescent="0.3">
      <c r="B1790" s="37">
        <v>46086</v>
      </c>
      <c r="C1790" t="s">
        <v>35</v>
      </c>
      <c r="D1790" t="s">
        <v>12944</v>
      </c>
      <c r="E1790" t="s">
        <v>12945</v>
      </c>
      <c r="F1790" t="s">
        <v>12946</v>
      </c>
      <c r="G1790" t="s">
        <v>12947</v>
      </c>
      <c r="H1790" t="s">
        <v>12948</v>
      </c>
      <c r="I1790" t="s">
        <v>744</v>
      </c>
      <c r="J1790" t="s">
        <v>744</v>
      </c>
      <c r="K1790" t="s">
        <v>2560</v>
      </c>
      <c r="L1790" t="s">
        <v>12946</v>
      </c>
      <c r="M1790" t="s">
        <v>12949</v>
      </c>
      <c r="N1790" t="s">
        <v>12942</v>
      </c>
      <c r="O1790" t="s">
        <v>12707</v>
      </c>
      <c r="P1790" t="s">
        <v>12271</v>
      </c>
      <c r="Q1790" t="s">
        <v>12950</v>
      </c>
      <c r="R1790" s="26">
        <v>3</v>
      </c>
      <c r="S1790" s="23">
        <v>363064550000</v>
      </c>
      <c r="T1790" t="s">
        <v>37</v>
      </c>
      <c r="U1790" t="s">
        <v>1066</v>
      </c>
      <c r="V1790" s="39">
        <v>46094</v>
      </c>
      <c r="W1790" s="41">
        <v>33</v>
      </c>
      <c r="X1790" s="26" t="s">
        <v>446</v>
      </c>
      <c r="Y1790">
        <v>34.85</v>
      </c>
      <c r="Z1790">
        <v>34.85</v>
      </c>
      <c r="AA1790">
        <v>34.85</v>
      </c>
      <c r="AE1790" s="41">
        <v>104.55000000000001</v>
      </c>
      <c r="AF1790">
        <v>1</v>
      </c>
      <c r="AG1790">
        <v>1</v>
      </c>
      <c r="AH1790">
        <v>0</v>
      </c>
      <c r="AI1790">
        <v>0</v>
      </c>
      <c r="AJ1790">
        <v>0</v>
      </c>
      <c r="AK1790" s="30">
        <f t="shared" si="181"/>
        <v>2</v>
      </c>
      <c r="AL1790" s="31">
        <v>5</v>
      </c>
      <c r="AM1790" s="32">
        <f t="shared" si="180"/>
        <v>3</v>
      </c>
      <c r="AN1790" s="33" t="str">
        <f t="shared" si="182"/>
        <v>MOROSO</v>
      </c>
      <c r="AO1790" s="33" t="str">
        <f t="shared" si="183"/>
        <v>3meses_pendientes</v>
      </c>
      <c r="AP1790" s="33">
        <f t="shared" si="184"/>
        <v>99</v>
      </c>
      <c r="AQ1790" s="31">
        <f t="shared" si="185"/>
        <v>13</v>
      </c>
    </row>
    <row r="1791" spans="2:43" x14ac:dyDescent="0.3">
      <c r="B1791" s="37">
        <v>46088</v>
      </c>
      <c r="C1791" t="s">
        <v>35</v>
      </c>
      <c r="D1791" t="s">
        <v>12951</v>
      </c>
      <c r="E1791" t="s">
        <v>12952</v>
      </c>
      <c r="F1791" t="s">
        <v>12953</v>
      </c>
      <c r="G1791" t="s">
        <v>12954</v>
      </c>
      <c r="H1791" t="s">
        <v>12955</v>
      </c>
      <c r="I1791" t="s">
        <v>38</v>
      </c>
      <c r="J1791" t="s">
        <v>38</v>
      </c>
      <c r="K1791" t="s">
        <v>476</v>
      </c>
      <c r="L1791" t="s">
        <v>12953</v>
      </c>
      <c r="M1791" t="s">
        <v>12956</v>
      </c>
      <c r="N1791" t="s">
        <v>12942</v>
      </c>
      <c r="O1791" t="s">
        <v>12707</v>
      </c>
      <c r="P1791" t="s">
        <v>12271</v>
      </c>
      <c r="Q1791" t="s">
        <v>12957</v>
      </c>
      <c r="R1791" s="26">
        <v>2</v>
      </c>
      <c r="S1791" s="23">
        <v>364065500000</v>
      </c>
      <c r="T1791" t="s">
        <v>37</v>
      </c>
      <c r="U1791" t="s">
        <v>1066</v>
      </c>
      <c r="V1791" s="39">
        <v>46093</v>
      </c>
      <c r="W1791" s="41">
        <v>30</v>
      </c>
      <c r="X1791" s="26" t="s">
        <v>446</v>
      </c>
      <c r="Z1791">
        <v>31</v>
      </c>
      <c r="AE1791" s="41">
        <v>31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 s="30">
        <f t="shared" si="181"/>
        <v>1</v>
      </c>
      <c r="AL1791" s="31">
        <v>5</v>
      </c>
      <c r="AM1791" s="32">
        <f t="shared" si="180"/>
        <v>4</v>
      </c>
      <c r="AN1791" s="33" t="str">
        <f t="shared" si="182"/>
        <v>MOROSO</v>
      </c>
      <c r="AO1791" s="33" t="str">
        <f t="shared" si="183"/>
        <v>4meses_pendientes</v>
      </c>
      <c r="AP1791" s="33">
        <f t="shared" si="184"/>
        <v>120</v>
      </c>
      <c r="AQ1791" s="31">
        <f t="shared" si="185"/>
        <v>12</v>
      </c>
    </row>
    <row r="1792" spans="2:43" x14ac:dyDescent="0.3">
      <c r="B1792" s="37">
        <v>46088</v>
      </c>
      <c r="C1792" t="s">
        <v>35</v>
      </c>
      <c r="D1792" t="s">
        <v>12958</v>
      </c>
      <c r="E1792" t="s">
        <v>12959</v>
      </c>
      <c r="F1792" t="s">
        <v>12960</v>
      </c>
      <c r="G1792" t="s">
        <v>12961</v>
      </c>
      <c r="H1792" t="s">
        <v>12962</v>
      </c>
      <c r="I1792" t="s">
        <v>38</v>
      </c>
      <c r="J1792" t="s">
        <v>38</v>
      </c>
      <c r="K1792" t="s">
        <v>2460</v>
      </c>
      <c r="L1792" t="s">
        <v>12960</v>
      </c>
      <c r="M1792" t="s">
        <v>12963</v>
      </c>
      <c r="N1792" t="s">
        <v>12942</v>
      </c>
      <c r="O1792" t="s">
        <v>12707</v>
      </c>
      <c r="P1792" t="s">
        <v>12271</v>
      </c>
      <c r="Q1792" t="s">
        <v>12964</v>
      </c>
      <c r="R1792" s="26">
        <v>3</v>
      </c>
      <c r="S1792" s="23">
        <v>324001850000</v>
      </c>
      <c r="T1792" t="s">
        <v>37</v>
      </c>
      <c r="U1792" t="s">
        <v>1066</v>
      </c>
      <c r="V1792" s="39">
        <v>46091</v>
      </c>
      <c r="W1792" s="41">
        <v>37</v>
      </c>
      <c r="X1792" s="26" t="s">
        <v>446</v>
      </c>
      <c r="Y1792">
        <v>14.28</v>
      </c>
      <c r="Z1792">
        <v>37.270000000000003</v>
      </c>
      <c r="AA1792">
        <v>37.270000000000003</v>
      </c>
      <c r="AB1792">
        <v>37.270000000000003</v>
      </c>
      <c r="AE1792" s="41">
        <v>126.09</v>
      </c>
      <c r="AF1792">
        <v>1</v>
      </c>
      <c r="AG1792">
        <v>1</v>
      </c>
      <c r="AH1792">
        <v>1</v>
      </c>
      <c r="AI1792">
        <v>0</v>
      </c>
      <c r="AJ1792">
        <v>0</v>
      </c>
      <c r="AK1792" s="30">
        <f t="shared" si="181"/>
        <v>3</v>
      </c>
      <c r="AL1792" s="31">
        <v>5</v>
      </c>
      <c r="AM1792" s="32">
        <f t="shared" si="180"/>
        <v>2</v>
      </c>
      <c r="AN1792" s="33" t="str">
        <f t="shared" si="182"/>
        <v>MOROSO</v>
      </c>
      <c r="AO1792" s="33" t="str">
        <f t="shared" si="183"/>
        <v>2meses_pendientes</v>
      </c>
      <c r="AP1792" s="33">
        <f t="shared" si="184"/>
        <v>74</v>
      </c>
      <c r="AQ1792" s="31">
        <f t="shared" si="185"/>
        <v>10</v>
      </c>
    </row>
    <row r="1793" spans="2:43" x14ac:dyDescent="0.3">
      <c r="B1793" s="37">
        <v>46088</v>
      </c>
      <c r="C1793" t="s">
        <v>35</v>
      </c>
      <c r="D1793" t="s">
        <v>12965</v>
      </c>
      <c r="E1793" t="s">
        <v>12966</v>
      </c>
      <c r="F1793" t="s">
        <v>12967</v>
      </c>
      <c r="G1793" t="s">
        <v>12968</v>
      </c>
      <c r="H1793" t="s">
        <v>12969</v>
      </c>
      <c r="I1793" t="s">
        <v>38</v>
      </c>
      <c r="J1793" t="s">
        <v>38</v>
      </c>
      <c r="K1793" t="s">
        <v>11977</v>
      </c>
      <c r="L1793" t="s">
        <v>12967</v>
      </c>
      <c r="M1793" t="s">
        <v>12970</v>
      </c>
      <c r="N1793" t="s">
        <v>12942</v>
      </c>
      <c r="O1793" t="s">
        <v>12707</v>
      </c>
      <c r="P1793" t="s">
        <v>12271</v>
      </c>
      <c r="Q1793" t="s">
        <v>12971</v>
      </c>
      <c r="R1793" s="26">
        <v>3</v>
      </c>
      <c r="S1793" s="23">
        <v>172016310000</v>
      </c>
      <c r="T1793" t="s">
        <v>37</v>
      </c>
      <c r="U1793" t="s">
        <v>1066</v>
      </c>
      <c r="V1793" s="39">
        <v>46092</v>
      </c>
      <c r="W1793" s="41">
        <v>38</v>
      </c>
      <c r="X1793" s="26" t="s">
        <v>446</v>
      </c>
      <c r="Y1793">
        <v>57.12</v>
      </c>
      <c r="Z1793">
        <v>76.209999999999994</v>
      </c>
      <c r="AA1793">
        <v>104.15</v>
      </c>
      <c r="AB1793">
        <v>103.93</v>
      </c>
      <c r="AC1793">
        <v>104</v>
      </c>
      <c r="AE1793" s="41">
        <v>445.40999999999997</v>
      </c>
      <c r="AF1793">
        <v>1</v>
      </c>
      <c r="AG1793">
        <v>1</v>
      </c>
      <c r="AH1793">
        <v>1</v>
      </c>
      <c r="AI1793">
        <v>1</v>
      </c>
      <c r="AJ1793">
        <v>0</v>
      </c>
      <c r="AK1793" s="30">
        <f t="shared" si="181"/>
        <v>4</v>
      </c>
      <c r="AL1793" s="31">
        <v>5</v>
      </c>
      <c r="AM1793" s="32">
        <f t="shared" si="180"/>
        <v>1</v>
      </c>
      <c r="AN1793" s="33" t="str">
        <f t="shared" si="182"/>
        <v>MOROSO</v>
      </c>
      <c r="AO1793" s="33" t="str">
        <f t="shared" si="183"/>
        <v>1meses_pendientes</v>
      </c>
      <c r="AP1793" s="33">
        <f t="shared" si="184"/>
        <v>38</v>
      </c>
      <c r="AQ1793" s="31">
        <f t="shared" si="185"/>
        <v>11</v>
      </c>
    </row>
    <row r="1794" spans="2:43" x14ac:dyDescent="0.3">
      <c r="B1794" s="37">
        <v>46093</v>
      </c>
      <c r="C1794" t="s">
        <v>35</v>
      </c>
      <c r="D1794" t="s">
        <v>12972</v>
      </c>
      <c r="E1794" t="s">
        <v>12973</v>
      </c>
      <c r="F1794" t="s">
        <v>12974</v>
      </c>
      <c r="G1794" t="s">
        <v>12975</v>
      </c>
      <c r="H1794" t="s">
        <v>12976</v>
      </c>
      <c r="I1794" t="s">
        <v>38</v>
      </c>
      <c r="J1794" t="s">
        <v>44</v>
      </c>
      <c r="K1794" t="s">
        <v>52</v>
      </c>
      <c r="L1794" t="s">
        <v>12974</v>
      </c>
      <c r="M1794" t="s">
        <v>12977</v>
      </c>
      <c r="N1794" t="s">
        <v>12942</v>
      </c>
      <c r="O1794" t="s">
        <v>12707</v>
      </c>
      <c r="P1794" t="s">
        <v>12271</v>
      </c>
      <c r="Q1794" t="s">
        <v>12978</v>
      </c>
      <c r="R1794" s="26">
        <v>3</v>
      </c>
      <c r="S1794" s="23">
        <v>363072350000</v>
      </c>
      <c r="T1794" t="s">
        <v>37</v>
      </c>
      <c r="U1794" t="s">
        <v>1066</v>
      </c>
      <c r="V1794" s="39">
        <v>46097</v>
      </c>
      <c r="W1794" s="41">
        <v>41</v>
      </c>
      <c r="X1794" s="26" t="s">
        <v>446</v>
      </c>
      <c r="Z1794">
        <v>42.44</v>
      </c>
      <c r="AA1794">
        <v>42.44</v>
      </c>
      <c r="AB1794">
        <v>42.44</v>
      </c>
      <c r="AE1794" s="41">
        <v>127.32</v>
      </c>
      <c r="AF1794">
        <v>1</v>
      </c>
      <c r="AG1794">
        <v>1</v>
      </c>
      <c r="AH1794">
        <v>1</v>
      </c>
      <c r="AI1794">
        <v>0</v>
      </c>
      <c r="AJ1794">
        <v>0</v>
      </c>
      <c r="AK1794" s="30">
        <f t="shared" si="181"/>
        <v>3</v>
      </c>
      <c r="AL1794" s="31">
        <v>5</v>
      </c>
      <c r="AM1794" s="32">
        <f t="shared" ref="AM1794:AM1857" si="186">AL1794-AK1794</f>
        <v>2</v>
      </c>
      <c r="AN1794" s="33" t="str">
        <f t="shared" si="182"/>
        <v>MOROSO</v>
      </c>
      <c r="AO1794" s="33" t="str">
        <f t="shared" si="183"/>
        <v>2meses_pendientes</v>
      </c>
      <c r="AP1794" s="33">
        <f t="shared" si="184"/>
        <v>82</v>
      </c>
      <c r="AQ1794" s="31">
        <f t="shared" si="185"/>
        <v>16</v>
      </c>
    </row>
    <row r="1795" spans="2:43" x14ac:dyDescent="0.3">
      <c r="B1795" s="37">
        <v>46094</v>
      </c>
      <c r="C1795" t="s">
        <v>35</v>
      </c>
      <c r="D1795" t="s">
        <v>12979</v>
      </c>
      <c r="E1795" t="s">
        <v>12980</v>
      </c>
      <c r="F1795" t="s">
        <v>12981</v>
      </c>
      <c r="G1795" t="s">
        <v>12982</v>
      </c>
      <c r="H1795" t="s">
        <v>12983</v>
      </c>
      <c r="I1795" t="s">
        <v>38</v>
      </c>
      <c r="J1795" t="s">
        <v>38</v>
      </c>
      <c r="K1795" t="s">
        <v>768</v>
      </c>
      <c r="L1795" t="s">
        <v>12981</v>
      </c>
      <c r="M1795" t="s">
        <v>12984</v>
      </c>
      <c r="N1795" t="s">
        <v>12942</v>
      </c>
      <c r="O1795" t="s">
        <v>12707</v>
      </c>
      <c r="P1795" t="s">
        <v>12271</v>
      </c>
      <c r="Q1795" t="s">
        <v>12985</v>
      </c>
      <c r="R1795" s="26">
        <v>2</v>
      </c>
      <c r="S1795" s="23">
        <v>367072660000</v>
      </c>
      <c r="T1795" t="s">
        <v>37</v>
      </c>
      <c r="U1795" t="s">
        <v>1066</v>
      </c>
      <c r="V1795" s="39">
        <v>46095</v>
      </c>
      <c r="W1795" s="41">
        <v>30</v>
      </c>
      <c r="X1795" s="26" t="s">
        <v>446</v>
      </c>
      <c r="Y1795">
        <v>30.44</v>
      </c>
      <c r="Z1795">
        <v>29.36</v>
      </c>
      <c r="AA1795">
        <v>29.9</v>
      </c>
      <c r="AB1795">
        <v>29.9</v>
      </c>
      <c r="AE1795" s="41">
        <v>119.6</v>
      </c>
      <c r="AF1795">
        <v>1</v>
      </c>
      <c r="AG1795">
        <v>1</v>
      </c>
      <c r="AH1795">
        <v>1</v>
      </c>
      <c r="AI1795">
        <v>0</v>
      </c>
      <c r="AJ1795">
        <v>0</v>
      </c>
      <c r="AK1795" s="30">
        <f t="shared" ref="AK1795:AK1858" si="187">SUM(AF1795:AJ1795)</f>
        <v>3</v>
      </c>
      <c r="AL1795" s="31">
        <v>5</v>
      </c>
      <c r="AM1795" s="32">
        <f t="shared" si="186"/>
        <v>2</v>
      </c>
      <c r="AN1795" s="33" t="str">
        <f t="shared" ref="AN1795:AN1858" si="188">IF(AM1795&gt;=AL1795,"NPN","MOROSO")</f>
        <v>MOROSO</v>
      </c>
      <c r="AO1795" s="33" t="str">
        <f t="shared" ref="AO1795:AO1858" si="189">CONCATENATE(AM1795,"meses_pendientes")</f>
        <v>2meses_pendientes</v>
      </c>
      <c r="AP1795" s="33">
        <f t="shared" ref="AP1795:AP1858" si="190">AM1795*W1795</f>
        <v>60</v>
      </c>
      <c r="AQ1795" s="31">
        <f t="shared" ref="AQ1795:AQ1858" si="191">DAY(V1795)</f>
        <v>14</v>
      </c>
    </row>
    <row r="1796" spans="2:43" x14ac:dyDescent="0.3">
      <c r="B1796" s="37">
        <v>46094</v>
      </c>
      <c r="C1796" t="s">
        <v>35</v>
      </c>
      <c r="D1796" t="s">
        <v>12986</v>
      </c>
      <c r="E1796" t="s">
        <v>12987</v>
      </c>
      <c r="F1796" t="s">
        <v>12988</v>
      </c>
      <c r="G1796" t="s">
        <v>12989</v>
      </c>
      <c r="H1796" t="s">
        <v>12990</v>
      </c>
      <c r="I1796" t="s">
        <v>744</v>
      </c>
      <c r="J1796" t="s">
        <v>744</v>
      </c>
      <c r="K1796" t="s">
        <v>2560</v>
      </c>
      <c r="L1796" t="s">
        <v>12988</v>
      </c>
      <c r="M1796" t="s">
        <v>12991</v>
      </c>
      <c r="N1796" t="s">
        <v>12942</v>
      </c>
      <c r="O1796" t="s">
        <v>12707</v>
      </c>
      <c r="P1796" t="s">
        <v>12271</v>
      </c>
      <c r="Q1796" t="s">
        <v>12992</v>
      </c>
      <c r="R1796" s="26">
        <v>3</v>
      </c>
      <c r="S1796" s="23">
        <v>316039610000</v>
      </c>
      <c r="T1796" t="s">
        <v>37</v>
      </c>
      <c r="U1796" t="s">
        <v>1066</v>
      </c>
      <c r="V1796" s="39">
        <v>46097</v>
      </c>
      <c r="W1796" s="41">
        <v>35.97</v>
      </c>
      <c r="X1796" s="26" t="s">
        <v>446</v>
      </c>
      <c r="Y1796">
        <v>28.19</v>
      </c>
      <c r="Z1796">
        <v>50.62</v>
      </c>
      <c r="AA1796">
        <v>66.8</v>
      </c>
      <c r="AB1796">
        <v>66.88</v>
      </c>
      <c r="AC1796">
        <v>86.9</v>
      </c>
      <c r="AE1796" s="41">
        <v>299.39</v>
      </c>
      <c r="AF1796">
        <v>1</v>
      </c>
      <c r="AG1796">
        <v>1</v>
      </c>
      <c r="AH1796">
        <v>1</v>
      </c>
      <c r="AI1796">
        <v>1</v>
      </c>
      <c r="AJ1796">
        <v>0</v>
      </c>
      <c r="AK1796" s="30">
        <f t="shared" si="187"/>
        <v>4</v>
      </c>
      <c r="AL1796" s="31">
        <v>5</v>
      </c>
      <c r="AM1796" s="32">
        <f t="shared" si="186"/>
        <v>1</v>
      </c>
      <c r="AN1796" s="33" t="str">
        <f t="shared" si="188"/>
        <v>MOROSO</v>
      </c>
      <c r="AO1796" s="33" t="str">
        <f t="shared" si="189"/>
        <v>1meses_pendientes</v>
      </c>
      <c r="AP1796" s="33">
        <f t="shared" si="190"/>
        <v>35.97</v>
      </c>
      <c r="AQ1796" s="31">
        <f t="shared" si="191"/>
        <v>16</v>
      </c>
    </row>
    <row r="1797" spans="2:43" x14ac:dyDescent="0.3">
      <c r="B1797" s="37">
        <v>46094</v>
      </c>
      <c r="C1797" t="s">
        <v>35</v>
      </c>
      <c r="D1797" t="s">
        <v>12993</v>
      </c>
      <c r="E1797" t="s">
        <v>12994</v>
      </c>
      <c r="F1797" t="s">
        <v>12995</v>
      </c>
      <c r="G1797" t="s">
        <v>12996</v>
      </c>
      <c r="H1797" t="s">
        <v>12955</v>
      </c>
      <c r="I1797" t="s">
        <v>38</v>
      </c>
      <c r="J1797" t="s">
        <v>38</v>
      </c>
      <c r="K1797" t="s">
        <v>476</v>
      </c>
      <c r="L1797" t="s">
        <v>12995</v>
      </c>
      <c r="M1797" t="s">
        <v>12997</v>
      </c>
      <c r="N1797" t="s">
        <v>12942</v>
      </c>
      <c r="O1797" t="s">
        <v>12707</v>
      </c>
      <c r="P1797" t="s">
        <v>12271</v>
      </c>
      <c r="Q1797" t="s">
        <v>12998</v>
      </c>
      <c r="R1797" s="26">
        <v>3</v>
      </c>
      <c r="S1797" s="23">
        <v>366074620000</v>
      </c>
      <c r="T1797" t="s">
        <v>37</v>
      </c>
      <c r="U1797" t="s">
        <v>1066</v>
      </c>
      <c r="V1797" s="39">
        <v>46099</v>
      </c>
      <c r="W1797" s="41">
        <v>33</v>
      </c>
      <c r="X1797" s="26" t="s">
        <v>446</v>
      </c>
      <c r="Y1797">
        <v>34.85</v>
      </c>
      <c r="AA1797">
        <v>34.85</v>
      </c>
      <c r="AB1797">
        <v>34.85</v>
      </c>
      <c r="AC1797">
        <v>34.85</v>
      </c>
      <c r="AE1797" s="41">
        <v>139.4</v>
      </c>
      <c r="AF1797">
        <v>0</v>
      </c>
      <c r="AG1797">
        <v>1</v>
      </c>
      <c r="AH1797">
        <v>1</v>
      </c>
      <c r="AI1797">
        <v>1</v>
      </c>
      <c r="AJ1797">
        <v>0</v>
      </c>
      <c r="AK1797" s="30">
        <f t="shared" si="187"/>
        <v>3</v>
      </c>
      <c r="AL1797" s="31">
        <v>5</v>
      </c>
      <c r="AM1797" s="32">
        <f t="shared" si="186"/>
        <v>2</v>
      </c>
      <c r="AN1797" s="33" t="str">
        <f t="shared" si="188"/>
        <v>MOROSO</v>
      </c>
      <c r="AO1797" s="33" t="str">
        <f t="shared" si="189"/>
        <v>2meses_pendientes</v>
      </c>
      <c r="AP1797" s="33">
        <f t="shared" si="190"/>
        <v>66</v>
      </c>
      <c r="AQ1797" s="31">
        <f t="shared" si="191"/>
        <v>18</v>
      </c>
    </row>
    <row r="1798" spans="2:43" x14ac:dyDescent="0.3">
      <c r="B1798" s="37">
        <v>46094</v>
      </c>
      <c r="C1798" t="s">
        <v>35</v>
      </c>
      <c r="D1798" t="s">
        <v>12999</v>
      </c>
      <c r="E1798" t="s">
        <v>13000</v>
      </c>
      <c r="F1798" t="s">
        <v>13001</v>
      </c>
      <c r="G1798" t="s">
        <v>13002</v>
      </c>
      <c r="H1798" t="s">
        <v>13003</v>
      </c>
      <c r="I1798" t="s">
        <v>38</v>
      </c>
      <c r="J1798" t="s">
        <v>38</v>
      </c>
      <c r="K1798" t="s">
        <v>561</v>
      </c>
      <c r="L1798" t="s">
        <v>13001</v>
      </c>
      <c r="M1798" t="s">
        <v>13004</v>
      </c>
      <c r="N1798" t="s">
        <v>12942</v>
      </c>
      <c r="O1798" t="s">
        <v>12707</v>
      </c>
      <c r="P1798" t="s">
        <v>12271</v>
      </c>
      <c r="Q1798" t="s">
        <v>13005</v>
      </c>
      <c r="R1798" s="26">
        <v>3</v>
      </c>
      <c r="S1798" s="23">
        <v>367075870000</v>
      </c>
      <c r="T1798" t="s">
        <v>37</v>
      </c>
      <c r="U1798" t="s">
        <v>1066</v>
      </c>
      <c r="V1798" s="39">
        <v>46095</v>
      </c>
      <c r="W1798" s="41">
        <v>30</v>
      </c>
      <c r="X1798" s="26" t="s">
        <v>446</v>
      </c>
      <c r="Y1798">
        <v>31</v>
      </c>
      <c r="AE1798" s="41">
        <v>31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 s="30">
        <f t="shared" si="187"/>
        <v>0</v>
      </c>
      <c r="AL1798" s="31">
        <v>5</v>
      </c>
      <c r="AM1798" s="32">
        <f t="shared" si="186"/>
        <v>5</v>
      </c>
      <c r="AN1798" s="33" t="str">
        <f t="shared" si="188"/>
        <v>NPN</v>
      </c>
      <c r="AO1798" s="33" t="str">
        <f t="shared" si="189"/>
        <v>5meses_pendientes</v>
      </c>
      <c r="AP1798" s="33">
        <f t="shared" si="190"/>
        <v>150</v>
      </c>
      <c r="AQ1798" s="31">
        <f t="shared" si="191"/>
        <v>14</v>
      </c>
    </row>
    <row r="1799" spans="2:43" x14ac:dyDescent="0.3">
      <c r="B1799" s="37">
        <v>46095</v>
      </c>
      <c r="C1799" t="s">
        <v>35</v>
      </c>
      <c r="D1799" t="s">
        <v>13006</v>
      </c>
      <c r="E1799" t="s">
        <v>13007</v>
      </c>
      <c r="F1799" t="s">
        <v>13008</v>
      </c>
      <c r="G1799" t="s">
        <v>13009</v>
      </c>
      <c r="H1799" t="s">
        <v>13010</v>
      </c>
      <c r="I1799" t="s">
        <v>38</v>
      </c>
      <c r="J1799" t="s">
        <v>38</v>
      </c>
      <c r="K1799" t="s">
        <v>561</v>
      </c>
      <c r="L1799" t="s">
        <v>13008</v>
      </c>
      <c r="M1799" t="s">
        <v>13011</v>
      </c>
      <c r="N1799" t="s">
        <v>12942</v>
      </c>
      <c r="O1799" t="s">
        <v>12707</v>
      </c>
      <c r="P1799" t="s">
        <v>12271</v>
      </c>
      <c r="Q1799" t="s">
        <v>13012</v>
      </c>
      <c r="R1799" s="26">
        <v>3</v>
      </c>
      <c r="S1799" s="23">
        <v>367071960000</v>
      </c>
      <c r="T1799" t="s">
        <v>37</v>
      </c>
      <c r="U1799" t="s">
        <v>1066</v>
      </c>
      <c r="V1799" s="39">
        <v>46092</v>
      </c>
      <c r="W1799" s="41">
        <v>29.7</v>
      </c>
      <c r="X1799" s="26" t="s">
        <v>446</v>
      </c>
      <c r="Z1799">
        <v>62.1</v>
      </c>
      <c r="AA1799">
        <v>29.5</v>
      </c>
      <c r="AB1799">
        <v>29.2</v>
      </c>
      <c r="AE1799" s="41">
        <v>120.8</v>
      </c>
      <c r="AF1799">
        <v>1</v>
      </c>
      <c r="AG1799">
        <v>1</v>
      </c>
      <c r="AH1799">
        <v>1</v>
      </c>
      <c r="AI1799">
        <v>0</v>
      </c>
      <c r="AJ1799">
        <v>0</v>
      </c>
      <c r="AK1799" s="30">
        <f t="shared" si="187"/>
        <v>3</v>
      </c>
      <c r="AL1799" s="31">
        <v>5</v>
      </c>
      <c r="AM1799" s="32">
        <f t="shared" si="186"/>
        <v>2</v>
      </c>
      <c r="AN1799" s="33" t="str">
        <f t="shared" si="188"/>
        <v>MOROSO</v>
      </c>
      <c r="AO1799" s="33" t="str">
        <f t="shared" si="189"/>
        <v>2meses_pendientes</v>
      </c>
      <c r="AP1799" s="33">
        <f t="shared" si="190"/>
        <v>59.4</v>
      </c>
      <c r="AQ1799" s="31">
        <f t="shared" si="191"/>
        <v>11</v>
      </c>
    </row>
    <row r="1800" spans="2:43" x14ac:dyDescent="0.3">
      <c r="B1800" s="37">
        <v>46100</v>
      </c>
      <c r="C1800" t="s">
        <v>35</v>
      </c>
      <c r="D1800" t="s">
        <v>13013</v>
      </c>
      <c r="E1800" t="s">
        <v>13014</v>
      </c>
      <c r="F1800" t="s">
        <v>13015</v>
      </c>
      <c r="G1800" t="s">
        <v>13016</v>
      </c>
      <c r="H1800" t="s">
        <v>13017</v>
      </c>
      <c r="I1800" t="s">
        <v>38</v>
      </c>
      <c r="J1800" t="s">
        <v>38</v>
      </c>
      <c r="K1800" t="s">
        <v>825</v>
      </c>
      <c r="L1800" t="s">
        <v>13015</v>
      </c>
      <c r="M1800" t="s">
        <v>13018</v>
      </c>
      <c r="N1800" t="s">
        <v>12942</v>
      </c>
      <c r="O1800" t="s">
        <v>12707</v>
      </c>
      <c r="P1800" t="s">
        <v>12271</v>
      </c>
      <c r="Q1800" t="s">
        <v>13019</v>
      </c>
      <c r="R1800" s="26">
        <v>2</v>
      </c>
      <c r="S1800" s="23">
        <v>364082690000</v>
      </c>
      <c r="T1800" t="s">
        <v>37</v>
      </c>
      <c r="U1800" t="s">
        <v>1066</v>
      </c>
      <c r="V1800" s="39">
        <v>46103</v>
      </c>
      <c r="W1800" s="41">
        <v>30</v>
      </c>
      <c r="X1800" s="26" t="s">
        <v>446</v>
      </c>
      <c r="AE1800" s="41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 s="30">
        <f t="shared" si="187"/>
        <v>0</v>
      </c>
      <c r="AL1800" s="31">
        <v>5</v>
      </c>
      <c r="AM1800" s="32">
        <f t="shared" si="186"/>
        <v>5</v>
      </c>
      <c r="AN1800" s="33" t="str">
        <f t="shared" si="188"/>
        <v>NPN</v>
      </c>
      <c r="AO1800" s="33" t="str">
        <f t="shared" si="189"/>
        <v>5meses_pendientes</v>
      </c>
      <c r="AP1800" s="33">
        <f t="shared" si="190"/>
        <v>150</v>
      </c>
      <c r="AQ1800" s="31">
        <f t="shared" si="191"/>
        <v>22</v>
      </c>
    </row>
    <row r="1801" spans="2:43" x14ac:dyDescent="0.3">
      <c r="B1801" s="37">
        <v>46101</v>
      </c>
      <c r="C1801" t="s">
        <v>35</v>
      </c>
      <c r="D1801" t="s">
        <v>13020</v>
      </c>
      <c r="E1801" t="s">
        <v>13021</v>
      </c>
      <c r="F1801" t="s">
        <v>13022</v>
      </c>
      <c r="G1801" t="s">
        <v>13023</v>
      </c>
      <c r="H1801" t="s">
        <v>12969</v>
      </c>
      <c r="I1801" t="s">
        <v>38</v>
      </c>
      <c r="J1801" t="s">
        <v>38</v>
      </c>
      <c r="K1801" t="s">
        <v>476</v>
      </c>
      <c r="L1801" t="s">
        <v>13022</v>
      </c>
      <c r="M1801" t="s">
        <v>13024</v>
      </c>
      <c r="N1801" t="s">
        <v>12942</v>
      </c>
      <c r="O1801" t="s">
        <v>12707</v>
      </c>
      <c r="P1801" t="s">
        <v>12271</v>
      </c>
      <c r="Q1801" t="s">
        <v>13025</v>
      </c>
      <c r="R1801" s="26">
        <v>3</v>
      </c>
      <c r="S1801" s="23">
        <v>367083300000</v>
      </c>
      <c r="T1801" t="s">
        <v>37</v>
      </c>
      <c r="U1801" t="s">
        <v>1066</v>
      </c>
      <c r="V1801" s="39">
        <v>46102</v>
      </c>
      <c r="W1801" s="41">
        <v>38.729999999999997</v>
      </c>
      <c r="X1801" s="26" t="s">
        <v>446</v>
      </c>
      <c r="Z1801">
        <v>41.71</v>
      </c>
      <c r="AA1801">
        <v>41.71</v>
      </c>
      <c r="AB1801">
        <v>41.71</v>
      </c>
      <c r="AC1801">
        <v>41.71</v>
      </c>
      <c r="AE1801" s="41">
        <v>166.84</v>
      </c>
      <c r="AF1801">
        <v>1</v>
      </c>
      <c r="AG1801">
        <v>1</v>
      </c>
      <c r="AH1801">
        <v>1</v>
      </c>
      <c r="AI1801">
        <v>1</v>
      </c>
      <c r="AJ1801">
        <v>0</v>
      </c>
      <c r="AK1801" s="30">
        <f t="shared" si="187"/>
        <v>4</v>
      </c>
      <c r="AL1801" s="31">
        <v>5</v>
      </c>
      <c r="AM1801" s="32">
        <f t="shared" si="186"/>
        <v>1</v>
      </c>
      <c r="AN1801" s="33" t="str">
        <f t="shared" si="188"/>
        <v>MOROSO</v>
      </c>
      <c r="AO1801" s="33" t="str">
        <f t="shared" si="189"/>
        <v>1meses_pendientes</v>
      </c>
      <c r="AP1801" s="33">
        <f t="shared" si="190"/>
        <v>38.729999999999997</v>
      </c>
      <c r="AQ1801" s="31">
        <f t="shared" si="191"/>
        <v>21</v>
      </c>
    </row>
    <row r="1802" spans="2:43" x14ac:dyDescent="0.3">
      <c r="B1802" s="37">
        <v>46101</v>
      </c>
      <c r="C1802" t="s">
        <v>35</v>
      </c>
      <c r="D1802" t="s">
        <v>13026</v>
      </c>
      <c r="E1802" t="s">
        <v>13027</v>
      </c>
      <c r="F1802" t="s">
        <v>13028</v>
      </c>
      <c r="G1802" t="s">
        <v>13029</v>
      </c>
      <c r="H1802" t="s">
        <v>13030</v>
      </c>
      <c r="I1802" t="s">
        <v>38</v>
      </c>
      <c r="J1802" t="s">
        <v>38</v>
      </c>
      <c r="K1802" t="s">
        <v>476</v>
      </c>
      <c r="L1802" t="s">
        <v>13028</v>
      </c>
      <c r="M1802" t="s">
        <v>13031</v>
      </c>
      <c r="N1802" t="s">
        <v>12942</v>
      </c>
      <c r="O1802" t="s">
        <v>12707</v>
      </c>
      <c r="P1802" t="s">
        <v>12271</v>
      </c>
      <c r="Q1802" t="s">
        <v>13032</v>
      </c>
      <c r="R1802" s="26">
        <v>2</v>
      </c>
      <c r="S1802" s="23">
        <v>364083710000</v>
      </c>
      <c r="T1802" t="s">
        <v>37</v>
      </c>
      <c r="U1802" t="s">
        <v>1066</v>
      </c>
      <c r="V1802" s="39">
        <v>46102</v>
      </c>
      <c r="W1802" s="41">
        <v>31.4</v>
      </c>
      <c r="X1802" s="26" t="s">
        <v>446</v>
      </c>
      <c r="Z1802">
        <v>33.71</v>
      </c>
      <c r="AA1802">
        <v>33.71</v>
      </c>
      <c r="AB1802">
        <v>33.71</v>
      </c>
      <c r="AC1802">
        <v>33.71</v>
      </c>
      <c r="AE1802" s="41">
        <v>134.84</v>
      </c>
      <c r="AF1802">
        <v>1</v>
      </c>
      <c r="AG1802">
        <v>1</v>
      </c>
      <c r="AH1802">
        <v>1</v>
      </c>
      <c r="AI1802">
        <v>1</v>
      </c>
      <c r="AJ1802">
        <v>0</v>
      </c>
      <c r="AK1802" s="30">
        <f t="shared" si="187"/>
        <v>4</v>
      </c>
      <c r="AL1802" s="31">
        <v>5</v>
      </c>
      <c r="AM1802" s="32">
        <f t="shared" si="186"/>
        <v>1</v>
      </c>
      <c r="AN1802" s="33" t="str">
        <f t="shared" si="188"/>
        <v>MOROSO</v>
      </c>
      <c r="AO1802" s="33" t="str">
        <f t="shared" si="189"/>
        <v>1meses_pendientes</v>
      </c>
      <c r="AP1802" s="33">
        <f t="shared" si="190"/>
        <v>31.4</v>
      </c>
      <c r="AQ1802" s="31">
        <f t="shared" si="191"/>
        <v>21</v>
      </c>
    </row>
    <row r="1803" spans="2:43" x14ac:dyDescent="0.3">
      <c r="B1803" s="37">
        <v>46105</v>
      </c>
      <c r="C1803" t="s">
        <v>35</v>
      </c>
      <c r="D1803" t="s">
        <v>13033</v>
      </c>
      <c r="E1803" t="s">
        <v>13034</v>
      </c>
      <c r="F1803" t="s">
        <v>13035</v>
      </c>
      <c r="G1803" t="s">
        <v>13036</v>
      </c>
      <c r="H1803" t="s">
        <v>13037</v>
      </c>
      <c r="I1803" t="s">
        <v>38</v>
      </c>
      <c r="J1803" t="s">
        <v>38</v>
      </c>
      <c r="K1803" t="s">
        <v>476</v>
      </c>
      <c r="L1803" t="s">
        <v>13035</v>
      </c>
      <c r="M1803" t="s">
        <v>13038</v>
      </c>
      <c r="N1803" t="s">
        <v>12942</v>
      </c>
      <c r="O1803" t="s">
        <v>12707</v>
      </c>
      <c r="P1803" t="s">
        <v>12271</v>
      </c>
      <c r="Q1803" t="s">
        <v>13039</v>
      </c>
      <c r="R1803" s="26">
        <v>3</v>
      </c>
      <c r="S1803" s="23">
        <v>365087140000</v>
      </c>
      <c r="T1803" t="s">
        <v>37</v>
      </c>
      <c r="U1803" t="s">
        <v>1066</v>
      </c>
      <c r="V1803" s="39">
        <v>46106</v>
      </c>
      <c r="W1803" s="41">
        <v>45.41</v>
      </c>
      <c r="X1803" s="26" t="s">
        <v>446</v>
      </c>
      <c r="Y1803">
        <v>32.130000000000003</v>
      </c>
      <c r="AA1803">
        <v>32.11</v>
      </c>
      <c r="AB1803">
        <v>32.119999999999997</v>
      </c>
      <c r="AC1803">
        <v>32.119999999999997</v>
      </c>
      <c r="AE1803" s="41">
        <v>128.48000000000002</v>
      </c>
      <c r="AF1803">
        <v>0</v>
      </c>
      <c r="AG1803">
        <v>1</v>
      </c>
      <c r="AH1803">
        <v>1</v>
      </c>
      <c r="AI1803">
        <v>1</v>
      </c>
      <c r="AJ1803">
        <v>0</v>
      </c>
      <c r="AK1803" s="30">
        <f t="shared" si="187"/>
        <v>3</v>
      </c>
      <c r="AL1803" s="31">
        <v>5</v>
      </c>
      <c r="AM1803" s="32">
        <f t="shared" si="186"/>
        <v>2</v>
      </c>
      <c r="AN1803" s="33" t="str">
        <f t="shared" si="188"/>
        <v>MOROSO</v>
      </c>
      <c r="AO1803" s="33" t="str">
        <f t="shared" si="189"/>
        <v>2meses_pendientes</v>
      </c>
      <c r="AP1803" s="33">
        <f t="shared" si="190"/>
        <v>90.82</v>
      </c>
      <c r="AQ1803" s="31">
        <f t="shared" si="191"/>
        <v>25</v>
      </c>
    </row>
    <row r="1804" spans="2:43" x14ac:dyDescent="0.3">
      <c r="B1804" s="37">
        <v>46106</v>
      </c>
      <c r="C1804" t="s">
        <v>35</v>
      </c>
      <c r="D1804" t="s">
        <v>13040</v>
      </c>
      <c r="E1804" t="s">
        <v>13041</v>
      </c>
      <c r="F1804" t="s">
        <v>13042</v>
      </c>
      <c r="G1804" t="s">
        <v>13043</v>
      </c>
      <c r="H1804" t="s">
        <v>13044</v>
      </c>
      <c r="I1804" t="s">
        <v>38</v>
      </c>
      <c r="J1804" t="s">
        <v>38</v>
      </c>
      <c r="K1804" t="s">
        <v>476</v>
      </c>
      <c r="L1804" t="s">
        <v>13042</v>
      </c>
      <c r="M1804" t="s">
        <v>13045</v>
      </c>
      <c r="N1804" t="s">
        <v>12942</v>
      </c>
      <c r="O1804" t="s">
        <v>12707</v>
      </c>
      <c r="P1804" t="s">
        <v>12271</v>
      </c>
      <c r="Q1804" t="s">
        <v>13046</v>
      </c>
      <c r="R1804" s="26">
        <v>2</v>
      </c>
      <c r="S1804" s="23">
        <v>366086660000</v>
      </c>
      <c r="T1804" t="s">
        <v>37</v>
      </c>
      <c r="U1804" t="s">
        <v>1066</v>
      </c>
      <c r="V1804" s="39">
        <v>46108</v>
      </c>
      <c r="W1804" s="41">
        <v>30</v>
      </c>
      <c r="X1804" s="26" t="s">
        <v>446</v>
      </c>
      <c r="Y1804">
        <v>30.44</v>
      </c>
      <c r="AA1804">
        <v>31</v>
      </c>
      <c r="AB1804">
        <v>30</v>
      </c>
      <c r="AE1804" s="41">
        <v>91.44</v>
      </c>
      <c r="AF1804">
        <v>0</v>
      </c>
      <c r="AG1804">
        <v>1</v>
      </c>
      <c r="AH1804">
        <v>1</v>
      </c>
      <c r="AI1804">
        <v>0</v>
      </c>
      <c r="AJ1804">
        <v>0</v>
      </c>
      <c r="AK1804" s="30">
        <f t="shared" si="187"/>
        <v>2</v>
      </c>
      <c r="AL1804" s="31">
        <v>5</v>
      </c>
      <c r="AM1804" s="32">
        <f t="shared" si="186"/>
        <v>3</v>
      </c>
      <c r="AN1804" s="33" t="str">
        <f t="shared" si="188"/>
        <v>MOROSO</v>
      </c>
      <c r="AO1804" s="33" t="str">
        <f t="shared" si="189"/>
        <v>3meses_pendientes</v>
      </c>
      <c r="AP1804" s="33">
        <f t="shared" si="190"/>
        <v>90</v>
      </c>
      <c r="AQ1804" s="31">
        <f t="shared" si="191"/>
        <v>27</v>
      </c>
    </row>
    <row r="1805" spans="2:43" x14ac:dyDescent="0.3">
      <c r="B1805" s="37">
        <v>46107</v>
      </c>
      <c r="C1805" t="s">
        <v>35</v>
      </c>
      <c r="D1805" t="s">
        <v>13047</v>
      </c>
      <c r="E1805" t="s">
        <v>13048</v>
      </c>
      <c r="F1805" t="s">
        <v>13049</v>
      </c>
      <c r="G1805" t="s">
        <v>13050</v>
      </c>
      <c r="H1805" t="s">
        <v>13051</v>
      </c>
      <c r="I1805" t="s">
        <v>38</v>
      </c>
      <c r="J1805" t="s">
        <v>38</v>
      </c>
      <c r="K1805" t="s">
        <v>561</v>
      </c>
      <c r="L1805" t="s">
        <v>13049</v>
      </c>
      <c r="M1805" t="s">
        <v>13052</v>
      </c>
      <c r="N1805" t="s">
        <v>12942</v>
      </c>
      <c r="O1805" t="s">
        <v>12707</v>
      </c>
      <c r="P1805" t="s">
        <v>12271</v>
      </c>
      <c r="Q1805" t="s">
        <v>13053</v>
      </c>
      <c r="R1805" s="26">
        <v>3</v>
      </c>
      <c r="S1805" s="23">
        <v>367089720000</v>
      </c>
      <c r="T1805" t="s">
        <v>37</v>
      </c>
      <c r="U1805" t="s">
        <v>1066</v>
      </c>
      <c r="V1805" s="39">
        <v>46109</v>
      </c>
      <c r="W1805" s="41">
        <v>34</v>
      </c>
      <c r="X1805" s="26" t="s">
        <v>446</v>
      </c>
      <c r="Y1805">
        <v>35.86</v>
      </c>
      <c r="AA1805">
        <v>35.86</v>
      </c>
      <c r="AB1805">
        <v>35.86</v>
      </c>
      <c r="AE1805" s="41">
        <v>107.58</v>
      </c>
      <c r="AF1805">
        <v>0</v>
      </c>
      <c r="AG1805">
        <v>1</v>
      </c>
      <c r="AH1805">
        <v>1</v>
      </c>
      <c r="AI1805">
        <v>0</v>
      </c>
      <c r="AJ1805">
        <v>0</v>
      </c>
      <c r="AK1805" s="30">
        <f t="shared" si="187"/>
        <v>2</v>
      </c>
      <c r="AL1805" s="31">
        <v>5</v>
      </c>
      <c r="AM1805" s="32">
        <f t="shared" si="186"/>
        <v>3</v>
      </c>
      <c r="AN1805" s="33" t="str">
        <f t="shared" si="188"/>
        <v>MOROSO</v>
      </c>
      <c r="AO1805" s="33" t="str">
        <f t="shared" si="189"/>
        <v>3meses_pendientes</v>
      </c>
      <c r="AP1805" s="33">
        <f t="shared" si="190"/>
        <v>102</v>
      </c>
      <c r="AQ1805" s="31">
        <f t="shared" si="191"/>
        <v>28</v>
      </c>
    </row>
    <row r="1806" spans="2:43" x14ac:dyDescent="0.3">
      <c r="B1806" s="37">
        <v>46083</v>
      </c>
      <c r="C1806" t="s">
        <v>35</v>
      </c>
      <c r="D1806" t="s">
        <v>13054</v>
      </c>
      <c r="E1806" t="s">
        <v>13055</v>
      </c>
      <c r="F1806" t="s">
        <v>13056</v>
      </c>
      <c r="G1806" t="s">
        <v>13057</v>
      </c>
      <c r="H1806" t="s">
        <v>13058</v>
      </c>
      <c r="I1806" t="s">
        <v>744</v>
      </c>
      <c r="J1806" t="s">
        <v>745</v>
      </c>
      <c r="M1806" t="s">
        <v>13059</v>
      </c>
      <c r="N1806" t="s">
        <v>13060</v>
      </c>
      <c r="O1806" t="s">
        <v>12707</v>
      </c>
      <c r="P1806" t="s">
        <v>12271</v>
      </c>
      <c r="Q1806" t="s">
        <v>13061</v>
      </c>
      <c r="R1806" s="26">
        <v>2</v>
      </c>
      <c r="S1806" s="23">
        <v>367062230000</v>
      </c>
      <c r="T1806" t="s">
        <v>37</v>
      </c>
      <c r="U1806" t="s">
        <v>1066</v>
      </c>
      <c r="V1806" s="39">
        <v>46088</v>
      </c>
      <c r="W1806" s="41">
        <v>30</v>
      </c>
      <c r="X1806" s="26" t="s">
        <v>446</v>
      </c>
      <c r="Y1806">
        <v>30.21</v>
      </c>
      <c r="AA1806">
        <v>30.42</v>
      </c>
      <c r="AB1806">
        <v>30.44</v>
      </c>
      <c r="AC1806">
        <v>31</v>
      </c>
      <c r="AE1806" s="41">
        <v>122.07000000000001</v>
      </c>
      <c r="AF1806">
        <v>0</v>
      </c>
      <c r="AG1806">
        <v>1</v>
      </c>
      <c r="AH1806">
        <v>1</v>
      </c>
      <c r="AI1806">
        <v>1</v>
      </c>
      <c r="AJ1806">
        <v>0</v>
      </c>
      <c r="AK1806" s="30">
        <f t="shared" si="187"/>
        <v>3</v>
      </c>
      <c r="AL1806" s="31">
        <v>5</v>
      </c>
      <c r="AM1806" s="32">
        <f t="shared" si="186"/>
        <v>2</v>
      </c>
      <c r="AN1806" s="33" t="str">
        <f t="shared" si="188"/>
        <v>MOROSO</v>
      </c>
      <c r="AO1806" s="33" t="str">
        <f t="shared" si="189"/>
        <v>2meses_pendientes</v>
      </c>
      <c r="AP1806" s="33">
        <f t="shared" si="190"/>
        <v>60</v>
      </c>
      <c r="AQ1806" s="31">
        <f t="shared" si="191"/>
        <v>7</v>
      </c>
    </row>
    <row r="1807" spans="2:43" x14ac:dyDescent="0.3">
      <c r="B1807" s="37">
        <v>46090</v>
      </c>
      <c r="C1807" t="s">
        <v>35</v>
      </c>
      <c r="D1807" t="s">
        <v>13062</v>
      </c>
      <c r="E1807" t="s">
        <v>13063</v>
      </c>
      <c r="F1807" t="s">
        <v>13064</v>
      </c>
      <c r="G1807" t="s">
        <v>13065</v>
      </c>
      <c r="H1807" t="s">
        <v>13066</v>
      </c>
      <c r="I1807" t="s">
        <v>38</v>
      </c>
      <c r="J1807" t="s">
        <v>38</v>
      </c>
      <c r="M1807" t="s">
        <v>13067</v>
      </c>
      <c r="N1807" t="s">
        <v>13060</v>
      </c>
      <c r="O1807" t="s">
        <v>12707</v>
      </c>
      <c r="P1807" t="s">
        <v>12271</v>
      </c>
      <c r="Q1807" t="s">
        <v>13068</v>
      </c>
      <c r="R1807" s="26">
        <v>2</v>
      </c>
      <c r="S1807" s="23">
        <v>365067890000</v>
      </c>
      <c r="T1807" t="s">
        <v>37</v>
      </c>
      <c r="U1807" t="s">
        <v>1066</v>
      </c>
      <c r="V1807" s="39">
        <v>46092</v>
      </c>
      <c r="W1807" s="41">
        <v>30</v>
      </c>
      <c r="X1807" s="26" t="s">
        <v>446</v>
      </c>
      <c r="Y1807">
        <v>29.9</v>
      </c>
      <c r="Z1807">
        <v>30</v>
      </c>
      <c r="AA1807">
        <v>29.8</v>
      </c>
      <c r="AB1807">
        <v>29.9</v>
      </c>
      <c r="AE1807" s="41">
        <v>119.6</v>
      </c>
      <c r="AF1807">
        <v>1</v>
      </c>
      <c r="AG1807">
        <v>1</v>
      </c>
      <c r="AH1807">
        <v>1</v>
      </c>
      <c r="AI1807">
        <v>0</v>
      </c>
      <c r="AJ1807">
        <v>0</v>
      </c>
      <c r="AK1807" s="30">
        <f t="shared" si="187"/>
        <v>3</v>
      </c>
      <c r="AL1807" s="31">
        <v>5</v>
      </c>
      <c r="AM1807" s="32">
        <f t="shared" si="186"/>
        <v>2</v>
      </c>
      <c r="AN1807" s="33" t="str">
        <f t="shared" si="188"/>
        <v>MOROSO</v>
      </c>
      <c r="AO1807" s="33" t="str">
        <f t="shared" si="189"/>
        <v>2meses_pendientes</v>
      </c>
      <c r="AP1807" s="33">
        <f t="shared" si="190"/>
        <v>60</v>
      </c>
      <c r="AQ1807" s="31">
        <f t="shared" si="191"/>
        <v>11</v>
      </c>
    </row>
    <row r="1808" spans="2:43" x14ac:dyDescent="0.3">
      <c r="B1808" s="37">
        <v>46091</v>
      </c>
      <c r="C1808" t="s">
        <v>35</v>
      </c>
      <c r="D1808" t="s">
        <v>13069</v>
      </c>
      <c r="E1808" t="s">
        <v>13070</v>
      </c>
      <c r="F1808" t="s">
        <v>13071</v>
      </c>
      <c r="G1808" t="s">
        <v>13072</v>
      </c>
      <c r="H1808" t="s">
        <v>13073</v>
      </c>
      <c r="I1808" t="s">
        <v>38</v>
      </c>
      <c r="J1808" t="s">
        <v>38</v>
      </c>
      <c r="M1808" t="s">
        <v>13074</v>
      </c>
      <c r="N1808" t="s">
        <v>13060</v>
      </c>
      <c r="O1808" t="s">
        <v>12707</v>
      </c>
      <c r="P1808" t="s">
        <v>12271</v>
      </c>
      <c r="Q1808" t="s">
        <v>13075</v>
      </c>
      <c r="R1808" s="26">
        <v>3</v>
      </c>
      <c r="S1808" s="23">
        <v>363071180000</v>
      </c>
      <c r="T1808" t="s">
        <v>37</v>
      </c>
      <c r="U1808" t="s">
        <v>1066</v>
      </c>
      <c r="V1808" s="39">
        <v>46100</v>
      </c>
      <c r="W1808" s="41">
        <v>34</v>
      </c>
      <c r="X1808" s="26" t="s">
        <v>446</v>
      </c>
      <c r="Y1808">
        <v>35.92</v>
      </c>
      <c r="AA1808">
        <v>35.950000000000003</v>
      </c>
      <c r="AB1808">
        <v>35.92</v>
      </c>
      <c r="AC1808">
        <v>42.67</v>
      </c>
      <c r="AE1808" s="41">
        <v>150.46</v>
      </c>
      <c r="AF1808">
        <v>0</v>
      </c>
      <c r="AG1808">
        <v>1</v>
      </c>
      <c r="AH1808">
        <v>1</v>
      </c>
      <c r="AI1808">
        <v>1</v>
      </c>
      <c r="AJ1808">
        <v>0</v>
      </c>
      <c r="AK1808" s="30">
        <f t="shared" si="187"/>
        <v>3</v>
      </c>
      <c r="AL1808" s="31">
        <v>5</v>
      </c>
      <c r="AM1808" s="32">
        <f t="shared" si="186"/>
        <v>2</v>
      </c>
      <c r="AN1808" s="33" t="str">
        <f t="shared" si="188"/>
        <v>MOROSO</v>
      </c>
      <c r="AO1808" s="33" t="str">
        <f t="shared" si="189"/>
        <v>2meses_pendientes</v>
      </c>
      <c r="AP1808" s="33">
        <f t="shared" si="190"/>
        <v>68</v>
      </c>
      <c r="AQ1808" s="31">
        <f t="shared" si="191"/>
        <v>19</v>
      </c>
    </row>
    <row r="1809" spans="2:43" x14ac:dyDescent="0.3">
      <c r="B1809" s="37">
        <v>46093</v>
      </c>
      <c r="C1809" t="s">
        <v>35</v>
      </c>
      <c r="D1809" t="s">
        <v>13076</v>
      </c>
      <c r="E1809" t="s">
        <v>13077</v>
      </c>
      <c r="F1809" t="s">
        <v>13078</v>
      </c>
      <c r="G1809" t="s">
        <v>13079</v>
      </c>
      <c r="H1809" t="s">
        <v>13080</v>
      </c>
      <c r="I1809" t="s">
        <v>38</v>
      </c>
      <c r="J1809" t="s">
        <v>38</v>
      </c>
      <c r="M1809" t="s">
        <v>13081</v>
      </c>
      <c r="N1809" t="s">
        <v>13060</v>
      </c>
      <c r="O1809" t="s">
        <v>12707</v>
      </c>
      <c r="P1809" t="s">
        <v>12271</v>
      </c>
      <c r="Q1809" t="s">
        <v>13082</v>
      </c>
      <c r="R1809" s="26">
        <v>2</v>
      </c>
      <c r="S1809" s="23">
        <v>364074080000</v>
      </c>
      <c r="T1809" t="s">
        <v>37</v>
      </c>
      <c r="U1809" t="s">
        <v>1066</v>
      </c>
      <c r="V1809" s="39">
        <v>46093</v>
      </c>
      <c r="W1809" s="41">
        <v>30</v>
      </c>
      <c r="X1809" s="26" t="s">
        <v>446</v>
      </c>
      <c r="Z1809">
        <v>30.44</v>
      </c>
      <c r="AB1809">
        <v>30.44</v>
      </c>
      <c r="AE1809" s="41">
        <v>60.88</v>
      </c>
      <c r="AF1809">
        <v>1</v>
      </c>
      <c r="AG1809">
        <v>0</v>
      </c>
      <c r="AH1809">
        <v>1</v>
      </c>
      <c r="AI1809">
        <v>0</v>
      </c>
      <c r="AJ1809">
        <v>0</v>
      </c>
      <c r="AK1809" s="30">
        <f t="shared" si="187"/>
        <v>2</v>
      </c>
      <c r="AL1809" s="31">
        <v>5</v>
      </c>
      <c r="AM1809" s="32">
        <f t="shared" si="186"/>
        <v>3</v>
      </c>
      <c r="AN1809" s="33" t="str">
        <f t="shared" si="188"/>
        <v>MOROSO</v>
      </c>
      <c r="AO1809" s="33" t="str">
        <f t="shared" si="189"/>
        <v>3meses_pendientes</v>
      </c>
      <c r="AP1809" s="33">
        <f t="shared" si="190"/>
        <v>90</v>
      </c>
      <c r="AQ1809" s="31">
        <f t="shared" si="191"/>
        <v>12</v>
      </c>
    </row>
    <row r="1810" spans="2:43" x14ac:dyDescent="0.3">
      <c r="B1810" s="37">
        <v>46096</v>
      </c>
      <c r="C1810" t="s">
        <v>35</v>
      </c>
      <c r="D1810" t="s">
        <v>13083</v>
      </c>
      <c r="E1810" t="s">
        <v>13084</v>
      </c>
      <c r="F1810" t="s">
        <v>13085</v>
      </c>
      <c r="G1810" t="s">
        <v>13086</v>
      </c>
      <c r="H1810" t="s">
        <v>13087</v>
      </c>
      <c r="I1810" t="s">
        <v>38</v>
      </c>
      <c r="J1810" t="s">
        <v>38</v>
      </c>
      <c r="M1810" t="s">
        <v>13086</v>
      </c>
      <c r="N1810" t="s">
        <v>13060</v>
      </c>
      <c r="O1810" t="s">
        <v>12707</v>
      </c>
      <c r="P1810" t="s">
        <v>12271</v>
      </c>
      <c r="Q1810" t="s">
        <v>13088</v>
      </c>
      <c r="R1810" s="26">
        <v>2</v>
      </c>
      <c r="S1810" s="23">
        <v>367077470000</v>
      </c>
      <c r="T1810" t="s">
        <v>37</v>
      </c>
      <c r="U1810" t="s">
        <v>1066</v>
      </c>
      <c r="V1810" s="39">
        <v>46097</v>
      </c>
      <c r="W1810" s="41">
        <v>30</v>
      </c>
      <c r="X1810" s="26" t="s">
        <v>446</v>
      </c>
      <c r="Y1810">
        <v>30.44</v>
      </c>
      <c r="Z1810">
        <v>30.44</v>
      </c>
      <c r="AE1810" s="41">
        <v>60.88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 s="30">
        <f t="shared" si="187"/>
        <v>1</v>
      </c>
      <c r="AL1810" s="31">
        <v>5</v>
      </c>
      <c r="AM1810" s="32">
        <f t="shared" si="186"/>
        <v>4</v>
      </c>
      <c r="AN1810" s="33" t="str">
        <f t="shared" si="188"/>
        <v>MOROSO</v>
      </c>
      <c r="AO1810" s="33" t="str">
        <f t="shared" si="189"/>
        <v>4meses_pendientes</v>
      </c>
      <c r="AP1810" s="33">
        <f t="shared" si="190"/>
        <v>120</v>
      </c>
      <c r="AQ1810" s="31">
        <f t="shared" si="191"/>
        <v>16</v>
      </c>
    </row>
    <row r="1811" spans="2:43" x14ac:dyDescent="0.3">
      <c r="B1811" s="37">
        <v>46098</v>
      </c>
      <c r="C1811" t="s">
        <v>35</v>
      </c>
      <c r="D1811" t="s">
        <v>13089</v>
      </c>
      <c r="E1811" t="s">
        <v>13090</v>
      </c>
      <c r="F1811" t="s">
        <v>13091</v>
      </c>
      <c r="G1811" t="s">
        <v>13092</v>
      </c>
      <c r="H1811" t="s">
        <v>13093</v>
      </c>
      <c r="I1811" t="s">
        <v>38</v>
      </c>
      <c r="J1811" t="s">
        <v>38</v>
      </c>
      <c r="M1811" t="s">
        <v>13094</v>
      </c>
      <c r="N1811" t="s">
        <v>13060</v>
      </c>
      <c r="O1811" t="s">
        <v>12707</v>
      </c>
      <c r="P1811" t="s">
        <v>12271</v>
      </c>
      <c r="Q1811" t="s">
        <v>13095</v>
      </c>
      <c r="R1811" s="26">
        <v>2</v>
      </c>
      <c r="S1811" s="23">
        <v>369080180000</v>
      </c>
      <c r="T1811" t="s">
        <v>37</v>
      </c>
      <c r="U1811" t="s">
        <v>1066</v>
      </c>
      <c r="V1811" s="39">
        <v>46106</v>
      </c>
      <c r="W1811" s="41">
        <v>30</v>
      </c>
      <c r="X1811" s="26" t="s">
        <v>446</v>
      </c>
      <c r="Z1811">
        <v>31</v>
      </c>
      <c r="AA1811">
        <v>30</v>
      </c>
      <c r="AB1811">
        <v>31</v>
      </c>
      <c r="AE1811" s="41">
        <v>92</v>
      </c>
      <c r="AF1811">
        <v>1</v>
      </c>
      <c r="AG1811">
        <v>1</v>
      </c>
      <c r="AH1811">
        <v>1</v>
      </c>
      <c r="AI1811">
        <v>0</v>
      </c>
      <c r="AJ1811">
        <v>0</v>
      </c>
      <c r="AK1811" s="30">
        <f t="shared" si="187"/>
        <v>3</v>
      </c>
      <c r="AL1811" s="31">
        <v>5</v>
      </c>
      <c r="AM1811" s="32">
        <f t="shared" si="186"/>
        <v>2</v>
      </c>
      <c r="AN1811" s="33" t="str">
        <f t="shared" si="188"/>
        <v>MOROSO</v>
      </c>
      <c r="AO1811" s="33" t="str">
        <f t="shared" si="189"/>
        <v>2meses_pendientes</v>
      </c>
      <c r="AP1811" s="33">
        <f t="shared" si="190"/>
        <v>60</v>
      </c>
      <c r="AQ1811" s="31">
        <f t="shared" si="191"/>
        <v>25</v>
      </c>
    </row>
    <row r="1812" spans="2:43" x14ac:dyDescent="0.3">
      <c r="B1812" s="37">
        <v>46099</v>
      </c>
      <c r="C1812" t="s">
        <v>35</v>
      </c>
      <c r="D1812" t="s">
        <v>13096</v>
      </c>
      <c r="E1812" t="s">
        <v>13097</v>
      </c>
      <c r="F1812" t="s">
        <v>13098</v>
      </c>
      <c r="G1812" t="s">
        <v>13099</v>
      </c>
      <c r="H1812" t="s">
        <v>13100</v>
      </c>
      <c r="I1812" t="s">
        <v>38</v>
      </c>
      <c r="J1812" t="s">
        <v>38</v>
      </c>
      <c r="M1812" t="s">
        <v>13101</v>
      </c>
      <c r="N1812" t="s">
        <v>13060</v>
      </c>
      <c r="O1812" t="s">
        <v>12707</v>
      </c>
      <c r="P1812" t="s">
        <v>12271</v>
      </c>
      <c r="Q1812" t="s">
        <v>13102</v>
      </c>
      <c r="R1812" s="26">
        <v>2</v>
      </c>
      <c r="S1812" s="23">
        <v>362081300000</v>
      </c>
      <c r="T1812" t="s">
        <v>37</v>
      </c>
      <c r="U1812" t="s">
        <v>1066</v>
      </c>
      <c r="V1812" s="39">
        <v>46100</v>
      </c>
      <c r="W1812" s="41">
        <v>30</v>
      </c>
      <c r="X1812" s="26" t="s">
        <v>446</v>
      </c>
      <c r="Z1812">
        <v>30.44</v>
      </c>
      <c r="AA1812">
        <v>30.44</v>
      </c>
      <c r="AB1812">
        <v>30.44</v>
      </c>
      <c r="AC1812">
        <v>30.44</v>
      </c>
      <c r="AE1812" s="41">
        <v>121.76</v>
      </c>
      <c r="AF1812">
        <v>1</v>
      </c>
      <c r="AG1812">
        <v>1</v>
      </c>
      <c r="AH1812">
        <v>1</v>
      </c>
      <c r="AI1812">
        <v>1</v>
      </c>
      <c r="AJ1812">
        <v>0</v>
      </c>
      <c r="AK1812" s="30">
        <f t="shared" si="187"/>
        <v>4</v>
      </c>
      <c r="AL1812" s="31">
        <v>5</v>
      </c>
      <c r="AM1812" s="32">
        <f t="shared" si="186"/>
        <v>1</v>
      </c>
      <c r="AN1812" s="33" t="str">
        <f t="shared" si="188"/>
        <v>MOROSO</v>
      </c>
      <c r="AO1812" s="33" t="str">
        <f t="shared" si="189"/>
        <v>1meses_pendientes</v>
      </c>
      <c r="AP1812" s="33">
        <f t="shared" si="190"/>
        <v>30</v>
      </c>
      <c r="AQ1812" s="31">
        <f t="shared" si="191"/>
        <v>19</v>
      </c>
    </row>
    <row r="1813" spans="2:43" x14ac:dyDescent="0.3">
      <c r="B1813" s="37">
        <v>46100</v>
      </c>
      <c r="C1813" t="s">
        <v>35</v>
      </c>
      <c r="D1813" t="s">
        <v>13103</v>
      </c>
      <c r="E1813" t="s">
        <v>13104</v>
      </c>
      <c r="F1813" t="s">
        <v>13105</v>
      </c>
      <c r="G1813" t="s">
        <v>13106</v>
      </c>
      <c r="H1813" t="s">
        <v>13107</v>
      </c>
      <c r="I1813" t="s">
        <v>38</v>
      </c>
      <c r="J1813" t="s">
        <v>38</v>
      </c>
      <c r="M1813" t="s">
        <v>13108</v>
      </c>
      <c r="N1813" t="s">
        <v>13060</v>
      </c>
      <c r="O1813" t="s">
        <v>12707</v>
      </c>
      <c r="P1813" t="s">
        <v>12271</v>
      </c>
      <c r="Q1813" t="s">
        <v>13109</v>
      </c>
      <c r="R1813" s="26">
        <v>2</v>
      </c>
      <c r="S1813" s="23">
        <v>366082290000</v>
      </c>
      <c r="T1813" t="s">
        <v>37</v>
      </c>
      <c r="U1813" t="s">
        <v>1066</v>
      </c>
      <c r="V1813" s="39">
        <v>46103</v>
      </c>
      <c r="W1813" s="41">
        <v>30</v>
      </c>
      <c r="X1813" s="26" t="s">
        <v>446</v>
      </c>
      <c r="Y1813">
        <v>30.44</v>
      </c>
      <c r="AE1813" s="41">
        <v>30.44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 s="30">
        <f t="shared" si="187"/>
        <v>0</v>
      </c>
      <c r="AL1813" s="31">
        <v>5</v>
      </c>
      <c r="AM1813" s="32">
        <f t="shared" si="186"/>
        <v>5</v>
      </c>
      <c r="AN1813" s="33" t="str">
        <f t="shared" si="188"/>
        <v>NPN</v>
      </c>
      <c r="AO1813" s="33" t="str">
        <f t="shared" si="189"/>
        <v>5meses_pendientes</v>
      </c>
      <c r="AP1813" s="33">
        <f t="shared" si="190"/>
        <v>150</v>
      </c>
      <c r="AQ1813" s="31">
        <f t="shared" si="191"/>
        <v>22</v>
      </c>
    </row>
    <row r="1814" spans="2:43" x14ac:dyDescent="0.3">
      <c r="B1814" s="37">
        <v>46101</v>
      </c>
      <c r="C1814" t="s">
        <v>35</v>
      </c>
      <c r="D1814" t="s">
        <v>13110</v>
      </c>
      <c r="E1814" t="s">
        <v>13111</v>
      </c>
      <c r="F1814" t="s">
        <v>13112</v>
      </c>
      <c r="G1814" t="s">
        <v>13113</v>
      </c>
      <c r="H1814" t="s">
        <v>13114</v>
      </c>
      <c r="I1814" t="s">
        <v>38</v>
      </c>
      <c r="J1814" t="s">
        <v>38</v>
      </c>
      <c r="M1814" t="s">
        <v>13115</v>
      </c>
      <c r="N1814" t="s">
        <v>13060</v>
      </c>
      <c r="O1814" t="s">
        <v>12707</v>
      </c>
      <c r="P1814" t="s">
        <v>12271</v>
      </c>
      <c r="Q1814" t="s">
        <v>13116</v>
      </c>
      <c r="R1814" s="26">
        <v>3</v>
      </c>
      <c r="S1814" s="23">
        <v>365082560000</v>
      </c>
      <c r="T1814" t="s">
        <v>37</v>
      </c>
      <c r="U1814" t="s">
        <v>1066</v>
      </c>
      <c r="V1814" s="39">
        <v>46104</v>
      </c>
      <c r="W1814" s="41">
        <v>33</v>
      </c>
      <c r="X1814" s="26" t="s">
        <v>446</v>
      </c>
      <c r="Y1814">
        <v>34.85</v>
      </c>
      <c r="AA1814">
        <v>34.85</v>
      </c>
      <c r="AB1814">
        <v>15</v>
      </c>
      <c r="AE1814" s="41">
        <v>84.7</v>
      </c>
      <c r="AF1814">
        <v>0</v>
      </c>
      <c r="AG1814">
        <v>1</v>
      </c>
      <c r="AH1814">
        <v>1</v>
      </c>
      <c r="AI1814">
        <v>0</v>
      </c>
      <c r="AJ1814">
        <v>0</v>
      </c>
      <c r="AK1814" s="30">
        <f t="shared" si="187"/>
        <v>2</v>
      </c>
      <c r="AL1814" s="31">
        <v>5</v>
      </c>
      <c r="AM1814" s="32">
        <f t="shared" si="186"/>
        <v>3</v>
      </c>
      <c r="AN1814" s="33" t="str">
        <f t="shared" si="188"/>
        <v>MOROSO</v>
      </c>
      <c r="AO1814" s="33" t="str">
        <f t="shared" si="189"/>
        <v>3meses_pendientes</v>
      </c>
      <c r="AP1814" s="33">
        <f t="shared" si="190"/>
        <v>99</v>
      </c>
      <c r="AQ1814" s="31">
        <f t="shared" si="191"/>
        <v>23</v>
      </c>
    </row>
    <row r="1815" spans="2:43" x14ac:dyDescent="0.3">
      <c r="B1815" s="37">
        <v>46105</v>
      </c>
      <c r="C1815" t="s">
        <v>35</v>
      </c>
      <c r="D1815" t="s">
        <v>13117</v>
      </c>
      <c r="E1815" t="s">
        <v>13118</v>
      </c>
      <c r="F1815" t="s">
        <v>13119</v>
      </c>
      <c r="G1815" t="s">
        <v>13120</v>
      </c>
      <c r="H1815" t="s">
        <v>13121</v>
      </c>
      <c r="I1815" t="s">
        <v>38</v>
      </c>
      <c r="J1815" t="s">
        <v>38</v>
      </c>
      <c r="M1815" t="s">
        <v>13122</v>
      </c>
      <c r="N1815" t="s">
        <v>13060</v>
      </c>
      <c r="O1815" t="s">
        <v>12707</v>
      </c>
      <c r="P1815" t="s">
        <v>12271</v>
      </c>
      <c r="Q1815" t="s">
        <v>13123</v>
      </c>
      <c r="R1815" s="26">
        <v>3</v>
      </c>
      <c r="S1815" s="23">
        <v>366087250000</v>
      </c>
      <c r="T1815" t="s">
        <v>37</v>
      </c>
      <c r="U1815" t="s">
        <v>1066</v>
      </c>
      <c r="V1815" s="39">
        <v>46106</v>
      </c>
      <c r="W1815" s="41">
        <v>46.75</v>
      </c>
      <c r="X1815" s="26" t="s">
        <v>446</v>
      </c>
      <c r="Z1815">
        <v>49.9</v>
      </c>
      <c r="AA1815">
        <v>50</v>
      </c>
      <c r="AB1815">
        <v>50</v>
      </c>
      <c r="AC1815">
        <v>49.7</v>
      </c>
      <c r="AE1815" s="41">
        <v>199.60000000000002</v>
      </c>
      <c r="AF1815">
        <v>1</v>
      </c>
      <c r="AG1815">
        <v>1</v>
      </c>
      <c r="AH1815">
        <v>1</v>
      </c>
      <c r="AI1815">
        <v>1</v>
      </c>
      <c r="AJ1815">
        <v>0</v>
      </c>
      <c r="AK1815" s="30">
        <f t="shared" si="187"/>
        <v>4</v>
      </c>
      <c r="AL1815" s="31">
        <v>5</v>
      </c>
      <c r="AM1815" s="32">
        <f t="shared" si="186"/>
        <v>1</v>
      </c>
      <c r="AN1815" s="33" t="str">
        <f t="shared" si="188"/>
        <v>MOROSO</v>
      </c>
      <c r="AO1815" s="33" t="str">
        <f t="shared" si="189"/>
        <v>1meses_pendientes</v>
      </c>
      <c r="AP1815" s="33">
        <f t="shared" si="190"/>
        <v>46.75</v>
      </c>
      <c r="AQ1815" s="31">
        <f t="shared" si="191"/>
        <v>25</v>
      </c>
    </row>
    <row r="1816" spans="2:43" x14ac:dyDescent="0.3">
      <c r="B1816" s="37">
        <v>46106</v>
      </c>
      <c r="C1816" t="s">
        <v>35</v>
      </c>
      <c r="D1816" t="s">
        <v>13124</v>
      </c>
      <c r="E1816" t="s">
        <v>13125</v>
      </c>
      <c r="F1816" t="s">
        <v>13126</v>
      </c>
      <c r="G1816" t="s">
        <v>13127</v>
      </c>
      <c r="H1816" t="s">
        <v>13128</v>
      </c>
      <c r="I1816" t="s">
        <v>38</v>
      </c>
      <c r="J1816" t="s">
        <v>38</v>
      </c>
      <c r="M1816" t="s">
        <v>13129</v>
      </c>
      <c r="N1816" t="s">
        <v>13060</v>
      </c>
      <c r="O1816" t="s">
        <v>12707</v>
      </c>
      <c r="P1816" t="s">
        <v>12271</v>
      </c>
      <c r="Q1816" t="s">
        <v>13130</v>
      </c>
      <c r="R1816" s="26">
        <v>2</v>
      </c>
      <c r="S1816" s="23">
        <v>362088490000</v>
      </c>
      <c r="T1816" t="s">
        <v>37</v>
      </c>
      <c r="U1816" t="s">
        <v>1066</v>
      </c>
      <c r="V1816" s="39">
        <v>46107</v>
      </c>
      <c r="W1816" s="41">
        <v>30</v>
      </c>
      <c r="X1816" s="26" t="s">
        <v>446</v>
      </c>
      <c r="AE1816" s="41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 s="30">
        <f t="shared" si="187"/>
        <v>0</v>
      </c>
      <c r="AL1816" s="31">
        <v>5</v>
      </c>
      <c r="AM1816" s="32">
        <f t="shared" si="186"/>
        <v>5</v>
      </c>
      <c r="AN1816" s="33" t="str">
        <f t="shared" si="188"/>
        <v>NPN</v>
      </c>
      <c r="AO1816" s="33" t="str">
        <f t="shared" si="189"/>
        <v>5meses_pendientes</v>
      </c>
      <c r="AP1816" s="33">
        <f t="shared" si="190"/>
        <v>150</v>
      </c>
      <c r="AQ1816" s="31">
        <f t="shared" si="191"/>
        <v>26</v>
      </c>
    </row>
    <row r="1817" spans="2:43" x14ac:dyDescent="0.3">
      <c r="B1817" s="37">
        <v>46107</v>
      </c>
      <c r="C1817" t="s">
        <v>35</v>
      </c>
      <c r="D1817" t="s">
        <v>13131</v>
      </c>
      <c r="E1817" t="s">
        <v>13132</v>
      </c>
      <c r="F1817" t="s">
        <v>13133</v>
      </c>
      <c r="G1817" t="s">
        <v>13134</v>
      </c>
      <c r="H1817" t="s">
        <v>13135</v>
      </c>
      <c r="I1817" t="s">
        <v>38</v>
      </c>
      <c r="J1817" t="s">
        <v>38</v>
      </c>
      <c r="M1817" t="s">
        <v>13136</v>
      </c>
      <c r="N1817" t="s">
        <v>13060</v>
      </c>
      <c r="O1817" t="s">
        <v>12707</v>
      </c>
      <c r="P1817" t="s">
        <v>12271</v>
      </c>
      <c r="Q1817" t="s">
        <v>13137</v>
      </c>
      <c r="R1817" s="26">
        <v>2</v>
      </c>
      <c r="S1817" s="23">
        <v>362089790000</v>
      </c>
      <c r="T1817" t="s">
        <v>37</v>
      </c>
      <c r="U1817" t="s">
        <v>1066</v>
      </c>
      <c r="V1817" s="39">
        <v>46108</v>
      </c>
      <c r="W1817" s="41">
        <v>30</v>
      </c>
      <c r="X1817" s="26" t="s">
        <v>446</v>
      </c>
      <c r="Z1817">
        <v>30.44</v>
      </c>
      <c r="AA1817">
        <v>30.44</v>
      </c>
      <c r="AB1817">
        <v>30.44</v>
      </c>
      <c r="AC1817">
        <v>30.44</v>
      </c>
      <c r="AE1817" s="41">
        <v>121.76</v>
      </c>
      <c r="AF1817">
        <v>1</v>
      </c>
      <c r="AG1817">
        <v>1</v>
      </c>
      <c r="AH1817">
        <v>1</v>
      </c>
      <c r="AI1817">
        <v>1</v>
      </c>
      <c r="AJ1817">
        <v>0</v>
      </c>
      <c r="AK1817" s="30">
        <f t="shared" si="187"/>
        <v>4</v>
      </c>
      <c r="AL1817" s="31">
        <v>5</v>
      </c>
      <c r="AM1817" s="32">
        <f t="shared" si="186"/>
        <v>1</v>
      </c>
      <c r="AN1817" s="33" t="str">
        <f t="shared" si="188"/>
        <v>MOROSO</v>
      </c>
      <c r="AO1817" s="33" t="str">
        <f t="shared" si="189"/>
        <v>1meses_pendientes</v>
      </c>
      <c r="AP1817" s="33">
        <f t="shared" si="190"/>
        <v>30</v>
      </c>
      <c r="AQ1817" s="31">
        <f t="shared" si="191"/>
        <v>27</v>
      </c>
    </row>
    <row r="1818" spans="2:43" x14ac:dyDescent="0.3">
      <c r="B1818" s="37">
        <v>46109</v>
      </c>
      <c r="C1818" t="s">
        <v>35</v>
      </c>
      <c r="D1818" t="s">
        <v>13138</v>
      </c>
      <c r="E1818" t="s">
        <v>13139</v>
      </c>
      <c r="F1818" t="s">
        <v>13140</v>
      </c>
      <c r="G1818" t="s">
        <v>13141</v>
      </c>
      <c r="H1818" t="s">
        <v>13142</v>
      </c>
      <c r="I1818" t="s">
        <v>38</v>
      </c>
      <c r="J1818" t="s">
        <v>38</v>
      </c>
      <c r="M1818" t="s">
        <v>13143</v>
      </c>
      <c r="N1818" t="s">
        <v>13060</v>
      </c>
      <c r="O1818" t="s">
        <v>12707</v>
      </c>
      <c r="P1818" t="s">
        <v>12271</v>
      </c>
      <c r="Q1818" t="s">
        <v>13144</v>
      </c>
      <c r="R1818" s="26">
        <v>2</v>
      </c>
      <c r="S1818" s="23">
        <v>366090390000</v>
      </c>
      <c r="T1818" t="s">
        <v>37</v>
      </c>
      <c r="U1818" t="s">
        <v>1066</v>
      </c>
      <c r="V1818" s="39">
        <v>46109</v>
      </c>
      <c r="W1818" s="41">
        <v>30</v>
      </c>
      <c r="X1818" s="26" t="s">
        <v>446</v>
      </c>
      <c r="Y1818">
        <v>30.44</v>
      </c>
      <c r="AE1818" s="41">
        <v>30.44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 s="30">
        <f t="shared" si="187"/>
        <v>0</v>
      </c>
      <c r="AL1818" s="31">
        <v>5</v>
      </c>
      <c r="AM1818" s="32">
        <f t="shared" si="186"/>
        <v>5</v>
      </c>
      <c r="AN1818" s="33" t="str">
        <f t="shared" si="188"/>
        <v>NPN</v>
      </c>
      <c r="AO1818" s="33" t="str">
        <f t="shared" si="189"/>
        <v>5meses_pendientes</v>
      </c>
      <c r="AP1818" s="33">
        <f t="shared" si="190"/>
        <v>150</v>
      </c>
      <c r="AQ1818" s="31">
        <f t="shared" si="191"/>
        <v>28</v>
      </c>
    </row>
    <row r="1819" spans="2:43" x14ac:dyDescent="0.3">
      <c r="B1819" s="37">
        <v>46111</v>
      </c>
      <c r="C1819" t="s">
        <v>35</v>
      </c>
      <c r="D1819" t="s">
        <v>13145</v>
      </c>
      <c r="E1819" t="s">
        <v>13146</v>
      </c>
      <c r="F1819" t="s">
        <v>13147</v>
      </c>
      <c r="G1819" t="s">
        <v>13148</v>
      </c>
      <c r="H1819" t="s">
        <v>13149</v>
      </c>
      <c r="I1819" t="s">
        <v>38</v>
      </c>
      <c r="J1819" t="s">
        <v>38</v>
      </c>
      <c r="M1819" t="s">
        <v>13150</v>
      </c>
      <c r="N1819" t="s">
        <v>13060</v>
      </c>
      <c r="O1819" t="s">
        <v>12707</v>
      </c>
      <c r="P1819" t="s">
        <v>12271</v>
      </c>
      <c r="Q1819" t="s">
        <v>13151</v>
      </c>
      <c r="R1819" s="26">
        <v>3</v>
      </c>
      <c r="S1819" s="23">
        <v>369087630000</v>
      </c>
      <c r="T1819" t="s">
        <v>37</v>
      </c>
      <c r="U1819" t="s">
        <v>1066</v>
      </c>
      <c r="V1819" s="39">
        <v>46106</v>
      </c>
      <c r="W1819" s="41">
        <v>34</v>
      </c>
      <c r="X1819" s="26" t="s">
        <v>446</v>
      </c>
      <c r="Z1819">
        <v>44.59</v>
      </c>
      <c r="AA1819">
        <v>45.66</v>
      </c>
      <c r="AC1819">
        <v>45.66</v>
      </c>
      <c r="AE1819" s="41">
        <v>135.91</v>
      </c>
      <c r="AF1819">
        <v>1</v>
      </c>
      <c r="AG1819">
        <v>1</v>
      </c>
      <c r="AH1819">
        <v>0</v>
      </c>
      <c r="AI1819">
        <v>1</v>
      </c>
      <c r="AJ1819">
        <v>0</v>
      </c>
      <c r="AK1819" s="30">
        <f t="shared" si="187"/>
        <v>3</v>
      </c>
      <c r="AL1819" s="31">
        <v>5</v>
      </c>
      <c r="AM1819" s="32">
        <f t="shared" si="186"/>
        <v>2</v>
      </c>
      <c r="AN1819" s="33" t="str">
        <f t="shared" si="188"/>
        <v>MOROSO</v>
      </c>
      <c r="AO1819" s="33" t="str">
        <f t="shared" si="189"/>
        <v>2meses_pendientes</v>
      </c>
      <c r="AP1819" s="33">
        <f t="shared" si="190"/>
        <v>68</v>
      </c>
      <c r="AQ1819" s="31">
        <f t="shared" si="191"/>
        <v>25</v>
      </c>
    </row>
    <row r="1820" spans="2:43" x14ac:dyDescent="0.3">
      <c r="B1820" s="37">
        <v>46111</v>
      </c>
      <c r="C1820" t="s">
        <v>35</v>
      </c>
      <c r="D1820" t="s">
        <v>13152</v>
      </c>
      <c r="E1820" t="s">
        <v>13153</v>
      </c>
      <c r="F1820" t="s">
        <v>775</v>
      </c>
      <c r="G1820" t="s">
        <v>13154</v>
      </c>
      <c r="H1820" t="s">
        <v>13155</v>
      </c>
      <c r="I1820" t="s">
        <v>38</v>
      </c>
      <c r="J1820" t="s">
        <v>529</v>
      </c>
      <c r="K1820" t="s">
        <v>537</v>
      </c>
      <c r="L1820" t="s">
        <v>13156</v>
      </c>
      <c r="M1820" t="s">
        <v>13157</v>
      </c>
      <c r="N1820" t="s">
        <v>13158</v>
      </c>
      <c r="O1820" t="s">
        <v>13159</v>
      </c>
      <c r="P1820" t="s">
        <v>12271</v>
      </c>
      <c r="Q1820" t="s">
        <v>13160</v>
      </c>
      <c r="R1820" s="26">
        <v>2</v>
      </c>
      <c r="S1820" s="23">
        <v>363093170000</v>
      </c>
      <c r="T1820" t="s">
        <v>37</v>
      </c>
      <c r="U1820" t="s">
        <v>1066</v>
      </c>
      <c r="V1820" s="39">
        <v>46112</v>
      </c>
      <c r="W1820" s="41">
        <v>30</v>
      </c>
      <c r="X1820" s="26" t="s">
        <v>446</v>
      </c>
      <c r="Z1820">
        <v>30.44</v>
      </c>
      <c r="AA1820">
        <v>31</v>
      </c>
      <c r="AE1820" s="41">
        <v>61.44</v>
      </c>
      <c r="AF1820">
        <v>1</v>
      </c>
      <c r="AG1820">
        <v>1</v>
      </c>
      <c r="AH1820">
        <v>0</v>
      </c>
      <c r="AI1820">
        <v>0</v>
      </c>
      <c r="AJ1820">
        <v>0</v>
      </c>
      <c r="AK1820" s="30">
        <f t="shared" si="187"/>
        <v>2</v>
      </c>
      <c r="AL1820" s="31">
        <v>5</v>
      </c>
      <c r="AM1820" s="32">
        <f t="shared" si="186"/>
        <v>3</v>
      </c>
      <c r="AN1820" s="33" t="str">
        <f t="shared" si="188"/>
        <v>MOROSO</v>
      </c>
      <c r="AO1820" s="33" t="str">
        <f t="shared" si="189"/>
        <v>3meses_pendientes</v>
      </c>
      <c r="AP1820" s="33">
        <f t="shared" si="190"/>
        <v>90</v>
      </c>
      <c r="AQ1820" s="31">
        <f t="shared" si="191"/>
        <v>31</v>
      </c>
    </row>
    <row r="1821" spans="2:43" x14ac:dyDescent="0.3">
      <c r="B1821" s="37">
        <v>46092</v>
      </c>
      <c r="C1821" t="s">
        <v>35</v>
      </c>
      <c r="D1821" t="s">
        <v>13161</v>
      </c>
      <c r="E1821" t="s">
        <v>13162</v>
      </c>
      <c r="F1821" t="s">
        <v>36</v>
      </c>
      <c r="G1821" t="s">
        <v>13163</v>
      </c>
      <c r="H1821" t="s">
        <v>13164</v>
      </c>
      <c r="I1821" t="s">
        <v>38</v>
      </c>
      <c r="J1821" t="s">
        <v>529</v>
      </c>
      <c r="K1821" t="s">
        <v>1223</v>
      </c>
      <c r="L1821" t="s">
        <v>13165</v>
      </c>
      <c r="M1821" t="s">
        <v>13166</v>
      </c>
      <c r="N1821" t="s">
        <v>1063</v>
      </c>
      <c r="O1821" t="s">
        <v>13159</v>
      </c>
      <c r="P1821" t="s">
        <v>12271</v>
      </c>
      <c r="Q1821" t="s">
        <v>13167</v>
      </c>
      <c r="R1821" s="26">
        <v>2</v>
      </c>
      <c r="S1821" s="23">
        <v>365073600000</v>
      </c>
      <c r="T1821" t="s">
        <v>37</v>
      </c>
      <c r="U1821" t="s">
        <v>1066</v>
      </c>
      <c r="V1821" s="39">
        <v>46100</v>
      </c>
      <c r="W1821" s="41">
        <v>30</v>
      </c>
      <c r="X1821" s="26" t="s">
        <v>446</v>
      </c>
      <c r="Z1821">
        <v>30.44</v>
      </c>
      <c r="AB1821">
        <v>30.44</v>
      </c>
      <c r="AC1821">
        <v>31</v>
      </c>
      <c r="AE1821" s="41">
        <v>91.88</v>
      </c>
      <c r="AF1821">
        <v>1</v>
      </c>
      <c r="AG1821">
        <v>0</v>
      </c>
      <c r="AH1821">
        <v>1</v>
      </c>
      <c r="AI1821">
        <v>1</v>
      </c>
      <c r="AJ1821">
        <v>0</v>
      </c>
      <c r="AK1821" s="30">
        <f t="shared" si="187"/>
        <v>3</v>
      </c>
      <c r="AL1821" s="31">
        <v>5</v>
      </c>
      <c r="AM1821" s="32">
        <f t="shared" si="186"/>
        <v>2</v>
      </c>
      <c r="AN1821" s="33" t="str">
        <f t="shared" si="188"/>
        <v>MOROSO</v>
      </c>
      <c r="AO1821" s="33" t="str">
        <f t="shared" si="189"/>
        <v>2meses_pendientes</v>
      </c>
      <c r="AP1821" s="33">
        <f t="shared" si="190"/>
        <v>60</v>
      </c>
      <c r="AQ1821" s="31">
        <f t="shared" si="191"/>
        <v>19</v>
      </c>
    </row>
    <row r="1822" spans="2:43" x14ac:dyDescent="0.3">
      <c r="B1822" s="37">
        <v>46093</v>
      </c>
      <c r="C1822" t="s">
        <v>35</v>
      </c>
      <c r="D1822" t="s">
        <v>13168</v>
      </c>
      <c r="E1822" t="s">
        <v>13169</v>
      </c>
      <c r="F1822" t="s">
        <v>36</v>
      </c>
      <c r="G1822" t="s">
        <v>13170</v>
      </c>
      <c r="H1822" t="s">
        <v>13171</v>
      </c>
      <c r="I1822" t="s">
        <v>38</v>
      </c>
      <c r="J1822" t="s">
        <v>38</v>
      </c>
      <c r="K1822" t="s">
        <v>4677</v>
      </c>
      <c r="L1822" t="s">
        <v>13172</v>
      </c>
      <c r="M1822" t="s">
        <v>13173</v>
      </c>
      <c r="N1822" t="s">
        <v>1063</v>
      </c>
      <c r="O1822" t="s">
        <v>13159</v>
      </c>
      <c r="P1822" t="s">
        <v>12271</v>
      </c>
      <c r="Q1822" t="s">
        <v>13174</v>
      </c>
      <c r="R1822" s="26">
        <v>2</v>
      </c>
      <c r="S1822" s="23">
        <v>365074590000</v>
      </c>
      <c r="T1822" t="s">
        <v>37</v>
      </c>
      <c r="U1822" t="s">
        <v>1066</v>
      </c>
      <c r="V1822" s="39">
        <v>46094</v>
      </c>
      <c r="W1822" s="41">
        <v>30</v>
      </c>
      <c r="X1822" s="26" t="s">
        <v>446</v>
      </c>
      <c r="AE1822" s="41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 s="30">
        <f t="shared" si="187"/>
        <v>0</v>
      </c>
      <c r="AL1822" s="31">
        <v>5</v>
      </c>
      <c r="AM1822" s="32">
        <f t="shared" si="186"/>
        <v>5</v>
      </c>
      <c r="AN1822" s="33" t="str">
        <f t="shared" si="188"/>
        <v>NPN</v>
      </c>
      <c r="AO1822" s="33" t="str">
        <f t="shared" si="189"/>
        <v>5meses_pendientes</v>
      </c>
      <c r="AP1822" s="33">
        <f t="shared" si="190"/>
        <v>150</v>
      </c>
      <c r="AQ1822" s="31">
        <f t="shared" si="191"/>
        <v>13</v>
      </c>
    </row>
    <row r="1823" spans="2:43" x14ac:dyDescent="0.3">
      <c r="B1823" s="37">
        <v>46094</v>
      </c>
      <c r="C1823" t="s">
        <v>35</v>
      </c>
      <c r="D1823" t="s">
        <v>13175</v>
      </c>
      <c r="E1823" t="s">
        <v>13176</v>
      </c>
      <c r="F1823" t="s">
        <v>36</v>
      </c>
      <c r="G1823" t="s">
        <v>13177</v>
      </c>
      <c r="H1823" t="s">
        <v>13178</v>
      </c>
      <c r="I1823" t="s">
        <v>38</v>
      </c>
      <c r="J1823" t="s">
        <v>38</v>
      </c>
      <c r="K1823" t="s">
        <v>796</v>
      </c>
      <c r="L1823" t="s">
        <v>13179</v>
      </c>
      <c r="M1823" t="s">
        <v>13180</v>
      </c>
      <c r="N1823" t="s">
        <v>1063</v>
      </c>
      <c r="O1823" t="s">
        <v>13159</v>
      </c>
      <c r="P1823" t="s">
        <v>12271</v>
      </c>
      <c r="Q1823" t="s">
        <v>13181</v>
      </c>
      <c r="R1823" s="26">
        <v>2</v>
      </c>
      <c r="S1823" s="23">
        <v>215033660000</v>
      </c>
      <c r="T1823" t="s">
        <v>37</v>
      </c>
      <c r="U1823" t="s">
        <v>1066</v>
      </c>
      <c r="V1823" s="39">
        <v>46095</v>
      </c>
      <c r="W1823" s="41">
        <v>30</v>
      </c>
      <c r="X1823" s="26" t="s">
        <v>446</v>
      </c>
      <c r="Z1823">
        <v>30.44</v>
      </c>
      <c r="AE1823" s="41">
        <v>30.44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 s="30">
        <f t="shared" si="187"/>
        <v>1</v>
      </c>
      <c r="AL1823" s="31">
        <v>5</v>
      </c>
      <c r="AM1823" s="32">
        <f t="shared" si="186"/>
        <v>4</v>
      </c>
      <c r="AN1823" s="33" t="str">
        <f t="shared" si="188"/>
        <v>MOROSO</v>
      </c>
      <c r="AO1823" s="33" t="str">
        <f t="shared" si="189"/>
        <v>4meses_pendientes</v>
      </c>
      <c r="AP1823" s="33">
        <f t="shared" si="190"/>
        <v>120</v>
      </c>
      <c r="AQ1823" s="31">
        <f t="shared" si="191"/>
        <v>14</v>
      </c>
    </row>
    <row r="1824" spans="2:43" x14ac:dyDescent="0.3">
      <c r="B1824" s="37">
        <v>46099</v>
      </c>
      <c r="C1824" t="s">
        <v>35</v>
      </c>
      <c r="D1824" t="s">
        <v>13182</v>
      </c>
      <c r="E1824" t="s">
        <v>13183</v>
      </c>
      <c r="F1824" t="s">
        <v>36</v>
      </c>
      <c r="G1824" t="s">
        <v>13184</v>
      </c>
      <c r="H1824" t="s">
        <v>13185</v>
      </c>
      <c r="I1824" t="s">
        <v>38</v>
      </c>
      <c r="J1824" t="s">
        <v>38</v>
      </c>
      <c r="L1824" t="s">
        <v>13186</v>
      </c>
      <c r="M1824" t="s">
        <v>13187</v>
      </c>
      <c r="N1824" t="s">
        <v>1063</v>
      </c>
      <c r="O1824" t="s">
        <v>13159</v>
      </c>
      <c r="P1824" t="s">
        <v>12271</v>
      </c>
      <c r="Q1824" t="s">
        <v>13188</v>
      </c>
      <c r="R1824" s="26">
        <v>3</v>
      </c>
      <c r="S1824" s="23">
        <v>352299770000</v>
      </c>
      <c r="T1824" t="s">
        <v>37</v>
      </c>
      <c r="U1824" t="s">
        <v>1066</v>
      </c>
      <c r="V1824" s="39">
        <v>46100</v>
      </c>
      <c r="W1824" s="41">
        <v>41</v>
      </c>
      <c r="X1824" s="26" t="s">
        <v>446</v>
      </c>
      <c r="Y1824">
        <v>40</v>
      </c>
      <c r="Z1824">
        <v>110.54</v>
      </c>
      <c r="AA1824">
        <v>73.03</v>
      </c>
      <c r="AC1824">
        <v>73.03</v>
      </c>
      <c r="AE1824" s="41">
        <v>296.60000000000002</v>
      </c>
      <c r="AF1824">
        <v>1</v>
      </c>
      <c r="AG1824">
        <v>1</v>
      </c>
      <c r="AH1824">
        <v>0</v>
      </c>
      <c r="AI1824">
        <v>1</v>
      </c>
      <c r="AJ1824">
        <v>0</v>
      </c>
      <c r="AK1824" s="30">
        <f t="shared" si="187"/>
        <v>3</v>
      </c>
      <c r="AL1824" s="31">
        <v>5</v>
      </c>
      <c r="AM1824" s="32">
        <f t="shared" si="186"/>
        <v>2</v>
      </c>
      <c r="AN1824" s="33" t="str">
        <f t="shared" si="188"/>
        <v>MOROSO</v>
      </c>
      <c r="AO1824" s="33" t="str">
        <f t="shared" si="189"/>
        <v>2meses_pendientes</v>
      </c>
      <c r="AP1824" s="33">
        <f t="shared" si="190"/>
        <v>82</v>
      </c>
      <c r="AQ1824" s="31">
        <f t="shared" si="191"/>
        <v>19</v>
      </c>
    </row>
    <row r="1825" spans="2:43" x14ac:dyDescent="0.3">
      <c r="B1825" s="37">
        <v>46111</v>
      </c>
      <c r="C1825" t="s">
        <v>35</v>
      </c>
      <c r="D1825" t="s">
        <v>13189</v>
      </c>
      <c r="E1825" t="s">
        <v>13190</v>
      </c>
      <c r="F1825" t="s">
        <v>1425</v>
      </c>
      <c r="G1825" t="s">
        <v>13191</v>
      </c>
      <c r="H1825" t="s">
        <v>13192</v>
      </c>
      <c r="I1825" t="s">
        <v>38</v>
      </c>
      <c r="J1825" t="s">
        <v>38</v>
      </c>
      <c r="K1825" t="s">
        <v>2568</v>
      </c>
      <c r="L1825" t="s">
        <v>13193</v>
      </c>
      <c r="M1825" t="s">
        <v>13194</v>
      </c>
      <c r="N1825" t="s">
        <v>1063</v>
      </c>
      <c r="O1825" t="s">
        <v>13159</v>
      </c>
      <c r="P1825" t="s">
        <v>12271</v>
      </c>
      <c r="Q1825" t="s">
        <v>13195</v>
      </c>
      <c r="R1825" s="26">
        <v>3</v>
      </c>
      <c r="S1825" s="23">
        <v>368093420000</v>
      </c>
      <c r="T1825" t="s">
        <v>37</v>
      </c>
      <c r="U1825" t="s">
        <v>1066</v>
      </c>
      <c r="V1825" s="39">
        <v>46112</v>
      </c>
      <c r="W1825" s="41">
        <v>43.95</v>
      </c>
      <c r="X1825" s="26" t="s">
        <v>446</v>
      </c>
      <c r="Z1825">
        <v>47.5</v>
      </c>
      <c r="AA1825">
        <v>47.5</v>
      </c>
      <c r="AB1825">
        <v>47.5</v>
      </c>
      <c r="AC1825">
        <v>47.5</v>
      </c>
      <c r="AE1825" s="41">
        <v>190</v>
      </c>
      <c r="AF1825">
        <v>1</v>
      </c>
      <c r="AG1825">
        <v>1</v>
      </c>
      <c r="AH1825">
        <v>1</v>
      </c>
      <c r="AI1825">
        <v>1</v>
      </c>
      <c r="AJ1825">
        <v>0</v>
      </c>
      <c r="AK1825" s="30">
        <f t="shared" si="187"/>
        <v>4</v>
      </c>
      <c r="AL1825" s="31">
        <v>5</v>
      </c>
      <c r="AM1825" s="32">
        <f t="shared" si="186"/>
        <v>1</v>
      </c>
      <c r="AN1825" s="33" t="str">
        <f t="shared" si="188"/>
        <v>MOROSO</v>
      </c>
      <c r="AO1825" s="33" t="str">
        <f t="shared" si="189"/>
        <v>1meses_pendientes</v>
      </c>
      <c r="AP1825" s="33">
        <f t="shared" si="190"/>
        <v>43.95</v>
      </c>
      <c r="AQ1825" s="31">
        <f t="shared" si="191"/>
        <v>31</v>
      </c>
    </row>
    <row r="1826" spans="2:43" x14ac:dyDescent="0.3">
      <c r="B1826" s="37">
        <v>46081</v>
      </c>
      <c r="C1826" t="s">
        <v>35</v>
      </c>
      <c r="D1826" t="s">
        <v>13196</v>
      </c>
      <c r="E1826" t="s">
        <v>13197</v>
      </c>
      <c r="F1826" t="s">
        <v>36</v>
      </c>
      <c r="G1826" t="s">
        <v>13198</v>
      </c>
      <c r="H1826" t="s">
        <v>13199</v>
      </c>
      <c r="I1826" t="s">
        <v>38</v>
      </c>
      <c r="J1826" t="s">
        <v>38</v>
      </c>
      <c r="L1826" t="s">
        <v>13200</v>
      </c>
      <c r="M1826" t="s">
        <v>13201</v>
      </c>
      <c r="N1826" t="s">
        <v>13202</v>
      </c>
      <c r="O1826" t="s">
        <v>13159</v>
      </c>
      <c r="P1826" t="s">
        <v>12271</v>
      </c>
      <c r="Q1826" t="s">
        <v>13203</v>
      </c>
      <c r="R1826" s="26">
        <v>2</v>
      </c>
      <c r="S1826" s="23">
        <v>367061040000</v>
      </c>
      <c r="T1826" t="s">
        <v>37</v>
      </c>
      <c r="U1826" t="s">
        <v>1066</v>
      </c>
      <c r="V1826" s="39">
        <v>46084</v>
      </c>
      <c r="W1826" s="41">
        <v>30</v>
      </c>
      <c r="X1826" s="26" t="s">
        <v>446</v>
      </c>
      <c r="Z1826">
        <v>30</v>
      </c>
      <c r="AE1826" s="41">
        <v>30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 s="30">
        <f t="shared" si="187"/>
        <v>1</v>
      </c>
      <c r="AL1826" s="31">
        <v>5</v>
      </c>
      <c r="AM1826" s="32">
        <f t="shared" si="186"/>
        <v>4</v>
      </c>
      <c r="AN1826" s="33" t="str">
        <f t="shared" si="188"/>
        <v>MOROSO</v>
      </c>
      <c r="AO1826" s="33" t="str">
        <f t="shared" si="189"/>
        <v>4meses_pendientes</v>
      </c>
      <c r="AP1826" s="33">
        <f t="shared" si="190"/>
        <v>120</v>
      </c>
      <c r="AQ1826" s="31">
        <f t="shared" si="191"/>
        <v>3</v>
      </c>
    </row>
    <row r="1827" spans="2:43" x14ac:dyDescent="0.3">
      <c r="B1827" s="37">
        <v>46084</v>
      </c>
      <c r="C1827" t="s">
        <v>35</v>
      </c>
      <c r="D1827" t="s">
        <v>13204</v>
      </c>
      <c r="E1827" t="s">
        <v>13205</v>
      </c>
      <c r="F1827" t="s">
        <v>36</v>
      </c>
      <c r="G1827" t="s">
        <v>13206</v>
      </c>
      <c r="H1827" t="s">
        <v>13207</v>
      </c>
      <c r="I1827" t="s">
        <v>744</v>
      </c>
      <c r="J1827" t="s">
        <v>744</v>
      </c>
      <c r="K1827" t="s">
        <v>2560</v>
      </c>
      <c r="L1827" t="s">
        <v>13208</v>
      </c>
      <c r="M1827" t="s">
        <v>13209</v>
      </c>
      <c r="N1827" t="s">
        <v>13202</v>
      </c>
      <c r="O1827" t="s">
        <v>13159</v>
      </c>
      <c r="P1827" t="s">
        <v>12271</v>
      </c>
      <c r="Q1827" t="s">
        <v>13210</v>
      </c>
      <c r="R1827" s="26">
        <v>3</v>
      </c>
      <c r="S1827" s="23">
        <v>364063540000</v>
      </c>
      <c r="T1827" t="s">
        <v>37</v>
      </c>
      <c r="U1827" t="s">
        <v>1066</v>
      </c>
      <c r="V1827" s="39">
        <v>46087</v>
      </c>
      <c r="W1827" s="41">
        <v>33</v>
      </c>
      <c r="X1827" s="26" t="s">
        <v>446</v>
      </c>
      <c r="AE1827" s="41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 s="30">
        <f t="shared" si="187"/>
        <v>0</v>
      </c>
      <c r="AL1827" s="31">
        <v>5</v>
      </c>
      <c r="AM1827" s="32">
        <f t="shared" si="186"/>
        <v>5</v>
      </c>
      <c r="AN1827" s="33" t="str">
        <f t="shared" si="188"/>
        <v>NPN</v>
      </c>
      <c r="AO1827" s="33" t="str">
        <f t="shared" si="189"/>
        <v>5meses_pendientes</v>
      </c>
      <c r="AP1827" s="33">
        <f t="shared" si="190"/>
        <v>165</v>
      </c>
      <c r="AQ1827" s="31">
        <f t="shared" si="191"/>
        <v>6</v>
      </c>
    </row>
    <row r="1828" spans="2:43" x14ac:dyDescent="0.3">
      <c r="B1828" s="37">
        <v>46089</v>
      </c>
      <c r="C1828" t="s">
        <v>35</v>
      </c>
      <c r="D1828" t="s">
        <v>13211</v>
      </c>
      <c r="E1828" t="s">
        <v>13212</v>
      </c>
      <c r="F1828" t="s">
        <v>36</v>
      </c>
      <c r="G1828" t="s">
        <v>13213</v>
      </c>
      <c r="H1828" t="s">
        <v>13214</v>
      </c>
      <c r="I1828" t="s">
        <v>38</v>
      </c>
      <c r="J1828" t="s">
        <v>38</v>
      </c>
      <c r="K1828" t="s">
        <v>561</v>
      </c>
      <c r="L1828" t="s">
        <v>13215</v>
      </c>
      <c r="M1828" t="s">
        <v>13216</v>
      </c>
      <c r="N1828" t="s">
        <v>13202</v>
      </c>
      <c r="O1828" t="s">
        <v>13159</v>
      </c>
      <c r="P1828" t="s">
        <v>12271</v>
      </c>
      <c r="Q1828" t="s">
        <v>13217</v>
      </c>
      <c r="R1828" s="26">
        <v>2</v>
      </c>
      <c r="S1828" s="23">
        <v>365067820000</v>
      </c>
      <c r="T1828" t="s">
        <v>37</v>
      </c>
      <c r="U1828" t="s">
        <v>1066</v>
      </c>
      <c r="V1828" s="39">
        <v>46091</v>
      </c>
      <c r="W1828" s="41">
        <v>30</v>
      </c>
      <c r="X1828" s="26" t="s">
        <v>446</v>
      </c>
      <c r="Y1828">
        <v>30.44</v>
      </c>
      <c r="Z1828">
        <v>30.44</v>
      </c>
      <c r="AA1828">
        <v>30.44</v>
      </c>
      <c r="AB1828">
        <v>30.44</v>
      </c>
      <c r="AE1828" s="41">
        <v>121.76</v>
      </c>
      <c r="AF1828">
        <v>1</v>
      </c>
      <c r="AG1828">
        <v>1</v>
      </c>
      <c r="AH1828">
        <v>1</v>
      </c>
      <c r="AI1828">
        <v>0</v>
      </c>
      <c r="AJ1828">
        <v>0</v>
      </c>
      <c r="AK1828" s="30">
        <f t="shared" si="187"/>
        <v>3</v>
      </c>
      <c r="AL1828" s="31">
        <v>5</v>
      </c>
      <c r="AM1828" s="32">
        <f t="shared" si="186"/>
        <v>2</v>
      </c>
      <c r="AN1828" s="33" t="str">
        <f t="shared" si="188"/>
        <v>MOROSO</v>
      </c>
      <c r="AO1828" s="33" t="str">
        <f t="shared" si="189"/>
        <v>2meses_pendientes</v>
      </c>
      <c r="AP1828" s="33">
        <f t="shared" si="190"/>
        <v>60</v>
      </c>
      <c r="AQ1828" s="31">
        <f t="shared" si="191"/>
        <v>10</v>
      </c>
    </row>
    <row r="1829" spans="2:43" x14ac:dyDescent="0.3">
      <c r="B1829" s="37">
        <v>46090</v>
      </c>
      <c r="C1829" t="s">
        <v>35</v>
      </c>
      <c r="D1829" t="s">
        <v>13218</v>
      </c>
      <c r="E1829" t="s">
        <v>13219</v>
      </c>
      <c r="F1829" t="s">
        <v>36</v>
      </c>
      <c r="G1829" t="s">
        <v>13220</v>
      </c>
      <c r="H1829" t="s">
        <v>13221</v>
      </c>
      <c r="I1829" t="s">
        <v>38</v>
      </c>
      <c r="J1829" t="s">
        <v>42</v>
      </c>
      <c r="K1829" t="s">
        <v>4122</v>
      </c>
      <c r="L1829" t="s">
        <v>13222</v>
      </c>
      <c r="M1829" t="s">
        <v>13223</v>
      </c>
      <c r="N1829" t="s">
        <v>13202</v>
      </c>
      <c r="O1829" t="s">
        <v>13159</v>
      </c>
      <c r="P1829" t="s">
        <v>12271</v>
      </c>
      <c r="Q1829" t="s">
        <v>13224</v>
      </c>
      <c r="R1829" s="26">
        <v>3</v>
      </c>
      <c r="S1829" s="23">
        <v>362068650000</v>
      </c>
      <c r="T1829" t="s">
        <v>37</v>
      </c>
      <c r="U1829" t="s">
        <v>1066</v>
      </c>
      <c r="V1829" s="39">
        <v>46091</v>
      </c>
      <c r="W1829" s="41">
        <v>34.200000000000003</v>
      </c>
      <c r="X1829" s="26" t="s">
        <v>446</v>
      </c>
      <c r="Y1829">
        <v>36.799999999999997</v>
      </c>
      <c r="AE1829" s="41">
        <v>36.799999999999997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 s="30">
        <f t="shared" si="187"/>
        <v>0</v>
      </c>
      <c r="AL1829" s="31">
        <v>5</v>
      </c>
      <c r="AM1829" s="32">
        <f t="shared" si="186"/>
        <v>5</v>
      </c>
      <c r="AN1829" s="33" t="str">
        <f t="shared" si="188"/>
        <v>NPN</v>
      </c>
      <c r="AO1829" s="33" t="str">
        <f t="shared" si="189"/>
        <v>5meses_pendientes</v>
      </c>
      <c r="AP1829" s="33">
        <f t="shared" si="190"/>
        <v>171</v>
      </c>
      <c r="AQ1829" s="31">
        <f t="shared" si="191"/>
        <v>10</v>
      </c>
    </row>
    <row r="1830" spans="2:43" x14ac:dyDescent="0.3">
      <c r="B1830" s="37">
        <v>46092</v>
      </c>
      <c r="C1830" t="s">
        <v>35</v>
      </c>
      <c r="D1830" t="s">
        <v>13225</v>
      </c>
      <c r="E1830" t="s">
        <v>13226</v>
      </c>
      <c r="F1830" t="s">
        <v>36</v>
      </c>
      <c r="G1830" t="s">
        <v>13227</v>
      </c>
      <c r="H1830" t="s">
        <v>13228</v>
      </c>
      <c r="I1830" t="s">
        <v>38</v>
      </c>
      <c r="J1830" t="s">
        <v>38</v>
      </c>
      <c r="K1830" t="s">
        <v>4677</v>
      </c>
      <c r="L1830" t="s">
        <v>13229</v>
      </c>
      <c r="M1830" t="s">
        <v>13230</v>
      </c>
      <c r="N1830" t="s">
        <v>13202</v>
      </c>
      <c r="O1830" t="s">
        <v>13159</v>
      </c>
      <c r="P1830" t="s">
        <v>12271</v>
      </c>
      <c r="Q1830" t="s">
        <v>13231</v>
      </c>
      <c r="R1830" s="26">
        <v>2</v>
      </c>
      <c r="S1830" s="23">
        <v>365070270000</v>
      </c>
      <c r="T1830" t="s">
        <v>37</v>
      </c>
      <c r="U1830" t="s">
        <v>1066</v>
      </c>
      <c r="V1830" s="39">
        <v>46093</v>
      </c>
      <c r="W1830" s="41">
        <v>30</v>
      </c>
      <c r="X1830" s="26" t="s">
        <v>446</v>
      </c>
      <c r="Y1830">
        <v>30</v>
      </c>
      <c r="Z1830">
        <v>31</v>
      </c>
      <c r="AA1830">
        <v>30</v>
      </c>
      <c r="AB1830">
        <v>31</v>
      </c>
      <c r="AE1830" s="41">
        <v>122</v>
      </c>
      <c r="AF1830">
        <v>1</v>
      </c>
      <c r="AG1830">
        <v>1</v>
      </c>
      <c r="AH1830">
        <v>1</v>
      </c>
      <c r="AI1830">
        <v>0</v>
      </c>
      <c r="AJ1830">
        <v>0</v>
      </c>
      <c r="AK1830" s="30">
        <f t="shared" si="187"/>
        <v>3</v>
      </c>
      <c r="AL1830" s="31">
        <v>5</v>
      </c>
      <c r="AM1830" s="32">
        <f t="shared" si="186"/>
        <v>2</v>
      </c>
      <c r="AN1830" s="33" t="str">
        <f t="shared" si="188"/>
        <v>MOROSO</v>
      </c>
      <c r="AO1830" s="33" t="str">
        <f t="shared" si="189"/>
        <v>2meses_pendientes</v>
      </c>
      <c r="AP1830" s="33">
        <f t="shared" si="190"/>
        <v>60</v>
      </c>
      <c r="AQ1830" s="31">
        <f t="shared" si="191"/>
        <v>12</v>
      </c>
    </row>
    <row r="1831" spans="2:43" x14ac:dyDescent="0.3">
      <c r="B1831" s="37">
        <v>46092</v>
      </c>
      <c r="C1831" t="s">
        <v>35</v>
      </c>
      <c r="D1831" t="s">
        <v>13232</v>
      </c>
      <c r="E1831" t="s">
        <v>13233</v>
      </c>
      <c r="F1831" t="s">
        <v>36</v>
      </c>
      <c r="G1831" t="s">
        <v>13234</v>
      </c>
      <c r="H1831" t="s">
        <v>13235</v>
      </c>
      <c r="I1831" t="s">
        <v>744</v>
      </c>
      <c r="J1831" t="s">
        <v>744</v>
      </c>
      <c r="K1831" t="s">
        <v>12383</v>
      </c>
      <c r="L1831" t="s">
        <v>13236</v>
      </c>
      <c r="M1831" t="s">
        <v>13237</v>
      </c>
      <c r="N1831" t="s">
        <v>13202</v>
      </c>
      <c r="O1831" t="s">
        <v>13159</v>
      </c>
      <c r="P1831" t="s">
        <v>12271</v>
      </c>
      <c r="Q1831" t="s">
        <v>13238</v>
      </c>
      <c r="R1831" s="26">
        <v>2</v>
      </c>
      <c r="S1831" s="23">
        <v>368072820000</v>
      </c>
      <c r="T1831" t="s">
        <v>37</v>
      </c>
      <c r="U1831" t="s">
        <v>1066</v>
      </c>
      <c r="V1831" s="39">
        <v>46094</v>
      </c>
      <c r="W1831" s="41">
        <v>30</v>
      </c>
      <c r="X1831" s="26" t="s">
        <v>446</v>
      </c>
      <c r="Z1831">
        <v>30.44</v>
      </c>
      <c r="AA1831">
        <v>30.44</v>
      </c>
      <c r="AE1831" s="41">
        <v>60.88</v>
      </c>
      <c r="AF1831">
        <v>1</v>
      </c>
      <c r="AG1831">
        <v>1</v>
      </c>
      <c r="AH1831">
        <v>0</v>
      </c>
      <c r="AI1831">
        <v>0</v>
      </c>
      <c r="AJ1831">
        <v>0</v>
      </c>
      <c r="AK1831" s="30">
        <f t="shared" si="187"/>
        <v>2</v>
      </c>
      <c r="AL1831" s="31">
        <v>5</v>
      </c>
      <c r="AM1831" s="32">
        <f t="shared" si="186"/>
        <v>3</v>
      </c>
      <c r="AN1831" s="33" t="str">
        <f t="shared" si="188"/>
        <v>MOROSO</v>
      </c>
      <c r="AO1831" s="33" t="str">
        <f t="shared" si="189"/>
        <v>3meses_pendientes</v>
      </c>
      <c r="AP1831" s="33">
        <f t="shared" si="190"/>
        <v>90</v>
      </c>
      <c r="AQ1831" s="31">
        <f t="shared" si="191"/>
        <v>13</v>
      </c>
    </row>
    <row r="1832" spans="2:43" x14ac:dyDescent="0.3">
      <c r="B1832" s="37">
        <v>46095</v>
      </c>
      <c r="C1832" t="s">
        <v>35</v>
      </c>
      <c r="D1832" t="s">
        <v>13239</v>
      </c>
      <c r="E1832" t="s">
        <v>13240</v>
      </c>
      <c r="F1832" t="s">
        <v>36</v>
      </c>
      <c r="G1832" t="s">
        <v>13241</v>
      </c>
      <c r="H1832" t="s">
        <v>13242</v>
      </c>
      <c r="I1832" t="s">
        <v>744</v>
      </c>
      <c r="J1832" t="s">
        <v>744</v>
      </c>
      <c r="K1832" t="s">
        <v>12383</v>
      </c>
      <c r="L1832" t="s">
        <v>13243</v>
      </c>
      <c r="M1832" t="s">
        <v>13244</v>
      </c>
      <c r="N1832" t="s">
        <v>13202</v>
      </c>
      <c r="O1832" t="s">
        <v>13159</v>
      </c>
      <c r="P1832" t="s">
        <v>12271</v>
      </c>
      <c r="Q1832" t="s">
        <v>13245</v>
      </c>
      <c r="R1832" s="26">
        <v>2</v>
      </c>
      <c r="S1832" s="23">
        <v>362076670000</v>
      </c>
      <c r="T1832" t="s">
        <v>37</v>
      </c>
      <c r="U1832" t="s">
        <v>1066</v>
      </c>
      <c r="V1832" s="39">
        <v>46098</v>
      </c>
      <c r="W1832" s="41">
        <v>30</v>
      </c>
      <c r="X1832" s="26" t="s">
        <v>446</v>
      </c>
      <c r="Z1832">
        <v>30.44</v>
      </c>
      <c r="AA1832">
        <v>30.44</v>
      </c>
      <c r="AB1832">
        <v>30.44</v>
      </c>
      <c r="AC1832">
        <v>30.44</v>
      </c>
      <c r="AE1832" s="41">
        <v>121.76</v>
      </c>
      <c r="AF1832">
        <v>1</v>
      </c>
      <c r="AG1832">
        <v>1</v>
      </c>
      <c r="AH1832">
        <v>1</v>
      </c>
      <c r="AI1832">
        <v>1</v>
      </c>
      <c r="AJ1832">
        <v>0</v>
      </c>
      <c r="AK1832" s="30">
        <f t="shared" si="187"/>
        <v>4</v>
      </c>
      <c r="AL1832" s="31">
        <v>5</v>
      </c>
      <c r="AM1832" s="32">
        <f t="shared" si="186"/>
        <v>1</v>
      </c>
      <c r="AN1832" s="33" t="str">
        <f t="shared" si="188"/>
        <v>MOROSO</v>
      </c>
      <c r="AO1832" s="33" t="str">
        <f t="shared" si="189"/>
        <v>1meses_pendientes</v>
      </c>
      <c r="AP1832" s="33">
        <f t="shared" si="190"/>
        <v>30</v>
      </c>
      <c r="AQ1832" s="31">
        <f t="shared" si="191"/>
        <v>17</v>
      </c>
    </row>
    <row r="1833" spans="2:43" x14ac:dyDescent="0.3">
      <c r="B1833" s="37">
        <v>46097</v>
      </c>
      <c r="C1833" t="s">
        <v>35</v>
      </c>
      <c r="D1833" t="s">
        <v>13246</v>
      </c>
      <c r="E1833" t="s">
        <v>13247</v>
      </c>
      <c r="F1833" t="s">
        <v>36</v>
      </c>
      <c r="G1833" t="s">
        <v>13248</v>
      </c>
      <c r="H1833" t="s">
        <v>13249</v>
      </c>
      <c r="I1833" t="s">
        <v>744</v>
      </c>
      <c r="J1833" t="s">
        <v>744</v>
      </c>
      <c r="K1833" t="s">
        <v>1054</v>
      </c>
      <c r="L1833" t="s">
        <v>13250</v>
      </c>
      <c r="M1833" t="s">
        <v>13251</v>
      </c>
      <c r="N1833" t="s">
        <v>13202</v>
      </c>
      <c r="O1833" t="s">
        <v>13159</v>
      </c>
      <c r="P1833" t="s">
        <v>12271</v>
      </c>
      <c r="Q1833" t="s">
        <v>13252</v>
      </c>
      <c r="R1833" s="26">
        <v>3</v>
      </c>
      <c r="S1833" s="23">
        <v>362073600000</v>
      </c>
      <c r="T1833" t="s">
        <v>37</v>
      </c>
      <c r="U1833" t="s">
        <v>1066</v>
      </c>
      <c r="V1833" s="39">
        <v>46104</v>
      </c>
      <c r="W1833" s="41">
        <v>33</v>
      </c>
      <c r="X1833" s="26" t="s">
        <v>446</v>
      </c>
      <c r="Y1833">
        <v>34.85</v>
      </c>
      <c r="AE1833" s="41">
        <v>34.85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 s="30">
        <f t="shared" si="187"/>
        <v>0</v>
      </c>
      <c r="AL1833" s="31">
        <v>5</v>
      </c>
      <c r="AM1833" s="32">
        <f t="shared" si="186"/>
        <v>5</v>
      </c>
      <c r="AN1833" s="33" t="str">
        <f t="shared" si="188"/>
        <v>NPN</v>
      </c>
      <c r="AO1833" s="33" t="str">
        <f t="shared" si="189"/>
        <v>5meses_pendientes</v>
      </c>
      <c r="AP1833" s="33">
        <f t="shared" si="190"/>
        <v>165</v>
      </c>
      <c r="AQ1833" s="31">
        <f t="shared" si="191"/>
        <v>23</v>
      </c>
    </row>
    <row r="1834" spans="2:43" x14ac:dyDescent="0.3">
      <c r="B1834" s="37">
        <v>46108</v>
      </c>
      <c r="C1834" t="s">
        <v>35</v>
      </c>
      <c r="D1834" t="s">
        <v>13253</v>
      </c>
      <c r="E1834" t="s">
        <v>13254</v>
      </c>
      <c r="F1834" t="s">
        <v>36</v>
      </c>
      <c r="G1834" t="s">
        <v>13255</v>
      </c>
      <c r="H1834" t="s">
        <v>13256</v>
      </c>
      <c r="I1834" t="s">
        <v>38</v>
      </c>
      <c r="J1834" t="s">
        <v>38</v>
      </c>
      <c r="K1834" t="s">
        <v>796</v>
      </c>
      <c r="L1834" t="s">
        <v>13257</v>
      </c>
      <c r="M1834" t="s">
        <v>13258</v>
      </c>
      <c r="N1834" t="s">
        <v>13202</v>
      </c>
      <c r="O1834" t="s">
        <v>13159</v>
      </c>
      <c r="P1834" t="s">
        <v>12271</v>
      </c>
      <c r="Q1834" t="s">
        <v>13259</v>
      </c>
      <c r="R1834" s="26">
        <v>3</v>
      </c>
      <c r="S1834" s="23">
        <v>366090520000</v>
      </c>
      <c r="T1834" t="s">
        <v>37</v>
      </c>
      <c r="U1834" t="s">
        <v>1066</v>
      </c>
      <c r="V1834" s="39">
        <v>46111</v>
      </c>
      <c r="W1834" s="41">
        <v>13</v>
      </c>
      <c r="X1834" s="26" t="s">
        <v>446</v>
      </c>
      <c r="Y1834">
        <v>35.86</v>
      </c>
      <c r="AA1834">
        <v>35.86</v>
      </c>
      <c r="AB1834">
        <v>35.9</v>
      </c>
      <c r="AE1834" s="41">
        <v>107.62</v>
      </c>
      <c r="AF1834">
        <v>0</v>
      </c>
      <c r="AG1834">
        <v>1</v>
      </c>
      <c r="AH1834">
        <v>1</v>
      </c>
      <c r="AI1834">
        <v>0</v>
      </c>
      <c r="AJ1834">
        <v>0</v>
      </c>
      <c r="AK1834" s="30">
        <f t="shared" si="187"/>
        <v>2</v>
      </c>
      <c r="AL1834" s="31">
        <v>5</v>
      </c>
      <c r="AM1834" s="32">
        <f t="shared" si="186"/>
        <v>3</v>
      </c>
      <c r="AN1834" s="33" t="str">
        <f t="shared" si="188"/>
        <v>MOROSO</v>
      </c>
      <c r="AO1834" s="33" t="str">
        <f t="shared" si="189"/>
        <v>3meses_pendientes</v>
      </c>
      <c r="AP1834" s="33">
        <f t="shared" si="190"/>
        <v>39</v>
      </c>
      <c r="AQ1834" s="31">
        <f t="shared" si="191"/>
        <v>30</v>
      </c>
    </row>
    <row r="1835" spans="2:43" x14ac:dyDescent="0.3">
      <c r="B1835" s="37">
        <v>46095</v>
      </c>
      <c r="C1835" t="s">
        <v>35</v>
      </c>
      <c r="D1835" t="s">
        <v>13260</v>
      </c>
      <c r="E1835" t="s">
        <v>13261</v>
      </c>
      <c r="F1835" t="s">
        <v>36</v>
      </c>
      <c r="G1835" t="s">
        <v>13262</v>
      </c>
      <c r="H1835" t="s">
        <v>13263</v>
      </c>
      <c r="I1835" t="s">
        <v>38</v>
      </c>
      <c r="J1835" t="s">
        <v>38</v>
      </c>
      <c r="K1835" t="s">
        <v>796</v>
      </c>
      <c r="L1835" t="s">
        <v>13264</v>
      </c>
      <c r="M1835" t="s">
        <v>13265</v>
      </c>
      <c r="N1835" t="s">
        <v>13266</v>
      </c>
      <c r="O1835" t="s">
        <v>13159</v>
      </c>
      <c r="P1835" t="s">
        <v>12271</v>
      </c>
      <c r="Q1835" t="s">
        <v>13267</v>
      </c>
      <c r="R1835" s="26">
        <v>2</v>
      </c>
      <c r="S1835" s="23">
        <v>366075610000</v>
      </c>
      <c r="T1835" t="s">
        <v>37</v>
      </c>
      <c r="U1835" t="s">
        <v>1066</v>
      </c>
      <c r="V1835" s="39">
        <v>46096</v>
      </c>
      <c r="W1835" s="41">
        <v>30</v>
      </c>
      <c r="X1835" s="26" t="s">
        <v>446</v>
      </c>
      <c r="Y1835">
        <v>30.44</v>
      </c>
      <c r="Z1835">
        <v>33.15</v>
      </c>
      <c r="AA1835">
        <v>129.93</v>
      </c>
      <c r="AB1835">
        <v>20</v>
      </c>
      <c r="AC1835">
        <v>56.76</v>
      </c>
      <c r="AE1835" s="41">
        <v>270.28000000000003</v>
      </c>
      <c r="AF1835">
        <v>1</v>
      </c>
      <c r="AG1835">
        <v>1</v>
      </c>
      <c r="AH1835">
        <v>1</v>
      </c>
      <c r="AI1835">
        <v>1</v>
      </c>
      <c r="AJ1835">
        <v>0</v>
      </c>
      <c r="AK1835" s="30">
        <f t="shared" si="187"/>
        <v>4</v>
      </c>
      <c r="AL1835" s="31">
        <v>5</v>
      </c>
      <c r="AM1835" s="32">
        <f t="shared" si="186"/>
        <v>1</v>
      </c>
      <c r="AN1835" s="33" t="str">
        <f t="shared" si="188"/>
        <v>MOROSO</v>
      </c>
      <c r="AO1835" s="33" t="str">
        <f t="shared" si="189"/>
        <v>1meses_pendientes</v>
      </c>
      <c r="AP1835" s="33">
        <f t="shared" si="190"/>
        <v>30</v>
      </c>
      <c r="AQ1835" s="31">
        <f t="shared" si="191"/>
        <v>15</v>
      </c>
    </row>
    <row r="1836" spans="2:43" x14ac:dyDescent="0.3">
      <c r="B1836" s="37">
        <v>46095</v>
      </c>
      <c r="C1836" t="s">
        <v>35</v>
      </c>
      <c r="D1836" t="s">
        <v>13268</v>
      </c>
      <c r="E1836" t="s">
        <v>13269</v>
      </c>
      <c r="F1836" t="s">
        <v>36</v>
      </c>
      <c r="G1836" t="s">
        <v>13270</v>
      </c>
      <c r="H1836" t="s">
        <v>13271</v>
      </c>
      <c r="I1836" t="s">
        <v>38</v>
      </c>
      <c r="J1836" t="s">
        <v>38</v>
      </c>
      <c r="K1836" t="s">
        <v>796</v>
      </c>
      <c r="L1836" t="s">
        <v>13272</v>
      </c>
      <c r="M1836" t="s">
        <v>13273</v>
      </c>
      <c r="N1836" t="s">
        <v>13266</v>
      </c>
      <c r="O1836" t="s">
        <v>13159</v>
      </c>
      <c r="P1836" t="s">
        <v>12271</v>
      </c>
      <c r="Q1836" t="s">
        <v>13274</v>
      </c>
      <c r="R1836" s="26">
        <v>2</v>
      </c>
      <c r="S1836" s="23">
        <v>362076820000</v>
      </c>
      <c r="T1836" t="s">
        <v>37</v>
      </c>
      <c r="U1836" t="s">
        <v>1066</v>
      </c>
      <c r="V1836" s="39">
        <v>46098</v>
      </c>
      <c r="W1836" s="41">
        <v>30</v>
      </c>
      <c r="X1836" s="26" t="s">
        <v>446</v>
      </c>
      <c r="AE1836" s="41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 s="30">
        <f t="shared" si="187"/>
        <v>0</v>
      </c>
      <c r="AL1836" s="31">
        <v>5</v>
      </c>
      <c r="AM1836" s="32">
        <f t="shared" si="186"/>
        <v>5</v>
      </c>
      <c r="AN1836" s="33" t="str">
        <f t="shared" si="188"/>
        <v>NPN</v>
      </c>
      <c r="AO1836" s="33" t="str">
        <f t="shared" si="189"/>
        <v>5meses_pendientes</v>
      </c>
      <c r="AP1836" s="33">
        <f t="shared" si="190"/>
        <v>150</v>
      </c>
      <c r="AQ1836" s="31">
        <f t="shared" si="191"/>
        <v>17</v>
      </c>
    </row>
    <row r="1837" spans="2:43" x14ac:dyDescent="0.3">
      <c r="B1837" s="37">
        <v>46098</v>
      </c>
      <c r="C1837" t="s">
        <v>35</v>
      </c>
      <c r="D1837" t="s">
        <v>13275</v>
      </c>
      <c r="E1837" t="s">
        <v>13276</v>
      </c>
      <c r="F1837" t="s">
        <v>36</v>
      </c>
      <c r="G1837" t="s">
        <v>13277</v>
      </c>
      <c r="H1837" t="s">
        <v>13278</v>
      </c>
      <c r="I1837" t="s">
        <v>744</v>
      </c>
      <c r="J1837" t="s">
        <v>744</v>
      </c>
      <c r="K1837" t="s">
        <v>1054</v>
      </c>
      <c r="L1837" t="s">
        <v>13279</v>
      </c>
      <c r="M1837" t="s">
        <v>13280</v>
      </c>
      <c r="N1837" t="s">
        <v>13266</v>
      </c>
      <c r="O1837" t="s">
        <v>13159</v>
      </c>
      <c r="P1837" t="s">
        <v>12271</v>
      </c>
      <c r="Q1837" t="s">
        <v>13281</v>
      </c>
      <c r="R1837" s="26">
        <v>2</v>
      </c>
      <c r="S1837" s="23">
        <v>369079060000</v>
      </c>
      <c r="T1837" t="s">
        <v>37</v>
      </c>
      <c r="U1837" t="s">
        <v>1066</v>
      </c>
      <c r="V1837" s="39">
        <v>46100</v>
      </c>
      <c r="W1837" s="41">
        <v>30</v>
      </c>
      <c r="X1837" s="26" t="s">
        <v>446</v>
      </c>
      <c r="AE1837" s="41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 s="30">
        <f t="shared" si="187"/>
        <v>0</v>
      </c>
      <c r="AL1837" s="31">
        <v>5</v>
      </c>
      <c r="AM1837" s="32">
        <f t="shared" si="186"/>
        <v>5</v>
      </c>
      <c r="AN1837" s="33" t="str">
        <f t="shared" si="188"/>
        <v>NPN</v>
      </c>
      <c r="AO1837" s="33" t="str">
        <f t="shared" si="189"/>
        <v>5meses_pendientes</v>
      </c>
      <c r="AP1837" s="33">
        <f t="shared" si="190"/>
        <v>150</v>
      </c>
      <c r="AQ1837" s="31">
        <f t="shared" si="191"/>
        <v>19</v>
      </c>
    </row>
    <row r="1838" spans="2:43" x14ac:dyDescent="0.3">
      <c r="B1838" s="37">
        <v>46100</v>
      </c>
      <c r="C1838" t="s">
        <v>35</v>
      </c>
      <c r="D1838" t="s">
        <v>13282</v>
      </c>
      <c r="E1838" t="s">
        <v>13283</v>
      </c>
      <c r="F1838" t="s">
        <v>36</v>
      </c>
      <c r="G1838" t="s">
        <v>13284</v>
      </c>
      <c r="H1838" t="s">
        <v>13285</v>
      </c>
      <c r="I1838" t="s">
        <v>744</v>
      </c>
      <c r="J1838" t="s">
        <v>744</v>
      </c>
      <c r="K1838" t="s">
        <v>1054</v>
      </c>
      <c r="L1838" t="s">
        <v>13286</v>
      </c>
      <c r="M1838" t="s">
        <v>13287</v>
      </c>
      <c r="N1838" t="s">
        <v>13266</v>
      </c>
      <c r="O1838" t="s">
        <v>13159</v>
      </c>
      <c r="P1838" t="s">
        <v>12271</v>
      </c>
      <c r="Q1838" t="s">
        <v>13288</v>
      </c>
      <c r="R1838" s="26">
        <v>2</v>
      </c>
      <c r="S1838" s="23">
        <v>367082800000</v>
      </c>
      <c r="T1838" t="s">
        <v>37</v>
      </c>
      <c r="U1838" t="s">
        <v>1066</v>
      </c>
      <c r="V1838" s="39">
        <v>46103</v>
      </c>
      <c r="W1838" s="41">
        <v>30</v>
      </c>
      <c r="X1838" s="26" t="s">
        <v>446</v>
      </c>
      <c r="Y1838">
        <v>30.44</v>
      </c>
      <c r="Z1838">
        <v>15.22</v>
      </c>
      <c r="AA1838">
        <v>45.66</v>
      </c>
      <c r="AB1838">
        <v>30.44</v>
      </c>
      <c r="AE1838" s="41">
        <v>121.75999999999999</v>
      </c>
      <c r="AF1838">
        <v>1</v>
      </c>
      <c r="AG1838">
        <v>1</v>
      </c>
      <c r="AH1838">
        <v>1</v>
      </c>
      <c r="AI1838">
        <v>0</v>
      </c>
      <c r="AJ1838">
        <v>0</v>
      </c>
      <c r="AK1838" s="30">
        <f t="shared" si="187"/>
        <v>3</v>
      </c>
      <c r="AL1838" s="31">
        <v>5</v>
      </c>
      <c r="AM1838" s="32">
        <f t="shared" si="186"/>
        <v>2</v>
      </c>
      <c r="AN1838" s="33" t="str">
        <f t="shared" si="188"/>
        <v>MOROSO</v>
      </c>
      <c r="AO1838" s="33" t="str">
        <f t="shared" si="189"/>
        <v>2meses_pendientes</v>
      </c>
      <c r="AP1838" s="33">
        <f t="shared" si="190"/>
        <v>60</v>
      </c>
      <c r="AQ1838" s="31">
        <f t="shared" si="191"/>
        <v>22</v>
      </c>
    </row>
    <row r="1839" spans="2:43" x14ac:dyDescent="0.3">
      <c r="B1839" s="37">
        <v>46104</v>
      </c>
      <c r="C1839" t="s">
        <v>35</v>
      </c>
      <c r="D1839" t="s">
        <v>13289</v>
      </c>
      <c r="E1839" t="s">
        <v>13290</v>
      </c>
      <c r="F1839" t="s">
        <v>36</v>
      </c>
      <c r="G1839" t="s">
        <v>13291</v>
      </c>
      <c r="H1839" t="s">
        <v>13292</v>
      </c>
      <c r="I1839" t="s">
        <v>38</v>
      </c>
      <c r="J1839" t="s">
        <v>38</v>
      </c>
      <c r="K1839" t="s">
        <v>796</v>
      </c>
      <c r="L1839" t="s">
        <v>13293</v>
      </c>
      <c r="M1839" t="s">
        <v>13294</v>
      </c>
      <c r="N1839" t="s">
        <v>13266</v>
      </c>
      <c r="O1839" t="s">
        <v>13159</v>
      </c>
      <c r="P1839" t="s">
        <v>12271</v>
      </c>
      <c r="Q1839" t="s">
        <v>13295</v>
      </c>
      <c r="R1839" s="26">
        <v>2</v>
      </c>
      <c r="S1839" s="23">
        <v>366084770000</v>
      </c>
      <c r="T1839" t="s">
        <v>37</v>
      </c>
      <c r="U1839" t="s">
        <v>1066</v>
      </c>
      <c r="V1839" s="39">
        <v>46105</v>
      </c>
      <c r="W1839" s="41">
        <v>30</v>
      </c>
      <c r="X1839" s="26" t="s">
        <v>446</v>
      </c>
      <c r="Z1839">
        <v>31</v>
      </c>
      <c r="AA1839">
        <v>31</v>
      </c>
      <c r="AB1839">
        <v>30</v>
      </c>
      <c r="AE1839" s="41">
        <v>92</v>
      </c>
      <c r="AF1839">
        <v>1</v>
      </c>
      <c r="AG1839">
        <v>1</v>
      </c>
      <c r="AH1839">
        <v>1</v>
      </c>
      <c r="AI1839">
        <v>0</v>
      </c>
      <c r="AJ1839">
        <v>0</v>
      </c>
      <c r="AK1839" s="30">
        <f t="shared" si="187"/>
        <v>3</v>
      </c>
      <c r="AL1839" s="31">
        <v>5</v>
      </c>
      <c r="AM1839" s="32">
        <f t="shared" si="186"/>
        <v>2</v>
      </c>
      <c r="AN1839" s="33" t="str">
        <f t="shared" si="188"/>
        <v>MOROSO</v>
      </c>
      <c r="AO1839" s="33" t="str">
        <f t="shared" si="189"/>
        <v>2meses_pendientes</v>
      </c>
      <c r="AP1839" s="33">
        <f t="shared" si="190"/>
        <v>60</v>
      </c>
      <c r="AQ1839" s="31">
        <f t="shared" si="191"/>
        <v>24</v>
      </c>
    </row>
    <row r="1840" spans="2:43" x14ac:dyDescent="0.3">
      <c r="B1840" s="37">
        <v>46108</v>
      </c>
      <c r="C1840" t="s">
        <v>35</v>
      </c>
      <c r="D1840" t="s">
        <v>13296</v>
      </c>
      <c r="E1840" t="s">
        <v>13297</v>
      </c>
      <c r="F1840" t="s">
        <v>36</v>
      </c>
      <c r="G1840" t="s">
        <v>13298</v>
      </c>
      <c r="H1840" t="s">
        <v>13299</v>
      </c>
      <c r="I1840" t="s">
        <v>38</v>
      </c>
      <c r="J1840" t="s">
        <v>38</v>
      </c>
      <c r="K1840" t="s">
        <v>796</v>
      </c>
      <c r="L1840" t="s">
        <v>13300</v>
      </c>
      <c r="M1840" t="s">
        <v>13301</v>
      </c>
      <c r="N1840" t="s">
        <v>13266</v>
      </c>
      <c r="O1840" t="s">
        <v>13159</v>
      </c>
      <c r="P1840" t="s">
        <v>12271</v>
      </c>
      <c r="Q1840" t="s">
        <v>13302</v>
      </c>
      <c r="R1840" s="26">
        <v>2</v>
      </c>
      <c r="S1840" s="23">
        <v>367090570000</v>
      </c>
      <c r="T1840" t="s">
        <v>37</v>
      </c>
      <c r="U1840" t="s">
        <v>1066</v>
      </c>
      <c r="V1840" s="39">
        <v>46110</v>
      </c>
      <c r="W1840" s="41">
        <v>30</v>
      </c>
      <c r="X1840" s="26" t="s">
        <v>446</v>
      </c>
      <c r="Y1840">
        <v>7</v>
      </c>
      <c r="AA1840">
        <v>30.44</v>
      </c>
      <c r="AB1840">
        <v>30.44</v>
      </c>
      <c r="AE1840" s="41">
        <v>67.88</v>
      </c>
      <c r="AF1840">
        <v>0</v>
      </c>
      <c r="AG1840">
        <v>1</v>
      </c>
      <c r="AH1840">
        <v>1</v>
      </c>
      <c r="AI1840">
        <v>0</v>
      </c>
      <c r="AJ1840">
        <v>0</v>
      </c>
      <c r="AK1840" s="30">
        <f t="shared" si="187"/>
        <v>2</v>
      </c>
      <c r="AL1840" s="31">
        <v>5</v>
      </c>
      <c r="AM1840" s="32">
        <f t="shared" si="186"/>
        <v>3</v>
      </c>
      <c r="AN1840" s="33" t="str">
        <f t="shared" si="188"/>
        <v>MOROSO</v>
      </c>
      <c r="AO1840" s="33" t="str">
        <f t="shared" si="189"/>
        <v>3meses_pendientes</v>
      </c>
      <c r="AP1840" s="33">
        <f t="shared" si="190"/>
        <v>90</v>
      </c>
      <c r="AQ1840" s="31">
        <f t="shared" si="191"/>
        <v>29</v>
      </c>
    </row>
    <row r="1841" spans="2:43" x14ac:dyDescent="0.3">
      <c r="B1841" s="37">
        <v>46089</v>
      </c>
      <c r="C1841" t="s">
        <v>35</v>
      </c>
      <c r="D1841" t="s">
        <v>13303</v>
      </c>
      <c r="E1841" t="s">
        <v>13266</v>
      </c>
      <c r="F1841" t="s">
        <v>36</v>
      </c>
      <c r="G1841" t="s">
        <v>13304</v>
      </c>
      <c r="H1841" t="s">
        <v>13305</v>
      </c>
      <c r="I1841" t="s">
        <v>38</v>
      </c>
      <c r="J1841" t="s">
        <v>38</v>
      </c>
      <c r="K1841" t="s">
        <v>2304</v>
      </c>
      <c r="L1841" t="s">
        <v>13306</v>
      </c>
      <c r="M1841" t="s">
        <v>13307</v>
      </c>
      <c r="N1841" t="s">
        <v>13308</v>
      </c>
      <c r="O1841" t="s">
        <v>13159</v>
      </c>
      <c r="P1841" t="s">
        <v>12271</v>
      </c>
      <c r="Q1841" t="s">
        <v>13309</v>
      </c>
      <c r="R1841" s="26">
        <v>2</v>
      </c>
      <c r="S1841" s="23">
        <v>363068010000</v>
      </c>
      <c r="T1841" t="s">
        <v>37</v>
      </c>
      <c r="U1841" t="s">
        <v>1066</v>
      </c>
      <c r="V1841" s="39">
        <v>46091</v>
      </c>
      <c r="W1841" s="41">
        <v>30</v>
      </c>
      <c r="X1841" s="26" t="s">
        <v>446</v>
      </c>
      <c r="Y1841">
        <v>30.44</v>
      </c>
      <c r="AE1841" s="41">
        <v>30.44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 s="30">
        <f t="shared" si="187"/>
        <v>0</v>
      </c>
      <c r="AL1841" s="31">
        <v>5</v>
      </c>
      <c r="AM1841" s="32">
        <f t="shared" si="186"/>
        <v>5</v>
      </c>
      <c r="AN1841" s="33" t="str">
        <f t="shared" si="188"/>
        <v>NPN</v>
      </c>
      <c r="AO1841" s="33" t="str">
        <f t="shared" si="189"/>
        <v>5meses_pendientes</v>
      </c>
      <c r="AP1841" s="33">
        <f t="shared" si="190"/>
        <v>150</v>
      </c>
      <c r="AQ1841" s="31">
        <f t="shared" si="191"/>
        <v>10</v>
      </c>
    </row>
    <row r="1842" spans="2:43" x14ac:dyDescent="0.3">
      <c r="B1842" s="37">
        <v>46089</v>
      </c>
      <c r="C1842" t="s">
        <v>35</v>
      </c>
      <c r="D1842" t="s">
        <v>13310</v>
      </c>
      <c r="E1842" t="s">
        <v>13311</v>
      </c>
      <c r="F1842" t="s">
        <v>36</v>
      </c>
      <c r="G1842" t="s">
        <v>13312</v>
      </c>
      <c r="H1842" t="s">
        <v>13313</v>
      </c>
      <c r="I1842" t="s">
        <v>744</v>
      </c>
      <c r="J1842" t="s">
        <v>744</v>
      </c>
      <c r="K1842" t="s">
        <v>1054</v>
      </c>
      <c r="L1842" t="s">
        <v>13314</v>
      </c>
      <c r="M1842" t="s">
        <v>13315</v>
      </c>
      <c r="N1842" t="s">
        <v>13308</v>
      </c>
      <c r="O1842" t="s">
        <v>13159</v>
      </c>
      <c r="P1842" t="s">
        <v>12271</v>
      </c>
      <c r="Q1842" t="s">
        <v>13316</v>
      </c>
      <c r="R1842" s="26">
        <v>2</v>
      </c>
      <c r="S1842" s="23">
        <v>366073060000</v>
      </c>
      <c r="T1842" t="s">
        <v>37</v>
      </c>
      <c r="U1842" t="s">
        <v>1066</v>
      </c>
      <c r="V1842" s="39">
        <v>46094</v>
      </c>
      <c r="W1842" s="41">
        <v>30</v>
      </c>
      <c r="X1842" s="26" t="s">
        <v>446</v>
      </c>
      <c r="Z1842">
        <v>30.44</v>
      </c>
      <c r="AA1842">
        <v>30.44</v>
      </c>
      <c r="AC1842">
        <v>30.44</v>
      </c>
      <c r="AE1842" s="41">
        <v>91.320000000000007</v>
      </c>
      <c r="AF1842">
        <v>1</v>
      </c>
      <c r="AG1842">
        <v>1</v>
      </c>
      <c r="AH1842">
        <v>0</v>
      </c>
      <c r="AI1842">
        <v>1</v>
      </c>
      <c r="AJ1842">
        <v>0</v>
      </c>
      <c r="AK1842" s="30">
        <f t="shared" si="187"/>
        <v>3</v>
      </c>
      <c r="AL1842" s="31">
        <v>5</v>
      </c>
      <c r="AM1842" s="32">
        <f t="shared" si="186"/>
        <v>2</v>
      </c>
      <c r="AN1842" s="33" t="str">
        <f t="shared" si="188"/>
        <v>MOROSO</v>
      </c>
      <c r="AO1842" s="33" t="str">
        <f t="shared" si="189"/>
        <v>2meses_pendientes</v>
      </c>
      <c r="AP1842" s="33">
        <f t="shared" si="190"/>
        <v>60</v>
      </c>
      <c r="AQ1842" s="31">
        <f t="shared" si="191"/>
        <v>13</v>
      </c>
    </row>
    <row r="1843" spans="2:43" x14ac:dyDescent="0.3">
      <c r="B1843" s="37">
        <v>46090</v>
      </c>
      <c r="C1843" t="s">
        <v>35</v>
      </c>
      <c r="D1843" t="s">
        <v>13317</v>
      </c>
      <c r="E1843" t="s">
        <v>13318</v>
      </c>
      <c r="F1843" t="s">
        <v>36</v>
      </c>
      <c r="G1843" t="s">
        <v>13319</v>
      </c>
      <c r="H1843" t="s">
        <v>13320</v>
      </c>
      <c r="I1843" t="s">
        <v>38</v>
      </c>
      <c r="J1843" t="s">
        <v>38</v>
      </c>
      <c r="K1843" t="s">
        <v>4677</v>
      </c>
      <c r="L1843" t="s">
        <v>13321</v>
      </c>
      <c r="M1843" t="s">
        <v>13322</v>
      </c>
      <c r="N1843" t="s">
        <v>13308</v>
      </c>
      <c r="O1843" t="s">
        <v>13159</v>
      </c>
      <c r="P1843" t="s">
        <v>12271</v>
      </c>
      <c r="Q1843" t="s">
        <v>13323</v>
      </c>
      <c r="R1843" s="26">
        <v>2</v>
      </c>
      <c r="S1843" s="23">
        <v>361069840000</v>
      </c>
      <c r="T1843" t="s">
        <v>37</v>
      </c>
      <c r="U1843" t="s">
        <v>1066</v>
      </c>
      <c r="V1843" s="39">
        <v>46091</v>
      </c>
      <c r="W1843" s="41">
        <v>30</v>
      </c>
      <c r="X1843" s="26" t="s">
        <v>446</v>
      </c>
      <c r="Y1843">
        <v>30.44</v>
      </c>
      <c r="AE1843" s="41">
        <v>30.44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 s="30">
        <f t="shared" si="187"/>
        <v>0</v>
      </c>
      <c r="AL1843" s="31">
        <v>5</v>
      </c>
      <c r="AM1843" s="32">
        <f t="shared" si="186"/>
        <v>5</v>
      </c>
      <c r="AN1843" s="33" t="str">
        <f t="shared" si="188"/>
        <v>NPN</v>
      </c>
      <c r="AO1843" s="33" t="str">
        <f t="shared" si="189"/>
        <v>5meses_pendientes</v>
      </c>
      <c r="AP1843" s="33">
        <f t="shared" si="190"/>
        <v>150</v>
      </c>
      <c r="AQ1843" s="31">
        <f t="shared" si="191"/>
        <v>10</v>
      </c>
    </row>
    <row r="1844" spans="2:43" x14ac:dyDescent="0.3">
      <c r="B1844" s="37">
        <v>46098</v>
      </c>
      <c r="C1844" t="s">
        <v>35</v>
      </c>
      <c r="D1844" t="s">
        <v>13324</v>
      </c>
      <c r="E1844" t="s">
        <v>13325</v>
      </c>
      <c r="F1844" t="s">
        <v>36</v>
      </c>
      <c r="G1844" t="s">
        <v>13326</v>
      </c>
      <c r="H1844" t="s">
        <v>13327</v>
      </c>
      <c r="I1844" t="s">
        <v>744</v>
      </c>
      <c r="J1844" t="s">
        <v>744</v>
      </c>
      <c r="K1844" t="s">
        <v>13328</v>
      </c>
      <c r="L1844" t="s">
        <v>13329</v>
      </c>
      <c r="M1844" t="s">
        <v>13330</v>
      </c>
      <c r="N1844" t="s">
        <v>13308</v>
      </c>
      <c r="O1844" t="s">
        <v>13159</v>
      </c>
      <c r="P1844" t="s">
        <v>12271</v>
      </c>
      <c r="Q1844" t="s">
        <v>13331</v>
      </c>
      <c r="R1844" s="26">
        <v>2</v>
      </c>
      <c r="S1844" s="23">
        <v>363079530000</v>
      </c>
      <c r="T1844" t="s">
        <v>37</v>
      </c>
      <c r="U1844" t="s">
        <v>1066</v>
      </c>
      <c r="V1844" s="39">
        <v>46102</v>
      </c>
      <c r="W1844" s="41">
        <v>30</v>
      </c>
      <c r="X1844" s="26" t="s">
        <v>446</v>
      </c>
      <c r="Y1844">
        <v>30.44</v>
      </c>
      <c r="Z1844">
        <v>30.44</v>
      </c>
      <c r="AB1844">
        <v>30.44</v>
      </c>
      <c r="AC1844">
        <v>30.44</v>
      </c>
      <c r="AE1844" s="41">
        <v>121.76</v>
      </c>
      <c r="AF1844">
        <v>1</v>
      </c>
      <c r="AG1844">
        <v>0</v>
      </c>
      <c r="AH1844">
        <v>1</v>
      </c>
      <c r="AI1844">
        <v>1</v>
      </c>
      <c r="AJ1844">
        <v>0</v>
      </c>
      <c r="AK1844" s="30">
        <f t="shared" si="187"/>
        <v>3</v>
      </c>
      <c r="AL1844" s="31">
        <v>5</v>
      </c>
      <c r="AM1844" s="32">
        <f t="shared" si="186"/>
        <v>2</v>
      </c>
      <c r="AN1844" s="33" t="str">
        <f t="shared" si="188"/>
        <v>MOROSO</v>
      </c>
      <c r="AO1844" s="33" t="str">
        <f t="shared" si="189"/>
        <v>2meses_pendientes</v>
      </c>
      <c r="AP1844" s="33">
        <f t="shared" si="190"/>
        <v>60</v>
      </c>
      <c r="AQ1844" s="31">
        <f t="shared" si="191"/>
        <v>21</v>
      </c>
    </row>
    <row r="1845" spans="2:43" x14ac:dyDescent="0.3">
      <c r="B1845" s="37">
        <v>46102</v>
      </c>
      <c r="C1845" t="s">
        <v>35</v>
      </c>
      <c r="D1845" t="s">
        <v>13332</v>
      </c>
      <c r="E1845" t="s">
        <v>13333</v>
      </c>
      <c r="F1845" t="s">
        <v>36</v>
      </c>
      <c r="G1845" t="s">
        <v>13334</v>
      </c>
      <c r="H1845" t="s">
        <v>13335</v>
      </c>
      <c r="I1845" t="s">
        <v>744</v>
      </c>
      <c r="J1845" t="s">
        <v>744</v>
      </c>
      <c r="K1845" t="s">
        <v>1054</v>
      </c>
      <c r="L1845" t="s">
        <v>13336</v>
      </c>
      <c r="M1845" t="s">
        <v>13337</v>
      </c>
      <c r="N1845" t="s">
        <v>13308</v>
      </c>
      <c r="O1845" t="s">
        <v>13159</v>
      </c>
      <c r="P1845" t="s">
        <v>12271</v>
      </c>
      <c r="Q1845" t="s">
        <v>13338</v>
      </c>
      <c r="R1845" s="26">
        <v>2</v>
      </c>
      <c r="S1845" s="23">
        <v>365084210000</v>
      </c>
      <c r="T1845" t="s">
        <v>37</v>
      </c>
      <c r="U1845" t="s">
        <v>1066</v>
      </c>
      <c r="V1845" s="39">
        <v>46111</v>
      </c>
      <c r="W1845" s="41">
        <v>30</v>
      </c>
      <c r="X1845" s="26" t="s">
        <v>446</v>
      </c>
      <c r="Y1845">
        <v>30.44</v>
      </c>
      <c r="Z1845">
        <v>15.44</v>
      </c>
      <c r="AA1845">
        <v>15</v>
      </c>
      <c r="AB1845">
        <v>16</v>
      </c>
      <c r="AC1845">
        <v>16</v>
      </c>
      <c r="AE1845" s="41">
        <v>92.88</v>
      </c>
      <c r="AF1845">
        <v>1</v>
      </c>
      <c r="AG1845">
        <v>1</v>
      </c>
      <c r="AH1845">
        <v>1</v>
      </c>
      <c r="AI1845">
        <v>1</v>
      </c>
      <c r="AJ1845">
        <v>0</v>
      </c>
      <c r="AK1845" s="30">
        <f t="shared" si="187"/>
        <v>4</v>
      </c>
      <c r="AL1845" s="31">
        <v>5</v>
      </c>
      <c r="AM1845" s="32">
        <f t="shared" si="186"/>
        <v>1</v>
      </c>
      <c r="AN1845" s="33" t="str">
        <f t="shared" si="188"/>
        <v>MOROSO</v>
      </c>
      <c r="AO1845" s="33" t="str">
        <f t="shared" si="189"/>
        <v>1meses_pendientes</v>
      </c>
      <c r="AP1845" s="33">
        <f t="shared" si="190"/>
        <v>30</v>
      </c>
      <c r="AQ1845" s="31">
        <f t="shared" si="191"/>
        <v>30</v>
      </c>
    </row>
    <row r="1846" spans="2:43" x14ac:dyDescent="0.3">
      <c r="B1846" s="37">
        <v>46104</v>
      </c>
      <c r="C1846" t="s">
        <v>35</v>
      </c>
      <c r="D1846" t="s">
        <v>13339</v>
      </c>
      <c r="E1846" t="s">
        <v>13340</v>
      </c>
      <c r="F1846" t="s">
        <v>36</v>
      </c>
      <c r="G1846" t="s">
        <v>13341</v>
      </c>
      <c r="H1846" t="s">
        <v>13342</v>
      </c>
      <c r="I1846" t="s">
        <v>38</v>
      </c>
      <c r="J1846" t="s">
        <v>38</v>
      </c>
      <c r="K1846" t="s">
        <v>2304</v>
      </c>
      <c r="L1846" t="s">
        <v>13343</v>
      </c>
      <c r="M1846" t="s">
        <v>13344</v>
      </c>
      <c r="N1846" t="s">
        <v>13308</v>
      </c>
      <c r="O1846" t="s">
        <v>13159</v>
      </c>
      <c r="P1846" t="s">
        <v>12271</v>
      </c>
      <c r="Q1846" t="s">
        <v>13345</v>
      </c>
      <c r="R1846" s="26">
        <v>2</v>
      </c>
      <c r="S1846" s="23">
        <v>361076860000</v>
      </c>
      <c r="T1846" t="s">
        <v>37</v>
      </c>
      <c r="U1846" t="s">
        <v>1066</v>
      </c>
      <c r="V1846" s="39">
        <v>46100</v>
      </c>
      <c r="W1846" s="41">
        <v>30</v>
      </c>
      <c r="X1846" s="26" t="s">
        <v>446</v>
      </c>
      <c r="Z1846">
        <v>30.44</v>
      </c>
      <c r="AA1846">
        <v>30.44</v>
      </c>
      <c r="AE1846" s="41">
        <v>60.88</v>
      </c>
      <c r="AF1846">
        <v>1</v>
      </c>
      <c r="AG1846">
        <v>1</v>
      </c>
      <c r="AH1846">
        <v>0</v>
      </c>
      <c r="AI1846">
        <v>0</v>
      </c>
      <c r="AJ1846">
        <v>0</v>
      </c>
      <c r="AK1846" s="30">
        <f t="shared" si="187"/>
        <v>2</v>
      </c>
      <c r="AL1846" s="31">
        <v>5</v>
      </c>
      <c r="AM1846" s="32">
        <f t="shared" si="186"/>
        <v>3</v>
      </c>
      <c r="AN1846" s="33" t="str">
        <f t="shared" si="188"/>
        <v>MOROSO</v>
      </c>
      <c r="AO1846" s="33" t="str">
        <f t="shared" si="189"/>
        <v>3meses_pendientes</v>
      </c>
      <c r="AP1846" s="33">
        <f t="shared" si="190"/>
        <v>90</v>
      </c>
      <c r="AQ1846" s="31">
        <f t="shared" si="191"/>
        <v>19</v>
      </c>
    </row>
    <row r="1847" spans="2:43" x14ac:dyDescent="0.3">
      <c r="B1847" s="37">
        <v>46108</v>
      </c>
      <c r="C1847" t="s">
        <v>35</v>
      </c>
      <c r="D1847" t="s">
        <v>13346</v>
      </c>
      <c r="E1847" t="s">
        <v>13347</v>
      </c>
      <c r="F1847" t="s">
        <v>36</v>
      </c>
      <c r="G1847" t="s">
        <v>13348</v>
      </c>
      <c r="H1847" t="s">
        <v>13349</v>
      </c>
      <c r="I1847" t="s">
        <v>38</v>
      </c>
      <c r="J1847" t="s">
        <v>529</v>
      </c>
      <c r="K1847" t="s">
        <v>537</v>
      </c>
      <c r="L1847" t="s">
        <v>13350</v>
      </c>
      <c r="M1847" t="s">
        <v>13351</v>
      </c>
      <c r="N1847" t="s">
        <v>13308</v>
      </c>
      <c r="O1847" t="s">
        <v>13159</v>
      </c>
      <c r="P1847" t="s">
        <v>12271</v>
      </c>
      <c r="Q1847" t="s">
        <v>13352</v>
      </c>
      <c r="R1847" s="26">
        <v>2</v>
      </c>
      <c r="S1847" s="23">
        <v>361090500000</v>
      </c>
      <c r="T1847" t="s">
        <v>37</v>
      </c>
      <c r="U1847" t="s">
        <v>1066</v>
      </c>
      <c r="V1847" s="39">
        <v>46111</v>
      </c>
      <c r="W1847" s="41">
        <v>30</v>
      </c>
      <c r="X1847" s="26" t="s">
        <v>446</v>
      </c>
      <c r="AE1847" s="41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 s="30">
        <f t="shared" si="187"/>
        <v>0</v>
      </c>
      <c r="AL1847" s="31">
        <v>5</v>
      </c>
      <c r="AM1847" s="32">
        <f t="shared" si="186"/>
        <v>5</v>
      </c>
      <c r="AN1847" s="33" t="str">
        <f t="shared" si="188"/>
        <v>NPN</v>
      </c>
      <c r="AO1847" s="33" t="str">
        <f t="shared" si="189"/>
        <v>5meses_pendientes</v>
      </c>
      <c r="AP1847" s="33">
        <f t="shared" si="190"/>
        <v>150</v>
      </c>
      <c r="AQ1847" s="31">
        <f t="shared" si="191"/>
        <v>30</v>
      </c>
    </row>
    <row r="1848" spans="2:43" x14ac:dyDescent="0.3">
      <c r="B1848" s="37">
        <v>46113</v>
      </c>
      <c r="C1848" t="s">
        <v>35</v>
      </c>
      <c r="D1848" t="s">
        <v>13353</v>
      </c>
      <c r="E1848" t="s">
        <v>13354</v>
      </c>
      <c r="F1848" t="s">
        <v>13355</v>
      </c>
      <c r="G1848" t="s">
        <v>13356</v>
      </c>
      <c r="H1848" t="s">
        <v>12969</v>
      </c>
      <c r="I1848" t="s">
        <v>38</v>
      </c>
      <c r="J1848" t="s">
        <v>38</v>
      </c>
      <c r="K1848" t="s">
        <v>11977</v>
      </c>
      <c r="L1848" t="s">
        <v>13355</v>
      </c>
      <c r="M1848" t="s">
        <v>13357</v>
      </c>
      <c r="N1848" t="s">
        <v>12942</v>
      </c>
      <c r="O1848" t="s">
        <v>13358</v>
      </c>
      <c r="P1848" t="s">
        <v>12271</v>
      </c>
      <c r="Q1848" t="s">
        <v>13359</v>
      </c>
      <c r="R1848" s="26">
        <v>3</v>
      </c>
      <c r="S1848" s="23">
        <v>366093820000</v>
      </c>
      <c r="T1848" t="s">
        <v>37</v>
      </c>
      <c r="U1848" t="s">
        <v>1066</v>
      </c>
      <c r="V1848" s="39">
        <v>46112</v>
      </c>
      <c r="W1848" s="41">
        <v>34</v>
      </c>
      <c r="X1848" s="26" t="s">
        <v>446</v>
      </c>
      <c r="Y1848">
        <v>35.86</v>
      </c>
      <c r="AA1848">
        <v>35.86</v>
      </c>
      <c r="AB1848">
        <v>35.86</v>
      </c>
      <c r="AC1848">
        <v>35.9</v>
      </c>
      <c r="AE1848" s="41">
        <v>143.47999999999999</v>
      </c>
      <c r="AF1848">
        <v>0</v>
      </c>
      <c r="AG1848">
        <v>1</v>
      </c>
      <c r="AH1848">
        <v>1</v>
      </c>
      <c r="AI1848">
        <v>1</v>
      </c>
      <c r="AJ1848">
        <v>0</v>
      </c>
      <c r="AK1848" s="30">
        <f t="shared" si="187"/>
        <v>3</v>
      </c>
      <c r="AL1848" s="31">
        <v>5</v>
      </c>
      <c r="AM1848" s="32">
        <f t="shared" si="186"/>
        <v>2</v>
      </c>
      <c r="AN1848" s="33" t="str">
        <f t="shared" si="188"/>
        <v>MOROSO</v>
      </c>
      <c r="AO1848" s="33" t="str">
        <f t="shared" si="189"/>
        <v>2meses_pendientes</v>
      </c>
      <c r="AP1848" s="33">
        <f t="shared" si="190"/>
        <v>68</v>
      </c>
      <c r="AQ1848" s="31">
        <f t="shared" si="191"/>
        <v>31</v>
      </c>
    </row>
    <row r="1849" spans="2:43" x14ac:dyDescent="0.3">
      <c r="B1849" s="37">
        <v>46113</v>
      </c>
      <c r="C1849" t="s">
        <v>35</v>
      </c>
      <c r="D1849" t="s">
        <v>13360</v>
      </c>
      <c r="E1849" t="s">
        <v>13361</v>
      </c>
      <c r="F1849" t="s">
        <v>13362</v>
      </c>
      <c r="G1849" t="s">
        <v>13363</v>
      </c>
      <c r="H1849" t="s">
        <v>13364</v>
      </c>
      <c r="I1849" t="s">
        <v>38</v>
      </c>
      <c r="J1849" t="s">
        <v>38</v>
      </c>
      <c r="K1849" t="s">
        <v>689</v>
      </c>
      <c r="L1849" t="s">
        <v>13365</v>
      </c>
      <c r="M1849" t="s">
        <v>13366</v>
      </c>
      <c r="N1849" t="s">
        <v>442</v>
      </c>
      <c r="O1849" t="s">
        <v>666</v>
      </c>
      <c r="P1849" t="s">
        <v>443</v>
      </c>
      <c r="Q1849" t="s">
        <v>13367</v>
      </c>
      <c r="R1849" s="26">
        <v>2</v>
      </c>
      <c r="S1849" s="23">
        <v>201023380000</v>
      </c>
      <c r="T1849" t="s">
        <v>37</v>
      </c>
      <c r="U1849" t="s">
        <v>445</v>
      </c>
      <c r="V1849" s="39">
        <v>46118</v>
      </c>
      <c r="W1849" s="41">
        <v>30</v>
      </c>
      <c r="X1849" s="26" t="s">
        <v>13368</v>
      </c>
      <c r="Y1849">
        <v>31.47</v>
      </c>
      <c r="Z1849">
        <v>56.84</v>
      </c>
      <c r="AE1849" s="41">
        <v>88.31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 s="30">
        <f t="shared" si="187"/>
        <v>1</v>
      </c>
      <c r="AL1849" s="45">
        <v>4</v>
      </c>
      <c r="AM1849" s="32">
        <f t="shared" si="186"/>
        <v>3</v>
      </c>
      <c r="AN1849" s="33" t="str">
        <f t="shared" si="188"/>
        <v>MOROSO</v>
      </c>
      <c r="AO1849" s="33" t="str">
        <f t="shared" si="189"/>
        <v>3meses_pendientes</v>
      </c>
      <c r="AP1849" s="33">
        <f t="shared" si="190"/>
        <v>90</v>
      </c>
      <c r="AQ1849" s="31">
        <f t="shared" si="191"/>
        <v>6</v>
      </c>
    </row>
    <row r="1850" spans="2:43" x14ac:dyDescent="0.3">
      <c r="B1850" s="37">
        <v>46118</v>
      </c>
      <c r="C1850" t="s">
        <v>35</v>
      </c>
      <c r="D1850" t="s">
        <v>13369</v>
      </c>
      <c r="E1850" t="s">
        <v>13370</v>
      </c>
      <c r="F1850" t="s">
        <v>13371</v>
      </c>
      <c r="G1850" t="s">
        <v>13372</v>
      </c>
      <c r="H1850" t="s">
        <v>13373</v>
      </c>
      <c r="I1850" t="s">
        <v>38</v>
      </c>
      <c r="J1850" t="s">
        <v>38</v>
      </c>
      <c r="K1850" t="s">
        <v>1154</v>
      </c>
      <c r="L1850" t="s">
        <v>13371</v>
      </c>
      <c r="M1850" t="s">
        <v>13374</v>
      </c>
      <c r="N1850" t="s">
        <v>442</v>
      </c>
      <c r="O1850" t="s">
        <v>666</v>
      </c>
      <c r="P1850" t="s">
        <v>443</v>
      </c>
      <c r="Q1850" t="s">
        <v>13375</v>
      </c>
      <c r="R1850" s="26">
        <v>3</v>
      </c>
      <c r="S1850" s="23">
        <v>366098330000</v>
      </c>
      <c r="T1850" t="s">
        <v>37</v>
      </c>
      <c r="U1850" t="s">
        <v>445</v>
      </c>
      <c r="V1850" s="39">
        <v>46127</v>
      </c>
      <c r="W1850" s="41">
        <v>43</v>
      </c>
      <c r="X1850" s="26" t="s">
        <v>13368</v>
      </c>
      <c r="Y1850">
        <v>79.599999999999994</v>
      </c>
      <c r="Z1850">
        <v>9.58</v>
      </c>
      <c r="AE1850" s="41">
        <v>89.179999999999993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 s="30">
        <f t="shared" si="187"/>
        <v>1</v>
      </c>
      <c r="AL1850" s="45">
        <v>4</v>
      </c>
      <c r="AM1850" s="32">
        <f t="shared" si="186"/>
        <v>3</v>
      </c>
      <c r="AN1850" s="33" t="str">
        <f t="shared" si="188"/>
        <v>MOROSO</v>
      </c>
      <c r="AO1850" s="33" t="str">
        <f t="shared" si="189"/>
        <v>3meses_pendientes</v>
      </c>
      <c r="AP1850" s="33">
        <f t="shared" si="190"/>
        <v>129</v>
      </c>
      <c r="AQ1850" s="31">
        <f t="shared" si="191"/>
        <v>15</v>
      </c>
    </row>
    <row r="1851" spans="2:43" x14ac:dyDescent="0.3">
      <c r="B1851" s="37">
        <v>46119</v>
      </c>
      <c r="C1851" t="s">
        <v>35</v>
      </c>
      <c r="D1851" t="s">
        <v>13376</v>
      </c>
      <c r="E1851" t="s">
        <v>13377</v>
      </c>
      <c r="F1851" t="s">
        <v>13378</v>
      </c>
      <c r="G1851" t="s">
        <v>13379</v>
      </c>
      <c r="H1851" t="s">
        <v>13380</v>
      </c>
      <c r="I1851" t="s">
        <v>38</v>
      </c>
      <c r="J1851" t="s">
        <v>38</v>
      </c>
      <c r="K1851" t="s">
        <v>663</v>
      </c>
      <c r="L1851" t="s">
        <v>13378</v>
      </c>
      <c r="M1851" t="s">
        <v>13381</v>
      </c>
      <c r="N1851" t="s">
        <v>442</v>
      </c>
      <c r="O1851" t="s">
        <v>666</v>
      </c>
      <c r="P1851" t="s">
        <v>443</v>
      </c>
      <c r="Q1851" t="s">
        <v>13382</v>
      </c>
      <c r="R1851" s="26">
        <v>3</v>
      </c>
      <c r="S1851" s="23">
        <v>129037550000</v>
      </c>
      <c r="T1851" t="s">
        <v>37</v>
      </c>
      <c r="U1851" t="s">
        <v>445</v>
      </c>
      <c r="V1851" s="39">
        <v>46120</v>
      </c>
      <c r="W1851" s="41">
        <v>34</v>
      </c>
      <c r="X1851" s="26" t="s">
        <v>13368</v>
      </c>
      <c r="Y1851">
        <v>36</v>
      </c>
      <c r="AA1851">
        <v>35.72</v>
      </c>
      <c r="AE1851" s="41">
        <v>71.72</v>
      </c>
      <c r="AF1851">
        <v>0</v>
      </c>
      <c r="AG1851">
        <v>1</v>
      </c>
      <c r="AH1851">
        <v>0</v>
      </c>
      <c r="AI1851">
        <v>0</v>
      </c>
      <c r="AJ1851">
        <v>0</v>
      </c>
      <c r="AK1851" s="30">
        <f t="shared" si="187"/>
        <v>1</v>
      </c>
      <c r="AL1851" s="45">
        <v>4</v>
      </c>
      <c r="AM1851" s="32">
        <f t="shared" si="186"/>
        <v>3</v>
      </c>
      <c r="AN1851" s="33" t="str">
        <f t="shared" si="188"/>
        <v>MOROSO</v>
      </c>
      <c r="AO1851" s="33" t="str">
        <f t="shared" si="189"/>
        <v>3meses_pendientes</v>
      </c>
      <c r="AP1851" s="33">
        <f t="shared" si="190"/>
        <v>102</v>
      </c>
      <c r="AQ1851" s="31">
        <f t="shared" si="191"/>
        <v>8</v>
      </c>
    </row>
    <row r="1852" spans="2:43" x14ac:dyDescent="0.3">
      <c r="B1852" s="37">
        <v>46123</v>
      </c>
      <c r="C1852" t="s">
        <v>35</v>
      </c>
      <c r="D1852" t="s">
        <v>13383</v>
      </c>
      <c r="E1852" t="s">
        <v>13384</v>
      </c>
      <c r="F1852" t="s">
        <v>13385</v>
      </c>
      <c r="G1852" t="s">
        <v>13386</v>
      </c>
      <c r="H1852" t="s">
        <v>13387</v>
      </c>
      <c r="I1852" t="s">
        <v>38</v>
      </c>
      <c r="J1852" t="s">
        <v>38</v>
      </c>
      <c r="K1852" t="s">
        <v>468</v>
      </c>
      <c r="L1852" t="s">
        <v>13385</v>
      </c>
      <c r="M1852" t="s">
        <v>13388</v>
      </c>
      <c r="N1852" t="s">
        <v>442</v>
      </c>
      <c r="O1852" t="s">
        <v>666</v>
      </c>
      <c r="P1852" t="s">
        <v>443</v>
      </c>
      <c r="Q1852" t="s">
        <v>13389</v>
      </c>
      <c r="R1852" s="26">
        <v>3</v>
      </c>
      <c r="S1852" s="23">
        <v>351173270000</v>
      </c>
      <c r="T1852" t="s">
        <v>37</v>
      </c>
      <c r="U1852" t="s">
        <v>445</v>
      </c>
      <c r="V1852" s="39">
        <v>46130</v>
      </c>
      <c r="W1852" s="41">
        <v>30.7</v>
      </c>
      <c r="X1852" s="26" t="s">
        <v>13368</v>
      </c>
      <c r="Z1852">
        <v>32.06</v>
      </c>
      <c r="AA1852">
        <v>32.06</v>
      </c>
      <c r="AB1852">
        <v>32.82</v>
      </c>
      <c r="AE1852" s="41">
        <v>96.94</v>
      </c>
      <c r="AF1852">
        <v>1</v>
      </c>
      <c r="AG1852">
        <v>1</v>
      </c>
      <c r="AH1852">
        <v>1</v>
      </c>
      <c r="AI1852">
        <v>0</v>
      </c>
      <c r="AJ1852">
        <v>0</v>
      </c>
      <c r="AK1852" s="30">
        <f t="shared" si="187"/>
        <v>3</v>
      </c>
      <c r="AL1852" s="45">
        <v>4</v>
      </c>
      <c r="AM1852" s="32">
        <f t="shared" si="186"/>
        <v>1</v>
      </c>
      <c r="AN1852" s="33" t="str">
        <f t="shared" si="188"/>
        <v>MOROSO</v>
      </c>
      <c r="AO1852" s="33" t="str">
        <f t="shared" si="189"/>
        <v>1meses_pendientes</v>
      </c>
      <c r="AP1852" s="33">
        <f t="shared" si="190"/>
        <v>30.7</v>
      </c>
      <c r="AQ1852" s="31">
        <f t="shared" si="191"/>
        <v>18</v>
      </c>
    </row>
    <row r="1853" spans="2:43" x14ac:dyDescent="0.3">
      <c r="B1853" s="37">
        <v>46123</v>
      </c>
      <c r="C1853" t="s">
        <v>35</v>
      </c>
      <c r="D1853" t="s">
        <v>13390</v>
      </c>
      <c r="E1853" t="s">
        <v>13391</v>
      </c>
      <c r="F1853" t="s">
        <v>13392</v>
      </c>
      <c r="G1853" t="s">
        <v>13393</v>
      </c>
      <c r="H1853" t="s">
        <v>13394</v>
      </c>
      <c r="I1853" t="s">
        <v>38</v>
      </c>
      <c r="J1853" t="s">
        <v>529</v>
      </c>
      <c r="L1853" t="s">
        <v>13392</v>
      </c>
      <c r="M1853" t="s">
        <v>13395</v>
      </c>
      <c r="N1853" t="s">
        <v>442</v>
      </c>
      <c r="O1853" t="s">
        <v>666</v>
      </c>
      <c r="P1853" t="s">
        <v>443</v>
      </c>
      <c r="Q1853" t="s">
        <v>13396</v>
      </c>
      <c r="R1853" s="26">
        <v>2</v>
      </c>
      <c r="S1853" s="23">
        <v>367117080000</v>
      </c>
      <c r="T1853" t="s">
        <v>37</v>
      </c>
      <c r="U1853" t="s">
        <v>445</v>
      </c>
      <c r="V1853" s="39">
        <v>46138</v>
      </c>
      <c r="W1853" s="41">
        <v>30</v>
      </c>
      <c r="X1853" s="26" t="s">
        <v>13368</v>
      </c>
      <c r="AA1853">
        <v>30.44</v>
      </c>
      <c r="AE1853" s="41">
        <v>30.44</v>
      </c>
      <c r="AF1853">
        <v>0</v>
      </c>
      <c r="AG1853">
        <v>1</v>
      </c>
      <c r="AH1853">
        <v>0</v>
      </c>
      <c r="AI1853">
        <v>0</v>
      </c>
      <c r="AJ1853">
        <v>0</v>
      </c>
      <c r="AK1853" s="30">
        <f t="shared" si="187"/>
        <v>1</v>
      </c>
      <c r="AL1853" s="45">
        <v>4</v>
      </c>
      <c r="AM1853" s="32">
        <f t="shared" si="186"/>
        <v>3</v>
      </c>
      <c r="AN1853" s="33" t="str">
        <f t="shared" si="188"/>
        <v>MOROSO</v>
      </c>
      <c r="AO1853" s="33" t="str">
        <f t="shared" si="189"/>
        <v>3meses_pendientes</v>
      </c>
      <c r="AP1853" s="33">
        <f t="shared" si="190"/>
        <v>90</v>
      </c>
      <c r="AQ1853" s="31">
        <f t="shared" si="191"/>
        <v>26</v>
      </c>
    </row>
    <row r="1854" spans="2:43" x14ac:dyDescent="0.3">
      <c r="B1854" s="37">
        <v>46125</v>
      </c>
      <c r="C1854" t="s">
        <v>35</v>
      </c>
      <c r="D1854" t="s">
        <v>13397</v>
      </c>
      <c r="E1854" t="s">
        <v>13398</v>
      </c>
      <c r="F1854" t="s">
        <v>13399</v>
      </c>
      <c r="G1854" t="s">
        <v>13400</v>
      </c>
      <c r="H1854" t="s">
        <v>13401</v>
      </c>
      <c r="I1854" t="s">
        <v>38</v>
      </c>
      <c r="J1854" t="s">
        <v>38</v>
      </c>
      <c r="K1854" t="s">
        <v>468</v>
      </c>
      <c r="L1854" t="s">
        <v>13399</v>
      </c>
      <c r="M1854" t="s">
        <v>13402</v>
      </c>
      <c r="N1854" t="s">
        <v>442</v>
      </c>
      <c r="O1854" t="s">
        <v>666</v>
      </c>
      <c r="P1854" t="s">
        <v>443</v>
      </c>
      <c r="Q1854" t="s">
        <v>13403</v>
      </c>
      <c r="R1854" s="26">
        <v>3</v>
      </c>
      <c r="S1854" s="23">
        <v>363105790000</v>
      </c>
      <c r="T1854" t="s">
        <v>37</v>
      </c>
      <c r="U1854" t="s">
        <v>445</v>
      </c>
      <c r="V1854" s="39">
        <v>46126</v>
      </c>
      <c r="W1854" s="41">
        <v>35</v>
      </c>
      <c r="X1854" s="26" t="s">
        <v>13368</v>
      </c>
      <c r="Y1854">
        <v>37</v>
      </c>
      <c r="Z1854">
        <v>37</v>
      </c>
      <c r="AA1854">
        <v>37</v>
      </c>
      <c r="AE1854" s="41">
        <v>111</v>
      </c>
      <c r="AF1854">
        <v>1</v>
      </c>
      <c r="AG1854">
        <v>1</v>
      </c>
      <c r="AH1854">
        <v>0</v>
      </c>
      <c r="AI1854">
        <v>0</v>
      </c>
      <c r="AJ1854">
        <v>0</v>
      </c>
      <c r="AK1854" s="30">
        <f t="shared" si="187"/>
        <v>2</v>
      </c>
      <c r="AL1854" s="45">
        <v>4</v>
      </c>
      <c r="AM1854" s="32">
        <f t="shared" si="186"/>
        <v>2</v>
      </c>
      <c r="AN1854" s="33" t="str">
        <f t="shared" si="188"/>
        <v>MOROSO</v>
      </c>
      <c r="AO1854" s="33" t="str">
        <f t="shared" si="189"/>
        <v>2meses_pendientes</v>
      </c>
      <c r="AP1854" s="33">
        <f t="shared" si="190"/>
        <v>70</v>
      </c>
      <c r="AQ1854" s="31">
        <f t="shared" si="191"/>
        <v>14</v>
      </c>
    </row>
    <row r="1855" spans="2:43" x14ac:dyDescent="0.3">
      <c r="B1855" s="37">
        <v>46127</v>
      </c>
      <c r="C1855" t="s">
        <v>35</v>
      </c>
      <c r="D1855" t="s">
        <v>13404</v>
      </c>
      <c r="E1855" t="s">
        <v>13405</v>
      </c>
      <c r="F1855" t="s">
        <v>13406</v>
      </c>
      <c r="G1855" t="s">
        <v>13407</v>
      </c>
      <c r="H1855" t="s">
        <v>13408</v>
      </c>
      <c r="I1855" t="s">
        <v>38</v>
      </c>
      <c r="J1855" t="s">
        <v>529</v>
      </c>
      <c r="L1855" t="s">
        <v>13406</v>
      </c>
      <c r="M1855" t="s">
        <v>13409</v>
      </c>
      <c r="N1855" t="s">
        <v>442</v>
      </c>
      <c r="O1855" t="s">
        <v>666</v>
      </c>
      <c r="P1855" t="s">
        <v>443</v>
      </c>
      <c r="Q1855" t="s">
        <v>13410</v>
      </c>
      <c r="R1855" s="26">
        <v>2</v>
      </c>
      <c r="S1855" s="23">
        <v>361106540000</v>
      </c>
      <c r="T1855" t="s">
        <v>37</v>
      </c>
      <c r="U1855" t="s">
        <v>445</v>
      </c>
      <c r="V1855" s="39">
        <v>46128</v>
      </c>
      <c r="W1855" s="41">
        <v>30</v>
      </c>
      <c r="X1855" s="26" t="s">
        <v>13368</v>
      </c>
      <c r="AE1855" s="41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 s="30">
        <f t="shared" si="187"/>
        <v>0</v>
      </c>
      <c r="AL1855" s="45">
        <v>4</v>
      </c>
      <c r="AM1855" s="32">
        <f t="shared" si="186"/>
        <v>4</v>
      </c>
      <c r="AN1855" s="33" t="str">
        <f t="shared" si="188"/>
        <v>NPN</v>
      </c>
      <c r="AO1855" s="33" t="str">
        <f t="shared" si="189"/>
        <v>4meses_pendientes</v>
      </c>
      <c r="AP1855" s="33">
        <f t="shared" si="190"/>
        <v>120</v>
      </c>
      <c r="AQ1855" s="31">
        <f t="shared" si="191"/>
        <v>16</v>
      </c>
    </row>
    <row r="1856" spans="2:43" x14ac:dyDescent="0.3">
      <c r="B1856" s="37">
        <v>46127</v>
      </c>
      <c r="C1856" t="s">
        <v>35</v>
      </c>
      <c r="D1856" t="s">
        <v>13411</v>
      </c>
      <c r="E1856" t="s">
        <v>13412</v>
      </c>
      <c r="F1856" t="s">
        <v>13413</v>
      </c>
      <c r="G1856" t="s">
        <v>13414</v>
      </c>
      <c r="H1856" t="s">
        <v>13415</v>
      </c>
      <c r="I1856" t="s">
        <v>38</v>
      </c>
      <c r="J1856" t="s">
        <v>38</v>
      </c>
      <c r="K1856" t="s">
        <v>468</v>
      </c>
      <c r="L1856" t="s">
        <v>13413</v>
      </c>
      <c r="M1856" t="s">
        <v>13416</v>
      </c>
      <c r="N1856" t="s">
        <v>442</v>
      </c>
      <c r="O1856" t="s">
        <v>666</v>
      </c>
      <c r="P1856" t="s">
        <v>443</v>
      </c>
      <c r="Q1856" t="s">
        <v>13417</v>
      </c>
      <c r="R1856" s="26">
        <v>2</v>
      </c>
      <c r="S1856" s="23">
        <v>365106320000</v>
      </c>
      <c r="T1856" t="s">
        <v>37</v>
      </c>
      <c r="U1856" t="s">
        <v>445</v>
      </c>
      <c r="V1856" s="39">
        <v>46128</v>
      </c>
      <c r="W1856" s="41">
        <v>30</v>
      </c>
      <c r="X1856" s="26" t="s">
        <v>13368</v>
      </c>
      <c r="Z1856">
        <v>30.44</v>
      </c>
      <c r="AA1856">
        <v>30.44</v>
      </c>
      <c r="AB1856">
        <v>30.44</v>
      </c>
      <c r="AE1856" s="41">
        <v>91.320000000000007</v>
      </c>
      <c r="AF1856">
        <v>1</v>
      </c>
      <c r="AG1856">
        <v>1</v>
      </c>
      <c r="AH1856">
        <v>1</v>
      </c>
      <c r="AI1856">
        <v>0</v>
      </c>
      <c r="AJ1856">
        <v>0</v>
      </c>
      <c r="AK1856" s="30">
        <f t="shared" si="187"/>
        <v>3</v>
      </c>
      <c r="AL1856" s="45">
        <v>4</v>
      </c>
      <c r="AM1856" s="32">
        <f t="shared" si="186"/>
        <v>1</v>
      </c>
      <c r="AN1856" s="33" t="str">
        <f t="shared" si="188"/>
        <v>MOROSO</v>
      </c>
      <c r="AO1856" s="33" t="str">
        <f t="shared" si="189"/>
        <v>1meses_pendientes</v>
      </c>
      <c r="AP1856" s="33">
        <f t="shared" si="190"/>
        <v>30</v>
      </c>
      <c r="AQ1856" s="31">
        <f t="shared" si="191"/>
        <v>16</v>
      </c>
    </row>
    <row r="1857" spans="2:43" x14ac:dyDescent="0.3">
      <c r="B1857" s="37">
        <v>46128</v>
      </c>
      <c r="C1857" t="s">
        <v>35</v>
      </c>
      <c r="D1857" t="s">
        <v>13418</v>
      </c>
      <c r="E1857" t="s">
        <v>13419</v>
      </c>
      <c r="F1857" t="s">
        <v>13420</v>
      </c>
      <c r="G1857" t="s">
        <v>13421</v>
      </c>
      <c r="H1857" t="s">
        <v>13422</v>
      </c>
      <c r="I1857" t="s">
        <v>38</v>
      </c>
      <c r="J1857" t="s">
        <v>38</v>
      </c>
      <c r="K1857" t="s">
        <v>468</v>
      </c>
      <c r="L1857" t="s">
        <v>13420</v>
      </c>
      <c r="M1857" t="s">
        <v>13423</v>
      </c>
      <c r="N1857" t="s">
        <v>442</v>
      </c>
      <c r="O1857" t="s">
        <v>666</v>
      </c>
      <c r="P1857" t="s">
        <v>443</v>
      </c>
      <c r="Q1857" t="s">
        <v>13424</v>
      </c>
      <c r="R1857" s="26">
        <v>2</v>
      </c>
      <c r="S1857" s="23">
        <v>364109100000</v>
      </c>
      <c r="T1857" t="s">
        <v>37</v>
      </c>
      <c r="U1857" t="s">
        <v>445</v>
      </c>
      <c r="V1857" s="39">
        <v>46137</v>
      </c>
      <c r="W1857" s="41">
        <v>30</v>
      </c>
      <c r="X1857" s="26" t="s">
        <v>13368</v>
      </c>
      <c r="Y1857">
        <v>30.44</v>
      </c>
      <c r="AE1857" s="41">
        <v>30.44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 s="30">
        <f t="shared" si="187"/>
        <v>0</v>
      </c>
      <c r="AL1857" s="45">
        <v>4</v>
      </c>
      <c r="AM1857" s="32">
        <f t="shared" si="186"/>
        <v>4</v>
      </c>
      <c r="AN1857" s="33" t="str">
        <f t="shared" si="188"/>
        <v>NPN</v>
      </c>
      <c r="AO1857" s="33" t="str">
        <f t="shared" si="189"/>
        <v>4meses_pendientes</v>
      </c>
      <c r="AP1857" s="33">
        <f t="shared" si="190"/>
        <v>120</v>
      </c>
      <c r="AQ1857" s="31">
        <f t="shared" si="191"/>
        <v>25</v>
      </c>
    </row>
    <row r="1858" spans="2:43" x14ac:dyDescent="0.3">
      <c r="B1858" s="37">
        <v>46132</v>
      </c>
      <c r="C1858" t="s">
        <v>35</v>
      </c>
      <c r="D1858" t="s">
        <v>13425</v>
      </c>
      <c r="E1858" t="s">
        <v>13426</v>
      </c>
      <c r="F1858" t="s">
        <v>13427</v>
      </c>
      <c r="G1858" t="s">
        <v>13428</v>
      </c>
      <c r="H1858" t="s">
        <v>13429</v>
      </c>
      <c r="I1858" t="s">
        <v>38</v>
      </c>
      <c r="J1858" t="s">
        <v>38</v>
      </c>
      <c r="K1858" t="s">
        <v>468</v>
      </c>
      <c r="L1858" t="s">
        <v>13427</v>
      </c>
      <c r="M1858" t="s">
        <v>13430</v>
      </c>
      <c r="N1858" t="s">
        <v>442</v>
      </c>
      <c r="O1858" t="s">
        <v>666</v>
      </c>
      <c r="P1858" t="s">
        <v>443</v>
      </c>
      <c r="Q1858" t="s">
        <v>13431</v>
      </c>
      <c r="R1858" s="26">
        <v>3</v>
      </c>
      <c r="S1858" s="23">
        <v>362112800000</v>
      </c>
      <c r="T1858" t="s">
        <v>37</v>
      </c>
      <c r="U1858" t="s">
        <v>445</v>
      </c>
      <c r="V1858" s="39">
        <v>46137</v>
      </c>
      <c r="W1858" s="41">
        <v>35</v>
      </c>
      <c r="X1858" s="26" t="s">
        <v>13368</v>
      </c>
      <c r="AB1858">
        <v>33.450000000000003</v>
      </c>
      <c r="AE1858" s="41">
        <v>33.450000000000003</v>
      </c>
      <c r="AF1858">
        <v>0</v>
      </c>
      <c r="AG1858">
        <v>0</v>
      </c>
      <c r="AH1858">
        <v>1</v>
      </c>
      <c r="AI1858">
        <v>0</v>
      </c>
      <c r="AJ1858">
        <v>0</v>
      </c>
      <c r="AK1858" s="30">
        <f t="shared" si="187"/>
        <v>1</v>
      </c>
      <c r="AL1858" s="45">
        <v>4</v>
      </c>
      <c r="AM1858" s="32">
        <f t="shared" ref="AM1858:AM1921" si="192">AL1858-AK1858</f>
        <v>3</v>
      </c>
      <c r="AN1858" s="33" t="str">
        <f t="shared" si="188"/>
        <v>MOROSO</v>
      </c>
      <c r="AO1858" s="33" t="str">
        <f t="shared" si="189"/>
        <v>3meses_pendientes</v>
      </c>
      <c r="AP1858" s="33">
        <f t="shared" si="190"/>
        <v>105</v>
      </c>
      <c r="AQ1858" s="31">
        <f t="shared" si="191"/>
        <v>25</v>
      </c>
    </row>
    <row r="1859" spans="2:43" x14ac:dyDescent="0.3">
      <c r="B1859" s="37">
        <v>46136</v>
      </c>
      <c r="C1859" t="s">
        <v>35</v>
      </c>
      <c r="D1859" t="s">
        <v>13432</v>
      </c>
      <c r="E1859" t="s">
        <v>13433</v>
      </c>
      <c r="F1859" t="s">
        <v>13434</v>
      </c>
      <c r="G1859" t="s">
        <v>13435</v>
      </c>
      <c r="H1859" t="s">
        <v>13436</v>
      </c>
      <c r="I1859" t="s">
        <v>38</v>
      </c>
      <c r="J1859" t="s">
        <v>38</v>
      </c>
      <c r="K1859" t="s">
        <v>468</v>
      </c>
      <c r="L1859" t="s">
        <v>13434</v>
      </c>
      <c r="M1859" t="s">
        <v>13437</v>
      </c>
      <c r="N1859" t="s">
        <v>442</v>
      </c>
      <c r="O1859" t="s">
        <v>666</v>
      </c>
      <c r="P1859" t="s">
        <v>443</v>
      </c>
      <c r="Q1859" t="s">
        <v>13438</v>
      </c>
      <c r="R1859" s="26">
        <v>2</v>
      </c>
      <c r="S1859" s="23">
        <v>368116020000</v>
      </c>
      <c r="T1859" t="s">
        <v>37</v>
      </c>
      <c r="U1859" t="s">
        <v>445</v>
      </c>
      <c r="V1859" s="39">
        <v>46136</v>
      </c>
      <c r="W1859" s="41">
        <v>30</v>
      </c>
      <c r="X1859" s="26" t="s">
        <v>13368</v>
      </c>
      <c r="AE1859" s="41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 s="30">
        <f t="shared" ref="AK1859:AK1922" si="193">SUM(AF1859:AJ1859)</f>
        <v>0</v>
      </c>
      <c r="AL1859" s="45">
        <v>4</v>
      </c>
      <c r="AM1859" s="32">
        <f t="shared" si="192"/>
        <v>4</v>
      </c>
      <c r="AN1859" s="33" t="str">
        <f t="shared" ref="AN1859:AN1922" si="194">IF(AM1859&gt;=AL1859,"NPN","MOROSO")</f>
        <v>NPN</v>
      </c>
      <c r="AO1859" s="33" t="str">
        <f t="shared" ref="AO1859:AO1922" si="195">CONCATENATE(AM1859,"meses_pendientes")</f>
        <v>4meses_pendientes</v>
      </c>
      <c r="AP1859" s="33">
        <f t="shared" ref="AP1859:AP1922" si="196">AM1859*W1859</f>
        <v>120</v>
      </c>
      <c r="AQ1859" s="31">
        <f t="shared" ref="AQ1859:AQ1922" si="197">DAY(V1859)</f>
        <v>24</v>
      </c>
    </row>
    <row r="1860" spans="2:43" x14ac:dyDescent="0.3">
      <c r="B1860" s="37">
        <v>46136</v>
      </c>
      <c r="C1860" t="s">
        <v>35</v>
      </c>
      <c r="D1860" t="s">
        <v>13439</v>
      </c>
      <c r="E1860" t="s">
        <v>13440</v>
      </c>
      <c r="F1860" t="s">
        <v>13441</v>
      </c>
      <c r="G1860" t="s">
        <v>13442</v>
      </c>
      <c r="H1860" t="s">
        <v>13443</v>
      </c>
      <c r="I1860" t="s">
        <v>38</v>
      </c>
      <c r="J1860" t="s">
        <v>38</v>
      </c>
      <c r="K1860" t="s">
        <v>468</v>
      </c>
      <c r="L1860" t="s">
        <v>13441</v>
      </c>
      <c r="M1860" t="s">
        <v>13444</v>
      </c>
      <c r="N1860" t="s">
        <v>442</v>
      </c>
      <c r="O1860" t="s">
        <v>666</v>
      </c>
      <c r="P1860" t="s">
        <v>443</v>
      </c>
      <c r="Q1860" t="s">
        <v>13445</v>
      </c>
      <c r="R1860" s="26">
        <v>3</v>
      </c>
      <c r="S1860" s="23">
        <v>361116070000</v>
      </c>
      <c r="T1860" t="s">
        <v>37</v>
      </c>
      <c r="U1860" t="s">
        <v>445</v>
      </c>
      <c r="V1860" s="39">
        <v>46137</v>
      </c>
      <c r="W1860" s="41">
        <v>35</v>
      </c>
      <c r="X1860" s="26" t="s">
        <v>13368</v>
      </c>
      <c r="Y1860">
        <v>36.950000000000003</v>
      </c>
      <c r="AE1860" s="41">
        <v>36.950000000000003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 s="30">
        <f t="shared" si="193"/>
        <v>0</v>
      </c>
      <c r="AL1860" s="45">
        <v>4</v>
      </c>
      <c r="AM1860" s="32">
        <f t="shared" si="192"/>
        <v>4</v>
      </c>
      <c r="AN1860" s="33" t="str">
        <f t="shared" si="194"/>
        <v>NPN</v>
      </c>
      <c r="AO1860" s="33" t="str">
        <f t="shared" si="195"/>
        <v>4meses_pendientes</v>
      </c>
      <c r="AP1860" s="33">
        <f t="shared" si="196"/>
        <v>140</v>
      </c>
      <c r="AQ1860" s="31">
        <f t="shared" si="197"/>
        <v>25</v>
      </c>
    </row>
    <row r="1861" spans="2:43" x14ac:dyDescent="0.3">
      <c r="B1861" s="37">
        <v>46140</v>
      </c>
      <c r="C1861" t="s">
        <v>35</v>
      </c>
      <c r="D1861" t="s">
        <v>13446</v>
      </c>
      <c r="E1861" t="s">
        <v>13447</v>
      </c>
      <c r="F1861" t="s">
        <v>13448</v>
      </c>
      <c r="G1861" t="s">
        <v>13449</v>
      </c>
      <c r="H1861" t="s">
        <v>13450</v>
      </c>
      <c r="I1861" t="s">
        <v>38</v>
      </c>
      <c r="J1861" t="s">
        <v>38</v>
      </c>
      <c r="K1861" t="s">
        <v>468</v>
      </c>
      <c r="L1861" t="s">
        <v>13448</v>
      </c>
      <c r="M1861" t="s">
        <v>13451</v>
      </c>
      <c r="N1861" t="s">
        <v>442</v>
      </c>
      <c r="O1861" t="s">
        <v>666</v>
      </c>
      <c r="P1861" t="s">
        <v>443</v>
      </c>
      <c r="Q1861" t="s">
        <v>13452</v>
      </c>
      <c r="R1861" s="26">
        <v>2</v>
      </c>
      <c r="S1861" s="23">
        <v>362118660000</v>
      </c>
      <c r="T1861" t="s">
        <v>37</v>
      </c>
      <c r="U1861" t="s">
        <v>445</v>
      </c>
      <c r="V1861" s="39">
        <v>46140</v>
      </c>
      <c r="W1861" s="41">
        <v>30</v>
      </c>
      <c r="X1861" s="26" t="s">
        <v>13368</v>
      </c>
      <c r="AE1861" s="4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 s="30">
        <f t="shared" si="193"/>
        <v>0</v>
      </c>
      <c r="AL1861" s="45">
        <v>4</v>
      </c>
      <c r="AM1861" s="32">
        <f t="shared" si="192"/>
        <v>4</v>
      </c>
      <c r="AN1861" s="33" t="str">
        <f t="shared" si="194"/>
        <v>NPN</v>
      </c>
      <c r="AO1861" s="33" t="str">
        <f t="shared" si="195"/>
        <v>4meses_pendientes</v>
      </c>
      <c r="AP1861" s="33">
        <f t="shared" si="196"/>
        <v>120</v>
      </c>
      <c r="AQ1861" s="31">
        <f t="shared" si="197"/>
        <v>28</v>
      </c>
    </row>
    <row r="1862" spans="2:43" x14ac:dyDescent="0.3">
      <c r="B1862" s="37">
        <v>46114</v>
      </c>
      <c r="C1862" t="s">
        <v>35</v>
      </c>
      <c r="D1862" t="s">
        <v>13453</v>
      </c>
      <c r="E1862" t="s">
        <v>13454</v>
      </c>
      <c r="F1862" t="s">
        <v>13455</v>
      </c>
      <c r="G1862" t="s">
        <v>13456</v>
      </c>
      <c r="H1862" t="s">
        <v>736</v>
      </c>
      <c r="I1862" t="s">
        <v>38</v>
      </c>
      <c r="J1862" t="s">
        <v>38</v>
      </c>
      <c r="M1862" t="s">
        <v>13457</v>
      </c>
      <c r="N1862" t="s">
        <v>691</v>
      </c>
      <c r="O1862" t="s">
        <v>666</v>
      </c>
      <c r="P1862" t="s">
        <v>443</v>
      </c>
      <c r="Q1862" t="s">
        <v>13458</v>
      </c>
      <c r="R1862" s="26">
        <v>3</v>
      </c>
      <c r="S1862" s="23">
        <v>986000660000</v>
      </c>
      <c r="T1862" t="s">
        <v>37</v>
      </c>
      <c r="U1862" t="s">
        <v>445</v>
      </c>
      <c r="V1862" s="39">
        <v>46116</v>
      </c>
      <c r="W1862" s="41">
        <v>34</v>
      </c>
      <c r="X1862" s="26" t="s">
        <v>13368</v>
      </c>
      <c r="AE1862" s="41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 s="30">
        <f t="shared" si="193"/>
        <v>0</v>
      </c>
      <c r="AL1862" s="45">
        <v>4</v>
      </c>
      <c r="AM1862" s="32">
        <f t="shared" si="192"/>
        <v>4</v>
      </c>
      <c r="AN1862" s="33" t="str">
        <f t="shared" si="194"/>
        <v>NPN</v>
      </c>
      <c r="AO1862" s="33" t="str">
        <f t="shared" si="195"/>
        <v>4meses_pendientes</v>
      </c>
      <c r="AP1862" s="33">
        <f t="shared" si="196"/>
        <v>136</v>
      </c>
      <c r="AQ1862" s="31">
        <f t="shared" si="197"/>
        <v>4</v>
      </c>
    </row>
    <row r="1863" spans="2:43" x14ac:dyDescent="0.3">
      <c r="B1863" s="37">
        <v>46122</v>
      </c>
      <c r="C1863" t="s">
        <v>35</v>
      </c>
      <c r="D1863" t="s">
        <v>13459</v>
      </c>
      <c r="E1863" t="s">
        <v>13460</v>
      </c>
      <c r="F1863" t="s">
        <v>13461</v>
      </c>
      <c r="G1863" t="s">
        <v>13462</v>
      </c>
      <c r="H1863" t="s">
        <v>736</v>
      </c>
      <c r="I1863" t="s">
        <v>38</v>
      </c>
      <c r="J1863" t="s">
        <v>38</v>
      </c>
      <c r="M1863" t="s">
        <v>13463</v>
      </c>
      <c r="N1863" t="s">
        <v>691</v>
      </c>
      <c r="O1863" t="s">
        <v>666</v>
      </c>
      <c r="P1863" t="s">
        <v>443</v>
      </c>
      <c r="Q1863" t="s">
        <v>13464</v>
      </c>
      <c r="R1863" s="26">
        <v>3</v>
      </c>
      <c r="S1863" s="23">
        <v>175032340000</v>
      </c>
      <c r="T1863" t="s">
        <v>37</v>
      </c>
      <c r="U1863" t="s">
        <v>445</v>
      </c>
      <c r="V1863" s="39">
        <v>46125</v>
      </c>
      <c r="W1863" s="41">
        <v>37</v>
      </c>
      <c r="X1863" s="26" t="s">
        <v>13368</v>
      </c>
      <c r="AE1863" s="41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 s="30">
        <f t="shared" si="193"/>
        <v>0</v>
      </c>
      <c r="AL1863" s="45">
        <v>4</v>
      </c>
      <c r="AM1863" s="32">
        <f t="shared" si="192"/>
        <v>4</v>
      </c>
      <c r="AN1863" s="33" t="str">
        <f t="shared" si="194"/>
        <v>NPN</v>
      </c>
      <c r="AO1863" s="33" t="str">
        <f t="shared" si="195"/>
        <v>4meses_pendientes</v>
      </c>
      <c r="AP1863" s="33">
        <f t="shared" si="196"/>
        <v>148</v>
      </c>
      <c r="AQ1863" s="31">
        <f t="shared" si="197"/>
        <v>13</v>
      </c>
    </row>
    <row r="1864" spans="2:43" x14ac:dyDescent="0.3">
      <c r="B1864" s="37">
        <v>46122</v>
      </c>
      <c r="C1864" t="s">
        <v>35</v>
      </c>
      <c r="D1864" t="s">
        <v>13465</v>
      </c>
      <c r="E1864" t="s">
        <v>13466</v>
      </c>
      <c r="F1864" t="s">
        <v>13467</v>
      </c>
      <c r="G1864" t="s">
        <v>13468</v>
      </c>
      <c r="H1864" t="s">
        <v>13469</v>
      </c>
      <c r="I1864" t="s">
        <v>38</v>
      </c>
      <c r="J1864" t="s">
        <v>529</v>
      </c>
      <c r="M1864" t="s">
        <v>13470</v>
      </c>
      <c r="N1864" t="s">
        <v>691</v>
      </c>
      <c r="O1864" t="s">
        <v>666</v>
      </c>
      <c r="P1864" t="s">
        <v>443</v>
      </c>
      <c r="Q1864" t="s">
        <v>13471</v>
      </c>
      <c r="R1864" s="26">
        <v>2</v>
      </c>
      <c r="S1864" s="23">
        <v>313022980000</v>
      </c>
      <c r="T1864" t="s">
        <v>37</v>
      </c>
      <c r="U1864" t="s">
        <v>445</v>
      </c>
      <c r="V1864" s="39">
        <v>46124</v>
      </c>
      <c r="W1864" s="41">
        <v>30</v>
      </c>
      <c r="X1864" s="26" t="s">
        <v>13368</v>
      </c>
      <c r="AE1864" s="41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 s="30">
        <f t="shared" si="193"/>
        <v>0</v>
      </c>
      <c r="AL1864" s="45">
        <v>4</v>
      </c>
      <c r="AM1864" s="32">
        <f t="shared" si="192"/>
        <v>4</v>
      </c>
      <c r="AN1864" s="33" t="str">
        <f t="shared" si="194"/>
        <v>NPN</v>
      </c>
      <c r="AO1864" s="33" t="str">
        <f t="shared" si="195"/>
        <v>4meses_pendientes</v>
      </c>
      <c r="AP1864" s="33">
        <f t="shared" si="196"/>
        <v>120</v>
      </c>
      <c r="AQ1864" s="31">
        <f t="shared" si="197"/>
        <v>12</v>
      </c>
    </row>
    <row r="1865" spans="2:43" x14ac:dyDescent="0.3">
      <c r="B1865" s="37">
        <v>46123</v>
      </c>
      <c r="C1865" t="s">
        <v>35</v>
      </c>
      <c r="D1865" t="s">
        <v>13472</v>
      </c>
      <c r="E1865" t="s">
        <v>13473</v>
      </c>
      <c r="F1865" t="s">
        <v>13474</v>
      </c>
      <c r="G1865" t="s">
        <v>13475</v>
      </c>
      <c r="H1865" t="s">
        <v>2113</v>
      </c>
      <c r="I1865" t="s">
        <v>38</v>
      </c>
      <c r="J1865" t="s">
        <v>38</v>
      </c>
      <c r="K1865" t="s">
        <v>689</v>
      </c>
      <c r="M1865" t="s">
        <v>13476</v>
      </c>
      <c r="N1865" t="s">
        <v>691</v>
      </c>
      <c r="O1865" t="s">
        <v>666</v>
      </c>
      <c r="P1865" t="s">
        <v>443</v>
      </c>
      <c r="Q1865" t="s">
        <v>13477</v>
      </c>
      <c r="R1865" s="26">
        <v>2</v>
      </c>
      <c r="S1865" s="23">
        <v>312070300000</v>
      </c>
      <c r="T1865" t="s">
        <v>37</v>
      </c>
      <c r="U1865" t="s">
        <v>445</v>
      </c>
      <c r="V1865" s="39">
        <v>46124</v>
      </c>
      <c r="W1865" s="41">
        <v>30</v>
      </c>
      <c r="X1865" s="26" t="s">
        <v>13368</v>
      </c>
      <c r="Y1865">
        <v>30.44</v>
      </c>
      <c r="AE1865" s="41">
        <v>30.44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 s="30">
        <f t="shared" si="193"/>
        <v>0</v>
      </c>
      <c r="AL1865" s="45">
        <v>4</v>
      </c>
      <c r="AM1865" s="32">
        <f t="shared" si="192"/>
        <v>4</v>
      </c>
      <c r="AN1865" s="33" t="str">
        <f t="shared" si="194"/>
        <v>NPN</v>
      </c>
      <c r="AO1865" s="33" t="str">
        <f t="shared" si="195"/>
        <v>4meses_pendientes</v>
      </c>
      <c r="AP1865" s="33">
        <f t="shared" si="196"/>
        <v>120</v>
      </c>
      <c r="AQ1865" s="31">
        <f t="shared" si="197"/>
        <v>12</v>
      </c>
    </row>
    <row r="1866" spans="2:43" x14ac:dyDescent="0.3">
      <c r="B1866" s="37">
        <v>46125</v>
      </c>
      <c r="C1866" t="s">
        <v>35</v>
      </c>
      <c r="D1866" t="s">
        <v>13478</v>
      </c>
      <c r="E1866" t="s">
        <v>13479</v>
      </c>
      <c r="F1866" t="s">
        <v>13480</v>
      </c>
      <c r="G1866" t="s">
        <v>13481</v>
      </c>
      <c r="H1866" t="s">
        <v>13482</v>
      </c>
      <c r="I1866" t="s">
        <v>38</v>
      </c>
      <c r="J1866" t="s">
        <v>38</v>
      </c>
      <c r="M1866" t="s">
        <v>13483</v>
      </c>
      <c r="N1866" t="s">
        <v>691</v>
      </c>
      <c r="O1866" t="s">
        <v>666</v>
      </c>
      <c r="P1866" t="s">
        <v>443</v>
      </c>
      <c r="Q1866" t="s">
        <v>13484</v>
      </c>
      <c r="R1866" s="26">
        <v>2</v>
      </c>
      <c r="S1866" s="23">
        <v>323100800000</v>
      </c>
      <c r="T1866" t="s">
        <v>37</v>
      </c>
      <c r="U1866" t="s">
        <v>445</v>
      </c>
      <c r="V1866" s="39">
        <v>46127</v>
      </c>
      <c r="W1866" s="41">
        <v>30</v>
      </c>
      <c r="X1866" s="26" t="s">
        <v>13368</v>
      </c>
      <c r="Z1866">
        <v>31</v>
      </c>
      <c r="AA1866">
        <v>31</v>
      </c>
      <c r="AE1866" s="41">
        <v>62</v>
      </c>
      <c r="AF1866">
        <v>1</v>
      </c>
      <c r="AG1866">
        <v>1</v>
      </c>
      <c r="AH1866">
        <v>0</v>
      </c>
      <c r="AI1866">
        <v>0</v>
      </c>
      <c r="AJ1866">
        <v>0</v>
      </c>
      <c r="AK1866" s="30">
        <f t="shared" si="193"/>
        <v>2</v>
      </c>
      <c r="AL1866" s="45">
        <v>4</v>
      </c>
      <c r="AM1866" s="32">
        <f t="shared" si="192"/>
        <v>2</v>
      </c>
      <c r="AN1866" s="33" t="str">
        <f t="shared" si="194"/>
        <v>MOROSO</v>
      </c>
      <c r="AO1866" s="33" t="str">
        <f t="shared" si="195"/>
        <v>2meses_pendientes</v>
      </c>
      <c r="AP1866" s="33">
        <f t="shared" si="196"/>
        <v>60</v>
      </c>
      <c r="AQ1866" s="31">
        <f t="shared" si="197"/>
        <v>15</v>
      </c>
    </row>
    <row r="1867" spans="2:43" x14ac:dyDescent="0.3">
      <c r="B1867" s="37">
        <v>46126</v>
      </c>
      <c r="C1867" t="s">
        <v>35</v>
      </c>
      <c r="D1867" t="s">
        <v>13485</v>
      </c>
      <c r="E1867" t="s">
        <v>13486</v>
      </c>
      <c r="F1867" t="s">
        <v>13487</v>
      </c>
      <c r="G1867" t="s">
        <v>13488</v>
      </c>
      <c r="H1867" t="s">
        <v>13489</v>
      </c>
      <c r="I1867" t="s">
        <v>38</v>
      </c>
      <c r="J1867" t="s">
        <v>38</v>
      </c>
      <c r="M1867" t="s">
        <v>13490</v>
      </c>
      <c r="N1867" t="s">
        <v>691</v>
      </c>
      <c r="O1867" t="s">
        <v>666</v>
      </c>
      <c r="P1867" t="s">
        <v>443</v>
      </c>
      <c r="Q1867" t="s">
        <v>13491</v>
      </c>
      <c r="R1867" s="26">
        <v>3</v>
      </c>
      <c r="S1867" s="23">
        <v>334247480000</v>
      </c>
      <c r="T1867" t="s">
        <v>37</v>
      </c>
      <c r="U1867" t="s">
        <v>445</v>
      </c>
      <c r="V1867" s="39">
        <v>46128</v>
      </c>
      <c r="W1867" s="41">
        <v>35</v>
      </c>
      <c r="X1867" s="26" t="s">
        <v>13368</v>
      </c>
      <c r="Z1867">
        <v>36.950000000000003</v>
      </c>
      <c r="AE1867" s="41">
        <v>36.950000000000003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 s="30">
        <f t="shared" si="193"/>
        <v>1</v>
      </c>
      <c r="AL1867" s="45">
        <v>4</v>
      </c>
      <c r="AM1867" s="32">
        <f t="shared" si="192"/>
        <v>3</v>
      </c>
      <c r="AN1867" s="33" t="str">
        <f t="shared" si="194"/>
        <v>MOROSO</v>
      </c>
      <c r="AO1867" s="33" t="str">
        <f t="shared" si="195"/>
        <v>3meses_pendientes</v>
      </c>
      <c r="AP1867" s="33">
        <f t="shared" si="196"/>
        <v>105</v>
      </c>
      <c r="AQ1867" s="31">
        <f t="shared" si="197"/>
        <v>16</v>
      </c>
    </row>
    <row r="1868" spans="2:43" x14ac:dyDescent="0.3">
      <c r="B1868" s="37">
        <v>46128</v>
      </c>
      <c r="C1868" t="s">
        <v>35</v>
      </c>
      <c r="D1868" t="s">
        <v>13492</v>
      </c>
      <c r="E1868" t="s">
        <v>13493</v>
      </c>
      <c r="F1868" t="s">
        <v>13494</v>
      </c>
      <c r="G1868" t="s">
        <v>13495</v>
      </c>
      <c r="H1868" t="s">
        <v>13496</v>
      </c>
      <c r="I1868" t="s">
        <v>38</v>
      </c>
      <c r="J1868" t="s">
        <v>38</v>
      </c>
      <c r="M1868" t="s">
        <v>13497</v>
      </c>
      <c r="N1868" t="s">
        <v>691</v>
      </c>
      <c r="O1868" t="s">
        <v>666</v>
      </c>
      <c r="P1868" t="s">
        <v>443</v>
      </c>
      <c r="Q1868" t="s">
        <v>13498</v>
      </c>
      <c r="R1868" s="26">
        <v>3</v>
      </c>
      <c r="S1868" s="23">
        <v>207069460000</v>
      </c>
      <c r="T1868" t="s">
        <v>37</v>
      </c>
      <c r="U1868" t="s">
        <v>445</v>
      </c>
      <c r="V1868" s="39">
        <v>46137</v>
      </c>
      <c r="W1868" s="41">
        <v>35</v>
      </c>
      <c r="X1868" s="26" t="s">
        <v>13368</v>
      </c>
      <c r="Y1868">
        <v>34.909999999999997</v>
      </c>
      <c r="AE1868" s="41">
        <v>34.909999999999997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 s="30">
        <f t="shared" si="193"/>
        <v>0</v>
      </c>
      <c r="AL1868" s="45">
        <v>4</v>
      </c>
      <c r="AM1868" s="32">
        <f t="shared" si="192"/>
        <v>4</v>
      </c>
      <c r="AN1868" s="33" t="str">
        <f t="shared" si="194"/>
        <v>NPN</v>
      </c>
      <c r="AO1868" s="33" t="str">
        <f t="shared" si="195"/>
        <v>4meses_pendientes</v>
      </c>
      <c r="AP1868" s="33">
        <f t="shared" si="196"/>
        <v>140</v>
      </c>
      <c r="AQ1868" s="31">
        <f t="shared" si="197"/>
        <v>25</v>
      </c>
    </row>
    <row r="1869" spans="2:43" x14ac:dyDescent="0.3">
      <c r="B1869" s="37">
        <v>46138</v>
      </c>
      <c r="C1869" t="s">
        <v>35</v>
      </c>
      <c r="D1869" t="s">
        <v>13499</v>
      </c>
      <c r="E1869" t="s">
        <v>13500</v>
      </c>
      <c r="F1869" t="s">
        <v>13501</v>
      </c>
      <c r="G1869" t="s">
        <v>13502</v>
      </c>
      <c r="H1869" t="s">
        <v>13503</v>
      </c>
      <c r="I1869" t="s">
        <v>38</v>
      </c>
      <c r="J1869" t="s">
        <v>38</v>
      </c>
      <c r="K1869" t="s">
        <v>715</v>
      </c>
      <c r="M1869" t="s">
        <v>13504</v>
      </c>
      <c r="N1869" t="s">
        <v>691</v>
      </c>
      <c r="O1869" t="s">
        <v>666</v>
      </c>
      <c r="P1869" t="s">
        <v>443</v>
      </c>
      <c r="Q1869" t="s">
        <v>13505</v>
      </c>
      <c r="R1869" s="26">
        <v>3</v>
      </c>
      <c r="S1869" s="23">
        <v>367118330000</v>
      </c>
      <c r="T1869" t="s">
        <v>37</v>
      </c>
      <c r="U1869" t="s">
        <v>445</v>
      </c>
      <c r="V1869" s="39">
        <v>46140</v>
      </c>
      <c r="W1869" s="41">
        <v>33</v>
      </c>
      <c r="X1869" s="26" t="s">
        <v>13368</v>
      </c>
      <c r="Y1869">
        <v>34.909999999999997</v>
      </c>
      <c r="AA1869">
        <v>34.909999999999997</v>
      </c>
      <c r="AE1869" s="41">
        <v>69.819999999999993</v>
      </c>
      <c r="AF1869">
        <v>0</v>
      </c>
      <c r="AG1869">
        <v>1</v>
      </c>
      <c r="AH1869">
        <v>0</v>
      </c>
      <c r="AI1869">
        <v>0</v>
      </c>
      <c r="AJ1869">
        <v>0</v>
      </c>
      <c r="AK1869" s="30">
        <f t="shared" si="193"/>
        <v>1</v>
      </c>
      <c r="AL1869" s="45">
        <v>4</v>
      </c>
      <c r="AM1869" s="32">
        <f t="shared" si="192"/>
        <v>3</v>
      </c>
      <c r="AN1869" s="33" t="str">
        <f t="shared" si="194"/>
        <v>MOROSO</v>
      </c>
      <c r="AO1869" s="33" t="str">
        <f t="shared" si="195"/>
        <v>3meses_pendientes</v>
      </c>
      <c r="AP1869" s="33">
        <f t="shared" si="196"/>
        <v>99</v>
      </c>
      <c r="AQ1869" s="31">
        <f t="shared" si="197"/>
        <v>28</v>
      </c>
    </row>
    <row r="1870" spans="2:43" x14ac:dyDescent="0.3">
      <c r="B1870" s="37">
        <v>46122</v>
      </c>
      <c r="C1870" t="s">
        <v>35</v>
      </c>
      <c r="D1870" t="s">
        <v>13506</v>
      </c>
      <c r="E1870" t="s">
        <v>13507</v>
      </c>
      <c r="F1870" t="s">
        <v>13508</v>
      </c>
      <c r="G1870" t="s">
        <v>13509</v>
      </c>
      <c r="H1870" t="s">
        <v>13510</v>
      </c>
      <c r="I1870" t="s">
        <v>38</v>
      </c>
      <c r="J1870" t="s">
        <v>42</v>
      </c>
      <c r="K1870" t="s">
        <v>50</v>
      </c>
      <c r="M1870" t="s">
        <v>13511</v>
      </c>
      <c r="N1870" t="s">
        <v>827</v>
      </c>
      <c r="O1870" t="s">
        <v>666</v>
      </c>
      <c r="P1870" t="s">
        <v>443</v>
      </c>
      <c r="Q1870" t="s">
        <v>13512</v>
      </c>
      <c r="R1870" s="26">
        <v>2</v>
      </c>
      <c r="S1870" s="23">
        <v>321058760000</v>
      </c>
      <c r="T1870" t="s">
        <v>37</v>
      </c>
      <c r="U1870" t="s">
        <v>445</v>
      </c>
      <c r="V1870" s="39">
        <v>46123</v>
      </c>
      <c r="W1870" s="41">
        <v>30</v>
      </c>
      <c r="X1870" s="26" t="s">
        <v>13368</v>
      </c>
      <c r="Y1870">
        <v>30.44</v>
      </c>
      <c r="Z1870">
        <v>30.44</v>
      </c>
      <c r="AB1870">
        <v>30.44</v>
      </c>
      <c r="AE1870" s="41">
        <v>91.320000000000007</v>
      </c>
      <c r="AF1870">
        <v>1</v>
      </c>
      <c r="AG1870">
        <v>0</v>
      </c>
      <c r="AH1870">
        <v>1</v>
      </c>
      <c r="AI1870">
        <v>0</v>
      </c>
      <c r="AJ1870">
        <v>0</v>
      </c>
      <c r="AK1870" s="30">
        <f t="shared" si="193"/>
        <v>2</v>
      </c>
      <c r="AL1870" s="45">
        <v>4</v>
      </c>
      <c r="AM1870" s="32">
        <f t="shared" si="192"/>
        <v>2</v>
      </c>
      <c r="AN1870" s="33" t="str">
        <f t="shared" si="194"/>
        <v>MOROSO</v>
      </c>
      <c r="AO1870" s="33" t="str">
        <f t="shared" si="195"/>
        <v>2meses_pendientes</v>
      </c>
      <c r="AP1870" s="33">
        <f t="shared" si="196"/>
        <v>60</v>
      </c>
      <c r="AQ1870" s="31">
        <f t="shared" si="197"/>
        <v>11</v>
      </c>
    </row>
    <row r="1871" spans="2:43" x14ac:dyDescent="0.3">
      <c r="B1871" s="37">
        <v>46123</v>
      </c>
      <c r="C1871" t="s">
        <v>35</v>
      </c>
      <c r="D1871" t="s">
        <v>13513</v>
      </c>
      <c r="E1871" t="s">
        <v>13514</v>
      </c>
      <c r="F1871" t="s">
        <v>13515</v>
      </c>
      <c r="G1871" t="s">
        <v>13516</v>
      </c>
      <c r="H1871" t="s">
        <v>13517</v>
      </c>
      <c r="I1871" t="s">
        <v>38</v>
      </c>
      <c r="J1871" t="s">
        <v>38</v>
      </c>
      <c r="K1871" t="s">
        <v>476</v>
      </c>
      <c r="M1871" t="s">
        <v>13518</v>
      </c>
      <c r="N1871" t="s">
        <v>827</v>
      </c>
      <c r="O1871" t="s">
        <v>666</v>
      </c>
      <c r="P1871" t="s">
        <v>443</v>
      </c>
      <c r="Q1871" t="s">
        <v>13519</v>
      </c>
      <c r="R1871" s="26">
        <v>2</v>
      </c>
      <c r="S1871" s="23">
        <v>321103680000</v>
      </c>
      <c r="T1871" t="s">
        <v>37</v>
      </c>
      <c r="U1871" t="s">
        <v>445</v>
      </c>
      <c r="V1871" s="39">
        <v>46124</v>
      </c>
      <c r="W1871" s="41">
        <v>30</v>
      </c>
      <c r="X1871" s="26" t="s">
        <v>13368</v>
      </c>
      <c r="Y1871">
        <v>30.51</v>
      </c>
      <c r="Z1871">
        <v>30.37</v>
      </c>
      <c r="AA1871">
        <v>30.44</v>
      </c>
      <c r="AE1871" s="41">
        <v>91.320000000000007</v>
      </c>
      <c r="AF1871">
        <v>1</v>
      </c>
      <c r="AG1871">
        <v>1</v>
      </c>
      <c r="AH1871">
        <v>0</v>
      </c>
      <c r="AI1871">
        <v>0</v>
      </c>
      <c r="AJ1871">
        <v>0</v>
      </c>
      <c r="AK1871" s="30">
        <f t="shared" si="193"/>
        <v>2</v>
      </c>
      <c r="AL1871" s="45">
        <v>4</v>
      </c>
      <c r="AM1871" s="32">
        <f t="shared" si="192"/>
        <v>2</v>
      </c>
      <c r="AN1871" s="33" t="str">
        <f t="shared" si="194"/>
        <v>MOROSO</v>
      </c>
      <c r="AO1871" s="33" t="str">
        <f t="shared" si="195"/>
        <v>2meses_pendientes</v>
      </c>
      <c r="AP1871" s="33">
        <f t="shared" si="196"/>
        <v>60</v>
      </c>
      <c r="AQ1871" s="31">
        <f t="shared" si="197"/>
        <v>12</v>
      </c>
    </row>
    <row r="1872" spans="2:43" x14ac:dyDescent="0.3">
      <c r="B1872" s="37">
        <v>46125</v>
      </c>
      <c r="C1872" t="s">
        <v>35</v>
      </c>
      <c r="D1872" t="s">
        <v>13520</v>
      </c>
      <c r="E1872" t="s">
        <v>13521</v>
      </c>
      <c r="F1872" t="s">
        <v>13522</v>
      </c>
      <c r="G1872" t="s">
        <v>13523</v>
      </c>
      <c r="H1872" t="s">
        <v>13524</v>
      </c>
      <c r="I1872" t="s">
        <v>38</v>
      </c>
      <c r="J1872" t="s">
        <v>38</v>
      </c>
      <c r="K1872" t="s">
        <v>825</v>
      </c>
      <c r="M1872" t="s">
        <v>13525</v>
      </c>
      <c r="N1872" t="s">
        <v>827</v>
      </c>
      <c r="O1872" t="s">
        <v>666</v>
      </c>
      <c r="P1872" t="s">
        <v>443</v>
      </c>
      <c r="Q1872" t="s">
        <v>13526</v>
      </c>
      <c r="R1872" s="26">
        <v>2</v>
      </c>
      <c r="S1872" s="23">
        <v>242036970000</v>
      </c>
      <c r="T1872" t="s">
        <v>37</v>
      </c>
      <c r="U1872" t="s">
        <v>445</v>
      </c>
      <c r="V1872" s="39">
        <v>46126</v>
      </c>
      <c r="W1872" s="41">
        <v>30</v>
      </c>
      <c r="X1872" s="26" t="s">
        <v>13368</v>
      </c>
      <c r="Z1872">
        <v>30.44</v>
      </c>
      <c r="AA1872">
        <v>30.44</v>
      </c>
      <c r="AE1872" s="41">
        <v>60.88</v>
      </c>
      <c r="AF1872">
        <v>1</v>
      </c>
      <c r="AG1872">
        <v>1</v>
      </c>
      <c r="AH1872">
        <v>0</v>
      </c>
      <c r="AI1872">
        <v>0</v>
      </c>
      <c r="AJ1872">
        <v>0</v>
      </c>
      <c r="AK1872" s="30">
        <f t="shared" si="193"/>
        <v>2</v>
      </c>
      <c r="AL1872" s="45">
        <v>4</v>
      </c>
      <c r="AM1872" s="32">
        <f t="shared" si="192"/>
        <v>2</v>
      </c>
      <c r="AN1872" s="33" t="str">
        <f t="shared" si="194"/>
        <v>MOROSO</v>
      </c>
      <c r="AO1872" s="33" t="str">
        <f t="shared" si="195"/>
        <v>2meses_pendientes</v>
      </c>
      <c r="AP1872" s="33">
        <f t="shared" si="196"/>
        <v>60</v>
      </c>
      <c r="AQ1872" s="31">
        <f t="shared" si="197"/>
        <v>14</v>
      </c>
    </row>
    <row r="1873" spans="2:43" x14ac:dyDescent="0.3">
      <c r="B1873" s="37">
        <v>46128</v>
      </c>
      <c r="C1873" t="s">
        <v>35</v>
      </c>
      <c r="D1873" t="s">
        <v>13527</v>
      </c>
      <c r="E1873" t="s">
        <v>13528</v>
      </c>
      <c r="F1873" t="s">
        <v>13529</v>
      </c>
      <c r="G1873" t="s">
        <v>13530</v>
      </c>
      <c r="H1873" t="s">
        <v>13531</v>
      </c>
      <c r="I1873" t="s">
        <v>38</v>
      </c>
      <c r="J1873" t="s">
        <v>38</v>
      </c>
      <c r="K1873" t="s">
        <v>476</v>
      </c>
      <c r="M1873" t="s">
        <v>13532</v>
      </c>
      <c r="N1873" t="s">
        <v>827</v>
      </c>
      <c r="O1873" t="s">
        <v>666</v>
      </c>
      <c r="P1873" t="s">
        <v>443</v>
      </c>
      <c r="Q1873" t="s">
        <v>13533</v>
      </c>
      <c r="R1873" s="26">
        <v>2</v>
      </c>
      <c r="S1873" s="23">
        <v>369108020000</v>
      </c>
      <c r="T1873" t="s">
        <v>37</v>
      </c>
      <c r="U1873" t="s">
        <v>445</v>
      </c>
      <c r="V1873" s="39">
        <v>46132</v>
      </c>
      <c r="W1873" s="41">
        <v>30</v>
      </c>
      <c r="X1873" s="26" t="s">
        <v>13368</v>
      </c>
      <c r="Y1873">
        <v>30.44</v>
      </c>
      <c r="AA1873">
        <v>30.44</v>
      </c>
      <c r="AE1873" s="41">
        <v>60.88</v>
      </c>
      <c r="AF1873">
        <v>0</v>
      </c>
      <c r="AG1873">
        <v>1</v>
      </c>
      <c r="AH1873">
        <v>0</v>
      </c>
      <c r="AI1873">
        <v>0</v>
      </c>
      <c r="AJ1873">
        <v>0</v>
      </c>
      <c r="AK1873" s="30">
        <f t="shared" si="193"/>
        <v>1</v>
      </c>
      <c r="AL1873" s="45">
        <v>4</v>
      </c>
      <c r="AM1873" s="32">
        <f t="shared" si="192"/>
        <v>3</v>
      </c>
      <c r="AN1873" s="33" t="str">
        <f t="shared" si="194"/>
        <v>MOROSO</v>
      </c>
      <c r="AO1873" s="33" t="str">
        <f t="shared" si="195"/>
        <v>3meses_pendientes</v>
      </c>
      <c r="AP1873" s="33">
        <f t="shared" si="196"/>
        <v>90</v>
      </c>
      <c r="AQ1873" s="31">
        <f t="shared" si="197"/>
        <v>20</v>
      </c>
    </row>
    <row r="1874" spans="2:43" x14ac:dyDescent="0.3">
      <c r="B1874" s="37">
        <v>46129</v>
      </c>
      <c r="C1874" t="s">
        <v>35</v>
      </c>
      <c r="D1874" t="s">
        <v>13534</v>
      </c>
      <c r="E1874" t="s">
        <v>13535</v>
      </c>
      <c r="F1874" t="s">
        <v>13536</v>
      </c>
      <c r="G1874" t="s">
        <v>13537</v>
      </c>
      <c r="H1874" t="s">
        <v>13538</v>
      </c>
      <c r="I1874" t="s">
        <v>38</v>
      </c>
      <c r="J1874" t="s">
        <v>38</v>
      </c>
      <c r="K1874" t="s">
        <v>936</v>
      </c>
      <c r="M1874" t="s">
        <v>13539</v>
      </c>
      <c r="N1874" t="s">
        <v>827</v>
      </c>
      <c r="O1874" t="s">
        <v>666</v>
      </c>
      <c r="P1874" t="s">
        <v>443</v>
      </c>
      <c r="Q1874" t="s">
        <v>13540</v>
      </c>
      <c r="R1874" s="26">
        <v>3</v>
      </c>
      <c r="S1874" s="23">
        <v>994080100000</v>
      </c>
      <c r="T1874" t="s">
        <v>37</v>
      </c>
      <c r="U1874" t="s">
        <v>445</v>
      </c>
      <c r="V1874" s="39">
        <v>46139</v>
      </c>
      <c r="W1874" s="41">
        <v>35</v>
      </c>
      <c r="X1874" s="26" t="s">
        <v>13368</v>
      </c>
      <c r="Y1874">
        <v>37.049999999999997</v>
      </c>
      <c r="AE1874" s="41">
        <v>37.049999999999997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 s="30">
        <f t="shared" si="193"/>
        <v>0</v>
      </c>
      <c r="AL1874" s="45">
        <v>4</v>
      </c>
      <c r="AM1874" s="32">
        <f t="shared" si="192"/>
        <v>4</v>
      </c>
      <c r="AN1874" s="33" t="str">
        <f t="shared" si="194"/>
        <v>NPN</v>
      </c>
      <c r="AO1874" s="33" t="str">
        <f t="shared" si="195"/>
        <v>4meses_pendientes</v>
      </c>
      <c r="AP1874" s="33">
        <f t="shared" si="196"/>
        <v>140</v>
      </c>
      <c r="AQ1874" s="31">
        <f t="shared" si="197"/>
        <v>27</v>
      </c>
    </row>
    <row r="1875" spans="2:43" x14ac:dyDescent="0.3">
      <c r="B1875" s="37">
        <v>46130</v>
      </c>
      <c r="C1875" t="s">
        <v>35</v>
      </c>
      <c r="D1875" t="s">
        <v>13541</v>
      </c>
      <c r="E1875" t="s">
        <v>13542</v>
      </c>
      <c r="F1875" t="s">
        <v>13543</v>
      </c>
      <c r="G1875" t="s">
        <v>13544</v>
      </c>
      <c r="H1875" t="s">
        <v>13545</v>
      </c>
      <c r="I1875" t="s">
        <v>38</v>
      </c>
      <c r="J1875" t="s">
        <v>38</v>
      </c>
      <c r="K1875" t="s">
        <v>476</v>
      </c>
      <c r="M1875" t="s">
        <v>13546</v>
      </c>
      <c r="N1875" t="s">
        <v>827</v>
      </c>
      <c r="O1875" t="s">
        <v>666</v>
      </c>
      <c r="P1875" t="s">
        <v>443</v>
      </c>
      <c r="Q1875" t="s">
        <v>13547</v>
      </c>
      <c r="R1875" s="26">
        <v>2</v>
      </c>
      <c r="S1875" s="23">
        <v>367110920000</v>
      </c>
      <c r="T1875" t="s">
        <v>37</v>
      </c>
      <c r="U1875" t="s">
        <v>445</v>
      </c>
      <c r="V1875" s="39">
        <v>46134</v>
      </c>
      <c r="W1875" s="41">
        <v>30</v>
      </c>
      <c r="X1875" s="26" t="s">
        <v>13368</v>
      </c>
      <c r="Y1875">
        <v>15.44</v>
      </c>
      <c r="AA1875">
        <v>15.21</v>
      </c>
      <c r="AE1875" s="41">
        <v>30.65</v>
      </c>
      <c r="AF1875">
        <v>0</v>
      </c>
      <c r="AG1875">
        <v>1</v>
      </c>
      <c r="AH1875">
        <v>0</v>
      </c>
      <c r="AI1875">
        <v>0</v>
      </c>
      <c r="AJ1875">
        <v>0</v>
      </c>
      <c r="AK1875" s="30">
        <f t="shared" si="193"/>
        <v>1</v>
      </c>
      <c r="AL1875" s="45">
        <v>4</v>
      </c>
      <c r="AM1875" s="32">
        <f t="shared" si="192"/>
        <v>3</v>
      </c>
      <c r="AN1875" s="33" t="str">
        <f t="shared" si="194"/>
        <v>MOROSO</v>
      </c>
      <c r="AO1875" s="33" t="str">
        <f t="shared" si="195"/>
        <v>3meses_pendientes</v>
      </c>
      <c r="AP1875" s="33">
        <f t="shared" si="196"/>
        <v>90</v>
      </c>
      <c r="AQ1875" s="31">
        <f t="shared" si="197"/>
        <v>22</v>
      </c>
    </row>
    <row r="1876" spans="2:43" x14ac:dyDescent="0.3">
      <c r="B1876" s="37">
        <v>46136</v>
      </c>
      <c r="C1876" t="s">
        <v>35</v>
      </c>
      <c r="D1876" t="s">
        <v>13548</v>
      </c>
      <c r="E1876" t="s">
        <v>13549</v>
      </c>
      <c r="F1876" t="s">
        <v>13550</v>
      </c>
      <c r="G1876" t="s">
        <v>13551</v>
      </c>
      <c r="H1876" t="s">
        <v>13552</v>
      </c>
      <c r="I1876" t="s">
        <v>38</v>
      </c>
      <c r="J1876" t="s">
        <v>38</v>
      </c>
      <c r="K1876" t="s">
        <v>476</v>
      </c>
      <c r="M1876" t="s">
        <v>13553</v>
      </c>
      <c r="N1876" t="s">
        <v>827</v>
      </c>
      <c r="O1876" t="s">
        <v>666</v>
      </c>
      <c r="P1876" t="s">
        <v>443</v>
      </c>
      <c r="Q1876" t="s">
        <v>13554</v>
      </c>
      <c r="R1876" s="26">
        <v>3</v>
      </c>
      <c r="S1876" s="23">
        <v>362117120000</v>
      </c>
      <c r="T1876" t="s">
        <v>37</v>
      </c>
      <c r="U1876" t="s">
        <v>445</v>
      </c>
      <c r="V1876" s="39">
        <v>46137</v>
      </c>
      <c r="W1876" s="41">
        <v>33</v>
      </c>
      <c r="X1876" s="26" t="s">
        <v>13368</v>
      </c>
      <c r="AE1876" s="41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 s="30">
        <f t="shared" si="193"/>
        <v>0</v>
      </c>
      <c r="AL1876" s="45">
        <v>4</v>
      </c>
      <c r="AM1876" s="32">
        <f t="shared" si="192"/>
        <v>4</v>
      </c>
      <c r="AN1876" s="33" t="str">
        <f t="shared" si="194"/>
        <v>NPN</v>
      </c>
      <c r="AO1876" s="33" t="str">
        <f t="shared" si="195"/>
        <v>4meses_pendientes</v>
      </c>
      <c r="AP1876" s="33">
        <f t="shared" si="196"/>
        <v>132</v>
      </c>
      <c r="AQ1876" s="31">
        <f t="shared" si="197"/>
        <v>25</v>
      </c>
    </row>
    <row r="1877" spans="2:43" x14ac:dyDescent="0.3">
      <c r="B1877" s="37">
        <v>46139</v>
      </c>
      <c r="C1877" t="s">
        <v>35</v>
      </c>
      <c r="D1877" t="s">
        <v>13555</v>
      </c>
      <c r="E1877" t="s">
        <v>13556</v>
      </c>
      <c r="F1877" t="s">
        <v>13557</v>
      </c>
      <c r="G1877" t="s">
        <v>13558</v>
      </c>
      <c r="H1877" t="s">
        <v>13559</v>
      </c>
      <c r="I1877" t="s">
        <v>38</v>
      </c>
      <c r="J1877" t="s">
        <v>38</v>
      </c>
      <c r="K1877" t="s">
        <v>476</v>
      </c>
      <c r="M1877" t="s">
        <v>13525</v>
      </c>
      <c r="N1877" t="s">
        <v>827</v>
      </c>
      <c r="O1877" t="s">
        <v>666</v>
      </c>
      <c r="P1877" t="s">
        <v>443</v>
      </c>
      <c r="Q1877" t="s">
        <v>13560</v>
      </c>
      <c r="R1877" s="26">
        <v>3</v>
      </c>
      <c r="S1877" s="23">
        <v>369119430000</v>
      </c>
      <c r="T1877" t="s">
        <v>37</v>
      </c>
      <c r="U1877" t="s">
        <v>445</v>
      </c>
      <c r="V1877" s="39">
        <v>46141</v>
      </c>
      <c r="W1877" s="41">
        <v>33</v>
      </c>
      <c r="X1877" s="26" t="s">
        <v>13368</v>
      </c>
      <c r="AA1877">
        <v>34.82</v>
      </c>
      <c r="AE1877" s="41">
        <v>34.82</v>
      </c>
      <c r="AF1877">
        <v>0</v>
      </c>
      <c r="AG1877">
        <v>1</v>
      </c>
      <c r="AH1877">
        <v>0</v>
      </c>
      <c r="AI1877">
        <v>0</v>
      </c>
      <c r="AJ1877">
        <v>0</v>
      </c>
      <c r="AK1877" s="30">
        <f t="shared" si="193"/>
        <v>1</v>
      </c>
      <c r="AL1877" s="45">
        <v>4</v>
      </c>
      <c r="AM1877" s="32">
        <f t="shared" si="192"/>
        <v>3</v>
      </c>
      <c r="AN1877" s="33" t="str">
        <f t="shared" si="194"/>
        <v>MOROSO</v>
      </c>
      <c r="AO1877" s="33" t="str">
        <f t="shared" si="195"/>
        <v>3meses_pendientes</v>
      </c>
      <c r="AP1877" s="33">
        <f t="shared" si="196"/>
        <v>99</v>
      </c>
      <c r="AQ1877" s="31">
        <f t="shared" si="197"/>
        <v>29</v>
      </c>
    </row>
    <row r="1878" spans="2:43" x14ac:dyDescent="0.3">
      <c r="B1878" s="37">
        <v>46142</v>
      </c>
      <c r="C1878" t="s">
        <v>35</v>
      </c>
      <c r="D1878" t="s">
        <v>13561</v>
      </c>
      <c r="E1878" t="s">
        <v>13562</v>
      </c>
      <c r="F1878" t="s">
        <v>13563</v>
      </c>
      <c r="G1878" t="s">
        <v>13564</v>
      </c>
      <c r="H1878" t="s">
        <v>13565</v>
      </c>
      <c r="I1878" t="s">
        <v>38</v>
      </c>
      <c r="J1878" t="s">
        <v>825</v>
      </c>
      <c r="K1878" t="s">
        <v>1928</v>
      </c>
      <c r="M1878" t="s">
        <v>13566</v>
      </c>
      <c r="N1878" t="s">
        <v>827</v>
      </c>
      <c r="O1878" t="s">
        <v>666</v>
      </c>
      <c r="P1878" t="s">
        <v>443</v>
      </c>
      <c r="Q1878" t="s">
        <v>13567</v>
      </c>
      <c r="R1878" s="26">
        <v>3</v>
      </c>
      <c r="S1878" s="23">
        <v>367121770000</v>
      </c>
      <c r="T1878" t="s">
        <v>37</v>
      </c>
      <c r="U1878" t="s">
        <v>445</v>
      </c>
      <c r="V1878" s="39">
        <v>46142</v>
      </c>
      <c r="W1878" s="41">
        <v>33</v>
      </c>
      <c r="X1878" s="26" t="s">
        <v>13368</v>
      </c>
      <c r="AA1878">
        <v>34.51</v>
      </c>
      <c r="AE1878" s="41">
        <v>34.51</v>
      </c>
      <c r="AF1878">
        <v>0</v>
      </c>
      <c r="AG1878">
        <v>1</v>
      </c>
      <c r="AH1878">
        <v>0</v>
      </c>
      <c r="AI1878">
        <v>0</v>
      </c>
      <c r="AJ1878">
        <v>0</v>
      </c>
      <c r="AK1878" s="30">
        <f t="shared" si="193"/>
        <v>1</v>
      </c>
      <c r="AL1878" s="45">
        <v>4</v>
      </c>
      <c r="AM1878" s="32">
        <f t="shared" si="192"/>
        <v>3</v>
      </c>
      <c r="AN1878" s="33" t="str">
        <f t="shared" si="194"/>
        <v>MOROSO</v>
      </c>
      <c r="AO1878" s="33" t="str">
        <f t="shared" si="195"/>
        <v>3meses_pendientes</v>
      </c>
      <c r="AP1878" s="33">
        <f t="shared" si="196"/>
        <v>99</v>
      </c>
      <c r="AQ1878" s="31">
        <f t="shared" si="197"/>
        <v>30</v>
      </c>
    </row>
    <row r="1879" spans="2:43" x14ac:dyDescent="0.3">
      <c r="B1879" s="37">
        <v>46142</v>
      </c>
      <c r="C1879" t="s">
        <v>35</v>
      </c>
      <c r="D1879" t="s">
        <v>13568</v>
      </c>
      <c r="E1879" t="s">
        <v>13569</v>
      </c>
      <c r="F1879" t="s">
        <v>13570</v>
      </c>
      <c r="G1879" t="s">
        <v>13571</v>
      </c>
      <c r="H1879" t="s">
        <v>13572</v>
      </c>
      <c r="I1879" t="s">
        <v>38</v>
      </c>
      <c r="J1879" t="s">
        <v>38</v>
      </c>
      <c r="K1879" t="s">
        <v>476</v>
      </c>
      <c r="M1879" t="s">
        <v>13573</v>
      </c>
      <c r="N1879" t="s">
        <v>827</v>
      </c>
      <c r="O1879" t="s">
        <v>666</v>
      </c>
      <c r="P1879" t="s">
        <v>443</v>
      </c>
      <c r="Q1879" t="s">
        <v>13574</v>
      </c>
      <c r="R1879" s="26">
        <v>3</v>
      </c>
      <c r="S1879" s="23">
        <v>365121740000</v>
      </c>
      <c r="T1879" t="s">
        <v>37</v>
      </c>
      <c r="U1879" t="s">
        <v>445</v>
      </c>
      <c r="V1879" s="39">
        <v>46142</v>
      </c>
      <c r="W1879" s="41">
        <v>33</v>
      </c>
      <c r="X1879" s="26" t="s">
        <v>13368</v>
      </c>
      <c r="Y1879">
        <v>34.909999999999997</v>
      </c>
      <c r="AA1879">
        <v>34.909999999999997</v>
      </c>
      <c r="AE1879" s="41">
        <v>69.819999999999993</v>
      </c>
      <c r="AF1879">
        <v>0</v>
      </c>
      <c r="AG1879">
        <v>1</v>
      </c>
      <c r="AH1879">
        <v>0</v>
      </c>
      <c r="AI1879">
        <v>0</v>
      </c>
      <c r="AJ1879">
        <v>0</v>
      </c>
      <c r="AK1879" s="30">
        <f t="shared" si="193"/>
        <v>1</v>
      </c>
      <c r="AL1879" s="45">
        <v>4</v>
      </c>
      <c r="AM1879" s="32">
        <f t="shared" si="192"/>
        <v>3</v>
      </c>
      <c r="AN1879" s="33" t="str">
        <f t="shared" si="194"/>
        <v>MOROSO</v>
      </c>
      <c r="AO1879" s="33" t="str">
        <f t="shared" si="195"/>
        <v>3meses_pendientes</v>
      </c>
      <c r="AP1879" s="33">
        <f t="shared" si="196"/>
        <v>99</v>
      </c>
      <c r="AQ1879" s="31">
        <f t="shared" si="197"/>
        <v>30</v>
      </c>
    </row>
    <row r="1880" spans="2:43" x14ac:dyDescent="0.3">
      <c r="B1880" s="37">
        <v>46142</v>
      </c>
      <c r="C1880" t="s">
        <v>35</v>
      </c>
      <c r="D1880" t="s">
        <v>13575</v>
      </c>
      <c r="E1880" t="s">
        <v>13576</v>
      </c>
      <c r="F1880" t="s">
        <v>13577</v>
      </c>
      <c r="G1880" t="s">
        <v>13578</v>
      </c>
      <c r="H1880" t="s">
        <v>13579</v>
      </c>
      <c r="I1880" t="s">
        <v>38</v>
      </c>
      <c r="J1880" t="s">
        <v>38</v>
      </c>
      <c r="K1880" t="s">
        <v>476</v>
      </c>
      <c r="L1880" t="s">
        <v>13577</v>
      </c>
      <c r="M1880" t="s">
        <v>13580</v>
      </c>
      <c r="N1880" t="s">
        <v>827</v>
      </c>
      <c r="O1880" t="s">
        <v>666</v>
      </c>
      <c r="P1880" t="s">
        <v>443</v>
      </c>
      <c r="Q1880" t="s">
        <v>13581</v>
      </c>
      <c r="R1880" s="26">
        <v>2</v>
      </c>
      <c r="S1880" s="23">
        <v>183070140000</v>
      </c>
      <c r="T1880" t="s">
        <v>37</v>
      </c>
      <c r="U1880" t="s">
        <v>445</v>
      </c>
      <c r="V1880" s="39">
        <v>46142</v>
      </c>
      <c r="W1880" s="41">
        <v>30</v>
      </c>
      <c r="X1880" s="26" t="s">
        <v>13368</v>
      </c>
      <c r="Z1880">
        <v>30.44</v>
      </c>
      <c r="AE1880" s="41">
        <v>30.44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 s="30">
        <f t="shared" si="193"/>
        <v>1</v>
      </c>
      <c r="AL1880" s="45">
        <v>4</v>
      </c>
      <c r="AM1880" s="32">
        <f t="shared" si="192"/>
        <v>3</v>
      </c>
      <c r="AN1880" s="33" t="str">
        <f t="shared" si="194"/>
        <v>MOROSO</v>
      </c>
      <c r="AO1880" s="33" t="str">
        <f t="shared" si="195"/>
        <v>3meses_pendientes</v>
      </c>
      <c r="AP1880" s="33">
        <f t="shared" si="196"/>
        <v>90</v>
      </c>
      <c r="AQ1880" s="31">
        <f t="shared" si="197"/>
        <v>30</v>
      </c>
    </row>
    <row r="1881" spans="2:43" x14ac:dyDescent="0.3">
      <c r="B1881" s="37">
        <v>46113</v>
      </c>
      <c r="C1881" t="s">
        <v>35</v>
      </c>
      <c r="D1881" t="s">
        <v>13582</v>
      </c>
      <c r="E1881" t="s">
        <v>13583</v>
      </c>
      <c r="F1881" t="s">
        <v>13584</v>
      </c>
      <c r="G1881" t="s">
        <v>13585</v>
      </c>
      <c r="H1881" t="s">
        <v>13586</v>
      </c>
      <c r="I1881" t="s">
        <v>38</v>
      </c>
      <c r="J1881" t="s">
        <v>38</v>
      </c>
      <c r="K1881" t="s">
        <v>476</v>
      </c>
      <c r="M1881" t="s">
        <v>13587</v>
      </c>
      <c r="N1881" t="s">
        <v>885</v>
      </c>
      <c r="O1881" t="s">
        <v>666</v>
      </c>
      <c r="P1881" t="s">
        <v>443</v>
      </c>
      <c r="Q1881" t="s">
        <v>13588</v>
      </c>
      <c r="R1881" s="26">
        <v>2</v>
      </c>
      <c r="S1881" s="23">
        <v>995029560000</v>
      </c>
      <c r="T1881" t="s">
        <v>37</v>
      </c>
      <c r="U1881" t="s">
        <v>445</v>
      </c>
      <c r="V1881" s="39">
        <v>46114</v>
      </c>
      <c r="W1881" s="41">
        <v>30</v>
      </c>
      <c r="X1881" s="26" t="s">
        <v>13368</v>
      </c>
      <c r="Y1881">
        <v>30.44</v>
      </c>
      <c r="Z1881">
        <v>30.44</v>
      </c>
      <c r="AA1881">
        <v>48.5</v>
      </c>
      <c r="AB1881">
        <v>30.56</v>
      </c>
      <c r="AE1881" s="41">
        <v>139.94</v>
      </c>
      <c r="AF1881">
        <v>1</v>
      </c>
      <c r="AG1881">
        <v>1</v>
      </c>
      <c r="AH1881">
        <v>1</v>
      </c>
      <c r="AI1881">
        <v>0</v>
      </c>
      <c r="AJ1881">
        <v>0</v>
      </c>
      <c r="AK1881" s="30">
        <f t="shared" si="193"/>
        <v>3</v>
      </c>
      <c r="AL1881" s="45">
        <v>4</v>
      </c>
      <c r="AM1881" s="32">
        <f t="shared" si="192"/>
        <v>1</v>
      </c>
      <c r="AN1881" s="33" t="str">
        <f t="shared" si="194"/>
        <v>MOROSO</v>
      </c>
      <c r="AO1881" s="33" t="str">
        <f t="shared" si="195"/>
        <v>1meses_pendientes</v>
      </c>
      <c r="AP1881" s="33">
        <f t="shared" si="196"/>
        <v>30</v>
      </c>
      <c r="AQ1881" s="31">
        <f t="shared" si="197"/>
        <v>2</v>
      </c>
    </row>
    <row r="1882" spans="2:43" x14ac:dyDescent="0.3">
      <c r="B1882" s="37">
        <v>46114</v>
      </c>
      <c r="C1882" t="s">
        <v>35</v>
      </c>
      <c r="D1882" t="s">
        <v>13589</v>
      </c>
      <c r="E1882" t="s">
        <v>13590</v>
      </c>
      <c r="F1882" t="s">
        <v>13591</v>
      </c>
      <c r="G1882" t="s">
        <v>13592</v>
      </c>
      <c r="H1882" t="s">
        <v>13593</v>
      </c>
      <c r="I1882" t="s">
        <v>38</v>
      </c>
      <c r="J1882" t="s">
        <v>529</v>
      </c>
      <c r="K1882" t="s">
        <v>639</v>
      </c>
      <c r="M1882" t="s">
        <v>13594</v>
      </c>
      <c r="N1882" t="s">
        <v>885</v>
      </c>
      <c r="O1882" t="s">
        <v>666</v>
      </c>
      <c r="P1882" t="s">
        <v>443</v>
      </c>
      <c r="Q1882" t="s">
        <v>13595</v>
      </c>
      <c r="R1882" s="26">
        <v>3</v>
      </c>
      <c r="S1882" s="23">
        <v>369097490000</v>
      </c>
      <c r="T1882" t="s">
        <v>37</v>
      </c>
      <c r="U1882" t="s">
        <v>445</v>
      </c>
      <c r="V1882" s="39">
        <v>46118</v>
      </c>
      <c r="W1882" s="41">
        <v>30.7</v>
      </c>
      <c r="X1882" s="26" t="s">
        <v>13368</v>
      </c>
      <c r="Z1882">
        <v>27.7</v>
      </c>
      <c r="AA1882">
        <v>32.49</v>
      </c>
      <c r="AE1882" s="41">
        <v>60.19</v>
      </c>
      <c r="AF1882">
        <v>1</v>
      </c>
      <c r="AG1882">
        <v>1</v>
      </c>
      <c r="AH1882">
        <v>0</v>
      </c>
      <c r="AI1882">
        <v>0</v>
      </c>
      <c r="AJ1882">
        <v>0</v>
      </c>
      <c r="AK1882" s="30">
        <f t="shared" si="193"/>
        <v>2</v>
      </c>
      <c r="AL1882" s="45">
        <v>4</v>
      </c>
      <c r="AM1882" s="32">
        <f t="shared" si="192"/>
        <v>2</v>
      </c>
      <c r="AN1882" s="33" t="str">
        <f t="shared" si="194"/>
        <v>MOROSO</v>
      </c>
      <c r="AO1882" s="33" t="str">
        <f t="shared" si="195"/>
        <v>2meses_pendientes</v>
      </c>
      <c r="AP1882" s="33">
        <f t="shared" si="196"/>
        <v>61.4</v>
      </c>
      <c r="AQ1882" s="31">
        <f t="shared" si="197"/>
        <v>6</v>
      </c>
    </row>
    <row r="1883" spans="2:43" x14ac:dyDescent="0.3">
      <c r="B1883" s="37">
        <v>46116</v>
      </c>
      <c r="C1883" t="s">
        <v>35</v>
      </c>
      <c r="D1883" t="s">
        <v>13596</v>
      </c>
      <c r="E1883" t="s">
        <v>13597</v>
      </c>
      <c r="F1883" t="s">
        <v>13598</v>
      </c>
      <c r="G1883" t="s">
        <v>13599</v>
      </c>
      <c r="H1883" t="s">
        <v>13600</v>
      </c>
      <c r="I1883" t="s">
        <v>38</v>
      </c>
      <c r="J1883" t="s">
        <v>38</v>
      </c>
      <c r="K1883" t="s">
        <v>810</v>
      </c>
      <c r="M1883" t="s">
        <v>13601</v>
      </c>
      <c r="N1883" t="s">
        <v>885</v>
      </c>
      <c r="O1883" t="s">
        <v>666</v>
      </c>
      <c r="P1883" t="s">
        <v>443</v>
      </c>
      <c r="Q1883" t="s">
        <v>13602</v>
      </c>
      <c r="R1883" s="26">
        <v>2</v>
      </c>
      <c r="S1883" s="23">
        <v>366097630000</v>
      </c>
      <c r="T1883" t="s">
        <v>37</v>
      </c>
      <c r="U1883" t="s">
        <v>445</v>
      </c>
      <c r="V1883" s="39">
        <v>46117</v>
      </c>
      <c r="W1883" s="41">
        <v>30</v>
      </c>
      <c r="X1883" s="26" t="s">
        <v>13368</v>
      </c>
      <c r="Y1883">
        <v>30.45</v>
      </c>
      <c r="Z1883">
        <v>30.43</v>
      </c>
      <c r="AA1883">
        <v>30.44</v>
      </c>
      <c r="AE1883" s="41">
        <v>91.32</v>
      </c>
      <c r="AF1883">
        <v>1</v>
      </c>
      <c r="AG1883">
        <v>1</v>
      </c>
      <c r="AH1883">
        <v>0</v>
      </c>
      <c r="AI1883">
        <v>0</v>
      </c>
      <c r="AJ1883">
        <v>0</v>
      </c>
      <c r="AK1883" s="30">
        <f t="shared" si="193"/>
        <v>2</v>
      </c>
      <c r="AL1883" s="45">
        <v>4</v>
      </c>
      <c r="AM1883" s="32">
        <f t="shared" si="192"/>
        <v>2</v>
      </c>
      <c r="AN1883" s="33" t="str">
        <f t="shared" si="194"/>
        <v>MOROSO</v>
      </c>
      <c r="AO1883" s="33" t="str">
        <f t="shared" si="195"/>
        <v>2meses_pendientes</v>
      </c>
      <c r="AP1883" s="33">
        <f t="shared" si="196"/>
        <v>60</v>
      </c>
      <c r="AQ1883" s="31">
        <f t="shared" si="197"/>
        <v>5</v>
      </c>
    </row>
    <row r="1884" spans="2:43" x14ac:dyDescent="0.3">
      <c r="B1884" s="37">
        <v>46123</v>
      </c>
      <c r="C1884" t="s">
        <v>35</v>
      </c>
      <c r="D1884" t="s">
        <v>13603</v>
      </c>
      <c r="E1884" t="s">
        <v>13604</v>
      </c>
      <c r="F1884" t="s">
        <v>13605</v>
      </c>
      <c r="G1884" t="s">
        <v>13606</v>
      </c>
      <c r="H1884" t="s">
        <v>13607</v>
      </c>
      <c r="I1884" t="s">
        <v>38</v>
      </c>
      <c r="J1884" t="s">
        <v>38</v>
      </c>
      <c r="K1884" t="s">
        <v>476</v>
      </c>
      <c r="M1884" t="s">
        <v>13608</v>
      </c>
      <c r="N1884" t="s">
        <v>885</v>
      </c>
      <c r="O1884" t="s">
        <v>666</v>
      </c>
      <c r="P1884" t="s">
        <v>443</v>
      </c>
      <c r="Q1884" t="s">
        <v>13609</v>
      </c>
      <c r="R1884" s="26">
        <v>3</v>
      </c>
      <c r="S1884" s="23">
        <v>364104500000</v>
      </c>
      <c r="T1884" t="s">
        <v>37</v>
      </c>
      <c r="U1884" t="s">
        <v>445</v>
      </c>
      <c r="V1884" s="39">
        <v>46128</v>
      </c>
      <c r="W1884" s="41">
        <v>35.99</v>
      </c>
      <c r="X1884" s="26" t="s">
        <v>13368</v>
      </c>
      <c r="Y1884">
        <v>36.93</v>
      </c>
      <c r="Z1884">
        <v>36.93</v>
      </c>
      <c r="AE1884" s="41">
        <v>73.86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 s="30">
        <f t="shared" si="193"/>
        <v>1</v>
      </c>
      <c r="AL1884" s="45">
        <v>4</v>
      </c>
      <c r="AM1884" s="32">
        <f t="shared" si="192"/>
        <v>3</v>
      </c>
      <c r="AN1884" s="33" t="str">
        <f t="shared" si="194"/>
        <v>MOROSO</v>
      </c>
      <c r="AO1884" s="33" t="str">
        <f t="shared" si="195"/>
        <v>3meses_pendientes</v>
      </c>
      <c r="AP1884" s="33">
        <f t="shared" si="196"/>
        <v>107.97</v>
      </c>
      <c r="AQ1884" s="31">
        <f t="shared" si="197"/>
        <v>16</v>
      </c>
    </row>
    <row r="1885" spans="2:43" x14ac:dyDescent="0.3">
      <c r="B1885" s="37">
        <v>46126</v>
      </c>
      <c r="C1885" t="s">
        <v>35</v>
      </c>
      <c r="D1885" t="s">
        <v>13610</v>
      </c>
      <c r="E1885" t="s">
        <v>13611</v>
      </c>
      <c r="F1885" t="s">
        <v>13612</v>
      </c>
      <c r="G1885" t="s">
        <v>13613</v>
      </c>
      <c r="H1885" t="s">
        <v>13614</v>
      </c>
      <c r="I1885" t="s">
        <v>38</v>
      </c>
      <c r="J1885" t="s">
        <v>38</v>
      </c>
      <c r="K1885" t="s">
        <v>476</v>
      </c>
      <c r="M1885" t="s">
        <v>13615</v>
      </c>
      <c r="N1885" t="s">
        <v>885</v>
      </c>
      <c r="O1885" t="s">
        <v>666</v>
      </c>
      <c r="P1885" t="s">
        <v>443</v>
      </c>
      <c r="Q1885" t="s">
        <v>13616</v>
      </c>
      <c r="R1885" s="26">
        <v>3</v>
      </c>
      <c r="S1885" s="23">
        <v>322107000000</v>
      </c>
      <c r="T1885" t="s">
        <v>37</v>
      </c>
      <c r="U1885" t="s">
        <v>445</v>
      </c>
      <c r="V1885" s="39">
        <v>46130</v>
      </c>
      <c r="W1885" s="41">
        <v>35</v>
      </c>
      <c r="X1885" s="26" t="s">
        <v>13368</v>
      </c>
      <c r="AE1885" s="41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 s="30">
        <f t="shared" si="193"/>
        <v>0</v>
      </c>
      <c r="AL1885" s="45">
        <v>4</v>
      </c>
      <c r="AM1885" s="32">
        <f t="shared" si="192"/>
        <v>4</v>
      </c>
      <c r="AN1885" s="33" t="str">
        <f t="shared" si="194"/>
        <v>NPN</v>
      </c>
      <c r="AO1885" s="33" t="str">
        <f t="shared" si="195"/>
        <v>4meses_pendientes</v>
      </c>
      <c r="AP1885" s="33">
        <f t="shared" si="196"/>
        <v>140</v>
      </c>
      <c r="AQ1885" s="31">
        <f t="shared" si="197"/>
        <v>18</v>
      </c>
    </row>
    <row r="1886" spans="2:43" x14ac:dyDescent="0.3">
      <c r="B1886" s="37">
        <v>46128</v>
      </c>
      <c r="C1886" t="s">
        <v>35</v>
      </c>
      <c r="D1886" t="s">
        <v>13617</v>
      </c>
      <c r="E1886" t="s">
        <v>13618</v>
      </c>
      <c r="F1886" t="s">
        <v>13619</v>
      </c>
      <c r="G1886" t="s">
        <v>13620</v>
      </c>
      <c r="H1886" t="s">
        <v>13621</v>
      </c>
      <c r="I1886" t="s">
        <v>38</v>
      </c>
      <c r="J1886" t="s">
        <v>38</v>
      </c>
      <c r="K1886" t="s">
        <v>476</v>
      </c>
      <c r="M1886" t="s">
        <v>13622</v>
      </c>
      <c r="N1886" t="s">
        <v>885</v>
      </c>
      <c r="O1886" t="s">
        <v>666</v>
      </c>
      <c r="P1886" t="s">
        <v>443</v>
      </c>
      <c r="Q1886" t="s">
        <v>13623</v>
      </c>
      <c r="R1886" s="26">
        <v>3</v>
      </c>
      <c r="S1886" s="23">
        <v>365112630000</v>
      </c>
      <c r="T1886" t="s">
        <v>37</v>
      </c>
      <c r="U1886" t="s">
        <v>445</v>
      </c>
      <c r="V1886" s="39">
        <v>46133</v>
      </c>
      <c r="W1886" s="41">
        <v>30.7</v>
      </c>
      <c r="X1886" s="26" t="s">
        <v>13368</v>
      </c>
      <c r="AA1886">
        <v>31.82</v>
      </c>
      <c r="AE1886" s="41">
        <v>31.82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 s="30">
        <f t="shared" si="193"/>
        <v>1</v>
      </c>
      <c r="AL1886" s="45">
        <v>4</v>
      </c>
      <c r="AM1886" s="32">
        <f t="shared" si="192"/>
        <v>3</v>
      </c>
      <c r="AN1886" s="33" t="str">
        <f t="shared" si="194"/>
        <v>MOROSO</v>
      </c>
      <c r="AO1886" s="33" t="str">
        <f t="shared" si="195"/>
        <v>3meses_pendientes</v>
      </c>
      <c r="AP1886" s="33">
        <f t="shared" si="196"/>
        <v>92.1</v>
      </c>
      <c r="AQ1886" s="31">
        <f t="shared" si="197"/>
        <v>21</v>
      </c>
    </row>
    <row r="1887" spans="2:43" x14ac:dyDescent="0.3">
      <c r="B1887" s="37">
        <v>46129</v>
      </c>
      <c r="C1887" t="s">
        <v>35</v>
      </c>
      <c r="D1887" t="s">
        <v>13624</v>
      </c>
      <c r="E1887" t="s">
        <v>13625</v>
      </c>
      <c r="F1887" t="s">
        <v>13626</v>
      </c>
      <c r="G1887" t="s">
        <v>13627</v>
      </c>
      <c r="H1887" t="s">
        <v>13628</v>
      </c>
      <c r="I1887" t="s">
        <v>38</v>
      </c>
      <c r="J1887" t="s">
        <v>38</v>
      </c>
      <c r="K1887" t="s">
        <v>476</v>
      </c>
      <c r="M1887" t="s">
        <v>13629</v>
      </c>
      <c r="N1887" t="s">
        <v>885</v>
      </c>
      <c r="O1887" t="s">
        <v>666</v>
      </c>
      <c r="P1887" t="s">
        <v>443</v>
      </c>
      <c r="Q1887" t="s">
        <v>13630</v>
      </c>
      <c r="R1887" s="26">
        <v>3</v>
      </c>
      <c r="S1887" s="23">
        <v>356108890000</v>
      </c>
      <c r="T1887" t="s">
        <v>37</v>
      </c>
      <c r="U1887" t="s">
        <v>445</v>
      </c>
      <c r="V1887" s="39">
        <v>46132</v>
      </c>
      <c r="W1887" s="41">
        <v>35</v>
      </c>
      <c r="X1887" s="26" t="s">
        <v>13368</v>
      </c>
      <c r="Y1887">
        <v>30.86</v>
      </c>
      <c r="Z1887">
        <v>44.41</v>
      </c>
      <c r="AA1887">
        <v>76.88</v>
      </c>
      <c r="AB1887">
        <v>76.88</v>
      </c>
      <c r="AE1887" s="41">
        <v>229.02999999999997</v>
      </c>
      <c r="AF1887">
        <v>1</v>
      </c>
      <c r="AG1887">
        <v>1</v>
      </c>
      <c r="AH1887">
        <v>1</v>
      </c>
      <c r="AI1887">
        <v>0</v>
      </c>
      <c r="AJ1887">
        <v>0</v>
      </c>
      <c r="AK1887" s="30">
        <f t="shared" si="193"/>
        <v>3</v>
      </c>
      <c r="AL1887" s="45">
        <v>4</v>
      </c>
      <c r="AM1887" s="32">
        <f t="shared" si="192"/>
        <v>1</v>
      </c>
      <c r="AN1887" s="33" t="str">
        <f t="shared" si="194"/>
        <v>MOROSO</v>
      </c>
      <c r="AO1887" s="33" t="str">
        <f t="shared" si="195"/>
        <v>1meses_pendientes</v>
      </c>
      <c r="AP1887" s="33">
        <f t="shared" si="196"/>
        <v>35</v>
      </c>
      <c r="AQ1887" s="31">
        <f t="shared" si="197"/>
        <v>20</v>
      </c>
    </row>
    <row r="1888" spans="2:43" x14ac:dyDescent="0.3">
      <c r="B1888" s="37">
        <v>46129</v>
      </c>
      <c r="C1888" t="s">
        <v>35</v>
      </c>
      <c r="D1888" t="s">
        <v>13631</v>
      </c>
      <c r="E1888" t="s">
        <v>13632</v>
      </c>
      <c r="F1888" t="s">
        <v>13633</v>
      </c>
      <c r="G1888" t="s">
        <v>13634</v>
      </c>
      <c r="H1888" t="s">
        <v>13635</v>
      </c>
      <c r="I1888" t="s">
        <v>38</v>
      </c>
      <c r="J1888" t="s">
        <v>38</v>
      </c>
      <c r="K1888" t="s">
        <v>476</v>
      </c>
      <c r="M1888" t="s">
        <v>13636</v>
      </c>
      <c r="N1888" t="s">
        <v>885</v>
      </c>
      <c r="O1888" t="s">
        <v>666</v>
      </c>
      <c r="P1888" t="s">
        <v>443</v>
      </c>
      <c r="Q1888" t="s">
        <v>13637</v>
      </c>
      <c r="R1888" s="26">
        <v>3</v>
      </c>
      <c r="S1888" s="23">
        <v>311040560000</v>
      </c>
      <c r="T1888" t="s">
        <v>37</v>
      </c>
      <c r="U1888" t="s">
        <v>445</v>
      </c>
      <c r="V1888" s="39">
        <v>46132</v>
      </c>
      <c r="W1888" s="41">
        <v>37</v>
      </c>
      <c r="X1888" s="26" t="s">
        <v>13368</v>
      </c>
      <c r="Y1888">
        <v>39.07</v>
      </c>
      <c r="AA1888">
        <v>39.07</v>
      </c>
      <c r="AE1888" s="41">
        <v>78.14</v>
      </c>
      <c r="AF1888">
        <v>0</v>
      </c>
      <c r="AG1888">
        <v>1</v>
      </c>
      <c r="AH1888">
        <v>0</v>
      </c>
      <c r="AI1888">
        <v>0</v>
      </c>
      <c r="AJ1888">
        <v>0</v>
      </c>
      <c r="AK1888" s="30">
        <f t="shared" si="193"/>
        <v>1</v>
      </c>
      <c r="AL1888" s="45">
        <v>4</v>
      </c>
      <c r="AM1888" s="32">
        <f t="shared" si="192"/>
        <v>3</v>
      </c>
      <c r="AN1888" s="33" t="str">
        <f t="shared" si="194"/>
        <v>MOROSO</v>
      </c>
      <c r="AO1888" s="33" t="str">
        <f t="shared" si="195"/>
        <v>3meses_pendientes</v>
      </c>
      <c r="AP1888" s="33">
        <f t="shared" si="196"/>
        <v>111</v>
      </c>
      <c r="AQ1888" s="31">
        <f t="shared" si="197"/>
        <v>20</v>
      </c>
    </row>
    <row r="1889" spans="2:43" x14ac:dyDescent="0.3">
      <c r="B1889" s="37">
        <v>46130</v>
      </c>
      <c r="C1889" t="s">
        <v>35</v>
      </c>
      <c r="D1889" t="s">
        <v>13638</v>
      </c>
      <c r="E1889" t="s">
        <v>13639</v>
      </c>
      <c r="F1889" t="s">
        <v>13640</v>
      </c>
      <c r="G1889" t="s">
        <v>13641</v>
      </c>
      <c r="H1889" t="s">
        <v>13642</v>
      </c>
      <c r="I1889" t="s">
        <v>38</v>
      </c>
      <c r="J1889" t="s">
        <v>38</v>
      </c>
      <c r="K1889" t="s">
        <v>825</v>
      </c>
      <c r="M1889" t="s">
        <v>13643</v>
      </c>
      <c r="N1889" t="s">
        <v>885</v>
      </c>
      <c r="O1889" t="s">
        <v>666</v>
      </c>
      <c r="P1889" t="s">
        <v>443</v>
      </c>
      <c r="Q1889" t="s">
        <v>13644</v>
      </c>
      <c r="R1889" s="26">
        <v>2</v>
      </c>
      <c r="S1889" s="23">
        <v>362111260000</v>
      </c>
      <c r="T1889" t="s">
        <v>37</v>
      </c>
      <c r="U1889" t="s">
        <v>445</v>
      </c>
      <c r="V1889" s="39">
        <v>46132</v>
      </c>
      <c r="W1889" s="41">
        <v>30</v>
      </c>
      <c r="X1889" s="26" t="s">
        <v>13368</v>
      </c>
      <c r="Y1889">
        <v>30.44</v>
      </c>
      <c r="Z1889">
        <v>30.44</v>
      </c>
      <c r="AB1889">
        <v>30.44</v>
      </c>
      <c r="AE1889" s="41">
        <v>91.320000000000007</v>
      </c>
      <c r="AF1889">
        <v>1</v>
      </c>
      <c r="AG1889">
        <v>0</v>
      </c>
      <c r="AH1889">
        <v>1</v>
      </c>
      <c r="AI1889">
        <v>0</v>
      </c>
      <c r="AJ1889">
        <v>0</v>
      </c>
      <c r="AK1889" s="30">
        <f t="shared" si="193"/>
        <v>2</v>
      </c>
      <c r="AL1889" s="45">
        <v>4</v>
      </c>
      <c r="AM1889" s="32">
        <f t="shared" si="192"/>
        <v>2</v>
      </c>
      <c r="AN1889" s="33" t="str">
        <f t="shared" si="194"/>
        <v>MOROSO</v>
      </c>
      <c r="AO1889" s="33" t="str">
        <f t="shared" si="195"/>
        <v>2meses_pendientes</v>
      </c>
      <c r="AP1889" s="33">
        <f t="shared" si="196"/>
        <v>60</v>
      </c>
      <c r="AQ1889" s="31">
        <f t="shared" si="197"/>
        <v>20</v>
      </c>
    </row>
    <row r="1890" spans="2:43" x14ac:dyDescent="0.3">
      <c r="B1890" s="37">
        <v>46132</v>
      </c>
      <c r="C1890" t="s">
        <v>35</v>
      </c>
      <c r="D1890" t="s">
        <v>13645</v>
      </c>
      <c r="E1890" t="s">
        <v>13646</v>
      </c>
      <c r="F1890" t="s">
        <v>13647</v>
      </c>
      <c r="G1890" t="s">
        <v>13648</v>
      </c>
      <c r="H1890" t="s">
        <v>13649</v>
      </c>
      <c r="I1890" t="s">
        <v>38</v>
      </c>
      <c r="J1890" t="s">
        <v>38</v>
      </c>
      <c r="K1890" t="s">
        <v>468</v>
      </c>
      <c r="M1890" t="s">
        <v>13650</v>
      </c>
      <c r="N1890" t="s">
        <v>885</v>
      </c>
      <c r="O1890" t="s">
        <v>666</v>
      </c>
      <c r="P1890" t="s">
        <v>443</v>
      </c>
      <c r="Q1890" t="s">
        <v>13651</v>
      </c>
      <c r="R1890" s="26">
        <v>3</v>
      </c>
      <c r="S1890" s="23">
        <v>368111550000</v>
      </c>
      <c r="T1890" t="s">
        <v>37</v>
      </c>
      <c r="U1890" t="s">
        <v>445</v>
      </c>
      <c r="V1890" s="39">
        <v>46133</v>
      </c>
      <c r="W1890" s="41">
        <v>35</v>
      </c>
      <c r="X1890" s="26" t="s">
        <v>13368</v>
      </c>
      <c r="Z1890">
        <v>36.93</v>
      </c>
      <c r="AA1890">
        <v>36.93</v>
      </c>
      <c r="AB1890">
        <v>36.93</v>
      </c>
      <c r="AE1890" s="41">
        <v>110.78999999999999</v>
      </c>
      <c r="AF1890">
        <v>1</v>
      </c>
      <c r="AG1890">
        <v>1</v>
      </c>
      <c r="AH1890">
        <v>1</v>
      </c>
      <c r="AI1890">
        <v>0</v>
      </c>
      <c r="AJ1890">
        <v>0</v>
      </c>
      <c r="AK1890" s="30">
        <f t="shared" si="193"/>
        <v>3</v>
      </c>
      <c r="AL1890" s="45">
        <v>4</v>
      </c>
      <c r="AM1890" s="32">
        <f t="shared" si="192"/>
        <v>1</v>
      </c>
      <c r="AN1890" s="33" t="str">
        <f t="shared" si="194"/>
        <v>MOROSO</v>
      </c>
      <c r="AO1890" s="33" t="str">
        <f t="shared" si="195"/>
        <v>1meses_pendientes</v>
      </c>
      <c r="AP1890" s="33">
        <f t="shared" si="196"/>
        <v>35</v>
      </c>
      <c r="AQ1890" s="31">
        <f t="shared" si="197"/>
        <v>21</v>
      </c>
    </row>
    <row r="1891" spans="2:43" x14ac:dyDescent="0.3">
      <c r="B1891" s="37">
        <v>46137</v>
      </c>
      <c r="C1891" t="s">
        <v>35</v>
      </c>
      <c r="D1891" t="s">
        <v>13652</v>
      </c>
      <c r="E1891" t="s">
        <v>13653</v>
      </c>
      <c r="F1891" t="s">
        <v>13654</v>
      </c>
      <c r="G1891" t="s">
        <v>13655</v>
      </c>
      <c r="H1891" t="s">
        <v>13656</v>
      </c>
      <c r="I1891" t="s">
        <v>38</v>
      </c>
      <c r="J1891" t="s">
        <v>38</v>
      </c>
      <c r="M1891" t="s">
        <v>13657</v>
      </c>
      <c r="N1891" t="s">
        <v>885</v>
      </c>
      <c r="O1891" t="s">
        <v>666</v>
      </c>
      <c r="P1891" t="s">
        <v>443</v>
      </c>
      <c r="Q1891" t="s">
        <v>13658</v>
      </c>
      <c r="R1891" s="26">
        <v>3</v>
      </c>
      <c r="S1891" s="23">
        <v>362117980000</v>
      </c>
      <c r="T1891" t="s">
        <v>37</v>
      </c>
      <c r="U1891" t="s">
        <v>445</v>
      </c>
      <c r="V1891" s="39">
        <v>46139</v>
      </c>
      <c r="W1891" s="41">
        <v>36</v>
      </c>
      <c r="X1891" s="26" t="s">
        <v>13368</v>
      </c>
      <c r="Z1891">
        <v>37.33</v>
      </c>
      <c r="AA1891">
        <v>37.33</v>
      </c>
      <c r="AE1891" s="41">
        <v>74.66</v>
      </c>
      <c r="AF1891">
        <v>1</v>
      </c>
      <c r="AG1891">
        <v>1</v>
      </c>
      <c r="AH1891">
        <v>0</v>
      </c>
      <c r="AI1891">
        <v>0</v>
      </c>
      <c r="AJ1891">
        <v>0</v>
      </c>
      <c r="AK1891" s="30">
        <f t="shared" si="193"/>
        <v>2</v>
      </c>
      <c r="AL1891" s="45">
        <v>4</v>
      </c>
      <c r="AM1891" s="32">
        <f t="shared" si="192"/>
        <v>2</v>
      </c>
      <c r="AN1891" s="33" t="str">
        <f t="shared" si="194"/>
        <v>MOROSO</v>
      </c>
      <c r="AO1891" s="33" t="str">
        <f t="shared" si="195"/>
        <v>2meses_pendientes</v>
      </c>
      <c r="AP1891" s="33">
        <f t="shared" si="196"/>
        <v>72</v>
      </c>
      <c r="AQ1891" s="31">
        <f t="shared" si="197"/>
        <v>27</v>
      </c>
    </row>
    <row r="1892" spans="2:43" x14ac:dyDescent="0.3">
      <c r="B1892" s="37">
        <v>46144</v>
      </c>
      <c r="C1892" t="s">
        <v>35</v>
      </c>
      <c r="D1892" t="s">
        <v>13659</v>
      </c>
      <c r="E1892" t="s">
        <v>13660</v>
      </c>
      <c r="F1892" t="s">
        <v>13661</v>
      </c>
      <c r="G1892" t="s">
        <v>13662</v>
      </c>
      <c r="H1892" t="s">
        <v>13663</v>
      </c>
      <c r="I1892" t="s">
        <v>38</v>
      </c>
      <c r="J1892" t="s">
        <v>38</v>
      </c>
      <c r="K1892" t="s">
        <v>561</v>
      </c>
      <c r="M1892" t="s">
        <v>13664</v>
      </c>
      <c r="N1892" t="s">
        <v>885</v>
      </c>
      <c r="O1892" t="s">
        <v>666</v>
      </c>
      <c r="P1892" t="s">
        <v>443</v>
      </c>
      <c r="Q1892" t="s">
        <v>13665</v>
      </c>
      <c r="R1892" s="26">
        <v>2</v>
      </c>
      <c r="S1892" s="23">
        <v>362121700000</v>
      </c>
      <c r="T1892" t="s">
        <v>37</v>
      </c>
      <c r="U1892" t="s">
        <v>445</v>
      </c>
      <c r="V1892" s="39">
        <v>46142</v>
      </c>
      <c r="W1892" s="41">
        <v>30</v>
      </c>
      <c r="X1892" s="26" t="s">
        <v>13368</v>
      </c>
      <c r="Z1892">
        <v>30.44</v>
      </c>
      <c r="AA1892">
        <v>30.44</v>
      </c>
      <c r="AE1892" s="41">
        <v>60.88</v>
      </c>
      <c r="AF1892">
        <v>1</v>
      </c>
      <c r="AG1892">
        <v>1</v>
      </c>
      <c r="AH1892">
        <v>0</v>
      </c>
      <c r="AI1892">
        <v>0</v>
      </c>
      <c r="AJ1892">
        <v>0</v>
      </c>
      <c r="AK1892" s="30">
        <f t="shared" si="193"/>
        <v>2</v>
      </c>
      <c r="AL1892" s="45">
        <v>4</v>
      </c>
      <c r="AM1892" s="32">
        <f t="shared" si="192"/>
        <v>2</v>
      </c>
      <c r="AN1892" s="33" t="str">
        <f t="shared" si="194"/>
        <v>MOROSO</v>
      </c>
      <c r="AO1892" s="33" t="str">
        <f t="shared" si="195"/>
        <v>2meses_pendientes</v>
      </c>
      <c r="AP1892" s="33">
        <f t="shared" si="196"/>
        <v>60</v>
      </c>
      <c r="AQ1892" s="31">
        <f t="shared" si="197"/>
        <v>30</v>
      </c>
    </row>
    <row r="1893" spans="2:43" x14ac:dyDescent="0.3">
      <c r="B1893" s="37">
        <v>46114</v>
      </c>
      <c r="C1893" t="s">
        <v>35</v>
      </c>
      <c r="D1893" t="s">
        <v>13666</v>
      </c>
      <c r="E1893" t="s">
        <v>13667</v>
      </c>
      <c r="F1893" t="s">
        <v>13668</v>
      </c>
      <c r="G1893" t="s">
        <v>13669</v>
      </c>
      <c r="H1893" t="s">
        <v>13670</v>
      </c>
      <c r="I1893" t="s">
        <v>38</v>
      </c>
      <c r="J1893" t="s">
        <v>529</v>
      </c>
      <c r="K1893" t="s">
        <v>639</v>
      </c>
      <c r="L1893" t="s">
        <v>13668</v>
      </c>
      <c r="M1893" t="s">
        <v>13366</v>
      </c>
      <c r="N1893" t="s">
        <v>953</v>
      </c>
      <c r="O1893" t="s">
        <v>666</v>
      </c>
      <c r="P1893" t="s">
        <v>443</v>
      </c>
      <c r="Q1893" t="s">
        <v>13671</v>
      </c>
      <c r="R1893" s="26">
        <v>3</v>
      </c>
      <c r="S1893" s="23">
        <v>361096280000</v>
      </c>
      <c r="T1893" t="s">
        <v>37</v>
      </c>
      <c r="U1893" t="s">
        <v>445</v>
      </c>
      <c r="V1893" s="39">
        <v>46132</v>
      </c>
      <c r="W1893" s="41">
        <v>34</v>
      </c>
      <c r="X1893" s="26" t="s">
        <v>13368</v>
      </c>
      <c r="AE1893" s="41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 s="30">
        <f t="shared" si="193"/>
        <v>0</v>
      </c>
      <c r="AL1893" s="45">
        <v>4</v>
      </c>
      <c r="AM1893" s="32">
        <f t="shared" si="192"/>
        <v>4</v>
      </c>
      <c r="AN1893" s="33" t="str">
        <f t="shared" si="194"/>
        <v>NPN</v>
      </c>
      <c r="AO1893" s="33" t="str">
        <f t="shared" si="195"/>
        <v>4meses_pendientes</v>
      </c>
      <c r="AP1893" s="33">
        <f t="shared" si="196"/>
        <v>136</v>
      </c>
      <c r="AQ1893" s="31">
        <f t="shared" si="197"/>
        <v>20</v>
      </c>
    </row>
    <row r="1894" spans="2:43" x14ac:dyDescent="0.3">
      <c r="B1894" s="37">
        <v>46118</v>
      </c>
      <c r="C1894" t="s">
        <v>35</v>
      </c>
      <c r="D1894" t="s">
        <v>13672</v>
      </c>
      <c r="E1894" t="s">
        <v>13673</v>
      </c>
      <c r="F1894" t="s">
        <v>13674</v>
      </c>
      <c r="G1894" t="s">
        <v>13675</v>
      </c>
      <c r="H1894" t="s">
        <v>13676</v>
      </c>
      <c r="I1894" t="s">
        <v>38</v>
      </c>
      <c r="J1894" t="s">
        <v>38</v>
      </c>
      <c r="K1894" t="s">
        <v>476</v>
      </c>
      <c r="L1894" t="s">
        <v>13674</v>
      </c>
      <c r="M1894" t="s">
        <v>13677</v>
      </c>
      <c r="N1894" t="s">
        <v>953</v>
      </c>
      <c r="O1894" t="s">
        <v>666</v>
      </c>
      <c r="P1894" t="s">
        <v>443</v>
      </c>
      <c r="Q1894" t="s">
        <v>13678</v>
      </c>
      <c r="R1894" s="26">
        <v>2</v>
      </c>
      <c r="S1894" s="23">
        <v>346455780000</v>
      </c>
      <c r="T1894" t="s">
        <v>37</v>
      </c>
      <c r="U1894" t="s">
        <v>445</v>
      </c>
      <c r="V1894" s="39">
        <v>46120</v>
      </c>
      <c r="W1894" s="41">
        <v>30</v>
      </c>
      <c r="X1894" s="26" t="s">
        <v>13368</v>
      </c>
      <c r="Y1894">
        <v>52.42</v>
      </c>
      <c r="Z1894">
        <v>71.72</v>
      </c>
      <c r="AA1894">
        <v>78.819999999999993</v>
      </c>
      <c r="AE1894" s="41">
        <v>202.95999999999998</v>
      </c>
      <c r="AF1894">
        <v>1</v>
      </c>
      <c r="AG1894">
        <v>1</v>
      </c>
      <c r="AH1894">
        <v>0</v>
      </c>
      <c r="AI1894">
        <v>0</v>
      </c>
      <c r="AJ1894">
        <v>0</v>
      </c>
      <c r="AK1894" s="30">
        <f t="shared" si="193"/>
        <v>2</v>
      </c>
      <c r="AL1894" s="45">
        <v>4</v>
      </c>
      <c r="AM1894" s="32">
        <f t="shared" si="192"/>
        <v>2</v>
      </c>
      <c r="AN1894" s="33" t="str">
        <f t="shared" si="194"/>
        <v>MOROSO</v>
      </c>
      <c r="AO1894" s="33" t="str">
        <f t="shared" si="195"/>
        <v>2meses_pendientes</v>
      </c>
      <c r="AP1894" s="33">
        <f t="shared" si="196"/>
        <v>60</v>
      </c>
      <c r="AQ1894" s="31">
        <f t="shared" si="197"/>
        <v>8</v>
      </c>
    </row>
    <row r="1895" spans="2:43" x14ac:dyDescent="0.3">
      <c r="B1895" s="37">
        <v>46118</v>
      </c>
      <c r="C1895" t="s">
        <v>35</v>
      </c>
      <c r="D1895" t="s">
        <v>13679</v>
      </c>
      <c r="E1895" t="s">
        <v>13680</v>
      </c>
      <c r="F1895" t="s">
        <v>13681</v>
      </c>
      <c r="G1895" t="s">
        <v>13682</v>
      </c>
      <c r="H1895" t="s">
        <v>13683</v>
      </c>
      <c r="I1895" t="s">
        <v>38</v>
      </c>
      <c r="J1895" t="s">
        <v>38</v>
      </c>
      <c r="K1895" t="s">
        <v>476</v>
      </c>
      <c r="L1895" t="s">
        <v>13681</v>
      </c>
      <c r="M1895" t="s">
        <v>13684</v>
      </c>
      <c r="N1895" t="s">
        <v>953</v>
      </c>
      <c r="O1895" t="s">
        <v>666</v>
      </c>
      <c r="P1895" t="s">
        <v>443</v>
      </c>
      <c r="Q1895" t="s">
        <v>13685</v>
      </c>
      <c r="R1895" s="26">
        <v>3</v>
      </c>
      <c r="S1895" s="23">
        <v>363098580000</v>
      </c>
      <c r="T1895" t="s">
        <v>37</v>
      </c>
      <c r="U1895" t="s">
        <v>445</v>
      </c>
      <c r="V1895" s="39">
        <v>46120</v>
      </c>
      <c r="W1895" s="41">
        <v>34</v>
      </c>
      <c r="X1895" s="26" t="s">
        <v>13368</v>
      </c>
      <c r="Y1895">
        <v>35.86</v>
      </c>
      <c r="AA1895">
        <v>35.86</v>
      </c>
      <c r="AE1895" s="41">
        <v>71.72</v>
      </c>
      <c r="AF1895">
        <v>0</v>
      </c>
      <c r="AG1895">
        <v>1</v>
      </c>
      <c r="AH1895">
        <v>0</v>
      </c>
      <c r="AI1895">
        <v>0</v>
      </c>
      <c r="AJ1895">
        <v>0</v>
      </c>
      <c r="AK1895" s="30">
        <f t="shared" si="193"/>
        <v>1</v>
      </c>
      <c r="AL1895" s="45">
        <v>4</v>
      </c>
      <c r="AM1895" s="32">
        <f t="shared" si="192"/>
        <v>3</v>
      </c>
      <c r="AN1895" s="33" t="str">
        <f t="shared" si="194"/>
        <v>MOROSO</v>
      </c>
      <c r="AO1895" s="33" t="str">
        <f t="shared" si="195"/>
        <v>3meses_pendientes</v>
      </c>
      <c r="AP1895" s="33">
        <f t="shared" si="196"/>
        <v>102</v>
      </c>
      <c r="AQ1895" s="31">
        <f t="shared" si="197"/>
        <v>8</v>
      </c>
    </row>
    <row r="1896" spans="2:43" x14ac:dyDescent="0.3">
      <c r="B1896" s="37">
        <v>46120</v>
      </c>
      <c r="C1896" t="s">
        <v>35</v>
      </c>
      <c r="D1896" t="s">
        <v>13686</v>
      </c>
      <c r="E1896" t="s">
        <v>13687</v>
      </c>
      <c r="F1896" t="s">
        <v>13688</v>
      </c>
      <c r="G1896" t="s">
        <v>13689</v>
      </c>
      <c r="H1896" t="s">
        <v>13690</v>
      </c>
      <c r="I1896" t="s">
        <v>38</v>
      </c>
      <c r="J1896" t="s">
        <v>38</v>
      </c>
      <c r="K1896" t="s">
        <v>476</v>
      </c>
      <c r="L1896" t="s">
        <v>13688</v>
      </c>
      <c r="M1896" t="s">
        <v>13691</v>
      </c>
      <c r="N1896" t="s">
        <v>953</v>
      </c>
      <c r="O1896" t="s">
        <v>666</v>
      </c>
      <c r="P1896" t="s">
        <v>443</v>
      </c>
      <c r="Q1896" t="s">
        <v>13692</v>
      </c>
      <c r="R1896" s="26">
        <v>3</v>
      </c>
      <c r="S1896" s="23">
        <v>368100120000</v>
      </c>
      <c r="T1896" t="s">
        <v>37</v>
      </c>
      <c r="U1896" t="s">
        <v>445</v>
      </c>
      <c r="V1896" s="39">
        <v>46120</v>
      </c>
      <c r="W1896" s="41">
        <v>35</v>
      </c>
      <c r="X1896" s="26" t="s">
        <v>13368</v>
      </c>
      <c r="Y1896">
        <v>36.93</v>
      </c>
      <c r="AA1896">
        <v>15</v>
      </c>
      <c r="AE1896" s="41">
        <v>51.93</v>
      </c>
      <c r="AF1896">
        <v>0</v>
      </c>
      <c r="AG1896">
        <v>1</v>
      </c>
      <c r="AH1896">
        <v>0</v>
      </c>
      <c r="AI1896">
        <v>0</v>
      </c>
      <c r="AJ1896">
        <v>0</v>
      </c>
      <c r="AK1896" s="30">
        <f t="shared" si="193"/>
        <v>1</v>
      </c>
      <c r="AL1896" s="45">
        <v>4</v>
      </c>
      <c r="AM1896" s="32">
        <f t="shared" si="192"/>
        <v>3</v>
      </c>
      <c r="AN1896" s="33" t="str">
        <f t="shared" si="194"/>
        <v>MOROSO</v>
      </c>
      <c r="AO1896" s="33" t="str">
        <f t="shared" si="195"/>
        <v>3meses_pendientes</v>
      </c>
      <c r="AP1896" s="33">
        <f t="shared" si="196"/>
        <v>105</v>
      </c>
      <c r="AQ1896" s="31">
        <f t="shared" si="197"/>
        <v>8</v>
      </c>
    </row>
    <row r="1897" spans="2:43" x14ac:dyDescent="0.3">
      <c r="B1897" s="37">
        <v>46121</v>
      </c>
      <c r="C1897" t="s">
        <v>35</v>
      </c>
      <c r="D1897" t="s">
        <v>13693</v>
      </c>
      <c r="E1897" t="s">
        <v>13694</v>
      </c>
      <c r="F1897" t="s">
        <v>13695</v>
      </c>
      <c r="G1897" t="s">
        <v>13696</v>
      </c>
      <c r="H1897" t="s">
        <v>13697</v>
      </c>
      <c r="I1897" t="s">
        <v>38</v>
      </c>
      <c r="J1897" t="s">
        <v>38</v>
      </c>
      <c r="K1897" t="s">
        <v>2380</v>
      </c>
      <c r="L1897" t="s">
        <v>13695</v>
      </c>
      <c r="M1897" t="s">
        <v>13698</v>
      </c>
      <c r="N1897" t="s">
        <v>953</v>
      </c>
      <c r="O1897" t="s">
        <v>666</v>
      </c>
      <c r="P1897" t="s">
        <v>443</v>
      </c>
      <c r="Q1897" t="s">
        <v>13699</v>
      </c>
      <c r="R1897" s="26">
        <v>3</v>
      </c>
      <c r="S1897" s="23">
        <v>362100740000</v>
      </c>
      <c r="T1897" t="s">
        <v>37</v>
      </c>
      <c r="U1897" t="s">
        <v>445</v>
      </c>
      <c r="V1897" s="39">
        <v>46123</v>
      </c>
      <c r="W1897" s="41">
        <v>35</v>
      </c>
      <c r="X1897" s="26" t="s">
        <v>13368</v>
      </c>
      <c r="Y1897">
        <v>37</v>
      </c>
      <c r="AE1897" s="41">
        <v>37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 s="30">
        <f t="shared" si="193"/>
        <v>0</v>
      </c>
      <c r="AL1897" s="45">
        <v>4</v>
      </c>
      <c r="AM1897" s="32">
        <f t="shared" si="192"/>
        <v>4</v>
      </c>
      <c r="AN1897" s="33" t="str">
        <f t="shared" si="194"/>
        <v>NPN</v>
      </c>
      <c r="AO1897" s="33" t="str">
        <f t="shared" si="195"/>
        <v>4meses_pendientes</v>
      </c>
      <c r="AP1897" s="33">
        <f t="shared" si="196"/>
        <v>140</v>
      </c>
      <c r="AQ1897" s="31">
        <f t="shared" si="197"/>
        <v>11</v>
      </c>
    </row>
    <row r="1898" spans="2:43" x14ac:dyDescent="0.3">
      <c r="B1898" s="37">
        <v>46122</v>
      </c>
      <c r="C1898" t="s">
        <v>35</v>
      </c>
      <c r="D1898" t="s">
        <v>13700</v>
      </c>
      <c r="E1898" t="s">
        <v>13701</v>
      </c>
      <c r="F1898" t="s">
        <v>13702</v>
      </c>
      <c r="G1898" t="s">
        <v>13703</v>
      </c>
      <c r="H1898" t="s">
        <v>13704</v>
      </c>
      <c r="I1898" t="s">
        <v>38</v>
      </c>
      <c r="J1898" t="s">
        <v>38</v>
      </c>
      <c r="K1898" t="s">
        <v>476</v>
      </c>
      <c r="L1898" t="s">
        <v>13702</v>
      </c>
      <c r="M1898" t="s">
        <v>13705</v>
      </c>
      <c r="N1898" t="s">
        <v>953</v>
      </c>
      <c r="O1898" t="s">
        <v>666</v>
      </c>
      <c r="P1898" t="s">
        <v>443</v>
      </c>
      <c r="Q1898" t="s">
        <v>13706</v>
      </c>
      <c r="R1898" s="26">
        <v>2</v>
      </c>
      <c r="S1898" s="23">
        <v>354141030000</v>
      </c>
      <c r="T1898" t="s">
        <v>37</v>
      </c>
      <c r="U1898" t="s">
        <v>445</v>
      </c>
      <c r="V1898" s="39">
        <v>46125</v>
      </c>
      <c r="W1898" s="41">
        <v>30</v>
      </c>
      <c r="X1898" s="26" t="s">
        <v>13368</v>
      </c>
      <c r="Y1898">
        <v>34.9</v>
      </c>
      <c r="Z1898">
        <v>66</v>
      </c>
      <c r="AA1898">
        <v>64.680000000000007</v>
      </c>
      <c r="AB1898">
        <v>64.900000000000006</v>
      </c>
      <c r="AE1898" s="41">
        <v>230.48000000000002</v>
      </c>
      <c r="AF1898">
        <v>1</v>
      </c>
      <c r="AG1898">
        <v>1</v>
      </c>
      <c r="AH1898">
        <v>1</v>
      </c>
      <c r="AI1898">
        <v>0</v>
      </c>
      <c r="AJ1898">
        <v>0</v>
      </c>
      <c r="AK1898" s="30">
        <f t="shared" si="193"/>
        <v>3</v>
      </c>
      <c r="AL1898" s="45">
        <v>4</v>
      </c>
      <c r="AM1898" s="32">
        <f t="shared" si="192"/>
        <v>1</v>
      </c>
      <c r="AN1898" s="33" t="str">
        <f t="shared" si="194"/>
        <v>MOROSO</v>
      </c>
      <c r="AO1898" s="33" t="str">
        <f t="shared" si="195"/>
        <v>1meses_pendientes</v>
      </c>
      <c r="AP1898" s="33">
        <f t="shared" si="196"/>
        <v>30</v>
      </c>
      <c r="AQ1898" s="31">
        <f t="shared" si="197"/>
        <v>13</v>
      </c>
    </row>
    <row r="1899" spans="2:43" x14ac:dyDescent="0.3">
      <c r="B1899" s="37">
        <v>46123</v>
      </c>
      <c r="C1899" t="s">
        <v>35</v>
      </c>
      <c r="D1899" t="s">
        <v>13707</v>
      </c>
      <c r="E1899" t="s">
        <v>13708</v>
      </c>
      <c r="F1899" t="s">
        <v>13709</v>
      </c>
      <c r="G1899" t="s">
        <v>13710</v>
      </c>
      <c r="H1899" t="s">
        <v>13711</v>
      </c>
      <c r="I1899" t="s">
        <v>38</v>
      </c>
      <c r="J1899" t="s">
        <v>529</v>
      </c>
      <c r="K1899" t="s">
        <v>639</v>
      </c>
      <c r="L1899" t="s">
        <v>13709</v>
      </c>
      <c r="M1899" t="s">
        <v>13705</v>
      </c>
      <c r="N1899" t="s">
        <v>953</v>
      </c>
      <c r="O1899" t="s">
        <v>666</v>
      </c>
      <c r="P1899" t="s">
        <v>443</v>
      </c>
      <c r="Q1899" t="s">
        <v>13712</v>
      </c>
      <c r="R1899" s="26">
        <v>3</v>
      </c>
      <c r="S1899" s="23">
        <v>352255640000</v>
      </c>
      <c r="T1899" t="s">
        <v>37</v>
      </c>
      <c r="U1899" t="s">
        <v>445</v>
      </c>
      <c r="V1899" s="39">
        <v>46125</v>
      </c>
      <c r="W1899" s="41">
        <v>35</v>
      </c>
      <c r="X1899" s="26" t="s">
        <v>13368</v>
      </c>
      <c r="Y1899">
        <v>44.84</v>
      </c>
      <c r="Z1899">
        <v>80.510000000000005</v>
      </c>
      <c r="AA1899">
        <v>80.510000000000005</v>
      </c>
      <c r="AE1899" s="41">
        <v>205.86</v>
      </c>
      <c r="AF1899">
        <v>1</v>
      </c>
      <c r="AG1899">
        <v>1</v>
      </c>
      <c r="AH1899">
        <v>0</v>
      </c>
      <c r="AI1899">
        <v>0</v>
      </c>
      <c r="AJ1899">
        <v>0</v>
      </c>
      <c r="AK1899" s="30">
        <f t="shared" si="193"/>
        <v>2</v>
      </c>
      <c r="AL1899" s="45">
        <v>4</v>
      </c>
      <c r="AM1899" s="32">
        <f t="shared" si="192"/>
        <v>2</v>
      </c>
      <c r="AN1899" s="33" t="str">
        <f t="shared" si="194"/>
        <v>MOROSO</v>
      </c>
      <c r="AO1899" s="33" t="str">
        <f t="shared" si="195"/>
        <v>2meses_pendientes</v>
      </c>
      <c r="AP1899" s="33">
        <f t="shared" si="196"/>
        <v>70</v>
      </c>
      <c r="AQ1899" s="31">
        <f t="shared" si="197"/>
        <v>13</v>
      </c>
    </row>
    <row r="1900" spans="2:43" x14ac:dyDescent="0.3">
      <c r="B1900" s="37">
        <v>46125</v>
      </c>
      <c r="C1900" t="s">
        <v>35</v>
      </c>
      <c r="D1900" t="s">
        <v>13666</v>
      </c>
      <c r="E1900" t="s">
        <v>13713</v>
      </c>
      <c r="F1900" t="s">
        <v>13668</v>
      </c>
      <c r="G1900" t="s">
        <v>13669</v>
      </c>
      <c r="H1900" t="s">
        <v>13714</v>
      </c>
      <c r="I1900" t="s">
        <v>38</v>
      </c>
      <c r="J1900" t="s">
        <v>529</v>
      </c>
      <c r="K1900" t="s">
        <v>639</v>
      </c>
      <c r="L1900" t="s">
        <v>13668</v>
      </c>
      <c r="M1900" t="s">
        <v>13366</v>
      </c>
      <c r="N1900" t="s">
        <v>953</v>
      </c>
      <c r="O1900" t="s">
        <v>666</v>
      </c>
      <c r="P1900" t="s">
        <v>443</v>
      </c>
      <c r="Q1900" t="s">
        <v>13715</v>
      </c>
      <c r="R1900" s="26">
        <v>3</v>
      </c>
      <c r="S1900" s="23">
        <v>366105910000</v>
      </c>
      <c r="T1900" t="s">
        <v>37</v>
      </c>
      <c r="U1900" t="s">
        <v>445</v>
      </c>
      <c r="V1900" s="39">
        <v>46127</v>
      </c>
      <c r="W1900" s="41">
        <v>35</v>
      </c>
      <c r="X1900" s="26" t="s">
        <v>13368</v>
      </c>
      <c r="Z1900">
        <v>36.93</v>
      </c>
      <c r="AA1900">
        <v>36.93</v>
      </c>
      <c r="AB1900">
        <v>36.93</v>
      </c>
      <c r="AE1900" s="41">
        <v>110.78999999999999</v>
      </c>
      <c r="AF1900">
        <v>1</v>
      </c>
      <c r="AG1900">
        <v>1</v>
      </c>
      <c r="AH1900">
        <v>1</v>
      </c>
      <c r="AI1900">
        <v>0</v>
      </c>
      <c r="AJ1900">
        <v>0</v>
      </c>
      <c r="AK1900" s="30">
        <f t="shared" si="193"/>
        <v>3</v>
      </c>
      <c r="AL1900" s="45">
        <v>4</v>
      </c>
      <c r="AM1900" s="32">
        <f t="shared" si="192"/>
        <v>1</v>
      </c>
      <c r="AN1900" s="33" t="str">
        <f t="shared" si="194"/>
        <v>MOROSO</v>
      </c>
      <c r="AO1900" s="33" t="str">
        <f t="shared" si="195"/>
        <v>1meses_pendientes</v>
      </c>
      <c r="AP1900" s="33">
        <f t="shared" si="196"/>
        <v>35</v>
      </c>
      <c r="AQ1900" s="31">
        <f t="shared" si="197"/>
        <v>15</v>
      </c>
    </row>
    <row r="1901" spans="2:43" x14ac:dyDescent="0.3">
      <c r="B1901" s="37">
        <v>46126</v>
      </c>
      <c r="C1901" t="s">
        <v>35</v>
      </c>
      <c r="D1901" t="s">
        <v>13716</v>
      </c>
      <c r="E1901" t="s">
        <v>13717</v>
      </c>
      <c r="F1901" t="s">
        <v>13718</v>
      </c>
      <c r="G1901" t="s">
        <v>13719</v>
      </c>
      <c r="H1901" t="s">
        <v>13720</v>
      </c>
      <c r="I1901" t="s">
        <v>38</v>
      </c>
      <c r="J1901" t="s">
        <v>38</v>
      </c>
      <c r="K1901" t="s">
        <v>13721</v>
      </c>
      <c r="L1901" t="s">
        <v>13718</v>
      </c>
      <c r="M1901" t="s">
        <v>13722</v>
      </c>
      <c r="N1901" t="s">
        <v>953</v>
      </c>
      <c r="O1901" t="s">
        <v>666</v>
      </c>
      <c r="P1901" t="s">
        <v>443</v>
      </c>
      <c r="Q1901" t="s">
        <v>13723</v>
      </c>
      <c r="R1901" s="26">
        <v>3</v>
      </c>
      <c r="S1901" s="23">
        <v>192001520000</v>
      </c>
      <c r="T1901" t="s">
        <v>37</v>
      </c>
      <c r="U1901" t="s">
        <v>445</v>
      </c>
      <c r="V1901" s="39">
        <v>46128</v>
      </c>
      <c r="W1901" s="41">
        <v>35</v>
      </c>
      <c r="X1901" s="26" t="s">
        <v>13368</v>
      </c>
      <c r="AE1901" s="4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 s="30">
        <f t="shared" si="193"/>
        <v>0</v>
      </c>
      <c r="AL1901" s="45">
        <v>4</v>
      </c>
      <c r="AM1901" s="32">
        <f t="shared" si="192"/>
        <v>4</v>
      </c>
      <c r="AN1901" s="33" t="str">
        <f t="shared" si="194"/>
        <v>NPN</v>
      </c>
      <c r="AO1901" s="33" t="str">
        <f t="shared" si="195"/>
        <v>4meses_pendientes</v>
      </c>
      <c r="AP1901" s="33">
        <f t="shared" si="196"/>
        <v>140</v>
      </c>
      <c r="AQ1901" s="31">
        <f t="shared" si="197"/>
        <v>16</v>
      </c>
    </row>
    <row r="1902" spans="2:43" x14ac:dyDescent="0.3">
      <c r="B1902" s="37">
        <v>46127</v>
      </c>
      <c r="C1902" t="s">
        <v>35</v>
      </c>
      <c r="D1902" t="s">
        <v>13724</v>
      </c>
      <c r="E1902" t="s">
        <v>13725</v>
      </c>
      <c r="F1902" t="s">
        <v>13726</v>
      </c>
      <c r="G1902" t="s">
        <v>13727</v>
      </c>
      <c r="H1902" t="s">
        <v>13728</v>
      </c>
      <c r="I1902" t="s">
        <v>38</v>
      </c>
      <c r="J1902" t="s">
        <v>38</v>
      </c>
      <c r="K1902" t="s">
        <v>476</v>
      </c>
      <c r="L1902" t="s">
        <v>13726</v>
      </c>
      <c r="M1902" t="s">
        <v>13729</v>
      </c>
      <c r="N1902" t="s">
        <v>953</v>
      </c>
      <c r="O1902" t="s">
        <v>666</v>
      </c>
      <c r="P1902" t="s">
        <v>443</v>
      </c>
      <c r="Q1902" t="s">
        <v>13730</v>
      </c>
      <c r="R1902" s="26">
        <v>2</v>
      </c>
      <c r="S1902" s="23">
        <v>296060980000</v>
      </c>
      <c r="T1902" t="s">
        <v>37</v>
      </c>
      <c r="U1902" t="s">
        <v>445</v>
      </c>
      <c r="V1902" s="39">
        <v>46129</v>
      </c>
      <c r="W1902" s="41">
        <v>30</v>
      </c>
      <c r="X1902" s="26" t="s">
        <v>13368</v>
      </c>
      <c r="Z1902">
        <v>30.44</v>
      </c>
      <c r="AB1902">
        <v>30.44</v>
      </c>
      <c r="AE1902" s="41">
        <v>60.88</v>
      </c>
      <c r="AF1902">
        <v>1</v>
      </c>
      <c r="AG1902">
        <v>0</v>
      </c>
      <c r="AH1902">
        <v>1</v>
      </c>
      <c r="AI1902">
        <v>0</v>
      </c>
      <c r="AJ1902">
        <v>0</v>
      </c>
      <c r="AK1902" s="30">
        <f t="shared" si="193"/>
        <v>2</v>
      </c>
      <c r="AL1902" s="45">
        <v>4</v>
      </c>
      <c r="AM1902" s="32">
        <f t="shared" si="192"/>
        <v>2</v>
      </c>
      <c r="AN1902" s="33" t="str">
        <f t="shared" si="194"/>
        <v>MOROSO</v>
      </c>
      <c r="AO1902" s="33" t="str">
        <f t="shared" si="195"/>
        <v>2meses_pendientes</v>
      </c>
      <c r="AP1902" s="33">
        <f t="shared" si="196"/>
        <v>60</v>
      </c>
      <c r="AQ1902" s="31">
        <f t="shared" si="197"/>
        <v>17</v>
      </c>
    </row>
    <row r="1903" spans="2:43" x14ac:dyDescent="0.3">
      <c r="B1903" s="37">
        <v>46129</v>
      </c>
      <c r="C1903" t="s">
        <v>35</v>
      </c>
      <c r="D1903" t="s">
        <v>13731</v>
      </c>
      <c r="E1903" t="s">
        <v>13732</v>
      </c>
      <c r="F1903" t="s">
        <v>13733</v>
      </c>
      <c r="G1903" t="s">
        <v>13734</v>
      </c>
      <c r="H1903" t="s">
        <v>13735</v>
      </c>
      <c r="I1903" t="s">
        <v>38</v>
      </c>
      <c r="J1903" t="s">
        <v>38</v>
      </c>
      <c r="K1903" t="s">
        <v>936</v>
      </c>
      <c r="L1903" t="s">
        <v>13733</v>
      </c>
      <c r="M1903" t="s">
        <v>13736</v>
      </c>
      <c r="N1903" t="s">
        <v>953</v>
      </c>
      <c r="O1903" t="s">
        <v>666</v>
      </c>
      <c r="P1903" t="s">
        <v>443</v>
      </c>
      <c r="Q1903" t="s">
        <v>13737</v>
      </c>
      <c r="R1903" s="26">
        <v>3</v>
      </c>
      <c r="S1903" s="23">
        <v>203062160000</v>
      </c>
      <c r="T1903" t="s">
        <v>37</v>
      </c>
      <c r="U1903" t="s">
        <v>445</v>
      </c>
      <c r="V1903" s="39">
        <v>46132</v>
      </c>
      <c r="W1903" s="41">
        <v>47</v>
      </c>
      <c r="X1903" s="26" t="s">
        <v>13368</v>
      </c>
      <c r="Y1903">
        <v>42</v>
      </c>
      <c r="AA1903">
        <v>120.3</v>
      </c>
      <c r="AE1903" s="41">
        <v>162.30000000000001</v>
      </c>
      <c r="AF1903">
        <v>0</v>
      </c>
      <c r="AG1903">
        <v>1</v>
      </c>
      <c r="AH1903">
        <v>0</v>
      </c>
      <c r="AI1903">
        <v>0</v>
      </c>
      <c r="AJ1903">
        <v>0</v>
      </c>
      <c r="AK1903" s="30">
        <f t="shared" si="193"/>
        <v>1</v>
      </c>
      <c r="AL1903" s="45">
        <v>4</v>
      </c>
      <c r="AM1903" s="32">
        <f t="shared" si="192"/>
        <v>3</v>
      </c>
      <c r="AN1903" s="33" t="str">
        <f t="shared" si="194"/>
        <v>MOROSO</v>
      </c>
      <c r="AO1903" s="33" t="str">
        <f t="shared" si="195"/>
        <v>3meses_pendientes</v>
      </c>
      <c r="AP1903" s="33">
        <f t="shared" si="196"/>
        <v>141</v>
      </c>
      <c r="AQ1903" s="31">
        <f t="shared" si="197"/>
        <v>20</v>
      </c>
    </row>
    <row r="1904" spans="2:43" x14ac:dyDescent="0.3">
      <c r="B1904" s="37">
        <v>46129</v>
      </c>
      <c r="C1904" t="s">
        <v>35</v>
      </c>
      <c r="D1904" t="s">
        <v>13738</v>
      </c>
      <c r="E1904" t="s">
        <v>13739</v>
      </c>
      <c r="F1904" t="s">
        <v>13740</v>
      </c>
      <c r="G1904" t="s">
        <v>13741</v>
      </c>
      <c r="H1904" t="s">
        <v>13742</v>
      </c>
      <c r="I1904" t="s">
        <v>38</v>
      </c>
      <c r="J1904" t="s">
        <v>38</v>
      </c>
      <c r="K1904" t="s">
        <v>936</v>
      </c>
      <c r="L1904" t="s">
        <v>13740</v>
      </c>
      <c r="M1904" t="s">
        <v>13743</v>
      </c>
      <c r="N1904" t="s">
        <v>953</v>
      </c>
      <c r="O1904" t="s">
        <v>666</v>
      </c>
      <c r="P1904" t="s">
        <v>443</v>
      </c>
      <c r="Q1904" t="s">
        <v>13744</v>
      </c>
      <c r="R1904" s="26">
        <v>3</v>
      </c>
      <c r="S1904" s="23">
        <v>369109470000</v>
      </c>
      <c r="T1904" t="s">
        <v>37</v>
      </c>
      <c r="U1904" t="s">
        <v>445</v>
      </c>
      <c r="V1904" s="39">
        <v>46132</v>
      </c>
      <c r="W1904" s="41">
        <v>39</v>
      </c>
      <c r="X1904" s="26" t="s">
        <v>13368</v>
      </c>
      <c r="Y1904">
        <v>40</v>
      </c>
      <c r="AA1904">
        <v>43.34</v>
      </c>
      <c r="AB1904">
        <v>42.68</v>
      </c>
      <c r="AE1904" s="41">
        <v>126.02000000000001</v>
      </c>
      <c r="AF1904">
        <v>0</v>
      </c>
      <c r="AG1904">
        <v>1</v>
      </c>
      <c r="AH1904">
        <v>1</v>
      </c>
      <c r="AI1904">
        <v>0</v>
      </c>
      <c r="AJ1904">
        <v>0</v>
      </c>
      <c r="AK1904" s="30">
        <f t="shared" si="193"/>
        <v>2</v>
      </c>
      <c r="AL1904" s="45">
        <v>4</v>
      </c>
      <c r="AM1904" s="32">
        <f t="shared" si="192"/>
        <v>2</v>
      </c>
      <c r="AN1904" s="33" t="str">
        <f t="shared" si="194"/>
        <v>MOROSO</v>
      </c>
      <c r="AO1904" s="33" t="str">
        <f t="shared" si="195"/>
        <v>2meses_pendientes</v>
      </c>
      <c r="AP1904" s="33">
        <f t="shared" si="196"/>
        <v>78</v>
      </c>
      <c r="AQ1904" s="31">
        <f t="shared" si="197"/>
        <v>20</v>
      </c>
    </row>
    <row r="1905" spans="2:43" x14ac:dyDescent="0.3">
      <c r="B1905" s="37">
        <v>46130</v>
      </c>
      <c r="C1905" t="s">
        <v>35</v>
      </c>
      <c r="D1905" t="s">
        <v>13745</v>
      </c>
      <c r="E1905" t="s">
        <v>13746</v>
      </c>
      <c r="F1905" t="s">
        <v>13747</v>
      </c>
      <c r="G1905" t="s">
        <v>13748</v>
      </c>
      <c r="H1905" t="s">
        <v>13749</v>
      </c>
      <c r="I1905" t="s">
        <v>38</v>
      </c>
      <c r="J1905" t="s">
        <v>38</v>
      </c>
      <c r="K1905" t="s">
        <v>476</v>
      </c>
      <c r="L1905" t="s">
        <v>13747</v>
      </c>
      <c r="M1905" t="s">
        <v>13750</v>
      </c>
      <c r="N1905" t="s">
        <v>953</v>
      </c>
      <c r="O1905" t="s">
        <v>666</v>
      </c>
      <c r="P1905" t="s">
        <v>443</v>
      </c>
      <c r="Q1905" t="s">
        <v>13751</v>
      </c>
      <c r="R1905" s="26">
        <v>2</v>
      </c>
      <c r="S1905" s="23">
        <v>369110950000</v>
      </c>
      <c r="T1905" t="s">
        <v>37</v>
      </c>
      <c r="U1905" t="s">
        <v>445</v>
      </c>
      <c r="V1905" s="39">
        <v>46132</v>
      </c>
      <c r="W1905" s="41">
        <v>30</v>
      </c>
      <c r="X1905" s="26" t="s">
        <v>13368</v>
      </c>
      <c r="AE1905" s="41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 s="30">
        <f t="shared" si="193"/>
        <v>0</v>
      </c>
      <c r="AL1905" s="45">
        <v>4</v>
      </c>
      <c r="AM1905" s="32">
        <f t="shared" si="192"/>
        <v>4</v>
      </c>
      <c r="AN1905" s="33" t="str">
        <f t="shared" si="194"/>
        <v>NPN</v>
      </c>
      <c r="AO1905" s="33" t="str">
        <f t="shared" si="195"/>
        <v>4meses_pendientes</v>
      </c>
      <c r="AP1905" s="33">
        <f t="shared" si="196"/>
        <v>120</v>
      </c>
      <c r="AQ1905" s="31">
        <f t="shared" si="197"/>
        <v>20</v>
      </c>
    </row>
    <row r="1906" spans="2:43" x14ac:dyDescent="0.3">
      <c r="B1906" s="37">
        <v>46136</v>
      </c>
      <c r="C1906" t="s">
        <v>35</v>
      </c>
      <c r="D1906" t="s">
        <v>13752</v>
      </c>
      <c r="E1906" t="s">
        <v>13753</v>
      </c>
      <c r="F1906" t="s">
        <v>13754</v>
      </c>
      <c r="G1906" t="s">
        <v>13755</v>
      </c>
      <c r="H1906" t="s">
        <v>13756</v>
      </c>
      <c r="I1906" t="s">
        <v>38</v>
      </c>
      <c r="J1906" t="s">
        <v>38</v>
      </c>
      <c r="K1906" t="s">
        <v>825</v>
      </c>
      <c r="L1906" t="s">
        <v>13754</v>
      </c>
      <c r="M1906" t="s">
        <v>13757</v>
      </c>
      <c r="N1906" t="s">
        <v>953</v>
      </c>
      <c r="O1906" t="s">
        <v>666</v>
      </c>
      <c r="P1906" t="s">
        <v>443</v>
      </c>
      <c r="Q1906" t="s">
        <v>13758</v>
      </c>
      <c r="R1906" s="26">
        <v>3</v>
      </c>
      <c r="S1906" s="23">
        <v>367116830000</v>
      </c>
      <c r="T1906" t="s">
        <v>37</v>
      </c>
      <c r="U1906" t="s">
        <v>445</v>
      </c>
      <c r="V1906" s="39">
        <v>46139</v>
      </c>
      <c r="W1906" s="41">
        <v>39</v>
      </c>
      <c r="X1906" s="26" t="s">
        <v>13368</v>
      </c>
      <c r="Y1906">
        <v>40.82</v>
      </c>
      <c r="AA1906">
        <v>40.26</v>
      </c>
      <c r="AE1906" s="41">
        <v>81.08</v>
      </c>
      <c r="AF1906">
        <v>0</v>
      </c>
      <c r="AG1906">
        <v>1</v>
      </c>
      <c r="AH1906">
        <v>0</v>
      </c>
      <c r="AI1906">
        <v>0</v>
      </c>
      <c r="AJ1906">
        <v>0</v>
      </c>
      <c r="AK1906" s="30">
        <f t="shared" si="193"/>
        <v>1</v>
      </c>
      <c r="AL1906" s="45">
        <v>4</v>
      </c>
      <c r="AM1906" s="32">
        <f t="shared" si="192"/>
        <v>3</v>
      </c>
      <c r="AN1906" s="33" t="str">
        <f t="shared" si="194"/>
        <v>MOROSO</v>
      </c>
      <c r="AO1906" s="33" t="str">
        <f t="shared" si="195"/>
        <v>3meses_pendientes</v>
      </c>
      <c r="AP1906" s="33">
        <f t="shared" si="196"/>
        <v>117</v>
      </c>
      <c r="AQ1906" s="31">
        <f t="shared" si="197"/>
        <v>27</v>
      </c>
    </row>
    <row r="1907" spans="2:43" x14ac:dyDescent="0.3">
      <c r="B1907" s="37">
        <v>46136</v>
      </c>
      <c r="C1907" t="s">
        <v>35</v>
      </c>
      <c r="D1907" t="s">
        <v>13759</v>
      </c>
      <c r="E1907" t="s">
        <v>13760</v>
      </c>
      <c r="F1907" t="s">
        <v>13761</v>
      </c>
      <c r="G1907" t="s">
        <v>13762</v>
      </c>
      <c r="H1907" t="s">
        <v>13763</v>
      </c>
      <c r="I1907" t="s">
        <v>38</v>
      </c>
      <c r="J1907" t="s">
        <v>38</v>
      </c>
      <c r="K1907" t="s">
        <v>476</v>
      </c>
      <c r="L1907" t="s">
        <v>13761</v>
      </c>
      <c r="M1907" t="s">
        <v>13764</v>
      </c>
      <c r="N1907" t="s">
        <v>953</v>
      </c>
      <c r="O1907" t="s">
        <v>666</v>
      </c>
      <c r="P1907" t="s">
        <v>443</v>
      </c>
      <c r="Q1907" t="s">
        <v>13765</v>
      </c>
      <c r="R1907" s="26">
        <v>3</v>
      </c>
      <c r="S1907" s="23">
        <v>364117100000</v>
      </c>
      <c r="T1907" t="s">
        <v>37</v>
      </c>
      <c r="U1907" t="s">
        <v>445</v>
      </c>
      <c r="V1907" s="39">
        <v>46139</v>
      </c>
      <c r="W1907" s="41">
        <v>33</v>
      </c>
      <c r="X1907" s="26" t="s">
        <v>13368</v>
      </c>
      <c r="Y1907">
        <v>34.909999999999997</v>
      </c>
      <c r="AE1907" s="41">
        <v>34.909999999999997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 s="30">
        <f t="shared" si="193"/>
        <v>0</v>
      </c>
      <c r="AL1907" s="45">
        <v>4</v>
      </c>
      <c r="AM1907" s="32">
        <f t="shared" si="192"/>
        <v>4</v>
      </c>
      <c r="AN1907" s="33" t="str">
        <f t="shared" si="194"/>
        <v>NPN</v>
      </c>
      <c r="AO1907" s="33" t="str">
        <f t="shared" si="195"/>
        <v>4meses_pendientes</v>
      </c>
      <c r="AP1907" s="33">
        <f t="shared" si="196"/>
        <v>132</v>
      </c>
      <c r="AQ1907" s="31">
        <f t="shared" si="197"/>
        <v>27</v>
      </c>
    </row>
    <row r="1908" spans="2:43" x14ac:dyDescent="0.3">
      <c r="B1908" s="37">
        <v>46113</v>
      </c>
      <c r="C1908" t="s">
        <v>35</v>
      </c>
      <c r="D1908" t="s">
        <v>13766</v>
      </c>
      <c r="E1908" t="s">
        <v>13767</v>
      </c>
      <c r="F1908" t="s">
        <v>13768</v>
      </c>
      <c r="G1908" t="s">
        <v>13769</v>
      </c>
      <c r="H1908" t="s">
        <v>13770</v>
      </c>
      <c r="I1908" t="s">
        <v>38</v>
      </c>
      <c r="J1908" t="s">
        <v>38</v>
      </c>
      <c r="K1908" t="s">
        <v>13771</v>
      </c>
      <c r="M1908" t="s">
        <v>13772</v>
      </c>
      <c r="N1908" t="s">
        <v>1005</v>
      </c>
      <c r="O1908" t="s">
        <v>666</v>
      </c>
      <c r="P1908" t="s">
        <v>443</v>
      </c>
      <c r="Q1908" t="s">
        <v>13773</v>
      </c>
      <c r="R1908" s="26">
        <v>3</v>
      </c>
      <c r="S1908" s="23">
        <v>367095580000</v>
      </c>
      <c r="T1908" t="s">
        <v>37</v>
      </c>
      <c r="U1908" t="s">
        <v>445</v>
      </c>
      <c r="V1908" s="39">
        <v>46116</v>
      </c>
      <c r="W1908" s="41">
        <v>35</v>
      </c>
      <c r="X1908" s="26" t="s">
        <v>13368</v>
      </c>
      <c r="Y1908">
        <v>37</v>
      </c>
      <c r="Z1908">
        <v>36.86</v>
      </c>
      <c r="AA1908">
        <v>36.93</v>
      </c>
      <c r="AE1908" s="41">
        <v>110.78999999999999</v>
      </c>
      <c r="AF1908">
        <v>1</v>
      </c>
      <c r="AG1908">
        <v>1</v>
      </c>
      <c r="AH1908">
        <v>0</v>
      </c>
      <c r="AI1908">
        <v>0</v>
      </c>
      <c r="AJ1908">
        <v>0</v>
      </c>
      <c r="AK1908" s="30">
        <f t="shared" si="193"/>
        <v>2</v>
      </c>
      <c r="AL1908" s="45">
        <v>4</v>
      </c>
      <c r="AM1908" s="32">
        <f t="shared" si="192"/>
        <v>2</v>
      </c>
      <c r="AN1908" s="33" t="str">
        <f t="shared" si="194"/>
        <v>MOROSO</v>
      </c>
      <c r="AO1908" s="33" t="str">
        <f t="shared" si="195"/>
        <v>2meses_pendientes</v>
      </c>
      <c r="AP1908" s="33">
        <f t="shared" si="196"/>
        <v>70</v>
      </c>
      <c r="AQ1908" s="31">
        <f t="shared" si="197"/>
        <v>4</v>
      </c>
    </row>
    <row r="1909" spans="2:43" x14ac:dyDescent="0.3">
      <c r="B1909" s="37">
        <v>46125</v>
      </c>
      <c r="C1909" t="s">
        <v>35</v>
      </c>
      <c r="D1909" t="s">
        <v>13774</v>
      </c>
      <c r="E1909" t="s">
        <v>13775</v>
      </c>
      <c r="F1909" t="s">
        <v>13776</v>
      </c>
      <c r="G1909" t="s">
        <v>13777</v>
      </c>
      <c r="H1909" t="s">
        <v>13778</v>
      </c>
      <c r="I1909" t="s">
        <v>38</v>
      </c>
      <c r="J1909" t="s">
        <v>825</v>
      </c>
      <c r="K1909" t="s">
        <v>1026</v>
      </c>
      <c r="M1909" t="s">
        <v>13779</v>
      </c>
      <c r="N1909" t="s">
        <v>1005</v>
      </c>
      <c r="O1909" t="s">
        <v>666</v>
      </c>
      <c r="P1909" t="s">
        <v>443</v>
      </c>
      <c r="Q1909" t="s">
        <v>13780</v>
      </c>
      <c r="R1909" s="26">
        <v>2</v>
      </c>
      <c r="S1909" s="23">
        <v>363105950000</v>
      </c>
      <c r="T1909" t="s">
        <v>37</v>
      </c>
      <c r="U1909" t="s">
        <v>445</v>
      </c>
      <c r="V1909" s="39">
        <v>46126</v>
      </c>
      <c r="W1909" s="41">
        <v>30</v>
      </c>
      <c r="X1909" s="26" t="s">
        <v>13368</v>
      </c>
      <c r="Y1909">
        <v>31</v>
      </c>
      <c r="Z1909">
        <v>15</v>
      </c>
      <c r="AA1909">
        <v>15</v>
      </c>
      <c r="AB1909">
        <v>30.32</v>
      </c>
      <c r="AE1909" s="41">
        <v>91.32</v>
      </c>
      <c r="AF1909">
        <v>1</v>
      </c>
      <c r="AG1909">
        <v>1</v>
      </c>
      <c r="AH1909">
        <v>1</v>
      </c>
      <c r="AI1909">
        <v>0</v>
      </c>
      <c r="AJ1909">
        <v>0</v>
      </c>
      <c r="AK1909" s="30">
        <f t="shared" si="193"/>
        <v>3</v>
      </c>
      <c r="AL1909" s="45">
        <v>4</v>
      </c>
      <c r="AM1909" s="32">
        <f t="shared" si="192"/>
        <v>1</v>
      </c>
      <c r="AN1909" s="33" t="str">
        <f t="shared" si="194"/>
        <v>MOROSO</v>
      </c>
      <c r="AO1909" s="33" t="str">
        <f t="shared" si="195"/>
        <v>1meses_pendientes</v>
      </c>
      <c r="AP1909" s="33">
        <f t="shared" si="196"/>
        <v>30</v>
      </c>
      <c r="AQ1909" s="31">
        <f t="shared" si="197"/>
        <v>14</v>
      </c>
    </row>
    <row r="1910" spans="2:43" x14ac:dyDescent="0.3">
      <c r="B1910" s="37">
        <v>46128</v>
      </c>
      <c r="C1910" t="s">
        <v>35</v>
      </c>
      <c r="D1910" t="s">
        <v>13781</v>
      </c>
      <c r="E1910" t="s">
        <v>13782</v>
      </c>
      <c r="F1910" t="s">
        <v>13783</v>
      </c>
      <c r="G1910" t="s">
        <v>13784</v>
      </c>
      <c r="H1910" t="s">
        <v>13785</v>
      </c>
      <c r="I1910" t="s">
        <v>38</v>
      </c>
      <c r="J1910" t="s">
        <v>38</v>
      </c>
      <c r="K1910" t="s">
        <v>476</v>
      </c>
      <c r="M1910" t="s">
        <v>13786</v>
      </c>
      <c r="N1910" t="s">
        <v>1005</v>
      </c>
      <c r="O1910" t="s">
        <v>666</v>
      </c>
      <c r="P1910" t="s">
        <v>443</v>
      </c>
      <c r="Q1910" t="s">
        <v>13787</v>
      </c>
      <c r="R1910" s="26">
        <v>3</v>
      </c>
      <c r="S1910" s="23">
        <v>291062070000</v>
      </c>
      <c r="T1910" t="s">
        <v>37</v>
      </c>
      <c r="U1910" t="s">
        <v>445</v>
      </c>
      <c r="V1910" s="39">
        <v>46132</v>
      </c>
      <c r="W1910" s="41">
        <v>39</v>
      </c>
      <c r="X1910" s="26" t="s">
        <v>13368</v>
      </c>
      <c r="Z1910">
        <v>41</v>
      </c>
      <c r="AA1910">
        <v>40</v>
      </c>
      <c r="AE1910" s="41">
        <v>81</v>
      </c>
      <c r="AF1910">
        <v>1</v>
      </c>
      <c r="AG1910">
        <v>1</v>
      </c>
      <c r="AH1910">
        <v>0</v>
      </c>
      <c r="AI1910">
        <v>0</v>
      </c>
      <c r="AJ1910">
        <v>0</v>
      </c>
      <c r="AK1910" s="30">
        <f t="shared" si="193"/>
        <v>2</v>
      </c>
      <c r="AL1910" s="45">
        <v>4</v>
      </c>
      <c r="AM1910" s="32">
        <f t="shared" si="192"/>
        <v>2</v>
      </c>
      <c r="AN1910" s="33" t="str">
        <f t="shared" si="194"/>
        <v>MOROSO</v>
      </c>
      <c r="AO1910" s="33" t="str">
        <f t="shared" si="195"/>
        <v>2meses_pendientes</v>
      </c>
      <c r="AP1910" s="33">
        <f t="shared" si="196"/>
        <v>78</v>
      </c>
      <c r="AQ1910" s="31">
        <f t="shared" si="197"/>
        <v>20</v>
      </c>
    </row>
    <row r="1911" spans="2:43" x14ac:dyDescent="0.3">
      <c r="B1911" s="37">
        <v>46128</v>
      </c>
      <c r="C1911" t="s">
        <v>35</v>
      </c>
      <c r="D1911" t="s">
        <v>13788</v>
      </c>
      <c r="E1911" t="s">
        <v>13789</v>
      </c>
      <c r="F1911" t="s">
        <v>13790</v>
      </c>
      <c r="G1911" t="s">
        <v>13791</v>
      </c>
      <c r="H1911" t="s">
        <v>13792</v>
      </c>
      <c r="I1911" t="s">
        <v>38</v>
      </c>
      <c r="J1911" t="s">
        <v>38</v>
      </c>
      <c r="K1911" t="s">
        <v>476</v>
      </c>
      <c r="L1911" t="s">
        <v>13793</v>
      </c>
      <c r="M1911" t="s">
        <v>13794</v>
      </c>
      <c r="N1911" t="s">
        <v>1005</v>
      </c>
      <c r="O1911" t="s">
        <v>666</v>
      </c>
      <c r="P1911" t="s">
        <v>443</v>
      </c>
      <c r="Q1911" t="s">
        <v>13795</v>
      </c>
      <c r="R1911" s="26">
        <v>3</v>
      </c>
      <c r="S1911" s="23">
        <v>328090940000</v>
      </c>
      <c r="T1911" t="s">
        <v>37</v>
      </c>
      <c r="U1911" t="s">
        <v>445</v>
      </c>
      <c r="V1911" s="39">
        <v>46132</v>
      </c>
      <c r="W1911" s="41">
        <v>35</v>
      </c>
      <c r="X1911" s="26" t="s">
        <v>13368</v>
      </c>
      <c r="AE1911" s="4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 s="30">
        <f t="shared" si="193"/>
        <v>0</v>
      </c>
      <c r="AL1911" s="45">
        <v>4</v>
      </c>
      <c r="AM1911" s="32">
        <f t="shared" si="192"/>
        <v>4</v>
      </c>
      <c r="AN1911" s="33" t="str">
        <f t="shared" si="194"/>
        <v>NPN</v>
      </c>
      <c r="AO1911" s="33" t="str">
        <f t="shared" si="195"/>
        <v>4meses_pendientes</v>
      </c>
      <c r="AP1911" s="33">
        <f t="shared" si="196"/>
        <v>140</v>
      </c>
      <c r="AQ1911" s="31">
        <f t="shared" si="197"/>
        <v>20</v>
      </c>
    </row>
    <row r="1912" spans="2:43" x14ac:dyDescent="0.3">
      <c r="B1912" s="37">
        <v>46128</v>
      </c>
      <c r="C1912" t="s">
        <v>35</v>
      </c>
      <c r="D1912" t="s">
        <v>13796</v>
      </c>
      <c r="E1912" t="s">
        <v>13797</v>
      </c>
      <c r="F1912" t="s">
        <v>13798</v>
      </c>
      <c r="G1912" t="s">
        <v>13799</v>
      </c>
      <c r="H1912" t="s">
        <v>13800</v>
      </c>
      <c r="I1912" t="s">
        <v>38</v>
      </c>
      <c r="J1912" t="s">
        <v>38</v>
      </c>
      <c r="K1912" t="s">
        <v>476</v>
      </c>
      <c r="M1912" t="s">
        <v>13801</v>
      </c>
      <c r="N1912" t="s">
        <v>1005</v>
      </c>
      <c r="O1912" t="s">
        <v>666</v>
      </c>
      <c r="P1912" t="s">
        <v>443</v>
      </c>
      <c r="Q1912" t="s">
        <v>13802</v>
      </c>
      <c r="R1912" s="26">
        <v>2</v>
      </c>
      <c r="S1912" s="23">
        <v>364109940000</v>
      </c>
      <c r="T1912" t="s">
        <v>37</v>
      </c>
      <c r="U1912" t="s">
        <v>445</v>
      </c>
      <c r="V1912" s="39">
        <v>46131</v>
      </c>
      <c r="W1912" s="41">
        <v>30</v>
      </c>
      <c r="X1912" s="26" t="s">
        <v>13368</v>
      </c>
      <c r="Y1912">
        <v>30.5</v>
      </c>
      <c r="Z1912">
        <v>15</v>
      </c>
      <c r="AA1912">
        <v>15.38</v>
      </c>
      <c r="AB1912">
        <v>30.44</v>
      </c>
      <c r="AE1912" s="41">
        <v>91.320000000000007</v>
      </c>
      <c r="AF1912">
        <v>1</v>
      </c>
      <c r="AG1912">
        <v>1</v>
      </c>
      <c r="AH1912">
        <v>1</v>
      </c>
      <c r="AI1912">
        <v>0</v>
      </c>
      <c r="AJ1912">
        <v>0</v>
      </c>
      <c r="AK1912" s="30">
        <f t="shared" si="193"/>
        <v>3</v>
      </c>
      <c r="AL1912" s="45">
        <v>4</v>
      </c>
      <c r="AM1912" s="32">
        <f t="shared" si="192"/>
        <v>1</v>
      </c>
      <c r="AN1912" s="33" t="str">
        <f t="shared" si="194"/>
        <v>MOROSO</v>
      </c>
      <c r="AO1912" s="33" t="str">
        <f t="shared" si="195"/>
        <v>1meses_pendientes</v>
      </c>
      <c r="AP1912" s="33">
        <f t="shared" si="196"/>
        <v>30</v>
      </c>
      <c r="AQ1912" s="31">
        <f t="shared" si="197"/>
        <v>19</v>
      </c>
    </row>
    <row r="1913" spans="2:43" x14ac:dyDescent="0.3">
      <c r="B1913" s="37">
        <v>46136</v>
      </c>
      <c r="C1913" t="s">
        <v>35</v>
      </c>
      <c r="D1913" t="s">
        <v>13803</v>
      </c>
      <c r="E1913" t="s">
        <v>5642</v>
      </c>
      <c r="F1913" t="s">
        <v>13804</v>
      </c>
      <c r="G1913" t="s">
        <v>13805</v>
      </c>
      <c r="H1913" t="s">
        <v>13806</v>
      </c>
      <c r="I1913" t="s">
        <v>38</v>
      </c>
      <c r="J1913" t="s">
        <v>38</v>
      </c>
      <c r="M1913" t="s">
        <v>13807</v>
      </c>
      <c r="N1913" t="s">
        <v>1005</v>
      </c>
      <c r="O1913" t="s">
        <v>666</v>
      </c>
      <c r="P1913" t="s">
        <v>443</v>
      </c>
      <c r="Q1913" t="s">
        <v>13808</v>
      </c>
      <c r="R1913" s="26">
        <v>2</v>
      </c>
      <c r="S1913" s="23">
        <v>363063070000</v>
      </c>
      <c r="T1913" t="s">
        <v>37</v>
      </c>
      <c r="U1913" t="s">
        <v>445</v>
      </c>
      <c r="V1913" s="39">
        <v>46133</v>
      </c>
      <c r="W1913" s="41">
        <v>21</v>
      </c>
      <c r="X1913" s="26" t="s">
        <v>13368</v>
      </c>
      <c r="Z1913">
        <v>40.08</v>
      </c>
      <c r="AE1913" s="41">
        <v>40.08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 s="30">
        <f t="shared" si="193"/>
        <v>1</v>
      </c>
      <c r="AL1913" s="45">
        <v>4</v>
      </c>
      <c r="AM1913" s="32">
        <f t="shared" si="192"/>
        <v>3</v>
      </c>
      <c r="AN1913" s="33" t="str">
        <f t="shared" si="194"/>
        <v>MOROSO</v>
      </c>
      <c r="AO1913" s="33" t="str">
        <f t="shared" si="195"/>
        <v>3meses_pendientes</v>
      </c>
      <c r="AP1913" s="33">
        <f t="shared" si="196"/>
        <v>63</v>
      </c>
      <c r="AQ1913" s="31">
        <f t="shared" si="197"/>
        <v>21</v>
      </c>
    </row>
    <row r="1914" spans="2:43" x14ac:dyDescent="0.3">
      <c r="B1914" s="37">
        <v>46136</v>
      </c>
      <c r="C1914" t="s">
        <v>35</v>
      </c>
      <c r="D1914" t="s">
        <v>13809</v>
      </c>
      <c r="E1914" t="s">
        <v>13810</v>
      </c>
      <c r="F1914" t="s">
        <v>13811</v>
      </c>
      <c r="G1914" t="s">
        <v>13812</v>
      </c>
      <c r="H1914" t="s">
        <v>13813</v>
      </c>
      <c r="I1914" t="s">
        <v>38</v>
      </c>
      <c r="J1914" t="s">
        <v>38</v>
      </c>
      <c r="K1914" t="s">
        <v>561</v>
      </c>
      <c r="M1914" t="s">
        <v>13814</v>
      </c>
      <c r="N1914" t="s">
        <v>1005</v>
      </c>
      <c r="O1914" t="s">
        <v>666</v>
      </c>
      <c r="P1914" t="s">
        <v>443</v>
      </c>
      <c r="Q1914" t="s">
        <v>13815</v>
      </c>
      <c r="R1914" s="26">
        <v>3</v>
      </c>
      <c r="S1914" s="23">
        <v>321053550000</v>
      </c>
      <c r="T1914" t="s">
        <v>37</v>
      </c>
      <c r="U1914" t="s">
        <v>445</v>
      </c>
      <c r="V1914" s="39">
        <v>46137</v>
      </c>
      <c r="W1914" s="41">
        <v>33</v>
      </c>
      <c r="X1914" s="26" t="s">
        <v>13368</v>
      </c>
      <c r="Z1914">
        <v>35</v>
      </c>
      <c r="AA1914">
        <v>34.82</v>
      </c>
      <c r="AE1914" s="41">
        <v>69.819999999999993</v>
      </c>
      <c r="AF1914">
        <v>1</v>
      </c>
      <c r="AG1914">
        <v>1</v>
      </c>
      <c r="AH1914">
        <v>0</v>
      </c>
      <c r="AI1914">
        <v>0</v>
      </c>
      <c r="AJ1914">
        <v>0</v>
      </c>
      <c r="AK1914" s="30">
        <f t="shared" si="193"/>
        <v>2</v>
      </c>
      <c r="AL1914" s="45">
        <v>4</v>
      </c>
      <c r="AM1914" s="32">
        <f t="shared" si="192"/>
        <v>2</v>
      </c>
      <c r="AN1914" s="33" t="str">
        <f t="shared" si="194"/>
        <v>MOROSO</v>
      </c>
      <c r="AO1914" s="33" t="str">
        <f t="shared" si="195"/>
        <v>2meses_pendientes</v>
      </c>
      <c r="AP1914" s="33">
        <f t="shared" si="196"/>
        <v>66</v>
      </c>
      <c r="AQ1914" s="31">
        <f t="shared" si="197"/>
        <v>25</v>
      </c>
    </row>
    <row r="1915" spans="2:43" x14ac:dyDescent="0.3">
      <c r="B1915" s="37">
        <v>46138</v>
      </c>
      <c r="C1915" t="s">
        <v>35</v>
      </c>
      <c r="D1915" t="s">
        <v>13816</v>
      </c>
      <c r="E1915" t="s">
        <v>13817</v>
      </c>
      <c r="F1915" t="s">
        <v>13818</v>
      </c>
      <c r="G1915" t="s">
        <v>13819</v>
      </c>
      <c r="H1915" t="s">
        <v>13820</v>
      </c>
      <c r="I1915" t="s">
        <v>38</v>
      </c>
      <c r="J1915" t="s">
        <v>38</v>
      </c>
      <c r="K1915" t="s">
        <v>561</v>
      </c>
      <c r="M1915" t="s">
        <v>13821</v>
      </c>
      <c r="N1915" t="s">
        <v>1005</v>
      </c>
      <c r="O1915" t="s">
        <v>666</v>
      </c>
      <c r="P1915" t="s">
        <v>443</v>
      </c>
      <c r="Q1915" t="s">
        <v>13822</v>
      </c>
      <c r="R1915" s="26">
        <v>3</v>
      </c>
      <c r="S1915" s="23">
        <v>367118010000</v>
      </c>
      <c r="T1915" t="s">
        <v>37</v>
      </c>
      <c r="U1915" t="s">
        <v>445</v>
      </c>
      <c r="V1915" s="39">
        <v>46139</v>
      </c>
      <c r="W1915" s="41">
        <v>15.35</v>
      </c>
      <c r="X1915" s="26" t="s">
        <v>13368</v>
      </c>
      <c r="Y1915">
        <v>16.059999999999999</v>
      </c>
      <c r="AA1915">
        <v>16.02</v>
      </c>
      <c r="AB1915">
        <v>16.04</v>
      </c>
      <c r="AE1915" s="41">
        <v>48.12</v>
      </c>
      <c r="AF1915">
        <v>0</v>
      </c>
      <c r="AG1915">
        <v>1</v>
      </c>
      <c r="AH1915">
        <v>1</v>
      </c>
      <c r="AI1915">
        <v>0</v>
      </c>
      <c r="AJ1915">
        <v>0</v>
      </c>
      <c r="AK1915" s="30">
        <f t="shared" si="193"/>
        <v>2</v>
      </c>
      <c r="AL1915" s="45">
        <v>4</v>
      </c>
      <c r="AM1915" s="32">
        <f t="shared" si="192"/>
        <v>2</v>
      </c>
      <c r="AN1915" s="33" t="str">
        <f t="shared" si="194"/>
        <v>MOROSO</v>
      </c>
      <c r="AO1915" s="33" t="str">
        <f t="shared" si="195"/>
        <v>2meses_pendientes</v>
      </c>
      <c r="AP1915" s="33">
        <f t="shared" si="196"/>
        <v>30.7</v>
      </c>
      <c r="AQ1915" s="31">
        <f t="shared" si="197"/>
        <v>27</v>
      </c>
    </row>
    <row r="1916" spans="2:43" x14ac:dyDescent="0.3">
      <c r="B1916" s="37">
        <v>46139</v>
      </c>
      <c r="C1916" t="s">
        <v>35</v>
      </c>
      <c r="D1916" t="s">
        <v>13823</v>
      </c>
      <c r="E1916" t="s">
        <v>13824</v>
      </c>
      <c r="F1916" t="s">
        <v>13825</v>
      </c>
      <c r="G1916" t="s">
        <v>13826</v>
      </c>
      <c r="H1916" t="s">
        <v>13827</v>
      </c>
      <c r="I1916" t="s">
        <v>38</v>
      </c>
      <c r="J1916" t="s">
        <v>38</v>
      </c>
      <c r="K1916" t="s">
        <v>476</v>
      </c>
      <c r="M1916" t="s">
        <v>13828</v>
      </c>
      <c r="N1916" t="s">
        <v>1005</v>
      </c>
      <c r="O1916" t="s">
        <v>666</v>
      </c>
      <c r="P1916" t="s">
        <v>443</v>
      </c>
      <c r="Q1916" t="s">
        <v>13829</v>
      </c>
      <c r="R1916" s="26">
        <v>3</v>
      </c>
      <c r="S1916" s="23">
        <v>368118360000</v>
      </c>
      <c r="T1916" t="s">
        <v>37</v>
      </c>
      <c r="U1916" t="s">
        <v>445</v>
      </c>
      <c r="V1916" s="39">
        <v>46139</v>
      </c>
      <c r="W1916" s="41">
        <v>33</v>
      </c>
      <c r="X1916" s="26" t="s">
        <v>13368</v>
      </c>
      <c r="Y1916">
        <v>34.909999999999997</v>
      </c>
      <c r="AE1916" s="41">
        <v>34.909999999999997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 s="30">
        <f t="shared" si="193"/>
        <v>0</v>
      </c>
      <c r="AL1916" s="45">
        <v>4</v>
      </c>
      <c r="AM1916" s="32">
        <f t="shared" si="192"/>
        <v>4</v>
      </c>
      <c r="AN1916" s="33" t="str">
        <f t="shared" si="194"/>
        <v>NPN</v>
      </c>
      <c r="AO1916" s="33" t="str">
        <f t="shared" si="195"/>
        <v>4meses_pendientes</v>
      </c>
      <c r="AP1916" s="33">
        <f t="shared" si="196"/>
        <v>132</v>
      </c>
      <c r="AQ1916" s="31">
        <f t="shared" si="197"/>
        <v>27</v>
      </c>
    </row>
    <row r="1917" spans="2:43" x14ac:dyDescent="0.3">
      <c r="B1917" s="37">
        <v>46139</v>
      </c>
      <c r="C1917" t="s">
        <v>35</v>
      </c>
      <c r="D1917" t="s">
        <v>13830</v>
      </c>
      <c r="E1917" t="s">
        <v>13831</v>
      </c>
      <c r="F1917" t="s">
        <v>13832</v>
      </c>
      <c r="G1917" t="s">
        <v>13833</v>
      </c>
      <c r="H1917" t="s">
        <v>13834</v>
      </c>
      <c r="I1917" t="s">
        <v>38</v>
      </c>
      <c r="J1917" t="s">
        <v>38</v>
      </c>
      <c r="K1917" t="s">
        <v>476</v>
      </c>
      <c r="M1917" t="s">
        <v>13835</v>
      </c>
      <c r="N1917" t="s">
        <v>1005</v>
      </c>
      <c r="O1917" t="s">
        <v>666</v>
      </c>
      <c r="P1917" t="s">
        <v>443</v>
      </c>
      <c r="Q1917" t="s">
        <v>13836</v>
      </c>
      <c r="R1917" s="26">
        <v>3</v>
      </c>
      <c r="S1917" s="23">
        <v>334280550000</v>
      </c>
      <c r="T1917" t="s">
        <v>37</v>
      </c>
      <c r="U1917" t="s">
        <v>445</v>
      </c>
      <c r="V1917" s="39">
        <v>46139</v>
      </c>
      <c r="W1917" s="41">
        <v>33</v>
      </c>
      <c r="X1917" s="26" t="s">
        <v>13368</v>
      </c>
      <c r="Y1917">
        <v>65.02</v>
      </c>
      <c r="Z1917">
        <v>55.33</v>
      </c>
      <c r="AA1917">
        <v>52.85</v>
      </c>
      <c r="AE1917" s="41">
        <v>173.2</v>
      </c>
      <c r="AF1917">
        <v>1</v>
      </c>
      <c r="AG1917">
        <v>1</v>
      </c>
      <c r="AH1917">
        <v>0</v>
      </c>
      <c r="AI1917">
        <v>0</v>
      </c>
      <c r="AJ1917">
        <v>0</v>
      </c>
      <c r="AK1917" s="30">
        <f t="shared" si="193"/>
        <v>2</v>
      </c>
      <c r="AL1917" s="45">
        <v>4</v>
      </c>
      <c r="AM1917" s="32">
        <f t="shared" si="192"/>
        <v>2</v>
      </c>
      <c r="AN1917" s="33" t="str">
        <f t="shared" si="194"/>
        <v>MOROSO</v>
      </c>
      <c r="AO1917" s="33" t="str">
        <f t="shared" si="195"/>
        <v>2meses_pendientes</v>
      </c>
      <c r="AP1917" s="33">
        <f t="shared" si="196"/>
        <v>66</v>
      </c>
      <c r="AQ1917" s="31">
        <f t="shared" si="197"/>
        <v>27</v>
      </c>
    </row>
    <row r="1918" spans="2:43" x14ac:dyDescent="0.3">
      <c r="B1918" s="37">
        <v>46139</v>
      </c>
      <c r="C1918" t="s">
        <v>35</v>
      </c>
      <c r="D1918" t="s">
        <v>13837</v>
      </c>
      <c r="E1918" t="s">
        <v>13838</v>
      </c>
      <c r="F1918" t="s">
        <v>13839</v>
      </c>
      <c r="G1918" t="s">
        <v>13840</v>
      </c>
      <c r="H1918" t="s">
        <v>13841</v>
      </c>
      <c r="I1918" t="s">
        <v>38</v>
      </c>
      <c r="J1918" t="s">
        <v>38</v>
      </c>
      <c r="K1918" t="s">
        <v>561</v>
      </c>
      <c r="M1918" t="s">
        <v>13842</v>
      </c>
      <c r="N1918" t="s">
        <v>1005</v>
      </c>
      <c r="O1918" t="s">
        <v>666</v>
      </c>
      <c r="P1918" t="s">
        <v>443</v>
      </c>
      <c r="Q1918" t="s">
        <v>13843</v>
      </c>
      <c r="R1918" s="26">
        <v>3</v>
      </c>
      <c r="S1918" s="23">
        <v>362119190000</v>
      </c>
      <c r="T1918" t="s">
        <v>37</v>
      </c>
      <c r="U1918" t="s">
        <v>445</v>
      </c>
      <c r="V1918" s="39">
        <v>46142</v>
      </c>
      <c r="W1918" s="41">
        <v>33</v>
      </c>
      <c r="X1918" s="26" t="s">
        <v>13368</v>
      </c>
      <c r="Y1918">
        <v>34.950000000000003</v>
      </c>
      <c r="AA1918">
        <v>34.869999999999997</v>
      </c>
      <c r="AB1918">
        <v>18</v>
      </c>
      <c r="AE1918" s="41">
        <v>87.82</v>
      </c>
      <c r="AF1918">
        <v>0</v>
      </c>
      <c r="AG1918">
        <v>1</v>
      </c>
      <c r="AH1918">
        <v>1</v>
      </c>
      <c r="AI1918">
        <v>0</v>
      </c>
      <c r="AJ1918">
        <v>0</v>
      </c>
      <c r="AK1918" s="30">
        <f t="shared" si="193"/>
        <v>2</v>
      </c>
      <c r="AL1918" s="45">
        <v>4</v>
      </c>
      <c r="AM1918" s="32">
        <f t="shared" si="192"/>
        <v>2</v>
      </c>
      <c r="AN1918" s="33" t="str">
        <f t="shared" si="194"/>
        <v>MOROSO</v>
      </c>
      <c r="AO1918" s="33" t="str">
        <f t="shared" si="195"/>
        <v>2meses_pendientes</v>
      </c>
      <c r="AP1918" s="33">
        <f t="shared" si="196"/>
        <v>66</v>
      </c>
      <c r="AQ1918" s="31">
        <f t="shared" si="197"/>
        <v>30</v>
      </c>
    </row>
    <row r="1919" spans="2:43" x14ac:dyDescent="0.3">
      <c r="B1919" s="37">
        <v>46141</v>
      </c>
      <c r="C1919" t="s">
        <v>35</v>
      </c>
      <c r="D1919" t="s">
        <v>5641</v>
      </c>
      <c r="E1919" t="s">
        <v>5642</v>
      </c>
      <c r="F1919" t="s">
        <v>13844</v>
      </c>
      <c r="G1919" t="s">
        <v>13845</v>
      </c>
      <c r="H1919" t="s">
        <v>13846</v>
      </c>
      <c r="I1919" t="s">
        <v>38</v>
      </c>
      <c r="J1919" t="s">
        <v>38</v>
      </c>
      <c r="K1919" t="s">
        <v>476</v>
      </c>
      <c r="M1919" t="s">
        <v>13847</v>
      </c>
      <c r="N1919" t="s">
        <v>1005</v>
      </c>
      <c r="O1919" t="s">
        <v>666</v>
      </c>
      <c r="P1919" t="s">
        <v>443</v>
      </c>
      <c r="Q1919" t="s">
        <v>13848</v>
      </c>
      <c r="R1919" s="26">
        <v>1</v>
      </c>
      <c r="S1919" s="23">
        <v>363063070000</v>
      </c>
      <c r="T1919" t="s">
        <v>37</v>
      </c>
      <c r="U1919" t="s">
        <v>445</v>
      </c>
      <c r="V1919" s="39">
        <v>46135</v>
      </c>
      <c r="W1919" s="41">
        <v>14</v>
      </c>
      <c r="X1919" s="26" t="s">
        <v>13368</v>
      </c>
      <c r="Z1919">
        <v>40.08</v>
      </c>
      <c r="AE1919" s="41">
        <v>40.08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 s="30">
        <f t="shared" si="193"/>
        <v>1</v>
      </c>
      <c r="AL1919" s="45">
        <v>4</v>
      </c>
      <c r="AM1919" s="32">
        <f t="shared" si="192"/>
        <v>3</v>
      </c>
      <c r="AN1919" s="33" t="str">
        <f t="shared" si="194"/>
        <v>MOROSO</v>
      </c>
      <c r="AO1919" s="33" t="str">
        <f t="shared" si="195"/>
        <v>3meses_pendientes</v>
      </c>
      <c r="AP1919" s="33">
        <f t="shared" si="196"/>
        <v>42</v>
      </c>
      <c r="AQ1919" s="31">
        <f t="shared" si="197"/>
        <v>23</v>
      </c>
    </row>
    <row r="1920" spans="2:43" x14ac:dyDescent="0.3">
      <c r="B1920" s="37">
        <v>46140</v>
      </c>
      <c r="C1920" t="s">
        <v>35</v>
      </c>
      <c r="D1920" t="s">
        <v>13849</v>
      </c>
      <c r="E1920" t="s">
        <v>13850</v>
      </c>
      <c r="F1920" t="s">
        <v>1398</v>
      </c>
      <c r="G1920" t="s">
        <v>13851</v>
      </c>
      <c r="H1920" t="s">
        <v>13852</v>
      </c>
      <c r="I1920" t="s">
        <v>38</v>
      </c>
      <c r="J1920" t="s">
        <v>38</v>
      </c>
      <c r="K1920" t="s">
        <v>810</v>
      </c>
      <c r="L1920" t="s">
        <v>13853</v>
      </c>
      <c r="M1920" t="s">
        <v>13854</v>
      </c>
      <c r="N1920" t="s">
        <v>13855</v>
      </c>
      <c r="O1920" t="s">
        <v>443</v>
      </c>
      <c r="P1920" t="s">
        <v>443</v>
      </c>
      <c r="Q1920" t="s">
        <v>13856</v>
      </c>
      <c r="R1920" s="26">
        <v>2</v>
      </c>
      <c r="S1920" s="23">
        <v>365093750000</v>
      </c>
      <c r="T1920" t="s">
        <v>37</v>
      </c>
      <c r="U1920" t="s">
        <v>445</v>
      </c>
      <c r="V1920" s="39">
        <v>46142</v>
      </c>
      <c r="W1920" s="41">
        <v>30</v>
      </c>
      <c r="X1920" s="26" t="s">
        <v>13368</v>
      </c>
      <c r="AE1920" s="41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 s="30">
        <f t="shared" si="193"/>
        <v>0</v>
      </c>
      <c r="AL1920" s="45">
        <v>4</v>
      </c>
      <c r="AM1920" s="32">
        <f t="shared" si="192"/>
        <v>4</v>
      </c>
      <c r="AN1920" s="33" t="str">
        <f t="shared" si="194"/>
        <v>NPN</v>
      </c>
      <c r="AO1920" s="33" t="str">
        <f t="shared" si="195"/>
        <v>4meses_pendientes</v>
      </c>
      <c r="AP1920" s="33">
        <f t="shared" si="196"/>
        <v>120</v>
      </c>
      <c r="AQ1920" s="31">
        <f t="shared" si="197"/>
        <v>30</v>
      </c>
    </row>
    <row r="1921" spans="2:43" x14ac:dyDescent="0.3">
      <c r="B1921" s="37">
        <v>46136</v>
      </c>
      <c r="C1921" t="s">
        <v>35</v>
      </c>
      <c r="D1921" t="s">
        <v>13857</v>
      </c>
      <c r="E1921" t="s">
        <v>13858</v>
      </c>
      <c r="F1921" t="s">
        <v>13859</v>
      </c>
      <c r="G1921" t="s">
        <v>13860</v>
      </c>
      <c r="H1921" t="s">
        <v>13861</v>
      </c>
      <c r="I1921" t="s">
        <v>38</v>
      </c>
      <c r="J1921" t="s">
        <v>38</v>
      </c>
      <c r="K1921" t="s">
        <v>476</v>
      </c>
      <c r="L1921" t="s">
        <v>13862</v>
      </c>
      <c r="M1921" t="s">
        <v>13863</v>
      </c>
      <c r="N1921" t="s">
        <v>13864</v>
      </c>
      <c r="O1921" t="s">
        <v>443</v>
      </c>
      <c r="P1921" t="s">
        <v>443</v>
      </c>
      <c r="Q1921" t="s">
        <v>13865</v>
      </c>
      <c r="R1921" s="26">
        <v>2</v>
      </c>
      <c r="S1921" s="23">
        <v>365116960000</v>
      </c>
      <c r="T1921" t="s">
        <v>37</v>
      </c>
      <c r="U1921" t="s">
        <v>445</v>
      </c>
      <c r="V1921" s="39">
        <v>46137</v>
      </c>
      <c r="W1921" s="41">
        <v>30</v>
      </c>
      <c r="X1921" s="26" t="s">
        <v>13368</v>
      </c>
      <c r="Y1921">
        <v>30.44</v>
      </c>
      <c r="AE1921" s="41">
        <v>30.44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 s="30">
        <f t="shared" si="193"/>
        <v>0</v>
      </c>
      <c r="AL1921" s="45">
        <v>4</v>
      </c>
      <c r="AM1921" s="32">
        <f t="shared" si="192"/>
        <v>4</v>
      </c>
      <c r="AN1921" s="33" t="str">
        <f t="shared" si="194"/>
        <v>NPN</v>
      </c>
      <c r="AO1921" s="33" t="str">
        <f t="shared" si="195"/>
        <v>4meses_pendientes</v>
      </c>
      <c r="AP1921" s="33">
        <f t="shared" si="196"/>
        <v>120</v>
      </c>
      <c r="AQ1921" s="31">
        <f t="shared" si="197"/>
        <v>25</v>
      </c>
    </row>
    <row r="1922" spans="2:43" x14ac:dyDescent="0.3">
      <c r="B1922" s="37">
        <v>46136</v>
      </c>
      <c r="C1922" t="s">
        <v>35</v>
      </c>
      <c r="D1922" t="s">
        <v>13866</v>
      </c>
      <c r="E1922" t="s">
        <v>13867</v>
      </c>
      <c r="F1922" t="s">
        <v>1398</v>
      </c>
      <c r="G1922" t="s">
        <v>13868</v>
      </c>
      <c r="H1922" t="s">
        <v>13869</v>
      </c>
      <c r="I1922" t="s">
        <v>38</v>
      </c>
      <c r="J1922" t="s">
        <v>825</v>
      </c>
      <c r="K1922" t="s">
        <v>1026</v>
      </c>
      <c r="L1922" t="s">
        <v>13870</v>
      </c>
      <c r="M1922" t="s">
        <v>13871</v>
      </c>
      <c r="N1922" t="s">
        <v>13864</v>
      </c>
      <c r="O1922" t="s">
        <v>443</v>
      </c>
      <c r="P1922" t="s">
        <v>443</v>
      </c>
      <c r="Q1922" t="s">
        <v>13872</v>
      </c>
      <c r="R1922" s="26">
        <v>3</v>
      </c>
      <c r="S1922" s="23">
        <v>362116100000</v>
      </c>
      <c r="T1922" t="s">
        <v>37</v>
      </c>
      <c r="U1922" t="s">
        <v>445</v>
      </c>
      <c r="V1922" s="39">
        <v>46140</v>
      </c>
      <c r="W1922" s="41">
        <v>44</v>
      </c>
      <c r="X1922" s="26" t="s">
        <v>13368</v>
      </c>
      <c r="Y1922">
        <v>45.73</v>
      </c>
      <c r="AA1922">
        <v>45.59</v>
      </c>
      <c r="AE1922" s="41">
        <v>91.32</v>
      </c>
      <c r="AF1922">
        <v>0</v>
      </c>
      <c r="AG1922">
        <v>1</v>
      </c>
      <c r="AH1922">
        <v>0</v>
      </c>
      <c r="AI1922">
        <v>0</v>
      </c>
      <c r="AJ1922">
        <v>0</v>
      </c>
      <c r="AK1922" s="30">
        <f t="shared" si="193"/>
        <v>1</v>
      </c>
      <c r="AL1922" s="45">
        <v>4</v>
      </c>
      <c r="AM1922" s="32">
        <f t="shared" ref="AM1922:AM1985" si="198">AL1922-AK1922</f>
        <v>3</v>
      </c>
      <c r="AN1922" s="33" t="str">
        <f t="shared" si="194"/>
        <v>MOROSO</v>
      </c>
      <c r="AO1922" s="33" t="str">
        <f t="shared" si="195"/>
        <v>3meses_pendientes</v>
      </c>
      <c r="AP1922" s="33">
        <f t="shared" si="196"/>
        <v>132</v>
      </c>
      <c r="AQ1922" s="31">
        <f t="shared" si="197"/>
        <v>28</v>
      </c>
    </row>
    <row r="1923" spans="2:43" x14ac:dyDescent="0.3">
      <c r="B1923" s="37">
        <v>46118</v>
      </c>
      <c r="C1923" t="s">
        <v>35</v>
      </c>
      <c r="D1923" t="s">
        <v>13873</v>
      </c>
      <c r="E1923" t="s">
        <v>13874</v>
      </c>
      <c r="F1923" t="s">
        <v>13875</v>
      </c>
      <c r="G1923" t="s">
        <v>13876</v>
      </c>
      <c r="H1923" t="s">
        <v>13877</v>
      </c>
      <c r="I1923" t="s">
        <v>38</v>
      </c>
      <c r="J1923" t="s">
        <v>44</v>
      </c>
      <c r="K1923" t="s">
        <v>4325</v>
      </c>
      <c r="M1923" t="s">
        <v>13878</v>
      </c>
      <c r="N1923" t="s">
        <v>453</v>
      </c>
      <c r="O1923" t="s">
        <v>443</v>
      </c>
      <c r="P1923" t="s">
        <v>443</v>
      </c>
      <c r="Q1923" t="s">
        <v>13879</v>
      </c>
      <c r="R1923" s="26">
        <v>2</v>
      </c>
      <c r="S1923" s="23">
        <v>365098630000</v>
      </c>
      <c r="T1923" t="s">
        <v>37</v>
      </c>
      <c r="U1923" t="s">
        <v>445</v>
      </c>
      <c r="V1923" s="39">
        <v>46121</v>
      </c>
      <c r="W1923" s="41">
        <v>30</v>
      </c>
      <c r="X1923" s="26" t="s">
        <v>13368</v>
      </c>
      <c r="Z1923">
        <v>30.44</v>
      </c>
      <c r="AA1923">
        <v>30.44</v>
      </c>
      <c r="AB1923">
        <v>30.44</v>
      </c>
      <c r="AE1923" s="41">
        <v>91.320000000000007</v>
      </c>
      <c r="AF1923">
        <v>1</v>
      </c>
      <c r="AG1923">
        <v>1</v>
      </c>
      <c r="AH1923">
        <v>1</v>
      </c>
      <c r="AI1923">
        <v>0</v>
      </c>
      <c r="AJ1923">
        <v>0</v>
      </c>
      <c r="AK1923" s="30">
        <f t="shared" ref="AK1923:AK1986" si="199">SUM(AF1923:AJ1923)</f>
        <v>3</v>
      </c>
      <c r="AL1923" s="45">
        <v>4</v>
      </c>
      <c r="AM1923" s="32">
        <f t="shared" si="198"/>
        <v>1</v>
      </c>
      <c r="AN1923" s="33" t="str">
        <f t="shared" ref="AN1923:AN1986" si="200">IF(AM1923&gt;=AL1923,"NPN","MOROSO")</f>
        <v>MOROSO</v>
      </c>
      <c r="AO1923" s="33" t="str">
        <f t="shared" ref="AO1923:AO1986" si="201">CONCATENATE(AM1923,"meses_pendientes")</f>
        <v>1meses_pendientes</v>
      </c>
      <c r="AP1923" s="33">
        <f t="shared" ref="AP1923:AP1986" si="202">AM1923*W1923</f>
        <v>30</v>
      </c>
      <c r="AQ1923" s="31">
        <f t="shared" ref="AQ1923:AQ1986" si="203">DAY(V1923)</f>
        <v>9</v>
      </c>
    </row>
    <row r="1924" spans="2:43" x14ac:dyDescent="0.3">
      <c r="B1924" s="37">
        <v>46121</v>
      </c>
      <c r="C1924" t="s">
        <v>35</v>
      </c>
      <c r="D1924" t="s">
        <v>13880</v>
      </c>
      <c r="E1924" t="s">
        <v>13881</v>
      </c>
      <c r="F1924" t="s">
        <v>13882</v>
      </c>
      <c r="G1924" t="s">
        <v>13883</v>
      </c>
      <c r="H1924" t="s">
        <v>13884</v>
      </c>
      <c r="I1924" t="s">
        <v>38</v>
      </c>
      <c r="J1924" t="s">
        <v>38</v>
      </c>
      <c r="K1924" t="s">
        <v>663</v>
      </c>
      <c r="M1924" t="s">
        <v>13885</v>
      </c>
      <c r="N1924" t="s">
        <v>546</v>
      </c>
      <c r="O1924" t="s">
        <v>443</v>
      </c>
      <c r="P1924" t="s">
        <v>443</v>
      </c>
      <c r="Q1924" t="s">
        <v>13886</v>
      </c>
      <c r="R1924" s="26">
        <v>2</v>
      </c>
      <c r="S1924" s="23">
        <v>363101400000</v>
      </c>
      <c r="T1924" t="s">
        <v>37</v>
      </c>
      <c r="U1924" t="s">
        <v>445</v>
      </c>
      <c r="V1924" s="39">
        <v>46121</v>
      </c>
      <c r="W1924" s="41">
        <v>30</v>
      </c>
      <c r="X1924" s="26" t="s">
        <v>13368</v>
      </c>
      <c r="Z1924">
        <v>30.44</v>
      </c>
      <c r="AA1924">
        <v>30.44</v>
      </c>
      <c r="AB1924">
        <v>30.44</v>
      </c>
      <c r="AE1924" s="41">
        <v>91.320000000000007</v>
      </c>
      <c r="AF1924">
        <v>1</v>
      </c>
      <c r="AG1924">
        <v>1</v>
      </c>
      <c r="AH1924">
        <v>1</v>
      </c>
      <c r="AI1924">
        <v>0</v>
      </c>
      <c r="AJ1924">
        <v>0</v>
      </c>
      <c r="AK1924" s="30">
        <f t="shared" si="199"/>
        <v>3</v>
      </c>
      <c r="AL1924" s="45">
        <v>4</v>
      </c>
      <c r="AM1924" s="32">
        <f t="shared" si="198"/>
        <v>1</v>
      </c>
      <c r="AN1924" s="33" t="str">
        <f t="shared" si="200"/>
        <v>MOROSO</v>
      </c>
      <c r="AO1924" s="33" t="str">
        <f t="shared" si="201"/>
        <v>1meses_pendientes</v>
      </c>
      <c r="AP1924" s="33">
        <f t="shared" si="202"/>
        <v>30</v>
      </c>
      <c r="AQ1924" s="31">
        <f t="shared" si="203"/>
        <v>9</v>
      </c>
    </row>
    <row r="1925" spans="2:43" x14ac:dyDescent="0.3">
      <c r="B1925" s="37">
        <v>46136</v>
      </c>
      <c r="C1925" t="s">
        <v>35</v>
      </c>
      <c r="D1925" t="s">
        <v>13887</v>
      </c>
      <c r="E1925" t="s">
        <v>13888</v>
      </c>
      <c r="F1925" t="s">
        <v>13889</v>
      </c>
      <c r="G1925" t="s">
        <v>13890</v>
      </c>
      <c r="H1925" t="s">
        <v>13891</v>
      </c>
      <c r="I1925" t="s">
        <v>38</v>
      </c>
      <c r="J1925" t="s">
        <v>38</v>
      </c>
      <c r="K1925" t="s">
        <v>768</v>
      </c>
      <c r="M1925" t="s">
        <v>13892</v>
      </c>
      <c r="N1925" t="s">
        <v>546</v>
      </c>
      <c r="O1925" t="s">
        <v>443</v>
      </c>
      <c r="P1925" t="s">
        <v>443</v>
      </c>
      <c r="Q1925" t="s">
        <v>13893</v>
      </c>
      <c r="R1925" s="26">
        <v>3</v>
      </c>
      <c r="S1925" s="23">
        <v>365117080000</v>
      </c>
      <c r="T1925" t="s">
        <v>37</v>
      </c>
      <c r="U1925" t="s">
        <v>445</v>
      </c>
      <c r="V1925" s="39">
        <v>46138</v>
      </c>
      <c r="W1925" s="41">
        <v>30</v>
      </c>
      <c r="X1925" s="26" t="s">
        <v>13368</v>
      </c>
      <c r="AA1925">
        <v>30.3</v>
      </c>
      <c r="AE1925" s="41">
        <v>30.3</v>
      </c>
      <c r="AF1925">
        <v>0</v>
      </c>
      <c r="AG1925">
        <v>1</v>
      </c>
      <c r="AH1925">
        <v>0</v>
      </c>
      <c r="AI1925">
        <v>0</v>
      </c>
      <c r="AJ1925">
        <v>0</v>
      </c>
      <c r="AK1925" s="30">
        <f t="shared" si="199"/>
        <v>1</v>
      </c>
      <c r="AL1925" s="45">
        <v>4</v>
      </c>
      <c r="AM1925" s="32">
        <f t="shared" si="198"/>
        <v>3</v>
      </c>
      <c r="AN1925" s="33" t="str">
        <f t="shared" si="200"/>
        <v>MOROSO</v>
      </c>
      <c r="AO1925" s="33" t="str">
        <f t="shared" si="201"/>
        <v>3meses_pendientes</v>
      </c>
      <c r="AP1925" s="33">
        <f t="shared" si="202"/>
        <v>90</v>
      </c>
      <c r="AQ1925" s="31">
        <f t="shared" si="203"/>
        <v>26</v>
      </c>
    </row>
    <row r="1926" spans="2:43" x14ac:dyDescent="0.3">
      <c r="B1926" s="37">
        <v>46137</v>
      </c>
      <c r="C1926" t="s">
        <v>35</v>
      </c>
      <c r="D1926" t="s">
        <v>13894</v>
      </c>
      <c r="E1926" t="s">
        <v>13895</v>
      </c>
      <c r="F1926" t="s">
        <v>13896</v>
      </c>
      <c r="G1926" t="s">
        <v>13897</v>
      </c>
      <c r="H1926" t="s">
        <v>13898</v>
      </c>
      <c r="I1926" t="s">
        <v>38</v>
      </c>
      <c r="J1926" t="s">
        <v>38</v>
      </c>
      <c r="K1926" t="s">
        <v>13899</v>
      </c>
      <c r="L1926" t="s">
        <v>13900</v>
      </c>
      <c r="M1926" t="s">
        <v>13901</v>
      </c>
      <c r="N1926" t="s">
        <v>546</v>
      </c>
      <c r="O1926" t="s">
        <v>443</v>
      </c>
      <c r="P1926" t="s">
        <v>443</v>
      </c>
      <c r="Q1926" t="s">
        <v>13902</v>
      </c>
      <c r="R1926" s="26">
        <v>3</v>
      </c>
      <c r="S1926" s="23">
        <v>201099830000</v>
      </c>
      <c r="T1926" t="s">
        <v>37</v>
      </c>
      <c r="U1926" t="s">
        <v>445</v>
      </c>
      <c r="V1926" s="39">
        <v>46139</v>
      </c>
      <c r="W1926" s="41">
        <v>33</v>
      </c>
      <c r="X1926" s="26" t="s">
        <v>13368</v>
      </c>
      <c r="Y1926">
        <v>40.79</v>
      </c>
      <c r="Z1926">
        <v>42.98</v>
      </c>
      <c r="AA1926">
        <v>47.66</v>
      </c>
      <c r="AB1926">
        <v>77.89</v>
      </c>
      <c r="AE1926" s="41">
        <v>209.32</v>
      </c>
      <c r="AF1926">
        <v>1</v>
      </c>
      <c r="AG1926">
        <v>1</v>
      </c>
      <c r="AH1926">
        <v>1</v>
      </c>
      <c r="AI1926">
        <v>0</v>
      </c>
      <c r="AJ1926">
        <v>0</v>
      </c>
      <c r="AK1926" s="30">
        <f t="shared" si="199"/>
        <v>3</v>
      </c>
      <c r="AL1926" s="45">
        <v>4</v>
      </c>
      <c r="AM1926" s="32">
        <f t="shared" si="198"/>
        <v>1</v>
      </c>
      <c r="AN1926" s="33" t="str">
        <f t="shared" si="200"/>
        <v>MOROSO</v>
      </c>
      <c r="AO1926" s="33" t="str">
        <f t="shared" si="201"/>
        <v>1meses_pendientes</v>
      </c>
      <c r="AP1926" s="33">
        <f t="shared" si="202"/>
        <v>33</v>
      </c>
      <c r="AQ1926" s="31">
        <f t="shared" si="203"/>
        <v>27</v>
      </c>
    </row>
    <row r="1927" spans="2:43" x14ac:dyDescent="0.3">
      <c r="B1927" s="37">
        <v>46120</v>
      </c>
      <c r="C1927" t="s">
        <v>35</v>
      </c>
      <c r="D1927" t="s">
        <v>13903</v>
      </c>
      <c r="E1927" t="s">
        <v>13904</v>
      </c>
      <c r="F1927" t="s">
        <v>13905</v>
      </c>
      <c r="G1927" t="s">
        <v>13906</v>
      </c>
      <c r="H1927" t="s">
        <v>13907</v>
      </c>
      <c r="I1927" t="s">
        <v>38</v>
      </c>
      <c r="J1927" t="s">
        <v>38</v>
      </c>
      <c r="K1927" t="s">
        <v>561</v>
      </c>
      <c r="L1927" t="s">
        <v>13905</v>
      </c>
      <c r="M1927" t="s">
        <v>13908</v>
      </c>
      <c r="N1927" t="s">
        <v>13909</v>
      </c>
      <c r="O1927" t="s">
        <v>443</v>
      </c>
      <c r="P1927" t="s">
        <v>443</v>
      </c>
      <c r="Q1927" t="s">
        <v>13910</v>
      </c>
      <c r="R1927" s="26">
        <v>3</v>
      </c>
      <c r="S1927" s="23">
        <v>362097770000</v>
      </c>
      <c r="T1927" t="s">
        <v>37</v>
      </c>
      <c r="U1927" t="s">
        <v>445</v>
      </c>
      <c r="V1927" s="39">
        <v>46141</v>
      </c>
      <c r="W1927" s="41">
        <v>35</v>
      </c>
      <c r="X1927" s="26" t="s">
        <v>13368</v>
      </c>
      <c r="Y1927">
        <v>34.909999999999997</v>
      </c>
      <c r="AE1927" s="41">
        <v>34.909999999999997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 s="30">
        <f t="shared" si="199"/>
        <v>0</v>
      </c>
      <c r="AL1927" s="45">
        <v>4</v>
      </c>
      <c r="AM1927" s="32">
        <f t="shared" si="198"/>
        <v>4</v>
      </c>
      <c r="AN1927" s="33" t="str">
        <f t="shared" si="200"/>
        <v>NPN</v>
      </c>
      <c r="AO1927" s="33" t="str">
        <f t="shared" si="201"/>
        <v>4meses_pendientes</v>
      </c>
      <c r="AP1927" s="33">
        <f t="shared" si="202"/>
        <v>140</v>
      </c>
      <c r="AQ1927" s="31">
        <f t="shared" si="203"/>
        <v>29</v>
      </c>
    </row>
    <row r="1928" spans="2:43" x14ac:dyDescent="0.3">
      <c r="B1928" s="37">
        <v>46120</v>
      </c>
      <c r="C1928" t="s">
        <v>35</v>
      </c>
      <c r="D1928" t="s">
        <v>13911</v>
      </c>
      <c r="E1928" t="s">
        <v>13912</v>
      </c>
      <c r="F1928" t="s">
        <v>13913</v>
      </c>
      <c r="G1928" t="s">
        <v>13914</v>
      </c>
      <c r="H1928" t="s">
        <v>13915</v>
      </c>
      <c r="I1928" t="s">
        <v>38</v>
      </c>
      <c r="J1928" t="s">
        <v>38</v>
      </c>
      <c r="K1928" t="s">
        <v>476</v>
      </c>
      <c r="L1928" t="s">
        <v>13913</v>
      </c>
      <c r="M1928" t="s">
        <v>13916</v>
      </c>
      <c r="N1928" t="s">
        <v>13909</v>
      </c>
      <c r="O1928" t="s">
        <v>443</v>
      </c>
      <c r="P1928" t="s">
        <v>443</v>
      </c>
      <c r="Q1928" t="s">
        <v>13917</v>
      </c>
      <c r="R1928" s="26">
        <v>3</v>
      </c>
      <c r="S1928" s="23">
        <v>368097780000</v>
      </c>
      <c r="T1928" t="s">
        <v>37</v>
      </c>
      <c r="U1928" t="s">
        <v>445</v>
      </c>
      <c r="V1928" s="39">
        <v>46119</v>
      </c>
      <c r="W1928" s="41">
        <v>35</v>
      </c>
      <c r="X1928" s="26" t="s">
        <v>13368</v>
      </c>
      <c r="Y1928">
        <v>37.5</v>
      </c>
      <c r="AE1928" s="41">
        <v>37.5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 s="30">
        <f t="shared" si="199"/>
        <v>0</v>
      </c>
      <c r="AL1928" s="45">
        <v>4</v>
      </c>
      <c r="AM1928" s="32">
        <f t="shared" si="198"/>
        <v>4</v>
      </c>
      <c r="AN1928" s="33" t="str">
        <f t="shared" si="200"/>
        <v>NPN</v>
      </c>
      <c r="AO1928" s="33" t="str">
        <f t="shared" si="201"/>
        <v>4meses_pendientes</v>
      </c>
      <c r="AP1928" s="33">
        <f t="shared" si="202"/>
        <v>140</v>
      </c>
      <c r="AQ1928" s="31">
        <f t="shared" si="203"/>
        <v>7</v>
      </c>
    </row>
    <row r="1929" spans="2:43" x14ac:dyDescent="0.3">
      <c r="B1929" s="37">
        <v>46120</v>
      </c>
      <c r="C1929" t="s">
        <v>35</v>
      </c>
      <c r="D1929" t="s">
        <v>13918</v>
      </c>
      <c r="E1929" t="s">
        <v>13919</v>
      </c>
      <c r="F1929" t="s">
        <v>13920</v>
      </c>
      <c r="G1929" t="s">
        <v>13921</v>
      </c>
      <c r="H1929" t="s">
        <v>13922</v>
      </c>
      <c r="I1929" t="s">
        <v>38</v>
      </c>
      <c r="J1929" t="s">
        <v>38</v>
      </c>
      <c r="K1929" t="s">
        <v>476</v>
      </c>
      <c r="L1929" t="s">
        <v>13920</v>
      </c>
      <c r="M1929" t="s">
        <v>13923</v>
      </c>
      <c r="N1929" t="s">
        <v>13909</v>
      </c>
      <c r="O1929" t="s">
        <v>443</v>
      </c>
      <c r="P1929" t="s">
        <v>443</v>
      </c>
      <c r="Q1929" t="s">
        <v>13924</v>
      </c>
      <c r="R1929" s="26">
        <v>2</v>
      </c>
      <c r="S1929" s="23">
        <v>368098880000</v>
      </c>
      <c r="T1929" t="s">
        <v>37</v>
      </c>
      <c r="U1929" t="s">
        <v>445</v>
      </c>
      <c r="V1929" s="39">
        <v>46119</v>
      </c>
      <c r="W1929" s="41">
        <v>30</v>
      </c>
      <c r="X1929" s="26" t="s">
        <v>13368</v>
      </c>
      <c r="Y1929">
        <v>35.86</v>
      </c>
      <c r="AA1929">
        <v>25.02</v>
      </c>
      <c r="AE1929" s="41">
        <v>60.879999999999995</v>
      </c>
      <c r="AF1929">
        <v>0</v>
      </c>
      <c r="AG1929">
        <v>1</v>
      </c>
      <c r="AH1929">
        <v>0</v>
      </c>
      <c r="AI1929">
        <v>0</v>
      </c>
      <c r="AJ1929">
        <v>0</v>
      </c>
      <c r="AK1929" s="30">
        <f t="shared" si="199"/>
        <v>1</v>
      </c>
      <c r="AL1929" s="45">
        <v>4</v>
      </c>
      <c r="AM1929" s="32">
        <f t="shared" si="198"/>
        <v>3</v>
      </c>
      <c r="AN1929" s="33" t="str">
        <f t="shared" si="200"/>
        <v>MOROSO</v>
      </c>
      <c r="AO1929" s="33" t="str">
        <f t="shared" si="201"/>
        <v>3meses_pendientes</v>
      </c>
      <c r="AP1929" s="33">
        <f t="shared" si="202"/>
        <v>90</v>
      </c>
      <c r="AQ1929" s="31">
        <f t="shared" si="203"/>
        <v>7</v>
      </c>
    </row>
    <row r="1930" spans="2:43" x14ac:dyDescent="0.3">
      <c r="B1930" s="37">
        <v>46120</v>
      </c>
      <c r="C1930" t="s">
        <v>35</v>
      </c>
      <c r="D1930" t="s">
        <v>13925</v>
      </c>
      <c r="E1930" t="s">
        <v>13926</v>
      </c>
      <c r="F1930" t="s">
        <v>13927</v>
      </c>
      <c r="G1930" t="s">
        <v>13928</v>
      </c>
      <c r="H1930" t="s">
        <v>13929</v>
      </c>
      <c r="I1930" t="s">
        <v>38</v>
      </c>
      <c r="J1930" t="s">
        <v>529</v>
      </c>
      <c r="K1930" t="s">
        <v>5578</v>
      </c>
      <c r="L1930" t="s">
        <v>13927</v>
      </c>
      <c r="M1930" t="s">
        <v>13930</v>
      </c>
      <c r="N1930" t="s">
        <v>13909</v>
      </c>
      <c r="O1930" t="s">
        <v>443</v>
      </c>
      <c r="P1930" t="s">
        <v>443</v>
      </c>
      <c r="Q1930" t="s">
        <v>13931</v>
      </c>
      <c r="R1930" s="26">
        <v>2</v>
      </c>
      <c r="S1930" s="23">
        <v>366099960000</v>
      </c>
      <c r="T1930" t="s">
        <v>37</v>
      </c>
      <c r="U1930" t="s">
        <v>445</v>
      </c>
      <c r="V1930" s="39">
        <v>46128</v>
      </c>
      <c r="W1930" s="41">
        <v>30</v>
      </c>
      <c r="X1930" s="26" t="s">
        <v>13368</v>
      </c>
      <c r="Y1930">
        <v>30.44</v>
      </c>
      <c r="AA1930">
        <v>59.26</v>
      </c>
      <c r="AE1930" s="41">
        <v>89.7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 s="30">
        <f t="shared" si="199"/>
        <v>1</v>
      </c>
      <c r="AL1930" s="45">
        <v>4</v>
      </c>
      <c r="AM1930" s="32">
        <f t="shared" si="198"/>
        <v>3</v>
      </c>
      <c r="AN1930" s="33" t="str">
        <f t="shared" si="200"/>
        <v>MOROSO</v>
      </c>
      <c r="AO1930" s="33" t="str">
        <f t="shared" si="201"/>
        <v>3meses_pendientes</v>
      </c>
      <c r="AP1930" s="33">
        <f t="shared" si="202"/>
        <v>90</v>
      </c>
      <c r="AQ1930" s="31">
        <f t="shared" si="203"/>
        <v>16</v>
      </c>
    </row>
    <row r="1931" spans="2:43" x14ac:dyDescent="0.3">
      <c r="B1931" s="37">
        <v>46122</v>
      </c>
      <c r="C1931" t="s">
        <v>35</v>
      </c>
      <c r="D1931" t="s">
        <v>13932</v>
      </c>
      <c r="E1931" t="s">
        <v>13933</v>
      </c>
      <c r="F1931" t="s">
        <v>13934</v>
      </c>
      <c r="G1931" t="s">
        <v>13935</v>
      </c>
      <c r="H1931" t="s">
        <v>13936</v>
      </c>
      <c r="I1931" t="s">
        <v>38</v>
      </c>
      <c r="J1931" t="s">
        <v>38</v>
      </c>
      <c r="K1931" t="s">
        <v>468</v>
      </c>
      <c r="L1931" t="s">
        <v>13934</v>
      </c>
      <c r="M1931" t="s">
        <v>13937</v>
      </c>
      <c r="N1931" t="s">
        <v>13909</v>
      </c>
      <c r="O1931" t="s">
        <v>443</v>
      </c>
      <c r="P1931" t="s">
        <v>443</v>
      </c>
      <c r="Q1931" t="s">
        <v>13938</v>
      </c>
      <c r="R1931" s="26">
        <v>2</v>
      </c>
      <c r="S1931" s="23">
        <v>369102590000</v>
      </c>
      <c r="T1931" t="s">
        <v>37</v>
      </c>
      <c r="U1931" t="s">
        <v>445</v>
      </c>
      <c r="V1931" s="39">
        <v>46122</v>
      </c>
      <c r="W1931" s="41">
        <v>30</v>
      </c>
      <c r="X1931" s="26" t="s">
        <v>13368</v>
      </c>
      <c r="Z1931">
        <v>30.44</v>
      </c>
      <c r="AA1931">
        <v>30.44</v>
      </c>
      <c r="AB1931">
        <v>30.44</v>
      </c>
      <c r="AE1931" s="41">
        <v>91.320000000000007</v>
      </c>
      <c r="AF1931">
        <v>1</v>
      </c>
      <c r="AG1931">
        <v>1</v>
      </c>
      <c r="AH1931">
        <v>1</v>
      </c>
      <c r="AI1931">
        <v>0</v>
      </c>
      <c r="AJ1931">
        <v>0</v>
      </c>
      <c r="AK1931" s="30">
        <f t="shared" si="199"/>
        <v>3</v>
      </c>
      <c r="AL1931" s="45">
        <v>4</v>
      </c>
      <c r="AM1931" s="32">
        <f t="shared" si="198"/>
        <v>1</v>
      </c>
      <c r="AN1931" s="33" t="str">
        <f t="shared" si="200"/>
        <v>MOROSO</v>
      </c>
      <c r="AO1931" s="33" t="str">
        <f t="shared" si="201"/>
        <v>1meses_pendientes</v>
      </c>
      <c r="AP1931" s="33">
        <f t="shared" si="202"/>
        <v>30</v>
      </c>
      <c r="AQ1931" s="31">
        <f t="shared" si="203"/>
        <v>10</v>
      </c>
    </row>
    <row r="1932" spans="2:43" x14ac:dyDescent="0.3">
      <c r="B1932" s="37">
        <v>46124</v>
      </c>
      <c r="C1932" t="s">
        <v>35</v>
      </c>
      <c r="D1932" t="s">
        <v>13939</v>
      </c>
      <c r="E1932" t="s">
        <v>13940</v>
      </c>
      <c r="F1932" t="s">
        <v>13941</v>
      </c>
      <c r="G1932" t="s">
        <v>13942</v>
      </c>
      <c r="H1932" t="s">
        <v>13943</v>
      </c>
      <c r="I1932" t="s">
        <v>38</v>
      </c>
      <c r="J1932" t="s">
        <v>38</v>
      </c>
      <c r="K1932" t="s">
        <v>2568</v>
      </c>
      <c r="L1932" t="s">
        <v>13941</v>
      </c>
      <c r="M1932" t="s">
        <v>13944</v>
      </c>
      <c r="N1932" t="s">
        <v>13909</v>
      </c>
      <c r="O1932" t="s">
        <v>443</v>
      </c>
      <c r="P1932" t="s">
        <v>443</v>
      </c>
      <c r="Q1932" t="s">
        <v>13945</v>
      </c>
      <c r="R1932" s="26">
        <v>3</v>
      </c>
      <c r="S1932" s="23">
        <v>369104850000</v>
      </c>
      <c r="T1932" t="s">
        <v>37</v>
      </c>
      <c r="U1932" t="s">
        <v>445</v>
      </c>
      <c r="V1932" s="39">
        <v>46127</v>
      </c>
      <c r="W1932" s="41">
        <v>50</v>
      </c>
      <c r="X1932" s="26" t="s">
        <v>13368</v>
      </c>
      <c r="Z1932">
        <v>52.64</v>
      </c>
      <c r="AA1932">
        <v>52.85</v>
      </c>
      <c r="AE1932" s="41">
        <v>105.49000000000001</v>
      </c>
      <c r="AF1932">
        <v>1</v>
      </c>
      <c r="AG1932">
        <v>1</v>
      </c>
      <c r="AH1932">
        <v>0</v>
      </c>
      <c r="AI1932">
        <v>0</v>
      </c>
      <c r="AJ1932">
        <v>0</v>
      </c>
      <c r="AK1932" s="30">
        <f t="shared" si="199"/>
        <v>2</v>
      </c>
      <c r="AL1932" s="45">
        <v>4</v>
      </c>
      <c r="AM1932" s="32">
        <f t="shared" si="198"/>
        <v>2</v>
      </c>
      <c r="AN1932" s="33" t="str">
        <f t="shared" si="200"/>
        <v>MOROSO</v>
      </c>
      <c r="AO1932" s="33" t="str">
        <f t="shared" si="201"/>
        <v>2meses_pendientes</v>
      </c>
      <c r="AP1932" s="33">
        <f t="shared" si="202"/>
        <v>100</v>
      </c>
      <c r="AQ1932" s="31">
        <f t="shared" si="203"/>
        <v>15</v>
      </c>
    </row>
    <row r="1933" spans="2:43" x14ac:dyDescent="0.3">
      <c r="B1933" s="37">
        <v>46130</v>
      </c>
      <c r="C1933" t="s">
        <v>35</v>
      </c>
      <c r="D1933" t="s">
        <v>13946</v>
      </c>
      <c r="E1933" t="s">
        <v>13947</v>
      </c>
      <c r="F1933" t="s">
        <v>13948</v>
      </c>
      <c r="G1933" t="s">
        <v>13949</v>
      </c>
      <c r="H1933" t="s">
        <v>13950</v>
      </c>
      <c r="I1933" t="s">
        <v>38</v>
      </c>
      <c r="J1933" t="s">
        <v>38</v>
      </c>
      <c r="K1933" t="s">
        <v>476</v>
      </c>
      <c r="L1933" t="s">
        <v>13948</v>
      </c>
      <c r="M1933" t="s">
        <v>13951</v>
      </c>
      <c r="N1933" t="s">
        <v>13909</v>
      </c>
      <c r="O1933" t="s">
        <v>443</v>
      </c>
      <c r="P1933" t="s">
        <v>443</v>
      </c>
      <c r="Q1933" t="s">
        <v>13952</v>
      </c>
      <c r="R1933" s="26">
        <v>2</v>
      </c>
      <c r="S1933" s="23">
        <v>364111510000</v>
      </c>
      <c r="T1933" t="s">
        <v>37</v>
      </c>
      <c r="U1933" t="s">
        <v>445</v>
      </c>
      <c r="V1933" s="39">
        <v>46133</v>
      </c>
      <c r="W1933" s="41">
        <v>30</v>
      </c>
      <c r="X1933" s="26" t="s">
        <v>13368</v>
      </c>
      <c r="Y1933">
        <v>30.44</v>
      </c>
      <c r="AA1933">
        <v>29.36</v>
      </c>
      <c r="AE1933" s="41">
        <v>59.8</v>
      </c>
      <c r="AF1933">
        <v>0</v>
      </c>
      <c r="AG1933">
        <v>1</v>
      </c>
      <c r="AH1933">
        <v>0</v>
      </c>
      <c r="AI1933">
        <v>0</v>
      </c>
      <c r="AJ1933">
        <v>0</v>
      </c>
      <c r="AK1933" s="30">
        <f t="shared" si="199"/>
        <v>1</v>
      </c>
      <c r="AL1933" s="45">
        <v>4</v>
      </c>
      <c r="AM1933" s="32">
        <f t="shared" si="198"/>
        <v>3</v>
      </c>
      <c r="AN1933" s="33" t="str">
        <f t="shared" si="200"/>
        <v>MOROSO</v>
      </c>
      <c r="AO1933" s="33" t="str">
        <f t="shared" si="201"/>
        <v>3meses_pendientes</v>
      </c>
      <c r="AP1933" s="33">
        <f t="shared" si="202"/>
        <v>90</v>
      </c>
      <c r="AQ1933" s="31">
        <f t="shared" si="203"/>
        <v>21</v>
      </c>
    </row>
    <row r="1934" spans="2:43" x14ac:dyDescent="0.3">
      <c r="B1934" s="37">
        <v>46130</v>
      </c>
      <c r="C1934" t="s">
        <v>35</v>
      </c>
      <c r="D1934" t="s">
        <v>13953</v>
      </c>
      <c r="E1934" t="s">
        <v>13954</v>
      </c>
      <c r="F1934" t="s">
        <v>13955</v>
      </c>
      <c r="G1934" t="s">
        <v>13956</v>
      </c>
      <c r="H1934" t="s">
        <v>13957</v>
      </c>
      <c r="I1934" t="s">
        <v>38</v>
      </c>
      <c r="J1934" t="s">
        <v>38</v>
      </c>
      <c r="K1934" t="s">
        <v>476</v>
      </c>
      <c r="L1934" t="s">
        <v>13958</v>
      </c>
      <c r="M1934" t="s">
        <v>13959</v>
      </c>
      <c r="N1934" t="s">
        <v>13909</v>
      </c>
      <c r="O1934" t="s">
        <v>443</v>
      </c>
      <c r="P1934" t="s">
        <v>443</v>
      </c>
      <c r="Q1934" t="s">
        <v>13960</v>
      </c>
      <c r="R1934" s="26">
        <v>2</v>
      </c>
      <c r="S1934" s="23">
        <v>361111540000</v>
      </c>
      <c r="T1934" t="s">
        <v>37</v>
      </c>
      <c r="U1934" t="s">
        <v>445</v>
      </c>
      <c r="V1934" s="39">
        <v>46132</v>
      </c>
      <c r="W1934" s="41">
        <v>30</v>
      </c>
      <c r="X1934" s="26" t="s">
        <v>13368</v>
      </c>
      <c r="AE1934" s="41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 s="30">
        <f t="shared" si="199"/>
        <v>0</v>
      </c>
      <c r="AL1934" s="45">
        <v>4</v>
      </c>
      <c r="AM1934" s="32">
        <f t="shared" si="198"/>
        <v>4</v>
      </c>
      <c r="AN1934" s="33" t="str">
        <f t="shared" si="200"/>
        <v>NPN</v>
      </c>
      <c r="AO1934" s="33" t="str">
        <f t="shared" si="201"/>
        <v>4meses_pendientes</v>
      </c>
      <c r="AP1934" s="33">
        <f t="shared" si="202"/>
        <v>120</v>
      </c>
      <c r="AQ1934" s="31">
        <f t="shared" si="203"/>
        <v>20</v>
      </c>
    </row>
    <row r="1935" spans="2:43" x14ac:dyDescent="0.3">
      <c r="B1935" s="37">
        <v>46130</v>
      </c>
      <c r="C1935" t="s">
        <v>35</v>
      </c>
      <c r="D1935" t="s">
        <v>13961</v>
      </c>
      <c r="E1935" t="s">
        <v>13962</v>
      </c>
      <c r="F1935" t="s">
        <v>13963</v>
      </c>
      <c r="G1935" t="s">
        <v>13964</v>
      </c>
      <c r="H1935" t="s">
        <v>13965</v>
      </c>
      <c r="I1935" t="s">
        <v>38</v>
      </c>
      <c r="J1935" t="s">
        <v>38</v>
      </c>
      <c r="K1935" t="s">
        <v>468</v>
      </c>
      <c r="L1935" t="s">
        <v>13966</v>
      </c>
      <c r="M1935" t="s">
        <v>13967</v>
      </c>
      <c r="N1935" t="s">
        <v>13909</v>
      </c>
      <c r="O1935" t="s">
        <v>443</v>
      </c>
      <c r="P1935" t="s">
        <v>443</v>
      </c>
      <c r="Q1935" t="s">
        <v>13968</v>
      </c>
      <c r="R1935" s="26">
        <v>3</v>
      </c>
      <c r="S1935" s="23">
        <v>291079060000</v>
      </c>
      <c r="T1935" t="s">
        <v>37</v>
      </c>
      <c r="U1935" t="s">
        <v>445</v>
      </c>
      <c r="V1935" s="39">
        <v>46132</v>
      </c>
      <c r="W1935" s="41">
        <v>51</v>
      </c>
      <c r="X1935" s="26" t="s">
        <v>13368</v>
      </c>
      <c r="Y1935">
        <v>37.07</v>
      </c>
      <c r="Z1935">
        <v>15.9</v>
      </c>
      <c r="AE1935" s="41">
        <v>52.97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 s="30">
        <f t="shared" si="199"/>
        <v>1</v>
      </c>
      <c r="AL1935" s="45">
        <v>4</v>
      </c>
      <c r="AM1935" s="32">
        <f t="shared" si="198"/>
        <v>3</v>
      </c>
      <c r="AN1935" s="33" t="str">
        <f t="shared" si="200"/>
        <v>MOROSO</v>
      </c>
      <c r="AO1935" s="33" t="str">
        <f t="shared" si="201"/>
        <v>3meses_pendientes</v>
      </c>
      <c r="AP1935" s="33">
        <f t="shared" si="202"/>
        <v>153</v>
      </c>
      <c r="AQ1935" s="31">
        <f t="shared" si="203"/>
        <v>20</v>
      </c>
    </row>
    <row r="1936" spans="2:43" x14ac:dyDescent="0.3">
      <c r="B1936" s="37">
        <v>46136</v>
      </c>
      <c r="C1936" t="s">
        <v>35</v>
      </c>
      <c r="D1936" t="s">
        <v>13969</v>
      </c>
      <c r="E1936" t="s">
        <v>13970</v>
      </c>
      <c r="F1936" t="s">
        <v>13971</v>
      </c>
      <c r="G1936" t="s">
        <v>13972</v>
      </c>
      <c r="H1936" t="s">
        <v>13973</v>
      </c>
      <c r="I1936" t="s">
        <v>38</v>
      </c>
      <c r="J1936" t="s">
        <v>38</v>
      </c>
      <c r="K1936" t="s">
        <v>476</v>
      </c>
      <c r="L1936" t="s">
        <v>13971</v>
      </c>
      <c r="M1936" t="s">
        <v>13974</v>
      </c>
      <c r="N1936" t="s">
        <v>13909</v>
      </c>
      <c r="O1936" t="s">
        <v>443</v>
      </c>
      <c r="P1936" t="s">
        <v>443</v>
      </c>
      <c r="Q1936" t="s">
        <v>13975</v>
      </c>
      <c r="R1936" s="26">
        <v>3</v>
      </c>
      <c r="S1936" s="23">
        <v>212060550000</v>
      </c>
      <c r="T1936" t="s">
        <v>37</v>
      </c>
      <c r="U1936" t="s">
        <v>445</v>
      </c>
      <c r="V1936" s="39">
        <v>46136</v>
      </c>
      <c r="W1936" s="41">
        <v>33</v>
      </c>
      <c r="X1936" s="26" t="s">
        <v>13368</v>
      </c>
      <c r="AA1936">
        <v>34.909999999999997</v>
      </c>
      <c r="AE1936" s="41">
        <v>34.909999999999997</v>
      </c>
      <c r="AF1936">
        <v>0</v>
      </c>
      <c r="AG1936">
        <v>1</v>
      </c>
      <c r="AH1936">
        <v>0</v>
      </c>
      <c r="AI1936">
        <v>0</v>
      </c>
      <c r="AJ1936">
        <v>0</v>
      </c>
      <c r="AK1936" s="30">
        <f t="shared" si="199"/>
        <v>1</v>
      </c>
      <c r="AL1936" s="45">
        <v>4</v>
      </c>
      <c r="AM1936" s="32">
        <f t="shared" si="198"/>
        <v>3</v>
      </c>
      <c r="AN1936" s="33" t="str">
        <f t="shared" si="200"/>
        <v>MOROSO</v>
      </c>
      <c r="AO1936" s="33" t="str">
        <f t="shared" si="201"/>
        <v>3meses_pendientes</v>
      </c>
      <c r="AP1936" s="33">
        <f t="shared" si="202"/>
        <v>99</v>
      </c>
      <c r="AQ1936" s="31">
        <f t="shared" si="203"/>
        <v>24</v>
      </c>
    </row>
    <row r="1937" spans="2:43" x14ac:dyDescent="0.3">
      <c r="B1937" s="37">
        <v>46136</v>
      </c>
      <c r="C1937" t="s">
        <v>35</v>
      </c>
      <c r="D1937" t="s">
        <v>13976</v>
      </c>
      <c r="E1937" t="s">
        <v>13977</v>
      </c>
      <c r="F1937" t="s">
        <v>13978</v>
      </c>
      <c r="G1937" t="s">
        <v>13979</v>
      </c>
      <c r="H1937" t="s">
        <v>13980</v>
      </c>
      <c r="I1937" t="s">
        <v>38</v>
      </c>
      <c r="J1937" t="s">
        <v>38</v>
      </c>
      <c r="K1937" t="s">
        <v>476</v>
      </c>
      <c r="L1937" t="s">
        <v>13978</v>
      </c>
      <c r="M1937" t="s">
        <v>13981</v>
      </c>
      <c r="N1937" t="s">
        <v>13909</v>
      </c>
      <c r="O1937" t="s">
        <v>443</v>
      </c>
      <c r="P1937" t="s">
        <v>443</v>
      </c>
      <c r="Q1937" t="s">
        <v>13982</v>
      </c>
      <c r="R1937" s="26">
        <v>2</v>
      </c>
      <c r="S1937" s="23">
        <v>368116960000</v>
      </c>
      <c r="T1937" t="s">
        <v>37</v>
      </c>
      <c r="U1937" t="s">
        <v>445</v>
      </c>
      <c r="V1937" s="39">
        <v>46139</v>
      </c>
      <c r="W1937" s="41">
        <v>30</v>
      </c>
      <c r="X1937" s="26" t="s">
        <v>13368</v>
      </c>
      <c r="Y1937">
        <v>30.44</v>
      </c>
      <c r="Z1937">
        <v>46.66</v>
      </c>
      <c r="AB1937">
        <v>16.22</v>
      </c>
      <c r="AE1937" s="41">
        <v>93.32</v>
      </c>
      <c r="AF1937">
        <v>1</v>
      </c>
      <c r="AG1937">
        <v>0</v>
      </c>
      <c r="AH1937">
        <v>1</v>
      </c>
      <c r="AI1937">
        <v>0</v>
      </c>
      <c r="AJ1937">
        <v>0</v>
      </c>
      <c r="AK1937" s="30">
        <f t="shared" si="199"/>
        <v>2</v>
      </c>
      <c r="AL1937" s="45">
        <v>4</v>
      </c>
      <c r="AM1937" s="32">
        <f t="shared" si="198"/>
        <v>2</v>
      </c>
      <c r="AN1937" s="33" t="str">
        <f t="shared" si="200"/>
        <v>MOROSO</v>
      </c>
      <c r="AO1937" s="33" t="str">
        <f t="shared" si="201"/>
        <v>2meses_pendientes</v>
      </c>
      <c r="AP1937" s="33">
        <f t="shared" si="202"/>
        <v>60</v>
      </c>
      <c r="AQ1937" s="31">
        <f t="shared" si="203"/>
        <v>27</v>
      </c>
    </row>
    <row r="1938" spans="2:43" x14ac:dyDescent="0.3">
      <c r="B1938" s="37">
        <v>46136</v>
      </c>
      <c r="C1938" t="s">
        <v>35</v>
      </c>
      <c r="D1938" t="s">
        <v>13983</v>
      </c>
      <c r="E1938" t="s">
        <v>13984</v>
      </c>
      <c r="F1938" t="s">
        <v>1398</v>
      </c>
      <c r="G1938" t="s">
        <v>13985</v>
      </c>
      <c r="H1938" t="s">
        <v>13986</v>
      </c>
      <c r="I1938" t="s">
        <v>38</v>
      </c>
      <c r="J1938" t="s">
        <v>38</v>
      </c>
      <c r="K1938" t="s">
        <v>810</v>
      </c>
      <c r="L1938" t="s">
        <v>13987</v>
      </c>
      <c r="M1938" t="s">
        <v>13988</v>
      </c>
      <c r="N1938" t="s">
        <v>13909</v>
      </c>
      <c r="O1938" t="s">
        <v>443</v>
      </c>
      <c r="P1938" t="s">
        <v>443</v>
      </c>
      <c r="Q1938" t="s">
        <v>13989</v>
      </c>
      <c r="R1938" s="26">
        <v>3</v>
      </c>
      <c r="S1938" s="23">
        <v>364111450000</v>
      </c>
      <c r="T1938" t="s">
        <v>37</v>
      </c>
      <c r="U1938" t="s">
        <v>445</v>
      </c>
      <c r="V1938" s="39">
        <v>46134</v>
      </c>
      <c r="W1938" s="41">
        <v>44</v>
      </c>
      <c r="X1938" s="26" t="s">
        <v>13368</v>
      </c>
      <c r="Y1938">
        <v>45.94</v>
      </c>
      <c r="AA1938">
        <v>45</v>
      </c>
      <c r="AB1938">
        <v>45</v>
      </c>
      <c r="AE1938" s="41">
        <v>135.94</v>
      </c>
      <c r="AF1938">
        <v>0</v>
      </c>
      <c r="AG1938">
        <v>1</v>
      </c>
      <c r="AH1938">
        <v>1</v>
      </c>
      <c r="AI1938">
        <v>0</v>
      </c>
      <c r="AJ1938">
        <v>0</v>
      </c>
      <c r="AK1938" s="30">
        <f t="shared" si="199"/>
        <v>2</v>
      </c>
      <c r="AL1938" s="45">
        <v>4</v>
      </c>
      <c r="AM1938" s="32">
        <f t="shared" si="198"/>
        <v>2</v>
      </c>
      <c r="AN1938" s="33" t="str">
        <f t="shared" si="200"/>
        <v>MOROSO</v>
      </c>
      <c r="AO1938" s="33" t="str">
        <f t="shared" si="201"/>
        <v>2meses_pendientes</v>
      </c>
      <c r="AP1938" s="33">
        <f t="shared" si="202"/>
        <v>88</v>
      </c>
      <c r="AQ1938" s="31">
        <f t="shared" si="203"/>
        <v>22</v>
      </c>
    </row>
    <row r="1939" spans="2:43" x14ac:dyDescent="0.3">
      <c r="B1939" s="37">
        <v>46138</v>
      </c>
      <c r="C1939" t="s">
        <v>35</v>
      </c>
      <c r="D1939" t="s">
        <v>13990</v>
      </c>
      <c r="E1939" t="s">
        <v>13991</v>
      </c>
      <c r="F1939" t="s">
        <v>1398</v>
      </c>
      <c r="G1939" t="s">
        <v>13992</v>
      </c>
      <c r="H1939" t="s">
        <v>13993</v>
      </c>
      <c r="I1939" t="s">
        <v>38</v>
      </c>
      <c r="J1939" t="s">
        <v>38</v>
      </c>
      <c r="K1939" t="s">
        <v>476</v>
      </c>
      <c r="L1939" t="s">
        <v>13994</v>
      </c>
      <c r="M1939" t="s">
        <v>13995</v>
      </c>
      <c r="N1939" t="s">
        <v>13909</v>
      </c>
      <c r="O1939" t="s">
        <v>443</v>
      </c>
      <c r="P1939" t="s">
        <v>443</v>
      </c>
      <c r="Q1939" t="s">
        <v>13996</v>
      </c>
      <c r="R1939" s="26">
        <v>3</v>
      </c>
      <c r="S1939" s="23">
        <v>354274190000</v>
      </c>
      <c r="T1939" t="s">
        <v>37</v>
      </c>
      <c r="U1939" t="s">
        <v>445</v>
      </c>
      <c r="V1939" s="39">
        <v>46142</v>
      </c>
      <c r="W1939" s="41">
        <v>46</v>
      </c>
      <c r="X1939" s="26" t="s">
        <v>13368</v>
      </c>
      <c r="AE1939" s="41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 s="30">
        <f t="shared" si="199"/>
        <v>0</v>
      </c>
      <c r="AL1939" s="45">
        <v>4</v>
      </c>
      <c r="AM1939" s="32">
        <f t="shared" si="198"/>
        <v>4</v>
      </c>
      <c r="AN1939" s="33" t="str">
        <f t="shared" si="200"/>
        <v>NPN</v>
      </c>
      <c r="AO1939" s="33" t="str">
        <f t="shared" si="201"/>
        <v>4meses_pendientes</v>
      </c>
      <c r="AP1939" s="33">
        <f t="shared" si="202"/>
        <v>184</v>
      </c>
      <c r="AQ1939" s="31">
        <f t="shared" si="203"/>
        <v>30</v>
      </c>
    </row>
    <row r="1940" spans="2:43" x14ac:dyDescent="0.3">
      <c r="B1940" s="37">
        <v>46122</v>
      </c>
      <c r="C1940" t="s">
        <v>35</v>
      </c>
      <c r="D1940" t="s">
        <v>13997</v>
      </c>
      <c r="E1940" t="s">
        <v>13998</v>
      </c>
      <c r="F1940" t="s">
        <v>13999</v>
      </c>
      <c r="G1940" t="s">
        <v>14000</v>
      </c>
      <c r="H1940" t="s">
        <v>14001</v>
      </c>
      <c r="I1940" t="s">
        <v>38</v>
      </c>
      <c r="J1940" t="s">
        <v>38</v>
      </c>
      <c r="K1940" t="s">
        <v>468</v>
      </c>
      <c r="M1940" t="s">
        <v>14002</v>
      </c>
      <c r="N1940" t="s">
        <v>592</v>
      </c>
      <c r="O1940" t="s">
        <v>443</v>
      </c>
      <c r="P1940" t="s">
        <v>443</v>
      </c>
      <c r="Q1940" t="s">
        <v>14003</v>
      </c>
      <c r="R1940" s="26">
        <v>2</v>
      </c>
      <c r="S1940" s="23">
        <v>365103560000</v>
      </c>
      <c r="T1940" t="s">
        <v>37</v>
      </c>
      <c r="U1940" t="s">
        <v>445</v>
      </c>
      <c r="V1940" s="39">
        <v>46126</v>
      </c>
      <c r="W1940" s="41">
        <v>30</v>
      </c>
      <c r="X1940" s="26" t="s">
        <v>13368</v>
      </c>
      <c r="Z1940">
        <v>30.44</v>
      </c>
      <c r="AB1940">
        <v>30.44</v>
      </c>
      <c r="AE1940" s="41">
        <v>60.88</v>
      </c>
      <c r="AF1940">
        <v>1</v>
      </c>
      <c r="AG1940">
        <v>0</v>
      </c>
      <c r="AH1940">
        <v>1</v>
      </c>
      <c r="AI1940">
        <v>0</v>
      </c>
      <c r="AJ1940">
        <v>0</v>
      </c>
      <c r="AK1940" s="30">
        <f t="shared" si="199"/>
        <v>2</v>
      </c>
      <c r="AL1940" s="45">
        <v>4</v>
      </c>
      <c r="AM1940" s="32">
        <f t="shared" si="198"/>
        <v>2</v>
      </c>
      <c r="AN1940" s="33" t="str">
        <f t="shared" si="200"/>
        <v>MOROSO</v>
      </c>
      <c r="AO1940" s="33" t="str">
        <f t="shared" si="201"/>
        <v>2meses_pendientes</v>
      </c>
      <c r="AP1940" s="33">
        <f t="shared" si="202"/>
        <v>60</v>
      </c>
      <c r="AQ1940" s="31">
        <f t="shared" si="203"/>
        <v>14</v>
      </c>
    </row>
    <row r="1941" spans="2:43" x14ac:dyDescent="0.3">
      <c r="B1941" s="37">
        <v>46132</v>
      </c>
      <c r="C1941" t="s">
        <v>35</v>
      </c>
      <c r="D1941" t="s">
        <v>14004</v>
      </c>
      <c r="E1941" t="s">
        <v>14005</v>
      </c>
      <c r="F1941" t="s">
        <v>14006</v>
      </c>
      <c r="G1941" t="s">
        <v>14007</v>
      </c>
      <c r="H1941" t="s">
        <v>14008</v>
      </c>
      <c r="I1941" t="s">
        <v>38</v>
      </c>
      <c r="J1941" t="s">
        <v>38</v>
      </c>
      <c r="K1941" t="s">
        <v>468</v>
      </c>
      <c r="M1941" t="s">
        <v>14009</v>
      </c>
      <c r="N1941" t="s">
        <v>592</v>
      </c>
      <c r="O1941" t="s">
        <v>443</v>
      </c>
      <c r="P1941" t="s">
        <v>443</v>
      </c>
      <c r="Q1941" t="s">
        <v>14010</v>
      </c>
      <c r="R1941" s="26">
        <v>2</v>
      </c>
      <c r="S1941" s="23">
        <v>201070540000</v>
      </c>
      <c r="T1941" t="s">
        <v>37</v>
      </c>
      <c r="U1941" t="s">
        <v>445</v>
      </c>
      <c r="V1941" s="39">
        <v>46132</v>
      </c>
      <c r="W1941" s="41">
        <v>30</v>
      </c>
      <c r="X1941" s="26" t="s">
        <v>13368</v>
      </c>
      <c r="AE1941" s="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 s="30">
        <f t="shared" si="199"/>
        <v>0</v>
      </c>
      <c r="AL1941" s="45">
        <v>4</v>
      </c>
      <c r="AM1941" s="32">
        <f t="shared" si="198"/>
        <v>4</v>
      </c>
      <c r="AN1941" s="33" t="str">
        <f t="shared" si="200"/>
        <v>NPN</v>
      </c>
      <c r="AO1941" s="33" t="str">
        <f t="shared" si="201"/>
        <v>4meses_pendientes</v>
      </c>
      <c r="AP1941" s="33">
        <f t="shared" si="202"/>
        <v>120</v>
      </c>
      <c r="AQ1941" s="31">
        <f t="shared" si="203"/>
        <v>20</v>
      </c>
    </row>
    <row r="1942" spans="2:43" x14ac:dyDescent="0.3">
      <c r="B1942" s="37">
        <v>46136</v>
      </c>
      <c r="C1942" t="s">
        <v>35</v>
      </c>
      <c r="D1942" t="s">
        <v>14011</v>
      </c>
      <c r="E1942" t="s">
        <v>14012</v>
      </c>
      <c r="F1942" t="s">
        <v>14013</v>
      </c>
      <c r="G1942" t="s">
        <v>14014</v>
      </c>
      <c r="H1942" t="s">
        <v>14015</v>
      </c>
      <c r="I1942" t="s">
        <v>38</v>
      </c>
      <c r="J1942" t="s">
        <v>38</v>
      </c>
      <c r="K1942" t="s">
        <v>476</v>
      </c>
      <c r="M1942" t="s">
        <v>14016</v>
      </c>
      <c r="N1942" t="s">
        <v>592</v>
      </c>
      <c r="O1942" t="s">
        <v>443</v>
      </c>
      <c r="P1942" t="s">
        <v>443</v>
      </c>
      <c r="Q1942" t="s">
        <v>14017</v>
      </c>
      <c r="R1942" s="26">
        <v>3</v>
      </c>
      <c r="S1942" s="23">
        <v>366117060000</v>
      </c>
      <c r="T1942" t="s">
        <v>37</v>
      </c>
      <c r="U1942" t="s">
        <v>445</v>
      </c>
      <c r="V1942" s="39">
        <v>46139</v>
      </c>
      <c r="W1942" s="41">
        <v>33</v>
      </c>
      <c r="X1942" s="26" t="s">
        <v>13368</v>
      </c>
      <c r="Y1942">
        <v>34.909999999999997</v>
      </c>
      <c r="AA1942">
        <v>34.909999999999997</v>
      </c>
      <c r="AE1942" s="41">
        <v>69.819999999999993</v>
      </c>
      <c r="AF1942">
        <v>0</v>
      </c>
      <c r="AG1942">
        <v>1</v>
      </c>
      <c r="AH1942">
        <v>0</v>
      </c>
      <c r="AI1942">
        <v>0</v>
      </c>
      <c r="AJ1942">
        <v>0</v>
      </c>
      <c r="AK1942" s="30">
        <f t="shared" si="199"/>
        <v>1</v>
      </c>
      <c r="AL1942" s="45">
        <v>4</v>
      </c>
      <c r="AM1942" s="32">
        <f t="shared" si="198"/>
        <v>3</v>
      </c>
      <c r="AN1942" s="33" t="str">
        <f t="shared" si="200"/>
        <v>MOROSO</v>
      </c>
      <c r="AO1942" s="33" t="str">
        <f t="shared" si="201"/>
        <v>3meses_pendientes</v>
      </c>
      <c r="AP1942" s="33">
        <f t="shared" si="202"/>
        <v>99</v>
      </c>
      <c r="AQ1942" s="31">
        <f t="shared" si="203"/>
        <v>27</v>
      </c>
    </row>
    <row r="1943" spans="2:43" x14ac:dyDescent="0.3">
      <c r="B1943" s="37">
        <v>46141</v>
      </c>
      <c r="C1943" t="s">
        <v>35</v>
      </c>
      <c r="D1943" t="s">
        <v>14018</v>
      </c>
      <c r="E1943" t="s">
        <v>14019</v>
      </c>
      <c r="F1943" t="s">
        <v>14020</v>
      </c>
      <c r="G1943" t="s">
        <v>14021</v>
      </c>
      <c r="H1943" t="s">
        <v>14022</v>
      </c>
      <c r="I1943" t="s">
        <v>38</v>
      </c>
      <c r="J1943" t="s">
        <v>38</v>
      </c>
      <c r="K1943" t="s">
        <v>6058</v>
      </c>
      <c r="M1943" t="s">
        <v>14023</v>
      </c>
      <c r="N1943" t="s">
        <v>592</v>
      </c>
      <c r="O1943" t="s">
        <v>443</v>
      </c>
      <c r="P1943" t="s">
        <v>443</v>
      </c>
      <c r="Q1943" t="s">
        <v>14024</v>
      </c>
      <c r="R1943" s="26">
        <v>2</v>
      </c>
      <c r="S1943" s="23">
        <v>366120810000</v>
      </c>
      <c r="T1943" t="s">
        <v>37</v>
      </c>
      <c r="U1943" t="s">
        <v>445</v>
      </c>
      <c r="V1943" s="39">
        <v>46141</v>
      </c>
      <c r="W1943" s="41">
        <v>30</v>
      </c>
      <c r="X1943" s="26" t="s">
        <v>13368</v>
      </c>
      <c r="Z1943">
        <v>30.44</v>
      </c>
      <c r="AA1943">
        <v>30.44</v>
      </c>
      <c r="AB1943">
        <v>30.44</v>
      </c>
      <c r="AE1943" s="41">
        <v>91.320000000000007</v>
      </c>
      <c r="AF1943">
        <v>1</v>
      </c>
      <c r="AG1943">
        <v>1</v>
      </c>
      <c r="AH1943">
        <v>1</v>
      </c>
      <c r="AI1943">
        <v>0</v>
      </c>
      <c r="AJ1943">
        <v>0</v>
      </c>
      <c r="AK1943" s="30">
        <f t="shared" si="199"/>
        <v>3</v>
      </c>
      <c r="AL1943" s="45">
        <v>4</v>
      </c>
      <c r="AM1943" s="32">
        <f t="shared" si="198"/>
        <v>1</v>
      </c>
      <c r="AN1943" s="33" t="str">
        <f t="shared" si="200"/>
        <v>MOROSO</v>
      </c>
      <c r="AO1943" s="33" t="str">
        <f t="shared" si="201"/>
        <v>1meses_pendientes</v>
      </c>
      <c r="AP1943" s="33">
        <f t="shared" si="202"/>
        <v>30</v>
      </c>
      <c r="AQ1943" s="31">
        <f t="shared" si="203"/>
        <v>29</v>
      </c>
    </row>
    <row r="1944" spans="2:43" x14ac:dyDescent="0.3">
      <c r="B1944" s="37">
        <v>46114</v>
      </c>
      <c r="C1944" t="s">
        <v>35</v>
      </c>
      <c r="D1944" t="s">
        <v>14025</v>
      </c>
      <c r="E1944" t="s">
        <v>14026</v>
      </c>
      <c r="F1944" t="s">
        <v>14027</v>
      </c>
      <c r="G1944" t="s">
        <v>14028</v>
      </c>
      <c r="H1944" t="s">
        <v>14029</v>
      </c>
      <c r="I1944" t="s">
        <v>38</v>
      </c>
      <c r="J1944" t="s">
        <v>38</v>
      </c>
      <c r="K1944" t="s">
        <v>1162</v>
      </c>
      <c r="M1944" t="s">
        <v>14030</v>
      </c>
      <c r="N1944" t="s">
        <v>14031</v>
      </c>
      <c r="O1944" t="s">
        <v>14032</v>
      </c>
      <c r="P1944" t="s">
        <v>443</v>
      </c>
      <c r="Q1944" t="s">
        <v>14033</v>
      </c>
      <c r="R1944" s="26">
        <v>3</v>
      </c>
      <c r="S1944" s="23">
        <v>364096520000</v>
      </c>
      <c r="T1944" t="s">
        <v>37</v>
      </c>
      <c r="U1944" t="s">
        <v>445</v>
      </c>
      <c r="V1944" s="39">
        <v>46116</v>
      </c>
      <c r="W1944" s="41">
        <v>43</v>
      </c>
      <c r="X1944" s="26" t="s">
        <v>13368</v>
      </c>
      <c r="AE1944" s="41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 s="30">
        <f t="shared" si="199"/>
        <v>0</v>
      </c>
      <c r="AL1944" s="45">
        <v>4</v>
      </c>
      <c r="AM1944" s="32">
        <f t="shared" si="198"/>
        <v>4</v>
      </c>
      <c r="AN1944" s="33" t="str">
        <f t="shared" si="200"/>
        <v>NPN</v>
      </c>
      <c r="AO1944" s="33" t="str">
        <f t="shared" si="201"/>
        <v>4meses_pendientes</v>
      </c>
      <c r="AP1944" s="33">
        <f t="shared" si="202"/>
        <v>172</v>
      </c>
      <c r="AQ1944" s="31">
        <f t="shared" si="203"/>
        <v>4</v>
      </c>
    </row>
    <row r="1945" spans="2:43" x14ac:dyDescent="0.3">
      <c r="B1945" s="37">
        <v>46116</v>
      </c>
      <c r="C1945" t="s">
        <v>35</v>
      </c>
      <c r="D1945" t="s">
        <v>14034</v>
      </c>
      <c r="E1945" t="s">
        <v>14035</v>
      </c>
      <c r="F1945" t="s">
        <v>14036</v>
      </c>
      <c r="G1945" t="s">
        <v>14037</v>
      </c>
      <c r="H1945" t="s">
        <v>14038</v>
      </c>
      <c r="I1945" t="s">
        <v>38</v>
      </c>
      <c r="J1945" t="s">
        <v>38</v>
      </c>
      <c r="K1945" t="s">
        <v>768</v>
      </c>
      <c r="M1945" t="s">
        <v>14039</v>
      </c>
      <c r="N1945" t="s">
        <v>14031</v>
      </c>
      <c r="O1945" t="s">
        <v>14032</v>
      </c>
      <c r="P1945" t="s">
        <v>443</v>
      </c>
      <c r="Q1945" t="s">
        <v>14040</v>
      </c>
      <c r="R1945" s="26">
        <v>3</v>
      </c>
      <c r="S1945" s="23">
        <v>369096890000</v>
      </c>
      <c r="T1945" t="s">
        <v>37</v>
      </c>
      <c r="U1945" t="s">
        <v>445</v>
      </c>
      <c r="V1945" s="39">
        <v>46120</v>
      </c>
      <c r="W1945" s="41">
        <v>42.63</v>
      </c>
      <c r="X1945" s="26" t="s">
        <v>13368</v>
      </c>
      <c r="Y1945">
        <v>44.28</v>
      </c>
      <c r="Z1945">
        <v>25</v>
      </c>
      <c r="AA1945">
        <v>60.79</v>
      </c>
      <c r="AE1945" s="41">
        <v>130.07</v>
      </c>
      <c r="AF1945">
        <v>1</v>
      </c>
      <c r="AG1945">
        <v>1</v>
      </c>
      <c r="AH1945">
        <v>0</v>
      </c>
      <c r="AI1945">
        <v>0</v>
      </c>
      <c r="AJ1945">
        <v>0</v>
      </c>
      <c r="AK1945" s="30">
        <f t="shared" si="199"/>
        <v>2</v>
      </c>
      <c r="AL1945" s="45">
        <v>4</v>
      </c>
      <c r="AM1945" s="32">
        <f t="shared" si="198"/>
        <v>2</v>
      </c>
      <c r="AN1945" s="33" t="str">
        <f t="shared" si="200"/>
        <v>MOROSO</v>
      </c>
      <c r="AO1945" s="33" t="str">
        <f t="shared" si="201"/>
        <v>2meses_pendientes</v>
      </c>
      <c r="AP1945" s="33">
        <f t="shared" si="202"/>
        <v>85.26</v>
      </c>
      <c r="AQ1945" s="31">
        <f t="shared" si="203"/>
        <v>8</v>
      </c>
    </row>
    <row r="1946" spans="2:43" x14ac:dyDescent="0.3">
      <c r="B1946" s="37">
        <v>46120</v>
      </c>
      <c r="C1946" t="s">
        <v>35</v>
      </c>
      <c r="D1946" t="s">
        <v>14041</v>
      </c>
      <c r="E1946" t="s">
        <v>14042</v>
      </c>
      <c r="F1946" t="s">
        <v>14043</v>
      </c>
      <c r="G1946" t="s">
        <v>14044</v>
      </c>
      <c r="H1946" t="s">
        <v>14045</v>
      </c>
      <c r="I1946" t="s">
        <v>38</v>
      </c>
      <c r="J1946" t="s">
        <v>38</v>
      </c>
      <c r="K1946" t="s">
        <v>768</v>
      </c>
      <c r="M1946" t="s">
        <v>14046</v>
      </c>
      <c r="N1946" t="s">
        <v>14031</v>
      </c>
      <c r="O1946" t="s">
        <v>14032</v>
      </c>
      <c r="P1946" t="s">
        <v>443</v>
      </c>
      <c r="Q1946" t="s">
        <v>14047</v>
      </c>
      <c r="R1946" s="26">
        <v>3</v>
      </c>
      <c r="S1946" s="23">
        <v>362099470000</v>
      </c>
      <c r="T1946" t="s">
        <v>37</v>
      </c>
      <c r="U1946" t="s">
        <v>445</v>
      </c>
      <c r="V1946" s="39">
        <v>46123</v>
      </c>
      <c r="W1946" s="41">
        <v>35</v>
      </c>
      <c r="X1946" s="26" t="s">
        <v>13368</v>
      </c>
      <c r="Y1946">
        <v>37</v>
      </c>
      <c r="Z1946">
        <v>7.0000000000000007E-2</v>
      </c>
      <c r="AE1946" s="41">
        <v>37.07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 s="30">
        <f t="shared" si="199"/>
        <v>1</v>
      </c>
      <c r="AL1946" s="45">
        <v>4</v>
      </c>
      <c r="AM1946" s="32">
        <f t="shared" si="198"/>
        <v>3</v>
      </c>
      <c r="AN1946" s="33" t="str">
        <f t="shared" si="200"/>
        <v>MOROSO</v>
      </c>
      <c r="AO1946" s="33" t="str">
        <f t="shared" si="201"/>
        <v>3meses_pendientes</v>
      </c>
      <c r="AP1946" s="33">
        <f t="shared" si="202"/>
        <v>105</v>
      </c>
      <c r="AQ1946" s="31">
        <f t="shared" si="203"/>
        <v>11</v>
      </c>
    </row>
    <row r="1947" spans="2:43" x14ac:dyDescent="0.3">
      <c r="B1947" s="37">
        <v>46128</v>
      </c>
      <c r="C1947" t="s">
        <v>35</v>
      </c>
      <c r="D1947" t="s">
        <v>14048</v>
      </c>
      <c r="E1947" t="s">
        <v>14049</v>
      </c>
      <c r="F1947" t="s">
        <v>14050</v>
      </c>
      <c r="G1947" t="s">
        <v>14051</v>
      </c>
      <c r="H1947" t="s">
        <v>14052</v>
      </c>
      <c r="I1947" t="s">
        <v>38</v>
      </c>
      <c r="J1947" t="s">
        <v>38</v>
      </c>
      <c r="K1947" t="s">
        <v>1162</v>
      </c>
      <c r="M1947" t="s">
        <v>14053</v>
      </c>
      <c r="N1947" t="s">
        <v>14031</v>
      </c>
      <c r="O1947" t="s">
        <v>14032</v>
      </c>
      <c r="P1947" t="s">
        <v>443</v>
      </c>
      <c r="Q1947" t="s">
        <v>14054</v>
      </c>
      <c r="R1947" s="26">
        <v>2</v>
      </c>
      <c r="S1947" s="23">
        <v>366108060000</v>
      </c>
      <c r="T1947" t="s">
        <v>37</v>
      </c>
      <c r="U1947" t="s">
        <v>445</v>
      </c>
      <c r="V1947" s="39">
        <v>46129</v>
      </c>
      <c r="W1947" s="41">
        <v>36</v>
      </c>
      <c r="X1947" s="26" t="s">
        <v>13368</v>
      </c>
      <c r="Y1947">
        <v>1</v>
      </c>
      <c r="Z1947">
        <v>35.5</v>
      </c>
      <c r="AA1947">
        <v>37</v>
      </c>
      <c r="AB1947">
        <v>36</v>
      </c>
      <c r="AE1947" s="41">
        <v>109.5</v>
      </c>
      <c r="AF1947">
        <v>1</v>
      </c>
      <c r="AG1947">
        <v>1</v>
      </c>
      <c r="AH1947">
        <v>1</v>
      </c>
      <c r="AI1947">
        <v>0</v>
      </c>
      <c r="AJ1947">
        <v>0</v>
      </c>
      <c r="AK1947" s="30">
        <f t="shared" si="199"/>
        <v>3</v>
      </c>
      <c r="AL1947" s="45">
        <v>4</v>
      </c>
      <c r="AM1947" s="32">
        <f t="shared" si="198"/>
        <v>1</v>
      </c>
      <c r="AN1947" s="33" t="str">
        <f t="shared" si="200"/>
        <v>MOROSO</v>
      </c>
      <c r="AO1947" s="33" t="str">
        <f t="shared" si="201"/>
        <v>1meses_pendientes</v>
      </c>
      <c r="AP1947" s="33">
        <f t="shared" si="202"/>
        <v>36</v>
      </c>
      <c r="AQ1947" s="31">
        <f t="shared" si="203"/>
        <v>17</v>
      </c>
    </row>
    <row r="1948" spans="2:43" x14ac:dyDescent="0.3">
      <c r="B1948" s="37">
        <v>46129</v>
      </c>
      <c r="C1948" t="s">
        <v>35</v>
      </c>
      <c r="D1948" t="s">
        <v>14055</v>
      </c>
      <c r="E1948" t="s">
        <v>14056</v>
      </c>
      <c r="F1948" t="s">
        <v>14057</v>
      </c>
      <c r="G1948" t="s">
        <v>14058</v>
      </c>
      <c r="H1948" t="s">
        <v>14059</v>
      </c>
      <c r="I1948" t="s">
        <v>38</v>
      </c>
      <c r="J1948" t="s">
        <v>38</v>
      </c>
      <c r="K1948" t="s">
        <v>810</v>
      </c>
      <c r="L1948" t="s">
        <v>14057</v>
      </c>
      <c r="M1948" t="s">
        <v>14060</v>
      </c>
      <c r="N1948" t="s">
        <v>14031</v>
      </c>
      <c r="O1948" t="s">
        <v>14032</v>
      </c>
      <c r="P1948" t="s">
        <v>443</v>
      </c>
      <c r="Q1948" t="s">
        <v>14061</v>
      </c>
      <c r="R1948" s="26">
        <v>3</v>
      </c>
      <c r="S1948" s="23">
        <v>258049080000</v>
      </c>
      <c r="T1948" t="s">
        <v>37</v>
      </c>
      <c r="U1948" t="s">
        <v>445</v>
      </c>
      <c r="V1948" s="39">
        <v>46131</v>
      </c>
      <c r="W1948" s="41">
        <v>40</v>
      </c>
      <c r="X1948" s="26" t="s">
        <v>13368</v>
      </c>
      <c r="AE1948" s="41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 s="30">
        <f t="shared" si="199"/>
        <v>0</v>
      </c>
      <c r="AL1948" s="45">
        <v>4</v>
      </c>
      <c r="AM1948" s="32">
        <f t="shared" si="198"/>
        <v>4</v>
      </c>
      <c r="AN1948" s="33" t="str">
        <f t="shared" si="200"/>
        <v>NPN</v>
      </c>
      <c r="AO1948" s="33" t="str">
        <f t="shared" si="201"/>
        <v>4meses_pendientes</v>
      </c>
      <c r="AP1948" s="33">
        <f t="shared" si="202"/>
        <v>160</v>
      </c>
      <c r="AQ1948" s="31">
        <f t="shared" si="203"/>
        <v>19</v>
      </c>
    </row>
    <row r="1949" spans="2:43" x14ac:dyDescent="0.3">
      <c r="B1949" s="37">
        <v>46130</v>
      </c>
      <c r="C1949" t="s">
        <v>35</v>
      </c>
      <c r="D1949" t="s">
        <v>14062</v>
      </c>
      <c r="E1949" t="s">
        <v>14063</v>
      </c>
      <c r="F1949" t="s">
        <v>14064</v>
      </c>
      <c r="G1949" t="s">
        <v>14065</v>
      </c>
      <c r="H1949" t="s">
        <v>14066</v>
      </c>
      <c r="I1949" t="s">
        <v>38</v>
      </c>
      <c r="J1949" t="s">
        <v>38</v>
      </c>
      <c r="K1949" t="s">
        <v>1480</v>
      </c>
      <c r="M1949" t="s">
        <v>14067</v>
      </c>
      <c r="N1949" t="s">
        <v>14031</v>
      </c>
      <c r="O1949" t="s">
        <v>14032</v>
      </c>
      <c r="P1949" t="s">
        <v>443</v>
      </c>
      <c r="Q1949" t="s">
        <v>14068</v>
      </c>
      <c r="R1949" s="26">
        <v>3</v>
      </c>
      <c r="S1949" s="23">
        <v>322042050000</v>
      </c>
      <c r="T1949" t="s">
        <v>37</v>
      </c>
      <c r="U1949" t="s">
        <v>445</v>
      </c>
      <c r="V1949" s="39">
        <v>46132</v>
      </c>
      <c r="W1949" s="41">
        <v>54</v>
      </c>
      <c r="X1949" s="26" t="s">
        <v>13368</v>
      </c>
      <c r="Z1949">
        <v>29.14</v>
      </c>
      <c r="AA1949">
        <v>29.14</v>
      </c>
      <c r="AE1949" s="41">
        <v>58.28</v>
      </c>
      <c r="AF1949">
        <v>1</v>
      </c>
      <c r="AG1949">
        <v>1</v>
      </c>
      <c r="AH1949">
        <v>0</v>
      </c>
      <c r="AI1949">
        <v>0</v>
      </c>
      <c r="AJ1949">
        <v>0</v>
      </c>
      <c r="AK1949" s="30">
        <f t="shared" si="199"/>
        <v>2</v>
      </c>
      <c r="AL1949" s="45">
        <v>4</v>
      </c>
      <c r="AM1949" s="32">
        <f t="shared" si="198"/>
        <v>2</v>
      </c>
      <c r="AN1949" s="33" t="str">
        <f t="shared" si="200"/>
        <v>MOROSO</v>
      </c>
      <c r="AO1949" s="33" t="str">
        <f t="shared" si="201"/>
        <v>2meses_pendientes</v>
      </c>
      <c r="AP1949" s="33">
        <f t="shared" si="202"/>
        <v>108</v>
      </c>
      <c r="AQ1949" s="31">
        <f t="shared" si="203"/>
        <v>20</v>
      </c>
    </row>
    <row r="1950" spans="2:43" x14ac:dyDescent="0.3">
      <c r="B1950" s="37">
        <v>46132</v>
      </c>
      <c r="C1950" t="s">
        <v>35</v>
      </c>
      <c r="D1950" t="s">
        <v>14069</v>
      </c>
      <c r="E1950" t="s">
        <v>14070</v>
      </c>
      <c r="F1950" t="s">
        <v>14071</v>
      </c>
      <c r="G1950" t="s">
        <v>14072</v>
      </c>
      <c r="H1950" t="s">
        <v>14073</v>
      </c>
      <c r="I1950" t="s">
        <v>38</v>
      </c>
      <c r="J1950" t="s">
        <v>38</v>
      </c>
      <c r="K1950" t="s">
        <v>1480</v>
      </c>
      <c r="M1950" t="s">
        <v>14067</v>
      </c>
      <c r="N1950" t="s">
        <v>14031</v>
      </c>
      <c r="O1950" t="s">
        <v>14032</v>
      </c>
      <c r="P1950" t="s">
        <v>443</v>
      </c>
      <c r="Q1950" t="s">
        <v>14074</v>
      </c>
      <c r="R1950" s="26">
        <v>3</v>
      </c>
      <c r="S1950" s="23">
        <v>369112860000</v>
      </c>
      <c r="T1950" t="s">
        <v>37</v>
      </c>
      <c r="U1950" t="s">
        <v>445</v>
      </c>
      <c r="V1950" s="39">
        <v>46133</v>
      </c>
      <c r="W1950" s="41">
        <v>56</v>
      </c>
      <c r="X1950" s="26" t="s">
        <v>13368</v>
      </c>
      <c r="Z1950">
        <v>29.9</v>
      </c>
      <c r="AA1950">
        <v>30.21</v>
      </c>
      <c r="AE1950" s="41">
        <v>60.11</v>
      </c>
      <c r="AF1950">
        <v>1</v>
      </c>
      <c r="AG1950">
        <v>1</v>
      </c>
      <c r="AH1950">
        <v>0</v>
      </c>
      <c r="AI1950">
        <v>0</v>
      </c>
      <c r="AJ1950">
        <v>0</v>
      </c>
      <c r="AK1950" s="30">
        <f t="shared" si="199"/>
        <v>2</v>
      </c>
      <c r="AL1950" s="45">
        <v>4</v>
      </c>
      <c r="AM1950" s="32">
        <f t="shared" si="198"/>
        <v>2</v>
      </c>
      <c r="AN1950" s="33" t="str">
        <f t="shared" si="200"/>
        <v>MOROSO</v>
      </c>
      <c r="AO1950" s="33" t="str">
        <f t="shared" si="201"/>
        <v>2meses_pendientes</v>
      </c>
      <c r="AP1950" s="33">
        <f t="shared" si="202"/>
        <v>112</v>
      </c>
      <c r="AQ1950" s="31">
        <f t="shared" si="203"/>
        <v>21</v>
      </c>
    </row>
    <row r="1951" spans="2:43" x14ac:dyDescent="0.3">
      <c r="B1951" s="37">
        <v>46136</v>
      </c>
      <c r="C1951" t="s">
        <v>35</v>
      </c>
      <c r="D1951" t="s">
        <v>14075</v>
      </c>
      <c r="E1951" t="s">
        <v>14076</v>
      </c>
      <c r="F1951" t="s">
        <v>14077</v>
      </c>
      <c r="G1951" t="s">
        <v>14078</v>
      </c>
      <c r="H1951" t="s">
        <v>14079</v>
      </c>
      <c r="I1951" t="s">
        <v>38</v>
      </c>
      <c r="J1951" t="s">
        <v>38</v>
      </c>
      <c r="K1951" t="s">
        <v>4677</v>
      </c>
      <c r="M1951" t="s">
        <v>14080</v>
      </c>
      <c r="N1951" t="s">
        <v>14031</v>
      </c>
      <c r="O1951" t="s">
        <v>14032</v>
      </c>
      <c r="P1951" t="s">
        <v>443</v>
      </c>
      <c r="Q1951" t="s">
        <v>14081</v>
      </c>
      <c r="R1951" s="26">
        <v>3</v>
      </c>
      <c r="S1951" s="23">
        <v>365116950000</v>
      </c>
      <c r="T1951" t="s">
        <v>37</v>
      </c>
      <c r="U1951" t="s">
        <v>445</v>
      </c>
      <c r="V1951" s="39">
        <v>46137</v>
      </c>
      <c r="W1951" s="41">
        <v>33</v>
      </c>
      <c r="X1951" s="26" t="s">
        <v>13368</v>
      </c>
      <c r="Z1951">
        <v>35</v>
      </c>
      <c r="AA1951">
        <v>34.82</v>
      </c>
      <c r="AE1951" s="41">
        <v>69.819999999999993</v>
      </c>
      <c r="AF1951">
        <v>1</v>
      </c>
      <c r="AG1951">
        <v>1</v>
      </c>
      <c r="AH1951">
        <v>0</v>
      </c>
      <c r="AI1951">
        <v>0</v>
      </c>
      <c r="AJ1951">
        <v>0</v>
      </c>
      <c r="AK1951" s="30">
        <f t="shared" si="199"/>
        <v>2</v>
      </c>
      <c r="AL1951" s="45">
        <v>4</v>
      </c>
      <c r="AM1951" s="32">
        <f t="shared" si="198"/>
        <v>2</v>
      </c>
      <c r="AN1951" s="33" t="str">
        <f t="shared" si="200"/>
        <v>MOROSO</v>
      </c>
      <c r="AO1951" s="33" t="str">
        <f t="shared" si="201"/>
        <v>2meses_pendientes</v>
      </c>
      <c r="AP1951" s="33">
        <f t="shared" si="202"/>
        <v>66</v>
      </c>
      <c r="AQ1951" s="31">
        <f t="shared" si="203"/>
        <v>25</v>
      </c>
    </row>
    <row r="1952" spans="2:43" x14ac:dyDescent="0.3">
      <c r="B1952" s="37">
        <v>46121</v>
      </c>
      <c r="C1952" t="s">
        <v>35</v>
      </c>
      <c r="D1952" t="s">
        <v>14082</v>
      </c>
      <c r="E1952" t="s">
        <v>14083</v>
      </c>
      <c r="F1952" t="s">
        <v>14084</v>
      </c>
      <c r="G1952" t="s">
        <v>14085</v>
      </c>
      <c r="H1952" t="s">
        <v>14086</v>
      </c>
      <c r="I1952" t="s">
        <v>38</v>
      </c>
      <c r="J1952" t="s">
        <v>38</v>
      </c>
      <c r="K1952" t="s">
        <v>476</v>
      </c>
      <c r="L1952" t="s">
        <v>14084</v>
      </c>
      <c r="M1952" t="s">
        <v>14087</v>
      </c>
      <c r="N1952" t="s">
        <v>14088</v>
      </c>
      <c r="O1952" t="s">
        <v>14032</v>
      </c>
      <c r="P1952" t="s">
        <v>443</v>
      </c>
      <c r="Q1952" t="s">
        <v>14089</v>
      </c>
      <c r="R1952" s="26">
        <v>2</v>
      </c>
      <c r="S1952" s="23">
        <v>347332060000</v>
      </c>
      <c r="T1952" t="s">
        <v>37</v>
      </c>
      <c r="U1952" t="s">
        <v>445</v>
      </c>
      <c r="V1952" s="39">
        <v>46122</v>
      </c>
      <c r="W1952" s="41">
        <v>30</v>
      </c>
      <c r="X1952" s="26" t="s">
        <v>13368</v>
      </c>
      <c r="Z1952">
        <v>26.48</v>
      </c>
      <c r="AB1952">
        <v>30.44</v>
      </c>
      <c r="AE1952" s="41">
        <v>56.92</v>
      </c>
      <c r="AF1952">
        <v>1</v>
      </c>
      <c r="AG1952">
        <v>0</v>
      </c>
      <c r="AH1952">
        <v>1</v>
      </c>
      <c r="AI1952">
        <v>0</v>
      </c>
      <c r="AJ1952">
        <v>0</v>
      </c>
      <c r="AK1952" s="30">
        <f t="shared" si="199"/>
        <v>2</v>
      </c>
      <c r="AL1952" s="45">
        <v>4</v>
      </c>
      <c r="AM1952" s="32">
        <f t="shared" si="198"/>
        <v>2</v>
      </c>
      <c r="AN1952" s="33" t="str">
        <f t="shared" si="200"/>
        <v>MOROSO</v>
      </c>
      <c r="AO1952" s="33" t="str">
        <f t="shared" si="201"/>
        <v>2meses_pendientes</v>
      </c>
      <c r="AP1952" s="33">
        <f t="shared" si="202"/>
        <v>60</v>
      </c>
      <c r="AQ1952" s="31">
        <f t="shared" si="203"/>
        <v>10</v>
      </c>
    </row>
    <row r="1953" spans="2:43" x14ac:dyDescent="0.3">
      <c r="B1953" s="37">
        <v>46121</v>
      </c>
      <c r="C1953" t="s">
        <v>35</v>
      </c>
      <c r="D1953" t="s">
        <v>14090</v>
      </c>
      <c r="E1953" t="s">
        <v>14091</v>
      </c>
      <c r="F1953" t="s">
        <v>1256</v>
      </c>
      <c r="G1953" t="s">
        <v>14092</v>
      </c>
      <c r="H1953" t="s">
        <v>14093</v>
      </c>
      <c r="I1953" t="s">
        <v>38</v>
      </c>
      <c r="J1953" t="s">
        <v>38</v>
      </c>
      <c r="K1953" t="s">
        <v>44</v>
      </c>
      <c r="L1953" t="s">
        <v>1256</v>
      </c>
      <c r="M1953" t="s">
        <v>14094</v>
      </c>
      <c r="N1953" t="s">
        <v>1114</v>
      </c>
      <c r="O1953" t="s">
        <v>14032</v>
      </c>
      <c r="P1953" t="s">
        <v>443</v>
      </c>
      <c r="Q1953" t="s">
        <v>14095</v>
      </c>
      <c r="R1953" s="26">
        <v>2</v>
      </c>
      <c r="S1953" s="23">
        <v>363101930000</v>
      </c>
      <c r="T1953" t="s">
        <v>37</v>
      </c>
      <c r="U1953" t="s">
        <v>445</v>
      </c>
      <c r="V1953" s="39">
        <v>46123</v>
      </c>
      <c r="W1953" s="41">
        <v>30</v>
      </c>
      <c r="X1953" s="26" t="s">
        <v>13368</v>
      </c>
      <c r="Y1953">
        <v>30.44</v>
      </c>
      <c r="AE1953" s="41">
        <v>30.44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 s="30">
        <f t="shared" si="199"/>
        <v>0</v>
      </c>
      <c r="AL1953" s="45">
        <v>4</v>
      </c>
      <c r="AM1953" s="32">
        <f t="shared" si="198"/>
        <v>4</v>
      </c>
      <c r="AN1953" s="33" t="str">
        <f t="shared" si="200"/>
        <v>NPN</v>
      </c>
      <c r="AO1953" s="33" t="str">
        <f t="shared" si="201"/>
        <v>4meses_pendientes</v>
      </c>
      <c r="AP1953" s="33">
        <f t="shared" si="202"/>
        <v>120</v>
      </c>
      <c r="AQ1953" s="31">
        <f t="shared" si="203"/>
        <v>11</v>
      </c>
    </row>
    <row r="1954" spans="2:43" x14ac:dyDescent="0.3">
      <c r="B1954" s="37">
        <v>46120</v>
      </c>
      <c r="C1954" t="s">
        <v>35</v>
      </c>
      <c r="D1954" t="s">
        <v>14096</v>
      </c>
      <c r="E1954" t="s">
        <v>14097</v>
      </c>
      <c r="F1954" t="s">
        <v>14098</v>
      </c>
      <c r="G1954" t="s">
        <v>14099</v>
      </c>
      <c r="H1954" t="s">
        <v>14100</v>
      </c>
      <c r="I1954" t="s">
        <v>38</v>
      </c>
      <c r="J1954" t="s">
        <v>38</v>
      </c>
      <c r="K1954" t="s">
        <v>476</v>
      </c>
      <c r="L1954" t="s">
        <v>14101</v>
      </c>
      <c r="M1954" t="s">
        <v>14102</v>
      </c>
      <c r="N1954" t="s">
        <v>1195</v>
      </c>
      <c r="O1954" t="s">
        <v>14032</v>
      </c>
      <c r="P1954" t="s">
        <v>443</v>
      </c>
      <c r="Q1954" t="s">
        <v>14103</v>
      </c>
      <c r="R1954" s="26">
        <v>2</v>
      </c>
      <c r="S1954" s="23">
        <v>363098360000</v>
      </c>
      <c r="T1954" t="s">
        <v>37</v>
      </c>
      <c r="U1954" t="s">
        <v>445</v>
      </c>
      <c r="V1954" s="39">
        <v>46120</v>
      </c>
      <c r="W1954" s="41">
        <v>30</v>
      </c>
      <c r="X1954" s="26" t="s">
        <v>13368</v>
      </c>
      <c r="Z1954">
        <v>30.44</v>
      </c>
      <c r="AE1954" s="41">
        <v>30.44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 s="30">
        <f t="shared" si="199"/>
        <v>1</v>
      </c>
      <c r="AL1954" s="45">
        <v>4</v>
      </c>
      <c r="AM1954" s="32">
        <f t="shared" si="198"/>
        <v>3</v>
      </c>
      <c r="AN1954" s="33" t="str">
        <f t="shared" si="200"/>
        <v>MOROSO</v>
      </c>
      <c r="AO1954" s="33" t="str">
        <f t="shared" si="201"/>
        <v>3meses_pendientes</v>
      </c>
      <c r="AP1954" s="33">
        <f t="shared" si="202"/>
        <v>90</v>
      </c>
      <c r="AQ1954" s="31">
        <f t="shared" si="203"/>
        <v>8</v>
      </c>
    </row>
    <row r="1955" spans="2:43" x14ac:dyDescent="0.3">
      <c r="B1955" s="37">
        <v>46125</v>
      </c>
      <c r="C1955" t="s">
        <v>35</v>
      </c>
      <c r="D1955" t="s">
        <v>14104</v>
      </c>
      <c r="E1955" t="s">
        <v>14105</v>
      </c>
      <c r="F1955" t="s">
        <v>14106</v>
      </c>
      <c r="G1955" t="s">
        <v>14107</v>
      </c>
      <c r="H1955" t="s">
        <v>14108</v>
      </c>
      <c r="I1955" t="s">
        <v>38</v>
      </c>
      <c r="J1955" t="s">
        <v>529</v>
      </c>
      <c r="K1955" t="s">
        <v>630</v>
      </c>
      <c r="L1955" t="s">
        <v>14106</v>
      </c>
      <c r="M1955" t="s">
        <v>14109</v>
      </c>
      <c r="N1955" t="s">
        <v>1195</v>
      </c>
      <c r="O1955" t="s">
        <v>14032</v>
      </c>
      <c r="P1955" t="s">
        <v>443</v>
      </c>
      <c r="Q1955" t="s">
        <v>14110</v>
      </c>
      <c r="R1955" s="26">
        <v>2</v>
      </c>
      <c r="S1955" s="23">
        <v>361105380000</v>
      </c>
      <c r="T1955" t="s">
        <v>37</v>
      </c>
      <c r="U1955" t="s">
        <v>445</v>
      </c>
      <c r="V1955" s="39">
        <v>46130</v>
      </c>
      <c r="W1955" s="41">
        <v>40</v>
      </c>
      <c r="X1955" s="26" t="s">
        <v>13368</v>
      </c>
      <c r="Z1955">
        <v>40.54</v>
      </c>
      <c r="AA1955">
        <v>40.54</v>
      </c>
      <c r="AE1955" s="41">
        <v>81.08</v>
      </c>
      <c r="AF1955">
        <v>1</v>
      </c>
      <c r="AG1955">
        <v>1</v>
      </c>
      <c r="AH1955">
        <v>0</v>
      </c>
      <c r="AI1955">
        <v>0</v>
      </c>
      <c r="AJ1955">
        <v>0</v>
      </c>
      <c r="AK1955" s="30">
        <f t="shared" si="199"/>
        <v>2</v>
      </c>
      <c r="AL1955" s="45">
        <v>4</v>
      </c>
      <c r="AM1955" s="32">
        <f t="shared" si="198"/>
        <v>2</v>
      </c>
      <c r="AN1955" s="33" t="str">
        <f t="shared" si="200"/>
        <v>MOROSO</v>
      </c>
      <c r="AO1955" s="33" t="str">
        <f t="shared" si="201"/>
        <v>2meses_pendientes</v>
      </c>
      <c r="AP1955" s="33">
        <f t="shared" si="202"/>
        <v>80</v>
      </c>
      <c r="AQ1955" s="31">
        <f t="shared" si="203"/>
        <v>18</v>
      </c>
    </row>
    <row r="1956" spans="2:43" x14ac:dyDescent="0.3">
      <c r="B1956" s="37">
        <v>46129</v>
      </c>
      <c r="C1956" t="s">
        <v>35</v>
      </c>
      <c r="D1956" t="s">
        <v>14111</v>
      </c>
      <c r="E1956" t="s">
        <v>14112</v>
      </c>
      <c r="F1956" t="s">
        <v>14113</v>
      </c>
      <c r="G1956" t="s">
        <v>14114</v>
      </c>
      <c r="H1956" t="s">
        <v>14115</v>
      </c>
      <c r="I1956" t="s">
        <v>38</v>
      </c>
      <c r="J1956" t="s">
        <v>38</v>
      </c>
      <c r="K1956" t="s">
        <v>810</v>
      </c>
      <c r="L1956" t="s">
        <v>14113</v>
      </c>
      <c r="M1956" t="s">
        <v>14116</v>
      </c>
      <c r="N1956" t="s">
        <v>14117</v>
      </c>
      <c r="O1956" t="s">
        <v>14032</v>
      </c>
      <c r="P1956" t="s">
        <v>443</v>
      </c>
      <c r="Q1956" t="s">
        <v>14118</v>
      </c>
      <c r="R1956" s="26">
        <v>3</v>
      </c>
      <c r="S1956" s="23">
        <v>328045130000</v>
      </c>
      <c r="T1956" t="s">
        <v>37</v>
      </c>
      <c r="U1956" t="s">
        <v>445</v>
      </c>
      <c r="V1956" s="39">
        <v>46129</v>
      </c>
      <c r="W1956" s="41">
        <v>40</v>
      </c>
      <c r="X1956" s="26" t="s">
        <v>13368</v>
      </c>
      <c r="AE1956" s="41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 s="30">
        <f t="shared" si="199"/>
        <v>0</v>
      </c>
      <c r="AL1956" s="45">
        <v>4</v>
      </c>
      <c r="AM1956" s="32">
        <f t="shared" si="198"/>
        <v>4</v>
      </c>
      <c r="AN1956" s="33" t="str">
        <f t="shared" si="200"/>
        <v>NPN</v>
      </c>
      <c r="AO1956" s="33" t="str">
        <f t="shared" si="201"/>
        <v>4meses_pendientes</v>
      </c>
      <c r="AP1956" s="33">
        <f t="shared" si="202"/>
        <v>160</v>
      </c>
      <c r="AQ1956" s="31">
        <f t="shared" si="203"/>
        <v>17</v>
      </c>
    </row>
    <row r="1957" spans="2:43" x14ac:dyDescent="0.3">
      <c r="B1957" s="37">
        <v>46129</v>
      </c>
      <c r="C1957" t="s">
        <v>35</v>
      </c>
      <c r="D1957" t="s">
        <v>14119</v>
      </c>
      <c r="E1957" t="s">
        <v>14120</v>
      </c>
      <c r="F1957" t="s">
        <v>14121</v>
      </c>
      <c r="G1957" t="s">
        <v>14122</v>
      </c>
      <c r="H1957" t="s">
        <v>14123</v>
      </c>
      <c r="I1957" t="s">
        <v>38</v>
      </c>
      <c r="J1957" t="s">
        <v>38</v>
      </c>
      <c r="K1957" t="s">
        <v>6252</v>
      </c>
      <c r="L1957" t="s">
        <v>14121</v>
      </c>
      <c r="M1957" t="s">
        <v>14124</v>
      </c>
      <c r="N1957" t="s">
        <v>14117</v>
      </c>
      <c r="O1957" t="s">
        <v>14032</v>
      </c>
      <c r="P1957" t="s">
        <v>443</v>
      </c>
      <c r="Q1957" t="s">
        <v>14125</v>
      </c>
      <c r="R1957" s="26">
        <v>3</v>
      </c>
      <c r="S1957" s="23">
        <v>361109790000</v>
      </c>
      <c r="T1957" t="s">
        <v>37</v>
      </c>
      <c r="U1957" t="s">
        <v>445</v>
      </c>
      <c r="V1957" s="39">
        <v>46134</v>
      </c>
      <c r="W1957" s="41">
        <v>52</v>
      </c>
      <c r="X1957" s="26" t="s">
        <v>13368</v>
      </c>
      <c r="Z1957">
        <v>44.22</v>
      </c>
      <c r="AA1957">
        <v>43.57</v>
      </c>
      <c r="AB1957">
        <v>43.57</v>
      </c>
      <c r="AE1957" s="41">
        <v>131.35999999999999</v>
      </c>
      <c r="AF1957">
        <v>1</v>
      </c>
      <c r="AG1957">
        <v>1</v>
      </c>
      <c r="AH1957">
        <v>1</v>
      </c>
      <c r="AI1957">
        <v>0</v>
      </c>
      <c r="AJ1957">
        <v>0</v>
      </c>
      <c r="AK1957" s="30">
        <f t="shared" si="199"/>
        <v>3</v>
      </c>
      <c r="AL1957" s="45">
        <v>4</v>
      </c>
      <c r="AM1957" s="32">
        <f t="shared" si="198"/>
        <v>1</v>
      </c>
      <c r="AN1957" s="33" t="str">
        <f t="shared" si="200"/>
        <v>MOROSO</v>
      </c>
      <c r="AO1957" s="33" t="str">
        <f t="shared" si="201"/>
        <v>1meses_pendientes</v>
      </c>
      <c r="AP1957" s="33">
        <f t="shared" si="202"/>
        <v>52</v>
      </c>
      <c r="AQ1957" s="31">
        <f t="shared" si="203"/>
        <v>22</v>
      </c>
    </row>
    <row r="1958" spans="2:43" x14ac:dyDescent="0.3">
      <c r="B1958" s="37">
        <v>46132</v>
      </c>
      <c r="C1958" t="s">
        <v>35</v>
      </c>
      <c r="D1958" t="s">
        <v>14126</v>
      </c>
      <c r="E1958" t="s">
        <v>14127</v>
      </c>
      <c r="F1958" t="s">
        <v>14128</v>
      </c>
      <c r="G1958" t="s">
        <v>14129</v>
      </c>
      <c r="H1958" t="s">
        <v>14130</v>
      </c>
      <c r="I1958" t="s">
        <v>38</v>
      </c>
      <c r="J1958" t="s">
        <v>38</v>
      </c>
      <c r="K1958" t="s">
        <v>561</v>
      </c>
      <c r="L1958" t="s">
        <v>14128</v>
      </c>
      <c r="M1958" t="s">
        <v>14131</v>
      </c>
      <c r="N1958" t="s">
        <v>14117</v>
      </c>
      <c r="O1958" t="s">
        <v>14032</v>
      </c>
      <c r="P1958" t="s">
        <v>443</v>
      </c>
      <c r="Q1958" t="s">
        <v>14132</v>
      </c>
      <c r="R1958" s="26">
        <v>3</v>
      </c>
      <c r="S1958" s="23">
        <v>362110640000</v>
      </c>
      <c r="T1958" t="s">
        <v>37</v>
      </c>
      <c r="U1958" t="s">
        <v>445</v>
      </c>
      <c r="V1958" s="39">
        <v>46139</v>
      </c>
      <c r="W1958" s="41">
        <v>35</v>
      </c>
      <c r="X1958" s="26" t="s">
        <v>13368</v>
      </c>
      <c r="Y1958">
        <v>36.93</v>
      </c>
      <c r="AE1958" s="41">
        <v>36.93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 s="30">
        <f t="shared" si="199"/>
        <v>0</v>
      </c>
      <c r="AL1958" s="45">
        <v>4</v>
      </c>
      <c r="AM1958" s="32">
        <f t="shared" si="198"/>
        <v>4</v>
      </c>
      <c r="AN1958" s="33" t="str">
        <f t="shared" si="200"/>
        <v>NPN</v>
      </c>
      <c r="AO1958" s="33" t="str">
        <f t="shared" si="201"/>
        <v>4meses_pendientes</v>
      </c>
      <c r="AP1958" s="33">
        <f t="shared" si="202"/>
        <v>140</v>
      </c>
      <c r="AQ1958" s="31">
        <f t="shared" si="203"/>
        <v>27</v>
      </c>
    </row>
    <row r="1959" spans="2:43" x14ac:dyDescent="0.3">
      <c r="B1959" s="37">
        <v>46134</v>
      </c>
      <c r="C1959" t="s">
        <v>35</v>
      </c>
      <c r="D1959" t="s">
        <v>14133</v>
      </c>
      <c r="E1959" t="s">
        <v>14134</v>
      </c>
      <c r="F1959" t="s">
        <v>14135</v>
      </c>
      <c r="G1959" t="s">
        <v>14136</v>
      </c>
      <c r="H1959" t="s">
        <v>14137</v>
      </c>
      <c r="I1959" t="s">
        <v>38</v>
      </c>
      <c r="J1959" t="s">
        <v>38</v>
      </c>
      <c r="K1959" t="s">
        <v>1480</v>
      </c>
      <c r="L1959" t="s">
        <v>14135</v>
      </c>
      <c r="M1959" t="s">
        <v>14138</v>
      </c>
      <c r="N1959" t="s">
        <v>14139</v>
      </c>
      <c r="O1959" t="s">
        <v>14032</v>
      </c>
      <c r="P1959" t="s">
        <v>443</v>
      </c>
      <c r="Q1959" t="s">
        <v>14140</v>
      </c>
      <c r="R1959" s="26">
        <v>3</v>
      </c>
      <c r="S1959" s="23">
        <v>274054380000</v>
      </c>
      <c r="T1959" t="s">
        <v>37</v>
      </c>
      <c r="U1959" t="s">
        <v>445</v>
      </c>
      <c r="V1959" s="39">
        <v>46134</v>
      </c>
      <c r="W1959" s="41">
        <v>57</v>
      </c>
      <c r="X1959" s="26" t="s">
        <v>13368</v>
      </c>
      <c r="AE1959" s="41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 s="30">
        <f t="shared" si="199"/>
        <v>0</v>
      </c>
      <c r="AL1959" s="45">
        <v>4</v>
      </c>
      <c r="AM1959" s="32">
        <f t="shared" si="198"/>
        <v>4</v>
      </c>
      <c r="AN1959" s="33" t="str">
        <f t="shared" si="200"/>
        <v>NPN</v>
      </c>
      <c r="AO1959" s="33" t="str">
        <f t="shared" si="201"/>
        <v>4meses_pendientes</v>
      </c>
      <c r="AP1959" s="33">
        <f t="shared" si="202"/>
        <v>228</v>
      </c>
      <c r="AQ1959" s="31">
        <f t="shared" si="203"/>
        <v>22</v>
      </c>
    </row>
    <row r="1960" spans="2:43" x14ac:dyDescent="0.3">
      <c r="B1960" s="37">
        <v>46134</v>
      </c>
      <c r="C1960" t="s">
        <v>35</v>
      </c>
      <c r="D1960" t="s">
        <v>14141</v>
      </c>
      <c r="E1960" t="s">
        <v>14142</v>
      </c>
      <c r="F1960" t="s">
        <v>14143</v>
      </c>
      <c r="G1960" t="s">
        <v>14144</v>
      </c>
      <c r="H1960" t="s">
        <v>14145</v>
      </c>
      <c r="I1960" t="s">
        <v>38</v>
      </c>
      <c r="J1960" t="s">
        <v>38</v>
      </c>
      <c r="K1960" t="s">
        <v>561</v>
      </c>
      <c r="L1960" t="s">
        <v>14143</v>
      </c>
      <c r="M1960" t="s">
        <v>14146</v>
      </c>
      <c r="N1960" t="s">
        <v>14139</v>
      </c>
      <c r="O1960" t="s">
        <v>14032</v>
      </c>
      <c r="P1960" t="s">
        <v>443</v>
      </c>
      <c r="Q1960" t="s">
        <v>14147</v>
      </c>
      <c r="R1960" s="26">
        <v>3</v>
      </c>
      <c r="S1960" s="23">
        <v>195019130000</v>
      </c>
      <c r="T1960" t="s">
        <v>37</v>
      </c>
      <c r="U1960" t="s">
        <v>445</v>
      </c>
      <c r="V1960" s="39">
        <v>46134</v>
      </c>
      <c r="W1960" s="41">
        <v>40</v>
      </c>
      <c r="X1960" s="26" t="s">
        <v>13368</v>
      </c>
      <c r="AE1960" s="41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 s="30">
        <f t="shared" si="199"/>
        <v>0</v>
      </c>
      <c r="AL1960" s="45">
        <v>4</v>
      </c>
      <c r="AM1960" s="32">
        <f t="shared" si="198"/>
        <v>4</v>
      </c>
      <c r="AN1960" s="33" t="str">
        <f t="shared" si="200"/>
        <v>NPN</v>
      </c>
      <c r="AO1960" s="33" t="str">
        <f t="shared" si="201"/>
        <v>4meses_pendientes</v>
      </c>
      <c r="AP1960" s="33">
        <f t="shared" si="202"/>
        <v>160</v>
      </c>
      <c r="AQ1960" s="31">
        <f t="shared" si="203"/>
        <v>22</v>
      </c>
    </row>
    <row r="1961" spans="2:43" x14ac:dyDescent="0.3">
      <c r="B1961" s="37">
        <v>46140</v>
      </c>
      <c r="C1961" t="s">
        <v>35</v>
      </c>
      <c r="D1961" t="s">
        <v>14148</v>
      </c>
      <c r="E1961" t="s">
        <v>14149</v>
      </c>
      <c r="F1961" t="s">
        <v>14150</v>
      </c>
      <c r="G1961" t="s">
        <v>14151</v>
      </c>
      <c r="H1961" t="s">
        <v>14152</v>
      </c>
      <c r="I1961" t="s">
        <v>38</v>
      </c>
      <c r="J1961" t="s">
        <v>38</v>
      </c>
      <c r="K1961" t="s">
        <v>6328</v>
      </c>
      <c r="L1961" t="s">
        <v>14150</v>
      </c>
      <c r="M1961" t="s">
        <v>14153</v>
      </c>
      <c r="N1961" t="s">
        <v>14139</v>
      </c>
      <c r="O1961" t="s">
        <v>14032</v>
      </c>
      <c r="P1961" t="s">
        <v>443</v>
      </c>
      <c r="Q1961" t="s">
        <v>14154</v>
      </c>
      <c r="R1961" s="26">
        <v>3</v>
      </c>
      <c r="S1961" s="23">
        <v>364119380000</v>
      </c>
      <c r="T1961" t="s">
        <v>37</v>
      </c>
      <c r="U1961" t="s">
        <v>445</v>
      </c>
      <c r="V1961" s="39">
        <v>46142</v>
      </c>
      <c r="W1961" s="41">
        <v>43</v>
      </c>
      <c r="X1961" s="26" t="s">
        <v>13368</v>
      </c>
      <c r="Y1961">
        <v>46</v>
      </c>
      <c r="AA1961">
        <v>34.5</v>
      </c>
      <c r="AB1961">
        <v>37.450000000000003</v>
      </c>
      <c r="AE1961" s="41">
        <v>117.95</v>
      </c>
      <c r="AF1961">
        <v>0</v>
      </c>
      <c r="AG1961">
        <v>1</v>
      </c>
      <c r="AH1961">
        <v>1</v>
      </c>
      <c r="AI1961">
        <v>0</v>
      </c>
      <c r="AJ1961">
        <v>0</v>
      </c>
      <c r="AK1961" s="30">
        <f t="shared" si="199"/>
        <v>2</v>
      </c>
      <c r="AL1961" s="45">
        <v>4</v>
      </c>
      <c r="AM1961" s="32">
        <f t="shared" si="198"/>
        <v>2</v>
      </c>
      <c r="AN1961" s="33" t="str">
        <f t="shared" si="200"/>
        <v>MOROSO</v>
      </c>
      <c r="AO1961" s="33" t="str">
        <f t="shared" si="201"/>
        <v>2meses_pendientes</v>
      </c>
      <c r="AP1961" s="33">
        <f t="shared" si="202"/>
        <v>86</v>
      </c>
      <c r="AQ1961" s="31">
        <f t="shared" si="203"/>
        <v>30</v>
      </c>
    </row>
    <row r="1962" spans="2:43" x14ac:dyDescent="0.3">
      <c r="B1962" s="37">
        <v>46126</v>
      </c>
      <c r="C1962" t="s">
        <v>35</v>
      </c>
      <c r="D1962" t="s">
        <v>14155</v>
      </c>
      <c r="E1962" t="s">
        <v>14156</v>
      </c>
      <c r="F1962" t="s">
        <v>14157</v>
      </c>
      <c r="G1962" t="s">
        <v>14158</v>
      </c>
      <c r="H1962" t="s">
        <v>14159</v>
      </c>
      <c r="I1962" t="s">
        <v>38</v>
      </c>
      <c r="J1962" t="s">
        <v>38</v>
      </c>
      <c r="K1962" t="s">
        <v>476</v>
      </c>
      <c r="M1962" t="s">
        <v>14160</v>
      </c>
      <c r="N1962" t="s">
        <v>1097</v>
      </c>
      <c r="O1962" t="s">
        <v>14032</v>
      </c>
      <c r="P1962" t="s">
        <v>443</v>
      </c>
      <c r="Q1962" t="s">
        <v>14161</v>
      </c>
      <c r="R1962" s="26">
        <v>2</v>
      </c>
      <c r="S1962" s="23">
        <v>366106470000</v>
      </c>
      <c r="T1962" t="s">
        <v>37</v>
      </c>
      <c r="U1962" t="s">
        <v>445</v>
      </c>
      <c r="V1962" s="39">
        <v>46127</v>
      </c>
      <c r="W1962" s="41">
        <v>30</v>
      </c>
      <c r="X1962" s="26" t="s">
        <v>13368</v>
      </c>
      <c r="AB1962">
        <v>30.44</v>
      </c>
      <c r="AE1962" s="41">
        <v>30.44</v>
      </c>
      <c r="AF1962">
        <v>0</v>
      </c>
      <c r="AG1962">
        <v>0</v>
      </c>
      <c r="AH1962">
        <v>1</v>
      </c>
      <c r="AI1962">
        <v>0</v>
      </c>
      <c r="AJ1962">
        <v>0</v>
      </c>
      <c r="AK1962" s="30">
        <f t="shared" si="199"/>
        <v>1</v>
      </c>
      <c r="AL1962" s="45">
        <v>4</v>
      </c>
      <c r="AM1962" s="32">
        <f t="shared" si="198"/>
        <v>3</v>
      </c>
      <c r="AN1962" s="33" t="str">
        <f t="shared" si="200"/>
        <v>MOROSO</v>
      </c>
      <c r="AO1962" s="33" t="str">
        <f t="shared" si="201"/>
        <v>3meses_pendientes</v>
      </c>
      <c r="AP1962" s="33">
        <f t="shared" si="202"/>
        <v>90</v>
      </c>
      <c r="AQ1962" s="31">
        <f t="shared" si="203"/>
        <v>15</v>
      </c>
    </row>
    <row r="1963" spans="2:43" x14ac:dyDescent="0.3">
      <c r="B1963" s="37">
        <v>46126</v>
      </c>
      <c r="C1963" t="s">
        <v>35</v>
      </c>
      <c r="D1963" t="s">
        <v>14162</v>
      </c>
      <c r="E1963" t="s">
        <v>14163</v>
      </c>
      <c r="F1963" t="s">
        <v>14164</v>
      </c>
      <c r="G1963" t="s">
        <v>14165</v>
      </c>
      <c r="H1963" t="s">
        <v>14166</v>
      </c>
      <c r="I1963" t="s">
        <v>38</v>
      </c>
      <c r="J1963" t="s">
        <v>529</v>
      </c>
      <c r="K1963" t="s">
        <v>1223</v>
      </c>
      <c r="M1963" t="s">
        <v>14167</v>
      </c>
      <c r="N1963" t="s">
        <v>1097</v>
      </c>
      <c r="O1963" t="s">
        <v>14032</v>
      </c>
      <c r="P1963" t="s">
        <v>443</v>
      </c>
      <c r="Q1963" t="s">
        <v>14168</v>
      </c>
      <c r="R1963" s="26">
        <v>2</v>
      </c>
      <c r="S1963" s="23">
        <v>365106790000</v>
      </c>
      <c r="T1963" t="s">
        <v>37</v>
      </c>
      <c r="U1963" t="s">
        <v>445</v>
      </c>
      <c r="V1963" s="39">
        <v>46128</v>
      </c>
      <c r="W1963" s="41">
        <v>27.81</v>
      </c>
      <c r="X1963" s="26" t="s">
        <v>13368</v>
      </c>
      <c r="Z1963">
        <v>28.23</v>
      </c>
      <c r="AA1963">
        <v>28.23</v>
      </c>
      <c r="AB1963">
        <v>28.23</v>
      </c>
      <c r="AE1963" s="41">
        <v>84.69</v>
      </c>
      <c r="AF1963">
        <v>1</v>
      </c>
      <c r="AG1963">
        <v>1</v>
      </c>
      <c r="AH1963">
        <v>1</v>
      </c>
      <c r="AI1963">
        <v>0</v>
      </c>
      <c r="AJ1963">
        <v>0</v>
      </c>
      <c r="AK1963" s="30">
        <f t="shared" si="199"/>
        <v>3</v>
      </c>
      <c r="AL1963" s="45">
        <v>4</v>
      </c>
      <c r="AM1963" s="32">
        <f t="shared" si="198"/>
        <v>1</v>
      </c>
      <c r="AN1963" s="33" t="str">
        <f t="shared" si="200"/>
        <v>MOROSO</v>
      </c>
      <c r="AO1963" s="33" t="str">
        <f t="shared" si="201"/>
        <v>1meses_pendientes</v>
      </c>
      <c r="AP1963" s="33">
        <f t="shared" si="202"/>
        <v>27.81</v>
      </c>
      <c r="AQ1963" s="31">
        <f t="shared" si="203"/>
        <v>16</v>
      </c>
    </row>
    <row r="1964" spans="2:43" x14ac:dyDescent="0.3">
      <c r="B1964" s="37">
        <v>46126</v>
      </c>
      <c r="C1964" t="s">
        <v>35</v>
      </c>
      <c r="D1964" t="s">
        <v>14169</v>
      </c>
      <c r="E1964" t="s">
        <v>14170</v>
      </c>
      <c r="F1964" t="s">
        <v>14171</v>
      </c>
      <c r="G1964" t="s">
        <v>14172</v>
      </c>
      <c r="H1964" t="s">
        <v>14173</v>
      </c>
      <c r="I1964" t="s">
        <v>38</v>
      </c>
      <c r="J1964" t="s">
        <v>38</v>
      </c>
      <c r="K1964" t="s">
        <v>561</v>
      </c>
      <c r="M1964" t="s">
        <v>14174</v>
      </c>
      <c r="N1964" t="s">
        <v>1097</v>
      </c>
      <c r="O1964" t="s">
        <v>14032</v>
      </c>
      <c r="P1964" t="s">
        <v>443</v>
      </c>
      <c r="Q1964" t="s">
        <v>14175</v>
      </c>
      <c r="R1964" s="26">
        <v>3</v>
      </c>
      <c r="S1964" s="23">
        <v>367096320000</v>
      </c>
      <c r="T1964" t="s">
        <v>37</v>
      </c>
      <c r="U1964" t="s">
        <v>445</v>
      </c>
      <c r="V1964" s="39">
        <v>46133</v>
      </c>
      <c r="W1964" s="41">
        <v>37</v>
      </c>
      <c r="X1964" s="26" t="s">
        <v>13368</v>
      </c>
      <c r="Y1964">
        <v>39.090000000000003</v>
      </c>
      <c r="AE1964" s="41">
        <v>39.090000000000003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 s="30">
        <f t="shared" si="199"/>
        <v>0</v>
      </c>
      <c r="AL1964" s="45">
        <v>4</v>
      </c>
      <c r="AM1964" s="32">
        <f t="shared" si="198"/>
        <v>4</v>
      </c>
      <c r="AN1964" s="33" t="str">
        <f t="shared" si="200"/>
        <v>NPN</v>
      </c>
      <c r="AO1964" s="33" t="str">
        <f t="shared" si="201"/>
        <v>4meses_pendientes</v>
      </c>
      <c r="AP1964" s="33">
        <f t="shared" si="202"/>
        <v>148</v>
      </c>
      <c r="AQ1964" s="31">
        <f t="shared" si="203"/>
        <v>21</v>
      </c>
    </row>
    <row r="1965" spans="2:43" x14ac:dyDescent="0.3">
      <c r="B1965" s="37">
        <v>46130</v>
      </c>
      <c r="C1965" t="s">
        <v>35</v>
      </c>
      <c r="D1965" t="s">
        <v>14176</v>
      </c>
      <c r="E1965" t="s">
        <v>14177</v>
      </c>
      <c r="F1965" t="s">
        <v>14178</v>
      </c>
      <c r="G1965" t="s">
        <v>14179</v>
      </c>
      <c r="H1965" t="s">
        <v>14180</v>
      </c>
      <c r="I1965" t="s">
        <v>38</v>
      </c>
      <c r="J1965" t="s">
        <v>38</v>
      </c>
      <c r="K1965" t="s">
        <v>1480</v>
      </c>
      <c r="M1965" t="s">
        <v>14181</v>
      </c>
      <c r="N1965" t="s">
        <v>1097</v>
      </c>
      <c r="O1965" t="s">
        <v>14032</v>
      </c>
      <c r="P1965" t="s">
        <v>443</v>
      </c>
      <c r="Q1965" t="s">
        <v>14182</v>
      </c>
      <c r="R1965" s="26">
        <v>2</v>
      </c>
      <c r="S1965" s="23">
        <v>361111200000</v>
      </c>
      <c r="T1965" t="s">
        <v>37</v>
      </c>
      <c r="U1965" t="s">
        <v>445</v>
      </c>
      <c r="V1965" s="39">
        <v>46132</v>
      </c>
      <c r="W1965" s="41">
        <v>30</v>
      </c>
      <c r="X1965" s="26" t="s">
        <v>13368</v>
      </c>
      <c r="Z1965">
        <v>29.9</v>
      </c>
      <c r="AE1965" s="41">
        <v>29.9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 s="30">
        <f t="shared" si="199"/>
        <v>1</v>
      </c>
      <c r="AL1965" s="45">
        <v>4</v>
      </c>
      <c r="AM1965" s="32">
        <f t="shared" si="198"/>
        <v>3</v>
      </c>
      <c r="AN1965" s="33" t="str">
        <f t="shared" si="200"/>
        <v>MOROSO</v>
      </c>
      <c r="AO1965" s="33" t="str">
        <f t="shared" si="201"/>
        <v>3meses_pendientes</v>
      </c>
      <c r="AP1965" s="33">
        <f t="shared" si="202"/>
        <v>90</v>
      </c>
      <c r="AQ1965" s="31">
        <f t="shared" si="203"/>
        <v>20</v>
      </c>
    </row>
    <row r="1966" spans="2:43" x14ac:dyDescent="0.3">
      <c r="B1966" s="37">
        <v>46133</v>
      </c>
      <c r="C1966" t="s">
        <v>35</v>
      </c>
      <c r="D1966" t="s">
        <v>14183</v>
      </c>
      <c r="E1966" t="s">
        <v>14184</v>
      </c>
      <c r="F1966" t="s">
        <v>14185</v>
      </c>
      <c r="G1966" t="s">
        <v>14186</v>
      </c>
      <c r="H1966" t="s">
        <v>14187</v>
      </c>
      <c r="I1966" t="s">
        <v>38</v>
      </c>
      <c r="J1966" t="s">
        <v>38</v>
      </c>
      <c r="K1966" t="s">
        <v>476</v>
      </c>
      <c r="M1966" t="s">
        <v>14188</v>
      </c>
      <c r="N1966" t="s">
        <v>1097</v>
      </c>
      <c r="O1966" t="s">
        <v>14032</v>
      </c>
      <c r="P1966" t="s">
        <v>443</v>
      </c>
      <c r="Q1966" t="s">
        <v>14189</v>
      </c>
      <c r="R1966" s="26">
        <v>2</v>
      </c>
      <c r="S1966" s="23">
        <v>362095900000</v>
      </c>
      <c r="T1966" t="s">
        <v>37</v>
      </c>
      <c r="U1966" t="s">
        <v>445</v>
      </c>
      <c r="V1966" s="39">
        <v>46134</v>
      </c>
      <c r="W1966" s="41">
        <v>33</v>
      </c>
      <c r="X1966" s="26" t="s">
        <v>13368</v>
      </c>
      <c r="AA1966">
        <v>32.57</v>
      </c>
      <c r="AB1966">
        <v>33.11</v>
      </c>
      <c r="AE1966" s="41">
        <v>65.680000000000007</v>
      </c>
      <c r="AF1966">
        <v>0</v>
      </c>
      <c r="AG1966">
        <v>1</v>
      </c>
      <c r="AH1966">
        <v>1</v>
      </c>
      <c r="AI1966">
        <v>0</v>
      </c>
      <c r="AJ1966">
        <v>0</v>
      </c>
      <c r="AK1966" s="30">
        <f t="shared" si="199"/>
        <v>2</v>
      </c>
      <c r="AL1966" s="45">
        <v>4</v>
      </c>
      <c r="AM1966" s="32">
        <f t="shared" si="198"/>
        <v>2</v>
      </c>
      <c r="AN1966" s="33" t="str">
        <f t="shared" si="200"/>
        <v>MOROSO</v>
      </c>
      <c r="AO1966" s="33" t="str">
        <f t="shared" si="201"/>
        <v>2meses_pendientes</v>
      </c>
      <c r="AP1966" s="33">
        <f t="shared" si="202"/>
        <v>66</v>
      </c>
      <c r="AQ1966" s="31">
        <f t="shared" si="203"/>
        <v>22</v>
      </c>
    </row>
    <row r="1967" spans="2:43" x14ac:dyDescent="0.3">
      <c r="B1967" s="37">
        <v>46134</v>
      </c>
      <c r="C1967" t="s">
        <v>35</v>
      </c>
      <c r="D1967" t="s">
        <v>14190</v>
      </c>
      <c r="E1967" t="s">
        <v>14191</v>
      </c>
      <c r="F1967" t="s">
        <v>14192</v>
      </c>
      <c r="G1967" t="s">
        <v>14193</v>
      </c>
      <c r="H1967" t="s">
        <v>14194</v>
      </c>
      <c r="I1967" t="s">
        <v>38</v>
      </c>
      <c r="J1967" t="s">
        <v>38</v>
      </c>
      <c r="K1967" t="s">
        <v>476</v>
      </c>
      <c r="M1967" t="s">
        <v>14195</v>
      </c>
      <c r="N1967" t="s">
        <v>1097</v>
      </c>
      <c r="O1967" t="s">
        <v>14032</v>
      </c>
      <c r="P1967" t="s">
        <v>443</v>
      </c>
      <c r="Q1967" t="s">
        <v>14196</v>
      </c>
      <c r="R1967" s="26">
        <v>3</v>
      </c>
      <c r="S1967" s="23">
        <v>365114590000</v>
      </c>
      <c r="T1967" t="s">
        <v>37</v>
      </c>
      <c r="U1967" t="s">
        <v>445</v>
      </c>
      <c r="V1967" s="39">
        <v>46141</v>
      </c>
      <c r="W1967" s="41">
        <v>37.15</v>
      </c>
      <c r="X1967" s="26" t="s">
        <v>13368</v>
      </c>
      <c r="Y1967">
        <v>35.74</v>
      </c>
      <c r="AA1967">
        <v>67.349999999999994</v>
      </c>
      <c r="AE1967" s="41">
        <v>103.09</v>
      </c>
      <c r="AF1967">
        <v>0</v>
      </c>
      <c r="AG1967">
        <v>1</v>
      </c>
      <c r="AH1967">
        <v>0</v>
      </c>
      <c r="AI1967">
        <v>0</v>
      </c>
      <c r="AJ1967">
        <v>0</v>
      </c>
      <c r="AK1967" s="30">
        <f t="shared" si="199"/>
        <v>1</v>
      </c>
      <c r="AL1967" s="45">
        <v>4</v>
      </c>
      <c r="AM1967" s="32">
        <f t="shared" si="198"/>
        <v>3</v>
      </c>
      <c r="AN1967" s="33" t="str">
        <f t="shared" si="200"/>
        <v>MOROSO</v>
      </c>
      <c r="AO1967" s="33" t="str">
        <f t="shared" si="201"/>
        <v>3meses_pendientes</v>
      </c>
      <c r="AP1967" s="33">
        <f t="shared" si="202"/>
        <v>111.44999999999999</v>
      </c>
      <c r="AQ1967" s="31">
        <f t="shared" si="203"/>
        <v>29</v>
      </c>
    </row>
    <row r="1968" spans="2:43" x14ac:dyDescent="0.3">
      <c r="B1968" s="37">
        <v>46140</v>
      </c>
      <c r="C1968" t="s">
        <v>35</v>
      </c>
      <c r="D1968" t="s">
        <v>14197</v>
      </c>
      <c r="E1968" t="s">
        <v>14198</v>
      </c>
      <c r="F1968" t="s">
        <v>14199</v>
      </c>
      <c r="G1968" t="s">
        <v>14200</v>
      </c>
      <c r="H1968" t="s">
        <v>14201</v>
      </c>
      <c r="I1968" t="s">
        <v>38</v>
      </c>
      <c r="J1968" t="s">
        <v>38</v>
      </c>
      <c r="K1968" t="s">
        <v>561</v>
      </c>
      <c r="M1968" t="s">
        <v>14202</v>
      </c>
      <c r="N1968" t="s">
        <v>1097</v>
      </c>
      <c r="O1968" t="s">
        <v>14032</v>
      </c>
      <c r="P1968" t="s">
        <v>443</v>
      </c>
      <c r="Q1968" t="s">
        <v>14203</v>
      </c>
      <c r="R1968" s="26">
        <v>2</v>
      </c>
      <c r="S1968" s="23">
        <v>361120330000</v>
      </c>
      <c r="T1968" t="s">
        <v>37</v>
      </c>
      <c r="U1968" t="s">
        <v>445</v>
      </c>
      <c r="V1968" s="39">
        <v>46141</v>
      </c>
      <c r="W1968" s="41">
        <v>30</v>
      </c>
      <c r="X1968" s="26" t="s">
        <v>13368</v>
      </c>
      <c r="AA1968">
        <v>30.44</v>
      </c>
      <c r="AB1968">
        <v>30.44</v>
      </c>
      <c r="AE1968" s="41">
        <v>60.88</v>
      </c>
      <c r="AF1968">
        <v>0</v>
      </c>
      <c r="AG1968">
        <v>1</v>
      </c>
      <c r="AH1968">
        <v>1</v>
      </c>
      <c r="AI1968">
        <v>0</v>
      </c>
      <c r="AJ1968">
        <v>0</v>
      </c>
      <c r="AK1968" s="30">
        <f t="shared" si="199"/>
        <v>2</v>
      </c>
      <c r="AL1968" s="45">
        <v>4</v>
      </c>
      <c r="AM1968" s="32">
        <f t="shared" si="198"/>
        <v>2</v>
      </c>
      <c r="AN1968" s="33" t="str">
        <f t="shared" si="200"/>
        <v>MOROSO</v>
      </c>
      <c r="AO1968" s="33" t="str">
        <f t="shared" si="201"/>
        <v>2meses_pendientes</v>
      </c>
      <c r="AP1968" s="33">
        <f t="shared" si="202"/>
        <v>60</v>
      </c>
      <c r="AQ1968" s="31">
        <f t="shared" si="203"/>
        <v>29</v>
      </c>
    </row>
    <row r="1969" spans="2:43" x14ac:dyDescent="0.3">
      <c r="B1969" s="37">
        <v>46141</v>
      </c>
      <c r="C1969" t="s">
        <v>35</v>
      </c>
      <c r="D1969" t="s">
        <v>14204</v>
      </c>
      <c r="E1969" t="s">
        <v>14205</v>
      </c>
      <c r="F1969" t="s">
        <v>14206</v>
      </c>
      <c r="G1969" t="s">
        <v>14207</v>
      </c>
      <c r="H1969" t="s">
        <v>14208</v>
      </c>
      <c r="I1969" t="s">
        <v>38</v>
      </c>
      <c r="J1969" t="s">
        <v>38</v>
      </c>
      <c r="K1969" t="s">
        <v>476</v>
      </c>
      <c r="M1969" t="s">
        <v>14209</v>
      </c>
      <c r="N1969" t="s">
        <v>1097</v>
      </c>
      <c r="O1969" t="s">
        <v>14032</v>
      </c>
      <c r="P1969" t="s">
        <v>443</v>
      </c>
      <c r="Q1969" t="s">
        <v>14210</v>
      </c>
      <c r="R1969" s="26">
        <v>2</v>
      </c>
      <c r="S1969" s="23">
        <v>368121090000</v>
      </c>
      <c r="T1969" t="s">
        <v>37</v>
      </c>
      <c r="U1969" t="s">
        <v>445</v>
      </c>
      <c r="V1969" s="39">
        <v>46142</v>
      </c>
      <c r="W1969" s="41">
        <v>30</v>
      </c>
      <c r="X1969" s="26" t="s">
        <v>13368</v>
      </c>
      <c r="Y1969">
        <v>30.44</v>
      </c>
      <c r="AE1969" s="41">
        <v>30.44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 s="30">
        <f t="shared" si="199"/>
        <v>0</v>
      </c>
      <c r="AL1969" s="45">
        <v>4</v>
      </c>
      <c r="AM1969" s="32">
        <f t="shared" si="198"/>
        <v>4</v>
      </c>
      <c r="AN1969" s="33" t="str">
        <f t="shared" si="200"/>
        <v>NPN</v>
      </c>
      <c r="AO1969" s="33" t="str">
        <f t="shared" si="201"/>
        <v>4meses_pendientes</v>
      </c>
      <c r="AP1969" s="33">
        <f t="shared" si="202"/>
        <v>120</v>
      </c>
      <c r="AQ1969" s="31">
        <f t="shared" si="203"/>
        <v>30</v>
      </c>
    </row>
    <row r="1970" spans="2:43" x14ac:dyDescent="0.3">
      <c r="B1970" s="37">
        <v>46116</v>
      </c>
      <c r="C1970" t="s">
        <v>35</v>
      </c>
      <c r="D1970" t="s">
        <v>14211</v>
      </c>
      <c r="E1970" t="s">
        <v>14212</v>
      </c>
      <c r="F1970" t="s">
        <v>14213</v>
      </c>
      <c r="G1970" t="s">
        <v>14214</v>
      </c>
      <c r="H1970" t="s">
        <v>14215</v>
      </c>
      <c r="I1970" t="s">
        <v>38</v>
      </c>
      <c r="J1970" t="s">
        <v>38</v>
      </c>
      <c r="K1970" t="s">
        <v>468</v>
      </c>
      <c r="L1970" t="s">
        <v>14213</v>
      </c>
      <c r="M1970" t="s">
        <v>14216</v>
      </c>
      <c r="N1970" t="s">
        <v>1290</v>
      </c>
      <c r="O1970" t="s">
        <v>14032</v>
      </c>
      <c r="P1970" t="s">
        <v>443</v>
      </c>
      <c r="Q1970" t="s">
        <v>14217</v>
      </c>
      <c r="R1970" s="26">
        <v>2</v>
      </c>
      <c r="S1970" s="23">
        <v>367097170000</v>
      </c>
      <c r="T1970" t="s">
        <v>37</v>
      </c>
      <c r="U1970" t="s">
        <v>445</v>
      </c>
      <c r="V1970" s="39">
        <v>46116</v>
      </c>
      <c r="W1970" s="41">
        <v>43</v>
      </c>
      <c r="X1970" s="26" t="s">
        <v>13368</v>
      </c>
      <c r="Z1970">
        <v>89.69</v>
      </c>
      <c r="AB1970">
        <v>46.81</v>
      </c>
      <c r="AE1970" s="41">
        <v>136.5</v>
      </c>
      <c r="AF1970">
        <v>1</v>
      </c>
      <c r="AG1970">
        <v>0</v>
      </c>
      <c r="AH1970">
        <v>1</v>
      </c>
      <c r="AI1970">
        <v>0</v>
      </c>
      <c r="AJ1970">
        <v>0</v>
      </c>
      <c r="AK1970" s="30">
        <f t="shared" si="199"/>
        <v>2</v>
      </c>
      <c r="AL1970" s="45">
        <v>4</v>
      </c>
      <c r="AM1970" s="32">
        <f t="shared" si="198"/>
        <v>2</v>
      </c>
      <c r="AN1970" s="33" t="str">
        <f t="shared" si="200"/>
        <v>MOROSO</v>
      </c>
      <c r="AO1970" s="33" t="str">
        <f t="shared" si="201"/>
        <v>2meses_pendientes</v>
      </c>
      <c r="AP1970" s="33">
        <f t="shared" si="202"/>
        <v>86</v>
      </c>
      <c r="AQ1970" s="31">
        <f t="shared" si="203"/>
        <v>4</v>
      </c>
    </row>
    <row r="1971" spans="2:43" x14ac:dyDescent="0.3">
      <c r="B1971" s="37">
        <v>46132</v>
      </c>
      <c r="C1971" t="s">
        <v>35</v>
      </c>
      <c r="D1971" t="s">
        <v>14218</v>
      </c>
      <c r="E1971" t="s">
        <v>14219</v>
      </c>
      <c r="F1971" t="s">
        <v>14220</v>
      </c>
      <c r="G1971" t="s">
        <v>14221</v>
      </c>
      <c r="H1971" t="s">
        <v>14222</v>
      </c>
      <c r="I1971" t="s">
        <v>38</v>
      </c>
      <c r="J1971" t="s">
        <v>44</v>
      </c>
      <c r="K1971" t="s">
        <v>55</v>
      </c>
      <c r="L1971" t="s">
        <v>14220</v>
      </c>
      <c r="M1971" t="s">
        <v>14223</v>
      </c>
      <c r="N1971" t="s">
        <v>14224</v>
      </c>
      <c r="O1971" t="s">
        <v>14032</v>
      </c>
      <c r="P1971" t="s">
        <v>443</v>
      </c>
      <c r="Q1971" t="s">
        <v>14225</v>
      </c>
      <c r="R1971" s="26">
        <v>3</v>
      </c>
      <c r="S1971" s="23">
        <v>365111510000</v>
      </c>
      <c r="T1971" t="s">
        <v>37</v>
      </c>
      <c r="U1971" t="s">
        <v>445</v>
      </c>
      <c r="V1971" s="39">
        <v>46132</v>
      </c>
      <c r="W1971" s="41">
        <v>70</v>
      </c>
      <c r="X1971" s="26" t="s">
        <v>13368</v>
      </c>
      <c r="Z1971">
        <v>49.01</v>
      </c>
      <c r="AA1971">
        <v>45.43</v>
      </c>
      <c r="AB1971">
        <v>52.55</v>
      </c>
      <c r="AE1971" s="41">
        <v>146.99</v>
      </c>
      <c r="AF1971">
        <v>1</v>
      </c>
      <c r="AG1971">
        <v>1</v>
      </c>
      <c r="AH1971">
        <v>1</v>
      </c>
      <c r="AI1971">
        <v>0</v>
      </c>
      <c r="AJ1971">
        <v>0</v>
      </c>
      <c r="AK1971" s="30">
        <f t="shared" si="199"/>
        <v>3</v>
      </c>
      <c r="AL1971" s="45">
        <v>4</v>
      </c>
      <c r="AM1971" s="32">
        <f t="shared" si="198"/>
        <v>1</v>
      </c>
      <c r="AN1971" s="33" t="str">
        <f t="shared" si="200"/>
        <v>MOROSO</v>
      </c>
      <c r="AO1971" s="33" t="str">
        <f t="shared" si="201"/>
        <v>1meses_pendientes</v>
      </c>
      <c r="AP1971" s="33">
        <f t="shared" si="202"/>
        <v>70</v>
      </c>
      <c r="AQ1971" s="31">
        <f t="shared" si="203"/>
        <v>20</v>
      </c>
    </row>
    <row r="1972" spans="2:43" x14ac:dyDescent="0.3">
      <c r="B1972" s="37">
        <v>46132</v>
      </c>
      <c r="C1972" t="s">
        <v>35</v>
      </c>
      <c r="D1972" t="s">
        <v>14226</v>
      </c>
      <c r="E1972" t="s">
        <v>14227</v>
      </c>
      <c r="F1972" t="s">
        <v>14228</v>
      </c>
      <c r="G1972" t="s">
        <v>14229</v>
      </c>
      <c r="H1972" t="s">
        <v>14230</v>
      </c>
      <c r="I1972" t="s">
        <v>38</v>
      </c>
      <c r="J1972" t="s">
        <v>42</v>
      </c>
      <c r="K1972" t="s">
        <v>60</v>
      </c>
      <c r="L1972" t="s">
        <v>14228</v>
      </c>
      <c r="M1972" t="s">
        <v>14231</v>
      </c>
      <c r="N1972" t="s">
        <v>14224</v>
      </c>
      <c r="O1972" t="s">
        <v>14032</v>
      </c>
      <c r="P1972" t="s">
        <v>443</v>
      </c>
      <c r="Q1972" t="s">
        <v>14232</v>
      </c>
      <c r="R1972" s="26">
        <v>3</v>
      </c>
      <c r="S1972" s="23">
        <v>208079880000</v>
      </c>
      <c r="T1972" t="s">
        <v>37</v>
      </c>
      <c r="U1972" t="s">
        <v>445</v>
      </c>
      <c r="V1972" s="39">
        <v>46138</v>
      </c>
      <c r="W1972" s="41">
        <v>38</v>
      </c>
      <c r="X1972" s="26" t="s">
        <v>13368</v>
      </c>
      <c r="Y1972">
        <v>36.93</v>
      </c>
      <c r="AA1972">
        <v>47</v>
      </c>
      <c r="AB1972">
        <v>20</v>
      </c>
      <c r="AE1972" s="41">
        <v>103.93</v>
      </c>
      <c r="AF1972">
        <v>0</v>
      </c>
      <c r="AG1972">
        <v>1</v>
      </c>
      <c r="AH1972">
        <v>1</v>
      </c>
      <c r="AI1972">
        <v>0</v>
      </c>
      <c r="AJ1972">
        <v>0</v>
      </c>
      <c r="AK1972" s="30">
        <f t="shared" si="199"/>
        <v>2</v>
      </c>
      <c r="AL1972" s="45">
        <v>4</v>
      </c>
      <c r="AM1972" s="32">
        <f t="shared" si="198"/>
        <v>2</v>
      </c>
      <c r="AN1972" s="33" t="str">
        <f t="shared" si="200"/>
        <v>MOROSO</v>
      </c>
      <c r="AO1972" s="33" t="str">
        <f t="shared" si="201"/>
        <v>2meses_pendientes</v>
      </c>
      <c r="AP1972" s="33">
        <f t="shared" si="202"/>
        <v>76</v>
      </c>
      <c r="AQ1972" s="31">
        <f t="shared" si="203"/>
        <v>26</v>
      </c>
    </row>
    <row r="1973" spans="2:43" x14ac:dyDescent="0.3">
      <c r="B1973" s="37">
        <v>46132</v>
      </c>
      <c r="C1973" t="s">
        <v>35</v>
      </c>
      <c r="D1973" t="s">
        <v>14233</v>
      </c>
      <c r="E1973" t="s">
        <v>14234</v>
      </c>
      <c r="F1973" t="s">
        <v>14235</v>
      </c>
      <c r="G1973" t="s">
        <v>14236</v>
      </c>
      <c r="H1973" t="s">
        <v>14237</v>
      </c>
      <c r="I1973" t="s">
        <v>38</v>
      </c>
      <c r="J1973" t="s">
        <v>42</v>
      </c>
      <c r="K1973" t="s">
        <v>60</v>
      </c>
      <c r="L1973" t="s">
        <v>14235</v>
      </c>
      <c r="M1973" t="s">
        <v>14238</v>
      </c>
      <c r="N1973" t="s">
        <v>14224</v>
      </c>
      <c r="O1973" t="s">
        <v>14032</v>
      </c>
      <c r="P1973" t="s">
        <v>443</v>
      </c>
      <c r="Q1973" t="s">
        <v>14239</v>
      </c>
      <c r="R1973" s="26">
        <v>3</v>
      </c>
      <c r="S1973" s="23">
        <v>216016030000</v>
      </c>
      <c r="T1973" t="s">
        <v>37</v>
      </c>
      <c r="U1973" t="s">
        <v>445</v>
      </c>
      <c r="V1973" s="39">
        <v>46132</v>
      </c>
      <c r="W1973" s="41">
        <v>35</v>
      </c>
      <c r="X1973" s="26" t="s">
        <v>13368</v>
      </c>
      <c r="AE1973" s="41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 s="30">
        <f t="shared" si="199"/>
        <v>0</v>
      </c>
      <c r="AL1973" s="45">
        <v>4</v>
      </c>
      <c r="AM1973" s="32">
        <f t="shared" si="198"/>
        <v>4</v>
      </c>
      <c r="AN1973" s="33" t="str">
        <f t="shared" si="200"/>
        <v>NPN</v>
      </c>
      <c r="AO1973" s="33" t="str">
        <f t="shared" si="201"/>
        <v>4meses_pendientes</v>
      </c>
      <c r="AP1973" s="33">
        <f t="shared" si="202"/>
        <v>140</v>
      </c>
      <c r="AQ1973" s="31">
        <f t="shared" si="203"/>
        <v>20</v>
      </c>
    </row>
    <row r="1974" spans="2:43" x14ac:dyDescent="0.3">
      <c r="B1974" s="37">
        <v>46136</v>
      </c>
      <c r="C1974" t="s">
        <v>35</v>
      </c>
      <c r="D1974" t="s">
        <v>14240</v>
      </c>
      <c r="E1974" t="s">
        <v>14241</v>
      </c>
      <c r="F1974" t="s">
        <v>14242</v>
      </c>
      <c r="G1974" t="s">
        <v>14243</v>
      </c>
      <c r="H1974" t="s">
        <v>14244</v>
      </c>
      <c r="I1974" t="s">
        <v>38</v>
      </c>
      <c r="J1974" t="s">
        <v>42</v>
      </c>
      <c r="K1974" t="s">
        <v>60</v>
      </c>
      <c r="L1974" t="s">
        <v>14242</v>
      </c>
      <c r="M1974" t="s">
        <v>14245</v>
      </c>
      <c r="N1974" t="s">
        <v>14224</v>
      </c>
      <c r="O1974" t="s">
        <v>14032</v>
      </c>
      <c r="P1974" t="s">
        <v>443</v>
      </c>
      <c r="Q1974" t="s">
        <v>14246</v>
      </c>
      <c r="R1974" s="26">
        <v>3</v>
      </c>
      <c r="S1974" s="23">
        <v>363115060000</v>
      </c>
      <c r="T1974" t="s">
        <v>37</v>
      </c>
      <c r="U1974" t="s">
        <v>445</v>
      </c>
      <c r="V1974" s="39">
        <v>46136</v>
      </c>
      <c r="W1974" s="41">
        <v>33</v>
      </c>
      <c r="X1974" s="26" t="s">
        <v>13368</v>
      </c>
      <c r="AA1974">
        <v>35</v>
      </c>
      <c r="AE1974" s="41">
        <v>35</v>
      </c>
      <c r="AF1974">
        <v>0</v>
      </c>
      <c r="AG1974">
        <v>1</v>
      </c>
      <c r="AH1974">
        <v>0</v>
      </c>
      <c r="AI1974">
        <v>0</v>
      </c>
      <c r="AJ1974">
        <v>0</v>
      </c>
      <c r="AK1974" s="30">
        <f t="shared" si="199"/>
        <v>1</v>
      </c>
      <c r="AL1974" s="45">
        <v>4</v>
      </c>
      <c r="AM1974" s="32">
        <f t="shared" si="198"/>
        <v>3</v>
      </c>
      <c r="AN1974" s="33" t="str">
        <f t="shared" si="200"/>
        <v>MOROSO</v>
      </c>
      <c r="AO1974" s="33" t="str">
        <f t="shared" si="201"/>
        <v>3meses_pendientes</v>
      </c>
      <c r="AP1974" s="33">
        <f t="shared" si="202"/>
        <v>99</v>
      </c>
      <c r="AQ1974" s="31">
        <f t="shared" si="203"/>
        <v>24</v>
      </c>
    </row>
    <row r="1975" spans="2:43" x14ac:dyDescent="0.3">
      <c r="B1975" s="37">
        <v>46136</v>
      </c>
      <c r="C1975" t="s">
        <v>35</v>
      </c>
      <c r="D1975" t="s">
        <v>14247</v>
      </c>
      <c r="E1975" t="s">
        <v>14248</v>
      </c>
      <c r="F1975" t="s">
        <v>14249</v>
      </c>
      <c r="G1975" t="s">
        <v>14250</v>
      </c>
      <c r="H1975" t="s">
        <v>14251</v>
      </c>
      <c r="I1975" t="s">
        <v>38</v>
      </c>
      <c r="J1975" t="s">
        <v>42</v>
      </c>
      <c r="K1975" t="s">
        <v>59</v>
      </c>
      <c r="L1975" t="s">
        <v>14252</v>
      </c>
      <c r="M1975" t="s">
        <v>14253</v>
      </c>
      <c r="N1975" t="s">
        <v>14224</v>
      </c>
      <c r="O1975" t="s">
        <v>14032</v>
      </c>
      <c r="P1975" t="s">
        <v>443</v>
      </c>
      <c r="Q1975" t="s">
        <v>14254</v>
      </c>
      <c r="R1975" s="26">
        <v>3</v>
      </c>
      <c r="S1975" s="23">
        <v>364115360000</v>
      </c>
      <c r="T1975" t="s">
        <v>37</v>
      </c>
      <c r="U1975" t="s">
        <v>445</v>
      </c>
      <c r="V1975" s="39">
        <v>46136</v>
      </c>
      <c r="W1975" s="41">
        <v>33</v>
      </c>
      <c r="X1975" s="26" t="s">
        <v>13368</v>
      </c>
      <c r="Z1975">
        <v>34.909999999999997</v>
      </c>
      <c r="AA1975">
        <v>34.909999999999997</v>
      </c>
      <c r="AE1975" s="41">
        <v>69.819999999999993</v>
      </c>
      <c r="AF1975">
        <v>1</v>
      </c>
      <c r="AG1975">
        <v>1</v>
      </c>
      <c r="AH1975">
        <v>0</v>
      </c>
      <c r="AI1975">
        <v>0</v>
      </c>
      <c r="AJ1975">
        <v>0</v>
      </c>
      <c r="AK1975" s="30">
        <f t="shared" si="199"/>
        <v>2</v>
      </c>
      <c r="AL1975" s="45">
        <v>4</v>
      </c>
      <c r="AM1975" s="32">
        <f t="shared" si="198"/>
        <v>2</v>
      </c>
      <c r="AN1975" s="33" t="str">
        <f t="shared" si="200"/>
        <v>MOROSO</v>
      </c>
      <c r="AO1975" s="33" t="str">
        <f t="shared" si="201"/>
        <v>2meses_pendientes</v>
      </c>
      <c r="AP1975" s="33">
        <f t="shared" si="202"/>
        <v>66</v>
      </c>
      <c r="AQ1975" s="31">
        <f t="shared" si="203"/>
        <v>24</v>
      </c>
    </row>
    <row r="1976" spans="2:43" x14ac:dyDescent="0.3">
      <c r="B1976" s="37">
        <v>46138</v>
      </c>
      <c r="C1976" t="s">
        <v>35</v>
      </c>
      <c r="D1976" t="s">
        <v>14255</v>
      </c>
      <c r="E1976" t="s">
        <v>14256</v>
      </c>
      <c r="F1976" t="s">
        <v>14257</v>
      </c>
      <c r="G1976" t="s">
        <v>14258</v>
      </c>
      <c r="H1976" t="s">
        <v>14259</v>
      </c>
      <c r="I1976" t="s">
        <v>38</v>
      </c>
      <c r="J1976" t="s">
        <v>44</v>
      </c>
      <c r="K1976" t="s">
        <v>45</v>
      </c>
      <c r="L1976" t="s">
        <v>14257</v>
      </c>
      <c r="M1976" t="s">
        <v>14260</v>
      </c>
      <c r="N1976" t="s">
        <v>14224</v>
      </c>
      <c r="O1976" t="s">
        <v>14032</v>
      </c>
      <c r="P1976" t="s">
        <v>443</v>
      </c>
      <c r="Q1976" t="s">
        <v>14261</v>
      </c>
      <c r="R1976" s="26">
        <v>3</v>
      </c>
      <c r="S1976" s="23">
        <v>307055630000</v>
      </c>
      <c r="T1976" t="s">
        <v>37</v>
      </c>
      <c r="U1976" t="s">
        <v>445</v>
      </c>
      <c r="V1976" s="39">
        <v>46140</v>
      </c>
      <c r="W1976" s="41">
        <v>51</v>
      </c>
      <c r="X1976" s="26" t="s">
        <v>13368</v>
      </c>
      <c r="Z1976">
        <v>28.25</v>
      </c>
      <c r="AA1976">
        <v>24.66</v>
      </c>
      <c r="AB1976">
        <v>28</v>
      </c>
      <c r="AE1976" s="41">
        <v>80.91</v>
      </c>
      <c r="AF1976">
        <v>1</v>
      </c>
      <c r="AG1976">
        <v>1</v>
      </c>
      <c r="AH1976">
        <v>1</v>
      </c>
      <c r="AI1976">
        <v>0</v>
      </c>
      <c r="AJ1976">
        <v>0</v>
      </c>
      <c r="AK1976" s="30">
        <f t="shared" si="199"/>
        <v>3</v>
      </c>
      <c r="AL1976" s="45">
        <v>4</v>
      </c>
      <c r="AM1976" s="32">
        <f t="shared" si="198"/>
        <v>1</v>
      </c>
      <c r="AN1976" s="33" t="str">
        <f t="shared" si="200"/>
        <v>MOROSO</v>
      </c>
      <c r="AO1976" s="33" t="str">
        <f t="shared" si="201"/>
        <v>1meses_pendientes</v>
      </c>
      <c r="AP1976" s="33">
        <f t="shared" si="202"/>
        <v>51</v>
      </c>
      <c r="AQ1976" s="31">
        <f t="shared" si="203"/>
        <v>28</v>
      </c>
    </row>
    <row r="1977" spans="2:43" x14ac:dyDescent="0.3">
      <c r="B1977" s="37">
        <v>46138</v>
      </c>
      <c r="C1977" t="s">
        <v>35</v>
      </c>
      <c r="D1977" t="s">
        <v>14262</v>
      </c>
      <c r="E1977" t="s">
        <v>14263</v>
      </c>
      <c r="F1977" t="s">
        <v>14264</v>
      </c>
      <c r="G1977" t="s">
        <v>14265</v>
      </c>
      <c r="H1977" t="s">
        <v>14266</v>
      </c>
      <c r="I1977" t="s">
        <v>38</v>
      </c>
      <c r="J1977" t="s">
        <v>42</v>
      </c>
      <c r="K1977" t="s">
        <v>60</v>
      </c>
      <c r="L1977" t="s">
        <v>14264</v>
      </c>
      <c r="M1977" t="s">
        <v>14267</v>
      </c>
      <c r="N1977" t="s">
        <v>14224</v>
      </c>
      <c r="O1977" t="s">
        <v>14032</v>
      </c>
      <c r="P1977" t="s">
        <v>443</v>
      </c>
      <c r="Q1977" t="s">
        <v>14268</v>
      </c>
      <c r="R1977" s="26">
        <v>3</v>
      </c>
      <c r="S1977" s="23">
        <v>362117140000</v>
      </c>
      <c r="T1977" t="s">
        <v>37</v>
      </c>
      <c r="U1977" t="s">
        <v>445</v>
      </c>
      <c r="V1977" s="39">
        <v>46139</v>
      </c>
      <c r="W1977" s="41">
        <v>33</v>
      </c>
      <c r="X1977" s="26" t="s">
        <v>13368</v>
      </c>
      <c r="Y1977">
        <v>34.909999999999997</v>
      </c>
      <c r="AE1977" s="41">
        <v>34.909999999999997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 s="30">
        <f t="shared" si="199"/>
        <v>0</v>
      </c>
      <c r="AL1977" s="45">
        <v>4</v>
      </c>
      <c r="AM1977" s="32">
        <f t="shared" si="198"/>
        <v>4</v>
      </c>
      <c r="AN1977" s="33" t="str">
        <f t="shared" si="200"/>
        <v>NPN</v>
      </c>
      <c r="AO1977" s="33" t="str">
        <f t="shared" si="201"/>
        <v>4meses_pendientes</v>
      </c>
      <c r="AP1977" s="33">
        <f t="shared" si="202"/>
        <v>132</v>
      </c>
      <c r="AQ1977" s="31">
        <f t="shared" si="203"/>
        <v>27</v>
      </c>
    </row>
    <row r="1978" spans="2:43" x14ac:dyDescent="0.3">
      <c r="B1978" s="37">
        <v>46142</v>
      </c>
      <c r="C1978" t="s">
        <v>35</v>
      </c>
      <c r="D1978" t="s">
        <v>14269</v>
      </c>
      <c r="E1978" t="s">
        <v>14270</v>
      </c>
      <c r="F1978" t="s">
        <v>14271</v>
      </c>
      <c r="G1978" t="s">
        <v>14272</v>
      </c>
      <c r="H1978" t="s">
        <v>14273</v>
      </c>
      <c r="I1978" t="s">
        <v>38</v>
      </c>
      <c r="J1978" t="s">
        <v>42</v>
      </c>
      <c r="K1978" t="s">
        <v>50</v>
      </c>
      <c r="L1978" t="s">
        <v>14271</v>
      </c>
      <c r="M1978" t="s">
        <v>14274</v>
      </c>
      <c r="N1978" t="s">
        <v>14224</v>
      </c>
      <c r="O1978" t="s">
        <v>14032</v>
      </c>
      <c r="P1978" t="s">
        <v>443</v>
      </c>
      <c r="Q1978" t="s">
        <v>14275</v>
      </c>
      <c r="R1978" s="26">
        <v>3</v>
      </c>
      <c r="S1978" s="23">
        <v>364118070000</v>
      </c>
      <c r="T1978" t="s">
        <v>37</v>
      </c>
      <c r="U1978" t="s">
        <v>445</v>
      </c>
      <c r="V1978" s="39">
        <v>46141</v>
      </c>
      <c r="W1978" s="41">
        <v>35</v>
      </c>
      <c r="X1978" s="26" t="s">
        <v>13368</v>
      </c>
      <c r="Y1978">
        <v>35</v>
      </c>
      <c r="AA1978">
        <v>19.87</v>
      </c>
      <c r="AE1978" s="41">
        <v>54.870000000000005</v>
      </c>
      <c r="AF1978">
        <v>0</v>
      </c>
      <c r="AG1978">
        <v>1</v>
      </c>
      <c r="AH1978">
        <v>0</v>
      </c>
      <c r="AI1978">
        <v>0</v>
      </c>
      <c r="AJ1978">
        <v>0</v>
      </c>
      <c r="AK1978" s="30">
        <f t="shared" si="199"/>
        <v>1</v>
      </c>
      <c r="AL1978" s="45">
        <v>4</v>
      </c>
      <c r="AM1978" s="32">
        <f t="shared" si="198"/>
        <v>3</v>
      </c>
      <c r="AN1978" s="33" t="str">
        <f t="shared" si="200"/>
        <v>MOROSO</v>
      </c>
      <c r="AO1978" s="33" t="str">
        <f t="shared" si="201"/>
        <v>3meses_pendientes</v>
      </c>
      <c r="AP1978" s="33">
        <f t="shared" si="202"/>
        <v>105</v>
      </c>
      <c r="AQ1978" s="31">
        <f t="shared" si="203"/>
        <v>29</v>
      </c>
    </row>
    <row r="1979" spans="2:43" x14ac:dyDescent="0.3">
      <c r="B1979" s="37">
        <v>46101</v>
      </c>
      <c r="C1979" t="s">
        <v>35</v>
      </c>
      <c r="D1979" t="s">
        <v>14276</v>
      </c>
      <c r="E1979" t="s">
        <v>14277</v>
      </c>
      <c r="F1979" t="s">
        <v>14278</v>
      </c>
      <c r="G1979" t="s">
        <v>14279</v>
      </c>
      <c r="H1979" t="s">
        <v>14280</v>
      </c>
      <c r="I1979" t="s">
        <v>38</v>
      </c>
      <c r="J1979" t="s">
        <v>38</v>
      </c>
      <c r="K1979" t="s">
        <v>689</v>
      </c>
      <c r="M1979" t="s">
        <v>14281</v>
      </c>
      <c r="N1979" t="s">
        <v>453</v>
      </c>
      <c r="O1979" t="s">
        <v>1073</v>
      </c>
      <c r="P1979" t="s">
        <v>443</v>
      </c>
      <c r="Q1979" t="s">
        <v>14282</v>
      </c>
      <c r="R1979" s="26">
        <v>2</v>
      </c>
      <c r="S1979" s="23">
        <v>367082830000</v>
      </c>
      <c r="T1979" t="s">
        <v>37</v>
      </c>
      <c r="U1979" t="s">
        <v>445</v>
      </c>
      <c r="V1979" s="39">
        <v>46116</v>
      </c>
      <c r="W1979" s="41">
        <v>30</v>
      </c>
      <c r="X1979" s="26" t="s">
        <v>13368</v>
      </c>
      <c r="Y1979">
        <v>30.44</v>
      </c>
      <c r="Z1979">
        <v>30.44</v>
      </c>
      <c r="AA1979">
        <v>30.44</v>
      </c>
      <c r="AE1979" s="41">
        <v>91.320000000000007</v>
      </c>
      <c r="AF1979">
        <v>1</v>
      </c>
      <c r="AG1979">
        <v>1</v>
      </c>
      <c r="AH1979">
        <v>0</v>
      </c>
      <c r="AI1979">
        <v>0</v>
      </c>
      <c r="AJ1979">
        <v>0</v>
      </c>
      <c r="AK1979" s="30">
        <f t="shared" si="199"/>
        <v>2</v>
      </c>
      <c r="AL1979" s="45">
        <v>4</v>
      </c>
      <c r="AM1979" s="32">
        <f t="shared" si="198"/>
        <v>2</v>
      </c>
      <c r="AN1979" s="33" t="str">
        <f t="shared" si="200"/>
        <v>MOROSO</v>
      </c>
      <c r="AO1979" s="33" t="str">
        <f t="shared" si="201"/>
        <v>2meses_pendientes</v>
      </c>
      <c r="AP1979" s="33">
        <f t="shared" si="202"/>
        <v>60</v>
      </c>
      <c r="AQ1979" s="31">
        <f t="shared" si="203"/>
        <v>4</v>
      </c>
    </row>
    <row r="1980" spans="2:43" x14ac:dyDescent="0.3">
      <c r="B1980" s="37">
        <v>46112</v>
      </c>
      <c r="C1980" t="s">
        <v>35</v>
      </c>
      <c r="D1980" t="s">
        <v>14283</v>
      </c>
      <c r="E1980" t="s">
        <v>14284</v>
      </c>
      <c r="F1980" t="s">
        <v>14285</v>
      </c>
      <c r="G1980" t="s">
        <v>14286</v>
      </c>
      <c r="H1980" t="s">
        <v>14287</v>
      </c>
      <c r="I1980" t="s">
        <v>38</v>
      </c>
      <c r="J1980" t="s">
        <v>38</v>
      </c>
      <c r="K1980" t="s">
        <v>1185</v>
      </c>
      <c r="L1980" t="s">
        <v>14285</v>
      </c>
      <c r="M1980" t="s">
        <v>14288</v>
      </c>
      <c r="N1980" t="s">
        <v>1114</v>
      </c>
      <c r="O1980" t="s">
        <v>1097</v>
      </c>
      <c r="P1980" t="s">
        <v>443</v>
      </c>
      <c r="Q1980" t="s">
        <v>14289</v>
      </c>
      <c r="R1980" s="26">
        <v>2</v>
      </c>
      <c r="S1980" s="23">
        <v>369094560000</v>
      </c>
      <c r="T1980" t="s">
        <v>37</v>
      </c>
      <c r="U1980" t="s">
        <v>445</v>
      </c>
      <c r="V1980" s="39">
        <v>46116</v>
      </c>
      <c r="W1980" s="41">
        <v>30</v>
      </c>
      <c r="X1980" s="26" t="s">
        <v>13368</v>
      </c>
      <c r="AE1980" s="41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 s="30">
        <f t="shared" si="199"/>
        <v>0</v>
      </c>
      <c r="AL1980" s="45">
        <v>4</v>
      </c>
      <c r="AM1980" s="32">
        <f t="shared" si="198"/>
        <v>4</v>
      </c>
      <c r="AN1980" s="33" t="str">
        <f t="shared" si="200"/>
        <v>NPN</v>
      </c>
      <c r="AO1980" s="33" t="str">
        <f t="shared" si="201"/>
        <v>4meses_pendientes</v>
      </c>
      <c r="AP1980" s="33">
        <f t="shared" si="202"/>
        <v>120</v>
      </c>
      <c r="AQ1980" s="31">
        <f t="shared" si="203"/>
        <v>4</v>
      </c>
    </row>
    <row r="1981" spans="2:43" x14ac:dyDescent="0.3">
      <c r="B1981" s="37">
        <v>46112</v>
      </c>
      <c r="C1981" t="s">
        <v>35</v>
      </c>
      <c r="D1981" t="s">
        <v>14290</v>
      </c>
      <c r="E1981" t="s">
        <v>14291</v>
      </c>
      <c r="F1981" t="s">
        <v>14292</v>
      </c>
      <c r="G1981" t="s">
        <v>14293</v>
      </c>
      <c r="H1981" t="s">
        <v>14294</v>
      </c>
      <c r="I1981" t="s">
        <v>38</v>
      </c>
      <c r="J1981" t="s">
        <v>38</v>
      </c>
      <c r="K1981" t="s">
        <v>14295</v>
      </c>
      <c r="L1981" t="s">
        <v>14292</v>
      </c>
      <c r="M1981" t="s">
        <v>14296</v>
      </c>
      <c r="N1981" t="s">
        <v>1114</v>
      </c>
      <c r="O1981" t="s">
        <v>1097</v>
      </c>
      <c r="P1981" t="s">
        <v>443</v>
      </c>
      <c r="Q1981" t="s">
        <v>14297</v>
      </c>
      <c r="R1981" s="26">
        <v>2</v>
      </c>
      <c r="S1981" s="23">
        <v>366094520000</v>
      </c>
      <c r="T1981" t="s">
        <v>37</v>
      </c>
      <c r="U1981" t="s">
        <v>445</v>
      </c>
      <c r="V1981" s="39">
        <v>46113</v>
      </c>
      <c r="W1981" s="41">
        <v>30</v>
      </c>
      <c r="X1981" s="26" t="s">
        <v>13368</v>
      </c>
      <c r="Y1981">
        <v>30.44</v>
      </c>
      <c r="Z1981">
        <v>30.44</v>
      </c>
      <c r="AA1981">
        <v>30.44</v>
      </c>
      <c r="AB1981">
        <v>17.920000000000002</v>
      </c>
      <c r="AE1981" s="41">
        <v>109.24000000000001</v>
      </c>
      <c r="AF1981">
        <v>1</v>
      </c>
      <c r="AG1981">
        <v>1</v>
      </c>
      <c r="AH1981">
        <v>1</v>
      </c>
      <c r="AI1981">
        <v>0</v>
      </c>
      <c r="AJ1981">
        <v>0</v>
      </c>
      <c r="AK1981" s="30">
        <f t="shared" si="199"/>
        <v>3</v>
      </c>
      <c r="AL1981" s="45">
        <v>4</v>
      </c>
      <c r="AM1981" s="32">
        <f t="shared" si="198"/>
        <v>1</v>
      </c>
      <c r="AN1981" s="33" t="str">
        <f t="shared" si="200"/>
        <v>MOROSO</v>
      </c>
      <c r="AO1981" s="33" t="str">
        <f t="shared" si="201"/>
        <v>1meses_pendientes</v>
      </c>
      <c r="AP1981" s="33">
        <f t="shared" si="202"/>
        <v>30</v>
      </c>
      <c r="AQ1981" s="31">
        <f t="shared" si="203"/>
        <v>1</v>
      </c>
    </row>
    <row r="1982" spans="2:43" x14ac:dyDescent="0.3">
      <c r="B1982" s="37">
        <v>46112</v>
      </c>
      <c r="C1982" t="s">
        <v>35</v>
      </c>
      <c r="D1982" t="s">
        <v>14298</v>
      </c>
      <c r="E1982" t="s">
        <v>14299</v>
      </c>
      <c r="F1982" t="s">
        <v>14300</v>
      </c>
      <c r="G1982" t="s">
        <v>14301</v>
      </c>
      <c r="H1982" t="s">
        <v>14302</v>
      </c>
      <c r="I1982" t="s">
        <v>38</v>
      </c>
      <c r="J1982" t="s">
        <v>38</v>
      </c>
      <c r="K1982" t="s">
        <v>468</v>
      </c>
      <c r="L1982" t="s">
        <v>14300</v>
      </c>
      <c r="M1982" t="s">
        <v>14303</v>
      </c>
      <c r="N1982" t="s">
        <v>1333</v>
      </c>
      <c r="O1982" t="s">
        <v>1097</v>
      </c>
      <c r="P1982" t="s">
        <v>443</v>
      </c>
      <c r="Q1982" t="s">
        <v>14304</v>
      </c>
      <c r="R1982" s="26">
        <v>2</v>
      </c>
      <c r="S1982" s="23">
        <v>301047020000</v>
      </c>
      <c r="T1982" t="s">
        <v>37</v>
      </c>
      <c r="U1982" t="s">
        <v>445</v>
      </c>
      <c r="V1982" s="39">
        <v>46113</v>
      </c>
      <c r="W1982" s="41">
        <v>30</v>
      </c>
      <c r="X1982" s="26" t="s">
        <v>13368</v>
      </c>
      <c r="Y1982">
        <v>30.44</v>
      </c>
      <c r="AE1982" s="41">
        <v>30.44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 s="30">
        <f t="shared" si="199"/>
        <v>0</v>
      </c>
      <c r="AL1982" s="45">
        <v>4</v>
      </c>
      <c r="AM1982" s="32">
        <f t="shared" si="198"/>
        <v>4</v>
      </c>
      <c r="AN1982" s="33" t="str">
        <f t="shared" si="200"/>
        <v>NPN</v>
      </c>
      <c r="AO1982" s="33" t="str">
        <f t="shared" si="201"/>
        <v>4meses_pendientes</v>
      </c>
      <c r="AP1982" s="33">
        <f t="shared" si="202"/>
        <v>120</v>
      </c>
      <c r="AQ1982" s="31">
        <f t="shared" si="203"/>
        <v>1</v>
      </c>
    </row>
    <row r="1983" spans="2:43" x14ac:dyDescent="0.3">
      <c r="B1983" s="37">
        <v>46116</v>
      </c>
      <c r="C1983" t="s">
        <v>35</v>
      </c>
      <c r="D1983" t="s">
        <v>14305</v>
      </c>
      <c r="E1983" t="s">
        <v>14306</v>
      </c>
      <c r="F1983" t="s">
        <v>1408</v>
      </c>
      <c r="G1983" t="s">
        <v>14307</v>
      </c>
      <c r="H1983" t="s">
        <v>1462</v>
      </c>
      <c r="I1983" t="s">
        <v>38</v>
      </c>
      <c r="J1983" t="s">
        <v>38</v>
      </c>
      <c r="K1983" t="s">
        <v>796</v>
      </c>
      <c r="L1983" t="s">
        <v>1425</v>
      </c>
      <c r="M1983" t="s">
        <v>1408</v>
      </c>
      <c r="N1983" t="s">
        <v>1401</v>
      </c>
      <c r="O1983" t="s">
        <v>1402</v>
      </c>
      <c r="P1983" t="s">
        <v>1402</v>
      </c>
      <c r="Q1983" t="s">
        <v>14308</v>
      </c>
      <c r="R1983" s="26">
        <v>2</v>
      </c>
      <c r="S1983" s="23">
        <v>341193490000</v>
      </c>
      <c r="T1983" t="s">
        <v>37</v>
      </c>
      <c r="U1983" t="s">
        <v>1404</v>
      </c>
      <c r="V1983" s="39">
        <v>46118</v>
      </c>
      <c r="W1983" s="41">
        <v>30</v>
      </c>
      <c r="X1983" s="26" t="s">
        <v>13368</v>
      </c>
      <c r="Y1983">
        <v>15</v>
      </c>
      <c r="Z1983">
        <v>30.44</v>
      </c>
      <c r="AA1983">
        <v>30.44</v>
      </c>
      <c r="AE1983" s="41">
        <v>75.88</v>
      </c>
      <c r="AF1983">
        <v>1</v>
      </c>
      <c r="AG1983">
        <v>1</v>
      </c>
      <c r="AH1983">
        <v>0</v>
      </c>
      <c r="AI1983">
        <v>0</v>
      </c>
      <c r="AJ1983">
        <v>0</v>
      </c>
      <c r="AK1983" s="30">
        <f t="shared" si="199"/>
        <v>2</v>
      </c>
      <c r="AL1983" s="45">
        <v>4</v>
      </c>
      <c r="AM1983" s="32">
        <f t="shared" si="198"/>
        <v>2</v>
      </c>
      <c r="AN1983" s="33" t="str">
        <f t="shared" si="200"/>
        <v>MOROSO</v>
      </c>
      <c r="AO1983" s="33" t="str">
        <f t="shared" si="201"/>
        <v>2meses_pendientes</v>
      </c>
      <c r="AP1983" s="33">
        <f t="shared" si="202"/>
        <v>60</v>
      </c>
      <c r="AQ1983" s="31">
        <f t="shared" si="203"/>
        <v>6</v>
      </c>
    </row>
    <row r="1984" spans="2:43" x14ac:dyDescent="0.3">
      <c r="B1984" s="37">
        <v>46120</v>
      </c>
      <c r="C1984" t="s">
        <v>35</v>
      </c>
      <c r="D1984" t="s">
        <v>14309</v>
      </c>
      <c r="E1984" t="s">
        <v>14310</v>
      </c>
      <c r="F1984" t="s">
        <v>1469</v>
      </c>
      <c r="G1984" t="s">
        <v>14311</v>
      </c>
      <c r="H1984" t="s">
        <v>14312</v>
      </c>
      <c r="I1984" t="s">
        <v>38</v>
      </c>
      <c r="J1984" t="s">
        <v>38</v>
      </c>
      <c r="K1984" t="s">
        <v>476</v>
      </c>
      <c r="L1984" t="s">
        <v>1425</v>
      </c>
      <c r="M1984" t="s">
        <v>1469</v>
      </c>
      <c r="N1984" t="s">
        <v>1401</v>
      </c>
      <c r="O1984" t="s">
        <v>1402</v>
      </c>
      <c r="P1984" t="s">
        <v>1402</v>
      </c>
      <c r="Q1984" t="s">
        <v>14313</v>
      </c>
      <c r="R1984" s="26">
        <v>2</v>
      </c>
      <c r="S1984" s="23">
        <v>362100250000</v>
      </c>
      <c r="T1984" t="s">
        <v>37</v>
      </c>
      <c r="U1984" t="s">
        <v>1404</v>
      </c>
      <c r="V1984" s="39">
        <v>46129</v>
      </c>
      <c r="W1984" s="41">
        <v>30</v>
      </c>
      <c r="X1984" s="26" t="s">
        <v>13368</v>
      </c>
      <c r="Y1984">
        <v>30.44</v>
      </c>
      <c r="Z1984">
        <v>30</v>
      </c>
      <c r="AA1984">
        <v>30</v>
      </c>
      <c r="AE1984" s="41">
        <v>90.44</v>
      </c>
      <c r="AF1984">
        <v>1</v>
      </c>
      <c r="AG1984">
        <v>1</v>
      </c>
      <c r="AH1984">
        <v>0</v>
      </c>
      <c r="AI1984">
        <v>0</v>
      </c>
      <c r="AJ1984">
        <v>0</v>
      </c>
      <c r="AK1984" s="30">
        <f t="shared" si="199"/>
        <v>2</v>
      </c>
      <c r="AL1984" s="45">
        <v>4</v>
      </c>
      <c r="AM1984" s="32">
        <f t="shared" si="198"/>
        <v>2</v>
      </c>
      <c r="AN1984" s="33" t="str">
        <f t="shared" si="200"/>
        <v>MOROSO</v>
      </c>
      <c r="AO1984" s="33" t="str">
        <f t="shared" si="201"/>
        <v>2meses_pendientes</v>
      </c>
      <c r="AP1984" s="33">
        <f t="shared" si="202"/>
        <v>60</v>
      </c>
      <c r="AQ1984" s="31">
        <f t="shared" si="203"/>
        <v>17</v>
      </c>
    </row>
    <row r="1985" spans="2:43" x14ac:dyDescent="0.3">
      <c r="B1985" s="37">
        <v>46124</v>
      </c>
      <c r="C1985" t="s">
        <v>35</v>
      </c>
      <c r="D1985" t="s">
        <v>14314</v>
      </c>
      <c r="E1985" t="s">
        <v>14315</v>
      </c>
      <c r="F1985" t="s">
        <v>1398</v>
      </c>
      <c r="G1985" t="s">
        <v>14316</v>
      </c>
      <c r="H1985" t="s">
        <v>14317</v>
      </c>
      <c r="I1985" t="s">
        <v>38</v>
      </c>
      <c r="J1985" t="s">
        <v>38</v>
      </c>
      <c r="K1985" t="s">
        <v>561</v>
      </c>
      <c r="L1985" t="s">
        <v>1398</v>
      </c>
      <c r="M1985" t="s">
        <v>36</v>
      </c>
      <c r="N1985" t="s">
        <v>1401</v>
      </c>
      <c r="O1985" t="s">
        <v>1402</v>
      </c>
      <c r="P1985" t="s">
        <v>1402</v>
      </c>
      <c r="Q1985" t="s">
        <v>14318</v>
      </c>
      <c r="R1985" s="26">
        <v>3</v>
      </c>
      <c r="S1985" s="23">
        <v>147013330000</v>
      </c>
      <c r="T1985" t="s">
        <v>37</v>
      </c>
      <c r="U1985" t="s">
        <v>1404</v>
      </c>
      <c r="V1985" s="39">
        <v>46132</v>
      </c>
      <c r="W1985" s="41">
        <v>14</v>
      </c>
      <c r="X1985" s="26" t="s">
        <v>13368</v>
      </c>
      <c r="Y1985">
        <v>40</v>
      </c>
      <c r="AA1985">
        <v>33.86</v>
      </c>
      <c r="AE1985" s="41">
        <v>73.86</v>
      </c>
      <c r="AF1985">
        <v>0</v>
      </c>
      <c r="AG1985">
        <v>1</v>
      </c>
      <c r="AH1985">
        <v>0</v>
      </c>
      <c r="AI1985">
        <v>0</v>
      </c>
      <c r="AJ1985">
        <v>0</v>
      </c>
      <c r="AK1985" s="30">
        <f t="shared" si="199"/>
        <v>1</v>
      </c>
      <c r="AL1985" s="45">
        <v>4</v>
      </c>
      <c r="AM1985" s="32">
        <f t="shared" si="198"/>
        <v>3</v>
      </c>
      <c r="AN1985" s="33" t="str">
        <f t="shared" si="200"/>
        <v>MOROSO</v>
      </c>
      <c r="AO1985" s="33" t="str">
        <f t="shared" si="201"/>
        <v>3meses_pendientes</v>
      </c>
      <c r="AP1985" s="33">
        <f t="shared" si="202"/>
        <v>42</v>
      </c>
      <c r="AQ1985" s="31">
        <f t="shared" si="203"/>
        <v>20</v>
      </c>
    </row>
    <row r="1986" spans="2:43" x14ac:dyDescent="0.3">
      <c r="B1986" s="37">
        <v>46129</v>
      </c>
      <c r="C1986" t="s">
        <v>35</v>
      </c>
      <c r="D1986" t="s">
        <v>14319</v>
      </c>
      <c r="E1986" t="s">
        <v>14320</v>
      </c>
      <c r="F1986" t="s">
        <v>36</v>
      </c>
      <c r="G1986" t="s">
        <v>14321</v>
      </c>
      <c r="H1986" t="s">
        <v>3447</v>
      </c>
      <c r="I1986" t="s">
        <v>38</v>
      </c>
      <c r="J1986" t="s">
        <v>38</v>
      </c>
      <c r="K1986" t="s">
        <v>561</v>
      </c>
      <c r="L1986" t="s">
        <v>1425</v>
      </c>
      <c r="M1986" t="s">
        <v>1398</v>
      </c>
      <c r="N1986" t="s">
        <v>1401</v>
      </c>
      <c r="O1986" t="s">
        <v>1402</v>
      </c>
      <c r="P1986" t="s">
        <v>1402</v>
      </c>
      <c r="Q1986" t="s">
        <v>14322</v>
      </c>
      <c r="R1986" s="26">
        <v>2</v>
      </c>
      <c r="S1986" s="23">
        <v>325101840000</v>
      </c>
      <c r="T1986" t="s">
        <v>37</v>
      </c>
      <c r="U1986" t="s">
        <v>1404</v>
      </c>
      <c r="V1986" s="39">
        <v>46129</v>
      </c>
      <c r="W1986" s="41">
        <v>30</v>
      </c>
      <c r="X1986" s="26" t="s">
        <v>13368</v>
      </c>
      <c r="AE1986" s="41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 s="30">
        <f t="shared" si="199"/>
        <v>0</v>
      </c>
      <c r="AL1986" s="45">
        <v>4</v>
      </c>
      <c r="AM1986" s="32">
        <f t="shared" ref="AM1986:AM2049" si="204">AL1986-AK1986</f>
        <v>4</v>
      </c>
      <c r="AN1986" s="33" t="str">
        <f t="shared" si="200"/>
        <v>NPN</v>
      </c>
      <c r="AO1986" s="33" t="str">
        <f t="shared" si="201"/>
        <v>4meses_pendientes</v>
      </c>
      <c r="AP1986" s="33">
        <f t="shared" si="202"/>
        <v>120</v>
      </c>
      <c r="AQ1986" s="31">
        <f t="shared" si="203"/>
        <v>17</v>
      </c>
    </row>
    <row r="1987" spans="2:43" x14ac:dyDescent="0.3">
      <c r="B1987" s="37">
        <v>46129</v>
      </c>
      <c r="C1987" t="s">
        <v>35</v>
      </c>
      <c r="D1987" t="s">
        <v>14323</v>
      </c>
      <c r="E1987" t="s">
        <v>14324</v>
      </c>
      <c r="F1987" t="s">
        <v>1412</v>
      </c>
      <c r="G1987" t="s">
        <v>14325</v>
      </c>
      <c r="H1987" t="s">
        <v>1414</v>
      </c>
      <c r="I1987" t="s">
        <v>38</v>
      </c>
      <c r="J1987" t="s">
        <v>38</v>
      </c>
      <c r="K1987" t="s">
        <v>561</v>
      </c>
      <c r="L1987" t="s">
        <v>1398</v>
      </c>
      <c r="M1987" t="s">
        <v>36</v>
      </c>
      <c r="N1987" t="s">
        <v>1401</v>
      </c>
      <c r="O1987" t="s">
        <v>1402</v>
      </c>
      <c r="P1987" t="s">
        <v>1402</v>
      </c>
      <c r="Q1987" t="s">
        <v>14326</v>
      </c>
      <c r="R1987" s="26">
        <v>3</v>
      </c>
      <c r="S1987" s="23">
        <v>322053040000</v>
      </c>
      <c r="T1987" t="s">
        <v>37</v>
      </c>
      <c r="U1987" t="s">
        <v>1404</v>
      </c>
      <c r="V1987" s="39">
        <v>46130</v>
      </c>
      <c r="W1987" s="41">
        <v>39</v>
      </c>
      <c r="X1987" s="26" t="s">
        <v>13368</v>
      </c>
      <c r="AE1987" s="41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 s="30">
        <f t="shared" ref="AK1987:AK2050" si="205">SUM(AF1987:AJ1987)</f>
        <v>0</v>
      </c>
      <c r="AL1987" s="45">
        <v>4</v>
      </c>
      <c r="AM1987" s="32">
        <f t="shared" si="204"/>
        <v>4</v>
      </c>
      <c r="AN1987" s="33" t="str">
        <f t="shared" ref="AN1987:AN2050" si="206">IF(AM1987&gt;=AL1987,"NPN","MOROSO")</f>
        <v>NPN</v>
      </c>
      <c r="AO1987" s="33" t="str">
        <f t="shared" ref="AO1987:AO2050" si="207">CONCATENATE(AM1987,"meses_pendientes")</f>
        <v>4meses_pendientes</v>
      </c>
      <c r="AP1987" s="33">
        <f t="shared" ref="AP1987:AP2050" si="208">AM1987*W1987</f>
        <v>156</v>
      </c>
      <c r="AQ1987" s="31">
        <f t="shared" ref="AQ1987:AQ2050" si="209">DAY(V1987)</f>
        <v>18</v>
      </c>
    </row>
    <row r="1988" spans="2:43" x14ac:dyDescent="0.3">
      <c r="B1988" s="37">
        <v>46132</v>
      </c>
      <c r="C1988" t="s">
        <v>35</v>
      </c>
      <c r="D1988" t="s">
        <v>14327</v>
      </c>
      <c r="E1988" t="s">
        <v>14328</v>
      </c>
      <c r="F1988" t="s">
        <v>1398</v>
      </c>
      <c r="G1988" t="s">
        <v>14329</v>
      </c>
      <c r="H1988" t="s">
        <v>437</v>
      </c>
      <c r="I1988" t="s">
        <v>38</v>
      </c>
      <c r="J1988" t="s">
        <v>38</v>
      </c>
      <c r="L1988" t="s">
        <v>36</v>
      </c>
      <c r="M1988" t="s">
        <v>1398</v>
      </c>
      <c r="N1988" t="s">
        <v>1401</v>
      </c>
      <c r="O1988" t="s">
        <v>1402</v>
      </c>
      <c r="P1988" t="s">
        <v>1402</v>
      </c>
      <c r="Q1988" t="s">
        <v>14330</v>
      </c>
      <c r="R1988" s="26">
        <v>3</v>
      </c>
      <c r="S1988" s="23">
        <v>331011410000</v>
      </c>
      <c r="T1988" t="s">
        <v>37</v>
      </c>
      <c r="U1988" t="s">
        <v>1404</v>
      </c>
      <c r="V1988" s="39">
        <v>46133</v>
      </c>
      <c r="W1988" s="41">
        <v>35</v>
      </c>
      <c r="X1988" s="26" t="s">
        <v>13368</v>
      </c>
      <c r="AE1988" s="41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 s="30">
        <f t="shared" si="205"/>
        <v>0</v>
      </c>
      <c r="AL1988" s="45">
        <v>4</v>
      </c>
      <c r="AM1988" s="32">
        <f t="shared" si="204"/>
        <v>4</v>
      </c>
      <c r="AN1988" s="33" t="str">
        <f t="shared" si="206"/>
        <v>NPN</v>
      </c>
      <c r="AO1988" s="33" t="str">
        <f t="shared" si="207"/>
        <v>4meses_pendientes</v>
      </c>
      <c r="AP1988" s="33">
        <f t="shared" si="208"/>
        <v>140</v>
      </c>
      <c r="AQ1988" s="31">
        <f t="shared" si="209"/>
        <v>21</v>
      </c>
    </row>
    <row r="1989" spans="2:43" x14ac:dyDescent="0.3">
      <c r="B1989" s="37">
        <v>46135</v>
      </c>
      <c r="C1989" t="s">
        <v>35</v>
      </c>
      <c r="D1989" t="s">
        <v>14331</v>
      </c>
      <c r="E1989" t="s">
        <v>14332</v>
      </c>
      <c r="F1989" t="s">
        <v>1398</v>
      </c>
      <c r="G1989" t="s">
        <v>14333</v>
      </c>
      <c r="H1989" t="s">
        <v>14334</v>
      </c>
      <c r="I1989" t="s">
        <v>38</v>
      </c>
      <c r="J1989" t="s">
        <v>38</v>
      </c>
      <c r="K1989" t="s">
        <v>476</v>
      </c>
      <c r="L1989" t="s">
        <v>1425</v>
      </c>
      <c r="M1989" t="s">
        <v>1469</v>
      </c>
      <c r="N1989" t="s">
        <v>1401</v>
      </c>
      <c r="O1989" t="s">
        <v>1402</v>
      </c>
      <c r="P1989" t="s">
        <v>1402</v>
      </c>
      <c r="Q1989" t="s">
        <v>14335</v>
      </c>
      <c r="R1989" s="26">
        <v>3</v>
      </c>
      <c r="S1989" s="23">
        <v>364113940000</v>
      </c>
      <c r="T1989" t="s">
        <v>37</v>
      </c>
      <c r="U1989" t="s">
        <v>1404</v>
      </c>
      <c r="V1989" s="39">
        <v>46136</v>
      </c>
      <c r="W1989" s="41">
        <v>35</v>
      </c>
      <c r="X1989" s="26" t="s">
        <v>13368</v>
      </c>
      <c r="Y1989">
        <v>36.93</v>
      </c>
      <c r="AA1989">
        <v>36.93</v>
      </c>
      <c r="AB1989">
        <v>36.93</v>
      </c>
      <c r="AE1989" s="41">
        <v>110.78999999999999</v>
      </c>
      <c r="AF1989">
        <v>0</v>
      </c>
      <c r="AG1989">
        <v>1</v>
      </c>
      <c r="AH1989">
        <v>1</v>
      </c>
      <c r="AI1989">
        <v>0</v>
      </c>
      <c r="AJ1989">
        <v>0</v>
      </c>
      <c r="AK1989" s="30">
        <f t="shared" si="205"/>
        <v>2</v>
      </c>
      <c r="AL1989" s="45">
        <v>4</v>
      </c>
      <c r="AM1989" s="32">
        <f t="shared" si="204"/>
        <v>2</v>
      </c>
      <c r="AN1989" s="33" t="str">
        <f t="shared" si="206"/>
        <v>MOROSO</v>
      </c>
      <c r="AO1989" s="33" t="str">
        <f t="shared" si="207"/>
        <v>2meses_pendientes</v>
      </c>
      <c r="AP1989" s="33">
        <f t="shared" si="208"/>
        <v>70</v>
      </c>
      <c r="AQ1989" s="31">
        <f t="shared" si="209"/>
        <v>24</v>
      </c>
    </row>
    <row r="1990" spans="2:43" x14ac:dyDescent="0.3">
      <c r="B1990" s="37">
        <v>46135</v>
      </c>
      <c r="C1990" t="s">
        <v>35</v>
      </c>
      <c r="D1990" t="s">
        <v>14336</v>
      </c>
      <c r="E1990" t="s">
        <v>14337</v>
      </c>
      <c r="F1990" t="s">
        <v>36</v>
      </c>
      <c r="G1990" t="s">
        <v>14338</v>
      </c>
      <c r="H1990" t="s">
        <v>14339</v>
      </c>
      <c r="I1990" t="s">
        <v>38</v>
      </c>
      <c r="J1990" t="s">
        <v>38</v>
      </c>
      <c r="K1990" t="s">
        <v>1121</v>
      </c>
      <c r="L1990" t="s">
        <v>1425</v>
      </c>
      <c r="M1990" t="s">
        <v>1466</v>
      </c>
      <c r="N1990" t="s">
        <v>1401</v>
      </c>
      <c r="O1990" t="s">
        <v>1402</v>
      </c>
      <c r="P1990" t="s">
        <v>1402</v>
      </c>
      <c r="Q1990" t="s">
        <v>14340</v>
      </c>
      <c r="R1990" s="26">
        <v>3</v>
      </c>
      <c r="S1990" s="23">
        <v>207030720000</v>
      </c>
      <c r="T1990" t="s">
        <v>37</v>
      </c>
      <c r="U1990" t="s">
        <v>1404</v>
      </c>
      <c r="V1990" s="39">
        <v>46137</v>
      </c>
      <c r="W1990" s="41">
        <v>43</v>
      </c>
      <c r="X1990" s="26" t="s">
        <v>13368</v>
      </c>
      <c r="Y1990">
        <v>40.44</v>
      </c>
      <c r="Z1990">
        <v>4.26</v>
      </c>
      <c r="AA1990">
        <v>44.7</v>
      </c>
      <c r="AE1990" s="41">
        <v>89.4</v>
      </c>
      <c r="AF1990">
        <v>1</v>
      </c>
      <c r="AG1990">
        <v>1</v>
      </c>
      <c r="AH1990">
        <v>0</v>
      </c>
      <c r="AI1990">
        <v>0</v>
      </c>
      <c r="AJ1990">
        <v>0</v>
      </c>
      <c r="AK1990" s="30">
        <f t="shared" si="205"/>
        <v>2</v>
      </c>
      <c r="AL1990" s="45">
        <v>4</v>
      </c>
      <c r="AM1990" s="32">
        <f t="shared" si="204"/>
        <v>2</v>
      </c>
      <c r="AN1990" s="33" t="str">
        <f t="shared" si="206"/>
        <v>MOROSO</v>
      </c>
      <c r="AO1990" s="33" t="str">
        <f t="shared" si="207"/>
        <v>2meses_pendientes</v>
      </c>
      <c r="AP1990" s="33">
        <f t="shared" si="208"/>
        <v>86</v>
      </c>
      <c r="AQ1990" s="31">
        <f t="shared" si="209"/>
        <v>25</v>
      </c>
    </row>
    <row r="1991" spans="2:43" x14ac:dyDescent="0.3">
      <c r="B1991" s="37">
        <v>46136</v>
      </c>
      <c r="C1991" t="s">
        <v>35</v>
      </c>
      <c r="D1991" t="s">
        <v>14341</v>
      </c>
      <c r="E1991" t="s">
        <v>14342</v>
      </c>
      <c r="F1991" t="s">
        <v>1398</v>
      </c>
      <c r="G1991" t="s">
        <v>14343</v>
      </c>
      <c r="H1991" t="s">
        <v>2113</v>
      </c>
      <c r="I1991" t="s">
        <v>38</v>
      </c>
      <c r="J1991" t="s">
        <v>38</v>
      </c>
      <c r="K1991" t="s">
        <v>476</v>
      </c>
      <c r="L1991" t="s">
        <v>36</v>
      </c>
      <c r="M1991" t="s">
        <v>36</v>
      </c>
      <c r="N1991" t="s">
        <v>1401</v>
      </c>
      <c r="O1991" t="s">
        <v>1402</v>
      </c>
      <c r="P1991" t="s">
        <v>1402</v>
      </c>
      <c r="Q1991" t="s">
        <v>14344</v>
      </c>
      <c r="R1991" s="26">
        <v>3</v>
      </c>
      <c r="S1991" s="23">
        <v>289055410000</v>
      </c>
      <c r="T1991" t="s">
        <v>37</v>
      </c>
      <c r="U1991" t="s">
        <v>1404</v>
      </c>
      <c r="V1991" s="39">
        <v>46137</v>
      </c>
      <c r="W1991" s="41">
        <v>35</v>
      </c>
      <c r="X1991" s="26" t="s">
        <v>13368</v>
      </c>
      <c r="Y1991">
        <v>36.92</v>
      </c>
      <c r="Z1991">
        <v>73.86</v>
      </c>
      <c r="AA1991">
        <v>72.47</v>
      </c>
      <c r="AE1991" s="41">
        <v>183.25</v>
      </c>
      <c r="AF1991">
        <v>1</v>
      </c>
      <c r="AG1991">
        <v>1</v>
      </c>
      <c r="AH1991">
        <v>0</v>
      </c>
      <c r="AI1991">
        <v>0</v>
      </c>
      <c r="AJ1991">
        <v>0</v>
      </c>
      <c r="AK1991" s="30">
        <f t="shared" si="205"/>
        <v>2</v>
      </c>
      <c r="AL1991" s="45">
        <v>4</v>
      </c>
      <c r="AM1991" s="32">
        <f t="shared" si="204"/>
        <v>2</v>
      </c>
      <c r="AN1991" s="33" t="str">
        <f t="shared" si="206"/>
        <v>MOROSO</v>
      </c>
      <c r="AO1991" s="33" t="str">
        <f t="shared" si="207"/>
        <v>2meses_pendientes</v>
      </c>
      <c r="AP1991" s="33">
        <f t="shared" si="208"/>
        <v>70</v>
      </c>
      <c r="AQ1991" s="31">
        <f t="shared" si="209"/>
        <v>25</v>
      </c>
    </row>
    <row r="1992" spans="2:43" x14ac:dyDescent="0.3">
      <c r="B1992" s="37">
        <v>46136</v>
      </c>
      <c r="C1992" t="s">
        <v>35</v>
      </c>
      <c r="D1992" t="s">
        <v>14345</v>
      </c>
      <c r="E1992" t="s">
        <v>14346</v>
      </c>
      <c r="F1992" t="s">
        <v>1466</v>
      </c>
      <c r="G1992" t="s">
        <v>14347</v>
      </c>
      <c r="H1992" t="s">
        <v>1419</v>
      </c>
      <c r="I1992" t="s">
        <v>38</v>
      </c>
      <c r="J1992" t="s">
        <v>38</v>
      </c>
      <c r="K1992" t="s">
        <v>2002</v>
      </c>
      <c r="L1992" t="s">
        <v>1425</v>
      </c>
      <c r="M1992" t="s">
        <v>1408</v>
      </c>
      <c r="N1992" t="s">
        <v>1401</v>
      </c>
      <c r="O1992" t="s">
        <v>1402</v>
      </c>
      <c r="P1992" t="s">
        <v>1402</v>
      </c>
      <c r="Q1992" t="s">
        <v>14348</v>
      </c>
      <c r="R1992" s="26">
        <v>2</v>
      </c>
      <c r="S1992" s="23">
        <v>365116450000</v>
      </c>
      <c r="T1992" t="s">
        <v>37</v>
      </c>
      <c r="U1992" t="s">
        <v>1404</v>
      </c>
      <c r="V1992" s="39">
        <v>46137</v>
      </c>
      <c r="W1992" s="41">
        <v>30</v>
      </c>
      <c r="X1992" s="26" t="s">
        <v>13368</v>
      </c>
      <c r="Y1992">
        <v>30.44</v>
      </c>
      <c r="AA1992">
        <v>30.44</v>
      </c>
      <c r="AE1992" s="41">
        <v>60.88</v>
      </c>
      <c r="AF1992">
        <v>0</v>
      </c>
      <c r="AG1992">
        <v>1</v>
      </c>
      <c r="AH1992">
        <v>0</v>
      </c>
      <c r="AI1992">
        <v>0</v>
      </c>
      <c r="AJ1992">
        <v>0</v>
      </c>
      <c r="AK1992" s="30">
        <f t="shared" si="205"/>
        <v>1</v>
      </c>
      <c r="AL1992" s="45">
        <v>4</v>
      </c>
      <c r="AM1992" s="32">
        <f t="shared" si="204"/>
        <v>3</v>
      </c>
      <c r="AN1992" s="33" t="str">
        <f t="shared" si="206"/>
        <v>MOROSO</v>
      </c>
      <c r="AO1992" s="33" t="str">
        <f t="shared" si="207"/>
        <v>3meses_pendientes</v>
      </c>
      <c r="AP1992" s="33">
        <f t="shared" si="208"/>
        <v>90</v>
      </c>
      <c r="AQ1992" s="31">
        <f t="shared" si="209"/>
        <v>25</v>
      </c>
    </row>
    <row r="1993" spans="2:43" x14ac:dyDescent="0.3">
      <c r="B1993" s="37">
        <v>46139</v>
      </c>
      <c r="C1993" t="s">
        <v>35</v>
      </c>
      <c r="D1993" t="s">
        <v>14349</v>
      </c>
      <c r="E1993" t="s">
        <v>14350</v>
      </c>
      <c r="F1993" t="s">
        <v>1412</v>
      </c>
      <c r="G1993" t="s">
        <v>14351</v>
      </c>
      <c r="H1993" t="s">
        <v>1414</v>
      </c>
      <c r="I1993" t="s">
        <v>38</v>
      </c>
      <c r="J1993" t="s">
        <v>38</v>
      </c>
      <c r="K1993" t="s">
        <v>561</v>
      </c>
      <c r="L1993" t="s">
        <v>1412</v>
      </c>
      <c r="M1993" t="s">
        <v>1408</v>
      </c>
      <c r="N1993" t="s">
        <v>1401</v>
      </c>
      <c r="O1993" t="s">
        <v>1402</v>
      </c>
      <c r="P1993" t="s">
        <v>1402</v>
      </c>
      <c r="Q1993" t="s">
        <v>14352</v>
      </c>
      <c r="R1993" s="26">
        <v>3</v>
      </c>
      <c r="S1993" s="23">
        <v>361082960000</v>
      </c>
      <c r="T1993" t="s">
        <v>37</v>
      </c>
      <c r="U1993" t="s">
        <v>1404</v>
      </c>
      <c r="V1993" s="39">
        <v>46139</v>
      </c>
      <c r="W1993" s="41">
        <v>30</v>
      </c>
      <c r="X1993" s="26" t="s">
        <v>13368</v>
      </c>
      <c r="Y1993">
        <v>30.44</v>
      </c>
      <c r="AA1993">
        <v>30.44</v>
      </c>
      <c r="AE1993" s="41">
        <v>60.88</v>
      </c>
      <c r="AF1993">
        <v>0</v>
      </c>
      <c r="AG1993">
        <v>1</v>
      </c>
      <c r="AH1993">
        <v>0</v>
      </c>
      <c r="AI1993">
        <v>0</v>
      </c>
      <c r="AJ1993">
        <v>0</v>
      </c>
      <c r="AK1993" s="30">
        <f t="shared" si="205"/>
        <v>1</v>
      </c>
      <c r="AL1993" s="45">
        <v>4</v>
      </c>
      <c r="AM1993" s="32">
        <f t="shared" si="204"/>
        <v>3</v>
      </c>
      <c r="AN1993" s="33" t="str">
        <f t="shared" si="206"/>
        <v>MOROSO</v>
      </c>
      <c r="AO1993" s="33" t="str">
        <f t="shared" si="207"/>
        <v>3meses_pendientes</v>
      </c>
      <c r="AP1993" s="33">
        <f t="shared" si="208"/>
        <v>90</v>
      </c>
      <c r="AQ1993" s="31">
        <f t="shared" si="209"/>
        <v>27</v>
      </c>
    </row>
    <row r="1994" spans="2:43" x14ac:dyDescent="0.3">
      <c r="B1994" s="37">
        <v>46118</v>
      </c>
      <c r="C1994" t="s">
        <v>35</v>
      </c>
      <c r="D1994" t="s">
        <v>14353</v>
      </c>
      <c r="E1994" t="s">
        <v>14354</v>
      </c>
      <c r="F1994" t="s">
        <v>1425</v>
      </c>
      <c r="G1994" t="s">
        <v>14355</v>
      </c>
      <c r="H1994" t="s">
        <v>14356</v>
      </c>
      <c r="I1994" t="s">
        <v>38</v>
      </c>
      <c r="J1994" t="s">
        <v>38</v>
      </c>
      <c r="K1994" t="s">
        <v>468</v>
      </c>
      <c r="L1994" t="s">
        <v>14357</v>
      </c>
      <c r="M1994" t="s">
        <v>14358</v>
      </c>
      <c r="N1994" t="s">
        <v>1498</v>
      </c>
      <c r="O1994" t="s">
        <v>1402</v>
      </c>
      <c r="P1994" t="s">
        <v>1402</v>
      </c>
      <c r="Q1994" t="s">
        <v>14359</v>
      </c>
      <c r="R1994" s="26">
        <v>3</v>
      </c>
      <c r="S1994" s="23">
        <v>104042820000</v>
      </c>
      <c r="T1994" t="s">
        <v>37</v>
      </c>
      <c r="U1994" t="s">
        <v>1404</v>
      </c>
      <c r="V1994" s="39">
        <v>46122</v>
      </c>
      <c r="W1994" s="41">
        <v>36</v>
      </c>
      <c r="X1994" s="26" t="s">
        <v>13368</v>
      </c>
      <c r="Z1994">
        <v>38</v>
      </c>
      <c r="AA1994">
        <v>62</v>
      </c>
      <c r="AE1994" s="41">
        <v>100</v>
      </c>
      <c r="AF1994">
        <v>1</v>
      </c>
      <c r="AG1994">
        <v>1</v>
      </c>
      <c r="AH1994">
        <v>0</v>
      </c>
      <c r="AI1994">
        <v>0</v>
      </c>
      <c r="AJ1994">
        <v>0</v>
      </c>
      <c r="AK1994" s="30">
        <f t="shared" si="205"/>
        <v>2</v>
      </c>
      <c r="AL1994" s="45">
        <v>4</v>
      </c>
      <c r="AM1994" s="32">
        <f t="shared" si="204"/>
        <v>2</v>
      </c>
      <c r="AN1994" s="33" t="str">
        <f t="shared" si="206"/>
        <v>MOROSO</v>
      </c>
      <c r="AO1994" s="33" t="str">
        <f t="shared" si="207"/>
        <v>2meses_pendientes</v>
      </c>
      <c r="AP1994" s="33">
        <f t="shared" si="208"/>
        <v>72</v>
      </c>
      <c r="AQ1994" s="31">
        <f t="shared" si="209"/>
        <v>10</v>
      </c>
    </row>
    <row r="1995" spans="2:43" x14ac:dyDescent="0.3">
      <c r="B1995" s="37">
        <v>46118</v>
      </c>
      <c r="C1995" t="s">
        <v>35</v>
      </c>
      <c r="D1995" t="s">
        <v>14360</v>
      </c>
      <c r="E1995" t="s">
        <v>14361</v>
      </c>
      <c r="F1995" t="s">
        <v>1425</v>
      </c>
      <c r="G1995" t="s">
        <v>14362</v>
      </c>
      <c r="H1995" t="s">
        <v>14363</v>
      </c>
      <c r="I1995" t="s">
        <v>38</v>
      </c>
      <c r="J1995" t="s">
        <v>44</v>
      </c>
      <c r="K1995" t="s">
        <v>4325</v>
      </c>
      <c r="L1995" t="s">
        <v>14364</v>
      </c>
      <c r="M1995" t="s">
        <v>14365</v>
      </c>
      <c r="N1995" t="s">
        <v>1498</v>
      </c>
      <c r="O1995" t="s">
        <v>1402</v>
      </c>
      <c r="P1995" t="s">
        <v>1402</v>
      </c>
      <c r="Q1995" t="s">
        <v>14366</v>
      </c>
      <c r="R1995" s="26">
        <v>2</v>
      </c>
      <c r="S1995" s="23">
        <v>367097080000</v>
      </c>
      <c r="T1995" t="s">
        <v>37</v>
      </c>
      <c r="U1995" t="s">
        <v>1404</v>
      </c>
      <c r="V1995" s="39">
        <v>46116</v>
      </c>
      <c r="W1995" s="41">
        <v>30</v>
      </c>
      <c r="X1995" s="26" t="s">
        <v>13368</v>
      </c>
      <c r="AE1995" s="41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 s="30">
        <f t="shared" si="205"/>
        <v>0</v>
      </c>
      <c r="AL1995" s="45">
        <v>4</v>
      </c>
      <c r="AM1995" s="32">
        <f t="shared" si="204"/>
        <v>4</v>
      </c>
      <c r="AN1995" s="33" t="str">
        <f t="shared" si="206"/>
        <v>NPN</v>
      </c>
      <c r="AO1995" s="33" t="str">
        <f t="shared" si="207"/>
        <v>4meses_pendientes</v>
      </c>
      <c r="AP1995" s="33">
        <f t="shared" si="208"/>
        <v>120</v>
      </c>
      <c r="AQ1995" s="31">
        <f t="shared" si="209"/>
        <v>4</v>
      </c>
    </row>
    <row r="1996" spans="2:43" x14ac:dyDescent="0.3">
      <c r="B1996" s="37">
        <v>46119</v>
      </c>
      <c r="C1996" t="s">
        <v>35</v>
      </c>
      <c r="D1996" t="s">
        <v>14367</v>
      </c>
      <c r="E1996" t="s">
        <v>14368</v>
      </c>
      <c r="F1996" t="s">
        <v>1425</v>
      </c>
      <c r="G1996" t="s">
        <v>14369</v>
      </c>
      <c r="H1996" t="s">
        <v>14370</v>
      </c>
      <c r="I1996" t="s">
        <v>38</v>
      </c>
      <c r="J1996" t="s">
        <v>38</v>
      </c>
      <c r="K1996" t="s">
        <v>468</v>
      </c>
      <c r="L1996" t="s">
        <v>14371</v>
      </c>
      <c r="M1996" t="s">
        <v>14372</v>
      </c>
      <c r="N1996" t="s">
        <v>1498</v>
      </c>
      <c r="O1996" t="s">
        <v>1402</v>
      </c>
      <c r="P1996" t="s">
        <v>1402</v>
      </c>
      <c r="Q1996" t="s">
        <v>14373</v>
      </c>
      <c r="R1996" s="26">
        <v>2</v>
      </c>
      <c r="S1996" s="23">
        <v>367099150000</v>
      </c>
      <c r="T1996" t="s">
        <v>37</v>
      </c>
      <c r="U1996" t="s">
        <v>1404</v>
      </c>
      <c r="V1996" s="39">
        <v>46119</v>
      </c>
      <c r="W1996" s="41">
        <v>30</v>
      </c>
      <c r="X1996" s="26" t="s">
        <v>13368</v>
      </c>
      <c r="Y1996">
        <v>30.44</v>
      </c>
      <c r="Z1996">
        <v>30.44</v>
      </c>
      <c r="AB1996">
        <v>30.44</v>
      </c>
      <c r="AE1996" s="41">
        <v>91.320000000000007</v>
      </c>
      <c r="AF1996">
        <v>1</v>
      </c>
      <c r="AG1996">
        <v>0</v>
      </c>
      <c r="AH1996">
        <v>1</v>
      </c>
      <c r="AI1996">
        <v>0</v>
      </c>
      <c r="AJ1996">
        <v>0</v>
      </c>
      <c r="AK1996" s="30">
        <f t="shared" si="205"/>
        <v>2</v>
      </c>
      <c r="AL1996" s="45">
        <v>4</v>
      </c>
      <c r="AM1996" s="32">
        <f t="shared" si="204"/>
        <v>2</v>
      </c>
      <c r="AN1996" s="33" t="str">
        <f t="shared" si="206"/>
        <v>MOROSO</v>
      </c>
      <c r="AO1996" s="33" t="str">
        <f t="shared" si="207"/>
        <v>2meses_pendientes</v>
      </c>
      <c r="AP1996" s="33">
        <f t="shared" si="208"/>
        <v>60</v>
      </c>
      <c r="AQ1996" s="31">
        <f t="shared" si="209"/>
        <v>7</v>
      </c>
    </row>
    <row r="1997" spans="2:43" x14ac:dyDescent="0.3">
      <c r="B1997" s="37">
        <v>46121</v>
      </c>
      <c r="C1997" t="s">
        <v>35</v>
      </c>
      <c r="D1997" t="s">
        <v>14374</v>
      </c>
      <c r="E1997" t="s">
        <v>14375</v>
      </c>
      <c r="F1997" t="s">
        <v>14376</v>
      </c>
      <c r="G1997" t="s">
        <v>14377</v>
      </c>
      <c r="H1997" t="s">
        <v>14378</v>
      </c>
      <c r="I1997" t="s">
        <v>38</v>
      </c>
      <c r="J1997" t="s">
        <v>38</v>
      </c>
      <c r="K1997" t="s">
        <v>468</v>
      </c>
      <c r="L1997" t="s">
        <v>1425</v>
      </c>
      <c r="M1997" t="s">
        <v>14379</v>
      </c>
      <c r="N1997" t="s">
        <v>1498</v>
      </c>
      <c r="O1997" t="s">
        <v>1402</v>
      </c>
      <c r="P1997" t="s">
        <v>1402</v>
      </c>
      <c r="Q1997" t="s">
        <v>14380</v>
      </c>
      <c r="R1997" s="26">
        <v>2</v>
      </c>
      <c r="S1997" s="23">
        <v>362101400000</v>
      </c>
      <c r="T1997" t="s">
        <v>37</v>
      </c>
      <c r="U1997" t="s">
        <v>1404</v>
      </c>
      <c r="V1997" s="39">
        <v>46121</v>
      </c>
      <c r="W1997" s="41">
        <v>30</v>
      </c>
      <c r="X1997" s="26" t="s">
        <v>13368</v>
      </c>
      <c r="Y1997">
        <v>30.44</v>
      </c>
      <c r="Z1997">
        <v>30.44</v>
      </c>
      <c r="AA1997">
        <v>30.44</v>
      </c>
      <c r="AE1997" s="41">
        <v>91.320000000000007</v>
      </c>
      <c r="AF1997">
        <v>1</v>
      </c>
      <c r="AG1997">
        <v>1</v>
      </c>
      <c r="AH1997">
        <v>0</v>
      </c>
      <c r="AI1997">
        <v>0</v>
      </c>
      <c r="AJ1997">
        <v>0</v>
      </c>
      <c r="AK1997" s="30">
        <f t="shared" si="205"/>
        <v>2</v>
      </c>
      <c r="AL1997" s="45">
        <v>4</v>
      </c>
      <c r="AM1997" s="32">
        <f t="shared" si="204"/>
        <v>2</v>
      </c>
      <c r="AN1997" s="33" t="str">
        <f t="shared" si="206"/>
        <v>MOROSO</v>
      </c>
      <c r="AO1997" s="33" t="str">
        <f t="shared" si="207"/>
        <v>2meses_pendientes</v>
      </c>
      <c r="AP1997" s="33">
        <f t="shared" si="208"/>
        <v>60</v>
      </c>
      <c r="AQ1997" s="31">
        <f t="shared" si="209"/>
        <v>9</v>
      </c>
    </row>
    <row r="1998" spans="2:43" x14ac:dyDescent="0.3">
      <c r="B1998" s="37">
        <v>46121</v>
      </c>
      <c r="C1998" t="s">
        <v>35</v>
      </c>
      <c r="D1998" t="s">
        <v>14381</v>
      </c>
      <c r="E1998" t="s">
        <v>14382</v>
      </c>
      <c r="F1998" t="s">
        <v>1425</v>
      </c>
      <c r="G1998" t="s">
        <v>14383</v>
      </c>
      <c r="H1998" t="s">
        <v>14384</v>
      </c>
      <c r="I1998" t="s">
        <v>38</v>
      </c>
      <c r="J1998" t="s">
        <v>38</v>
      </c>
      <c r="K1998" t="s">
        <v>468</v>
      </c>
      <c r="L1998" t="s">
        <v>14385</v>
      </c>
      <c r="M1998" t="s">
        <v>14379</v>
      </c>
      <c r="N1998" t="s">
        <v>1498</v>
      </c>
      <c r="O1998" t="s">
        <v>1402</v>
      </c>
      <c r="P1998" t="s">
        <v>1402</v>
      </c>
      <c r="Q1998" t="s">
        <v>14386</v>
      </c>
      <c r="R1998" s="26">
        <v>2</v>
      </c>
      <c r="S1998" s="23">
        <v>366101550000</v>
      </c>
      <c r="T1998" t="s">
        <v>37</v>
      </c>
      <c r="U1998" t="s">
        <v>1404</v>
      </c>
      <c r="V1998" s="39">
        <v>46122</v>
      </c>
      <c r="W1998" s="41">
        <v>30</v>
      </c>
      <c r="X1998" s="26" t="s">
        <v>13368</v>
      </c>
      <c r="Z1998">
        <v>30.44</v>
      </c>
      <c r="AE1998" s="41">
        <v>30.44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 s="30">
        <f t="shared" si="205"/>
        <v>1</v>
      </c>
      <c r="AL1998" s="45">
        <v>4</v>
      </c>
      <c r="AM1998" s="32">
        <f t="shared" si="204"/>
        <v>3</v>
      </c>
      <c r="AN1998" s="33" t="str">
        <f t="shared" si="206"/>
        <v>MOROSO</v>
      </c>
      <c r="AO1998" s="33" t="str">
        <f t="shared" si="207"/>
        <v>3meses_pendientes</v>
      </c>
      <c r="AP1998" s="33">
        <f t="shared" si="208"/>
        <v>90</v>
      </c>
      <c r="AQ1998" s="31">
        <f t="shared" si="209"/>
        <v>10</v>
      </c>
    </row>
    <row r="1999" spans="2:43" x14ac:dyDescent="0.3">
      <c r="B1999" s="37">
        <v>46123</v>
      </c>
      <c r="C1999" t="s">
        <v>35</v>
      </c>
      <c r="D1999" t="s">
        <v>14387</v>
      </c>
      <c r="E1999" t="s">
        <v>14388</v>
      </c>
      <c r="F1999" t="s">
        <v>1425</v>
      </c>
      <c r="G1999" t="s">
        <v>14389</v>
      </c>
      <c r="H1999" t="s">
        <v>14390</v>
      </c>
      <c r="I1999" t="s">
        <v>38</v>
      </c>
      <c r="J1999" t="s">
        <v>38</v>
      </c>
      <c r="K1999" t="s">
        <v>468</v>
      </c>
      <c r="L1999" t="s">
        <v>14391</v>
      </c>
      <c r="M1999" t="s">
        <v>14392</v>
      </c>
      <c r="N1999" t="s">
        <v>1498</v>
      </c>
      <c r="O1999" t="s">
        <v>1402</v>
      </c>
      <c r="P1999" t="s">
        <v>1402</v>
      </c>
      <c r="Q1999" t="s">
        <v>14393</v>
      </c>
      <c r="R1999" s="26">
        <v>2</v>
      </c>
      <c r="S1999" s="23">
        <v>322096740000</v>
      </c>
      <c r="T1999" t="s">
        <v>37</v>
      </c>
      <c r="U1999" t="s">
        <v>1404</v>
      </c>
      <c r="V1999" s="39">
        <v>46123</v>
      </c>
      <c r="W1999" s="41">
        <v>36</v>
      </c>
      <c r="X1999" s="26" t="s">
        <v>13368</v>
      </c>
      <c r="Y1999">
        <v>34.729999999999997</v>
      </c>
      <c r="Z1999">
        <v>36.86</v>
      </c>
      <c r="AA1999">
        <v>54.8</v>
      </c>
      <c r="AE1999" s="41">
        <v>126.39</v>
      </c>
      <c r="AF1999">
        <v>1</v>
      </c>
      <c r="AG1999">
        <v>1</v>
      </c>
      <c r="AH1999">
        <v>0</v>
      </c>
      <c r="AI1999">
        <v>0</v>
      </c>
      <c r="AJ1999">
        <v>0</v>
      </c>
      <c r="AK1999" s="30">
        <f t="shared" si="205"/>
        <v>2</v>
      </c>
      <c r="AL1999" s="45">
        <v>4</v>
      </c>
      <c r="AM1999" s="32">
        <f t="shared" si="204"/>
        <v>2</v>
      </c>
      <c r="AN1999" s="33" t="str">
        <f t="shared" si="206"/>
        <v>MOROSO</v>
      </c>
      <c r="AO1999" s="33" t="str">
        <f t="shared" si="207"/>
        <v>2meses_pendientes</v>
      </c>
      <c r="AP1999" s="33">
        <f t="shared" si="208"/>
        <v>72</v>
      </c>
      <c r="AQ1999" s="31">
        <f t="shared" si="209"/>
        <v>11</v>
      </c>
    </row>
    <row r="2000" spans="2:43" x14ac:dyDescent="0.3">
      <c r="B2000" s="37">
        <v>46123</v>
      </c>
      <c r="C2000" t="s">
        <v>35</v>
      </c>
      <c r="D2000" t="s">
        <v>14394</v>
      </c>
      <c r="E2000" t="s">
        <v>14395</v>
      </c>
      <c r="F2000" t="s">
        <v>1425</v>
      </c>
      <c r="G2000" t="s">
        <v>14396</v>
      </c>
      <c r="H2000" t="s">
        <v>14397</v>
      </c>
      <c r="I2000" t="s">
        <v>38</v>
      </c>
      <c r="J2000" t="s">
        <v>38</v>
      </c>
      <c r="K2000" t="s">
        <v>468</v>
      </c>
      <c r="L2000" t="s">
        <v>14398</v>
      </c>
      <c r="M2000" t="s">
        <v>14399</v>
      </c>
      <c r="N2000" t="s">
        <v>1498</v>
      </c>
      <c r="O2000" t="s">
        <v>1402</v>
      </c>
      <c r="P2000" t="s">
        <v>1402</v>
      </c>
      <c r="Q2000" t="s">
        <v>14400</v>
      </c>
      <c r="R2000" s="26">
        <v>2</v>
      </c>
      <c r="S2000" s="23">
        <v>367103710000</v>
      </c>
      <c r="T2000" t="s">
        <v>37</v>
      </c>
      <c r="U2000" t="s">
        <v>1404</v>
      </c>
      <c r="V2000" s="39">
        <v>46129</v>
      </c>
      <c r="W2000" s="41">
        <v>30</v>
      </c>
      <c r="X2000" s="26" t="s">
        <v>13368</v>
      </c>
      <c r="Y2000">
        <v>30.44</v>
      </c>
      <c r="AA2000">
        <v>30.44</v>
      </c>
      <c r="AE2000" s="41">
        <v>60.88</v>
      </c>
      <c r="AF2000">
        <v>0</v>
      </c>
      <c r="AG2000">
        <v>1</v>
      </c>
      <c r="AH2000">
        <v>0</v>
      </c>
      <c r="AI2000">
        <v>0</v>
      </c>
      <c r="AJ2000">
        <v>0</v>
      </c>
      <c r="AK2000" s="30">
        <f t="shared" si="205"/>
        <v>1</v>
      </c>
      <c r="AL2000" s="45">
        <v>4</v>
      </c>
      <c r="AM2000" s="32">
        <f t="shared" si="204"/>
        <v>3</v>
      </c>
      <c r="AN2000" s="33" t="str">
        <f t="shared" si="206"/>
        <v>MOROSO</v>
      </c>
      <c r="AO2000" s="33" t="str">
        <f t="shared" si="207"/>
        <v>3meses_pendientes</v>
      </c>
      <c r="AP2000" s="33">
        <f t="shared" si="208"/>
        <v>90</v>
      </c>
      <c r="AQ2000" s="31">
        <f t="shared" si="209"/>
        <v>17</v>
      </c>
    </row>
    <row r="2001" spans="2:43" x14ac:dyDescent="0.3">
      <c r="B2001" s="37">
        <v>46123</v>
      </c>
      <c r="C2001" t="s">
        <v>35</v>
      </c>
      <c r="D2001" t="s">
        <v>14401</v>
      </c>
      <c r="E2001" t="s">
        <v>14402</v>
      </c>
      <c r="F2001" t="s">
        <v>1425</v>
      </c>
      <c r="G2001" t="s">
        <v>14403</v>
      </c>
      <c r="H2001" t="s">
        <v>14404</v>
      </c>
      <c r="I2001" t="s">
        <v>38</v>
      </c>
      <c r="J2001" t="s">
        <v>38</v>
      </c>
      <c r="K2001" t="s">
        <v>468</v>
      </c>
      <c r="L2001" t="s">
        <v>14405</v>
      </c>
      <c r="M2001" t="s">
        <v>14406</v>
      </c>
      <c r="N2001" t="s">
        <v>1498</v>
      </c>
      <c r="O2001" t="s">
        <v>1402</v>
      </c>
      <c r="P2001" t="s">
        <v>1402</v>
      </c>
      <c r="Q2001" t="s">
        <v>14407</v>
      </c>
      <c r="R2001" s="26">
        <v>3</v>
      </c>
      <c r="S2001" s="23">
        <v>206104520000</v>
      </c>
      <c r="T2001" t="s">
        <v>37</v>
      </c>
      <c r="U2001" t="s">
        <v>1404</v>
      </c>
      <c r="V2001" s="39">
        <v>46128</v>
      </c>
      <c r="W2001" s="41">
        <v>35</v>
      </c>
      <c r="X2001" s="26" t="s">
        <v>13368</v>
      </c>
      <c r="Y2001">
        <v>36.93</v>
      </c>
      <c r="AA2001">
        <v>32.65</v>
      </c>
      <c r="AE2001" s="41">
        <v>69.58</v>
      </c>
      <c r="AF2001">
        <v>0</v>
      </c>
      <c r="AG2001">
        <v>1</v>
      </c>
      <c r="AH2001">
        <v>0</v>
      </c>
      <c r="AI2001">
        <v>0</v>
      </c>
      <c r="AJ2001">
        <v>0</v>
      </c>
      <c r="AK2001" s="30">
        <f t="shared" si="205"/>
        <v>1</v>
      </c>
      <c r="AL2001" s="45">
        <v>4</v>
      </c>
      <c r="AM2001" s="32">
        <f t="shared" si="204"/>
        <v>3</v>
      </c>
      <c r="AN2001" s="33" t="str">
        <f t="shared" si="206"/>
        <v>MOROSO</v>
      </c>
      <c r="AO2001" s="33" t="str">
        <f t="shared" si="207"/>
        <v>3meses_pendientes</v>
      </c>
      <c r="AP2001" s="33">
        <f t="shared" si="208"/>
        <v>105</v>
      </c>
      <c r="AQ2001" s="31">
        <f t="shared" si="209"/>
        <v>16</v>
      </c>
    </row>
    <row r="2002" spans="2:43" x14ac:dyDescent="0.3">
      <c r="B2002" s="37">
        <v>46123</v>
      </c>
      <c r="C2002" t="s">
        <v>35</v>
      </c>
      <c r="D2002" t="s">
        <v>14408</v>
      </c>
      <c r="E2002" t="s">
        <v>14409</v>
      </c>
      <c r="F2002" t="s">
        <v>1425</v>
      </c>
      <c r="G2002" t="s">
        <v>14410</v>
      </c>
      <c r="H2002" t="s">
        <v>14411</v>
      </c>
      <c r="I2002" t="s">
        <v>38</v>
      </c>
      <c r="J2002" t="s">
        <v>38</v>
      </c>
      <c r="K2002" t="s">
        <v>468</v>
      </c>
      <c r="L2002" t="s">
        <v>14412</v>
      </c>
      <c r="M2002" t="s">
        <v>14413</v>
      </c>
      <c r="N2002" t="s">
        <v>1498</v>
      </c>
      <c r="O2002" t="s">
        <v>1402</v>
      </c>
      <c r="P2002" t="s">
        <v>1402</v>
      </c>
      <c r="Q2002" t="s">
        <v>14414</v>
      </c>
      <c r="R2002" s="26">
        <v>3</v>
      </c>
      <c r="S2002" s="23">
        <v>991053870000</v>
      </c>
      <c r="T2002" t="s">
        <v>37</v>
      </c>
      <c r="U2002" t="s">
        <v>1404</v>
      </c>
      <c r="V2002" s="39">
        <v>46125</v>
      </c>
      <c r="W2002" s="41">
        <v>35</v>
      </c>
      <c r="X2002" s="26" t="s">
        <v>13368</v>
      </c>
      <c r="AE2002" s="41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 s="30">
        <f t="shared" si="205"/>
        <v>0</v>
      </c>
      <c r="AL2002" s="45">
        <v>4</v>
      </c>
      <c r="AM2002" s="32">
        <f t="shared" si="204"/>
        <v>4</v>
      </c>
      <c r="AN2002" s="33" t="str">
        <f t="shared" si="206"/>
        <v>NPN</v>
      </c>
      <c r="AO2002" s="33" t="str">
        <f t="shared" si="207"/>
        <v>4meses_pendientes</v>
      </c>
      <c r="AP2002" s="33">
        <f t="shared" si="208"/>
        <v>140</v>
      </c>
      <c r="AQ2002" s="31">
        <f t="shared" si="209"/>
        <v>13</v>
      </c>
    </row>
    <row r="2003" spans="2:43" x14ac:dyDescent="0.3">
      <c r="B2003" s="37">
        <v>46124</v>
      </c>
      <c r="C2003" t="s">
        <v>35</v>
      </c>
      <c r="D2003" t="s">
        <v>14415</v>
      </c>
      <c r="E2003" t="s">
        <v>14416</v>
      </c>
      <c r="F2003" t="s">
        <v>1425</v>
      </c>
      <c r="G2003" t="s">
        <v>14417</v>
      </c>
      <c r="H2003" t="s">
        <v>14418</v>
      </c>
      <c r="I2003" t="s">
        <v>38</v>
      </c>
      <c r="J2003" t="s">
        <v>38</v>
      </c>
      <c r="K2003" t="s">
        <v>468</v>
      </c>
      <c r="L2003" t="s">
        <v>14419</v>
      </c>
      <c r="M2003" t="s">
        <v>14420</v>
      </c>
      <c r="N2003" t="s">
        <v>1498</v>
      </c>
      <c r="O2003" t="s">
        <v>1402</v>
      </c>
      <c r="P2003" t="s">
        <v>1402</v>
      </c>
      <c r="Q2003" t="s">
        <v>14421</v>
      </c>
      <c r="R2003" s="26">
        <v>3</v>
      </c>
      <c r="S2003" s="23">
        <v>362104850000</v>
      </c>
      <c r="T2003" t="s">
        <v>37</v>
      </c>
      <c r="U2003" t="s">
        <v>1404</v>
      </c>
      <c r="V2003" s="39">
        <v>46132</v>
      </c>
      <c r="W2003" s="41">
        <v>44</v>
      </c>
      <c r="X2003" s="26" t="s">
        <v>13368</v>
      </c>
      <c r="Y2003">
        <v>45.59</v>
      </c>
      <c r="AA2003">
        <v>41.43</v>
      </c>
      <c r="AB2003">
        <v>43.33</v>
      </c>
      <c r="AE2003" s="41">
        <v>130.35000000000002</v>
      </c>
      <c r="AF2003">
        <v>0</v>
      </c>
      <c r="AG2003">
        <v>1</v>
      </c>
      <c r="AH2003">
        <v>1</v>
      </c>
      <c r="AI2003">
        <v>0</v>
      </c>
      <c r="AJ2003">
        <v>0</v>
      </c>
      <c r="AK2003" s="30">
        <f t="shared" si="205"/>
        <v>2</v>
      </c>
      <c r="AL2003" s="45">
        <v>4</v>
      </c>
      <c r="AM2003" s="32">
        <f t="shared" si="204"/>
        <v>2</v>
      </c>
      <c r="AN2003" s="33" t="str">
        <f t="shared" si="206"/>
        <v>MOROSO</v>
      </c>
      <c r="AO2003" s="33" t="str">
        <f t="shared" si="207"/>
        <v>2meses_pendientes</v>
      </c>
      <c r="AP2003" s="33">
        <f t="shared" si="208"/>
        <v>88</v>
      </c>
      <c r="AQ2003" s="31">
        <f t="shared" si="209"/>
        <v>20</v>
      </c>
    </row>
    <row r="2004" spans="2:43" x14ac:dyDescent="0.3">
      <c r="B2004" s="37">
        <v>46124</v>
      </c>
      <c r="C2004" t="s">
        <v>35</v>
      </c>
      <c r="D2004" t="s">
        <v>14422</v>
      </c>
      <c r="E2004" t="s">
        <v>14423</v>
      </c>
      <c r="F2004" t="s">
        <v>1425</v>
      </c>
      <c r="G2004" t="s">
        <v>14424</v>
      </c>
      <c r="H2004" t="s">
        <v>14425</v>
      </c>
      <c r="I2004" t="s">
        <v>38</v>
      </c>
      <c r="J2004" t="s">
        <v>38</v>
      </c>
      <c r="K2004" t="s">
        <v>468</v>
      </c>
      <c r="L2004" t="s">
        <v>14426</v>
      </c>
      <c r="M2004" t="s">
        <v>14420</v>
      </c>
      <c r="N2004" t="s">
        <v>1498</v>
      </c>
      <c r="O2004" t="s">
        <v>1402</v>
      </c>
      <c r="P2004" t="s">
        <v>1402</v>
      </c>
      <c r="Q2004" t="s">
        <v>14427</v>
      </c>
      <c r="R2004" s="26">
        <v>3</v>
      </c>
      <c r="S2004" s="23">
        <v>366105780000</v>
      </c>
      <c r="T2004" t="s">
        <v>37</v>
      </c>
      <c r="U2004" t="s">
        <v>1404</v>
      </c>
      <c r="V2004" s="39">
        <v>46126</v>
      </c>
      <c r="W2004" s="41">
        <v>42</v>
      </c>
      <c r="X2004" s="26" t="s">
        <v>13368</v>
      </c>
      <c r="Z2004">
        <v>38.08</v>
      </c>
      <c r="AA2004">
        <v>66.38</v>
      </c>
      <c r="AB2004">
        <v>64.38</v>
      </c>
      <c r="AE2004" s="41">
        <v>168.83999999999997</v>
      </c>
      <c r="AF2004">
        <v>1</v>
      </c>
      <c r="AG2004">
        <v>1</v>
      </c>
      <c r="AH2004">
        <v>1</v>
      </c>
      <c r="AI2004">
        <v>0</v>
      </c>
      <c r="AJ2004">
        <v>0</v>
      </c>
      <c r="AK2004" s="30">
        <f t="shared" si="205"/>
        <v>3</v>
      </c>
      <c r="AL2004" s="45">
        <v>4</v>
      </c>
      <c r="AM2004" s="32">
        <f t="shared" si="204"/>
        <v>1</v>
      </c>
      <c r="AN2004" s="33" t="str">
        <f t="shared" si="206"/>
        <v>MOROSO</v>
      </c>
      <c r="AO2004" s="33" t="str">
        <f t="shared" si="207"/>
        <v>1meses_pendientes</v>
      </c>
      <c r="AP2004" s="33">
        <f t="shared" si="208"/>
        <v>42</v>
      </c>
      <c r="AQ2004" s="31">
        <f t="shared" si="209"/>
        <v>14</v>
      </c>
    </row>
    <row r="2005" spans="2:43" x14ac:dyDescent="0.3">
      <c r="B2005" s="37">
        <v>46125</v>
      </c>
      <c r="C2005" t="s">
        <v>35</v>
      </c>
      <c r="D2005" t="s">
        <v>14428</v>
      </c>
      <c r="E2005" t="s">
        <v>14429</v>
      </c>
      <c r="F2005" t="s">
        <v>1425</v>
      </c>
      <c r="G2005" t="s">
        <v>14430</v>
      </c>
      <c r="H2005" t="s">
        <v>14431</v>
      </c>
      <c r="I2005" t="s">
        <v>38</v>
      </c>
      <c r="J2005" t="s">
        <v>38</v>
      </c>
      <c r="K2005" t="s">
        <v>468</v>
      </c>
      <c r="L2005" t="s">
        <v>14432</v>
      </c>
      <c r="M2005" t="s">
        <v>14420</v>
      </c>
      <c r="N2005" t="s">
        <v>1498</v>
      </c>
      <c r="O2005" t="s">
        <v>1402</v>
      </c>
      <c r="P2005" t="s">
        <v>1402</v>
      </c>
      <c r="Q2005" t="s">
        <v>14433</v>
      </c>
      <c r="R2005" s="26">
        <v>2</v>
      </c>
      <c r="S2005" s="23">
        <v>303009590000</v>
      </c>
      <c r="T2005" t="s">
        <v>37</v>
      </c>
      <c r="U2005" t="s">
        <v>1404</v>
      </c>
      <c r="V2005" s="39">
        <v>46126</v>
      </c>
      <c r="W2005" s="41">
        <v>30</v>
      </c>
      <c r="X2005" s="26" t="s">
        <v>13368</v>
      </c>
      <c r="Y2005">
        <v>26</v>
      </c>
      <c r="Z2005">
        <v>31</v>
      </c>
      <c r="AA2005">
        <v>30</v>
      </c>
      <c r="AE2005" s="41">
        <v>87</v>
      </c>
      <c r="AF2005">
        <v>1</v>
      </c>
      <c r="AG2005">
        <v>1</v>
      </c>
      <c r="AH2005">
        <v>0</v>
      </c>
      <c r="AI2005">
        <v>0</v>
      </c>
      <c r="AJ2005">
        <v>0</v>
      </c>
      <c r="AK2005" s="30">
        <f t="shared" si="205"/>
        <v>2</v>
      </c>
      <c r="AL2005" s="45">
        <v>4</v>
      </c>
      <c r="AM2005" s="32">
        <f t="shared" si="204"/>
        <v>2</v>
      </c>
      <c r="AN2005" s="33" t="str">
        <f t="shared" si="206"/>
        <v>MOROSO</v>
      </c>
      <c r="AO2005" s="33" t="str">
        <f t="shared" si="207"/>
        <v>2meses_pendientes</v>
      </c>
      <c r="AP2005" s="33">
        <f t="shared" si="208"/>
        <v>60</v>
      </c>
      <c r="AQ2005" s="31">
        <f t="shared" si="209"/>
        <v>14</v>
      </c>
    </row>
    <row r="2006" spans="2:43" x14ac:dyDescent="0.3">
      <c r="B2006" s="37">
        <v>46125</v>
      </c>
      <c r="C2006" t="s">
        <v>35</v>
      </c>
      <c r="D2006" t="s">
        <v>14434</v>
      </c>
      <c r="E2006" t="s">
        <v>14435</v>
      </c>
      <c r="F2006" t="s">
        <v>1425</v>
      </c>
      <c r="G2006" t="s">
        <v>14436</v>
      </c>
      <c r="H2006" t="s">
        <v>14437</v>
      </c>
      <c r="I2006" t="s">
        <v>38</v>
      </c>
      <c r="J2006" t="s">
        <v>38</v>
      </c>
      <c r="K2006" t="s">
        <v>468</v>
      </c>
      <c r="L2006" t="s">
        <v>14438</v>
      </c>
      <c r="M2006" t="s">
        <v>14439</v>
      </c>
      <c r="N2006" t="s">
        <v>1498</v>
      </c>
      <c r="O2006" t="s">
        <v>1402</v>
      </c>
      <c r="P2006" t="s">
        <v>1402</v>
      </c>
      <c r="Q2006" t="s">
        <v>14440</v>
      </c>
      <c r="R2006" s="26">
        <v>2</v>
      </c>
      <c r="S2006" s="23">
        <v>328097230000</v>
      </c>
      <c r="T2006" t="s">
        <v>37</v>
      </c>
      <c r="U2006" t="s">
        <v>1404</v>
      </c>
      <c r="V2006" s="39">
        <v>46127</v>
      </c>
      <c r="W2006" s="41">
        <v>30</v>
      </c>
      <c r="X2006" s="26" t="s">
        <v>13368</v>
      </c>
      <c r="AE2006" s="41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 s="30">
        <f t="shared" si="205"/>
        <v>0</v>
      </c>
      <c r="AL2006" s="45">
        <v>4</v>
      </c>
      <c r="AM2006" s="32">
        <f t="shared" si="204"/>
        <v>4</v>
      </c>
      <c r="AN2006" s="33" t="str">
        <f t="shared" si="206"/>
        <v>NPN</v>
      </c>
      <c r="AO2006" s="33" t="str">
        <f t="shared" si="207"/>
        <v>4meses_pendientes</v>
      </c>
      <c r="AP2006" s="33">
        <f t="shared" si="208"/>
        <v>120</v>
      </c>
      <c r="AQ2006" s="31">
        <f t="shared" si="209"/>
        <v>15</v>
      </c>
    </row>
    <row r="2007" spans="2:43" x14ac:dyDescent="0.3">
      <c r="B2007" s="37">
        <v>46128</v>
      </c>
      <c r="C2007" t="s">
        <v>35</v>
      </c>
      <c r="D2007" t="s">
        <v>14441</v>
      </c>
      <c r="E2007" t="s">
        <v>14442</v>
      </c>
      <c r="F2007" t="s">
        <v>1425</v>
      </c>
      <c r="G2007" t="s">
        <v>14443</v>
      </c>
      <c r="H2007" t="s">
        <v>14444</v>
      </c>
      <c r="I2007" t="s">
        <v>38</v>
      </c>
      <c r="J2007" t="s">
        <v>38</v>
      </c>
      <c r="K2007" t="s">
        <v>468</v>
      </c>
      <c r="L2007" t="s">
        <v>14445</v>
      </c>
      <c r="M2007" t="s">
        <v>14446</v>
      </c>
      <c r="N2007" t="s">
        <v>1498</v>
      </c>
      <c r="O2007" t="s">
        <v>1402</v>
      </c>
      <c r="P2007" t="s">
        <v>1402</v>
      </c>
      <c r="Q2007" t="s">
        <v>14447</v>
      </c>
      <c r="R2007" s="26">
        <v>2</v>
      </c>
      <c r="S2007" s="23">
        <v>297096090000</v>
      </c>
      <c r="T2007" t="s">
        <v>37</v>
      </c>
      <c r="U2007" t="s">
        <v>1404</v>
      </c>
      <c r="V2007" s="39">
        <v>46128</v>
      </c>
      <c r="W2007" s="41">
        <v>30</v>
      </c>
      <c r="X2007" s="26" t="s">
        <v>13368</v>
      </c>
      <c r="Z2007">
        <v>30.44</v>
      </c>
      <c r="AA2007">
        <v>30.44</v>
      </c>
      <c r="AE2007" s="41">
        <v>60.88</v>
      </c>
      <c r="AF2007">
        <v>1</v>
      </c>
      <c r="AG2007">
        <v>1</v>
      </c>
      <c r="AH2007">
        <v>0</v>
      </c>
      <c r="AI2007">
        <v>0</v>
      </c>
      <c r="AJ2007">
        <v>0</v>
      </c>
      <c r="AK2007" s="30">
        <f t="shared" si="205"/>
        <v>2</v>
      </c>
      <c r="AL2007" s="45">
        <v>4</v>
      </c>
      <c r="AM2007" s="32">
        <f t="shared" si="204"/>
        <v>2</v>
      </c>
      <c r="AN2007" s="33" t="str">
        <f t="shared" si="206"/>
        <v>MOROSO</v>
      </c>
      <c r="AO2007" s="33" t="str">
        <f t="shared" si="207"/>
        <v>2meses_pendientes</v>
      </c>
      <c r="AP2007" s="33">
        <f t="shared" si="208"/>
        <v>60</v>
      </c>
      <c r="AQ2007" s="31">
        <f t="shared" si="209"/>
        <v>16</v>
      </c>
    </row>
    <row r="2008" spans="2:43" x14ac:dyDescent="0.3">
      <c r="B2008" s="37">
        <v>46130</v>
      </c>
      <c r="C2008" t="s">
        <v>35</v>
      </c>
      <c r="D2008" t="s">
        <v>14448</v>
      </c>
      <c r="E2008" t="s">
        <v>14449</v>
      </c>
      <c r="F2008" t="s">
        <v>1425</v>
      </c>
      <c r="G2008" t="s">
        <v>14450</v>
      </c>
      <c r="H2008" t="s">
        <v>14451</v>
      </c>
      <c r="I2008" t="s">
        <v>38</v>
      </c>
      <c r="J2008" t="s">
        <v>38</v>
      </c>
      <c r="K2008" t="s">
        <v>468</v>
      </c>
      <c r="L2008" t="s">
        <v>14452</v>
      </c>
      <c r="M2008" t="s">
        <v>14453</v>
      </c>
      <c r="N2008" t="s">
        <v>1498</v>
      </c>
      <c r="O2008" t="s">
        <v>1402</v>
      </c>
      <c r="P2008" t="s">
        <v>1402</v>
      </c>
      <c r="Q2008" t="s">
        <v>14454</v>
      </c>
      <c r="R2008" s="26">
        <v>2</v>
      </c>
      <c r="S2008" s="23">
        <v>368110620000</v>
      </c>
      <c r="T2008" t="s">
        <v>37</v>
      </c>
      <c r="U2008" t="s">
        <v>1404</v>
      </c>
      <c r="V2008" s="39">
        <v>46130</v>
      </c>
      <c r="W2008" s="41">
        <v>30</v>
      </c>
      <c r="X2008" s="26" t="s">
        <v>13368</v>
      </c>
      <c r="Z2008">
        <v>30.44</v>
      </c>
      <c r="AA2008">
        <v>30.44</v>
      </c>
      <c r="AE2008" s="41">
        <v>60.88</v>
      </c>
      <c r="AF2008">
        <v>1</v>
      </c>
      <c r="AG2008">
        <v>1</v>
      </c>
      <c r="AH2008">
        <v>0</v>
      </c>
      <c r="AI2008">
        <v>0</v>
      </c>
      <c r="AJ2008">
        <v>0</v>
      </c>
      <c r="AK2008" s="30">
        <f t="shared" si="205"/>
        <v>2</v>
      </c>
      <c r="AL2008" s="45">
        <v>4</v>
      </c>
      <c r="AM2008" s="32">
        <f t="shared" si="204"/>
        <v>2</v>
      </c>
      <c r="AN2008" s="33" t="str">
        <f t="shared" si="206"/>
        <v>MOROSO</v>
      </c>
      <c r="AO2008" s="33" t="str">
        <f t="shared" si="207"/>
        <v>2meses_pendientes</v>
      </c>
      <c r="AP2008" s="33">
        <f t="shared" si="208"/>
        <v>60</v>
      </c>
      <c r="AQ2008" s="31">
        <f t="shared" si="209"/>
        <v>18</v>
      </c>
    </row>
    <row r="2009" spans="2:43" x14ac:dyDescent="0.3">
      <c r="B2009" s="37">
        <v>46130</v>
      </c>
      <c r="C2009" t="s">
        <v>35</v>
      </c>
      <c r="D2009" t="s">
        <v>14455</v>
      </c>
      <c r="E2009" t="s">
        <v>14456</v>
      </c>
      <c r="F2009" t="s">
        <v>1425</v>
      </c>
      <c r="G2009" t="s">
        <v>14457</v>
      </c>
      <c r="H2009" t="s">
        <v>14458</v>
      </c>
      <c r="I2009" t="s">
        <v>38</v>
      </c>
      <c r="J2009" t="s">
        <v>38</v>
      </c>
      <c r="K2009" t="s">
        <v>468</v>
      </c>
      <c r="L2009" t="s">
        <v>14459</v>
      </c>
      <c r="M2009" t="s">
        <v>14460</v>
      </c>
      <c r="N2009" t="s">
        <v>1498</v>
      </c>
      <c r="O2009" t="s">
        <v>1402</v>
      </c>
      <c r="P2009" t="s">
        <v>1402</v>
      </c>
      <c r="Q2009" t="s">
        <v>14461</v>
      </c>
      <c r="R2009" s="26">
        <v>2</v>
      </c>
      <c r="S2009" s="23">
        <v>361109840000</v>
      </c>
      <c r="T2009" t="s">
        <v>37</v>
      </c>
      <c r="U2009" t="s">
        <v>1404</v>
      </c>
      <c r="V2009" s="39">
        <v>46132</v>
      </c>
      <c r="W2009" s="41">
        <v>30</v>
      </c>
      <c r="X2009" s="26" t="s">
        <v>13368</v>
      </c>
      <c r="Y2009">
        <v>30.44</v>
      </c>
      <c r="AA2009">
        <v>30.44</v>
      </c>
      <c r="AB2009">
        <v>28.41</v>
      </c>
      <c r="AE2009" s="41">
        <v>89.29</v>
      </c>
      <c r="AF2009">
        <v>0</v>
      </c>
      <c r="AG2009">
        <v>1</v>
      </c>
      <c r="AH2009">
        <v>1</v>
      </c>
      <c r="AI2009">
        <v>0</v>
      </c>
      <c r="AJ2009">
        <v>0</v>
      </c>
      <c r="AK2009" s="30">
        <f t="shared" si="205"/>
        <v>2</v>
      </c>
      <c r="AL2009" s="45">
        <v>4</v>
      </c>
      <c r="AM2009" s="32">
        <f t="shared" si="204"/>
        <v>2</v>
      </c>
      <c r="AN2009" s="33" t="str">
        <f t="shared" si="206"/>
        <v>MOROSO</v>
      </c>
      <c r="AO2009" s="33" t="str">
        <f t="shared" si="207"/>
        <v>2meses_pendientes</v>
      </c>
      <c r="AP2009" s="33">
        <f t="shared" si="208"/>
        <v>60</v>
      </c>
      <c r="AQ2009" s="31">
        <f t="shared" si="209"/>
        <v>20</v>
      </c>
    </row>
    <row r="2010" spans="2:43" x14ac:dyDescent="0.3">
      <c r="B2010" s="37">
        <v>46133</v>
      </c>
      <c r="C2010" t="s">
        <v>35</v>
      </c>
      <c r="D2010" t="s">
        <v>14462</v>
      </c>
      <c r="E2010" t="s">
        <v>14463</v>
      </c>
      <c r="F2010" t="s">
        <v>1425</v>
      </c>
      <c r="G2010" t="s">
        <v>14464</v>
      </c>
      <c r="H2010" t="s">
        <v>14465</v>
      </c>
      <c r="I2010" t="s">
        <v>38</v>
      </c>
      <c r="J2010" t="s">
        <v>38</v>
      </c>
      <c r="K2010" t="s">
        <v>468</v>
      </c>
      <c r="L2010" t="s">
        <v>14466</v>
      </c>
      <c r="M2010" t="s">
        <v>14467</v>
      </c>
      <c r="N2010" t="s">
        <v>1498</v>
      </c>
      <c r="O2010" t="s">
        <v>1402</v>
      </c>
      <c r="P2010" t="s">
        <v>1402</v>
      </c>
      <c r="Q2010" t="s">
        <v>14468</v>
      </c>
      <c r="R2010" s="26">
        <v>2</v>
      </c>
      <c r="S2010" s="23">
        <v>365111640000</v>
      </c>
      <c r="T2010" t="s">
        <v>37</v>
      </c>
      <c r="U2010" t="s">
        <v>1404</v>
      </c>
      <c r="V2010" s="39">
        <v>46133</v>
      </c>
      <c r="W2010" s="41">
        <v>33</v>
      </c>
      <c r="X2010" s="26" t="s">
        <v>13368</v>
      </c>
      <c r="Z2010">
        <v>33.65</v>
      </c>
      <c r="AA2010">
        <v>33.65</v>
      </c>
      <c r="AE2010" s="41">
        <v>67.3</v>
      </c>
      <c r="AF2010">
        <v>1</v>
      </c>
      <c r="AG2010">
        <v>1</v>
      </c>
      <c r="AH2010">
        <v>0</v>
      </c>
      <c r="AI2010">
        <v>0</v>
      </c>
      <c r="AJ2010">
        <v>0</v>
      </c>
      <c r="AK2010" s="30">
        <f t="shared" si="205"/>
        <v>2</v>
      </c>
      <c r="AL2010" s="45">
        <v>4</v>
      </c>
      <c r="AM2010" s="32">
        <f t="shared" si="204"/>
        <v>2</v>
      </c>
      <c r="AN2010" s="33" t="str">
        <f t="shared" si="206"/>
        <v>MOROSO</v>
      </c>
      <c r="AO2010" s="33" t="str">
        <f t="shared" si="207"/>
        <v>2meses_pendientes</v>
      </c>
      <c r="AP2010" s="33">
        <f t="shared" si="208"/>
        <v>66</v>
      </c>
      <c r="AQ2010" s="31">
        <f t="shared" si="209"/>
        <v>21</v>
      </c>
    </row>
    <row r="2011" spans="2:43" x14ac:dyDescent="0.3">
      <c r="B2011" s="37">
        <v>46133</v>
      </c>
      <c r="C2011" t="s">
        <v>35</v>
      </c>
      <c r="D2011" t="s">
        <v>14469</v>
      </c>
      <c r="E2011" t="s">
        <v>14470</v>
      </c>
      <c r="F2011" t="s">
        <v>1425</v>
      </c>
      <c r="G2011" t="s">
        <v>14471</v>
      </c>
      <c r="H2011" t="s">
        <v>14472</v>
      </c>
      <c r="I2011" t="s">
        <v>38</v>
      </c>
      <c r="J2011" t="s">
        <v>38</v>
      </c>
      <c r="K2011" t="s">
        <v>468</v>
      </c>
      <c r="L2011" t="s">
        <v>14473</v>
      </c>
      <c r="M2011" t="s">
        <v>14453</v>
      </c>
      <c r="N2011" t="s">
        <v>1498</v>
      </c>
      <c r="O2011" t="s">
        <v>1402</v>
      </c>
      <c r="P2011" t="s">
        <v>1402</v>
      </c>
      <c r="Q2011" t="s">
        <v>14474</v>
      </c>
      <c r="R2011" s="26">
        <v>2</v>
      </c>
      <c r="S2011" s="23">
        <v>185019160000</v>
      </c>
      <c r="T2011" t="s">
        <v>37</v>
      </c>
      <c r="U2011" t="s">
        <v>1404</v>
      </c>
      <c r="V2011" s="39">
        <v>46133</v>
      </c>
      <c r="W2011" s="41">
        <v>40</v>
      </c>
      <c r="X2011" s="26" t="s">
        <v>13368</v>
      </c>
      <c r="Z2011">
        <v>40.54</v>
      </c>
      <c r="AE2011" s="41">
        <v>40.54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 s="30">
        <f t="shared" si="205"/>
        <v>1</v>
      </c>
      <c r="AL2011" s="45">
        <v>4</v>
      </c>
      <c r="AM2011" s="32">
        <f t="shared" si="204"/>
        <v>3</v>
      </c>
      <c r="AN2011" s="33" t="str">
        <f t="shared" si="206"/>
        <v>MOROSO</v>
      </c>
      <c r="AO2011" s="33" t="str">
        <f t="shared" si="207"/>
        <v>3meses_pendientes</v>
      </c>
      <c r="AP2011" s="33">
        <f t="shared" si="208"/>
        <v>120</v>
      </c>
      <c r="AQ2011" s="31">
        <f t="shared" si="209"/>
        <v>21</v>
      </c>
    </row>
    <row r="2012" spans="2:43" x14ac:dyDescent="0.3">
      <c r="B2012" s="37">
        <v>46134</v>
      </c>
      <c r="C2012" t="s">
        <v>35</v>
      </c>
      <c r="D2012" t="s">
        <v>14475</v>
      </c>
      <c r="E2012" t="s">
        <v>14476</v>
      </c>
      <c r="F2012" t="s">
        <v>1425</v>
      </c>
      <c r="G2012" t="s">
        <v>14477</v>
      </c>
      <c r="H2012" t="s">
        <v>14478</v>
      </c>
      <c r="I2012" t="s">
        <v>38</v>
      </c>
      <c r="J2012" t="s">
        <v>38</v>
      </c>
      <c r="K2012" t="s">
        <v>468</v>
      </c>
      <c r="L2012" t="s">
        <v>14479</v>
      </c>
      <c r="M2012" t="s">
        <v>14480</v>
      </c>
      <c r="N2012" t="s">
        <v>1498</v>
      </c>
      <c r="O2012" t="s">
        <v>1402</v>
      </c>
      <c r="P2012" t="s">
        <v>1402</v>
      </c>
      <c r="Q2012" t="s">
        <v>14481</v>
      </c>
      <c r="R2012" s="26">
        <v>3</v>
      </c>
      <c r="S2012" s="23">
        <v>367114530000</v>
      </c>
      <c r="T2012" t="s">
        <v>37</v>
      </c>
      <c r="U2012" t="s">
        <v>1404</v>
      </c>
      <c r="V2012" s="39">
        <v>46135</v>
      </c>
      <c r="W2012" s="41">
        <v>33</v>
      </c>
      <c r="X2012" s="26" t="s">
        <v>13368</v>
      </c>
      <c r="Y2012">
        <v>34.909999999999997</v>
      </c>
      <c r="Z2012">
        <v>44.53</v>
      </c>
      <c r="AA2012">
        <v>80.14</v>
      </c>
      <c r="AB2012">
        <v>18</v>
      </c>
      <c r="AE2012" s="41">
        <v>177.57999999999998</v>
      </c>
      <c r="AF2012">
        <v>1</v>
      </c>
      <c r="AG2012">
        <v>1</v>
      </c>
      <c r="AH2012">
        <v>1</v>
      </c>
      <c r="AI2012">
        <v>0</v>
      </c>
      <c r="AJ2012">
        <v>0</v>
      </c>
      <c r="AK2012" s="30">
        <f t="shared" si="205"/>
        <v>3</v>
      </c>
      <c r="AL2012" s="45">
        <v>4</v>
      </c>
      <c r="AM2012" s="32">
        <f t="shared" si="204"/>
        <v>1</v>
      </c>
      <c r="AN2012" s="33" t="str">
        <f t="shared" si="206"/>
        <v>MOROSO</v>
      </c>
      <c r="AO2012" s="33" t="str">
        <f t="shared" si="207"/>
        <v>1meses_pendientes</v>
      </c>
      <c r="AP2012" s="33">
        <f t="shared" si="208"/>
        <v>33</v>
      </c>
      <c r="AQ2012" s="31">
        <f t="shared" si="209"/>
        <v>23</v>
      </c>
    </row>
    <row r="2013" spans="2:43" x14ac:dyDescent="0.3">
      <c r="B2013" s="37">
        <v>46135</v>
      </c>
      <c r="C2013" t="s">
        <v>35</v>
      </c>
      <c r="D2013" t="s">
        <v>14482</v>
      </c>
      <c r="E2013" t="s">
        <v>14483</v>
      </c>
      <c r="F2013" t="s">
        <v>1425</v>
      </c>
      <c r="G2013" t="s">
        <v>14484</v>
      </c>
      <c r="H2013" t="s">
        <v>14485</v>
      </c>
      <c r="I2013" t="s">
        <v>38</v>
      </c>
      <c r="J2013" t="s">
        <v>2538</v>
      </c>
      <c r="K2013" t="s">
        <v>2538</v>
      </c>
      <c r="L2013" t="s">
        <v>14486</v>
      </c>
      <c r="M2013" t="s">
        <v>14487</v>
      </c>
      <c r="N2013" t="s">
        <v>1498</v>
      </c>
      <c r="O2013" t="s">
        <v>1402</v>
      </c>
      <c r="P2013" t="s">
        <v>1402</v>
      </c>
      <c r="Q2013" t="s">
        <v>14488</v>
      </c>
      <c r="R2013" s="26">
        <v>2</v>
      </c>
      <c r="S2013" s="23">
        <v>367115090000</v>
      </c>
      <c r="T2013" t="s">
        <v>37</v>
      </c>
      <c r="U2013" t="s">
        <v>1404</v>
      </c>
      <c r="V2013" s="39">
        <v>46137</v>
      </c>
      <c r="W2013" s="41">
        <v>30</v>
      </c>
      <c r="X2013" s="26" t="s">
        <v>13368</v>
      </c>
      <c r="Z2013">
        <v>30.44</v>
      </c>
      <c r="AA2013">
        <v>30.44</v>
      </c>
      <c r="AE2013" s="41">
        <v>60.88</v>
      </c>
      <c r="AF2013">
        <v>1</v>
      </c>
      <c r="AG2013">
        <v>1</v>
      </c>
      <c r="AH2013">
        <v>0</v>
      </c>
      <c r="AI2013">
        <v>0</v>
      </c>
      <c r="AJ2013">
        <v>0</v>
      </c>
      <c r="AK2013" s="30">
        <f t="shared" si="205"/>
        <v>2</v>
      </c>
      <c r="AL2013" s="45">
        <v>4</v>
      </c>
      <c r="AM2013" s="32">
        <f t="shared" si="204"/>
        <v>2</v>
      </c>
      <c r="AN2013" s="33" t="str">
        <f t="shared" si="206"/>
        <v>MOROSO</v>
      </c>
      <c r="AO2013" s="33" t="str">
        <f t="shared" si="207"/>
        <v>2meses_pendientes</v>
      </c>
      <c r="AP2013" s="33">
        <f t="shared" si="208"/>
        <v>60</v>
      </c>
      <c r="AQ2013" s="31">
        <f t="shared" si="209"/>
        <v>25</v>
      </c>
    </row>
    <row r="2014" spans="2:43" x14ac:dyDescent="0.3">
      <c r="B2014" s="37">
        <v>46118</v>
      </c>
      <c r="C2014" t="s">
        <v>35</v>
      </c>
      <c r="D2014" t="s">
        <v>14489</v>
      </c>
      <c r="E2014" t="s">
        <v>14490</v>
      </c>
      <c r="F2014" t="s">
        <v>14491</v>
      </c>
      <c r="G2014" t="s">
        <v>14492</v>
      </c>
      <c r="H2014" t="s">
        <v>14493</v>
      </c>
      <c r="I2014" t="s">
        <v>38</v>
      </c>
      <c r="J2014" t="s">
        <v>38</v>
      </c>
      <c r="K2014" t="s">
        <v>1713</v>
      </c>
      <c r="L2014" t="s">
        <v>14491</v>
      </c>
      <c r="M2014" t="s">
        <v>14494</v>
      </c>
      <c r="N2014" t="s">
        <v>1640</v>
      </c>
      <c r="O2014" t="s">
        <v>1402</v>
      </c>
      <c r="P2014" t="s">
        <v>1402</v>
      </c>
      <c r="Q2014" t="s">
        <v>14495</v>
      </c>
      <c r="R2014" s="26">
        <v>2</v>
      </c>
      <c r="S2014" s="23">
        <v>367095270000</v>
      </c>
      <c r="T2014" t="s">
        <v>37</v>
      </c>
      <c r="U2014" t="s">
        <v>1404</v>
      </c>
      <c r="V2014" s="39">
        <v>46116</v>
      </c>
      <c r="W2014" s="41">
        <v>30</v>
      </c>
      <c r="X2014" s="26" t="s">
        <v>13368</v>
      </c>
      <c r="Y2014">
        <v>40</v>
      </c>
      <c r="AE2014" s="41">
        <v>40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 s="30">
        <f t="shared" si="205"/>
        <v>0</v>
      </c>
      <c r="AL2014" s="45">
        <v>4</v>
      </c>
      <c r="AM2014" s="32">
        <f t="shared" si="204"/>
        <v>4</v>
      </c>
      <c r="AN2014" s="33" t="str">
        <f t="shared" si="206"/>
        <v>NPN</v>
      </c>
      <c r="AO2014" s="33" t="str">
        <f t="shared" si="207"/>
        <v>4meses_pendientes</v>
      </c>
      <c r="AP2014" s="33">
        <f t="shared" si="208"/>
        <v>120</v>
      </c>
      <c r="AQ2014" s="31">
        <f t="shared" si="209"/>
        <v>4</v>
      </c>
    </row>
    <row r="2015" spans="2:43" x14ac:dyDescent="0.3">
      <c r="B2015" s="37">
        <v>46119</v>
      </c>
      <c r="C2015" t="s">
        <v>35</v>
      </c>
      <c r="D2015" t="s">
        <v>14496</v>
      </c>
      <c r="E2015" t="s">
        <v>14497</v>
      </c>
      <c r="F2015" t="s">
        <v>14498</v>
      </c>
      <c r="G2015" t="s">
        <v>14499</v>
      </c>
      <c r="H2015" t="s">
        <v>14500</v>
      </c>
      <c r="I2015" t="s">
        <v>38</v>
      </c>
      <c r="J2015" t="s">
        <v>38</v>
      </c>
      <c r="K2015" t="s">
        <v>1480</v>
      </c>
      <c r="L2015" t="s">
        <v>14498</v>
      </c>
      <c r="M2015" t="s">
        <v>14501</v>
      </c>
      <c r="N2015" t="s">
        <v>1640</v>
      </c>
      <c r="O2015" t="s">
        <v>1402</v>
      </c>
      <c r="P2015" t="s">
        <v>1402</v>
      </c>
      <c r="Q2015" t="s">
        <v>14502</v>
      </c>
      <c r="R2015" s="26">
        <v>3</v>
      </c>
      <c r="S2015" s="23">
        <v>361099770000</v>
      </c>
      <c r="T2015" t="s">
        <v>37</v>
      </c>
      <c r="U2015" t="s">
        <v>1404</v>
      </c>
      <c r="V2015" s="39">
        <v>46121</v>
      </c>
      <c r="W2015" s="41">
        <v>34</v>
      </c>
      <c r="X2015" s="26" t="s">
        <v>13368</v>
      </c>
      <c r="Y2015">
        <v>80</v>
      </c>
      <c r="AB2015">
        <v>10.82</v>
      </c>
      <c r="AE2015" s="41">
        <v>90.82</v>
      </c>
      <c r="AF2015">
        <v>0</v>
      </c>
      <c r="AG2015">
        <v>0</v>
      </c>
      <c r="AH2015">
        <v>1</v>
      </c>
      <c r="AI2015">
        <v>0</v>
      </c>
      <c r="AJ2015">
        <v>0</v>
      </c>
      <c r="AK2015" s="30">
        <f t="shared" si="205"/>
        <v>1</v>
      </c>
      <c r="AL2015" s="45">
        <v>4</v>
      </c>
      <c r="AM2015" s="32">
        <f t="shared" si="204"/>
        <v>3</v>
      </c>
      <c r="AN2015" s="33" t="str">
        <f t="shared" si="206"/>
        <v>MOROSO</v>
      </c>
      <c r="AO2015" s="33" t="str">
        <f t="shared" si="207"/>
        <v>3meses_pendientes</v>
      </c>
      <c r="AP2015" s="33">
        <f t="shared" si="208"/>
        <v>102</v>
      </c>
      <c r="AQ2015" s="31">
        <f t="shared" si="209"/>
        <v>9</v>
      </c>
    </row>
    <row r="2016" spans="2:43" x14ac:dyDescent="0.3">
      <c r="B2016" s="37">
        <v>46121</v>
      </c>
      <c r="C2016" t="s">
        <v>35</v>
      </c>
      <c r="D2016" t="s">
        <v>14503</v>
      </c>
      <c r="E2016" t="s">
        <v>14504</v>
      </c>
      <c r="F2016" t="s">
        <v>14505</v>
      </c>
      <c r="G2016" t="s">
        <v>14506</v>
      </c>
      <c r="H2016" t="s">
        <v>14507</v>
      </c>
      <c r="I2016" t="s">
        <v>38</v>
      </c>
      <c r="J2016" t="s">
        <v>44</v>
      </c>
      <c r="K2016" t="s">
        <v>45</v>
      </c>
      <c r="L2016" t="s">
        <v>14505</v>
      </c>
      <c r="M2016" t="s">
        <v>14508</v>
      </c>
      <c r="N2016" t="s">
        <v>1640</v>
      </c>
      <c r="O2016" t="s">
        <v>1402</v>
      </c>
      <c r="P2016" t="s">
        <v>1402</v>
      </c>
      <c r="Q2016" t="s">
        <v>14509</v>
      </c>
      <c r="R2016" s="26">
        <v>2</v>
      </c>
      <c r="S2016" s="23">
        <v>365100730000</v>
      </c>
      <c r="T2016" t="s">
        <v>37</v>
      </c>
      <c r="U2016" t="s">
        <v>1404</v>
      </c>
      <c r="V2016" s="39">
        <v>46123</v>
      </c>
      <c r="W2016" s="41">
        <v>30</v>
      </c>
      <c r="X2016" s="26" t="s">
        <v>13368</v>
      </c>
      <c r="Y2016">
        <v>30.44</v>
      </c>
      <c r="Z2016">
        <v>30.44</v>
      </c>
      <c r="AA2016">
        <v>30.44</v>
      </c>
      <c r="AE2016" s="41">
        <v>91.320000000000007</v>
      </c>
      <c r="AF2016">
        <v>1</v>
      </c>
      <c r="AG2016">
        <v>1</v>
      </c>
      <c r="AH2016">
        <v>0</v>
      </c>
      <c r="AI2016">
        <v>0</v>
      </c>
      <c r="AJ2016">
        <v>0</v>
      </c>
      <c r="AK2016" s="30">
        <f t="shared" si="205"/>
        <v>2</v>
      </c>
      <c r="AL2016" s="45">
        <v>4</v>
      </c>
      <c r="AM2016" s="32">
        <f t="shared" si="204"/>
        <v>2</v>
      </c>
      <c r="AN2016" s="33" t="str">
        <f t="shared" si="206"/>
        <v>MOROSO</v>
      </c>
      <c r="AO2016" s="33" t="str">
        <f t="shared" si="207"/>
        <v>2meses_pendientes</v>
      </c>
      <c r="AP2016" s="33">
        <f t="shared" si="208"/>
        <v>60</v>
      </c>
      <c r="AQ2016" s="31">
        <f t="shared" si="209"/>
        <v>11</v>
      </c>
    </row>
    <row r="2017" spans="2:43" x14ac:dyDescent="0.3">
      <c r="B2017" s="37">
        <v>46123</v>
      </c>
      <c r="C2017" t="s">
        <v>35</v>
      </c>
      <c r="D2017" t="s">
        <v>14510</v>
      </c>
      <c r="E2017" t="s">
        <v>14511</v>
      </c>
      <c r="F2017" t="s">
        <v>14512</v>
      </c>
      <c r="G2017" t="s">
        <v>14513</v>
      </c>
      <c r="H2017" t="s">
        <v>14514</v>
      </c>
      <c r="I2017" t="s">
        <v>38</v>
      </c>
      <c r="J2017" t="s">
        <v>38</v>
      </c>
      <c r="K2017" t="s">
        <v>476</v>
      </c>
      <c r="L2017" t="s">
        <v>14512</v>
      </c>
      <c r="M2017" t="s">
        <v>14515</v>
      </c>
      <c r="N2017" t="s">
        <v>1640</v>
      </c>
      <c r="O2017" t="s">
        <v>1402</v>
      </c>
      <c r="P2017" t="s">
        <v>1402</v>
      </c>
      <c r="Q2017" t="s">
        <v>14516</v>
      </c>
      <c r="R2017" s="26">
        <v>3</v>
      </c>
      <c r="S2017" s="23">
        <v>362097470000</v>
      </c>
      <c r="T2017" t="s">
        <v>37</v>
      </c>
      <c r="U2017" t="s">
        <v>1404</v>
      </c>
      <c r="V2017" s="39">
        <v>46119</v>
      </c>
      <c r="W2017" s="41">
        <v>53</v>
      </c>
      <c r="X2017" s="26" t="s">
        <v>13368</v>
      </c>
      <c r="Y2017">
        <v>55.3</v>
      </c>
      <c r="Z2017">
        <v>55.28</v>
      </c>
      <c r="AB2017">
        <v>15.29</v>
      </c>
      <c r="AE2017" s="41">
        <v>125.87</v>
      </c>
      <c r="AF2017">
        <v>1</v>
      </c>
      <c r="AG2017">
        <v>0</v>
      </c>
      <c r="AH2017">
        <v>1</v>
      </c>
      <c r="AI2017">
        <v>0</v>
      </c>
      <c r="AJ2017">
        <v>0</v>
      </c>
      <c r="AK2017" s="30">
        <f t="shared" si="205"/>
        <v>2</v>
      </c>
      <c r="AL2017" s="45">
        <v>4</v>
      </c>
      <c r="AM2017" s="32">
        <f t="shared" si="204"/>
        <v>2</v>
      </c>
      <c r="AN2017" s="33" t="str">
        <f t="shared" si="206"/>
        <v>MOROSO</v>
      </c>
      <c r="AO2017" s="33" t="str">
        <f t="shared" si="207"/>
        <v>2meses_pendientes</v>
      </c>
      <c r="AP2017" s="33">
        <f t="shared" si="208"/>
        <v>106</v>
      </c>
      <c r="AQ2017" s="31">
        <f t="shared" si="209"/>
        <v>7</v>
      </c>
    </row>
    <row r="2018" spans="2:43" x14ac:dyDescent="0.3">
      <c r="B2018" s="37">
        <v>46123</v>
      </c>
      <c r="C2018" t="s">
        <v>35</v>
      </c>
      <c r="D2018" t="s">
        <v>14517</v>
      </c>
      <c r="E2018" t="s">
        <v>14518</v>
      </c>
      <c r="F2018" t="s">
        <v>14519</v>
      </c>
      <c r="G2018" t="s">
        <v>14520</v>
      </c>
      <c r="H2018" t="s">
        <v>14521</v>
      </c>
      <c r="I2018" t="s">
        <v>38</v>
      </c>
      <c r="J2018" t="s">
        <v>38</v>
      </c>
      <c r="K2018" t="s">
        <v>476</v>
      </c>
      <c r="L2018" t="s">
        <v>14519</v>
      </c>
      <c r="M2018" t="s">
        <v>14522</v>
      </c>
      <c r="N2018" t="s">
        <v>1640</v>
      </c>
      <c r="O2018" t="s">
        <v>1402</v>
      </c>
      <c r="P2018" t="s">
        <v>1402</v>
      </c>
      <c r="Q2018" t="s">
        <v>14523</v>
      </c>
      <c r="R2018" s="26">
        <v>3</v>
      </c>
      <c r="S2018" s="23">
        <v>365102710000</v>
      </c>
      <c r="T2018" t="s">
        <v>37</v>
      </c>
      <c r="U2018" t="s">
        <v>1404</v>
      </c>
      <c r="V2018" s="39">
        <v>46126</v>
      </c>
      <c r="W2018" s="41">
        <v>35</v>
      </c>
      <c r="X2018" s="26" t="s">
        <v>13368</v>
      </c>
      <c r="Y2018">
        <v>40</v>
      </c>
      <c r="Z2018">
        <v>54.04</v>
      </c>
      <c r="AB2018">
        <v>57.11</v>
      </c>
      <c r="AE2018" s="41">
        <v>151.14999999999998</v>
      </c>
      <c r="AF2018">
        <v>1</v>
      </c>
      <c r="AG2018">
        <v>0</v>
      </c>
      <c r="AH2018">
        <v>1</v>
      </c>
      <c r="AI2018">
        <v>0</v>
      </c>
      <c r="AJ2018">
        <v>0</v>
      </c>
      <c r="AK2018" s="30">
        <f t="shared" si="205"/>
        <v>2</v>
      </c>
      <c r="AL2018" s="45">
        <v>4</v>
      </c>
      <c r="AM2018" s="32">
        <f t="shared" si="204"/>
        <v>2</v>
      </c>
      <c r="AN2018" s="33" t="str">
        <f t="shared" si="206"/>
        <v>MOROSO</v>
      </c>
      <c r="AO2018" s="33" t="str">
        <f t="shared" si="207"/>
        <v>2meses_pendientes</v>
      </c>
      <c r="AP2018" s="33">
        <f t="shared" si="208"/>
        <v>70</v>
      </c>
      <c r="AQ2018" s="31">
        <f t="shared" si="209"/>
        <v>14</v>
      </c>
    </row>
    <row r="2019" spans="2:43" x14ac:dyDescent="0.3">
      <c r="B2019" s="37">
        <v>46126</v>
      </c>
      <c r="C2019" t="s">
        <v>35</v>
      </c>
      <c r="D2019" t="s">
        <v>14524</v>
      </c>
      <c r="E2019" t="s">
        <v>14525</v>
      </c>
      <c r="F2019" t="s">
        <v>14526</v>
      </c>
      <c r="G2019" t="s">
        <v>14527</v>
      </c>
      <c r="H2019" t="s">
        <v>14528</v>
      </c>
      <c r="I2019" t="s">
        <v>38</v>
      </c>
      <c r="J2019" t="s">
        <v>38</v>
      </c>
      <c r="K2019" t="s">
        <v>1713</v>
      </c>
      <c r="L2019" t="s">
        <v>14526</v>
      </c>
      <c r="M2019" t="s">
        <v>14529</v>
      </c>
      <c r="N2019" t="s">
        <v>1640</v>
      </c>
      <c r="O2019" t="s">
        <v>1402</v>
      </c>
      <c r="P2019" t="s">
        <v>1402</v>
      </c>
      <c r="Q2019" t="s">
        <v>14530</v>
      </c>
      <c r="R2019" s="26">
        <v>3</v>
      </c>
      <c r="S2019" s="23">
        <v>369110290000</v>
      </c>
      <c r="T2019" t="s">
        <v>37</v>
      </c>
      <c r="U2019" t="s">
        <v>1404</v>
      </c>
      <c r="V2019" s="39">
        <v>46132</v>
      </c>
      <c r="W2019" s="41">
        <v>35</v>
      </c>
      <c r="X2019" s="26" t="s">
        <v>13368</v>
      </c>
      <c r="Z2019">
        <v>40</v>
      </c>
      <c r="AA2019">
        <v>68.349999999999994</v>
      </c>
      <c r="AE2019" s="41">
        <v>108.35</v>
      </c>
      <c r="AF2019">
        <v>1</v>
      </c>
      <c r="AG2019">
        <v>1</v>
      </c>
      <c r="AH2019">
        <v>0</v>
      </c>
      <c r="AI2019">
        <v>0</v>
      </c>
      <c r="AJ2019">
        <v>0</v>
      </c>
      <c r="AK2019" s="30">
        <f t="shared" si="205"/>
        <v>2</v>
      </c>
      <c r="AL2019" s="45">
        <v>4</v>
      </c>
      <c r="AM2019" s="32">
        <f t="shared" si="204"/>
        <v>2</v>
      </c>
      <c r="AN2019" s="33" t="str">
        <f t="shared" si="206"/>
        <v>MOROSO</v>
      </c>
      <c r="AO2019" s="33" t="str">
        <f t="shared" si="207"/>
        <v>2meses_pendientes</v>
      </c>
      <c r="AP2019" s="33">
        <f t="shared" si="208"/>
        <v>70</v>
      </c>
      <c r="AQ2019" s="31">
        <f t="shared" si="209"/>
        <v>20</v>
      </c>
    </row>
    <row r="2020" spans="2:43" x14ac:dyDescent="0.3">
      <c r="B2020" s="37">
        <v>46127</v>
      </c>
      <c r="C2020" t="s">
        <v>35</v>
      </c>
      <c r="D2020" t="s">
        <v>14531</v>
      </c>
      <c r="E2020" t="s">
        <v>14532</v>
      </c>
      <c r="F2020" t="s">
        <v>14533</v>
      </c>
      <c r="G2020" t="s">
        <v>14534</v>
      </c>
      <c r="H2020" t="s">
        <v>14535</v>
      </c>
      <c r="I2020" t="s">
        <v>38</v>
      </c>
      <c r="J2020" t="s">
        <v>44</v>
      </c>
      <c r="K2020" t="s">
        <v>3208</v>
      </c>
      <c r="L2020" t="s">
        <v>14533</v>
      </c>
      <c r="M2020" t="s">
        <v>14536</v>
      </c>
      <c r="N2020" t="s">
        <v>1640</v>
      </c>
      <c r="O2020" t="s">
        <v>1402</v>
      </c>
      <c r="P2020" t="s">
        <v>1402</v>
      </c>
      <c r="Q2020" t="s">
        <v>14537</v>
      </c>
      <c r="R2020" s="26">
        <v>3</v>
      </c>
      <c r="S2020" s="23">
        <v>111015160000</v>
      </c>
      <c r="T2020" t="s">
        <v>37</v>
      </c>
      <c r="U2020" t="s">
        <v>1404</v>
      </c>
      <c r="V2020" s="39">
        <v>46127</v>
      </c>
      <c r="W2020" s="41">
        <v>38</v>
      </c>
      <c r="X2020" s="26" t="s">
        <v>13368</v>
      </c>
      <c r="AE2020" s="41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 s="30">
        <f t="shared" si="205"/>
        <v>0</v>
      </c>
      <c r="AL2020" s="45">
        <v>4</v>
      </c>
      <c r="AM2020" s="32">
        <f t="shared" si="204"/>
        <v>4</v>
      </c>
      <c r="AN2020" s="33" t="str">
        <f t="shared" si="206"/>
        <v>NPN</v>
      </c>
      <c r="AO2020" s="33" t="str">
        <f t="shared" si="207"/>
        <v>4meses_pendientes</v>
      </c>
      <c r="AP2020" s="33">
        <f t="shared" si="208"/>
        <v>152</v>
      </c>
      <c r="AQ2020" s="31">
        <f t="shared" si="209"/>
        <v>15</v>
      </c>
    </row>
    <row r="2021" spans="2:43" x14ac:dyDescent="0.3">
      <c r="B2021" s="37">
        <v>46127</v>
      </c>
      <c r="C2021" t="s">
        <v>35</v>
      </c>
      <c r="D2021" t="s">
        <v>14538</v>
      </c>
      <c r="E2021" t="s">
        <v>14539</v>
      </c>
      <c r="F2021" t="s">
        <v>14540</v>
      </c>
      <c r="G2021" t="s">
        <v>14541</v>
      </c>
      <c r="H2021" t="s">
        <v>14542</v>
      </c>
      <c r="I2021" t="s">
        <v>38</v>
      </c>
      <c r="J2021" t="s">
        <v>38</v>
      </c>
      <c r="K2021" t="s">
        <v>476</v>
      </c>
      <c r="L2021" t="s">
        <v>14540</v>
      </c>
      <c r="M2021" t="s">
        <v>14543</v>
      </c>
      <c r="N2021" t="s">
        <v>1640</v>
      </c>
      <c r="O2021" t="s">
        <v>1402</v>
      </c>
      <c r="P2021" t="s">
        <v>1402</v>
      </c>
      <c r="Q2021" t="s">
        <v>14544</v>
      </c>
      <c r="R2021" s="26">
        <v>3</v>
      </c>
      <c r="S2021" s="23">
        <v>323013570000</v>
      </c>
      <c r="T2021" t="s">
        <v>37</v>
      </c>
      <c r="U2021" t="s">
        <v>1404</v>
      </c>
      <c r="V2021" s="39">
        <v>46127</v>
      </c>
      <c r="W2021" s="41">
        <v>39</v>
      </c>
      <c r="X2021" s="26" t="s">
        <v>13368</v>
      </c>
      <c r="Z2021">
        <v>40.42</v>
      </c>
      <c r="AA2021">
        <v>0.5</v>
      </c>
      <c r="AE2021" s="41">
        <v>40.92</v>
      </c>
      <c r="AF2021">
        <v>1</v>
      </c>
      <c r="AG2021">
        <v>1</v>
      </c>
      <c r="AH2021">
        <v>0</v>
      </c>
      <c r="AI2021">
        <v>0</v>
      </c>
      <c r="AJ2021">
        <v>0</v>
      </c>
      <c r="AK2021" s="30">
        <f t="shared" si="205"/>
        <v>2</v>
      </c>
      <c r="AL2021" s="45">
        <v>4</v>
      </c>
      <c r="AM2021" s="32">
        <f t="shared" si="204"/>
        <v>2</v>
      </c>
      <c r="AN2021" s="33" t="str">
        <f t="shared" si="206"/>
        <v>MOROSO</v>
      </c>
      <c r="AO2021" s="33" t="str">
        <f t="shared" si="207"/>
        <v>2meses_pendientes</v>
      </c>
      <c r="AP2021" s="33">
        <f t="shared" si="208"/>
        <v>78</v>
      </c>
      <c r="AQ2021" s="31">
        <f t="shared" si="209"/>
        <v>15</v>
      </c>
    </row>
    <row r="2022" spans="2:43" x14ac:dyDescent="0.3">
      <c r="B2022" s="37">
        <v>46127</v>
      </c>
      <c r="C2022" t="s">
        <v>35</v>
      </c>
      <c r="D2022" t="s">
        <v>14545</v>
      </c>
      <c r="E2022" t="s">
        <v>14546</v>
      </c>
      <c r="F2022" t="s">
        <v>14547</v>
      </c>
      <c r="G2022" t="s">
        <v>14548</v>
      </c>
      <c r="H2022" t="s">
        <v>14549</v>
      </c>
      <c r="I2022" t="s">
        <v>4365</v>
      </c>
      <c r="J2022" t="s">
        <v>8228</v>
      </c>
      <c r="K2022" t="s">
        <v>11278</v>
      </c>
      <c r="L2022" t="s">
        <v>14547</v>
      </c>
      <c r="M2022" t="s">
        <v>14550</v>
      </c>
      <c r="N2022" t="s">
        <v>1640</v>
      </c>
      <c r="O2022" t="s">
        <v>1402</v>
      </c>
      <c r="P2022" t="s">
        <v>1402</v>
      </c>
      <c r="Q2022" t="s">
        <v>14551</v>
      </c>
      <c r="R2022" s="26">
        <v>3</v>
      </c>
      <c r="S2022" s="23">
        <v>329038120000</v>
      </c>
      <c r="T2022" t="s">
        <v>37</v>
      </c>
      <c r="U2022" t="s">
        <v>1404</v>
      </c>
      <c r="V2022" s="39">
        <v>46129</v>
      </c>
      <c r="W2022" s="41">
        <v>40</v>
      </c>
      <c r="X2022" s="26" t="s">
        <v>13368</v>
      </c>
      <c r="Y2022">
        <v>43</v>
      </c>
      <c r="AA2022">
        <v>19.5</v>
      </c>
      <c r="AE2022" s="41">
        <v>62.5</v>
      </c>
      <c r="AF2022">
        <v>0</v>
      </c>
      <c r="AG2022">
        <v>1</v>
      </c>
      <c r="AH2022">
        <v>0</v>
      </c>
      <c r="AI2022">
        <v>0</v>
      </c>
      <c r="AJ2022">
        <v>0</v>
      </c>
      <c r="AK2022" s="30">
        <f t="shared" si="205"/>
        <v>1</v>
      </c>
      <c r="AL2022" s="45">
        <v>4</v>
      </c>
      <c r="AM2022" s="32">
        <f t="shared" si="204"/>
        <v>3</v>
      </c>
      <c r="AN2022" s="33" t="str">
        <f t="shared" si="206"/>
        <v>MOROSO</v>
      </c>
      <c r="AO2022" s="33" t="str">
        <f t="shared" si="207"/>
        <v>3meses_pendientes</v>
      </c>
      <c r="AP2022" s="33">
        <f t="shared" si="208"/>
        <v>120</v>
      </c>
      <c r="AQ2022" s="31">
        <f t="shared" si="209"/>
        <v>17</v>
      </c>
    </row>
    <row r="2023" spans="2:43" x14ac:dyDescent="0.3">
      <c r="B2023" s="37">
        <v>46129</v>
      </c>
      <c r="C2023" t="s">
        <v>35</v>
      </c>
      <c r="D2023" t="s">
        <v>14552</v>
      </c>
      <c r="E2023" t="s">
        <v>14553</v>
      </c>
      <c r="F2023" t="s">
        <v>14554</v>
      </c>
      <c r="G2023" t="s">
        <v>14555</v>
      </c>
      <c r="H2023" t="s">
        <v>14556</v>
      </c>
      <c r="I2023" t="s">
        <v>38</v>
      </c>
      <c r="J2023" t="s">
        <v>38</v>
      </c>
      <c r="K2023" t="s">
        <v>561</v>
      </c>
      <c r="L2023" t="s">
        <v>14554</v>
      </c>
      <c r="M2023" t="s">
        <v>14557</v>
      </c>
      <c r="N2023" t="s">
        <v>1640</v>
      </c>
      <c r="O2023" t="s">
        <v>1402</v>
      </c>
      <c r="P2023" t="s">
        <v>1402</v>
      </c>
      <c r="Q2023" t="s">
        <v>14558</v>
      </c>
      <c r="R2023" s="26">
        <v>3</v>
      </c>
      <c r="S2023" s="23">
        <v>205086790000</v>
      </c>
      <c r="T2023" t="s">
        <v>37</v>
      </c>
      <c r="U2023" t="s">
        <v>1404</v>
      </c>
      <c r="V2023" s="39">
        <v>46130</v>
      </c>
      <c r="W2023" s="41">
        <v>34</v>
      </c>
      <c r="X2023" s="26" t="s">
        <v>13368</v>
      </c>
      <c r="Z2023">
        <v>40</v>
      </c>
      <c r="AE2023" s="41">
        <v>40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 s="30">
        <f t="shared" si="205"/>
        <v>1</v>
      </c>
      <c r="AL2023" s="45">
        <v>4</v>
      </c>
      <c r="AM2023" s="32">
        <f t="shared" si="204"/>
        <v>3</v>
      </c>
      <c r="AN2023" s="33" t="str">
        <f t="shared" si="206"/>
        <v>MOROSO</v>
      </c>
      <c r="AO2023" s="33" t="str">
        <f t="shared" si="207"/>
        <v>3meses_pendientes</v>
      </c>
      <c r="AP2023" s="33">
        <f t="shared" si="208"/>
        <v>102</v>
      </c>
      <c r="AQ2023" s="31">
        <f t="shared" si="209"/>
        <v>18</v>
      </c>
    </row>
    <row r="2024" spans="2:43" x14ac:dyDescent="0.3">
      <c r="B2024" s="37">
        <v>46131</v>
      </c>
      <c r="C2024" t="s">
        <v>35</v>
      </c>
      <c r="D2024" t="s">
        <v>14559</v>
      </c>
      <c r="E2024" t="s">
        <v>14560</v>
      </c>
      <c r="F2024" t="s">
        <v>14561</v>
      </c>
      <c r="G2024" t="s">
        <v>14562</v>
      </c>
      <c r="H2024" t="s">
        <v>14563</v>
      </c>
      <c r="I2024" t="s">
        <v>38</v>
      </c>
      <c r="J2024" t="s">
        <v>38</v>
      </c>
      <c r="K2024" t="s">
        <v>810</v>
      </c>
      <c r="L2024" t="s">
        <v>14561</v>
      </c>
      <c r="M2024" t="s">
        <v>14564</v>
      </c>
      <c r="N2024" t="s">
        <v>1640</v>
      </c>
      <c r="O2024" t="s">
        <v>1402</v>
      </c>
      <c r="P2024" t="s">
        <v>1402</v>
      </c>
      <c r="Q2024" t="s">
        <v>14565</v>
      </c>
      <c r="R2024" s="26">
        <v>3</v>
      </c>
      <c r="S2024" s="23">
        <v>313073170000</v>
      </c>
      <c r="T2024" t="s">
        <v>37</v>
      </c>
      <c r="U2024" t="s">
        <v>1404</v>
      </c>
      <c r="V2024" s="39">
        <v>46132</v>
      </c>
      <c r="W2024" s="41">
        <v>34</v>
      </c>
      <c r="X2024" s="26" t="s">
        <v>13368</v>
      </c>
      <c r="Z2024">
        <v>35.35</v>
      </c>
      <c r="AE2024" s="41">
        <v>35.35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 s="30">
        <f t="shared" si="205"/>
        <v>1</v>
      </c>
      <c r="AL2024" s="45">
        <v>4</v>
      </c>
      <c r="AM2024" s="32">
        <f t="shared" si="204"/>
        <v>3</v>
      </c>
      <c r="AN2024" s="33" t="str">
        <f t="shared" si="206"/>
        <v>MOROSO</v>
      </c>
      <c r="AO2024" s="33" t="str">
        <f t="shared" si="207"/>
        <v>3meses_pendientes</v>
      </c>
      <c r="AP2024" s="33">
        <f t="shared" si="208"/>
        <v>102</v>
      </c>
      <c r="AQ2024" s="31">
        <f t="shared" si="209"/>
        <v>20</v>
      </c>
    </row>
    <row r="2025" spans="2:43" x14ac:dyDescent="0.3">
      <c r="B2025" s="37">
        <v>46132</v>
      </c>
      <c r="C2025" t="s">
        <v>35</v>
      </c>
      <c r="D2025" t="s">
        <v>14566</v>
      </c>
      <c r="E2025" t="s">
        <v>14567</v>
      </c>
      <c r="F2025" t="s">
        <v>14568</v>
      </c>
      <c r="G2025" t="s">
        <v>14569</v>
      </c>
      <c r="H2025" t="s">
        <v>14570</v>
      </c>
      <c r="I2025" t="s">
        <v>38</v>
      </c>
      <c r="J2025" t="s">
        <v>44</v>
      </c>
      <c r="K2025" t="s">
        <v>56</v>
      </c>
      <c r="L2025" t="s">
        <v>14568</v>
      </c>
      <c r="M2025" t="s">
        <v>14571</v>
      </c>
      <c r="N2025" t="s">
        <v>1640</v>
      </c>
      <c r="O2025" t="s">
        <v>1402</v>
      </c>
      <c r="P2025" t="s">
        <v>1402</v>
      </c>
      <c r="Q2025" t="s">
        <v>14572</v>
      </c>
      <c r="R2025" s="26">
        <v>3</v>
      </c>
      <c r="S2025" s="23">
        <v>206086160000</v>
      </c>
      <c r="T2025" t="s">
        <v>37</v>
      </c>
      <c r="U2025" t="s">
        <v>1404</v>
      </c>
      <c r="V2025" s="39">
        <v>46134</v>
      </c>
      <c r="W2025" s="41">
        <v>35</v>
      </c>
      <c r="X2025" s="26" t="s">
        <v>13368</v>
      </c>
      <c r="Z2025">
        <v>36.93</v>
      </c>
      <c r="AA2025">
        <v>36.93</v>
      </c>
      <c r="AE2025" s="41">
        <v>73.86</v>
      </c>
      <c r="AF2025">
        <v>1</v>
      </c>
      <c r="AG2025">
        <v>1</v>
      </c>
      <c r="AH2025">
        <v>0</v>
      </c>
      <c r="AI2025">
        <v>0</v>
      </c>
      <c r="AJ2025">
        <v>0</v>
      </c>
      <c r="AK2025" s="30">
        <f t="shared" si="205"/>
        <v>2</v>
      </c>
      <c r="AL2025" s="45">
        <v>4</v>
      </c>
      <c r="AM2025" s="32">
        <f t="shared" si="204"/>
        <v>2</v>
      </c>
      <c r="AN2025" s="33" t="str">
        <f t="shared" si="206"/>
        <v>MOROSO</v>
      </c>
      <c r="AO2025" s="33" t="str">
        <f t="shared" si="207"/>
        <v>2meses_pendientes</v>
      </c>
      <c r="AP2025" s="33">
        <f t="shared" si="208"/>
        <v>70</v>
      </c>
      <c r="AQ2025" s="31">
        <f t="shared" si="209"/>
        <v>22</v>
      </c>
    </row>
    <row r="2026" spans="2:43" x14ac:dyDescent="0.3">
      <c r="B2026" s="37">
        <v>46133</v>
      </c>
      <c r="C2026" t="s">
        <v>35</v>
      </c>
      <c r="D2026" t="s">
        <v>14573</v>
      </c>
      <c r="E2026" t="s">
        <v>14574</v>
      </c>
      <c r="F2026" t="s">
        <v>14575</v>
      </c>
      <c r="G2026" t="s">
        <v>14576</v>
      </c>
      <c r="H2026" t="s">
        <v>14577</v>
      </c>
      <c r="I2026" t="s">
        <v>38</v>
      </c>
      <c r="J2026" t="s">
        <v>44</v>
      </c>
      <c r="K2026" t="s">
        <v>55</v>
      </c>
      <c r="L2026" t="s">
        <v>14578</v>
      </c>
      <c r="M2026" t="s">
        <v>14579</v>
      </c>
      <c r="N2026" t="s">
        <v>1640</v>
      </c>
      <c r="O2026" t="s">
        <v>1402</v>
      </c>
      <c r="P2026" t="s">
        <v>1402</v>
      </c>
      <c r="Q2026" t="s">
        <v>14580</v>
      </c>
      <c r="R2026" s="26">
        <v>3</v>
      </c>
      <c r="S2026" s="23">
        <v>156003420000</v>
      </c>
      <c r="T2026" t="s">
        <v>37</v>
      </c>
      <c r="U2026" t="s">
        <v>1404</v>
      </c>
      <c r="V2026" s="39">
        <v>46133</v>
      </c>
      <c r="W2026" s="41">
        <v>44</v>
      </c>
      <c r="X2026" s="26" t="s">
        <v>13368</v>
      </c>
      <c r="Z2026">
        <v>48.87</v>
      </c>
      <c r="AA2026">
        <v>8.8699999999999992</v>
      </c>
      <c r="AE2026" s="41">
        <v>57.739999999999995</v>
      </c>
      <c r="AF2026">
        <v>1</v>
      </c>
      <c r="AG2026">
        <v>1</v>
      </c>
      <c r="AH2026">
        <v>0</v>
      </c>
      <c r="AI2026">
        <v>0</v>
      </c>
      <c r="AJ2026">
        <v>0</v>
      </c>
      <c r="AK2026" s="30">
        <f t="shared" si="205"/>
        <v>2</v>
      </c>
      <c r="AL2026" s="45">
        <v>4</v>
      </c>
      <c r="AM2026" s="32">
        <f t="shared" si="204"/>
        <v>2</v>
      </c>
      <c r="AN2026" s="33" t="str">
        <f t="shared" si="206"/>
        <v>MOROSO</v>
      </c>
      <c r="AO2026" s="33" t="str">
        <f t="shared" si="207"/>
        <v>2meses_pendientes</v>
      </c>
      <c r="AP2026" s="33">
        <f t="shared" si="208"/>
        <v>88</v>
      </c>
      <c r="AQ2026" s="31">
        <f t="shared" si="209"/>
        <v>21</v>
      </c>
    </row>
    <row r="2027" spans="2:43" x14ac:dyDescent="0.3">
      <c r="B2027" s="37">
        <v>46134</v>
      </c>
      <c r="C2027" t="s">
        <v>35</v>
      </c>
      <c r="D2027" t="s">
        <v>14581</v>
      </c>
      <c r="E2027" t="s">
        <v>14582</v>
      </c>
      <c r="F2027" t="s">
        <v>14583</v>
      </c>
      <c r="G2027" t="s">
        <v>14584</v>
      </c>
      <c r="H2027" t="s">
        <v>14585</v>
      </c>
      <c r="I2027" t="s">
        <v>38</v>
      </c>
      <c r="J2027" t="s">
        <v>38</v>
      </c>
      <c r="K2027" t="s">
        <v>2460</v>
      </c>
      <c r="L2027" t="s">
        <v>14583</v>
      </c>
      <c r="M2027" t="s">
        <v>14586</v>
      </c>
      <c r="N2027" t="s">
        <v>1640</v>
      </c>
      <c r="O2027" t="s">
        <v>1402</v>
      </c>
      <c r="P2027" t="s">
        <v>1402</v>
      </c>
      <c r="Q2027" t="s">
        <v>14587</v>
      </c>
      <c r="R2027" s="26">
        <v>3</v>
      </c>
      <c r="S2027" s="23">
        <v>365113440000</v>
      </c>
      <c r="T2027" t="s">
        <v>37</v>
      </c>
      <c r="U2027" t="s">
        <v>1404</v>
      </c>
      <c r="V2027" s="39">
        <v>46136</v>
      </c>
      <c r="W2027" s="41">
        <v>49</v>
      </c>
      <c r="X2027" s="26" t="s">
        <v>13368</v>
      </c>
      <c r="Y2027">
        <v>51.01</v>
      </c>
      <c r="AE2027" s="41">
        <v>51.01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 s="30">
        <f t="shared" si="205"/>
        <v>0</v>
      </c>
      <c r="AL2027" s="45">
        <v>4</v>
      </c>
      <c r="AM2027" s="32">
        <f t="shared" si="204"/>
        <v>4</v>
      </c>
      <c r="AN2027" s="33" t="str">
        <f t="shared" si="206"/>
        <v>NPN</v>
      </c>
      <c r="AO2027" s="33" t="str">
        <f t="shared" si="207"/>
        <v>4meses_pendientes</v>
      </c>
      <c r="AP2027" s="33">
        <f t="shared" si="208"/>
        <v>196</v>
      </c>
      <c r="AQ2027" s="31">
        <f t="shared" si="209"/>
        <v>24</v>
      </c>
    </row>
    <row r="2028" spans="2:43" x14ac:dyDescent="0.3">
      <c r="B2028" s="37">
        <v>46136</v>
      </c>
      <c r="C2028" t="s">
        <v>35</v>
      </c>
      <c r="D2028" t="s">
        <v>14496</v>
      </c>
      <c r="E2028" t="s">
        <v>14588</v>
      </c>
      <c r="F2028" t="s">
        <v>14589</v>
      </c>
      <c r="G2028" t="s">
        <v>14590</v>
      </c>
      <c r="H2028" t="s">
        <v>14591</v>
      </c>
      <c r="I2028" t="s">
        <v>38</v>
      </c>
      <c r="J2028" t="s">
        <v>38</v>
      </c>
      <c r="K2028" t="s">
        <v>8258</v>
      </c>
      <c r="L2028" t="s">
        <v>14589</v>
      </c>
      <c r="M2028" t="s">
        <v>14592</v>
      </c>
      <c r="N2028" t="s">
        <v>1640</v>
      </c>
      <c r="O2028" t="s">
        <v>1402</v>
      </c>
      <c r="P2028" t="s">
        <v>1402</v>
      </c>
      <c r="Q2028" t="s">
        <v>14593</v>
      </c>
      <c r="R2028" s="26">
        <v>3</v>
      </c>
      <c r="S2028" s="23">
        <v>361099770000</v>
      </c>
      <c r="T2028" t="s">
        <v>37</v>
      </c>
      <c r="U2028" t="s">
        <v>1404</v>
      </c>
      <c r="V2028" s="39">
        <v>46137</v>
      </c>
      <c r="W2028" s="41">
        <v>38</v>
      </c>
      <c r="X2028" s="26" t="s">
        <v>13368</v>
      </c>
      <c r="Y2028">
        <v>80</v>
      </c>
      <c r="AB2028">
        <v>10.82</v>
      </c>
      <c r="AE2028" s="41">
        <v>90.82</v>
      </c>
      <c r="AF2028">
        <v>0</v>
      </c>
      <c r="AG2028">
        <v>0</v>
      </c>
      <c r="AH2028">
        <v>1</v>
      </c>
      <c r="AI2028">
        <v>0</v>
      </c>
      <c r="AJ2028">
        <v>0</v>
      </c>
      <c r="AK2028" s="30">
        <f t="shared" si="205"/>
        <v>1</v>
      </c>
      <c r="AL2028" s="45">
        <v>4</v>
      </c>
      <c r="AM2028" s="32">
        <f t="shared" si="204"/>
        <v>3</v>
      </c>
      <c r="AN2028" s="33" t="str">
        <f t="shared" si="206"/>
        <v>MOROSO</v>
      </c>
      <c r="AO2028" s="33" t="str">
        <f t="shared" si="207"/>
        <v>3meses_pendientes</v>
      </c>
      <c r="AP2028" s="33">
        <f t="shared" si="208"/>
        <v>114</v>
      </c>
      <c r="AQ2028" s="31">
        <f t="shared" si="209"/>
        <v>25</v>
      </c>
    </row>
    <row r="2029" spans="2:43" x14ac:dyDescent="0.3">
      <c r="B2029" s="37">
        <v>46138</v>
      </c>
      <c r="C2029" t="s">
        <v>35</v>
      </c>
      <c r="D2029" t="s">
        <v>14594</v>
      </c>
      <c r="E2029" t="s">
        <v>14595</v>
      </c>
      <c r="F2029" t="s">
        <v>14596</v>
      </c>
      <c r="G2029" t="s">
        <v>14597</v>
      </c>
      <c r="H2029" t="s">
        <v>14598</v>
      </c>
      <c r="I2029" t="s">
        <v>38</v>
      </c>
      <c r="J2029" t="s">
        <v>38</v>
      </c>
      <c r="K2029" t="s">
        <v>476</v>
      </c>
      <c r="L2029" t="s">
        <v>14596</v>
      </c>
      <c r="M2029" t="s">
        <v>14599</v>
      </c>
      <c r="N2029" t="s">
        <v>1640</v>
      </c>
      <c r="O2029" t="s">
        <v>1402</v>
      </c>
      <c r="P2029" t="s">
        <v>1402</v>
      </c>
      <c r="Q2029" t="s">
        <v>14600</v>
      </c>
      <c r="R2029" s="26">
        <v>3</v>
      </c>
      <c r="S2029" s="23">
        <v>312042810000</v>
      </c>
      <c r="T2029" t="s">
        <v>37</v>
      </c>
      <c r="U2029" t="s">
        <v>1404</v>
      </c>
      <c r="V2029" s="39">
        <v>46139</v>
      </c>
      <c r="W2029" s="41">
        <v>38</v>
      </c>
      <c r="X2029" s="26" t="s">
        <v>13368</v>
      </c>
      <c r="Y2029">
        <v>40</v>
      </c>
      <c r="AE2029" s="41">
        <v>40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 s="30">
        <f t="shared" si="205"/>
        <v>0</v>
      </c>
      <c r="AL2029" s="45">
        <v>4</v>
      </c>
      <c r="AM2029" s="32">
        <f t="shared" si="204"/>
        <v>4</v>
      </c>
      <c r="AN2029" s="33" t="str">
        <f t="shared" si="206"/>
        <v>NPN</v>
      </c>
      <c r="AO2029" s="33" t="str">
        <f t="shared" si="207"/>
        <v>4meses_pendientes</v>
      </c>
      <c r="AP2029" s="33">
        <f t="shared" si="208"/>
        <v>152</v>
      </c>
      <c r="AQ2029" s="31">
        <f t="shared" si="209"/>
        <v>27</v>
      </c>
    </row>
    <row r="2030" spans="2:43" x14ac:dyDescent="0.3">
      <c r="B2030" s="37">
        <v>46139</v>
      </c>
      <c r="C2030" t="s">
        <v>35</v>
      </c>
      <c r="D2030" t="s">
        <v>14601</v>
      </c>
      <c r="E2030" t="s">
        <v>14602</v>
      </c>
      <c r="F2030" t="s">
        <v>14603</v>
      </c>
      <c r="G2030" t="s">
        <v>14604</v>
      </c>
      <c r="H2030" t="s">
        <v>14500</v>
      </c>
      <c r="I2030" t="s">
        <v>38</v>
      </c>
      <c r="J2030" t="s">
        <v>38</v>
      </c>
      <c r="K2030" t="s">
        <v>1480</v>
      </c>
      <c r="L2030" t="s">
        <v>14603</v>
      </c>
      <c r="M2030" t="s">
        <v>14605</v>
      </c>
      <c r="N2030" t="s">
        <v>1640</v>
      </c>
      <c r="O2030" t="s">
        <v>1402</v>
      </c>
      <c r="P2030" t="s">
        <v>1402</v>
      </c>
      <c r="Q2030" t="s">
        <v>14606</v>
      </c>
      <c r="R2030" s="26">
        <v>3</v>
      </c>
      <c r="S2030" s="23">
        <v>361118430000</v>
      </c>
      <c r="T2030" t="s">
        <v>37</v>
      </c>
      <c r="U2030" t="s">
        <v>1404</v>
      </c>
      <c r="V2030" s="39">
        <v>46142</v>
      </c>
      <c r="W2030" s="41">
        <v>38</v>
      </c>
      <c r="X2030" s="26" t="s">
        <v>13368</v>
      </c>
      <c r="Y2030">
        <v>40</v>
      </c>
      <c r="AE2030" s="41">
        <v>40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 s="30">
        <f t="shared" si="205"/>
        <v>0</v>
      </c>
      <c r="AL2030" s="45">
        <v>4</v>
      </c>
      <c r="AM2030" s="32">
        <f t="shared" si="204"/>
        <v>4</v>
      </c>
      <c r="AN2030" s="33" t="str">
        <f t="shared" si="206"/>
        <v>NPN</v>
      </c>
      <c r="AO2030" s="33" t="str">
        <f t="shared" si="207"/>
        <v>4meses_pendientes</v>
      </c>
      <c r="AP2030" s="33">
        <f t="shared" si="208"/>
        <v>152</v>
      </c>
      <c r="AQ2030" s="31">
        <f t="shared" si="209"/>
        <v>30</v>
      </c>
    </row>
    <row r="2031" spans="2:43" x14ac:dyDescent="0.3">
      <c r="B2031" s="37">
        <v>46144</v>
      </c>
      <c r="C2031" t="s">
        <v>35</v>
      </c>
      <c r="D2031" t="s">
        <v>14581</v>
      </c>
      <c r="E2031" t="s">
        <v>14607</v>
      </c>
      <c r="F2031" t="s">
        <v>14608</v>
      </c>
      <c r="G2031" t="s">
        <v>14584</v>
      </c>
      <c r="H2031" t="s">
        <v>14609</v>
      </c>
      <c r="I2031" t="s">
        <v>38</v>
      </c>
      <c r="J2031" t="s">
        <v>38</v>
      </c>
      <c r="K2031" t="s">
        <v>14610</v>
      </c>
      <c r="L2031" t="s">
        <v>14608</v>
      </c>
      <c r="M2031" t="s">
        <v>14611</v>
      </c>
      <c r="N2031" t="s">
        <v>1640</v>
      </c>
      <c r="O2031" t="s">
        <v>1402</v>
      </c>
      <c r="P2031" t="s">
        <v>1402</v>
      </c>
      <c r="Q2031" t="s">
        <v>14612</v>
      </c>
      <c r="R2031" s="26">
        <v>3</v>
      </c>
      <c r="S2031" s="23">
        <v>365113440000</v>
      </c>
      <c r="T2031" t="s">
        <v>37</v>
      </c>
      <c r="U2031" t="s">
        <v>1404</v>
      </c>
      <c r="V2031" s="39">
        <v>46139</v>
      </c>
      <c r="W2031" s="41">
        <v>22</v>
      </c>
      <c r="X2031" s="26" t="s">
        <v>13368</v>
      </c>
      <c r="Y2031">
        <v>51.01</v>
      </c>
      <c r="AE2031" s="41">
        <v>51.01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 s="30">
        <f t="shared" si="205"/>
        <v>0</v>
      </c>
      <c r="AL2031" s="45">
        <v>4</v>
      </c>
      <c r="AM2031" s="32">
        <f t="shared" si="204"/>
        <v>4</v>
      </c>
      <c r="AN2031" s="33" t="str">
        <f t="shared" si="206"/>
        <v>NPN</v>
      </c>
      <c r="AO2031" s="33" t="str">
        <f t="shared" si="207"/>
        <v>4meses_pendientes</v>
      </c>
      <c r="AP2031" s="33">
        <f t="shared" si="208"/>
        <v>88</v>
      </c>
      <c r="AQ2031" s="31">
        <f t="shared" si="209"/>
        <v>27</v>
      </c>
    </row>
    <row r="2032" spans="2:43" x14ac:dyDescent="0.3">
      <c r="B2032" s="37">
        <v>46133</v>
      </c>
      <c r="C2032" t="s">
        <v>35</v>
      </c>
      <c r="D2032" t="s">
        <v>14613</v>
      </c>
      <c r="E2032" t="s">
        <v>14614</v>
      </c>
      <c r="F2032" t="s">
        <v>14615</v>
      </c>
      <c r="G2032" t="s">
        <v>14616</v>
      </c>
      <c r="H2032" t="s">
        <v>14617</v>
      </c>
      <c r="I2032" t="s">
        <v>38</v>
      </c>
      <c r="J2032" t="s">
        <v>38</v>
      </c>
      <c r="K2032" t="s">
        <v>1480</v>
      </c>
      <c r="L2032" t="s">
        <v>14618</v>
      </c>
      <c r="M2032" t="s">
        <v>14619</v>
      </c>
      <c r="N2032" t="s">
        <v>14620</v>
      </c>
      <c r="O2032" t="s">
        <v>1402</v>
      </c>
      <c r="P2032" t="s">
        <v>1402</v>
      </c>
      <c r="Q2032" t="s">
        <v>14621</v>
      </c>
      <c r="R2032" s="26">
        <v>3</v>
      </c>
      <c r="S2032" s="23">
        <v>365112790000</v>
      </c>
      <c r="T2032" t="s">
        <v>37</v>
      </c>
      <c r="U2032" t="s">
        <v>1404</v>
      </c>
      <c r="V2032" s="39">
        <v>46135</v>
      </c>
      <c r="W2032" s="41">
        <v>37</v>
      </c>
      <c r="X2032" s="26" t="s">
        <v>13368</v>
      </c>
      <c r="Y2032">
        <v>39.07</v>
      </c>
      <c r="AA2032">
        <v>39.07</v>
      </c>
      <c r="AE2032" s="41">
        <v>78.14</v>
      </c>
      <c r="AF2032">
        <v>0</v>
      </c>
      <c r="AG2032">
        <v>1</v>
      </c>
      <c r="AH2032">
        <v>0</v>
      </c>
      <c r="AI2032">
        <v>0</v>
      </c>
      <c r="AJ2032">
        <v>0</v>
      </c>
      <c r="AK2032" s="30">
        <f t="shared" si="205"/>
        <v>1</v>
      </c>
      <c r="AL2032" s="45">
        <v>4</v>
      </c>
      <c r="AM2032" s="32">
        <f t="shared" si="204"/>
        <v>3</v>
      </c>
      <c r="AN2032" s="33" t="str">
        <f t="shared" si="206"/>
        <v>MOROSO</v>
      </c>
      <c r="AO2032" s="33" t="str">
        <f t="shared" si="207"/>
        <v>3meses_pendientes</v>
      </c>
      <c r="AP2032" s="33">
        <f t="shared" si="208"/>
        <v>111</v>
      </c>
      <c r="AQ2032" s="31">
        <f t="shared" si="209"/>
        <v>23</v>
      </c>
    </row>
    <row r="2033" spans="2:43" x14ac:dyDescent="0.3">
      <c r="B2033" s="37">
        <v>46122</v>
      </c>
      <c r="C2033" t="s">
        <v>35</v>
      </c>
      <c r="D2033" t="s">
        <v>14622</v>
      </c>
      <c r="E2033" t="s">
        <v>14623</v>
      </c>
      <c r="F2033" t="s">
        <v>1765</v>
      </c>
      <c r="G2033" t="s">
        <v>14624</v>
      </c>
      <c r="H2033" t="s">
        <v>14625</v>
      </c>
      <c r="I2033" t="s">
        <v>38</v>
      </c>
      <c r="J2033" t="s">
        <v>38</v>
      </c>
      <c r="K2033" t="s">
        <v>468</v>
      </c>
      <c r="L2033" t="s">
        <v>1768</v>
      </c>
      <c r="M2033" t="s">
        <v>14626</v>
      </c>
      <c r="N2033" t="s">
        <v>1770</v>
      </c>
      <c r="O2033" t="s">
        <v>1402</v>
      </c>
      <c r="P2033" t="s">
        <v>1402</v>
      </c>
      <c r="Q2033" t="s">
        <v>14627</v>
      </c>
      <c r="R2033" s="26">
        <v>3</v>
      </c>
      <c r="S2033" s="23">
        <v>365101930000</v>
      </c>
      <c r="T2033" t="s">
        <v>37</v>
      </c>
      <c r="U2033" t="s">
        <v>1404</v>
      </c>
      <c r="V2033" s="39">
        <v>46121</v>
      </c>
      <c r="W2033" s="41">
        <v>40</v>
      </c>
      <c r="X2033" s="26" t="s">
        <v>13368</v>
      </c>
      <c r="Z2033">
        <v>41.98</v>
      </c>
      <c r="AE2033" s="41">
        <v>41.98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 s="30">
        <f t="shared" si="205"/>
        <v>1</v>
      </c>
      <c r="AL2033" s="45">
        <v>4</v>
      </c>
      <c r="AM2033" s="32">
        <f t="shared" si="204"/>
        <v>3</v>
      </c>
      <c r="AN2033" s="33" t="str">
        <f t="shared" si="206"/>
        <v>MOROSO</v>
      </c>
      <c r="AO2033" s="33" t="str">
        <f t="shared" si="207"/>
        <v>3meses_pendientes</v>
      </c>
      <c r="AP2033" s="33">
        <f t="shared" si="208"/>
        <v>120</v>
      </c>
      <c r="AQ2033" s="31">
        <f t="shared" si="209"/>
        <v>9</v>
      </c>
    </row>
    <row r="2034" spans="2:43" x14ac:dyDescent="0.3">
      <c r="B2034" s="37">
        <v>46123</v>
      </c>
      <c r="C2034" t="s">
        <v>35</v>
      </c>
      <c r="D2034" t="s">
        <v>14628</v>
      </c>
      <c r="E2034" t="s">
        <v>14629</v>
      </c>
      <c r="F2034" t="s">
        <v>1765</v>
      </c>
      <c r="G2034" t="s">
        <v>14630</v>
      </c>
      <c r="H2034" t="s">
        <v>1424</v>
      </c>
      <c r="I2034" t="s">
        <v>38</v>
      </c>
      <c r="J2034" t="s">
        <v>38</v>
      </c>
      <c r="K2034" t="s">
        <v>468</v>
      </c>
      <c r="L2034" t="s">
        <v>1768</v>
      </c>
      <c r="M2034" t="s">
        <v>14631</v>
      </c>
      <c r="N2034" t="s">
        <v>1770</v>
      </c>
      <c r="O2034" t="s">
        <v>1402</v>
      </c>
      <c r="P2034" t="s">
        <v>1402</v>
      </c>
      <c r="Q2034" t="s">
        <v>14632</v>
      </c>
      <c r="R2034" s="26">
        <v>3</v>
      </c>
      <c r="S2034" s="23">
        <v>364103190000</v>
      </c>
      <c r="T2034" t="s">
        <v>37</v>
      </c>
      <c r="U2034" t="s">
        <v>1404</v>
      </c>
      <c r="V2034" s="39">
        <v>46123</v>
      </c>
      <c r="W2034" s="41">
        <v>40</v>
      </c>
      <c r="X2034" s="26" t="s">
        <v>13368</v>
      </c>
      <c r="AE2034" s="41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 s="30">
        <f t="shared" si="205"/>
        <v>0</v>
      </c>
      <c r="AL2034" s="45">
        <v>4</v>
      </c>
      <c r="AM2034" s="32">
        <f t="shared" si="204"/>
        <v>4</v>
      </c>
      <c r="AN2034" s="33" t="str">
        <f t="shared" si="206"/>
        <v>NPN</v>
      </c>
      <c r="AO2034" s="33" t="str">
        <f t="shared" si="207"/>
        <v>4meses_pendientes</v>
      </c>
      <c r="AP2034" s="33">
        <f t="shared" si="208"/>
        <v>160</v>
      </c>
      <c r="AQ2034" s="31">
        <f t="shared" si="209"/>
        <v>11</v>
      </c>
    </row>
    <row r="2035" spans="2:43" x14ac:dyDescent="0.3">
      <c r="B2035" s="37">
        <v>46124</v>
      </c>
      <c r="C2035" t="s">
        <v>35</v>
      </c>
      <c r="D2035" t="s">
        <v>14633</v>
      </c>
      <c r="E2035" t="s">
        <v>14634</v>
      </c>
      <c r="F2035" t="s">
        <v>1765</v>
      </c>
      <c r="G2035" t="s">
        <v>14635</v>
      </c>
      <c r="H2035" t="s">
        <v>1815</v>
      </c>
      <c r="I2035" t="s">
        <v>38</v>
      </c>
      <c r="J2035" t="s">
        <v>38</v>
      </c>
      <c r="K2035" t="s">
        <v>468</v>
      </c>
      <c r="L2035" t="s">
        <v>1768</v>
      </c>
      <c r="M2035" t="s">
        <v>14636</v>
      </c>
      <c r="N2035" t="s">
        <v>1770</v>
      </c>
      <c r="O2035" t="s">
        <v>1402</v>
      </c>
      <c r="P2035" t="s">
        <v>1402</v>
      </c>
      <c r="Q2035" t="s">
        <v>14637</v>
      </c>
      <c r="R2035" s="26">
        <v>3</v>
      </c>
      <c r="S2035" s="23">
        <v>307059520000</v>
      </c>
      <c r="T2035" t="s">
        <v>37</v>
      </c>
      <c r="U2035" t="s">
        <v>1404</v>
      </c>
      <c r="V2035" s="39">
        <v>46126</v>
      </c>
      <c r="W2035" s="41">
        <v>40</v>
      </c>
      <c r="X2035" s="26" t="s">
        <v>13368</v>
      </c>
      <c r="AE2035" s="41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 s="30">
        <f t="shared" si="205"/>
        <v>0</v>
      </c>
      <c r="AL2035" s="45">
        <v>4</v>
      </c>
      <c r="AM2035" s="32">
        <f t="shared" si="204"/>
        <v>4</v>
      </c>
      <c r="AN2035" s="33" t="str">
        <f t="shared" si="206"/>
        <v>NPN</v>
      </c>
      <c r="AO2035" s="33" t="str">
        <f t="shared" si="207"/>
        <v>4meses_pendientes</v>
      </c>
      <c r="AP2035" s="33">
        <f t="shared" si="208"/>
        <v>160</v>
      </c>
      <c r="AQ2035" s="31">
        <f t="shared" si="209"/>
        <v>14</v>
      </c>
    </row>
    <row r="2036" spans="2:43" x14ac:dyDescent="0.3">
      <c r="B2036" s="37">
        <v>46146</v>
      </c>
      <c r="C2036" t="s">
        <v>35</v>
      </c>
      <c r="D2036" t="s">
        <v>14633</v>
      </c>
      <c r="E2036" t="s">
        <v>14638</v>
      </c>
      <c r="F2036" t="s">
        <v>14639</v>
      </c>
      <c r="G2036" t="s">
        <v>14635</v>
      </c>
      <c r="H2036" t="s">
        <v>14640</v>
      </c>
      <c r="I2036" t="s">
        <v>38</v>
      </c>
      <c r="J2036" t="s">
        <v>38</v>
      </c>
      <c r="K2036" t="s">
        <v>476</v>
      </c>
      <c r="L2036" t="s">
        <v>14641</v>
      </c>
      <c r="M2036" t="s">
        <v>14642</v>
      </c>
      <c r="N2036" t="s">
        <v>1770</v>
      </c>
      <c r="O2036" t="s">
        <v>1402</v>
      </c>
      <c r="P2036" t="s">
        <v>1402</v>
      </c>
      <c r="Q2036" t="s">
        <v>14643</v>
      </c>
      <c r="R2036" s="26">
        <v>3</v>
      </c>
      <c r="S2036" s="23">
        <v>307059520000</v>
      </c>
      <c r="T2036" t="s">
        <v>37</v>
      </c>
      <c r="U2036" t="s">
        <v>1404</v>
      </c>
      <c r="V2036" s="39">
        <v>46134</v>
      </c>
      <c r="W2036" s="41">
        <v>42</v>
      </c>
      <c r="X2036" s="26" t="s">
        <v>13368</v>
      </c>
      <c r="AE2036" s="41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 s="30">
        <f t="shared" si="205"/>
        <v>0</v>
      </c>
      <c r="AL2036" s="45">
        <v>4</v>
      </c>
      <c r="AM2036" s="32">
        <f t="shared" si="204"/>
        <v>4</v>
      </c>
      <c r="AN2036" s="33" t="str">
        <f t="shared" si="206"/>
        <v>NPN</v>
      </c>
      <c r="AO2036" s="33" t="str">
        <f t="shared" si="207"/>
        <v>4meses_pendientes</v>
      </c>
      <c r="AP2036" s="33">
        <f t="shared" si="208"/>
        <v>168</v>
      </c>
      <c r="AQ2036" s="31">
        <f t="shared" si="209"/>
        <v>22</v>
      </c>
    </row>
    <row r="2037" spans="2:43" x14ac:dyDescent="0.3">
      <c r="B2037" s="37">
        <v>46115</v>
      </c>
      <c r="C2037" t="s">
        <v>35</v>
      </c>
      <c r="D2037" t="s">
        <v>14644</v>
      </c>
      <c r="E2037" t="s">
        <v>14645</v>
      </c>
      <c r="F2037" t="s">
        <v>1425</v>
      </c>
      <c r="G2037" t="s">
        <v>14646</v>
      </c>
      <c r="H2037" t="s">
        <v>1414</v>
      </c>
      <c r="I2037" t="s">
        <v>38</v>
      </c>
      <c r="J2037" t="s">
        <v>38</v>
      </c>
      <c r="K2037" t="s">
        <v>561</v>
      </c>
      <c r="L2037" t="s">
        <v>1425</v>
      </c>
      <c r="M2037" t="s">
        <v>14647</v>
      </c>
      <c r="N2037" t="s">
        <v>1892</v>
      </c>
      <c r="O2037" t="s">
        <v>1402</v>
      </c>
      <c r="P2037" t="s">
        <v>1402</v>
      </c>
      <c r="Q2037" t="s">
        <v>14648</v>
      </c>
      <c r="R2037" s="26">
        <v>2</v>
      </c>
      <c r="S2037" s="23">
        <v>366096880000</v>
      </c>
      <c r="T2037" t="s">
        <v>37</v>
      </c>
      <c r="U2037" t="s">
        <v>1404</v>
      </c>
      <c r="V2037" s="39">
        <v>46115</v>
      </c>
      <c r="W2037" s="41">
        <v>30</v>
      </c>
      <c r="X2037" s="26" t="s">
        <v>13368</v>
      </c>
      <c r="Y2037">
        <v>30.44</v>
      </c>
      <c r="Z2037">
        <v>30.44</v>
      </c>
      <c r="AA2037">
        <v>30.44</v>
      </c>
      <c r="AE2037" s="41">
        <v>91.320000000000007</v>
      </c>
      <c r="AF2037">
        <v>1</v>
      </c>
      <c r="AG2037">
        <v>1</v>
      </c>
      <c r="AH2037">
        <v>0</v>
      </c>
      <c r="AI2037">
        <v>0</v>
      </c>
      <c r="AJ2037">
        <v>0</v>
      </c>
      <c r="AK2037" s="30">
        <f t="shared" si="205"/>
        <v>2</v>
      </c>
      <c r="AL2037" s="45">
        <v>4</v>
      </c>
      <c r="AM2037" s="32">
        <f t="shared" si="204"/>
        <v>2</v>
      </c>
      <c r="AN2037" s="33" t="str">
        <f t="shared" si="206"/>
        <v>MOROSO</v>
      </c>
      <c r="AO2037" s="33" t="str">
        <f t="shared" si="207"/>
        <v>2meses_pendientes</v>
      </c>
      <c r="AP2037" s="33">
        <f t="shared" si="208"/>
        <v>60</v>
      </c>
      <c r="AQ2037" s="31">
        <f t="shared" si="209"/>
        <v>3</v>
      </c>
    </row>
    <row r="2038" spans="2:43" x14ac:dyDescent="0.3">
      <c r="B2038" s="37">
        <v>46122</v>
      </c>
      <c r="C2038" t="s">
        <v>35</v>
      </c>
      <c r="D2038" t="s">
        <v>14649</v>
      </c>
      <c r="E2038" t="s">
        <v>14650</v>
      </c>
      <c r="F2038" t="s">
        <v>36</v>
      </c>
      <c r="G2038" t="s">
        <v>14651</v>
      </c>
      <c r="H2038" t="s">
        <v>14652</v>
      </c>
      <c r="I2038" t="s">
        <v>38</v>
      </c>
      <c r="J2038" t="s">
        <v>825</v>
      </c>
      <c r="K2038" t="s">
        <v>14653</v>
      </c>
      <c r="L2038" t="s">
        <v>1425</v>
      </c>
      <c r="M2038" t="s">
        <v>1912</v>
      </c>
      <c r="N2038" t="s">
        <v>1892</v>
      </c>
      <c r="O2038" t="s">
        <v>1402</v>
      </c>
      <c r="P2038" t="s">
        <v>1402</v>
      </c>
      <c r="Q2038" t="s">
        <v>14654</v>
      </c>
      <c r="R2038" s="26">
        <v>3</v>
      </c>
      <c r="S2038" s="23">
        <v>366101490000</v>
      </c>
      <c r="T2038" t="s">
        <v>37</v>
      </c>
      <c r="U2038" t="s">
        <v>1404</v>
      </c>
      <c r="V2038" s="39">
        <v>46121</v>
      </c>
      <c r="W2038" s="41">
        <v>35</v>
      </c>
      <c r="X2038" s="26" t="s">
        <v>13368</v>
      </c>
      <c r="Z2038">
        <v>37</v>
      </c>
      <c r="AA2038">
        <v>36.86</v>
      </c>
      <c r="AB2038">
        <v>36.93</v>
      </c>
      <c r="AE2038" s="41">
        <v>110.78999999999999</v>
      </c>
      <c r="AF2038">
        <v>1</v>
      </c>
      <c r="AG2038">
        <v>1</v>
      </c>
      <c r="AH2038">
        <v>1</v>
      </c>
      <c r="AI2038">
        <v>0</v>
      </c>
      <c r="AJ2038">
        <v>0</v>
      </c>
      <c r="AK2038" s="30">
        <f t="shared" si="205"/>
        <v>3</v>
      </c>
      <c r="AL2038" s="45">
        <v>4</v>
      </c>
      <c r="AM2038" s="32">
        <f t="shared" si="204"/>
        <v>1</v>
      </c>
      <c r="AN2038" s="33" t="str">
        <f t="shared" si="206"/>
        <v>MOROSO</v>
      </c>
      <c r="AO2038" s="33" t="str">
        <f t="shared" si="207"/>
        <v>1meses_pendientes</v>
      </c>
      <c r="AP2038" s="33">
        <f t="shared" si="208"/>
        <v>35</v>
      </c>
      <c r="AQ2038" s="31">
        <f t="shared" si="209"/>
        <v>9</v>
      </c>
    </row>
    <row r="2039" spans="2:43" x14ac:dyDescent="0.3">
      <c r="B2039" s="37">
        <v>46125</v>
      </c>
      <c r="C2039" t="s">
        <v>35</v>
      </c>
      <c r="D2039" t="s">
        <v>14655</v>
      </c>
      <c r="E2039" t="s">
        <v>14656</v>
      </c>
      <c r="F2039" t="s">
        <v>36</v>
      </c>
      <c r="G2039" t="s">
        <v>14657</v>
      </c>
      <c r="H2039" t="s">
        <v>1414</v>
      </c>
      <c r="I2039" t="s">
        <v>38</v>
      </c>
      <c r="J2039" t="s">
        <v>38</v>
      </c>
      <c r="K2039" t="s">
        <v>561</v>
      </c>
      <c r="L2039" t="s">
        <v>1425</v>
      </c>
      <c r="M2039" t="s">
        <v>14658</v>
      </c>
      <c r="N2039" t="s">
        <v>1892</v>
      </c>
      <c r="O2039" t="s">
        <v>1402</v>
      </c>
      <c r="P2039" t="s">
        <v>1402</v>
      </c>
      <c r="Q2039" t="s">
        <v>14659</v>
      </c>
      <c r="R2039" s="26">
        <v>3</v>
      </c>
      <c r="S2039" s="23">
        <v>334023350000</v>
      </c>
      <c r="T2039" t="s">
        <v>37</v>
      </c>
      <c r="U2039" t="s">
        <v>1404</v>
      </c>
      <c r="V2039" s="39">
        <v>46127</v>
      </c>
      <c r="W2039" s="41">
        <v>43</v>
      </c>
      <c r="X2039" s="26" t="s">
        <v>13368</v>
      </c>
      <c r="AE2039" s="41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 s="30">
        <f t="shared" si="205"/>
        <v>0</v>
      </c>
      <c r="AL2039" s="45">
        <v>4</v>
      </c>
      <c r="AM2039" s="32">
        <f t="shared" si="204"/>
        <v>4</v>
      </c>
      <c r="AN2039" s="33" t="str">
        <f t="shared" si="206"/>
        <v>NPN</v>
      </c>
      <c r="AO2039" s="33" t="str">
        <f t="shared" si="207"/>
        <v>4meses_pendientes</v>
      </c>
      <c r="AP2039" s="33">
        <f t="shared" si="208"/>
        <v>172</v>
      </c>
      <c r="AQ2039" s="31">
        <f t="shared" si="209"/>
        <v>15</v>
      </c>
    </row>
    <row r="2040" spans="2:43" x14ac:dyDescent="0.3">
      <c r="B2040" s="37">
        <v>46126</v>
      </c>
      <c r="C2040" t="s">
        <v>35</v>
      </c>
      <c r="D2040" t="s">
        <v>14660</v>
      </c>
      <c r="E2040" t="s">
        <v>14661</v>
      </c>
      <c r="F2040" t="s">
        <v>1408</v>
      </c>
      <c r="G2040" t="s">
        <v>14662</v>
      </c>
      <c r="H2040" t="s">
        <v>1414</v>
      </c>
      <c r="I2040" t="s">
        <v>38</v>
      </c>
      <c r="J2040" t="s">
        <v>38</v>
      </c>
      <c r="K2040" t="s">
        <v>561</v>
      </c>
      <c r="L2040" t="s">
        <v>1425</v>
      </c>
      <c r="M2040" t="s">
        <v>1891</v>
      </c>
      <c r="N2040" t="s">
        <v>1892</v>
      </c>
      <c r="O2040" t="s">
        <v>1402</v>
      </c>
      <c r="P2040" t="s">
        <v>1402</v>
      </c>
      <c r="Q2040" t="s">
        <v>14663</v>
      </c>
      <c r="R2040" s="26">
        <v>2</v>
      </c>
      <c r="S2040" s="23">
        <v>329053430000</v>
      </c>
      <c r="T2040" t="s">
        <v>37</v>
      </c>
      <c r="U2040" t="s">
        <v>1404</v>
      </c>
      <c r="V2040" s="39">
        <v>46127</v>
      </c>
      <c r="W2040" s="41">
        <v>26</v>
      </c>
      <c r="X2040" s="26" t="s">
        <v>13368</v>
      </c>
      <c r="AE2040" s="41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 s="30">
        <f t="shared" si="205"/>
        <v>0</v>
      </c>
      <c r="AL2040" s="45">
        <v>4</v>
      </c>
      <c r="AM2040" s="32">
        <f t="shared" si="204"/>
        <v>4</v>
      </c>
      <c r="AN2040" s="33" t="str">
        <f t="shared" si="206"/>
        <v>NPN</v>
      </c>
      <c r="AO2040" s="33" t="str">
        <f t="shared" si="207"/>
        <v>4meses_pendientes</v>
      </c>
      <c r="AP2040" s="33">
        <f t="shared" si="208"/>
        <v>104</v>
      </c>
      <c r="AQ2040" s="31">
        <f t="shared" si="209"/>
        <v>15</v>
      </c>
    </row>
    <row r="2041" spans="2:43" x14ac:dyDescent="0.3">
      <c r="B2041" s="37">
        <v>46127</v>
      </c>
      <c r="C2041" t="s">
        <v>35</v>
      </c>
      <c r="D2041" t="s">
        <v>14664</v>
      </c>
      <c r="E2041" t="s">
        <v>14665</v>
      </c>
      <c r="F2041" t="s">
        <v>1466</v>
      </c>
      <c r="G2041" t="s">
        <v>14666</v>
      </c>
      <c r="H2041" t="s">
        <v>14667</v>
      </c>
      <c r="I2041" t="s">
        <v>38</v>
      </c>
      <c r="J2041" t="s">
        <v>38</v>
      </c>
      <c r="K2041" t="s">
        <v>715</v>
      </c>
      <c r="L2041" t="s">
        <v>1425</v>
      </c>
      <c r="M2041" t="s">
        <v>14658</v>
      </c>
      <c r="N2041" t="s">
        <v>1892</v>
      </c>
      <c r="O2041" t="s">
        <v>1402</v>
      </c>
      <c r="P2041" t="s">
        <v>1402</v>
      </c>
      <c r="Q2041" t="s">
        <v>14668</v>
      </c>
      <c r="R2041" s="26">
        <v>2</v>
      </c>
      <c r="S2041" s="23">
        <v>367107630000</v>
      </c>
      <c r="T2041" t="s">
        <v>37</v>
      </c>
      <c r="U2041" t="s">
        <v>1404</v>
      </c>
      <c r="V2041" s="39">
        <v>46128</v>
      </c>
      <c r="W2041" s="41">
        <v>40</v>
      </c>
      <c r="X2041" s="26" t="s">
        <v>13368</v>
      </c>
      <c r="Z2041">
        <v>40.54</v>
      </c>
      <c r="AB2041">
        <v>40.54</v>
      </c>
      <c r="AE2041" s="41">
        <v>81.08</v>
      </c>
      <c r="AF2041">
        <v>1</v>
      </c>
      <c r="AG2041">
        <v>0</v>
      </c>
      <c r="AH2041">
        <v>1</v>
      </c>
      <c r="AI2041">
        <v>0</v>
      </c>
      <c r="AJ2041">
        <v>0</v>
      </c>
      <c r="AK2041" s="30">
        <f t="shared" si="205"/>
        <v>2</v>
      </c>
      <c r="AL2041" s="45">
        <v>4</v>
      </c>
      <c r="AM2041" s="32">
        <f t="shared" si="204"/>
        <v>2</v>
      </c>
      <c r="AN2041" s="33" t="str">
        <f t="shared" si="206"/>
        <v>MOROSO</v>
      </c>
      <c r="AO2041" s="33" t="str">
        <f t="shared" si="207"/>
        <v>2meses_pendientes</v>
      </c>
      <c r="AP2041" s="33">
        <f t="shared" si="208"/>
        <v>80</v>
      </c>
      <c r="AQ2041" s="31">
        <f t="shared" si="209"/>
        <v>16</v>
      </c>
    </row>
    <row r="2042" spans="2:43" x14ac:dyDescent="0.3">
      <c r="B2042" s="37">
        <v>46127</v>
      </c>
      <c r="C2042" t="s">
        <v>35</v>
      </c>
      <c r="D2042" t="s">
        <v>14669</v>
      </c>
      <c r="E2042" t="s">
        <v>14670</v>
      </c>
      <c r="F2042" t="s">
        <v>1408</v>
      </c>
      <c r="G2042" t="s">
        <v>14671</v>
      </c>
      <c r="H2042" t="s">
        <v>14672</v>
      </c>
      <c r="I2042" t="s">
        <v>38</v>
      </c>
      <c r="J2042" t="s">
        <v>529</v>
      </c>
      <c r="K2042" t="s">
        <v>2096</v>
      </c>
      <c r="L2042" t="s">
        <v>1425</v>
      </c>
      <c r="M2042" t="s">
        <v>1431</v>
      </c>
      <c r="N2042" t="s">
        <v>1892</v>
      </c>
      <c r="O2042" t="s">
        <v>1402</v>
      </c>
      <c r="P2042" t="s">
        <v>1402</v>
      </c>
      <c r="Q2042" t="s">
        <v>14673</v>
      </c>
      <c r="R2042" s="26">
        <v>2</v>
      </c>
      <c r="S2042" s="23">
        <v>361107760000</v>
      </c>
      <c r="T2042" t="s">
        <v>37</v>
      </c>
      <c r="U2042" t="s">
        <v>1404</v>
      </c>
      <c r="V2042" s="39">
        <v>46127</v>
      </c>
      <c r="W2042" s="41">
        <v>30</v>
      </c>
      <c r="X2042" s="26" t="s">
        <v>13368</v>
      </c>
      <c r="AE2042" s="41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 s="30">
        <f t="shared" si="205"/>
        <v>0</v>
      </c>
      <c r="AL2042" s="45">
        <v>4</v>
      </c>
      <c r="AM2042" s="32">
        <f t="shared" si="204"/>
        <v>4</v>
      </c>
      <c r="AN2042" s="33" t="str">
        <f t="shared" si="206"/>
        <v>NPN</v>
      </c>
      <c r="AO2042" s="33" t="str">
        <f t="shared" si="207"/>
        <v>4meses_pendientes</v>
      </c>
      <c r="AP2042" s="33">
        <f t="shared" si="208"/>
        <v>120</v>
      </c>
      <c r="AQ2042" s="31">
        <f t="shared" si="209"/>
        <v>15</v>
      </c>
    </row>
    <row r="2043" spans="2:43" x14ac:dyDescent="0.3">
      <c r="B2043" s="37">
        <v>46128</v>
      </c>
      <c r="C2043" t="s">
        <v>35</v>
      </c>
      <c r="D2043" t="s">
        <v>14674</v>
      </c>
      <c r="E2043" t="s">
        <v>14675</v>
      </c>
      <c r="F2043" t="s">
        <v>1408</v>
      </c>
      <c r="G2043" t="s">
        <v>14676</v>
      </c>
      <c r="H2043" t="s">
        <v>1424</v>
      </c>
      <c r="I2043" t="s">
        <v>38</v>
      </c>
      <c r="J2043" t="s">
        <v>38</v>
      </c>
      <c r="K2043" t="s">
        <v>715</v>
      </c>
      <c r="L2043" t="s">
        <v>1425</v>
      </c>
      <c r="M2043" t="s">
        <v>1912</v>
      </c>
      <c r="N2043" t="s">
        <v>1892</v>
      </c>
      <c r="O2043" t="s">
        <v>1402</v>
      </c>
      <c r="P2043" t="s">
        <v>1402</v>
      </c>
      <c r="Q2043" t="s">
        <v>14677</v>
      </c>
      <c r="R2043" s="26">
        <v>2</v>
      </c>
      <c r="S2043" s="23">
        <v>361108260000</v>
      </c>
      <c r="T2043" t="s">
        <v>37</v>
      </c>
      <c r="U2043" t="s">
        <v>1404</v>
      </c>
      <c r="V2043" s="39">
        <v>46130</v>
      </c>
      <c r="W2043" s="41">
        <v>30</v>
      </c>
      <c r="X2043" s="26" t="s">
        <v>13368</v>
      </c>
      <c r="Z2043">
        <v>30.44</v>
      </c>
      <c r="AB2043">
        <v>30.44</v>
      </c>
      <c r="AE2043" s="41">
        <v>60.88</v>
      </c>
      <c r="AF2043">
        <v>1</v>
      </c>
      <c r="AG2043">
        <v>0</v>
      </c>
      <c r="AH2043">
        <v>1</v>
      </c>
      <c r="AI2043">
        <v>0</v>
      </c>
      <c r="AJ2043">
        <v>0</v>
      </c>
      <c r="AK2043" s="30">
        <f t="shared" si="205"/>
        <v>2</v>
      </c>
      <c r="AL2043" s="45">
        <v>4</v>
      </c>
      <c r="AM2043" s="32">
        <f t="shared" si="204"/>
        <v>2</v>
      </c>
      <c r="AN2043" s="33" t="str">
        <f t="shared" si="206"/>
        <v>MOROSO</v>
      </c>
      <c r="AO2043" s="33" t="str">
        <f t="shared" si="207"/>
        <v>2meses_pendientes</v>
      </c>
      <c r="AP2043" s="33">
        <f t="shared" si="208"/>
        <v>60</v>
      </c>
      <c r="AQ2043" s="31">
        <f t="shared" si="209"/>
        <v>18</v>
      </c>
    </row>
    <row r="2044" spans="2:43" x14ac:dyDescent="0.3">
      <c r="B2044" s="37">
        <v>46135</v>
      </c>
      <c r="C2044" t="s">
        <v>35</v>
      </c>
      <c r="D2044" t="s">
        <v>14660</v>
      </c>
      <c r="E2044" t="s">
        <v>14678</v>
      </c>
      <c r="F2044" t="s">
        <v>1425</v>
      </c>
      <c r="G2044" t="s">
        <v>14662</v>
      </c>
      <c r="H2044" t="s">
        <v>1414</v>
      </c>
      <c r="I2044" t="s">
        <v>38</v>
      </c>
      <c r="J2044" t="s">
        <v>38</v>
      </c>
      <c r="K2044" t="s">
        <v>561</v>
      </c>
      <c r="L2044" t="s">
        <v>1425</v>
      </c>
      <c r="M2044" t="s">
        <v>1891</v>
      </c>
      <c r="N2044" t="s">
        <v>1892</v>
      </c>
      <c r="O2044" t="s">
        <v>1402</v>
      </c>
      <c r="P2044" t="s">
        <v>1402</v>
      </c>
      <c r="Q2044" t="s">
        <v>14679</v>
      </c>
      <c r="R2044" s="26">
        <v>2</v>
      </c>
      <c r="S2044" s="23">
        <v>329053430000</v>
      </c>
      <c r="T2044" t="s">
        <v>37</v>
      </c>
      <c r="U2044" t="s">
        <v>1404</v>
      </c>
      <c r="V2044" s="39">
        <v>46136</v>
      </c>
      <c r="W2044" s="41">
        <v>30</v>
      </c>
      <c r="X2044" s="26" t="s">
        <v>13368</v>
      </c>
      <c r="AE2044" s="41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 s="30">
        <f t="shared" si="205"/>
        <v>0</v>
      </c>
      <c r="AL2044" s="45">
        <v>4</v>
      </c>
      <c r="AM2044" s="32">
        <f t="shared" si="204"/>
        <v>4</v>
      </c>
      <c r="AN2044" s="33" t="str">
        <f t="shared" si="206"/>
        <v>NPN</v>
      </c>
      <c r="AO2044" s="33" t="str">
        <f t="shared" si="207"/>
        <v>4meses_pendientes</v>
      </c>
      <c r="AP2044" s="33">
        <f t="shared" si="208"/>
        <v>120</v>
      </c>
      <c r="AQ2044" s="31">
        <f t="shared" si="209"/>
        <v>24</v>
      </c>
    </row>
    <row r="2045" spans="2:43" x14ac:dyDescent="0.3">
      <c r="B2045" s="37">
        <v>46135</v>
      </c>
      <c r="C2045" t="s">
        <v>35</v>
      </c>
      <c r="D2045" t="s">
        <v>14680</v>
      </c>
      <c r="E2045" t="s">
        <v>14681</v>
      </c>
      <c r="F2045" t="s">
        <v>1408</v>
      </c>
      <c r="G2045" t="s">
        <v>14682</v>
      </c>
      <c r="H2045" t="s">
        <v>14652</v>
      </c>
      <c r="I2045" t="s">
        <v>38</v>
      </c>
      <c r="J2045" t="s">
        <v>825</v>
      </c>
      <c r="K2045" t="s">
        <v>14653</v>
      </c>
      <c r="L2045" t="s">
        <v>1425</v>
      </c>
      <c r="M2045" t="s">
        <v>1900</v>
      </c>
      <c r="N2045" t="s">
        <v>1892</v>
      </c>
      <c r="O2045" t="s">
        <v>1402</v>
      </c>
      <c r="P2045" t="s">
        <v>1402</v>
      </c>
      <c r="Q2045" t="s">
        <v>14683</v>
      </c>
      <c r="R2045" s="26">
        <v>2</v>
      </c>
      <c r="S2045" s="23">
        <v>367115400000</v>
      </c>
      <c r="T2045" t="s">
        <v>37</v>
      </c>
      <c r="U2045" t="s">
        <v>1404</v>
      </c>
      <c r="V2045" s="39">
        <v>46135</v>
      </c>
      <c r="W2045" s="41">
        <v>30</v>
      </c>
      <c r="X2045" s="26" t="s">
        <v>13368</v>
      </c>
      <c r="AE2045" s="41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 s="30">
        <f t="shared" si="205"/>
        <v>0</v>
      </c>
      <c r="AL2045" s="45">
        <v>4</v>
      </c>
      <c r="AM2045" s="32">
        <f t="shared" si="204"/>
        <v>4</v>
      </c>
      <c r="AN2045" s="33" t="str">
        <f t="shared" si="206"/>
        <v>NPN</v>
      </c>
      <c r="AO2045" s="33" t="str">
        <f t="shared" si="207"/>
        <v>4meses_pendientes</v>
      </c>
      <c r="AP2045" s="33">
        <f t="shared" si="208"/>
        <v>120</v>
      </c>
      <c r="AQ2045" s="31">
        <f t="shared" si="209"/>
        <v>23</v>
      </c>
    </row>
    <row r="2046" spans="2:43" x14ac:dyDescent="0.3">
      <c r="B2046" s="37">
        <v>46141</v>
      </c>
      <c r="C2046" t="s">
        <v>35</v>
      </c>
      <c r="D2046" t="s">
        <v>14669</v>
      </c>
      <c r="E2046" t="s">
        <v>14670</v>
      </c>
      <c r="F2046" t="s">
        <v>1425</v>
      </c>
      <c r="G2046" t="s">
        <v>14671</v>
      </c>
      <c r="H2046" t="s">
        <v>14684</v>
      </c>
      <c r="I2046" t="s">
        <v>38</v>
      </c>
      <c r="J2046" t="s">
        <v>825</v>
      </c>
      <c r="K2046" t="s">
        <v>1026</v>
      </c>
      <c r="L2046" t="s">
        <v>36</v>
      </c>
      <c r="M2046" t="s">
        <v>1929</v>
      </c>
      <c r="N2046" t="s">
        <v>1892</v>
      </c>
      <c r="O2046" t="s">
        <v>1402</v>
      </c>
      <c r="P2046" t="s">
        <v>1402</v>
      </c>
      <c r="Q2046" t="s">
        <v>14685</v>
      </c>
      <c r="R2046" s="26">
        <v>3</v>
      </c>
      <c r="S2046" s="23">
        <v>361107760000</v>
      </c>
      <c r="T2046" t="s">
        <v>37</v>
      </c>
      <c r="U2046" t="s">
        <v>1404</v>
      </c>
      <c r="V2046" s="39">
        <v>46140</v>
      </c>
      <c r="W2046" s="41">
        <v>40</v>
      </c>
      <c r="X2046" s="26" t="s">
        <v>13368</v>
      </c>
      <c r="AE2046" s="41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 s="30">
        <f t="shared" si="205"/>
        <v>0</v>
      </c>
      <c r="AL2046" s="45">
        <v>4</v>
      </c>
      <c r="AM2046" s="32">
        <f t="shared" si="204"/>
        <v>4</v>
      </c>
      <c r="AN2046" s="33" t="str">
        <f t="shared" si="206"/>
        <v>NPN</v>
      </c>
      <c r="AO2046" s="33" t="str">
        <f t="shared" si="207"/>
        <v>4meses_pendientes</v>
      </c>
      <c r="AP2046" s="33">
        <f t="shared" si="208"/>
        <v>160</v>
      </c>
      <c r="AQ2046" s="31">
        <f t="shared" si="209"/>
        <v>28</v>
      </c>
    </row>
    <row r="2047" spans="2:43" x14ac:dyDescent="0.3">
      <c r="B2047" s="37">
        <v>46141</v>
      </c>
      <c r="C2047" t="s">
        <v>35</v>
      </c>
      <c r="D2047" t="s">
        <v>14686</v>
      </c>
      <c r="E2047" t="s">
        <v>14687</v>
      </c>
      <c r="F2047" t="s">
        <v>1408</v>
      </c>
      <c r="G2047" t="s">
        <v>14688</v>
      </c>
      <c r="H2047" t="s">
        <v>14672</v>
      </c>
      <c r="I2047" t="s">
        <v>38</v>
      </c>
      <c r="J2047" t="s">
        <v>38</v>
      </c>
      <c r="K2047" t="s">
        <v>6252</v>
      </c>
      <c r="L2047" t="s">
        <v>1425</v>
      </c>
      <c r="M2047" t="s">
        <v>14689</v>
      </c>
      <c r="N2047" t="s">
        <v>1892</v>
      </c>
      <c r="O2047" t="s">
        <v>1402</v>
      </c>
      <c r="P2047" t="s">
        <v>1402</v>
      </c>
      <c r="Q2047" t="s">
        <v>14690</v>
      </c>
      <c r="R2047" s="26">
        <v>2</v>
      </c>
      <c r="S2047" s="23">
        <v>361120260000</v>
      </c>
      <c r="T2047" t="s">
        <v>37</v>
      </c>
      <c r="U2047" t="s">
        <v>1404</v>
      </c>
      <c r="V2047" s="39">
        <v>46140</v>
      </c>
      <c r="W2047" s="41">
        <v>30</v>
      </c>
      <c r="X2047" s="26" t="s">
        <v>13368</v>
      </c>
      <c r="AE2047" s="41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 s="30">
        <f t="shared" si="205"/>
        <v>0</v>
      </c>
      <c r="AL2047" s="45">
        <v>4</v>
      </c>
      <c r="AM2047" s="32">
        <f t="shared" si="204"/>
        <v>4</v>
      </c>
      <c r="AN2047" s="33" t="str">
        <f t="shared" si="206"/>
        <v>NPN</v>
      </c>
      <c r="AO2047" s="33" t="str">
        <f t="shared" si="207"/>
        <v>4meses_pendientes</v>
      </c>
      <c r="AP2047" s="33">
        <f t="shared" si="208"/>
        <v>120</v>
      </c>
      <c r="AQ2047" s="31">
        <f t="shared" si="209"/>
        <v>28</v>
      </c>
    </row>
    <row r="2048" spans="2:43" x14ac:dyDescent="0.3">
      <c r="B2048" s="37">
        <v>46142</v>
      </c>
      <c r="C2048" t="s">
        <v>35</v>
      </c>
      <c r="D2048" t="s">
        <v>14686</v>
      </c>
      <c r="E2048" t="s">
        <v>14691</v>
      </c>
      <c r="F2048" t="s">
        <v>1408</v>
      </c>
      <c r="G2048" t="s">
        <v>14688</v>
      </c>
      <c r="H2048" t="s">
        <v>14672</v>
      </c>
      <c r="I2048" t="s">
        <v>38</v>
      </c>
      <c r="J2048" t="s">
        <v>38</v>
      </c>
      <c r="K2048" t="s">
        <v>6252</v>
      </c>
      <c r="L2048" t="s">
        <v>1425</v>
      </c>
      <c r="M2048" t="s">
        <v>1906</v>
      </c>
      <c r="N2048" t="s">
        <v>1892</v>
      </c>
      <c r="O2048" t="s">
        <v>1402</v>
      </c>
      <c r="P2048" t="s">
        <v>1402</v>
      </c>
      <c r="Q2048" t="s">
        <v>14692</v>
      </c>
      <c r="R2048" s="26">
        <v>3</v>
      </c>
      <c r="S2048" s="23">
        <v>361120260000</v>
      </c>
      <c r="T2048" t="s">
        <v>37</v>
      </c>
      <c r="U2048" t="s">
        <v>1404</v>
      </c>
      <c r="V2048" s="39">
        <v>46141</v>
      </c>
      <c r="W2048" s="41">
        <v>40</v>
      </c>
      <c r="X2048" s="26" t="s">
        <v>13368</v>
      </c>
      <c r="AE2048" s="41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 s="30">
        <f t="shared" si="205"/>
        <v>0</v>
      </c>
      <c r="AL2048" s="45">
        <v>4</v>
      </c>
      <c r="AM2048" s="32">
        <f t="shared" si="204"/>
        <v>4</v>
      </c>
      <c r="AN2048" s="33" t="str">
        <f t="shared" si="206"/>
        <v>NPN</v>
      </c>
      <c r="AO2048" s="33" t="str">
        <f t="shared" si="207"/>
        <v>4meses_pendientes</v>
      </c>
      <c r="AP2048" s="33">
        <f t="shared" si="208"/>
        <v>160</v>
      </c>
      <c r="AQ2048" s="31">
        <f t="shared" si="209"/>
        <v>29</v>
      </c>
    </row>
    <row r="2049" spans="2:43" x14ac:dyDescent="0.3">
      <c r="B2049" s="37">
        <v>46142</v>
      </c>
      <c r="C2049" t="s">
        <v>35</v>
      </c>
      <c r="D2049" t="s">
        <v>14693</v>
      </c>
      <c r="E2049" t="s">
        <v>14694</v>
      </c>
      <c r="F2049" t="s">
        <v>1469</v>
      </c>
      <c r="G2049" t="s">
        <v>14695</v>
      </c>
      <c r="H2049" t="s">
        <v>14672</v>
      </c>
      <c r="I2049" t="s">
        <v>38</v>
      </c>
      <c r="J2049" t="s">
        <v>38</v>
      </c>
      <c r="K2049" t="s">
        <v>6252</v>
      </c>
      <c r="L2049" t="s">
        <v>1425</v>
      </c>
      <c r="M2049" t="s">
        <v>1900</v>
      </c>
      <c r="N2049" t="s">
        <v>1892</v>
      </c>
      <c r="O2049" t="s">
        <v>1402</v>
      </c>
      <c r="P2049" t="s">
        <v>1402</v>
      </c>
      <c r="Q2049" t="s">
        <v>14696</v>
      </c>
      <c r="R2049" s="26">
        <v>2</v>
      </c>
      <c r="S2049" s="23">
        <v>363121300000</v>
      </c>
      <c r="T2049" t="s">
        <v>37</v>
      </c>
      <c r="U2049" t="s">
        <v>1404</v>
      </c>
      <c r="V2049" s="39">
        <v>46141</v>
      </c>
      <c r="W2049" s="41">
        <v>30</v>
      </c>
      <c r="X2049" s="26" t="s">
        <v>13368</v>
      </c>
      <c r="AE2049" s="41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 s="30">
        <f t="shared" si="205"/>
        <v>0</v>
      </c>
      <c r="AL2049" s="45">
        <v>4</v>
      </c>
      <c r="AM2049" s="32">
        <f t="shared" si="204"/>
        <v>4</v>
      </c>
      <c r="AN2049" s="33" t="str">
        <f t="shared" si="206"/>
        <v>NPN</v>
      </c>
      <c r="AO2049" s="33" t="str">
        <f t="shared" si="207"/>
        <v>4meses_pendientes</v>
      </c>
      <c r="AP2049" s="33">
        <f t="shared" si="208"/>
        <v>120</v>
      </c>
      <c r="AQ2049" s="31">
        <f t="shared" si="209"/>
        <v>29</v>
      </c>
    </row>
    <row r="2050" spans="2:43" x14ac:dyDescent="0.3">
      <c r="B2050" s="37">
        <v>46125</v>
      </c>
      <c r="C2050" t="s">
        <v>35</v>
      </c>
      <c r="D2050" t="s">
        <v>14697</v>
      </c>
      <c r="E2050" t="s">
        <v>14698</v>
      </c>
      <c r="F2050" t="s">
        <v>1398</v>
      </c>
      <c r="G2050" t="s">
        <v>14699</v>
      </c>
      <c r="H2050" t="s">
        <v>14700</v>
      </c>
      <c r="I2050" t="s">
        <v>38</v>
      </c>
      <c r="J2050" t="s">
        <v>38</v>
      </c>
      <c r="K2050" t="s">
        <v>476</v>
      </c>
      <c r="L2050" t="s">
        <v>14701</v>
      </c>
      <c r="M2050" t="s">
        <v>14702</v>
      </c>
      <c r="N2050" t="s">
        <v>2083</v>
      </c>
      <c r="O2050" t="s">
        <v>1402</v>
      </c>
      <c r="P2050" t="s">
        <v>1402</v>
      </c>
      <c r="Q2050" t="s">
        <v>14703</v>
      </c>
      <c r="R2050" s="26">
        <v>3</v>
      </c>
      <c r="S2050" s="23">
        <v>339265420000</v>
      </c>
      <c r="T2050" t="s">
        <v>37</v>
      </c>
      <c r="U2050" t="s">
        <v>1404</v>
      </c>
      <c r="V2050" s="39">
        <v>46126</v>
      </c>
      <c r="W2050" s="41">
        <v>35</v>
      </c>
      <c r="X2050" s="26" t="s">
        <v>13368</v>
      </c>
      <c r="AE2050" s="41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 s="30">
        <f t="shared" si="205"/>
        <v>0</v>
      </c>
      <c r="AL2050" s="45">
        <v>4</v>
      </c>
      <c r="AM2050" s="32">
        <f t="shared" ref="AM2050:AM2113" si="210">AL2050-AK2050</f>
        <v>4</v>
      </c>
      <c r="AN2050" s="33" t="str">
        <f t="shared" si="206"/>
        <v>NPN</v>
      </c>
      <c r="AO2050" s="33" t="str">
        <f t="shared" si="207"/>
        <v>4meses_pendientes</v>
      </c>
      <c r="AP2050" s="33">
        <f t="shared" si="208"/>
        <v>140</v>
      </c>
      <c r="AQ2050" s="31">
        <f t="shared" si="209"/>
        <v>14</v>
      </c>
    </row>
    <row r="2051" spans="2:43" x14ac:dyDescent="0.3">
      <c r="B2051" s="37">
        <v>46127</v>
      </c>
      <c r="C2051" t="s">
        <v>35</v>
      </c>
      <c r="D2051" t="s">
        <v>14704</v>
      </c>
      <c r="E2051" t="s">
        <v>14705</v>
      </c>
      <c r="F2051" t="s">
        <v>1425</v>
      </c>
      <c r="G2051" t="s">
        <v>14706</v>
      </c>
      <c r="H2051" t="s">
        <v>1767</v>
      </c>
      <c r="I2051" t="s">
        <v>38</v>
      </c>
      <c r="J2051" t="s">
        <v>38</v>
      </c>
      <c r="K2051" t="s">
        <v>561</v>
      </c>
      <c r="L2051" t="s">
        <v>14707</v>
      </c>
      <c r="M2051" t="s">
        <v>14708</v>
      </c>
      <c r="N2051" t="s">
        <v>2083</v>
      </c>
      <c r="O2051" t="s">
        <v>1402</v>
      </c>
      <c r="P2051" t="s">
        <v>1402</v>
      </c>
      <c r="Q2051" t="s">
        <v>14709</v>
      </c>
      <c r="R2051" s="26">
        <v>2</v>
      </c>
      <c r="S2051" s="23">
        <v>218054640000</v>
      </c>
      <c r="T2051" t="s">
        <v>37</v>
      </c>
      <c r="U2051" t="s">
        <v>1404</v>
      </c>
      <c r="V2051" s="39">
        <v>46129</v>
      </c>
      <c r="W2051" s="41">
        <v>30</v>
      </c>
      <c r="X2051" s="26" t="s">
        <v>13368</v>
      </c>
      <c r="Z2051">
        <v>2.44</v>
      </c>
      <c r="AA2051">
        <v>30.27</v>
      </c>
      <c r="AE2051" s="41">
        <v>32.71</v>
      </c>
      <c r="AF2051">
        <v>1</v>
      </c>
      <c r="AG2051">
        <v>1</v>
      </c>
      <c r="AH2051">
        <v>0</v>
      </c>
      <c r="AI2051">
        <v>0</v>
      </c>
      <c r="AJ2051">
        <v>0</v>
      </c>
      <c r="AK2051" s="30">
        <f t="shared" ref="AK2051:AK2114" si="211">SUM(AF2051:AJ2051)</f>
        <v>2</v>
      </c>
      <c r="AL2051" s="45">
        <v>4</v>
      </c>
      <c r="AM2051" s="32">
        <f t="shared" si="210"/>
        <v>2</v>
      </c>
      <c r="AN2051" s="33" t="str">
        <f t="shared" ref="AN2051:AN2114" si="212">IF(AM2051&gt;=AL2051,"NPN","MOROSO")</f>
        <v>MOROSO</v>
      </c>
      <c r="AO2051" s="33" t="str">
        <f t="shared" ref="AO2051:AO2114" si="213">CONCATENATE(AM2051,"meses_pendientes")</f>
        <v>2meses_pendientes</v>
      </c>
      <c r="AP2051" s="33">
        <f t="shared" ref="AP2051:AP2114" si="214">AM2051*W2051</f>
        <v>60</v>
      </c>
      <c r="AQ2051" s="31">
        <f t="shared" ref="AQ2051:AQ2114" si="215">DAY(V2051)</f>
        <v>17</v>
      </c>
    </row>
    <row r="2052" spans="2:43" x14ac:dyDescent="0.3">
      <c r="B2052" s="37">
        <v>46127</v>
      </c>
      <c r="C2052" t="s">
        <v>35</v>
      </c>
      <c r="D2052" t="s">
        <v>14710</v>
      </c>
      <c r="E2052" t="s">
        <v>14711</v>
      </c>
      <c r="F2052" t="s">
        <v>36</v>
      </c>
      <c r="G2052" t="s">
        <v>14712</v>
      </c>
      <c r="H2052" t="s">
        <v>437</v>
      </c>
      <c r="I2052" t="s">
        <v>38</v>
      </c>
      <c r="J2052" t="s">
        <v>38</v>
      </c>
      <c r="K2052" t="s">
        <v>476</v>
      </c>
      <c r="L2052" t="s">
        <v>14713</v>
      </c>
      <c r="M2052" t="s">
        <v>14714</v>
      </c>
      <c r="N2052" t="s">
        <v>2083</v>
      </c>
      <c r="O2052" t="s">
        <v>1402</v>
      </c>
      <c r="P2052" t="s">
        <v>1402</v>
      </c>
      <c r="Q2052" t="s">
        <v>14715</v>
      </c>
      <c r="R2052" s="26">
        <v>3</v>
      </c>
      <c r="S2052" s="23">
        <v>252057660000</v>
      </c>
      <c r="T2052" t="s">
        <v>37</v>
      </c>
      <c r="U2052" t="s">
        <v>1404</v>
      </c>
      <c r="V2052" s="39">
        <v>46128</v>
      </c>
      <c r="W2052" s="41">
        <v>35</v>
      </c>
      <c r="X2052" s="26" t="s">
        <v>13368</v>
      </c>
      <c r="AE2052" s="41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 s="30">
        <f t="shared" si="211"/>
        <v>0</v>
      </c>
      <c r="AL2052" s="45">
        <v>4</v>
      </c>
      <c r="AM2052" s="32">
        <f t="shared" si="210"/>
        <v>4</v>
      </c>
      <c r="AN2052" s="33" t="str">
        <f t="shared" si="212"/>
        <v>NPN</v>
      </c>
      <c r="AO2052" s="33" t="str">
        <f t="shared" si="213"/>
        <v>4meses_pendientes</v>
      </c>
      <c r="AP2052" s="33">
        <f t="shared" si="214"/>
        <v>140</v>
      </c>
      <c r="AQ2052" s="31">
        <f t="shared" si="215"/>
        <v>16</v>
      </c>
    </row>
    <row r="2053" spans="2:43" x14ac:dyDescent="0.3">
      <c r="B2053" s="37">
        <v>46128</v>
      </c>
      <c r="C2053" t="s">
        <v>35</v>
      </c>
      <c r="D2053" t="s">
        <v>14716</v>
      </c>
      <c r="E2053" t="s">
        <v>14717</v>
      </c>
      <c r="F2053" t="s">
        <v>36</v>
      </c>
      <c r="G2053" t="s">
        <v>14718</v>
      </c>
      <c r="H2053" t="s">
        <v>2062</v>
      </c>
      <c r="I2053" t="s">
        <v>38</v>
      </c>
      <c r="J2053" t="s">
        <v>38</v>
      </c>
      <c r="K2053" t="s">
        <v>561</v>
      </c>
      <c r="L2053" t="s">
        <v>14719</v>
      </c>
      <c r="M2053" t="s">
        <v>14720</v>
      </c>
      <c r="N2053" t="s">
        <v>2083</v>
      </c>
      <c r="O2053" t="s">
        <v>1402</v>
      </c>
      <c r="P2053" t="s">
        <v>1402</v>
      </c>
      <c r="Q2053" t="s">
        <v>14721</v>
      </c>
      <c r="R2053" s="26">
        <v>2</v>
      </c>
      <c r="S2053" s="23">
        <v>328067200000</v>
      </c>
      <c r="T2053" t="s">
        <v>37</v>
      </c>
      <c r="U2053" t="s">
        <v>1404</v>
      </c>
      <c r="V2053" s="39">
        <v>46130</v>
      </c>
      <c r="W2053" s="41">
        <v>30</v>
      </c>
      <c r="X2053" s="26" t="s">
        <v>13368</v>
      </c>
      <c r="Z2053">
        <v>30.44</v>
      </c>
      <c r="AA2053">
        <v>30.45</v>
      </c>
      <c r="AE2053" s="41">
        <v>60.89</v>
      </c>
      <c r="AF2053">
        <v>1</v>
      </c>
      <c r="AG2053">
        <v>1</v>
      </c>
      <c r="AH2053">
        <v>0</v>
      </c>
      <c r="AI2053">
        <v>0</v>
      </c>
      <c r="AJ2053">
        <v>0</v>
      </c>
      <c r="AK2053" s="30">
        <f t="shared" si="211"/>
        <v>2</v>
      </c>
      <c r="AL2053" s="45">
        <v>4</v>
      </c>
      <c r="AM2053" s="32">
        <f t="shared" si="210"/>
        <v>2</v>
      </c>
      <c r="AN2053" s="33" t="str">
        <f t="shared" si="212"/>
        <v>MOROSO</v>
      </c>
      <c r="AO2053" s="33" t="str">
        <f t="shared" si="213"/>
        <v>2meses_pendientes</v>
      </c>
      <c r="AP2053" s="33">
        <f t="shared" si="214"/>
        <v>60</v>
      </c>
      <c r="AQ2053" s="31">
        <f t="shared" si="215"/>
        <v>18</v>
      </c>
    </row>
    <row r="2054" spans="2:43" x14ac:dyDescent="0.3">
      <c r="B2054" s="37">
        <v>46130</v>
      </c>
      <c r="C2054" t="s">
        <v>35</v>
      </c>
      <c r="D2054" t="s">
        <v>14722</v>
      </c>
      <c r="E2054" t="s">
        <v>14723</v>
      </c>
      <c r="F2054" t="s">
        <v>36</v>
      </c>
      <c r="G2054" t="s">
        <v>14724</v>
      </c>
      <c r="H2054" t="s">
        <v>14725</v>
      </c>
      <c r="I2054" t="s">
        <v>38</v>
      </c>
      <c r="J2054" t="s">
        <v>38</v>
      </c>
      <c r="K2054" t="s">
        <v>810</v>
      </c>
      <c r="L2054" t="s">
        <v>14726</v>
      </c>
      <c r="M2054" t="s">
        <v>14727</v>
      </c>
      <c r="N2054" t="s">
        <v>2083</v>
      </c>
      <c r="O2054" t="s">
        <v>1402</v>
      </c>
      <c r="P2054" t="s">
        <v>1402</v>
      </c>
      <c r="Q2054" t="s">
        <v>14728</v>
      </c>
      <c r="R2054" s="26">
        <v>2</v>
      </c>
      <c r="S2054" s="23">
        <v>369110620000</v>
      </c>
      <c r="T2054" t="s">
        <v>37</v>
      </c>
      <c r="U2054" t="s">
        <v>1404</v>
      </c>
      <c r="V2054" s="39">
        <v>46131</v>
      </c>
      <c r="W2054" s="41">
        <v>30</v>
      </c>
      <c r="X2054" s="26" t="s">
        <v>13368</v>
      </c>
      <c r="Y2054">
        <v>30.44</v>
      </c>
      <c r="AA2054">
        <v>30.44</v>
      </c>
      <c r="AB2054">
        <v>30.44</v>
      </c>
      <c r="AE2054" s="41">
        <v>91.320000000000007</v>
      </c>
      <c r="AF2054">
        <v>0</v>
      </c>
      <c r="AG2054">
        <v>1</v>
      </c>
      <c r="AH2054">
        <v>1</v>
      </c>
      <c r="AI2054">
        <v>0</v>
      </c>
      <c r="AJ2054">
        <v>0</v>
      </c>
      <c r="AK2054" s="30">
        <f t="shared" si="211"/>
        <v>2</v>
      </c>
      <c r="AL2054" s="45">
        <v>4</v>
      </c>
      <c r="AM2054" s="32">
        <f t="shared" si="210"/>
        <v>2</v>
      </c>
      <c r="AN2054" s="33" t="str">
        <f t="shared" si="212"/>
        <v>MOROSO</v>
      </c>
      <c r="AO2054" s="33" t="str">
        <f t="shared" si="213"/>
        <v>2meses_pendientes</v>
      </c>
      <c r="AP2054" s="33">
        <f t="shared" si="214"/>
        <v>60</v>
      </c>
      <c r="AQ2054" s="31">
        <f t="shared" si="215"/>
        <v>19</v>
      </c>
    </row>
    <row r="2055" spans="2:43" x14ac:dyDescent="0.3">
      <c r="B2055" s="37">
        <v>46130</v>
      </c>
      <c r="C2055" t="s">
        <v>35</v>
      </c>
      <c r="D2055" t="s">
        <v>14729</v>
      </c>
      <c r="E2055" t="s">
        <v>14730</v>
      </c>
      <c r="F2055" t="s">
        <v>36</v>
      </c>
      <c r="G2055" t="s">
        <v>14731</v>
      </c>
      <c r="H2055" t="s">
        <v>14732</v>
      </c>
      <c r="I2055" t="s">
        <v>38</v>
      </c>
      <c r="J2055" t="s">
        <v>38</v>
      </c>
      <c r="K2055" t="s">
        <v>810</v>
      </c>
      <c r="L2055" t="s">
        <v>14733</v>
      </c>
      <c r="M2055" t="s">
        <v>14734</v>
      </c>
      <c r="N2055" t="s">
        <v>2083</v>
      </c>
      <c r="O2055" t="s">
        <v>1402</v>
      </c>
      <c r="P2055" t="s">
        <v>1402</v>
      </c>
      <c r="Q2055" t="s">
        <v>14735</v>
      </c>
      <c r="R2055" s="26">
        <v>2</v>
      </c>
      <c r="S2055" s="23">
        <v>364110620000</v>
      </c>
      <c r="T2055" t="s">
        <v>37</v>
      </c>
      <c r="U2055" t="s">
        <v>1404</v>
      </c>
      <c r="V2055" s="39">
        <v>46131</v>
      </c>
      <c r="W2055" s="41">
        <v>30</v>
      </c>
      <c r="X2055" s="26" t="s">
        <v>13368</v>
      </c>
      <c r="Y2055">
        <v>30.44</v>
      </c>
      <c r="AB2055">
        <v>30.44</v>
      </c>
      <c r="AE2055" s="41">
        <v>60.88</v>
      </c>
      <c r="AF2055">
        <v>0</v>
      </c>
      <c r="AG2055">
        <v>0</v>
      </c>
      <c r="AH2055">
        <v>1</v>
      </c>
      <c r="AI2055">
        <v>0</v>
      </c>
      <c r="AJ2055">
        <v>0</v>
      </c>
      <c r="AK2055" s="30">
        <f t="shared" si="211"/>
        <v>1</v>
      </c>
      <c r="AL2055" s="45">
        <v>4</v>
      </c>
      <c r="AM2055" s="32">
        <f t="shared" si="210"/>
        <v>3</v>
      </c>
      <c r="AN2055" s="33" t="str">
        <f t="shared" si="212"/>
        <v>MOROSO</v>
      </c>
      <c r="AO2055" s="33" t="str">
        <f t="shared" si="213"/>
        <v>3meses_pendientes</v>
      </c>
      <c r="AP2055" s="33">
        <f t="shared" si="214"/>
        <v>90</v>
      </c>
      <c r="AQ2055" s="31">
        <f t="shared" si="215"/>
        <v>19</v>
      </c>
    </row>
    <row r="2056" spans="2:43" x14ac:dyDescent="0.3">
      <c r="B2056" s="37">
        <v>46130</v>
      </c>
      <c r="C2056" t="s">
        <v>35</v>
      </c>
      <c r="D2056" t="s">
        <v>14736</v>
      </c>
      <c r="E2056" t="s">
        <v>14737</v>
      </c>
      <c r="F2056" t="s">
        <v>36</v>
      </c>
      <c r="G2056" t="s">
        <v>14738</v>
      </c>
      <c r="H2056" t="s">
        <v>14739</v>
      </c>
      <c r="I2056" t="s">
        <v>38</v>
      </c>
      <c r="J2056" t="s">
        <v>38</v>
      </c>
      <c r="K2056" t="s">
        <v>476</v>
      </c>
      <c r="L2056" t="s">
        <v>14740</v>
      </c>
      <c r="M2056" t="s">
        <v>14741</v>
      </c>
      <c r="N2056" t="s">
        <v>2083</v>
      </c>
      <c r="O2056" t="s">
        <v>1402</v>
      </c>
      <c r="P2056" t="s">
        <v>1402</v>
      </c>
      <c r="Q2056" t="s">
        <v>14742</v>
      </c>
      <c r="R2056" s="26">
        <v>3</v>
      </c>
      <c r="S2056" s="23">
        <v>368098070000</v>
      </c>
      <c r="T2056" t="s">
        <v>37</v>
      </c>
      <c r="U2056" t="s">
        <v>1404</v>
      </c>
      <c r="V2056" s="39">
        <v>46128</v>
      </c>
      <c r="W2056" s="41">
        <v>34</v>
      </c>
      <c r="X2056" s="26" t="s">
        <v>13368</v>
      </c>
      <c r="Y2056">
        <v>36.93</v>
      </c>
      <c r="AA2056">
        <v>34.79</v>
      </c>
      <c r="AB2056">
        <v>36</v>
      </c>
      <c r="AE2056" s="41">
        <v>107.72</v>
      </c>
      <c r="AF2056">
        <v>0</v>
      </c>
      <c r="AG2056">
        <v>1</v>
      </c>
      <c r="AH2056">
        <v>1</v>
      </c>
      <c r="AI2056">
        <v>0</v>
      </c>
      <c r="AJ2056">
        <v>0</v>
      </c>
      <c r="AK2056" s="30">
        <f t="shared" si="211"/>
        <v>2</v>
      </c>
      <c r="AL2056" s="45">
        <v>4</v>
      </c>
      <c r="AM2056" s="32">
        <f t="shared" si="210"/>
        <v>2</v>
      </c>
      <c r="AN2056" s="33" t="str">
        <f t="shared" si="212"/>
        <v>MOROSO</v>
      </c>
      <c r="AO2056" s="33" t="str">
        <f t="shared" si="213"/>
        <v>2meses_pendientes</v>
      </c>
      <c r="AP2056" s="33">
        <f t="shared" si="214"/>
        <v>68</v>
      </c>
      <c r="AQ2056" s="31">
        <f t="shared" si="215"/>
        <v>16</v>
      </c>
    </row>
    <row r="2057" spans="2:43" x14ac:dyDescent="0.3">
      <c r="B2057" s="37">
        <v>46132</v>
      </c>
      <c r="C2057" t="s">
        <v>35</v>
      </c>
      <c r="D2057" t="s">
        <v>14743</v>
      </c>
      <c r="E2057" t="s">
        <v>14744</v>
      </c>
      <c r="F2057" t="s">
        <v>36</v>
      </c>
      <c r="G2057" t="s">
        <v>14745</v>
      </c>
      <c r="H2057" t="s">
        <v>3440</v>
      </c>
      <c r="I2057" t="s">
        <v>38</v>
      </c>
      <c r="J2057" t="s">
        <v>38</v>
      </c>
      <c r="K2057" t="s">
        <v>561</v>
      </c>
      <c r="L2057" t="s">
        <v>14746</v>
      </c>
      <c r="M2057" t="s">
        <v>14747</v>
      </c>
      <c r="N2057" t="s">
        <v>2083</v>
      </c>
      <c r="O2057" t="s">
        <v>1402</v>
      </c>
      <c r="P2057" t="s">
        <v>1402</v>
      </c>
      <c r="Q2057" t="s">
        <v>14748</v>
      </c>
      <c r="R2057" s="26">
        <v>2</v>
      </c>
      <c r="S2057" s="23">
        <v>368112230000</v>
      </c>
      <c r="T2057" t="s">
        <v>37</v>
      </c>
      <c r="U2057" t="s">
        <v>1404</v>
      </c>
      <c r="V2057" s="39">
        <v>46133</v>
      </c>
      <c r="W2057" s="41">
        <v>30</v>
      </c>
      <c r="X2057" s="26" t="s">
        <v>13368</v>
      </c>
      <c r="Z2057">
        <v>31</v>
      </c>
      <c r="AA2057">
        <v>45.32</v>
      </c>
      <c r="AB2057">
        <v>10</v>
      </c>
      <c r="AE2057" s="41">
        <v>86.32</v>
      </c>
      <c r="AF2057">
        <v>1</v>
      </c>
      <c r="AG2057">
        <v>1</v>
      </c>
      <c r="AH2057">
        <v>1</v>
      </c>
      <c r="AI2057">
        <v>0</v>
      </c>
      <c r="AJ2057">
        <v>0</v>
      </c>
      <c r="AK2057" s="30">
        <f t="shared" si="211"/>
        <v>3</v>
      </c>
      <c r="AL2057" s="45">
        <v>4</v>
      </c>
      <c r="AM2057" s="32">
        <f t="shared" si="210"/>
        <v>1</v>
      </c>
      <c r="AN2057" s="33" t="str">
        <f t="shared" si="212"/>
        <v>MOROSO</v>
      </c>
      <c r="AO2057" s="33" t="str">
        <f t="shared" si="213"/>
        <v>1meses_pendientes</v>
      </c>
      <c r="AP2057" s="33">
        <f t="shared" si="214"/>
        <v>30</v>
      </c>
      <c r="AQ2057" s="31">
        <f t="shared" si="215"/>
        <v>21</v>
      </c>
    </row>
    <row r="2058" spans="2:43" x14ac:dyDescent="0.3">
      <c r="B2058" s="37">
        <v>46133</v>
      </c>
      <c r="C2058" t="s">
        <v>35</v>
      </c>
      <c r="D2058" t="s">
        <v>14749</v>
      </c>
      <c r="E2058" t="s">
        <v>14750</v>
      </c>
      <c r="F2058" t="s">
        <v>36</v>
      </c>
      <c r="G2058" t="s">
        <v>14751</v>
      </c>
      <c r="H2058" t="s">
        <v>14752</v>
      </c>
      <c r="I2058" t="s">
        <v>38</v>
      </c>
      <c r="J2058" t="s">
        <v>44</v>
      </c>
      <c r="K2058" t="s">
        <v>55</v>
      </c>
      <c r="L2058" t="s">
        <v>14753</v>
      </c>
      <c r="M2058" t="s">
        <v>14754</v>
      </c>
      <c r="N2058" t="s">
        <v>2083</v>
      </c>
      <c r="O2058" t="s">
        <v>1402</v>
      </c>
      <c r="P2058" t="s">
        <v>1402</v>
      </c>
      <c r="Q2058" t="s">
        <v>14755</v>
      </c>
      <c r="R2058" s="26">
        <v>2</v>
      </c>
      <c r="S2058" s="23">
        <v>364112630000</v>
      </c>
      <c r="T2058" t="s">
        <v>37</v>
      </c>
      <c r="U2058" t="s">
        <v>1404</v>
      </c>
      <c r="V2058" s="39">
        <v>46133</v>
      </c>
      <c r="W2058" s="41">
        <v>30</v>
      </c>
      <c r="X2058" s="26" t="s">
        <v>13368</v>
      </c>
      <c r="Y2058">
        <v>30.44</v>
      </c>
      <c r="AA2058">
        <v>30.44</v>
      </c>
      <c r="AE2058" s="41">
        <v>60.88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 s="30">
        <f t="shared" si="211"/>
        <v>1</v>
      </c>
      <c r="AL2058" s="45">
        <v>4</v>
      </c>
      <c r="AM2058" s="32">
        <f t="shared" si="210"/>
        <v>3</v>
      </c>
      <c r="AN2058" s="33" t="str">
        <f t="shared" si="212"/>
        <v>MOROSO</v>
      </c>
      <c r="AO2058" s="33" t="str">
        <f t="shared" si="213"/>
        <v>3meses_pendientes</v>
      </c>
      <c r="AP2058" s="33">
        <f t="shared" si="214"/>
        <v>90</v>
      </c>
      <c r="AQ2058" s="31">
        <f t="shared" si="215"/>
        <v>21</v>
      </c>
    </row>
    <row r="2059" spans="2:43" x14ac:dyDescent="0.3">
      <c r="B2059" s="37">
        <v>46122</v>
      </c>
      <c r="C2059" t="s">
        <v>35</v>
      </c>
      <c r="D2059" t="s">
        <v>14756</v>
      </c>
      <c r="E2059" t="s">
        <v>14757</v>
      </c>
      <c r="F2059" t="s">
        <v>14758</v>
      </c>
      <c r="G2059" t="s">
        <v>14759</v>
      </c>
      <c r="H2059" t="s">
        <v>14760</v>
      </c>
      <c r="I2059" t="s">
        <v>38</v>
      </c>
      <c r="J2059" t="s">
        <v>38</v>
      </c>
      <c r="K2059" t="s">
        <v>476</v>
      </c>
      <c r="L2059" t="s">
        <v>14758</v>
      </c>
      <c r="M2059" t="s">
        <v>14761</v>
      </c>
      <c r="N2059" t="s">
        <v>2186</v>
      </c>
      <c r="O2059" t="s">
        <v>2187</v>
      </c>
      <c r="P2059" t="s">
        <v>1402</v>
      </c>
      <c r="Q2059" t="s">
        <v>14762</v>
      </c>
      <c r="R2059" s="26">
        <v>2</v>
      </c>
      <c r="S2059" s="23">
        <v>367101140000</v>
      </c>
      <c r="T2059" t="s">
        <v>37</v>
      </c>
      <c r="U2059" t="s">
        <v>1404</v>
      </c>
      <c r="V2059" s="39">
        <v>46127</v>
      </c>
      <c r="W2059" s="41">
        <v>30</v>
      </c>
      <c r="X2059" s="26" t="s">
        <v>13368</v>
      </c>
      <c r="Y2059">
        <v>30.44</v>
      </c>
      <c r="Z2059">
        <v>30.44</v>
      </c>
      <c r="AA2059">
        <v>55.88</v>
      </c>
      <c r="AB2059">
        <v>61</v>
      </c>
      <c r="AE2059" s="41">
        <v>177.76</v>
      </c>
      <c r="AF2059">
        <v>1</v>
      </c>
      <c r="AG2059">
        <v>1</v>
      </c>
      <c r="AH2059">
        <v>1</v>
      </c>
      <c r="AI2059">
        <v>0</v>
      </c>
      <c r="AJ2059">
        <v>0</v>
      </c>
      <c r="AK2059" s="30">
        <f t="shared" si="211"/>
        <v>3</v>
      </c>
      <c r="AL2059" s="45">
        <v>4</v>
      </c>
      <c r="AM2059" s="32">
        <f t="shared" si="210"/>
        <v>1</v>
      </c>
      <c r="AN2059" s="33" t="str">
        <f t="shared" si="212"/>
        <v>MOROSO</v>
      </c>
      <c r="AO2059" s="33" t="str">
        <f t="shared" si="213"/>
        <v>1meses_pendientes</v>
      </c>
      <c r="AP2059" s="33">
        <f t="shared" si="214"/>
        <v>30</v>
      </c>
      <c r="AQ2059" s="31">
        <f t="shared" si="215"/>
        <v>15</v>
      </c>
    </row>
    <row r="2060" spans="2:43" x14ac:dyDescent="0.3">
      <c r="B2060" s="37">
        <v>46122</v>
      </c>
      <c r="C2060" t="s">
        <v>35</v>
      </c>
      <c r="D2060" t="s">
        <v>14763</v>
      </c>
      <c r="E2060" t="s">
        <v>14764</v>
      </c>
      <c r="F2060" t="s">
        <v>14765</v>
      </c>
      <c r="G2060" t="s">
        <v>14766</v>
      </c>
      <c r="H2060" t="s">
        <v>14767</v>
      </c>
      <c r="I2060" t="s">
        <v>38</v>
      </c>
      <c r="J2060" t="s">
        <v>38</v>
      </c>
      <c r="K2060" t="s">
        <v>561</v>
      </c>
      <c r="L2060" t="s">
        <v>14765</v>
      </c>
      <c r="M2060" t="s">
        <v>14768</v>
      </c>
      <c r="N2060" t="s">
        <v>2186</v>
      </c>
      <c r="O2060" t="s">
        <v>2187</v>
      </c>
      <c r="P2060" t="s">
        <v>1402</v>
      </c>
      <c r="Q2060" t="s">
        <v>14769</v>
      </c>
      <c r="R2060" s="26">
        <v>2</v>
      </c>
      <c r="S2060" s="23">
        <v>366103000000</v>
      </c>
      <c r="T2060" t="s">
        <v>37</v>
      </c>
      <c r="U2060" t="s">
        <v>1404</v>
      </c>
      <c r="V2060" s="39">
        <v>46125</v>
      </c>
      <c r="W2060" s="41">
        <v>30</v>
      </c>
      <c r="X2060" s="26" t="s">
        <v>13368</v>
      </c>
      <c r="Y2060">
        <v>30.44</v>
      </c>
      <c r="AA2060">
        <v>30</v>
      </c>
      <c r="AE2060" s="41">
        <v>60.44</v>
      </c>
      <c r="AF2060">
        <v>0</v>
      </c>
      <c r="AG2060">
        <v>1</v>
      </c>
      <c r="AH2060">
        <v>0</v>
      </c>
      <c r="AI2060">
        <v>0</v>
      </c>
      <c r="AJ2060">
        <v>0</v>
      </c>
      <c r="AK2060" s="30">
        <f t="shared" si="211"/>
        <v>1</v>
      </c>
      <c r="AL2060" s="45">
        <v>4</v>
      </c>
      <c r="AM2060" s="32">
        <f t="shared" si="210"/>
        <v>3</v>
      </c>
      <c r="AN2060" s="33" t="str">
        <f t="shared" si="212"/>
        <v>MOROSO</v>
      </c>
      <c r="AO2060" s="33" t="str">
        <f t="shared" si="213"/>
        <v>3meses_pendientes</v>
      </c>
      <c r="AP2060" s="33">
        <f t="shared" si="214"/>
        <v>90</v>
      </c>
      <c r="AQ2060" s="31">
        <f t="shared" si="215"/>
        <v>13</v>
      </c>
    </row>
    <row r="2061" spans="2:43" x14ac:dyDescent="0.3">
      <c r="B2061" s="37">
        <v>46123</v>
      </c>
      <c r="C2061" t="s">
        <v>35</v>
      </c>
      <c r="D2061" t="s">
        <v>14770</v>
      </c>
      <c r="E2061" t="s">
        <v>14771</v>
      </c>
      <c r="F2061" t="s">
        <v>14772</v>
      </c>
      <c r="G2061" t="s">
        <v>14773</v>
      </c>
      <c r="H2061" t="s">
        <v>14774</v>
      </c>
      <c r="I2061" t="s">
        <v>38</v>
      </c>
      <c r="J2061" t="s">
        <v>38</v>
      </c>
      <c r="K2061" t="s">
        <v>561</v>
      </c>
      <c r="L2061" t="s">
        <v>14772</v>
      </c>
      <c r="M2061" t="s">
        <v>14775</v>
      </c>
      <c r="N2061" t="s">
        <v>2186</v>
      </c>
      <c r="O2061" t="s">
        <v>2187</v>
      </c>
      <c r="P2061" t="s">
        <v>1402</v>
      </c>
      <c r="Q2061" t="s">
        <v>14776</v>
      </c>
      <c r="R2061" s="26">
        <v>3</v>
      </c>
      <c r="S2061" s="23">
        <v>209096930000</v>
      </c>
      <c r="T2061" t="s">
        <v>37</v>
      </c>
      <c r="U2061" t="s">
        <v>1404</v>
      </c>
      <c r="V2061" s="39">
        <v>46123</v>
      </c>
      <c r="W2061" s="41">
        <v>35</v>
      </c>
      <c r="X2061" s="26" t="s">
        <v>13368</v>
      </c>
      <c r="Z2061">
        <v>36</v>
      </c>
      <c r="AA2061">
        <v>5</v>
      </c>
      <c r="AE2061" s="41">
        <v>41</v>
      </c>
      <c r="AF2061">
        <v>1</v>
      </c>
      <c r="AG2061">
        <v>1</v>
      </c>
      <c r="AH2061">
        <v>0</v>
      </c>
      <c r="AI2061">
        <v>0</v>
      </c>
      <c r="AJ2061">
        <v>0</v>
      </c>
      <c r="AK2061" s="30">
        <f t="shared" si="211"/>
        <v>2</v>
      </c>
      <c r="AL2061" s="45">
        <v>4</v>
      </c>
      <c r="AM2061" s="32">
        <f t="shared" si="210"/>
        <v>2</v>
      </c>
      <c r="AN2061" s="33" t="str">
        <f t="shared" si="212"/>
        <v>MOROSO</v>
      </c>
      <c r="AO2061" s="33" t="str">
        <f t="shared" si="213"/>
        <v>2meses_pendientes</v>
      </c>
      <c r="AP2061" s="33">
        <f t="shared" si="214"/>
        <v>70</v>
      </c>
      <c r="AQ2061" s="31">
        <f t="shared" si="215"/>
        <v>11</v>
      </c>
    </row>
    <row r="2062" spans="2:43" x14ac:dyDescent="0.3">
      <c r="B2062" s="37">
        <v>46128</v>
      </c>
      <c r="C2062" t="s">
        <v>35</v>
      </c>
      <c r="D2062" t="s">
        <v>14756</v>
      </c>
      <c r="E2062" t="s">
        <v>14757</v>
      </c>
      <c r="F2062" t="s">
        <v>14777</v>
      </c>
      <c r="G2062" t="s">
        <v>14759</v>
      </c>
      <c r="H2062" t="s">
        <v>14778</v>
      </c>
      <c r="I2062" t="s">
        <v>38</v>
      </c>
      <c r="J2062" t="s">
        <v>38</v>
      </c>
      <c r="K2062" t="s">
        <v>476</v>
      </c>
      <c r="L2062" t="s">
        <v>14777</v>
      </c>
      <c r="M2062" t="s">
        <v>14779</v>
      </c>
      <c r="N2062" t="s">
        <v>2186</v>
      </c>
      <c r="O2062" t="s">
        <v>2187</v>
      </c>
      <c r="P2062" t="s">
        <v>1402</v>
      </c>
      <c r="Q2062" t="s">
        <v>14780</v>
      </c>
      <c r="R2062" s="26">
        <v>2</v>
      </c>
      <c r="S2062" s="23">
        <v>367101140000</v>
      </c>
      <c r="T2062" t="s">
        <v>37</v>
      </c>
      <c r="U2062" t="s">
        <v>1404</v>
      </c>
      <c r="V2062" s="39">
        <v>46128</v>
      </c>
      <c r="W2062" s="41">
        <v>30</v>
      </c>
      <c r="X2062" s="26" t="s">
        <v>13368</v>
      </c>
      <c r="Y2062">
        <v>30.44</v>
      </c>
      <c r="Z2062">
        <v>30.44</v>
      </c>
      <c r="AA2062">
        <v>55.88</v>
      </c>
      <c r="AB2062">
        <v>61</v>
      </c>
      <c r="AE2062" s="41">
        <v>177.76</v>
      </c>
      <c r="AF2062">
        <v>1</v>
      </c>
      <c r="AG2062">
        <v>1</v>
      </c>
      <c r="AH2062">
        <v>1</v>
      </c>
      <c r="AI2062">
        <v>0</v>
      </c>
      <c r="AJ2062">
        <v>0</v>
      </c>
      <c r="AK2062" s="30">
        <f t="shared" si="211"/>
        <v>3</v>
      </c>
      <c r="AL2062" s="45">
        <v>4</v>
      </c>
      <c r="AM2062" s="32">
        <f t="shared" si="210"/>
        <v>1</v>
      </c>
      <c r="AN2062" s="33" t="str">
        <f t="shared" si="212"/>
        <v>MOROSO</v>
      </c>
      <c r="AO2062" s="33" t="str">
        <f t="shared" si="213"/>
        <v>1meses_pendientes</v>
      </c>
      <c r="AP2062" s="33">
        <f t="shared" si="214"/>
        <v>30</v>
      </c>
      <c r="AQ2062" s="31">
        <f t="shared" si="215"/>
        <v>16</v>
      </c>
    </row>
    <row r="2063" spans="2:43" x14ac:dyDescent="0.3">
      <c r="B2063" s="37">
        <v>46130</v>
      </c>
      <c r="C2063" t="s">
        <v>35</v>
      </c>
      <c r="D2063" t="s">
        <v>14781</v>
      </c>
      <c r="E2063" t="s">
        <v>14782</v>
      </c>
      <c r="F2063" t="s">
        <v>14783</v>
      </c>
      <c r="G2063" t="s">
        <v>14784</v>
      </c>
      <c r="H2063" t="s">
        <v>14785</v>
      </c>
      <c r="I2063" t="s">
        <v>38</v>
      </c>
      <c r="J2063" t="s">
        <v>38</v>
      </c>
      <c r="K2063" t="s">
        <v>561</v>
      </c>
      <c r="L2063" t="s">
        <v>14783</v>
      </c>
      <c r="M2063" t="s">
        <v>14786</v>
      </c>
      <c r="N2063" t="s">
        <v>2186</v>
      </c>
      <c r="O2063" t="s">
        <v>2187</v>
      </c>
      <c r="P2063" t="s">
        <v>1402</v>
      </c>
      <c r="Q2063" t="s">
        <v>14787</v>
      </c>
      <c r="R2063" s="26">
        <v>2</v>
      </c>
      <c r="S2063" s="23">
        <v>364109070000</v>
      </c>
      <c r="T2063" t="s">
        <v>37</v>
      </c>
      <c r="U2063" t="s">
        <v>1404</v>
      </c>
      <c r="V2063" s="39">
        <v>46130</v>
      </c>
      <c r="W2063" s="41">
        <v>30</v>
      </c>
      <c r="X2063" s="26" t="s">
        <v>13368</v>
      </c>
      <c r="Y2063">
        <v>30.44</v>
      </c>
      <c r="AA2063">
        <v>30.44</v>
      </c>
      <c r="AB2063">
        <v>30.44</v>
      </c>
      <c r="AE2063" s="41">
        <v>91.320000000000007</v>
      </c>
      <c r="AF2063">
        <v>0</v>
      </c>
      <c r="AG2063">
        <v>1</v>
      </c>
      <c r="AH2063">
        <v>1</v>
      </c>
      <c r="AI2063">
        <v>0</v>
      </c>
      <c r="AJ2063">
        <v>0</v>
      </c>
      <c r="AK2063" s="30">
        <f t="shared" si="211"/>
        <v>2</v>
      </c>
      <c r="AL2063" s="45">
        <v>4</v>
      </c>
      <c r="AM2063" s="32">
        <f t="shared" si="210"/>
        <v>2</v>
      </c>
      <c r="AN2063" s="33" t="str">
        <f t="shared" si="212"/>
        <v>MOROSO</v>
      </c>
      <c r="AO2063" s="33" t="str">
        <f t="shared" si="213"/>
        <v>2meses_pendientes</v>
      </c>
      <c r="AP2063" s="33">
        <f t="shared" si="214"/>
        <v>60</v>
      </c>
      <c r="AQ2063" s="31">
        <f t="shared" si="215"/>
        <v>18</v>
      </c>
    </row>
    <row r="2064" spans="2:43" x14ac:dyDescent="0.3">
      <c r="B2064" s="37">
        <v>46131</v>
      </c>
      <c r="C2064" t="s">
        <v>35</v>
      </c>
      <c r="D2064" t="s">
        <v>14788</v>
      </c>
      <c r="E2064" t="s">
        <v>14789</v>
      </c>
      <c r="F2064" t="s">
        <v>14790</v>
      </c>
      <c r="G2064" t="s">
        <v>14791</v>
      </c>
      <c r="H2064" t="s">
        <v>14792</v>
      </c>
      <c r="I2064" t="s">
        <v>38</v>
      </c>
      <c r="J2064" t="s">
        <v>438</v>
      </c>
      <c r="K2064" t="s">
        <v>12843</v>
      </c>
      <c r="L2064" t="s">
        <v>14790</v>
      </c>
      <c r="M2064" t="s">
        <v>14793</v>
      </c>
      <c r="N2064" t="s">
        <v>2186</v>
      </c>
      <c r="O2064" t="s">
        <v>2187</v>
      </c>
      <c r="P2064" t="s">
        <v>1402</v>
      </c>
      <c r="Q2064" t="s">
        <v>14794</v>
      </c>
      <c r="R2064" s="26">
        <v>3</v>
      </c>
      <c r="S2064" s="23">
        <v>362111310000</v>
      </c>
      <c r="T2064" t="s">
        <v>37</v>
      </c>
      <c r="U2064" t="s">
        <v>1404</v>
      </c>
      <c r="V2064" s="39">
        <v>46132</v>
      </c>
      <c r="W2064" s="41">
        <v>35</v>
      </c>
      <c r="X2064" s="26" t="s">
        <v>13368</v>
      </c>
      <c r="Y2064">
        <v>36.93</v>
      </c>
      <c r="AE2064" s="41">
        <v>36.93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 s="30">
        <f t="shared" si="211"/>
        <v>0</v>
      </c>
      <c r="AL2064" s="45">
        <v>4</v>
      </c>
      <c r="AM2064" s="32">
        <f t="shared" si="210"/>
        <v>4</v>
      </c>
      <c r="AN2064" s="33" t="str">
        <f t="shared" si="212"/>
        <v>NPN</v>
      </c>
      <c r="AO2064" s="33" t="str">
        <f t="shared" si="213"/>
        <v>4meses_pendientes</v>
      </c>
      <c r="AP2064" s="33">
        <f t="shared" si="214"/>
        <v>140</v>
      </c>
      <c r="AQ2064" s="31">
        <f t="shared" si="215"/>
        <v>20</v>
      </c>
    </row>
    <row r="2065" spans="2:43" x14ac:dyDescent="0.3">
      <c r="B2065" s="37">
        <v>46134</v>
      </c>
      <c r="C2065" t="s">
        <v>35</v>
      </c>
      <c r="D2065" t="s">
        <v>14795</v>
      </c>
      <c r="E2065" t="s">
        <v>14796</v>
      </c>
      <c r="F2065" t="s">
        <v>14797</v>
      </c>
      <c r="G2065" t="s">
        <v>14798</v>
      </c>
      <c r="H2065" t="s">
        <v>14799</v>
      </c>
      <c r="I2065" t="s">
        <v>38</v>
      </c>
      <c r="J2065" t="s">
        <v>38</v>
      </c>
      <c r="K2065" t="s">
        <v>810</v>
      </c>
      <c r="L2065" t="s">
        <v>14797</v>
      </c>
      <c r="M2065" t="s">
        <v>14800</v>
      </c>
      <c r="N2065" t="s">
        <v>2186</v>
      </c>
      <c r="O2065" t="s">
        <v>2187</v>
      </c>
      <c r="P2065" t="s">
        <v>1402</v>
      </c>
      <c r="Q2065" t="s">
        <v>14801</v>
      </c>
      <c r="R2065" s="26">
        <v>2</v>
      </c>
      <c r="S2065" s="23">
        <v>363113730000</v>
      </c>
      <c r="T2065" t="s">
        <v>37</v>
      </c>
      <c r="U2065" t="s">
        <v>1404</v>
      </c>
      <c r="V2065" s="39">
        <v>46133</v>
      </c>
      <c r="W2065" s="41">
        <v>30</v>
      </c>
      <c r="X2065" s="26" t="s">
        <v>13368</v>
      </c>
      <c r="AE2065" s="41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 s="30">
        <f t="shared" si="211"/>
        <v>0</v>
      </c>
      <c r="AL2065" s="45">
        <v>4</v>
      </c>
      <c r="AM2065" s="32">
        <f t="shared" si="210"/>
        <v>4</v>
      </c>
      <c r="AN2065" s="33" t="str">
        <f t="shared" si="212"/>
        <v>NPN</v>
      </c>
      <c r="AO2065" s="33" t="str">
        <f t="shared" si="213"/>
        <v>4meses_pendientes</v>
      </c>
      <c r="AP2065" s="33">
        <f t="shared" si="214"/>
        <v>120</v>
      </c>
      <c r="AQ2065" s="31">
        <f t="shared" si="215"/>
        <v>21</v>
      </c>
    </row>
    <row r="2066" spans="2:43" x14ac:dyDescent="0.3">
      <c r="B2066" s="37">
        <v>46135</v>
      </c>
      <c r="C2066" t="s">
        <v>35</v>
      </c>
      <c r="D2066" t="s">
        <v>14802</v>
      </c>
      <c r="E2066" t="s">
        <v>14803</v>
      </c>
      <c r="F2066" t="s">
        <v>14804</v>
      </c>
      <c r="G2066" t="s">
        <v>14805</v>
      </c>
      <c r="H2066" t="s">
        <v>14806</v>
      </c>
      <c r="I2066" t="s">
        <v>38</v>
      </c>
      <c r="J2066" t="s">
        <v>38</v>
      </c>
      <c r="K2066" t="s">
        <v>476</v>
      </c>
      <c r="L2066" t="s">
        <v>14804</v>
      </c>
      <c r="M2066" t="s">
        <v>14807</v>
      </c>
      <c r="N2066" t="s">
        <v>2186</v>
      </c>
      <c r="O2066" t="s">
        <v>2187</v>
      </c>
      <c r="P2066" t="s">
        <v>1402</v>
      </c>
      <c r="Q2066" t="s">
        <v>14808</v>
      </c>
      <c r="R2066" s="26">
        <v>3</v>
      </c>
      <c r="S2066" s="23">
        <v>367115350000</v>
      </c>
      <c r="T2066" t="s">
        <v>37</v>
      </c>
      <c r="U2066" t="s">
        <v>1404</v>
      </c>
      <c r="V2066" s="39">
        <v>46139</v>
      </c>
      <c r="W2066" s="41">
        <v>33</v>
      </c>
      <c r="X2066" s="26" t="s">
        <v>13368</v>
      </c>
      <c r="Y2066">
        <v>34.909999999999997</v>
      </c>
      <c r="AA2066">
        <v>34.909999999999997</v>
      </c>
      <c r="AB2066">
        <v>34.909999999999997</v>
      </c>
      <c r="AE2066" s="41">
        <v>104.72999999999999</v>
      </c>
      <c r="AF2066">
        <v>0</v>
      </c>
      <c r="AG2066">
        <v>1</v>
      </c>
      <c r="AH2066">
        <v>1</v>
      </c>
      <c r="AI2066">
        <v>0</v>
      </c>
      <c r="AJ2066">
        <v>0</v>
      </c>
      <c r="AK2066" s="30">
        <f t="shared" si="211"/>
        <v>2</v>
      </c>
      <c r="AL2066" s="45">
        <v>4</v>
      </c>
      <c r="AM2066" s="32">
        <f t="shared" si="210"/>
        <v>2</v>
      </c>
      <c r="AN2066" s="33" t="str">
        <f t="shared" si="212"/>
        <v>MOROSO</v>
      </c>
      <c r="AO2066" s="33" t="str">
        <f t="shared" si="213"/>
        <v>2meses_pendientes</v>
      </c>
      <c r="AP2066" s="33">
        <f t="shared" si="214"/>
        <v>66</v>
      </c>
      <c r="AQ2066" s="31">
        <f t="shared" si="215"/>
        <v>27</v>
      </c>
    </row>
    <row r="2067" spans="2:43" x14ac:dyDescent="0.3">
      <c r="B2067" s="37">
        <v>46137</v>
      </c>
      <c r="C2067" t="s">
        <v>35</v>
      </c>
      <c r="D2067" t="s">
        <v>14809</v>
      </c>
      <c r="E2067" t="s">
        <v>14810</v>
      </c>
      <c r="F2067" t="s">
        <v>14811</v>
      </c>
      <c r="G2067" t="s">
        <v>14812</v>
      </c>
      <c r="H2067" t="s">
        <v>14813</v>
      </c>
      <c r="I2067" t="s">
        <v>38</v>
      </c>
      <c r="J2067" t="s">
        <v>38</v>
      </c>
      <c r="K2067" t="s">
        <v>476</v>
      </c>
      <c r="L2067" t="s">
        <v>14811</v>
      </c>
      <c r="M2067" t="s">
        <v>14814</v>
      </c>
      <c r="N2067" t="s">
        <v>2186</v>
      </c>
      <c r="O2067" t="s">
        <v>2187</v>
      </c>
      <c r="P2067" t="s">
        <v>1402</v>
      </c>
      <c r="Q2067" t="s">
        <v>14815</v>
      </c>
      <c r="R2067" s="26">
        <v>3</v>
      </c>
      <c r="S2067" s="23">
        <v>367117050000</v>
      </c>
      <c r="T2067" t="s">
        <v>37</v>
      </c>
      <c r="U2067" t="s">
        <v>1404</v>
      </c>
      <c r="V2067" s="39">
        <v>46139</v>
      </c>
      <c r="W2067" s="41">
        <v>45</v>
      </c>
      <c r="X2067" s="26" t="s">
        <v>13368</v>
      </c>
      <c r="Y2067">
        <v>47.43</v>
      </c>
      <c r="Z2067">
        <v>46.13</v>
      </c>
      <c r="AA2067">
        <v>46.78</v>
      </c>
      <c r="AE2067" s="41">
        <v>140.34</v>
      </c>
      <c r="AF2067">
        <v>1</v>
      </c>
      <c r="AG2067">
        <v>1</v>
      </c>
      <c r="AH2067">
        <v>0</v>
      </c>
      <c r="AI2067">
        <v>0</v>
      </c>
      <c r="AJ2067">
        <v>0</v>
      </c>
      <c r="AK2067" s="30">
        <f t="shared" si="211"/>
        <v>2</v>
      </c>
      <c r="AL2067" s="45">
        <v>4</v>
      </c>
      <c r="AM2067" s="32">
        <f t="shared" si="210"/>
        <v>2</v>
      </c>
      <c r="AN2067" s="33" t="str">
        <f t="shared" si="212"/>
        <v>MOROSO</v>
      </c>
      <c r="AO2067" s="33" t="str">
        <f t="shared" si="213"/>
        <v>2meses_pendientes</v>
      </c>
      <c r="AP2067" s="33">
        <f t="shared" si="214"/>
        <v>90</v>
      </c>
      <c r="AQ2067" s="31">
        <f t="shared" si="215"/>
        <v>27</v>
      </c>
    </row>
    <row r="2068" spans="2:43" x14ac:dyDescent="0.3">
      <c r="B2068" s="37">
        <v>46137</v>
      </c>
      <c r="C2068" t="s">
        <v>35</v>
      </c>
      <c r="D2068" t="s">
        <v>14816</v>
      </c>
      <c r="E2068" t="s">
        <v>14817</v>
      </c>
      <c r="F2068" t="s">
        <v>14818</v>
      </c>
      <c r="G2068" t="s">
        <v>14819</v>
      </c>
      <c r="H2068" t="s">
        <v>14820</v>
      </c>
      <c r="I2068" t="s">
        <v>38</v>
      </c>
      <c r="J2068" t="s">
        <v>38</v>
      </c>
      <c r="K2068" t="s">
        <v>476</v>
      </c>
      <c r="L2068" t="s">
        <v>14818</v>
      </c>
      <c r="M2068" t="s">
        <v>14821</v>
      </c>
      <c r="N2068" t="s">
        <v>2186</v>
      </c>
      <c r="O2068" t="s">
        <v>2187</v>
      </c>
      <c r="P2068" t="s">
        <v>1402</v>
      </c>
      <c r="Q2068" t="s">
        <v>14822</v>
      </c>
      <c r="R2068" s="26">
        <v>3</v>
      </c>
      <c r="S2068" s="23">
        <v>366117990000</v>
      </c>
      <c r="T2068" t="s">
        <v>37</v>
      </c>
      <c r="U2068" t="s">
        <v>1404</v>
      </c>
      <c r="V2068" s="39">
        <v>46140</v>
      </c>
      <c r="W2068" s="41">
        <v>33</v>
      </c>
      <c r="X2068" s="26" t="s">
        <v>13368</v>
      </c>
      <c r="Y2068">
        <v>34.909999999999997</v>
      </c>
      <c r="AA2068">
        <v>35</v>
      </c>
      <c r="AE2068" s="41">
        <v>69.91</v>
      </c>
      <c r="AF2068">
        <v>0</v>
      </c>
      <c r="AG2068">
        <v>1</v>
      </c>
      <c r="AH2068">
        <v>0</v>
      </c>
      <c r="AI2068">
        <v>0</v>
      </c>
      <c r="AJ2068">
        <v>0</v>
      </c>
      <c r="AK2068" s="30">
        <f t="shared" si="211"/>
        <v>1</v>
      </c>
      <c r="AL2068" s="45">
        <v>4</v>
      </c>
      <c r="AM2068" s="32">
        <f t="shared" si="210"/>
        <v>3</v>
      </c>
      <c r="AN2068" s="33" t="str">
        <f t="shared" si="212"/>
        <v>MOROSO</v>
      </c>
      <c r="AO2068" s="33" t="str">
        <f t="shared" si="213"/>
        <v>3meses_pendientes</v>
      </c>
      <c r="AP2068" s="33">
        <f t="shared" si="214"/>
        <v>99</v>
      </c>
      <c r="AQ2068" s="31">
        <f t="shared" si="215"/>
        <v>28</v>
      </c>
    </row>
    <row r="2069" spans="2:43" x14ac:dyDescent="0.3">
      <c r="B2069" s="37">
        <v>46135</v>
      </c>
      <c r="C2069" t="s">
        <v>35</v>
      </c>
      <c r="D2069" t="s">
        <v>14823</v>
      </c>
      <c r="E2069" t="s">
        <v>14824</v>
      </c>
      <c r="F2069" t="s">
        <v>14825</v>
      </c>
      <c r="G2069" t="s">
        <v>14826</v>
      </c>
      <c r="H2069" t="s">
        <v>14827</v>
      </c>
      <c r="I2069" t="s">
        <v>38</v>
      </c>
      <c r="J2069" t="s">
        <v>529</v>
      </c>
      <c r="K2069" t="s">
        <v>2096</v>
      </c>
      <c r="L2069" t="s">
        <v>14825</v>
      </c>
      <c r="M2069" t="s">
        <v>14828</v>
      </c>
      <c r="N2069" t="s">
        <v>14620</v>
      </c>
      <c r="O2069" t="s">
        <v>2187</v>
      </c>
      <c r="P2069" t="s">
        <v>1402</v>
      </c>
      <c r="Q2069" t="s">
        <v>14829</v>
      </c>
      <c r="R2069" s="26">
        <v>2</v>
      </c>
      <c r="S2069" s="23">
        <v>362116000000</v>
      </c>
      <c r="T2069" t="s">
        <v>37</v>
      </c>
      <c r="U2069" t="s">
        <v>6232</v>
      </c>
      <c r="V2069" s="39">
        <v>46136</v>
      </c>
      <c r="W2069" s="41">
        <v>30</v>
      </c>
      <c r="X2069" s="26" t="s">
        <v>13368</v>
      </c>
      <c r="AA2069">
        <v>33</v>
      </c>
      <c r="AE2069" s="41">
        <v>33</v>
      </c>
      <c r="AF2069">
        <v>0</v>
      </c>
      <c r="AG2069">
        <v>1</v>
      </c>
      <c r="AH2069">
        <v>0</v>
      </c>
      <c r="AI2069">
        <v>0</v>
      </c>
      <c r="AJ2069">
        <v>0</v>
      </c>
      <c r="AK2069" s="30">
        <f t="shared" si="211"/>
        <v>1</v>
      </c>
      <c r="AL2069" s="45">
        <v>4</v>
      </c>
      <c r="AM2069" s="32">
        <f t="shared" si="210"/>
        <v>3</v>
      </c>
      <c r="AN2069" s="33" t="str">
        <f t="shared" si="212"/>
        <v>MOROSO</v>
      </c>
      <c r="AO2069" s="33" t="str">
        <f t="shared" si="213"/>
        <v>3meses_pendientes</v>
      </c>
      <c r="AP2069" s="33">
        <f t="shared" si="214"/>
        <v>90</v>
      </c>
      <c r="AQ2069" s="31">
        <f t="shared" si="215"/>
        <v>24</v>
      </c>
    </row>
    <row r="2070" spans="2:43" x14ac:dyDescent="0.3">
      <c r="B2070" s="37">
        <v>46140</v>
      </c>
      <c r="C2070" t="s">
        <v>35</v>
      </c>
      <c r="D2070" t="s">
        <v>14830</v>
      </c>
      <c r="E2070" t="s">
        <v>14831</v>
      </c>
      <c r="F2070" t="s">
        <v>14832</v>
      </c>
      <c r="G2070" t="s">
        <v>14833</v>
      </c>
      <c r="H2070" t="s">
        <v>14834</v>
      </c>
      <c r="I2070" t="s">
        <v>38</v>
      </c>
      <c r="J2070" t="s">
        <v>38</v>
      </c>
      <c r="K2070" t="s">
        <v>1480</v>
      </c>
      <c r="L2070" t="s">
        <v>14832</v>
      </c>
      <c r="M2070" t="s">
        <v>14835</v>
      </c>
      <c r="N2070" t="s">
        <v>14620</v>
      </c>
      <c r="O2070" t="s">
        <v>2187</v>
      </c>
      <c r="P2070" t="s">
        <v>1402</v>
      </c>
      <c r="Q2070" t="s">
        <v>14836</v>
      </c>
      <c r="R2070" s="26">
        <v>2</v>
      </c>
      <c r="S2070" s="23">
        <v>366120330000</v>
      </c>
      <c r="T2070" t="s">
        <v>37</v>
      </c>
      <c r="U2070" t="s">
        <v>1404</v>
      </c>
      <c r="V2070" s="39">
        <v>46141</v>
      </c>
      <c r="W2070" s="41">
        <v>30</v>
      </c>
      <c r="X2070" s="26" t="s">
        <v>13368</v>
      </c>
      <c r="Z2070">
        <v>30.44</v>
      </c>
      <c r="AA2070">
        <v>30.44</v>
      </c>
      <c r="AB2070">
        <v>30.44</v>
      </c>
      <c r="AE2070" s="41">
        <v>91.320000000000007</v>
      </c>
      <c r="AF2070">
        <v>1</v>
      </c>
      <c r="AG2070">
        <v>1</v>
      </c>
      <c r="AH2070">
        <v>1</v>
      </c>
      <c r="AI2070">
        <v>0</v>
      </c>
      <c r="AJ2070">
        <v>0</v>
      </c>
      <c r="AK2070" s="30">
        <f t="shared" si="211"/>
        <v>3</v>
      </c>
      <c r="AL2070" s="45">
        <v>4</v>
      </c>
      <c r="AM2070" s="32">
        <f t="shared" si="210"/>
        <v>1</v>
      </c>
      <c r="AN2070" s="33" t="str">
        <f t="shared" si="212"/>
        <v>MOROSO</v>
      </c>
      <c r="AO2070" s="33" t="str">
        <f t="shared" si="213"/>
        <v>1meses_pendientes</v>
      </c>
      <c r="AP2070" s="33">
        <f t="shared" si="214"/>
        <v>30</v>
      </c>
      <c r="AQ2070" s="31">
        <f t="shared" si="215"/>
        <v>29</v>
      </c>
    </row>
    <row r="2071" spans="2:43" x14ac:dyDescent="0.3">
      <c r="B2071" s="37">
        <v>46114</v>
      </c>
      <c r="C2071" t="s">
        <v>35</v>
      </c>
      <c r="D2071" t="s">
        <v>14837</v>
      </c>
      <c r="E2071" t="s">
        <v>14838</v>
      </c>
      <c r="F2071" t="s">
        <v>14839</v>
      </c>
      <c r="G2071" t="s">
        <v>14840</v>
      </c>
      <c r="H2071" t="s">
        <v>14841</v>
      </c>
      <c r="I2071" t="s">
        <v>38</v>
      </c>
      <c r="J2071" t="s">
        <v>38</v>
      </c>
      <c r="K2071" t="s">
        <v>476</v>
      </c>
      <c r="L2071" t="s">
        <v>14839</v>
      </c>
      <c r="M2071" t="s">
        <v>14842</v>
      </c>
      <c r="N2071" t="s">
        <v>2258</v>
      </c>
      <c r="O2071" t="s">
        <v>2187</v>
      </c>
      <c r="P2071" t="s">
        <v>1402</v>
      </c>
      <c r="Q2071" t="s">
        <v>14843</v>
      </c>
      <c r="R2071" s="26">
        <v>3</v>
      </c>
      <c r="S2071" s="23">
        <v>363095220000</v>
      </c>
      <c r="T2071" t="s">
        <v>37</v>
      </c>
      <c r="U2071" t="s">
        <v>1404</v>
      </c>
      <c r="V2071" s="39">
        <v>46113</v>
      </c>
      <c r="W2071" s="41">
        <v>34</v>
      </c>
      <c r="X2071" s="26" t="s">
        <v>13368</v>
      </c>
      <c r="Y2071">
        <v>35.86</v>
      </c>
      <c r="Z2071">
        <v>35.86</v>
      </c>
      <c r="AA2071">
        <v>35.86</v>
      </c>
      <c r="AE2071" s="41">
        <v>107.58</v>
      </c>
      <c r="AF2071">
        <v>1</v>
      </c>
      <c r="AG2071">
        <v>1</v>
      </c>
      <c r="AH2071">
        <v>0</v>
      </c>
      <c r="AI2071">
        <v>0</v>
      </c>
      <c r="AJ2071">
        <v>0</v>
      </c>
      <c r="AK2071" s="30">
        <f t="shared" si="211"/>
        <v>2</v>
      </c>
      <c r="AL2071" s="45">
        <v>4</v>
      </c>
      <c r="AM2071" s="32">
        <f t="shared" si="210"/>
        <v>2</v>
      </c>
      <c r="AN2071" s="33" t="str">
        <f t="shared" si="212"/>
        <v>MOROSO</v>
      </c>
      <c r="AO2071" s="33" t="str">
        <f t="shared" si="213"/>
        <v>2meses_pendientes</v>
      </c>
      <c r="AP2071" s="33">
        <f t="shared" si="214"/>
        <v>68</v>
      </c>
      <c r="AQ2071" s="31">
        <f t="shared" si="215"/>
        <v>1</v>
      </c>
    </row>
    <row r="2072" spans="2:43" x14ac:dyDescent="0.3">
      <c r="B2072" s="37">
        <v>46114</v>
      </c>
      <c r="C2072" t="s">
        <v>35</v>
      </c>
      <c r="D2072" t="s">
        <v>14844</v>
      </c>
      <c r="E2072" t="s">
        <v>14845</v>
      </c>
      <c r="F2072" t="s">
        <v>14846</v>
      </c>
      <c r="G2072" t="s">
        <v>14847</v>
      </c>
      <c r="H2072" t="s">
        <v>14848</v>
      </c>
      <c r="I2072" t="s">
        <v>38</v>
      </c>
      <c r="J2072" t="s">
        <v>38</v>
      </c>
      <c r="K2072" t="s">
        <v>1480</v>
      </c>
      <c r="L2072" t="s">
        <v>14846</v>
      </c>
      <c r="M2072" t="s">
        <v>14849</v>
      </c>
      <c r="N2072" t="s">
        <v>2258</v>
      </c>
      <c r="O2072" t="s">
        <v>2187</v>
      </c>
      <c r="P2072" t="s">
        <v>1402</v>
      </c>
      <c r="Q2072" t="s">
        <v>14850</v>
      </c>
      <c r="R2072" s="26">
        <v>2</v>
      </c>
      <c r="S2072" s="23">
        <v>366095000000</v>
      </c>
      <c r="T2072" t="s">
        <v>37</v>
      </c>
      <c r="U2072" t="s">
        <v>1404</v>
      </c>
      <c r="V2072" s="39">
        <v>46113</v>
      </c>
      <c r="W2072" s="41">
        <v>30</v>
      </c>
      <c r="X2072" s="26" t="s">
        <v>13368</v>
      </c>
      <c r="Y2072">
        <v>30.44</v>
      </c>
      <c r="AA2072">
        <v>30.44</v>
      </c>
      <c r="AE2072" s="41">
        <v>60.88</v>
      </c>
      <c r="AF2072">
        <v>0</v>
      </c>
      <c r="AG2072">
        <v>1</v>
      </c>
      <c r="AH2072">
        <v>0</v>
      </c>
      <c r="AI2072">
        <v>0</v>
      </c>
      <c r="AJ2072">
        <v>0</v>
      </c>
      <c r="AK2072" s="30">
        <f t="shared" si="211"/>
        <v>1</v>
      </c>
      <c r="AL2072" s="45">
        <v>4</v>
      </c>
      <c r="AM2072" s="32">
        <f t="shared" si="210"/>
        <v>3</v>
      </c>
      <c r="AN2072" s="33" t="str">
        <f t="shared" si="212"/>
        <v>MOROSO</v>
      </c>
      <c r="AO2072" s="33" t="str">
        <f t="shared" si="213"/>
        <v>3meses_pendientes</v>
      </c>
      <c r="AP2072" s="33">
        <f t="shared" si="214"/>
        <v>90</v>
      </c>
      <c r="AQ2072" s="31">
        <f t="shared" si="215"/>
        <v>1</v>
      </c>
    </row>
    <row r="2073" spans="2:43" x14ac:dyDescent="0.3">
      <c r="B2073" s="37">
        <v>46117</v>
      </c>
      <c r="C2073" t="s">
        <v>35</v>
      </c>
      <c r="D2073" t="s">
        <v>14851</v>
      </c>
      <c r="E2073" t="s">
        <v>14852</v>
      </c>
      <c r="F2073" t="s">
        <v>14853</v>
      </c>
      <c r="G2073" t="s">
        <v>14854</v>
      </c>
      <c r="H2073" t="s">
        <v>14855</v>
      </c>
      <c r="I2073" t="s">
        <v>38</v>
      </c>
      <c r="J2073" t="s">
        <v>38</v>
      </c>
      <c r="K2073" t="s">
        <v>1480</v>
      </c>
      <c r="L2073" t="s">
        <v>14853</v>
      </c>
      <c r="M2073" t="s">
        <v>14856</v>
      </c>
      <c r="N2073" t="s">
        <v>2258</v>
      </c>
      <c r="O2073" t="s">
        <v>2187</v>
      </c>
      <c r="P2073" t="s">
        <v>1402</v>
      </c>
      <c r="Q2073" t="s">
        <v>14857</v>
      </c>
      <c r="R2073" s="26">
        <v>3</v>
      </c>
      <c r="S2073" s="23">
        <v>366097480000</v>
      </c>
      <c r="T2073" t="s">
        <v>37</v>
      </c>
      <c r="U2073" t="s">
        <v>1404</v>
      </c>
      <c r="V2073" s="39">
        <v>46118</v>
      </c>
      <c r="W2073" s="41">
        <v>35</v>
      </c>
      <c r="X2073" s="26" t="s">
        <v>13368</v>
      </c>
      <c r="Y2073">
        <v>36.950000000000003</v>
      </c>
      <c r="Z2073">
        <v>36.909999999999997</v>
      </c>
      <c r="AA2073">
        <v>36.93</v>
      </c>
      <c r="AE2073" s="41">
        <v>110.78999999999999</v>
      </c>
      <c r="AF2073">
        <v>1</v>
      </c>
      <c r="AG2073">
        <v>1</v>
      </c>
      <c r="AH2073">
        <v>0</v>
      </c>
      <c r="AI2073">
        <v>0</v>
      </c>
      <c r="AJ2073">
        <v>0</v>
      </c>
      <c r="AK2073" s="30">
        <f t="shared" si="211"/>
        <v>2</v>
      </c>
      <c r="AL2073" s="45">
        <v>4</v>
      </c>
      <c r="AM2073" s="32">
        <f t="shared" si="210"/>
        <v>2</v>
      </c>
      <c r="AN2073" s="33" t="str">
        <f t="shared" si="212"/>
        <v>MOROSO</v>
      </c>
      <c r="AO2073" s="33" t="str">
        <f t="shared" si="213"/>
        <v>2meses_pendientes</v>
      </c>
      <c r="AP2073" s="33">
        <f t="shared" si="214"/>
        <v>70</v>
      </c>
      <c r="AQ2073" s="31">
        <f t="shared" si="215"/>
        <v>6</v>
      </c>
    </row>
    <row r="2074" spans="2:43" x14ac:dyDescent="0.3">
      <c r="B2074" s="37">
        <v>46120</v>
      </c>
      <c r="C2074" t="s">
        <v>35</v>
      </c>
      <c r="D2074" t="s">
        <v>14858</v>
      </c>
      <c r="E2074" t="s">
        <v>14859</v>
      </c>
      <c r="F2074" t="s">
        <v>14860</v>
      </c>
      <c r="G2074" t="s">
        <v>14861</v>
      </c>
      <c r="H2074" t="s">
        <v>14862</v>
      </c>
      <c r="I2074" t="s">
        <v>38</v>
      </c>
      <c r="J2074" t="s">
        <v>38</v>
      </c>
      <c r="K2074" t="s">
        <v>476</v>
      </c>
      <c r="L2074" t="s">
        <v>14860</v>
      </c>
      <c r="M2074" t="s">
        <v>14863</v>
      </c>
      <c r="N2074" t="s">
        <v>2258</v>
      </c>
      <c r="O2074" t="s">
        <v>2187</v>
      </c>
      <c r="P2074" t="s">
        <v>1402</v>
      </c>
      <c r="Q2074" t="s">
        <v>14864</v>
      </c>
      <c r="R2074" s="26">
        <v>2</v>
      </c>
      <c r="S2074" s="23">
        <v>186048040000</v>
      </c>
      <c r="T2074" t="s">
        <v>37</v>
      </c>
      <c r="U2074" t="s">
        <v>1404</v>
      </c>
      <c r="V2074" s="39">
        <v>46122</v>
      </c>
      <c r="W2074" s="41">
        <v>30</v>
      </c>
      <c r="X2074" s="26" t="s">
        <v>13368</v>
      </c>
      <c r="Z2074">
        <v>43.19</v>
      </c>
      <c r="AA2074">
        <v>30.44</v>
      </c>
      <c r="AB2074">
        <v>30.44</v>
      </c>
      <c r="AE2074" s="41">
        <v>104.07</v>
      </c>
      <c r="AF2074">
        <v>1</v>
      </c>
      <c r="AG2074">
        <v>1</v>
      </c>
      <c r="AH2074">
        <v>1</v>
      </c>
      <c r="AI2074">
        <v>0</v>
      </c>
      <c r="AJ2074">
        <v>0</v>
      </c>
      <c r="AK2074" s="30">
        <f t="shared" si="211"/>
        <v>3</v>
      </c>
      <c r="AL2074" s="45">
        <v>4</v>
      </c>
      <c r="AM2074" s="32">
        <f t="shared" si="210"/>
        <v>1</v>
      </c>
      <c r="AN2074" s="33" t="str">
        <f t="shared" si="212"/>
        <v>MOROSO</v>
      </c>
      <c r="AO2074" s="33" t="str">
        <f t="shared" si="213"/>
        <v>1meses_pendientes</v>
      </c>
      <c r="AP2074" s="33">
        <f t="shared" si="214"/>
        <v>30</v>
      </c>
      <c r="AQ2074" s="31">
        <f t="shared" si="215"/>
        <v>10</v>
      </c>
    </row>
    <row r="2075" spans="2:43" x14ac:dyDescent="0.3">
      <c r="B2075" s="37">
        <v>46120</v>
      </c>
      <c r="C2075" t="s">
        <v>35</v>
      </c>
      <c r="D2075" t="s">
        <v>14865</v>
      </c>
      <c r="E2075" t="s">
        <v>14866</v>
      </c>
      <c r="F2075" t="s">
        <v>14867</v>
      </c>
      <c r="G2075" t="s">
        <v>14868</v>
      </c>
      <c r="H2075" t="s">
        <v>14869</v>
      </c>
      <c r="I2075" t="s">
        <v>38</v>
      </c>
      <c r="J2075" t="s">
        <v>38</v>
      </c>
      <c r="K2075" t="s">
        <v>810</v>
      </c>
      <c r="L2075" t="s">
        <v>14867</v>
      </c>
      <c r="M2075" t="s">
        <v>14870</v>
      </c>
      <c r="N2075" t="s">
        <v>2258</v>
      </c>
      <c r="O2075" t="s">
        <v>2187</v>
      </c>
      <c r="P2075" t="s">
        <v>1402</v>
      </c>
      <c r="Q2075" t="s">
        <v>14871</v>
      </c>
      <c r="R2075" s="26">
        <v>2</v>
      </c>
      <c r="S2075" s="23">
        <v>366098190000</v>
      </c>
      <c r="T2075" t="s">
        <v>37</v>
      </c>
      <c r="U2075" t="s">
        <v>1404</v>
      </c>
      <c r="V2075" s="39">
        <v>46118</v>
      </c>
      <c r="W2075" s="41">
        <v>30</v>
      </c>
      <c r="X2075" s="26" t="s">
        <v>13368</v>
      </c>
      <c r="Y2075">
        <v>29.9</v>
      </c>
      <c r="Z2075">
        <v>29.9</v>
      </c>
      <c r="AA2075">
        <v>29.9</v>
      </c>
      <c r="AE2075" s="41">
        <v>89.699999999999989</v>
      </c>
      <c r="AF2075">
        <v>1</v>
      </c>
      <c r="AG2075">
        <v>1</v>
      </c>
      <c r="AH2075">
        <v>0</v>
      </c>
      <c r="AI2075">
        <v>0</v>
      </c>
      <c r="AJ2075">
        <v>0</v>
      </c>
      <c r="AK2075" s="30">
        <f t="shared" si="211"/>
        <v>2</v>
      </c>
      <c r="AL2075" s="45">
        <v>4</v>
      </c>
      <c r="AM2075" s="32">
        <f t="shared" si="210"/>
        <v>2</v>
      </c>
      <c r="AN2075" s="33" t="str">
        <f t="shared" si="212"/>
        <v>MOROSO</v>
      </c>
      <c r="AO2075" s="33" t="str">
        <f t="shared" si="213"/>
        <v>2meses_pendientes</v>
      </c>
      <c r="AP2075" s="33">
        <f t="shared" si="214"/>
        <v>60</v>
      </c>
      <c r="AQ2075" s="31">
        <f t="shared" si="215"/>
        <v>6</v>
      </c>
    </row>
    <row r="2076" spans="2:43" x14ac:dyDescent="0.3">
      <c r="B2076" s="37">
        <v>46122</v>
      </c>
      <c r="C2076" t="s">
        <v>35</v>
      </c>
      <c r="D2076" t="s">
        <v>14872</v>
      </c>
      <c r="E2076" t="s">
        <v>14873</v>
      </c>
      <c r="F2076" t="s">
        <v>14874</v>
      </c>
      <c r="G2076" t="s">
        <v>14875</v>
      </c>
      <c r="H2076" t="s">
        <v>14876</v>
      </c>
      <c r="I2076" t="s">
        <v>38</v>
      </c>
      <c r="J2076" t="s">
        <v>38</v>
      </c>
      <c r="K2076" t="s">
        <v>583</v>
      </c>
      <c r="L2076" t="s">
        <v>14874</v>
      </c>
      <c r="M2076" t="s">
        <v>14877</v>
      </c>
      <c r="N2076" t="s">
        <v>2258</v>
      </c>
      <c r="O2076" t="s">
        <v>2187</v>
      </c>
      <c r="P2076" t="s">
        <v>1402</v>
      </c>
      <c r="Q2076" t="s">
        <v>14878</v>
      </c>
      <c r="R2076" s="26">
        <v>2</v>
      </c>
      <c r="S2076" s="23">
        <v>367101260000</v>
      </c>
      <c r="T2076" t="s">
        <v>37</v>
      </c>
      <c r="U2076" t="s">
        <v>1404</v>
      </c>
      <c r="V2076" s="39">
        <v>46128</v>
      </c>
      <c r="W2076" s="41">
        <v>30</v>
      </c>
      <c r="X2076" s="26" t="s">
        <v>13368</v>
      </c>
      <c r="Y2076">
        <v>30.44</v>
      </c>
      <c r="AA2076">
        <v>29.36</v>
      </c>
      <c r="AE2076" s="41">
        <v>59.8</v>
      </c>
      <c r="AF2076">
        <v>0</v>
      </c>
      <c r="AG2076">
        <v>1</v>
      </c>
      <c r="AH2076">
        <v>0</v>
      </c>
      <c r="AI2076">
        <v>0</v>
      </c>
      <c r="AJ2076">
        <v>0</v>
      </c>
      <c r="AK2076" s="30">
        <f t="shared" si="211"/>
        <v>1</v>
      </c>
      <c r="AL2076" s="45">
        <v>4</v>
      </c>
      <c r="AM2076" s="32">
        <f t="shared" si="210"/>
        <v>3</v>
      </c>
      <c r="AN2076" s="33" t="str">
        <f t="shared" si="212"/>
        <v>MOROSO</v>
      </c>
      <c r="AO2076" s="33" t="str">
        <f t="shared" si="213"/>
        <v>3meses_pendientes</v>
      </c>
      <c r="AP2076" s="33">
        <f t="shared" si="214"/>
        <v>90</v>
      </c>
      <c r="AQ2076" s="31">
        <f t="shared" si="215"/>
        <v>16</v>
      </c>
    </row>
    <row r="2077" spans="2:43" x14ac:dyDescent="0.3">
      <c r="B2077" s="37">
        <v>46122</v>
      </c>
      <c r="C2077" t="s">
        <v>35</v>
      </c>
      <c r="D2077" t="s">
        <v>14879</v>
      </c>
      <c r="E2077" t="s">
        <v>14880</v>
      </c>
      <c r="F2077" t="s">
        <v>14881</v>
      </c>
      <c r="G2077" t="s">
        <v>14826</v>
      </c>
      <c r="H2077" t="s">
        <v>14778</v>
      </c>
      <c r="I2077" t="s">
        <v>38</v>
      </c>
      <c r="J2077" t="s">
        <v>38</v>
      </c>
      <c r="K2077" t="s">
        <v>476</v>
      </c>
      <c r="L2077" t="s">
        <v>14881</v>
      </c>
      <c r="M2077" t="s">
        <v>14882</v>
      </c>
      <c r="N2077" t="s">
        <v>2258</v>
      </c>
      <c r="O2077" t="s">
        <v>2187</v>
      </c>
      <c r="P2077" t="s">
        <v>1402</v>
      </c>
      <c r="Q2077" t="s">
        <v>14883</v>
      </c>
      <c r="R2077" s="26">
        <v>3</v>
      </c>
      <c r="S2077" s="23">
        <v>308019960000</v>
      </c>
      <c r="T2077" t="s">
        <v>37</v>
      </c>
      <c r="U2077" t="s">
        <v>1404</v>
      </c>
      <c r="V2077" s="39">
        <v>46122</v>
      </c>
      <c r="W2077" s="41">
        <v>39</v>
      </c>
      <c r="X2077" s="26" t="s">
        <v>13368</v>
      </c>
      <c r="Z2077">
        <v>40.909999999999997</v>
      </c>
      <c r="AA2077">
        <v>40.909999999999997</v>
      </c>
      <c r="AE2077" s="41">
        <v>81.819999999999993</v>
      </c>
      <c r="AF2077">
        <v>1</v>
      </c>
      <c r="AG2077">
        <v>1</v>
      </c>
      <c r="AH2077">
        <v>0</v>
      </c>
      <c r="AI2077">
        <v>0</v>
      </c>
      <c r="AJ2077">
        <v>0</v>
      </c>
      <c r="AK2077" s="30">
        <f t="shared" si="211"/>
        <v>2</v>
      </c>
      <c r="AL2077" s="45">
        <v>4</v>
      </c>
      <c r="AM2077" s="32">
        <f t="shared" si="210"/>
        <v>2</v>
      </c>
      <c r="AN2077" s="33" t="str">
        <f t="shared" si="212"/>
        <v>MOROSO</v>
      </c>
      <c r="AO2077" s="33" t="str">
        <f t="shared" si="213"/>
        <v>2meses_pendientes</v>
      </c>
      <c r="AP2077" s="33">
        <f t="shared" si="214"/>
        <v>78</v>
      </c>
      <c r="AQ2077" s="31">
        <f t="shared" si="215"/>
        <v>10</v>
      </c>
    </row>
    <row r="2078" spans="2:43" x14ac:dyDescent="0.3">
      <c r="B2078" s="37">
        <v>46123</v>
      </c>
      <c r="C2078" t="s">
        <v>35</v>
      </c>
      <c r="D2078" t="s">
        <v>14884</v>
      </c>
      <c r="E2078" t="s">
        <v>14885</v>
      </c>
      <c r="F2078" t="s">
        <v>14886</v>
      </c>
      <c r="G2078" t="s">
        <v>14826</v>
      </c>
      <c r="H2078" t="s">
        <v>14887</v>
      </c>
      <c r="I2078" t="s">
        <v>38</v>
      </c>
      <c r="J2078" t="s">
        <v>38</v>
      </c>
      <c r="K2078" t="s">
        <v>1480</v>
      </c>
      <c r="L2078" t="s">
        <v>14886</v>
      </c>
      <c r="M2078" t="s">
        <v>14888</v>
      </c>
      <c r="N2078" t="s">
        <v>2258</v>
      </c>
      <c r="O2078" t="s">
        <v>2187</v>
      </c>
      <c r="P2078" t="s">
        <v>1402</v>
      </c>
      <c r="Q2078" t="s">
        <v>14889</v>
      </c>
      <c r="R2078" s="26">
        <v>2</v>
      </c>
      <c r="S2078" s="23">
        <v>363103690000</v>
      </c>
      <c r="T2078" t="s">
        <v>37</v>
      </c>
      <c r="U2078" t="s">
        <v>1404</v>
      </c>
      <c r="V2078" s="39">
        <v>46123</v>
      </c>
      <c r="W2078" s="41">
        <v>30</v>
      </c>
      <c r="X2078" s="26" t="s">
        <v>13368</v>
      </c>
      <c r="Z2078">
        <v>30.44</v>
      </c>
      <c r="AE2078" s="41">
        <v>30.44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 s="30">
        <f t="shared" si="211"/>
        <v>1</v>
      </c>
      <c r="AL2078" s="45">
        <v>4</v>
      </c>
      <c r="AM2078" s="32">
        <f t="shared" si="210"/>
        <v>3</v>
      </c>
      <c r="AN2078" s="33" t="str">
        <f t="shared" si="212"/>
        <v>MOROSO</v>
      </c>
      <c r="AO2078" s="33" t="str">
        <f t="shared" si="213"/>
        <v>3meses_pendientes</v>
      </c>
      <c r="AP2078" s="33">
        <f t="shared" si="214"/>
        <v>90</v>
      </c>
      <c r="AQ2078" s="31">
        <f t="shared" si="215"/>
        <v>11</v>
      </c>
    </row>
    <row r="2079" spans="2:43" x14ac:dyDescent="0.3">
      <c r="B2079" s="37">
        <v>46123</v>
      </c>
      <c r="C2079" t="s">
        <v>35</v>
      </c>
      <c r="D2079" t="s">
        <v>14890</v>
      </c>
      <c r="E2079" t="s">
        <v>14891</v>
      </c>
      <c r="F2079" t="s">
        <v>2330</v>
      </c>
      <c r="G2079" t="s">
        <v>14892</v>
      </c>
      <c r="H2079" t="s">
        <v>14893</v>
      </c>
      <c r="I2079" t="s">
        <v>38</v>
      </c>
      <c r="J2079" t="s">
        <v>38</v>
      </c>
      <c r="K2079" t="s">
        <v>1480</v>
      </c>
      <c r="L2079" t="s">
        <v>2330</v>
      </c>
      <c r="M2079" t="s">
        <v>14894</v>
      </c>
      <c r="N2079" t="s">
        <v>2258</v>
      </c>
      <c r="O2079" t="s">
        <v>2187</v>
      </c>
      <c r="P2079" t="s">
        <v>1402</v>
      </c>
      <c r="Q2079" t="s">
        <v>14895</v>
      </c>
      <c r="R2079" s="26">
        <v>2</v>
      </c>
      <c r="S2079" s="23">
        <v>364103990000</v>
      </c>
      <c r="T2079" t="s">
        <v>37</v>
      </c>
      <c r="U2079" t="s">
        <v>1404</v>
      </c>
      <c r="V2079" s="39">
        <v>46127</v>
      </c>
      <c r="W2079" s="41">
        <v>30</v>
      </c>
      <c r="X2079" s="26" t="s">
        <v>13368</v>
      </c>
      <c r="Y2079">
        <v>30.44</v>
      </c>
      <c r="AA2079">
        <v>30.44</v>
      </c>
      <c r="AE2079" s="41">
        <v>60.88</v>
      </c>
      <c r="AF2079">
        <v>0</v>
      </c>
      <c r="AG2079">
        <v>1</v>
      </c>
      <c r="AH2079">
        <v>0</v>
      </c>
      <c r="AI2079">
        <v>0</v>
      </c>
      <c r="AJ2079">
        <v>0</v>
      </c>
      <c r="AK2079" s="30">
        <f t="shared" si="211"/>
        <v>1</v>
      </c>
      <c r="AL2079" s="45">
        <v>4</v>
      </c>
      <c r="AM2079" s="32">
        <f t="shared" si="210"/>
        <v>3</v>
      </c>
      <c r="AN2079" s="33" t="str">
        <f t="shared" si="212"/>
        <v>MOROSO</v>
      </c>
      <c r="AO2079" s="33" t="str">
        <f t="shared" si="213"/>
        <v>3meses_pendientes</v>
      </c>
      <c r="AP2079" s="33">
        <f t="shared" si="214"/>
        <v>90</v>
      </c>
      <c r="AQ2079" s="31">
        <f t="shared" si="215"/>
        <v>15</v>
      </c>
    </row>
    <row r="2080" spans="2:43" x14ac:dyDescent="0.3">
      <c r="B2080" s="37">
        <v>46124</v>
      </c>
      <c r="C2080" t="s">
        <v>35</v>
      </c>
      <c r="D2080" t="s">
        <v>14896</v>
      </c>
      <c r="E2080" t="s">
        <v>14897</v>
      </c>
      <c r="F2080" t="s">
        <v>14898</v>
      </c>
      <c r="G2080" t="s">
        <v>14899</v>
      </c>
      <c r="H2080" t="s">
        <v>14900</v>
      </c>
      <c r="I2080" t="s">
        <v>38</v>
      </c>
      <c r="J2080" t="s">
        <v>38</v>
      </c>
      <c r="K2080" t="s">
        <v>476</v>
      </c>
      <c r="L2080" t="s">
        <v>14898</v>
      </c>
      <c r="M2080" t="s">
        <v>14901</v>
      </c>
      <c r="N2080" t="s">
        <v>2258</v>
      </c>
      <c r="O2080" t="s">
        <v>2187</v>
      </c>
      <c r="P2080" t="s">
        <v>1402</v>
      </c>
      <c r="Q2080" t="s">
        <v>14902</v>
      </c>
      <c r="R2080" s="26">
        <v>2</v>
      </c>
      <c r="S2080" s="23">
        <v>339065920000</v>
      </c>
      <c r="T2080" t="s">
        <v>37</v>
      </c>
      <c r="U2080" t="s">
        <v>1404</v>
      </c>
      <c r="V2080" s="39">
        <v>46124</v>
      </c>
      <c r="W2080" s="41">
        <v>30</v>
      </c>
      <c r="X2080" s="26" t="s">
        <v>13368</v>
      </c>
      <c r="Y2080">
        <v>30.44</v>
      </c>
      <c r="AA2080">
        <v>30.44</v>
      </c>
      <c r="AB2080">
        <v>30.44</v>
      </c>
      <c r="AE2080" s="41">
        <v>91.320000000000007</v>
      </c>
      <c r="AF2080">
        <v>0</v>
      </c>
      <c r="AG2080">
        <v>1</v>
      </c>
      <c r="AH2080">
        <v>1</v>
      </c>
      <c r="AI2080">
        <v>0</v>
      </c>
      <c r="AJ2080">
        <v>0</v>
      </c>
      <c r="AK2080" s="30">
        <f t="shared" si="211"/>
        <v>2</v>
      </c>
      <c r="AL2080" s="45">
        <v>4</v>
      </c>
      <c r="AM2080" s="32">
        <f t="shared" si="210"/>
        <v>2</v>
      </c>
      <c r="AN2080" s="33" t="str">
        <f t="shared" si="212"/>
        <v>MOROSO</v>
      </c>
      <c r="AO2080" s="33" t="str">
        <f t="shared" si="213"/>
        <v>2meses_pendientes</v>
      </c>
      <c r="AP2080" s="33">
        <f t="shared" si="214"/>
        <v>60</v>
      </c>
      <c r="AQ2080" s="31">
        <f t="shared" si="215"/>
        <v>12</v>
      </c>
    </row>
    <row r="2081" spans="2:43" x14ac:dyDescent="0.3">
      <c r="B2081" s="37">
        <v>46125</v>
      </c>
      <c r="C2081" t="s">
        <v>35</v>
      </c>
      <c r="D2081" t="s">
        <v>14903</v>
      </c>
      <c r="E2081" t="s">
        <v>14904</v>
      </c>
      <c r="F2081" t="s">
        <v>14905</v>
      </c>
      <c r="G2081" t="s">
        <v>14906</v>
      </c>
      <c r="H2081" t="s">
        <v>14907</v>
      </c>
      <c r="I2081" t="s">
        <v>38</v>
      </c>
      <c r="J2081" t="s">
        <v>38</v>
      </c>
      <c r="K2081" t="s">
        <v>1480</v>
      </c>
      <c r="L2081" t="s">
        <v>14905</v>
      </c>
      <c r="M2081" t="s">
        <v>14908</v>
      </c>
      <c r="N2081" t="s">
        <v>2258</v>
      </c>
      <c r="O2081" t="s">
        <v>2187</v>
      </c>
      <c r="P2081" t="s">
        <v>1402</v>
      </c>
      <c r="Q2081" t="s">
        <v>14909</v>
      </c>
      <c r="R2081" s="26">
        <v>2</v>
      </c>
      <c r="S2081" s="23">
        <v>295050250000</v>
      </c>
      <c r="T2081" t="s">
        <v>37</v>
      </c>
      <c r="U2081" t="s">
        <v>1404</v>
      </c>
      <c r="V2081" s="39">
        <v>46125</v>
      </c>
      <c r="W2081" s="41">
        <v>30</v>
      </c>
      <c r="X2081" s="26" t="s">
        <v>13368</v>
      </c>
      <c r="AE2081" s="4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 s="30">
        <f t="shared" si="211"/>
        <v>0</v>
      </c>
      <c r="AL2081" s="45">
        <v>4</v>
      </c>
      <c r="AM2081" s="32">
        <f t="shared" si="210"/>
        <v>4</v>
      </c>
      <c r="AN2081" s="33" t="str">
        <f t="shared" si="212"/>
        <v>NPN</v>
      </c>
      <c r="AO2081" s="33" t="str">
        <f t="shared" si="213"/>
        <v>4meses_pendientes</v>
      </c>
      <c r="AP2081" s="33">
        <f t="shared" si="214"/>
        <v>120</v>
      </c>
      <c r="AQ2081" s="31">
        <f t="shared" si="215"/>
        <v>13</v>
      </c>
    </row>
    <row r="2082" spans="2:43" x14ac:dyDescent="0.3">
      <c r="B2082" s="37">
        <v>46128</v>
      </c>
      <c r="C2082" t="s">
        <v>35</v>
      </c>
      <c r="D2082" t="s">
        <v>14910</v>
      </c>
      <c r="E2082" t="s">
        <v>14911</v>
      </c>
      <c r="F2082" t="s">
        <v>14912</v>
      </c>
      <c r="G2082" t="s">
        <v>14913</v>
      </c>
      <c r="H2082" t="s">
        <v>14914</v>
      </c>
      <c r="I2082" t="s">
        <v>38</v>
      </c>
      <c r="J2082" t="s">
        <v>38</v>
      </c>
      <c r="K2082" t="s">
        <v>810</v>
      </c>
      <c r="L2082" t="s">
        <v>14912</v>
      </c>
      <c r="M2082" t="s">
        <v>14915</v>
      </c>
      <c r="N2082" t="s">
        <v>2258</v>
      </c>
      <c r="O2082" t="s">
        <v>2187</v>
      </c>
      <c r="P2082" t="s">
        <v>1402</v>
      </c>
      <c r="Q2082" t="s">
        <v>14916</v>
      </c>
      <c r="R2082" s="26">
        <v>3</v>
      </c>
      <c r="S2082" s="23">
        <v>342361190000</v>
      </c>
      <c r="T2082" t="s">
        <v>37</v>
      </c>
      <c r="U2082" t="s">
        <v>1404</v>
      </c>
      <c r="V2082" s="39">
        <v>46128</v>
      </c>
      <c r="W2082" s="41">
        <v>35</v>
      </c>
      <c r="X2082" s="26" t="s">
        <v>13368</v>
      </c>
      <c r="Y2082">
        <v>36.93</v>
      </c>
      <c r="AA2082">
        <v>36.93</v>
      </c>
      <c r="AE2082" s="41">
        <v>73.86</v>
      </c>
      <c r="AF2082">
        <v>0</v>
      </c>
      <c r="AG2082">
        <v>1</v>
      </c>
      <c r="AH2082">
        <v>0</v>
      </c>
      <c r="AI2082">
        <v>0</v>
      </c>
      <c r="AJ2082">
        <v>0</v>
      </c>
      <c r="AK2082" s="30">
        <f t="shared" si="211"/>
        <v>1</v>
      </c>
      <c r="AL2082" s="45">
        <v>4</v>
      </c>
      <c r="AM2082" s="32">
        <f t="shared" si="210"/>
        <v>3</v>
      </c>
      <c r="AN2082" s="33" t="str">
        <f t="shared" si="212"/>
        <v>MOROSO</v>
      </c>
      <c r="AO2082" s="33" t="str">
        <f t="shared" si="213"/>
        <v>3meses_pendientes</v>
      </c>
      <c r="AP2082" s="33">
        <f t="shared" si="214"/>
        <v>105</v>
      </c>
      <c r="AQ2082" s="31">
        <f t="shared" si="215"/>
        <v>16</v>
      </c>
    </row>
    <row r="2083" spans="2:43" x14ac:dyDescent="0.3">
      <c r="B2083" s="37">
        <v>46130</v>
      </c>
      <c r="C2083" t="s">
        <v>35</v>
      </c>
      <c r="D2083" t="s">
        <v>14917</v>
      </c>
      <c r="E2083" t="s">
        <v>14918</v>
      </c>
      <c r="F2083" t="s">
        <v>14919</v>
      </c>
      <c r="G2083" t="s">
        <v>14920</v>
      </c>
      <c r="H2083" t="s">
        <v>14921</v>
      </c>
      <c r="I2083" t="s">
        <v>38</v>
      </c>
      <c r="J2083" t="s">
        <v>38</v>
      </c>
      <c r="K2083" t="s">
        <v>1480</v>
      </c>
      <c r="L2083" t="s">
        <v>14919</v>
      </c>
      <c r="M2083" t="s">
        <v>14922</v>
      </c>
      <c r="N2083" t="s">
        <v>2258</v>
      </c>
      <c r="O2083" t="s">
        <v>2187</v>
      </c>
      <c r="P2083" t="s">
        <v>1402</v>
      </c>
      <c r="Q2083" t="s">
        <v>14923</v>
      </c>
      <c r="R2083" s="26">
        <v>2</v>
      </c>
      <c r="S2083" s="23">
        <v>277041480000</v>
      </c>
      <c r="T2083" t="s">
        <v>37</v>
      </c>
      <c r="U2083" t="s">
        <v>1404</v>
      </c>
      <c r="V2083" s="39">
        <v>46131</v>
      </c>
      <c r="W2083" s="41">
        <v>30</v>
      </c>
      <c r="X2083" s="26" t="s">
        <v>13368</v>
      </c>
      <c r="Z2083">
        <v>30.44</v>
      </c>
      <c r="AA2083">
        <v>30.71</v>
      </c>
      <c r="AE2083" s="41">
        <v>61.150000000000006</v>
      </c>
      <c r="AF2083">
        <v>1</v>
      </c>
      <c r="AG2083">
        <v>1</v>
      </c>
      <c r="AH2083">
        <v>0</v>
      </c>
      <c r="AI2083">
        <v>0</v>
      </c>
      <c r="AJ2083">
        <v>0</v>
      </c>
      <c r="AK2083" s="30">
        <f t="shared" si="211"/>
        <v>2</v>
      </c>
      <c r="AL2083" s="45">
        <v>4</v>
      </c>
      <c r="AM2083" s="32">
        <f t="shared" si="210"/>
        <v>2</v>
      </c>
      <c r="AN2083" s="33" t="str">
        <f t="shared" si="212"/>
        <v>MOROSO</v>
      </c>
      <c r="AO2083" s="33" t="str">
        <f t="shared" si="213"/>
        <v>2meses_pendientes</v>
      </c>
      <c r="AP2083" s="33">
        <f t="shared" si="214"/>
        <v>60</v>
      </c>
      <c r="AQ2083" s="31">
        <f t="shared" si="215"/>
        <v>19</v>
      </c>
    </row>
    <row r="2084" spans="2:43" x14ac:dyDescent="0.3">
      <c r="B2084" s="37">
        <v>46131</v>
      </c>
      <c r="C2084" t="s">
        <v>35</v>
      </c>
      <c r="D2084" t="s">
        <v>14924</v>
      </c>
      <c r="E2084" t="s">
        <v>14925</v>
      </c>
      <c r="F2084" t="s">
        <v>2550</v>
      </c>
      <c r="G2084" t="s">
        <v>2551</v>
      </c>
      <c r="H2084" t="s">
        <v>14926</v>
      </c>
      <c r="I2084" t="s">
        <v>38</v>
      </c>
      <c r="J2084" t="s">
        <v>38</v>
      </c>
      <c r="K2084" t="s">
        <v>1480</v>
      </c>
      <c r="L2084" t="s">
        <v>2550</v>
      </c>
      <c r="M2084" t="s">
        <v>14927</v>
      </c>
      <c r="N2084" t="s">
        <v>2258</v>
      </c>
      <c r="O2084" t="s">
        <v>2187</v>
      </c>
      <c r="P2084" t="s">
        <v>1402</v>
      </c>
      <c r="Q2084" t="s">
        <v>14928</v>
      </c>
      <c r="R2084" s="26">
        <v>3</v>
      </c>
      <c r="S2084" s="23">
        <v>294092410000</v>
      </c>
      <c r="T2084" t="s">
        <v>37</v>
      </c>
      <c r="U2084" t="s">
        <v>1404</v>
      </c>
      <c r="V2084" s="39">
        <v>46132</v>
      </c>
      <c r="W2084" s="41">
        <v>35</v>
      </c>
      <c r="X2084" s="26" t="s">
        <v>13368</v>
      </c>
      <c r="Z2084">
        <v>36.93</v>
      </c>
      <c r="AB2084">
        <v>43.86</v>
      </c>
      <c r="AE2084" s="41">
        <v>80.789999999999992</v>
      </c>
      <c r="AF2084">
        <v>1</v>
      </c>
      <c r="AG2084">
        <v>0</v>
      </c>
      <c r="AH2084">
        <v>1</v>
      </c>
      <c r="AI2084">
        <v>0</v>
      </c>
      <c r="AJ2084">
        <v>0</v>
      </c>
      <c r="AK2084" s="30">
        <f t="shared" si="211"/>
        <v>2</v>
      </c>
      <c r="AL2084" s="45">
        <v>4</v>
      </c>
      <c r="AM2084" s="32">
        <f t="shared" si="210"/>
        <v>2</v>
      </c>
      <c r="AN2084" s="33" t="str">
        <f t="shared" si="212"/>
        <v>MOROSO</v>
      </c>
      <c r="AO2084" s="33" t="str">
        <f t="shared" si="213"/>
        <v>2meses_pendientes</v>
      </c>
      <c r="AP2084" s="33">
        <f t="shared" si="214"/>
        <v>70</v>
      </c>
      <c r="AQ2084" s="31">
        <f t="shared" si="215"/>
        <v>20</v>
      </c>
    </row>
    <row r="2085" spans="2:43" x14ac:dyDescent="0.3">
      <c r="B2085" s="37">
        <v>46134</v>
      </c>
      <c r="C2085" t="s">
        <v>35</v>
      </c>
      <c r="D2085" t="s">
        <v>14929</v>
      </c>
      <c r="E2085" t="s">
        <v>14930</v>
      </c>
      <c r="F2085" t="s">
        <v>14931</v>
      </c>
      <c r="G2085" t="s">
        <v>14932</v>
      </c>
      <c r="H2085" t="s">
        <v>14933</v>
      </c>
      <c r="I2085" t="s">
        <v>38</v>
      </c>
      <c r="J2085" t="s">
        <v>38</v>
      </c>
      <c r="K2085" t="s">
        <v>810</v>
      </c>
      <c r="L2085" t="s">
        <v>14931</v>
      </c>
      <c r="M2085" t="s">
        <v>14915</v>
      </c>
      <c r="N2085" t="s">
        <v>2258</v>
      </c>
      <c r="O2085" t="s">
        <v>2187</v>
      </c>
      <c r="P2085" t="s">
        <v>1402</v>
      </c>
      <c r="Q2085" t="s">
        <v>14934</v>
      </c>
      <c r="R2085" s="26">
        <v>3</v>
      </c>
      <c r="S2085" s="23">
        <v>364114460000</v>
      </c>
      <c r="T2085" t="s">
        <v>37</v>
      </c>
      <c r="U2085" t="s">
        <v>1404</v>
      </c>
      <c r="V2085" s="39">
        <v>46135</v>
      </c>
      <c r="W2085" s="41">
        <v>33</v>
      </c>
      <c r="X2085" s="26" t="s">
        <v>13368</v>
      </c>
      <c r="Z2085">
        <v>34.909999999999997</v>
      </c>
      <c r="AA2085">
        <v>34.909999999999997</v>
      </c>
      <c r="AE2085" s="41">
        <v>69.819999999999993</v>
      </c>
      <c r="AF2085">
        <v>1</v>
      </c>
      <c r="AG2085">
        <v>1</v>
      </c>
      <c r="AH2085">
        <v>0</v>
      </c>
      <c r="AI2085">
        <v>0</v>
      </c>
      <c r="AJ2085">
        <v>0</v>
      </c>
      <c r="AK2085" s="30">
        <f t="shared" si="211"/>
        <v>2</v>
      </c>
      <c r="AL2085" s="45">
        <v>4</v>
      </c>
      <c r="AM2085" s="32">
        <f t="shared" si="210"/>
        <v>2</v>
      </c>
      <c r="AN2085" s="33" t="str">
        <f t="shared" si="212"/>
        <v>MOROSO</v>
      </c>
      <c r="AO2085" s="33" t="str">
        <f t="shared" si="213"/>
        <v>2meses_pendientes</v>
      </c>
      <c r="AP2085" s="33">
        <f t="shared" si="214"/>
        <v>66</v>
      </c>
      <c r="AQ2085" s="31">
        <f t="shared" si="215"/>
        <v>23</v>
      </c>
    </row>
    <row r="2086" spans="2:43" x14ac:dyDescent="0.3">
      <c r="B2086" s="37">
        <v>46137</v>
      </c>
      <c r="C2086" t="s">
        <v>35</v>
      </c>
      <c r="D2086" t="s">
        <v>14935</v>
      </c>
      <c r="E2086" t="s">
        <v>14936</v>
      </c>
      <c r="F2086" t="s">
        <v>14937</v>
      </c>
      <c r="G2086" t="s">
        <v>14938</v>
      </c>
      <c r="H2086" t="s">
        <v>14939</v>
      </c>
      <c r="I2086" t="s">
        <v>38</v>
      </c>
      <c r="J2086" t="s">
        <v>38</v>
      </c>
      <c r="K2086" t="s">
        <v>476</v>
      </c>
      <c r="L2086" t="s">
        <v>14937</v>
      </c>
      <c r="M2086" t="s">
        <v>14940</v>
      </c>
      <c r="N2086" t="s">
        <v>2258</v>
      </c>
      <c r="O2086" t="s">
        <v>2187</v>
      </c>
      <c r="P2086" t="s">
        <v>1402</v>
      </c>
      <c r="Q2086" t="s">
        <v>14941</v>
      </c>
      <c r="R2086" s="26">
        <v>3</v>
      </c>
      <c r="S2086" s="23">
        <v>366116100000</v>
      </c>
      <c r="T2086" t="s">
        <v>37</v>
      </c>
      <c r="U2086" t="s">
        <v>1404</v>
      </c>
      <c r="V2086" s="39">
        <v>46136</v>
      </c>
      <c r="W2086" s="41">
        <v>33</v>
      </c>
      <c r="X2086" s="26" t="s">
        <v>13368</v>
      </c>
      <c r="Y2086">
        <v>34.909999999999997</v>
      </c>
      <c r="AA2086">
        <v>34.909999999999997</v>
      </c>
      <c r="AB2086">
        <v>19.91</v>
      </c>
      <c r="AE2086" s="41">
        <v>89.72999999999999</v>
      </c>
      <c r="AF2086">
        <v>0</v>
      </c>
      <c r="AG2086">
        <v>1</v>
      </c>
      <c r="AH2086">
        <v>1</v>
      </c>
      <c r="AI2086">
        <v>0</v>
      </c>
      <c r="AJ2086">
        <v>0</v>
      </c>
      <c r="AK2086" s="30">
        <f t="shared" si="211"/>
        <v>2</v>
      </c>
      <c r="AL2086" s="45">
        <v>4</v>
      </c>
      <c r="AM2086" s="32">
        <f t="shared" si="210"/>
        <v>2</v>
      </c>
      <c r="AN2086" s="33" t="str">
        <f t="shared" si="212"/>
        <v>MOROSO</v>
      </c>
      <c r="AO2086" s="33" t="str">
        <f t="shared" si="213"/>
        <v>2meses_pendientes</v>
      </c>
      <c r="AP2086" s="33">
        <f t="shared" si="214"/>
        <v>66</v>
      </c>
      <c r="AQ2086" s="31">
        <f t="shared" si="215"/>
        <v>24</v>
      </c>
    </row>
    <row r="2087" spans="2:43" x14ac:dyDescent="0.3">
      <c r="B2087" s="37">
        <v>46137</v>
      </c>
      <c r="C2087" t="s">
        <v>35</v>
      </c>
      <c r="D2087" t="s">
        <v>14942</v>
      </c>
      <c r="E2087" t="s">
        <v>14943</v>
      </c>
      <c r="F2087" t="s">
        <v>14944</v>
      </c>
      <c r="G2087" t="s">
        <v>14945</v>
      </c>
      <c r="H2087" t="s">
        <v>14946</v>
      </c>
      <c r="I2087" t="s">
        <v>38</v>
      </c>
      <c r="J2087" t="s">
        <v>38</v>
      </c>
      <c r="K2087" t="s">
        <v>810</v>
      </c>
      <c r="L2087" t="s">
        <v>14944</v>
      </c>
      <c r="M2087" t="s">
        <v>14947</v>
      </c>
      <c r="N2087" t="s">
        <v>2258</v>
      </c>
      <c r="O2087" t="s">
        <v>2187</v>
      </c>
      <c r="P2087" t="s">
        <v>1402</v>
      </c>
      <c r="Q2087" t="s">
        <v>14948</v>
      </c>
      <c r="R2087" s="26">
        <v>2</v>
      </c>
      <c r="S2087" s="23">
        <v>357124430000</v>
      </c>
      <c r="T2087" t="s">
        <v>37</v>
      </c>
      <c r="U2087" t="s">
        <v>1404</v>
      </c>
      <c r="V2087" s="39">
        <v>46139</v>
      </c>
      <c r="W2087" s="41">
        <v>30</v>
      </c>
      <c r="X2087" s="26" t="s">
        <v>13368</v>
      </c>
      <c r="Z2087">
        <v>10.44</v>
      </c>
      <c r="AA2087">
        <v>30.44</v>
      </c>
      <c r="AE2087" s="41">
        <v>40.880000000000003</v>
      </c>
      <c r="AF2087">
        <v>1</v>
      </c>
      <c r="AG2087">
        <v>1</v>
      </c>
      <c r="AH2087">
        <v>0</v>
      </c>
      <c r="AI2087">
        <v>0</v>
      </c>
      <c r="AJ2087">
        <v>0</v>
      </c>
      <c r="AK2087" s="30">
        <f t="shared" si="211"/>
        <v>2</v>
      </c>
      <c r="AL2087" s="45">
        <v>4</v>
      </c>
      <c r="AM2087" s="32">
        <f t="shared" si="210"/>
        <v>2</v>
      </c>
      <c r="AN2087" s="33" t="str">
        <f t="shared" si="212"/>
        <v>MOROSO</v>
      </c>
      <c r="AO2087" s="33" t="str">
        <f t="shared" si="213"/>
        <v>2meses_pendientes</v>
      </c>
      <c r="AP2087" s="33">
        <f t="shared" si="214"/>
        <v>60</v>
      </c>
      <c r="AQ2087" s="31">
        <f t="shared" si="215"/>
        <v>27</v>
      </c>
    </row>
    <row r="2088" spans="2:43" x14ac:dyDescent="0.3">
      <c r="B2088" s="37">
        <v>46138</v>
      </c>
      <c r="C2088" t="s">
        <v>35</v>
      </c>
      <c r="D2088" t="s">
        <v>14949</v>
      </c>
      <c r="E2088" t="s">
        <v>14950</v>
      </c>
      <c r="F2088" t="s">
        <v>14951</v>
      </c>
      <c r="G2088" t="s">
        <v>14952</v>
      </c>
      <c r="H2088" t="s">
        <v>14953</v>
      </c>
      <c r="I2088" t="s">
        <v>38</v>
      </c>
      <c r="J2088" t="s">
        <v>38</v>
      </c>
      <c r="K2088" t="s">
        <v>1480</v>
      </c>
      <c r="L2088" t="s">
        <v>14951</v>
      </c>
      <c r="M2088" t="s">
        <v>14954</v>
      </c>
      <c r="N2088" t="s">
        <v>2258</v>
      </c>
      <c r="O2088" t="s">
        <v>2187</v>
      </c>
      <c r="P2088" t="s">
        <v>1402</v>
      </c>
      <c r="Q2088" t="s">
        <v>14955</v>
      </c>
      <c r="R2088" s="26">
        <v>2</v>
      </c>
      <c r="S2088" s="23">
        <v>361118140000</v>
      </c>
      <c r="T2088" t="s">
        <v>37</v>
      </c>
      <c r="U2088" t="s">
        <v>1404</v>
      </c>
      <c r="V2088" s="39">
        <v>46139</v>
      </c>
      <c r="W2088" s="41">
        <v>30</v>
      </c>
      <c r="X2088" s="26" t="s">
        <v>13368</v>
      </c>
      <c r="Y2088">
        <v>30.44</v>
      </c>
      <c r="AE2088" s="41">
        <v>30.44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 s="30">
        <f t="shared" si="211"/>
        <v>0</v>
      </c>
      <c r="AL2088" s="45">
        <v>4</v>
      </c>
      <c r="AM2088" s="32">
        <f t="shared" si="210"/>
        <v>4</v>
      </c>
      <c r="AN2088" s="33" t="str">
        <f t="shared" si="212"/>
        <v>NPN</v>
      </c>
      <c r="AO2088" s="33" t="str">
        <f t="shared" si="213"/>
        <v>4meses_pendientes</v>
      </c>
      <c r="AP2088" s="33">
        <f t="shared" si="214"/>
        <v>120</v>
      </c>
      <c r="AQ2088" s="31">
        <f t="shared" si="215"/>
        <v>27</v>
      </c>
    </row>
    <row r="2089" spans="2:43" x14ac:dyDescent="0.3">
      <c r="B2089" s="37">
        <v>46122</v>
      </c>
      <c r="C2089" t="s">
        <v>35</v>
      </c>
      <c r="D2089" t="s">
        <v>14956</v>
      </c>
      <c r="E2089" t="s">
        <v>14957</v>
      </c>
      <c r="F2089" t="s">
        <v>14958</v>
      </c>
      <c r="G2089" t="s">
        <v>14959</v>
      </c>
      <c r="H2089" t="s">
        <v>14960</v>
      </c>
      <c r="I2089" t="s">
        <v>38</v>
      </c>
      <c r="J2089" t="s">
        <v>825</v>
      </c>
      <c r="K2089" t="s">
        <v>1026</v>
      </c>
      <c r="L2089" t="s">
        <v>14958</v>
      </c>
      <c r="M2089" t="s">
        <v>14961</v>
      </c>
      <c r="N2089" t="s">
        <v>2382</v>
      </c>
      <c r="O2089" t="s">
        <v>2187</v>
      </c>
      <c r="P2089" t="s">
        <v>1402</v>
      </c>
      <c r="Q2089" t="s">
        <v>14962</v>
      </c>
      <c r="R2089" s="26">
        <v>2</v>
      </c>
      <c r="S2089" s="23">
        <v>362102080000</v>
      </c>
      <c r="T2089" t="s">
        <v>37</v>
      </c>
      <c r="U2089" t="s">
        <v>1404</v>
      </c>
      <c r="V2089" s="39">
        <v>46122</v>
      </c>
      <c r="W2089" s="41">
        <v>30</v>
      </c>
      <c r="X2089" s="26" t="s">
        <v>13368</v>
      </c>
      <c r="AA2089">
        <v>30.44</v>
      </c>
      <c r="AE2089" s="41">
        <v>30.44</v>
      </c>
      <c r="AF2089">
        <v>0</v>
      </c>
      <c r="AG2089">
        <v>1</v>
      </c>
      <c r="AH2089">
        <v>0</v>
      </c>
      <c r="AI2089">
        <v>0</v>
      </c>
      <c r="AJ2089">
        <v>0</v>
      </c>
      <c r="AK2089" s="30">
        <f t="shared" si="211"/>
        <v>1</v>
      </c>
      <c r="AL2089" s="45">
        <v>4</v>
      </c>
      <c r="AM2089" s="32">
        <f t="shared" si="210"/>
        <v>3</v>
      </c>
      <c r="AN2089" s="33" t="str">
        <f t="shared" si="212"/>
        <v>MOROSO</v>
      </c>
      <c r="AO2089" s="33" t="str">
        <f t="shared" si="213"/>
        <v>3meses_pendientes</v>
      </c>
      <c r="AP2089" s="33">
        <f t="shared" si="214"/>
        <v>90</v>
      </c>
      <c r="AQ2089" s="31">
        <f t="shared" si="215"/>
        <v>10</v>
      </c>
    </row>
    <row r="2090" spans="2:43" x14ac:dyDescent="0.3">
      <c r="B2090" s="37">
        <v>46122</v>
      </c>
      <c r="C2090" t="s">
        <v>35</v>
      </c>
      <c r="D2090" t="s">
        <v>14963</v>
      </c>
      <c r="E2090" t="s">
        <v>14964</v>
      </c>
      <c r="F2090" t="s">
        <v>14965</v>
      </c>
      <c r="G2090" t="s">
        <v>14966</v>
      </c>
      <c r="H2090" t="s">
        <v>14967</v>
      </c>
      <c r="I2090" t="s">
        <v>38</v>
      </c>
      <c r="J2090" t="s">
        <v>38</v>
      </c>
      <c r="K2090" t="s">
        <v>825</v>
      </c>
      <c r="L2090" t="s">
        <v>14965</v>
      </c>
      <c r="M2090" t="s">
        <v>14968</v>
      </c>
      <c r="N2090" t="s">
        <v>2382</v>
      </c>
      <c r="O2090" t="s">
        <v>2187</v>
      </c>
      <c r="P2090" t="s">
        <v>1402</v>
      </c>
      <c r="Q2090" t="s">
        <v>14969</v>
      </c>
      <c r="R2090" s="26">
        <v>3</v>
      </c>
      <c r="S2090" s="23">
        <v>363100720000</v>
      </c>
      <c r="T2090" t="s">
        <v>37</v>
      </c>
      <c r="U2090" t="s">
        <v>1404</v>
      </c>
      <c r="V2090" s="39">
        <v>46121</v>
      </c>
      <c r="W2090" s="41">
        <v>37</v>
      </c>
      <c r="X2090" s="26" t="s">
        <v>13368</v>
      </c>
      <c r="Y2090">
        <v>39.07</v>
      </c>
      <c r="Z2090">
        <v>39.07</v>
      </c>
      <c r="AA2090">
        <v>39.07</v>
      </c>
      <c r="AE2090" s="41">
        <v>117.21000000000001</v>
      </c>
      <c r="AF2090">
        <v>1</v>
      </c>
      <c r="AG2090">
        <v>1</v>
      </c>
      <c r="AH2090">
        <v>0</v>
      </c>
      <c r="AI2090">
        <v>0</v>
      </c>
      <c r="AJ2090">
        <v>0</v>
      </c>
      <c r="AK2090" s="30">
        <f t="shared" si="211"/>
        <v>2</v>
      </c>
      <c r="AL2090" s="45">
        <v>4</v>
      </c>
      <c r="AM2090" s="32">
        <f t="shared" si="210"/>
        <v>2</v>
      </c>
      <c r="AN2090" s="33" t="str">
        <f t="shared" si="212"/>
        <v>MOROSO</v>
      </c>
      <c r="AO2090" s="33" t="str">
        <f t="shared" si="213"/>
        <v>2meses_pendientes</v>
      </c>
      <c r="AP2090" s="33">
        <f t="shared" si="214"/>
        <v>74</v>
      </c>
      <c r="AQ2090" s="31">
        <f t="shared" si="215"/>
        <v>9</v>
      </c>
    </row>
    <row r="2091" spans="2:43" x14ac:dyDescent="0.3">
      <c r="B2091" s="37">
        <v>46124</v>
      </c>
      <c r="C2091" t="s">
        <v>35</v>
      </c>
      <c r="D2091" t="s">
        <v>14970</v>
      </c>
      <c r="E2091" t="s">
        <v>14971</v>
      </c>
      <c r="F2091" t="s">
        <v>14972</v>
      </c>
      <c r="G2091" t="s">
        <v>14973</v>
      </c>
      <c r="H2091" t="s">
        <v>14974</v>
      </c>
      <c r="I2091" t="s">
        <v>38</v>
      </c>
      <c r="J2091" t="s">
        <v>38</v>
      </c>
      <c r="K2091" t="s">
        <v>476</v>
      </c>
      <c r="L2091" t="s">
        <v>14972</v>
      </c>
      <c r="M2091" t="s">
        <v>14975</v>
      </c>
      <c r="N2091" t="s">
        <v>2382</v>
      </c>
      <c r="O2091" t="s">
        <v>2187</v>
      </c>
      <c r="P2091" t="s">
        <v>1402</v>
      </c>
      <c r="Q2091" t="s">
        <v>14976</v>
      </c>
      <c r="R2091" s="26">
        <v>2</v>
      </c>
      <c r="S2091" s="23">
        <v>313077380000</v>
      </c>
      <c r="T2091" t="s">
        <v>37</v>
      </c>
      <c r="U2091" t="s">
        <v>1404</v>
      </c>
      <c r="V2091" s="39">
        <v>46124</v>
      </c>
      <c r="W2091" s="41">
        <v>30</v>
      </c>
      <c r="X2091" s="26" t="s">
        <v>13368</v>
      </c>
      <c r="Z2091">
        <v>30.44</v>
      </c>
      <c r="AA2091">
        <v>30.44</v>
      </c>
      <c r="AE2091" s="41">
        <v>60.88</v>
      </c>
      <c r="AF2091">
        <v>1</v>
      </c>
      <c r="AG2091">
        <v>1</v>
      </c>
      <c r="AH2091">
        <v>0</v>
      </c>
      <c r="AI2091">
        <v>0</v>
      </c>
      <c r="AJ2091">
        <v>0</v>
      </c>
      <c r="AK2091" s="30">
        <f t="shared" si="211"/>
        <v>2</v>
      </c>
      <c r="AL2091" s="45">
        <v>4</v>
      </c>
      <c r="AM2091" s="32">
        <f t="shared" si="210"/>
        <v>2</v>
      </c>
      <c r="AN2091" s="33" t="str">
        <f t="shared" si="212"/>
        <v>MOROSO</v>
      </c>
      <c r="AO2091" s="33" t="str">
        <f t="shared" si="213"/>
        <v>2meses_pendientes</v>
      </c>
      <c r="AP2091" s="33">
        <f t="shared" si="214"/>
        <v>60</v>
      </c>
      <c r="AQ2091" s="31">
        <f t="shared" si="215"/>
        <v>12</v>
      </c>
    </row>
    <row r="2092" spans="2:43" x14ac:dyDescent="0.3">
      <c r="B2092" s="37">
        <v>46127</v>
      </c>
      <c r="C2092" t="s">
        <v>35</v>
      </c>
      <c r="D2092" t="s">
        <v>14977</v>
      </c>
      <c r="E2092" t="s">
        <v>14978</v>
      </c>
      <c r="F2092" t="s">
        <v>14979</v>
      </c>
      <c r="G2092" t="s">
        <v>14980</v>
      </c>
      <c r="H2092" t="s">
        <v>14981</v>
      </c>
      <c r="I2092" t="s">
        <v>38</v>
      </c>
      <c r="J2092" t="s">
        <v>38</v>
      </c>
      <c r="K2092" t="s">
        <v>476</v>
      </c>
      <c r="L2092" t="s">
        <v>14979</v>
      </c>
      <c r="M2092" t="s">
        <v>14982</v>
      </c>
      <c r="N2092" t="s">
        <v>2382</v>
      </c>
      <c r="O2092" t="s">
        <v>2187</v>
      </c>
      <c r="P2092" t="s">
        <v>1402</v>
      </c>
      <c r="Q2092" t="s">
        <v>14983</v>
      </c>
      <c r="R2092" s="26">
        <v>2</v>
      </c>
      <c r="S2092" s="23">
        <v>366106790000</v>
      </c>
      <c r="T2092" t="s">
        <v>37</v>
      </c>
      <c r="U2092" t="s">
        <v>1404</v>
      </c>
      <c r="V2092" s="39">
        <v>46129</v>
      </c>
      <c r="W2092" s="41">
        <v>30</v>
      </c>
      <c r="X2092" s="26" t="s">
        <v>13368</v>
      </c>
      <c r="Y2092">
        <v>30.44</v>
      </c>
      <c r="Z2092">
        <v>30.44</v>
      </c>
      <c r="AA2092">
        <v>48.38</v>
      </c>
      <c r="AE2092" s="41">
        <v>109.26</v>
      </c>
      <c r="AF2092">
        <v>1</v>
      </c>
      <c r="AG2092">
        <v>1</v>
      </c>
      <c r="AH2092">
        <v>0</v>
      </c>
      <c r="AI2092">
        <v>0</v>
      </c>
      <c r="AJ2092">
        <v>0</v>
      </c>
      <c r="AK2092" s="30">
        <f t="shared" si="211"/>
        <v>2</v>
      </c>
      <c r="AL2092" s="45">
        <v>4</v>
      </c>
      <c r="AM2092" s="32">
        <f t="shared" si="210"/>
        <v>2</v>
      </c>
      <c r="AN2092" s="33" t="str">
        <f t="shared" si="212"/>
        <v>MOROSO</v>
      </c>
      <c r="AO2092" s="33" t="str">
        <f t="shared" si="213"/>
        <v>2meses_pendientes</v>
      </c>
      <c r="AP2092" s="33">
        <f t="shared" si="214"/>
        <v>60</v>
      </c>
      <c r="AQ2092" s="31">
        <f t="shared" si="215"/>
        <v>17</v>
      </c>
    </row>
    <row r="2093" spans="2:43" x14ac:dyDescent="0.3">
      <c r="B2093" s="37">
        <v>46128</v>
      </c>
      <c r="C2093" t="s">
        <v>35</v>
      </c>
      <c r="D2093" t="s">
        <v>14984</v>
      </c>
      <c r="E2093" t="s">
        <v>14985</v>
      </c>
      <c r="F2093" t="s">
        <v>14986</v>
      </c>
      <c r="G2093" t="s">
        <v>14987</v>
      </c>
      <c r="H2093" t="s">
        <v>14988</v>
      </c>
      <c r="I2093" t="s">
        <v>38</v>
      </c>
      <c r="J2093" t="s">
        <v>38</v>
      </c>
      <c r="K2093" t="s">
        <v>476</v>
      </c>
      <c r="L2093" t="s">
        <v>14986</v>
      </c>
      <c r="M2093" t="s">
        <v>14989</v>
      </c>
      <c r="N2093" t="s">
        <v>2382</v>
      </c>
      <c r="O2093" t="s">
        <v>2187</v>
      </c>
      <c r="P2093" t="s">
        <v>1402</v>
      </c>
      <c r="Q2093" t="s">
        <v>14990</v>
      </c>
      <c r="R2093" s="26">
        <v>2</v>
      </c>
      <c r="S2093" s="23">
        <v>214027310000</v>
      </c>
      <c r="T2093" t="s">
        <v>37</v>
      </c>
      <c r="U2093" t="s">
        <v>1404</v>
      </c>
      <c r="V2093" s="39">
        <v>46128</v>
      </c>
      <c r="W2093" s="41">
        <v>30</v>
      </c>
      <c r="X2093" s="26" t="s">
        <v>13368</v>
      </c>
      <c r="Z2093">
        <v>30.44</v>
      </c>
      <c r="AE2093" s="41">
        <v>30.44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 s="30">
        <f t="shared" si="211"/>
        <v>1</v>
      </c>
      <c r="AL2093" s="45">
        <v>4</v>
      </c>
      <c r="AM2093" s="32">
        <f t="shared" si="210"/>
        <v>3</v>
      </c>
      <c r="AN2093" s="33" t="str">
        <f t="shared" si="212"/>
        <v>MOROSO</v>
      </c>
      <c r="AO2093" s="33" t="str">
        <f t="shared" si="213"/>
        <v>3meses_pendientes</v>
      </c>
      <c r="AP2093" s="33">
        <f t="shared" si="214"/>
        <v>90</v>
      </c>
      <c r="AQ2093" s="31">
        <f t="shared" si="215"/>
        <v>16</v>
      </c>
    </row>
    <row r="2094" spans="2:43" x14ac:dyDescent="0.3">
      <c r="B2094" s="37">
        <v>46128</v>
      </c>
      <c r="C2094" t="s">
        <v>35</v>
      </c>
      <c r="D2094" t="s">
        <v>14991</v>
      </c>
      <c r="E2094" t="s">
        <v>14992</v>
      </c>
      <c r="F2094" t="s">
        <v>14993</v>
      </c>
      <c r="G2094" t="s">
        <v>14994</v>
      </c>
      <c r="H2094" t="s">
        <v>14995</v>
      </c>
      <c r="I2094" t="s">
        <v>38</v>
      </c>
      <c r="J2094" t="s">
        <v>438</v>
      </c>
      <c r="K2094" t="s">
        <v>9401</v>
      </c>
      <c r="L2094" t="s">
        <v>14993</v>
      </c>
      <c r="M2094" t="s">
        <v>14996</v>
      </c>
      <c r="N2094" t="s">
        <v>2382</v>
      </c>
      <c r="O2094" t="s">
        <v>2187</v>
      </c>
      <c r="P2094" t="s">
        <v>1402</v>
      </c>
      <c r="Q2094" t="s">
        <v>14997</v>
      </c>
      <c r="R2094" s="26">
        <v>2</v>
      </c>
      <c r="S2094" s="23">
        <v>368108130000</v>
      </c>
      <c r="T2094" t="s">
        <v>37</v>
      </c>
      <c r="U2094" t="s">
        <v>1404</v>
      </c>
      <c r="V2094" s="39">
        <v>46129</v>
      </c>
      <c r="W2094" s="41">
        <v>30</v>
      </c>
      <c r="X2094" s="26" t="s">
        <v>13368</v>
      </c>
      <c r="Y2094">
        <v>40</v>
      </c>
      <c r="AE2094" s="41">
        <v>40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 s="30">
        <f t="shared" si="211"/>
        <v>0</v>
      </c>
      <c r="AL2094" s="45">
        <v>4</v>
      </c>
      <c r="AM2094" s="32">
        <f t="shared" si="210"/>
        <v>4</v>
      </c>
      <c r="AN2094" s="33" t="str">
        <f t="shared" si="212"/>
        <v>NPN</v>
      </c>
      <c r="AO2094" s="33" t="str">
        <f t="shared" si="213"/>
        <v>4meses_pendientes</v>
      </c>
      <c r="AP2094" s="33">
        <f t="shared" si="214"/>
        <v>120</v>
      </c>
      <c r="AQ2094" s="31">
        <f t="shared" si="215"/>
        <v>17</v>
      </c>
    </row>
    <row r="2095" spans="2:43" x14ac:dyDescent="0.3">
      <c r="B2095" s="37">
        <v>46128</v>
      </c>
      <c r="C2095" t="s">
        <v>35</v>
      </c>
      <c r="D2095" t="s">
        <v>14998</v>
      </c>
      <c r="E2095" t="s">
        <v>14999</v>
      </c>
      <c r="F2095" t="s">
        <v>15000</v>
      </c>
      <c r="G2095" t="s">
        <v>15001</v>
      </c>
      <c r="H2095" t="s">
        <v>15002</v>
      </c>
      <c r="I2095" t="s">
        <v>38</v>
      </c>
      <c r="J2095" t="s">
        <v>38</v>
      </c>
      <c r="K2095" t="s">
        <v>561</v>
      </c>
      <c r="L2095" t="s">
        <v>15000</v>
      </c>
      <c r="M2095" t="s">
        <v>15003</v>
      </c>
      <c r="N2095" t="s">
        <v>2382</v>
      </c>
      <c r="O2095" t="s">
        <v>2187</v>
      </c>
      <c r="P2095" t="s">
        <v>1402</v>
      </c>
      <c r="Q2095" t="s">
        <v>15004</v>
      </c>
      <c r="R2095" s="26">
        <v>3</v>
      </c>
      <c r="S2095" s="23">
        <v>369107370000</v>
      </c>
      <c r="T2095" t="s">
        <v>37</v>
      </c>
      <c r="U2095" t="s">
        <v>1404</v>
      </c>
      <c r="V2095" s="39">
        <v>46128</v>
      </c>
      <c r="W2095" s="41">
        <v>40</v>
      </c>
      <c r="X2095" s="26" t="s">
        <v>13368</v>
      </c>
      <c r="AE2095" s="41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 s="30">
        <f t="shared" si="211"/>
        <v>0</v>
      </c>
      <c r="AL2095" s="45">
        <v>4</v>
      </c>
      <c r="AM2095" s="32">
        <f t="shared" si="210"/>
        <v>4</v>
      </c>
      <c r="AN2095" s="33" t="str">
        <f t="shared" si="212"/>
        <v>NPN</v>
      </c>
      <c r="AO2095" s="33" t="str">
        <f t="shared" si="213"/>
        <v>4meses_pendientes</v>
      </c>
      <c r="AP2095" s="33">
        <f t="shared" si="214"/>
        <v>160</v>
      </c>
      <c r="AQ2095" s="31">
        <f t="shared" si="215"/>
        <v>16</v>
      </c>
    </row>
    <row r="2096" spans="2:43" x14ac:dyDescent="0.3">
      <c r="B2096" s="37">
        <v>46130</v>
      </c>
      <c r="C2096" t="s">
        <v>35</v>
      </c>
      <c r="D2096" t="s">
        <v>15005</v>
      </c>
      <c r="E2096" t="s">
        <v>15006</v>
      </c>
      <c r="F2096" t="s">
        <v>15007</v>
      </c>
      <c r="G2096" t="s">
        <v>15008</v>
      </c>
      <c r="H2096" t="s">
        <v>15009</v>
      </c>
      <c r="I2096" t="s">
        <v>38</v>
      </c>
      <c r="J2096" t="s">
        <v>38</v>
      </c>
      <c r="K2096" t="s">
        <v>476</v>
      </c>
      <c r="L2096" t="s">
        <v>15007</v>
      </c>
      <c r="M2096" t="s">
        <v>15010</v>
      </c>
      <c r="N2096" t="s">
        <v>2382</v>
      </c>
      <c r="O2096" t="s">
        <v>2187</v>
      </c>
      <c r="P2096" t="s">
        <v>1402</v>
      </c>
      <c r="Q2096" t="s">
        <v>15011</v>
      </c>
      <c r="R2096" s="26">
        <v>3</v>
      </c>
      <c r="S2096" s="23">
        <v>339086080000</v>
      </c>
      <c r="T2096" t="s">
        <v>37</v>
      </c>
      <c r="U2096" t="s">
        <v>1404</v>
      </c>
      <c r="V2096" s="39">
        <v>46133</v>
      </c>
      <c r="W2096" s="41">
        <v>35</v>
      </c>
      <c r="X2096" s="26" t="s">
        <v>13368</v>
      </c>
      <c r="Z2096">
        <v>37</v>
      </c>
      <c r="AA2096">
        <v>36.86</v>
      </c>
      <c r="AE2096" s="41">
        <v>73.86</v>
      </c>
      <c r="AF2096">
        <v>1</v>
      </c>
      <c r="AG2096">
        <v>1</v>
      </c>
      <c r="AH2096">
        <v>0</v>
      </c>
      <c r="AI2096">
        <v>0</v>
      </c>
      <c r="AJ2096">
        <v>0</v>
      </c>
      <c r="AK2096" s="30">
        <f t="shared" si="211"/>
        <v>2</v>
      </c>
      <c r="AL2096" s="45">
        <v>4</v>
      </c>
      <c r="AM2096" s="32">
        <f t="shared" si="210"/>
        <v>2</v>
      </c>
      <c r="AN2096" s="33" t="str">
        <f t="shared" si="212"/>
        <v>MOROSO</v>
      </c>
      <c r="AO2096" s="33" t="str">
        <f t="shared" si="213"/>
        <v>2meses_pendientes</v>
      </c>
      <c r="AP2096" s="33">
        <f t="shared" si="214"/>
        <v>70</v>
      </c>
      <c r="AQ2096" s="31">
        <f t="shared" si="215"/>
        <v>21</v>
      </c>
    </row>
    <row r="2097" spans="2:43" x14ac:dyDescent="0.3">
      <c r="B2097" s="37">
        <v>46130</v>
      </c>
      <c r="C2097" t="s">
        <v>35</v>
      </c>
      <c r="D2097" t="s">
        <v>15012</v>
      </c>
      <c r="E2097" t="s">
        <v>15013</v>
      </c>
      <c r="F2097" t="s">
        <v>15014</v>
      </c>
      <c r="G2097" t="s">
        <v>15015</v>
      </c>
      <c r="H2097" t="s">
        <v>15016</v>
      </c>
      <c r="I2097" t="s">
        <v>38</v>
      </c>
      <c r="J2097" t="s">
        <v>38</v>
      </c>
      <c r="K2097" t="s">
        <v>476</v>
      </c>
      <c r="L2097" t="s">
        <v>15014</v>
      </c>
      <c r="M2097" t="s">
        <v>15017</v>
      </c>
      <c r="N2097" t="s">
        <v>2382</v>
      </c>
      <c r="O2097" t="s">
        <v>2187</v>
      </c>
      <c r="P2097" t="s">
        <v>1402</v>
      </c>
      <c r="Q2097" t="s">
        <v>15018</v>
      </c>
      <c r="R2097" s="26">
        <v>2</v>
      </c>
      <c r="S2097" s="23">
        <v>298095200000</v>
      </c>
      <c r="T2097" t="s">
        <v>37</v>
      </c>
      <c r="U2097" t="s">
        <v>1404</v>
      </c>
      <c r="V2097" s="39">
        <v>46130</v>
      </c>
      <c r="W2097" s="41">
        <v>30</v>
      </c>
      <c r="X2097" s="26" t="s">
        <v>13368</v>
      </c>
      <c r="AE2097" s="41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 s="30">
        <f t="shared" si="211"/>
        <v>0</v>
      </c>
      <c r="AL2097" s="45">
        <v>4</v>
      </c>
      <c r="AM2097" s="32">
        <f t="shared" si="210"/>
        <v>4</v>
      </c>
      <c r="AN2097" s="33" t="str">
        <f t="shared" si="212"/>
        <v>NPN</v>
      </c>
      <c r="AO2097" s="33" t="str">
        <f t="shared" si="213"/>
        <v>4meses_pendientes</v>
      </c>
      <c r="AP2097" s="33">
        <f t="shared" si="214"/>
        <v>120</v>
      </c>
      <c r="AQ2097" s="31">
        <f t="shared" si="215"/>
        <v>18</v>
      </c>
    </row>
    <row r="2098" spans="2:43" x14ac:dyDescent="0.3">
      <c r="B2098" s="37">
        <v>46137</v>
      </c>
      <c r="C2098" t="s">
        <v>35</v>
      </c>
      <c r="D2098" t="s">
        <v>15019</v>
      </c>
      <c r="E2098" t="s">
        <v>15020</v>
      </c>
      <c r="F2098" t="s">
        <v>15021</v>
      </c>
      <c r="G2098" t="s">
        <v>15022</v>
      </c>
      <c r="H2098" t="s">
        <v>15023</v>
      </c>
      <c r="I2098" t="s">
        <v>38</v>
      </c>
      <c r="J2098" t="s">
        <v>38</v>
      </c>
      <c r="K2098" t="s">
        <v>1480</v>
      </c>
      <c r="L2098" t="s">
        <v>15024</v>
      </c>
      <c r="M2098" t="s">
        <v>15025</v>
      </c>
      <c r="N2098" t="s">
        <v>2382</v>
      </c>
      <c r="O2098" t="s">
        <v>2187</v>
      </c>
      <c r="P2098" t="s">
        <v>1402</v>
      </c>
      <c r="Q2098" t="s">
        <v>15026</v>
      </c>
      <c r="R2098" s="26">
        <v>2</v>
      </c>
      <c r="S2098" s="23">
        <v>368015790000</v>
      </c>
      <c r="T2098" t="s">
        <v>37</v>
      </c>
      <c r="U2098" t="s">
        <v>1404</v>
      </c>
      <c r="V2098" s="39">
        <v>46140</v>
      </c>
      <c r="W2098" s="41">
        <v>30</v>
      </c>
      <c r="X2098" s="26" t="s">
        <v>13368</v>
      </c>
      <c r="Z2098">
        <v>30.44</v>
      </c>
      <c r="AA2098">
        <v>30.44</v>
      </c>
      <c r="AE2098" s="41">
        <v>60.88</v>
      </c>
      <c r="AF2098">
        <v>1</v>
      </c>
      <c r="AG2098">
        <v>1</v>
      </c>
      <c r="AH2098">
        <v>0</v>
      </c>
      <c r="AI2098">
        <v>0</v>
      </c>
      <c r="AJ2098">
        <v>0</v>
      </c>
      <c r="AK2098" s="30">
        <f t="shared" si="211"/>
        <v>2</v>
      </c>
      <c r="AL2098" s="45">
        <v>4</v>
      </c>
      <c r="AM2098" s="32">
        <f t="shared" si="210"/>
        <v>2</v>
      </c>
      <c r="AN2098" s="33" t="str">
        <f t="shared" si="212"/>
        <v>MOROSO</v>
      </c>
      <c r="AO2098" s="33" t="str">
        <f t="shared" si="213"/>
        <v>2meses_pendientes</v>
      </c>
      <c r="AP2098" s="33">
        <f t="shared" si="214"/>
        <v>60</v>
      </c>
      <c r="AQ2098" s="31">
        <f t="shared" si="215"/>
        <v>28</v>
      </c>
    </row>
    <row r="2099" spans="2:43" x14ac:dyDescent="0.3">
      <c r="B2099" s="37">
        <v>46137</v>
      </c>
      <c r="C2099" t="s">
        <v>35</v>
      </c>
      <c r="D2099" t="s">
        <v>15027</v>
      </c>
      <c r="E2099" t="s">
        <v>15028</v>
      </c>
      <c r="F2099" t="s">
        <v>15029</v>
      </c>
      <c r="G2099" t="s">
        <v>15030</v>
      </c>
      <c r="H2099" t="s">
        <v>15031</v>
      </c>
      <c r="I2099" t="s">
        <v>38</v>
      </c>
      <c r="J2099" t="s">
        <v>38</v>
      </c>
      <c r="K2099" t="s">
        <v>810</v>
      </c>
      <c r="L2099" t="s">
        <v>15029</v>
      </c>
      <c r="M2099" t="s">
        <v>15032</v>
      </c>
      <c r="N2099" t="s">
        <v>2382</v>
      </c>
      <c r="O2099" t="s">
        <v>2187</v>
      </c>
      <c r="P2099" t="s">
        <v>1402</v>
      </c>
      <c r="Q2099" t="s">
        <v>15033</v>
      </c>
      <c r="R2099" s="26">
        <v>2</v>
      </c>
      <c r="S2099" s="23">
        <v>363117480000</v>
      </c>
      <c r="T2099" t="s">
        <v>37</v>
      </c>
      <c r="U2099" t="s">
        <v>1404</v>
      </c>
      <c r="V2099" s="39">
        <v>46141</v>
      </c>
      <c r="W2099" s="41">
        <v>30</v>
      </c>
      <c r="X2099" s="26" t="s">
        <v>13368</v>
      </c>
      <c r="AA2099">
        <v>30.44</v>
      </c>
      <c r="AE2099" s="41">
        <v>30.44</v>
      </c>
      <c r="AF2099">
        <v>0</v>
      </c>
      <c r="AG2099">
        <v>1</v>
      </c>
      <c r="AH2099">
        <v>0</v>
      </c>
      <c r="AI2099">
        <v>0</v>
      </c>
      <c r="AJ2099">
        <v>0</v>
      </c>
      <c r="AK2099" s="30">
        <f t="shared" si="211"/>
        <v>1</v>
      </c>
      <c r="AL2099" s="45">
        <v>4</v>
      </c>
      <c r="AM2099" s="32">
        <f t="shared" si="210"/>
        <v>3</v>
      </c>
      <c r="AN2099" s="33" t="str">
        <f t="shared" si="212"/>
        <v>MOROSO</v>
      </c>
      <c r="AO2099" s="33" t="str">
        <f t="shared" si="213"/>
        <v>3meses_pendientes</v>
      </c>
      <c r="AP2099" s="33">
        <f t="shared" si="214"/>
        <v>90</v>
      </c>
      <c r="AQ2099" s="31">
        <f t="shared" si="215"/>
        <v>29</v>
      </c>
    </row>
    <row r="2100" spans="2:43" x14ac:dyDescent="0.3">
      <c r="B2100" s="37">
        <v>46139</v>
      </c>
      <c r="C2100" t="s">
        <v>35</v>
      </c>
      <c r="D2100" t="s">
        <v>15034</v>
      </c>
      <c r="E2100" t="s">
        <v>15035</v>
      </c>
      <c r="F2100" t="s">
        <v>15036</v>
      </c>
      <c r="G2100" t="s">
        <v>15037</v>
      </c>
      <c r="H2100" t="s">
        <v>15038</v>
      </c>
      <c r="I2100" t="s">
        <v>38</v>
      </c>
      <c r="J2100" t="s">
        <v>38</v>
      </c>
      <c r="K2100" t="s">
        <v>561</v>
      </c>
      <c r="L2100" t="s">
        <v>15036</v>
      </c>
      <c r="M2100" t="s">
        <v>15039</v>
      </c>
      <c r="N2100" t="s">
        <v>2382</v>
      </c>
      <c r="O2100" t="s">
        <v>2187</v>
      </c>
      <c r="P2100" t="s">
        <v>1402</v>
      </c>
      <c r="Q2100" t="s">
        <v>15040</v>
      </c>
      <c r="R2100" s="26">
        <v>3</v>
      </c>
      <c r="S2100" s="23">
        <v>367020460000</v>
      </c>
      <c r="T2100" t="s">
        <v>37</v>
      </c>
      <c r="U2100" t="s">
        <v>1404</v>
      </c>
      <c r="V2100" s="39">
        <v>46139</v>
      </c>
      <c r="W2100" s="41">
        <v>33</v>
      </c>
      <c r="X2100" s="26" t="s">
        <v>13368</v>
      </c>
      <c r="Y2100">
        <v>31</v>
      </c>
      <c r="Z2100">
        <v>35</v>
      </c>
      <c r="AA2100">
        <v>66.95</v>
      </c>
      <c r="AB2100">
        <v>32.86</v>
      </c>
      <c r="AE2100" s="41">
        <v>165.81</v>
      </c>
      <c r="AF2100">
        <v>1</v>
      </c>
      <c r="AG2100">
        <v>1</v>
      </c>
      <c r="AH2100">
        <v>1</v>
      </c>
      <c r="AI2100">
        <v>0</v>
      </c>
      <c r="AJ2100">
        <v>0</v>
      </c>
      <c r="AK2100" s="30">
        <f t="shared" si="211"/>
        <v>3</v>
      </c>
      <c r="AL2100" s="45">
        <v>4</v>
      </c>
      <c r="AM2100" s="32">
        <f t="shared" si="210"/>
        <v>1</v>
      </c>
      <c r="AN2100" s="33" t="str">
        <f t="shared" si="212"/>
        <v>MOROSO</v>
      </c>
      <c r="AO2100" s="33" t="str">
        <f t="shared" si="213"/>
        <v>1meses_pendientes</v>
      </c>
      <c r="AP2100" s="33">
        <f t="shared" si="214"/>
        <v>33</v>
      </c>
      <c r="AQ2100" s="31">
        <f t="shared" si="215"/>
        <v>27</v>
      </c>
    </row>
    <row r="2101" spans="2:43" x14ac:dyDescent="0.3">
      <c r="B2101" s="37">
        <v>46139</v>
      </c>
      <c r="C2101" t="s">
        <v>35</v>
      </c>
      <c r="D2101" t="s">
        <v>15041</v>
      </c>
      <c r="E2101" t="s">
        <v>15042</v>
      </c>
      <c r="F2101" t="s">
        <v>15043</v>
      </c>
      <c r="G2101" t="s">
        <v>15044</v>
      </c>
      <c r="H2101" t="s">
        <v>15045</v>
      </c>
      <c r="I2101" t="s">
        <v>38</v>
      </c>
      <c r="J2101" t="s">
        <v>38</v>
      </c>
      <c r="K2101" t="s">
        <v>2460</v>
      </c>
      <c r="L2101" t="s">
        <v>15043</v>
      </c>
      <c r="M2101" t="s">
        <v>15046</v>
      </c>
      <c r="N2101" t="s">
        <v>2382</v>
      </c>
      <c r="O2101" t="s">
        <v>2187</v>
      </c>
      <c r="P2101" t="s">
        <v>1402</v>
      </c>
      <c r="Q2101" t="s">
        <v>15047</v>
      </c>
      <c r="R2101" s="26">
        <v>2</v>
      </c>
      <c r="S2101" s="23">
        <v>367119400000</v>
      </c>
      <c r="T2101" t="s">
        <v>37</v>
      </c>
      <c r="U2101" t="s">
        <v>1404</v>
      </c>
      <c r="V2101" s="39">
        <v>46141</v>
      </c>
      <c r="W2101" s="41">
        <v>30</v>
      </c>
      <c r="X2101" s="26" t="s">
        <v>13368</v>
      </c>
      <c r="Z2101">
        <v>30.44</v>
      </c>
      <c r="AA2101">
        <v>30.44</v>
      </c>
      <c r="AE2101" s="41">
        <v>60.88</v>
      </c>
      <c r="AF2101">
        <v>1</v>
      </c>
      <c r="AG2101">
        <v>1</v>
      </c>
      <c r="AH2101">
        <v>0</v>
      </c>
      <c r="AI2101">
        <v>0</v>
      </c>
      <c r="AJ2101">
        <v>0</v>
      </c>
      <c r="AK2101" s="30">
        <f t="shared" si="211"/>
        <v>2</v>
      </c>
      <c r="AL2101" s="45">
        <v>4</v>
      </c>
      <c r="AM2101" s="32">
        <f t="shared" si="210"/>
        <v>2</v>
      </c>
      <c r="AN2101" s="33" t="str">
        <f t="shared" si="212"/>
        <v>MOROSO</v>
      </c>
      <c r="AO2101" s="33" t="str">
        <f t="shared" si="213"/>
        <v>2meses_pendientes</v>
      </c>
      <c r="AP2101" s="33">
        <f t="shared" si="214"/>
        <v>60</v>
      </c>
      <c r="AQ2101" s="31">
        <f t="shared" si="215"/>
        <v>29</v>
      </c>
    </row>
    <row r="2102" spans="2:43" x14ac:dyDescent="0.3">
      <c r="B2102" s="37">
        <v>46139</v>
      </c>
      <c r="C2102" t="s">
        <v>35</v>
      </c>
      <c r="D2102" t="s">
        <v>15048</v>
      </c>
      <c r="E2102" t="s">
        <v>15049</v>
      </c>
      <c r="F2102" t="s">
        <v>15050</v>
      </c>
      <c r="G2102" t="s">
        <v>14994</v>
      </c>
      <c r="H2102" t="s">
        <v>15051</v>
      </c>
      <c r="I2102" t="s">
        <v>38</v>
      </c>
      <c r="J2102" t="s">
        <v>38</v>
      </c>
      <c r="K2102" t="s">
        <v>476</v>
      </c>
      <c r="L2102" t="s">
        <v>15050</v>
      </c>
      <c r="M2102" t="s">
        <v>15052</v>
      </c>
      <c r="N2102" t="s">
        <v>2382</v>
      </c>
      <c r="O2102" t="s">
        <v>2187</v>
      </c>
      <c r="P2102" t="s">
        <v>1402</v>
      </c>
      <c r="Q2102" t="s">
        <v>15053</v>
      </c>
      <c r="R2102" s="26">
        <v>3</v>
      </c>
      <c r="S2102" s="23">
        <v>362118720000</v>
      </c>
      <c r="T2102" t="s">
        <v>37</v>
      </c>
      <c r="U2102" t="s">
        <v>1404</v>
      </c>
      <c r="V2102" s="39">
        <v>46141</v>
      </c>
      <c r="W2102" s="41">
        <v>33</v>
      </c>
      <c r="X2102" s="26" t="s">
        <v>13368</v>
      </c>
      <c r="Y2102">
        <v>34.909999999999997</v>
      </c>
      <c r="AE2102" s="41">
        <v>34.909999999999997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 s="30">
        <f t="shared" si="211"/>
        <v>0</v>
      </c>
      <c r="AL2102" s="45">
        <v>4</v>
      </c>
      <c r="AM2102" s="32">
        <f t="shared" si="210"/>
        <v>4</v>
      </c>
      <c r="AN2102" s="33" t="str">
        <f t="shared" si="212"/>
        <v>NPN</v>
      </c>
      <c r="AO2102" s="33" t="str">
        <f t="shared" si="213"/>
        <v>4meses_pendientes</v>
      </c>
      <c r="AP2102" s="33">
        <f t="shared" si="214"/>
        <v>132</v>
      </c>
      <c r="AQ2102" s="31">
        <f t="shared" si="215"/>
        <v>29</v>
      </c>
    </row>
    <row r="2103" spans="2:43" x14ac:dyDescent="0.3">
      <c r="B2103" s="37">
        <v>46140</v>
      </c>
      <c r="C2103" t="s">
        <v>35</v>
      </c>
      <c r="D2103" t="s">
        <v>15054</v>
      </c>
      <c r="E2103" t="s">
        <v>15055</v>
      </c>
      <c r="F2103" t="s">
        <v>15056</v>
      </c>
      <c r="G2103" t="s">
        <v>15057</v>
      </c>
      <c r="H2103" t="s">
        <v>15058</v>
      </c>
      <c r="I2103" t="s">
        <v>38</v>
      </c>
      <c r="J2103" t="s">
        <v>38</v>
      </c>
      <c r="K2103" t="s">
        <v>561</v>
      </c>
      <c r="L2103" t="s">
        <v>15056</v>
      </c>
      <c r="M2103" t="s">
        <v>15059</v>
      </c>
      <c r="N2103" t="s">
        <v>2382</v>
      </c>
      <c r="O2103" t="s">
        <v>2187</v>
      </c>
      <c r="P2103" t="s">
        <v>1402</v>
      </c>
      <c r="Q2103" t="s">
        <v>15060</v>
      </c>
      <c r="R2103" s="26">
        <v>3</v>
      </c>
      <c r="S2103" s="23">
        <v>368119830000</v>
      </c>
      <c r="T2103" t="s">
        <v>37</v>
      </c>
      <c r="U2103" t="s">
        <v>1404</v>
      </c>
      <c r="V2103" s="39">
        <v>46141</v>
      </c>
      <c r="W2103" s="41">
        <v>33</v>
      </c>
      <c r="X2103" s="26" t="s">
        <v>13368</v>
      </c>
      <c r="Y2103">
        <v>34.909999999999997</v>
      </c>
      <c r="AE2103" s="41">
        <v>34.909999999999997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 s="30">
        <f t="shared" si="211"/>
        <v>0</v>
      </c>
      <c r="AL2103" s="45">
        <v>4</v>
      </c>
      <c r="AM2103" s="32">
        <f t="shared" si="210"/>
        <v>4</v>
      </c>
      <c r="AN2103" s="33" t="str">
        <f t="shared" si="212"/>
        <v>NPN</v>
      </c>
      <c r="AO2103" s="33" t="str">
        <f t="shared" si="213"/>
        <v>4meses_pendientes</v>
      </c>
      <c r="AP2103" s="33">
        <f t="shared" si="214"/>
        <v>132</v>
      </c>
      <c r="AQ2103" s="31">
        <f t="shared" si="215"/>
        <v>29</v>
      </c>
    </row>
    <row r="2104" spans="2:43" x14ac:dyDescent="0.3">
      <c r="B2104" s="37">
        <v>46141</v>
      </c>
      <c r="C2104" t="s">
        <v>35</v>
      </c>
      <c r="D2104" t="s">
        <v>15061</v>
      </c>
      <c r="E2104" t="s">
        <v>15062</v>
      </c>
      <c r="F2104" t="s">
        <v>15063</v>
      </c>
      <c r="G2104" t="s">
        <v>15064</v>
      </c>
      <c r="H2104" t="s">
        <v>15065</v>
      </c>
      <c r="I2104" t="s">
        <v>38</v>
      </c>
      <c r="J2104" t="s">
        <v>38</v>
      </c>
      <c r="K2104" t="s">
        <v>825</v>
      </c>
      <c r="L2104" t="s">
        <v>15063</v>
      </c>
      <c r="M2104" t="s">
        <v>15066</v>
      </c>
      <c r="N2104" t="s">
        <v>2382</v>
      </c>
      <c r="O2104" t="s">
        <v>2187</v>
      </c>
      <c r="P2104" t="s">
        <v>1402</v>
      </c>
      <c r="Q2104" t="s">
        <v>15067</v>
      </c>
      <c r="R2104" s="26">
        <v>2</v>
      </c>
      <c r="S2104" s="23">
        <v>363121200000</v>
      </c>
      <c r="T2104" t="s">
        <v>37</v>
      </c>
      <c r="U2104" t="s">
        <v>1404</v>
      </c>
      <c r="V2104" s="39">
        <v>46141</v>
      </c>
      <c r="W2104" s="41">
        <v>30</v>
      </c>
      <c r="X2104" s="26" t="s">
        <v>13368</v>
      </c>
      <c r="AA2104">
        <v>30.44</v>
      </c>
      <c r="AE2104" s="41">
        <v>30.44</v>
      </c>
      <c r="AF2104">
        <v>0</v>
      </c>
      <c r="AG2104">
        <v>1</v>
      </c>
      <c r="AH2104">
        <v>0</v>
      </c>
      <c r="AI2104">
        <v>0</v>
      </c>
      <c r="AJ2104">
        <v>0</v>
      </c>
      <c r="AK2104" s="30">
        <f t="shared" si="211"/>
        <v>1</v>
      </c>
      <c r="AL2104" s="45">
        <v>4</v>
      </c>
      <c r="AM2104" s="32">
        <f t="shared" si="210"/>
        <v>3</v>
      </c>
      <c r="AN2104" s="33" t="str">
        <f t="shared" si="212"/>
        <v>MOROSO</v>
      </c>
      <c r="AO2104" s="33" t="str">
        <f t="shared" si="213"/>
        <v>3meses_pendientes</v>
      </c>
      <c r="AP2104" s="33">
        <f t="shared" si="214"/>
        <v>90</v>
      </c>
      <c r="AQ2104" s="31">
        <f t="shared" si="215"/>
        <v>29</v>
      </c>
    </row>
    <row r="2105" spans="2:43" x14ac:dyDescent="0.3">
      <c r="B2105" s="37">
        <v>46141</v>
      </c>
      <c r="C2105" t="s">
        <v>35</v>
      </c>
      <c r="D2105" t="s">
        <v>15068</v>
      </c>
      <c r="E2105" t="s">
        <v>15069</v>
      </c>
      <c r="F2105" t="s">
        <v>15070</v>
      </c>
      <c r="G2105" t="s">
        <v>15071</v>
      </c>
      <c r="H2105" t="s">
        <v>15072</v>
      </c>
      <c r="I2105" t="s">
        <v>38</v>
      </c>
      <c r="J2105" t="s">
        <v>38</v>
      </c>
      <c r="K2105" t="s">
        <v>2423</v>
      </c>
      <c r="L2105" t="s">
        <v>15070</v>
      </c>
      <c r="M2105" t="s">
        <v>15073</v>
      </c>
      <c r="N2105" t="s">
        <v>2382</v>
      </c>
      <c r="O2105" t="s">
        <v>2187</v>
      </c>
      <c r="P2105" t="s">
        <v>1402</v>
      </c>
      <c r="Q2105" t="s">
        <v>15074</v>
      </c>
      <c r="R2105" s="26">
        <v>2</v>
      </c>
      <c r="S2105" s="23">
        <v>361121300000</v>
      </c>
      <c r="T2105" t="s">
        <v>37</v>
      </c>
      <c r="U2105" t="s">
        <v>1404</v>
      </c>
      <c r="V2105" s="39">
        <v>46142</v>
      </c>
      <c r="W2105" s="41">
        <v>30</v>
      </c>
      <c r="X2105" s="26" t="s">
        <v>13368</v>
      </c>
      <c r="Z2105">
        <v>30.44</v>
      </c>
      <c r="AA2105">
        <v>30.44</v>
      </c>
      <c r="AE2105" s="41">
        <v>60.88</v>
      </c>
      <c r="AF2105">
        <v>1</v>
      </c>
      <c r="AG2105">
        <v>1</v>
      </c>
      <c r="AH2105">
        <v>0</v>
      </c>
      <c r="AI2105">
        <v>0</v>
      </c>
      <c r="AJ2105">
        <v>0</v>
      </c>
      <c r="AK2105" s="30">
        <f t="shared" si="211"/>
        <v>2</v>
      </c>
      <c r="AL2105" s="45">
        <v>4</v>
      </c>
      <c r="AM2105" s="32">
        <f t="shared" si="210"/>
        <v>2</v>
      </c>
      <c r="AN2105" s="33" t="str">
        <f t="shared" si="212"/>
        <v>MOROSO</v>
      </c>
      <c r="AO2105" s="33" t="str">
        <f t="shared" si="213"/>
        <v>2meses_pendientes</v>
      </c>
      <c r="AP2105" s="33">
        <f t="shared" si="214"/>
        <v>60</v>
      </c>
      <c r="AQ2105" s="31">
        <f t="shared" si="215"/>
        <v>30</v>
      </c>
    </row>
    <row r="2106" spans="2:43" x14ac:dyDescent="0.3">
      <c r="B2106" s="37">
        <v>46141</v>
      </c>
      <c r="C2106" t="s">
        <v>35</v>
      </c>
      <c r="D2106" t="s">
        <v>15075</v>
      </c>
      <c r="E2106" t="s">
        <v>15076</v>
      </c>
      <c r="F2106" t="s">
        <v>15077</v>
      </c>
      <c r="G2106" t="s">
        <v>15078</v>
      </c>
      <c r="H2106" t="s">
        <v>15079</v>
      </c>
      <c r="I2106" t="s">
        <v>38</v>
      </c>
      <c r="J2106" t="s">
        <v>38</v>
      </c>
      <c r="K2106" t="s">
        <v>476</v>
      </c>
      <c r="L2106" t="s">
        <v>15077</v>
      </c>
      <c r="M2106" t="s">
        <v>15080</v>
      </c>
      <c r="N2106" t="s">
        <v>2382</v>
      </c>
      <c r="O2106" t="s">
        <v>2187</v>
      </c>
      <c r="P2106" t="s">
        <v>1402</v>
      </c>
      <c r="Q2106" t="s">
        <v>15081</v>
      </c>
      <c r="R2106" s="26">
        <v>2</v>
      </c>
      <c r="S2106" s="23">
        <v>309015010000</v>
      </c>
      <c r="T2106" t="s">
        <v>37</v>
      </c>
      <c r="U2106" t="s">
        <v>1404</v>
      </c>
      <c r="V2106" s="39">
        <v>46142</v>
      </c>
      <c r="W2106" s="41">
        <v>30</v>
      </c>
      <c r="X2106" s="26" t="s">
        <v>13368</v>
      </c>
      <c r="AA2106">
        <v>30.44</v>
      </c>
      <c r="AE2106" s="41">
        <v>30.44</v>
      </c>
      <c r="AF2106">
        <v>0</v>
      </c>
      <c r="AG2106">
        <v>1</v>
      </c>
      <c r="AH2106">
        <v>0</v>
      </c>
      <c r="AI2106">
        <v>0</v>
      </c>
      <c r="AJ2106">
        <v>0</v>
      </c>
      <c r="AK2106" s="30">
        <f t="shared" si="211"/>
        <v>1</v>
      </c>
      <c r="AL2106" s="45">
        <v>4</v>
      </c>
      <c r="AM2106" s="32">
        <f t="shared" si="210"/>
        <v>3</v>
      </c>
      <c r="AN2106" s="33" t="str">
        <f t="shared" si="212"/>
        <v>MOROSO</v>
      </c>
      <c r="AO2106" s="33" t="str">
        <f t="shared" si="213"/>
        <v>3meses_pendientes</v>
      </c>
      <c r="AP2106" s="33">
        <f t="shared" si="214"/>
        <v>90</v>
      </c>
      <c r="AQ2106" s="31">
        <f t="shared" si="215"/>
        <v>30</v>
      </c>
    </row>
    <row r="2107" spans="2:43" x14ac:dyDescent="0.3">
      <c r="B2107" s="37">
        <v>46114</v>
      </c>
      <c r="C2107" t="s">
        <v>35</v>
      </c>
      <c r="D2107" t="s">
        <v>2606</v>
      </c>
      <c r="E2107" t="s">
        <v>2607</v>
      </c>
      <c r="F2107" t="s">
        <v>2608</v>
      </c>
      <c r="G2107" t="s">
        <v>2609</v>
      </c>
      <c r="H2107" t="s">
        <v>15082</v>
      </c>
      <c r="I2107" t="s">
        <v>38</v>
      </c>
      <c r="J2107" t="s">
        <v>38</v>
      </c>
      <c r="K2107" t="s">
        <v>476</v>
      </c>
      <c r="L2107" t="s">
        <v>2608</v>
      </c>
      <c r="M2107" t="s">
        <v>2611</v>
      </c>
      <c r="N2107" t="s">
        <v>2510</v>
      </c>
      <c r="O2107" t="s">
        <v>2187</v>
      </c>
      <c r="P2107" t="s">
        <v>1402</v>
      </c>
      <c r="Q2107" t="s">
        <v>15083</v>
      </c>
      <c r="R2107" s="26">
        <v>3</v>
      </c>
      <c r="S2107" s="23">
        <v>367091980000</v>
      </c>
      <c r="T2107" t="s">
        <v>37</v>
      </c>
      <c r="U2107" t="s">
        <v>1404</v>
      </c>
      <c r="V2107" s="39">
        <v>46116</v>
      </c>
      <c r="W2107" s="41">
        <v>34</v>
      </c>
      <c r="X2107" s="26" t="s">
        <v>13368</v>
      </c>
      <c r="AE2107" s="41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 s="30">
        <f t="shared" si="211"/>
        <v>0</v>
      </c>
      <c r="AL2107" s="45">
        <v>4</v>
      </c>
      <c r="AM2107" s="32">
        <f t="shared" si="210"/>
        <v>4</v>
      </c>
      <c r="AN2107" s="33" t="str">
        <f t="shared" si="212"/>
        <v>NPN</v>
      </c>
      <c r="AO2107" s="33" t="str">
        <f t="shared" si="213"/>
        <v>4meses_pendientes</v>
      </c>
      <c r="AP2107" s="33">
        <f t="shared" si="214"/>
        <v>136</v>
      </c>
      <c r="AQ2107" s="31">
        <f t="shared" si="215"/>
        <v>4</v>
      </c>
    </row>
    <row r="2108" spans="2:43" x14ac:dyDescent="0.3">
      <c r="B2108" s="37">
        <v>46117</v>
      </c>
      <c r="C2108" t="s">
        <v>35</v>
      </c>
      <c r="D2108" t="s">
        <v>15084</v>
      </c>
      <c r="E2108" t="s">
        <v>15085</v>
      </c>
      <c r="F2108" t="s">
        <v>15086</v>
      </c>
      <c r="G2108" t="s">
        <v>15087</v>
      </c>
      <c r="H2108" t="s">
        <v>15088</v>
      </c>
      <c r="I2108" t="s">
        <v>38</v>
      </c>
      <c r="J2108" t="s">
        <v>38</v>
      </c>
      <c r="K2108" t="s">
        <v>810</v>
      </c>
      <c r="L2108" t="s">
        <v>15086</v>
      </c>
      <c r="M2108" t="s">
        <v>15089</v>
      </c>
      <c r="N2108" t="s">
        <v>2510</v>
      </c>
      <c r="O2108" t="s">
        <v>2187</v>
      </c>
      <c r="P2108" t="s">
        <v>1402</v>
      </c>
      <c r="Q2108" t="s">
        <v>15090</v>
      </c>
      <c r="R2108" s="26">
        <v>2</v>
      </c>
      <c r="S2108" s="23">
        <v>364097680000</v>
      </c>
      <c r="T2108" t="s">
        <v>37</v>
      </c>
      <c r="U2108" t="s">
        <v>1404</v>
      </c>
      <c r="V2108" s="39">
        <v>46120</v>
      </c>
      <c r="W2108" s="41">
        <v>30</v>
      </c>
      <c r="X2108" s="26" t="s">
        <v>13368</v>
      </c>
      <c r="Y2108">
        <v>30.44</v>
      </c>
      <c r="Z2108">
        <v>30.44</v>
      </c>
      <c r="AB2108">
        <v>30.44</v>
      </c>
      <c r="AE2108" s="41">
        <v>91.320000000000007</v>
      </c>
      <c r="AF2108">
        <v>1</v>
      </c>
      <c r="AG2108">
        <v>0</v>
      </c>
      <c r="AH2108">
        <v>1</v>
      </c>
      <c r="AI2108">
        <v>0</v>
      </c>
      <c r="AJ2108">
        <v>0</v>
      </c>
      <c r="AK2108" s="30">
        <f t="shared" si="211"/>
        <v>2</v>
      </c>
      <c r="AL2108" s="45">
        <v>4</v>
      </c>
      <c r="AM2108" s="32">
        <f t="shared" si="210"/>
        <v>2</v>
      </c>
      <c r="AN2108" s="33" t="str">
        <f t="shared" si="212"/>
        <v>MOROSO</v>
      </c>
      <c r="AO2108" s="33" t="str">
        <f t="shared" si="213"/>
        <v>2meses_pendientes</v>
      </c>
      <c r="AP2108" s="33">
        <f t="shared" si="214"/>
        <v>60</v>
      </c>
      <c r="AQ2108" s="31">
        <f t="shared" si="215"/>
        <v>8</v>
      </c>
    </row>
    <row r="2109" spans="2:43" x14ac:dyDescent="0.3">
      <c r="B2109" s="37">
        <v>46117</v>
      </c>
      <c r="C2109" t="s">
        <v>35</v>
      </c>
      <c r="D2109" t="s">
        <v>15091</v>
      </c>
      <c r="E2109" t="s">
        <v>15092</v>
      </c>
      <c r="F2109" t="s">
        <v>15093</v>
      </c>
      <c r="G2109" t="s">
        <v>15094</v>
      </c>
      <c r="H2109" t="s">
        <v>15095</v>
      </c>
      <c r="I2109" t="s">
        <v>38</v>
      </c>
      <c r="J2109" t="s">
        <v>38</v>
      </c>
      <c r="K2109" t="s">
        <v>810</v>
      </c>
      <c r="L2109" t="s">
        <v>15093</v>
      </c>
      <c r="M2109" t="s">
        <v>15096</v>
      </c>
      <c r="N2109" t="s">
        <v>2510</v>
      </c>
      <c r="O2109" t="s">
        <v>2187</v>
      </c>
      <c r="P2109" t="s">
        <v>1402</v>
      </c>
      <c r="Q2109" t="s">
        <v>15097</v>
      </c>
      <c r="R2109" s="26">
        <v>2</v>
      </c>
      <c r="S2109" s="23">
        <v>369097660000</v>
      </c>
      <c r="T2109" t="s">
        <v>37</v>
      </c>
      <c r="U2109" t="s">
        <v>1404</v>
      </c>
      <c r="V2109" s="39">
        <v>46117</v>
      </c>
      <c r="W2109" s="41">
        <v>30</v>
      </c>
      <c r="X2109" s="26" t="s">
        <v>13368</v>
      </c>
      <c r="Y2109">
        <v>30.44</v>
      </c>
      <c r="Z2109">
        <v>30.44</v>
      </c>
      <c r="AA2109">
        <v>30.44</v>
      </c>
      <c r="AB2109">
        <v>30.44</v>
      </c>
      <c r="AE2109" s="41">
        <v>121.76</v>
      </c>
      <c r="AF2109">
        <v>1</v>
      </c>
      <c r="AG2109">
        <v>1</v>
      </c>
      <c r="AH2109">
        <v>1</v>
      </c>
      <c r="AI2109">
        <v>0</v>
      </c>
      <c r="AJ2109">
        <v>0</v>
      </c>
      <c r="AK2109" s="30">
        <f t="shared" si="211"/>
        <v>3</v>
      </c>
      <c r="AL2109" s="45">
        <v>4</v>
      </c>
      <c r="AM2109" s="32">
        <f t="shared" si="210"/>
        <v>1</v>
      </c>
      <c r="AN2109" s="33" t="str">
        <f t="shared" si="212"/>
        <v>MOROSO</v>
      </c>
      <c r="AO2109" s="33" t="str">
        <f t="shared" si="213"/>
        <v>1meses_pendientes</v>
      </c>
      <c r="AP2109" s="33">
        <f t="shared" si="214"/>
        <v>30</v>
      </c>
      <c r="AQ2109" s="31">
        <f t="shared" si="215"/>
        <v>5</v>
      </c>
    </row>
    <row r="2110" spans="2:43" x14ac:dyDescent="0.3">
      <c r="B2110" s="37">
        <v>46120</v>
      </c>
      <c r="C2110" t="s">
        <v>35</v>
      </c>
      <c r="D2110" t="s">
        <v>15098</v>
      </c>
      <c r="E2110" t="s">
        <v>15099</v>
      </c>
      <c r="F2110" t="s">
        <v>15100</v>
      </c>
      <c r="G2110" t="s">
        <v>15101</v>
      </c>
      <c r="H2110" t="s">
        <v>15102</v>
      </c>
      <c r="I2110" t="s">
        <v>38</v>
      </c>
      <c r="J2110" t="s">
        <v>38</v>
      </c>
      <c r="K2110" t="s">
        <v>476</v>
      </c>
      <c r="L2110" t="s">
        <v>15100</v>
      </c>
      <c r="M2110" t="s">
        <v>15103</v>
      </c>
      <c r="N2110" t="s">
        <v>2510</v>
      </c>
      <c r="O2110" t="s">
        <v>2187</v>
      </c>
      <c r="P2110" t="s">
        <v>1402</v>
      </c>
      <c r="Q2110" t="s">
        <v>15104</v>
      </c>
      <c r="R2110" s="26">
        <v>3</v>
      </c>
      <c r="S2110" s="23">
        <v>367083910000</v>
      </c>
      <c r="T2110" t="s">
        <v>37</v>
      </c>
      <c r="U2110" t="s">
        <v>1404</v>
      </c>
      <c r="V2110" s="39">
        <v>46121</v>
      </c>
      <c r="W2110" s="41">
        <v>34</v>
      </c>
      <c r="X2110" s="26" t="s">
        <v>13368</v>
      </c>
      <c r="Y2110">
        <v>35.86</v>
      </c>
      <c r="Z2110">
        <v>35.86</v>
      </c>
      <c r="AA2110">
        <v>53.8</v>
      </c>
      <c r="AE2110" s="41">
        <v>125.52</v>
      </c>
      <c r="AF2110">
        <v>1</v>
      </c>
      <c r="AG2110">
        <v>1</v>
      </c>
      <c r="AH2110">
        <v>0</v>
      </c>
      <c r="AI2110">
        <v>0</v>
      </c>
      <c r="AJ2110">
        <v>0</v>
      </c>
      <c r="AK2110" s="30">
        <f t="shared" si="211"/>
        <v>2</v>
      </c>
      <c r="AL2110" s="45">
        <v>4</v>
      </c>
      <c r="AM2110" s="32">
        <f t="shared" si="210"/>
        <v>2</v>
      </c>
      <c r="AN2110" s="33" t="str">
        <f t="shared" si="212"/>
        <v>MOROSO</v>
      </c>
      <c r="AO2110" s="33" t="str">
        <f t="shared" si="213"/>
        <v>2meses_pendientes</v>
      </c>
      <c r="AP2110" s="33">
        <f t="shared" si="214"/>
        <v>68</v>
      </c>
      <c r="AQ2110" s="31">
        <f t="shared" si="215"/>
        <v>9</v>
      </c>
    </row>
    <row r="2111" spans="2:43" x14ac:dyDescent="0.3">
      <c r="B2111" s="37">
        <v>46123</v>
      </c>
      <c r="C2111" t="s">
        <v>35</v>
      </c>
      <c r="D2111" t="s">
        <v>15105</v>
      </c>
      <c r="E2111" t="s">
        <v>15106</v>
      </c>
      <c r="F2111" t="s">
        <v>15107</v>
      </c>
      <c r="G2111" t="s">
        <v>15108</v>
      </c>
      <c r="H2111" t="s">
        <v>15109</v>
      </c>
      <c r="I2111" t="s">
        <v>38</v>
      </c>
      <c r="J2111" t="s">
        <v>38</v>
      </c>
      <c r="K2111" t="s">
        <v>476</v>
      </c>
      <c r="L2111" t="s">
        <v>15107</v>
      </c>
      <c r="M2111" t="s">
        <v>15110</v>
      </c>
      <c r="N2111" t="s">
        <v>2510</v>
      </c>
      <c r="O2111" t="s">
        <v>2187</v>
      </c>
      <c r="P2111" t="s">
        <v>1402</v>
      </c>
      <c r="Q2111" t="s">
        <v>15111</v>
      </c>
      <c r="R2111" s="26">
        <v>2</v>
      </c>
      <c r="S2111" s="23">
        <v>364103750000</v>
      </c>
      <c r="T2111" t="s">
        <v>37</v>
      </c>
      <c r="U2111" t="s">
        <v>1404</v>
      </c>
      <c r="V2111" s="39">
        <v>46123</v>
      </c>
      <c r="W2111" s="41">
        <v>30</v>
      </c>
      <c r="X2111" s="26" t="s">
        <v>13368</v>
      </c>
      <c r="Y2111">
        <v>3.98</v>
      </c>
      <c r="AE2111" s="41">
        <v>3.98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 s="30">
        <f t="shared" si="211"/>
        <v>0</v>
      </c>
      <c r="AL2111" s="45">
        <v>4</v>
      </c>
      <c r="AM2111" s="32">
        <f t="shared" si="210"/>
        <v>4</v>
      </c>
      <c r="AN2111" s="33" t="str">
        <f t="shared" si="212"/>
        <v>NPN</v>
      </c>
      <c r="AO2111" s="33" t="str">
        <f t="shared" si="213"/>
        <v>4meses_pendientes</v>
      </c>
      <c r="AP2111" s="33">
        <f t="shared" si="214"/>
        <v>120</v>
      </c>
      <c r="AQ2111" s="31">
        <f t="shared" si="215"/>
        <v>11</v>
      </c>
    </row>
    <row r="2112" spans="2:43" x14ac:dyDescent="0.3">
      <c r="B2112" s="37">
        <v>46126</v>
      </c>
      <c r="C2112" t="s">
        <v>35</v>
      </c>
      <c r="D2112" t="s">
        <v>15112</v>
      </c>
      <c r="E2112" t="s">
        <v>15113</v>
      </c>
      <c r="F2112" t="s">
        <v>15114</v>
      </c>
      <c r="G2112" t="s">
        <v>15115</v>
      </c>
      <c r="H2112" t="s">
        <v>15116</v>
      </c>
      <c r="I2112" t="s">
        <v>38</v>
      </c>
      <c r="J2112" t="s">
        <v>438</v>
      </c>
      <c r="K2112" t="s">
        <v>654</v>
      </c>
      <c r="L2112" t="s">
        <v>15114</v>
      </c>
      <c r="M2112" t="s">
        <v>15117</v>
      </c>
      <c r="N2112" t="s">
        <v>2510</v>
      </c>
      <c r="O2112" t="s">
        <v>2187</v>
      </c>
      <c r="P2112" t="s">
        <v>1402</v>
      </c>
      <c r="Q2112" t="s">
        <v>15118</v>
      </c>
      <c r="R2112" s="26">
        <v>3</v>
      </c>
      <c r="S2112" s="23">
        <v>338068200000</v>
      </c>
      <c r="T2112" t="s">
        <v>37</v>
      </c>
      <c r="U2112" t="s">
        <v>1404</v>
      </c>
      <c r="V2112" s="39">
        <v>46127</v>
      </c>
      <c r="W2112" s="41">
        <v>35</v>
      </c>
      <c r="X2112" s="26" t="s">
        <v>13368</v>
      </c>
      <c r="Z2112">
        <v>37</v>
      </c>
      <c r="AA2112">
        <v>37</v>
      </c>
      <c r="AB2112">
        <v>37</v>
      </c>
      <c r="AE2112" s="41">
        <v>111</v>
      </c>
      <c r="AF2112">
        <v>1</v>
      </c>
      <c r="AG2112">
        <v>1</v>
      </c>
      <c r="AH2112">
        <v>1</v>
      </c>
      <c r="AI2112">
        <v>0</v>
      </c>
      <c r="AJ2112">
        <v>0</v>
      </c>
      <c r="AK2112" s="30">
        <f t="shared" si="211"/>
        <v>3</v>
      </c>
      <c r="AL2112" s="45">
        <v>4</v>
      </c>
      <c r="AM2112" s="32">
        <f t="shared" si="210"/>
        <v>1</v>
      </c>
      <c r="AN2112" s="33" t="str">
        <f t="shared" si="212"/>
        <v>MOROSO</v>
      </c>
      <c r="AO2112" s="33" t="str">
        <f t="shared" si="213"/>
        <v>1meses_pendientes</v>
      </c>
      <c r="AP2112" s="33">
        <f t="shared" si="214"/>
        <v>35</v>
      </c>
      <c r="AQ2112" s="31">
        <f t="shared" si="215"/>
        <v>15</v>
      </c>
    </row>
    <row r="2113" spans="2:43" x14ac:dyDescent="0.3">
      <c r="B2113" s="37">
        <v>46127</v>
      </c>
      <c r="C2113" t="s">
        <v>35</v>
      </c>
      <c r="D2113" t="s">
        <v>15119</v>
      </c>
      <c r="E2113" t="s">
        <v>15120</v>
      </c>
      <c r="F2113" t="s">
        <v>15121</v>
      </c>
      <c r="G2113" t="s">
        <v>15122</v>
      </c>
      <c r="H2113" t="s">
        <v>15123</v>
      </c>
      <c r="I2113" t="s">
        <v>38</v>
      </c>
      <c r="J2113" t="s">
        <v>38</v>
      </c>
      <c r="K2113" t="s">
        <v>810</v>
      </c>
      <c r="L2113" t="s">
        <v>15121</v>
      </c>
      <c r="M2113" t="s">
        <v>15124</v>
      </c>
      <c r="N2113" t="s">
        <v>2510</v>
      </c>
      <c r="O2113" t="s">
        <v>2187</v>
      </c>
      <c r="P2113" t="s">
        <v>1402</v>
      </c>
      <c r="Q2113" t="s">
        <v>15125</v>
      </c>
      <c r="R2113" s="26">
        <v>2</v>
      </c>
      <c r="S2113" s="23">
        <v>364106940000</v>
      </c>
      <c r="T2113" t="s">
        <v>37</v>
      </c>
      <c r="U2113" t="s">
        <v>1404</v>
      </c>
      <c r="V2113" s="39">
        <v>46127</v>
      </c>
      <c r="W2113" s="41">
        <v>30</v>
      </c>
      <c r="X2113" s="26" t="s">
        <v>13368</v>
      </c>
      <c r="AE2113" s="41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 s="30">
        <f t="shared" si="211"/>
        <v>0</v>
      </c>
      <c r="AL2113" s="45">
        <v>4</v>
      </c>
      <c r="AM2113" s="32">
        <f t="shared" si="210"/>
        <v>4</v>
      </c>
      <c r="AN2113" s="33" t="str">
        <f t="shared" si="212"/>
        <v>NPN</v>
      </c>
      <c r="AO2113" s="33" t="str">
        <f t="shared" si="213"/>
        <v>4meses_pendientes</v>
      </c>
      <c r="AP2113" s="33">
        <f t="shared" si="214"/>
        <v>120</v>
      </c>
      <c r="AQ2113" s="31">
        <f t="shared" si="215"/>
        <v>15</v>
      </c>
    </row>
    <row r="2114" spans="2:43" x14ac:dyDescent="0.3">
      <c r="B2114" s="37">
        <v>46128</v>
      </c>
      <c r="C2114" t="s">
        <v>35</v>
      </c>
      <c r="D2114" t="s">
        <v>15126</v>
      </c>
      <c r="E2114" t="s">
        <v>15127</v>
      </c>
      <c r="F2114" t="s">
        <v>15128</v>
      </c>
      <c r="G2114" t="s">
        <v>15129</v>
      </c>
      <c r="H2114" t="s">
        <v>14921</v>
      </c>
      <c r="I2114" t="s">
        <v>38</v>
      </c>
      <c r="J2114" t="s">
        <v>38</v>
      </c>
      <c r="K2114" t="s">
        <v>1480</v>
      </c>
      <c r="L2114" t="s">
        <v>15128</v>
      </c>
      <c r="M2114" t="s">
        <v>15130</v>
      </c>
      <c r="N2114" t="s">
        <v>2510</v>
      </c>
      <c r="O2114" t="s">
        <v>2187</v>
      </c>
      <c r="P2114" t="s">
        <v>1402</v>
      </c>
      <c r="Q2114" t="s">
        <v>15131</v>
      </c>
      <c r="R2114" s="26">
        <v>2</v>
      </c>
      <c r="S2114" s="23">
        <v>364107170000</v>
      </c>
      <c r="T2114" t="s">
        <v>37</v>
      </c>
      <c r="U2114" t="s">
        <v>1404</v>
      </c>
      <c r="V2114" s="39">
        <v>46128</v>
      </c>
      <c r="W2114" s="41">
        <v>30</v>
      </c>
      <c r="X2114" s="26" t="s">
        <v>13368</v>
      </c>
      <c r="AE2114" s="41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 s="30">
        <f t="shared" si="211"/>
        <v>0</v>
      </c>
      <c r="AL2114" s="45">
        <v>4</v>
      </c>
      <c r="AM2114" s="32">
        <f t="shared" ref="AM2114:AM2177" si="216">AL2114-AK2114</f>
        <v>4</v>
      </c>
      <c r="AN2114" s="33" t="str">
        <f t="shared" si="212"/>
        <v>NPN</v>
      </c>
      <c r="AO2114" s="33" t="str">
        <f t="shared" si="213"/>
        <v>4meses_pendientes</v>
      </c>
      <c r="AP2114" s="33">
        <f t="shared" si="214"/>
        <v>120</v>
      </c>
      <c r="AQ2114" s="31">
        <f t="shared" si="215"/>
        <v>16</v>
      </c>
    </row>
    <row r="2115" spans="2:43" x14ac:dyDescent="0.3">
      <c r="B2115" s="37">
        <v>46130</v>
      </c>
      <c r="C2115" t="s">
        <v>35</v>
      </c>
      <c r="D2115" t="s">
        <v>15132</v>
      </c>
      <c r="E2115" t="s">
        <v>15133</v>
      </c>
      <c r="F2115" t="s">
        <v>15134</v>
      </c>
      <c r="G2115" t="s">
        <v>15135</v>
      </c>
      <c r="H2115" t="s">
        <v>15136</v>
      </c>
      <c r="I2115" t="s">
        <v>38</v>
      </c>
      <c r="J2115" t="s">
        <v>38</v>
      </c>
      <c r="K2115" t="s">
        <v>476</v>
      </c>
      <c r="L2115" t="s">
        <v>15134</v>
      </c>
      <c r="M2115" t="s">
        <v>15137</v>
      </c>
      <c r="N2115" t="s">
        <v>2510</v>
      </c>
      <c r="O2115" t="s">
        <v>2187</v>
      </c>
      <c r="P2115" t="s">
        <v>1402</v>
      </c>
      <c r="Q2115" t="s">
        <v>15138</v>
      </c>
      <c r="R2115" s="26">
        <v>2</v>
      </c>
      <c r="S2115" s="23">
        <v>363110250000</v>
      </c>
      <c r="T2115" t="s">
        <v>37</v>
      </c>
      <c r="U2115" t="s">
        <v>1404</v>
      </c>
      <c r="V2115" s="39">
        <v>46130</v>
      </c>
      <c r="W2115" s="41">
        <v>30</v>
      </c>
      <c r="X2115" s="26" t="s">
        <v>13368</v>
      </c>
      <c r="Y2115">
        <v>30.44</v>
      </c>
      <c r="AA2115">
        <v>30.44</v>
      </c>
      <c r="AE2115" s="41">
        <v>60.88</v>
      </c>
      <c r="AF2115">
        <v>0</v>
      </c>
      <c r="AG2115">
        <v>1</v>
      </c>
      <c r="AH2115">
        <v>0</v>
      </c>
      <c r="AI2115">
        <v>0</v>
      </c>
      <c r="AJ2115">
        <v>0</v>
      </c>
      <c r="AK2115" s="30">
        <f t="shared" ref="AK2115:AK2178" si="217">SUM(AF2115:AJ2115)</f>
        <v>1</v>
      </c>
      <c r="AL2115" s="45">
        <v>4</v>
      </c>
      <c r="AM2115" s="32">
        <f t="shared" si="216"/>
        <v>3</v>
      </c>
      <c r="AN2115" s="33" t="str">
        <f t="shared" ref="AN2115:AN2178" si="218">IF(AM2115&gt;=AL2115,"NPN","MOROSO")</f>
        <v>MOROSO</v>
      </c>
      <c r="AO2115" s="33" t="str">
        <f t="shared" ref="AO2115:AO2178" si="219">CONCATENATE(AM2115,"meses_pendientes")</f>
        <v>3meses_pendientes</v>
      </c>
      <c r="AP2115" s="33">
        <f t="shared" ref="AP2115:AP2178" si="220">AM2115*W2115</f>
        <v>90</v>
      </c>
      <c r="AQ2115" s="31">
        <f t="shared" ref="AQ2115:AQ2178" si="221">DAY(V2115)</f>
        <v>18</v>
      </c>
    </row>
    <row r="2116" spans="2:43" x14ac:dyDescent="0.3">
      <c r="B2116" s="37">
        <v>46131</v>
      </c>
      <c r="C2116" t="s">
        <v>35</v>
      </c>
      <c r="D2116" t="s">
        <v>15139</v>
      </c>
      <c r="E2116" t="s">
        <v>15140</v>
      </c>
      <c r="F2116" t="s">
        <v>15141</v>
      </c>
      <c r="G2116" t="s">
        <v>15142</v>
      </c>
      <c r="H2116" t="s">
        <v>15143</v>
      </c>
      <c r="I2116" t="s">
        <v>38</v>
      </c>
      <c r="J2116" t="s">
        <v>438</v>
      </c>
      <c r="K2116" t="s">
        <v>654</v>
      </c>
      <c r="L2116" t="s">
        <v>15141</v>
      </c>
      <c r="M2116" t="s">
        <v>15144</v>
      </c>
      <c r="N2116" t="s">
        <v>2510</v>
      </c>
      <c r="O2116" t="s">
        <v>2187</v>
      </c>
      <c r="P2116" t="s">
        <v>1402</v>
      </c>
      <c r="Q2116" t="s">
        <v>15145</v>
      </c>
      <c r="R2116" s="26">
        <v>2</v>
      </c>
      <c r="S2116" s="23">
        <v>314056770000</v>
      </c>
      <c r="T2116" t="s">
        <v>37</v>
      </c>
      <c r="U2116" t="s">
        <v>1404</v>
      </c>
      <c r="V2116" s="39">
        <v>46134</v>
      </c>
      <c r="W2116" s="41">
        <v>30</v>
      </c>
      <c r="X2116" s="26" t="s">
        <v>13368</v>
      </c>
      <c r="Z2116">
        <v>30.44</v>
      </c>
      <c r="AA2116">
        <v>30.44</v>
      </c>
      <c r="AE2116" s="41">
        <v>60.88</v>
      </c>
      <c r="AF2116">
        <v>1</v>
      </c>
      <c r="AG2116">
        <v>1</v>
      </c>
      <c r="AH2116">
        <v>0</v>
      </c>
      <c r="AI2116">
        <v>0</v>
      </c>
      <c r="AJ2116">
        <v>0</v>
      </c>
      <c r="AK2116" s="30">
        <f t="shared" si="217"/>
        <v>2</v>
      </c>
      <c r="AL2116" s="45">
        <v>4</v>
      </c>
      <c r="AM2116" s="32">
        <f t="shared" si="216"/>
        <v>2</v>
      </c>
      <c r="AN2116" s="33" t="str">
        <f t="shared" si="218"/>
        <v>MOROSO</v>
      </c>
      <c r="AO2116" s="33" t="str">
        <f t="shared" si="219"/>
        <v>2meses_pendientes</v>
      </c>
      <c r="AP2116" s="33">
        <f t="shared" si="220"/>
        <v>60</v>
      </c>
      <c r="AQ2116" s="31">
        <f t="shared" si="221"/>
        <v>22</v>
      </c>
    </row>
    <row r="2117" spans="2:43" x14ac:dyDescent="0.3">
      <c r="B2117" s="37">
        <v>46134</v>
      </c>
      <c r="C2117" t="s">
        <v>35</v>
      </c>
      <c r="D2117" t="s">
        <v>15146</v>
      </c>
      <c r="E2117" t="s">
        <v>15147</v>
      </c>
      <c r="F2117" t="s">
        <v>15148</v>
      </c>
      <c r="G2117" t="s">
        <v>15149</v>
      </c>
      <c r="H2117" t="s">
        <v>15150</v>
      </c>
      <c r="I2117" t="s">
        <v>38</v>
      </c>
      <c r="J2117" t="s">
        <v>38</v>
      </c>
      <c r="K2117" t="s">
        <v>810</v>
      </c>
      <c r="L2117" t="s">
        <v>15148</v>
      </c>
      <c r="M2117" t="s">
        <v>15151</v>
      </c>
      <c r="N2117" t="s">
        <v>2510</v>
      </c>
      <c r="O2117" t="s">
        <v>2187</v>
      </c>
      <c r="P2117" t="s">
        <v>1402</v>
      </c>
      <c r="Q2117" t="s">
        <v>15152</v>
      </c>
      <c r="R2117" s="26">
        <v>2</v>
      </c>
      <c r="S2117" s="23">
        <v>361113780000</v>
      </c>
      <c r="T2117" t="s">
        <v>37</v>
      </c>
      <c r="U2117" t="s">
        <v>1404</v>
      </c>
      <c r="V2117" s="39">
        <v>46135</v>
      </c>
      <c r="W2117" s="41">
        <v>30</v>
      </c>
      <c r="X2117" s="26" t="s">
        <v>13368</v>
      </c>
      <c r="Y2117">
        <v>30.44</v>
      </c>
      <c r="AE2117" s="41">
        <v>30.44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 s="30">
        <f t="shared" si="217"/>
        <v>0</v>
      </c>
      <c r="AL2117" s="45">
        <v>4</v>
      </c>
      <c r="AM2117" s="32">
        <f t="shared" si="216"/>
        <v>4</v>
      </c>
      <c r="AN2117" s="33" t="str">
        <f t="shared" si="218"/>
        <v>NPN</v>
      </c>
      <c r="AO2117" s="33" t="str">
        <f t="shared" si="219"/>
        <v>4meses_pendientes</v>
      </c>
      <c r="AP2117" s="33">
        <f t="shared" si="220"/>
        <v>120</v>
      </c>
      <c r="AQ2117" s="31">
        <f t="shared" si="221"/>
        <v>23</v>
      </c>
    </row>
    <row r="2118" spans="2:43" x14ac:dyDescent="0.3">
      <c r="B2118" s="37">
        <v>46135</v>
      </c>
      <c r="C2118" t="s">
        <v>35</v>
      </c>
      <c r="D2118" t="s">
        <v>15153</v>
      </c>
      <c r="E2118" t="s">
        <v>15154</v>
      </c>
      <c r="F2118" t="s">
        <v>15155</v>
      </c>
      <c r="G2118" t="s">
        <v>15156</v>
      </c>
      <c r="H2118" t="s">
        <v>15157</v>
      </c>
      <c r="I2118" t="s">
        <v>38</v>
      </c>
      <c r="J2118" t="s">
        <v>38</v>
      </c>
      <c r="K2118" t="s">
        <v>825</v>
      </c>
      <c r="L2118" t="s">
        <v>15155</v>
      </c>
      <c r="M2118" t="s">
        <v>15158</v>
      </c>
      <c r="N2118" t="s">
        <v>2510</v>
      </c>
      <c r="O2118" t="s">
        <v>2187</v>
      </c>
      <c r="P2118" t="s">
        <v>1402</v>
      </c>
      <c r="Q2118" t="s">
        <v>15159</v>
      </c>
      <c r="R2118" s="26">
        <v>3</v>
      </c>
      <c r="S2118" s="23">
        <v>361114860000</v>
      </c>
      <c r="T2118" t="s">
        <v>37</v>
      </c>
      <c r="U2118" t="s">
        <v>1404</v>
      </c>
      <c r="V2118" s="39">
        <v>46137</v>
      </c>
      <c r="W2118" s="41">
        <v>35</v>
      </c>
      <c r="X2118" s="26" t="s">
        <v>13368</v>
      </c>
      <c r="Y2118">
        <v>37.049999999999997</v>
      </c>
      <c r="AA2118">
        <v>37.049999999999997</v>
      </c>
      <c r="AE2118" s="41">
        <v>74.099999999999994</v>
      </c>
      <c r="AF2118">
        <v>0</v>
      </c>
      <c r="AG2118">
        <v>1</v>
      </c>
      <c r="AH2118">
        <v>0</v>
      </c>
      <c r="AI2118">
        <v>0</v>
      </c>
      <c r="AJ2118">
        <v>0</v>
      </c>
      <c r="AK2118" s="30">
        <f t="shared" si="217"/>
        <v>1</v>
      </c>
      <c r="AL2118" s="45">
        <v>4</v>
      </c>
      <c r="AM2118" s="32">
        <f t="shared" si="216"/>
        <v>3</v>
      </c>
      <c r="AN2118" s="33" t="str">
        <f t="shared" si="218"/>
        <v>MOROSO</v>
      </c>
      <c r="AO2118" s="33" t="str">
        <f t="shared" si="219"/>
        <v>3meses_pendientes</v>
      </c>
      <c r="AP2118" s="33">
        <f t="shared" si="220"/>
        <v>105</v>
      </c>
      <c r="AQ2118" s="31">
        <f t="shared" si="221"/>
        <v>25</v>
      </c>
    </row>
    <row r="2119" spans="2:43" x14ac:dyDescent="0.3">
      <c r="B2119" s="37">
        <v>46135</v>
      </c>
      <c r="C2119" t="s">
        <v>35</v>
      </c>
      <c r="D2119" t="s">
        <v>15160</v>
      </c>
      <c r="E2119" t="s">
        <v>15161</v>
      </c>
      <c r="F2119" t="s">
        <v>15162</v>
      </c>
      <c r="G2119" t="s">
        <v>15163</v>
      </c>
      <c r="H2119" t="s">
        <v>15164</v>
      </c>
      <c r="I2119" t="s">
        <v>38</v>
      </c>
      <c r="J2119" t="s">
        <v>38</v>
      </c>
      <c r="K2119" t="s">
        <v>476</v>
      </c>
      <c r="L2119" t="s">
        <v>15162</v>
      </c>
      <c r="M2119" t="s">
        <v>15165</v>
      </c>
      <c r="N2119" t="s">
        <v>2510</v>
      </c>
      <c r="O2119" t="s">
        <v>2187</v>
      </c>
      <c r="P2119" t="s">
        <v>1402</v>
      </c>
      <c r="Q2119" t="s">
        <v>15166</v>
      </c>
      <c r="R2119" s="26">
        <v>3</v>
      </c>
      <c r="S2119" s="23">
        <v>341424060000</v>
      </c>
      <c r="T2119" t="s">
        <v>37</v>
      </c>
      <c r="U2119" t="s">
        <v>1404</v>
      </c>
      <c r="V2119" s="39">
        <v>46136</v>
      </c>
      <c r="W2119" s="41">
        <v>33</v>
      </c>
      <c r="X2119" s="26" t="s">
        <v>13368</v>
      </c>
      <c r="Y2119">
        <v>45.4</v>
      </c>
      <c r="AA2119">
        <v>34.909999999999997</v>
      </c>
      <c r="AE2119" s="41">
        <v>80.31</v>
      </c>
      <c r="AF2119">
        <v>0</v>
      </c>
      <c r="AG2119">
        <v>1</v>
      </c>
      <c r="AH2119">
        <v>0</v>
      </c>
      <c r="AI2119">
        <v>0</v>
      </c>
      <c r="AJ2119">
        <v>0</v>
      </c>
      <c r="AK2119" s="30">
        <f t="shared" si="217"/>
        <v>1</v>
      </c>
      <c r="AL2119" s="45">
        <v>4</v>
      </c>
      <c r="AM2119" s="32">
        <f t="shared" si="216"/>
        <v>3</v>
      </c>
      <c r="AN2119" s="33" t="str">
        <f t="shared" si="218"/>
        <v>MOROSO</v>
      </c>
      <c r="AO2119" s="33" t="str">
        <f t="shared" si="219"/>
        <v>3meses_pendientes</v>
      </c>
      <c r="AP2119" s="33">
        <f t="shared" si="220"/>
        <v>99</v>
      </c>
      <c r="AQ2119" s="31">
        <f t="shared" si="221"/>
        <v>24</v>
      </c>
    </row>
    <row r="2120" spans="2:43" x14ac:dyDescent="0.3">
      <c r="B2120" s="37">
        <v>46137</v>
      </c>
      <c r="C2120" t="s">
        <v>35</v>
      </c>
      <c r="D2120" t="s">
        <v>15167</v>
      </c>
      <c r="E2120" t="s">
        <v>15168</v>
      </c>
      <c r="F2120" t="s">
        <v>15169</v>
      </c>
      <c r="G2120" t="s">
        <v>15170</v>
      </c>
      <c r="H2120" t="s">
        <v>15171</v>
      </c>
      <c r="I2120" t="s">
        <v>38</v>
      </c>
      <c r="J2120" t="s">
        <v>38</v>
      </c>
      <c r="K2120" t="s">
        <v>476</v>
      </c>
      <c r="L2120" t="s">
        <v>15169</v>
      </c>
      <c r="M2120" t="s">
        <v>15172</v>
      </c>
      <c r="N2120" t="s">
        <v>2510</v>
      </c>
      <c r="O2120" t="s">
        <v>2187</v>
      </c>
      <c r="P2120" t="s">
        <v>1402</v>
      </c>
      <c r="Q2120" t="s">
        <v>15173</v>
      </c>
      <c r="R2120" s="26">
        <v>2</v>
      </c>
      <c r="S2120" s="23">
        <v>366116340000</v>
      </c>
      <c r="T2120" t="s">
        <v>37</v>
      </c>
      <c r="U2120" t="s">
        <v>1404</v>
      </c>
      <c r="V2120" s="39">
        <v>46137</v>
      </c>
      <c r="W2120" s="41">
        <v>30</v>
      </c>
      <c r="X2120" s="26" t="s">
        <v>13368</v>
      </c>
      <c r="Y2120">
        <v>30.44</v>
      </c>
      <c r="AA2120">
        <v>33.71</v>
      </c>
      <c r="AB2120">
        <v>31.17</v>
      </c>
      <c r="AE2120" s="41">
        <v>95.320000000000007</v>
      </c>
      <c r="AF2120">
        <v>0</v>
      </c>
      <c r="AG2120">
        <v>1</v>
      </c>
      <c r="AH2120">
        <v>1</v>
      </c>
      <c r="AI2120">
        <v>0</v>
      </c>
      <c r="AJ2120">
        <v>0</v>
      </c>
      <c r="AK2120" s="30">
        <f t="shared" si="217"/>
        <v>2</v>
      </c>
      <c r="AL2120" s="45">
        <v>4</v>
      </c>
      <c r="AM2120" s="32">
        <f t="shared" si="216"/>
        <v>2</v>
      </c>
      <c r="AN2120" s="33" t="str">
        <f t="shared" si="218"/>
        <v>MOROSO</v>
      </c>
      <c r="AO2120" s="33" t="str">
        <f t="shared" si="219"/>
        <v>2meses_pendientes</v>
      </c>
      <c r="AP2120" s="33">
        <f t="shared" si="220"/>
        <v>60</v>
      </c>
      <c r="AQ2120" s="31">
        <f t="shared" si="221"/>
        <v>25</v>
      </c>
    </row>
    <row r="2121" spans="2:43" x14ac:dyDescent="0.3">
      <c r="B2121" s="37">
        <v>46137</v>
      </c>
      <c r="C2121" t="s">
        <v>35</v>
      </c>
      <c r="D2121" t="s">
        <v>15174</v>
      </c>
      <c r="E2121" t="s">
        <v>15175</v>
      </c>
      <c r="F2121" t="s">
        <v>15176</v>
      </c>
      <c r="G2121" t="s">
        <v>15177</v>
      </c>
      <c r="H2121" t="s">
        <v>15178</v>
      </c>
      <c r="I2121" t="s">
        <v>38</v>
      </c>
      <c r="J2121" t="s">
        <v>38</v>
      </c>
      <c r="K2121" t="s">
        <v>810</v>
      </c>
      <c r="L2121" t="s">
        <v>15176</v>
      </c>
      <c r="M2121" t="s">
        <v>15179</v>
      </c>
      <c r="N2121" t="s">
        <v>2510</v>
      </c>
      <c r="O2121" t="s">
        <v>2187</v>
      </c>
      <c r="P2121" t="s">
        <v>1402</v>
      </c>
      <c r="Q2121" t="s">
        <v>15180</v>
      </c>
      <c r="R2121" s="26">
        <v>2</v>
      </c>
      <c r="S2121" s="23">
        <v>361117390000</v>
      </c>
      <c r="T2121" t="s">
        <v>37</v>
      </c>
      <c r="U2121" t="s">
        <v>1404</v>
      </c>
      <c r="V2121" s="39">
        <v>46137</v>
      </c>
      <c r="W2121" s="41">
        <v>33</v>
      </c>
      <c r="X2121" s="26" t="s">
        <v>13368</v>
      </c>
      <c r="Y2121">
        <v>35</v>
      </c>
      <c r="AA2121">
        <v>20</v>
      </c>
      <c r="AB2121">
        <v>15</v>
      </c>
      <c r="AE2121" s="41">
        <v>70</v>
      </c>
      <c r="AF2121">
        <v>0</v>
      </c>
      <c r="AG2121">
        <v>1</v>
      </c>
      <c r="AH2121">
        <v>1</v>
      </c>
      <c r="AI2121">
        <v>0</v>
      </c>
      <c r="AJ2121">
        <v>0</v>
      </c>
      <c r="AK2121" s="30">
        <f t="shared" si="217"/>
        <v>2</v>
      </c>
      <c r="AL2121" s="45">
        <v>4</v>
      </c>
      <c r="AM2121" s="32">
        <f t="shared" si="216"/>
        <v>2</v>
      </c>
      <c r="AN2121" s="33" t="str">
        <f t="shared" si="218"/>
        <v>MOROSO</v>
      </c>
      <c r="AO2121" s="33" t="str">
        <f t="shared" si="219"/>
        <v>2meses_pendientes</v>
      </c>
      <c r="AP2121" s="33">
        <f t="shared" si="220"/>
        <v>66</v>
      </c>
      <c r="AQ2121" s="31">
        <f t="shared" si="221"/>
        <v>25</v>
      </c>
    </row>
    <row r="2122" spans="2:43" x14ac:dyDescent="0.3">
      <c r="B2122" s="37">
        <v>46140</v>
      </c>
      <c r="C2122" t="s">
        <v>35</v>
      </c>
      <c r="D2122" t="s">
        <v>15181</v>
      </c>
      <c r="E2122" t="s">
        <v>15182</v>
      </c>
      <c r="F2122" t="s">
        <v>15183</v>
      </c>
      <c r="G2122" t="s">
        <v>15184</v>
      </c>
      <c r="H2122" t="s">
        <v>15185</v>
      </c>
      <c r="I2122" t="s">
        <v>38</v>
      </c>
      <c r="J2122" t="s">
        <v>38</v>
      </c>
      <c r="K2122" t="s">
        <v>561</v>
      </c>
      <c r="L2122" t="s">
        <v>15183</v>
      </c>
      <c r="M2122" t="s">
        <v>15186</v>
      </c>
      <c r="N2122" t="s">
        <v>2510</v>
      </c>
      <c r="O2122" t="s">
        <v>2187</v>
      </c>
      <c r="P2122" t="s">
        <v>1402</v>
      </c>
      <c r="Q2122" t="s">
        <v>15187</v>
      </c>
      <c r="R2122" s="26">
        <v>3</v>
      </c>
      <c r="S2122" s="23">
        <v>367119900000</v>
      </c>
      <c r="T2122" t="s">
        <v>37</v>
      </c>
      <c r="U2122" t="s">
        <v>1404</v>
      </c>
      <c r="V2122" s="39">
        <v>46141</v>
      </c>
      <c r="W2122" s="41">
        <v>33</v>
      </c>
      <c r="X2122" s="26" t="s">
        <v>13368</v>
      </c>
      <c r="Y2122">
        <v>35</v>
      </c>
      <c r="AA2122">
        <v>44.82</v>
      </c>
      <c r="AB2122">
        <v>10</v>
      </c>
      <c r="AE2122" s="41">
        <v>89.82</v>
      </c>
      <c r="AF2122">
        <v>0</v>
      </c>
      <c r="AG2122">
        <v>1</v>
      </c>
      <c r="AH2122">
        <v>1</v>
      </c>
      <c r="AI2122">
        <v>0</v>
      </c>
      <c r="AJ2122">
        <v>0</v>
      </c>
      <c r="AK2122" s="30">
        <f t="shared" si="217"/>
        <v>2</v>
      </c>
      <c r="AL2122" s="45">
        <v>4</v>
      </c>
      <c r="AM2122" s="32">
        <f t="shared" si="216"/>
        <v>2</v>
      </c>
      <c r="AN2122" s="33" t="str">
        <f t="shared" si="218"/>
        <v>MOROSO</v>
      </c>
      <c r="AO2122" s="33" t="str">
        <f t="shared" si="219"/>
        <v>2meses_pendientes</v>
      </c>
      <c r="AP2122" s="33">
        <f t="shared" si="220"/>
        <v>66</v>
      </c>
      <c r="AQ2122" s="31">
        <f t="shared" si="221"/>
        <v>29</v>
      </c>
    </row>
    <row r="2123" spans="2:43" x14ac:dyDescent="0.3">
      <c r="B2123" s="37">
        <v>46141</v>
      </c>
      <c r="C2123" t="s">
        <v>35</v>
      </c>
      <c r="D2123" t="s">
        <v>15188</v>
      </c>
      <c r="E2123" t="s">
        <v>15189</v>
      </c>
      <c r="F2123" t="s">
        <v>15190</v>
      </c>
      <c r="G2123" t="s">
        <v>15191</v>
      </c>
      <c r="H2123" t="s">
        <v>15192</v>
      </c>
      <c r="I2123" t="s">
        <v>38</v>
      </c>
      <c r="J2123" t="s">
        <v>529</v>
      </c>
      <c r="K2123" t="s">
        <v>630</v>
      </c>
      <c r="L2123" t="s">
        <v>15190</v>
      </c>
      <c r="M2123" t="s">
        <v>15193</v>
      </c>
      <c r="N2123" t="s">
        <v>2510</v>
      </c>
      <c r="O2123" t="s">
        <v>2187</v>
      </c>
      <c r="P2123" t="s">
        <v>1402</v>
      </c>
      <c r="Q2123" t="s">
        <v>15194</v>
      </c>
      <c r="R2123" s="26">
        <v>2</v>
      </c>
      <c r="S2123" s="23">
        <v>367105950000</v>
      </c>
      <c r="T2123" t="s">
        <v>37</v>
      </c>
      <c r="U2123" t="s">
        <v>1404</v>
      </c>
      <c r="V2123" s="39">
        <v>46142</v>
      </c>
      <c r="W2123" s="41">
        <v>30</v>
      </c>
      <c r="X2123" s="26" t="s">
        <v>13368</v>
      </c>
      <c r="Y2123">
        <v>30.44</v>
      </c>
      <c r="AE2123" s="41">
        <v>30.44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 s="30">
        <f t="shared" si="217"/>
        <v>0</v>
      </c>
      <c r="AL2123" s="45">
        <v>4</v>
      </c>
      <c r="AM2123" s="32">
        <f t="shared" si="216"/>
        <v>4</v>
      </c>
      <c r="AN2123" s="33" t="str">
        <f t="shared" si="218"/>
        <v>NPN</v>
      </c>
      <c r="AO2123" s="33" t="str">
        <f t="shared" si="219"/>
        <v>4meses_pendientes</v>
      </c>
      <c r="AP2123" s="33">
        <f t="shared" si="220"/>
        <v>120</v>
      </c>
      <c r="AQ2123" s="31">
        <f t="shared" si="221"/>
        <v>30</v>
      </c>
    </row>
    <row r="2124" spans="2:43" x14ac:dyDescent="0.3">
      <c r="B2124" s="37">
        <v>46114</v>
      </c>
      <c r="C2124" t="s">
        <v>35</v>
      </c>
      <c r="D2124" t="s">
        <v>15195</v>
      </c>
      <c r="E2124" t="s">
        <v>15196</v>
      </c>
      <c r="F2124" t="s">
        <v>15197</v>
      </c>
      <c r="G2124" t="s">
        <v>15198</v>
      </c>
      <c r="H2124" t="s">
        <v>15199</v>
      </c>
      <c r="I2124" t="s">
        <v>38</v>
      </c>
      <c r="J2124" t="s">
        <v>38</v>
      </c>
      <c r="K2124" t="s">
        <v>1480</v>
      </c>
      <c r="L2124" t="s">
        <v>15197</v>
      </c>
      <c r="M2124" t="s">
        <v>15200</v>
      </c>
      <c r="N2124" t="s">
        <v>2626</v>
      </c>
      <c r="O2124" t="s">
        <v>2187</v>
      </c>
      <c r="P2124" t="s">
        <v>1402</v>
      </c>
      <c r="Q2124" t="s">
        <v>15201</v>
      </c>
      <c r="R2124" s="26">
        <v>2</v>
      </c>
      <c r="S2124" s="23">
        <v>368096810000</v>
      </c>
      <c r="T2124" t="s">
        <v>37</v>
      </c>
      <c r="U2124" t="s">
        <v>1404</v>
      </c>
      <c r="V2124" s="39">
        <v>46116</v>
      </c>
      <c r="W2124" s="41">
        <v>30</v>
      </c>
      <c r="X2124" s="26" t="s">
        <v>13368</v>
      </c>
      <c r="Y2124">
        <v>30.44</v>
      </c>
      <c r="AE2124" s="41">
        <v>30.44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 s="30">
        <f t="shared" si="217"/>
        <v>0</v>
      </c>
      <c r="AL2124" s="45">
        <v>4</v>
      </c>
      <c r="AM2124" s="32">
        <f t="shared" si="216"/>
        <v>4</v>
      </c>
      <c r="AN2124" s="33" t="str">
        <f t="shared" si="218"/>
        <v>NPN</v>
      </c>
      <c r="AO2124" s="33" t="str">
        <f t="shared" si="219"/>
        <v>4meses_pendientes</v>
      </c>
      <c r="AP2124" s="33">
        <f t="shared" si="220"/>
        <v>120</v>
      </c>
      <c r="AQ2124" s="31">
        <f t="shared" si="221"/>
        <v>4</v>
      </c>
    </row>
    <row r="2125" spans="2:43" x14ac:dyDescent="0.3">
      <c r="B2125" s="37">
        <v>46119</v>
      </c>
      <c r="C2125" t="s">
        <v>35</v>
      </c>
      <c r="D2125" t="s">
        <v>15202</v>
      </c>
      <c r="E2125" t="s">
        <v>15203</v>
      </c>
      <c r="F2125" t="s">
        <v>15204</v>
      </c>
      <c r="G2125" t="s">
        <v>15205</v>
      </c>
      <c r="H2125" t="s">
        <v>15206</v>
      </c>
      <c r="I2125" t="s">
        <v>38</v>
      </c>
      <c r="J2125" t="s">
        <v>38</v>
      </c>
      <c r="K2125" t="s">
        <v>476</v>
      </c>
      <c r="L2125" t="s">
        <v>15204</v>
      </c>
      <c r="M2125" t="s">
        <v>15207</v>
      </c>
      <c r="N2125" t="s">
        <v>2626</v>
      </c>
      <c r="O2125" t="s">
        <v>2187</v>
      </c>
      <c r="P2125" t="s">
        <v>1402</v>
      </c>
      <c r="Q2125" t="s">
        <v>15208</v>
      </c>
      <c r="R2125" s="26">
        <v>2</v>
      </c>
      <c r="S2125" s="23">
        <v>363098630000</v>
      </c>
      <c r="T2125" t="s">
        <v>37</v>
      </c>
      <c r="U2125" t="s">
        <v>1404</v>
      </c>
      <c r="V2125" s="39">
        <v>46119</v>
      </c>
      <c r="W2125" s="41">
        <v>30</v>
      </c>
      <c r="X2125" s="26" t="s">
        <v>13368</v>
      </c>
      <c r="Y2125">
        <v>30.44</v>
      </c>
      <c r="Z2125">
        <v>30.44</v>
      </c>
      <c r="AB2125">
        <v>30.44</v>
      </c>
      <c r="AE2125" s="41">
        <v>91.320000000000007</v>
      </c>
      <c r="AF2125">
        <v>1</v>
      </c>
      <c r="AG2125">
        <v>0</v>
      </c>
      <c r="AH2125">
        <v>1</v>
      </c>
      <c r="AI2125">
        <v>0</v>
      </c>
      <c r="AJ2125">
        <v>0</v>
      </c>
      <c r="AK2125" s="30">
        <f t="shared" si="217"/>
        <v>2</v>
      </c>
      <c r="AL2125" s="45">
        <v>4</v>
      </c>
      <c r="AM2125" s="32">
        <f t="shared" si="216"/>
        <v>2</v>
      </c>
      <c r="AN2125" s="33" t="str">
        <f t="shared" si="218"/>
        <v>MOROSO</v>
      </c>
      <c r="AO2125" s="33" t="str">
        <f t="shared" si="219"/>
        <v>2meses_pendientes</v>
      </c>
      <c r="AP2125" s="33">
        <f t="shared" si="220"/>
        <v>60</v>
      </c>
      <c r="AQ2125" s="31">
        <f t="shared" si="221"/>
        <v>7</v>
      </c>
    </row>
    <row r="2126" spans="2:43" x14ac:dyDescent="0.3">
      <c r="B2126" s="37">
        <v>46123</v>
      </c>
      <c r="C2126" t="s">
        <v>35</v>
      </c>
      <c r="D2126" t="s">
        <v>15209</v>
      </c>
      <c r="E2126" t="s">
        <v>15210</v>
      </c>
      <c r="F2126" t="s">
        <v>15211</v>
      </c>
      <c r="G2126" t="s">
        <v>15212</v>
      </c>
      <c r="H2126" t="s">
        <v>15213</v>
      </c>
      <c r="I2126" t="s">
        <v>38</v>
      </c>
      <c r="J2126" t="s">
        <v>38</v>
      </c>
      <c r="K2126" t="s">
        <v>476</v>
      </c>
      <c r="L2126" t="s">
        <v>15211</v>
      </c>
      <c r="M2126" t="s">
        <v>15214</v>
      </c>
      <c r="N2126" t="s">
        <v>2626</v>
      </c>
      <c r="O2126" t="s">
        <v>2187</v>
      </c>
      <c r="P2126" t="s">
        <v>1402</v>
      </c>
      <c r="Q2126" t="s">
        <v>15215</v>
      </c>
      <c r="R2126" s="26">
        <v>2</v>
      </c>
      <c r="S2126" s="23">
        <v>363103950000</v>
      </c>
      <c r="T2126" t="s">
        <v>37</v>
      </c>
      <c r="U2126" t="s">
        <v>1404</v>
      </c>
      <c r="V2126" s="39">
        <v>46123</v>
      </c>
      <c r="W2126" s="41">
        <v>30</v>
      </c>
      <c r="X2126" s="26" t="s">
        <v>13368</v>
      </c>
      <c r="Z2126">
        <v>30.44</v>
      </c>
      <c r="AA2126">
        <v>60.88</v>
      </c>
      <c r="AE2126" s="41">
        <v>91.320000000000007</v>
      </c>
      <c r="AF2126">
        <v>1</v>
      </c>
      <c r="AG2126">
        <v>1</v>
      </c>
      <c r="AH2126">
        <v>0</v>
      </c>
      <c r="AI2126">
        <v>0</v>
      </c>
      <c r="AJ2126">
        <v>0</v>
      </c>
      <c r="AK2126" s="30">
        <f t="shared" si="217"/>
        <v>2</v>
      </c>
      <c r="AL2126" s="45">
        <v>4</v>
      </c>
      <c r="AM2126" s="32">
        <f t="shared" si="216"/>
        <v>2</v>
      </c>
      <c r="AN2126" s="33" t="str">
        <f t="shared" si="218"/>
        <v>MOROSO</v>
      </c>
      <c r="AO2126" s="33" t="str">
        <f t="shared" si="219"/>
        <v>2meses_pendientes</v>
      </c>
      <c r="AP2126" s="33">
        <f t="shared" si="220"/>
        <v>60</v>
      </c>
      <c r="AQ2126" s="31">
        <f t="shared" si="221"/>
        <v>11</v>
      </c>
    </row>
    <row r="2127" spans="2:43" x14ac:dyDescent="0.3">
      <c r="B2127" s="37">
        <v>46123</v>
      </c>
      <c r="C2127" t="s">
        <v>35</v>
      </c>
      <c r="D2127" t="s">
        <v>15216</v>
      </c>
      <c r="E2127" t="s">
        <v>15217</v>
      </c>
      <c r="F2127" t="s">
        <v>15218</v>
      </c>
      <c r="G2127" t="s">
        <v>14899</v>
      </c>
      <c r="H2127" t="s">
        <v>15219</v>
      </c>
      <c r="I2127" t="s">
        <v>38</v>
      </c>
      <c r="J2127" t="s">
        <v>38</v>
      </c>
      <c r="K2127" t="s">
        <v>561</v>
      </c>
      <c r="L2127" t="s">
        <v>15218</v>
      </c>
      <c r="M2127" t="s">
        <v>15220</v>
      </c>
      <c r="N2127" t="s">
        <v>2626</v>
      </c>
      <c r="O2127" t="s">
        <v>2187</v>
      </c>
      <c r="P2127" t="s">
        <v>1402</v>
      </c>
      <c r="Q2127" t="s">
        <v>15221</v>
      </c>
      <c r="R2127" s="26">
        <v>2</v>
      </c>
      <c r="S2127" s="23">
        <v>325022900000</v>
      </c>
      <c r="T2127" t="s">
        <v>37</v>
      </c>
      <c r="U2127" t="s">
        <v>1404</v>
      </c>
      <c r="V2127" s="39">
        <v>46123</v>
      </c>
      <c r="W2127" s="41">
        <v>30</v>
      </c>
      <c r="X2127" s="26" t="s">
        <v>13368</v>
      </c>
      <c r="AE2127" s="41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 s="30">
        <f t="shared" si="217"/>
        <v>0</v>
      </c>
      <c r="AL2127" s="45">
        <v>4</v>
      </c>
      <c r="AM2127" s="32">
        <f t="shared" si="216"/>
        <v>4</v>
      </c>
      <c r="AN2127" s="33" t="str">
        <f t="shared" si="218"/>
        <v>NPN</v>
      </c>
      <c r="AO2127" s="33" t="str">
        <f t="shared" si="219"/>
        <v>4meses_pendientes</v>
      </c>
      <c r="AP2127" s="33">
        <f t="shared" si="220"/>
        <v>120</v>
      </c>
      <c r="AQ2127" s="31">
        <f t="shared" si="221"/>
        <v>11</v>
      </c>
    </row>
    <row r="2128" spans="2:43" x14ac:dyDescent="0.3">
      <c r="B2128" s="37">
        <v>46125</v>
      </c>
      <c r="C2128" t="s">
        <v>35</v>
      </c>
      <c r="D2128" t="s">
        <v>15222</v>
      </c>
      <c r="E2128" t="s">
        <v>15223</v>
      </c>
      <c r="F2128" t="s">
        <v>15224</v>
      </c>
      <c r="G2128" t="s">
        <v>15225</v>
      </c>
      <c r="H2128" t="s">
        <v>15226</v>
      </c>
      <c r="I2128" t="s">
        <v>38</v>
      </c>
      <c r="J2128" t="s">
        <v>38</v>
      </c>
      <c r="K2128" t="s">
        <v>561</v>
      </c>
      <c r="L2128" t="s">
        <v>15224</v>
      </c>
      <c r="M2128" t="s">
        <v>15227</v>
      </c>
      <c r="N2128" t="s">
        <v>2626</v>
      </c>
      <c r="O2128" t="s">
        <v>2187</v>
      </c>
      <c r="P2128" t="s">
        <v>1402</v>
      </c>
      <c r="Q2128" t="s">
        <v>15228</v>
      </c>
      <c r="R2128" s="26">
        <v>2</v>
      </c>
      <c r="S2128" s="23">
        <v>321075900000</v>
      </c>
      <c r="T2128" t="s">
        <v>37</v>
      </c>
      <c r="U2128" t="s">
        <v>1404</v>
      </c>
      <c r="V2128" s="39">
        <v>46125</v>
      </c>
      <c r="W2128" s="41">
        <v>30</v>
      </c>
      <c r="X2128" s="26" t="s">
        <v>13368</v>
      </c>
      <c r="Z2128">
        <v>30.44</v>
      </c>
      <c r="AA2128">
        <v>30</v>
      </c>
      <c r="AB2128">
        <v>30.41</v>
      </c>
      <c r="AE2128" s="41">
        <v>90.85</v>
      </c>
      <c r="AF2128">
        <v>1</v>
      </c>
      <c r="AG2128">
        <v>1</v>
      </c>
      <c r="AH2128">
        <v>1</v>
      </c>
      <c r="AI2128">
        <v>0</v>
      </c>
      <c r="AJ2128">
        <v>0</v>
      </c>
      <c r="AK2128" s="30">
        <f t="shared" si="217"/>
        <v>3</v>
      </c>
      <c r="AL2128" s="45">
        <v>4</v>
      </c>
      <c r="AM2128" s="32">
        <f t="shared" si="216"/>
        <v>1</v>
      </c>
      <c r="AN2128" s="33" t="str">
        <f t="shared" si="218"/>
        <v>MOROSO</v>
      </c>
      <c r="AO2128" s="33" t="str">
        <f t="shared" si="219"/>
        <v>1meses_pendientes</v>
      </c>
      <c r="AP2128" s="33">
        <f t="shared" si="220"/>
        <v>30</v>
      </c>
      <c r="AQ2128" s="31">
        <f t="shared" si="221"/>
        <v>13</v>
      </c>
    </row>
    <row r="2129" spans="2:43" x14ac:dyDescent="0.3">
      <c r="B2129" s="37">
        <v>46128</v>
      </c>
      <c r="C2129" t="s">
        <v>35</v>
      </c>
      <c r="D2129" t="s">
        <v>15229</v>
      </c>
      <c r="E2129" t="s">
        <v>15230</v>
      </c>
      <c r="F2129" t="s">
        <v>15231</v>
      </c>
      <c r="G2129" t="s">
        <v>15232</v>
      </c>
      <c r="H2129" t="s">
        <v>15233</v>
      </c>
      <c r="I2129" t="s">
        <v>38</v>
      </c>
      <c r="J2129" t="s">
        <v>38</v>
      </c>
      <c r="K2129" t="s">
        <v>476</v>
      </c>
      <c r="L2129" t="s">
        <v>15231</v>
      </c>
      <c r="M2129" t="s">
        <v>15234</v>
      </c>
      <c r="N2129" t="s">
        <v>2626</v>
      </c>
      <c r="O2129" t="s">
        <v>2187</v>
      </c>
      <c r="P2129" t="s">
        <v>1402</v>
      </c>
      <c r="Q2129" t="s">
        <v>15235</v>
      </c>
      <c r="R2129" s="26">
        <v>2</v>
      </c>
      <c r="S2129" s="23">
        <v>313051740000</v>
      </c>
      <c r="T2129" t="s">
        <v>37</v>
      </c>
      <c r="U2129" t="s">
        <v>1404</v>
      </c>
      <c r="V2129" s="39">
        <v>46128</v>
      </c>
      <c r="W2129" s="41">
        <v>30</v>
      </c>
      <c r="X2129" s="26" t="s">
        <v>13368</v>
      </c>
      <c r="AE2129" s="41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 s="30">
        <f t="shared" si="217"/>
        <v>0</v>
      </c>
      <c r="AL2129" s="45">
        <v>4</v>
      </c>
      <c r="AM2129" s="32">
        <f t="shared" si="216"/>
        <v>4</v>
      </c>
      <c r="AN2129" s="33" t="str">
        <f t="shared" si="218"/>
        <v>NPN</v>
      </c>
      <c r="AO2129" s="33" t="str">
        <f t="shared" si="219"/>
        <v>4meses_pendientes</v>
      </c>
      <c r="AP2129" s="33">
        <f t="shared" si="220"/>
        <v>120</v>
      </c>
      <c r="AQ2129" s="31">
        <f t="shared" si="221"/>
        <v>16</v>
      </c>
    </row>
    <row r="2130" spans="2:43" x14ac:dyDescent="0.3">
      <c r="B2130" s="37">
        <v>46130</v>
      </c>
      <c r="C2130" t="s">
        <v>35</v>
      </c>
      <c r="D2130" t="s">
        <v>15236</v>
      </c>
      <c r="E2130" t="s">
        <v>15237</v>
      </c>
      <c r="F2130" t="s">
        <v>15238</v>
      </c>
      <c r="G2130" t="s">
        <v>15239</v>
      </c>
      <c r="H2130" t="s">
        <v>15240</v>
      </c>
      <c r="I2130" t="s">
        <v>38</v>
      </c>
      <c r="J2130" t="s">
        <v>38</v>
      </c>
      <c r="K2130" t="s">
        <v>476</v>
      </c>
      <c r="L2130" t="s">
        <v>15238</v>
      </c>
      <c r="M2130" t="s">
        <v>15241</v>
      </c>
      <c r="N2130" t="s">
        <v>2626</v>
      </c>
      <c r="O2130" t="s">
        <v>2187</v>
      </c>
      <c r="P2130" t="s">
        <v>1402</v>
      </c>
      <c r="Q2130" t="s">
        <v>15242</v>
      </c>
      <c r="R2130" s="26">
        <v>2</v>
      </c>
      <c r="S2130" s="23">
        <v>307004640000</v>
      </c>
      <c r="T2130" t="s">
        <v>37</v>
      </c>
      <c r="U2130" t="s">
        <v>1404</v>
      </c>
      <c r="V2130" s="39">
        <v>46132</v>
      </c>
      <c r="W2130" s="41">
        <v>30</v>
      </c>
      <c r="X2130" s="26" t="s">
        <v>13368</v>
      </c>
      <c r="Z2130">
        <v>30.4</v>
      </c>
      <c r="AE2130" s="41">
        <v>30.4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 s="30">
        <f t="shared" si="217"/>
        <v>1</v>
      </c>
      <c r="AL2130" s="45">
        <v>4</v>
      </c>
      <c r="AM2130" s="32">
        <f t="shared" si="216"/>
        <v>3</v>
      </c>
      <c r="AN2130" s="33" t="str">
        <f t="shared" si="218"/>
        <v>MOROSO</v>
      </c>
      <c r="AO2130" s="33" t="str">
        <f t="shared" si="219"/>
        <v>3meses_pendientes</v>
      </c>
      <c r="AP2130" s="33">
        <f t="shared" si="220"/>
        <v>90</v>
      </c>
      <c r="AQ2130" s="31">
        <f t="shared" si="221"/>
        <v>20</v>
      </c>
    </row>
    <row r="2131" spans="2:43" x14ac:dyDescent="0.3">
      <c r="B2131" s="37">
        <v>46131</v>
      </c>
      <c r="C2131" t="s">
        <v>35</v>
      </c>
      <c r="D2131" t="s">
        <v>15243</v>
      </c>
      <c r="E2131" t="s">
        <v>15244</v>
      </c>
      <c r="F2131" t="s">
        <v>15245</v>
      </c>
      <c r="G2131" t="s">
        <v>15246</v>
      </c>
      <c r="H2131" t="s">
        <v>15247</v>
      </c>
      <c r="I2131" t="s">
        <v>38</v>
      </c>
      <c r="J2131" t="s">
        <v>38</v>
      </c>
      <c r="K2131" t="s">
        <v>2304</v>
      </c>
      <c r="L2131" t="s">
        <v>15245</v>
      </c>
      <c r="M2131" t="s">
        <v>15248</v>
      </c>
      <c r="N2131" t="s">
        <v>2626</v>
      </c>
      <c r="O2131" t="s">
        <v>2187</v>
      </c>
      <c r="P2131" t="s">
        <v>1402</v>
      </c>
      <c r="Q2131" t="s">
        <v>15249</v>
      </c>
      <c r="R2131" s="26">
        <v>3</v>
      </c>
      <c r="S2131" s="23">
        <v>803753060000</v>
      </c>
      <c r="T2131" t="s">
        <v>37</v>
      </c>
      <c r="U2131" t="s">
        <v>1404</v>
      </c>
      <c r="V2131" s="39">
        <v>46133</v>
      </c>
      <c r="W2131" s="41">
        <v>50</v>
      </c>
      <c r="X2131" s="26" t="s">
        <v>13368</v>
      </c>
      <c r="Z2131">
        <v>60</v>
      </c>
      <c r="AA2131">
        <v>51.02</v>
      </c>
      <c r="AB2131">
        <v>26.02</v>
      </c>
      <c r="AE2131" s="41">
        <v>137.04000000000002</v>
      </c>
      <c r="AF2131">
        <v>1</v>
      </c>
      <c r="AG2131">
        <v>1</v>
      </c>
      <c r="AH2131">
        <v>1</v>
      </c>
      <c r="AI2131">
        <v>0</v>
      </c>
      <c r="AJ2131">
        <v>0</v>
      </c>
      <c r="AK2131" s="30">
        <f t="shared" si="217"/>
        <v>3</v>
      </c>
      <c r="AL2131" s="45">
        <v>4</v>
      </c>
      <c r="AM2131" s="32">
        <f t="shared" si="216"/>
        <v>1</v>
      </c>
      <c r="AN2131" s="33" t="str">
        <f t="shared" si="218"/>
        <v>MOROSO</v>
      </c>
      <c r="AO2131" s="33" t="str">
        <f t="shared" si="219"/>
        <v>1meses_pendientes</v>
      </c>
      <c r="AP2131" s="33">
        <f t="shared" si="220"/>
        <v>50</v>
      </c>
      <c r="AQ2131" s="31">
        <f t="shared" si="221"/>
        <v>21</v>
      </c>
    </row>
    <row r="2132" spans="2:43" x14ac:dyDescent="0.3">
      <c r="B2132" s="37">
        <v>46135</v>
      </c>
      <c r="C2132" t="s">
        <v>35</v>
      </c>
      <c r="D2132" t="s">
        <v>15250</v>
      </c>
      <c r="E2132" t="s">
        <v>15251</v>
      </c>
      <c r="F2132" t="s">
        <v>15252</v>
      </c>
      <c r="G2132" t="s">
        <v>15253</v>
      </c>
      <c r="H2132" t="s">
        <v>15254</v>
      </c>
      <c r="I2132" t="s">
        <v>38</v>
      </c>
      <c r="J2132" t="s">
        <v>38</v>
      </c>
      <c r="K2132" t="s">
        <v>561</v>
      </c>
      <c r="L2132" t="s">
        <v>15252</v>
      </c>
      <c r="M2132" t="s">
        <v>15255</v>
      </c>
      <c r="N2132" t="s">
        <v>2626</v>
      </c>
      <c r="O2132" t="s">
        <v>2187</v>
      </c>
      <c r="P2132" t="s">
        <v>1402</v>
      </c>
      <c r="Q2132" t="s">
        <v>15256</v>
      </c>
      <c r="R2132" s="26">
        <v>3</v>
      </c>
      <c r="S2132" s="23">
        <v>203104930000</v>
      </c>
      <c r="T2132" t="s">
        <v>37</v>
      </c>
      <c r="U2132" t="s">
        <v>1404</v>
      </c>
      <c r="V2132" s="39">
        <v>46135</v>
      </c>
      <c r="W2132" s="41">
        <v>33</v>
      </c>
      <c r="X2132" s="26" t="s">
        <v>13368</v>
      </c>
      <c r="Z2132">
        <v>34.909999999999997</v>
      </c>
      <c r="AA2132">
        <v>34.909999999999997</v>
      </c>
      <c r="AE2132" s="41">
        <v>69.819999999999993</v>
      </c>
      <c r="AF2132">
        <v>1</v>
      </c>
      <c r="AG2132">
        <v>1</v>
      </c>
      <c r="AH2132">
        <v>0</v>
      </c>
      <c r="AI2132">
        <v>0</v>
      </c>
      <c r="AJ2132">
        <v>0</v>
      </c>
      <c r="AK2132" s="30">
        <f t="shared" si="217"/>
        <v>2</v>
      </c>
      <c r="AL2132" s="45">
        <v>4</v>
      </c>
      <c r="AM2132" s="32">
        <f t="shared" si="216"/>
        <v>2</v>
      </c>
      <c r="AN2132" s="33" t="str">
        <f t="shared" si="218"/>
        <v>MOROSO</v>
      </c>
      <c r="AO2132" s="33" t="str">
        <f t="shared" si="219"/>
        <v>2meses_pendientes</v>
      </c>
      <c r="AP2132" s="33">
        <f t="shared" si="220"/>
        <v>66</v>
      </c>
      <c r="AQ2132" s="31">
        <f t="shared" si="221"/>
        <v>23</v>
      </c>
    </row>
    <row r="2133" spans="2:43" x14ac:dyDescent="0.3">
      <c r="B2133" s="37">
        <v>46137</v>
      </c>
      <c r="C2133" t="s">
        <v>35</v>
      </c>
      <c r="D2133" t="s">
        <v>15257</v>
      </c>
      <c r="E2133" t="s">
        <v>15258</v>
      </c>
      <c r="F2133" t="s">
        <v>1425</v>
      </c>
      <c r="G2133" t="s">
        <v>15259</v>
      </c>
      <c r="H2133" t="s">
        <v>15260</v>
      </c>
      <c r="I2133" t="s">
        <v>38</v>
      </c>
      <c r="J2133" t="s">
        <v>38</v>
      </c>
      <c r="K2133" t="s">
        <v>468</v>
      </c>
      <c r="L2133" t="s">
        <v>15261</v>
      </c>
      <c r="M2133" t="s">
        <v>2798</v>
      </c>
      <c r="N2133" t="s">
        <v>15262</v>
      </c>
      <c r="O2133" t="s">
        <v>2712</v>
      </c>
      <c r="P2133" t="s">
        <v>1402</v>
      </c>
      <c r="Q2133" t="s">
        <v>15263</v>
      </c>
      <c r="R2133" s="26">
        <v>3</v>
      </c>
      <c r="S2133" s="23">
        <v>362118810000</v>
      </c>
      <c r="T2133" t="s">
        <v>37</v>
      </c>
      <c r="U2133" t="s">
        <v>1404</v>
      </c>
      <c r="V2133" s="39">
        <v>46140</v>
      </c>
      <c r="W2133" s="41">
        <v>42</v>
      </c>
      <c r="X2133" s="26" t="s">
        <v>13368</v>
      </c>
      <c r="Z2133">
        <v>44.46</v>
      </c>
      <c r="AA2133">
        <v>48.56</v>
      </c>
      <c r="AE2133" s="41">
        <v>93.02000000000001</v>
      </c>
      <c r="AF2133">
        <v>1</v>
      </c>
      <c r="AG2133">
        <v>1</v>
      </c>
      <c r="AH2133">
        <v>0</v>
      </c>
      <c r="AI2133">
        <v>0</v>
      </c>
      <c r="AJ2133">
        <v>0</v>
      </c>
      <c r="AK2133" s="30">
        <f t="shared" si="217"/>
        <v>2</v>
      </c>
      <c r="AL2133" s="45">
        <v>4</v>
      </c>
      <c r="AM2133" s="32">
        <f t="shared" si="216"/>
        <v>2</v>
      </c>
      <c r="AN2133" s="33" t="str">
        <f t="shared" si="218"/>
        <v>MOROSO</v>
      </c>
      <c r="AO2133" s="33" t="str">
        <f t="shared" si="219"/>
        <v>2meses_pendientes</v>
      </c>
      <c r="AP2133" s="33">
        <f t="shared" si="220"/>
        <v>84</v>
      </c>
      <c r="AQ2133" s="31">
        <f t="shared" si="221"/>
        <v>28</v>
      </c>
    </row>
    <row r="2134" spans="2:43" x14ac:dyDescent="0.3">
      <c r="B2134" s="37">
        <v>46116</v>
      </c>
      <c r="C2134" t="s">
        <v>35</v>
      </c>
      <c r="D2134" t="s">
        <v>15264</v>
      </c>
      <c r="E2134" t="s">
        <v>15265</v>
      </c>
      <c r="F2134" t="s">
        <v>1425</v>
      </c>
      <c r="G2134" t="s">
        <v>15266</v>
      </c>
      <c r="H2134" t="s">
        <v>15267</v>
      </c>
      <c r="I2134" t="s">
        <v>38</v>
      </c>
      <c r="J2134" t="s">
        <v>38</v>
      </c>
      <c r="K2134" t="s">
        <v>468</v>
      </c>
      <c r="L2134" t="s">
        <v>15268</v>
      </c>
      <c r="M2134" t="s">
        <v>2798</v>
      </c>
      <c r="N2134" t="s">
        <v>2711</v>
      </c>
      <c r="O2134" t="s">
        <v>2712</v>
      </c>
      <c r="P2134" t="s">
        <v>1402</v>
      </c>
      <c r="Q2134" t="s">
        <v>15269</v>
      </c>
      <c r="R2134" s="26">
        <v>2</v>
      </c>
      <c r="S2134" s="23">
        <v>367095890000</v>
      </c>
      <c r="T2134" t="s">
        <v>37</v>
      </c>
      <c r="U2134" t="s">
        <v>1772</v>
      </c>
      <c r="V2134" s="39">
        <v>46115</v>
      </c>
      <c r="W2134" s="41">
        <v>30</v>
      </c>
      <c r="X2134" s="26" t="s">
        <v>13368</v>
      </c>
      <c r="Y2134">
        <v>30.44</v>
      </c>
      <c r="Z2134">
        <v>30.44</v>
      </c>
      <c r="AA2134">
        <v>30.44</v>
      </c>
      <c r="AE2134" s="41">
        <v>91.320000000000007</v>
      </c>
      <c r="AF2134">
        <v>1</v>
      </c>
      <c r="AG2134">
        <v>1</v>
      </c>
      <c r="AH2134">
        <v>0</v>
      </c>
      <c r="AI2134">
        <v>0</v>
      </c>
      <c r="AJ2134">
        <v>0</v>
      </c>
      <c r="AK2134" s="30">
        <f t="shared" si="217"/>
        <v>2</v>
      </c>
      <c r="AL2134" s="45">
        <v>4</v>
      </c>
      <c r="AM2134" s="32">
        <f t="shared" si="216"/>
        <v>2</v>
      </c>
      <c r="AN2134" s="33" t="str">
        <f t="shared" si="218"/>
        <v>MOROSO</v>
      </c>
      <c r="AO2134" s="33" t="str">
        <f t="shared" si="219"/>
        <v>2meses_pendientes</v>
      </c>
      <c r="AP2134" s="33">
        <f t="shared" si="220"/>
        <v>60</v>
      </c>
      <c r="AQ2134" s="31">
        <f t="shared" si="221"/>
        <v>3</v>
      </c>
    </row>
    <row r="2135" spans="2:43" x14ac:dyDescent="0.3">
      <c r="B2135" s="37">
        <v>46118</v>
      </c>
      <c r="C2135" t="s">
        <v>35</v>
      </c>
      <c r="D2135" t="s">
        <v>15270</v>
      </c>
      <c r="E2135" t="s">
        <v>15271</v>
      </c>
      <c r="F2135" t="s">
        <v>1425</v>
      </c>
      <c r="G2135" t="s">
        <v>15272</v>
      </c>
      <c r="H2135" t="s">
        <v>15273</v>
      </c>
      <c r="I2135" t="s">
        <v>38</v>
      </c>
      <c r="J2135" t="s">
        <v>38</v>
      </c>
      <c r="K2135" t="s">
        <v>468</v>
      </c>
      <c r="L2135" t="s">
        <v>15274</v>
      </c>
      <c r="M2135" t="s">
        <v>2798</v>
      </c>
      <c r="N2135" t="s">
        <v>2711</v>
      </c>
      <c r="O2135" t="s">
        <v>2712</v>
      </c>
      <c r="P2135" t="s">
        <v>1402</v>
      </c>
      <c r="Q2135" t="s">
        <v>15275</v>
      </c>
      <c r="R2135" s="26">
        <v>2</v>
      </c>
      <c r="S2135" s="23">
        <v>364097990000</v>
      </c>
      <c r="T2135" t="s">
        <v>37</v>
      </c>
      <c r="U2135" t="s">
        <v>1772</v>
      </c>
      <c r="V2135" s="39">
        <v>46118</v>
      </c>
      <c r="W2135" s="41">
        <v>30</v>
      </c>
      <c r="X2135" s="26" t="s">
        <v>13368</v>
      </c>
      <c r="Y2135">
        <v>30.44</v>
      </c>
      <c r="Z2135">
        <v>30.44</v>
      </c>
      <c r="AE2135" s="41">
        <v>60.88</v>
      </c>
      <c r="AF2135">
        <v>1</v>
      </c>
      <c r="AG2135">
        <v>0</v>
      </c>
      <c r="AH2135">
        <v>0</v>
      </c>
      <c r="AI2135">
        <v>0</v>
      </c>
      <c r="AJ2135">
        <v>0</v>
      </c>
      <c r="AK2135" s="30">
        <f t="shared" si="217"/>
        <v>1</v>
      </c>
      <c r="AL2135" s="45">
        <v>4</v>
      </c>
      <c r="AM2135" s="32">
        <f t="shared" si="216"/>
        <v>3</v>
      </c>
      <c r="AN2135" s="33" t="str">
        <f t="shared" si="218"/>
        <v>MOROSO</v>
      </c>
      <c r="AO2135" s="33" t="str">
        <f t="shared" si="219"/>
        <v>3meses_pendientes</v>
      </c>
      <c r="AP2135" s="33">
        <f t="shared" si="220"/>
        <v>90</v>
      </c>
      <c r="AQ2135" s="31">
        <f t="shared" si="221"/>
        <v>6</v>
      </c>
    </row>
    <row r="2136" spans="2:43" x14ac:dyDescent="0.3">
      <c r="B2136" s="37">
        <v>46122</v>
      </c>
      <c r="C2136" t="s">
        <v>35</v>
      </c>
      <c r="D2136" t="s">
        <v>15276</v>
      </c>
      <c r="E2136" t="s">
        <v>15277</v>
      </c>
      <c r="F2136" t="s">
        <v>1425</v>
      </c>
      <c r="G2136" t="s">
        <v>15278</v>
      </c>
      <c r="H2136" t="s">
        <v>15279</v>
      </c>
      <c r="I2136" t="s">
        <v>38</v>
      </c>
      <c r="J2136" t="s">
        <v>38</v>
      </c>
      <c r="K2136" t="s">
        <v>468</v>
      </c>
      <c r="L2136" t="s">
        <v>15280</v>
      </c>
      <c r="M2136" t="s">
        <v>2798</v>
      </c>
      <c r="N2136" t="s">
        <v>2834</v>
      </c>
      <c r="O2136" t="s">
        <v>2712</v>
      </c>
      <c r="P2136" t="s">
        <v>1402</v>
      </c>
      <c r="Q2136" t="s">
        <v>15281</v>
      </c>
      <c r="R2136" s="26">
        <v>2</v>
      </c>
      <c r="S2136" s="23">
        <v>361103530000</v>
      </c>
      <c r="T2136" t="s">
        <v>37</v>
      </c>
      <c r="U2136" t="s">
        <v>1772</v>
      </c>
      <c r="V2136" s="39">
        <v>46125</v>
      </c>
      <c r="W2136" s="41">
        <v>30</v>
      </c>
      <c r="X2136" s="26" t="s">
        <v>13368</v>
      </c>
      <c r="Z2136">
        <v>30.44</v>
      </c>
      <c r="AA2136">
        <v>30.44</v>
      </c>
      <c r="AE2136" s="41">
        <v>60.88</v>
      </c>
      <c r="AF2136">
        <v>1</v>
      </c>
      <c r="AG2136">
        <v>1</v>
      </c>
      <c r="AH2136">
        <v>0</v>
      </c>
      <c r="AI2136">
        <v>0</v>
      </c>
      <c r="AJ2136">
        <v>0</v>
      </c>
      <c r="AK2136" s="30">
        <f t="shared" si="217"/>
        <v>2</v>
      </c>
      <c r="AL2136" s="45">
        <v>4</v>
      </c>
      <c r="AM2136" s="32">
        <f t="shared" si="216"/>
        <v>2</v>
      </c>
      <c r="AN2136" s="33" t="str">
        <f t="shared" si="218"/>
        <v>MOROSO</v>
      </c>
      <c r="AO2136" s="33" t="str">
        <f t="shared" si="219"/>
        <v>2meses_pendientes</v>
      </c>
      <c r="AP2136" s="33">
        <f t="shared" si="220"/>
        <v>60</v>
      </c>
      <c r="AQ2136" s="31">
        <f t="shared" si="221"/>
        <v>13</v>
      </c>
    </row>
    <row r="2137" spans="2:43" x14ac:dyDescent="0.3">
      <c r="B2137" s="37">
        <v>46122</v>
      </c>
      <c r="C2137" t="s">
        <v>35</v>
      </c>
      <c r="D2137" t="s">
        <v>15282</v>
      </c>
      <c r="E2137" t="s">
        <v>15283</v>
      </c>
      <c r="F2137" t="s">
        <v>1425</v>
      </c>
      <c r="G2137" t="s">
        <v>15284</v>
      </c>
      <c r="H2137" t="s">
        <v>15285</v>
      </c>
      <c r="I2137" t="s">
        <v>38</v>
      </c>
      <c r="J2137" t="s">
        <v>38</v>
      </c>
      <c r="K2137" t="s">
        <v>468</v>
      </c>
      <c r="L2137" t="s">
        <v>15286</v>
      </c>
      <c r="M2137" t="s">
        <v>2798</v>
      </c>
      <c r="N2137" t="s">
        <v>2834</v>
      </c>
      <c r="O2137" t="s">
        <v>2712</v>
      </c>
      <c r="P2137" t="s">
        <v>1402</v>
      </c>
      <c r="Q2137" t="s">
        <v>15287</v>
      </c>
      <c r="R2137" s="26">
        <v>3</v>
      </c>
      <c r="S2137" s="23">
        <v>363103580000</v>
      </c>
      <c r="T2137" t="s">
        <v>37</v>
      </c>
      <c r="U2137" t="s">
        <v>1772</v>
      </c>
      <c r="V2137" s="39">
        <v>46123</v>
      </c>
      <c r="W2137" s="41">
        <v>35</v>
      </c>
      <c r="X2137" s="26" t="s">
        <v>13368</v>
      </c>
      <c r="AE2137" s="41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 s="30">
        <f t="shared" si="217"/>
        <v>0</v>
      </c>
      <c r="AL2137" s="45">
        <v>4</v>
      </c>
      <c r="AM2137" s="32">
        <f t="shared" si="216"/>
        <v>4</v>
      </c>
      <c r="AN2137" s="33" t="str">
        <f t="shared" si="218"/>
        <v>NPN</v>
      </c>
      <c r="AO2137" s="33" t="str">
        <f t="shared" si="219"/>
        <v>4meses_pendientes</v>
      </c>
      <c r="AP2137" s="33">
        <f t="shared" si="220"/>
        <v>140</v>
      </c>
      <c r="AQ2137" s="31">
        <f t="shared" si="221"/>
        <v>11</v>
      </c>
    </row>
    <row r="2138" spans="2:43" x14ac:dyDescent="0.3">
      <c r="B2138" s="37">
        <v>46123</v>
      </c>
      <c r="C2138" t="s">
        <v>35</v>
      </c>
      <c r="D2138" t="s">
        <v>15288</v>
      </c>
      <c r="E2138" t="s">
        <v>15289</v>
      </c>
      <c r="F2138" t="s">
        <v>1425</v>
      </c>
      <c r="G2138" t="s">
        <v>15290</v>
      </c>
      <c r="H2138" t="s">
        <v>15291</v>
      </c>
      <c r="I2138" t="s">
        <v>38</v>
      </c>
      <c r="J2138" t="s">
        <v>38</v>
      </c>
      <c r="K2138" t="s">
        <v>468</v>
      </c>
      <c r="L2138" t="s">
        <v>15292</v>
      </c>
      <c r="M2138" t="s">
        <v>2798</v>
      </c>
      <c r="N2138" t="s">
        <v>2834</v>
      </c>
      <c r="O2138" t="s">
        <v>2712</v>
      </c>
      <c r="P2138" t="s">
        <v>1402</v>
      </c>
      <c r="Q2138" t="s">
        <v>15293</v>
      </c>
      <c r="R2138" s="26">
        <v>3</v>
      </c>
      <c r="S2138" s="23">
        <v>367104520000</v>
      </c>
      <c r="T2138" t="s">
        <v>37</v>
      </c>
      <c r="U2138" t="s">
        <v>1772</v>
      </c>
      <c r="V2138" s="39">
        <v>46125</v>
      </c>
      <c r="W2138" s="41">
        <v>51</v>
      </c>
      <c r="X2138" s="26" t="s">
        <v>13368</v>
      </c>
      <c r="Z2138">
        <v>53.12</v>
      </c>
      <c r="AA2138">
        <v>53.12</v>
      </c>
      <c r="AB2138">
        <v>53.18</v>
      </c>
      <c r="AE2138" s="41">
        <v>159.41999999999999</v>
      </c>
      <c r="AF2138">
        <v>1</v>
      </c>
      <c r="AG2138">
        <v>1</v>
      </c>
      <c r="AH2138">
        <v>1</v>
      </c>
      <c r="AI2138">
        <v>0</v>
      </c>
      <c r="AJ2138">
        <v>0</v>
      </c>
      <c r="AK2138" s="30">
        <f t="shared" si="217"/>
        <v>3</v>
      </c>
      <c r="AL2138" s="45">
        <v>4</v>
      </c>
      <c r="AM2138" s="32">
        <f t="shared" si="216"/>
        <v>1</v>
      </c>
      <c r="AN2138" s="33" t="str">
        <f t="shared" si="218"/>
        <v>MOROSO</v>
      </c>
      <c r="AO2138" s="33" t="str">
        <f t="shared" si="219"/>
        <v>1meses_pendientes</v>
      </c>
      <c r="AP2138" s="33">
        <f t="shared" si="220"/>
        <v>51</v>
      </c>
      <c r="AQ2138" s="31">
        <f t="shared" si="221"/>
        <v>13</v>
      </c>
    </row>
    <row r="2139" spans="2:43" x14ac:dyDescent="0.3">
      <c r="B2139" s="37">
        <v>46134</v>
      </c>
      <c r="C2139" t="s">
        <v>35</v>
      </c>
      <c r="D2139" t="s">
        <v>15294</v>
      </c>
      <c r="E2139" t="s">
        <v>15295</v>
      </c>
      <c r="F2139" t="s">
        <v>1425</v>
      </c>
      <c r="G2139" t="s">
        <v>15296</v>
      </c>
      <c r="H2139" t="s">
        <v>15297</v>
      </c>
      <c r="I2139" t="s">
        <v>38</v>
      </c>
      <c r="J2139" t="s">
        <v>38</v>
      </c>
      <c r="K2139" t="s">
        <v>468</v>
      </c>
      <c r="L2139" t="s">
        <v>2797</v>
      </c>
      <c r="M2139" t="s">
        <v>15296</v>
      </c>
      <c r="N2139" t="s">
        <v>2712</v>
      </c>
      <c r="O2139" t="s">
        <v>2712</v>
      </c>
      <c r="P2139" t="s">
        <v>1402</v>
      </c>
      <c r="Q2139" t="s">
        <v>15298</v>
      </c>
      <c r="R2139" s="26">
        <v>3</v>
      </c>
      <c r="S2139" s="23">
        <v>333298110000</v>
      </c>
      <c r="T2139" t="s">
        <v>37</v>
      </c>
      <c r="U2139" t="s">
        <v>1772</v>
      </c>
      <c r="V2139" s="39">
        <v>46135</v>
      </c>
      <c r="W2139" s="41">
        <v>37</v>
      </c>
      <c r="X2139" s="26" t="s">
        <v>13368</v>
      </c>
      <c r="Z2139">
        <v>36.26</v>
      </c>
      <c r="AA2139">
        <v>28.51</v>
      </c>
      <c r="AE2139" s="41">
        <v>64.77</v>
      </c>
      <c r="AF2139">
        <v>1</v>
      </c>
      <c r="AG2139">
        <v>1</v>
      </c>
      <c r="AH2139">
        <v>0</v>
      </c>
      <c r="AI2139">
        <v>0</v>
      </c>
      <c r="AJ2139">
        <v>0</v>
      </c>
      <c r="AK2139" s="30">
        <f t="shared" si="217"/>
        <v>2</v>
      </c>
      <c r="AL2139" s="45">
        <v>4</v>
      </c>
      <c r="AM2139" s="32">
        <f t="shared" si="216"/>
        <v>2</v>
      </c>
      <c r="AN2139" s="33" t="str">
        <f t="shared" si="218"/>
        <v>MOROSO</v>
      </c>
      <c r="AO2139" s="33" t="str">
        <f t="shared" si="219"/>
        <v>2meses_pendientes</v>
      </c>
      <c r="AP2139" s="33">
        <f t="shared" si="220"/>
        <v>74</v>
      </c>
      <c r="AQ2139" s="31">
        <f t="shared" si="221"/>
        <v>23</v>
      </c>
    </row>
    <row r="2140" spans="2:43" x14ac:dyDescent="0.3">
      <c r="B2140" s="37">
        <v>46138</v>
      </c>
      <c r="C2140" t="s">
        <v>35</v>
      </c>
      <c r="D2140" t="s">
        <v>15299</v>
      </c>
      <c r="E2140" t="s">
        <v>15300</v>
      </c>
      <c r="F2140" t="s">
        <v>1425</v>
      </c>
      <c r="G2140" t="s">
        <v>15301</v>
      </c>
      <c r="H2140" t="s">
        <v>15302</v>
      </c>
      <c r="I2140" t="s">
        <v>38</v>
      </c>
      <c r="J2140" t="s">
        <v>38</v>
      </c>
      <c r="K2140" t="s">
        <v>468</v>
      </c>
      <c r="L2140" t="s">
        <v>15303</v>
      </c>
      <c r="M2140" t="s">
        <v>2798</v>
      </c>
      <c r="N2140" t="s">
        <v>2712</v>
      </c>
      <c r="O2140" t="s">
        <v>2712</v>
      </c>
      <c r="P2140" t="s">
        <v>1402</v>
      </c>
      <c r="Q2140" t="s">
        <v>15304</v>
      </c>
      <c r="R2140" s="26">
        <v>3</v>
      </c>
      <c r="S2140" s="23">
        <v>803736690000</v>
      </c>
      <c r="T2140" t="s">
        <v>37</v>
      </c>
      <c r="U2140" t="s">
        <v>1404</v>
      </c>
      <c r="V2140" s="39">
        <v>46140</v>
      </c>
      <c r="W2140" s="41">
        <v>40.53</v>
      </c>
      <c r="X2140" s="26" t="s">
        <v>13368</v>
      </c>
      <c r="AA2140">
        <v>43.76</v>
      </c>
      <c r="AE2140" s="41">
        <v>43.76</v>
      </c>
      <c r="AF2140">
        <v>0</v>
      </c>
      <c r="AG2140">
        <v>1</v>
      </c>
      <c r="AH2140">
        <v>0</v>
      </c>
      <c r="AI2140">
        <v>0</v>
      </c>
      <c r="AJ2140">
        <v>0</v>
      </c>
      <c r="AK2140" s="30">
        <f t="shared" si="217"/>
        <v>1</v>
      </c>
      <c r="AL2140" s="45">
        <v>4</v>
      </c>
      <c r="AM2140" s="32">
        <f t="shared" si="216"/>
        <v>3</v>
      </c>
      <c r="AN2140" s="33" t="str">
        <f t="shared" si="218"/>
        <v>MOROSO</v>
      </c>
      <c r="AO2140" s="33" t="str">
        <f t="shared" si="219"/>
        <v>3meses_pendientes</v>
      </c>
      <c r="AP2140" s="33">
        <f t="shared" si="220"/>
        <v>121.59</v>
      </c>
      <c r="AQ2140" s="31">
        <f t="shared" si="221"/>
        <v>28</v>
      </c>
    </row>
    <row r="2141" spans="2:43" x14ac:dyDescent="0.3">
      <c r="B2141" s="37">
        <v>46118</v>
      </c>
      <c r="C2141" t="s">
        <v>35</v>
      </c>
      <c r="D2141" t="s">
        <v>15305</v>
      </c>
      <c r="E2141" t="s">
        <v>15306</v>
      </c>
      <c r="F2141" t="s">
        <v>1425</v>
      </c>
      <c r="G2141" t="s">
        <v>15307</v>
      </c>
      <c r="H2141" t="s">
        <v>15308</v>
      </c>
      <c r="I2141" t="s">
        <v>38</v>
      </c>
      <c r="J2141" t="s">
        <v>38</v>
      </c>
      <c r="K2141" t="s">
        <v>468</v>
      </c>
      <c r="L2141" t="s">
        <v>15309</v>
      </c>
      <c r="M2141" t="s">
        <v>2798</v>
      </c>
      <c r="N2141" t="s">
        <v>2841</v>
      </c>
      <c r="O2141" t="s">
        <v>2712</v>
      </c>
      <c r="P2141" t="s">
        <v>1402</v>
      </c>
      <c r="Q2141" t="s">
        <v>15310</v>
      </c>
      <c r="R2141" s="26">
        <v>3</v>
      </c>
      <c r="S2141" s="23">
        <v>366098400000</v>
      </c>
      <c r="T2141" t="s">
        <v>37</v>
      </c>
      <c r="U2141" t="s">
        <v>1772</v>
      </c>
      <c r="V2141" s="39">
        <v>46124</v>
      </c>
      <c r="W2141" s="41">
        <v>51</v>
      </c>
      <c r="X2141" s="26" t="s">
        <v>13368</v>
      </c>
      <c r="Y2141">
        <v>57.46</v>
      </c>
      <c r="Z2141">
        <v>57.46</v>
      </c>
      <c r="AA2141">
        <v>57.46</v>
      </c>
      <c r="AE2141" s="41">
        <v>172.38</v>
      </c>
      <c r="AF2141">
        <v>1</v>
      </c>
      <c r="AG2141">
        <v>1</v>
      </c>
      <c r="AH2141">
        <v>0</v>
      </c>
      <c r="AI2141">
        <v>0</v>
      </c>
      <c r="AJ2141">
        <v>0</v>
      </c>
      <c r="AK2141" s="30">
        <f t="shared" si="217"/>
        <v>2</v>
      </c>
      <c r="AL2141" s="45">
        <v>4</v>
      </c>
      <c r="AM2141" s="32">
        <f t="shared" si="216"/>
        <v>2</v>
      </c>
      <c r="AN2141" s="33" t="str">
        <f t="shared" si="218"/>
        <v>MOROSO</v>
      </c>
      <c r="AO2141" s="33" t="str">
        <f t="shared" si="219"/>
        <v>2meses_pendientes</v>
      </c>
      <c r="AP2141" s="33">
        <f t="shared" si="220"/>
        <v>102</v>
      </c>
      <c r="AQ2141" s="31">
        <f t="shared" si="221"/>
        <v>12</v>
      </c>
    </row>
    <row r="2142" spans="2:43" x14ac:dyDescent="0.3">
      <c r="B2142" s="37">
        <v>46121</v>
      </c>
      <c r="C2142" t="s">
        <v>35</v>
      </c>
      <c r="D2142" t="s">
        <v>15311</v>
      </c>
      <c r="E2142" t="s">
        <v>15312</v>
      </c>
      <c r="F2142" t="s">
        <v>1425</v>
      </c>
      <c r="G2142" t="s">
        <v>15313</v>
      </c>
      <c r="H2142" t="s">
        <v>15314</v>
      </c>
      <c r="I2142" t="s">
        <v>38</v>
      </c>
      <c r="J2142" t="s">
        <v>38</v>
      </c>
      <c r="K2142" t="s">
        <v>468</v>
      </c>
      <c r="L2142" t="s">
        <v>15315</v>
      </c>
      <c r="M2142" t="s">
        <v>2798</v>
      </c>
      <c r="N2142" t="s">
        <v>2841</v>
      </c>
      <c r="O2142" t="s">
        <v>2712</v>
      </c>
      <c r="P2142" t="s">
        <v>1402</v>
      </c>
      <c r="Q2142" t="s">
        <v>15316</v>
      </c>
      <c r="R2142" s="26">
        <v>3</v>
      </c>
      <c r="S2142" s="23">
        <v>365101640000</v>
      </c>
      <c r="T2142" t="s">
        <v>37</v>
      </c>
      <c r="U2142" t="s">
        <v>1404</v>
      </c>
      <c r="V2142" s="39">
        <v>46125</v>
      </c>
      <c r="W2142" s="41">
        <v>41</v>
      </c>
      <c r="X2142" s="26" t="s">
        <v>13368</v>
      </c>
      <c r="Y2142">
        <v>42.56</v>
      </c>
      <c r="AA2142">
        <v>42.56</v>
      </c>
      <c r="AB2142">
        <v>42.56</v>
      </c>
      <c r="AE2142" s="41">
        <v>127.68</v>
      </c>
      <c r="AF2142">
        <v>0</v>
      </c>
      <c r="AG2142">
        <v>1</v>
      </c>
      <c r="AH2142">
        <v>1</v>
      </c>
      <c r="AI2142">
        <v>0</v>
      </c>
      <c r="AJ2142">
        <v>0</v>
      </c>
      <c r="AK2142" s="30">
        <f t="shared" si="217"/>
        <v>2</v>
      </c>
      <c r="AL2142" s="45">
        <v>4</v>
      </c>
      <c r="AM2142" s="32">
        <f t="shared" si="216"/>
        <v>2</v>
      </c>
      <c r="AN2142" s="33" t="str">
        <f t="shared" si="218"/>
        <v>MOROSO</v>
      </c>
      <c r="AO2142" s="33" t="str">
        <f t="shared" si="219"/>
        <v>2meses_pendientes</v>
      </c>
      <c r="AP2142" s="33">
        <f t="shared" si="220"/>
        <v>82</v>
      </c>
      <c r="AQ2142" s="31">
        <f t="shared" si="221"/>
        <v>13</v>
      </c>
    </row>
    <row r="2143" spans="2:43" x14ac:dyDescent="0.3">
      <c r="B2143" s="37">
        <v>46128</v>
      </c>
      <c r="C2143" t="s">
        <v>35</v>
      </c>
      <c r="D2143" t="s">
        <v>15317</v>
      </c>
      <c r="E2143" t="s">
        <v>15318</v>
      </c>
      <c r="F2143" t="s">
        <v>1425</v>
      </c>
      <c r="G2143" t="s">
        <v>15319</v>
      </c>
      <c r="H2143" t="s">
        <v>15320</v>
      </c>
      <c r="I2143" t="s">
        <v>38</v>
      </c>
      <c r="J2143" t="s">
        <v>38</v>
      </c>
      <c r="K2143" t="s">
        <v>468</v>
      </c>
      <c r="L2143" t="s">
        <v>15321</v>
      </c>
      <c r="M2143" t="s">
        <v>2798</v>
      </c>
      <c r="N2143" t="s">
        <v>2841</v>
      </c>
      <c r="O2143" t="s">
        <v>2712</v>
      </c>
      <c r="P2143" t="s">
        <v>1402</v>
      </c>
      <c r="Q2143" t="s">
        <v>15322</v>
      </c>
      <c r="R2143" s="26">
        <v>2</v>
      </c>
      <c r="S2143" s="23">
        <v>995010700000</v>
      </c>
      <c r="T2143" t="s">
        <v>37</v>
      </c>
      <c r="U2143" t="s">
        <v>1772</v>
      </c>
      <c r="V2143" s="39">
        <v>46129</v>
      </c>
      <c r="W2143" s="41">
        <v>30</v>
      </c>
      <c r="X2143" s="26" t="s">
        <v>13368</v>
      </c>
      <c r="Z2143">
        <v>30.46</v>
      </c>
      <c r="AE2143" s="41">
        <v>30.46</v>
      </c>
      <c r="AF2143">
        <v>1</v>
      </c>
      <c r="AG2143">
        <v>0</v>
      </c>
      <c r="AH2143">
        <v>0</v>
      </c>
      <c r="AI2143">
        <v>0</v>
      </c>
      <c r="AJ2143">
        <v>0</v>
      </c>
      <c r="AK2143" s="30">
        <f t="shared" si="217"/>
        <v>1</v>
      </c>
      <c r="AL2143" s="45">
        <v>4</v>
      </c>
      <c r="AM2143" s="32">
        <f t="shared" si="216"/>
        <v>3</v>
      </c>
      <c r="AN2143" s="33" t="str">
        <f t="shared" si="218"/>
        <v>MOROSO</v>
      </c>
      <c r="AO2143" s="33" t="str">
        <f t="shared" si="219"/>
        <v>3meses_pendientes</v>
      </c>
      <c r="AP2143" s="33">
        <f t="shared" si="220"/>
        <v>90</v>
      </c>
      <c r="AQ2143" s="31">
        <f t="shared" si="221"/>
        <v>17</v>
      </c>
    </row>
    <row r="2144" spans="2:43" x14ac:dyDescent="0.3">
      <c r="B2144" s="37">
        <v>46130</v>
      </c>
      <c r="C2144" t="s">
        <v>35</v>
      </c>
      <c r="D2144" t="s">
        <v>15323</v>
      </c>
      <c r="E2144" t="s">
        <v>15324</v>
      </c>
      <c r="F2144" t="s">
        <v>1425</v>
      </c>
      <c r="G2144" t="s">
        <v>15325</v>
      </c>
      <c r="H2144" t="s">
        <v>15326</v>
      </c>
      <c r="I2144" t="s">
        <v>38</v>
      </c>
      <c r="J2144" t="s">
        <v>38</v>
      </c>
      <c r="K2144" t="s">
        <v>468</v>
      </c>
      <c r="L2144" t="s">
        <v>15327</v>
      </c>
      <c r="M2144" t="s">
        <v>2798</v>
      </c>
      <c r="N2144" t="s">
        <v>2841</v>
      </c>
      <c r="O2144" t="s">
        <v>2712</v>
      </c>
      <c r="P2144" t="s">
        <v>1402</v>
      </c>
      <c r="Q2144" t="s">
        <v>15328</v>
      </c>
      <c r="R2144" s="26">
        <v>3</v>
      </c>
      <c r="S2144" s="23">
        <v>366110900000</v>
      </c>
      <c r="T2144" t="s">
        <v>37</v>
      </c>
      <c r="U2144" t="s">
        <v>1772</v>
      </c>
      <c r="V2144" s="39">
        <v>46132</v>
      </c>
      <c r="W2144" s="41">
        <v>35</v>
      </c>
      <c r="X2144" s="26" t="s">
        <v>13368</v>
      </c>
      <c r="Z2144">
        <v>34.79</v>
      </c>
      <c r="AA2144">
        <v>37.75</v>
      </c>
      <c r="AB2144">
        <v>34.79</v>
      </c>
      <c r="AE2144" s="41">
        <v>107.32999999999998</v>
      </c>
      <c r="AF2144">
        <v>1</v>
      </c>
      <c r="AG2144">
        <v>1</v>
      </c>
      <c r="AH2144">
        <v>1</v>
      </c>
      <c r="AI2144">
        <v>0</v>
      </c>
      <c r="AJ2144">
        <v>0</v>
      </c>
      <c r="AK2144" s="30">
        <f t="shared" si="217"/>
        <v>3</v>
      </c>
      <c r="AL2144" s="45">
        <v>4</v>
      </c>
      <c r="AM2144" s="32">
        <f t="shared" si="216"/>
        <v>1</v>
      </c>
      <c r="AN2144" s="33" t="str">
        <f t="shared" si="218"/>
        <v>MOROSO</v>
      </c>
      <c r="AO2144" s="33" t="str">
        <f t="shared" si="219"/>
        <v>1meses_pendientes</v>
      </c>
      <c r="AP2144" s="33">
        <f t="shared" si="220"/>
        <v>35</v>
      </c>
      <c r="AQ2144" s="31">
        <f t="shared" si="221"/>
        <v>20</v>
      </c>
    </row>
    <row r="2145" spans="2:43" x14ac:dyDescent="0.3">
      <c r="B2145" s="37">
        <v>46130</v>
      </c>
      <c r="C2145" t="s">
        <v>35</v>
      </c>
      <c r="D2145" t="s">
        <v>15329</v>
      </c>
      <c r="E2145" t="s">
        <v>15330</v>
      </c>
      <c r="F2145" t="s">
        <v>15331</v>
      </c>
      <c r="G2145" t="s">
        <v>15332</v>
      </c>
      <c r="H2145" t="s">
        <v>15333</v>
      </c>
      <c r="I2145" t="s">
        <v>38</v>
      </c>
      <c r="J2145" t="s">
        <v>38</v>
      </c>
      <c r="M2145" t="s">
        <v>15334</v>
      </c>
      <c r="N2145" t="s">
        <v>2841</v>
      </c>
      <c r="O2145" t="s">
        <v>2712</v>
      </c>
      <c r="P2145" t="s">
        <v>1402</v>
      </c>
      <c r="Q2145" t="s">
        <v>15335</v>
      </c>
      <c r="R2145" s="26">
        <v>2</v>
      </c>
      <c r="S2145" s="23">
        <v>364111220000</v>
      </c>
      <c r="T2145" t="s">
        <v>37</v>
      </c>
      <c r="U2145" t="s">
        <v>1404</v>
      </c>
      <c r="V2145" s="39">
        <v>46132</v>
      </c>
      <c r="W2145" s="41">
        <v>30</v>
      </c>
      <c r="X2145" s="26" t="s">
        <v>13368</v>
      </c>
      <c r="Z2145">
        <v>30.44</v>
      </c>
      <c r="AB2145">
        <v>60.88</v>
      </c>
      <c r="AE2145" s="41">
        <v>91.320000000000007</v>
      </c>
      <c r="AF2145">
        <v>1</v>
      </c>
      <c r="AG2145">
        <v>0</v>
      </c>
      <c r="AH2145">
        <v>1</v>
      </c>
      <c r="AI2145">
        <v>0</v>
      </c>
      <c r="AJ2145">
        <v>0</v>
      </c>
      <c r="AK2145" s="30">
        <f t="shared" si="217"/>
        <v>2</v>
      </c>
      <c r="AL2145" s="45">
        <v>4</v>
      </c>
      <c r="AM2145" s="32">
        <f t="shared" si="216"/>
        <v>2</v>
      </c>
      <c r="AN2145" s="33" t="str">
        <f t="shared" si="218"/>
        <v>MOROSO</v>
      </c>
      <c r="AO2145" s="33" t="str">
        <f t="shared" si="219"/>
        <v>2meses_pendientes</v>
      </c>
      <c r="AP2145" s="33">
        <f t="shared" si="220"/>
        <v>60</v>
      </c>
      <c r="AQ2145" s="31">
        <f t="shared" si="221"/>
        <v>20</v>
      </c>
    </row>
    <row r="2146" spans="2:43" x14ac:dyDescent="0.3">
      <c r="B2146" s="37">
        <v>46130</v>
      </c>
      <c r="C2146" t="s">
        <v>35</v>
      </c>
      <c r="D2146" t="s">
        <v>15336</v>
      </c>
      <c r="E2146" t="s">
        <v>15337</v>
      </c>
      <c r="F2146" t="s">
        <v>15338</v>
      </c>
      <c r="G2146" t="s">
        <v>15339</v>
      </c>
      <c r="H2146" t="s">
        <v>15340</v>
      </c>
      <c r="I2146" t="s">
        <v>38</v>
      </c>
      <c r="J2146" t="s">
        <v>38</v>
      </c>
      <c r="M2146" t="s">
        <v>15341</v>
      </c>
      <c r="N2146" t="s">
        <v>2841</v>
      </c>
      <c r="O2146" t="s">
        <v>2712</v>
      </c>
      <c r="P2146" t="s">
        <v>1402</v>
      </c>
      <c r="Q2146" t="s">
        <v>15342</v>
      </c>
      <c r="R2146" s="26">
        <v>2</v>
      </c>
      <c r="S2146" s="23">
        <v>159069260000</v>
      </c>
      <c r="T2146" t="s">
        <v>37</v>
      </c>
      <c r="U2146" t="s">
        <v>1772</v>
      </c>
      <c r="V2146" s="39">
        <v>46132</v>
      </c>
      <c r="W2146" s="41">
        <v>30</v>
      </c>
      <c r="X2146" s="26" t="s">
        <v>13368</v>
      </c>
      <c r="Z2146">
        <v>30.44</v>
      </c>
      <c r="AA2146">
        <v>30.44</v>
      </c>
      <c r="AE2146" s="41">
        <v>60.88</v>
      </c>
      <c r="AF2146">
        <v>1</v>
      </c>
      <c r="AG2146">
        <v>1</v>
      </c>
      <c r="AH2146">
        <v>0</v>
      </c>
      <c r="AI2146">
        <v>0</v>
      </c>
      <c r="AJ2146">
        <v>0</v>
      </c>
      <c r="AK2146" s="30">
        <f t="shared" si="217"/>
        <v>2</v>
      </c>
      <c r="AL2146" s="45">
        <v>4</v>
      </c>
      <c r="AM2146" s="32">
        <f t="shared" si="216"/>
        <v>2</v>
      </c>
      <c r="AN2146" s="33" t="str">
        <f t="shared" si="218"/>
        <v>MOROSO</v>
      </c>
      <c r="AO2146" s="33" t="str">
        <f t="shared" si="219"/>
        <v>2meses_pendientes</v>
      </c>
      <c r="AP2146" s="33">
        <f t="shared" si="220"/>
        <v>60</v>
      </c>
      <c r="AQ2146" s="31">
        <f t="shared" si="221"/>
        <v>20</v>
      </c>
    </row>
    <row r="2147" spans="2:43" x14ac:dyDescent="0.3">
      <c r="B2147" s="37">
        <v>46133</v>
      </c>
      <c r="C2147" t="s">
        <v>35</v>
      </c>
      <c r="D2147" t="s">
        <v>15343</v>
      </c>
      <c r="E2147" t="s">
        <v>15344</v>
      </c>
      <c r="F2147" t="s">
        <v>15345</v>
      </c>
      <c r="G2147" t="s">
        <v>15346</v>
      </c>
      <c r="H2147" t="s">
        <v>15347</v>
      </c>
      <c r="I2147" t="s">
        <v>38</v>
      </c>
      <c r="J2147" t="s">
        <v>38</v>
      </c>
      <c r="K2147" t="s">
        <v>468</v>
      </c>
      <c r="M2147" t="s">
        <v>15348</v>
      </c>
      <c r="N2147" t="s">
        <v>2841</v>
      </c>
      <c r="O2147" t="s">
        <v>2712</v>
      </c>
      <c r="P2147" t="s">
        <v>1402</v>
      </c>
      <c r="Q2147" t="s">
        <v>15349</v>
      </c>
      <c r="R2147" s="26">
        <v>2</v>
      </c>
      <c r="S2147" s="23">
        <v>363112960000</v>
      </c>
      <c r="T2147" t="s">
        <v>37</v>
      </c>
      <c r="U2147" t="s">
        <v>1772</v>
      </c>
      <c r="V2147" s="39">
        <v>46133</v>
      </c>
      <c r="W2147" s="41">
        <v>30</v>
      </c>
      <c r="X2147" s="26" t="s">
        <v>13368</v>
      </c>
      <c r="AE2147" s="41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 s="30">
        <f t="shared" si="217"/>
        <v>0</v>
      </c>
      <c r="AL2147" s="45">
        <v>4</v>
      </c>
      <c r="AM2147" s="32">
        <f t="shared" si="216"/>
        <v>4</v>
      </c>
      <c r="AN2147" s="33" t="str">
        <f t="shared" si="218"/>
        <v>NPN</v>
      </c>
      <c r="AO2147" s="33" t="str">
        <f t="shared" si="219"/>
        <v>4meses_pendientes</v>
      </c>
      <c r="AP2147" s="33">
        <f t="shared" si="220"/>
        <v>120</v>
      </c>
      <c r="AQ2147" s="31">
        <f t="shared" si="221"/>
        <v>21</v>
      </c>
    </row>
    <row r="2148" spans="2:43" x14ac:dyDescent="0.3">
      <c r="B2148" s="37">
        <v>46134</v>
      </c>
      <c r="C2148" t="s">
        <v>35</v>
      </c>
      <c r="D2148" t="s">
        <v>15350</v>
      </c>
      <c r="E2148" t="s">
        <v>15351</v>
      </c>
      <c r="F2148" t="s">
        <v>15352</v>
      </c>
      <c r="G2148" t="s">
        <v>15353</v>
      </c>
      <c r="H2148" t="s">
        <v>15354</v>
      </c>
      <c r="I2148" t="s">
        <v>38</v>
      </c>
      <c r="J2148" t="s">
        <v>38</v>
      </c>
      <c r="K2148" t="s">
        <v>869</v>
      </c>
      <c r="M2148" t="s">
        <v>15355</v>
      </c>
      <c r="N2148" t="s">
        <v>2841</v>
      </c>
      <c r="O2148" t="s">
        <v>2712</v>
      </c>
      <c r="P2148" t="s">
        <v>1402</v>
      </c>
      <c r="Q2148" t="s">
        <v>15356</v>
      </c>
      <c r="R2148" s="26">
        <v>2</v>
      </c>
      <c r="S2148" s="23">
        <v>369113700000</v>
      </c>
      <c r="T2148" t="s">
        <v>37</v>
      </c>
      <c r="U2148" t="s">
        <v>1772</v>
      </c>
      <c r="V2148" s="39">
        <v>46134</v>
      </c>
      <c r="W2148" s="41">
        <v>30</v>
      </c>
      <c r="X2148" s="26" t="s">
        <v>13368</v>
      </c>
      <c r="Z2148">
        <v>30.45</v>
      </c>
      <c r="AE2148" s="41">
        <v>30.45</v>
      </c>
      <c r="AF2148">
        <v>1</v>
      </c>
      <c r="AG2148">
        <v>0</v>
      </c>
      <c r="AH2148">
        <v>0</v>
      </c>
      <c r="AI2148">
        <v>0</v>
      </c>
      <c r="AJ2148">
        <v>0</v>
      </c>
      <c r="AK2148" s="30">
        <f t="shared" si="217"/>
        <v>1</v>
      </c>
      <c r="AL2148" s="45">
        <v>4</v>
      </c>
      <c r="AM2148" s="32">
        <f t="shared" si="216"/>
        <v>3</v>
      </c>
      <c r="AN2148" s="33" t="str">
        <f t="shared" si="218"/>
        <v>MOROSO</v>
      </c>
      <c r="AO2148" s="33" t="str">
        <f t="shared" si="219"/>
        <v>3meses_pendientes</v>
      </c>
      <c r="AP2148" s="33">
        <f t="shared" si="220"/>
        <v>90</v>
      </c>
      <c r="AQ2148" s="31">
        <f t="shared" si="221"/>
        <v>22</v>
      </c>
    </row>
    <row r="2149" spans="2:43" x14ac:dyDescent="0.3">
      <c r="B2149" s="37">
        <v>46140</v>
      </c>
      <c r="C2149" t="s">
        <v>35</v>
      </c>
      <c r="D2149" t="s">
        <v>15357</v>
      </c>
      <c r="E2149" t="s">
        <v>15358</v>
      </c>
      <c r="F2149" t="s">
        <v>15359</v>
      </c>
      <c r="G2149" t="s">
        <v>15360</v>
      </c>
      <c r="H2149" t="s">
        <v>15361</v>
      </c>
      <c r="I2149" t="s">
        <v>38</v>
      </c>
      <c r="J2149" t="s">
        <v>38</v>
      </c>
      <c r="K2149" t="s">
        <v>4677</v>
      </c>
      <c r="M2149" t="s">
        <v>15341</v>
      </c>
      <c r="N2149" t="s">
        <v>2841</v>
      </c>
      <c r="O2149" t="s">
        <v>2712</v>
      </c>
      <c r="P2149" t="s">
        <v>1402</v>
      </c>
      <c r="Q2149" t="s">
        <v>15362</v>
      </c>
      <c r="R2149" s="26">
        <v>2</v>
      </c>
      <c r="S2149" s="23">
        <v>804225990000</v>
      </c>
      <c r="T2149" t="s">
        <v>37</v>
      </c>
      <c r="U2149" t="s">
        <v>1404</v>
      </c>
      <c r="V2149" s="39">
        <v>46140</v>
      </c>
      <c r="W2149" s="41">
        <v>30</v>
      </c>
      <c r="X2149" s="26" t="s">
        <v>13368</v>
      </c>
      <c r="AA2149">
        <v>30.44</v>
      </c>
      <c r="AE2149" s="41">
        <v>30.44</v>
      </c>
      <c r="AF2149">
        <v>0</v>
      </c>
      <c r="AG2149">
        <v>1</v>
      </c>
      <c r="AH2149">
        <v>0</v>
      </c>
      <c r="AI2149">
        <v>0</v>
      </c>
      <c r="AJ2149">
        <v>0</v>
      </c>
      <c r="AK2149" s="30">
        <f t="shared" si="217"/>
        <v>1</v>
      </c>
      <c r="AL2149" s="45">
        <v>4</v>
      </c>
      <c r="AM2149" s="32">
        <f t="shared" si="216"/>
        <v>3</v>
      </c>
      <c r="AN2149" s="33" t="str">
        <f t="shared" si="218"/>
        <v>MOROSO</v>
      </c>
      <c r="AO2149" s="33" t="str">
        <f t="shared" si="219"/>
        <v>3meses_pendientes</v>
      </c>
      <c r="AP2149" s="33">
        <f t="shared" si="220"/>
        <v>90</v>
      </c>
      <c r="AQ2149" s="31">
        <f t="shared" si="221"/>
        <v>28</v>
      </c>
    </row>
    <row r="2150" spans="2:43" x14ac:dyDescent="0.3">
      <c r="B2150" s="37">
        <v>46116</v>
      </c>
      <c r="C2150" t="s">
        <v>35</v>
      </c>
      <c r="D2150" t="s">
        <v>15363</v>
      </c>
      <c r="E2150" t="s">
        <v>15364</v>
      </c>
      <c r="F2150" t="s">
        <v>1425</v>
      </c>
      <c r="G2150" t="s">
        <v>15365</v>
      </c>
      <c r="H2150" t="s">
        <v>15366</v>
      </c>
      <c r="I2150" t="s">
        <v>38</v>
      </c>
      <c r="J2150" t="s">
        <v>38</v>
      </c>
      <c r="K2150" t="s">
        <v>468</v>
      </c>
      <c r="L2150" t="s">
        <v>15367</v>
      </c>
      <c r="M2150" t="s">
        <v>2798</v>
      </c>
      <c r="N2150" t="s">
        <v>2958</v>
      </c>
      <c r="O2150" t="s">
        <v>2712</v>
      </c>
      <c r="P2150" t="s">
        <v>1402</v>
      </c>
      <c r="Q2150" t="s">
        <v>15368</v>
      </c>
      <c r="R2150" s="26">
        <v>3</v>
      </c>
      <c r="S2150" s="23">
        <v>367095450000</v>
      </c>
      <c r="T2150" t="s">
        <v>37</v>
      </c>
      <c r="U2150" t="s">
        <v>1404</v>
      </c>
      <c r="V2150" s="39">
        <v>46115</v>
      </c>
      <c r="W2150" s="41">
        <v>30</v>
      </c>
      <c r="X2150" s="26" t="s">
        <v>13368</v>
      </c>
      <c r="Y2150">
        <v>30.44</v>
      </c>
      <c r="Z2150">
        <v>50.09</v>
      </c>
      <c r="AA2150">
        <v>48.38</v>
      </c>
      <c r="AE2150" s="41">
        <v>128.91</v>
      </c>
      <c r="AF2150">
        <v>1</v>
      </c>
      <c r="AG2150">
        <v>1</v>
      </c>
      <c r="AH2150">
        <v>0</v>
      </c>
      <c r="AI2150">
        <v>0</v>
      </c>
      <c r="AJ2150">
        <v>0</v>
      </c>
      <c r="AK2150" s="30">
        <f t="shared" si="217"/>
        <v>2</v>
      </c>
      <c r="AL2150" s="45">
        <v>4</v>
      </c>
      <c r="AM2150" s="32">
        <f t="shared" si="216"/>
        <v>2</v>
      </c>
      <c r="AN2150" s="33" t="str">
        <f t="shared" si="218"/>
        <v>MOROSO</v>
      </c>
      <c r="AO2150" s="33" t="str">
        <f t="shared" si="219"/>
        <v>2meses_pendientes</v>
      </c>
      <c r="AP2150" s="33">
        <f t="shared" si="220"/>
        <v>60</v>
      </c>
      <c r="AQ2150" s="31">
        <f t="shared" si="221"/>
        <v>3</v>
      </c>
    </row>
    <row r="2151" spans="2:43" x14ac:dyDescent="0.3">
      <c r="B2151" s="37">
        <v>46121</v>
      </c>
      <c r="C2151" t="s">
        <v>35</v>
      </c>
      <c r="D2151" t="s">
        <v>15369</v>
      </c>
      <c r="E2151" t="s">
        <v>15370</v>
      </c>
      <c r="F2151" t="s">
        <v>1425</v>
      </c>
      <c r="G2151" t="s">
        <v>15371</v>
      </c>
      <c r="H2151" t="s">
        <v>15372</v>
      </c>
      <c r="I2151" t="s">
        <v>38</v>
      </c>
      <c r="J2151" t="s">
        <v>38</v>
      </c>
      <c r="K2151" t="s">
        <v>468</v>
      </c>
      <c r="L2151" t="s">
        <v>15373</v>
      </c>
      <c r="M2151" t="s">
        <v>2798</v>
      </c>
      <c r="N2151" t="s">
        <v>2958</v>
      </c>
      <c r="O2151" t="s">
        <v>2712</v>
      </c>
      <c r="P2151" t="s">
        <v>1402</v>
      </c>
      <c r="Q2151" t="s">
        <v>15374</v>
      </c>
      <c r="R2151" s="26">
        <v>2</v>
      </c>
      <c r="S2151" s="23">
        <v>367100250000</v>
      </c>
      <c r="T2151" t="s">
        <v>37</v>
      </c>
      <c r="U2151" t="s">
        <v>1772</v>
      </c>
      <c r="V2151" s="39">
        <v>46121</v>
      </c>
      <c r="W2151" s="41">
        <v>30</v>
      </c>
      <c r="X2151" s="26" t="s">
        <v>13368</v>
      </c>
      <c r="Z2151">
        <v>30.44</v>
      </c>
      <c r="AA2151">
        <v>37.299999999999997</v>
      </c>
      <c r="AB2151">
        <v>30</v>
      </c>
      <c r="AE2151" s="41">
        <v>97.74</v>
      </c>
      <c r="AF2151">
        <v>1</v>
      </c>
      <c r="AG2151">
        <v>1</v>
      </c>
      <c r="AH2151">
        <v>1</v>
      </c>
      <c r="AI2151">
        <v>0</v>
      </c>
      <c r="AJ2151">
        <v>0</v>
      </c>
      <c r="AK2151" s="30">
        <f t="shared" si="217"/>
        <v>3</v>
      </c>
      <c r="AL2151" s="45">
        <v>4</v>
      </c>
      <c r="AM2151" s="32">
        <f t="shared" si="216"/>
        <v>1</v>
      </c>
      <c r="AN2151" s="33" t="str">
        <f t="shared" si="218"/>
        <v>MOROSO</v>
      </c>
      <c r="AO2151" s="33" t="str">
        <f t="shared" si="219"/>
        <v>1meses_pendientes</v>
      </c>
      <c r="AP2151" s="33">
        <f t="shared" si="220"/>
        <v>30</v>
      </c>
      <c r="AQ2151" s="31">
        <f t="shared" si="221"/>
        <v>9</v>
      </c>
    </row>
    <row r="2152" spans="2:43" x14ac:dyDescent="0.3">
      <c r="B2152" s="37">
        <v>46122</v>
      </c>
      <c r="C2152" t="s">
        <v>35</v>
      </c>
      <c r="D2152" t="s">
        <v>15375</v>
      </c>
      <c r="E2152" t="s">
        <v>15376</v>
      </c>
      <c r="F2152" t="s">
        <v>1425</v>
      </c>
      <c r="G2152" t="s">
        <v>15377</v>
      </c>
      <c r="H2152" t="s">
        <v>15378</v>
      </c>
      <c r="I2152" t="s">
        <v>38</v>
      </c>
      <c r="J2152" t="s">
        <v>38</v>
      </c>
      <c r="K2152" t="s">
        <v>468</v>
      </c>
      <c r="L2152" t="s">
        <v>15379</v>
      </c>
      <c r="M2152" t="s">
        <v>2798</v>
      </c>
      <c r="N2152" t="s">
        <v>2958</v>
      </c>
      <c r="O2152" t="s">
        <v>2712</v>
      </c>
      <c r="P2152" t="s">
        <v>1402</v>
      </c>
      <c r="Q2152" t="s">
        <v>15380</v>
      </c>
      <c r="R2152" s="26">
        <v>2</v>
      </c>
      <c r="S2152" s="23">
        <v>368103510000</v>
      </c>
      <c r="T2152" t="s">
        <v>37</v>
      </c>
      <c r="U2152" t="s">
        <v>1404</v>
      </c>
      <c r="V2152" s="39">
        <v>46129</v>
      </c>
      <c r="W2152" s="41">
        <v>30</v>
      </c>
      <c r="X2152" s="26" t="s">
        <v>13368</v>
      </c>
      <c r="Z2152">
        <v>35</v>
      </c>
      <c r="AA2152">
        <v>35</v>
      </c>
      <c r="AB2152">
        <v>31.05</v>
      </c>
      <c r="AE2152" s="41">
        <v>101.05</v>
      </c>
      <c r="AF2152">
        <v>1</v>
      </c>
      <c r="AG2152">
        <v>1</v>
      </c>
      <c r="AH2152">
        <v>1</v>
      </c>
      <c r="AI2152">
        <v>0</v>
      </c>
      <c r="AJ2152">
        <v>0</v>
      </c>
      <c r="AK2152" s="30">
        <f t="shared" si="217"/>
        <v>3</v>
      </c>
      <c r="AL2152" s="45">
        <v>4</v>
      </c>
      <c r="AM2152" s="32">
        <f t="shared" si="216"/>
        <v>1</v>
      </c>
      <c r="AN2152" s="33" t="str">
        <f t="shared" si="218"/>
        <v>MOROSO</v>
      </c>
      <c r="AO2152" s="33" t="str">
        <f t="shared" si="219"/>
        <v>1meses_pendientes</v>
      </c>
      <c r="AP2152" s="33">
        <f t="shared" si="220"/>
        <v>30</v>
      </c>
      <c r="AQ2152" s="31">
        <f t="shared" si="221"/>
        <v>17</v>
      </c>
    </row>
    <row r="2153" spans="2:43" x14ac:dyDescent="0.3">
      <c r="B2153" s="37">
        <v>46122</v>
      </c>
      <c r="C2153" t="s">
        <v>35</v>
      </c>
      <c r="D2153" t="s">
        <v>15381</v>
      </c>
      <c r="E2153" t="s">
        <v>15382</v>
      </c>
      <c r="F2153" t="s">
        <v>1425</v>
      </c>
      <c r="G2153" t="s">
        <v>15383</v>
      </c>
      <c r="H2153" t="s">
        <v>15384</v>
      </c>
      <c r="I2153" t="s">
        <v>38</v>
      </c>
      <c r="J2153" t="s">
        <v>38</v>
      </c>
      <c r="K2153" t="s">
        <v>468</v>
      </c>
      <c r="L2153" t="s">
        <v>15385</v>
      </c>
      <c r="M2153" t="s">
        <v>2798</v>
      </c>
      <c r="N2153" t="s">
        <v>2958</v>
      </c>
      <c r="O2153" t="s">
        <v>2712</v>
      </c>
      <c r="P2153" t="s">
        <v>1402</v>
      </c>
      <c r="Q2153" t="s">
        <v>15386</v>
      </c>
      <c r="R2153" s="26">
        <v>2</v>
      </c>
      <c r="S2153" s="23">
        <v>364103510000</v>
      </c>
      <c r="T2153" t="s">
        <v>37</v>
      </c>
      <c r="U2153" t="s">
        <v>1772</v>
      </c>
      <c r="V2153" s="39">
        <v>46123</v>
      </c>
      <c r="W2153" s="41">
        <v>30</v>
      </c>
      <c r="X2153" s="26" t="s">
        <v>13368</v>
      </c>
      <c r="Z2153">
        <v>31</v>
      </c>
      <c r="AA2153">
        <v>61</v>
      </c>
      <c r="AE2153" s="41">
        <v>92</v>
      </c>
      <c r="AF2153">
        <v>1</v>
      </c>
      <c r="AG2153">
        <v>1</v>
      </c>
      <c r="AH2153">
        <v>0</v>
      </c>
      <c r="AI2153">
        <v>0</v>
      </c>
      <c r="AJ2153">
        <v>0</v>
      </c>
      <c r="AK2153" s="30">
        <f t="shared" si="217"/>
        <v>2</v>
      </c>
      <c r="AL2153" s="45">
        <v>4</v>
      </c>
      <c r="AM2153" s="32">
        <f t="shared" si="216"/>
        <v>2</v>
      </c>
      <c r="AN2153" s="33" t="str">
        <f t="shared" si="218"/>
        <v>MOROSO</v>
      </c>
      <c r="AO2153" s="33" t="str">
        <f t="shared" si="219"/>
        <v>2meses_pendientes</v>
      </c>
      <c r="AP2153" s="33">
        <f t="shared" si="220"/>
        <v>60</v>
      </c>
      <c r="AQ2153" s="31">
        <f t="shared" si="221"/>
        <v>11</v>
      </c>
    </row>
    <row r="2154" spans="2:43" x14ac:dyDescent="0.3">
      <c r="B2154" s="37">
        <v>46125</v>
      </c>
      <c r="C2154" t="s">
        <v>35</v>
      </c>
      <c r="D2154" t="s">
        <v>15387</v>
      </c>
      <c r="E2154" t="s">
        <v>15388</v>
      </c>
      <c r="F2154" t="s">
        <v>1425</v>
      </c>
      <c r="G2154" t="s">
        <v>15389</v>
      </c>
      <c r="H2154" t="s">
        <v>15390</v>
      </c>
      <c r="I2154" t="s">
        <v>38</v>
      </c>
      <c r="J2154" t="s">
        <v>38</v>
      </c>
      <c r="K2154" t="s">
        <v>468</v>
      </c>
      <c r="L2154" t="s">
        <v>15391</v>
      </c>
      <c r="M2154" t="s">
        <v>2798</v>
      </c>
      <c r="N2154" t="s">
        <v>2958</v>
      </c>
      <c r="O2154" t="s">
        <v>2712</v>
      </c>
      <c r="P2154" t="s">
        <v>1402</v>
      </c>
      <c r="Q2154" t="s">
        <v>15392</v>
      </c>
      <c r="R2154" s="26">
        <v>2</v>
      </c>
      <c r="S2154" s="23">
        <v>361105790000</v>
      </c>
      <c r="T2154" t="s">
        <v>37</v>
      </c>
      <c r="U2154" t="s">
        <v>1772</v>
      </c>
      <c r="V2154" s="39">
        <v>46128</v>
      </c>
      <c r="W2154" s="41">
        <v>30</v>
      </c>
      <c r="X2154" s="26" t="s">
        <v>13368</v>
      </c>
      <c r="AE2154" s="41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 s="30">
        <f t="shared" si="217"/>
        <v>0</v>
      </c>
      <c r="AL2154" s="45">
        <v>4</v>
      </c>
      <c r="AM2154" s="32">
        <f t="shared" si="216"/>
        <v>4</v>
      </c>
      <c r="AN2154" s="33" t="str">
        <f t="shared" si="218"/>
        <v>NPN</v>
      </c>
      <c r="AO2154" s="33" t="str">
        <f t="shared" si="219"/>
        <v>4meses_pendientes</v>
      </c>
      <c r="AP2154" s="33">
        <f t="shared" si="220"/>
        <v>120</v>
      </c>
      <c r="AQ2154" s="31">
        <f t="shared" si="221"/>
        <v>16</v>
      </c>
    </row>
    <row r="2155" spans="2:43" x14ac:dyDescent="0.3">
      <c r="B2155" s="37">
        <v>46126</v>
      </c>
      <c r="C2155" t="s">
        <v>35</v>
      </c>
      <c r="D2155" t="s">
        <v>15393</v>
      </c>
      <c r="E2155" t="s">
        <v>15394</v>
      </c>
      <c r="F2155" t="s">
        <v>1425</v>
      </c>
      <c r="G2155" t="s">
        <v>15395</v>
      </c>
      <c r="H2155" t="s">
        <v>15396</v>
      </c>
      <c r="I2155" t="s">
        <v>38</v>
      </c>
      <c r="J2155" t="s">
        <v>38</v>
      </c>
      <c r="K2155" t="s">
        <v>468</v>
      </c>
      <c r="L2155" t="s">
        <v>15397</v>
      </c>
      <c r="M2155" t="s">
        <v>2798</v>
      </c>
      <c r="N2155" t="s">
        <v>2958</v>
      </c>
      <c r="O2155" t="s">
        <v>2712</v>
      </c>
      <c r="P2155" t="s">
        <v>1402</v>
      </c>
      <c r="Q2155" t="s">
        <v>15398</v>
      </c>
      <c r="R2155" s="26">
        <v>3</v>
      </c>
      <c r="S2155" s="23">
        <v>369107080000</v>
      </c>
      <c r="T2155" t="s">
        <v>37</v>
      </c>
      <c r="U2155" t="s">
        <v>1772</v>
      </c>
      <c r="V2155" s="39">
        <v>46130</v>
      </c>
      <c r="W2155" s="41">
        <v>35</v>
      </c>
      <c r="X2155" s="26" t="s">
        <v>13368</v>
      </c>
      <c r="AB2155">
        <v>36.93</v>
      </c>
      <c r="AE2155" s="41">
        <v>36.93</v>
      </c>
      <c r="AF2155">
        <v>0</v>
      </c>
      <c r="AG2155">
        <v>0</v>
      </c>
      <c r="AH2155">
        <v>1</v>
      </c>
      <c r="AI2155">
        <v>0</v>
      </c>
      <c r="AJ2155">
        <v>0</v>
      </c>
      <c r="AK2155" s="30">
        <f t="shared" si="217"/>
        <v>1</v>
      </c>
      <c r="AL2155" s="45">
        <v>4</v>
      </c>
      <c r="AM2155" s="32">
        <f t="shared" si="216"/>
        <v>3</v>
      </c>
      <c r="AN2155" s="33" t="str">
        <f t="shared" si="218"/>
        <v>MOROSO</v>
      </c>
      <c r="AO2155" s="33" t="str">
        <f t="shared" si="219"/>
        <v>3meses_pendientes</v>
      </c>
      <c r="AP2155" s="33">
        <f t="shared" si="220"/>
        <v>105</v>
      </c>
      <c r="AQ2155" s="31">
        <f t="shared" si="221"/>
        <v>18</v>
      </c>
    </row>
    <row r="2156" spans="2:43" x14ac:dyDescent="0.3">
      <c r="B2156" s="37">
        <v>46128</v>
      </c>
      <c r="C2156" t="s">
        <v>35</v>
      </c>
      <c r="D2156" t="s">
        <v>15399</v>
      </c>
      <c r="E2156" t="s">
        <v>15400</v>
      </c>
      <c r="F2156" t="s">
        <v>1425</v>
      </c>
      <c r="G2156" t="s">
        <v>15401</v>
      </c>
      <c r="H2156" t="s">
        <v>15402</v>
      </c>
      <c r="I2156" t="s">
        <v>38</v>
      </c>
      <c r="J2156" t="s">
        <v>38</v>
      </c>
      <c r="K2156" t="s">
        <v>468</v>
      </c>
      <c r="L2156" t="s">
        <v>15321</v>
      </c>
      <c r="M2156" t="s">
        <v>2798</v>
      </c>
      <c r="N2156" t="s">
        <v>2958</v>
      </c>
      <c r="O2156" t="s">
        <v>2712</v>
      </c>
      <c r="P2156" t="s">
        <v>1402</v>
      </c>
      <c r="Q2156" t="s">
        <v>15403</v>
      </c>
      <c r="R2156" s="26">
        <v>2</v>
      </c>
      <c r="S2156" s="23">
        <v>366108790000</v>
      </c>
      <c r="T2156" t="s">
        <v>37</v>
      </c>
      <c r="U2156" t="s">
        <v>1404</v>
      </c>
      <c r="V2156" s="39">
        <v>46129</v>
      </c>
      <c r="W2156" s="41">
        <v>30</v>
      </c>
      <c r="X2156" s="26" t="s">
        <v>13368</v>
      </c>
      <c r="Z2156">
        <v>30.44</v>
      </c>
      <c r="AA2156">
        <v>30.44</v>
      </c>
      <c r="AB2156">
        <v>30.77</v>
      </c>
      <c r="AE2156" s="41">
        <v>91.65</v>
      </c>
      <c r="AF2156">
        <v>1</v>
      </c>
      <c r="AG2156">
        <v>1</v>
      </c>
      <c r="AH2156">
        <v>1</v>
      </c>
      <c r="AI2156">
        <v>0</v>
      </c>
      <c r="AJ2156">
        <v>0</v>
      </c>
      <c r="AK2156" s="30">
        <f t="shared" si="217"/>
        <v>3</v>
      </c>
      <c r="AL2156" s="45">
        <v>4</v>
      </c>
      <c r="AM2156" s="32">
        <f t="shared" si="216"/>
        <v>1</v>
      </c>
      <c r="AN2156" s="33" t="str">
        <f t="shared" si="218"/>
        <v>MOROSO</v>
      </c>
      <c r="AO2156" s="33" t="str">
        <f t="shared" si="219"/>
        <v>1meses_pendientes</v>
      </c>
      <c r="AP2156" s="33">
        <f t="shared" si="220"/>
        <v>30</v>
      </c>
      <c r="AQ2156" s="31">
        <f t="shared" si="221"/>
        <v>17</v>
      </c>
    </row>
    <row r="2157" spans="2:43" x14ac:dyDescent="0.3">
      <c r="B2157" s="37">
        <v>46138</v>
      </c>
      <c r="C2157" t="s">
        <v>35</v>
      </c>
      <c r="D2157" t="s">
        <v>15404</v>
      </c>
      <c r="E2157" t="s">
        <v>15405</v>
      </c>
      <c r="F2157" t="s">
        <v>1425</v>
      </c>
      <c r="G2157" t="s">
        <v>15406</v>
      </c>
      <c r="H2157" t="s">
        <v>15407</v>
      </c>
      <c r="I2157" t="s">
        <v>38</v>
      </c>
      <c r="J2157" t="s">
        <v>38</v>
      </c>
      <c r="K2157" t="s">
        <v>468</v>
      </c>
      <c r="L2157" t="s">
        <v>15408</v>
      </c>
      <c r="M2157" t="s">
        <v>2798</v>
      </c>
      <c r="N2157" t="s">
        <v>15409</v>
      </c>
      <c r="O2157" t="s">
        <v>2712</v>
      </c>
      <c r="P2157" t="s">
        <v>1402</v>
      </c>
      <c r="Q2157" t="s">
        <v>15410</v>
      </c>
      <c r="R2157" s="26">
        <v>3</v>
      </c>
      <c r="S2157" s="23">
        <v>324111920000</v>
      </c>
      <c r="T2157" t="s">
        <v>37</v>
      </c>
      <c r="U2157" t="s">
        <v>1404</v>
      </c>
      <c r="V2157" s="39">
        <v>46139</v>
      </c>
      <c r="W2157" s="41">
        <v>34.35</v>
      </c>
      <c r="X2157" s="26" t="s">
        <v>13368</v>
      </c>
      <c r="Z2157">
        <v>35.96</v>
      </c>
      <c r="AA2157">
        <v>35.96</v>
      </c>
      <c r="AE2157" s="41">
        <v>71.92</v>
      </c>
      <c r="AF2157">
        <v>1</v>
      </c>
      <c r="AG2157">
        <v>1</v>
      </c>
      <c r="AH2157">
        <v>0</v>
      </c>
      <c r="AI2157">
        <v>0</v>
      </c>
      <c r="AJ2157">
        <v>0</v>
      </c>
      <c r="AK2157" s="30">
        <f t="shared" si="217"/>
        <v>2</v>
      </c>
      <c r="AL2157" s="45">
        <v>4</v>
      </c>
      <c r="AM2157" s="32">
        <f t="shared" si="216"/>
        <v>2</v>
      </c>
      <c r="AN2157" s="33" t="str">
        <f t="shared" si="218"/>
        <v>MOROSO</v>
      </c>
      <c r="AO2157" s="33" t="str">
        <f t="shared" si="219"/>
        <v>2meses_pendientes</v>
      </c>
      <c r="AP2157" s="33">
        <f t="shared" si="220"/>
        <v>68.7</v>
      </c>
      <c r="AQ2157" s="31">
        <f t="shared" si="221"/>
        <v>27</v>
      </c>
    </row>
    <row r="2158" spans="2:43" x14ac:dyDescent="0.3">
      <c r="B2158" s="37">
        <v>46140</v>
      </c>
      <c r="C2158" t="s">
        <v>35</v>
      </c>
      <c r="D2158" t="s">
        <v>15411</v>
      </c>
      <c r="E2158" t="s">
        <v>15412</v>
      </c>
      <c r="F2158" t="s">
        <v>1425</v>
      </c>
      <c r="G2158" t="s">
        <v>15413</v>
      </c>
      <c r="H2158" t="s">
        <v>15414</v>
      </c>
      <c r="I2158" t="s">
        <v>38</v>
      </c>
      <c r="J2158" t="s">
        <v>38</v>
      </c>
      <c r="K2158" t="s">
        <v>468</v>
      </c>
      <c r="L2158" t="s">
        <v>15415</v>
      </c>
      <c r="M2158" t="s">
        <v>2798</v>
      </c>
      <c r="N2158" t="s">
        <v>15409</v>
      </c>
      <c r="O2158" t="s">
        <v>2712</v>
      </c>
      <c r="P2158" t="s">
        <v>1402</v>
      </c>
      <c r="Q2158" t="s">
        <v>15416</v>
      </c>
      <c r="R2158" s="26">
        <v>2</v>
      </c>
      <c r="S2158" s="23">
        <v>364119930000</v>
      </c>
      <c r="T2158" t="s">
        <v>37</v>
      </c>
      <c r="U2158" t="s">
        <v>1772</v>
      </c>
      <c r="V2158" s="39">
        <v>46140</v>
      </c>
      <c r="W2158" s="41">
        <v>30</v>
      </c>
      <c r="X2158" s="26" t="s">
        <v>13368</v>
      </c>
      <c r="Z2158">
        <v>30.44</v>
      </c>
      <c r="AA2158">
        <v>30.44</v>
      </c>
      <c r="AE2158" s="41">
        <v>60.88</v>
      </c>
      <c r="AF2158">
        <v>1</v>
      </c>
      <c r="AG2158">
        <v>1</v>
      </c>
      <c r="AH2158">
        <v>0</v>
      </c>
      <c r="AI2158">
        <v>0</v>
      </c>
      <c r="AJ2158">
        <v>0</v>
      </c>
      <c r="AK2158" s="30">
        <f t="shared" si="217"/>
        <v>2</v>
      </c>
      <c r="AL2158" s="45">
        <v>4</v>
      </c>
      <c r="AM2158" s="32">
        <f t="shared" si="216"/>
        <v>2</v>
      </c>
      <c r="AN2158" s="33" t="str">
        <f t="shared" si="218"/>
        <v>MOROSO</v>
      </c>
      <c r="AO2158" s="33" t="str">
        <f t="shared" si="219"/>
        <v>2meses_pendientes</v>
      </c>
      <c r="AP2158" s="33">
        <f t="shared" si="220"/>
        <v>60</v>
      </c>
      <c r="AQ2158" s="31">
        <f t="shared" si="221"/>
        <v>28</v>
      </c>
    </row>
    <row r="2159" spans="2:43" x14ac:dyDescent="0.3">
      <c r="B2159" s="37">
        <v>46116</v>
      </c>
      <c r="C2159" t="s">
        <v>35</v>
      </c>
      <c r="D2159" t="s">
        <v>15417</v>
      </c>
      <c r="E2159" t="s">
        <v>15418</v>
      </c>
      <c r="F2159" t="s">
        <v>1425</v>
      </c>
      <c r="G2159" t="s">
        <v>15419</v>
      </c>
      <c r="H2159" t="s">
        <v>15420</v>
      </c>
      <c r="I2159" t="s">
        <v>38</v>
      </c>
      <c r="J2159" t="s">
        <v>38</v>
      </c>
      <c r="K2159" t="s">
        <v>468</v>
      </c>
      <c r="L2159" t="s">
        <v>15421</v>
      </c>
      <c r="M2159" t="s">
        <v>2798</v>
      </c>
      <c r="N2159" t="s">
        <v>3048</v>
      </c>
      <c r="O2159" t="s">
        <v>2712</v>
      </c>
      <c r="P2159" t="s">
        <v>1402</v>
      </c>
      <c r="Q2159" t="s">
        <v>15422</v>
      </c>
      <c r="R2159" s="26">
        <v>3</v>
      </c>
      <c r="S2159" s="23">
        <v>362097050000</v>
      </c>
      <c r="T2159" t="s">
        <v>37</v>
      </c>
      <c r="U2159" t="s">
        <v>1404</v>
      </c>
      <c r="V2159" s="39">
        <v>46119</v>
      </c>
      <c r="W2159" s="41">
        <v>34</v>
      </c>
      <c r="X2159" s="26" t="s">
        <v>13368</v>
      </c>
      <c r="AE2159" s="41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 s="30">
        <f t="shared" si="217"/>
        <v>0</v>
      </c>
      <c r="AL2159" s="45">
        <v>4</v>
      </c>
      <c r="AM2159" s="32">
        <f t="shared" si="216"/>
        <v>4</v>
      </c>
      <c r="AN2159" s="33" t="str">
        <f t="shared" si="218"/>
        <v>NPN</v>
      </c>
      <c r="AO2159" s="33" t="str">
        <f t="shared" si="219"/>
        <v>4meses_pendientes</v>
      </c>
      <c r="AP2159" s="33">
        <f t="shared" si="220"/>
        <v>136</v>
      </c>
      <c r="AQ2159" s="31">
        <f t="shared" si="221"/>
        <v>7</v>
      </c>
    </row>
    <row r="2160" spans="2:43" x14ac:dyDescent="0.3">
      <c r="B2160" s="37">
        <v>46121</v>
      </c>
      <c r="C2160" t="s">
        <v>35</v>
      </c>
      <c r="D2160" t="s">
        <v>15423</v>
      </c>
      <c r="E2160" t="s">
        <v>15424</v>
      </c>
      <c r="F2160" t="s">
        <v>1425</v>
      </c>
      <c r="G2160" t="s">
        <v>15425</v>
      </c>
      <c r="H2160" t="s">
        <v>15426</v>
      </c>
      <c r="I2160" t="s">
        <v>38</v>
      </c>
      <c r="J2160" t="s">
        <v>38</v>
      </c>
      <c r="K2160" t="s">
        <v>468</v>
      </c>
      <c r="L2160" t="s">
        <v>15427</v>
      </c>
      <c r="M2160" t="s">
        <v>2798</v>
      </c>
      <c r="N2160" t="s">
        <v>3048</v>
      </c>
      <c r="O2160" t="s">
        <v>2712</v>
      </c>
      <c r="P2160" t="s">
        <v>1402</v>
      </c>
      <c r="Q2160" t="s">
        <v>15428</v>
      </c>
      <c r="R2160" s="26">
        <v>3</v>
      </c>
      <c r="S2160" s="23">
        <v>362101270000</v>
      </c>
      <c r="T2160" t="s">
        <v>37</v>
      </c>
      <c r="U2160" t="s">
        <v>1772</v>
      </c>
      <c r="V2160" s="39">
        <v>46130</v>
      </c>
      <c r="W2160" s="41">
        <v>34</v>
      </c>
      <c r="X2160" s="26" t="s">
        <v>13368</v>
      </c>
      <c r="Y2160">
        <v>35.86</v>
      </c>
      <c r="AE2160" s="41">
        <v>35.86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 s="30">
        <f t="shared" si="217"/>
        <v>0</v>
      </c>
      <c r="AL2160" s="45">
        <v>4</v>
      </c>
      <c r="AM2160" s="32">
        <f t="shared" si="216"/>
        <v>4</v>
      </c>
      <c r="AN2160" s="33" t="str">
        <f t="shared" si="218"/>
        <v>NPN</v>
      </c>
      <c r="AO2160" s="33" t="str">
        <f t="shared" si="219"/>
        <v>4meses_pendientes</v>
      </c>
      <c r="AP2160" s="33">
        <f t="shared" si="220"/>
        <v>136</v>
      </c>
      <c r="AQ2160" s="31">
        <f t="shared" si="221"/>
        <v>18</v>
      </c>
    </row>
    <row r="2161" spans="2:43" x14ac:dyDescent="0.3">
      <c r="B2161" s="37">
        <v>46122</v>
      </c>
      <c r="C2161" t="s">
        <v>35</v>
      </c>
      <c r="D2161" t="s">
        <v>15429</v>
      </c>
      <c r="E2161" t="s">
        <v>15430</v>
      </c>
      <c r="F2161" t="s">
        <v>1425</v>
      </c>
      <c r="G2161" t="s">
        <v>15431</v>
      </c>
      <c r="H2161" t="s">
        <v>15432</v>
      </c>
      <c r="I2161" t="s">
        <v>38</v>
      </c>
      <c r="J2161" t="s">
        <v>38</v>
      </c>
      <c r="K2161" t="s">
        <v>468</v>
      </c>
      <c r="L2161" t="s">
        <v>15433</v>
      </c>
      <c r="M2161" t="s">
        <v>2798</v>
      </c>
      <c r="N2161" t="s">
        <v>3048</v>
      </c>
      <c r="O2161" t="s">
        <v>2712</v>
      </c>
      <c r="P2161" t="s">
        <v>1402</v>
      </c>
      <c r="Q2161" t="s">
        <v>15434</v>
      </c>
      <c r="R2161" s="26">
        <v>3</v>
      </c>
      <c r="S2161" s="23">
        <v>361103440000</v>
      </c>
      <c r="T2161" t="s">
        <v>37</v>
      </c>
      <c r="U2161" t="s">
        <v>1772</v>
      </c>
      <c r="V2161" s="39">
        <v>46123</v>
      </c>
      <c r="W2161" s="41">
        <v>30</v>
      </c>
      <c r="X2161" s="26" t="s">
        <v>13368</v>
      </c>
      <c r="Z2161">
        <v>30.44</v>
      </c>
      <c r="AA2161">
        <v>30.44</v>
      </c>
      <c r="AE2161" s="41">
        <v>60.88</v>
      </c>
      <c r="AF2161">
        <v>1</v>
      </c>
      <c r="AG2161">
        <v>1</v>
      </c>
      <c r="AH2161">
        <v>0</v>
      </c>
      <c r="AI2161">
        <v>0</v>
      </c>
      <c r="AJ2161">
        <v>0</v>
      </c>
      <c r="AK2161" s="30">
        <f t="shared" si="217"/>
        <v>2</v>
      </c>
      <c r="AL2161" s="45">
        <v>4</v>
      </c>
      <c r="AM2161" s="32">
        <f t="shared" si="216"/>
        <v>2</v>
      </c>
      <c r="AN2161" s="33" t="str">
        <f t="shared" si="218"/>
        <v>MOROSO</v>
      </c>
      <c r="AO2161" s="33" t="str">
        <f t="shared" si="219"/>
        <v>2meses_pendientes</v>
      </c>
      <c r="AP2161" s="33">
        <f t="shared" si="220"/>
        <v>60</v>
      </c>
      <c r="AQ2161" s="31">
        <f t="shared" si="221"/>
        <v>11</v>
      </c>
    </row>
    <row r="2162" spans="2:43" x14ac:dyDescent="0.3">
      <c r="B2162" s="37">
        <v>46123</v>
      </c>
      <c r="C2162" t="s">
        <v>35</v>
      </c>
      <c r="D2162" t="s">
        <v>15435</v>
      </c>
      <c r="E2162" t="s">
        <v>15436</v>
      </c>
      <c r="F2162" t="s">
        <v>15437</v>
      </c>
      <c r="G2162" t="s">
        <v>15438</v>
      </c>
      <c r="H2162" t="s">
        <v>15432</v>
      </c>
      <c r="I2162" t="s">
        <v>38</v>
      </c>
      <c r="J2162" t="s">
        <v>38</v>
      </c>
      <c r="K2162" t="s">
        <v>468</v>
      </c>
      <c r="L2162" t="s">
        <v>15439</v>
      </c>
      <c r="M2162" t="s">
        <v>2798</v>
      </c>
      <c r="N2162" t="s">
        <v>3048</v>
      </c>
      <c r="O2162" t="s">
        <v>2712</v>
      </c>
      <c r="P2162" t="s">
        <v>1402</v>
      </c>
      <c r="Q2162" t="s">
        <v>15440</v>
      </c>
      <c r="R2162" s="26">
        <v>2</v>
      </c>
      <c r="S2162" s="23">
        <v>368104380000</v>
      </c>
      <c r="T2162" t="s">
        <v>37</v>
      </c>
      <c r="U2162" t="s">
        <v>1404</v>
      </c>
      <c r="V2162" s="39">
        <v>46123</v>
      </c>
      <c r="W2162" s="41">
        <v>30</v>
      </c>
      <c r="X2162" s="26" t="s">
        <v>13368</v>
      </c>
      <c r="Y2162">
        <v>30.44</v>
      </c>
      <c r="Z2162">
        <v>30.44</v>
      </c>
      <c r="AA2162">
        <v>30.44</v>
      </c>
      <c r="AE2162" s="41">
        <v>91.320000000000007</v>
      </c>
      <c r="AF2162">
        <v>1</v>
      </c>
      <c r="AG2162">
        <v>1</v>
      </c>
      <c r="AH2162">
        <v>0</v>
      </c>
      <c r="AI2162">
        <v>0</v>
      </c>
      <c r="AJ2162">
        <v>0</v>
      </c>
      <c r="AK2162" s="30">
        <f t="shared" si="217"/>
        <v>2</v>
      </c>
      <c r="AL2162" s="45">
        <v>4</v>
      </c>
      <c r="AM2162" s="32">
        <f t="shared" si="216"/>
        <v>2</v>
      </c>
      <c r="AN2162" s="33" t="str">
        <f t="shared" si="218"/>
        <v>MOROSO</v>
      </c>
      <c r="AO2162" s="33" t="str">
        <f t="shared" si="219"/>
        <v>2meses_pendientes</v>
      </c>
      <c r="AP2162" s="33">
        <f t="shared" si="220"/>
        <v>60</v>
      </c>
      <c r="AQ2162" s="31">
        <f t="shared" si="221"/>
        <v>11</v>
      </c>
    </row>
    <row r="2163" spans="2:43" x14ac:dyDescent="0.3">
      <c r="B2163" s="37">
        <v>46125</v>
      </c>
      <c r="C2163" t="s">
        <v>35</v>
      </c>
      <c r="D2163" t="s">
        <v>15441</v>
      </c>
      <c r="E2163" t="s">
        <v>15442</v>
      </c>
      <c r="F2163" t="s">
        <v>1425</v>
      </c>
      <c r="G2163" t="s">
        <v>15443</v>
      </c>
      <c r="H2163" t="s">
        <v>15444</v>
      </c>
      <c r="I2163" t="s">
        <v>38</v>
      </c>
      <c r="J2163" t="s">
        <v>38</v>
      </c>
      <c r="K2163" t="s">
        <v>468</v>
      </c>
      <c r="L2163" t="s">
        <v>15445</v>
      </c>
      <c r="M2163" t="s">
        <v>2798</v>
      </c>
      <c r="N2163" t="s">
        <v>3048</v>
      </c>
      <c r="O2163" t="s">
        <v>2712</v>
      </c>
      <c r="P2163" t="s">
        <v>1402</v>
      </c>
      <c r="Q2163" t="s">
        <v>15446</v>
      </c>
      <c r="R2163" s="26">
        <v>3</v>
      </c>
      <c r="S2163" s="23">
        <v>368105990000</v>
      </c>
      <c r="T2163" t="s">
        <v>37</v>
      </c>
      <c r="U2163" t="s">
        <v>1404</v>
      </c>
      <c r="V2163" s="39">
        <v>46126</v>
      </c>
      <c r="W2163" s="41">
        <v>45</v>
      </c>
      <c r="X2163" s="26" t="s">
        <v>13368</v>
      </c>
      <c r="Y2163">
        <v>46.73</v>
      </c>
      <c r="AA2163">
        <v>46.73</v>
      </c>
      <c r="AB2163">
        <v>46.73</v>
      </c>
      <c r="AE2163" s="41">
        <v>140.19</v>
      </c>
      <c r="AF2163">
        <v>0</v>
      </c>
      <c r="AG2163">
        <v>1</v>
      </c>
      <c r="AH2163">
        <v>1</v>
      </c>
      <c r="AI2163">
        <v>0</v>
      </c>
      <c r="AJ2163">
        <v>0</v>
      </c>
      <c r="AK2163" s="30">
        <f t="shared" si="217"/>
        <v>2</v>
      </c>
      <c r="AL2163" s="45">
        <v>4</v>
      </c>
      <c r="AM2163" s="32">
        <f t="shared" si="216"/>
        <v>2</v>
      </c>
      <c r="AN2163" s="33" t="str">
        <f t="shared" si="218"/>
        <v>MOROSO</v>
      </c>
      <c r="AO2163" s="33" t="str">
        <f t="shared" si="219"/>
        <v>2meses_pendientes</v>
      </c>
      <c r="AP2163" s="33">
        <f t="shared" si="220"/>
        <v>90</v>
      </c>
      <c r="AQ2163" s="31">
        <f t="shared" si="221"/>
        <v>14</v>
      </c>
    </row>
    <row r="2164" spans="2:43" x14ac:dyDescent="0.3">
      <c r="B2164" s="37">
        <v>46126</v>
      </c>
      <c r="C2164" t="s">
        <v>35</v>
      </c>
      <c r="D2164" t="s">
        <v>15447</v>
      </c>
      <c r="E2164" t="s">
        <v>15448</v>
      </c>
      <c r="F2164" t="s">
        <v>1425</v>
      </c>
      <c r="G2164" t="s">
        <v>15449</v>
      </c>
      <c r="H2164" t="s">
        <v>15450</v>
      </c>
      <c r="I2164" t="s">
        <v>38</v>
      </c>
      <c r="J2164" t="s">
        <v>38</v>
      </c>
      <c r="K2164" t="s">
        <v>468</v>
      </c>
      <c r="L2164" t="s">
        <v>15451</v>
      </c>
      <c r="M2164" t="s">
        <v>2798</v>
      </c>
      <c r="N2164" t="s">
        <v>3048</v>
      </c>
      <c r="O2164" t="s">
        <v>2712</v>
      </c>
      <c r="P2164" t="s">
        <v>1402</v>
      </c>
      <c r="Q2164" t="s">
        <v>15452</v>
      </c>
      <c r="R2164" s="26">
        <v>2</v>
      </c>
      <c r="S2164" s="23">
        <v>368107040000</v>
      </c>
      <c r="T2164" t="s">
        <v>37</v>
      </c>
      <c r="U2164" t="s">
        <v>1772</v>
      </c>
      <c r="V2164" s="39">
        <v>46127</v>
      </c>
      <c r="W2164" s="41">
        <v>30</v>
      </c>
      <c r="X2164" s="26" t="s">
        <v>13368</v>
      </c>
      <c r="Z2164">
        <v>24.7</v>
      </c>
      <c r="AA2164">
        <v>30.44</v>
      </c>
      <c r="AB2164">
        <v>30.44</v>
      </c>
      <c r="AE2164" s="41">
        <v>85.58</v>
      </c>
      <c r="AF2164">
        <v>1</v>
      </c>
      <c r="AG2164">
        <v>1</v>
      </c>
      <c r="AH2164">
        <v>1</v>
      </c>
      <c r="AI2164">
        <v>0</v>
      </c>
      <c r="AJ2164">
        <v>0</v>
      </c>
      <c r="AK2164" s="30">
        <f t="shared" si="217"/>
        <v>3</v>
      </c>
      <c r="AL2164" s="45">
        <v>4</v>
      </c>
      <c r="AM2164" s="32">
        <f t="shared" si="216"/>
        <v>1</v>
      </c>
      <c r="AN2164" s="33" t="str">
        <f t="shared" si="218"/>
        <v>MOROSO</v>
      </c>
      <c r="AO2164" s="33" t="str">
        <f t="shared" si="219"/>
        <v>1meses_pendientes</v>
      </c>
      <c r="AP2164" s="33">
        <f t="shared" si="220"/>
        <v>30</v>
      </c>
      <c r="AQ2164" s="31">
        <f t="shared" si="221"/>
        <v>15</v>
      </c>
    </row>
    <row r="2165" spans="2:43" x14ac:dyDescent="0.3">
      <c r="B2165" s="37">
        <v>46126</v>
      </c>
      <c r="C2165" t="s">
        <v>35</v>
      </c>
      <c r="D2165" t="s">
        <v>15453</v>
      </c>
      <c r="E2165" t="s">
        <v>15454</v>
      </c>
      <c r="F2165" t="s">
        <v>1425</v>
      </c>
      <c r="G2165" t="s">
        <v>15455</v>
      </c>
      <c r="H2165" t="s">
        <v>15378</v>
      </c>
      <c r="I2165" t="s">
        <v>38</v>
      </c>
      <c r="J2165" t="s">
        <v>38</v>
      </c>
      <c r="K2165" t="s">
        <v>468</v>
      </c>
      <c r="L2165" t="s">
        <v>15456</v>
      </c>
      <c r="M2165" t="s">
        <v>2798</v>
      </c>
      <c r="N2165" t="s">
        <v>3048</v>
      </c>
      <c r="O2165" t="s">
        <v>2712</v>
      </c>
      <c r="P2165" t="s">
        <v>1402</v>
      </c>
      <c r="Q2165" t="s">
        <v>15457</v>
      </c>
      <c r="R2165" s="26">
        <v>3</v>
      </c>
      <c r="S2165" s="23">
        <v>369107060000</v>
      </c>
      <c r="T2165" t="s">
        <v>37</v>
      </c>
      <c r="U2165" t="s">
        <v>1772</v>
      </c>
      <c r="V2165" s="39">
        <v>46127</v>
      </c>
      <c r="W2165" s="41">
        <v>30</v>
      </c>
      <c r="X2165" s="26" t="s">
        <v>13368</v>
      </c>
      <c r="Z2165">
        <v>30.62</v>
      </c>
      <c r="AE2165" s="41">
        <v>30.62</v>
      </c>
      <c r="AF2165">
        <v>1</v>
      </c>
      <c r="AG2165">
        <v>0</v>
      </c>
      <c r="AH2165">
        <v>0</v>
      </c>
      <c r="AI2165">
        <v>0</v>
      </c>
      <c r="AJ2165">
        <v>0</v>
      </c>
      <c r="AK2165" s="30">
        <f t="shared" si="217"/>
        <v>1</v>
      </c>
      <c r="AL2165" s="45">
        <v>4</v>
      </c>
      <c r="AM2165" s="32">
        <f t="shared" si="216"/>
        <v>3</v>
      </c>
      <c r="AN2165" s="33" t="str">
        <f t="shared" si="218"/>
        <v>MOROSO</v>
      </c>
      <c r="AO2165" s="33" t="str">
        <f t="shared" si="219"/>
        <v>3meses_pendientes</v>
      </c>
      <c r="AP2165" s="33">
        <f t="shared" si="220"/>
        <v>90</v>
      </c>
      <c r="AQ2165" s="31">
        <f t="shared" si="221"/>
        <v>15</v>
      </c>
    </row>
    <row r="2166" spans="2:43" x14ac:dyDescent="0.3">
      <c r="B2166" s="37">
        <v>46128</v>
      </c>
      <c r="C2166" t="s">
        <v>35</v>
      </c>
      <c r="D2166" t="s">
        <v>15458</v>
      </c>
      <c r="E2166" t="s">
        <v>15459</v>
      </c>
      <c r="F2166" t="s">
        <v>1425</v>
      </c>
      <c r="G2166" t="s">
        <v>15460</v>
      </c>
      <c r="H2166" t="s">
        <v>15378</v>
      </c>
      <c r="I2166" t="s">
        <v>38</v>
      </c>
      <c r="J2166" t="s">
        <v>529</v>
      </c>
      <c r="L2166" t="s">
        <v>15461</v>
      </c>
      <c r="M2166" t="s">
        <v>2798</v>
      </c>
      <c r="N2166" t="s">
        <v>3048</v>
      </c>
      <c r="O2166" t="s">
        <v>2712</v>
      </c>
      <c r="P2166" t="s">
        <v>1402</v>
      </c>
      <c r="Q2166" t="s">
        <v>15462</v>
      </c>
      <c r="R2166" s="26">
        <v>2</v>
      </c>
      <c r="S2166" s="23">
        <v>366108260000</v>
      </c>
      <c r="T2166" t="s">
        <v>37</v>
      </c>
      <c r="U2166" t="s">
        <v>1772</v>
      </c>
      <c r="V2166" s="39">
        <v>46129</v>
      </c>
      <c r="W2166" s="41">
        <v>30</v>
      </c>
      <c r="X2166" s="26" t="s">
        <v>13368</v>
      </c>
      <c r="Z2166">
        <v>30.44</v>
      </c>
      <c r="AA2166">
        <v>30.44</v>
      </c>
      <c r="AE2166" s="41">
        <v>60.88</v>
      </c>
      <c r="AF2166">
        <v>1</v>
      </c>
      <c r="AG2166">
        <v>1</v>
      </c>
      <c r="AH2166">
        <v>0</v>
      </c>
      <c r="AI2166">
        <v>0</v>
      </c>
      <c r="AJ2166">
        <v>0</v>
      </c>
      <c r="AK2166" s="30">
        <f t="shared" si="217"/>
        <v>2</v>
      </c>
      <c r="AL2166" s="45">
        <v>4</v>
      </c>
      <c r="AM2166" s="32">
        <f t="shared" si="216"/>
        <v>2</v>
      </c>
      <c r="AN2166" s="33" t="str">
        <f t="shared" si="218"/>
        <v>MOROSO</v>
      </c>
      <c r="AO2166" s="33" t="str">
        <f t="shared" si="219"/>
        <v>2meses_pendientes</v>
      </c>
      <c r="AP2166" s="33">
        <f t="shared" si="220"/>
        <v>60</v>
      </c>
      <c r="AQ2166" s="31">
        <f t="shared" si="221"/>
        <v>17</v>
      </c>
    </row>
    <row r="2167" spans="2:43" x14ac:dyDescent="0.3">
      <c r="B2167" s="37">
        <v>46128</v>
      </c>
      <c r="C2167" t="s">
        <v>35</v>
      </c>
      <c r="D2167" t="s">
        <v>15463</v>
      </c>
      <c r="E2167" t="s">
        <v>15464</v>
      </c>
      <c r="F2167" t="s">
        <v>1425</v>
      </c>
      <c r="G2167" t="s">
        <v>15465</v>
      </c>
      <c r="H2167" t="s">
        <v>15466</v>
      </c>
      <c r="I2167" t="s">
        <v>38</v>
      </c>
      <c r="J2167" t="s">
        <v>38</v>
      </c>
      <c r="K2167" t="s">
        <v>468</v>
      </c>
      <c r="L2167" t="s">
        <v>15467</v>
      </c>
      <c r="M2167" t="s">
        <v>2798</v>
      </c>
      <c r="N2167" t="s">
        <v>3048</v>
      </c>
      <c r="O2167" t="s">
        <v>2712</v>
      </c>
      <c r="P2167" t="s">
        <v>1402</v>
      </c>
      <c r="Q2167" t="s">
        <v>15468</v>
      </c>
      <c r="R2167" s="26">
        <v>3</v>
      </c>
      <c r="S2167" s="23">
        <v>365109440000</v>
      </c>
      <c r="T2167" t="s">
        <v>37</v>
      </c>
      <c r="U2167" t="s">
        <v>1772</v>
      </c>
      <c r="V2167" s="39">
        <v>46132</v>
      </c>
      <c r="W2167" s="41">
        <v>37</v>
      </c>
      <c r="X2167" s="26" t="s">
        <v>13368</v>
      </c>
      <c r="AE2167" s="41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 s="30">
        <f t="shared" si="217"/>
        <v>0</v>
      </c>
      <c r="AL2167" s="45">
        <v>4</v>
      </c>
      <c r="AM2167" s="32">
        <f t="shared" si="216"/>
        <v>4</v>
      </c>
      <c r="AN2167" s="33" t="str">
        <f t="shared" si="218"/>
        <v>NPN</v>
      </c>
      <c r="AO2167" s="33" t="str">
        <f t="shared" si="219"/>
        <v>4meses_pendientes</v>
      </c>
      <c r="AP2167" s="33">
        <f t="shared" si="220"/>
        <v>148</v>
      </c>
      <c r="AQ2167" s="31">
        <f t="shared" si="221"/>
        <v>20</v>
      </c>
    </row>
    <row r="2168" spans="2:43" x14ac:dyDescent="0.3">
      <c r="B2168" s="37">
        <v>46130</v>
      </c>
      <c r="C2168" t="s">
        <v>35</v>
      </c>
      <c r="D2168" t="s">
        <v>15469</v>
      </c>
      <c r="E2168" t="s">
        <v>15470</v>
      </c>
      <c r="F2168" t="s">
        <v>1425</v>
      </c>
      <c r="G2168" t="s">
        <v>15471</v>
      </c>
      <c r="H2168" t="s">
        <v>15472</v>
      </c>
      <c r="I2168" t="s">
        <v>38</v>
      </c>
      <c r="J2168" t="s">
        <v>38</v>
      </c>
      <c r="K2168" t="s">
        <v>468</v>
      </c>
      <c r="L2168" t="s">
        <v>15473</v>
      </c>
      <c r="M2168" t="s">
        <v>2798</v>
      </c>
      <c r="N2168" t="s">
        <v>3048</v>
      </c>
      <c r="O2168" t="s">
        <v>2712</v>
      </c>
      <c r="P2168" t="s">
        <v>1402</v>
      </c>
      <c r="Q2168" t="s">
        <v>15474</v>
      </c>
      <c r="R2168" s="26">
        <v>2</v>
      </c>
      <c r="S2168" s="23">
        <v>362111490000</v>
      </c>
      <c r="T2168" t="s">
        <v>37</v>
      </c>
      <c r="U2168" t="s">
        <v>1772</v>
      </c>
      <c r="V2168" s="39">
        <v>46132</v>
      </c>
      <c r="W2168" s="41">
        <v>30</v>
      </c>
      <c r="X2168" s="26" t="s">
        <v>13368</v>
      </c>
      <c r="AA2168">
        <v>30.44</v>
      </c>
      <c r="AB2168">
        <v>30.44</v>
      </c>
      <c r="AE2168" s="41">
        <v>60.88</v>
      </c>
      <c r="AF2168">
        <v>0</v>
      </c>
      <c r="AG2168">
        <v>1</v>
      </c>
      <c r="AH2168">
        <v>1</v>
      </c>
      <c r="AI2168">
        <v>0</v>
      </c>
      <c r="AJ2168">
        <v>0</v>
      </c>
      <c r="AK2168" s="30">
        <f t="shared" si="217"/>
        <v>2</v>
      </c>
      <c r="AL2168" s="45">
        <v>4</v>
      </c>
      <c r="AM2168" s="32">
        <f t="shared" si="216"/>
        <v>2</v>
      </c>
      <c r="AN2168" s="33" t="str">
        <f t="shared" si="218"/>
        <v>MOROSO</v>
      </c>
      <c r="AO2168" s="33" t="str">
        <f t="shared" si="219"/>
        <v>2meses_pendientes</v>
      </c>
      <c r="AP2168" s="33">
        <f t="shared" si="220"/>
        <v>60</v>
      </c>
      <c r="AQ2168" s="31">
        <f t="shared" si="221"/>
        <v>20</v>
      </c>
    </row>
    <row r="2169" spans="2:43" x14ac:dyDescent="0.3">
      <c r="B2169" s="37">
        <v>46130</v>
      </c>
      <c r="C2169" t="s">
        <v>35</v>
      </c>
      <c r="D2169" t="s">
        <v>15475</v>
      </c>
      <c r="E2169" t="s">
        <v>15476</v>
      </c>
      <c r="F2169" t="s">
        <v>1425</v>
      </c>
      <c r="G2169" t="s">
        <v>15477</v>
      </c>
      <c r="H2169" t="s">
        <v>15478</v>
      </c>
      <c r="I2169" t="s">
        <v>38</v>
      </c>
      <c r="J2169" t="s">
        <v>38</v>
      </c>
      <c r="K2169" t="s">
        <v>468</v>
      </c>
      <c r="L2169" t="s">
        <v>15479</v>
      </c>
      <c r="M2169" t="s">
        <v>2798</v>
      </c>
      <c r="N2169" t="s">
        <v>3048</v>
      </c>
      <c r="O2169" t="s">
        <v>2712</v>
      </c>
      <c r="P2169" t="s">
        <v>1402</v>
      </c>
      <c r="Q2169" t="s">
        <v>15480</v>
      </c>
      <c r="R2169" s="26">
        <v>2</v>
      </c>
      <c r="S2169" s="23">
        <v>367111240000</v>
      </c>
      <c r="T2169" t="s">
        <v>37</v>
      </c>
      <c r="U2169" t="s">
        <v>1772</v>
      </c>
      <c r="V2169" s="39">
        <v>46133</v>
      </c>
      <c r="W2169" s="41">
        <v>30</v>
      </c>
      <c r="X2169" s="26" t="s">
        <v>13368</v>
      </c>
      <c r="Z2169">
        <v>30.44</v>
      </c>
      <c r="AA2169">
        <v>30.45</v>
      </c>
      <c r="AB2169">
        <v>16</v>
      </c>
      <c r="AE2169" s="41">
        <v>76.89</v>
      </c>
      <c r="AF2169">
        <v>1</v>
      </c>
      <c r="AG2169">
        <v>1</v>
      </c>
      <c r="AH2169">
        <v>1</v>
      </c>
      <c r="AI2169">
        <v>0</v>
      </c>
      <c r="AJ2169">
        <v>0</v>
      </c>
      <c r="AK2169" s="30">
        <f t="shared" si="217"/>
        <v>3</v>
      </c>
      <c r="AL2169" s="45">
        <v>4</v>
      </c>
      <c r="AM2169" s="32">
        <f t="shared" si="216"/>
        <v>1</v>
      </c>
      <c r="AN2169" s="33" t="str">
        <f t="shared" si="218"/>
        <v>MOROSO</v>
      </c>
      <c r="AO2169" s="33" t="str">
        <f t="shared" si="219"/>
        <v>1meses_pendientes</v>
      </c>
      <c r="AP2169" s="33">
        <f t="shared" si="220"/>
        <v>30</v>
      </c>
      <c r="AQ2169" s="31">
        <f t="shared" si="221"/>
        <v>21</v>
      </c>
    </row>
    <row r="2170" spans="2:43" x14ac:dyDescent="0.3">
      <c r="B2170" s="37">
        <v>46130</v>
      </c>
      <c r="C2170" t="s">
        <v>35</v>
      </c>
      <c r="D2170" t="s">
        <v>15481</v>
      </c>
      <c r="E2170" t="s">
        <v>15482</v>
      </c>
      <c r="F2170" t="s">
        <v>1425</v>
      </c>
      <c r="G2170" t="s">
        <v>15483</v>
      </c>
      <c r="H2170" t="s">
        <v>15484</v>
      </c>
      <c r="I2170" t="s">
        <v>38</v>
      </c>
      <c r="J2170" t="s">
        <v>38</v>
      </c>
      <c r="K2170" t="s">
        <v>468</v>
      </c>
      <c r="L2170" t="s">
        <v>15485</v>
      </c>
      <c r="M2170" t="s">
        <v>2798</v>
      </c>
      <c r="N2170" t="s">
        <v>3048</v>
      </c>
      <c r="O2170" t="s">
        <v>2712</v>
      </c>
      <c r="P2170" t="s">
        <v>1402</v>
      </c>
      <c r="Q2170" t="s">
        <v>15486</v>
      </c>
      <c r="R2170" s="26">
        <v>2</v>
      </c>
      <c r="S2170" s="23">
        <v>367111130000</v>
      </c>
      <c r="T2170" t="s">
        <v>37</v>
      </c>
      <c r="U2170" t="s">
        <v>1772</v>
      </c>
      <c r="V2170" s="39">
        <v>46132</v>
      </c>
      <c r="W2170" s="41">
        <v>30</v>
      </c>
      <c r="X2170" s="26" t="s">
        <v>13368</v>
      </c>
      <c r="Z2170">
        <v>30.44</v>
      </c>
      <c r="AA2170">
        <v>30.44</v>
      </c>
      <c r="AE2170" s="41">
        <v>60.88</v>
      </c>
      <c r="AF2170">
        <v>1</v>
      </c>
      <c r="AG2170">
        <v>1</v>
      </c>
      <c r="AH2170">
        <v>0</v>
      </c>
      <c r="AI2170">
        <v>0</v>
      </c>
      <c r="AJ2170">
        <v>0</v>
      </c>
      <c r="AK2170" s="30">
        <f t="shared" si="217"/>
        <v>2</v>
      </c>
      <c r="AL2170" s="45">
        <v>4</v>
      </c>
      <c r="AM2170" s="32">
        <f t="shared" si="216"/>
        <v>2</v>
      </c>
      <c r="AN2170" s="33" t="str">
        <f t="shared" si="218"/>
        <v>MOROSO</v>
      </c>
      <c r="AO2170" s="33" t="str">
        <f t="shared" si="219"/>
        <v>2meses_pendientes</v>
      </c>
      <c r="AP2170" s="33">
        <f t="shared" si="220"/>
        <v>60</v>
      </c>
      <c r="AQ2170" s="31">
        <f t="shared" si="221"/>
        <v>20</v>
      </c>
    </row>
    <row r="2171" spans="2:43" x14ac:dyDescent="0.3">
      <c r="B2171" s="37">
        <v>46137</v>
      </c>
      <c r="C2171" t="s">
        <v>35</v>
      </c>
      <c r="D2171" t="s">
        <v>15487</v>
      </c>
      <c r="E2171" t="s">
        <v>15488</v>
      </c>
      <c r="F2171" t="s">
        <v>1425</v>
      </c>
      <c r="G2171" t="s">
        <v>15489</v>
      </c>
      <c r="H2171" t="s">
        <v>15490</v>
      </c>
      <c r="I2171" t="s">
        <v>38</v>
      </c>
      <c r="J2171" t="s">
        <v>44</v>
      </c>
      <c r="K2171" t="s">
        <v>55</v>
      </c>
      <c r="L2171" t="s">
        <v>15491</v>
      </c>
      <c r="M2171" t="s">
        <v>2798</v>
      </c>
      <c r="N2171" t="s">
        <v>3048</v>
      </c>
      <c r="O2171" t="s">
        <v>2712</v>
      </c>
      <c r="P2171" t="s">
        <v>1402</v>
      </c>
      <c r="Q2171" t="s">
        <v>15492</v>
      </c>
      <c r="R2171" s="26">
        <v>3</v>
      </c>
      <c r="S2171" s="23">
        <v>364116310000</v>
      </c>
      <c r="T2171" t="s">
        <v>37</v>
      </c>
      <c r="U2171" t="s">
        <v>1772</v>
      </c>
      <c r="V2171" s="39">
        <v>46140</v>
      </c>
      <c r="W2171" s="41">
        <v>37</v>
      </c>
      <c r="X2171" s="26" t="s">
        <v>13368</v>
      </c>
      <c r="Z2171">
        <v>38.340000000000003</v>
      </c>
      <c r="AA2171">
        <v>40.46</v>
      </c>
      <c r="AE2171" s="41">
        <v>78.800000000000011</v>
      </c>
      <c r="AF2171">
        <v>1</v>
      </c>
      <c r="AG2171">
        <v>1</v>
      </c>
      <c r="AH2171">
        <v>0</v>
      </c>
      <c r="AI2171">
        <v>0</v>
      </c>
      <c r="AJ2171">
        <v>0</v>
      </c>
      <c r="AK2171" s="30">
        <f t="shared" si="217"/>
        <v>2</v>
      </c>
      <c r="AL2171" s="45">
        <v>4</v>
      </c>
      <c r="AM2171" s="32">
        <f t="shared" si="216"/>
        <v>2</v>
      </c>
      <c r="AN2171" s="33" t="str">
        <f t="shared" si="218"/>
        <v>MOROSO</v>
      </c>
      <c r="AO2171" s="33" t="str">
        <f t="shared" si="219"/>
        <v>2meses_pendientes</v>
      </c>
      <c r="AP2171" s="33">
        <f t="shared" si="220"/>
        <v>74</v>
      </c>
      <c r="AQ2171" s="31">
        <f t="shared" si="221"/>
        <v>28</v>
      </c>
    </row>
    <row r="2172" spans="2:43" x14ac:dyDescent="0.3">
      <c r="B2172" s="37">
        <v>46137</v>
      </c>
      <c r="C2172" t="s">
        <v>35</v>
      </c>
      <c r="D2172" t="s">
        <v>15487</v>
      </c>
      <c r="E2172" t="s">
        <v>15488</v>
      </c>
      <c r="F2172" t="s">
        <v>1425</v>
      </c>
      <c r="G2172" t="s">
        <v>15489</v>
      </c>
      <c r="H2172" t="s">
        <v>15493</v>
      </c>
      <c r="I2172" t="s">
        <v>38</v>
      </c>
      <c r="J2172" t="s">
        <v>529</v>
      </c>
      <c r="L2172" t="s">
        <v>15491</v>
      </c>
      <c r="M2172" t="s">
        <v>2798</v>
      </c>
      <c r="N2172" t="s">
        <v>3048</v>
      </c>
      <c r="O2172" t="s">
        <v>2712</v>
      </c>
      <c r="P2172" t="s">
        <v>1402</v>
      </c>
      <c r="Q2172" t="s">
        <v>15494</v>
      </c>
      <c r="R2172" s="26">
        <v>3</v>
      </c>
      <c r="S2172" s="23">
        <v>369116310000</v>
      </c>
      <c r="T2172" t="s">
        <v>37</v>
      </c>
      <c r="U2172" t="s">
        <v>1772</v>
      </c>
      <c r="V2172" s="39">
        <v>46139</v>
      </c>
      <c r="W2172" s="41">
        <v>46</v>
      </c>
      <c r="X2172" s="26" t="s">
        <v>13368</v>
      </c>
      <c r="Z2172">
        <v>47.8</v>
      </c>
      <c r="AA2172">
        <v>65.75</v>
      </c>
      <c r="AE2172" s="41">
        <v>113.55</v>
      </c>
      <c r="AF2172">
        <v>1</v>
      </c>
      <c r="AG2172">
        <v>1</v>
      </c>
      <c r="AH2172">
        <v>0</v>
      </c>
      <c r="AI2172">
        <v>0</v>
      </c>
      <c r="AJ2172">
        <v>0</v>
      </c>
      <c r="AK2172" s="30">
        <f t="shared" si="217"/>
        <v>2</v>
      </c>
      <c r="AL2172" s="45">
        <v>4</v>
      </c>
      <c r="AM2172" s="32">
        <f t="shared" si="216"/>
        <v>2</v>
      </c>
      <c r="AN2172" s="33" t="str">
        <f t="shared" si="218"/>
        <v>MOROSO</v>
      </c>
      <c r="AO2172" s="33" t="str">
        <f t="shared" si="219"/>
        <v>2meses_pendientes</v>
      </c>
      <c r="AP2172" s="33">
        <f t="shared" si="220"/>
        <v>92</v>
      </c>
      <c r="AQ2172" s="31">
        <f t="shared" si="221"/>
        <v>27</v>
      </c>
    </row>
    <row r="2173" spans="2:43" x14ac:dyDescent="0.3">
      <c r="B2173" s="37">
        <v>46138</v>
      </c>
      <c r="C2173" t="s">
        <v>35</v>
      </c>
      <c r="D2173" t="s">
        <v>15495</v>
      </c>
      <c r="E2173" t="s">
        <v>15496</v>
      </c>
      <c r="F2173" t="s">
        <v>1425</v>
      </c>
      <c r="G2173" t="s">
        <v>15497</v>
      </c>
      <c r="H2173" t="s">
        <v>15498</v>
      </c>
      <c r="I2173" t="s">
        <v>38</v>
      </c>
      <c r="J2173" t="s">
        <v>38</v>
      </c>
      <c r="K2173" t="s">
        <v>468</v>
      </c>
      <c r="L2173" t="s">
        <v>15499</v>
      </c>
      <c r="M2173" t="s">
        <v>2798</v>
      </c>
      <c r="N2173" t="s">
        <v>3048</v>
      </c>
      <c r="O2173" t="s">
        <v>2712</v>
      </c>
      <c r="P2173" t="s">
        <v>1402</v>
      </c>
      <c r="Q2173" t="s">
        <v>15500</v>
      </c>
      <c r="R2173" s="26">
        <v>2</v>
      </c>
      <c r="S2173" s="23">
        <v>213026330000</v>
      </c>
      <c r="T2173" t="s">
        <v>37</v>
      </c>
      <c r="U2173" t="s">
        <v>1404</v>
      </c>
      <c r="V2173" s="39">
        <v>46140</v>
      </c>
      <c r="W2173" s="41">
        <v>30</v>
      </c>
      <c r="X2173" s="26" t="s">
        <v>13368</v>
      </c>
      <c r="AA2173">
        <v>30.44</v>
      </c>
      <c r="AB2173">
        <v>30.44</v>
      </c>
      <c r="AE2173" s="41">
        <v>60.88</v>
      </c>
      <c r="AF2173">
        <v>0</v>
      </c>
      <c r="AG2173">
        <v>1</v>
      </c>
      <c r="AH2173">
        <v>1</v>
      </c>
      <c r="AI2173">
        <v>0</v>
      </c>
      <c r="AJ2173">
        <v>0</v>
      </c>
      <c r="AK2173" s="30">
        <f t="shared" si="217"/>
        <v>2</v>
      </c>
      <c r="AL2173" s="45">
        <v>4</v>
      </c>
      <c r="AM2173" s="32">
        <f t="shared" si="216"/>
        <v>2</v>
      </c>
      <c r="AN2173" s="33" t="str">
        <f t="shared" si="218"/>
        <v>MOROSO</v>
      </c>
      <c r="AO2173" s="33" t="str">
        <f t="shared" si="219"/>
        <v>2meses_pendientes</v>
      </c>
      <c r="AP2173" s="33">
        <f t="shared" si="220"/>
        <v>60</v>
      </c>
      <c r="AQ2173" s="31">
        <f t="shared" si="221"/>
        <v>28</v>
      </c>
    </row>
    <row r="2174" spans="2:43" x14ac:dyDescent="0.3">
      <c r="B2174" s="37">
        <v>46140</v>
      </c>
      <c r="C2174" t="s">
        <v>35</v>
      </c>
      <c r="D2174" t="s">
        <v>15501</v>
      </c>
      <c r="E2174" t="s">
        <v>15502</v>
      </c>
      <c r="F2174" t="s">
        <v>1425</v>
      </c>
      <c r="G2174" t="s">
        <v>15503</v>
      </c>
      <c r="H2174" t="s">
        <v>15504</v>
      </c>
      <c r="I2174" t="s">
        <v>38</v>
      </c>
      <c r="J2174" t="s">
        <v>38</v>
      </c>
      <c r="K2174" t="s">
        <v>468</v>
      </c>
      <c r="L2174" t="s">
        <v>15505</v>
      </c>
      <c r="M2174" t="s">
        <v>2798</v>
      </c>
      <c r="N2174" t="s">
        <v>3048</v>
      </c>
      <c r="O2174" t="s">
        <v>2712</v>
      </c>
      <c r="P2174" t="s">
        <v>1402</v>
      </c>
      <c r="Q2174" t="s">
        <v>15506</v>
      </c>
      <c r="R2174" s="26">
        <v>3</v>
      </c>
      <c r="S2174" s="23">
        <v>323061480000</v>
      </c>
      <c r="T2174" t="s">
        <v>37</v>
      </c>
      <c r="U2174" t="s">
        <v>1772</v>
      </c>
      <c r="V2174" s="39">
        <v>46140</v>
      </c>
      <c r="W2174" s="41">
        <v>33</v>
      </c>
      <c r="X2174" s="26" t="s">
        <v>13368</v>
      </c>
      <c r="AE2174" s="41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 s="30">
        <f t="shared" si="217"/>
        <v>0</v>
      </c>
      <c r="AL2174" s="45">
        <v>4</v>
      </c>
      <c r="AM2174" s="32">
        <f t="shared" si="216"/>
        <v>4</v>
      </c>
      <c r="AN2174" s="33" t="str">
        <f t="shared" si="218"/>
        <v>NPN</v>
      </c>
      <c r="AO2174" s="33" t="str">
        <f t="shared" si="219"/>
        <v>4meses_pendientes</v>
      </c>
      <c r="AP2174" s="33">
        <f t="shared" si="220"/>
        <v>132</v>
      </c>
      <c r="AQ2174" s="31">
        <f t="shared" si="221"/>
        <v>28</v>
      </c>
    </row>
    <row r="2175" spans="2:43" x14ac:dyDescent="0.3">
      <c r="B2175" s="37">
        <v>46116</v>
      </c>
      <c r="C2175" t="s">
        <v>35</v>
      </c>
      <c r="D2175" t="s">
        <v>15507</v>
      </c>
      <c r="E2175" t="s">
        <v>15508</v>
      </c>
      <c r="F2175" t="s">
        <v>1425</v>
      </c>
      <c r="G2175" t="s">
        <v>15509</v>
      </c>
      <c r="H2175" t="s">
        <v>15510</v>
      </c>
      <c r="I2175" t="s">
        <v>38</v>
      </c>
      <c r="J2175" t="s">
        <v>38</v>
      </c>
      <c r="K2175" t="s">
        <v>468</v>
      </c>
      <c r="L2175" t="s">
        <v>15511</v>
      </c>
      <c r="M2175" t="s">
        <v>2798</v>
      </c>
      <c r="N2175" t="s">
        <v>3124</v>
      </c>
      <c r="O2175" t="s">
        <v>2712</v>
      </c>
      <c r="P2175" t="s">
        <v>1402</v>
      </c>
      <c r="Q2175" t="s">
        <v>15512</v>
      </c>
      <c r="R2175" s="26">
        <v>3</v>
      </c>
      <c r="S2175" s="23">
        <v>361097750000</v>
      </c>
      <c r="T2175" t="s">
        <v>37</v>
      </c>
      <c r="U2175" t="s">
        <v>1772</v>
      </c>
      <c r="V2175" s="39">
        <v>46118</v>
      </c>
      <c r="W2175" s="41">
        <v>48</v>
      </c>
      <c r="X2175" s="26" t="s">
        <v>13368</v>
      </c>
      <c r="Y2175">
        <v>49.94</v>
      </c>
      <c r="AA2175">
        <v>51.08</v>
      </c>
      <c r="AB2175">
        <v>51.28</v>
      </c>
      <c r="AE2175" s="41">
        <v>152.30000000000001</v>
      </c>
      <c r="AF2175">
        <v>0</v>
      </c>
      <c r="AG2175">
        <v>1</v>
      </c>
      <c r="AH2175">
        <v>1</v>
      </c>
      <c r="AI2175">
        <v>0</v>
      </c>
      <c r="AJ2175">
        <v>0</v>
      </c>
      <c r="AK2175" s="30">
        <f t="shared" si="217"/>
        <v>2</v>
      </c>
      <c r="AL2175" s="45">
        <v>4</v>
      </c>
      <c r="AM2175" s="32">
        <f t="shared" si="216"/>
        <v>2</v>
      </c>
      <c r="AN2175" s="33" t="str">
        <f t="shared" si="218"/>
        <v>MOROSO</v>
      </c>
      <c r="AO2175" s="33" t="str">
        <f t="shared" si="219"/>
        <v>2meses_pendientes</v>
      </c>
      <c r="AP2175" s="33">
        <f t="shared" si="220"/>
        <v>96</v>
      </c>
      <c r="AQ2175" s="31">
        <f t="shared" si="221"/>
        <v>6</v>
      </c>
    </row>
    <row r="2176" spans="2:43" x14ac:dyDescent="0.3">
      <c r="B2176" s="37">
        <v>46122</v>
      </c>
      <c r="C2176" t="s">
        <v>35</v>
      </c>
      <c r="D2176" t="s">
        <v>15513</v>
      </c>
      <c r="E2176" t="s">
        <v>15514</v>
      </c>
      <c r="F2176" t="s">
        <v>1425</v>
      </c>
      <c r="G2176" t="s">
        <v>15515</v>
      </c>
      <c r="H2176" t="s">
        <v>15516</v>
      </c>
      <c r="I2176" t="s">
        <v>38</v>
      </c>
      <c r="J2176" t="s">
        <v>38</v>
      </c>
      <c r="K2176" t="s">
        <v>468</v>
      </c>
      <c r="L2176" t="s">
        <v>15517</v>
      </c>
      <c r="M2176" t="s">
        <v>2798</v>
      </c>
      <c r="N2176" t="s">
        <v>3124</v>
      </c>
      <c r="O2176" t="s">
        <v>2712</v>
      </c>
      <c r="P2176" t="s">
        <v>1402</v>
      </c>
      <c r="Q2176" t="s">
        <v>15518</v>
      </c>
      <c r="R2176" s="26">
        <v>2</v>
      </c>
      <c r="S2176" s="23">
        <v>362103440000</v>
      </c>
      <c r="T2176" t="s">
        <v>37</v>
      </c>
      <c r="U2176" t="s">
        <v>1772</v>
      </c>
      <c r="V2176" s="39">
        <v>46123</v>
      </c>
      <c r="W2176" s="41">
        <v>30</v>
      </c>
      <c r="X2176" s="26" t="s">
        <v>13368</v>
      </c>
      <c r="Y2176">
        <v>22.84</v>
      </c>
      <c r="Z2176">
        <v>23.02</v>
      </c>
      <c r="AA2176">
        <v>23.2</v>
      </c>
      <c r="AB2176">
        <v>22.84</v>
      </c>
      <c r="AE2176" s="41">
        <v>91.9</v>
      </c>
      <c r="AF2176">
        <v>1</v>
      </c>
      <c r="AG2176">
        <v>1</v>
      </c>
      <c r="AH2176">
        <v>1</v>
      </c>
      <c r="AI2176">
        <v>0</v>
      </c>
      <c r="AJ2176">
        <v>0</v>
      </c>
      <c r="AK2176" s="30">
        <f t="shared" si="217"/>
        <v>3</v>
      </c>
      <c r="AL2176" s="45">
        <v>4</v>
      </c>
      <c r="AM2176" s="32">
        <f t="shared" si="216"/>
        <v>1</v>
      </c>
      <c r="AN2176" s="33" t="str">
        <f t="shared" si="218"/>
        <v>MOROSO</v>
      </c>
      <c r="AO2176" s="33" t="str">
        <f t="shared" si="219"/>
        <v>1meses_pendientes</v>
      </c>
      <c r="AP2176" s="33">
        <f t="shared" si="220"/>
        <v>30</v>
      </c>
      <c r="AQ2176" s="31">
        <f t="shared" si="221"/>
        <v>11</v>
      </c>
    </row>
    <row r="2177" spans="2:43" x14ac:dyDescent="0.3">
      <c r="B2177" s="37">
        <v>46122</v>
      </c>
      <c r="C2177" t="s">
        <v>35</v>
      </c>
      <c r="D2177" t="s">
        <v>15519</v>
      </c>
      <c r="E2177" t="s">
        <v>15520</v>
      </c>
      <c r="F2177" t="s">
        <v>1425</v>
      </c>
      <c r="G2177" t="s">
        <v>15521</v>
      </c>
      <c r="H2177" t="s">
        <v>15522</v>
      </c>
      <c r="I2177" t="s">
        <v>38</v>
      </c>
      <c r="J2177" t="s">
        <v>38</v>
      </c>
      <c r="K2177" t="s">
        <v>468</v>
      </c>
      <c r="L2177" t="s">
        <v>15523</v>
      </c>
      <c r="M2177" t="s">
        <v>2798</v>
      </c>
      <c r="N2177" t="s">
        <v>3124</v>
      </c>
      <c r="O2177" t="s">
        <v>2712</v>
      </c>
      <c r="P2177" t="s">
        <v>1402</v>
      </c>
      <c r="Q2177" t="s">
        <v>15524</v>
      </c>
      <c r="R2177" s="26">
        <v>3</v>
      </c>
      <c r="S2177" s="23">
        <v>367103440000</v>
      </c>
      <c r="T2177" t="s">
        <v>37</v>
      </c>
      <c r="U2177" t="s">
        <v>1772</v>
      </c>
      <c r="V2177" s="39">
        <v>46123</v>
      </c>
      <c r="W2177" s="41">
        <v>37</v>
      </c>
      <c r="X2177" s="26" t="s">
        <v>13368</v>
      </c>
      <c r="Y2177">
        <v>39.07</v>
      </c>
      <c r="Z2177">
        <v>35.86</v>
      </c>
      <c r="AA2177">
        <v>35.86</v>
      </c>
      <c r="AE2177" s="41">
        <v>110.79</v>
      </c>
      <c r="AF2177">
        <v>1</v>
      </c>
      <c r="AG2177">
        <v>1</v>
      </c>
      <c r="AH2177">
        <v>0</v>
      </c>
      <c r="AI2177">
        <v>0</v>
      </c>
      <c r="AJ2177">
        <v>0</v>
      </c>
      <c r="AK2177" s="30">
        <f t="shared" si="217"/>
        <v>2</v>
      </c>
      <c r="AL2177" s="45">
        <v>4</v>
      </c>
      <c r="AM2177" s="32">
        <f t="shared" si="216"/>
        <v>2</v>
      </c>
      <c r="AN2177" s="33" t="str">
        <f t="shared" si="218"/>
        <v>MOROSO</v>
      </c>
      <c r="AO2177" s="33" t="str">
        <f t="shared" si="219"/>
        <v>2meses_pendientes</v>
      </c>
      <c r="AP2177" s="33">
        <f t="shared" si="220"/>
        <v>74</v>
      </c>
      <c r="AQ2177" s="31">
        <f t="shared" si="221"/>
        <v>11</v>
      </c>
    </row>
    <row r="2178" spans="2:43" x14ac:dyDescent="0.3">
      <c r="B2178" s="37">
        <v>46123</v>
      </c>
      <c r="C2178" t="s">
        <v>35</v>
      </c>
      <c r="D2178" t="s">
        <v>15525</v>
      </c>
      <c r="E2178" t="s">
        <v>15526</v>
      </c>
      <c r="F2178" t="s">
        <v>1425</v>
      </c>
      <c r="G2178" t="s">
        <v>15527</v>
      </c>
      <c r="H2178" t="s">
        <v>15528</v>
      </c>
      <c r="I2178" t="s">
        <v>38</v>
      </c>
      <c r="J2178" t="s">
        <v>38</v>
      </c>
      <c r="K2178" t="s">
        <v>468</v>
      </c>
      <c r="L2178" t="s">
        <v>15529</v>
      </c>
      <c r="M2178" t="s">
        <v>2798</v>
      </c>
      <c r="N2178" t="s">
        <v>3124</v>
      </c>
      <c r="O2178" t="s">
        <v>2712</v>
      </c>
      <c r="P2178" t="s">
        <v>1402</v>
      </c>
      <c r="Q2178" t="s">
        <v>15530</v>
      </c>
      <c r="R2178" s="26">
        <v>3</v>
      </c>
      <c r="S2178" s="23">
        <v>363104410000</v>
      </c>
      <c r="T2178" t="s">
        <v>37</v>
      </c>
      <c r="U2178" t="s">
        <v>1772</v>
      </c>
      <c r="V2178" s="39">
        <v>46123</v>
      </c>
      <c r="W2178" s="41">
        <v>37</v>
      </c>
      <c r="X2178" s="26" t="s">
        <v>13368</v>
      </c>
      <c r="Z2178">
        <v>36</v>
      </c>
      <c r="AA2178">
        <v>39.07</v>
      </c>
      <c r="AB2178">
        <v>39.07</v>
      </c>
      <c r="AE2178" s="41">
        <v>114.13999999999999</v>
      </c>
      <c r="AF2178">
        <v>1</v>
      </c>
      <c r="AG2178">
        <v>1</v>
      </c>
      <c r="AH2178">
        <v>1</v>
      </c>
      <c r="AI2178">
        <v>0</v>
      </c>
      <c r="AJ2178">
        <v>0</v>
      </c>
      <c r="AK2178" s="30">
        <f t="shared" si="217"/>
        <v>3</v>
      </c>
      <c r="AL2178" s="45">
        <v>4</v>
      </c>
      <c r="AM2178" s="32">
        <f t="shared" ref="AM2178:AM2241" si="222">AL2178-AK2178</f>
        <v>1</v>
      </c>
      <c r="AN2178" s="33" t="str">
        <f t="shared" si="218"/>
        <v>MOROSO</v>
      </c>
      <c r="AO2178" s="33" t="str">
        <f t="shared" si="219"/>
        <v>1meses_pendientes</v>
      </c>
      <c r="AP2178" s="33">
        <f t="shared" si="220"/>
        <v>37</v>
      </c>
      <c r="AQ2178" s="31">
        <f t="shared" si="221"/>
        <v>11</v>
      </c>
    </row>
    <row r="2179" spans="2:43" x14ac:dyDescent="0.3">
      <c r="B2179" s="37">
        <v>46130</v>
      </c>
      <c r="C2179" t="s">
        <v>35</v>
      </c>
      <c r="D2179" t="s">
        <v>15531</v>
      </c>
      <c r="E2179" t="s">
        <v>15532</v>
      </c>
      <c r="F2179" t="s">
        <v>1898</v>
      </c>
      <c r="G2179" t="s">
        <v>15533</v>
      </c>
      <c r="H2179" t="s">
        <v>15534</v>
      </c>
      <c r="I2179" t="s">
        <v>38</v>
      </c>
      <c r="J2179" t="s">
        <v>38</v>
      </c>
      <c r="K2179" t="s">
        <v>468</v>
      </c>
      <c r="L2179" t="s">
        <v>15535</v>
      </c>
      <c r="M2179" t="s">
        <v>2798</v>
      </c>
      <c r="N2179" t="s">
        <v>3124</v>
      </c>
      <c r="O2179" t="s">
        <v>2712</v>
      </c>
      <c r="P2179" t="s">
        <v>1402</v>
      </c>
      <c r="Q2179" t="s">
        <v>15536</v>
      </c>
      <c r="R2179" s="26">
        <v>3</v>
      </c>
      <c r="S2179" s="23">
        <v>361109770000</v>
      </c>
      <c r="T2179" t="s">
        <v>37</v>
      </c>
      <c r="U2179" t="s">
        <v>1404</v>
      </c>
      <c r="V2179" s="39">
        <v>46130</v>
      </c>
      <c r="W2179" s="41">
        <v>44</v>
      </c>
      <c r="X2179" s="26" t="s">
        <v>13368</v>
      </c>
      <c r="Z2179">
        <v>45.66</v>
      </c>
      <c r="AE2179" s="41">
        <v>45.66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 s="30">
        <f t="shared" ref="AK2179:AK2242" si="223">SUM(AF2179:AJ2179)</f>
        <v>1</v>
      </c>
      <c r="AL2179" s="45">
        <v>4</v>
      </c>
      <c r="AM2179" s="32">
        <f t="shared" si="222"/>
        <v>3</v>
      </c>
      <c r="AN2179" s="33" t="str">
        <f t="shared" ref="AN2179:AN2242" si="224">IF(AM2179&gt;=AL2179,"NPN","MOROSO")</f>
        <v>MOROSO</v>
      </c>
      <c r="AO2179" s="33" t="str">
        <f t="shared" ref="AO2179:AO2242" si="225">CONCATENATE(AM2179,"meses_pendientes")</f>
        <v>3meses_pendientes</v>
      </c>
      <c r="AP2179" s="33">
        <f t="shared" ref="AP2179:AP2242" si="226">AM2179*W2179</f>
        <v>132</v>
      </c>
      <c r="AQ2179" s="31">
        <f t="shared" ref="AQ2179:AQ2242" si="227">DAY(V2179)</f>
        <v>18</v>
      </c>
    </row>
    <row r="2180" spans="2:43" x14ac:dyDescent="0.3">
      <c r="B2180" s="37">
        <v>46130</v>
      </c>
      <c r="C2180" t="s">
        <v>35</v>
      </c>
      <c r="D2180" t="s">
        <v>15537</v>
      </c>
      <c r="E2180" t="s">
        <v>15538</v>
      </c>
      <c r="F2180" t="s">
        <v>1425</v>
      </c>
      <c r="G2180" t="s">
        <v>15539</v>
      </c>
      <c r="H2180" t="s">
        <v>15540</v>
      </c>
      <c r="I2180" t="s">
        <v>38</v>
      </c>
      <c r="J2180" t="s">
        <v>38</v>
      </c>
      <c r="K2180" t="s">
        <v>468</v>
      </c>
      <c r="L2180" t="s">
        <v>15541</v>
      </c>
      <c r="M2180" t="s">
        <v>2798</v>
      </c>
      <c r="N2180" t="s">
        <v>3124</v>
      </c>
      <c r="O2180" t="s">
        <v>2712</v>
      </c>
      <c r="P2180" t="s">
        <v>1402</v>
      </c>
      <c r="Q2180" t="s">
        <v>15542</v>
      </c>
      <c r="R2180" s="26">
        <v>3</v>
      </c>
      <c r="S2180" s="23">
        <v>369111270000</v>
      </c>
      <c r="T2180" t="s">
        <v>37</v>
      </c>
      <c r="U2180" t="s">
        <v>1772</v>
      </c>
      <c r="V2180" s="39">
        <v>46137</v>
      </c>
      <c r="W2180" s="41">
        <v>46.17</v>
      </c>
      <c r="X2180" s="26" t="s">
        <v>13368</v>
      </c>
      <c r="Z2180">
        <v>50.04</v>
      </c>
      <c r="AA2180">
        <v>50.09</v>
      </c>
      <c r="AB2180">
        <v>50.04</v>
      </c>
      <c r="AE2180" s="41">
        <v>150.16999999999999</v>
      </c>
      <c r="AF2180">
        <v>1</v>
      </c>
      <c r="AG2180">
        <v>1</v>
      </c>
      <c r="AH2180">
        <v>1</v>
      </c>
      <c r="AI2180">
        <v>0</v>
      </c>
      <c r="AJ2180">
        <v>0</v>
      </c>
      <c r="AK2180" s="30">
        <f t="shared" si="223"/>
        <v>3</v>
      </c>
      <c r="AL2180" s="45">
        <v>4</v>
      </c>
      <c r="AM2180" s="32">
        <f t="shared" si="222"/>
        <v>1</v>
      </c>
      <c r="AN2180" s="33" t="str">
        <f t="shared" si="224"/>
        <v>MOROSO</v>
      </c>
      <c r="AO2180" s="33" t="str">
        <f t="shared" si="225"/>
        <v>1meses_pendientes</v>
      </c>
      <c r="AP2180" s="33">
        <f t="shared" si="226"/>
        <v>46.17</v>
      </c>
      <c r="AQ2180" s="31">
        <f t="shared" si="227"/>
        <v>25</v>
      </c>
    </row>
    <row r="2181" spans="2:43" x14ac:dyDescent="0.3">
      <c r="B2181" s="37">
        <v>46133</v>
      </c>
      <c r="C2181" t="s">
        <v>35</v>
      </c>
      <c r="D2181" t="s">
        <v>15543</v>
      </c>
      <c r="E2181" t="s">
        <v>15544</v>
      </c>
      <c r="F2181" t="s">
        <v>1425</v>
      </c>
      <c r="G2181" t="s">
        <v>15545</v>
      </c>
      <c r="H2181" t="s">
        <v>15546</v>
      </c>
      <c r="I2181" t="s">
        <v>38</v>
      </c>
      <c r="J2181" t="s">
        <v>38</v>
      </c>
      <c r="K2181" t="s">
        <v>468</v>
      </c>
      <c r="L2181" t="s">
        <v>15547</v>
      </c>
      <c r="M2181" t="s">
        <v>2798</v>
      </c>
      <c r="N2181" t="s">
        <v>3124</v>
      </c>
      <c r="O2181" t="s">
        <v>2712</v>
      </c>
      <c r="P2181" t="s">
        <v>1402</v>
      </c>
      <c r="Q2181" t="s">
        <v>15548</v>
      </c>
      <c r="R2181" s="26">
        <v>3</v>
      </c>
      <c r="S2181" s="23">
        <v>363113040000</v>
      </c>
      <c r="T2181" t="s">
        <v>37</v>
      </c>
      <c r="U2181" t="s">
        <v>1404</v>
      </c>
      <c r="V2181" s="39">
        <v>46133</v>
      </c>
      <c r="W2181" s="41">
        <v>41</v>
      </c>
      <c r="X2181" s="26" t="s">
        <v>13368</v>
      </c>
      <c r="Z2181">
        <v>42.56</v>
      </c>
      <c r="AA2181">
        <v>42.56</v>
      </c>
      <c r="AB2181">
        <v>42.56</v>
      </c>
      <c r="AE2181" s="41">
        <v>127.68</v>
      </c>
      <c r="AF2181">
        <v>1</v>
      </c>
      <c r="AG2181">
        <v>1</v>
      </c>
      <c r="AH2181">
        <v>1</v>
      </c>
      <c r="AI2181">
        <v>0</v>
      </c>
      <c r="AJ2181">
        <v>0</v>
      </c>
      <c r="AK2181" s="30">
        <f t="shared" si="223"/>
        <v>3</v>
      </c>
      <c r="AL2181" s="45">
        <v>4</v>
      </c>
      <c r="AM2181" s="32">
        <f t="shared" si="222"/>
        <v>1</v>
      </c>
      <c r="AN2181" s="33" t="str">
        <f t="shared" si="224"/>
        <v>MOROSO</v>
      </c>
      <c r="AO2181" s="33" t="str">
        <f t="shared" si="225"/>
        <v>1meses_pendientes</v>
      </c>
      <c r="AP2181" s="33">
        <f t="shared" si="226"/>
        <v>41</v>
      </c>
      <c r="AQ2181" s="31">
        <f t="shared" si="227"/>
        <v>21</v>
      </c>
    </row>
    <row r="2182" spans="2:43" x14ac:dyDescent="0.3">
      <c r="B2182" s="37">
        <v>46135</v>
      </c>
      <c r="C2182" t="s">
        <v>35</v>
      </c>
      <c r="D2182" t="s">
        <v>15549</v>
      </c>
      <c r="E2182" t="s">
        <v>15550</v>
      </c>
      <c r="F2182" t="s">
        <v>1425</v>
      </c>
      <c r="G2182" t="s">
        <v>15551</v>
      </c>
      <c r="H2182" t="s">
        <v>15552</v>
      </c>
      <c r="I2182" t="s">
        <v>38</v>
      </c>
      <c r="J2182" t="s">
        <v>38</v>
      </c>
      <c r="K2182" t="s">
        <v>468</v>
      </c>
      <c r="L2182" t="s">
        <v>15553</v>
      </c>
      <c r="M2182" t="s">
        <v>2798</v>
      </c>
      <c r="N2182" t="s">
        <v>3124</v>
      </c>
      <c r="O2182" t="s">
        <v>2712</v>
      </c>
      <c r="P2182" t="s">
        <v>1402</v>
      </c>
      <c r="Q2182" t="s">
        <v>15554</v>
      </c>
      <c r="R2182" s="26">
        <v>3</v>
      </c>
      <c r="S2182" s="23">
        <v>366115540000</v>
      </c>
      <c r="T2182" t="s">
        <v>37</v>
      </c>
      <c r="U2182" t="s">
        <v>1772</v>
      </c>
      <c r="V2182" s="39">
        <v>46136</v>
      </c>
      <c r="W2182" s="41">
        <v>44</v>
      </c>
      <c r="X2182" s="26" t="s">
        <v>13368</v>
      </c>
      <c r="Z2182">
        <v>47.21</v>
      </c>
      <c r="AA2182">
        <v>65.73</v>
      </c>
      <c r="AB2182">
        <v>51.88</v>
      </c>
      <c r="AE2182" s="41">
        <v>164.82</v>
      </c>
      <c r="AF2182">
        <v>1</v>
      </c>
      <c r="AG2182">
        <v>1</v>
      </c>
      <c r="AH2182">
        <v>1</v>
      </c>
      <c r="AI2182">
        <v>0</v>
      </c>
      <c r="AJ2182">
        <v>0</v>
      </c>
      <c r="AK2182" s="30">
        <f t="shared" si="223"/>
        <v>3</v>
      </c>
      <c r="AL2182" s="45">
        <v>4</v>
      </c>
      <c r="AM2182" s="32">
        <f t="shared" si="222"/>
        <v>1</v>
      </c>
      <c r="AN2182" s="33" t="str">
        <f t="shared" si="224"/>
        <v>MOROSO</v>
      </c>
      <c r="AO2182" s="33" t="str">
        <f t="shared" si="225"/>
        <v>1meses_pendientes</v>
      </c>
      <c r="AP2182" s="33">
        <f t="shared" si="226"/>
        <v>44</v>
      </c>
      <c r="AQ2182" s="31">
        <f t="shared" si="227"/>
        <v>24</v>
      </c>
    </row>
    <row r="2183" spans="2:43" x14ac:dyDescent="0.3">
      <c r="B2183" s="37">
        <v>46135</v>
      </c>
      <c r="C2183" t="s">
        <v>35</v>
      </c>
      <c r="D2183" t="s">
        <v>15555</v>
      </c>
      <c r="E2183" t="s">
        <v>15556</v>
      </c>
      <c r="F2183" t="s">
        <v>1425</v>
      </c>
      <c r="G2183" t="s">
        <v>15557</v>
      </c>
      <c r="H2183" t="s">
        <v>15558</v>
      </c>
      <c r="I2183" t="s">
        <v>38</v>
      </c>
      <c r="J2183" t="s">
        <v>38</v>
      </c>
      <c r="K2183" t="s">
        <v>468</v>
      </c>
      <c r="L2183" t="s">
        <v>15559</v>
      </c>
      <c r="M2183" t="s">
        <v>2798</v>
      </c>
      <c r="N2183" t="s">
        <v>3124</v>
      </c>
      <c r="O2183" t="s">
        <v>2712</v>
      </c>
      <c r="P2183" t="s">
        <v>1402</v>
      </c>
      <c r="Q2183" t="s">
        <v>15560</v>
      </c>
      <c r="R2183" s="26">
        <v>2</v>
      </c>
      <c r="S2183" s="23">
        <v>365115600000</v>
      </c>
      <c r="T2183" t="s">
        <v>37</v>
      </c>
      <c r="U2183" t="s">
        <v>1772</v>
      </c>
      <c r="V2183" s="39">
        <v>46140</v>
      </c>
      <c r="W2183" s="41">
        <v>42.54</v>
      </c>
      <c r="X2183" s="26" t="s">
        <v>13368</v>
      </c>
      <c r="Z2183">
        <v>45.57</v>
      </c>
      <c r="AA2183">
        <v>45.57</v>
      </c>
      <c r="AE2183" s="41">
        <v>91.14</v>
      </c>
      <c r="AF2183">
        <v>1</v>
      </c>
      <c r="AG2183">
        <v>1</v>
      </c>
      <c r="AH2183">
        <v>0</v>
      </c>
      <c r="AI2183">
        <v>0</v>
      </c>
      <c r="AJ2183">
        <v>0</v>
      </c>
      <c r="AK2183" s="30">
        <f t="shared" si="223"/>
        <v>2</v>
      </c>
      <c r="AL2183" s="45">
        <v>4</v>
      </c>
      <c r="AM2183" s="32">
        <f t="shared" si="222"/>
        <v>2</v>
      </c>
      <c r="AN2183" s="33" t="str">
        <f t="shared" si="224"/>
        <v>MOROSO</v>
      </c>
      <c r="AO2183" s="33" t="str">
        <f t="shared" si="225"/>
        <v>2meses_pendientes</v>
      </c>
      <c r="AP2183" s="33">
        <f t="shared" si="226"/>
        <v>85.08</v>
      </c>
      <c r="AQ2183" s="31">
        <f t="shared" si="227"/>
        <v>28</v>
      </c>
    </row>
    <row r="2184" spans="2:43" x14ac:dyDescent="0.3">
      <c r="B2184" s="37">
        <v>46138</v>
      </c>
      <c r="C2184" t="s">
        <v>35</v>
      </c>
      <c r="D2184" t="s">
        <v>15561</v>
      </c>
      <c r="E2184" t="s">
        <v>15562</v>
      </c>
      <c r="F2184" t="s">
        <v>1425</v>
      </c>
      <c r="G2184" t="s">
        <v>15563</v>
      </c>
      <c r="H2184" t="s">
        <v>15564</v>
      </c>
      <c r="I2184" t="s">
        <v>38</v>
      </c>
      <c r="J2184" t="s">
        <v>38</v>
      </c>
      <c r="K2184" t="s">
        <v>468</v>
      </c>
      <c r="L2184" t="s">
        <v>15565</v>
      </c>
      <c r="M2184" t="s">
        <v>2798</v>
      </c>
      <c r="N2184" t="s">
        <v>3124</v>
      </c>
      <c r="O2184" t="s">
        <v>2712</v>
      </c>
      <c r="P2184" t="s">
        <v>1402</v>
      </c>
      <c r="Q2184" t="s">
        <v>15566</v>
      </c>
      <c r="R2184" s="26">
        <v>3</v>
      </c>
      <c r="S2184" s="23">
        <v>363117560000</v>
      </c>
      <c r="T2184" t="s">
        <v>37</v>
      </c>
      <c r="U2184" t="s">
        <v>1404</v>
      </c>
      <c r="V2184" s="39">
        <v>46139</v>
      </c>
      <c r="W2184" s="41">
        <v>35</v>
      </c>
      <c r="X2184" s="26" t="s">
        <v>13368</v>
      </c>
      <c r="Z2184">
        <v>37.049999999999997</v>
      </c>
      <c r="AA2184">
        <v>37.049999999999997</v>
      </c>
      <c r="AB2184">
        <v>37.049999999999997</v>
      </c>
      <c r="AE2184" s="41">
        <v>111.14999999999999</v>
      </c>
      <c r="AF2184">
        <v>1</v>
      </c>
      <c r="AG2184">
        <v>1</v>
      </c>
      <c r="AH2184">
        <v>1</v>
      </c>
      <c r="AI2184">
        <v>0</v>
      </c>
      <c r="AJ2184">
        <v>0</v>
      </c>
      <c r="AK2184" s="30">
        <f t="shared" si="223"/>
        <v>3</v>
      </c>
      <c r="AL2184" s="45">
        <v>4</v>
      </c>
      <c r="AM2184" s="32">
        <f t="shared" si="222"/>
        <v>1</v>
      </c>
      <c r="AN2184" s="33" t="str">
        <f t="shared" si="224"/>
        <v>MOROSO</v>
      </c>
      <c r="AO2184" s="33" t="str">
        <f t="shared" si="225"/>
        <v>1meses_pendientes</v>
      </c>
      <c r="AP2184" s="33">
        <f t="shared" si="226"/>
        <v>35</v>
      </c>
      <c r="AQ2184" s="31">
        <f t="shared" si="227"/>
        <v>27</v>
      </c>
    </row>
    <row r="2185" spans="2:43" x14ac:dyDescent="0.3">
      <c r="B2185" s="37">
        <v>46132</v>
      </c>
      <c r="C2185" t="s">
        <v>35</v>
      </c>
      <c r="D2185" t="s">
        <v>15567</v>
      </c>
      <c r="E2185" t="s">
        <v>15568</v>
      </c>
      <c r="F2185" t="s">
        <v>15569</v>
      </c>
      <c r="G2185" t="s">
        <v>15570</v>
      </c>
      <c r="H2185" t="s">
        <v>15571</v>
      </c>
      <c r="I2185" t="s">
        <v>38</v>
      </c>
      <c r="J2185" t="s">
        <v>38</v>
      </c>
      <c r="K2185" t="s">
        <v>1480</v>
      </c>
      <c r="L2185" t="s">
        <v>15572</v>
      </c>
      <c r="M2185" t="s">
        <v>15573</v>
      </c>
      <c r="N2185" t="s">
        <v>15574</v>
      </c>
      <c r="O2185" t="s">
        <v>7080</v>
      </c>
      <c r="P2185" t="s">
        <v>1402</v>
      </c>
      <c r="Q2185" t="s">
        <v>15575</v>
      </c>
      <c r="R2185" s="26">
        <v>3</v>
      </c>
      <c r="S2185" s="23">
        <v>367111330000</v>
      </c>
      <c r="T2185" t="s">
        <v>37</v>
      </c>
      <c r="U2185" t="s">
        <v>53</v>
      </c>
      <c r="V2185" s="39">
        <v>46132</v>
      </c>
      <c r="W2185" s="41">
        <v>38</v>
      </c>
      <c r="X2185" s="26" t="s">
        <v>13368</v>
      </c>
      <c r="Z2185">
        <v>39</v>
      </c>
      <c r="AA2185">
        <v>39</v>
      </c>
      <c r="AB2185">
        <v>39.03</v>
      </c>
      <c r="AE2185" s="41">
        <v>117.03</v>
      </c>
      <c r="AF2185">
        <v>1</v>
      </c>
      <c r="AG2185">
        <v>1</v>
      </c>
      <c r="AH2185">
        <v>1</v>
      </c>
      <c r="AI2185">
        <v>0</v>
      </c>
      <c r="AJ2185">
        <v>0</v>
      </c>
      <c r="AK2185" s="30">
        <f t="shared" si="223"/>
        <v>3</v>
      </c>
      <c r="AL2185" s="45">
        <v>4</v>
      </c>
      <c r="AM2185" s="32">
        <f t="shared" si="222"/>
        <v>1</v>
      </c>
      <c r="AN2185" s="33" t="str">
        <f t="shared" si="224"/>
        <v>MOROSO</v>
      </c>
      <c r="AO2185" s="33" t="str">
        <f t="shared" si="225"/>
        <v>1meses_pendientes</v>
      </c>
      <c r="AP2185" s="33">
        <f t="shared" si="226"/>
        <v>38</v>
      </c>
      <c r="AQ2185" s="31">
        <f t="shared" si="227"/>
        <v>20</v>
      </c>
    </row>
    <row r="2186" spans="2:43" x14ac:dyDescent="0.3">
      <c r="B2186" s="37">
        <v>46124</v>
      </c>
      <c r="C2186" t="s">
        <v>35</v>
      </c>
      <c r="D2186" t="s">
        <v>15576</v>
      </c>
      <c r="E2186" t="s">
        <v>15577</v>
      </c>
      <c r="F2186" t="s">
        <v>36</v>
      </c>
      <c r="G2186" t="s">
        <v>15578</v>
      </c>
      <c r="H2186" t="s">
        <v>15579</v>
      </c>
      <c r="I2186" t="s">
        <v>38</v>
      </c>
      <c r="J2186" t="s">
        <v>38</v>
      </c>
      <c r="K2186" t="s">
        <v>4677</v>
      </c>
      <c r="L2186" t="s">
        <v>15580</v>
      </c>
      <c r="M2186" t="s">
        <v>15581</v>
      </c>
      <c r="N2186" t="s">
        <v>3157</v>
      </c>
      <c r="O2186" t="s">
        <v>3158</v>
      </c>
      <c r="P2186" t="s">
        <v>1402</v>
      </c>
      <c r="Q2186" t="s">
        <v>15582</v>
      </c>
      <c r="R2186" s="26">
        <v>2</v>
      </c>
      <c r="S2186" s="23">
        <v>364104990000</v>
      </c>
      <c r="T2186" t="s">
        <v>37</v>
      </c>
      <c r="U2186" t="s">
        <v>1404</v>
      </c>
      <c r="V2186" s="39">
        <v>46125</v>
      </c>
      <c r="W2186" s="41">
        <v>40</v>
      </c>
      <c r="X2186" s="26" t="s">
        <v>13368</v>
      </c>
      <c r="Z2186">
        <v>71.489999999999995</v>
      </c>
      <c r="AA2186">
        <v>30.95</v>
      </c>
      <c r="AE2186" s="41">
        <v>102.44</v>
      </c>
      <c r="AF2186">
        <v>1</v>
      </c>
      <c r="AG2186">
        <v>1</v>
      </c>
      <c r="AH2186">
        <v>0</v>
      </c>
      <c r="AI2186">
        <v>0</v>
      </c>
      <c r="AJ2186">
        <v>0</v>
      </c>
      <c r="AK2186" s="30">
        <f t="shared" si="223"/>
        <v>2</v>
      </c>
      <c r="AL2186" s="45">
        <v>4</v>
      </c>
      <c r="AM2186" s="32">
        <f t="shared" si="222"/>
        <v>2</v>
      </c>
      <c r="AN2186" s="33" t="str">
        <f t="shared" si="224"/>
        <v>MOROSO</v>
      </c>
      <c r="AO2186" s="33" t="str">
        <f t="shared" si="225"/>
        <v>2meses_pendientes</v>
      </c>
      <c r="AP2186" s="33">
        <f t="shared" si="226"/>
        <v>80</v>
      </c>
      <c r="AQ2186" s="31">
        <f t="shared" si="227"/>
        <v>13</v>
      </c>
    </row>
    <row r="2187" spans="2:43" x14ac:dyDescent="0.3">
      <c r="B2187" s="37">
        <v>46124</v>
      </c>
      <c r="C2187" t="s">
        <v>35</v>
      </c>
      <c r="D2187" t="s">
        <v>15583</v>
      </c>
      <c r="E2187" t="s">
        <v>15584</v>
      </c>
      <c r="F2187" t="s">
        <v>36</v>
      </c>
      <c r="G2187" t="s">
        <v>15585</v>
      </c>
      <c r="H2187" t="s">
        <v>15586</v>
      </c>
      <c r="I2187" t="s">
        <v>38</v>
      </c>
      <c r="J2187" t="s">
        <v>38</v>
      </c>
      <c r="K2187" t="s">
        <v>476</v>
      </c>
      <c r="L2187" t="s">
        <v>15587</v>
      </c>
      <c r="M2187" t="s">
        <v>14399</v>
      </c>
      <c r="N2187" t="s">
        <v>3157</v>
      </c>
      <c r="O2187" t="s">
        <v>3158</v>
      </c>
      <c r="P2187" t="s">
        <v>1402</v>
      </c>
      <c r="Q2187" t="s">
        <v>15588</v>
      </c>
      <c r="R2187" s="26">
        <v>2</v>
      </c>
      <c r="S2187" s="23">
        <v>327076470000</v>
      </c>
      <c r="T2187" t="s">
        <v>37</v>
      </c>
      <c r="U2187" t="s">
        <v>1404</v>
      </c>
      <c r="V2187" s="39">
        <v>46126</v>
      </c>
      <c r="W2187" s="41">
        <v>30</v>
      </c>
      <c r="X2187" s="26" t="s">
        <v>13368</v>
      </c>
      <c r="AE2187" s="41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 s="30">
        <f t="shared" si="223"/>
        <v>0</v>
      </c>
      <c r="AL2187" s="45">
        <v>4</v>
      </c>
      <c r="AM2187" s="32">
        <f t="shared" si="222"/>
        <v>4</v>
      </c>
      <c r="AN2187" s="33" t="str">
        <f t="shared" si="224"/>
        <v>NPN</v>
      </c>
      <c r="AO2187" s="33" t="str">
        <f t="shared" si="225"/>
        <v>4meses_pendientes</v>
      </c>
      <c r="AP2187" s="33">
        <f t="shared" si="226"/>
        <v>120</v>
      </c>
      <c r="AQ2187" s="31">
        <f t="shared" si="227"/>
        <v>14</v>
      </c>
    </row>
    <row r="2188" spans="2:43" x14ac:dyDescent="0.3">
      <c r="B2188" s="37">
        <v>46127</v>
      </c>
      <c r="C2188" t="s">
        <v>35</v>
      </c>
      <c r="D2188" t="s">
        <v>15589</v>
      </c>
      <c r="E2188" t="s">
        <v>15590</v>
      </c>
      <c r="F2188" t="s">
        <v>1408</v>
      </c>
      <c r="G2188" t="s">
        <v>15591</v>
      </c>
      <c r="H2188" t="s">
        <v>15592</v>
      </c>
      <c r="I2188" t="s">
        <v>38</v>
      </c>
      <c r="J2188" t="s">
        <v>38</v>
      </c>
      <c r="K2188" t="s">
        <v>561</v>
      </c>
      <c r="L2188" t="s">
        <v>15593</v>
      </c>
      <c r="M2188" t="s">
        <v>15594</v>
      </c>
      <c r="N2188" t="s">
        <v>3157</v>
      </c>
      <c r="O2188" t="s">
        <v>3158</v>
      </c>
      <c r="P2188" t="s">
        <v>1402</v>
      </c>
      <c r="Q2188" t="s">
        <v>15595</v>
      </c>
      <c r="R2188" s="26">
        <v>2</v>
      </c>
      <c r="S2188" s="23">
        <v>364107480000</v>
      </c>
      <c r="T2188" t="s">
        <v>37</v>
      </c>
      <c r="U2188" t="s">
        <v>1404</v>
      </c>
      <c r="V2188" s="39">
        <v>46128</v>
      </c>
      <c r="W2188" s="41">
        <v>30</v>
      </c>
      <c r="X2188" s="26" t="s">
        <v>13368</v>
      </c>
      <c r="Z2188">
        <v>30.44</v>
      </c>
      <c r="AA2188">
        <v>30.44</v>
      </c>
      <c r="AE2188" s="41">
        <v>60.88</v>
      </c>
      <c r="AF2188">
        <v>1</v>
      </c>
      <c r="AG2188">
        <v>1</v>
      </c>
      <c r="AH2188">
        <v>0</v>
      </c>
      <c r="AI2188">
        <v>0</v>
      </c>
      <c r="AJ2188">
        <v>0</v>
      </c>
      <c r="AK2188" s="30">
        <f t="shared" si="223"/>
        <v>2</v>
      </c>
      <c r="AL2188" s="45">
        <v>4</v>
      </c>
      <c r="AM2188" s="32">
        <f t="shared" si="222"/>
        <v>2</v>
      </c>
      <c r="AN2188" s="33" t="str">
        <f t="shared" si="224"/>
        <v>MOROSO</v>
      </c>
      <c r="AO2188" s="33" t="str">
        <f t="shared" si="225"/>
        <v>2meses_pendientes</v>
      </c>
      <c r="AP2188" s="33">
        <f t="shared" si="226"/>
        <v>60</v>
      </c>
      <c r="AQ2188" s="31">
        <f t="shared" si="227"/>
        <v>16</v>
      </c>
    </row>
    <row r="2189" spans="2:43" x14ac:dyDescent="0.3">
      <c r="B2189" s="37">
        <v>46128</v>
      </c>
      <c r="C2189" t="s">
        <v>35</v>
      </c>
      <c r="D2189" t="s">
        <v>15596</v>
      </c>
      <c r="E2189" t="s">
        <v>15597</v>
      </c>
      <c r="F2189" t="s">
        <v>1408</v>
      </c>
      <c r="G2189" t="s">
        <v>15598</v>
      </c>
      <c r="H2189" t="s">
        <v>15599</v>
      </c>
      <c r="I2189" t="s">
        <v>38</v>
      </c>
      <c r="J2189" t="s">
        <v>38</v>
      </c>
      <c r="L2189" t="s">
        <v>15600</v>
      </c>
      <c r="M2189" t="s">
        <v>15601</v>
      </c>
      <c r="N2189" t="s">
        <v>3157</v>
      </c>
      <c r="O2189" t="s">
        <v>3158</v>
      </c>
      <c r="P2189" t="s">
        <v>1402</v>
      </c>
      <c r="Q2189" t="s">
        <v>15602</v>
      </c>
      <c r="R2189" s="26">
        <v>2</v>
      </c>
      <c r="S2189" s="23">
        <v>314072310000</v>
      </c>
      <c r="T2189" t="s">
        <v>37</v>
      </c>
      <c r="U2189" t="s">
        <v>1404</v>
      </c>
      <c r="V2189" s="39">
        <v>46128</v>
      </c>
      <c r="W2189" s="41">
        <v>30</v>
      </c>
      <c r="X2189" s="26" t="s">
        <v>13368</v>
      </c>
      <c r="Y2189">
        <v>2.44</v>
      </c>
      <c r="Z2189">
        <v>30.44</v>
      </c>
      <c r="AA2189">
        <v>28</v>
      </c>
      <c r="AB2189">
        <v>31</v>
      </c>
      <c r="AE2189" s="41">
        <v>91.88</v>
      </c>
      <c r="AF2189">
        <v>1</v>
      </c>
      <c r="AG2189">
        <v>1</v>
      </c>
      <c r="AH2189">
        <v>1</v>
      </c>
      <c r="AI2189">
        <v>0</v>
      </c>
      <c r="AJ2189">
        <v>0</v>
      </c>
      <c r="AK2189" s="30">
        <f t="shared" si="223"/>
        <v>3</v>
      </c>
      <c r="AL2189" s="45">
        <v>4</v>
      </c>
      <c r="AM2189" s="32">
        <f t="shared" si="222"/>
        <v>1</v>
      </c>
      <c r="AN2189" s="33" t="str">
        <f t="shared" si="224"/>
        <v>MOROSO</v>
      </c>
      <c r="AO2189" s="33" t="str">
        <f t="shared" si="225"/>
        <v>1meses_pendientes</v>
      </c>
      <c r="AP2189" s="33">
        <f t="shared" si="226"/>
        <v>30</v>
      </c>
      <c r="AQ2189" s="31">
        <f t="shared" si="227"/>
        <v>16</v>
      </c>
    </row>
    <row r="2190" spans="2:43" x14ac:dyDescent="0.3">
      <c r="B2190" s="37">
        <v>46130</v>
      </c>
      <c r="C2190" t="s">
        <v>35</v>
      </c>
      <c r="D2190" t="s">
        <v>15603</v>
      </c>
      <c r="E2190" t="s">
        <v>15604</v>
      </c>
      <c r="F2190" t="s">
        <v>1408</v>
      </c>
      <c r="G2190" t="s">
        <v>15605</v>
      </c>
      <c r="H2190" t="s">
        <v>15606</v>
      </c>
      <c r="I2190" t="s">
        <v>38</v>
      </c>
      <c r="J2190" t="s">
        <v>38</v>
      </c>
      <c r="L2190" t="s">
        <v>15607</v>
      </c>
      <c r="M2190" t="s">
        <v>15608</v>
      </c>
      <c r="N2190" t="s">
        <v>3157</v>
      </c>
      <c r="O2190" t="s">
        <v>3158</v>
      </c>
      <c r="P2190" t="s">
        <v>1402</v>
      </c>
      <c r="Q2190" t="s">
        <v>15609</v>
      </c>
      <c r="R2190" s="26">
        <v>2</v>
      </c>
      <c r="S2190" s="23">
        <v>364110910000</v>
      </c>
      <c r="T2190" t="s">
        <v>37</v>
      </c>
      <c r="U2190" t="s">
        <v>1404</v>
      </c>
      <c r="V2190" s="39">
        <v>46139</v>
      </c>
      <c r="W2190" s="41">
        <v>30</v>
      </c>
      <c r="X2190" s="26" t="s">
        <v>13368</v>
      </c>
      <c r="Y2190">
        <v>30.44</v>
      </c>
      <c r="AA2190">
        <v>30.44</v>
      </c>
      <c r="AB2190">
        <v>30.44</v>
      </c>
      <c r="AE2190" s="41">
        <v>91.320000000000007</v>
      </c>
      <c r="AF2190">
        <v>0</v>
      </c>
      <c r="AG2190">
        <v>1</v>
      </c>
      <c r="AH2190">
        <v>1</v>
      </c>
      <c r="AI2190">
        <v>0</v>
      </c>
      <c r="AJ2190">
        <v>0</v>
      </c>
      <c r="AK2190" s="30">
        <f t="shared" si="223"/>
        <v>2</v>
      </c>
      <c r="AL2190" s="45">
        <v>4</v>
      </c>
      <c r="AM2190" s="32">
        <f t="shared" si="222"/>
        <v>2</v>
      </c>
      <c r="AN2190" s="33" t="str">
        <f t="shared" si="224"/>
        <v>MOROSO</v>
      </c>
      <c r="AO2190" s="33" t="str">
        <f t="shared" si="225"/>
        <v>2meses_pendientes</v>
      </c>
      <c r="AP2190" s="33">
        <f t="shared" si="226"/>
        <v>60</v>
      </c>
      <c r="AQ2190" s="31">
        <f t="shared" si="227"/>
        <v>27</v>
      </c>
    </row>
    <row r="2191" spans="2:43" x14ac:dyDescent="0.3">
      <c r="B2191" s="37">
        <v>46134</v>
      </c>
      <c r="C2191" t="s">
        <v>35</v>
      </c>
      <c r="D2191" t="s">
        <v>15610</v>
      </c>
      <c r="E2191" t="s">
        <v>15611</v>
      </c>
      <c r="F2191" t="s">
        <v>1408</v>
      </c>
      <c r="G2191" t="s">
        <v>15612</v>
      </c>
      <c r="H2191" t="s">
        <v>15613</v>
      </c>
      <c r="I2191" t="s">
        <v>38</v>
      </c>
      <c r="J2191" t="s">
        <v>38</v>
      </c>
      <c r="L2191" t="s">
        <v>15614</v>
      </c>
      <c r="M2191" t="s">
        <v>15615</v>
      </c>
      <c r="N2191" t="s">
        <v>3157</v>
      </c>
      <c r="O2191" t="s">
        <v>3158</v>
      </c>
      <c r="P2191" t="s">
        <v>1402</v>
      </c>
      <c r="Q2191" t="s">
        <v>15616</v>
      </c>
      <c r="R2191" s="26">
        <v>3</v>
      </c>
      <c r="S2191" s="23">
        <v>363114990000</v>
      </c>
      <c r="T2191" t="s">
        <v>37</v>
      </c>
      <c r="U2191" t="s">
        <v>1404</v>
      </c>
      <c r="V2191" s="39">
        <v>46139</v>
      </c>
      <c r="W2191" s="41">
        <v>33</v>
      </c>
      <c r="X2191" s="26" t="s">
        <v>13368</v>
      </c>
      <c r="Y2191">
        <v>34.909999999999997</v>
      </c>
      <c r="AA2191">
        <v>37.049999999999997</v>
      </c>
      <c r="AE2191" s="41">
        <v>71.959999999999994</v>
      </c>
      <c r="AF2191">
        <v>0</v>
      </c>
      <c r="AG2191">
        <v>1</v>
      </c>
      <c r="AH2191">
        <v>0</v>
      </c>
      <c r="AI2191">
        <v>0</v>
      </c>
      <c r="AJ2191">
        <v>0</v>
      </c>
      <c r="AK2191" s="30">
        <f t="shared" si="223"/>
        <v>1</v>
      </c>
      <c r="AL2191" s="45">
        <v>4</v>
      </c>
      <c r="AM2191" s="32">
        <f t="shared" si="222"/>
        <v>3</v>
      </c>
      <c r="AN2191" s="33" t="str">
        <f t="shared" si="224"/>
        <v>MOROSO</v>
      </c>
      <c r="AO2191" s="33" t="str">
        <f t="shared" si="225"/>
        <v>3meses_pendientes</v>
      </c>
      <c r="AP2191" s="33">
        <f t="shared" si="226"/>
        <v>99</v>
      </c>
      <c r="AQ2191" s="31">
        <f t="shared" si="227"/>
        <v>27</v>
      </c>
    </row>
    <row r="2192" spans="2:43" x14ac:dyDescent="0.3">
      <c r="B2192" s="37">
        <v>46128</v>
      </c>
      <c r="C2192" t="s">
        <v>35</v>
      </c>
      <c r="D2192" t="s">
        <v>15617</v>
      </c>
      <c r="E2192" t="s">
        <v>15618</v>
      </c>
      <c r="F2192" t="s">
        <v>1398</v>
      </c>
      <c r="G2192" t="s">
        <v>15619</v>
      </c>
      <c r="H2192" t="s">
        <v>15620</v>
      </c>
      <c r="I2192" t="s">
        <v>38</v>
      </c>
      <c r="J2192" t="s">
        <v>38</v>
      </c>
      <c r="K2192" t="s">
        <v>476</v>
      </c>
      <c r="L2192" t="s">
        <v>15621</v>
      </c>
      <c r="M2192" t="s">
        <v>15622</v>
      </c>
      <c r="N2192" t="s">
        <v>15623</v>
      </c>
      <c r="O2192" t="s">
        <v>3158</v>
      </c>
      <c r="P2192" t="s">
        <v>1402</v>
      </c>
      <c r="Q2192" t="s">
        <v>15624</v>
      </c>
      <c r="R2192" s="26">
        <v>2</v>
      </c>
      <c r="S2192" s="23">
        <v>367108760000</v>
      </c>
      <c r="T2192" t="s">
        <v>37</v>
      </c>
      <c r="U2192" t="s">
        <v>1404</v>
      </c>
      <c r="V2192" s="39">
        <v>46134</v>
      </c>
      <c r="W2192" s="41">
        <v>30</v>
      </c>
      <c r="X2192" s="26" t="s">
        <v>13368</v>
      </c>
      <c r="Y2192">
        <v>30.44</v>
      </c>
      <c r="AE2192" s="41">
        <v>30.44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 s="30">
        <f t="shared" si="223"/>
        <v>0</v>
      </c>
      <c r="AL2192" s="45">
        <v>4</v>
      </c>
      <c r="AM2192" s="32">
        <f t="shared" si="222"/>
        <v>4</v>
      </c>
      <c r="AN2192" s="33" t="str">
        <f t="shared" si="224"/>
        <v>NPN</v>
      </c>
      <c r="AO2192" s="33" t="str">
        <f t="shared" si="225"/>
        <v>4meses_pendientes</v>
      </c>
      <c r="AP2192" s="33">
        <f t="shared" si="226"/>
        <v>120</v>
      </c>
      <c r="AQ2192" s="31">
        <f t="shared" si="227"/>
        <v>22</v>
      </c>
    </row>
    <row r="2193" spans="2:43" x14ac:dyDescent="0.3">
      <c r="B2193" s="37">
        <v>46135</v>
      </c>
      <c r="C2193" t="s">
        <v>35</v>
      </c>
      <c r="D2193" t="s">
        <v>15625</v>
      </c>
      <c r="E2193" t="s">
        <v>15626</v>
      </c>
      <c r="F2193" t="s">
        <v>1412</v>
      </c>
      <c r="G2193" t="s">
        <v>15627</v>
      </c>
      <c r="H2193" t="s">
        <v>15628</v>
      </c>
      <c r="I2193" t="s">
        <v>38</v>
      </c>
      <c r="J2193" t="s">
        <v>38</v>
      </c>
      <c r="K2193" t="s">
        <v>561</v>
      </c>
      <c r="L2193" t="s">
        <v>15629</v>
      </c>
      <c r="M2193" t="s">
        <v>15630</v>
      </c>
      <c r="N2193" t="s">
        <v>15623</v>
      </c>
      <c r="O2193" t="s">
        <v>3158</v>
      </c>
      <c r="P2193" t="s">
        <v>1402</v>
      </c>
      <c r="Q2193" t="s">
        <v>15631</v>
      </c>
      <c r="R2193" s="26">
        <v>2</v>
      </c>
      <c r="S2193" s="23">
        <v>368116080000</v>
      </c>
      <c r="T2193" t="s">
        <v>37</v>
      </c>
      <c r="U2193" t="s">
        <v>1404</v>
      </c>
      <c r="V2193" s="39">
        <v>46136</v>
      </c>
      <c r="W2193" s="41">
        <v>30</v>
      </c>
      <c r="X2193" s="26" t="s">
        <v>13368</v>
      </c>
      <c r="Y2193">
        <v>30.44</v>
      </c>
      <c r="Z2193">
        <v>30.44</v>
      </c>
      <c r="AB2193">
        <v>30.44</v>
      </c>
      <c r="AE2193" s="41">
        <v>91.320000000000007</v>
      </c>
      <c r="AF2193">
        <v>1</v>
      </c>
      <c r="AG2193">
        <v>0</v>
      </c>
      <c r="AH2193">
        <v>1</v>
      </c>
      <c r="AI2193">
        <v>0</v>
      </c>
      <c r="AJ2193">
        <v>0</v>
      </c>
      <c r="AK2193" s="30">
        <f t="shared" si="223"/>
        <v>2</v>
      </c>
      <c r="AL2193" s="45">
        <v>4</v>
      </c>
      <c r="AM2193" s="32">
        <f t="shared" si="222"/>
        <v>2</v>
      </c>
      <c r="AN2193" s="33" t="str">
        <f t="shared" si="224"/>
        <v>MOROSO</v>
      </c>
      <c r="AO2193" s="33" t="str">
        <f t="shared" si="225"/>
        <v>2meses_pendientes</v>
      </c>
      <c r="AP2193" s="33">
        <f t="shared" si="226"/>
        <v>60</v>
      </c>
      <c r="AQ2193" s="31">
        <f t="shared" si="227"/>
        <v>24</v>
      </c>
    </row>
    <row r="2194" spans="2:43" x14ac:dyDescent="0.3">
      <c r="B2194" s="37">
        <v>46138</v>
      </c>
      <c r="C2194" t="s">
        <v>35</v>
      </c>
      <c r="D2194" t="s">
        <v>14475</v>
      </c>
      <c r="E2194" t="s">
        <v>15632</v>
      </c>
      <c r="F2194" t="s">
        <v>1398</v>
      </c>
      <c r="G2194" t="s">
        <v>14477</v>
      </c>
      <c r="H2194" t="s">
        <v>15633</v>
      </c>
      <c r="I2194" t="s">
        <v>38</v>
      </c>
      <c r="J2194" t="s">
        <v>38</v>
      </c>
      <c r="K2194" t="s">
        <v>561</v>
      </c>
      <c r="L2194" t="s">
        <v>14479</v>
      </c>
      <c r="M2194" t="s">
        <v>15634</v>
      </c>
      <c r="N2194" t="s">
        <v>15623</v>
      </c>
      <c r="O2194" t="s">
        <v>3158</v>
      </c>
      <c r="P2194" t="s">
        <v>1402</v>
      </c>
      <c r="Q2194" t="s">
        <v>15635</v>
      </c>
      <c r="R2194" s="26">
        <v>3</v>
      </c>
      <c r="S2194" s="23">
        <v>367114530000</v>
      </c>
      <c r="T2194" t="s">
        <v>37</v>
      </c>
      <c r="U2194" t="s">
        <v>1404</v>
      </c>
      <c r="V2194" s="39">
        <v>46138</v>
      </c>
      <c r="W2194" s="41">
        <v>40</v>
      </c>
      <c r="X2194" s="26" t="s">
        <v>13368</v>
      </c>
      <c r="Y2194">
        <v>34.909999999999997</v>
      </c>
      <c r="Z2194">
        <v>44.53</v>
      </c>
      <c r="AA2194">
        <v>80.14</v>
      </c>
      <c r="AB2194">
        <v>18</v>
      </c>
      <c r="AE2194" s="41">
        <v>177.57999999999998</v>
      </c>
      <c r="AF2194">
        <v>1</v>
      </c>
      <c r="AG2194">
        <v>1</v>
      </c>
      <c r="AH2194">
        <v>1</v>
      </c>
      <c r="AI2194">
        <v>0</v>
      </c>
      <c r="AJ2194">
        <v>0</v>
      </c>
      <c r="AK2194" s="30">
        <f t="shared" si="223"/>
        <v>3</v>
      </c>
      <c r="AL2194" s="45">
        <v>4</v>
      </c>
      <c r="AM2194" s="32">
        <f t="shared" si="222"/>
        <v>1</v>
      </c>
      <c r="AN2194" s="33" t="str">
        <f t="shared" si="224"/>
        <v>MOROSO</v>
      </c>
      <c r="AO2194" s="33" t="str">
        <f t="shared" si="225"/>
        <v>1meses_pendientes</v>
      </c>
      <c r="AP2194" s="33">
        <f t="shared" si="226"/>
        <v>40</v>
      </c>
      <c r="AQ2194" s="31">
        <f t="shared" si="227"/>
        <v>26</v>
      </c>
    </row>
    <row r="2195" spans="2:43" x14ac:dyDescent="0.3">
      <c r="B2195" s="37">
        <v>46140</v>
      </c>
      <c r="C2195" t="s">
        <v>35</v>
      </c>
      <c r="D2195" t="s">
        <v>15636</v>
      </c>
      <c r="E2195" t="s">
        <v>15637</v>
      </c>
      <c r="F2195" t="s">
        <v>36</v>
      </c>
      <c r="G2195" t="s">
        <v>15638</v>
      </c>
      <c r="H2195" t="s">
        <v>15639</v>
      </c>
      <c r="I2195" t="s">
        <v>38</v>
      </c>
      <c r="J2195" t="s">
        <v>38</v>
      </c>
      <c r="K2195" t="s">
        <v>476</v>
      </c>
      <c r="L2195" t="s">
        <v>15640</v>
      </c>
      <c r="M2195" t="s">
        <v>15641</v>
      </c>
      <c r="N2195" t="s">
        <v>15623</v>
      </c>
      <c r="O2195" t="s">
        <v>3158</v>
      </c>
      <c r="P2195" t="s">
        <v>1402</v>
      </c>
      <c r="Q2195" t="s">
        <v>15642</v>
      </c>
      <c r="R2195" s="26">
        <v>2</v>
      </c>
      <c r="S2195" s="23">
        <v>361117250000</v>
      </c>
      <c r="T2195" t="s">
        <v>37</v>
      </c>
      <c r="U2195" t="s">
        <v>1404</v>
      </c>
      <c r="V2195" s="39">
        <v>46140</v>
      </c>
      <c r="W2195" s="41">
        <v>30</v>
      </c>
      <c r="X2195" s="26" t="s">
        <v>13368</v>
      </c>
      <c r="Y2195">
        <v>30.44</v>
      </c>
      <c r="AA2195">
        <v>30.44</v>
      </c>
      <c r="AE2195" s="41">
        <v>60.88</v>
      </c>
      <c r="AF2195">
        <v>0</v>
      </c>
      <c r="AG2195">
        <v>1</v>
      </c>
      <c r="AH2195">
        <v>0</v>
      </c>
      <c r="AI2195">
        <v>0</v>
      </c>
      <c r="AJ2195">
        <v>0</v>
      </c>
      <c r="AK2195" s="30">
        <f t="shared" si="223"/>
        <v>1</v>
      </c>
      <c r="AL2195" s="45">
        <v>4</v>
      </c>
      <c r="AM2195" s="32">
        <f t="shared" si="222"/>
        <v>3</v>
      </c>
      <c r="AN2195" s="33" t="str">
        <f t="shared" si="224"/>
        <v>MOROSO</v>
      </c>
      <c r="AO2195" s="33" t="str">
        <f t="shared" si="225"/>
        <v>3meses_pendientes</v>
      </c>
      <c r="AP2195" s="33">
        <f t="shared" si="226"/>
        <v>90</v>
      </c>
      <c r="AQ2195" s="31">
        <f t="shared" si="227"/>
        <v>28</v>
      </c>
    </row>
    <row r="2196" spans="2:43" x14ac:dyDescent="0.3">
      <c r="B2196" s="37">
        <v>46111</v>
      </c>
      <c r="C2196" t="s">
        <v>35</v>
      </c>
      <c r="D2196" t="s">
        <v>15643</v>
      </c>
      <c r="E2196" t="s">
        <v>15644</v>
      </c>
      <c r="F2196" t="s">
        <v>15645</v>
      </c>
      <c r="G2196" t="s">
        <v>15646</v>
      </c>
      <c r="H2196" t="s">
        <v>15647</v>
      </c>
      <c r="I2196" t="s">
        <v>38</v>
      </c>
      <c r="J2196" t="s">
        <v>38</v>
      </c>
      <c r="K2196" t="s">
        <v>2568</v>
      </c>
      <c r="L2196" t="s">
        <v>15648</v>
      </c>
      <c r="M2196" t="s">
        <v>15649</v>
      </c>
      <c r="N2196" t="s">
        <v>3211</v>
      </c>
      <c r="O2196" t="s">
        <v>3158</v>
      </c>
      <c r="P2196" t="s">
        <v>1402</v>
      </c>
      <c r="Q2196" t="s">
        <v>15650</v>
      </c>
      <c r="R2196" s="26">
        <v>2</v>
      </c>
      <c r="S2196" s="23">
        <v>361092340000</v>
      </c>
      <c r="T2196" t="s">
        <v>37</v>
      </c>
      <c r="U2196" t="s">
        <v>1404</v>
      </c>
      <c r="V2196" s="39">
        <v>46114</v>
      </c>
      <c r="W2196" s="41">
        <v>30</v>
      </c>
      <c r="X2196" s="26" t="s">
        <v>13368</v>
      </c>
      <c r="Z2196">
        <v>30.45</v>
      </c>
      <c r="AA2196">
        <v>30.43</v>
      </c>
      <c r="AE2196" s="41">
        <v>60.879999999999995</v>
      </c>
      <c r="AF2196">
        <v>1</v>
      </c>
      <c r="AG2196">
        <v>1</v>
      </c>
      <c r="AH2196">
        <v>0</v>
      </c>
      <c r="AI2196">
        <v>0</v>
      </c>
      <c r="AJ2196">
        <v>0</v>
      </c>
      <c r="AK2196" s="30">
        <f t="shared" si="223"/>
        <v>2</v>
      </c>
      <c r="AL2196" s="45">
        <v>4</v>
      </c>
      <c r="AM2196" s="32">
        <f t="shared" si="222"/>
        <v>2</v>
      </c>
      <c r="AN2196" s="33" t="str">
        <f t="shared" si="224"/>
        <v>MOROSO</v>
      </c>
      <c r="AO2196" s="33" t="str">
        <f t="shared" si="225"/>
        <v>2meses_pendientes</v>
      </c>
      <c r="AP2196" s="33">
        <f t="shared" si="226"/>
        <v>60</v>
      </c>
      <c r="AQ2196" s="31">
        <f t="shared" si="227"/>
        <v>2</v>
      </c>
    </row>
    <row r="2197" spans="2:43" x14ac:dyDescent="0.3">
      <c r="B2197" s="37">
        <v>46119</v>
      </c>
      <c r="C2197" t="s">
        <v>35</v>
      </c>
      <c r="D2197" t="s">
        <v>15651</v>
      </c>
      <c r="E2197" t="s">
        <v>15652</v>
      </c>
      <c r="F2197" t="s">
        <v>36</v>
      </c>
      <c r="G2197" t="s">
        <v>15653</v>
      </c>
      <c r="H2197" t="s">
        <v>15654</v>
      </c>
      <c r="I2197" t="s">
        <v>38</v>
      </c>
      <c r="J2197" t="s">
        <v>42</v>
      </c>
      <c r="K2197" t="s">
        <v>4398</v>
      </c>
      <c r="L2197" t="s">
        <v>15655</v>
      </c>
      <c r="M2197" t="s">
        <v>15656</v>
      </c>
      <c r="N2197" t="s">
        <v>3211</v>
      </c>
      <c r="O2197" t="s">
        <v>3158</v>
      </c>
      <c r="P2197" t="s">
        <v>1402</v>
      </c>
      <c r="Q2197" t="s">
        <v>15657</v>
      </c>
      <c r="R2197" s="26">
        <v>3</v>
      </c>
      <c r="S2197" s="23">
        <v>361099080000</v>
      </c>
      <c r="T2197" t="s">
        <v>37</v>
      </c>
      <c r="U2197" t="s">
        <v>1404</v>
      </c>
      <c r="V2197" s="39">
        <v>46121</v>
      </c>
      <c r="W2197" s="41">
        <v>34</v>
      </c>
      <c r="X2197" s="26" t="s">
        <v>13368</v>
      </c>
      <c r="AE2197" s="41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 s="30">
        <f t="shared" si="223"/>
        <v>0</v>
      </c>
      <c r="AL2197" s="45">
        <v>4</v>
      </c>
      <c r="AM2197" s="32">
        <f t="shared" si="222"/>
        <v>4</v>
      </c>
      <c r="AN2197" s="33" t="str">
        <f t="shared" si="224"/>
        <v>NPN</v>
      </c>
      <c r="AO2197" s="33" t="str">
        <f t="shared" si="225"/>
        <v>4meses_pendientes</v>
      </c>
      <c r="AP2197" s="33">
        <f t="shared" si="226"/>
        <v>136</v>
      </c>
      <c r="AQ2197" s="31">
        <f t="shared" si="227"/>
        <v>9</v>
      </c>
    </row>
    <row r="2198" spans="2:43" x14ac:dyDescent="0.3">
      <c r="B2198" s="37">
        <v>46121</v>
      </c>
      <c r="C2198" t="s">
        <v>35</v>
      </c>
      <c r="D2198" t="s">
        <v>15658</v>
      </c>
      <c r="E2198" t="s">
        <v>15659</v>
      </c>
      <c r="F2198" t="s">
        <v>36</v>
      </c>
      <c r="G2198" t="s">
        <v>15660</v>
      </c>
      <c r="H2198" t="s">
        <v>15661</v>
      </c>
      <c r="I2198" t="s">
        <v>38</v>
      </c>
      <c r="J2198" t="s">
        <v>38</v>
      </c>
      <c r="K2198" t="s">
        <v>4677</v>
      </c>
      <c r="L2198" t="s">
        <v>15662</v>
      </c>
      <c r="M2198" t="s">
        <v>14379</v>
      </c>
      <c r="N2198" t="s">
        <v>3211</v>
      </c>
      <c r="O2198" t="s">
        <v>3158</v>
      </c>
      <c r="P2198" t="s">
        <v>1402</v>
      </c>
      <c r="Q2198" t="s">
        <v>15663</v>
      </c>
      <c r="R2198" s="26">
        <v>2</v>
      </c>
      <c r="S2198" s="23">
        <v>367101850000</v>
      </c>
      <c r="T2198" t="s">
        <v>37</v>
      </c>
      <c r="U2198" t="s">
        <v>1404</v>
      </c>
      <c r="V2198" s="39">
        <v>46123</v>
      </c>
      <c r="W2198" s="41">
        <v>30</v>
      </c>
      <c r="X2198" s="26" t="s">
        <v>13368</v>
      </c>
      <c r="Y2198">
        <v>30.44</v>
      </c>
      <c r="Z2198">
        <v>30.44</v>
      </c>
      <c r="AA2198">
        <v>30.44</v>
      </c>
      <c r="AE2198" s="41">
        <v>91.320000000000007</v>
      </c>
      <c r="AF2198">
        <v>1</v>
      </c>
      <c r="AG2198">
        <v>1</v>
      </c>
      <c r="AH2198">
        <v>0</v>
      </c>
      <c r="AI2198">
        <v>0</v>
      </c>
      <c r="AJ2198">
        <v>0</v>
      </c>
      <c r="AK2198" s="30">
        <f t="shared" si="223"/>
        <v>2</v>
      </c>
      <c r="AL2198" s="45">
        <v>4</v>
      </c>
      <c r="AM2198" s="32">
        <f t="shared" si="222"/>
        <v>2</v>
      </c>
      <c r="AN2198" s="33" t="str">
        <f t="shared" si="224"/>
        <v>MOROSO</v>
      </c>
      <c r="AO2198" s="33" t="str">
        <f t="shared" si="225"/>
        <v>2meses_pendientes</v>
      </c>
      <c r="AP2198" s="33">
        <f t="shared" si="226"/>
        <v>60</v>
      </c>
      <c r="AQ2198" s="31">
        <f t="shared" si="227"/>
        <v>11</v>
      </c>
    </row>
    <row r="2199" spans="2:43" x14ac:dyDescent="0.3">
      <c r="B2199" s="37">
        <v>46123</v>
      </c>
      <c r="C2199" t="s">
        <v>35</v>
      </c>
      <c r="D2199" t="s">
        <v>15664</v>
      </c>
      <c r="E2199" t="s">
        <v>15665</v>
      </c>
      <c r="F2199" t="s">
        <v>36</v>
      </c>
      <c r="G2199" t="s">
        <v>15666</v>
      </c>
      <c r="H2199" t="s">
        <v>15667</v>
      </c>
      <c r="I2199" t="s">
        <v>38</v>
      </c>
      <c r="J2199" t="s">
        <v>38</v>
      </c>
      <c r="K2199" t="s">
        <v>796</v>
      </c>
      <c r="L2199" t="s">
        <v>15668</v>
      </c>
      <c r="M2199" t="s">
        <v>15669</v>
      </c>
      <c r="N2199" t="s">
        <v>3211</v>
      </c>
      <c r="O2199" t="s">
        <v>3158</v>
      </c>
      <c r="P2199" t="s">
        <v>1402</v>
      </c>
      <c r="Q2199" t="s">
        <v>15670</v>
      </c>
      <c r="R2199" s="26">
        <v>2</v>
      </c>
      <c r="S2199" s="23">
        <v>328111830000</v>
      </c>
      <c r="T2199" t="s">
        <v>37</v>
      </c>
      <c r="U2199" t="s">
        <v>1404</v>
      </c>
      <c r="V2199" s="39">
        <v>46123</v>
      </c>
      <c r="W2199" s="41">
        <v>30</v>
      </c>
      <c r="X2199" s="26" t="s">
        <v>13368</v>
      </c>
      <c r="AE2199" s="41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 s="30">
        <f t="shared" si="223"/>
        <v>0</v>
      </c>
      <c r="AL2199" s="45">
        <v>4</v>
      </c>
      <c r="AM2199" s="32">
        <f t="shared" si="222"/>
        <v>4</v>
      </c>
      <c r="AN2199" s="33" t="str">
        <f t="shared" si="224"/>
        <v>NPN</v>
      </c>
      <c r="AO2199" s="33" t="str">
        <f t="shared" si="225"/>
        <v>4meses_pendientes</v>
      </c>
      <c r="AP2199" s="33">
        <f t="shared" si="226"/>
        <v>120</v>
      </c>
      <c r="AQ2199" s="31">
        <f t="shared" si="227"/>
        <v>11</v>
      </c>
    </row>
    <row r="2200" spans="2:43" x14ac:dyDescent="0.3">
      <c r="B2200" s="37">
        <v>46123</v>
      </c>
      <c r="C2200" t="s">
        <v>35</v>
      </c>
      <c r="D2200" t="s">
        <v>15671</v>
      </c>
      <c r="E2200" t="s">
        <v>15672</v>
      </c>
      <c r="F2200" t="s">
        <v>36</v>
      </c>
      <c r="G2200" t="s">
        <v>15673</v>
      </c>
      <c r="H2200" t="s">
        <v>15674</v>
      </c>
      <c r="I2200" t="s">
        <v>38</v>
      </c>
      <c r="J2200" t="s">
        <v>38</v>
      </c>
      <c r="K2200" t="s">
        <v>561</v>
      </c>
      <c r="L2200" t="s">
        <v>15675</v>
      </c>
      <c r="M2200" t="s">
        <v>15676</v>
      </c>
      <c r="N2200" t="s">
        <v>3211</v>
      </c>
      <c r="O2200" t="s">
        <v>3158</v>
      </c>
      <c r="P2200" t="s">
        <v>1402</v>
      </c>
      <c r="Q2200" t="s">
        <v>15677</v>
      </c>
      <c r="R2200" s="26">
        <v>2</v>
      </c>
      <c r="S2200" s="23">
        <v>186038440000</v>
      </c>
      <c r="T2200" t="s">
        <v>37</v>
      </c>
      <c r="U2200" t="s">
        <v>1404</v>
      </c>
      <c r="V2200" s="39">
        <v>46123</v>
      </c>
      <c r="W2200" s="41">
        <v>30</v>
      </c>
      <c r="X2200" s="26" t="s">
        <v>13368</v>
      </c>
      <c r="AE2200" s="41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 s="30">
        <f t="shared" si="223"/>
        <v>0</v>
      </c>
      <c r="AL2200" s="45">
        <v>4</v>
      </c>
      <c r="AM2200" s="32">
        <f t="shared" si="222"/>
        <v>4</v>
      </c>
      <c r="AN2200" s="33" t="str">
        <f t="shared" si="224"/>
        <v>NPN</v>
      </c>
      <c r="AO2200" s="33" t="str">
        <f t="shared" si="225"/>
        <v>4meses_pendientes</v>
      </c>
      <c r="AP2200" s="33">
        <f t="shared" si="226"/>
        <v>120</v>
      </c>
      <c r="AQ2200" s="31">
        <f t="shared" si="227"/>
        <v>11</v>
      </c>
    </row>
    <row r="2201" spans="2:43" x14ac:dyDescent="0.3">
      <c r="B2201" s="37">
        <v>46125</v>
      </c>
      <c r="C2201" t="s">
        <v>35</v>
      </c>
      <c r="D2201" t="s">
        <v>15678</v>
      </c>
      <c r="E2201" t="s">
        <v>15679</v>
      </c>
      <c r="F2201" t="s">
        <v>36</v>
      </c>
      <c r="G2201" t="s">
        <v>15680</v>
      </c>
      <c r="H2201" t="s">
        <v>15681</v>
      </c>
      <c r="I2201" t="s">
        <v>38</v>
      </c>
      <c r="J2201" t="s">
        <v>44</v>
      </c>
      <c r="K2201" t="s">
        <v>4325</v>
      </c>
      <c r="L2201" t="s">
        <v>15682</v>
      </c>
      <c r="M2201" t="s">
        <v>15683</v>
      </c>
      <c r="N2201" t="s">
        <v>3211</v>
      </c>
      <c r="O2201" t="s">
        <v>3158</v>
      </c>
      <c r="P2201" t="s">
        <v>1402</v>
      </c>
      <c r="Q2201" t="s">
        <v>15684</v>
      </c>
      <c r="R2201" s="26">
        <v>2</v>
      </c>
      <c r="S2201" s="23">
        <v>364097080000</v>
      </c>
      <c r="T2201" t="s">
        <v>37</v>
      </c>
      <c r="U2201" t="s">
        <v>1404</v>
      </c>
      <c r="V2201" s="39">
        <v>46122</v>
      </c>
      <c r="W2201" s="41">
        <v>30</v>
      </c>
      <c r="X2201" s="26" t="s">
        <v>13368</v>
      </c>
      <c r="Y2201">
        <v>30.44</v>
      </c>
      <c r="Z2201">
        <v>30.44</v>
      </c>
      <c r="AA2201">
        <v>30.44</v>
      </c>
      <c r="AE2201" s="41">
        <v>91.320000000000007</v>
      </c>
      <c r="AF2201">
        <v>1</v>
      </c>
      <c r="AG2201">
        <v>1</v>
      </c>
      <c r="AH2201">
        <v>0</v>
      </c>
      <c r="AI2201">
        <v>0</v>
      </c>
      <c r="AJ2201">
        <v>0</v>
      </c>
      <c r="AK2201" s="30">
        <f t="shared" si="223"/>
        <v>2</v>
      </c>
      <c r="AL2201" s="45">
        <v>4</v>
      </c>
      <c r="AM2201" s="32">
        <f t="shared" si="222"/>
        <v>2</v>
      </c>
      <c r="AN2201" s="33" t="str">
        <f t="shared" si="224"/>
        <v>MOROSO</v>
      </c>
      <c r="AO2201" s="33" t="str">
        <f t="shared" si="225"/>
        <v>2meses_pendientes</v>
      </c>
      <c r="AP2201" s="33">
        <f t="shared" si="226"/>
        <v>60</v>
      </c>
      <c r="AQ2201" s="31">
        <f t="shared" si="227"/>
        <v>10</v>
      </c>
    </row>
    <row r="2202" spans="2:43" x14ac:dyDescent="0.3">
      <c r="B2202" s="37">
        <v>46125</v>
      </c>
      <c r="C2202" t="s">
        <v>35</v>
      </c>
      <c r="D2202" t="s">
        <v>15685</v>
      </c>
      <c r="E2202" t="s">
        <v>15686</v>
      </c>
      <c r="F2202" t="s">
        <v>36</v>
      </c>
      <c r="G2202" t="s">
        <v>15687</v>
      </c>
      <c r="H2202" t="s">
        <v>15688</v>
      </c>
      <c r="I2202" t="s">
        <v>38</v>
      </c>
      <c r="J2202" t="s">
        <v>38</v>
      </c>
      <c r="K2202" t="s">
        <v>796</v>
      </c>
      <c r="L2202" t="s">
        <v>15689</v>
      </c>
      <c r="M2202" t="s">
        <v>15690</v>
      </c>
      <c r="N2202" t="s">
        <v>3211</v>
      </c>
      <c r="O2202" t="s">
        <v>3158</v>
      </c>
      <c r="P2202" t="s">
        <v>1402</v>
      </c>
      <c r="Q2202" t="s">
        <v>15691</v>
      </c>
      <c r="R2202" s="26">
        <v>2</v>
      </c>
      <c r="S2202" s="23">
        <v>365106100000</v>
      </c>
      <c r="T2202" t="s">
        <v>37</v>
      </c>
      <c r="U2202" t="s">
        <v>1404</v>
      </c>
      <c r="V2202" s="39">
        <v>46129</v>
      </c>
      <c r="W2202" s="41">
        <v>30</v>
      </c>
      <c r="X2202" s="26" t="s">
        <v>13368</v>
      </c>
      <c r="AE2202" s="41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 s="30">
        <f t="shared" si="223"/>
        <v>0</v>
      </c>
      <c r="AL2202" s="45">
        <v>4</v>
      </c>
      <c r="AM2202" s="32">
        <f t="shared" si="222"/>
        <v>4</v>
      </c>
      <c r="AN2202" s="33" t="str">
        <f t="shared" si="224"/>
        <v>NPN</v>
      </c>
      <c r="AO2202" s="33" t="str">
        <f t="shared" si="225"/>
        <v>4meses_pendientes</v>
      </c>
      <c r="AP2202" s="33">
        <f t="shared" si="226"/>
        <v>120</v>
      </c>
      <c r="AQ2202" s="31">
        <f t="shared" si="227"/>
        <v>17</v>
      </c>
    </row>
    <row r="2203" spans="2:43" x14ac:dyDescent="0.3">
      <c r="B2203" s="37">
        <v>46126</v>
      </c>
      <c r="C2203" t="s">
        <v>35</v>
      </c>
      <c r="D2203" t="s">
        <v>15692</v>
      </c>
      <c r="E2203" t="s">
        <v>15693</v>
      </c>
      <c r="F2203" t="s">
        <v>1425</v>
      </c>
      <c r="G2203" t="s">
        <v>15694</v>
      </c>
      <c r="H2203" t="s">
        <v>15695</v>
      </c>
      <c r="I2203" t="s">
        <v>38</v>
      </c>
      <c r="J2203" t="s">
        <v>38</v>
      </c>
      <c r="K2203" t="s">
        <v>796</v>
      </c>
      <c r="L2203" t="s">
        <v>15696</v>
      </c>
      <c r="M2203" t="s">
        <v>15697</v>
      </c>
      <c r="N2203" t="s">
        <v>3211</v>
      </c>
      <c r="O2203" t="s">
        <v>3158</v>
      </c>
      <c r="P2203" t="s">
        <v>1402</v>
      </c>
      <c r="Q2203" t="s">
        <v>15698</v>
      </c>
      <c r="R2203" s="26">
        <v>2</v>
      </c>
      <c r="S2203" s="23">
        <v>125007160000</v>
      </c>
      <c r="T2203" t="s">
        <v>37</v>
      </c>
      <c r="U2203" t="s">
        <v>1404</v>
      </c>
      <c r="V2203" s="39">
        <v>46129</v>
      </c>
      <c r="W2203" s="41">
        <v>30</v>
      </c>
      <c r="X2203" s="26" t="s">
        <v>13368</v>
      </c>
      <c r="Z2203">
        <v>30.44</v>
      </c>
      <c r="AA2203">
        <v>30.44</v>
      </c>
      <c r="AE2203" s="41">
        <v>60.88</v>
      </c>
      <c r="AF2203">
        <v>1</v>
      </c>
      <c r="AG2203">
        <v>1</v>
      </c>
      <c r="AH2203">
        <v>0</v>
      </c>
      <c r="AI2203">
        <v>0</v>
      </c>
      <c r="AJ2203">
        <v>0</v>
      </c>
      <c r="AK2203" s="30">
        <f t="shared" si="223"/>
        <v>2</v>
      </c>
      <c r="AL2203" s="45">
        <v>4</v>
      </c>
      <c r="AM2203" s="32">
        <f t="shared" si="222"/>
        <v>2</v>
      </c>
      <c r="AN2203" s="33" t="str">
        <f t="shared" si="224"/>
        <v>MOROSO</v>
      </c>
      <c r="AO2203" s="33" t="str">
        <f t="shared" si="225"/>
        <v>2meses_pendientes</v>
      </c>
      <c r="AP2203" s="33">
        <f t="shared" si="226"/>
        <v>60</v>
      </c>
      <c r="AQ2203" s="31">
        <f t="shared" si="227"/>
        <v>17</v>
      </c>
    </row>
    <row r="2204" spans="2:43" x14ac:dyDescent="0.3">
      <c r="B2204" s="37">
        <v>46127</v>
      </c>
      <c r="C2204" t="s">
        <v>35</v>
      </c>
      <c r="D2204" t="s">
        <v>15699</v>
      </c>
      <c r="E2204" t="s">
        <v>15700</v>
      </c>
      <c r="F2204" t="s">
        <v>36</v>
      </c>
      <c r="G2204" t="s">
        <v>15701</v>
      </c>
      <c r="H2204" t="s">
        <v>15702</v>
      </c>
      <c r="I2204" t="s">
        <v>38</v>
      </c>
      <c r="J2204" t="s">
        <v>42</v>
      </c>
      <c r="K2204" t="s">
        <v>59</v>
      </c>
      <c r="L2204" t="s">
        <v>15703</v>
      </c>
      <c r="M2204" t="s">
        <v>15704</v>
      </c>
      <c r="N2204" t="s">
        <v>3211</v>
      </c>
      <c r="O2204" t="s">
        <v>3158</v>
      </c>
      <c r="P2204" t="s">
        <v>1402</v>
      </c>
      <c r="Q2204" t="s">
        <v>15705</v>
      </c>
      <c r="R2204" s="26">
        <v>3</v>
      </c>
      <c r="S2204" s="23">
        <v>366106640000</v>
      </c>
      <c r="T2204" t="s">
        <v>37</v>
      </c>
      <c r="U2204" t="s">
        <v>1404</v>
      </c>
      <c r="V2204" s="39">
        <v>46127</v>
      </c>
      <c r="W2204" s="41">
        <v>32</v>
      </c>
      <c r="X2204" s="26" t="s">
        <v>13368</v>
      </c>
      <c r="Z2204">
        <v>63.22</v>
      </c>
      <c r="AB2204">
        <v>30.8</v>
      </c>
      <c r="AE2204" s="41">
        <v>94.02</v>
      </c>
      <c r="AF2204">
        <v>1</v>
      </c>
      <c r="AG2204">
        <v>0</v>
      </c>
      <c r="AH2204">
        <v>1</v>
      </c>
      <c r="AI2204">
        <v>0</v>
      </c>
      <c r="AJ2204">
        <v>0</v>
      </c>
      <c r="AK2204" s="30">
        <f t="shared" si="223"/>
        <v>2</v>
      </c>
      <c r="AL2204" s="45">
        <v>4</v>
      </c>
      <c r="AM2204" s="32">
        <f t="shared" si="222"/>
        <v>2</v>
      </c>
      <c r="AN2204" s="33" t="str">
        <f t="shared" si="224"/>
        <v>MOROSO</v>
      </c>
      <c r="AO2204" s="33" t="str">
        <f t="shared" si="225"/>
        <v>2meses_pendientes</v>
      </c>
      <c r="AP2204" s="33">
        <f t="shared" si="226"/>
        <v>64</v>
      </c>
      <c r="AQ2204" s="31">
        <f t="shared" si="227"/>
        <v>15</v>
      </c>
    </row>
    <row r="2205" spans="2:43" x14ac:dyDescent="0.3">
      <c r="B2205" s="37">
        <v>46128</v>
      </c>
      <c r="C2205" t="s">
        <v>35</v>
      </c>
      <c r="D2205" t="s">
        <v>15706</v>
      </c>
      <c r="E2205" t="s">
        <v>15707</v>
      </c>
      <c r="F2205" t="s">
        <v>36</v>
      </c>
      <c r="G2205" t="s">
        <v>15708</v>
      </c>
      <c r="H2205" t="s">
        <v>15709</v>
      </c>
      <c r="I2205" t="s">
        <v>38</v>
      </c>
      <c r="J2205" t="s">
        <v>38</v>
      </c>
      <c r="K2205" t="s">
        <v>768</v>
      </c>
      <c r="L2205" t="s">
        <v>15710</v>
      </c>
      <c r="M2205" t="s">
        <v>15711</v>
      </c>
      <c r="N2205" t="s">
        <v>3211</v>
      </c>
      <c r="O2205" t="s">
        <v>3158</v>
      </c>
      <c r="P2205" t="s">
        <v>1402</v>
      </c>
      <c r="Q2205" t="s">
        <v>15712</v>
      </c>
      <c r="R2205" s="26">
        <v>2</v>
      </c>
      <c r="S2205" s="23">
        <v>367108320000</v>
      </c>
      <c r="T2205" t="s">
        <v>37</v>
      </c>
      <c r="U2205" t="s">
        <v>1404</v>
      </c>
      <c r="V2205" s="39">
        <v>46129</v>
      </c>
      <c r="W2205" s="41">
        <v>30</v>
      </c>
      <c r="X2205" s="26" t="s">
        <v>13368</v>
      </c>
      <c r="Z2205">
        <v>30</v>
      </c>
      <c r="AA2205">
        <v>30</v>
      </c>
      <c r="AB2205">
        <v>30</v>
      </c>
      <c r="AE2205" s="41">
        <v>90</v>
      </c>
      <c r="AF2205">
        <v>1</v>
      </c>
      <c r="AG2205">
        <v>1</v>
      </c>
      <c r="AH2205">
        <v>1</v>
      </c>
      <c r="AI2205">
        <v>0</v>
      </c>
      <c r="AJ2205">
        <v>0</v>
      </c>
      <c r="AK2205" s="30">
        <f t="shared" si="223"/>
        <v>3</v>
      </c>
      <c r="AL2205" s="45">
        <v>4</v>
      </c>
      <c r="AM2205" s="32">
        <f t="shared" si="222"/>
        <v>1</v>
      </c>
      <c r="AN2205" s="33" t="str">
        <f t="shared" si="224"/>
        <v>MOROSO</v>
      </c>
      <c r="AO2205" s="33" t="str">
        <f t="shared" si="225"/>
        <v>1meses_pendientes</v>
      </c>
      <c r="AP2205" s="33">
        <f t="shared" si="226"/>
        <v>30</v>
      </c>
      <c r="AQ2205" s="31">
        <f t="shared" si="227"/>
        <v>17</v>
      </c>
    </row>
    <row r="2206" spans="2:43" x14ac:dyDescent="0.3">
      <c r="B2206" s="37">
        <v>46129</v>
      </c>
      <c r="C2206" t="s">
        <v>35</v>
      </c>
      <c r="D2206" t="s">
        <v>15713</v>
      </c>
      <c r="E2206" t="s">
        <v>15714</v>
      </c>
      <c r="F2206" t="s">
        <v>36</v>
      </c>
      <c r="G2206" t="s">
        <v>15715</v>
      </c>
      <c r="H2206" t="s">
        <v>15716</v>
      </c>
      <c r="I2206" t="s">
        <v>38</v>
      </c>
      <c r="J2206" t="s">
        <v>38</v>
      </c>
      <c r="K2206" t="s">
        <v>476</v>
      </c>
      <c r="L2206" t="s">
        <v>15717</v>
      </c>
      <c r="M2206" t="s">
        <v>15718</v>
      </c>
      <c r="N2206" t="s">
        <v>3211</v>
      </c>
      <c r="O2206" t="s">
        <v>3158</v>
      </c>
      <c r="P2206" t="s">
        <v>1402</v>
      </c>
      <c r="Q2206" t="s">
        <v>15719</v>
      </c>
      <c r="R2206" s="26">
        <v>2</v>
      </c>
      <c r="S2206" s="23">
        <v>991043380000</v>
      </c>
      <c r="T2206" t="s">
        <v>37</v>
      </c>
      <c r="U2206" t="s">
        <v>1404</v>
      </c>
      <c r="V2206" s="39">
        <v>46132</v>
      </c>
      <c r="W2206" s="41">
        <v>30</v>
      </c>
      <c r="X2206" s="26" t="s">
        <v>13368</v>
      </c>
      <c r="Z2206">
        <v>30.44</v>
      </c>
      <c r="AE2206" s="41">
        <v>30.44</v>
      </c>
      <c r="AF2206">
        <v>1</v>
      </c>
      <c r="AG2206">
        <v>0</v>
      </c>
      <c r="AH2206">
        <v>0</v>
      </c>
      <c r="AI2206">
        <v>0</v>
      </c>
      <c r="AJ2206">
        <v>0</v>
      </c>
      <c r="AK2206" s="30">
        <f t="shared" si="223"/>
        <v>1</v>
      </c>
      <c r="AL2206" s="45">
        <v>4</v>
      </c>
      <c r="AM2206" s="32">
        <f t="shared" si="222"/>
        <v>3</v>
      </c>
      <c r="AN2206" s="33" t="str">
        <f t="shared" si="224"/>
        <v>MOROSO</v>
      </c>
      <c r="AO2206" s="33" t="str">
        <f t="shared" si="225"/>
        <v>3meses_pendientes</v>
      </c>
      <c r="AP2206" s="33">
        <f t="shared" si="226"/>
        <v>90</v>
      </c>
      <c r="AQ2206" s="31">
        <f t="shared" si="227"/>
        <v>20</v>
      </c>
    </row>
    <row r="2207" spans="2:43" x14ac:dyDescent="0.3">
      <c r="B2207" s="37">
        <v>46130</v>
      </c>
      <c r="C2207" t="s">
        <v>35</v>
      </c>
      <c r="D2207" t="s">
        <v>15720</v>
      </c>
      <c r="E2207" t="s">
        <v>15721</v>
      </c>
      <c r="F2207" t="s">
        <v>15722</v>
      </c>
      <c r="G2207" t="s">
        <v>15723</v>
      </c>
      <c r="H2207" t="s">
        <v>15724</v>
      </c>
      <c r="I2207" t="s">
        <v>38</v>
      </c>
      <c r="J2207" t="s">
        <v>38</v>
      </c>
      <c r="K2207" t="s">
        <v>476</v>
      </c>
      <c r="M2207" t="s">
        <v>15725</v>
      </c>
      <c r="N2207" t="s">
        <v>3211</v>
      </c>
      <c r="O2207" t="s">
        <v>3158</v>
      </c>
      <c r="P2207" t="s">
        <v>1402</v>
      </c>
      <c r="Q2207" t="s">
        <v>15726</v>
      </c>
      <c r="R2207" s="26">
        <v>2</v>
      </c>
      <c r="S2207" s="23">
        <v>363110940000</v>
      </c>
      <c r="T2207" t="s">
        <v>37</v>
      </c>
      <c r="U2207" t="s">
        <v>1404</v>
      </c>
      <c r="V2207" s="39">
        <v>46132</v>
      </c>
      <c r="W2207" s="41">
        <v>30</v>
      </c>
      <c r="X2207" s="26" t="s">
        <v>13368</v>
      </c>
      <c r="Z2207">
        <v>30.44</v>
      </c>
      <c r="AA2207">
        <v>30.44</v>
      </c>
      <c r="AB2207">
        <v>30.44</v>
      </c>
      <c r="AE2207" s="41">
        <v>91.320000000000007</v>
      </c>
      <c r="AF2207">
        <v>1</v>
      </c>
      <c r="AG2207">
        <v>1</v>
      </c>
      <c r="AH2207">
        <v>1</v>
      </c>
      <c r="AI2207">
        <v>0</v>
      </c>
      <c r="AJ2207">
        <v>0</v>
      </c>
      <c r="AK2207" s="30">
        <f t="shared" si="223"/>
        <v>3</v>
      </c>
      <c r="AL2207" s="45">
        <v>4</v>
      </c>
      <c r="AM2207" s="32">
        <f t="shared" si="222"/>
        <v>1</v>
      </c>
      <c r="AN2207" s="33" t="str">
        <f t="shared" si="224"/>
        <v>MOROSO</v>
      </c>
      <c r="AO2207" s="33" t="str">
        <f t="shared" si="225"/>
        <v>1meses_pendientes</v>
      </c>
      <c r="AP2207" s="33">
        <f t="shared" si="226"/>
        <v>30</v>
      </c>
      <c r="AQ2207" s="31">
        <f t="shared" si="227"/>
        <v>20</v>
      </c>
    </row>
    <row r="2208" spans="2:43" x14ac:dyDescent="0.3">
      <c r="B2208" s="37">
        <v>46134</v>
      </c>
      <c r="C2208" t="s">
        <v>35</v>
      </c>
      <c r="D2208" t="s">
        <v>15727</v>
      </c>
      <c r="E2208" t="s">
        <v>15728</v>
      </c>
      <c r="F2208" t="s">
        <v>3213</v>
      </c>
      <c r="G2208" t="s">
        <v>15729</v>
      </c>
      <c r="H2208" t="s">
        <v>15730</v>
      </c>
      <c r="I2208" t="s">
        <v>38</v>
      </c>
      <c r="J2208" t="s">
        <v>38</v>
      </c>
      <c r="K2208" t="s">
        <v>796</v>
      </c>
      <c r="L2208" t="s">
        <v>15731</v>
      </c>
      <c r="M2208" t="s">
        <v>15725</v>
      </c>
      <c r="N2208" t="s">
        <v>3211</v>
      </c>
      <c r="O2208" t="s">
        <v>3158</v>
      </c>
      <c r="P2208" t="s">
        <v>1402</v>
      </c>
      <c r="Q2208" t="s">
        <v>15732</v>
      </c>
      <c r="R2208" s="26">
        <v>3</v>
      </c>
      <c r="S2208" s="23">
        <v>369112960000</v>
      </c>
      <c r="T2208" t="s">
        <v>37</v>
      </c>
      <c r="U2208" t="s">
        <v>1404</v>
      </c>
      <c r="V2208" s="39">
        <v>46136</v>
      </c>
      <c r="W2208" s="41">
        <v>34</v>
      </c>
      <c r="X2208" s="26" t="s">
        <v>13368</v>
      </c>
      <c r="Y2208">
        <v>30.44</v>
      </c>
      <c r="AA2208">
        <v>30.44</v>
      </c>
      <c r="AE2208" s="41">
        <v>60.88</v>
      </c>
      <c r="AF2208">
        <v>0</v>
      </c>
      <c r="AG2208">
        <v>1</v>
      </c>
      <c r="AH2208">
        <v>0</v>
      </c>
      <c r="AI2208">
        <v>0</v>
      </c>
      <c r="AJ2208">
        <v>0</v>
      </c>
      <c r="AK2208" s="30">
        <f t="shared" si="223"/>
        <v>1</v>
      </c>
      <c r="AL2208" s="45">
        <v>4</v>
      </c>
      <c r="AM2208" s="32">
        <f t="shared" si="222"/>
        <v>3</v>
      </c>
      <c r="AN2208" s="33" t="str">
        <f t="shared" si="224"/>
        <v>MOROSO</v>
      </c>
      <c r="AO2208" s="33" t="str">
        <f t="shared" si="225"/>
        <v>3meses_pendientes</v>
      </c>
      <c r="AP2208" s="33">
        <f t="shared" si="226"/>
        <v>102</v>
      </c>
      <c r="AQ2208" s="31">
        <f t="shared" si="227"/>
        <v>24</v>
      </c>
    </row>
    <row r="2209" spans="2:43" x14ac:dyDescent="0.3">
      <c r="B2209" s="37">
        <v>46134</v>
      </c>
      <c r="C2209" t="s">
        <v>35</v>
      </c>
      <c r="D2209" t="s">
        <v>15733</v>
      </c>
      <c r="E2209" t="s">
        <v>15734</v>
      </c>
      <c r="F2209" t="s">
        <v>3213</v>
      </c>
      <c r="G2209" t="s">
        <v>15735</v>
      </c>
      <c r="H2209" t="s">
        <v>15736</v>
      </c>
      <c r="I2209" t="s">
        <v>38</v>
      </c>
      <c r="J2209" t="s">
        <v>42</v>
      </c>
      <c r="K2209" t="s">
        <v>50</v>
      </c>
      <c r="L2209" t="s">
        <v>15737</v>
      </c>
      <c r="M2209" t="s">
        <v>15725</v>
      </c>
      <c r="N2209" t="s">
        <v>3211</v>
      </c>
      <c r="O2209" t="s">
        <v>3158</v>
      </c>
      <c r="P2209" t="s">
        <v>1402</v>
      </c>
      <c r="Q2209" t="s">
        <v>15738</v>
      </c>
      <c r="R2209" s="26">
        <v>2</v>
      </c>
      <c r="S2209" s="23">
        <v>369112960000</v>
      </c>
      <c r="T2209" t="s">
        <v>37</v>
      </c>
      <c r="U2209" t="s">
        <v>1404</v>
      </c>
      <c r="V2209" s="39">
        <v>46135</v>
      </c>
      <c r="W2209" s="41">
        <v>30</v>
      </c>
      <c r="X2209" s="26" t="s">
        <v>13368</v>
      </c>
      <c r="Y2209">
        <v>30.44</v>
      </c>
      <c r="AA2209">
        <v>30.44</v>
      </c>
      <c r="AE2209" s="41">
        <v>60.88</v>
      </c>
      <c r="AF2209">
        <v>0</v>
      </c>
      <c r="AG2209">
        <v>1</v>
      </c>
      <c r="AH2209">
        <v>0</v>
      </c>
      <c r="AI2209">
        <v>0</v>
      </c>
      <c r="AJ2209">
        <v>0</v>
      </c>
      <c r="AK2209" s="30">
        <f t="shared" si="223"/>
        <v>1</v>
      </c>
      <c r="AL2209" s="45">
        <v>4</v>
      </c>
      <c r="AM2209" s="32">
        <f t="shared" si="222"/>
        <v>3</v>
      </c>
      <c r="AN2209" s="33" t="str">
        <f t="shared" si="224"/>
        <v>MOROSO</v>
      </c>
      <c r="AO2209" s="33" t="str">
        <f t="shared" si="225"/>
        <v>3meses_pendientes</v>
      </c>
      <c r="AP2209" s="33">
        <f t="shared" si="226"/>
        <v>90</v>
      </c>
      <c r="AQ2209" s="31">
        <f t="shared" si="227"/>
        <v>23</v>
      </c>
    </row>
    <row r="2210" spans="2:43" x14ac:dyDescent="0.3">
      <c r="B2210" s="37">
        <v>46135</v>
      </c>
      <c r="C2210" t="s">
        <v>35</v>
      </c>
      <c r="D2210" t="s">
        <v>15739</v>
      </c>
      <c r="E2210" t="s">
        <v>15740</v>
      </c>
      <c r="F2210" t="s">
        <v>36</v>
      </c>
      <c r="G2210" t="s">
        <v>15741</v>
      </c>
      <c r="H2210" t="s">
        <v>15742</v>
      </c>
      <c r="I2210" t="s">
        <v>38</v>
      </c>
      <c r="J2210" t="s">
        <v>38</v>
      </c>
      <c r="K2210" t="s">
        <v>796</v>
      </c>
      <c r="L2210" t="s">
        <v>15743</v>
      </c>
      <c r="M2210" t="s">
        <v>15744</v>
      </c>
      <c r="N2210" t="s">
        <v>3211</v>
      </c>
      <c r="O2210" t="s">
        <v>3158</v>
      </c>
      <c r="P2210" t="s">
        <v>1402</v>
      </c>
      <c r="Q2210" t="s">
        <v>15745</v>
      </c>
      <c r="R2210" s="26">
        <v>3</v>
      </c>
      <c r="S2210" s="23">
        <v>295016800000</v>
      </c>
      <c r="T2210" t="s">
        <v>37</v>
      </c>
      <c r="U2210" t="s">
        <v>1404</v>
      </c>
      <c r="V2210" s="39">
        <v>46137</v>
      </c>
      <c r="W2210" s="41">
        <v>42</v>
      </c>
      <c r="X2210" s="26" t="s">
        <v>13368</v>
      </c>
      <c r="Z2210">
        <v>44</v>
      </c>
      <c r="AA2210">
        <v>43.26</v>
      </c>
      <c r="AB2210">
        <v>43.63</v>
      </c>
      <c r="AE2210" s="41">
        <v>130.88999999999999</v>
      </c>
      <c r="AF2210">
        <v>1</v>
      </c>
      <c r="AG2210">
        <v>1</v>
      </c>
      <c r="AH2210">
        <v>1</v>
      </c>
      <c r="AI2210">
        <v>0</v>
      </c>
      <c r="AJ2210">
        <v>0</v>
      </c>
      <c r="AK2210" s="30">
        <f t="shared" si="223"/>
        <v>3</v>
      </c>
      <c r="AL2210" s="45">
        <v>4</v>
      </c>
      <c r="AM2210" s="32">
        <f t="shared" si="222"/>
        <v>1</v>
      </c>
      <c r="AN2210" s="33" t="str">
        <f t="shared" si="224"/>
        <v>MOROSO</v>
      </c>
      <c r="AO2210" s="33" t="str">
        <f t="shared" si="225"/>
        <v>1meses_pendientes</v>
      </c>
      <c r="AP2210" s="33">
        <f t="shared" si="226"/>
        <v>42</v>
      </c>
      <c r="AQ2210" s="31">
        <f t="shared" si="227"/>
        <v>25</v>
      </c>
    </row>
    <row r="2211" spans="2:43" x14ac:dyDescent="0.3">
      <c r="B2211" s="37">
        <v>46136</v>
      </c>
      <c r="C2211" t="s">
        <v>35</v>
      </c>
      <c r="D2211" t="s">
        <v>15746</v>
      </c>
      <c r="E2211" t="s">
        <v>15747</v>
      </c>
      <c r="F2211" t="s">
        <v>3213</v>
      </c>
      <c r="G2211" t="s">
        <v>15748</v>
      </c>
      <c r="H2211" t="s">
        <v>15749</v>
      </c>
      <c r="I2211" t="s">
        <v>38</v>
      </c>
      <c r="J2211" t="s">
        <v>38</v>
      </c>
      <c r="K2211" t="s">
        <v>825</v>
      </c>
      <c r="L2211" t="s">
        <v>15750</v>
      </c>
      <c r="M2211" t="s">
        <v>15751</v>
      </c>
      <c r="N2211" t="s">
        <v>3211</v>
      </c>
      <c r="O2211" t="s">
        <v>3158</v>
      </c>
      <c r="P2211" t="s">
        <v>1402</v>
      </c>
      <c r="Q2211" t="s">
        <v>15752</v>
      </c>
      <c r="R2211" s="26">
        <v>2</v>
      </c>
      <c r="S2211" s="23">
        <v>364116900000</v>
      </c>
      <c r="T2211" t="s">
        <v>37</v>
      </c>
      <c r="U2211" t="s">
        <v>1404</v>
      </c>
      <c r="V2211" s="39">
        <v>46139</v>
      </c>
      <c r="W2211" s="41">
        <v>30</v>
      </c>
      <c r="X2211" s="26" t="s">
        <v>13368</v>
      </c>
      <c r="Z2211">
        <v>30.44</v>
      </c>
      <c r="AA2211">
        <v>84.26</v>
      </c>
      <c r="AB2211">
        <v>84.26</v>
      </c>
      <c r="AE2211" s="41">
        <v>198.96</v>
      </c>
      <c r="AF2211">
        <v>1</v>
      </c>
      <c r="AG2211">
        <v>1</v>
      </c>
      <c r="AH2211">
        <v>1</v>
      </c>
      <c r="AI2211">
        <v>0</v>
      </c>
      <c r="AJ2211">
        <v>0</v>
      </c>
      <c r="AK2211" s="30">
        <f t="shared" si="223"/>
        <v>3</v>
      </c>
      <c r="AL2211" s="45">
        <v>4</v>
      </c>
      <c r="AM2211" s="32">
        <f t="shared" si="222"/>
        <v>1</v>
      </c>
      <c r="AN2211" s="33" t="str">
        <f t="shared" si="224"/>
        <v>MOROSO</v>
      </c>
      <c r="AO2211" s="33" t="str">
        <f t="shared" si="225"/>
        <v>1meses_pendientes</v>
      </c>
      <c r="AP2211" s="33">
        <f t="shared" si="226"/>
        <v>30</v>
      </c>
      <c r="AQ2211" s="31">
        <f t="shared" si="227"/>
        <v>27</v>
      </c>
    </row>
    <row r="2212" spans="2:43" x14ac:dyDescent="0.3">
      <c r="B2212" s="37">
        <v>46141</v>
      </c>
      <c r="C2212" t="s">
        <v>35</v>
      </c>
      <c r="D2212" t="s">
        <v>15753</v>
      </c>
      <c r="E2212" t="s">
        <v>15754</v>
      </c>
      <c r="F2212" t="s">
        <v>36</v>
      </c>
      <c r="G2212" t="s">
        <v>15755</v>
      </c>
      <c r="H2212" t="s">
        <v>15756</v>
      </c>
      <c r="I2212" t="s">
        <v>38</v>
      </c>
      <c r="J2212" t="s">
        <v>529</v>
      </c>
      <c r="L2212" t="s">
        <v>15757</v>
      </c>
      <c r="M2212" t="s">
        <v>15758</v>
      </c>
      <c r="N2212" t="s">
        <v>3211</v>
      </c>
      <c r="O2212" t="s">
        <v>3158</v>
      </c>
      <c r="P2212" t="s">
        <v>1402</v>
      </c>
      <c r="Q2212" t="s">
        <v>15759</v>
      </c>
      <c r="R2212" s="26">
        <v>3</v>
      </c>
      <c r="S2212" s="23">
        <v>367119170000</v>
      </c>
      <c r="T2212" t="s">
        <v>37</v>
      </c>
      <c r="U2212" t="s">
        <v>1404</v>
      </c>
      <c r="V2212" s="39">
        <v>46142</v>
      </c>
      <c r="W2212" s="41">
        <v>35</v>
      </c>
      <c r="X2212" s="26" t="s">
        <v>13368</v>
      </c>
      <c r="Y2212">
        <v>36.909999999999997</v>
      </c>
      <c r="AE2212" s="41">
        <v>36.909999999999997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 s="30">
        <f t="shared" si="223"/>
        <v>0</v>
      </c>
      <c r="AL2212" s="45">
        <v>4</v>
      </c>
      <c r="AM2212" s="32">
        <f t="shared" si="222"/>
        <v>4</v>
      </c>
      <c r="AN2212" s="33" t="str">
        <f t="shared" si="224"/>
        <v>NPN</v>
      </c>
      <c r="AO2212" s="33" t="str">
        <f t="shared" si="225"/>
        <v>4meses_pendientes</v>
      </c>
      <c r="AP2212" s="33">
        <f t="shared" si="226"/>
        <v>140</v>
      </c>
      <c r="AQ2212" s="31">
        <f t="shared" si="227"/>
        <v>30</v>
      </c>
    </row>
    <row r="2213" spans="2:43" x14ac:dyDescent="0.3">
      <c r="B2213" s="37">
        <v>46122</v>
      </c>
      <c r="C2213" t="s">
        <v>35</v>
      </c>
      <c r="D2213" t="s">
        <v>15760</v>
      </c>
      <c r="E2213" t="s">
        <v>15761</v>
      </c>
      <c r="F2213" t="s">
        <v>1398</v>
      </c>
      <c r="G2213" t="s">
        <v>15762</v>
      </c>
      <c r="H2213" t="s">
        <v>15763</v>
      </c>
      <c r="I2213" t="s">
        <v>38</v>
      </c>
      <c r="J2213" t="s">
        <v>38</v>
      </c>
      <c r="K2213" t="s">
        <v>476</v>
      </c>
      <c r="M2213" t="s">
        <v>15764</v>
      </c>
      <c r="N2213" t="s">
        <v>3295</v>
      </c>
      <c r="O2213" t="s">
        <v>3158</v>
      </c>
      <c r="P2213" t="s">
        <v>1402</v>
      </c>
      <c r="Q2213" t="s">
        <v>15765</v>
      </c>
      <c r="R2213" s="26">
        <v>2</v>
      </c>
      <c r="S2213" s="23">
        <v>307005000000</v>
      </c>
      <c r="T2213" t="s">
        <v>37</v>
      </c>
      <c r="U2213" t="s">
        <v>1404</v>
      </c>
      <c r="V2213" s="39">
        <v>46126</v>
      </c>
      <c r="W2213" s="41">
        <v>30</v>
      </c>
      <c r="X2213" s="26" t="s">
        <v>13368</v>
      </c>
      <c r="Y2213">
        <v>31</v>
      </c>
      <c r="AA2213">
        <v>29.88</v>
      </c>
      <c r="AE2213" s="41">
        <v>60.879999999999995</v>
      </c>
      <c r="AF2213">
        <v>0</v>
      </c>
      <c r="AG2213">
        <v>1</v>
      </c>
      <c r="AH2213">
        <v>0</v>
      </c>
      <c r="AI2213">
        <v>0</v>
      </c>
      <c r="AJ2213">
        <v>0</v>
      </c>
      <c r="AK2213" s="30">
        <f t="shared" si="223"/>
        <v>1</v>
      </c>
      <c r="AL2213" s="45">
        <v>4</v>
      </c>
      <c r="AM2213" s="32">
        <f t="shared" si="222"/>
        <v>3</v>
      </c>
      <c r="AN2213" s="33" t="str">
        <f t="shared" si="224"/>
        <v>MOROSO</v>
      </c>
      <c r="AO2213" s="33" t="str">
        <f t="shared" si="225"/>
        <v>3meses_pendientes</v>
      </c>
      <c r="AP2213" s="33">
        <f t="shared" si="226"/>
        <v>90</v>
      </c>
      <c r="AQ2213" s="31">
        <f t="shared" si="227"/>
        <v>14</v>
      </c>
    </row>
    <row r="2214" spans="2:43" x14ac:dyDescent="0.3">
      <c r="B2214" s="37">
        <v>46123</v>
      </c>
      <c r="C2214" t="s">
        <v>35</v>
      </c>
      <c r="D2214" t="s">
        <v>15766</v>
      </c>
      <c r="E2214" t="s">
        <v>15767</v>
      </c>
      <c r="F2214" t="s">
        <v>1398</v>
      </c>
      <c r="G2214" t="s">
        <v>15768</v>
      </c>
      <c r="H2214" t="s">
        <v>15769</v>
      </c>
      <c r="I2214" t="s">
        <v>38</v>
      </c>
      <c r="J2214" t="s">
        <v>38</v>
      </c>
      <c r="K2214" t="s">
        <v>796</v>
      </c>
      <c r="M2214" t="s">
        <v>15770</v>
      </c>
      <c r="N2214" t="s">
        <v>3295</v>
      </c>
      <c r="O2214" t="s">
        <v>3158</v>
      </c>
      <c r="P2214" t="s">
        <v>1402</v>
      </c>
      <c r="Q2214" t="s">
        <v>15771</v>
      </c>
      <c r="R2214" s="26">
        <v>2</v>
      </c>
      <c r="S2214" s="23">
        <v>328013830000</v>
      </c>
      <c r="T2214" t="s">
        <v>37</v>
      </c>
      <c r="U2214" t="s">
        <v>1404</v>
      </c>
      <c r="V2214" s="39">
        <v>46123</v>
      </c>
      <c r="W2214" s="41">
        <v>30</v>
      </c>
      <c r="X2214" s="26" t="s">
        <v>13368</v>
      </c>
      <c r="Y2214">
        <v>30.44</v>
      </c>
      <c r="Z2214">
        <v>48.38</v>
      </c>
      <c r="AA2214">
        <v>48.67</v>
      </c>
      <c r="AE2214" s="41">
        <v>127.49000000000001</v>
      </c>
      <c r="AF2214">
        <v>1</v>
      </c>
      <c r="AG2214">
        <v>1</v>
      </c>
      <c r="AH2214">
        <v>0</v>
      </c>
      <c r="AI2214">
        <v>0</v>
      </c>
      <c r="AJ2214">
        <v>0</v>
      </c>
      <c r="AK2214" s="30">
        <f t="shared" si="223"/>
        <v>2</v>
      </c>
      <c r="AL2214" s="45">
        <v>4</v>
      </c>
      <c r="AM2214" s="32">
        <f t="shared" si="222"/>
        <v>2</v>
      </c>
      <c r="AN2214" s="33" t="str">
        <f t="shared" si="224"/>
        <v>MOROSO</v>
      </c>
      <c r="AO2214" s="33" t="str">
        <f t="shared" si="225"/>
        <v>2meses_pendientes</v>
      </c>
      <c r="AP2214" s="33">
        <f t="shared" si="226"/>
        <v>60</v>
      </c>
      <c r="AQ2214" s="31">
        <f t="shared" si="227"/>
        <v>11</v>
      </c>
    </row>
    <row r="2215" spans="2:43" x14ac:dyDescent="0.3">
      <c r="B2215" s="37">
        <v>46128</v>
      </c>
      <c r="C2215" t="s">
        <v>35</v>
      </c>
      <c r="D2215" t="s">
        <v>15772</v>
      </c>
      <c r="E2215" t="s">
        <v>15773</v>
      </c>
      <c r="F2215" t="s">
        <v>1398</v>
      </c>
      <c r="G2215" t="s">
        <v>15774</v>
      </c>
      <c r="H2215" t="s">
        <v>15775</v>
      </c>
      <c r="I2215" t="s">
        <v>38</v>
      </c>
      <c r="J2215" t="s">
        <v>38</v>
      </c>
      <c r="K2215" t="s">
        <v>561</v>
      </c>
      <c r="M2215" t="s">
        <v>15776</v>
      </c>
      <c r="N2215" t="s">
        <v>3295</v>
      </c>
      <c r="O2215" t="s">
        <v>3158</v>
      </c>
      <c r="P2215" t="s">
        <v>1402</v>
      </c>
      <c r="Q2215" t="s">
        <v>15777</v>
      </c>
      <c r="R2215" s="26">
        <v>3</v>
      </c>
      <c r="S2215" s="23">
        <v>328042640000</v>
      </c>
      <c r="T2215" t="s">
        <v>37</v>
      </c>
      <c r="U2215" t="s">
        <v>1404</v>
      </c>
      <c r="V2215" s="39">
        <v>46129</v>
      </c>
      <c r="W2215" s="41">
        <v>35</v>
      </c>
      <c r="X2215" s="26" t="s">
        <v>13368</v>
      </c>
      <c r="AE2215" s="41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 s="30">
        <f t="shared" si="223"/>
        <v>0</v>
      </c>
      <c r="AL2215" s="45">
        <v>4</v>
      </c>
      <c r="AM2215" s="32">
        <f t="shared" si="222"/>
        <v>4</v>
      </c>
      <c r="AN2215" s="33" t="str">
        <f t="shared" si="224"/>
        <v>NPN</v>
      </c>
      <c r="AO2215" s="33" t="str">
        <f t="shared" si="225"/>
        <v>4meses_pendientes</v>
      </c>
      <c r="AP2215" s="33">
        <f t="shared" si="226"/>
        <v>140</v>
      </c>
      <c r="AQ2215" s="31">
        <f t="shared" si="227"/>
        <v>17</v>
      </c>
    </row>
    <row r="2216" spans="2:43" x14ac:dyDescent="0.3">
      <c r="B2216" s="37">
        <v>46131</v>
      </c>
      <c r="C2216" t="s">
        <v>35</v>
      </c>
      <c r="D2216" t="s">
        <v>15778</v>
      </c>
      <c r="E2216" t="s">
        <v>15779</v>
      </c>
      <c r="F2216" t="s">
        <v>1398</v>
      </c>
      <c r="G2216" t="s">
        <v>15780</v>
      </c>
      <c r="H2216" t="s">
        <v>15781</v>
      </c>
      <c r="I2216" t="s">
        <v>38</v>
      </c>
      <c r="J2216" t="s">
        <v>38</v>
      </c>
      <c r="K2216" t="s">
        <v>796</v>
      </c>
      <c r="M2216" t="s">
        <v>14467</v>
      </c>
      <c r="N2216" t="s">
        <v>3295</v>
      </c>
      <c r="O2216" t="s">
        <v>3158</v>
      </c>
      <c r="P2216" t="s">
        <v>1402</v>
      </c>
      <c r="Q2216" t="s">
        <v>15782</v>
      </c>
      <c r="R2216" s="26">
        <v>2</v>
      </c>
      <c r="S2216" s="23">
        <v>365111740000</v>
      </c>
      <c r="T2216" t="s">
        <v>37</v>
      </c>
      <c r="U2216" t="s">
        <v>1404</v>
      </c>
      <c r="V2216" s="39">
        <v>46139</v>
      </c>
      <c r="W2216" s="41">
        <v>30</v>
      </c>
      <c r="X2216" s="26" t="s">
        <v>13368</v>
      </c>
      <c r="Z2216">
        <v>30.44</v>
      </c>
      <c r="AA2216">
        <v>30.44</v>
      </c>
      <c r="AB2216">
        <v>30.44</v>
      </c>
      <c r="AE2216" s="41">
        <v>91.320000000000007</v>
      </c>
      <c r="AF2216">
        <v>1</v>
      </c>
      <c r="AG2216">
        <v>1</v>
      </c>
      <c r="AH2216">
        <v>1</v>
      </c>
      <c r="AI2216">
        <v>0</v>
      </c>
      <c r="AJ2216">
        <v>0</v>
      </c>
      <c r="AK2216" s="30">
        <f t="shared" si="223"/>
        <v>3</v>
      </c>
      <c r="AL2216" s="45">
        <v>4</v>
      </c>
      <c r="AM2216" s="32">
        <f t="shared" si="222"/>
        <v>1</v>
      </c>
      <c r="AN2216" s="33" t="str">
        <f t="shared" si="224"/>
        <v>MOROSO</v>
      </c>
      <c r="AO2216" s="33" t="str">
        <f t="shared" si="225"/>
        <v>1meses_pendientes</v>
      </c>
      <c r="AP2216" s="33">
        <f t="shared" si="226"/>
        <v>30</v>
      </c>
      <c r="AQ2216" s="31">
        <f t="shared" si="227"/>
        <v>27</v>
      </c>
    </row>
    <row r="2217" spans="2:43" x14ac:dyDescent="0.3">
      <c r="B2217" s="37">
        <v>46134</v>
      </c>
      <c r="C2217" t="s">
        <v>35</v>
      </c>
      <c r="D2217" t="s">
        <v>15783</v>
      </c>
      <c r="E2217" t="s">
        <v>15784</v>
      </c>
      <c r="F2217" t="s">
        <v>1398</v>
      </c>
      <c r="G2217" t="s">
        <v>15785</v>
      </c>
      <c r="H2217" t="s">
        <v>15786</v>
      </c>
      <c r="I2217" t="s">
        <v>38</v>
      </c>
      <c r="J2217" t="s">
        <v>38</v>
      </c>
      <c r="K2217" t="s">
        <v>476</v>
      </c>
      <c r="M2217" t="s">
        <v>15787</v>
      </c>
      <c r="N2217" t="s">
        <v>3295</v>
      </c>
      <c r="O2217" t="s">
        <v>3158</v>
      </c>
      <c r="P2217" t="s">
        <v>1402</v>
      </c>
      <c r="Q2217" t="s">
        <v>15788</v>
      </c>
      <c r="R2217" s="26">
        <v>2</v>
      </c>
      <c r="S2217" s="23">
        <v>364115000000</v>
      </c>
      <c r="T2217" t="s">
        <v>37</v>
      </c>
      <c r="U2217" t="s">
        <v>1404</v>
      </c>
      <c r="V2217" s="39">
        <v>46135</v>
      </c>
      <c r="W2217" s="41">
        <v>30</v>
      </c>
      <c r="X2217" s="26" t="s">
        <v>13368</v>
      </c>
      <c r="Z2217">
        <v>30.44</v>
      </c>
      <c r="AA2217">
        <v>30.44</v>
      </c>
      <c r="AE2217" s="41">
        <v>60.88</v>
      </c>
      <c r="AF2217">
        <v>1</v>
      </c>
      <c r="AG2217">
        <v>1</v>
      </c>
      <c r="AH2217">
        <v>0</v>
      </c>
      <c r="AI2217">
        <v>0</v>
      </c>
      <c r="AJ2217">
        <v>0</v>
      </c>
      <c r="AK2217" s="30">
        <f t="shared" si="223"/>
        <v>2</v>
      </c>
      <c r="AL2217" s="45">
        <v>4</v>
      </c>
      <c r="AM2217" s="32">
        <f t="shared" si="222"/>
        <v>2</v>
      </c>
      <c r="AN2217" s="33" t="str">
        <f t="shared" si="224"/>
        <v>MOROSO</v>
      </c>
      <c r="AO2217" s="33" t="str">
        <f t="shared" si="225"/>
        <v>2meses_pendientes</v>
      </c>
      <c r="AP2217" s="33">
        <f t="shared" si="226"/>
        <v>60</v>
      </c>
      <c r="AQ2217" s="31">
        <f t="shared" si="227"/>
        <v>23</v>
      </c>
    </row>
    <row r="2218" spans="2:43" x14ac:dyDescent="0.3">
      <c r="B2218" s="37">
        <v>46140</v>
      </c>
      <c r="C2218" t="s">
        <v>35</v>
      </c>
      <c r="D2218" t="s">
        <v>15789</v>
      </c>
      <c r="E2218" t="s">
        <v>15790</v>
      </c>
      <c r="F2218" t="s">
        <v>36</v>
      </c>
      <c r="G2218" t="s">
        <v>15791</v>
      </c>
      <c r="H2218" t="s">
        <v>15792</v>
      </c>
      <c r="I2218" t="s">
        <v>38</v>
      </c>
      <c r="J2218" t="s">
        <v>38</v>
      </c>
      <c r="K2218" t="s">
        <v>476</v>
      </c>
      <c r="L2218" t="s">
        <v>15793</v>
      </c>
      <c r="M2218" t="s">
        <v>15794</v>
      </c>
      <c r="N2218" t="s">
        <v>3295</v>
      </c>
      <c r="O2218" t="s">
        <v>3158</v>
      </c>
      <c r="P2218" t="s">
        <v>1402</v>
      </c>
      <c r="Q2218" t="s">
        <v>15795</v>
      </c>
      <c r="R2218" s="26">
        <v>2</v>
      </c>
      <c r="S2218" s="23">
        <v>195073450000</v>
      </c>
      <c r="T2218" t="s">
        <v>37</v>
      </c>
      <c r="U2218" t="s">
        <v>1404</v>
      </c>
      <c r="V2218" s="39">
        <v>46141</v>
      </c>
      <c r="W2218" s="41">
        <v>30</v>
      </c>
      <c r="X2218" s="26" t="s">
        <v>13368</v>
      </c>
      <c r="AA2218">
        <v>30.44</v>
      </c>
      <c r="AB2218">
        <v>10</v>
      </c>
      <c r="AE2218" s="41">
        <v>40.44</v>
      </c>
      <c r="AF2218">
        <v>0</v>
      </c>
      <c r="AG2218">
        <v>1</v>
      </c>
      <c r="AH2218">
        <v>1</v>
      </c>
      <c r="AI2218">
        <v>0</v>
      </c>
      <c r="AJ2218">
        <v>0</v>
      </c>
      <c r="AK2218" s="30">
        <f t="shared" si="223"/>
        <v>2</v>
      </c>
      <c r="AL2218" s="45">
        <v>4</v>
      </c>
      <c r="AM2218" s="32">
        <f t="shared" si="222"/>
        <v>2</v>
      </c>
      <c r="AN2218" s="33" t="str">
        <f t="shared" si="224"/>
        <v>MOROSO</v>
      </c>
      <c r="AO2218" s="33" t="str">
        <f t="shared" si="225"/>
        <v>2meses_pendientes</v>
      </c>
      <c r="AP2218" s="33">
        <f t="shared" si="226"/>
        <v>60</v>
      </c>
      <c r="AQ2218" s="31">
        <f t="shared" si="227"/>
        <v>29</v>
      </c>
    </row>
    <row r="2219" spans="2:43" x14ac:dyDescent="0.3">
      <c r="B2219" s="37">
        <v>46126</v>
      </c>
      <c r="C2219" t="s">
        <v>35</v>
      </c>
      <c r="D2219" t="s">
        <v>15796</v>
      </c>
      <c r="E2219" t="s">
        <v>15797</v>
      </c>
      <c r="F2219" t="s">
        <v>15798</v>
      </c>
      <c r="G2219" t="s">
        <v>15799</v>
      </c>
      <c r="H2219" t="s">
        <v>12419</v>
      </c>
      <c r="I2219" t="s">
        <v>744</v>
      </c>
      <c r="J2219" t="s">
        <v>744</v>
      </c>
      <c r="K2219" t="s">
        <v>5359</v>
      </c>
      <c r="M2219" t="s">
        <v>15800</v>
      </c>
      <c r="N2219" t="s">
        <v>3355</v>
      </c>
      <c r="O2219" t="s">
        <v>3158</v>
      </c>
      <c r="P2219" t="s">
        <v>1402</v>
      </c>
      <c r="Q2219" t="s">
        <v>15801</v>
      </c>
      <c r="R2219" s="26">
        <v>2</v>
      </c>
      <c r="S2219" s="23">
        <v>369106340000</v>
      </c>
      <c r="T2219" t="s">
        <v>37</v>
      </c>
      <c r="U2219" t="s">
        <v>1404</v>
      </c>
      <c r="V2219" s="39">
        <v>46128</v>
      </c>
      <c r="W2219" s="41">
        <v>30</v>
      </c>
      <c r="X2219" s="26" t="s">
        <v>13368</v>
      </c>
      <c r="Z2219">
        <v>30.44</v>
      </c>
      <c r="AA2219">
        <v>30.44</v>
      </c>
      <c r="AE2219" s="41">
        <v>60.88</v>
      </c>
      <c r="AF2219">
        <v>1</v>
      </c>
      <c r="AG2219">
        <v>1</v>
      </c>
      <c r="AH2219">
        <v>0</v>
      </c>
      <c r="AI2219">
        <v>0</v>
      </c>
      <c r="AJ2219">
        <v>0</v>
      </c>
      <c r="AK2219" s="30">
        <f t="shared" si="223"/>
        <v>2</v>
      </c>
      <c r="AL2219" s="45">
        <v>4</v>
      </c>
      <c r="AM2219" s="32">
        <f t="shared" si="222"/>
        <v>2</v>
      </c>
      <c r="AN2219" s="33" t="str">
        <f t="shared" si="224"/>
        <v>MOROSO</v>
      </c>
      <c r="AO2219" s="33" t="str">
        <f t="shared" si="225"/>
        <v>2meses_pendientes</v>
      </c>
      <c r="AP2219" s="33">
        <f t="shared" si="226"/>
        <v>60</v>
      </c>
      <c r="AQ2219" s="31">
        <f t="shared" si="227"/>
        <v>16</v>
      </c>
    </row>
    <row r="2220" spans="2:43" x14ac:dyDescent="0.3">
      <c r="B2220" s="37">
        <v>46128</v>
      </c>
      <c r="C2220" t="s">
        <v>35</v>
      </c>
      <c r="D2220" t="s">
        <v>15802</v>
      </c>
      <c r="E2220" t="s">
        <v>15803</v>
      </c>
      <c r="F2220" t="s">
        <v>36</v>
      </c>
      <c r="G2220" t="s">
        <v>15804</v>
      </c>
      <c r="H2220" t="s">
        <v>15805</v>
      </c>
      <c r="I2220" t="s">
        <v>38</v>
      </c>
      <c r="J2220" t="s">
        <v>38</v>
      </c>
      <c r="K2220" t="s">
        <v>561</v>
      </c>
      <c r="M2220" t="s">
        <v>14446</v>
      </c>
      <c r="N2220" t="s">
        <v>15806</v>
      </c>
      <c r="O2220" t="s">
        <v>3158</v>
      </c>
      <c r="P2220" t="s">
        <v>1402</v>
      </c>
      <c r="Q2220" t="s">
        <v>15807</v>
      </c>
      <c r="R2220" s="26">
        <v>2</v>
      </c>
      <c r="S2220" s="23">
        <v>365108780000</v>
      </c>
      <c r="T2220" t="s">
        <v>37</v>
      </c>
      <c r="U2220" t="s">
        <v>1404</v>
      </c>
      <c r="V2220" s="39">
        <v>46131</v>
      </c>
      <c r="W2220" s="41">
        <v>30</v>
      </c>
      <c r="X2220" s="26" t="s">
        <v>13368</v>
      </c>
      <c r="Y2220">
        <v>30.44</v>
      </c>
      <c r="AA2220">
        <v>30.44</v>
      </c>
      <c r="AE2220" s="41">
        <v>60.88</v>
      </c>
      <c r="AF2220">
        <v>0</v>
      </c>
      <c r="AG2220">
        <v>1</v>
      </c>
      <c r="AH2220">
        <v>0</v>
      </c>
      <c r="AI2220">
        <v>0</v>
      </c>
      <c r="AJ2220">
        <v>0</v>
      </c>
      <c r="AK2220" s="30">
        <f t="shared" si="223"/>
        <v>1</v>
      </c>
      <c r="AL2220" s="45">
        <v>4</v>
      </c>
      <c r="AM2220" s="32">
        <f t="shared" si="222"/>
        <v>3</v>
      </c>
      <c r="AN2220" s="33" t="str">
        <f t="shared" si="224"/>
        <v>MOROSO</v>
      </c>
      <c r="AO2220" s="33" t="str">
        <f t="shared" si="225"/>
        <v>3meses_pendientes</v>
      </c>
      <c r="AP2220" s="33">
        <f t="shared" si="226"/>
        <v>90</v>
      </c>
      <c r="AQ2220" s="31">
        <f t="shared" si="227"/>
        <v>19</v>
      </c>
    </row>
    <row r="2221" spans="2:43" x14ac:dyDescent="0.3">
      <c r="B2221" s="37">
        <v>46128</v>
      </c>
      <c r="C2221" t="s">
        <v>35</v>
      </c>
      <c r="D2221" t="s">
        <v>15808</v>
      </c>
      <c r="E2221" t="s">
        <v>15809</v>
      </c>
      <c r="F2221" t="s">
        <v>36</v>
      </c>
      <c r="G2221" t="s">
        <v>15810</v>
      </c>
      <c r="H2221" t="s">
        <v>15811</v>
      </c>
      <c r="I2221" t="s">
        <v>38</v>
      </c>
      <c r="J2221" t="s">
        <v>38</v>
      </c>
      <c r="K2221" t="s">
        <v>561</v>
      </c>
      <c r="M2221" t="s">
        <v>15812</v>
      </c>
      <c r="N2221" t="s">
        <v>15806</v>
      </c>
      <c r="O2221" t="s">
        <v>3158</v>
      </c>
      <c r="P2221" t="s">
        <v>1402</v>
      </c>
      <c r="Q2221" t="s">
        <v>15813</v>
      </c>
      <c r="R2221" s="26">
        <v>2</v>
      </c>
      <c r="S2221" s="23">
        <v>368108830000</v>
      </c>
      <c r="T2221" t="s">
        <v>37</v>
      </c>
      <c r="U2221" t="s">
        <v>1404</v>
      </c>
      <c r="V2221" s="39">
        <v>46130</v>
      </c>
      <c r="W2221" s="41">
        <v>40</v>
      </c>
      <c r="X2221" s="26" t="s">
        <v>13368</v>
      </c>
      <c r="Z2221">
        <v>30.44</v>
      </c>
      <c r="AA2221">
        <v>30.44</v>
      </c>
      <c r="AB2221">
        <v>30.44</v>
      </c>
      <c r="AE2221" s="41">
        <v>91.320000000000007</v>
      </c>
      <c r="AF2221">
        <v>1</v>
      </c>
      <c r="AG2221">
        <v>1</v>
      </c>
      <c r="AH2221">
        <v>1</v>
      </c>
      <c r="AI2221">
        <v>0</v>
      </c>
      <c r="AJ2221">
        <v>0</v>
      </c>
      <c r="AK2221" s="30">
        <f t="shared" si="223"/>
        <v>3</v>
      </c>
      <c r="AL2221" s="45">
        <v>4</v>
      </c>
      <c r="AM2221" s="32">
        <f t="shared" si="222"/>
        <v>1</v>
      </c>
      <c r="AN2221" s="33" t="str">
        <f t="shared" si="224"/>
        <v>MOROSO</v>
      </c>
      <c r="AO2221" s="33" t="str">
        <f t="shared" si="225"/>
        <v>1meses_pendientes</v>
      </c>
      <c r="AP2221" s="33">
        <f t="shared" si="226"/>
        <v>40</v>
      </c>
      <c r="AQ2221" s="31">
        <f t="shared" si="227"/>
        <v>18</v>
      </c>
    </row>
    <row r="2222" spans="2:43" x14ac:dyDescent="0.3">
      <c r="B2222" s="37">
        <v>46133</v>
      </c>
      <c r="C2222" t="s">
        <v>35</v>
      </c>
      <c r="D2222" t="s">
        <v>15814</v>
      </c>
      <c r="E2222" t="s">
        <v>15815</v>
      </c>
      <c r="F2222" t="s">
        <v>36</v>
      </c>
      <c r="G2222" t="s">
        <v>15816</v>
      </c>
      <c r="H2222" t="s">
        <v>15817</v>
      </c>
      <c r="I2222" t="s">
        <v>38</v>
      </c>
      <c r="J2222" t="s">
        <v>38</v>
      </c>
      <c r="K2222" t="s">
        <v>796</v>
      </c>
      <c r="L2222" t="s">
        <v>15818</v>
      </c>
      <c r="M2222" t="s">
        <v>15819</v>
      </c>
      <c r="N2222" t="s">
        <v>15806</v>
      </c>
      <c r="O2222" t="s">
        <v>3158</v>
      </c>
      <c r="P2222" t="s">
        <v>1402</v>
      </c>
      <c r="Q2222" t="s">
        <v>15820</v>
      </c>
      <c r="R2222" s="26">
        <v>2</v>
      </c>
      <c r="S2222" s="23">
        <v>362112920000</v>
      </c>
      <c r="T2222" t="s">
        <v>37</v>
      </c>
      <c r="U2222" t="s">
        <v>1404</v>
      </c>
      <c r="V2222" s="39">
        <v>46133</v>
      </c>
      <c r="W2222" s="41">
        <v>40</v>
      </c>
      <c r="X2222" s="26" t="s">
        <v>13368</v>
      </c>
      <c r="Y2222">
        <v>35.54</v>
      </c>
      <c r="Z2222">
        <v>17</v>
      </c>
      <c r="AA2222">
        <v>50.3</v>
      </c>
      <c r="AB2222">
        <v>25</v>
      </c>
      <c r="AE2222" s="41">
        <v>127.84</v>
      </c>
      <c r="AF2222">
        <v>1</v>
      </c>
      <c r="AG2222">
        <v>1</v>
      </c>
      <c r="AH2222">
        <v>1</v>
      </c>
      <c r="AI2222">
        <v>0</v>
      </c>
      <c r="AJ2222">
        <v>0</v>
      </c>
      <c r="AK2222" s="30">
        <f t="shared" si="223"/>
        <v>3</v>
      </c>
      <c r="AL2222" s="45">
        <v>4</v>
      </c>
      <c r="AM2222" s="32">
        <f t="shared" si="222"/>
        <v>1</v>
      </c>
      <c r="AN2222" s="33" t="str">
        <f t="shared" si="224"/>
        <v>MOROSO</v>
      </c>
      <c r="AO2222" s="33" t="str">
        <f t="shared" si="225"/>
        <v>1meses_pendientes</v>
      </c>
      <c r="AP2222" s="33">
        <f t="shared" si="226"/>
        <v>40</v>
      </c>
      <c r="AQ2222" s="31">
        <f t="shared" si="227"/>
        <v>21</v>
      </c>
    </row>
    <row r="2223" spans="2:43" x14ac:dyDescent="0.3">
      <c r="B2223" s="37">
        <v>46135</v>
      </c>
      <c r="C2223" t="s">
        <v>35</v>
      </c>
      <c r="D2223" t="s">
        <v>15821</v>
      </c>
      <c r="E2223" t="s">
        <v>15822</v>
      </c>
      <c r="F2223" t="s">
        <v>36</v>
      </c>
      <c r="G2223" t="s">
        <v>15823</v>
      </c>
      <c r="H2223" t="s">
        <v>15824</v>
      </c>
      <c r="I2223" t="s">
        <v>38</v>
      </c>
      <c r="J2223" t="s">
        <v>38</v>
      </c>
      <c r="K2223" t="s">
        <v>796</v>
      </c>
      <c r="L2223" t="s">
        <v>15825</v>
      </c>
      <c r="M2223" t="s">
        <v>15826</v>
      </c>
      <c r="N2223" t="s">
        <v>15806</v>
      </c>
      <c r="O2223" t="s">
        <v>3158</v>
      </c>
      <c r="P2223" t="s">
        <v>1402</v>
      </c>
      <c r="Q2223" t="s">
        <v>15827</v>
      </c>
      <c r="R2223" s="26">
        <v>2</v>
      </c>
      <c r="S2223" s="23">
        <v>355296330000</v>
      </c>
      <c r="T2223" t="s">
        <v>37</v>
      </c>
      <c r="U2223" t="s">
        <v>1148</v>
      </c>
      <c r="V2223" s="39">
        <v>46132</v>
      </c>
      <c r="W2223" s="41">
        <v>30</v>
      </c>
      <c r="X2223" s="26" t="s">
        <v>13368</v>
      </c>
      <c r="Z2223">
        <v>30.44</v>
      </c>
      <c r="AA2223">
        <v>30.44</v>
      </c>
      <c r="AB2223">
        <v>30.44</v>
      </c>
      <c r="AE2223" s="41">
        <v>91.320000000000007</v>
      </c>
      <c r="AF2223">
        <v>1</v>
      </c>
      <c r="AG2223">
        <v>1</v>
      </c>
      <c r="AH2223">
        <v>1</v>
      </c>
      <c r="AI2223">
        <v>0</v>
      </c>
      <c r="AJ2223">
        <v>0</v>
      </c>
      <c r="AK2223" s="30">
        <f t="shared" si="223"/>
        <v>3</v>
      </c>
      <c r="AL2223" s="45">
        <v>4</v>
      </c>
      <c r="AM2223" s="32">
        <f t="shared" si="222"/>
        <v>1</v>
      </c>
      <c r="AN2223" s="33" t="str">
        <f t="shared" si="224"/>
        <v>MOROSO</v>
      </c>
      <c r="AO2223" s="33" t="str">
        <f t="shared" si="225"/>
        <v>1meses_pendientes</v>
      </c>
      <c r="AP2223" s="33">
        <f t="shared" si="226"/>
        <v>30</v>
      </c>
      <c r="AQ2223" s="31">
        <f t="shared" si="227"/>
        <v>20</v>
      </c>
    </row>
    <row r="2224" spans="2:43" x14ac:dyDescent="0.3">
      <c r="B2224" s="37">
        <v>46125</v>
      </c>
      <c r="C2224" t="s">
        <v>35</v>
      </c>
      <c r="D2224" t="s">
        <v>15828</v>
      </c>
      <c r="E2224" t="s">
        <v>15829</v>
      </c>
      <c r="F2224" t="s">
        <v>1398</v>
      </c>
      <c r="G2224" t="s">
        <v>15830</v>
      </c>
      <c r="H2224" t="s">
        <v>15831</v>
      </c>
      <c r="I2224" t="s">
        <v>38</v>
      </c>
      <c r="J2224" t="s">
        <v>38</v>
      </c>
      <c r="K2224" t="s">
        <v>476</v>
      </c>
      <c r="L2224" t="s">
        <v>15832</v>
      </c>
      <c r="M2224" t="s">
        <v>15833</v>
      </c>
      <c r="N2224" t="s">
        <v>3492</v>
      </c>
      <c r="O2224" t="s">
        <v>3158</v>
      </c>
      <c r="P2224" t="s">
        <v>1402</v>
      </c>
      <c r="Q2224" t="s">
        <v>15834</v>
      </c>
      <c r="R2224" s="26">
        <v>3</v>
      </c>
      <c r="S2224" s="23">
        <v>313020260000</v>
      </c>
      <c r="T2224" t="s">
        <v>37</v>
      </c>
      <c r="U2224" t="s">
        <v>1404</v>
      </c>
      <c r="V2224" s="39">
        <v>46132</v>
      </c>
      <c r="W2224" s="41">
        <v>35</v>
      </c>
      <c r="X2224" s="26" t="s">
        <v>13368</v>
      </c>
      <c r="Y2224">
        <v>36.93</v>
      </c>
      <c r="AA2224">
        <v>37</v>
      </c>
      <c r="AB2224">
        <v>37</v>
      </c>
      <c r="AE2224" s="41">
        <v>110.93</v>
      </c>
      <c r="AF2224">
        <v>0</v>
      </c>
      <c r="AG2224">
        <v>1</v>
      </c>
      <c r="AH2224">
        <v>1</v>
      </c>
      <c r="AI2224">
        <v>0</v>
      </c>
      <c r="AJ2224">
        <v>0</v>
      </c>
      <c r="AK2224" s="30">
        <f t="shared" si="223"/>
        <v>2</v>
      </c>
      <c r="AL2224" s="45">
        <v>4</v>
      </c>
      <c r="AM2224" s="32">
        <f t="shared" si="222"/>
        <v>2</v>
      </c>
      <c r="AN2224" s="33" t="str">
        <f t="shared" si="224"/>
        <v>MOROSO</v>
      </c>
      <c r="AO2224" s="33" t="str">
        <f t="shared" si="225"/>
        <v>2meses_pendientes</v>
      </c>
      <c r="AP2224" s="33">
        <f t="shared" si="226"/>
        <v>70</v>
      </c>
      <c r="AQ2224" s="31">
        <f t="shared" si="227"/>
        <v>20</v>
      </c>
    </row>
    <row r="2225" spans="2:43" x14ac:dyDescent="0.3">
      <c r="B2225" s="37">
        <v>46128</v>
      </c>
      <c r="C2225" t="s">
        <v>35</v>
      </c>
      <c r="D2225" t="s">
        <v>15835</v>
      </c>
      <c r="E2225" t="s">
        <v>15836</v>
      </c>
      <c r="F2225" t="s">
        <v>1398</v>
      </c>
      <c r="G2225" t="s">
        <v>15837</v>
      </c>
      <c r="H2225" t="s">
        <v>15838</v>
      </c>
      <c r="I2225" t="s">
        <v>38</v>
      </c>
      <c r="J2225" t="s">
        <v>38</v>
      </c>
      <c r="K2225" t="s">
        <v>561</v>
      </c>
      <c r="L2225" t="s">
        <v>15839</v>
      </c>
      <c r="M2225" t="s">
        <v>15840</v>
      </c>
      <c r="N2225" t="s">
        <v>3492</v>
      </c>
      <c r="O2225" t="s">
        <v>3158</v>
      </c>
      <c r="P2225" t="s">
        <v>1402</v>
      </c>
      <c r="Q2225" t="s">
        <v>15841</v>
      </c>
      <c r="R2225" s="26">
        <v>3</v>
      </c>
      <c r="S2225" s="23">
        <v>195047300000</v>
      </c>
      <c r="T2225" t="s">
        <v>37</v>
      </c>
      <c r="U2225" t="s">
        <v>1404</v>
      </c>
      <c r="V2225" s="39">
        <v>46130</v>
      </c>
      <c r="W2225" s="41">
        <v>35</v>
      </c>
      <c r="X2225" s="26" t="s">
        <v>13368</v>
      </c>
      <c r="Z2225">
        <v>36.93</v>
      </c>
      <c r="AA2225">
        <v>36.93</v>
      </c>
      <c r="AE2225" s="41">
        <v>73.86</v>
      </c>
      <c r="AF2225">
        <v>1</v>
      </c>
      <c r="AG2225">
        <v>1</v>
      </c>
      <c r="AH2225">
        <v>0</v>
      </c>
      <c r="AI2225">
        <v>0</v>
      </c>
      <c r="AJ2225">
        <v>0</v>
      </c>
      <c r="AK2225" s="30">
        <f t="shared" si="223"/>
        <v>2</v>
      </c>
      <c r="AL2225" s="45">
        <v>4</v>
      </c>
      <c r="AM2225" s="32">
        <f t="shared" si="222"/>
        <v>2</v>
      </c>
      <c r="AN2225" s="33" t="str">
        <f t="shared" si="224"/>
        <v>MOROSO</v>
      </c>
      <c r="AO2225" s="33" t="str">
        <f t="shared" si="225"/>
        <v>2meses_pendientes</v>
      </c>
      <c r="AP2225" s="33">
        <f t="shared" si="226"/>
        <v>70</v>
      </c>
      <c r="AQ2225" s="31">
        <f t="shared" si="227"/>
        <v>18</v>
      </c>
    </row>
    <row r="2226" spans="2:43" x14ac:dyDescent="0.3">
      <c r="B2226" s="37">
        <v>46131</v>
      </c>
      <c r="C2226" t="s">
        <v>35</v>
      </c>
      <c r="D2226" t="s">
        <v>15842</v>
      </c>
      <c r="E2226" t="s">
        <v>15843</v>
      </c>
      <c r="F2226" t="s">
        <v>1398</v>
      </c>
      <c r="G2226" t="s">
        <v>15844</v>
      </c>
      <c r="H2226" t="s">
        <v>15845</v>
      </c>
      <c r="I2226" t="s">
        <v>38</v>
      </c>
      <c r="J2226" t="s">
        <v>38</v>
      </c>
      <c r="K2226" t="s">
        <v>796</v>
      </c>
      <c r="L2226" t="s">
        <v>15846</v>
      </c>
      <c r="M2226" t="s">
        <v>15847</v>
      </c>
      <c r="N2226" t="s">
        <v>3492</v>
      </c>
      <c r="O2226" t="s">
        <v>3158</v>
      </c>
      <c r="P2226" t="s">
        <v>1402</v>
      </c>
      <c r="Q2226" t="s">
        <v>15848</v>
      </c>
      <c r="R2226" s="26">
        <v>2</v>
      </c>
      <c r="S2226" s="23">
        <v>982075430000</v>
      </c>
      <c r="T2226" t="s">
        <v>37</v>
      </c>
      <c r="U2226" t="s">
        <v>1404</v>
      </c>
      <c r="V2226" s="39">
        <v>46137</v>
      </c>
      <c r="W2226" s="41">
        <v>30</v>
      </c>
      <c r="X2226" s="26" t="s">
        <v>13368</v>
      </c>
      <c r="Z2226">
        <v>30.44</v>
      </c>
      <c r="AA2226">
        <v>30.62</v>
      </c>
      <c r="AE2226" s="41">
        <v>61.06</v>
      </c>
      <c r="AF2226">
        <v>1</v>
      </c>
      <c r="AG2226">
        <v>1</v>
      </c>
      <c r="AH2226">
        <v>0</v>
      </c>
      <c r="AI2226">
        <v>0</v>
      </c>
      <c r="AJ2226">
        <v>0</v>
      </c>
      <c r="AK2226" s="30">
        <f t="shared" si="223"/>
        <v>2</v>
      </c>
      <c r="AL2226" s="45">
        <v>4</v>
      </c>
      <c r="AM2226" s="32">
        <f t="shared" si="222"/>
        <v>2</v>
      </c>
      <c r="AN2226" s="33" t="str">
        <f t="shared" si="224"/>
        <v>MOROSO</v>
      </c>
      <c r="AO2226" s="33" t="str">
        <f t="shared" si="225"/>
        <v>2meses_pendientes</v>
      </c>
      <c r="AP2226" s="33">
        <f t="shared" si="226"/>
        <v>60</v>
      </c>
      <c r="AQ2226" s="31">
        <f t="shared" si="227"/>
        <v>25</v>
      </c>
    </row>
    <row r="2227" spans="2:43" x14ac:dyDescent="0.3">
      <c r="B2227" s="37">
        <v>46134</v>
      </c>
      <c r="C2227" t="s">
        <v>35</v>
      </c>
      <c r="D2227" t="s">
        <v>15849</v>
      </c>
      <c r="E2227" t="s">
        <v>15850</v>
      </c>
      <c r="F2227" t="s">
        <v>1398</v>
      </c>
      <c r="G2227" t="s">
        <v>15851</v>
      </c>
      <c r="H2227" t="s">
        <v>15852</v>
      </c>
      <c r="I2227" t="s">
        <v>38</v>
      </c>
      <c r="J2227" t="s">
        <v>38</v>
      </c>
      <c r="K2227" t="s">
        <v>476</v>
      </c>
      <c r="L2227" t="s">
        <v>15853</v>
      </c>
      <c r="M2227" t="s">
        <v>15854</v>
      </c>
      <c r="N2227" t="s">
        <v>3492</v>
      </c>
      <c r="O2227" t="s">
        <v>3158</v>
      </c>
      <c r="P2227" t="s">
        <v>1402</v>
      </c>
      <c r="Q2227" t="s">
        <v>15855</v>
      </c>
      <c r="R2227" s="26">
        <v>3</v>
      </c>
      <c r="S2227" s="23">
        <v>365115000000</v>
      </c>
      <c r="T2227" t="s">
        <v>37</v>
      </c>
      <c r="U2227" t="s">
        <v>1404</v>
      </c>
      <c r="V2227" s="39">
        <v>46136</v>
      </c>
      <c r="W2227" s="41">
        <v>33</v>
      </c>
      <c r="X2227" s="26" t="s">
        <v>13368</v>
      </c>
      <c r="Y2227">
        <v>34.909999999999997</v>
      </c>
      <c r="AE2227" s="41">
        <v>34.909999999999997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 s="30">
        <f t="shared" si="223"/>
        <v>0</v>
      </c>
      <c r="AL2227" s="45">
        <v>4</v>
      </c>
      <c r="AM2227" s="32">
        <f t="shared" si="222"/>
        <v>4</v>
      </c>
      <c r="AN2227" s="33" t="str">
        <f t="shared" si="224"/>
        <v>NPN</v>
      </c>
      <c r="AO2227" s="33" t="str">
        <f t="shared" si="225"/>
        <v>4meses_pendientes</v>
      </c>
      <c r="AP2227" s="33">
        <f t="shared" si="226"/>
        <v>132</v>
      </c>
      <c r="AQ2227" s="31">
        <f t="shared" si="227"/>
        <v>24</v>
      </c>
    </row>
    <row r="2228" spans="2:43" x14ac:dyDescent="0.3">
      <c r="B2228" s="37">
        <v>46135</v>
      </c>
      <c r="C2228" t="s">
        <v>35</v>
      </c>
      <c r="D2228" t="s">
        <v>15856</v>
      </c>
      <c r="E2228" t="s">
        <v>15857</v>
      </c>
      <c r="F2228" t="s">
        <v>1398</v>
      </c>
      <c r="G2228" t="s">
        <v>15858</v>
      </c>
      <c r="H2228" t="s">
        <v>15859</v>
      </c>
      <c r="I2228" t="s">
        <v>38</v>
      </c>
      <c r="J2228" t="s">
        <v>38</v>
      </c>
      <c r="K2228" t="s">
        <v>561</v>
      </c>
      <c r="L2228" t="s">
        <v>15860</v>
      </c>
      <c r="M2228" t="s">
        <v>15861</v>
      </c>
      <c r="N2228" t="s">
        <v>3492</v>
      </c>
      <c r="O2228" t="s">
        <v>3158</v>
      </c>
      <c r="P2228" t="s">
        <v>1402</v>
      </c>
      <c r="Q2228" t="s">
        <v>15862</v>
      </c>
      <c r="R2228" s="26">
        <v>2</v>
      </c>
      <c r="S2228" s="23">
        <v>364116010000</v>
      </c>
      <c r="T2228" t="s">
        <v>37</v>
      </c>
      <c r="U2228" t="s">
        <v>1404</v>
      </c>
      <c r="V2228" s="39">
        <v>46136</v>
      </c>
      <c r="W2228" s="41">
        <v>30</v>
      </c>
      <c r="X2228" s="26" t="s">
        <v>13368</v>
      </c>
      <c r="Y2228">
        <v>30.44</v>
      </c>
      <c r="AA2228">
        <v>30.44</v>
      </c>
      <c r="AE2228" s="41">
        <v>60.88</v>
      </c>
      <c r="AF2228">
        <v>0</v>
      </c>
      <c r="AG2228">
        <v>1</v>
      </c>
      <c r="AH2228">
        <v>0</v>
      </c>
      <c r="AI2228">
        <v>0</v>
      </c>
      <c r="AJ2228">
        <v>0</v>
      </c>
      <c r="AK2228" s="30">
        <f t="shared" si="223"/>
        <v>1</v>
      </c>
      <c r="AL2228" s="45">
        <v>4</v>
      </c>
      <c r="AM2228" s="32">
        <f t="shared" si="222"/>
        <v>3</v>
      </c>
      <c r="AN2228" s="33" t="str">
        <f t="shared" si="224"/>
        <v>MOROSO</v>
      </c>
      <c r="AO2228" s="33" t="str">
        <f t="shared" si="225"/>
        <v>3meses_pendientes</v>
      </c>
      <c r="AP2228" s="33">
        <f t="shared" si="226"/>
        <v>90</v>
      </c>
      <c r="AQ2228" s="31">
        <f t="shared" si="227"/>
        <v>24</v>
      </c>
    </row>
    <row r="2229" spans="2:43" x14ac:dyDescent="0.3">
      <c r="B2229" s="37">
        <v>46137</v>
      </c>
      <c r="C2229" t="s">
        <v>35</v>
      </c>
      <c r="D2229" t="s">
        <v>15863</v>
      </c>
      <c r="E2229" t="s">
        <v>15864</v>
      </c>
      <c r="F2229" t="s">
        <v>1398</v>
      </c>
      <c r="G2229" t="s">
        <v>15865</v>
      </c>
      <c r="H2229" t="s">
        <v>15866</v>
      </c>
      <c r="I2229" t="s">
        <v>38</v>
      </c>
      <c r="J2229" t="s">
        <v>38</v>
      </c>
      <c r="K2229" t="s">
        <v>476</v>
      </c>
      <c r="L2229" t="s">
        <v>15867</v>
      </c>
      <c r="M2229" t="s">
        <v>15868</v>
      </c>
      <c r="N2229" t="s">
        <v>3492</v>
      </c>
      <c r="O2229" t="s">
        <v>3158</v>
      </c>
      <c r="P2229" t="s">
        <v>1402</v>
      </c>
      <c r="Q2229" t="s">
        <v>15869</v>
      </c>
      <c r="R2229" s="26">
        <v>2</v>
      </c>
      <c r="S2229" s="23">
        <v>368120570000</v>
      </c>
      <c r="T2229" t="s">
        <v>37</v>
      </c>
      <c r="U2229" t="s">
        <v>1404</v>
      </c>
      <c r="V2229" s="39">
        <v>46142</v>
      </c>
      <c r="W2229" s="41">
        <v>30</v>
      </c>
      <c r="X2229" s="26" t="s">
        <v>13368</v>
      </c>
      <c r="AA2229">
        <v>30.44</v>
      </c>
      <c r="AE2229" s="41">
        <v>30.44</v>
      </c>
      <c r="AF2229">
        <v>0</v>
      </c>
      <c r="AG2229">
        <v>1</v>
      </c>
      <c r="AH2229">
        <v>0</v>
      </c>
      <c r="AI2229">
        <v>0</v>
      </c>
      <c r="AJ2229">
        <v>0</v>
      </c>
      <c r="AK2229" s="30">
        <f t="shared" si="223"/>
        <v>1</v>
      </c>
      <c r="AL2229" s="45">
        <v>4</v>
      </c>
      <c r="AM2229" s="32">
        <f t="shared" si="222"/>
        <v>3</v>
      </c>
      <c r="AN2229" s="33" t="str">
        <f t="shared" si="224"/>
        <v>MOROSO</v>
      </c>
      <c r="AO2229" s="33" t="str">
        <f t="shared" si="225"/>
        <v>3meses_pendientes</v>
      </c>
      <c r="AP2229" s="33">
        <f t="shared" si="226"/>
        <v>90</v>
      </c>
      <c r="AQ2229" s="31">
        <f t="shared" si="227"/>
        <v>30</v>
      </c>
    </row>
    <row r="2230" spans="2:43" x14ac:dyDescent="0.3">
      <c r="B2230" s="37">
        <v>46114</v>
      </c>
      <c r="C2230" t="s">
        <v>35</v>
      </c>
      <c r="D2230" t="s">
        <v>15870</v>
      </c>
      <c r="E2230" t="s">
        <v>15871</v>
      </c>
      <c r="F2230" t="s">
        <v>36</v>
      </c>
      <c r="G2230" t="s">
        <v>15872</v>
      </c>
      <c r="H2230" t="s">
        <v>15873</v>
      </c>
      <c r="I2230" t="s">
        <v>38</v>
      </c>
      <c r="J2230" t="s">
        <v>44</v>
      </c>
      <c r="K2230" t="s">
        <v>4325</v>
      </c>
      <c r="M2230" t="s">
        <v>15874</v>
      </c>
      <c r="N2230" t="s">
        <v>3568</v>
      </c>
      <c r="O2230" t="s">
        <v>3158</v>
      </c>
      <c r="P2230" t="s">
        <v>1402</v>
      </c>
      <c r="Q2230" t="s">
        <v>15875</v>
      </c>
      <c r="R2230" s="26">
        <v>2</v>
      </c>
      <c r="S2230" s="23">
        <v>364097180000</v>
      </c>
      <c r="T2230" t="s">
        <v>37</v>
      </c>
      <c r="U2230" t="s">
        <v>1404</v>
      </c>
      <c r="V2230" s="39">
        <v>46118</v>
      </c>
      <c r="W2230" s="41">
        <v>30</v>
      </c>
      <c r="X2230" s="26" t="s">
        <v>13368</v>
      </c>
      <c r="Y2230">
        <v>50.62</v>
      </c>
      <c r="Z2230">
        <v>50.62</v>
      </c>
      <c r="AA2230">
        <v>50.62</v>
      </c>
      <c r="AE2230" s="41">
        <v>151.85999999999999</v>
      </c>
      <c r="AF2230">
        <v>1</v>
      </c>
      <c r="AG2230">
        <v>1</v>
      </c>
      <c r="AH2230">
        <v>0</v>
      </c>
      <c r="AI2230">
        <v>0</v>
      </c>
      <c r="AJ2230">
        <v>0</v>
      </c>
      <c r="AK2230" s="30">
        <f t="shared" si="223"/>
        <v>2</v>
      </c>
      <c r="AL2230" s="45">
        <v>4</v>
      </c>
      <c r="AM2230" s="32">
        <f t="shared" si="222"/>
        <v>2</v>
      </c>
      <c r="AN2230" s="33" t="str">
        <f t="shared" si="224"/>
        <v>MOROSO</v>
      </c>
      <c r="AO2230" s="33" t="str">
        <f t="shared" si="225"/>
        <v>2meses_pendientes</v>
      </c>
      <c r="AP2230" s="33">
        <f t="shared" si="226"/>
        <v>60</v>
      </c>
      <c r="AQ2230" s="31">
        <f t="shared" si="227"/>
        <v>6</v>
      </c>
    </row>
    <row r="2231" spans="2:43" x14ac:dyDescent="0.3">
      <c r="B2231" s="37">
        <v>46118</v>
      </c>
      <c r="C2231" t="s">
        <v>35</v>
      </c>
      <c r="D2231" t="s">
        <v>15876</v>
      </c>
      <c r="E2231" t="s">
        <v>15877</v>
      </c>
      <c r="F2231" t="s">
        <v>36</v>
      </c>
      <c r="G2231" t="s">
        <v>15878</v>
      </c>
      <c r="H2231" t="s">
        <v>15879</v>
      </c>
      <c r="I2231" t="s">
        <v>38</v>
      </c>
      <c r="J2231" t="s">
        <v>38</v>
      </c>
      <c r="M2231" t="s">
        <v>15880</v>
      </c>
      <c r="N2231" t="s">
        <v>3568</v>
      </c>
      <c r="O2231" t="s">
        <v>3158</v>
      </c>
      <c r="P2231" t="s">
        <v>1402</v>
      </c>
      <c r="Q2231" t="s">
        <v>15881</v>
      </c>
      <c r="R2231" s="26">
        <v>3</v>
      </c>
      <c r="S2231" s="23">
        <v>237006950000</v>
      </c>
      <c r="T2231" t="s">
        <v>37</v>
      </c>
      <c r="U2231" t="s">
        <v>1404</v>
      </c>
      <c r="V2231" s="39">
        <v>46116</v>
      </c>
      <c r="W2231" s="41">
        <v>39</v>
      </c>
      <c r="X2231" s="26" t="s">
        <v>13368</v>
      </c>
      <c r="Z2231">
        <v>40.42</v>
      </c>
      <c r="AA2231">
        <v>40.42</v>
      </c>
      <c r="AE2231" s="41">
        <v>80.84</v>
      </c>
      <c r="AF2231">
        <v>1</v>
      </c>
      <c r="AG2231">
        <v>1</v>
      </c>
      <c r="AH2231">
        <v>0</v>
      </c>
      <c r="AI2231">
        <v>0</v>
      </c>
      <c r="AJ2231">
        <v>0</v>
      </c>
      <c r="AK2231" s="30">
        <f t="shared" si="223"/>
        <v>2</v>
      </c>
      <c r="AL2231" s="45">
        <v>4</v>
      </c>
      <c r="AM2231" s="32">
        <f t="shared" si="222"/>
        <v>2</v>
      </c>
      <c r="AN2231" s="33" t="str">
        <f t="shared" si="224"/>
        <v>MOROSO</v>
      </c>
      <c r="AO2231" s="33" t="str">
        <f t="shared" si="225"/>
        <v>2meses_pendientes</v>
      </c>
      <c r="AP2231" s="33">
        <f t="shared" si="226"/>
        <v>78</v>
      </c>
      <c r="AQ2231" s="31">
        <f t="shared" si="227"/>
        <v>4</v>
      </c>
    </row>
    <row r="2232" spans="2:43" x14ac:dyDescent="0.3">
      <c r="B2232" s="37">
        <v>46125</v>
      </c>
      <c r="C2232" t="s">
        <v>35</v>
      </c>
      <c r="D2232" t="s">
        <v>15882</v>
      </c>
      <c r="E2232" t="s">
        <v>15883</v>
      </c>
      <c r="F2232" t="s">
        <v>36</v>
      </c>
      <c r="G2232" t="s">
        <v>15884</v>
      </c>
      <c r="H2232" t="s">
        <v>15885</v>
      </c>
      <c r="I2232" t="s">
        <v>38</v>
      </c>
      <c r="J2232" t="s">
        <v>38</v>
      </c>
      <c r="K2232" t="s">
        <v>44</v>
      </c>
      <c r="M2232" t="s">
        <v>15886</v>
      </c>
      <c r="N2232" t="s">
        <v>3568</v>
      </c>
      <c r="O2232" t="s">
        <v>3158</v>
      </c>
      <c r="P2232" t="s">
        <v>1402</v>
      </c>
      <c r="Q2232" t="s">
        <v>15887</v>
      </c>
      <c r="R2232" s="26">
        <v>3</v>
      </c>
      <c r="S2232" s="23">
        <v>364105640000</v>
      </c>
      <c r="T2232" t="s">
        <v>37</v>
      </c>
      <c r="U2232" t="s">
        <v>1404</v>
      </c>
      <c r="V2232" s="39">
        <v>46128</v>
      </c>
      <c r="W2232" s="41">
        <v>37</v>
      </c>
      <c r="X2232" s="26" t="s">
        <v>13368</v>
      </c>
      <c r="Y2232">
        <v>39.33</v>
      </c>
      <c r="Z2232">
        <v>7.7</v>
      </c>
      <c r="AA2232">
        <v>38.869999999999997</v>
      </c>
      <c r="AB2232">
        <v>38.869999999999997</v>
      </c>
      <c r="AE2232" s="41">
        <v>124.77000000000001</v>
      </c>
      <c r="AF2232">
        <v>1</v>
      </c>
      <c r="AG2232">
        <v>1</v>
      </c>
      <c r="AH2232">
        <v>1</v>
      </c>
      <c r="AI2232">
        <v>0</v>
      </c>
      <c r="AJ2232">
        <v>0</v>
      </c>
      <c r="AK2232" s="30">
        <f t="shared" si="223"/>
        <v>3</v>
      </c>
      <c r="AL2232" s="45">
        <v>4</v>
      </c>
      <c r="AM2232" s="32">
        <f t="shared" si="222"/>
        <v>1</v>
      </c>
      <c r="AN2232" s="33" t="str">
        <f t="shared" si="224"/>
        <v>MOROSO</v>
      </c>
      <c r="AO2232" s="33" t="str">
        <f t="shared" si="225"/>
        <v>1meses_pendientes</v>
      </c>
      <c r="AP2232" s="33">
        <f t="shared" si="226"/>
        <v>37</v>
      </c>
      <c r="AQ2232" s="31">
        <f t="shared" si="227"/>
        <v>16</v>
      </c>
    </row>
    <row r="2233" spans="2:43" x14ac:dyDescent="0.3">
      <c r="B2233" s="37">
        <v>46125</v>
      </c>
      <c r="C2233" t="s">
        <v>35</v>
      </c>
      <c r="D2233" t="s">
        <v>15888</v>
      </c>
      <c r="E2233" t="s">
        <v>15889</v>
      </c>
      <c r="F2233" t="s">
        <v>36</v>
      </c>
      <c r="G2233" t="s">
        <v>15890</v>
      </c>
      <c r="H2233" t="s">
        <v>15891</v>
      </c>
      <c r="I2233" t="s">
        <v>38</v>
      </c>
      <c r="J2233" t="s">
        <v>44</v>
      </c>
      <c r="K2233" t="s">
        <v>55</v>
      </c>
      <c r="M2233" t="s">
        <v>15892</v>
      </c>
      <c r="N2233" t="s">
        <v>3568</v>
      </c>
      <c r="O2233" t="s">
        <v>3158</v>
      </c>
      <c r="P2233" t="s">
        <v>1402</v>
      </c>
      <c r="Q2233" t="s">
        <v>15893</v>
      </c>
      <c r="R2233" s="26">
        <v>2</v>
      </c>
      <c r="S2233" s="23">
        <v>309085870000</v>
      </c>
      <c r="T2233" t="s">
        <v>37</v>
      </c>
      <c r="U2233" t="s">
        <v>1404</v>
      </c>
      <c r="V2233" s="39">
        <v>46130</v>
      </c>
      <c r="W2233" s="41">
        <v>40</v>
      </c>
      <c r="X2233" s="26" t="s">
        <v>13368</v>
      </c>
      <c r="Y2233">
        <v>43.99</v>
      </c>
      <c r="Z2233">
        <v>61.57</v>
      </c>
      <c r="AA2233">
        <v>38.85</v>
      </c>
      <c r="AE2233" s="41">
        <v>144.41</v>
      </c>
      <c r="AF2233">
        <v>1</v>
      </c>
      <c r="AG2233">
        <v>1</v>
      </c>
      <c r="AH2233">
        <v>0</v>
      </c>
      <c r="AI2233">
        <v>0</v>
      </c>
      <c r="AJ2233">
        <v>0</v>
      </c>
      <c r="AK2233" s="30">
        <f t="shared" si="223"/>
        <v>2</v>
      </c>
      <c r="AL2233" s="45">
        <v>4</v>
      </c>
      <c r="AM2233" s="32">
        <f t="shared" si="222"/>
        <v>2</v>
      </c>
      <c r="AN2233" s="33" t="str">
        <f t="shared" si="224"/>
        <v>MOROSO</v>
      </c>
      <c r="AO2233" s="33" t="str">
        <f t="shared" si="225"/>
        <v>2meses_pendientes</v>
      </c>
      <c r="AP2233" s="33">
        <f t="shared" si="226"/>
        <v>80</v>
      </c>
      <c r="AQ2233" s="31">
        <f t="shared" si="227"/>
        <v>18</v>
      </c>
    </row>
    <row r="2234" spans="2:43" x14ac:dyDescent="0.3">
      <c r="B2234" s="37">
        <v>46126</v>
      </c>
      <c r="C2234" t="s">
        <v>35</v>
      </c>
      <c r="D2234" t="s">
        <v>15894</v>
      </c>
      <c r="E2234" t="s">
        <v>15895</v>
      </c>
      <c r="F2234" t="s">
        <v>36</v>
      </c>
      <c r="G2234" t="s">
        <v>15896</v>
      </c>
      <c r="H2234" t="s">
        <v>15897</v>
      </c>
      <c r="I2234" t="s">
        <v>38</v>
      </c>
      <c r="J2234" t="s">
        <v>38</v>
      </c>
      <c r="K2234" t="s">
        <v>476</v>
      </c>
      <c r="M2234" t="s">
        <v>15833</v>
      </c>
      <c r="N2234" t="s">
        <v>3568</v>
      </c>
      <c r="O2234" t="s">
        <v>3158</v>
      </c>
      <c r="P2234" t="s">
        <v>1402</v>
      </c>
      <c r="Q2234" t="s">
        <v>15898</v>
      </c>
      <c r="R2234" s="26">
        <v>2</v>
      </c>
      <c r="S2234" s="23">
        <v>321078660000</v>
      </c>
      <c r="T2234" t="s">
        <v>37</v>
      </c>
      <c r="U2234" t="s">
        <v>1404</v>
      </c>
      <c r="V2234" s="39">
        <v>46128</v>
      </c>
      <c r="W2234" s="41">
        <v>30</v>
      </c>
      <c r="X2234" s="26" t="s">
        <v>13368</v>
      </c>
      <c r="AE2234" s="41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 s="30">
        <f t="shared" si="223"/>
        <v>0</v>
      </c>
      <c r="AL2234" s="45">
        <v>4</v>
      </c>
      <c r="AM2234" s="32">
        <f t="shared" si="222"/>
        <v>4</v>
      </c>
      <c r="AN2234" s="33" t="str">
        <f t="shared" si="224"/>
        <v>NPN</v>
      </c>
      <c r="AO2234" s="33" t="str">
        <f t="shared" si="225"/>
        <v>4meses_pendientes</v>
      </c>
      <c r="AP2234" s="33">
        <f t="shared" si="226"/>
        <v>120</v>
      </c>
      <c r="AQ2234" s="31">
        <f t="shared" si="227"/>
        <v>16</v>
      </c>
    </row>
    <row r="2235" spans="2:43" x14ac:dyDescent="0.3">
      <c r="B2235" s="37">
        <v>46128</v>
      </c>
      <c r="C2235" t="s">
        <v>35</v>
      </c>
      <c r="D2235" t="s">
        <v>15899</v>
      </c>
      <c r="E2235" t="s">
        <v>15900</v>
      </c>
      <c r="F2235" t="s">
        <v>36</v>
      </c>
      <c r="G2235" t="s">
        <v>15901</v>
      </c>
      <c r="H2235" t="s">
        <v>15902</v>
      </c>
      <c r="I2235" t="s">
        <v>38</v>
      </c>
      <c r="J2235" t="s">
        <v>438</v>
      </c>
      <c r="K2235" t="s">
        <v>654</v>
      </c>
      <c r="M2235" t="s">
        <v>15903</v>
      </c>
      <c r="N2235" t="s">
        <v>3568</v>
      </c>
      <c r="O2235" t="s">
        <v>3158</v>
      </c>
      <c r="P2235" t="s">
        <v>1402</v>
      </c>
      <c r="Q2235" t="s">
        <v>15904</v>
      </c>
      <c r="R2235" s="26">
        <v>2</v>
      </c>
      <c r="S2235" s="23">
        <v>367109420000</v>
      </c>
      <c r="T2235" t="s">
        <v>37</v>
      </c>
      <c r="U2235" t="s">
        <v>1404</v>
      </c>
      <c r="V2235" s="39">
        <v>46139</v>
      </c>
      <c r="W2235" s="41">
        <v>30</v>
      </c>
      <c r="X2235" s="26" t="s">
        <v>13368</v>
      </c>
      <c r="Y2235">
        <v>30.44</v>
      </c>
      <c r="Z2235">
        <v>12.17</v>
      </c>
      <c r="AA2235">
        <v>15.22</v>
      </c>
      <c r="AE2235" s="41">
        <v>57.83</v>
      </c>
      <c r="AF2235">
        <v>1</v>
      </c>
      <c r="AG2235">
        <v>1</v>
      </c>
      <c r="AH2235">
        <v>0</v>
      </c>
      <c r="AI2235">
        <v>0</v>
      </c>
      <c r="AJ2235">
        <v>0</v>
      </c>
      <c r="AK2235" s="30">
        <f t="shared" si="223"/>
        <v>2</v>
      </c>
      <c r="AL2235" s="45">
        <v>4</v>
      </c>
      <c r="AM2235" s="32">
        <f t="shared" si="222"/>
        <v>2</v>
      </c>
      <c r="AN2235" s="33" t="str">
        <f t="shared" si="224"/>
        <v>MOROSO</v>
      </c>
      <c r="AO2235" s="33" t="str">
        <f t="shared" si="225"/>
        <v>2meses_pendientes</v>
      </c>
      <c r="AP2235" s="33">
        <f t="shared" si="226"/>
        <v>60</v>
      </c>
      <c r="AQ2235" s="31">
        <f t="shared" si="227"/>
        <v>27</v>
      </c>
    </row>
    <row r="2236" spans="2:43" x14ac:dyDescent="0.3">
      <c r="B2236" s="37">
        <v>46131</v>
      </c>
      <c r="C2236" t="s">
        <v>35</v>
      </c>
      <c r="D2236" t="s">
        <v>15905</v>
      </c>
      <c r="E2236" t="s">
        <v>15906</v>
      </c>
      <c r="F2236" t="s">
        <v>36</v>
      </c>
      <c r="G2236" t="s">
        <v>15907</v>
      </c>
      <c r="H2236" t="s">
        <v>15908</v>
      </c>
      <c r="I2236" t="s">
        <v>38</v>
      </c>
      <c r="J2236" t="s">
        <v>38</v>
      </c>
      <c r="K2236" t="s">
        <v>796</v>
      </c>
      <c r="M2236" t="s">
        <v>15909</v>
      </c>
      <c r="N2236" t="s">
        <v>3568</v>
      </c>
      <c r="O2236" t="s">
        <v>3158</v>
      </c>
      <c r="P2236" t="s">
        <v>1402</v>
      </c>
      <c r="Q2236" t="s">
        <v>15910</v>
      </c>
      <c r="R2236" s="26">
        <v>2</v>
      </c>
      <c r="S2236" s="23">
        <v>367111720000</v>
      </c>
      <c r="T2236" t="s">
        <v>37</v>
      </c>
      <c r="U2236" t="s">
        <v>1404</v>
      </c>
      <c r="V2236" s="39">
        <v>46132</v>
      </c>
      <c r="W2236" s="41">
        <v>30</v>
      </c>
      <c r="X2236" s="26" t="s">
        <v>13368</v>
      </c>
      <c r="Z2236">
        <v>30.44</v>
      </c>
      <c r="AA2236">
        <v>30.44</v>
      </c>
      <c r="AB2236">
        <v>30.44</v>
      </c>
      <c r="AE2236" s="41">
        <v>91.320000000000007</v>
      </c>
      <c r="AF2236">
        <v>1</v>
      </c>
      <c r="AG2236">
        <v>1</v>
      </c>
      <c r="AH2236">
        <v>1</v>
      </c>
      <c r="AI2236">
        <v>0</v>
      </c>
      <c r="AJ2236">
        <v>0</v>
      </c>
      <c r="AK2236" s="30">
        <f t="shared" si="223"/>
        <v>3</v>
      </c>
      <c r="AL2236" s="45">
        <v>4</v>
      </c>
      <c r="AM2236" s="32">
        <f t="shared" si="222"/>
        <v>1</v>
      </c>
      <c r="AN2236" s="33" t="str">
        <f t="shared" si="224"/>
        <v>MOROSO</v>
      </c>
      <c r="AO2236" s="33" t="str">
        <f t="shared" si="225"/>
        <v>1meses_pendientes</v>
      </c>
      <c r="AP2236" s="33">
        <f t="shared" si="226"/>
        <v>30</v>
      </c>
      <c r="AQ2236" s="31">
        <f t="shared" si="227"/>
        <v>20</v>
      </c>
    </row>
    <row r="2237" spans="2:43" x14ac:dyDescent="0.3">
      <c r="B2237" s="37">
        <v>46131</v>
      </c>
      <c r="C2237" t="s">
        <v>35</v>
      </c>
      <c r="D2237" t="s">
        <v>15911</v>
      </c>
      <c r="E2237" t="s">
        <v>15912</v>
      </c>
      <c r="F2237" t="s">
        <v>36</v>
      </c>
      <c r="G2237" t="s">
        <v>15913</v>
      </c>
      <c r="H2237" t="s">
        <v>15914</v>
      </c>
      <c r="I2237" t="s">
        <v>38</v>
      </c>
      <c r="J2237" t="s">
        <v>38</v>
      </c>
      <c r="K2237" t="s">
        <v>796</v>
      </c>
      <c r="M2237" t="s">
        <v>15915</v>
      </c>
      <c r="N2237" t="s">
        <v>3568</v>
      </c>
      <c r="O2237" t="s">
        <v>3158</v>
      </c>
      <c r="P2237" t="s">
        <v>1402</v>
      </c>
      <c r="Q2237" t="s">
        <v>15916</v>
      </c>
      <c r="R2237" s="26">
        <v>2</v>
      </c>
      <c r="S2237" s="23">
        <v>364111810000</v>
      </c>
      <c r="T2237" t="s">
        <v>37</v>
      </c>
      <c r="U2237" t="s">
        <v>1404</v>
      </c>
      <c r="V2237" s="39">
        <v>46132</v>
      </c>
      <c r="W2237" s="41">
        <v>30</v>
      </c>
      <c r="X2237" s="26" t="s">
        <v>13368</v>
      </c>
      <c r="Z2237">
        <v>30.44</v>
      </c>
      <c r="AA2237">
        <v>30.44</v>
      </c>
      <c r="AB2237">
        <v>30.49</v>
      </c>
      <c r="AE2237" s="41">
        <v>91.37</v>
      </c>
      <c r="AF2237">
        <v>1</v>
      </c>
      <c r="AG2237">
        <v>1</v>
      </c>
      <c r="AH2237">
        <v>1</v>
      </c>
      <c r="AI2237">
        <v>0</v>
      </c>
      <c r="AJ2237">
        <v>0</v>
      </c>
      <c r="AK2237" s="30">
        <f t="shared" si="223"/>
        <v>3</v>
      </c>
      <c r="AL2237" s="45">
        <v>4</v>
      </c>
      <c r="AM2237" s="32">
        <f t="shared" si="222"/>
        <v>1</v>
      </c>
      <c r="AN2237" s="33" t="str">
        <f t="shared" si="224"/>
        <v>MOROSO</v>
      </c>
      <c r="AO2237" s="33" t="str">
        <f t="shared" si="225"/>
        <v>1meses_pendientes</v>
      </c>
      <c r="AP2237" s="33">
        <f t="shared" si="226"/>
        <v>30</v>
      </c>
      <c r="AQ2237" s="31">
        <f t="shared" si="227"/>
        <v>20</v>
      </c>
    </row>
    <row r="2238" spans="2:43" x14ac:dyDescent="0.3">
      <c r="B2238" s="37">
        <v>46118</v>
      </c>
      <c r="C2238" t="s">
        <v>35</v>
      </c>
      <c r="D2238" t="s">
        <v>15917</v>
      </c>
      <c r="E2238" t="s">
        <v>15918</v>
      </c>
      <c r="F2238" t="s">
        <v>15919</v>
      </c>
      <c r="G2238" t="s">
        <v>15920</v>
      </c>
      <c r="H2238" t="s">
        <v>15921</v>
      </c>
      <c r="I2238" t="s">
        <v>38</v>
      </c>
      <c r="J2238" t="s">
        <v>44</v>
      </c>
      <c r="K2238" t="s">
        <v>55</v>
      </c>
      <c r="L2238" t="s">
        <v>15919</v>
      </c>
      <c r="M2238" t="s">
        <v>15922</v>
      </c>
      <c r="N2238" t="s">
        <v>3630</v>
      </c>
      <c r="O2238" t="s">
        <v>3631</v>
      </c>
      <c r="P2238" t="s">
        <v>3632</v>
      </c>
      <c r="Q2238" t="s">
        <v>15923</v>
      </c>
      <c r="R2238" s="26">
        <v>2</v>
      </c>
      <c r="S2238" s="23">
        <v>365098400000</v>
      </c>
      <c r="T2238" t="s">
        <v>37</v>
      </c>
      <c r="U2238" t="s">
        <v>3634</v>
      </c>
      <c r="V2238" s="39">
        <v>46119</v>
      </c>
      <c r="W2238" s="41">
        <v>30</v>
      </c>
      <c r="X2238" s="26" t="s">
        <v>13368</v>
      </c>
      <c r="Y2238">
        <v>30.44</v>
      </c>
      <c r="Z2238">
        <v>15</v>
      </c>
      <c r="AA2238">
        <v>15</v>
      </c>
      <c r="AE2238" s="41">
        <v>60.44</v>
      </c>
      <c r="AF2238">
        <v>1</v>
      </c>
      <c r="AG2238">
        <v>1</v>
      </c>
      <c r="AH2238">
        <v>0</v>
      </c>
      <c r="AI2238">
        <v>0</v>
      </c>
      <c r="AJ2238">
        <v>0</v>
      </c>
      <c r="AK2238" s="30">
        <f t="shared" si="223"/>
        <v>2</v>
      </c>
      <c r="AL2238" s="45">
        <v>4</v>
      </c>
      <c r="AM2238" s="32">
        <f t="shared" si="222"/>
        <v>2</v>
      </c>
      <c r="AN2238" s="33" t="str">
        <f t="shared" si="224"/>
        <v>MOROSO</v>
      </c>
      <c r="AO2238" s="33" t="str">
        <f t="shared" si="225"/>
        <v>2meses_pendientes</v>
      </c>
      <c r="AP2238" s="33">
        <f t="shared" si="226"/>
        <v>60</v>
      </c>
      <c r="AQ2238" s="31">
        <f t="shared" si="227"/>
        <v>7</v>
      </c>
    </row>
    <row r="2239" spans="2:43" x14ac:dyDescent="0.3">
      <c r="B2239" s="37">
        <v>46119</v>
      </c>
      <c r="C2239" t="s">
        <v>35</v>
      </c>
      <c r="D2239" t="s">
        <v>15924</v>
      </c>
      <c r="E2239" t="s">
        <v>15925</v>
      </c>
      <c r="F2239" t="s">
        <v>15926</v>
      </c>
      <c r="G2239" t="s">
        <v>15927</v>
      </c>
      <c r="H2239" t="s">
        <v>15928</v>
      </c>
      <c r="I2239" t="s">
        <v>38</v>
      </c>
      <c r="J2239" t="s">
        <v>38</v>
      </c>
      <c r="K2239" t="s">
        <v>468</v>
      </c>
      <c r="L2239" t="s">
        <v>15926</v>
      </c>
      <c r="M2239" t="s">
        <v>3696</v>
      </c>
      <c r="N2239" t="s">
        <v>3630</v>
      </c>
      <c r="O2239" t="s">
        <v>3631</v>
      </c>
      <c r="P2239" t="s">
        <v>3632</v>
      </c>
      <c r="Q2239" t="s">
        <v>15929</v>
      </c>
      <c r="R2239" s="26">
        <v>3</v>
      </c>
      <c r="S2239" s="23">
        <v>265003400000</v>
      </c>
      <c r="T2239" t="s">
        <v>37</v>
      </c>
      <c r="U2239" t="s">
        <v>3634</v>
      </c>
      <c r="V2239" s="39">
        <v>46121</v>
      </c>
      <c r="W2239" s="41">
        <v>35</v>
      </c>
      <c r="X2239" s="26" t="s">
        <v>13368</v>
      </c>
      <c r="Y2239">
        <v>36.93</v>
      </c>
      <c r="AA2239">
        <v>37</v>
      </c>
      <c r="AE2239" s="41">
        <v>73.930000000000007</v>
      </c>
      <c r="AF2239">
        <v>0</v>
      </c>
      <c r="AG2239">
        <v>1</v>
      </c>
      <c r="AH2239">
        <v>0</v>
      </c>
      <c r="AI2239">
        <v>0</v>
      </c>
      <c r="AJ2239">
        <v>0</v>
      </c>
      <c r="AK2239" s="30">
        <f t="shared" si="223"/>
        <v>1</v>
      </c>
      <c r="AL2239" s="45">
        <v>4</v>
      </c>
      <c r="AM2239" s="32">
        <f t="shared" si="222"/>
        <v>3</v>
      </c>
      <c r="AN2239" s="33" t="str">
        <f t="shared" si="224"/>
        <v>MOROSO</v>
      </c>
      <c r="AO2239" s="33" t="str">
        <f t="shared" si="225"/>
        <v>3meses_pendientes</v>
      </c>
      <c r="AP2239" s="33">
        <f t="shared" si="226"/>
        <v>105</v>
      </c>
      <c r="AQ2239" s="31">
        <f t="shared" si="227"/>
        <v>9</v>
      </c>
    </row>
    <row r="2240" spans="2:43" x14ac:dyDescent="0.3">
      <c r="B2240" s="37">
        <v>46125</v>
      </c>
      <c r="C2240" t="s">
        <v>35</v>
      </c>
      <c r="D2240" t="s">
        <v>15930</v>
      </c>
      <c r="E2240" t="s">
        <v>15931</v>
      </c>
      <c r="F2240" t="s">
        <v>15932</v>
      </c>
      <c r="G2240" t="s">
        <v>15933</v>
      </c>
      <c r="H2240" t="s">
        <v>15934</v>
      </c>
      <c r="I2240" t="s">
        <v>38</v>
      </c>
      <c r="J2240" t="s">
        <v>42</v>
      </c>
      <c r="K2240" t="s">
        <v>60</v>
      </c>
      <c r="L2240" t="s">
        <v>15932</v>
      </c>
      <c r="M2240" t="s">
        <v>15935</v>
      </c>
      <c r="N2240" t="s">
        <v>3630</v>
      </c>
      <c r="O2240" t="s">
        <v>3631</v>
      </c>
      <c r="P2240" t="s">
        <v>3632</v>
      </c>
      <c r="Q2240" t="s">
        <v>15936</v>
      </c>
      <c r="R2240" s="26">
        <v>2</v>
      </c>
      <c r="S2240" s="23">
        <v>363096370000</v>
      </c>
      <c r="T2240" t="s">
        <v>37</v>
      </c>
      <c r="U2240" t="s">
        <v>3634</v>
      </c>
      <c r="V2240" s="39">
        <v>46118</v>
      </c>
      <c r="W2240" s="41">
        <v>40</v>
      </c>
      <c r="X2240" s="26" t="s">
        <v>13368</v>
      </c>
      <c r="Y2240">
        <v>40.54</v>
      </c>
      <c r="Z2240">
        <v>40.54</v>
      </c>
      <c r="AA2240">
        <v>40.54</v>
      </c>
      <c r="AE2240" s="41">
        <v>121.62</v>
      </c>
      <c r="AF2240">
        <v>1</v>
      </c>
      <c r="AG2240">
        <v>1</v>
      </c>
      <c r="AH2240">
        <v>0</v>
      </c>
      <c r="AI2240">
        <v>0</v>
      </c>
      <c r="AJ2240">
        <v>0</v>
      </c>
      <c r="AK2240" s="30">
        <f t="shared" si="223"/>
        <v>2</v>
      </c>
      <c r="AL2240" s="45">
        <v>4</v>
      </c>
      <c r="AM2240" s="32">
        <f t="shared" si="222"/>
        <v>2</v>
      </c>
      <c r="AN2240" s="33" t="str">
        <f t="shared" si="224"/>
        <v>MOROSO</v>
      </c>
      <c r="AO2240" s="33" t="str">
        <f t="shared" si="225"/>
        <v>2meses_pendientes</v>
      </c>
      <c r="AP2240" s="33">
        <f t="shared" si="226"/>
        <v>80</v>
      </c>
      <c r="AQ2240" s="31">
        <f t="shared" si="227"/>
        <v>6</v>
      </c>
    </row>
    <row r="2241" spans="2:43" x14ac:dyDescent="0.3">
      <c r="B2241" s="37">
        <v>46125</v>
      </c>
      <c r="C2241" t="s">
        <v>35</v>
      </c>
      <c r="D2241" t="s">
        <v>15937</v>
      </c>
      <c r="E2241" t="s">
        <v>15938</v>
      </c>
      <c r="F2241" t="s">
        <v>15939</v>
      </c>
      <c r="G2241" t="s">
        <v>15940</v>
      </c>
      <c r="H2241" t="s">
        <v>4162</v>
      </c>
      <c r="I2241" t="s">
        <v>38</v>
      </c>
      <c r="J2241" t="s">
        <v>42</v>
      </c>
      <c r="K2241" t="s">
        <v>60</v>
      </c>
      <c r="L2241" t="s">
        <v>15939</v>
      </c>
      <c r="M2241" t="s">
        <v>15941</v>
      </c>
      <c r="N2241" t="s">
        <v>3630</v>
      </c>
      <c r="O2241" t="s">
        <v>3631</v>
      </c>
      <c r="P2241" t="s">
        <v>3632</v>
      </c>
      <c r="Q2241" t="s">
        <v>15942</v>
      </c>
      <c r="R2241" s="26">
        <v>2</v>
      </c>
      <c r="S2241" s="23">
        <v>361105330000</v>
      </c>
      <c r="T2241" t="s">
        <v>37</v>
      </c>
      <c r="U2241" t="s">
        <v>3634</v>
      </c>
      <c r="V2241" s="39">
        <v>46126</v>
      </c>
      <c r="W2241" s="41">
        <v>40</v>
      </c>
      <c r="X2241" s="26" t="s">
        <v>13368</v>
      </c>
      <c r="Y2241">
        <v>8.1</v>
      </c>
      <c r="AA2241">
        <v>8.1</v>
      </c>
      <c r="AE2241" s="41">
        <v>16.2</v>
      </c>
      <c r="AF2241">
        <v>0</v>
      </c>
      <c r="AG2241">
        <v>1</v>
      </c>
      <c r="AH2241">
        <v>0</v>
      </c>
      <c r="AI2241">
        <v>0</v>
      </c>
      <c r="AJ2241">
        <v>0</v>
      </c>
      <c r="AK2241" s="30">
        <f t="shared" si="223"/>
        <v>1</v>
      </c>
      <c r="AL2241" s="45">
        <v>4</v>
      </c>
      <c r="AM2241" s="32">
        <f t="shared" si="222"/>
        <v>3</v>
      </c>
      <c r="AN2241" s="33" t="str">
        <f t="shared" si="224"/>
        <v>MOROSO</v>
      </c>
      <c r="AO2241" s="33" t="str">
        <f t="shared" si="225"/>
        <v>3meses_pendientes</v>
      </c>
      <c r="AP2241" s="33">
        <f t="shared" si="226"/>
        <v>120</v>
      </c>
      <c r="AQ2241" s="31">
        <f t="shared" si="227"/>
        <v>14</v>
      </c>
    </row>
    <row r="2242" spans="2:43" x14ac:dyDescent="0.3">
      <c r="B2242" s="37">
        <v>46125</v>
      </c>
      <c r="C2242" t="s">
        <v>35</v>
      </c>
      <c r="D2242" t="s">
        <v>15943</v>
      </c>
      <c r="E2242" t="s">
        <v>15944</v>
      </c>
      <c r="F2242" t="s">
        <v>15945</v>
      </c>
      <c r="G2242" t="s">
        <v>15946</v>
      </c>
      <c r="H2242" t="s">
        <v>15947</v>
      </c>
      <c r="I2242" t="s">
        <v>4365</v>
      </c>
      <c r="J2242" t="s">
        <v>6116</v>
      </c>
      <c r="K2242" t="s">
        <v>6117</v>
      </c>
      <c r="L2242" t="s">
        <v>15945</v>
      </c>
      <c r="M2242" t="s">
        <v>15948</v>
      </c>
      <c r="N2242" t="s">
        <v>3630</v>
      </c>
      <c r="O2242" t="s">
        <v>3631</v>
      </c>
      <c r="P2242" t="s">
        <v>3632</v>
      </c>
      <c r="Q2242" t="s">
        <v>15949</v>
      </c>
      <c r="R2242" s="26">
        <v>3</v>
      </c>
      <c r="S2242" s="23">
        <v>362105960000</v>
      </c>
      <c r="T2242" t="s">
        <v>37</v>
      </c>
      <c r="U2242" t="s">
        <v>3634</v>
      </c>
      <c r="V2242" s="39">
        <v>46127</v>
      </c>
      <c r="W2242" s="41">
        <v>24.85</v>
      </c>
      <c r="X2242" s="26" t="s">
        <v>13368</v>
      </c>
      <c r="Z2242">
        <v>25.06</v>
      </c>
      <c r="AA2242">
        <v>36</v>
      </c>
      <c r="AB2242">
        <v>36</v>
      </c>
      <c r="AE2242" s="41">
        <v>97.06</v>
      </c>
      <c r="AF2242">
        <v>1</v>
      </c>
      <c r="AG2242">
        <v>1</v>
      </c>
      <c r="AH2242">
        <v>1</v>
      </c>
      <c r="AI2242">
        <v>0</v>
      </c>
      <c r="AJ2242">
        <v>0</v>
      </c>
      <c r="AK2242" s="30">
        <f t="shared" si="223"/>
        <v>3</v>
      </c>
      <c r="AL2242" s="45">
        <v>4</v>
      </c>
      <c r="AM2242" s="32">
        <f t="shared" ref="AM2242:AM2305" si="228">AL2242-AK2242</f>
        <v>1</v>
      </c>
      <c r="AN2242" s="33" t="str">
        <f t="shared" si="224"/>
        <v>MOROSO</v>
      </c>
      <c r="AO2242" s="33" t="str">
        <f t="shared" si="225"/>
        <v>1meses_pendientes</v>
      </c>
      <c r="AP2242" s="33">
        <f t="shared" si="226"/>
        <v>24.85</v>
      </c>
      <c r="AQ2242" s="31">
        <f t="shared" si="227"/>
        <v>15</v>
      </c>
    </row>
    <row r="2243" spans="2:43" x14ac:dyDescent="0.3">
      <c r="B2243" s="37">
        <v>46127</v>
      </c>
      <c r="C2243" t="s">
        <v>35</v>
      </c>
      <c r="D2243" t="s">
        <v>15950</v>
      </c>
      <c r="E2243" t="s">
        <v>15951</v>
      </c>
      <c r="F2243" t="s">
        <v>15952</v>
      </c>
      <c r="G2243" t="s">
        <v>15953</v>
      </c>
      <c r="H2243" t="s">
        <v>15954</v>
      </c>
      <c r="I2243" t="s">
        <v>38</v>
      </c>
      <c r="J2243" t="s">
        <v>44</v>
      </c>
      <c r="K2243" t="s">
        <v>55</v>
      </c>
      <c r="L2243" t="s">
        <v>15952</v>
      </c>
      <c r="M2243" t="s">
        <v>15955</v>
      </c>
      <c r="N2243" t="s">
        <v>3630</v>
      </c>
      <c r="O2243" t="s">
        <v>3631</v>
      </c>
      <c r="P2243" t="s">
        <v>3632</v>
      </c>
      <c r="Q2243" t="s">
        <v>15956</v>
      </c>
      <c r="R2243" s="26">
        <v>2</v>
      </c>
      <c r="S2243" s="23">
        <v>365075290000</v>
      </c>
      <c r="T2243" t="s">
        <v>37</v>
      </c>
      <c r="U2243" t="s">
        <v>3634</v>
      </c>
      <c r="V2243" s="39">
        <v>46127</v>
      </c>
      <c r="W2243" s="41">
        <v>30</v>
      </c>
      <c r="X2243" s="26" t="s">
        <v>13368</v>
      </c>
      <c r="Y2243">
        <v>30.44</v>
      </c>
      <c r="AA2243">
        <v>30.44</v>
      </c>
      <c r="AB2243">
        <v>30.44</v>
      </c>
      <c r="AE2243" s="41">
        <v>91.320000000000007</v>
      </c>
      <c r="AF2243">
        <v>0</v>
      </c>
      <c r="AG2243">
        <v>1</v>
      </c>
      <c r="AH2243">
        <v>1</v>
      </c>
      <c r="AI2243">
        <v>0</v>
      </c>
      <c r="AJ2243">
        <v>0</v>
      </c>
      <c r="AK2243" s="30">
        <f t="shared" ref="AK2243:AK2306" si="229">SUM(AF2243:AJ2243)</f>
        <v>2</v>
      </c>
      <c r="AL2243" s="45">
        <v>4</v>
      </c>
      <c r="AM2243" s="32">
        <f t="shared" si="228"/>
        <v>2</v>
      </c>
      <c r="AN2243" s="33" t="str">
        <f t="shared" ref="AN2243:AN2306" si="230">IF(AM2243&gt;=AL2243,"NPN","MOROSO")</f>
        <v>MOROSO</v>
      </c>
      <c r="AO2243" s="33" t="str">
        <f t="shared" ref="AO2243:AO2306" si="231">CONCATENATE(AM2243,"meses_pendientes")</f>
        <v>2meses_pendientes</v>
      </c>
      <c r="AP2243" s="33">
        <f t="shared" ref="AP2243:AP2306" si="232">AM2243*W2243</f>
        <v>60</v>
      </c>
      <c r="AQ2243" s="31">
        <f t="shared" ref="AQ2243:AQ2306" si="233">DAY(V2243)</f>
        <v>15</v>
      </c>
    </row>
    <row r="2244" spans="2:43" x14ac:dyDescent="0.3">
      <c r="B2244" s="37">
        <v>46130</v>
      </c>
      <c r="C2244" t="s">
        <v>35</v>
      </c>
      <c r="D2244" t="s">
        <v>15957</v>
      </c>
      <c r="E2244" t="s">
        <v>15958</v>
      </c>
      <c r="F2244" t="s">
        <v>15959</v>
      </c>
      <c r="G2244" t="s">
        <v>15960</v>
      </c>
      <c r="H2244" t="s">
        <v>15961</v>
      </c>
      <c r="I2244" t="s">
        <v>38</v>
      </c>
      <c r="J2244" t="s">
        <v>42</v>
      </c>
      <c r="K2244" t="s">
        <v>60</v>
      </c>
      <c r="L2244" t="s">
        <v>15959</v>
      </c>
      <c r="M2244" t="s">
        <v>15962</v>
      </c>
      <c r="N2244" t="s">
        <v>3630</v>
      </c>
      <c r="O2244" t="s">
        <v>3631</v>
      </c>
      <c r="P2244" t="s">
        <v>3632</v>
      </c>
      <c r="Q2244" t="s">
        <v>15963</v>
      </c>
      <c r="R2244" s="26">
        <v>2</v>
      </c>
      <c r="S2244" s="23">
        <v>363095400000</v>
      </c>
      <c r="T2244" t="s">
        <v>37</v>
      </c>
      <c r="U2244" t="s">
        <v>3634</v>
      </c>
      <c r="V2244" s="39">
        <v>46132</v>
      </c>
      <c r="W2244" s="41">
        <v>30</v>
      </c>
      <c r="X2244" s="26" t="s">
        <v>13368</v>
      </c>
      <c r="Y2244">
        <v>35.86</v>
      </c>
      <c r="AE2244" s="41">
        <v>35.86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 s="30">
        <f t="shared" si="229"/>
        <v>0</v>
      </c>
      <c r="AL2244" s="45">
        <v>4</v>
      </c>
      <c r="AM2244" s="32">
        <f t="shared" si="228"/>
        <v>4</v>
      </c>
      <c r="AN2244" s="33" t="str">
        <f t="shared" si="230"/>
        <v>NPN</v>
      </c>
      <c r="AO2244" s="33" t="str">
        <f t="shared" si="231"/>
        <v>4meses_pendientes</v>
      </c>
      <c r="AP2244" s="33">
        <f t="shared" si="232"/>
        <v>120</v>
      </c>
      <c r="AQ2244" s="31">
        <f t="shared" si="233"/>
        <v>20</v>
      </c>
    </row>
    <row r="2245" spans="2:43" x14ac:dyDescent="0.3">
      <c r="B2245" s="37">
        <v>46132</v>
      </c>
      <c r="C2245" t="s">
        <v>35</v>
      </c>
      <c r="D2245" t="s">
        <v>15964</v>
      </c>
      <c r="E2245" t="s">
        <v>15965</v>
      </c>
      <c r="F2245" t="s">
        <v>15966</v>
      </c>
      <c r="G2245" t="s">
        <v>15967</v>
      </c>
      <c r="H2245" t="s">
        <v>15968</v>
      </c>
      <c r="I2245" t="s">
        <v>38</v>
      </c>
      <c r="J2245" t="s">
        <v>42</v>
      </c>
      <c r="K2245" t="s">
        <v>60</v>
      </c>
      <c r="L2245" t="s">
        <v>15969</v>
      </c>
      <c r="M2245" t="s">
        <v>15970</v>
      </c>
      <c r="N2245" t="s">
        <v>3630</v>
      </c>
      <c r="O2245" t="s">
        <v>3631</v>
      </c>
      <c r="P2245" t="s">
        <v>3632</v>
      </c>
      <c r="Q2245" t="s">
        <v>15971</v>
      </c>
      <c r="R2245" s="26">
        <v>2</v>
      </c>
      <c r="S2245" s="23">
        <v>363110390000</v>
      </c>
      <c r="T2245" t="s">
        <v>37</v>
      </c>
      <c r="U2245" t="s">
        <v>3634</v>
      </c>
      <c r="V2245" s="39">
        <v>46132</v>
      </c>
      <c r="W2245" s="41">
        <v>29</v>
      </c>
      <c r="X2245" s="26" t="s">
        <v>13368</v>
      </c>
      <c r="Z2245">
        <v>45.86</v>
      </c>
      <c r="AB2245">
        <v>21.94</v>
      </c>
      <c r="AE2245" s="41">
        <v>67.8</v>
      </c>
      <c r="AF2245">
        <v>1</v>
      </c>
      <c r="AG2245">
        <v>0</v>
      </c>
      <c r="AH2245">
        <v>1</v>
      </c>
      <c r="AI2245">
        <v>0</v>
      </c>
      <c r="AJ2245">
        <v>0</v>
      </c>
      <c r="AK2245" s="30">
        <f t="shared" si="229"/>
        <v>2</v>
      </c>
      <c r="AL2245" s="45">
        <v>4</v>
      </c>
      <c r="AM2245" s="32">
        <f t="shared" si="228"/>
        <v>2</v>
      </c>
      <c r="AN2245" s="33" t="str">
        <f t="shared" si="230"/>
        <v>MOROSO</v>
      </c>
      <c r="AO2245" s="33" t="str">
        <f t="shared" si="231"/>
        <v>2meses_pendientes</v>
      </c>
      <c r="AP2245" s="33">
        <f t="shared" si="232"/>
        <v>58</v>
      </c>
      <c r="AQ2245" s="31">
        <f t="shared" si="233"/>
        <v>20</v>
      </c>
    </row>
    <row r="2246" spans="2:43" x14ac:dyDescent="0.3">
      <c r="B2246" s="37">
        <v>46132</v>
      </c>
      <c r="C2246" t="s">
        <v>35</v>
      </c>
      <c r="D2246" t="s">
        <v>15972</v>
      </c>
      <c r="E2246" t="s">
        <v>15973</v>
      </c>
      <c r="F2246" t="s">
        <v>15974</v>
      </c>
      <c r="G2246" t="s">
        <v>15975</v>
      </c>
      <c r="H2246" t="s">
        <v>15976</v>
      </c>
      <c r="I2246" t="s">
        <v>38</v>
      </c>
      <c r="J2246" t="s">
        <v>44</v>
      </c>
      <c r="K2246" t="s">
        <v>55</v>
      </c>
      <c r="L2246" t="s">
        <v>15974</v>
      </c>
      <c r="M2246" t="s">
        <v>15977</v>
      </c>
      <c r="N2246" t="s">
        <v>3630</v>
      </c>
      <c r="O2246" t="s">
        <v>3631</v>
      </c>
      <c r="P2246" t="s">
        <v>3632</v>
      </c>
      <c r="Q2246" t="s">
        <v>15978</v>
      </c>
      <c r="R2246" s="26">
        <v>3</v>
      </c>
      <c r="S2246" s="23">
        <v>348203870000</v>
      </c>
      <c r="T2246" t="s">
        <v>37</v>
      </c>
      <c r="U2246" t="s">
        <v>3634</v>
      </c>
      <c r="V2246" s="39">
        <v>46133</v>
      </c>
      <c r="W2246" s="41">
        <v>35</v>
      </c>
      <c r="X2246" s="26" t="s">
        <v>13368</v>
      </c>
      <c r="Z2246">
        <v>36.93</v>
      </c>
      <c r="AA2246">
        <v>36.93</v>
      </c>
      <c r="AB2246">
        <v>36.93</v>
      </c>
      <c r="AE2246" s="41">
        <v>110.78999999999999</v>
      </c>
      <c r="AF2246">
        <v>1</v>
      </c>
      <c r="AG2246">
        <v>1</v>
      </c>
      <c r="AH2246">
        <v>1</v>
      </c>
      <c r="AI2246">
        <v>0</v>
      </c>
      <c r="AJ2246">
        <v>0</v>
      </c>
      <c r="AK2246" s="30">
        <f t="shared" si="229"/>
        <v>3</v>
      </c>
      <c r="AL2246" s="45">
        <v>4</v>
      </c>
      <c r="AM2246" s="32">
        <f t="shared" si="228"/>
        <v>1</v>
      </c>
      <c r="AN2246" s="33" t="str">
        <f t="shared" si="230"/>
        <v>MOROSO</v>
      </c>
      <c r="AO2246" s="33" t="str">
        <f t="shared" si="231"/>
        <v>1meses_pendientes</v>
      </c>
      <c r="AP2246" s="33">
        <f t="shared" si="232"/>
        <v>35</v>
      </c>
      <c r="AQ2246" s="31">
        <f t="shared" si="233"/>
        <v>21</v>
      </c>
    </row>
    <row r="2247" spans="2:43" x14ac:dyDescent="0.3">
      <c r="B2247" s="37">
        <v>46133</v>
      </c>
      <c r="C2247" t="s">
        <v>35</v>
      </c>
      <c r="D2247" t="s">
        <v>15979</v>
      </c>
      <c r="E2247" t="s">
        <v>15980</v>
      </c>
      <c r="F2247" t="s">
        <v>15981</v>
      </c>
      <c r="G2247" t="s">
        <v>15982</v>
      </c>
      <c r="H2247" t="s">
        <v>15983</v>
      </c>
      <c r="I2247" t="s">
        <v>38</v>
      </c>
      <c r="J2247" t="s">
        <v>44</v>
      </c>
      <c r="K2247" t="s">
        <v>55</v>
      </c>
      <c r="L2247" t="s">
        <v>15981</v>
      </c>
      <c r="M2247" t="s">
        <v>15984</v>
      </c>
      <c r="N2247" t="s">
        <v>3630</v>
      </c>
      <c r="O2247" t="s">
        <v>3631</v>
      </c>
      <c r="P2247" t="s">
        <v>3632</v>
      </c>
      <c r="Q2247" t="s">
        <v>15985</v>
      </c>
      <c r="R2247" s="26">
        <v>3</v>
      </c>
      <c r="S2247" s="23">
        <v>355133160000</v>
      </c>
      <c r="T2247" t="s">
        <v>37</v>
      </c>
      <c r="U2247" t="s">
        <v>3634</v>
      </c>
      <c r="V2247" s="39">
        <v>46133</v>
      </c>
      <c r="W2247" s="41">
        <v>34.76</v>
      </c>
      <c r="X2247" s="26" t="s">
        <v>13368</v>
      </c>
      <c r="Z2247">
        <v>36.409999999999997</v>
      </c>
      <c r="AA2247">
        <v>36.409999999999997</v>
      </c>
      <c r="AB2247">
        <v>36.409999999999997</v>
      </c>
      <c r="AE2247" s="41">
        <v>109.22999999999999</v>
      </c>
      <c r="AF2247">
        <v>1</v>
      </c>
      <c r="AG2247">
        <v>1</v>
      </c>
      <c r="AH2247">
        <v>1</v>
      </c>
      <c r="AI2247">
        <v>0</v>
      </c>
      <c r="AJ2247">
        <v>0</v>
      </c>
      <c r="AK2247" s="30">
        <f t="shared" si="229"/>
        <v>3</v>
      </c>
      <c r="AL2247" s="45">
        <v>4</v>
      </c>
      <c r="AM2247" s="32">
        <f t="shared" si="228"/>
        <v>1</v>
      </c>
      <c r="AN2247" s="33" t="str">
        <f t="shared" si="230"/>
        <v>MOROSO</v>
      </c>
      <c r="AO2247" s="33" t="str">
        <f t="shared" si="231"/>
        <v>1meses_pendientes</v>
      </c>
      <c r="AP2247" s="33">
        <f t="shared" si="232"/>
        <v>34.76</v>
      </c>
      <c r="AQ2247" s="31">
        <f t="shared" si="233"/>
        <v>21</v>
      </c>
    </row>
    <row r="2248" spans="2:43" x14ac:dyDescent="0.3">
      <c r="B2248" s="37">
        <v>46136</v>
      </c>
      <c r="C2248" t="s">
        <v>35</v>
      </c>
      <c r="D2248" t="s">
        <v>15986</v>
      </c>
      <c r="E2248" t="s">
        <v>15987</v>
      </c>
      <c r="F2248" t="s">
        <v>15988</v>
      </c>
      <c r="G2248" t="s">
        <v>3708</v>
      </c>
      <c r="H2248" t="s">
        <v>15989</v>
      </c>
      <c r="I2248" t="s">
        <v>38</v>
      </c>
      <c r="J2248" t="s">
        <v>44</v>
      </c>
      <c r="K2248" t="s">
        <v>55</v>
      </c>
      <c r="L2248" t="s">
        <v>15988</v>
      </c>
      <c r="M2248" t="s">
        <v>15990</v>
      </c>
      <c r="N2248" t="s">
        <v>3630</v>
      </c>
      <c r="O2248" t="s">
        <v>3631</v>
      </c>
      <c r="P2248" t="s">
        <v>3632</v>
      </c>
      <c r="Q2248" t="s">
        <v>15991</v>
      </c>
      <c r="R2248" s="26">
        <v>3</v>
      </c>
      <c r="S2248" s="23">
        <v>366115840000</v>
      </c>
      <c r="T2248" t="s">
        <v>37</v>
      </c>
      <c r="U2248" t="s">
        <v>3634</v>
      </c>
      <c r="V2248" s="39">
        <v>46137</v>
      </c>
      <c r="W2248" s="41">
        <v>39.369999999999997</v>
      </c>
      <c r="X2248" s="26" t="s">
        <v>13368</v>
      </c>
      <c r="Z2248">
        <v>41.23</v>
      </c>
      <c r="AA2248">
        <v>41.23</v>
      </c>
      <c r="AE2248" s="41">
        <v>82.46</v>
      </c>
      <c r="AF2248">
        <v>1</v>
      </c>
      <c r="AG2248">
        <v>1</v>
      </c>
      <c r="AH2248">
        <v>0</v>
      </c>
      <c r="AI2248">
        <v>0</v>
      </c>
      <c r="AJ2248">
        <v>0</v>
      </c>
      <c r="AK2248" s="30">
        <f t="shared" si="229"/>
        <v>2</v>
      </c>
      <c r="AL2248" s="45">
        <v>4</v>
      </c>
      <c r="AM2248" s="32">
        <f t="shared" si="228"/>
        <v>2</v>
      </c>
      <c r="AN2248" s="33" t="str">
        <f t="shared" si="230"/>
        <v>MOROSO</v>
      </c>
      <c r="AO2248" s="33" t="str">
        <f t="shared" si="231"/>
        <v>2meses_pendientes</v>
      </c>
      <c r="AP2248" s="33">
        <f t="shared" si="232"/>
        <v>78.739999999999995</v>
      </c>
      <c r="AQ2248" s="31">
        <f t="shared" si="233"/>
        <v>25</v>
      </c>
    </row>
    <row r="2249" spans="2:43" x14ac:dyDescent="0.3">
      <c r="B2249" s="37">
        <v>46138</v>
      </c>
      <c r="C2249" t="s">
        <v>35</v>
      </c>
      <c r="D2249" t="s">
        <v>15992</v>
      </c>
      <c r="E2249" t="s">
        <v>15993</v>
      </c>
      <c r="F2249" t="s">
        <v>15994</v>
      </c>
      <c r="G2249" t="s">
        <v>15995</v>
      </c>
      <c r="H2249" t="s">
        <v>15996</v>
      </c>
      <c r="I2249" t="s">
        <v>38</v>
      </c>
      <c r="J2249" t="s">
        <v>42</v>
      </c>
      <c r="K2249" t="s">
        <v>60</v>
      </c>
      <c r="L2249" t="s">
        <v>15994</v>
      </c>
      <c r="M2249" t="s">
        <v>15997</v>
      </c>
      <c r="N2249" t="s">
        <v>3630</v>
      </c>
      <c r="O2249" t="s">
        <v>3631</v>
      </c>
      <c r="P2249" t="s">
        <v>3632</v>
      </c>
      <c r="Q2249" t="s">
        <v>15998</v>
      </c>
      <c r="R2249" s="26">
        <v>2</v>
      </c>
      <c r="S2249" s="23">
        <v>362118090000</v>
      </c>
      <c r="T2249" t="s">
        <v>37</v>
      </c>
      <c r="U2249" t="s">
        <v>3634</v>
      </c>
      <c r="V2249" s="39">
        <v>46140</v>
      </c>
      <c r="W2249" s="41">
        <v>30</v>
      </c>
      <c r="X2249" s="26" t="s">
        <v>13368</v>
      </c>
      <c r="AE2249" s="41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 s="30">
        <f t="shared" si="229"/>
        <v>0</v>
      </c>
      <c r="AL2249" s="45">
        <v>4</v>
      </c>
      <c r="AM2249" s="32">
        <f t="shared" si="228"/>
        <v>4</v>
      </c>
      <c r="AN2249" s="33" t="str">
        <f t="shared" si="230"/>
        <v>NPN</v>
      </c>
      <c r="AO2249" s="33" t="str">
        <f t="shared" si="231"/>
        <v>4meses_pendientes</v>
      </c>
      <c r="AP2249" s="33">
        <f t="shared" si="232"/>
        <v>120</v>
      </c>
      <c r="AQ2249" s="31">
        <f t="shared" si="233"/>
        <v>28</v>
      </c>
    </row>
    <row r="2250" spans="2:43" x14ac:dyDescent="0.3">
      <c r="B2250" s="37">
        <v>46138</v>
      </c>
      <c r="C2250" t="s">
        <v>35</v>
      </c>
      <c r="D2250" t="s">
        <v>15999</v>
      </c>
      <c r="E2250" t="s">
        <v>16000</v>
      </c>
      <c r="F2250" t="s">
        <v>16001</v>
      </c>
      <c r="G2250" t="s">
        <v>16002</v>
      </c>
      <c r="H2250" t="s">
        <v>16003</v>
      </c>
      <c r="I2250" t="s">
        <v>38</v>
      </c>
      <c r="J2250" t="s">
        <v>44</v>
      </c>
      <c r="K2250" t="s">
        <v>55</v>
      </c>
      <c r="L2250" t="s">
        <v>16001</v>
      </c>
      <c r="M2250" t="s">
        <v>16004</v>
      </c>
      <c r="N2250" t="s">
        <v>3630</v>
      </c>
      <c r="O2250" t="s">
        <v>3631</v>
      </c>
      <c r="P2250" t="s">
        <v>3632</v>
      </c>
      <c r="Q2250" t="s">
        <v>16005</v>
      </c>
      <c r="R2250" s="26">
        <v>3</v>
      </c>
      <c r="S2250" s="23">
        <v>328117040000</v>
      </c>
      <c r="T2250" t="s">
        <v>37</v>
      </c>
      <c r="U2250" t="s">
        <v>3634</v>
      </c>
      <c r="V2250" s="39">
        <v>46140</v>
      </c>
      <c r="W2250" s="41">
        <v>39.25</v>
      </c>
      <c r="X2250" s="26" t="s">
        <v>13368</v>
      </c>
      <c r="Z2250">
        <v>61.2</v>
      </c>
      <c r="AA2250">
        <v>59.6</v>
      </c>
      <c r="AB2250">
        <v>40</v>
      </c>
      <c r="AE2250" s="41">
        <v>160.80000000000001</v>
      </c>
      <c r="AF2250">
        <v>1</v>
      </c>
      <c r="AG2250">
        <v>1</v>
      </c>
      <c r="AH2250">
        <v>1</v>
      </c>
      <c r="AI2250">
        <v>0</v>
      </c>
      <c r="AJ2250">
        <v>0</v>
      </c>
      <c r="AK2250" s="30">
        <f t="shared" si="229"/>
        <v>3</v>
      </c>
      <c r="AL2250" s="45">
        <v>4</v>
      </c>
      <c r="AM2250" s="32">
        <f t="shared" si="228"/>
        <v>1</v>
      </c>
      <c r="AN2250" s="33" t="str">
        <f t="shared" si="230"/>
        <v>MOROSO</v>
      </c>
      <c r="AO2250" s="33" t="str">
        <f t="shared" si="231"/>
        <v>1meses_pendientes</v>
      </c>
      <c r="AP2250" s="33">
        <f t="shared" si="232"/>
        <v>39.25</v>
      </c>
      <c r="AQ2250" s="31">
        <f t="shared" si="233"/>
        <v>28</v>
      </c>
    </row>
    <row r="2251" spans="2:43" x14ac:dyDescent="0.3">
      <c r="B2251" s="37">
        <v>46139</v>
      </c>
      <c r="C2251" t="s">
        <v>35</v>
      </c>
      <c r="D2251" t="s">
        <v>16006</v>
      </c>
      <c r="E2251" t="s">
        <v>16007</v>
      </c>
      <c r="F2251" t="s">
        <v>16008</v>
      </c>
      <c r="G2251" t="s">
        <v>16009</v>
      </c>
      <c r="H2251" t="s">
        <v>16010</v>
      </c>
      <c r="I2251" t="s">
        <v>38</v>
      </c>
      <c r="J2251" t="s">
        <v>42</v>
      </c>
      <c r="K2251" t="s">
        <v>60</v>
      </c>
      <c r="L2251" t="s">
        <v>16008</v>
      </c>
      <c r="M2251" t="s">
        <v>16011</v>
      </c>
      <c r="N2251" t="s">
        <v>3630</v>
      </c>
      <c r="O2251" t="s">
        <v>3631</v>
      </c>
      <c r="P2251" t="s">
        <v>3632</v>
      </c>
      <c r="Q2251" t="s">
        <v>16012</v>
      </c>
      <c r="R2251" s="26">
        <v>3</v>
      </c>
      <c r="S2251" s="23">
        <v>293042890000</v>
      </c>
      <c r="T2251" t="s">
        <v>37</v>
      </c>
      <c r="U2251" t="s">
        <v>3634</v>
      </c>
      <c r="V2251" s="39">
        <v>46140</v>
      </c>
      <c r="W2251" s="41">
        <v>35</v>
      </c>
      <c r="X2251" s="26" t="s">
        <v>13368</v>
      </c>
      <c r="Z2251">
        <v>36.93</v>
      </c>
      <c r="AA2251">
        <v>36.93</v>
      </c>
      <c r="AE2251" s="41">
        <v>73.86</v>
      </c>
      <c r="AF2251">
        <v>1</v>
      </c>
      <c r="AG2251">
        <v>1</v>
      </c>
      <c r="AH2251">
        <v>0</v>
      </c>
      <c r="AI2251">
        <v>0</v>
      </c>
      <c r="AJ2251">
        <v>0</v>
      </c>
      <c r="AK2251" s="30">
        <f t="shared" si="229"/>
        <v>2</v>
      </c>
      <c r="AL2251" s="45">
        <v>4</v>
      </c>
      <c r="AM2251" s="32">
        <f t="shared" si="228"/>
        <v>2</v>
      </c>
      <c r="AN2251" s="33" t="str">
        <f t="shared" si="230"/>
        <v>MOROSO</v>
      </c>
      <c r="AO2251" s="33" t="str">
        <f t="shared" si="231"/>
        <v>2meses_pendientes</v>
      </c>
      <c r="AP2251" s="33">
        <f t="shared" si="232"/>
        <v>70</v>
      </c>
      <c r="AQ2251" s="31">
        <f t="shared" si="233"/>
        <v>28</v>
      </c>
    </row>
    <row r="2252" spans="2:43" x14ac:dyDescent="0.3">
      <c r="B2252" s="37">
        <v>46140</v>
      </c>
      <c r="C2252" t="s">
        <v>35</v>
      </c>
      <c r="D2252" t="s">
        <v>16013</v>
      </c>
      <c r="E2252" t="s">
        <v>16014</v>
      </c>
      <c r="F2252" t="s">
        <v>16015</v>
      </c>
      <c r="G2252" t="s">
        <v>16016</v>
      </c>
      <c r="H2252" t="s">
        <v>16017</v>
      </c>
      <c r="I2252" t="s">
        <v>38</v>
      </c>
      <c r="J2252" t="s">
        <v>2538</v>
      </c>
      <c r="K2252" t="s">
        <v>3717</v>
      </c>
      <c r="L2252" t="s">
        <v>16015</v>
      </c>
      <c r="M2252" t="s">
        <v>16018</v>
      </c>
      <c r="N2252" t="s">
        <v>3630</v>
      </c>
      <c r="O2252" t="s">
        <v>3631</v>
      </c>
      <c r="P2252" t="s">
        <v>3632</v>
      </c>
      <c r="Q2252" t="s">
        <v>16019</v>
      </c>
      <c r="R2252" s="26">
        <v>3</v>
      </c>
      <c r="S2252" s="23">
        <v>369119750000</v>
      </c>
      <c r="T2252" t="s">
        <v>37</v>
      </c>
      <c r="U2252" t="s">
        <v>39</v>
      </c>
      <c r="V2252" s="39">
        <v>46140</v>
      </c>
      <c r="W2252" s="41">
        <v>35</v>
      </c>
      <c r="X2252" s="26" t="s">
        <v>13368</v>
      </c>
      <c r="Z2252">
        <v>36.96</v>
      </c>
      <c r="AA2252">
        <v>36.9</v>
      </c>
      <c r="AE2252" s="41">
        <v>73.86</v>
      </c>
      <c r="AF2252">
        <v>1</v>
      </c>
      <c r="AG2252">
        <v>1</v>
      </c>
      <c r="AH2252">
        <v>0</v>
      </c>
      <c r="AI2252">
        <v>0</v>
      </c>
      <c r="AJ2252">
        <v>0</v>
      </c>
      <c r="AK2252" s="30">
        <f t="shared" si="229"/>
        <v>2</v>
      </c>
      <c r="AL2252" s="45">
        <v>4</v>
      </c>
      <c r="AM2252" s="32">
        <f t="shared" si="228"/>
        <v>2</v>
      </c>
      <c r="AN2252" s="33" t="str">
        <f t="shared" si="230"/>
        <v>MOROSO</v>
      </c>
      <c r="AO2252" s="33" t="str">
        <f t="shared" si="231"/>
        <v>2meses_pendientes</v>
      </c>
      <c r="AP2252" s="33">
        <f t="shared" si="232"/>
        <v>70</v>
      </c>
      <c r="AQ2252" s="31">
        <f t="shared" si="233"/>
        <v>28</v>
      </c>
    </row>
    <row r="2253" spans="2:43" x14ac:dyDescent="0.3">
      <c r="B2253" s="37">
        <v>46141</v>
      </c>
      <c r="C2253" t="s">
        <v>35</v>
      </c>
      <c r="D2253" t="s">
        <v>16020</v>
      </c>
      <c r="E2253" t="s">
        <v>16021</v>
      </c>
      <c r="F2253" t="s">
        <v>16022</v>
      </c>
      <c r="G2253" t="s">
        <v>16023</v>
      </c>
      <c r="H2253" t="s">
        <v>16024</v>
      </c>
      <c r="I2253" t="s">
        <v>38</v>
      </c>
      <c r="J2253" t="s">
        <v>42</v>
      </c>
      <c r="K2253" t="s">
        <v>60</v>
      </c>
      <c r="L2253" t="s">
        <v>16022</v>
      </c>
      <c r="M2253" t="s">
        <v>16025</v>
      </c>
      <c r="N2253" t="s">
        <v>3630</v>
      </c>
      <c r="O2253" t="s">
        <v>3631</v>
      </c>
      <c r="P2253" t="s">
        <v>3632</v>
      </c>
      <c r="Q2253" t="s">
        <v>16026</v>
      </c>
      <c r="R2253" s="26">
        <v>3</v>
      </c>
      <c r="S2253" s="23">
        <v>366120350000</v>
      </c>
      <c r="T2253" t="s">
        <v>37</v>
      </c>
      <c r="U2253" t="s">
        <v>3634</v>
      </c>
      <c r="V2253" s="39">
        <v>46141</v>
      </c>
      <c r="W2253" s="41">
        <v>33</v>
      </c>
      <c r="X2253" s="26" t="s">
        <v>13368</v>
      </c>
      <c r="Y2253">
        <v>34.909999999999997</v>
      </c>
      <c r="AE2253" s="41">
        <v>34.909999999999997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 s="30">
        <f t="shared" si="229"/>
        <v>0</v>
      </c>
      <c r="AL2253" s="45">
        <v>4</v>
      </c>
      <c r="AM2253" s="32">
        <f t="shared" si="228"/>
        <v>4</v>
      </c>
      <c r="AN2253" s="33" t="str">
        <f t="shared" si="230"/>
        <v>NPN</v>
      </c>
      <c r="AO2253" s="33" t="str">
        <f t="shared" si="231"/>
        <v>4meses_pendientes</v>
      </c>
      <c r="AP2253" s="33">
        <f t="shared" si="232"/>
        <v>132</v>
      </c>
      <c r="AQ2253" s="31">
        <f t="shared" si="233"/>
        <v>29</v>
      </c>
    </row>
    <row r="2254" spans="2:43" x14ac:dyDescent="0.3">
      <c r="B2254" s="37">
        <v>46142</v>
      </c>
      <c r="C2254" t="s">
        <v>35</v>
      </c>
      <c r="D2254" t="s">
        <v>16027</v>
      </c>
      <c r="E2254" t="s">
        <v>3045</v>
      </c>
      <c r="F2254" t="s">
        <v>16028</v>
      </c>
      <c r="G2254" t="s">
        <v>16029</v>
      </c>
      <c r="H2254" t="s">
        <v>16030</v>
      </c>
      <c r="I2254" t="s">
        <v>38</v>
      </c>
      <c r="J2254" t="s">
        <v>44</v>
      </c>
      <c r="K2254" t="s">
        <v>55</v>
      </c>
      <c r="L2254" t="s">
        <v>16028</v>
      </c>
      <c r="M2254" t="s">
        <v>16031</v>
      </c>
      <c r="N2254" t="s">
        <v>3630</v>
      </c>
      <c r="O2254" t="s">
        <v>3631</v>
      </c>
      <c r="P2254" t="s">
        <v>3632</v>
      </c>
      <c r="Q2254" t="s">
        <v>16032</v>
      </c>
      <c r="R2254" s="26">
        <v>3</v>
      </c>
      <c r="S2254" s="23">
        <v>131040780000</v>
      </c>
      <c r="T2254" t="s">
        <v>37</v>
      </c>
      <c r="U2254" t="s">
        <v>3634</v>
      </c>
      <c r="V2254" s="39">
        <v>46142</v>
      </c>
      <c r="W2254" s="41">
        <v>65</v>
      </c>
      <c r="X2254" s="26" t="s">
        <v>13368</v>
      </c>
      <c r="Z2254">
        <v>68.63</v>
      </c>
      <c r="AA2254">
        <v>69.37</v>
      </c>
      <c r="AB2254">
        <v>69.31</v>
      </c>
      <c r="AE2254" s="41">
        <v>207.31</v>
      </c>
      <c r="AF2254">
        <v>1</v>
      </c>
      <c r="AG2254">
        <v>1</v>
      </c>
      <c r="AH2254">
        <v>1</v>
      </c>
      <c r="AI2254">
        <v>0</v>
      </c>
      <c r="AJ2254">
        <v>0</v>
      </c>
      <c r="AK2254" s="30">
        <f t="shared" si="229"/>
        <v>3</v>
      </c>
      <c r="AL2254" s="45">
        <v>4</v>
      </c>
      <c r="AM2254" s="32">
        <f t="shared" si="228"/>
        <v>1</v>
      </c>
      <c r="AN2254" s="33" t="str">
        <f t="shared" si="230"/>
        <v>MOROSO</v>
      </c>
      <c r="AO2254" s="33" t="str">
        <f t="shared" si="231"/>
        <v>1meses_pendientes</v>
      </c>
      <c r="AP2254" s="33">
        <f t="shared" si="232"/>
        <v>65</v>
      </c>
      <c r="AQ2254" s="31">
        <f t="shared" si="233"/>
        <v>30</v>
      </c>
    </row>
    <row r="2255" spans="2:43" x14ac:dyDescent="0.3">
      <c r="B2255" s="37">
        <v>46142</v>
      </c>
      <c r="C2255" t="s">
        <v>35</v>
      </c>
      <c r="D2255" t="s">
        <v>16033</v>
      </c>
      <c r="E2255" t="s">
        <v>16034</v>
      </c>
      <c r="F2255" t="s">
        <v>16035</v>
      </c>
      <c r="G2255" t="s">
        <v>16036</v>
      </c>
      <c r="H2255" t="s">
        <v>16037</v>
      </c>
      <c r="I2255" t="s">
        <v>38</v>
      </c>
      <c r="J2255" t="s">
        <v>38</v>
      </c>
      <c r="K2255" t="s">
        <v>468</v>
      </c>
      <c r="L2255" t="s">
        <v>16035</v>
      </c>
      <c r="M2255" t="s">
        <v>15970</v>
      </c>
      <c r="N2255" t="s">
        <v>3630</v>
      </c>
      <c r="O2255" t="s">
        <v>3631</v>
      </c>
      <c r="P2255" t="s">
        <v>3632</v>
      </c>
      <c r="Q2255" t="s">
        <v>16038</v>
      </c>
      <c r="R2255" s="26">
        <v>3</v>
      </c>
      <c r="S2255" s="23">
        <v>366120390000</v>
      </c>
      <c r="T2255" t="s">
        <v>37</v>
      </c>
      <c r="U2255" t="s">
        <v>3634</v>
      </c>
      <c r="V2255" s="39">
        <v>46142</v>
      </c>
      <c r="W2255" s="41">
        <v>44</v>
      </c>
      <c r="X2255" s="26" t="s">
        <v>13368</v>
      </c>
      <c r="Y2255">
        <v>45.66</v>
      </c>
      <c r="AA2255">
        <v>45.66</v>
      </c>
      <c r="AE2255" s="41">
        <v>91.32</v>
      </c>
      <c r="AF2255">
        <v>0</v>
      </c>
      <c r="AG2255">
        <v>1</v>
      </c>
      <c r="AH2255">
        <v>0</v>
      </c>
      <c r="AI2255">
        <v>0</v>
      </c>
      <c r="AJ2255">
        <v>0</v>
      </c>
      <c r="AK2255" s="30">
        <f t="shared" si="229"/>
        <v>1</v>
      </c>
      <c r="AL2255" s="45">
        <v>4</v>
      </c>
      <c r="AM2255" s="32">
        <f t="shared" si="228"/>
        <v>3</v>
      </c>
      <c r="AN2255" s="33" t="str">
        <f t="shared" si="230"/>
        <v>MOROSO</v>
      </c>
      <c r="AO2255" s="33" t="str">
        <f t="shared" si="231"/>
        <v>3meses_pendientes</v>
      </c>
      <c r="AP2255" s="33">
        <f t="shared" si="232"/>
        <v>132</v>
      </c>
      <c r="AQ2255" s="31">
        <f t="shared" si="233"/>
        <v>30</v>
      </c>
    </row>
    <row r="2256" spans="2:43" x14ac:dyDescent="0.3">
      <c r="B2256" s="37">
        <v>46142</v>
      </c>
      <c r="C2256" t="s">
        <v>35</v>
      </c>
      <c r="D2256" t="s">
        <v>16039</v>
      </c>
      <c r="E2256" t="s">
        <v>16040</v>
      </c>
      <c r="F2256" t="s">
        <v>16041</v>
      </c>
      <c r="G2256" t="s">
        <v>16042</v>
      </c>
      <c r="H2256" t="s">
        <v>16043</v>
      </c>
      <c r="I2256" t="s">
        <v>38</v>
      </c>
      <c r="J2256" t="s">
        <v>42</v>
      </c>
      <c r="K2256" t="s">
        <v>60</v>
      </c>
      <c r="L2256" t="s">
        <v>16041</v>
      </c>
      <c r="M2256" t="s">
        <v>16044</v>
      </c>
      <c r="N2256" t="s">
        <v>3630</v>
      </c>
      <c r="O2256" t="s">
        <v>3631</v>
      </c>
      <c r="P2256" t="s">
        <v>3632</v>
      </c>
      <c r="Q2256" t="s">
        <v>16045</v>
      </c>
      <c r="R2256" s="26">
        <v>2</v>
      </c>
      <c r="S2256" s="23">
        <v>364121710000</v>
      </c>
      <c r="T2256" t="s">
        <v>37</v>
      </c>
      <c r="U2256" t="s">
        <v>3634</v>
      </c>
      <c r="V2256" s="39">
        <v>46142</v>
      </c>
      <c r="W2256" s="41">
        <v>30</v>
      </c>
      <c r="X2256" s="26" t="s">
        <v>13368</v>
      </c>
      <c r="AE2256" s="41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 s="30">
        <f t="shared" si="229"/>
        <v>0</v>
      </c>
      <c r="AL2256" s="45">
        <v>4</v>
      </c>
      <c r="AM2256" s="32">
        <f t="shared" si="228"/>
        <v>4</v>
      </c>
      <c r="AN2256" s="33" t="str">
        <f t="shared" si="230"/>
        <v>NPN</v>
      </c>
      <c r="AO2256" s="33" t="str">
        <f t="shared" si="231"/>
        <v>4meses_pendientes</v>
      </c>
      <c r="AP2256" s="33">
        <f t="shared" si="232"/>
        <v>120</v>
      </c>
      <c r="AQ2256" s="31">
        <f t="shared" si="233"/>
        <v>30</v>
      </c>
    </row>
    <row r="2257" spans="2:43" x14ac:dyDescent="0.3">
      <c r="B2257" s="37">
        <v>46140</v>
      </c>
      <c r="C2257" t="s">
        <v>35</v>
      </c>
      <c r="D2257" t="s">
        <v>16046</v>
      </c>
      <c r="E2257" t="s">
        <v>16047</v>
      </c>
      <c r="F2257" t="s">
        <v>16048</v>
      </c>
      <c r="G2257" t="s">
        <v>16049</v>
      </c>
      <c r="H2257" t="s">
        <v>16050</v>
      </c>
      <c r="I2257" t="s">
        <v>38</v>
      </c>
      <c r="J2257" t="s">
        <v>42</v>
      </c>
      <c r="K2257" t="s">
        <v>57</v>
      </c>
      <c r="M2257" t="s">
        <v>3914</v>
      </c>
      <c r="N2257" t="s">
        <v>3631</v>
      </c>
      <c r="O2257" t="s">
        <v>3631</v>
      </c>
      <c r="P2257" t="s">
        <v>3632</v>
      </c>
      <c r="Q2257" t="s">
        <v>16051</v>
      </c>
      <c r="R2257" s="26">
        <v>3</v>
      </c>
      <c r="S2257" s="23">
        <v>362116500000</v>
      </c>
      <c r="T2257" t="s">
        <v>37</v>
      </c>
      <c r="U2257" t="s">
        <v>3634</v>
      </c>
      <c r="V2257" s="39">
        <v>46137</v>
      </c>
      <c r="W2257" s="41">
        <v>33</v>
      </c>
      <c r="X2257" s="26" t="s">
        <v>13368</v>
      </c>
      <c r="Z2257">
        <v>35</v>
      </c>
      <c r="AA2257">
        <v>35</v>
      </c>
      <c r="AE2257" s="41">
        <v>70</v>
      </c>
      <c r="AF2257">
        <v>1</v>
      </c>
      <c r="AG2257">
        <v>1</v>
      </c>
      <c r="AH2257">
        <v>0</v>
      </c>
      <c r="AI2257">
        <v>0</v>
      </c>
      <c r="AJ2257">
        <v>0</v>
      </c>
      <c r="AK2257" s="30">
        <f t="shared" si="229"/>
        <v>2</v>
      </c>
      <c r="AL2257" s="45">
        <v>4</v>
      </c>
      <c r="AM2257" s="32">
        <f t="shared" si="228"/>
        <v>2</v>
      </c>
      <c r="AN2257" s="33" t="str">
        <f t="shared" si="230"/>
        <v>MOROSO</v>
      </c>
      <c r="AO2257" s="33" t="str">
        <f t="shared" si="231"/>
        <v>2meses_pendientes</v>
      </c>
      <c r="AP2257" s="33">
        <f t="shared" si="232"/>
        <v>66</v>
      </c>
      <c r="AQ2257" s="31">
        <f t="shared" si="233"/>
        <v>25</v>
      </c>
    </row>
    <row r="2258" spans="2:43" x14ac:dyDescent="0.3">
      <c r="B2258" s="37">
        <v>46114</v>
      </c>
      <c r="C2258" t="s">
        <v>35</v>
      </c>
      <c r="D2258" t="s">
        <v>16052</v>
      </c>
      <c r="E2258" t="s">
        <v>16053</v>
      </c>
      <c r="F2258" t="s">
        <v>16054</v>
      </c>
      <c r="G2258" t="s">
        <v>16055</v>
      </c>
      <c r="H2258" t="s">
        <v>16056</v>
      </c>
      <c r="I2258" t="s">
        <v>38</v>
      </c>
      <c r="J2258" t="s">
        <v>42</v>
      </c>
      <c r="K2258" t="s">
        <v>59</v>
      </c>
      <c r="M2258" t="s">
        <v>16057</v>
      </c>
      <c r="N2258" t="s">
        <v>3776</v>
      </c>
      <c r="O2258" t="s">
        <v>3631</v>
      </c>
      <c r="P2258" t="s">
        <v>3632</v>
      </c>
      <c r="Q2258" t="s">
        <v>16058</v>
      </c>
      <c r="R2258" s="26">
        <v>2</v>
      </c>
      <c r="S2258" s="23">
        <v>367095260000</v>
      </c>
      <c r="T2258" t="s">
        <v>37</v>
      </c>
      <c r="U2258" t="s">
        <v>3634</v>
      </c>
      <c r="V2258" s="39">
        <v>46115</v>
      </c>
      <c r="W2258" s="41">
        <v>30</v>
      </c>
      <c r="X2258" s="26" t="s">
        <v>13368</v>
      </c>
      <c r="Y2258">
        <v>30.44</v>
      </c>
      <c r="Z2258">
        <v>30.44</v>
      </c>
      <c r="AA2258">
        <v>30.44</v>
      </c>
      <c r="AE2258" s="41">
        <v>91.320000000000007</v>
      </c>
      <c r="AF2258">
        <v>1</v>
      </c>
      <c r="AG2258">
        <v>1</v>
      </c>
      <c r="AH2258">
        <v>0</v>
      </c>
      <c r="AI2258">
        <v>0</v>
      </c>
      <c r="AJ2258">
        <v>0</v>
      </c>
      <c r="AK2258" s="30">
        <f t="shared" si="229"/>
        <v>2</v>
      </c>
      <c r="AL2258" s="45">
        <v>4</v>
      </c>
      <c r="AM2258" s="32">
        <f t="shared" si="228"/>
        <v>2</v>
      </c>
      <c r="AN2258" s="33" t="str">
        <f t="shared" si="230"/>
        <v>MOROSO</v>
      </c>
      <c r="AO2258" s="33" t="str">
        <f t="shared" si="231"/>
        <v>2meses_pendientes</v>
      </c>
      <c r="AP2258" s="33">
        <f t="shared" si="232"/>
        <v>60</v>
      </c>
      <c r="AQ2258" s="31">
        <f t="shared" si="233"/>
        <v>3</v>
      </c>
    </row>
    <row r="2259" spans="2:43" x14ac:dyDescent="0.3">
      <c r="B2259" s="37">
        <v>46118</v>
      </c>
      <c r="C2259" t="s">
        <v>35</v>
      </c>
      <c r="D2259" t="s">
        <v>16059</v>
      </c>
      <c r="E2259" t="s">
        <v>16060</v>
      </c>
      <c r="F2259" t="s">
        <v>16061</v>
      </c>
      <c r="G2259" t="s">
        <v>16062</v>
      </c>
      <c r="H2259" t="s">
        <v>16063</v>
      </c>
      <c r="I2259" t="s">
        <v>38</v>
      </c>
      <c r="J2259" t="s">
        <v>38</v>
      </c>
      <c r="M2259" t="s">
        <v>16064</v>
      </c>
      <c r="N2259" t="s">
        <v>3776</v>
      </c>
      <c r="O2259" t="s">
        <v>3631</v>
      </c>
      <c r="P2259" t="s">
        <v>3632</v>
      </c>
      <c r="Q2259" t="s">
        <v>16065</v>
      </c>
      <c r="R2259" s="26">
        <v>2</v>
      </c>
      <c r="S2259" s="23">
        <v>363098470000</v>
      </c>
      <c r="T2259" t="s">
        <v>37</v>
      </c>
      <c r="U2259" t="s">
        <v>3634</v>
      </c>
      <c r="V2259" s="39">
        <v>46119</v>
      </c>
      <c r="W2259" s="41">
        <v>46.97</v>
      </c>
      <c r="X2259" s="26" t="s">
        <v>13368</v>
      </c>
      <c r="Y2259">
        <v>67.38</v>
      </c>
      <c r="Z2259">
        <v>67.38</v>
      </c>
      <c r="AA2259">
        <v>67.61</v>
      </c>
      <c r="AE2259" s="41">
        <v>202.37</v>
      </c>
      <c r="AF2259">
        <v>1</v>
      </c>
      <c r="AG2259">
        <v>1</v>
      </c>
      <c r="AH2259">
        <v>0</v>
      </c>
      <c r="AI2259">
        <v>0</v>
      </c>
      <c r="AJ2259">
        <v>0</v>
      </c>
      <c r="AK2259" s="30">
        <f t="shared" si="229"/>
        <v>2</v>
      </c>
      <c r="AL2259" s="45">
        <v>4</v>
      </c>
      <c r="AM2259" s="32">
        <f t="shared" si="228"/>
        <v>2</v>
      </c>
      <c r="AN2259" s="33" t="str">
        <f t="shared" si="230"/>
        <v>MOROSO</v>
      </c>
      <c r="AO2259" s="33" t="str">
        <f t="shared" si="231"/>
        <v>2meses_pendientes</v>
      </c>
      <c r="AP2259" s="33">
        <f t="shared" si="232"/>
        <v>93.94</v>
      </c>
      <c r="AQ2259" s="31">
        <f t="shared" si="233"/>
        <v>7</v>
      </c>
    </row>
    <row r="2260" spans="2:43" x14ac:dyDescent="0.3">
      <c r="B2260" s="37">
        <v>46121</v>
      </c>
      <c r="C2260" t="s">
        <v>35</v>
      </c>
      <c r="D2260" t="s">
        <v>16066</v>
      </c>
      <c r="E2260" t="s">
        <v>16067</v>
      </c>
      <c r="F2260" t="s">
        <v>16068</v>
      </c>
      <c r="G2260" t="s">
        <v>16069</v>
      </c>
      <c r="H2260" t="s">
        <v>16070</v>
      </c>
      <c r="I2260" t="s">
        <v>38</v>
      </c>
      <c r="J2260" t="s">
        <v>42</v>
      </c>
      <c r="K2260" t="s">
        <v>3921</v>
      </c>
      <c r="M2260" t="s">
        <v>16071</v>
      </c>
      <c r="N2260" t="s">
        <v>3776</v>
      </c>
      <c r="O2260" t="s">
        <v>3631</v>
      </c>
      <c r="P2260" t="s">
        <v>3632</v>
      </c>
      <c r="Q2260" t="s">
        <v>16072</v>
      </c>
      <c r="R2260" s="26">
        <v>3</v>
      </c>
      <c r="S2260" s="23">
        <v>342397510000</v>
      </c>
      <c r="T2260" t="s">
        <v>37</v>
      </c>
      <c r="U2260" t="s">
        <v>3634</v>
      </c>
      <c r="V2260" s="39">
        <v>46121</v>
      </c>
      <c r="W2260" s="41">
        <v>35</v>
      </c>
      <c r="X2260" s="26" t="s">
        <v>13368</v>
      </c>
      <c r="Z2260">
        <v>36.93</v>
      </c>
      <c r="AB2260">
        <v>36.93</v>
      </c>
      <c r="AE2260" s="41">
        <v>73.86</v>
      </c>
      <c r="AF2260">
        <v>1</v>
      </c>
      <c r="AG2260">
        <v>0</v>
      </c>
      <c r="AH2260">
        <v>1</v>
      </c>
      <c r="AI2260">
        <v>0</v>
      </c>
      <c r="AJ2260">
        <v>0</v>
      </c>
      <c r="AK2260" s="30">
        <f t="shared" si="229"/>
        <v>2</v>
      </c>
      <c r="AL2260" s="45">
        <v>4</v>
      </c>
      <c r="AM2260" s="32">
        <f t="shared" si="228"/>
        <v>2</v>
      </c>
      <c r="AN2260" s="33" t="str">
        <f t="shared" si="230"/>
        <v>MOROSO</v>
      </c>
      <c r="AO2260" s="33" t="str">
        <f t="shared" si="231"/>
        <v>2meses_pendientes</v>
      </c>
      <c r="AP2260" s="33">
        <f t="shared" si="232"/>
        <v>70</v>
      </c>
      <c r="AQ2260" s="31">
        <f t="shared" si="233"/>
        <v>9</v>
      </c>
    </row>
    <row r="2261" spans="2:43" x14ac:dyDescent="0.3">
      <c r="B2261" s="37">
        <v>46124</v>
      </c>
      <c r="C2261" t="s">
        <v>35</v>
      </c>
      <c r="D2261" t="s">
        <v>16073</v>
      </c>
      <c r="E2261" t="s">
        <v>16074</v>
      </c>
      <c r="F2261" t="s">
        <v>16075</v>
      </c>
      <c r="G2261" t="s">
        <v>16076</v>
      </c>
      <c r="H2261" t="s">
        <v>16077</v>
      </c>
      <c r="I2261" t="s">
        <v>38</v>
      </c>
      <c r="J2261" t="s">
        <v>42</v>
      </c>
      <c r="K2261" t="s">
        <v>6101</v>
      </c>
      <c r="M2261" t="s">
        <v>16078</v>
      </c>
      <c r="N2261" t="s">
        <v>3776</v>
      </c>
      <c r="O2261" t="s">
        <v>3631</v>
      </c>
      <c r="P2261" t="s">
        <v>3632</v>
      </c>
      <c r="Q2261" t="s">
        <v>16079</v>
      </c>
      <c r="R2261" s="26">
        <v>2</v>
      </c>
      <c r="S2261" s="23">
        <v>366103970000</v>
      </c>
      <c r="T2261" t="s">
        <v>37</v>
      </c>
      <c r="U2261" t="s">
        <v>3634</v>
      </c>
      <c r="V2261" s="39">
        <v>46126</v>
      </c>
      <c r="W2261" s="41">
        <v>37</v>
      </c>
      <c r="X2261" s="26" t="s">
        <v>13368</v>
      </c>
      <c r="Y2261">
        <v>30.44</v>
      </c>
      <c r="Z2261">
        <v>62.44</v>
      </c>
      <c r="AA2261">
        <v>53.69</v>
      </c>
      <c r="AB2261">
        <v>59.29</v>
      </c>
      <c r="AE2261" s="41">
        <v>205.85999999999999</v>
      </c>
      <c r="AF2261">
        <v>1</v>
      </c>
      <c r="AG2261">
        <v>1</v>
      </c>
      <c r="AH2261">
        <v>1</v>
      </c>
      <c r="AI2261">
        <v>0</v>
      </c>
      <c r="AJ2261">
        <v>0</v>
      </c>
      <c r="AK2261" s="30">
        <f t="shared" si="229"/>
        <v>3</v>
      </c>
      <c r="AL2261" s="45">
        <v>4</v>
      </c>
      <c r="AM2261" s="32">
        <f t="shared" si="228"/>
        <v>1</v>
      </c>
      <c r="AN2261" s="33" t="str">
        <f t="shared" si="230"/>
        <v>MOROSO</v>
      </c>
      <c r="AO2261" s="33" t="str">
        <f t="shared" si="231"/>
        <v>1meses_pendientes</v>
      </c>
      <c r="AP2261" s="33">
        <f t="shared" si="232"/>
        <v>37</v>
      </c>
      <c r="AQ2261" s="31">
        <f t="shared" si="233"/>
        <v>14</v>
      </c>
    </row>
    <row r="2262" spans="2:43" x14ac:dyDescent="0.3">
      <c r="B2262" s="37">
        <v>46126</v>
      </c>
      <c r="C2262" t="s">
        <v>35</v>
      </c>
      <c r="D2262" t="s">
        <v>16073</v>
      </c>
      <c r="E2262" t="s">
        <v>16080</v>
      </c>
      <c r="F2262" t="s">
        <v>16081</v>
      </c>
      <c r="G2262" t="s">
        <v>16076</v>
      </c>
      <c r="H2262" t="s">
        <v>16082</v>
      </c>
      <c r="I2262" t="s">
        <v>38</v>
      </c>
      <c r="J2262" t="s">
        <v>42</v>
      </c>
      <c r="K2262" t="s">
        <v>6101</v>
      </c>
      <c r="L2262" t="s">
        <v>16081</v>
      </c>
      <c r="M2262" t="s">
        <v>16083</v>
      </c>
      <c r="N2262" t="s">
        <v>3776</v>
      </c>
      <c r="O2262" t="s">
        <v>3631</v>
      </c>
      <c r="P2262" t="s">
        <v>3632</v>
      </c>
      <c r="Q2262" t="s">
        <v>16084</v>
      </c>
      <c r="R2262" s="26">
        <v>3</v>
      </c>
      <c r="S2262" s="23">
        <v>366103970000</v>
      </c>
      <c r="T2262" t="s">
        <v>37</v>
      </c>
      <c r="U2262" t="s">
        <v>3634</v>
      </c>
      <c r="V2262" s="39">
        <v>46129</v>
      </c>
      <c r="W2262" s="41">
        <v>35</v>
      </c>
      <c r="X2262" s="26" t="s">
        <v>13368</v>
      </c>
      <c r="Y2262">
        <v>30.44</v>
      </c>
      <c r="Z2262">
        <v>62.44</v>
      </c>
      <c r="AA2262">
        <v>53.69</v>
      </c>
      <c r="AB2262">
        <v>59.29</v>
      </c>
      <c r="AE2262" s="41">
        <v>205.85999999999999</v>
      </c>
      <c r="AF2262">
        <v>1</v>
      </c>
      <c r="AG2262">
        <v>1</v>
      </c>
      <c r="AH2262">
        <v>1</v>
      </c>
      <c r="AI2262">
        <v>0</v>
      </c>
      <c r="AJ2262">
        <v>0</v>
      </c>
      <c r="AK2262" s="30">
        <f t="shared" si="229"/>
        <v>3</v>
      </c>
      <c r="AL2262" s="45">
        <v>4</v>
      </c>
      <c r="AM2262" s="32">
        <f t="shared" si="228"/>
        <v>1</v>
      </c>
      <c r="AN2262" s="33" t="str">
        <f t="shared" si="230"/>
        <v>MOROSO</v>
      </c>
      <c r="AO2262" s="33" t="str">
        <f t="shared" si="231"/>
        <v>1meses_pendientes</v>
      </c>
      <c r="AP2262" s="33">
        <f t="shared" si="232"/>
        <v>35</v>
      </c>
      <c r="AQ2262" s="31">
        <f t="shared" si="233"/>
        <v>17</v>
      </c>
    </row>
    <row r="2263" spans="2:43" x14ac:dyDescent="0.3">
      <c r="B2263" s="37">
        <v>46126</v>
      </c>
      <c r="C2263" t="s">
        <v>35</v>
      </c>
      <c r="D2263" t="s">
        <v>16085</v>
      </c>
      <c r="E2263" t="s">
        <v>16086</v>
      </c>
      <c r="F2263" t="s">
        <v>16087</v>
      </c>
      <c r="G2263" t="s">
        <v>16088</v>
      </c>
      <c r="H2263" t="s">
        <v>16089</v>
      </c>
      <c r="I2263" t="s">
        <v>38</v>
      </c>
      <c r="J2263" t="s">
        <v>44</v>
      </c>
      <c r="K2263" t="s">
        <v>3208</v>
      </c>
      <c r="M2263" t="s">
        <v>16090</v>
      </c>
      <c r="N2263" t="s">
        <v>3776</v>
      </c>
      <c r="O2263" t="s">
        <v>3631</v>
      </c>
      <c r="P2263" t="s">
        <v>3632</v>
      </c>
      <c r="Q2263" t="s">
        <v>16091</v>
      </c>
      <c r="R2263" s="26">
        <v>3</v>
      </c>
      <c r="S2263" s="23">
        <v>368106080000</v>
      </c>
      <c r="T2263" t="s">
        <v>37</v>
      </c>
      <c r="U2263" t="s">
        <v>3634</v>
      </c>
      <c r="V2263" s="39">
        <v>46126</v>
      </c>
      <c r="W2263" s="41">
        <v>30.7</v>
      </c>
      <c r="X2263" s="26" t="s">
        <v>13368</v>
      </c>
      <c r="Y2263">
        <v>32.1</v>
      </c>
      <c r="Z2263">
        <v>72.459999999999994</v>
      </c>
      <c r="AA2263">
        <v>72.459999999999994</v>
      </c>
      <c r="AE2263" s="41">
        <v>177.01999999999998</v>
      </c>
      <c r="AF2263">
        <v>1</v>
      </c>
      <c r="AG2263">
        <v>1</v>
      </c>
      <c r="AH2263">
        <v>0</v>
      </c>
      <c r="AI2263">
        <v>0</v>
      </c>
      <c r="AJ2263">
        <v>0</v>
      </c>
      <c r="AK2263" s="30">
        <f t="shared" si="229"/>
        <v>2</v>
      </c>
      <c r="AL2263" s="45">
        <v>4</v>
      </c>
      <c r="AM2263" s="32">
        <f t="shared" si="228"/>
        <v>2</v>
      </c>
      <c r="AN2263" s="33" t="str">
        <f t="shared" si="230"/>
        <v>MOROSO</v>
      </c>
      <c r="AO2263" s="33" t="str">
        <f t="shared" si="231"/>
        <v>2meses_pendientes</v>
      </c>
      <c r="AP2263" s="33">
        <f t="shared" si="232"/>
        <v>61.4</v>
      </c>
      <c r="AQ2263" s="31">
        <f t="shared" si="233"/>
        <v>14</v>
      </c>
    </row>
    <row r="2264" spans="2:43" x14ac:dyDescent="0.3">
      <c r="B2264" s="37">
        <v>46126</v>
      </c>
      <c r="C2264" t="s">
        <v>35</v>
      </c>
      <c r="D2264" t="s">
        <v>16092</v>
      </c>
      <c r="E2264" t="s">
        <v>16093</v>
      </c>
      <c r="F2264" t="s">
        <v>16094</v>
      </c>
      <c r="G2264" t="s">
        <v>16095</v>
      </c>
      <c r="H2264" t="s">
        <v>16096</v>
      </c>
      <c r="I2264" t="s">
        <v>744</v>
      </c>
      <c r="J2264" t="s">
        <v>6282</v>
      </c>
      <c r="K2264" t="s">
        <v>16097</v>
      </c>
      <c r="L2264" t="s">
        <v>16098</v>
      </c>
      <c r="M2264" t="s">
        <v>16099</v>
      </c>
      <c r="N2264" t="s">
        <v>3776</v>
      </c>
      <c r="O2264" t="s">
        <v>3631</v>
      </c>
      <c r="P2264" t="s">
        <v>3632</v>
      </c>
      <c r="Q2264" t="s">
        <v>16100</v>
      </c>
      <c r="R2264" s="26">
        <v>3</v>
      </c>
      <c r="S2264" s="23">
        <v>361104130000</v>
      </c>
      <c r="T2264" t="s">
        <v>37</v>
      </c>
      <c r="U2264" t="s">
        <v>3634</v>
      </c>
      <c r="V2264" s="39">
        <v>46126</v>
      </c>
      <c r="W2264" s="41">
        <v>33</v>
      </c>
      <c r="X2264" s="26" t="s">
        <v>13368</v>
      </c>
      <c r="Y2264">
        <v>36.93</v>
      </c>
      <c r="Z2264">
        <v>32.65</v>
      </c>
      <c r="AA2264">
        <v>34.79</v>
      </c>
      <c r="AE2264" s="41">
        <v>104.37</v>
      </c>
      <c r="AF2264">
        <v>1</v>
      </c>
      <c r="AG2264">
        <v>1</v>
      </c>
      <c r="AH2264">
        <v>0</v>
      </c>
      <c r="AI2264">
        <v>0</v>
      </c>
      <c r="AJ2264">
        <v>0</v>
      </c>
      <c r="AK2264" s="30">
        <f t="shared" si="229"/>
        <v>2</v>
      </c>
      <c r="AL2264" s="45">
        <v>4</v>
      </c>
      <c r="AM2264" s="32">
        <f t="shared" si="228"/>
        <v>2</v>
      </c>
      <c r="AN2264" s="33" t="str">
        <f t="shared" si="230"/>
        <v>MOROSO</v>
      </c>
      <c r="AO2264" s="33" t="str">
        <f t="shared" si="231"/>
        <v>2meses_pendientes</v>
      </c>
      <c r="AP2264" s="33">
        <f t="shared" si="232"/>
        <v>66</v>
      </c>
      <c r="AQ2264" s="31">
        <f t="shared" si="233"/>
        <v>14</v>
      </c>
    </row>
    <row r="2265" spans="2:43" x14ac:dyDescent="0.3">
      <c r="B2265" s="37">
        <v>46128</v>
      </c>
      <c r="C2265" t="s">
        <v>35</v>
      </c>
      <c r="D2265" t="s">
        <v>16101</v>
      </c>
      <c r="E2265" t="s">
        <v>16102</v>
      </c>
      <c r="F2265" t="s">
        <v>16103</v>
      </c>
      <c r="G2265" t="s">
        <v>16104</v>
      </c>
      <c r="H2265" t="s">
        <v>16105</v>
      </c>
      <c r="I2265" t="s">
        <v>38</v>
      </c>
      <c r="J2265" t="s">
        <v>2538</v>
      </c>
      <c r="K2265" t="s">
        <v>3717</v>
      </c>
      <c r="M2265" t="s">
        <v>16106</v>
      </c>
      <c r="N2265" t="s">
        <v>3776</v>
      </c>
      <c r="O2265" t="s">
        <v>3631</v>
      </c>
      <c r="P2265" t="s">
        <v>3632</v>
      </c>
      <c r="Q2265" t="s">
        <v>16107</v>
      </c>
      <c r="R2265" s="26">
        <v>2</v>
      </c>
      <c r="S2265" s="23">
        <v>366108820000</v>
      </c>
      <c r="T2265" t="s">
        <v>37</v>
      </c>
      <c r="U2265" t="s">
        <v>3634</v>
      </c>
      <c r="V2265" s="39">
        <v>46129</v>
      </c>
      <c r="W2265" s="41">
        <v>30</v>
      </c>
      <c r="X2265" s="26" t="s">
        <v>13368</v>
      </c>
      <c r="Z2265">
        <v>31</v>
      </c>
      <c r="AA2265">
        <v>37.729999999999997</v>
      </c>
      <c r="AE2265" s="41">
        <v>68.72999999999999</v>
      </c>
      <c r="AF2265">
        <v>1</v>
      </c>
      <c r="AG2265">
        <v>1</v>
      </c>
      <c r="AH2265">
        <v>0</v>
      </c>
      <c r="AI2265">
        <v>0</v>
      </c>
      <c r="AJ2265">
        <v>0</v>
      </c>
      <c r="AK2265" s="30">
        <f t="shared" si="229"/>
        <v>2</v>
      </c>
      <c r="AL2265" s="45">
        <v>4</v>
      </c>
      <c r="AM2265" s="32">
        <f t="shared" si="228"/>
        <v>2</v>
      </c>
      <c r="AN2265" s="33" t="str">
        <f t="shared" si="230"/>
        <v>MOROSO</v>
      </c>
      <c r="AO2265" s="33" t="str">
        <f t="shared" si="231"/>
        <v>2meses_pendientes</v>
      </c>
      <c r="AP2265" s="33">
        <f t="shared" si="232"/>
        <v>60</v>
      </c>
      <c r="AQ2265" s="31">
        <f t="shared" si="233"/>
        <v>17</v>
      </c>
    </row>
    <row r="2266" spans="2:43" x14ac:dyDescent="0.3">
      <c r="B2266" s="37">
        <v>46128</v>
      </c>
      <c r="C2266" t="s">
        <v>35</v>
      </c>
      <c r="D2266" t="s">
        <v>16108</v>
      </c>
      <c r="E2266" t="s">
        <v>16109</v>
      </c>
      <c r="F2266" t="s">
        <v>16110</v>
      </c>
      <c r="G2266" t="s">
        <v>16111</v>
      </c>
      <c r="H2266" t="s">
        <v>16112</v>
      </c>
      <c r="I2266" t="s">
        <v>38</v>
      </c>
      <c r="J2266" t="s">
        <v>42</v>
      </c>
      <c r="K2266" t="s">
        <v>59</v>
      </c>
      <c r="M2266" t="s">
        <v>16113</v>
      </c>
      <c r="N2266" t="s">
        <v>3776</v>
      </c>
      <c r="O2266" t="s">
        <v>3631</v>
      </c>
      <c r="P2266" t="s">
        <v>3632</v>
      </c>
      <c r="Q2266" t="s">
        <v>16114</v>
      </c>
      <c r="R2266" s="26">
        <v>3</v>
      </c>
      <c r="S2266" s="23">
        <v>368107200000</v>
      </c>
      <c r="T2266" t="s">
        <v>37</v>
      </c>
      <c r="U2266" t="s">
        <v>3634</v>
      </c>
      <c r="V2266" s="39">
        <v>46133</v>
      </c>
      <c r="W2266" s="41">
        <v>39</v>
      </c>
      <c r="X2266" s="26" t="s">
        <v>13368</v>
      </c>
      <c r="Y2266">
        <v>40.42</v>
      </c>
      <c r="Z2266">
        <v>20</v>
      </c>
      <c r="AA2266">
        <v>20.420000000000002</v>
      </c>
      <c r="AB2266">
        <v>40.42</v>
      </c>
      <c r="AE2266" s="41">
        <v>121.26</v>
      </c>
      <c r="AF2266">
        <v>1</v>
      </c>
      <c r="AG2266">
        <v>1</v>
      </c>
      <c r="AH2266">
        <v>1</v>
      </c>
      <c r="AI2266">
        <v>0</v>
      </c>
      <c r="AJ2266">
        <v>0</v>
      </c>
      <c r="AK2266" s="30">
        <f t="shared" si="229"/>
        <v>3</v>
      </c>
      <c r="AL2266" s="45">
        <v>4</v>
      </c>
      <c r="AM2266" s="32">
        <f t="shared" si="228"/>
        <v>1</v>
      </c>
      <c r="AN2266" s="33" t="str">
        <f t="shared" si="230"/>
        <v>MOROSO</v>
      </c>
      <c r="AO2266" s="33" t="str">
        <f t="shared" si="231"/>
        <v>1meses_pendientes</v>
      </c>
      <c r="AP2266" s="33">
        <f t="shared" si="232"/>
        <v>39</v>
      </c>
      <c r="AQ2266" s="31">
        <f t="shared" si="233"/>
        <v>21</v>
      </c>
    </row>
    <row r="2267" spans="2:43" x14ac:dyDescent="0.3">
      <c r="B2267" s="37">
        <v>46129</v>
      </c>
      <c r="C2267" t="s">
        <v>35</v>
      </c>
      <c r="D2267" t="s">
        <v>16115</v>
      </c>
      <c r="E2267" t="s">
        <v>16116</v>
      </c>
      <c r="F2267" t="s">
        <v>16117</v>
      </c>
      <c r="G2267" t="s">
        <v>16118</v>
      </c>
      <c r="H2267" t="s">
        <v>16119</v>
      </c>
      <c r="I2267" t="s">
        <v>38</v>
      </c>
      <c r="J2267" t="s">
        <v>44</v>
      </c>
      <c r="K2267" t="s">
        <v>45</v>
      </c>
      <c r="M2267" t="s">
        <v>16120</v>
      </c>
      <c r="N2267" t="s">
        <v>3776</v>
      </c>
      <c r="O2267" t="s">
        <v>3631</v>
      </c>
      <c r="P2267" t="s">
        <v>3632</v>
      </c>
      <c r="Q2267" t="s">
        <v>16121</v>
      </c>
      <c r="R2267" s="26">
        <v>2</v>
      </c>
      <c r="S2267" s="23">
        <v>369109610000</v>
      </c>
      <c r="T2267" t="s">
        <v>37</v>
      </c>
      <c r="U2267" t="s">
        <v>3634</v>
      </c>
      <c r="V2267" s="39">
        <v>46130</v>
      </c>
      <c r="W2267" s="41">
        <v>30</v>
      </c>
      <c r="X2267" s="26" t="s">
        <v>13368</v>
      </c>
      <c r="Y2267">
        <v>30.44</v>
      </c>
      <c r="AA2267">
        <v>30.44</v>
      </c>
      <c r="AB2267">
        <v>30.44</v>
      </c>
      <c r="AE2267" s="41">
        <v>91.320000000000007</v>
      </c>
      <c r="AF2267">
        <v>0</v>
      </c>
      <c r="AG2267">
        <v>1</v>
      </c>
      <c r="AH2267">
        <v>1</v>
      </c>
      <c r="AI2267">
        <v>0</v>
      </c>
      <c r="AJ2267">
        <v>0</v>
      </c>
      <c r="AK2267" s="30">
        <f t="shared" si="229"/>
        <v>2</v>
      </c>
      <c r="AL2267" s="45">
        <v>4</v>
      </c>
      <c r="AM2267" s="32">
        <f t="shared" si="228"/>
        <v>2</v>
      </c>
      <c r="AN2267" s="33" t="str">
        <f t="shared" si="230"/>
        <v>MOROSO</v>
      </c>
      <c r="AO2267" s="33" t="str">
        <f t="shared" si="231"/>
        <v>2meses_pendientes</v>
      </c>
      <c r="AP2267" s="33">
        <f t="shared" si="232"/>
        <v>60</v>
      </c>
      <c r="AQ2267" s="31">
        <f t="shared" si="233"/>
        <v>18</v>
      </c>
    </row>
    <row r="2268" spans="2:43" x14ac:dyDescent="0.3">
      <c r="B2268" s="37">
        <v>46129</v>
      </c>
      <c r="C2268" t="s">
        <v>35</v>
      </c>
      <c r="D2268" t="s">
        <v>16122</v>
      </c>
      <c r="E2268" t="s">
        <v>16123</v>
      </c>
      <c r="F2268" t="s">
        <v>16124</v>
      </c>
      <c r="G2268" t="s">
        <v>16125</v>
      </c>
      <c r="H2268" t="s">
        <v>16126</v>
      </c>
      <c r="I2268" t="s">
        <v>38</v>
      </c>
      <c r="J2268" t="s">
        <v>44</v>
      </c>
      <c r="K2268" t="s">
        <v>55</v>
      </c>
      <c r="M2268" t="s">
        <v>16127</v>
      </c>
      <c r="N2268" t="s">
        <v>3776</v>
      </c>
      <c r="O2268" t="s">
        <v>3631</v>
      </c>
      <c r="P2268" t="s">
        <v>3632</v>
      </c>
      <c r="Q2268" t="s">
        <v>16128</v>
      </c>
      <c r="R2268" s="26">
        <v>2</v>
      </c>
      <c r="S2268" s="23">
        <v>362109890000</v>
      </c>
      <c r="T2268" t="s">
        <v>37</v>
      </c>
      <c r="U2268" t="s">
        <v>3634</v>
      </c>
      <c r="V2268" s="39">
        <v>46133</v>
      </c>
      <c r="W2268" s="41">
        <v>30</v>
      </c>
      <c r="X2268" s="26" t="s">
        <v>13368</v>
      </c>
      <c r="Y2268">
        <v>30.44</v>
      </c>
      <c r="AE2268" s="41">
        <v>30.44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 s="30">
        <f t="shared" si="229"/>
        <v>0</v>
      </c>
      <c r="AL2268" s="45">
        <v>4</v>
      </c>
      <c r="AM2268" s="32">
        <f t="shared" si="228"/>
        <v>4</v>
      </c>
      <c r="AN2268" s="33" t="str">
        <f t="shared" si="230"/>
        <v>NPN</v>
      </c>
      <c r="AO2268" s="33" t="str">
        <f t="shared" si="231"/>
        <v>4meses_pendientes</v>
      </c>
      <c r="AP2268" s="33">
        <f t="shared" si="232"/>
        <v>120</v>
      </c>
      <c r="AQ2268" s="31">
        <f t="shared" si="233"/>
        <v>21</v>
      </c>
    </row>
    <row r="2269" spans="2:43" x14ac:dyDescent="0.3">
      <c r="B2269" s="37">
        <v>46133</v>
      </c>
      <c r="C2269" t="s">
        <v>35</v>
      </c>
      <c r="D2269" t="s">
        <v>16129</v>
      </c>
      <c r="E2269" t="s">
        <v>16130</v>
      </c>
      <c r="F2269" t="s">
        <v>16131</v>
      </c>
      <c r="G2269" t="s">
        <v>16132</v>
      </c>
      <c r="H2269" t="s">
        <v>16133</v>
      </c>
      <c r="I2269" t="s">
        <v>38</v>
      </c>
      <c r="J2269" t="s">
        <v>42</v>
      </c>
      <c r="K2269" t="s">
        <v>50</v>
      </c>
      <c r="M2269" t="s">
        <v>16134</v>
      </c>
      <c r="N2269" t="s">
        <v>3776</v>
      </c>
      <c r="O2269" t="s">
        <v>3631</v>
      </c>
      <c r="P2269" t="s">
        <v>3632</v>
      </c>
      <c r="Q2269" t="s">
        <v>16135</v>
      </c>
      <c r="R2269" s="26">
        <v>3</v>
      </c>
      <c r="S2269" s="23">
        <v>366111470000</v>
      </c>
      <c r="T2269" t="s">
        <v>37</v>
      </c>
      <c r="U2269" t="s">
        <v>3634</v>
      </c>
      <c r="V2269" s="39">
        <v>46133</v>
      </c>
      <c r="W2269" s="41">
        <v>35</v>
      </c>
      <c r="X2269" s="26" t="s">
        <v>13368</v>
      </c>
      <c r="Z2269">
        <v>36.33</v>
      </c>
      <c r="AA2269">
        <v>36.33</v>
      </c>
      <c r="AE2269" s="41">
        <v>72.66</v>
      </c>
      <c r="AF2269">
        <v>1</v>
      </c>
      <c r="AG2269">
        <v>1</v>
      </c>
      <c r="AH2269">
        <v>0</v>
      </c>
      <c r="AI2269">
        <v>0</v>
      </c>
      <c r="AJ2269">
        <v>0</v>
      </c>
      <c r="AK2269" s="30">
        <f t="shared" si="229"/>
        <v>2</v>
      </c>
      <c r="AL2269" s="45">
        <v>4</v>
      </c>
      <c r="AM2269" s="32">
        <f t="shared" si="228"/>
        <v>2</v>
      </c>
      <c r="AN2269" s="33" t="str">
        <f t="shared" si="230"/>
        <v>MOROSO</v>
      </c>
      <c r="AO2269" s="33" t="str">
        <f t="shared" si="231"/>
        <v>2meses_pendientes</v>
      </c>
      <c r="AP2269" s="33">
        <f t="shared" si="232"/>
        <v>70</v>
      </c>
      <c r="AQ2269" s="31">
        <f t="shared" si="233"/>
        <v>21</v>
      </c>
    </row>
    <row r="2270" spans="2:43" x14ac:dyDescent="0.3">
      <c r="B2270" s="37">
        <v>46133</v>
      </c>
      <c r="C2270" t="s">
        <v>35</v>
      </c>
      <c r="D2270" t="s">
        <v>16136</v>
      </c>
      <c r="E2270" t="s">
        <v>16137</v>
      </c>
      <c r="F2270" t="s">
        <v>16138</v>
      </c>
      <c r="G2270" t="s">
        <v>16139</v>
      </c>
      <c r="H2270" t="s">
        <v>16140</v>
      </c>
      <c r="I2270" t="s">
        <v>38</v>
      </c>
      <c r="J2270" t="s">
        <v>529</v>
      </c>
      <c r="K2270" t="s">
        <v>639</v>
      </c>
      <c r="M2270" t="s">
        <v>16141</v>
      </c>
      <c r="N2270" t="s">
        <v>3776</v>
      </c>
      <c r="O2270" t="s">
        <v>3631</v>
      </c>
      <c r="P2270" t="s">
        <v>3632</v>
      </c>
      <c r="Q2270" t="s">
        <v>16142</v>
      </c>
      <c r="R2270" s="26">
        <v>2</v>
      </c>
      <c r="S2270" s="23">
        <v>296085180000</v>
      </c>
      <c r="T2270" t="s">
        <v>37</v>
      </c>
      <c r="U2270" t="s">
        <v>3634</v>
      </c>
      <c r="V2270" s="39">
        <v>46137</v>
      </c>
      <c r="W2270" s="41">
        <v>30</v>
      </c>
      <c r="X2270" s="26" t="s">
        <v>13368</v>
      </c>
      <c r="Z2270">
        <v>31</v>
      </c>
      <c r="AE2270" s="41">
        <v>31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 s="30">
        <f t="shared" si="229"/>
        <v>1</v>
      </c>
      <c r="AL2270" s="45">
        <v>4</v>
      </c>
      <c r="AM2270" s="32">
        <f t="shared" si="228"/>
        <v>3</v>
      </c>
      <c r="AN2270" s="33" t="str">
        <f t="shared" si="230"/>
        <v>MOROSO</v>
      </c>
      <c r="AO2270" s="33" t="str">
        <f t="shared" si="231"/>
        <v>3meses_pendientes</v>
      </c>
      <c r="AP2270" s="33">
        <f t="shared" si="232"/>
        <v>90</v>
      </c>
      <c r="AQ2270" s="31">
        <f t="shared" si="233"/>
        <v>25</v>
      </c>
    </row>
    <row r="2271" spans="2:43" x14ac:dyDescent="0.3">
      <c r="B2271" s="37">
        <v>46134</v>
      </c>
      <c r="C2271" t="s">
        <v>35</v>
      </c>
      <c r="D2271" t="s">
        <v>16143</v>
      </c>
      <c r="E2271" t="s">
        <v>16144</v>
      </c>
      <c r="F2271" t="s">
        <v>16145</v>
      </c>
      <c r="G2271" t="s">
        <v>16146</v>
      </c>
      <c r="H2271" t="s">
        <v>16147</v>
      </c>
      <c r="I2271" t="s">
        <v>38</v>
      </c>
      <c r="J2271" t="s">
        <v>44</v>
      </c>
      <c r="K2271" t="s">
        <v>45</v>
      </c>
      <c r="M2271" t="s">
        <v>16148</v>
      </c>
      <c r="N2271" t="s">
        <v>3776</v>
      </c>
      <c r="O2271" t="s">
        <v>3631</v>
      </c>
      <c r="P2271" t="s">
        <v>3632</v>
      </c>
      <c r="Q2271" t="s">
        <v>16149</v>
      </c>
      <c r="R2271" s="26">
        <v>2</v>
      </c>
      <c r="S2271" s="23">
        <v>365113680000</v>
      </c>
      <c r="T2271" t="s">
        <v>37</v>
      </c>
      <c r="U2271" t="s">
        <v>3634</v>
      </c>
      <c r="V2271" s="39">
        <v>46134</v>
      </c>
      <c r="W2271" s="41">
        <v>30</v>
      </c>
      <c r="X2271" s="26" t="s">
        <v>13368</v>
      </c>
      <c r="Z2271">
        <v>30.44</v>
      </c>
      <c r="AB2271">
        <v>30.44</v>
      </c>
      <c r="AE2271" s="41">
        <v>60.88</v>
      </c>
      <c r="AF2271">
        <v>1</v>
      </c>
      <c r="AG2271">
        <v>0</v>
      </c>
      <c r="AH2271">
        <v>1</v>
      </c>
      <c r="AI2271">
        <v>0</v>
      </c>
      <c r="AJ2271">
        <v>0</v>
      </c>
      <c r="AK2271" s="30">
        <f t="shared" si="229"/>
        <v>2</v>
      </c>
      <c r="AL2271" s="45">
        <v>4</v>
      </c>
      <c r="AM2271" s="32">
        <f t="shared" si="228"/>
        <v>2</v>
      </c>
      <c r="AN2271" s="33" t="str">
        <f t="shared" si="230"/>
        <v>MOROSO</v>
      </c>
      <c r="AO2271" s="33" t="str">
        <f t="shared" si="231"/>
        <v>2meses_pendientes</v>
      </c>
      <c r="AP2271" s="33">
        <f t="shared" si="232"/>
        <v>60</v>
      </c>
      <c r="AQ2271" s="31">
        <f t="shared" si="233"/>
        <v>22</v>
      </c>
    </row>
    <row r="2272" spans="2:43" x14ac:dyDescent="0.3">
      <c r="B2272" s="37">
        <v>46136</v>
      </c>
      <c r="C2272" t="s">
        <v>35</v>
      </c>
      <c r="D2272" t="s">
        <v>16150</v>
      </c>
      <c r="E2272" t="s">
        <v>16151</v>
      </c>
      <c r="F2272" t="s">
        <v>16152</v>
      </c>
      <c r="G2272" t="s">
        <v>16153</v>
      </c>
      <c r="H2272" t="s">
        <v>16154</v>
      </c>
      <c r="I2272" t="s">
        <v>4365</v>
      </c>
      <c r="J2272" t="s">
        <v>6116</v>
      </c>
      <c r="K2272" t="s">
        <v>7692</v>
      </c>
      <c r="M2272" t="s">
        <v>16155</v>
      </c>
      <c r="N2272" t="s">
        <v>3776</v>
      </c>
      <c r="O2272" t="s">
        <v>3631</v>
      </c>
      <c r="P2272" t="s">
        <v>3632</v>
      </c>
      <c r="Q2272" t="s">
        <v>16156</v>
      </c>
      <c r="R2272" s="26">
        <v>3</v>
      </c>
      <c r="S2272" s="23">
        <v>364115060000</v>
      </c>
      <c r="T2272" t="s">
        <v>37</v>
      </c>
      <c r="U2272" t="s">
        <v>3634</v>
      </c>
      <c r="V2272" s="39">
        <v>46135</v>
      </c>
      <c r="W2272" s="41">
        <v>51</v>
      </c>
      <c r="X2272" s="26" t="s">
        <v>13368</v>
      </c>
      <c r="AE2272" s="41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 s="30">
        <f t="shared" si="229"/>
        <v>0</v>
      </c>
      <c r="AL2272" s="45">
        <v>4</v>
      </c>
      <c r="AM2272" s="32">
        <f t="shared" si="228"/>
        <v>4</v>
      </c>
      <c r="AN2272" s="33" t="str">
        <f t="shared" si="230"/>
        <v>NPN</v>
      </c>
      <c r="AO2272" s="33" t="str">
        <f t="shared" si="231"/>
        <v>4meses_pendientes</v>
      </c>
      <c r="AP2272" s="33">
        <f t="shared" si="232"/>
        <v>204</v>
      </c>
      <c r="AQ2272" s="31">
        <f t="shared" si="233"/>
        <v>23</v>
      </c>
    </row>
    <row r="2273" spans="2:43" x14ac:dyDescent="0.3">
      <c r="B2273" s="37">
        <v>46136</v>
      </c>
      <c r="C2273" t="s">
        <v>35</v>
      </c>
      <c r="D2273" t="s">
        <v>16157</v>
      </c>
      <c r="E2273" t="s">
        <v>16158</v>
      </c>
      <c r="F2273" t="s">
        <v>16159</v>
      </c>
      <c r="G2273" t="s">
        <v>16160</v>
      </c>
      <c r="H2273" t="s">
        <v>16161</v>
      </c>
      <c r="I2273" t="s">
        <v>38</v>
      </c>
      <c r="J2273" t="s">
        <v>38</v>
      </c>
      <c r="K2273" t="s">
        <v>2460</v>
      </c>
      <c r="M2273" t="s">
        <v>16162</v>
      </c>
      <c r="N2273" t="s">
        <v>3776</v>
      </c>
      <c r="O2273" t="s">
        <v>3631</v>
      </c>
      <c r="P2273" t="s">
        <v>3632</v>
      </c>
      <c r="Q2273" t="s">
        <v>16163</v>
      </c>
      <c r="R2273" s="26">
        <v>2</v>
      </c>
      <c r="S2273" s="23">
        <v>368116260000</v>
      </c>
      <c r="T2273" t="s">
        <v>37</v>
      </c>
      <c r="U2273" t="s">
        <v>3634</v>
      </c>
      <c r="V2273" s="39">
        <v>46136</v>
      </c>
      <c r="W2273" s="41">
        <v>30</v>
      </c>
      <c r="X2273" s="26" t="s">
        <v>13368</v>
      </c>
      <c r="Z2273">
        <v>30.44</v>
      </c>
      <c r="AA2273">
        <v>33.65</v>
      </c>
      <c r="AB2273">
        <v>33.65</v>
      </c>
      <c r="AE2273" s="41">
        <v>97.740000000000009</v>
      </c>
      <c r="AF2273">
        <v>1</v>
      </c>
      <c r="AG2273">
        <v>1</v>
      </c>
      <c r="AH2273">
        <v>1</v>
      </c>
      <c r="AI2273">
        <v>0</v>
      </c>
      <c r="AJ2273">
        <v>0</v>
      </c>
      <c r="AK2273" s="30">
        <f t="shared" si="229"/>
        <v>3</v>
      </c>
      <c r="AL2273" s="45">
        <v>4</v>
      </c>
      <c r="AM2273" s="32">
        <f t="shared" si="228"/>
        <v>1</v>
      </c>
      <c r="AN2273" s="33" t="str">
        <f t="shared" si="230"/>
        <v>MOROSO</v>
      </c>
      <c r="AO2273" s="33" t="str">
        <f t="shared" si="231"/>
        <v>1meses_pendientes</v>
      </c>
      <c r="AP2273" s="33">
        <f t="shared" si="232"/>
        <v>30</v>
      </c>
      <c r="AQ2273" s="31">
        <f t="shared" si="233"/>
        <v>24</v>
      </c>
    </row>
    <row r="2274" spans="2:43" x14ac:dyDescent="0.3">
      <c r="B2274" s="37">
        <v>46139</v>
      </c>
      <c r="C2274" t="s">
        <v>35</v>
      </c>
      <c r="D2274" t="s">
        <v>16164</v>
      </c>
      <c r="E2274" t="s">
        <v>16165</v>
      </c>
      <c r="F2274" t="s">
        <v>16166</v>
      </c>
      <c r="G2274" t="s">
        <v>16167</v>
      </c>
      <c r="H2274" t="s">
        <v>16168</v>
      </c>
      <c r="I2274" t="s">
        <v>38</v>
      </c>
      <c r="J2274" t="s">
        <v>42</v>
      </c>
      <c r="K2274" t="s">
        <v>57</v>
      </c>
      <c r="M2274" t="s">
        <v>16169</v>
      </c>
      <c r="N2274" t="s">
        <v>3776</v>
      </c>
      <c r="O2274" t="s">
        <v>3631</v>
      </c>
      <c r="P2274" t="s">
        <v>3632</v>
      </c>
      <c r="Q2274" t="s">
        <v>16170</v>
      </c>
      <c r="R2274" s="26">
        <v>3</v>
      </c>
      <c r="S2274" s="23">
        <v>365118530000</v>
      </c>
      <c r="T2274" t="s">
        <v>37</v>
      </c>
      <c r="U2274" t="s">
        <v>3634</v>
      </c>
      <c r="V2274" s="39">
        <v>46140</v>
      </c>
      <c r="W2274" s="41">
        <v>33</v>
      </c>
      <c r="X2274" s="26" t="s">
        <v>13368</v>
      </c>
      <c r="Y2274">
        <v>34.909999999999997</v>
      </c>
      <c r="Z2274">
        <v>17</v>
      </c>
      <c r="AA2274">
        <v>17.91</v>
      </c>
      <c r="AE2274" s="41">
        <v>69.819999999999993</v>
      </c>
      <c r="AF2274">
        <v>1</v>
      </c>
      <c r="AG2274">
        <v>1</v>
      </c>
      <c r="AH2274">
        <v>0</v>
      </c>
      <c r="AI2274">
        <v>0</v>
      </c>
      <c r="AJ2274">
        <v>0</v>
      </c>
      <c r="AK2274" s="30">
        <f t="shared" si="229"/>
        <v>2</v>
      </c>
      <c r="AL2274" s="45">
        <v>4</v>
      </c>
      <c r="AM2274" s="32">
        <f t="shared" si="228"/>
        <v>2</v>
      </c>
      <c r="AN2274" s="33" t="str">
        <f t="shared" si="230"/>
        <v>MOROSO</v>
      </c>
      <c r="AO2274" s="33" t="str">
        <f t="shared" si="231"/>
        <v>2meses_pendientes</v>
      </c>
      <c r="AP2274" s="33">
        <f t="shared" si="232"/>
        <v>66</v>
      </c>
      <c r="AQ2274" s="31">
        <f t="shared" si="233"/>
        <v>28</v>
      </c>
    </row>
    <row r="2275" spans="2:43" x14ac:dyDescent="0.3">
      <c r="B2275" s="37">
        <v>46139</v>
      </c>
      <c r="C2275" t="s">
        <v>35</v>
      </c>
      <c r="D2275" t="s">
        <v>16171</v>
      </c>
      <c r="E2275" t="s">
        <v>16172</v>
      </c>
      <c r="F2275" t="s">
        <v>16173</v>
      </c>
      <c r="G2275" t="s">
        <v>16174</v>
      </c>
      <c r="H2275" t="s">
        <v>16175</v>
      </c>
      <c r="I2275" t="s">
        <v>38</v>
      </c>
      <c r="J2275" t="s">
        <v>42</v>
      </c>
      <c r="K2275" t="s">
        <v>3490</v>
      </c>
      <c r="M2275" t="s">
        <v>16176</v>
      </c>
      <c r="N2275" t="s">
        <v>3776</v>
      </c>
      <c r="O2275" t="s">
        <v>3631</v>
      </c>
      <c r="P2275" t="s">
        <v>3632</v>
      </c>
      <c r="Q2275" t="s">
        <v>16177</v>
      </c>
      <c r="R2275" s="26">
        <v>3</v>
      </c>
      <c r="S2275" s="23">
        <v>368119400000</v>
      </c>
      <c r="T2275" t="s">
        <v>37</v>
      </c>
      <c r="U2275" t="s">
        <v>3634</v>
      </c>
      <c r="V2275" s="39">
        <v>46140</v>
      </c>
      <c r="W2275" s="41">
        <v>33</v>
      </c>
      <c r="X2275" s="26" t="s">
        <v>13368</v>
      </c>
      <c r="Y2275">
        <v>34.909999999999997</v>
      </c>
      <c r="AE2275" s="41">
        <v>34.909999999999997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 s="30">
        <f t="shared" si="229"/>
        <v>0</v>
      </c>
      <c r="AL2275" s="45">
        <v>4</v>
      </c>
      <c r="AM2275" s="32">
        <f t="shared" si="228"/>
        <v>4</v>
      </c>
      <c r="AN2275" s="33" t="str">
        <f t="shared" si="230"/>
        <v>NPN</v>
      </c>
      <c r="AO2275" s="33" t="str">
        <f t="shared" si="231"/>
        <v>4meses_pendientes</v>
      </c>
      <c r="AP2275" s="33">
        <f t="shared" si="232"/>
        <v>132</v>
      </c>
      <c r="AQ2275" s="31">
        <f t="shared" si="233"/>
        <v>28</v>
      </c>
    </row>
    <row r="2276" spans="2:43" x14ac:dyDescent="0.3">
      <c r="B2276" s="37">
        <v>46142</v>
      </c>
      <c r="C2276" t="s">
        <v>35</v>
      </c>
      <c r="D2276" t="s">
        <v>16178</v>
      </c>
      <c r="E2276" t="s">
        <v>16179</v>
      </c>
      <c r="F2276" t="s">
        <v>16180</v>
      </c>
      <c r="G2276" t="s">
        <v>16181</v>
      </c>
      <c r="H2276" t="s">
        <v>1782</v>
      </c>
      <c r="I2276" t="s">
        <v>38</v>
      </c>
      <c r="J2276" t="s">
        <v>42</v>
      </c>
      <c r="K2276" t="s">
        <v>46</v>
      </c>
      <c r="M2276" t="s">
        <v>16182</v>
      </c>
      <c r="N2276" t="s">
        <v>3776</v>
      </c>
      <c r="O2276" t="s">
        <v>3631</v>
      </c>
      <c r="P2276" t="s">
        <v>3632</v>
      </c>
      <c r="Q2276" t="s">
        <v>16183</v>
      </c>
      <c r="R2276" s="26">
        <v>2</v>
      </c>
      <c r="S2276" s="23">
        <v>366119530000</v>
      </c>
      <c r="T2276" t="s">
        <v>37</v>
      </c>
      <c r="U2276" t="s">
        <v>3634</v>
      </c>
      <c r="V2276" s="39">
        <v>46141</v>
      </c>
      <c r="W2276" s="41">
        <v>30</v>
      </c>
      <c r="X2276" s="26" t="s">
        <v>13368</v>
      </c>
      <c r="Z2276">
        <v>30.44</v>
      </c>
      <c r="AA2276">
        <v>30.44</v>
      </c>
      <c r="AE2276" s="41">
        <v>60.88</v>
      </c>
      <c r="AF2276">
        <v>1</v>
      </c>
      <c r="AG2276">
        <v>1</v>
      </c>
      <c r="AH2276">
        <v>0</v>
      </c>
      <c r="AI2276">
        <v>0</v>
      </c>
      <c r="AJ2276">
        <v>0</v>
      </c>
      <c r="AK2276" s="30">
        <f t="shared" si="229"/>
        <v>2</v>
      </c>
      <c r="AL2276" s="45">
        <v>4</v>
      </c>
      <c r="AM2276" s="32">
        <f t="shared" si="228"/>
        <v>2</v>
      </c>
      <c r="AN2276" s="33" t="str">
        <f t="shared" si="230"/>
        <v>MOROSO</v>
      </c>
      <c r="AO2276" s="33" t="str">
        <f t="shared" si="231"/>
        <v>2meses_pendientes</v>
      </c>
      <c r="AP2276" s="33">
        <f t="shared" si="232"/>
        <v>60</v>
      </c>
      <c r="AQ2276" s="31">
        <f t="shared" si="233"/>
        <v>29</v>
      </c>
    </row>
    <row r="2277" spans="2:43" x14ac:dyDescent="0.3">
      <c r="B2277" s="37">
        <v>46142</v>
      </c>
      <c r="C2277" t="s">
        <v>35</v>
      </c>
      <c r="D2277" t="s">
        <v>16184</v>
      </c>
      <c r="E2277" t="s">
        <v>16185</v>
      </c>
      <c r="F2277" t="s">
        <v>16186</v>
      </c>
      <c r="G2277" t="s">
        <v>16187</v>
      </c>
      <c r="H2277" t="s">
        <v>16188</v>
      </c>
      <c r="I2277" t="s">
        <v>38</v>
      </c>
      <c r="J2277" t="s">
        <v>3877</v>
      </c>
      <c r="K2277" t="s">
        <v>8628</v>
      </c>
      <c r="M2277" t="s">
        <v>16189</v>
      </c>
      <c r="N2277" t="s">
        <v>3776</v>
      </c>
      <c r="O2277" t="s">
        <v>3631</v>
      </c>
      <c r="P2277" t="s">
        <v>3632</v>
      </c>
      <c r="Q2277" t="s">
        <v>16190</v>
      </c>
      <c r="R2277" s="26">
        <v>2</v>
      </c>
      <c r="S2277" s="23">
        <v>361121900000</v>
      </c>
      <c r="T2277" t="s">
        <v>37</v>
      </c>
      <c r="U2277" t="s">
        <v>3634</v>
      </c>
      <c r="V2277" s="39">
        <v>46142</v>
      </c>
      <c r="W2277" s="41">
        <v>30</v>
      </c>
      <c r="X2277" s="26" t="s">
        <v>13368</v>
      </c>
      <c r="Z2277">
        <v>30.44</v>
      </c>
      <c r="AA2277">
        <v>30.44</v>
      </c>
      <c r="AE2277" s="41">
        <v>60.88</v>
      </c>
      <c r="AF2277">
        <v>1</v>
      </c>
      <c r="AG2277">
        <v>1</v>
      </c>
      <c r="AH2277">
        <v>0</v>
      </c>
      <c r="AI2277">
        <v>0</v>
      </c>
      <c r="AJ2277">
        <v>0</v>
      </c>
      <c r="AK2277" s="30">
        <f t="shared" si="229"/>
        <v>2</v>
      </c>
      <c r="AL2277" s="45">
        <v>4</v>
      </c>
      <c r="AM2277" s="32">
        <f t="shared" si="228"/>
        <v>2</v>
      </c>
      <c r="AN2277" s="33" t="str">
        <f t="shared" si="230"/>
        <v>MOROSO</v>
      </c>
      <c r="AO2277" s="33" t="str">
        <f t="shared" si="231"/>
        <v>2meses_pendientes</v>
      </c>
      <c r="AP2277" s="33">
        <f t="shared" si="232"/>
        <v>60</v>
      </c>
      <c r="AQ2277" s="31">
        <f t="shared" si="233"/>
        <v>30</v>
      </c>
    </row>
    <row r="2278" spans="2:43" x14ac:dyDescent="0.3">
      <c r="B2278" s="37">
        <v>46142</v>
      </c>
      <c r="C2278" t="s">
        <v>35</v>
      </c>
      <c r="D2278" t="s">
        <v>16191</v>
      </c>
      <c r="E2278" t="s">
        <v>16192</v>
      </c>
      <c r="F2278" t="s">
        <v>16193</v>
      </c>
      <c r="G2278" t="s">
        <v>16194</v>
      </c>
      <c r="H2278" t="s">
        <v>1782</v>
      </c>
      <c r="I2278" t="s">
        <v>38</v>
      </c>
      <c r="J2278" t="s">
        <v>42</v>
      </c>
      <c r="K2278" t="s">
        <v>3921</v>
      </c>
      <c r="M2278" t="s">
        <v>16195</v>
      </c>
      <c r="N2278" t="s">
        <v>3776</v>
      </c>
      <c r="O2278" t="s">
        <v>3631</v>
      </c>
      <c r="P2278" t="s">
        <v>3632</v>
      </c>
      <c r="Q2278" t="s">
        <v>16196</v>
      </c>
      <c r="R2278" s="26">
        <v>3</v>
      </c>
      <c r="S2278" s="23">
        <v>365118530000</v>
      </c>
      <c r="T2278" t="s">
        <v>37</v>
      </c>
      <c r="U2278" t="s">
        <v>3634</v>
      </c>
      <c r="V2278" s="39">
        <v>46142</v>
      </c>
      <c r="W2278" s="41">
        <v>33</v>
      </c>
      <c r="X2278" s="26" t="s">
        <v>13368</v>
      </c>
      <c r="Y2278">
        <v>34.909999999999997</v>
      </c>
      <c r="Z2278">
        <v>17</v>
      </c>
      <c r="AA2278">
        <v>17.91</v>
      </c>
      <c r="AE2278" s="41">
        <v>69.819999999999993</v>
      </c>
      <c r="AF2278">
        <v>1</v>
      </c>
      <c r="AG2278">
        <v>1</v>
      </c>
      <c r="AH2278">
        <v>0</v>
      </c>
      <c r="AI2278">
        <v>0</v>
      </c>
      <c r="AJ2278">
        <v>0</v>
      </c>
      <c r="AK2278" s="30">
        <f t="shared" si="229"/>
        <v>2</v>
      </c>
      <c r="AL2278" s="45">
        <v>4</v>
      </c>
      <c r="AM2278" s="32">
        <f t="shared" si="228"/>
        <v>2</v>
      </c>
      <c r="AN2278" s="33" t="str">
        <f t="shared" si="230"/>
        <v>MOROSO</v>
      </c>
      <c r="AO2278" s="33" t="str">
        <f t="shared" si="231"/>
        <v>2meses_pendientes</v>
      </c>
      <c r="AP2278" s="33">
        <f t="shared" si="232"/>
        <v>66</v>
      </c>
      <c r="AQ2278" s="31">
        <f t="shared" si="233"/>
        <v>30</v>
      </c>
    </row>
    <row r="2279" spans="2:43" x14ac:dyDescent="0.3">
      <c r="B2279" s="37">
        <v>46142</v>
      </c>
      <c r="C2279" t="s">
        <v>35</v>
      </c>
      <c r="D2279" t="s">
        <v>16197</v>
      </c>
      <c r="E2279" t="s">
        <v>16198</v>
      </c>
      <c r="F2279" t="s">
        <v>16199</v>
      </c>
      <c r="G2279" t="s">
        <v>16200</v>
      </c>
      <c r="H2279" t="s">
        <v>1782</v>
      </c>
      <c r="I2279" t="s">
        <v>38</v>
      </c>
      <c r="J2279" t="s">
        <v>42</v>
      </c>
      <c r="K2279" t="s">
        <v>3921</v>
      </c>
      <c r="M2279" t="s">
        <v>16201</v>
      </c>
      <c r="N2279" t="s">
        <v>3776</v>
      </c>
      <c r="O2279" t="s">
        <v>3631</v>
      </c>
      <c r="P2279" t="s">
        <v>3632</v>
      </c>
      <c r="Q2279" t="s">
        <v>16202</v>
      </c>
      <c r="R2279" s="26">
        <v>2</v>
      </c>
      <c r="S2279" s="23">
        <v>364121120000</v>
      </c>
      <c r="T2279" t="s">
        <v>37</v>
      </c>
      <c r="U2279" t="s">
        <v>3634</v>
      </c>
      <c r="V2279" s="39">
        <v>46142</v>
      </c>
      <c r="W2279" s="41">
        <v>30</v>
      </c>
      <c r="X2279" s="26" t="s">
        <v>13368</v>
      </c>
      <c r="Z2279">
        <v>31</v>
      </c>
      <c r="AA2279">
        <v>30</v>
      </c>
      <c r="AE2279" s="41">
        <v>61</v>
      </c>
      <c r="AF2279">
        <v>1</v>
      </c>
      <c r="AG2279">
        <v>1</v>
      </c>
      <c r="AH2279">
        <v>0</v>
      </c>
      <c r="AI2279">
        <v>0</v>
      </c>
      <c r="AJ2279">
        <v>0</v>
      </c>
      <c r="AK2279" s="30">
        <f t="shared" si="229"/>
        <v>2</v>
      </c>
      <c r="AL2279" s="45">
        <v>4</v>
      </c>
      <c r="AM2279" s="32">
        <f t="shared" si="228"/>
        <v>2</v>
      </c>
      <c r="AN2279" s="33" t="str">
        <f t="shared" si="230"/>
        <v>MOROSO</v>
      </c>
      <c r="AO2279" s="33" t="str">
        <f t="shared" si="231"/>
        <v>2meses_pendientes</v>
      </c>
      <c r="AP2279" s="33">
        <f t="shared" si="232"/>
        <v>60</v>
      </c>
      <c r="AQ2279" s="31">
        <f t="shared" si="233"/>
        <v>30</v>
      </c>
    </row>
    <row r="2280" spans="2:43" x14ac:dyDescent="0.3">
      <c r="B2280" s="37">
        <v>46112</v>
      </c>
      <c r="C2280" t="s">
        <v>35</v>
      </c>
      <c r="D2280" t="s">
        <v>16203</v>
      </c>
      <c r="E2280" t="s">
        <v>16204</v>
      </c>
      <c r="F2280" t="s">
        <v>16205</v>
      </c>
      <c r="G2280" t="s">
        <v>16206</v>
      </c>
      <c r="H2280" t="s">
        <v>16207</v>
      </c>
      <c r="I2280" t="s">
        <v>38</v>
      </c>
      <c r="J2280" t="s">
        <v>44</v>
      </c>
      <c r="K2280" t="s">
        <v>45</v>
      </c>
      <c r="M2280" t="s">
        <v>16208</v>
      </c>
      <c r="N2280" t="s">
        <v>3887</v>
      </c>
      <c r="O2280" t="s">
        <v>3631</v>
      </c>
      <c r="P2280" t="s">
        <v>3632</v>
      </c>
      <c r="Q2280" t="s">
        <v>16209</v>
      </c>
      <c r="R2280" s="26">
        <v>3</v>
      </c>
      <c r="S2280" s="23">
        <v>351057790000</v>
      </c>
      <c r="T2280" t="s">
        <v>37</v>
      </c>
      <c r="U2280" t="s">
        <v>3634</v>
      </c>
      <c r="V2280" s="39">
        <v>46113</v>
      </c>
      <c r="W2280" s="41">
        <v>34</v>
      </c>
      <c r="X2280" s="26" t="s">
        <v>13368</v>
      </c>
      <c r="Y2280">
        <v>35.86</v>
      </c>
      <c r="AE2280" s="41">
        <v>35.86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 s="30">
        <f t="shared" si="229"/>
        <v>0</v>
      </c>
      <c r="AL2280" s="45">
        <v>4</v>
      </c>
      <c r="AM2280" s="32">
        <f t="shared" si="228"/>
        <v>4</v>
      </c>
      <c r="AN2280" s="33" t="str">
        <f t="shared" si="230"/>
        <v>NPN</v>
      </c>
      <c r="AO2280" s="33" t="str">
        <f t="shared" si="231"/>
        <v>4meses_pendientes</v>
      </c>
      <c r="AP2280" s="33">
        <f t="shared" si="232"/>
        <v>136</v>
      </c>
      <c r="AQ2280" s="31">
        <f t="shared" si="233"/>
        <v>1</v>
      </c>
    </row>
    <row r="2281" spans="2:43" x14ac:dyDescent="0.3">
      <c r="B2281" s="37">
        <v>46114</v>
      </c>
      <c r="C2281" t="s">
        <v>35</v>
      </c>
      <c r="D2281" t="s">
        <v>16210</v>
      </c>
      <c r="E2281" t="s">
        <v>16211</v>
      </c>
      <c r="F2281" t="s">
        <v>16212</v>
      </c>
      <c r="G2281" t="s">
        <v>16213</v>
      </c>
      <c r="H2281" t="s">
        <v>67</v>
      </c>
      <c r="I2281" t="s">
        <v>38</v>
      </c>
      <c r="J2281" t="s">
        <v>38</v>
      </c>
      <c r="K2281" t="s">
        <v>7208</v>
      </c>
      <c r="M2281" t="s">
        <v>16214</v>
      </c>
      <c r="N2281" t="s">
        <v>3887</v>
      </c>
      <c r="O2281" t="s">
        <v>3631</v>
      </c>
      <c r="P2281" t="s">
        <v>3632</v>
      </c>
      <c r="Q2281" t="s">
        <v>16215</v>
      </c>
      <c r="R2281" s="26">
        <v>3</v>
      </c>
      <c r="S2281" s="23">
        <v>365097780000</v>
      </c>
      <c r="T2281" t="s">
        <v>37</v>
      </c>
      <c r="U2281" t="s">
        <v>3634</v>
      </c>
      <c r="V2281" s="39">
        <v>46118</v>
      </c>
      <c r="W2281" s="41">
        <v>30.7</v>
      </c>
      <c r="X2281" s="26" t="s">
        <v>13368</v>
      </c>
      <c r="Y2281">
        <v>32.1</v>
      </c>
      <c r="AA2281">
        <v>33</v>
      </c>
      <c r="AB2281">
        <v>31.2</v>
      </c>
      <c r="AE2281" s="41">
        <v>96.3</v>
      </c>
      <c r="AF2281">
        <v>0</v>
      </c>
      <c r="AG2281">
        <v>1</v>
      </c>
      <c r="AH2281">
        <v>1</v>
      </c>
      <c r="AI2281">
        <v>0</v>
      </c>
      <c r="AJ2281">
        <v>0</v>
      </c>
      <c r="AK2281" s="30">
        <f t="shared" si="229"/>
        <v>2</v>
      </c>
      <c r="AL2281" s="45">
        <v>4</v>
      </c>
      <c r="AM2281" s="32">
        <f t="shared" si="228"/>
        <v>2</v>
      </c>
      <c r="AN2281" s="33" t="str">
        <f t="shared" si="230"/>
        <v>MOROSO</v>
      </c>
      <c r="AO2281" s="33" t="str">
        <f t="shared" si="231"/>
        <v>2meses_pendientes</v>
      </c>
      <c r="AP2281" s="33">
        <f t="shared" si="232"/>
        <v>61.4</v>
      </c>
      <c r="AQ2281" s="31">
        <f t="shared" si="233"/>
        <v>6</v>
      </c>
    </row>
    <row r="2282" spans="2:43" x14ac:dyDescent="0.3">
      <c r="B2282" s="37">
        <v>46117</v>
      </c>
      <c r="C2282" t="s">
        <v>35</v>
      </c>
      <c r="D2282" t="s">
        <v>16216</v>
      </c>
      <c r="E2282" t="s">
        <v>16217</v>
      </c>
      <c r="F2282" t="s">
        <v>16218</v>
      </c>
      <c r="G2282" t="s">
        <v>16219</v>
      </c>
      <c r="H2282" t="s">
        <v>16220</v>
      </c>
      <c r="I2282" t="s">
        <v>38</v>
      </c>
      <c r="J2282" t="s">
        <v>44</v>
      </c>
      <c r="K2282" t="s">
        <v>45</v>
      </c>
      <c r="M2282" t="s">
        <v>16221</v>
      </c>
      <c r="N2282" t="s">
        <v>3887</v>
      </c>
      <c r="O2282" t="s">
        <v>3631</v>
      </c>
      <c r="P2282" t="s">
        <v>3632</v>
      </c>
      <c r="Q2282" t="s">
        <v>16222</v>
      </c>
      <c r="R2282" s="26">
        <v>3</v>
      </c>
      <c r="S2282" s="23">
        <v>364097130000</v>
      </c>
      <c r="T2282" t="s">
        <v>37</v>
      </c>
      <c r="U2282" t="s">
        <v>3634</v>
      </c>
      <c r="V2282" s="39">
        <v>46129</v>
      </c>
      <c r="W2282" s="41">
        <v>30.7</v>
      </c>
      <c r="X2282" s="26" t="s">
        <v>13368</v>
      </c>
      <c r="Z2282">
        <v>32.119999999999997</v>
      </c>
      <c r="AA2282">
        <v>31.06</v>
      </c>
      <c r="AB2282">
        <v>31.06</v>
      </c>
      <c r="AE2282" s="41">
        <v>94.24</v>
      </c>
      <c r="AF2282">
        <v>1</v>
      </c>
      <c r="AG2282">
        <v>1</v>
      </c>
      <c r="AH2282">
        <v>1</v>
      </c>
      <c r="AI2282">
        <v>0</v>
      </c>
      <c r="AJ2282">
        <v>0</v>
      </c>
      <c r="AK2282" s="30">
        <f t="shared" si="229"/>
        <v>3</v>
      </c>
      <c r="AL2282" s="45">
        <v>4</v>
      </c>
      <c r="AM2282" s="32">
        <f t="shared" si="228"/>
        <v>1</v>
      </c>
      <c r="AN2282" s="33" t="str">
        <f t="shared" si="230"/>
        <v>MOROSO</v>
      </c>
      <c r="AO2282" s="33" t="str">
        <f t="shared" si="231"/>
        <v>1meses_pendientes</v>
      </c>
      <c r="AP2282" s="33">
        <f t="shared" si="232"/>
        <v>30.7</v>
      </c>
      <c r="AQ2282" s="31">
        <f t="shared" si="233"/>
        <v>17</v>
      </c>
    </row>
    <row r="2283" spans="2:43" x14ac:dyDescent="0.3">
      <c r="B2283" s="37">
        <v>46121</v>
      </c>
      <c r="C2283" t="s">
        <v>35</v>
      </c>
      <c r="D2283" t="s">
        <v>16223</v>
      </c>
      <c r="E2283" t="s">
        <v>16224</v>
      </c>
      <c r="F2283" t="s">
        <v>16225</v>
      </c>
      <c r="G2283" t="s">
        <v>16226</v>
      </c>
      <c r="H2283" t="s">
        <v>16003</v>
      </c>
      <c r="I2283" t="s">
        <v>38</v>
      </c>
      <c r="J2283" t="s">
        <v>44</v>
      </c>
      <c r="K2283" t="s">
        <v>45</v>
      </c>
      <c r="L2283" t="s">
        <v>16225</v>
      </c>
      <c r="M2283" t="s">
        <v>16227</v>
      </c>
      <c r="N2283" t="s">
        <v>3887</v>
      </c>
      <c r="O2283" t="s">
        <v>3631</v>
      </c>
      <c r="P2283" t="s">
        <v>3632</v>
      </c>
      <c r="Q2283" t="s">
        <v>16228</v>
      </c>
      <c r="R2283" s="26">
        <v>3</v>
      </c>
      <c r="S2283" s="23">
        <v>368102500000</v>
      </c>
      <c r="T2283" t="s">
        <v>37</v>
      </c>
      <c r="U2283" t="s">
        <v>3634</v>
      </c>
      <c r="V2283" s="39">
        <v>46122</v>
      </c>
      <c r="W2283" s="41">
        <v>30.7</v>
      </c>
      <c r="X2283" s="26" t="s">
        <v>13368</v>
      </c>
      <c r="Y2283">
        <v>32.119999999999997</v>
      </c>
      <c r="Z2283">
        <v>31.58</v>
      </c>
      <c r="AA2283">
        <v>31.58</v>
      </c>
      <c r="AE2283" s="41">
        <v>95.28</v>
      </c>
      <c r="AF2283">
        <v>1</v>
      </c>
      <c r="AG2283">
        <v>1</v>
      </c>
      <c r="AH2283">
        <v>0</v>
      </c>
      <c r="AI2283">
        <v>0</v>
      </c>
      <c r="AJ2283">
        <v>0</v>
      </c>
      <c r="AK2283" s="30">
        <f t="shared" si="229"/>
        <v>2</v>
      </c>
      <c r="AL2283" s="45">
        <v>4</v>
      </c>
      <c r="AM2283" s="32">
        <f t="shared" si="228"/>
        <v>2</v>
      </c>
      <c r="AN2283" s="33" t="str">
        <f t="shared" si="230"/>
        <v>MOROSO</v>
      </c>
      <c r="AO2283" s="33" t="str">
        <f t="shared" si="231"/>
        <v>2meses_pendientes</v>
      </c>
      <c r="AP2283" s="33">
        <f t="shared" si="232"/>
        <v>61.4</v>
      </c>
      <c r="AQ2283" s="31">
        <f t="shared" si="233"/>
        <v>10</v>
      </c>
    </row>
    <row r="2284" spans="2:43" x14ac:dyDescent="0.3">
      <c r="B2284" s="37">
        <v>46122</v>
      </c>
      <c r="C2284" t="s">
        <v>35</v>
      </c>
      <c r="D2284" t="s">
        <v>16229</v>
      </c>
      <c r="E2284" t="s">
        <v>16230</v>
      </c>
      <c r="F2284" t="s">
        <v>16231</v>
      </c>
      <c r="G2284" t="s">
        <v>16232</v>
      </c>
      <c r="H2284" t="s">
        <v>16233</v>
      </c>
      <c r="I2284" t="s">
        <v>38</v>
      </c>
      <c r="J2284" t="s">
        <v>42</v>
      </c>
      <c r="K2284" t="s">
        <v>50</v>
      </c>
      <c r="M2284" t="s">
        <v>16234</v>
      </c>
      <c r="N2284" t="s">
        <v>3887</v>
      </c>
      <c r="O2284" t="s">
        <v>3631</v>
      </c>
      <c r="P2284" t="s">
        <v>3632</v>
      </c>
      <c r="Q2284" t="s">
        <v>16235</v>
      </c>
      <c r="R2284" s="26">
        <v>3</v>
      </c>
      <c r="S2284" s="23">
        <v>361102040000</v>
      </c>
      <c r="T2284" t="s">
        <v>37</v>
      </c>
      <c r="U2284" t="s">
        <v>3634</v>
      </c>
      <c r="V2284" s="39">
        <v>46127</v>
      </c>
      <c r="W2284" s="41">
        <v>38.11</v>
      </c>
      <c r="X2284" s="26" t="s">
        <v>13368</v>
      </c>
      <c r="Y2284">
        <v>41.16</v>
      </c>
      <c r="Z2284">
        <v>41</v>
      </c>
      <c r="AB2284">
        <v>41.05</v>
      </c>
      <c r="AE2284" s="41">
        <v>123.21</v>
      </c>
      <c r="AF2284">
        <v>1</v>
      </c>
      <c r="AG2284">
        <v>0</v>
      </c>
      <c r="AH2284">
        <v>1</v>
      </c>
      <c r="AI2284">
        <v>0</v>
      </c>
      <c r="AJ2284">
        <v>0</v>
      </c>
      <c r="AK2284" s="30">
        <f t="shared" si="229"/>
        <v>2</v>
      </c>
      <c r="AL2284" s="45">
        <v>4</v>
      </c>
      <c r="AM2284" s="32">
        <f t="shared" si="228"/>
        <v>2</v>
      </c>
      <c r="AN2284" s="33" t="str">
        <f t="shared" si="230"/>
        <v>MOROSO</v>
      </c>
      <c r="AO2284" s="33" t="str">
        <f t="shared" si="231"/>
        <v>2meses_pendientes</v>
      </c>
      <c r="AP2284" s="33">
        <f t="shared" si="232"/>
        <v>76.22</v>
      </c>
      <c r="AQ2284" s="31">
        <f t="shared" si="233"/>
        <v>15</v>
      </c>
    </row>
    <row r="2285" spans="2:43" x14ac:dyDescent="0.3">
      <c r="B2285" s="37">
        <v>46125</v>
      </c>
      <c r="C2285" t="s">
        <v>35</v>
      </c>
      <c r="D2285" t="s">
        <v>16236</v>
      </c>
      <c r="E2285" t="s">
        <v>16237</v>
      </c>
      <c r="F2285" t="s">
        <v>16238</v>
      </c>
      <c r="G2285" t="s">
        <v>16239</v>
      </c>
      <c r="H2285" t="s">
        <v>97</v>
      </c>
      <c r="I2285" t="s">
        <v>38</v>
      </c>
      <c r="J2285" t="s">
        <v>44</v>
      </c>
      <c r="K2285" t="s">
        <v>55</v>
      </c>
      <c r="L2285" t="s">
        <v>16238</v>
      </c>
      <c r="M2285" t="s">
        <v>16240</v>
      </c>
      <c r="N2285" t="s">
        <v>3887</v>
      </c>
      <c r="O2285" t="s">
        <v>3631</v>
      </c>
      <c r="P2285" t="s">
        <v>3632</v>
      </c>
      <c r="Q2285" t="s">
        <v>16241</v>
      </c>
      <c r="R2285" s="26">
        <v>3</v>
      </c>
      <c r="S2285" s="23">
        <v>364104630000</v>
      </c>
      <c r="T2285" t="s">
        <v>37</v>
      </c>
      <c r="U2285" t="s">
        <v>3634</v>
      </c>
      <c r="V2285" s="39">
        <v>46132</v>
      </c>
      <c r="W2285" s="41">
        <v>35</v>
      </c>
      <c r="X2285" s="26" t="s">
        <v>13368</v>
      </c>
      <c r="Y2285">
        <v>37</v>
      </c>
      <c r="Z2285">
        <v>20</v>
      </c>
      <c r="AA2285">
        <v>16.86</v>
      </c>
      <c r="AE2285" s="41">
        <v>73.86</v>
      </c>
      <c r="AF2285">
        <v>1</v>
      </c>
      <c r="AG2285">
        <v>1</v>
      </c>
      <c r="AH2285">
        <v>0</v>
      </c>
      <c r="AI2285">
        <v>0</v>
      </c>
      <c r="AJ2285">
        <v>0</v>
      </c>
      <c r="AK2285" s="30">
        <f t="shared" si="229"/>
        <v>2</v>
      </c>
      <c r="AL2285" s="45">
        <v>4</v>
      </c>
      <c r="AM2285" s="32">
        <f t="shared" si="228"/>
        <v>2</v>
      </c>
      <c r="AN2285" s="33" t="str">
        <f t="shared" si="230"/>
        <v>MOROSO</v>
      </c>
      <c r="AO2285" s="33" t="str">
        <f t="shared" si="231"/>
        <v>2meses_pendientes</v>
      </c>
      <c r="AP2285" s="33">
        <f t="shared" si="232"/>
        <v>70</v>
      </c>
      <c r="AQ2285" s="31">
        <f t="shared" si="233"/>
        <v>20</v>
      </c>
    </row>
    <row r="2286" spans="2:43" x14ac:dyDescent="0.3">
      <c r="B2286" s="37">
        <v>46126</v>
      </c>
      <c r="C2286" t="s">
        <v>35</v>
      </c>
      <c r="D2286" t="s">
        <v>16242</v>
      </c>
      <c r="E2286" t="s">
        <v>16243</v>
      </c>
      <c r="F2286" t="s">
        <v>16244</v>
      </c>
      <c r="G2286" t="s">
        <v>16245</v>
      </c>
      <c r="H2286" t="s">
        <v>16246</v>
      </c>
      <c r="I2286" t="s">
        <v>38</v>
      </c>
      <c r="J2286" t="s">
        <v>42</v>
      </c>
      <c r="K2286" t="s">
        <v>50</v>
      </c>
      <c r="L2286" t="s">
        <v>16244</v>
      </c>
      <c r="M2286" t="s">
        <v>16247</v>
      </c>
      <c r="N2286" t="s">
        <v>3887</v>
      </c>
      <c r="O2286" t="s">
        <v>3631</v>
      </c>
      <c r="P2286" t="s">
        <v>3632</v>
      </c>
      <c r="Q2286" t="s">
        <v>16248</v>
      </c>
      <c r="R2286" s="26">
        <v>3</v>
      </c>
      <c r="S2286" s="23">
        <v>364105960000</v>
      </c>
      <c r="T2286" t="s">
        <v>37</v>
      </c>
      <c r="U2286" t="s">
        <v>3634</v>
      </c>
      <c r="V2286" s="39">
        <v>46126</v>
      </c>
      <c r="W2286" s="41">
        <v>31.77</v>
      </c>
      <c r="X2286" s="26" t="s">
        <v>13368</v>
      </c>
      <c r="Y2286">
        <v>33.200000000000003</v>
      </c>
      <c r="AA2286">
        <v>73.099999999999994</v>
      </c>
      <c r="AE2286" s="41">
        <v>106.3</v>
      </c>
      <c r="AF2286">
        <v>0</v>
      </c>
      <c r="AG2286">
        <v>1</v>
      </c>
      <c r="AH2286">
        <v>0</v>
      </c>
      <c r="AI2286">
        <v>0</v>
      </c>
      <c r="AJ2286">
        <v>0</v>
      </c>
      <c r="AK2286" s="30">
        <f t="shared" si="229"/>
        <v>1</v>
      </c>
      <c r="AL2286" s="45">
        <v>4</v>
      </c>
      <c r="AM2286" s="32">
        <f t="shared" si="228"/>
        <v>3</v>
      </c>
      <c r="AN2286" s="33" t="str">
        <f t="shared" si="230"/>
        <v>MOROSO</v>
      </c>
      <c r="AO2286" s="33" t="str">
        <f t="shared" si="231"/>
        <v>3meses_pendientes</v>
      </c>
      <c r="AP2286" s="33">
        <f t="shared" si="232"/>
        <v>95.31</v>
      </c>
      <c r="AQ2286" s="31">
        <f t="shared" si="233"/>
        <v>14</v>
      </c>
    </row>
    <row r="2287" spans="2:43" x14ac:dyDescent="0.3">
      <c r="B2287" s="37">
        <v>46127</v>
      </c>
      <c r="C2287" t="s">
        <v>35</v>
      </c>
      <c r="D2287" t="s">
        <v>16249</v>
      </c>
      <c r="E2287" t="s">
        <v>16250</v>
      </c>
      <c r="F2287" t="s">
        <v>16251</v>
      </c>
      <c r="G2287" t="s">
        <v>16252</v>
      </c>
      <c r="H2287" t="s">
        <v>16253</v>
      </c>
      <c r="I2287" t="s">
        <v>38</v>
      </c>
      <c r="J2287" t="s">
        <v>44</v>
      </c>
      <c r="K2287" t="s">
        <v>55</v>
      </c>
      <c r="M2287" t="s">
        <v>16254</v>
      </c>
      <c r="N2287" t="s">
        <v>3887</v>
      </c>
      <c r="O2287" t="s">
        <v>3631</v>
      </c>
      <c r="P2287" t="s">
        <v>3632</v>
      </c>
      <c r="Q2287" t="s">
        <v>16255</v>
      </c>
      <c r="R2287" s="26">
        <v>3</v>
      </c>
      <c r="S2287" s="23">
        <v>368108120000</v>
      </c>
      <c r="T2287" t="s">
        <v>37</v>
      </c>
      <c r="U2287" t="s">
        <v>3634</v>
      </c>
      <c r="V2287" s="39">
        <v>46128</v>
      </c>
      <c r="W2287" s="41">
        <v>31.74</v>
      </c>
      <c r="X2287" s="26" t="s">
        <v>13368</v>
      </c>
      <c r="Z2287">
        <v>33.159999999999997</v>
      </c>
      <c r="AB2287">
        <v>33.159999999999997</v>
      </c>
      <c r="AE2287" s="41">
        <v>66.319999999999993</v>
      </c>
      <c r="AF2287">
        <v>1</v>
      </c>
      <c r="AG2287">
        <v>0</v>
      </c>
      <c r="AH2287">
        <v>1</v>
      </c>
      <c r="AI2287">
        <v>0</v>
      </c>
      <c r="AJ2287">
        <v>0</v>
      </c>
      <c r="AK2287" s="30">
        <f t="shared" si="229"/>
        <v>2</v>
      </c>
      <c r="AL2287" s="45">
        <v>4</v>
      </c>
      <c r="AM2287" s="32">
        <f t="shared" si="228"/>
        <v>2</v>
      </c>
      <c r="AN2287" s="33" t="str">
        <f t="shared" si="230"/>
        <v>MOROSO</v>
      </c>
      <c r="AO2287" s="33" t="str">
        <f t="shared" si="231"/>
        <v>2meses_pendientes</v>
      </c>
      <c r="AP2287" s="33">
        <f t="shared" si="232"/>
        <v>63.48</v>
      </c>
      <c r="AQ2287" s="31">
        <f t="shared" si="233"/>
        <v>16</v>
      </c>
    </row>
    <row r="2288" spans="2:43" x14ac:dyDescent="0.3">
      <c r="B2288" s="37">
        <v>46129</v>
      </c>
      <c r="C2288" t="s">
        <v>35</v>
      </c>
      <c r="D2288" t="s">
        <v>16256</v>
      </c>
      <c r="E2288" t="s">
        <v>16257</v>
      </c>
      <c r="F2288" t="s">
        <v>16258</v>
      </c>
      <c r="G2288" t="s">
        <v>16259</v>
      </c>
      <c r="H2288" t="s">
        <v>16260</v>
      </c>
      <c r="I2288" t="s">
        <v>38</v>
      </c>
      <c r="J2288" t="s">
        <v>42</v>
      </c>
      <c r="K2288" t="s">
        <v>3921</v>
      </c>
      <c r="M2288" t="s">
        <v>16261</v>
      </c>
      <c r="N2288" t="s">
        <v>3887</v>
      </c>
      <c r="O2288" t="s">
        <v>3631</v>
      </c>
      <c r="P2288" t="s">
        <v>3632</v>
      </c>
      <c r="Q2288" t="s">
        <v>16262</v>
      </c>
      <c r="R2288" s="26">
        <v>2</v>
      </c>
      <c r="S2288" s="23">
        <v>363098140000</v>
      </c>
      <c r="T2288" t="s">
        <v>37</v>
      </c>
      <c r="U2288" t="s">
        <v>3634</v>
      </c>
      <c r="V2288" s="39">
        <v>46120</v>
      </c>
      <c r="W2288" s="41">
        <v>30</v>
      </c>
      <c r="X2288" s="26" t="s">
        <v>13368</v>
      </c>
      <c r="Z2288">
        <v>30.44</v>
      </c>
      <c r="AA2288">
        <v>30.44</v>
      </c>
      <c r="AE2288" s="41">
        <v>60.88</v>
      </c>
      <c r="AF2288">
        <v>1</v>
      </c>
      <c r="AG2288">
        <v>1</v>
      </c>
      <c r="AH2288">
        <v>0</v>
      </c>
      <c r="AI2288">
        <v>0</v>
      </c>
      <c r="AJ2288">
        <v>0</v>
      </c>
      <c r="AK2288" s="30">
        <f t="shared" si="229"/>
        <v>2</v>
      </c>
      <c r="AL2288" s="45">
        <v>4</v>
      </c>
      <c r="AM2288" s="32">
        <f t="shared" si="228"/>
        <v>2</v>
      </c>
      <c r="AN2288" s="33" t="str">
        <f t="shared" si="230"/>
        <v>MOROSO</v>
      </c>
      <c r="AO2288" s="33" t="str">
        <f t="shared" si="231"/>
        <v>2meses_pendientes</v>
      </c>
      <c r="AP2288" s="33">
        <f t="shared" si="232"/>
        <v>60</v>
      </c>
      <c r="AQ2288" s="31">
        <f t="shared" si="233"/>
        <v>8</v>
      </c>
    </row>
    <row r="2289" spans="2:43" x14ac:dyDescent="0.3">
      <c r="B2289" s="37">
        <v>46130</v>
      </c>
      <c r="C2289" t="s">
        <v>35</v>
      </c>
      <c r="D2289" t="s">
        <v>16263</v>
      </c>
      <c r="E2289" t="s">
        <v>16264</v>
      </c>
      <c r="F2289" t="s">
        <v>16265</v>
      </c>
      <c r="G2289" t="s">
        <v>16266</v>
      </c>
      <c r="H2289" t="s">
        <v>16267</v>
      </c>
      <c r="I2289" t="s">
        <v>38</v>
      </c>
      <c r="J2289" t="s">
        <v>44</v>
      </c>
      <c r="K2289" t="s">
        <v>45</v>
      </c>
      <c r="M2289" t="s">
        <v>16268</v>
      </c>
      <c r="N2289" t="s">
        <v>3887</v>
      </c>
      <c r="O2289" t="s">
        <v>3631</v>
      </c>
      <c r="P2289" t="s">
        <v>3632</v>
      </c>
      <c r="Q2289" t="s">
        <v>16269</v>
      </c>
      <c r="R2289" s="26">
        <v>3</v>
      </c>
      <c r="S2289" s="23">
        <v>363109800000</v>
      </c>
      <c r="T2289" t="s">
        <v>37</v>
      </c>
      <c r="U2289" t="s">
        <v>3634</v>
      </c>
      <c r="V2289" s="39">
        <v>46130</v>
      </c>
      <c r="W2289" s="41">
        <v>45</v>
      </c>
      <c r="X2289" s="26" t="s">
        <v>13368</v>
      </c>
      <c r="AA2289">
        <v>46.73</v>
      </c>
      <c r="AB2289">
        <v>46.73</v>
      </c>
      <c r="AE2289" s="41">
        <v>93.46</v>
      </c>
      <c r="AF2289">
        <v>0</v>
      </c>
      <c r="AG2289">
        <v>1</v>
      </c>
      <c r="AH2289">
        <v>1</v>
      </c>
      <c r="AI2289">
        <v>0</v>
      </c>
      <c r="AJ2289">
        <v>0</v>
      </c>
      <c r="AK2289" s="30">
        <f t="shared" si="229"/>
        <v>2</v>
      </c>
      <c r="AL2289" s="45">
        <v>4</v>
      </c>
      <c r="AM2289" s="32">
        <f t="shared" si="228"/>
        <v>2</v>
      </c>
      <c r="AN2289" s="33" t="str">
        <f t="shared" si="230"/>
        <v>MOROSO</v>
      </c>
      <c r="AO2289" s="33" t="str">
        <f t="shared" si="231"/>
        <v>2meses_pendientes</v>
      </c>
      <c r="AP2289" s="33">
        <f t="shared" si="232"/>
        <v>90</v>
      </c>
      <c r="AQ2289" s="31">
        <f t="shared" si="233"/>
        <v>18</v>
      </c>
    </row>
    <row r="2290" spans="2:43" x14ac:dyDescent="0.3">
      <c r="B2290" s="37">
        <v>46133</v>
      </c>
      <c r="C2290" t="s">
        <v>35</v>
      </c>
      <c r="D2290" t="s">
        <v>16270</v>
      </c>
      <c r="E2290" t="s">
        <v>16271</v>
      </c>
      <c r="F2290" t="s">
        <v>16272</v>
      </c>
      <c r="G2290" t="s">
        <v>16273</v>
      </c>
      <c r="H2290" t="s">
        <v>16274</v>
      </c>
      <c r="I2290" t="s">
        <v>38</v>
      </c>
      <c r="J2290" t="s">
        <v>44</v>
      </c>
      <c r="K2290" t="s">
        <v>55</v>
      </c>
      <c r="L2290" t="s">
        <v>16272</v>
      </c>
      <c r="M2290" t="s">
        <v>16275</v>
      </c>
      <c r="N2290" t="s">
        <v>3887</v>
      </c>
      <c r="O2290" t="s">
        <v>3631</v>
      </c>
      <c r="P2290" t="s">
        <v>3632</v>
      </c>
      <c r="Q2290" t="s">
        <v>16276</v>
      </c>
      <c r="R2290" s="26">
        <v>2</v>
      </c>
      <c r="S2290" s="23">
        <v>363112880000</v>
      </c>
      <c r="T2290" t="s">
        <v>37</v>
      </c>
      <c r="U2290" t="s">
        <v>3634</v>
      </c>
      <c r="V2290" s="39">
        <v>46133</v>
      </c>
      <c r="W2290" s="41">
        <v>30</v>
      </c>
      <c r="X2290" s="26" t="s">
        <v>13368</v>
      </c>
      <c r="AE2290" s="41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 s="30">
        <f t="shared" si="229"/>
        <v>0</v>
      </c>
      <c r="AL2290" s="45">
        <v>4</v>
      </c>
      <c r="AM2290" s="32">
        <f t="shared" si="228"/>
        <v>4</v>
      </c>
      <c r="AN2290" s="33" t="str">
        <f t="shared" si="230"/>
        <v>NPN</v>
      </c>
      <c r="AO2290" s="33" t="str">
        <f t="shared" si="231"/>
        <v>4meses_pendientes</v>
      </c>
      <c r="AP2290" s="33">
        <f t="shared" si="232"/>
        <v>120</v>
      </c>
      <c r="AQ2290" s="31">
        <f t="shared" si="233"/>
        <v>21</v>
      </c>
    </row>
    <row r="2291" spans="2:43" x14ac:dyDescent="0.3">
      <c r="B2291" s="37">
        <v>46133</v>
      </c>
      <c r="C2291" t="s">
        <v>35</v>
      </c>
      <c r="D2291" t="s">
        <v>16277</v>
      </c>
      <c r="E2291" t="s">
        <v>16278</v>
      </c>
      <c r="F2291" t="s">
        <v>16279</v>
      </c>
      <c r="G2291" t="s">
        <v>16280</v>
      </c>
      <c r="H2291" t="s">
        <v>16281</v>
      </c>
      <c r="I2291" t="s">
        <v>38</v>
      </c>
      <c r="J2291" t="s">
        <v>44</v>
      </c>
      <c r="K2291" t="s">
        <v>45</v>
      </c>
      <c r="M2291" t="s">
        <v>16282</v>
      </c>
      <c r="N2291" t="s">
        <v>3887</v>
      </c>
      <c r="O2291" t="s">
        <v>3631</v>
      </c>
      <c r="P2291" t="s">
        <v>3632</v>
      </c>
      <c r="Q2291" t="s">
        <v>16283</v>
      </c>
      <c r="R2291" s="26">
        <v>3</v>
      </c>
      <c r="S2291" s="23">
        <v>369113020000</v>
      </c>
      <c r="T2291" t="s">
        <v>37</v>
      </c>
      <c r="U2291" t="s">
        <v>3634</v>
      </c>
      <c r="V2291" s="39">
        <v>46133</v>
      </c>
      <c r="W2291" s="41">
        <v>39</v>
      </c>
      <c r="X2291" s="26" t="s">
        <v>13368</v>
      </c>
      <c r="AE2291" s="4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 s="30">
        <f t="shared" si="229"/>
        <v>0</v>
      </c>
      <c r="AL2291" s="45">
        <v>4</v>
      </c>
      <c r="AM2291" s="32">
        <f t="shared" si="228"/>
        <v>4</v>
      </c>
      <c r="AN2291" s="33" t="str">
        <f t="shared" si="230"/>
        <v>NPN</v>
      </c>
      <c r="AO2291" s="33" t="str">
        <f t="shared" si="231"/>
        <v>4meses_pendientes</v>
      </c>
      <c r="AP2291" s="33">
        <f t="shared" si="232"/>
        <v>156</v>
      </c>
      <c r="AQ2291" s="31">
        <f t="shared" si="233"/>
        <v>21</v>
      </c>
    </row>
    <row r="2292" spans="2:43" x14ac:dyDescent="0.3">
      <c r="B2292" s="37">
        <v>46135</v>
      </c>
      <c r="C2292" t="s">
        <v>35</v>
      </c>
      <c r="D2292" t="s">
        <v>16284</v>
      </c>
      <c r="E2292" t="s">
        <v>16285</v>
      </c>
      <c r="F2292" t="s">
        <v>16286</v>
      </c>
      <c r="G2292" t="s">
        <v>16287</v>
      </c>
      <c r="H2292" t="s">
        <v>16288</v>
      </c>
      <c r="I2292" t="s">
        <v>38</v>
      </c>
      <c r="J2292" t="s">
        <v>44</v>
      </c>
      <c r="K2292" t="s">
        <v>45</v>
      </c>
      <c r="M2292" t="s">
        <v>16289</v>
      </c>
      <c r="N2292" t="s">
        <v>3887</v>
      </c>
      <c r="O2292" t="s">
        <v>3631</v>
      </c>
      <c r="P2292" t="s">
        <v>3632</v>
      </c>
      <c r="Q2292" t="s">
        <v>16290</v>
      </c>
      <c r="R2292" s="26">
        <v>3</v>
      </c>
      <c r="S2292" s="23">
        <v>204012820000</v>
      </c>
      <c r="T2292" t="s">
        <v>37</v>
      </c>
      <c r="U2292" t="s">
        <v>3634</v>
      </c>
      <c r="V2292" s="39">
        <v>46135</v>
      </c>
      <c r="W2292" s="41">
        <v>34</v>
      </c>
      <c r="X2292" s="26" t="s">
        <v>13368</v>
      </c>
      <c r="Z2292">
        <v>35.86</v>
      </c>
      <c r="AE2292" s="41">
        <v>35.86</v>
      </c>
      <c r="AF2292">
        <v>1</v>
      </c>
      <c r="AG2292">
        <v>0</v>
      </c>
      <c r="AH2292">
        <v>0</v>
      </c>
      <c r="AI2292">
        <v>0</v>
      </c>
      <c r="AJ2292">
        <v>0</v>
      </c>
      <c r="AK2292" s="30">
        <f t="shared" si="229"/>
        <v>1</v>
      </c>
      <c r="AL2292" s="45">
        <v>4</v>
      </c>
      <c r="AM2292" s="32">
        <f t="shared" si="228"/>
        <v>3</v>
      </c>
      <c r="AN2292" s="33" t="str">
        <f t="shared" si="230"/>
        <v>MOROSO</v>
      </c>
      <c r="AO2292" s="33" t="str">
        <f t="shared" si="231"/>
        <v>3meses_pendientes</v>
      </c>
      <c r="AP2292" s="33">
        <f t="shared" si="232"/>
        <v>102</v>
      </c>
      <c r="AQ2292" s="31">
        <f t="shared" si="233"/>
        <v>23</v>
      </c>
    </row>
    <row r="2293" spans="2:43" x14ac:dyDescent="0.3">
      <c r="B2293" s="37">
        <v>46135</v>
      </c>
      <c r="C2293" t="s">
        <v>35</v>
      </c>
      <c r="D2293" t="s">
        <v>16291</v>
      </c>
      <c r="E2293" t="s">
        <v>16292</v>
      </c>
      <c r="F2293" t="s">
        <v>16293</v>
      </c>
      <c r="G2293" t="s">
        <v>16294</v>
      </c>
      <c r="H2293" t="s">
        <v>16295</v>
      </c>
      <c r="I2293" t="s">
        <v>38</v>
      </c>
      <c r="J2293" t="s">
        <v>44</v>
      </c>
      <c r="K2293" t="s">
        <v>4325</v>
      </c>
      <c r="M2293" t="s">
        <v>16296</v>
      </c>
      <c r="N2293" t="s">
        <v>3887</v>
      </c>
      <c r="O2293" t="s">
        <v>3631</v>
      </c>
      <c r="P2293" t="s">
        <v>3632</v>
      </c>
      <c r="Q2293" t="s">
        <v>16297</v>
      </c>
      <c r="R2293" s="26">
        <v>3</v>
      </c>
      <c r="S2293" s="23">
        <v>365115050000</v>
      </c>
      <c r="T2293" t="s">
        <v>37</v>
      </c>
      <c r="U2293" t="s">
        <v>3634</v>
      </c>
      <c r="V2293" s="39">
        <v>46139</v>
      </c>
      <c r="W2293" s="41">
        <v>58</v>
      </c>
      <c r="X2293" s="26" t="s">
        <v>13368</v>
      </c>
      <c r="AE2293" s="41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 s="30">
        <f t="shared" si="229"/>
        <v>0</v>
      </c>
      <c r="AL2293" s="45">
        <v>4</v>
      </c>
      <c r="AM2293" s="32">
        <f t="shared" si="228"/>
        <v>4</v>
      </c>
      <c r="AN2293" s="33" t="str">
        <f t="shared" si="230"/>
        <v>NPN</v>
      </c>
      <c r="AO2293" s="33" t="str">
        <f t="shared" si="231"/>
        <v>4meses_pendientes</v>
      </c>
      <c r="AP2293" s="33">
        <f t="shared" si="232"/>
        <v>232</v>
      </c>
      <c r="AQ2293" s="31">
        <f t="shared" si="233"/>
        <v>27</v>
      </c>
    </row>
    <row r="2294" spans="2:43" x14ac:dyDescent="0.3">
      <c r="B2294" s="37">
        <v>46140</v>
      </c>
      <c r="C2294" t="s">
        <v>35</v>
      </c>
      <c r="D2294" t="s">
        <v>16298</v>
      </c>
      <c r="E2294" t="s">
        <v>16299</v>
      </c>
      <c r="F2294" t="s">
        <v>16300</v>
      </c>
      <c r="G2294" t="s">
        <v>16301</v>
      </c>
      <c r="H2294" t="s">
        <v>73</v>
      </c>
      <c r="I2294" t="s">
        <v>38</v>
      </c>
      <c r="J2294" t="s">
        <v>42</v>
      </c>
      <c r="K2294" t="s">
        <v>3921</v>
      </c>
      <c r="M2294" t="s">
        <v>16302</v>
      </c>
      <c r="N2294" t="s">
        <v>3887</v>
      </c>
      <c r="O2294" t="s">
        <v>3631</v>
      </c>
      <c r="P2294" t="s">
        <v>3632</v>
      </c>
      <c r="Q2294" t="s">
        <v>16303</v>
      </c>
      <c r="R2294" s="26">
        <v>3</v>
      </c>
      <c r="S2294" s="23">
        <v>366118120000</v>
      </c>
      <c r="T2294" t="s">
        <v>37</v>
      </c>
      <c r="U2294" t="s">
        <v>3634</v>
      </c>
      <c r="V2294" s="39">
        <v>46139</v>
      </c>
      <c r="W2294" s="41">
        <v>32.11</v>
      </c>
      <c r="X2294" s="26" t="s">
        <v>13368</v>
      </c>
      <c r="Z2294">
        <v>34.299999999999997</v>
      </c>
      <c r="AA2294">
        <v>34.299999999999997</v>
      </c>
      <c r="AE2294" s="41">
        <v>68.599999999999994</v>
      </c>
      <c r="AF2294">
        <v>1</v>
      </c>
      <c r="AG2294">
        <v>1</v>
      </c>
      <c r="AH2294">
        <v>0</v>
      </c>
      <c r="AI2294">
        <v>0</v>
      </c>
      <c r="AJ2294">
        <v>0</v>
      </c>
      <c r="AK2294" s="30">
        <f t="shared" si="229"/>
        <v>2</v>
      </c>
      <c r="AL2294" s="45">
        <v>4</v>
      </c>
      <c r="AM2294" s="32">
        <f t="shared" si="228"/>
        <v>2</v>
      </c>
      <c r="AN2294" s="33" t="str">
        <f t="shared" si="230"/>
        <v>MOROSO</v>
      </c>
      <c r="AO2294" s="33" t="str">
        <f t="shared" si="231"/>
        <v>2meses_pendientes</v>
      </c>
      <c r="AP2294" s="33">
        <f t="shared" si="232"/>
        <v>64.22</v>
      </c>
      <c r="AQ2294" s="31">
        <f t="shared" si="233"/>
        <v>27</v>
      </c>
    </row>
    <row r="2295" spans="2:43" x14ac:dyDescent="0.3">
      <c r="B2295" s="37">
        <v>46141</v>
      </c>
      <c r="C2295" t="s">
        <v>35</v>
      </c>
      <c r="D2295" t="s">
        <v>16304</v>
      </c>
      <c r="E2295" t="s">
        <v>16305</v>
      </c>
      <c r="F2295" t="s">
        <v>16306</v>
      </c>
      <c r="G2295" t="s">
        <v>16307</v>
      </c>
      <c r="H2295" t="s">
        <v>79</v>
      </c>
      <c r="I2295" t="s">
        <v>38</v>
      </c>
      <c r="J2295" t="s">
        <v>44</v>
      </c>
      <c r="K2295" t="s">
        <v>45</v>
      </c>
      <c r="M2295" t="s">
        <v>16308</v>
      </c>
      <c r="N2295" t="s">
        <v>3887</v>
      </c>
      <c r="O2295" t="s">
        <v>3631</v>
      </c>
      <c r="P2295" t="s">
        <v>3632</v>
      </c>
      <c r="Q2295" t="s">
        <v>16309</v>
      </c>
      <c r="R2295" s="26">
        <v>3</v>
      </c>
      <c r="S2295" s="23">
        <v>363120660000</v>
      </c>
      <c r="T2295" t="s">
        <v>37</v>
      </c>
      <c r="U2295" t="s">
        <v>3634</v>
      </c>
      <c r="V2295" s="39">
        <v>46141</v>
      </c>
      <c r="W2295" s="41">
        <v>35</v>
      </c>
      <c r="X2295" s="26" t="s">
        <v>13368</v>
      </c>
      <c r="AE2295" s="41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 s="30">
        <f t="shared" si="229"/>
        <v>0</v>
      </c>
      <c r="AL2295" s="45">
        <v>4</v>
      </c>
      <c r="AM2295" s="32">
        <f t="shared" si="228"/>
        <v>4</v>
      </c>
      <c r="AN2295" s="33" t="str">
        <f t="shared" si="230"/>
        <v>NPN</v>
      </c>
      <c r="AO2295" s="33" t="str">
        <f t="shared" si="231"/>
        <v>4meses_pendientes</v>
      </c>
      <c r="AP2295" s="33">
        <f t="shared" si="232"/>
        <v>140</v>
      </c>
      <c r="AQ2295" s="31">
        <f t="shared" si="233"/>
        <v>29</v>
      </c>
    </row>
    <row r="2296" spans="2:43" x14ac:dyDescent="0.3">
      <c r="B2296" s="37">
        <v>46141</v>
      </c>
      <c r="C2296" t="s">
        <v>35</v>
      </c>
      <c r="D2296" t="s">
        <v>16310</v>
      </c>
      <c r="E2296" t="s">
        <v>16311</v>
      </c>
      <c r="F2296" t="s">
        <v>16312</v>
      </c>
      <c r="G2296" t="s">
        <v>16313</v>
      </c>
      <c r="H2296" t="s">
        <v>16030</v>
      </c>
      <c r="I2296" t="s">
        <v>38</v>
      </c>
      <c r="J2296" t="s">
        <v>44</v>
      </c>
      <c r="K2296" t="s">
        <v>45</v>
      </c>
      <c r="M2296" t="s">
        <v>16314</v>
      </c>
      <c r="N2296" t="s">
        <v>3887</v>
      </c>
      <c r="O2296" t="s">
        <v>3631</v>
      </c>
      <c r="P2296" t="s">
        <v>3632</v>
      </c>
      <c r="Q2296" t="s">
        <v>16315</v>
      </c>
      <c r="R2296" s="26">
        <v>3</v>
      </c>
      <c r="S2296" s="23">
        <v>367120770000</v>
      </c>
      <c r="T2296" t="s">
        <v>37</v>
      </c>
      <c r="U2296" t="s">
        <v>3634</v>
      </c>
      <c r="V2296" s="39">
        <v>46141</v>
      </c>
      <c r="W2296" s="41">
        <v>35.200000000000003</v>
      </c>
      <c r="X2296" s="26" t="s">
        <v>13368</v>
      </c>
      <c r="Z2296">
        <v>42.18</v>
      </c>
      <c r="AA2296">
        <v>43.09</v>
      </c>
      <c r="AB2296">
        <v>37.75</v>
      </c>
      <c r="AE2296" s="41">
        <v>123.02000000000001</v>
      </c>
      <c r="AF2296">
        <v>1</v>
      </c>
      <c r="AG2296">
        <v>1</v>
      </c>
      <c r="AH2296">
        <v>1</v>
      </c>
      <c r="AI2296">
        <v>0</v>
      </c>
      <c r="AJ2296">
        <v>0</v>
      </c>
      <c r="AK2296" s="30">
        <f t="shared" si="229"/>
        <v>3</v>
      </c>
      <c r="AL2296" s="45">
        <v>4</v>
      </c>
      <c r="AM2296" s="32">
        <f t="shared" si="228"/>
        <v>1</v>
      </c>
      <c r="AN2296" s="33" t="str">
        <f t="shared" si="230"/>
        <v>MOROSO</v>
      </c>
      <c r="AO2296" s="33" t="str">
        <f t="shared" si="231"/>
        <v>1meses_pendientes</v>
      </c>
      <c r="AP2296" s="33">
        <f t="shared" si="232"/>
        <v>35.200000000000003</v>
      </c>
      <c r="AQ2296" s="31">
        <f t="shared" si="233"/>
        <v>29</v>
      </c>
    </row>
    <row r="2297" spans="2:43" x14ac:dyDescent="0.3">
      <c r="B2297" s="37">
        <v>46141</v>
      </c>
      <c r="C2297" t="s">
        <v>35</v>
      </c>
      <c r="D2297" t="s">
        <v>16316</v>
      </c>
      <c r="E2297" t="s">
        <v>16317</v>
      </c>
      <c r="F2297" t="s">
        <v>16318</v>
      </c>
      <c r="G2297" t="s">
        <v>16319</v>
      </c>
      <c r="H2297" t="s">
        <v>16320</v>
      </c>
      <c r="I2297" t="s">
        <v>38</v>
      </c>
      <c r="J2297" t="s">
        <v>42</v>
      </c>
      <c r="K2297" t="s">
        <v>57</v>
      </c>
      <c r="M2297" t="s">
        <v>16321</v>
      </c>
      <c r="N2297" t="s">
        <v>3887</v>
      </c>
      <c r="O2297" t="s">
        <v>3631</v>
      </c>
      <c r="P2297" t="s">
        <v>3632</v>
      </c>
      <c r="Q2297" t="s">
        <v>16322</v>
      </c>
      <c r="R2297" s="26">
        <v>2</v>
      </c>
      <c r="S2297" s="23">
        <v>363120930000</v>
      </c>
      <c r="T2297" t="s">
        <v>37</v>
      </c>
      <c r="U2297" t="s">
        <v>3634</v>
      </c>
      <c r="V2297" s="39">
        <v>46141</v>
      </c>
      <c r="W2297" s="41">
        <v>30.99</v>
      </c>
      <c r="X2297" s="26" t="s">
        <v>13368</v>
      </c>
      <c r="Z2297">
        <v>31.3</v>
      </c>
      <c r="AA2297">
        <v>31.3</v>
      </c>
      <c r="AE2297" s="41">
        <v>62.6</v>
      </c>
      <c r="AF2297">
        <v>1</v>
      </c>
      <c r="AG2297">
        <v>1</v>
      </c>
      <c r="AH2297">
        <v>0</v>
      </c>
      <c r="AI2297">
        <v>0</v>
      </c>
      <c r="AJ2297">
        <v>0</v>
      </c>
      <c r="AK2297" s="30">
        <f t="shared" si="229"/>
        <v>2</v>
      </c>
      <c r="AL2297" s="45">
        <v>4</v>
      </c>
      <c r="AM2297" s="32">
        <f t="shared" si="228"/>
        <v>2</v>
      </c>
      <c r="AN2297" s="33" t="str">
        <f t="shared" si="230"/>
        <v>MOROSO</v>
      </c>
      <c r="AO2297" s="33" t="str">
        <f t="shared" si="231"/>
        <v>2meses_pendientes</v>
      </c>
      <c r="AP2297" s="33">
        <f t="shared" si="232"/>
        <v>61.98</v>
      </c>
      <c r="AQ2297" s="31">
        <f t="shared" si="233"/>
        <v>29</v>
      </c>
    </row>
    <row r="2298" spans="2:43" x14ac:dyDescent="0.3">
      <c r="B2298" s="37">
        <v>46142</v>
      </c>
      <c r="C2298" t="s">
        <v>35</v>
      </c>
      <c r="D2298" t="s">
        <v>16323</v>
      </c>
      <c r="E2298" t="s">
        <v>16324</v>
      </c>
      <c r="F2298" t="s">
        <v>16325</v>
      </c>
      <c r="G2298" t="s">
        <v>16326</v>
      </c>
      <c r="H2298" t="s">
        <v>16327</v>
      </c>
      <c r="I2298" t="s">
        <v>38</v>
      </c>
      <c r="J2298" t="s">
        <v>42</v>
      </c>
      <c r="K2298" t="s">
        <v>3490</v>
      </c>
      <c r="M2298" t="s">
        <v>16328</v>
      </c>
      <c r="N2298" t="s">
        <v>3887</v>
      </c>
      <c r="O2298" t="s">
        <v>3631</v>
      </c>
      <c r="P2298" t="s">
        <v>3632</v>
      </c>
      <c r="Q2298" t="s">
        <v>16329</v>
      </c>
      <c r="R2298" s="26">
        <v>2</v>
      </c>
      <c r="S2298" s="23">
        <v>362119740000</v>
      </c>
      <c r="T2298" t="s">
        <v>37</v>
      </c>
      <c r="U2298" t="s">
        <v>3634</v>
      </c>
      <c r="V2298" s="39">
        <v>46140</v>
      </c>
      <c r="W2298" s="41">
        <v>30</v>
      </c>
      <c r="X2298" s="26" t="s">
        <v>13368</v>
      </c>
      <c r="AE2298" s="41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 s="30">
        <f t="shared" si="229"/>
        <v>0</v>
      </c>
      <c r="AL2298" s="45">
        <v>4</v>
      </c>
      <c r="AM2298" s="32">
        <f t="shared" si="228"/>
        <v>4</v>
      </c>
      <c r="AN2298" s="33" t="str">
        <f t="shared" si="230"/>
        <v>NPN</v>
      </c>
      <c r="AO2298" s="33" t="str">
        <f t="shared" si="231"/>
        <v>4meses_pendientes</v>
      </c>
      <c r="AP2298" s="33">
        <f t="shared" si="232"/>
        <v>120</v>
      </c>
      <c r="AQ2298" s="31">
        <f t="shared" si="233"/>
        <v>28</v>
      </c>
    </row>
    <row r="2299" spans="2:43" x14ac:dyDescent="0.3">
      <c r="B2299" s="37">
        <v>46119</v>
      </c>
      <c r="C2299" t="s">
        <v>35</v>
      </c>
      <c r="D2299" t="s">
        <v>16330</v>
      </c>
      <c r="E2299" t="s">
        <v>16331</v>
      </c>
      <c r="F2299" t="s">
        <v>16332</v>
      </c>
      <c r="G2299" t="s">
        <v>16333</v>
      </c>
      <c r="H2299" t="s">
        <v>16334</v>
      </c>
      <c r="I2299" t="s">
        <v>38</v>
      </c>
      <c r="J2299" t="s">
        <v>42</v>
      </c>
      <c r="K2299" t="s">
        <v>3921</v>
      </c>
      <c r="M2299" t="s">
        <v>16335</v>
      </c>
      <c r="N2299" t="s">
        <v>4040</v>
      </c>
      <c r="O2299" t="s">
        <v>3631</v>
      </c>
      <c r="P2299" t="s">
        <v>3632</v>
      </c>
      <c r="Q2299" t="s">
        <v>16336</v>
      </c>
      <c r="R2299" s="26">
        <v>3</v>
      </c>
      <c r="S2299" s="23">
        <v>362096880000</v>
      </c>
      <c r="T2299" t="s">
        <v>37</v>
      </c>
      <c r="U2299" t="s">
        <v>3634</v>
      </c>
      <c r="V2299" s="39">
        <v>46127</v>
      </c>
      <c r="W2299" s="41">
        <v>34</v>
      </c>
      <c r="X2299" s="26" t="s">
        <v>13368</v>
      </c>
      <c r="Y2299">
        <v>36.93</v>
      </c>
      <c r="AA2299">
        <v>15</v>
      </c>
      <c r="AB2299">
        <v>9.35</v>
      </c>
      <c r="AE2299" s="41">
        <v>61.28</v>
      </c>
      <c r="AF2299">
        <v>0</v>
      </c>
      <c r="AG2299">
        <v>1</v>
      </c>
      <c r="AH2299">
        <v>1</v>
      </c>
      <c r="AI2299">
        <v>0</v>
      </c>
      <c r="AJ2299">
        <v>0</v>
      </c>
      <c r="AK2299" s="30">
        <f t="shared" si="229"/>
        <v>2</v>
      </c>
      <c r="AL2299" s="45">
        <v>4</v>
      </c>
      <c r="AM2299" s="32">
        <f t="shared" si="228"/>
        <v>2</v>
      </c>
      <c r="AN2299" s="33" t="str">
        <f t="shared" si="230"/>
        <v>MOROSO</v>
      </c>
      <c r="AO2299" s="33" t="str">
        <f t="shared" si="231"/>
        <v>2meses_pendientes</v>
      </c>
      <c r="AP2299" s="33">
        <f t="shared" si="232"/>
        <v>68</v>
      </c>
      <c r="AQ2299" s="31">
        <f t="shared" si="233"/>
        <v>15</v>
      </c>
    </row>
    <row r="2300" spans="2:43" x14ac:dyDescent="0.3">
      <c r="B2300" s="37">
        <v>46120</v>
      </c>
      <c r="C2300" t="s">
        <v>35</v>
      </c>
      <c r="D2300" t="s">
        <v>16337</v>
      </c>
      <c r="E2300" t="s">
        <v>16338</v>
      </c>
      <c r="F2300" t="s">
        <v>16339</v>
      </c>
      <c r="G2300" t="s">
        <v>16340</v>
      </c>
      <c r="H2300" t="s">
        <v>16341</v>
      </c>
      <c r="I2300" t="s">
        <v>46</v>
      </c>
      <c r="J2300" t="s">
        <v>11667</v>
      </c>
      <c r="K2300" t="s">
        <v>16342</v>
      </c>
      <c r="M2300" t="s">
        <v>16343</v>
      </c>
      <c r="N2300" t="s">
        <v>4040</v>
      </c>
      <c r="O2300" t="s">
        <v>3631</v>
      </c>
      <c r="P2300" t="s">
        <v>3632</v>
      </c>
      <c r="Q2300" t="s">
        <v>16344</v>
      </c>
      <c r="R2300" s="26">
        <v>3</v>
      </c>
      <c r="S2300" s="23">
        <v>366106180000</v>
      </c>
      <c r="T2300" t="s">
        <v>37</v>
      </c>
      <c r="U2300" t="s">
        <v>3634</v>
      </c>
      <c r="V2300" s="39">
        <v>46127</v>
      </c>
      <c r="W2300" s="41">
        <v>34</v>
      </c>
      <c r="X2300" s="26" t="s">
        <v>13368</v>
      </c>
      <c r="Z2300">
        <v>34.79</v>
      </c>
      <c r="AA2300">
        <v>34.79</v>
      </c>
      <c r="AB2300">
        <v>34.79</v>
      </c>
      <c r="AE2300" s="41">
        <v>104.37</v>
      </c>
      <c r="AF2300">
        <v>1</v>
      </c>
      <c r="AG2300">
        <v>1</v>
      </c>
      <c r="AH2300">
        <v>1</v>
      </c>
      <c r="AI2300">
        <v>0</v>
      </c>
      <c r="AJ2300">
        <v>0</v>
      </c>
      <c r="AK2300" s="30">
        <f t="shared" si="229"/>
        <v>3</v>
      </c>
      <c r="AL2300" s="45">
        <v>4</v>
      </c>
      <c r="AM2300" s="32">
        <f t="shared" si="228"/>
        <v>1</v>
      </c>
      <c r="AN2300" s="33" t="str">
        <f t="shared" si="230"/>
        <v>MOROSO</v>
      </c>
      <c r="AO2300" s="33" t="str">
        <f t="shared" si="231"/>
        <v>1meses_pendientes</v>
      </c>
      <c r="AP2300" s="33">
        <f t="shared" si="232"/>
        <v>34</v>
      </c>
      <c r="AQ2300" s="31">
        <f t="shared" si="233"/>
        <v>15</v>
      </c>
    </row>
    <row r="2301" spans="2:43" x14ac:dyDescent="0.3">
      <c r="B2301" s="37">
        <v>46125</v>
      </c>
      <c r="C2301" t="s">
        <v>35</v>
      </c>
      <c r="D2301" t="s">
        <v>16345</v>
      </c>
      <c r="E2301" t="s">
        <v>16346</v>
      </c>
      <c r="F2301" t="s">
        <v>16347</v>
      </c>
      <c r="G2301" t="s">
        <v>16348</v>
      </c>
      <c r="H2301" t="s">
        <v>16349</v>
      </c>
      <c r="I2301" t="s">
        <v>38</v>
      </c>
      <c r="J2301" t="s">
        <v>44</v>
      </c>
      <c r="K2301" t="s">
        <v>45</v>
      </c>
      <c r="M2301" t="s">
        <v>16350</v>
      </c>
      <c r="N2301" t="s">
        <v>4040</v>
      </c>
      <c r="O2301" t="s">
        <v>3631</v>
      </c>
      <c r="P2301" t="s">
        <v>3632</v>
      </c>
      <c r="Q2301" t="s">
        <v>16351</v>
      </c>
      <c r="R2301" s="26">
        <v>3</v>
      </c>
      <c r="S2301" s="23">
        <v>362102740000</v>
      </c>
      <c r="T2301" t="s">
        <v>37</v>
      </c>
      <c r="U2301" t="s">
        <v>3634</v>
      </c>
      <c r="V2301" s="39">
        <v>46129</v>
      </c>
      <c r="W2301" s="41">
        <v>35</v>
      </c>
      <c r="X2301" s="26" t="s">
        <v>13368</v>
      </c>
      <c r="Y2301">
        <v>0.14000000000000001</v>
      </c>
      <c r="AA2301">
        <v>34.65</v>
      </c>
      <c r="AE2301" s="41">
        <v>34.79</v>
      </c>
      <c r="AF2301">
        <v>0</v>
      </c>
      <c r="AG2301">
        <v>1</v>
      </c>
      <c r="AH2301">
        <v>0</v>
      </c>
      <c r="AI2301">
        <v>0</v>
      </c>
      <c r="AJ2301">
        <v>0</v>
      </c>
      <c r="AK2301" s="30">
        <f t="shared" si="229"/>
        <v>1</v>
      </c>
      <c r="AL2301" s="45">
        <v>4</v>
      </c>
      <c r="AM2301" s="32">
        <f t="shared" si="228"/>
        <v>3</v>
      </c>
      <c r="AN2301" s="33" t="str">
        <f t="shared" si="230"/>
        <v>MOROSO</v>
      </c>
      <c r="AO2301" s="33" t="str">
        <f t="shared" si="231"/>
        <v>3meses_pendientes</v>
      </c>
      <c r="AP2301" s="33">
        <f t="shared" si="232"/>
        <v>105</v>
      </c>
      <c r="AQ2301" s="31">
        <f t="shared" si="233"/>
        <v>17</v>
      </c>
    </row>
    <row r="2302" spans="2:43" x14ac:dyDescent="0.3">
      <c r="B2302" s="37">
        <v>46128</v>
      </c>
      <c r="C2302" t="s">
        <v>35</v>
      </c>
      <c r="D2302" t="s">
        <v>16352</v>
      </c>
      <c r="E2302" t="s">
        <v>16353</v>
      </c>
      <c r="F2302" t="s">
        <v>16354</v>
      </c>
      <c r="G2302" t="s">
        <v>16355</v>
      </c>
      <c r="H2302" t="s">
        <v>16356</v>
      </c>
      <c r="I2302" t="s">
        <v>38</v>
      </c>
      <c r="J2302" t="s">
        <v>44</v>
      </c>
      <c r="K2302" t="s">
        <v>56</v>
      </c>
      <c r="M2302" t="s">
        <v>16357</v>
      </c>
      <c r="N2302" t="s">
        <v>4040</v>
      </c>
      <c r="O2302" t="s">
        <v>3631</v>
      </c>
      <c r="P2302" t="s">
        <v>3632</v>
      </c>
      <c r="Q2302" t="s">
        <v>16358</v>
      </c>
      <c r="R2302" s="26">
        <v>2</v>
      </c>
      <c r="S2302" s="23">
        <v>363106710000</v>
      </c>
      <c r="T2302" t="s">
        <v>37</v>
      </c>
      <c r="U2302" t="s">
        <v>3634</v>
      </c>
      <c r="V2302" s="39">
        <v>46131</v>
      </c>
      <c r="W2302" s="41">
        <v>40</v>
      </c>
      <c r="X2302" s="26" t="s">
        <v>13368</v>
      </c>
      <c r="Y2302">
        <v>40.54</v>
      </c>
      <c r="AE2302" s="41">
        <v>40.54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 s="30">
        <f t="shared" si="229"/>
        <v>0</v>
      </c>
      <c r="AL2302" s="45">
        <v>4</v>
      </c>
      <c r="AM2302" s="32">
        <f t="shared" si="228"/>
        <v>4</v>
      </c>
      <c r="AN2302" s="33" t="str">
        <f t="shared" si="230"/>
        <v>NPN</v>
      </c>
      <c r="AO2302" s="33" t="str">
        <f t="shared" si="231"/>
        <v>4meses_pendientes</v>
      </c>
      <c r="AP2302" s="33">
        <f t="shared" si="232"/>
        <v>160</v>
      </c>
      <c r="AQ2302" s="31">
        <f t="shared" si="233"/>
        <v>19</v>
      </c>
    </row>
    <row r="2303" spans="2:43" x14ac:dyDescent="0.3">
      <c r="B2303" s="37">
        <v>46136</v>
      </c>
      <c r="C2303" t="s">
        <v>35</v>
      </c>
      <c r="D2303" t="s">
        <v>16359</v>
      </c>
      <c r="E2303" t="s">
        <v>16360</v>
      </c>
      <c r="F2303" t="s">
        <v>16361</v>
      </c>
      <c r="G2303" t="s">
        <v>16362</v>
      </c>
      <c r="H2303" t="s">
        <v>16363</v>
      </c>
      <c r="I2303" t="s">
        <v>38</v>
      </c>
      <c r="J2303" t="s">
        <v>42</v>
      </c>
      <c r="K2303" t="s">
        <v>65</v>
      </c>
      <c r="M2303" t="s">
        <v>16364</v>
      </c>
      <c r="N2303" t="s">
        <v>4040</v>
      </c>
      <c r="O2303" t="s">
        <v>3631</v>
      </c>
      <c r="P2303" t="s">
        <v>3632</v>
      </c>
      <c r="Q2303" t="s">
        <v>16365</v>
      </c>
      <c r="R2303" s="26">
        <v>3</v>
      </c>
      <c r="S2303" s="23">
        <v>365113530000</v>
      </c>
      <c r="T2303" t="s">
        <v>37</v>
      </c>
      <c r="U2303" t="s">
        <v>3634</v>
      </c>
      <c r="V2303" s="39">
        <v>46136</v>
      </c>
      <c r="W2303" s="41">
        <v>37</v>
      </c>
      <c r="X2303" s="26" t="s">
        <v>13368</v>
      </c>
      <c r="Z2303">
        <v>38.450000000000003</v>
      </c>
      <c r="AE2303" s="41">
        <v>38.450000000000003</v>
      </c>
      <c r="AF2303">
        <v>1</v>
      </c>
      <c r="AG2303">
        <v>0</v>
      </c>
      <c r="AH2303">
        <v>0</v>
      </c>
      <c r="AI2303">
        <v>0</v>
      </c>
      <c r="AJ2303">
        <v>0</v>
      </c>
      <c r="AK2303" s="30">
        <f t="shared" si="229"/>
        <v>1</v>
      </c>
      <c r="AL2303" s="45">
        <v>4</v>
      </c>
      <c r="AM2303" s="32">
        <f t="shared" si="228"/>
        <v>3</v>
      </c>
      <c r="AN2303" s="33" t="str">
        <f t="shared" si="230"/>
        <v>MOROSO</v>
      </c>
      <c r="AO2303" s="33" t="str">
        <f t="shared" si="231"/>
        <v>3meses_pendientes</v>
      </c>
      <c r="AP2303" s="33">
        <f t="shared" si="232"/>
        <v>111</v>
      </c>
      <c r="AQ2303" s="31">
        <f t="shared" si="233"/>
        <v>24</v>
      </c>
    </row>
    <row r="2304" spans="2:43" x14ac:dyDescent="0.3">
      <c r="B2304" s="37">
        <v>46136</v>
      </c>
      <c r="C2304" t="s">
        <v>35</v>
      </c>
      <c r="D2304" t="s">
        <v>16352</v>
      </c>
      <c r="E2304" t="s">
        <v>16366</v>
      </c>
      <c r="F2304" t="s">
        <v>16367</v>
      </c>
      <c r="G2304" t="s">
        <v>16355</v>
      </c>
      <c r="H2304" t="s">
        <v>16368</v>
      </c>
      <c r="I2304" t="s">
        <v>38</v>
      </c>
      <c r="J2304" t="s">
        <v>44</v>
      </c>
      <c r="K2304" t="s">
        <v>56</v>
      </c>
      <c r="M2304" t="s">
        <v>16369</v>
      </c>
      <c r="N2304" t="s">
        <v>4040</v>
      </c>
      <c r="O2304" t="s">
        <v>3631</v>
      </c>
      <c r="P2304" t="s">
        <v>3632</v>
      </c>
      <c r="Q2304" t="s">
        <v>16370</v>
      </c>
      <c r="R2304" s="26">
        <v>2</v>
      </c>
      <c r="S2304" s="23">
        <v>363106710000</v>
      </c>
      <c r="T2304" t="s">
        <v>37</v>
      </c>
      <c r="U2304" t="s">
        <v>3634</v>
      </c>
      <c r="V2304" s="39">
        <v>46139</v>
      </c>
      <c r="W2304" s="41">
        <v>30</v>
      </c>
      <c r="X2304" s="26" t="s">
        <v>13368</v>
      </c>
      <c r="Y2304">
        <v>40.54</v>
      </c>
      <c r="AE2304" s="41">
        <v>40.54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 s="30">
        <f t="shared" si="229"/>
        <v>0</v>
      </c>
      <c r="AL2304" s="45">
        <v>4</v>
      </c>
      <c r="AM2304" s="32">
        <f t="shared" si="228"/>
        <v>4</v>
      </c>
      <c r="AN2304" s="33" t="str">
        <f t="shared" si="230"/>
        <v>NPN</v>
      </c>
      <c r="AO2304" s="33" t="str">
        <f t="shared" si="231"/>
        <v>4meses_pendientes</v>
      </c>
      <c r="AP2304" s="33">
        <f t="shared" si="232"/>
        <v>120</v>
      </c>
      <c r="AQ2304" s="31">
        <f t="shared" si="233"/>
        <v>27</v>
      </c>
    </row>
    <row r="2305" spans="2:43" x14ac:dyDescent="0.3">
      <c r="B2305" s="37">
        <v>46118</v>
      </c>
      <c r="C2305" t="s">
        <v>35</v>
      </c>
      <c r="D2305" t="s">
        <v>16371</v>
      </c>
      <c r="E2305" t="s">
        <v>16372</v>
      </c>
      <c r="F2305" t="s">
        <v>16373</v>
      </c>
      <c r="G2305" t="s">
        <v>16374</v>
      </c>
      <c r="H2305" t="s">
        <v>16375</v>
      </c>
      <c r="I2305" t="s">
        <v>38</v>
      </c>
      <c r="J2305" t="s">
        <v>42</v>
      </c>
      <c r="K2305" t="s">
        <v>60</v>
      </c>
      <c r="L2305" t="s">
        <v>16376</v>
      </c>
      <c r="M2305" t="s">
        <v>4081</v>
      </c>
      <c r="N2305" t="s">
        <v>4068</v>
      </c>
      <c r="O2305" t="s">
        <v>3631</v>
      </c>
      <c r="P2305" t="s">
        <v>3632</v>
      </c>
      <c r="Q2305" t="s">
        <v>16377</v>
      </c>
      <c r="R2305" s="26">
        <v>3</v>
      </c>
      <c r="S2305" s="23">
        <v>366067960000</v>
      </c>
      <c r="T2305" t="s">
        <v>37</v>
      </c>
      <c r="U2305" t="s">
        <v>3634</v>
      </c>
      <c r="V2305" s="39">
        <v>46122</v>
      </c>
      <c r="W2305" s="41">
        <v>34</v>
      </c>
      <c r="X2305" s="26" t="s">
        <v>13368</v>
      </c>
      <c r="Y2305">
        <v>83.84</v>
      </c>
      <c r="Z2305">
        <v>86.5</v>
      </c>
      <c r="AB2305">
        <v>88.37</v>
      </c>
      <c r="AE2305" s="41">
        <v>258.71000000000004</v>
      </c>
      <c r="AF2305">
        <v>1</v>
      </c>
      <c r="AG2305">
        <v>0</v>
      </c>
      <c r="AH2305">
        <v>1</v>
      </c>
      <c r="AI2305">
        <v>0</v>
      </c>
      <c r="AJ2305">
        <v>0</v>
      </c>
      <c r="AK2305" s="30">
        <f t="shared" si="229"/>
        <v>2</v>
      </c>
      <c r="AL2305" s="45">
        <v>4</v>
      </c>
      <c r="AM2305" s="32">
        <f t="shared" si="228"/>
        <v>2</v>
      </c>
      <c r="AN2305" s="33" t="str">
        <f t="shared" si="230"/>
        <v>MOROSO</v>
      </c>
      <c r="AO2305" s="33" t="str">
        <f t="shared" si="231"/>
        <v>2meses_pendientes</v>
      </c>
      <c r="AP2305" s="33">
        <f t="shared" si="232"/>
        <v>68</v>
      </c>
      <c r="AQ2305" s="31">
        <f t="shared" si="233"/>
        <v>10</v>
      </c>
    </row>
    <row r="2306" spans="2:43" x14ac:dyDescent="0.3">
      <c r="B2306" s="37">
        <v>46119</v>
      </c>
      <c r="C2306" t="s">
        <v>35</v>
      </c>
      <c r="D2306" t="s">
        <v>16378</v>
      </c>
      <c r="E2306" t="s">
        <v>16379</v>
      </c>
      <c r="F2306" t="s">
        <v>16380</v>
      </c>
      <c r="G2306" t="s">
        <v>16381</v>
      </c>
      <c r="H2306" t="s">
        <v>16382</v>
      </c>
      <c r="I2306" t="s">
        <v>38</v>
      </c>
      <c r="J2306" t="s">
        <v>42</v>
      </c>
      <c r="K2306" t="s">
        <v>60</v>
      </c>
      <c r="M2306" t="s">
        <v>4081</v>
      </c>
      <c r="N2306" t="s">
        <v>4068</v>
      </c>
      <c r="O2306" t="s">
        <v>3631</v>
      </c>
      <c r="P2306" t="s">
        <v>3632</v>
      </c>
      <c r="Q2306" t="s">
        <v>16383</v>
      </c>
      <c r="R2306" s="26">
        <v>4</v>
      </c>
      <c r="S2306" s="23">
        <v>368096780000</v>
      </c>
      <c r="T2306" t="s">
        <v>37</v>
      </c>
      <c r="U2306" t="s">
        <v>3634</v>
      </c>
      <c r="V2306" s="39">
        <v>46119</v>
      </c>
      <c r="W2306" s="41">
        <v>51</v>
      </c>
      <c r="X2306" s="26" t="s">
        <v>13368</v>
      </c>
      <c r="AE2306" s="41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 s="30">
        <f t="shared" si="229"/>
        <v>0</v>
      </c>
      <c r="AL2306" s="45">
        <v>4</v>
      </c>
      <c r="AM2306" s="32">
        <f t="shared" ref="AM2306:AM2369" si="234">AL2306-AK2306</f>
        <v>4</v>
      </c>
      <c r="AN2306" s="33" t="str">
        <f t="shared" si="230"/>
        <v>NPN</v>
      </c>
      <c r="AO2306" s="33" t="str">
        <f t="shared" si="231"/>
        <v>4meses_pendientes</v>
      </c>
      <c r="AP2306" s="33">
        <f t="shared" si="232"/>
        <v>204</v>
      </c>
      <c r="AQ2306" s="31">
        <f t="shared" si="233"/>
        <v>7</v>
      </c>
    </row>
    <row r="2307" spans="2:43" x14ac:dyDescent="0.3">
      <c r="B2307" s="37">
        <v>46120</v>
      </c>
      <c r="C2307" t="s">
        <v>35</v>
      </c>
      <c r="D2307" t="s">
        <v>16384</v>
      </c>
      <c r="E2307" t="s">
        <v>16385</v>
      </c>
      <c r="F2307" t="s">
        <v>16386</v>
      </c>
      <c r="G2307" t="s">
        <v>16387</v>
      </c>
      <c r="H2307" t="s">
        <v>16388</v>
      </c>
      <c r="I2307" t="s">
        <v>38</v>
      </c>
      <c r="J2307" t="s">
        <v>42</v>
      </c>
      <c r="K2307" t="s">
        <v>60</v>
      </c>
      <c r="M2307" t="s">
        <v>4081</v>
      </c>
      <c r="N2307" t="s">
        <v>4068</v>
      </c>
      <c r="O2307" t="s">
        <v>3631</v>
      </c>
      <c r="P2307" t="s">
        <v>3632</v>
      </c>
      <c r="Q2307" t="s">
        <v>16389</v>
      </c>
      <c r="R2307" s="26">
        <v>3</v>
      </c>
      <c r="S2307" s="23">
        <v>368100380000</v>
      </c>
      <c r="T2307" t="s">
        <v>37</v>
      </c>
      <c r="U2307" t="s">
        <v>3634</v>
      </c>
      <c r="V2307" s="39">
        <v>46121</v>
      </c>
      <c r="W2307" s="41">
        <v>43</v>
      </c>
      <c r="X2307" s="26" t="s">
        <v>13368</v>
      </c>
      <c r="Y2307">
        <v>44.59</v>
      </c>
      <c r="Z2307">
        <v>44.59</v>
      </c>
      <c r="AA2307">
        <v>44.59</v>
      </c>
      <c r="AE2307" s="41">
        <v>133.77000000000001</v>
      </c>
      <c r="AF2307">
        <v>1</v>
      </c>
      <c r="AG2307">
        <v>1</v>
      </c>
      <c r="AH2307">
        <v>0</v>
      </c>
      <c r="AI2307">
        <v>0</v>
      </c>
      <c r="AJ2307">
        <v>0</v>
      </c>
      <c r="AK2307" s="30">
        <f t="shared" ref="AK2307:AK2370" si="235">SUM(AF2307:AJ2307)</f>
        <v>2</v>
      </c>
      <c r="AL2307" s="45">
        <v>4</v>
      </c>
      <c r="AM2307" s="32">
        <f t="shared" si="234"/>
        <v>2</v>
      </c>
      <c r="AN2307" s="33" t="str">
        <f t="shared" ref="AN2307:AN2370" si="236">IF(AM2307&gt;=AL2307,"NPN","MOROSO")</f>
        <v>MOROSO</v>
      </c>
      <c r="AO2307" s="33" t="str">
        <f t="shared" ref="AO2307:AO2370" si="237">CONCATENATE(AM2307,"meses_pendientes")</f>
        <v>2meses_pendientes</v>
      </c>
      <c r="AP2307" s="33">
        <f t="shared" ref="AP2307:AP2370" si="238">AM2307*W2307</f>
        <v>86</v>
      </c>
      <c r="AQ2307" s="31">
        <f t="shared" ref="AQ2307:AQ2370" si="239">DAY(V2307)</f>
        <v>9</v>
      </c>
    </row>
    <row r="2308" spans="2:43" x14ac:dyDescent="0.3">
      <c r="B2308" s="37">
        <v>46125</v>
      </c>
      <c r="C2308" t="s">
        <v>35</v>
      </c>
      <c r="D2308" t="s">
        <v>16390</v>
      </c>
      <c r="E2308" t="s">
        <v>16391</v>
      </c>
      <c r="F2308" t="s">
        <v>16392</v>
      </c>
      <c r="G2308" t="s">
        <v>16393</v>
      </c>
      <c r="H2308" t="s">
        <v>16394</v>
      </c>
      <c r="I2308" t="s">
        <v>38</v>
      </c>
      <c r="J2308" t="s">
        <v>42</v>
      </c>
      <c r="K2308" t="s">
        <v>60</v>
      </c>
      <c r="M2308" t="s">
        <v>4081</v>
      </c>
      <c r="N2308" t="s">
        <v>4068</v>
      </c>
      <c r="O2308" t="s">
        <v>3631</v>
      </c>
      <c r="P2308" t="s">
        <v>3632</v>
      </c>
      <c r="Q2308" t="s">
        <v>16395</v>
      </c>
      <c r="R2308" s="26">
        <v>2</v>
      </c>
      <c r="S2308" s="23">
        <v>311012070000</v>
      </c>
      <c r="T2308" t="s">
        <v>37</v>
      </c>
      <c r="U2308" t="s">
        <v>3634</v>
      </c>
      <c r="V2308" s="39">
        <v>46123</v>
      </c>
      <c r="W2308" s="41">
        <v>26</v>
      </c>
      <c r="X2308" s="26" t="s">
        <v>13368</v>
      </c>
      <c r="Z2308">
        <v>26.4</v>
      </c>
      <c r="AA2308">
        <v>26.4</v>
      </c>
      <c r="AB2308">
        <v>26.4</v>
      </c>
      <c r="AE2308" s="41">
        <v>79.199999999999989</v>
      </c>
      <c r="AF2308">
        <v>1</v>
      </c>
      <c r="AG2308">
        <v>1</v>
      </c>
      <c r="AH2308">
        <v>1</v>
      </c>
      <c r="AI2308">
        <v>0</v>
      </c>
      <c r="AJ2308">
        <v>0</v>
      </c>
      <c r="AK2308" s="30">
        <f t="shared" si="235"/>
        <v>3</v>
      </c>
      <c r="AL2308" s="45">
        <v>4</v>
      </c>
      <c r="AM2308" s="32">
        <f t="shared" si="234"/>
        <v>1</v>
      </c>
      <c r="AN2308" s="33" t="str">
        <f t="shared" si="236"/>
        <v>MOROSO</v>
      </c>
      <c r="AO2308" s="33" t="str">
        <f t="shared" si="237"/>
        <v>1meses_pendientes</v>
      </c>
      <c r="AP2308" s="33">
        <f t="shared" si="238"/>
        <v>26</v>
      </c>
      <c r="AQ2308" s="31">
        <f t="shared" si="239"/>
        <v>11</v>
      </c>
    </row>
    <row r="2309" spans="2:43" x14ac:dyDescent="0.3">
      <c r="B2309" s="37">
        <v>46127</v>
      </c>
      <c r="C2309" t="s">
        <v>35</v>
      </c>
      <c r="D2309" t="s">
        <v>16396</v>
      </c>
      <c r="E2309" t="s">
        <v>16397</v>
      </c>
      <c r="F2309" t="s">
        <v>16398</v>
      </c>
      <c r="G2309" t="s">
        <v>16399</v>
      </c>
      <c r="H2309" t="s">
        <v>16400</v>
      </c>
      <c r="I2309" t="s">
        <v>38</v>
      </c>
      <c r="J2309" t="s">
        <v>42</v>
      </c>
      <c r="K2309" t="s">
        <v>60</v>
      </c>
      <c r="M2309" t="s">
        <v>4081</v>
      </c>
      <c r="N2309" t="s">
        <v>4068</v>
      </c>
      <c r="O2309" t="s">
        <v>3631</v>
      </c>
      <c r="P2309" t="s">
        <v>3632</v>
      </c>
      <c r="Q2309" t="s">
        <v>16401</v>
      </c>
      <c r="R2309" s="26">
        <v>3</v>
      </c>
      <c r="S2309" s="23">
        <v>364107410000</v>
      </c>
      <c r="T2309" t="s">
        <v>37</v>
      </c>
      <c r="U2309" t="s">
        <v>3634</v>
      </c>
      <c r="V2309" s="39">
        <v>46129</v>
      </c>
      <c r="W2309" s="41">
        <v>42</v>
      </c>
      <c r="X2309" s="26" t="s">
        <v>13368</v>
      </c>
      <c r="Y2309">
        <v>43.73</v>
      </c>
      <c r="AA2309">
        <v>38.89</v>
      </c>
      <c r="AB2309">
        <v>41.31</v>
      </c>
      <c r="AE2309" s="41">
        <v>123.93</v>
      </c>
      <c r="AF2309">
        <v>0</v>
      </c>
      <c r="AG2309">
        <v>1</v>
      </c>
      <c r="AH2309">
        <v>1</v>
      </c>
      <c r="AI2309">
        <v>0</v>
      </c>
      <c r="AJ2309">
        <v>0</v>
      </c>
      <c r="AK2309" s="30">
        <f t="shared" si="235"/>
        <v>2</v>
      </c>
      <c r="AL2309" s="45">
        <v>4</v>
      </c>
      <c r="AM2309" s="32">
        <f t="shared" si="234"/>
        <v>2</v>
      </c>
      <c r="AN2309" s="33" t="str">
        <f t="shared" si="236"/>
        <v>MOROSO</v>
      </c>
      <c r="AO2309" s="33" t="str">
        <f t="shared" si="237"/>
        <v>2meses_pendientes</v>
      </c>
      <c r="AP2309" s="33">
        <f t="shared" si="238"/>
        <v>84</v>
      </c>
      <c r="AQ2309" s="31">
        <f t="shared" si="239"/>
        <v>17</v>
      </c>
    </row>
    <row r="2310" spans="2:43" x14ac:dyDescent="0.3">
      <c r="B2310" s="37">
        <v>46136</v>
      </c>
      <c r="C2310" t="s">
        <v>35</v>
      </c>
      <c r="D2310" t="s">
        <v>16402</v>
      </c>
      <c r="E2310" t="s">
        <v>16403</v>
      </c>
      <c r="F2310" t="s">
        <v>16404</v>
      </c>
      <c r="G2310" t="s">
        <v>16405</v>
      </c>
      <c r="H2310" t="s">
        <v>16406</v>
      </c>
      <c r="I2310" t="s">
        <v>38</v>
      </c>
      <c r="J2310" t="s">
        <v>44</v>
      </c>
      <c r="K2310" t="s">
        <v>55</v>
      </c>
      <c r="M2310" t="s">
        <v>4081</v>
      </c>
      <c r="N2310" t="s">
        <v>4068</v>
      </c>
      <c r="O2310" t="s">
        <v>3631</v>
      </c>
      <c r="P2310" t="s">
        <v>3632</v>
      </c>
      <c r="Q2310" t="s">
        <v>16407</v>
      </c>
      <c r="R2310" s="26">
        <v>3</v>
      </c>
      <c r="S2310" s="23">
        <v>368114260000</v>
      </c>
      <c r="T2310" t="s">
        <v>37</v>
      </c>
      <c r="U2310" t="s">
        <v>3634</v>
      </c>
      <c r="V2310" s="39">
        <v>46135</v>
      </c>
      <c r="W2310" s="41">
        <v>44.19</v>
      </c>
      <c r="X2310" s="26" t="s">
        <v>13368</v>
      </c>
      <c r="Z2310">
        <v>47.83</v>
      </c>
      <c r="AA2310">
        <v>47.83</v>
      </c>
      <c r="AE2310" s="41">
        <v>95.66</v>
      </c>
      <c r="AF2310">
        <v>1</v>
      </c>
      <c r="AG2310">
        <v>1</v>
      </c>
      <c r="AH2310">
        <v>0</v>
      </c>
      <c r="AI2310">
        <v>0</v>
      </c>
      <c r="AJ2310">
        <v>0</v>
      </c>
      <c r="AK2310" s="30">
        <f t="shared" si="235"/>
        <v>2</v>
      </c>
      <c r="AL2310" s="45">
        <v>4</v>
      </c>
      <c r="AM2310" s="32">
        <f t="shared" si="234"/>
        <v>2</v>
      </c>
      <c r="AN2310" s="33" t="str">
        <f t="shared" si="236"/>
        <v>MOROSO</v>
      </c>
      <c r="AO2310" s="33" t="str">
        <f t="shared" si="237"/>
        <v>2meses_pendientes</v>
      </c>
      <c r="AP2310" s="33">
        <f t="shared" si="238"/>
        <v>88.38</v>
      </c>
      <c r="AQ2310" s="31">
        <f t="shared" si="239"/>
        <v>23</v>
      </c>
    </row>
    <row r="2311" spans="2:43" x14ac:dyDescent="0.3">
      <c r="B2311" s="37">
        <v>46136</v>
      </c>
      <c r="C2311" t="s">
        <v>35</v>
      </c>
      <c r="D2311" t="s">
        <v>16408</v>
      </c>
      <c r="E2311" t="s">
        <v>16409</v>
      </c>
      <c r="F2311" t="s">
        <v>16410</v>
      </c>
      <c r="G2311" t="s">
        <v>16411</v>
      </c>
      <c r="H2311" t="s">
        <v>16412</v>
      </c>
      <c r="I2311" t="s">
        <v>38</v>
      </c>
      <c r="J2311" t="s">
        <v>44</v>
      </c>
      <c r="K2311" t="s">
        <v>55</v>
      </c>
      <c r="M2311" t="s">
        <v>4081</v>
      </c>
      <c r="N2311" t="s">
        <v>4068</v>
      </c>
      <c r="O2311" t="s">
        <v>3631</v>
      </c>
      <c r="P2311" t="s">
        <v>3632</v>
      </c>
      <c r="Q2311" t="s">
        <v>16413</v>
      </c>
      <c r="R2311" s="26">
        <v>3</v>
      </c>
      <c r="S2311" s="23">
        <v>369116280000</v>
      </c>
      <c r="T2311" t="s">
        <v>37</v>
      </c>
      <c r="U2311" t="s">
        <v>3634</v>
      </c>
      <c r="V2311" s="39">
        <v>46137</v>
      </c>
      <c r="W2311" s="41">
        <v>37.520000000000003</v>
      </c>
      <c r="X2311" s="26" t="s">
        <v>13368</v>
      </c>
      <c r="AA2311">
        <v>39.35</v>
      </c>
      <c r="AE2311" s="41">
        <v>39.35</v>
      </c>
      <c r="AF2311">
        <v>0</v>
      </c>
      <c r="AG2311">
        <v>1</v>
      </c>
      <c r="AH2311">
        <v>0</v>
      </c>
      <c r="AI2311">
        <v>0</v>
      </c>
      <c r="AJ2311">
        <v>0</v>
      </c>
      <c r="AK2311" s="30">
        <f t="shared" si="235"/>
        <v>1</v>
      </c>
      <c r="AL2311" s="45">
        <v>4</v>
      </c>
      <c r="AM2311" s="32">
        <f t="shared" si="234"/>
        <v>3</v>
      </c>
      <c r="AN2311" s="33" t="str">
        <f t="shared" si="236"/>
        <v>MOROSO</v>
      </c>
      <c r="AO2311" s="33" t="str">
        <f t="shared" si="237"/>
        <v>3meses_pendientes</v>
      </c>
      <c r="AP2311" s="33">
        <f t="shared" si="238"/>
        <v>112.56</v>
      </c>
      <c r="AQ2311" s="31">
        <f t="shared" si="239"/>
        <v>25</v>
      </c>
    </row>
    <row r="2312" spans="2:43" x14ac:dyDescent="0.3">
      <c r="B2312" s="37">
        <v>46139</v>
      </c>
      <c r="C2312" t="s">
        <v>35</v>
      </c>
      <c r="D2312" t="s">
        <v>16414</v>
      </c>
      <c r="E2312" t="s">
        <v>16415</v>
      </c>
      <c r="F2312" t="s">
        <v>16416</v>
      </c>
      <c r="G2312" t="s">
        <v>16417</v>
      </c>
      <c r="H2312" t="s">
        <v>16418</v>
      </c>
      <c r="I2312" t="s">
        <v>38</v>
      </c>
      <c r="J2312" t="s">
        <v>44</v>
      </c>
      <c r="K2312" t="s">
        <v>55</v>
      </c>
      <c r="M2312" t="s">
        <v>4081</v>
      </c>
      <c r="N2312" t="s">
        <v>4068</v>
      </c>
      <c r="O2312" t="s">
        <v>3631</v>
      </c>
      <c r="P2312" t="s">
        <v>3632</v>
      </c>
      <c r="Q2312" t="s">
        <v>16419</v>
      </c>
      <c r="R2312" s="26">
        <v>3</v>
      </c>
      <c r="S2312" s="23">
        <v>997044670000</v>
      </c>
      <c r="T2312" t="s">
        <v>37</v>
      </c>
      <c r="U2312" t="s">
        <v>3634</v>
      </c>
      <c r="V2312" s="39">
        <v>46139</v>
      </c>
      <c r="W2312" s="41">
        <v>33</v>
      </c>
      <c r="X2312" s="26" t="s">
        <v>13368</v>
      </c>
      <c r="Y2312">
        <v>34.909999999999997</v>
      </c>
      <c r="AE2312" s="41">
        <v>34.909999999999997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 s="30">
        <f t="shared" si="235"/>
        <v>0</v>
      </c>
      <c r="AL2312" s="45">
        <v>4</v>
      </c>
      <c r="AM2312" s="32">
        <f t="shared" si="234"/>
        <v>4</v>
      </c>
      <c r="AN2312" s="33" t="str">
        <f t="shared" si="236"/>
        <v>NPN</v>
      </c>
      <c r="AO2312" s="33" t="str">
        <f t="shared" si="237"/>
        <v>4meses_pendientes</v>
      </c>
      <c r="AP2312" s="33">
        <f t="shared" si="238"/>
        <v>132</v>
      </c>
      <c r="AQ2312" s="31">
        <f t="shared" si="239"/>
        <v>27</v>
      </c>
    </row>
    <row r="2313" spans="2:43" x14ac:dyDescent="0.3">
      <c r="B2313" s="37">
        <v>46114</v>
      </c>
      <c r="C2313" t="s">
        <v>35</v>
      </c>
      <c r="D2313" t="s">
        <v>16420</v>
      </c>
      <c r="E2313" t="s">
        <v>16421</v>
      </c>
      <c r="F2313" t="s">
        <v>16422</v>
      </c>
      <c r="G2313" t="s">
        <v>16423</v>
      </c>
      <c r="H2313" t="s">
        <v>16424</v>
      </c>
      <c r="I2313" t="s">
        <v>38</v>
      </c>
      <c r="J2313" t="s">
        <v>44</v>
      </c>
      <c r="M2313" t="s">
        <v>16425</v>
      </c>
      <c r="N2313" t="s">
        <v>4090</v>
      </c>
      <c r="O2313" t="s">
        <v>4091</v>
      </c>
      <c r="P2313" t="s">
        <v>3632</v>
      </c>
      <c r="Q2313" t="s">
        <v>16426</v>
      </c>
      <c r="R2313" s="26">
        <v>3</v>
      </c>
      <c r="S2313" s="23">
        <v>265010260000</v>
      </c>
      <c r="T2313" t="s">
        <v>37</v>
      </c>
      <c r="U2313" t="s">
        <v>3634</v>
      </c>
      <c r="V2313" s="39">
        <v>46116</v>
      </c>
      <c r="W2313" s="41">
        <v>34</v>
      </c>
      <c r="X2313" s="26" t="s">
        <v>13368</v>
      </c>
      <c r="Z2313">
        <v>35.86</v>
      </c>
      <c r="AA2313">
        <v>35.86</v>
      </c>
      <c r="AB2313">
        <v>35.5</v>
      </c>
      <c r="AE2313" s="41">
        <v>107.22</v>
      </c>
      <c r="AF2313">
        <v>1</v>
      </c>
      <c r="AG2313">
        <v>1</v>
      </c>
      <c r="AH2313">
        <v>1</v>
      </c>
      <c r="AI2313">
        <v>0</v>
      </c>
      <c r="AJ2313">
        <v>0</v>
      </c>
      <c r="AK2313" s="30">
        <f t="shared" si="235"/>
        <v>3</v>
      </c>
      <c r="AL2313" s="45">
        <v>4</v>
      </c>
      <c r="AM2313" s="32">
        <f t="shared" si="234"/>
        <v>1</v>
      </c>
      <c r="AN2313" s="33" t="str">
        <f t="shared" si="236"/>
        <v>MOROSO</v>
      </c>
      <c r="AO2313" s="33" t="str">
        <f t="shared" si="237"/>
        <v>1meses_pendientes</v>
      </c>
      <c r="AP2313" s="33">
        <f t="shared" si="238"/>
        <v>34</v>
      </c>
      <c r="AQ2313" s="31">
        <f t="shared" si="239"/>
        <v>4</v>
      </c>
    </row>
    <row r="2314" spans="2:43" x14ac:dyDescent="0.3">
      <c r="B2314" s="37">
        <v>46118</v>
      </c>
      <c r="C2314" t="s">
        <v>35</v>
      </c>
      <c r="D2314" t="s">
        <v>16427</v>
      </c>
      <c r="E2314" t="s">
        <v>16428</v>
      </c>
      <c r="F2314" t="s">
        <v>16429</v>
      </c>
      <c r="G2314" t="s">
        <v>16430</v>
      </c>
      <c r="H2314" t="s">
        <v>16431</v>
      </c>
      <c r="I2314" t="s">
        <v>38</v>
      </c>
      <c r="J2314" t="s">
        <v>44</v>
      </c>
      <c r="K2314" t="s">
        <v>55</v>
      </c>
      <c r="L2314" t="s">
        <v>16432</v>
      </c>
      <c r="M2314" t="s">
        <v>16433</v>
      </c>
      <c r="N2314" t="s">
        <v>4090</v>
      </c>
      <c r="O2314" t="s">
        <v>4091</v>
      </c>
      <c r="P2314" t="s">
        <v>3632</v>
      </c>
      <c r="Q2314" t="s">
        <v>16434</v>
      </c>
      <c r="R2314" s="26">
        <v>2</v>
      </c>
      <c r="S2314" s="23">
        <v>369097720000</v>
      </c>
      <c r="T2314" t="s">
        <v>37</v>
      </c>
      <c r="U2314" t="s">
        <v>3634</v>
      </c>
      <c r="V2314" s="39">
        <v>46122</v>
      </c>
      <c r="W2314" s="41">
        <v>30</v>
      </c>
      <c r="X2314" s="26" t="s">
        <v>13368</v>
      </c>
      <c r="AE2314" s="41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 s="30">
        <f t="shared" si="235"/>
        <v>0</v>
      </c>
      <c r="AL2314" s="45">
        <v>4</v>
      </c>
      <c r="AM2314" s="32">
        <f t="shared" si="234"/>
        <v>4</v>
      </c>
      <c r="AN2314" s="33" t="str">
        <f t="shared" si="236"/>
        <v>NPN</v>
      </c>
      <c r="AO2314" s="33" t="str">
        <f t="shared" si="237"/>
        <v>4meses_pendientes</v>
      </c>
      <c r="AP2314" s="33">
        <f t="shared" si="238"/>
        <v>120</v>
      </c>
      <c r="AQ2314" s="31">
        <f t="shared" si="239"/>
        <v>10</v>
      </c>
    </row>
    <row r="2315" spans="2:43" x14ac:dyDescent="0.3">
      <c r="B2315" s="37">
        <v>46120</v>
      </c>
      <c r="C2315" t="s">
        <v>35</v>
      </c>
      <c r="D2315" t="s">
        <v>16435</v>
      </c>
      <c r="E2315" t="s">
        <v>16436</v>
      </c>
      <c r="F2315" t="s">
        <v>16437</v>
      </c>
      <c r="G2315" t="s">
        <v>16438</v>
      </c>
      <c r="H2315" t="s">
        <v>16439</v>
      </c>
      <c r="I2315" t="s">
        <v>38</v>
      </c>
      <c r="J2315" t="s">
        <v>44</v>
      </c>
      <c r="K2315" t="s">
        <v>55</v>
      </c>
      <c r="L2315" t="s">
        <v>16440</v>
      </c>
      <c r="M2315" t="s">
        <v>16441</v>
      </c>
      <c r="N2315" t="s">
        <v>4090</v>
      </c>
      <c r="O2315" t="s">
        <v>4091</v>
      </c>
      <c r="P2315" t="s">
        <v>3632</v>
      </c>
      <c r="Q2315" t="s">
        <v>16442</v>
      </c>
      <c r="R2315" s="26">
        <v>3</v>
      </c>
      <c r="S2315" s="23">
        <v>362100350000</v>
      </c>
      <c r="T2315" t="s">
        <v>37</v>
      </c>
      <c r="U2315" t="s">
        <v>3634</v>
      </c>
      <c r="V2315" s="39">
        <v>46122</v>
      </c>
      <c r="W2315" s="41">
        <v>35</v>
      </c>
      <c r="X2315" s="26" t="s">
        <v>13368</v>
      </c>
      <c r="Z2315">
        <v>36.93</v>
      </c>
      <c r="AB2315">
        <v>36.93</v>
      </c>
      <c r="AE2315" s="41">
        <v>73.86</v>
      </c>
      <c r="AF2315">
        <v>1</v>
      </c>
      <c r="AG2315">
        <v>0</v>
      </c>
      <c r="AH2315">
        <v>1</v>
      </c>
      <c r="AI2315">
        <v>0</v>
      </c>
      <c r="AJ2315">
        <v>0</v>
      </c>
      <c r="AK2315" s="30">
        <f t="shared" si="235"/>
        <v>2</v>
      </c>
      <c r="AL2315" s="45">
        <v>4</v>
      </c>
      <c r="AM2315" s="32">
        <f t="shared" si="234"/>
        <v>2</v>
      </c>
      <c r="AN2315" s="33" t="str">
        <f t="shared" si="236"/>
        <v>MOROSO</v>
      </c>
      <c r="AO2315" s="33" t="str">
        <f t="shared" si="237"/>
        <v>2meses_pendientes</v>
      </c>
      <c r="AP2315" s="33">
        <f t="shared" si="238"/>
        <v>70</v>
      </c>
      <c r="AQ2315" s="31">
        <f t="shared" si="239"/>
        <v>10</v>
      </c>
    </row>
    <row r="2316" spans="2:43" x14ac:dyDescent="0.3">
      <c r="B2316" s="37">
        <v>46122</v>
      </c>
      <c r="C2316" t="s">
        <v>35</v>
      </c>
      <c r="D2316" t="s">
        <v>16443</v>
      </c>
      <c r="E2316" t="s">
        <v>16444</v>
      </c>
      <c r="F2316" t="s">
        <v>16445</v>
      </c>
      <c r="G2316" t="s">
        <v>16446</v>
      </c>
      <c r="H2316" t="s">
        <v>16447</v>
      </c>
      <c r="I2316" t="s">
        <v>38</v>
      </c>
      <c r="J2316" t="s">
        <v>44</v>
      </c>
      <c r="K2316" t="s">
        <v>55</v>
      </c>
      <c r="L2316" t="s">
        <v>16448</v>
      </c>
      <c r="M2316" t="s">
        <v>16449</v>
      </c>
      <c r="N2316" t="s">
        <v>4090</v>
      </c>
      <c r="O2316" t="s">
        <v>4091</v>
      </c>
      <c r="P2316" t="s">
        <v>3632</v>
      </c>
      <c r="Q2316" t="s">
        <v>16450</v>
      </c>
      <c r="R2316" s="26">
        <v>3</v>
      </c>
      <c r="S2316" s="23">
        <v>367103560000</v>
      </c>
      <c r="T2316" t="s">
        <v>37</v>
      </c>
      <c r="U2316" t="s">
        <v>3634</v>
      </c>
      <c r="V2316" s="39">
        <v>46123</v>
      </c>
      <c r="W2316" s="41">
        <v>48.64</v>
      </c>
      <c r="X2316" s="26" t="s">
        <v>13368</v>
      </c>
      <c r="Y2316">
        <v>51.81</v>
      </c>
      <c r="Z2316">
        <v>51.81</v>
      </c>
      <c r="AA2316">
        <v>51.81</v>
      </c>
      <c r="AE2316" s="41">
        <v>155.43</v>
      </c>
      <c r="AF2316">
        <v>1</v>
      </c>
      <c r="AG2316">
        <v>1</v>
      </c>
      <c r="AH2316">
        <v>0</v>
      </c>
      <c r="AI2316">
        <v>0</v>
      </c>
      <c r="AJ2316">
        <v>0</v>
      </c>
      <c r="AK2316" s="30">
        <f t="shared" si="235"/>
        <v>2</v>
      </c>
      <c r="AL2316" s="45">
        <v>4</v>
      </c>
      <c r="AM2316" s="32">
        <f t="shared" si="234"/>
        <v>2</v>
      </c>
      <c r="AN2316" s="33" t="str">
        <f t="shared" si="236"/>
        <v>MOROSO</v>
      </c>
      <c r="AO2316" s="33" t="str">
        <f t="shared" si="237"/>
        <v>2meses_pendientes</v>
      </c>
      <c r="AP2316" s="33">
        <f t="shared" si="238"/>
        <v>97.28</v>
      </c>
      <c r="AQ2316" s="31">
        <f t="shared" si="239"/>
        <v>11</v>
      </c>
    </row>
    <row r="2317" spans="2:43" x14ac:dyDescent="0.3">
      <c r="B2317" s="37">
        <v>46122</v>
      </c>
      <c r="C2317" t="s">
        <v>35</v>
      </c>
      <c r="D2317" t="s">
        <v>16451</v>
      </c>
      <c r="E2317" t="s">
        <v>16452</v>
      </c>
      <c r="F2317" t="s">
        <v>16453</v>
      </c>
      <c r="G2317" t="s">
        <v>16454</v>
      </c>
      <c r="H2317" t="s">
        <v>16455</v>
      </c>
      <c r="I2317" t="s">
        <v>38</v>
      </c>
      <c r="J2317" t="s">
        <v>44</v>
      </c>
      <c r="K2317" t="s">
        <v>55</v>
      </c>
      <c r="L2317" t="s">
        <v>16456</v>
      </c>
      <c r="M2317" t="s">
        <v>16457</v>
      </c>
      <c r="N2317" t="s">
        <v>4090</v>
      </c>
      <c r="O2317" t="s">
        <v>4091</v>
      </c>
      <c r="P2317" t="s">
        <v>3632</v>
      </c>
      <c r="Q2317" t="s">
        <v>16458</v>
      </c>
      <c r="R2317" s="26">
        <v>2</v>
      </c>
      <c r="S2317" s="23">
        <v>367103520000</v>
      </c>
      <c r="T2317" t="s">
        <v>37</v>
      </c>
      <c r="U2317" t="s">
        <v>3634</v>
      </c>
      <c r="V2317" s="39">
        <v>46123</v>
      </c>
      <c r="W2317" s="41">
        <v>30</v>
      </c>
      <c r="X2317" s="26" t="s">
        <v>13368</v>
      </c>
      <c r="Y2317">
        <v>30.44</v>
      </c>
      <c r="AA2317">
        <v>30.44</v>
      </c>
      <c r="AB2317">
        <v>30.44</v>
      </c>
      <c r="AE2317" s="41">
        <v>91.320000000000007</v>
      </c>
      <c r="AF2317">
        <v>0</v>
      </c>
      <c r="AG2317">
        <v>1</v>
      </c>
      <c r="AH2317">
        <v>1</v>
      </c>
      <c r="AI2317">
        <v>0</v>
      </c>
      <c r="AJ2317">
        <v>0</v>
      </c>
      <c r="AK2317" s="30">
        <f t="shared" si="235"/>
        <v>2</v>
      </c>
      <c r="AL2317" s="45">
        <v>4</v>
      </c>
      <c r="AM2317" s="32">
        <f t="shared" si="234"/>
        <v>2</v>
      </c>
      <c r="AN2317" s="33" t="str">
        <f t="shared" si="236"/>
        <v>MOROSO</v>
      </c>
      <c r="AO2317" s="33" t="str">
        <f t="shared" si="237"/>
        <v>2meses_pendientes</v>
      </c>
      <c r="AP2317" s="33">
        <f t="shared" si="238"/>
        <v>60</v>
      </c>
      <c r="AQ2317" s="31">
        <f t="shared" si="239"/>
        <v>11</v>
      </c>
    </row>
    <row r="2318" spans="2:43" x14ac:dyDescent="0.3">
      <c r="B2318" s="37">
        <v>46126</v>
      </c>
      <c r="C2318" t="s">
        <v>35</v>
      </c>
      <c r="D2318" t="s">
        <v>16459</v>
      </c>
      <c r="E2318" t="s">
        <v>16460</v>
      </c>
      <c r="F2318" t="s">
        <v>16461</v>
      </c>
      <c r="G2318" t="s">
        <v>16462</v>
      </c>
      <c r="H2318" t="s">
        <v>16463</v>
      </c>
      <c r="I2318" t="s">
        <v>38</v>
      </c>
      <c r="J2318" t="s">
        <v>44</v>
      </c>
      <c r="K2318" t="s">
        <v>55</v>
      </c>
      <c r="L2318" t="s">
        <v>16464</v>
      </c>
      <c r="M2318" t="s">
        <v>16465</v>
      </c>
      <c r="N2318" t="s">
        <v>4090</v>
      </c>
      <c r="O2318" t="s">
        <v>4091</v>
      </c>
      <c r="P2318" t="s">
        <v>3632</v>
      </c>
      <c r="Q2318" t="s">
        <v>16466</v>
      </c>
      <c r="R2318" s="26">
        <v>3</v>
      </c>
      <c r="S2318" s="23">
        <v>103030990000</v>
      </c>
      <c r="T2318" t="s">
        <v>37</v>
      </c>
      <c r="U2318" t="s">
        <v>3634</v>
      </c>
      <c r="V2318" s="39">
        <v>46126</v>
      </c>
      <c r="W2318" s="41">
        <v>40</v>
      </c>
      <c r="X2318" s="26" t="s">
        <v>13368</v>
      </c>
      <c r="Z2318">
        <v>40.57</v>
      </c>
      <c r="AA2318">
        <v>40.96</v>
      </c>
      <c r="AB2318">
        <v>40.96</v>
      </c>
      <c r="AE2318" s="41">
        <v>122.49000000000001</v>
      </c>
      <c r="AF2318">
        <v>1</v>
      </c>
      <c r="AG2318">
        <v>1</v>
      </c>
      <c r="AH2318">
        <v>1</v>
      </c>
      <c r="AI2318">
        <v>0</v>
      </c>
      <c r="AJ2318">
        <v>0</v>
      </c>
      <c r="AK2318" s="30">
        <f t="shared" si="235"/>
        <v>3</v>
      </c>
      <c r="AL2318" s="45">
        <v>4</v>
      </c>
      <c r="AM2318" s="32">
        <f t="shared" si="234"/>
        <v>1</v>
      </c>
      <c r="AN2318" s="33" t="str">
        <f t="shared" si="236"/>
        <v>MOROSO</v>
      </c>
      <c r="AO2318" s="33" t="str">
        <f t="shared" si="237"/>
        <v>1meses_pendientes</v>
      </c>
      <c r="AP2318" s="33">
        <f t="shared" si="238"/>
        <v>40</v>
      </c>
      <c r="AQ2318" s="31">
        <f t="shared" si="239"/>
        <v>14</v>
      </c>
    </row>
    <row r="2319" spans="2:43" x14ac:dyDescent="0.3">
      <c r="B2319" s="37">
        <v>46129</v>
      </c>
      <c r="C2319" t="s">
        <v>35</v>
      </c>
      <c r="D2319" t="s">
        <v>16467</v>
      </c>
      <c r="E2319" t="s">
        <v>16468</v>
      </c>
      <c r="F2319" t="s">
        <v>16469</v>
      </c>
      <c r="G2319" t="s">
        <v>16470</v>
      </c>
      <c r="H2319" t="s">
        <v>16471</v>
      </c>
      <c r="I2319" t="s">
        <v>38</v>
      </c>
      <c r="J2319" t="s">
        <v>40</v>
      </c>
      <c r="K2319" t="s">
        <v>2029</v>
      </c>
      <c r="L2319" t="s">
        <v>16472</v>
      </c>
      <c r="M2319" t="s">
        <v>16473</v>
      </c>
      <c r="N2319" t="s">
        <v>4090</v>
      </c>
      <c r="O2319" t="s">
        <v>4091</v>
      </c>
      <c r="P2319" t="s">
        <v>3632</v>
      </c>
      <c r="Q2319" t="s">
        <v>16474</v>
      </c>
      <c r="R2319" s="26">
        <v>3</v>
      </c>
      <c r="S2319" s="23">
        <v>361109350000</v>
      </c>
      <c r="T2319" t="s">
        <v>37</v>
      </c>
      <c r="U2319" t="s">
        <v>3634</v>
      </c>
      <c r="V2319" s="39">
        <v>46129</v>
      </c>
      <c r="W2319" s="41">
        <v>41</v>
      </c>
      <c r="X2319" s="26" t="s">
        <v>13368</v>
      </c>
      <c r="Z2319">
        <v>42.56</v>
      </c>
      <c r="AA2319">
        <v>42.56</v>
      </c>
      <c r="AB2319">
        <v>42.56</v>
      </c>
      <c r="AE2319" s="41">
        <v>127.68</v>
      </c>
      <c r="AF2319">
        <v>1</v>
      </c>
      <c r="AG2319">
        <v>1</v>
      </c>
      <c r="AH2319">
        <v>1</v>
      </c>
      <c r="AI2319">
        <v>0</v>
      </c>
      <c r="AJ2319">
        <v>0</v>
      </c>
      <c r="AK2319" s="30">
        <f t="shared" si="235"/>
        <v>3</v>
      </c>
      <c r="AL2319" s="45">
        <v>4</v>
      </c>
      <c r="AM2319" s="32">
        <f t="shared" si="234"/>
        <v>1</v>
      </c>
      <c r="AN2319" s="33" t="str">
        <f t="shared" si="236"/>
        <v>MOROSO</v>
      </c>
      <c r="AO2319" s="33" t="str">
        <f t="shared" si="237"/>
        <v>1meses_pendientes</v>
      </c>
      <c r="AP2319" s="33">
        <f t="shared" si="238"/>
        <v>41</v>
      </c>
      <c r="AQ2319" s="31">
        <f t="shared" si="239"/>
        <v>17</v>
      </c>
    </row>
    <row r="2320" spans="2:43" x14ac:dyDescent="0.3">
      <c r="B2320" s="37">
        <v>46129</v>
      </c>
      <c r="C2320" t="s">
        <v>35</v>
      </c>
      <c r="D2320" t="s">
        <v>16475</v>
      </c>
      <c r="E2320" t="s">
        <v>16476</v>
      </c>
      <c r="F2320" t="s">
        <v>16477</v>
      </c>
      <c r="G2320" t="s">
        <v>16478</v>
      </c>
      <c r="H2320" t="s">
        <v>16479</v>
      </c>
      <c r="I2320" t="s">
        <v>38</v>
      </c>
      <c r="J2320" t="s">
        <v>44</v>
      </c>
      <c r="K2320" t="s">
        <v>55</v>
      </c>
      <c r="L2320" t="s">
        <v>16480</v>
      </c>
      <c r="M2320" t="s">
        <v>16481</v>
      </c>
      <c r="N2320" t="s">
        <v>4090</v>
      </c>
      <c r="O2320" t="s">
        <v>4091</v>
      </c>
      <c r="P2320" t="s">
        <v>3632</v>
      </c>
      <c r="Q2320" t="s">
        <v>16482</v>
      </c>
      <c r="R2320" s="26">
        <v>3</v>
      </c>
      <c r="S2320" s="23">
        <v>364105370000</v>
      </c>
      <c r="T2320" t="s">
        <v>37</v>
      </c>
      <c r="U2320" t="s">
        <v>3634</v>
      </c>
      <c r="V2320" s="39">
        <v>46126</v>
      </c>
      <c r="W2320" s="41">
        <v>35</v>
      </c>
      <c r="X2320" s="26" t="s">
        <v>13368</v>
      </c>
      <c r="Y2320">
        <v>2.4300000000000002</v>
      </c>
      <c r="AE2320" s="41">
        <v>2.4300000000000002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 s="30">
        <f t="shared" si="235"/>
        <v>0</v>
      </c>
      <c r="AL2320" s="45">
        <v>4</v>
      </c>
      <c r="AM2320" s="32">
        <f t="shared" si="234"/>
        <v>4</v>
      </c>
      <c r="AN2320" s="33" t="str">
        <f t="shared" si="236"/>
        <v>NPN</v>
      </c>
      <c r="AO2320" s="33" t="str">
        <f t="shared" si="237"/>
        <v>4meses_pendientes</v>
      </c>
      <c r="AP2320" s="33">
        <f t="shared" si="238"/>
        <v>140</v>
      </c>
      <c r="AQ2320" s="31">
        <f t="shared" si="239"/>
        <v>14</v>
      </c>
    </row>
    <row r="2321" spans="2:43" x14ac:dyDescent="0.3">
      <c r="B2321" s="37">
        <v>46135</v>
      </c>
      <c r="C2321" t="s">
        <v>35</v>
      </c>
      <c r="D2321" t="s">
        <v>16483</v>
      </c>
      <c r="E2321" t="s">
        <v>16484</v>
      </c>
      <c r="F2321" t="s">
        <v>16485</v>
      </c>
      <c r="G2321" t="s">
        <v>16486</v>
      </c>
      <c r="H2321" t="s">
        <v>16487</v>
      </c>
      <c r="I2321" t="s">
        <v>38</v>
      </c>
      <c r="J2321" t="s">
        <v>44</v>
      </c>
      <c r="K2321" t="s">
        <v>4325</v>
      </c>
      <c r="L2321" t="s">
        <v>16488</v>
      </c>
      <c r="M2321" t="s">
        <v>16489</v>
      </c>
      <c r="N2321" t="s">
        <v>4090</v>
      </c>
      <c r="O2321" t="s">
        <v>4091</v>
      </c>
      <c r="P2321" t="s">
        <v>3632</v>
      </c>
      <c r="Q2321" t="s">
        <v>16490</v>
      </c>
      <c r="R2321" s="26">
        <v>3</v>
      </c>
      <c r="S2321" s="23">
        <v>364115050000</v>
      </c>
      <c r="T2321" t="s">
        <v>37</v>
      </c>
      <c r="U2321" t="s">
        <v>3634</v>
      </c>
      <c r="V2321" s="39">
        <v>46137</v>
      </c>
      <c r="W2321" s="41">
        <v>34</v>
      </c>
      <c r="X2321" s="26" t="s">
        <v>13368</v>
      </c>
      <c r="Y2321">
        <v>35.99</v>
      </c>
      <c r="AE2321" s="41">
        <v>35.99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 s="30">
        <f t="shared" si="235"/>
        <v>0</v>
      </c>
      <c r="AL2321" s="45">
        <v>4</v>
      </c>
      <c r="AM2321" s="32">
        <f t="shared" si="234"/>
        <v>4</v>
      </c>
      <c r="AN2321" s="33" t="str">
        <f t="shared" si="236"/>
        <v>NPN</v>
      </c>
      <c r="AO2321" s="33" t="str">
        <f t="shared" si="237"/>
        <v>4meses_pendientes</v>
      </c>
      <c r="AP2321" s="33">
        <f t="shared" si="238"/>
        <v>136</v>
      </c>
      <c r="AQ2321" s="31">
        <f t="shared" si="239"/>
        <v>25</v>
      </c>
    </row>
    <row r="2322" spans="2:43" x14ac:dyDescent="0.3">
      <c r="B2322" s="37">
        <v>46138</v>
      </c>
      <c r="C2322" t="s">
        <v>35</v>
      </c>
      <c r="D2322" t="s">
        <v>16491</v>
      </c>
      <c r="E2322" t="s">
        <v>16492</v>
      </c>
      <c r="F2322" t="s">
        <v>16493</v>
      </c>
      <c r="G2322" t="s">
        <v>16494</v>
      </c>
      <c r="H2322" t="s">
        <v>16495</v>
      </c>
      <c r="I2322" t="s">
        <v>38</v>
      </c>
      <c r="J2322" t="s">
        <v>44</v>
      </c>
      <c r="K2322" t="s">
        <v>55</v>
      </c>
      <c r="L2322" t="s">
        <v>16496</v>
      </c>
      <c r="M2322" t="s">
        <v>16497</v>
      </c>
      <c r="N2322" t="s">
        <v>4090</v>
      </c>
      <c r="O2322" t="s">
        <v>4091</v>
      </c>
      <c r="P2322" t="s">
        <v>3632</v>
      </c>
      <c r="Q2322" t="s">
        <v>16498</v>
      </c>
      <c r="R2322" s="26">
        <v>3</v>
      </c>
      <c r="S2322" s="23">
        <v>364118130000</v>
      </c>
      <c r="T2322" t="s">
        <v>37</v>
      </c>
      <c r="U2322" t="s">
        <v>3634</v>
      </c>
      <c r="V2322" s="39">
        <v>46142</v>
      </c>
      <c r="W2322" s="41">
        <v>38.75</v>
      </c>
      <c r="X2322" s="26" t="s">
        <v>13368</v>
      </c>
      <c r="Z2322">
        <v>41.73</v>
      </c>
      <c r="AA2322">
        <v>41.73</v>
      </c>
      <c r="AB2322">
        <v>41.73</v>
      </c>
      <c r="AE2322" s="41">
        <v>125.19</v>
      </c>
      <c r="AF2322">
        <v>1</v>
      </c>
      <c r="AG2322">
        <v>1</v>
      </c>
      <c r="AH2322">
        <v>1</v>
      </c>
      <c r="AI2322">
        <v>0</v>
      </c>
      <c r="AJ2322">
        <v>0</v>
      </c>
      <c r="AK2322" s="30">
        <f t="shared" si="235"/>
        <v>3</v>
      </c>
      <c r="AL2322" s="45">
        <v>4</v>
      </c>
      <c r="AM2322" s="32">
        <f t="shared" si="234"/>
        <v>1</v>
      </c>
      <c r="AN2322" s="33" t="str">
        <f t="shared" si="236"/>
        <v>MOROSO</v>
      </c>
      <c r="AO2322" s="33" t="str">
        <f t="shared" si="237"/>
        <v>1meses_pendientes</v>
      </c>
      <c r="AP2322" s="33">
        <f t="shared" si="238"/>
        <v>38.75</v>
      </c>
      <c r="AQ2322" s="31">
        <f t="shared" si="239"/>
        <v>30</v>
      </c>
    </row>
    <row r="2323" spans="2:43" x14ac:dyDescent="0.3">
      <c r="B2323" s="37">
        <v>46142</v>
      </c>
      <c r="C2323" t="s">
        <v>35</v>
      </c>
      <c r="D2323" t="s">
        <v>16499</v>
      </c>
      <c r="E2323" t="s">
        <v>16500</v>
      </c>
      <c r="F2323" t="s">
        <v>16501</v>
      </c>
      <c r="G2323" t="s">
        <v>16502</v>
      </c>
      <c r="H2323" t="s">
        <v>16503</v>
      </c>
      <c r="I2323" t="s">
        <v>38</v>
      </c>
      <c r="J2323" t="s">
        <v>44</v>
      </c>
      <c r="K2323" t="s">
        <v>55</v>
      </c>
      <c r="L2323" t="s">
        <v>16504</v>
      </c>
      <c r="M2323" t="s">
        <v>16505</v>
      </c>
      <c r="N2323" t="s">
        <v>4090</v>
      </c>
      <c r="O2323" t="s">
        <v>4091</v>
      </c>
      <c r="P2323" t="s">
        <v>3632</v>
      </c>
      <c r="Q2323" t="s">
        <v>16506</v>
      </c>
      <c r="R2323" s="26">
        <v>3</v>
      </c>
      <c r="S2323" s="23">
        <v>274061310000</v>
      </c>
      <c r="T2323" t="s">
        <v>37</v>
      </c>
      <c r="U2323" t="s">
        <v>3634</v>
      </c>
      <c r="V2323" s="39">
        <v>46142</v>
      </c>
      <c r="W2323" s="41">
        <v>35</v>
      </c>
      <c r="X2323" s="26" t="s">
        <v>13368</v>
      </c>
      <c r="Y2323">
        <v>37</v>
      </c>
      <c r="AA2323">
        <v>37</v>
      </c>
      <c r="AE2323" s="41">
        <v>74</v>
      </c>
      <c r="AF2323">
        <v>0</v>
      </c>
      <c r="AG2323">
        <v>1</v>
      </c>
      <c r="AH2323">
        <v>0</v>
      </c>
      <c r="AI2323">
        <v>0</v>
      </c>
      <c r="AJ2323">
        <v>0</v>
      </c>
      <c r="AK2323" s="30">
        <f t="shared" si="235"/>
        <v>1</v>
      </c>
      <c r="AL2323" s="45">
        <v>4</v>
      </c>
      <c r="AM2323" s="32">
        <f t="shared" si="234"/>
        <v>3</v>
      </c>
      <c r="AN2323" s="33" t="str">
        <f t="shared" si="236"/>
        <v>MOROSO</v>
      </c>
      <c r="AO2323" s="33" t="str">
        <f t="shared" si="237"/>
        <v>3meses_pendientes</v>
      </c>
      <c r="AP2323" s="33">
        <f t="shared" si="238"/>
        <v>105</v>
      </c>
      <c r="AQ2323" s="31">
        <f t="shared" si="239"/>
        <v>30</v>
      </c>
    </row>
    <row r="2324" spans="2:43" x14ac:dyDescent="0.3">
      <c r="B2324" s="37">
        <v>46142</v>
      </c>
      <c r="C2324" t="s">
        <v>35</v>
      </c>
      <c r="D2324" t="s">
        <v>16507</v>
      </c>
      <c r="E2324" t="s">
        <v>16508</v>
      </c>
      <c r="F2324" t="s">
        <v>16509</v>
      </c>
      <c r="G2324" t="s">
        <v>16510</v>
      </c>
      <c r="H2324" t="s">
        <v>16511</v>
      </c>
      <c r="I2324" t="s">
        <v>38</v>
      </c>
      <c r="J2324" t="s">
        <v>44</v>
      </c>
      <c r="K2324" t="s">
        <v>55</v>
      </c>
      <c r="L2324" t="s">
        <v>16512</v>
      </c>
      <c r="M2324" t="s">
        <v>16513</v>
      </c>
      <c r="N2324" t="s">
        <v>4090</v>
      </c>
      <c r="O2324" t="s">
        <v>4091</v>
      </c>
      <c r="P2324" t="s">
        <v>3632</v>
      </c>
      <c r="Q2324" t="s">
        <v>16514</v>
      </c>
      <c r="R2324" s="26">
        <v>2</v>
      </c>
      <c r="S2324" s="23">
        <v>368121730000</v>
      </c>
      <c r="T2324" t="s">
        <v>37</v>
      </c>
      <c r="U2324" t="s">
        <v>3634</v>
      </c>
      <c r="V2324" s="39">
        <v>46142</v>
      </c>
      <c r="W2324" s="41">
        <v>30</v>
      </c>
      <c r="X2324" s="26" t="s">
        <v>13368</v>
      </c>
      <c r="AA2324">
        <v>30.44</v>
      </c>
      <c r="AB2324">
        <v>30.48</v>
      </c>
      <c r="AE2324" s="41">
        <v>60.92</v>
      </c>
      <c r="AF2324">
        <v>0</v>
      </c>
      <c r="AG2324">
        <v>1</v>
      </c>
      <c r="AH2324">
        <v>1</v>
      </c>
      <c r="AI2324">
        <v>0</v>
      </c>
      <c r="AJ2324">
        <v>0</v>
      </c>
      <c r="AK2324" s="30">
        <f t="shared" si="235"/>
        <v>2</v>
      </c>
      <c r="AL2324" s="45">
        <v>4</v>
      </c>
      <c r="AM2324" s="32">
        <f t="shared" si="234"/>
        <v>2</v>
      </c>
      <c r="AN2324" s="33" t="str">
        <f t="shared" si="236"/>
        <v>MOROSO</v>
      </c>
      <c r="AO2324" s="33" t="str">
        <f t="shared" si="237"/>
        <v>2meses_pendientes</v>
      </c>
      <c r="AP2324" s="33">
        <f t="shared" si="238"/>
        <v>60</v>
      </c>
      <c r="AQ2324" s="31">
        <f t="shared" si="239"/>
        <v>30</v>
      </c>
    </row>
    <row r="2325" spans="2:43" x14ac:dyDescent="0.3">
      <c r="B2325" s="37">
        <v>46116</v>
      </c>
      <c r="C2325" t="s">
        <v>35</v>
      </c>
      <c r="D2325" t="s">
        <v>16515</v>
      </c>
      <c r="E2325" t="s">
        <v>16516</v>
      </c>
      <c r="F2325" t="s">
        <v>16517</v>
      </c>
      <c r="G2325" t="s">
        <v>16518</v>
      </c>
      <c r="H2325" t="s">
        <v>189</v>
      </c>
      <c r="I2325" t="s">
        <v>38</v>
      </c>
      <c r="J2325" t="s">
        <v>42</v>
      </c>
      <c r="K2325" t="s">
        <v>57</v>
      </c>
      <c r="L2325" t="s">
        <v>16519</v>
      </c>
      <c r="M2325" t="s">
        <v>16520</v>
      </c>
      <c r="N2325" t="s">
        <v>4165</v>
      </c>
      <c r="O2325" t="s">
        <v>4091</v>
      </c>
      <c r="P2325" t="s">
        <v>3632</v>
      </c>
      <c r="Q2325" t="s">
        <v>16521</v>
      </c>
      <c r="R2325" s="26">
        <v>3</v>
      </c>
      <c r="S2325" s="23">
        <v>365108870000</v>
      </c>
      <c r="T2325" t="s">
        <v>37</v>
      </c>
      <c r="U2325" t="s">
        <v>3634</v>
      </c>
      <c r="V2325" s="39">
        <v>46133</v>
      </c>
      <c r="W2325" s="41">
        <v>41</v>
      </c>
      <c r="X2325" s="26" t="s">
        <v>13368</v>
      </c>
      <c r="Y2325">
        <v>44.7</v>
      </c>
      <c r="AA2325">
        <v>40.42</v>
      </c>
      <c r="AB2325">
        <v>42.56</v>
      </c>
      <c r="AE2325" s="41">
        <v>127.68</v>
      </c>
      <c r="AF2325">
        <v>0</v>
      </c>
      <c r="AG2325">
        <v>1</v>
      </c>
      <c r="AH2325">
        <v>1</v>
      </c>
      <c r="AI2325">
        <v>0</v>
      </c>
      <c r="AJ2325">
        <v>0</v>
      </c>
      <c r="AK2325" s="30">
        <f t="shared" si="235"/>
        <v>2</v>
      </c>
      <c r="AL2325" s="45">
        <v>4</v>
      </c>
      <c r="AM2325" s="32">
        <f t="shared" si="234"/>
        <v>2</v>
      </c>
      <c r="AN2325" s="33" t="str">
        <f t="shared" si="236"/>
        <v>MOROSO</v>
      </c>
      <c r="AO2325" s="33" t="str">
        <f t="shared" si="237"/>
        <v>2meses_pendientes</v>
      </c>
      <c r="AP2325" s="33">
        <f t="shared" si="238"/>
        <v>82</v>
      </c>
      <c r="AQ2325" s="31">
        <f t="shared" si="239"/>
        <v>21</v>
      </c>
    </row>
    <row r="2326" spans="2:43" x14ac:dyDescent="0.3">
      <c r="B2326" s="37">
        <v>46123</v>
      </c>
      <c r="C2326" t="s">
        <v>35</v>
      </c>
      <c r="D2326" t="s">
        <v>4175</v>
      </c>
      <c r="E2326" t="s">
        <v>16522</v>
      </c>
      <c r="F2326" t="s">
        <v>16523</v>
      </c>
      <c r="G2326" t="s">
        <v>16524</v>
      </c>
      <c r="H2326" t="s">
        <v>16525</v>
      </c>
      <c r="I2326" t="s">
        <v>38</v>
      </c>
      <c r="J2326" t="s">
        <v>44</v>
      </c>
      <c r="K2326" t="s">
        <v>52</v>
      </c>
      <c r="L2326" t="s">
        <v>16526</v>
      </c>
      <c r="M2326" t="s">
        <v>16527</v>
      </c>
      <c r="N2326" t="s">
        <v>4165</v>
      </c>
      <c r="O2326" t="s">
        <v>4091</v>
      </c>
      <c r="P2326" t="s">
        <v>3632</v>
      </c>
      <c r="Q2326" t="s">
        <v>16528</v>
      </c>
      <c r="R2326" s="26">
        <v>2</v>
      </c>
      <c r="S2326" s="23">
        <v>341168880000</v>
      </c>
      <c r="T2326" t="s">
        <v>37</v>
      </c>
      <c r="U2326" t="s">
        <v>3634</v>
      </c>
      <c r="V2326" s="39">
        <v>46125</v>
      </c>
      <c r="W2326" s="41">
        <v>30</v>
      </c>
      <c r="X2326" s="26" t="s">
        <v>13368</v>
      </c>
      <c r="AE2326" s="41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 s="30">
        <f t="shared" si="235"/>
        <v>0</v>
      </c>
      <c r="AL2326" s="45">
        <v>4</v>
      </c>
      <c r="AM2326" s="32">
        <f t="shared" si="234"/>
        <v>4</v>
      </c>
      <c r="AN2326" s="33" t="str">
        <f t="shared" si="236"/>
        <v>NPN</v>
      </c>
      <c r="AO2326" s="33" t="str">
        <f t="shared" si="237"/>
        <v>4meses_pendientes</v>
      </c>
      <c r="AP2326" s="33">
        <f t="shared" si="238"/>
        <v>120</v>
      </c>
      <c r="AQ2326" s="31">
        <f t="shared" si="239"/>
        <v>13</v>
      </c>
    </row>
    <row r="2327" spans="2:43" x14ac:dyDescent="0.3">
      <c r="B2327" s="37">
        <v>46126</v>
      </c>
      <c r="C2327" t="s">
        <v>35</v>
      </c>
      <c r="D2327" t="s">
        <v>16529</v>
      </c>
      <c r="E2327" t="s">
        <v>16530</v>
      </c>
      <c r="F2327" t="s">
        <v>16531</v>
      </c>
      <c r="G2327" t="s">
        <v>16532</v>
      </c>
      <c r="H2327" t="s">
        <v>16533</v>
      </c>
      <c r="I2327" t="s">
        <v>38</v>
      </c>
      <c r="J2327" t="s">
        <v>42</v>
      </c>
      <c r="K2327" t="s">
        <v>54</v>
      </c>
      <c r="L2327" t="s">
        <v>16534</v>
      </c>
      <c r="M2327" t="s">
        <v>16535</v>
      </c>
      <c r="N2327" t="s">
        <v>4165</v>
      </c>
      <c r="O2327" t="s">
        <v>4091</v>
      </c>
      <c r="P2327" t="s">
        <v>3632</v>
      </c>
      <c r="Q2327" t="s">
        <v>16536</v>
      </c>
      <c r="R2327" s="26">
        <v>2</v>
      </c>
      <c r="S2327" s="23">
        <v>365109920000</v>
      </c>
      <c r="T2327" t="s">
        <v>37</v>
      </c>
      <c r="U2327" t="s">
        <v>3634</v>
      </c>
      <c r="V2327" s="39">
        <v>46131</v>
      </c>
      <c r="W2327" s="41">
        <v>30</v>
      </c>
      <c r="X2327" s="26" t="s">
        <v>13368</v>
      </c>
      <c r="AE2327" s="41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 s="30">
        <f t="shared" si="235"/>
        <v>0</v>
      </c>
      <c r="AL2327" s="45">
        <v>4</v>
      </c>
      <c r="AM2327" s="32">
        <f t="shared" si="234"/>
        <v>4</v>
      </c>
      <c r="AN2327" s="33" t="str">
        <f t="shared" si="236"/>
        <v>NPN</v>
      </c>
      <c r="AO2327" s="33" t="str">
        <f t="shared" si="237"/>
        <v>4meses_pendientes</v>
      </c>
      <c r="AP2327" s="33">
        <f t="shared" si="238"/>
        <v>120</v>
      </c>
      <c r="AQ2327" s="31">
        <f t="shared" si="239"/>
        <v>19</v>
      </c>
    </row>
    <row r="2328" spans="2:43" x14ac:dyDescent="0.3">
      <c r="B2328" s="37">
        <v>46126</v>
      </c>
      <c r="C2328" t="s">
        <v>35</v>
      </c>
      <c r="D2328" t="s">
        <v>16537</v>
      </c>
      <c r="E2328" t="s">
        <v>16538</v>
      </c>
      <c r="F2328" t="s">
        <v>16539</v>
      </c>
      <c r="G2328" t="s">
        <v>16540</v>
      </c>
      <c r="H2328" t="s">
        <v>16541</v>
      </c>
      <c r="I2328" t="s">
        <v>38</v>
      </c>
      <c r="J2328" t="s">
        <v>42</v>
      </c>
      <c r="K2328" t="s">
        <v>50</v>
      </c>
      <c r="L2328" t="s">
        <v>16542</v>
      </c>
      <c r="M2328" t="s">
        <v>16543</v>
      </c>
      <c r="N2328" t="s">
        <v>4165</v>
      </c>
      <c r="O2328" t="s">
        <v>4091</v>
      </c>
      <c r="P2328" t="s">
        <v>3632</v>
      </c>
      <c r="Q2328" t="s">
        <v>16544</v>
      </c>
      <c r="R2328" s="26">
        <v>2</v>
      </c>
      <c r="S2328" s="23">
        <v>367036560000</v>
      </c>
      <c r="T2328" t="s">
        <v>37</v>
      </c>
      <c r="U2328" t="s">
        <v>3634</v>
      </c>
      <c r="V2328" s="39">
        <v>46130</v>
      </c>
      <c r="W2328" s="41">
        <v>30</v>
      </c>
      <c r="X2328" s="26" t="s">
        <v>13368</v>
      </c>
      <c r="Y2328">
        <v>30.44</v>
      </c>
      <c r="AE2328" s="41">
        <v>30.44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 s="30">
        <f t="shared" si="235"/>
        <v>0</v>
      </c>
      <c r="AL2328" s="45">
        <v>4</v>
      </c>
      <c r="AM2328" s="32">
        <f t="shared" si="234"/>
        <v>4</v>
      </c>
      <c r="AN2328" s="33" t="str">
        <f t="shared" si="236"/>
        <v>NPN</v>
      </c>
      <c r="AO2328" s="33" t="str">
        <f t="shared" si="237"/>
        <v>4meses_pendientes</v>
      </c>
      <c r="AP2328" s="33">
        <f t="shared" si="238"/>
        <v>120</v>
      </c>
      <c r="AQ2328" s="31">
        <f t="shared" si="239"/>
        <v>18</v>
      </c>
    </row>
    <row r="2329" spans="2:43" x14ac:dyDescent="0.3">
      <c r="B2329" s="37">
        <v>46128</v>
      </c>
      <c r="C2329" t="s">
        <v>35</v>
      </c>
      <c r="D2329" t="s">
        <v>16545</v>
      </c>
      <c r="E2329" t="s">
        <v>16546</v>
      </c>
      <c r="F2329" t="s">
        <v>16547</v>
      </c>
      <c r="G2329" t="s">
        <v>16548</v>
      </c>
      <c r="H2329" t="s">
        <v>16549</v>
      </c>
      <c r="I2329" t="s">
        <v>38</v>
      </c>
      <c r="J2329" t="s">
        <v>44</v>
      </c>
      <c r="K2329" t="s">
        <v>45</v>
      </c>
      <c r="L2329" t="s">
        <v>16547</v>
      </c>
      <c r="M2329" t="s">
        <v>16550</v>
      </c>
      <c r="N2329" t="s">
        <v>4165</v>
      </c>
      <c r="O2329" t="s">
        <v>4091</v>
      </c>
      <c r="P2329" t="s">
        <v>3632</v>
      </c>
      <c r="Q2329" t="s">
        <v>16551</v>
      </c>
      <c r="R2329" s="26">
        <v>2</v>
      </c>
      <c r="S2329" s="23">
        <v>362109370000</v>
      </c>
      <c r="T2329" t="s">
        <v>37</v>
      </c>
      <c r="U2329" t="s">
        <v>3634</v>
      </c>
      <c r="V2329" s="39">
        <v>46130</v>
      </c>
      <c r="W2329" s="41">
        <v>37</v>
      </c>
      <c r="X2329" s="26" t="s">
        <v>13368</v>
      </c>
      <c r="AE2329" s="41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 s="30">
        <f t="shared" si="235"/>
        <v>0</v>
      </c>
      <c r="AL2329" s="45">
        <v>4</v>
      </c>
      <c r="AM2329" s="32">
        <f t="shared" si="234"/>
        <v>4</v>
      </c>
      <c r="AN2329" s="33" t="str">
        <f t="shared" si="236"/>
        <v>NPN</v>
      </c>
      <c r="AO2329" s="33" t="str">
        <f t="shared" si="237"/>
        <v>4meses_pendientes</v>
      </c>
      <c r="AP2329" s="33">
        <f t="shared" si="238"/>
        <v>148</v>
      </c>
      <c r="AQ2329" s="31">
        <f t="shared" si="239"/>
        <v>18</v>
      </c>
    </row>
    <row r="2330" spans="2:43" x14ac:dyDescent="0.3">
      <c r="B2330" s="37">
        <v>46131</v>
      </c>
      <c r="C2330" t="s">
        <v>35</v>
      </c>
      <c r="D2330" t="s">
        <v>16552</v>
      </c>
      <c r="E2330" t="s">
        <v>16553</v>
      </c>
      <c r="F2330" t="s">
        <v>16554</v>
      </c>
      <c r="G2330" t="s">
        <v>16555</v>
      </c>
      <c r="H2330" t="s">
        <v>16556</v>
      </c>
      <c r="I2330" t="s">
        <v>38</v>
      </c>
      <c r="J2330" t="s">
        <v>42</v>
      </c>
      <c r="K2330" t="s">
        <v>50</v>
      </c>
      <c r="L2330" t="s">
        <v>16557</v>
      </c>
      <c r="M2330" t="s">
        <v>16558</v>
      </c>
      <c r="N2330" t="s">
        <v>4165</v>
      </c>
      <c r="O2330" t="s">
        <v>4091</v>
      </c>
      <c r="P2330" t="s">
        <v>3632</v>
      </c>
      <c r="Q2330" t="s">
        <v>16559</v>
      </c>
      <c r="R2330" s="26">
        <v>2</v>
      </c>
      <c r="S2330" s="23">
        <v>368111400000</v>
      </c>
      <c r="T2330" t="s">
        <v>37</v>
      </c>
      <c r="U2330" t="s">
        <v>3634</v>
      </c>
      <c r="V2330" s="39">
        <v>46132</v>
      </c>
      <c r="W2330" s="41">
        <v>30</v>
      </c>
      <c r="X2330" s="26" t="s">
        <v>13368</v>
      </c>
      <c r="AE2330" s="41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 s="30">
        <f t="shared" si="235"/>
        <v>0</v>
      </c>
      <c r="AL2330" s="45">
        <v>4</v>
      </c>
      <c r="AM2330" s="32">
        <f t="shared" si="234"/>
        <v>4</v>
      </c>
      <c r="AN2330" s="33" t="str">
        <f t="shared" si="236"/>
        <v>NPN</v>
      </c>
      <c r="AO2330" s="33" t="str">
        <f t="shared" si="237"/>
        <v>4meses_pendientes</v>
      </c>
      <c r="AP2330" s="33">
        <f t="shared" si="238"/>
        <v>120</v>
      </c>
      <c r="AQ2330" s="31">
        <f t="shared" si="239"/>
        <v>20</v>
      </c>
    </row>
    <row r="2331" spans="2:43" x14ac:dyDescent="0.3">
      <c r="B2331" s="37">
        <v>46134</v>
      </c>
      <c r="C2331" t="s">
        <v>35</v>
      </c>
      <c r="D2331" t="s">
        <v>16560</v>
      </c>
      <c r="E2331" t="s">
        <v>16561</v>
      </c>
      <c r="F2331" t="s">
        <v>16562</v>
      </c>
      <c r="G2331" t="s">
        <v>16563</v>
      </c>
      <c r="H2331" t="s">
        <v>16564</v>
      </c>
      <c r="I2331" t="s">
        <v>38</v>
      </c>
      <c r="J2331" t="s">
        <v>42</v>
      </c>
      <c r="K2331" t="s">
        <v>50</v>
      </c>
      <c r="L2331" t="s">
        <v>16565</v>
      </c>
      <c r="M2331" t="s">
        <v>16566</v>
      </c>
      <c r="N2331" t="s">
        <v>4165</v>
      </c>
      <c r="O2331" t="s">
        <v>4091</v>
      </c>
      <c r="P2331" t="s">
        <v>3632</v>
      </c>
      <c r="Q2331" t="s">
        <v>16567</v>
      </c>
      <c r="R2331" s="26">
        <v>3</v>
      </c>
      <c r="S2331" s="23">
        <v>354338990000</v>
      </c>
      <c r="T2331" t="s">
        <v>37</v>
      </c>
      <c r="U2331" t="s">
        <v>3634</v>
      </c>
      <c r="V2331" s="39">
        <v>46136</v>
      </c>
      <c r="W2331" s="41">
        <v>33</v>
      </c>
      <c r="X2331" s="26" t="s">
        <v>13368</v>
      </c>
      <c r="AE2331" s="4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 s="30">
        <f t="shared" si="235"/>
        <v>0</v>
      </c>
      <c r="AL2331" s="45">
        <v>4</v>
      </c>
      <c r="AM2331" s="32">
        <f t="shared" si="234"/>
        <v>4</v>
      </c>
      <c r="AN2331" s="33" t="str">
        <f t="shared" si="236"/>
        <v>NPN</v>
      </c>
      <c r="AO2331" s="33" t="str">
        <f t="shared" si="237"/>
        <v>4meses_pendientes</v>
      </c>
      <c r="AP2331" s="33">
        <f t="shared" si="238"/>
        <v>132</v>
      </c>
      <c r="AQ2331" s="31">
        <f t="shared" si="239"/>
        <v>24</v>
      </c>
    </row>
    <row r="2332" spans="2:43" x14ac:dyDescent="0.3">
      <c r="B2332" s="37">
        <v>46135</v>
      </c>
      <c r="C2332" t="s">
        <v>35</v>
      </c>
      <c r="D2332" t="s">
        <v>16568</v>
      </c>
      <c r="E2332" t="s">
        <v>16569</v>
      </c>
      <c r="F2332" t="s">
        <v>16570</v>
      </c>
      <c r="G2332" t="s">
        <v>16571</v>
      </c>
      <c r="H2332" t="s">
        <v>16533</v>
      </c>
      <c r="I2332" t="s">
        <v>38</v>
      </c>
      <c r="J2332" t="s">
        <v>44</v>
      </c>
      <c r="K2332" t="s">
        <v>45</v>
      </c>
      <c r="L2332" t="s">
        <v>16572</v>
      </c>
      <c r="M2332" t="s">
        <v>16573</v>
      </c>
      <c r="N2332" t="s">
        <v>4165</v>
      </c>
      <c r="O2332" t="s">
        <v>4091</v>
      </c>
      <c r="P2332" t="s">
        <v>3632</v>
      </c>
      <c r="Q2332" t="s">
        <v>16574</v>
      </c>
      <c r="R2332" s="26">
        <v>2</v>
      </c>
      <c r="S2332" s="23">
        <v>369115960000</v>
      </c>
      <c r="T2332" t="s">
        <v>37</v>
      </c>
      <c r="U2332" t="s">
        <v>3634</v>
      </c>
      <c r="V2332" s="39">
        <v>46136</v>
      </c>
      <c r="W2332" s="41">
        <v>40</v>
      </c>
      <c r="X2332" s="26" t="s">
        <v>13368</v>
      </c>
      <c r="Z2332">
        <v>40.54</v>
      </c>
      <c r="AB2332">
        <v>40.54</v>
      </c>
      <c r="AE2332" s="41">
        <v>81.08</v>
      </c>
      <c r="AF2332">
        <v>1</v>
      </c>
      <c r="AG2332">
        <v>0</v>
      </c>
      <c r="AH2332">
        <v>1</v>
      </c>
      <c r="AI2332">
        <v>0</v>
      </c>
      <c r="AJ2332">
        <v>0</v>
      </c>
      <c r="AK2332" s="30">
        <f t="shared" si="235"/>
        <v>2</v>
      </c>
      <c r="AL2332" s="45">
        <v>4</v>
      </c>
      <c r="AM2332" s="32">
        <f t="shared" si="234"/>
        <v>2</v>
      </c>
      <c r="AN2332" s="33" t="str">
        <f t="shared" si="236"/>
        <v>MOROSO</v>
      </c>
      <c r="AO2332" s="33" t="str">
        <f t="shared" si="237"/>
        <v>2meses_pendientes</v>
      </c>
      <c r="AP2332" s="33">
        <f t="shared" si="238"/>
        <v>80</v>
      </c>
      <c r="AQ2332" s="31">
        <f t="shared" si="239"/>
        <v>24</v>
      </c>
    </row>
    <row r="2333" spans="2:43" x14ac:dyDescent="0.3">
      <c r="B2333" s="37">
        <v>46137</v>
      </c>
      <c r="C2333" t="s">
        <v>35</v>
      </c>
      <c r="D2333" t="s">
        <v>16575</v>
      </c>
      <c r="E2333" t="s">
        <v>16576</v>
      </c>
      <c r="F2333" t="s">
        <v>16577</v>
      </c>
      <c r="G2333" t="s">
        <v>16578</v>
      </c>
      <c r="H2333" t="s">
        <v>16533</v>
      </c>
      <c r="I2333" t="s">
        <v>38</v>
      </c>
      <c r="J2333" t="s">
        <v>44</v>
      </c>
      <c r="K2333" t="s">
        <v>45</v>
      </c>
      <c r="L2333" t="s">
        <v>16579</v>
      </c>
      <c r="M2333" t="s">
        <v>16580</v>
      </c>
      <c r="N2333" t="s">
        <v>4165</v>
      </c>
      <c r="O2333" t="s">
        <v>4091</v>
      </c>
      <c r="P2333" t="s">
        <v>3632</v>
      </c>
      <c r="Q2333" t="s">
        <v>16581</v>
      </c>
      <c r="R2333" s="26">
        <v>3</v>
      </c>
      <c r="S2333" s="23">
        <v>293006940000</v>
      </c>
      <c r="T2333" t="s">
        <v>37</v>
      </c>
      <c r="U2333" t="s">
        <v>3634</v>
      </c>
      <c r="V2333" s="39">
        <v>46140</v>
      </c>
      <c r="W2333" s="41">
        <v>30.7</v>
      </c>
      <c r="X2333" s="26" t="s">
        <v>13368</v>
      </c>
      <c r="Z2333">
        <v>32.06</v>
      </c>
      <c r="AA2333">
        <v>36</v>
      </c>
      <c r="AE2333" s="41">
        <v>68.06</v>
      </c>
      <c r="AF2333">
        <v>1</v>
      </c>
      <c r="AG2333">
        <v>1</v>
      </c>
      <c r="AH2333">
        <v>0</v>
      </c>
      <c r="AI2333">
        <v>0</v>
      </c>
      <c r="AJ2333">
        <v>0</v>
      </c>
      <c r="AK2333" s="30">
        <f t="shared" si="235"/>
        <v>2</v>
      </c>
      <c r="AL2333" s="45">
        <v>4</v>
      </c>
      <c r="AM2333" s="32">
        <f t="shared" si="234"/>
        <v>2</v>
      </c>
      <c r="AN2333" s="33" t="str">
        <f t="shared" si="236"/>
        <v>MOROSO</v>
      </c>
      <c r="AO2333" s="33" t="str">
        <f t="shared" si="237"/>
        <v>2meses_pendientes</v>
      </c>
      <c r="AP2333" s="33">
        <f t="shared" si="238"/>
        <v>61.4</v>
      </c>
      <c r="AQ2333" s="31">
        <f t="shared" si="239"/>
        <v>28</v>
      </c>
    </row>
    <row r="2334" spans="2:43" x14ac:dyDescent="0.3">
      <c r="B2334" s="37">
        <v>46137</v>
      </c>
      <c r="C2334" t="s">
        <v>35</v>
      </c>
      <c r="D2334" t="s">
        <v>16582</v>
      </c>
      <c r="E2334" t="s">
        <v>16583</v>
      </c>
      <c r="F2334" t="s">
        <v>16584</v>
      </c>
      <c r="G2334" t="s">
        <v>16585</v>
      </c>
      <c r="H2334" t="s">
        <v>16533</v>
      </c>
      <c r="I2334" t="s">
        <v>38</v>
      </c>
      <c r="J2334" t="s">
        <v>44</v>
      </c>
      <c r="K2334" t="s">
        <v>45</v>
      </c>
      <c r="L2334" t="s">
        <v>16586</v>
      </c>
      <c r="M2334" t="s">
        <v>16587</v>
      </c>
      <c r="N2334" t="s">
        <v>4165</v>
      </c>
      <c r="O2334" t="s">
        <v>4091</v>
      </c>
      <c r="P2334" t="s">
        <v>3632</v>
      </c>
      <c r="Q2334" t="s">
        <v>16588</v>
      </c>
      <c r="R2334" s="26">
        <v>3</v>
      </c>
      <c r="S2334" s="23">
        <v>365116340000</v>
      </c>
      <c r="T2334" t="s">
        <v>37</v>
      </c>
      <c r="U2334" t="s">
        <v>3634</v>
      </c>
      <c r="V2334" s="39">
        <v>46142</v>
      </c>
      <c r="W2334" s="41">
        <v>33</v>
      </c>
      <c r="X2334" s="26" t="s">
        <v>13368</v>
      </c>
      <c r="Y2334">
        <v>35</v>
      </c>
      <c r="AA2334">
        <v>34.82</v>
      </c>
      <c r="AE2334" s="41">
        <v>69.819999999999993</v>
      </c>
      <c r="AF2334">
        <v>0</v>
      </c>
      <c r="AG2334">
        <v>1</v>
      </c>
      <c r="AH2334">
        <v>0</v>
      </c>
      <c r="AI2334">
        <v>0</v>
      </c>
      <c r="AJ2334">
        <v>0</v>
      </c>
      <c r="AK2334" s="30">
        <f t="shared" si="235"/>
        <v>1</v>
      </c>
      <c r="AL2334" s="45">
        <v>4</v>
      </c>
      <c r="AM2334" s="32">
        <f t="shared" si="234"/>
        <v>3</v>
      </c>
      <c r="AN2334" s="33" t="str">
        <f t="shared" si="236"/>
        <v>MOROSO</v>
      </c>
      <c r="AO2334" s="33" t="str">
        <f t="shared" si="237"/>
        <v>3meses_pendientes</v>
      </c>
      <c r="AP2334" s="33">
        <f t="shared" si="238"/>
        <v>99</v>
      </c>
      <c r="AQ2334" s="31">
        <f t="shared" si="239"/>
        <v>30</v>
      </c>
    </row>
    <row r="2335" spans="2:43" x14ac:dyDescent="0.3">
      <c r="B2335" s="37">
        <v>46137</v>
      </c>
      <c r="C2335" t="s">
        <v>35</v>
      </c>
      <c r="D2335" t="s">
        <v>16589</v>
      </c>
      <c r="E2335" t="s">
        <v>16590</v>
      </c>
      <c r="F2335" t="s">
        <v>16591</v>
      </c>
      <c r="G2335" t="s">
        <v>16592</v>
      </c>
      <c r="H2335" t="s">
        <v>16533</v>
      </c>
      <c r="I2335" t="s">
        <v>38</v>
      </c>
      <c r="J2335" t="s">
        <v>42</v>
      </c>
      <c r="K2335" t="s">
        <v>4122</v>
      </c>
      <c r="L2335" t="s">
        <v>16593</v>
      </c>
      <c r="M2335" t="s">
        <v>16594</v>
      </c>
      <c r="N2335" t="s">
        <v>4165</v>
      </c>
      <c r="O2335" t="s">
        <v>4091</v>
      </c>
      <c r="P2335" t="s">
        <v>3632</v>
      </c>
      <c r="Q2335" t="s">
        <v>16595</v>
      </c>
      <c r="R2335" s="26">
        <v>3</v>
      </c>
      <c r="S2335" s="23">
        <v>368042590000</v>
      </c>
      <c r="T2335" t="s">
        <v>37</v>
      </c>
      <c r="U2335" t="s">
        <v>3634</v>
      </c>
      <c r="V2335" s="39">
        <v>46137</v>
      </c>
      <c r="W2335" s="41">
        <v>39</v>
      </c>
      <c r="X2335" s="26" t="s">
        <v>13368</v>
      </c>
      <c r="Y2335">
        <v>40.54</v>
      </c>
      <c r="AA2335">
        <v>41</v>
      </c>
      <c r="AE2335" s="41">
        <v>81.539999999999992</v>
      </c>
      <c r="AF2335">
        <v>0</v>
      </c>
      <c r="AG2335">
        <v>1</v>
      </c>
      <c r="AH2335">
        <v>0</v>
      </c>
      <c r="AI2335">
        <v>0</v>
      </c>
      <c r="AJ2335">
        <v>0</v>
      </c>
      <c r="AK2335" s="30">
        <f t="shared" si="235"/>
        <v>1</v>
      </c>
      <c r="AL2335" s="45">
        <v>4</v>
      </c>
      <c r="AM2335" s="32">
        <f t="shared" si="234"/>
        <v>3</v>
      </c>
      <c r="AN2335" s="33" t="str">
        <f t="shared" si="236"/>
        <v>MOROSO</v>
      </c>
      <c r="AO2335" s="33" t="str">
        <f t="shared" si="237"/>
        <v>3meses_pendientes</v>
      </c>
      <c r="AP2335" s="33">
        <f t="shared" si="238"/>
        <v>117</v>
      </c>
      <c r="AQ2335" s="31">
        <f t="shared" si="239"/>
        <v>25</v>
      </c>
    </row>
    <row r="2336" spans="2:43" x14ac:dyDescent="0.3">
      <c r="B2336" s="37">
        <v>46138</v>
      </c>
      <c r="C2336" t="s">
        <v>35</v>
      </c>
      <c r="D2336" t="s">
        <v>16596</v>
      </c>
      <c r="E2336" t="s">
        <v>16597</v>
      </c>
      <c r="F2336" t="s">
        <v>16598</v>
      </c>
      <c r="G2336" t="s">
        <v>16599</v>
      </c>
      <c r="H2336" t="s">
        <v>16533</v>
      </c>
      <c r="I2336" t="s">
        <v>38</v>
      </c>
      <c r="J2336" t="s">
        <v>44</v>
      </c>
      <c r="K2336" t="s">
        <v>45</v>
      </c>
      <c r="L2336" t="s">
        <v>16600</v>
      </c>
      <c r="M2336" t="s">
        <v>16601</v>
      </c>
      <c r="N2336" t="s">
        <v>4165</v>
      </c>
      <c r="O2336" t="s">
        <v>4091</v>
      </c>
      <c r="P2336" t="s">
        <v>3632</v>
      </c>
      <c r="Q2336" t="s">
        <v>16602</v>
      </c>
      <c r="R2336" s="26">
        <v>2</v>
      </c>
      <c r="S2336" s="23">
        <v>361118170000</v>
      </c>
      <c r="T2336" t="s">
        <v>37</v>
      </c>
      <c r="U2336" t="s">
        <v>3634</v>
      </c>
      <c r="V2336" s="39">
        <v>46139</v>
      </c>
      <c r="W2336" s="41">
        <v>30</v>
      </c>
      <c r="X2336" s="26" t="s">
        <v>13368</v>
      </c>
      <c r="AB2336">
        <v>30.44</v>
      </c>
      <c r="AE2336" s="41">
        <v>30.44</v>
      </c>
      <c r="AF2336">
        <v>0</v>
      </c>
      <c r="AG2336">
        <v>0</v>
      </c>
      <c r="AH2336">
        <v>1</v>
      </c>
      <c r="AI2336">
        <v>0</v>
      </c>
      <c r="AJ2336">
        <v>0</v>
      </c>
      <c r="AK2336" s="30">
        <f t="shared" si="235"/>
        <v>1</v>
      </c>
      <c r="AL2336" s="45">
        <v>4</v>
      </c>
      <c r="AM2336" s="32">
        <f t="shared" si="234"/>
        <v>3</v>
      </c>
      <c r="AN2336" s="33" t="str">
        <f t="shared" si="236"/>
        <v>MOROSO</v>
      </c>
      <c r="AO2336" s="33" t="str">
        <f t="shared" si="237"/>
        <v>3meses_pendientes</v>
      </c>
      <c r="AP2336" s="33">
        <f t="shared" si="238"/>
        <v>90</v>
      </c>
      <c r="AQ2336" s="31">
        <f t="shared" si="239"/>
        <v>27</v>
      </c>
    </row>
    <row r="2337" spans="2:43" x14ac:dyDescent="0.3">
      <c r="B2337" s="37">
        <v>46141</v>
      </c>
      <c r="C2337" t="s">
        <v>35</v>
      </c>
      <c r="D2337" t="s">
        <v>16603</v>
      </c>
      <c r="E2337" t="s">
        <v>16604</v>
      </c>
      <c r="F2337" t="s">
        <v>16605</v>
      </c>
      <c r="G2337" t="s">
        <v>16606</v>
      </c>
      <c r="H2337" t="s">
        <v>16533</v>
      </c>
      <c r="I2337" t="s">
        <v>38</v>
      </c>
      <c r="J2337" t="s">
        <v>44</v>
      </c>
      <c r="K2337" t="s">
        <v>45</v>
      </c>
      <c r="L2337" t="s">
        <v>16607</v>
      </c>
      <c r="M2337" t="s">
        <v>16608</v>
      </c>
      <c r="N2337" t="s">
        <v>4165</v>
      </c>
      <c r="O2337" t="s">
        <v>4091</v>
      </c>
      <c r="P2337" t="s">
        <v>3632</v>
      </c>
      <c r="Q2337" t="s">
        <v>16609</v>
      </c>
      <c r="R2337" s="26">
        <v>2</v>
      </c>
      <c r="S2337" s="23">
        <v>365120600000</v>
      </c>
      <c r="T2337" t="s">
        <v>37</v>
      </c>
      <c r="U2337" t="s">
        <v>3634</v>
      </c>
      <c r="V2337" s="39">
        <v>46141</v>
      </c>
      <c r="W2337" s="41">
        <v>30</v>
      </c>
      <c r="X2337" s="26" t="s">
        <v>13368</v>
      </c>
      <c r="AB2337">
        <v>60</v>
      </c>
      <c r="AE2337" s="41">
        <v>60</v>
      </c>
      <c r="AF2337">
        <v>0</v>
      </c>
      <c r="AG2337">
        <v>0</v>
      </c>
      <c r="AH2337">
        <v>1</v>
      </c>
      <c r="AI2337">
        <v>0</v>
      </c>
      <c r="AJ2337">
        <v>0</v>
      </c>
      <c r="AK2337" s="30">
        <f t="shared" si="235"/>
        <v>1</v>
      </c>
      <c r="AL2337" s="45">
        <v>4</v>
      </c>
      <c r="AM2337" s="32">
        <f t="shared" si="234"/>
        <v>3</v>
      </c>
      <c r="AN2337" s="33" t="str">
        <f t="shared" si="236"/>
        <v>MOROSO</v>
      </c>
      <c r="AO2337" s="33" t="str">
        <f t="shared" si="237"/>
        <v>3meses_pendientes</v>
      </c>
      <c r="AP2337" s="33">
        <f t="shared" si="238"/>
        <v>90</v>
      </c>
      <c r="AQ2337" s="31">
        <f t="shared" si="239"/>
        <v>29</v>
      </c>
    </row>
    <row r="2338" spans="2:43" x14ac:dyDescent="0.3">
      <c r="B2338" s="37">
        <v>46114</v>
      </c>
      <c r="C2338" t="s">
        <v>35</v>
      </c>
      <c r="D2338" t="s">
        <v>16610</v>
      </c>
      <c r="E2338" t="s">
        <v>16611</v>
      </c>
      <c r="F2338" t="s">
        <v>16612</v>
      </c>
      <c r="G2338" t="s">
        <v>16613</v>
      </c>
      <c r="H2338" t="s">
        <v>16614</v>
      </c>
      <c r="I2338" t="s">
        <v>38</v>
      </c>
      <c r="J2338" t="s">
        <v>42</v>
      </c>
      <c r="K2338" t="s">
        <v>60</v>
      </c>
      <c r="L2338" t="s">
        <v>16615</v>
      </c>
      <c r="M2338" t="s">
        <v>16616</v>
      </c>
      <c r="N2338" t="s">
        <v>4220</v>
      </c>
      <c r="O2338" t="s">
        <v>4091</v>
      </c>
      <c r="P2338" t="s">
        <v>3632</v>
      </c>
      <c r="Q2338" t="s">
        <v>16617</v>
      </c>
      <c r="R2338" s="26">
        <v>2</v>
      </c>
      <c r="S2338" s="23">
        <v>364095900000</v>
      </c>
      <c r="T2338" t="s">
        <v>37</v>
      </c>
      <c r="U2338" t="s">
        <v>3634</v>
      </c>
      <c r="V2338" s="39">
        <v>46119</v>
      </c>
      <c r="W2338" s="41">
        <v>30</v>
      </c>
      <c r="X2338" s="26" t="s">
        <v>13368</v>
      </c>
      <c r="Y2338">
        <v>30.44</v>
      </c>
      <c r="AA2338">
        <v>30.44</v>
      </c>
      <c r="AE2338" s="41">
        <v>60.88</v>
      </c>
      <c r="AF2338">
        <v>0</v>
      </c>
      <c r="AG2338">
        <v>1</v>
      </c>
      <c r="AH2338">
        <v>0</v>
      </c>
      <c r="AI2338">
        <v>0</v>
      </c>
      <c r="AJ2338">
        <v>0</v>
      </c>
      <c r="AK2338" s="30">
        <f t="shared" si="235"/>
        <v>1</v>
      </c>
      <c r="AL2338" s="45">
        <v>4</v>
      </c>
      <c r="AM2338" s="32">
        <f t="shared" si="234"/>
        <v>3</v>
      </c>
      <c r="AN2338" s="33" t="str">
        <f t="shared" si="236"/>
        <v>MOROSO</v>
      </c>
      <c r="AO2338" s="33" t="str">
        <f t="shared" si="237"/>
        <v>3meses_pendientes</v>
      </c>
      <c r="AP2338" s="33">
        <f t="shared" si="238"/>
        <v>90</v>
      </c>
      <c r="AQ2338" s="31">
        <f t="shared" si="239"/>
        <v>7</v>
      </c>
    </row>
    <row r="2339" spans="2:43" x14ac:dyDescent="0.3">
      <c r="B2339" s="37">
        <v>46120</v>
      </c>
      <c r="C2339" t="s">
        <v>35</v>
      </c>
      <c r="D2339" t="s">
        <v>16618</v>
      </c>
      <c r="E2339" t="s">
        <v>16619</v>
      </c>
      <c r="F2339" t="s">
        <v>16620</v>
      </c>
      <c r="G2339" t="s">
        <v>16621</v>
      </c>
      <c r="H2339" t="s">
        <v>16622</v>
      </c>
      <c r="I2339" t="s">
        <v>38</v>
      </c>
      <c r="J2339" t="s">
        <v>42</v>
      </c>
      <c r="K2339" t="s">
        <v>60</v>
      </c>
      <c r="L2339" t="s">
        <v>16623</v>
      </c>
      <c r="M2339" t="s">
        <v>16624</v>
      </c>
      <c r="N2339" t="s">
        <v>4220</v>
      </c>
      <c r="O2339" t="s">
        <v>4091</v>
      </c>
      <c r="P2339" t="s">
        <v>3632</v>
      </c>
      <c r="Q2339" t="s">
        <v>16625</v>
      </c>
      <c r="R2339" s="26">
        <v>2</v>
      </c>
      <c r="S2339" s="23">
        <v>361100370000</v>
      </c>
      <c r="T2339" t="s">
        <v>37</v>
      </c>
      <c r="U2339" t="s">
        <v>3634</v>
      </c>
      <c r="V2339" s="39">
        <v>46121</v>
      </c>
      <c r="W2339" s="41">
        <v>30</v>
      </c>
      <c r="X2339" s="26" t="s">
        <v>13368</v>
      </c>
      <c r="Z2339">
        <v>30.44</v>
      </c>
      <c r="AA2339">
        <v>30.44</v>
      </c>
      <c r="AE2339" s="41">
        <v>60.88</v>
      </c>
      <c r="AF2339">
        <v>1</v>
      </c>
      <c r="AG2339">
        <v>1</v>
      </c>
      <c r="AH2339">
        <v>0</v>
      </c>
      <c r="AI2339">
        <v>0</v>
      </c>
      <c r="AJ2339">
        <v>0</v>
      </c>
      <c r="AK2339" s="30">
        <f t="shared" si="235"/>
        <v>2</v>
      </c>
      <c r="AL2339" s="45">
        <v>4</v>
      </c>
      <c r="AM2339" s="32">
        <f t="shared" si="234"/>
        <v>2</v>
      </c>
      <c r="AN2339" s="33" t="str">
        <f t="shared" si="236"/>
        <v>MOROSO</v>
      </c>
      <c r="AO2339" s="33" t="str">
        <f t="shared" si="237"/>
        <v>2meses_pendientes</v>
      </c>
      <c r="AP2339" s="33">
        <f t="shared" si="238"/>
        <v>60</v>
      </c>
      <c r="AQ2339" s="31">
        <f t="shared" si="239"/>
        <v>9</v>
      </c>
    </row>
    <row r="2340" spans="2:43" x14ac:dyDescent="0.3">
      <c r="B2340" s="37">
        <v>46121</v>
      </c>
      <c r="C2340" t="s">
        <v>35</v>
      </c>
      <c r="D2340" t="s">
        <v>16626</v>
      </c>
      <c r="E2340" t="s">
        <v>16627</v>
      </c>
      <c r="F2340" t="s">
        <v>5786</v>
      </c>
      <c r="G2340" t="s">
        <v>16628</v>
      </c>
      <c r="H2340" t="s">
        <v>16629</v>
      </c>
      <c r="I2340" t="s">
        <v>38</v>
      </c>
      <c r="J2340" t="s">
        <v>42</v>
      </c>
      <c r="K2340" t="s">
        <v>59</v>
      </c>
      <c r="L2340" t="s">
        <v>16630</v>
      </c>
      <c r="M2340" t="s">
        <v>16631</v>
      </c>
      <c r="N2340" t="s">
        <v>4220</v>
      </c>
      <c r="O2340" t="s">
        <v>4091</v>
      </c>
      <c r="P2340" t="s">
        <v>3632</v>
      </c>
      <c r="Q2340" t="s">
        <v>16632</v>
      </c>
      <c r="R2340" s="26">
        <v>2</v>
      </c>
      <c r="S2340" s="23">
        <v>363102480000</v>
      </c>
      <c r="T2340" t="s">
        <v>37</v>
      </c>
      <c r="U2340" t="s">
        <v>3634</v>
      </c>
      <c r="V2340" s="39">
        <v>46125</v>
      </c>
      <c r="W2340" s="41">
        <v>32.1</v>
      </c>
      <c r="X2340" s="26" t="s">
        <v>13368</v>
      </c>
      <c r="Y2340">
        <v>30.28</v>
      </c>
      <c r="Z2340">
        <v>30.28</v>
      </c>
      <c r="AA2340">
        <v>30.28</v>
      </c>
      <c r="AE2340" s="41">
        <v>90.84</v>
      </c>
      <c r="AF2340">
        <v>1</v>
      </c>
      <c r="AG2340">
        <v>1</v>
      </c>
      <c r="AH2340">
        <v>0</v>
      </c>
      <c r="AI2340">
        <v>0</v>
      </c>
      <c r="AJ2340">
        <v>0</v>
      </c>
      <c r="AK2340" s="30">
        <f t="shared" si="235"/>
        <v>2</v>
      </c>
      <c r="AL2340" s="45">
        <v>4</v>
      </c>
      <c r="AM2340" s="32">
        <f t="shared" si="234"/>
        <v>2</v>
      </c>
      <c r="AN2340" s="33" t="str">
        <f t="shared" si="236"/>
        <v>MOROSO</v>
      </c>
      <c r="AO2340" s="33" t="str">
        <f t="shared" si="237"/>
        <v>2meses_pendientes</v>
      </c>
      <c r="AP2340" s="33">
        <f t="shared" si="238"/>
        <v>64.2</v>
      </c>
      <c r="AQ2340" s="31">
        <f t="shared" si="239"/>
        <v>13</v>
      </c>
    </row>
    <row r="2341" spans="2:43" x14ac:dyDescent="0.3">
      <c r="B2341" s="37">
        <v>46126</v>
      </c>
      <c r="C2341" t="s">
        <v>35</v>
      </c>
      <c r="D2341" t="s">
        <v>16633</v>
      </c>
      <c r="E2341" t="s">
        <v>16634</v>
      </c>
      <c r="F2341" t="s">
        <v>16635</v>
      </c>
      <c r="G2341" t="s">
        <v>16636</v>
      </c>
      <c r="H2341" t="s">
        <v>16637</v>
      </c>
      <c r="I2341" t="s">
        <v>38</v>
      </c>
      <c r="J2341" t="s">
        <v>42</v>
      </c>
      <c r="K2341" t="s">
        <v>50</v>
      </c>
      <c r="L2341" t="s">
        <v>16638</v>
      </c>
      <c r="M2341" t="s">
        <v>16639</v>
      </c>
      <c r="N2341" t="s">
        <v>4220</v>
      </c>
      <c r="O2341" t="s">
        <v>4091</v>
      </c>
      <c r="P2341" t="s">
        <v>3632</v>
      </c>
      <c r="Q2341" t="s">
        <v>16640</v>
      </c>
      <c r="R2341" s="26">
        <v>2</v>
      </c>
      <c r="S2341" s="23">
        <v>363107040000</v>
      </c>
      <c r="T2341" t="s">
        <v>37</v>
      </c>
      <c r="U2341" t="s">
        <v>3634</v>
      </c>
      <c r="V2341" s="39">
        <v>46128</v>
      </c>
      <c r="W2341" s="41">
        <v>25.51</v>
      </c>
      <c r="X2341" s="26" t="s">
        <v>13368</v>
      </c>
      <c r="Z2341">
        <v>26.76</v>
      </c>
      <c r="AB2341">
        <v>27.76</v>
      </c>
      <c r="AE2341" s="41">
        <v>54.52</v>
      </c>
      <c r="AF2341">
        <v>1</v>
      </c>
      <c r="AG2341">
        <v>0</v>
      </c>
      <c r="AH2341">
        <v>1</v>
      </c>
      <c r="AI2341">
        <v>0</v>
      </c>
      <c r="AJ2341">
        <v>0</v>
      </c>
      <c r="AK2341" s="30">
        <f t="shared" si="235"/>
        <v>2</v>
      </c>
      <c r="AL2341" s="45">
        <v>4</v>
      </c>
      <c r="AM2341" s="32">
        <f t="shared" si="234"/>
        <v>2</v>
      </c>
      <c r="AN2341" s="33" t="str">
        <f t="shared" si="236"/>
        <v>MOROSO</v>
      </c>
      <c r="AO2341" s="33" t="str">
        <f t="shared" si="237"/>
        <v>2meses_pendientes</v>
      </c>
      <c r="AP2341" s="33">
        <f t="shared" si="238"/>
        <v>51.02</v>
      </c>
      <c r="AQ2341" s="31">
        <f t="shared" si="239"/>
        <v>16</v>
      </c>
    </row>
    <row r="2342" spans="2:43" x14ac:dyDescent="0.3">
      <c r="B2342" s="37">
        <v>46129</v>
      </c>
      <c r="C2342" t="s">
        <v>35</v>
      </c>
      <c r="D2342" t="s">
        <v>16641</v>
      </c>
      <c r="E2342" t="s">
        <v>16642</v>
      </c>
      <c r="F2342" t="s">
        <v>16643</v>
      </c>
      <c r="G2342" t="s">
        <v>16644</v>
      </c>
      <c r="H2342" t="s">
        <v>16645</v>
      </c>
      <c r="I2342" t="s">
        <v>38</v>
      </c>
      <c r="J2342" t="s">
        <v>38</v>
      </c>
      <c r="K2342" t="s">
        <v>1112</v>
      </c>
      <c r="L2342" t="s">
        <v>16646</v>
      </c>
      <c r="M2342" t="s">
        <v>16647</v>
      </c>
      <c r="N2342" t="s">
        <v>4220</v>
      </c>
      <c r="O2342" t="s">
        <v>4091</v>
      </c>
      <c r="P2342" t="s">
        <v>3632</v>
      </c>
      <c r="Q2342" t="s">
        <v>16648</v>
      </c>
      <c r="R2342" s="26">
        <v>3</v>
      </c>
      <c r="S2342" s="23">
        <v>302048550000</v>
      </c>
      <c r="T2342" t="s">
        <v>37</v>
      </c>
      <c r="U2342" t="s">
        <v>3634</v>
      </c>
      <c r="V2342" s="39">
        <v>46135</v>
      </c>
      <c r="W2342" s="41">
        <v>35</v>
      </c>
      <c r="X2342" s="26" t="s">
        <v>13368</v>
      </c>
      <c r="Z2342">
        <v>36.93</v>
      </c>
      <c r="AA2342">
        <v>36.93</v>
      </c>
      <c r="AB2342">
        <v>36.93</v>
      </c>
      <c r="AE2342" s="41">
        <v>110.78999999999999</v>
      </c>
      <c r="AF2342">
        <v>1</v>
      </c>
      <c r="AG2342">
        <v>1</v>
      </c>
      <c r="AH2342">
        <v>1</v>
      </c>
      <c r="AI2342">
        <v>0</v>
      </c>
      <c r="AJ2342">
        <v>0</v>
      </c>
      <c r="AK2342" s="30">
        <f t="shared" si="235"/>
        <v>3</v>
      </c>
      <c r="AL2342" s="45">
        <v>4</v>
      </c>
      <c r="AM2342" s="32">
        <f t="shared" si="234"/>
        <v>1</v>
      </c>
      <c r="AN2342" s="33" t="str">
        <f t="shared" si="236"/>
        <v>MOROSO</v>
      </c>
      <c r="AO2342" s="33" t="str">
        <f t="shared" si="237"/>
        <v>1meses_pendientes</v>
      </c>
      <c r="AP2342" s="33">
        <f t="shared" si="238"/>
        <v>35</v>
      </c>
      <c r="AQ2342" s="31">
        <f t="shared" si="239"/>
        <v>23</v>
      </c>
    </row>
    <row r="2343" spans="2:43" x14ac:dyDescent="0.3">
      <c r="B2343" s="37">
        <v>46130</v>
      </c>
      <c r="C2343" t="s">
        <v>35</v>
      </c>
      <c r="D2343" t="s">
        <v>16649</v>
      </c>
      <c r="E2343" t="s">
        <v>16650</v>
      </c>
      <c r="F2343" t="s">
        <v>16651</v>
      </c>
      <c r="G2343" t="s">
        <v>16652</v>
      </c>
      <c r="H2343" t="s">
        <v>16653</v>
      </c>
      <c r="I2343" t="s">
        <v>38</v>
      </c>
      <c r="J2343" t="s">
        <v>42</v>
      </c>
      <c r="K2343" t="s">
        <v>50</v>
      </c>
      <c r="L2343" t="s">
        <v>16654</v>
      </c>
      <c r="M2343" t="s">
        <v>16655</v>
      </c>
      <c r="N2343" t="s">
        <v>4220</v>
      </c>
      <c r="O2343" t="s">
        <v>4091</v>
      </c>
      <c r="P2343" t="s">
        <v>3632</v>
      </c>
      <c r="Q2343" t="s">
        <v>16656</v>
      </c>
      <c r="R2343" s="26">
        <v>3</v>
      </c>
      <c r="S2343" s="23">
        <v>358242460000</v>
      </c>
      <c r="T2343" t="s">
        <v>37</v>
      </c>
      <c r="U2343" t="s">
        <v>3634</v>
      </c>
      <c r="V2343" s="39">
        <v>46132</v>
      </c>
      <c r="W2343" s="41">
        <v>35</v>
      </c>
      <c r="X2343" s="26" t="s">
        <v>13368</v>
      </c>
      <c r="Y2343">
        <v>36.93</v>
      </c>
      <c r="AA2343">
        <v>36.93</v>
      </c>
      <c r="AE2343" s="41">
        <v>73.86</v>
      </c>
      <c r="AF2343">
        <v>0</v>
      </c>
      <c r="AG2343">
        <v>1</v>
      </c>
      <c r="AH2343">
        <v>0</v>
      </c>
      <c r="AI2343">
        <v>0</v>
      </c>
      <c r="AJ2343">
        <v>0</v>
      </c>
      <c r="AK2343" s="30">
        <f t="shared" si="235"/>
        <v>1</v>
      </c>
      <c r="AL2343" s="45">
        <v>4</v>
      </c>
      <c r="AM2343" s="32">
        <f t="shared" si="234"/>
        <v>3</v>
      </c>
      <c r="AN2343" s="33" t="str">
        <f t="shared" si="236"/>
        <v>MOROSO</v>
      </c>
      <c r="AO2343" s="33" t="str">
        <f t="shared" si="237"/>
        <v>3meses_pendientes</v>
      </c>
      <c r="AP2343" s="33">
        <f t="shared" si="238"/>
        <v>105</v>
      </c>
      <c r="AQ2343" s="31">
        <f t="shared" si="239"/>
        <v>20</v>
      </c>
    </row>
    <row r="2344" spans="2:43" x14ac:dyDescent="0.3">
      <c r="B2344" s="37">
        <v>46134</v>
      </c>
      <c r="C2344" t="s">
        <v>35</v>
      </c>
      <c r="D2344" t="s">
        <v>16657</v>
      </c>
      <c r="E2344" t="s">
        <v>16658</v>
      </c>
      <c r="F2344" t="s">
        <v>16659</v>
      </c>
      <c r="G2344" t="s">
        <v>16660</v>
      </c>
      <c r="H2344" t="s">
        <v>16661</v>
      </c>
      <c r="I2344" t="s">
        <v>38</v>
      </c>
      <c r="J2344" t="s">
        <v>42</v>
      </c>
      <c r="K2344" t="s">
        <v>50</v>
      </c>
      <c r="L2344" t="s">
        <v>16662</v>
      </c>
      <c r="M2344" t="s">
        <v>16663</v>
      </c>
      <c r="N2344" t="s">
        <v>4220</v>
      </c>
      <c r="O2344" t="s">
        <v>4091</v>
      </c>
      <c r="P2344" t="s">
        <v>3632</v>
      </c>
      <c r="Q2344" t="s">
        <v>16664</v>
      </c>
      <c r="R2344" s="26">
        <v>2</v>
      </c>
      <c r="S2344" s="23">
        <v>302076310000</v>
      </c>
      <c r="T2344" t="s">
        <v>37</v>
      </c>
      <c r="U2344" t="s">
        <v>3634</v>
      </c>
      <c r="V2344" s="39">
        <v>46134</v>
      </c>
      <c r="W2344" s="41">
        <v>30</v>
      </c>
      <c r="X2344" s="26" t="s">
        <v>13368</v>
      </c>
      <c r="AA2344">
        <v>31</v>
      </c>
      <c r="AE2344" s="41">
        <v>31</v>
      </c>
      <c r="AF2344">
        <v>0</v>
      </c>
      <c r="AG2344">
        <v>1</v>
      </c>
      <c r="AH2344">
        <v>0</v>
      </c>
      <c r="AI2344">
        <v>0</v>
      </c>
      <c r="AJ2344">
        <v>0</v>
      </c>
      <c r="AK2344" s="30">
        <f t="shared" si="235"/>
        <v>1</v>
      </c>
      <c r="AL2344" s="45">
        <v>4</v>
      </c>
      <c r="AM2344" s="32">
        <f t="shared" si="234"/>
        <v>3</v>
      </c>
      <c r="AN2344" s="33" t="str">
        <f t="shared" si="236"/>
        <v>MOROSO</v>
      </c>
      <c r="AO2344" s="33" t="str">
        <f t="shared" si="237"/>
        <v>3meses_pendientes</v>
      </c>
      <c r="AP2344" s="33">
        <f t="shared" si="238"/>
        <v>90</v>
      </c>
      <c r="AQ2344" s="31">
        <f t="shared" si="239"/>
        <v>22</v>
      </c>
    </row>
    <row r="2345" spans="2:43" x14ac:dyDescent="0.3">
      <c r="B2345" s="37">
        <v>46135</v>
      </c>
      <c r="C2345" t="s">
        <v>35</v>
      </c>
      <c r="D2345" t="s">
        <v>16665</v>
      </c>
      <c r="E2345" t="s">
        <v>16666</v>
      </c>
      <c r="F2345" t="s">
        <v>16667</v>
      </c>
      <c r="G2345" t="s">
        <v>16668</v>
      </c>
      <c r="H2345" t="s">
        <v>16669</v>
      </c>
      <c r="I2345" t="s">
        <v>38</v>
      </c>
      <c r="J2345" t="s">
        <v>3877</v>
      </c>
      <c r="K2345" t="s">
        <v>4585</v>
      </c>
      <c r="L2345" t="s">
        <v>16670</v>
      </c>
      <c r="M2345" t="s">
        <v>16671</v>
      </c>
      <c r="N2345" t="s">
        <v>4220</v>
      </c>
      <c r="O2345" t="s">
        <v>4091</v>
      </c>
      <c r="P2345" t="s">
        <v>3632</v>
      </c>
      <c r="Q2345" t="s">
        <v>16672</v>
      </c>
      <c r="R2345" s="26">
        <v>3</v>
      </c>
      <c r="S2345" s="23">
        <v>368114150000</v>
      </c>
      <c r="T2345" t="s">
        <v>37</v>
      </c>
      <c r="U2345" t="s">
        <v>3634</v>
      </c>
      <c r="V2345" s="39">
        <v>46136</v>
      </c>
      <c r="W2345" s="41">
        <v>37</v>
      </c>
      <c r="X2345" s="26" t="s">
        <v>13368</v>
      </c>
      <c r="Y2345">
        <v>38.4</v>
      </c>
      <c r="AA2345">
        <v>38.4</v>
      </c>
      <c r="AE2345" s="41">
        <v>76.8</v>
      </c>
      <c r="AF2345">
        <v>0</v>
      </c>
      <c r="AG2345">
        <v>1</v>
      </c>
      <c r="AH2345">
        <v>0</v>
      </c>
      <c r="AI2345">
        <v>0</v>
      </c>
      <c r="AJ2345">
        <v>0</v>
      </c>
      <c r="AK2345" s="30">
        <f t="shared" si="235"/>
        <v>1</v>
      </c>
      <c r="AL2345" s="45">
        <v>4</v>
      </c>
      <c r="AM2345" s="32">
        <f t="shared" si="234"/>
        <v>3</v>
      </c>
      <c r="AN2345" s="33" t="str">
        <f t="shared" si="236"/>
        <v>MOROSO</v>
      </c>
      <c r="AO2345" s="33" t="str">
        <f t="shared" si="237"/>
        <v>3meses_pendientes</v>
      </c>
      <c r="AP2345" s="33">
        <f t="shared" si="238"/>
        <v>111</v>
      </c>
      <c r="AQ2345" s="31">
        <f t="shared" si="239"/>
        <v>24</v>
      </c>
    </row>
    <row r="2346" spans="2:43" x14ac:dyDescent="0.3">
      <c r="B2346" s="37">
        <v>46136</v>
      </c>
      <c r="C2346" t="s">
        <v>35</v>
      </c>
      <c r="D2346" t="s">
        <v>16673</v>
      </c>
      <c r="E2346" t="s">
        <v>16674</v>
      </c>
      <c r="F2346" t="s">
        <v>16675</v>
      </c>
      <c r="G2346" t="s">
        <v>16676</v>
      </c>
      <c r="H2346" t="s">
        <v>16677</v>
      </c>
      <c r="I2346" t="s">
        <v>38</v>
      </c>
      <c r="J2346" t="s">
        <v>42</v>
      </c>
      <c r="K2346" t="s">
        <v>46</v>
      </c>
      <c r="L2346" t="s">
        <v>16678</v>
      </c>
      <c r="M2346" t="s">
        <v>16679</v>
      </c>
      <c r="N2346" t="s">
        <v>4220</v>
      </c>
      <c r="O2346" t="s">
        <v>4091</v>
      </c>
      <c r="P2346" t="s">
        <v>3632</v>
      </c>
      <c r="Q2346" t="s">
        <v>16680</v>
      </c>
      <c r="R2346" s="26">
        <v>3</v>
      </c>
      <c r="S2346" s="23">
        <v>358088400000</v>
      </c>
      <c r="T2346" t="s">
        <v>37</v>
      </c>
      <c r="U2346" t="s">
        <v>3634</v>
      </c>
      <c r="V2346" s="39">
        <v>46139</v>
      </c>
      <c r="W2346" s="41">
        <v>37</v>
      </c>
      <c r="X2346" s="26" t="s">
        <v>13368</v>
      </c>
      <c r="Y2346">
        <v>36.5</v>
      </c>
      <c r="Z2346">
        <v>41.64</v>
      </c>
      <c r="AA2346">
        <v>74.900000000000006</v>
      </c>
      <c r="AE2346" s="41">
        <v>153.04000000000002</v>
      </c>
      <c r="AF2346">
        <v>1</v>
      </c>
      <c r="AG2346">
        <v>1</v>
      </c>
      <c r="AH2346">
        <v>0</v>
      </c>
      <c r="AI2346">
        <v>0</v>
      </c>
      <c r="AJ2346">
        <v>0</v>
      </c>
      <c r="AK2346" s="30">
        <f t="shared" si="235"/>
        <v>2</v>
      </c>
      <c r="AL2346" s="45">
        <v>4</v>
      </c>
      <c r="AM2346" s="32">
        <f t="shared" si="234"/>
        <v>2</v>
      </c>
      <c r="AN2346" s="33" t="str">
        <f t="shared" si="236"/>
        <v>MOROSO</v>
      </c>
      <c r="AO2346" s="33" t="str">
        <f t="shared" si="237"/>
        <v>2meses_pendientes</v>
      </c>
      <c r="AP2346" s="33">
        <f t="shared" si="238"/>
        <v>74</v>
      </c>
      <c r="AQ2346" s="31">
        <f t="shared" si="239"/>
        <v>27</v>
      </c>
    </row>
    <row r="2347" spans="2:43" x14ac:dyDescent="0.3">
      <c r="B2347" s="37">
        <v>46139</v>
      </c>
      <c r="C2347" t="s">
        <v>35</v>
      </c>
      <c r="D2347" t="s">
        <v>16681</v>
      </c>
      <c r="E2347" t="s">
        <v>16682</v>
      </c>
      <c r="F2347" t="s">
        <v>16683</v>
      </c>
      <c r="G2347" t="s">
        <v>16684</v>
      </c>
      <c r="H2347" t="s">
        <v>16685</v>
      </c>
      <c r="I2347" t="s">
        <v>38</v>
      </c>
      <c r="J2347" t="s">
        <v>42</v>
      </c>
      <c r="K2347" t="s">
        <v>50</v>
      </c>
      <c r="L2347" t="s">
        <v>16686</v>
      </c>
      <c r="M2347" t="s">
        <v>16687</v>
      </c>
      <c r="N2347" t="s">
        <v>4220</v>
      </c>
      <c r="O2347" t="s">
        <v>4091</v>
      </c>
      <c r="P2347" t="s">
        <v>3632</v>
      </c>
      <c r="Q2347" t="s">
        <v>16688</v>
      </c>
      <c r="R2347" s="26">
        <v>3</v>
      </c>
      <c r="S2347" s="23">
        <v>368118540000</v>
      </c>
      <c r="T2347" t="s">
        <v>37</v>
      </c>
      <c r="U2347" t="s">
        <v>3634</v>
      </c>
      <c r="V2347" s="39">
        <v>46139</v>
      </c>
      <c r="W2347" s="41">
        <v>37</v>
      </c>
      <c r="X2347" s="26" t="s">
        <v>13368</v>
      </c>
      <c r="AE2347" s="41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 s="30">
        <f t="shared" si="235"/>
        <v>0</v>
      </c>
      <c r="AL2347" s="45">
        <v>4</v>
      </c>
      <c r="AM2347" s="32">
        <f t="shared" si="234"/>
        <v>4</v>
      </c>
      <c r="AN2347" s="33" t="str">
        <f t="shared" si="236"/>
        <v>NPN</v>
      </c>
      <c r="AO2347" s="33" t="str">
        <f t="shared" si="237"/>
        <v>4meses_pendientes</v>
      </c>
      <c r="AP2347" s="33">
        <f t="shared" si="238"/>
        <v>148</v>
      </c>
      <c r="AQ2347" s="31">
        <f t="shared" si="239"/>
        <v>27</v>
      </c>
    </row>
    <row r="2348" spans="2:43" x14ac:dyDescent="0.3">
      <c r="B2348" s="37">
        <v>46104</v>
      </c>
      <c r="C2348" t="s">
        <v>35</v>
      </c>
      <c r="D2348" t="s">
        <v>16689</v>
      </c>
      <c r="E2348" t="s">
        <v>16690</v>
      </c>
      <c r="F2348" t="s">
        <v>16691</v>
      </c>
      <c r="G2348" t="s">
        <v>16692</v>
      </c>
      <c r="H2348" t="s">
        <v>16693</v>
      </c>
      <c r="I2348" t="s">
        <v>38</v>
      </c>
      <c r="J2348" t="s">
        <v>44</v>
      </c>
      <c r="K2348" t="s">
        <v>4325</v>
      </c>
      <c r="L2348" t="s">
        <v>16694</v>
      </c>
      <c r="M2348" t="s">
        <v>16695</v>
      </c>
      <c r="N2348" t="s">
        <v>4285</v>
      </c>
      <c r="O2348" t="s">
        <v>4091</v>
      </c>
      <c r="P2348" t="s">
        <v>3632</v>
      </c>
      <c r="Q2348" t="s">
        <v>16696</v>
      </c>
      <c r="R2348" s="26">
        <v>3</v>
      </c>
      <c r="S2348" s="23">
        <v>366069130000</v>
      </c>
      <c r="T2348" t="s">
        <v>37</v>
      </c>
      <c r="U2348" t="s">
        <v>3634</v>
      </c>
      <c r="V2348" s="39">
        <v>46116</v>
      </c>
      <c r="W2348" s="41">
        <v>33</v>
      </c>
      <c r="X2348" s="26" t="s">
        <v>13368</v>
      </c>
      <c r="Z2348">
        <v>34.700000000000003</v>
      </c>
      <c r="AA2348">
        <v>34.85</v>
      </c>
      <c r="AE2348" s="41">
        <v>69.550000000000011</v>
      </c>
      <c r="AF2348">
        <v>1</v>
      </c>
      <c r="AG2348">
        <v>1</v>
      </c>
      <c r="AH2348">
        <v>0</v>
      </c>
      <c r="AI2348">
        <v>0</v>
      </c>
      <c r="AJ2348">
        <v>0</v>
      </c>
      <c r="AK2348" s="30">
        <f t="shared" si="235"/>
        <v>2</v>
      </c>
      <c r="AL2348" s="45">
        <v>4</v>
      </c>
      <c r="AM2348" s="32">
        <f t="shared" si="234"/>
        <v>2</v>
      </c>
      <c r="AN2348" s="33" t="str">
        <f t="shared" si="236"/>
        <v>MOROSO</v>
      </c>
      <c r="AO2348" s="33" t="str">
        <f t="shared" si="237"/>
        <v>2meses_pendientes</v>
      </c>
      <c r="AP2348" s="33">
        <f t="shared" si="238"/>
        <v>66</v>
      </c>
      <c r="AQ2348" s="31">
        <f t="shared" si="239"/>
        <v>4</v>
      </c>
    </row>
    <row r="2349" spans="2:43" x14ac:dyDescent="0.3">
      <c r="B2349" s="37">
        <v>46113</v>
      </c>
      <c r="C2349" t="s">
        <v>35</v>
      </c>
      <c r="D2349" t="s">
        <v>16697</v>
      </c>
      <c r="E2349" t="s">
        <v>16698</v>
      </c>
      <c r="F2349" t="s">
        <v>16699</v>
      </c>
      <c r="G2349" t="s">
        <v>16700</v>
      </c>
      <c r="H2349" t="s">
        <v>16701</v>
      </c>
      <c r="I2349" t="s">
        <v>38</v>
      </c>
      <c r="J2349" t="s">
        <v>44</v>
      </c>
      <c r="K2349" t="s">
        <v>55</v>
      </c>
      <c r="L2349" t="s">
        <v>16702</v>
      </c>
      <c r="M2349" t="s">
        <v>16703</v>
      </c>
      <c r="N2349" t="s">
        <v>4285</v>
      </c>
      <c r="O2349" t="s">
        <v>4091</v>
      </c>
      <c r="P2349" t="s">
        <v>3632</v>
      </c>
      <c r="Q2349" t="s">
        <v>16704</v>
      </c>
      <c r="R2349" s="26">
        <v>3</v>
      </c>
      <c r="S2349" s="23">
        <v>205074240000</v>
      </c>
      <c r="T2349" t="s">
        <v>37</v>
      </c>
      <c r="U2349" t="s">
        <v>3634</v>
      </c>
      <c r="V2349" s="39">
        <v>46116</v>
      </c>
      <c r="W2349" s="41">
        <v>44.52</v>
      </c>
      <c r="X2349" s="26" t="s">
        <v>13368</v>
      </c>
      <c r="Z2349">
        <v>42.89</v>
      </c>
      <c r="AA2349">
        <v>47.65</v>
      </c>
      <c r="AE2349" s="41">
        <v>90.539999999999992</v>
      </c>
      <c r="AF2349">
        <v>1</v>
      </c>
      <c r="AG2349">
        <v>1</v>
      </c>
      <c r="AH2349">
        <v>0</v>
      </c>
      <c r="AI2349">
        <v>0</v>
      </c>
      <c r="AJ2349">
        <v>0</v>
      </c>
      <c r="AK2349" s="30">
        <f t="shared" si="235"/>
        <v>2</v>
      </c>
      <c r="AL2349" s="45">
        <v>4</v>
      </c>
      <c r="AM2349" s="32">
        <f t="shared" si="234"/>
        <v>2</v>
      </c>
      <c r="AN2349" s="33" t="str">
        <f t="shared" si="236"/>
        <v>MOROSO</v>
      </c>
      <c r="AO2349" s="33" t="str">
        <f t="shared" si="237"/>
        <v>2meses_pendientes</v>
      </c>
      <c r="AP2349" s="33">
        <f t="shared" si="238"/>
        <v>89.04</v>
      </c>
      <c r="AQ2349" s="31">
        <f t="shared" si="239"/>
        <v>4</v>
      </c>
    </row>
    <row r="2350" spans="2:43" x14ac:dyDescent="0.3">
      <c r="B2350" s="37">
        <v>46116</v>
      </c>
      <c r="C2350" t="s">
        <v>35</v>
      </c>
      <c r="D2350" t="s">
        <v>16705</v>
      </c>
      <c r="E2350" t="s">
        <v>16706</v>
      </c>
      <c r="F2350" t="s">
        <v>16707</v>
      </c>
      <c r="G2350" t="s">
        <v>16708</v>
      </c>
      <c r="H2350" t="s">
        <v>16709</v>
      </c>
      <c r="I2350" t="s">
        <v>38</v>
      </c>
      <c r="J2350" t="s">
        <v>2538</v>
      </c>
      <c r="K2350" t="s">
        <v>3717</v>
      </c>
      <c r="L2350" t="s">
        <v>16710</v>
      </c>
      <c r="M2350" t="s">
        <v>16711</v>
      </c>
      <c r="N2350" t="s">
        <v>4285</v>
      </c>
      <c r="O2350" t="s">
        <v>4091</v>
      </c>
      <c r="P2350" t="s">
        <v>3632</v>
      </c>
      <c r="Q2350" t="s">
        <v>16712</v>
      </c>
      <c r="R2350" s="26">
        <v>2</v>
      </c>
      <c r="S2350" s="23">
        <v>364088570000</v>
      </c>
      <c r="T2350" t="s">
        <v>37</v>
      </c>
      <c r="U2350" t="s">
        <v>3634</v>
      </c>
      <c r="V2350" s="39">
        <v>46119</v>
      </c>
      <c r="W2350" s="41">
        <v>30</v>
      </c>
      <c r="X2350" s="26" t="s">
        <v>13368</v>
      </c>
      <c r="AE2350" s="41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 s="30">
        <f t="shared" si="235"/>
        <v>0</v>
      </c>
      <c r="AL2350" s="45">
        <v>4</v>
      </c>
      <c r="AM2350" s="32">
        <f t="shared" si="234"/>
        <v>4</v>
      </c>
      <c r="AN2350" s="33" t="str">
        <f t="shared" si="236"/>
        <v>NPN</v>
      </c>
      <c r="AO2350" s="33" t="str">
        <f t="shared" si="237"/>
        <v>4meses_pendientes</v>
      </c>
      <c r="AP2350" s="33">
        <f t="shared" si="238"/>
        <v>120</v>
      </c>
      <c r="AQ2350" s="31">
        <f t="shared" si="239"/>
        <v>7</v>
      </c>
    </row>
    <row r="2351" spans="2:43" x14ac:dyDescent="0.3">
      <c r="B2351" s="37">
        <v>46116</v>
      </c>
      <c r="C2351" t="s">
        <v>35</v>
      </c>
      <c r="D2351" t="s">
        <v>16713</v>
      </c>
      <c r="E2351" t="s">
        <v>16714</v>
      </c>
      <c r="F2351" t="s">
        <v>16715</v>
      </c>
      <c r="G2351" t="s">
        <v>16716</v>
      </c>
      <c r="H2351" t="s">
        <v>16717</v>
      </c>
      <c r="I2351" t="s">
        <v>38</v>
      </c>
      <c r="J2351" t="s">
        <v>42</v>
      </c>
      <c r="K2351" t="s">
        <v>60</v>
      </c>
      <c r="L2351" t="s">
        <v>16718</v>
      </c>
      <c r="M2351" t="s">
        <v>16719</v>
      </c>
      <c r="N2351" t="s">
        <v>4285</v>
      </c>
      <c r="O2351" t="s">
        <v>4091</v>
      </c>
      <c r="P2351" t="s">
        <v>3632</v>
      </c>
      <c r="Q2351" t="s">
        <v>16720</v>
      </c>
      <c r="R2351" s="26">
        <v>2</v>
      </c>
      <c r="S2351" s="23">
        <v>367097450000</v>
      </c>
      <c r="T2351" t="s">
        <v>37</v>
      </c>
      <c r="U2351" t="s">
        <v>3634</v>
      </c>
      <c r="V2351" s="39">
        <v>46124</v>
      </c>
      <c r="W2351" s="41">
        <v>30</v>
      </c>
      <c r="X2351" s="26" t="s">
        <v>13368</v>
      </c>
      <c r="Y2351">
        <v>30.44</v>
      </c>
      <c r="Z2351">
        <v>20.02</v>
      </c>
      <c r="AA2351">
        <v>11</v>
      </c>
      <c r="AB2351">
        <v>30</v>
      </c>
      <c r="AE2351" s="41">
        <v>91.460000000000008</v>
      </c>
      <c r="AF2351">
        <v>1</v>
      </c>
      <c r="AG2351">
        <v>1</v>
      </c>
      <c r="AH2351">
        <v>1</v>
      </c>
      <c r="AI2351">
        <v>0</v>
      </c>
      <c r="AJ2351">
        <v>0</v>
      </c>
      <c r="AK2351" s="30">
        <f t="shared" si="235"/>
        <v>3</v>
      </c>
      <c r="AL2351" s="45">
        <v>4</v>
      </c>
      <c r="AM2351" s="32">
        <f t="shared" si="234"/>
        <v>1</v>
      </c>
      <c r="AN2351" s="33" t="str">
        <f t="shared" si="236"/>
        <v>MOROSO</v>
      </c>
      <c r="AO2351" s="33" t="str">
        <f t="shared" si="237"/>
        <v>1meses_pendientes</v>
      </c>
      <c r="AP2351" s="33">
        <f t="shared" si="238"/>
        <v>30</v>
      </c>
      <c r="AQ2351" s="31">
        <f t="shared" si="239"/>
        <v>12</v>
      </c>
    </row>
    <row r="2352" spans="2:43" x14ac:dyDescent="0.3">
      <c r="B2352" s="37">
        <v>46119</v>
      </c>
      <c r="C2352" t="s">
        <v>35</v>
      </c>
      <c r="D2352" t="s">
        <v>16721</v>
      </c>
      <c r="E2352" t="s">
        <v>16722</v>
      </c>
      <c r="F2352" t="s">
        <v>16723</v>
      </c>
      <c r="G2352" t="s">
        <v>16724</v>
      </c>
      <c r="H2352" t="s">
        <v>16725</v>
      </c>
      <c r="I2352" t="s">
        <v>38</v>
      </c>
      <c r="J2352" t="s">
        <v>42</v>
      </c>
      <c r="K2352" t="s">
        <v>3921</v>
      </c>
      <c r="L2352" t="s">
        <v>16726</v>
      </c>
      <c r="M2352" t="s">
        <v>16727</v>
      </c>
      <c r="N2352" t="s">
        <v>4285</v>
      </c>
      <c r="O2352" t="s">
        <v>4091</v>
      </c>
      <c r="P2352" t="s">
        <v>3632</v>
      </c>
      <c r="Q2352" t="s">
        <v>16728</v>
      </c>
      <c r="R2352" s="26">
        <v>3</v>
      </c>
      <c r="S2352" s="23">
        <v>362102070000</v>
      </c>
      <c r="T2352" t="s">
        <v>37</v>
      </c>
      <c r="U2352" t="s">
        <v>3634</v>
      </c>
      <c r="V2352" s="39">
        <v>46122</v>
      </c>
      <c r="W2352" s="41">
        <v>34</v>
      </c>
      <c r="X2352" s="26" t="s">
        <v>13368</v>
      </c>
      <c r="AA2352">
        <v>35.86</v>
      </c>
      <c r="AB2352">
        <v>35.86</v>
      </c>
      <c r="AE2352" s="41">
        <v>71.72</v>
      </c>
      <c r="AF2352">
        <v>0</v>
      </c>
      <c r="AG2352">
        <v>1</v>
      </c>
      <c r="AH2352">
        <v>1</v>
      </c>
      <c r="AI2352">
        <v>0</v>
      </c>
      <c r="AJ2352">
        <v>0</v>
      </c>
      <c r="AK2352" s="30">
        <f t="shared" si="235"/>
        <v>2</v>
      </c>
      <c r="AL2352" s="45">
        <v>4</v>
      </c>
      <c r="AM2352" s="32">
        <f t="shared" si="234"/>
        <v>2</v>
      </c>
      <c r="AN2352" s="33" t="str">
        <f t="shared" si="236"/>
        <v>MOROSO</v>
      </c>
      <c r="AO2352" s="33" t="str">
        <f t="shared" si="237"/>
        <v>2meses_pendientes</v>
      </c>
      <c r="AP2352" s="33">
        <f t="shared" si="238"/>
        <v>68</v>
      </c>
      <c r="AQ2352" s="31">
        <f t="shared" si="239"/>
        <v>10</v>
      </c>
    </row>
    <row r="2353" spans="2:43" x14ac:dyDescent="0.3">
      <c r="B2353" s="37">
        <v>46121</v>
      </c>
      <c r="C2353" t="s">
        <v>35</v>
      </c>
      <c r="D2353" t="s">
        <v>16729</v>
      </c>
      <c r="E2353" t="s">
        <v>16730</v>
      </c>
      <c r="F2353" t="s">
        <v>16731</v>
      </c>
      <c r="G2353" t="s">
        <v>16732</v>
      </c>
      <c r="H2353" t="s">
        <v>16733</v>
      </c>
      <c r="I2353" t="s">
        <v>38</v>
      </c>
      <c r="J2353" t="s">
        <v>42</v>
      </c>
      <c r="L2353" t="s">
        <v>16734</v>
      </c>
      <c r="M2353" t="s">
        <v>16735</v>
      </c>
      <c r="N2353" t="s">
        <v>4285</v>
      </c>
      <c r="O2353" t="s">
        <v>4091</v>
      </c>
      <c r="P2353" t="s">
        <v>3632</v>
      </c>
      <c r="Q2353" t="s">
        <v>16736</v>
      </c>
      <c r="R2353" s="26">
        <v>2</v>
      </c>
      <c r="S2353" s="23">
        <v>362105370000</v>
      </c>
      <c r="T2353" t="s">
        <v>37</v>
      </c>
      <c r="U2353" t="s">
        <v>3634</v>
      </c>
      <c r="V2353" s="39">
        <v>46127</v>
      </c>
      <c r="W2353" s="41">
        <v>30</v>
      </c>
      <c r="X2353" s="26" t="s">
        <v>13368</v>
      </c>
      <c r="AE2353" s="41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 s="30">
        <f t="shared" si="235"/>
        <v>0</v>
      </c>
      <c r="AL2353" s="45">
        <v>4</v>
      </c>
      <c r="AM2353" s="32">
        <f t="shared" si="234"/>
        <v>4</v>
      </c>
      <c r="AN2353" s="33" t="str">
        <f t="shared" si="236"/>
        <v>NPN</v>
      </c>
      <c r="AO2353" s="33" t="str">
        <f t="shared" si="237"/>
        <v>4meses_pendientes</v>
      </c>
      <c r="AP2353" s="33">
        <f t="shared" si="238"/>
        <v>120</v>
      </c>
      <c r="AQ2353" s="31">
        <f t="shared" si="239"/>
        <v>15</v>
      </c>
    </row>
    <row r="2354" spans="2:43" x14ac:dyDescent="0.3">
      <c r="B2354" s="37">
        <v>46127</v>
      </c>
      <c r="C2354" t="s">
        <v>35</v>
      </c>
      <c r="D2354" t="s">
        <v>16737</v>
      </c>
      <c r="E2354" t="s">
        <v>16738</v>
      </c>
      <c r="F2354" t="s">
        <v>16739</v>
      </c>
      <c r="G2354" t="s">
        <v>16740</v>
      </c>
      <c r="H2354" t="s">
        <v>16741</v>
      </c>
      <c r="I2354" t="s">
        <v>38</v>
      </c>
      <c r="J2354" t="s">
        <v>42</v>
      </c>
      <c r="K2354" t="s">
        <v>60</v>
      </c>
      <c r="L2354" t="s">
        <v>16742</v>
      </c>
      <c r="M2354" t="s">
        <v>16743</v>
      </c>
      <c r="N2354" t="s">
        <v>4285</v>
      </c>
      <c r="O2354" t="s">
        <v>4091</v>
      </c>
      <c r="P2354" t="s">
        <v>3632</v>
      </c>
      <c r="Q2354" t="s">
        <v>16744</v>
      </c>
      <c r="R2354" s="26">
        <v>3</v>
      </c>
      <c r="S2354" s="23">
        <v>187073140000</v>
      </c>
      <c r="T2354" t="s">
        <v>37</v>
      </c>
      <c r="U2354" t="s">
        <v>3634</v>
      </c>
      <c r="V2354" s="39">
        <v>46133</v>
      </c>
      <c r="W2354" s="41">
        <v>35</v>
      </c>
      <c r="X2354" s="26" t="s">
        <v>13368</v>
      </c>
      <c r="Y2354">
        <v>36.93</v>
      </c>
      <c r="AA2354">
        <v>37</v>
      </c>
      <c r="AE2354" s="41">
        <v>73.930000000000007</v>
      </c>
      <c r="AF2354">
        <v>0</v>
      </c>
      <c r="AG2354">
        <v>1</v>
      </c>
      <c r="AH2354">
        <v>0</v>
      </c>
      <c r="AI2354">
        <v>0</v>
      </c>
      <c r="AJ2354">
        <v>0</v>
      </c>
      <c r="AK2354" s="30">
        <f t="shared" si="235"/>
        <v>1</v>
      </c>
      <c r="AL2354" s="45">
        <v>4</v>
      </c>
      <c r="AM2354" s="32">
        <f t="shared" si="234"/>
        <v>3</v>
      </c>
      <c r="AN2354" s="33" t="str">
        <f t="shared" si="236"/>
        <v>MOROSO</v>
      </c>
      <c r="AO2354" s="33" t="str">
        <f t="shared" si="237"/>
        <v>3meses_pendientes</v>
      </c>
      <c r="AP2354" s="33">
        <f t="shared" si="238"/>
        <v>105</v>
      </c>
      <c r="AQ2354" s="31">
        <f t="shared" si="239"/>
        <v>21</v>
      </c>
    </row>
    <row r="2355" spans="2:43" x14ac:dyDescent="0.3">
      <c r="B2355" s="37">
        <v>46128</v>
      </c>
      <c r="C2355" t="s">
        <v>35</v>
      </c>
      <c r="D2355" t="s">
        <v>16745</v>
      </c>
      <c r="E2355" t="s">
        <v>16746</v>
      </c>
      <c r="F2355" t="s">
        <v>16747</v>
      </c>
      <c r="G2355" t="s">
        <v>16748</v>
      </c>
      <c r="H2355" t="s">
        <v>16749</v>
      </c>
      <c r="I2355" t="s">
        <v>38</v>
      </c>
      <c r="J2355" t="s">
        <v>44</v>
      </c>
      <c r="L2355" t="s">
        <v>16750</v>
      </c>
      <c r="M2355" t="s">
        <v>16751</v>
      </c>
      <c r="N2355" t="s">
        <v>4285</v>
      </c>
      <c r="O2355" t="s">
        <v>4091</v>
      </c>
      <c r="P2355" t="s">
        <v>3632</v>
      </c>
      <c r="Q2355" t="s">
        <v>16752</v>
      </c>
      <c r="R2355" s="26">
        <v>2</v>
      </c>
      <c r="S2355" s="23">
        <v>362099310000</v>
      </c>
      <c r="T2355" t="s">
        <v>37</v>
      </c>
      <c r="U2355" t="s">
        <v>3634</v>
      </c>
      <c r="V2355" s="39">
        <v>46124</v>
      </c>
      <c r="W2355" s="41">
        <v>30</v>
      </c>
      <c r="X2355" s="26" t="s">
        <v>13368</v>
      </c>
      <c r="Z2355">
        <v>30.44</v>
      </c>
      <c r="AA2355">
        <v>33</v>
      </c>
      <c r="AE2355" s="41">
        <v>63.44</v>
      </c>
      <c r="AF2355">
        <v>1</v>
      </c>
      <c r="AG2355">
        <v>1</v>
      </c>
      <c r="AH2355">
        <v>0</v>
      </c>
      <c r="AI2355">
        <v>0</v>
      </c>
      <c r="AJ2355">
        <v>0</v>
      </c>
      <c r="AK2355" s="30">
        <f t="shared" si="235"/>
        <v>2</v>
      </c>
      <c r="AL2355" s="45">
        <v>4</v>
      </c>
      <c r="AM2355" s="32">
        <f t="shared" si="234"/>
        <v>2</v>
      </c>
      <c r="AN2355" s="33" t="str">
        <f t="shared" si="236"/>
        <v>MOROSO</v>
      </c>
      <c r="AO2355" s="33" t="str">
        <f t="shared" si="237"/>
        <v>2meses_pendientes</v>
      </c>
      <c r="AP2355" s="33">
        <f t="shared" si="238"/>
        <v>60</v>
      </c>
      <c r="AQ2355" s="31">
        <f t="shared" si="239"/>
        <v>12</v>
      </c>
    </row>
    <row r="2356" spans="2:43" x14ac:dyDescent="0.3">
      <c r="B2356" s="37">
        <v>46133</v>
      </c>
      <c r="C2356" t="s">
        <v>35</v>
      </c>
      <c r="D2356" t="s">
        <v>16753</v>
      </c>
      <c r="E2356" t="s">
        <v>16754</v>
      </c>
      <c r="F2356" t="s">
        <v>16755</v>
      </c>
      <c r="G2356" t="s">
        <v>16756</v>
      </c>
      <c r="H2356" t="s">
        <v>16757</v>
      </c>
      <c r="I2356" t="s">
        <v>38</v>
      </c>
      <c r="J2356" t="s">
        <v>3877</v>
      </c>
      <c r="K2356" t="s">
        <v>4585</v>
      </c>
      <c r="L2356" t="s">
        <v>16758</v>
      </c>
      <c r="M2356" t="s">
        <v>16759</v>
      </c>
      <c r="N2356" t="s">
        <v>4285</v>
      </c>
      <c r="O2356" t="s">
        <v>4091</v>
      </c>
      <c r="P2356" t="s">
        <v>3632</v>
      </c>
      <c r="Q2356" t="s">
        <v>16760</v>
      </c>
      <c r="R2356" s="26">
        <v>3</v>
      </c>
      <c r="S2356" s="23">
        <v>363113720000</v>
      </c>
      <c r="T2356" t="s">
        <v>37</v>
      </c>
      <c r="U2356" t="s">
        <v>3634</v>
      </c>
      <c r="V2356" s="39">
        <v>46137</v>
      </c>
      <c r="W2356" s="41">
        <v>35</v>
      </c>
      <c r="X2356" s="26" t="s">
        <v>13368</v>
      </c>
      <c r="Y2356">
        <v>37.07</v>
      </c>
      <c r="AA2356">
        <v>36.79</v>
      </c>
      <c r="AE2356" s="41">
        <v>73.86</v>
      </c>
      <c r="AF2356">
        <v>0</v>
      </c>
      <c r="AG2356">
        <v>1</v>
      </c>
      <c r="AH2356">
        <v>0</v>
      </c>
      <c r="AI2356">
        <v>0</v>
      </c>
      <c r="AJ2356">
        <v>0</v>
      </c>
      <c r="AK2356" s="30">
        <f t="shared" si="235"/>
        <v>1</v>
      </c>
      <c r="AL2356" s="45">
        <v>4</v>
      </c>
      <c r="AM2356" s="32">
        <f t="shared" si="234"/>
        <v>3</v>
      </c>
      <c r="AN2356" s="33" t="str">
        <f t="shared" si="236"/>
        <v>MOROSO</v>
      </c>
      <c r="AO2356" s="33" t="str">
        <f t="shared" si="237"/>
        <v>3meses_pendientes</v>
      </c>
      <c r="AP2356" s="33">
        <f t="shared" si="238"/>
        <v>105</v>
      </c>
      <c r="AQ2356" s="31">
        <f t="shared" si="239"/>
        <v>25</v>
      </c>
    </row>
    <row r="2357" spans="2:43" x14ac:dyDescent="0.3">
      <c r="B2357" s="37">
        <v>46137</v>
      </c>
      <c r="C2357" t="s">
        <v>35</v>
      </c>
      <c r="D2357" t="s">
        <v>16761</v>
      </c>
      <c r="E2357" t="s">
        <v>16762</v>
      </c>
      <c r="F2357" t="s">
        <v>16763</v>
      </c>
      <c r="G2357" t="s">
        <v>16764</v>
      </c>
      <c r="H2357" t="s">
        <v>16765</v>
      </c>
      <c r="I2357" t="s">
        <v>38</v>
      </c>
      <c r="J2357" t="s">
        <v>42</v>
      </c>
      <c r="K2357" t="s">
        <v>60</v>
      </c>
      <c r="L2357" t="s">
        <v>16766</v>
      </c>
      <c r="M2357" t="s">
        <v>16767</v>
      </c>
      <c r="N2357" t="s">
        <v>4285</v>
      </c>
      <c r="O2357" t="s">
        <v>4091</v>
      </c>
      <c r="P2357" t="s">
        <v>3632</v>
      </c>
      <c r="Q2357" t="s">
        <v>16768</v>
      </c>
      <c r="R2357" s="26">
        <v>3</v>
      </c>
      <c r="S2357" s="23">
        <v>322809500000</v>
      </c>
      <c r="T2357" t="s">
        <v>37</v>
      </c>
      <c r="U2357" t="s">
        <v>3634</v>
      </c>
      <c r="V2357" s="39">
        <v>46139</v>
      </c>
      <c r="W2357" s="41">
        <v>29.55</v>
      </c>
      <c r="X2357" s="26" t="s">
        <v>13368</v>
      </c>
      <c r="AE2357" s="41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 s="30">
        <f t="shared" si="235"/>
        <v>0</v>
      </c>
      <c r="AL2357" s="45">
        <v>4</v>
      </c>
      <c r="AM2357" s="32">
        <f t="shared" si="234"/>
        <v>4</v>
      </c>
      <c r="AN2357" s="33" t="str">
        <f t="shared" si="236"/>
        <v>NPN</v>
      </c>
      <c r="AO2357" s="33" t="str">
        <f t="shared" si="237"/>
        <v>4meses_pendientes</v>
      </c>
      <c r="AP2357" s="33">
        <f t="shared" si="238"/>
        <v>118.2</v>
      </c>
      <c r="AQ2357" s="31">
        <f t="shared" si="239"/>
        <v>27</v>
      </c>
    </row>
    <row r="2358" spans="2:43" x14ac:dyDescent="0.3">
      <c r="B2358" s="37">
        <v>46141</v>
      </c>
      <c r="C2358" t="s">
        <v>35</v>
      </c>
      <c r="D2358" t="s">
        <v>16769</v>
      </c>
      <c r="E2358" t="s">
        <v>16770</v>
      </c>
      <c r="F2358" t="s">
        <v>16771</v>
      </c>
      <c r="G2358" t="s">
        <v>16772</v>
      </c>
      <c r="H2358" t="s">
        <v>16773</v>
      </c>
      <c r="I2358" t="s">
        <v>38</v>
      </c>
      <c r="J2358" t="s">
        <v>44</v>
      </c>
      <c r="K2358" t="s">
        <v>55</v>
      </c>
      <c r="L2358" t="s">
        <v>16774</v>
      </c>
      <c r="M2358" t="s">
        <v>16775</v>
      </c>
      <c r="N2358" t="s">
        <v>4285</v>
      </c>
      <c r="O2358" t="s">
        <v>4091</v>
      </c>
      <c r="P2358" t="s">
        <v>3632</v>
      </c>
      <c r="Q2358" t="s">
        <v>16776</v>
      </c>
      <c r="R2358" s="26">
        <v>3</v>
      </c>
      <c r="S2358" s="23">
        <v>361118800000</v>
      </c>
      <c r="T2358" t="s">
        <v>37</v>
      </c>
      <c r="U2358" t="s">
        <v>3634</v>
      </c>
      <c r="V2358" s="39">
        <v>46140</v>
      </c>
      <c r="W2358" s="41">
        <v>30.7</v>
      </c>
      <c r="X2358" s="26" t="s">
        <v>13368</v>
      </c>
      <c r="Z2358">
        <v>32.08</v>
      </c>
      <c r="AA2358">
        <v>32.08</v>
      </c>
      <c r="AB2358">
        <v>7.49</v>
      </c>
      <c r="AE2358" s="41">
        <v>71.649999999999991</v>
      </c>
      <c r="AF2358">
        <v>1</v>
      </c>
      <c r="AG2358">
        <v>1</v>
      </c>
      <c r="AH2358">
        <v>1</v>
      </c>
      <c r="AI2358">
        <v>0</v>
      </c>
      <c r="AJ2358">
        <v>0</v>
      </c>
      <c r="AK2358" s="30">
        <f t="shared" si="235"/>
        <v>3</v>
      </c>
      <c r="AL2358" s="45">
        <v>4</v>
      </c>
      <c r="AM2358" s="32">
        <f t="shared" si="234"/>
        <v>1</v>
      </c>
      <c r="AN2358" s="33" t="str">
        <f t="shared" si="236"/>
        <v>MOROSO</v>
      </c>
      <c r="AO2358" s="33" t="str">
        <f t="shared" si="237"/>
        <v>1meses_pendientes</v>
      </c>
      <c r="AP2358" s="33">
        <f t="shared" si="238"/>
        <v>30.7</v>
      </c>
      <c r="AQ2358" s="31">
        <f t="shared" si="239"/>
        <v>28</v>
      </c>
    </row>
    <row r="2359" spans="2:43" x14ac:dyDescent="0.3">
      <c r="B2359" s="37">
        <v>46141</v>
      </c>
      <c r="C2359" t="s">
        <v>35</v>
      </c>
      <c r="D2359" t="s">
        <v>16777</v>
      </c>
      <c r="E2359" t="s">
        <v>16778</v>
      </c>
      <c r="F2359" t="s">
        <v>16779</v>
      </c>
      <c r="G2359" t="s">
        <v>16780</v>
      </c>
      <c r="H2359" t="s">
        <v>16781</v>
      </c>
      <c r="I2359" t="s">
        <v>38</v>
      </c>
      <c r="J2359" t="s">
        <v>42</v>
      </c>
      <c r="K2359" t="s">
        <v>60</v>
      </c>
      <c r="L2359" t="s">
        <v>16782</v>
      </c>
      <c r="M2359" t="s">
        <v>16783</v>
      </c>
      <c r="N2359" t="s">
        <v>4285</v>
      </c>
      <c r="O2359" t="s">
        <v>4091</v>
      </c>
      <c r="P2359" t="s">
        <v>3632</v>
      </c>
      <c r="Q2359" t="s">
        <v>16784</v>
      </c>
      <c r="R2359" s="26">
        <v>2</v>
      </c>
      <c r="S2359" s="23">
        <v>361118870000</v>
      </c>
      <c r="T2359" t="s">
        <v>37</v>
      </c>
      <c r="U2359" t="s">
        <v>3634</v>
      </c>
      <c r="V2359" s="39">
        <v>46140</v>
      </c>
      <c r="W2359" s="41">
        <v>30</v>
      </c>
      <c r="X2359" s="26" t="s">
        <v>13368</v>
      </c>
      <c r="AA2359">
        <v>73.47</v>
      </c>
      <c r="AE2359" s="41">
        <v>73.47</v>
      </c>
      <c r="AF2359">
        <v>0</v>
      </c>
      <c r="AG2359">
        <v>1</v>
      </c>
      <c r="AH2359">
        <v>0</v>
      </c>
      <c r="AI2359">
        <v>0</v>
      </c>
      <c r="AJ2359">
        <v>0</v>
      </c>
      <c r="AK2359" s="30">
        <f t="shared" si="235"/>
        <v>1</v>
      </c>
      <c r="AL2359" s="45">
        <v>4</v>
      </c>
      <c r="AM2359" s="32">
        <f t="shared" si="234"/>
        <v>3</v>
      </c>
      <c r="AN2359" s="33" t="str">
        <f t="shared" si="236"/>
        <v>MOROSO</v>
      </c>
      <c r="AO2359" s="33" t="str">
        <f t="shared" si="237"/>
        <v>3meses_pendientes</v>
      </c>
      <c r="AP2359" s="33">
        <f t="shared" si="238"/>
        <v>90</v>
      </c>
      <c r="AQ2359" s="31">
        <f t="shared" si="239"/>
        <v>28</v>
      </c>
    </row>
    <row r="2360" spans="2:43" x14ac:dyDescent="0.3">
      <c r="B2360" s="37">
        <v>46142</v>
      </c>
      <c r="C2360" t="s">
        <v>35</v>
      </c>
      <c r="D2360" t="s">
        <v>16785</v>
      </c>
      <c r="E2360" t="s">
        <v>16786</v>
      </c>
      <c r="F2360" t="s">
        <v>16787</v>
      </c>
      <c r="G2360" t="s">
        <v>16788</v>
      </c>
      <c r="H2360" t="s">
        <v>16789</v>
      </c>
      <c r="I2360" t="s">
        <v>38</v>
      </c>
      <c r="J2360" t="s">
        <v>44</v>
      </c>
      <c r="K2360" t="s">
        <v>56</v>
      </c>
      <c r="L2360" t="s">
        <v>16790</v>
      </c>
      <c r="M2360" t="s">
        <v>16791</v>
      </c>
      <c r="N2360" t="s">
        <v>4285</v>
      </c>
      <c r="O2360" t="s">
        <v>4091</v>
      </c>
      <c r="P2360" t="s">
        <v>3632</v>
      </c>
      <c r="Q2360" t="s">
        <v>16792</v>
      </c>
      <c r="R2360" s="26">
        <v>2</v>
      </c>
      <c r="S2360" s="23">
        <v>362109030000</v>
      </c>
      <c r="T2360" t="s">
        <v>37</v>
      </c>
      <c r="U2360" t="s">
        <v>3634</v>
      </c>
      <c r="V2360" s="39">
        <v>46130</v>
      </c>
      <c r="W2360" s="41">
        <v>30</v>
      </c>
      <c r="X2360" s="26" t="s">
        <v>13368</v>
      </c>
      <c r="Z2360">
        <v>30.44</v>
      </c>
      <c r="AA2360">
        <v>30.44</v>
      </c>
      <c r="AE2360" s="41">
        <v>60.88</v>
      </c>
      <c r="AF2360">
        <v>1</v>
      </c>
      <c r="AG2360">
        <v>1</v>
      </c>
      <c r="AH2360">
        <v>0</v>
      </c>
      <c r="AI2360">
        <v>0</v>
      </c>
      <c r="AJ2360">
        <v>0</v>
      </c>
      <c r="AK2360" s="30">
        <f t="shared" si="235"/>
        <v>2</v>
      </c>
      <c r="AL2360" s="45">
        <v>4</v>
      </c>
      <c r="AM2360" s="32">
        <f t="shared" si="234"/>
        <v>2</v>
      </c>
      <c r="AN2360" s="33" t="str">
        <f t="shared" si="236"/>
        <v>MOROSO</v>
      </c>
      <c r="AO2360" s="33" t="str">
        <f t="shared" si="237"/>
        <v>2meses_pendientes</v>
      </c>
      <c r="AP2360" s="33">
        <f t="shared" si="238"/>
        <v>60</v>
      </c>
      <c r="AQ2360" s="31">
        <f t="shared" si="239"/>
        <v>18</v>
      </c>
    </row>
    <row r="2361" spans="2:43" x14ac:dyDescent="0.3">
      <c r="B2361" s="37">
        <v>46113</v>
      </c>
      <c r="C2361" t="s">
        <v>35</v>
      </c>
      <c r="D2361" t="s">
        <v>16793</v>
      </c>
      <c r="E2361" t="s">
        <v>16794</v>
      </c>
      <c r="F2361" t="s">
        <v>16795</v>
      </c>
      <c r="G2361" t="s">
        <v>16796</v>
      </c>
      <c r="H2361" t="s">
        <v>4382</v>
      </c>
      <c r="I2361" t="s">
        <v>38</v>
      </c>
      <c r="J2361" t="s">
        <v>42</v>
      </c>
      <c r="K2361" t="s">
        <v>46</v>
      </c>
      <c r="L2361" t="s">
        <v>16797</v>
      </c>
      <c r="M2361" t="s">
        <v>16798</v>
      </c>
      <c r="N2361" t="s">
        <v>4385</v>
      </c>
      <c r="O2361" t="s">
        <v>4091</v>
      </c>
      <c r="P2361" t="s">
        <v>3632</v>
      </c>
      <c r="Q2361" t="s">
        <v>16799</v>
      </c>
      <c r="R2361" s="26">
        <v>2</v>
      </c>
      <c r="S2361" s="23">
        <v>361095770000</v>
      </c>
      <c r="T2361" t="s">
        <v>37</v>
      </c>
      <c r="U2361" t="s">
        <v>3634</v>
      </c>
      <c r="V2361" s="39">
        <v>46115</v>
      </c>
      <c r="W2361" s="41">
        <v>30</v>
      </c>
      <c r="X2361" s="26" t="s">
        <v>13368</v>
      </c>
      <c r="AE2361" s="4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 s="30">
        <f t="shared" si="235"/>
        <v>0</v>
      </c>
      <c r="AL2361" s="45">
        <v>4</v>
      </c>
      <c r="AM2361" s="32">
        <f t="shared" si="234"/>
        <v>4</v>
      </c>
      <c r="AN2361" s="33" t="str">
        <f t="shared" si="236"/>
        <v>NPN</v>
      </c>
      <c r="AO2361" s="33" t="str">
        <f t="shared" si="237"/>
        <v>4meses_pendientes</v>
      </c>
      <c r="AP2361" s="33">
        <f t="shared" si="238"/>
        <v>120</v>
      </c>
      <c r="AQ2361" s="31">
        <f t="shared" si="239"/>
        <v>3</v>
      </c>
    </row>
    <row r="2362" spans="2:43" x14ac:dyDescent="0.3">
      <c r="B2362" s="37">
        <v>46137</v>
      </c>
      <c r="C2362" t="s">
        <v>35</v>
      </c>
      <c r="D2362" t="s">
        <v>16800</v>
      </c>
      <c r="E2362" t="s">
        <v>16801</v>
      </c>
      <c r="F2362" t="s">
        <v>16802</v>
      </c>
      <c r="G2362" t="s">
        <v>16803</v>
      </c>
      <c r="H2362" t="s">
        <v>4382</v>
      </c>
      <c r="I2362" t="s">
        <v>38</v>
      </c>
      <c r="J2362" t="s">
        <v>42</v>
      </c>
      <c r="K2362" t="s">
        <v>57</v>
      </c>
      <c r="L2362" t="s">
        <v>16804</v>
      </c>
      <c r="M2362" t="s">
        <v>16805</v>
      </c>
      <c r="N2362" t="s">
        <v>4385</v>
      </c>
      <c r="O2362" t="s">
        <v>4091</v>
      </c>
      <c r="P2362" t="s">
        <v>3632</v>
      </c>
      <c r="Q2362" t="s">
        <v>16806</v>
      </c>
      <c r="R2362" s="26">
        <v>3</v>
      </c>
      <c r="S2362" s="23">
        <v>365117790000</v>
      </c>
      <c r="T2362" t="s">
        <v>37</v>
      </c>
      <c r="U2362" t="s">
        <v>3634</v>
      </c>
      <c r="V2362" s="39">
        <v>46138</v>
      </c>
      <c r="W2362" s="41">
        <v>30</v>
      </c>
      <c r="X2362" s="26" t="s">
        <v>13368</v>
      </c>
      <c r="AE2362" s="41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 s="30">
        <f t="shared" si="235"/>
        <v>0</v>
      </c>
      <c r="AL2362" s="45">
        <v>4</v>
      </c>
      <c r="AM2362" s="32">
        <f t="shared" si="234"/>
        <v>4</v>
      </c>
      <c r="AN2362" s="33" t="str">
        <f t="shared" si="236"/>
        <v>NPN</v>
      </c>
      <c r="AO2362" s="33" t="str">
        <f t="shared" si="237"/>
        <v>4meses_pendientes</v>
      </c>
      <c r="AP2362" s="33">
        <f t="shared" si="238"/>
        <v>120</v>
      </c>
      <c r="AQ2362" s="31">
        <f t="shared" si="239"/>
        <v>26</v>
      </c>
    </row>
    <row r="2363" spans="2:43" x14ac:dyDescent="0.3">
      <c r="B2363" s="37">
        <v>46138</v>
      </c>
      <c r="C2363" t="s">
        <v>35</v>
      </c>
      <c r="D2363" t="s">
        <v>16807</v>
      </c>
      <c r="E2363" t="s">
        <v>16808</v>
      </c>
      <c r="F2363" t="s">
        <v>16809</v>
      </c>
      <c r="G2363" t="s">
        <v>16810</v>
      </c>
      <c r="H2363" t="s">
        <v>4382</v>
      </c>
      <c r="I2363" t="s">
        <v>38</v>
      </c>
      <c r="J2363" t="s">
        <v>44</v>
      </c>
      <c r="K2363" t="s">
        <v>45</v>
      </c>
      <c r="L2363" t="s">
        <v>16809</v>
      </c>
      <c r="M2363" t="s">
        <v>16811</v>
      </c>
      <c r="N2363" t="s">
        <v>4385</v>
      </c>
      <c r="O2363" t="s">
        <v>4091</v>
      </c>
      <c r="P2363" t="s">
        <v>3632</v>
      </c>
      <c r="Q2363" t="s">
        <v>16812</v>
      </c>
      <c r="R2363" s="26">
        <v>3</v>
      </c>
      <c r="S2363" s="23">
        <v>365118280000</v>
      </c>
      <c r="T2363" t="s">
        <v>37</v>
      </c>
      <c r="U2363" t="s">
        <v>3634</v>
      </c>
      <c r="V2363" s="39">
        <v>46139</v>
      </c>
      <c r="W2363" s="41">
        <v>37</v>
      </c>
      <c r="X2363" s="26" t="s">
        <v>13368</v>
      </c>
      <c r="Z2363">
        <v>37.51</v>
      </c>
      <c r="AA2363">
        <v>37.51</v>
      </c>
      <c r="AE2363" s="41">
        <v>75.02</v>
      </c>
      <c r="AF2363">
        <v>1</v>
      </c>
      <c r="AG2363">
        <v>1</v>
      </c>
      <c r="AH2363">
        <v>0</v>
      </c>
      <c r="AI2363">
        <v>0</v>
      </c>
      <c r="AJ2363">
        <v>0</v>
      </c>
      <c r="AK2363" s="30">
        <f t="shared" si="235"/>
        <v>2</v>
      </c>
      <c r="AL2363" s="45">
        <v>4</v>
      </c>
      <c r="AM2363" s="32">
        <f t="shared" si="234"/>
        <v>2</v>
      </c>
      <c r="AN2363" s="33" t="str">
        <f t="shared" si="236"/>
        <v>MOROSO</v>
      </c>
      <c r="AO2363" s="33" t="str">
        <f t="shared" si="237"/>
        <v>2meses_pendientes</v>
      </c>
      <c r="AP2363" s="33">
        <f t="shared" si="238"/>
        <v>74</v>
      </c>
      <c r="AQ2363" s="31">
        <f t="shared" si="239"/>
        <v>27</v>
      </c>
    </row>
    <row r="2364" spans="2:43" x14ac:dyDescent="0.3">
      <c r="B2364" s="37">
        <v>46141</v>
      </c>
      <c r="C2364" t="s">
        <v>35</v>
      </c>
      <c r="D2364" t="s">
        <v>16813</v>
      </c>
      <c r="E2364" t="s">
        <v>16814</v>
      </c>
      <c r="F2364" t="s">
        <v>16815</v>
      </c>
      <c r="G2364" t="s">
        <v>16816</v>
      </c>
      <c r="H2364" t="s">
        <v>4382</v>
      </c>
      <c r="I2364" t="s">
        <v>38</v>
      </c>
      <c r="J2364" t="s">
        <v>42</v>
      </c>
      <c r="K2364" t="s">
        <v>46</v>
      </c>
      <c r="L2364" t="s">
        <v>16817</v>
      </c>
      <c r="M2364" t="s">
        <v>16818</v>
      </c>
      <c r="N2364" t="s">
        <v>4385</v>
      </c>
      <c r="O2364" t="s">
        <v>4091</v>
      </c>
      <c r="P2364" t="s">
        <v>3632</v>
      </c>
      <c r="Q2364" t="s">
        <v>16819</v>
      </c>
      <c r="R2364" s="26">
        <v>3</v>
      </c>
      <c r="S2364" s="23">
        <v>302019700000</v>
      </c>
      <c r="T2364" t="s">
        <v>37</v>
      </c>
      <c r="U2364" t="s">
        <v>3634</v>
      </c>
      <c r="V2364" s="39">
        <v>46142</v>
      </c>
      <c r="W2364" s="41">
        <v>30</v>
      </c>
      <c r="X2364" s="26" t="s">
        <v>13368</v>
      </c>
      <c r="AE2364" s="41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 s="30">
        <f t="shared" si="235"/>
        <v>0</v>
      </c>
      <c r="AL2364" s="45">
        <v>4</v>
      </c>
      <c r="AM2364" s="32">
        <f t="shared" si="234"/>
        <v>4</v>
      </c>
      <c r="AN2364" s="33" t="str">
        <f t="shared" si="236"/>
        <v>NPN</v>
      </c>
      <c r="AO2364" s="33" t="str">
        <f t="shared" si="237"/>
        <v>4meses_pendientes</v>
      </c>
      <c r="AP2364" s="33">
        <f t="shared" si="238"/>
        <v>120</v>
      </c>
      <c r="AQ2364" s="31">
        <f t="shared" si="239"/>
        <v>30</v>
      </c>
    </row>
    <row r="2365" spans="2:43" x14ac:dyDescent="0.3">
      <c r="B2365" s="37">
        <v>46122</v>
      </c>
      <c r="C2365" t="s">
        <v>35</v>
      </c>
      <c r="D2365" t="s">
        <v>16820</v>
      </c>
      <c r="E2365" t="s">
        <v>16821</v>
      </c>
      <c r="F2365" t="s">
        <v>16822</v>
      </c>
      <c r="G2365" t="s">
        <v>16823</v>
      </c>
      <c r="H2365" t="s">
        <v>16824</v>
      </c>
      <c r="I2365" t="s">
        <v>38</v>
      </c>
      <c r="J2365" t="s">
        <v>38</v>
      </c>
      <c r="K2365" t="s">
        <v>6058</v>
      </c>
      <c r="M2365" t="s">
        <v>16825</v>
      </c>
      <c r="N2365" t="s">
        <v>4491</v>
      </c>
      <c r="O2365" t="s">
        <v>4459</v>
      </c>
      <c r="P2365" t="s">
        <v>3632</v>
      </c>
      <c r="Q2365" t="s">
        <v>16826</v>
      </c>
      <c r="R2365" s="26">
        <v>3</v>
      </c>
      <c r="S2365" s="23">
        <v>323047810000</v>
      </c>
      <c r="T2365" t="s">
        <v>37</v>
      </c>
      <c r="U2365" t="s">
        <v>3634</v>
      </c>
      <c r="V2365" s="39">
        <v>46125</v>
      </c>
      <c r="W2365" s="41">
        <v>34</v>
      </c>
      <c r="X2365" s="26" t="s">
        <v>13368</v>
      </c>
      <c r="Y2365">
        <v>35.86</v>
      </c>
      <c r="AA2365">
        <v>20.88</v>
      </c>
      <c r="AE2365" s="41">
        <v>56.739999999999995</v>
      </c>
      <c r="AF2365">
        <v>0</v>
      </c>
      <c r="AG2365">
        <v>1</v>
      </c>
      <c r="AH2365">
        <v>0</v>
      </c>
      <c r="AI2365">
        <v>0</v>
      </c>
      <c r="AJ2365">
        <v>0</v>
      </c>
      <c r="AK2365" s="30">
        <f t="shared" si="235"/>
        <v>1</v>
      </c>
      <c r="AL2365" s="45">
        <v>4</v>
      </c>
      <c r="AM2365" s="32">
        <f t="shared" si="234"/>
        <v>3</v>
      </c>
      <c r="AN2365" s="33" t="str">
        <f t="shared" si="236"/>
        <v>MOROSO</v>
      </c>
      <c r="AO2365" s="33" t="str">
        <f t="shared" si="237"/>
        <v>3meses_pendientes</v>
      </c>
      <c r="AP2365" s="33">
        <f t="shared" si="238"/>
        <v>102</v>
      </c>
      <c r="AQ2365" s="31">
        <f t="shared" si="239"/>
        <v>13</v>
      </c>
    </row>
    <row r="2366" spans="2:43" x14ac:dyDescent="0.3">
      <c r="B2366" s="37">
        <v>46111</v>
      </c>
      <c r="C2366" t="s">
        <v>35</v>
      </c>
      <c r="D2366" t="s">
        <v>16827</v>
      </c>
      <c r="E2366" t="s">
        <v>16828</v>
      </c>
      <c r="F2366" t="s">
        <v>16829</v>
      </c>
      <c r="G2366" t="s">
        <v>16830</v>
      </c>
      <c r="H2366" t="s">
        <v>16831</v>
      </c>
      <c r="I2366" t="s">
        <v>38</v>
      </c>
      <c r="J2366" t="s">
        <v>38</v>
      </c>
      <c r="K2366" t="s">
        <v>936</v>
      </c>
      <c r="L2366" t="s">
        <v>16832</v>
      </c>
      <c r="M2366" t="s">
        <v>16833</v>
      </c>
      <c r="N2366" t="s">
        <v>4528</v>
      </c>
      <c r="O2366" t="s">
        <v>4459</v>
      </c>
      <c r="P2366" t="s">
        <v>3632</v>
      </c>
      <c r="Q2366" t="s">
        <v>16834</v>
      </c>
      <c r="R2366" s="26">
        <v>3</v>
      </c>
      <c r="S2366" s="23">
        <v>803004820000</v>
      </c>
      <c r="T2366" t="s">
        <v>37</v>
      </c>
      <c r="U2366" t="s">
        <v>3634</v>
      </c>
      <c r="V2366" s="39">
        <v>46118</v>
      </c>
      <c r="W2366" s="41">
        <v>54.75</v>
      </c>
      <c r="X2366" s="26" t="s">
        <v>13368</v>
      </c>
      <c r="Z2366">
        <v>107.57</v>
      </c>
      <c r="AA2366">
        <v>49.15</v>
      </c>
      <c r="AE2366" s="41">
        <v>156.72</v>
      </c>
      <c r="AF2366">
        <v>1</v>
      </c>
      <c r="AG2366">
        <v>1</v>
      </c>
      <c r="AH2366">
        <v>0</v>
      </c>
      <c r="AI2366">
        <v>0</v>
      </c>
      <c r="AJ2366">
        <v>0</v>
      </c>
      <c r="AK2366" s="30">
        <f t="shared" si="235"/>
        <v>2</v>
      </c>
      <c r="AL2366" s="45">
        <v>4</v>
      </c>
      <c r="AM2366" s="32">
        <f t="shared" si="234"/>
        <v>2</v>
      </c>
      <c r="AN2366" s="33" t="str">
        <f t="shared" si="236"/>
        <v>MOROSO</v>
      </c>
      <c r="AO2366" s="33" t="str">
        <f t="shared" si="237"/>
        <v>2meses_pendientes</v>
      </c>
      <c r="AP2366" s="33">
        <f t="shared" si="238"/>
        <v>109.5</v>
      </c>
      <c r="AQ2366" s="31">
        <f t="shared" si="239"/>
        <v>6</v>
      </c>
    </row>
    <row r="2367" spans="2:43" x14ac:dyDescent="0.3">
      <c r="B2367" s="37">
        <v>46125</v>
      </c>
      <c r="C2367" t="s">
        <v>35</v>
      </c>
      <c r="D2367" t="s">
        <v>16835</v>
      </c>
      <c r="E2367" t="s">
        <v>16836</v>
      </c>
      <c r="F2367" t="s">
        <v>16837</v>
      </c>
      <c r="G2367" t="s">
        <v>16838</v>
      </c>
      <c r="H2367" t="s">
        <v>16839</v>
      </c>
      <c r="I2367" t="s">
        <v>38</v>
      </c>
      <c r="J2367" t="s">
        <v>38</v>
      </c>
      <c r="K2367" t="s">
        <v>810</v>
      </c>
      <c r="L2367" t="s">
        <v>16840</v>
      </c>
      <c r="M2367" t="s">
        <v>16841</v>
      </c>
      <c r="N2367" t="s">
        <v>4528</v>
      </c>
      <c r="O2367" t="s">
        <v>4459</v>
      </c>
      <c r="P2367" t="s">
        <v>3632</v>
      </c>
      <c r="Q2367" t="s">
        <v>16842</v>
      </c>
      <c r="R2367" s="26">
        <v>2</v>
      </c>
      <c r="S2367" s="23">
        <v>177095720000</v>
      </c>
      <c r="T2367" t="s">
        <v>37</v>
      </c>
      <c r="U2367" t="s">
        <v>3634</v>
      </c>
      <c r="V2367" s="39">
        <v>46126</v>
      </c>
      <c r="W2367" s="41">
        <v>30</v>
      </c>
      <c r="X2367" s="26" t="s">
        <v>13368</v>
      </c>
      <c r="AE2367" s="41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 s="30">
        <f t="shared" si="235"/>
        <v>0</v>
      </c>
      <c r="AL2367" s="45">
        <v>4</v>
      </c>
      <c r="AM2367" s="32">
        <f t="shared" si="234"/>
        <v>4</v>
      </c>
      <c r="AN2367" s="33" t="str">
        <f t="shared" si="236"/>
        <v>NPN</v>
      </c>
      <c r="AO2367" s="33" t="str">
        <f t="shared" si="237"/>
        <v>4meses_pendientes</v>
      </c>
      <c r="AP2367" s="33">
        <f t="shared" si="238"/>
        <v>120</v>
      </c>
      <c r="AQ2367" s="31">
        <f t="shared" si="239"/>
        <v>14</v>
      </c>
    </row>
    <row r="2368" spans="2:43" x14ac:dyDescent="0.3">
      <c r="B2368" s="37">
        <v>46125</v>
      </c>
      <c r="C2368" t="s">
        <v>35</v>
      </c>
      <c r="D2368" t="s">
        <v>16843</v>
      </c>
      <c r="E2368" t="s">
        <v>16844</v>
      </c>
      <c r="F2368" t="s">
        <v>16845</v>
      </c>
      <c r="G2368" t="s">
        <v>16846</v>
      </c>
      <c r="H2368" t="s">
        <v>16847</v>
      </c>
      <c r="I2368" t="s">
        <v>38</v>
      </c>
      <c r="J2368" t="s">
        <v>42</v>
      </c>
      <c r="K2368" t="s">
        <v>50</v>
      </c>
      <c r="L2368" t="s">
        <v>16848</v>
      </c>
      <c r="M2368" t="s">
        <v>16849</v>
      </c>
      <c r="N2368" t="s">
        <v>4528</v>
      </c>
      <c r="O2368" t="s">
        <v>4459</v>
      </c>
      <c r="P2368" t="s">
        <v>3632</v>
      </c>
      <c r="Q2368" t="s">
        <v>16850</v>
      </c>
      <c r="R2368" s="26">
        <v>2</v>
      </c>
      <c r="S2368" s="23">
        <v>329060720000</v>
      </c>
      <c r="T2368" t="s">
        <v>37</v>
      </c>
      <c r="U2368" t="s">
        <v>3634</v>
      </c>
      <c r="V2368" s="39">
        <v>46126</v>
      </c>
      <c r="W2368" s="41">
        <v>30</v>
      </c>
      <c r="X2368" s="26" t="s">
        <v>13368</v>
      </c>
      <c r="AE2368" s="41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 s="30">
        <f t="shared" si="235"/>
        <v>0</v>
      </c>
      <c r="AL2368" s="45">
        <v>4</v>
      </c>
      <c r="AM2368" s="32">
        <f t="shared" si="234"/>
        <v>4</v>
      </c>
      <c r="AN2368" s="33" t="str">
        <f t="shared" si="236"/>
        <v>NPN</v>
      </c>
      <c r="AO2368" s="33" t="str">
        <f t="shared" si="237"/>
        <v>4meses_pendientes</v>
      </c>
      <c r="AP2368" s="33">
        <f t="shared" si="238"/>
        <v>120</v>
      </c>
      <c r="AQ2368" s="31">
        <f t="shared" si="239"/>
        <v>14</v>
      </c>
    </row>
    <row r="2369" spans="2:43" x14ac:dyDescent="0.3">
      <c r="B2369" s="37">
        <v>46125</v>
      </c>
      <c r="C2369" t="s">
        <v>35</v>
      </c>
      <c r="D2369" t="s">
        <v>16851</v>
      </c>
      <c r="E2369" t="s">
        <v>16852</v>
      </c>
      <c r="F2369" t="s">
        <v>16853</v>
      </c>
      <c r="G2369" t="s">
        <v>16854</v>
      </c>
      <c r="H2369" t="s">
        <v>16855</v>
      </c>
      <c r="I2369" t="s">
        <v>38</v>
      </c>
      <c r="J2369" t="s">
        <v>42</v>
      </c>
      <c r="K2369" t="s">
        <v>50</v>
      </c>
      <c r="L2369" t="s">
        <v>16856</v>
      </c>
      <c r="M2369" t="s">
        <v>16857</v>
      </c>
      <c r="N2369" t="s">
        <v>4528</v>
      </c>
      <c r="O2369" t="s">
        <v>4459</v>
      </c>
      <c r="P2369" t="s">
        <v>3632</v>
      </c>
      <c r="Q2369" t="s">
        <v>16858</v>
      </c>
      <c r="R2369" s="26">
        <v>3</v>
      </c>
      <c r="S2369" s="23">
        <v>995066950000</v>
      </c>
      <c r="T2369" t="s">
        <v>37</v>
      </c>
      <c r="U2369" t="s">
        <v>3634</v>
      </c>
      <c r="V2369" s="39">
        <v>46126</v>
      </c>
      <c r="W2369" s="41">
        <v>35</v>
      </c>
      <c r="X2369" s="26" t="s">
        <v>13368</v>
      </c>
      <c r="AE2369" s="41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 s="30">
        <f t="shared" si="235"/>
        <v>0</v>
      </c>
      <c r="AL2369" s="45">
        <v>4</v>
      </c>
      <c r="AM2369" s="32">
        <f t="shared" si="234"/>
        <v>4</v>
      </c>
      <c r="AN2369" s="33" t="str">
        <f t="shared" si="236"/>
        <v>NPN</v>
      </c>
      <c r="AO2369" s="33" t="str">
        <f t="shared" si="237"/>
        <v>4meses_pendientes</v>
      </c>
      <c r="AP2369" s="33">
        <f t="shared" si="238"/>
        <v>140</v>
      </c>
      <c r="AQ2369" s="31">
        <f t="shared" si="239"/>
        <v>14</v>
      </c>
    </row>
    <row r="2370" spans="2:43" x14ac:dyDescent="0.3">
      <c r="B2370" s="37">
        <v>46126</v>
      </c>
      <c r="C2370" t="s">
        <v>35</v>
      </c>
      <c r="D2370" t="s">
        <v>16859</v>
      </c>
      <c r="E2370" t="s">
        <v>16860</v>
      </c>
      <c r="F2370" t="s">
        <v>16861</v>
      </c>
      <c r="G2370" t="s">
        <v>16862</v>
      </c>
      <c r="H2370" t="s">
        <v>16863</v>
      </c>
      <c r="I2370" t="s">
        <v>38</v>
      </c>
      <c r="J2370" t="s">
        <v>42</v>
      </c>
      <c r="K2370" t="s">
        <v>50</v>
      </c>
      <c r="L2370" t="s">
        <v>16864</v>
      </c>
      <c r="M2370" t="s">
        <v>16857</v>
      </c>
      <c r="N2370" t="s">
        <v>4528</v>
      </c>
      <c r="O2370" t="s">
        <v>4459</v>
      </c>
      <c r="P2370" t="s">
        <v>3632</v>
      </c>
      <c r="Q2370" t="s">
        <v>16865</v>
      </c>
      <c r="R2370" s="26">
        <v>1</v>
      </c>
      <c r="S2370" s="23">
        <v>294079560000</v>
      </c>
      <c r="T2370" t="s">
        <v>37</v>
      </c>
      <c r="U2370" t="s">
        <v>3634</v>
      </c>
      <c r="V2370" s="39">
        <v>46132</v>
      </c>
      <c r="W2370" s="41">
        <v>33</v>
      </c>
      <c r="X2370" s="26" t="s">
        <v>13368</v>
      </c>
      <c r="Y2370">
        <v>36.93</v>
      </c>
      <c r="AB2370">
        <v>20</v>
      </c>
      <c r="AE2370" s="41">
        <v>56.93</v>
      </c>
      <c r="AF2370">
        <v>0</v>
      </c>
      <c r="AG2370">
        <v>0</v>
      </c>
      <c r="AH2370">
        <v>1</v>
      </c>
      <c r="AI2370">
        <v>0</v>
      </c>
      <c r="AJ2370">
        <v>0</v>
      </c>
      <c r="AK2370" s="30">
        <f t="shared" si="235"/>
        <v>1</v>
      </c>
      <c r="AL2370" s="45">
        <v>4</v>
      </c>
      <c r="AM2370" s="32">
        <f t="shared" ref="AM2370:AM2433" si="240">AL2370-AK2370</f>
        <v>3</v>
      </c>
      <c r="AN2370" s="33" t="str">
        <f t="shared" si="236"/>
        <v>MOROSO</v>
      </c>
      <c r="AO2370" s="33" t="str">
        <f t="shared" si="237"/>
        <v>3meses_pendientes</v>
      </c>
      <c r="AP2370" s="33">
        <f t="shared" si="238"/>
        <v>99</v>
      </c>
      <c r="AQ2370" s="31">
        <f t="shared" si="239"/>
        <v>20</v>
      </c>
    </row>
    <row r="2371" spans="2:43" x14ac:dyDescent="0.3">
      <c r="B2371" s="37">
        <v>46128</v>
      </c>
      <c r="C2371" t="s">
        <v>35</v>
      </c>
      <c r="D2371" t="s">
        <v>16866</v>
      </c>
      <c r="E2371" t="s">
        <v>16867</v>
      </c>
      <c r="F2371" t="s">
        <v>16868</v>
      </c>
      <c r="G2371" t="s">
        <v>16869</v>
      </c>
      <c r="H2371" t="s">
        <v>16870</v>
      </c>
      <c r="I2371" t="s">
        <v>38</v>
      </c>
      <c r="J2371" t="s">
        <v>38</v>
      </c>
      <c r="K2371" t="s">
        <v>796</v>
      </c>
      <c r="L2371" t="s">
        <v>16871</v>
      </c>
      <c r="M2371" t="s">
        <v>4636</v>
      </c>
      <c r="N2371" t="s">
        <v>4528</v>
      </c>
      <c r="O2371" t="s">
        <v>4459</v>
      </c>
      <c r="P2371" t="s">
        <v>3632</v>
      </c>
      <c r="Q2371" t="s">
        <v>16872</v>
      </c>
      <c r="R2371" s="26">
        <v>3</v>
      </c>
      <c r="S2371" s="23">
        <v>336001510000</v>
      </c>
      <c r="T2371" t="s">
        <v>37</v>
      </c>
      <c r="U2371" t="s">
        <v>3634</v>
      </c>
      <c r="V2371" s="39">
        <v>46130</v>
      </c>
      <c r="W2371" s="41">
        <v>38.229999999999997</v>
      </c>
      <c r="X2371" s="26" t="s">
        <v>13368</v>
      </c>
      <c r="Z2371">
        <v>41.14</v>
      </c>
      <c r="AA2371">
        <v>41.14</v>
      </c>
      <c r="AB2371">
        <v>41.14</v>
      </c>
      <c r="AE2371" s="41">
        <v>123.42</v>
      </c>
      <c r="AF2371">
        <v>1</v>
      </c>
      <c r="AG2371">
        <v>1</v>
      </c>
      <c r="AH2371">
        <v>1</v>
      </c>
      <c r="AI2371">
        <v>0</v>
      </c>
      <c r="AJ2371">
        <v>0</v>
      </c>
      <c r="AK2371" s="30">
        <f t="shared" ref="AK2371:AK2434" si="241">SUM(AF2371:AJ2371)</f>
        <v>3</v>
      </c>
      <c r="AL2371" s="45">
        <v>4</v>
      </c>
      <c r="AM2371" s="32">
        <f t="shared" si="240"/>
        <v>1</v>
      </c>
      <c r="AN2371" s="33" t="str">
        <f t="shared" ref="AN2371:AN2434" si="242">IF(AM2371&gt;=AL2371,"NPN","MOROSO")</f>
        <v>MOROSO</v>
      </c>
      <c r="AO2371" s="33" t="str">
        <f t="shared" ref="AO2371:AO2434" si="243">CONCATENATE(AM2371,"meses_pendientes")</f>
        <v>1meses_pendientes</v>
      </c>
      <c r="AP2371" s="33">
        <f t="shared" ref="AP2371:AP2434" si="244">AM2371*W2371</f>
        <v>38.229999999999997</v>
      </c>
      <c r="AQ2371" s="31">
        <f t="shared" ref="AQ2371:AQ2434" si="245">DAY(V2371)</f>
        <v>18</v>
      </c>
    </row>
    <row r="2372" spans="2:43" x14ac:dyDescent="0.3">
      <c r="B2372" s="37">
        <v>46129</v>
      </c>
      <c r="C2372" t="s">
        <v>35</v>
      </c>
      <c r="D2372" t="s">
        <v>16873</v>
      </c>
      <c r="E2372" t="s">
        <v>16874</v>
      </c>
      <c r="F2372" t="s">
        <v>16875</v>
      </c>
      <c r="G2372" t="s">
        <v>16876</v>
      </c>
      <c r="H2372" t="s">
        <v>16877</v>
      </c>
      <c r="I2372" t="s">
        <v>38</v>
      </c>
      <c r="J2372" t="s">
        <v>38</v>
      </c>
      <c r="K2372" t="s">
        <v>476</v>
      </c>
      <c r="L2372" t="s">
        <v>16878</v>
      </c>
      <c r="M2372" t="s">
        <v>16879</v>
      </c>
      <c r="N2372" t="s">
        <v>4528</v>
      </c>
      <c r="O2372" t="s">
        <v>4459</v>
      </c>
      <c r="P2372" t="s">
        <v>3632</v>
      </c>
      <c r="Q2372" t="s">
        <v>16880</v>
      </c>
      <c r="R2372" s="26">
        <v>2</v>
      </c>
      <c r="S2372" s="23">
        <v>366109430000</v>
      </c>
      <c r="T2372" t="s">
        <v>37</v>
      </c>
      <c r="U2372" t="s">
        <v>3634</v>
      </c>
      <c r="V2372" s="39">
        <v>46129</v>
      </c>
      <c r="W2372" s="41">
        <v>30</v>
      </c>
      <c r="X2372" s="26" t="s">
        <v>13368</v>
      </c>
      <c r="AE2372" s="41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 s="30">
        <f t="shared" si="241"/>
        <v>0</v>
      </c>
      <c r="AL2372" s="45">
        <v>4</v>
      </c>
      <c r="AM2372" s="32">
        <f t="shared" si="240"/>
        <v>4</v>
      </c>
      <c r="AN2372" s="33" t="str">
        <f t="shared" si="242"/>
        <v>NPN</v>
      </c>
      <c r="AO2372" s="33" t="str">
        <f t="shared" si="243"/>
        <v>4meses_pendientes</v>
      </c>
      <c r="AP2372" s="33">
        <f t="shared" si="244"/>
        <v>120</v>
      </c>
      <c r="AQ2372" s="31">
        <f t="shared" si="245"/>
        <v>17</v>
      </c>
    </row>
    <row r="2373" spans="2:43" x14ac:dyDescent="0.3">
      <c r="B2373" s="37">
        <v>46131</v>
      </c>
      <c r="C2373" t="s">
        <v>35</v>
      </c>
      <c r="D2373" t="s">
        <v>16881</v>
      </c>
      <c r="E2373" t="s">
        <v>16882</v>
      </c>
      <c r="F2373" t="s">
        <v>16883</v>
      </c>
      <c r="G2373" t="s">
        <v>16884</v>
      </c>
      <c r="H2373" t="s">
        <v>16885</v>
      </c>
      <c r="I2373" t="s">
        <v>38</v>
      </c>
      <c r="J2373" t="s">
        <v>38</v>
      </c>
      <c r="K2373" t="s">
        <v>476</v>
      </c>
      <c r="L2373" t="s">
        <v>16886</v>
      </c>
      <c r="M2373" t="s">
        <v>16887</v>
      </c>
      <c r="N2373" t="s">
        <v>4528</v>
      </c>
      <c r="O2373" t="s">
        <v>4459</v>
      </c>
      <c r="P2373" t="s">
        <v>3632</v>
      </c>
      <c r="Q2373" t="s">
        <v>16888</v>
      </c>
      <c r="R2373" s="26">
        <v>3</v>
      </c>
      <c r="S2373" s="23">
        <v>362111350000</v>
      </c>
      <c r="T2373" t="s">
        <v>37</v>
      </c>
      <c r="U2373" t="s">
        <v>3634</v>
      </c>
      <c r="V2373" s="39">
        <v>46133</v>
      </c>
      <c r="W2373" s="41">
        <v>35</v>
      </c>
      <c r="X2373" s="26" t="s">
        <v>13368</v>
      </c>
      <c r="Y2373">
        <v>36.93</v>
      </c>
      <c r="AA2373">
        <v>36.93</v>
      </c>
      <c r="AB2373">
        <v>36.93</v>
      </c>
      <c r="AE2373" s="41">
        <v>110.78999999999999</v>
      </c>
      <c r="AF2373">
        <v>0</v>
      </c>
      <c r="AG2373">
        <v>1</v>
      </c>
      <c r="AH2373">
        <v>1</v>
      </c>
      <c r="AI2373">
        <v>0</v>
      </c>
      <c r="AJ2373">
        <v>0</v>
      </c>
      <c r="AK2373" s="30">
        <f t="shared" si="241"/>
        <v>2</v>
      </c>
      <c r="AL2373" s="45">
        <v>4</v>
      </c>
      <c r="AM2373" s="32">
        <f t="shared" si="240"/>
        <v>2</v>
      </c>
      <c r="AN2373" s="33" t="str">
        <f t="shared" si="242"/>
        <v>MOROSO</v>
      </c>
      <c r="AO2373" s="33" t="str">
        <f t="shared" si="243"/>
        <v>2meses_pendientes</v>
      </c>
      <c r="AP2373" s="33">
        <f t="shared" si="244"/>
        <v>70</v>
      </c>
      <c r="AQ2373" s="31">
        <f t="shared" si="245"/>
        <v>21</v>
      </c>
    </row>
    <row r="2374" spans="2:43" x14ac:dyDescent="0.3">
      <c r="B2374" s="37">
        <v>46131</v>
      </c>
      <c r="C2374" t="s">
        <v>35</v>
      </c>
      <c r="D2374" t="s">
        <v>16889</v>
      </c>
      <c r="E2374" t="s">
        <v>16890</v>
      </c>
      <c r="F2374" t="s">
        <v>16891</v>
      </c>
      <c r="G2374" t="s">
        <v>16892</v>
      </c>
      <c r="H2374" t="s">
        <v>16893</v>
      </c>
      <c r="I2374" t="s">
        <v>38</v>
      </c>
      <c r="J2374" t="s">
        <v>42</v>
      </c>
      <c r="K2374" t="s">
        <v>50</v>
      </c>
      <c r="L2374" t="s">
        <v>16894</v>
      </c>
      <c r="M2374" t="s">
        <v>16895</v>
      </c>
      <c r="N2374" t="s">
        <v>4528</v>
      </c>
      <c r="O2374" t="s">
        <v>4459</v>
      </c>
      <c r="P2374" t="s">
        <v>3632</v>
      </c>
      <c r="Q2374" t="s">
        <v>16896</v>
      </c>
      <c r="R2374" s="26">
        <v>2</v>
      </c>
      <c r="S2374" s="23">
        <v>327049800000</v>
      </c>
      <c r="T2374" t="s">
        <v>37</v>
      </c>
      <c r="U2374" t="s">
        <v>3634</v>
      </c>
      <c r="V2374" s="39">
        <v>46132</v>
      </c>
      <c r="W2374" s="41">
        <v>30</v>
      </c>
      <c r="X2374" s="26" t="s">
        <v>13368</v>
      </c>
      <c r="AE2374" s="41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 s="30">
        <f t="shared" si="241"/>
        <v>0</v>
      </c>
      <c r="AL2374" s="45">
        <v>4</v>
      </c>
      <c r="AM2374" s="32">
        <f t="shared" si="240"/>
        <v>4</v>
      </c>
      <c r="AN2374" s="33" t="str">
        <f t="shared" si="242"/>
        <v>NPN</v>
      </c>
      <c r="AO2374" s="33" t="str">
        <f t="shared" si="243"/>
        <v>4meses_pendientes</v>
      </c>
      <c r="AP2374" s="33">
        <f t="shared" si="244"/>
        <v>120</v>
      </c>
      <c r="AQ2374" s="31">
        <f t="shared" si="245"/>
        <v>20</v>
      </c>
    </row>
    <row r="2375" spans="2:43" x14ac:dyDescent="0.3">
      <c r="B2375" s="37">
        <v>46132</v>
      </c>
      <c r="C2375" t="s">
        <v>35</v>
      </c>
      <c r="D2375" t="s">
        <v>16897</v>
      </c>
      <c r="E2375" t="s">
        <v>16898</v>
      </c>
      <c r="F2375" t="s">
        <v>16899</v>
      </c>
      <c r="G2375" t="s">
        <v>16900</v>
      </c>
      <c r="H2375" t="s">
        <v>16901</v>
      </c>
      <c r="I2375" t="s">
        <v>38</v>
      </c>
      <c r="J2375" t="s">
        <v>42</v>
      </c>
      <c r="K2375" t="s">
        <v>50</v>
      </c>
      <c r="L2375" t="s">
        <v>16902</v>
      </c>
      <c r="M2375" t="s">
        <v>16903</v>
      </c>
      <c r="N2375" t="s">
        <v>4528</v>
      </c>
      <c r="O2375" t="s">
        <v>4459</v>
      </c>
      <c r="P2375" t="s">
        <v>3632</v>
      </c>
      <c r="Q2375" t="s">
        <v>16904</v>
      </c>
      <c r="R2375" s="26">
        <v>2</v>
      </c>
      <c r="S2375" s="23">
        <v>303005150000</v>
      </c>
      <c r="T2375" t="s">
        <v>37</v>
      </c>
      <c r="U2375" t="s">
        <v>3634</v>
      </c>
      <c r="V2375" s="39">
        <v>46132</v>
      </c>
      <c r="W2375" s="41">
        <v>30</v>
      </c>
      <c r="X2375" s="26" t="s">
        <v>13368</v>
      </c>
      <c r="Z2375">
        <v>30.44</v>
      </c>
      <c r="AA2375">
        <v>30.44</v>
      </c>
      <c r="AB2375">
        <v>30.44</v>
      </c>
      <c r="AE2375" s="41">
        <v>91.320000000000007</v>
      </c>
      <c r="AF2375">
        <v>1</v>
      </c>
      <c r="AG2375">
        <v>1</v>
      </c>
      <c r="AH2375">
        <v>1</v>
      </c>
      <c r="AI2375">
        <v>0</v>
      </c>
      <c r="AJ2375">
        <v>0</v>
      </c>
      <c r="AK2375" s="30">
        <f t="shared" si="241"/>
        <v>3</v>
      </c>
      <c r="AL2375" s="45">
        <v>4</v>
      </c>
      <c r="AM2375" s="32">
        <f t="shared" si="240"/>
        <v>1</v>
      </c>
      <c r="AN2375" s="33" t="str">
        <f t="shared" si="242"/>
        <v>MOROSO</v>
      </c>
      <c r="AO2375" s="33" t="str">
        <f t="shared" si="243"/>
        <v>1meses_pendientes</v>
      </c>
      <c r="AP2375" s="33">
        <f t="shared" si="244"/>
        <v>30</v>
      </c>
      <c r="AQ2375" s="31">
        <f t="shared" si="245"/>
        <v>20</v>
      </c>
    </row>
    <row r="2376" spans="2:43" x14ac:dyDescent="0.3">
      <c r="B2376" s="37">
        <v>46132</v>
      </c>
      <c r="C2376" t="s">
        <v>35</v>
      </c>
      <c r="D2376" t="s">
        <v>16905</v>
      </c>
      <c r="E2376" t="s">
        <v>16906</v>
      </c>
      <c r="F2376" t="s">
        <v>16907</v>
      </c>
      <c r="G2376" t="s">
        <v>16908</v>
      </c>
      <c r="H2376" t="s">
        <v>16909</v>
      </c>
      <c r="I2376" t="s">
        <v>38</v>
      </c>
      <c r="J2376" t="s">
        <v>44</v>
      </c>
      <c r="K2376" t="s">
        <v>52</v>
      </c>
      <c r="L2376" t="s">
        <v>16910</v>
      </c>
      <c r="M2376" t="s">
        <v>16911</v>
      </c>
      <c r="N2376" t="s">
        <v>4528</v>
      </c>
      <c r="O2376" t="s">
        <v>4459</v>
      </c>
      <c r="P2376" t="s">
        <v>3632</v>
      </c>
      <c r="Q2376" t="s">
        <v>16912</v>
      </c>
      <c r="R2376" s="26">
        <v>2</v>
      </c>
      <c r="S2376" s="23">
        <v>364112870000</v>
      </c>
      <c r="T2376" t="s">
        <v>37</v>
      </c>
      <c r="U2376" t="s">
        <v>3634</v>
      </c>
      <c r="V2376" s="39">
        <v>46133</v>
      </c>
      <c r="W2376" s="41">
        <v>30</v>
      </c>
      <c r="X2376" s="26" t="s">
        <v>13368</v>
      </c>
      <c r="Z2376">
        <v>30.44</v>
      </c>
      <c r="AA2376">
        <v>30.44</v>
      </c>
      <c r="AB2376">
        <v>30.44</v>
      </c>
      <c r="AE2376" s="41">
        <v>91.320000000000007</v>
      </c>
      <c r="AF2376">
        <v>1</v>
      </c>
      <c r="AG2376">
        <v>1</v>
      </c>
      <c r="AH2376">
        <v>1</v>
      </c>
      <c r="AI2376">
        <v>0</v>
      </c>
      <c r="AJ2376">
        <v>0</v>
      </c>
      <c r="AK2376" s="30">
        <f t="shared" si="241"/>
        <v>3</v>
      </c>
      <c r="AL2376" s="45">
        <v>4</v>
      </c>
      <c r="AM2376" s="32">
        <f t="shared" si="240"/>
        <v>1</v>
      </c>
      <c r="AN2376" s="33" t="str">
        <f t="shared" si="242"/>
        <v>MOROSO</v>
      </c>
      <c r="AO2376" s="33" t="str">
        <f t="shared" si="243"/>
        <v>1meses_pendientes</v>
      </c>
      <c r="AP2376" s="33">
        <f t="shared" si="244"/>
        <v>30</v>
      </c>
      <c r="AQ2376" s="31">
        <f t="shared" si="245"/>
        <v>21</v>
      </c>
    </row>
    <row r="2377" spans="2:43" x14ac:dyDescent="0.3">
      <c r="B2377" s="37">
        <v>46142</v>
      </c>
      <c r="C2377" t="s">
        <v>35</v>
      </c>
      <c r="D2377" t="s">
        <v>16913</v>
      </c>
      <c r="E2377" t="s">
        <v>16914</v>
      </c>
      <c r="F2377" t="s">
        <v>16915</v>
      </c>
      <c r="G2377" t="s">
        <v>16916</v>
      </c>
      <c r="H2377" t="s">
        <v>16917</v>
      </c>
      <c r="I2377" t="s">
        <v>38</v>
      </c>
      <c r="J2377" t="s">
        <v>42</v>
      </c>
      <c r="K2377" t="s">
        <v>50</v>
      </c>
      <c r="L2377" t="s">
        <v>16918</v>
      </c>
      <c r="M2377" t="s">
        <v>16919</v>
      </c>
      <c r="N2377" t="s">
        <v>4528</v>
      </c>
      <c r="O2377" t="s">
        <v>4459</v>
      </c>
      <c r="P2377" t="s">
        <v>3632</v>
      </c>
      <c r="Q2377" t="s">
        <v>16920</v>
      </c>
      <c r="R2377" s="26">
        <v>3</v>
      </c>
      <c r="S2377" s="23">
        <v>306000930000</v>
      </c>
      <c r="T2377" t="s">
        <v>37</v>
      </c>
      <c r="U2377" t="s">
        <v>3634</v>
      </c>
      <c r="V2377" s="39">
        <v>46142</v>
      </c>
      <c r="W2377" s="41">
        <v>30.7</v>
      </c>
      <c r="X2377" s="26" t="s">
        <v>13368</v>
      </c>
      <c r="Z2377">
        <v>32.06</v>
      </c>
      <c r="AA2377">
        <v>32.06</v>
      </c>
      <c r="AE2377" s="41">
        <v>64.12</v>
      </c>
      <c r="AF2377">
        <v>1</v>
      </c>
      <c r="AG2377">
        <v>1</v>
      </c>
      <c r="AH2377">
        <v>0</v>
      </c>
      <c r="AI2377">
        <v>0</v>
      </c>
      <c r="AJ2377">
        <v>0</v>
      </c>
      <c r="AK2377" s="30">
        <f t="shared" si="241"/>
        <v>2</v>
      </c>
      <c r="AL2377" s="45">
        <v>4</v>
      </c>
      <c r="AM2377" s="32">
        <f t="shared" si="240"/>
        <v>2</v>
      </c>
      <c r="AN2377" s="33" t="str">
        <f t="shared" si="242"/>
        <v>MOROSO</v>
      </c>
      <c r="AO2377" s="33" t="str">
        <f t="shared" si="243"/>
        <v>2meses_pendientes</v>
      </c>
      <c r="AP2377" s="33">
        <f t="shared" si="244"/>
        <v>61.4</v>
      </c>
      <c r="AQ2377" s="31">
        <f t="shared" si="245"/>
        <v>30</v>
      </c>
    </row>
    <row r="2378" spans="2:43" x14ac:dyDescent="0.3">
      <c r="B2378" s="37">
        <v>46122</v>
      </c>
      <c r="C2378" t="s">
        <v>35</v>
      </c>
      <c r="D2378" t="s">
        <v>16921</v>
      </c>
      <c r="E2378" t="s">
        <v>16922</v>
      </c>
      <c r="F2378" t="s">
        <v>16923</v>
      </c>
      <c r="G2378" t="s">
        <v>16924</v>
      </c>
      <c r="H2378" t="s">
        <v>16925</v>
      </c>
      <c r="I2378" t="s">
        <v>38</v>
      </c>
      <c r="J2378" t="s">
        <v>529</v>
      </c>
      <c r="K2378" t="s">
        <v>1223</v>
      </c>
      <c r="L2378" t="s">
        <v>16926</v>
      </c>
      <c r="M2378" t="s">
        <v>16927</v>
      </c>
      <c r="N2378" t="s">
        <v>4653</v>
      </c>
      <c r="O2378" t="s">
        <v>4459</v>
      </c>
      <c r="P2378" t="s">
        <v>3632</v>
      </c>
      <c r="Q2378" t="s">
        <v>16928</v>
      </c>
      <c r="R2378" s="26">
        <v>3</v>
      </c>
      <c r="S2378" s="23">
        <v>357302930000</v>
      </c>
      <c r="T2378" t="s">
        <v>37</v>
      </c>
      <c r="U2378" t="s">
        <v>3634</v>
      </c>
      <c r="V2378" s="39">
        <v>46125</v>
      </c>
      <c r="W2378" s="41">
        <v>34</v>
      </c>
      <c r="X2378" s="26" t="s">
        <v>13368</v>
      </c>
      <c r="AE2378" s="41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 s="30">
        <f t="shared" si="241"/>
        <v>0</v>
      </c>
      <c r="AL2378" s="45">
        <v>4</v>
      </c>
      <c r="AM2378" s="32">
        <f t="shared" si="240"/>
        <v>4</v>
      </c>
      <c r="AN2378" s="33" t="str">
        <f t="shared" si="242"/>
        <v>NPN</v>
      </c>
      <c r="AO2378" s="33" t="str">
        <f t="shared" si="243"/>
        <v>4meses_pendientes</v>
      </c>
      <c r="AP2378" s="33">
        <f t="shared" si="244"/>
        <v>136</v>
      </c>
      <c r="AQ2378" s="31">
        <f t="shared" si="245"/>
        <v>13</v>
      </c>
    </row>
    <row r="2379" spans="2:43" x14ac:dyDescent="0.3">
      <c r="B2379" s="37">
        <v>46123</v>
      </c>
      <c r="C2379" t="s">
        <v>35</v>
      </c>
      <c r="D2379" t="s">
        <v>16929</v>
      </c>
      <c r="E2379" t="s">
        <v>16930</v>
      </c>
      <c r="F2379" t="s">
        <v>16931</v>
      </c>
      <c r="G2379" t="s">
        <v>16932</v>
      </c>
      <c r="H2379" t="s">
        <v>16933</v>
      </c>
      <c r="I2379" t="s">
        <v>38</v>
      </c>
      <c r="J2379" t="s">
        <v>44</v>
      </c>
      <c r="K2379" t="s">
        <v>52</v>
      </c>
      <c r="L2379" t="s">
        <v>16934</v>
      </c>
      <c r="M2379" t="s">
        <v>16935</v>
      </c>
      <c r="N2379" t="s">
        <v>4653</v>
      </c>
      <c r="O2379" t="s">
        <v>4459</v>
      </c>
      <c r="P2379" t="s">
        <v>3632</v>
      </c>
      <c r="Q2379" t="s">
        <v>16936</v>
      </c>
      <c r="R2379" s="26">
        <v>2</v>
      </c>
      <c r="S2379" s="23">
        <v>369103670000</v>
      </c>
      <c r="T2379" t="s">
        <v>37</v>
      </c>
      <c r="U2379" t="s">
        <v>3634</v>
      </c>
      <c r="V2379" s="39">
        <v>46127</v>
      </c>
      <c r="W2379" s="41">
        <v>30</v>
      </c>
      <c r="X2379" s="26" t="s">
        <v>13368</v>
      </c>
      <c r="Z2379">
        <v>30.44</v>
      </c>
      <c r="AA2379">
        <v>30.44</v>
      </c>
      <c r="AE2379" s="41">
        <v>60.88</v>
      </c>
      <c r="AF2379">
        <v>1</v>
      </c>
      <c r="AG2379">
        <v>1</v>
      </c>
      <c r="AH2379">
        <v>0</v>
      </c>
      <c r="AI2379">
        <v>0</v>
      </c>
      <c r="AJ2379">
        <v>0</v>
      </c>
      <c r="AK2379" s="30">
        <f t="shared" si="241"/>
        <v>2</v>
      </c>
      <c r="AL2379" s="45">
        <v>4</v>
      </c>
      <c r="AM2379" s="32">
        <f t="shared" si="240"/>
        <v>2</v>
      </c>
      <c r="AN2379" s="33" t="str">
        <f t="shared" si="242"/>
        <v>MOROSO</v>
      </c>
      <c r="AO2379" s="33" t="str">
        <f t="shared" si="243"/>
        <v>2meses_pendientes</v>
      </c>
      <c r="AP2379" s="33">
        <f t="shared" si="244"/>
        <v>60</v>
      </c>
      <c r="AQ2379" s="31">
        <f t="shared" si="245"/>
        <v>15</v>
      </c>
    </row>
    <row r="2380" spans="2:43" x14ac:dyDescent="0.3">
      <c r="B2380" s="37">
        <v>46123</v>
      </c>
      <c r="C2380" t="s">
        <v>35</v>
      </c>
      <c r="D2380" t="s">
        <v>16937</v>
      </c>
      <c r="E2380" t="s">
        <v>16938</v>
      </c>
      <c r="F2380" t="s">
        <v>16939</v>
      </c>
      <c r="G2380" t="s">
        <v>16940</v>
      </c>
      <c r="H2380" t="s">
        <v>16941</v>
      </c>
      <c r="I2380" t="s">
        <v>38</v>
      </c>
      <c r="J2380" t="s">
        <v>42</v>
      </c>
      <c r="K2380" t="s">
        <v>54</v>
      </c>
      <c r="L2380" t="s">
        <v>16942</v>
      </c>
      <c r="M2380" t="s">
        <v>16943</v>
      </c>
      <c r="N2380" t="s">
        <v>4653</v>
      </c>
      <c r="O2380" t="s">
        <v>4459</v>
      </c>
      <c r="P2380" t="s">
        <v>3632</v>
      </c>
      <c r="Q2380" t="s">
        <v>16944</v>
      </c>
      <c r="R2380" s="26">
        <v>3</v>
      </c>
      <c r="S2380" s="23">
        <v>368103780000</v>
      </c>
      <c r="T2380" t="s">
        <v>37</v>
      </c>
      <c r="U2380" t="s">
        <v>3634</v>
      </c>
      <c r="V2380" s="39">
        <v>46125</v>
      </c>
      <c r="W2380" s="41">
        <v>35</v>
      </c>
      <c r="X2380" s="26" t="s">
        <v>13368</v>
      </c>
      <c r="Y2380">
        <v>36.93</v>
      </c>
      <c r="Z2380">
        <v>27</v>
      </c>
      <c r="AA2380">
        <v>31</v>
      </c>
      <c r="AE2380" s="41">
        <v>94.93</v>
      </c>
      <c r="AF2380">
        <v>1</v>
      </c>
      <c r="AG2380">
        <v>1</v>
      </c>
      <c r="AH2380">
        <v>0</v>
      </c>
      <c r="AI2380">
        <v>0</v>
      </c>
      <c r="AJ2380">
        <v>0</v>
      </c>
      <c r="AK2380" s="30">
        <f t="shared" si="241"/>
        <v>2</v>
      </c>
      <c r="AL2380" s="45">
        <v>4</v>
      </c>
      <c r="AM2380" s="32">
        <f t="shared" si="240"/>
        <v>2</v>
      </c>
      <c r="AN2380" s="33" t="str">
        <f t="shared" si="242"/>
        <v>MOROSO</v>
      </c>
      <c r="AO2380" s="33" t="str">
        <f t="shared" si="243"/>
        <v>2meses_pendientes</v>
      </c>
      <c r="AP2380" s="33">
        <f t="shared" si="244"/>
        <v>70</v>
      </c>
      <c r="AQ2380" s="31">
        <f t="shared" si="245"/>
        <v>13</v>
      </c>
    </row>
    <row r="2381" spans="2:43" x14ac:dyDescent="0.3">
      <c r="B2381" s="37">
        <v>46125</v>
      </c>
      <c r="C2381" t="s">
        <v>35</v>
      </c>
      <c r="D2381" t="s">
        <v>16945</v>
      </c>
      <c r="E2381" t="s">
        <v>16946</v>
      </c>
      <c r="F2381" t="s">
        <v>16947</v>
      </c>
      <c r="G2381" t="s">
        <v>16948</v>
      </c>
      <c r="H2381" t="s">
        <v>16949</v>
      </c>
      <c r="I2381" t="s">
        <v>38</v>
      </c>
      <c r="J2381" t="s">
        <v>44</v>
      </c>
      <c r="K2381" t="s">
        <v>4325</v>
      </c>
      <c r="L2381" t="s">
        <v>16950</v>
      </c>
      <c r="M2381" t="s">
        <v>16951</v>
      </c>
      <c r="N2381" t="s">
        <v>4653</v>
      </c>
      <c r="O2381" t="s">
        <v>4459</v>
      </c>
      <c r="P2381" t="s">
        <v>3632</v>
      </c>
      <c r="Q2381" t="s">
        <v>16952</v>
      </c>
      <c r="R2381" s="26">
        <v>1</v>
      </c>
      <c r="S2381" s="23">
        <v>362104910000</v>
      </c>
      <c r="T2381" t="s">
        <v>37</v>
      </c>
      <c r="U2381" t="s">
        <v>3634</v>
      </c>
      <c r="V2381" s="39">
        <v>46126</v>
      </c>
      <c r="W2381" s="41">
        <v>20.8</v>
      </c>
      <c r="X2381" s="26" t="s">
        <v>13368</v>
      </c>
      <c r="AE2381" s="4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 s="30">
        <f t="shared" si="241"/>
        <v>0</v>
      </c>
      <c r="AL2381" s="45">
        <v>4</v>
      </c>
      <c r="AM2381" s="32">
        <f t="shared" si="240"/>
        <v>4</v>
      </c>
      <c r="AN2381" s="33" t="str">
        <f t="shared" si="242"/>
        <v>NPN</v>
      </c>
      <c r="AO2381" s="33" t="str">
        <f t="shared" si="243"/>
        <v>4meses_pendientes</v>
      </c>
      <c r="AP2381" s="33">
        <f t="shared" si="244"/>
        <v>83.2</v>
      </c>
      <c r="AQ2381" s="31">
        <f t="shared" si="245"/>
        <v>14</v>
      </c>
    </row>
    <row r="2382" spans="2:43" x14ac:dyDescent="0.3">
      <c r="B2382" s="37">
        <v>46126</v>
      </c>
      <c r="C2382" t="s">
        <v>35</v>
      </c>
      <c r="D2382" t="s">
        <v>16953</v>
      </c>
      <c r="E2382" t="s">
        <v>16954</v>
      </c>
      <c r="F2382" t="s">
        <v>16955</v>
      </c>
      <c r="G2382" t="s">
        <v>16956</v>
      </c>
      <c r="H2382" t="s">
        <v>16957</v>
      </c>
      <c r="I2382" t="s">
        <v>7756</v>
      </c>
      <c r="J2382" t="s">
        <v>7756</v>
      </c>
      <c r="K2382" t="s">
        <v>16958</v>
      </c>
      <c r="L2382" t="s">
        <v>16959</v>
      </c>
      <c r="M2382" t="s">
        <v>16960</v>
      </c>
      <c r="N2382" t="s">
        <v>4653</v>
      </c>
      <c r="O2382" t="s">
        <v>4459</v>
      </c>
      <c r="P2382" t="s">
        <v>3632</v>
      </c>
      <c r="Q2382" t="s">
        <v>16961</v>
      </c>
      <c r="R2382" s="26">
        <v>3</v>
      </c>
      <c r="S2382" s="23">
        <v>361106330000</v>
      </c>
      <c r="T2382" t="s">
        <v>37</v>
      </c>
      <c r="U2382" t="s">
        <v>3634</v>
      </c>
      <c r="V2382" s="39">
        <v>46131</v>
      </c>
      <c r="W2382" s="41">
        <v>53</v>
      </c>
      <c r="X2382" s="26" t="s">
        <v>13368</v>
      </c>
      <c r="Y2382">
        <v>55.94</v>
      </c>
      <c r="Z2382">
        <v>55.94</v>
      </c>
      <c r="AA2382">
        <v>55.94</v>
      </c>
      <c r="AE2382" s="41">
        <v>167.82</v>
      </c>
      <c r="AF2382">
        <v>1</v>
      </c>
      <c r="AG2382">
        <v>1</v>
      </c>
      <c r="AH2382">
        <v>0</v>
      </c>
      <c r="AI2382">
        <v>0</v>
      </c>
      <c r="AJ2382">
        <v>0</v>
      </c>
      <c r="AK2382" s="30">
        <f t="shared" si="241"/>
        <v>2</v>
      </c>
      <c r="AL2382" s="45">
        <v>4</v>
      </c>
      <c r="AM2382" s="32">
        <f t="shared" si="240"/>
        <v>2</v>
      </c>
      <c r="AN2382" s="33" t="str">
        <f t="shared" si="242"/>
        <v>MOROSO</v>
      </c>
      <c r="AO2382" s="33" t="str">
        <f t="shared" si="243"/>
        <v>2meses_pendientes</v>
      </c>
      <c r="AP2382" s="33">
        <f t="shared" si="244"/>
        <v>106</v>
      </c>
      <c r="AQ2382" s="31">
        <f t="shared" si="245"/>
        <v>19</v>
      </c>
    </row>
    <row r="2383" spans="2:43" x14ac:dyDescent="0.3">
      <c r="B2383" s="37">
        <v>46127</v>
      </c>
      <c r="C2383" t="s">
        <v>35</v>
      </c>
      <c r="D2383" t="s">
        <v>16962</v>
      </c>
      <c r="E2383" t="s">
        <v>16963</v>
      </c>
      <c r="F2383" t="s">
        <v>16964</v>
      </c>
      <c r="G2383" t="s">
        <v>16965</v>
      </c>
      <c r="H2383" t="s">
        <v>16966</v>
      </c>
      <c r="I2383" t="s">
        <v>38</v>
      </c>
      <c r="J2383" t="s">
        <v>42</v>
      </c>
      <c r="K2383" t="s">
        <v>50</v>
      </c>
      <c r="L2383" t="s">
        <v>16967</v>
      </c>
      <c r="M2383" t="s">
        <v>16968</v>
      </c>
      <c r="N2383" t="s">
        <v>4653</v>
      </c>
      <c r="O2383" t="s">
        <v>4459</v>
      </c>
      <c r="P2383" t="s">
        <v>3632</v>
      </c>
      <c r="Q2383" t="s">
        <v>16969</v>
      </c>
      <c r="R2383" s="26">
        <v>3</v>
      </c>
      <c r="S2383" s="23">
        <v>316038170000</v>
      </c>
      <c r="T2383" t="s">
        <v>37</v>
      </c>
      <c r="U2383" t="s">
        <v>3634</v>
      </c>
      <c r="V2383" s="39">
        <v>46130</v>
      </c>
      <c r="W2383" s="41">
        <v>35</v>
      </c>
      <c r="X2383" s="26" t="s">
        <v>13368</v>
      </c>
      <c r="Y2383">
        <v>36.33</v>
      </c>
      <c r="Z2383">
        <v>20</v>
      </c>
      <c r="AA2383">
        <v>16.329999999999998</v>
      </c>
      <c r="AE2383" s="41">
        <v>72.66</v>
      </c>
      <c r="AF2383">
        <v>1</v>
      </c>
      <c r="AG2383">
        <v>1</v>
      </c>
      <c r="AH2383">
        <v>0</v>
      </c>
      <c r="AI2383">
        <v>0</v>
      </c>
      <c r="AJ2383">
        <v>0</v>
      </c>
      <c r="AK2383" s="30">
        <f t="shared" si="241"/>
        <v>2</v>
      </c>
      <c r="AL2383" s="45">
        <v>4</v>
      </c>
      <c r="AM2383" s="32">
        <f t="shared" si="240"/>
        <v>2</v>
      </c>
      <c r="AN2383" s="33" t="str">
        <f t="shared" si="242"/>
        <v>MOROSO</v>
      </c>
      <c r="AO2383" s="33" t="str">
        <f t="shared" si="243"/>
        <v>2meses_pendientes</v>
      </c>
      <c r="AP2383" s="33">
        <f t="shared" si="244"/>
        <v>70</v>
      </c>
      <c r="AQ2383" s="31">
        <f t="shared" si="245"/>
        <v>18</v>
      </c>
    </row>
    <row r="2384" spans="2:43" x14ac:dyDescent="0.3">
      <c r="B2384" s="37">
        <v>46128</v>
      </c>
      <c r="C2384" t="s">
        <v>35</v>
      </c>
      <c r="D2384" t="s">
        <v>16970</v>
      </c>
      <c r="E2384" t="s">
        <v>16971</v>
      </c>
      <c r="F2384" t="s">
        <v>16972</v>
      </c>
      <c r="G2384" t="s">
        <v>16973</v>
      </c>
      <c r="H2384" t="s">
        <v>16974</v>
      </c>
      <c r="I2384" t="s">
        <v>38</v>
      </c>
      <c r="J2384" t="s">
        <v>38</v>
      </c>
      <c r="K2384" t="s">
        <v>476</v>
      </c>
      <c r="L2384" t="s">
        <v>16975</v>
      </c>
      <c r="M2384" t="s">
        <v>16976</v>
      </c>
      <c r="N2384" t="s">
        <v>4653</v>
      </c>
      <c r="O2384" t="s">
        <v>4459</v>
      </c>
      <c r="P2384" t="s">
        <v>3632</v>
      </c>
      <c r="Q2384" t="s">
        <v>16977</v>
      </c>
      <c r="R2384" s="26">
        <v>3</v>
      </c>
      <c r="S2384" s="23">
        <v>365109400000</v>
      </c>
      <c r="T2384" t="s">
        <v>37</v>
      </c>
      <c r="U2384" t="s">
        <v>3634</v>
      </c>
      <c r="V2384" s="39">
        <v>46129</v>
      </c>
      <c r="W2384" s="41">
        <v>35</v>
      </c>
      <c r="X2384" s="26" t="s">
        <v>13368</v>
      </c>
      <c r="Z2384">
        <v>36.93</v>
      </c>
      <c r="AA2384">
        <v>36.93</v>
      </c>
      <c r="AB2384">
        <v>37</v>
      </c>
      <c r="AE2384" s="41">
        <v>110.86</v>
      </c>
      <c r="AF2384">
        <v>1</v>
      </c>
      <c r="AG2384">
        <v>1</v>
      </c>
      <c r="AH2384">
        <v>1</v>
      </c>
      <c r="AI2384">
        <v>0</v>
      </c>
      <c r="AJ2384">
        <v>0</v>
      </c>
      <c r="AK2384" s="30">
        <f t="shared" si="241"/>
        <v>3</v>
      </c>
      <c r="AL2384" s="45">
        <v>4</v>
      </c>
      <c r="AM2384" s="32">
        <f t="shared" si="240"/>
        <v>1</v>
      </c>
      <c r="AN2384" s="33" t="str">
        <f t="shared" si="242"/>
        <v>MOROSO</v>
      </c>
      <c r="AO2384" s="33" t="str">
        <f t="shared" si="243"/>
        <v>1meses_pendientes</v>
      </c>
      <c r="AP2384" s="33">
        <f t="shared" si="244"/>
        <v>35</v>
      </c>
      <c r="AQ2384" s="31">
        <f t="shared" si="245"/>
        <v>17</v>
      </c>
    </row>
    <row r="2385" spans="2:43" x14ac:dyDescent="0.3">
      <c r="B2385" s="37">
        <v>46134</v>
      </c>
      <c r="C2385" t="s">
        <v>35</v>
      </c>
      <c r="D2385" t="s">
        <v>16978</v>
      </c>
      <c r="E2385" t="s">
        <v>16979</v>
      </c>
      <c r="F2385" t="s">
        <v>16980</v>
      </c>
      <c r="G2385" t="s">
        <v>16981</v>
      </c>
      <c r="H2385" t="s">
        <v>16982</v>
      </c>
      <c r="I2385" t="s">
        <v>38</v>
      </c>
      <c r="J2385" t="s">
        <v>38</v>
      </c>
      <c r="L2385" t="s">
        <v>16983</v>
      </c>
      <c r="M2385" t="s">
        <v>16984</v>
      </c>
      <c r="N2385" t="s">
        <v>4653</v>
      </c>
      <c r="O2385" t="s">
        <v>4459</v>
      </c>
      <c r="P2385" t="s">
        <v>3632</v>
      </c>
      <c r="Q2385" t="s">
        <v>16985</v>
      </c>
      <c r="R2385" s="26">
        <v>3</v>
      </c>
      <c r="S2385" s="23">
        <v>349003400000</v>
      </c>
      <c r="T2385" t="s">
        <v>37</v>
      </c>
      <c r="U2385" t="s">
        <v>3634</v>
      </c>
      <c r="V2385" s="39">
        <v>46136</v>
      </c>
      <c r="W2385" s="41">
        <v>30.7</v>
      </c>
      <c r="X2385" s="26" t="s">
        <v>13368</v>
      </c>
      <c r="Y2385">
        <v>37.75</v>
      </c>
      <c r="AA2385">
        <v>32.06</v>
      </c>
      <c r="AB2385">
        <v>32.06</v>
      </c>
      <c r="AE2385" s="41">
        <v>101.87</v>
      </c>
      <c r="AF2385">
        <v>0</v>
      </c>
      <c r="AG2385">
        <v>1</v>
      </c>
      <c r="AH2385">
        <v>1</v>
      </c>
      <c r="AI2385">
        <v>0</v>
      </c>
      <c r="AJ2385">
        <v>0</v>
      </c>
      <c r="AK2385" s="30">
        <f t="shared" si="241"/>
        <v>2</v>
      </c>
      <c r="AL2385" s="45">
        <v>4</v>
      </c>
      <c r="AM2385" s="32">
        <f t="shared" si="240"/>
        <v>2</v>
      </c>
      <c r="AN2385" s="33" t="str">
        <f t="shared" si="242"/>
        <v>MOROSO</v>
      </c>
      <c r="AO2385" s="33" t="str">
        <f t="shared" si="243"/>
        <v>2meses_pendientes</v>
      </c>
      <c r="AP2385" s="33">
        <f t="shared" si="244"/>
        <v>61.4</v>
      </c>
      <c r="AQ2385" s="31">
        <f t="shared" si="245"/>
        <v>24</v>
      </c>
    </row>
    <row r="2386" spans="2:43" x14ac:dyDescent="0.3">
      <c r="B2386" s="37">
        <v>46135</v>
      </c>
      <c r="C2386" t="s">
        <v>35</v>
      </c>
      <c r="D2386" t="s">
        <v>16986</v>
      </c>
      <c r="E2386" t="s">
        <v>16987</v>
      </c>
      <c r="F2386" t="s">
        <v>16988</v>
      </c>
      <c r="G2386" t="s">
        <v>16989</v>
      </c>
      <c r="H2386" t="s">
        <v>16990</v>
      </c>
      <c r="I2386" t="s">
        <v>38</v>
      </c>
      <c r="J2386" t="s">
        <v>38</v>
      </c>
      <c r="K2386" t="s">
        <v>1480</v>
      </c>
      <c r="L2386" t="s">
        <v>16991</v>
      </c>
      <c r="M2386" t="s">
        <v>16992</v>
      </c>
      <c r="N2386" t="s">
        <v>4653</v>
      </c>
      <c r="O2386" t="s">
        <v>4459</v>
      </c>
      <c r="P2386" t="s">
        <v>3632</v>
      </c>
      <c r="Q2386" t="s">
        <v>16993</v>
      </c>
      <c r="R2386" s="26">
        <v>1</v>
      </c>
      <c r="S2386" s="23">
        <v>332078050000</v>
      </c>
      <c r="T2386" t="s">
        <v>37</v>
      </c>
      <c r="U2386" t="s">
        <v>3634</v>
      </c>
      <c r="V2386" s="39">
        <v>46136</v>
      </c>
      <c r="W2386" s="41">
        <v>17</v>
      </c>
      <c r="X2386" s="26" t="s">
        <v>13368</v>
      </c>
      <c r="Y2386">
        <v>15.59</v>
      </c>
      <c r="Z2386">
        <v>20.14</v>
      </c>
      <c r="AA2386">
        <v>24.51</v>
      </c>
      <c r="AE2386" s="41">
        <v>60.240000000000009</v>
      </c>
      <c r="AF2386">
        <v>1</v>
      </c>
      <c r="AG2386">
        <v>1</v>
      </c>
      <c r="AH2386">
        <v>0</v>
      </c>
      <c r="AI2386">
        <v>0</v>
      </c>
      <c r="AJ2386">
        <v>0</v>
      </c>
      <c r="AK2386" s="30">
        <f t="shared" si="241"/>
        <v>2</v>
      </c>
      <c r="AL2386" s="45">
        <v>4</v>
      </c>
      <c r="AM2386" s="32">
        <f t="shared" si="240"/>
        <v>2</v>
      </c>
      <c r="AN2386" s="33" t="str">
        <f t="shared" si="242"/>
        <v>MOROSO</v>
      </c>
      <c r="AO2386" s="33" t="str">
        <f t="shared" si="243"/>
        <v>2meses_pendientes</v>
      </c>
      <c r="AP2386" s="33">
        <f t="shared" si="244"/>
        <v>34</v>
      </c>
      <c r="AQ2386" s="31">
        <f t="shared" si="245"/>
        <v>24</v>
      </c>
    </row>
    <row r="2387" spans="2:43" x14ac:dyDescent="0.3">
      <c r="B2387" s="37">
        <v>46126</v>
      </c>
      <c r="C2387" t="s">
        <v>35</v>
      </c>
      <c r="D2387" t="s">
        <v>16994</v>
      </c>
      <c r="E2387" t="s">
        <v>16995</v>
      </c>
      <c r="F2387" t="s">
        <v>5080</v>
      </c>
      <c r="G2387" t="s">
        <v>16996</v>
      </c>
      <c r="H2387" t="s">
        <v>16997</v>
      </c>
      <c r="I2387" t="s">
        <v>38</v>
      </c>
      <c r="J2387" t="s">
        <v>42</v>
      </c>
      <c r="K2387" t="s">
        <v>60</v>
      </c>
      <c r="L2387" t="s">
        <v>16998</v>
      </c>
      <c r="M2387" t="s">
        <v>16999</v>
      </c>
      <c r="N2387" t="s">
        <v>5085</v>
      </c>
      <c r="O2387" t="s">
        <v>4459</v>
      </c>
      <c r="P2387" t="s">
        <v>3632</v>
      </c>
      <c r="Q2387" t="s">
        <v>17000</v>
      </c>
      <c r="R2387" s="26">
        <v>3</v>
      </c>
      <c r="S2387" s="23">
        <v>304042740000</v>
      </c>
      <c r="T2387" t="s">
        <v>37</v>
      </c>
      <c r="U2387" t="s">
        <v>3634</v>
      </c>
      <c r="V2387" s="39">
        <v>46130</v>
      </c>
      <c r="W2387" s="41">
        <v>35</v>
      </c>
      <c r="X2387" s="26" t="s">
        <v>13368</v>
      </c>
      <c r="AE2387" s="41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 s="30">
        <f t="shared" si="241"/>
        <v>0</v>
      </c>
      <c r="AL2387" s="45">
        <v>4</v>
      </c>
      <c r="AM2387" s="32">
        <f t="shared" si="240"/>
        <v>4</v>
      </c>
      <c r="AN2387" s="33" t="str">
        <f t="shared" si="242"/>
        <v>NPN</v>
      </c>
      <c r="AO2387" s="33" t="str">
        <f t="shared" si="243"/>
        <v>4meses_pendientes</v>
      </c>
      <c r="AP2387" s="33">
        <f t="shared" si="244"/>
        <v>140</v>
      </c>
      <c r="AQ2387" s="31">
        <f t="shared" si="245"/>
        <v>18</v>
      </c>
    </row>
    <row r="2388" spans="2:43" x14ac:dyDescent="0.3">
      <c r="B2388" s="37">
        <v>46132</v>
      </c>
      <c r="C2388" t="s">
        <v>35</v>
      </c>
      <c r="D2388" t="s">
        <v>17001</v>
      </c>
      <c r="E2388" t="s">
        <v>17002</v>
      </c>
      <c r="F2388" t="s">
        <v>5080</v>
      </c>
      <c r="G2388" t="s">
        <v>17003</v>
      </c>
      <c r="H2388" t="s">
        <v>17004</v>
      </c>
      <c r="I2388" t="s">
        <v>38</v>
      </c>
      <c r="J2388" t="s">
        <v>42</v>
      </c>
      <c r="K2388" t="s">
        <v>60</v>
      </c>
      <c r="L2388" t="s">
        <v>17005</v>
      </c>
      <c r="M2388" t="s">
        <v>17006</v>
      </c>
      <c r="N2388" t="s">
        <v>5085</v>
      </c>
      <c r="O2388" t="s">
        <v>4459</v>
      </c>
      <c r="P2388" t="s">
        <v>3632</v>
      </c>
      <c r="Q2388" t="s">
        <v>17007</v>
      </c>
      <c r="R2388" s="26">
        <v>3</v>
      </c>
      <c r="S2388" s="23">
        <v>203004740000</v>
      </c>
      <c r="T2388" t="s">
        <v>37</v>
      </c>
      <c r="U2388" t="s">
        <v>3634</v>
      </c>
      <c r="V2388" s="39">
        <v>46132</v>
      </c>
      <c r="W2388" s="41">
        <v>40</v>
      </c>
      <c r="X2388" s="26" t="s">
        <v>13368</v>
      </c>
      <c r="Z2388">
        <v>41.98</v>
      </c>
      <c r="AA2388">
        <v>43.12</v>
      </c>
      <c r="AE2388" s="41">
        <v>85.1</v>
      </c>
      <c r="AF2388">
        <v>1</v>
      </c>
      <c r="AG2388">
        <v>1</v>
      </c>
      <c r="AH2388">
        <v>0</v>
      </c>
      <c r="AI2388">
        <v>0</v>
      </c>
      <c r="AJ2388">
        <v>0</v>
      </c>
      <c r="AK2388" s="30">
        <f t="shared" si="241"/>
        <v>2</v>
      </c>
      <c r="AL2388" s="45">
        <v>4</v>
      </c>
      <c r="AM2388" s="32">
        <f t="shared" si="240"/>
        <v>2</v>
      </c>
      <c r="AN2388" s="33" t="str">
        <f t="shared" si="242"/>
        <v>MOROSO</v>
      </c>
      <c r="AO2388" s="33" t="str">
        <f t="shared" si="243"/>
        <v>2meses_pendientes</v>
      </c>
      <c r="AP2388" s="33">
        <f t="shared" si="244"/>
        <v>80</v>
      </c>
      <c r="AQ2388" s="31">
        <f t="shared" si="245"/>
        <v>20</v>
      </c>
    </row>
    <row r="2389" spans="2:43" x14ac:dyDescent="0.3">
      <c r="B2389" s="37">
        <v>46138</v>
      </c>
      <c r="C2389" t="s">
        <v>35</v>
      </c>
      <c r="D2389" t="s">
        <v>17008</v>
      </c>
      <c r="E2389" t="s">
        <v>17009</v>
      </c>
      <c r="F2389" t="s">
        <v>5080</v>
      </c>
      <c r="G2389" t="s">
        <v>17010</v>
      </c>
      <c r="H2389" t="s">
        <v>17011</v>
      </c>
      <c r="I2389" t="s">
        <v>38</v>
      </c>
      <c r="J2389" t="s">
        <v>42</v>
      </c>
      <c r="K2389" t="s">
        <v>60</v>
      </c>
      <c r="L2389" t="s">
        <v>17012</v>
      </c>
      <c r="M2389" t="s">
        <v>17013</v>
      </c>
      <c r="N2389" t="s">
        <v>5085</v>
      </c>
      <c r="O2389" t="s">
        <v>4459</v>
      </c>
      <c r="P2389" t="s">
        <v>3632</v>
      </c>
      <c r="Q2389" t="s">
        <v>17014</v>
      </c>
      <c r="R2389" s="26">
        <v>3</v>
      </c>
      <c r="S2389" s="23">
        <v>366116530000</v>
      </c>
      <c r="T2389" t="s">
        <v>37</v>
      </c>
      <c r="U2389" t="s">
        <v>3634</v>
      </c>
      <c r="V2389" s="39">
        <v>46137</v>
      </c>
      <c r="W2389" s="41">
        <v>35</v>
      </c>
      <c r="X2389" s="26" t="s">
        <v>13368</v>
      </c>
      <c r="Z2389">
        <v>36.93</v>
      </c>
      <c r="AA2389">
        <v>36.93</v>
      </c>
      <c r="AE2389" s="41">
        <v>73.86</v>
      </c>
      <c r="AF2389">
        <v>1</v>
      </c>
      <c r="AG2389">
        <v>1</v>
      </c>
      <c r="AH2389">
        <v>0</v>
      </c>
      <c r="AI2389">
        <v>0</v>
      </c>
      <c r="AJ2389">
        <v>0</v>
      </c>
      <c r="AK2389" s="30">
        <f t="shared" si="241"/>
        <v>2</v>
      </c>
      <c r="AL2389" s="45">
        <v>4</v>
      </c>
      <c r="AM2389" s="32">
        <f t="shared" si="240"/>
        <v>2</v>
      </c>
      <c r="AN2389" s="33" t="str">
        <f t="shared" si="242"/>
        <v>MOROSO</v>
      </c>
      <c r="AO2389" s="33" t="str">
        <f t="shared" si="243"/>
        <v>2meses_pendientes</v>
      </c>
      <c r="AP2389" s="33">
        <f t="shared" si="244"/>
        <v>70</v>
      </c>
      <c r="AQ2389" s="31">
        <f t="shared" si="245"/>
        <v>25</v>
      </c>
    </row>
    <row r="2390" spans="2:43" x14ac:dyDescent="0.3">
      <c r="B2390" s="37">
        <v>46139</v>
      </c>
      <c r="C2390" t="s">
        <v>35</v>
      </c>
      <c r="D2390" t="s">
        <v>17015</v>
      </c>
      <c r="E2390" t="s">
        <v>17016</v>
      </c>
      <c r="F2390" t="s">
        <v>5080</v>
      </c>
      <c r="G2390" t="s">
        <v>17017</v>
      </c>
      <c r="H2390" t="s">
        <v>17018</v>
      </c>
      <c r="I2390" t="s">
        <v>38</v>
      </c>
      <c r="J2390" t="s">
        <v>42</v>
      </c>
      <c r="K2390" t="s">
        <v>60</v>
      </c>
      <c r="L2390" t="s">
        <v>17019</v>
      </c>
      <c r="M2390" t="s">
        <v>17020</v>
      </c>
      <c r="N2390" t="s">
        <v>5085</v>
      </c>
      <c r="O2390" t="s">
        <v>4459</v>
      </c>
      <c r="P2390" t="s">
        <v>3632</v>
      </c>
      <c r="Q2390" t="s">
        <v>17021</v>
      </c>
      <c r="R2390" s="26">
        <v>2</v>
      </c>
      <c r="S2390" s="23">
        <v>242027750000</v>
      </c>
      <c r="T2390" t="s">
        <v>37</v>
      </c>
      <c r="U2390" t="s">
        <v>3634</v>
      </c>
      <c r="V2390" s="39">
        <v>46140</v>
      </c>
      <c r="W2390" s="41">
        <v>37</v>
      </c>
      <c r="X2390" s="26" t="s">
        <v>13368</v>
      </c>
      <c r="AE2390" s="41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 s="30">
        <f t="shared" si="241"/>
        <v>0</v>
      </c>
      <c r="AL2390" s="45">
        <v>4</v>
      </c>
      <c r="AM2390" s="32">
        <f t="shared" si="240"/>
        <v>4</v>
      </c>
      <c r="AN2390" s="33" t="str">
        <f t="shared" si="242"/>
        <v>NPN</v>
      </c>
      <c r="AO2390" s="33" t="str">
        <f t="shared" si="243"/>
        <v>4meses_pendientes</v>
      </c>
      <c r="AP2390" s="33">
        <f t="shared" si="244"/>
        <v>148</v>
      </c>
      <c r="AQ2390" s="31">
        <f t="shared" si="245"/>
        <v>28</v>
      </c>
    </row>
    <row r="2391" spans="2:43" x14ac:dyDescent="0.3">
      <c r="B2391" s="37">
        <v>46144</v>
      </c>
      <c r="C2391" t="s">
        <v>35</v>
      </c>
      <c r="D2391" t="s">
        <v>17022</v>
      </c>
      <c r="E2391" t="s">
        <v>17023</v>
      </c>
      <c r="F2391" t="s">
        <v>5080</v>
      </c>
      <c r="G2391" t="s">
        <v>17024</v>
      </c>
      <c r="H2391" t="s">
        <v>17025</v>
      </c>
      <c r="I2391" t="s">
        <v>38</v>
      </c>
      <c r="J2391" t="s">
        <v>42</v>
      </c>
      <c r="K2391" t="s">
        <v>60</v>
      </c>
      <c r="L2391" t="s">
        <v>17026</v>
      </c>
      <c r="M2391" t="s">
        <v>17027</v>
      </c>
      <c r="N2391" t="s">
        <v>5085</v>
      </c>
      <c r="O2391" t="s">
        <v>4459</v>
      </c>
      <c r="P2391" t="s">
        <v>3632</v>
      </c>
      <c r="Q2391" t="s">
        <v>17028</v>
      </c>
      <c r="R2391" s="26">
        <v>3</v>
      </c>
      <c r="S2391" s="23">
        <v>369121960000</v>
      </c>
      <c r="T2391" t="s">
        <v>37</v>
      </c>
      <c r="U2391" t="s">
        <v>3634</v>
      </c>
      <c r="V2391" s="39">
        <v>46114</v>
      </c>
      <c r="W2391" s="41">
        <v>33</v>
      </c>
      <c r="X2391" s="26" t="s">
        <v>13368</v>
      </c>
      <c r="AE2391" s="4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 s="30">
        <f t="shared" si="241"/>
        <v>0</v>
      </c>
      <c r="AL2391" s="45">
        <v>4</v>
      </c>
      <c r="AM2391" s="32">
        <f t="shared" si="240"/>
        <v>4</v>
      </c>
      <c r="AN2391" s="33" t="str">
        <f t="shared" si="242"/>
        <v>NPN</v>
      </c>
      <c r="AO2391" s="33" t="str">
        <f t="shared" si="243"/>
        <v>4meses_pendientes</v>
      </c>
      <c r="AP2391" s="33">
        <f t="shared" si="244"/>
        <v>132</v>
      </c>
      <c r="AQ2391" s="31">
        <f t="shared" si="245"/>
        <v>2</v>
      </c>
    </row>
    <row r="2392" spans="2:43" x14ac:dyDescent="0.3">
      <c r="B2392" s="37">
        <v>46136</v>
      </c>
      <c r="C2392" t="s">
        <v>35</v>
      </c>
      <c r="D2392" t="s">
        <v>17029</v>
      </c>
      <c r="E2392" t="s">
        <v>17030</v>
      </c>
      <c r="F2392" t="s">
        <v>17031</v>
      </c>
      <c r="G2392" t="s">
        <v>17032</v>
      </c>
      <c r="H2392" t="s">
        <v>17033</v>
      </c>
      <c r="I2392" t="s">
        <v>38</v>
      </c>
      <c r="J2392" t="s">
        <v>38</v>
      </c>
      <c r="L2392" t="s">
        <v>17034</v>
      </c>
      <c r="M2392" t="s">
        <v>17035</v>
      </c>
      <c r="N2392" t="s">
        <v>17036</v>
      </c>
      <c r="O2392" t="s">
        <v>4459</v>
      </c>
      <c r="P2392" t="s">
        <v>3632</v>
      </c>
      <c r="Q2392" t="s">
        <v>17037</v>
      </c>
      <c r="R2392" s="26">
        <v>2</v>
      </c>
      <c r="S2392" s="23">
        <v>368116110000</v>
      </c>
      <c r="T2392" t="s">
        <v>37</v>
      </c>
      <c r="U2392" t="s">
        <v>3634</v>
      </c>
      <c r="V2392" s="39">
        <v>46137</v>
      </c>
      <c r="W2392" s="41">
        <v>40</v>
      </c>
      <c r="X2392" s="26" t="s">
        <v>13368</v>
      </c>
      <c r="Z2392">
        <v>40.54</v>
      </c>
      <c r="AA2392">
        <v>40.54</v>
      </c>
      <c r="AE2392" s="41">
        <v>81.08</v>
      </c>
      <c r="AF2392">
        <v>1</v>
      </c>
      <c r="AG2392">
        <v>1</v>
      </c>
      <c r="AH2392">
        <v>0</v>
      </c>
      <c r="AI2392">
        <v>0</v>
      </c>
      <c r="AJ2392">
        <v>0</v>
      </c>
      <c r="AK2392" s="30">
        <f t="shared" si="241"/>
        <v>2</v>
      </c>
      <c r="AL2392" s="45">
        <v>4</v>
      </c>
      <c r="AM2392" s="32">
        <f t="shared" si="240"/>
        <v>2</v>
      </c>
      <c r="AN2392" s="33" t="str">
        <f t="shared" si="242"/>
        <v>MOROSO</v>
      </c>
      <c r="AO2392" s="33" t="str">
        <f t="shared" si="243"/>
        <v>2meses_pendientes</v>
      </c>
      <c r="AP2392" s="33">
        <f t="shared" si="244"/>
        <v>80</v>
      </c>
      <c r="AQ2392" s="31">
        <f t="shared" si="245"/>
        <v>25</v>
      </c>
    </row>
    <row r="2393" spans="2:43" x14ac:dyDescent="0.3">
      <c r="B2393" s="37">
        <v>46142</v>
      </c>
      <c r="C2393" t="s">
        <v>35</v>
      </c>
      <c r="D2393" t="s">
        <v>17038</v>
      </c>
      <c r="E2393" t="s">
        <v>17039</v>
      </c>
      <c r="F2393" t="s">
        <v>17040</v>
      </c>
      <c r="G2393" t="s">
        <v>17041</v>
      </c>
      <c r="H2393" t="s">
        <v>17042</v>
      </c>
      <c r="I2393" t="s">
        <v>38</v>
      </c>
      <c r="J2393" t="s">
        <v>529</v>
      </c>
      <c r="K2393" t="s">
        <v>17043</v>
      </c>
      <c r="M2393" t="s">
        <v>17044</v>
      </c>
      <c r="N2393" t="s">
        <v>17045</v>
      </c>
      <c r="O2393" t="s">
        <v>4459</v>
      </c>
      <c r="P2393" t="s">
        <v>3632</v>
      </c>
      <c r="Q2393" t="s">
        <v>17046</v>
      </c>
      <c r="R2393" s="26">
        <v>3</v>
      </c>
      <c r="S2393" s="23">
        <v>296096840000</v>
      </c>
      <c r="T2393" t="s">
        <v>37</v>
      </c>
      <c r="U2393" t="s">
        <v>3634</v>
      </c>
      <c r="V2393" s="39">
        <v>46142</v>
      </c>
      <c r="W2393" s="41">
        <v>37</v>
      </c>
      <c r="X2393" s="26" t="s">
        <v>13368</v>
      </c>
      <c r="Y2393">
        <v>38.049999999999997</v>
      </c>
      <c r="AA2393">
        <v>38.380000000000003</v>
      </c>
      <c r="AE2393" s="41">
        <v>76.430000000000007</v>
      </c>
      <c r="AF2393">
        <v>0</v>
      </c>
      <c r="AG2393">
        <v>1</v>
      </c>
      <c r="AH2393">
        <v>0</v>
      </c>
      <c r="AI2393">
        <v>0</v>
      </c>
      <c r="AJ2393">
        <v>0</v>
      </c>
      <c r="AK2393" s="30">
        <f t="shared" si="241"/>
        <v>1</v>
      </c>
      <c r="AL2393" s="45">
        <v>4</v>
      </c>
      <c r="AM2393" s="32">
        <f t="shared" si="240"/>
        <v>3</v>
      </c>
      <c r="AN2393" s="33" t="str">
        <f t="shared" si="242"/>
        <v>MOROSO</v>
      </c>
      <c r="AO2393" s="33" t="str">
        <f t="shared" si="243"/>
        <v>3meses_pendientes</v>
      </c>
      <c r="AP2393" s="33">
        <f t="shared" si="244"/>
        <v>111</v>
      </c>
      <c r="AQ2393" s="31">
        <f t="shared" si="245"/>
        <v>30</v>
      </c>
    </row>
    <row r="2394" spans="2:43" x14ac:dyDescent="0.3">
      <c r="B2394" s="37">
        <v>46132</v>
      </c>
      <c r="C2394" t="s">
        <v>35</v>
      </c>
      <c r="D2394" t="s">
        <v>17047</v>
      </c>
      <c r="E2394" t="s">
        <v>17048</v>
      </c>
      <c r="F2394" t="s">
        <v>17049</v>
      </c>
      <c r="G2394" t="s">
        <v>17050</v>
      </c>
      <c r="H2394" t="s">
        <v>17051</v>
      </c>
      <c r="I2394" t="s">
        <v>38</v>
      </c>
      <c r="J2394" t="s">
        <v>38</v>
      </c>
      <c r="K2394" t="s">
        <v>468</v>
      </c>
      <c r="L2394" t="s">
        <v>17052</v>
      </c>
      <c r="M2394" t="s">
        <v>17053</v>
      </c>
      <c r="N2394" t="s">
        <v>17054</v>
      </c>
      <c r="O2394" t="s">
        <v>4459</v>
      </c>
      <c r="P2394" t="s">
        <v>3632</v>
      </c>
      <c r="Q2394" t="s">
        <v>17055</v>
      </c>
      <c r="R2394" s="26">
        <v>3</v>
      </c>
      <c r="S2394" s="23">
        <v>326070330000</v>
      </c>
      <c r="T2394" t="s">
        <v>37</v>
      </c>
      <c r="U2394" t="s">
        <v>3634</v>
      </c>
      <c r="V2394" s="39">
        <v>46134</v>
      </c>
      <c r="W2394" s="41">
        <v>35</v>
      </c>
      <c r="X2394" s="26" t="s">
        <v>13368</v>
      </c>
      <c r="Y2394">
        <v>36.93</v>
      </c>
      <c r="Z2394">
        <v>36.93</v>
      </c>
      <c r="AA2394">
        <v>36.93</v>
      </c>
      <c r="AE2394" s="41">
        <v>110.78999999999999</v>
      </c>
      <c r="AF2394">
        <v>1</v>
      </c>
      <c r="AG2394">
        <v>1</v>
      </c>
      <c r="AH2394">
        <v>0</v>
      </c>
      <c r="AI2394">
        <v>0</v>
      </c>
      <c r="AJ2394">
        <v>0</v>
      </c>
      <c r="AK2394" s="30">
        <f t="shared" si="241"/>
        <v>2</v>
      </c>
      <c r="AL2394" s="45">
        <v>4</v>
      </c>
      <c r="AM2394" s="32">
        <f t="shared" si="240"/>
        <v>2</v>
      </c>
      <c r="AN2394" s="33" t="str">
        <f t="shared" si="242"/>
        <v>MOROSO</v>
      </c>
      <c r="AO2394" s="33" t="str">
        <f t="shared" si="243"/>
        <v>2meses_pendientes</v>
      </c>
      <c r="AP2394" s="33">
        <f t="shared" si="244"/>
        <v>70</v>
      </c>
      <c r="AQ2394" s="31">
        <f t="shared" si="245"/>
        <v>22</v>
      </c>
    </row>
    <row r="2395" spans="2:43" x14ac:dyDescent="0.3">
      <c r="B2395" s="37">
        <v>46116</v>
      </c>
      <c r="C2395" t="s">
        <v>35</v>
      </c>
      <c r="D2395" t="s">
        <v>17056</v>
      </c>
      <c r="E2395" t="s">
        <v>17057</v>
      </c>
      <c r="F2395" t="s">
        <v>4778</v>
      </c>
      <c r="G2395" t="s">
        <v>17058</v>
      </c>
      <c r="H2395" t="s">
        <v>17059</v>
      </c>
      <c r="I2395" t="s">
        <v>38</v>
      </c>
      <c r="J2395" t="s">
        <v>38</v>
      </c>
      <c r="K2395" t="s">
        <v>796</v>
      </c>
      <c r="L2395" t="s">
        <v>17060</v>
      </c>
      <c r="M2395" t="s">
        <v>17061</v>
      </c>
      <c r="N2395" t="s">
        <v>4783</v>
      </c>
      <c r="O2395" t="s">
        <v>4784</v>
      </c>
      <c r="P2395" t="s">
        <v>3632</v>
      </c>
      <c r="Q2395" t="s">
        <v>17062</v>
      </c>
      <c r="R2395" s="26">
        <v>2</v>
      </c>
      <c r="S2395" s="23">
        <v>356098010000</v>
      </c>
      <c r="T2395" t="s">
        <v>37</v>
      </c>
      <c r="U2395" t="s">
        <v>3634</v>
      </c>
      <c r="V2395" s="39">
        <v>46125</v>
      </c>
      <c r="W2395" s="41">
        <v>30</v>
      </c>
      <c r="X2395" s="26" t="s">
        <v>13368</v>
      </c>
      <c r="Z2395">
        <v>30.86</v>
      </c>
      <c r="AA2395">
        <v>88.64</v>
      </c>
      <c r="AB2395">
        <v>27.19</v>
      </c>
      <c r="AE2395" s="41">
        <v>146.69</v>
      </c>
      <c r="AF2395">
        <v>1</v>
      </c>
      <c r="AG2395">
        <v>1</v>
      </c>
      <c r="AH2395">
        <v>1</v>
      </c>
      <c r="AI2395">
        <v>0</v>
      </c>
      <c r="AJ2395">
        <v>0</v>
      </c>
      <c r="AK2395" s="30">
        <f t="shared" si="241"/>
        <v>3</v>
      </c>
      <c r="AL2395" s="45">
        <v>4</v>
      </c>
      <c r="AM2395" s="32">
        <f t="shared" si="240"/>
        <v>1</v>
      </c>
      <c r="AN2395" s="33" t="str">
        <f t="shared" si="242"/>
        <v>MOROSO</v>
      </c>
      <c r="AO2395" s="33" t="str">
        <f t="shared" si="243"/>
        <v>1meses_pendientes</v>
      </c>
      <c r="AP2395" s="33">
        <f t="shared" si="244"/>
        <v>30</v>
      </c>
      <c r="AQ2395" s="31">
        <f t="shared" si="245"/>
        <v>13</v>
      </c>
    </row>
    <row r="2396" spans="2:43" x14ac:dyDescent="0.3">
      <c r="B2396" s="37">
        <v>46117</v>
      </c>
      <c r="C2396" t="s">
        <v>35</v>
      </c>
      <c r="D2396" t="s">
        <v>17063</v>
      </c>
      <c r="E2396" t="s">
        <v>17064</v>
      </c>
      <c r="F2396" t="s">
        <v>4778</v>
      </c>
      <c r="G2396" t="s">
        <v>17065</v>
      </c>
      <c r="H2396" t="s">
        <v>17066</v>
      </c>
      <c r="I2396" t="s">
        <v>38</v>
      </c>
      <c r="J2396" t="s">
        <v>38</v>
      </c>
      <c r="K2396" t="s">
        <v>796</v>
      </c>
      <c r="L2396" t="s">
        <v>17067</v>
      </c>
      <c r="M2396" t="s">
        <v>17068</v>
      </c>
      <c r="N2396" t="s">
        <v>4783</v>
      </c>
      <c r="O2396" t="s">
        <v>4784</v>
      </c>
      <c r="P2396" t="s">
        <v>3632</v>
      </c>
      <c r="Q2396" t="s">
        <v>17069</v>
      </c>
      <c r="R2396" s="26">
        <v>2</v>
      </c>
      <c r="S2396" s="23">
        <v>369097630000</v>
      </c>
      <c r="T2396" t="s">
        <v>37</v>
      </c>
      <c r="U2396" t="s">
        <v>3634</v>
      </c>
      <c r="V2396" s="39">
        <v>46117</v>
      </c>
      <c r="W2396" s="41">
        <v>30</v>
      </c>
      <c r="X2396" s="26" t="s">
        <v>13368</v>
      </c>
      <c r="Y2396">
        <v>30.44</v>
      </c>
      <c r="AE2396" s="41">
        <v>30.44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 s="30">
        <f t="shared" si="241"/>
        <v>0</v>
      </c>
      <c r="AL2396" s="45">
        <v>4</v>
      </c>
      <c r="AM2396" s="32">
        <f t="shared" si="240"/>
        <v>4</v>
      </c>
      <c r="AN2396" s="33" t="str">
        <f t="shared" si="242"/>
        <v>NPN</v>
      </c>
      <c r="AO2396" s="33" t="str">
        <f t="shared" si="243"/>
        <v>4meses_pendientes</v>
      </c>
      <c r="AP2396" s="33">
        <f t="shared" si="244"/>
        <v>120</v>
      </c>
      <c r="AQ2396" s="31">
        <f t="shared" si="245"/>
        <v>5</v>
      </c>
    </row>
    <row r="2397" spans="2:43" x14ac:dyDescent="0.3">
      <c r="B2397" s="37">
        <v>46117</v>
      </c>
      <c r="C2397" t="s">
        <v>35</v>
      </c>
      <c r="D2397" t="s">
        <v>17070</v>
      </c>
      <c r="E2397" t="s">
        <v>17071</v>
      </c>
      <c r="F2397" t="s">
        <v>4778</v>
      </c>
      <c r="G2397" t="s">
        <v>17072</v>
      </c>
      <c r="H2397" t="s">
        <v>17073</v>
      </c>
      <c r="I2397" t="s">
        <v>38</v>
      </c>
      <c r="J2397" t="s">
        <v>38</v>
      </c>
      <c r="K2397" t="s">
        <v>476</v>
      </c>
      <c r="L2397" t="s">
        <v>17074</v>
      </c>
      <c r="M2397" t="s">
        <v>17075</v>
      </c>
      <c r="N2397" t="s">
        <v>4783</v>
      </c>
      <c r="O2397" t="s">
        <v>4784</v>
      </c>
      <c r="P2397" t="s">
        <v>3632</v>
      </c>
      <c r="Q2397" t="s">
        <v>17076</v>
      </c>
      <c r="R2397" s="26">
        <v>2</v>
      </c>
      <c r="S2397" s="23">
        <v>362097790000</v>
      </c>
      <c r="T2397" t="s">
        <v>37</v>
      </c>
      <c r="U2397" t="s">
        <v>3634</v>
      </c>
      <c r="V2397" s="39">
        <v>46118</v>
      </c>
      <c r="W2397" s="41">
        <v>30</v>
      </c>
      <c r="X2397" s="26" t="s">
        <v>13368</v>
      </c>
      <c r="Z2397">
        <v>60.88</v>
      </c>
      <c r="AA2397">
        <v>30.44</v>
      </c>
      <c r="AE2397" s="41">
        <v>91.320000000000007</v>
      </c>
      <c r="AF2397">
        <v>1</v>
      </c>
      <c r="AG2397">
        <v>1</v>
      </c>
      <c r="AH2397">
        <v>0</v>
      </c>
      <c r="AI2397">
        <v>0</v>
      </c>
      <c r="AJ2397">
        <v>0</v>
      </c>
      <c r="AK2397" s="30">
        <f t="shared" si="241"/>
        <v>2</v>
      </c>
      <c r="AL2397" s="45">
        <v>4</v>
      </c>
      <c r="AM2397" s="32">
        <f t="shared" si="240"/>
        <v>2</v>
      </c>
      <c r="AN2397" s="33" t="str">
        <f t="shared" si="242"/>
        <v>MOROSO</v>
      </c>
      <c r="AO2397" s="33" t="str">
        <f t="shared" si="243"/>
        <v>2meses_pendientes</v>
      </c>
      <c r="AP2397" s="33">
        <f t="shared" si="244"/>
        <v>60</v>
      </c>
      <c r="AQ2397" s="31">
        <f t="shared" si="245"/>
        <v>6</v>
      </c>
    </row>
    <row r="2398" spans="2:43" x14ac:dyDescent="0.3">
      <c r="B2398" s="37">
        <v>46120</v>
      </c>
      <c r="C2398" t="s">
        <v>35</v>
      </c>
      <c r="D2398" t="s">
        <v>17077</v>
      </c>
      <c r="E2398" t="s">
        <v>17078</v>
      </c>
      <c r="F2398" t="s">
        <v>4778</v>
      </c>
      <c r="G2398" t="s">
        <v>17079</v>
      </c>
      <c r="H2398" t="s">
        <v>17080</v>
      </c>
      <c r="I2398" t="s">
        <v>38</v>
      </c>
      <c r="J2398" t="s">
        <v>44</v>
      </c>
      <c r="K2398" t="s">
        <v>55</v>
      </c>
      <c r="L2398" t="s">
        <v>17081</v>
      </c>
      <c r="M2398" t="s">
        <v>17082</v>
      </c>
      <c r="N2398" t="s">
        <v>4783</v>
      </c>
      <c r="O2398" t="s">
        <v>4784</v>
      </c>
      <c r="P2398" t="s">
        <v>3632</v>
      </c>
      <c r="Q2398" t="s">
        <v>17083</v>
      </c>
      <c r="R2398" s="26">
        <v>2</v>
      </c>
      <c r="S2398" s="23">
        <v>363100280000</v>
      </c>
      <c r="T2398" t="s">
        <v>37</v>
      </c>
      <c r="U2398" t="s">
        <v>3634</v>
      </c>
      <c r="V2398" s="39">
        <v>46121</v>
      </c>
      <c r="W2398" s="41">
        <v>30</v>
      </c>
      <c r="X2398" s="26" t="s">
        <v>13368</v>
      </c>
      <c r="AE2398" s="41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 s="30">
        <f t="shared" si="241"/>
        <v>0</v>
      </c>
      <c r="AL2398" s="45">
        <v>4</v>
      </c>
      <c r="AM2398" s="32">
        <f t="shared" si="240"/>
        <v>4</v>
      </c>
      <c r="AN2398" s="33" t="str">
        <f t="shared" si="242"/>
        <v>NPN</v>
      </c>
      <c r="AO2398" s="33" t="str">
        <f t="shared" si="243"/>
        <v>4meses_pendientes</v>
      </c>
      <c r="AP2398" s="33">
        <f t="shared" si="244"/>
        <v>120</v>
      </c>
      <c r="AQ2398" s="31">
        <f t="shared" si="245"/>
        <v>9</v>
      </c>
    </row>
    <row r="2399" spans="2:43" x14ac:dyDescent="0.3">
      <c r="B2399" s="37">
        <v>46122</v>
      </c>
      <c r="C2399" t="s">
        <v>35</v>
      </c>
      <c r="D2399" t="s">
        <v>17084</v>
      </c>
      <c r="E2399" t="s">
        <v>17085</v>
      </c>
      <c r="F2399" t="s">
        <v>4778</v>
      </c>
      <c r="G2399" t="s">
        <v>17086</v>
      </c>
      <c r="H2399" t="s">
        <v>17087</v>
      </c>
      <c r="I2399" t="s">
        <v>38</v>
      </c>
      <c r="J2399" t="s">
        <v>44</v>
      </c>
      <c r="K2399" t="s">
        <v>55</v>
      </c>
      <c r="L2399" t="s">
        <v>17088</v>
      </c>
      <c r="M2399" t="s">
        <v>17089</v>
      </c>
      <c r="N2399" t="s">
        <v>4783</v>
      </c>
      <c r="O2399" t="s">
        <v>4784</v>
      </c>
      <c r="P2399" t="s">
        <v>3632</v>
      </c>
      <c r="Q2399" t="s">
        <v>17090</v>
      </c>
      <c r="R2399" s="26">
        <v>1</v>
      </c>
      <c r="S2399" s="23">
        <v>364102080000</v>
      </c>
      <c r="T2399" t="s">
        <v>37</v>
      </c>
      <c r="U2399" t="s">
        <v>3634</v>
      </c>
      <c r="V2399" s="39">
        <v>46125</v>
      </c>
      <c r="W2399" s="41">
        <v>21</v>
      </c>
      <c r="X2399" s="26" t="s">
        <v>13368</v>
      </c>
      <c r="Y2399">
        <v>21.21</v>
      </c>
      <c r="Z2399">
        <v>21.21</v>
      </c>
      <c r="AB2399">
        <v>21.21</v>
      </c>
      <c r="AE2399" s="41">
        <v>63.63</v>
      </c>
      <c r="AF2399">
        <v>1</v>
      </c>
      <c r="AG2399">
        <v>0</v>
      </c>
      <c r="AH2399">
        <v>1</v>
      </c>
      <c r="AI2399">
        <v>0</v>
      </c>
      <c r="AJ2399">
        <v>0</v>
      </c>
      <c r="AK2399" s="30">
        <f t="shared" si="241"/>
        <v>2</v>
      </c>
      <c r="AL2399" s="45">
        <v>4</v>
      </c>
      <c r="AM2399" s="32">
        <f t="shared" si="240"/>
        <v>2</v>
      </c>
      <c r="AN2399" s="33" t="str">
        <f t="shared" si="242"/>
        <v>MOROSO</v>
      </c>
      <c r="AO2399" s="33" t="str">
        <f t="shared" si="243"/>
        <v>2meses_pendientes</v>
      </c>
      <c r="AP2399" s="33">
        <f t="shared" si="244"/>
        <v>42</v>
      </c>
      <c r="AQ2399" s="31">
        <f t="shared" si="245"/>
        <v>13</v>
      </c>
    </row>
    <row r="2400" spans="2:43" x14ac:dyDescent="0.3">
      <c r="B2400" s="37">
        <v>46122</v>
      </c>
      <c r="C2400" t="s">
        <v>35</v>
      </c>
      <c r="D2400" t="s">
        <v>17091</v>
      </c>
      <c r="E2400" t="s">
        <v>17092</v>
      </c>
      <c r="F2400" t="s">
        <v>4778</v>
      </c>
      <c r="G2400" t="s">
        <v>17093</v>
      </c>
      <c r="H2400" t="s">
        <v>17094</v>
      </c>
      <c r="I2400" t="s">
        <v>38</v>
      </c>
      <c r="J2400" t="s">
        <v>44</v>
      </c>
      <c r="K2400" t="s">
        <v>55</v>
      </c>
      <c r="L2400" t="s">
        <v>17095</v>
      </c>
      <c r="M2400" t="s">
        <v>17096</v>
      </c>
      <c r="N2400" t="s">
        <v>4783</v>
      </c>
      <c r="O2400" t="s">
        <v>4784</v>
      </c>
      <c r="P2400" t="s">
        <v>3632</v>
      </c>
      <c r="Q2400" t="s">
        <v>17097</v>
      </c>
      <c r="R2400" s="26">
        <v>1</v>
      </c>
      <c r="S2400" s="23">
        <v>359311990000</v>
      </c>
      <c r="T2400" t="s">
        <v>37</v>
      </c>
      <c r="U2400" t="s">
        <v>3634</v>
      </c>
      <c r="V2400" s="39">
        <v>46126</v>
      </c>
      <c r="W2400" s="41">
        <v>21</v>
      </c>
      <c r="X2400" s="26" t="s">
        <v>13368</v>
      </c>
      <c r="AE2400" s="41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 s="30">
        <f t="shared" si="241"/>
        <v>0</v>
      </c>
      <c r="AL2400" s="45">
        <v>4</v>
      </c>
      <c r="AM2400" s="32">
        <f t="shared" si="240"/>
        <v>4</v>
      </c>
      <c r="AN2400" s="33" t="str">
        <f t="shared" si="242"/>
        <v>NPN</v>
      </c>
      <c r="AO2400" s="33" t="str">
        <f t="shared" si="243"/>
        <v>4meses_pendientes</v>
      </c>
      <c r="AP2400" s="33">
        <f t="shared" si="244"/>
        <v>84</v>
      </c>
      <c r="AQ2400" s="31">
        <f t="shared" si="245"/>
        <v>14</v>
      </c>
    </row>
    <row r="2401" spans="2:43" x14ac:dyDescent="0.3">
      <c r="B2401" s="37">
        <v>46122</v>
      </c>
      <c r="C2401" t="s">
        <v>35</v>
      </c>
      <c r="D2401" t="s">
        <v>17098</v>
      </c>
      <c r="E2401" t="s">
        <v>17099</v>
      </c>
      <c r="F2401" t="s">
        <v>4778</v>
      </c>
      <c r="G2401" t="s">
        <v>17100</v>
      </c>
      <c r="H2401" t="s">
        <v>17101</v>
      </c>
      <c r="I2401" t="s">
        <v>38</v>
      </c>
      <c r="J2401" t="s">
        <v>38</v>
      </c>
      <c r="K2401" t="s">
        <v>4677</v>
      </c>
      <c r="L2401" t="s">
        <v>17102</v>
      </c>
      <c r="M2401" t="s">
        <v>17103</v>
      </c>
      <c r="N2401" t="s">
        <v>4783</v>
      </c>
      <c r="O2401" t="s">
        <v>4784</v>
      </c>
      <c r="P2401" t="s">
        <v>3632</v>
      </c>
      <c r="Q2401" t="s">
        <v>17104</v>
      </c>
      <c r="R2401" s="26">
        <v>3</v>
      </c>
      <c r="S2401" s="23">
        <v>335282440000</v>
      </c>
      <c r="T2401" t="s">
        <v>37</v>
      </c>
      <c r="U2401" t="s">
        <v>3634</v>
      </c>
      <c r="V2401" s="39">
        <v>46123</v>
      </c>
      <c r="W2401" s="41">
        <v>32.14</v>
      </c>
      <c r="X2401" s="26" t="s">
        <v>13368</v>
      </c>
      <c r="Z2401">
        <v>32.06</v>
      </c>
      <c r="AA2401">
        <v>32.17</v>
      </c>
      <c r="AE2401" s="41">
        <v>64.23</v>
      </c>
      <c r="AF2401">
        <v>1</v>
      </c>
      <c r="AG2401">
        <v>1</v>
      </c>
      <c r="AH2401">
        <v>0</v>
      </c>
      <c r="AI2401">
        <v>0</v>
      </c>
      <c r="AJ2401">
        <v>0</v>
      </c>
      <c r="AK2401" s="30">
        <f t="shared" si="241"/>
        <v>2</v>
      </c>
      <c r="AL2401" s="45">
        <v>4</v>
      </c>
      <c r="AM2401" s="32">
        <f t="shared" si="240"/>
        <v>2</v>
      </c>
      <c r="AN2401" s="33" t="str">
        <f t="shared" si="242"/>
        <v>MOROSO</v>
      </c>
      <c r="AO2401" s="33" t="str">
        <f t="shared" si="243"/>
        <v>2meses_pendientes</v>
      </c>
      <c r="AP2401" s="33">
        <f t="shared" si="244"/>
        <v>64.28</v>
      </c>
      <c r="AQ2401" s="31">
        <f t="shared" si="245"/>
        <v>11</v>
      </c>
    </row>
    <row r="2402" spans="2:43" x14ac:dyDescent="0.3">
      <c r="B2402" s="37">
        <v>46124</v>
      </c>
      <c r="C2402" t="s">
        <v>35</v>
      </c>
      <c r="D2402" t="s">
        <v>17105</v>
      </c>
      <c r="E2402" t="s">
        <v>17106</v>
      </c>
      <c r="F2402" t="s">
        <v>4778</v>
      </c>
      <c r="G2402" t="s">
        <v>17107</v>
      </c>
      <c r="H2402" t="s">
        <v>17108</v>
      </c>
      <c r="I2402" t="s">
        <v>38</v>
      </c>
      <c r="J2402" t="s">
        <v>42</v>
      </c>
      <c r="K2402" t="s">
        <v>59</v>
      </c>
      <c r="L2402" t="s">
        <v>17109</v>
      </c>
      <c r="M2402" t="s">
        <v>17110</v>
      </c>
      <c r="N2402" t="s">
        <v>4783</v>
      </c>
      <c r="O2402" t="s">
        <v>4784</v>
      </c>
      <c r="P2402" t="s">
        <v>3632</v>
      </c>
      <c r="Q2402" t="s">
        <v>17111</v>
      </c>
      <c r="R2402" s="26">
        <v>2</v>
      </c>
      <c r="S2402" s="23">
        <v>368103840000</v>
      </c>
      <c r="T2402" t="s">
        <v>37</v>
      </c>
      <c r="U2402" t="s">
        <v>3634</v>
      </c>
      <c r="V2402" s="39">
        <v>46124</v>
      </c>
      <c r="W2402" s="41">
        <v>30</v>
      </c>
      <c r="X2402" s="26" t="s">
        <v>13368</v>
      </c>
      <c r="AE2402" s="41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 s="30">
        <f t="shared" si="241"/>
        <v>0</v>
      </c>
      <c r="AL2402" s="45">
        <v>4</v>
      </c>
      <c r="AM2402" s="32">
        <f t="shared" si="240"/>
        <v>4</v>
      </c>
      <c r="AN2402" s="33" t="str">
        <f t="shared" si="242"/>
        <v>NPN</v>
      </c>
      <c r="AO2402" s="33" t="str">
        <f t="shared" si="243"/>
        <v>4meses_pendientes</v>
      </c>
      <c r="AP2402" s="33">
        <f t="shared" si="244"/>
        <v>120</v>
      </c>
      <c r="AQ2402" s="31">
        <f t="shared" si="245"/>
        <v>12</v>
      </c>
    </row>
    <row r="2403" spans="2:43" x14ac:dyDescent="0.3">
      <c r="B2403" s="37">
        <v>46124</v>
      </c>
      <c r="C2403" t="s">
        <v>35</v>
      </c>
      <c r="D2403" t="s">
        <v>17112</v>
      </c>
      <c r="E2403" t="s">
        <v>17113</v>
      </c>
      <c r="F2403" t="s">
        <v>4778</v>
      </c>
      <c r="G2403" t="s">
        <v>17114</v>
      </c>
      <c r="H2403" t="s">
        <v>17115</v>
      </c>
      <c r="I2403" t="s">
        <v>38</v>
      </c>
      <c r="J2403" t="s">
        <v>44</v>
      </c>
      <c r="K2403" t="s">
        <v>4325</v>
      </c>
      <c r="L2403" t="s">
        <v>17116</v>
      </c>
      <c r="M2403" t="s">
        <v>17117</v>
      </c>
      <c r="N2403" t="s">
        <v>4783</v>
      </c>
      <c r="O2403" t="s">
        <v>4784</v>
      </c>
      <c r="P2403" t="s">
        <v>3632</v>
      </c>
      <c r="Q2403" t="s">
        <v>17118</v>
      </c>
      <c r="R2403" s="26">
        <v>2</v>
      </c>
      <c r="S2403" s="23">
        <v>362104550000</v>
      </c>
      <c r="T2403" t="s">
        <v>37</v>
      </c>
      <c r="U2403" t="s">
        <v>3634</v>
      </c>
      <c r="V2403" s="39">
        <v>46127</v>
      </c>
      <c r="W2403" s="41">
        <v>30</v>
      </c>
      <c r="X2403" s="26" t="s">
        <v>13368</v>
      </c>
      <c r="Y2403">
        <v>30.44</v>
      </c>
      <c r="Z2403">
        <v>30.44</v>
      </c>
      <c r="AB2403">
        <v>50.62</v>
      </c>
      <c r="AE2403" s="41">
        <v>111.5</v>
      </c>
      <c r="AF2403">
        <v>1</v>
      </c>
      <c r="AG2403">
        <v>0</v>
      </c>
      <c r="AH2403">
        <v>1</v>
      </c>
      <c r="AI2403">
        <v>0</v>
      </c>
      <c r="AJ2403">
        <v>0</v>
      </c>
      <c r="AK2403" s="30">
        <f t="shared" si="241"/>
        <v>2</v>
      </c>
      <c r="AL2403" s="45">
        <v>4</v>
      </c>
      <c r="AM2403" s="32">
        <f t="shared" si="240"/>
        <v>2</v>
      </c>
      <c r="AN2403" s="33" t="str">
        <f t="shared" si="242"/>
        <v>MOROSO</v>
      </c>
      <c r="AO2403" s="33" t="str">
        <f t="shared" si="243"/>
        <v>2meses_pendientes</v>
      </c>
      <c r="AP2403" s="33">
        <f t="shared" si="244"/>
        <v>60</v>
      </c>
      <c r="AQ2403" s="31">
        <f t="shared" si="245"/>
        <v>15</v>
      </c>
    </row>
    <row r="2404" spans="2:43" x14ac:dyDescent="0.3">
      <c r="B2404" s="37">
        <v>46127</v>
      </c>
      <c r="C2404" t="s">
        <v>35</v>
      </c>
      <c r="D2404" t="s">
        <v>17105</v>
      </c>
      <c r="E2404" t="s">
        <v>17106</v>
      </c>
      <c r="F2404" t="s">
        <v>4778</v>
      </c>
      <c r="G2404" t="s">
        <v>17107</v>
      </c>
      <c r="H2404" t="s">
        <v>17119</v>
      </c>
      <c r="I2404" t="s">
        <v>38</v>
      </c>
      <c r="J2404" t="s">
        <v>42</v>
      </c>
      <c r="K2404" t="s">
        <v>50</v>
      </c>
      <c r="L2404" t="s">
        <v>17120</v>
      </c>
      <c r="M2404" t="s">
        <v>17121</v>
      </c>
      <c r="N2404" t="s">
        <v>4783</v>
      </c>
      <c r="O2404" t="s">
        <v>4784</v>
      </c>
      <c r="P2404" t="s">
        <v>3632</v>
      </c>
      <c r="Q2404" t="s">
        <v>17122</v>
      </c>
      <c r="R2404" s="26">
        <v>3</v>
      </c>
      <c r="S2404" s="23">
        <v>368103840000</v>
      </c>
      <c r="T2404" t="s">
        <v>37</v>
      </c>
      <c r="U2404" t="s">
        <v>3634</v>
      </c>
      <c r="V2404" s="39">
        <v>46129</v>
      </c>
      <c r="W2404" s="41">
        <v>35</v>
      </c>
      <c r="X2404" s="26" t="s">
        <v>13368</v>
      </c>
      <c r="AE2404" s="41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 s="30">
        <f t="shared" si="241"/>
        <v>0</v>
      </c>
      <c r="AL2404" s="45">
        <v>4</v>
      </c>
      <c r="AM2404" s="32">
        <f t="shared" si="240"/>
        <v>4</v>
      </c>
      <c r="AN2404" s="33" t="str">
        <f t="shared" si="242"/>
        <v>NPN</v>
      </c>
      <c r="AO2404" s="33" t="str">
        <f t="shared" si="243"/>
        <v>4meses_pendientes</v>
      </c>
      <c r="AP2404" s="33">
        <f t="shared" si="244"/>
        <v>140</v>
      </c>
      <c r="AQ2404" s="31">
        <f t="shared" si="245"/>
        <v>17</v>
      </c>
    </row>
    <row r="2405" spans="2:43" x14ac:dyDescent="0.3">
      <c r="B2405" s="37">
        <v>46128</v>
      </c>
      <c r="C2405" t="s">
        <v>35</v>
      </c>
      <c r="D2405" t="s">
        <v>17123</v>
      </c>
      <c r="E2405" t="s">
        <v>17124</v>
      </c>
      <c r="F2405" t="s">
        <v>4778</v>
      </c>
      <c r="G2405" t="s">
        <v>17125</v>
      </c>
      <c r="H2405" t="s">
        <v>17126</v>
      </c>
      <c r="I2405" t="s">
        <v>38</v>
      </c>
      <c r="J2405" t="s">
        <v>44</v>
      </c>
      <c r="K2405" t="s">
        <v>56</v>
      </c>
      <c r="L2405" t="s">
        <v>17127</v>
      </c>
      <c r="M2405" t="s">
        <v>17128</v>
      </c>
      <c r="N2405" t="s">
        <v>4783</v>
      </c>
      <c r="O2405" t="s">
        <v>4784</v>
      </c>
      <c r="P2405" t="s">
        <v>3632</v>
      </c>
      <c r="Q2405" t="s">
        <v>17129</v>
      </c>
      <c r="R2405" s="26">
        <v>3</v>
      </c>
      <c r="S2405" s="23">
        <v>195049830000</v>
      </c>
      <c r="T2405" t="s">
        <v>37</v>
      </c>
      <c r="U2405" t="s">
        <v>3634</v>
      </c>
      <c r="V2405" s="39">
        <v>46128</v>
      </c>
      <c r="W2405" s="41">
        <v>35</v>
      </c>
      <c r="X2405" s="26" t="s">
        <v>13368</v>
      </c>
      <c r="AE2405" s="41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 s="30">
        <f t="shared" si="241"/>
        <v>0</v>
      </c>
      <c r="AL2405" s="45">
        <v>4</v>
      </c>
      <c r="AM2405" s="32">
        <f t="shared" si="240"/>
        <v>4</v>
      </c>
      <c r="AN2405" s="33" t="str">
        <f t="shared" si="242"/>
        <v>NPN</v>
      </c>
      <c r="AO2405" s="33" t="str">
        <f t="shared" si="243"/>
        <v>4meses_pendientes</v>
      </c>
      <c r="AP2405" s="33">
        <f t="shared" si="244"/>
        <v>140</v>
      </c>
      <c r="AQ2405" s="31">
        <f t="shared" si="245"/>
        <v>16</v>
      </c>
    </row>
    <row r="2406" spans="2:43" x14ac:dyDescent="0.3">
      <c r="B2406" s="37">
        <v>46130</v>
      </c>
      <c r="C2406" t="s">
        <v>35</v>
      </c>
      <c r="D2406" t="s">
        <v>17130</v>
      </c>
      <c r="E2406" t="s">
        <v>17131</v>
      </c>
      <c r="F2406" t="s">
        <v>4778</v>
      </c>
      <c r="G2406" t="s">
        <v>17132</v>
      </c>
      <c r="H2406" t="s">
        <v>17133</v>
      </c>
      <c r="I2406" t="s">
        <v>38</v>
      </c>
      <c r="J2406" t="s">
        <v>2538</v>
      </c>
      <c r="K2406" t="s">
        <v>9274</v>
      </c>
      <c r="L2406" t="s">
        <v>17134</v>
      </c>
      <c r="M2406" t="s">
        <v>17135</v>
      </c>
      <c r="N2406" t="s">
        <v>4783</v>
      </c>
      <c r="O2406" t="s">
        <v>4784</v>
      </c>
      <c r="P2406" t="s">
        <v>3632</v>
      </c>
      <c r="Q2406" t="s">
        <v>17136</v>
      </c>
      <c r="R2406" s="26">
        <v>2</v>
      </c>
      <c r="S2406" s="23">
        <v>363110620000</v>
      </c>
      <c r="T2406" t="s">
        <v>37</v>
      </c>
      <c r="U2406" t="s">
        <v>3634</v>
      </c>
      <c r="V2406" s="39">
        <v>46133</v>
      </c>
      <c r="W2406" s="41">
        <v>30</v>
      </c>
      <c r="X2406" s="26" t="s">
        <v>13368</v>
      </c>
      <c r="Y2406">
        <v>30.44</v>
      </c>
      <c r="Z2406">
        <v>30.44</v>
      </c>
      <c r="AA2406">
        <v>30.44</v>
      </c>
      <c r="AE2406" s="41">
        <v>91.320000000000007</v>
      </c>
      <c r="AF2406">
        <v>1</v>
      </c>
      <c r="AG2406">
        <v>1</v>
      </c>
      <c r="AH2406">
        <v>0</v>
      </c>
      <c r="AI2406">
        <v>0</v>
      </c>
      <c r="AJ2406">
        <v>0</v>
      </c>
      <c r="AK2406" s="30">
        <f t="shared" si="241"/>
        <v>2</v>
      </c>
      <c r="AL2406" s="45">
        <v>4</v>
      </c>
      <c r="AM2406" s="32">
        <f t="shared" si="240"/>
        <v>2</v>
      </c>
      <c r="AN2406" s="33" t="str">
        <f t="shared" si="242"/>
        <v>MOROSO</v>
      </c>
      <c r="AO2406" s="33" t="str">
        <f t="shared" si="243"/>
        <v>2meses_pendientes</v>
      </c>
      <c r="AP2406" s="33">
        <f t="shared" si="244"/>
        <v>60</v>
      </c>
      <c r="AQ2406" s="31">
        <f t="shared" si="245"/>
        <v>21</v>
      </c>
    </row>
    <row r="2407" spans="2:43" x14ac:dyDescent="0.3">
      <c r="B2407" s="37">
        <v>46132</v>
      </c>
      <c r="C2407" t="s">
        <v>35</v>
      </c>
      <c r="D2407" t="s">
        <v>17137</v>
      </c>
      <c r="E2407" t="s">
        <v>17138</v>
      </c>
      <c r="F2407" t="s">
        <v>4778</v>
      </c>
      <c r="G2407" t="s">
        <v>17139</v>
      </c>
      <c r="H2407" t="s">
        <v>17140</v>
      </c>
      <c r="I2407" t="s">
        <v>38</v>
      </c>
      <c r="J2407" t="s">
        <v>38</v>
      </c>
      <c r="K2407" t="s">
        <v>561</v>
      </c>
      <c r="L2407" t="s">
        <v>17141</v>
      </c>
      <c r="M2407" t="s">
        <v>17142</v>
      </c>
      <c r="N2407" t="s">
        <v>4783</v>
      </c>
      <c r="O2407" t="s">
        <v>4784</v>
      </c>
      <c r="P2407" t="s">
        <v>3632</v>
      </c>
      <c r="Q2407" t="s">
        <v>17143</v>
      </c>
      <c r="R2407" s="26">
        <v>2</v>
      </c>
      <c r="S2407" s="23">
        <v>305068870000</v>
      </c>
      <c r="T2407" t="s">
        <v>37</v>
      </c>
      <c r="U2407" t="s">
        <v>3634</v>
      </c>
      <c r="V2407" s="39">
        <v>46132</v>
      </c>
      <c r="W2407" s="41">
        <v>30</v>
      </c>
      <c r="X2407" s="26" t="s">
        <v>13368</v>
      </c>
      <c r="Z2407">
        <v>30.44</v>
      </c>
      <c r="AA2407">
        <v>30.44</v>
      </c>
      <c r="AE2407" s="41">
        <v>60.88</v>
      </c>
      <c r="AF2407">
        <v>1</v>
      </c>
      <c r="AG2407">
        <v>1</v>
      </c>
      <c r="AH2407">
        <v>0</v>
      </c>
      <c r="AI2407">
        <v>0</v>
      </c>
      <c r="AJ2407">
        <v>0</v>
      </c>
      <c r="AK2407" s="30">
        <f t="shared" si="241"/>
        <v>2</v>
      </c>
      <c r="AL2407" s="45">
        <v>4</v>
      </c>
      <c r="AM2407" s="32">
        <f t="shared" si="240"/>
        <v>2</v>
      </c>
      <c r="AN2407" s="33" t="str">
        <f t="shared" si="242"/>
        <v>MOROSO</v>
      </c>
      <c r="AO2407" s="33" t="str">
        <f t="shared" si="243"/>
        <v>2meses_pendientes</v>
      </c>
      <c r="AP2407" s="33">
        <f t="shared" si="244"/>
        <v>60</v>
      </c>
      <c r="AQ2407" s="31">
        <f t="shared" si="245"/>
        <v>20</v>
      </c>
    </row>
    <row r="2408" spans="2:43" x14ac:dyDescent="0.3">
      <c r="B2408" s="37">
        <v>46137</v>
      </c>
      <c r="C2408" t="s">
        <v>35</v>
      </c>
      <c r="D2408" t="s">
        <v>17144</v>
      </c>
      <c r="E2408" t="s">
        <v>17145</v>
      </c>
      <c r="F2408" t="s">
        <v>4778</v>
      </c>
      <c r="G2408" t="s">
        <v>17146</v>
      </c>
      <c r="H2408" t="s">
        <v>17147</v>
      </c>
      <c r="I2408" t="s">
        <v>38</v>
      </c>
      <c r="J2408" t="s">
        <v>42</v>
      </c>
      <c r="K2408" t="s">
        <v>50</v>
      </c>
      <c r="L2408" t="s">
        <v>17148</v>
      </c>
      <c r="M2408" t="s">
        <v>17149</v>
      </c>
      <c r="N2408" t="s">
        <v>4783</v>
      </c>
      <c r="O2408" t="s">
        <v>4784</v>
      </c>
      <c r="P2408" t="s">
        <v>3632</v>
      </c>
      <c r="Q2408" t="s">
        <v>17150</v>
      </c>
      <c r="R2408" s="26">
        <v>2</v>
      </c>
      <c r="S2408" s="23">
        <v>359259980000</v>
      </c>
      <c r="T2408" t="s">
        <v>37</v>
      </c>
      <c r="U2408" t="s">
        <v>3634</v>
      </c>
      <c r="V2408" s="39">
        <v>46139</v>
      </c>
      <c r="W2408" s="41">
        <v>30</v>
      </c>
      <c r="X2408" s="26" t="s">
        <v>13368</v>
      </c>
      <c r="AE2408" s="41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 s="30">
        <f t="shared" si="241"/>
        <v>0</v>
      </c>
      <c r="AL2408" s="45">
        <v>4</v>
      </c>
      <c r="AM2408" s="32">
        <f t="shared" si="240"/>
        <v>4</v>
      </c>
      <c r="AN2408" s="33" t="str">
        <f t="shared" si="242"/>
        <v>NPN</v>
      </c>
      <c r="AO2408" s="33" t="str">
        <f t="shared" si="243"/>
        <v>4meses_pendientes</v>
      </c>
      <c r="AP2408" s="33">
        <f t="shared" si="244"/>
        <v>120</v>
      </c>
      <c r="AQ2408" s="31">
        <f t="shared" si="245"/>
        <v>27</v>
      </c>
    </row>
    <row r="2409" spans="2:43" x14ac:dyDescent="0.3">
      <c r="B2409" s="37">
        <v>46139</v>
      </c>
      <c r="C2409" t="s">
        <v>35</v>
      </c>
      <c r="D2409" t="s">
        <v>17151</v>
      </c>
      <c r="E2409" t="s">
        <v>17152</v>
      </c>
      <c r="F2409" t="s">
        <v>4778</v>
      </c>
      <c r="G2409" t="s">
        <v>17153</v>
      </c>
      <c r="H2409" t="s">
        <v>17154</v>
      </c>
      <c r="I2409" t="s">
        <v>38</v>
      </c>
      <c r="J2409" t="s">
        <v>44</v>
      </c>
      <c r="K2409" t="s">
        <v>45</v>
      </c>
      <c r="L2409" t="s">
        <v>17155</v>
      </c>
      <c r="M2409" t="s">
        <v>17156</v>
      </c>
      <c r="N2409" t="s">
        <v>4783</v>
      </c>
      <c r="O2409" t="s">
        <v>4784</v>
      </c>
      <c r="P2409" t="s">
        <v>3632</v>
      </c>
      <c r="Q2409" t="s">
        <v>17157</v>
      </c>
      <c r="R2409" s="26">
        <v>2</v>
      </c>
      <c r="S2409" s="23">
        <v>356311520000</v>
      </c>
      <c r="T2409" t="s">
        <v>37</v>
      </c>
      <c r="U2409" t="s">
        <v>3634</v>
      </c>
      <c r="V2409" s="39">
        <v>46139</v>
      </c>
      <c r="W2409" s="41">
        <v>30</v>
      </c>
      <c r="X2409" s="26" t="s">
        <v>13368</v>
      </c>
      <c r="AE2409" s="41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 s="30">
        <f t="shared" si="241"/>
        <v>0</v>
      </c>
      <c r="AL2409" s="45">
        <v>4</v>
      </c>
      <c r="AM2409" s="32">
        <f t="shared" si="240"/>
        <v>4</v>
      </c>
      <c r="AN2409" s="33" t="str">
        <f t="shared" si="242"/>
        <v>NPN</v>
      </c>
      <c r="AO2409" s="33" t="str">
        <f t="shared" si="243"/>
        <v>4meses_pendientes</v>
      </c>
      <c r="AP2409" s="33">
        <f t="shared" si="244"/>
        <v>120</v>
      </c>
      <c r="AQ2409" s="31">
        <f t="shared" si="245"/>
        <v>27</v>
      </c>
    </row>
    <row r="2410" spans="2:43" x14ac:dyDescent="0.3">
      <c r="B2410" s="37">
        <v>46139</v>
      </c>
      <c r="C2410" t="s">
        <v>35</v>
      </c>
      <c r="D2410" t="s">
        <v>17158</v>
      </c>
      <c r="E2410" t="s">
        <v>17159</v>
      </c>
      <c r="F2410" t="s">
        <v>4778</v>
      </c>
      <c r="G2410" t="s">
        <v>17160</v>
      </c>
      <c r="H2410" t="s">
        <v>17161</v>
      </c>
      <c r="I2410" t="s">
        <v>38</v>
      </c>
      <c r="J2410" t="s">
        <v>42</v>
      </c>
      <c r="K2410" t="s">
        <v>50</v>
      </c>
      <c r="L2410" t="s">
        <v>17162</v>
      </c>
      <c r="M2410" t="s">
        <v>17163</v>
      </c>
      <c r="N2410" t="s">
        <v>4783</v>
      </c>
      <c r="O2410" t="s">
        <v>4784</v>
      </c>
      <c r="P2410" t="s">
        <v>3632</v>
      </c>
      <c r="Q2410" t="s">
        <v>17164</v>
      </c>
      <c r="R2410" s="26">
        <v>2</v>
      </c>
      <c r="S2410" s="23">
        <v>357345440000</v>
      </c>
      <c r="T2410" t="s">
        <v>37</v>
      </c>
      <c r="U2410" t="s">
        <v>3634</v>
      </c>
      <c r="V2410" s="39">
        <v>46140</v>
      </c>
      <c r="W2410" s="41">
        <v>30</v>
      </c>
      <c r="X2410" s="26" t="s">
        <v>13368</v>
      </c>
      <c r="AE2410" s="41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 s="30">
        <f t="shared" si="241"/>
        <v>0</v>
      </c>
      <c r="AL2410" s="45">
        <v>4</v>
      </c>
      <c r="AM2410" s="32">
        <f t="shared" si="240"/>
        <v>4</v>
      </c>
      <c r="AN2410" s="33" t="str">
        <f t="shared" si="242"/>
        <v>NPN</v>
      </c>
      <c r="AO2410" s="33" t="str">
        <f t="shared" si="243"/>
        <v>4meses_pendientes</v>
      </c>
      <c r="AP2410" s="33">
        <f t="shared" si="244"/>
        <v>120</v>
      </c>
      <c r="AQ2410" s="31">
        <f t="shared" si="245"/>
        <v>28</v>
      </c>
    </row>
    <row r="2411" spans="2:43" x14ac:dyDescent="0.3">
      <c r="B2411" s="37">
        <v>46141</v>
      </c>
      <c r="C2411" t="s">
        <v>35</v>
      </c>
      <c r="D2411" t="s">
        <v>17165</v>
      </c>
      <c r="E2411" t="s">
        <v>17166</v>
      </c>
      <c r="F2411" t="s">
        <v>4778</v>
      </c>
      <c r="G2411" t="s">
        <v>17167</v>
      </c>
      <c r="H2411" t="s">
        <v>17168</v>
      </c>
      <c r="I2411" t="s">
        <v>38</v>
      </c>
      <c r="J2411" t="s">
        <v>42</v>
      </c>
      <c r="K2411" t="s">
        <v>50</v>
      </c>
      <c r="L2411" t="s">
        <v>17169</v>
      </c>
      <c r="M2411" t="s">
        <v>17170</v>
      </c>
      <c r="N2411" t="s">
        <v>4783</v>
      </c>
      <c r="O2411" t="s">
        <v>4784</v>
      </c>
      <c r="P2411" t="s">
        <v>3632</v>
      </c>
      <c r="Q2411" t="s">
        <v>17171</v>
      </c>
      <c r="R2411" s="26">
        <v>2</v>
      </c>
      <c r="S2411" s="23">
        <v>369120690000</v>
      </c>
      <c r="T2411" t="s">
        <v>37</v>
      </c>
      <c r="U2411" t="s">
        <v>3634</v>
      </c>
      <c r="V2411" s="39">
        <v>46141</v>
      </c>
      <c r="W2411" s="41">
        <v>30</v>
      </c>
      <c r="X2411" s="26" t="s">
        <v>13368</v>
      </c>
      <c r="AE2411" s="4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 s="30">
        <f t="shared" si="241"/>
        <v>0</v>
      </c>
      <c r="AL2411" s="45">
        <v>4</v>
      </c>
      <c r="AM2411" s="32">
        <f t="shared" si="240"/>
        <v>4</v>
      </c>
      <c r="AN2411" s="33" t="str">
        <f t="shared" si="242"/>
        <v>NPN</v>
      </c>
      <c r="AO2411" s="33" t="str">
        <f t="shared" si="243"/>
        <v>4meses_pendientes</v>
      </c>
      <c r="AP2411" s="33">
        <f t="shared" si="244"/>
        <v>120</v>
      </c>
      <c r="AQ2411" s="31">
        <f t="shared" si="245"/>
        <v>29</v>
      </c>
    </row>
    <row r="2412" spans="2:43" x14ac:dyDescent="0.3">
      <c r="B2412" s="37">
        <v>46142</v>
      </c>
      <c r="C2412" t="s">
        <v>35</v>
      </c>
      <c r="D2412" t="s">
        <v>17172</v>
      </c>
      <c r="E2412" t="s">
        <v>17173</v>
      </c>
      <c r="F2412" t="s">
        <v>4778</v>
      </c>
      <c r="G2412" t="s">
        <v>17174</v>
      </c>
      <c r="H2412" t="s">
        <v>17175</v>
      </c>
      <c r="I2412" t="s">
        <v>38</v>
      </c>
      <c r="J2412" t="s">
        <v>44</v>
      </c>
      <c r="K2412" t="s">
        <v>56</v>
      </c>
      <c r="L2412" t="s">
        <v>17176</v>
      </c>
      <c r="M2412" t="s">
        <v>17177</v>
      </c>
      <c r="N2412" t="s">
        <v>4783</v>
      </c>
      <c r="O2412" t="s">
        <v>4784</v>
      </c>
      <c r="P2412" t="s">
        <v>3632</v>
      </c>
      <c r="Q2412" t="s">
        <v>17178</v>
      </c>
      <c r="R2412" s="26">
        <v>3</v>
      </c>
      <c r="S2412" s="23">
        <v>202043350000</v>
      </c>
      <c r="T2412" t="s">
        <v>37</v>
      </c>
      <c r="U2412" t="s">
        <v>3634</v>
      </c>
      <c r="V2412" s="39">
        <v>46142</v>
      </c>
      <c r="W2412" s="41">
        <v>34.200000000000003</v>
      </c>
      <c r="X2412" s="26" t="s">
        <v>13368</v>
      </c>
      <c r="AA2412">
        <v>36.68</v>
      </c>
      <c r="AE2412" s="41">
        <v>36.68</v>
      </c>
      <c r="AF2412">
        <v>0</v>
      </c>
      <c r="AG2412">
        <v>1</v>
      </c>
      <c r="AH2412">
        <v>0</v>
      </c>
      <c r="AI2412">
        <v>0</v>
      </c>
      <c r="AJ2412">
        <v>0</v>
      </c>
      <c r="AK2412" s="30">
        <f t="shared" si="241"/>
        <v>1</v>
      </c>
      <c r="AL2412" s="45">
        <v>4</v>
      </c>
      <c r="AM2412" s="32">
        <f t="shared" si="240"/>
        <v>3</v>
      </c>
      <c r="AN2412" s="33" t="str">
        <f t="shared" si="242"/>
        <v>MOROSO</v>
      </c>
      <c r="AO2412" s="33" t="str">
        <f t="shared" si="243"/>
        <v>3meses_pendientes</v>
      </c>
      <c r="AP2412" s="33">
        <f t="shared" si="244"/>
        <v>102.60000000000001</v>
      </c>
      <c r="AQ2412" s="31">
        <f t="shared" si="245"/>
        <v>30</v>
      </c>
    </row>
    <row r="2413" spans="2:43" x14ac:dyDescent="0.3">
      <c r="B2413" s="37">
        <v>46118</v>
      </c>
      <c r="C2413" t="s">
        <v>35</v>
      </c>
      <c r="D2413" t="s">
        <v>17179</v>
      </c>
      <c r="E2413" t="s">
        <v>17180</v>
      </c>
      <c r="F2413" t="s">
        <v>17181</v>
      </c>
      <c r="G2413" t="s">
        <v>17182</v>
      </c>
      <c r="H2413" t="s">
        <v>17183</v>
      </c>
      <c r="I2413" t="s">
        <v>38</v>
      </c>
      <c r="J2413" t="s">
        <v>44</v>
      </c>
      <c r="K2413" t="s">
        <v>55</v>
      </c>
      <c r="L2413" t="s">
        <v>4892</v>
      </c>
      <c r="M2413" t="s">
        <v>17184</v>
      </c>
      <c r="N2413" t="s">
        <v>4897</v>
      </c>
      <c r="O2413" t="s">
        <v>4784</v>
      </c>
      <c r="P2413" t="s">
        <v>3632</v>
      </c>
      <c r="Q2413" t="s">
        <v>17185</v>
      </c>
      <c r="R2413" s="26">
        <v>2</v>
      </c>
      <c r="S2413" s="23">
        <v>364097950000</v>
      </c>
      <c r="T2413" t="s">
        <v>37</v>
      </c>
      <c r="U2413" t="s">
        <v>3634</v>
      </c>
      <c r="V2413" s="39">
        <v>46120</v>
      </c>
      <c r="W2413" s="41">
        <v>30</v>
      </c>
      <c r="X2413" s="26" t="s">
        <v>13368</v>
      </c>
      <c r="Y2413">
        <v>30.44</v>
      </c>
      <c r="AE2413" s="41">
        <v>30.44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 s="30">
        <f t="shared" si="241"/>
        <v>0</v>
      </c>
      <c r="AL2413" s="45">
        <v>4</v>
      </c>
      <c r="AM2413" s="32">
        <f t="shared" si="240"/>
        <v>4</v>
      </c>
      <c r="AN2413" s="33" t="str">
        <f t="shared" si="242"/>
        <v>NPN</v>
      </c>
      <c r="AO2413" s="33" t="str">
        <f t="shared" si="243"/>
        <v>4meses_pendientes</v>
      </c>
      <c r="AP2413" s="33">
        <f t="shared" si="244"/>
        <v>120</v>
      </c>
      <c r="AQ2413" s="31">
        <f t="shared" si="245"/>
        <v>8</v>
      </c>
    </row>
    <row r="2414" spans="2:43" x14ac:dyDescent="0.3">
      <c r="B2414" s="37">
        <v>46122</v>
      </c>
      <c r="C2414" t="s">
        <v>35</v>
      </c>
      <c r="D2414" t="s">
        <v>17186</v>
      </c>
      <c r="E2414" t="s">
        <v>17187</v>
      </c>
      <c r="F2414" t="s">
        <v>17188</v>
      </c>
      <c r="G2414" t="s">
        <v>17189</v>
      </c>
      <c r="H2414" t="s">
        <v>17190</v>
      </c>
      <c r="I2414" t="s">
        <v>38</v>
      </c>
      <c r="J2414" t="s">
        <v>44</v>
      </c>
      <c r="K2414" t="s">
        <v>55</v>
      </c>
      <c r="L2414" t="s">
        <v>4892</v>
      </c>
      <c r="M2414" t="s">
        <v>17191</v>
      </c>
      <c r="N2414" t="s">
        <v>4897</v>
      </c>
      <c r="O2414" t="s">
        <v>4784</v>
      </c>
      <c r="P2414" t="s">
        <v>3632</v>
      </c>
      <c r="Q2414" t="s">
        <v>17192</v>
      </c>
      <c r="R2414" s="26">
        <v>3</v>
      </c>
      <c r="S2414" s="23">
        <v>364101460000</v>
      </c>
      <c r="T2414" t="s">
        <v>37</v>
      </c>
      <c r="U2414" t="s">
        <v>3634</v>
      </c>
      <c r="V2414" s="39">
        <v>46122</v>
      </c>
      <c r="W2414" s="41">
        <v>33</v>
      </c>
      <c r="X2414" s="26" t="s">
        <v>13368</v>
      </c>
      <c r="Y2414">
        <v>34.79</v>
      </c>
      <c r="Z2414">
        <v>33.590000000000003</v>
      </c>
      <c r="AA2414">
        <v>34.19</v>
      </c>
      <c r="AE2414" s="41">
        <v>102.57</v>
      </c>
      <c r="AF2414">
        <v>1</v>
      </c>
      <c r="AG2414">
        <v>1</v>
      </c>
      <c r="AH2414">
        <v>0</v>
      </c>
      <c r="AI2414">
        <v>0</v>
      </c>
      <c r="AJ2414">
        <v>0</v>
      </c>
      <c r="AK2414" s="30">
        <f t="shared" si="241"/>
        <v>2</v>
      </c>
      <c r="AL2414" s="45">
        <v>4</v>
      </c>
      <c r="AM2414" s="32">
        <f t="shared" si="240"/>
        <v>2</v>
      </c>
      <c r="AN2414" s="33" t="str">
        <f t="shared" si="242"/>
        <v>MOROSO</v>
      </c>
      <c r="AO2414" s="33" t="str">
        <f t="shared" si="243"/>
        <v>2meses_pendientes</v>
      </c>
      <c r="AP2414" s="33">
        <f t="shared" si="244"/>
        <v>66</v>
      </c>
      <c r="AQ2414" s="31">
        <f t="shared" si="245"/>
        <v>10</v>
      </c>
    </row>
    <row r="2415" spans="2:43" x14ac:dyDescent="0.3">
      <c r="B2415" s="37">
        <v>46123</v>
      </c>
      <c r="C2415" t="s">
        <v>35</v>
      </c>
      <c r="D2415" t="s">
        <v>17193</v>
      </c>
      <c r="E2415" t="s">
        <v>17194</v>
      </c>
      <c r="F2415" t="s">
        <v>17195</v>
      </c>
      <c r="G2415" t="s">
        <v>17196</v>
      </c>
      <c r="H2415" t="s">
        <v>17197</v>
      </c>
      <c r="I2415" t="s">
        <v>38</v>
      </c>
      <c r="J2415" t="s">
        <v>42</v>
      </c>
      <c r="K2415" t="s">
        <v>50</v>
      </c>
      <c r="L2415" t="s">
        <v>4892</v>
      </c>
      <c r="M2415" t="s">
        <v>17198</v>
      </c>
      <c r="N2415" t="s">
        <v>4897</v>
      </c>
      <c r="O2415" t="s">
        <v>4784</v>
      </c>
      <c r="P2415" t="s">
        <v>3632</v>
      </c>
      <c r="Q2415" t="s">
        <v>17199</v>
      </c>
      <c r="R2415" s="26">
        <v>3</v>
      </c>
      <c r="S2415" s="23">
        <v>309027600000</v>
      </c>
      <c r="T2415" t="s">
        <v>37</v>
      </c>
      <c r="U2415" t="s">
        <v>3634</v>
      </c>
      <c r="V2415" s="39">
        <v>46123</v>
      </c>
      <c r="W2415" s="41">
        <v>33</v>
      </c>
      <c r="X2415" s="26" t="s">
        <v>13368</v>
      </c>
      <c r="AE2415" s="41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 s="30">
        <f t="shared" si="241"/>
        <v>0</v>
      </c>
      <c r="AL2415" s="45">
        <v>4</v>
      </c>
      <c r="AM2415" s="32">
        <f t="shared" si="240"/>
        <v>4</v>
      </c>
      <c r="AN2415" s="33" t="str">
        <f t="shared" si="242"/>
        <v>NPN</v>
      </c>
      <c r="AO2415" s="33" t="str">
        <f t="shared" si="243"/>
        <v>4meses_pendientes</v>
      </c>
      <c r="AP2415" s="33">
        <f t="shared" si="244"/>
        <v>132</v>
      </c>
      <c r="AQ2415" s="31">
        <f t="shared" si="245"/>
        <v>11</v>
      </c>
    </row>
    <row r="2416" spans="2:43" x14ac:dyDescent="0.3">
      <c r="B2416" s="37">
        <v>46124</v>
      </c>
      <c r="C2416" t="s">
        <v>35</v>
      </c>
      <c r="D2416" t="s">
        <v>17200</v>
      </c>
      <c r="E2416" t="s">
        <v>17201</v>
      </c>
      <c r="F2416" t="s">
        <v>17202</v>
      </c>
      <c r="G2416" t="s">
        <v>17203</v>
      </c>
      <c r="H2416" t="s">
        <v>17204</v>
      </c>
      <c r="I2416" t="s">
        <v>38</v>
      </c>
      <c r="J2416" t="s">
        <v>44</v>
      </c>
      <c r="K2416" t="s">
        <v>55</v>
      </c>
      <c r="L2416" t="s">
        <v>4892</v>
      </c>
      <c r="M2416" t="s">
        <v>17205</v>
      </c>
      <c r="N2416" t="s">
        <v>4897</v>
      </c>
      <c r="O2416" t="s">
        <v>4784</v>
      </c>
      <c r="P2416" t="s">
        <v>3632</v>
      </c>
      <c r="Q2416" t="s">
        <v>17206</v>
      </c>
      <c r="R2416" s="26">
        <v>2</v>
      </c>
      <c r="S2416" s="23">
        <v>368104150000</v>
      </c>
      <c r="T2416" t="s">
        <v>37</v>
      </c>
      <c r="U2416" t="s">
        <v>3634</v>
      </c>
      <c r="V2416" s="39">
        <v>46125</v>
      </c>
      <c r="W2416" s="41">
        <v>30</v>
      </c>
      <c r="X2416" s="26" t="s">
        <v>13368</v>
      </c>
      <c r="AE2416" s="41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 s="30">
        <f t="shared" si="241"/>
        <v>0</v>
      </c>
      <c r="AL2416" s="45">
        <v>4</v>
      </c>
      <c r="AM2416" s="32">
        <f t="shared" si="240"/>
        <v>4</v>
      </c>
      <c r="AN2416" s="33" t="str">
        <f t="shared" si="242"/>
        <v>NPN</v>
      </c>
      <c r="AO2416" s="33" t="str">
        <f t="shared" si="243"/>
        <v>4meses_pendientes</v>
      </c>
      <c r="AP2416" s="33">
        <f t="shared" si="244"/>
        <v>120</v>
      </c>
      <c r="AQ2416" s="31">
        <f t="shared" si="245"/>
        <v>13</v>
      </c>
    </row>
    <row r="2417" spans="2:43" x14ac:dyDescent="0.3">
      <c r="B2417" s="37">
        <v>46128</v>
      </c>
      <c r="C2417" t="s">
        <v>35</v>
      </c>
      <c r="D2417" t="s">
        <v>17207</v>
      </c>
      <c r="E2417" t="s">
        <v>17208</v>
      </c>
      <c r="F2417" t="s">
        <v>17209</v>
      </c>
      <c r="G2417" t="s">
        <v>17210</v>
      </c>
      <c r="H2417" t="s">
        <v>17211</v>
      </c>
      <c r="I2417" t="s">
        <v>38</v>
      </c>
      <c r="J2417" t="s">
        <v>44</v>
      </c>
      <c r="K2417" t="s">
        <v>56</v>
      </c>
      <c r="L2417" t="s">
        <v>4892</v>
      </c>
      <c r="M2417" t="s">
        <v>17212</v>
      </c>
      <c r="N2417" t="s">
        <v>4897</v>
      </c>
      <c r="O2417" t="s">
        <v>4784</v>
      </c>
      <c r="P2417" t="s">
        <v>3632</v>
      </c>
      <c r="Q2417" t="s">
        <v>17213</v>
      </c>
      <c r="R2417" s="26">
        <v>2</v>
      </c>
      <c r="S2417" s="23">
        <v>363107450000</v>
      </c>
      <c r="T2417" t="s">
        <v>37</v>
      </c>
      <c r="U2417" t="s">
        <v>3634</v>
      </c>
      <c r="V2417" s="39">
        <v>46128</v>
      </c>
      <c r="W2417" s="41">
        <v>30</v>
      </c>
      <c r="X2417" s="26" t="s">
        <v>13368</v>
      </c>
      <c r="AE2417" s="41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 s="30">
        <f t="shared" si="241"/>
        <v>0</v>
      </c>
      <c r="AL2417" s="45">
        <v>4</v>
      </c>
      <c r="AM2417" s="32">
        <f t="shared" si="240"/>
        <v>4</v>
      </c>
      <c r="AN2417" s="33" t="str">
        <f t="shared" si="242"/>
        <v>NPN</v>
      </c>
      <c r="AO2417" s="33" t="str">
        <f t="shared" si="243"/>
        <v>4meses_pendientes</v>
      </c>
      <c r="AP2417" s="33">
        <f t="shared" si="244"/>
        <v>120</v>
      </c>
      <c r="AQ2417" s="31">
        <f t="shared" si="245"/>
        <v>16</v>
      </c>
    </row>
    <row r="2418" spans="2:43" x14ac:dyDescent="0.3">
      <c r="B2418" s="37">
        <v>46132</v>
      </c>
      <c r="C2418" t="s">
        <v>35</v>
      </c>
      <c r="D2418" t="s">
        <v>17214</v>
      </c>
      <c r="E2418" t="s">
        <v>17215</v>
      </c>
      <c r="F2418" t="s">
        <v>17216</v>
      </c>
      <c r="G2418" t="s">
        <v>17217</v>
      </c>
      <c r="H2418" t="s">
        <v>17218</v>
      </c>
      <c r="I2418" t="s">
        <v>38</v>
      </c>
      <c r="J2418" t="s">
        <v>38</v>
      </c>
      <c r="K2418" t="s">
        <v>2002</v>
      </c>
      <c r="L2418" t="s">
        <v>4960</v>
      </c>
      <c r="M2418" t="s">
        <v>17219</v>
      </c>
      <c r="N2418" t="s">
        <v>4897</v>
      </c>
      <c r="O2418" t="s">
        <v>4784</v>
      </c>
      <c r="P2418" t="s">
        <v>3632</v>
      </c>
      <c r="Q2418" t="s">
        <v>17220</v>
      </c>
      <c r="R2418" s="26">
        <v>2</v>
      </c>
      <c r="S2418" s="23">
        <v>985071340000</v>
      </c>
      <c r="T2418" t="s">
        <v>37</v>
      </c>
      <c r="U2418" t="s">
        <v>3634</v>
      </c>
      <c r="V2418" s="39">
        <v>46132</v>
      </c>
      <c r="W2418" s="41">
        <v>30</v>
      </c>
      <c r="X2418" s="26" t="s">
        <v>13368</v>
      </c>
      <c r="Z2418">
        <v>30.44</v>
      </c>
      <c r="AE2418" s="41">
        <v>30.44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 s="30">
        <f t="shared" si="241"/>
        <v>1</v>
      </c>
      <c r="AL2418" s="45">
        <v>4</v>
      </c>
      <c r="AM2418" s="32">
        <f t="shared" si="240"/>
        <v>3</v>
      </c>
      <c r="AN2418" s="33" t="str">
        <f t="shared" si="242"/>
        <v>MOROSO</v>
      </c>
      <c r="AO2418" s="33" t="str">
        <f t="shared" si="243"/>
        <v>3meses_pendientes</v>
      </c>
      <c r="AP2418" s="33">
        <f t="shared" si="244"/>
        <v>90</v>
      </c>
      <c r="AQ2418" s="31">
        <f t="shared" si="245"/>
        <v>20</v>
      </c>
    </row>
    <row r="2419" spans="2:43" x14ac:dyDescent="0.3">
      <c r="B2419" s="37">
        <v>46133</v>
      </c>
      <c r="C2419" t="s">
        <v>35</v>
      </c>
      <c r="D2419" t="s">
        <v>17221</v>
      </c>
      <c r="E2419" t="s">
        <v>17222</v>
      </c>
      <c r="F2419" t="s">
        <v>17223</v>
      </c>
      <c r="G2419" t="s">
        <v>17224</v>
      </c>
      <c r="H2419" t="s">
        <v>17225</v>
      </c>
      <c r="I2419" t="s">
        <v>38</v>
      </c>
      <c r="J2419" t="s">
        <v>44</v>
      </c>
      <c r="K2419" t="s">
        <v>55</v>
      </c>
      <c r="L2419" t="s">
        <v>17226</v>
      </c>
      <c r="M2419" t="s">
        <v>17227</v>
      </c>
      <c r="N2419" t="s">
        <v>4897</v>
      </c>
      <c r="O2419" t="s">
        <v>4784</v>
      </c>
      <c r="P2419" t="s">
        <v>3632</v>
      </c>
      <c r="Q2419" t="s">
        <v>17228</v>
      </c>
      <c r="R2419" s="26">
        <v>3</v>
      </c>
      <c r="S2419" s="23">
        <v>366112920000</v>
      </c>
      <c r="T2419" t="s">
        <v>37</v>
      </c>
      <c r="U2419" t="s">
        <v>3634</v>
      </c>
      <c r="V2419" s="39">
        <v>46133</v>
      </c>
      <c r="W2419" s="41">
        <v>34</v>
      </c>
      <c r="X2419" s="26" t="s">
        <v>13368</v>
      </c>
      <c r="Z2419">
        <v>35.86</v>
      </c>
      <c r="AA2419">
        <v>35.86</v>
      </c>
      <c r="AE2419" s="41">
        <v>71.72</v>
      </c>
      <c r="AF2419">
        <v>1</v>
      </c>
      <c r="AG2419">
        <v>1</v>
      </c>
      <c r="AH2419">
        <v>0</v>
      </c>
      <c r="AI2419">
        <v>0</v>
      </c>
      <c r="AJ2419">
        <v>0</v>
      </c>
      <c r="AK2419" s="30">
        <f t="shared" si="241"/>
        <v>2</v>
      </c>
      <c r="AL2419" s="45">
        <v>4</v>
      </c>
      <c r="AM2419" s="32">
        <f t="shared" si="240"/>
        <v>2</v>
      </c>
      <c r="AN2419" s="33" t="str">
        <f t="shared" si="242"/>
        <v>MOROSO</v>
      </c>
      <c r="AO2419" s="33" t="str">
        <f t="shared" si="243"/>
        <v>2meses_pendientes</v>
      </c>
      <c r="AP2419" s="33">
        <f t="shared" si="244"/>
        <v>68</v>
      </c>
      <c r="AQ2419" s="31">
        <f t="shared" si="245"/>
        <v>21</v>
      </c>
    </row>
    <row r="2420" spans="2:43" x14ac:dyDescent="0.3">
      <c r="B2420" s="37">
        <v>46139</v>
      </c>
      <c r="C2420" t="s">
        <v>35</v>
      </c>
      <c r="D2420" t="s">
        <v>17229</v>
      </c>
      <c r="E2420" t="s">
        <v>17230</v>
      </c>
      <c r="F2420" t="s">
        <v>17231</v>
      </c>
      <c r="G2420" t="s">
        <v>17232</v>
      </c>
      <c r="H2420" t="s">
        <v>17233</v>
      </c>
      <c r="I2420" t="s">
        <v>38</v>
      </c>
      <c r="J2420" t="s">
        <v>44</v>
      </c>
      <c r="K2420" t="s">
        <v>56</v>
      </c>
      <c r="L2420" t="s">
        <v>4892</v>
      </c>
      <c r="M2420" t="s">
        <v>17234</v>
      </c>
      <c r="N2420" t="s">
        <v>4897</v>
      </c>
      <c r="O2420" t="s">
        <v>4784</v>
      </c>
      <c r="P2420" t="s">
        <v>3632</v>
      </c>
      <c r="Q2420" t="s">
        <v>17235</v>
      </c>
      <c r="R2420" s="26">
        <v>3</v>
      </c>
      <c r="S2420" s="23">
        <v>362118070000</v>
      </c>
      <c r="T2420" t="s">
        <v>37</v>
      </c>
      <c r="U2420" t="s">
        <v>3634</v>
      </c>
      <c r="V2420" s="39">
        <v>46139</v>
      </c>
      <c r="W2420" s="41">
        <v>38</v>
      </c>
      <c r="X2420" s="26" t="s">
        <v>13368</v>
      </c>
      <c r="Z2420">
        <v>39.47</v>
      </c>
      <c r="AA2420">
        <v>53.83</v>
      </c>
      <c r="AE2420" s="41">
        <v>93.3</v>
      </c>
      <c r="AF2420">
        <v>1</v>
      </c>
      <c r="AG2420">
        <v>1</v>
      </c>
      <c r="AH2420">
        <v>0</v>
      </c>
      <c r="AI2420">
        <v>0</v>
      </c>
      <c r="AJ2420">
        <v>0</v>
      </c>
      <c r="AK2420" s="30">
        <f t="shared" si="241"/>
        <v>2</v>
      </c>
      <c r="AL2420" s="45">
        <v>4</v>
      </c>
      <c r="AM2420" s="32">
        <f t="shared" si="240"/>
        <v>2</v>
      </c>
      <c r="AN2420" s="33" t="str">
        <f t="shared" si="242"/>
        <v>MOROSO</v>
      </c>
      <c r="AO2420" s="33" t="str">
        <f t="shared" si="243"/>
        <v>2meses_pendientes</v>
      </c>
      <c r="AP2420" s="33">
        <f t="shared" si="244"/>
        <v>76</v>
      </c>
      <c r="AQ2420" s="31">
        <f t="shared" si="245"/>
        <v>27</v>
      </c>
    </row>
    <row r="2421" spans="2:43" x14ac:dyDescent="0.3">
      <c r="B2421" s="37">
        <v>46139</v>
      </c>
      <c r="C2421" t="s">
        <v>35</v>
      </c>
      <c r="D2421" t="s">
        <v>17236</v>
      </c>
      <c r="E2421" t="s">
        <v>17237</v>
      </c>
      <c r="F2421" t="s">
        <v>17238</v>
      </c>
      <c r="G2421" t="s">
        <v>17239</v>
      </c>
      <c r="H2421" t="s">
        <v>17240</v>
      </c>
      <c r="I2421" t="s">
        <v>38</v>
      </c>
      <c r="J2421" t="s">
        <v>44</v>
      </c>
      <c r="K2421" t="s">
        <v>56</v>
      </c>
      <c r="L2421" t="s">
        <v>17226</v>
      </c>
      <c r="M2421" t="s">
        <v>17241</v>
      </c>
      <c r="N2421" t="s">
        <v>4897</v>
      </c>
      <c r="O2421" t="s">
        <v>4784</v>
      </c>
      <c r="P2421" t="s">
        <v>3632</v>
      </c>
      <c r="Q2421" t="s">
        <v>17242</v>
      </c>
      <c r="R2421" s="26">
        <v>3</v>
      </c>
      <c r="S2421" s="23">
        <v>353154310000</v>
      </c>
      <c r="T2421" t="s">
        <v>37</v>
      </c>
      <c r="U2421" t="s">
        <v>3634</v>
      </c>
      <c r="V2421" s="39">
        <v>46139</v>
      </c>
      <c r="W2421" s="41">
        <v>33</v>
      </c>
      <c r="X2421" s="26" t="s">
        <v>13368</v>
      </c>
      <c r="AE2421" s="4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 s="30">
        <f t="shared" si="241"/>
        <v>0</v>
      </c>
      <c r="AL2421" s="45">
        <v>4</v>
      </c>
      <c r="AM2421" s="32">
        <f t="shared" si="240"/>
        <v>4</v>
      </c>
      <c r="AN2421" s="33" t="str">
        <f t="shared" si="242"/>
        <v>NPN</v>
      </c>
      <c r="AO2421" s="33" t="str">
        <f t="shared" si="243"/>
        <v>4meses_pendientes</v>
      </c>
      <c r="AP2421" s="33">
        <f t="shared" si="244"/>
        <v>132</v>
      </c>
      <c r="AQ2421" s="31">
        <f t="shared" si="245"/>
        <v>27</v>
      </c>
    </row>
    <row r="2422" spans="2:43" x14ac:dyDescent="0.3">
      <c r="B2422" s="37">
        <v>46142</v>
      </c>
      <c r="C2422" t="s">
        <v>35</v>
      </c>
      <c r="D2422" t="s">
        <v>17243</v>
      </c>
      <c r="E2422" t="s">
        <v>17244</v>
      </c>
      <c r="F2422" t="s">
        <v>17245</v>
      </c>
      <c r="G2422" t="s">
        <v>17246</v>
      </c>
      <c r="H2422" t="s">
        <v>17247</v>
      </c>
      <c r="I2422" t="s">
        <v>38</v>
      </c>
      <c r="J2422" t="s">
        <v>42</v>
      </c>
      <c r="K2422" t="s">
        <v>59</v>
      </c>
      <c r="L2422" t="s">
        <v>4960</v>
      </c>
      <c r="M2422" t="s">
        <v>17248</v>
      </c>
      <c r="N2422" t="s">
        <v>4897</v>
      </c>
      <c r="O2422" t="s">
        <v>4784</v>
      </c>
      <c r="P2422" t="s">
        <v>3632</v>
      </c>
      <c r="Q2422" t="s">
        <v>17249</v>
      </c>
      <c r="R2422" s="26">
        <v>3</v>
      </c>
      <c r="S2422" s="23">
        <v>355179310000</v>
      </c>
      <c r="T2422" t="s">
        <v>37</v>
      </c>
      <c r="U2422" t="s">
        <v>3634</v>
      </c>
      <c r="V2422" s="39">
        <v>46142</v>
      </c>
      <c r="W2422" s="41">
        <v>30</v>
      </c>
      <c r="X2422" s="26" t="s">
        <v>13368</v>
      </c>
      <c r="AE2422" s="41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 s="30">
        <f t="shared" si="241"/>
        <v>0</v>
      </c>
      <c r="AL2422" s="45">
        <v>4</v>
      </c>
      <c r="AM2422" s="32">
        <f t="shared" si="240"/>
        <v>4</v>
      </c>
      <c r="AN2422" s="33" t="str">
        <f t="shared" si="242"/>
        <v>NPN</v>
      </c>
      <c r="AO2422" s="33" t="str">
        <f t="shared" si="243"/>
        <v>4meses_pendientes</v>
      </c>
      <c r="AP2422" s="33">
        <f t="shared" si="244"/>
        <v>120</v>
      </c>
      <c r="AQ2422" s="31">
        <f t="shared" si="245"/>
        <v>30</v>
      </c>
    </row>
    <row r="2423" spans="2:43" x14ac:dyDescent="0.3">
      <c r="B2423" s="37">
        <v>46142</v>
      </c>
      <c r="C2423" t="s">
        <v>35</v>
      </c>
      <c r="D2423" t="s">
        <v>17250</v>
      </c>
      <c r="E2423" t="s">
        <v>17251</v>
      </c>
      <c r="F2423" t="s">
        <v>17252</v>
      </c>
      <c r="G2423" t="s">
        <v>17253</v>
      </c>
      <c r="H2423" t="s">
        <v>17254</v>
      </c>
      <c r="I2423" t="s">
        <v>38</v>
      </c>
      <c r="J2423" t="s">
        <v>44</v>
      </c>
      <c r="K2423" t="s">
        <v>56</v>
      </c>
      <c r="L2423" t="s">
        <v>4940</v>
      </c>
      <c r="M2423" t="s">
        <v>17255</v>
      </c>
      <c r="N2423" t="s">
        <v>4897</v>
      </c>
      <c r="O2423" t="s">
        <v>4784</v>
      </c>
      <c r="P2423" t="s">
        <v>3632</v>
      </c>
      <c r="Q2423" t="s">
        <v>17256</v>
      </c>
      <c r="R2423" s="26">
        <v>3</v>
      </c>
      <c r="S2423" s="23">
        <v>207057020000</v>
      </c>
      <c r="T2423" t="s">
        <v>37</v>
      </c>
      <c r="U2423" t="s">
        <v>39</v>
      </c>
      <c r="V2423" s="39">
        <v>46142</v>
      </c>
      <c r="W2423" s="41">
        <v>33</v>
      </c>
      <c r="X2423" s="26" t="s">
        <v>13368</v>
      </c>
      <c r="AE2423" s="41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 s="30">
        <f t="shared" si="241"/>
        <v>0</v>
      </c>
      <c r="AL2423" s="45">
        <v>4</v>
      </c>
      <c r="AM2423" s="32">
        <f t="shared" si="240"/>
        <v>4</v>
      </c>
      <c r="AN2423" s="33" t="str">
        <f t="shared" si="242"/>
        <v>NPN</v>
      </c>
      <c r="AO2423" s="33" t="str">
        <f t="shared" si="243"/>
        <v>4meses_pendientes</v>
      </c>
      <c r="AP2423" s="33">
        <f t="shared" si="244"/>
        <v>132</v>
      </c>
      <c r="AQ2423" s="31">
        <f t="shared" si="245"/>
        <v>30</v>
      </c>
    </row>
    <row r="2424" spans="2:43" x14ac:dyDescent="0.3">
      <c r="B2424" s="37">
        <v>46114</v>
      </c>
      <c r="C2424" t="s">
        <v>35</v>
      </c>
      <c r="D2424" t="s">
        <v>17257</v>
      </c>
      <c r="E2424" t="s">
        <v>17258</v>
      </c>
      <c r="F2424" t="s">
        <v>17259</v>
      </c>
      <c r="G2424" t="s">
        <v>17260</v>
      </c>
      <c r="H2424" t="s">
        <v>17261</v>
      </c>
      <c r="I2424" t="s">
        <v>4365</v>
      </c>
      <c r="J2424" t="s">
        <v>6116</v>
      </c>
      <c r="K2424" t="s">
        <v>6117</v>
      </c>
      <c r="M2424" t="s">
        <v>17262</v>
      </c>
      <c r="N2424" t="s">
        <v>4979</v>
      </c>
      <c r="O2424" t="s">
        <v>4784</v>
      </c>
      <c r="P2424" t="s">
        <v>3632</v>
      </c>
      <c r="Q2424" t="s">
        <v>17263</v>
      </c>
      <c r="R2424" s="26">
        <v>3</v>
      </c>
      <c r="S2424" s="23">
        <v>358376320000</v>
      </c>
      <c r="T2424" t="s">
        <v>37</v>
      </c>
      <c r="U2424" t="s">
        <v>3634</v>
      </c>
      <c r="V2424" s="39">
        <v>46116</v>
      </c>
      <c r="W2424" s="41">
        <v>34</v>
      </c>
      <c r="X2424" s="26" t="s">
        <v>13368</v>
      </c>
      <c r="Y2424">
        <v>30</v>
      </c>
      <c r="Z2424">
        <v>31</v>
      </c>
      <c r="AA2424">
        <v>32</v>
      </c>
      <c r="AE2424" s="41">
        <v>93</v>
      </c>
      <c r="AF2424">
        <v>1</v>
      </c>
      <c r="AG2424">
        <v>1</v>
      </c>
      <c r="AH2424">
        <v>0</v>
      </c>
      <c r="AI2424">
        <v>0</v>
      </c>
      <c r="AJ2424">
        <v>0</v>
      </c>
      <c r="AK2424" s="30">
        <f t="shared" si="241"/>
        <v>2</v>
      </c>
      <c r="AL2424" s="45">
        <v>4</v>
      </c>
      <c r="AM2424" s="32">
        <f t="shared" si="240"/>
        <v>2</v>
      </c>
      <c r="AN2424" s="33" t="str">
        <f t="shared" si="242"/>
        <v>MOROSO</v>
      </c>
      <c r="AO2424" s="33" t="str">
        <f t="shared" si="243"/>
        <v>2meses_pendientes</v>
      </c>
      <c r="AP2424" s="33">
        <f t="shared" si="244"/>
        <v>68</v>
      </c>
      <c r="AQ2424" s="31">
        <f t="shared" si="245"/>
        <v>4</v>
      </c>
    </row>
    <row r="2425" spans="2:43" x14ac:dyDescent="0.3">
      <c r="B2425" s="37">
        <v>46118</v>
      </c>
      <c r="C2425" t="s">
        <v>35</v>
      </c>
      <c r="D2425" t="s">
        <v>17264</v>
      </c>
      <c r="E2425" t="s">
        <v>17265</v>
      </c>
      <c r="F2425" t="s">
        <v>17266</v>
      </c>
      <c r="G2425" t="s">
        <v>17267</v>
      </c>
      <c r="H2425" t="s">
        <v>17268</v>
      </c>
      <c r="I2425" t="s">
        <v>38</v>
      </c>
      <c r="J2425" t="s">
        <v>38</v>
      </c>
      <c r="K2425" t="s">
        <v>476</v>
      </c>
      <c r="M2425" t="s">
        <v>17269</v>
      </c>
      <c r="N2425" t="s">
        <v>4979</v>
      </c>
      <c r="O2425" t="s">
        <v>4784</v>
      </c>
      <c r="P2425" t="s">
        <v>3632</v>
      </c>
      <c r="Q2425" t="s">
        <v>17270</v>
      </c>
      <c r="R2425" s="26">
        <v>3</v>
      </c>
      <c r="S2425" s="23">
        <v>364097780000</v>
      </c>
      <c r="T2425" t="s">
        <v>37</v>
      </c>
      <c r="U2425" t="s">
        <v>3634</v>
      </c>
      <c r="V2425" s="39">
        <v>46118</v>
      </c>
      <c r="W2425" s="41">
        <v>33</v>
      </c>
      <c r="X2425" s="26" t="s">
        <v>13368</v>
      </c>
      <c r="Z2425">
        <v>66.790000000000006</v>
      </c>
      <c r="AA2425">
        <v>34.79</v>
      </c>
      <c r="AE2425" s="41">
        <v>101.58000000000001</v>
      </c>
      <c r="AF2425">
        <v>1</v>
      </c>
      <c r="AG2425">
        <v>1</v>
      </c>
      <c r="AH2425">
        <v>0</v>
      </c>
      <c r="AI2425">
        <v>0</v>
      </c>
      <c r="AJ2425">
        <v>0</v>
      </c>
      <c r="AK2425" s="30">
        <f t="shared" si="241"/>
        <v>2</v>
      </c>
      <c r="AL2425" s="45">
        <v>4</v>
      </c>
      <c r="AM2425" s="32">
        <f t="shared" si="240"/>
        <v>2</v>
      </c>
      <c r="AN2425" s="33" t="str">
        <f t="shared" si="242"/>
        <v>MOROSO</v>
      </c>
      <c r="AO2425" s="33" t="str">
        <f t="shared" si="243"/>
        <v>2meses_pendientes</v>
      </c>
      <c r="AP2425" s="33">
        <f t="shared" si="244"/>
        <v>66</v>
      </c>
      <c r="AQ2425" s="31">
        <f t="shared" si="245"/>
        <v>6</v>
      </c>
    </row>
    <row r="2426" spans="2:43" x14ac:dyDescent="0.3">
      <c r="B2426" s="37">
        <v>46122</v>
      </c>
      <c r="C2426" t="s">
        <v>35</v>
      </c>
      <c r="D2426" t="s">
        <v>17271</v>
      </c>
      <c r="E2426" t="s">
        <v>17272</v>
      </c>
      <c r="F2426" t="s">
        <v>17273</v>
      </c>
      <c r="G2426" t="s">
        <v>17274</v>
      </c>
      <c r="H2426" t="s">
        <v>17275</v>
      </c>
      <c r="I2426" t="s">
        <v>38</v>
      </c>
      <c r="J2426" t="s">
        <v>44</v>
      </c>
      <c r="K2426" t="s">
        <v>55</v>
      </c>
      <c r="M2426" t="s">
        <v>17276</v>
      </c>
      <c r="N2426" t="s">
        <v>4979</v>
      </c>
      <c r="O2426" t="s">
        <v>4784</v>
      </c>
      <c r="P2426" t="s">
        <v>3632</v>
      </c>
      <c r="Q2426" t="s">
        <v>17277</v>
      </c>
      <c r="R2426" s="26">
        <v>2</v>
      </c>
      <c r="S2426" s="23">
        <v>365102580000</v>
      </c>
      <c r="T2426" t="s">
        <v>37</v>
      </c>
      <c r="U2426" t="s">
        <v>3634</v>
      </c>
      <c r="V2426" s="39">
        <v>46122</v>
      </c>
      <c r="W2426" s="41">
        <v>29</v>
      </c>
      <c r="X2426" s="26" t="s">
        <v>13368</v>
      </c>
      <c r="Y2426">
        <v>30.07</v>
      </c>
      <c r="Z2426">
        <v>30.07</v>
      </c>
      <c r="AA2426">
        <v>30.07</v>
      </c>
      <c r="AE2426" s="41">
        <v>90.210000000000008</v>
      </c>
      <c r="AF2426">
        <v>1</v>
      </c>
      <c r="AG2426">
        <v>1</v>
      </c>
      <c r="AH2426">
        <v>0</v>
      </c>
      <c r="AI2426">
        <v>0</v>
      </c>
      <c r="AJ2426">
        <v>0</v>
      </c>
      <c r="AK2426" s="30">
        <f t="shared" si="241"/>
        <v>2</v>
      </c>
      <c r="AL2426" s="45">
        <v>4</v>
      </c>
      <c r="AM2426" s="32">
        <f t="shared" si="240"/>
        <v>2</v>
      </c>
      <c r="AN2426" s="33" t="str">
        <f t="shared" si="242"/>
        <v>MOROSO</v>
      </c>
      <c r="AO2426" s="33" t="str">
        <f t="shared" si="243"/>
        <v>2meses_pendientes</v>
      </c>
      <c r="AP2426" s="33">
        <f t="shared" si="244"/>
        <v>58</v>
      </c>
      <c r="AQ2426" s="31">
        <f t="shared" si="245"/>
        <v>10</v>
      </c>
    </row>
    <row r="2427" spans="2:43" x14ac:dyDescent="0.3">
      <c r="B2427" s="37">
        <v>46123</v>
      </c>
      <c r="C2427" t="s">
        <v>35</v>
      </c>
      <c r="D2427" t="s">
        <v>17271</v>
      </c>
      <c r="E2427" t="s">
        <v>17278</v>
      </c>
      <c r="F2427" t="s">
        <v>17279</v>
      </c>
      <c r="G2427" t="s">
        <v>17274</v>
      </c>
      <c r="H2427" t="s">
        <v>17280</v>
      </c>
      <c r="I2427" t="s">
        <v>38</v>
      </c>
      <c r="J2427" t="s">
        <v>44</v>
      </c>
      <c r="K2427" t="s">
        <v>55</v>
      </c>
      <c r="M2427" t="s">
        <v>17281</v>
      </c>
      <c r="N2427" t="s">
        <v>4979</v>
      </c>
      <c r="O2427" t="s">
        <v>4784</v>
      </c>
      <c r="P2427" t="s">
        <v>3632</v>
      </c>
      <c r="Q2427" t="s">
        <v>17282</v>
      </c>
      <c r="R2427" s="26">
        <v>1</v>
      </c>
      <c r="S2427" s="23">
        <v>362102800000</v>
      </c>
      <c r="T2427" t="s">
        <v>37</v>
      </c>
      <c r="U2427" t="s">
        <v>3634</v>
      </c>
      <c r="V2427" s="39">
        <v>46122</v>
      </c>
      <c r="W2427" s="41">
        <v>21</v>
      </c>
      <c r="X2427" s="26" t="s">
        <v>13368</v>
      </c>
      <c r="Y2427">
        <v>21.21</v>
      </c>
      <c r="Z2427">
        <v>21.21</v>
      </c>
      <c r="AB2427">
        <v>21.21</v>
      </c>
      <c r="AE2427" s="41">
        <v>63.63</v>
      </c>
      <c r="AF2427">
        <v>1</v>
      </c>
      <c r="AG2427">
        <v>0</v>
      </c>
      <c r="AH2427">
        <v>1</v>
      </c>
      <c r="AI2427">
        <v>0</v>
      </c>
      <c r="AJ2427">
        <v>0</v>
      </c>
      <c r="AK2427" s="30">
        <f t="shared" si="241"/>
        <v>2</v>
      </c>
      <c r="AL2427" s="45">
        <v>4</v>
      </c>
      <c r="AM2427" s="32">
        <f t="shared" si="240"/>
        <v>2</v>
      </c>
      <c r="AN2427" s="33" t="str">
        <f t="shared" si="242"/>
        <v>MOROSO</v>
      </c>
      <c r="AO2427" s="33" t="str">
        <f t="shared" si="243"/>
        <v>2meses_pendientes</v>
      </c>
      <c r="AP2427" s="33">
        <f t="shared" si="244"/>
        <v>42</v>
      </c>
      <c r="AQ2427" s="31">
        <f t="shared" si="245"/>
        <v>10</v>
      </c>
    </row>
    <row r="2428" spans="2:43" x14ac:dyDescent="0.3">
      <c r="B2428" s="37">
        <v>46124</v>
      </c>
      <c r="C2428" t="s">
        <v>35</v>
      </c>
      <c r="D2428" t="s">
        <v>17283</v>
      </c>
      <c r="E2428" t="s">
        <v>17284</v>
      </c>
      <c r="F2428" t="s">
        <v>17285</v>
      </c>
      <c r="G2428" t="s">
        <v>17286</v>
      </c>
      <c r="H2428" t="s">
        <v>17287</v>
      </c>
      <c r="I2428" t="s">
        <v>38</v>
      </c>
      <c r="J2428" t="s">
        <v>44</v>
      </c>
      <c r="K2428" t="s">
        <v>56</v>
      </c>
      <c r="M2428" t="s">
        <v>17288</v>
      </c>
      <c r="N2428" t="s">
        <v>4979</v>
      </c>
      <c r="O2428" t="s">
        <v>4784</v>
      </c>
      <c r="P2428" t="s">
        <v>3632</v>
      </c>
      <c r="Q2428" t="s">
        <v>17289</v>
      </c>
      <c r="R2428" s="26">
        <v>2</v>
      </c>
      <c r="S2428" s="23">
        <v>365103860000</v>
      </c>
      <c r="T2428" t="s">
        <v>37</v>
      </c>
      <c r="U2428" t="s">
        <v>3634</v>
      </c>
      <c r="V2428" s="39">
        <v>46125</v>
      </c>
      <c r="W2428" s="41">
        <v>30</v>
      </c>
      <c r="X2428" s="26" t="s">
        <v>13368</v>
      </c>
      <c r="AE2428" s="41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 s="30">
        <f t="shared" si="241"/>
        <v>0</v>
      </c>
      <c r="AL2428" s="45">
        <v>4</v>
      </c>
      <c r="AM2428" s="32">
        <f t="shared" si="240"/>
        <v>4</v>
      </c>
      <c r="AN2428" s="33" t="str">
        <f t="shared" si="242"/>
        <v>NPN</v>
      </c>
      <c r="AO2428" s="33" t="str">
        <f t="shared" si="243"/>
        <v>4meses_pendientes</v>
      </c>
      <c r="AP2428" s="33">
        <f t="shared" si="244"/>
        <v>120</v>
      </c>
      <c r="AQ2428" s="31">
        <f t="shared" si="245"/>
        <v>13</v>
      </c>
    </row>
    <row r="2429" spans="2:43" x14ac:dyDescent="0.3">
      <c r="B2429" s="37">
        <v>46125</v>
      </c>
      <c r="C2429" t="s">
        <v>35</v>
      </c>
      <c r="D2429" t="s">
        <v>17290</v>
      </c>
      <c r="E2429" t="s">
        <v>17291</v>
      </c>
      <c r="F2429" t="s">
        <v>17292</v>
      </c>
      <c r="G2429" t="s">
        <v>17293</v>
      </c>
      <c r="H2429" t="s">
        <v>17294</v>
      </c>
      <c r="I2429" t="s">
        <v>38</v>
      </c>
      <c r="J2429" t="s">
        <v>44</v>
      </c>
      <c r="K2429" t="s">
        <v>55</v>
      </c>
      <c r="M2429" t="s">
        <v>17295</v>
      </c>
      <c r="N2429" t="s">
        <v>4979</v>
      </c>
      <c r="O2429" t="s">
        <v>4784</v>
      </c>
      <c r="P2429" t="s">
        <v>3632</v>
      </c>
      <c r="Q2429" t="s">
        <v>17296</v>
      </c>
      <c r="R2429" s="26">
        <v>2</v>
      </c>
      <c r="S2429" s="23">
        <v>332017670000</v>
      </c>
      <c r="T2429" t="s">
        <v>37</v>
      </c>
      <c r="U2429" t="s">
        <v>3634</v>
      </c>
      <c r="V2429" s="39">
        <v>46123</v>
      </c>
      <c r="W2429" s="41">
        <v>30</v>
      </c>
      <c r="X2429" s="26" t="s">
        <v>13368</v>
      </c>
      <c r="AE2429" s="41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 s="30">
        <f t="shared" si="241"/>
        <v>0</v>
      </c>
      <c r="AL2429" s="45">
        <v>4</v>
      </c>
      <c r="AM2429" s="32">
        <f t="shared" si="240"/>
        <v>4</v>
      </c>
      <c r="AN2429" s="33" t="str">
        <f t="shared" si="242"/>
        <v>NPN</v>
      </c>
      <c r="AO2429" s="33" t="str">
        <f t="shared" si="243"/>
        <v>4meses_pendientes</v>
      </c>
      <c r="AP2429" s="33">
        <f t="shared" si="244"/>
        <v>120</v>
      </c>
      <c r="AQ2429" s="31">
        <f t="shared" si="245"/>
        <v>11</v>
      </c>
    </row>
    <row r="2430" spans="2:43" x14ac:dyDescent="0.3">
      <c r="B2430" s="37">
        <v>46125</v>
      </c>
      <c r="C2430" t="s">
        <v>35</v>
      </c>
      <c r="D2430" t="s">
        <v>17297</v>
      </c>
      <c r="E2430" t="s">
        <v>17298</v>
      </c>
      <c r="F2430" t="s">
        <v>17299</v>
      </c>
      <c r="G2430" t="s">
        <v>17300</v>
      </c>
      <c r="H2430" t="s">
        <v>17301</v>
      </c>
      <c r="I2430" t="s">
        <v>38</v>
      </c>
      <c r="J2430" t="s">
        <v>38</v>
      </c>
      <c r="K2430" t="s">
        <v>476</v>
      </c>
      <c r="M2430" t="s">
        <v>17302</v>
      </c>
      <c r="N2430" t="s">
        <v>4979</v>
      </c>
      <c r="O2430" t="s">
        <v>4784</v>
      </c>
      <c r="P2430" t="s">
        <v>3632</v>
      </c>
      <c r="Q2430" t="s">
        <v>17303</v>
      </c>
      <c r="R2430" s="26">
        <v>2</v>
      </c>
      <c r="S2430" s="23">
        <v>369104610000</v>
      </c>
      <c r="T2430" t="s">
        <v>37</v>
      </c>
      <c r="U2430" t="s">
        <v>3634</v>
      </c>
      <c r="V2430" s="39">
        <v>46132</v>
      </c>
      <c r="W2430" s="41">
        <v>30</v>
      </c>
      <c r="X2430" s="26" t="s">
        <v>13368</v>
      </c>
      <c r="Y2430">
        <v>30.44</v>
      </c>
      <c r="AA2430">
        <v>30.17</v>
      </c>
      <c r="AE2430" s="41">
        <v>60.61</v>
      </c>
      <c r="AF2430">
        <v>0</v>
      </c>
      <c r="AG2430">
        <v>1</v>
      </c>
      <c r="AH2430">
        <v>0</v>
      </c>
      <c r="AI2430">
        <v>0</v>
      </c>
      <c r="AJ2430">
        <v>0</v>
      </c>
      <c r="AK2430" s="30">
        <f t="shared" si="241"/>
        <v>1</v>
      </c>
      <c r="AL2430" s="45">
        <v>4</v>
      </c>
      <c r="AM2430" s="32">
        <f t="shared" si="240"/>
        <v>3</v>
      </c>
      <c r="AN2430" s="33" t="str">
        <f t="shared" si="242"/>
        <v>MOROSO</v>
      </c>
      <c r="AO2430" s="33" t="str">
        <f t="shared" si="243"/>
        <v>3meses_pendientes</v>
      </c>
      <c r="AP2430" s="33">
        <f t="shared" si="244"/>
        <v>90</v>
      </c>
      <c r="AQ2430" s="31">
        <f t="shared" si="245"/>
        <v>20</v>
      </c>
    </row>
    <row r="2431" spans="2:43" x14ac:dyDescent="0.3">
      <c r="B2431" s="37">
        <v>46125</v>
      </c>
      <c r="C2431" t="s">
        <v>35</v>
      </c>
      <c r="D2431" t="s">
        <v>17304</v>
      </c>
      <c r="E2431" t="s">
        <v>17305</v>
      </c>
      <c r="F2431" t="s">
        <v>17306</v>
      </c>
      <c r="G2431" t="s">
        <v>17307</v>
      </c>
      <c r="H2431" t="s">
        <v>17308</v>
      </c>
      <c r="I2431" t="s">
        <v>38</v>
      </c>
      <c r="J2431" t="s">
        <v>42</v>
      </c>
      <c r="K2431" t="s">
        <v>50</v>
      </c>
      <c r="M2431" t="s">
        <v>17309</v>
      </c>
      <c r="N2431" t="s">
        <v>4979</v>
      </c>
      <c r="O2431" t="s">
        <v>4784</v>
      </c>
      <c r="P2431" t="s">
        <v>3632</v>
      </c>
      <c r="Q2431" t="s">
        <v>17310</v>
      </c>
      <c r="R2431" s="26">
        <v>2</v>
      </c>
      <c r="S2431" s="23">
        <v>176039430000</v>
      </c>
      <c r="T2431" t="s">
        <v>37</v>
      </c>
      <c r="U2431" t="s">
        <v>3634</v>
      </c>
      <c r="V2431" s="39">
        <v>46126</v>
      </c>
      <c r="W2431" s="41">
        <v>30</v>
      </c>
      <c r="X2431" s="26" t="s">
        <v>13368</v>
      </c>
      <c r="AE2431" s="4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 s="30">
        <f t="shared" si="241"/>
        <v>0</v>
      </c>
      <c r="AL2431" s="45">
        <v>4</v>
      </c>
      <c r="AM2431" s="32">
        <f t="shared" si="240"/>
        <v>4</v>
      </c>
      <c r="AN2431" s="33" t="str">
        <f t="shared" si="242"/>
        <v>NPN</v>
      </c>
      <c r="AO2431" s="33" t="str">
        <f t="shared" si="243"/>
        <v>4meses_pendientes</v>
      </c>
      <c r="AP2431" s="33">
        <f t="shared" si="244"/>
        <v>120</v>
      </c>
      <c r="AQ2431" s="31">
        <f t="shared" si="245"/>
        <v>14</v>
      </c>
    </row>
    <row r="2432" spans="2:43" x14ac:dyDescent="0.3">
      <c r="B2432" s="37">
        <v>46125</v>
      </c>
      <c r="C2432" t="s">
        <v>35</v>
      </c>
      <c r="D2432" t="s">
        <v>17304</v>
      </c>
      <c r="E2432" t="s">
        <v>17305</v>
      </c>
      <c r="F2432" t="s">
        <v>17311</v>
      </c>
      <c r="G2432" t="s">
        <v>17312</v>
      </c>
      <c r="H2432" t="s">
        <v>17313</v>
      </c>
      <c r="I2432" t="s">
        <v>38</v>
      </c>
      <c r="J2432" t="s">
        <v>42</v>
      </c>
      <c r="K2432" t="s">
        <v>50</v>
      </c>
      <c r="M2432" t="s">
        <v>17314</v>
      </c>
      <c r="N2432" t="s">
        <v>4979</v>
      </c>
      <c r="O2432" t="s">
        <v>4784</v>
      </c>
      <c r="P2432" t="s">
        <v>3632</v>
      </c>
      <c r="Q2432" t="s">
        <v>17315</v>
      </c>
      <c r="R2432" s="26">
        <v>2</v>
      </c>
      <c r="S2432" s="23">
        <v>176039430000</v>
      </c>
      <c r="T2432" t="s">
        <v>37</v>
      </c>
      <c r="U2432" t="s">
        <v>3634</v>
      </c>
      <c r="V2432" s="39">
        <v>46125</v>
      </c>
      <c r="W2432" s="41">
        <v>30</v>
      </c>
      <c r="X2432" s="26" t="s">
        <v>13368</v>
      </c>
      <c r="AE2432" s="41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 s="30">
        <f t="shared" si="241"/>
        <v>0</v>
      </c>
      <c r="AL2432" s="45">
        <v>4</v>
      </c>
      <c r="AM2432" s="32">
        <f t="shared" si="240"/>
        <v>4</v>
      </c>
      <c r="AN2432" s="33" t="str">
        <f t="shared" si="242"/>
        <v>NPN</v>
      </c>
      <c r="AO2432" s="33" t="str">
        <f t="shared" si="243"/>
        <v>4meses_pendientes</v>
      </c>
      <c r="AP2432" s="33">
        <f t="shared" si="244"/>
        <v>120</v>
      </c>
      <c r="AQ2432" s="31">
        <f t="shared" si="245"/>
        <v>13</v>
      </c>
    </row>
    <row r="2433" spans="2:43" x14ac:dyDescent="0.3">
      <c r="B2433" s="37">
        <v>46129</v>
      </c>
      <c r="C2433" t="s">
        <v>35</v>
      </c>
      <c r="D2433" t="s">
        <v>17316</v>
      </c>
      <c r="E2433" t="s">
        <v>17317</v>
      </c>
      <c r="F2433" t="s">
        <v>17109</v>
      </c>
      <c r="G2433" t="s">
        <v>17318</v>
      </c>
      <c r="H2433" t="s">
        <v>17319</v>
      </c>
      <c r="I2433" t="s">
        <v>38</v>
      </c>
      <c r="J2433" t="s">
        <v>44</v>
      </c>
      <c r="K2433" t="s">
        <v>56</v>
      </c>
      <c r="M2433" t="s">
        <v>17320</v>
      </c>
      <c r="N2433" t="s">
        <v>4979</v>
      </c>
      <c r="O2433" t="s">
        <v>4784</v>
      </c>
      <c r="P2433" t="s">
        <v>3632</v>
      </c>
      <c r="Q2433" t="s">
        <v>17321</v>
      </c>
      <c r="R2433" s="26">
        <v>2</v>
      </c>
      <c r="S2433" s="23">
        <v>366109420000</v>
      </c>
      <c r="T2433" t="s">
        <v>37</v>
      </c>
      <c r="U2433" t="s">
        <v>3634</v>
      </c>
      <c r="V2433" s="39">
        <v>46130</v>
      </c>
      <c r="W2433" s="41">
        <v>30</v>
      </c>
      <c r="X2433" s="26" t="s">
        <v>13368</v>
      </c>
      <c r="Y2433">
        <v>30.44</v>
      </c>
      <c r="AE2433" s="41">
        <v>30.44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 s="30">
        <f t="shared" si="241"/>
        <v>0</v>
      </c>
      <c r="AL2433" s="45">
        <v>4</v>
      </c>
      <c r="AM2433" s="32">
        <f t="shared" si="240"/>
        <v>4</v>
      </c>
      <c r="AN2433" s="33" t="str">
        <f t="shared" si="242"/>
        <v>NPN</v>
      </c>
      <c r="AO2433" s="33" t="str">
        <f t="shared" si="243"/>
        <v>4meses_pendientes</v>
      </c>
      <c r="AP2433" s="33">
        <f t="shared" si="244"/>
        <v>120</v>
      </c>
      <c r="AQ2433" s="31">
        <f t="shared" si="245"/>
        <v>18</v>
      </c>
    </row>
    <row r="2434" spans="2:43" x14ac:dyDescent="0.3">
      <c r="B2434" s="37">
        <v>46131</v>
      </c>
      <c r="C2434" t="s">
        <v>35</v>
      </c>
      <c r="D2434" t="s">
        <v>17322</v>
      </c>
      <c r="E2434" t="s">
        <v>17323</v>
      </c>
      <c r="F2434" t="s">
        <v>17324</v>
      </c>
      <c r="G2434" t="s">
        <v>17325</v>
      </c>
      <c r="H2434" t="s">
        <v>17326</v>
      </c>
      <c r="I2434" t="s">
        <v>38</v>
      </c>
      <c r="J2434" t="s">
        <v>44</v>
      </c>
      <c r="K2434" t="s">
        <v>55</v>
      </c>
      <c r="M2434" t="s">
        <v>17327</v>
      </c>
      <c r="N2434" t="s">
        <v>4979</v>
      </c>
      <c r="O2434" t="s">
        <v>4784</v>
      </c>
      <c r="P2434" t="s">
        <v>3632</v>
      </c>
      <c r="Q2434" t="s">
        <v>17328</v>
      </c>
      <c r="R2434" s="26">
        <v>2</v>
      </c>
      <c r="S2434" s="23">
        <v>352198770000</v>
      </c>
      <c r="T2434" t="s">
        <v>37</v>
      </c>
      <c r="U2434" t="s">
        <v>3634</v>
      </c>
      <c r="V2434" s="39">
        <v>46133</v>
      </c>
      <c r="W2434" s="41">
        <v>30</v>
      </c>
      <c r="X2434" s="26" t="s">
        <v>13368</v>
      </c>
      <c r="Y2434">
        <v>31</v>
      </c>
      <c r="AA2434">
        <v>30</v>
      </c>
      <c r="AB2434">
        <v>31</v>
      </c>
      <c r="AE2434" s="41">
        <v>92</v>
      </c>
      <c r="AF2434">
        <v>0</v>
      </c>
      <c r="AG2434">
        <v>1</v>
      </c>
      <c r="AH2434">
        <v>1</v>
      </c>
      <c r="AI2434">
        <v>0</v>
      </c>
      <c r="AJ2434">
        <v>0</v>
      </c>
      <c r="AK2434" s="30">
        <f t="shared" si="241"/>
        <v>2</v>
      </c>
      <c r="AL2434" s="45">
        <v>4</v>
      </c>
      <c r="AM2434" s="32">
        <f t="shared" ref="AM2434:AM2497" si="246">AL2434-AK2434</f>
        <v>2</v>
      </c>
      <c r="AN2434" s="33" t="str">
        <f t="shared" si="242"/>
        <v>MOROSO</v>
      </c>
      <c r="AO2434" s="33" t="str">
        <f t="shared" si="243"/>
        <v>2meses_pendientes</v>
      </c>
      <c r="AP2434" s="33">
        <f t="shared" si="244"/>
        <v>60</v>
      </c>
      <c r="AQ2434" s="31">
        <f t="shared" si="245"/>
        <v>21</v>
      </c>
    </row>
    <row r="2435" spans="2:43" x14ac:dyDescent="0.3">
      <c r="B2435" s="37">
        <v>46135</v>
      </c>
      <c r="C2435" t="s">
        <v>35</v>
      </c>
      <c r="D2435" t="s">
        <v>17329</v>
      </c>
      <c r="E2435" t="s">
        <v>17330</v>
      </c>
      <c r="F2435" t="s">
        <v>17331</v>
      </c>
      <c r="G2435" t="s">
        <v>17332</v>
      </c>
      <c r="H2435" t="s">
        <v>17333</v>
      </c>
      <c r="I2435" t="s">
        <v>38</v>
      </c>
      <c r="J2435" t="s">
        <v>42</v>
      </c>
      <c r="K2435" t="s">
        <v>46</v>
      </c>
      <c r="M2435" t="s">
        <v>17334</v>
      </c>
      <c r="N2435" t="s">
        <v>4979</v>
      </c>
      <c r="O2435" t="s">
        <v>4784</v>
      </c>
      <c r="P2435" t="s">
        <v>3632</v>
      </c>
      <c r="Q2435" t="s">
        <v>17335</v>
      </c>
      <c r="R2435" s="26">
        <v>2</v>
      </c>
      <c r="S2435" s="23">
        <v>362115050000</v>
      </c>
      <c r="T2435" t="s">
        <v>37</v>
      </c>
      <c r="U2435" t="s">
        <v>3634</v>
      </c>
      <c r="V2435" s="39">
        <v>46135</v>
      </c>
      <c r="W2435" s="41">
        <v>30</v>
      </c>
      <c r="X2435" s="26" t="s">
        <v>13368</v>
      </c>
      <c r="AE2435" s="41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 s="30">
        <f t="shared" ref="AK2435:AK2498" si="247">SUM(AF2435:AJ2435)</f>
        <v>0</v>
      </c>
      <c r="AL2435" s="45">
        <v>4</v>
      </c>
      <c r="AM2435" s="32">
        <f t="shared" si="246"/>
        <v>4</v>
      </c>
      <c r="AN2435" s="33" t="str">
        <f t="shared" ref="AN2435:AN2498" si="248">IF(AM2435&gt;=AL2435,"NPN","MOROSO")</f>
        <v>NPN</v>
      </c>
      <c r="AO2435" s="33" t="str">
        <f t="shared" ref="AO2435:AO2498" si="249">CONCATENATE(AM2435,"meses_pendientes")</f>
        <v>4meses_pendientes</v>
      </c>
      <c r="AP2435" s="33">
        <f t="shared" ref="AP2435:AP2498" si="250">AM2435*W2435</f>
        <v>120</v>
      </c>
      <c r="AQ2435" s="31">
        <f t="shared" ref="AQ2435:AQ2498" si="251">DAY(V2435)</f>
        <v>23</v>
      </c>
    </row>
    <row r="2436" spans="2:43" x14ac:dyDescent="0.3">
      <c r="B2436" s="37">
        <v>46137</v>
      </c>
      <c r="C2436" t="s">
        <v>35</v>
      </c>
      <c r="D2436" t="s">
        <v>17336</v>
      </c>
      <c r="E2436" t="s">
        <v>17337</v>
      </c>
      <c r="F2436" t="s">
        <v>17338</v>
      </c>
      <c r="G2436" t="s">
        <v>17339</v>
      </c>
      <c r="H2436" t="s">
        <v>17340</v>
      </c>
      <c r="I2436" t="s">
        <v>38</v>
      </c>
      <c r="J2436" t="s">
        <v>44</v>
      </c>
      <c r="K2436" t="s">
        <v>56</v>
      </c>
      <c r="M2436" t="s">
        <v>17341</v>
      </c>
      <c r="N2436" t="s">
        <v>4979</v>
      </c>
      <c r="O2436" t="s">
        <v>4784</v>
      </c>
      <c r="P2436" t="s">
        <v>3632</v>
      </c>
      <c r="Q2436" t="s">
        <v>17342</v>
      </c>
      <c r="R2436" s="26">
        <v>2</v>
      </c>
      <c r="S2436" s="23">
        <v>362117200000</v>
      </c>
      <c r="T2436" t="s">
        <v>37</v>
      </c>
      <c r="U2436" t="s">
        <v>3634</v>
      </c>
      <c r="V2436" s="39">
        <v>46137</v>
      </c>
      <c r="W2436" s="41">
        <v>30</v>
      </c>
      <c r="X2436" s="26" t="s">
        <v>13368</v>
      </c>
      <c r="Z2436">
        <v>31</v>
      </c>
      <c r="AE2436" s="41">
        <v>31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 s="30">
        <f t="shared" si="247"/>
        <v>1</v>
      </c>
      <c r="AL2436" s="45">
        <v>4</v>
      </c>
      <c r="AM2436" s="32">
        <f t="shared" si="246"/>
        <v>3</v>
      </c>
      <c r="AN2436" s="33" t="str">
        <f t="shared" si="248"/>
        <v>MOROSO</v>
      </c>
      <c r="AO2436" s="33" t="str">
        <f t="shared" si="249"/>
        <v>3meses_pendientes</v>
      </c>
      <c r="AP2436" s="33">
        <f t="shared" si="250"/>
        <v>90</v>
      </c>
      <c r="AQ2436" s="31">
        <f t="shared" si="251"/>
        <v>25</v>
      </c>
    </row>
    <row r="2437" spans="2:43" x14ac:dyDescent="0.3">
      <c r="B2437" s="37">
        <v>46139</v>
      </c>
      <c r="C2437" t="s">
        <v>35</v>
      </c>
      <c r="D2437" t="s">
        <v>17343</v>
      </c>
      <c r="E2437" t="s">
        <v>17344</v>
      </c>
      <c r="F2437" t="s">
        <v>17345</v>
      </c>
      <c r="G2437" t="s">
        <v>17346</v>
      </c>
      <c r="H2437" t="s">
        <v>17347</v>
      </c>
      <c r="I2437" t="s">
        <v>38</v>
      </c>
      <c r="J2437" t="s">
        <v>44</v>
      </c>
      <c r="K2437" t="s">
        <v>56</v>
      </c>
      <c r="M2437" t="s">
        <v>17348</v>
      </c>
      <c r="N2437" t="s">
        <v>4979</v>
      </c>
      <c r="O2437" t="s">
        <v>4784</v>
      </c>
      <c r="P2437" t="s">
        <v>3632</v>
      </c>
      <c r="Q2437" t="s">
        <v>17349</v>
      </c>
      <c r="R2437" s="26">
        <v>2</v>
      </c>
      <c r="S2437" s="23">
        <v>361008880000</v>
      </c>
      <c r="T2437" t="s">
        <v>37</v>
      </c>
      <c r="U2437" t="s">
        <v>3634</v>
      </c>
      <c r="V2437" s="39">
        <v>46140</v>
      </c>
      <c r="W2437" s="41">
        <v>30</v>
      </c>
      <c r="X2437" s="26" t="s">
        <v>13368</v>
      </c>
      <c r="AE2437" s="41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 s="30">
        <f t="shared" si="247"/>
        <v>0</v>
      </c>
      <c r="AL2437" s="45">
        <v>4</v>
      </c>
      <c r="AM2437" s="32">
        <f t="shared" si="246"/>
        <v>4</v>
      </c>
      <c r="AN2437" s="33" t="str">
        <f t="shared" si="248"/>
        <v>NPN</v>
      </c>
      <c r="AO2437" s="33" t="str">
        <f t="shared" si="249"/>
        <v>4meses_pendientes</v>
      </c>
      <c r="AP2437" s="33">
        <f t="shared" si="250"/>
        <v>120</v>
      </c>
      <c r="AQ2437" s="31">
        <f t="shared" si="251"/>
        <v>28</v>
      </c>
    </row>
    <row r="2438" spans="2:43" x14ac:dyDescent="0.3">
      <c r="B2438" s="37">
        <v>46142</v>
      </c>
      <c r="C2438" t="s">
        <v>35</v>
      </c>
      <c r="D2438" t="s">
        <v>17350</v>
      </c>
      <c r="E2438" t="s">
        <v>17351</v>
      </c>
      <c r="F2438" t="s">
        <v>17352</v>
      </c>
      <c r="G2438" t="s">
        <v>17353</v>
      </c>
      <c r="H2438" t="s">
        <v>17354</v>
      </c>
      <c r="I2438" t="s">
        <v>38</v>
      </c>
      <c r="J2438" t="s">
        <v>44</v>
      </c>
      <c r="K2438" t="s">
        <v>56</v>
      </c>
      <c r="M2438" t="s">
        <v>17355</v>
      </c>
      <c r="N2438" t="s">
        <v>4979</v>
      </c>
      <c r="O2438" t="s">
        <v>4784</v>
      </c>
      <c r="P2438" t="s">
        <v>3632</v>
      </c>
      <c r="Q2438" t="s">
        <v>17356</v>
      </c>
      <c r="R2438" s="26">
        <v>2</v>
      </c>
      <c r="S2438" s="23">
        <v>256061240000</v>
      </c>
      <c r="T2438" t="s">
        <v>37</v>
      </c>
      <c r="U2438" t="s">
        <v>3634</v>
      </c>
      <c r="V2438" s="39">
        <v>46142</v>
      </c>
      <c r="W2438" s="41">
        <v>30</v>
      </c>
      <c r="X2438" s="26" t="s">
        <v>13368</v>
      </c>
      <c r="AE2438" s="41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 s="30">
        <f t="shared" si="247"/>
        <v>0</v>
      </c>
      <c r="AL2438" s="45">
        <v>4</v>
      </c>
      <c r="AM2438" s="32">
        <f t="shared" si="246"/>
        <v>4</v>
      </c>
      <c r="AN2438" s="33" t="str">
        <f t="shared" si="248"/>
        <v>NPN</v>
      </c>
      <c r="AO2438" s="33" t="str">
        <f t="shared" si="249"/>
        <v>4meses_pendientes</v>
      </c>
      <c r="AP2438" s="33">
        <f t="shared" si="250"/>
        <v>120</v>
      </c>
      <c r="AQ2438" s="31">
        <f t="shared" si="251"/>
        <v>30</v>
      </c>
    </row>
    <row r="2439" spans="2:43" x14ac:dyDescent="0.3">
      <c r="B2439" s="37">
        <v>46142</v>
      </c>
      <c r="C2439" t="s">
        <v>35</v>
      </c>
      <c r="D2439" t="s">
        <v>17357</v>
      </c>
      <c r="E2439" t="s">
        <v>17358</v>
      </c>
      <c r="F2439" t="s">
        <v>17359</v>
      </c>
      <c r="G2439" t="s">
        <v>17360</v>
      </c>
      <c r="H2439" t="s">
        <v>17361</v>
      </c>
      <c r="I2439" t="s">
        <v>38</v>
      </c>
      <c r="J2439" t="s">
        <v>42</v>
      </c>
      <c r="K2439" t="s">
        <v>46</v>
      </c>
      <c r="M2439" t="s">
        <v>17362</v>
      </c>
      <c r="N2439" t="s">
        <v>4979</v>
      </c>
      <c r="O2439" t="s">
        <v>4784</v>
      </c>
      <c r="P2439" t="s">
        <v>3632</v>
      </c>
      <c r="Q2439" t="s">
        <v>17363</v>
      </c>
      <c r="R2439" s="26">
        <v>2</v>
      </c>
      <c r="S2439" s="23">
        <v>297070570000</v>
      </c>
      <c r="T2439" t="s">
        <v>37</v>
      </c>
      <c r="U2439" t="s">
        <v>3634</v>
      </c>
      <c r="V2439" s="39">
        <v>46142</v>
      </c>
      <c r="W2439" s="41">
        <v>30</v>
      </c>
      <c r="X2439" s="26" t="s">
        <v>13368</v>
      </c>
      <c r="AE2439" s="41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 s="30">
        <f t="shared" si="247"/>
        <v>0</v>
      </c>
      <c r="AL2439" s="45">
        <v>4</v>
      </c>
      <c r="AM2439" s="32">
        <f t="shared" si="246"/>
        <v>4</v>
      </c>
      <c r="AN2439" s="33" t="str">
        <f t="shared" si="248"/>
        <v>NPN</v>
      </c>
      <c r="AO2439" s="33" t="str">
        <f t="shared" si="249"/>
        <v>4meses_pendientes</v>
      </c>
      <c r="AP2439" s="33">
        <f t="shared" si="250"/>
        <v>120</v>
      </c>
      <c r="AQ2439" s="31">
        <f t="shared" si="251"/>
        <v>30</v>
      </c>
    </row>
    <row r="2440" spans="2:43" x14ac:dyDescent="0.3">
      <c r="B2440" s="37">
        <v>46116</v>
      </c>
      <c r="C2440" t="s">
        <v>35</v>
      </c>
      <c r="D2440" t="s">
        <v>17364</v>
      </c>
      <c r="E2440" t="s">
        <v>17365</v>
      </c>
      <c r="F2440" t="s">
        <v>5166</v>
      </c>
      <c r="G2440" t="s">
        <v>17366</v>
      </c>
      <c r="H2440" t="s">
        <v>17367</v>
      </c>
      <c r="I2440" t="s">
        <v>38</v>
      </c>
      <c r="J2440" t="s">
        <v>38</v>
      </c>
      <c r="K2440" t="s">
        <v>2568</v>
      </c>
      <c r="L2440" t="s">
        <v>17368</v>
      </c>
      <c r="M2440" t="s">
        <v>17369</v>
      </c>
      <c r="N2440" t="s">
        <v>5171</v>
      </c>
      <c r="O2440" t="s">
        <v>4784</v>
      </c>
      <c r="P2440" t="s">
        <v>3632</v>
      </c>
      <c r="Q2440" t="s">
        <v>17370</v>
      </c>
      <c r="R2440" s="26">
        <v>3</v>
      </c>
      <c r="S2440" s="23">
        <v>361097540000</v>
      </c>
      <c r="T2440" t="s">
        <v>37</v>
      </c>
      <c r="U2440" t="s">
        <v>3634</v>
      </c>
      <c r="V2440" s="39">
        <v>46118</v>
      </c>
      <c r="W2440" s="41">
        <v>42.66</v>
      </c>
      <c r="X2440" s="26" t="s">
        <v>13368</v>
      </c>
      <c r="Y2440">
        <v>45.93</v>
      </c>
      <c r="Z2440">
        <v>46</v>
      </c>
      <c r="AA2440">
        <v>55</v>
      </c>
      <c r="AE2440" s="41">
        <v>146.93</v>
      </c>
      <c r="AF2440">
        <v>1</v>
      </c>
      <c r="AG2440">
        <v>1</v>
      </c>
      <c r="AH2440">
        <v>0</v>
      </c>
      <c r="AI2440">
        <v>0</v>
      </c>
      <c r="AJ2440">
        <v>0</v>
      </c>
      <c r="AK2440" s="30">
        <f t="shared" si="247"/>
        <v>2</v>
      </c>
      <c r="AL2440" s="45">
        <v>4</v>
      </c>
      <c r="AM2440" s="32">
        <f t="shared" si="246"/>
        <v>2</v>
      </c>
      <c r="AN2440" s="33" t="str">
        <f t="shared" si="248"/>
        <v>MOROSO</v>
      </c>
      <c r="AO2440" s="33" t="str">
        <f t="shared" si="249"/>
        <v>2meses_pendientes</v>
      </c>
      <c r="AP2440" s="33">
        <f t="shared" si="250"/>
        <v>85.32</v>
      </c>
      <c r="AQ2440" s="31">
        <f t="shared" si="251"/>
        <v>6</v>
      </c>
    </row>
    <row r="2441" spans="2:43" x14ac:dyDescent="0.3">
      <c r="B2441" s="37">
        <v>46122</v>
      </c>
      <c r="C2441" t="s">
        <v>35</v>
      </c>
      <c r="D2441" t="s">
        <v>17371</v>
      </c>
      <c r="E2441" t="s">
        <v>17372</v>
      </c>
      <c r="F2441" t="s">
        <v>5058</v>
      </c>
      <c r="G2441" t="s">
        <v>17373</v>
      </c>
      <c r="H2441" t="s">
        <v>17374</v>
      </c>
      <c r="I2441" t="s">
        <v>38</v>
      </c>
      <c r="J2441" t="s">
        <v>42</v>
      </c>
      <c r="K2441" t="s">
        <v>46</v>
      </c>
      <c r="L2441" t="s">
        <v>17375</v>
      </c>
      <c r="M2441" t="s">
        <v>17376</v>
      </c>
      <c r="N2441" t="s">
        <v>5171</v>
      </c>
      <c r="O2441" t="s">
        <v>4784</v>
      </c>
      <c r="P2441" t="s">
        <v>3632</v>
      </c>
      <c r="Q2441" t="s">
        <v>17377</v>
      </c>
      <c r="R2441" s="26">
        <v>3</v>
      </c>
      <c r="S2441" s="23">
        <v>322034740000</v>
      </c>
      <c r="T2441" t="s">
        <v>37</v>
      </c>
      <c r="U2441" t="s">
        <v>3634</v>
      </c>
      <c r="V2441" s="39">
        <v>46123</v>
      </c>
      <c r="W2441" s="41">
        <v>32.14</v>
      </c>
      <c r="X2441" s="26" t="s">
        <v>13368</v>
      </c>
      <c r="Y2441">
        <v>33.6</v>
      </c>
      <c r="AA2441">
        <v>33.700000000000003</v>
      </c>
      <c r="AB2441">
        <v>33.5</v>
      </c>
      <c r="AE2441" s="41">
        <v>100.80000000000001</v>
      </c>
      <c r="AF2441">
        <v>0</v>
      </c>
      <c r="AG2441">
        <v>1</v>
      </c>
      <c r="AH2441">
        <v>1</v>
      </c>
      <c r="AI2441">
        <v>0</v>
      </c>
      <c r="AJ2441">
        <v>0</v>
      </c>
      <c r="AK2441" s="30">
        <f t="shared" si="247"/>
        <v>2</v>
      </c>
      <c r="AL2441" s="45">
        <v>4</v>
      </c>
      <c r="AM2441" s="32">
        <f t="shared" si="246"/>
        <v>2</v>
      </c>
      <c r="AN2441" s="33" t="str">
        <f t="shared" si="248"/>
        <v>MOROSO</v>
      </c>
      <c r="AO2441" s="33" t="str">
        <f t="shared" si="249"/>
        <v>2meses_pendientes</v>
      </c>
      <c r="AP2441" s="33">
        <f t="shared" si="250"/>
        <v>64.28</v>
      </c>
      <c r="AQ2441" s="31">
        <f t="shared" si="251"/>
        <v>11</v>
      </c>
    </row>
    <row r="2442" spans="2:43" x14ac:dyDescent="0.3">
      <c r="B2442" s="37">
        <v>46122</v>
      </c>
      <c r="C2442" t="s">
        <v>35</v>
      </c>
      <c r="D2442" t="s">
        <v>17378</v>
      </c>
      <c r="E2442" t="s">
        <v>17379</v>
      </c>
      <c r="F2442" t="s">
        <v>5058</v>
      </c>
      <c r="G2442" t="s">
        <v>17380</v>
      </c>
      <c r="H2442" t="s">
        <v>17381</v>
      </c>
      <c r="I2442" t="s">
        <v>38</v>
      </c>
      <c r="J2442" t="s">
        <v>42</v>
      </c>
      <c r="K2442" t="s">
        <v>3490</v>
      </c>
      <c r="L2442" t="s">
        <v>17382</v>
      </c>
      <c r="M2442" t="s">
        <v>17383</v>
      </c>
      <c r="N2442" t="s">
        <v>5171</v>
      </c>
      <c r="O2442" t="s">
        <v>4784</v>
      </c>
      <c r="P2442" t="s">
        <v>3632</v>
      </c>
      <c r="Q2442" t="s">
        <v>17384</v>
      </c>
      <c r="R2442" s="26">
        <v>2</v>
      </c>
      <c r="S2442" s="23">
        <v>363103130000</v>
      </c>
      <c r="T2442" t="s">
        <v>37</v>
      </c>
      <c r="U2442" t="s">
        <v>3634</v>
      </c>
      <c r="V2442" s="39">
        <v>46123</v>
      </c>
      <c r="W2442" s="41">
        <v>30</v>
      </c>
      <c r="X2442" s="26" t="s">
        <v>13368</v>
      </c>
      <c r="Z2442">
        <v>30.44</v>
      </c>
      <c r="AA2442">
        <v>30.44</v>
      </c>
      <c r="AB2442">
        <v>30.44</v>
      </c>
      <c r="AE2442" s="41">
        <v>91.320000000000007</v>
      </c>
      <c r="AF2442">
        <v>1</v>
      </c>
      <c r="AG2442">
        <v>1</v>
      </c>
      <c r="AH2442">
        <v>1</v>
      </c>
      <c r="AI2442">
        <v>0</v>
      </c>
      <c r="AJ2442">
        <v>0</v>
      </c>
      <c r="AK2442" s="30">
        <f t="shared" si="247"/>
        <v>3</v>
      </c>
      <c r="AL2442" s="45">
        <v>4</v>
      </c>
      <c r="AM2442" s="32">
        <f t="shared" si="246"/>
        <v>1</v>
      </c>
      <c r="AN2442" s="33" t="str">
        <f t="shared" si="248"/>
        <v>MOROSO</v>
      </c>
      <c r="AO2442" s="33" t="str">
        <f t="shared" si="249"/>
        <v>1meses_pendientes</v>
      </c>
      <c r="AP2442" s="33">
        <f t="shared" si="250"/>
        <v>30</v>
      </c>
      <c r="AQ2442" s="31">
        <f t="shared" si="251"/>
        <v>11</v>
      </c>
    </row>
    <row r="2443" spans="2:43" x14ac:dyDescent="0.3">
      <c r="B2443" s="37">
        <v>46129</v>
      </c>
      <c r="C2443" t="s">
        <v>35</v>
      </c>
      <c r="D2443" t="s">
        <v>17385</v>
      </c>
      <c r="E2443" t="s">
        <v>17386</v>
      </c>
      <c r="F2443" t="s">
        <v>5058</v>
      </c>
      <c r="G2443" t="s">
        <v>17387</v>
      </c>
      <c r="H2443" t="s">
        <v>17388</v>
      </c>
      <c r="I2443" t="s">
        <v>38</v>
      </c>
      <c r="J2443" t="s">
        <v>42</v>
      </c>
      <c r="K2443" t="s">
        <v>59</v>
      </c>
      <c r="L2443" t="s">
        <v>17389</v>
      </c>
      <c r="M2443" t="s">
        <v>17390</v>
      </c>
      <c r="N2443" t="s">
        <v>5171</v>
      </c>
      <c r="O2443" t="s">
        <v>4784</v>
      </c>
      <c r="P2443" t="s">
        <v>3632</v>
      </c>
      <c r="Q2443" t="s">
        <v>17391</v>
      </c>
      <c r="R2443" s="26">
        <v>2</v>
      </c>
      <c r="S2443" s="23">
        <v>364109820000</v>
      </c>
      <c r="T2443" t="s">
        <v>37</v>
      </c>
      <c r="U2443" t="s">
        <v>3634</v>
      </c>
      <c r="V2443" s="39">
        <v>46129</v>
      </c>
      <c r="W2443" s="41">
        <v>33</v>
      </c>
      <c r="X2443" s="26" t="s">
        <v>13368</v>
      </c>
      <c r="Z2443">
        <v>33.65</v>
      </c>
      <c r="AA2443">
        <v>33.65</v>
      </c>
      <c r="AB2443">
        <v>33.65</v>
      </c>
      <c r="AE2443" s="41">
        <v>100.94999999999999</v>
      </c>
      <c r="AF2443">
        <v>1</v>
      </c>
      <c r="AG2443">
        <v>1</v>
      </c>
      <c r="AH2443">
        <v>1</v>
      </c>
      <c r="AI2443">
        <v>0</v>
      </c>
      <c r="AJ2443">
        <v>0</v>
      </c>
      <c r="AK2443" s="30">
        <f t="shared" si="247"/>
        <v>3</v>
      </c>
      <c r="AL2443" s="45">
        <v>4</v>
      </c>
      <c r="AM2443" s="32">
        <f t="shared" si="246"/>
        <v>1</v>
      </c>
      <c r="AN2443" s="33" t="str">
        <f t="shared" si="248"/>
        <v>MOROSO</v>
      </c>
      <c r="AO2443" s="33" t="str">
        <f t="shared" si="249"/>
        <v>1meses_pendientes</v>
      </c>
      <c r="AP2443" s="33">
        <f t="shared" si="250"/>
        <v>33</v>
      </c>
      <c r="AQ2443" s="31">
        <f t="shared" si="251"/>
        <v>17</v>
      </c>
    </row>
    <row r="2444" spans="2:43" x14ac:dyDescent="0.3">
      <c r="B2444" s="37">
        <v>46130</v>
      </c>
      <c r="C2444" t="s">
        <v>35</v>
      </c>
      <c r="D2444" t="s">
        <v>17392</v>
      </c>
      <c r="E2444" t="s">
        <v>17393</v>
      </c>
      <c r="F2444" t="s">
        <v>5058</v>
      </c>
      <c r="G2444" t="s">
        <v>17394</v>
      </c>
      <c r="H2444" t="s">
        <v>17395</v>
      </c>
      <c r="I2444" t="s">
        <v>38</v>
      </c>
      <c r="J2444" t="s">
        <v>42</v>
      </c>
      <c r="K2444" t="s">
        <v>50</v>
      </c>
      <c r="L2444" t="s">
        <v>17396</v>
      </c>
      <c r="M2444" t="s">
        <v>17397</v>
      </c>
      <c r="N2444" t="s">
        <v>5171</v>
      </c>
      <c r="O2444" t="s">
        <v>4784</v>
      </c>
      <c r="P2444" t="s">
        <v>3632</v>
      </c>
      <c r="Q2444" t="s">
        <v>17398</v>
      </c>
      <c r="R2444" s="26">
        <v>3</v>
      </c>
      <c r="S2444" s="23">
        <v>998016170000</v>
      </c>
      <c r="T2444" t="s">
        <v>37</v>
      </c>
      <c r="U2444" t="s">
        <v>3634</v>
      </c>
      <c r="V2444" s="39">
        <v>46132</v>
      </c>
      <c r="W2444" s="41">
        <v>36</v>
      </c>
      <c r="X2444" s="26" t="s">
        <v>13368</v>
      </c>
      <c r="Z2444">
        <v>36</v>
      </c>
      <c r="AB2444">
        <v>36</v>
      </c>
      <c r="AE2444" s="41">
        <v>72</v>
      </c>
      <c r="AF2444">
        <v>1</v>
      </c>
      <c r="AG2444">
        <v>0</v>
      </c>
      <c r="AH2444">
        <v>1</v>
      </c>
      <c r="AI2444">
        <v>0</v>
      </c>
      <c r="AJ2444">
        <v>0</v>
      </c>
      <c r="AK2444" s="30">
        <f t="shared" si="247"/>
        <v>2</v>
      </c>
      <c r="AL2444" s="45">
        <v>4</v>
      </c>
      <c r="AM2444" s="32">
        <f t="shared" si="246"/>
        <v>2</v>
      </c>
      <c r="AN2444" s="33" t="str">
        <f t="shared" si="248"/>
        <v>MOROSO</v>
      </c>
      <c r="AO2444" s="33" t="str">
        <f t="shared" si="249"/>
        <v>2meses_pendientes</v>
      </c>
      <c r="AP2444" s="33">
        <f t="shared" si="250"/>
        <v>72</v>
      </c>
      <c r="AQ2444" s="31">
        <f t="shared" si="251"/>
        <v>20</v>
      </c>
    </row>
    <row r="2445" spans="2:43" x14ac:dyDescent="0.3">
      <c r="B2445" s="37">
        <v>46130</v>
      </c>
      <c r="C2445" t="s">
        <v>35</v>
      </c>
      <c r="D2445" t="s">
        <v>17399</v>
      </c>
      <c r="E2445" t="s">
        <v>17400</v>
      </c>
      <c r="F2445" t="s">
        <v>5058</v>
      </c>
      <c r="G2445" t="s">
        <v>17401</v>
      </c>
      <c r="H2445" t="s">
        <v>17402</v>
      </c>
      <c r="I2445" t="s">
        <v>38</v>
      </c>
      <c r="J2445" t="s">
        <v>42</v>
      </c>
      <c r="K2445" t="s">
        <v>59</v>
      </c>
      <c r="L2445" t="s">
        <v>17403</v>
      </c>
      <c r="M2445" t="s">
        <v>17404</v>
      </c>
      <c r="N2445" t="s">
        <v>5171</v>
      </c>
      <c r="O2445" t="s">
        <v>4784</v>
      </c>
      <c r="P2445" t="s">
        <v>3632</v>
      </c>
      <c r="Q2445" t="s">
        <v>17405</v>
      </c>
      <c r="R2445" s="26">
        <v>2</v>
      </c>
      <c r="S2445" s="23">
        <v>369110860000</v>
      </c>
      <c r="T2445" t="s">
        <v>37</v>
      </c>
      <c r="U2445" t="s">
        <v>3634</v>
      </c>
      <c r="V2445" s="39">
        <v>46130</v>
      </c>
      <c r="W2445" s="41">
        <v>30</v>
      </c>
      <c r="X2445" s="26" t="s">
        <v>13368</v>
      </c>
      <c r="AE2445" s="41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 s="30">
        <f t="shared" si="247"/>
        <v>0</v>
      </c>
      <c r="AL2445" s="45">
        <v>4</v>
      </c>
      <c r="AM2445" s="32">
        <f t="shared" si="246"/>
        <v>4</v>
      </c>
      <c r="AN2445" s="33" t="str">
        <f t="shared" si="248"/>
        <v>NPN</v>
      </c>
      <c r="AO2445" s="33" t="str">
        <f t="shared" si="249"/>
        <v>4meses_pendientes</v>
      </c>
      <c r="AP2445" s="33">
        <f t="shared" si="250"/>
        <v>120</v>
      </c>
      <c r="AQ2445" s="31">
        <f t="shared" si="251"/>
        <v>18</v>
      </c>
    </row>
    <row r="2446" spans="2:43" x14ac:dyDescent="0.3">
      <c r="B2446" s="37">
        <v>46134</v>
      </c>
      <c r="C2446" t="s">
        <v>35</v>
      </c>
      <c r="D2446" t="s">
        <v>17406</v>
      </c>
      <c r="E2446" t="s">
        <v>17407</v>
      </c>
      <c r="F2446" t="s">
        <v>5058</v>
      </c>
      <c r="G2446" t="s">
        <v>17408</v>
      </c>
      <c r="H2446" t="s">
        <v>17409</v>
      </c>
      <c r="I2446" t="s">
        <v>38</v>
      </c>
      <c r="J2446" t="s">
        <v>44</v>
      </c>
      <c r="K2446" t="s">
        <v>4634</v>
      </c>
      <c r="L2446" t="s">
        <v>17410</v>
      </c>
      <c r="M2446" t="s">
        <v>17411</v>
      </c>
      <c r="N2446" t="s">
        <v>5171</v>
      </c>
      <c r="O2446" t="s">
        <v>4784</v>
      </c>
      <c r="P2446" t="s">
        <v>3632</v>
      </c>
      <c r="Q2446" t="s">
        <v>17412</v>
      </c>
      <c r="R2446" s="26">
        <v>2</v>
      </c>
      <c r="S2446" s="23">
        <v>367114200000</v>
      </c>
      <c r="T2446" t="s">
        <v>37</v>
      </c>
      <c r="U2446" t="s">
        <v>3634</v>
      </c>
      <c r="V2446" s="39">
        <v>46135</v>
      </c>
      <c r="W2446" s="41">
        <v>30</v>
      </c>
      <c r="X2446" s="26" t="s">
        <v>13368</v>
      </c>
      <c r="Z2446">
        <v>30.44</v>
      </c>
      <c r="AA2446">
        <v>30.44</v>
      </c>
      <c r="AE2446" s="41">
        <v>60.88</v>
      </c>
      <c r="AF2446">
        <v>1</v>
      </c>
      <c r="AG2446">
        <v>1</v>
      </c>
      <c r="AH2446">
        <v>0</v>
      </c>
      <c r="AI2446">
        <v>0</v>
      </c>
      <c r="AJ2446">
        <v>0</v>
      </c>
      <c r="AK2446" s="30">
        <f t="shared" si="247"/>
        <v>2</v>
      </c>
      <c r="AL2446" s="45">
        <v>4</v>
      </c>
      <c r="AM2446" s="32">
        <f t="shared" si="246"/>
        <v>2</v>
      </c>
      <c r="AN2446" s="33" t="str">
        <f t="shared" si="248"/>
        <v>MOROSO</v>
      </c>
      <c r="AO2446" s="33" t="str">
        <f t="shared" si="249"/>
        <v>2meses_pendientes</v>
      </c>
      <c r="AP2446" s="33">
        <f t="shared" si="250"/>
        <v>60</v>
      </c>
      <c r="AQ2446" s="31">
        <f t="shared" si="251"/>
        <v>23</v>
      </c>
    </row>
    <row r="2447" spans="2:43" x14ac:dyDescent="0.3">
      <c r="B2447" s="37">
        <v>46137</v>
      </c>
      <c r="C2447" t="s">
        <v>35</v>
      </c>
      <c r="D2447" t="s">
        <v>17413</v>
      </c>
      <c r="E2447" t="s">
        <v>17414</v>
      </c>
      <c r="F2447" t="s">
        <v>5058</v>
      </c>
      <c r="G2447" t="s">
        <v>17415</v>
      </c>
      <c r="H2447" t="s">
        <v>17416</v>
      </c>
      <c r="I2447" t="s">
        <v>38</v>
      </c>
      <c r="J2447" t="s">
        <v>44</v>
      </c>
      <c r="K2447" t="s">
        <v>56</v>
      </c>
      <c r="L2447" t="s">
        <v>17417</v>
      </c>
      <c r="M2447" t="s">
        <v>17234</v>
      </c>
      <c r="N2447" t="s">
        <v>5171</v>
      </c>
      <c r="O2447" t="s">
        <v>4784</v>
      </c>
      <c r="P2447" t="s">
        <v>3632</v>
      </c>
      <c r="Q2447" t="s">
        <v>17418</v>
      </c>
      <c r="R2447" s="26">
        <v>2</v>
      </c>
      <c r="S2447" s="23">
        <v>363117820000</v>
      </c>
      <c r="T2447" t="s">
        <v>37</v>
      </c>
      <c r="U2447" t="s">
        <v>3634</v>
      </c>
      <c r="V2447" s="39">
        <v>46138</v>
      </c>
      <c r="W2447" s="41">
        <v>30</v>
      </c>
      <c r="X2447" s="26" t="s">
        <v>13368</v>
      </c>
      <c r="AE2447" s="41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 s="30">
        <f t="shared" si="247"/>
        <v>0</v>
      </c>
      <c r="AL2447" s="45">
        <v>4</v>
      </c>
      <c r="AM2447" s="32">
        <f t="shared" si="246"/>
        <v>4</v>
      </c>
      <c r="AN2447" s="33" t="str">
        <f t="shared" si="248"/>
        <v>NPN</v>
      </c>
      <c r="AO2447" s="33" t="str">
        <f t="shared" si="249"/>
        <v>4meses_pendientes</v>
      </c>
      <c r="AP2447" s="33">
        <f t="shared" si="250"/>
        <v>120</v>
      </c>
      <c r="AQ2447" s="31">
        <f t="shared" si="251"/>
        <v>26</v>
      </c>
    </row>
    <row r="2448" spans="2:43" x14ac:dyDescent="0.3">
      <c r="B2448" s="37">
        <v>46140</v>
      </c>
      <c r="C2448" t="s">
        <v>35</v>
      </c>
      <c r="D2448" t="s">
        <v>17419</v>
      </c>
      <c r="E2448" t="s">
        <v>17420</v>
      </c>
      <c r="F2448" t="s">
        <v>5058</v>
      </c>
      <c r="G2448" t="s">
        <v>17421</v>
      </c>
      <c r="H2448" t="s">
        <v>17422</v>
      </c>
      <c r="I2448" t="s">
        <v>38</v>
      </c>
      <c r="J2448" t="s">
        <v>38</v>
      </c>
      <c r="K2448" t="s">
        <v>561</v>
      </c>
      <c r="L2448" t="s">
        <v>17423</v>
      </c>
      <c r="M2448" t="s">
        <v>17424</v>
      </c>
      <c r="N2448" t="s">
        <v>5171</v>
      </c>
      <c r="O2448" t="s">
        <v>4784</v>
      </c>
      <c r="P2448" t="s">
        <v>3632</v>
      </c>
      <c r="Q2448" t="s">
        <v>17425</v>
      </c>
      <c r="R2448" s="26">
        <v>2</v>
      </c>
      <c r="S2448" s="23">
        <v>369120430000</v>
      </c>
      <c r="T2448" t="s">
        <v>37</v>
      </c>
      <c r="U2448" t="s">
        <v>3634</v>
      </c>
      <c r="V2448" s="39">
        <v>46141</v>
      </c>
      <c r="W2448" s="41">
        <v>30</v>
      </c>
      <c r="X2448" s="26" t="s">
        <v>13368</v>
      </c>
      <c r="AE2448" s="41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 s="30">
        <f t="shared" si="247"/>
        <v>0</v>
      </c>
      <c r="AL2448" s="45">
        <v>4</v>
      </c>
      <c r="AM2448" s="32">
        <f t="shared" si="246"/>
        <v>4</v>
      </c>
      <c r="AN2448" s="33" t="str">
        <f t="shared" si="248"/>
        <v>NPN</v>
      </c>
      <c r="AO2448" s="33" t="str">
        <f t="shared" si="249"/>
        <v>4meses_pendientes</v>
      </c>
      <c r="AP2448" s="33">
        <f t="shared" si="250"/>
        <v>120</v>
      </c>
      <c r="AQ2448" s="31">
        <f t="shared" si="251"/>
        <v>29</v>
      </c>
    </row>
    <row r="2449" spans="2:43" x14ac:dyDescent="0.3">
      <c r="B2449" s="37">
        <v>46134</v>
      </c>
      <c r="C2449" t="s">
        <v>35</v>
      </c>
      <c r="D2449" t="s">
        <v>17426</v>
      </c>
      <c r="E2449" t="s">
        <v>17427</v>
      </c>
      <c r="F2449" t="s">
        <v>17428</v>
      </c>
      <c r="G2449" t="s">
        <v>17429</v>
      </c>
      <c r="H2449" t="s">
        <v>17430</v>
      </c>
      <c r="I2449" t="s">
        <v>38</v>
      </c>
      <c r="J2449" t="s">
        <v>44</v>
      </c>
      <c r="K2449" t="s">
        <v>45</v>
      </c>
      <c r="M2449" t="s">
        <v>17431</v>
      </c>
      <c r="N2449" t="s">
        <v>17432</v>
      </c>
      <c r="O2449" t="s">
        <v>4784</v>
      </c>
      <c r="P2449" t="s">
        <v>3632</v>
      </c>
      <c r="Q2449" t="s">
        <v>17433</v>
      </c>
      <c r="R2449" s="26">
        <v>2</v>
      </c>
      <c r="S2449" s="23">
        <v>368114860000</v>
      </c>
      <c r="T2449" t="s">
        <v>37</v>
      </c>
      <c r="U2449" t="s">
        <v>3634</v>
      </c>
      <c r="V2449" s="39">
        <v>46135</v>
      </c>
      <c r="W2449" s="41">
        <v>30</v>
      </c>
      <c r="X2449" s="26" t="s">
        <v>13368</v>
      </c>
      <c r="Z2449">
        <v>30.44</v>
      </c>
      <c r="AA2449">
        <v>30.44</v>
      </c>
      <c r="AE2449" s="41">
        <v>60.88</v>
      </c>
      <c r="AF2449">
        <v>1</v>
      </c>
      <c r="AG2449">
        <v>1</v>
      </c>
      <c r="AH2449">
        <v>0</v>
      </c>
      <c r="AI2449">
        <v>0</v>
      </c>
      <c r="AJ2449">
        <v>0</v>
      </c>
      <c r="AK2449" s="30">
        <f t="shared" si="247"/>
        <v>2</v>
      </c>
      <c r="AL2449" s="45">
        <v>4</v>
      </c>
      <c r="AM2449" s="32">
        <f t="shared" si="246"/>
        <v>2</v>
      </c>
      <c r="AN2449" s="33" t="str">
        <f t="shared" si="248"/>
        <v>MOROSO</v>
      </c>
      <c r="AO2449" s="33" t="str">
        <f t="shared" si="249"/>
        <v>2meses_pendientes</v>
      </c>
      <c r="AP2449" s="33">
        <f t="shared" si="250"/>
        <v>60</v>
      </c>
      <c r="AQ2449" s="31">
        <f t="shared" si="251"/>
        <v>23</v>
      </c>
    </row>
    <row r="2450" spans="2:43" x14ac:dyDescent="0.3">
      <c r="B2450" s="37">
        <v>46140</v>
      </c>
      <c r="C2450" t="s">
        <v>35</v>
      </c>
      <c r="D2450" t="s">
        <v>17434</v>
      </c>
      <c r="E2450" t="s">
        <v>17435</v>
      </c>
      <c r="F2450" t="s">
        <v>17436</v>
      </c>
      <c r="G2450" t="s">
        <v>17437</v>
      </c>
      <c r="H2450" t="s">
        <v>17438</v>
      </c>
      <c r="I2450" t="s">
        <v>38</v>
      </c>
      <c r="J2450" t="s">
        <v>38</v>
      </c>
      <c r="K2450" t="s">
        <v>468</v>
      </c>
      <c r="L2450" t="s">
        <v>17439</v>
      </c>
      <c r="M2450" t="s">
        <v>17440</v>
      </c>
      <c r="N2450" t="s">
        <v>17432</v>
      </c>
      <c r="O2450" t="s">
        <v>4784</v>
      </c>
      <c r="P2450" t="s">
        <v>3632</v>
      </c>
      <c r="Q2450" t="s">
        <v>17441</v>
      </c>
      <c r="R2450" s="26">
        <v>2</v>
      </c>
      <c r="S2450" s="23">
        <v>269019780000</v>
      </c>
      <c r="T2450" t="s">
        <v>37</v>
      </c>
      <c r="U2450" t="s">
        <v>3634</v>
      </c>
      <c r="V2450" s="39">
        <v>46141</v>
      </c>
      <c r="W2450" s="41">
        <v>30</v>
      </c>
      <c r="X2450" s="26" t="s">
        <v>13368</v>
      </c>
      <c r="Z2450">
        <v>30.44</v>
      </c>
      <c r="AE2450" s="41">
        <v>30.44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 s="30">
        <f t="shared" si="247"/>
        <v>1</v>
      </c>
      <c r="AL2450" s="45">
        <v>4</v>
      </c>
      <c r="AM2450" s="32">
        <f t="shared" si="246"/>
        <v>3</v>
      </c>
      <c r="AN2450" s="33" t="str">
        <f t="shared" si="248"/>
        <v>MOROSO</v>
      </c>
      <c r="AO2450" s="33" t="str">
        <f t="shared" si="249"/>
        <v>3meses_pendientes</v>
      </c>
      <c r="AP2450" s="33">
        <f t="shared" si="250"/>
        <v>90</v>
      </c>
      <c r="AQ2450" s="31">
        <f t="shared" si="251"/>
        <v>29</v>
      </c>
    </row>
    <row r="2451" spans="2:43" x14ac:dyDescent="0.3">
      <c r="B2451" s="37">
        <v>46141</v>
      </c>
      <c r="C2451" t="s">
        <v>35</v>
      </c>
      <c r="D2451" t="s">
        <v>17442</v>
      </c>
      <c r="E2451" t="s">
        <v>17443</v>
      </c>
      <c r="F2451" t="s">
        <v>17444</v>
      </c>
      <c r="G2451" t="s">
        <v>17445</v>
      </c>
      <c r="H2451" t="s">
        <v>17446</v>
      </c>
      <c r="I2451" t="s">
        <v>38</v>
      </c>
      <c r="J2451" t="s">
        <v>42</v>
      </c>
      <c r="K2451" t="s">
        <v>60</v>
      </c>
      <c r="L2451" t="s">
        <v>17447</v>
      </c>
      <c r="M2451" t="s">
        <v>17448</v>
      </c>
      <c r="N2451" t="s">
        <v>17432</v>
      </c>
      <c r="O2451" t="s">
        <v>4784</v>
      </c>
      <c r="P2451" t="s">
        <v>3632</v>
      </c>
      <c r="Q2451" t="s">
        <v>17449</v>
      </c>
      <c r="R2451" s="26">
        <v>2</v>
      </c>
      <c r="S2451" s="23">
        <v>369120680000</v>
      </c>
      <c r="T2451" t="s">
        <v>37</v>
      </c>
      <c r="U2451" t="s">
        <v>3634</v>
      </c>
      <c r="V2451" s="39">
        <v>46141</v>
      </c>
      <c r="W2451" s="41">
        <v>30</v>
      </c>
      <c r="X2451" s="26" t="s">
        <v>13368</v>
      </c>
      <c r="Z2451">
        <v>30.44</v>
      </c>
      <c r="AA2451">
        <v>30.44</v>
      </c>
      <c r="AB2451">
        <v>30.44</v>
      </c>
      <c r="AE2451" s="41">
        <v>91.320000000000007</v>
      </c>
      <c r="AF2451">
        <v>1</v>
      </c>
      <c r="AG2451">
        <v>1</v>
      </c>
      <c r="AH2451">
        <v>1</v>
      </c>
      <c r="AI2451">
        <v>0</v>
      </c>
      <c r="AJ2451">
        <v>0</v>
      </c>
      <c r="AK2451" s="30">
        <f t="shared" si="247"/>
        <v>3</v>
      </c>
      <c r="AL2451" s="45">
        <v>4</v>
      </c>
      <c r="AM2451" s="32">
        <f t="shared" si="246"/>
        <v>1</v>
      </c>
      <c r="AN2451" s="33" t="str">
        <f t="shared" si="248"/>
        <v>MOROSO</v>
      </c>
      <c r="AO2451" s="33" t="str">
        <f t="shared" si="249"/>
        <v>1meses_pendientes</v>
      </c>
      <c r="AP2451" s="33">
        <f t="shared" si="250"/>
        <v>30</v>
      </c>
      <c r="AQ2451" s="31">
        <f t="shared" si="251"/>
        <v>29</v>
      </c>
    </row>
    <row r="2452" spans="2:43" x14ac:dyDescent="0.3">
      <c r="B2452" s="37">
        <v>46141</v>
      </c>
      <c r="C2452" t="s">
        <v>35</v>
      </c>
      <c r="D2452" t="s">
        <v>17450</v>
      </c>
      <c r="E2452" t="s">
        <v>17451</v>
      </c>
      <c r="F2452" t="s">
        <v>17436</v>
      </c>
      <c r="G2452" t="s">
        <v>17452</v>
      </c>
      <c r="H2452" t="s">
        <v>17453</v>
      </c>
      <c r="I2452" t="s">
        <v>38</v>
      </c>
      <c r="J2452" t="s">
        <v>38</v>
      </c>
      <c r="K2452" t="s">
        <v>468</v>
      </c>
      <c r="L2452" t="s">
        <v>17454</v>
      </c>
      <c r="M2452" t="s">
        <v>17455</v>
      </c>
      <c r="N2452" t="s">
        <v>17432</v>
      </c>
      <c r="O2452" t="s">
        <v>4784</v>
      </c>
      <c r="P2452" t="s">
        <v>3632</v>
      </c>
      <c r="Q2452" t="s">
        <v>17456</v>
      </c>
      <c r="R2452" s="26">
        <v>3</v>
      </c>
      <c r="S2452" s="23">
        <v>347372310000</v>
      </c>
      <c r="T2452" t="s">
        <v>37</v>
      </c>
      <c r="U2452" t="s">
        <v>3634</v>
      </c>
      <c r="V2452" s="39">
        <v>46141</v>
      </c>
      <c r="W2452" s="41">
        <v>35</v>
      </c>
      <c r="X2452" s="26" t="s">
        <v>13368</v>
      </c>
      <c r="Y2452">
        <v>38.520000000000003</v>
      </c>
      <c r="AA2452">
        <v>38.520000000000003</v>
      </c>
      <c r="AB2452">
        <v>38.520000000000003</v>
      </c>
      <c r="AE2452" s="41">
        <v>115.56</v>
      </c>
      <c r="AF2452">
        <v>0</v>
      </c>
      <c r="AG2452">
        <v>1</v>
      </c>
      <c r="AH2452">
        <v>1</v>
      </c>
      <c r="AI2452">
        <v>0</v>
      </c>
      <c r="AJ2452">
        <v>0</v>
      </c>
      <c r="AK2452" s="30">
        <f t="shared" si="247"/>
        <v>2</v>
      </c>
      <c r="AL2452" s="45">
        <v>4</v>
      </c>
      <c r="AM2452" s="32">
        <f t="shared" si="246"/>
        <v>2</v>
      </c>
      <c r="AN2452" s="33" t="str">
        <f t="shared" si="248"/>
        <v>MOROSO</v>
      </c>
      <c r="AO2452" s="33" t="str">
        <f t="shared" si="249"/>
        <v>2meses_pendientes</v>
      </c>
      <c r="AP2452" s="33">
        <f t="shared" si="250"/>
        <v>70</v>
      </c>
      <c r="AQ2452" s="31">
        <f t="shared" si="251"/>
        <v>29</v>
      </c>
    </row>
    <row r="2453" spans="2:43" x14ac:dyDescent="0.3">
      <c r="B2453" s="37">
        <v>46113</v>
      </c>
      <c r="C2453" t="s">
        <v>35</v>
      </c>
      <c r="D2453" t="s">
        <v>17457</v>
      </c>
      <c r="E2453" t="s">
        <v>17458</v>
      </c>
      <c r="F2453" t="s">
        <v>5080</v>
      </c>
      <c r="G2453" t="s">
        <v>17459</v>
      </c>
      <c r="H2453" t="s">
        <v>17460</v>
      </c>
      <c r="I2453" t="s">
        <v>38</v>
      </c>
      <c r="J2453" t="s">
        <v>42</v>
      </c>
      <c r="K2453" t="s">
        <v>60</v>
      </c>
      <c r="L2453" t="s">
        <v>17461</v>
      </c>
      <c r="M2453" t="s">
        <v>17462</v>
      </c>
      <c r="N2453" t="s">
        <v>4784</v>
      </c>
      <c r="O2453" t="s">
        <v>4784</v>
      </c>
      <c r="P2453" t="s">
        <v>3632</v>
      </c>
      <c r="Q2453" t="s">
        <v>17463</v>
      </c>
      <c r="R2453" s="26">
        <v>3</v>
      </c>
      <c r="S2453" s="23">
        <v>365091720000</v>
      </c>
      <c r="T2453" t="s">
        <v>37</v>
      </c>
      <c r="U2453" t="s">
        <v>3634</v>
      </c>
      <c r="V2453" s="39">
        <v>46116</v>
      </c>
      <c r="W2453" s="41">
        <v>35</v>
      </c>
      <c r="X2453" s="26" t="s">
        <v>13368</v>
      </c>
      <c r="Y2453">
        <v>36.93</v>
      </c>
      <c r="AA2453">
        <v>36.93</v>
      </c>
      <c r="AE2453" s="41">
        <v>73.86</v>
      </c>
      <c r="AF2453">
        <v>0</v>
      </c>
      <c r="AG2453">
        <v>1</v>
      </c>
      <c r="AH2453">
        <v>0</v>
      </c>
      <c r="AI2453">
        <v>0</v>
      </c>
      <c r="AJ2453">
        <v>0</v>
      </c>
      <c r="AK2453" s="30">
        <f t="shared" si="247"/>
        <v>1</v>
      </c>
      <c r="AL2453" s="45">
        <v>4</v>
      </c>
      <c r="AM2453" s="32">
        <f t="shared" si="246"/>
        <v>3</v>
      </c>
      <c r="AN2453" s="33" t="str">
        <f t="shared" si="248"/>
        <v>MOROSO</v>
      </c>
      <c r="AO2453" s="33" t="str">
        <f t="shared" si="249"/>
        <v>3meses_pendientes</v>
      </c>
      <c r="AP2453" s="33">
        <f t="shared" si="250"/>
        <v>105</v>
      </c>
      <c r="AQ2453" s="31">
        <f t="shared" si="251"/>
        <v>4</v>
      </c>
    </row>
    <row r="2454" spans="2:43" x14ac:dyDescent="0.3">
      <c r="B2454" s="37">
        <v>46119</v>
      </c>
      <c r="C2454" t="s">
        <v>35</v>
      </c>
      <c r="D2454" t="s">
        <v>17464</v>
      </c>
      <c r="E2454" t="s">
        <v>17465</v>
      </c>
      <c r="F2454" t="s">
        <v>5080</v>
      </c>
      <c r="G2454" t="s">
        <v>17466</v>
      </c>
      <c r="H2454" t="s">
        <v>17467</v>
      </c>
      <c r="I2454" t="s">
        <v>38</v>
      </c>
      <c r="J2454" t="s">
        <v>529</v>
      </c>
      <c r="L2454" t="s">
        <v>17468</v>
      </c>
      <c r="M2454" t="s">
        <v>17469</v>
      </c>
      <c r="N2454" t="s">
        <v>4784</v>
      </c>
      <c r="O2454" t="s">
        <v>4784</v>
      </c>
      <c r="P2454" t="s">
        <v>3632</v>
      </c>
      <c r="Q2454" t="s">
        <v>17470</v>
      </c>
      <c r="R2454" s="26">
        <v>2</v>
      </c>
      <c r="S2454" s="23">
        <v>352249010000</v>
      </c>
      <c r="T2454" t="s">
        <v>37</v>
      </c>
      <c r="U2454" t="s">
        <v>3634</v>
      </c>
      <c r="V2454" s="39">
        <v>46123</v>
      </c>
      <c r="W2454" s="41">
        <v>54</v>
      </c>
      <c r="X2454" s="26" t="s">
        <v>13368</v>
      </c>
      <c r="Y2454">
        <v>27.41</v>
      </c>
      <c r="Z2454">
        <v>88.51</v>
      </c>
      <c r="AA2454">
        <v>88.33</v>
      </c>
      <c r="AB2454">
        <v>84.82</v>
      </c>
      <c r="AE2454" s="41">
        <v>289.07</v>
      </c>
      <c r="AF2454">
        <v>1</v>
      </c>
      <c r="AG2454">
        <v>1</v>
      </c>
      <c r="AH2454">
        <v>1</v>
      </c>
      <c r="AI2454">
        <v>0</v>
      </c>
      <c r="AJ2454">
        <v>0</v>
      </c>
      <c r="AK2454" s="30">
        <f t="shared" si="247"/>
        <v>3</v>
      </c>
      <c r="AL2454" s="45">
        <v>4</v>
      </c>
      <c r="AM2454" s="32">
        <f t="shared" si="246"/>
        <v>1</v>
      </c>
      <c r="AN2454" s="33" t="str">
        <f t="shared" si="248"/>
        <v>MOROSO</v>
      </c>
      <c r="AO2454" s="33" t="str">
        <f t="shared" si="249"/>
        <v>1meses_pendientes</v>
      </c>
      <c r="AP2454" s="33">
        <f t="shared" si="250"/>
        <v>54</v>
      </c>
      <c r="AQ2454" s="31">
        <f t="shared" si="251"/>
        <v>11</v>
      </c>
    </row>
    <row r="2455" spans="2:43" x14ac:dyDescent="0.3">
      <c r="B2455" s="37">
        <v>46140</v>
      </c>
      <c r="C2455" t="s">
        <v>5230</v>
      </c>
      <c r="D2455" t="s">
        <v>17471</v>
      </c>
      <c r="E2455" t="s">
        <v>17472</v>
      </c>
      <c r="F2455" t="s">
        <v>36</v>
      </c>
      <c r="G2455" t="s">
        <v>17473</v>
      </c>
      <c r="H2455" t="s">
        <v>17474</v>
      </c>
      <c r="I2455" t="s">
        <v>38</v>
      </c>
      <c r="J2455" t="s">
        <v>38</v>
      </c>
      <c r="K2455" t="s">
        <v>825</v>
      </c>
      <c r="L2455" t="s">
        <v>17475</v>
      </c>
      <c r="M2455" t="s">
        <v>17476</v>
      </c>
      <c r="N2455" t="s">
        <v>5248</v>
      </c>
      <c r="O2455" t="s">
        <v>5238</v>
      </c>
      <c r="P2455" t="s">
        <v>5238</v>
      </c>
      <c r="Q2455" t="s">
        <v>17477</v>
      </c>
      <c r="R2455" s="26">
        <v>2</v>
      </c>
      <c r="S2455" s="23">
        <v>368112980000</v>
      </c>
      <c r="T2455" t="s">
        <v>37</v>
      </c>
      <c r="U2455" t="s">
        <v>5240</v>
      </c>
      <c r="V2455" s="39">
        <v>46134</v>
      </c>
      <c r="W2455" s="41">
        <v>25</v>
      </c>
      <c r="X2455" s="26" t="s">
        <v>13368</v>
      </c>
      <c r="Z2455">
        <v>9.01</v>
      </c>
      <c r="AA2455">
        <v>27.02</v>
      </c>
      <c r="AB2455">
        <v>27.02</v>
      </c>
      <c r="AE2455" s="41">
        <v>63.05</v>
      </c>
      <c r="AF2455">
        <v>1</v>
      </c>
      <c r="AG2455">
        <v>1</v>
      </c>
      <c r="AH2455">
        <v>1</v>
      </c>
      <c r="AI2455">
        <v>0</v>
      </c>
      <c r="AJ2455">
        <v>0</v>
      </c>
      <c r="AK2455" s="30">
        <f t="shared" si="247"/>
        <v>3</v>
      </c>
      <c r="AL2455" s="45">
        <v>4</v>
      </c>
      <c r="AM2455" s="32">
        <f t="shared" si="246"/>
        <v>1</v>
      </c>
      <c r="AN2455" s="33" t="str">
        <f t="shared" si="248"/>
        <v>MOROSO</v>
      </c>
      <c r="AO2455" s="33" t="str">
        <f t="shared" si="249"/>
        <v>1meses_pendientes</v>
      </c>
      <c r="AP2455" s="33">
        <f t="shared" si="250"/>
        <v>25</v>
      </c>
      <c r="AQ2455" s="31">
        <f t="shared" si="251"/>
        <v>22</v>
      </c>
    </row>
    <row r="2456" spans="2:43" x14ac:dyDescent="0.3">
      <c r="B2456" s="37">
        <v>46142</v>
      </c>
      <c r="C2456" t="s">
        <v>5230</v>
      </c>
      <c r="D2456" t="s">
        <v>17478</v>
      </c>
      <c r="E2456" t="s">
        <v>17479</v>
      </c>
      <c r="F2456" t="s">
        <v>36</v>
      </c>
      <c r="G2456" t="s">
        <v>17480</v>
      </c>
      <c r="H2456" t="s">
        <v>17481</v>
      </c>
      <c r="I2456" t="s">
        <v>38</v>
      </c>
      <c r="J2456" t="s">
        <v>44</v>
      </c>
      <c r="K2456" t="s">
        <v>55</v>
      </c>
      <c r="L2456" t="s">
        <v>17482</v>
      </c>
      <c r="M2456" t="s">
        <v>17483</v>
      </c>
      <c r="N2456" t="s">
        <v>17484</v>
      </c>
      <c r="O2456" t="s">
        <v>5238</v>
      </c>
      <c r="P2456" t="s">
        <v>5238</v>
      </c>
      <c r="Q2456" t="s">
        <v>17485</v>
      </c>
      <c r="R2456" s="26">
        <v>2</v>
      </c>
      <c r="S2456" s="23">
        <v>369099390000</v>
      </c>
      <c r="T2456" t="s">
        <v>37</v>
      </c>
      <c r="U2456" t="s">
        <v>5240</v>
      </c>
      <c r="V2456" s="39">
        <v>46120</v>
      </c>
      <c r="W2456" s="41">
        <v>30</v>
      </c>
      <c r="X2456" s="26" t="s">
        <v>13368</v>
      </c>
      <c r="Y2456">
        <v>30.44</v>
      </c>
      <c r="AA2456">
        <v>60.88</v>
      </c>
      <c r="AE2456" s="41">
        <v>91.320000000000007</v>
      </c>
      <c r="AF2456">
        <v>0</v>
      </c>
      <c r="AG2456">
        <v>1</v>
      </c>
      <c r="AH2456">
        <v>0</v>
      </c>
      <c r="AI2456">
        <v>0</v>
      </c>
      <c r="AJ2456">
        <v>0</v>
      </c>
      <c r="AK2456" s="30">
        <f t="shared" si="247"/>
        <v>1</v>
      </c>
      <c r="AL2456" s="45">
        <v>4</v>
      </c>
      <c r="AM2456" s="32">
        <f t="shared" si="246"/>
        <v>3</v>
      </c>
      <c r="AN2456" s="33" t="str">
        <f t="shared" si="248"/>
        <v>MOROSO</v>
      </c>
      <c r="AO2456" s="33" t="str">
        <f t="shared" si="249"/>
        <v>3meses_pendientes</v>
      </c>
      <c r="AP2456" s="33">
        <f t="shared" si="250"/>
        <v>90</v>
      </c>
      <c r="AQ2456" s="31">
        <f t="shared" si="251"/>
        <v>8</v>
      </c>
    </row>
    <row r="2457" spans="2:43" x14ac:dyDescent="0.3">
      <c r="B2457" s="37">
        <v>46140</v>
      </c>
      <c r="C2457" t="s">
        <v>5230</v>
      </c>
      <c r="D2457" t="s">
        <v>17486</v>
      </c>
      <c r="E2457" t="s">
        <v>17487</v>
      </c>
      <c r="F2457" t="s">
        <v>36</v>
      </c>
      <c r="G2457" t="s">
        <v>17488</v>
      </c>
      <c r="H2457" t="s">
        <v>17489</v>
      </c>
      <c r="I2457" t="s">
        <v>38</v>
      </c>
      <c r="J2457" t="s">
        <v>38</v>
      </c>
      <c r="K2457" t="s">
        <v>1480</v>
      </c>
      <c r="L2457" t="s">
        <v>17490</v>
      </c>
      <c r="M2457" t="s">
        <v>17491</v>
      </c>
      <c r="N2457" t="s">
        <v>17492</v>
      </c>
      <c r="O2457" t="s">
        <v>5238</v>
      </c>
      <c r="P2457" t="s">
        <v>5238</v>
      </c>
      <c r="Q2457" t="s">
        <v>17493</v>
      </c>
      <c r="R2457" s="26">
        <v>2</v>
      </c>
      <c r="S2457" s="23">
        <v>369107870000</v>
      </c>
      <c r="T2457" t="s">
        <v>37</v>
      </c>
      <c r="U2457" t="s">
        <v>5240</v>
      </c>
      <c r="V2457" s="39">
        <v>46128</v>
      </c>
      <c r="W2457" s="41">
        <v>25</v>
      </c>
      <c r="X2457" s="26" t="s">
        <v>13368</v>
      </c>
      <c r="Z2457">
        <v>13.53</v>
      </c>
      <c r="AB2457">
        <v>55</v>
      </c>
      <c r="AE2457" s="41">
        <v>68.53</v>
      </c>
      <c r="AF2457">
        <v>1</v>
      </c>
      <c r="AG2457">
        <v>0</v>
      </c>
      <c r="AH2457">
        <v>1</v>
      </c>
      <c r="AI2457">
        <v>0</v>
      </c>
      <c r="AJ2457">
        <v>0</v>
      </c>
      <c r="AK2457" s="30">
        <f t="shared" si="247"/>
        <v>2</v>
      </c>
      <c r="AL2457" s="45">
        <v>4</v>
      </c>
      <c r="AM2457" s="32">
        <f t="shared" si="246"/>
        <v>2</v>
      </c>
      <c r="AN2457" s="33" t="str">
        <f t="shared" si="248"/>
        <v>MOROSO</v>
      </c>
      <c r="AO2457" s="33" t="str">
        <f t="shared" si="249"/>
        <v>2meses_pendientes</v>
      </c>
      <c r="AP2457" s="33">
        <f t="shared" si="250"/>
        <v>50</v>
      </c>
      <c r="AQ2457" s="31">
        <f t="shared" si="251"/>
        <v>16</v>
      </c>
    </row>
    <row r="2458" spans="2:43" x14ac:dyDescent="0.3">
      <c r="B2458" s="37">
        <v>46140</v>
      </c>
      <c r="C2458" t="s">
        <v>5230</v>
      </c>
      <c r="D2458" t="s">
        <v>17494</v>
      </c>
      <c r="E2458" t="s">
        <v>17495</v>
      </c>
      <c r="F2458" t="s">
        <v>36</v>
      </c>
      <c r="G2458" t="s">
        <v>17496</v>
      </c>
      <c r="H2458" t="s">
        <v>17497</v>
      </c>
      <c r="I2458" t="s">
        <v>38</v>
      </c>
      <c r="J2458" t="s">
        <v>825</v>
      </c>
      <c r="K2458" t="s">
        <v>1928</v>
      </c>
      <c r="L2458" t="s">
        <v>17498</v>
      </c>
      <c r="M2458" t="s">
        <v>17499</v>
      </c>
      <c r="N2458" t="s">
        <v>17492</v>
      </c>
      <c r="O2458" t="s">
        <v>5238</v>
      </c>
      <c r="P2458" t="s">
        <v>5238</v>
      </c>
      <c r="Q2458" t="s">
        <v>17500</v>
      </c>
      <c r="R2458" s="26">
        <v>2</v>
      </c>
      <c r="S2458" s="23">
        <v>369115470000</v>
      </c>
      <c r="T2458" t="s">
        <v>37</v>
      </c>
      <c r="U2458" t="s">
        <v>5240</v>
      </c>
      <c r="V2458" s="39">
        <v>46136</v>
      </c>
      <c r="W2458" s="41">
        <v>25</v>
      </c>
      <c r="X2458" s="26" t="s">
        <v>13368</v>
      </c>
      <c r="Z2458">
        <v>6.32</v>
      </c>
      <c r="AA2458">
        <v>27.02</v>
      </c>
      <c r="AE2458" s="41">
        <v>33.340000000000003</v>
      </c>
      <c r="AF2458">
        <v>1</v>
      </c>
      <c r="AG2458">
        <v>1</v>
      </c>
      <c r="AH2458">
        <v>0</v>
      </c>
      <c r="AI2458">
        <v>0</v>
      </c>
      <c r="AJ2458">
        <v>0</v>
      </c>
      <c r="AK2458" s="30">
        <f t="shared" si="247"/>
        <v>2</v>
      </c>
      <c r="AL2458" s="45">
        <v>4</v>
      </c>
      <c r="AM2458" s="32">
        <f t="shared" si="246"/>
        <v>2</v>
      </c>
      <c r="AN2458" s="33" t="str">
        <f t="shared" si="248"/>
        <v>MOROSO</v>
      </c>
      <c r="AO2458" s="33" t="str">
        <f t="shared" si="249"/>
        <v>2meses_pendientes</v>
      </c>
      <c r="AP2458" s="33">
        <f t="shared" si="250"/>
        <v>50</v>
      </c>
      <c r="AQ2458" s="31">
        <f t="shared" si="251"/>
        <v>24</v>
      </c>
    </row>
    <row r="2459" spans="2:43" x14ac:dyDescent="0.3">
      <c r="B2459" s="37">
        <v>46140</v>
      </c>
      <c r="C2459" t="s">
        <v>5230</v>
      </c>
      <c r="D2459" t="s">
        <v>17501</v>
      </c>
      <c r="E2459" t="s">
        <v>17502</v>
      </c>
      <c r="F2459" t="s">
        <v>36</v>
      </c>
      <c r="G2459" t="s">
        <v>17503</v>
      </c>
      <c r="H2459" t="s">
        <v>17504</v>
      </c>
      <c r="I2459" t="s">
        <v>38</v>
      </c>
      <c r="J2459" t="s">
        <v>38</v>
      </c>
      <c r="K2459" t="s">
        <v>1121</v>
      </c>
      <c r="L2459" t="s">
        <v>17505</v>
      </c>
      <c r="M2459" t="s">
        <v>17506</v>
      </c>
      <c r="N2459" t="s">
        <v>17507</v>
      </c>
      <c r="O2459" t="s">
        <v>5238</v>
      </c>
      <c r="P2459" t="s">
        <v>5238</v>
      </c>
      <c r="Q2459" t="s">
        <v>17508</v>
      </c>
      <c r="R2459" s="26">
        <v>3</v>
      </c>
      <c r="S2459" s="23">
        <v>361106230000</v>
      </c>
      <c r="T2459" t="s">
        <v>37</v>
      </c>
      <c r="U2459" t="s">
        <v>5240</v>
      </c>
      <c r="V2459" s="39">
        <v>46129</v>
      </c>
      <c r="W2459" s="41">
        <v>38</v>
      </c>
      <c r="X2459" s="26" t="s">
        <v>13368</v>
      </c>
      <c r="AA2459">
        <v>39</v>
      </c>
      <c r="AB2459">
        <v>65</v>
      </c>
      <c r="AE2459" s="41">
        <v>104</v>
      </c>
      <c r="AF2459">
        <v>0</v>
      </c>
      <c r="AG2459">
        <v>1</v>
      </c>
      <c r="AH2459">
        <v>1</v>
      </c>
      <c r="AI2459">
        <v>0</v>
      </c>
      <c r="AJ2459">
        <v>0</v>
      </c>
      <c r="AK2459" s="30">
        <f t="shared" si="247"/>
        <v>2</v>
      </c>
      <c r="AL2459" s="45">
        <v>4</v>
      </c>
      <c r="AM2459" s="32">
        <f t="shared" si="246"/>
        <v>2</v>
      </c>
      <c r="AN2459" s="33" t="str">
        <f t="shared" si="248"/>
        <v>MOROSO</v>
      </c>
      <c r="AO2459" s="33" t="str">
        <f t="shared" si="249"/>
        <v>2meses_pendientes</v>
      </c>
      <c r="AP2459" s="33">
        <f t="shared" si="250"/>
        <v>76</v>
      </c>
      <c r="AQ2459" s="31">
        <f t="shared" si="251"/>
        <v>17</v>
      </c>
    </row>
    <row r="2460" spans="2:43" x14ac:dyDescent="0.3">
      <c r="B2460" s="37">
        <v>46113</v>
      </c>
      <c r="C2460" t="s">
        <v>5230</v>
      </c>
      <c r="D2460" t="s">
        <v>17509</v>
      </c>
      <c r="E2460" t="s">
        <v>17510</v>
      </c>
      <c r="F2460" t="s">
        <v>36</v>
      </c>
      <c r="G2460" t="s">
        <v>17511</v>
      </c>
      <c r="H2460" t="s">
        <v>17512</v>
      </c>
      <c r="I2460" t="s">
        <v>38</v>
      </c>
      <c r="J2460" t="s">
        <v>38</v>
      </c>
      <c r="K2460" t="s">
        <v>906</v>
      </c>
      <c r="L2460" t="s">
        <v>17513</v>
      </c>
      <c r="M2460" t="s">
        <v>17514</v>
      </c>
      <c r="N2460" t="s">
        <v>5308</v>
      </c>
      <c r="O2460" t="s">
        <v>5238</v>
      </c>
      <c r="P2460" t="s">
        <v>5238</v>
      </c>
      <c r="Q2460" t="s">
        <v>17515</v>
      </c>
      <c r="R2460" s="26">
        <v>3</v>
      </c>
      <c r="S2460" s="23">
        <v>369089590000</v>
      </c>
      <c r="T2460" t="s">
        <v>37</v>
      </c>
      <c r="U2460" t="s">
        <v>5240</v>
      </c>
      <c r="V2460" s="39">
        <v>46113</v>
      </c>
      <c r="W2460" s="41">
        <v>33</v>
      </c>
      <c r="X2460" s="26" t="s">
        <v>13368</v>
      </c>
      <c r="AA2460">
        <v>71.41</v>
      </c>
      <c r="AE2460" s="41">
        <v>71.41</v>
      </c>
      <c r="AF2460">
        <v>0</v>
      </c>
      <c r="AG2460">
        <v>1</v>
      </c>
      <c r="AH2460">
        <v>0</v>
      </c>
      <c r="AI2460">
        <v>0</v>
      </c>
      <c r="AJ2460">
        <v>0</v>
      </c>
      <c r="AK2460" s="30">
        <f t="shared" si="247"/>
        <v>1</v>
      </c>
      <c r="AL2460" s="45">
        <v>4</v>
      </c>
      <c r="AM2460" s="32">
        <f t="shared" si="246"/>
        <v>3</v>
      </c>
      <c r="AN2460" s="33" t="str">
        <f t="shared" si="248"/>
        <v>MOROSO</v>
      </c>
      <c r="AO2460" s="33" t="str">
        <f t="shared" si="249"/>
        <v>3meses_pendientes</v>
      </c>
      <c r="AP2460" s="33">
        <f t="shared" si="250"/>
        <v>99</v>
      </c>
      <c r="AQ2460" s="31">
        <f t="shared" si="251"/>
        <v>1</v>
      </c>
    </row>
    <row r="2461" spans="2:43" x14ac:dyDescent="0.3">
      <c r="B2461" s="37">
        <v>46140</v>
      </c>
      <c r="C2461" t="s">
        <v>5230</v>
      </c>
      <c r="D2461" t="s">
        <v>17516</v>
      </c>
      <c r="E2461" t="s">
        <v>17517</v>
      </c>
      <c r="F2461" t="s">
        <v>36</v>
      </c>
      <c r="G2461" t="s">
        <v>17518</v>
      </c>
      <c r="H2461" t="s">
        <v>17519</v>
      </c>
      <c r="I2461" t="s">
        <v>38</v>
      </c>
      <c r="J2461" t="s">
        <v>38</v>
      </c>
      <c r="K2461" t="s">
        <v>5245</v>
      </c>
      <c r="L2461" t="s">
        <v>17520</v>
      </c>
      <c r="M2461" t="s">
        <v>17521</v>
      </c>
      <c r="N2461" t="s">
        <v>5308</v>
      </c>
      <c r="O2461" t="s">
        <v>5238</v>
      </c>
      <c r="P2461" t="s">
        <v>5238</v>
      </c>
      <c r="Q2461" t="s">
        <v>17522</v>
      </c>
      <c r="R2461" s="26">
        <v>2</v>
      </c>
      <c r="S2461" s="23">
        <v>366100520000</v>
      </c>
      <c r="T2461" t="s">
        <v>37</v>
      </c>
      <c r="U2461" t="s">
        <v>5240</v>
      </c>
      <c r="V2461" s="39">
        <v>46122</v>
      </c>
      <c r="W2461" s="41">
        <v>22</v>
      </c>
      <c r="X2461" s="26" t="s">
        <v>13368</v>
      </c>
      <c r="Z2461">
        <v>18.37</v>
      </c>
      <c r="AA2461">
        <v>25.26</v>
      </c>
      <c r="AB2461">
        <v>25.37</v>
      </c>
      <c r="AE2461" s="41">
        <v>69</v>
      </c>
      <c r="AF2461">
        <v>1</v>
      </c>
      <c r="AG2461">
        <v>1</v>
      </c>
      <c r="AH2461">
        <v>1</v>
      </c>
      <c r="AI2461">
        <v>0</v>
      </c>
      <c r="AJ2461">
        <v>0</v>
      </c>
      <c r="AK2461" s="30">
        <f t="shared" si="247"/>
        <v>3</v>
      </c>
      <c r="AL2461" s="45">
        <v>4</v>
      </c>
      <c r="AM2461" s="32">
        <f t="shared" si="246"/>
        <v>1</v>
      </c>
      <c r="AN2461" s="33" t="str">
        <f t="shared" si="248"/>
        <v>MOROSO</v>
      </c>
      <c r="AO2461" s="33" t="str">
        <f t="shared" si="249"/>
        <v>1meses_pendientes</v>
      </c>
      <c r="AP2461" s="33">
        <f t="shared" si="250"/>
        <v>22</v>
      </c>
      <c r="AQ2461" s="31">
        <f t="shared" si="251"/>
        <v>10</v>
      </c>
    </row>
    <row r="2462" spans="2:43" x14ac:dyDescent="0.3">
      <c r="B2462" s="37">
        <v>46140</v>
      </c>
      <c r="C2462" t="s">
        <v>5230</v>
      </c>
      <c r="D2462" t="s">
        <v>17523</v>
      </c>
      <c r="E2462" t="s">
        <v>17524</v>
      </c>
      <c r="F2462" t="s">
        <v>36</v>
      </c>
      <c r="G2462" t="s">
        <v>17525</v>
      </c>
      <c r="H2462" t="s">
        <v>17526</v>
      </c>
      <c r="I2462" t="s">
        <v>6217</v>
      </c>
      <c r="J2462" t="s">
        <v>9755</v>
      </c>
      <c r="K2462" t="s">
        <v>10851</v>
      </c>
      <c r="L2462" t="s">
        <v>17527</v>
      </c>
      <c r="M2462" t="s">
        <v>17528</v>
      </c>
      <c r="N2462" t="s">
        <v>5308</v>
      </c>
      <c r="O2462" t="s">
        <v>5238</v>
      </c>
      <c r="P2462" t="s">
        <v>5238</v>
      </c>
      <c r="Q2462" t="s">
        <v>17529</v>
      </c>
      <c r="R2462" s="26">
        <v>2</v>
      </c>
      <c r="S2462" s="23">
        <v>365100410000</v>
      </c>
      <c r="T2462" t="s">
        <v>37</v>
      </c>
      <c r="U2462" t="s">
        <v>5240</v>
      </c>
      <c r="V2462" s="39">
        <v>46125</v>
      </c>
      <c r="W2462" s="41">
        <v>36</v>
      </c>
      <c r="X2462" s="26" t="s">
        <v>13368</v>
      </c>
      <c r="Z2462">
        <v>37.92</v>
      </c>
      <c r="AB2462">
        <v>23.78</v>
      </c>
      <c r="AE2462" s="41">
        <v>61.7</v>
      </c>
      <c r="AF2462">
        <v>1</v>
      </c>
      <c r="AG2462">
        <v>0</v>
      </c>
      <c r="AH2462">
        <v>1</v>
      </c>
      <c r="AI2462">
        <v>0</v>
      </c>
      <c r="AJ2462">
        <v>0</v>
      </c>
      <c r="AK2462" s="30">
        <f t="shared" si="247"/>
        <v>2</v>
      </c>
      <c r="AL2462" s="45">
        <v>4</v>
      </c>
      <c r="AM2462" s="32">
        <f t="shared" si="246"/>
        <v>2</v>
      </c>
      <c r="AN2462" s="33" t="str">
        <f t="shared" si="248"/>
        <v>MOROSO</v>
      </c>
      <c r="AO2462" s="33" t="str">
        <f t="shared" si="249"/>
        <v>2meses_pendientes</v>
      </c>
      <c r="AP2462" s="33">
        <f t="shared" si="250"/>
        <v>72</v>
      </c>
      <c r="AQ2462" s="31">
        <f t="shared" si="251"/>
        <v>13</v>
      </c>
    </row>
    <row r="2463" spans="2:43" x14ac:dyDescent="0.3">
      <c r="B2463" s="37">
        <v>46140</v>
      </c>
      <c r="C2463" t="s">
        <v>5230</v>
      </c>
      <c r="D2463" t="s">
        <v>17530</v>
      </c>
      <c r="E2463" t="s">
        <v>17531</v>
      </c>
      <c r="F2463" t="s">
        <v>36</v>
      </c>
      <c r="G2463" t="s">
        <v>17532</v>
      </c>
      <c r="H2463" t="s">
        <v>17533</v>
      </c>
      <c r="I2463" t="s">
        <v>38</v>
      </c>
      <c r="J2463" t="s">
        <v>38</v>
      </c>
      <c r="K2463" t="s">
        <v>796</v>
      </c>
      <c r="L2463" t="s">
        <v>17534</v>
      </c>
      <c r="M2463" t="s">
        <v>17535</v>
      </c>
      <c r="N2463" t="s">
        <v>5308</v>
      </c>
      <c r="O2463" t="s">
        <v>5238</v>
      </c>
      <c r="P2463" t="s">
        <v>5238</v>
      </c>
      <c r="Q2463" t="s">
        <v>17536</v>
      </c>
      <c r="R2463" s="26">
        <v>2</v>
      </c>
      <c r="S2463" s="23">
        <v>369106230000</v>
      </c>
      <c r="T2463" t="s">
        <v>37</v>
      </c>
      <c r="U2463" t="s">
        <v>5240</v>
      </c>
      <c r="V2463" s="39">
        <v>46128</v>
      </c>
      <c r="W2463" s="41">
        <v>25</v>
      </c>
      <c r="X2463" s="26" t="s">
        <v>13368</v>
      </c>
      <c r="Z2463">
        <v>14.41</v>
      </c>
      <c r="AA2463">
        <v>30</v>
      </c>
      <c r="AE2463" s="41">
        <v>44.41</v>
      </c>
      <c r="AF2463">
        <v>1</v>
      </c>
      <c r="AG2463">
        <v>1</v>
      </c>
      <c r="AH2463">
        <v>0</v>
      </c>
      <c r="AI2463">
        <v>0</v>
      </c>
      <c r="AJ2463">
        <v>0</v>
      </c>
      <c r="AK2463" s="30">
        <f t="shared" si="247"/>
        <v>2</v>
      </c>
      <c r="AL2463" s="45">
        <v>4</v>
      </c>
      <c r="AM2463" s="32">
        <f t="shared" si="246"/>
        <v>2</v>
      </c>
      <c r="AN2463" s="33" t="str">
        <f t="shared" si="248"/>
        <v>MOROSO</v>
      </c>
      <c r="AO2463" s="33" t="str">
        <f t="shared" si="249"/>
        <v>2meses_pendientes</v>
      </c>
      <c r="AP2463" s="33">
        <f t="shared" si="250"/>
        <v>50</v>
      </c>
      <c r="AQ2463" s="31">
        <f t="shared" si="251"/>
        <v>16</v>
      </c>
    </row>
    <row r="2464" spans="2:43" x14ac:dyDescent="0.3">
      <c r="B2464" s="37">
        <v>46140</v>
      </c>
      <c r="C2464" t="s">
        <v>5230</v>
      </c>
      <c r="D2464" t="s">
        <v>17537</v>
      </c>
      <c r="E2464" t="s">
        <v>17538</v>
      </c>
      <c r="F2464" t="s">
        <v>36</v>
      </c>
      <c r="G2464" t="s">
        <v>17539</v>
      </c>
      <c r="H2464" t="s">
        <v>17540</v>
      </c>
      <c r="I2464" t="s">
        <v>3255</v>
      </c>
      <c r="J2464" t="s">
        <v>3255</v>
      </c>
      <c r="K2464" t="s">
        <v>10975</v>
      </c>
      <c r="L2464" t="s">
        <v>17541</v>
      </c>
      <c r="M2464" t="s">
        <v>17542</v>
      </c>
      <c r="N2464" t="s">
        <v>5308</v>
      </c>
      <c r="O2464" t="s">
        <v>5238</v>
      </c>
      <c r="P2464" t="s">
        <v>5238</v>
      </c>
      <c r="Q2464" t="s">
        <v>17543</v>
      </c>
      <c r="R2464" s="26">
        <v>2</v>
      </c>
      <c r="S2464" s="23">
        <v>363115050000</v>
      </c>
      <c r="T2464" t="s">
        <v>37</v>
      </c>
      <c r="U2464" t="s">
        <v>5240</v>
      </c>
      <c r="V2464" s="39">
        <v>46136</v>
      </c>
      <c r="W2464" s="41">
        <v>25</v>
      </c>
      <c r="X2464" s="26" t="s">
        <v>13368</v>
      </c>
      <c r="Z2464">
        <v>6.27</v>
      </c>
      <c r="AA2464">
        <v>21.49</v>
      </c>
      <c r="AB2464">
        <v>19.96</v>
      </c>
      <c r="AE2464" s="41">
        <v>47.72</v>
      </c>
      <c r="AF2464">
        <v>1</v>
      </c>
      <c r="AG2464">
        <v>1</v>
      </c>
      <c r="AH2464">
        <v>1</v>
      </c>
      <c r="AI2464">
        <v>0</v>
      </c>
      <c r="AJ2464">
        <v>0</v>
      </c>
      <c r="AK2464" s="30">
        <f t="shared" si="247"/>
        <v>3</v>
      </c>
      <c r="AL2464" s="45">
        <v>4</v>
      </c>
      <c r="AM2464" s="32">
        <f t="shared" si="246"/>
        <v>1</v>
      </c>
      <c r="AN2464" s="33" t="str">
        <f t="shared" si="248"/>
        <v>MOROSO</v>
      </c>
      <c r="AO2464" s="33" t="str">
        <f t="shared" si="249"/>
        <v>1meses_pendientes</v>
      </c>
      <c r="AP2464" s="33">
        <f t="shared" si="250"/>
        <v>25</v>
      </c>
      <c r="AQ2464" s="31">
        <f t="shared" si="251"/>
        <v>24</v>
      </c>
    </row>
    <row r="2465" spans="2:43" x14ac:dyDescent="0.3">
      <c r="B2465" s="37">
        <v>46142</v>
      </c>
      <c r="C2465" t="s">
        <v>5230</v>
      </c>
      <c r="D2465" t="s">
        <v>17544</v>
      </c>
      <c r="E2465" t="s">
        <v>17545</v>
      </c>
      <c r="F2465" t="s">
        <v>36</v>
      </c>
      <c r="G2465" t="s">
        <v>17546</v>
      </c>
      <c r="H2465" t="s">
        <v>17547</v>
      </c>
      <c r="I2465" t="s">
        <v>38</v>
      </c>
      <c r="J2465" t="s">
        <v>38</v>
      </c>
      <c r="K2465" t="s">
        <v>2568</v>
      </c>
      <c r="L2465" t="s">
        <v>17548</v>
      </c>
      <c r="M2465" t="s">
        <v>17549</v>
      </c>
      <c r="N2465" t="s">
        <v>5308</v>
      </c>
      <c r="O2465" t="s">
        <v>5238</v>
      </c>
      <c r="P2465" t="s">
        <v>5238</v>
      </c>
      <c r="Q2465" t="s">
        <v>17550</v>
      </c>
      <c r="R2465" s="26">
        <v>2</v>
      </c>
      <c r="S2465" s="23">
        <v>368115260000</v>
      </c>
      <c r="T2465" t="s">
        <v>37</v>
      </c>
      <c r="U2465" t="s">
        <v>5240</v>
      </c>
      <c r="V2465" s="39">
        <v>46136</v>
      </c>
      <c r="W2465" s="41">
        <v>25</v>
      </c>
      <c r="X2465" s="26" t="s">
        <v>13368</v>
      </c>
      <c r="Z2465">
        <v>6.32</v>
      </c>
      <c r="AA2465">
        <v>27.02</v>
      </c>
      <c r="AE2465" s="41">
        <v>33.340000000000003</v>
      </c>
      <c r="AF2465">
        <v>1</v>
      </c>
      <c r="AG2465">
        <v>1</v>
      </c>
      <c r="AH2465">
        <v>0</v>
      </c>
      <c r="AI2465">
        <v>0</v>
      </c>
      <c r="AJ2465">
        <v>0</v>
      </c>
      <c r="AK2465" s="30">
        <f t="shared" si="247"/>
        <v>2</v>
      </c>
      <c r="AL2465" s="45">
        <v>4</v>
      </c>
      <c r="AM2465" s="32">
        <f t="shared" si="246"/>
        <v>2</v>
      </c>
      <c r="AN2465" s="33" t="str">
        <f t="shared" si="248"/>
        <v>MOROSO</v>
      </c>
      <c r="AO2465" s="33" t="str">
        <f t="shared" si="249"/>
        <v>2meses_pendientes</v>
      </c>
      <c r="AP2465" s="33">
        <f t="shared" si="250"/>
        <v>50</v>
      </c>
      <c r="AQ2465" s="31">
        <f t="shared" si="251"/>
        <v>24</v>
      </c>
    </row>
    <row r="2466" spans="2:43" x14ac:dyDescent="0.3">
      <c r="B2466" s="37">
        <v>46142</v>
      </c>
      <c r="C2466" t="s">
        <v>5230</v>
      </c>
      <c r="D2466" t="s">
        <v>17551</v>
      </c>
      <c r="E2466" t="s">
        <v>17552</v>
      </c>
      <c r="F2466" t="s">
        <v>36</v>
      </c>
      <c r="G2466" t="s">
        <v>17553</v>
      </c>
      <c r="H2466" t="s">
        <v>17554</v>
      </c>
      <c r="I2466" t="s">
        <v>38</v>
      </c>
      <c r="J2466" t="s">
        <v>44</v>
      </c>
      <c r="K2466" t="s">
        <v>55</v>
      </c>
      <c r="L2466" t="s">
        <v>17555</v>
      </c>
      <c r="M2466" t="s">
        <v>17556</v>
      </c>
      <c r="N2466" t="s">
        <v>5308</v>
      </c>
      <c r="O2466" t="s">
        <v>5238</v>
      </c>
      <c r="P2466" t="s">
        <v>5238</v>
      </c>
      <c r="Q2466" t="s">
        <v>17557</v>
      </c>
      <c r="R2466" s="26">
        <v>2</v>
      </c>
      <c r="S2466" s="23">
        <v>363110850000</v>
      </c>
      <c r="T2466" t="s">
        <v>37</v>
      </c>
      <c r="U2466" t="s">
        <v>5240</v>
      </c>
      <c r="V2466" s="39">
        <v>46137</v>
      </c>
      <c r="W2466" s="41">
        <v>22</v>
      </c>
      <c r="X2466" s="26" t="s">
        <v>13368</v>
      </c>
      <c r="AA2466">
        <v>5</v>
      </c>
      <c r="AE2466" s="41">
        <v>5</v>
      </c>
      <c r="AF2466">
        <v>0</v>
      </c>
      <c r="AG2466">
        <v>1</v>
      </c>
      <c r="AH2466">
        <v>0</v>
      </c>
      <c r="AI2466">
        <v>0</v>
      </c>
      <c r="AJ2466">
        <v>0</v>
      </c>
      <c r="AK2466" s="30">
        <f t="shared" si="247"/>
        <v>1</v>
      </c>
      <c r="AL2466" s="45">
        <v>4</v>
      </c>
      <c r="AM2466" s="32">
        <f t="shared" si="246"/>
        <v>3</v>
      </c>
      <c r="AN2466" s="33" t="str">
        <f t="shared" si="248"/>
        <v>MOROSO</v>
      </c>
      <c r="AO2466" s="33" t="str">
        <f t="shared" si="249"/>
        <v>3meses_pendientes</v>
      </c>
      <c r="AP2466" s="33">
        <f t="shared" si="250"/>
        <v>66</v>
      </c>
      <c r="AQ2466" s="31">
        <f t="shared" si="251"/>
        <v>25</v>
      </c>
    </row>
    <row r="2467" spans="2:43" x14ac:dyDescent="0.3">
      <c r="B2467" s="37">
        <v>46142</v>
      </c>
      <c r="C2467" t="s">
        <v>5230</v>
      </c>
      <c r="D2467" t="s">
        <v>17558</v>
      </c>
      <c r="E2467" t="s">
        <v>17559</v>
      </c>
      <c r="F2467" t="s">
        <v>36</v>
      </c>
      <c r="G2467" t="s">
        <v>17560</v>
      </c>
      <c r="H2467" t="s">
        <v>17561</v>
      </c>
      <c r="I2467" t="s">
        <v>38</v>
      </c>
      <c r="J2467" t="s">
        <v>38</v>
      </c>
      <c r="K2467" t="s">
        <v>1121</v>
      </c>
      <c r="L2467" t="s">
        <v>17562</v>
      </c>
      <c r="M2467" t="s">
        <v>17563</v>
      </c>
      <c r="N2467" t="s">
        <v>5308</v>
      </c>
      <c r="O2467" t="s">
        <v>5238</v>
      </c>
      <c r="P2467" t="s">
        <v>5238</v>
      </c>
      <c r="Q2467" t="s">
        <v>17564</v>
      </c>
      <c r="R2467" s="26">
        <v>2</v>
      </c>
      <c r="S2467" s="23">
        <v>361117280000</v>
      </c>
      <c r="T2467" t="s">
        <v>37</v>
      </c>
      <c r="U2467" t="s">
        <v>5240</v>
      </c>
      <c r="V2467" s="39">
        <v>46140</v>
      </c>
      <c r="W2467" s="41">
        <v>25</v>
      </c>
      <c r="X2467" s="26" t="s">
        <v>13368</v>
      </c>
      <c r="Z2467">
        <v>2.73</v>
      </c>
      <c r="AA2467">
        <v>27.02</v>
      </c>
      <c r="AE2467" s="41">
        <v>29.75</v>
      </c>
      <c r="AF2467">
        <v>1</v>
      </c>
      <c r="AG2467">
        <v>1</v>
      </c>
      <c r="AH2467">
        <v>0</v>
      </c>
      <c r="AI2467">
        <v>0</v>
      </c>
      <c r="AJ2467">
        <v>0</v>
      </c>
      <c r="AK2467" s="30">
        <f t="shared" si="247"/>
        <v>2</v>
      </c>
      <c r="AL2467" s="45">
        <v>4</v>
      </c>
      <c r="AM2467" s="32">
        <f t="shared" si="246"/>
        <v>2</v>
      </c>
      <c r="AN2467" s="33" t="str">
        <f t="shared" si="248"/>
        <v>MOROSO</v>
      </c>
      <c r="AO2467" s="33" t="str">
        <f t="shared" si="249"/>
        <v>2meses_pendientes</v>
      </c>
      <c r="AP2467" s="33">
        <f t="shared" si="250"/>
        <v>50</v>
      </c>
      <c r="AQ2467" s="31">
        <f t="shared" si="251"/>
        <v>28</v>
      </c>
    </row>
    <row r="2468" spans="2:43" x14ac:dyDescent="0.3">
      <c r="B2468" s="37">
        <v>46142</v>
      </c>
      <c r="C2468" t="s">
        <v>5230</v>
      </c>
      <c r="D2468" t="s">
        <v>17565</v>
      </c>
      <c r="E2468" t="s">
        <v>17566</v>
      </c>
      <c r="F2468" t="s">
        <v>36</v>
      </c>
      <c r="G2468" t="s">
        <v>17567</v>
      </c>
      <c r="H2468" t="s">
        <v>17568</v>
      </c>
      <c r="I2468" t="s">
        <v>38</v>
      </c>
      <c r="J2468" t="s">
        <v>38</v>
      </c>
      <c r="K2468" t="s">
        <v>810</v>
      </c>
      <c r="L2468" t="s">
        <v>17569</v>
      </c>
      <c r="M2468" t="s">
        <v>17570</v>
      </c>
      <c r="N2468" t="s">
        <v>5308</v>
      </c>
      <c r="O2468" t="s">
        <v>5238</v>
      </c>
      <c r="P2468" t="s">
        <v>5238</v>
      </c>
      <c r="Q2468" t="s">
        <v>17571</v>
      </c>
      <c r="R2468" s="26">
        <v>2</v>
      </c>
      <c r="S2468" s="23">
        <v>366119890000</v>
      </c>
      <c r="T2468" t="s">
        <v>37</v>
      </c>
      <c r="U2468" t="s">
        <v>5240</v>
      </c>
      <c r="V2468" s="39">
        <v>46141</v>
      </c>
      <c r="W2468" s="41">
        <v>25</v>
      </c>
      <c r="X2468" s="26" t="s">
        <v>13368</v>
      </c>
      <c r="AA2468">
        <v>29</v>
      </c>
      <c r="AE2468" s="41">
        <v>29</v>
      </c>
      <c r="AF2468">
        <v>0</v>
      </c>
      <c r="AG2468">
        <v>1</v>
      </c>
      <c r="AH2468">
        <v>0</v>
      </c>
      <c r="AI2468">
        <v>0</v>
      </c>
      <c r="AJ2468">
        <v>0</v>
      </c>
      <c r="AK2468" s="30">
        <f t="shared" si="247"/>
        <v>1</v>
      </c>
      <c r="AL2468" s="45">
        <v>4</v>
      </c>
      <c r="AM2468" s="32">
        <f t="shared" si="246"/>
        <v>3</v>
      </c>
      <c r="AN2468" s="33" t="str">
        <f t="shared" si="248"/>
        <v>MOROSO</v>
      </c>
      <c r="AO2468" s="33" t="str">
        <f t="shared" si="249"/>
        <v>3meses_pendientes</v>
      </c>
      <c r="AP2468" s="33">
        <f t="shared" si="250"/>
        <v>75</v>
      </c>
      <c r="AQ2468" s="31">
        <f t="shared" si="251"/>
        <v>29</v>
      </c>
    </row>
    <row r="2469" spans="2:43" x14ac:dyDescent="0.3">
      <c r="B2469" s="37">
        <v>46140</v>
      </c>
      <c r="C2469" t="s">
        <v>5230</v>
      </c>
      <c r="D2469" t="s">
        <v>17572</v>
      </c>
      <c r="E2469" t="s">
        <v>17573</v>
      </c>
      <c r="F2469" t="s">
        <v>36</v>
      </c>
      <c r="G2469" t="s">
        <v>17574</v>
      </c>
      <c r="H2469" t="s">
        <v>17575</v>
      </c>
      <c r="I2469" t="s">
        <v>38</v>
      </c>
      <c r="J2469" t="s">
        <v>17576</v>
      </c>
      <c r="K2469" t="s">
        <v>17577</v>
      </c>
      <c r="L2469" t="s">
        <v>17578</v>
      </c>
      <c r="M2469" t="s">
        <v>17579</v>
      </c>
      <c r="N2469" t="s">
        <v>17580</v>
      </c>
      <c r="O2469" t="s">
        <v>5238</v>
      </c>
      <c r="P2469" t="s">
        <v>5238</v>
      </c>
      <c r="Q2469" t="s">
        <v>17581</v>
      </c>
      <c r="R2469" s="26">
        <v>2</v>
      </c>
      <c r="S2469" s="23">
        <v>362098510000</v>
      </c>
      <c r="T2469" t="s">
        <v>37</v>
      </c>
      <c r="U2469" t="s">
        <v>5240</v>
      </c>
      <c r="V2469" s="39">
        <v>46121</v>
      </c>
      <c r="W2469" s="41">
        <v>36.25</v>
      </c>
      <c r="X2469" s="26" t="s">
        <v>13368</v>
      </c>
      <c r="Z2469">
        <v>69.22</v>
      </c>
      <c r="AB2469">
        <v>39.17</v>
      </c>
      <c r="AE2469" s="41">
        <v>108.39</v>
      </c>
      <c r="AF2469">
        <v>1</v>
      </c>
      <c r="AG2469">
        <v>0</v>
      </c>
      <c r="AH2469">
        <v>1</v>
      </c>
      <c r="AI2469">
        <v>0</v>
      </c>
      <c r="AJ2469">
        <v>0</v>
      </c>
      <c r="AK2469" s="30">
        <f t="shared" si="247"/>
        <v>2</v>
      </c>
      <c r="AL2469" s="45">
        <v>4</v>
      </c>
      <c r="AM2469" s="32">
        <f t="shared" si="246"/>
        <v>2</v>
      </c>
      <c r="AN2469" s="33" t="str">
        <f t="shared" si="248"/>
        <v>MOROSO</v>
      </c>
      <c r="AO2469" s="33" t="str">
        <f t="shared" si="249"/>
        <v>2meses_pendientes</v>
      </c>
      <c r="AP2469" s="33">
        <f t="shared" si="250"/>
        <v>72.5</v>
      </c>
      <c r="AQ2469" s="31">
        <f t="shared" si="251"/>
        <v>9</v>
      </c>
    </row>
    <row r="2470" spans="2:43" x14ac:dyDescent="0.3">
      <c r="B2470" s="37">
        <v>46142</v>
      </c>
      <c r="C2470" t="s">
        <v>5230</v>
      </c>
      <c r="D2470" t="s">
        <v>17582</v>
      </c>
      <c r="E2470" t="s">
        <v>17583</v>
      </c>
      <c r="F2470" t="s">
        <v>36</v>
      </c>
      <c r="G2470" t="s">
        <v>17584</v>
      </c>
      <c r="H2470" t="s">
        <v>17585</v>
      </c>
      <c r="I2470" t="s">
        <v>38</v>
      </c>
      <c r="J2470" t="s">
        <v>44</v>
      </c>
      <c r="K2470" t="s">
        <v>4325</v>
      </c>
      <c r="L2470" t="s">
        <v>17586</v>
      </c>
      <c r="M2470" t="s">
        <v>17587</v>
      </c>
      <c r="N2470" t="s">
        <v>17588</v>
      </c>
      <c r="O2470" t="s">
        <v>5238</v>
      </c>
      <c r="P2470" t="s">
        <v>5238</v>
      </c>
      <c r="Q2470" t="s">
        <v>17589</v>
      </c>
      <c r="R2470" s="26">
        <v>2</v>
      </c>
      <c r="S2470" s="23">
        <v>363116940000</v>
      </c>
      <c r="T2470" t="s">
        <v>37</v>
      </c>
      <c r="U2470" t="s">
        <v>5240</v>
      </c>
      <c r="V2470" s="39">
        <v>46142</v>
      </c>
      <c r="W2470" s="41">
        <v>25</v>
      </c>
      <c r="X2470" s="26" t="s">
        <v>13368</v>
      </c>
      <c r="AA2470">
        <v>27.94</v>
      </c>
      <c r="AE2470" s="41">
        <v>27.94</v>
      </c>
      <c r="AF2470">
        <v>0</v>
      </c>
      <c r="AG2470">
        <v>1</v>
      </c>
      <c r="AH2470">
        <v>0</v>
      </c>
      <c r="AI2470">
        <v>0</v>
      </c>
      <c r="AJ2470">
        <v>0</v>
      </c>
      <c r="AK2470" s="30">
        <f t="shared" si="247"/>
        <v>1</v>
      </c>
      <c r="AL2470" s="45">
        <v>4</v>
      </c>
      <c r="AM2470" s="32">
        <f t="shared" si="246"/>
        <v>3</v>
      </c>
      <c r="AN2470" s="33" t="str">
        <f t="shared" si="248"/>
        <v>MOROSO</v>
      </c>
      <c r="AO2470" s="33" t="str">
        <f t="shared" si="249"/>
        <v>3meses_pendientes</v>
      </c>
      <c r="AP2470" s="33">
        <f t="shared" si="250"/>
        <v>75</v>
      </c>
      <c r="AQ2470" s="31">
        <f t="shared" si="251"/>
        <v>30</v>
      </c>
    </row>
    <row r="2471" spans="2:43" x14ac:dyDescent="0.3">
      <c r="B2471" s="37">
        <v>46142</v>
      </c>
      <c r="C2471" t="s">
        <v>35</v>
      </c>
      <c r="D2471" t="s">
        <v>17590</v>
      </c>
      <c r="E2471" t="s">
        <v>17591</v>
      </c>
      <c r="F2471" t="s">
        <v>17592</v>
      </c>
      <c r="G2471" t="s">
        <v>17593</v>
      </c>
      <c r="H2471" t="s">
        <v>17594</v>
      </c>
      <c r="I2471" t="s">
        <v>38</v>
      </c>
      <c r="J2471" t="s">
        <v>38</v>
      </c>
      <c r="K2471" t="s">
        <v>468</v>
      </c>
      <c r="L2471" t="s">
        <v>17592</v>
      </c>
      <c r="M2471" t="s">
        <v>17595</v>
      </c>
      <c r="N2471" t="s">
        <v>17596</v>
      </c>
      <c r="O2471" t="s">
        <v>5380</v>
      </c>
      <c r="P2471" t="s">
        <v>5380</v>
      </c>
      <c r="Q2471" t="s">
        <v>17597</v>
      </c>
      <c r="R2471" s="26">
        <v>2</v>
      </c>
      <c r="S2471" s="23">
        <v>219047870000</v>
      </c>
      <c r="T2471" t="s">
        <v>37</v>
      </c>
      <c r="U2471" t="s">
        <v>5382</v>
      </c>
      <c r="V2471" s="39">
        <v>46142</v>
      </c>
      <c r="W2471" s="41">
        <v>30</v>
      </c>
      <c r="X2471" s="26" t="s">
        <v>13368</v>
      </c>
      <c r="AE2471" s="4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 s="30">
        <f t="shared" si="247"/>
        <v>0</v>
      </c>
      <c r="AL2471" s="45">
        <v>4</v>
      </c>
      <c r="AM2471" s="32">
        <f t="shared" si="246"/>
        <v>4</v>
      </c>
      <c r="AN2471" s="33" t="str">
        <f t="shared" si="248"/>
        <v>NPN</v>
      </c>
      <c r="AO2471" s="33" t="str">
        <f t="shared" si="249"/>
        <v>4meses_pendientes</v>
      </c>
      <c r="AP2471" s="33">
        <f t="shared" si="250"/>
        <v>120</v>
      </c>
      <c r="AQ2471" s="31">
        <f t="shared" si="251"/>
        <v>30</v>
      </c>
    </row>
    <row r="2472" spans="2:43" x14ac:dyDescent="0.3">
      <c r="B2472" s="37">
        <v>46116</v>
      </c>
      <c r="C2472" t="s">
        <v>35</v>
      </c>
      <c r="D2472" t="s">
        <v>17598</v>
      </c>
      <c r="E2472" t="s">
        <v>17599</v>
      </c>
      <c r="F2472" t="s">
        <v>17600</v>
      </c>
      <c r="G2472" t="s">
        <v>17601</v>
      </c>
      <c r="H2472" t="s">
        <v>17602</v>
      </c>
      <c r="I2472" t="s">
        <v>38</v>
      </c>
      <c r="J2472" t="s">
        <v>44</v>
      </c>
      <c r="K2472" t="s">
        <v>52</v>
      </c>
      <c r="L2472" t="s">
        <v>17600</v>
      </c>
      <c r="M2472" t="s">
        <v>17603</v>
      </c>
      <c r="N2472" t="s">
        <v>5378</v>
      </c>
      <c r="O2472" t="s">
        <v>5379</v>
      </c>
      <c r="P2472" t="s">
        <v>5380</v>
      </c>
      <c r="Q2472" t="s">
        <v>17604</v>
      </c>
      <c r="R2472" s="26">
        <v>2</v>
      </c>
      <c r="S2472" s="23">
        <v>364097510000</v>
      </c>
      <c r="T2472" t="s">
        <v>37</v>
      </c>
      <c r="U2472" t="s">
        <v>5382</v>
      </c>
      <c r="V2472" s="39">
        <v>46117</v>
      </c>
      <c r="W2472" s="41">
        <v>30</v>
      </c>
      <c r="X2472" s="26" t="s">
        <v>13368</v>
      </c>
      <c r="Z2472">
        <v>40</v>
      </c>
      <c r="AE2472" s="41">
        <v>40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 s="30">
        <f t="shared" si="247"/>
        <v>1</v>
      </c>
      <c r="AL2472" s="45">
        <v>4</v>
      </c>
      <c r="AM2472" s="32">
        <f t="shared" si="246"/>
        <v>3</v>
      </c>
      <c r="AN2472" s="33" t="str">
        <f t="shared" si="248"/>
        <v>MOROSO</v>
      </c>
      <c r="AO2472" s="33" t="str">
        <f t="shared" si="249"/>
        <v>3meses_pendientes</v>
      </c>
      <c r="AP2472" s="33">
        <f t="shared" si="250"/>
        <v>90</v>
      </c>
      <c r="AQ2472" s="31">
        <f t="shared" si="251"/>
        <v>5</v>
      </c>
    </row>
    <row r="2473" spans="2:43" x14ac:dyDescent="0.3">
      <c r="B2473" s="37">
        <v>46125</v>
      </c>
      <c r="C2473" t="s">
        <v>35</v>
      </c>
      <c r="D2473" t="s">
        <v>17605</v>
      </c>
      <c r="E2473" t="s">
        <v>17606</v>
      </c>
      <c r="F2473" t="s">
        <v>17607</v>
      </c>
      <c r="G2473" t="s">
        <v>17608</v>
      </c>
      <c r="H2473" t="s">
        <v>17609</v>
      </c>
      <c r="I2473" t="s">
        <v>38</v>
      </c>
      <c r="J2473" t="s">
        <v>38</v>
      </c>
      <c r="K2473" t="s">
        <v>936</v>
      </c>
      <c r="L2473" t="s">
        <v>17607</v>
      </c>
      <c r="M2473" t="s">
        <v>17610</v>
      </c>
      <c r="N2473" t="s">
        <v>5378</v>
      </c>
      <c r="O2473" t="s">
        <v>5379</v>
      </c>
      <c r="P2473" t="s">
        <v>5380</v>
      </c>
      <c r="Q2473" t="s">
        <v>17611</v>
      </c>
      <c r="R2473" s="26">
        <v>2</v>
      </c>
      <c r="S2473" s="23">
        <v>205054570000</v>
      </c>
      <c r="T2473" t="s">
        <v>37</v>
      </c>
      <c r="U2473" t="s">
        <v>5382</v>
      </c>
      <c r="V2473" s="39">
        <v>46124</v>
      </c>
      <c r="W2473" s="41">
        <v>30</v>
      </c>
      <c r="X2473" s="26" t="s">
        <v>13368</v>
      </c>
      <c r="AE2473" s="41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 s="30">
        <f t="shared" si="247"/>
        <v>0</v>
      </c>
      <c r="AL2473" s="45">
        <v>4</v>
      </c>
      <c r="AM2473" s="32">
        <f t="shared" si="246"/>
        <v>4</v>
      </c>
      <c r="AN2473" s="33" t="str">
        <f t="shared" si="248"/>
        <v>NPN</v>
      </c>
      <c r="AO2473" s="33" t="str">
        <f t="shared" si="249"/>
        <v>4meses_pendientes</v>
      </c>
      <c r="AP2473" s="33">
        <f t="shared" si="250"/>
        <v>120</v>
      </c>
      <c r="AQ2473" s="31">
        <f t="shared" si="251"/>
        <v>12</v>
      </c>
    </row>
    <row r="2474" spans="2:43" x14ac:dyDescent="0.3">
      <c r="B2474" s="37">
        <v>46125</v>
      </c>
      <c r="C2474" t="s">
        <v>35</v>
      </c>
      <c r="D2474" t="s">
        <v>17612</v>
      </c>
      <c r="E2474" t="s">
        <v>17613</v>
      </c>
      <c r="F2474" t="s">
        <v>17614</v>
      </c>
      <c r="G2474" t="s">
        <v>17615</v>
      </c>
      <c r="H2474" t="s">
        <v>17616</v>
      </c>
      <c r="I2474" t="s">
        <v>38</v>
      </c>
      <c r="J2474" t="s">
        <v>38</v>
      </c>
      <c r="K2474" t="s">
        <v>2460</v>
      </c>
      <c r="L2474" t="s">
        <v>17614</v>
      </c>
      <c r="M2474" t="s">
        <v>17617</v>
      </c>
      <c r="N2474" t="s">
        <v>5378</v>
      </c>
      <c r="O2474" t="s">
        <v>5379</v>
      </c>
      <c r="P2474" t="s">
        <v>5380</v>
      </c>
      <c r="Q2474" t="s">
        <v>17618</v>
      </c>
      <c r="R2474" s="26">
        <v>2</v>
      </c>
      <c r="S2474" s="23">
        <v>994111670000</v>
      </c>
      <c r="T2474" t="s">
        <v>37</v>
      </c>
      <c r="U2474" t="s">
        <v>5382</v>
      </c>
      <c r="V2474" s="39">
        <v>46127</v>
      </c>
      <c r="W2474" s="41">
        <v>30</v>
      </c>
      <c r="X2474" s="26" t="s">
        <v>13368</v>
      </c>
      <c r="AE2474" s="41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 s="30">
        <f t="shared" si="247"/>
        <v>0</v>
      </c>
      <c r="AL2474" s="45">
        <v>4</v>
      </c>
      <c r="AM2474" s="32">
        <f t="shared" si="246"/>
        <v>4</v>
      </c>
      <c r="AN2474" s="33" t="str">
        <f t="shared" si="248"/>
        <v>NPN</v>
      </c>
      <c r="AO2474" s="33" t="str">
        <f t="shared" si="249"/>
        <v>4meses_pendientes</v>
      </c>
      <c r="AP2474" s="33">
        <f t="shared" si="250"/>
        <v>120</v>
      </c>
      <c r="AQ2474" s="31">
        <f t="shared" si="251"/>
        <v>15</v>
      </c>
    </row>
    <row r="2475" spans="2:43" x14ac:dyDescent="0.3">
      <c r="B2475" s="37">
        <v>46128</v>
      </c>
      <c r="C2475" t="s">
        <v>35</v>
      </c>
      <c r="D2475" t="s">
        <v>17619</v>
      </c>
      <c r="E2475" t="s">
        <v>17620</v>
      </c>
      <c r="F2475" t="s">
        <v>17621</v>
      </c>
      <c r="G2475" t="s">
        <v>17622</v>
      </c>
      <c r="H2475" t="s">
        <v>17623</v>
      </c>
      <c r="I2475" t="s">
        <v>38</v>
      </c>
      <c r="J2475" t="s">
        <v>38</v>
      </c>
      <c r="K2475" t="s">
        <v>2036</v>
      </c>
      <c r="M2475" t="s">
        <v>17624</v>
      </c>
      <c r="N2475" t="s">
        <v>5378</v>
      </c>
      <c r="O2475" t="s">
        <v>5379</v>
      </c>
      <c r="P2475" t="s">
        <v>5380</v>
      </c>
      <c r="Q2475" t="s">
        <v>17625</v>
      </c>
      <c r="R2475" s="26">
        <v>2</v>
      </c>
      <c r="S2475" s="23">
        <v>366107270000</v>
      </c>
      <c r="T2475" t="s">
        <v>37</v>
      </c>
      <c r="U2475" t="s">
        <v>5382</v>
      </c>
      <c r="V2475" s="39">
        <v>46128</v>
      </c>
      <c r="W2475" s="41">
        <v>30</v>
      </c>
      <c r="X2475" s="26" t="s">
        <v>13368</v>
      </c>
      <c r="AE2475" s="41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 s="30">
        <f t="shared" si="247"/>
        <v>0</v>
      </c>
      <c r="AL2475" s="45">
        <v>4</v>
      </c>
      <c r="AM2475" s="32">
        <f t="shared" si="246"/>
        <v>4</v>
      </c>
      <c r="AN2475" s="33" t="str">
        <f t="shared" si="248"/>
        <v>NPN</v>
      </c>
      <c r="AO2475" s="33" t="str">
        <f t="shared" si="249"/>
        <v>4meses_pendientes</v>
      </c>
      <c r="AP2475" s="33">
        <f t="shared" si="250"/>
        <v>120</v>
      </c>
      <c r="AQ2475" s="31">
        <f t="shared" si="251"/>
        <v>16</v>
      </c>
    </row>
    <row r="2476" spans="2:43" x14ac:dyDescent="0.3">
      <c r="B2476" s="37">
        <v>46134</v>
      </c>
      <c r="C2476" t="s">
        <v>35</v>
      </c>
      <c r="D2476" t="s">
        <v>17626</v>
      </c>
      <c r="E2476" t="s">
        <v>17627</v>
      </c>
      <c r="F2476" t="s">
        <v>17628</v>
      </c>
      <c r="G2476" t="s">
        <v>17629</v>
      </c>
      <c r="H2476" t="s">
        <v>17630</v>
      </c>
      <c r="I2476" t="s">
        <v>38</v>
      </c>
      <c r="J2476" t="s">
        <v>38</v>
      </c>
      <c r="K2476" t="s">
        <v>17631</v>
      </c>
      <c r="M2476" t="s">
        <v>17632</v>
      </c>
      <c r="N2476" t="s">
        <v>5378</v>
      </c>
      <c r="O2476" t="s">
        <v>5379</v>
      </c>
      <c r="P2476" t="s">
        <v>5380</v>
      </c>
      <c r="Q2476" t="s">
        <v>17633</v>
      </c>
      <c r="R2476" s="26">
        <v>3</v>
      </c>
      <c r="S2476" s="23">
        <v>368114560000</v>
      </c>
      <c r="T2476" t="s">
        <v>37</v>
      </c>
      <c r="U2476" t="s">
        <v>5382</v>
      </c>
      <c r="V2476" s="39">
        <v>46135</v>
      </c>
      <c r="W2476" s="41">
        <v>33</v>
      </c>
      <c r="X2476" s="26" t="s">
        <v>13368</v>
      </c>
      <c r="Z2476">
        <v>35</v>
      </c>
      <c r="AA2476">
        <v>35</v>
      </c>
      <c r="AB2476">
        <v>34.82</v>
      </c>
      <c r="AE2476" s="41">
        <v>104.82</v>
      </c>
      <c r="AF2476">
        <v>1</v>
      </c>
      <c r="AG2476">
        <v>1</v>
      </c>
      <c r="AH2476">
        <v>1</v>
      </c>
      <c r="AI2476">
        <v>0</v>
      </c>
      <c r="AJ2476">
        <v>0</v>
      </c>
      <c r="AK2476" s="30">
        <f t="shared" si="247"/>
        <v>3</v>
      </c>
      <c r="AL2476" s="45">
        <v>4</v>
      </c>
      <c r="AM2476" s="32">
        <f t="shared" si="246"/>
        <v>1</v>
      </c>
      <c r="AN2476" s="33" t="str">
        <f t="shared" si="248"/>
        <v>MOROSO</v>
      </c>
      <c r="AO2476" s="33" t="str">
        <f t="shared" si="249"/>
        <v>1meses_pendientes</v>
      </c>
      <c r="AP2476" s="33">
        <f t="shared" si="250"/>
        <v>33</v>
      </c>
      <c r="AQ2476" s="31">
        <f t="shared" si="251"/>
        <v>23</v>
      </c>
    </row>
    <row r="2477" spans="2:43" x14ac:dyDescent="0.3">
      <c r="B2477" s="37">
        <v>46135</v>
      </c>
      <c r="C2477" t="s">
        <v>35</v>
      </c>
      <c r="D2477" t="s">
        <v>17634</v>
      </c>
      <c r="E2477" t="s">
        <v>17635</v>
      </c>
      <c r="F2477" t="s">
        <v>17636</v>
      </c>
      <c r="G2477" t="s">
        <v>17637</v>
      </c>
      <c r="H2477" t="s">
        <v>17638</v>
      </c>
      <c r="I2477" t="s">
        <v>38</v>
      </c>
      <c r="J2477" t="s">
        <v>529</v>
      </c>
      <c r="K2477" t="s">
        <v>630</v>
      </c>
      <c r="M2477" t="s">
        <v>17639</v>
      </c>
      <c r="N2477" t="s">
        <v>5378</v>
      </c>
      <c r="O2477" t="s">
        <v>5379</v>
      </c>
      <c r="P2477" t="s">
        <v>5380</v>
      </c>
      <c r="Q2477" t="s">
        <v>17640</v>
      </c>
      <c r="R2477" s="26">
        <v>2</v>
      </c>
      <c r="S2477" s="23">
        <v>367115920000</v>
      </c>
      <c r="T2477" t="s">
        <v>37</v>
      </c>
      <c r="U2477" t="s">
        <v>5382</v>
      </c>
      <c r="V2477" s="39">
        <v>46136</v>
      </c>
      <c r="W2477" s="41">
        <v>30</v>
      </c>
      <c r="X2477" s="26" t="s">
        <v>13368</v>
      </c>
      <c r="Z2477">
        <v>30.44</v>
      </c>
      <c r="AA2477">
        <v>30.44</v>
      </c>
      <c r="AE2477" s="41">
        <v>60.88</v>
      </c>
      <c r="AF2477">
        <v>1</v>
      </c>
      <c r="AG2477">
        <v>1</v>
      </c>
      <c r="AH2477">
        <v>0</v>
      </c>
      <c r="AI2477">
        <v>0</v>
      </c>
      <c r="AJ2477">
        <v>0</v>
      </c>
      <c r="AK2477" s="30">
        <f t="shared" si="247"/>
        <v>2</v>
      </c>
      <c r="AL2477" s="45">
        <v>4</v>
      </c>
      <c r="AM2477" s="32">
        <f t="shared" si="246"/>
        <v>2</v>
      </c>
      <c r="AN2477" s="33" t="str">
        <f t="shared" si="248"/>
        <v>MOROSO</v>
      </c>
      <c r="AO2477" s="33" t="str">
        <f t="shared" si="249"/>
        <v>2meses_pendientes</v>
      </c>
      <c r="AP2477" s="33">
        <f t="shared" si="250"/>
        <v>60</v>
      </c>
      <c r="AQ2477" s="31">
        <f t="shared" si="251"/>
        <v>24</v>
      </c>
    </row>
    <row r="2478" spans="2:43" x14ac:dyDescent="0.3">
      <c r="B2478" s="37">
        <v>46112</v>
      </c>
      <c r="C2478" t="s">
        <v>35</v>
      </c>
      <c r="D2478" t="s">
        <v>17641</v>
      </c>
      <c r="E2478" t="s">
        <v>17642</v>
      </c>
      <c r="F2478" t="s">
        <v>17643</v>
      </c>
      <c r="G2478" t="s">
        <v>17644</v>
      </c>
      <c r="H2478" t="s">
        <v>17645</v>
      </c>
      <c r="I2478" t="s">
        <v>38</v>
      </c>
      <c r="J2478" t="s">
        <v>438</v>
      </c>
      <c r="K2478" t="s">
        <v>17646</v>
      </c>
      <c r="L2478" t="s">
        <v>17643</v>
      </c>
      <c r="M2478" t="s">
        <v>17647</v>
      </c>
      <c r="N2478" t="s">
        <v>5439</v>
      </c>
      <c r="O2478" t="s">
        <v>5379</v>
      </c>
      <c r="P2478" t="s">
        <v>5380</v>
      </c>
      <c r="Q2478" t="s">
        <v>17648</v>
      </c>
      <c r="R2478" s="26">
        <v>3</v>
      </c>
      <c r="S2478" s="23">
        <v>366091980000</v>
      </c>
      <c r="T2478" t="s">
        <v>37</v>
      </c>
      <c r="U2478" t="s">
        <v>5382</v>
      </c>
      <c r="V2478" s="39">
        <v>46116</v>
      </c>
      <c r="W2478" s="41">
        <v>33</v>
      </c>
      <c r="X2478" s="26" t="s">
        <v>13368</v>
      </c>
      <c r="Z2478">
        <v>33.72</v>
      </c>
      <c r="AA2478">
        <v>34.79</v>
      </c>
      <c r="AE2478" s="41">
        <v>68.509999999999991</v>
      </c>
      <c r="AF2478">
        <v>1</v>
      </c>
      <c r="AG2478">
        <v>1</v>
      </c>
      <c r="AH2478">
        <v>0</v>
      </c>
      <c r="AI2478">
        <v>0</v>
      </c>
      <c r="AJ2478">
        <v>0</v>
      </c>
      <c r="AK2478" s="30">
        <f t="shared" si="247"/>
        <v>2</v>
      </c>
      <c r="AL2478" s="45">
        <v>4</v>
      </c>
      <c r="AM2478" s="32">
        <f t="shared" si="246"/>
        <v>2</v>
      </c>
      <c r="AN2478" s="33" t="str">
        <f t="shared" si="248"/>
        <v>MOROSO</v>
      </c>
      <c r="AO2478" s="33" t="str">
        <f t="shared" si="249"/>
        <v>2meses_pendientes</v>
      </c>
      <c r="AP2478" s="33">
        <f t="shared" si="250"/>
        <v>66</v>
      </c>
      <c r="AQ2478" s="31">
        <f t="shared" si="251"/>
        <v>4</v>
      </c>
    </row>
    <row r="2479" spans="2:43" x14ac:dyDescent="0.3">
      <c r="B2479" s="37">
        <v>46121</v>
      </c>
      <c r="C2479" t="s">
        <v>35</v>
      </c>
      <c r="D2479" t="s">
        <v>17649</v>
      </c>
      <c r="E2479" t="s">
        <v>17650</v>
      </c>
      <c r="F2479" t="s">
        <v>17651</v>
      </c>
      <c r="G2479" t="s">
        <v>17652</v>
      </c>
      <c r="H2479" t="s">
        <v>17653</v>
      </c>
      <c r="I2479" t="s">
        <v>38</v>
      </c>
      <c r="J2479" t="s">
        <v>38</v>
      </c>
      <c r="K2479" t="s">
        <v>2460</v>
      </c>
      <c r="M2479" t="s">
        <v>17654</v>
      </c>
      <c r="N2479" t="s">
        <v>5581</v>
      </c>
      <c r="O2479" t="s">
        <v>5379</v>
      </c>
      <c r="P2479" t="s">
        <v>5380</v>
      </c>
      <c r="Q2479" t="s">
        <v>17655</v>
      </c>
      <c r="R2479" s="26">
        <v>2</v>
      </c>
      <c r="S2479" s="23">
        <v>363102110000</v>
      </c>
      <c r="T2479" t="s">
        <v>37</v>
      </c>
      <c r="U2479" t="s">
        <v>5382</v>
      </c>
      <c r="V2479" s="39">
        <v>46122</v>
      </c>
      <c r="W2479" s="41">
        <v>30</v>
      </c>
      <c r="X2479" s="26" t="s">
        <v>13368</v>
      </c>
      <c r="Z2479">
        <v>27</v>
      </c>
      <c r="AA2479">
        <v>30.44</v>
      </c>
      <c r="AE2479" s="41">
        <v>57.44</v>
      </c>
      <c r="AF2479">
        <v>1</v>
      </c>
      <c r="AG2479">
        <v>1</v>
      </c>
      <c r="AH2479">
        <v>0</v>
      </c>
      <c r="AI2479">
        <v>0</v>
      </c>
      <c r="AJ2479">
        <v>0</v>
      </c>
      <c r="AK2479" s="30">
        <f t="shared" si="247"/>
        <v>2</v>
      </c>
      <c r="AL2479" s="45">
        <v>4</v>
      </c>
      <c r="AM2479" s="32">
        <f t="shared" si="246"/>
        <v>2</v>
      </c>
      <c r="AN2479" s="33" t="str">
        <f t="shared" si="248"/>
        <v>MOROSO</v>
      </c>
      <c r="AO2479" s="33" t="str">
        <f t="shared" si="249"/>
        <v>2meses_pendientes</v>
      </c>
      <c r="AP2479" s="33">
        <f t="shared" si="250"/>
        <v>60</v>
      </c>
      <c r="AQ2479" s="31">
        <f t="shared" si="251"/>
        <v>10</v>
      </c>
    </row>
    <row r="2480" spans="2:43" x14ac:dyDescent="0.3">
      <c r="B2480" s="37">
        <v>46128</v>
      </c>
      <c r="C2480" t="s">
        <v>35</v>
      </c>
      <c r="D2480" t="s">
        <v>17656</v>
      </c>
      <c r="E2480" t="s">
        <v>17657</v>
      </c>
      <c r="F2480" t="s">
        <v>17658</v>
      </c>
      <c r="G2480" t="s">
        <v>17659</v>
      </c>
      <c r="H2480" t="s">
        <v>17660</v>
      </c>
      <c r="I2480" t="s">
        <v>38</v>
      </c>
      <c r="J2480" t="s">
        <v>38</v>
      </c>
      <c r="K2480" t="s">
        <v>2036</v>
      </c>
      <c r="M2480" t="s">
        <v>17661</v>
      </c>
      <c r="N2480" t="s">
        <v>5581</v>
      </c>
      <c r="O2480" t="s">
        <v>5379</v>
      </c>
      <c r="P2480" t="s">
        <v>5380</v>
      </c>
      <c r="Q2480" t="s">
        <v>17662</v>
      </c>
      <c r="R2480" s="26">
        <v>2</v>
      </c>
      <c r="S2480" s="23">
        <v>363107100000</v>
      </c>
      <c r="T2480" t="s">
        <v>37</v>
      </c>
      <c r="U2480" t="s">
        <v>5382</v>
      </c>
      <c r="V2480" s="39">
        <v>46128</v>
      </c>
      <c r="W2480" s="41">
        <v>30</v>
      </c>
      <c r="X2480" s="26" t="s">
        <v>13368</v>
      </c>
      <c r="Y2480">
        <v>30.44</v>
      </c>
      <c r="AA2480">
        <v>30.44</v>
      </c>
      <c r="AB2480">
        <v>30.44</v>
      </c>
      <c r="AE2480" s="41">
        <v>91.320000000000007</v>
      </c>
      <c r="AF2480">
        <v>0</v>
      </c>
      <c r="AG2480">
        <v>1</v>
      </c>
      <c r="AH2480">
        <v>1</v>
      </c>
      <c r="AI2480">
        <v>0</v>
      </c>
      <c r="AJ2480">
        <v>0</v>
      </c>
      <c r="AK2480" s="30">
        <f t="shared" si="247"/>
        <v>2</v>
      </c>
      <c r="AL2480" s="45">
        <v>4</v>
      </c>
      <c r="AM2480" s="32">
        <f t="shared" si="246"/>
        <v>2</v>
      </c>
      <c r="AN2480" s="33" t="str">
        <f t="shared" si="248"/>
        <v>MOROSO</v>
      </c>
      <c r="AO2480" s="33" t="str">
        <f t="shared" si="249"/>
        <v>2meses_pendientes</v>
      </c>
      <c r="AP2480" s="33">
        <f t="shared" si="250"/>
        <v>60</v>
      </c>
      <c r="AQ2480" s="31">
        <f t="shared" si="251"/>
        <v>16</v>
      </c>
    </row>
    <row r="2481" spans="2:43" x14ac:dyDescent="0.3">
      <c r="B2481" s="37">
        <v>46135</v>
      </c>
      <c r="C2481" t="s">
        <v>35</v>
      </c>
      <c r="D2481" t="s">
        <v>17663</v>
      </c>
      <c r="E2481" t="s">
        <v>17664</v>
      </c>
      <c r="F2481" t="s">
        <v>17665</v>
      </c>
      <c r="G2481" t="s">
        <v>17666</v>
      </c>
      <c r="H2481" t="s">
        <v>17667</v>
      </c>
      <c r="I2481" t="s">
        <v>38</v>
      </c>
      <c r="J2481" t="s">
        <v>38</v>
      </c>
      <c r="K2481" t="s">
        <v>5275</v>
      </c>
      <c r="M2481" t="s">
        <v>17668</v>
      </c>
      <c r="N2481" t="s">
        <v>5581</v>
      </c>
      <c r="O2481" t="s">
        <v>5379</v>
      </c>
      <c r="P2481" t="s">
        <v>5380</v>
      </c>
      <c r="Q2481" t="s">
        <v>17669</v>
      </c>
      <c r="R2481" s="26">
        <v>3</v>
      </c>
      <c r="S2481" s="23">
        <v>366113420000</v>
      </c>
      <c r="T2481" t="s">
        <v>37</v>
      </c>
      <c r="U2481" t="s">
        <v>5382</v>
      </c>
      <c r="V2481" s="39">
        <v>46136</v>
      </c>
      <c r="W2481" s="41">
        <v>44</v>
      </c>
      <c r="X2481" s="26" t="s">
        <v>13368</v>
      </c>
      <c r="Y2481">
        <v>45.66</v>
      </c>
      <c r="AA2481">
        <v>45.66</v>
      </c>
      <c r="AB2481">
        <v>45.66</v>
      </c>
      <c r="AE2481" s="41">
        <v>136.97999999999999</v>
      </c>
      <c r="AF2481">
        <v>0</v>
      </c>
      <c r="AG2481">
        <v>1</v>
      </c>
      <c r="AH2481">
        <v>1</v>
      </c>
      <c r="AI2481">
        <v>0</v>
      </c>
      <c r="AJ2481">
        <v>0</v>
      </c>
      <c r="AK2481" s="30">
        <f t="shared" si="247"/>
        <v>2</v>
      </c>
      <c r="AL2481" s="45">
        <v>4</v>
      </c>
      <c r="AM2481" s="32">
        <f t="shared" si="246"/>
        <v>2</v>
      </c>
      <c r="AN2481" s="33" t="str">
        <f t="shared" si="248"/>
        <v>MOROSO</v>
      </c>
      <c r="AO2481" s="33" t="str">
        <f t="shared" si="249"/>
        <v>2meses_pendientes</v>
      </c>
      <c r="AP2481" s="33">
        <f t="shared" si="250"/>
        <v>88</v>
      </c>
      <c r="AQ2481" s="31">
        <f t="shared" si="251"/>
        <v>24</v>
      </c>
    </row>
    <row r="2482" spans="2:43" x14ac:dyDescent="0.3">
      <c r="B2482" s="37">
        <v>46135</v>
      </c>
      <c r="C2482" t="s">
        <v>35</v>
      </c>
      <c r="D2482" t="s">
        <v>17670</v>
      </c>
      <c r="E2482" t="s">
        <v>17671</v>
      </c>
      <c r="F2482" t="s">
        <v>17672</v>
      </c>
      <c r="G2482" t="s">
        <v>17673</v>
      </c>
      <c r="H2482" t="s">
        <v>17674</v>
      </c>
      <c r="I2482" t="s">
        <v>38</v>
      </c>
      <c r="J2482" t="s">
        <v>38</v>
      </c>
      <c r="K2482" t="s">
        <v>810</v>
      </c>
      <c r="M2482" t="s">
        <v>17675</v>
      </c>
      <c r="N2482" t="s">
        <v>5581</v>
      </c>
      <c r="O2482" t="s">
        <v>5379</v>
      </c>
      <c r="P2482" t="s">
        <v>5380</v>
      </c>
      <c r="Q2482" t="s">
        <v>17676</v>
      </c>
      <c r="R2482" s="26">
        <v>3</v>
      </c>
      <c r="S2482" s="23">
        <v>369115400000</v>
      </c>
      <c r="T2482" t="s">
        <v>37</v>
      </c>
      <c r="U2482" t="s">
        <v>5382</v>
      </c>
      <c r="V2482" s="39">
        <v>46136</v>
      </c>
      <c r="W2482" s="41">
        <v>35</v>
      </c>
      <c r="X2482" s="26" t="s">
        <v>13368</v>
      </c>
      <c r="AA2482">
        <v>37.049999999999997</v>
      </c>
      <c r="AB2482">
        <v>37.049999999999997</v>
      </c>
      <c r="AE2482" s="41">
        <v>74.099999999999994</v>
      </c>
      <c r="AF2482">
        <v>0</v>
      </c>
      <c r="AG2482">
        <v>1</v>
      </c>
      <c r="AH2482">
        <v>1</v>
      </c>
      <c r="AI2482">
        <v>0</v>
      </c>
      <c r="AJ2482">
        <v>0</v>
      </c>
      <c r="AK2482" s="30">
        <f t="shared" si="247"/>
        <v>2</v>
      </c>
      <c r="AL2482" s="45">
        <v>4</v>
      </c>
      <c r="AM2482" s="32">
        <f t="shared" si="246"/>
        <v>2</v>
      </c>
      <c r="AN2482" s="33" t="str">
        <f t="shared" si="248"/>
        <v>MOROSO</v>
      </c>
      <c r="AO2482" s="33" t="str">
        <f t="shared" si="249"/>
        <v>2meses_pendientes</v>
      </c>
      <c r="AP2482" s="33">
        <f t="shared" si="250"/>
        <v>70</v>
      </c>
      <c r="AQ2482" s="31">
        <f t="shared" si="251"/>
        <v>24</v>
      </c>
    </row>
    <row r="2483" spans="2:43" x14ac:dyDescent="0.3">
      <c r="B2483" s="37">
        <v>46140</v>
      </c>
      <c r="C2483" t="s">
        <v>35</v>
      </c>
      <c r="D2483" t="s">
        <v>17677</v>
      </c>
      <c r="E2483" t="s">
        <v>17678</v>
      </c>
      <c r="F2483" t="s">
        <v>17679</v>
      </c>
      <c r="G2483" t="s">
        <v>17680</v>
      </c>
      <c r="H2483" t="s">
        <v>17681</v>
      </c>
      <c r="I2483" t="s">
        <v>38</v>
      </c>
      <c r="J2483" t="s">
        <v>38</v>
      </c>
      <c r="K2483" t="s">
        <v>2036</v>
      </c>
      <c r="M2483" t="s">
        <v>17682</v>
      </c>
      <c r="N2483" t="s">
        <v>5581</v>
      </c>
      <c r="O2483" t="s">
        <v>5379</v>
      </c>
      <c r="P2483" t="s">
        <v>5380</v>
      </c>
      <c r="Q2483" t="s">
        <v>17683</v>
      </c>
      <c r="R2483" s="26">
        <v>3</v>
      </c>
      <c r="S2483" s="23">
        <v>312066350000</v>
      </c>
      <c r="T2483" t="s">
        <v>37</v>
      </c>
      <c r="U2483" t="s">
        <v>5382</v>
      </c>
      <c r="V2483" s="39">
        <v>46141</v>
      </c>
      <c r="W2483" s="41">
        <v>44</v>
      </c>
      <c r="X2483" s="26" t="s">
        <v>13368</v>
      </c>
      <c r="AE2483" s="41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 s="30">
        <f t="shared" si="247"/>
        <v>0</v>
      </c>
      <c r="AL2483" s="45">
        <v>4</v>
      </c>
      <c r="AM2483" s="32">
        <f t="shared" si="246"/>
        <v>4</v>
      </c>
      <c r="AN2483" s="33" t="str">
        <f t="shared" si="248"/>
        <v>NPN</v>
      </c>
      <c r="AO2483" s="33" t="str">
        <f t="shared" si="249"/>
        <v>4meses_pendientes</v>
      </c>
      <c r="AP2483" s="33">
        <f t="shared" si="250"/>
        <v>176</v>
      </c>
      <c r="AQ2483" s="31">
        <f t="shared" si="251"/>
        <v>29</v>
      </c>
    </row>
    <row r="2484" spans="2:43" x14ac:dyDescent="0.3">
      <c r="B2484" s="37">
        <v>46118</v>
      </c>
      <c r="C2484" t="s">
        <v>35</v>
      </c>
      <c r="D2484" t="s">
        <v>17684</v>
      </c>
      <c r="E2484" t="s">
        <v>17685</v>
      </c>
      <c r="F2484" t="s">
        <v>17686</v>
      </c>
      <c r="G2484" t="s">
        <v>17687</v>
      </c>
      <c r="H2484" t="s">
        <v>17688</v>
      </c>
      <c r="I2484" t="s">
        <v>38</v>
      </c>
      <c r="J2484" t="s">
        <v>44</v>
      </c>
      <c r="M2484" t="s">
        <v>17689</v>
      </c>
      <c r="N2484" t="s">
        <v>17690</v>
      </c>
      <c r="O2484" t="s">
        <v>5379</v>
      </c>
      <c r="P2484" t="s">
        <v>5380</v>
      </c>
      <c r="Q2484" t="s">
        <v>17691</v>
      </c>
      <c r="R2484" s="26">
        <v>3</v>
      </c>
      <c r="S2484" s="23">
        <v>367098500000</v>
      </c>
      <c r="T2484" t="s">
        <v>37</v>
      </c>
      <c r="U2484" t="s">
        <v>5382</v>
      </c>
      <c r="V2484" s="39">
        <v>46120</v>
      </c>
      <c r="W2484" s="41">
        <v>37.69</v>
      </c>
      <c r="X2484" s="26" t="s">
        <v>13368</v>
      </c>
      <c r="Z2484">
        <v>69.37</v>
      </c>
      <c r="AA2484">
        <v>29.04</v>
      </c>
      <c r="AB2484">
        <v>29.05</v>
      </c>
      <c r="AE2484" s="41">
        <v>127.46</v>
      </c>
      <c r="AF2484">
        <v>1</v>
      </c>
      <c r="AG2484">
        <v>1</v>
      </c>
      <c r="AH2484">
        <v>1</v>
      </c>
      <c r="AI2484">
        <v>0</v>
      </c>
      <c r="AJ2484">
        <v>0</v>
      </c>
      <c r="AK2484" s="30">
        <f t="shared" si="247"/>
        <v>3</v>
      </c>
      <c r="AL2484" s="45">
        <v>4</v>
      </c>
      <c r="AM2484" s="32">
        <f t="shared" si="246"/>
        <v>1</v>
      </c>
      <c r="AN2484" s="33" t="str">
        <f t="shared" si="248"/>
        <v>MOROSO</v>
      </c>
      <c r="AO2484" s="33" t="str">
        <f t="shared" si="249"/>
        <v>1meses_pendientes</v>
      </c>
      <c r="AP2484" s="33">
        <f t="shared" si="250"/>
        <v>37.69</v>
      </c>
      <c r="AQ2484" s="31">
        <f t="shared" si="251"/>
        <v>8</v>
      </c>
    </row>
    <row r="2485" spans="2:43" x14ac:dyDescent="0.3">
      <c r="B2485" s="37">
        <v>46123</v>
      </c>
      <c r="C2485" t="s">
        <v>35</v>
      </c>
      <c r="D2485" t="s">
        <v>17692</v>
      </c>
      <c r="E2485" t="s">
        <v>17693</v>
      </c>
      <c r="F2485" t="s">
        <v>17694</v>
      </c>
      <c r="G2485" t="s">
        <v>17695</v>
      </c>
      <c r="H2485" t="s">
        <v>17696</v>
      </c>
      <c r="I2485" t="s">
        <v>38</v>
      </c>
      <c r="J2485" t="s">
        <v>38</v>
      </c>
      <c r="K2485" t="s">
        <v>2036</v>
      </c>
      <c r="M2485" t="s">
        <v>17697</v>
      </c>
      <c r="N2485" t="s">
        <v>17690</v>
      </c>
      <c r="O2485" t="s">
        <v>5379</v>
      </c>
      <c r="P2485" t="s">
        <v>5380</v>
      </c>
      <c r="Q2485" t="s">
        <v>17698</v>
      </c>
      <c r="R2485" s="26">
        <v>2</v>
      </c>
      <c r="S2485" s="23">
        <v>369103660000</v>
      </c>
      <c r="T2485" t="s">
        <v>37</v>
      </c>
      <c r="U2485" t="s">
        <v>5382</v>
      </c>
      <c r="V2485" s="39">
        <v>46134</v>
      </c>
      <c r="W2485" s="41">
        <v>30</v>
      </c>
      <c r="X2485" s="26" t="s">
        <v>13368</v>
      </c>
      <c r="Y2485">
        <v>31</v>
      </c>
      <c r="AE2485" s="41">
        <v>31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 s="30">
        <f t="shared" si="247"/>
        <v>0</v>
      </c>
      <c r="AL2485" s="45">
        <v>4</v>
      </c>
      <c r="AM2485" s="32">
        <f t="shared" si="246"/>
        <v>4</v>
      </c>
      <c r="AN2485" s="33" t="str">
        <f t="shared" si="248"/>
        <v>NPN</v>
      </c>
      <c r="AO2485" s="33" t="str">
        <f t="shared" si="249"/>
        <v>4meses_pendientes</v>
      </c>
      <c r="AP2485" s="33">
        <f t="shared" si="250"/>
        <v>120</v>
      </c>
      <c r="AQ2485" s="31">
        <f t="shared" si="251"/>
        <v>22</v>
      </c>
    </row>
    <row r="2486" spans="2:43" x14ac:dyDescent="0.3">
      <c r="B2486" s="37">
        <v>46116</v>
      </c>
      <c r="C2486" t="s">
        <v>35</v>
      </c>
      <c r="D2486" t="s">
        <v>17699</v>
      </c>
      <c r="E2486" t="s">
        <v>17700</v>
      </c>
      <c r="F2486" t="s">
        <v>17701</v>
      </c>
      <c r="G2486" t="s">
        <v>17702</v>
      </c>
      <c r="H2486" t="s">
        <v>17703</v>
      </c>
      <c r="I2486" t="s">
        <v>38</v>
      </c>
      <c r="J2486" t="s">
        <v>38</v>
      </c>
      <c r="K2486" t="s">
        <v>1480</v>
      </c>
      <c r="L2486" t="s">
        <v>17701</v>
      </c>
      <c r="M2486" t="s">
        <v>17704</v>
      </c>
      <c r="N2486" t="s">
        <v>5907</v>
      </c>
      <c r="O2486" t="s">
        <v>5379</v>
      </c>
      <c r="P2486" t="s">
        <v>5380</v>
      </c>
      <c r="Q2486" t="s">
        <v>17705</v>
      </c>
      <c r="R2486" s="26">
        <v>3</v>
      </c>
      <c r="S2486" s="23">
        <v>369097690000</v>
      </c>
      <c r="T2486" t="s">
        <v>37</v>
      </c>
      <c r="U2486" t="s">
        <v>5382</v>
      </c>
      <c r="V2486" s="39">
        <v>46121</v>
      </c>
      <c r="W2486" s="41">
        <v>34.07</v>
      </c>
      <c r="X2486" s="26" t="s">
        <v>13368</v>
      </c>
      <c r="Y2486">
        <v>65</v>
      </c>
      <c r="Z2486">
        <v>20</v>
      </c>
      <c r="AA2486">
        <v>30</v>
      </c>
      <c r="AB2486">
        <v>20</v>
      </c>
      <c r="AE2486" s="41">
        <v>135</v>
      </c>
      <c r="AF2486">
        <v>1</v>
      </c>
      <c r="AG2486">
        <v>1</v>
      </c>
      <c r="AH2486">
        <v>1</v>
      </c>
      <c r="AI2486">
        <v>0</v>
      </c>
      <c r="AJ2486">
        <v>0</v>
      </c>
      <c r="AK2486" s="30">
        <f t="shared" si="247"/>
        <v>3</v>
      </c>
      <c r="AL2486" s="45">
        <v>4</v>
      </c>
      <c r="AM2486" s="32">
        <f t="shared" si="246"/>
        <v>1</v>
      </c>
      <c r="AN2486" s="33" t="str">
        <f t="shared" si="248"/>
        <v>MOROSO</v>
      </c>
      <c r="AO2486" s="33" t="str">
        <f t="shared" si="249"/>
        <v>1meses_pendientes</v>
      </c>
      <c r="AP2486" s="33">
        <f t="shared" si="250"/>
        <v>34.07</v>
      </c>
      <c r="AQ2486" s="31">
        <f t="shared" si="251"/>
        <v>9</v>
      </c>
    </row>
    <row r="2487" spans="2:43" x14ac:dyDescent="0.3">
      <c r="B2487" s="37">
        <v>46120</v>
      </c>
      <c r="C2487" t="s">
        <v>35</v>
      </c>
      <c r="D2487" t="s">
        <v>17706</v>
      </c>
      <c r="E2487" t="s">
        <v>17707</v>
      </c>
      <c r="F2487" t="s">
        <v>17708</v>
      </c>
      <c r="G2487" t="s">
        <v>17709</v>
      </c>
      <c r="H2487" t="s">
        <v>17710</v>
      </c>
      <c r="I2487" t="s">
        <v>38</v>
      </c>
      <c r="J2487" t="s">
        <v>38</v>
      </c>
      <c r="K2487" t="s">
        <v>1480</v>
      </c>
      <c r="L2487" t="s">
        <v>17711</v>
      </c>
      <c r="M2487" t="s">
        <v>17712</v>
      </c>
      <c r="N2487" t="s">
        <v>5907</v>
      </c>
      <c r="O2487" t="s">
        <v>5379</v>
      </c>
      <c r="P2487" t="s">
        <v>5380</v>
      </c>
      <c r="Q2487" t="s">
        <v>17713</v>
      </c>
      <c r="R2487" s="26">
        <v>3</v>
      </c>
      <c r="S2487" s="23">
        <v>361099890000</v>
      </c>
      <c r="T2487" t="s">
        <v>37</v>
      </c>
      <c r="U2487" t="s">
        <v>5382</v>
      </c>
      <c r="V2487" s="39">
        <v>46120</v>
      </c>
      <c r="W2487" s="41">
        <v>35</v>
      </c>
      <c r="X2487" s="26" t="s">
        <v>13368</v>
      </c>
      <c r="AE2487" s="41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 s="30">
        <f t="shared" si="247"/>
        <v>0</v>
      </c>
      <c r="AL2487" s="45">
        <v>4</v>
      </c>
      <c r="AM2487" s="32">
        <f t="shared" si="246"/>
        <v>4</v>
      </c>
      <c r="AN2487" s="33" t="str">
        <f t="shared" si="248"/>
        <v>NPN</v>
      </c>
      <c r="AO2487" s="33" t="str">
        <f t="shared" si="249"/>
        <v>4meses_pendientes</v>
      </c>
      <c r="AP2487" s="33">
        <f t="shared" si="250"/>
        <v>140</v>
      </c>
      <c r="AQ2487" s="31">
        <f t="shared" si="251"/>
        <v>8</v>
      </c>
    </row>
    <row r="2488" spans="2:43" x14ac:dyDescent="0.3">
      <c r="B2488" s="37">
        <v>46120</v>
      </c>
      <c r="C2488" t="s">
        <v>35</v>
      </c>
      <c r="D2488" t="s">
        <v>17714</v>
      </c>
      <c r="E2488" t="s">
        <v>17715</v>
      </c>
      <c r="F2488" t="s">
        <v>17716</v>
      </c>
      <c r="G2488" t="s">
        <v>17717</v>
      </c>
      <c r="H2488" t="s">
        <v>17718</v>
      </c>
      <c r="I2488" t="s">
        <v>38</v>
      </c>
      <c r="J2488" t="s">
        <v>38</v>
      </c>
      <c r="K2488" t="s">
        <v>17719</v>
      </c>
      <c r="L2488" t="s">
        <v>17716</v>
      </c>
      <c r="M2488" t="s">
        <v>17720</v>
      </c>
      <c r="N2488" t="s">
        <v>5907</v>
      </c>
      <c r="O2488" t="s">
        <v>5379</v>
      </c>
      <c r="P2488" t="s">
        <v>5380</v>
      </c>
      <c r="Q2488" t="s">
        <v>17721</v>
      </c>
      <c r="R2488" s="26">
        <v>2</v>
      </c>
      <c r="S2488" s="23">
        <v>365091990000</v>
      </c>
      <c r="T2488" t="s">
        <v>37</v>
      </c>
      <c r="U2488" t="s">
        <v>5382</v>
      </c>
      <c r="V2488" s="39">
        <v>46122</v>
      </c>
      <c r="W2488" s="41">
        <v>40</v>
      </c>
      <c r="X2488" s="26" t="s">
        <v>13368</v>
      </c>
      <c r="Z2488">
        <v>40.54</v>
      </c>
      <c r="AA2488">
        <v>40.54</v>
      </c>
      <c r="AE2488" s="41">
        <v>81.08</v>
      </c>
      <c r="AF2488">
        <v>1</v>
      </c>
      <c r="AG2488">
        <v>1</v>
      </c>
      <c r="AH2488">
        <v>0</v>
      </c>
      <c r="AI2488">
        <v>0</v>
      </c>
      <c r="AJ2488">
        <v>0</v>
      </c>
      <c r="AK2488" s="30">
        <f t="shared" si="247"/>
        <v>2</v>
      </c>
      <c r="AL2488" s="45">
        <v>4</v>
      </c>
      <c r="AM2488" s="32">
        <f t="shared" si="246"/>
        <v>2</v>
      </c>
      <c r="AN2488" s="33" t="str">
        <f t="shared" si="248"/>
        <v>MOROSO</v>
      </c>
      <c r="AO2488" s="33" t="str">
        <f t="shared" si="249"/>
        <v>2meses_pendientes</v>
      </c>
      <c r="AP2488" s="33">
        <f t="shared" si="250"/>
        <v>80</v>
      </c>
      <c r="AQ2488" s="31">
        <f t="shared" si="251"/>
        <v>10</v>
      </c>
    </row>
    <row r="2489" spans="2:43" x14ac:dyDescent="0.3">
      <c r="B2489" s="37">
        <v>46123</v>
      </c>
      <c r="C2489" t="s">
        <v>35</v>
      </c>
      <c r="D2489" t="s">
        <v>17722</v>
      </c>
      <c r="E2489" t="s">
        <v>17723</v>
      </c>
      <c r="F2489" t="s">
        <v>17724</v>
      </c>
      <c r="G2489" t="s">
        <v>17725</v>
      </c>
      <c r="H2489" t="s">
        <v>17726</v>
      </c>
      <c r="I2489" t="s">
        <v>38</v>
      </c>
      <c r="J2489" t="s">
        <v>38</v>
      </c>
      <c r="K2489" t="s">
        <v>7208</v>
      </c>
      <c r="L2489" t="s">
        <v>17724</v>
      </c>
      <c r="M2489" t="s">
        <v>17727</v>
      </c>
      <c r="N2489" t="s">
        <v>5907</v>
      </c>
      <c r="O2489" t="s">
        <v>5379</v>
      </c>
      <c r="P2489" t="s">
        <v>5380</v>
      </c>
      <c r="Q2489" t="s">
        <v>17728</v>
      </c>
      <c r="R2489" s="26">
        <v>3</v>
      </c>
      <c r="S2489" s="23">
        <v>278021170000</v>
      </c>
      <c r="T2489" t="s">
        <v>37</v>
      </c>
      <c r="U2489" t="s">
        <v>5382</v>
      </c>
      <c r="V2489" s="39">
        <v>46132</v>
      </c>
      <c r="W2489" s="41">
        <v>39</v>
      </c>
      <c r="X2489" s="26" t="s">
        <v>13368</v>
      </c>
      <c r="Y2489">
        <v>40.07</v>
      </c>
      <c r="Z2489">
        <v>40.07</v>
      </c>
      <c r="AA2489">
        <v>40.07</v>
      </c>
      <c r="AE2489" s="41">
        <v>120.21000000000001</v>
      </c>
      <c r="AF2489">
        <v>1</v>
      </c>
      <c r="AG2489">
        <v>1</v>
      </c>
      <c r="AH2489">
        <v>0</v>
      </c>
      <c r="AI2489">
        <v>0</v>
      </c>
      <c r="AJ2489">
        <v>0</v>
      </c>
      <c r="AK2489" s="30">
        <f t="shared" si="247"/>
        <v>2</v>
      </c>
      <c r="AL2489" s="45">
        <v>4</v>
      </c>
      <c r="AM2489" s="32">
        <f t="shared" si="246"/>
        <v>2</v>
      </c>
      <c r="AN2489" s="33" t="str">
        <f t="shared" si="248"/>
        <v>MOROSO</v>
      </c>
      <c r="AO2489" s="33" t="str">
        <f t="shared" si="249"/>
        <v>2meses_pendientes</v>
      </c>
      <c r="AP2489" s="33">
        <f t="shared" si="250"/>
        <v>78</v>
      </c>
      <c r="AQ2489" s="31">
        <f t="shared" si="251"/>
        <v>20</v>
      </c>
    </row>
    <row r="2490" spans="2:43" x14ac:dyDescent="0.3">
      <c r="B2490" s="37">
        <v>46124</v>
      </c>
      <c r="C2490" t="s">
        <v>35</v>
      </c>
      <c r="D2490" t="s">
        <v>17729</v>
      </c>
      <c r="E2490" t="s">
        <v>17730</v>
      </c>
      <c r="F2490" t="s">
        <v>17731</v>
      </c>
      <c r="G2490" t="s">
        <v>17732</v>
      </c>
      <c r="H2490" t="s">
        <v>17733</v>
      </c>
      <c r="I2490" t="s">
        <v>38</v>
      </c>
      <c r="J2490" t="s">
        <v>38</v>
      </c>
      <c r="K2490" t="s">
        <v>44</v>
      </c>
      <c r="L2490" t="s">
        <v>17734</v>
      </c>
      <c r="M2490" t="s">
        <v>17735</v>
      </c>
      <c r="N2490" t="s">
        <v>5907</v>
      </c>
      <c r="O2490" t="s">
        <v>5379</v>
      </c>
      <c r="P2490" t="s">
        <v>5380</v>
      </c>
      <c r="Q2490" t="s">
        <v>17736</v>
      </c>
      <c r="R2490" s="26">
        <v>3</v>
      </c>
      <c r="S2490" s="23">
        <v>365109430000</v>
      </c>
      <c r="T2490" t="s">
        <v>37</v>
      </c>
      <c r="U2490" t="s">
        <v>5382</v>
      </c>
      <c r="V2490" s="39">
        <v>46133</v>
      </c>
      <c r="W2490" s="41">
        <v>35</v>
      </c>
      <c r="X2490" s="26" t="s">
        <v>13368</v>
      </c>
      <c r="Z2490">
        <v>0.6</v>
      </c>
      <c r="AA2490">
        <v>55.39</v>
      </c>
      <c r="AB2490">
        <v>18.47</v>
      </c>
      <c r="AE2490" s="41">
        <v>74.460000000000008</v>
      </c>
      <c r="AF2490">
        <v>1</v>
      </c>
      <c r="AG2490">
        <v>1</v>
      </c>
      <c r="AH2490">
        <v>1</v>
      </c>
      <c r="AI2490">
        <v>0</v>
      </c>
      <c r="AJ2490">
        <v>0</v>
      </c>
      <c r="AK2490" s="30">
        <f t="shared" si="247"/>
        <v>3</v>
      </c>
      <c r="AL2490" s="45">
        <v>4</v>
      </c>
      <c r="AM2490" s="32">
        <f t="shared" si="246"/>
        <v>1</v>
      </c>
      <c r="AN2490" s="33" t="str">
        <f t="shared" si="248"/>
        <v>MOROSO</v>
      </c>
      <c r="AO2490" s="33" t="str">
        <f t="shared" si="249"/>
        <v>1meses_pendientes</v>
      </c>
      <c r="AP2490" s="33">
        <f t="shared" si="250"/>
        <v>35</v>
      </c>
      <c r="AQ2490" s="31">
        <f t="shared" si="251"/>
        <v>21</v>
      </c>
    </row>
    <row r="2491" spans="2:43" x14ac:dyDescent="0.3">
      <c r="B2491" s="37">
        <v>46129</v>
      </c>
      <c r="C2491" t="s">
        <v>35</v>
      </c>
      <c r="D2491" t="s">
        <v>17737</v>
      </c>
      <c r="E2491" t="s">
        <v>17738</v>
      </c>
      <c r="F2491" t="s">
        <v>17739</v>
      </c>
      <c r="G2491" t="s">
        <v>17740</v>
      </c>
      <c r="H2491" t="s">
        <v>17741</v>
      </c>
      <c r="I2491" t="s">
        <v>38</v>
      </c>
      <c r="J2491" t="s">
        <v>38</v>
      </c>
      <c r="K2491" t="s">
        <v>476</v>
      </c>
      <c r="L2491" t="s">
        <v>17739</v>
      </c>
      <c r="M2491" t="s">
        <v>17742</v>
      </c>
      <c r="N2491" t="s">
        <v>5907</v>
      </c>
      <c r="O2491" t="s">
        <v>5379</v>
      </c>
      <c r="P2491" t="s">
        <v>5380</v>
      </c>
      <c r="Q2491" t="s">
        <v>17743</v>
      </c>
      <c r="R2491" s="26">
        <v>2</v>
      </c>
      <c r="S2491" s="23">
        <v>321003810000</v>
      </c>
      <c r="T2491" t="s">
        <v>37</v>
      </c>
      <c r="U2491" t="s">
        <v>5382</v>
      </c>
      <c r="V2491" s="39">
        <v>46136</v>
      </c>
      <c r="W2491" s="41">
        <v>30</v>
      </c>
      <c r="X2491" s="26" t="s">
        <v>13368</v>
      </c>
      <c r="Z2491">
        <v>30.44</v>
      </c>
      <c r="AA2491">
        <v>30.44</v>
      </c>
      <c r="AB2491">
        <v>30.44</v>
      </c>
      <c r="AE2491" s="41">
        <v>91.320000000000007</v>
      </c>
      <c r="AF2491">
        <v>1</v>
      </c>
      <c r="AG2491">
        <v>1</v>
      </c>
      <c r="AH2491">
        <v>1</v>
      </c>
      <c r="AI2491">
        <v>0</v>
      </c>
      <c r="AJ2491">
        <v>0</v>
      </c>
      <c r="AK2491" s="30">
        <f t="shared" si="247"/>
        <v>3</v>
      </c>
      <c r="AL2491" s="45">
        <v>4</v>
      </c>
      <c r="AM2491" s="32">
        <f t="shared" si="246"/>
        <v>1</v>
      </c>
      <c r="AN2491" s="33" t="str">
        <f t="shared" si="248"/>
        <v>MOROSO</v>
      </c>
      <c r="AO2491" s="33" t="str">
        <f t="shared" si="249"/>
        <v>1meses_pendientes</v>
      </c>
      <c r="AP2491" s="33">
        <f t="shared" si="250"/>
        <v>30</v>
      </c>
      <c r="AQ2491" s="31">
        <f t="shared" si="251"/>
        <v>24</v>
      </c>
    </row>
    <row r="2492" spans="2:43" x14ac:dyDescent="0.3">
      <c r="B2492" s="37">
        <v>46129</v>
      </c>
      <c r="C2492" t="s">
        <v>35</v>
      </c>
      <c r="D2492" t="s">
        <v>17744</v>
      </c>
      <c r="E2492" t="s">
        <v>17745</v>
      </c>
      <c r="F2492" t="s">
        <v>17746</v>
      </c>
      <c r="G2492" t="s">
        <v>17747</v>
      </c>
      <c r="H2492" t="s">
        <v>17748</v>
      </c>
      <c r="I2492" t="s">
        <v>38</v>
      </c>
      <c r="J2492" t="s">
        <v>38</v>
      </c>
      <c r="K2492" t="s">
        <v>476</v>
      </c>
      <c r="L2492" t="s">
        <v>17746</v>
      </c>
      <c r="M2492" t="s">
        <v>17749</v>
      </c>
      <c r="N2492" t="s">
        <v>5907</v>
      </c>
      <c r="O2492" t="s">
        <v>5379</v>
      </c>
      <c r="P2492" t="s">
        <v>5380</v>
      </c>
      <c r="Q2492" t="s">
        <v>17750</v>
      </c>
      <c r="R2492" s="26">
        <v>2</v>
      </c>
      <c r="S2492" s="23">
        <v>312026120000</v>
      </c>
      <c r="T2492" t="s">
        <v>37</v>
      </c>
      <c r="U2492" t="s">
        <v>5382</v>
      </c>
      <c r="V2492" s="39">
        <v>46130</v>
      </c>
      <c r="W2492" s="41">
        <v>30</v>
      </c>
      <c r="X2492" s="26" t="s">
        <v>13368</v>
      </c>
      <c r="AE2492" s="41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 s="30">
        <f t="shared" si="247"/>
        <v>0</v>
      </c>
      <c r="AL2492" s="45">
        <v>4</v>
      </c>
      <c r="AM2492" s="32">
        <f t="shared" si="246"/>
        <v>4</v>
      </c>
      <c r="AN2492" s="33" t="str">
        <f t="shared" si="248"/>
        <v>NPN</v>
      </c>
      <c r="AO2492" s="33" t="str">
        <f t="shared" si="249"/>
        <v>4meses_pendientes</v>
      </c>
      <c r="AP2492" s="33">
        <f t="shared" si="250"/>
        <v>120</v>
      </c>
      <c r="AQ2492" s="31">
        <f t="shared" si="251"/>
        <v>18</v>
      </c>
    </row>
    <row r="2493" spans="2:43" x14ac:dyDescent="0.3">
      <c r="B2493" s="37">
        <v>46130</v>
      </c>
      <c r="C2493" t="s">
        <v>35</v>
      </c>
      <c r="D2493" t="s">
        <v>17751</v>
      </c>
      <c r="E2493" t="s">
        <v>17752</v>
      </c>
      <c r="F2493" t="s">
        <v>17753</v>
      </c>
      <c r="G2493" t="s">
        <v>17754</v>
      </c>
      <c r="H2493" t="s">
        <v>17755</v>
      </c>
      <c r="I2493" t="s">
        <v>4365</v>
      </c>
      <c r="J2493" t="s">
        <v>6116</v>
      </c>
      <c r="K2493" t="s">
        <v>7692</v>
      </c>
      <c r="L2493" t="s">
        <v>17753</v>
      </c>
      <c r="M2493" t="s">
        <v>17756</v>
      </c>
      <c r="N2493" t="s">
        <v>5907</v>
      </c>
      <c r="O2493" t="s">
        <v>5379</v>
      </c>
      <c r="P2493" t="s">
        <v>5380</v>
      </c>
      <c r="Q2493" t="s">
        <v>17757</v>
      </c>
      <c r="R2493" s="26">
        <v>2</v>
      </c>
      <c r="S2493" s="23">
        <v>361106170000</v>
      </c>
      <c r="T2493" t="s">
        <v>37</v>
      </c>
      <c r="U2493" t="s">
        <v>5382</v>
      </c>
      <c r="V2493" s="39">
        <v>46130</v>
      </c>
      <c r="W2493" s="41">
        <v>30</v>
      </c>
      <c r="X2493" s="26" t="s">
        <v>13368</v>
      </c>
      <c r="Y2493">
        <v>23.75</v>
      </c>
      <c r="Z2493">
        <v>32.17</v>
      </c>
      <c r="AB2493">
        <v>30.4</v>
      </c>
      <c r="AE2493" s="41">
        <v>86.32</v>
      </c>
      <c r="AF2493">
        <v>1</v>
      </c>
      <c r="AG2493">
        <v>0</v>
      </c>
      <c r="AH2493">
        <v>1</v>
      </c>
      <c r="AI2493">
        <v>0</v>
      </c>
      <c r="AJ2493">
        <v>0</v>
      </c>
      <c r="AK2493" s="30">
        <f t="shared" si="247"/>
        <v>2</v>
      </c>
      <c r="AL2493" s="45">
        <v>4</v>
      </c>
      <c r="AM2493" s="32">
        <f t="shared" si="246"/>
        <v>2</v>
      </c>
      <c r="AN2493" s="33" t="str">
        <f t="shared" si="248"/>
        <v>MOROSO</v>
      </c>
      <c r="AO2493" s="33" t="str">
        <f t="shared" si="249"/>
        <v>2meses_pendientes</v>
      </c>
      <c r="AP2493" s="33">
        <f t="shared" si="250"/>
        <v>60</v>
      </c>
      <c r="AQ2493" s="31">
        <f t="shared" si="251"/>
        <v>18</v>
      </c>
    </row>
    <row r="2494" spans="2:43" x14ac:dyDescent="0.3">
      <c r="B2494" s="37">
        <v>46132</v>
      </c>
      <c r="C2494" t="s">
        <v>35</v>
      </c>
      <c r="D2494" t="s">
        <v>17758</v>
      </c>
      <c r="E2494" t="s">
        <v>17759</v>
      </c>
      <c r="F2494" t="s">
        <v>17760</v>
      </c>
      <c r="G2494" t="s">
        <v>17761</v>
      </c>
      <c r="H2494" t="s">
        <v>17762</v>
      </c>
      <c r="I2494" t="s">
        <v>38</v>
      </c>
      <c r="J2494" t="s">
        <v>44</v>
      </c>
      <c r="K2494" t="s">
        <v>4634</v>
      </c>
      <c r="L2494" t="s">
        <v>17760</v>
      </c>
      <c r="M2494" t="s">
        <v>17763</v>
      </c>
      <c r="N2494" t="s">
        <v>5907</v>
      </c>
      <c r="O2494" t="s">
        <v>5379</v>
      </c>
      <c r="P2494" t="s">
        <v>5380</v>
      </c>
      <c r="Q2494" t="s">
        <v>17764</v>
      </c>
      <c r="R2494" s="26">
        <v>2</v>
      </c>
      <c r="S2494" s="23">
        <v>364111740000</v>
      </c>
      <c r="T2494" t="s">
        <v>37</v>
      </c>
      <c r="U2494" t="s">
        <v>5382</v>
      </c>
      <c r="V2494" s="39">
        <v>46132</v>
      </c>
      <c r="W2494" s="41">
        <v>30</v>
      </c>
      <c r="X2494" s="26" t="s">
        <v>13368</v>
      </c>
      <c r="Z2494">
        <v>30.44</v>
      </c>
      <c r="AA2494">
        <v>30.44</v>
      </c>
      <c r="AE2494" s="41">
        <v>60.88</v>
      </c>
      <c r="AF2494">
        <v>1</v>
      </c>
      <c r="AG2494">
        <v>1</v>
      </c>
      <c r="AH2494">
        <v>0</v>
      </c>
      <c r="AI2494">
        <v>0</v>
      </c>
      <c r="AJ2494">
        <v>0</v>
      </c>
      <c r="AK2494" s="30">
        <f t="shared" si="247"/>
        <v>2</v>
      </c>
      <c r="AL2494" s="45">
        <v>4</v>
      </c>
      <c r="AM2494" s="32">
        <f t="shared" si="246"/>
        <v>2</v>
      </c>
      <c r="AN2494" s="33" t="str">
        <f t="shared" si="248"/>
        <v>MOROSO</v>
      </c>
      <c r="AO2494" s="33" t="str">
        <f t="shared" si="249"/>
        <v>2meses_pendientes</v>
      </c>
      <c r="AP2494" s="33">
        <f t="shared" si="250"/>
        <v>60</v>
      </c>
      <c r="AQ2494" s="31">
        <f t="shared" si="251"/>
        <v>20</v>
      </c>
    </row>
    <row r="2495" spans="2:43" x14ac:dyDescent="0.3">
      <c r="B2495" s="37">
        <v>46138</v>
      </c>
      <c r="C2495" t="s">
        <v>35</v>
      </c>
      <c r="D2495" t="s">
        <v>17765</v>
      </c>
      <c r="E2495" t="s">
        <v>17766</v>
      </c>
      <c r="F2495" t="s">
        <v>17767</v>
      </c>
      <c r="G2495" t="s">
        <v>17768</v>
      </c>
      <c r="H2495" t="s">
        <v>17769</v>
      </c>
      <c r="I2495" t="s">
        <v>38</v>
      </c>
      <c r="J2495" t="s">
        <v>38</v>
      </c>
      <c r="K2495" t="s">
        <v>2036</v>
      </c>
      <c r="L2495" t="s">
        <v>17767</v>
      </c>
      <c r="M2495" t="s">
        <v>17770</v>
      </c>
      <c r="N2495" t="s">
        <v>5907</v>
      </c>
      <c r="O2495" t="s">
        <v>5379</v>
      </c>
      <c r="P2495" t="s">
        <v>5380</v>
      </c>
      <c r="Q2495" t="s">
        <v>17771</v>
      </c>
      <c r="R2495" s="26">
        <v>3</v>
      </c>
      <c r="S2495" s="23">
        <v>364117620000</v>
      </c>
      <c r="T2495" t="s">
        <v>37</v>
      </c>
      <c r="U2495" t="s">
        <v>5382</v>
      </c>
      <c r="V2495" s="39">
        <v>46139</v>
      </c>
      <c r="W2495" s="41">
        <v>33</v>
      </c>
      <c r="X2495" s="26" t="s">
        <v>13368</v>
      </c>
      <c r="Y2495">
        <v>34.31</v>
      </c>
      <c r="Z2495">
        <v>34.31</v>
      </c>
      <c r="AA2495">
        <v>34.31</v>
      </c>
      <c r="AE2495" s="41">
        <v>102.93</v>
      </c>
      <c r="AF2495">
        <v>1</v>
      </c>
      <c r="AG2495">
        <v>1</v>
      </c>
      <c r="AH2495">
        <v>0</v>
      </c>
      <c r="AI2495">
        <v>0</v>
      </c>
      <c r="AJ2495">
        <v>0</v>
      </c>
      <c r="AK2495" s="30">
        <f t="shared" si="247"/>
        <v>2</v>
      </c>
      <c r="AL2495" s="45">
        <v>4</v>
      </c>
      <c r="AM2495" s="32">
        <f t="shared" si="246"/>
        <v>2</v>
      </c>
      <c r="AN2495" s="33" t="str">
        <f t="shared" si="248"/>
        <v>MOROSO</v>
      </c>
      <c r="AO2495" s="33" t="str">
        <f t="shared" si="249"/>
        <v>2meses_pendientes</v>
      </c>
      <c r="AP2495" s="33">
        <f t="shared" si="250"/>
        <v>66</v>
      </c>
      <c r="AQ2495" s="31">
        <f t="shared" si="251"/>
        <v>27</v>
      </c>
    </row>
    <row r="2496" spans="2:43" x14ac:dyDescent="0.3">
      <c r="B2496" s="37">
        <v>46138</v>
      </c>
      <c r="C2496" t="s">
        <v>35</v>
      </c>
      <c r="D2496" t="s">
        <v>17772</v>
      </c>
      <c r="E2496" t="s">
        <v>17773</v>
      </c>
      <c r="F2496" t="s">
        <v>17774</v>
      </c>
      <c r="G2496" t="s">
        <v>17775</v>
      </c>
      <c r="H2496" t="s">
        <v>17776</v>
      </c>
      <c r="I2496" t="s">
        <v>38</v>
      </c>
      <c r="J2496" t="s">
        <v>38</v>
      </c>
      <c r="K2496" t="s">
        <v>476</v>
      </c>
      <c r="L2496" t="s">
        <v>17774</v>
      </c>
      <c r="M2496" t="s">
        <v>17777</v>
      </c>
      <c r="N2496" t="s">
        <v>5907</v>
      </c>
      <c r="O2496" t="s">
        <v>5379</v>
      </c>
      <c r="P2496" t="s">
        <v>5380</v>
      </c>
      <c r="Q2496" t="s">
        <v>17778</v>
      </c>
      <c r="R2496" s="26">
        <v>3</v>
      </c>
      <c r="S2496" s="23">
        <v>343131400000</v>
      </c>
      <c r="T2496" t="s">
        <v>37</v>
      </c>
      <c r="U2496" t="s">
        <v>5382</v>
      </c>
      <c r="V2496" s="39">
        <v>46134</v>
      </c>
      <c r="W2496" s="41">
        <v>35</v>
      </c>
      <c r="X2496" s="26" t="s">
        <v>13368</v>
      </c>
      <c r="Y2496">
        <v>36.33</v>
      </c>
      <c r="AA2496">
        <v>36.33</v>
      </c>
      <c r="AB2496">
        <v>36.33</v>
      </c>
      <c r="AE2496" s="41">
        <v>108.99</v>
      </c>
      <c r="AF2496">
        <v>0</v>
      </c>
      <c r="AG2496">
        <v>1</v>
      </c>
      <c r="AH2496">
        <v>1</v>
      </c>
      <c r="AI2496">
        <v>0</v>
      </c>
      <c r="AJ2496">
        <v>0</v>
      </c>
      <c r="AK2496" s="30">
        <f t="shared" si="247"/>
        <v>2</v>
      </c>
      <c r="AL2496" s="45">
        <v>4</v>
      </c>
      <c r="AM2496" s="32">
        <f t="shared" si="246"/>
        <v>2</v>
      </c>
      <c r="AN2496" s="33" t="str">
        <f t="shared" si="248"/>
        <v>MOROSO</v>
      </c>
      <c r="AO2496" s="33" t="str">
        <f t="shared" si="249"/>
        <v>2meses_pendientes</v>
      </c>
      <c r="AP2496" s="33">
        <f t="shared" si="250"/>
        <v>70</v>
      </c>
      <c r="AQ2496" s="31">
        <f t="shared" si="251"/>
        <v>22</v>
      </c>
    </row>
    <row r="2497" spans="2:43" x14ac:dyDescent="0.3">
      <c r="B2497" s="37">
        <v>46140</v>
      </c>
      <c r="C2497" t="s">
        <v>35</v>
      </c>
      <c r="D2497" t="s">
        <v>17779</v>
      </c>
      <c r="E2497" t="s">
        <v>17780</v>
      </c>
      <c r="F2497" t="s">
        <v>17781</v>
      </c>
      <c r="G2497" t="s">
        <v>17782</v>
      </c>
      <c r="H2497" t="s">
        <v>17783</v>
      </c>
      <c r="I2497" t="s">
        <v>38</v>
      </c>
      <c r="J2497" t="s">
        <v>38</v>
      </c>
      <c r="K2497" t="s">
        <v>768</v>
      </c>
      <c r="L2497" t="s">
        <v>17781</v>
      </c>
      <c r="M2497" t="s">
        <v>17784</v>
      </c>
      <c r="N2497" t="s">
        <v>5907</v>
      </c>
      <c r="O2497" t="s">
        <v>5379</v>
      </c>
      <c r="P2497" t="s">
        <v>5380</v>
      </c>
      <c r="Q2497" t="s">
        <v>17785</v>
      </c>
      <c r="R2497" s="26">
        <v>3</v>
      </c>
      <c r="S2497" s="23">
        <v>361120060000</v>
      </c>
      <c r="T2497" t="s">
        <v>37</v>
      </c>
      <c r="U2497" t="s">
        <v>5382</v>
      </c>
      <c r="V2497" s="39">
        <v>46141</v>
      </c>
      <c r="W2497" s="41">
        <v>33</v>
      </c>
      <c r="X2497" s="26" t="s">
        <v>13368</v>
      </c>
      <c r="Z2497">
        <v>34.31</v>
      </c>
      <c r="AA2497">
        <v>34.31</v>
      </c>
      <c r="AE2497" s="41">
        <v>68.62</v>
      </c>
      <c r="AF2497">
        <v>1</v>
      </c>
      <c r="AG2497">
        <v>1</v>
      </c>
      <c r="AH2497">
        <v>0</v>
      </c>
      <c r="AI2497">
        <v>0</v>
      </c>
      <c r="AJ2497">
        <v>0</v>
      </c>
      <c r="AK2497" s="30">
        <f t="shared" si="247"/>
        <v>2</v>
      </c>
      <c r="AL2497" s="45">
        <v>4</v>
      </c>
      <c r="AM2497" s="32">
        <f t="shared" si="246"/>
        <v>2</v>
      </c>
      <c r="AN2497" s="33" t="str">
        <f t="shared" si="248"/>
        <v>MOROSO</v>
      </c>
      <c r="AO2497" s="33" t="str">
        <f t="shared" si="249"/>
        <v>2meses_pendientes</v>
      </c>
      <c r="AP2497" s="33">
        <f t="shared" si="250"/>
        <v>66</v>
      </c>
      <c r="AQ2497" s="31">
        <f t="shared" si="251"/>
        <v>29</v>
      </c>
    </row>
    <row r="2498" spans="2:43" x14ac:dyDescent="0.3">
      <c r="B2498" s="37">
        <v>46113</v>
      </c>
      <c r="C2498" t="s">
        <v>35</v>
      </c>
      <c r="D2498" t="s">
        <v>17786</v>
      </c>
      <c r="E2498" t="s">
        <v>17787</v>
      </c>
      <c r="F2498" t="s">
        <v>5786</v>
      </c>
      <c r="G2498" t="s">
        <v>17788</v>
      </c>
      <c r="H2498" t="s">
        <v>17789</v>
      </c>
      <c r="I2498" t="s">
        <v>38</v>
      </c>
      <c r="J2498" t="s">
        <v>38</v>
      </c>
      <c r="K2498" t="s">
        <v>4677</v>
      </c>
      <c r="L2498" t="s">
        <v>17790</v>
      </c>
      <c r="M2498" t="s">
        <v>17791</v>
      </c>
      <c r="N2498" t="s">
        <v>5773</v>
      </c>
      <c r="O2498" t="s">
        <v>17792</v>
      </c>
      <c r="P2498" t="s">
        <v>5380</v>
      </c>
      <c r="Q2498" t="s">
        <v>17793</v>
      </c>
      <c r="R2498" s="26">
        <v>2</v>
      </c>
      <c r="S2498" s="23">
        <v>365095890000</v>
      </c>
      <c r="T2498" t="s">
        <v>37</v>
      </c>
      <c r="U2498" t="s">
        <v>5382</v>
      </c>
      <c r="V2498" s="39">
        <v>46116</v>
      </c>
      <c r="W2498" s="41">
        <v>30</v>
      </c>
      <c r="X2498" s="26" t="s">
        <v>13368</v>
      </c>
      <c r="Y2498">
        <v>30.44</v>
      </c>
      <c r="Z2498">
        <v>30.62</v>
      </c>
      <c r="AA2498">
        <v>30.44</v>
      </c>
      <c r="AE2498" s="41">
        <v>91.5</v>
      </c>
      <c r="AF2498">
        <v>1</v>
      </c>
      <c r="AG2498">
        <v>1</v>
      </c>
      <c r="AH2498">
        <v>0</v>
      </c>
      <c r="AI2498">
        <v>0</v>
      </c>
      <c r="AJ2498">
        <v>0</v>
      </c>
      <c r="AK2498" s="30">
        <f t="shared" si="247"/>
        <v>2</v>
      </c>
      <c r="AL2498" s="45">
        <v>4</v>
      </c>
      <c r="AM2498" s="32">
        <f t="shared" ref="AM2498:AM2561" si="252">AL2498-AK2498</f>
        <v>2</v>
      </c>
      <c r="AN2498" s="33" t="str">
        <f t="shared" si="248"/>
        <v>MOROSO</v>
      </c>
      <c r="AO2498" s="33" t="str">
        <f t="shared" si="249"/>
        <v>2meses_pendientes</v>
      </c>
      <c r="AP2498" s="33">
        <f t="shared" si="250"/>
        <v>60</v>
      </c>
      <c r="AQ2498" s="31">
        <f t="shared" si="251"/>
        <v>4</v>
      </c>
    </row>
    <row r="2499" spans="2:43" x14ac:dyDescent="0.3">
      <c r="B2499" s="37">
        <v>46118</v>
      </c>
      <c r="C2499" t="s">
        <v>35</v>
      </c>
      <c r="D2499" t="s">
        <v>17794</v>
      </c>
      <c r="E2499" t="s">
        <v>17795</v>
      </c>
      <c r="F2499" t="s">
        <v>17796</v>
      </c>
      <c r="G2499" t="s">
        <v>17797</v>
      </c>
      <c r="H2499" t="s">
        <v>17798</v>
      </c>
      <c r="I2499" t="s">
        <v>38</v>
      </c>
      <c r="J2499" t="s">
        <v>38</v>
      </c>
      <c r="K2499" t="s">
        <v>561</v>
      </c>
      <c r="L2499" t="s">
        <v>17796</v>
      </c>
      <c r="M2499" t="s">
        <v>17799</v>
      </c>
      <c r="N2499" t="s">
        <v>5798</v>
      </c>
      <c r="O2499" t="s">
        <v>17792</v>
      </c>
      <c r="P2499" t="s">
        <v>5380</v>
      </c>
      <c r="Q2499" t="s">
        <v>17800</v>
      </c>
      <c r="R2499" s="26">
        <v>3</v>
      </c>
      <c r="S2499" s="23">
        <v>362095910000</v>
      </c>
      <c r="T2499" t="s">
        <v>37</v>
      </c>
      <c r="U2499" t="s">
        <v>5382</v>
      </c>
      <c r="V2499" s="39">
        <v>46118</v>
      </c>
      <c r="W2499" s="41">
        <v>34</v>
      </c>
      <c r="X2499" s="26" t="s">
        <v>13368</v>
      </c>
      <c r="Z2499">
        <v>35.869999999999997</v>
      </c>
      <c r="AA2499">
        <v>35.020000000000003</v>
      </c>
      <c r="AE2499" s="41">
        <v>70.89</v>
      </c>
      <c r="AF2499">
        <v>1</v>
      </c>
      <c r="AG2499">
        <v>1</v>
      </c>
      <c r="AH2499">
        <v>0</v>
      </c>
      <c r="AI2499">
        <v>0</v>
      </c>
      <c r="AJ2499">
        <v>0</v>
      </c>
      <c r="AK2499" s="30">
        <f t="shared" ref="AK2499:AK2562" si="253">SUM(AF2499:AJ2499)</f>
        <v>2</v>
      </c>
      <c r="AL2499" s="45">
        <v>4</v>
      </c>
      <c r="AM2499" s="32">
        <f t="shared" si="252"/>
        <v>2</v>
      </c>
      <c r="AN2499" s="33" t="str">
        <f t="shared" ref="AN2499:AN2562" si="254">IF(AM2499&gt;=AL2499,"NPN","MOROSO")</f>
        <v>MOROSO</v>
      </c>
      <c r="AO2499" s="33" t="str">
        <f t="shared" ref="AO2499:AO2562" si="255">CONCATENATE(AM2499,"meses_pendientes")</f>
        <v>2meses_pendientes</v>
      </c>
      <c r="AP2499" s="33">
        <f t="shared" ref="AP2499:AP2562" si="256">AM2499*W2499</f>
        <v>68</v>
      </c>
      <c r="AQ2499" s="31">
        <f t="shared" ref="AQ2499:AQ2562" si="257">DAY(V2499)</f>
        <v>6</v>
      </c>
    </row>
    <row r="2500" spans="2:43" x14ac:dyDescent="0.3">
      <c r="B2500" s="37">
        <v>46118</v>
      </c>
      <c r="C2500" t="s">
        <v>35</v>
      </c>
      <c r="D2500" t="s">
        <v>5814</v>
      </c>
      <c r="E2500" t="s">
        <v>5815</v>
      </c>
      <c r="F2500" t="s">
        <v>5816</v>
      </c>
      <c r="G2500" t="s">
        <v>17801</v>
      </c>
      <c r="H2500" t="s">
        <v>17802</v>
      </c>
      <c r="I2500" t="s">
        <v>38</v>
      </c>
      <c r="J2500" t="s">
        <v>38</v>
      </c>
      <c r="L2500" t="s">
        <v>5816</v>
      </c>
      <c r="M2500" t="s">
        <v>17803</v>
      </c>
      <c r="N2500" t="s">
        <v>5798</v>
      </c>
      <c r="O2500" t="s">
        <v>17792</v>
      </c>
      <c r="P2500" t="s">
        <v>5380</v>
      </c>
      <c r="Q2500" t="s">
        <v>17804</v>
      </c>
      <c r="R2500" s="26">
        <v>3</v>
      </c>
      <c r="S2500" s="23">
        <v>363087890000</v>
      </c>
      <c r="T2500" t="s">
        <v>37</v>
      </c>
      <c r="U2500" t="s">
        <v>5382</v>
      </c>
      <c r="V2500" s="39">
        <v>46119</v>
      </c>
      <c r="W2500" s="41">
        <v>34</v>
      </c>
      <c r="X2500" s="26" t="s">
        <v>13368</v>
      </c>
      <c r="Z2500">
        <v>71.72</v>
      </c>
      <c r="AE2500" s="41">
        <v>71.72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 s="30">
        <f t="shared" si="253"/>
        <v>1</v>
      </c>
      <c r="AL2500" s="45">
        <v>4</v>
      </c>
      <c r="AM2500" s="32">
        <f t="shared" si="252"/>
        <v>3</v>
      </c>
      <c r="AN2500" s="33" t="str">
        <f t="shared" si="254"/>
        <v>MOROSO</v>
      </c>
      <c r="AO2500" s="33" t="str">
        <f t="shared" si="255"/>
        <v>3meses_pendientes</v>
      </c>
      <c r="AP2500" s="33">
        <f t="shared" si="256"/>
        <v>102</v>
      </c>
      <c r="AQ2500" s="31">
        <f t="shared" si="257"/>
        <v>7</v>
      </c>
    </row>
    <row r="2501" spans="2:43" x14ac:dyDescent="0.3">
      <c r="B2501" s="37">
        <v>46126</v>
      </c>
      <c r="C2501" t="s">
        <v>35</v>
      </c>
      <c r="D2501" t="s">
        <v>17805</v>
      </c>
      <c r="E2501" t="s">
        <v>17806</v>
      </c>
      <c r="F2501" t="s">
        <v>17807</v>
      </c>
      <c r="G2501" t="s">
        <v>17808</v>
      </c>
      <c r="H2501" t="s">
        <v>17809</v>
      </c>
      <c r="I2501" t="s">
        <v>38</v>
      </c>
      <c r="J2501" t="s">
        <v>38</v>
      </c>
      <c r="L2501" t="s">
        <v>17807</v>
      </c>
      <c r="M2501" t="s">
        <v>17810</v>
      </c>
      <c r="N2501" t="s">
        <v>5798</v>
      </c>
      <c r="O2501" t="s">
        <v>17792</v>
      </c>
      <c r="P2501" t="s">
        <v>5380</v>
      </c>
      <c r="Q2501" t="s">
        <v>17811</v>
      </c>
      <c r="R2501" s="26">
        <v>3</v>
      </c>
      <c r="S2501" s="23">
        <v>203094420000</v>
      </c>
      <c r="T2501" t="s">
        <v>37</v>
      </c>
      <c r="U2501" t="s">
        <v>5382</v>
      </c>
      <c r="V2501" s="39">
        <v>46132</v>
      </c>
      <c r="W2501" s="41">
        <v>39</v>
      </c>
      <c r="X2501" s="26" t="s">
        <v>13368</v>
      </c>
      <c r="Y2501">
        <v>40.56</v>
      </c>
      <c r="Z2501">
        <v>40.56</v>
      </c>
      <c r="AA2501">
        <v>40.14</v>
      </c>
      <c r="AE2501" s="41">
        <v>121.26</v>
      </c>
      <c r="AF2501">
        <v>1</v>
      </c>
      <c r="AG2501">
        <v>1</v>
      </c>
      <c r="AH2501">
        <v>0</v>
      </c>
      <c r="AI2501">
        <v>0</v>
      </c>
      <c r="AJ2501">
        <v>0</v>
      </c>
      <c r="AK2501" s="30">
        <f t="shared" si="253"/>
        <v>2</v>
      </c>
      <c r="AL2501" s="45">
        <v>4</v>
      </c>
      <c r="AM2501" s="32">
        <f t="shared" si="252"/>
        <v>2</v>
      </c>
      <c r="AN2501" s="33" t="str">
        <f t="shared" si="254"/>
        <v>MOROSO</v>
      </c>
      <c r="AO2501" s="33" t="str">
        <f t="shared" si="255"/>
        <v>2meses_pendientes</v>
      </c>
      <c r="AP2501" s="33">
        <f t="shared" si="256"/>
        <v>78</v>
      </c>
      <c r="AQ2501" s="31">
        <f t="shared" si="257"/>
        <v>20</v>
      </c>
    </row>
    <row r="2502" spans="2:43" x14ac:dyDescent="0.3">
      <c r="B2502" s="37">
        <v>46128</v>
      </c>
      <c r="C2502" t="s">
        <v>35</v>
      </c>
      <c r="D2502" t="s">
        <v>17812</v>
      </c>
      <c r="E2502" t="s">
        <v>17813</v>
      </c>
      <c r="F2502" t="s">
        <v>17814</v>
      </c>
      <c r="G2502" t="s">
        <v>17815</v>
      </c>
      <c r="H2502" t="s">
        <v>17816</v>
      </c>
      <c r="I2502" t="s">
        <v>38</v>
      </c>
      <c r="J2502" t="s">
        <v>38</v>
      </c>
      <c r="L2502" t="s">
        <v>17814</v>
      </c>
      <c r="M2502" t="s">
        <v>17817</v>
      </c>
      <c r="N2502" t="s">
        <v>5798</v>
      </c>
      <c r="O2502" t="s">
        <v>17792</v>
      </c>
      <c r="P2502" t="s">
        <v>5380</v>
      </c>
      <c r="Q2502" t="s">
        <v>17818</v>
      </c>
      <c r="R2502" s="26">
        <v>3</v>
      </c>
      <c r="S2502" s="23">
        <v>366106730000</v>
      </c>
      <c r="T2502" t="s">
        <v>37</v>
      </c>
      <c r="U2502" t="s">
        <v>5382</v>
      </c>
      <c r="V2502" s="39">
        <v>46135</v>
      </c>
      <c r="W2502" s="41">
        <v>37</v>
      </c>
      <c r="X2502" s="26" t="s">
        <v>13368</v>
      </c>
      <c r="Y2502">
        <v>20</v>
      </c>
      <c r="AE2502" s="41">
        <v>20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 s="30">
        <f t="shared" si="253"/>
        <v>0</v>
      </c>
      <c r="AL2502" s="45">
        <v>4</v>
      </c>
      <c r="AM2502" s="32">
        <f t="shared" si="252"/>
        <v>4</v>
      </c>
      <c r="AN2502" s="33" t="str">
        <f t="shared" si="254"/>
        <v>NPN</v>
      </c>
      <c r="AO2502" s="33" t="str">
        <f t="shared" si="255"/>
        <v>4meses_pendientes</v>
      </c>
      <c r="AP2502" s="33">
        <f t="shared" si="256"/>
        <v>148</v>
      </c>
      <c r="AQ2502" s="31">
        <f t="shared" si="257"/>
        <v>23</v>
      </c>
    </row>
    <row r="2503" spans="2:43" x14ac:dyDescent="0.3">
      <c r="B2503" s="37">
        <v>46134</v>
      </c>
      <c r="C2503" t="s">
        <v>35</v>
      </c>
      <c r="D2503" t="s">
        <v>17819</v>
      </c>
      <c r="E2503" t="s">
        <v>17820</v>
      </c>
      <c r="F2503" t="s">
        <v>17821</v>
      </c>
      <c r="G2503" t="s">
        <v>17822</v>
      </c>
      <c r="H2503" t="s">
        <v>17823</v>
      </c>
      <c r="I2503" t="s">
        <v>38</v>
      </c>
      <c r="J2503" t="s">
        <v>38</v>
      </c>
      <c r="L2503" t="s">
        <v>17821</v>
      </c>
      <c r="M2503" t="s">
        <v>17824</v>
      </c>
      <c r="N2503" t="s">
        <v>5798</v>
      </c>
      <c r="O2503" t="s">
        <v>17792</v>
      </c>
      <c r="P2503" t="s">
        <v>5380</v>
      </c>
      <c r="Q2503" t="s">
        <v>17825</v>
      </c>
      <c r="R2503" s="26">
        <v>3</v>
      </c>
      <c r="S2503" s="23">
        <v>366114070000</v>
      </c>
      <c r="T2503" t="s">
        <v>37</v>
      </c>
      <c r="U2503" t="s">
        <v>5382</v>
      </c>
      <c r="V2503" s="39">
        <v>46136</v>
      </c>
      <c r="W2503" s="41">
        <v>33</v>
      </c>
      <c r="X2503" s="26" t="s">
        <v>13368</v>
      </c>
      <c r="Y2503">
        <v>34.909999999999997</v>
      </c>
      <c r="AA2503">
        <v>34.909999999999997</v>
      </c>
      <c r="AE2503" s="41">
        <v>69.819999999999993</v>
      </c>
      <c r="AF2503">
        <v>0</v>
      </c>
      <c r="AG2503">
        <v>1</v>
      </c>
      <c r="AH2503">
        <v>0</v>
      </c>
      <c r="AI2503">
        <v>0</v>
      </c>
      <c r="AJ2503">
        <v>0</v>
      </c>
      <c r="AK2503" s="30">
        <f t="shared" si="253"/>
        <v>1</v>
      </c>
      <c r="AL2503" s="45">
        <v>4</v>
      </c>
      <c r="AM2503" s="32">
        <f t="shared" si="252"/>
        <v>3</v>
      </c>
      <c r="AN2503" s="33" t="str">
        <f t="shared" si="254"/>
        <v>MOROSO</v>
      </c>
      <c r="AO2503" s="33" t="str">
        <f t="shared" si="255"/>
        <v>3meses_pendientes</v>
      </c>
      <c r="AP2503" s="33">
        <f t="shared" si="256"/>
        <v>99</v>
      </c>
      <c r="AQ2503" s="31">
        <f t="shared" si="257"/>
        <v>24</v>
      </c>
    </row>
    <row r="2504" spans="2:43" x14ac:dyDescent="0.3">
      <c r="B2504" s="37">
        <v>46137</v>
      </c>
      <c r="C2504" t="s">
        <v>35</v>
      </c>
      <c r="D2504" t="s">
        <v>17826</v>
      </c>
      <c r="E2504" t="s">
        <v>17827</v>
      </c>
      <c r="F2504" t="s">
        <v>17828</v>
      </c>
      <c r="G2504" t="s">
        <v>17829</v>
      </c>
      <c r="H2504" t="s">
        <v>809</v>
      </c>
      <c r="I2504" t="s">
        <v>38</v>
      </c>
      <c r="J2504" t="s">
        <v>38</v>
      </c>
      <c r="L2504" t="s">
        <v>17828</v>
      </c>
      <c r="M2504" t="s">
        <v>17830</v>
      </c>
      <c r="N2504" t="s">
        <v>5798</v>
      </c>
      <c r="O2504" t="s">
        <v>17792</v>
      </c>
      <c r="P2504" t="s">
        <v>5380</v>
      </c>
      <c r="Q2504" t="s">
        <v>17831</v>
      </c>
      <c r="R2504" s="26">
        <v>2</v>
      </c>
      <c r="S2504" s="23">
        <v>363116820000</v>
      </c>
      <c r="T2504" t="s">
        <v>37</v>
      </c>
      <c r="U2504" t="s">
        <v>5382</v>
      </c>
      <c r="V2504" s="39">
        <v>46137</v>
      </c>
      <c r="W2504" s="41">
        <v>30</v>
      </c>
      <c r="X2504" s="26" t="s">
        <v>13368</v>
      </c>
      <c r="AE2504" s="41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 s="30">
        <f t="shared" si="253"/>
        <v>0</v>
      </c>
      <c r="AL2504" s="45">
        <v>4</v>
      </c>
      <c r="AM2504" s="32">
        <f t="shared" si="252"/>
        <v>4</v>
      </c>
      <c r="AN2504" s="33" t="str">
        <f t="shared" si="254"/>
        <v>NPN</v>
      </c>
      <c r="AO2504" s="33" t="str">
        <f t="shared" si="255"/>
        <v>4meses_pendientes</v>
      </c>
      <c r="AP2504" s="33">
        <f t="shared" si="256"/>
        <v>120</v>
      </c>
      <c r="AQ2504" s="31">
        <f t="shared" si="257"/>
        <v>25</v>
      </c>
    </row>
    <row r="2505" spans="2:43" x14ac:dyDescent="0.3">
      <c r="B2505" s="37">
        <v>46137</v>
      </c>
      <c r="C2505" t="s">
        <v>35</v>
      </c>
      <c r="D2505" t="s">
        <v>17832</v>
      </c>
      <c r="E2505" t="s">
        <v>17833</v>
      </c>
      <c r="F2505" t="s">
        <v>17834</v>
      </c>
      <c r="G2505" t="s">
        <v>17835</v>
      </c>
      <c r="H2505" t="s">
        <v>17836</v>
      </c>
      <c r="I2505" t="s">
        <v>38</v>
      </c>
      <c r="J2505" t="s">
        <v>42</v>
      </c>
      <c r="L2505" t="s">
        <v>17834</v>
      </c>
      <c r="M2505" t="s">
        <v>17837</v>
      </c>
      <c r="N2505" t="s">
        <v>5798</v>
      </c>
      <c r="O2505" t="s">
        <v>17792</v>
      </c>
      <c r="P2505" t="s">
        <v>5380</v>
      </c>
      <c r="Q2505" t="s">
        <v>17838</v>
      </c>
      <c r="R2505" s="26">
        <v>2</v>
      </c>
      <c r="S2505" s="23">
        <v>369116650000</v>
      </c>
      <c r="T2505" t="s">
        <v>37</v>
      </c>
      <c r="U2505" t="s">
        <v>5382</v>
      </c>
      <c r="V2505" s="39">
        <v>46140</v>
      </c>
      <c r="W2505" s="41">
        <v>30</v>
      </c>
      <c r="X2505" s="26" t="s">
        <v>13368</v>
      </c>
      <c r="Z2505">
        <v>34.4</v>
      </c>
      <c r="AA2505">
        <v>26.48</v>
      </c>
      <c r="AB2505">
        <v>48.38</v>
      </c>
      <c r="AE2505" s="41">
        <v>109.25999999999999</v>
      </c>
      <c r="AF2505">
        <v>1</v>
      </c>
      <c r="AG2505">
        <v>1</v>
      </c>
      <c r="AH2505">
        <v>1</v>
      </c>
      <c r="AI2505">
        <v>0</v>
      </c>
      <c r="AJ2505">
        <v>0</v>
      </c>
      <c r="AK2505" s="30">
        <f t="shared" si="253"/>
        <v>3</v>
      </c>
      <c r="AL2505" s="45">
        <v>4</v>
      </c>
      <c r="AM2505" s="32">
        <f t="shared" si="252"/>
        <v>1</v>
      </c>
      <c r="AN2505" s="33" t="str">
        <f t="shared" si="254"/>
        <v>MOROSO</v>
      </c>
      <c r="AO2505" s="33" t="str">
        <f t="shared" si="255"/>
        <v>1meses_pendientes</v>
      </c>
      <c r="AP2505" s="33">
        <f t="shared" si="256"/>
        <v>30</v>
      </c>
      <c r="AQ2505" s="31">
        <f t="shared" si="257"/>
        <v>28</v>
      </c>
    </row>
    <row r="2506" spans="2:43" x14ac:dyDescent="0.3">
      <c r="B2506" s="37">
        <v>46142</v>
      </c>
      <c r="C2506" t="s">
        <v>35</v>
      </c>
      <c r="D2506" t="s">
        <v>17839</v>
      </c>
      <c r="E2506" t="s">
        <v>17840</v>
      </c>
      <c r="F2506" t="s">
        <v>17841</v>
      </c>
      <c r="G2506" t="s">
        <v>17842</v>
      </c>
      <c r="H2506" t="s">
        <v>17843</v>
      </c>
      <c r="I2506" t="s">
        <v>38</v>
      </c>
      <c r="J2506" t="s">
        <v>38</v>
      </c>
      <c r="L2506" t="s">
        <v>17841</v>
      </c>
      <c r="M2506" t="s">
        <v>17844</v>
      </c>
      <c r="N2506" t="s">
        <v>5798</v>
      </c>
      <c r="O2506" t="s">
        <v>17792</v>
      </c>
      <c r="P2506" t="s">
        <v>5380</v>
      </c>
      <c r="Q2506" t="s">
        <v>17845</v>
      </c>
      <c r="R2506" s="26">
        <v>3</v>
      </c>
      <c r="S2506" s="23">
        <v>207030870000</v>
      </c>
      <c r="T2506" t="s">
        <v>37</v>
      </c>
      <c r="U2506" t="s">
        <v>5382</v>
      </c>
      <c r="V2506" s="39">
        <v>46140</v>
      </c>
      <c r="W2506" s="41">
        <v>33</v>
      </c>
      <c r="X2506" s="26" t="s">
        <v>13368</v>
      </c>
      <c r="AA2506">
        <v>34.909999999999997</v>
      </c>
      <c r="AB2506">
        <v>34.909999999999997</v>
      </c>
      <c r="AE2506" s="41">
        <v>69.819999999999993</v>
      </c>
      <c r="AF2506">
        <v>0</v>
      </c>
      <c r="AG2506">
        <v>1</v>
      </c>
      <c r="AH2506">
        <v>1</v>
      </c>
      <c r="AI2506">
        <v>0</v>
      </c>
      <c r="AJ2506">
        <v>0</v>
      </c>
      <c r="AK2506" s="30">
        <f t="shared" si="253"/>
        <v>2</v>
      </c>
      <c r="AL2506" s="45">
        <v>4</v>
      </c>
      <c r="AM2506" s="32">
        <f t="shared" si="252"/>
        <v>2</v>
      </c>
      <c r="AN2506" s="33" t="str">
        <f t="shared" si="254"/>
        <v>MOROSO</v>
      </c>
      <c r="AO2506" s="33" t="str">
        <f t="shared" si="255"/>
        <v>2meses_pendientes</v>
      </c>
      <c r="AP2506" s="33">
        <f t="shared" si="256"/>
        <v>66</v>
      </c>
      <c r="AQ2506" s="31">
        <f t="shared" si="257"/>
        <v>28</v>
      </c>
    </row>
    <row r="2507" spans="2:43" x14ac:dyDescent="0.3">
      <c r="B2507" s="37">
        <v>46091</v>
      </c>
      <c r="C2507" t="s">
        <v>35</v>
      </c>
      <c r="D2507" t="s">
        <v>17846</v>
      </c>
      <c r="E2507" t="s">
        <v>17847</v>
      </c>
      <c r="F2507" t="s">
        <v>17848</v>
      </c>
      <c r="G2507" t="s">
        <v>17849</v>
      </c>
      <c r="H2507" t="s">
        <v>17850</v>
      </c>
      <c r="I2507" t="s">
        <v>38</v>
      </c>
      <c r="J2507" t="s">
        <v>38</v>
      </c>
      <c r="K2507" t="s">
        <v>476</v>
      </c>
      <c r="M2507" t="s">
        <v>17851</v>
      </c>
      <c r="N2507" t="s">
        <v>4491</v>
      </c>
      <c r="O2507" t="s">
        <v>17792</v>
      </c>
      <c r="P2507" t="s">
        <v>5380</v>
      </c>
      <c r="Q2507" t="s">
        <v>17852</v>
      </c>
      <c r="R2507" s="26">
        <v>2</v>
      </c>
      <c r="S2507" s="23">
        <v>279059320000</v>
      </c>
      <c r="T2507" t="s">
        <v>37</v>
      </c>
      <c r="U2507" t="s">
        <v>3634</v>
      </c>
      <c r="V2507" s="39">
        <v>46140</v>
      </c>
      <c r="W2507" s="41">
        <v>30</v>
      </c>
      <c r="X2507" s="26" t="s">
        <v>13368</v>
      </c>
      <c r="Y2507">
        <v>35.47</v>
      </c>
      <c r="Z2507">
        <v>35.5</v>
      </c>
      <c r="AA2507">
        <v>64.94</v>
      </c>
      <c r="AE2507" s="41">
        <v>135.91</v>
      </c>
      <c r="AF2507">
        <v>1</v>
      </c>
      <c r="AG2507">
        <v>1</v>
      </c>
      <c r="AH2507">
        <v>0</v>
      </c>
      <c r="AI2507">
        <v>0</v>
      </c>
      <c r="AJ2507">
        <v>0</v>
      </c>
      <c r="AK2507" s="30">
        <f t="shared" si="253"/>
        <v>2</v>
      </c>
      <c r="AL2507" s="45">
        <v>4</v>
      </c>
      <c r="AM2507" s="32">
        <f t="shared" si="252"/>
        <v>2</v>
      </c>
      <c r="AN2507" s="33" t="str">
        <f t="shared" si="254"/>
        <v>MOROSO</v>
      </c>
      <c r="AO2507" s="33" t="str">
        <f t="shared" si="255"/>
        <v>2meses_pendientes</v>
      </c>
      <c r="AP2507" s="33">
        <f t="shared" si="256"/>
        <v>60</v>
      </c>
      <c r="AQ2507" s="31">
        <f t="shared" si="257"/>
        <v>28</v>
      </c>
    </row>
    <row r="2508" spans="2:43" x14ac:dyDescent="0.3">
      <c r="B2508" s="37">
        <v>46129</v>
      </c>
      <c r="C2508" t="s">
        <v>35</v>
      </c>
      <c r="D2508" t="s">
        <v>17853</v>
      </c>
      <c r="E2508" t="s">
        <v>17854</v>
      </c>
      <c r="F2508" t="s">
        <v>17855</v>
      </c>
      <c r="G2508" t="s">
        <v>17856</v>
      </c>
      <c r="H2508" t="s">
        <v>17857</v>
      </c>
      <c r="I2508" t="s">
        <v>38</v>
      </c>
      <c r="J2508" t="s">
        <v>38</v>
      </c>
      <c r="K2508" t="s">
        <v>468</v>
      </c>
      <c r="L2508" t="s">
        <v>17858</v>
      </c>
      <c r="M2508" t="s">
        <v>17859</v>
      </c>
      <c r="N2508" t="s">
        <v>4491</v>
      </c>
      <c r="O2508" t="s">
        <v>17792</v>
      </c>
      <c r="P2508" t="s">
        <v>5380</v>
      </c>
      <c r="Q2508" t="s">
        <v>17860</v>
      </c>
      <c r="R2508" s="26">
        <v>3</v>
      </c>
      <c r="S2508" s="23">
        <v>362093730000</v>
      </c>
      <c r="T2508" t="s">
        <v>37</v>
      </c>
      <c r="U2508" t="s">
        <v>5382</v>
      </c>
      <c r="V2508" s="39">
        <v>46113</v>
      </c>
      <c r="W2508" s="41">
        <v>35.200000000000003</v>
      </c>
      <c r="X2508" s="26" t="s">
        <v>13368</v>
      </c>
      <c r="Z2508">
        <v>39.21</v>
      </c>
      <c r="AA2508">
        <v>42.87</v>
      </c>
      <c r="AE2508" s="41">
        <v>82.08</v>
      </c>
      <c r="AF2508">
        <v>1</v>
      </c>
      <c r="AG2508">
        <v>1</v>
      </c>
      <c r="AH2508">
        <v>0</v>
      </c>
      <c r="AI2508">
        <v>0</v>
      </c>
      <c r="AJ2508">
        <v>0</v>
      </c>
      <c r="AK2508" s="30">
        <f t="shared" si="253"/>
        <v>2</v>
      </c>
      <c r="AL2508" s="45">
        <v>4</v>
      </c>
      <c r="AM2508" s="32">
        <f t="shared" si="252"/>
        <v>2</v>
      </c>
      <c r="AN2508" s="33" t="str">
        <f t="shared" si="254"/>
        <v>MOROSO</v>
      </c>
      <c r="AO2508" s="33" t="str">
        <f t="shared" si="255"/>
        <v>2meses_pendientes</v>
      </c>
      <c r="AP2508" s="33">
        <f t="shared" si="256"/>
        <v>70.400000000000006</v>
      </c>
      <c r="AQ2508" s="31">
        <f t="shared" si="257"/>
        <v>1</v>
      </c>
    </row>
    <row r="2509" spans="2:43" x14ac:dyDescent="0.3">
      <c r="B2509" s="37">
        <v>46130</v>
      </c>
      <c r="C2509" t="s">
        <v>35</v>
      </c>
      <c r="D2509" t="s">
        <v>17861</v>
      </c>
      <c r="E2509" t="s">
        <v>17862</v>
      </c>
      <c r="F2509" t="s">
        <v>17863</v>
      </c>
      <c r="G2509" t="s">
        <v>17864</v>
      </c>
      <c r="H2509" t="s">
        <v>17865</v>
      </c>
      <c r="I2509" t="s">
        <v>38</v>
      </c>
      <c r="J2509" t="s">
        <v>38</v>
      </c>
      <c r="K2509" t="s">
        <v>476</v>
      </c>
      <c r="M2509" t="s">
        <v>17866</v>
      </c>
      <c r="N2509" t="s">
        <v>4491</v>
      </c>
      <c r="O2509" t="s">
        <v>17792</v>
      </c>
      <c r="P2509" t="s">
        <v>5380</v>
      </c>
      <c r="Q2509" t="s">
        <v>17867</v>
      </c>
      <c r="R2509" s="26">
        <v>2</v>
      </c>
      <c r="S2509" s="23">
        <v>306000760000</v>
      </c>
      <c r="T2509" t="s">
        <v>37</v>
      </c>
      <c r="U2509" t="s">
        <v>5382</v>
      </c>
      <c r="V2509" s="39">
        <v>46131</v>
      </c>
      <c r="W2509" s="41">
        <v>30</v>
      </c>
      <c r="X2509" s="26" t="s">
        <v>13368</v>
      </c>
      <c r="Z2509">
        <v>30.44</v>
      </c>
      <c r="AA2509">
        <v>30.44</v>
      </c>
      <c r="AB2509">
        <v>30.44</v>
      </c>
      <c r="AE2509" s="41">
        <v>91.320000000000007</v>
      </c>
      <c r="AF2509">
        <v>1</v>
      </c>
      <c r="AG2509">
        <v>1</v>
      </c>
      <c r="AH2509">
        <v>1</v>
      </c>
      <c r="AI2509">
        <v>0</v>
      </c>
      <c r="AJ2509">
        <v>0</v>
      </c>
      <c r="AK2509" s="30">
        <f t="shared" si="253"/>
        <v>3</v>
      </c>
      <c r="AL2509" s="45">
        <v>4</v>
      </c>
      <c r="AM2509" s="32">
        <f t="shared" si="252"/>
        <v>1</v>
      </c>
      <c r="AN2509" s="33" t="str">
        <f t="shared" si="254"/>
        <v>MOROSO</v>
      </c>
      <c r="AO2509" s="33" t="str">
        <f t="shared" si="255"/>
        <v>1meses_pendientes</v>
      </c>
      <c r="AP2509" s="33">
        <f t="shared" si="256"/>
        <v>30</v>
      </c>
      <c r="AQ2509" s="31">
        <f t="shared" si="257"/>
        <v>19</v>
      </c>
    </row>
    <row r="2510" spans="2:43" x14ac:dyDescent="0.3">
      <c r="B2510" s="37">
        <v>46135</v>
      </c>
      <c r="C2510" t="s">
        <v>35</v>
      </c>
      <c r="D2510" t="s">
        <v>17868</v>
      </c>
      <c r="E2510" t="s">
        <v>17869</v>
      </c>
      <c r="F2510" t="s">
        <v>17870</v>
      </c>
      <c r="G2510" t="s">
        <v>17871</v>
      </c>
      <c r="H2510" t="s">
        <v>17872</v>
      </c>
      <c r="I2510" t="s">
        <v>38</v>
      </c>
      <c r="J2510" t="s">
        <v>38</v>
      </c>
      <c r="K2510" t="s">
        <v>810</v>
      </c>
      <c r="M2510" t="s">
        <v>17873</v>
      </c>
      <c r="N2510" t="s">
        <v>4491</v>
      </c>
      <c r="O2510" t="s">
        <v>17792</v>
      </c>
      <c r="P2510" t="s">
        <v>5380</v>
      </c>
      <c r="Q2510" t="s">
        <v>17874</v>
      </c>
      <c r="R2510" s="26">
        <v>3</v>
      </c>
      <c r="S2510" s="23">
        <v>361112000000</v>
      </c>
      <c r="T2510" t="s">
        <v>37</v>
      </c>
      <c r="U2510" t="s">
        <v>5382</v>
      </c>
      <c r="V2510" s="39">
        <v>46134</v>
      </c>
      <c r="W2510" s="41">
        <v>43</v>
      </c>
      <c r="X2510" s="26" t="s">
        <v>13368</v>
      </c>
      <c r="Y2510">
        <v>43.52</v>
      </c>
      <c r="AA2510">
        <v>44.52</v>
      </c>
      <c r="AB2510">
        <v>44.59</v>
      </c>
      <c r="AE2510" s="41">
        <v>132.63</v>
      </c>
      <c r="AF2510">
        <v>0</v>
      </c>
      <c r="AG2510">
        <v>1</v>
      </c>
      <c r="AH2510">
        <v>1</v>
      </c>
      <c r="AI2510">
        <v>0</v>
      </c>
      <c r="AJ2510">
        <v>0</v>
      </c>
      <c r="AK2510" s="30">
        <f t="shared" si="253"/>
        <v>2</v>
      </c>
      <c r="AL2510" s="45">
        <v>4</v>
      </c>
      <c r="AM2510" s="32">
        <f t="shared" si="252"/>
        <v>2</v>
      </c>
      <c r="AN2510" s="33" t="str">
        <f t="shared" si="254"/>
        <v>MOROSO</v>
      </c>
      <c r="AO2510" s="33" t="str">
        <f t="shared" si="255"/>
        <v>2meses_pendientes</v>
      </c>
      <c r="AP2510" s="33">
        <f t="shared" si="256"/>
        <v>86</v>
      </c>
      <c r="AQ2510" s="31">
        <f t="shared" si="257"/>
        <v>22</v>
      </c>
    </row>
    <row r="2511" spans="2:43" x14ac:dyDescent="0.3">
      <c r="B2511" s="37">
        <v>46138</v>
      </c>
      <c r="C2511" t="s">
        <v>35</v>
      </c>
      <c r="D2511" t="s">
        <v>17875</v>
      </c>
      <c r="E2511" t="s">
        <v>17876</v>
      </c>
      <c r="F2511" t="s">
        <v>17877</v>
      </c>
      <c r="G2511" t="s">
        <v>17878</v>
      </c>
      <c r="H2511" t="s">
        <v>17879</v>
      </c>
      <c r="I2511" t="s">
        <v>38</v>
      </c>
      <c r="J2511" t="s">
        <v>38</v>
      </c>
      <c r="K2511" t="s">
        <v>810</v>
      </c>
      <c r="M2511" t="s">
        <v>17880</v>
      </c>
      <c r="N2511" t="s">
        <v>4491</v>
      </c>
      <c r="O2511" t="s">
        <v>17792</v>
      </c>
      <c r="P2511" t="s">
        <v>5380</v>
      </c>
      <c r="Q2511" t="s">
        <v>17881</v>
      </c>
      <c r="R2511" s="26">
        <v>2</v>
      </c>
      <c r="S2511" s="23">
        <v>363116590000</v>
      </c>
      <c r="T2511" t="s">
        <v>37</v>
      </c>
      <c r="U2511" t="s">
        <v>5382</v>
      </c>
      <c r="V2511" s="39">
        <v>46138</v>
      </c>
      <c r="W2511" s="41">
        <v>30</v>
      </c>
      <c r="X2511" s="26" t="s">
        <v>13368</v>
      </c>
      <c r="Y2511">
        <v>30.44</v>
      </c>
      <c r="AA2511">
        <v>30.44</v>
      </c>
      <c r="AE2511" s="41">
        <v>60.88</v>
      </c>
      <c r="AF2511">
        <v>0</v>
      </c>
      <c r="AG2511">
        <v>1</v>
      </c>
      <c r="AH2511">
        <v>0</v>
      </c>
      <c r="AI2511">
        <v>0</v>
      </c>
      <c r="AJ2511">
        <v>0</v>
      </c>
      <c r="AK2511" s="30">
        <f t="shared" si="253"/>
        <v>1</v>
      </c>
      <c r="AL2511" s="45">
        <v>4</v>
      </c>
      <c r="AM2511" s="32">
        <f t="shared" si="252"/>
        <v>3</v>
      </c>
      <c r="AN2511" s="33" t="str">
        <f t="shared" si="254"/>
        <v>MOROSO</v>
      </c>
      <c r="AO2511" s="33" t="str">
        <f t="shared" si="255"/>
        <v>3meses_pendientes</v>
      </c>
      <c r="AP2511" s="33">
        <f t="shared" si="256"/>
        <v>90</v>
      </c>
      <c r="AQ2511" s="31">
        <f t="shared" si="257"/>
        <v>26</v>
      </c>
    </row>
    <row r="2512" spans="2:43" x14ac:dyDescent="0.3">
      <c r="B2512" s="37">
        <v>46141</v>
      </c>
      <c r="C2512" t="s">
        <v>35</v>
      </c>
      <c r="D2512" t="s">
        <v>17882</v>
      </c>
      <c r="E2512" t="s">
        <v>17883</v>
      </c>
      <c r="F2512" t="s">
        <v>17884</v>
      </c>
      <c r="G2512" t="s">
        <v>17885</v>
      </c>
      <c r="H2512" t="s">
        <v>17886</v>
      </c>
      <c r="I2512" t="s">
        <v>38</v>
      </c>
      <c r="J2512" t="s">
        <v>38</v>
      </c>
      <c r="K2512" t="s">
        <v>810</v>
      </c>
      <c r="L2512" t="s">
        <v>17887</v>
      </c>
      <c r="M2512" t="s">
        <v>17888</v>
      </c>
      <c r="N2512" t="s">
        <v>17889</v>
      </c>
      <c r="O2512" t="s">
        <v>17792</v>
      </c>
      <c r="P2512" t="s">
        <v>5380</v>
      </c>
      <c r="Q2512" t="s">
        <v>17890</v>
      </c>
      <c r="R2512" s="26">
        <v>3</v>
      </c>
      <c r="S2512" s="23">
        <v>363115350000</v>
      </c>
      <c r="T2512" t="s">
        <v>37</v>
      </c>
      <c r="U2512" t="s">
        <v>5382</v>
      </c>
      <c r="V2512" s="39">
        <v>46142</v>
      </c>
      <c r="W2512" s="41">
        <v>40.78</v>
      </c>
      <c r="X2512" s="26" t="s">
        <v>13368</v>
      </c>
      <c r="Y2512">
        <v>42.78</v>
      </c>
      <c r="AE2512" s="41">
        <v>42.78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 s="30">
        <f t="shared" si="253"/>
        <v>0</v>
      </c>
      <c r="AL2512" s="45">
        <v>4</v>
      </c>
      <c r="AM2512" s="32">
        <f t="shared" si="252"/>
        <v>4</v>
      </c>
      <c r="AN2512" s="33" t="str">
        <f t="shared" si="254"/>
        <v>NPN</v>
      </c>
      <c r="AO2512" s="33" t="str">
        <f t="shared" si="255"/>
        <v>4meses_pendientes</v>
      </c>
      <c r="AP2512" s="33">
        <f t="shared" si="256"/>
        <v>163.12</v>
      </c>
      <c r="AQ2512" s="31">
        <f t="shared" si="257"/>
        <v>30</v>
      </c>
    </row>
    <row r="2513" spans="2:43" x14ac:dyDescent="0.3">
      <c r="B2513" s="37">
        <v>46113</v>
      </c>
      <c r="C2513" t="s">
        <v>35</v>
      </c>
      <c r="D2513" t="s">
        <v>17891</v>
      </c>
      <c r="E2513" t="s">
        <v>17892</v>
      </c>
      <c r="F2513" t="s">
        <v>17893</v>
      </c>
      <c r="G2513" t="s">
        <v>17894</v>
      </c>
      <c r="H2513" t="s">
        <v>17895</v>
      </c>
      <c r="I2513" t="s">
        <v>38</v>
      </c>
      <c r="J2513" t="s">
        <v>38</v>
      </c>
      <c r="K2513" t="s">
        <v>476</v>
      </c>
      <c r="L2513" t="s">
        <v>17893</v>
      </c>
      <c r="M2513" t="s">
        <v>17896</v>
      </c>
      <c r="N2513" t="s">
        <v>17897</v>
      </c>
      <c r="O2513" t="s">
        <v>17792</v>
      </c>
      <c r="P2513" t="s">
        <v>5380</v>
      </c>
      <c r="Q2513" t="s">
        <v>17898</v>
      </c>
      <c r="R2513" s="26">
        <v>3</v>
      </c>
      <c r="S2513" s="23">
        <v>363093230000</v>
      </c>
      <c r="T2513" t="s">
        <v>37</v>
      </c>
      <c r="U2513" t="s">
        <v>8619</v>
      </c>
      <c r="V2513" s="39">
        <v>46113</v>
      </c>
      <c r="W2513" s="41">
        <v>34</v>
      </c>
      <c r="X2513" s="26" t="s">
        <v>13368</v>
      </c>
      <c r="Y2513">
        <v>34.79</v>
      </c>
      <c r="Z2513">
        <v>41.2</v>
      </c>
      <c r="AA2513">
        <v>29.22</v>
      </c>
      <c r="AE2513" s="41">
        <v>105.21000000000001</v>
      </c>
      <c r="AF2513">
        <v>1</v>
      </c>
      <c r="AG2513">
        <v>1</v>
      </c>
      <c r="AH2513">
        <v>0</v>
      </c>
      <c r="AI2513">
        <v>0</v>
      </c>
      <c r="AJ2513">
        <v>0</v>
      </c>
      <c r="AK2513" s="30">
        <f t="shared" si="253"/>
        <v>2</v>
      </c>
      <c r="AL2513" s="45">
        <v>4</v>
      </c>
      <c r="AM2513" s="32">
        <f t="shared" si="252"/>
        <v>2</v>
      </c>
      <c r="AN2513" s="33" t="str">
        <f t="shared" si="254"/>
        <v>MOROSO</v>
      </c>
      <c r="AO2513" s="33" t="str">
        <f t="shared" si="255"/>
        <v>2meses_pendientes</v>
      </c>
      <c r="AP2513" s="33">
        <f t="shared" si="256"/>
        <v>68</v>
      </c>
      <c r="AQ2513" s="31">
        <f t="shared" si="257"/>
        <v>1</v>
      </c>
    </row>
    <row r="2514" spans="2:43" x14ac:dyDescent="0.3">
      <c r="B2514" s="37">
        <v>46120</v>
      </c>
      <c r="C2514" t="s">
        <v>35</v>
      </c>
      <c r="D2514" t="s">
        <v>17899</v>
      </c>
      <c r="E2514" t="s">
        <v>17900</v>
      </c>
      <c r="F2514" t="s">
        <v>17901</v>
      </c>
      <c r="G2514" t="s">
        <v>17902</v>
      </c>
      <c r="H2514" t="s">
        <v>17903</v>
      </c>
      <c r="I2514" t="s">
        <v>38</v>
      </c>
      <c r="J2514" t="s">
        <v>38</v>
      </c>
      <c r="L2514" t="s">
        <v>17904</v>
      </c>
      <c r="M2514" t="s">
        <v>17905</v>
      </c>
      <c r="N2514" t="s">
        <v>17897</v>
      </c>
      <c r="O2514" t="s">
        <v>17792</v>
      </c>
      <c r="P2514" t="s">
        <v>5380</v>
      </c>
      <c r="Q2514" t="s">
        <v>17906</v>
      </c>
      <c r="R2514" s="26">
        <v>3</v>
      </c>
      <c r="S2514" s="23">
        <v>367100100000</v>
      </c>
      <c r="T2514" t="s">
        <v>37</v>
      </c>
      <c r="U2514" t="s">
        <v>5382</v>
      </c>
      <c r="V2514" s="39">
        <v>46120</v>
      </c>
      <c r="W2514" s="41">
        <v>35</v>
      </c>
      <c r="X2514" s="26" t="s">
        <v>13368</v>
      </c>
      <c r="Y2514">
        <v>36.93</v>
      </c>
      <c r="Z2514">
        <v>36.950000000000003</v>
      </c>
      <c r="AA2514">
        <v>36.369999999999997</v>
      </c>
      <c r="AE2514" s="41">
        <v>110.25</v>
      </c>
      <c r="AF2514">
        <v>1</v>
      </c>
      <c r="AG2514">
        <v>1</v>
      </c>
      <c r="AH2514">
        <v>0</v>
      </c>
      <c r="AI2514">
        <v>0</v>
      </c>
      <c r="AJ2514">
        <v>0</v>
      </c>
      <c r="AK2514" s="30">
        <f t="shared" si="253"/>
        <v>2</v>
      </c>
      <c r="AL2514" s="45">
        <v>4</v>
      </c>
      <c r="AM2514" s="32">
        <f t="shared" si="252"/>
        <v>2</v>
      </c>
      <c r="AN2514" s="33" t="str">
        <f t="shared" si="254"/>
        <v>MOROSO</v>
      </c>
      <c r="AO2514" s="33" t="str">
        <f t="shared" si="255"/>
        <v>2meses_pendientes</v>
      </c>
      <c r="AP2514" s="33">
        <f t="shared" si="256"/>
        <v>70</v>
      </c>
      <c r="AQ2514" s="31">
        <f t="shared" si="257"/>
        <v>8</v>
      </c>
    </row>
    <row r="2515" spans="2:43" x14ac:dyDescent="0.3">
      <c r="B2515" s="37">
        <v>46120</v>
      </c>
      <c r="C2515" t="s">
        <v>35</v>
      </c>
      <c r="D2515" t="s">
        <v>17907</v>
      </c>
      <c r="E2515" t="s">
        <v>17908</v>
      </c>
      <c r="F2515" t="s">
        <v>17909</v>
      </c>
      <c r="G2515" t="s">
        <v>17910</v>
      </c>
      <c r="H2515" t="s">
        <v>17911</v>
      </c>
      <c r="I2515" t="s">
        <v>38</v>
      </c>
      <c r="J2515" t="s">
        <v>38</v>
      </c>
      <c r="L2515" t="s">
        <v>17912</v>
      </c>
      <c r="M2515" t="s">
        <v>17913</v>
      </c>
      <c r="N2515" t="s">
        <v>17897</v>
      </c>
      <c r="O2515" t="s">
        <v>17792</v>
      </c>
      <c r="P2515" t="s">
        <v>5380</v>
      </c>
      <c r="Q2515" t="s">
        <v>17914</v>
      </c>
      <c r="R2515" s="26">
        <v>2</v>
      </c>
      <c r="S2515" s="23">
        <v>368100300000</v>
      </c>
      <c r="T2515" t="s">
        <v>37</v>
      </c>
      <c r="U2515" t="s">
        <v>5382</v>
      </c>
      <c r="V2515" s="39">
        <v>46126</v>
      </c>
      <c r="W2515" s="41">
        <v>30</v>
      </c>
      <c r="X2515" s="26" t="s">
        <v>13368</v>
      </c>
      <c r="Y2515">
        <v>30.44</v>
      </c>
      <c r="Z2515">
        <v>30.44</v>
      </c>
      <c r="AA2515">
        <v>30.44</v>
      </c>
      <c r="AE2515" s="41">
        <v>91.320000000000007</v>
      </c>
      <c r="AF2515">
        <v>1</v>
      </c>
      <c r="AG2515">
        <v>1</v>
      </c>
      <c r="AH2515">
        <v>0</v>
      </c>
      <c r="AI2515">
        <v>0</v>
      </c>
      <c r="AJ2515">
        <v>0</v>
      </c>
      <c r="AK2515" s="30">
        <f t="shared" si="253"/>
        <v>2</v>
      </c>
      <c r="AL2515" s="45">
        <v>4</v>
      </c>
      <c r="AM2515" s="32">
        <f t="shared" si="252"/>
        <v>2</v>
      </c>
      <c r="AN2515" s="33" t="str">
        <f t="shared" si="254"/>
        <v>MOROSO</v>
      </c>
      <c r="AO2515" s="33" t="str">
        <f t="shared" si="255"/>
        <v>2meses_pendientes</v>
      </c>
      <c r="AP2515" s="33">
        <f t="shared" si="256"/>
        <v>60</v>
      </c>
      <c r="AQ2515" s="31">
        <f t="shared" si="257"/>
        <v>14</v>
      </c>
    </row>
    <row r="2516" spans="2:43" x14ac:dyDescent="0.3">
      <c r="B2516" s="37">
        <v>46120</v>
      </c>
      <c r="C2516" t="s">
        <v>35</v>
      </c>
      <c r="D2516" t="s">
        <v>17915</v>
      </c>
      <c r="E2516" t="s">
        <v>17916</v>
      </c>
      <c r="F2516" t="s">
        <v>17917</v>
      </c>
      <c r="G2516" t="s">
        <v>17918</v>
      </c>
      <c r="H2516" t="s">
        <v>17919</v>
      </c>
      <c r="I2516" t="s">
        <v>38</v>
      </c>
      <c r="J2516" t="s">
        <v>529</v>
      </c>
      <c r="L2516" t="s">
        <v>17920</v>
      </c>
      <c r="M2516" t="s">
        <v>17921</v>
      </c>
      <c r="N2516" t="s">
        <v>17897</v>
      </c>
      <c r="O2516" t="s">
        <v>17792</v>
      </c>
      <c r="P2516" t="s">
        <v>5380</v>
      </c>
      <c r="Q2516" t="s">
        <v>17922</v>
      </c>
      <c r="R2516" s="26">
        <v>3</v>
      </c>
      <c r="S2516" s="23">
        <v>363100130000</v>
      </c>
      <c r="T2516" t="s">
        <v>37</v>
      </c>
      <c r="U2516" t="s">
        <v>5382</v>
      </c>
      <c r="V2516" s="39">
        <v>46122</v>
      </c>
      <c r="W2516" s="41">
        <v>34</v>
      </c>
      <c r="X2516" s="26" t="s">
        <v>13368</v>
      </c>
      <c r="Z2516">
        <v>1.64</v>
      </c>
      <c r="AA2516">
        <v>37.32</v>
      </c>
      <c r="AE2516" s="41">
        <v>38.96</v>
      </c>
      <c r="AF2516">
        <v>1</v>
      </c>
      <c r="AG2516">
        <v>1</v>
      </c>
      <c r="AH2516">
        <v>0</v>
      </c>
      <c r="AI2516">
        <v>0</v>
      </c>
      <c r="AJ2516">
        <v>0</v>
      </c>
      <c r="AK2516" s="30">
        <f t="shared" si="253"/>
        <v>2</v>
      </c>
      <c r="AL2516" s="45">
        <v>4</v>
      </c>
      <c r="AM2516" s="32">
        <f t="shared" si="252"/>
        <v>2</v>
      </c>
      <c r="AN2516" s="33" t="str">
        <f t="shared" si="254"/>
        <v>MOROSO</v>
      </c>
      <c r="AO2516" s="33" t="str">
        <f t="shared" si="255"/>
        <v>2meses_pendientes</v>
      </c>
      <c r="AP2516" s="33">
        <f t="shared" si="256"/>
        <v>68</v>
      </c>
      <c r="AQ2516" s="31">
        <f t="shared" si="257"/>
        <v>10</v>
      </c>
    </row>
    <row r="2517" spans="2:43" x14ac:dyDescent="0.3">
      <c r="B2517" s="37">
        <v>46128</v>
      </c>
      <c r="C2517" t="s">
        <v>35</v>
      </c>
      <c r="D2517" t="s">
        <v>17923</v>
      </c>
      <c r="E2517" t="s">
        <v>17924</v>
      </c>
      <c r="F2517" t="s">
        <v>17925</v>
      </c>
      <c r="G2517" t="s">
        <v>17926</v>
      </c>
      <c r="H2517" t="s">
        <v>17927</v>
      </c>
      <c r="I2517" t="s">
        <v>38</v>
      </c>
      <c r="J2517" t="s">
        <v>44</v>
      </c>
      <c r="K2517" t="s">
        <v>55</v>
      </c>
      <c r="L2517" t="s">
        <v>17928</v>
      </c>
      <c r="M2517" t="s">
        <v>17929</v>
      </c>
      <c r="N2517" t="s">
        <v>17897</v>
      </c>
      <c r="O2517" t="s">
        <v>17792</v>
      </c>
      <c r="P2517" t="s">
        <v>5380</v>
      </c>
      <c r="Q2517" t="s">
        <v>17930</v>
      </c>
      <c r="R2517" s="26">
        <v>2</v>
      </c>
      <c r="S2517" s="23">
        <v>362109190000</v>
      </c>
      <c r="T2517" t="s">
        <v>37</v>
      </c>
      <c r="U2517" t="s">
        <v>5382</v>
      </c>
      <c r="V2517" s="39">
        <v>46131</v>
      </c>
      <c r="W2517" s="41">
        <v>37</v>
      </c>
      <c r="X2517" s="26" t="s">
        <v>13368</v>
      </c>
      <c r="Z2517">
        <v>40.72</v>
      </c>
      <c r="AA2517">
        <v>42</v>
      </c>
      <c r="AE2517" s="41">
        <v>82.72</v>
      </c>
      <c r="AF2517">
        <v>1</v>
      </c>
      <c r="AG2517">
        <v>1</v>
      </c>
      <c r="AH2517">
        <v>0</v>
      </c>
      <c r="AI2517">
        <v>0</v>
      </c>
      <c r="AJ2517">
        <v>0</v>
      </c>
      <c r="AK2517" s="30">
        <f t="shared" si="253"/>
        <v>2</v>
      </c>
      <c r="AL2517" s="45">
        <v>4</v>
      </c>
      <c r="AM2517" s="32">
        <f t="shared" si="252"/>
        <v>2</v>
      </c>
      <c r="AN2517" s="33" t="str">
        <f t="shared" si="254"/>
        <v>MOROSO</v>
      </c>
      <c r="AO2517" s="33" t="str">
        <f t="shared" si="255"/>
        <v>2meses_pendientes</v>
      </c>
      <c r="AP2517" s="33">
        <f t="shared" si="256"/>
        <v>74</v>
      </c>
      <c r="AQ2517" s="31">
        <f t="shared" si="257"/>
        <v>19</v>
      </c>
    </row>
    <row r="2518" spans="2:43" x14ac:dyDescent="0.3">
      <c r="B2518" s="37">
        <v>46129</v>
      </c>
      <c r="C2518" t="s">
        <v>35</v>
      </c>
      <c r="D2518" t="s">
        <v>17931</v>
      </c>
      <c r="E2518" t="s">
        <v>17932</v>
      </c>
      <c r="F2518" t="s">
        <v>17933</v>
      </c>
      <c r="G2518" t="s">
        <v>17934</v>
      </c>
      <c r="H2518" t="s">
        <v>17935</v>
      </c>
      <c r="I2518" t="s">
        <v>38</v>
      </c>
      <c r="J2518" t="s">
        <v>529</v>
      </c>
      <c r="K2518" t="s">
        <v>1223</v>
      </c>
      <c r="L2518" t="s">
        <v>17936</v>
      </c>
      <c r="M2518" t="s">
        <v>17937</v>
      </c>
      <c r="N2518" t="s">
        <v>17897</v>
      </c>
      <c r="O2518" t="s">
        <v>17792</v>
      </c>
      <c r="P2518" t="s">
        <v>5380</v>
      </c>
      <c r="Q2518" t="s">
        <v>17938</v>
      </c>
      <c r="R2518" s="26">
        <v>2</v>
      </c>
      <c r="S2518" s="23">
        <v>367107120000</v>
      </c>
      <c r="T2518" t="s">
        <v>37</v>
      </c>
      <c r="U2518" t="s">
        <v>5382</v>
      </c>
      <c r="V2518" s="39">
        <v>46128</v>
      </c>
      <c r="W2518" s="41">
        <v>30</v>
      </c>
      <c r="X2518" s="26" t="s">
        <v>13368</v>
      </c>
      <c r="AE2518" s="41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 s="30">
        <f t="shared" si="253"/>
        <v>0</v>
      </c>
      <c r="AL2518" s="45">
        <v>4</v>
      </c>
      <c r="AM2518" s="32">
        <f t="shared" si="252"/>
        <v>4</v>
      </c>
      <c r="AN2518" s="33" t="str">
        <f t="shared" si="254"/>
        <v>NPN</v>
      </c>
      <c r="AO2518" s="33" t="str">
        <f t="shared" si="255"/>
        <v>4meses_pendientes</v>
      </c>
      <c r="AP2518" s="33">
        <f t="shared" si="256"/>
        <v>120</v>
      </c>
      <c r="AQ2518" s="31">
        <f t="shared" si="257"/>
        <v>16</v>
      </c>
    </row>
    <row r="2519" spans="2:43" x14ac:dyDescent="0.3">
      <c r="B2519" s="37">
        <v>46135</v>
      </c>
      <c r="C2519" t="s">
        <v>35</v>
      </c>
      <c r="D2519" t="s">
        <v>17939</v>
      </c>
      <c r="E2519" t="s">
        <v>17940</v>
      </c>
      <c r="F2519" t="s">
        <v>17941</v>
      </c>
      <c r="G2519" t="s">
        <v>17942</v>
      </c>
      <c r="H2519" t="s">
        <v>17943</v>
      </c>
      <c r="I2519" t="s">
        <v>38</v>
      </c>
      <c r="J2519" t="s">
        <v>44</v>
      </c>
      <c r="K2519" t="s">
        <v>55</v>
      </c>
      <c r="L2519" t="s">
        <v>17944</v>
      </c>
      <c r="M2519" t="s">
        <v>17945</v>
      </c>
      <c r="N2519" t="s">
        <v>17897</v>
      </c>
      <c r="O2519" t="s">
        <v>17792</v>
      </c>
      <c r="P2519" t="s">
        <v>5380</v>
      </c>
      <c r="Q2519" t="s">
        <v>17946</v>
      </c>
      <c r="R2519" s="26">
        <v>3</v>
      </c>
      <c r="S2519" s="23">
        <v>361114930000</v>
      </c>
      <c r="T2519" t="s">
        <v>37</v>
      </c>
      <c r="U2519" t="s">
        <v>5382</v>
      </c>
      <c r="V2519" s="39">
        <v>46139</v>
      </c>
      <c r="W2519" s="41">
        <v>33</v>
      </c>
      <c r="X2519" s="26" t="s">
        <v>13368</v>
      </c>
      <c r="Y2519">
        <v>34.31</v>
      </c>
      <c r="AE2519" s="41">
        <v>34.31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 s="30">
        <f t="shared" si="253"/>
        <v>0</v>
      </c>
      <c r="AL2519" s="45">
        <v>4</v>
      </c>
      <c r="AM2519" s="32">
        <f t="shared" si="252"/>
        <v>4</v>
      </c>
      <c r="AN2519" s="33" t="str">
        <f t="shared" si="254"/>
        <v>NPN</v>
      </c>
      <c r="AO2519" s="33" t="str">
        <f t="shared" si="255"/>
        <v>4meses_pendientes</v>
      </c>
      <c r="AP2519" s="33">
        <f t="shared" si="256"/>
        <v>132</v>
      </c>
      <c r="AQ2519" s="31">
        <f t="shared" si="257"/>
        <v>27</v>
      </c>
    </row>
    <row r="2520" spans="2:43" x14ac:dyDescent="0.3">
      <c r="B2520" s="37">
        <v>46139</v>
      </c>
      <c r="C2520" t="s">
        <v>35</v>
      </c>
      <c r="D2520" t="s">
        <v>17947</v>
      </c>
      <c r="E2520" t="s">
        <v>17948</v>
      </c>
      <c r="F2520" t="s">
        <v>17949</v>
      </c>
      <c r="G2520" t="s">
        <v>17950</v>
      </c>
      <c r="H2520" t="s">
        <v>17951</v>
      </c>
      <c r="I2520" t="s">
        <v>38</v>
      </c>
      <c r="J2520" t="s">
        <v>38</v>
      </c>
      <c r="K2520" t="s">
        <v>468</v>
      </c>
      <c r="L2520" t="s">
        <v>17952</v>
      </c>
      <c r="M2520" t="s">
        <v>17953</v>
      </c>
      <c r="N2520" t="s">
        <v>17897</v>
      </c>
      <c r="O2520" t="s">
        <v>17792</v>
      </c>
      <c r="P2520" t="s">
        <v>5380</v>
      </c>
      <c r="Q2520" t="s">
        <v>17954</v>
      </c>
      <c r="R2520" s="26">
        <v>2</v>
      </c>
      <c r="S2520" s="23">
        <v>368117760000</v>
      </c>
      <c r="T2520" t="s">
        <v>37</v>
      </c>
      <c r="U2520" t="s">
        <v>5382</v>
      </c>
      <c r="V2520" s="39">
        <v>46140</v>
      </c>
      <c r="W2520" s="41">
        <v>30</v>
      </c>
      <c r="X2520" s="26" t="s">
        <v>13368</v>
      </c>
      <c r="AE2520" s="41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 s="30">
        <f t="shared" si="253"/>
        <v>0</v>
      </c>
      <c r="AL2520" s="45">
        <v>4</v>
      </c>
      <c r="AM2520" s="32">
        <f t="shared" si="252"/>
        <v>4</v>
      </c>
      <c r="AN2520" s="33" t="str">
        <f t="shared" si="254"/>
        <v>NPN</v>
      </c>
      <c r="AO2520" s="33" t="str">
        <f t="shared" si="255"/>
        <v>4meses_pendientes</v>
      </c>
      <c r="AP2520" s="33">
        <f t="shared" si="256"/>
        <v>120</v>
      </c>
      <c r="AQ2520" s="31">
        <f t="shared" si="257"/>
        <v>28</v>
      </c>
    </row>
    <row r="2521" spans="2:43" x14ac:dyDescent="0.3">
      <c r="B2521" s="37">
        <v>46140</v>
      </c>
      <c r="C2521" t="s">
        <v>35</v>
      </c>
      <c r="D2521" t="s">
        <v>17955</v>
      </c>
      <c r="E2521" t="s">
        <v>17956</v>
      </c>
      <c r="F2521" t="s">
        <v>17957</v>
      </c>
      <c r="G2521" t="s">
        <v>17958</v>
      </c>
      <c r="H2521" t="s">
        <v>17959</v>
      </c>
      <c r="I2521" t="s">
        <v>38</v>
      </c>
      <c r="J2521" t="s">
        <v>38</v>
      </c>
      <c r="K2521" t="s">
        <v>476</v>
      </c>
      <c r="L2521" t="s">
        <v>17960</v>
      </c>
      <c r="M2521" t="s">
        <v>17961</v>
      </c>
      <c r="N2521" t="s">
        <v>17897</v>
      </c>
      <c r="O2521" t="s">
        <v>17792</v>
      </c>
      <c r="P2521" t="s">
        <v>5380</v>
      </c>
      <c r="Q2521" t="s">
        <v>17962</v>
      </c>
      <c r="R2521" s="26">
        <v>3</v>
      </c>
      <c r="S2521" s="23">
        <v>366118820000</v>
      </c>
      <c r="T2521" t="s">
        <v>37</v>
      </c>
      <c r="U2521" t="s">
        <v>5382</v>
      </c>
      <c r="V2521" s="39">
        <v>46141</v>
      </c>
      <c r="W2521" s="41">
        <v>37</v>
      </c>
      <c r="X2521" s="26" t="s">
        <v>13368</v>
      </c>
      <c r="AE2521" s="4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 s="30">
        <f t="shared" si="253"/>
        <v>0</v>
      </c>
      <c r="AL2521" s="45">
        <v>4</v>
      </c>
      <c r="AM2521" s="32">
        <f t="shared" si="252"/>
        <v>4</v>
      </c>
      <c r="AN2521" s="33" t="str">
        <f t="shared" si="254"/>
        <v>NPN</v>
      </c>
      <c r="AO2521" s="33" t="str">
        <f t="shared" si="255"/>
        <v>4meses_pendientes</v>
      </c>
      <c r="AP2521" s="33">
        <f t="shared" si="256"/>
        <v>148</v>
      </c>
      <c r="AQ2521" s="31">
        <f t="shared" si="257"/>
        <v>29</v>
      </c>
    </row>
    <row r="2522" spans="2:43" x14ac:dyDescent="0.3">
      <c r="B2522" s="37">
        <v>46141</v>
      </c>
      <c r="C2522" t="s">
        <v>35</v>
      </c>
      <c r="D2522" t="s">
        <v>17963</v>
      </c>
      <c r="E2522" t="s">
        <v>17964</v>
      </c>
      <c r="F2522" t="s">
        <v>3213</v>
      </c>
      <c r="G2522" t="s">
        <v>17965</v>
      </c>
      <c r="H2522" t="s">
        <v>17966</v>
      </c>
      <c r="I2522" t="s">
        <v>38</v>
      </c>
      <c r="J2522" t="s">
        <v>38</v>
      </c>
      <c r="K2522" t="s">
        <v>561</v>
      </c>
      <c r="L2522" t="s">
        <v>17967</v>
      </c>
      <c r="M2522" t="s">
        <v>17968</v>
      </c>
      <c r="N2522" t="s">
        <v>17897</v>
      </c>
      <c r="O2522" t="s">
        <v>17792</v>
      </c>
      <c r="P2522" t="s">
        <v>5380</v>
      </c>
      <c r="Q2522" t="s">
        <v>17969</v>
      </c>
      <c r="R2522" s="26">
        <v>2</v>
      </c>
      <c r="S2522" s="23">
        <v>368120890000</v>
      </c>
      <c r="T2522" t="s">
        <v>37</v>
      </c>
      <c r="U2522" t="s">
        <v>5382</v>
      </c>
      <c r="V2522" s="39">
        <v>46141</v>
      </c>
      <c r="W2522" s="41">
        <v>30</v>
      </c>
      <c r="X2522" s="26" t="s">
        <v>13368</v>
      </c>
      <c r="Y2522">
        <v>30.44</v>
      </c>
      <c r="AE2522" s="41">
        <v>30.44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 s="30">
        <f t="shared" si="253"/>
        <v>0</v>
      </c>
      <c r="AL2522" s="45">
        <v>4</v>
      </c>
      <c r="AM2522" s="32">
        <f t="shared" si="252"/>
        <v>4</v>
      </c>
      <c r="AN2522" s="33" t="str">
        <f t="shared" si="254"/>
        <v>NPN</v>
      </c>
      <c r="AO2522" s="33" t="str">
        <f t="shared" si="255"/>
        <v>4meses_pendientes</v>
      </c>
      <c r="AP2522" s="33">
        <f t="shared" si="256"/>
        <v>120</v>
      </c>
      <c r="AQ2522" s="31">
        <f t="shared" si="257"/>
        <v>29</v>
      </c>
    </row>
    <row r="2523" spans="2:43" x14ac:dyDescent="0.3">
      <c r="B2523" s="37">
        <v>46120</v>
      </c>
      <c r="C2523" t="s">
        <v>35</v>
      </c>
      <c r="D2523" t="s">
        <v>17970</v>
      </c>
      <c r="E2523" t="s">
        <v>17971</v>
      </c>
      <c r="F2523" t="s">
        <v>17972</v>
      </c>
      <c r="G2523" t="s">
        <v>17973</v>
      </c>
      <c r="H2523" t="s">
        <v>17974</v>
      </c>
      <c r="I2523" t="s">
        <v>38</v>
      </c>
      <c r="J2523" t="s">
        <v>38</v>
      </c>
      <c r="K2523" t="s">
        <v>468</v>
      </c>
      <c r="L2523" t="s">
        <v>17972</v>
      </c>
      <c r="M2523" t="s">
        <v>17975</v>
      </c>
      <c r="N2523" t="s">
        <v>5986</v>
      </c>
      <c r="O2523" t="s">
        <v>17792</v>
      </c>
      <c r="P2523" t="s">
        <v>5380</v>
      </c>
      <c r="Q2523" t="s">
        <v>17976</v>
      </c>
      <c r="R2523" s="26">
        <v>2</v>
      </c>
      <c r="S2523" s="23">
        <v>804111670000</v>
      </c>
      <c r="T2523" t="s">
        <v>37</v>
      </c>
      <c r="U2523" t="s">
        <v>5382</v>
      </c>
      <c r="V2523" s="39">
        <v>46122</v>
      </c>
      <c r="W2523" s="41">
        <v>30</v>
      </c>
      <c r="X2523" s="26" t="s">
        <v>13368</v>
      </c>
      <c r="Z2523">
        <v>30.44</v>
      </c>
      <c r="AA2523">
        <v>30.45</v>
      </c>
      <c r="AB2523">
        <v>30.43</v>
      </c>
      <c r="AE2523" s="41">
        <v>91.32</v>
      </c>
      <c r="AF2523">
        <v>1</v>
      </c>
      <c r="AG2523">
        <v>1</v>
      </c>
      <c r="AH2523">
        <v>1</v>
      </c>
      <c r="AI2523">
        <v>0</v>
      </c>
      <c r="AJ2523">
        <v>0</v>
      </c>
      <c r="AK2523" s="30">
        <f t="shared" si="253"/>
        <v>3</v>
      </c>
      <c r="AL2523" s="45">
        <v>4</v>
      </c>
      <c r="AM2523" s="32">
        <f t="shared" si="252"/>
        <v>1</v>
      </c>
      <c r="AN2523" s="33" t="str">
        <f t="shared" si="254"/>
        <v>MOROSO</v>
      </c>
      <c r="AO2523" s="33" t="str">
        <f t="shared" si="255"/>
        <v>1meses_pendientes</v>
      </c>
      <c r="AP2523" s="33">
        <f t="shared" si="256"/>
        <v>30</v>
      </c>
      <c r="AQ2523" s="31">
        <f t="shared" si="257"/>
        <v>10</v>
      </c>
    </row>
    <row r="2524" spans="2:43" x14ac:dyDescent="0.3">
      <c r="B2524" s="37">
        <v>46124</v>
      </c>
      <c r="C2524" t="s">
        <v>35</v>
      </c>
      <c r="D2524" t="s">
        <v>17977</v>
      </c>
      <c r="E2524" t="s">
        <v>17978</v>
      </c>
      <c r="F2524" t="s">
        <v>17979</v>
      </c>
      <c r="G2524" t="s">
        <v>17980</v>
      </c>
      <c r="H2524" t="s">
        <v>17981</v>
      </c>
      <c r="I2524" t="s">
        <v>38</v>
      </c>
      <c r="J2524" t="s">
        <v>38</v>
      </c>
      <c r="K2524" t="s">
        <v>796</v>
      </c>
      <c r="L2524" t="s">
        <v>17979</v>
      </c>
      <c r="M2524" t="s">
        <v>17982</v>
      </c>
      <c r="N2524" t="s">
        <v>5986</v>
      </c>
      <c r="O2524" t="s">
        <v>17792</v>
      </c>
      <c r="P2524" t="s">
        <v>5380</v>
      </c>
      <c r="Q2524" t="s">
        <v>17983</v>
      </c>
      <c r="R2524" s="26">
        <v>2</v>
      </c>
      <c r="S2524" s="23">
        <v>369096660000</v>
      </c>
      <c r="T2524" t="s">
        <v>37</v>
      </c>
      <c r="U2524" t="s">
        <v>5382</v>
      </c>
      <c r="V2524" s="39">
        <v>46116</v>
      </c>
      <c r="W2524" s="41">
        <v>31.66</v>
      </c>
      <c r="X2524" s="26" t="s">
        <v>13368</v>
      </c>
      <c r="Y2524">
        <v>32.119999999999997</v>
      </c>
      <c r="Z2524">
        <v>17.940000000000001</v>
      </c>
      <c r="AA2524">
        <v>50.06</v>
      </c>
      <c r="AE2524" s="41">
        <v>100.12</v>
      </c>
      <c r="AF2524">
        <v>1</v>
      </c>
      <c r="AG2524">
        <v>1</v>
      </c>
      <c r="AH2524">
        <v>0</v>
      </c>
      <c r="AI2524">
        <v>0</v>
      </c>
      <c r="AJ2524">
        <v>0</v>
      </c>
      <c r="AK2524" s="30">
        <f t="shared" si="253"/>
        <v>2</v>
      </c>
      <c r="AL2524" s="45">
        <v>4</v>
      </c>
      <c r="AM2524" s="32">
        <f t="shared" si="252"/>
        <v>2</v>
      </c>
      <c r="AN2524" s="33" t="str">
        <f t="shared" si="254"/>
        <v>MOROSO</v>
      </c>
      <c r="AO2524" s="33" t="str">
        <f t="shared" si="255"/>
        <v>2meses_pendientes</v>
      </c>
      <c r="AP2524" s="33">
        <f t="shared" si="256"/>
        <v>63.32</v>
      </c>
      <c r="AQ2524" s="31">
        <f t="shared" si="257"/>
        <v>4</v>
      </c>
    </row>
    <row r="2525" spans="2:43" x14ac:dyDescent="0.3">
      <c r="B2525" s="37">
        <v>46135</v>
      </c>
      <c r="C2525" t="s">
        <v>35</v>
      </c>
      <c r="D2525" t="s">
        <v>17984</v>
      </c>
      <c r="E2525" t="s">
        <v>17985</v>
      </c>
      <c r="F2525" t="s">
        <v>17986</v>
      </c>
      <c r="G2525" t="s">
        <v>17987</v>
      </c>
      <c r="H2525" t="s">
        <v>17988</v>
      </c>
      <c r="I2525" t="s">
        <v>38</v>
      </c>
      <c r="J2525" t="s">
        <v>38</v>
      </c>
      <c r="K2525" t="s">
        <v>810</v>
      </c>
      <c r="L2525" t="s">
        <v>17989</v>
      </c>
      <c r="M2525" t="s">
        <v>17990</v>
      </c>
      <c r="N2525" t="s">
        <v>5986</v>
      </c>
      <c r="O2525" t="s">
        <v>17792</v>
      </c>
      <c r="P2525" t="s">
        <v>5380</v>
      </c>
      <c r="Q2525" t="s">
        <v>17991</v>
      </c>
      <c r="R2525" s="26">
        <v>3</v>
      </c>
      <c r="S2525" s="23">
        <v>365111350000</v>
      </c>
      <c r="T2525" t="s">
        <v>37</v>
      </c>
      <c r="U2525" t="s">
        <v>5382</v>
      </c>
      <c r="V2525" s="39">
        <v>46139</v>
      </c>
      <c r="W2525" s="41">
        <v>31.08</v>
      </c>
      <c r="X2525" s="26" t="s">
        <v>13368</v>
      </c>
      <c r="Y2525">
        <v>32.53</v>
      </c>
      <c r="AA2525">
        <v>32.53</v>
      </c>
      <c r="AE2525" s="41">
        <v>65.06</v>
      </c>
      <c r="AF2525">
        <v>0</v>
      </c>
      <c r="AG2525">
        <v>1</v>
      </c>
      <c r="AH2525">
        <v>0</v>
      </c>
      <c r="AI2525">
        <v>0</v>
      </c>
      <c r="AJ2525">
        <v>0</v>
      </c>
      <c r="AK2525" s="30">
        <f t="shared" si="253"/>
        <v>1</v>
      </c>
      <c r="AL2525" s="45">
        <v>4</v>
      </c>
      <c r="AM2525" s="32">
        <f t="shared" si="252"/>
        <v>3</v>
      </c>
      <c r="AN2525" s="33" t="str">
        <f t="shared" si="254"/>
        <v>MOROSO</v>
      </c>
      <c r="AO2525" s="33" t="str">
        <f t="shared" si="255"/>
        <v>3meses_pendientes</v>
      </c>
      <c r="AP2525" s="33">
        <f t="shared" si="256"/>
        <v>93.24</v>
      </c>
      <c r="AQ2525" s="31">
        <f t="shared" si="257"/>
        <v>27</v>
      </c>
    </row>
    <row r="2526" spans="2:43" x14ac:dyDescent="0.3">
      <c r="B2526" s="37">
        <v>46138</v>
      </c>
      <c r="C2526" t="s">
        <v>35</v>
      </c>
      <c r="D2526" t="s">
        <v>17992</v>
      </c>
      <c r="E2526" t="s">
        <v>17993</v>
      </c>
      <c r="F2526" t="s">
        <v>17994</v>
      </c>
      <c r="G2526" t="s">
        <v>17995</v>
      </c>
      <c r="H2526" t="s">
        <v>17996</v>
      </c>
      <c r="I2526" t="s">
        <v>744</v>
      </c>
      <c r="J2526" t="s">
        <v>744</v>
      </c>
      <c r="K2526" t="s">
        <v>2560</v>
      </c>
      <c r="L2526" t="s">
        <v>17994</v>
      </c>
      <c r="M2526" t="s">
        <v>17997</v>
      </c>
      <c r="N2526" t="s">
        <v>5986</v>
      </c>
      <c r="O2526" t="s">
        <v>17792</v>
      </c>
      <c r="P2526" t="s">
        <v>5380</v>
      </c>
      <c r="Q2526" t="s">
        <v>17998</v>
      </c>
      <c r="R2526" s="26">
        <v>3</v>
      </c>
      <c r="S2526" s="23">
        <v>991071930000</v>
      </c>
      <c r="T2526" t="s">
        <v>37</v>
      </c>
      <c r="U2526" t="s">
        <v>5382</v>
      </c>
      <c r="V2526" s="39">
        <v>46139</v>
      </c>
      <c r="W2526" s="41">
        <v>33</v>
      </c>
      <c r="X2526" s="26" t="s">
        <v>13368</v>
      </c>
      <c r="AE2526" s="41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 s="30">
        <f t="shared" si="253"/>
        <v>0</v>
      </c>
      <c r="AL2526" s="45">
        <v>4</v>
      </c>
      <c r="AM2526" s="32">
        <f t="shared" si="252"/>
        <v>4</v>
      </c>
      <c r="AN2526" s="33" t="str">
        <f t="shared" si="254"/>
        <v>NPN</v>
      </c>
      <c r="AO2526" s="33" t="str">
        <f t="shared" si="255"/>
        <v>4meses_pendientes</v>
      </c>
      <c r="AP2526" s="33">
        <f t="shared" si="256"/>
        <v>132</v>
      </c>
      <c r="AQ2526" s="31">
        <f t="shared" si="257"/>
        <v>27</v>
      </c>
    </row>
    <row r="2527" spans="2:43" x14ac:dyDescent="0.3">
      <c r="B2527" s="37">
        <v>46140</v>
      </c>
      <c r="C2527" t="s">
        <v>35</v>
      </c>
      <c r="D2527" t="s">
        <v>17999</v>
      </c>
      <c r="E2527" t="s">
        <v>18000</v>
      </c>
      <c r="F2527" t="s">
        <v>18001</v>
      </c>
      <c r="G2527" t="s">
        <v>18002</v>
      </c>
      <c r="H2527" t="s">
        <v>18003</v>
      </c>
      <c r="I2527" t="s">
        <v>38</v>
      </c>
      <c r="J2527" t="s">
        <v>38</v>
      </c>
      <c r="K2527" t="s">
        <v>810</v>
      </c>
      <c r="L2527" t="s">
        <v>18001</v>
      </c>
      <c r="M2527" t="s">
        <v>18004</v>
      </c>
      <c r="N2527" t="s">
        <v>5986</v>
      </c>
      <c r="O2527" t="s">
        <v>17792</v>
      </c>
      <c r="P2527" t="s">
        <v>5380</v>
      </c>
      <c r="Q2527" t="s">
        <v>18005</v>
      </c>
      <c r="R2527" s="26">
        <v>3</v>
      </c>
      <c r="S2527" s="23">
        <v>368120100000</v>
      </c>
      <c r="T2527" t="s">
        <v>37</v>
      </c>
      <c r="U2527" t="s">
        <v>5382</v>
      </c>
      <c r="V2527" s="39">
        <v>46142</v>
      </c>
      <c r="W2527" s="41">
        <v>33</v>
      </c>
      <c r="X2527" s="26" t="s">
        <v>13368</v>
      </c>
      <c r="Y2527">
        <v>35</v>
      </c>
      <c r="AA2527">
        <v>34.82</v>
      </c>
      <c r="AE2527" s="41">
        <v>69.819999999999993</v>
      </c>
      <c r="AF2527">
        <v>0</v>
      </c>
      <c r="AG2527">
        <v>1</v>
      </c>
      <c r="AH2527">
        <v>0</v>
      </c>
      <c r="AI2527">
        <v>0</v>
      </c>
      <c r="AJ2527">
        <v>0</v>
      </c>
      <c r="AK2527" s="30">
        <f t="shared" si="253"/>
        <v>1</v>
      </c>
      <c r="AL2527" s="45">
        <v>4</v>
      </c>
      <c r="AM2527" s="32">
        <f t="shared" si="252"/>
        <v>3</v>
      </c>
      <c r="AN2527" s="33" t="str">
        <f t="shared" si="254"/>
        <v>MOROSO</v>
      </c>
      <c r="AO2527" s="33" t="str">
        <f t="shared" si="255"/>
        <v>3meses_pendientes</v>
      </c>
      <c r="AP2527" s="33">
        <f t="shared" si="256"/>
        <v>99</v>
      </c>
      <c r="AQ2527" s="31">
        <f t="shared" si="257"/>
        <v>30</v>
      </c>
    </row>
    <row r="2528" spans="2:43" x14ac:dyDescent="0.3">
      <c r="B2528" s="37">
        <v>46141</v>
      </c>
      <c r="C2528" t="s">
        <v>35</v>
      </c>
      <c r="D2528" t="s">
        <v>18006</v>
      </c>
      <c r="E2528" t="s">
        <v>18007</v>
      </c>
      <c r="F2528" t="s">
        <v>18008</v>
      </c>
      <c r="G2528" t="s">
        <v>18009</v>
      </c>
      <c r="H2528" t="s">
        <v>18010</v>
      </c>
      <c r="I2528" t="s">
        <v>38</v>
      </c>
      <c r="J2528" t="s">
        <v>38</v>
      </c>
      <c r="K2528" t="s">
        <v>810</v>
      </c>
      <c r="L2528" t="s">
        <v>18008</v>
      </c>
      <c r="M2528" t="s">
        <v>18011</v>
      </c>
      <c r="N2528" t="s">
        <v>5986</v>
      </c>
      <c r="O2528" t="s">
        <v>17792</v>
      </c>
      <c r="P2528" t="s">
        <v>5380</v>
      </c>
      <c r="Q2528" t="s">
        <v>18012</v>
      </c>
      <c r="R2528" s="26">
        <v>2</v>
      </c>
      <c r="S2528" s="23">
        <v>209043620000</v>
      </c>
      <c r="T2528" t="s">
        <v>37</v>
      </c>
      <c r="U2528" t="s">
        <v>5382</v>
      </c>
      <c r="V2528" s="39">
        <v>46142</v>
      </c>
      <c r="W2528" s="41">
        <v>30</v>
      </c>
      <c r="X2528" s="26" t="s">
        <v>13368</v>
      </c>
      <c r="AA2528">
        <v>30.44</v>
      </c>
      <c r="AB2528">
        <v>30.44</v>
      </c>
      <c r="AE2528" s="41">
        <v>60.88</v>
      </c>
      <c r="AF2528">
        <v>0</v>
      </c>
      <c r="AG2528">
        <v>1</v>
      </c>
      <c r="AH2528">
        <v>1</v>
      </c>
      <c r="AI2528">
        <v>0</v>
      </c>
      <c r="AJ2528">
        <v>0</v>
      </c>
      <c r="AK2528" s="30">
        <f t="shared" si="253"/>
        <v>2</v>
      </c>
      <c r="AL2528" s="45">
        <v>4</v>
      </c>
      <c r="AM2528" s="32">
        <f t="shared" si="252"/>
        <v>2</v>
      </c>
      <c r="AN2528" s="33" t="str">
        <f t="shared" si="254"/>
        <v>MOROSO</v>
      </c>
      <c r="AO2528" s="33" t="str">
        <f t="shared" si="255"/>
        <v>2meses_pendientes</v>
      </c>
      <c r="AP2528" s="33">
        <f t="shared" si="256"/>
        <v>60</v>
      </c>
      <c r="AQ2528" s="31">
        <f t="shared" si="257"/>
        <v>30</v>
      </c>
    </row>
    <row r="2529" spans="2:43" x14ac:dyDescent="0.3">
      <c r="B2529" s="37">
        <v>46116</v>
      </c>
      <c r="C2529" t="s">
        <v>35</v>
      </c>
      <c r="D2529" t="s">
        <v>18013</v>
      </c>
      <c r="E2529" t="s">
        <v>18014</v>
      </c>
      <c r="F2529" t="s">
        <v>18015</v>
      </c>
      <c r="G2529" t="s">
        <v>18016</v>
      </c>
      <c r="H2529" t="s">
        <v>18017</v>
      </c>
      <c r="I2529" t="s">
        <v>6217</v>
      </c>
      <c r="J2529" t="s">
        <v>8078</v>
      </c>
      <c r="K2529" t="s">
        <v>8079</v>
      </c>
      <c r="M2529" t="s">
        <v>18018</v>
      </c>
      <c r="N2529" t="s">
        <v>6022</v>
      </c>
      <c r="O2529" t="s">
        <v>17792</v>
      </c>
      <c r="P2529" t="s">
        <v>5380</v>
      </c>
      <c r="Q2529" t="s">
        <v>18019</v>
      </c>
      <c r="R2529" s="26">
        <v>2</v>
      </c>
      <c r="S2529" s="23">
        <v>364097760000</v>
      </c>
      <c r="T2529" t="s">
        <v>37</v>
      </c>
      <c r="U2529" t="s">
        <v>5382</v>
      </c>
      <c r="V2529" s="39">
        <v>46118</v>
      </c>
      <c r="W2529" s="41">
        <v>30</v>
      </c>
      <c r="X2529" s="26" t="s">
        <v>13368</v>
      </c>
      <c r="Y2529">
        <v>30.44</v>
      </c>
      <c r="Z2529">
        <v>30.44</v>
      </c>
      <c r="AE2529" s="41">
        <v>60.88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 s="30">
        <f t="shared" si="253"/>
        <v>1</v>
      </c>
      <c r="AL2529" s="45">
        <v>4</v>
      </c>
      <c r="AM2529" s="32">
        <f t="shared" si="252"/>
        <v>3</v>
      </c>
      <c r="AN2529" s="33" t="str">
        <f t="shared" si="254"/>
        <v>MOROSO</v>
      </c>
      <c r="AO2529" s="33" t="str">
        <f t="shared" si="255"/>
        <v>3meses_pendientes</v>
      </c>
      <c r="AP2529" s="33">
        <f t="shared" si="256"/>
        <v>90</v>
      </c>
      <c r="AQ2529" s="31">
        <f t="shared" si="257"/>
        <v>6</v>
      </c>
    </row>
    <row r="2530" spans="2:43" x14ac:dyDescent="0.3">
      <c r="B2530" s="37">
        <v>46116</v>
      </c>
      <c r="C2530" t="s">
        <v>35</v>
      </c>
      <c r="D2530" t="s">
        <v>18020</v>
      </c>
      <c r="E2530" t="s">
        <v>18021</v>
      </c>
      <c r="F2530" t="s">
        <v>18022</v>
      </c>
      <c r="G2530" t="s">
        <v>18023</v>
      </c>
      <c r="H2530" t="s">
        <v>18024</v>
      </c>
      <c r="I2530" t="s">
        <v>6217</v>
      </c>
      <c r="J2530" t="s">
        <v>9755</v>
      </c>
      <c r="K2530" t="s">
        <v>9827</v>
      </c>
      <c r="M2530" t="s">
        <v>18025</v>
      </c>
      <c r="N2530" t="s">
        <v>6022</v>
      </c>
      <c r="O2530" t="s">
        <v>17792</v>
      </c>
      <c r="P2530" t="s">
        <v>5380</v>
      </c>
      <c r="Q2530" t="s">
        <v>18026</v>
      </c>
      <c r="R2530" s="26">
        <v>2</v>
      </c>
      <c r="S2530" s="23">
        <v>361097760000</v>
      </c>
      <c r="T2530" t="s">
        <v>37</v>
      </c>
      <c r="U2530" t="s">
        <v>5382</v>
      </c>
      <c r="V2530" s="39">
        <v>46118</v>
      </c>
      <c r="W2530" s="41">
        <v>30</v>
      </c>
      <c r="X2530" s="26" t="s">
        <v>13368</v>
      </c>
      <c r="Y2530">
        <v>30.44</v>
      </c>
      <c r="AE2530" s="41">
        <v>30.44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 s="30">
        <f t="shared" si="253"/>
        <v>0</v>
      </c>
      <c r="AL2530" s="45">
        <v>4</v>
      </c>
      <c r="AM2530" s="32">
        <f t="shared" si="252"/>
        <v>4</v>
      </c>
      <c r="AN2530" s="33" t="str">
        <f t="shared" si="254"/>
        <v>NPN</v>
      </c>
      <c r="AO2530" s="33" t="str">
        <f t="shared" si="255"/>
        <v>4meses_pendientes</v>
      </c>
      <c r="AP2530" s="33">
        <f t="shared" si="256"/>
        <v>120</v>
      </c>
      <c r="AQ2530" s="31">
        <f t="shared" si="257"/>
        <v>6</v>
      </c>
    </row>
    <row r="2531" spans="2:43" x14ac:dyDescent="0.3">
      <c r="B2531" s="37">
        <v>46120</v>
      </c>
      <c r="C2531" t="s">
        <v>35</v>
      </c>
      <c r="D2531" t="s">
        <v>18027</v>
      </c>
      <c r="E2531" t="s">
        <v>18028</v>
      </c>
      <c r="F2531" t="s">
        <v>18029</v>
      </c>
      <c r="G2531" t="s">
        <v>18030</v>
      </c>
      <c r="H2531" t="s">
        <v>18031</v>
      </c>
      <c r="I2531" t="s">
        <v>38</v>
      </c>
      <c r="J2531" t="s">
        <v>38</v>
      </c>
      <c r="K2531" t="s">
        <v>796</v>
      </c>
      <c r="M2531" t="s">
        <v>18032</v>
      </c>
      <c r="N2531" t="s">
        <v>6022</v>
      </c>
      <c r="O2531" t="s">
        <v>17792</v>
      </c>
      <c r="P2531" t="s">
        <v>5380</v>
      </c>
      <c r="Q2531" t="s">
        <v>18033</v>
      </c>
      <c r="R2531" s="26">
        <v>2</v>
      </c>
      <c r="S2531" s="23">
        <v>365084480000</v>
      </c>
      <c r="T2531" t="s">
        <v>37</v>
      </c>
      <c r="U2531" t="s">
        <v>5382</v>
      </c>
      <c r="V2531" s="39">
        <v>46121</v>
      </c>
      <c r="W2531" s="41">
        <v>26</v>
      </c>
      <c r="X2531" s="26" t="s">
        <v>13368</v>
      </c>
      <c r="Y2531">
        <v>26.4</v>
      </c>
      <c r="AE2531" s="41">
        <v>26.4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 s="30">
        <f t="shared" si="253"/>
        <v>0</v>
      </c>
      <c r="AL2531" s="45">
        <v>4</v>
      </c>
      <c r="AM2531" s="32">
        <f t="shared" si="252"/>
        <v>4</v>
      </c>
      <c r="AN2531" s="33" t="str">
        <f t="shared" si="254"/>
        <v>NPN</v>
      </c>
      <c r="AO2531" s="33" t="str">
        <f t="shared" si="255"/>
        <v>4meses_pendientes</v>
      </c>
      <c r="AP2531" s="33">
        <f t="shared" si="256"/>
        <v>104</v>
      </c>
      <c r="AQ2531" s="31">
        <f t="shared" si="257"/>
        <v>9</v>
      </c>
    </row>
    <row r="2532" spans="2:43" x14ac:dyDescent="0.3">
      <c r="B2532" s="37">
        <v>46124</v>
      </c>
      <c r="C2532" t="s">
        <v>35</v>
      </c>
      <c r="D2532" t="s">
        <v>18034</v>
      </c>
      <c r="E2532" t="s">
        <v>18035</v>
      </c>
      <c r="F2532" t="s">
        <v>18036</v>
      </c>
      <c r="G2532" t="s">
        <v>18037</v>
      </c>
      <c r="H2532" t="s">
        <v>18038</v>
      </c>
      <c r="I2532" t="s">
        <v>38</v>
      </c>
      <c r="J2532" t="s">
        <v>38</v>
      </c>
      <c r="K2532" t="s">
        <v>796</v>
      </c>
      <c r="M2532" t="s">
        <v>18039</v>
      </c>
      <c r="N2532" t="s">
        <v>6022</v>
      </c>
      <c r="O2532" t="s">
        <v>17792</v>
      </c>
      <c r="P2532" t="s">
        <v>5380</v>
      </c>
      <c r="Q2532" t="s">
        <v>18040</v>
      </c>
      <c r="R2532" s="26">
        <v>3</v>
      </c>
      <c r="S2532" s="23">
        <v>369104080000</v>
      </c>
      <c r="T2532" t="s">
        <v>37</v>
      </c>
      <c r="U2532" t="s">
        <v>5382</v>
      </c>
      <c r="V2532" s="39">
        <v>46126</v>
      </c>
      <c r="W2532" s="41">
        <v>35</v>
      </c>
      <c r="X2532" s="26" t="s">
        <v>13368</v>
      </c>
      <c r="Y2532">
        <v>1.18</v>
      </c>
      <c r="AE2532" s="41">
        <v>1.18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 s="30">
        <f t="shared" si="253"/>
        <v>0</v>
      </c>
      <c r="AL2532" s="45">
        <v>4</v>
      </c>
      <c r="AM2532" s="32">
        <f t="shared" si="252"/>
        <v>4</v>
      </c>
      <c r="AN2532" s="33" t="str">
        <f t="shared" si="254"/>
        <v>NPN</v>
      </c>
      <c r="AO2532" s="33" t="str">
        <f t="shared" si="255"/>
        <v>4meses_pendientes</v>
      </c>
      <c r="AP2532" s="33">
        <f t="shared" si="256"/>
        <v>140</v>
      </c>
      <c r="AQ2532" s="31">
        <f t="shared" si="257"/>
        <v>14</v>
      </c>
    </row>
    <row r="2533" spans="2:43" x14ac:dyDescent="0.3">
      <c r="B2533" s="37">
        <v>46124</v>
      </c>
      <c r="C2533" t="s">
        <v>35</v>
      </c>
      <c r="D2533" t="s">
        <v>18041</v>
      </c>
      <c r="E2533" t="s">
        <v>18042</v>
      </c>
      <c r="F2533" t="s">
        <v>18043</v>
      </c>
      <c r="G2533" t="s">
        <v>18044</v>
      </c>
      <c r="H2533" t="s">
        <v>18045</v>
      </c>
      <c r="I2533" t="s">
        <v>38</v>
      </c>
      <c r="J2533" t="s">
        <v>38</v>
      </c>
      <c r="K2533" t="s">
        <v>561</v>
      </c>
      <c r="M2533" t="s">
        <v>18046</v>
      </c>
      <c r="N2533" t="s">
        <v>6022</v>
      </c>
      <c r="O2533" t="s">
        <v>17792</v>
      </c>
      <c r="P2533" t="s">
        <v>5380</v>
      </c>
      <c r="Q2533" t="s">
        <v>18047</v>
      </c>
      <c r="R2533" s="26">
        <v>3</v>
      </c>
      <c r="S2533" s="23">
        <v>366104220000</v>
      </c>
      <c r="T2533" t="s">
        <v>37</v>
      </c>
      <c r="U2533" t="s">
        <v>5382</v>
      </c>
      <c r="V2533" s="39">
        <v>46126</v>
      </c>
      <c r="W2533" s="41">
        <v>35</v>
      </c>
      <c r="X2533" s="26" t="s">
        <v>13368</v>
      </c>
      <c r="Y2533">
        <v>36.93</v>
      </c>
      <c r="AE2533" s="41">
        <v>36.93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 s="30">
        <f t="shared" si="253"/>
        <v>0</v>
      </c>
      <c r="AL2533" s="45">
        <v>4</v>
      </c>
      <c r="AM2533" s="32">
        <f t="shared" si="252"/>
        <v>4</v>
      </c>
      <c r="AN2533" s="33" t="str">
        <f t="shared" si="254"/>
        <v>NPN</v>
      </c>
      <c r="AO2533" s="33" t="str">
        <f t="shared" si="255"/>
        <v>4meses_pendientes</v>
      </c>
      <c r="AP2533" s="33">
        <f t="shared" si="256"/>
        <v>140</v>
      </c>
      <c r="AQ2533" s="31">
        <f t="shared" si="257"/>
        <v>14</v>
      </c>
    </row>
    <row r="2534" spans="2:43" x14ac:dyDescent="0.3">
      <c r="B2534" s="37">
        <v>46124</v>
      </c>
      <c r="C2534" t="s">
        <v>35</v>
      </c>
      <c r="D2534" t="s">
        <v>18048</v>
      </c>
      <c r="E2534" t="s">
        <v>18049</v>
      </c>
      <c r="F2534" t="s">
        <v>18050</v>
      </c>
      <c r="G2534" t="s">
        <v>18051</v>
      </c>
      <c r="H2534" t="s">
        <v>18052</v>
      </c>
      <c r="I2534" t="s">
        <v>38</v>
      </c>
      <c r="J2534" t="s">
        <v>38</v>
      </c>
      <c r="K2534" t="s">
        <v>561</v>
      </c>
      <c r="M2534" t="s">
        <v>18053</v>
      </c>
      <c r="N2534" t="s">
        <v>6022</v>
      </c>
      <c r="O2534" t="s">
        <v>17792</v>
      </c>
      <c r="P2534" t="s">
        <v>5380</v>
      </c>
      <c r="Q2534" t="s">
        <v>18054</v>
      </c>
      <c r="R2534" s="26">
        <v>3</v>
      </c>
      <c r="S2534" s="23">
        <v>361104610000</v>
      </c>
      <c r="T2534" t="s">
        <v>37</v>
      </c>
      <c r="U2534" t="s">
        <v>5382</v>
      </c>
      <c r="V2534" s="39">
        <v>46127</v>
      </c>
      <c r="W2534" s="41">
        <v>35</v>
      </c>
      <c r="X2534" s="26" t="s">
        <v>13368</v>
      </c>
      <c r="Y2534">
        <v>36.33</v>
      </c>
      <c r="AE2534" s="41">
        <v>36.33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 s="30">
        <f t="shared" si="253"/>
        <v>0</v>
      </c>
      <c r="AL2534" s="45">
        <v>4</v>
      </c>
      <c r="AM2534" s="32">
        <f t="shared" si="252"/>
        <v>4</v>
      </c>
      <c r="AN2534" s="33" t="str">
        <f t="shared" si="254"/>
        <v>NPN</v>
      </c>
      <c r="AO2534" s="33" t="str">
        <f t="shared" si="255"/>
        <v>4meses_pendientes</v>
      </c>
      <c r="AP2534" s="33">
        <f t="shared" si="256"/>
        <v>140</v>
      </c>
      <c r="AQ2534" s="31">
        <f t="shared" si="257"/>
        <v>15</v>
      </c>
    </row>
    <row r="2535" spans="2:43" x14ac:dyDescent="0.3">
      <c r="B2535" s="37">
        <v>46126</v>
      </c>
      <c r="C2535" t="s">
        <v>35</v>
      </c>
      <c r="D2535" t="s">
        <v>18055</v>
      </c>
      <c r="E2535" t="s">
        <v>18056</v>
      </c>
      <c r="F2535" t="s">
        <v>18057</v>
      </c>
      <c r="G2535" t="s">
        <v>18058</v>
      </c>
      <c r="H2535" t="s">
        <v>18059</v>
      </c>
      <c r="I2535" t="s">
        <v>38</v>
      </c>
      <c r="J2535" t="s">
        <v>825</v>
      </c>
      <c r="K2535" t="s">
        <v>1026</v>
      </c>
      <c r="M2535" t="s">
        <v>18060</v>
      </c>
      <c r="N2535" t="s">
        <v>6022</v>
      </c>
      <c r="O2535" t="s">
        <v>17792</v>
      </c>
      <c r="P2535" t="s">
        <v>5380</v>
      </c>
      <c r="Q2535" t="s">
        <v>18061</v>
      </c>
      <c r="R2535" s="26">
        <v>2</v>
      </c>
      <c r="S2535" s="23">
        <v>366106670000</v>
      </c>
      <c r="T2535" t="s">
        <v>37</v>
      </c>
      <c r="U2535" t="s">
        <v>5382</v>
      </c>
      <c r="V2535" s="39">
        <v>46128</v>
      </c>
      <c r="W2535" s="41">
        <v>30</v>
      </c>
      <c r="X2535" s="26" t="s">
        <v>13368</v>
      </c>
      <c r="Z2535">
        <v>30.44</v>
      </c>
      <c r="AB2535">
        <v>30.44</v>
      </c>
      <c r="AE2535" s="41">
        <v>60.88</v>
      </c>
      <c r="AF2535">
        <v>1</v>
      </c>
      <c r="AG2535">
        <v>0</v>
      </c>
      <c r="AH2535">
        <v>1</v>
      </c>
      <c r="AI2535">
        <v>0</v>
      </c>
      <c r="AJ2535">
        <v>0</v>
      </c>
      <c r="AK2535" s="30">
        <f t="shared" si="253"/>
        <v>2</v>
      </c>
      <c r="AL2535" s="45">
        <v>4</v>
      </c>
      <c r="AM2535" s="32">
        <f t="shared" si="252"/>
        <v>2</v>
      </c>
      <c r="AN2535" s="33" t="str">
        <f t="shared" si="254"/>
        <v>MOROSO</v>
      </c>
      <c r="AO2535" s="33" t="str">
        <f t="shared" si="255"/>
        <v>2meses_pendientes</v>
      </c>
      <c r="AP2535" s="33">
        <f t="shared" si="256"/>
        <v>60</v>
      </c>
      <c r="AQ2535" s="31">
        <f t="shared" si="257"/>
        <v>16</v>
      </c>
    </row>
    <row r="2536" spans="2:43" x14ac:dyDescent="0.3">
      <c r="B2536" s="37">
        <v>46132</v>
      </c>
      <c r="C2536" t="s">
        <v>35</v>
      </c>
      <c r="D2536" t="s">
        <v>18062</v>
      </c>
      <c r="E2536" t="s">
        <v>18063</v>
      </c>
      <c r="F2536" t="s">
        <v>18064</v>
      </c>
      <c r="G2536" t="s">
        <v>18065</v>
      </c>
      <c r="H2536" t="s">
        <v>18066</v>
      </c>
      <c r="I2536" t="s">
        <v>38</v>
      </c>
      <c r="J2536" t="s">
        <v>38</v>
      </c>
      <c r="K2536" t="s">
        <v>936</v>
      </c>
      <c r="M2536" t="s">
        <v>18067</v>
      </c>
      <c r="N2536" t="s">
        <v>6022</v>
      </c>
      <c r="O2536" t="s">
        <v>17792</v>
      </c>
      <c r="P2536" t="s">
        <v>5380</v>
      </c>
      <c r="Q2536" t="s">
        <v>18068</v>
      </c>
      <c r="R2536" s="26">
        <v>2</v>
      </c>
      <c r="S2536" s="23">
        <v>362111510000</v>
      </c>
      <c r="T2536" t="s">
        <v>37</v>
      </c>
      <c r="U2536" t="s">
        <v>5382</v>
      </c>
      <c r="V2536" s="39">
        <v>46132</v>
      </c>
      <c r="W2536" s="41">
        <v>40</v>
      </c>
      <c r="X2536" s="26" t="s">
        <v>13368</v>
      </c>
      <c r="Y2536">
        <v>3.13</v>
      </c>
      <c r="Z2536">
        <v>37.409999999999997</v>
      </c>
      <c r="AA2536">
        <v>37.409999999999997</v>
      </c>
      <c r="AB2536">
        <v>37.409999999999997</v>
      </c>
      <c r="AE2536" s="41">
        <v>115.35999999999999</v>
      </c>
      <c r="AF2536">
        <v>1</v>
      </c>
      <c r="AG2536">
        <v>1</v>
      </c>
      <c r="AH2536">
        <v>1</v>
      </c>
      <c r="AI2536">
        <v>0</v>
      </c>
      <c r="AJ2536">
        <v>0</v>
      </c>
      <c r="AK2536" s="30">
        <f t="shared" si="253"/>
        <v>3</v>
      </c>
      <c r="AL2536" s="45">
        <v>4</v>
      </c>
      <c r="AM2536" s="32">
        <f t="shared" si="252"/>
        <v>1</v>
      </c>
      <c r="AN2536" s="33" t="str">
        <f t="shared" si="254"/>
        <v>MOROSO</v>
      </c>
      <c r="AO2536" s="33" t="str">
        <f t="shared" si="255"/>
        <v>1meses_pendientes</v>
      </c>
      <c r="AP2536" s="33">
        <f t="shared" si="256"/>
        <v>40</v>
      </c>
      <c r="AQ2536" s="31">
        <f t="shared" si="257"/>
        <v>20</v>
      </c>
    </row>
    <row r="2537" spans="2:43" x14ac:dyDescent="0.3">
      <c r="B2537" s="37">
        <v>46133</v>
      </c>
      <c r="C2537" t="s">
        <v>35</v>
      </c>
      <c r="D2537" t="s">
        <v>18069</v>
      </c>
      <c r="E2537" t="s">
        <v>18070</v>
      </c>
      <c r="F2537" t="s">
        <v>18071</v>
      </c>
      <c r="G2537" t="s">
        <v>18072</v>
      </c>
      <c r="H2537" t="s">
        <v>18073</v>
      </c>
      <c r="I2537" t="s">
        <v>38</v>
      </c>
      <c r="J2537" t="s">
        <v>38</v>
      </c>
      <c r="K2537" t="s">
        <v>825</v>
      </c>
      <c r="M2537" t="s">
        <v>18074</v>
      </c>
      <c r="N2537" t="s">
        <v>6022</v>
      </c>
      <c r="O2537" t="s">
        <v>17792</v>
      </c>
      <c r="P2537" t="s">
        <v>5380</v>
      </c>
      <c r="Q2537" t="s">
        <v>18075</v>
      </c>
      <c r="R2537" s="26">
        <v>2</v>
      </c>
      <c r="S2537" s="23">
        <v>363112840000</v>
      </c>
      <c r="T2537" t="s">
        <v>37</v>
      </c>
      <c r="U2537" t="s">
        <v>5382</v>
      </c>
      <c r="V2537" s="39">
        <v>46133</v>
      </c>
      <c r="W2537" s="41">
        <v>30</v>
      </c>
      <c r="X2537" s="26" t="s">
        <v>13368</v>
      </c>
      <c r="AA2537">
        <v>30.44</v>
      </c>
      <c r="AE2537" s="41">
        <v>30.44</v>
      </c>
      <c r="AF2537">
        <v>0</v>
      </c>
      <c r="AG2537">
        <v>1</v>
      </c>
      <c r="AH2537">
        <v>0</v>
      </c>
      <c r="AI2537">
        <v>0</v>
      </c>
      <c r="AJ2537">
        <v>0</v>
      </c>
      <c r="AK2537" s="30">
        <f t="shared" si="253"/>
        <v>1</v>
      </c>
      <c r="AL2537" s="45">
        <v>4</v>
      </c>
      <c r="AM2537" s="32">
        <f t="shared" si="252"/>
        <v>3</v>
      </c>
      <c r="AN2537" s="33" t="str">
        <f t="shared" si="254"/>
        <v>MOROSO</v>
      </c>
      <c r="AO2537" s="33" t="str">
        <f t="shared" si="255"/>
        <v>3meses_pendientes</v>
      </c>
      <c r="AP2537" s="33">
        <f t="shared" si="256"/>
        <v>90</v>
      </c>
      <c r="AQ2537" s="31">
        <f t="shared" si="257"/>
        <v>21</v>
      </c>
    </row>
    <row r="2538" spans="2:43" x14ac:dyDescent="0.3">
      <c r="B2538" s="37">
        <v>46133</v>
      </c>
      <c r="C2538" t="s">
        <v>35</v>
      </c>
      <c r="D2538" t="s">
        <v>18076</v>
      </c>
      <c r="E2538" t="s">
        <v>18077</v>
      </c>
      <c r="F2538" t="s">
        <v>18078</v>
      </c>
      <c r="G2538" t="s">
        <v>18079</v>
      </c>
      <c r="H2538" t="s">
        <v>18080</v>
      </c>
      <c r="I2538" t="s">
        <v>38</v>
      </c>
      <c r="J2538" t="s">
        <v>42</v>
      </c>
      <c r="K2538" t="s">
        <v>6101</v>
      </c>
      <c r="M2538" t="s">
        <v>18081</v>
      </c>
      <c r="N2538" t="s">
        <v>6022</v>
      </c>
      <c r="O2538" t="s">
        <v>17792</v>
      </c>
      <c r="P2538" t="s">
        <v>5380</v>
      </c>
      <c r="Q2538" t="s">
        <v>18082</v>
      </c>
      <c r="R2538" s="26">
        <v>3</v>
      </c>
      <c r="S2538" s="23">
        <v>366112870000</v>
      </c>
      <c r="T2538" t="s">
        <v>37</v>
      </c>
      <c r="U2538" t="s">
        <v>5382</v>
      </c>
      <c r="V2538" s="39">
        <v>46134</v>
      </c>
      <c r="W2538" s="41">
        <v>33</v>
      </c>
      <c r="X2538" s="26" t="s">
        <v>13368</v>
      </c>
      <c r="Y2538">
        <v>35.26</v>
      </c>
      <c r="AA2538">
        <v>31.46</v>
      </c>
      <c r="AE2538" s="41">
        <v>66.72</v>
      </c>
      <c r="AF2538">
        <v>0</v>
      </c>
      <c r="AG2538">
        <v>1</v>
      </c>
      <c r="AH2538">
        <v>0</v>
      </c>
      <c r="AI2538">
        <v>0</v>
      </c>
      <c r="AJ2538">
        <v>0</v>
      </c>
      <c r="AK2538" s="30">
        <f t="shared" si="253"/>
        <v>1</v>
      </c>
      <c r="AL2538" s="45">
        <v>4</v>
      </c>
      <c r="AM2538" s="32">
        <f t="shared" si="252"/>
        <v>3</v>
      </c>
      <c r="AN2538" s="33" t="str">
        <f t="shared" si="254"/>
        <v>MOROSO</v>
      </c>
      <c r="AO2538" s="33" t="str">
        <f t="shared" si="255"/>
        <v>3meses_pendientes</v>
      </c>
      <c r="AP2538" s="33">
        <f t="shared" si="256"/>
        <v>99</v>
      </c>
      <c r="AQ2538" s="31">
        <f t="shared" si="257"/>
        <v>22</v>
      </c>
    </row>
    <row r="2539" spans="2:43" x14ac:dyDescent="0.3">
      <c r="B2539" s="37">
        <v>46135</v>
      </c>
      <c r="C2539" t="s">
        <v>35</v>
      </c>
      <c r="D2539" t="s">
        <v>18083</v>
      </c>
      <c r="E2539" t="s">
        <v>18084</v>
      </c>
      <c r="F2539" t="s">
        <v>18085</v>
      </c>
      <c r="G2539" t="s">
        <v>18086</v>
      </c>
      <c r="H2539" t="s">
        <v>18087</v>
      </c>
      <c r="I2539" t="s">
        <v>6217</v>
      </c>
      <c r="J2539" t="s">
        <v>6218</v>
      </c>
      <c r="K2539" t="s">
        <v>18088</v>
      </c>
      <c r="M2539" t="s">
        <v>18089</v>
      </c>
      <c r="N2539" t="s">
        <v>6022</v>
      </c>
      <c r="O2539" t="s">
        <v>17792</v>
      </c>
      <c r="P2539" t="s">
        <v>5380</v>
      </c>
      <c r="Q2539" t="s">
        <v>18090</v>
      </c>
      <c r="R2539" s="26">
        <v>3</v>
      </c>
      <c r="S2539" s="23">
        <v>349347390000</v>
      </c>
      <c r="T2539" t="s">
        <v>37</v>
      </c>
      <c r="U2539" t="s">
        <v>5382</v>
      </c>
      <c r="V2539" s="39">
        <v>46136</v>
      </c>
      <c r="W2539" s="41">
        <v>33</v>
      </c>
      <c r="X2539" s="26" t="s">
        <v>13368</v>
      </c>
      <c r="Y2539">
        <v>34.31</v>
      </c>
      <c r="AA2539">
        <v>35</v>
      </c>
      <c r="AE2539" s="41">
        <v>69.31</v>
      </c>
      <c r="AF2539">
        <v>0</v>
      </c>
      <c r="AG2539">
        <v>1</v>
      </c>
      <c r="AH2539">
        <v>0</v>
      </c>
      <c r="AI2539">
        <v>0</v>
      </c>
      <c r="AJ2539">
        <v>0</v>
      </c>
      <c r="AK2539" s="30">
        <f t="shared" si="253"/>
        <v>1</v>
      </c>
      <c r="AL2539" s="45">
        <v>4</v>
      </c>
      <c r="AM2539" s="32">
        <f t="shared" si="252"/>
        <v>3</v>
      </c>
      <c r="AN2539" s="33" t="str">
        <f t="shared" si="254"/>
        <v>MOROSO</v>
      </c>
      <c r="AO2539" s="33" t="str">
        <f t="shared" si="255"/>
        <v>3meses_pendientes</v>
      </c>
      <c r="AP2539" s="33">
        <f t="shared" si="256"/>
        <v>99</v>
      </c>
      <c r="AQ2539" s="31">
        <f t="shared" si="257"/>
        <v>24</v>
      </c>
    </row>
    <row r="2540" spans="2:43" x14ac:dyDescent="0.3">
      <c r="B2540" s="37">
        <v>46135</v>
      </c>
      <c r="C2540" t="s">
        <v>35</v>
      </c>
      <c r="D2540" t="s">
        <v>18091</v>
      </c>
      <c r="E2540" t="s">
        <v>18092</v>
      </c>
      <c r="F2540" t="s">
        <v>18093</v>
      </c>
      <c r="G2540" t="s">
        <v>18094</v>
      </c>
      <c r="H2540" t="s">
        <v>18095</v>
      </c>
      <c r="I2540" t="s">
        <v>38</v>
      </c>
      <c r="J2540" t="s">
        <v>38</v>
      </c>
      <c r="K2540" t="s">
        <v>476</v>
      </c>
      <c r="M2540" t="s">
        <v>18096</v>
      </c>
      <c r="N2540" t="s">
        <v>6022</v>
      </c>
      <c r="O2540" t="s">
        <v>17792</v>
      </c>
      <c r="P2540" t="s">
        <v>5380</v>
      </c>
      <c r="Q2540" t="s">
        <v>18097</v>
      </c>
      <c r="R2540" s="26">
        <v>3</v>
      </c>
      <c r="S2540" s="23">
        <v>364114900000</v>
      </c>
      <c r="T2540" t="s">
        <v>37</v>
      </c>
      <c r="U2540" t="s">
        <v>5382</v>
      </c>
      <c r="V2540" s="39">
        <v>46136</v>
      </c>
      <c r="W2540" s="41">
        <v>30</v>
      </c>
      <c r="X2540" s="26" t="s">
        <v>13368</v>
      </c>
      <c r="Y2540">
        <v>30.58</v>
      </c>
      <c r="AA2540">
        <v>30.5</v>
      </c>
      <c r="AE2540" s="41">
        <v>61.08</v>
      </c>
      <c r="AF2540">
        <v>0</v>
      </c>
      <c r="AG2540">
        <v>1</v>
      </c>
      <c r="AH2540">
        <v>0</v>
      </c>
      <c r="AI2540">
        <v>0</v>
      </c>
      <c r="AJ2540">
        <v>0</v>
      </c>
      <c r="AK2540" s="30">
        <f t="shared" si="253"/>
        <v>1</v>
      </c>
      <c r="AL2540" s="45">
        <v>4</v>
      </c>
      <c r="AM2540" s="32">
        <f t="shared" si="252"/>
        <v>3</v>
      </c>
      <c r="AN2540" s="33" t="str">
        <f t="shared" si="254"/>
        <v>MOROSO</v>
      </c>
      <c r="AO2540" s="33" t="str">
        <f t="shared" si="255"/>
        <v>3meses_pendientes</v>
      </c>
      <c r="AP2540" s="33">
        <f t="shared" si="256"/>
        <v>90</v>
      </c>
      <c r="AQ2540" s="31">
        <f t="shared" si="257"/>
        <v>24</v>
      </c>
    </row>
    <row r="2541" spans="2:43" x14ac:dyDescent="0.3">
      <c r="B2541" s="37">
        <v>46137</v>
      </c>
      <c r="C2541" t="s">
        <v>35</v>
      </c>
      <c r="D2541" t="s">
        <v>18098</v>
      </c>
      <c r="E2541" t="s">
        <v>18099</v>
      </c>
      <c r="F2541" t="s">
        <v>18100</v>
      </c>
      <c r="G2541" t="s">
        <v>18101</v>
      </c>
      <c r="H2541" t="s">
        <v>18102</v>
      </c>
      <c r="I2541" t="s">
        <v>38</v>
      </c>
      <c r="J2541" t="s">
        <v>42</v>
      </c>
      <c r="K2541" t="s">
        <v>50</v>
      </c>
      <c r="M2541" t="s">
        <v>18103</v>
      </c>
      <c r="N2541" t="s">
        <v>6022</v>
      </c>
      <c r="O2541" t="s">
        <v>17792</v>
      </c>
      <c r="P2541" t="s">
        <v>5380</v>
      </c>
      <c r="Q2541" t="s">
        <v>18104</v>
      </c>
      <c r="R2541" s="26">
        <v>2</v>
      </c>
      <c r="S2541" s="23">
        <v>361117140000</v>
      </c>
      <c r="T2541" t="s">
        <v>37</v>
      </c>
      <c r="U2541" t="s">
        <v>5382</v>
      </c>
      <c r="V2541" s="39">
        <v>46137</v>
      </c>
      <c r="W2541" s="41">
        <v>30</v>
      </c>
      <c r="X2541" s="26" t="s">
        <v>13368</v>
      </c>
      <c r="Z2541">
        <v>30.44</v>
      </c>
      <c r="AA2541">
        <v>0.01</v>
      </c>
      <c r="AE2541" s="41">
        <v>30.450000000000003</v>
      </c>
      <c r="AF2541">
        <v>1</v>
      </c>
      <c r="AG2541">
        <v>1</v>
      </c>
      <c r="AH2541">
        <v>0</v>
      </c>
      <c r="AI2541">
        <v>0</v>
      </c>
      <c r="AJ2541">
        <v>0</v>
      </c>
      <c r="AK2541" s="30">
        <f t="shared" si="253"/>
        <v>2</v>
      </c>
      <c r="AL2541" s="45">
        <v>4</v>
      </c>
      <c r="AM2541" s="32">
        <f t="shared" si="252"/>
        <v>2</v>
      </c>
      <c r="AN2541" s="33" t="str">
        <f t="shared" si="254"/>
        <v>MOROSO</v>
      </c>
      <c r="AO2541" s="33" t="str">
        <f t="shared" si="255"/>
        <v>2meses_pendientes</v>
      </c>
      <c r="AP2541" s="33">
        <f t="shared" si="256"/>
        <v>60</v>
      </c>
      <c r="AQ2541" s="31">
        <f t="shared" si="257"/>
        <v>25</v>
      </c>
    </row>
    <row r="2542" spans="2:43" x14ac:dyDescent="0.3">
      <c r="B2542" s="37">
        <v>46138</v>
      </c>
      <c r="C2542" t="s">
        <v>35</v>
      </c>
      <c r="D2542" t="s">
        <v>18105</v>
      </c>
      <c r="E2542" t="s">
        <v>18106</v>
      </c>
      <c r="F2542" t="s">
        <v>18107</v>
      </c>
      <c r="G2542" t="s">
        <v>18108</v>
      </c>
      <c r="H2542" t="s">
        <v>18109</v>
      </c>
      <c r="I2542" t="s">
        <v>38</v>
      </c>
      <c r="J2542" t="s">
        <v>38</v>
      </c>
      <c r="K2542" t="s">
        <v>476</v>
      </c>
      <c r="M2542" t="s">
        <v>18110</v>
      </c>
      <c r="N2542" t="s">
        <v>6022</v>
      </c>
      <c r="O2542" t="s">
        <v>17792</v>
      </c>
      <c r="P2542" t="s">
        <v>5380</v>
      </c>
      <c r="Q2542" t="s">
        <v>18111</v>
      </c>
      <c r="R2542" s="26">
        <v>3</v>
      </c>
      <c r="S2542" s="23">
        <v>364118040000</v>
      </c>
      <c r="T2542" t="s">
        <v>37</v>
      </c>
      <c r="U2542" t="s">
        <v>5382</v>
      </c>
      <c r="V2542" s="39">
        <v>46139</v>
      </c>
      <c r="W2542" s="41">
        <v>33</v>
      </c>
      <c r="X2542" s="26" t="s">
        <v>13368</v>
      </c>
      <c r="Y2542">
        <v>34.31</v>
      </c>
      <c r="Z2542">
        <v>34.31</v>
      </c>
      <c r="AB2542">
        <v>34.31</v>
      </c>
      <c r="AE2542" s="41">
        <v>102.93</v>
      </c>
      <c r="AF2542">
        <v>1</v>
      </c>
      <c r="AG2542">
        <v>0</v>
      </c>
      <c r="AH2542">
        <v>1</v>
      </c>
      <c r="AI2542">
        <v>0</v>
      </c>
      <c r="AJ2542">
        <v>0</v>
      </c>
      <c r="AK2542" s="30">
        <f t="shared" si="253"/>
        <v>2</v>
      </c>
      <c r="AL2542" s="45">
        <v>4</v>
      </c>
      <c r="AM2542" s="32">
        <f t="shared" si="252"/>
        <v>2</v>
      </c>
      <c r="AN2542" s="33" t="str">
        <f t="shared" si="254"/>
        <v>MOROSO</v>
      </c>
      <c r="AO2542" s="33" t="str">
        <f t="shared" si="255"/>
        <v>2meses_pendientes</v>
      </c>
      <c r="AP2542" s="33">
        <f t="shared" si="256"/>
        <v>66</v>
      </c>
      <c r="AQ2542" s="31">
        <f t="shared" si="257"/>
        <v>27</v>
      </c>
    </row>
    <row r="2543" spans="2:43" x14ac:dyDescent="0.3">
      <c r="B2543" s="37">
        <v>46139</v>
      </c>
      <c r="C2543" t="s">
        <v>35</v>
      </c>
      <c r="D2543" t="s">
        <v>18112</v>
      </c>
      <c r="E2543" t="s">
        <v>18113</v>
      </c>
      <c r="F2543" t="s">
        <v>18114</v>
      </c>
      <c r="G2543" t="s">
        <v>18115</v>
      </c>
      <c r="H2543" t="s">
        <v>18116</v>
      </c>
      <c r="I2543" t="s">
        <v>38</v>
      </c>
      <c r="J2543" t="s">
        <v>38</v>
      </c>
      <c r="K2543" t="s">
        <v>810</v>
      </c>
      <c r="M2543" t="s">
        <v>18117</v>
      </c>
      <c r="N2543" t="s">
        <v>6022</v>
      </c>
      <c r="O2543" t="s">
        <v>17792</v>
      </c>
      <c r="P2543" t="s">
        <v>5380</v>
      </c>
      <c r="Q2543" t="s">
        <v>18118</v>
      </c>
      <c r="R2543" s="26">
        <v>3</v>
      </c>
      <c r="S2543" s="23">
        <v>365118050000</v>
      </c>
      <c r="T2543" t="s">
        <v>37</v>
      </c>
      <c r="U2543" t="s">
        <v>5382</v>
      </c>
      <c r="V2543" s="39">
        <v>46141</v>
      </c>
      <c r="W2543" s="41">
        <v>33</v>
      </c>
      <c r="X2543" s="26" t="s">
        <v>13368</v>
      </c>
      <c r="Y2543">
        <v>34.31</v>
      </c>
      <c r="AE2543" s="41">
        <v>34.31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 s="30">
        <f t="shared" si="253"/>
        <v>0</v>
      </c>
      <c r="AL2543" s="45">
        <v>4</v>
      </c>
      <c r="AM2543" s="32">
        <f t="shared" si="252"/>
        <v>4</v>
      </c>
      <c r="AN2543" s="33" t="str">
        <f t="shared" si="254"/>
        <v>NPN</v>
      </c>
      <c r="AO2543" s="33" t="str">
        <f t="shared" si="255"/>
        <v>4meses_pendientes</v>
      </c>
      <c r="AP2543" s="33">
        <f t="shared" si="256"/>
        <v>132</v>
      </c>
      <c r="AQ2543" s="31">
        <f t="shared" si="257"/>
        <v>29</v>
      </c>
    </row>
    <row r="2544" spans="2:43" x14ac:dyDescent="0.3">
      <c r="B2544" s="37">
        <v>46139</v>
      </c>
      <c r="C2544" t="s">
        <v>35</v>
      </c>
      <c r="D2544" t="s">
        <v>18119</v>
      </c>
      <c r="E2544" t="s">
        <v>18120</v>
      </c>
      <c r="F2544" t="s">
        <v>18121</v>
      </c>
      <c r="G2544" t="s">
        <v>18122</v>
      </c>
      <c r="H2544" t="s">
        <v>18123</v>
      </c>
      <c r="I2544" t="s">
        <v>38</v>
      </c>
      <c r="J2544" t="s">
        <v>38</v>
      </c>
      <c r="K2544" t="s">
        <v>810</v>
      </c>
      <c r="M2544" t="s">
        <v>18124</v>
      </c>
      <c r="N2544" t="s">
        <v>18125</v>
      </c>
      <c r="O2544" t="s">
        <v>17792</v>
      </c>
      <c r="P2544" t="s">
        <v>5380</v>
      </c>
      <c r="Q2544" t="s">
        <v>18126</v>
      </c>
      <c r="R2544" s="26">
        <v>2</v>
      </c>
      <c r="S2544" s="23">
        <v>176035960000</v>
      </c>
      <c r="T2544" t="s">
        <v>37</v>
      </c>
      <c r="U2544" t="s">
        <v>5382</v>
      </c>
      <c r="V2544" s="39">
        <v>46139</v>
      </c>
      <c r="W2544" s="41">
        <v>30</v>
      </c>
      <c r="X2544" s="26" t="s">
        <v>13368</v>
      </c>
      <c r="AE2544" s="41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 s="30">
        <f t="shared" si="253"/>
        <v>0</v>
      </c>
      <c r="AL2544" s="45">
        <v>4</v>
      </c>
      <c r="AM2544" s="32">
        <f t="shared" si="252"/>
        <v>4</v>
      </c>
      <c r="AN2544" s="33" t="str">
        <f t="shared" si="254"/>
        <v>NPN</v>
      </c>
      <c r="AO2544" s="33" t="str">
        <f t="shared" si="255"/>
        <v>4meses_pendientes</v>
      </c>
      <c r="AP2544" s="33">
        <f t="shared" si="256"/>
        <v>120</v>
      </c>
      <c r="AQ2544" s="31">
        <f t="shared" si="257"/>
        <v>27</v>
      </c>
    </row>
    <row r="2545" spans="2:43" x14ac:dyDescent="0.3">
      <c r="B2545" s="37">
        <v>46124</v>
      </c>
      <c r="C2545" t="s">
        <v>35</v>
      </c>
      <c r="D2545" t="s">
        <v>18127</v>
      </c>
      <c r="E2545" t="s">
        <v>18128</v>
      </c>
      <c r="F2545" t="s">
        <v>18129</v>
      </c>
      <c r="G2545" t="s">
        <v>18130</v>
      </c>
      <c r="H2545" t="s">
        <v>14652</v>
      </c>
      <c r="I2545" t="s">
        <v>38</v>
      </c>
      <c r="J2545" t="s">
        <v>825</v>
      </c>
      <c r="K2545" t="s">
        <v>14653</v>
      </c>
      <c r="L2545" t="s">
        <v>18129</v>
      </c>
      <c r="M2545" t="s">
        <v>18131</v>
      </c>
      <c r="N2545" t="s">
        <v>4458</v>
      </c>
      <c r="O2545" t="s">
        <v>5633</v>
      </c>
      <c r="P2545" t="s">
        <v>5380</v>
      </c>
      <c r="Q2545" t="s">
        <v>18132</v>
      </c>
      <c r="R2545" s="26">
        <v>2</v>
      </c>
      <c r="S2545" s="23">
        <v>364103260000</v>
      </c>
      <c r="T2545" t="s">
        <v>37</v>
      </c>
      <c r="U2545" t="s">
        <v>3634</v>
      </c>
      <c r="V2545" s="39">
        <v>46123</v>
      </c>
      <c r="W2545" s="41">
        <v>30</v>
      </c>
      <c r="X2545" s="26" t="s">
        <v>13368</v>
      </c>
      <c r="Z2545">
        <v>30.44</v>
      </c>
      <c r="AA2545">
        <v>30.44</v>
      </c>
      <c r="AB2545">
        <v>30.44</v>
      </c>
      <c r="AE2545" s="41">
        <v>91.320000000000007</v>
      </c>
      <c r="AF2545">
        <v>1</v>
      </c>
      <c r="AG2545">
        <v>1</v>
      </c>
      <c r="AH2545">
        <v>1</v>
      </c>
      <c r="AI2545">
        <v>0</v>
      </c>
      <c r="AJ2545">
        <v>0</v>
      </c>
      <c r="AK2545" s="30">
        <f t="shared" si="253"/>
        <v>3</v>
      </c>
      <c r="AL2545" s="45">
        <v>4</v>
      </c>
      <c r="AM2545" s="32">
        <f t="shared" si="252"/>
        <v>1</v>
      </c>
      <c r="AN2545" s="33" t="str">
        <f t="shared" si="254"/>
        <v>MOROSO</v>
      </c>
      <c r="AO2545" s="33" t="str">
        <f t="shared" si="255"/>
        <v>1meses_pendientes</v>
      </c>
      <c r="AP2545" s="33">
        <f t="shared" si="256"/>
        <v>30</v>
      </c>
      <c r="AQ2545" s="31">
        <f t="shared" si="257"/>
        <v>11</v>
      </c>
    </row>
    <row r="2546" spans="2:43" x14ac:dyDescent="0.3">
      <c r="B2546" s="37">
        <v>46126</v>
      </c>
      <c r="C2546" t="s">
        <v>35</v>
      </c>
      <c r="D2546" t="s">
        <v>18133</v>
      </c>
      <c r="E2546" t="s">
        <v>18134</v>
      </c>
      <c r="F2546" t="s">
        <v>18135</v>
      </c>
      <c r="G2546" t="s">
        <v>18136</v>
      </c>
      <c r="H2546" t="s">
        <v>18137</v>
      </c>
      <c r="I2546" t="s">
        <v>46</v>
      </c>
      <c r="J2546" t="s">
        <v>6771</v>
      </c>
      <c r="K2546" t="s">
        <v>7644</v>
      </c>
      <c r="L2546" t="s">
        <v>18135</v>
      </c>
      <c r="M2546" t="s">
        <v>18138</v>
      </c>
      <c r="N2546" t="s">
        <v>4458</v>
      </c>
      <c r="O2546" t="s">
        <v>5633</v>
      </c>
      <c r="P2546" t="s">
        <v>5380</v>
      </c>
      <c r="Q2546" t="s">
        <v>18139</v>
      </c>
      <c r="R2546" s="26">
        <v>2</v>
      </c>
      <c r="S2546" s="23">
        <v>364106570000</v>
      </c>
      <c r="T2546" t="s">
        <v>37</v>
      </c>
      <c r="U2546" t="s">
        <v>3634</v>
      </c>
      <c r="V2546" s="39">
        <v>46128</v>
      </c>
      <c r="W2546" s="41">
        <v>30</v>
      </c>
      <c r="X2546" s="26" t="s">
        <v>13368</v>
      </c>
      <c r="Z2546">
        <v>30.44</v>
      </c>
      <c r="AA2546">
        <v>30.44</v>
      </c>
      <c r="AE2546" s="41">
        <v>60.88</v>
      </c>
      <c r="AF2546">
        <v>1</v>
      </c>
      <c r="AG2546">
        <v>1</v>
      </c>
      <c r="AH2546">
        <v>0</v>
      </c>
      <c r="AI2546">
        <v>0</v>
      </c>
      <c r="AJ2546">
        <v>0</v>
      </c>
      <c r="AK2546" s="30">
        <f t="shared" si="253"/>
        <v>2</v>
      </c>
      <c r="AL2546" s="45">
        <v>4</v>
      </c>
      <c r="AM2546" s="32">
        <f t="shared" si="252"/>
        <v>2</v>
      </c>
      <c r="AN2546" s="33" t="str">
        <f t="shared" si="254"/>
        <v>MOROSO</v>
      </c>
      <c r="AO2546" s="33" t="str">
        <f t="shared" si="255"/>
        <v>2meses_pendientes</v>
      </c>
      <c r="AP2546" s="33">
        <f t="shared" si="256"/>
        <v>60</v>
      </c>
      <c r="AQ2546" s="31">
        <f t="shared" si="257"/>
        <v>16</v>
      </c>
    </row>
    <row r="2547" spans="2:43" x14ac:dyDescent="0.3">
      <c r="B2547" s="37">
        <v>46136</v>
      </c>
      <c r="C2547" t="s">
        <v>35</v>
      </c>
      <c r="D2547" t="s">
        <v>18140</v>
      </c>
      <c r="E2547" t="s">
        <v>18141</v>
      </c>
      <c r="F2547" t="s">
        <v>18142</v>
      </c>
      <c r="G2547" t="s">
        <v>18143</v>
      </c>
      <c r="H2547" t="s">
        <v>18144</v>
      </c>
      <c r="I2547" t="s">
        <v>38</v>
      </c>
      <c r="J2547" t="s">
        <v>38</v>
      </c>
      <c r="K2547" t="s">
        <v>2036</v>
      </c>
      <c r="L2547" t="s">
        <v>18142</v>
      </c>
      <c r="M2547" t="s">
        <v>18145</v>
      </c>
      <c r="N2547" t="s">
        <v>4458</v>
      </c>
      <c r="O2547" t="s">
        <v>5633</v>
      </c>
      <c r="P2547" t="s">
        <v>5380</v>
      </c>
      <c r="Q2547" t="s">
        <v>18146</v>
      </c>
      <c r="R2547" s="26">
        <v>2</v>
      </c>
      <c r="S2547" s="23">
        <v>361115260000</v>
      </c>
      <c r="T2547" t="s">
        <v>37</v>
      </c>
      <c r="U2547" t="s">
        <v>445</v>
      </c>
      <c r="V2547" s="39">
        <v>46140</v>
      </c>
      <c r="W2547" s="41">
        <v>30</v>
      </c>
      <c r="X2547" s="26" t="s">
        <v>13368</v>
      </c>
      <c r="Y2547">
        <v>30.44</v>
      </c>
      <c r="AA2547">
        <v>30.44</v>
      </c>
      <c r="AE2547" s="41">
        <v>60.88</v>
      </c>
      <c r="AF2547">
        <v>0</v>
      </c>
      <c r="AG2547">
        <v>1</v>
      </c>
      <c r="AH2547">
        <v>0</v>
      </c>
      <c r="AI2547">
        <v>0</v>
      </c>
      <c r="AJ2547">
        <v>0</v>
      </c>
      <c r="AK2547" s="30">
        <f t="shared" si="253"/>
        <v>1</v>
      </c>
      <c r="AL2547" s="45">
        <v>4</v>
      </c>
      <c r="AM2547" s="32">
        <f t="shared" si="252"/>
        <v>3</v>
      </c>
      <c r="AN2547" s="33" t="str">
        <f t="shared" si="254"/>
        <v>MOROSO</v>
      </c>
      <c r="AO2547" s="33" t="str">
        <f t="shared" si="255"/>
        <v>3meses_pendientes</v>
      </c>
      <c r="AP2547" s="33">
        <f t="shared" si="256"/>
        <v>90</v>
      </c>
      <c r="AQ2547" s="31">
        <f t="shared" si="257"/>
        <v>28</v>
      </c>
    </row>
    <row r="2548" spans="2:43" x14ac:dyDescent="0.3">
      <c r="B2548" s="37">
        <v>46136</v>
      </c>
      <c r="C2548" t="s">
        <v>35</v>
      </c>
      <c r="D2548" t="s">
        <v>18147</v>
      </c>
      <c r="E2548" t="s">
        <v>18148</v>
      </c>
      <c r="F2548" t="s">
        <v>18149</v>
      </c>
      <c r="G2548" t="s">
        <v>18150</v>
      </c>
      <c r="H2548" t="s">
        <v>18151</v>
      </c>
      <c r="I2548" t="s">
        <v>38</v>
      </c>
      <c r="J2548" t="s">
        <v>38</v>
      </c>
      <c r="K2548" t="s">
        <v>796</v>
      </c>
      <c r="L2548" t="s">
        <v>18149</v>
      </c>
      <c r="M2548" t="s">
        <v>18152</v>
      </c>
      <c r="N2548" t="s">
        <v>4458</v>
      </c>
      <c r="O2548" t="s">
        <v>5633</v>
      </c>
      <c r="P2548" t="s">
        <v>5380</v>
      </c>
      <c r="Q2548" t="s">
        <v>18153</v>
      </c>
      <c r="R2548" s="26">
        <v>2</v>
      </c>
      <c r="S2548" s="23">
        <v>365116740000</v>
      </c>
      <c r="T2548" t="s">
        <v>37</v>
      </c>
      <c r="U2548" t="s">
        <v>5382</v>
      </c>
      <c r="V2548" s="39">
        <v>46137</v>
      </c>
      <c r="W2548" s="41">
        <v>30</v>
      </c>
      <c r="X2548" s="26" t="s">
        <v>13368</v>
      </c>
      <c r="Z2548">
        <v>31</v>
      </c>
      <c r="AE2548" s="41">
        <v>31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 s="30">
        <f t="shared" si="253"/>
        <v>1</v>
      </c>
      <c r="AL2548" s="45">
        <v>4</v>
      </c>
      <c r="AM2548" s="32">
        <f t="shared" si="252"/>
        <v>3</v>
      </c>
      <c r="AN2548" s="33" t="str">
        <f t="shared" si="254"/>
        <v>MOROSO</v>
      </c>
      <c r="AO2548" s="33" t="str">
        <f t="shared" si="255"/>
        <v>3meses_pendientes</v>
      </c>
      <c r="AP2548" s="33">
        <f t="shared" si="256"/>
        <v>90</v>
      </c>
      <c r="AQ2548" s="31">
        <f t="shared" si="257"/>
        <v>25</v>
      </c>
    </row>
    <row r="2549" spans="2:43" x14ac:dyDescent="0.3">
      <c r="B2549" s="37">
        <v>46136</v>
      </c>
      <c r="C2549" t="s">
        <v>35</v>
      </c>
      <c r="D2549" t="s">
        <v>18154</v>
      </c>
      <c r="E2549" t="s">
        <v>18155</v>
      </c>
      <c r="F2549" t="s">
        <v>18156</v>
      </c>
      <c r="G2549" t="s">
        <v>18157</v>
      </c>
      <c r="H2549" t="s">
        <v>18158</v>
      </c>
      <c r="I2549" t="s">
        <v>38</v>
      </c>
      <c r="J2549" t="s">
        <v>44</v>
      </c>
      <c r="M2549" t="s">
        <v>18159</v>
      </c>
      <c r="N2549" t="s">
        <v>18160</v>
      </c>
      <c r="O2549" t="s">
        <v>5633</v>
      </c>
      <c r="P2549" t="s">
        <v>5380</v>
      </c>
      <c r="Q2549" t="s">
        <v>18161</v>
      </c>
      <c r="R2549" s="26">
        <v>2</v>
      </c>
      <c r="S2549" s="23">
        <v>366113750000</v>
      </c>
      <c r="T2549" t="s">
        <v>37</v>
      </c>
      <c r="U2549" t="s">
        <v>5382</v>
      </c>
      <c r="V2549" s="39">
        <v>46136</v>
      </c>
      <c r="W2549" s="41">
        <v>30</v>
      </c>
      <c r="X2549" s="26" t="s">
        <v>13368</v>
      </c>
      <c r="Z2549">
        <v>30.44</v>
      </c>
      <c r="AA2549">
        <v>30.44</v>
      </c>
      <c r="AB2549">
        <v>30.44</v>
      </c>
      <c r="AE2549" s="41">
        <v>91.320000000000007</v>
      </c>
      <c r="AF2549">
        <v>1</v>
      </c>
      <c r="AG2549">
        <v>1</v>
      </c>
      <c r="AH2549">
        <v>1</v>
      </c>
      <c r="AI2549">
        <v>0</v>
      </c>
      <c r="AJ2549">
        <v>0</v>
      </c>
      <c r="AK2549" s="30">
        <f t="shared" si="253"/>
        <v>3</v>
      </c>
      <c r="AL2549" s="45">
        <v>4</v>
      </c>
      <c r="AM2549" s="32">
        <f t="shared" si="252"/>
        <v>1</v>
      </c>
      <c r="AN2549" s="33" t="str">
        <f t="shared" si="254"/>
        <v>MOROSO</v>
      </c>
      <c r="AO2549" s="33" t="str">
        <f t="shared" si="255"/>
        <v>1meses_pendientes</v>
      </c>
      <c r="AP2549" s="33">
        <f t="shared" si="256"/>
        <v>30</v>
      </c>
      <c r="AQ2549" s="31">
        <f t="shared" si="257"/>
        <v>24</v>
      </c>
    </row>
    <row r="2550" spans="2:43" x14ac:dyDescent="0.3">
      <c r="B2550" s="37">
        <v>46142</v>
      </c>
      <c r="C2550" t="s">
        <v>35</v>
      </c>
      <c r="D2550" t="s">
        <v>18162</v>
      </c>
      <c r="E2550" t="s">
        <v>18163</v>
      </c>
      <c r="F2550" t="s">
        <v>18164</v>
      </c>
      <c r="G2550" t="s">
        <v>18165</v>
      </c>
      <c r="H2550" t="s">
        <v>18166</v>
      </c>
      <c r="I2550" t="s">
        <v>38</v>
      </c>
      <c r="J2550" t="s">
        <v>42</v>
      </c>
      <c r="K2550" t="s">
        <v>60</v>
      </c>
      <c r="M2550" t="s">
        <v>18167</v>
      </c>
      <c r="N2550" t="s">
        <v>18160</v>
      </c>
      <c r="O2550" t="s">
        <v>5633</v>
      </c>
      <c r="P2550" t="s">
        <v>5380</v>
      </c>
      <c r="Q2550" t="s">
        <v>18168</v>
      </c>
      <c r="R2550" s="26">
        <v>3</v>
      </c>
      <c r="S2550" s="23">
        <v>363119990000</v>
      </c>
      <c r="T2550" t="s">
        <v>37</v>
      </c>
      <c r="U2550" t="s">
        <v>5382</v>
      </c>
      <c r="V2550" s="39">
        <v>46141</v>
      </c>
      <c r="W2550" s="41">
        <v>33</v>
      </c>
      <c r="X2550" s="26" t="s">
        <v>13368</v>
      </c>
      <c r="Z2550">
        <v>34.909999999999997</v>
      </c>
      <c r="AE2550" s="41">
        <v>34.909999999999997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 s="30">
        <f t="shared" si="253"/>
        <v>1</v>
      </c>
      <c r="AL2550" s="45">
        <v>4</v>
      </c>
      <c r="AM2550" s="32">
        <f t="shared" si="252"/>
        <v>3</v>
      </c>
      <c r="AN2550" s="33" t="str">
        <f t="shared" si="254"/>
        <v>MOROSO</v>
      </c>
      <c r="AO2550" s="33" t="str">
        <f t="shared" si="255"/>
        <v>3meses_pendientes</v>
      </c>
      <c r="AP2550" s="33">
        <f t="shared" si="256"/>
        <v>99</v>
      </c>
      <c r="AQ2550" s="31">
        <f t="shared" si="257"/>
        <v>29</v>
      </c>
    </row>
    <row r="2551" spans="2:43" x14ac:dyDescent="0.3">
      <c r="B2551" s="37">
        <v>46113</v>
      </c>
      <c r="C2551" t="s">
        <v>35</v>
      </c>
      <c r="D2551" t="s">
        <v>18169</v>
      </c>
      <c r="E2551" t="s">
        <v>18170</v>
      </c>
      <c r="F2551" t="s">
        <v>18171</v>
      </c>
      <c r="G2551" t="s">
        <v>18172</v>
      </c>
      <c r="H2551" t="s">
        <v>18173</v>
      </c>
      <c r="I2551" t="s">
        <v>38</v>
      </c>
      <c r="J2551" t="s">
        <v>38</v>
      </c>
      <c r="K2551" t="s">
        <v>468</v>
      </c>
      <c r="L2551" t="s">
        <v>18174</v>
      </c>
      <c r="M2551" t="s">
        <v>18175</v>
      </c>
      <c r="N2551" t="s">
        <v>5647</v>
      </c>
      <c r="O2551" t="s">
        <v>5633</v>
      </c>
      <c r="P2551" t="s">
        <v>5380</v>
      </c>
      <c r="Q2551" t="s">
        <v>18176</v>
      </c>
      <c r="R2551" s="26">
        <v>2</v>
      </c>
      <c r="S2551" s="23">
        <v>361094410000</v>
      </c>
      <c r="T2551" t="s">
        <v>37</v>
      </c>
      <c r="U2551" t="s">
        <v>5382</v>
      </c>
      <c r="V2551" s="39">
        <v>46113</v>
      </c>
      <c r="W2551" s="41">
        <v>30</v>
      </c>
      <c r="X2551" s="26" t="s">
        <v>13368</v>
      </c>
      <c r="AE2551" s="4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 s="30">
        <f t="shared" si="253"/>
        <v>0</v>
      </c>
      <c r="AL2551" s="45">
        <v>4</v>
      </c>
      <c r="AM2551" s="32">
        <f t="shared" si="252"/>
        <v>4</v>
      </c>
      <c r="AN2551" s="33" t="str">
        <f t="shared" si="254"/>
        <v>NPN</v>
      </c>
      <c r="AO2551" s="33" t="str">
        <f t="shared" si="255"/>
        <v>4meses_pendientes</v>
      </c>
      <c r="AP2551" s="33">
        <f t="shared" si="256"/>
        <v>120</v>
      </c>
      <c r="AQ2551" s="31">
        <f t="shared" si="257"/>
        <v>1</v>
      </c>
    </row>
    <row r="2552" spans="2:43" x14ac:dyDescent="0.3">
      <c r="B2552" s="37">
        <v>46118</v>
      </c>
      <c r="C2552" t="s">
        <v>35</v>
      </c>
      <c r="D2552" t="s">
        <v>18177</v>
      </c>
      <c r="E2552" t="s">
        <v>18178</v>
      </c>
      <c r="F2552" t="s">
        <v>18179</v>
      </c>
      <c r="G2552" t="s">
        <v>18180</v>
      </c>
      <c r="H2552" t="s">
        <v>18181</v>
      </c>
      <c r="I2552" t="s">
        <v>38</v>
      </c>
      <c r="J2552" t="s">
        <v>38</v>
      </c>
      <c r="K2552" t="s">
        <v>4677</v>
      </c>
      <c r="L2552" t="s">
        <v>18182</v>
      </c>
      <c r="M2552" t="s">
        <v>18183</v>
      </c>
      <c r="N2552" t="s">
        <v>5647</v>
      </c>
      <c r="O2552" t="s">
        <v>5633</v>
      </c>
      <c r="P2552" t="s">
        <v>5380</v>
      </c>
      <c r="Q2552" t="s">
        <v>18184</v>
      </c>
      <c r="R2552" s="26">
        <v>2</v>
      </c>
      <c r="S2552" s="23">
        <v>365098350000</v>
      </c>
      <c r="T2552" t="s">
        <v>37</v>
      </c>
      <c r="U2552" t="s">
        <v>5382</v>
      </c>
      <c r="V2552" s="39">
        <v>46119</v>
      </c>
      <c r="W2552" s="41">
        <v>30</v>
      </c>
      <c r="X2552" s="26" t="s">
        <v>13368</v>
      </c>
      <c r="Z2552">
        <v>30.44</v>
      </c>
      <c r="AA2552">
        <v>30.44</v>
      </c>
      <c r="AB2552">
        <v>30.44</v>
      </c>
      <c r="AE2552" s="41">
        <v>91.320000000000007</v>
      </c>
      <c r="AF2552">
        <v>1</v>
      </c>
      <c r="AG2552">
        <v>1</v>
      </c>
      <c r="AH2552">
        <v>1</v>
      </c>
      <c r="AI2552">
        <v>0</v>
      </c>
      <c r="AJ2552">
        <v>0</v>
      </c>
      <c r="AK2552" s="30">
        <f t="shared" si="253"/>
        <v>3</v>
      </c>
      <c r="AL2552" s="45">
        <v>4</v>
      </c>
      <c r="AM2552" s="32">
        <f t="shared" si="252"/>
        <v>1</v>
      </c>
      <c r="AN2552" s="33" t="str">
        <f t="shared" si="254"/>
        <v>MOROSO</v>
      </c>
      <c r="AO2552" s="33" t="str">
        <f t="shared" si="255"/>
        <v>1meses_pendientes</v>
      </c>
      <c r="AP2552" s="33">
        <f t="shared" si="256"/>
        <v>30</v>
      </c>
      <c r="AQ2552" s="31">
        <f t="shared" si="257"/>
        <v>7</v>
      </c>
    </row>
    <row r="2553" spans="2:43" x14ac:dyDescent="0.3">
      <c r="B2553" s="37">
        <v>46121</v>
      </c>
      <c r="C2553" t="s">
        <v>35</v>
      </c>
      <c r="D2553" t="s">
        <v>18185</v>
      </c>
      <c r="E2553" t="s">
        <v>18186</v>
      </c>
      <c r="F2553" t="s">
        <v>18187</v>
      </c>
      <c r="G2553" t="s">
        <v>18188</v>
      </c>
      <c r="H2553" t="s">
        <v>18189</v>
      </c>
      <c r="I2553" t="s">
        <v>38</v>
      </c>
      <c r="J2553" t="s">
        <v>38</v>
      </c>
      <c r="K2553" t="s">
        <v>583</v>
      </c>
      <c r="L2553" t="s">
        <v>18190</v>
      </c>
      <c r="M2553" t="s">
        <v>18191</v>
      </c>
      <c r="N2553" t="s">
        <v>5647</v>
      </c>
      <c r="O2553" t="s">
        <v>5633</v>
      </c>
      <c r="P2553" t="s">
        <v>5380</v>
      </c>
      <c r="Q2553" t="s">
        <v>18192</v>
      </c>
      <c r="R2553" s="26">
        <v>2</v>
      </c>
      <c r="S2553" s="23">
        <v>361101520000</v>
      </c>
      <c r="T2553" t="s">
        <v>37</v>
      </c>
      <c r="U2553" t="s">
        <v>5382</v>
      </c>
      <c r="V2553" s="39">
        <v>46123</v>
      </c>
      <c r="W2553" s="41">
        <v>30</v>
      </c>
      <c r="X2553" s="26" t="s">
        <v>13368</v>
      </c>
      <c r="AA2553">
        <v>30.44</v>
      </c>
      <c r="AB2553">
        <v>30.44</v>
      </c>
      <c r="AE2553" s="41">
        <v>60.88</v>
      </c>
      <c r="AF2553">
        <v>0</v>
      </c>
      <c r="AG2553">
        <v>1</v>
      </c>
      <c r="AH2553">
        <v>1</v>
      </c>
      <c r="AI2553">
        <v>0</v>
      </c>
      <c r="AJ2553">
        <v>0</v>
      </c>
      <c r="AK2553" s="30">
        <f t="shared" si="253"/>
        <v>2</v>
      </c>
      <c r="AL2553" s="45">
        <v>4</v>
      </c>
      <c r="AM2553" s="32">
        <f t="shared" si="252"/>
        <v>2</v>
      </c>
      <c r="AN2553" s="33" t="str">
        <f t="shared" si="254"/>
        <v>MOROSO</v>
      </c>
      <c r="AO2553" s="33" t="str">
        <f t="shared" si="255"/>
        <v>2meses_pendientes</v>
      </c>
      <c r="AP2553" s="33">
        <f t="shared" si="256"/>
        <v>60</v>
      </c>
      <c r="AQ2553" s="31">
        <f t="shared" si="257"/>
        <v>11</v>
      </c>
    </row>
    <row r="2554" spans="2:43" x14ac:dyDescent="0.3">
      <c r="B2554" s="37">
        <v>46124</v>
      </c>
      <c r="C2554" t="s">
        <v>35</v>
      </c>
      <c r="D2554" t="s">
        <v>18193</v>
      </c>
      <c r="E2554" t="s">
        <v>18194</v>
      </c>
      <c r="F2554" t="s">
        <v>18195</v>
      </c>
      <c r="G2554" t="s">
        <v>18196</v>
      </c>
      <c r="H2554" t="s">
        <v>18197</v>
      </c>
      <c r="I2554" t="s">
        <v>38</v>
      </c>
      <c r="J2554" t="s">
        <v>38</v>
      </c>
      <c r="K2554" t="s">
        <v>561</v>
      </c>
      <c r="L2554" t="s">
        <v>18198</v>
      </c>
      <c r="M2554" t="s">
        <v>18199</v>
      </c>
      <c r="N2554" t="s">
        <v>5647</v>
      </c>
      <c r="O2554" t="s">
        <v>5633</v>
      </c>
      <c r="P2554" t="s">
        <v>5380</v>
      </c>
      <c r="Q2554" t="s">
        <v>18200</v>
      </c>
      <c r="R2554" s="26">
        <v>2</v>
      </c>
      <c r="S2554" s="23">
        <v>364104600000</v>
      </c>
      <c r="T2554" t="s">
        <v>37</v>
      </c>
      <c r="U2554" t="s">
        <v>5382</v>
      </c>
      <c r="V2554" s="39">
        <v>46124</v>
      </c>
      <c r="W2554" s="41">
        <v>30</v>
      </c>
      <c r="X2554" s="26" t="s">
        <v>13368</v>
      </c>
      <c r="Y2554">
        <v>30.44</v>
      </c>
      <c r="AE2554" s="41">
        <v>30.44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 s="30">
        <f t="shared" si="253"/>
        <v>0</v>
      </c>
      <c r="AL2554" s="45">
        <v>4</v>
      </c>
      <c r="AM2554" s="32">
        <f t="shared" si="252"/>
        <v>4</v>
      </c>
      <c r="AN2554" s="33" t="str">
        <f t="shared" si="254"/>
        <v>NPN</v>
      </c>
      <c r="AO2554" s="33" t="str">
        <f t="shared" si="255"/>
        <v>4meses_pendientes</v>
      </c>
      <c r="AP2554" s="33">
        <f t="shared" si="256"/>
        <v>120</v>
      </c>
      <c r="AQ2554" s="31">
        <f t="shared" si="257"/>
        <v>12</v>
      </c>
    </row>
    <row r="2555" spans="2:43" x14ac:dyDescent="0.3">
      <c r="B2555" s="37">
        <v>46124</v>
      </c>
      <c r="C2555" t="s">
        <v>35</v>
      </c>
      <c r="D2555" t="s">
        <v>18201</v>
      </c>
      <c r="E2555" t="s">
        <v>18202</v>
      </c>
      <c r="F2555" t="s">
        <v>18203</v>
      </c>
      <c r="G2555" t="s">
        <v>18204</v>
      </c>
      <c r="H2555" t="s">
        <v>18205</v>
      </c>
      <c r="I2555" t="s">
        <v>38</v>
      </c>
      <c r="J2555" t="s">
        <v>38</v>
      </c>
      <c r="K2555" t="s">
        <v>2460</v>
      </c>
      <c r="L2555" t="s">
        <v>18206</v>
      </c>
      <c r="M2555" t="s">
        <v>18207</v>
      </c>
      <c r="N2555" t="s">
        <v>5647</v>
      </c>
      <c r="O2555" t="s">
        <v>5633</v>
      </c>
      <c r="P2555" t="s">
        <v>5380</v>
      </c>
      <c r="Q2555" t="s">
        <v>18208</v>
      </c>
      <c r="R2555" s="26">
        <v>3</v>
      </c>
      <c r="S2555" s="23">
        <v>366104620000</v>
      </c>
      <c r="T2555" t="s">
        <v>37</v>
      </c>
      <c r="U2555" t="s">
        <v>5382</v>
      </c>
      <c r="V2555" s="39">
        <v>46125</v>
      </c>
      <c r="W2555" s="41">
        <v>34</v>
      </c>
      <c r="X2555" s="26" t="s">
        <v>13368</v>
      </c>
      <c r="Y2555">
        <v>35.86</v>
      </c>
      <c r="AE2555" s="41">
        <v>35.86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 s="30">
        <f t="shared" si="253"/>
        <v>0</v>
      </c>
      <c r="AL2555" s="45">
        <v>4</v>
      </c>
      <c r="AM2555" s="32">
        <f t="shared" si="252"/>
        <v>4</v>
      </c>
      <c r="AN2555" s="33" t="str">
        <f t="shared" si="254"/>
        <v>NPN</v>
      </c>
      <c r="AO2555" s="33" t="str">
        <f t="shared" si="255"/>
        <v>4meses_pendientes</v>
      </c>
      <c r="AP2555" s="33">
        <f t="shared" si="256"/>
        <v>136</v>
      </c>
      <c r="AQ2555" s="31">
        <f t="shared" si="257"/>
        <v>13</v>
      </c>
    </row>
    <row r="2556" spans="2:43" x14ac:dyDescent="0.3">
      <c r="B2556" s="37">
        <v>46124</v>
      </c>
      <c r="C2556" t="s">
        <v>35</v>
      </c>
      <c r="D2556" t="s">
        <v>18209</v>
      </c>
      <c r="E2556" t="s">
        <v>18210</v>
      </c>
      <c r="F2556" t="s">
        <v>18211</v>
      </c>
      <c r="G2556" t="s">
        <v>18212</v>
      </c>
      <c r="H2556" t="s">
        <v>809</v>
      </c>
      <c r="I2556" t="s">
        <v>38</v>
      </c>
      <c r="J2556" t="s">
        <v>38</v>
      </c>
      <c r="K2556" t="s">
        <v>810</v>
      </c>
      <c r="L2556" t="s">
        <v>18211</v>
      </c>
      <c r="M2556" t="s">
        <v>18213</v>
      </c>
      <c r="N2556" t="s">
        <v>5647</v>
      </c>
      <c r="O2556" t="s">
        <v>5633</v>
      </c>
      <c r="P2556" t="s">
        <v>5380</v>
      </c>
      <c r="Q2556" t="s">
        <v>18214</v>
      </c>
      <c r="R2556" s="26">
        <v>2</v>
      </c>
      <c r="S2556" s="23">
        <v>218045200000</v>
      </c>
      <c r="T2556" t="s">
        <v>37</v>
      </c>
      <c r="U2556" t="s">
        <v>5382</v>
      </c>
      <c r="V2556" s="39">
        <v>46123</v>
      </c>
      <c r="W2556" s="41">
        <v>30</v>
      </c>
      <c r="X2556" s="26" t="s">
        <v>13368</v>
      </c>
      <c r="Z2556">
        <v>64.2</v>
      </c>
      <c r="AA2556">
        <v>180.95</v>
      </c>
      <c r="AE2556" s="41">
        <v>245.14999999999998</v>
      </c>
      <c r="AF2556">
        <v>1</v>
      </c>
      <c r="AG2556">
        <v>1</v>
      </c>
      <c r="AH2556">
        <v>0</v>
      </c>
      <c r="AI2556">
        <v>0</v>
      </c>
      <c r="AJ2556">
        <v>0</v>
      </c>
      <c r="AK2556" s="30">
        <f t="shared" si="253"/>
        <v>2</v>
      </c>
      <c r="AL2556" s="45">
        <v>4</v>
      </c>
      <c r="AM2556" s="32">
        <f t="shared" si="252"/>
        <v>2</v>
      </c>
      <c r="AN2556" s="33" t="str">
        <f t="shared" si="254"/>
        <v>MOROSO</v>
      </c>
      <c r="AO2556" s="33" t="str">
        <f t="shared" si="255"/>
        <v>2meses_pendientes</v>
      </c>
      <c r="AP2556" s="33">
        <f t="shared" si="256"/>
        <v>60</v>
      </c>
      <c r="AQ2556" s="31">
        <f t="shared" si="257"/>
        <v>11</v>
      </c>
    </row>
    <row r="2557" spans="2:43" x14ac:dyDescent="0.3">
      <c r="B2557" s="37">
        <v>46124</v>
      </c>
      <c r="C2557" t="s">
        <v>35</v>
      </c>
      <c r="D2557" t="s">
        <v>18215</v>
      </c>
      <c r="E2557" t="s">
        <v>18216</v>
      </c>
      <c r="F2557" t="s">
        <v>18217</v>
      </c>
      <c r="G2557" t="s">
        <v>18218</v>
      </c>
      <c r="H2557" t="s">
        <v>18219</v>
      </c>
      <c r="I2557" t="s">
        <v>38</v>
      </c>
      <c r="J2557" t="s">
        <v>44</v>
      </c>
      <c r="K2557" t="s">
        <v>4634</v>
      </c>
      <c r="L2557" t="s">
        <v>18217</v>
      </c>
      <c r="M2557" t="s">
        <v>18220</v>
      </c>
      <c r="N2557" t="s">
        <v>5647</v>
      </c>
      <c r="O2557" t="s">
        <v>5633</v>
      </c>
      <c r="P2557" t="s">
        <v>5380</v>
      </c>
      <c r="Q2557" t="s">
        <v>18221</v>
      </c>
      <c r="R2557" s="26">
        <v>3</v>
      </c>
      <c r="S2557" s="23">
        <v>364104390000</v>
      </c>
      <c r="T2557" t="s">
        <v>37</v>
      </c>
      <c r="U2557" t="s">
        <v>5382</v>
      </c>
      <c r="V2557" s="39">
        <v>46133</v>
      </c>
      <c r="W2557" s="41">
        <v>30.7</v>
      </c>
      <c r="X2557" s="26" t="s">
        <v>13368</v>
      </c>
      <c r="Y2557">
        <v>32.06</v>
      </c>
      <c r="Z2557">
        <v>32.06</v>
      </c>
      <c r="AB2557">
        <v>32.06</v>
      </c>
      <c r="AE2557" s="41">
        <v>96.18</v>
      </c>
      <c r="AF2557">
        <v>1</v>
      </c>
      <c r="AG2557">
        <v>0</v>
      </c>
      <c r="AH2557">
        <v>1</v>
      </c>
      <c r="AI2557">
        <v>0</v>
      </c>
      <c r="AJ2557">
        <v>0</v>
      </c>
      <c r="AK2557" s="30">
        <f t="shared" si="253"/>
        <v>2</v>
      </c>
      <c r="AL2557" s="45">
        <v>4</v>
      </c>
      <c r="AM2557" s="32">
        <f t="shared" si="252"/>
        <v>2</v>
      </c>
      <c r="AN2557" s="33" t="str">
        <f t="shared" si="254"/>
        <v>MOROSO</v>
      </c>
      <c r="AO2557" s="33" t="str">
        <f t="shared" si="255"/>
        <v>2meses_pendientes</v>
      </c>
      <c r="AP2557" s="33">
        <f t="shared" si="256"/>
        <v>61.4</v>
      </c>
      <c r="AQ2557" s="31">
        <f t="shared" si="257"/>
        <v>21</v>
      </c>
    </row>
    <row r="2558" spans="2:43" x14ac:dyDescent="0.3">
      <c r="B2558" s="37">
        <v>46124</v>
      </c>
      <c r="C2558" t="s">
        <v>35</v>
      </c>
      <c r="D2558" t="s">
        <v>18222</v>
      </c>
      <c r="E2558" t="s">
        <v>18223</v>
      </c>
      <c r="F2558" t="s">
        <v>18224</v>
      </c>
      <c r="G2558" t="s">
        <v>18225</v>
      </c>
      <c r="H2558" t="s">
        <v>809</v>
      </c>
      <c r="I2558" t="s">
        <v>38</v>
      </c>
      <c r="J2558" t="s">
        <v>38</v>
      </c>
      <c r="K2558" t="s">
        <v>810</v>
      </c>
      <c r="L2558" t="s">
        <v>18224</v>
      </c>
      <c r="M2558" t="s">
        <v>18226</v>
      </c>
      <c r="N2558" t="s">
        <v>5647</v>
      </c>
      <c r="O2558" t="s">
        <v>5633</v>
      </c>
      <c r="P2558" t="s">
        <v>5380</v>
      </c>
      <c r="Q2558" t="s">
        <v>18227</v>
      </c>
      <c r="R2558" s="26">
        <v>2</v>
      </c>
      <c r="S2558" s="23">
        <v>365104220000</v>
      </c>
      <c r="T2558" t="s">
        <v>37</v>
      </c>
      <c r="U2558" t="s">
        <v>5382</v>
      </c>
      <c r="V2558" s="39">
        <v>46124</v>
      </c>
      <c r="W2558" s="41">
        <v>30</v>
      </c>
      <c r="X2558" s="26" t="s">
        <v>13368</v>
      </c>
      <c r="AA2558">
        <v>30.44</v>
      </c>
      <c r="AE2558" s="41">
        <v>30.44</v>
      </c>
      <c r="AF2558">
        <v>0</v>
      </c>
      <c r="AG2558">
        <v>1</v>
      </c>
      <c r="AH2558">
        <v>0</v>
      </c>
      <c r="AI2558">
        <v>0</v>
      </c>
      <c r="AJ2558">
        <v>0</v>
      </c>
      <c r="AK2558" s="30">
        <f t="shared" si="253"/>
        <v>1</v>
      </c>
      <c r="AL2558" s="45">
        <v>4</v>
      </c>
      <c r="AM2558" s="32">
        <f t="shared" si="252"/>
        <v>3</v>
      </c>
      <c r="AN2558" s="33" t="str">
        <f t="shared" si="254"/>
        <v>MOROSO</v>
      </c>
      <c r="AO2558" s="33" t="str">
        <f t="shared" si="255"/>
        <v>3meses_pendientes</v>
      </c>
      <c r="AP2558" s="33">
        <f t="shared" si="256"/>
        <v>90</v>
      </c>
      <c r="AQ2558" s="31">
        <f t="shared" si="257"/>
        <v>12</v>
      </c>
    </row>
    <row r="2559" spans="2:43" x14ac:dyDescent="0.3">
      <c r="B2559" s="37">
        <v>46124</v>
      </c>
      <c r="C2559" t="s">
        <v>35</v>
      </c>
      <c r="D2559" t="s">
        <v>18228</v>
      </c>
      <c r="E2559" t="s">
        <v>18229</v>
      </c>
      <c r="F2559" t="s">
        <v>18230</v>
      </c>
      <c r="G2559" t="s">
        <v>18231</v>
      </c>
      <c r="H2559" t="s">
        <v>18232</v>
      </c>
      <c r="I2559" t="s">
        <v>38</v>
      </c>
      <c r="J2559" t="s">
        <v>38</v>
      </c>
      <c r="K2559" t="s">
        <v>476</v>
      </c>
      <c r="L2559" t="s">
        <v>18230</v>
      </c>
      <c r="M2559" t="s">
        <v>18233</v>
      </c>
      <c r="N2559" t="s">
        <v>5647</v>
      </c>
      <c r="O2559" t="s">
        <v>5633</v>
      </c>
      <c r="P2559" t="s">
        <v>5380</v>
      </c>
      <c r="Q2559" t="s">
        <v>18234</v>
      </c>
      <c r="R2559" s="26">
        <v>2</v>
      </c>
      <c r="S2559" s="23">
        <v>367104370000</v>
      </c>
      <c r="T2559" t="s">
        <v>37</v>
      </c>
      <c r="U2559" t="s">
        <v>5382</v>
      </c>
      <c r="V2559" s="39">
        <v>46127</v>
      </c>
      <c r="W2559" s="41">
        <v>30</v>
      </c>
      <c r="X2559" s="26" t="s">
        <v>13368</v>
      </c>
      <c r="Y2559">
        <v>30.44</v>
      </c>
      <c r="AA2559">
        <v>30</v>
      </c>
      <c r="AB2559">
        <v>31</v>
      </c>
      <c r="AE2559" s="41">
        <v>91.44</v>
      </c>
      <c r="AF2559">
        <v>0</v>
      </c>
      <c r="AG2559">
        <v>1</v>
      </c>
      <c r="AH2559">
        <v>1</v>
      </c>
      <c r="AI2559">
        <v>0</v>
      </c>
      <c r="AJ2559">
        <v>0</v>
      </c>
      <c r="AK2559" s="30">
        <f t="shared" si="253"/>
        <v>2</v>
      </c>
      <c r="AL2559" s="45">
        <v>4</v>
      </c>
      <c r="AM2559" s="32">
        <f t="shared" si="252"/>
        <v>2</v>
      </c>
      <c r="AN2559" s="33" t="str">
        <f t="shared" si="254"/>
        <v>MOROSO</v>
      </c>
      <c r="AO2559" s="33" t="str">
        <f t="shared" si="255"/>
        <v>2meses_pendientes</v>
      </c>
      <c r="AP2559" s="33">
        <f t="shared" si="256"/>
        <v>60</v>
      </c>
      <c r="AQ2559" s="31">
        <f t="shared" si="257"/>
        <v>15</v>
      </c>
    </row>
    <row r="2560" spans="2:43" x14ac:dyDescent="0.3">
      <c r="B2560" s="37">
        <v>46125</v>
      </c>
      <c r="C2560" t="s">
        <v>35</v>
      </c>
      <c r="D2560" t="s">
        <v>18235</v>
      </c>
      <c r="E2560" t="s">
        <v>18236</v>
      </c>
      <c r="F2560" t="s">
        <v>18237</v>
      </c>
      <c r="G2560" t="s">
        <v>18238</v>
      </c>
      <c r="H2560" t="s">
        <v>1767</v>
      </c>
      <c r="I2560" t="s">
        <v>38</v>
      </c>
      <c r="J2560" t="s">
        <v>38</v>
      </c>
      <c r="K2560" t="s">
        <v>561</v>
      </c>
      <c r="L2560" t="s">
        <v>18237</v>
      </c>
      <c r="M2560" t="s">
        <v>18239</v>
      </c>
      <c r="N2560" t="s">
        <v>5647</v>
      </c>
      <c r="O2560" t="s">
        <v>5633</v>
      </c>
      <c r="P2560" t="s">
        <v>5380</v>
      </c>
      <c r="Q2560" t="s">
        <v>18240</v>
      </c>
      <c r="R2560" s="26">
        <v>2</v>
      </c>
      <c r="S2560" s="23">
        <v>195064800000</v>
      </c>
      <c r="T2560" t="s">
        <v>37</v>
      </c>
      <c r="U2560" t="s">
        <v>5382</v>
      </c>
      <c r="V2560" s="39">
        <v>46124</v>
      </c>
      <c r="W2560" s="41">
        <v>30</v>
      </c>
      <c r="X2560" s="26" t="s">
        <v>13368</v>
      </c>
      <c r="AE2560" s="41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 s="30">
        <f t="shared" si="253"/>
        <v>0</v>
      </c>
      <c r="AL2560" s="45">
        <v>4</v>
      </c>
      <c r="AM2560" s="32">
        <f t="shared" si="252"/>
        <v>4</v>
      </c>
      <c r="AN2560" s="33" t="str">
        <f t="shared" si="254"/>
        <v>NPN</v>
      </c>
      <c r="AO2560" s="33" t="str">
        <f t="shared" si="255"/>
        <v>4meses_pendientes</v>
      </c>
      <c r="AP2560" s="33">
        <f t="shared" si="256"/>
        <v>120</v>
      </c>
      <c r="AQ2560" s="31">
        <f t="shared" si="257"/>
        <v>12</v>
      </c>
    </row>
    <row r="2561" spans="2:43" x14ac:dyDescent="0.3">
      <c r="B2561" s="37">
        <v>46125</v>
      </c>
      <c r="C2561" t="s">
        <v>35</v>
      </c>
      <c r="D2561" t="s">
        <v>18241</v>
      </c>
      <c r="E2561" t="s">
        <v>18242</v>
      </c>
      <c r="F2561" t="s">
        <v>18243</v>
      </c>
      <c r="G2561" t="s">
        <v>5683</v>
      </c>
      <c r="H2561" t="s">
        <v>18244</v>
      </c>
      <c r="I2561" t="s">
        <v>38</v>
      </c>
      <c r="J2561" t="s">
        <v>38</v>
      </c>
      <c r="K2561" t="s">
        <v>825</v>
      </c>
      <c r="L2561" t="s">
        <v>5685</v>
      </c>
      <c r="M2561" t="s">
        <v>5686</v>
      </c>
      <c r="N2561" t="s">
        <v>5647</v>
      </c>
      <c r="O2561" t="s">
        <v>5633</v>
      </c>
      <c r="P2561" t="s">
        <v>5380</v>
      </c>
      <c r="Q2561" t="s">
        <v>18245</v>
      </c>
      <c r="R2561" s="26">
        <v>2</v>
      </c>
      <c r="S2561" s="23">
        <v>367106010000</v>
      </c>
      <c r="T2561" t="s">
        <v>37</v>
      </c>
      <c r="U2561" t="s">
        <v>5382</v>
      </c>
      <c r="V2561" s="39">
        <v>46126</v>
      </c>
      <c r="W2561" s="41">
        <v>30</v>
      </c>
      <c r="X2561" s="26" t="s">
        <v>13368</v>
      </c>
      <c r="Z2561">
        <v>45.44</v>
      </c>
      <c r="AA2561">
        <v>31</v>
      </c>
      <c r="AB2561">
        <v>15</v>
      </c>
      <c r="AE2561" s="41">
        <v>91.44</v>
      </c>
      <c r="AF2561">
        <v>1</v>
      </c>
      <c r="AG2561">
        <v>1</v>
      </c>
      <c r="AH2561">
        <v>1</v>
      </c>
      <c r="AI2561">
        <v>0</v>
      </c>
      <c r="AJ2561">
        <v>0</v>
      </c>
      <c r="AK2561" s="30">
        <f t="shared" si="253"/>
        <v>3</v>
      </c>
      <c r="AL2561" s="45">
        <v>4</v>
      </c>
      <c r="AM2561" s="32">
        <f t="shared" si="252"/>
        <v>1</v>
      </c>
      <c r="AN2561" s="33" t="str">
        <f t="shared" si="254"/>
        <v>MOROSO</v>
      </c>
      <c r="AO2561" s="33" t="str">
        <f t="shared" si="255"/>
        <v>1meses_pendientes</v>
      </c>
      <c r="AP2561" s="33">
        <f t="shared" si="256"/>
        <v>30</v>
      </c>
      <c r="AQ2561" s="31">
        <f t="shared" si="257"/>
        <v>14</v>
      </c>
    </row>
    <row r="2562" spans="2:43" x14ac:dyDescent="0.3">
      <c r="B2562" s="37">
        <v>46126</v>
      </c>
      <c r="C2562" t="s">
        <v>35</v>
      </c>
      <c r="D2562" t="s">
        <v>18246</v>
      </c>
      <c r="E2562" t="s">
        <v>18247</v>
      </c>
      <c r="F2562" t="s">
        <v>18248</v>
      </c>
      <c r="G2562" t="s">
        <v>18249</v>
      </c>
      <c r="H2562" t="s">
        <v>18250</v>
      </c>
      <c r="I2562" t="s">
        <v>38</v>
      </c>
      <c r="J2562" t="s">
        <v>38</v>
      </c>
      <c r="K2562" t="s">
        <v>2002</v>
      </c>
      <c r="L2562" t="s">
        <v>18248</v>
      </c>
      <c r="M2562" t="s">
        <v>18251</v>
      </c>
      <c r="N2562" t="s">
        <v>5647</v>
      </c>
      <c r="O2562" t="s">
        <v>5633</v>
      </c>
      <c r="P2562" t="s">
        <v>5380</v>
      </c>
      <c r="Q2562" t="s">
        <v>18252</v>
      </c>
      <c r="R2562" s="26">
        <v>2</v>
      </c>
      <c r="S2562" s="23">
        <v>339040990000</v>
      </c>
      <c r="T2562" t="s">
        <v>37</v>
      </c>
      <c r="U2562" t="s">
        <v>5382</v>
      </c>
      <c r="V2562" s="39">
        <v>46129</v>
      </c>
      <c r="W2562" s="41">
        <v>30</v>
      </c>
      <c r="X2562" s="26" t="s">
        <v>13368</v>
      </c>
      <c r="AE2562" s="41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 s="30">
        <f t="shared" si="253"/>
        <v>0</v>
      </c>
      <c r="AL2562" s="45">
        <v>4</v>
      </c>
      <c r="AM2562" s="32">
        <f t="shared" ref="AM2562:AM2625" si="258">AL2562-AK2562</f>
        <v>4</v>
      </c>
      <c r="AN2562" s="33" t="str">
        <f t="shared" si="254"/>
        <v>NPN</v>
      </c>
      <c r="AO2562" s="33" t="str">
        <f t="shared" si="255"/>
        <v>4meses_pendientes</v>
      </c>
      <c r="AP2562" s="33">
        <f t="shared" si="256"/>
        <v>120</v>
      </c>
      <c r="AQ2562" s="31">
        <f t="shared" si="257"/>
        <v>17</v>
      </c>
    </row>
    <row r="2563" spans="2:43" x14ac:dyDescent="0.3">
      <c r="B2563" s="37">
        <v>46126</v>
      </c>
      <c r="C2563" t="s">
        <v>35</v>
      </c>
      <c r="D2563" t="s">
        <v>18253</v>
      </c>
      <c r="E2563" t="s">
        <v>18254</v>
      </c>
      <c r="F2563" t="s">
        <v>18255</v>
      </c>
      <c r="G2563" t="s">
        <v>18256</v>
      </c>
      <c r="H2563" t="s">
        <v>18257</v>
      </c>
      <c r="I2563" t="s">
        <v>38</v>
      </c>
      <c r="J2563" t="s">
        <v>38</v>
      </c>
      <c r="K2563" t="s">
        <v>2460</v>
      </c>
      <c r="L2563" t="s">
        <v>18255</v>
      </c>
      <c r="M2563" t="s">
        <v>18258</v>
      </c>
      <c r="N2563" t="s">
        <v>5647</v>
      </c>
      <c r="O2563" t="s">
        <v>5633</v>
      </c>
      <c r="P2563" t="s">
        <v>5380</v>
      </c>
      <c r="Q2563" t="s">
        <v>18259</v>
      </c>
      <c r="R2563" s="26">
        <v>2</v>
      </c>
      <c r="S2563" s="23">
        <v>362106780000</v>
      </c>
      <c r="T2563" t="s">
        <v>37</v>
      </c>
      <c r="U2563" t="s">
        <v>5382</v>
      </c>
      <c r="V2563" s="39">
        <v>46128</v>
      </c>
      <c r="W2563" s="41">
        <v>30</v>
      </c>
      <c r="X2563" s="26" t="s">
        <v>13368</v>
      </c>
      <c r="Z2563">
        <v>15.22</v>
      </c>
      <c r="AA2563">
        <v>30.83</v>
      </c>
      <c r="AB2563">
        <v>15.3</v>
      </c>
      <c r="AE2563" s="41">
        <v>61.349999999999994</v>
      </c>
      <c r="AF2563">
        <v>1</v>
      </c>
      <c r="AG2563">
        <v>1</v>
      </c>
      <c r="AH2563">
        <v>1</v>
      </c>
      <c r="AI2563">
        <v>0</v>
      </c>
      <c r="AJ2563">
        <v>0</v>
      </c>
      <c r="AK2563" s="30">
        <f t="shared" ref="AK2563:AK2626" si="259">SUM(AF2563:AJ2563)</f>
        <v>3</v>
      </c>
      <c r="AL2563" s="45">
        <v>4</v>
      </c>
      <c r="AM2563" s="32">
        <f t="shared" si="258"/>
        <v>1</v>
      </c>
      <c r="AN2563" s="33" t="str">
        <f t="shared" ref="AN2563:AN2626" si="260">IF(AM2563&gt;=AL2563,"NPN","MOROSO")</f>
        <v>MOROSO</v>
      </c>
      <c r="AO2563" s="33" t="str">
        <f t="shared" ref="AO2563:AO2626" si="261">CONCATENATE(AM2563,"meses_pendientes")</f>
        <v>1meses_pendientes</v>
      </c>
      <c r="AP2563" s="33">
        <f t="shared" ref="AP2563:AP2626" si="262">AM2563*W2563</f>
        <v>30</v>
      </c>
      <c r="AQ2563" s="31">
        <f t="shared" ref="AQ2563:AQ2626" si="263">DAY(V2563)</f>
        <v>16</v>
      </c>
    </row>
    <row r="2564" spans="2:43" x14ac:dyDescent="0.3">
      <c r="B2564" s="37">
        <v>46128</v>
      </c>
      <c r="C2564" t="s">
        <v>35</v>
      </c>
      <c r="D2564" t="s">
        <v>18260</v>
      </c>
      <c r="E2564" t="s">
        <v>18261</v>
      </c>
      <c r="F2564" t="s">
        <v>18262</v>
      </c>
      <c r="G2564" t="s">
        <v>18263</v>
      </c>
      <c r="H2564" t="s">
        <v>18264</v>
      </c>
      <c r="I2564" t="s">
        <v>38</v>
      </c>
      <c r="J2564" t="s">
        <v>38</v>
      </c>
      <c r="K2564" t="s">
        <v>468</v>
      </c>
      <c r="L2564" t="s">
        <v>18265</v>
      </c>
      <c r="M2564" t="s">
        <v>18266</v>
      </c>
      <c r="N2564" t="s">
        <v>5647</v>
      </c>
      <c r="O2564" t="s">
        <v>5633</v>
      </c>
      <c r="P2564" t="s">
        <v>5380</v>
      </c>
      <c r="Q2564" t="s">
        <v>18267</v>
      </c>
      <c r="R2564" s="26">
        <v>2</v>
      </c>
      <c r="S2564" s="23">
        <v>323019300000</v>
      </c>
      <c r="T2564" t="s">
        <v>37</v>
      </c>
      <c r="U2564" t="s">
        <v>5382</v>
      </c>
      <c r="V2564" s="39">
        <v>46128</v>
      </c>
      <c r="W2564" s="41">
        <v>30</v>
      </c>
      <c r="X2564" s="26" t="s">
        <v>13368</v>
      </c>
      <c r="AE2564" s="41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 s="30">
        <f t="shared" si="259"/>
        <v>0</v>
      </c>
      <c r="AL2564" s="45">
        <v>4</v>
      </c>
      <c r="AM2564" s="32">
        <f t="shared" si="258"/>
        <v>4</v>
      </c>
      <c r="AN2564" s="33" t="str">
        <f t="shared" si="260"/>
        <v>NPN</v>
      </c>
      <c r="AO2564" s="33" t="str">
        <f t="shared" si="261"/>
        <v>4meses_pendientes</v>
      </c>
      <c r="AP2564" s="33">
        <f t="shared" si="262"/>
        <v>120</v>
      </c>
      <c r="AQ2564" s="31">
        <f t="shared" si="263"/>
        <v>16</v>
      </c>
    </row>
    <row r="2565" spans="2:43" x14ac:dyDescent="0.3">
      <c r="B2565" s="37">
        <v>46128</v>
      </c>
      <c r="C2565" t="s">
        <v>35</v>
      </c>
      <c r="D2565" t="s">
        <v>18268</v>
      </c>
      <c r="E2565" t="s">
        <v>18269</v>
      </c>
      <c r="F2565" t="s">
        <v>18270</v>
      </c>
      <c r="G2565" t="s">
        <v>18271</v>
      </c>
      <c r="H2565" t="s">
        <v>18272</v>
      </c>
      <c r="I2565" t="s">
        <v>38</v>
      </c>
      <c r="J2565" t="s">
        <v>38</v>
      </c>
      <c r="K2565" t="s">
        <v>468</v>
      </c>
      <c r="L2565" t="s">
        <v>18273</v>
      </c>
      <c r="M2565" t="s">
        <v>18274</v>
      </c>
      <c r="N2565" t="s">
        <v>5647</v>
      </c>
      <c r="O2565" t="s">
        <v>5633</v>
      </c>
      <c r="P2565" t="s">
        <v>5380</v>
      </c>
      <c r="Q2565" t="s">
        <v>18275</v>
      </c>
      <c r="R2565" s="26">
        <v>2</v>
      </c>
      <c r="S2565" s="23">
        <v>992008970000</v>
      </c>
      <c r="T2565" t="s">
        <v>37</v>
      </c>
      <c r="U2565" t="s">
        <v>5382</v>
      </c>
      <c r="V2565" s="39">
        <v>46128</v>
      </c>
      <c r="W2565" s="41">
        <v>30</v>
      </c>
      <c r="X2565" s="26" t="s">
        <v>13368</v>
      </c>
      <c r="Z2565">
        <v>30</v>
      </c>
      <c r="AA2565">
        <v>30</v>
      </c>
      <c r="AE2565" s="41">
        <v>60</v>
      </c>
      <c r="AF2565">
        <v>1</v>
      </c>
      <c r="AG2565">
        <v>1</v>
      </c>
      <c r="AH2565">
        <v>0</v>
      </c>
      <c r="AI2565">
        <v>0</v>
      </c>
      <c r="AJ2565">
        <v>0</v>
      </c>
      <c r="AK2565" s="30">
        <f t="shared" si="259"/>
        <v>2</v>
      </c>
      <c r="AL2565" s="45">
        <v>4</v>
      </c>
      <c r="AM2565" s="32">
        <f t="shared" si="258"/>
        <v>2</v>
      </c>
      <c r="AN2565" s="33" t="str">
        <f t="shared" si="260"/>
        <v>MOROSO</v>
      </c>
      <c r="AO2565" s="33" t="str">
        <f t="shared" si="261"/>
        <v>2meses_pendientes</v>
      </c>
      <c r="AP2565" s="33">
        <f t="shared" si="262"/>
        <v>60</v>
      </c>
      <c r="AQ2565" s="31">
        <f t="shared" si="263"/>
        <v>16</v>
      </c>
    </row>
    <row r="2566" spans="2:43" x14ac:dyDescent="0.3">
      <c r="B2566" s="37">
        <v>46130</v>
      </c>
      <c r="C2566" t="s">
        <v>35</v>
      </c>
      <c r="D2566" t="s">
        <v>18276</v>
      </c>
      <c r="E2566" t="s">
        <v>18277</v>
      </c>
      <c r="F2566" t="s">
        <v>18278</v>
      </c>
      <c r="G2566" t="s">
        <v>18279</v>
      </c>
      <c r="H2566" t="s">
        <v>18280</v>
      </c>
      <c r="I2566" t="s">
        <v>38</v>
      </c>
      <c r="J2566" t="s">
        <v>38</v>
      </c>
      <c r="K2566" t="s">
        <v>1154</v>
      </c>
      <c r="L2566" t="s">
        <v>18278</v>
      </c>
      <c r="M2566" t="s">
        <v>18281</v>
      </c>
      <c r="N2566" t="s">
        <v>5647</v>
      </c>
      <c r="O2566" t="s">
        <v>5633</v>
      </c>
      <c r="P2566" t="s">
        <v>5380</v>
      </c>
      <c r="Q2566" t="s">
        <v>18282</v>
      </c>
      <c r="R2566" s="26">
        <v>2</v>
      </c>
      <c r="S2566" s="23">
        <v>361110540000</v>
      </c>
      <c r="T2566" t="s">
        <v>37</v>
      </c>
      <c r="U2566" t="s">
        <v>5382</v>
      </c>
      <c r="V2566" s="39">
        <v>46136</v>
      </c>
      <c r="W2566" s="41">
        <v>30</v>
      </c>
      <c r="X2566" s="26" t="s">
        <v>13368</v>
      </c>
      <c r="Y2566">
        <v>45.44</v>
      </c>
      <c r="Z2566">
        <v>15.44</v>
      </c>
      <c r="AB2566">
        <v>15.44</v>
      </c>
      <c r="AE2566" s="41">
        <v>76.319999999999993</v>
      </c>
      <c r="AF2566">
        <v>1</v>
      </c>
      <c r="AG2566">
        <v>0</v>
      </c>
      <c r="AH2566">
        <v>1</v>
      </c>
      <c r="AI2566">
        <v>0</v>
      </c>
      <c r="AJ2566">
        <v>0</v>
      </c>
      <c r="AK2566" s="30">
        <f t="shared" si="259"/>
        <v>2</v>
      </c>
      <c r="AL2566" s="45">
        <v>4</v>
      </c>
      <c r="AM2566" s="32">
        <f t="shared" si="258"/>
        <v>2</v>
      </c>
      <c r="AN2566" s="33" t="str">
        <f t="shared" si="260"/>
        <v>MOROSO</v>
      </c>
      <c r="AO2566" s="33" t="str">
        <f t="shared" si="261"/>
        <v>2meses_pendientes</v>
      </c>
      <c r="AP2566" s="33">
        <f t="shared" si="262"/>
        <v>60</v>
      </c>
      <c r="AQ2566" s="31">
        <f t="shared" si="263"/>
        <v>24</v>
      </c>
    </row>
    <row r="2567" spans="2:43" x14ac:dyDescent="0.3">
      <c r="B2567" s="37">
        <v>46130</v>
      </c>
      <c r="C2567" t="s">
        <v>35</v>
      </c>
      <c r="D2567" t="s">
        <v>18283</v>
      </c>
      <c r="E2567" t="s">
        <v>18284</v>
      </c>
      <c r="F2567" t="s">
        <v>18285</v>
      </c>
      <c r="G2567" t="s">
        <v>18286</v>
      </c>
      <c r="H2567" t="s">
        <v>18287</v>
      </c>
      <c r="I2567" t="s">
        <v>38</v>
      </c>
      <c r="J2567" t="s">
        <v>38</v>
      </c>
      <c r="K2567" t="s">
        <v>1154</v>
      </c>
      <c r="L2567" t="s">
        <v>18285</v>
      </c>
      <c r="M2567" t="s">
        <v>18288</v>
      </c>
      <c r="N2567" t="s">
        <v>5647</v>
      </c>
      <c r="O2567" t="s">
        <v>5633</v>
      </c>
      <c r="P2567" t="s">
        <v>5380</v>
      </c>
      <c r="Q2567" t="s">
        <v>18289</v>
      </c>
      <c r="R2567" s="26">
        <v>2</v>
      </c>
      <c r="S2567" s="23">
        <v>149052010000</v>
      </c>
      <c r="T2567" t="s">
        <v>37</v>
      </c>
      <c r="U2567" t="s">
        <v>5382</v>
      </c>
      <c r="V2567" s="39">
        <v>46130</v>
      </c>
      <c r="W2567" s="41">
        <v>30</v>
      </c>
      <c r="X2567" s="26" t="s">
        <v>13368</v>
      </c>
      <c r="AE2567" s="41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 s="30">
        <f t="shared" si="259"/>
        <v>0</v>
      </c>
      <c r="AL2567" s="45">
        <v>4</v>
      </c>
      <c r="AM2567" s="32">
        <f t="shared" si="258"/>
        <v>4</v>
      </c>
      <c r="AN2567" s="33" t="str">
        <f t="shared" si="260"/>
        <v>NPN</v>
      </c>
      <c r="AO2567" s="33" t="str">
        <f t="shared" si="261"/>
        <v>4meses_pendientes</v>
      </c>
      <c r="AP2567" s="33">
        <f t="shared" si="262"/>
        <v>120</v>
      </c>
      <c r="AQ2567" s="31">
        <f t="shared" si="263"/>
        <v>18</v>
      </c>
    </row>
    <row r="2568" spans="2:43" x14ac:dyDescent="0.3">
      <c r="B2568" s="37">
        <v>46130</v>
      </c>
      <c r="C2568" t="s">
        <v>35</v>
      </c>
      <c r="D2568" t="s">
        <v>18290</v>
      </c>
      <c r="E2568" t="s">
        <v>18291</v>
      </c>
      <c r="F2568" t="s">
        <v>18292</v>
      </c>
      <c r="G2568" t="s">
        <v>18293</v>
      </c>
      <c r="H2568" t="s">
        <v>8705</v>
      </c>
      <c r="I2568" t="s">
        <v>38</v>
      </c>
      <c r="J2568" t="s">
        <v>38</v>
      </c>
      <c r="K2568" t="s">
        <v>2036</v>
      </c>
      <c r="L2568" t="s">
        <v>18292</v>
      </c>
      <c r="M2568" t="s">
        <v>18294</v>
      </c>
      <c r="N2568" t="s">
        <v>5647</v>
      </c>
      <c r="O2568" t="s">
        <v>5633</v>
      </c>
      <c r="P2568" t="s">
        <v>5380</v>
      </c>
      <c r="Q2568" t="s">
        <v>18295</v>
      </c>
      <c r="R2568" s="26">
        <v>3</v>
      </c>
      <c r="S2568" s="23">
        <v>369111150000</v>
      </c>
      <c r="T2568" t="s">
        <v>37</v>
      </c>
      <c r="U2568" t="s">
        <v>5382</v>
      </c>
      <c r="V2568" s="39">
        <v>46133</v>
      </c>
      <c r="W2568" s="41">
        <v>44</v>
      </c>
      <c r="X2568" s="26" t="s">
        <v>13368</v>
      </c>
      <c r="Z2568">
        <v>46</v>
      </c>
      <c r="AA2568">
        <v>46</v>
      </c>
      <c r="AE2568" s="41">
        <v>92</v>
      </c>
      <c r="AF2568">
        <v>1</v>
      </c>
      <c r="AG2568">
        <v>1</v>
      </c>
      <c r="AH2568">
        <v>0</v>
      </c>
      <c r="AI2568">
        <v>0</v>
      </c>
      <c r="AJ2568">
        <v>0</v>
      </c>
      <c r="AK2568" s="30">
        <f t="shared" si="259"/>
        <v>2</v>
      </c>
      <c r="AL2568" s="45">
        <v>4</v>
      </c>
      <c r="AM2568" s="32">
        <f t="shared" si="258"/>
        <v>2</v>
      </c>
      <c r="AN2568" s="33" t="str">
        <f t="shared" si="260"/>
        <v>MOROSO</v>
      </c>
      <c r="AO2568" s="33" t="str">
        <f t="shared" si="261"/>
        <v>2meses_pendientes</v>
      </c>
      <c r="AP2568" s="33">
        <f t="shared" si="262"/>
        <v>88</v>
      </c>
      <c r="AQ2568" s="31">
        <f t="shared" si="263"/>
        <v>21</v>
      </c>
    </row>
    <row r="2569" spans="2:43" x14ac:dyDescent="0.3">
      <c r="B2569" s="37">
        <v>46130</v>
      </c>
      <c r="C2569" t="s">
        <v>35</v>
      </c>
      <c r="D2569" t="s">
        <v>18296</v>
      </c>
      <c r="E2569" t="s">
        <v>18297</v>
      </c>
      <c r="F2569" t="s">
        <v>18298</v>
      </c>
      <c r="G2569" t="s">
        <v>18299</v>
      </c>
      <c r="H2569" t="s">
        <v>18300</v>
      </c>
      <c r="I2569" t="s">
        <v>744</v>
      </c>
      <c r="J2569" t="s">
        <v>744</v>
      </c>
      <c r="K2569" t="s">
        <v>18301</v>
      </c>
      <c r="L2569" t="s">
        <v>18302</v>
      </c>
      <c r="M2569" t="s">
        <v>18303</v>
      </c>
      <c r="N2569" t="s">
        <v>5647</v>
      </c>
      <c r="O2569" t="s">
        <v>5633</v>
      </c>
      <c r="P2569" t="s">
        <v>5380</v>
      </c>
      <c r="Q2569" t="s">
        <v>18304</v>
      </c>
      <c r="R2569" s="26">
        <v>2</v>
      </c>
      <c r="S2569" s="23">
        <v>361109290000</v>
      </c>
      <c r="T2569" t="s">
        <v>37</v>
      </c>
      <c r="U2569" t="s">
        <v>5382</v>
      </c>
      <c r="V2569" s="39">
        <v>46133</v>
      </c>
      <c r="W2569" s="41">
        <v>30</v>
      </c>
      <c r="X2569" s="26" t="s">
        <v>13368</v>
      </c>
      <c r="Y2569">
        <v>30.44</v>
      </c>
      <c r="Z2569">
        <v>30.5</v>
      </c>
      <c r="AA2569">
        <v>20</v>
      </c>
      <c r="AB2569">
        <v>10.39</v>
      </c>
      <c r="AE2569" s="41">
        <v>91.33</v>
      </c>
      <c r="AF2569">
        <v>1</v>
      </c>
      <c r="AG2569">
        <v>1</v>
      </c>
      <c r="AH2569">
        <v>1</v>
      </c>
      <c r="AI2569">
        <v>0</v>
      </c>
      <c r="AJ2569">
        <v>0</v>
      </c>
      <c r="AK2569" s="30">
        <f t="shared" si="259"/>
        <v>3</v>
      </c>
      <c r="AL2569" s="45">
        <v>4</v>
      </c>
      <c r="AM2569" s="32">
        <f t="shared" si="258"/>
        <v>1</v>
      </c>
      <c r="AN2569" s="33" t="str">
        <f t="shared" si="260"/>
        <v>MOROSO</v>
      </c>
      <c r="AO2569" s="33" t="str">
        <f t="shared" si="261"/>
        <v>1meses_pendientes</v>
      </c>
      <c r="AP2569" s="33">
        <f t="shared" si="262"/>
        <v>30</v>
      </c>
      <c r="AQ2569" s="31">
        <f t="shared" si="263"/>
        <v>21</v>
      </c>
    </row>
    <row r="2570" spans="2:43" x14ac:dyDescent="0.3">
      <c r="B2570" s="37">
        <v>46133</v>
      </c>
      <c r="C2570" t="s">
        <v>35</v>
      </c>
      <c r="D2570" t="s">
        <v>18305</v>
      </c>
      <c r="E2570" t="s">
        <v>18306</v>
      </c>
      <c r="F2570" t="s">
        <v>18307</v>
      </c>
      <c r="G2570" t="s">
        <v>18308</v>
      </c>
      <c r="H2570" t="s">
        <v>18309</v>
      </c>
      <c r="I2570" t="s">
        <v>38</v>
      </c>
      <c r="J2570" t="s">
        <v>38</v>
      </c>
      <c r="K2570" t="s">
        <v>561</v>
      </c>
      <c r="L2570" t="s">
        <v>18310</v>
      </c>
      <c r="M2570" t="s">
        <v>18311</v>
      </c>
      <c r="N2570" t="s">
        <v>5647</v>
      </c>
      <c r="O2570" t="s">
        <v>5633</v>
      </c>
      <c r="P2570" t="s">
        <v>5380</v>
      </c>
      <c r="Q2570" t="s">
        <v>18312</v>
      </c>
      <c r="R2570" s="26">
        <v>2</v>
      </c>
      <c r="S2570" s="23">
        <v>365113770000</v>
      </c>
      <c r="T2570" t="s">
        <v>37</v>
      </c>
      <c r="U2570" t="s">
        <v>1404</v>
      </c>
      <c r="V2570" s="39">
        <v>46134</v>
      </c>
      <c r="W2570" s="41">
        <v>30</v>
      </c>
      <c r="X2570" s="26" t="s">
        <v>13368</v>
      </c>
      <c r="Z2570">
        <v>31</v>
      </c>
      <c r="AA2570">
        <v>30</v>
      </c>
      <c r="AE2570" s="41">
        <v>61</v>
      </c>
      <c r="AF2570">
        <v>1</v>
      </c>
      <c r="AG2570">
        <v>1</v>
      </c>
      <c r="AH2570">
        <v>0</v>
      </c>
      <c r="AI2570">
        <v>0</v>
      </c>
      <c r="AJ2570">
        <v>0</v>
      </c>
      <c r="AK2570" s="30">
        <f t="shared" si="259"/>
        <v>2</v>
      </c>
      <c r="AL2570" s="45">
        <v>4</v>
      </c>
      <c r="AM2570" s="32">
        <f t="shared" si="258"/>
        <v>2</v>
      </c>
      <c r="AN2570" s="33" t="str">
        <f t="shared" si="260"/>
        <v>MOROSO</v>
      </c>
      <c r="AO2570" s="33" t="str">
        <f t="shared" si="261"/>
        <v>2meses_pendientes</v>
      </c>
      <c r="AP2570" s="33">
        <f t="shared" si="262"/>
        <v>60</v>
      </c>
      <c r="AQ2570" s="31">
        <f t="shared" si="263"/>
        <v>22</v>
      </c>
    </row>
    <row r="2571" spans="2:43" x14ac:dyDescent="0.3">
      <c r="B2571" s="37">
        <v>46133</v>
      </c>
      <c r="C2571" t="s">
        <v>35</v>
      </c>
      <c r="D2571" t="s">
        <v>18260</v>
      </c>
      <c r="E2571" t="s">
        <v>18313</v>
      </c>
      <c r="F2571" t="s">
        <v>18314</v>
      </c>
      <c r="G2571" t="s">
        <v>18263</v>
      </c>
      <c r="H2571" t="s">
        <v>18315</v>
      </c>
      <c r="I2571" t="s">
        <v>38</v>
      </c>
      <c r="J2571" t="s">
        <v>38</v>
      </c>
      <c r="K2571" t="s">
        <v>468</v>
      </c>
      <c r="L2571" t="s">
        <v>18265</v>
      </c>
      <c r="M2571" t="s">
        <v>18274</v>
      </c>
      <c r="N2571" t="s">
        <v>5647</v>
      </c>
      <c r="O2571" t="s">
        <v>5633</v>
      </c>
      <c r="P2571" t="s">
        <v>5380</v>
      </c>
      <c r="Q2571" t="s">
        <v>18316</v>
      </c>
      <c r="R2571" s="26">
        <v>1</v>
      </c>
      <c r="S2571" s="23">
        <v>323019300000</v>
      </c>
      <c r="T2571" t="s">
        <v>37</v>
      </c>
      <c r="U2571" t="s">
        <v>5382</v>
      </c>
      <c r="V2571" s="39">
        <v>46134</v>
      </c>
      <c r="W2571" s="41">
        <v>14</v>
      </c>
      <c r="X2571" s="26" t="s">
        <v>13368</v>
      </c>
      <c r="AE2571" s="4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 s="30">
        <f t="shared" si="259"/>
        <v>0</v>
      </c>
      <c r="AL2571" s="45">
        <v>4</v>
      </c>
      <c r="AM2571" s="32">
        <f t="shared" si="258"/>
        <v>4</v>
      </c>
      <c r="AN2571" s="33" t="str">
        <f t="shared" si="260"/>
        <v>NPN</v>
      </c>
      <c r="AO2571" s="33" t="str">
        <f t="shared" si="261"/>
        <v>4meses_pendientes</v>
      </c>
      <c r="AP2571" s="33">
        <f t="shared" si="262"/>
        <v>56</v>
      </c>
      <c r="AQ2571" s="31">
        <f t="shared" si="263"/>
        <v>22</v>
      </c>
    </row>
    <row r="2572" spans="2:43" x14ac:dyDescent="0.3">
      <c r="B2572" s="37">
        <v>46135</v>
      </c>
      <c r="C2572" t="s">
        <v>35</v>
      </c>
      <c r="D2572" t="s">
        <v>18317</v>
      </c>
      <c r="E2572" t="s">
        <v>18318</v>
      </c>
      <c r="F2572" t="s">
        <v>18319</v>
      </c>
      <c r="G2572" t="s">
        <v>18320</v>
      </c>
      <c r="H2572" t="s">
        <v>18321</v>
      </c>
      <c r="I2572" t="s">
        <v>38</v>
      </c>
      <c r="J2572" t="s">
        <v>44</v>
      </c>
      <c r="K2572" t="s">
        <v>45</v>
      </c>
      <c r="L2572" t="s">
        <v>18319</v>
      </c>
      <c r="M2572" t="s">
        <v>18322</v>
      </c>
      <c r="N2572" t="s">
        <v>5647</v>
      </c>
      <c r="O2572" t="s">
        <v>5633</v>
      </c>
      <c r="P2572" t="s">
        <v>5380</v>
      </c>
      <c r="Q2572" t="s">
        <v>18323</v>
      </c>
      <c r="R2572" s="26">
        <v>3</v>
      </c>
      <c r="S2572" s="23">
        <v>323046990000</v>
      </c>
      <c r="T2572" t="s">
        <v>37</v>
      </c>
      <c r="U2572" t="s">
        <v>5382</v>
      </c>
      <c r="V2572" s="39">
        <v>46135</v>
      </c>
      <c r="W2572" s="41">
        <v>31</v>
      </c>
      <c r="X2572" s="26" t="s">
        <v>13368</v>
      </c>
      <c r="Z2572">
        <v>33</v>
      </c>
      <c r="AA2572">
        <v>32.54</v>
      </c>
      <c r="AE2572" s="41">
        <v>65.539999999999992</v>
      </c>
      <c r="AF2572">
        <v>1</v>
      </c>
      <c r="AG2572">
        <v>1</v>
      </c>
      <c r="AH2572">
        <v>0</v>
      </c>
      <c r="AI2572">
        <v>0</v>
      </c>
      <c r="AJ2572">
        <v>0</v>
      </c>
      <c r="AK2572" s="30">
        <f t="shared" si="259"/>
        <v>2</v>
      </c>
      <c r="AL2572" s="45">
        <v>4</v>
      </c>
      <c r="AM2572" s="32">
        <f t="shared" si="258"/>
        <v>2</v>
      </c>
      <c r="AN2572" s="33" t="str">
        <f t="shared" si="260"/>
        <v>MOROSO</v>
      </c>
      <c r="AO2572" s="33" t="str">
        <f t="shared" si="261"/>
        <v>2meses_pendientes</v>
      </c>
      <c r="AP2572" s="33">
        <f t="shared" si="262"/>
        <v>62</v>
      </c>
      <c r="AQ2572" s="31">
        <f t="shared" si="263"/>
        <v>23</v>
      </c>
    </row>
    <row r="2573" spans="2:43" x14ac:dyDescent="0.3">
      <c r="B2573" s="37">
        <v>46138</v>
      </c>
      <c r="C2573" t="s">
        <v>35</v>
      </c>
      <c r="D2573" t="s">
        <v>18324</v>
      </c>
      <c r="E2573" t="s">
        <v>18325</v>
      </c>
      <c r="F2573" t="s">
        <v>18326</v>
      </c>
      <c r="G2573" t="s">
        <v>18327</v>
      </c>
      <c r="H2573" t="s">
        <v>12569</v>
      </c>
      <c r="I2573" t="s">
        <v>38</v>
      </c>
      <c r="J2573" t="s">
        <v>44</v>
      </c>
      <c r="K2573" t="s">
        <v>55</v>
      </c>
      <c r="L2573" t="s">
        <v>18326</v>
      </c>
      <c r="M2573" t="s">
        <v>18328</v>
      </c>
      <c r="N2573" t="s">
        <v>5647</v>
      </c>
      <c r="O2573" t="s">
        <v>5633</v>
      </c>
      <c r="P2573" t="s">
        <v>5380</v>
      </c>
      <c r="Q2573" t="s">
        <v>18329</v>
      </c>
      <c r="R2573" s="26">
        <v>3</v>
      </c>
      <c r="S2573" s="23">
        <v>217028310000</v>
      </c>
      <c r="T2573" t="s">
        <v>37</v>
      </c>
      <c r="U2573" t="s">
        <v>5382</v>
      </c>
      <c r="V2573" s="39">
        <v>46139</v>
      </c>
      <c r="W2573" s="41">
        <v>38</v>
      </c>
      <c r="X2573" s="26" t="s">
        <v>13368</v>
      </c>
      <c r="Z2573">
        <v>39.39</v>
      </c>
      <c r="AA2573">
        <v>40</v>
      </c>
      <c r="AE2573" s="41">
        <v>79.39</v>
      </c>
      <c r="AF2573">
        <v>1</v>
      </c>
      <c r="AG2573">
        <v>1</v>
      </c>
      <c r="AH2573">
        <v>0</v>
      </c>
      <c r="AI2573">
        <v>0</v>
      </c>
      <c r="AJ2573">
        <v>0</v>
      </c>
      <c r="AK2573" s="30">
        <f t="shared" si="259"/>
        <v>2</v>
      </c>
      <c r="AL2573" s="45">
        <v>4</v>
      </c>
      <c r="AM2573" s="32">
        <f t="shared" si="258"/>
        <v>2</v>
      </c>
      <c r="AN2573" s="33" t="str">
        <f t="shared" si="260"/>
        <v>MOROSO</v>
      </c>
      <c r="AO2573" s="33" t="str">
        <f t="shared" si="261"/>
        <v>2meses_pendientes</v>
      </c>
      <c r="AP2573" s="33">
        <f t="shared" si="262"/>
        <v>76</v>
      </c>
      <c r="AQ2573" s="31">
        <f t="shared" si="263"/>
        <v>27</v>
      </c>
    </row>
    <row r="2574" spans="2:43" x14ac:dyDescent="0.3">
      <c r="B2574" s="37">
        <v>46138</v>
      </c>
      <c r="C2574" t="s">
        <v>35</v>
      </c>
      <c r="D2574" t="s">
        <v>2148</v>
      </c>
      <c r="E2574" t="s">
        <v>18330</v>
      </c>
      <c r="F2574" t="s">
        <v>18331</v>
      </c>
      <c r="G2574" t="s">
        <v>18332</v>
      </c>
      <c r="H2574" t="s">
        <v>1414</v>
      </c>
      <c r="I2574" t="s">
        <v>38</v>
      </c>
      <c r="J2574" t="s">
        <v>38</v>
      </c>
      <c r="K2574" t="s">
        <v>476</v>
      </c>
      <c r="L2574" t="s">
        <v>18331</v>
      </c>
      <c r="M2574" t="s">
        <v>18333</v>
      </c>
      <c r="N2574" t="s">
        <v>5647</v>
      </c>
      <c r="O2574" t="s">
        <v>5633</v>
      </c>
      <c r="P2574" t="s">
        <v>5380</v>
      </c>
      <c r="Q2574" t="s">
        <v>18334</v>
      </c>
      <c r="R2574" s="26">
        <v>2</v>
      </c>
      <c r="S2574" s="23">
        <v>369086480000</v>
      </c>
      <c r="T2574" t="s">
        <v>37</v>
      </c>
      <c r="U2574" t="s">
        <v>5382</v>
      </c>
      <c r="V2574" s="39">
        <v>46136</v>
      </c>
      <c r="W2574" s="41">
        <v>30</v>
      </c>
      <c r="X2574" s="26" t="s">
        <v>13368</v>
      </c>
      <c r="Y2574">
        <v>31</v>
      </c>
      <c r="Z2574">
        <v>15</v>
      </c>
      <c r="AE2574" s="41">
        <v>46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 s="30">
        <f t="shared" si="259"/>
        <v>1</v>
      </c>
      <c r="AL2574" s="45">
        <v>4</v>
      </c>
      <c r="AM2574" s="32">
        <f t="shared" si="258"/>
        <v>3</v>
      </c>
      <c r="AN2574" s="33" t="str">
        <f t="shared" si="260"/>
        <v>MOROSO</v>
      </c>
      <c r="AO2574" s="33" t="str">
        <f t="shared" si="261"/>
        <v>3meses_pendientes</v>
      </c>
      <c r="AP2574" s="33">
        <f t="shared" si="262"/>
        <v>90</v>
      </c>
      <c r="AQ2574" s="31">
        <f t="shared" si="263"/>
        <v>24</v>
      </c>
    </row>
    <row r="2575" spans="2:43" x14ac:dyDescent="0.3">
      <c r="B2575" s="37">
        <v>46140</v>
      </c>
      <c r="C2575" t="s">
        <v>35</v>
      </c>
      <c r="D2575" t="s">
        <v>18335</v>
      </c>
      <c r="E2575" t="s">
        <v>18336</v>
      </c>
      <c r="F2575" t="s">
        <v>18337</v>
      </c>
      <c r="G2575" t="s">
        <v>18338</v>
      </c>
      <c r="H2575" t="s">
        <v>1414</v>
      </c>
      <c r="I2575" t="s">
        <v>38</v>
      </c>
      <c r="J2575" t="s">
        <v>38</v>
      </c>
      <c r="K2575" t="s">
        <v>561</v>
      </c>
      <c r="L2575" t="s">
        <v>18337</v>
      </c>
      <c r="M2575" t="s">
        <v>18339</v>
      </c>
      <c r="N2575" t="s">
        <v>5647</v>
      </c>
      <c r="O2575" t="s">
        <v>5633</v>
      </c>
      <c r="P2575" t="s">
        <v>5380</v>
      </c>
      <c r="Q2575" t="s">
        <v>18340</v>
      </c>
      <c r="R2575" s="26">
        <v>2</v>
      </c>
      <c r="S2575" s="23">
        <v>362118760000</v>
      </c>
      <c r="T2575" t="s">
        <v>37</v>
      </c>
      <c r="U2575" t="s">
        <v>5382</v>
      </c>
      <c r="V2575" s="39">
        <v>46140</v>
      </c>
      <c r="W2575" s="41">
        <v>30</v>
      </c>
      <c r="X2575" s="26" t="s">
        <v>13368</v>
      </c>
      <c r="Y2575">
        <v>30.44</v>
      </c>
      <c r="AE2575" s="41">
        <v>30.44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 s="30">
        <f t="shared" si="259"/>
        <v>0</v>
      </c>
      <c r="AL2575" s="45">
        <v>4</v>
      </c>
      <c r="AM2575" s="32">
        <f t="shared" si="258"/>
        <v>4</v>
      </c>
      <c r="AN2575" s="33" t="str">
        <f t="shared" si="260"/>
        <v>NPN</v>
      </c>
      <c r="AO2575" s="33" t="str">
        <f t="shared" si="261"/>
        <v>4meses_pendientes</v>
      </c>
      <c r="AP2575" s="33">
        <f t="shared" si="262"/>
        <v>120</v>
      </c>
      <c r="AQ2575" s="31">
        <f t="shared" si="263"/>
        <v>28</v>
      </c>
    </row>
    <row r="2576" spans="2:43" x14ac:dyDescent="0.3">
      <c r="B2576" s="37">
        <v>46112</v>
      </c>
      <c r="C2576" t="s">
        <v>35</v>
      </c>
      <c r="D2576" t="s">
        <v>18341</v>
      </c>
      <c r="E2576" t="s">
        <v>18342</v>
      </c>
      <c r="F2576" t="s">
        <v>18343</v>
      </c>
      <c r="G2576" t="s">
        <v>18344</v>
      </c>
      <c r="H2576" t="s">
        <v>17645</v>
      </c>
      <c r="I2576" t="s">
        <v>38</v>
      </c>
      <c r="J2576" t="s">
        <v>438</v>
      </c>
      <c r="K2576" t="s">
        <v>17646</v>
      </c>
      <c r="L2576" t="s">
        <v>18343</v>
      </c>
      <c r="M2576" t="s">
        <v>18345</v>
      </c>
      <c r="N2576" t="s">
        <v>5439</v>
      </c>
      <c r="O2576" t="s">
        <v>5633</v>
      </c>
      <c r="P2576" t="s">
        <v>5380</v>
      </c>
      <c r="Q2576" t="s">
        <v>18346</v>
      </c>
      <c r="R2576" s="26">
        <v>3</v>
      </c>
      <c r="S2576" s="23">
        <v>367091900000</v>
      </c>
      <c r="T2576" t="s">
        <v>37</v>
      </c>
      <c r="U2576" t="s">
        <v>5382</v>
      </c>
      <c r="V2576" s="39">
        <v>46116</v>
      </c>
      <c r="W2576" s="41">
        <v>41</v>
      </c>
      <c r="X2576" s="26" t="s">
        <v>13368</v>
      </c>
      <c r="Y2576">
        <v>42.38</v>
      </c>
      <c r="Z2576">
        <v>42.38</v>
      </c>
      <c r="AA2576">
        <v>42.38</v>
      </c>
      <c r="AE2576" s="41">
        <v>127.14000000000001</v>
      </c>
      <c r="AF2576">
        <v>1</v>
      </c>
      <c r="AG2576">
        <v>1</v>
      </c>
      <c r="AH2576">
        <v>0</v>
      </c>
      <c r="AI2576">
        <v>0</v>
      </c>
      <c r="AJ2576">
        <v>0</v>
      </c>
      <c r="AK2576" s="30">
        <f t="shared" si="259"/>
        <v>2</v>
      </c>
      <c r="AL2576" s="45">
        <v>4</v>
      </c>
      <c r="AM2576" s="32">
        <f t="shared" si="258"/>
        <v>2</v>
      </c>
      <c r="AN2576" s="33" t="str">
        <f t="shared" si="260"/>
        <v>MOROSO</v>
      </c>
      <c r="AO2576" s="33" t="str">
        <f t="shared" si="261"/>
        <v>2meses_pendientes</v>
      </c>
      <c r="AP2576" s="33">
        <f t="shared" si="262"/>
        <v>82</v>
      </c>
      <c r="AQ2576" s="31">
        <f t="shared" si="263"/>
        <v>4</v>
      </c>
    </row>
    <row r="2577" spans="2:43" x14ac:dyDescent="0.3">
      <c r="B2577" s="37">
        <v>46112</v>
      </c>
      <c r="C2577" t="s">
        <v>35</v>
      </c>
      <c r="D2577" t="s">
        <v>18347</v>
      </c>
      <c r="E2577" t="s">
        <v>18348</v>
      </c>
      <c r="F2577" t="s">
        <v>18349</v>
      </c>
      <c r="G2577" t="s">
        <v>18350</v>
      </c>
      <c r="H2577" t="s">
        <v>17645</v>
      </c>
      <c r="I2577" t="s">
        <v>38</v>
      </c>
      <c r="J2577" t="s">
        <v>438</v>
      </c>
      <c r="K2577" t="s">
        <v>17646</v>
      </c>
      <c r="L2577" t="s">
        <v>18349</v>
      </c>
      <c r="M2577" t="s">
        <v>18351</v>
      </c>
      <c r="N2577" t="s">
        <v>5439</v>
      </c>
      <c r="O2577" t="s">
        <v>5633</v>
      </c>
      <c r="P2577" t="s">
        <v>5380</v>
      </c>
      <c r="Q2577" t="s">
        <v>18352</v>
      </c>
      <c r="R2577" s="26">
        <v>2</v>
      </c>
      <c r="S2577" s="23">
        <v>365092110000</v>
      </c>
      <c r="T2577" t="s">
        <v>37</v>
      </c>
      <c r="U2577" t="s">
        <v>5382</v>
      </c>
      <c r="V2577" s="39">
        <v>46118</v>
      </c>
      <c r="W2577" s="41">
        <v>33</v>
      </c>
      <c r="X2577" s="26" t="s">
        <v>13368</v>
      </c>
      <c r="Z2577">
        <v>5.77</v>
      </c>
      <c r="AA2577">
        <v>21</v>
      </c>
      <c r="AB2577">
        <v>21</v>
      </c>
      <c r="AE2577" s="41">
        <v>47.769999999999996</v>
      </c>
      <c r="AF2577">
        <v>1</v>
      </c>
      <c r="AG2577">
        <v>1</v>
      </c>
      <c r="AH2577">
        <v>1</v>
      </c>
      <c r="AI2577">
        <v>0</v>
      </c>
      <c r="AJ2577">
        <v>0</v>
      </c>
      <c r="AK2577" s="30">
        <f t="shared" si="259"/>
        <v>3</v>
      </c>
      <c r="AL2577" s="45">
        <v>4</v>
      </c>
      <c r="AM2577" s="32">
        <f t="shared" si="258"/>
        <v>1</v>
      </c>
      <c r="AN2577" s="33" t="str">
        <f t="shared" si="260"/>
        <v>MOROSO</v>
      </c>
      <c r="AO2577" s="33" t="str">
        <f t="shared" si="261"/>
        <v>1meses_pendientes</v>
      </c>
      <c r="AP2577" s="33">
        <f t="shared" si="262"/>
        <v>33</v>
      </c>
      <c r="AQ2577" s="31">
        <f t="shared" si="263"/>
        <v>6</v>
      </c>
    </row>
    <row r="2578" spans="2:43" x14ac:dyDescent="0.3">
      <c r="B2578" s="37">
        <v>46120</v>
      </c>
      <c r="C2578" t="s">
        <v>35</v>
      </c>
      <c r="D2578" t="s">
        <v>18353</v>
      </c>
      <c r="E2578" t="s">
        <v>18354</v>
      </c>
      <c r="F2578" t="s">
        <v>18355</v>
      </c>
      <c r="G2578" t="s">
        <v>18356</v>
      </c>
      <c r="H2578" t="s">
        <v>18357</v>
      </c>
      <c r="I2578" t="s">
        <v>38</v>
      </c>
      <c r="J2578" t="s">
        <v>38</v>
      </c>
      <c r="M2578" t="s">
        <v>18358</v>
      </c>
      <c r="N2578" t="s">
        <v>5439</v>
      </c>
      <c r="O2578" t="s">
        <v>5633</v>
      </c>
      <c r="P2578" t="s">
        <v>5380</v>
      </c>
      <c r="Q2578" t="s">
        <v>18359</v>
      </c>
      <c r="R2578" s="26">
        <v>2</v>
      </c>
      <c r="S2578" s="23">
        <v>363068110000</v>
      </c>
      <c r="T2578" t="s">
        <v>37</v>
      </c>
      <c r="U2578" t="s">
        <v>5382</v>
      </c>
      <c r="V2578" s="39">
        <v>46122</v>
      </c>
      <c r="W2578" s="41">
        <v>37</v>
      </c>
      <c r="X2578" s="26" t="s">
        <v>13368</v>
      </c>
      <c r="Y2578">
        <v>38.340000000000003</v>
      </c>
      <c r="Z2578">
        <v>31.69</v>
      </c>
      <c r="AA2578">
        <v>31.69</v>
      </c>
      <c r="AE2578" s="41">
        <v>101.72</v>
      </c>
      <c r="AF2578">
        <v>1</v>
      </c>
      <c r="AG2578">
        <v>1</v>
      </c>
      <c r="AH2578">
        <v>0</v>
      </c>
      <c r="AI2578">
        <v>0</v>
      </c>
      <c r="AJ2578">
        <v>0</v>
      </c>
      <c r="AK2578" s="30">
        <f t="shared" si="259"/>
        <v>2</v>
      </c>
      <c r="AL2578" s="45">
        <v>4</v>
      </c>
      <c r="AM2578" s="32">
        <f t="shared" si="258"/>
        <v>2</v>
      </c>
      <c r="AN2578" s="33" t="str">
        <f t="shared" si="260"/>
        <v>MOROSO</v>
      </c>
      <c r="AO2578" s="33" t="str">
        <f t="shared" si="261"/>
        <v>2meses_pendientes</v>
      </c>
      <c r="AP2578" s="33">
        <f t="shared" si="262"/>
        <v>74</v>
      </c>
      <c r="AQ2578" s="31">
        <f t="shared" si="263"/>
        <v>10</v>
      </c>
    </row>
    <row r="2579" spans="2:43" x14ac:dyDescent="0.3">
      <c r="B2579" s="37">
        <v>46120</v>
      </c>
      <c r="C2579" t="s">
        <v>35</v>
      </c>
      <c r="D2579" t="s">
        <v>18360</v>
      </c>
      <c r="E2579" t="s">
        <v>18361</v>
      </c>
      <c r="F2579" t="s">
        <v>18362</v>
      </c>
      <c r="G2579" t="s">
        <v>18363</v>
      </c>
      <c r="H2579" t="s">
        <v>18364</v>
      </c>
      <c r="I2579" t="s">
        <v>38</v>
      </c>
      <c r="J2579" t="s">
        <v>529</v>
      </c>
      <c r="M2579" t="s">
        <v>18365</v>
      </c>
      <c r="N2579" t="s">
        <v>5439</v>
      </c>
      <c r="O2579" t="s">
        <v>5633</v>
      </c>
      <c r="P2579" t="s">
        <v>5380</v>
      </c>
      <c r="Q2579" t="s">
        <v>18366</v>
      </c>
      <c r="R2579" s="26">
        <v>2</v>
      </c>
      <c r="S2579" s="23">
        <v>302028580000</v>
      </c>
      <c r="T2579" t="s">
        <v>37</v>
      </c>
      <c r="U2579" t="s">
        <v>5382</v>
      </c>
      <c r="V2579" s="39">
        <v>46119</v>
      </c>
      <c r="W2579" s="41">
        <v>30</v>
      </c>
      <c r="X2579" s="26" t="s">
        <v>13368</v>
      </c>
      <c r="Y2579">
        <v>30.44</v>
      </c>
      <c r="Z2579">
        <v>30.44</v>
      </c>
      <c r="AA2579">
        <v>30.44</v>
      </c>
      <c r="AE2579" s="41">
        <v>91.320000000000007</v>
      </c>
      <c r="AF2579">
        <v>1</v>
      </c>
      <c r="AG2579">
        <v>1</v>
      </c>
      <c r="AH2579">
        <v>0</v>
      </c>
      <c r="AI2579">
        <v>0</v>
      </c>
      <c r="AJ2579">
        <v>0</v>
      </c>
      <c r="AK2579" s="30">
        <f t="shared" si="259"/>
        <v>2</v>
      </c>
      <c r="AL2579" s="45">
        <v>4</v>
      </c>
      <c r="AM2579" s="32">
        <f t="shared" si="258"/>
        <v>2</v>
      </c>
      <c r="AN2579" s="33" t="str">
        <f t="shared" si="260"/>
        <v>MOROSO</v>
      </c>
      <c r="AO2579" s="33" t="str">
        <f t="shared" si="261"/>
        <v>2meses_pendientes</v>
      </c>
      <c r="AP2579" s="33">
        <f t="shared" si="262"/>
        <v>60</v>
      </c>
      <c r="AQ2579" s="31">
        <f t="shared" si="263"/>
        <v>7</v>
      </c>
    </row>
    <row r="2580" spans="2:43" x14ac:dyDescent="0.3">
      <c r="B2580" s="37">
        <v>46121</v>
      </c>
      <c r="C2580" t="s">
        <v>35</v>
      </c>
      <c r="D2580" t="s">
        <v>18367</v>
      </c>
      <c r="E2580" t="s">
        <v>18368</v>
      </c>
      <c r="F2580" t="s">
        <v>18369</v>
      </c>
      <c r="G2580" t="s">
        <v>18370</v>
      </c>
      <c r="H2580" t="s">
        <v>18371</v>
      </c>
      <c r="I2580" t="s">
        <v>38</v>
      </c>
      <c r="J2580" t="s">
        <v>38</v>
      </c>
      <c r="M2580" t="s">
        <v>18372</v>
      </c>
      <c r="N2580" t="s">
        <v>5439</v>
      </c>
      <c r="O2580" t="s">
        <v>5633</v>
      </c>
      <c r="P2580" t="s">
        <v>5380</v>
      </c>
      <c r="Q2580" t="s">
        <v>18373</v>
      </c>
      <c r="R2580" s="26">
        <v>3</v>
      </c>
      <c r="S2580" s="23">
        <v>363100900000</v>
      </c>
      <c r="T2580" t="s">
        <v>37</v>
      </c>
      <c r="U2580" t="s">
        <v>5382</v>
      </c>
      <c r="V2580" s="39">
        <v>46125</v>
      </c>
      <c r="W2580" s="41">
        <v>33.94</v>
      </c>
      <c r="X2580" s="26" t="s">
        <v>13368</v>
      </c>
      <c r="Y2580">
        <v>33.049999999999997</v>
      </c>
      <c r="Z2580">
        <v>35.71</v>
      </c>
      <c r="AA2580">
        <v>15</v>
      </c>
      <c r="AB2580">
        <v>20.91</v>
      </c>
      <c r="AE2580" s="41">
        <v>104.66999999999999</v>
      </c>
      <c r="AF2580">
        <v>1</v>
      </c>
      <c r="AG2580">
        <v>1</v>
      </c>
      <c r="AH2580">
        <v>1</v>
      </c>
      <c r="AI2580">
        <v>0</v>
      </c>
      <c r="AJ2580">
        <v>0</v>
      </c>
      <c r="AK2580" s="30">
        <f t="shared" si="259"/>
        <v>3</v>
      </c>
      <c r="AL2580" s="45">
        <v>4</v>
      </c>
      <c r="AM2580" s="32">
        <f t="shared" si="258"/>
        <v>1</v>
      </c>
      <c r="AN2580" s="33" t="str">
        <f t="shared" si="260"/>
        <v>MOROSO</v>
      </c>
      <c r="AO2580" s="33" t="str">
        <f t="shared" si="261"/>
        <v>1meses_pendientes</v>
      </c>
      <c r="AP2580" s="33">
        <f t="shared" si="262"/>
        <v>33.94</v>
      </c>
      <c r="AQ2580" s="31">
        <f t="shared" si="263"/>
        <v>13</v>
      </c>
    </row>
    <row r="2581" spans="2:43" x14ac:dyDescent="0.3">
      <c r="B2581" s="37">
        <v>46124</v>
      </c>
      <c r="C2581" t="s">
        <v>35</v>
      </c>
      <c r="D2581" t="s">
        <v>18374</v>
      </c>
      <c r="E2581" t="s">
        <v>18375</v>
      </c>
      <c r="F2581" t="s">
        <v>18376</v>
      </c>
      <c r="G2581" t="s">
        <v>18377</v>
      </c>
      <c r="H2581" t="s">
        <v>18378</v>
      </c>
      <c r="I2581" t="s">
        <v>38</v>
      </c>
      <c r="J2581" t="s">
        <v>38</v>
      </c>
      <c r="K2581" t="s">
        <v>810</v>
      </c>
      <c r="L2581" t="s">
        <v>18376</v>
      </c>
      <c r="M2581" t="s">
        <v>18379</v>
      </c>
      <c r="N2581" t="s">
        <v>5439</v>
      </c>
      <c r="O2581" t="s">
        <v>5633</v>
      </c>
      <c r="P2581" t="s">
        <v>5380</v>
      </c>
      <c r="Q2581" t="s">
        <v>18380</v>
      </c>
      <c r="R2581" s="26">
        <v>3</v>
      </c>
      <c r="S2581" s="23">
        <v>369066750000</v>
      </c>
      <c r="T2581" t="s">
        <v>37</v>
      </c>
      <c r="U2581" t="s">
        <v>5382</v>
      </c>
      <c r="V2581" s="39">
        <v>46123</v>
      </c>
      <c r="W2581" s="41">
        <v>34</v>
      </c>
      <c r="X2581" s="26" t="s">
        <v>13368</v>
      </c>
      <c r="Y2581">
        <v>36</v>
      </c>
      <c r="AE2581" s="41">
        <v>36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 s="30">
        <f t="shared" si="259"/>
        <v>0</v>
      </c>
      <c r="AL2581" s="45">
        <v>4</v>
      </c>
      <c r="AM2581" s="32">
        <f t="shared" si="258"/>
        <v>4</v>
      </c>
      <c r="AN2581" s="33" t="str">
        <f t="shared" si="260"/>
        <v>NPN</v>
      </c>
      <c r="AO2581" s="33" t="str">
        <f t="shared" si="261"/>
        <v>4meses_pendientes</v>
      </c>
      <c r="AP2581" s="33">
        <f t="shared" si="262"/>
        <v>136</v>
      </c>
      <c r="AQ2581" s="31">
        <f t="shared" si="263"/>
        <v>11</v>
      </c>
    </row>
    <row r="2582" spans="2:43" x14ac:dyDescent="0.3">
      <c r="B2582" s="37">
        <v>46124</v>
      </c>
      <c r="C2582" t="s">
        <v>35</v>
      </c>
      <c r="D2582" t="s">
        <v>18381</v>
      </c>
      <c r="E2582" t="s">
        <v>18382</v>
      </c>
      <c r="F2582" t="s">
        <v>18383</v>
      </c>
      <c r="G2582" t="s">
        <v>18384</v>
      </c>
      <c r="H2582" t="s">
        <v>18385</v>
      </c>
      <c r="I2582" t="s">
        <v>38</v>
      </c>
      <c r="J2582" t="s">
        <v>38</v>
      </c>
      <c r="K2582" t="s">
        <v>810</v>
      </c>
      <c r="L2582" t="s">
        <v>18383</v>
      </c>
      <c r="M2582" t="s">
        <v>18386</v>
      </c>
      <c r="N2582" t="s">
        <v>5439</v>
      </c>
      <c r="O2582" t="s">
        <v>5633</v>
      </c>
      <c r="P2582" t="s">
        <v>5380</v>
      </c>
      <c r="Q2582" t="s">
        <v>18387</v>
      </c>
      <c r="R2582" s="26">
        <v>2</v>
      </c>
      <c r="S2582" s="23">
        <v>198010030000</v>
      </c>
      <c r="T2582" t="s">
        <v>37</v>
      </c>
      <c r="U2582" t="s">
        <v>5382</v>
      </c>
      <c r="V2582" s="39">
        <v>46123</v>
      </c>
      <c r="W2582" s="41">
        <v>30</v>
      </c>
      <c r="X2582" s="26" t="s">
        <v>13368</v>
      </c>
      <c r="Z2582">
        <v>30.44</v>
      </c>
      <c r="AA2582">
        <v>30.44</v>
      </c>
      <c r="AB2582">
        <v>30.44</v>
      </c>
      <c r="AE2582" s="41">
        <v>91.320000000000007</v>
      </c>
      <c r="AF2582">
        <v>1</v>
      </c>
      <c r="AG2582">
        <v>1</v>
      </c>
      <c r="AH2582">
        <v>1</v>
      </c>
      <c r="AI2582">
        <v>0</v>
      </c>
      <c r="AJ2582">
        <v>0</v>
      </c>
      <c r="AK2582" s="30">
        <f t="shared" si="259"/>
        <v>3</v>
      </c>
      <c r="AL2582" s="45">
        <v>4</v>
      </c>
      <c r="AM2582" s="32">
        <f t="shared" si="258"/>
        <v>1</v>
      </c>
      <c r="AN2582" s="33" t="str">
        <f t="shared" si="260"/>
        <v>MOROSO</v>
      </c>
      <c r="AO2582" s="33" t="str">
        <f t="shared" si="261"/>
        <v>1meses_pendientes</v>
      </c>
      <c r="AP2582" s="33">
        <f t="shared" si="262"/>
        <v>30</v>
      </c>
      <c r="AQ2582" s="31">
        <f t="shared" si="263"/>
        <v>11</v>
      </c>
    </row>
    <row r="2583" spans="2:43" x14ac:dyDescent="0.3">
      <c r="B2583" s="37">
        <v>46124</v>
      </c>
      <c r="C2583" t="s">
        <v>35</v>
      </c>
      <c r="D2583" t="s">
        <v>18388</v>
      </c>
      <c r="E2583" t="s">
        <v>18389</v>
      </c>
      <c r="F2583" t="s">
        <v>18390</v>
      </c>
      <c r="G2583" t="s">
        <v>18391</v>
      </c>
      <c r="H2583" t="s">
        <v>5570</v>
      </c>
      <c r="I2583" t="s">
        <v>38</v>
      </c>
      <c r="J2583" t="s">
        <v>38</v>
      </c>
      <c r="K2583" t="s">
        <v>2036</v>
      </c>
      <c r="L2583" t="s">
        <v>18390</v>
      </c>
      <c r="M2583" t="s">
        <v>18392</v>
      </c>
      <c r="N2583" t="s">
        <v>5439</v>
      </c>
      <c r="O2583" t="s">
        <v>5633</v>
      </c>
      <c r="P2583" t="s">
        <v>5380</v>
      </c>
      <c r="Q2583" t="s">
        <v>18393</v>
      </c>
      <c r="R2583" s="26">
        <v>2</v>
      </c>
      <c r="S2583" s="23">
        <v>363102530000</v>
      </c>
      <c r="T2583" t="s">
        <v>37</v>
      </c>
      <c r="U2583" t="s">
        <v>5382</v>
      </c>
      <c r="V2583" s="39">
        <v>46122</v>
      </c>
      <c r="W2583" s="41">
        <v>30</v>
      </c>
      <c r="X2583" s="26" t="s">
        <v>13368</v>
      </c>
      <c r="Z2583">
        <v>30.44</v>
      </c>
      <c r="AE2583" s="41">
        <v>30.44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 s="30">
        <f t="shared" si="259"/>
        <v>1</v>
      </c>
      <c r="AL2583" s="45">
        <v>4</v>
      </c>
      <c r="AM2583" s="32">
        <f t="shared" si="258"/>
        <v>3</v>
      </c>
      <c r="AN2583" s="33" t="str">
        <f t="shared" si="260"/>
        <v>MOROSO</v>
      </c>
      <c r="AO2583" s="33" t="str">
        <f t="shared" si="261"/>
        <v>3meses_pendientes</v>
      </c>
      <c r="AP2583" s="33">
        <f t="shared" si="262"/>
        <v>90</v>
      </c>
      <c r="AQ2583" s="31">
        <f t="shared" si="263"/>
        <v>10</v>
      </c>
    </row>
    <row r="2584" spans="2:43" x14ac:dyDescent="0.3">
      <c r="B2584" s="37">
        <v>46125</v>
      </c>
      <c r="C2584" t="s">
        <v>35</v>
      </c>
      <c r="D2584" t="s">
        <v>18394</v>
      </c>
      <c r="E2584" t="s">
        <v>18395</v>
      </c>
      <c r="F2584" t="s">
        <v>18396</v>
      </c>
      <c r="G2584" t="s">
        <v>18397</v>
      </c>
      <c r="H2584" t="s">
        <v>18398</v>
      </c>
      <c r="I2584" t="s">
        <v>38</v>
      </c>
      <c r="J2584" t="s">
        <v>38</v>
      </c>
      <c r="M2584" t="s">
        <v>18399</v>
      </c>
      <c r="N2584" t="s">
        <v>5439</v>
      </c>
      <c r="O2584" t="s">
        <v>5633</v>
      </c>
      <c r="P2584" t="s">
        <v>5380</v>
      </c>
      <c r="Q2584" t="s">
        <v>18400</v>
      </c>
      <c r="R2584" s="26">
        <v>2</v>
      </c>
      <c r="S2584" s="23">
        <v>364105720000</v>
      </c>
      <c r="T2584" t="s">
        <v>37</v>
      </c>
      <c r="U2584" t="s">
        <v>5382</v>
      </c>
      <c r="V2584" s="39">
        <v>46126</v>
      </c>
      <c r="W2584" s="41">
        <v>30</v>
      </c>
      <c r="X2584" s="26" t="s">
        <v>13368</v>
      </c>
      <c r="AE2584" s="41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 s="30">
        <f t="shared" si="259"/>
        <v>0</v>
      </c>
      <c r="AL2584" s="45">
        <v>4</v>
      </c>
      <c r="AM2584" s="32">
        <f t="shared" si="258"/>
        <v>4</v>
      </c>
      <c r="AN2584" s="33" t="str">
        <f t="shared" si="260"/>
        <v>NPN</v>
      </c>
      <c r="AO2584" s="33" t="str">
        <f t="shared" si="261"/>
        <v>4meses_pendientes</v>
      </c>
      <c r="AP2584" s="33">
        <f t="shared" si="262"/>
        <v>120</v>
      </c>
      <c r="AQ2584" s="31">
        <f t="shared" si="263"/>
        <v>14</v>
      </c>
    </row>
    <row r="2585" spans="2:43" x14ac:dyDescent="0.3">
      <c r="B2585" s="37">
        <v>46126</v>
      </c>
      <c r="C2585" t="s">
        <v>35</v>
      </c>
      <c r="D2585" t="s">
        <v>18401</v>
      </c>
      <c r="E2585" t="s">
        <v>18402</v>
      </c>
      <c r="F2585" t="s">
        <v>18403</v>
      </c>
      <c r="G2585" t="s">
        <v>18404</v>
      </c>
      <c r="H2585" t="s">
        <v>18405</v>
      </c>
      <c r="I2585" t="s">
        <v>38</v>
      </c>
      <c r="J2585" t="s">
        <v>38</v>
      </c>
      <c r="M2585" t="s">
        <v>18406</v>
      </c>
      <c r="N2585" t="s">
        <v>5439</v>
      </c>
      <c r="O2585" t="s">
        <v>5633</v>
      </c>
      <c r="P2585" t="s">
        <v>5380</v>
      </c>
      <c r="Q2585" t="s">
        <v>18407</v>
      </c>
      <c r="R2585" s="26">
        <v>3</v>
      </c>
      <c r="S2585" s="23">
        <v>309043540000</v>
      </c>
      <c r="T2585" t="s">
        <v>37</v>
      </c>
      <c r="U2585" t="s">
        <v>5382</v>
      </c>
      <c r="V2585" s="39">
        <v>46132</v>
      </c>
      <c r="W2585" s="41">
        <v>37</v>
      </c>
      <c r="X2585" s="26" t="s">
        <v>13368</v>
      </c>
      <c r="Y2585">
        <v>40</v>
      </c>
      <c r="AA2585">
        <v>36.94</v>
      </c>
      <c r="AB2585">
        <v>37</v>
      </c>
      <c r="AE2585" s="41">
        <v>113.94</v>
      </c>
      <c r="AF2585">
        <v>0</v>
      </c>
      <c r="AG2585">
        <v>1</v>
      </c>
      <c r="AH2585">
        <v>1</v>
      </c>
      <c r="AI2585">
        <v>0</v>
      </c>
      <c r="AJ2585">
        <v>0</v>
      </c>
      <c r="AK2585" s="30">
        <f t="shared" si="259"/>
        <v>2</v>
      </c>
      <c r="AL2585" s="45">
        <v>4</v>
      </c>
      <c r="AM2585" s="32">
        <f t="shared" si="258"/>
        <v>2</v>
      </c>
      <c r="AN2585" s="33" t="str">
        <f t="shared" si="260"/>
        <v>MOROSO</v>
      </c>
      <c r="AO2585" s="33" t="str">
        <f t="shared" si="261"/>
        <v>2meses_pendientes</v>
      </c>
      <c r="AP2585" s="33">
        <f t="shared" si="262"/>
        <v>74</v>
      </c>
      <c r="AQ2585" s="31">
        <f t="shared" si="263"/>
        <v>20</v>
      </c>
    </row>
    <row r="2586" spans="2:43" x14ac:dyDescent="0.3">
      <c r="B2586" s="37">
        <v>46126</v>
      </c>
      <c r="C2586" t="s">
        <v>35</v>
      </c>
      <c r="D2586" t="s">
        <v>18408</v>
      </c>
      <c r="E2586" t="s">
        <v>18409</v>
      </c>
      <c r="F2586" t="s">
        <v>18410</v>
      </c>
      <c r="G2586" t="s">
        <v>18411</v>
      </c>
      <c r="H2586" t="s">
        <v>18412</v>
      </c>
      <c r="I2586" t="s">
        <v>38</v>
      </c>
      <c r="J2586" t="s">
        <v>529</v>
      </c>
      <c r="M2586" t="s">
        <v>18413</v>
      </c>
      <c r="N2586" t="s">
        <v>5439</v>
      </c>
      <c r="O2586" t="s">
        <v>5633</v>
      </c>
      <c r="P2586" t="s">
        <v>5380</v>
      </c>
      <c r="Q2586" t="s">
        <v>18414</v>
      </c>
      <c r="R2586" s="26">
        <v>2</v>
      </c>
      <c r="S2586" s="23">
        <v>314063810000</v>
      </c>
      <c r="T2586" t="s">
        <v>37</v>
      </c>
      <c r="U2586" t="s">
        <v>5382</v>
      </c>
      <c r="V2586" s="39">
        <v>46127</v>
      </c>
      <c r="W2586" s="41">
        <v>30</v>
      </c>
      <c r="X2586" s="26" t="s">
        <v>13368</v>
      </c>
      <c r="Y2586">
        <v>2</v>
      </c>
      <c r="Z2586">
        <v>28.44</v>
      </c>
      <c r="AE2586" s="41">
        <v>30.44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 s="30">
        <f t="shared" si="259"/>
        <v>1</v>
      </c>
      <c r="AL2586" s="45">
        <v>4</v>
      </c>
      <c r="AM2586" s="32">
        <f t="shared" si="258"/>
        <v>3</v>
      </c>
      <c r="AN2586" s="33" t="str">
        <f t="shared" si="260"/>
        <v>MOROSO</v>
      </c>
      <c r="AO2586" s="33" t="str">
        <f t="shared" si="261"/>
        <v>3meses_pendientes</v>
      </c>
      <c r="AP2586" s="33">
        <f t="shared" si="262"/>
        <v>90</v>
      </c>
      <c r="AQ2586" s="31">
        <f t="shared" si="263"/>
        <v>15</v>
      </c>
    </row>
    <row r="2587" spans="2:43" x14ac:dyDescent="0.3">
      <c r="B2587" s="37">
        <v>46129</v>
      </c>
      <c r="C2587" t="s">
        <v>35</v>
      </c>
      <c r="D2587" t="s">
        <v>18415</v>
      </c>
      <c r="E2587" t="s">
        <v>18416</v>
      </c>
      <c r="F2587" t="s">
        <v>18417</v>
      </c>
      <c r="G2587" t="s">
        <v>18418</v>
      </c>
      <c r="H2587" t="s">
        <v>18419</v>
      </c>
      <c r="I2587" t="s">
        <v>38</v>
      </c>
      <c r="J2587" t="s">
        <v>38</v>
      </c>
      <c r="M2587" t="s">
        <v>18420</v>
      </c>
      <c r="N2587" t="s">
        <v>5439</v>
      </c>
      <c r="O2587" t="s">
        <v>5633</v>
      </c>
      <c r="P2587" t="s">
        <v>5380</v>
      </c>
      <c r="Q2587" t="s">
        <v>18421</v>
      </c>
      <c r="R2587" s="26">
        <v>3</v>
      </c>
      <c r="S2587" s="23">
        <v>366107280000</v>
      </c>
      <c r="T2587" t="s">
        <v>37</v>
      </c>
      <c r="U2587" t="s">
        <v>5382</v>
      </c>
      <c r="V2587" s="39">
        <v>46128</v>
      </c>
      <c r="W2587" s="41">
        <v>44.43</v>
      </c>
      <c r="X2587" s="26" t="s">
        <v>13368</v>
      </c>
      <c r="Y2587">
        <v>47.49</v>
      </c>
      <c r="Z2587">
        <v>49.76</v>
      </c>
      <c r="AB2587">
        <v>48.05</v>
      </c>
      <c r="AE2587" s="41">
        <v>145.30000000000001</v>
      </c>
      <c r="AF2587">
        <v>1</v>
      </c>
      <c r="AG2587">
        <v>0</v>
      </c>
      <c r="AH2587">
        <v>1</v>
      </c>
      <c r="AI2587">
        <v>0</v>
      </c>
      <c r="AJ2587">
        <v>0</v>
      </c>
      <c r="AK2587" s="30">
        <f t="shared" si="259"/>
        <v>2</v>
      </c>
      <c r="AL2587" s="45">
        <v>4</v>
      </c>
      <c r="AM2587" s="32">
        <f t="shared" si="258"/>
        <v>2</v>
      </c>
      <c r="AN2587" s="33" t="str">
        <f t="shared" si="260"/>
        <v>MOROSO</v>
      </c>
      <c r="AO2587" s="33" t="str">
        <f t="shared" si="261"/>
        <v>2meses_pendientes</v>
      </c>
      <c r="AP2587" s="33">
        <f t="shared" si="262"/>
        <v>88.86</v>
      </c>
      <c r="AQ2587" s="31">
        <f t="shared" si="263"/>
        <v>16</v>
      </c>
    </row>
    <row r="2588" spans="2:43" x14ac:dyDescent="0.3">
      <c r="B2588" s="37">
        <v>46135</v>
      </c>
      <c r="C2588" t="s">
        <v>35</v>
      </c>
      <c r="D2588" t="s">
        <v>18422</v>
      </c>
      <c r="E2588" t="s">
        <v>18423</v>
      </c>
      <c r="F2588" t="s">
        <v>18424</v>
      </c>
      <c r="G2588" t="s">
        <v>18425</v>
      </c>
      <c r="H2588" t="s">
        <v>18426</v>
      </c>
      <c r="I2588" t="s">
        <v>38</v>
      </c>
      <c r="J2588" t="s">
        <v>38</v>
      </c>
      <c r="M2588" t="s">
        <v>18427</v>
      </c>
      <c r="N2588" t="s">
        <v>5439</v>
      </c>
      <c r="O2588" t="s">
        <v>5633</v>
      </c>
      <c r="P2588" t="s">
        <v>5380</v>
      </c>
      <c r="Q2588" t="s">
        <v>18428</v>
      </c>
      <c r="R2588" s="26">
        <v>2</v>
      </c>
      <c r="S2588" s="23">
        <v>998114370000</v>
      </c>
      <c r="T2588" t="s">
        <v>37</v>
      </c>
      <c r="U2588" t="s">
        <v>5382</v>
      </c>
      <c r="V2588" s="39">
        <v>46132</v>
      </c>
      <c r="W2588" s="41">
        <v>30</v>
      </c>
      <c r="X2588" s="26" t="s">
        <v>13368</v>
      </c>
      <c r="Z2588">
        <v>30.44</v>
      </c>
      <c r="AA2588">
        <v>30.45</v>
      </c>
      <c r="AE2588" s="41">
        <v>60.89</v>
      </c>
      <c r="AF2588">
        <v>1</v>
      </c>
      <c r="AG2588">
        <v>1</v>
      </c>
      <c r="AH2588">
        <v>0</v>
      </c>
      <c r="AI2588">
        <v>0</v>
      </c>
      <c r="AJ2588">
        <v>0</v>
      </c>
      <c r="AK2588" s="30">
        <f t="shared" si="259"/>
        <v>2</v>
      </c>
      <c r="AL2588" s="45">
        <v>4</v>
      </c>
      <c r="AM2588" s="32">
        <f t="shared" si="258"/>
        <v>2</v>
      </c>
      <c r="AN2588" s="33" t="str">
        <f t="shared" si="260"/>
        <v>MOROSO</v>
      </c>
      <c r="AO2588" s="33" t="str">
        <f t="shared" si="261"/>
        <v>2meses_pendientes</v>
      </c>
      <c r="AP2588" s="33">
        <f t="shared" si="262"/>
        <v>60</v>
      </c>
      <c r="AQ2588" s="31">
        <f t="shared" si="263"/>
        <v>20</v>
      </c>
    </row>
    <row r="2589" spans="2:43" x14ac:dyDescent="0.3">
      <c r="B2589" s="37">
        <v>46135</v>
      </c>
      <c r="C2589" t="s">
        <v>35</v>
      </c>
      <c r="D2589" t="s">
        <v>18429</v>
      </c>
      <c r="E2589" t="s">
        <v>18430</v>
      </c>
      <c r="F2589" t="s">
        <v>18431</v>
      </c>
      <c r="G2589" t="s">
        <v>18432</v>
      </c>
      <c r="H2589" t="s">
        <v>18433</v>
      </c>
      <c r="I2589" t="s">
        <v>38</v>
      </c>
      <c r="J2589" t="s">
        <v>38</v>
      </c>
      <c r="M2589" t="s">
        <v>18434</v>
      </c>
      <c r="N2589" t="s">
        <v>5439</v>
      </c>
      <c r="O2589" t="s">
        <v>5633</v>
      </c>
      <c r="P2589" t="s">
        <v>5380</v>
      </c>
      <c r="Q2589" t="s">
        <v>18435</v>
      </c>
      <c r="R2589" s="26">
        <v>3</v>
      </c>
      <c r="S2589" s="23">
        <v>368115130000</v>
      </c>
      <c r="T2589" t="s">
        <v>37</v>
      </c>
      <c r="U2589" t="s">
        <v>5382</v>
      </c>
      <c r="V2589" s="39">
        <v>46135</v>
      </c>
      <c r="W2589" s="41">
        <v>40</v>
      </c>
      <c r="X2589" s="26" t="s">
        <v>13368</v>
      </c>
      <c r="Z2589">
        <v>41.43</v>
      </c>
      <c r="AA2589">
        <v>31.9</v>
      </c>
      <c r="AB2589">
        <v>31.9</v>
      </c>
      <c r="AE2589" s="41">
        <v>105.22999999999999</v>
      </c>
      <c r="AF2589">
        <v>1</v>
      </c>
      <c r="AG2589">
        <v>1</v>
      </c>
      <c r="AH2589">
        <v>1</v>
      </c>
      <c r="AI2589">
        <v>0</v>
      </c>
      <c r="AJ2589">
        <v>0</v>
      </c>
      <c r="AK2589" s="30">
        <f t="shared" si="259"/>
        <v>3</v>
      </c>
      <c r="AL2589" s="45">
        <v>4</v>
      </c>
      <c r="AM2589" s="32">
        <f t="shared" si="258"/>
        <v>1</v>
      </c>
      <c r="AN2589" s="33" t="str">
        <f t="shared" si="260"/>
        <v>MOROSO</v>
      </c>
      <c r="AO2589" s="33" t="str">
        <f t="shared" si="261"/>
        <v>1meses_pendientes</v>
      </c>
      <c r="AP2589" s="33">
        <f t="shared" si="262"/>
        <v>40</v>
      </c>
      <c r="AQ2589" s="31">
        <f t="shared" si="263"/>
        <v>23</v>
      </c>
    </row>
    <row r="2590" spans="2:43" x14ac:dyDescent="0.3">
      <c r="B2590" s="37">
        <v>46135</v>
      </c>
      <c r="C2590" t="s">
        <v>35</v>
      </c>
      <c r="D2590" t="s">
        <v>18436</v>
      </c>
      <c r="E2590" t="s">
        <v>18437</v>
      </c>
      <c r="F2590" t="s">
        <v>18438</v>
      </c>
      <c r="G2590" t="s">
        <v>18439</v>
      </c>
      <c r="H2590" t="s">
        <v>18440</v>
      </c>
      <c r="I2590" t="s">
        <v>38</v>
      </c>
      <c r="J2590" t="s">
        <v>5528</v>
      </c>
      <c r="M2590" t="s">
        <v>18441</v>
      </c>
      <c r="N2590" t="s">
        <v>5439</v>
      </c>
      <c r="O2590" t="s">
        <v>5633</v>
      </c>
      <c r="P2590" t="s">
        <v>5380</v>
      </c>
      <c r="Q2590" t="s">
        <v>18442</v>
      </c>
      <c r="R2590" s="26">
        <v>3</v>
      </c>
      <c r="S2590" s="23">
        <v>368114240000</v>
      </c>
      <c r="T2590" t="s">
        <v>37</v>
      </c>
      <c r="U2590" t="s">
        <v>5382</v>
      </c>
      <c r="V2590" s="39">
        <v>46135</v>
      </c>
      <c r="W2590" s="41">
        <v>37</v>
      </c>
      <c r="X2590" s="26" t="s">
        <v>13368</v>
      </c>
      <c r="Y2590">
        <v>39.19</v>
      </c>
      <c r="AA2590">
        <v>39.19</v>
      </c>
      <c r="AE2590" s="41">
        <v>78.38</v>
      </c>
      <c r="AF2590">
        <v>0</v>
      </c>
      <c r="AG2590">
        <v>1</v>
      </c>
      <c r="AH2590">
        <v>0</v>
      </c>
      <c r="AI2590">
        <v>0</v>
      </c>
      <c r="AJ2590">
        <v>0</v>
      </c>
      <c r="AK2590" s="30">
        <f t="shared" si="259"/>
        <v>1</v>
      </c>
      <c r="AL2590" s="45">
        <v>4</v>
      </c>
      <c r="AM2590" s="32">
        <f t="shared" si="258"/>
        <v>3</v>
      </c>
      <c r="AN2590" s="33" t="str">
        <f t="shared" si="260"/>
        <v>MOROSO</v>
      </c>
      <c r="AO2590" s="33" t="str">
        <f t="shared" si="261"/>
        <v>3meses_pendientes</v>
      </c>
      <c r="AP2590" s="33">
        <f t="shared" si="262"/>
        <v>111</v>
      </c>
      <c r="AQ2590" s="31">
        <f t="shared" si="263"/>
        <v>23</v>
      </c>
    </row>
    <row r="2591" spans="2:43" x14ac:dyDescent="0.3">
      <c r="B2591" s="37">
        <v>46135</v>
      </c>
      <c r="C2591" t="s">
        <v>35</v>
      </c>
      <c r="D2591" t="s">
        <v>18443</v>
      </c>
      <c r="E2591" t="s">
        <v>18444</v>
      </c>
      <c r="F2591" t="s">
        <v>18445</v>
      </c>
      <c r="G2591" t="s">
        <v>18446</v>
      </c>
      <c r="H2591" t="s">
        <v>18447</v>
      </c>
      <c r="I2591" t="s">
        <v>38</v>
      </c>
      <c r="J2591" t="s">
        <v>38</v>
      </c>
      <c r="M2591" t="s">
        <v>18448</v>
      </c>
      <c r="N2591" t="s">
        <v>5439</v>
      </c>
      <c r="O2591" t="s">
        <v>5633</v>
      </c>
      <c r="P2591" t="s">
        <v>5380</v>
      </c>
      <c r="Q2591" t="s">
        <v>18449</v>
      </c>
      <c r="R2591" s="26">
        <v>3</v>
      </c>
      <c r="S2591" s="23">
        <v>368112070000</v>
      </c>
      <c r="T2591" t="s">
        <v>37</v>
      </c>
      <c r="U2591" t="s">
        <v>5382</v>
      </c>
      <c r="V2591" s="39">
        <v>46134</v>
      </c>
      <c r="W2591" s="41">
        <v>37</v>
      </c>
      <c r="X2591" s="26" t="s">
        <v>13368</v>
      </c>
      <c r="Y2591">
        <v>39.08</v>
      </c>
      <c r="AA2591">
        <v>39.06</v>
      </c>
      <c r="AB2591">
        <v>39.07</v>
      </c>
      <c r="AE2591" s="41">
        <v>117.21000000000001</v>
      </c>
      <c r="AF2591">
        <v>0</v>
      </c>
      <c r="AG2591">
        <v>1</v>
      </c>
      <c r="AH2591">
        <v>1</v>
      </c>
      <c r="AI2591">
        <v>0</v>
      </c>
      <c r="AJ2591">
        <v>0</v>
      </c>
      <c r="AK2591" s="30">
        <f t="shared" si="259"/>
        <v>2</v>
      </c>
      <c r="AL2591" s="45">
        <v>4</v>
      </c>
      <c r="AM2591" s="32">
        <f t="shared" si="258"/>
        <v>2</v>
      </c>
      <c r="AN2591" s="33" t="str">
        <f t="shared" si="260"/>
        <v>MOROSO</v>
      </c>
      <c r="AO2591" s="33" t="str">
        <f t="shared" si="261"/>
        <v>2meses_pendientes</v>
      </c>
      <c r="AP2591" s="33">
        <f t="shared" si="262"/>
        <v>74</v>
      </c>
      <c r="AQ2591" s="31">
        <f t="shared" si="263"/>
        <v>22</v>
      </c>
    </row>
    <row r="2592" spans="2:43" x14ac:dyDescent="0.3">
      <c r="B2592" s="37">
        <v>46135</v>
      </c>
      <c r="C2592" t="s">
        <v>35</v>
      </c>
      <c r="D2592" t="s">
        <v>18450</v>
      </c>
      <c r="E2592" t="s">
        <v>18451</v>
      </c>
      <c r="F2592" t="s">
        <v>18452</v>
      </c>
      <c r="G2592" t="s">
        <v>18453</v>
      </c>
      <c r="H2592" t="s">
        <v>18454</v>
      </c>
      <c r="I2592" t="s">
        <v>38</v>
      </c>
      <c r="J2592" t="s">
        <v>5528</v>
      </c>
      <c r="M2592" t="s">
        <v>18455</v>
      </c>
      <c r="N2592" t="s">
        <v>5439</v>
      </c>
      <c r="O2592" t="s">
        <v>5633</v>
      </c>
      <c r="P2592" t="s">
        <v>5380</v>
      </c>
      <c r="Q2592" t="s">
        <v>18456</v>
      </c>
      <c r="R2592" s="26">
        <v>3</v>
      </c>
      <c r="S2592" s="23">
        <v>366108920000</v>
      </c>
      <c r="T2592" t="s">
        <v>37</v>
      </c>
      <c r="U2592" t="s">
        <v>5382</v>
      </c>
      <c r="V2592" s="39">
        <v>46135</v>
      </c>
      <c r="W2592" s="41">
        <v>33</v>
      </c>
      <c r="X2592" s="26" t="s">
        <v>13368</v>
      </c>
      <c r="Y2592">
        <v>30.44</v>
      </c>
      <c r="Z2592">
        <v>35</v>
      </c>
      <c r="AE2592" s="41">
        <v>65.44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 s="30">
        <f t="shared" si="259"/>
        <v>1</v>
      </c>
      <c r="AL2592" s="45">
        <v>4</v>
      </c>
      <c r="AM2592" s="32">
        <f t="shared" si="258"/>
        <v>3</v>
      </c>
      <c r="AN2592" s="33" t="str">
        <f t="shared" si="260"/>
        <v>MOROSO</v>
      </c>
      <c r="AO2592" s="33" t="str">
        <f t="shared" si="261"/>
        <v>3meses_pendientes</v>
      </c>
      <c r="AP2592" s="33">
        <f t="shared" si="262"/>
        <v>99</v>
      </c>
      <c r="AQ2592" s="31">
        <f t="shared" si="263"/>
        <v>23</v>
      </c>
    </row>
    <row r="2593" spans="2:43" x14ac:dyDescent="0.3">
      <c r="B2593" s="37">
        <v>46136</v>
      </c>
      <c r="C2593" t="s">
        <v>35</v>
      </c>
      <c r="D2593" t="s">
        <v>18457</v>
      </c>
      <c r="E2593" t="s">
        <v>18458</v>
      </c>
      <c r="F2593" t="s">
        <v>18459</v>
      </c>
      <c r="G2593" t="s">
        <v>18460</v>
      </c>
      <c r="H2593" t="s">
        <v>18461</v>
      </c>
      <c r="I2593" t="s">
        <v>38</v>
      </c>
      <c r="J2593" t="s">
        <v>38</v>
      </c>
      <c r="M2593" t="s">
        <v>18462</v>
      </c>
      <c r="N2593" t="s">
        <v>5439</v>
      </c>
      <c r="O2593" t="s">
        <v>5633</v>
      </c>
      <c r="P2593" t="s">
        <v>5380</v>
      </c>
      <c r="Q2593" t="s">
        <v>18463</v>
      </c>
      <c r="R2593" s="26">
        <v>3</v>
      </c>
      <c r="S2593" s="23">
        <v>363116600000</v>
      </c>
      <c r="T2593" t="s">
        <v>37</v>
      </c>
      <c r="U2593" t="s">
        <v>5382</v>
      </c>
      <c r="V2593" s="39">
        <v>46137</v>
      </c>
      <c r="W2593" s="41">
        <v>48</v>
      </c>
      <c r="X2593" s="26" t="s">
        <v>13368</v>
      </c>
      <c r="Y2593">
        <v>50.35</v>
      </c>
      <c r="AA2593">
        <v>50</v>
      </c>
      <c r="AE2593" s="41">
        <v>100.35</v>
      </c>
      <c r="AF2593">
        <v>0</v>
      </c>
      <c r="AG2593">
        <v>1</v>
      </c>
      <c r="AH2593">
        <v>0</v>
      </c>
      <c r="AI2593">
        <v>0</v>
      </c>
      <c r="AJ2593">
        <v>0</v>
      </c>
      <c r="AK2593" s="30">
        <f t="shared" si="259"/>
        <v>1</v>
      </c>
      <c r="AL2593" s="45">
        <v>4</v>
      </c>
      <c r="AM2593" s="32">
        <f t="shared" si="258"/>
        <v>3</v>
      </c>
      <c r="AN2593" s="33" t="str">
        <f t="shared" si="260"/>
        <v>MOROSO</v>
      </c>
      <c r="AO2593" s="33" t="str">
        <f t="shared" si="261"/>
        <v>3meses_pendientes</v>
      </c>
      <c r="AP2593" s="33">
        <f t="shared" si="262"/>
        <v>144</v>
      </c>
      <c r="AQ2593" s="31">
        <f t="shared" si="263"/>
        <v>25</v>
      </c>
    </row>
    <row r="2594" spans="2:43" x14ac:dyDescent="0.3">
      <c r="B2594" s="37">
        <v>46138</v>
      </c>
      <c r="C2594" t="s">
        <v>35</v>
      </c>
      <c r="D2594" t="s">
        <v>18464</v>
      </c>
      <c r="E2594" t="s">
        <v>18465</v>
      </c>
      <c r="F2594" t="s">
        <v>18466</v>
      </c>
      <c r="G2594" t="s">
        <v>18467</v>
      </c>
      <c r="H2594" t="s">
        <v>18468</v>
      </c>
      <c r="I2594" t="s">
        <v>38</v>
      </c>
      <c r="J2594" t="s">
        <v>529</v>
      </c>
      <c r="M2594" t="s">
        <v>18462</v>
      </c>
      <c r="N2594" t="s">
        <v>5439</v>
      </c>
      <c r="O2594" t="s">
        <v>5633</v>
      </c>
      <c r="P2594" t="s">
        <v>5380</v>
      </c>
      <c r="Q2594" t="s">
        <v>18469</v>
      </c>
      <c r="R2594" s="26">
        <v>3</v>
      </c>
      <c r="S2594" s="23">
        <v>328122760000</v>
      </c>
      <c r="T2594" t="s">
        <v>37</v>
      </c>
      <c r="U2594" t="s">
        <v>5382</v>
      </c>
      <c r="V2594" s="39">
        <v>46139</v>
      </c>
      <c r="W2594" s="41">
        <v>33</v>
      </c>
      <c r="X2594" s="26" t="s">
        <v>13368</v>
      </c>
      <c r="Y2594">
        <v>39.53</v>
      </c>
      <c r="Z2594">
        <v>44.21</v>
      </c>
      <c r="AA2594">
        <v>74.44</v>
      </c>
      <c r="AB2594">
        <v>74.44</v>
      </c>
      <c r="AE2594" s="41">
        <v>232.62</v>
      </c>
      <c r="AF2594">
        <v>1</v>
      </c>
      <c r="AG2594">
        <v>1</v>
      </c>
      <c r="AH2594">
        <v>1</v>
      </c>
      <c r="AI2594">
        <v>0</v>
      </c>
      <c r="AJ2594">
        <v>0</v>
      </c>
      <c r="AK2594" s="30">
        <f t="shared" si="259"/>
        <v>3</v>
      </c>
      <c r="AL2594" s="45">
        <v>4</v>
      </c>
      <c r="AM2594" s="32">
        <f t="shared" si="258"/>
        <v>1</v>
      </c>
      <c r="AN2594" s="33" t="str">
        <f t="shared" si="260"/>
        <v>MOROSO</v>
      </c>
      <c r="AO2594" s="33" t="str">
        <f t="shared" si="261"/>
        <v>1meses_pendientes</v>
      </c>
      <c r="AP2594" s="33">
        <f t="shared" si="262"/>
        <v>33</v>
      </c>
      <c r="AQ2594" s="31">
        <f t="shared" si="263"/>
        <v>27</v>
      </c>
    </row>
    <row r="2595" spans="2:43" x14ac:dyDescent="0.3">
      <c r="B2595" s="37">
        <v>46138</v>
      </c>
      <c r="C2595" t="s">
        <v>35</v>
      </c>
      <c r="D2595" t="s">
        <v>18470</v>
      </c>
      <c r="E2595" t="s">
        <v>18471</v>
      </c>
      <c r="F2595" t="s">
        <v>18472</v>
      </c>
      <c r="G2595" t="s">
        <v>18473</v>
      </c>
      <c r="H2595" t="s">
        <v>18474</v>
      </c>
      <c r="I2595" t="s">
        <v>38</v>
      </c>
      <c r="J2595" t="s">
        <v>38</v>
      </c>
      <c r="M2595" t="s">
        <v>18475</v>
      </c>
      <c r="N2595" t="s">
        <v>5439</v>
      </c>
      <c r="O2595" t="s">
        <v>5633</v>
      </c>
      <c r="P2595" t="s">
        <v>5380</v>
      </c>
      <c r="Q2595" t="s">
        <v>18476</v>
      </c>
      <c r="R2595" s="26">
        <v>3</v>
      </c>
      <c r="S2595" s="23">
        <v>299041490000</v>
      </c>
      <c r="T2595" t="s">
        <v>37</v>
      </c>
      <c r="U2595" t="s">
        <v>5382</v>
      </c>
      <c r="V2595" s="39">
        <v>46139</v>
      </c>
      <c r="W2595" s="41">
        <v>33</v>
      </c>
      <c r="X2595" s="26" t="s">
        <v>13368</v>
      </c>
      <c r="Y2595">
        <v>34.92</v>
      </c>
      <c r="Z2595">
        <v>33</v>
      </c>
      <c r="AA2595">
        <v>33</v>
      </c>
      <c r="AE2595" s="41">
        <v>100.92</v>
      </c>
      <c r="AF2595">
        <v>1</v>
      </c>
      <c r="AG2595">
        <v>1</v>
      </c>
      <c r="AH2595">
        <v>0</v>
      </c>
      <c r="AI2595">
        <v>0</v>
      </c>
      <c r="AJ2595">
        <v>0</v>
      </c>
      <c r="AK2595" s="30">
        <f t="shared" si="259"/>
        <v>2</v>
      </c>
      <c r="AL2595" s="45">
        <v>4</v>
      </c>
      <c r="AM2595" s="32">
        <f t="shared" si="258"/>
        <v>2</v>
      </c>
      <c r="AN2595" s="33" t="str">
        <f t="shared" si="260"/>
        <v>MOROSO</v>
      </c>
      <c r="AO2595" s="33" t="str">
        <f t="shared" si="261"/>
        <v>2meses_pendientes</v>
      </c>
      <c r="AP2595" s="33">
        <f t="shared" si="262"/>
        <v>66</v>
      </c>
      <c r="AQ2595" s="31">
        <f t="shared" si="263"/>
        <v>27</v>
      </c>
    </row>
    <row r="2596" spans="2:43" x14ac:dyDescent="0.3">
      <c r="B2596" s="37">
        <v>46141</v>
      </c>
      <c r="C2596" t="s">
        <v>35</v>
      </c>
      <c r="D2596" t="s">
        <v>18477</v>
      </c>
      <c r="E2596" t="s">
        <v>18478</v>
      </c>
      <c r="F2596" t="s">
        <v>18479</v>
      </c>
      <c r="G2596" t="s">
        <v>18480</v>
      </c>
      <c r="H2596" t="s">
        <v>18481</v>
      </c>
      <c r="I2596" t="s">
        <v>38</v>
      </c>
      <c r="J2596" t="s">
        <v>38</v>
      </c>
      <c r="M2596" t="s">
        <v>18482</v>
      </c>
      <c r="N2596" t="s">
        <v>5439</v>
      </c>
      <c r="O2596" t="s">
        <v>5633</v>
      </c>
      <c r="P2596" t="s">
        <v>5380</v>
      </c>
      <c r="Q2596" t="s">
        <v>18483</v>
      </c>
      <c r="R2596" s="26">
        <v>3</v>
      </c>
      <c r="S2596" s="23">
        <v>364119830000</v>
      </c>
      <c r="T2596" t="s">
        <v>37</v>
      </c>
      <c r="U2596" t="s">
        <v>5382</v>
      </c>
      <c r="V2596" s="39">
        <v>46141</v>
      </c>
      <c r="W2596" s="41">
        <v>33</v>
      </c>
      <c r="X2596" s="26" t="s">
        <v>13368</v>
      </c>
      <c r="AA2596">
        <v>36.82</v>
      </c>
      <c r="AE2596" s="41">
        <v>36.82</v>
      </c>
      <c r="AF2596">
        <v>0</v>
      </c>
      <c r="AG2596">
        <v>1</v>
      </c>
      <c r="AH2596">
        <v>0</v>
      </c>
      <c r="AI2596">
        <v>0</v>
      </c>
      <c r="AJ2596">
        <v>0</v>
      </c>
      <c r="AK2596" s="30">
        <f t="shared" si="259"/>
        <v>1</v>
      </c>
      <c r="AL2596" s="45">
        <v>4</v>
      </c>
      <c r="AM2596" s="32">
        <f t="shared" si="258"/>
        <v>3</v>
      </c>
      <c r="AN2596" s="33" t="str">
        <f t="shared" si="260"/>
        <v>MOROSO</v>
      </c>
      <c r="AO2596" s="33" t="str">
        <f t="shared" si="261"/>
        <v>3meses_pendientes</v>
      </c>
      <c r="AP2596" s="33">
        <f t="shared" si="262"/>
        <v>99</v>
      </c>
      <c r="AQ2596" s="31">
        <f t="shared" si="263"/>
        <v>29</v>
      </c>
    </row>
    <row r="2597" spans="2:43" x14ac:dyDescent="0.3">
      <c r="B2597" s="37">
        <v>46141</v>
      </c>
      <c r="C2597" t="s">
        <v>35</v>
      </c>
      <c r="D2597" t="s">
        <v>18484</v>
      </c>
      <c r="E2597" t="s">
        <v>18485</v>
      </c>
      <c r="F2597" t="s">
        <v>18486</v>
      </c>
      <c r="G2597" t="s">
        <v>18487</v>
      </c>
      <c r="H2597" t="s">
        <v>18488</v>
      </c>
      <c r="I2597" t="s">
        <v>38</v>
      </c>
      <c r="J2597" t="s">
        <v>38</v>
      </c>
      <c r="M2597" t="s">
        <v>18489</v>
      </c>
      <c r="N2597" t="s">
        <v>5439</v>
      </c>
      <c r="O2597" t="s">
        <v>5633</v>
      </c>
      <c r="P2597" t="s">
        <v>5380</v>
      </c>
      <c r="Q2597" t="s">
        <v>18490</v>
      </c>
      <c r="R2597" s="26">
        <v>3</v>
      </c>
      <c r="S2597" s="23">
        <v>342299330000</v>
      </c>
      <c r="T2597" t="s">
        <v>37</v>
      </c>
      <c r="U2597" t="s">
        <v>5382</v>
      </c>
      <c r="V2597" s="39">
        <v>46141</v>
      </c>
      <c r="W2597" s="41">
        <v>33</v>
      </c>
      <c r="X2597" s="26" t="s">
        <v>13368</v>
      </c>
      <c r="Y2597">
        <v>115.67</v>
      </c>
      <c r="Z2597">
        <v>44.41</v>
      </c>
      <c r="AA2597">
        <v>39.53</v>
      </c>
      <c r="AE2597" s="41">
        <v>199.60999999999999</v>
      </c>
      <c r="AF2597">
        <v>1</v>
      </c>
      <c r="AG2597">
        <v>1</v>
      </c>
      <c r="AH2597">
        <v>0</v>
      </c>
      <c r="AI2597">
        <v>0</v>
      </c>
      <c r="AJ2597">
        <v>0</v>
      </c>
      <c r="AK2597" s="30">
        <f t="shared" si="259"/>
        <v>2</v>
      </c>
      <c r="AL2597" s="45">
        <v>4</v>
      </c>
      <c r="AM2597" s="32">
        <f t="shared" si="258"/>
        <v>2</v>
      </c>
      <c r="AN2597" s="33" t="str">
        <f t="shared" si="260"/>
        <v>MOROSO</v>
      </c>
      <c r="AO2597" s="33" t="str">
        <f t="shared" si="261"/>
        <v>2meses_pendientes</v>
      </c>
      <c r="AP2597" s="33">
        <f t="shared" si="262"/>
        <v>66</v>
      </c>
      <c r="AQ2597" s="31">
        <f t="shared" si="263"/>
        <v>29</v>
      </c>
    </row>
    <row r="2598" spans="2:43" x14ac:dyDescent="0.3">
      <c r="B2598" s="37">
        <v>46142</v>
      </c>
      <c r="C2598" t="s">
        <v>35</v>
      </c>
      <c r="D2598" t="s">
        <v>18491</v>
      </c>
      <c r="E2598" t="s">
        <v>18492</v>
      </c>
      <c r="F2598" t="s">
        <v>18493</v>
      </c>
      <c r="G2598" t="s">
        <v>18494</v>
      </c>
      <c r="H2598" t="s">
        <v>18495</v>
      </c>
      <c r="I2598" t="s">
        <v>38</v>
      </c>
      <c r="J2598" t="s">
        <v>38</v>
      </c>
      <c r="M2598" t="s">
        <v>18496</v>
      </c>
      <c r="N2598" t="s">
        <v>5439</v>
      </c>
      <c r="O2598" t="s">
        <v>5633</v>
      </c>
      <c r="P2598" t="s">
        <v>5380</v>
      </c>
      <c r="Q2598" t="s">
        <v>18497</v>
      </c>
      <c r="R2598" s="26">
        <v>3</v>
      </c>
      <c r="S2598" s="23">
        <v>308007540000</v>
      </c>
      <c r="T2598" t="s">
        <v>37</v>
      </c>
      <c r="U2598" t="s">
        <v>5382</v>
      </c>
      <c r="V2598" s="39">
        <v>46142</v>
      </c>
      <c r="W2598" s="41">
        <v>38</v>
      </c>
      <c r="X2598" s="26" t="s">
        <v>13368</v>
      </c>
      <c r="Y2598">
        <v>40.299999999999997</v>
      </c>
      <c r="AE2598" s="41">
        <v>40.299999999999997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 s="30">
        <f t="shared" si="259"/>
        <v>0</v>
      </c>
      <c r="AL2598" s="45">
        <v>4</v>
      </c>
      <c r="AM2598" s="32">
        <f t="shared" si="258"/>
        <v>4</v>
      </c>
      <c r="AN2598" s="33" t="str">
        <f t="shared" si="260"/>
        <v>NPN</v>
      </c>
      <c r="AO2598" s="33" t="str">
        <f t="shared" si="261"/>
        <v>4meses_pendientes</v>
      </c>
      <c r="AP2598" s="33">
        <f t="shared" si="262"/>
        <v>152</v>
      </c>
      <c r="AQ2598" s="31">
        <f t="shared" si="263"/>
        <v>30</v>
      </c>
    </row>
    <row r="2599" spans="2:43" x14ac:dyDescent="0.3">
      <c r="B2599" s="37">
        <v>46142</v>
      </c>
      <c r="C2599" t="s">
        <v>35</v>
      </c>
      <c r="D2599" t="s">
        <v>18498</v>
      </c>
      <c r="E2599" t="s">
        <v>18499</v>
      </c>
      <c r="F2599" t="s">
        <v>18500</v>
      </c>
      <c r="G2599" t="s">
        <v>18501</v>
      </c>
      <c r="H2599" t="s">
        <v>18502</v>
      </c>
      <c r="I2599" t="s">
        <v>38</v>
      </c>
      <c r="J2599" t="s">
        <v>44</v>
      </c>
      <c r="M2599" t="s">
        <v>18503</v>
      </c>
      <c r="N2599" t="s">
        <v>5439</v>
      </c>
      <c r="O2599" t="s">
        <v>5633</v>
      </c>
      <c r="P2599" t="s">
        <v>5380</v>
      </c>
      <c r="Q2599" t="s">
        <v>18504</v>
      </c>
      <c r="R2599" s="26">
        <v>3</v>
      </c>
      <c r="S2599" s="23">
        <v>364121830000</v>
      </c>
      <c r="T2599" t="s">
        <v>37</v>
      </c>
      <c r="U2599" t="s">
        <v>5382</v>
      </c>
      <c r="V2599" s="39">
        <v>46142</v>
      </c>
      <c r="W2599" s="41">
        <v>33</v>
      </c>
      <c r="X2599" s="26" t="s">
        <v>13368</v>
      </c>
      <c r="AE2599" s="41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 s="30">
        <f t="shared" si="259"/>
        <v>0</v>
      </c>
      <c r="AL2599" s="45">
        <v>4</v>
      </c>
      <c r="AM2599" s="32">
        <f t="shared" si="258"/>
        <v>4</v>
      </c>
      <c r="AN2599" s="33" t="str">
        <f t="shared" si="260"/>
        <v>NPN</v>
      </c>
      <c r="AO2599" s="33" t="str">
        <f t="shared" si="261"/>
        <v>4meses_pendientes</v>
      </c>
      <c r="AP2599" s="33">
        <f t="shared" si="262"/>
        <v>132</v>
      </c>
      <c r="AQ2599" s="31">
        <f t="shared" si="263"/>
        <v>30</v>
      </c>
    </row>
    <row r="2600" spans="2:43" x14ac:dyDescent="0.3">
      <c r="B2600" s="37">
        <v>46124</v>
      </c>
      <c r="C2600" t="s">
        <v>35</v>
      </c>
      <c r="D2600" t="s">
        <v>18505</v>
      </c>
      <c r="E2600" t="s">
        <v>18506</v>
      </c>
      <c r="F2600" t="s">
        <v>18507</v>
      </c>
      <c r="G2600" t="s">
        <v>18508</v>
      </c>
      <c r="H2600" t="s">
        <v>18509</v>
      </c>
      <c r="I2600" t="s">
        <v>38</v>
      </c>
      <c r="J2600" t="s">
        <v>38</v>
      </c>
      <c r="K2600" t="s">
        <v>18510</v>
      </c>
      <c r="L2600" t="s">
        <v>18507</v>
      </c>
      <c r="M2600" t="s">
        <v>18511</v>
      </c>
      <c r="N2600" t="s">
        <v>5764</v>
      </c>
      <c r="O2600" t="s">
        <v>5633</v>
      </c>
      <c r="P2600" t="s">
        <v>5380</v>
      </c>
      <c r="Q2600" t="s">
        <v>18512</v>
      </c>
      <c r="R2600" s="26">
        <v>3</v>
      </c>
      <c r="S2600" s="23">
        <v>365101800000</v>
      </c>
      <c r="T2600" t="s">
        <v>37</v>
      </c>
      <c r="U2600" t="s">
        <v>5382</v>
      </c>
      <c r="V2600" s="39">
        <v>46123</v>
      </c>
      <c r="W2600" s="41">
        <v>61</v>
      </c>
      <c r="X2600" s="26" t="s">
        <v>13368</v>
      </c>
      <c r="Y2600">
        <v>64.95</v>
      </c>
      <c r="Z2600">
        <v>64.95</v>
      </c>
      <c r="AA2600">
        <v>64.95</v>
      </c>
      <c r="AE2600" s="41">
        <v>194.85000000000002</v>
      </c>
      <c r="AF2600">
        <v>1</v>
      </c>
      <c r="AG2600">
        <v>1</v>
      </c>
      <c r="AH2600">
        <v>0</v>
      </c>
      <c r="AI2600">
        <v>0</v>
      </c>
      <c r="AJ2600">
        <v>0</v>
      </c>
      <c r="AK2600" s="30">
        <f t="shared" si="259"/>
        <v>2</v>
      </c>
      <c r="AL2600" s="45">
        <v>4</v>
      </c>
      <c r="AM2600" s="32">
        <f t="shared" si="258"/>
        <v>2</v>
      </c>
      <c r="AN2600" s="33" t="str">
        <f t="shared" si="260"/>
        <v>MOROSO</v>
      </c>
      <c r="AO2600" s="33" t="str">
        <f t="shared" si="261"/>
        <v>2meses_pendientes</v>
      </c>
      <c r="AP2600" s="33">
        <f t="shared" si="262"/>
        <v>122</v>
      </c>
      <c r="AQ2600" s="31">
        <f t="shared" si="263"/>
        <v>11</v>
      </c>
    </row>
    <row r="2601" spans="2:43" x14ac:dyDescent="0.3">
      <c r="B2601" s="37">
        <v>46124</v>
      </c>
      <c r="C2601" t="s">
        <v>35</v>
      </c>
      <c r="D2601" t="s">
        <v>18513</v>
      </c>
      <c r="E2601" t="s">
        <v>18514</v>
      </c>
      <c r="F2601" t="s">
        <v>18515</v>
      </c>
      <c r="G2601" t="s">
        <v>18516</v>
      </c>
      <c r="H2601" t="s">
        <v>18517</v>
      </c>
      <c r="I2601" t="s">
        <v>38</v>
      </c>
      <c r="J2601" t="s">
        <v>38</v>
      </c>
      <c r="K2601" t="s">
        <v>2036</v>
      </c>
      <c r="L2601" t="s">
        <v>18515</v>
      </c>
      <c r="M2601" t="s">
        <v>18518</v>
      </c>
      <c r="N2601" t="s">
        <v>5764</v>
      </c>
      <c r="O2601" t="s">
        <v>5633</v>
      </c>
      <c r="P2601" t="s">
        <v>5380</v>
      </c>
      <c r="Q2601" t="s">
        <v>18519</v>
      </c>
      <c r="R2601" s="26">
        <v>3</v>
      </c>
      <c r="S2601" s="23">
        <v>363102590000</v>
      </c>
      <c r="T2601" t="s">
        <v>37</v>
      </c>
      <c r="U2601" t="s">
        <v>5382</v>
      </c>
      <c r="V2601" s="39">
        <v>46123</v>
      </c>
      <c r="W2601" s="41">
        <v>35</v>
      </c>
      <c r="X2601" s="26" t="s">
        <v>13368</v>
      </c>
      <c r="Y2601">
        <v>37</v>
      </c>
      <c r="AA2601">
        <v>37</v>
      </c>
      <c r="AB2601">
        <v>37</v>
      </c>
      <c r="AE2601" s="41">
        <v>111</v>
      </c>
      <c r="AF2601">
        <v>0</v>
      </c>
      <c r="AG2601">
        <v>1</v>
      </c>
      <c r="AH2601">
        <v>1</v>
      </c>
      <c r="AI2601">
        <v>0</v>
      </c>
      <c r="AJ2601">
        <v>0</v>
      </c>
      <c r="AK2601" s="30">
        <f t="shared" si="259"/>
        <v>2</v>
      </c>
      <c r="AL2601" s="45">
        <v>4</v>
      </c>
      <c r="AM2601" s="32">
        <f t="shared" si="258"/>
        <v>2</v>
      </c>
      <c r="AN2601" s="33" t="str">
        <f t="shared" si="260"/>
        <v>MOROSO</v>
      </c>
      <c r="AO2601" s="33" t="str">
        <f t="shared" si="261"/>
        <v>2meses_pendientes</v>
      </c>
      <c r="AP2601" s="33">
        <f t="shared" si="262"/>
        <v>70</v>
      </c>
      <c r="AQ2601" s="31">
        <f t="shared" si="263"/>
        <v>11</v>
      </c>
    </row>
    <row r="2602" spans="2:43" x14ac:dyDescent="0.3">
      <c r="B2602" s="37">
        <v>46126</v>
      </c>
      <c r="C2602" t="s">
        <v>35</v>
      </c>
      <c r="D2602" t="s">
        <v>18520</v>
      </c>
      <c r="E2602" t="s">
        <v>18521</v>
      </c>
      <c r="F2602" t="s">
        <v>18522</v>
      </c>
      <c r="G2602" t="s">
        <v>18523</v>
      </c>
      <c r="H2602" t="s">
        <v>1927</v>
      </c>
      <c r="I2602" t="s">
        <v>38</v>
      </c>
      <c r="J2602" t="s">
        <v>38</v>
      </c>
      <c r="K2602" t="s">
        <v>468</v>
      </c>
      <c r="M2602" t="s">
        <v>18524</v>
      </c>
      <c r="N2602" t="s">
        <v>5764</v>
      </c>
      <c r="O2602" t="s">
        <v>5633</v>
      </c>
      <c r="P2602" t="s">
        <v>5380</v>
      </c>
      <c r="Q2602" t="s">
        <v>18525</v>
      </c>
      <c r="R2602" s="26">
        <v>3</v>
      </c>
      <c r="S2602" s="23">
        <v>365105970000</v>
      </c>
      <c r="T2602" t="s">
        <v>37</v>
      </c>
      <c r="U2602" t="s">
        <v>5382</v>
      </c>
      <c r="V2602" s="39">
        <v>46126</v>
      </c>
      <c r="W2602" s="41">
        <v>30.86</v>
      </c>
      <c r="X2602" s="26" t="s">
        <v>13368</v>
      </c>
      <c r="Z2602">
        <v>32.5</v>
      </c>
      <c r="AA2602">
        <v>32</v>
      </c>
      <c r="AB2602">
        <v>32.19</v>
      </c>
      <c r="AE2602" s="41">
        <v>96.69</v>
      </c>
      <c r="AF2602">
        <v>1</v>
      </c>
      <c r="AG2602">
        <v>1</v>
      </c>
      <c r="AH2602">
        <v>1</v>
      </c>
      <c r="AI2602">
        <v>0</v>
      </c>
      <c r="AJ2602">
        <v>0</v>
      </c>
      <c r="AK2602" s="30">
        <f t="shared" si="259"/>
        <v>3</v>
      </c>
      <c r="AL2602" s="45">
        <v>4</v>
      </c>
      <c r="AM2602" s="32">
        <f t="shared" si="258"/>
        <v>1</v>
      </c>
      <c r="AN2602" s="33" t="str">
        <f t="shared" si="260"/>
        <v>MOROSO</v>
      </c>
      <c r="AO2602" s="33" t="str">
        <f t="shared" si="261"/>
        <v>1meses_pendientes</v>
      </c>
      <c r="AP2602" s="33">
        <f t="shared" si="262"/>
        <v>30.86</v>
      </c>
      <c r="AQ2602" s="31">
        <f t="shared" si="263"/>
        <v>14</v>
      </c>
    </row>
    <row r="2603" spans="2:43" x14ac:dyDescent="0.3">
      <c r="B2603" s="37">
        <v>46133</v>
      </c>
      <c r="C2603" t="s">
        <v>35</v>
      </c>
      <c r="D2603" t="s">
        <v>18526</v>
      </c>
      <c r="E2603" t="s">
        <v>18527</v>
      </c>
      <c r="F2603" t="s">
        <v>18528</v>
      </c>
      <c r="G2603" t="s">
        <v>18529</v>
      </c>
      <c r="H2603" t="s">
        <v>18530</v>
      </c>
      <c r="I2603" t="s">
        <v>38</v>
      </c>
      <c r="J2603" t="s">
        <v>38</v>
      </c>
      <c r="K2603" t="s">
        <v>468</v>
      </c>
      <c r="L2603" t="s">
        <v>18528</v>
      </c>
      <c r="M2603" t="s">
        <v>18531</v>
      </c>
      <c r="N2603" t="s">
        <v>5764</v>
      </c>
      <c r="O2603" t="s">
        <v>5633</v>
      </c>
      <c r="P2603" t="s">
        <v>5380</v>
      </c>
      <c r="Q2603" t="s">
        <v>18532</v>
      </c>
      <c r="R2603" s="26">
        <v>2</v>
      </c>
      <c r="S2603" s="23">
        <v>368112310000</v>
      </c>
      <c r="T2603" t="s">
        <v>37</v>
      </c>
      <c r="U2603" t="s">
        <v>5382</v>
      </c>
      <c r="V2603" s="39">
        <v>46133</v>
      </c>
      <c r="W2603" s="41">
        <v>30</v>
      </c>
      <c r="X2603" s="26" t="s">
        <v>13368</v>
      </c>
      <c r="Z2603">
        <v>30</v>
      </c>
      <c r="AA2603">
        <v>30.41</v>
      </c>
      <c r="AB2603">
        <v>30.44</v>
      </c>
      <c r="AE2603" s="41">
        <v>90.85</v>
      </c>
      <c r="AF2603">
        <v>1</v>
      </c>
      <c r="AG2603">
        <v>1</v>
      </c>
      <c r="AH2603">
        <v>1</v>
      </c>
      <c r="AI2603">
        <v>0</v>
      </c>
      <c r="AJ2603">
        <v>0</v>
      </c>
      <c r="AK2603" s="30">
        <f t="shared" si="259"/>
        <v>3</v>
      </c>
      <c r="AL2603" s="45">
        <v>4</v>
      </c>
      <c r="AM2603" s="32">
        <f t="shared" si="258"/>
        <v>1</v>
      </c>
      <c r="AN2603" s="33" t="str">
        <f t="shared" si="260"/>
        <v>MOROSO</v>
      </c>
      <c r="AO2603" s="33" t="str">
        <f t="shared" si="261"/>
        <v>1meses_pendientes</v>
      </c>
      <c r="AP2603" s="33">
        <f t="shared" si="262"/>
        <v>30</v>
      </c>
      <c r="AQ2603" s="31">
        <f t="shared" si="263"/>
        <v>21</v>
      </c>
    </row>
    <row r="2604" spans="2:43" x14ac:dyDescent="0.3">
      <c r="B2604" s="37">
        <v>46141</v>
      </c>
      <c r="C2604" t="s">
        <v>35</v>
      </c>
      <c r="D2604" t="s">
        <v>18533</v>
      </c>
      <c r="E2604" t="s">
        <v>18534</v>
      </c>
      <c r="F2604" t="s">
        <v>18535</v>
      </c>
      <c r="G2604" t="s">
        <v>18536</v>
      </c>
      <c r="H2604" t="s">
        <v>18537</v>
      </c>
      <c r="I2604" t="s">
        <v>38</v>
      </c>
      <c r="J2604" t="s">
        <v>38</v>
      </c>
      <c r="K2604" t="s">
        <v>476</v>
      </c>
      <c r="L2604" t="s">
        <v>18535</v>
      </c>
      <c r="M2604" t="s">
        <v>18538</v>
      </c>
      <c r="N2604" t="s">
        <v>5764</v>
      </c>
      <c r="O2604" t="s">
        <v>5633</v>
      </c>
      <c r="P2604" t="s">
        <v>5380</v>
      </c>
      <c r="Q2604" t="s">
        <v>18539</v>
      </c>
      <c r="R2604" s="26">
        <v>3</v>
      </c>
      <c r="S2604" s="23">
        <v>363120170000</v>
      </c>
      <c r="T2604" t="s">
        <v>37</v>
      </c>
      <c r="U2604" t="s">
        <v>5382</v>
      </c>
      <c r="V2604" s="39">
        <v>46141</v>
      </c>
      <c r="W2604" s="41">
        <v>35</v>
      </c>
      <c r="X2604" s="26" t="s">
        <v>13368</v>
      </c>
      <c r="Y2604">
        <v>37.049999999999997</v>
      </c>
      <c r="AA2604">
        <v>37.049999999999997</v>
      </c>
      <c r="AE2604" s="41">
        <v>74.099999999999994</v>
      </c>
      <c r="AF2604">
        <v>0</v>
      </c>
      <c r="AG2604">
        <v>1</v>
      </c>
      <c r="AH2604">
        <v>0</v>
      </c>
      <c r="AI2604">
        <v>0</v>
      </c>
      <c r="AJ2604">
        <v>0</v>
      </c>
      <c r="AK2604" s="30">
        <f t="shared" si="259"/>
        <v>1</v>
      </c>
      <c r="AL2604" s="45">
        <v>4</v>
      </c>
      <c r="AM2604" s="32">
        <f t="shared" si="258"/>
        <v>3</v>
      </c>
      <c r="AN2604" s="33" t="str">
        <f t="shared" si="260"/>
        <v>MOROSO</v>
      </c>
      <c r="AO2604" s="33" t="str">
        <f t="shared" si="261"/>
        <v>3meses_pendientes</v>
      </c>
      <c r="AP2604" s="33">
        <f t="shared" si="262"/>
        <v>105</v>
      </c>
      <c r="AQ2604" s="31">
        <f t="shared" si="263"/>
        <v>29</v>
      </c>
    </row>
    <row r="2605" spans="2:43" x14ac:dyDescent="0.3">
      <c r="B2605" s="37">
        <v>46141</v>
      </c>
      <c r="C2605" t="s">
        <v>35</v>
      </c>
      <c r="D2605" t="s">
        <v>18540</v>
      </c>
      <c r="E2605" t="s">
        <v>18541</v>
      </c>
      <c r="F2605" t="s">
        <v>18542</v>
      </c>
      <c r="G2605" t="s">
        <v>18543</v>
      </c>
      <c r="H2605" t="s">
        <v>18544</v>
      </c>
      <c r="I2605" t="s">
        <v>38</v>
      </c>
      <c r="J2605" t="s">
        <v>38</v>
      </c>
      <c r="K2605" t="s">
        <v>2002</v>
      </c>
      <c r="L2605" t="s">
        <v>18542</v>
      </c>
      <c r="M2605" t="s">
        <v>18545</v>
      </c>
      <c r="N2605" t="s">
        <v>5764</v>
      </c>
      <c r="O2605" t="s">
        <v>5633</v>
      </c>
      <c r="P2605" t="s">
        <v>5380</v>
      </c>
      <c r="Q2605" t="s">
        <v>18546</v>
      </c>
      <c r="R2605" s="26">
        <v>3</v>
      </c>
      <c r="S2605" s="23">
        <v>366119180000</v>
      </c>
      <c r="T2605" t="s">
        <v>37</v>
      </c>
      <c r="U2605" t="s">
        <v>6160</v>
      </c>
      <c r="V2605" s="39">
        <v>46140</v>
      </c>
      <c r="W2605" s="41">
        <v>35.200000000000003</v>
      </c>
      <c r="X2605" s="26" t="s">
        <v>13368</v>
      </c>
      <c r="Z2605">
        <v>37.799999999999997</v>
      </c>
      <c r="AA2605">
        <v>37.799999999999997</v>
      </c>
      <c r="AE2605" s="41">
        <v>75.599999999999994</v>
      </c>
      <c r="AF2605">
        <v>1</v>
      </c>
      <c r="AG2605">
        <v>1</v>
      </c>
      <c r="AH2605">
        <v>0</v>
      </c>
      <c r="AI2605">
        <v>0</v>
      </c>
      <c r="AJ2605">
        <v>0</v>
      </c>
      <c r="AK2605" s="30">
        <f t="shared" si="259"/>
        <v>2</v>
      </c>
      <c r="AL2605" s="45">
        <v>4</v>
      </c>
      <c r="AM2605" s="32">
        <f t="shared" si="258"/>
        <v>2</v>
      </c>
      <c r="AN2605" s="33" t="str">
        <f t="shared" si="260"/>
        <v>MOROSO</v>
      </c>
      <c r="AO2605" s="33" t="str">
        <f t="shared" si="261"/>
        <v>2meses_pendientes</v>
      </c>
      <c r="AP2605" s="33">
        <f t="shared" si="262"/>
        <v>70.400000000000006</v>
      </c>
      <c r="AQ2605" s="31">
        <f t="shared" si="263"/>
        <v>28</v>
      </c>
    </row>
    <row r="2606" spans="2:43" x14ac:dyDescent="0.3">
      <c r="B2606" s="37">
        <v>46142</v>
      </c>
      <c r="C2606" t="s">
        <v>35</v>
      </c>
      <c r="D2606" t="s">
        <v>18547</v>
      </c>
      <c r="E2606" t="s">
        <v>18548</v>
      </c>
      <c r="F2606" t="s">
        <v>18549</v>
      </c>
      <c r="G2606" t="s">
        <v>18550</v>
      </c>
      <c r="H2606" t="s">
        <v>18551</v>
      </c>
      <c r="I2606" t="s">
        <v>38</v>
      </c>
      <c r="J2606" t="s">
        <v>38</v>
      </c>
      <c r="K2606" t="s">
        <v>2460</v>
      </c>
      <c r="L2606" t="s">
        <v>18549</v>
      </c>
      <c r="M2606" t="s">
        <v>18552</v>
      </c>
      <c r="N2606" t="s">
        <v>5764</v>
      </c>
      <c r="O2606" t="s">
        <v>5633</v>
      </c>
      <c r="P2606" t="s">
        <v>5380</v>
      </c>
      <c r="Q2606" t="s">
        <v>18553</v>
      </c>
      <c r="R2606" s="26">
        <v>2</v>
      </c>
      <c r="S2606" s="23">
        <v>344214060000</v>
      </c>
      <c r="T2606" t="s">
        <v>37</v>
      </c>
      <c r="U2606" t="s">
        <v>5382</v>
      </c>
      <c r="V2606" s="39">
        <v>46142</v>
      </c>
      <c r="W2606" s="41">
        <v>30</v>
      </c>
      <c r="X2606" s="26" t="s">
        <v>13368</v>
      </c>
      <c r="AA2606">
        <v>30.44</v>
      </c>
      <c r="AB2606">
        <v>30.44</v>
      </c>
      <c r="AE2606" s="41">
        <v>60.88</v>
      </c>
      <c r="AF2606">
        <v>0</v>
      </c>
      <c r="AG2606">
        <v>1</v>
      </c>
      <c r="AH2606">
        <v>1</v>
      </c>
      <c r="AI2606">
        <v>0</v>
      </c>
      <c r="AJ2606">
        <v>0</v>
      </c>
      <c r="AK2606" s="30">
        <f t="shared" si="259"/>
        <v>2</v>
      </c>
      <c r="AL2606" s="45">
        <v>4</v>
      </c>
      <c r="AM2606" s="32">
        <f t="shared" si="258"/>
        <v>2</v>
      </c>
      <c r="AN2606" s="33" t="str">
        <f t="shared" si="260"/>
        <v>MOROSO</v>
      </c>
      <c r="AO2606" s="33" t="str">
        <f t="shared" si="261"/>
        <v>2meses_pendientes</v>
      </c>
      <c r="AP2606" s="33">
        <f t="shared" si="262"/>
        <v>60</v>
      </c>
      <c r="AQ2606" s="31">
        <f t="shared" si="263"/>
        <v>30</v>
      </c>
    </row>
    <row r="2607" spans="2:43" x14ac:dyDescent="0.3">
      <c r="B2607" s="37">
        <v>46142</v>
      </c>
      <c r="C2607" t="s">
        <v>35</v>
      </c>
      <c r="D2607" t="s">
        <v>18554</v>
      </c>
      <c r="E2607" t="s">
        <v>18555</v>
      </c>
      <c r="F2607" t="s">
        <v>18556</v>
      </c>
      <c r="G2607" t="s">
        <v>18557</v>
      </c>
      <c r="H2607" t="s">
        <v>18558</v>
      </c>
      <c r="I2607" t="s">
        <v>38</v>
      </c>
      <c r="J2607" t="s">
        <v>38</v>
      </c>
      <c r="K2607" t="s">
        <v>476</v>
      </c>
      <c r="L2607" t="s">
        <v>18556</v>
      </c>
      <c r="M2607" t="s">
        <v>18559</v>
      </c>
      <c r="N2607" t="s">
        <v>5764</v>
      </c>
      <c r="O2607" t="s">
        <v>5633</v>
      </c>
      <c r="P2607" t="s">
        <v>5380</v>
      </c>
      <c r="Q2607" t="s">
        <v>18560</v>
      </c>
      <c r="R2607" s="26">
        <v>3</v>
      </c>
      <c r="S2607" s="23">
        <v>362096530000</v>
      </c>
      <c r="T2607" t="s">
        <v>37</v>
      </c>
      <c r="U2607" t="s">
        <v>5382</v>
      </c>
      <c r="V2607" s="39">
        <v>46142</v>
      </c>
      <c r="W2607" s="41">
        <v>33</v>
      </c>
      <c r="X2607" s="26" t="s">
        <v>13368</v>
      </c>
      <c r="Y2607">
        <v>35</v>
      </c>
      <c r="AE2607" s="41">
        <v>35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 s="30">
        <f t="shared" si="259"/>
        <v>0</v>
      </c>
      <c r="AL2607" s="45">
        <v>4</v>
      </c>
      <c r="AM2607" s="32">
        <f t="shared" si="258"/>
        <v>4</v>
      </c>
      <c r="AN2607" s="33" t="str">
        <f t="shared" si="260"/>
        <v>NPN</v>
      </c>
      <c r="AO2607" s="33" t="str">
        <f t="shared" si="261"/>
        <v>4meses_pendientes</v>
      </c>
      <c r="AP2607" s="33">
        <f t="shared" si="262"/>
        <v>132</v>
      </c>
      <c r="AQ2607" s="31">
        <f t="shared" si="263"/>
        <v>30</v>
      </c>
    </row>
    <row r="2608" spans="2:43" x14ac:dyDescent="0.3">
      <c r="B2608" s="37">
        <v>46118</v>
      </c>
      <c r="C2608" t="s">
        <v>35</v>
      </c>
      <c r="D2608" t="s">
        <v>18561</v>
      </c>
      <c r="E2608" t="s">
        <v>18562</v>
      </c>
      <c r="F2608" t="s">
        <v>18563</v>
      </c>
      <c r="G2608" t="s">
        <v>18564</v>
      </c>
      <c r="H2608" t="s">
        <v>18565</v>
      </c>
      <c r="I2608" t="s">
        <v>38</v>
      </c>
      <c r="J2608" t="s">
        <v>38</v>
      </c>
      <c r="K2608" t="s">
        <v>796</v>
      </c>
      <c r="L2608" t="s">
        <v>18563</v>
      </c>
      <c r="M2608" t="s">
        <v>18566</v>
      </c>
      <c r="N2608" t="s">
        <v>18567</v>
      </c>
      <c r="O2608" t="s">
        <v>5633</v>
      </c>
      <c r="P2608" t="s">
        <v>5380</v>
      </c>
      <c r="Q2608" t="s">
        <v>18568</v>
      </c>
      <c r="R2608" s="26">
        <v>2</v>
      </c>
      <c r="S2608" s="23">
        <v>365097990000</v>
      </c>
      <c r="T2608" t="s">
        <v>37</v>
      </c>
      <c r="U2608" t="s">
        <v>5382</v>
      </c>
      <c r="V2608" s="39">
        <v>46119</v>
      </c>
      <c r="W2608" s="41">
        <v>30</v>
      </c>
      <c r="X2608" s="26" t="s">
        <v>13368</v>
      </c>
      <c r="Y2608">
        <v>30.44</v>
      </c>
      <c r="AA2608">
        <v>30.44</v>
      </c>
      <c r="AB2608">
        <v>30.44</v>
      </c>
      <c r="AE2608" s="41">
        <v>91.320000000000007</v>
      </c>
      <c r="AF2608">
        <v>0</v>
      </c>
      <c r="AG2608">
        <v>1</v>
      </c>
      <c r="AH2608">
        <v>1</v>
      </c>
      <c r="AI2608">
        <v>0</v>
      </c>
      <c r="AJ2608">
        <v>0</v>
      </c>
      <c r="AK2608" s="30">
        <f t="shared" si="259"/>
        <v>2</v>
      </c>
      <c r="AL2608" s="45">
        <v>4</v>
      </c>
      <c r="AM2608" s="32">
        <f t="shared" si="258"/>
        <v>2</v>
      </c>
      <c r="AN2608" s="33" t="str">
        <f t="shared" si="260"/>
        <v>MOROSO</v>
      </c>
      <c r="AO2608" s="33" t="str">
        <f t="shared" si="261"/>
        <v>2meses_pendientes</v>
      </c>
      <c r="AP2608" s="33">
        <f t="shared" si="262"/>
        <v>60</v>
      </c>
      <c r="AQ2608" s="31">
        <f t="shared" si="263"/>
        <v>7</v>
      </c>
    </row>
    <row r="2609" spans="2:43" x14ac:dyDescent="0.3">
      <c r="B2609" s="37">
        <v>46142</v>
      </c>
      <c r="C2609" t="s">
        <v>6143</v>
      </c>
      <c r="D2609" t="s">
        <v>18569</v>
      </c>
      <c r="E2609" t="s">
        <v>18570</v>
      </c>
      <c r="F2609" t="s">
        <v>18571</v>
      </c>
      <c r="G2609" t="s">
        <v>18572</v>
      </c>
      <c r="H2609" t="s">
        <v>18573</v>
      </c>
      <c r="I2609" t="s">
        <v>38</v>
      </c>
      <c r="J2609" t="s">
        <v>38</v>
      </c>
      <c r="K2609" t="s">
        <v>476</v>
      </c>
      <c r="L2609" t="s">
        <v>18571</v>
      </c>
      <c r="M2609" t="s">
        <v>18574</v>
      </c>
      <c r="N2609" t="s">
        <v>6150</v>
      </c>
      <c r="O2609" t="s">
        <v>6151</v>
      </c>
      <c r="P2609" t="s">
        <v>6151</v>
      </c>
      <c r="Q2609" t="s">
        <v>18575</v>
      </c>
      <c r="R2609" s="26">
        <v>2</v>
      </c>
      <c r="S2609" s="23">
        <v>366098930000</v>
      </c>
      <c r="T2609" t="s">
        <v>37</v>
      </c>
      <c r="U2609" t="s">
        <v>6160</v>
      </c>
      <c r="V2609" s="39">
        <v>46122</v>
      </c>
      <c r="W2609" s="41">
        <v>30</v>
      </c>
      <c r="X2609" s="26" t="s">
        <v>13368</v>
      </c>
      <c r="Y2609">
        <v>30.44</v>
      </c>
      <c r="Z2609">
        <v>30.44</v>
      </c>
      <c r="AA2609">
        <v>30.44</v>
      </c>
      <c r="AE2609" s="41">
        <v>91.320000000000007</v>
      </c>
      <c r="AF2609">
        <v>1</v>
      </c>
      <c r="AG2609">
        <v>1</v>
      </c>
      <c r="AH2609">
        <v>0</v>
      </c>
      <c r="AI2609">
        <v>0</v>
      </c>
      <c r="AJ2609">
        <v>0</v>
      </c>
      <c r="AK2609" s="30">
        <f t="shared" si="259"/>
        <v>2</v>
      </c>
      <c r="AL2609" s="45">
        <v>4</v>
      </c>
      <c r="AM2609" s="32">
        <f t="shared" si="258"/>
        <v>2</v>
      </c>
      <c r="AN2609" s="33" t="str">
        <f t="shared" si="260"/>
        <v>MOROSO</v>
      </c>
      <c r="AO2609" s="33" t="str">
        <f t="shared" si="261"/>
        <v>2meses_pendientes</v>
      </c>
      <c r="AP2609" s="33">
        <f t="shared" si="262"/>
        <v>60</v>
      </c>
      <c r="AQ2609" s="31">
        <f t="shared" si="263"/>
        <v>10</v>
      </c>
    </row>
    <row r="2610" spans="2:43" x14ac:dyDescent="0.3">
      <c r="B2610" s="37">
        <v>46142</v>
      </c>
      <c r="C2610" t="s">
        <v>6143</v>
      </c>
      <c r="D2610" t="s">
        <v>18576</v>
      </c>
      <c r="E2610" t="s">
        <v>18577</v>
      </c>
      <c r="F2610" t="s">
        <v>18578</v>
      </c>
      <c r="G2610" t="s">
        <v>18579</v>
      </c>
      <c r="H2610" t="s">
        <v>18580</v>
      </c>
      <c r="I2610" t="s">
        <v>38</v>
      </c>
      <c r="J2610" t="s">
        <v>38</v>
      </c>
      <c r="K2610" t="s">
        <v>561</v>
      </c>
      <c r="L2610" t="s">
        <v>18578</v>
      </c>
      <c r="M2610" t="s">
        <v>18581</v>
      </c>
      <c r="N2610" t="s">
        <v>6150</v>
      </c>
      <c r="O2610" t="s">
        <v>6151</v>
      </c>
      <c r="P2610" t="s">
        <v>6151</v>
      </c>
      <c r="Q2610" t="s">
        <v>18582</v>
      </c>
      <c r="R2610" s="26">
        <v>2</v>
      </c>
      <c r="S2610" s="23">
        <v>346008290000</v>
      </c>
      <c r="T2610" t="s">
        <v>37</v>
      </c>
      <c r="U2610" t="s">
        <v>6160</v>
      </c>
      <c r="V2610" s="39">
        <v>46130</v>
      </c>
      <c r="W2610" s="41">
        <v>30</v>
      </c>
      <c r="X2610" s="26" t="s">
        <v>13368</v>
      </c>
      <c r="Y2610">
        <v>52.4</v>
      </c>
      <c r="Z2610">
        <v>71.459999999999994</v>
      </c>
      <c r="AA2610">
        <v>10</v>
      </c>
      <c r="AB2610">
        <v>51.1</v>
      </c>
      <c r="AE2610" s="41">
        <v>184.95999999999998</v>
      </c>
      <c r="AF2610">
        <v>1</v>
      </c>
      <c r="AG2610">
        <v>1</v>
      </c>
      <c r="AH2610">
        <v>1</v>
      </c>
      <c r="AI2610">
        <v>0</v>
      </c>
      <c r="AJ2610">
        <v>0</v>
      </c>
      <c r="AK2610" s="30">
        <f t="shared" si="259"/>
        <v>3</v>
      </c>
      <c r="AL2610" s="45">
        <v>4</v>
      </c>
      <c r="AM2610" s="32">
        <f t="shared" si="258"/>
        <v>1</v>
      </c>
      <c r="AN2610" s="33" t="str">
        <f t="shared" si="260"/>
        <v>MOROSO</v>
      </c>
      <c r="AO2610" s="33" t="str">
        <f t="shared" si="261"/>
        <v>1meses_pendientes</v>
      </c>
      <c r="AP2610" s="33">
        <f t="shared" si="262"/>
        <v>30</v>
      </c>
      <c r="AQ2610" s="31">
        <f t="shared" si="263"/>
        <v>18</v>
      </c>
    </row>
    <row r="2611" spans="2:43" x14ac:dyDescent="0.3">
      <c r="B2611" s="37">
        <v>46142</v>
      </c>
      <c r="C2611" t="s">
        <v>6143</v>
      </c>
      <c r="D2611" t="s">
        <v>18583</v>
      </c>
      <c r="E2611" t="s">
        <v>18584</v>
      </c>
      <c r="F2611" t="s">
        <v>18585</v>
      </c>
      <c r="G2611" t="s">
        <v>18586</v>
      </c>
      <c r="H2611" t="s">
        <v>18587</v>
      </c>
      <c r="I2611" t="s">
        <v>38</v>
      </c>
      <c r="J2611" t="s">
        <v>38</v>
      </c>
      <c r="K2611" t="s">
        <v>476</v>
      </c>
      <c r="L2611" t="s">
        <v>18585</v>
      </c>
      <c r="M2611" t="s">
        <v>18588</v>
      </c>
      <c r="N2611" t="s">
        <v>6194</v>
      </c>
      <c r="O2611" t="s">
        <v>6151</v>
      </c>
      <c r="P2611" t="s">
        <v>6151</v>
      </c>
      <c r="Q2611" t="s">
        <v>18589</v>
      </c>
      <c r="R2611" s="26">
        <v>2</v>
      </c>
      <c r="S2611" s="23">
        <v>367099840000</v>
      </c>
      <c r="T2611" t="s">
        <v>37</v>
      </c>
      <c r="U2611" t="s">
        <v>6160</v>
      </c>
      <c r="V2611" s="39">
        <v>46121</v>
      </c>
      <c r="W2611" s="41">
        <v>30</v>
      </c>
      <c r="X2611" s="26" t="s">
        <v>13368</v>
      </c>
      <c r="Z2611">
        <v>30.44</v>
      </c>
      <c r="AA2611">
        <v>30.44</v>
      </c>
      <c r="AE2611" s="41">
        <v>60.88</v>
      </c>
      <c r="AF2611">
        <v>1</v>
      </c>
      <c r="AG2611">
        <v>1</v>
      </c>
      <c r="AH2611">
        <v>0</v>
      </c>
      <c r="AI2611">
        <v>0</v>
      </c>
      <c r="AJ2611">
        <v>0</v>
      </c>
      <c r="AK2611" s="30">
        <f t="shared" si="259"/>
        <v>2</v>
      </c>
      <c r="AL2611" s="45">
        <v>4</v>
      </c>
      <c r="AM2611" s="32">
        <f t="shared" si="258"/>
        <v>2</v>
      </c>
      <c r="AN2611" s="33" t="str">
        <f t="shared" si="260"/>
        <v>MOROSO</v>
      </c>
      <c r="AO2611" s="33" t="str">
        <f t="shared" si="261"/>
        <v>2meses_pendientes</v>
      </c>
      <c r="AP2611" s="33">
        <f t="shared" si="262"/>
        <v>60</v>
      </c>
      <c r="AQ2611" s="31">
        <f t="shared" si="263"/>
        <v>9</v>
      </c>
    </row>
    <row r="2612" spans="2:43" x14ac:dyDescent="0.3">
      <c r="B2612" s="37">
        <v>46142</v>
      </c>
      <c r="C2612" t="s">
        <v>6143</v>
      </c>
      <c r="D2612" t="s">
        <v>18590</v>
      </c>
      <c r="E2612" t="s">
        <v>18591</v>
      </c>
      <c r="F2612" t="s">
        <v>18592</v>
      </c>
      <c r="G2612" t="s">
        <v>18593</v>
      </c>
      <c r="H2612" t="s">
        <v>18594</v>
      </c>
      <c r="I2612" t="s">
        <v>4365</v>
      </c>
      <c r="J2612" t="s">
        <v>6116</v>
      </c>
      <c r="K2612" t="s">
        <v>6117</v>
      </c>
      <c r="L2612" t="s">
        <v>18592</v>
      </c>
      <c r="M2612" t="s">
        <v>18595</v>
      </c>
      <c r="N2612" t="s">
        <v>6202</v>
      </c>
      <c r="O2612" t="s">
        <v>6151</v>
      </c>
      <c r="P2612" t="s">
        <v>6151</v>
      </c>
      <c r="Q2612" t="s">
        <v>18596</v>
      </c>
      <c r="R2612" s="26">
        <v>2</v>
      </c>
      <c r="S2612" s="23">
        <v>359220920000</v>
      </c>
      <c r="T2612" t="s">
        <v>37</v>
      </c>
      <c r="U2612" t="s">
        <v>6160</v>
      </c>
      <c r="V2612" s="39">
        <v>46127</v>
      </c>
      <c r="W2612" s="41">
        <v>40</v>
      </c>
      <c r="X2612" s="26" t="s">
        <v>13368</v>
      </c>
      <c r="AE2612" s="41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 s="30">
        <f t="shared" si="259"/>
        <v>0</v>
      </c>
      <c r="AL2612" s="45">
        <v>4</v>
      </c>
      <c r="AM2612" s="32">
        <f t="shared" si="258"/>
        <v>4</v>
      </c>
      <c r="AN2612" s="33" t="str">
        <f t="shared" si="260"/>
        <v>NPN</v>
      </c>
      <c r="AO2612" s="33" t="str">
        <f t="shared" si="261"/>
        <v>4meses_pendientes</v>
      </c>
      <c r="AP2612" s="33">
        <f t="shared" si="262"/>
        <v>160</v>
      </c>
      <c r="AQ2612" s="31">
        <f t="shared" si="263"/>
        <v>15</v>
      </c>
    </row>
    <row r="2613" spans="2:43" x14ac:dyDescent="0.3">
      <c r="B2613" s="37">
        <v>46142</v>
      </c>
      <c r="C2613" t="s">
        <v>6143</v>
      </c>
      <c r="D2613" t="s">
        <v>18597</v>
      </c>
      <c r="E2613" t="s">
        <v>18598</v>
      </c>
      <c r="F2613" t="s">
        <v>18599</v>
      </c>
      <c r="G2613" t="s">
        <v>18600</v>
      </c>
      <c r="H2613" t="s">
        <v>18601</v>
      </c>
      <c r="I2613" t="s">
        <v>6217</v>
      </c>
      <c r="J2613" t="s">
        <v>6218</v>
      </c>
      <c r="K2613" t="s">
        <v>6219</v>
      </c>
      <c r="L2613" t="s">
        <v>18599</v>
      </c>
      <c r="M2613" t="s">
        <v>18602</v>
      </c>
      <c r="N2613" t="s">
        <v>6210</v>
      </c>
      <c r="O2613" t="s">
        <v>6151</v>
      </c>
      <c r="P2613" t="s">
        <v>6151</v>
      </c>
      <c r="Q2613" t="s">
        <v>18603</v>
      </c>
      <c r="R2613" s="26">
        <v>1</v>
      </c>
      <c r="S2613" s="23">
        <v>363097060000</v>
      </c>
      <c r="T2613" t="s">
        <v>37</v>
      </c>
      <c r="U2613" t="s">
        <v>6160</v>
      </c>
      <c r="V2613" s="39">
        <v>46119</v>
      </c>
      <c r="W2613" s="41">
        <v>25</v>
      </c>
      <c r="X2613" s="26" t="s">
        <v>13368</v>
      </c>
      <c r="Z2613">
        <v>25.25</v>
      </c>
      <c r="AA2613">
        <v>25.25</v>
      </c>
      <c r="AE2613" s="41">
        <v>50.5</v>
      </c>
      <c r="AF2613">
        <v>1</v>
      </c>
      <c r="AG2613">
        <v>1</v>
      </c>
      <c r="AH2613">
        <v>0</v>
      </c>
      <c r="AI2613">
        <v>0</v>
      </c>
      <c r="AJ2613">
        <v>0</v>
      </c>
      <c r="AK2613" s="30">
        <f t="shared" si="259"/>
        <v>2</v>
      </c>
      <c r="AL2613" s="45">
        <v>4</v>
      </c>
      <c r="AM2613" s="32">
        <f t="shared" si="258"/>
        <v>2</v>
      </c>
      <c r="AN2613" s="33" t="str">
        <f t="shared" si="260"/>
        <v>MOROSO</v>
      </c>
      <c r="AO2613" s="33" t="str">
        <f t="shared" si="261"/>
        <v>2meses_pendientes</v>
      </c>
      <c r="AP2613" s="33">
        <f t="shared" si="262"/>
        <v>50</v>
      </c>
      <c r="AQ2613" s="31">
        <f t="shared" si="263"/>
        <v>7</v>
      </c>
    </row>
    <row r="2614" spans="2:43" x14ac:dyDescent="0.3">
      <c r="B2614" s="37">
        <v>46124</v>
      </c>
      <c r="C2614" t="s">
        <v>6222</v>
      </c>
      <c r="D2614" t="s">
        <v>18604</v>
      </c>
      <c r="E2614" t="s">
        <v>18605</v>
      </c>
      <c r="F2614" t="s">
        <v>18606</v>
      </c>
      <c r="G2614" t="s">
        <v>18607</v>
      </c>
      <c r="H2614" t="s">
        <v>18608</v>
      </c>
      <c r="I2614" t="s">
        <v>38</v>
      </c>
      <c r="J2614" t="s">
        <v>38</v>
      </c>
      <c r="K2614" t="s">
        <v>476</v>
      </c>
      <c r="L2614" t="s">
        <v>18606</v>
      </c>
      <c r="M2614" t="s">
        <v>18609</v>
      </c>
      <c r="N2614" t="s">
        <v>6229</v>
      </c>
      <c r="O2614" t="s">
        <v>6230</v>
      </c>
      <c r="P2614" t="s">
        <v>43</v>
      </c>
      <c r="Q2614" t="s">
        <v>18610</v>
      </c>
      <c r="R2614" s="26">
        <v>2</v>
      </c>
      <c r="S2614" s="23">
        <v>361101700000</v>
      </c>
      <c r="T2614" t="s">
        <v>37</v>
      </c>
      <c r="U2614" t="s">
        <v>6232</v>
      </c>
      <c r="V2614" s="39">
        <v>46122</v>
      </c>
      <c r="W2614" s="41">
        <v>30</v>
      </c>
      <c r="X2614" s="26" t="s">
        <v>13368</v>
      </c>
      <c r="Z2614">
        <v>23</v>
      </c>
      <c r="AE2614" s="41">
        <v>23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 s="30">
        <f t="shared" si="259"/>
        <v>1</v>
      </c>
      <c r="AL2614" s="45">
        <v>4</v>
      </c>
      <c r="AM2614" s="32">
        <f t="shared" si="258"/>
        <v>3</v>
      </c>
      <c r="AN2614" s="33" t="str">
        <f t="shared" si="260"/>
        <v>MOROSO</v>
      </c>
      <c r="AO2614" s="33" t="str">
        <f t="shared" si="261"/>
        <v>3meses_pendientes</v>
      </c>
      <c r="AP2614" s="33">
        <f t="shared" si="262"/>
        <v>90</v>
      </c>
      <c r="AQ2614" s="31">
        <f t="shared" si="263"/>
        <v>10</v>
      </c>
    </row>
    <row r="2615" spans="2:43" x14ac:dyDescent="0.3">
      <c r="B2615" s="37">
        <v>46124</v>
      </c>
      <c r="C2615" t="s">
        <v>6222</v>
      </c>
      <c r="D2615" t="s">
        <v>18611</v>
      </c>
      <c r="E2615" t="s">
        <v>18612</v>
      </c>
      <c r="F2615" t="s">
        <v>18613</v>
      </c>
      <c r="G2615" t="s">
        <v>18614</v>
      </c>
      <c r="H2615" t="s">
        <v>18615</v>
      </c>
      <c r="I2615" t="s">
        <v>38</v>
      </c>
      <c r="J2615" t="s">
        <v>38</v>
      </c>
      <c r="K2615" t="s">
        <v>6252</v>
      </c>
      <c r="L2615" t="s">
        <v>18613</v>
      </c>
      <c r="M2615" t="s">
        <v>18616</v>
      </c>
      <c r="N2615" t="s">
        <v>6229</v>
      </c>
      <c r="O2615" t="s">
        <v>6230</v>
      </c>
      <c r="P2615" t="s">
        <v>43</v>
      </c>
      <c r="Q2615" t="s">
        <v>18617</v>
      </c>
      <c r="R2615" s="26">
        <v>2</v>
      </c>
      <c r="S2615" s="23">
        <v>365103390000</v>
      </c>
      <c r="T2615" t="s">
        <v>37</v>
      </c>
      <c r="U2615" t="s">
        <v>6232</v>
      </c>
      <c r="V2615" s="39">
        <v>46125</v>
      </c>
      <c r="W2615" s="41">
        <v>30</v>
      </c>
      <c r="X2615" s="26" t="s">
        <v>13368</v>
      </c>
      <c r="AE2615" s="41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 s="30">
        <f t="shared" si="259"/>
        <v>0</v>
      </c>
      <c r="AL2615" s="45">
        <v>4</v>
      </c>
      <c r="AM2615" s="32">
        <f t="shared" si="258"/>
        <v>4</v>
      </c>
      <c r="AN2615" s="33" t="str">
        <f t="shared" si="260"/>
        <v>NPN</v>
      </c>
      <c r="AO2615" s="33" t="str">
        <f t="shared" si="261"/>
        <v>4meses_pendientes</v>
      </c>
      <c r="AP2615" s="33">
        <f t="shared" si="262"/>
        <v>120</v>
      </c>
      <c r="AQ2615" s="31">
        <f t="shared" si="263"/>
        <v>13</v>
      </c>
    </row>
    <row r="2616" spans="2:43" x14ac:dyDescent="0.3">
      <c r="B2616" s="37">
        <v>46131</v>
      </c>
      <c r="C2616" t="s">
        <v>6222</v>
      </c>
      <c r="D2616" t="s">
        <v>18618</v>
      </c>
      <c r="E2616" t="s">
        <v>18619</v>
      </c>
      <c r="F2616" t="s">
        <v>18620</v>
      </c>
      <c r="G2616" t="s">
        <v>18621</v>
      </c>
      <c r="H2616" t="s">
        <v>18622</v>
      </c>
      <c r="I2616" t="s">
        <v>38</v>
      </c>
      <c r="J2616" t="s">
        <v>38</v>
      </c>
      <c r="K2616" t="s">
        <v>1480</v>
      </c>
      <c r="L2616" t="s">
        <v>18620</v>
      </c>
      <c r="M2616" t="s">
        <v>18623</v>
      </c>
      <c r="N2616" t="s">
        <v>6229</v>
      </c>
      <c r="O2616" t="s">
        <v>6230</v>
      </c>
      <c r="P2616" t="s">
        <v>43</v>
      </c>
      <c r="Q2616" t="s">
        <v>18624</v>
      </c>
      <c r="R2616" s="26">
        <v>3</v>
      </c>
      <c r="S2616" s="23">
        <v>366107200000</v>
      </c>
      <c r="T2616" t="s">
        <v>37</v>
      </c>
      <c r="U2616" t="s">
        <v>6232</v>
      </c>
      <c r="V2616" s="39">
        <v>46129</v>
      </c>
      <c r="W2616" s="41">
        <v>38</v>
      </c>
      <c r="X2616" s="26" t="s">
        <v>13368</v>
      </c>
      <c r="Z2616">
        <v>18.91</v>
      </c>
      <c r="AA2616">
        <v>40</v>
      </c>
      <c r="AE2616" s="41">
        <v>58.91</v>
      </c>
      <c r="AF2616">
        <v>1</v>
      </c>
      <c r="AG2616">
        <v>1</v>
      </c>
      <c r="AH2616">
        <v>0</v>
      </c>
      <c r="AI2616">
        <v>0</v>
      </c>
      <c r="AJ2616">
        <v>0</v>
      </c>
      <c r="AK2616" s="30">
        <f t="shared" si="259"/>
        <v>2</v>
      </c>
      <c r="AL2616" s="45">
        <v>4</v>
      </c>
      <c r="AM2616" s="32">
        <f t="shared" si="258"/>
        <v>2</v>
      </c>
      <c r="AN2616" s="33" t="str">
        <f t="shared" si="260"/>
        <v>MOROSO</v>
      </c>
      <c r="AO2616" s="33" t="str">
        <f t="shared" si="261"/>
        <v>2meses_pendientes</v>
      </c>
      <c r="AP2616" s="33">
        <f t="shared" si="262"/>
        <v>76</v>
      </c>
      <c r="AQ2616" s="31">
        <f t="shared" si="263"/>
        <v>17</v>
      </c>
    </row>
    <row r="2617" spans="2:43" x14ac:dyDescent="0.3">
      <c r="B2617" s="37">
        <v>46137</v>
      </c>
      <c r="C2617" t="s">
        <v>6222</v>
      </c>
      <c r="D2617" t="s">
        <v>18625</v>
      </c>
      <c r="E2617" t="s">
        <v>18626</v>
      </c>
      <c r="F2617" t="s">
        <v>18627</v>
      </c>
      <c r="G2617" t="s">
        <v>18628</v>
      </c>
      <c r="H2617" t="s">
        <v>18629</v>
      </c>
      <c r="I2617" t="s">
        <v>38</v>
      </c>
      <c r="J2617" t="s">
        <v>38</v>
      </c>
      <c r="L2617" t="s">
        <v>18627</v>
      </c>
      <c r="M2617" t="s">
        <v>18629</v>
      </c>
      <c r="N2617" t="s">
        <v>6229</v>
      </c>
      <c r="O2617" t="s">
        <v>6230</v>
      </c>
      <c r="P2617" t="s">
        <v>43</v>
      </c>
      <c r="Q2617" t="s">
        <v>18630</v>
      </c>
      <c r="R2617" s="26">
        <v>3</v>
      </c>
      <c r="S2617" s="23">
        <v>368115040000</v>
      </c>
      <c r="T2617" t="s">
        <v>37</v>
      </c>
      <c r="U2617" t="s">
        <v>6232</v>
      </c>
      <c r="V2617" s="39">
        <v>46136</v>
      </c>
      <c r="W2617" s="41">
        <v>30</v>
      </c>
      <c r="X2617" s="26" t="s">
        <v>13368</v>
      </c>
      <c r="AA2617">
        <v>40.58</v>
      </c>
      <c r="AE2617" s="41">
        <v>40.58</v>
      </c>
      <c r="AF2617">
        <v>0</v>
      </c>
      <c r="AG2617">
        <v>1</v>
      </c>
      <c r="AH2617">
        <v>0</v>
      </c>
      <c r="AI2617">
        <v>0</v>
      </c>
      <c r="AJ2617">
        <v>0</v>
      </c>
      <c r="AK2617" s="30">
        <f t="shared" si="259"/>
        <v>1</v>
      </c>
      <c r="AL2617" s="45">
        <v>4</v>
      </c>
      <c r="AM2617" s="32">
        <f t="shared" si="258"/>
        <v>3</v>
      </c>
      <c r="AN2617" s="33" t="str">
        <f t="shared" si="260"/>
        <v>MOROSO</v>
      </c>
      <c r="AO2617" s="33" t="str">
        <f t="shared" si="261"/>
        <v>3meses_pendientes</v>
      </c>
      <c r="AP2617" s="33">
        <f t="shared" si="262"/>
        <v>90</v>
      </c>
      <c r="AQ2617" s="31">
        <f t="shared" si="263"/>
        <v>24</v>
      </c>
    </row>
    <row r="2618" spans="2:43" x14ac:dyDescent="0.3">
      <c r="B2618" s="37">
        <v>46137</v>
      </c>
      <c r="C2618" t="s">
        <v>6222</v>
      </c>
      <c r="D2618" t="s">
        <v>18631</v>
      </c>
      <c r="E2618" t="s">
        <v>18632</v>
      </c>
      <c r="F2618" t="s">
        <v>18633</v>
      </c>
      <c r="G2618" t="s">
        <v>18634</v>
      </c>
      <c r="H2618" t="s">
        <v>18635</v>
      </c>
      <c r="I2618" t="s">
        <v>38</v>
      </c>
      <c r="J2618" t="s">
        <v>44</v>
      </c>
      <c r="K2618" t="s">
        <v>3208</v>
      </c>
      <c r="L2618" t="s">
        <v>18633</v>
      </c>
      <c r="M2618" t="s">
        <v>18636</v>
      </c>
      <c r="N2618" t="s">
        <v>6229</v>
      </c>
      <c r="O2618" t="s">
        <v>6230</v>
      </c>
      <c r="P2618" t="s">
        <v>43</v>
      </c>
      <c r="Q2618" t="s">
        <v>18637</v>
      </c>
      <c r="R2618" s="26">
        <v>2</v>
      </c>
      <c r="S2618" s="23">
        <v>368115620000</v>
      </c>
      <c r="T2618" t="s">
        <v>37</v>
      </c>
      <c r="U2618" t="s">
        <v>6232</v>
      </c>
      <c r="V2618" s="39">
        <v>46136</v>
      </c>
      <c r="W2618" s="41">
        <v>30</v>
      </c>
      <c r="X2618" s="26" t="s">
        <v>13368</v>
      </c>
      <c r="AE2618" s="41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 s="30">
        <f t="shared" si="259"/>
        <v>0</v>
      </c>
      <c r="AL2618" s="45">
        <v>4</v>
      </c>
      <c r="AM2618" s="32">
        <f t="shared" si="258"/>
        <v>4</v>
      </c>
      <c r="AN2618" s="33" t="str">
        <f t="shared" si="260"/>
        <v>NPN</v>
      </c>
      <c r="AO2618" s="33" t="str">
        <f t="shared" si="261"/>
        <v>4meses_pendientes</v>
      </c>
      <c r="AP2618" s="33">
        <f t="shared" si="262"/>
        <v>120</v>
      </c>
      <c r="AQ2618" s="31">
        <f t="shared" si="263"/>
        <v>24</v>
      </c>
    </row>
    <row r="2619" spans="2:43" x14ac:dyDescent="0.3">
      <c r="B2619" s="37">
        <v>46139</v>
      </c>
      <c r="C2619" t="s">
        <v>6222</v>
      </c>
      <c r="D2619" t="s">
        <v>18638</v>
      </c>
      <c r="E2619" t="s">
        <v>18639</v>
      </c>
      <c r="F2619" t="s">
        <v>18638</v>
      </c>
      <c r="G2619" t="s">
        <v>18640</v>
      </c>
      <c r="H2619" t="s">
        <v>18641</v>
      </c>
      <c r="I2619" t="s">
        <v>38</v>
      </c>
      <c r="J2619" t="s">
        <v>38</v>
      </c>
      <c r="K2619" t="s">
        <v>2304</v>
      </c>
      <c r="L2619" t="s">
        <v>18642</v>
      </c>
      <c r="M2619" t="s">
        <v>18643</v>
      </c>
      <c r="N2619" t="s">
        <v>6229</v>
      </c>
      <c r="O2619" t="s">
        <v>6230</v>
      </c>
      <c r="P2619" t="s">
        <v>43</v>
      </c>
      <c r="Q2619" t="s">
        <v>18644</v>
      </c>
      <c r="R2619" s="26">
        <v>3</v>
      </c>
      <c r="S2619" s="23">
        <v>368116540000</v>
      </c>
      <c r="T2619" t="s">
        <v>37</v>
      </c>
      <c r="U2619" t="s">
        <v>6232</v>
      </c>
      <c r="V2619" s="39">
        <v>46139</v>
      </c>
      <c r="W2619" s="41">
        <v>38</v>
      </c>
      <c r="X2619" s="26" t="s">
        <v>13368</v>
      </c>
      <c r="Z2619">
        <v>8.1199999999999992</v>
      </c>
      <c r="AE2619" s="41">
        <v>8.1199999999999992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 s="30">
        <f t="shared" si="259"/>
        <v>1</v>
      </c>
      <c r="AL2619" s="45">
        <v>4</v>
      </c>
      <c r="AM2619" s="32">
        <f t="shared" si="258"/>
        <v>3</v>
      </c>
      <c r="AN2619" s="33" t="str">
        <f t="shared" si="260"/>
        <v>MOROSO</v>
      </c>
      <c r="AO2619" s="33" t="str">
        <f t="shared" si="261"/>
        <v>3meses_pendientes</v>
      </c>
      <c r="AP2619" s="33">
        <f t="shared" si="262"/>
        <v>114</v>
      </c>
      <c r="AQ2619" s="31">
        <f t="shared" si="263"/>
        <v>27</v>
      </c>
    </row>
    <row r="2620" spans="2:43" x14ac:dyDescent="0.3">
      <c r="B2620" s="37">
        <v>46139</v>
      </c>
      <c r="C2620" t="s">
        <v>6222</v>
      </c>
      <c r="D2620" t="s">
        <v>18645</v>
      </c>
      <c r="E2620" t="s">
        <v>18646</v>
      </c>
      <c r="F2620" t="s">
        <v>18647</v>
      </c>
      <c r="G2620" t="s">
        <v>18648</v>
      </c>
      <c r="H2620" t="s">
        <v>18649</v>
      </c>
      <c r="I2620" t="s">
        <v>744</v>
      </c>
      <c r="J2620" t="s">
        <v>6282</v>
      </c>
      <c r="K2620" t="s">
        <v>6283</v>
      </c>
      <c r="L2620" t="s">
        <v>18647</v>
      </c>
      <c r="M2620" t="s">
        <v>18650</v>
      </c>
      <c r="N2620" t="s">
        <v>6229</v>
      </c>
      <c r="O2620" t="s">
        <v>6230</v>
      </c>
      <c r="P2620" t="s">
        <v>43</v>
      </c>
      <c r="Q2620" t="s">
        <v>18651</v>
      </c>
      <c r="R2620" s="26">
        <v>2</v>
      </c>
      <c r="S2620" s="23">
        <v>365116120000</v>
      </c>
      <c r="T2620" t="s">
        <v>37</v>
      </c>
      <c r="U2620" t="s">
        <v>6232</v>
      </c>
      <c r="V2620" s="39">
        <v>46139</v>
      </c>
      <c r="W2620" s="41">
        <v>30</v>
      </c>
      <c r="X2620" s="26" t="s">
        <v>13368</v>
      </c>
      <c r="Z2620">
        <v>6.5</v>
      </c>
      <c r="AA2620">
        <v>32.42</v>
      </c>
      <c r="AE2620" s="41">
        <v>38.92</v>
      </c>
      <c r="AF2620">
        <v>1</v>
      </c>
      <c r="AG2620">
        <v>1</v>
      </c>
      <c r="AH2620">
        <v>0</v>
      </c>
      <c r="AI2620">
        <v>0</v>
      </c>
      <c r="AJ2620">
        <v>0</v>
      </c>
      <c r="AK2620" s="30">
        <f t="shared" si="259"/>
        <v>2</v>
      </c>
      <c r="AL2620" s="45">
        <v>4</v>
      </c>
      <c r="AM2620" s="32">
        <f t="shared" si="258"/>
        <v>2</v>
      </c>
      <c r="AN2620" s="33" t="str">
        <f t="shared" si="260"/>
        <v>MOROSO</v>
      </c>
      <c r="AO2620" s="33" t="str">
        <f t="shared" si="261"/>
        <v>2meses_pendientes</v>
      </c>
      <c r="AP2620" s="33">
        <f t="shared" si="262"/>
        <v>60</v>
      </c>
      <c r="AQ2620" s="31">
        <f t="shared" si="263"/>
        <v>27</v>
      </c>
    </row>
    <row r="2621" spans="2:43" x14ac:dyDescent="0.3">
      <c r="B2621" s="37">
        <v>46142</v>
      </c>
      <c r="C2621" t="s">
        <v>6222</v>
      </c>
      <c r="D2621" t="s">
        <v>18652</v>
      </c>
      <c r="E2621" t="s">
        <v>18653</v>
      </c>
      <c r="F2621" t="s">
        <v>18654</v>
      </c>
      <c r="G2621" t="s">
        <v>18655</v>
      </c>
      <c r="H2621" t="s">
        <v>18656</v>
      </c>
      <c r="I2621" t="s">
        <v>4365</v>
      </c>
      <c r="J2621" t="s">
        <v>8228</v>
      </c>
      <c r="K2621" t="s">
        <v>8229</v>
      </c>
      <c r="L2621" t="s">
        <v>18657</v>
      </c>
      <c r="M2621" t="s">
        <v>18658</v>
      </c>
      <c r="N2621" t="s">
        <v>6229</v>
      </c>
      <c r="O2621" t="s">
        <v>6230</v>
      </c>
      <c r="P2621" t="s">
        <v>43</v>
      </c>
      <c r="Q2621" t="s">
        <v>18659</v>
      </c>
      <c r="R2621" s="26">
        <v>3</v>
      </c>
      <c r="S2621" s="23">
        <v>361119570000</v>
      </c>
      <c r="T2621" t="s">
        <v>37</v>
      </c>
      <c r="U2621" t="s">
        <v>6232</v>
      </c>
      <c r="V2621" s="39">
        <v>46141</v>
      </c>
      <c r="W2621" s="41">
        <v>38</v>
      </c>
      <c r="X2621" s="26" t="s">
        <v>13368</v>
      </c>
      <c r="AE2621" s="4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 s="30">
        <f t="shared" si="259"/>
        <v>0</v>
      </c>
      <c r="AL2621" s="45">
        <v>4</v>
      </c>
      <c r="AM2621" s="32">
        <f t="shared" si="258"/>
        <v>4</v>
      </c>
      <c r="AN2621" s="33" t="str">
        <f t="shared" si="260"/>
        <v>NPN</v>
      </c>
      <c r="AO2621" s="33" t="str">
        <f t="shared" si="261"/>
        <v>4meses_pendientes</v>
      </c>
      <c r="AP2621" s="33">
        <f t="shared" si="262"/>
        <v>152</v>
      </c>
      <c r="AQ2621" s="31">
        <f t="shared" si="263"/>
        <v>29</v>
      </c>
    </row>
    <row r="2622" spans="2:43" x14ac:dyDescent="0.3">
      <c r="B2622" s="37">
        <v>46131</v>
      </c>
      <c r="C2622" t="s">
        <v>6222</v>
      </c>
      <c r="D2622" t="s">
        <v>18660</v>
      </c>
      <c r="E2622" t="s">
        <v>18661</v>
      </c>
      <c r="F2622" t="s">
        <v>18662</v>
      </c>
      <c r="G2622" t="s">
        <v>18663</v>
      </c>
      <c r="H2622" t="s">
        <v>18664</v>
      </c>
      <c r="I2622" t="s">
        <v>38</v>
      </c>
      <c r="J2622" t="s">
        <v>42</v>
      </c>
      <c r="K2622" t="s">
        <v>60</v>
      </c>
      <c r="L2622" t="s">
        <v>18662</v>
      </c>
      <c r="M2622" t="s">
        <v>18665</v>
      </c>
      <c r="N2622" t="s">
        <v>6275</v>
      </c>
      <c r="O2622" t="s">
        <v>6230</v>
      </c>
      <c r="P2622" t="s">
        <v>43</v>
      </c>
      <c r="Q2622" t="s">
        <v>18666</v>
      </c>
      <c r="R2622" s="26">
        <v>3</v>
      </c>
      <c r="S2622" s="23">
        <v>367104420000</v>
      </c>
      <c r="T2622" t="s">
        <v>37</v>
      </c>
      <c r="U2622" t="s">
        <v>6232</v>
      </c>
      <c r="V2622" s="39">
        <v>46125</v>
      </c>
      <c r="W2622" s="41">
        <v>36.64</v>
      </c>
      <c r="X2622" s="26" t="s">
        <v>13368</v>
      </c>
      <c r="AA2622">
        <v>63.52</v>
      </c>
      <c r="AB2622">
        <v>40</v>
      </c>
      <c r="AE2622" s="41">
        <v>103.52000000000001</v>
      </c>
      <c r="AF2622">
        <v>0</v>
      </c>
      <c r="AG2622">
        <v>1</v>
      </c>
      <c r="AH2622">
        <v>1</v>
      </c>
      <c r="AI2622">
        <v>0</v>
      </c>
      <c r="AJ2622">
        <v>0</v>
      </c>
      <c r="AK2622" s="30">
        <f t="shared" si="259"/>
        <v>2</v>
      </c>
      <c r="AL2622" s="45">
        <v>4</v>
      </c>
      <c r="AM2622" s="32">
        <f t="shared" si="258"/>
        <v>2</v>
      </c>
      <c r="AN2622" s="33" t="str">
        <f t="shared" si="260"/>
        <v>MOROSO</v>
      </c>
      <c r="AO2622" s="33" t="str">
        <f t="shared" si="261"/>
        <v>2meses_pendientes</v>
      </c>
      <c r="AP2622" s="33">
        <f t="shared" si="262"/>
        <v>73.28</v>
      </c>
      <c r="AQ2622" s="31">
        <f t="shared" si="263"/>
        <v>13</v>
      </c>
    </row>
    <row r="2623" spans="2:43" x14ac:dyDescent="0.3">
      <c r="B2623" s="37">
        <v>46131</v>
      </c>
      <c r="C2623" t="s">
        <v>6222</v>
      </c>
      <c r="D2623" t="s">
        <v>18667</v>
      </c>
      <c r="E2623" t="s">
        <v>18668</v>
      </c>
      <c r="F2623" t="s">
        <v>18669</v>
      </c>
      <c r="G2623" t="s">
        <v>18670</v>
      </c>
      <c r="H2623" t="s">
        <v>18671</v>
      </c>
      <c r="I2623" t="s">
        <v>744</v>
      </c>
      <c r="J2623" t="s">
        <v>6282</v>
      </c>
      <c r="K2623" t="s">
        <v>12685</v>
      </c>
      <c r="L2623" t="s">
        <v>18672</v>
      </c>
      <c r="M2623" t="s">
        <v>18673</v>
      </c>
      <c r="N2623" t="s">
        <v>6275</v>
      </c>
      <c r="O2623" t="s">
        <v>6230</v>
      </c>
      <c r="P2623" t="s">
        <v>43</v>
      </c>
      <c r="Q2623" t="s">
        <v>18674</v>
      </c>
      <c r="R2623" s="26">
        <v>3</v>
      </c>
      <c r="S2623" s="23">
        <v>361109490000</v>
      </c>
      <c r="T2623" t="s">
        <v>37</v>
      </c>
      <c r="U2623" t="s">
        <v>6232</v>
      </c>
      <c r="V2623" s="39">
        <v>46132</v>
      </c>
      <c r="W2623" s="41">
        <v>34.1</v>
      </c>
      <c r="X2623" s="26" t="s">
        <v>13368</v>
      </c>
      <c r="Z2623">
        <v>14.53</v>
      </c>
      <c r="AA2623">
        <v>35</v>
      </c>
      <c r="AB2623">
        <v>35</v>
      </c>
      <c r="AE2623" s="41">
        <v>84.53</v>
      </c>
      <c r="AF2623">
        <v>1</v>
      </c>
      <c r="AG2623">
        <v>1</v>
      </c>
      <c r="AH2623">
        <v>1</v>
      </c>
      <c r="AI2623">
        <v>0</v>
      </c>
      <c r="AJ2623">
        <v>0</v>
      </c>
      <c r="AK2623" s="30">
        <f t="shared" si="259"/>
        <v>3</v>
      </c>
      <c r="AL2623" s="45">
        <v>4</v>
      </c>
      <c r="AM2623" s="32">
        <f t="shared" si="258"/>
        <v>1</v>
      </c>
      <c r="AN2623" s="33" t="str">
        <f t="shared" si="260"/>
        <v>MOROSO</v>
      </c>
      <c r="AO2623" s="33" t="str">
        <f t="shared" si="261"/>
        <v>1meses_pendientes</v>
      </c>
      <c r="AP2623" s="33">
        <f t="shared" si="262"/>
        <v>34.1</v>
      </c>
      <c r="AQ2623" s="31">
        <f t="shared" si="263"/>
        <v>20</v>
      </c>
    </row>
    <row r="2624" spans="2:43" x14ac:dyDescent="0.3">
      <c r="B2624" s="37">
        <v>46139</v>
      </c>
      <c r="C2624" t="s">
        <v>6222</v>
      </c>
      <c r="D2624" t="s">
        <v>18675</v>
      </c>
      <c r="E2624" t="s">
        <v>18676</v>
      </c>
      <c r="F2624" t="s">
        <v>18677</v>
      </c>
      <c r="G2624" t="s">
        <v>18678</v>
      </c>
      <c r="H2624" t="s">
        <v>18679</v>
      </c>
      <c r="I2624" t="s">
        <v>4365</v>
      </c>
      <c r="J2624" t="s">
        <v>4366</v>
      </c>
      <c r="K2624" t="s">
        <v>11091</v>
      </c>
      <c r="L2624" t="s">
        <v>18677</v>
      </c>
      <c r="M2624" t="s">
        <v>18680</v>
      </c>
      <c r="N2624" t="s">
        <v>6275</v>
      </c>
      <c r="O2624" t="s">
        <v>6230</v>
      </c>
      <c r="P2624" t="s">
        <v>43</v>
      </c>
      <c r="Q2624" t="s">
        <v>18681</v>
      </c>
      <c r="R2624" s="26">
        <v>2</v>
      </c>
      <c r="S2624" s="23">
        <v>367116560000</v>
      </c>
      <c r="T2624" t="s">
        <v>37</v>
      </c>
      <c r="U2624" t="s">
        <v>6232</v>
      </c>
      <c r="V2624" s="39">
        <v>46139</v>
      </c>
      <c r="W2624" s="41">
        <v>30</v>
      </c>
      <c r="X2624" s="26" t="s">
        <v>13368</v>
      </c>
      <c r="AA2624">
        <v>24</v>
      </c>
      <c r="AE2624" s="41">
        <v>24</v>
      </c>
      <c r="AF2624">
        <v>0</v>
      </c>
      <c r="AG2624">
        <v>1</v>
      </c>
      <c r="AH2624">
        <v>0</v>
      </c>
      <c r="AI2624">
        <v>0</v>
      </c>
      <c r="AJ2624">
        <v>0</v>
      </c>
      <c r="AK2624" s="30">
        <f t="shared" si="259"/>
        <v>1</v>
      </c>
      <c r="AL2624" s="45">
        <v>4</v>
      </c>
      <c r="AM2624" s="32">
        <f t="shared" si="258"/>
        <v>3</v>
      </c>
      <c r="AN2624" s="33" t="str">
        <f t="shared" si="260"/>
        <v>MOROSO</v>
      </c>
      <c r="AO2624" s="33" t="str">
        <f t="shared" si="261"/>
        <v>3meses_pendientes</v>
      </c>
      <c r="AP2624" s="33">
        <f t="shared" si="262"/>
        <v>90</v>
      </c>
      <c r="AQ2624" s="31">
        <f t="shared" si="263"/>
        <v>27</v>
      </c>
    </row>
    <row r="2625" spans="2:43" x14ac:dyDescent="0.3">
      <c r="B2625" s="37">
        <v>46142</v>
      </c>
      <c r="C2625" t="s">
        <v>6222</v>
      </c>
      <c r="D2625" t="s">
        <v>18682</v>
      </c>
      <c r="E2625" t="s">
        <v>18683</v>
      </c>
      <c r="F2625" t="s">
        <v>18684</v>
      </c>
      <c r="G2625" t="s">
        <v>18685</v>
      </c>
      <c r="H2625" t="s">
        <v>18686</v>
      </c>
      <c r="I2625" t="s">
        <v>38</v>
      </c>
      <c r="J2625" t="s">
        <v>42</v>
      </c>
      <c r="K2625" t="s">
        <v>60</v>
      </c>
      <c r="L2625" t="s">
        <v>18684</v>
      </c>
      <c r="M2625" t="s">
        <v>18687</v>
      </c>
      <c r="N2625" t="s">
        <v>6275</v>
      </c>
      <c r="O2625" t="s">
        <v>6230</v>
      </c>
      <c r="P2625" t="s">
        <v>43</v>
      </c>
      <c r="Q2625" t="s">
        <v>18688</v>
      </c>
      <c r="R2625" s="26">
        <v>3</v>
      </c>
      <c r="S2625" s="23">
        <v>361119570000</v>
      </c>
      <c r="T2625" t="s">
        <v>37</v>
      </c>
      <c r="U2625" t="s">
        <v>6232</v>
      </c>
      <c r="V2625" s="39">
        <v>46141</v>
      </c>
      <c r="W2625" s="41">
        <v>30</v>
      </c>
      <c r="X2625" s="26" t="s">
        <v>13368</v>
      </c>
      <c r="AE2625" s="41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 s="30">
        <f t="shared" si="259"/>
        <v>0</v>
      </c>
      <c r="AL2625" s="45">
        <v>4</v>
      </c>
      <c r="AM2625" s="32">
        <f t="shared" si="258"/>
        <v>4</v>
      </c>
      <c r="AN2625" s="33" t="str">
        <f t="shared" si="260"/>
        <v>NPN</v>
      </c>
      <c r="AO2625" s="33" t="str">
        <f t="shared" si="261"/>
        <v>4meses_pendientes</v>
      </c>
      <c r="AP2625" s="33">
        <f t="shared" si="262"/>
        <v>120</v>
      </c>
      <c r="AQ2625" s="31">
        <f t="shared" si="263"/>
        <v>29</v>
      </c>
    </row>
    <row r="2626" spans="2:43" x14ac:dyDescent="0.3">
      <c r="B2626" s="37">
        <v>46124</v>
      </c>
      <c r="C2626" t="s">
        <v>6222</v>
      </c>
      <c r="D2626" t="s">
        <v>18689</v>
      </c>
      <c r="E2626" t="s">
        <v>18690</v>
      </c>
      <c r="F2626" t="s">
        <v>18691</v>
      </c>
      <c r="G2626" t="s">
        <v>6356</v>
      </c>
      <c r="H2626" t="s">
        <v>18692</v>
      </c>
      <c r="I2626" t="s">
        <v>38</v>
      </c>
      <c r="J2626" t="s">
        <v>38</v>
      </c>
      <c r="K2626" t="s">
        <v>1655</v>
      </c>
      <c r="L2626" t="s">
        <v>18693</v>
      </c>
      <c r="M2626" t="s">
        <v>18694</v>
      </c>
      <c r="N2626" t="s">
        <v>6299</v>
      </c>
      <c r="O2626" t="s">
        <v>6230</v>
      </c>
      <c r="P2626" t="s">
        <v>43</v>
      </c>
      <c r="Q2626" t="s">
        <v>18695</v>
      </c>
      <c r="R2626" s="26">
        <v>1</v>
      </c>
      <c r="S2626" s="23">
        <v>368086980000</v>
      </c>
      <c r="T2626" t="s">
        <v>37</v>
      </c>
      <c r="U2626" t="s">
        <v>6232</v>
      </c>
      <c r="V2626" s="39">
        <v>46122</v>
      </c>
      <c r="W2626" s="41">
        <v>33</v>
      </c>
      <c r="X2626" s="26" t="s">
        <v>13368</v>
      </c>
      <c r="Y2626">
        <v>1</v>
      </c>
      <c r="Z2626">
        <v>39.15</v>
      </c>
      <c r="AA2626">
        <v>35.78</v>
      </c>
      <c r="AE2626" s="41">
        <v>75.930000000000007</v>
      </c>
      <c r="AF2626">
        <v>1</v>
      </c>
      <c r="AG2626">
        <v>1</v>
      </c>
      <c r="AH2626">
        <v>0</v>
      </c>
      <c r="AI2626">
        <v>0</v>
      </c>
      <c r="AJ2626">
        <v>0</v>
      </c>
      <c r="AK2626" s="30">
        <f t="shared" si="259"/>
        <v>2</v>
      </c>
      <c r="AL2626" s="45">
        <v>4</v>
      </c>
      <c r="AM2626" s="32">
        <f t="shared" ref="AM2626:AM2689" si="264">AL2626-AK2626</f>
        <v>2</v>
      </c>
      <c r="AN2626" s="33" t="str">
        <f t="shared" si="260"/>
        <v>MOROSO</v>
      </c>
      <c r="AO2626" s="33" t="str">
        <f t="shared" si="261"/>
        <v>2meses_pendientes</v>
      </c>
      <c r="AP2626" s="33">
        <f t="shared" si="262"/>
        <v>66</v>
      </c>
      <c r="AQ2626" s="31">
        <f t="shared" si="263"/>
        <v>10</v>
      </c>
    </row>
    <row r="2627" spans="2:43" x14ac:dyDescent="0.3">
      <c r="B2627" s="37">
        <v>46131</v>
      </c>
      <c r="C2627" t="s">
        <v>6222</v>
      </c>
      <c r="D2627" t="s">
        <v>6338</v>
      </c>
      <c r="E2627" t="s">
        <v>18696</v>
      </c>
      <c r="F2627" t="s">
        <v>6340</v>
      </c>
      <c r="G2627" t="s">
        <v>6341</v>
      </c>
      <c r="H2627" t="s">
        <v>18697</v>
      </c>
      <c r="I2627" t="s">
        <v>4365</v>
      </c>
      <c r="J2627" t="s">
        <v>4366</v>
      </c>
      <c r="K2627" t="s">
        <v>11091</v>
      </c>
      <c r="L2627" t="s">
        <v>18698</v>
      </c>
      <c r="M2627" t="s">
        <v>18699</v>
      </c>
      <c r="N2627" t="s">
        <v>6299</v>
      </c>
      <c r="O2627" t="s">
        <v>6230</v>
      </c>
      <c r="P2627" t="s">
        <v>43</v>
      </c>
      <c r="Q2627" t="s">
        <v>18700</v>
      </c>
      <c r="R2627" s="26">
        <v>2</v>
      </c>
      <c r="S2627" s="23">
        <v>367090000000</v>
      </c>
      <c r="T2627" t="s">
        <v>37</v>
      </c>
      <c r="U2627" t="s">
        <v>6232</v>
      </c>
      <c r="V2627" s="39">
        <v>46133</v>
      </c>
      <c r="W2627" s="41">
        <v>3</v>
      </c>
      <c r="X2627" s="26" t="s">
        <v>13368</v>
      </c>
      <c r="Y2627">
        <v>27.45</v>
      </c>
      <c r="Z2627">
        <v>56.48</v>
      </c>
      <c r="AA2627">
        <v>86.18</v>
      </c>
      <c r="AB2627">
        <v>74.31</v>
      </c>
      <c r="AE2627" s="41">
        <v>244.42000000000002</v>
      </c>
      <c r="AF2627">
        <v>1</v>
      </c>
      <c r="AG2627">
        <v>1</v>
      </c>
      <c r="AH2627">
        <v>1</v>
      </c>
      <c r="AI2627">
        <v>0</v>
      </c>
      <c r="AJ2627">
        <v>0</v>
      </c>
      <c r="AK2627" s="30">
        <f t="shared" ref="AK2627:AK2690" si="265">SUM(AF2627:AJ2627)</f>
        <v>3</v>
      </c>
      <c r="AL2627" s="45">
        <v>4</v>
      </c>
      <c r="AM2627" s="32">
        <f t="shared" si="264"/>
        <v>1</v>
      </c>
      <c r="AN2627" s="33" t="str">
        <f t="shared" ref="AN2627:AN2690" si="266">IF(AM2627&gt;=AL2627,"NPN","MOROSO")</f>
        <v>MOROSO</v>
      </c>
      <c r="AO2627" s="33" t="str">
        <f t="shared" ref="AO2627:AO2690" si="267">CONCATENATE(AM2627,"meses_pendientes")</f>
        <v>1meses_pendientes</v>
      </c>
      <c r="AP2627" s="33">
        <f t="shared" ref="AP2627:AP2690" si="268">AM2627*W2627</f>
        <v>3</v>
      </c>
      <c r="AQ2627" s="31">
        <f t="shared" ref="AQ2627:AQ2690" si="269">DAY(V2627)</f>
        <v>21</v>
      </c>
    </row>
    <row r="2628" spans="2:43" x14ac:dyDescent="0.3">
      <c r="B2628" s="37">
        <v>46131</v>
      </c>
      <c r="C2628" t="s">
        <v>6222</v>
      </c>
      <c r="D2628" t="s">
        <v>18701</v>
      </c>
      <c r="E2628" t="s">
        <v>18702</v>
      </c>
      <c r="F2628" t="s">
        <v>18703</v>
      </c>
      <c r="G2628" t="s">
        <v>18704</v>
      </c>
      <c r="H2628" t="s">
        <v>18705</v>
      </c>
      <c r="I2628" t="s">
        <v>38</v>
      </c>
      <c r="J2628" t="s">
        <v>42</v>
      </c>
      <c r="K2628" t="s">
        <v>60</v>
      </c>
      <c r="L2628" t="s">
        <v>18706</v>
      </c>
      <c r="M2628" t="s">
        <v>18707</v>
      </c>
      <c r="N2628" t="s">
        <v>6299</v>
      </c>
      <c r="O2628" t="s">
        <v>6230</v>
      </c>
      <c r="P2628" t="s">
        <v>43</v>
      </c>
      <c r="Q2628" t="s">
        <v>18708</v>
      </c>
      <c r="R2628" s="26">
        <v>2</v>
      </c>
      <c r="S2628" s="23">
        <v>363105520000</v>
      </c>
      <c r="T2628" t="s">
        <v>37</v>
      </c>
      <c r="U2628" t="s">
        <v>6232</v>
      </c>
      <c r="V2628" s="39">
        <v>46127</v>
      </c>
      <c r="W2628" s="41">
        <v>30</v>
      </c>
      <c r="X2628" s="26" t="s">
        <v>13368</v>
      </c>
      <c r="Z2628">
        <v>50.8</v>
      </c>
      <c r="AB2628">
        <v>32.42</v>
      </c>
      <c r="AE2628" s="41">
        <v>83.22</v>
      </c>
      <c r="AF2628">
        <v>1</v>
      </c>
      <c r="AG2628">
        <v>0</v>
      </c>
      <c r="AH2628">
        <v>1</v>
      </c>
      <c r="AI2628">
        <v>0</v>
      </c>
      <c r="AJ2628">
        <v>0</v>
      </c>
      <c r="AK2628" s="30">
        <f t="shared" si="265"/>
        <v>2</v>
      </c>
      <c r="AL2628" s="45">
        <v>4</v>
      </c>
      <c r="AM2628" s="32">
        <f t="shared" si="264"/>
        <v>2</v>
      </c>
      <c r="AN2628" s="33" t="str">
        <f t="shared" si="266"/>
        <v>MOROSO</v>
      </c>
      <c r="AO2628" s="33" t="str">
        <f t="shared" si="267"/>
        <v>2meses_pendientes</v>
      </c>
      <c r="AP2628" s="33">
        <f t="shared" si="268"/>
        <v>60</v>
      </c>
      <c r="AQ2628" s="31">
        <f t="shared" si="269"/>
        <v>15</v>
      </c>
    </row>
    <row r="2629" spans="2:43" x14ac:dyDescent="0.3">
      <c r="B2629" s="37">
        <v>46142</v>
      </c>
      <c r="C2629" t="s">
        <v>6222</v>
      </c>
      <c r="D2629" t="s">
        <v>18709</v>
      </c>
      <c r="E2629" t="s">
        <v>18710</v>
      </c>
      <c r="F2629" t="s">
        <v>18711</v>
      </c>
      <c r="G2629" t="s">
        <v>18712</v>
      </c>
      <c r="H2629" t="s">
        <v>18713</v>
      </c>
      <c r="I2629" t="s">
        <v>38</v>
      </c>
      <c r="J2629" t="s">
        <v>42</v>
      </c>
      <c r="K2629" t="s">
        <v>60</v>
      </c>
      <c r="L2629" t="s">
        <v>18714</v>
      </c>
      <c r="M2629" t="s">
        <v>18715</v>
      </c>
      <c r="N2629" t="s">
        <v>6299</v>
      </c>
      <c r="O2629" t="s">
        <v>6230</v>
      </c>
      <c r="P2629" t="s">
        <v>43</v>
      </c>
      <c r="Q2629" t="s">
        <v>18716</v>
      </c>
      <c r="R2629" s="26">
        <v>2</v>
      </c>
      <c r="S2629" s="23">
        <v>365115150000</v>
      </c>
      <c r="T2629" t="s">
        <v>37</v>
      </c>
      <c r="U2629" t="s">
        <v>6232</v>
      </c>
      <c r="V2629" s="39">
        <v>46140</v>
      </c>
      <c r="W2629" s="41">
        <v>26</v>
      </c>
      <c r="X2629" s="26" t="s">
        <v>13368</v>
      </c>
      <c r="Z2629">
        <v>3</v>
      </c>
      <c r="AA2629">
        <v>28</v>
      </c>
      <c r="AB2629">
        <v>40.06</v>
      </c>
      <c r="AE2629" s="41">
        <v>71.06</v>
      </c>
      <c r="AF2629">
        <v>1</v>
      </c>
      <c r="AG2629">
        <v>1</v>
      </c>
      <c r="AH2629">
        <v>1</v>
      </c>
      <c r="AI2629">
        <v>0</v>
      </c>
      <c r="AJ2629">
        <v>0</v>
      </c>
      <c r="AK2629" s="30">
        <f t="shared" si="265"/>
        <v>3</v>
      </c>
      <c r="AL2629" s="45">
        <v>4</v>
      </c>
      <c r="AM2629" s="32">
        <f t="shared" si="264"/>
        <v>1</v>
      </c>
      <c r="AN2629" s="33" t="str">
        <f t="shared" si="266"/>
        <v>MOROSO</v>
      </c>
      <c r="AO2629" s="33" t="str">
        <f t="shared" si="267"/>
        <v>1meses_pendientes</v>
      </c>
      <c r="AP2629" s="33">
        <f t="shared" si="268"/>
        <v>26</v>
      </c>
      <c r="AQ2629" s="31">
        <f t="shared" si="269"/>
        <v>28</v>
      </c>
    </row>
    <row r="2630" spans="2:43" x14ac:dyDescent="0.3">
      <c r="B2630" s="37">
        <v>46142</v>
      </c>
      <c r="C2630" t="s">
        <v>6222</v>
      </c>
      <c r="D2630" t="s">
        <v>18717</v>
      </c>
      <c r="E2630" t="s">
        <v>18718</v>
      </c>
      <c r="F2630" t="s">
        <v>18719</v>
      </c>
      <c r="G2630" t="s">
        <v>18720</v>
      </c>
      <c r="H2630" t="s">
        <v>18721</v>
      </c>
      <c r="I2630" t="s">
        <v>38</v>
      </c>
      <c r="J2630" t="s">
        <v>38</v>
      </c>
      <c r="K2630" t="s">
        <v>796</v>
      </c>
      <c r="L2630" t="s">
        <v>18722</v>
      </c>
      <c r="M2630" t="s">
        <v>18723</v>
      </c>
      <c r="N2630" t="s">
        <v>6299</v>
      </c>
      <c r="O2630" t="s">
        <v>6230</v>
      </c>
      <c r="P2630" t="s">
        <v>43</v>
      </c>
      <c r="Q2630" t="s">
        <v>18724</v>
      </c>
      <c r="R2630" s="26">
        <v>2</v>
      </c>
      <c r="S2630" s="23">
        <v>365116570000</v>
      </c>
      <c r="T2630" t="s">
        <v>37</v>
      </c>
      <c r="U2630" t="s">
        <v>6232</v>
      </c>
      <c r="V2630" s="39">
        <v>46136</v>
      </c>
      <c r="W2630" s="41">
        <v>30</v>
      </c>
      <c r="X2630" s="26" t="s">
        <v>13368</v>
      </c>
      <c r="Z2630">
        <v>3.26</v>
      </c>
      <c r="AA2630">
        <v>32.42</v>
      </c>
      <c r="AE2630" s="41">
        <v>35.68</v>
      </c>
      <c r="AF2630">
        <v>1</v>
      </c>
      <c r="AG2630">
        <v>1</v>
      </c>
      <c r="AH2630">
        <v>0</v>
      </c>
      <c r="AI2630">
        <v>0</v>
      </c>
      <c r="AJ2630">
        <v>0</v>
      </c>
      <c r="AK2630" s="30">
        <f t="shared" si="265"/>
        <v>2</v>
      </c>
      <c r="AL2630" s="45">
        <v>4</v>
      </c>
      <c r="AM2630" s="32">
        <f t="shared" si="264"/>
        <v>2</v>
      </c>
      <c r="AN2630" s="33" t="str">
        <f t="shared" si="266"/>
        <v>MOROSO</v>
      </c>
      <c r="AO2630" s="33" t="str">
        <f t="shared" si="267"/>
        <v>2meses_pendientes</v>
      </c>
      <c r="AP2630" s="33">
        <f t="shared" si="268"/>
        <v>60</v>
      </c>
      <c r="AQ2630" s="31">
        <f t="shared" si="269"/>
        <v>24</v>
      </c>
    </row>
    <row r="2631" spans="2:43" x14ac:dyDescent="0.3">
      <c r="B2631" s="37">
        <v>46124</v>
      </c>
      <c r="C2631" t="s">
        <v>6222</v>
      </c>
      <c r="D2631" t="s">
        <v>18725</v>
      </c>
      <c r="E2631" t="s">
        <v>18726</v>
      </c>
      <c r="F2631" t="s">
        <v>18727</v>
      </c>
      <c r="G2631" t="s">
        <v>18728</v>
      </c>
      <c r="H2631" t="s">
        <v>18729</v>
      </c>
      <c r="I2631" t="s">
        <v>38</v>
      </c>
      <c r="J2631" t="s">
        <v>38</v>
      </c>
      <c r="K2631" t="s">
        <v>2423</v>
      </c>
      <c r="L2631" t="s">
        <v>18730</v>
      </c>
      <c r="M2631" t="s">
        <v>18731</v>
      </c>
      <c r="N2631" t="s">
        <v>6376</v>
      </c>
      <c r="O2631" t="s">
        <v>6230</v>
      </c>
      <c r="P2631" t="s">
        <v>43</v>
      </c>
      <c r="Q2631" t="s">
        <v>18732</v>
      </c>
      <c r="R2631" s="26">
        <v>1</v>
      </c>
      <c r="S2631" s="23">
        <v>365091390000</v>
      </c>
      <c r="T2631" t="s">
        <v>37</v>
      </c>
      <c r="U2631" t="s">
        <v>6232</v>
      </c>
      <c r="V2631" s="39">
        <v>46119</v>
      </c>
      <c r="W2631" s="41">
        <v>25</v>
      </c>
      <c r="X2631" s="26" t="s">
        <v>13368</v>
      </c>
      <c r="Y2631">
        <v>32.42</v>
      </c>
      <c r="AA2631">
        <v>32.42</v>
      </c>
      <c r="AE2631" s="41">
        <v>64.84</v>
      </c>
      <c r="AF2631">
        <v>0</v>
      </c>
      <c r="AG2631">
        <v>1</v>
      </c>
      <c r="AH2631">
        <v>0</v>
      </c>
      <c r="AI2631">
        <v>0</v>
      </c>
      <c r="AJ2631">
        <v>0</v>
      </c>
      <c r="AK2631" s="30">
        <f t="shared" si="265"/>
        <v>1</v>
      </c>
      <c r="AL2631" s="45">
        <v>4</v>
      </c>
      <c r="AM2631" s="32">
        <f t="shared" si="264"/>
        <v>3</v>
      </c>
      <c r="AN2631" s="33" t="str">
        <f t="shared" si="266"/>
        <v>MOROSO</v>
      </c>
      <c r="AO2631" s="33" t="str">
        <f t="shared" si="267"/>
        <v>3meses_pendientes</v>
      </c>
      <c r="AP2631" s="33">
        <f t="shared" si="268"/>
        <v>75</v>
      </c>
      <c r="AQ2631" s="31">
        <f t="shared" si="269"/>
        <v>7</v>
      </c>
    </row>
    <row r="2632" spans="2:43" x14ac:dyDescent="0.3">
      <c r="B2632" s="37">
        <v>46124</v>
      </c>
      <c r="C2632" t="s">
        <v>6222</v>
      </c>
      <c r="D2632" t="s">
        <v>18725</v>
      </c>
      <c r="E2632" t="s">
        <v>18733</v>
      </c>
      <c r="F2632" t="s">
        <v>18727</v>
      </c>
      <c r="G2632" t="s">
        <v>18728</v>
      </c>
      <c r="H2632" t="s">
        <v>18734</v>
      </c>
      <c r="I2632" t="s">
        <v>38</v>
      </c>
      <c r="J2632" t="s">
        <v>38</v>
      </c>
      <c r="K2632" t="s">
        <v>2423</v>
      </c>
      <c r="L2632" t="s">
        <v>18730</v>
      </c>
      <c r="M2632" t="s">
        <v>18735</v>
      </c>
      <c r="N2632" t="s">
        <v>6376</v>
      </c>
      <c r="O2632" t="s">
        <v>6230</v>
      </c>
      <c r="P2632" t="s">
        <v>43</v>
      </c>
      <c r="Q2632" t="s">
        <v>18736</v>
      </c>
      <c r="R2632" s="26">
        <v>1</v>
      </c>
      <c r="S2632" s="23">
        <v>361092630000</v>
      </c>
      <c r="T2632" t="s">
        <v>37</v>
      </c>
      <c r="U2632" t="s">
        <v>6232</v>
      </c>
      <c r="V2632" s="39">
        <v>46121</v>
      </c>
      <c r="W2632" s="41">
        <v>5</v>
      </c>
      <c r="X2632" s="26" t="s">
        <v>13368</v>
      </c>
      <c r="Y2632">
        <v>26.49</v>
      </c>
      <c r="AA2632">
        <v>32.42</v>
      </c>
      <c r="AE2632" s="41">
        <v>58.91</v>
      </c>
      <c r="AF2632">
        <v>0</v>
      </c>
      <c r="AG2632">
        <v>1</v>
      </c>
      <c r="AH2632">
        <v>0</v>
      </c>
      <c r="AI2632">
        <v>0</v>
      </c>
      <c r="AJ2632">
        <v>0</v>
      </c>
      <c r="AK2632" s="30">
        <f t="shared" si="265"/>
        <v>1</v>
      </c>
      <c r="AL2632" s="45">
        <v>4</v>
      </c>
      <c r="AM2632" s="32">
        <f t="shared" si="264"/>
        <v>3</v>
      </c>
      <c r="AN2632" s="33" t="str">
        <f t="shared" si="266"/>
        <v>MOROSO</v>
      </c>
      <c r="AO2632" s="33" t="str">
        <f t="shared" si="267"/>
        <v>3meses_pendientes</v>
      </c>
      <c r="AP2632" s="33">
        <f t="shared" si="268"/>
        <v>15</v>
      </c>
      <c r="AQ2632" s="31">
        <f t="shared" si="269"/>
        <v>9</v>
      </c>
    </row>
    <row r="2633" spans="2:43" x14ac:dyDescent="0.3">
      <c r="B2633" s="37">
        <v>46131</v>
      </c>
      <c r="C2633" t="s">
        <v>6222</v>
      </c>
      <c r="D2633" t="s">
        <v>18737</v>
      </c>
      <c r="E2633" t="s">
        <v>18738</v>
      </c>
      <c r="F2633" t="s">
        <v>18739</v>
      </c>
      <c r="G2633" t="s">
        <v>18740</v>
      </c>
      <c r="H2633" t="s">
        <v>18741</v>
      </c>
      <c r="I2633" t="s">
        <v>744</v>
      </c>
      <c r="J2633" t="s">
        <v>6282</v>
      </c>
      <c r="K2633" t="s">
        <v>12685</v>
      </c>
      <c r="L2633" t="s">
        <v>18742</v>
      </c>
      <c r="M2633" t="s">
        <v>18743</v>
      </c>
      <c r="N2633" t="s">
        <v>6376</v>
      </c>
      <c r="O2633" t="s">
        <v>6230</v>
      </c>
      <c r="P2633" t="s">
        <v>43</v>
      </c>
      <c r="Q2633" t="s">
        <v>18744</v>
      </c>
      <c r="R2633" s="26">
        <v>2</v>
      </c>
      <c r="S2633" s="23">
        <v>363029710000</v>
      </c>
      <c r="T2633" t="s">
        <v>37</v>
      </c>
      <c r="U2633" t="s">
        <v>6232</v>
      </c>
      <c r="V2633" s="39">
        <v>46129</v>
      </c>
      <c r="W2633" s="41">
        <v>27</v>
      </c>
      <c r="X2633" s="26" t="s">
        <v>13368</v>
      </c>
      <c r="Z2633">
        <v>13.63</v>
      </c>
      <c r="AA2633">
        <v>29.18</v>
      </c>
      <c r="AE2633" s="41">
        <v>42.81</v>
      </c>
      <c r="AF2633">
        <v>1</v>
      </c>
      <c r="AG2633">
        <v>1</v>
      </c>
      <c r="AH2633">
        <v>0</v>
      </c>
      <c r="AI2633">
        <v>0</v>
      </c>
      <c r="AJ2633">
        <v>0</v>
      </c>
      <c r="AK2633" s="30">
        <f t="shared" si="265"/>
        <v>2</v>
      </c>
      <c r="AL2633" s="45">
        <v>4</v>
      </c>
      <c r="AM2633" s="32">
        <f t="shared" si="264"/>
        <v>2</v>
      </c>
      <c r="AN2633" s="33" t="str">
        <f t="shared" si="266"/>
        <v>MOROSO</v>
      </c>
      <c r="AO2633" s="33" t="str">
        <f t="shared" si="267"/>
        <v>2meses_pendientes</v>
      </c>
      <c r="AP2633" s="33">
        <f t="shared" si="268"/>
        <v>54</v>
      </c>
      <c r="AQ2633" s="31">
        <f t="shared" si="269"/>
        <v>17</v>
      </c>
    </row>
    <row r="2634" spans="2:43" x14ac:dyDescent="0.3">
      <c r="B2634" s="37">
        <v>46139</v>
      </c>
      <c r="C2634" t="s">
        <v>6222</v>
      </c>
      <c r="D2634" t="s">
        <v>18745</v>
      </c>
      <c r="E2634" t="s">
        <v>18746</v>
      </c>
      <c r="F2634" t="s">
        <v>18747</v>
      </c>
      <c r="G2634" t="s">
        <v>18748</v>
      </c>
      <c r="H2634" t="s">
        <v>18749</v>
      </c>
      <c r="I2634" t="s">
        <v>38</v>
      </c>
      <c r="J2634" t="s">
        <v>38</v>
      </c>
      <c r="K2634" t="s">
        <v>2423</v>
      </c>
      <c r="L2634" t="s">
        <v>18750</v>
      </c>
      <c r="M2634" t="s">
        <v>18751</v>
      </c>
      <c r="N2634" t="s">
        <v>6376</v>
      </c>
      <c r="O2634" t="s">
        <v>6230</v>
      </c>
      <c r="P2634" t="s">
        <v>43</v>
      </c>
      <c r="Q2634" t="s">
        <v>18752</v>
      </c>
      <c r="R2634" s="26">
        <v>3</v>
      </c>
      <c r="S2634" s="23">
        <v>363112930000</v>
      </c>
      <c r="T2634" t="s">
        <v>37</v>
      </c>
      <c r="U2634" t="s">
        <v>6232</v>
      </c>
      <c r="V2634" s="39">
        <v>46134</v>
      </c>
      <c r="W2634" s="41">
        <v>38</v>
      </c>
      <c r="X2634" s="26" t="s">
        <v>13368</v>
      </c>
      <c r="AE2634" s="41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 s="30">
        <f t="shared" si="265"/>
        <v>0</v>
      </c>
      <c r="AL2634" s="45">
        <v>4</v>
      </c>
      <c r="AM2634" s="32">
        <f t="shared" si="264"/>
        <v>4</v>
      </c>
      <c r="AN2634" s="33" t="str">
        <f t="shared" si="266"/>
        <v>NPN</v>
      </c>
      <c r="AO2634" s="33" t="str">
        <f t="shared" si="267"/>
        <v>4meses_pendientes</v>
      </c>
      <c r="AP2634" s="33">
        <f t="shared" si="268"/>
        <v>152</v>
      </c>
      <c r="AQ2634" s="31">
        <f t="shared" si="269"/>
        <v>22</v>
      </c>
    </row>
    <row r="2635" spans="2:43" x14ac:dyDescent="0.3">
      <c r="B2635" s="37">
        <v>46142</v>
      </c>
      <c r="C2635" t="s">
        <v>6222</v>
      </c>
      <c r="D2635" t="s">
        <v>18753</v>
      </c>
      <c r="E2635" t="s">
        <v>18754</v>
      </c>
      <c r="F2635" t="s">
        <v>18755</v>
      </c>
      <c r="G2635" t="s">
        <v>18756</v>
      </c>
      <c r="H2635" t="s">
        <v>18757</v>
      </c>
      <c r="I2635" t="s">
        <v>38</v>
      </c>
      <c r="J2635" t="s">
        <v>42</v>
      </c>
      <c r="K2635" t="s">
        <v>60</v>
      </c>
      <c r="L2635" t="s">
        <v>18758</v>
      </c>
      <c r="M2635" t="s">
        <v>18759</v>
      </c>
      <c r="N2635" t="s">
        <v>6376</v>
      </c>
      <c r="O2635" t="s">
        <v>6230</v>
      </c>
      <c r="P2635" t="s">
        <v>43</v>
      </c>
      <c r="Q2635" t="s">
        <v>18760</v>
      </c>
      <c r="R2635" s="26">
        <v>3</v>
      </c>
      <c r="S2635" s="23">
        <v>368119100000</v>
      </c>
      <c r="T2635" t="s">
        <v>37</v>
      </c>
      <c r="U2635" t="s">
        <v>6232</v>
      </c>
      <c r="V2635" s="39">
        <v>46141</v>
      </c>
      <c r="W2635" s="41">
        <v>42</v>
      </c>
      <c r="X2635" s="26" t="s">
        <v>13368</v>
      </c>
      <c r="Z2635">
        <v>4.47</v>
      </c>
      <c r="AA2635">
        <v>44.54</v>
      </c>
      <c r="AB2635">
        <v>44.54</v>
      </c>
      <c r="AE2635" s="41">
        <v>93.55</v>
      </c>
      <c r="AF2635">
        <v>1</v>
      </c>
      <c r="AG2635">
        <v>1</v>
      </c>
      <c r="AH2635">
        <v>1</v>
      </c>
      <c r="AI2635">
        <v>0</v>
      </c>
      <c r="AJ2635">
        <v>0</v>
      </c>
      <c r="AK2635" s="30">
        <f t="shared" si="265"/>
        <v>3</v>
      </c>
      <c r="AL2635" s="45">
        <v>4</v>
      </c>
      <c r="AM2635" s="32">
        <f t="shared" si="264"/>
        <v>1</v>
      </c>
      <c r="AN2635" s="33" t="str">
        <f t="shared" si="266"/>
        <v>MOROSO</v>
      </c>
      <c r="AO2635" s="33" t="str">
        <f t="shared" si="267"/>
        <v>1meses_pendientes</v>
      </c>
      <c r="AP2635" s="33">
        <f t="shared" si="268"/>
        <v>42</v>
      </c>
      <c r="AQ2635" s="31">
        <f t="shared" si="269"/>
        <v>29</v>
      </c>
    </row>
    <row r="2636" spans="2:43" x14ac:dyDescent="0.3">
      <c r="B2636" s="37">
        <v>46142</v>
      </c>
      <c r="C2636" t="s">
        <v>6222</v>
      </c>
      <c r="D2636" t="s">
        <v>18761</v>
      </c>
      <c r="E2636" t="s">
        <v>18762</v>
      </c>
      <c r="F2636" t="s">
        <v>18763</v>
      </c>
      <c r="G2636" t="s">
        <v>18764</v>
      </c>
      <c r="H2636" t="s">
        <v>18765</v>
      </c>
      <c r="I2636" t="s">
        <v>38</v>
      </c>
      <c r="J2636" t="s">
        <v>42</v>
      </c>
      <c r="K2636" t="s">
        <v>60</v>
      </c>
      <c r="L2636" t="s">
        <v>18766</v>
      </c>
      <c r="M2636" t="s">
        <v>18767</v>
      </c>
      <c r="N2636" t="s">
        <v>6376</v>
      </c>
      <c r="O2636" t="s">
        <v>6230</v>
      </c>
      <c r="P2636" t="s">
        <v>43</v>
      </c>
      <c r="Q2636" t="s">
        <v>18768</v>
      </c>
      <c r="R2636" s="26">
        <v>3</v>
      </c>
      <c r="S2636" s="23">
        <v>363119550000</v>
      </c>
      <c r="T2636" t="s">
        <v>37</v>
      </c>
      <c r="U2636" t="s">
        <v>6232</v>
      </c>
      <c r="V2636" s="39">
        <v>46142</v>
      </c>
      <c r="W2636" s="41">
        <v>45</v>
      </c>
      <c r="X2636" s="26" t="s">
        <v>13368</v>
      </c>
      <c r="Z2636">
        <v>1.56</v>
      </c>
      <c r="AA2636">
        <v>45.82</v>
      </c>
      <c r="AE2636" s="41">
        <v>47.38</v>
      </c>
      <c r="AF2636">
        <v>1</v>
      </c>
      <c r="AG2636">
        <v>1</v>
      </c>
      <c r="AH2636">
        <v>0</v>
      </c>
      <c r="AI2636">
        <v>0</v>
      </c>
      <c r="AJ2636">
        <v>0</v>
      </c>
      <c r="AK2636" s="30">
        <f t="shared" si="265"/>
        <v>2</v>
      </c>
      <c r="AL2636" s="45">
        <v>4</v>
      </c>
      <c r="AM2636" s="32">
        <f t="shared" si="264"/>
        <v>2</v>
      </c>
      <c r="AN2636" s="33" t="str">
        <f t="shared" si="266"/>
        <v>MOROSO</v>
      </c>
      <c r="AO2636" s="33" t="str">
        <f t="shared" si="267"/>
        <v>2meses_pendientes</v>
      </c>
      <c r="AP2636" s="33">
        <f t="shared" si="268"/>
        <v>90</v>
      </c>
      <c r="AQ2636" s="31">
        <f t="shared" si="269"/>
        <v>30</v>
      </c>
    </row>
    <row r="2637" spans="2:43" x14ac:dyDescent="0.3">
      <c r="B2637" s="37">
        <v>46142</v>
      </c>
      <c r="C2637" t="s">
        <v>6222</v>
      </c>
      <c r="D2637" t="s">
        <v>18769</v>
      </c>
      <c r="E2637" t="s">
        <v>18770</v>
      </c>
      <c r="F2637" t="s">
        <v>18771</v>
      </c>
      <c r="G2637" t="s">
        <v>18772</v>
      </c>
      <c r="H2637" t="s">
        <v>18773</v>
      </c>
      <c r="I2637" t="s">
        <v>744</v>
      </c>
      <c r="J2637" t="s">
        <v>6282</v>
      </c>
      <c r="K2637" t="s">
        <v>12685</v>
      </c>
      <c r="L2637" t="s">
        <v>18774</v>
      </c>
      <c r="M2637" t="s">
        <v>18775</v>
      </c>
      <c r="N2637" t="s">
        <v>6376</v>
      </c>
      <c r="O2637" t="s">
        <v>6230</v>
      </c>
      <c r="P2637" t="s">
        <v>43</v>
      </c>
      <c r="Q2637" t="s">
        <v>18776</v>
      </c>
      <c r="R2637" s="26">
        <v>2</v>
      </c>
      <c r="S2637" s="23">
        <v>364120170000</v>
      </c>
      <c r="T2637" t="s">
        <v>37</v>
      </c>
      <c r="U2637" t="s">
        <v>6232</v>
      </c>
      <c r="V2637" s="39">
        <v>46141</v>
      </c>
      <c r="W2637" s="41">
        <v>30</v>
      </c>
      <c r="X2637" s="26" t="s">
        <v>13368</v>
      </c>
      <c r="AA2637">
        <v>34.729999999999997</v>
      </c>
      <c r="AE2637" s="41">
        <v>34.729999999999997</v>
      </c>
      <c r="AF2637">
        <v>0</v>
      </c>
      <c r="AG2637">
        <v>1</v>
      </c>
      <c r="AH2637">
        <v>0</v>
      </c>
      <c r="AI2637">
        <v>0</v>
      </c>
      <c r="AJ2637">
        <v>0</v>
      </c>
      <c r="AK2637" s="30">
        <f t="shared" si="265"/>
        <v>1</v>
      </c>
      <c r="AL2637" s="45">
        <v>4</v>
      </c>
      <c r="AM2637" s="32">
        <f t="shared" si="264"/>
        <v>3</v>
      </c>
      <c r="AN2637" s="33" t="str">
        <f t="shared" si="266"/>
        <v>MOROSO</v>
      </c>
      <c r="AO2637" s="33" t="str">
        <f t="shared" si="267"/>
        <v>3meses_pendientes</v>
      </c>
      <c r="AP2637" s="33">
        <f t="shared" si="268"/>
        <v>90</v>
      </c>
      <c r="AQ2637" s="31">
        <f t="shared" si="269"/>
        <v>29</v>
      </c>
    </row>
    <row r="2638" spans="2:43" x14ac:dyDescent="0.3">
      <c r="B2638" s="37">
        <v>46142</v>
      </c>
      <c r="C2638" t="s">
        <v>6222</v>
      </c>
      <c r="D2638" t="s">
        <v>18777</v>
      </c>
      <c r="E2638" t="s">
        <v>18778</v>
      </c>
      <c r="F2638" t="s">
        <v>18779</v>
      </c>
      <c r="G2638" t="s">
        <v>18780</v>
      </c>
      <c r="H2638" t="s">
        <v>18781</v>
      </c>
      <c r="I2638" t="s">
        <v>38</v>
      </c>
      <c r="J2638" t="s">
        <v>38</v>
      </c>
      <c r="K2638" t="s">
        <v>2460</v>
      </c>
      <c r="L2638" t="s">
        <v>18779</v>
      </c>
      <c r="M2638" t="s">
        <v>18782</v>
      </c>
      <c r="N2638" t="s">
        <v>6409</v>
      </c>
      <c r="O2638" t="s">
        <v>6230</v>
      </c>
      <c r="P2638" t="s">
        <v>43</v>
      </c>
      <c r="Q2638" t="s">
        <v>18783</v>
      </c>
      <c r="R2638" s="26">
        <v>2</v>
      </c>
      <c r="S2638" s="23">
        <v>362117540000</v>
      </c>
      <c r="T2638" t="s">
        <v>37</v>
      </c>
      <c r="U2638" t="s">
        <v>6232</v>
      </c>
      <c r="V2638" s="39">
        <v>46140</v>
      </c>
      <c r="W2638" s="41">
        <v>30</v>
      </c>
      <c r="X2638" s="26" t="s">
        <v>13368</v>
      </c>
      <c r="AA2638">
        <v>4.34</v>
      </c>
      <c r="AE2638" s="41">
        <v>4.34</v>
      </c>
      <c r="AF2638">
        <v>0</v>
      </c>
      <c r="AG2638">
        <v>1</v>
      </c>
      <c r="AH2638">
        <v>0</v>
      </c>
      <c r="AI2638">
        <v>0</v>
      </c>
      <c r="AJ2638">
        <v>0</v>
      </c>
      <c r="AK2638" s="30">
        <f t="shared" si="265"/>
        <v>1</v>
      </c>
      <c r="AL2638" s="45">
        <v>4</v>
      </c>
      <c r="AM2638" s="32">
        <f t="shared" si="264"/>
        <v>3</v>
      </c>
      <c r="AN2638" s="33" t="str">
        <f t="shared" si="266"/>
        <v>MOROSO</v>
      </c>
      <c r="AO2638" s="33" t="str">
        <f t="shared" si="267"/>
        <v>3meses_pendientes</v>
      </c>
      <c r="AP2638" s="33">
        <f t="shared" si="268"/>
        <v>90</v>
      </c>
      <c r="AQ2638" s="31">
        <f t="shared" si="269"/>
        <v>28</v>
      </c>
    </row>
    <row r="2639" spans="2:43" x14ac:dyDescent="0.3">
      <c r="B2639" s="37">
        <v>46137</v>
      </c>
      <c r="C2639" t="s">
        <v>6222</v>
      </c>
      <c r="D2639" t="s">
        <v>18784</v>
      </c>
      <c r="E2639" t="s">
        <v>18785</v>
      </c>
      <c r="F2639" t="s">
        <v>18786</v>
      </c>
      <c r="G2639" t="s">
        <v>18787</v>
      </c>
      <c r="H2639" t="s">
        <v>18788</v>
      </c>
      <c r="I2639" t="s">
        <v>744</v>
      </c>
      <c r="J2639" t="s">
        <v>6282</v>
      </c>
      <c r="K2639" t="s">
        <v>12685</v>
      </c>
      <c r="L2639" t="s">
        <v>18789</v>
      </c>
      <c r="M2639" t="s">
        <v>18790</v>
      </c>
      <c r="N2639" t="s">
        <v>6425</v>
      </c>
      <c r="O2639" t="s">
        <v>6230</v>
      </c>
      <c r="P2639" t="s">
        <v>43</v>
      </c>
      <c r="Q2639" t="s">
        <v>18791</v>
      </c>
      <c r="R2639" s="26">
        <v>2</v>
      </c>
      <c r="S2639" s="23">
        <v>361110200000</v>
      </c>
      <c r="T2639" t="s">
        <v>37</v>
      </c>
      <c r="U2639" t="s">
        <v>6232</v>
      </c>
      <c r="V2639" s="39">
        <v>46132</v>
      </c>
      <c r="W2639" s="41">
        <v>44</v>
      </c>
      <c r="X2639" s="26" t="s">
        <v>13368</v>
      </c>
      <c r="Z2639">
        <v>17.440000000000001</v>
      </c>
      <c r="AA2639">
        <v>47.54</v>
      </c>
      <c r="AB2639">
        <v>47.54</v>
      </c>
      <c r="AE2639" s="41">
        <v>112.52000000000001</v>
      </c>
      <c r="AF2639">
        <v>1</v>
      </c>
      <c r="AG2639">
        <v>1</v>
      </c>
      <c r="AH2639">
        <v>1</v>
      </c>
      <c r="AI2639">
        <v>0</v>
      </c>
      <c r="AJ2639">
        <v>0</v>
      </c>
      <c r="AK2639" s="30">
        <f t="shared" si="265"/>
        <v>3</v>
      </c>
      <c r="AL2639" s="45">
        <v>4</v>
      </c>
      <c r="AM2639" s="32">
        <f t="shared" si="264"/>
        <v>1</v>
      </c>
      <c r="AN2639" s="33" t="str">
        <f t="shared" si="266"/>
        <v>MOROSO</v>
      </c>
      <c r="AO2639" s="33" t="str">
        <f t="shared" si="267"/>
        <v>1meses_pendientes</v>
      </c>
      <c r="AP2639" s="33">
        <f t="shared" si="268"/>
        <v>44</v>
      </c>
      <c r="AQ2639" s="31">
        <f t="shared" si="269"/>
        <v>20</v>
      </c>
    </row>
    <row r="2640" spans="2:43" x14ac:dyDescent="0.3">
      <c r="B2640" s="37">
        <v>46137</v>
      </c>
      <c r="C2640" t="s">
        <v>6222</v>
      </c>
      <c r="D2640" t="s">
        <v>18792</v>
      </c>
      <c r="E2640" t="s">
        <v>18793</v>
      </c>
      <c r="F2640" t="s">
        <v>18794</v>
      </c>
      <c r="G2640" t="s">
        <v>18795</v>
      </c>
      <c r="H2640" t="s">
        <v>18796</v>
      </c>
      <c r="I2640" t="s">
        <v>744</v>
      </c>
      <c r="J2640" t="s">
        <v>6282</v>
      </c>
      <c r="K2640" t="s">
        <v>18797</v>
      </c>
      <c r="L2640" t="s">
        <v>18798</v>
      </c>
      <c r="M2640" t="s">
        <v>18799</v>
      </c>
      <c r="N2640" t="s">
        <v>6425</v>
      </c>
      <c r="O2640" t="s">
        <v>6230</v>
      </c>
      <c r="P2640" t="s">
        <v>43</v>
      </c>
      <c r="Q2640" t="s">
        <v>18800</v>
      </c>
      <c r="R2640" s="26">
        <v>1</v>
      </c>
      <c r="S2640" s="23">
        <v>367035630000</v>
      </c>
      <c r="T2640" t="s">
        <v>37</v>
      </c>
      <c r="U2640" t="s">
        <v>6232</v>
      </c>
      <c r="V2640" s="39">
        <v>46133</v>
      </c>
      <c r="W2640" s="41">
        <v>52.75</v>
      </c>
      <c r="X2640" s="26" t="s">
        <v>13368</v>
      </c>
      <c r="Y2640">
        <v>49.82</v>
      </c>
      <c r="Z2640">
        <v>101.82</v>
      </c>
      <c r="AB2640">
        <v>39.97</v>
      </c>
      <c r="AE2640" s="41">
        <v>191.60999999999999</v>
      </c>
      <c r="AF2640">
        <v>1</v>
      </c>
      <c r="AG2640">
        <v>0</v>
      </c>
      <c r="AH2640">
        <v>1</v>
      </c>
      <c r="AI2640">
        <v>0</v>
      </c>
      <c r="AJ2640">
        <v>0</v>
      </c>
      <c r="AK2640" s="30">
        <f t="shared" si="265"/>
        <v>2</v>
      </c>
      <c r="AL2640" s="45">
        <v>4</v>
      </c>
      <c r="AM2640" s="32">
        <f t="shared" si="264"/>
        <v>2</v>
      </c>
      <c r="AN2640" s="33" t="str">
        <f t="shared" si="266"/>
        <v>MOROSO</v>
      </c>
      <c r="AO2640" s="33" t="str">
        <f t="shared" si="267"/>
        <v>2meses_pendientes</v>
      </c>
      <c r="AP2640" s="33">
        <f t="shared" si="268"/>
        <v>105.5</v>
      </c>
      <c r="AQ2640" s="31">
        <f t="shared" si="269"/>
        <v>21</v>
      </c>
    </row>
    <row r="2641" spans="2:43" x14ac:dyDescent="0.3">
      <c r="B2641" s="37">
        <v>46137</v>
      </c>
      <c r="C2641" t="s">
        <v>6222</v>
      </c>
      <c r="D2641" t="s">
        <v>18801</v>
      </c>
      <c r="E2641" t="s">
        <v>18802</v>
      </c>
      <c r="F2641" t="s">
        <v>18803</v>
      </c>
      <c r="G2641" t="s">
        <v>18804</v>
      </c>
      <c r="H2641" t="s">
        <v>18805</v>
      </c>
      <c r="I2641" t="s">
        <v>744</v>
      </c>
      <c r="J2641" t="s">
        <v>6282</v>
      </c>
      <c r="K2641" t="s">
        <v>18797</v>
      </c>
      <c r="L2641" t="s">
        <v>18806</v>
      </c>
      <c r="M2641" t="s">
        <v>18807</v>
      </c>
      <c r="N2641" t="s">
        <v>6425</v>
      </c>
      <c r="O2641" t="s">
        <v>6230</v>
      </c>
      <c r="P2641" t="s">
        <v>43</v>
      </c>
      <c r="Q2641" t="s">
        <v>18808</v>
      </c>
      <c r="R2641" s="26">
        <v>2</v>
      </c>
      <c r="S2641" s="23">
        <v>364110310000</v>
      </c>
      <c r="T2641" t="s">
        <v>37</v>
      </c>
      <c r="U2641" t="s">
        <v>6232</v>
      </c>
      <c r="V2641" s="39">
        <v>46132</v>
      </c>
      <c r="W2641" s="41">
        <v>44</v>
      </c>
      <c r="X2641" s="26" t="s">
        <v>13368</v>
      </c>
      <c r="Z2641">
        <v>17.440000000000001</v>
      </c>
      <c r="AA2641">
        <v>47.54</v>
      </c>
      <c r="AB2641">
        <v>47.54</v>
      </c>
      <c r="AE2641" s="41">
        <v>112.52000000000001</v>
      </c>
      <c r="AF2641">
        <v>1</v>
      </c>
      <c r="AG2641">
        <v>1</v>
      </c>
      <c r="AH2641">
        <v>1</v>
      </c>
      <c r="AI2641">
        <v>0</v>
      </c>
      <c r="AJ2641">
        <v>0</v>
      </c>
      <c r="AK2641" s="30">
        <f t="shared" si="265"/>
        <v>3</v>
      </c>
      <c r="AL2641" s="45">
        <v>4</v>
      </c>
      <c r="AM2641" s="32">
        <f t="shared" si="264"/>
        <v>1</v>
      </c>
      <c r="AN2641" s="33" t="str">
        <f t="shared" si="266"/>
        <v>MOROSO</v>
      </c>
      <c r="AO2641" s="33" t="str">
        <f t="shared" si="267"/>
        <v>1meses_pendientes</v>
      </c>
      <c r="AP2641" s="33">
        <f t="shared" si="268"/>
        <v>44</v>
      </c>
      <c r="AQ2641" s="31">
        <f t="shared" si="269"/>
        <v>20</v>
      </c>
    </row>
    <row r="2642" spans="2:43" x14ac:dyDescent="0.3">
      <c r="B2642" s="37">
        <v>46137</v>
      </c>
      <c r="C2642" t="s">
        <v>6222</v>
      </c>
      <c r="D2642" t="s">
        <v>18809</v>
      </c>
      <c r="E2642" t="s">
        <v>18810</v>
      </c>
      <c r="F2642" t="s">
        <v>18811</v>
      </c>
      <c r="G2642" t="s">
        <v>18812</v>
      </c>
      <c r="H2642" t="s">
        <v>18813</v>
      </c>
      <c r="I2642" t="s">
        <v>38</v>
      </c>
      <c r="J2642" t="s">
        <v>42</v>
      </c>
      <c r="K2642" t="s">
        <v>60</v>
      </c>
      <c r="L2642" t="s">
        <v>18814</v>
      </c>
      <c r="M2642" t="s">
        <v>18815</v>
      </c>
      <c r="N2642" t="s">
        <v>6425</v>
      </c>
      <c r="O2642" t="s">
        <v>6230</v>
      </c>
      <c r="P2642" t="s">
        <v>43</v>
      </c>
      <c r="Q2642" t="s">
        <v>18816</v>
      </c>
      <c r="R2642" s="26">
        <v>2</v>
      </c>
      <c r="S2642" s="23">
        <v>368110650000</v>
      </c>
      <c r="T2642" t="s">
        <v>37</v>
      </c>
      <c r="U2642" t="s">
        <v>6232</v>
      </c>
      <c r="V2642" s="39">
        <v>46133</v>
      </c>
      <c r="W2642" s="41">
        <v>30</v>
      </c>
      <c r="X2642" s="26" t="s">
        <v>13368</v>
      </c>
      <c r="AE2642" s="41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 s="30">
        <f t="shared" si="265"/>
        <v>0</v>
      </c>
      <c r="AL2642" s="45">
        <v>4</v>
      </c>
      <c r="AM2642" s="32">
        <f t="shared" si="264"/>
        <v>4</v>
      </c>
      <c r="AN2642" s="33" t="str">
        <f t="shared" si="266"/>
        <v>NPN</v>
      </c>
      <c r="AO2642" s="33" t="str">
        <f t="shared" si="267"/>
        <v>4meses_pendientes</v>
      </c>
      <c r="AP2642" s="33">
        <f t="shared" si="268"/>
        <v>120</v>
      </c>
      <c r="AQ2642" s="31">
        <f t="shared" si="269"/>
        <v>21</v>
      </c>
    </row>
    <row r="2643" spans="2:43" x14ac:dyDescent="0.3">
      <c r="B2643" s="37">
        <v>46142</v>
      </c>
      <c r="C2643" t="s">
        <v>6222</v>
      </c>
      <c r="D2643" t="s">
        <v>18817</v>
      </c>
      <c r="E2643" t="s">
        <v>18818</v>
      </c>
      <c r="F2643" t="s">
        <v>18819</v>
      </c>
      <c r="G2643" t="s">
        <v>18820</v>
      </c>
      <c r="H2643" t="s">
        <v>18821</v>
      </c>
      <c r="I2643" t="s">
        <v>744</v>
      </c>
      <c r="J2643" t="s">
        <v>6282</v>
      </c>
      <c r="K2643" t="s">
        <v>12685</v>
      </c>
      <c r="L2643" t="s">
        <v>18822</v>
      </c>
      <c r="M2643" t="s">
        <v>18823</v>
      </c>
      <c r="N2643" t="s">
        <v>6425</v>
      </c>
      <c r="O2643" t="s">
        <v>6230</v>
      </c>
      <c r="P2643" t="s">
        <v>43</v>
      </c>
      <c r="Q2643" t="s">
        <v>18824</v>
      </c>
      <c r="R2643" s="26">
        <v>2</v>
      </c>
      <c r="S2643" s="23">
        <v>366116830000</v>
      </c>
      <c r="T2643" t="s">
        <v>37</v>
      </c>
      <c r="U2643" t="s">
        <v>6232</v>
      </c>
      <c r="V2643" s="39">
        <v>46141</v>
      </c>
      <c r="W2643" s="41">
        <v>30</v>
      </c>
      <c r="X2643" s="26" t="s">
        <v>13368</v>
      </c>
      <c r="AA2643">
        <v>30.68</v>
      </c>
      <c r="AB2643">
        <v>32.42</v>
      </c>
      <c r="AE2643" s="41">
        <v>63.1</v>
      </c>
      <c r="AF2643">
        <v>0</v>
      </c>
      <c r="AG2643">
        <v>1</v>
      </c>
      <c r="AH2643">
        <v>1</v>
      </c>
      <c r="AI2643">
        <v>0</v>
      </c>
      <c r="AJ2643">
        <v>0</v>
      </c>
      <c r="AK2643" s="30">
        <f t="shared" si="265"/>
        <v>2</v>
      </c>
      <c r="AL2643" s="45">
        <v>4</v>
      </c>
      <c r="AM2643" s="32">
        <f t="shared" si="264"/>
        <v>2</v>
      </c>
      <c r="AN2643" s="33" t="str">
        <f t="shared" si="266"/>
        <v>MOROSO</v>
      </c>
      <c r="AO2643" s="33" t="str">
        <f t="shared" si="267"/>
        <v>2meses_pendientes</v>
      </c>
      <c r="AP2643" s="33">
        <f t="shared" si="268"/>
        <v>60</v>
      </c>
      <c r="AQ2643" s="31">
        <f t="shared" si="269"/>
        <v>29</v>
      </c>
    </row>
    <row r="2644" spans="2:43" x14ac:dyDescent="0.3">
      <c r="B2644" s="37">
        <v>46142</v>
      </c>
      <c r="C2644" t="s">
        <v>6222</v>
      </c>
      <c r="D2644" t="s">
        <v>18825</v>
      </c>
      <c r="E2644" t="s">
        <v>18826</v>
      </c>
      <c r="F2644" t="s">
        <v>18827</v>
      </c>
      <c r="G2644" t="s">
        <v>18828</v>
      </c>
      <c r="H2644" t="s">
        <v>18829</v>
      </c>
      <c r="I2644" t="s">
        <v>4559</v>
      </c>
      <c r="J2644" t="s">
        <v>11761</v>
      </c>
      <c r="K2644" t="s">
        <v>18830</v>
      </c>
      <c r="L2644" t="s">
        <v>18831</v>
      </c>
      <c r="M2644" t="s">
        <v>18832</v>
      </c>
      <c r="N2644" t="s">
        <v>6425</v>
      </c>
      <c r="O2644" t="s">
        <v>6230</v>
      </c>
      <c r="P2644" t="s">
        <v>43</v>
      </c>
      <c r="Q2644" t="s">
        <v>18833</v>
      </c>
      <c r="R2644" s="26">
        <v>2</v>
      </c>
      <c r="S2644" s="23">
        <v>366115700000</v>
      </c>
      <c r="T2644" t="s">
        <v>37</v>
      </c>
      <c r="U2644" t="s">
        <v>6232</v>
      </c>
      <c r="V2644" s="39">
        <v>46141</v>
      </c>
      <c r="W2644" s="41">
        <v>27</v>
      </c>
      <c r="X2644" s="26" t="s">
        <v>13368</v>
      </c>
      <c r="AA2644">
        <v>31.15</v>
      </c>
      <c r="AE2644" s="41">
        <v>31.15</v>
      </c>
      <c r="AF2644">
        <v>0</v>
      </c>
      <c r="AG2644">
        <v>1</v>
      </c>
      <c r="AH2644">
        <v>0</v>
      </c>
      <c r="AI2644">
        <v>0</v>
      </c>
      <c r="AJ2644">
        <v>0</v>
      </c>
      <c r="AK2644" s="30">
        <f t="shared" si="265"/>
        <v>1</v>
      </c>
      <c r="AL2644" s="45">
        <v>4</v>
      </c>
      <c r="AM2644" s="32">
        <f t="shared" si="264"/>
        <v>3</v>
      </c>
      <c r="AN2644" s="33" t="str">
        <f t="shared" si="266"/>
        <v>MOROSO</v>
      </c>
      <c r="AO2644" s="33" t="str">
        <f t="shared" si="267"/>
        <v>3meses_pendientes</v>
      </c>
      <c r="AP2644" s="33">
        <f t="shared" si="268"/>
        <v>81</v>
      </c>
      <c r="AQ2644" s="31">
        <f t="shared" si="269"/>
        <v>29</v>
      </c>
    </row>
    <row r="2645" spans="2:43" x14ac:dyDescent="0.3">
      <c r="B2645" s="37">
        <v>46113</v>
      </c>
      <c r="C2645" t="s">
        <v>6222</v>
      </c>
      <c r="D2645" t="s">
        <v>18725</v>
      </c>
      <c r="E2645" t="s">
        <v>18834</v>
      </c>
      <c r="F2645" t="s">
        <v>18727</v>
      </c>
      <c r="G2645" t="s">
        <v>18728</v>
      </c>
      <c r="H2645" t="s">
        <v>18729</v>
      </c>
      <c r="I2645" t="s">
        <v>38</v>
      </c>
      <c r="J2645" t="s">
        <v>38</v>
      </c>
      <c r="K2645" t="s">
        <v>2423</v>
      </c>
      <c r="L2645" t="s">
        <v>18730</v>
      </c>
      <c r="M2645" t="s">
        <v>18835</v>
      </c>
      <c r="N2645" t="s">
        <v>6425</v>
      </c>
      <c r="O2645" t="s">
        <v>6230</v>
      </c>
      <c r="P2645" t="s">
        <v>43</v>
      </c>
      <c r="Q2645" t="s">
        <v>18836</v>
      </c>
      <c r="R2645" s="26">
        <v>2</v>
      </c>
      <c r="S2645" s="23">
        <v>365091390000</v>
      </c>
      <c r="T2645" t="s">
        <v>37</v>
      </c>
      <c r="U2645" t="s">
        <v>6232</v>
      </c>
      <c r="V2645" s="39">
        <v>46113</v>
      </c>
      <c r="W2645" s="41">
        <v>30</v>
      </c>
      <c r="X2645" s="26" t="s">
        <v>13368</v>
      </c>
      <c r="Y2645">
        <v>32.42</v>
      </c>
      <c r="AA2645">
        <v>32.42</v>
      </c>
      <c r="AE2645" s="41">
        <v>64.84</v>
      </c>
      <c r="AF2645">
        <v>0</v>
      </c>
      <c r="AG2645">
        <v>1</v>
      </c>
      <c r="AH2645">
        <v>0</v>
      </c>
      <c r="AI2645">
        <v>0</v>
      </c>
      <c r="AJ2645">
        <v>0</v>
      </c>
      <c r="AK2645" s="30">
        <f t="shared" si="265"/>
        <v>1</v>
      </c>
      <c r="AL2645" s="45">
        <v>4</v>
      </c>
      <c r="AM2645" s="32">
        <f t="shared" si="264"/>
        <v>3</v>
      </c>
      <c r="AN2645" s="33" t="str">
        <f t="shared" si="266"/>
        <v>MOROSO</v>
      </c>
      <c r="AO2645" s="33" t="str">
        <f t="shared" si="267"/>
        <v>3meses_pendientes</v>
      </c>
      <c r="AP2645" s="33">
        <f t="shared" si="268"/>
        <v>90</v>
      </c>
      <c r="AQ2645" s="31">
        <f t="shared" si="269"/>
        <v>1</v>
      </c>
    </row>
    <row r="2646" spans="2:43" x14ac:dyDescent="0.3">
      <c r="B2646" s="37">
        <v>46124</v>
      </c>
      <c r="C2646" t="s">
        <v>6222</v>
      </c>
      <c r="D2646" t="s">
        <v>18837</v>
      </c>
      <c r="E2646" t="s">
        <v>18838</v>
      </c>
      <c r="F2646" t="s">
        <v>18839</v>
      </c>
      <c r="G2646" t="s">
        <v>18840</v>
      </c>
      <c r="H2646" t="s">
        <v>18841</v>
      </c>
      <c r="I2646" t="s">
        <v>38</v>
      </c>
      <c r="J2646" t="s">
        <v>38</v>
      </c>
      <c r="K2646" t="s">
        <v>561</v>
      </c>
      <c r="L2646" t="s">
        <v>18839</v>
      </c>
      <c r="M2646" t="s">
        <v>18842</v>
      </c>
      <c r="N2646" t="s">
        <v>6480</v>
      </c>
      <c r="O2646" t="s">
        <v>6230</v>
      </c>
      <c r="P2646" t="s">
        <v>43</v>
      </c>
      <c r="Q2646" t="s">
        <v>18843</v>
      </c>
      <c r="R2646" s="26">
        <v>3</v>
      </c>
      <c r="S2646" s="23">
        <v>361096430000</v>
      </c>
      <c r="T2646" t="s">
        <v>37</v>
      </c>
      <c r="U2646" t="s">
        <v>6232</v>
      </c>
      <c r="V2646" s="39">
        <v>46120</v>
      </c>
      <c r="W2646" s="41">
        <v>38</v>
      </c>
      <c r="X2646" s="26" t="s">
        <v>13368</v>
      </c>
      <c r="Y2646">
        <v>32.4</v>
      </c>
      <c r="Z2646">
        <v>40.5</v>
      </c>
      <c r="AA2646">
        <v>40.5</v>
      </c>
      <c r="AE2646" s="41">
        <v>113.4</v>
      </c>
      <c r="AF2646">
        <v>1</v>
      </c>
      <c r="AG2646">
        <v>1</v>
      </c>
      <c r="AH2646">
        <v>0</v>
      </c>
      <c r="AI2646">
        <v>0</v>
      </c>
      <c r="AJ2646">
        <v>0</v>
      </c>
      <c r="AK2646" s="30">
        <f t="shared" si="265"/>
        <v>2</v>
      </c>
      <c r="AL2646" s="45">
        <v>4</v>
      </c>
      <c r="AM2646" s="32">
        <f t="shared" si="264"/>
        <v>2</v>
      </c>
      <c r="AN2646" s="33" t="str">
        <f t="shared" si="266"/>
        <v>MOROSO</v>
      </c>
      <c r="AO2646" s="33" t="str">
        <f t="shared" si="267"/>
        <v>2meses_pendientes</v>
      </c>
      <c r="AP2646" s="33">
        <f t="shared" si="268"/>
        <v>76</v>
      </c>
      <c r="AQ2646" s="31">
        <f t="shared" si="269"/>
        <v>8</v>
      </c>
    </row>
    <row r="2647" spans="2:43" x14ac:dyDescent="0.3">
      <c r="B2647" s="37">
        <v>46139</v>
      </c>
      <c r="C2647" t="s">
        <v>6222</v>
      </c>
      <c r="D2647" t="s">
        <v>18844</v>
      </c>
      <c r="E2647" t="s">
        <v>18845</v>
      </c>
      <c r="F2647" t="s">
        <v>18846</v>
      </c>
      <c r="G2647" t="s">
        <v>18847</v>
      </c>
      <c r="H2647" t="s">
        <v>18848</v>
      </c>
      <c r="I2647" t="s">
        <v>38</v>
      </c>
      <c r="J2647" t="s">
        <v>42</v>
      </c>
      <c r="K2647" t="s">
        <v>3490</v>
      </c>
      <c r="L2647" t="s">
        <v>18846</v>
      </c>
      <c r="M2647" t="s">
        <v>18849</v>
      </c>
      <c r="N2647" t="s">
        <v>6480</v>
      </c>
      <c r="O2647" t="s">
        <v>6230</v>
      </c>
      <c r="P2647" t="s">
        <v>43</v>
      </c>
      <c r="Q2647" t="s">
        <v>18850</v>
      </c>
      <c r="R2647" s="26">
        <v>2</v>
      </c>
      <c r="S2647" s="23">
        <v>368112180000</v>
      </c>
      <c r="T2647" t="s">
        <v>37</v>
      </c>
      <c r="U2647" t="s">
        <v>6232</v>
      </c>
      <c r="V2647" s="39">
        <v>46139</v>
      </c>
      <c r="W2647" s="41">
        <v>30</v>
      </c>
      <c r="X2647" s="26" t="s">
        <v>13368</v>
      </c>
      <c r="Z2647">
        <v>5.42</v>
      </c>
      <c r="AA2647">
        <v>16.21</v>
      </c>
      <c r="AE2647" s="41">
        <v>21.630000000000003</v>
      </c>
      <c r="AF2647">
        <v>1</v>
      </c>
      <c r="AG2647">
        <v>1</v>
      </c>
      <c r="AH2647">
        <v>0</v>
      </c>
      <c r="AI2647">
        <v>0</v>
      </c>
      <c r="AJ2647">
        <v>0</v>
      </c>
      <c r="AK2647" s="30">
        <f t="shared" si="265"/>
        <v>2</v>
      </c>
      <c r="AL2647" s="45">
        <v>4</v>
      </c>
      <c r="AM2647" s="32">
        <f t="shared" si="264"/>
        <v>2</v>
      </c>
      <c r="AN2647" s="33" t="str">
        <f t="shared" si="266"/>
        <v>MOROSO</v>
      </c>
      <c r="AO2647" s="33" t="str">
        <f t="shared" si="267"/>
        <v>2meses_pendientes</v>
      </c>
      <c r="AP2647" s="33">
        <f t="shared" si="268"/>
        <v>60</v>
      </c>
      <c r="AQ2647" s="31">
        <f t="shared" si="269"/>
        <v>27</v>
      </c>
    </row>
    <row r="2648" spans="2:43" x14ac:dyDescent="0.3">
      <c r="B2648" s="37">
        <v>46142</v>
      </c>
      <c r="C2648" t="s">
        <v>6222</v>
      </c>
      <c r="D2648" t="s">
        <v>18851</v>
      </c>
      <c r="E2648" t="s">
        <v>18852</v>
      </c>
      <c r="F2648" t="s">
        <v>18853</v>
      </c>
      <c r="G2648" t="s">
        <v>18854</v>
      </c>
      <c r="H2648" t="s">
        <v>18855</v>
      </c>
      <c r="I2648" t="s">
        <v>38</v>
      </c>
      <c r="J2648" t="s">
        <v>38</v>
      </c>
      <c r="K2648" t="s">
        <v>2460</v>
      </c>
      <c r="L2648" t="s">
        <v>18853</v>
      </c>
      <c r="M2648" t="s">
        <v>18775</v>
      </c>
      <c r="N2648" t="s">
        <v>6480</v>
      </c>
      <c r="O2648" t="s">
        <v>6230</v>
      </c>
      <c r="P2648" t="s">
        <v>43</v>
      </c>
      <c r="Q2648" t="s">
        <v>18856</v>
      </c>
      <c r="R2648" s="26">
        <v>2</v>
      </c>
      <c r="S2648" s="23">
        <v>365120250000</v>
      </c>
      <c r="T2648" t="s">
        <v>37</v>
      </c>
      <c r="U2648" t="s">
        <v>6232</v>
      </c>
      <c r="V2648" s="39">
        <v>46142</v>
      </c>
      <c r="W2648" s="41">
        <v>36.25</v>
      </c>
      <c r="X2648" s="26" t="s">
        <v>13368</v>
      </c>
      <c r="AB2648">
        <v>38.159999999999997</v>
      </c>
      <c r="AE2648" s="41">
        <v>38.159999999999997</v>
      </c>
      <c r="AF2648">
        <v>0</v>
      </c>
      <c r="AG2648">
        <v>0</v>
      </c>
      <c r="AH2648">
        <v>1</v>
      </c>
      <c r="AI2648">
        <v>0</v>
      </c>
      <c r="AJ2648">
        <v>0</v>
      </c>
      <c r="AK2648" s="30">
        <f t="shared" si="265"/>
        <v>1</v>
      </c>
      <c r="AL2648" s="45">
        <v>4</v>
      </c>
      <c r="AM2648" s="32">
        <f t="shared" si="264"/>
        <v>3</v>
      </c>
      <c r="AN2648" s="33" t="str">
        <f t="shared" si="266"/>
        <v>MOROSO</v>
      </c>
      <c r="AO2648" s="33" t="str">
        <f t="shared" si="267"/>
        <v>3meses_pendientes</v>
      </c>
      <c r="AP2648" s="33">
        <f t="shared" si="268"/>
        <v>108.75</v>
      </c>
      <c r="AQ2648" s="31">
        <f t="shared" si="269"/>
        <v>30</v>
      </c>
    </row>
    <row r="2649" spans="2:43" x14ac:dyDescent="0.3">
      <c r="B2649" s="37">
        <v>46136</v>
      </c>
      <c r="C2649" t="s">
        <v>6222</v>
      </c>
      <c r="D2649" t="s">
        <v>18857</v>
      </c>
      <c r="E2649" t="s">
        <v>18858</v>
      </c>
      <c r="F2649" t="s">
        <v>18859</v>
      </c>
      <c r="G2649" t="s">
        <v>18860</v>
      </c>
      <c r="H2649" t="s">
        <v>18861</v>
      </c>
      <c r="I2649" t="s">
        <v>4559</v>
      </c>
      <c r="J2649" t="s">
        <v>4560</v>
      </c>
      <c r="K2649" t="s">
        <v>4560</v>
      </c>
      <c r="L2649" t="s">
        <v>18862</v>
      </c>
      <c r="M2649" t="s">
        <v>6509</v>
      </c>
      <c r="N2649" t="s">
        <v>6495</v>
      </c>
      <c r="O2649" t="s">
        <v>6496</v>
      </c>
      <c r="P2649" t="s">
        <v>43</v>
      </c>
      <c r="Q2649" t="s">
        <v>18863</v>
      </c>
      <c r="R2649" s="26">
        <v>2</v>
      </c>
      <c r="S2649" s="23">
        <v>367116180000</v>
      </c>
      <c r="T2649" t="s">
        <v>37</v>
      </c>
      <c r="U2649" t="s">
        <v>6232</v>
      </c>
      <c r="V2649" s="39">
        <v>46137</v>
      </c>
      <c r="W2649" s="41">
        <v>30</v>
      </c>
      <c r="X2649" s="26" t="s">
        <v>13368</v>
      </c>
      <c r="Z2649">
        <v>6.5</v>
      </c>
      <c r="AA2649">
        <v>32.42</v>
      </c>
      <c r="AE2649" s="41">
        <v>38.92</v>
      </c>
      <c r="AF2649">
        <v>1</v>
      </c>
      <c r="AG2649">
        <v>1</v>
      </c>
      <c r="AH2649">
        <v>0</v>
      </c>
      <c r="AI2649">
        <v>0</v>
      </c>
      <c r="AJ2649">
        <v>0</v>
      </c>
      <c r="AK2649" s="30">
        <f t="shared" si="265"/>
        <v>2</v>
      </c>
      <c r="AL2649" s="45">
        <v>4</v>
      </c>
      <c r="AM2649" s="32">
        <f t="shared" si="264"/>
        <v>2</v>
      </c>
      <c r="AN2649" s="33" t="str">
        <f t="shared" si="266"/>
        <v>MOROSO</v>
      </c>
      <c r="AO2649" s="33" t="str">
        <f t="shared" si="267"/>
        <v>2meses_pendientes</v>
      </c>
      <c r="AP2649" s="33">
        <f t="shared" si="268"/>
        <v>60</v>
      </c>
      <c r="AQ2649" s="31">
        <f t="shared" si="269"/>
        <v>25</v>
      </c>
    </row>
    <row r="2650" spans="2:43" x14ac:dyDescent="0.3">
      <c r="B2650" s="37">
        <v>46144</v>
      </c>
      <c r="C2650" t="s">
        <v>6222</v>
      </c>
      <c r="D2650" t="s">
        <v>18864</v>
      </c>
      <c r="E2650" t="s">
        <v>18865</v>
      </c>
      <c r="F2650" t="s">
        <v>18866</v>
      </c>
      <c r="G2650" t="s">
        <v>18867</v>
      </c>
      <c r="H2650" t="s">
        <v>18868</v>
      </c>
      <c r="I2650" t="s">
        <v>38</v>
      </c>
      <c r="J2650" t="s">
        <v>38</v>
      </c>
      <c r="K2650" t="s">
        <v>810</v>
      </c>
      <c r="L2650" t="s">
        <v>18869</v>
      </c>
      <c r="M2650" t="s">
        <v>18870</v>
      </c>
      <c r="N2650" t="s">
        <v>18871</v>
      </c>
      <c r="O2650" t="s">
        <v>6496</v>
      </c>
      <c r="P2650" t="s">
        <v>43</v>
      </c>
      <c r="Q2650" t="s">
        <v>18872</v>
      </c>
      <c r="R2650" s="26">
        <v>3</v>
      </c>
      <c r="S2650" s="23">
        <v>366098680000</v>
      </c>
      <c r="T2650" t="s">
        <v>37</v>
      </c>
      <c r="U2650" t="s">
        <v>6232</v>
      </c>
      <c r="V2650" s="39">
        <v>46120</v>
      </c>
      <c r="W2650" s="41">
        <v>38</v>
      </c>
      <c r="X2650" s="26" t="s">
        <v>13368</v>
      </c>
      <c r="AE2650" s="41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 s="30">
        <f t="shared" si="265"/>
        <v>0</v>
      </c>
      <c r="AL2650" s="45">
        <v>4</v>
      </c>
      <c r="AM2650" s="32">
        <f t="shared" si="264"/>
        <v>4</v>
      </c>
      <c r="AN2650" s="33" t="str">
        <f t="shared" si="266"/>
        <v>NPN</v>
      </c>
      <c r="AO2650" s="33" t="str">
        <f t="shared" si="267"/>
        <v>4meses_pendientes</v>
      </c>
      <c r="AP2650" s="33">
        <f t="shared" si="268"/>
        <v>152</v>
      </c>
      <c r="AQ2650" s="31">
        <f t="shared" si="269"/>
        <v>8</v>
      </c>
    </row>
    <row r="2651" spans="2:43" x14ac:dyDescent="0.3">
      <c r="B2651" s="37">
        <v>46136</v>
      </c>
      <c r="C2651" t="s">
        <v>6222</v>
      </c>
      <c r="D2651" t="s">
        <v>18873</v>
      </c>
      <c r="E2651" t="s">
        <v>18874</v>
      </c>
      <c r="F2651" t="s">
        <v>5166</v>
      </c>
      <c r="G2651" t="s">
        <v>18875</v>
      </c>
      <c r="H2651" t="s">
        <v>18876</v>
      </c>
      <c r="I2651" t="s">
        <v>38</v>
      </c>
      <c r="J2651" t="s">
        <v>38</v>
      </c>
      <c r="K2651" t="s">
        <v>476</v>
      </c>
      <c r="L2651" t="s">
        <v>18877</v>
      </c>
      <c r="M2651" t="s">
        <v>18878</v>
      </c>
      <c r="N2651" t="s">
        <v>12218</v>
      </c>
      <c r="O2651" t="s">
        <v>6496</v>
      </c>
      <c r="P2651" t="s">
        <v>43</v>
      </c>
      <c r="Q2651" t="s">
        <v>18879</v>
      </c>
      <c r="R2651" s="26">
        <v>2</v>
      </c>
      <c r="S2651" s="23">
        <v>366103400000</v>
      </c>
      <c r="T2651" t="s">
        <v>37</v>
      </c>
      <c r="U2651" t="s">
        <v>6232</v>
      </c>
      <c r="V2651" s="39">
        <v>46125</v>
      </c>
      <c r="W2651" s="41">
        <v>30</v>
      </c>
      <c r="X2651" s="26" t="s">
        <v>13368</v>
      </c>
      <c r="Z2651">
        <v>32</v>
      </c>
      <c r="AA2651">
        <v>53.36</v>
      </c>
      <c r="AE2651" s="41">
        <v>85.36</v>
      </c>
      <c r="AF2651">
        <v>1</v>
      </c>
      <c r="AG2651">
        <v>1</v>
      </c>
      <c r="AH2651">
        <v>0</v>
      </c>
      <c r="AI2651">
        <v>0</v>
      </c>
      <c r="AJ2651">
        <v>0</v>
      </c>
      <c r="AK2651" s="30">
        <f t="shared" si="265"/>
        <v>2</v>
      </c>
      <c r="AL2651" s="45">
        <v>4</v>
      </c>
      <c r="AM2651" s="32">
        <f t="shared" si="264"/>
        <v>2</v>
      </c>
      <c r="AN2651" s="33" t="str">
        <f t="shared" si="266"/>
        <v>MOROSO</v>
      </c>
      <c r="AO2651" s="33" t="str">
        <f t="shared" si="267"/>
        <v>2meses_pendientes</v>
      </c>
      <c r="AP2651" s="33">
        <f t="shared" si="268"/>
        <v>60</v>
      </c>
      <c r="AQ2651" s="31">
        <f t="shared" si="269"/>
        <v>13</v>
      </c>
    </row>
    <row r="2652" spans="2:43" x14ac:dyDescent="0.3">
      <c r="B2652" s="37">
        <v>46144</v>
      </c>
      <c r="C2652" t="s">
        <v>6222</v>
      </c>
      <c r="D2652" t="s">
        <v>18880</v>
      </c>
      <c r="E2652" t="s">
        <v>18881</v>
      </c>
      <c r="F2652" t="s">
        <v>12222</v>
      </c>
      <c r="G2652" t="s">
        <v>18882</v>
      </c>
      <c r="H2652" t="s">
        <v>18883</v>
      </c>
      <c r="I2652" t="s">
        <v>38</v>
      </c>
      <c r="J2652" t="s">
        <v>38</v>
      </c>
      <c r="K2652" t="s">
        <v>1480</v>
      </c>
      <c r="L2652" t="s">
        <v>18884</v>
      </c>
      <c r="M2652" t="s">
        <v>18885</v>
      </c>
      <c r="N2652" t="s">
        <v>12218</v>
      </c>
      <c r="O2652" t="s">
        <v>6496</v>
      </c>
      <c r="P2652" t="s">
        <v>43</v>
      </c>
      <c r="Q2652" t="s">
        <v>18886</v>
      </c>
      <c r="R2652" s="26">
        <v>2</v>
      </c>
      <c r="S2652" s="23">
        <v>368101660000</v>
      </c>
      <c r="T2652" t="s">
        <v>37</v>
      </c>
      <c r="U2652" t="s">
        <v>6232</v>
      </c>
      <c r="V2652" s="39">
        <v>46128</v>
      </c>
      <c r="W2652" s="41">
        <v>28</v>
      </c>
      <c r="X2652" s="26" t="s">
        <v>13368</v>
      </c>
      <c r="Z2652">
        <v>16.579999999999998</v>
      </c>
      <c r="AA2652">
        <v>27.58</v>
      </c>
      <c r="AB2652">
        <v>26.75</v>
      </c>
      <c r="AE2652" s="41">
        <v>70.91</v>
      </c>
      <c r="AF2652">
        <v>1</v>
      </c>
      <c r="AG2652">
        <v>1</v>
      </c>
      <c r="AH2652">
        <v>1</v>
      </c>
      <c r="AI2652">
        <v>0</v>
      </c>
      <c r="AJ2652">
        <v>0</v>
      </c>
      <c r="AK2652" s="30">
        <f t="shared" si="265"/>
        <v>3</v>
      </c>
      <c r="AL2652" s="45">
        <v>4</v>
      </c>
      <c r="AM2652" s="32">
        <f t="shared" si="264"/>
        <v>1</v>
      </c>
      <c r="AN2652" s="33" t="str">
        <f t="shared" si="266"/>
        <v>MOROSO</v>
      </c>
      <c r="AO2652" s="33" t="str">
        <f t="shared" si="267"/>
        <v>1meses_pendientes</v>
      </c>
      <c r="AP2652" s="33">
        <f t="shared" si="268"/>
        <v>28</v>
      </c>
      <c r="AQ2652" s="31">
        <f t="shared" si="269"/>
        <v>16</v>
      </c>
    </row>
    <row r="2653" spans="2:43" x14ac:dyDescent="0.3">
      <c r="B2653" s="37">
        <v>46144</v>
      </c>
      <c r="C2653" t="s">
        <v>6222</v>
      </c>
      <c r="D2653" t="s">
        <v>18887</v>
      </c>
      <c r="E2653" t="s">
        <v>18888</v>
      </c>
      <c r="F2653" t="s">
        <v>5166</v>
      </c>
      <c r="G2653" t="s">
        <v>18889</v>
      </c>
      <c r="H2653" t="s">
        <v>18890</v>
      </c>
      <c r="I2653" t="s">
        <v>38</v>
      </c>
      <c r="J2653" t="s">
        <v>38</v>
      </c>
      <c r="K2653" t="s">
        <v>4677</v>
      </c>
      <c r="L2653" t="s">
        <v>18891</v>
      </c>
      <c r="M2653" t="s">
        <v>18892</v>
      </c>
      <c r="N2653" t="s">
        <v>12218</v>
      </c>
      <c r="O2653" t="s">
        <v>6496</v>
      </c>
      <c r="P2653" t="s">
        <v>43</v>
      </c>
      <c r="Q2653" t="s">
        <v>18893</v>
      </c>
      <c r="R2653" s="26">
        <v>2</v>
      </c>
      <c r="S2653" s="23">
        <v>369082530000</v>
      </c>
      <c r="T2653" t="s">
        <v>37</v>
      </c>
      <c r="U2653" t="s">
        <v>6232</v>
      </c>
      <c r="V2653" s="39">
        <v>46116</v>
      </c>
      <c r="W2653" s="41">
        <v>30</v>
      </c>
      <c r="X2653" s="26" t="s">
        <v>13368</v>
      </c>
      <c r="AE2653" s="41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 s="30">
        <f t="shared" si="265"/>
        <v>0</v>
      </c>
      <c r="AL2653" s="45">
        <v>4</v>
      </c>
      <c r="AM2653" s="32">
        <f t="shared" si="264"/>
        <v>4</v>
      </c>
      <c r="AN2653" s="33" t="str">
        <f t="shared" si="266"/>
        <v>NPN</v>
      </c>
      <c r="AO2653" s="33" t="str">
        <f t="shared" si="267"/>
        <v>4meses_pendientes</v>
      </c>
      <c r="AP2653" s="33">
        <f t="shared" si="268"/>
        <v>120</v>
      </c>
      <c r="AQ2653" s="31">
        <f t="shared" si="269"/>
        <v>4</v>
      </c>
    </row>
    <row r="2654" spans="2:43" x14ac:dyDescent="0.3">
      <c r="B2654" s="37">
        <v>46144</v>
      </c>
      <c r="C2654" t="s">
        <v>6222</v>
      </c>
      <c r="D2654" t="s">
        <v>18894</v>
      </c>
      <c r="E2654" t="s">
        <v>18895</v>
      </c>
      <c r="F2654" t="s">
        <v>5166</v>
      </c>
      <c r="G2654" t="s">
        <v>18896</v>
      </c>
      <c r="H2654" t="s">
        <v>18897</v>
      </c>
      <c r="I2654" t="s">
        <v>744</v>
      </c>
      <c r="J2654" t="s">
        <v>6282</v>
      </c>
      <c r="K2654" t="s">
        <v>18898</v>
      </c>
      <c r="L2654" t="s">
        <v>18899</v>
      </c>
      <c r="M2654" t="s">
        <v>18900</v>
      </c>
      <c r="N2654" t="s">
        <v>12218</v>
      </c>
      <c r="O2654" t="s">
        <v>6496</v>
      </c>
      <c r="P2654" t="s">
        <v>43</v>
      </c>
      <c r="Q2654" t="s">
        <v>18901</v>
      </c>
      <c r="R2654" s="26">
        <v>2</v>
      </c>
      <c r="S2654" s="23">
        <v>362109500000</v>
      </c>
      <c r="T2654" t="s">
        <v>37</v>
      </c>
      <c r="U2654" t="s">
        <v>6232</v>
      </c>
      <c r="V2654" s="39">
        <v>46137</v>
      </c>
      <c r="W2654" s="41">
        <v>25</v>
      </c>
      <c r="X2654" s="26" t="s">
        <v>13368</v>
      </c>
      <c r="Z2654">
        <v>5.42</v>
      </c>
      <c r="AA2654">
        <v>27.02</v>
      </c>
      <c r="AE2654" s="41">
        <v>32.44</v>
      </c>
      <c r="AF2654">
        <v>1</v>
      </c>
      <c r="AG2654">
        <v>1</v>
      </c>
      <c r="AH2654">
        <v>0</v>
      </c>
      <c r="AI2654">
        <v>0</v>
      </c>
      <c r="AJ2654">
        <v>0</v>
      </c>
      <c r="AK2654" s="30">
        <f t="shared" si="265"/>
        <v>2</v>
      </c>
      <c r="AL2654" s="45">
        <v>4</v>
      </c>
      <c r="AM2654" s="32">
        <f t="shared" si="264"/>
        <v>2</v>
      </c>
      <c r="AN2654" s="33" t="str">
        <f t="shared" si="266"/>
        <v>MOROSO</v>
      </c>
      <c r="AO2654" s="33" t="str">
        <f t="shared" si="267"/>
        <v>2meses_pendientes</v>
      </c>
      <c r="AP2654" s="33">
        <f t="shared" si="268"/>
        <v>50</v>
      </c>
      <c r="AQ2654" s="31">
        <f t="shared" si="269"/>
        <v>25</v>
      </c>
    </row>
    <row r="2655" spans="2:43" x14ac:dyDescent="0.3">
      <c r="B2655" s="37">
        <v>46144</v>
      </c>
      <c r="C2655" t="s">
        <v>6222</v>
      </c>
      <c r="D2655" t="s">
        <v>18902</v>
      </c>
      <c r="E2655" t="s">
        <v>18903</v>
      </c>
      <c r="F2655" t="s">
        <v>12222</v>
      </c>
      <c r="G2655" t="s">
        <v>18904</v>
      </c>
      <c r="H2655" t="s">
        <v>18905</v>
      </c>
      <c r="I2655" t="s">
        <v>744</v>
      </c>
      <c r="J2655" t="s">
        <v>744</v>
      </c>
      <c r="K2655" t="s">
        <v>1054</v>
      </c>
      <c r="L2655" t="s">
        <v>18906</v>
      </c>
      <c r="M2655" t="s">
        <v>18907</v>
      </c>
      <c r="N2655" t="s">
        <v>12218</v>
      </c>
      <c r="O2655" t="s">
        <v>6496</v>
      </c>
      <c r="P2655" t="s">
        <v>43</v>
      </c>
      <c r="Q2655" t="s">
        <v>18908</v>
      </c>
      <c r="R2655" s="26">
        <v>2</v>
      </c>
      <c r="S2655" s="23">
        <v>363108280000</v>
      </c>
      <c r="T2655" t="s">
        <v>37</v>
      </c>
      <c r="U2655" t="s">
        <v>6232</v>
      </c>
      <c r="V2655" s="39">
        <v>46132</v>
      </c>
      <c r="W2655" s="41">
        <v>25</v>
      </c>
      <c r="X2655" s="26" t="s">
        <v>13368</v>
      </c>
      <c r="Z2655">
        <v>9.92</v>
      </c>
      <c r="AA2655">
        <v>26</v>
      </c>
      <c r="AB2655">
        <v>28</v>
      </c>
      <c r="AE2655" s="41">
        <v>63.92</v>
      </c>
      <c r="AF2655">
        <v>1</v>
      </c>
      <c r="AG2655">
        <v>1</v>
      </c>
      <c r="AH2655">
        <v>1</v>
      </c>
      <c r="AI2655">
        <v>0</v>
      </c>
      <c r="AJ2655">
        <v>0</v>
      </c>
      <c r="AK2655" s="30">
        <f t="shared" si="265"/>
        <v>3</v>
      </c>
      <c r="AL2655" s="45">
        <v>4</v>
      </c>
      <c r="AM2655" s="32">
        <f t="shared" si="264"/>
        <v>1</v>
      </c>
      <c r="AN2655" s="33" t="str">
        <f t="shared" si="266"/>
        <v>MOROSO</v>
      </c>
      <c r="AO2655" s="33" t="str">
        <f t="shared" si="267"/>
        <v>1meses_pendientes</v>
      </c>
      <c r="AP2655" s="33">
        <f t="shared" si="268"/>
        <v>25</v>
      </c>
      <c r="AQ2655" s="31">
        <f t="shared" si="269"/>
        <v>20</v>
      </c>
    </row>
    <row r="2656" spans="2:43" x14ac:dyDescent="0.3">
      <c r="B2656" s="37">
        <v>46144</v>
      </c>
      <c r="C2656" t="s">
        <v>6222</v>
      </c>
      <c r="D2656" t="s">
        <v>18909</v>
      </c>
      <c r="E2656" t="s">
        <v>18910</v>
      </c>
      <c r="F2656" t="s">
        <v>12222</v>
      </c>
      <c r="G2656" t="s">
        <v>18911</v>
      </c>
      <c r="H2656" t="s">
        <v>18912</v>
      </c>
      <c r="I2656" t="s">
        <v>38</v>
      </c>
      <c r="J2656" t="s">
        <v>529</v>
      </c>
      <c r="K2656" t="s">
        <v>5578</v>
      </c>
      <c r="L2656" t="s">
        <v>18913</v>
      </c>
      <c r="M2656" t="s">
        <v>18914</v>
      </c>
      <c r="N2656" t="s">
        <v>12218</v>
      </c>
      <c r="O2656" t="s">
        <v>6496</v>
      </c>
      <c r="P2656" t="s">
        <v>43</v>
      </c>
      <c r="Q2656" t="s">
        <v>18915</v>
      </c>
      <c r="R2656" s="26">
        <v>2</v>
      </c>
      <c r="S2656" s="23">
        <v>369115100000</v>
      </c>
      <c r="T2656" t="s">
        <v>37</v>
      </c>
      <c r="U2656" t="s">
        <v>6232</v>
      </c>
      <c r="V2656" s="39">
        <v>46136</v>
      </c>
      <c r="W2656" s="41">
        <v>30</v>
      </c>
      <c r="X2656" s="26" t="s">
        <v>13368</v>
      </c>
      <c r="Z2656">
        <v>28.06</v>
      </c>
      <c r="AE2656" s="41">
        <v>28.06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 s="30">
        <f t="shared" si="265"/>
        <v>1</v>
      </c>
      <c r="AL2656" s="45">
        <v>4</v>
      </c>
      <c r="AM2656" s="32">
        <f t="shared" si="264"/>
        <v>3</v>
      </c>
      <c r="AN2656" s="33" t="str">
        <f t="shared" si="266"/>
        <v>MOROSO</v>
      </c>
      <c r="AO2656" s="33" t="str">
        <f t="shared" si="267"/>
        <v>3meses_pendientes</v>
      </c>
      <c r="AP2656" s="33">
        <f t="shared" si="268"/>
        <v>90</v>
      </c>
      <c r="AQ2656" s="31">
        <f t="shared" si="269"/>
        <v>24</v>
      </c>
    </row>
    <row r="2657" spans="2:43" x14ac:dyDescent="0.3">
      <c r="B2657" s="37">
        <v>46144</v>
      </c>
      <c r="C2657" t="s">
        <v>6222</v>
      </c>
      <c r="D2657" t="s">
        <v>18916</v>
      </c>
      <c r="E2657" t="s">
        <v>18917</v>
      </c>
      <c r="F2657" t="s">
        <v>12222</v>
      </c>
      <c r="G2657" t="s">
        <v>18918</v>
      </c>
      <c r="H2657" t="s">
        <v>18919</v>
      </c>
      <c r="I2657" t="s">
        <v>38</v>
      </c>
      <c r="J2657" t="s">
        <v>38</v>
      </c>
      <c r="K2657" t="s">
        <v>796</v>
      </c>
      <c r="L2657" t="s">
        <v>18920</v>
      </c>
      <c r="M2657" t="s">
        <v>18921</v>
      </c>
      <c r="N2657" t="s">
        <v>12218</v>
      </c>
      <c r="O2657" t="s">
        <v>6496</v>
      </c>
      <c r="P2657" t="s">
        <v>43</v>
      </c>
      <c r="Q2657" t="s">
        <v>18922</v>
      </c>
      <c r="R2657" s="26">
        <v>2</v>
      </c>
      <c r="S2657" s="23">
        <v>361117500000</v>
      </c>
      <c r="T2657" t="s">
        <v>37</v>
      </c>
      <c r="U2657" t="s">
        <v>6232</v>
      </c>
      <c r="V2657" s="39">
        <v>46140</v>
      </c>
      <c r="W2657" s="41">
        <v>25</v>
      </c>
      <c r="X2657" s="26" t="s">
        <v>13368</v>
      </c>
      <c r="AA2657">
        <v>30.65</v>
      </c>
      <c r="AE2657" s="41">
        <v>30.65</v>
      </c>
      <c r="AF2657">
        <v>0</v>
      </c>
      <c r="AG2657">
        <v>1</v>
      </c>
      <c r="AH2657">
        <v>0</v>
      </c>
      <c r="AI2657">
        <v>0</v>
      </c>
      <c r="AJ2657">
        <v>0</v>
      </c>
      <c r="AK2657" s="30">
        <f t="shared" si="265"/>
        <v>1</v>
      </c>
      <c r="AL2657" s="45">
        <v>4</v>
      </c>
      <c r="AM2657" s="32">
        <f t="shared" si="264"/>
        <v>3</v>
      </c>
      <c r="AN2657" s="33" t="str">
        <f t="shared" si="266"/>
        <v>MOROSO</v>
      </c>
      <c r="AO2657" s="33" t="str">
        <f t="shared" si="267"/>
        <v>3meses_pendientes</v>
      </c>
      <c r="AP2657" s="33">
        <f t="shared" si="268"/>
        <v>75</v>
      </c>
      <c r="AQ2657" s="31">
        <f t="shared" si="269"/>
        <v>28</v>
      </c>
    </row>
    <row r="2658" spans="2:43" x14ac:dyDescent="0.3">
      <c r="B2658" s="37">
        <v>46144</v>
      </c>
      <c r="C2658" t="s">
        <v>6222</v>
      </c>
      <c r="D2658" t="s">
        <v>18923</v>
      </c>
      <c r="E2658" t="s">
        <v>18924</v>
      </c>
      <c r="F2658" t="s">
        <v>5166</v>
      </c>
      <c r="G2658" t="s">
        <v>18925</v>
      </c>
      <c r="H2658" t="s">
        <v>18926</v>
      </c>
      <c r="I2658" t="s">
        <v>4559</v>
      </c>
      <c r="J2658" t="s">
        <v>11541</v>
      </c>
      <c r="K2658" t="s">
        <v>18927</v>
      </c>
      <c r="L2658" t="s">
        <v>18928</v>
      </c>
      <c r="M2658" t="s">
        <v>18929</v>
      </c>
      <c r="N2658" t="s">
        <v>12218</v>
      </c>
      <c r="O2658" t="s">
        <v>6496</v>
      </c>
      <c r="P2658" t="s">
        <v>43</v>
      </c>
      <c r="Q2658" t="s">
        <v>18930</v>
      </c>
      <c r="R2658" s="26">
        <v>3</v>
      </c>
      <c r="S2658" s="23">
        <v>367116540000</v>
      </c>
      <c r="T2658" t="s">
        <v>37</v>
      </c>
      <c r="U2658" t="s">
        <v>6232</v>
      </c>
      <c r="V2658" s="39">
        <v>46141</v>
      </c>
      <c r="W2658" s="41">
        <v>37</v>
      </c>
      <c r="X2658" s="26" t="s">
        <v>13368</v>
      </c>
      <c r="AA2658">
        <v>41.77</v>
      </c>
      <c r="AE2658" s="41">
        <v>41.77</v>
      </c>
      <c r="AF2658">
        <v>0</v>
      </c>
      <c r="AG2658">
        <v>1</v>
      </c>
      <c r="AH2658">
        <v>0</v>
      </c>
      <c r="AI2658">
        <v>0</v>
      </c>
      <c r="AJ2658">
        <v>0</v>
      </c>
      <c r="AK2658" s="30">
        <f t="shared" si="265"/>
        <v>1</v>
      </c>
      <c r="AL2658" s="45">
        <v>4</v>
      </c>
      <c r="AM2658" s="32">
        <f t="shared" si="264"/>
        <v>3</v>
      </c>
      <c r="AN2658" s="33" t="str">
        <f t="shared" si="266"/>
        <v>MOROSO</v>
      </c>
      <c r="AO2658" s="33" t="str">
        <f t="shared" si="267"/>
        <v>3meses_pendientes</v>
      </c>
      <c r="AP2658" s="33">
        <f t="shared" si="268"/>
        <v>111</v>
      </c>
      <c r="AQ2658" s="31">
        <f t="shared" si="269"/>
        <v>29</v>
      </c>
    </row>
    <row r="2659" spans="2:43" x14ac:dyDescent="0.3">
      <c r="B2659" s="37">
        <v>46144</v>
      </c>
      <c r="C2659" t="s">
        <v>6222</v>
      </c>
      <c r="D2659" t="s">
        <v>18931</v>
      </c>
      <c r="E2659" t="s">
        <v>18932</v>
      </c>
      <c r="F2659" t="s">
        <v>5166</v>
      </c>
      <c r="G2659" t="s">
        <v>18933</v>
      </c>
      <c r="H2659" t="s">
        <v>18934</v>
      </c>
      <c r="I2659" t="s">
        <v>38</v>
      </c>
      <c r="J2659" t="s">
        <v>529</v>
      </c>
      <c r="K2659" t="s">
        <v>1223</v>
      </c>
      <c r="L2659" t="s">
        <v>18935</v>
      </c>
      <c r="M2659" t="s">
        <v>18936</v>
      </c>
      <c r="N2659" t="s">
        <v>12218</v>
      </c>
      <c r="O2659" t="s">
        <v>6496</v>
      </c>
      <c r="P2659" t="s">
        <v>43</v>
      </c>
      <c r="Q2659" t="s">
        <v>18937</v>
      </c>
      <c r="R2659" s="26">
        <v>3</v>
      </c>
      <c r="S2659" s="23">
        <v>369119950000</v>
      </c>
      <c r="T2659" t="s">
        <v>37</v>
      </c>
      <c r="U2659" t="s">
        <v>6232</v>
      </c>
      <c r="V2659" s="39">
        <v>46142</v>
      </c>
      <c r="W2659" s="41">
        <v>69</v>
      </c>
      <c r="X2659" s="26" t="s">
        <v>13368</v>
      </c>
      <c r="Z2659">
        <v>2.35</v>
      </c>
      <c r="AA2659">
        <v>70.150000000000006</v>
      </c>
      <c r="AE2659" s="41">
        <v>72.5</v>
      </c>
      <c r="AF2659">
        <v>1</v>
      </c>
      <c r="AG2659">
        <v>1</v>
      </c>
      <c r="AH2659">
        <v>0</v>
      </c>
      <c r="AI2659">
        <v>0</v>
      </c>
      <c r="AJ2659">
        <v>0</v>
      </c>
      <c r="AK2659" s="30">
        <f t="shared" si="265"/>
        <v>2</v>
      </c>
      <c r="AL2659" s="45">
        <v>4</v>
      </c>
      <c r="AM2659" s="32">
        <f t="shared" si="264"/>
        <v>2</v>
      </c>
      <c r="AN2659" s="33" t="str">
        <f t="shared" si="266"/>
        <v>MOROSO</v>
      </c>
      <c r="AO2659" s="33" t="str">
        <f t="shared" si="267"/>
        <v>2meses_pendientes</v>
      </c>
      <c r="AP2659" s="33">
        <f t="shared" si="268"/>
        <v>138</v>
      </c>
      <c r="AQ2659" s="31">
        <f t="shared" si="269"/>
        <v>30</v>
      </c>
    </row>
    <row r="2660" spans="2:43" x14ac:dyDescent="0.3">
      <c r="B2660" s="37">
        <v>46144</v>
      </c>
      <c r="C2660" t="s">
        <v>6222</v>
      </c>
      <c r="D2660" t="s">
        <v>18938</v>
      </c>
      <c r="E2660" t="s">
        <v>18939</v>
      </c>
      <c r="F2660" t="s">
        <v>18940</v>
      </c>
      <c r="G2660" t="s">
        <v>18941</v>
      </c>
      <c r="H2660" t="s">
        <v>18942</v>
      </c>
      <c r="I2660" t="s">
        <v>38</v>
      </c>
      <c r="J2660" t="s">
        <v>42</v>
      </c>
      <c r="K2660" t="s">
        <v>57</v>
      </c>
      <c r="L2660" t="s">
        <v>18943</v>
      </c>
      <c r="M2660" t="s">
        <v>18944</v>
      </c>
      <c r="N2660" t="s">
        <v>18945</v>
      </c>
      <c r="O2660" t="s">
        <v>6496</v>
      </c>
      <c r="P2660" t="s">
        <v>43</v>
      </c>
      <c r="Q2660" t="s">
        <v>18946</v>
      </c>
      <c r="R2660" s="26">
        <v>1</v>
      </c>
      <c r="S2660" s="23">
        <v>365107170000</v>
      </c>
      <c r="T2660" t="s">
        <v>37</v>
      </c>
      <c r="U2660" t="s">
        <v>6232</v>
      </c>
      <c r="V2660" s="39">
        <v>46141</v>
      </c>
      <c r="W2660" s="41">
        <v>4</v>
      </c>
      <c r="X2660" s="26" t="s">
        <v>13368</v>
      </c>
      <c r="Y2660">
        <v>16.29</v>
      </c>
      <c r="Z2660">
        <v>38.86</v>
      </c>
      <c r="AA2660">
        <v>39.03</v>
      </c>
      <c r="AE2660" s="41">
        <v>94.18</v>
      </c>
      <c r="AF2660">
        <v>1</v>
      </c>
      <c r="AG2660">
        <v>1</v>
      </c>
      <c r="AH2660">
        <v>0</v>
      </c>
      <c r="AI2660">
        <v>0</v>
      </c>
      <c r="AJ2660">
        <v>0</v>
      </c>
      <c r="AK2660" s="30">
        <f t="shared" si="265"/>
        <v>2</v>
      </c>
      <c r="AL2660" s="45">
        <v>4</v>
      </c>
      <c r="AM2660" s="32">
        <f t="shared" si="264"/>
        <v>2</v>
      </c>
      <c r="AN2660" s="33" t="str">
        <f t="shared" si="266"/>
        <v>MOROSO</v>
      </c>
      <c r="AO2660" s="33" t="str">
        <f t="shared" si="267"/>
        <v>2meses_pendientes</v>
      </c>
      <c r="AP2660" s="33">
        <f t="shared" si="268"/>
        <v>8</v>
      </c>
      <c r="AQ2660" s="31">
        <f t="shared" si="269"/>
        <v>29</v>
      </c>
    </row>
    <row r="2661" spans="2:43" x14ac:dyDescent="0.3">
      <c r="B2661" s="37">
        <v>46144</v>
      </c>
      <c r="C2661" t="s">
        <v>6222</v>
      </c>
      <c r="D2661" t="s">
        <v>18938</v>
      </c>
      <c r="E2661" t="s">
        <v>18947</v>
      </c>
      <c r="F2661" t="s">
        <v>18940</v>
      </c>
      <c r="G2661" t="s">
        <v>18941</v>
      </c>
      <c r="H2661" t="s">
        <v>18942</v>
      </c>
      <c r="I2661" t="s">
        <v>38</v>
      </c>
      <c r="J2661" t="s">
        <v>42</v>
      </c>
      <c r="L2661" t="s">
        <v>18943</v>
      </c>
      <c r="M2661" t="s">
        <v>18944</v>
      </c>
      <c r="N2661" t="s">
        <v>18945</v>
      </c>
      <c r="O2661" t="s">
        <v>6496</v>
      </c>
      <c r="P2661" t="s">
        <v>43</v>
      </c>
      <c r="Q2661" t="s">
        <v>18948</v>
      </c>
      <c r="R2661" s="26">
        <v>3</v>
      </c>
      <c r="S2661" s="23">
        <v>365107170000</v>
      </c>
      <c r="T2661" t="s">
        <v>37</v>
      </c>
      <c r="U2661" t="s">
        <v>6232</v>
      </c>
      <c r="V2661" s="39">
        <v>46128</v>
      </c>
      <c r="W2661" s="41">
        <v>31</v>
      </c>
      <c r="X2661" s="26" t="s">
        <v>13368</v>
      </c>
      <c r="Y2661">
        <v>16.29</v>
      </c>
      <c r="Z2661">
        <v>38.86</v>
      </c>
      <c r="AA2661">
        <v>39.03</v>
      </c>
      <c r="AE2661" s="41">
        <v>94.18</v>
      </c>
      <c r="AF2661">
        <v>1</v>
      </c>
      <c r="AG2661">
        <v>1</v>
      </c>
      <c r="AH2661">
        <v>0</v>
      </c>
      <c r="AI2661">
        <v>0</v>
      </c>
      <c r="AJ2661">
        <v>0</v>
      </c>
      <c r="AK2661" s="30">
        <f t="shared" si="265"/>
        <v>2</v>
      </c>
      <c r="AL2661" s="45">
        <v>4</v>
      </c>
      <c r="AM2661" s="32">
        <f t="shared" si="264"/>
        <v>2</v>
      </c>
      <c r="AN2661" s="33" t="str">
        <f t="shared" si="266"/>
        <v>MOROSO</v>
      </c>
      <c r="AO2661" s="33" t="str">
        <f t="shared" si="267"/>
        <v>2meses_pendientes</v>
      </c>
      <c r="AP2661" s="33">
        <f t="shared" si="268"/>
        <v>62</v>
      </c>
      <c r="AQ2661" s="31">
        <f t="shared" si="269"/>
        <v>16</v>
      </c>
    </row>
    <row r="2662" spans="2:43" x14ac:dyDescent="0.3">
      <c r="B2662" s="37">
        <v>46144</v>
      </c>
      <c r="C2662" t="s">
        <v>6222</v>
      </c>
      <c r="D2662" t="s">
        <v>18949</v>
      </c>
      <c r="E2662" t="s">
        <v>18950</v>
      </c>
      <c r="F2662" t="s">
        <v>18951</v>
      </c>
      <c r="G2662" t="s">
        <v>18952</v>
      </c>
      <c r="H2662" t="s">
        <v>18953</v>
      </c>
      <c r="I2662" t="s">
        <v>38</v>
      </c>
      <c r="J2662" t="s">
        <v>38</v>
      </c>
      <c r="K2662" t="s">
        <v>1162</v>
      </c>
      <c r="L2662" t="s">
        <v>18954</v>
      </c>
      <c r="M2662" t="s">
        <v>18955</v>
      </c>
      <c r="N2662" t="s">
        <v>18945</v>
      </c>
      <c r="O2662" t="s">
        <v>6496</v>
      </c>
      <c r="P2662" t="s">
        <v>43</v>
      </c>
      <c r="Q2662" t="s">
        <v>18956</v>
      </c>
      <c r="R2662" s="26">
        <v>2</v>
      </c>
      <c r="S2662" s="23">
        <v>361116130000</v>
      </c>
      <c r="T2662" t="s">
        <v>37</v>
      </c>
      <c r="U2662" t="s">
        <v>6232</v>
      </c>
      <c r="V2662" s="39">
        <v>46139</v>
      </c>
      <c r="W2662" s="41">
        <v>30</v>
      </c>
      <c r="X2662" s="26" t="s">
        <v>13368</v>
      </c>
      <c r="Z2662">
        <v>6.5</v>
      </c>
      <c r="AA2662">
        <v>41.43</v>
      </c>
      <c r="AB2662">
        <v>32.42</v>
      </c>
      <c r="AE2662" s="41">
        <v>80.349999999999994</v>
      </c>
      <c r="AF2662">
        <v>1</v>
      </c>
      <c r="AG2662">
        <v>1</v>
      </c>
      <c r="AH2662">
        <v>1</v>
      </c>
      <c r="AI2662">
        <v>0</v>
      </c>
      <c r="AJ2662">
        <v>0</v>
      </c>
      <c r="AK2662" s="30">
        <f t="shared" si="265"/>
        <v>3</v>
      </c>
      <c r="AL2662" s="45">
        <v>4</v>
      </c>
      <c r="AM2662" s="32">
        <f t="shared" si="264"/>
        <v>1</v>
      </c>
      <c r="AN2662" s="33" t="str">
        <f t="shared" si="266"/>
        <v>MOROSO</v>
      </c>
      <c r="AO2662" s="33" t="str">
        <f t="shared" si="267"/>
        <v>1meses_pendientes</v>
      </c>
      <c r="AP2662" s="33">
        <f t="shared" si="268"/>
        <v>30</v>
      </c>
      <c r="AQ2662" s="31">
        <f t="shared" si="269"/>
        <v>27</v>
      </c>
    </row>
    <row r="2663" spans="2:43" x14ac:dyDescent="0.3">
      <c r="B2663" s="37">
        <v>46144</v>
      </c>
      <c r="C2663" t="s">
        <v>6222</v>
      </c>
      <c r="D2663" t="s">
        <v>18957</v>
      </c>
      <c r="E2663" t="s">
        <v>18958</v>
      </c>
      <c r="F2663" t="s">
        <v>18959</v>
      </c>
      <c r="G2663" t="s">
        <v>18960</v>
      </c>
      <c r="H2663" t="s">
        <v>18961</v>
      </c>
      <c r="I2663" t="s">
        <v>38</v>
      </c>
      <c r="J2663" t="s">
        <v>38</v>
      </c>
      <c r="K2663" t="s">
        <v>2380</v>
      </c>
      <c r="L2663" t="s">
        <v>18962</v>
      </c>
      <c r="M2663" t="s">
        <v>18963</v>
      </c>
      <c r="N2663" t="s">
        <v>18945</v>
      </c>
      <c r="O2663" t="s">
        <v>6496</v>
      </c>
      <c r="P2663" t="s">
        <v>43</v>
      </c>
      <c r="Q2663" t="s">
        <v>18964</v>
      </c>
      <c r="R2663" s="26">
        <v>3</v>
      </c>
      <c r="S2663" s="23">
        <v>362112630000</v>
      </c>
      <c r="T2663" t="s">
        <v>37</v>
      </c>
      <c r="U2663" t="s">
        <v>6232</v>
      </c>
      <c r="V2663" s="39">
        <v>46136</v>
      </c>
      <c r="W2663" s="41">
        <v>50</v>
      </c>
      <c r="X2663" s="26" t="s">
        <v>13368</v>
      </c>
      <c r="Z2663">
        <v>24.41</v>
      </c>
      <c r="AB2663">
        <v>41.1</v>
      </c>
      <c r="AE2663" s="41">
        <v>65.510000000000005</v>
      </c>
      <c r="AF2663">
        <v>1</v>
      </c>
      <c r="AG2663">
        <v>0</v>
      </c>
      <c r="AH2663">
        <v>1</v>
      </c>
      <c r="AI2663">
        <v>0</v>
      </c>
      <c r="AJ2663">
        <v>0</v>
      </c>
      <c r="AK2663" s="30">
        <f t="shared" si="265"/>
        <v>2</v>
      </c>
      <c r="AL2663" s="45">
        <v>4</v>
      </c>
      <c r="AM2663" s="32">
        <f t="shared" si="264"/>
        <v>2</v>
      </c>
      <c r="AN2663" s="33" t="str">
        <f t="shared" si="266"/>
        <v>MOROSO</v>
      </c>
      <c r="AO2663" s="33" t="str">
        <f t="shared" si="267"/>
        <v>2meses_pendientes</v>
      </c>
      <c r="AP2663" s="33">
        <f t="shared" si="268"/>
        <v>100</v>
      </c>
      <c r="AQ2663" s="31">
        <f t="shared" si="269"/>
        <v>24</v>
      </c>
    </row>
    <row r="2664" spans="2:43" x14ac:dyDescent="0.3">
      <c r="B2664" s="37">
        <v>46119</v>
      </c>
      <c r="C2664" t="s">
        <v>6222</v>
      </c>
      <c r="D2664" t="s">
        <v>18965</v>
      </c>
      <c r="E2664" t="s">
        <v>18966</v>
      </c>
      <c r="F2664" t="s">
        <v>18967</v>
      </c>
      <c r="G2664" t="s">
        <v>18968</v>
      </c>
      <c r="H2664" t="s">
        <v>18969</v>
      </c>
      <c r="I2664" t="s">
        <v>3255</v>
      </c>
      <c r="J2664" t="s">
        <v>4702</v>
      </c>
      <c r="K2664" t="s">
        <v>4703</v>
      </c>
      <c r="L2664" t="s">
        <v>18970</v>
      </c>
      <c r="M2664" t="s">
        <v>18971</v>
      </c>
      <c r="N2664" t="s">
        <v>6527</v>
      </c>
      <c r="O2664" t="s">
        <v>6496</v>
      </c>
      <c r="P2664" t="s">
        <v>43</v>
      </c>
      <c r="Q2664" t="s">
        <v>18972</v>
      </c>
      <c r="R2664" s="26">
        <v>2</v>
      </c>
      <c r="S2664" s="23">
        <v>361095910000</v>
      </c>
      <c r="T2664" t="s">
        <v>37</v>
      </c>
      <c r="U2664" t="s">
        <v>6232</v>
      </c>
      <c r="V2664" s="39">
        <v>46118</v>
      </c>
      <c r="W2664" s="41">
        <v>25</v>
      </c>
      <c r="X2664" s="26" t="s">
        <v>13368</v>
      </c>
      <c r="Y2664">
        <v>25.21</v>
      </c>
      <c r="Z2664">
        <v>27.02</v>
      </c>
      <c r="AA2664">
        <v>27.02</v>
      </c>
      <c r="AE2664" s="41">
        <v>79.25</v>
      </c>
      <c r="AF2664">
        <v>1</v>
      </c>
      <c r="AG2664">
        <v>1</v>
      </c>
      <c r="AH2664">
        <v>0</v>
      </c>
      <c r="AI2664">
        <v>0</v>
      </c>
      <c r="AJ2664">
        <v>0</v>
      </c>
      <c r="AK2664" s="30">
        <f t="shared" si="265"/>
        <v>2</v>
      </c>
      <c r="AL2664" s="45">
        <v>4</v>
      </c>
      <c r="AM2664" s="32">
        <f t="shared" si="264"/>
        <v>2</v>
      </c>
      <c r="AN2664" s="33" t="str">
        <f t="shared" si="266"/>
        <v>MOROSO</v>
      </c>
      <c r="AO2664" s="33" t="str">
        <f t="shared" si="267"/>
        <v>2meses_pendientes</v>
      </c>
      <c r="AP2664" s="33">
        <f t="shared" si="268"/>
        <v>50</v>
      </c>
      <c r="AQ2664" s="31">
        <f t="shared" si="269"/>
        <v>6</v>
      </c>
    </row>
    <row r="2665" spans="2:43" x14ac:dyDescent="0.3">
      <c r="B2665" s="37">
        <v>46119</v>
      </c>
      <c r="C2665" t="s">
        <v>6222</v>
      </c>
      <c r="D2665" t="s">
        <v>18973</v>
      </c>
      <c r="E2665" t="s">
        <v>18974</v>
      </c>
      <c r="F2665" t="s">
        <v>18975</v>
      </c>
      <c r="G2665" t="s">
        <v>18976</v>
      </c>
      <c r="H2665" t="s">
        <v>18977</v>
      </c>
      <c r="I2665" t="s">
        <v>38</v>
      </c>
      <c r="J2665" t="s">
        <v>38</v>
      </c>
      <c r="K2665" t="s">
        <v>1713</v>
      </c>
      <c r="L2665" t="s">
        <v>18978</v>
      </c>
      <c r="M2665" t="s">
        <v>18979</v>
      </c>
      <c r="N2665" t="s">
        <v>6527</v>
      </c>
      <c r="O2665" t="s">
        <v>6496</v>
      </c>
      <c r="P2665" t="s">
        <v>43</v>
      </c>
      <c r="Q2665" t="s">
        <v>18980</v>
      </c>
      <c r="R2665" s="26">
        <v>3</v>
      </c>
      <c r="S2665" s="23">
        <v>366098370000</v>
      </c>
      <c r="T2665" t="s">
        <v>37</v>
      </c>
      <c r="U2665" t="s">
        <v>6232</v>
      </c>
      <c r="V2665" s="39">
        <v>46120</v>
      </c>
      <c r="W2665" s="41">
        <v>55</v>
      </c>
      <c r="X2665" s="26" t="s">
        <v>13368</v>
      </c>
      <c r="Z2665">
        <v>105.2</v>
      </c>
      <c r="AA2665">
        <v>58.44</v>
      </c>
      <c r="AB2665">
        <v>58.44</v>
      </c>
      <c r="AE2665" s="41">
        <v>222.07999999999998</v>
      </c>
      <c r="AF2665">
        <v>1</v>
      </c>
      <c r="AG2665">
        <v>1</v>
      </c>
      <c r="AH2665">
        <v>1</v>
      </c>
      <c r="AI2665">
        <v>0</v>
      </c>
      <c r="AJ2665">
        <v>0</v>
      </c>
      <c r="AK2665" s="30">
        <f t="shared" si="265"/>
        <v>3</v>
      </c>
      <c r="AL2665" s="45">
        <v>4</v>
      </c>
      <c r="AM2665" s="32">
        <f t="shared" si="264"/>
        <v>1</v>
      </c>
      <c r="AN2665" s="33" t="str">
        <f t="shared" si="266"/>
        <v>MOROSO</v>
      </c>
      <c r="AO2665" s="33" t="str">
        <f t="shared" si="267"/>
        <v>1meses_pendientes</v>
      </c>
      <c r="AP2665" s="33">
        <f t="shared" si="268"/>
        <v>55</v>
      </c>
      <c r="AQ2665" s="31">
        <f t="shared" si="269"/>
        <v>8</v>
      </c>
    </row>
    <row r="2666" spans="2:43" x14ac:dyDescent="0.3">
      <c r="B2666" s="37">
        <v>46119</v>
      </c>
      <c r="C2666" t="s">
        <v>6222</v>
      </c>
      <c r="D2666" t="s">
        <v>18981</v>
      </c>
      <c r="E2666" t="s">
        <v>18982</v>
      </c>
      <c r="F2666" t="s">
        <v>18983</v>
      </c>
      <c r="G2666" t="s">
        <v>18984</v>
      </c>
      <c r="H2666" t="s">
        <v>18985</v>
      </c>
      <c r="I2666" t="s">
        <v>38</v>
      </c>
      <c r="J2666" t="s">
        <v>38</v>
      </c>
      <c r="K2666" t="s">
        <v>1713</v>
      </c>
      <c r="L2666" t="s">
        <v>18986</v>
      </c>
      <c r="M2666" t="s">
        <v>18987</v>
      </c>
      <c r="N2666" t="s">
        <v>6527</v>
      </c>
      <c r="O2666" t="s">
        <v>6496</v>
      </c>
      <c r="P2666" t="s">
        <v>43</v>
      </c>
      <c r="Q2666" t="s">
        <v>18988</v>
      </c>
      <c r="R2666" s="26">
        <v>2</v>
      </c>
      <c r="S2666" s="23">
        <v>363099230000</v>
      </c>
      <c r="T2666" t="s">
        <v>37</v>
      </c>
      <c r="U2666" t="s">
        <v>6232</v>
      </c>
      <c r="V2666" s="39">
        <v>46122</v>
      </c>
      <c r="W2666" s="41">
        <v>30</v>
      </c>
      <c r="X2666" s="26" t="s">
        <v>13368</v>
      </c>
      <c r="Y2666">
        <v>23.78</v>
      </c>
      <c r="Z2666">
        <v>34.86</v>
      </c>
      <c r="AA2666">
        <v>35.450000000000003</v>
      </c>
      <c r="AE2666" s="41">
        <v>94.09</v>
      </c>
      <c r="AF2666">
        <v>1</v>
      </c>
      <c r="AG2666">
        <v>1</v>
      </c>
      <c r="AH2666">
        <v>0</v>
      </c>
      <c r="AI2666">
        <v>0</v>
      </c>
      <c r="AJ2666">
        <v>0</v>
      </c>
      <c r="AK2666" s="30">
        <f t="shared" si="265"/>
        <v>2</v>
      </c>
      <c r="AL2666" s="45">
        <v>4</v>
      </c>
      <c r="AM2666" s="32">
        <f t="shared" si="264"/>
        <v>2</v>
      </c>
      <c r="AN2666" s="33" t="str">
        <f t="shared" si="266"/>
        <v>MOROSO</v>
      </c>
      <c r="AO2666" s="33" t="str">
        <f t="shared" si="267"/>
        <v>2meses_pendientes</v>
      </c>
      <c r="AP2666" s="33">
        <f t="shared" si="268"/>
        <v>60</v>
      </c>
      <c r="AQ2666" s="31">
        <f t="shared" si="269"/>
        <v>10</v>
      </c>
    </row>
    <row r="2667" spans="2:43" x14ac:dyDescent="0.3">
      <c r="B2667" s="37">
        <v>46121</v>
      </c>
      <c r="C2667" t="s">
        <v>6222</v>
      </c>
      <c r="D2667" t="s">
        <v>18989</v>
      </c>
      <c r="E2667" t="s">
        <v>18990</v>
      </c>
      <c r="F2667" t="s">
        <v>18991</v>
      </c>
      <c r="G2667" t="s">
        <v>18992</v>
      </c>
      <c r="H2667" t="s">
        <v>18993</v>
      </c>
      <c r="I2667" t="s">
        <v>38</v>
      </c>
      <c r="J2667" t="s">
        <v>38</v>
      </c>
      <c r="K2667" t="s">
        <v>1655</v>
      </c>
      <c r="L2667" t="s">
        <v>18994</v>
      </c>
      <c r="M2667" t="s">
        <v>18995</v>
      </c>
      <c r="N2667" t="s">
        <v>6527</v>
      </c>
      <c r="O2667" t="s">
        <v>6496</v>
      </c>
      <c r="P2667" t="s">
        <v>43</v>
      </c>
      <c r="Q2667" t="s">
        <v>18996</v>
      </c>
      <c r="R2667" s="26">
        <v>3</v>
      </c>
      <c r="S2667" s="23">
        <v>364100350000</v>
      </c>
      <c r="T2667" t="s">
        <v>37</v>
      </c>
      <c r="U2667" t="s">
        <v>6232</v>
      </c>
      <c r="V2667" s="39">
        <v>46122</v>
      </c>
      <c r="W2667" s="41">
        <v>50</v>
      </c>
      <c r="X2667" s="26" t="s">
        <v>13368</v>
      </c>
      <c r="Y2667">
        <v>38.96</v>
      </c>
      <c r="Z2667">
        <v>70.150000000000006</v>
      </c>
      <c r="AA2667">
        <v>134.37</v>
      </c>
      <c r="AE2667" s="41">
        <v>243.48000000000002</v>
      </c>
      <c r="AF2667">
        <v>1</v>
      </c>
      <c r="AG2667">
        <v>1</v>
      </c>
      <c r="AH2667">
        <v>0</v>
      </c>
      <c r="AI2667">
        <v>0</v>
      </c>
      <c r="AJ2667">
        <v>0</v>
      </c>
      <c r="AK2667" s="30">
        <f t="shared" si="265"/>
        <v>2</v>
      </c>
      <c r="AL2667" s="45">
        <v>4</v>
      </c>
      <c r="AM2667" s="32">
        <f t="shared" si="264"/>
        <v>2</v>
      </c>
      <c r="AN2667" s="33" t="str">
        <f t="shared" si="266"/>
        <v>MOROSO</v>
      </c>
      <c r="AO2667" s="33" t="str">
        <f t="shared" si="267"/>
        <v>2meses_pendientes</v>
      </c>
      <c r="AP2667" s="33">
        <f t="shared" si="268"/>
        <v>100</v>
      </c>
      <c r="AQ2667" s="31">
        <f t="shared" si="269"/>
        <v>10</v>
      </c>
    </row>
    <row r="2668" spans="2:43" x14ac:dyDescent="0.3">
      <c r="B2668" s="37">
        <v>46131</v>
      </c>
      <c r="C2668" t="s">
        <v>6222</v>
      </c>
      <c r="D2668" t="s">
        <v>18997</v>
      </c>
      <c r="E2668" t="s">
        <v>18998</v>
      </c>
      <c r="F2668" t="s">
        <v>18999</v>
      </c>
      <c r="G2668" t="s">
        <v>19000</v>
      </c>
      <c r="H2668" t="s">
        <v>19001</v>
      </c>
      <c r="I2668" t="s">
        <v>38</v>
      </c>
      <c r="J2668" t="s">
        <v>529</v>
      </c>
      <c r="K2668" t="s">
        <v>2096</v>
      </c>
      <c r="L2668" t="s">
        <v>19002</v>
      </c>
      <c r="M2668" t="s">
        <v>19003</v>
      </c>
      <c r="N2668" t="s">
        <v>6527</v>
      </c>
      <c r="O2668" t="s">
        <v>6496</v>
      </c>
      <c r="P2668" t="s">
        <v>43</v>
      </c>
      <c r="Q2668" t="s">
        <v>19004</v>
      </c>
      <c r="R2668" s="26">
        <v>2</v>
      </c>
      <c r="S2668" s="23">
        <v>362107200000</v>
      </c>
      <c r="T2668" t="s">
        <v>37</v>
      </c>
      <c r="U2668" t="s">
        <v>6232</v>
      </c>
      <c r="V2668" s="39">
        <v>46132</v>
      </c>
      <c r="W2668" s="41">
        <v>37</v>
      </c>
      <c r="X2668" s="26" t="s">
        <v>13368</v>
      </c>
      <c r="Z2668">
        <v>17.34</v>
      </c>
      <c r="AA2668">
        <v>40</v>
      </c>
      <c r="AE2668" s="41">
        <v>57.34</v>
      </c>
      <c r="AF2668">
        <v>1</v>
      </c>
      <c r="AG2668">
        <v>1</v>
      </c>
      <c r="AH2668">
        <v>0</v>
      </c>
      <c r="AI2668">
        <v>0</v>
      </c>
      <c r="AJ2668">
        <v>0</v>
      </c>
      <c r="AK2668" s="30">
        <f t="shared" si="265"/>
        <v>2</v>
      </c>
      <c r="AL2668" s="45">
        <v>4</v>
      </c>
      <c r="AM2668" s="32">
        <f t="shared" si="264"/>
        <v>2</v>
      </c>
      <c r="AN2668" s="33" t="str">
        <f t="shared" si="266"/>
        <v>MOROSO</v>
      </c>
      <c r="AO2668" s="33" t="str">
        <f t="shared" si="267"/>
        <v>2meses_pendientes</v>
      </c>
      <c r="AP2668" s="33">
        <f t="shared" si="268"/>
        <v>74</v>
      </c>
      <c r="AQ2668" s="31">
        <f t="shared" si="269"/>
        <v>20</v>
      </c>
    </row>
    <row r="2669" spans="2:43" x14ac:dyDescent="0.3">
      <c r="B2669" s="37">
        <v>46131</v>
      </c>
      <c r="C2669" t="s">
        <v>6222</v>
      </c>
      <c r="D2669" t="s">
        <v>18989</v>
      </c>
      <c r="E2669" t="s">
        <v>18990</v>
      </c>
      <c r="F2669" t="s">
        <v>18991</v>
      </c>
      <c r="G2669" t="s">
        <v>18992</v>
      </c>
      <c r="H2669" t="s">
        <v>19005</v>
      </c>
      <c r="I2669" t="s">
        <v>38</v>
      </c>
      <c r="J2669" t="s">
        <v>38</v>
      </c>
      <c r="K2669" t="s">
        <v>1655</v>
      </c>
      <c r="L2669" t="s">
        <v>18994</v>
      </c>
      <c r="M2669" t="s">
        <v>18995</v>
      </c>
      <c r="N2669" t="s">
        <v>6527</v>
      </c>
      <c r="O2669" t="s">
        <v>6496</v>
      </c>
      <c r="P2669" t="s">
        <v>43</v>
      </c>
      <c r="Q2669" t="s">
        <v>19006</v>
      </c>
      <c r="R2669" s="26">
        <v>1</v>
      </c>
      <c r="S2669" s="23">
        <v>364100350000</v>
      </c>
      <c r="T2669" t="s">
        <v>37</v>
      </c>
      <c r="U2669" t="s">
        <v>6232</v>
      </c>
      <c r="V2669" s="39">
        <v>46128</v>
      </c>
      <c r="W2669" s="41">
        <v>5</v>
      </c>
      <c r="X2669" s="26" t="s">
        <v>13368</v>
      </c>
      <c r="Y2669">
        <v>38.96</v>
      </c>
      <c r="Z2669">
        <v>70.150000000000006</v>
      </c>
      <c r="AA2669">
        <v>134.37</v>
      </c>
      <c r="AE2669" s="41">
        <v>243.48000000000002</v>
      </c>
      <c r="AF2669">
        <v>1</v>
      </c>
      <c r="AG2669">
        <v>1</v>
      </c>
      <c r="AH2669">
        <v>0</v>
      </c>
      <c r="AI2669">
        <v>0</v>
      </c>
      <c r="AJ2669">
        <v>0</v>
      </c>
      <c r="AK2669" s="30">
        <f t="shared" si="265"/>
        <v>2</v>
      </c>
      <c r="AL2669" s="45">
        <v>4</v>
      </c>
      <c r="AM2669" s="32">
        <f t="shared" si="264"/>
        <v>2</v>
      </c>
      <c r="AN2669" s="33" t="str">
        <f t="shared" si="266"/>
        <v>MOROSO</v>
      </c>
      <c r="AO2669" s="33" t="str">
        <f t="shared" si="267"/>
        <v>2meses_pendientes</v>
      </c>
      <c r="AP2669" s="33">
        <f t="shared" si="268"/>
        <v>10</v>
      </c>
      <c r="AQ2669" s="31">
        <f t="shared" si="269"/>
        <v>16</v>
      </c>
    </row>
    <row r="2670" spans="2:43" x14ac:dyDescent="0.3">
      <c r="B2670" s="37">
        <v>46138</v>
      </c>
      <c r="C2670" t="s">
        <v>6222</v>
      </c>
      <c r="D2670" t="s">
        <v>19007</v>
      </c>
      <c r="E2670" t="s">
        <v>19008</v>
      </c>
      <c r="F2670" t="s">
        <v>19009</v>
      </c>
      <c r="G2670" t="s">
        <v>19010</v>
      </c>
      <c r="H2670" t="s">
        <v>19011</v>
      </c>
      <c r="I2670" t="s">
        <v>38</v>
      </c>
      <c r="J2670" t="s">
        <v>38</v>
      </c>
      <c r="K2670" t="s">
        <v>2380</v>
      </c>
      <c r="L2670" t="s">
        <v>19012</v>
      </c>
      <c r="M2670" t="s">
        <v>19013</v>
      </c>
      <c r="N2670" t="s">
        <v>6527</v>
      </c>
      <c r="O2670" t="s">
        <v>6496</v>
      </c>
      <c r="P2670" t="s">
        <v>43</v>
      </c>
      <c r="Q2670" t="s">
        <v>19014</v>
      </c>
      <c r="R2670" s="26">
        <v>2</v>
      </c>
      <c r="S2670" s="23">
        <v>362111810000</v>
      </c>
      <c r="T2670" t="s">
        <v>37</v>
      </c>
      <c r="U2670" t="s">
        <v>6232</v>
      </c>
      <c r="V2670" s="39">
        <v>46136</v>
      </c>
      <c r="W2670" s="41">
        <v>52</v>
      </c>
      <c r="X2670" s="26" t="s">
        <v>13368</v>
      </c>
      <c r="Z2670">
        <v>12.41</v>
      </c>
      <c r="AA2670">
        <v>56.86</v>
      </c>
      <c r="AE2670" s="41">
        <v>69.27</v>
      </c>
      <c r="AF2670">
        <v>1</v>
      </c>
      <c r="AG2670">
        <v>1</v>
      </c>
      <c r="AH2670">
        <v>0</v>
      </c>
      <c r="AI2670">
        <v>0</v>
      </c>
      <c r="AJ2670">
        <v>0</v>
      </c>
      <c r="AK2670" s="30">
        <f t="shared" si="265"/>
        <v>2</v>
      </c>
      <c r="AL2670" s="45">
        <v>4</v>
      </c>
      <c r="AM2670" s="32">
        <f t="shared" si="264"/>
        <v>2</v>
      </c>
      <c r="AN2670" s="33" t="str">
        <f t="shared" si="266"/>
        <v>MOROSO</v>
      </c>
      <c r="AO2670" s="33" t="str">
        <f t="shared" si="267"/>
        <v>2meses_pendientes</v>
      </c>
      <c r="AP2670" s="33">
        <f t="shared" si="268"/>
        <v>104</v>
      </c>
      <c r="AQ2670" s="31">
        <f t="shared" si="269"/>
        <v>24</v>
      </c>
    </row>
    <row r="2671" spans="2:43" x14ac:dyDescent="0.3">
      <c r="B2671" s="37">
        <v>46138</v>
      </c>
      <c r="C2671" t="s">
        <v>6222</v>
      </c>
      <c r="D2671" t="s">
        <v>19015</v>
      </c>
      <c r="E2671" t="s">
        <v>19016</v>
      </c>
      <c r="F2671" t="s">
        <v>19017</v>
      </c>
      <c r="G2671" t="s">
        <v>19018</v>
      </c>
      <c r="H2671" t="s">
        <v>19019</v>
      </c>
      <c r="I2671" t="s">
        <v>38</v>
      </c>
      <c r="J2671" t="s">
        <v>38</v>
      </c>
      <c r="L2671" t="s">
        <v>19020</v>
      </c>
      <c r="M2671" t="s">
        <v>19021</v>
      </c>
      <c r="N2671" t="s">
        <v>6527</v>
      </c>
      <c r="O2671" t="s">
        <v>6496</v>
      </c>
      <c r="P2671" t="s">
        <v>43</v>
      </c>
      <c r="Q2671" t="s">
        <v>19022</v>
      </c>
      <c r="R2671" s="26">
        <v>2</v>
      </c>
      <c r="S2671" s="23">
        <v>365109630000</v>
      </c>
      <c r="T2671" t="s">
        <v>37</v>
      </c>
      <c r="U2671" t="s">
        <v>6232</v>
      </c>
      <c r="V2671" s="39">
        <v>46134</v>
      </c>
      <c r="W2671" s="41">
        <v>25</v>
      </c>
      <c r="X2671" s="26" t="s">
        <v>13368</v>
      </c>
      <c r="Z2671">
        <v>9.01</v>
      </c>
      <c r="AA2671">
        <v>27.02</v>
      </c>
      <c r="AB2671">
        <v>27.02</v>
      </c>
      <c r="AE2671" s="41">
        <v>63.05</v>
      </c>
      <c r="AF2671">
        <v>1</v>
      </c>
      <c r="AG2671">
        <v>1</v>
      </c>
      <c r="AH2671">
        <v>1</v>
      </c>
      <c r="AI2671">
        <v>0</v>
      </c>
      <c r="AJ2671">
        <v>0</v>
      </c>
      <c r="AK2671" s="30">
        <f t="shared" si="265"/>
        <v>3</v>
      </c>
      <c r="AL2671" s="45">
        <v>4</v>
      </c>
      <c r="AM2671" s="32">
        <f t="shared" si="264"/>
        <v>1</v>
      </c>
      <c r="AN2671" s="33" t="str">
        <f t="shared" si="266"/>
        <v>MOROSO</v>
      </c>
      <c r="AO2671" s="33" t="str">
        <f t="shared" si="267"/>
        <v>1meses_pendientes</v>
      </c>
      <c r="AP2671" s="33">
        <f t="shared" si="268"/>
        <v>25</v>
      </c>
      <c r="AQ2671" s="31">
        <f t="shared" si="269"/>
        <v>22</v>
      </c>
    </row>
    <row r="2672" spans="2:43" x14ac:dyDescent="0.3">
      <c r="B2672" s="37">
        <v>46141</v>
      </c>
      <c r="C2672" t="s">
        <v>6222</v>
      </c>
      <c r="D2672" t="s">
        <v>19023</v>
      </c>
      <c r="E2672" t="s">
        <v>19024</v>
      </c>
      <c r="F2672" t="s">
        <v>19025</v>
      </c>
      <c r="G2672" t="s">
        <v>19026</v>
      </c>
      <c r="H2672" t="s">
        <v>19027</v>
      </c>
      <c r="I2672" t="s">
        <v>38</v>
      </c>
      <c r="J2672" t="s">
        <v>42</v>
      </c>
      <c r="K2672" t="s">
        <v>54</v>
      </c>
      <c r="L2672" t="s">
        <v>19028</v>
      </c>
      <c r="M2672" t="s">
        <v>18995</v>
      </c>
      <c r="N2672" t="s">
        <v>6527</v>
      </c>
      <c r="O2672" t="s">
        <v>6496</v>
      </c>
      <c r="P2672" t="s">
        <v>43</v>
      </c>
      <c r="Q2672" t="s">
        <v>19029</v>
      </c>
      <c r="R2672" s="26">
        <v>2</v>
      </c>
      <c r="S2672" s="23">
        <v>366116870000</v>
      </c>
      <c r="T2672" t="s">
        <v>37</v>
      </c>
      <c r="U2672" t="s">
        <v>6232</v>
      </c>
      <c r="V2672" s="39">
        <v>46139</v>
      </c>
      <c r="W2672" s="41">
        <v>30</v>
      </c>
      <c r="X2672" s="26" t="s">
        <v>13368</v>
      </c>
      <c r="Z2672">
        <v>4.34</v>
      </c>
      <c r="AB2672">
        <v>32.42</v>
      </c>
      <c r="AE2672" s="41">
        <v>36.760000000000005</v>
      </c>
      <c r="AF2672">
        <v>1</v>
      </c>
      <c r="AG2672">
        <v>0</v>
      </c>
      <c r="AH2672">
        <v>1</v>
      </c>
      <c r="AI2672">
        <v>0</v>
      </c>
      <c r="AJ2672">
        <v>0</v>
      </c>
      <c r="AK2672" s="30">
        <f t="shared" si="265"/>
        <v>2</v>
      </c>
      <c r="AL2672" s="45">
        <v>4</v>
      </c>
      <c r="AM2672" s="32">
        <f t="shared" si="264"/>
        <v>2</v>
      </c>
      <c r="AN2672" s="33" t="str">
        <f t="shared" si="266"/>
        <v>MOROSO</v>
      </c>
      <c r="AO2672" s="33" t="str">
        <f t="shared" si="267"/>
        <v>2meses_pendientes</v>
      </c>
      <c r="AP2672" s="33">
        <f t="shared" si="268"/>
        <v>60</v>
      </c>
      <c r="AQ2672" s="31">
        <f t="shared" si="269"/>
        <v>27</v>
      </c>
    </row>
    <row r="2673" spans="2:43" x14ac:dyDescent="0.3">
      <c r="B2673" s="37">
        <v>46141</v>
      </c>
      <c r="C2673" t="s">
        <v>6222</v>
      </c>
      <c r="D2673" t="s">
        <v>19023</v>
      </c>
      <c r="E2673" t="s">
        <v>19030</v>
      </c>
      <c r="F2673" t="s">
        <v>19031</v>
      </c>
      <c r="G2673" t="s">
        <v>19026</v>
      </c>
      <c r="H2673" t="s">
        <v>19032</v>
      </c>
      <c r="I2673" t="s">
        <v>6217</v>
      </c>
      <c r="J2673" t="s">
        <v>10397</v>
      </c>
      <c r="K2673" t="s">
        <v>19033</v>
      </c>
      <c r="L2673" t="s">
        <v>19028</v>
      </c>
      <c r="M2673" t="s">
        <v>19034</v>
      </c>
      <c r="N2673" t="s">
        <v>6527</v>
      </c>
      <c r="O2673" t="s">
        <v>6496</v>
      </c>
      <c r="P2673" t="s">
        <v>43</v>
      </c>
      <c r="Q2673" t="s">
        <v>19035</v>
      </c>
      <c r="R2673" s="26">
        <v>2</v>
      </c>
      <c r="S2673" s="23">
        <v>367116960000</v>
      </c>
      <c r="T2673" t="s">
        <v>37</v>
      </c>
      <c r="U2673" t="s">
        <v>6232</v>
      </c>
      <c r="V2673" s="39">
        <v>46140</v>
      </c>
      <c r="W2673" s="41">
        <v>30</v>
      </c>
      <c r="X2673" s="26" t="s">
        <v>13368</v>
      </c>
      <c r="Z2673">
        <v>0.01</v>
      </c>
      <c r="AB2673">
        <v>35.67</v>
      </c>
      <c r="AE2673" s="41">
        <v>35.68</v>
      </c>
      <c r="AF2673">
        <v>1</v>
      </c>
      <c r="AG2673">
        <v>0</v>
      </c>
      <c r="AH2673">
        <v>1</v>
      </c>
      <c r="AI2673">
        <v>0</v>
      </c>
      <c r="AJ2673">
        <v>0</v>
      </c>
      <c r="AK2673" s="30">
        <f t="shared" si="265"/>
        <v>2</v>
      </c>
      <c r="AL2673" s="45">
        <v>4</v>
      </c>
      <c r="AM2673" s="32">
        <f t="shared" si="264"/>
        <v>2</v>
      </c>
      <c r="AN2673" s="33" t="str">
        <f t="shared" si="266"/>
        <v>MOROSO</v>
      </c>
      <c r="AO2673" s="33" t="str">
        <f t="shared" si="267"/>
        <v>2meses_pendientes</v>
      </c>
      <c r="AP2673" s="33">
        <f t="shared" si="268"/>
        <v>60</v>
      </c>
      <c r="AQ2673" s="31">
        <f t="shared" si="269"/>
        <v>28</v>
      </c>
    </row>
    <row r="2674" spans="2:43" x14ac:dyDescent="0.3">
      <c r="B2674" s="37">
        <v>46141</v>
      </c>
      <c r="C2674" t="s">
        <v>6222</v>
      </c>
      <c r="D2674" t="s">
        <v>19036</v>
      </c>
      <c r="E2674" t="s">
        <v>19037</v>
      </c>
      <c r="F2674" t="s">
        <v>19038</v>
      </c>
      <c r="G2674" t="s">
        <v>19039</v>
      </c>
      <c r="H2674" t="s">
        <v>19040</v>
      </c>
      <c r="I2674" t="s">
        <v>4559</v>
      </c>
      <c r="J2674" t="s">
        <v>11761</v>
      </c>
      <c r="K2674" t="s">
        <v>19041</v>
      </c>
      <c r="L2674" t="s">
        <v>19042</v>
      </c>
      <c r="M2674" t="s">
        <v>19043</v>
      </c>
      <c r="N2674" t="s">
        <v>6527</v>
      </c>
      <c r="O2674" t="s">
        <v>6496</v>
      </c>
      <c r="P2674" t="s">
        <v>43</v>
      </c>
      <c r="Q2674" t="s">
        <v>19044</v>
      </c>
      <c r="R2674" s="26">
        <v>2</v>
      </c>
      <c r="S2674" s="23">
        <v>369116420000</v>
      </c>
      <c r="T2674" t="s">
        <v>37</v>
      </c>
      <c r="U2674" t="s">
        <v>6232</v>
      </c>
      <c r="V2674" s="39">
        <v>46140</v>
      </c>
      <c r="W2674" s="41">
        <v>47</v>
      </c>
      <c r="X2674" s="26" t="s">
        <v>13368</v>
      </c>
      <c r="Z2674">
        <v>5.08</v>
      </c>
      <c r="AA2674">
        <v>50.57</v>
      </c>
      <c r="AE2674" s="41">
        <v>55.65</v>
      </c>
      <c r="AF2674">
        <v>1</v>
      </c>
      <c r="AG2674">
        <v>1</v>
      </c>
      <c r="AH2674">
        <v>0</v>
      </c>
      <c r="AI2674">
        <v>0</v>
      </c>
      <c r="AJ2674">
        <v>0</v>
      </c>
      <c r="AK2674" s="30">
        <f t="shared" si="265"/>
        <v>2</v>
      </c>
      <c r="AL2674" s="45">
        <v>4</v>
      </c>
      <c r="AM2674" s="32">
        <f t="shared" si="264"/>
        <v>2</v>
      </c>
      <c r="AN2674" s="33" t="str">
        <f t="shared" si="266"/>
        <v>MOROSO</v>
      </c>
      <c r="AO2674" s="33" t="str">
        <f t="shared" si="267"/>
        <v>2meses_pendientes</v>
      </c>
      <c r="AP2674" s="33">
        <f t="shared" si="268"/>
        <v>94</v>
      </c>
      <c r="AQ2674" s="31">
        <f t="shared" si="269"/>
        <v>28</v>
      </c>
    </row>
    <row r="2675" spans="2:43" x14ac:dyDescent="0.3">
      <c r="B2675" s="37">
        <v>46114</v>
      </c>
      <c r="C2675" t="s">
        <v>6222</v>
      </c>
      <c r="D2675" t="s">
        <v>19045</v>
      </c>
      <c r="E2675" t="s">
        <v>19046</v>
      </c>
      <c r="F2675" t="s">
        <v>19047</v>
      </c>
      <c r="G2675" t="s">
        <v>19048</v>
      </c>
      <c r="H2675" t="s">
        <v>19049</v>
      </c>
      <c r="I2675" t="s">
        <v>38</v>
      </c>
      <c r="J2675" t="s">
        <v>38</v>
      </c>
      <c r="K2675" t="s">
        <v>1655</v>
      </c>
      <c r="L2675" t="s">
        <v>19047</v>
      </c>
      <c r="M2675" t="s">
        <v>19050</v>
      </c>
      <c r="N2675" t="s">
        <v>6576</v>
      </c>
      <c r="O2675" t="s">
        <v>6496</v>
      </c>
      <c r="P2675" t="s">
        <v>43</v>
      </c>
      <c r="Q2675" t="s">
        <v>19051</v>
      </c>
      <c r="R2675" s="26">
        <v>2</v>
      </c>
      <c r="S2675" s="23">
        <v>367095710000</v>
      </c>
      <c r="T2675" t="s">
        <v>37</v>
      </c>
      <c r="U2675" t="s">
        <v>6232</v>
      </c>
      <c r="V2675" s="39">
        <v>46116</v>
      </c>
      <c r="W2675" s="41">
        <v>30</v>
      </c>
      <c r="X2675" s="26" t="s">
        <v>13368</v>
      </c>
      <c r="Z2675">
        <v>63.76</v>
      </c>
      <c r="AB2675">
        <v>32.42</v>
      </c>
      <c r="AE2675" s="41">
        <v>96.18</v>
      </c>
      <c r="AF2675">
        <v>1</v>
      </c>
      <c r="AG2675">
        <v>0</v>
      </c>
      <c r="AH2675">
        <v>1</v>
      </c>
      <c r="AI2675">
        <v>0</v>
      </c>
      <c r="AJ2675">
        <v>0</v>
      </c>
      <c r="AK2675" s="30">
        <f t="shared" si="265"/>
        <v>2</v>
      </c>
      <c r="AL2675" s="45">
        <v>4</v>
      </c>
      <c r="AM2675" s="32">
        <f t="shared" si="264"/>
        <v>2</v>
      </c>
      <c r="AN2675" s="33" t="str">
        <f t="shared" si="266"/>
        <v>MOROSO</v>
      </c>
      <c r="AO2675" s="33" t="str">
        <f t="shared" si="267"/>
        <v>2meses_pendientes</v>
      </c>
      <c r="AP2675" s="33">
        <f t="shared" si="268"/>
        <v>60</v>
      </c>
      <c r="AQ2675" s="31">
        <f t="shared" si="269"/>
        <v>4</v>
      </c>
    </row>
    <row r="2676" spans="2:43" x14ac:dyDescent="0.3">
      <c r="B2676" s="37">
        <v>46118</v>
      </c>
      <c r="C2676" t="s">
        <v>6222</v>
      </c>
      <c r="D2676" t="s">
        <v>19052</v>
      </c>
      <c r="E2676" t="s">
        <v>19053</v>
      </c>
      <c r="F2676" t="s">
        <v>19054</v>
      </c>
      <c r="G2676" t="s">
        <v>19055</v>
      </c>
      <c r="H2676" t="s">
        <v>19056</v>
      </c>
      <c r="I2676" t="s">
        <v>38</v>
      </c>
      <c r="J2676" t="s">
        <v>38</v>
      </c>
      <c r="K2676" t="s">
        <v>1655</v>
      </c>
      <c r="L2676" t="s">
        <v>19057</v>
      </c>
      <c r="M2676" t="s">
        <v>19058</v>
      </c>
      <c r="N2676" t="s">
        <v>6576</v>
      </c>
      <c r="O2676" t="s">
        <v>6496</v>
      </c>
      <c r="P2676" t="s">
        <v>43</v>
      </c>
      <c r="Q2676" t="s">
        <v>19059</v>
      </c>
      <c r="R2676" s="26">
        <v>2</v>
      </c>
      <c r="S2676" s="23">
        <v>365095510000</v>
      </c>
      <c r="T2676" t="s">
        <v>37</v>
      </c>
      <c r="U2676" t="s">
        <v>6232</v>
      </c>
      <c r="V2676" s="39">
        <v>46119</v>
      </c>
      <c r="W2676" s="41">
        <v>30</v>
      </c>
      <c r="X2676" s="26" t="s">
        <v>13368</v>
      </c>
      <c r="Y2676">
        <v>27.02</v>
      </c>
      <c r="Z2676">
        <v>32.42</v>
      </c>
      <c r="AA2676">
        <v>32.42</v>
      </c>
      <c r="AB2676">
        <v>29.18</v>
      </c>
      <c r="AE2676" s="41">
        <v>121.03999999999999</v>
      </c>
      <c r="AF2676">
        <v>1</v>
      </c>
      <c r="AG2676">
        <v>1</v>
      </c>
      <c r="AH2676">
        <v>1</v>
      </c>
      <c r="AI2676">
        <v>0</v>
      </c>
      <c r="AJ2676">
        <v>0</v>
      </c>
      <c r="AK2676" s="30">
        <f t="shared" si="265"/>
        <v>3</v>
      </c>
      <c r="AL2676" s="45">
        <v>4</v>
      </c>
      <c r="AM2676" s="32">
        <f t="shared" si="264"/>
        <v>1</v>
      </c>
      <c r="AN2676" s="33" t="str">
        <f t="shared" si="266"/>
        <v>MOROSO</v>
      </c>
      <c r="AO2676" s="33" t="str">
        <f t="shared" si="267"/>
        <v>1meses_pendientes</v>
      </c>
      <c r="AP2676" s="33">
        <f t="shared" si="268"/>
        <v>30</v>
      </c>
      <c r="AQ2676" s="31">
        <f t="shared" si="269"/>
        <v>7</v>
      </c>
    </row>
    <row r="2677" spans="2:43" x14ac:dyDescent="0.3">
      <c r="B2677" s="37">
        <v>46126</v>
      </c>
      <c r="C2677" t="s">
        <v>6222</v>
      </c>
      <c r="D2677" t="s">
        <v>19060</v>
      </c>
      <c r="E2677" t="s">
        <v>19061</v>
      </c>
      <c r="F2677" t="s">
        <v>19062</v>
      </c>
      <c r="G2677" t="s">
        <v>19063</v>
      </c>
      <c r="H2677" t="s">
        <v>19064</v>
      </c>
      <c r="I2677" t="s">
        <v>38</v>
      </c>
      <c r="J2677" t="s">
        <v>38</v>
      </c>
      <c r="K2677" t="s">
        <v>1713</v>
      </c>
      <c r="L2677" t="s">
        <v>19065</v>
      </c>
      <c r="M2677" t="s">
        <v>19066</v>
      </c>
      <c r="N2677" t="s">
        <v>6576</v>
      </c>
      <c r="O2677" t="s">
        <v>6496</v>
      </c>
      <c r="P2677" t="s">
        <v>43</v>
      </c>
      <c r="Q2677" t="s">
        <v>19067</v>
      </c>
      <c r="R2677" s="26">
        <v>2</v>
      </c>
      <c r="S2677" s="23">
        <v>367088420000</v>
      </c>
      <c r="T2677" t="s">
        <v>37</v>
      </c>
      <c r="U2677" t="s">
        <v>6232</v>
      </c>
      <c r="V2677" s="39">
        <v>46126</v>
      </c>
      <c r="W2677" s="41">
        <v>49</v>
      </c>
      <c r="X2677" s="26" t="s">
        <v>13368</v>
      </c>
      <c r="Z2677">
        <v>79.78</v>
      </c>
      <c r="AA2677">
        <v>49.86</v>
      </c>
      <c r="AE2677" s="41">
        <v>129.63999999999999</v>
      </c>
      <c r="AF2677">
        <v>1</v>
      </c>
      <c r="AG2677">
        <v>1</v>
      </c>
      <c r="AH2677">
        <v>0</v>
      </c>
      <c r="AI2677">
        <v>0</v>
      </c>
      <c r="AJ2677">
        <v>0</v>
      </c>
      <c r="AK2677" s="30">
        <f t="shared" si="265"/>
        <v>2</v>
      </c>
      <c r="AL2677" s="45">
        <v>4</v>
      </c>
      <c r="AM2677" s="32">
        <f t="shared" si="264"/>
        <v>2</v>
      </c>
      <c r="AN2677" s="33" t="str">
        <f t="shared" si="266"/>
        <v>MOROSO</v>
      </c>
      <c r="AO2677" s="33" t="str">
        <f t="shared" si="267"/>
        <v>2meses_pendientes</v>
      </c>
      <c r="AP2677" s="33">
        <f t="shared" si="268"/>
        <v>98</v>
      </c>
      <c r="AQ2677" s="31">
        <f t="shared" si="269"/>
        <v>14</v>
      </c>
    </row>
    <row r="2678" spans="2:43" x14ac:dyDescent="0.3">
      <c r="B2678" s="37">
        <v>46135</v>
      </c>
      <c r="C2678" t="s">
        <v>6222</v>
      </c>
      <c r="D2678" t="s">
        <v>19068</v>
      </c>
      <c r="E2678" t="s">
        <v>19069</v>
      </c>
      <c r="F2678" t="s">
        <v>19070</v>
      </c>
      <c r="G2678" t="s">
        <v>19071</v>
      </c>
      <c r="H2678" t="s">
        <v>19072</v>
      </c>
      <c r="I2678" t="s">
        <v>38</v>
      </c>
      <c r="J2678" t="s">
        <v>38</v>
      </c>
      <c r="K2678" t="s">
        <v>1162</v>
      </c>
      <c r="L2678" t="s">
        <v>19073</v>
      </c>
      <c r="M2678" t="s">
        <v>19074</v>
      </c>
      <c r="N2678" t="s">
        <v>6576</v>
      </c>
      <c r="O2678" t="s">
        <v>6496</v>
      </c>
      <c r="P2678" t="s">
        <v>43</v>
      </c>
      <c r="Q2678" t="s">
        <v>19075</v>
      </c>
      <c r="R2678" s="26">
        <v>2</v>
      </c>
      <c r="S2678" s="23">
        <v>369114020000</v>
      </c>
      <c r="T2678" t="s">
        <v>37</v>
      </c>
      <c r="U2678" t="s">
        <v>6232</v>
      </c>
      <c r="V2678" s="39">
        <v>46134</v>
      </c>
      <c r="W2678" s="41">
        <v>44</v>
      </c>
      <c r="X2678" s="26" t="s">
        <v>13368</v>
      </c>
      <c r="Z2678">
        <v>14.42</v>
      </c>
      <c r="AA2678">
        <v>152.36000000000001</v>
      </c>
      <c r="AE2678" s="41">
        <v>166.78</v>
      </c>
      <c r="AF2678">
        <v>1</v>
      </c>
      <c r="AG2678">
        <v>1</v>
      </c>
      <c r="AH2678">
        <v>0</v>
      </c>
      <c r="AI2678">
        <v>0</v>
      </c>
      <c r="AJ2678">
        <v>0</v>
      </c>
      <c r="AK2678" s="30">
        <f t="shared" si="265"/>
        <v>2</v>
      </c>
      <c r="AL2678" s="45">
        <v>4</v>
      </c>
      <c r="AM2678" s="32">
        <f t="shared" si="264"/>
        <v>2</v>
      </c>
      <c r="AN2678" s="33" t="str">
        <f t="shared" si="266"/>
        <v>MOROSO</v>
      </c>
      <c r="AO2678" s="33" t="str">
        <f t="shared" si="267"/>
        <v>2meses_pendientes</v>
      </c>
      <c r="AP2678" s="33">
        <f t="shared" si="268"/>
        <v>88</v>
      </c>
      <c r="AQ2678" s="31">
        <f t="shared" si="269"/>
        <v>22</v>
      </c>
    </row>
    <row r="2679" spans="2:43" x14ac:dyDescent="0.3">
      <c r="B2679" s="37">
        <v>46142</v>
      </c>
      <c r="C2679" t="s">
        <v>6222</v>
      </c>
      <c r="D2679" t="s">
        <v>19076</v>
      </c>
      <c r="E2679" t="s">
        <v>19077</v>
      </c>
      <c r="F2679" t="s">
        <v>1408</v>
      </c>
      <c r="G2679" t="s">
        <v>19078</v>
      </c>
      <c r="H2679" t="s">
        <v>19079</v>
      </c>
      <c r="I2679" t="s">
        <v>4559</v>
      </c>
      <c r="J2679" t="s">
        <v>11514</v>
      </c>
      <c r="K2679" t="s">
        <v>11636</v>
      </c>
      <c r="L2679" t="s">
        <v>19080</v>
      </c>
      <c r="M2679" t="s">
        <v>19081</v>
      </c>
      <c r="N2679" t="s">
        <v>19082</v>
      </c>
      <c r="O2679" t="s">
        <v>19083</v>
      </c>
      <c r="P2679" t="s">
        <v>43</v>
      </c>
      <c r="Q2679" t="s">
        <v>19084</v>
      </c>
      <c r="R2679" s="26">
        <v>2</v>
      </c>
      <c r="S2679" s="23">
        <v>366120750000</v>
      </c>
      <c r="T2679" t="s">
        <v>37</v>
      </c>
      <c r="U2679" t="s">
        <v>5382</v>
      </c>
      <c r="V2679" s="39">
        <v>46142</v>
      </c>
      <c r="W2679" s="41">
        <v>22</v>
      </c>
      <c r="X2679" s="26" t="s">
        <v>13368</v>
      </c>
      <c r="AA2679">
        <v>24.59</v>
      </c>
      <c r="AE2679" s="41">
        <v>24.59</v>
      </c>
      <c r="AF2679">
        <v>0</v>
      </c>
      <c r="AG2679">
        <v>1</v>
      </c>
      <c r="AH2679">
        <v>0</v>
      </c>
      <c r="AI2679">
        <v>0</v>
      </c>
      <c r="AJ2679">
        <v>0</v>
      </c>
      <c r="AK2679" s="30">
        <f t="shared" si="265"/>
        <v>1</v>
      </c>
      <c r="AL2679" s="45">
        <v>4</v>
      </c>
      <c r="AM2679" s="32">
        <f t="shared" si="264"/>
        <v>3</v>
      </c>
      <c r="AN2679" s="33" t="str">
        <f t="shared" si="266"/>
        <v>MOROSO</v>
      </c>
      <c r="AO2679" s="33" t="str">
        <f t="shared" si="267"/>
        <v>3meses_pendientes</v>
      </c>
      <c r="AP2679" s="33">
        <f t="shared" si="268"/>
        <v>66</v>
      </c>
      <c r="AQ2679" s="31">
        <f t="shared" si="269"/>
        <v>30</v>
      </c>
    </row>
    <row r="2680" spans="2:43" x14ac:dyDescent="0.3">
      <c r="B2680" s="37">
        <v>46142</v>
      </c>
      <c r="C2680" t="s">
        <v>6222</v>
      </c>
      <c r="D2680" t="s">
        <v>19085</v>
      </c>
      <c r="E2680" t="s">
        <v>19086</v>
      </c>
      <c r="F2680" t="s">
        <v>1408</v>
      </c>
      <c r="G2680" t="s">
        <v>19087</v>
      </c>
      <c r="H2680" t="s">
        <v>19088</v>
      </c>
      <c r="I2680" t="s">
        <v>38</v>
      </c>
      <c r="J2680" t="s">
        <v>38</v>
      </c>
      <c r="K2680" t="s">
        <v>2460</v>
      </c>
      <c r="L2680" t="s">
        <v>19089</v>
      </c>
      <c r="M2680" t="s">
        <v>19090</v>
      </c>
      <c r="N2680" t="s">
        <v>6647</v>
      </c>
      <c r="O2680" t="s">
        <v>6648</v>
      </c>
      <c r="P2680" t="s">
        <v>43</v>
      </c>
      <c r="Q2680" t="s">
        <v>19091</v>
      </c>
      <c r="R2680" s="26">
        <v>3</v>
      </c>
      <c r="S2680" s="23">
        <v>367111210000</v>
      </c>
      <c r="T2680" t="s">
        <v>37</v>
      </c>
      <c r="U2680" t="s">
        <v>6232</v>
      </c>
      <c r="V2680" s="39">
        <v>46134</v>
      </c>
      <c r="W2680" s="41">
        <v>38</v>
      </c>
      <c r="X2680" s="26" t="s">
        <v>13368</v>
      </c>
      <c r="Z2680">
        <v>14</v>
      </c>
      <c r="AE2680" s="41">
        <v>14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 s="30">
        <f t="shared" si="265"/>
        <v>1</v>
      </c>
      <c r="AL2680" s="45">
        <v>4</v>
      </c>
      <c r="AM2680" s="32">
        <f t="shared" si="264"/>
        <v>3</v>
      </c>
      <c r="AN2680" s="33" t="str">
        <f t="shared" si="266"/>
        <v>MOROSO</v>
      </c>
      <c r="AO2680" s="33" t="str">
        <f t="shared" si="267"/>
        <v>3meses_pendientes</v>
      </c>
      <c r="AP2680" s="33">
        <f t="shared" si="268"/>
        <v>114</v>
      </c>
      <c r="AQ2680" s="31">
        <f t="shared" si="269"/>
        <v>22</v>
      </c>
    </row>
    <row r="2681" spans="2:43" x14ac:dyDescent="0.3">
      <c r="B2681" s="37">
        <v>46142</v>
      </c>
      <c r="C2681" t="s">
        <v>6222</v>
      </c>
      <c r="D2681" t="s">
        <v>19092</v>
      </c>
      <c r="E2681" t="s">
        <v>19093</v>
      </c>
      <c r="F2681" t="s">
        <v>1408</v>
      </c>
      <c r="G2681" t="s">
        <v>19094</v>
      </c>
      <c r="H2681" t="s">
        <v>19095</v>
      </c>
      <c r="I2681" t="s">
        <v>38</v>
      </c>
      <c r="J2681" t="s">
        <v>38</v>
      </c>
      <c r="K2681" t="s">
        <v>561</v>
      </c>
      <c r="L2681" t="s">
        <v>19096</v>
      </c>
      <c r="M2681" t="s">
        <v>19097</v>
      </c>
      <c r="N2681" t="s">
        <v>6647</v>
      </c>
      <c r="O2681" t="s">
        <v>6648</v>
      </c>
      <c r="P2681" t="s">
        <v>43</v>
      </c>
      <c r="Q2681" t="s">
        <v>19098</v>
      </c>
      <c r="R2681" s="26">
        <v>2</v>
      </c>
      <c r="S2681" s="23">
        <v>367119670000</v>
      </c>
      <c r="T2681" t="s">
        <v>37</v>
      </c>
      <c r="U2681" t="s">
        <v>6232</v>
      </c>
      <c r="V2681" s="39">
        <v>46141</v>
      </c>
      <c r="W2681" s="41">
        <v>25</v>
      </c>
      <c r="X2681" s="26" t="s">
        <v>13368</v>
      </c>
      <c r="AA2681">
        <v>29.75</v>
      </c>
      <c r="AE2681" s="41">
        <v>29.75</v>
      </c>
      <c r="AF2681">
        <v>0</v>
      </c>
      <c r="AG2681">
        <v>1</v>
      </c>
      <c r="AH2681">
        <v>0</v>
      </c>
      <c r="AI2681">
        <v>0</v>
      </c>
      <c r="AJ2681">
        <v>0</v>
      </c>
      <c r="AK2681" s="30">
        <f t="shared" si="265"/>
        <v>1</v>
      </c>
      <c r="AL2681" s="45">
        <v>4</v>
      </c>
      <c r="AM2681" s="32">
        <f t="shared" si="264"/>
        <v>3</v>
      </c>
      <c r="AN2681" s="33" t="str">
        <f t="shared" si="266"/>
        <v>MOROSO</v>
      </c>
      <c r="AO2681" s="33" t="str">
        <f t="shared" si="267"/>
        <v>3meses_pendientes</v>
      </c>
      <c r="AP2681" s="33">
        <f t="shared" si="268"/>
        <v>75</v>
      </c>
      <c r="AQ2681" s="31">
        <f t="shared" si="269"/>
        <v>29</v>
      </c>
    </row>
    <row r="2682" spans="2:43" x14ac:dyDescent="0.3">
      <c r="B2682" s="37">
        <v>46142</v>
      </c>
      <c r="C2682" t="s">
        <v>6222</v>
      </c>
      <c r="D2682" t="s">
        <v>19099</v>
      </c>
      <c r="E2682" t="s">
        <v>19100</v>
      </c>
      <c r="F2682" t="s">
        <v>1408</v>
      </c>
      <c r="G2682" t="s">
        <v>19101</v>
      </c>
      <c r="H2682" t="s">
        <v>19102</v>
      </c>
      <c r="I2682" t="s">
        <v>38</v>
      </c>
      <c r="J2682" t="s">
        <v>38</v>
      </c>
      <c r="K2682" t="s">
        <v>561</v>
      </c>
      <c r="L2682" t="s">
        <v>19103</v>
      </c>
      <c r="M2682" t="s">
        <v>19104</v>
      </c>
      <c r="N2682" t="s">
        <v>6647</v>
      </c>
      <c r="O2682" t="s">
        <v>6648</v>
      </c>
      <c r="P2682" t="s">
        <v>43</v>
      </c>
      <c r="Q2682" t="s">
        <v>19105</v>
      </c>
      <c r="R2682" s="26">
        <v>3</v>
      </c>
      <c r="S2682" s="23">
        <v>362120170000</v>
      </c>
      <c r="T2682" t="s">
        <v>37</v>
      </c>
      <c r="U2682" t="s">
        <v>6232</v>
      </c>
      <c r="V2682" s="39">
        <v>46142</v>
      </c>
      <c r="W2682" s="41">
        <v>25</v>
      </c>
      <c r="X2682" s="26" t="s">
        <v>13368</v>
      </c>
      <c r="Z2682">
        <v>0.92</v>
      </c>
      <c r="AA2682">
        <v>27.02</v>
      </c>
      <c r="AB2682">
        <v>27.02</v>
      </c>
      <c r="AE2682" s="41">
        <v>54.96</v>
      </c>
      <c r="AF2682">
        <v>1</v>
      </c>
      <c r="AG2682">
        <v>1</v>
      </c>
      <c r="AH2682">
        <v>1</v>
      </c>
      <c r="AI2682">
        <v>0</v>
      </c>
      <c r="AJ2682">
        <v>0</v>
      </c>
      <c r="AK2682" s="30">
        <f t="shared" si="265"/>
        <v>3</v>
      </c>
      <c r="AL2682" s="45">
        <v>4</v>
      </c>
      <c r="AM2682" s="32">
        <f t="shared" si="264"/>
        <v>1</v>
      </c>
      <c r="AN2682" s="33" t="str">
        <f t="shared" si="266"/>
        <v>MOROSO</v>
      </c>
      <c r="AO2682" s="33" t="str">
        <f t="shared" si="267"/>
        <v>1meses_pendientes</v>
      </c>
      <c r="AP2682" s="33">
        <f t="shared" si="268"/>
        <v>25</v>
      </c>
      <c r="AQ2682" s="31">
        <f t="shared" si="269"/>
        <v>30</v>
      </c>
    </row>
    <row r="2683" spans="2:43" x14ac:dyDescent="0.3">
      <c r="B2683" s="37">
        <v>46141</v>
      </c>
      <c r="C2683" t="s">
        <v>6222</v>
      </c>
      <c r="D2683" t="s">
        <v>19106</v>
      </c>
      <c r="E2683" t="s">
        <v>19107</v>
      </c>
      <c r="F2683" t="s">
        <v>19108</v>
      </c>
      <c r="G2683" t="s">
        <v>19109</v>
      </c>
      <c r="H2683" t="s">
        <v>19110</v>
      </c>
      <c r="I2683" t="s">
        <v>46</v>
      </c>
      <c r="J2683" t="s">
        <v>6771</v>
      </c>
      <c r="K2683" t="s">
        <v>7972</v>
      </c>
      <c r="L2683" t="s">
        <v>19108</v>
      </c>
      <c r="M2683" t="s">
        <v>19111</v>
      </c>
      <c r="N2683" t="s">
        <v>19112</v>
      </c>
      <c r="O2683" t="s">
        <v>6648</v>
      </c>
      <c r="P2683" t="s">
        <v>43</v>
      </c>
      <c r="Q2683" t="s">
        <v>19113</v>
      </c>
      <c r="R2683" s="26">
        <v>2</v>
      </c>
      <c r="S2683" s="23">
        <v>365109880000</v>
      </c>
      <c r="T2683" t="s">
        <v>37</v>
      </c>
      <c r="U2683" t="s">
        <v>6232</v>
      </c>
      <c r="V2683" s="39">
        <v>46133</v>
      </c>
      <c r="W2683" s="41">
        <v>25</v>
      </c>
      <c r="X2683" s="26" t="s">
        <v>13368</v>
      </c>
      <c r="AE2683" s="41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 s="30">
        <f t="shared" si="265"/>
        <v>0</v>
      </c>
      <c r="AL2683" s="45">
        <v>4</v>
      </c>
      <c r="AM2683" s="32">
        <f t="shared" si="264"/>
        <v>4</v>
      </c>
      <c r="AN2683" s="33" t="str">
        <f t="shared" si="266"/>
        <v>NPN</v>
      </c>
      <c r="AO2683" s="33" t="str">
        <f t="shared" si="267"/>
        <v>4meses_pendientes</v>
      </c>
      <c r="AP2683" s="33">
        <f t="shared" si="268"/>
        <v>100</v>
      </c>
      <c r="AQ2683" s="31">
        <f t="shared" si="269"/>
        <v>21</v>
      </c>
    </row>
    <row r="2684" spans="2:43" x14ac:dyDescent="0.3">
      <c r="B2684" s="37">
        <v>46141</v>
      </c>
      <c r="C2684" t="s">
        <v>6222</v>
      </c>
      <c r="D2684" t="s">
        <v>19114</v>
      </c>
      <c r="E2684" t="s">
        <v>19115</v>
      </c>
      <c r="F2684" t="s">
        <v>19116</v>
      </c>
      <c r="G2684" t="s">
        <v>19117</v>
      </c>
      <c r="H2684" t="s">
        <v>19118</v>
      </c>
      <c r="I2684" t="s">
        <v>46</v>
      </c>
      <c r="J2684" t="s">
        <v>6771</v>
      </c>
      <c r="K2684" t="s">
        <v>7644</v>
      </c>
      <c r="L2684" t="s">
        <v>19119</v>
      </c>
      <c r="M2684" t="s">
        <v>19120</v>
      </c>
      <c r="N2684" t="s">
        <v>19112</v>
      </c>
      <c r="O2684" t="s">
        <v>6648</v>
      </c>
      <c r="P2684" t="s">
        <v>43</v>
      </c>
      <c r="Q2684" t="s">
        <v>19121</v>
      </c>
      <c r="R2684" s="26">
        <v>2</v>
      </c>
      <c r="S2684" s="23">
        <v>368116160000</v>
      </c>
      <c r="T2684" t="s">
        <v>37</v>
      </c>
      <c r="U2684" t="s">
        <v>6232</v>
      </c>
      <c r="V2684" s="39">
        <v>46137</v>
      </c>
      <c r="W2684" s="41">
        <v>25</v>
      </c>
      <c r="X2684" s="26" t="s">
        <v>13368</v>
      </c>
      <c r="Z2684">
        <v>5.45</v>
      </c>
      <c r="AE2684" s="41">
        <v>5.45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 s="30">
        <f t="shared" si="265"/>
        <v>1</v>
      </c>
      <c r="AL2684" s="45">
        <v>4</v>
      </c>
      <c r="AM2684" s="32">
        <f t="shared" si="264"/>
        <v>3</v>
      </c>
      <c r="AN2684" s="33" t="str">
        <f t="shared" si="266"/>
        <v>MOROSO</v>
      </c>
      <c r="AO2684" s="33" t="str">
        <f t="shared" si="267"/>
        <v>3meses_pendientes</v>
      </c>
      <c r="AP2684" s="33">
        <f t="shared" si="268"/>
        <v>75</v>
      </c>
      <c r="AQ2684" s="31">
        <f t="shared" si="269"/>
        <v>25</v>
      </c>
    </row>
    <row r="2685" spans="2:43" x14ac:dyDescent="0.3">
      <c r="B2685" s="37">
        <v>46141</v>
      </c>
      <c r="C2685" t="s">
        <v>6222</v>
      </c>
      <c r="D2685" t="s">
        <v>19106</v>
      </c>
      <c r="E2685" t="s">
        <v>19107</v>
      </c>
      <c r="F2685" t="s">
        <v>19108</v>
      </c>
      <c r="G2685" t="s">
        <v>19122</v>
      </c>
      <c r="H2685" t="s">
        <v>19110</v>
      </c>
      <c r="I2685" t="s">
        <v>46</v>
      </c>
      <c r="J2685" t="s">
        <v>6771</v>
      </c>
      <c r="K2685" t="s">
        <v>7644</v>
      </c>
      <c r="L2685" t="s">
        <v>19108</v>
      </c>
      <c r="M2685" t="s">
        <v>19123</v>
      </c>
      <c r="N2685" t="s">
        <v>19112</v>
      </c>
      <c r="O2685" t="s">
        <v>6648</v>
      </c>
      <c r="P2685" t="s">
        <v>43</v>
      </c>
      <c r="Q2685" t="s">
        <v>19124</v>
      </c>
      <c r="R2685" s="26">
        <v>1</v>
      </c>
      <c r="S2685" s="23">
        <v>365109880000</v>
      </c>
      <c r="T2685" t="s">
        <v>37</v>
      </c>
      <c r="U2685" t="s">
        <v>6232</v>
      </c>
      <c r="V2685" s="39">
        <v>46141</v>
      </c>
      <c r="W2685" s="41">
        <v>20</v>
      </c>
      <c r="X2685" s="26" t="s">
        <v>13368</v>
      </c>
      <c r="AE2685" s="41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 s="30">
        <f t="shared" si="265"/>
        <v>0</v>
      </c>
      <c r="AL2685" s="45">
        <v>4</v>
      </c>
      <c r="AM2685" s="32">
        <f t="shared" si="264"/>
        <v>4</v>
      </c>
      <c r="AN2685" s="33" t="str">
        <f t="shared" si="266"/>
        <v>NPN</v>
      </c>
      <c r="AO2685" s="33" t="str">
        <f t="shared" si="267"/>
        <v>4meses_pendientes</v>
      </c>
      <c r="AP2685" s="33">
        <f t="shared" si="268"/>
        <v>80</v>
      </c>
      <c r="AQ2685" s="31">
        <f t="shared" si="269"/>
        <v>29</v>
      </c>
    </row>
    <row r="2686" spans="2:43" x14ac:dyDescent="0.3">
      <c r="B2686" s="37">
        <v>46142</v>
      </c>
      <c r="C2686" t="s">
        <v>6222</v>
      </c>
      <c r="D2686" t="s">
        <v>19125</v>
      </c>
      <c r="E2686" t="s">
        <v>19126</v>
      </c>
      <c r="F2686" t="s">
        <v>1469</v>
      </c>
      <c r="G2686" t="s">
        <v>19127</v>
      </c>
      <c r="H2686" t="s">
        <v>19128</v>
      </c>
      <c r="I2686" t="s">
        <v>46</v>
      </c>
      <c r="J2686" t="s">
        <v>6771</v>
      </c>
      <c r="K2686" t="s">
        <v>7972</v>
      </c>
      <c r="L2686" t="s">
        <v>19129</v>
      </c>
      <c r="M2686" t="s">
        <v>19130</v>
      </c>
      <c r="N2686" t="s">
        <v>19112</v>
      </c>
      <c r="O2686" t="s">
        <v>6648</v>
      </c>
      <c r="P2686" t="s">
        <v>43</v>
      </c>
      <c r="Q2686" t="s">
        <v>19131</v>
      </c>
      <c r="R2686" s="26">
        <v>2</v>
      </c>
      <c r="S2686" s="23">
        <v>363113710000</v>
      </c>
      <c r="T2686" t="s">
        <v>37</v>
      </c>
      <c r="U2686" t="s">
        <v>6232</v>
      </c>
      <c r="V2686" s="39">
        <v>46139</v>
      </c>
      <c r="W2686" s="41">
        <v>25</v>
      </c>
      <c r="X2686" s="26" t="s">
        <v>13368</v>
      </c>
      <c r="AE2686" s="41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 s="30">
        <f t="shared" si="265"/>
        <v>0</v>
      </c>
      <c r="AL2686" s="45">
        <v>4</v>
      </c>
      <c r="AM2686" s="32">
        <f t="shared" si="264"/>
        <v>4</v>
      </c>
      <c r="AN2686" s="33" t="str">
        <f t="shared" si="266"/>
        <v>NPN</v>
      </c>
      <c r="AO2686" s="33" t="str">
        <f t="shared" si="267"/>
        <v>4meses_pendientes</v>
      </c>
      <c r="AP2686" s="33">
        <f t="shared" si="268"/>
        <v>100</v>
      </c>
      <c r="AQ2686" s="31">
        <f t="shared" si="269"/>
        <v>27</v>
      </c>
    </row>
    <row r="2687" spans="2:43" x14ac:dyDescent="0.3">
      <c r="B2687" s="37">
        <v>46142</v>
      </c>
      <c r="C2687" t="s">
        <v>6222</v>
      </c>
      <c r="D2687" t="s">
        <v>19132</v>
      </c>
      <c r="E2687" t="s">
        <v>19133</v>
      </c>
      <c r="F2687" t="s">
        <v>1469</v>
      </c>
      <c r="G2687" t="s">
        <v>19134</v>
      </c>
      <c r="H2687" t="s">
        <v>19135</v>
      </c>
      <c r="I2687" t="s">
        <v>46</v>
      </c>
      <c r="J2687" t="s">
        <v>6771</v>
      </c>
      <c r="K2687" t="s">
        <v>7972</v>
      </c>
      <c r="L2687" t="s">
        <v>19136</v>
      </c>
      <c r="M2687" t="s">
        <v>19137</v>
      </c>
      <c r="N2687" t="s">
        <v>19112</v>
      </c>
      <c r="O2687" t="s">
        <v>6648</v>
      </c>
      <c r="P2687" t="s">
        <v>43</v>
      </c>
      <c r="Q2687" t="s">
        <v>19138</v>
      </c>
      <c r="R2687" s="26">
        <v>2</v>
      </c>
      <c r="S2687" s="23">
        <v>369120760000</v>
      </c>
      <c r="T2687" t="s">
        <v>37</v>
      </c>
      <c r="U2687" t="s">
        <v>6232</v>
      </c>
      <c r="V2687" s="39">
        <v>46141</v>
      </c>
      <c r="W2687" s="41">
        <v>25</v>
      </c>
      <c r="X2687" s="26" t="s">
        <v>13368</v>
      </c>
      <c r="AA2687">
        <v>31.78</v>
      </c>
      <c r="AE2687" s="41">
        <v>31.78</v>
      </c>
      <c r="AF2687">
        <v>0</v>
      </c>
      <c r="AG2687">
        <v>1</v>
      </c>
      <c r="AH2687">
        <v>0</v>
      </c>
      <c r="AI2687">
        <v>0</v>
      </c>
      <c r="AJ2687">
        <v>0</v>
      </c>
      <c r="AK2687" s="30">
        <f t="shared" si="265"/>
        <v>1</v>
      </c>
      <c r="AL2687" s="45">
        <v>4</v>
      </c>
      <c r="AM2687" s="32">
        <f t="shared" si="264"/>
        <v>3</v>
      </c>
      <c r="AN2687" s="33" t="str">
        <f t="shared" si="266"/>
        <v>MOROSO</v>
      </c>
      <c r="AO2687" s="33" t="str">
        <f t="shared" si="267"/>
        <v>3meses_pendientes</v>
      </c>
      <c r="AP2687" s="33">
        <f t="shared" si="268"/>
        <v>75</v>
      </c>
      <c r="AQ2687" s="31">
        <f t="shared" si="269"/>
        <v>29</v>
      </c>
    </row>
    <row r="2688" spans="2:43" x14ac:dyDescent="0.3">
      <c r="B2688" s="37">
        <v>46142</v>
      </c>
      <c r="C2688" t="s">
        <v>6222</v>
      </c>
      <c r="D2688" t="s">
        <v>19139</v>
      </c>
      <c r="E2688" t="s">
        <v>19140</v>
      </c>
      <c r="F2688" t="s">
        <v>1398</v>
      </c>
      <c r="G2688" t="s">
        <v>19141</v>
      </c>
      <c r="H2688" t="s">
        <v>19142</v>
      </c>
      <c r="I2688" t="s">
        <v>4559</v>
      </c>
      <c r="J2688" t="s">
        <v>4560</v>
      </c>
      <c r="K2688" t="s">
        <v>10904</v>
      </c>
      <c r="L2688" t="s">
        <v>19143</v>
      </c>
      <c r="M2688" t="s">
        <v>19144</v>
      </c>
      <c r="N2688" t="s">
        <v>6695</v>
      </c>
      <c r="O2688" t="s">
        <v>6648</v>
      </c>
      <c r="P2688" t="s">
        <v>43</v>
      </c>
      <c r="Q2688" t="s">
        <v>19145</v>
      </c>
      <c r="R2688" s="26">
        <v>2</v>
      </c>
      <c r="S2688" s="23">
        <v>369106290000</v>
      </c>
      <c r="T2688" t="s">
        <v>37</v>
      </c>
      <c r="U2688" t="s">
        <v>6232</v>
      </c>
      <c r="V2688" s="39">
        <v>46129</v>
      </c>
      <c r="W2688" s="41">
        <v>25</v>
      </c>
      <c r="X2688" s="26" t="s">
        <v>13368</v>
      </c>
      <c r="Z2688">
        <v>50.07</v>
      </c>
      <c r="AA2688">
        <v>38.57</v>
      </c>
      <c r="AE2688" s="41">
        <v>88.64</v>
      </c>
      <c r="AF2688">
        <v>1</v>
      </c>
      <c r="AG2688">
        <v>1</v>
      </c>
      <c r="AH2688">
        <v>0</v>
      </c>
      <c r="AI2688">
        <v>0</v>
      </c>
      <c r="AJ2688">
        <v>0</v>
      </c>
      <c r="AK2688" s="30">
        <f t="shared" si="265"/>
        <v>2</v>
      </c>
      <c r="AL2688" s="45">
        <v>4</v>
      </c>
      <c r="AM2688" s="32">
        <f t="shared" si="264"/>
        <v>2</v>
      </c>
      <c r="AN2688" s="33" t="str">
        <f t="shared" si="266"/>
        <v>MOROSO</v>
      </c>
      <c r="AO2688" s="33" t="str">
        <f t="shared" si="267"/>
        <v>2meses_pendientes</v>
      </c>
      <c r="AP2688" s="33">
        <f t="shared" si="268"/>
        <v>50</v>
      </c>
      <c r="AQ2688" s="31">
        <f t="shared" si="269"/>
        <v>17</v>
      </c>
    </row>
    <row r="2689" spans="2:43" x14ac:dyDescent="0.3">
      <c r="B2689" s="37">
        <v>46142</v>
      </c>
      <c r="C2689" t="s">
        <v>6222</v>
      </c>
      <c r="D2689" t="s">
        <v>19139</v>
      </c>
      <c r="E2689" t="s">
        <v>19146</v>
      </c>
      <c r="F2689" t="s">
        <v>1398</v>
      </c>
      <c r="G2689" t="s">
        <v>19147</v>
      </c>
      <c r="H2689" t="s">
        <v>19148</v>
      </c>
      <c r="I2689" t="s">
        <v>4559</v>
      </c>
      <c r="J2689" t="s">
        <v>4560</v>
      </c>
      <c r="K2689" t="s">
        <v>10904</v>
      </c>
      <c r="L2689" t="s">
        <v>19149</v>
      </c>
      <c r="M2689" t="s">
        <v>19150</v>
      </c>
      <c r="N2689" t="s">
        <v>6695</v>
      </c>
      <c r="O2689" t="s">
        <v>6648</v>
      </c>
      <c r="P2689" t="s">
        <v>43</v>
      </c>
      <c r="Q2689" t="s">
        <v>19151</v>
      </c>
      <c r="R2689" s="26">
        <v>2</v>
      </c>
      <c r="S2689" s="23">
        <v>367106320000</v>
      </c>
      <c r="T2689" t="s">
        <v>37</v>
      </c>
      <c r="U2689" t="s">
        <v>6232</v>
      </c>
      <c r="V2689" s="39">
        <v>46128</v>
      </c>
      <c r="W2689" s="41">
        <v>25</v>
      </c>
      <c r="X2689" s="26" t="s">
        <v>13368</v>
      </c>
      <c r="Z2689">
        <v>40.549999999999997</v>
      </c>
      <c r="AA2689">
        <v>27.02</v>
      </c>
      <c r="AE2689" s="41">
        <v>67.569999999999993</v>
      </c>
      <c r="AF2689">
        <v>1</v>
      </c>
      <c r="AG2689">
        <v>1</v>
      </c>
      <c r="AH2689">
        <v>0</v>
      </c>
      <c r="AI2689">
        <v>0</v>
      </c>
      <c r="AJ2689">
        <v>0</v>
      </c>
      <c r="AK2689" s="30">
        <f t="shared" si="265"/>
        <v>2</v>
      </c>
      <c r="AL2689" s="45">
        <v>4</v>
      </c>
      <c r="AM2689" s="32">
        <f t="shared" si="264"/>
        <v>2</v>
      </c>
      <c r="AN2689" s="33" t="str">
        <f t="shared" si="266"/>
        <v>MOROSO</v>
      </c>
      <c r="AO2689" s="33" t="str">
        <f t="shared" si="267"/>
        <v>2meses_pendientes</v>
      </c>
      <c r="AP2689" s="33">
        <f t="shared" si="268"/>
        <v>50</v>
      </c>
      <c r="AQ2689" s="31">
        <f t="shared" si="269"/>
        <v>16</v>
      </c>
    </row>
    <row r="2690" spans="2:43" x14ac:dyDescent="0.3">
      <c r="B2690" s="37">
        <v>46142</v>
      </c>
      <c r="C2690" t="s">
        <v>6222</v>
      </c>
      <c r="D2690" t="s">
        <v>19139</v>
      </c>
      <c r="E2690" t="s">
        <v>19152</v>
      </c>
      <c r="F2690" t="s">
        <v>1466</v>
      </c>
      <c r="G2690" t="s">
        <v>19147</v>
      </c>
      <c r="H2690" t="s">
        <v>19153</v>
      </c>
      <c r="I2690" t="s">
        <v>4559</v>
      </c>
      <c r="J2690" t="s">
        <v>4560</v>
      </c>
      <c r="K2690" t="s">
        <v>10904</v>
      </c>
      <c r="L2690" t="s">
        <v>19154</v>
      </c>
      <c r="M2690" t="s">
        <v>19155</v>
      </c>
      <c r="N2690" t="s">
        <v>6695</v>
      </c>
      <c r="O2690" t="s">
        <v>6648</v>
      </c>
      <c r="P2690" t="s">
        <v>43</v>
      </c>
      <c r="Q2690" t="s">
        <v>19156</v>
      </c>
      <c r="R2690" s="26">
        <v>2</v>
      </c>
      <c r="S2690" s="23">
        <v>362107240000</v>
      </c>
      <c r="T2690" t="s">
        <v>37</v>
      </c>
      <c r="U2690" t="s">
        <v>6232</v>
      </c>
      <c r="V2690" s="39">
        <v>46133</v>
      </c>
      <c r="W2690" s="41">
        <v>45.25</v>
      </c>
      <c r="X2690" s="26" t="s">
        <v>13368</v>
      </c>
      <c r="Z2690">
        <v>81.8</v>
      </c>
      <c r="AA2690">
        <v>63.59</v>
      </c>
      <c r="AE2690" s="41">
        <v>145.38999999999999</v>
      </c>
      <c r="AF2690">
        <v>1</v>
      </c>
      <c r="AG2690">
        <v>1</v>
      </c>
      <c r="AH2690">
        <v>0</v>
      </c>
      <c r="AI2690">
        <v>0</v>
      </c>
      <c r="AJ2690">
        <v>0</v>
      </c>
      <c r="AK2690" s="30">
        <f t="shared" si="265"/>
        <v>2</v>
      </c>
      <c r="AL2690" s="45">
        <v>4</v>
      </c>
      <c r="AM2690" s="32">
        <f t="shared" ref="AM2690:AM2753" si="270">AL2690-AK2690</f>
        <v>2</v>
      </c>
      <c r="AN2690" s="33" t="str">
        <f t="shared" si="266"/>
        <v>MOROSO</v>
      </c>
      <c r="AO2690" s="33" t="str">
        <f t="shared" si="267"/>
        <v>2meses_pendientes</v>
      </c>
      <c r="AP2690" s="33">
        <f t="shared" si="268"/>
        <v>90.5</v>
      </c>
      <c r="AQ2690" s="31">
        <f t="shared" si="269"/>
        <v>21</v>
      </c>
    </row>
    <row r="2691" spans="2:43" x14ac:dyDescent="0.3">
      <c r="B2691" s="37">
        <v>46142</v>
      </c>
      <c r="C2691" t="s">
        <v>6222</v>
      </c>
      <c r="D2691" t="s">
        <v>19157</v>
      </c>
      <c r="E2691" t="s">
        <v>19158</v>
      </c>
      <c r="F2691" t="s">
        <v>36</v>
      </c>
      <c r="G2691" t="s">
        <v>19159</v>
      </c>
      <c r="H2691" t="s">
        <v>19160</v>
      </c>
      <c r="I2691" t="s">
        <v>4559</v>
      </c>
      <c r="J2691" t="s">
        <v>4560</v>
      </c>
      <c r="K2691" t="s">
        <v>10904</v>
      </c>
      <c r="L2691" t="s">
        <v>19161</v>
      </c>
      <c r="M2691" t="s">
        <v>19162</v>
      </c>
      <c r="N2691" t="s">
        <v>6695</v>
      </c>
      <c r="O2691" t="s">
        <v>6648</v>
      </c>
      <c r="P2691" t="s">
        <v>43</v>
      </c>
      <c r="Q2691" t="s">
        <v>19163</v>
      </c>
      <c r="R2691" s="26">
        <v>2</v>
      </c>
      <c r="S2691" s="23">
        <v>364106130000</v>
      </c>
      <c r="T2691" t="s">
        <v>37</v>
      </c>
      <c r="U2691" t="s">
        <v>6232</v>
      </c>
      <c r="V2691" s="39">
        <v>46128</v>
      </c>
      <c r="W2691" s="41">
        <v>22</v>
      </c>
      <c r="X2691" s="26" t="s">
        <v>13368</v>
      </c>
      <c r="AA2691">
        <v>36.47</v>
      </c>
      <c r="AE2691" s="41">
        <v>36.47</v>
      </c>
      <c r="AF2691">
        <v>0</v>
      </c>
      <c r="AG2691">
        <v>1</v>
      </c>
      <c r="AH2691">
        <v>0</v>
      </c>
      <c r="AI2691">
        <v>0</v>
      </c>
      <c r="AJ2691">
        <v>0</v>
      </c>
      <c r="AK2691" s="30">
        <f t="shared" ref="AK2691:AK2754" si="271">SUM(AF2691:AJ2691)</f>
        <v>1</v>
      </c>
      <c r="AL2691" s="45">
        <v>4</v>
      </c>
      <c r="AM2691" s="32">
        <f t="shared" si="270"/>
        <v>3</v>
      </c>
      <c r="AN2691" s="33" t="str">
        <f t="shared" ref="AN2691:AN2754" si="272">IF(AM2691&gt;=AL2691,"NPN","MOROSO")</f>
        <v>MOROSO</v>
      </c>
      <c r="AO2691" s="33" t="str">
        <f t="shared" ref="AO2691:AO2754" si="273">CONCATENATE(AM2691,"meses_pendientes")</f>
        <v>3meses_pendientes</v>
      </c>
      <c r="AP2691" s="33">
        <f t="shared" ref="AP2691:AP2754" si="274">AM2691*W2691</f>
        <v>66</v>
      </c>
      <c r="AQ2691" s="31">
        <f t="shared" ref="AQ2691:AQ2754" si="275">DAY(V2691)</f>
        <v>16</v>
      </c>
    </row>
    <row r="2692" spans="2:43" x14ac:dyDescent="0.3">
      <c r="B2692" s="37">
        <v>46132</v>
      </c>
      <c r="C2692" t="s">
        <v>6222</v>
      </c>
      <c r="D2692" t="s">
        <v>19164</v>
      </c>
      <c r="E2692" t="s">
        <v>19165</v>
      </c>
      <c r="F2692" t="s">
        <v>6706</v>
      </c>
      <c r="G2692" t="s">
        <v>19166</v>
      </c>
      <c r="H2692" t="s">
        <v>6719</v>
      </c>
      <c r="I2692" t="s">
        <v>38</v>
      </c>
      <c r="J2692" t="s">
        <v>44</v>
      </c>
      <c r="K2692" t="s">
        <v>45</v>
      </c>
      <c r="L2692" t="s">
        <v>19167</v>
      </c>
      <c r="M2692" t="s">
        <v>19168</v>
      </c>
      <c r="N2692" t="s">
        <v>6710</v>
      </c>
      <c r="O2692" t="s">
        <v>6648</v>
      </c>
      <c r="P2692" t="s">
        <v>43</v>
      </c>
      <c r="Q2692" t="s">
        <v>19169</v>
      </c>
      <c r="R2692" s="26">
        <v>2</v>
      </c>
      <c r="S2692" s="23">
        <v>361108410000</v>
      </c>
      <c r="T2692" t="s">
        <v>37</v>
      </c>
      <c r="U2692" t="s">
        <v>6232</v>
      </c>
      <c r="V2692" s="39">
        <v>46129</v>
      </c>
      <c r="W2692" s="41">
        <v>22</v>
      </c>
      <c r="X2692" s="26" t="s">
        <v>13368</v>
      </c>
      <c r="AE2692" s="41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 s="30">
        <f t="shared" si="271"/>
        <v>0</v>
      </c>
      <c r="AL2692" s="45">
        <v>4</v>
      </c>
      <c r="AM2692" s="32">
        <f t="shared" si="270"/>
        <v>4</v>
      </c>
      <c r="AN2692" s="33" t="str">
        <f t="shared" si="272"/>
        <v>NPN</v>
      </c>
      <c r="AO2692" s="33" t="str">
        <f t="shared" si="273"/>
        <v>4meses_pendientes</v>
      </c>
      <c r="AP2692" s="33">
        <f t="shared" si="274"/>
        <v>88</v>
      </c>
      <c r="AQ2692" s="31">
        <f t="shared" si="275"/>
        <v>17</v>
      </c>
    </row>
    <row r="2693" spans="2:43" x14ac:dyDescent="0.3">
      <c r="B2693" s="37">
        <v>46132</v>
      </c>
      <c r="C2693" t="s">
        <v>6222</v>
      </c>
      <c r="D2693" t="s">
        <v>19170</v>
      </c>
      <c r="E2693" t="s">
        <v>19171</v>
      </c>
      <c r="F2693" t="s">
        <v>6706</v>
      </c>
      <c r="G2693" t="s">
        <v>19172</v>
      </c>
      <c r="H2693" t="s">
        <v>6733</v>
      </c>
      <c r="I2693" t="s">
        <v>744</v>
      </c>
      <c r="J2693" t="s">
        <v>744</v>
      </c>
      <c r="K2693" t="s">
        <v>744</v>
      </c>
      <c r="L2693" t="s">
        <v>19173</v>
      </c>
      <c r="M2693" t="s">
        <v>19174</v>
      </c>
      <c r="N2693" t="s">
        <v>6710</v>
      </c>
      <c r="O2693" t="s">
        <v>6648</v>
      </c>
      <c r="P2693" t="s">
        <v>43</v>
      </c>
      <c r="Q2693" t="s">
        <v>19175</v>
      </c>
      <c r="R2693" s="26">
        <v>2</v>
      </c>
      <c r="S2693" s="23">
        <v>366104290000</v>
      </c>
      <c r="T2693" t="s">
        <v>37</v>
      </c>
      <c r="U2693" t="s">
        <v>6232</v>
      </c>
      <c r="V2693" s="39">
        <v>46125</v>
      </c>
      <c r="W2693" s="41">
        <v>25</v>
      </c>
      <c r="X2693" s="26" t="s">
        <v>13368</v>
      </c>
      <c r="Z2693">
        <v>32</v>
      </c>
      <c r="AA2693">
        <v>24.86</v>
      </c>
      <c r="AE2693" s="41">
        <v>56.86</v>
      </c>
      <c r="AF2693">
        <v>1</v>
      </c>
      <c r="AG2693">
        <v>1</v>
      </c>
      <c r="AH2693">
        <v>0</v>
      </c>
      <c r="AI2693">
        <v>0</v>
      </c>
      <c r="AJ2693">
        <v>0</v>
      </c>
      <c r="AK2693" s="30">
        <f t="shared" si="271"/>
        <v>2</v>
      </c>
      <c r="AL2693" s="45">
        <v>4</v>
      </c>
      <c r="AM2693" s="32">
        <f t="shared" si="270"/>
        <v>2</v>
      </c>
      <c r="AN2693" s="33" t="str">
        <f t="shared" si="272"/>
        <v>MOROSO</v>
      </c>
      <c r="AO2693" s="33" t="str">
        <f t="shared" si="273"/>
        <v>2meses_pendientes</v>
      </c>
      <c r="AP2693" s="33">
        <f t="shared" si="274"/>
        <v>50</v>
      </c>
      <c r="AQ2693" s="31">
        <f t="shared" si="275"/>
        <v>13</v>
      </c>
    </row>
    <row r="2694" spans="2:43" x14ac:dyDescent="0.3">
      <c r="B2694" s="37">
        <v>46139</v>
      </c>
      <c r="C2694" t="s">
        <v>6222</v>
      </c>
      <c r="D2694" t="s">
        <v>19176</v>
      </c>
      <c r="E2694" t="s">
        <v>19177</v>
      </c>
      <c r="F2694" t="s">
        <v>6706</v>
      </c>
      <c r="G2694" t="s">
        <v>19178</v>
      </c>
      <c r="H2694" t="s">
        <v>19179</v>
      </c>
      <c r="I2694" t="s">
        <v>38</v>
      </c>
      <c r="J2694" t="s">
        <v>38</v>
      </c>
      <c r="K2694" t="s">
        <v>2304</v>
      </c>
      <c r="L2694" t="s">
        <v>19180</v>
      </c>
      <c r="M2694" t="s">
        <v>19181</v>
      </c>
      <c r="N2694" t="s">
        <v>6710</v>
      </c>
      <c r="O2694" t="s">
        <v>6648</v>
      </c>
      <c r="P2694" t="s">
        <v>43</v>
      </c>
      <c r="Q2694" t="s">
        <v>19182</v>
      </c>
      <c r="R2694" s="26">
        <v>3</v>
      </c>
      <c r="S2694" s="23">
        <v>365113990000</v>
      </c>
      <c r="T2694" t="s">
        <v>37</v>
      </c>
      <c r="U2694" t="s">
        <v>6232</v>
      </c>
      <c r="V2694" s="39">
        <v>46136</v>
      </c>
      <c r="W2694" s="41">
        <v>33</v>
      </c>
      <c r="X2694" s="26" t="s">
        <v>13368</v>
      </c>
      <c r="Z2694">
        <v>9.3800000000000008</v>
      </c>
      <c r="AA2694">
        <v>35.1</v>
      </c>
      <c r="AB2694">
        <v>35.1</v>
      </c>
      <c r="AE2694" s="41">
        <v>79.580000000000013</v>
      </c>
      <c r="AF2694">
        <v>1</v>
      </c>
      <c r="AG2694">
        <v>1</v>
      </c>
      <c r="AH2694">
        <v>1</v>
      </c>
      <c r="AI2694">
        <v>0</v>
      </c>
      <c r="AJ2694">
        <v>0</v>
      </c>
      <c r="AK2694" s="30">
        <f t="shared" si="271"/>
        <v>3</v>
      </c>
      <c r="AL2694" s="45">
        <v>4</v>
      </c>
      <c r="AM2694" s="32">
        <f t="shared" si="270"/>
        <v>1</v>
      </c>
      <c r="AN2694" s="33" t="str">
        <f t="shared" si="272"/>
        <v>MOROSO</v>
      </c>
      <c r="AO2694" s="33" t="str">
        <f t="shared" si="273"/>
        <v>1meses_pendientes</v>
      </c>
      <c r="AP2694" s="33">
        <f t="shared" si="274"/>
        <v>33</v>
      </c>
      <c r="AQ2694" s="31">
        <f t="shared" si="275"/>
        <v>24</v>
      </c>
    </row>
    <row r="2695" spans="2:43" x14ac:dyDescent="0.3">
      <c r="B2695" s="37">
        <v>46139</v>
      </c>
      <c r="C2695" t="s">
        <v>6222</v>
      </c>
      <c r="D2695" t="s">
        <v>19183</v>
      </c>
      <c r="E2695" t="s">
        <v>19184</v>
      </c>
      <c r="F2695" t="s">
        <v>6724</v>
      </c>
      <c r="G2695" t="s">
        <v>19185</v>
      </c>
      <c r="H2695" t="s">
        <v>19186</v>
      </c>
      <c r="I2695" t="s">
        <v>4365</v>
      </c>
      <c r="J2695" t="s">
        <v>11293</v>
      </c>
      <c r="K2695" t="s">
        <v>11294</v>
      </c>
      <c r="L2695" t="s">
        <v>19187</v>
      </c>
      <c r="M2695" t="s">
        <v>19188</v>
      </c>
      <c r="N2695" t="s">
        <v>6710</v>
      </c>
      <c r="O2695" t="s">
        <v>6648</v>
      </c>
      <c r="P2695" t="s">
        <v>43</v>
      </c>
      <c r="Q2695" t="s">
        <v>19189</v>
      </c>
      <c r="R2695" s="26">
        <v>3</v>
      </c>
      <c r="S2695" s="23">
        <v>362115760000</v>
      </c>
      <c r="T2695" t="s">
        <v>37</v>
      </c>
      <c r="U2695" t="s">
        <v>6232</v>
      </c>
      <c r="V2695" s="39">
        <v>46139</v>
      </c>
      <c r="W2695" s="41">
        <v>33</v>
      </c>
      <c r="X2695" s="26" t="s">
        <v>13368</v>
      </c>
      <c r="Z2695">
        <v>7.13</v>
      </c>
      <c r="AA2695">
        <v>35.47</v>
      </c>
      <c r="AE2695" s="41">
        <v>42.6</v>
      </c>
      <c r="AF2695">
        <v>1</v>
      </c>
      <c r="AG2695">
        <v>1</v>
      </c>
      <c r="AH2695">
        <v>0</v>
      </c>
      <c r="AI2695">
        <v>0</v>
      </c>
      <c r="AJ2695">
        <v>0</v>
      </c>
      <c r="AK2695" s="30">
        <f t="shared" si="271"/>
        <v>2</v>
      </c>
      <c r="AL2695" s="45">
        <v>4</v>
      </c>
      <c r="AM2695" s="32">
        <f t="shared" si="270"/>
        <v>2</v>
      </c>
      <c r="AN2695" s="33" t="str">
        <f t="shared" si="272"/>
        <v>MOROSO</v>
      </c>
      <c r="AO2695" s="33" t="str">
        <f t="shared" si="273"/>
        <v>2meses_pendientes</v>
      </c>
      <c r="AP2695" s="33">
        <f t="shared" si="274"/>
        <v>66</v>
      </c>
      <c r="AQ2695" s="31">
        <f t="shared" si="275"/>
        <v>27</v>
      </c>
    </row>
    <row r="2696" spans="2:43" x14ac:dyDescent="0.3">
      <c r="B2696" s="37">
        <v>46139</v>
      </c>
      <c r="C2696" t="s">
        <v>6222</v>
      </c>
      <c r="D2696" t="s">
        <v>19190</v>
      </c>
      <c r="E2696" t="s">
        <v>19191</v>
      </c>
      <c r="F2696" t="s">
        <v>6706</v>
      </c>
      <c r="G2696" t="s">
        <v>19192</v>
      </c>
      <c r="H2696" t="s">
        <v>8740</v>
      </c>
      <c r="I2696" t="s">
        <v>38</v>
      </c>
      <c r="J2696" t="s">
        <v>38</v>
      </c>
      <c r="K2696" t="s">
        <v>810</v>
      </c>
      <c r="L2696" t="s">
        <v>19193</v>
      </c>
      <c r="M2696" t="s">
        <v>19194</v>
      </c>
      <c r="N2696" t="s">
        <v>6710</v>
      </c>
      <c r="O2696" t="s">
        <v>6648</v>
      </c>
      <c r="P2696" t="s">
        <v>43</v>
      </c>
      <c r="Q2696" t="s">
        <v>19195</v>
      </c>
      <c r="R2696" s="26">
        <v>2</v>
      </c>
      <c r="S2696" s="23">
        <v>367115640000</v>
      </c>
      <c r="T2696" t="s">
        <v>37</v>
      </c>
      <c r="U2696" t="s">
        <v>6232</v>
      </c>
      <c r="V2696" s="39">
        <v>46136</v>
      </c>
      <c r="W2696" s="41">
        <v>22</v>
      </c>
      <c r="X2696" s="26" t="s">
        <v>13368</v>
      </c>
      <c r="Z2696">
        <v>5.56</v>
      </c>
      <c r="AA2696">
        <v>23.78</v>
      </c>
      <c r="AE2696" s="41">
        <v>29.34</v>
      </c>
      <c r="AF2696">
        <v>1</v>
      </c>
      <c r="AG2696">
        <v>1</v>
      </c>
      <c r="AH2696">
        <v>0</v>
      </c>
      <c r="AI2696">
        <v>0</v>
      </c>
      <c r="AJ2696">
        <v>0</v>
      </c>
      <c r="AK2696" s="30">
        <f t="shared" si="271"/>
        <v>2</v>
      </c>
      <c r="AL2696" s="45">
        <v>4</v>
      </c>
      <c r="AM2696" s="32">
        <f t="shared" si="270"/>
        <v>2</v>
      </c>
      <c r="AN2696" s="33" t="str">
        <f t="shared" si="272"/>
        <v>MOROSO</v>
      </c>
      <c r="AO2696" s="33" t="str">
        <f t="shared" si="273"/>
        <v>2meses_pendientes</v>
      </c>
      <c r="AP2696" s="33">
        <f t="shared" si="274"/>
        <v>44</v>
      </c>
      <c r="AQ2696" s="31">
        <f t="shared" si="275"/>
        <v>24</v>
      </c>
    </row>
    <row r="2697" spans="2:43" x14ac:dyDescent="0.3">
      <c r="B2697" s="37">
        <v>46139</v>
      </c>
      <c r="C2697" t="s">
        <v>6222</v>
      </c>
      <c r="D2697" t="s">
        <v>19196</v>
      </c>
      <c r="E2697" t="s">
        <v>19197</v>
      </c>
      <c r="F2697" t="s">
        <v>6724</v>
      </c>
      <c r="G2697" t="s">
        <v>19198</v>
      </c>
      <c r="H2697" t="s">
        <v>11061</v>
      </c>
      <c r="I2697" t="s">
        <v>46</v>
      </c>
      <c r="J2697" t="s">
        <v>6771</v>
      </c>
      <c r="K2697" t="s">
        <v>19199</v>
      </c>
      <c r="L2697" t="s">
        <v>19200</v>
      </c>
      <c r="M2697" t="s">
        <v>19201</v>
      </c>
      <c r="N2697" t="s">
        <v>6710</v>
      </c>
      <c r="O2697" t="s">
        <v>6648</v>
      </c>
      <c r="P2697" t="s">
        <v>43</v>
      </c>
      <c r="Q2697" t="s">
        <v>19202</v>
      </c>
      <c r="R2697" s="26">
        <v>3</v>
      </c>
      <c r="S2697" s="23">
        <v>369115110000</v>
      </c>
      <c r="T2697" t="s">
        <v>37</v>
      </c>
      <c r="U2697" t="s">
        <v>6232</v>
      </c>
      <c r="V2697" s="39">
        <v>46137</v>
      </c>
      <c r="W2697" s="41">
        <v>33</v>
      </c>
      <c r="X2697" s="26" t="s">
        <v>13368</v>
      </c>
      <c r="AA2697">
        <v>43.31</v>
      </c>
      <c r="AE2697" s="41">
        <v>43.31</v>
      </c>
      <c r="AF2697">
        <v>0</v>
      </c>
      <c r="AG2697">
        <v>1</v>
      </c>
      <c r="AH2697">
        <v>0</v>
      </c>
      <c r="AI2697">
        <v>0</v>
      </c>
      <c r="AJ2697">
        <v>0</v>
      </c>
      <c r="AK2697" s="30">
        <f t="shared" si="271"/>
        <v>1</v>
      </c>
      <c r="AL2697" s="45">
        <v>4</v>
      </c>
      <c r="AM2697" s="32">
        <f t="shared" si="270"/>
        <v>3</v>
      </c>
      <c r="AN2697" s="33" t="str">
        <f t="shared" si="272"/>
        <v>MOROSO</v>
      </c>
      <c r="AO2697" s="33" t="str">
        <f t="shared" si="273"/>
        <v>3meses_pendientes</v>
      </c>
      <c r="AP2697" s="33">
        <f t="shared" si="274"/>
        <v>99</v>
      </c>
      <c r="AQ2697" s="31">
        <f t="shared" si="275"/>
        <v>25</v>
      </c>
    </row>
    <row r="2698" spans="2:43" x14ac:dyDescent="0.3">
      <c r="B2698" s="37">
        <v>46139</v>
      </c>
      <c r="C2698" t="s">
        <v>6222</v>
      </c>
      <c r="D2698" t="s">
        <v>19203</v>
      </c>
      <c r="E2698" t="s">
        <v>19204</v>
      </c>
      <c r="F2698" t="s">
        <v>6724</v>
      </c>
      <c r="G2698" t="s">
        <v>19205</v>
      </c>
      <c r="H2698" t="s">
        <v>19206</v>
      </c>
      <c r="I2698" t="s">
        <v>46</v>
      </c>
      <c r="J2698" t="s">
        <v>6771</v>
      </c>
      <c r="K2698" t="s">
        <v>7972</v>
      </c>
      <c r="L2698" t="s">
        <v>19207</v>
      </c>
      <c r="M2698" t="s">
        <v>19208</v>
      </c>
      <c r="N2698" t="s">
        <v>6710</v>
      </c>
      <c r="O2698" t="s">
        <v>6648</v>
      </c>
      <c r="P2698" t="s">
        <v>43</v>
      </c>
      <c r="Q2698" t="s">
        <v>19209</v>
      </c>
      <c r="R2698" s="26">
        <v>2</v>
      </c>
      <c r="S2698" s="23">
        <v>361116330000</v>
      </c>
      <c r="T2698" t="s">
        <v>37</v>
      </c>
      <c r="U2698" t="s">
        <v>6232</v>
      </c>
      <c r="V2698" s="39">
        <v>46139</v>
      </c>
      <c r="W2698" s="41">
        <v>25</v>
      </c>
      <c r="X2698" s="26" t="s">
        <v>13368</v>
      </c>
      <c r="Z2698">
        <v>5.42</v>
      </c>
      <c r="AA2698">
        <v>27.02</v>
      </c>
      <c r="AB2698">
        <v>27.02</v>
      </c>
      <c r="AE2698" s="41">
        <v>59.459999999999994</v>
      </c>
      <c r="AF2698">
        <v>1</v>
      </c>
      <c r="AG2698">
        <v>1</v>
      </c>
      <c r="AH2698">
        <v>1</v>
      </c>
      <c r="AI2698">
        <v>0</v>
      </c>
      <c r="AJ2698">
        <v>0</v>
      </c>
      <c r="AK2698" s="30">
        <f t="shared" si="271"/>
        <v>3</v>
      </c>
      <c r="AL2698" s="45">
        <v>4</v>
      </c>
      <c r="AM2698" s="32">
        <f t="shared" si="270"/>
        <v>1</v>
      </c>
      <c r="AN2698" s="33" t="str">
        <f t="shared" si="272"/>
        <v>MOROSO</v>
      </c>
      <c r="AO2698" s="33" t="str">
        <f t="shared" si="273"/>
        <v>1meses_pendientes</v>
      </c>
      <c r="AP2698" s="33">
        <f t="shared" si="274"/>
        <v>25</v>
      </c>
      <c r="AQ2698" s="31">
        <f t="shared" si="275"/>
        <v>27</v>
      </c>
    </row>
    <row r="2699" spans="2:43" x14ac:dyDescent="0.3">
      <c r="B2699" s="37">
        <v>46142</v>
      </c>
      <c r="C2699" t="s">
        <v>6222</v>
      </c>
      <c r="D2699" t="s">
        <v>19210</v>
      </c>
      <c r="E2699" t="s">
        <v>19211</v>
      </c>
      <c r="F2699" t="s">
        <v>19212</v>
      </c>
      <c r="G2699" t="s">
        <v>19213</v>
      </c>
      <c r="H2699" t="s">
        <v>19214</v>
      </c>
      <c r="I2699" t="s">
        <v>38</v>
      </c>
      <c r="J2699" t="s">
        <v>38</v>
      </c>
      <c r="K2699" t="s">
        <v>1162</v>
      </c>
      <c r="L2699" t="s">
        <v>19212</v>
      </c>
      <c r="M2699" t="s">
        <v>19215</v>
      </c>
      <c r="N2699" t="s">
        <v>6710</v>
      </c>
      <c r="O2699" t="s">
        <v>6648</v>
      </c>
      <c r="P2699" t="s">
        <v>43</v>
      </c>
      <c r="Q2699" t="s">
        <v>19216</v>
      </c>
      <c r="R2699" s="26">
        <v>3</v>
      </c>
      <c r="S2699" s="23">
        <v>368120770000</v>
      </c>
      <c r="T2699" t="s">
        <v>37</v>
      </c>
      <c r="U2699" t="s">
        <v>6232</v>
      </c>
      <c r="V2699" s="39">
        <v>46142</v>
      </c>
      <c r="W2699" s="41">
        <v>33</v>
      </c>
      <c r="X2699" s="26" t="s">
        <v>13368</v>
      </c>
      <c r="AA2699">
        <v>36.29</v>
      </c>
      <c r="AE2699" s="41">
        <v>36.29</v>
      </c>
      <c r="AF2699">
        <v>0</v>
      </c>
      <c r="AG2699">
        <v>1</v>
      </c>
      <c r="AH2699">
        <v>0</v>
      </c>
      <c r="AI2699">
        <v>0</v>
      </c>
      <c r="AJ2699">
        <v>0</v>
      </c>
      <c r="AK2699" s="30">
        <f t="shared" si="271"/>
        <v>1</v>
      </c>
      <c r="AL2699" s="45">
        <v>4</v>
      </c>
      <c r="AM2699" s="32">
        <f t="shared" si="270"/>
        <v>3</v>
      </c>
      <c r="AN2699" s="33" t="str">
        <f t="shared" si="272"/>
        <v>MOROSO</v>
      </c>
      <c r="AO2699" s="33" t="str">
        <f t="shared" si="273"/>
        <v>3meses_pendientes</v>
      </c>
      <c r="AP2699" s="33">
        <f t="shared" si="274"/>
        <v>99</v>
      </c>
      <c r="AQ2699" s="31">
        <f t="shared" si="275"/>
        <v>30</v>
      </c>
    </row>
    <row r="2700" spans="2:43" x14ac:dyDescent="0.3">
      <c r="B2700" s="37">
        <v>46142</v>
      </c>
      <c r="C2700" t="s">
        <v>6222</v>
      </c>
      <c r="D2700" t="s">
        <v>19217</v>
      </c>
      <c r="E2700" t="s">
        <v>19218</v>
      </c>
      <c r="F2700" t="s">
        <v>19219</v>
      </c>
      <c r="G2700" t="s">
        <v>19220</v>
      </c>
      <c r="H2700" t="s">
        <v>19221</v>
      </c>
      <c r="I2700" t="s">
        <v>4365</v>
      </c>
      <c r="J2700" t="s">
        <v>6116</v>
      </c>
      <c r="K2700" t="s">
        <v>12655</v>
      </c>
      <c r="L2700" t="s">
        <v>19219</v>
      </c>
      <c r="M2700" t="s">
        <v>19222</v>
      </c>
      <c r="N2700" t="s">
        <v>6710</v>
      </c>
      <c r="O2700" t="s">
        <v>6648</v>
      </c>
      <c r="P2700" t="s">
        <v>43</v>
      </c>
      <c r="Q2700" t="s">
        <v>19223</v>
      </c>
      <c r="R2700" s="26">
        <v>3</v>
      </c>
      <c r="S2700" s="23">
        <v>368120320000</v>
      </c>
      <c r="T2700" t="s">
        <v>37</v>
      </c>
      <c r="U2700" t="s">
        <v>6232</v>
      </c>
      <c r="V2700" s="39">
        <v>46142</v>
      </c>
      <c r="W2700" s="41">
        <v>30</v>
      </c>
      <c r="X2700" s="26" t="s">
        <v>13368</v>
      </c>
      <c r="Z2700">
        <v>1.08</v>
      </c>
      <c r="AA2700">
        <v>31.86</v>
      </c>
      <c r="AE2700" s="41">
        <v>32.94</v>
      </c>
      <c r="AF2700">
        <v>1</v>
      </c>
      <c r="AG2700">
        <v>1</v>
      </c>
      <c r="AH2700">
        <v>0</v>
      </c>
      <c r="AI2700">
        <v>0</v>
      </c>
      <c r="AJ2700">
        <v>0</v>
      </c>
      <c r="AK2700" s="30">
        <f t="shared" si="271"/>
        <v>2</v>
      </c>
      <c r="AL2700" s="45">
        <v>4</v>
      </c>
      <c r="AM2700" s="32">
        <f t="shared" si="270"/>
        <v>2</v>
      </c>
      <c r="AN2700" s="33" t="str">
        <f t="shared" si="272"/>
        <v>MOROSO</v>
      </c>
      <c r="AO2700" s="33" t="str">
        <f t="shared" si="273"/>
        <v>2meses_pendientes</v>
      </c>
      <c r="AP2700" s="33">
        <f t="shared" si="274"/>
        <v>60</v>
      </c>
      <c r="AQ2700" s="31">
        <f t="shared" si="275"/>
        <v>30</v>
      </c>
    </row>
    <row r="2701" spans="2:43" x14ac:dyDescent="0.3">
      <c r="B2701" s="37">
        <v>46142</v>
      </c>
      <c r="C2701" t="s">
        <v>6222</v>
      </c>
      <c r="D2701" t="s">
        <v>19224</v>
      </c>
      <c r="E2701" t="s">
        <v>19225</v>
      </c>
      <c r="F2701" t="s">
        <v>19226</v>
      </c>
      <c r="G2701" t="s">
        <v>19227</v>
      </c>
      <c r="H2701" t="s">
        <v>19228</v>
      </c>
      <c r="I2701" t="s">
        <v>38</v>
      </c>
      <c r="J2701" t="s">
        <v>44</v>
      </c>
      <c r="K2701" t="s">
        <v>45</v>
      </c>
      <c r="L2701" t="s">
        <v>19226</v>
      </c>
      <c r="M2701" t="s">
        <v>19229</v>
      </c>
      <c r="N2701" t="s">
        <v>6710</v>
      </c>
      <c r="O2701" t="s">
        <v>6648</v>
      </c>
      <c r="P2701" t="s">
        <v>43</v>
      </c>
      <c r="Q2701" t="s">
        <v>19230</v>
      </c>
      <c r="R2701" s="26">
        <v>2</v>
      </c>
      <c r="S2701" s="23">
        <v>361118310000</v>
      </c>
      <c r="T2701" t="s">
        <v>37</v>
      </c>
      <c r="U2701" t="s">
        <v>6232</v>
      </c>
      <c r="V2701" s="39">
        <v>46140</v>
      </c>
      <c r="W2701" s="41">
        <v>22</v>
      </c>
      <c r="X2701" s="26" t="s">
        <v>13368</v>
      </c>
      <c r="AB2701">
        <v>26.97</v>
      </c>
      <c r="AE2701" s="41">
        <v>26.97</v>
      </c>
      <c r="AF2701">
        <v>0</v>
      </c>
      <c r="AG2701">
        <v>0</v>
      </c>
      <c r="AH2701">
        <v>1</v>
      </c>
      <c r="AI2701">
        <v>0</v>
      </c>
      <c r="AJ2701">
        <v>0</v>
      </c>
      <c r="AK2701" s="30">
        <f t="shared" si="271"/>
        <v>1</v>
      </c>
      <c r="AL2701" s="45">
        <v>4</v>
      </c>
      <c r="AM2701" s="32">
        <f t="shared" si="270"/>
        <v>3</v>
      </c>
      <c r="AN2701" s="33" t="str">
        <f t="shared" si="272"/>
        <v>MOROSO</v>
      </c>
      <c r="AO2701" s="33" t="str">
        <f t="shared" si="273"/>
        <v>3meses_pendientes</v>
      </c>
      <c r="AP2701" s="33">
        <f t="shared" si="274"/>
        <v>66</v>
      </c>
      <c r="AQ2701" s="31">
        <f t="shared" si="275"/>
        <v>28</v>
      </c>
    </row>
    <row r="2702" spans="2:43" x14ac:dyDescent="0.3">
      <c r="B2702" s="37">
        <v>46142</v>
      </c>
      <c r="C2702" t="s">
        <v>6222</v>
      </c>
      <c r="D2702" t="s">
        <v>19231</v>
      </c>
      <c r="E2702" t="s">
        <v>19232</v>
      </c>
      <c r="F2702" t="s">
        <v>1408</v>
      </c>
      <c r="G2702" t="s">
        <v>19233</v>
      </c>
      <c r="H2702" t="s">
        <v>19234</v>
      </c>
      <c r="I2702" t="s">
        <v>38</v>
      </c>
      <c r="J2702" t="s">
        <v>38</v>
      </c>
      <c r="K2702" t="s">
        <v>1655</v>
      </c>
      <c r="L2702" t="s">
        <v>19235</v>
      </c>
      <c r="M2702" t="s">
        <v>19236</v>
      </c>
      <c r="N2702" t="s">
        <v>6710</v>
      </c>
      <c r="O2702" t="s">
        <v>6648</v>
      </c>
      <c r="P2702" t="s">
        <v>43</v>
      </c>
      <c r="Q2702" t="s">
        <v>19237</v>
      </c>
      <c r="R2702" s="26">
        <v>2</v>
      </c>
      <c r="S2702" s="23">
        <v>361114510000</v>
      </c>
      <c r="T2702" t="s">
        <v>37</v>
      </c>
      <c r="U2702" t="s">
        <v>6232</v>
      </c>
      <c r="V2702" s="39">
        <v>46140</v>
      </c>
      <c r="W2702" s="41">
        <v>30</v>
      </c>
      <c r="X2702" s="26" t="s">
        <v>13368</v>
      </c>
      <c r="Z2702">
        <v>4.34</v>
      </c>
      <c r="AA2702">
        <v>30</v>
      </c>
      <c r="AE2702" s="41">
        <v>34.340000000000003</v>
      </c>
      <c r="AF2702">
        <v>1</v>
      </c>
      <c r="AG2702">
        <v>1</v>
      </c>
      <c r="AH2702">
        <v>0</v>
      </c>
      <c r="AI2702">
        <v>0</v>
      </c>
      <c r="AJ2702">
        <v>0</v>
      </c>
      <c r="AK2702" s="30">
        <f t="shared" si="271"/>
        <v>2</v>
      </c>
      <c r="AL2702" s="45">
        <v>4</v>
      </c>
      <c r="AM2702" s="32">
        <f t="shared" si="270"/>
        <v>2</v>
      </c>
      <c r="AN2702" s="33" t="str">
        <f t="shared" si="272"/>
        <v>MOROSO</v>
      </c>
      <c r="AO2702" s="33" t="str">
        <f t="shared" si="273"/>
        <v>2meses_pendientes</v>
      </c>
      <c r="AP2702" s="33">
        <f t="shared" si="274"/>
        <v>60</v>
      </c>
      <c r="AQ2702" s="31">
        <f t="shared" si="275"/>
        <v>28</v>
      </c>
    </row>
    <row r="2703" spans="2:43" x14ac:dyDescent="0.3">
      <c r="B2703" s="37">
        <v>46146</v>
      </c>
      <c r="C2703" t="s">
        <v>6222</v>
      </c>
      <c r="D2703" t="s">
        <v>19238</v>
      </c>
      <c r="E2703" t="s">
        <v>19239</v>
      </c>
      <c r="F2703" t="s">
        <v>6724</v>
      </c>
      <c r="G2703" t="s">
        <v>19240</v>
      </c>
      <c r="H2703" t="s">
        <v>19241</v>
      </c>
      <c r="I2703" t="s">
        <v>38</v>
      </c>
      <c r="J2703" t="s">
        <v>44</v>
      </c>
      <c r="K2703" t="s">
        <v>45</v>
      </c>
      <c r="L2703" t="s">
        <v>19242</v>
      </c>
      <c r="M2703" t="s">
        <v>19243</v>
      </c>
      <c r="N2703" t="s">
        <v>6710</v>
      </c>
      <c r="O2703" t="s">
        <v>6648</v>
      </c>
      <c r="P2703" t="s">
        <v>43</v>
      </c>
      <c r="Q2703" t="s">
        <v>19244</v>
      </c>
      <c r="R2703" s="26">
        <v>2</v>
      </c>
      <c r="S2703" s="23">
        <v>362121820000</v>
      </c>
      <c r="T2703" t="s">
        <v>37</v>
      </c>
      <c r="U2703" t="s">
        <v>6232</v>
      </c>
      <c r="V2703" s="39">
        <v>46142</v>
      </c>
      <c r="W2703" s="41">
        <v>25</v>
      </c>
      <c r="X2703" s="26" t="s">
        <v>13368</v>
      </c>
      <c r="AA2703">
        <v>27.94</v>
      </c>
      <c r="AE2703" s="41">
        <v>27.94</v>
      </c>
      <c r="AF2703">
        <v>0</v>
      </c>
      <c r="AG2703">
        <v>1</v>
      </c>
      <c r="AH2703">
        <v>0</v>
      </c>
      <c r="AI2703">
        <v>0</v>
      </c>
      <c r="AJ2703">
        <v>0</v>
      </c>
      <c r="AK2703" s="30">
        <f t="shared" si="271"/>
        <v>1</v>
      </c>
      <c r="AL2703" s="45">
        <v>4</v>
      </c>
      <c r="AM2703" s="32">
        <f t="shared" si="270"/>
        <v>3</v>
      </c>
      <c r="AN2703" s="33" t="str">
        <f t="shared" si="272"/>
        <v>MOROSO</v>
      </c>
      <c r="AO2703" s="33" t="str">
        <f t="shared" si="273"/>
        <v>3meses_pendientes</v>
      </c>
      <c r="AP2703" s="33">
        <f t="shared" si="274"/>
        <v>75</v>
      </c>
      <c r="AQ2703" s="31">
        <f t="shared" si="275"/>
        <v>30</v>
      </c>
    </row>
    <row r="2704" spans="2:43" x14ac:dyDescent="0.3">
      <c r="B2704" s="37">
        <v>46126</v>
      </c>
      <c r="C2704" t="s">
        <v>6222</v>
      </c>
      <c r="D2704" t="s">
        <v>19245</v>
      </c>
      <c r="E2704" t="s">
        <v>19246</v>
      </c>
      <c r="F2704" t="s">
        <v>6761</v>
      </c>
      <c r="G2704" t="s">
        <v>6762</v>
      </c>
      <c r="H2704" t="s">
        <v>19247</v>
      </c>
      <c r="I2704" t="s">
        <v>38</v>
      </c>
      <c r="J2704" t="s">
        <v>44</v>
      </c>
      <c r="K2704" t="s">
        <v>55</v>
      </c>
      <c r="L2704" t="s">
        <v>6764</v>
      </c>
      <c r="M2704" t="s">
        <v>19248</v>
      </c>
      <c r="N2704" t="s">
        <v>6757</v>
      </c>
      <c r="O2704" t="s">
        <v>6648</v>
      </c>
      <c r="P2704" t="s">
        <v>43</v>
      </c>
      <c r="Q2704" t="s">
        <v>19249</v>
      </c>
      <c r="R2704" s="26">
        <v>2</v>
      </c>
      <c r="S2704" s="23">
        <v>361101340000</v>
      </c>
      <c r="T2704" t="s">
        <v>37</v>
      </c>
      <c r="U2704" t="s">
        <v>6232</v>
      </c>
      <c r="V2704" s="39">
        <v>46126</v>
      </c>
      <c r="W2704" s="41">
        <v>25</v>
      </c>
      <c r="X2704" s="26" t="s">
        <v>13368</v>
      </c>
      <c r="Z2704">
        <v>18.03</v>
      </c>
      <c r="AA2704">
        <v>27.02</v>
      </c>
      <c r="AE2704" s="41">
        <v>45.05</v>
      </c>
      <c r="AF2704">
        <v>1</v>
      </c>
      <c r="AG2704">
        <v>1</v>
      </c>
      <c r="AH2704">
        <v>0</v>
      </c>
      <c r="AI2704">
        <v>0</v>
      </c>
      <c r="AJ2704">
        <v>0</v>
      </c>
      <c r="AK2704" s="30">
        <f t="shared" si="271"/>
        <v>2</v>
      </c>
      <c r="AL2704" s="45">
        <v>4</v>
      </c>
      <c r="AM2704" s="32">
        <f t="shared" si="270"/>
        <v>2</v>
      </c>
      <c r="AN2704" s="33" t="str">
        <f t="shared" si="272"/>
        <v>MOROSO</v>
      </c>
      <c r="AO2704" s="33" t="str">
        <f t="shared" si="273"/>
        <v>2meses_pendientes</v>
      </c>
      <c r="AP2704" s="33">
        <f t="shared" si="274"/>
        <v>50</v>
      </c>
      <c r="AQ2704" s="31">
        <f t="shared" si="275"/>
        <v>14</v>
      </c>
    </row>
    <row r="2705" spans="2:43" x14ac:dyDescent="0.3">
      <c r="B2705" s="37">
        <v>46125</v>
      </c>
      <c r="C2705" t="s">
        <v>6222</v>
      </c>
      <c r="D2705" t="s">
        <v>19250</v>
      </c>
      <c r="E2705" t="s">
        <v>19251</v>
      </c>
      <c r="F2705" t="s">
        <v>19252</v>
      </c>
      <c r="G2705" t="s">
        <v>19253</v>
      </c>
      <c r="H2705" t="s">
        <v>19254</v>
      </c>
      <c r="I2705" t="s">
        <v>38</v>
      </c>
      <c r="J2705" t="s">
        <v>38</v>
      </c>
      <c r="L2705" t="s">
        <v>19255</v>
      </c>
      <c r="M2705" t="s">
        <v>19256</v>
      </c>
      <c r="N2705" t="s">
        <v>6783</v>
      </c>
      <c r="O2705" t="s">
        <v>6648</v>
      </c>
      <c r="P2705" t="s">
        <v>43</v>
      </c>
      <c r="Q2705" t="s">
        <v>19257</v>
      </c>
      <c r="R2705" s="26">
        <v>2</v>
      </c>
      <c r="S2705" s="23">
        <v>366101670000</v>
      </c>
      <c r="T2705" t="s">
        <v>37</v>
      </c>
      <c r="U2705" t="s">
        <v>6232</v>
      </c>
      <c r="V2705" s="39">
        <v>46122</v>
      </c>
      <c r="W2705" s="41">
        <v>30</v>
      </c>
      <c r="X2705" s="26" t="s">
        <v>13368</v>
      </c>
      <c r="AE2705" s="41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 s="30">
        <f t="shared" si="271"/>
        <v>0</v>
      </c>
      <c r="AL2705" s="45">
        <v>4</v>
      </c>
      <c r="AM2705" s="32">
        <f t="shared" si="270"/>
        <v>4</v>
      </c>
      <c r="AN2705" s="33" t="str">
        <f t="shared" si="272"/>
        <v>NPN</v>
      </c>
      <c r="AO2705" s="33" t="str">
        <f t="shared" si="273"/>
        <v>4meses_pendientes</v>
      </c>
      <c r="AP2705" s="33">
        <f t="shared" si="274"/>
        <v>120</v>
      </c>
      <c r="AQ2705" s="31">
        <f t="shared" si="275"/>
        <v>10</v>
      </c>
    </row>
    <row r="2706" spans="2:43" x14ac:dyDescent="0.3">
      <c r="B2706" s="37">
        <v>46125</v>
      </c>
      <c r="C2706" t="s">
        <v>6222</v>
      </c>
      <c r="D2706" t="s">
        <v>19258</v>
      </c>
      <c r="E2706" t="s">
        <v>19259</v>
      </c>
      <c r="F2706" t="s">
        <v>19260</v>
      </c>
      <c r="G2706" t="s">
        <v>19261</v>
      </c>
      <c r="H2706" t="s">
        <v>19262</v>
      </c>
      <c r="I2706" t="s">
        <v>38</v>
      </c>
      <c r="J2706" t="s">
        <v>38</v>
      </c>
      <c r="L2706" t="s">
        <v>19263</v>
      </c>
      <c r="M2706" t="s">
        <v>19264</v>
      </c>
      <c r="N2706" t="s">
        <v>6783</v>
      </c>
      <c r="O2706" t="s">
        <v>6648</v>
      </c>
      <c r="P2706" t="s">
        <v>43</v>
      </c>
      <c r="Q2706" t="s">
        <v>19265</v>
      </c>
      <c r="R2706" s="26">
        <v>3</v>
      </c>
      <c r="S2706" s="23">
        <v>364103370000</v>
      </c>
      <c r="T2706" t="s">
        <v>37</v>
      </c>
      <c r="U2706" t="s">
        <v>6232</v>
      </c>
      <c r="V2706" s="39">
        <v>46125</v>
      </c>
      <c r="W2706" s="41">
        <v>33</v>
      </c>
      <c r="X2706" s="26" t="s">
        <v>13368</v>
      </c>
      <c r="Z2706">
        <v>23.41</v>
      </c>
      <c r="AE2706" s="41">
        <v>23.41</v>
      </c>
      <c r="AF2706">
        <v>1</v>
      </c>
      <c r="AG2706">
        <v>0</v>
      </c>
      <c r="AH2706">
        <v>0</v>
      </c>
      <c r="AI2706">
        <v>0</v>
      </c>
      <c r="AJ2706">
        <v>0</v>
      </c>
      <c r="AK2706" s="30">
        <f t="shared" si="271"/>
        <v>1</v>
      </c>
      <c r="AL2706" s="45">
        <v>4</v>
      </c>
      <c r="AM2706" s="32">
        <f t="shared" si="270"/>
        <v>3</v>
      </c>
      <c r="AN2706" s="33" t="str">
        <f t="shared" si="272"/>
        <v>MOROSO</v>
      </c>
      <c r="AO2706" s="33" t="str">
        <f t="shared" si="273"/>
        <v>3meses_pendientes</v>
      </c>
      <c r="AP2706" s="33">
        <f t="shared" si="274"/>
        <v>99</v>
      </c>
      <c r="AQ2706" s="31">
        <f t="shared" si="275"/>
        <v>13</v>
      </c>
    </row>
    <row r="2707" spans="2:43" x14ac:dyDescent="0.3">
      <c r="B2707" s="37">
        <v>46131</v>
      </c>
      <c r="C2707" t="s">
        <v>6222</v>
      </c>
      <c r="D2707" t="s">
        <v>19266</v>
      </c>
      <c r="E2707" t="s">
        <v>19267</v>
      </c>
      <c r="F2707" t="s">
        <v>19268</v>
      </c>
      <c r="G2707" t="s">
        <v>19269</v>
      </c>
      <c r="H2707" t="s">
        <v>19270</v>
      </c>
      <c r="I2707" t="s">
        <v>38</v>
      </c>
      <c r="J2707" t="s">
        <v>38</v>
      </c>
      <c r="L2707" t="s">
        <v>19271</v>
      </c>
      <c r="M2707" t="s">
        <v>19272</v>
      </c>
      <c r="N2707" t="s">
        <v>6783</v>
      </c>
      <c r="O2707" t="s">
        <v>6648</v>
      </c>
      <c r="P2707" t="s">
        <v>43</v>
      </c>
      <c r="Q2707" t="s">
        <v>19273</v>
      </c>
      <c r="R2707" s="26">
        <v>3</v>
      </c>
      <c r="S2707" s="23">
        <v>367106080000</v>
      </c>
      <c r="T2707" t="s">
        <v>37</v>
      </c>
      <c r="U2707" t="s">
        <v>6232</v>
      </c>
      <c r="V2707" s="39">
        <v>46128</v>
      </c>
      <c r="W2707" s="41">
        <v>35</v>
      </c>
      <c r="X2707" s="26" t="s">
        <v>13368</v>
      </c>
      <c r="Z2707">
        <v>20.440000000000001</v>
      </c>
      <c r="AA2707">
        <v>41.1</v>
      </c>
      <c r="AB2707">
        <v>41.88</v>
      </c>
      <c r="AE2707" s="41">
        <v>103.42000000000002</v>
      </c>
      <c r="AF2707">
        <v>1</v>
      </c>
      <c r="AG2707">
        <v>1</v>
      </c>
      <c r="AH2707">
        <v>1</v>
      </c>
      <c r="AI2707">
        <v>0</v>
      </c>
      <c r="AJ2707">
        <v>0</v>
      </c>
      <c r="AK2707" s="30">
        <f t="shared" si="271"/>
        <v>3</v>
      </c>
      <c r="AL2707" s="45">
        <v>4</v>
      </c>
      <c r="AM2707" s="32">
        <f t="shared" si="270"/>
        <v>1</v>
      </c>
      <c r="AN2707" s="33" t="str">
        <f t="shared" si="272"/>
        <v>MOROSO</v>
      </c>
      <c r="AO2707" s="33" t="str">
        <f t="shared" si="273"/>
        <v>1meses_pendientes</v>
      </c>
      <c r="AP2707" s="33">
        <f t="shared" si="274"/>
        <v>35</v>
      </c>
      <c r="AQ2707" s="31">
        <f t="shared" si="275"/>
        <v>16</v>
      </c>
    </row>
    <row r="2708" spans="2:43" x14ac:dyDescent="0.3">
      <c r="B2708" s="37">
        <v>46136</v>
      </c>
      <c r="C2708" t="s">
        <v>6222</v>
      </c>
      <c r="D2708" t="s">
        <v>19274</v>
      </c>
      <c r="E2708" t="s">
        <v>19275</v>
      </c>
      <c r="F2708" t="s">
        <v>19276</v>
      </c>
      <c r="G2708" t="s">
        <v>19277</v>
      </c>
      <c r="H2708" t="s">
        <v>19278</v>
      </c>
      <c r="I2708" t="s">
        <v>38</v>
      </c>
      <c r="J2708" t="s">
        <v>38</v>
      </c>
      <c r="K2708" t="s">
        <v>468</v>
      </c>
      <c r="L2708" t="s">
        <v>19279</v>
      </c>
      <c r="M2708" t="s">
        <v>19280</v>
      </c>
      <c r="N2708" t="s">
        <v>6783</v>
      </c>
      <c r="O2708" t="s">
        <v>6648</v>
      </c>
      <c r="P2708" t="s">
        <v>43</v>
      </c>
      <c r="Q2708" t="s">
        <v>19281</v>
      </c>
      <c r="R2708" s="26">
        <v>4</v>
      </c>
      <c r="S2708" s="23">
        <v>361111020000</v>
      </c>
      <c r="T2708" t="s">
        <v>37</v>
      </c>
      <c r="U2708" t="s">
        <v>6232</v>
      </c>
      <c r="V2708" s="39">
        <v>46132</v>
      </c>
      <c r="W2708" s="41">
        <v>49</v>
      </c>
      <c r="X2708" s="26" t="s">
        <v>13368</v>
      </c>
      <c r="Z2708">
        <v>19.079999999999998</v>
      </c>
      <c r="AE2708" s="41">
        <v>19.079999999999998</v>
      </c>
      <c r="AF2708">
        <v>1</v>
      </c>
      <c r="AG2708">
        <v>0</v>
      </c>
      <c r="AH2708">
        <v>0</v>
      </c>
      <c r="AI2708">
        <v>0</v>
      </c>
      <c r="AJ2708">
        <v>0</v>
      </c>
      <c r="AK2708" s="30">
        <f t="shared" si="271"/>
        <v>1</v>
      </c>
      <c r="AL2708" s="45">
        <v>4</v>
      </c>
      <c r="AM2708" s="32">
        <f t="shared" si="270"/>
        <v>3</v>
      </c>
      <c r="AN2708" s="33" t="str">
        <f t="shared" si="272"/>
        <v>MOROSO</v>
      </c>
      <c r="AO2708" s="33" t="str">
        <f t="shared" si="273"/>
        <v>3meses_pendientes</v>
      </c>
      <c r="AP2708" s="33">
        <f t="shared" si="274"/>
        <v>147</v>
      </c>
      <c r="AQ2708" s="31">
        <f t="shared" si="275"/>
        <v>20</v>
      </c>
    </row>
    <row r="2709" spans="2:43" x14ac:dyDescent="0.3">
      <c r="B2709" s="37">
        <v>46136</v>
      </c>
      <c r="C2709" t="s">
        <v>6222</v>
      </c>
      <c r="D2709" t="s">
        <v>6809</v>
      </c>
      <c r="E2709" t="s">
        <v>19282</v>
      </c>
      <c r="F2709" t="s">
        <v>19283</v>
      </c>
      <c r="G2709" t="s">
        <v>19284</v>
      </c>
      <c r="H2709" t="s">
        <v>19285</v>
      </c>
      <c r="I2709" t="s">
        <v>38</v>
      </c>
      <c r="J2709" t="s">
        <v>38</v>
      </c>
      <c r="K2709" t="s">
        <v>468</v>
      </c>
      <c r="L2709" t="s">
        <v>6814</v>
      </c>
      <c r="M2709" t="s">
        <v>19286</v>
      </c>
      <c r="N2709" t="s">
        <v>6783</v>
      </c>
      <c r="O2709" t="s">
        <v>6648</v>
      </c>
      <c r="P2709" t="s">
        <v>43</v>
      </c>
      <c r="Q2709" t="s">
        <v>19287</v>
      </c>
      <c r="R2709" s="26">
        <v>3</v>
      </c>
      <c r="S2709" s="23">
        <v>362112500000</v>
      </c>
      <c r="T2709" t="s">
        <v>37</v>
      </c>
      <c r="U2709" t="s">
        <v>6232</v>
      </c>
      <c r="V2709" s="39">
        <v>46133</v>
      </c>
      <c r="W2709" s="41">
        <v>33</v>
      </c>
      <c r="X2709" s="26" t="s">
        <v>13368</v>
      </c>
      <c r="Z2709">
        <v>11.71</v>
      </c>
      <c r="AA2709">
        <v>35.1</v>
      </c>
      <c r="AB2709">
        <v>36.92</v>
      </c>
      <c r="AE2709" s="41">
        <v>83.73</v>
      </c>
      <c r="AF2709">
        <v>1</v>
      </c>
      <c r="AG2709">
        <v>1</v>
      </c>
      <c r="AH2709">
        <v>1</v>
      </c>
      <c r="AI2709">
        <v>0</v>
      </c>
      <c r="AJ2709">
        <v>0</v>
      </c>
      <c r="AK2709" s="30">
        <f t="shared" si="271"/>
        <v>3</v>
      </c>
      <c r="AL2709" s="45">
        <v>4</v>
      </c>
      <c r="AM2709" s="32">
        <f t="shared" si="270"/>
        <v>1</v>
      </c>
      <c r="AN2709" s="33" t="str">
        <f t="shared" si="272"/>
        <v>MOROSO</v>
      </c>
      <c r="AO2709" s="33" t="str">
        <f t="shared" si="273"/>
        <v>1meses_pendientes</v>
      </c>
      <c r="AP2709" s="33">
        <f t="shared" si="274"/>
        <v>33</v>
      </c>
      <c r="AQ2709" s="31">
        <f t="shared" si="275"/>
        <v>21</v>
      </c>
    </row>
    <row r="2710" spans="2:43" x14ac:dyDescent="0.3">
      <c r="B2710" s="37">
        <v>46136</v>
      </c>
      <c r="C2710" t="s">
        <v>6222</v>
      </c>
      <c r="D2710" t="s">
        <v>19288</v>
      </c>
      <c r="E2710" t="s">
        <v>19289</v>
      </c>
      <c r="F2710" t="s">
        <v>19290</v>
      </c>
      <c r="G2710" t="s">
        <v>19291</v>
      </c>
      <c r="H2710" t="s">
        <v>19292</v>
      </c>
      <c r="I2710" t="s">
        <v>38</v>
      </c>
      <c r="J2710" t="s">
        <v>38</v>
      </c>
      <c r="K2710" t="s">
        <v>468</v>
      </c>
      <c r="L2710" t="s">
        <v>19293</v>
      </c>
      <c r="M2710" t="s">
        <v>19294</v>
      </c>
      <c r="N2710" t="s">
        <v>6783</v>
      </c>
      <c r="O2710" t="s">
        <v>6648</v>
      </c>
      <c r="P2710" t="s">
        <v>43</v>
      </c>
      <c r="Q2710" t="s">
        <v>19295</v>
      </c>
      <c r="R2710" s="26">
        <v>3</v>
      </c>
      <c r="S2710" s="23">
        <v>361115140000</v>
      </c>
      <c r="T2710" t="s">
        <v>37</v>
      </c>
      <c r="U2710" t="s">
        <v>6232</v>
      </c>
      <c r="V2710" s="39">
        <v>46137</v>
      </c>
      <c r="W2710" s="41">
        <v>35</v>
      </c>
      <c r="X2710" s="26" t="s">
        <v>13368</v>
      </c>
      <c r="Z2710">
        <v>100</v>
      </c>
      <c r="AE2710" s="41">
        <v>100</v>
      </c>
      <c r="AF2710">
        <v>1</v>
      </c>
      <c r="AG2710">
        <v>0</v>
      </c>
      <c r="AH2710">
        <v>0</v>
      </c>
      <c r="AI2710">
        <v>0</v>
      </c>
      <c r="AJ2710">
        <v>0</v>
      </c>
      <c r="AK2710" s="30">
        <f t="shared" si="271"/>
        <v>1</v>
      </c>
      <c r="AL2710" s="45">
        <v>4</v>
      </c>
      <c r="AM2710" s="32">
        <f t="shared" si="270"/>
        <v>3</v>
      </c>
      <c r="AN2710" s="33" t="str">
        <f t="shared" si="272"/>
        <v>MOROSO</v>
      </c>
      <c r="AO2710" s="33" t="str">
        <f t="shared" si="273"/>
        <v>3meses_pendientes</v>
      </c>
      <c r="AP2710" s="33">
        <f t="shared" si="274"/>
        <v>105</v>
      </c>
      <c r="AQ2710" s="31">
        <f t="shared" si="275"/>
        <v>25</v>
      </c>
    </row>
    <row r="2711" spans="2:43" x14ac:dyDescent="0.3">
      <c r="B2711" s="37">
        <v>46142</v>
      </c>
      <c r="C2711" t="s">
        <v>6222</v>
      </c>
      <c r="D2711" t="s">
        <v>19296</v>
      </c>
      <c r="E2711" t="s">
        <v>19297</v>
      </c>
      <c r="F2711" t="s">
        <v>1466</v>
      </c>
      <c r="G2711" t="s">
        <v>19298</v>
      </c>
      <c r="H2711" t="s">
        <v>19299</v>
      </c>
      <c r="I2711" t="s">
        <v>38</v>
      </c>
      <c r="J2711" t="s">
        <v>38</v>
      </c>
      <c r="K2711" t="s">
        <v>476</v>
      </c>
      <c r="L2711" t="s">
        <v>19300</v>
      </c>
      <c r="M2711" t="s">
        <v>19301</v>
      </c>
      <c r="N2711" t="s">
        <v>6783</v>
      </c>
      <c r="O2711" t="s">
        <v>6648</v>
      </c>
      <c r="P2711" t="s">
        <v>43</v>
      </c>
      <c r="Q2711" t="s">
        <v>19302</v>
      </c>
      <c r="R2711" s="26">
        <v>3</v>
      </c>
      <c r="S2711" s="23">
        <v>365116990000</v>
      </c>
      <c r="T2711" t="s">
        <v>37</v>
      </c>
      <c r="U2711" t="s">
        <v>6232</v>
      </c>
      <c r="V2711" s="39">
        <v>46141</v>
      </c>
      <c r="W2711" s="41">
        <v>37</v>
      </c>
      <c r="X2711" s="26" t="s">
        <v>13368</v>
      </c>
      <c r="Z2711">
        <v>3.94</v>
      </c>
      <c r="AB2711">
        <v>40.85</v>
      </c>
      <c r="AE2711" s="41">
        <v>44.79</v>
      </c>
      <c r="AF2711">
        <v>1</v>
      </c>
      <c r="AG2711">
        <v>0</v>
      </c>
      <c r="AH2711">
        <v>1</v>
      </c>
      <c r="AI2711">
        <v>0</v>
      </c>
      <c r="AJ2711">
        <v>0</v>
      </c>
      <c r="AK2711" s="30">
        <f t="shared" si="271"/>
        <v>2</v>
      </c>
      <c r="AL2711" s="45">
        <v>4</v>
      </c>
      <c r="AM2711" s="32">
        <f t="shared" si="270"/>
        <v>2</v>
      </c>
      <c r="AN2711" s="33" t="str">
        <f t="shared" si="272"/>
        <v>MOROSO</v>
      </c>
      <c r="AO2711" s="33" t="str">
        <f t="shared" si="273"/>
        <v>2meses_pendientes</v>
      </c>
      <c r="AP2711" s="33">
        <f t="shared" si="274"/>
        <v>74</v>
      </c>
      <c r="AQ2711" s="31">
        <f t="shared" si="275"/>
        <v>29</v>
      </c>
    </row>
    <row r="2712" spans="2:43" x14ac:dyDescent="0.3">
      <c r="B2712" s="37">
        <v>46142</v>
      </c>
      <c r="C2712" t="s">
        <v>6222</v>
      </c>
      <c r="D2712" t="s">
        <v>19303</v>
      </c>
      <c r="E2712" t="s">
        <v>19304</v>
      </c>
      <c r="F2712" t="s">
        <v>1408</v>
      </c>
      <c r="G2712" t="s">
        <v>19305</v>
      </c>
      <c r="H2712" t="s">
        <v>19306</v>
      </c>
      <c r="I2712" t="s">
        <v>38</v>
      </c>
      <c r="J2712" t="s">
        <v>38</v>
      </c>
      <c r="K2712" t="s">
        <v>825</v>
      </c>
      <c r="L2712" t="s">
        <v>19307</v>
      </c>
      <c r="M2712" t="s">
        <v>19308</v>
      </c>
      <c r="N2712" t="s">
        <v>6783</v>
      </c>
      <c r="O2712" t="s">
        <v>6648</v>
      </c>
      <c r="P2712" t="s">
        <v>43</v>
      </c>
      <c r="Q2712" t="s">
        <v>19309</v>
      </c>
      <c r="R2712" s="26">
        <v>3</v>
      </c>
      <c r="S2712" s="23">
        <v>365116990100</v>
      </c>
      <c r="T2712" t="s">
        <v>37</v>
      </c>
      <c r="U2712" t="s">
        <v>6232</v>
      </c>
      <c r="V2712" s="39">
        <v>46142</v>
      </c>
      <c r="W2712" s="41">
        <v>25</v>
      </c>
      <c r="X2712" s="26" t="s">
        <v>13368</v>
      </c>
      <c r="AA2712">
        <v>37</v>
      </c>
      <c r="AE2712" s="41">
        <v>37</v>
      </c>
      <c r="AF2712">
        <v>0</v>
      </c>
      <c r="AG2712">
        <v>1</v>
      </c>
      <c r="AH2712">
        <v>0</v>
      </c>
      <c r="AI2712">
        <v>0</v>
      </c>
      <c r="AJ2712">
        <v>0</v>
      </c>
      <c r="AK2712" s="30">
        <f t="shared" si="271"/>
        <v>1</v>
      </c>
      <c r="AL2712" s="45">
        <v>4</v>
      </c>
      <c r="AM2712" s="32">
        <f t="shared" si="270"/>
        <v>3</v>
      </c>
      <c r="AN2712" s="33" t="str">
        <f t="shared" si="272"/>
        <v>MOROSO</v>
      </c>
      <c r="AO2712" s="33" t="str">
        <f t="shared" si="273"/>
        <v>3meses_pendientes</v>
      </c>
      <c r="AP2712" s="33">
        <f t="shared" si="274"/>
        <v>75</v>
      </c>
      <c r="AQ2712" s="31">
        <f t="shared" si="275"/>
        <v>30</v>
      </c>
    </row>
    <row r="2713" spans="2:43" x14ac:dyDescent="0.3">
      <c r="B2713" s="37">
        <v>46125</v>
      </c>
      <c r="C2713" t="s">
        <v>6222</v>
      </c>
      <c r="D2713" t="s">
        <v>19310</v>
      </c>
      <c r="E2713" t="s">
        <v>19311</v>
      </c>
      <c r="F2713" t="s">
        <v>36</v>
      </c>
      <c r="G2713" t="s">
        <v>19312</v>
      </c>
      <c r="H2713" t="s">
        <v>19313</v>
      </c>
      <c r="I2713" t="s">
        <v>38</v>
      </c>
      <c r="J2713" t="s">
        <v>44</v>
      </c>
      <c r="K2713" t="s">
        <v>3208</v>
      </c>
      <c r="L2713" t="s">
        <v>19314</v>
      </c>
      <c r="M2713" t="s">
        <v>19315</v>
      </c>
      <c r="N2713" t="s">
        <v>6847</v>
      </c>
      <c r="O2713" t="s">
        <v>6648</v>
      </c>
      <c r="P2713" t="s">
        <v>43</v>
      </c>
      <c r="Q2713" t="s">
        <v>19316</v>
      </c>
      <c r="R2713" s="26">
        <v>2</v>
      </c>
      <c r="S2713" s="23">
        <v>362097400000</v>
      </c>
      <c r="T2713" t="s">
        <v>37</v>
      </c>
      <c r="U2713" t="s">
        <v>6232</v>
      </c>
      <c r="V2713" s="39">
        <v>46119</v>
      </c>
      <c r="W2713" s="41">
        <v>30</v>
      </c>
      <c r="X2713" s="26" t="s">
        <v>13368</v>
      </c>
      <c r="Z2713">
        <v>25.94</v>
      </c>
      <c r="AA2713">
        <v>64.86</v>
      </c>
      <c r="AE2713" s="41">
        <v>90.8</v>
      </c>
      <c r="AF2713">
        <v>1</v>
      </c>
      <c r="AG2713">
        <v>1</v>
      </c>
      <c r="AH2713">
        <v>0</v>
      </c>
      <c r="AI2713">
        <v>0</v>
      </c>
      <c r="AJ2713">
        <v>0</v>
      </c>
      <c r="AK2713" s="30">
        <f t="shared" si="271"/>
        <v>2</v>
      </c>
      <c r="AL2713" s="45">
        <v>4</v>
      </c>
      <c r="AM2713" s="32">
        <f t="shared" si="270"/>
        <v>2</v>
      </c>
      <c r="AN2713" s="33" t="str">
        <f t="shared" si="272"/>
        <v>MOROSO</v>
      </c>
      <c r="AO2713" s="33" t="str">
        <f t="shared" si="273"/>
        <v>2meses_pendientes</v>
      </c>
      <c r="AP2713" s="33">
        <f t="shared" si="274"/>
        <v>60</v>
      </c>
      <c r="AQ2713" s="31">
        <f t="shared" si="275"/>
        <v>7</v>
      </c>
    </row>
    <row r="2714" spans="2:43" x14ac:dyDescent="0.3">
      <c r="B2714" s="37">
        <v>46125</v>
      </c>
      <c r="C2714" t="s">
        <v>6222</v>
      </c>
      <c r="D2714" t="s">
        <v>19317</v>
      </c>
      <c r="E2714" t="s">
        <v>19318</v>
      </c>
      <c r="F2714" t="s">
        <v>36</v>
      </c>
      <c r="G2714" t="s">
        <v>19319</v>
      </c>
      <c r="H2714" t="s">
        <v>19320</v>
      </c>
      <c r="I2714" t="s">
        <v>38</v>
      </c>
      <c r="J2714" t="s">
        <v>38</v>
      </c>
      <c r="K2714" t="s">
        <v>1655</v>
      </c>
      <c r="L2714" t="s">
        <v>19321</v>
      </c>
      <c r="M2714" t="s">
        <v>19322</v>
      </c>
      <c r="N2714" t="s">
        <v>6847</v>
      </c>
      <c r="O2714" t="s">
        <v>6648</v>
      </c>
      <c r="P2714" t="s">
        <v>43</v>
      </c>
      <c r="Q2714" t="s">
        <v>19323</v>
      </c>
      <c r="R2714" s="26">
        <v>2</v>
      </c>
      <c r="S2714" s="23">
        <v>364097520000</v>
      </c>
      <c r="T2714" t="s">
        <v>37</v>
      </c>
      <c r="U2714" t="s">
        <v>6232</v>
      </c>
      <c r="V2714" s="39">
        <v>46118</v>
      </c>
      <c r="W2714" s="41">
        <v>30</v>
      </c>
      <c r="X2714" s="26" t="s">
        <v>13368</v>
      </c>
      <c r="Z2714">
        <v>60.52</v>
      </c>
      <c r="AB2714">
        <v>32.42</v>
      </c>
      <c r="AE2714" s="41">
        <v>92.94</v>
      </c>
      <c r="AF2714">
        <v>1</v>
      </c>
      <c r="AG2714">
        <v>0</v>
      </c>
      <c r="AH2714">
        <v>1</v>
      </c>
      <c r="AI2714">
        <v>0</v>
      </c>
      <c r="AJ2714">
        <v>0</v>
      </c>
      <c r="AK2714" s="30">
        <f t="shared" si="271"/>
        <v>2</v>
      </c>
      <c r="AL2714" s="45">
        <v>4</v>
      </c>
      <c r="AM2714" s="32">
        <f t="shared" si="270"/>
        <v>2</v>
      </c>
      <c r="AN2714" s="33" t="str">
        <f t="shared" si="272"/>
        <v>MOROSO</v>
      </c>
      <c r="AO2714" s="33" t="str">
        <f t="shared" si="273"/>
        <v>2meses_pendientes</v>
      </c>
      <c r="AP2714" s="33">
        <f t="shared" si="274"/>
        <v>60</v>
      </c>
      <c r="AQ2714" s="31">
        <f t="shared" si="275"/>
        <v>6</v>
      </c>
    </row>
    <row r="2715" spans="2:43" x14ac:dyDescent="0.3">
      <c r="B2715" s="37">
        <v>46125</v>
      </c>
      <c r="C2715" t="s">
        <v>6222</v>
      </c>
      <c r="D2715" t="s">
        <v>19324</v>
      </c>
      <c r="E2715" t="s">
        <v>19325</v>
      </c>
      <c r="F2715" t="s">
        <v>36</v>
      </c>
      <c r="G2715" t="s">
        <v>19326</v>
      </c>
      <c r="H2715" t="s">
        <v>19327</v>
      </c>
      <c r="I2715" t="s">
        <v>38</v>
      </c>
      <c r="J2715" t="s">
        <v>44</v>
      </c>
      <c r="K2715" t="s">
        <v>56</v>
      </c>
      <c r="L2715" t="s">
        <v>19328</v>
      </c>
      <c r="M2715" t="s">
        <v>19329</v>
      </c>
      <c r="N2715" t="s">
        <v>6847</v>
      </c>
      <c r="O2715" t="s">
        <v>6648</v>
      </c>
      <c r="P2715" t="s">
        <v>43</v>
      </c>
      <c r="Q2715" t="s">
        <v>19330</v>
      </c>
      <c r="R2715" s="26">
        <v>2</v>
      </c>
      <c r="S2715" s="23">
        <v>361098170000</v>
      </c>
      <c r="T2715" t="s">
        <v>37</v>
      </c>
      <c r="U2715" t="s">
        <v>6232</v>
      </c>
      <c r="V2715" s="39">
        <v>46120</v>
      </c>
      <c r="W2715" s="41">
        <v>44</v>
      </c>
      <c r="X2715" s="26" t="s">
        <v>13368</v>
      </c>
      <c r="Z2715">
        <v>38.229999999999997</v>
      </c>
      <c r="AA2715">
        <v>53.62</v>
      </c>
      <c r="AB2715">
        <v>48.67</v>
      </c>
      <c r="AE2715" s="41">
        <v>140.51999999999998</v>
      </c>
      <c r="AF2715">
        <v>1</v>
      </c>
      <c r="AG2715">
        <v>1</v>
      </c>
      <c r="AH2715">
        <v>1</v>
      </c>
      <c r="AI2715">
        <v>0</v>
      </c>
      <c r="AJ2715">
        <v>0</v>
      </c>
      <c r="AK2715" s="30">
        <f t="shared" si="271"/>
        <v>3</v>
      </c>
      <c r="AL2715" s="45">
        <v>4</v>
      </c>
      <c r="AM2715" s="32">
        <f t="shared" si="270"/>
        <v>1</v>
      </c>
      <c r="AN2715" s="33" t="str">
        <f t="shared" si="272"/>
        <v>MOROSO</v>
      </c>
      <c r="AO2715" s="33" t="str">
        <f t="shared" si="273"/>
        <v>1meses_pendientes</v>
      </c>
      <c r="AP2715" s="33">
        <f t="shared" si="274"/>
        <v>44</v>
      </c>
      <c r="AQ2715" s="31">
        <f t="shared" si="275"/>
        <v>8</v>
      </c>
    </row>
    <row r="2716" spans="2:43" x14ac:dyDescent="0.3">
      <c r="B2716" s="37">
        <v>46125</v>
      </c>
      <c r="C2716" t="s">
        <v>6222</v>
      </c>
      <c r="D2716" t="s">
        <v>19331</v>
      </c>
      <c r="E2716" t="s">
        <v>19332</v>
      </c>
      <c r="F2716" t="s">
        <v>36</v>
      </c>
      <c r="G2716" t="s">
        <v>19333</v>
      </c>
      <c r="H2716" t="s">
        <v>19334</v>
      </c>
      <c r="I2716" t="s">
        <v>38</v>
      </c>
      <c r="J2716" t="s">
        <v>529</v>
      </c>
      <c r="K2716" t="s">
        <v>5724</v>
      </c>
      <c r="L2716" t="s">
        <v>19335</v>
      </c>
      <c r="M2716" t="s">
        <v>19336</v>
      </c>
      <c r="N2716" t="s">
        <v>6847</v>
      </c>
      <c r="O2716" t="s">
        <v>6648</v>
      </c>
      <c r="P2716" t="s">
        <v>43</v>
      </c>
      <c r="Q2716" t="s">
        <v>19337</v>
      </c>
      <c r="R2716" s="26">
        <v>2</v>
      </c>
      <c r="S2716" s="23">
        <v>365100460000</v>
      </c>
      <c r="T2716" t="s">
        <v>37</v>
      </c>
      <c r="U2716" t="s">
        <v>6232</v>
      </c>
      <c r="V2716" s="39">
        <v>46122</v>
      </c>
      <c r="W2716" s="41">
        <v>30</v>
      </c>
      <c r="X2716" s="26" t="s">
        <v>13368</v>
      </c>
      <c r="Y2716">
        <v>23.78</v>
      </c>
      <c r="Z2716">
        <v>32.42</v>
      </c>
      <c r="AA2716">
        <v>32.42</v>
      </c>
      <c r="AE2716" s="41">
        <v>88.62</v>
      </c>
      <c r="AF2716">
        <v>1</v>
      </c>
      <c r="AG2716">
        <v>1</v>
      </c>
      <c r="AH2716">
        <v>0</v>
      </c>
      <c r="AI2716">
        <v>0</v>
      </c>
      <c r="AJ2716">
        <v>0</v>
      </c>
      <c r="AK2716" s="30">
        <f t="shared" si="271"/>
        <v>2</v>
      </c>
      <c r="AL2716" s="45">
        <v>4</v>
      </c>
      <c r="AM2716" s="32">
        <f t="shared" si="270"/>
        <v>2</v>
      </c>
      <c r="AN2716" s="33" t="str">
        <f t="shared" si="272"/>
        <v>MOROSO</v>
      </c>
      <c r="AO2716" s="33" t="str">
        <f t="shared" si="273"/>
        <v>2meses_pendientes</v>
      </c>
      <c r="AP2716" s="33">
        <f t="shared" si="274"/>
        <v>60</v>
      </c>
      <c r="AQ2716" s="31">
        <f t="shared" si="275"/>
        <v>10</v>
      </c>
    </row>
    <row r="2717" spans="2:43" x14ac:dyDescent="0.3">
      <c r="B2717" s="37">
        <v>46125</v>
      </c>
      <c r="C2717" t="s">
        <v>6222</v>
      </c>
      <c r="D2717" t="s">
        <v>19338</v>
      </c>
      <c r="E2717" t="s">
        <v>19339</v>
      </c>
      <c r="F2717" t="s">
        <v>36</v>
      </c>
      <c r="G2717" t="s">
        <v>19340</v>
      </c>
      <c r="H2717" t="s">
        <v>19341</v>
      </c>
      <c r="I2717" t="s">
        <v>38</v>
      </c>
      <c r="J2717" t="s">
        <v>529</v>
      </c>
      <c r="K2717" t="s">
        <v>460</v>
      </c>
      <c r="L2717" t="s">
        <v>19342</v>
      </c>
      <c r="M2717" t="s">
        <v>19343</v>
      </c>
      <c r="N2717" t="s">
        <v>6847</v>
      </c>
      <c r="O2717" t="s">
        <v>6648</v>
      </c>
      <c r="P2717" t="s">
        <v>43</v>
      </c>
      <c r="Q2717" t="s">
        <v>19344</v>
      </c>
      <c r="R2717" s="26">
        <v>2</v>
      </c>
      <c r="S2717" s="23">
        <v>369102850000</v>
      </c>
      <c r="T2717" t="s">
        <v>37</v>
      </c>
      <c r="U2717" t="s">
        <v>6232</v>
      </c>
      <c r="V2717" s="39">
        <v>46125</v>
      </c>
      <c r="W2717" s="41">
        <v>30</v>
      </c>
      <c r="X2717" s="26" t="s">
        <v>13368</v>
      </c>
      <c r="Z2717">
        <v>21.62</v>
      </c>
      <c r="AA2717">
        <v>32.42</v>
      </c>
      <c r="AB2717">
        <v>32.42</v>
      </c>
      <c r="AE2717" s="41">
        <v>86.460000000000008</v>
      </c>
      <c r="AF2717">
        <v>1</v>
      </c>
      <c r="AG2717">
        <v>1</v>
      </c>
      <c r="AH2717">
        <v>1</v>
      </c>
      <c r="AI2717">
        <v>0</v>
      </c>
      <c r="AJ2717">
        <v>0</v>
      </c>
      <c r="AK2717" s="30">
        <f t="shared" si="271"/>
        <v>3</v>
      </c>
      <c r="AL2717" s="45">
        <v>4</v>
      </c>
      <c r="AM2717" s="32">
        <f t="shared" si="270"/>
        <v>1</v>
      </c>
      <c r="AN2717" s="33" t="str">
        <f t="shared" si="272"/>
        <v>MOROSO</v>
      </c>
      <c r="AO2717" s="33" t="str">
        <f t="shared" si="273"/>
        <v>1meses_pendientes</v>
      </c>
      <c r="AP2717" s="33">
        <f t="shared" si="274"/>
        <v>30</v>
      </c>
      <c r="AQ2717" s="31">
        <f t="shared" si="275"/>
        <v>13</v>
      </c>
    </row>
    <row r="2718" spans="2:43" x14ac:dyDescent="0.3">
      <c r="B2718" s="37">
        <v>46131</v>
      </c>
      <c r="C2718" t="s">
        <v>6222</v>
      </c>
      <c r="D2718" t="s">
        <v>19345</v>
      </c>
      <c r="E2718" t="s">
        <v>19346</v>
      </c>
      <c r="F2718" t="s">
        <v>36</v>
      </c>
      <c r="G2718" t="s">
        <v>19347</v>
      </c>
      <c r="H2718" t="s">
        <v>19348</v>
      </c>
      <c r="I2718" t="s">
        <v>38</v>
      </c>
      <c r="J2718" t="s">
        <v>38</v>
      </c>
      <c r="K2718" t="s">
        <v>468</v>
      </c>
      <c r="L2718" t="s">
        <v>19349</v>
      </c>
      <c r="M2718" t="s">
        <v>19350</v>
      </c>
      <c r="N2718" t="s">
        <v>6847</v>
      </c>
      <c r="O2718" t="s">
        <v>6648</v>
      </c>
      <c r="P2718" t="s">
        <v>43</v>
      </c>
      <c r="Q2718" t="s">
        <v>19351</v>
      </c>
      <c r="R2718" s="26">
        <v>2</v>
      </c>
      <c r="S2718" s="23">
        <v>367107150000</v>
      </c>
      <c r="T2718" t="s">
        <v>37</v>
      </c>
      <c r="U2718" t="s">
        <v>6232</v>
      </c>
      <c r="V2718" s="39">
        <v>46130</v>
      </c>
      <c r="W2718" s="41">
        <v>37</v>
      </c>
      <c r="X2718" s="26" t="s">
        <v>13368</v>
      </c>
      <c r="Z2718">
        <v>17.34</v>
      </c>
      <c r="AA2718">
        <v>39.979999999999997</v>
      </c>
      <c r="AB2718">
        <v>39.979999999999997</v>
      </c>
      <c r="AE2718" s="41">
        <v>97.299999999999983</v>
      </c>
      <c r="AF2718">
        <v>1</v>
      </c>
      <c r="AG2718">
        <v>1</v>
      </c>
      <c r="AH2718">
        <v>1</v>
      </c>
      <c r="AI2718">
        <v>0</v>
      </c>
      <c r="AJ2718">
        <v>0</v>
      </c>
      <c r="AK2718" s="30">
        <f t="shared" si="271"/>
        <v>3</v>
      </c>
      <c r="AL2718" s="45">
        <v>4</v>
      </c>
      <c r="AM2718" s="32">
        <f t="shared" si="270"/>
        <v>1</v>
      </c>
      <c r="AN2718" s="33" t="str">
        <f t="shared" si="272"/>
        <v>MOROSO</v>
      </c>
      <c r="AO2718" s="33" t="str">
        <f t="shared" si="273"/>
        <v>1meses_pendientes</v>
      </c>
      <c r="AP2718" s="33">
        <f t="shared" si="274"/>
        <v>37</v>
      </c>
      <c r="AQ2718" s="31">
        <f t="shared" si="275"/>
        <v>18</v>
      </c>
    </row>
    <row r="2719" spans="2:43" x14ac:dyDescent="0.3">
      <c r="B2719" s="37">
        <v>46139</v>
      </c>
      <c r="C2719" t="s">
        <v>6222</v>
      </c>
      <c r="D2719" t="s">
        <v>19352</v>
      </c>
      <c r="E2719" t="s">
        <v>19353</v>
      </c>
      <c r="F2719" t="s">
        <v>36</v>
      </c>
      <c r="G2719" t="s">
        <v>19354</v>
      </c>
      <c r="H2719" t="s">
        <v>19355</v>
      </c>
      <c r="I2719" t="s">
        <v>38</v>
      </c>
      <c r="J2719" t="s">
        <v>38</v>
      </c>
      <c r="K2719" t="s">
        <v>1655</v>
      </c>
      <c r="L2719" t="s">
        <v>19356</v>
      </c>
      <c r="M2719" t="s">
        <v>19357</v>
      </c>
      <c r="N2719" t="s">
        <v>6847</v>
      </c>
      <c r="O2719" t="s">
        <v>6648</v>
      </c>
      <c r="P2719" t="s">
        <v>43</v>
      </c>
      <c r="Q2719" t="s">
        <v>19358</v>
      </c>
      <c r="R2719" s="26">
        <v>2</v>
      </c>
      <c r="S2719" s="23">
        <v>366112980000</v>
      </c>
      <c r="T2719" t="s">
        <v>37</v>
      </c>
      <c r="U2719" t="s">
        <v>6232</v>
      </c>
      <c r="V2719" s="39">
        <v>46136</v>
      </c>
      <c r="W2719" s="41">
        <v>30</v>
      </c>
      <c r="X2719" s="26" t="s">
        <v>13368</v>
      </c>
      <c r="Z2719">
        <v>8</v>
      </c>
      <c r="AA2719">
        <v>32</v>
      </c>
      <c r="AE2719" s="41">
        <v>40</v>
      </c>
      <c r="AF2719">
        <v>1</v>
      </c>
      <c r="AG2719">
        <v>1</v>
      </c>
      <c r="AH2719">
        <v>0</v>
      </c>
      <c r="AI2719">
        <v>0</v>
      </c>
      <c r="AJ2719">
        <v>0</v>
      </c>
      <c r="AK2719" s="30">
        <f t="shared" si="271"/>
        <v>2</v>
      </c>
      <c r="AL2719" s="45">
        <v>4</v>
      </c>
      <c r="AM2719" s="32">
        <f t="shared" si="270"/>
        <v>2</v>
      </c>
      <c r="AN2719" s="33" t="str">
        <f t="shared" si="272"/>
        <v>MOROSO</v>
      </c>
      <c r="AO2719" s="33" t="str">
        <f t="shared" si="273"/>
        <v>2meses_pendientes</v>
      </c>
      <c r="AP2719" s="33">
        <f t="shared" si="274"/>
        <v>60</v>
      </c>
      <c r="AQ2719" s="31">
        <f t="shared" si="275"/>
        <v>24</v>
      </c>
    </row>
    <row r="2720" spans="2:43" x14ac:dyDescent="0.3">
      <c r="B2720" s="37">
        <v>46139</v>
      </c>
      <c r="C2720" t="s">
        <v>6222</v>
      </c>
      <c r="D2720" t="s">
        <v>19359</v>
      </c>
      <c r="E2720" t="s">
        <v>19360</v>
      </c>
      <c r="F2720" t="s">
        <v>36</v>
      </c>
      <c r="G2720" t="s">
        <v>19361</v>
      </c>
      <c r="H2720" t="s">
        <v>19362</v>
      </c>
      <c r="I2720" t="s">
        <v>38</v>
      </c>
      <c r="J2720" t="s">
        <v>38</v>
      </c>
      <c r="K2720" t="s">
        <v>468</v>
      </c>
      <c r="L2720" t="s">
        <v>19363</v>
      </c>
      <c r="M2720" t="s">
        <v>19364</v>
      </c>
      <c r="N2720" t="s">
        <v>6847</v>
      </c>
      <c r="O2720" t="s">
        <v>6648</v>
      </c>
      <c r="P2720" t="s">
        <v>43</v>
      </c>
      <c r="Q2720" t="s">
        <v>19365</v>
      </c>
      <c r="R2720" s="26">
        <v>2</v>
      </c>
      <c r="S2720" s="23">
        <v>361112290000</v>
      </c>
      <c r="T2720" t="s">
        <v>37</v>
      </c>
      <c r="U2720" t="s">
        <v>6232</v>
      </c>
      <c r="V2720" s="39">
        <v>46136</v>
      </c>
      <c r="W2720" s="41">
        <v>30</v>
      </c>
      <c r="X2720" s="26" t="s">
        <v>13368</v>
      </c>
      <c r="AE2720" s="41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 s="30">
        <f t="shared" si="271"/>
        <v>0</v>
      </c>
      <c r="AL2720" s="45">
        <v>4</v>
      </c>
      <c r="AM2720" s="32">
        <f t="shared" si="270"/>
        <v>4</v>
      </c>
      <c r="AN2720" s="33" t="str">
        <f t="shared" si="272"/>
        <v>NPN</v>
      </c>
      <c r="AO2720" s="33" t="str">
        <f t="shared" si="273"/>
        <v>4meses_pendientes</v>
      </c>
      <c r="AP2720" s="33">
        <f t="shared" si="274"/>
        <v>120</v>
      </c>
      <c r="AQ2720" s="31">
        <f t="shared" si="275"/>
        <v>24</v>
      </c>
    </row>
    <row r="2721" spans="2:43" x14ac:dyDescent="0.3">
      <c r="B2721" s="37">
        <v>46139</v>
      </c>
      <c r="C2721" t="s">
        <v>6222</v>
      </c>
      <c r="D2721" t="s">
        <v>19366</v>
      </c>
      <c r="E2721" t="s">
        <v>19367</v>
      </c>
      <c r="F2721" t="s">
        <v>36</v>
      </c>
      <c r="G2721" t="s">
        <v>19368</v>
      </c>
      <c r="H2721" t="s">
        <v>19369</v>
      </c>
      <c r="I2721" t="s">
        <v>744</v>
      </c>
      <c r="J2721" t="s">
        <v>744</v>
      </c>
      <c r="K2721" t="s">
        <v>2560</v>
      </c>
      <c r="L2721" t="s">
        <v>19370</v>
      </c>
      <c r="M2721" t="s">
        <v>19371</v>
      </c>
      <c r="N2721" t="s">
        <v>6847</v>
      </c>
      <c r="O2721" t="s">
        <v>6648</v>
      </c>
      <c r="P2721" t="s">
        <v>43</v>
      </c>
      <c r="Q2721" t="s">
        <v>19372</v>
      </c>
      <c r="R2721" s="26">
        <v>2</v>
      </c>
      <c r="S2721" s="23">
        <v>367107710000</v>
      </c>
      <c r="T2721" t="s">
        <v>37</v>
      </c>
      <c r="U2721" t="s">
        <v>6232</v>
      </c>
      <c r="V2721" s="39">
        <v>46137</v>
      </c>
      <c r="W2721" s="41">
        <v>25</v>
      </c>
      <c r="X2721" s="26" t="s">
        <v>13368</v>
      </c>
      <c r="Z2721">
        <v>6.32</v>
      </c>
      <c r="AA2721">
        <v>27.02</v>
      </c>
      <c r="AE2721" s="41">
        <v>33.340000000000003</v>
      </c>
      <c r="AF2721">
        <v>1</v>
      </c>
      <c r="AG2721">
        <v>1</v>
      </c>
      <c r="AH2721">
        <v>0</v>
      </c>
      <c r="AI2721">
        <v>0</v>
      </c>
      <c r="AJ2721">
        <v>0</v>
      </c>
      <c r="AK2721" s="30">
        <f t="shared" si="271"/>
        <v>2</v>
      </c>
      <c r="AL2721" s="45">
        <v>4</v>
      </c>
      <c r="AM2721" s="32">
        <f t="shared" si="270"/>
        <v>2</v>
      </c>
      <c r="AN2721" s="33" t="str">
        <f t="shared" si="272"/>
        <v>MOROSO</v>
      </c>
      <c r="AO2721" s="33" t="str">
        <f t="shared" si="273"/>
        <v>2meses_pendientes</v>
      </c>
      <c r="AP2721" s="33">
        <f t="shared" si="274"/>
        <v>50</v>
      </c>
      <c r="AQ2721" s="31">
        <f t="shared" si="275"/>
        <v>25</v>
      </c>
    </row>
    <row r="2722" spans="2:43" x14ac:dyDescent="0.3">
      <c r="B2722" s="37">
        <v>46136</v>
      </c>
      <c r="C2722" t="s">
        <v>6222</v>
      </c>
      <c r="D2722" t="s">
        <v>19373</v>
      </c>
      <c r="E2722" t="s">
        <v>19374</v>
      </c>
      <c r="F2722" t="s">
        <v>19375</v>
      </c>
      <c r="G2722" t="s">
        <v>19376</v>
      </c>
      <c r="H2722" t="s">
        <v>19377</v>
      </c>
      <c r="I2722" t="s">
        <v>3255</v>
      </c>
      <c r="J2722" t="s">
        <v>3256</v>
      </c>
      <c r="K2722" t="s">
        <v>19378</v>
      </c>
      <c r="M2722" t="s">
        <v>19379</v>
      </c>
      <c r="N2722" t="s">
        <v>19380</v>
      </c>
      <c r="O2722" t="s">
        <v>6648</v>
      </c>
      <c r="P2722" t="s">
        <v>43</v>
      </c>
      <c r="Q2722" t="s">
        <v>19381</v>
      </c>
      <c r="R2722" s="26">
        <v>3</v>
      </c>
      <c r="S2722" s="23">
        <v>366106060000</v>
      </c>
      <c r="T2722" t="s">
        <v>37</v>
      </c>
      <c r="U2722" t="s">
        <v>53</v>
      </c>
      <c r="V2722" s="39">
        <v>46128</v>
      </c>
      <c r="W2722" s="41">
        <v>33</v>
      </c>
      <c r="X2722" s="26" t="s">
        <v>13368</v>
      </c>
      <c r="Z2722">
        <v>18.73</v>
      </c>
      <c r="AE2722" s="41">
        <v>18.73</v>
      </c>
      <c r="AF2722">
        <v>1</v>
      </c>
      <c r="AG2722">
        <v>0</v>
      </c>
      <c r="AH2722">
        <v>0</v>
      </c>
      <c r="AI2722">
        <v>0</v>
      </c>
      <c r="AJ2722">
        <v>0</v>
      </c>
      <c r="AK2722" s="30">
        <f t="shared" si="271"/>
        <v>1</v>
      </c>
      <c r="AL2722" s="45">
        <v>4</v>
      </c>
      <c r="AM2722" s="32">
        <f t="shared" si="270"/>
        <v>3</v>
      </c>
      <c r="AN2722" s="33" t="str">
        <f t="shared" si="272"/>
        <v>MOROSO</v>
      </c>
      <c r="AO2722" s="33" t="str">
        <f t="shared" si="273"/>
        <v>3meses_pendientes</v>
      </c>
      <c r="AP2722" s="33">
        <f t="shared" si="274"/>
        <v>99</v>
      </c>
      <c r="AQ2722" s="31">
        <f t="shared" si="275"/>
        <v>16</v>
      </c>
    </row>
    <row r="2723" spans="2:43" x14ac:dyDescent="0.3">
      <c r="B2723" s="37">
        <v>46136</v>
      </c>
      <c r="C2723" t="s">
        <v>6222</v>
      </c>
      <c r="D2723" t="s">
        <v>19382</v>
      </c>
      <c r="E2723" t="s">
        <v>19383</v>
      </c>
      <c r="F2723" t="s">
        <v>19384</v>
      </c>
      <c r="G2723" t="s">
        <v>19385</v>
      </c>
      <c r="H2723" t="s">
        <v>19386</v>
      </c>
      <c r="I2723" t="s">
        <v>46</v>
      </c>
      <c r="J2723" t="s">
        <v>6771</v>
      </c>
      <c r="K2723" t="s">
        <v>19387</v>
      </c>
      <c r="M2723" t="s">
        <v>19388</v>
      </c>
      <c r="N2723" t="s">
        <v>19380</v>
      </c>
      <c r="O2723" t="s">
        <v>6648</v>
      </c>
      <c r="P2723" t="s">
        <v>43</v>
      </c>
      <c r="Q2723" t="s">
        <v>19389</v>
      </c>
      <c r="R2723" s="26">
        <v>3</v>
      </c>
      <c r="S2723" s="23">
        <v>366110160000</v>
      </c>
      <c r="T2723" t="s">
        <v>37</v>
      </c>
      <c r="U2723" t="s">
        <v>6232</v>
      </c>
      <c r="V2723" s="39">
        <v>46133</v>
      </c>
      <c r="W2723" s="41">
        <v>33</v>
      </c>
      <c r="X2723" s="26" t="s">
        <v>13368</v>
      </c>
      <c r="AE2723" s="41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 s="30">
        <f t="shared" si="271"/>
        <v>0</v>
      </c>
      <c r="AL2723" s="45">
        <v>4</v>
      </c>
      <c r="AM2723" s="32">
        <f t="shared" si="270"/>
        <v>4</v>
      </c>
      <c r="AN2723" s="33" t="str">
        <f t="shared" si="272"/>
        <v>NPN</v>
      </c>
      <c r="AO2723" s="33" t="str">
        <f t="shared" si="273"/>
        <v>4meses_pendientes</v>
      </c>
      <c r="AP2723" s="33">
        <f t="shared" si="274"/>
        <v>132</v>
      </c>
      <c r="AQ2723" s="31">
        <f t="shared" si="275"/>
        <v>21</v>
      </c>
    </row>
    <row r="2724" spans="2:43" x14ac:dyDescent="0.3">
      <c r="B2724" s="37">
        <v>46136</v>
      </c>
      <c r="C2724" t="s">
        <v>6222</v>
      </c>
      <c r="D2724" t="s">
        <v>19390</v>
      </c>
      <c r="E2724" t="s">
        <v>19391</v>
      </c>
      <c r="F2724" t="s">
        <v>19392</v>
      </c>
      <c r="G2724" t="s">
        <v>19393</v>
      </c>
      <c r="H2724" t="s">
        <v>19394</v>
      </c>
      <c r="I2724" t="s">
        <v>3255</v>
      </c>
      <c r="J2724" t="s">
        <v>3256</v>
      </c>
      <c r="K2724" t="s">
        <v>19378</v>
      </c>
      <c r="M2724" t="s">
        <v>19395</v>
      </c>
      <c r="N2724" t="s">
        <v>19380</v>
      </c>
      <c r="O2724" t="s">
        <v>6648</v>
      </c>
      <c r="P2724" t="s">
        <v>43</v>
      </c>
      <c r="Q2724" t="s">
        <v>19396</v>
      </c>
      <c r="R2724" s="26">
        <v>3</v>
      </c>
      <c r="S2724" s="23">
        <v>366114030000</v>
      </c>
      <c r="T2724" t="s">
        <v>37</v>
      </c>
      <c r="U2724" t="s">
        <v>6232</v>
      </c>
      <c r="V2724" s="39">
        <v>46135</v>
      </c>
      <c r="W2724" s="41">
        <v>30</v>
      </c>
      <c r="X2724" s="26" t="s">
        <v>13368</v>
      </c>
      <c r="Z2724">
        <v>8.51</v>
      </c>
      <c r="AB2724">
        <v>31.86</v>
      </c>
      <c r="AE2724" s="41">
        <v>40.369999999999997</v>
      </c>
      <c r="AF2724">
        <v>1</v>
      </c>
      <c r="AG2724">
        <v>0</v>
      </c>
      <c r="AH2724">
        <v>1</v>
      </c>
      <c r="AI2724">
        <v>0</v>
      </c>
      <c r="AJ2724">
        <v>0</v>
      </c>
      <c r="AK2724" s="30">
        <f t="shared" si="271"/>
        <v>2</v>
      </c>
      <c r="AL2724" s="45">
        <v>4</v>
      </c>
      <c r="AM2724" s="32">
        <f t="shared" si="270"/>
        <v>2</v>
      </c>
      <c r="AN2724" s="33" t="str">
        <f t="shared" si="272"/>
        <v>MOROSO</v>
      </c>
      <c r="AO2724" s="33" t="str">
        <f t="shared" si="273"/>
        <v>2meses_pendientes</v>
      </c>
      <c r="AP2724" s="33">
        <f t="shared" si="274"/>
        <v>60</v>
      </c>
      <c r="AQ2724" s="31">
        <f t="shared" si="275"/>
        <v>23</v>
      </c>
    </row>
    <row r="2725" spans="2:43" x14ac:dyDescent="0.3">
      <c r="B2725" s="37">
        <v>46140</v>
      </c>
      <c r="C2725" t="s">
        <v>6222</v>
      </c>
      <c r="D2725" t="s">
        <v>19397</v>
      </c>
      <c r="E2725" t="s">
        <v>19398</v>
      </c>
      <c r="F2725" t="s">
        <v>19399</v>
      </c>
      <c r="G2725" t="s">
        <v>19400</v>
      </c>
      <c r="H2725" t="s">
        <v>19401</v>
      </c>
      <c r="I2725" t="s">
        <v>3255</v>
      </c>
      <c r="J2725" t="s">
        <v>3255</v>
      </c>
      <c r="K2725" t="s">
        <v>2304</v>
      </c>
      <c r="M2725" t="s">
        <v>19402</v>
      </c>
      <c r="N2725" t="s">
        <v>19380</v>
      </c>
      <c r="O2725" t="s">
        <v>6648</v>
      </c>
      <c r="P2725" t="s">
        <v>43</v>
      </c>
      <c r="Q2725" t="s">
        <v>19403</v>
      </c>
      <c r="R2725" s="26">
        <v>2</v>
      </c>
      <c r="S2725" s="23">
        <v>363118890000</v>
      </c>
      <c r="T2725" t="s">
        <v>37</v>
      </c>
      <c r="U2725" t="s">
        <v>6232</v>
      </c>
      <c r="V2725" s="39">
        <v>46141</v>
      </c>
      <c r="W2725" s="41">
        <v>22</v>
      </c>
      <c r="X2725" s="26" t="s">
        <v>13368</v>
      </c>
      <c r="AE2725" s="41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 s="30">
        <f t="shared" si="271"/>
        <v>0</v>
      </c>
      <c r="AL2725" s="45">
        <v>4</v>
      </c>
      <c r="AM2725" s="32">
        <f t="shared" si="270"/>
        <v>4</v>
      </c>
      <c r="AN2725" s="33" t="str">
        <f t="shared" si="272"/>
        <v>NPN</v>
      </c>
      <c r="AO2725" s="33" t="str">
        <f t="shared" si="273"/>
        <v>4meses_pendientes</v>
      </c>
      <c r="AP2725" s="33">
        <f t="shared" si="274"/>
        <v>88</v>
      </c>
      <c r="AQ2725" s="31">
        <f t="shared" si="275"/>
        <v>29</v>
      </c>
    </row>
    <row r="2726" spans="2:43" x14ac:dyDescent="0.3">
      <c r="B2726" s="37">
        <v>46142</v>
      </c>
      <c r="C2726" t="s">
        <v>6222</v>
      </c>
      <c r="D2726" t="s">
        <v>19404</v>
      </c>
      <c r="E2726" t="s">
        <v>19405</v>
      </c>
      <c r="F2726" t="s">
        <v>1408</v>
      </c>
      <c r="G2726" t="s">
        <v>19406</v>
      </c>
      <c r="H2726" t="s">
        <v>19407</v>
      </c>
      <c r="I2726" t="s">
        <v>46</v>
      </c>
      <c r="J2726" t="s">
        <v>11667</v>
      </c>
      <c r="K2726" t="s">
        <v>11668</v>
      </c>
      <c r="L2726" t="s">
        <v>19408</v>
      </c>
      <c r="M2726" t="s">
        <v>19409</v>
      </c>
      <c r="N2726" t="s">
        <v>19410</v>
      </c>
      <c r="O2726" t="s">
        <v>6648</v>
      </c>
      <c r="P2726" t="s">
        <v>43</v>
      </c>
      <c r="Q2726" t="s">
        <v>19411</v>
      </c>
      <c r="R2726" s="26">
        <v>2</v>
      </c>
      <c r="S2726" s="23">
        <v>365114700000</v>
      </c>
      <c r="T2726" t="s">
        <v>37</v>
      </c>
      <c r="U2726" t="s">
        <v>6232</v>
      </c>
      <c r="V2726" s="39">
        <v>46136</v>
      </c>
      <c r="W2726" s="41">
        <v>25</v>
      </c>
      <c r="X2726" s="26" t="s">
        <v>13368</v>
      </c>
      <c r="Z2726">
        <v>6.35</v>
      </c>
      <c r="AA2726">
        <v>33.69</v>
      </c>
      <c r="AB2726">
        <v>28.78</v>
      </c>
      <c r="AE2726" s="41">
        <v>68.819999999999993</v>
      </c>
      <c r="AF2726">
        <v>1</v>
      </c>
      <c r="AG2726">
        <v>1</v>
      </c>
      <c r="AH2726">
        <v>1</v>
      </c>
      <c r="AI2726">
        <v>0</v>
      </c>
      <c r="AJ2726">
        <v>0</v>
      </c>
      <c r="AK2726" s="30">
        <f t="shared" si="271"/>
        <v>3</v>
      </c>
      <c r="AL2726" s="45">
        <v>4</v>
      </c>
      <c r="AM2726" s="32">
        <f t="shared" si="270"/>
        <v>1</v>
      </c>
      <c r="AN2726" s="33" t="str">
        <f t="shared" si="272"/>
        <v>MOROSO</v>
      </c>
      <c r="AO2726" s="33" t="str">
        <f t="shared" si="273"/>
        <v>1meses_pendientes</v>
      </c>
      <c r="AP2726" s="33">
        <f t="shared" si="274"/>
        <v>25</v>
      </c>
      <c r="AQ2726" s="31">
        <f t="shared" si="275"/>
        <v>24</v>
      </c>
    </row>
    <row r="2727" spans="2:43" x14ac:dyDescent="0.3">
      <c r="B2727" s="37">
        <v>46125</v>
      </c>
      <c r="C2727" t="s">
        <v>6222</v>
      </c>
      <c r="D2727" t="s">
        <v>19412</v>
      </c>
      <c r="E2727" t="s">
        <v>19413</v>
      </c>
      <c r="F2727" t="s">
        <v>6890</v>
      </c>
      <c r="G2727" t="s">
        <v>19414</v>
      </c>
      <c r="H2727" t="s">
        <v>19415</v>
      </c>
      <c r="I2727" t="s">
        <v>744</v>
      </c>
      <c r="J2727" t="s">
        <v>744</v>
      </c>
      <c r="K2727" t="s">
        <v>19416</v>
      </c>
      <c r="L2727" t="s">
        <v>19417</v>
      </c>
      <c r="M2727" t="s">
        <v>19418</v>
      </c>
      <c r="N2727" t="s">
        <v>6878</v>
      </c>
      <c r="O2727" t="s">
        <v>6648</v>
      </c>
      <c r="P2727" t="s">
        <v>43</v>
      </c>
      <c r="Q2727" t="s">
        <v>19419</v>
      </c>
      <c r="R2727" s="26">
        <v>3</v>
      </c>
      <c r="S2727" s="23">
        <v>362093250000</v>
      </c>
      <c r="T2727" t="s">
        <v>37</v>
      </c>
      <c r="U2727" t="s">
        <v>6232</v>
      </c>
      <c r="V2727" s="39">
        <v>46113</v>
      </c>
      <c r="W2727" s="41">
        <v>45</v>
      </c>
      <c r="X2727" s="26" t="s">
        <v>13368</v>
      </c>
      <c r="Z2727">
        <v>48.06</v>
      </c>
      <c r="AA2727">
        <v>48.06</v>
      </c>
      <c r="AE2727" s="41">
        <v>96.12</v>
      </c>
      <c r="AF2727">
        <v>1</v>
      </c>
      <c r="AG2727">
        <v>1</v>
      </c>
      <c r="AH2727">
        <v>0</v>
      </c>
      <c r="AI2727">
        <v>0</v>
      </c>
      <c r="AJ2727">
        <v>0</v>
      </c>
      <c r="AK2727" s="30">
        <f t="shared" si="271"/>
        <v>2</v>
      </c>
      <c r="AL2727" s="45">
        <v>4</v>
      </c>
      <c r="AM2727" s="32">
        <f t="shared" si="270"/>
        <v>2</v>
      </c>
      <c r="AN2727" s="33" t="str">
        <f t="shared" si="272"/>
        <v>MOROSO</v>
      </c>
      <c r="AO2727" s="33" t="str">
        <f t="shared" si="273"/>
        <v>2meses_pendientes</v>
      </c>
      <c r="AP2727" s="33">
        <f t="shared" si="274"/>
        <v>90</v>
      </c>
      <c r="AQ2727" s="31">
        <f t="shared" si="275"/>
        <v>1</v>
      </c>
    </row>
    <row r="2728" spans="2:43" x14ac:dyDescent="0.3">
      <c r="B2728" s="37">
        <v>46125</v>
      </c>
      <c r="C2728" t="s">
        <v>6222</v>
      </c>
      <c r="D2728" t="s">
        <v>19420</v>
      </c>
      <c r="E2728" t="s">
        <v>19421</v>
      </c>
      <c r="F2728" t="s">
        <v>6898</v>
      </c>
      <c r="G2728" t="s">
        <v>19422</v>
      </c>
      <c r="H2728" t="s">
        <v>19423</v>
      </c>
      <c r="I2728" t="s">
        <v>38</v>
      </c>
      <c r="J2728" t="s">
        <v>38</v>
      </c>
      <c r="K2728" t="s">
        <v>2460</v>
      </c>
      <c r="L2728" t="s">
        <v>19424</v>
      </c>
      <c r="M2728" t="s">
        <v>19425</v>
      </c>
      <c r="N2728" t="s">
        <v>6878</v>
      </c>
      <c r="O2728" t="s">
        <v>6648</v>
      </c>
      <c r="P2728" t="s">
        <v>43</v>
      </c>
      <c r="Q2728" t="s">
        <v>19426</v>
      </c>
      <c r="R2728" s="26">
        <v>3</v>
      </c>
      <c r="S2728" s="23">
        <v>368101350000</v>
      </c>
      <c r="T2728" t="s">
        <v>37</v>
      </c>
      <c r="U2728" t="s">
        <v>6232</v>
      </c>
      <c r="V2728" s="39">
        <v>46123</v>
      </c>
      <c r="W2728" s="41">
        <v>44</v>
      </c>
      <c r="X2728" s="26" t="s">
        <v>13368</v>
      </c>
      <c r="Y2728">
        <v>40.57</v>
      </c>
      <c r="AA2728">
        <v>63.06</v>
      </c>
      <c r="AB2728">
        <v>123.29</v>
      </c>
      <c r="AE2728" s="41">
        <v>226.92000000000002</v>
      </c>
      <c r="AF2728">
        <v>0</v>
      </c>
      <c r="AG2728">
        <v>1</v>
      </c>
      <c r="AH2728">
        <v>1</v>
      </c>
      <c r="AI2728">
        <v>0</v>
      </c>
      <c r="AJ2728">
        <v>0</v>
      </c>
      <c r="AK2728" s="30">
        <f t="shared" si="271"/>
        <v>2</v>
      </c>
      <c r="AL2728" s="45">
        <v>4</v>
      </c>
      <c r="AM2728" s="32">
        <f t="shared" si="270"/>
        <v>2</v>
      </c>
      <c r="AN2728" s="33" t="str">
        <f t="shared" si="272"/>
        <v>MOROSO</v>
      </c>
      <c r="AO2728" s="33" t="str">
        <f t="shared" si="273"/>
        <v>2meses_pendientes</v>
      </c>
      <c r="AP2728" s="33">
        <f t="shared" si="274"/>
        <v>88</v>
      </c>
      <c r="AQ2728" s="31">
        <f t="shared" si="275"/>
        <v>11</v>
      </c>
    </row>
    <row r="2729" spans="2:43" x14ac:dyDescent="0.3">
      <c r="B2729" s="37">
        <v>46125</v>
      </c>
      <c r="C2729" t="s">
        <v>6222</v>
      </c>
      <c r="D2729" t="s">
        <v>19427</v>
      </c>
      <c r="E2729" t="s">
        <v>19428</v>
      </c>
      <c r="F2729" t="s">
        <v>6890</v>
      </c>
      <c r="G2729" t="s">
        <v>19429</v>
      </c>
      <c r="H2729" t="s">
        <v>19430</v>
      </c>
      <c r="I2729" t="s">
        <v>38</v>
      </c>
      <c r="J2729" t="s">
        <v>438</v>
      </c>
      <c r="K2729" t="s">
        <v>654</v>
      </c>
      <c r="L2729" t="s">
        <v>19431</v>
      </c>
      <c r="M2729" t="s">
        <v>19432</v>
      </c>
      <c r="N2729" t="s">
        <v>6878</v>
      </c>
      <c r="O2729" t="s">
        <v>6648</v>
      </c>
      <c r="P2729" t="s">
        <v>43</v>
      </c>
      <c r="Q2729" t="s">
        <v>19433</v>
      </c>
      <c r="R2729" s="26">
        <v>2</v>
      </c>
      <c r="S2729" s="23">
        <v>368104310000</v>
      </c>
      <c r="T2729" t="s">
        <v>37</v>
      </c>
      <c r="U2729" t="s">
        <v>6232</v>
      </c>
      <c r="V2729" s="39">
        <v>46125</v>
      </c>
      <c r="W2729" s="41">
        <v>30</v>
      </c>
      <c r="X2729" s="26" t="s">
        <v>13368</v>
      </c>
      <c r="Z2729">
        <v>51.86</v>
      </c>
      <c r="AA2729">
        <v>32.42</v>
      </c>
      <c r="AE2729" s="41">
        <v>84.28</v>
      </c>
      <c r="AF2729">
        <v>1</v>
      </c>
      <c r="AG2729">
        <v>1</v>
      </c>
      <c r="AH2729">
        <v>0</v>
      </c>
      <c r="AI2729">
        <v>0</v>
      </c>
      <c r="AJ2729">
        <v>0</v>
      </c>
      <c r="AK2729" s="30">
        <f t="shared" si="271"/>
        <v>2</v>
      </c>
      <c r="AL2729" s="45">
        <v>4</v>
      </c>
      <c r="AM2729" s="32">
        <f t="shared" si="270"/>
        <v>2</v>
      </c>
      <c r="AN2729" s="33" t="str">
        <f t="shared" si="272"/>
        <v>MOROSO</v>
      </c>
      <c r="AO2729" s="33" t="str">
        <f t="shared" si="273"/>
        <v>2meses_pendientes</v>
      </c>
      <c r="AP2729" s="33">
        <f t="shared" si="274"/>
        <v>60</v>
      </c>
      <c r="AQ2729" s="31">
        <f t="shared" si="275"/>
        <v>13</v>
      </c>
    </row>
    <row r="2730" spans="2:43" x14ac:dyDescent="0.3">
      <c r="B2730" s="37">
        <v>46132</v>
      </c>
      <c r="C2730" t="s">
        <v>6222</v>
      </c>
      <c r="D2730" t="s">
        <v>19434</v>
      </c>
      <c r="E2730" t="s">
        <v>19435</v>
      </c>
      <c r="F2730" t="s">
        <v>6890</v>
      </c>
      <c r="G2730" t="s">
        <v>19436</v>
      </c>
      <c r="H2730" t="s">
        <v>6900</v>
      </c>
      <c r="I2730" t="s">
        <v>38</v>
      </c>
      <c r="J2730" t="s">
        <v>44</v>
      </c>
      <c r="K2730" t="s">
        <v>56</v>
      </c>
      <c r="L2730" t="s">
        <v>19437</v>
      </c>
      <c r="M2730" t="s">
        <v>19438</v>
      </c>
      <c r="N2730" t="s">
        <v>6878</v>
      </c>
      <c r="O2730" t="s">
        <v>6648</v>
      </c>
      <c r="P2730" t="s">
        <v>43</v>
      </c>
      <c r="Q2730" t="s">
        <v>19439</v>
      </c>
      <c r="R2730" s="26">
        <v>3</v>
      </c>
      <c r="S2730" s="23">
        <v>368106450000</v>
      </c>
      <c r="T2730" t="s">
        <v>37</v>
      </c>
      <c r="U2730" t="s">
        <v>6232</v>
      </c>
      <c r="V2730" s="39">
        <v>46128</v>
      </c>
      <c r="W2730" s="41">
        <v>33</v>
      </c>
      <c r="X2730" s="26" t="s">
        <v>13368</v>
      </c>
      <c r="Z2730">
        <v>18.73</v>
      </c>
      <c r="AA2730">
        <v>35.1</v>
      </c>
      <c r="AB2730">
        <v>35.1</v>
      </c>
      <c r="AE2730" s="41">
        <v>88.93</v>
      </c>
      <c r="AF2730">
        <v>1</v>
      </c>
      <c r="AG2730">
        <v>1</v>
      </c>
      <c r="AH2730">
        <v>1</v>
      </c>
      <c r="AI2730">
        <v>0</v>
      </c>
      <c r="AJ2730">
        <v>0</v>
      </c>
      <c r="AK2730" s="30">
        <f t="shared" si="271"/>
        <v>3</v>
      </c>
      <c r="AL2730" s="45">
        <v>4</v>
      </c>
      <c r="AM2730" s="32">
        <f t="shared" si="270"/>
        <v>1</v>
      </c>
      <c r="AN2730" s="33" t="str">
        <f t="shared" si="272"/>
        <v>MOROSO</v>
      </c>
      <c r="AO2730" s="33" t="str">
        <f t="shared" si="273"/>
        <v>1meses_pendientes</v>
      </c>
      <c r="AP2730" s="33">
        <f t="shared" si="274"/>
        <v>33</v>
      </c>
      <c r="AQ2730" s="31">
        <f t="shared" si="275"/>
        <v>16</v>
      </c>
    </row>
    <row r="2731" spans="2:43" x14ac:dyDescent="0.3">
      <c r="B2731" s="37">
        <v>46132</v>
      </c>
      <c r="C2731" t="s">
        <v>6222</v>
      </c>
      <c r="D2731" t="s">
        <v>19440</v>
      </c>
      <c r="E2731" t="s">
        <v>19441</v>
      </c>
      <c r="F2731" t="s">
        <v>6890</v>
      </c>
      <c r="G2731" t="s">
        <v>19442</v>
      </c>
      <c r="H2731" t="s">
        <v>19443</v>
      </c>
      <c r="I2731" t="s">
        <v>38</v>
      </c>
      <c r="J2731" t="s">
        <v>38</v>
      </c>
      <c r="K2731" t="s">
        <v>936</v>
      </c>
      <c r="L2731" t="s">
        <v>19444</v>
      </c>
      <c r="M2731" t="s">
        <v>19445</v>
      </c>
      <c r="N2731" t="s">
        <v>6878</v>
      </c>
      <c r="O2731" t="s">
        <v>6648</v>
      </c>
      <c r="P2731" t="s">
        <v>43</v>
      </c>
      <c r="Q2731" t="s">
        <v>19446</v>
      </c>
      <c r="R2731" s="26">
        <v>2</v>
      </c>
      <c r="S2731" s="23">
        <v>369102560000</v>
      </c>
      <c r="T2731" t="s">
        <v>37</v>
      </c>
      <c r="U2731" t="s">
        <v>6232</v>
      </c>
      <c r="V2731" s="39">
        <v>46126</v>
      </c>
      <c r="W2731" s="41">
        <v>30</v>
      </c>
      <c r="X2731" s="26" t="s">
        <v>13368</v>
      </c>
      <c r="Z2731">
        <v>34.46</v>
      </c>
      <c r="AA2731">
        <v>15.34</v>
      </c>
      <c r="AB2731">
        <v>27.45</v>
      </c>
      <c r="AE2731" s="41">
        <v>77.25</v>
      </c>
      <c r="AF2731">
        <v>1</v>
      </c>
      <c r="AG2731">
        <v>1</v>
      </c>
      <c r="AH2731">
        <v>1</v>
      </c>
      <c r="AI2731">
        <v>0</v>
      </c>
      <c r="AJ2731">
        <v>0</v>
      </c>
      <c r="AK2731" s="30">
        <f t="shared" si="271"/>
        <v>3</v>
      </c>
      <c r="AL2731" s="45">
        <v>4</v>
      </c>
      <c r="AM2731" s="32">
        <f t="shared" si="270"/>
        <v>1</v>
      </c>
      <c r="AN2731" s="33" t="str">
        <f t="shared" si="272"/>
        <v>MOROSO</v>
      </c>
      <c r="AO2731" s="33" t="str">
        <f t="shared" si="273"/>
        <v>1meses_pendientes</v>
      </c>
      <c r="AP2731" s="33">
        <f t="shared" si="274"/>
        <v>30</v>
      </c>
      <c r="AQ2731" s="31">
        <f t="shared" si="275"/>
        <v>14</v>
      </c>
    </row>
    <row r="2732" spans="2:43" x14ac:dyDescent="0.3">
      <c r="B2732" s="37">
        <v>46132</v>
      </c>
      <c r="C2732" t="s">
        <v>6222</v>
      </c>
      <c r="D2732" t="s">
        <v>19447</v>
      </c>
      <c r="E2732" t="s">
        <v>19448</v>
      </c>
      <c r="F2732" t="s">
        <v>6898</v>
      </c>
      <c r="G2732" t="s">
        <v>19449</v>
      </c>
      <c r="H2732" t="s">
        <v>437</v>
      </c>
      <c r="I2732" t="s">
        <v>38</v>
      </c>
      <c r="J2732" t="s">
        <v>38</v>
      </c>
      <c r="K2732" t="s">
        <v>476</v>
      </c>
      <c r="L2732" t="s">
        <v>19450</v>
      </c>
      <c r="M2732" t="s">
        <v>19451</v>
      </c>
      <c r="N2732" t="s">
        <v>6878</v>
      </c>
      <c r="O2732" t="s">
        <v>6648</v>
      </c>
      <c r="P2732" t="s">
        <v>43</v>
      </c>
      <c r="Q2732" t="s">
        <v>19452</v>
      </c>
      <c r="R2732" s="26">
        <v>3</v>
      </c>
      <c r="S2732" s="23">
        <v>368104460000</v>
      </c>
      <c r="T2732" t="s">
        <v>37</v>
      </c>
      <c r="U2732" t="s">
        <v>6232</v>
      </c>
      <c r="V2732" s="39">
        <v>46125</v>
      </c>
      <c r="W2732" s="41">
        <v>33</v>
      </c>
      <c r="X2732" s="26" t="s">
        <v>13368</v>
      </c>
      <c r="Z2732">
        <v>30</v>
      </c>
      <c r="AA2732">
        <v>40.54</v>
      </c>
      <c r="AE2732" s="41">
        <v>70.539999999999992</v>
      </c>
      <c r="AF2732">
        <v>1</v>
      </c>
      <c r="AG2732">
        <v>1</v>
      </c>
      <c r="AH2732">
        <v>0</v>
      </c>
      <c r="AI2732">
        <v>0</v>
      </c>
      <c r="AJ2732">
        <v>0</v>
      </c>
      <c r="AK2732" s="30">
        <f t="shared" si="271"/>
        <v>2</v>
      </c>
      <c r="AL2732" s="45">
        <v>4</v>
      </c>
      <c r="AM2732" s="32">
        <f t="shared" si="270"/>
        <v>2</v>
      </c>
      <c r="AN2732" s="33" t="str">
        <f t="shared" si="272"/>
        <v>MOROSO</v>
      </c>
      <c r="AO2732" s="33" t="str">
        <f t="shared" si="273"/>
        <v>2meses_pendientes</v>
      </c>
      <c r="AP2732" s="33">
        <f t="shared" si="274"/>
        <v>66</v>
      </c>
      <c r="AQ2732" s="31">
        <f t="shared" si="275"/>
        <v>13</v>
      </c>
    </row>
    <row r="2733" spans="2:43" x14ac:dyDescent="0.3">
      <c r="B2733" s="37">
        <v>46125</v>
      </c>
      <c r="C2733" t="s">
        <v>6222</v>
      </c>
      <c r="D2733" t="s">
        <v>19453</v>
      </c>
      <c r="E2733" t="s">
        <v>19454</v>
      </c>
      <c r="F2733" t="s">
        <v>19455</v>
      </c>
      <c r="G2733" t="s">
        <v>19456</v>
      </c>
      <c r="H2733" t="s">
        <v>19457</v>
      </c>
      <c r="I2733" t="s">
        <v>744</v>
      </c>
      <c r="J2733" t="s">
        <v>744</v>
      </c>
      <c r="K2733" t="s">
        <v>12383</v>
      </c>
      <c r="L2733" t="s">
        <v>19455</v>
      </c>
      <c r="M2733" t="s">
        <v>19458</v>
      </c>
      <c r="N2733" t="s">
        <v>6945</v>
      </c>
      <c r="O2733" t="s">
        <v>6648</v>
      </c>
      <c r="P2733" t="s">
        <v>43</v>
      </c>
      <c r="Q2733" t="s">
        <v>19459</v>
      </c>
      <c r="R2733" s="26">
        <v>2</v>
      </c>
      <c r="S2733" s="23">
        <v>366102790000</v>
      </c>
      <c r="T2733" t="s">
        <v>37</v>
      </c>
      <c r="U2733" t="s">
        <v>6232</v>
      </c>
      <c r="V2733" s="39">
        <v>46125</v>
      </c>
      <c r="W2733" s="41">
        <v>25</v>
      </c>
      <c r="X2733" s="26" t="s">
        <v>13368</v>
      </c>
      <c r="Z2733">
        <v>18.03</v>
      </c>
      <c r="AA2733">
        <v>30.57</v>
      </c>
      <c r="AB2733">
        <v>32.020000000000003</v>
      </c>
      <c r="AE2733" s="41">
        <v>80.62</v>
      </c>
      <c r="AF2733">
        <v>1</v>
      </c>
      <c r="AG2733">
        <v>1</v>
      </c>
      <c r="AH2733">
        <v>1</v>
      </c>
      <c r="AI2733">
        <v>0</v>
      </c>
      <c r="AJ2733">
        <v>0</v>
      </c>
      <c r="AK2733" s="30">
        <f t="shared" si="271"/>
        <v>3</v>
      </c>
      <c r="AL2733" s="45">
        <v>4</v>
      </c>
      <c r="AM2733" s="32">
        <f t="shared" si="270"/>
        <v>1</v>
      </c>
      <c r="AN2733" s="33" t="str">
        <f t="shared" si="272"/>
        <v>MOROSO</v>
      </c>
      <c r="AO2733" s="33" t="str">
        <f t="shared" si="273"/>
        <v>1meses_pendientes</v>
      </c>
      <c r="AP2733" s="33">
        <f t="shared" si="274"/>
        <v>25</v>
      </c>
      <c r="AQ2733" s="31">
        <f t="shared" si="275"/>
        <v>13</v>
      </c>
    </row>
    <row r="2734" spans="2:43" x14ac:dyDescent="0.3">
      <c r="B2734" s="37">
        <v>46132</v>
      </c>
      <c r="C2734" t="s">
        <v>6222</v>
      </c>
      <c r="D2734" t="s">
        <v>19460</v>
      </c>
      <c r="E2734" t="s">
        <v>19461</v>
      </c>
      <c r="F2734" t="s">
        <v>19462</v>
      </c>
      <c r="G2734" t="s">
        <v>19463</v>
      </c>
      <c r="H2734" t="s">
        <v>19464</v>
      </c>
      <c r="I2734" t="s">
        <v>38</v>
      </c>
      <c r="J2734" t="s">
        <v>44</v>
      </c>
      <c r="K2734" t="s">
        <v>56</v>
      </c>
      <c r="L2734" t="s">
        <v>19462</v>
      </c>
      <c r="M2734" t="s">
        <v>19465</v>
      </c>
      <c r="N2734" t="s">
        <v>6945</v>
      </c>
      <c r="O2734" t="s">
        <v>6648</v>
      </c>
      <c r="P2734" t="s">
        <v>43</v>
      </c>
      <c r="Q2734" t="s">
        <v>19466</v>
      </c>
      <c r="R2734" s="26">
        <v>2</v>
      </c>
      <c r="S2734" s="23">
        <v>363106070000</v>
      </c>
      <c r="T2734" t="s">
        <v>37</v>
      </c>
      <c r="U2734" t="s">
        <v>6232</v>
      </c>
      <c r="V2734" s="39">
        <v>46129</v>
      </c>
      <c r="W2734" s="41">
        <v>25</v>
      </c>
      <c r="X2734" s="26" t="s">
        <v>13368</v>
      </c>
      <c r="Z2734">
        <v>13.53</v>
      </c>
      <c r="AA2734">
        <v>27.02</v>
      </c>
      <c r="AB2734">
        <v>27.02</v>
      </c>
      <c r="AE2734" s="41">
        <v>67.569999999999993</v>
      </c>
      <c r="AF2734">
        <v>1</v>
      </c>
      <c r="AG2734">
        <v>1</v>
      </c>
      <c r="AH2734">
        <v>1</v>
      </c>
      <c r="AI2734">
        <v>0</v>
      </c>
      <c r="AJ2734">
        <v>0</v>
      </c>
      <c r="AK2734" s="30">
        <f t="shared" si="271"/>
        <v>3</v>
      </c>
      <c r="AL2734" s="45">
        <v>4</v>
      </c>
      <c r="AM2734" s="32">
        <f t="shared" si="270"/>
        <v>1</v>
      </c>
      <c r="AN2734" s="33" t="str">
        <f t="shared" si="272"/>
        <v>MOROSO</v>
      </c>
      <c r="AO2734" s="33" t="str">
        <f t="shared" si="273"/>
        <v>1meses_pendientes</v>
      </c>
      <c r="AP2734" s="33">
        <f t="shared" si="274"/>
        <v>25</v>
      </c>
      <c r="AQ2734" s="31">
        <f t="shared" si="275"/>
        <v>17</v>
      </c>
    </row>
    <row r="2735" spans="2:43" x14ac:dyDescent="0.3">
      <c r="B2735" s="37">
        <v>46132</v>
      </c>
      <c r="C2735" t="s">
        <v>6222</v>
      </c>
      <c r="D2735" t="s">
        <v>19467</v>
      </c>
      <c r="E2735" t="s">
        <v>19468</v>
      </c>
      <c r="F2735" t="s">
        <v>19469</v>
      </c>
      <c r="G2735" t="s">
        <v>19470</v>
      </c>
      <c r="H2735" t="s">
        <v>19471</v>
      </c>
      <c r="I2735" t="s">
        <v>38</v>
      </c>
      <c r="J2735" t="s">
        <v>42</v>
      </c>
      <c r="K2735" t="s">
        <v>60</v>
      </c>
      <c r="L2735" t="s">
        <v>19469</v>
      </c>
      <c r="M2735" t="s">
        <v>19472</v>
      </c>
      <c r="N2735" t="s">
        <v>6945</v>
      </c>
      <c r="O2735" t="s">
        <v>6648</v>
      </c>
      <c r="P2735" t="s">
        <v>43</v>
      </c>
      <c r="Q2735" t="s">
        <v>19473</v>
      </c>
      <c r="R2735" s="26">
        <v>2</v>
      </c>
      <c r="S2735" s="23">
        <v>369107700000</v>
      </c>
      <c r="T2735" t="s">
        <v>37</v>
      </c>
      <c r="U2735" t="s">
        <v>6232</v>
      </c>
      <c r="V2735" s="39">
        <v>46129</v>
      </c>
      <c r="W2735" s="41">
        <v>25</v>
      </c>
      <c r="X2735" s="26" t="s">
        <v>13368</v>
      </c>
      <c r="Z2735">
        <v>12.63</v>
      </c>
      <c r="AA2735">
        <v>27.02</v>
      </c>
      <c r="AB2735">
        <v>27.02</v>
      </c>
      <c r="AE2735" s="41">
        <v>66.67</v>
      </c>
      <c r="AF2735">
        <v>1</v>
      </c>
      <c r="AG2735">
        <v>1</v>
      </c>
      <c r="AH2735">
        <v>1</v>
      </c>
      <c r="AI2735">
        <v>0</v>
      </c>
      <c r="AJ2735">
        <v>0</v>
      </c>
      <c r="AK2735" s="30">
        <f t="shared" si="271"/>
        <v>3</v>
      </c>
      <c r="AL2735" s="45">
        <v>4</v>
      </c>
      <c r="AM2735" s="32">
        <f t="shared" si="270"/>
        <v>1</v>
      </c>
      <c r="AN2735" s="33" t="str">
        <f t="shared" si="272"/>
        <v>MOROSO</v>
      </c>
      <c r="AO2735" s="33" t="str">
        <f t="shared" si="273"/>
        <v>1meses_pendientes</v>
      </c>
      <c r="AP2735" s="33">
        <f t="shared" si="274"/>
        <v>25</v>
      </c>
      <c r="AQ2735" s="31">
        <f t="shared" si="275"/>
        <v>17</v>
      </c>
    </row>
    <row r="2736" spans="2:43" x14ac:dyDescent="0.3">
      <c r="B2736" s="37">
        <v>46139</v>
      </c>
      <c r="C2736" t="s">
        <v>6222</v>
      </c>
      <c r="D2736" t="s">
        <v>19474</v>
      </c>
      <c r="E2736" t="s">
        <v>19475</v>
      </c>
      <c r="F2736" t="s">
        <v>19476</v>
      </c>
      <c r="G2736" t="s">
        <v>19477</v>
      </c>
      <c r="H2736" t="s">
        <v>19478</v>
      </c>
      <c r="I2736" t="s">
        <v>744</v>
      </c>
      <c r="J2736" t="s">
        <v>744</v>
      </c>
      <c r="K2736" t="s">
        <v>744</v>
      </c>
      <c r="L2736" t="s">
        <v>19476</v>
      </c>
      <c r="M2736" t="s">
        <v>19479</v>
      </c>
      <c r="N2736" t="s">
        <v>6945</v>
      </c>
      <c r="O2736" t="s">
        <v>6648</v>
      </c>
      <c r="P2736" t="s">
        <v>43</v>
      </c>
      <c r="Q2736" t="s">
        <v>19480</v>
      </c>
      <c r="R2736" s="26">
        <v>2</v>
      </c>
      <c r="S2736" s="23">
        <v>367111890000</v>
      </c>
      <c r="T2736" t="s">
        <v>37</v>
      </c>
      <c r="U2736" t="s">
        <v>6232</v>
      </c>
      <c r="V2736" s="39">
        <v>46135</v>
      </c>
      <c r="W2736" s="41">
        <v>22</v>
      </c>
      <c r="X2736" s="26" t="s">
        <v>13368</v>
      </c>
      <c r="Z2736">
        <v>6.36</v>
      </c>
      <c r="AA2736">
        <v>23.78</v>
      </c>
      <c r="AE2736" s="41">
        <v>30.14</v>
      </c>
      <c r="AF2736">
        <v>1</v>
      </c>
      <c r="AG2736">
        <v>1</v>
      </c>
      <c r="AH2736">
        <v>0</v>
      </c>
      <c r="AI2736">
        <v>0</v>
      </c>
      <c r="AJ2736">
        <v>0</v>
      </c>
      <c r="AK2736" s="30">
        <f t="shared" si="271"/>
        <v>2</v>
      </c>
      <c r="AL2736" s="45">
        <v>4</v>
      </c>
      <c r="AM2736" s="32">
        <f t="shared" si="270"/>
        <v>2</v>
      </c>
      <c r="AN2736" s="33" t="str">
        <f t="shared" si="272"/>
        <v>MOROSO</v>
      </c>
      <c r="AO2736" s="33" t="str">
        <f t="shared" si="273"/>
        <v>2meses_pendientes</v>
      </c>
      <c r="AP2736" s="33">
        <f t="shared" si="274"/>
        <v>44</v>
      </c>
      <c r="AQ2736" s="31">
        <f t="shared" si="275"/>
        <v>23</v>
      </c>
    </row>
    <row r="2737" spans="2:43" x14ac:dyDescent="0.3">
      <c r="B2737" s="37">
        <v>46142</v>
      </c>
      <c r="C2737" t="s">
        <v>6222</v>
      </c>
      <c r="D2737" t="s">
        <v>19481</v>
      </c>
      <c r="E2737" t="s">
        <v>19482</v>
      </c>
      <c r="F2737" t="s">
        <v>1398</v>
      </c>
      <c r="G2737" t="s">
        <v>19483</v>
      </c>
      <c r="H2737" t="s">
        <v>19484</v>
      </c>
      <c r="I2737" t="s">
        <v>4559</v>
      </c>
      <c r="J2737" t="s">
        <v>11514</v>
      </c>
      <c r="K2737" t="s">
        <v>11636</v>
      </c>
      <c r="L2737" t="s">
        <v>19485</v>
      </c>
      <c r="M2737" t="s">
        <v>19486</v>
      </c>
      <c r="N2737" t="s">
        <v>7011</v>
      </c>
      <c r="O2737" t="s">
        <v>6648</v>
      </c>
      <c r="P2737" t="s">
        <v>43</v>
      </c>
      <c r="Q2737" t="s">
        <v>19487</v>
      </c>
      <c r="R2737" s="26">
        <v>2</v>
      </c>
      <c r="S2737" s="23">
        <v>361101560000</v>
      </c>
      <c r="T2737" t="s">
        <v>37</v>
      </c>
      <c r="U2737" t="s">
        <v>6232</v>
      </c>
      <c r="V2737" s="39">
        <v>46123</v>
      </c>
      <c r="W2737" s="41">
        <v>25</v>
      </c>
      <c r="X2737" s="26" t="s">
        <v>13368</v>
      </c>
      <c r="AE2737" s="41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 s="30">
        <f t="shared" si="271"/>
        <v>0</v>
      </c>
      <c r="AL2737" s="45">
        <v>4</v>
      </c>
      <c r="AM2737" s="32">
        <f t="shared" si="270"/>
        <v>4</v>
      </c>
      <c r="AN2737" s="33" t="str">
        <f t="shared" si="272"/>
        <v>NPN</v>
      </c>
      <c r="AO2737" s="33" t="str">
        <f t="shared" si="273"/>
        <v>4meses_pendientes</v>
      </c>
      <c r="AP2737" s="33">
        <f t="shared" si="274"/>
        <v>100</v>
      </c>
      <c r="AQ2737" s="31">
        <f t="shared" si="275"/>
        <v>11</v>
      </c>
    </row>
    <row r="2738" spans="2:43" x14ac:dyDescent="0.3">
      <c r="B2738" s="37">
        <v>46142</v>
      </c>
      <c r="C2738" t="s">
        <v>6222</v>
      </c>
      <c r="D2738" t="s">
        <v>19488</v>
      </c>
      <c r="E2738" t="s">
        <v>19489</v>
      </c>
      <c r="F2738" t="s">
        <v>1425</v>
      </c>
      <c r="G2738" t="s">
        <v>19490</v>
      </c>
      <c r="H2738" t="s">
        <v>19491</v>
      </c>
      <c r="I2738" t="s">
        <v>4559</v>
      </c>
      <c r="J2738" t="s">
        <v>19492</v>
      </c>
      <c r="K2738" t="s">
        <v>19493</v>
      </c>
      <c r="L2738" t="s">
        <v>19494</v>
      </c>
      <c r="M2738" t="s">
        <v>19495</v>
      </c>
      <c r="N2738" t="s">
        <v>7011</v>
      </c>
      <c r="O2738" t="s">
        <v>6648</v>
      </c>
      <c r="P2738" t="s">
        <v>43</v>
      </c>
      <c r="Q2738" t="s">
        <v>19496</v>
      </c>
      <c r="R2738" s="26">
        <v>2</v>
      </c>
      <c r="S2738" s="23">
        <v>366111880000</v>
      </c>
      <c r="T2738" t="s">
        <v>37</v>
      </c>
      <c r="U2738" t="s">
        <v>6232</v>
      </c>
      <c r="V2738" s="39">
        <v>46133</v>
      </c>
      <c r="W2738" s="41">
        <v>25</v>
      </c>
      <c r="X2738" s="26" t="s">
        <v>13368</v>
      </c>
      <c r="AE2738" s="41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 s="30">
        <f t="shared" si="271"/>
        <v>0</v>
      </c>
      <c r="AL2738" s="45">
        <v>4</v>
      </c>
      <c r="AM2738" s="32">
        <f t="shared" si="270"/>
        <v>4</v>
      </c>
      <c r="AN2738" s="33" t="str">
        <f t="shared" si="272"/>
        <v>NPN</v>
      </c>
      <c r="AO2738" s="33" t="str">
        <f t="shared" si="273"/>
        <v>4meses_pendientes</v>
      </c>
      <c r="AP2738" s="33">
        <f t="shared" si="274"/>
        <v>100</v>
      </c>
      <c r="AQ2738" s="31">
        <f t="shared" si="275"/>
        <v>21</v>
      </c>
    </row>
    <row r="2739" spans="2:43" x14ac:dyDescent="0.3">
      <c r="B2739" s="37">
        <v>46125</v>
      </c>
      <c r="C2739" t="s">
        <v>6222</v>
      </c>
      <c r="D2739" t="s">
        <v>19497</v>
      </c>
      <c r="E2739" t="s">
        <v>19498</v>
      </c>
      <c r="F2739" t="s">
        <v>19499</v>
      </c>
      <c r="G2739" t="s">
        <v>19500</v>
      </c>
      <c r="H2739" t="s">
        <v>19501</v>
      </c>
      <c r="I2739" t="s">
        <v>38</v>
      </c>
      <c r="J2739" t="s">
        <v>38</v>
      </c>
      <c r="K2739" t="s">
        <v>810</v>
      </c>
      <c r="L2739" t="s">
        <v>19502</v>
      </c>
      <c r="M2739" t="s">
        <v>19503</v>
      </c>
      <c r="N2739" t="s">
        <v>7040</v>
      </c>
      <c r="O2739" t="s">
        <v>6648</v>
      </c>
      <c r="P2739" t="s">
        <v>43</v>
      </c>
      <c r="Q2739" t="s">
        <v>19504</v>
      </c>
      <c r="R2739" s="26">
        <v>2</v>
      </c>
      <c r="S2739" s="23">
        <v>363102830000</v>
      </c>
      <c r="T2739" t="s">
        <v>37</v>
      </c>
      <c r="U2739" t="s">
        <v>6232</v>
      </c>
      <c r="V2739" s="39">
        <v>46123</v>
      </c>
      <c r="W2739" s="41">
        <v>33</v>
      </c>
      <c r="X2739" s="26" t="s">
        <v>13368</v>
      </c>
      <c r="Y2739">
        <v>24.82</v>
      </c>
      <c r="AA2739">
        <v>35.450000000000003</v>
      </c>
      <c r="AE2739" s="41">
        <v>60.27</v>
      </c>
      <c r="AF2739">
        <v>0</v>
      </c>
      <c r="AG2739">
        <v>1</v>
      </c>
      <c r="AH2739">
        <v>0</v>
      </c>
      <c r="AI2739">
        <v>0</v>
      </c>
      <c r="AJ2739">
        <v>0</v>
      </c>
      <c r="AK2739" s="30">
        <f t="shared" si="271"/>
        <v>1</v>
      </c>
      <c r="AL2739" s="45">
        <v>4</v>
      </c>
      <c r="AM2739" s="32">
        <f t="shared" si="270"/>
        <v>3</v>
      </c>
      <c r="AN2739" s="33" t="str">
        <f t="shared" si="272"/>
        <v>MOROSO</v>
      </c>
      <c r="AO2739" s="33" t="str">
        <f t="shared" si="273"/>
        <v>3meses_pendientes</v>
      </c>
      <c r="AP2739" s="33">
        <f t="shared" si="274"/>
        <v>99</v>
      </c>
      <c r="AQ2739" s="31">
        <f t="shared" si="275"/>
        <v>11</v>
      </c>
    </row>
    <row r="2740" spans="2:43" x14ac:dyDescent="0.3">
      <c r="B2740" s="37">
        <v>46132</v>
      </c>
      <c r="C2740" t="s">
        <v>6222</v>
      </c>
      <c r="D2740" t="s">
        <v>19505</v>
      </c>
      <c r="E2740" t="s">
        <v>19506</v>
      </c>
      <c r="F2740" t="s">
        <v>7044</v>
      </c>
      <c r="G2740" t="s">
        <v>19507</v>
      </c>
      <c r="H2740" t="s">
        <v>19508</v>
      </c>
      <c r="I2740" t="s">
        <v>744</v>
      </c>
      <c r="J2740" t="s">
        <v>744</v>
      </c>
      <c r="K2740" t="s">
        <v>5359</v>
      </c>
      <c r="L2740" t="s">
        <v>19509</v>
      </c>
      <c r="M2740" t="s">
        <v>19510</v>
      </c>
      <c r="N2740" t="s">
        <v>7040</v>
      </c>
      <c r="O2740" t="s">
        <v>6648</v>
      </c>
      <c r="P2740" t="s">
        <v>43</v>
      </c>
      <c r="Q2740" t="s">
        <v>19511</v>
      </c>
      <c r="R2740" s="26">
        <v>2</v>
      </c>
      <c r="S2740" s="23">
        <v>366109100000</v>
      </c>
      <c r="T2740" t="s">
        <v>37</v>
      </c>
      <c r="U2740" t="s">
        <v>6232</v>
      </c>
      <c r="V2740" s="39">
        <v>46132</v>
      </c>
      <c r="W2740" s="41">
        <v>27</v>
      </c>
      <c r="X2740" s="26" t="s">
        <v>13368</v>
      </c>
      <c r="Z2740">
        <v>12.66</v>
      </c>
      <c r="AA2740">
        <v>29.18</v>
      </c>
      <c r="AB2740">
        <v>29.18</v>
      </c>
      <c r="AE2740" s="41">
        <v>71.02000000000001</v>
      </c>
      <c r="AF2740">
        <v>1</v>
      </c>
      <c r="AG2740">
        <v>1</v>
      </c>
      <c r="AH2740">
        <v>1</v>
      </c>
      <c r="AI2740">
        <v>0</v>
      </c>
      <c r="AJ2740">
        <v>0</v>
      </c>
      <c r="AK2740" s="30">
        <f t="shared" si="271"/>
        <v>3</v>
      </c>
      <c r="AL2740" s="45">
        <v>4</v>
      </c>
      <c r="AM2740" s="32">
        <f t="shared" si="270"/>
        <v>1</v>
      </c>
      <c r="AN2740" s="33" t="str">
        <f t="shared" si="272"/>
        <v>MOROSO</v>
      </c>
      <c r="AO2740" s="33" t="str">
        <f t="shared" si="273"/>
        <v>1meses_pendientes</v>
      </c>
      <c r="AP2740" s="33">
        <f t="shared" si="274"/>
        <v>27</v>
      </c>
      <c r="AQ2740" s="31">
        <f t="shared" si="275"/>
        <v>20</v>
      </c>
    </row>
    <row r="2741" spans="2:43" x14ac:dyDescent="0.3">
      <c r="B2741" s="37">
        <v>46132</v>
      </c>
      <c r="C2741" t="s">
        <v>6222</v>
      </c>
      <c r="D2741" t="s">
        <v>19512</v>
      </c>
      <c r="E2741" t="s">
        <v>19513</v>
      </c>
      <c r="F2741" t="s">
        <v>7044</v>
      </c>
      <c r="G2741" t="s">
        <v>19514</v>
      </c>
      <c r="H2741" t="s">
        <v>19515</v>
      </c>
      <c r="I2741" t="s">
        <v>744</v>
      </c>
      <c r="J2741" t="s">
        <v>744</v>
      </c>
      <c r="K2741" t="s">
        <v>5359</v>
      </c>
      <c r="L2741" t="s">
        <v>19516</v>
      </c>
      <c r="M2741" t="s">
        <v>19517</v>
      </c>
      <c r="N2741" t="s">
        <v>7040</v>
      </c>
      <c r="O2741" t="s">
        <v>6648</v>
      </c>
      <c r="P2741" t="s">
        <v>43</v>
      </c>
      <c r="Q2741" t="s">
        <v>19518</v>
      </c>
      <c r="R2741" s="26">
        <v>2</v>
      </c>
      <c r="S2741" s="23">
        <v>364107860000</v>
      </c>
      <c r="T2741" t="s">
        <v>37</v>
      </c>
      <c r="U2741" t="s">
        <v>6232</v>
      </c>
      <c r="V2741" s="39">
        <v>46129</v>
      </c>
      <c r="W2741" s="41">
        <v>30</v>
      </c>
      <c r="X2741" s="26" t="s">
        <v>13368</v>
      </c>
      <c r="Z2741">
        <v>15.14</v>
      </c>
      <c r="AA2741">
        <v>32.42</v>
      </c>
      <c r="AB2741">
        <v>32.42</v>
      </c>
      <c r="AE2741" s="41">
        <v>79.98</v>
      </c>
      <c r="AF2741">
        <v>1</v>
      </c>
      <c r="AG2741">
        <v>1</v>
      </c>
      <c r="AH2741">
        <v>1</v>
      </c>
      <c r="AI2741">
        <v>0</v>
      </c>
      <c r="AJ2741">
        <v>0</v>
      </c>
      <c r="AK2741" s="30">
        <f t="shared" si="271"/>
        <v>3</v>
      </c>
      <c r="AL2741" s="45">
        <v>4</v>
      </c>
      <c r="AM2741" s="32">
        <f t="shared" si="270"/>
        <v>1</v>
      </c>
      <c r="AN2741" s="33" t="str">
        <f t="shared" si="272"/>
        <v>MOROSO</v>
      </c>
      <c r="AO2741" s="33" t="str">
        <f t="shared" si="273"/>
        <v>1meses_pendientes</v>
      </c>
      <c r="AP2741" s="33">
        <f t="shared" si="274"/>
        <v>30</v>
      </c>
      <c r="AQ2741" s="31">
        <f t="shared" si="275"/>
        <v>17</v>
      </c>
    </row>
    <row r="2742" spans="2:43" x14ac:dyDescent="0.3">
      <c r="B2742" s="37">
        <v>46139</v>
      </c>
      <c r="C2742" t="s">
        <v>6222</v>
      </c>
      <c r="D2742" t="s">
        <v>19519</v>
      </c>
      <c r="E2742" t="s">
        <v>19520</v>
      </c>
      <c r="F2742" t="s">
        <v>7044</v>
      </c>
      <c r="G2742" t="s">
        <v>19521</v>
      </c>
      <c r="H2742" t="s">
        <v>19522</v>
      </c>
      <c r="I2742" t="s">
        <v>38</v>
      </c>
      <c r="J2742" t="s">
        <v>38</v>
      </c>
      <c r="K2742" t="s">
        <v>2460</v>
      </c>
      <c r="L2742" t="s">
        <v>19523</v>
      </c>
      <c r="M2742" t="s">
        <v>19524</v>
      </c>
      <c r="N2742" t="s">
        <v>7040</v>
      </c>
      <c r="O2742" t="s">
        <v>6648</v>
      </c>
      <c r="P2742" t="s">
        <v>43</v>
      </c>
      <c r="Q2742" t="s">
        <v>19525</v>
      </c>
      <c r="R2742" s="26">
        <v>2</v>
      </c>
      <c r="S2742" s="23">
        <v>368112160000</v>
      </c>
      <c r="T2742" t="s">
        <v>37</v>
      </c>
      <c r="U2742" t="s">
        <v>6232</v>
      </c>
      <c r="V2742" s="39">
        <v>46137</v>
      </c>
      <c r="W2742" s="41">
        <v>30</v>
      </c>
      <c r="X2742" s="26" t="s">
        <v>13368</v>
      </c>
      <c r="Z2742">
        <v>7.58</v>
      </c>
      <c r="AA2742">
        <v>32.42</v>
      </c>
      <c r="AE2742" s="41">
        <v>40</v>
      </c>
      <c r="AF2742">
        <v>1</v>
      </c>
      <c r="AG2742">
        <v>1</v>
      </c>
      <c r="AH2742">
        <v>0</v>
      </c>
      <c r="AI2742">
        <v>0</v>
      </c>
      <c r="AJ2742">
        <v>0</v>
      </c>
      <c r="AK2742" s="30">
        <f t="shared" si="271"/>
        <v>2</v>
      </c>
      <c r="AL2742" s="45">
        <v>4</v>
      </c>
      <c r="AM2742" s="32">
        <f t="shared" si="270"/>
        <v>2</v>
      </c>
      <c r="AN2742" s="33" t="str">
        <f t="shared" si="272"/>
        <v>MOROSO</v>
      </c>
      <c r="AO2742" s="33" t="str">
        <f t="shared" si="273"/>
        <v>2meses_pendientes</v>
      </c>
      <c r="AP2742" s="33">
        <f t="shared" si="274"/>
        <v>60</v>
      </c>
      <c r="AQ2742" s="31">
        <f t="shared" si="275"/>
        <v>25</v>
      </c>
    </row>
    <row r="2743" spans="2:43" x14ac:dyDescent="0.3">
      <c r="B2743" s="37">
        <v>46139</v>
      </c>
      <c r="C2743" t="s">
        <v>6222</v>
      </c>
      <c r="D2743" t="s">
        <v>19526</v>
      </c>
      <c r="E2743" t="s">
        <v>19527</v>
      </c>
      <c r="F2743" t="s">
        <v>19528</v>
      </c>
      <c r="G2743" t="s">
        <v>19529</v>
      </c>
      <c r="H2743" t="s">
        <v>19530</v>
      </c>
      <c r="I2743" t="s">
        <v>38</v>
      </c>
      <c r="J2743" t="s">
        <v>38</v>
      </c>
      <c r="K2743" t="s">
        <v>810</v>
      </c>
      <c r="L2743" t="s">
        <v>19531</v>
      </c>
      <c r="M2743" t="s">
        <v>19532</v>
      </c>
      <c r="N2743" t="s">
        <v>7040</v>
      </c>
      <c r="O2743" t="s">
        <v>6648</v>
      </c>
      <c r="P2743" t="s">
        <v>43</v>
      </c>
      <c r="Q2743" t="s">
        <v>19533</v>
      </c>
      <c r="R2743" s="26">
        <v>3</v>
      </c>
      <c r="S2743" s="23">
        <v>362114900000</v>
      </c>
      <c r="T2743" t="s">
        <v>37</v>
      </c>
      <c r="U2743" t="s">
        <v>6232</v>
      </c>
      <c r="V2743" s="39">
        <v>46136</v>
      </c>
      <c r="W2743" s="41">
        <v>35</v>
      </c>
      <c r="X2743" s="26" t="s">
        <v>13368</v>
      </c>
      <c r="AE2743" s="41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 s="30">
        <f t="shared" si="271"/>
        <v>0</v>
      </c>
      <c r="AL2743" s="45">
        <v>4</v>
      </c>
      <c r="AM2743" s="32">
        <f t="shared" si="270"/>
        <v>4</v>
      </c>
      <c r="AN2743" s="33" t="str">
        <f t="shared" si="272"/>
        <v>NPN</v>
      </c>
      <c r="AO2743" s="33" t="str">
        <f t="shared" si="273"/>
        <v>4meses_pendientes</v>
      </c>
      <c r="AP2743" s="33">
        <f t="shared" si="274"/>
        <v>140</v>
      </c>
      <c r="AQ2743" s="31">
        <f t="shared" si="275"/>
        <v>24</v>
      </c>
    </row>
    <row r="2744" spans="2:43" x14ac:dyDescent="0.3">
      <c r="B2744" s="37">
        <v>46139</v>
      </c>
      <c r="C2744" t="s">
        <v>6222</v>
      </c>
      <c r="D2744" t="s">
        <v>19534</v>
      </c>
      <c r="E2744" t="s">
        <v>19535</v>
      </c>
      <c r="F2744" t="s">
        <v>7044</v>
      </c>
      <c r="G2744" t="s">
        <v>19536</v>
      </c>
      <c r="H2744" t="s">
        <v>19537</v>
      </c>
      <c r="I2744" t="s">
        <v>744</v>
      </c>
      <c r="J2744" t="s">
        <v>744</v>
      </c>
      <c r="K2744" t="s">
        <v>5359</v>
      </c>
      <c r="L2744" t="s">
        <v>19538</v>
      </c>
      <c r="M2744" t="s">
        <v>19539</v>
      </c>
      <c r="N2744" t="s">
        <v>7040</v>
      </c>
      <c r="O2744" t="s">
        <v>6648</v>
      </c>
      <c r="P2744" t="s">
        <v>43</v>
      </c>
      <c r="Q2744" t="s">
        <v>19540</v>
      </c>
      <c r="R2744" s="26">
        <v>2</v>
      </c>
      <c r="S2744" s="23">
        <v>369110930000</v>
      </c>
      <c r="T2744" t="s">
        <v>37</v>
      </c>
      <c r="U2744" t="s">
        <v>6232</v>
      </c>
      <c r="V2744" s="39">
        <v>46133</v>
      </c>
      <c r="W2744" s="41">
        <v>26</v>
      </c>
      <c r="X2744" s="26" t="s">
        <v>13368</v>
      </c>
      <c r="AA2744">
        <v>38.42</v>
      </c>
      <c r="AB2744">
        <v>28.1</v>
      </c>
      <c r="AE2744" s="41">
        <v>66.52000000000001</v>
      </c>
      <c r="AF2744">
        <v>0</v>
      </c>
      <c r="AG2744">
        <v>1</v>
      </c>
      <c r="AH2744">
        <v>1</v>
      </c>
      <c r="AI2744">
        <v>0</v>
      </c>
      <c r="AJ2744">
        <v>0</v>
      </c>
      <c r="AK2744" s="30">
        <f t="shared" si="271"/>
        <v>2</v>
      </c>
      <c r="AL2744" s="45">
        <v>4</v>
      </c>
      <c r="AM2744" s="32">
        <f t="shared" si="270"/>
        <v>2</v>
      </c>
      <c r="AN2744" s="33" t="str">
        <f t="shared" si="272"/>
        <v>MOROSO</v>
      </c>
      <c r="AO2744" s="33" t="str">
        <f t="shared" si="273"/>
        <v>2meses_pendientes</v>
      </c>
      <c r="AP2744" s="33">
        <f t="shared" si="274"/>
        <v>52</v>
      </c>
      <c r="AQ2744" s="31">
        <f t="shared" si="275"/>
        <v>21</v>
      </c>
    </row>
    <row r="2745" spans="2:43" x14ac:dyDescent="0.3">
      <c r="B2745" s="37">
        <v>46139</v>
      </c>
      <c r="C2745" t="s">
        <v>6222</v>
      </c>
      <c r="D2745" t="s">
        <v>19541</v>
      </c>
      <c r="E2745" t="s">
        <v>19542</v>
      </c>
      <c r="F2745" t="s">
        <v>7044</v>
      </c>
      <c r="G2745" t="s">
        <v>19543</v>
      </c>
      <c r="H2745" t="s">
        <v>19544</v>
      </c>
      <c r="I2745" t="s">
        <v>744</v>
      </c>
      <c r="J2745" t="s">
        <v>744</v>
      </c>
      <c r="K2745" t="s">
        <v>744</v>
      </c>
      <c r="L2745" t="s">
        <v>19545</v>
      </c>
      <c r="M2745" t="s">
        <v>19546</v>
      </c>
      <c r="N2745" t="s">
        <v>7040</v>
      </c>
      <c r="O2745" t="s">
        <v>6648</v>
      </c>
      <c r="P2745" t="s">
        <v>43</v>
      </c>
      <c r="Q2745" t="s">
        <v>19547</v>
      </c>
      <c r="R2745" s="26">
        <v>3</v>
      </c>
      <c r="S2745" s="23">
        <v>367090930000</v>
      </c>
      <c r="T2745" t="s">
        <v>37</v>
      </c>
      <c r="U2745" t="s">
        <v>6232</v>
      </c>
      <c r="V2745" s="39">
        <v>46135</v>
      </c>
      <c r="W2745" s="41">
        <v>43</v>
      </c>
      <c r="X2745" s="26" t="s">
        <v>13368</v>
      </c>
      <c r="AE2745" s="41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 s="30">
        <f t="shared" si="271"/>
        <v>0</v>
      </c>
      <c r="AL2745" s="45">
        <v>4</v>
      </c>
      <c r="AM2745" s="32">
        <f t="shared" si="270"/>
        <v>4</v>
      </c>
      <c r="AN2745" s="33" t="str">
        <f t="shared" si="272"/>
        <v>NPN</v>
      </c>
      <c r="AO2745" s="33" t="str">
        <f t="shared" si="273"/>
        <v>4meses_pendientes</v>
      </c>
      <c r="AP2745" s="33">
        <f t="shared" si="274"/>
        <v>172</v>
      </c>
      <c r="AQ2745" s="31">
        <f t="shared" si="275"/>
        <v>23</v>
      </c>
    </row>
    <row r="2746" spans="2:43" x14ac:dyDescent="0.3">
      <c r="B2746" s="37">
        <v>46139</v>
      </c>
      <c r="C2746" t="s">
        <v>6222</v>
      </c>
      <c r="D2746" t="s">
        <v>19548</v>
      </c>
      <c r="E2746" t="s">
        <v>19549</v>
      </c>
      <c r="F2746" t="s">
        <v>7044</v>
      </c>
      <c r="G2746" t="s">
        <v>19550</v>
      </c>
      <c r="H2746" t="s">
        <v>19551</v>
      </c>
      <c r="I2746" t="s">
        <v>38</v>
      </c>
      <c r="J2746" t="s">
        <v>38</v>
      </c>
      <c r="K2746" t="s">
        <v>1480</v>
      </c>
      <c r="L2746" t="s">
        <v>19552</v>
      </c>
      <c r="M2746" t="s">
        <v>19553</v>
      </c>
      <c r="N2746" t="s">
        <v>7040</v>
      </c>
      <c r="O2746" t="s">
        <v>6648</v>
      </c>
      <c r="P2746" t="s">
        <v>43</v>
      </c>
      <c r="Q2746" t="s">
        <v>19554</v>
      </c>
      <c r="R2746" s="26">
        <v>2</v>
      </c>
      <c r="S2746" s="23">
        <v>362116510000</v>
      </c>
      <c r="T2746" t="s">
        <v>37</v>
      </c>
      <c r="U2746" t="s">
        <v>6232</v>
      </c>
      <c r="V2746" s="39">
        <v>46137</v>
      </c>
      <c r="W2746" s="41">
        <v>30</v>
      </c>
      <c r="X2746" s="26" t="s">
        <v>13368</v>
      </c>
      <c r="Z2746">
        <v>6.5</v>
      </c>
      <c r="AA2746">
        <v>32.42</v>
      </c>
      <c r="AE2746" s="41">
        <v>38.92</v>
      </c>
      <c r="AF2746">
        <v>1</v>
      </c>
      <c r="AG2746">
        <v>1</v>
      </c>
      <c r="AH2746">
        <v>0</v>
      </c>
      <c r="AI2746">
        <v>0</v>
      </c>
      <c r="AJ2746">
        <v>0</v>
      </c>
      <c r="AK2746" s="30">
        <f t="shared" si="271"/>
        <v>2</v>
      </c>
      <c r="AL2746" s="45">
        <v>4</v>
      </c>
      <c r="AM2746" s="32">
        <f t="shared" si="270"/>
        <v>2</v>
      </c>
      <c r="AN2746" s="33" t="str">
        <f t="shared" si="272"/>
        <v>MOROSO</v>
      </c>
      <c r="AO2746" s="33" t="str">
        <f t="shared" si="273"/>
        <v>2meses_pendientes</v>
      </c>
      <c r="AP2746" s="33">
        <f t="shared" si="274"/>
        <v>60</v>
      </c>
      <c r="AQ2746" s="31">
        <f t="shared" si="275"/>
        <v>25</v>
      </c>
    </row>
    <row r="2747" spans="2:43" x14ac:dyDescent="0.3">
      <c r="B2747" s="37">
        <v>46142</v>
      </c>
      <c r="C2747" t="s">
        <v>6222</v>
      </c>
      <c r="D2747" t="s">
        <v>19555</v>
      </c>
      <c r="E2747" t="s">
        <v>19556</v>
      </c>
      <c r="F2747" t="s">
        <v>7044</v>
      </c>
      <c r="G2747" t="s">
        <v>19557</v>
      </c>
      <c r="H2747" t="s">
        <v>19558</v>
      </c>
      <c r="I2747" t="s">
        <v>38</v>
      </c>
      <c r="J2747" t="s">
        <v>38</v>
      </c>
      <c r="K2747" t="s">
        <v>561</v>
      </c>
      <c r="L2747" t="s">
        <v>19559</v>
      </c>
      <c r="M2747" t="s">
        <v>19560</v>
      </c>
      <c r="N2747" t="s">
        <v>7040</v>
      </c>
      <c r="O2747" t="s">
        <v>6648</v>
      </c>
      <c r="P2747" t="s">
        <v>43</v>
      </c>
      <c r="Q2747" t="s">
        <v>19561</v>
      </c>
      <c r="R2747" s="26">
        <v>3</v>
      </c>
      <c r="S2747" s="23">
        <v>364119190000</v>
      </c>
      <c r="T2747" t="s">
        <v>37</v>
      </c>
      <c r="U2747" t="s">
        <v>53</v>
      </c>
      <c r="V2747" s="39">
        <v>46140</v>
      </c>
      <c r="W2747" s="41">
        <v>33</v>
      </c>
      <c r="X2747" s="26" t="s">
        <v>13368</v>
      </c>
      <c r="AA2747">
        <v>39</v>
      </c>
      <c r="AE2747" s="41">
        <v>39</v>
      </c>
      <c r="AF2747">
        <v>0</v>
      </c>
      <c r="AG2747">
        <v>1</v>
      </c>
      <c r="AH2747">
        <v>0</v>
      </c>
      <c r="AI2747">
        <v>0</v>
      </c>
      <c r="AJ2747">
        <v>0</v>
      </c>
      <c r="AK2747" s="30">
        <f t="shared" si="271"/>
        <v>1</v>
      </c>
      <c r="AL2747" s="45">
        <v>4</v>
      </c>
      <c r="AM2747" s="32">
        <f t="shared" si="270"/>
        <v>3</v>
      </c>
      <c r="AN2747" s="33" t="str">
        <f t="shared" si="272"/>
        <v>MOROSO</v>
      </c>
      <c r="AO2747" s="33" t="str">
        <f t="shared" si="273"/>
        <v>3meses_pendientes</v>
      </c>
      <c r="AP2747" s="33">
        <f t="shared" si="274"/>
        <v>99</v>
      </c>
      <c r="AQ2747" s="31">
        <f t="shared" si="275"/>
        <v>28</v>
      </c>
    </row>
    <row r="2748" spans="2:43" x14ac:dyDescent="0.3">
      <c r="B2748" s="37">
        <v>46142</v>
      </c>
      <c r="C2748" t="s">
        <v>6222</v>
      </c>
      <c r="D2748" t="s">
        <v>19562</v>
      </c>
      <c r="E2748" t="s">
        <v>19563</v>
      </c>
      <c r="F2748" t="s">
        <v>19564</v>
      </c>
      <c r="G2748" t="s">
        <v>19565</v>
      </c>
      <c r="H2748" t="s">
        <v>19566</v>
      </c>
      <c r="I2748" t="s">
        <v>38</v>
      </c>
      <c r="J2748" t="s">
        <v>529</v>
      </c>
      <c r="K2748" t="s">
        <v>646</v>
      </c>
      <c r="L2748" t="s">
        <v>19567</v>
      </c>
      <c r="M2748" t="s">
        <v>19568</v>
      </c>
      <c r="N2748" t="s">
        <v>7040</v>
      </c>
      <c r="O2748" t="s">
        <v>6648</v>
      </c>
      <c r="P2748" t="s">
        <v>43</v>
      </c>
      <c r="Q2748" t="s">
        <v>19569</v>
      </c>
      <c r="R2748" s="26">
        <v>4</v>
      </c>
      <c r="S2748" s="23">
        <v>368116520000</v>
      </c>
      <c r="T2748" t="s">
        <v>37</v>
      </c>
      <c r="U2748" t="s">
        <v>6232</v>
      </c>
      <c r="V2748" s="39">
        <v>46140</v>
      </c>
      <c r="W2748" s="41">
        <v>67</v>
      </c>
      <c r="X2748" s="26" t="s">
        <v>13368</v>
      </c>
      <c r="AA2748">
        <v>77.709999999999994</v>
      </c>
      <c r="AB2748">
        <v>42.02</v>
      </c>
      <c r="AE2748" s="41">
        <v>119.72999999999999</v>
      </c>
      <c r="AF2748">
        <v>0</v>
      </c>
      <c r="AG2748">
        <v>1</v>
      </c>
      <c r="AH2748">
        <v>1</v>
      </c>
      <c r="AI2748">
        <v>0</v>
      </c>
      <c r="AJ2748">
        <v>0</v>
      </c>
      <c r="AK2748" s="30">
        <f t="shared" si="271"/>
        <v>2</v>
      </c>
      <c r="AL2748" s="45">
        <v>4</v>
      </c>
      <c r="AM2748" s="32">
        <f t="shared" si="270"/>
        <v>2</v>
      </c>
      <c r="AN2748" s="33" t="str">
        <f t="shared" si="272"/>
        <v>MOROSO</v>
      </c>
      <c r="AO2748" s="33" t="str">
        <f t="shared" si="273"/>
        <v>2meses_pendientes</v>
      </c>
      <c r="AP2748" s="33">
        <f t="shared" si="274"/>
        <v>134</v>
      </c>
      <c r="AQ2748" s="31">
        <f t="shared" si="275"/>
        <v>28</v>
      </c>
    </row>
    <row r="2749" spans="2:43" x14ac:dyDescent="0.3">
      <c r="B2749" s="37">
        <v>46142</v>
      </c>
      <c r="C2749" t="s">
        <v>6222</v>
      </c>
      <c r="D2749" t="s">
        <v>19570</v>
      </c>
      <c r="E2749" t="s">
        <v>19571</v>
      </c>
      <c r="F2749" t="s">
        <v>19572</v>
      </c>
      <c r="G2749" t="s">
        <v>19573</v>
      </c>
      <c r="H2749" t="s">
        <v>19574</v>
      </c>
      <c r="I2749" t="s">
        <v>38</v>
      </c>
      <c r="J2749" t="s">
        <v>38</v>
      </c>
      <c r="K2749" t="s">
        <v>19575</v>
      </c>
      <c r="L2749" t="s">
        <v>19576</v>
      </c>
      <c r="M2749" t="s">
        <v>19577</v>
      </c>
      <c r="N2749" t="s">
        <v>7040</v>
      </c>
      <c r="O2749" t="s">
        <v>6648</v>
      </c>
      <c r="P2749" t="s">
        <v>43</v>
      </c>
      <c r="Q2749" t="s">
        <v>19578</v>
      </c>
      <c r="R2749" s="26">
        <v>2</v>
      </c>
      <c r="S2749" s="23">
        <v>366121160000</v>
      </c>
      <c r="T2749" t="s">
        <v>37</v>
      </c>
      <c r="U2749" t="s">
        <v>6232</v>
      </c>
      <c r="V2749" s="39">
        <v>46142</v>
      </c>
      <c r="W2749" s="41">
        <v>25</v>
      </c>
      <c r="X2749" s="26" t="s">
        <v>13368</v>
      </c>
      <c r="Z2749">
        <v>27.92</v>
      </c>
      <c r="AA2749">
        <v>27.02</v>
      </c>
      <c r="AE2749" s="41">
        <v>54.94</v>
      </c>
      <c r="AF2749">
        <v>1</v>
      </c>
      <c r="AG2749">
        <v>1</v>
      </c>
      <c r="AH2749">
        <v>0</v>
      </c>
      <c r="AI2749">
        <v>0</v>
      </c>
      <c r="AJ2749">
        <v>0</v>
      </c>
      <c r="AK2749" s="30">
        <f t="shared" si="271"/>
        <v>2</v>
      </c>
      <c r="AL2749" s="45">
        <v>4</v>
      </c>
      <c r="AM2749" s="32">
        <f t="shared" si="270"/>
        <v>2</v>
      </c>
      <c r="AN2749" s="33" t="str">
        <f t="shared" si="272"/>
        <v>MOROSO</v>
      </c>
      <c r="AO2749" s="33" t="str">
        <f t="shared" si="273"/>
        <v>2meses_pendientes</v>
      </c>
      <c r="AP2749" s="33">
        <f t="shared" si="274"/>
        <v>50</v>
      </c>
      <c r="AQ2749" s="31">
        <f t="shared" si="275"/>
        <v>30</v>
      </c>
    </row>
    <row r="2750" spans="2:43" x14ac:dyDescent="0.3">
      <c r="B2750" s="37">
        <v>46142</v>
      </c>
      <c r="C2750" t="s">
        <v>6222</v>
      </c>
      <c r="D2750" t="s">
        <v>19555</v>
      </c>
      <c r="E2750" t="s">
        <v>19579</v>
      </c>
      <c r="F2750" t="s">
        <v>19580</v>
      </c>
      <c r="G2750" t="s">
        <v>19557</v>
      </c>
      <c r="H2750" t="s">
        <v>19581</v>
      </c>
      <c r="I2750" t="s">
        <v>38</v>
      </c>
      <c r="J2750" t="s">
        <v>38</v>
      </c>
      <c r="K2750" t="s">
        <v>561</v>
      </c>
      <c r="L2750" t="s">
        <v>19559</v>
      </c>
      <c r="M2750" t="s">
        <v>19560</v>
      </c>
      <c r="N2750" t="s">
        <v>7040</v>
      </c>
      <c r="O2750" t="s">
        <v>6648</v>
      </c>
      <c r="P2750" t="s">
        <v>43</v>
      </c>
      <c r="Q2750" t="s">
        <v>19582</v>
      </c>
      <c r="R2750" s="26">
        <v>3</v>
      </c>
      <c r="S2750" s="23">
        <v>364121020000</v>
      </c>
      <c r="T2750" t="s">
        <v>37</v>
      </c>
      <c r="U2750" t="s">
        <v>6232</v>
      </c>
      <c r="V2750" s="39">
        <v>46142</v>
      </c>
      <c r="W2750" s="41">
        <v>33</v>
      </c>
      <c r="X2750" s="26" t="s">
        <v>13368</v>
      </c>
      <c r="AE2750" s="41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 s="30">
        <f t="shared" si="271"/>
        <v>0</v>
      </c>
      <c r="AL2750" s="45">
        <v>4</v>
      </c>
      <c r="AM2750" s="32">
        <f t="shared" si="270"/>
        <v>4</v>
      </c>
      <c r="AN2750" s="33" t="str">
        <f t="shared" si="272"/>
        <v>NPN</v>
      </c>
      <c r="AO2750" s="33" t="str">
        <f t="shared" si="273"/>
        <v>4meses_pendientes</v>
      </c>
      <c r="AP2750" s="33">
        <f t="shared" si="274"/>
        <v>132</v>
      </c>
      <c r="AQ2750" s="31">
        <f t="shared" si="275"/>
        <v>30</v>
      </c>
    </row>
    <row r="2751" spans="2:43" x14ac:dyDescent="0.3">
      <c r="B2751" s="37">
        <v>46113</v>
      </c>
      <c r="C2751" t="s">
        <v>6222</v>
      </c>
      <c r="D2751" t="s">
        <v>19583</v>
      </c>
      <c r="E2751" t="s">
        <v>7058</v>
      </c>
      <c r="F2751" t="s">
        <v>7059</v>
      </c>
      <c r="G2751" t="s">
        <v>7060</v>
      </c>
      <c r="H2751" t="s">
        <v>19584</v>
      </c>
      <c r="I2751" t="s">
        <v>38</v>
      </c>
      <c r="J2751" t="s">
        <v>42</v>
      </c>
      <c r="K2751" t="s">
        <v>59</v>
      </c>
      <c r="M2751" t="s">
        <v>19585</v>
      </c>
      <c r="N2751" t="s">
        <v>7063</v>
      </c>
      <c r="O2751" t="s">
        <v>6648</v>
      </c>
      <c r="P2751" t="s">
        <v>43</v>
      </c>
      <c r="Q2751" t="s">
        <v>19586</v>
      </c>
      <c r="R2751" s="26">
        <v>2</v>
      </c>
      <c r="S2751" s="23">
        <v>365092770000</v>
      </c>
      <c r="T2751" t="s">
        <v>37</v>
      </c>
      <c r="U2751" t="s">
        <v>6232</v>
      </c>
      <c r="V2751" s="39">
        <v>46113</v>
      </c>
      <c r="W2751" s="41">
        <v>25</v>
      </c>
      <c r="X2751" s="26" t="s">
        <v>13368</v>
      </c>
      <c r="AA2751">
        <v>60</v>
      </c>
      <c r="AE2751" s="41">
        <v>60</v>
      </c>
      <c r="AF2751">
        <v>0</v>
      </c>
      <c r="AG2751">
        <v>1</v>
      </c>
      <c r="AH2751">
        <v>0</v>
      </c>
      <c r="AI2751">
        <v>0</v>
      </c>
      <c r="AJ2751">
        <v>0</v>
      </c>
      <c r="AK2751" s="30">
        <f t="shared" si="271"/>
        <v>1</v>
      </c>
      <c r="AL2751" s="45">
        <v>4</v>
      </c>
      <c r="AM2751" s="32">
        <f t="shared" si="270"/>
        <v>3</v>
      </c>
      <c r="AN2751" s="33" t="str">
        <f t="shared" si="272"/>
        <v>MOROSO</v>
      </c>
      <c r="AO2751" s="33" t="str">
        <f t="shared" si="273"/>
        <v>3meses_pendientes</v>
      </c>
      <c r="AP2751" s="33">
        <f t="shared" si="274"/>
        <v>75</v>
      </c>
      <c r="AQ2751" s="31">
        <f t="shared" si="275"/>
        <v>1</v>
      </c>
    </row>
    <row r="2752" spans="2:43" x14ac:dyDescent="0.3">
      <c r="B2752" s="37">
        <v>46139</v>
      </c>
      <c r="C2752" t="s">
        <v>6222</v>
      </c>
      <c r="D2752" t="s">
        <v>19587</v>
      </c>
      <c r="E2752" t="s">
        <v>19588</v>
      </c>
      <c r="F2752" t="s">
        <v>19589</v>
      </c>
      <c r="G2752" t="s">
        <v>19590</v>
      </c>
      <c r="H2752" t="s">
        <v>19591</v>
      </c>
      <c r="I2752" t="s">
        <v>38</v>
      </c>
      <c r="J2752" t="s">
        <v>42</v>
      </c>
      <c r="K2752" t="s">
        <v>3921</v>
      </c>
      <c r="L2752" t="s">
        <v>19589</v>
      </c>
      <c r="M2752" t="s">
        <v>19592</v>
      </c>
      <c r="N2752" t="s">
        <v>7063</v>
      </c>
      <c r="O2752" t="s">
        <v>6648</v>
      </c>
      <c r="P2752" t="s">
        <v>43</v>
      </c>
      <c r="Q2752" t="s">
        <v>19593</v>
      </c>
      <c r="R2752" s="26">
        <v>2</v>
      </c>
      <c r="S2752" s="23">
        <v>365114570000</v>
      </c>
      <c r="T2752" t="s">
        <v>37</v>
      </c>
      <c r="U2752" t="s">
        <v>6232</v>
      </c>
      <c r="V2752" s="39">
        <v>46135</v>
      </c>
      <c r="W2752" s="41">
        <v>25</v>
      </c>
      <c r="X2752" s="26" t="s">
        <v>13368</v>
      </c>
      <c r="Z2752">
        <v>7.23</v>
      </c>
      <c r="AB2752">
        <v>27.02</v>
      </c>
      <c r="AE2752" s="41">
        <v>34.25</v>
      </c>
      <c r="AF2752">
        <v>1</v>
      </c>
      <c r="AG2752">
        <v>0</v>
      </c>
      <c r="AH2752">
        <v>1</v>
      </c>
      <c r="AI2752">
        <v>0</v>
      </c>
      <c r="AJ2752">
        <v>0</v>
      </c>
      <c r="AK2752" s="30">
        <f t="shared" si="271"/>
        <v>2</v>
      </c>
      <c r="AL2752" s="45">
        <v>4</v>
      </c>
      <c r="AM2752" s="32">
        <f t="shared" si="270"/>
        <v>2</v>
      </c>
      <c r="AN2752" s="33" t="str">
        <f t="shared" si="272"/>
        <v>MOROSO</v>
      </c>
      <c r="AO2752" s="33" t="str">
        <f t="shared" si="273"/>
        <v>2meses_pendientes</v>
      </c>
      <c r="AP2752" s="33">
        <f t="shared" si="274"/>
        <v>50</v>
      </c>
      <c r="AQ2752" s="31">
        <f t="shared" si="275"/>
        <v>23</v>
      </c>
    </row>
    <row r="2753" spans="2:43" x14ac:dyDescent="0.3">
      <c r="B2753" s="37">
        <v>46142</v>
      </c>
      <c r="C2753" t="s">
        <v>6222</v>
      </c>
      <c r="D2753" t="s">
        <v>19594</v>
      </c>
      <c r="E2753" t="s">
        <v>19595</v>
      </c>
      <c r="F2753" t="s">
        <v>19596</v>
      </c>
      <c r="G2753" t="s">
        <v>19597</v>
      </c>
      <c r="H2753" t="s">
        <v>19598</v>
      </c>
      <c r="I2753" t="s">
        <v>38</v>
      </c>
      <c r="J2753" t="s">
        <v>42</v>
      </c>
      <c r="K2753" t="s">
        <v>3921</v>
      </c>
      <c r="M2753" t="s">
        <v>19599</v>
      </c>
      <c r="N2753" t="s">
        <v>7063</v>
      </c>
      <c r="O2753" t="s">
        <v>6648</v>
      </c>
      <c r="P2753" t="s">
        <v>43</v>
      </c>
      <c r="Q2753" t="s">
        <v>19600</v>
      </c>
      <c r="R2753" s="26">
        <v>3</v>
      </c>
      <c r="S2753" s="23">
        <v>361119540000</v>
      </c>
      <c r="T2753" t="s">
        <v>37</v>
      </c>
      <c r="U2753" t="s">
        <v>6232</v>
      </c>
      <c r="V2753" s="39">
        <v>46141</v>
      </c>
      <c r="W2753" s="41">
        <v>39</v>
      </c>
      <c r="X2753" s="26" t="s">
        <v>13368</v>
      </c>
      <c r="Z2753">
        <v>4.1399999999999997</v>
      </c>
      <c r="AA2753">
        <v>35</v>
      </c>
      <c r="AE2753" s="41">
        <v>39.14</v>
      </c>
      <c r="AF2753">
        <v>1</v>
      </c>
      <c r="AG2753">
        <v>1</v>
      </c>
      <c r="AH2753">
        <v>0</v>
      </c>
      <c r="AI2753">
        <v>0</v>
      </c>
      <c r="AJ2753">
        <v>0</v>
      </c>
      <c r="AK2753" s="30">
        <f t="shared" si="271"/>
        <v>2</v>
      </c>
      <c r="AL2753" s="45">
        <v>4</v>
      </c>
      <c r="AM2753" s="32">
        <f t="shared" si="270"/>
        <v>2</v>
      </c>
      <c r="AN2753" s="33" t="str">
        <f t="shared" si="272"/>
        <v>MOROSO</v>
      </c>
      <c r="AO2753" s="33" t="str">
        <f t="shared" si="273"/>
        <v>2meses_pendientes</v>
      </c>
      <c r="AP2753" s="33">
        <f t="shared" si="274"/>
        <v>78</v>
      </c>
      <c r="AQ2753" s="31">
        <f t="shared" si="275"/>
        <v>29</v>
      </c>
    </row>
    <row r="2754" spans="2:43" x14ac:dyDescent="0.3">
      <c r="B2754" s="37">
        <v>46143</v>
      </c>
      <c r="C2754" t="s">
        <v>6222</v>
      </c>
      <c r="D2754" t="s">
        <v>19601</v>
      </c>
      <c r="E2754" t="s">
        <v>19602</v>
      </c>
      <c r="F2754" t="s">
        <v>1408</v>
      </c>
      <c r="G2754" t="s">
        <v>19603</v>
      </c>
      <c r="H2754" t="s">
        <v>19604</v>
      </c>
      <c r="I2754" t="s">
        <v>38</v>
      </c>
      <c r="J2754" t="s">
        <v>42</v>
      </c>
      <c r="K2754" t="s">
        <v>65</v>
      </c>
      <c r="L2754" t="s">
        <v>19605</v>
      </c>
      <c r="M2754" t="s">
        <v>19606</v>
      </c>
      <c r="N2754" t="s">
        <v>7063</v>
      </c>
      <c r="O2754" t="s">
        <v>6648</v>
      </c>
      <c r="P2754" t="s">
        <v>43</v>
      </c>
      <c r="Q2754" t="s">
        <v>19607</v>
      </c>
      <c r="R2754" s="26">
        <v>3</v>
      </c>
      <c r="S2754" s="23">
        <v>362119650000</v>
      </c>
      <c r="T2754" t="s">
        <v>37</v>
      </c>
      <c r="U2754" t="s">
        <v>6232</v>
      </c>
      <c r="V2754" s="39">
        <v>46141</v>
      </c>
      <c r="W2754" s="41">
        <v>39</v>
      </c>
      <c r="X2754" s="26" t="s">
        <v>13368</v>
      </c>
      <c r="Z2754">
        <v>4.1399999999999997</v>
      </c>
      <c r="AA2754">
        <v>34.450000000000003</v>
      </c>
      <c r="AE2754" s="41">
        <v>38.590000000000003</v>
      </c>
      <c r="AF2754">
        <v>1</v>
      </c>
      <c r="AG2754">
        <v>1</v>
      </c>
      <c r="AH2754">
        <v>0</v>
      </c>
      <c r="AI2754">
        <v>0</v>
      </c>
      <c r="AJ2754">
        <v>0</v>
      </c>
      <c r="AK2754" s="30">
        <f t="shared" si="271"/>
        <v>2</v>
      </c>
      <c r="AL2754" s="45">
        <v>4</v>
      </c>
      <c r="AM2754" s="32">
        <f t="shared" ref="AM2754:AM2817" si="276">AL2754-AK2754</f>
        <v>2</v>
      </c>
      <c r="AN2754" s="33" t="str">
        <f t="shared" si="272"/>
        <v>MOROSO</v>
      </c>
      <c r="AO2754" s="33" t="str">
        <f t="shared" si="273"/>
        <v>2meses_pendientes</v>
      </c>
      <c r="AP2754" s="33">
        <f t="shared" si="274"/>
        <v>78</v>
      </c>
      <c r="AQ2754" s="31">
        <f t="shared" si="275"/>
        <v>29</v>
      </c>
    </row>
    <row r="2755" spans="2:43" x14ac:dyDescent="0.3">
      <c r="B2755" s="37">
        <v>46143</v>
      </c>
      <c r="C2755" t="s">
        <v>6222</v>
      </c>
      <c r="D2755" t="s">
        <v>19608</v>
      </c>
      <c r="E2755" t="s">
        <v>19609</v>
      </c>
      <c r="F2755" t="s">
        <v>1408</v>
      </c>
      <c r="G2755" t="s">
        <v>19610</v>
      </c>
      <c r="H2755" t="s">
        <v>19611</v>
      </c>
      <c r="I2755" t="s">
        <v>744</v>
      </c>
      <c r="J2755" t="s">
        <v>744</v>
      </c>
      <c r="K2755" t="s">
        <v>5359</v>
      </c>
      <c r="L2755" t="s">
        <v>1425</v>
      </c>
      <c r="M2755" t="s">
        <v>19612</v>
      </c>
      <c r="N2755" t="s">
        <v>7063</v>
      </c>
      <c r="O2755" t="s">
        <v>6648</v>
      </c>
      <c r="P2755" t="s">
        <v>43</v>
      </c>
      <c r="Q2755" t="s">
        <v>19613</v>
      </c>
      <c r="R2755" s="26">
        <v>2</v>
      </c>
      <c r="S2755" s="23">
        <v>361110060000</v>
      </c>
      <c r="T2755" t="s">
        <v>37</v>
      </c>
      <c r="U2755" t="s">
        <v>6232</v>
      </c>
      <c r="V2755" s="39">
        <v>46141</v>
      </c>
      <c r="W2755" s="41">
        <v>25</v>
      </c>
      <c r="X2755" s="26" t="s">
        <v>13368</v>
      </c>
      <c r="Z2755">
        <v>1.83</v>
      </c>
      <c r="AA2755">
        <v>29.44</v>
      </c>
      <c r="AE2755" s="41">
        <v>31.270000000000003</v>
      </c>
      <c r="AF2755">
        <v>1</v>
      </c>
      <c r="AG2755">
        <v>1</v>
      </c>
      <c r="AH2755">
        <v>0</v>
      </c>
      <c r="AI2755">
        <v>0</v>
      </c>
      <c r="AJ2755">
        <v>0</v>
      </c>
      <c r="AK2755" s="30">
        <f t="shared" ref="AK2755:AK2818" si="277">SUM(AF2755:AJ2755)</f>
        <v>2</v>
      </c>
      <c r="AL2755" s="45">
        <v>4</v>
      </c>
      <c r="AM2755" s="32">
        <f t="shared" si="276"/>
        <v>2</v>
      </c>
      <c r="AN2755" s="33" t="str">
        <f t="shared" ref="AN2755:AN2818" si="278">IF(AM2755&gt;=AL2755,"NPN","MOROSO")</f>
        <v>MOROSO</v>
      </c>
      <c r="AO2755" s="33" t="str">
        <f t="shared" ref="AO2755:AO2818" si="279">CONCATENATE(AM2755,"meses_pendientes")</f>
        <v>2meses_pendientes</v>
      </c>
      <c r="AP2755" s="33">
        <f t="shared" ref="AP2755:AP2818" si="280">AM2755*W2755</f>
        <v>50</v>
      </c>
      <c r="AQ2755" s="31">
        <f t="shared" ref="AQ2755:AQ2818" si="281">DAY(V2755)</f>
        <v>29</v>
      </c>
    </row>
    <row r="2756" spans="2:43" x14ac:dyDescent="0.3">
      <c r="B2756" s="37">
        <v>46122</v>
      </c>
      <c r="C2756" t="s">
        <v>35</v>
      </c>
      <c r="D2756" t="s">
        <v>19614</v>
      </c>
      <c r="E2756" t="s">
        <v>19615</v>
      </c>
      <c r="F2756" t="s">
        <v>36</v>
      </c>
      <c r="G2756" t="s">
        <v>19616</v>
      </c>
      <c r="H2756" t="s">
        <v>19617</v>
      </c>
      <c r="I2756" t="s">
        <v>38</v>
      </c>
      <c r="J2756" t="s">
        <v>38</v>
      </c>
      <c r="K2756" t="s">
        <v>561</v>
      </c>
      <c r="L2756" t="s">
        <v>19618</v>
      </c>
      <c r="M2756" t="s">
        <v>19619</v>
      </c>
      <c r="N2756" t="s">
        <v>7079</v>
      </c>
      <c r="O2756" t="s">
        <v>7080</v>
      </c>
      <c r="P2756" t="s">
        <v>43</v>
      </c>
      <c r="Q2756" t="s">
        <v>19620</v>
      </c>
      <c r="R2756" s="26">
        <v>3</v>
      </c>
      <c r="S2756" s="23">
        <v>365102980000</v>
      </c>
      <c r="T2756" t="s">
        <v>37</v>
      </c>
      <c r="U2756" t="s">
        <v>53</v>
      </c>
      <c r="V2756" s="39">
        <v>46125</v>
      </c>
      <c r="W2756" s="41">
        <v>35</v>
      </c>
      <c r="X2756" s="26" t="s">
        <v>13368</v>
      </c>
      <c r="Y2756">
        <v>36.93</v>
      </c>
      <c r="Z2756">
        <v>32.65</v>
      </c>
      <c r="AE2756" s="41">
        <v>69.58</v>
      </c>
      <c r="AF2756">
        <v>1</v>
      </c>
      <c r="AG2756">
        <v>0</v>
      </c>
      <c r="AH2756">
        <v>0</v>
      </c>
      <c r="AI2756">
        <v>0</v>
      </c>
      <c r="AJ2756">
        <v>0</v>
      </c>
      <c r="AK2756" s="30">
        <f t="shared" si="277"/>
        <v>1</v>
      </c>
      <c r="AL2756" s="45">
        <v>4</v>
      </c>
      <c r="AM2756" s="32">
        <f t="shared" si="276"/>
        <v>3</v>
      </c>
      <c r="AN2756" s="33" t="str">
        <f t="shared" si="278"/>
        <v>MOROSO</v>
      </c>
      <c r="AO2756" s="33" t="str">
        <f t="shared" si="279"/>
        <v>3meses_pendientes</v>
      </c>
      <c r="AP2756" s="33">
        <f t="shared" si="280"/>
        <v>105</v>
      </c>
      <c r="AQ2756" s="31">
        <f t="shared" si="281"/>
        <v>13</v>
      </c>
    </row>
    <row r="2757" spans="2:43" x14ac:dyDescent="0.3">
      <c r="B2757" s="37">
        <v>46125</v>
      </c>
      <c r="C2757" t="s">
        <v>35</v>
      </c>
      <c r="D2757" t="s">
        <v>19621</v>
      </c>
      <c r="E2757" t="s">
        <v>19622</v>
      </c>
      <c r="F2757" t="s">
        <v>36</v>
      </c>
      <c r="G2757" t="s">
        <v>19623</v>
      </c>
      <c r="H2757" t="s">
        <v>19624</v>
      </c>
      <c r="I2757" t="s">
        <v>38</v>
      </c>
      <c r="J2757" t="s">
        <v>38</v>
      </c>
      <c r="K2757" t="s">
        <v>810</v>
      </c>
      <c r="L2757" t="s">
        <v>19625</v>
      </c>
      <c r="M2757" t="s">
        <v>19626</v>
      </c>
      <c r="N2757" t="s">
        <v>7079</v>
      </c>
      <c r="O2757" t="s">
        <v>7080</v>
      </c>
      <c r="P2757" t="s">
        <v>43</v>
      </c>
      <c r="Q2757" t="s">
        <v>19627</v>
      </c>
      <c r="R2757" s="26">
        <v>3</v>
      </c>
      <c r="S2757" s="23">
        <v>367112470000</v>
      </c>
      <c r="T2757" t="s">
        <v>37</v>
      </c>
      <c r="U2757" t="s">
        <v>53</v>
      </c>
      <c r="V2757" s="39">
        <v>46134</v>
      </c>
      <c r="W2757" s="41">
        <v>35</v>
      </c>
      <c r="X2757" s="26" t="s">
        <v>13368</v>
      </c>
      <c r="Y2757">
        <v>36.93</v>
      </c>
      <c r="AA2757">
        <v>54.87</v>
      </c>
      <c r="AE2757" s="41">
        <v>91.8</v>
      </c>
      <c r="AF2757">
        <v>0</v>
      </c>
      <c r="AG2757">
        <v>1</v>
      </c>
      <c r="AH2757">
        <v>0</v>
      </c>
      <c r="AI2757">
        <v>0</v>
      </c>
      <c r="AJ2757">
        <v>0</v>
      </c>
      <c r="AK2757" s="30">
        <f t="shared" si="277"/>
        <v>1</v>
      </c>
      <c r="AL2757" s="45">
        <v>4</v>
      </c>
      <c r="AM2757" s="32">
        <f t="shared" si="276"/>
        <v>3</v>
      </c>
      <c r="AN2757" s="33" t="str">
        <f t="shared" si="278"/>
        <v>MOROSO</v>
      </c>
      <c r="AO2757" s="33" t="str">
        <f t="shared" si="279"/>
        <v>3meses_pendientes</v>
      </c>
      <c r="AP2757" s="33">
        <f t="shared" si="280"/>
        <v>105</v>
      </c>
      <c r="AQ2757" s="31">
        <f t="shared" si="281"/>
        <v>22</v>
      </c>
    </row>
    <row r="2758" spans="2:43" x14ac:dyDescent="0.3">
      <c r="B2758" s="37">
        <v>46127</v>
      </c>
      <c r="C2758" t="s">
        <v>35</v>
      </c>
      <c r="D2758" t="s">
        <v>19628</v>
      </c>
      <c r="E2758" t="s">
        <v>19629</v>
      </c>
      <c r="F2758" t="s">
        <v>36</v>
      </c>
      <c r="G2758" t="s">
        <v>19630</v>
      </c>
      <c r="H2758" t="s">
        <v>19631</v>
      </c>
      <c r="I2758" t="s">
        <v>38</v>
      </c>
      <c r="J2758" t="s">
        <v>38</v>
      </c>
      <c r="K2758" t="s">
        <v>476</v>
      </c>
      <c r="L2758" t="s">
        <v>19632</v>
      </c>
      <c r="M2758" t="s">
        <v>19633</v>
      </c>
      <c r="N2758" t="s">
        <v>7079</v>
      </c>
      <c r="O2758" t="s">
        <v>7080</v>
      </c>
      <c r="P2758" t="s">
        <v>43</v>
      </c>
      <c r="Q2758" t="s">
        <v>19634</v>
      </c>
      <c r="R2758" s="26">
        <v>3</v>
      </c>
      <c r="S2758" s="23">
        <v>363107070000</v>
      </c>
      <c r="T2758" t="s">
        <v>37</v>
      </c>
      <c r="U2758" t="s">
        <v>53</v>
      </c>
      <c r="V2758" s="39">
        <v>46129</v>
      </c>
      <c r="W2758" s="41">
        <v>35</v>
      </c>
      <c r="X2758" s="26" t="s">
        <v>13368</v>
      </c>
      <c r="Y2758">
        <v>37.07</v>
      </c>
      <c r="AA2758">
        <v>36.79</v>
      </c>
      <c r="AE2758" s="41">
        <v>73.86</v>
      </c>
      <c r="AF2758">
        <v>0</v>
      </c>
      <c r="AG2758">
        <v>1</v>
      </c>
      <c r="AH2758">
        <v>0</v>
      </c>
      <c r="AI2758">
        <v>0</v>
      </c>
      <c r="AJ2758">
        <v>0</v>
      </c>
      <c r="AK2758" s="30">
        <f t="shared" si="277"/>
        <v>1</v>
      </c>
      <c r="AL2758" s="45">
        <v>4</v>
      </c>
      <c r="AM2758" s="32">
        <f t="shared" si="276"/>
        <v>3</v>
      </c>
      <c r="AN2758" s="33" t="str">
        <f t="shared" si="278"/>
        <v>MOROSO</v>
      </c>
      <c r="AO2758" s="33" t="str">
        <f t="shared" si="279"/>
        <v>3meses_pendientes</v>
      </c>
      <c r="AP2758" s="33">
        <f t="shared" si="280"/>
        <v>105</v>
      </c>
      <c r="AQ2758" s="31">
        <f t="shared" si="281"/>
        <v>17</v>
      </c>
    </row>
    <row r="2759" spans="2:43" x14ac:dyDescent="0.3">
      <c r="B2759" s="37">
        <v>46128</v>
      </c>
      <c r="C2759" t="s">
        <v>35</v>
      </c>
      <c r="D2759" t="s">
        <v>19635</v>
      </c>
      <c r="E2759" t="s">
        <v>19636</v>
      </c>
      <c r="F2759" t="s">
        <v>36</v>
      </c>
      <c r="G2759" t="s">
        <v>19637</v>
      </c>
      <c r="H2759" t="s">
        <v>19638</v>
      </c>
      <c r="I2759" t="s">
        <v>38</v>
      </c>
      <c r="J2759" t="s">
        <v>38</v>
      </c>
      <c r="K2759" t="s">
        <v>476</v>
      </c>
      <c r="L2759" t="s">
        <v>19639</v>
      </c>
      <c r="M2759" t="s">
        <v>19640</v>
      </c>
      <c r="N2759" t="s">
        <v>7079</v>
      </c>
      <c r="O2759" t="s">
        <v>7080</v>
      </c>
      <c r="P2759" t="s">
        <v>43</v>
      </c>
      <c r="Q2759" t="s">
        <v>19641</v>
      </c>
      <c r="R2759" s="26">
        <v>2</v>
      </c>
      <c r="S2759" s="23">
        <v>322048420000</v>
      </c>
      <c r="T2759" t="s">
        <v>37</v>
      </c>
      <c r="U2759" t="s">
        <v>53</v>
      </c>
      <c r="V2759" s="39">
        <v>46128</v>
      </c>
      <c r="W2759" s="41">
        <v>30</v>
      </c>
      <c r="X2759" s="26" t="s">
        <v>13368</v>
      </c>
      <c r="AE2759" s="41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 s="30">
        <f t="shared" si="277"/>
        <v>0</v>
      </c>
      <c r="AL2759" s="45">
        <v>4</v>
      </c>
      <c r="AM2759" s="32">
        <f t="shared" si="276"/>
        <v>4</v>
      </c>
      <c r="AN2759" s="33" t="str">
        <f t="shared" si="278"/>
        <v>NPN</v>
      </c>
      <c r="AO2759" s="33" t="str">
        <f t="shared" si="279"/>
        <v>4meses_pendientes</v>
      </c>
      <c r="AP2759" s="33">
        <f t="shared" si="280"/>
        <v>120</v>
      </c>
      <c r="AQ2759" s="31">
        <f t="shared" si="281"/>
        <v>16</v>
      </c>
    </row>
    <row r="2760" spans="2:43" x14ac:dyDescent="0.3">
      <c r="B2760" s="37">
        <v>46129</v>
      </c>
      <c r="C2760" t="s">
        <v>35</v>
      </c>
      <c r="D2760" t="s">
        <v>19642</v>
      </c>
      <c r="E2760" t="s">
        <v>19643</v>
      </c>
      <c r="F2760" t="s">
        <v>36</v>
      </c>
      <c r="G2760" t="s">
        <v>19644</v>
      </c>
      <c r="H2760" t="s">
        <v>19645</v>
      </c>
      <c r="I2760" t="s">
        <v>38</v>
      </c>
      <c r="J2760" t="s">
        <v>38</v>
      </c>
      <c r="K2760" t="s">
        <v>936</v>
      </c>
      <c r="L2760" t="s">
        <v>19646</v>
      </c>
      <c r="M2760" t="s">
        <v>19647</v>
      </c>
      <c r="N2760" t="s">
        <v>7079</v>
      </c>
      <c r="O2760" t="s">
        <v>7080</v>
      </c>
      <c r="P2760" t="s">
        <v>43</v>
      </c>
      <c r="Q2760" t="s">
        <v>19648</v>
      </c>
      <c r="R2760" s="26">
        <v>3</v>
      </c>
      <c r="S2760" s="23">
        <v>368100510000</v>
      </c>
      <c r="T2760" t="s">
        <v>37</v>
      </c>
      <c r="U2760" t="s">
        <v>53</v>
      </c>
      <c r="V2760" s="39">
        <v>46123</v>
      </c>
      <c r="W2760" s="41">
        <v>46.63</v>
      </c>
      <c r="X2760" s="26" t="s">
        <v>13368</v>
      </c>
      <c r="Z2760">
        <v>67.680000000000007</v>
      </c>
      <c r="AA2760">
        <v>42.9</v>
      </c>
      <c r="AB2760">
        <v>42.89</v>
      </c>
      <c r="AE2760" s="41">
        <v>153.47000000000003</v>
      </c>
      <c r="AF2760">
        <v>1</v>
      </c>
      <c r="AG2760">
        <v>1</v>
      </c>
      <c r="AH2760">
        <v>1</v>
      </c>
      <c r="AI2760">
        <v>0</v>
      </c>
      <c r="AJ2760">
        <v>0</v>
      </c>
      <c r="AK2760" s="30">
        <f t="shared" si="277"/>
        <v>3</v>
      </c>
      <c r="AL2760" s="45">
        <v>4</v>
      </c>
      <c r="AM2760" s="32">
        <f t="shared" si="276"/>
        <v>1</v>
      </c>
      <c r="AN2760" s="33" t="str">
        <f t="shared" si="278"/>
        <v>MOROSO</v>
      </c>
      <c r="AO2760" s="33" t="str">
        <f t="shared" si="279"/>
        <v>1meses_pendientes</v>
      </c>
      <c r="AP2760" s="33">
        <f t="shared" si="280"/>
        <v>46.63</v>
      </c>
      <c r="AQ2760" s="31">
        <f t="shared" si="281"/>
        <v>11</v>
      </c>
    </row>
    <row r="2761" spans="2:43" x14ac:dyDescent="0.3">
      <c r="B2761" s="37">
        <v>46129</v>
      </c>
      <c r="C2761" t="s">
        <v>35</v>
      </c>
      <c r="D2761" t="s">
        <v>19649</v>
      </c>
      <c r="E2761" t="s">
        <v>19650</v>
      </c>
      <c r="F2761" t="s">
        <v>36</v>
      </c>
      <c r="G2761" t="s">
        <v>19651</v>
      </c>
      <c r="H2761" t="s">
        <v>19652</v>
      </c>
      <c r="I2761" t="s">
        <v>38</v>
      </c>
      <c r="J2761" t="s">
        <v>38</v>
      </c>
      <c r="K2761" t="s">
        <v>476</v>
      </c>
      <c r="L2761" t="s">
        <v>19653</v>
      </c>
      <c r="M2761" t="s">
        <v>19654</v>
      </c>
      <c r="N2761" t="s">
        <v>7079</v>
      </c>
      <c r="O2761" t="s">
        <v>7080</v>
      </c>
      <c r="P2761" t="s">
        <v>43</v>
      </c>
      <c r="Q2761" t="s">
        <v>19655</v>
      </c>
      <c r="R2761" s="26">
        <v>3</v>
      </c>
      <c r="S2761" s="23">
        <v>307035160000</v>
      </c>
      <c r="T2761" t="s">
        <v>37</v>
      </c>
      <c r="U2761" t="s">
        <v>53</v>
      </c>
      <c r="V2761" s="39">
        <v>46130</v>
      </c>
      <c r="W2761" s="41">
        <v>35</v>
      </c>
      <c r="X2761" s="26" t="s">
        <v>13368</v>
      </c>
      <c r="Z2761">
        <v>53.93</v>
      </c>
      <c r="AA2761">
        <v>19.93</v>
      </c>
      <c r="AB2761">
        <v>36.93</v>
      </c>
      <c r="AE2761" s="41">
        <v>110.78999999999999</v>
      </c>
      <c r="AF2761">
        <v>1</v>
      </c>
      <c r="AG2761">
        <v>1</v>
      </c>
      <c r="AH2761">
        <v>1</v>
      </c>
      <c r="AI2761">
        <v>0</v>
      </c>
      <c r="AJ2761">
        <v>0</v>
      </c>
      <c r="AK2761" s="30">
        <f t="shared" si="277"/>
        <v>3</v>
      </c>
      <c r="AL2761" s="45">
        <v>4</v>
      </c>
      <c r="AM2761" s="32">
        <f t="shared" si="276"/>
        <v>1</v>
      </c>
      <c r="AN2761" s="33" t="str">
        <f t="shared" si="278"/>
        <v>MOROSO</v>
      </c>
      <c r="AO2761" s="33" t="str">
        <f t="shared" si="279"/>
        <v>1meses_pendientes</v>
      </c>
      <c r="AP2761" s="33">
        <f t="shared" si="280"/>
        <v>35</v>
      </c>
      <c r="AQ2761" s="31">
        <f t="shared" si="281"/>
        <v>18</v>
      </c>
    </row>
    <row r="2762" spans="2:43" x14ac:dyDescent="0.3">
      <c r="B2762" s="37">
        <v>46132</v>
      </c>
      <c r="C2762" t="s">
        <v>35</v>
      </c>
      <c r="D2762" t="s">
        <v>19656</v>
      </c>
      <c r="E2762" t="s">
        <v>19657</v>
      </c>
      <c r="F2762" t="s">
        <v>36</v>
      </c>
      <c r="G2762" t="s">
        <v>19658</v>
      </c>
      <c r="H2762" t="s">
        <v>19659</v>
      </c>
      <c r="I2762" t="s">
        <v>38</v>
      </c>
      <c r="J2762" t="s">
        <v>38</v>
      </c>
      <c r="K2762" t="s">
        <v>476</v>
      </c>
      <c r="L2762" t="s">
        <v>19660</v>
      </c>
      <c r="M2762" t="s">
        <v>19661</v>
      </c>
      <c r="N2762" t="s">
        <v>7079</v>
      </c>
      <c r="O2762" t="s">
        <v>7080</v>
      </c>
      <c r="P2762" t="s">
        <v>43</v>
      </c>
      <c r="Q2762" t="s">
        <v>19662</v>
      </c>
      <c r="R2762" s="26">
        <v>3</v>
      </c>
      <c r="S2762" s="23">
        <v>366108900000</v>
      </c>
      <c r="T2762" t="s">
        <v>37</v>
      </c>
      <c r="U2762" t="s">
        <v>53</v>
      </c>
      <c r="V2762" s="39">
        <v>46135</v>
      </c>
      <c r="W2762" s="41">
        <v>35</v>
      </c>
      <c r="X2762" s="26" t="s">
        <v>13368</v>
      </c>
      <c r="Y2762">
        <v>18.47</v>
      </c>
      <c r="Z2762">
        <v>18</v>
      </c>
      <c r="AA2762">
        <v>36.24</v>
      </c>
      <c r="AE2762" s="41">
        <v>72.710000000000008</v>
      </c>
      <c r="AF2762">
        <v>1</v>
      </c>
      <c r="AG2762">
        <v>1</v>
      </c>
      <c r="AH2762">
        <v>0</v>
      </c>
      <c r="AI2762">
        <v>0</v>
      </c>
      <c r="AJ2762">
        <v>0</v>
      </c>
      <c r="AK2762" s="30">
        <f t="shared" si="277"/>
        <v>2</v>
      </c>
      <c r="AL2762" s="45">
        <v>4</v>
      </c>
      <c r="AM2762" s="32">
        <f t="shared" si="276"/>
        <v>2</v>
      </c>
      <c r="AN2762" s="33" t="str">
        <f t="shared" si="278"/>
        <v>MOROSO</v>
      </c>
      <c r="AO2762" s="33" t="str">
        <f t="shared" si="279"/>
        <v>2meses_pendientes</v>
      </c>
      <c r="AP2762" s="33">
        <f t="shared" si="280"/>
        <v>70</v>
      </c>
      <c r="AQ2762" s="31">
        <f t="shared" si="281"/>
        <v>23</v>
      </c>
    </row>
    <row r="2763" spans="2:43" x14ac:dyDescent="0.3">
      <c r="B2763" s="37">
        <v>46132</v>
      </c>
      <c r="C2763" t="s">
        <v>35</v>
      </c>
      <c r="D2763" t="s">
        <v>19663</v>
      </c>
      <c r="E2763" t="s">
        <v>19664</v>
      </c>
      <c r="F2763" t="s">
        <v>19665</v>
      </c>
      <c r="G2763" t="s">
        <v>19666</v>
      </c>
      <c r="H2763" t="s">
        <v>19667</v>
      </c>
      <c r="I2763" t="s">
        <v>38</v>
      </c>
      <c r="J2763" t="s">
        <v>38</v>
      </c>
      <c r="K2763" t="s">
        <v>1480</v>
      </c>
      <c r="L2763" t="s">
        <v>19668</v>
      </c>
      <c r="M2763" t="s">
        <v>19669</v>
      </c>
      <c r="N2763" t="s">
        <v>19670</v>
      </c>
      <c r="O2763" t="s">
        <v>7080</v>
      </c>
      <c r="P2763" t="s">
        <v>43</v>
      </c>
      <c r="Q2763" t="s">
        <v>19671</v>
      </c>
      <c r="R2763" s="26">
        <v>3</v>
      </c>
      <c r="S2763" s="23">
        <v>365112520000</v>
      </c>
      <c r="T2763" t="s">
        <v>37</v>
      </c>
      <c r="U2763" t="s">
        <v>53</v>
      </c>
      <c r="V2763" s="39">
        <v>46134</v>
      </c>
      <c r="W2763" s="41">
        <v>35</v>
      </c>
      <c r="X2763" s="26" t="s">
        <v>13368</v>
      </c>
      <c r="AE2763" s="41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 s="30">
        <f t="shared" si="277"/>
        <v>0</v>
      </c>
      <c r="AL2763" s="45">
        <v>4</v>
      </c>
      <c r="AM2763" s="32">
        <f t="shared" si="276"/>
        <v>4</v>
      </c>
      <c r="AN2763" s="33" t="str">
        <f t="shared" si="278"/>
        <v>NPN</v>
      </c>
      <c r="AO2763" s="33" t="str">
        <f t="shared" si="279"/>
        <v>4meses_pendientes</v>
      </c>
      <c r="AP2763" s="33">
        <f t="shared" si="280"/>
        <v>140</v>
      </c>
      <c r="AQ2763" s="31">
        <f t="shared" si="281"/>
        <v>22</v>
      </c>
    </row>
    <row r="2764" spans="2:43" x14ac:dyDescent="0.3">
      <c r="B2764" s="37">
        <v>46140</v>
      </c>
      <c r="C2764" t="s">
        <v>35</v>
      </c>
      <c r="D2764" t="s">
        <v>19672</v>
      </c>
      <c r="E2764" t="s">
        <v>19673</v>
      </c>
      <c r="F2764" t="s">
        <v>19674</v>
      </c>
      <c r="G2764" t="s">
        <v>19675</v>
      </c>
      <c r="H2764" t="s">
        <v>19676</v>
      </c>
      <c r="I2764" t="s">
        <v>38</v>
      </c>
      <c r="J2764" t="s">
        <v>38</v>
      </c>
      <c r="K2764" t="s">
        <v>476</v>
      </c>
      <c r="L2764" t="s">
        <v>19677</v>
      </c>
      <c r="M2764" t="s">
        <v>19678</v>
      </c>
      <c r="N2764" t="s">
        <v>19679</v>
      </c>
      <c r="O2764" t="s">
        <v>7080</v>
      </c>
      <c r="P2764" t="s">
        <v>43</v>
      </c>
      <c r="Q2764" t="s">
        <v>19680</v>
      </c>
      <c r="R2764" s="26">
        <v>2</v>
      </c>
      <c r="S2764" s="23">
        <v>366118980000</v>
      </c>
      <c r="T2764" t="s">
        <v>37</v>
      </c>
      <c r="U2764" t="s">
        <v>53</v>
      </c>
      <c r="V2764" s="39">
        <v>46140</v>
      </c>
      <c r="W2764" s="41">
        <v>30</v>
      </c>
      <c r="X2764" s="26" t="s">
        <v>13368</v>
      </c>
      <c r="Z2764">
        <v>28.39</v>
      </c>
      <c r="AE2764" s="41">
        <v>28.39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 s="30">
        <f t="shared" si="277"/>
        <v>1</v>
      </c>
      <c r="AL2764" s="45">
        <v>4</v>
      </c>
      <c r="AM2764" s="32">
        <f t="shared" si="276"/>
        <v>3</v>
      </c>
      <c r="AN2764" s="33" t="str">
        <f t="shared" si="278"/>
        <v>MOROSO</v>
      </c>
      <c r="AO2764" s="33" t="str">
        <f t="shared" si="279"/>
        <v>3meses_pendientes</v>
      </c>
      <c r="AP2764" s="33">
        <f t="shared" si="280"/>
        <v>90</v>
      </c>
      <c r="AQ2764" s="31">
        <f t="shared" si="281"/>
        <v>28</v>
      </c>
    </row>
    <row r="2765" spans="2:43" x14ac:dyDescent="0.3">
      <c r="B2765" s="37">
        <v>46140</v>
      </c>
      <c r="C2765" t="s">
        <v>35</v>
      </c>
      <c r="D2765" t="s">
        <v>19681</v>
      </c>
      <c r="E2765" t="s">
        <v>19682</v>
      </c>
      <c r="F2765" t="s">
        <v>19683</v>
      </c>
      <c r="G2765" t="s">
        <v>19684</v>
      </c>
      <c r="H2765" t="s">
        <v>19685</v>
      </c>
      <c r="I2765" t="s">
        <v>38</v>
      </c>
      <c r="J2765" t="s">
        <v>38</v>
      </c>
      <c r="K2765" t="s">
        <v>561</v>
      </c>
      <c r="L2765" t="s">
        <v>19686</v>
      </c>
      <c r="M2765" t="s">
        <v>19687</v>
      </c>
      <c r="N2765" t="s">
        <v>19679</v>
      </c>
      <c r="O2765" t="s">
        <v>7080</v>
      </c>
      <c r="P2765" t="s">
        <v>43</v>
      </c>
      <c r="Q2765" t="s">
        <v>19688</v>
      </c>
      <c r="R2765" s="26">
        <v>2</v>
      </c>
      <c r="S2765" s="23">
        <v>302006620000</v>
      </c>
      <c r="T2765" t="s">
        <v>37</v>
      </c>
      <c r="U2765" t="s">
        <v>53</v>
      </c>
      <c r="V2765" s="39">
        <v>46141</v>
      </c>
      <c r="W2765" s="41">
        <v>30</v>
      </c>
      <c r="X2765" s="26" t="s">
        <v>13368</v>
      </c>
      <c r="Y2765">
        <v>30.44</v>
      </c>
      <c r="AA2765">
        <v>30.44</v>
      </c>
      <c r="AE2765" s="41">
        <v>60.88</v>
      </c>
      <c r="AF2765">
        <v>0</v>
      </c>
      <c r="AG2765">
        <v>1</v>
      </c>
      <c r="AH2765">
        <v>0</v>
      </c>
      <c r="AI2765">
        <v>0</v>
      </c>
      <c r="AJ2765">
        <v>0</v>
      </c>
      <c r="AK2765" s="30">
        <f t="shared" si="277"/>
        <v>1</v>
      </c>
      <c r="AL2765" s="45">
        <v>4</v>
      </c>
      <c r="AM2765" s="32">
        <f t="shared" si="276"/>
        <v>3</v>
      </c>
      <c r="AN2765" s="33" t="str">
        <f t="shared" si="278"/>
        <v>MOROSO</v>
      </c>
      <c r="AO2765" s="33" t="str">
        <f t="shared" si="279"/>
        <v>3meses_pendientes</v>
      </c>
      <c r="AP2765" s="33">
        <f t="shared" si="280"/>
        <v>90</v>
      </c>
      <c r="AQ2765" s="31">
        <f t="shared" si="281"/>
        <v>29</v>
      </c>
    </row>
    <row r="2766" spans="2:43" x14ac:dyDescent="0.3">
      <c r="B2766" s="37">
        <v>46136</v>
      </c>
      <c r="C2766" t="s">
        <v>35</v>
      </c>
      <c r="D2766" t="s">
        <v>19689</v>
      </c>
      <c r="E2766" t="s">
        <v>19690</v>
      </c>
      <c r="F2766" t="s">
        <v>19691</v>
      </c>
      <c r="G2766" t="s">
        <v>19692</v>
      </c>
      <c r="H2766" t="s">
        <v>19693</v>
      </c>
      <c r="I2766" t="s">
        <v>38</v>
      </c>
      <c r="J2766" t="s">
        <v>38</v>
      </c>
      <c r="K2766" t="s">
        <v>810</v>
      </c>
      <c r="L2766" t="s">
        <v>19694</v>
      </c>
      <c r="M2766" t="s">
        <v>19695</v>
      </c>
      <c r="N2766" t="s">
        <v>19696</v>
      </c>
      <c r="O2766" t="s">
        <v>7080</v>
      </c>
      <c r="P2766" t="s">
        <v>43</v>
      </c>
      <c r="Q2766" t="s">
        <v>19697</v>
      </c>
      <c r="R2766" s="26">
        <v>2</v>
      </c>
      <c r="S2766" s="23">
        <v>361115120000</v>
      </c>
      <c r="T2766" t="s">
        <v>37</v>
      </c>
      <c r="U2766" t="s">
        <v>53</v>
      </c>
      <c r="V2766" s="39">
        <v>46135</v>
      </c>
      <c r="W2766" s="41">
        <v>30</v>
      </c>
      <c r="X2766" s="26" t="s">
        <v>13368</v>
      </c>
      <c r="AE2766" s="41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 s="30">
        <f t="shared" si="277"/>
        <v>0</v>
      </c>
      <c r="AL2766" s="45">
        <v>4</v>
      </c>
      <c r="AM2766" s="32">
        <f t="shared" si="276"/>
        <v>4</v>
      </c>
      <c r="AN2766" s="33" t="str">
        <f t="shared" si="278"/>
        <v>NPN</v>
      </c>
      <c r="AO2766" s="33" t="str">
        <f t="shared" si="279"/>
        <v>4meses_pendientes</v>
      </c>
      <c r="AP2766" s="33">
        <f t="shared" si="280"/>
        <v>120</v>
      </c>
      <c r="AQ2766" s="31">
        <f t="shared" si="281"/>
        <v>23</v>
      </c>
    </row>
    <row r="2767" spans="2:43" x14ac:dyDescent="0.3">
      <c r="B2767" s="37">
        <v>46136</v>
      </c>
      <c r="C2767" t="s">
        <v>35</v>
      </c>
      <c r="D2767" t="s">
        <v>19698</v>
      </c>
      <c r="E2767" t="s">
        <v>19699</v>
      </c>
      <c r="F2767" t="s">
        <v>19700</v>
      </c>
      <c r="G2767" t="s">
        <v>19701</v>
      </c>
      <c r="H2767" t="s">
        <v>19702</v>
      </c>
      <c r="I2767" t="s">
        <v>38</v>
      </c>
      <c r="J2767" t="s">
        <v>38</v>
      </c>
      <c r="K2767" t="s">
        <v>1480</v>
      </c>
      <c r="L2767" t="s">
        <v>19703</v>
      </c>
      <c r="M2767" t="s">
        <v>19704</v>
      </c>
      <c r="N2767" t="s">
        <v>19696</v>
      </c>
      <c r="O2767" t="s">
        <v>7080</v>
      </c>
      <c r="P2767" t="s">
        <v>43</v>
      </c>
      <c r="Q2767" t="s">
        <v>19705</v>
      </c>
      <c r="R2767" s="26">
        <v>2</v>
      </c>
      <c r="S2767" s="23">
        <v>368113930000</v>
      </c>
      <c r="T2767" t="s">
        <v>37</v>
      </c>
      <c r="U2767" t="s">
        <v>53</v>
      </c>
      <c r="V2767" s="39">
        <v>46137</v>
      </c>
      <c r="W2767" s="41">
        <v>30</v>
      </c>
      <c r="X2767" s="26" t="s">
        <v>13368</v>
      </c>
      <c r="Z2767">
        <v>30</v>
      </c>
      <c r="AA2767">
        <v>48.93</v>
      </c>
      <c r="AB2767">
        <v>30.49</v>
      </c>
      <c r="AE2767" s="41">
        <v>109.42</v>
      </c>
      <c r="AF2767">
        <v>1</v>
      </c>
      <c r="AG2767">
        <v>1</v>
      </c>
      <c r="AH2767">
        <v>1</v>
      </c>
      <c r="AI2767">
        <v>0</v>
      </c>
      <c r="AJ2767">
        <v>0</v>
      </c>
      <c r="AK2767" s="30">
        <f t="shared" si="277"/>
        <v>3</v>
      </c>
      <c r="AL2767" s="45">
        <v>4</v>
      </c>
      <c r="AM2767" s="32">
        <f t="shared" si="276"/>
        <v>1</v>
      </c>
      <c r="AN2767" s="33" t="str">
        <f t="shared" si="278"/>
        <v>MOROSO</v>
      </c>
      <c r="AO2767" s="33" t="str">
        <f t="shared" si="279"/>
        <v>1meses_pendientes</v>
      </c>
      <c r="AP2767" s="33">
        <f t="shared" si="280"/>
        <v>30</v>
      </c>
      <c r="AQ2767" s="31">
        <f t="shared" si="281"/>
        <v>25</v>
      </c>
    </row>
    <row r="2768" spans="2:43" x14ac:dyDescent="0.3">
      <c r="B2768" s="37">
        <v>46141</v>
      </c>
      <c r="C2768" t="s">
        <v>35</v>
      </c>
      <c r="D2768" t="s">
        <v>19706</v>
      </c>
      <c r="E2768" t="s">
        <v>19707</v>
      </c>
      <c r="F2768" t="s">
        <v>19708</v>
      </c>
      <c r="G2768" t="s">
        <v>19709</v>
      </c>
      <c r="H2768" t="s">
        <v>19710</v>
      </c>
      <c r="I2768" t="s">
        <v>38</v>
      </c>
      <c r="J2768" t="s">
        <v>38</v>
      </c>
      <c r="K2768" t="s">
        <v>476</v>
      </c>
      <c r="L2768" t="s">
        <v>19711</v>
      </c>
      <c r="M2768" t="s">
        <v>19712</v>
      </c>
      <c r="N2768" t="s">
        <v>19696</v>
      </c>
      <c r="O2768" t="s">
        <v>7080</v>
      </c>
      <c r="P2768" t="s">
        <v>43</v>
      </c>
      <c r="Q2768" t="s">
        <v>19713</v>
      </c>
      <c r="R2768" s="26">
        <v>2</v>
      </c>
      <c r="S2768" s="23">
        <v>365120160000</v>
      </c>
      <c r="T2768" t="s">
        <v>37</v>
      </c>
      <c r="U2768" t="s">
        <v>53</v>
      </c>
      <c r="V2768" s="39">
        <v>46141</v>
      </c>
      <c r="W2768" s="41">
        <v>30</v>
      </c>
      <c r="X2768" s="26" t="s">
        <v>13368</v>
      </c>
      <c r="Z2768">
        <v>30.44</v>
      </c>
      <c r="AB2768">
        <v>23</v>
      </c>
      <c r="AE2768" s="41">
        <v>53.44</v>
      </c>
      <c r="AF2768">
        <v>1</v>
      </c>
      <c r="AG2768">
        <v>0</v>
      </c>
      <c r="AH2768">
        <v>1</v>
      </c>
      <c r="AI2768">
        <v>0</v>
      </c>
      <c r="AJ2768">
        <v>0</v>
      </c>
      <c r="AK2768" s="30">
        <f t="shared" si="277"/>
        <v>2</v>
      </c>
      <c r="AL2768" s="45">
        <v>4</v>
      </c>
      <c r="AM2768" s="32">
        <f t="shared" si="276"/>
        <v>2</v>
      </c>
      <c r="AN2768" s="33" t="str">
        <f t="shared" si="278"/>
        <v>MOROSO</v>
      </c>
      <c r="AO2768" s="33" t="str">
        <f t="shared" si="279"/>
        <v>2meses_pendientes</v>
      </c>
      <c r="AP2768" s="33">
        <f t="shared" si="280"/>
        <v>60</v>
      </c>
      <c r="AQ2768" s="31">
        <f t="shared" si="281"/>
        <v>29</v>
      </c>
    </row>
    <row r="2769" spans="2:43" x14ac:dyDescent="0.3">
      <c r="B2769" s="37">
        <v>46125</v>
      </c>
      <c r="C2769" t="s">
        <v>35</v>
      </c>
      <c r="D2769" t="s">
        <v>19714</v>
      </c>
      <c r="E2769" t="s">
        <v>19715</v>
      </c>
      <c r="F2769" t="s">
        <v>19716</v>
      </c>
      <c r="G2769" t="s">
        <v>19717</v>
      </c>
      <c r="H2769" t="s">
        <v>19718</v>
      </c>
      <c r="I2769" t="s">
        <v>38</v>
      </c>
      <c r="J2769" t="s">
        <v>38</v>
      </c>
      <c r="K2769" t="s">
        <v>6058</v>
      </c>
      <c r="L2769" t="s">
        <v>19719</v>
      </c>
      <c r="M2769" t="s">
        <v>19720</v>
      </c>
      <c r="N2769" t="s">
        <v>7226</v>
      </c>
      <c r="O2769" t="s">
        <v>7080</v>
      </c>
      <c r="P2769" t="s">
        <v>43</v>
      </c>
      <c r="Q2769" t="s">
        <v>19721</v>
      </c>
      <c r="R2769" s="26">
        <v>2</v>
      </c>
      <c r="S2769" s="23">
        <v>324056610000</v>
      </c>
      <c r="T2769" t="s">
        <v>37</v>
      </c>
      <c r="U2769" t="s">
        <v>53</v>
      </c>
      <c r="V2769" s="39">
        <v>46129</v>
      </c>
      <c r="W2769" s="41">
        <v>30</v>
      </c>
      <c r="X2769" s="26" t="s">
        <v>13368</v>
      </c>
      <c r="Z2769">
        <v>30.44</v>
      </c>
      <c r="AA2769">
        <v>15.22</v>
      </c>
      <c r="AE2769" s="41">
        <v>45.660000000000004</v>
      </c>
      <c r="AF2769">
        <v>1</v>
      </c>
      <c r="AG2769">
        <v>1</v>
      </c>
      <c r="AH2769">
        <v>0</v>
      </c>
      <c r="AI2769">
        <v>0</v>
      </c>
      <c r="AJ2769">
        <v>0</v>
      </c>
      <c r="AK2769" s="30">
        <f t="shared" si="277"/>
        <v>2</v>
      </c>
      <c r="AL2769" s="45">
        <v>4</v>
      </c>
      <c r="AM2769" s="32">
        <f t="shared" si="276"/>
        <v>2</v>
      </c>
      <c r="AN2769" s="33" t="str">
        <f t="shared" si="278"/>
        <v>MOROSO</v>
      </c>
      <c r="AO2769" s="33" t="str">
        <f t="shared" si="279"/>
        <v>2meses_pendientes</v>
      </c>
      <c r="AP2769" s="33">
        <f t="shared" si="280"/>
        <v>60</v>
      </c>
      <c r="AQ2769" s="31">
        <f t="shared" si="281"/>
        <v>17</v>
      </c>
    </row>
    <row r="2770" spans="2:43" x14ac:dyDescent="0.3">
      <c r="B2770" s="37">
        <v>46126</v>
      </c>
      <c r="C2770" t="s">
        <v>35</v>
      </c>
      <c r="D2770" t="s">
        <v>19722</v>
      </c>
      <c r="E2770" t="s">
        <v>19723</v>
      </c>
      <c r="F2770" t="s">
        <v>19724</v>
      </c>
      <c r="G2770" t="s">
        <v>19725</v>
      </c>
      <c r="H2770" t="s">
        <v>19726</v>
      </c>
      <c r="I2770" t="s">
        <v>38</v>
      </c>
      <c r="J2770" t="s">
        <v>529</v>
      </c>
      <c r="K2770" t="s">
        <v>537</v>
      </c>
      <c r="L2770" t="s">
        <v>19727</v>
      </c>
      <c r="M2770" t="s">
        <v>19728</v>
      </c>
      <c r="N2770" t="s">
        <v>7226</v>
      </c>
      <c r="O2770" t="s">
        <v>7080</v>
      </c>
      <c r="P2770" t="s">
        <v>43</v>
      </c>
      <c r="Q2770" t="s">
        <v>19729</v>
      </c>
      <c r="R2770" s="26">
        <v>3</v>
      </c>
      <c r="S2770" s="23">
        <v>361107450000</v>
      </c>
      <c r="T2770" t="s">
        <v>37</v>
      </c>
      <c r="U2770" t="s">
        <v>53</v>
      </c>
      <c r="V2770" s="39">
        <v>46129</v>
      </c>
      <c r="W2770" s="41">
        <v>35</v>
      </c>
      <c r="X2770" s="26" t="s">
        <v>13368</v>
      </c>
      <c r="AA2770">
        <v>36.86</v>
      </c>
      <c r="AE2770" s="41">
        <v>36.86</v>
      </c>
      <c r="AF2770">
        <v>0</v>
      </c>
      <c r="AG2770">
        <v>1</v>
      </c>
      <c r="AH2770">
        <v>0</v>
      </c>
      <c r="AI2770">
        <v>0</v>
      </c>
      <c r="AJ2770">
        <v>0</v>
      </c>
      <c r="AK2770" s="30">
        <f t="shared" si="277"/>
        <v>1</v>
      </c>
      <c r="AL2770" s="45">
        <v>4</v>
      </c>
      <c r="AM2770" s="32">
        <f t="shared" si="276"/>
        <v>3</v>
      </c>
      <c r="AN2770" s="33" t="str">
        <f t="shared" si="278"/>
        <v>MOROSO</v>
      </c>
      <c r="AO2770" s="33" t="str">
        <f t="shared" si="279"/>
        <v>3meses_pendientes</v>
      </c>
      <c r="AP2770" s="33">
        <f t="shared" si="280"/>
        <v>105</v>
      </c>
      <c r="AQ2770" s="31">
        <f t="shared" si="281"/>
        <v>17</v>
      </c>
    </row>
    <row r="2771" spans="2:43" x14ac:dyDescent="0.3">
      <c r="B2771" s="37">
        <v>46132</v>
      </c>
      <c r="C2771" t="s">
        <v>35</v>
      </c>
      <c r="D2771" t="s">
        <v>19730</v>
      </c>
      <c r="E2771" t="s">
        <v>19731</v>
      </c>
      <c r="F2771" t="s">
        <v>19732</v>
      </c>
      <c r="G2771" t="s">
        <v>19733</v>
      </c>
      <c r="H2771" t="s">
        <v>19734</v>
      </c>
      <c r="I2771" t="s">
        <v>38</v>
      </c>
      <c r="J2771" t="s">
        <v>38</v>
      </c>
      <c r="K2771" t="s">
        <v>796</v>
      </c>
      <c r="L2771" t="s">
        <v>19735</v>
      </c>
      <c r="M2771" t="s">
        <v>19736</v>
      </c>
      <c r="N2771" t="s">
        <v>7226</v>
      </c>
      <c r="O2771" t="s">
        <v>7080</v>
      </c>
      <c r="P2771" t="s">
        <v>43</v>
      </c>
      <c r="Q2771" t="s">
        <v>19737</v>
      </c>
      <c r="R2771" s="26">
        <v>3</v>
      </c>
      <c r="S2771" s="23">
        <v>364108990000</v>
      </c>
      <c r="T2771" t="s">
        <v>37</v>
      </c>
      <c r="U2771" t="s">
        <v>53</v>
      </c>
      <c r="V2771" s="39">
        <v>46135</v>
      </c>
      <c r="W2771" s="41">
        <v>39</v>
      </c>
      <c r="X2771" s="26" t="s">
        <v>13368</v>
      </c>
      <c r="Y2771">
        <v>20.21</v>
      </c>
      <c r="AA2771">
        <v>21.06</v>
      </c>
      <c r="AE2771" s="41">
        <v>41.269999999999996</v>
      </c>
      <c r="AF2771">
        <v>0</v>
      </c>
      <c r="AG2771">
        <v>1</v>
      </c>
      <c r="AH2771">
        <v>0</v>
      </c>
      <c r="AI2771">
        <v>0</v>
      </c>
      <c r="AJ2771">
        <v>0</v>
      </c>
      <c r="AK2771" s="30">
        <f t="shared" si="277"/>
        <v>1</v>
      </c>
      <c r="AL2771" s="45">
        <v>4</v>
      </c>
      <c r="AM2771" s="32">
        <f t="shared" si="276"/>
        <v>3</v>
      </c>
      <c r="AN2771" s="33" t="str">
        <f t="shared" si="278"/>
        <v>MOROSO</v>
      </c>
      <c r="AO2771" s="33" t="str">
        <f t="shared" si="279"/>
        <v>3meses_pendientes</v>
      </c>
      <c r="AP2771" s="33">
        <f t="shared" si="280"/>
        <v>117</v>
      </c>
      <c r="AQ2771" s="31">
        <f t="shared" si="281"/>
        <v>23</v>
      </c>
    </row>
    <row r="2772" spans="2:43" x14ac:dyDescent="0.3">
      <c r="B2772" s="37">
        <v>46132</v>
      </c>
      <c r="C2772" t="s">
        <v>35</v>
      </c>
      <c r="D2772" t="s">
        <v>19738</v>
      </c>
      <c r="E2772" t="s">
        <v>19739</v>
      </c>
      <c r="F2772" t="s">
        <v>19740</v>
      </c>
      <c r="G2772" t="s">
        <v>19741</v>
      </c>
      <c r="H2772" t="s">
        <v>19742</v>
      </c>
      <c r="I2772" t="s">
        <v>38</v>
      </c>
      <c r="J2772" t="s">
        <v>38</v>
      </c>
      <c r="K2772" t="s">
        <v>796</v>
      </c>
      <c r="L2772" t="s">
        <v>19743</v>
      </c>
      <c r="M2772" t="s">
        <v>19744</v>
      </c>
      <c r="N2772" t="s">
        <v>7226</v>
      </c>
      <c r="O2772" t="s">
        <v>7080</v>
      </c>
      <c r="P2772" t="s">
        <v>43</v>
      </c>
      <c r="Q2772" t="s">
        <v>19745</v>
      </c>
      <c r="R2772" s="26">
        <v>2</v>
      </c>
      <c r="S2772" s="23">
        <v>361111400000</v>
      </c>
      <c r="T2772" t="s">
        <v>37</v>
      </c>
      <c r="U2772" t="s">
        <v>53</v>
      </c>
      <c r="V2772" s="39">
        <v>46132</v>
      </c>
      <c r="W2772" s="41">
        <v>30</v>
      </c>
      <c r="X2772" s="26" t="s">
        <v>13368</v>
      </c>
      <c r="AE2772" s="41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 s="30">
        <f t="shared" si="277"/>
        <v>0</v>
      </c>
      <c r="AL2772" s="45">
        <v>4</v>
      </c>
      <c r="AM2772" s="32">
        <f t="shared" si="276"/>
        <v>4</v>
      </c>
      <c r="AN2772" s="33" t="str">
        <f t="shared" si="278"/>
        <v>NPN</v>
      </c>
      <c r="AO2772" s="33" t="str">
        <f t="shared" si="279"/>
        <v>4meses_pendientes</v>
      </c>
      <c r="AP2772" s="33">
        <f t="shared" si="280"/>
        <v>120</v>
      </c>
      <c r="AQ2772" s="31">
        <f t="shared" si="281"/>
        <v>20</v>
      </c>
    </row>
    <row r="2773" spans="2:43" x14ac:dyDescent="0.3">
      <c r="B2773" s="37">
        <v>46132</v>
      </c>
      <c r="C2773" t="s">
        <v>35</v>
      </c>
      <c r="D2773" t="s">
        <v>19746</v>
      </c>
      <c r="E2773" t="s">
        <v>19747</v>
      </c>
      <c r="F2773" t="s">
        <v>19748</v>
      </c>
      <c r="G2773" t="s">
        <v>19749</v>
      </c>
      <c r="H2773" t="s">
        <v>19750</v>
      </c>
      <c r="I2773" t="s">
        <v>38</v>
      </c>
      <c r="J2773" t="s">
        <v>529</v>
      </c>
      <c r="L2773" t="s">
        <v>19751</v>
      </c>
      <c r="M2773" t="s">
        <v>19752</v>
      </c>
      <c r="N2773" t="s">
        <v>7226</v>
      </c>
      <c r="O2773" t="s">
        <v>7080</v>
      </c>
      <c r="P2773" t="s">
        <v>43</v>
      </c>
      <c r="Q2773" t="s">
        <v>19753</v>
      </c>
      <c r="R2773" s="26">
        <v>3</v>
      </c>
      <c r="S2773" s="23">
        <v>325054810000</v>
      </c>
      <c r="T2773" t="s">
        <v>37</v>
      </c>
      <c r="U2773" t="s">
        <v>53</v>
      </c>
      <c r="V2773" s="39">
        <v>46133</v>
      </c>
      <c r="W2773" s="41">
        <v>30.7</v>
      </c>
      <c r="X2773" s="26" t="s">
        <v>13368</v>
      </c>
      <c r="AE2773" s="41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 s="30">
        <f t="shared" si="277"/>
        <v>0</v>
      </c>
      <c r="AL2773" s="45">
        <v>4</v>
      </c>
      <c r="AM2773" s="32">
        <f t="shared" si="276"/>
        <v>4</v>
      </c>
      <c r="AN2773" s="33" t="str">
        <f t="shared" si="278"/>
        <v>NPN</v>
      </c>
      <c r="AO2773" s="33" t="str">
        <f t="shared" si="279"/>
        <v>4meses_pendientes</v>
      </c>
      <c r="AP2773" s="33">
        <f t="shared" si="280"/>
        <v>122.8</v>
      </c>
      <c r="AQ2773" s="31">
        <f t="shared" si="281"/>
        <v>21</v>
      </c>
    </row>
    <row r="2774" spans="2:43" x14ac:dyDescent="0.3">
      <c r="B2774" s="37">
        <v>46122</v>
      </c>
      <c r="C2774" t="s">
        <v>35</v>
      </c>
      <c r="D2774" t="s">
        <v>19754</v>
      </c>
      <c r="E2774" t="s">
        <v>19755</v>
      </c>
      <c r="F2774" t="s">
        <v>36</v>
      </c>
      <c r="G2774" t="s">
        <v>19756</v>
      </c>
      <c r="H2774" t="s">
        <v>109</v>
      </c>
      <c r="I2774" t="s">
        <v>38</v>
      </c>
      <c r="J2774" t="s">
        <v>44</v>
      </c>
      <c r="K2774" t="s">
        <v>45</v>
      </c>
      <c r="L2774" t="s">
        <v>19757</v>
      </c>
      <c r="M2774" t="s">
        <v>87</v>
      </c>
      <c r="N2774" t="s">
        <v>77</v>
      </c>
      <c r="O2774" t="s">
        <v>48</v>
      </c>
      <c r="P2774" t="s">
        <v>43</v>
      </c>
      <c r="Q2774" t="s">
        <v>19758</v>
      </c>
      <c r="R2774" s="26">
        <v>3</v>
      </c>
      <c r="S2774" s="23">
        <v>365103190000</v>
      </c>
      <c r="T2774" t="s">
        <v>37</v>
      </c>
      <c r="U2774" t="s">
        <v>53</v>
      </c>
      <c r="V2774" s="39">
        <v>46129</v>
      </c>
      <c r="W2774" s="41">
        <v>30.7</v>
      </c>
      <c r="X2774" s="26" t="s">
        <v>13368</v>
      </c>
      <c r="Y2774">
        <v>32.049999999999997</v>
      </c>
      <c r="Z2774">
        <v>32.06</v>
      </c>
      <c r="AA2774">
        <v>17.940000000000001</v>
      </c>
      <c r="AB2774">
        <v>50</v>
      </c>
      <c r="AE2774" s="41">
        <v>132.05000000000001</v>
      </c>
      <c r="AF2774">
        <v>1</v>
      </c>
      <c r="AG2774">
        <v>1</v>
      </c>
      <c r="AH2774">
        <v>1</v>
      </c>
      <c r="AI2774">
        <v>0</v>
      </c>
      <c r="AJ2774">
        <v>0</v>
      </c>
      <c r="AK2774" s="30">
        <f t="shared" si="277"/>
        <v>3</v>
      </c>
      <c r="AL2774" s="45">
        <v>4</v>
      </c>
      <c r="AM2774" s="32">
        <f t="shared" si="276"/>
        <v>1</v>
      </c>
      <c r="AN2774" s="33" t="str">
        <f t="shared" si="278"/>
        <v>MOROSO</v>
      </c>
      <c r="AO2774" s="33" t="str">
        <f t="shared" si="279"/>
        <v>1meses_pendientes</v>
      </c>
      <c r="AP2774" s="33">
        <f t="shared" si="280"/>
        <v>30.7</v>
      </c>
      <c r="AQ2774" s="31">
        <f t="shared" si="281"/>
        <v>17</v>
      </c>
    </row>
    <row r="2775" spans="2:43" x14ac:dyDescent="0.3">
      <c r="B2775" s="37">
        <v>46116</v>
      </c>
      <c r="C2775" t="s">
        <v>35</v>
      </c>
      <c r="D2775" t="s">
        <v>19759</v>
      </c>
      <c r="E2775" t="s">
        <v>19760</v>
      </c>
      <c r="F2775" t="s">
        <v>36</v>
      </c>
      <c r="G2775" t="s">
        <v>19761</v>
      </c>
      <c r="H2775" t="s">
        <v>101</v>
      </c>
      <c r="I2775" t="s">
        <v>38</v>
      </c>
      <c r="J2775" t="s">
        <v>42</v>
      </c>
      <c r="K2775" t="s">
        <v>50</v>
      </c>
      <c r="L2775" t="s">
        <v>19762</v>
      </c>
      <c r="M2775" t="s">
        <v>87</v>
      </c>
      <c r="N2775" t="s">
        <v>77</v>
      </c>
      <c r="O2775" t="s">
        <v>48</v>
      </c>
      <c r="P2775" t="s">
        <v>43</v>
      </c>
      <c r="Q2775" t="s">
        <v>19763</v>
      </c>
      <c r="R2775" s="26">
        <v>2</v>
      </c>
      <c r="S2775" s="23">
        <v>367097360000</v>
      </c>
      <c r="T2775" t="s">
        <v>37</v>
      </c>
      <c r="U2775" t="s">
        <v>53</v>
      </c>
      <c r="V2775" s="39">
        <v>46118</v>
      </c>
      <c r="W2775" s="41">
        <v>30</v>
      </c>
      <c r="X2775" s="26" t="s">
        <v>13368</v>
      </c>
      <c r="Y2775">
        <v>29.9</v>
      </c>
      <c r="Z2775">
        <v>50.08</v>
      </c>
      <c r="AA2775">
        <v>30.08</v>
      </c>
      <c r="AE2775" s="41">
        <v>110.05999999999999</v>
      </c>
      <c r="AF2775">
        <v>1</v>
      </c>
      <c r="AG2775">
        <v>1</v>
      </c>
      <c r="AH2775">
        <v>0</v>
      </c>
      <c r="AI2775">
        <v>0</v>
      </c>
      <c r="AJ2775">
        <v>0</v>
      </c>
      <c r="AK2775" s="30">
        <f t="shared" si="277"/>
        <v>2</v>
      </c>
      <c r="AL2775" s="45">
        <v>4</v>
      </c>
      <c r="AM2775" s="32">
        <f t="shared" si="276"/>
        <v>2</v>
      </c>
      <c r="AN2775" s="33" t="str">
        <f t="shared" si="278"/>
        <v>MOROSO</v>
      </c>
      <c r="AO2775" s="33" t="str">
        <f t="shared" si="279"/>
        <v>2meses_pendientes</v>
      </c>
      <c r="AP2775" s="33">
        <f t="shared" si="280"/>
        <v>60</v>
      </c>
      <c r="AQ2775" s="31">
        <f t="shared" si="281"/>
        <v>6</v>
      </c>
    </row>
    <row r="2776" spans="2:43" x14ac:dyDescent="0.3">
      <c r="B2776" s="37">
        <v>46119</v>
      </c>
      <c r="C2776" t="s">
        <v>35</v>
      </c>
      <c r="D2776" t="s">
        <v>1742</v>
      </c>
      <c r="E2776" t="s">
        <v>19764</v>
      </c>
      <c r="F2776" t="s">
        <v>36</v>
      </c>
      <c r="G2776" t="s">
        <v>19765</v>
      </c>
      <c r="H2776" t="s">
        <v>101</v>
      </c>
      <c r="I2776" t="s">
        <v>38</v>
      </c>
      <c r="J2776" t="s">
        <v>42</v>
      </c>
      <c r="K2776" t="s">
        <v>3490</v>
      </c>
      <c r="L2776" t="s">
        <v>19766</v>
      </c>
      <c r="M2776" t="s">
        <v>87</v>
      </c>
      <c r="N2776" t="s">
        <v>77</v>
      </c>
      <c r="O2776" t="s">
        <v>48</v>
      </c>
      <c r="P2776" t="s">
        <v>43</v>
      </c>
      <c r="Q2776" t="s">
        <v>19767</v>
      </c>
      <c r="R2776" s="26">
        <v>2</v>
      </c>
      <c r="S2776" s="23">
        <v>289007530000</v>
      </c>
      <c r="T2776" t="s">
        <v>37</v>
      </c>
      <c r="U2776" t="s">
        <v>53</v>
      </c>
      <c r="V2776" s="39">
        <v>46119</v>
      </c>
      <c r="W2776" s="41">
        <v>30</v>
      </c>
      <c r="X2776" s="26" t="s">
        <v>13368</v>
      </c>
      <c r="Y2776">
        <v>34.85</v>
      </c>
      <c r="Z2776">
        <v>34.85</v>
      </c>
      <c r="AA2776">
        <v>34.85</v>
      </c>
      <c r="AE2776" s="41">
        <v>104.55000000000001</v>
      </c>
      <c r="AF2776">
        <v>1</v>
      </c>
      <c r="AG2776">
        <v>1</v>
      </c>
      <c r="AH2776">
        <v>0</v>
      </c>
      <c r="AI2776">
        <v>0</v>
      </c>
      <c r="AJ2776">
        <v>0</v>
      </c>
      <c r="AK2776" s="30">
        <f t="shared" si="277"/>
        <v>2</v>
      </c>
      <c r="AL2776" s="45">
        <v>4</v>
      </c>
      <c r="AM2776" s="32">
        <f t="shared" si="276"/>
        <v>2</v>
      </c>
      <c r="AN2776" s="33" t="str">
        <f t="shared" si="278"/>
        <v>MOROSO</v>
      </c>
      <c r="AO2776" s="33" t="str">
        <f t="shared" si="279"/>
        <v>2meses_pendientes</v>
      </c>
      <c r="AP2776" s="33">
        <f t="shared" si="280"/>
        <v>60</v>
      </c>
      <c r="AQ2776" s="31">
        <f t="shared" si="281"/>
        <v>7</v>
      </c>
    </row>
    <row r="2777" spans="2:43" x14ac:dyDescent="0.3">
      <c r="B2777" s="37">
        <v>46123</v>
      </c>
      <c r="C2777" t="s">
        <v>35</v>
      </c>
      <c r="D2777" t="s">
        <v>19768</v>
      </c>
      <c r="E2777" t="s">
        <v>19769</v>
      </c>
      <c r="F2777" t="s">
        <v>36</v>
      </c>
      <c r="G2777" t="s">
        <v>19770</v>
      </c>
      <c r="H2777" t="s">
        <v>19771</v>
      </c>
      <c r="I2777" t="s">
        <v>38</v>
      </c>
      <c r="J2777" t="s">
        <v>44</v>
      </c>
      <c r="K2777" t="s">
        <v>55</v>
      </c>
      <c r="L2777" t="s">
        <v>19772</v>
      </c>
      <c r="M2777" t="s">
        <v>88</v>
      </c>
      <c r="N2777" t="s">
        <v>77</v>
      </c>
      <c r="O2777" t="s">
        <v>48</v>
      </c>
      <c r="P2777" t="s">
        <v>43</v>
      </c>
      <c r="Q2777" t="s">
        <v>19773</v>
      </c>
      <c r="R2777" s="26">
        <v>2</v>
      </c>
      <c r="S2777" s="23">
        <v>202014580000</v>
      </c>
      <c r="T2777" t="s">
        <v>37</v>
      </c>
      <c r="U2777" t="s">
        <v>53</v>
      </c>
      <c r="V2777" s="39">
        <v>46124</v>
      </c>
      <c r="W2777" s="41">
        <v>30</v>
      </c>
      <c r="X2777" s="26" t="s">
        <v>13368</v>
      </c>
      <c r="Y2777">
        <v>30.44</v>
      </c>
      <c r="Z2777">
        <v>30.44</v>
      </c>
      <c r="AA2777">
        <v>30.44</v>
      </c>
      <c r="AE2777" s="41">
        <v>91.320000000000007</v>
      </c>
      <c r="AF2777">
        <v>1</v>
      </c>
      <c r="AG2777">
        <v>1</v>
      </c>
      <c r="AH2777">
        <v>0</v>
      </c>
      <c r="AI2777">
        <v>0</v>
      </c>
      <c r="AJ2777">
        <v>0</v>
      </c>
      <c r="AK2777" s="30">
        <f t="shared" si="277"/>
        <v>2</v>
      </c>
      <c r="AL2777" s="45">
        <v>4</v>
      </c>
      <c r="AM2777" s="32">
        <f t="shared" si="276"/>
        <v>2</v>
      </c>
      <c r="AN2777" s="33" t="str">
        <f t="shared" si="278"/>
        <v>MOROSO</v>
      </c>
      <c r="AO2777" s="33" t="str">
        <f t="shared" si="279"/>
        <v>2meses_pendientes</v>
      </c>
      <c r="AP2777" s="33">
        <f t="shared" si="280"/>
        <v>60</v>
      </c>
      <c r="AQ2777" s="31">
        <f t="shared" si="281"/>
        <v>12</v>
      </c>
    </row>
    <row r="2778" spans="2:43" x14ac:dyDescent="0.3">
      <c r="B2778" s="37">
        <v>46125</v>
      </c>
      <c r="C2778" t="s">
        <v>35</v>
      </c>
      <c r="D2778" t="s">
        <v>19774</v>
      </c>
      <c r="E2778" t="s">
        <v>19775</v>
      </c>
      <c r="F2778" t="s">
        <v>36</v>
      </c>
      <c r="G2778" t="s">
        <v>19776</v>
      </c>
      <c r="H2778" t="s">
        <v>19777</v>
      </c>
      <c r="I2778" t="s">
        <v>38</v>
      </c>
      <c r="J2778" t="s">
        <v>44</v>
      </c>
      <c r="K2778" t="s">
        <v>45</v>
      </c>
      <c r="L2778" t="s">
        <v>19778</v>
      </c>
      <c r="M2778" t="s">
        <v>87</v>
      </c>
      <c r="N2778" t="s">
        <v>77</v>
      </c>
      <c r="O2778" t="s">
        <v>48</v>
      </c>
      <c r="P2778" t="s">
        <v>43</v>
      </c>
      <c r="Q2778" t="s">
        <v>19779</v>
      </c>
      <c r="R2778" s="26">
        <v>3</v>
      </c>
      <c r="S2778" s="23">
        <v>365104900000</v>
      </c>
      <c r="T2778" t="s">
        <v>37</v>
      </c>
      <c r="U2778" t="s">
        <v>53</v>
      </c>
      <c r="V2778" s="39">
        <v>46130</v>
      </c>
      <c r="W2778" s="41">
        <v>40</v>
      </c>
      <c r="X2778" s="26" t="s">
        <v>13368</v>
      </c>
      <c r="Z2778">
        <v>41.98</v>
      </c>
      <c r="AA2778">
        <v>41.98</v>
      </c>
      <c r="AB2778">
        <v>41.98</v>
      </c>
      <c r="AE2778" s="41">
        <v>125.94</v>
      </c>
      <c r="AF2778">
        <v>1</v>
      </c>
      <c r="AG2778">
        <v>1</v>
      </c>
      <c r="AH2778">
        <v>1</v>
      </c>
      <c r="AI2778">
        <v>0</v>
      </c>
      <c r="AJ2778">
        <v>0</v>
      </c>
      <c r="AK2778" s="30">
        <f t="shared" si="277"/>
        <v>3</v>
      </c>
      <c r="AL2778" s="45">
        <v>4</v>
      </c>
      <c r="AM2778" s="32">
        <f t="shared" si="276"/>
        <v>1</v>
      </c>
      <c r="AN2778" s="33" t="str">
        <f t="shared" si="278"/>
        <v>MOROSO</v>
      </c>
      <c r="AO2778" s="33" t="str">
        <f t="shared" si="279"/>
        <v>1meses_pendientes</v>
      </c>
      <c r="AP2778" s="33">
        <f t="shared" si="280"/>
        <v>40</v>
      </c>
      <c r="AQ2778" s="31">
        <f t="shared" si="281"/>
        <v>18</v>
      </c>
    </row>
    <row r="2779" spans="2:43" x14ac:dyDescent="0.3">
      <c r="B2779" s="37">
        <v>46125</v>
      </c>
      <c r="C2779" t="s">
        <v>35</v>
      </c>
      <c r="D2779" t="s">
        <v>19780</v>
      </c>
      <c r="E2779" t="s">
        <v>19781</v>
      </c>
      <c r="F2779" t="s">
        <v>36</v>
      </c>
      <c r="G2779" t="s">
        <v>19782</v>
      </c>
      <c r="H2779" t="s">
        <v>109</v>
      </c>
      <c r="I2779" t="s">
        <v>38</v>
      </c>
      <c r="J2779" t="s">
        <v>44</v>
      </c>
      <c r="K2779" t="s">
        <v>45</v>
      </c>
      <c r="L2779" t="s">
        <v>19783</v>
      </c>
      <c r="M2779" t="s">
        <v>87</v>
      </c>
      <c r="N2779" t="s">
        <v>77</v>
      </c>
      <c r="O2779" t="s">
        <v>48</v>
      </c>
      <c r="P2779" t="s">
        <v>43</v>
      </c>
      <c r="Q2779" t="s">
        <v>19784</v>
      </c>
      <c r="R2779" s="26">
        <v>3</v>
      </c>
      <c r="S2779" s="23">
        <v>362101990000</v>
      </c>
      <c r="T2779" t="s">
        <v>37</v>
      </c>
      <c r="U2779" t="s">
        <v>53</v>
      </c>
      <c r="V2779" s="39">
        <v>46122</v>
      </c>
      <c r="W2779" s="41">
        <v>42</v>
      </c>
      <c r="X2779" s="26" t="s">
        <v>13368</v>
      </c>
      <c r="Y2779">
        <v>43.45</v>
      </c>
      <c r="Z2779">
        <v>43.25</v>
      </c>
      <c r="AA2779">
        <v>43.44</v>
      </c>
      <c r="AE2779" s="41">
        <v>130.13999999999999</v>
      </c>
      <c r="AF2779">
        <v>1</v>
      </c>
      <c r="AG2779">
        <v>1</v>
      </c>
      <c r="AH2779">
        <v>0</v>
      </c>
      <c r="AI2779">
        <v>0</v>
      </c>
      <c r="AJ2779">
        <v>0</v>
      </c>
      <c r="AK2779" s="30">
        <f t="shared" si="277"/>
        <v>2</v>
      </c>
      <c r="AL2779" s="45">
        <v>4</v>
      </c>
      <c r="AM2779" s="32">
        <f t="shared" si="276"/>
        <v>2</v>
      </c>
      <c r="AN2779" s="33" t="str">
        <f t="shared" si="278"/>
        <v>MOROSO</v>
      </c>
      <c r="AO2779" s="33" t="str">
        <f t="shared" si="279"/>
        <v>2meses_pendientes</v>
      </c>
      <c r="AP2779" s="33">
        <f t="shared" si="280"/>
        <v>84</v>
      </c>
      <c r="AQ2779" s="31">
        <f t="shared" si="281"/>
        <v>10</v>
      </c>
    </row>
    <row r="2780" spans="2:43" x14ac:dyDescent="0.3">
      <c r="B2780" s="37">
        <v>46127</v>
      </c>
      <c r="C2780" t="s">
        <v>35</v>
      </c>
      <c r="D2780" t="s">
        <v>19785</v>
      </c>
      <c r="E2780" t="s">
        <v>19786</v>
      </c>
      <c r="F2780" t="s">
        <v>36</v>
      </c>
      <c r="G2780" t="s">
        <v>19787</v>
      </c>
      <c r="H2780" t="s">
        <v>19788</v>
      </c>
      <c r="I2780" t="s">
        <v>38</v>
      </c>
      <c r="J2780" t="s">
        <v>2538</v>
      </c>
      <c r="K2780" t="s">
        <v>2538</v>
      </c>
      <c r="L2780" t="s">
        <v>19789</v>
      </c>
      <c r="M2780" t="s">
        <v>87</v>
      </c>
      <c r="N2780" t="s">
        <v>77</v>
      </c>
      <c r="O2780" t="s">
        <v>48</v>
      </c>
      <c r="P2780" t="s">
        <v>43</v>
      </c>
      <c r="Q2780" t="s">
        <v>19790</v>
      </c>
      <c r="R2780" s="26">
        <v>2</v>
      </c>
      <c r="S2780" s="23">
        <v>364107350000</v>
      </c>
      <c r="T2780" t="s">
        <v>37</v>
      </c>
      <c r="U2780" t="s">
        <v>53</v>
      </c>
      <c r="V2780" s="39">
        <v>46127</v>
      </c>
      <c r="W2780" s="41">
        <v>30</v>
      </c>
      <c r="X2780" s="26" t="s">
        <v>13368</v>
      </c>
      <c r="Z2780">
        <v>30.44</v>
      </c>
      <c r="AA2780">
        <v>30.44</v>
      </c>
      <c r="AE2780" s="41">
        <v>60.88</v>
      </c>
      <c r="AF2780">
        <v>1</v>
      </c>
      <c r="AG2780">
        <v>1</v>
      </c>
      <c r="AH2780">
        <v>0</v>
      </c>
      <c r="AI2780">
        <v>0</v>
      </c>
      <c r="AJ2780">
        <v>0</v>
      </c>
      <c r="AK2780" s="30">
        <f t="shared" si="277"/>
        <v>2</v>
      </c>
      <c r="AL2780" s="45">
        <v>4</v>
      </c>
      <c r="AM2780" s="32">
        <f t="shared" si="276"/>
        <v>2</v>
      </c>
      <c r="AN2780" s="33" t="str">
        <f t="shared" si="278"/>
        <v>MOROSO</v>
      </c>
      <c r="AO2780" s="33" t="str">
        <f t="shared" si="279"/>
        <v>2meses_pendientes</v>
      </c>
      <c r="AP2780" s="33">
        <f t="shared" si="280"/>
        <v>60</v>
      </c>
      <c r="AQ2780" s="31">
        <f t="shared" si="281"/>
        <v>15</v>
      </c>
    </row>
    <row r="2781" spans="2:43" x14ac:dyDescent="0.3">
      <c r="B2781" s="37">
        <v>46129</v>
      </c>
      <c r="C2781" t="s">
        <v>35</v>
      </c>
      <c r="D2781" t="s">
        <v>293</v>
      </c>
      <c r="E2781" t="s">
        <v>294</v>
      </c>
      <c r="F2781" t="s">
        <v>36</v>
      </c>
      <c r="G2781" t="s">
        <v>295</v>
      </c>
      <c r="H2781" t="s">
        <v>71</v>
      </c>
      <c r="I2781" t="s">
        <v>38</v>
      </c>
      <c r="J2781" t="s">
        <v>44</v>
      </c>
      <c r="K2781" t="s">
        <v>56</v>
      </c>
      <c r="L2781" t="s">
        <v>296</v>
      </c>
      <c r="M2781" t="s">
        <v>94</v>
      </c>
      <c r="N2781" t="s">
        <v>77</v>
      </c>
      <c r="O2781" t="s">
        <v>48</v>
      </c>
      <c r="P2781" t="s">
        <v>43</v>
      </c>
      <c r="Q2781" t="s">
        <v>297</v>
      </c>
      <c r="R2781" s="26">
        <v>3</v>
      </c>
      <c r="S2781" s="23">
        <v>304019130000</v>
      </c>
      <c r="T2781" t="s">
        <v>37</v>
      </c>
      <c r="U2781" t="s">
        <v>53</v>
      </c>
      <c r="V2781" s="39">
        <v>46130</v>
      </c>
      <c r="W2781" s="41">
        <v>30.7</v>
      </c>
      <c r="X2781" s="26" t="s">
        <v>13368</v>
      </c>
      <c r="AE2781" s="4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 s="30">
        <f t="shared" si="277"/>
        <v>0</v>
      </c>
      <c r="AL2781" s="45">
        <v>4</v>
      </c>
      <c r="AM2781" s="32">
        <f t="shared" si="276"/>
        <v>4</v>
      </c>
      <c r="AN2781" s="33" t="str">
        <f t="shared" si="278"/>
        <v>NPN</v>
      </c>
      <c r="AO2781" s="33" t="str">
        <f t="shared" si="279"/>
        <v>4meses_pendientes</v>
      </c>
      <c r="AP2781" s="33">
        <f t="shared" si="280"/>
        <v>122.8</v>
      </c>
      <c r="AQ2781" s="31">
        <f t="shared" si="281"/>
        <v>18</v>
      </c>
    </row>
    <row r="2782" spans="2:43" x14ac:dyDescent="0.3">
      <c r="B2782" s="37">
        <v>46130</v>
      </c>
      <c r="C2782" t="s">
        <v>35</v>
      </c>
      <c r="D2782" t="s">
        <v>19791</v>
      </c>
      <c r="E2782" t="s">
        <v>19792</v>
      </c>
      <c r="F2782" t="s">
        <v>36</v>
      </c>
      <c r="G2782" t="s">
        <v>19793</v>
      </c>
      <c r="H2782" t="s">
        <v>109</v>
      </c>
      <c r="I2782" t="s">
        <v>38</v>
      </c>
      <c r="J2782" t="s">
        <v>42</v>
      </c>
      <c r="K2782" t="s">
        <v>54</v>
      </c>
      <c r="L2782" t="s">
        <v>19794</v>
      </c>
      <c r="M2782" t="s">
        <v>87</v>
      </c>
      <c r="N2782" t="s">
        <v>77</v>
      </c>
      <c r="O2782" t="s">
        <v>48</v>
      </c>
      <c r="P2782" t="s">
        <v>43</v>
      </c>
      <c r="Q2782" t="s">
        <v>19795</v>
      </c>
      <c r="R2782" s="26">
        <v>2</v>
      </c>
      <c r="S2782" s="23">
        <v>365110160000</v>
      </c>
      <c r="T2782" t="s">
        <v>37</v>
      </c>
      <c r="U2782" t="s">
        <v>53</v>
      </c>
      <c r="V2782" s="39">
        <v>46130</v>
      </c>
      <c r="W2782" s="41">
        <v>30</v>
      </c>
      <c r="X2782" s="26" t="s">
        <v>13368</v>
      </c>
      <c r="Z2782">
        <v>22.84</v>
      </c>
      <c r="AA2782">
        <v>22.84</v>
      </c>
      <c r="AB2782">
        <v>22.84</v>
      </c>
      <c r="AE2782" s="41">
        <v>68.52</v>
      </c>
      <c r="AF2782">
        <v>1</v>
      </c>
      <c r="AG2782">
        <v>1</v>
      </c>
      <c r="AH2782">
        <v>1</v>
      </c>
      <c r="AI2782">
        <v>0</v>
      </c>
      <c r="AJ2782">
        <v>0</v>
      </c>
      <c r="AK2782" s="30">
        <f t="shared" si="277"/>
        <v>3</v>
      </c>
      <c r="AL2782" s="45">
        <v>4</v>
      </c>
      <c r="AM2782" s="32">
        <f t="shared" si="276"/>
        <v>1</v>
      </c>
      <c r="AN2782" s="33" t="str">
        <f t="shared" si="278"/>
        <v>MOROSO</v>
      </c>
      <c r="AO2782" s="33" t="str">
        <f t="shared" si="279"/>
        <v>1meses_pendientes</v>
      </c>
      <c r="AP2782" s="33">
        <f t="shared" si="280"/>
        <v>30</v>
      </c>
      <c r="AQ2782" s="31">
        <f t="shared" si="281"/>
        <v>18</v>
      </c>
    </row>
    <row r="2783" spans="2:43" x14ac:dyDescent="0.3">
      <c r="B2783" s="37">
        <v>46130</v>
      </c>
      <c r="C2783" t="s">
        <v>35</v>
      </c>
      <c r="D2783" t="s">
        <v>19796</v>
      </c>
      <c r="E2783" t="s">
        <v>19797</v>
      </c>
      <c r="F2783" t="s">
        <v>36</v>
      </c>
      <c r="G2783" t="s">
        <v>19798</v>
      </c>
      <c r="H2783" t="s">
        <v>118</v>
      </c>
      <c r="I2783" t="s">
        <v>38</v>
      </c>
      <c r="J2783" t="s">
        <v>42</v>
      </c>
      <c r="K2783" t="s">
        <v>57</v>
      </c>
      <c r="L2783" t="s">
        <v>19799</v>
      </c>
      <c r="M2783" t="s">
        <v>87</v>
      </c>
      <c r="N2783" t="s">
        <v>77</v>
      </c>
      <c r="O2783" t="s">
        <v>48</v>
      </c>
      <c r="P2783" t="s">
        <v>43</v>
      </c>
      <c r="Q2783" t="s">
        <v>19800</v>
      </c>
      <c r="R2783" s="26">
        <v>2</v>
      </c>
      <c r="S2783" s="23">
        <v>367111010000</v>
      </c>
      <c r="T2783" t="s">
        <v>37</v>
      </c>
      <c r="U2783" t="s">
        <v>53</v>
      </c>
      <c r="V2783" s="39">
        <v>46132</v>
      </c>
      <c r="W2783" s="41">
        <v>30</v>
      </c>
      <c r="X2783" s="26" t="s">
        <v>13368</v>
      </c>
      <c r="Z2783">
        <v>30.44</v>
      </c>
      <c r="AA2783">
        <v>30.44</v>
      </c>
      <c r="AB2783">
        <v>30.44</v>
      </c>
      <c r="AE2783" s="41">
        <v>91.320000000000007</v>
      </c>
      <c r="AF2783">
        <v>1</v>
      </c>
      <c r="AG2783">
        <v>1</v>
      </c>
      <c r="AH2783">
        <v>1</v>
      </c>
      <c r="AI2783">
        <v>0</v>
      </c>
      <c r="AJ2783">
        <v>0</v>
      </c>
      <c r="AK2783" s="30">
        <f t="shared" si="277"/>
        <v>3</v>
      </c>
      <c r="AL2783" s="45">
        <v>4</v>
      </c>
      <c r="AM2783" s="32">
        <f t="shared" si="276"/>
        <v>1</v>
      </c>
      <c r="AN2783" s="33" t="str">
        <f t="shared" si="278"/>
        <v>MOROSO</v>
      </c>
      <c r="AO2783" s="33" t="str">
        <f t="shared" si="279"/>
        <v>1meses_pendientes</v>
      </c>
      <c r="AP2783" s="33">
        <f t="shared" si="280"/>
        <v>30</v>
      </c>
      <c r="AQ2783" s="31">
        <f t="shared" si="281"/>
        <v>20</v>
      </c>
    </row>
    <row r="2784" spans="2:43" x14ac:dyDescent="0.3">
      <c r="B2784" s="37">
        <v>46139</v>
      </c>
      <c r="C2784" t="s">
        <v>35</v>
      </c>
      <c r="D2784" t="s">
        <v>298</v>
      </c>
      <c r="E2784" t="s">
        <v>299</v>
      </c>
      <c r="F2784" t="s">
        <v>36</v>
      </c>
      <c r="G2784" t="s">
        <v>300</v>
      </c>
      <c r="H2784" t="s">
        <v>62</v>
      </c>
      <c r="I2784" t="s">
        <v>38</v>
      </c>
      <c r="J2784" t="s">
        <v>44</v>
      </c>
      <c r="K2784" t="s">
        <v>56</v>
      </c>
      <c r="L2784" t="s">
        <v>301</v>
      </c>
      <c r="M2784" t="s">
        <v>108</v>
      </c>
      <c r="N2784" t="s">
        <v>77</v>
      </c>
      <c r="O2784" t="s">
        <v>48</v>
      </c>
      <c r="P2784" t="s">
        <v>43</v>
      </c>
      <c r="Q2784" t="s">
        <v>302</v>
      </c>
      <c r="R2784" s="26">
        <v>3</v>
      </c>
      <c r="S2784" s="23">
        <v>365117630000</v>
      </c>
      <c r="T2784" t="s">
        <v>37</v>
      </c>
      <c r="U2784" t="s">
        <v>53</v>
      </c>
      <c r="V2784" s="39">
        <v>46139</v>
      </c>
      <c r="W2784" s="41">
        <v>30.7</v>
      </c>
      <c r="X2784" s="26" t="s">
        <v>13368</v>
      </c>
      <c r="Z2784">
        <v>32.06</v>
      </c>
      <c r="AA2784">
        <v>32.24</v>
      </c>
      <c r="AB2784">
        <v>32.06</v>
      </c>
      <c r="AE2784" s="41">
        <v>96.360000000000014</v>
      </c>
      <c r="AF2784">
        <v>1</v>
      </c>
      <c r="AG2784">
        <v>1</v>
      </c>
      <c r="AH2784">
        <v>1</v>
      </c>
      <c r="AI2784">
        <v>0</v>
      </c>
      <c r="AJ2784">
        <v>0</v>
      </c>
      <c r="AK2784" s="30">
        <f t="shared" si="277"/>
        <v>3</v>
      </c>
      <c r="AL2784" s="45">
        <v>4</v>
      </c>
      <c r="AM2784" s="32">
        <f t="shared" si="276"/>
        <v>1</v>
      </c>
      <c r="AN2784" s="33" t="str">
        <f t="shared" si="278"/>
        <v>MOROSO</v>
      </c>
      <c r="AO2784" s="33" t="str">
        <f t="shared" si="279"/>
        <v>1meses_pendientes</v>
      </c>
      <c r="AP2784" s="33">
        <f t="shared" si="280"/>
        <v>30.7</v>
      </c>
      <c r="AQ2784" s="31">
        <f t="shared" si="281"/>
        <v>27</v>
      </c>
    </row>
    <row r="2785" spans="2:43" x14ac:dyDescent="0.3">
      <c r="B2785" s="37">
        <v>46118</v>
      </c>
      <c r="C2785" t="s">
        <v>35</v>
      </c>
      <c r="D2785" t="s">
        <v>303</v>
      </c>
      <c r="E2785" t="s">
        <v>304</v>
      </c>
      <c r="F2785" t="s">
        <v>36</v>
      </c>
      <c r="G2785" t="s">
        <v>305</v>
      </c>
      <c r="H2785" t="s">
        <v>105</v>
      </c>
      <c r="I2785" t="s">
        <v>38</v>
      </c>
      <c r="J2785" t="s">
        <v>44</v>
      </c>
      <c r="K2785" t="s">
        <v>56</v>
      </c>
      <c r="L2785" t="s">
        <v>306</v>
      </c>
      <c r="M2785" t="s">
        <v>107</v>
      </c>
      <c r="N2785" t="s">
        <v>85</v>
      </c>
      <c r="O2785" t="s">
        <v>48</v>
      </c>
      <c r="P2785" t="s">
        <v>43</v>
      </c>
      <c r="Q2785" t="s">
        <v>307</v>
      </c>
      <c r="R2785" s="26">
        <v>2</v>
      </c>
      <c r="S2785" s="23">
        <v>365096370000</v>
      </c>
      <c r="T2785" t="s">
        <v>37</v>
      </c>
      <c r="U2785" t="s">
        <v>53</v>
      </c>
      <c r="V2785" s="39">
        <v>46119</v>
      </c>
      <c r="W2785" s="41">
        <v>30</v>
      </c>
      <c r="X2785" s="26" t="s">
        <v>13368</v>
      </c>
      <c r="Z2785">
        <v>119.18</v>
      </c>
      <c r="AA2785">
        <v>51.59</v>
      </c>
      <c r="AE2785" s="41">
        <v>170.77</v>
      </c>
      <c r="AF2785">
        <v>1</v>
      </c>
      <c r="AG2785">
        <v>1</v>
      </c>
      <c r="AH2785">
        <v>0</v>
      </c>
      <c r="AI2785">
        <v>0</v>
      </c>
      <c r="AJ2785">
        <v>0</v>
      </c>
      <c r="AK2785" s="30">
        <f t="shared" si="277"/>
        <v>2</v>
      </c>
      <c r="AL2785" s="45">
        <v>4</v>
      </c>
      <c r="AM2785" s="32">
        <f t="shared" si="276"/>
        <v>2</v>
      </c>
      <c r="AN2785" s="33" t="str">
        <f t="shared" si="278"/>
        <v>MOROSO</v>
      </c>
      <c r="AO2785" s="33" t="str">
        <f t="shared" si="279"/>
        <v>2meses_pendientes</v>
      </c>
      <c r="AP2785" s="33">
        <f t="shared" si="280"/>
        <v>60</v>
      </c>
      <c r="AQ2785" s="31">
        <f t="shared" si="281"/>
        <v>7</v>
      </c>
    </row>
    <row r="2786" spans="2:43" x14ac:dyDescent="0.3">
      <c r="B2786" s="37">
        <v>46123</v>
      </c>
      <c r="C2786" t="s">
        <v>35</v>
      </c>
      <c r="D2786" t="s">
        <v>19801</v>
      </c>
      <c r="E2786" t="s">
        <v>19802</v>
      </c>
      <c r="F2786" t="s">
        <v>36</v>
      </c>
      <c r="G2786" t="s">
        <v>19803</v>
      </c>
      <c r="H2786" t="s">
        <v>79</v>
      </c>
      <c r="I2786" t="s">
        <v>38</v>
      </c>
      <c r="J2786" t="s">
        <v>44</v>
      </c>
      <c r="K2786" t="s">
        <v>45</v>
      </c>
      <c r="L2786" t="s">
        <v>19804</v>
      </c>
      <c r="M2786" t="s">
        <v>106</v>
      </c>
      <c r="N2786" t="s">
        <v>85</v>
      </c>
      <c r="O2786" t="s">
        <v>48</v>
      </c>
      <c r="P2786" t="s">
        <v>43</v>
      </c>
      <c r="Q2786" t="s">
        <v>19805</v>
      </c>
      <c r="R2786" s="26">
        <v>2</v>
      </c>
      <c r="S2786" s="23">
        <v>361103660000</v>
      </c>
      <c r="T2786" t="s">
        <v>37</v>
      </c>
      <c r="U2786" t="s">
        <v>53</v>
      </c>
      <c r="V2786" s="39">
        <v>46123</v>
      </c>
      <c r="W2786" s="41">
        <v>30</v>
      </c>
      <c r="X2786" s="26" t="s">
        <v>13368</v>
      </c>
      <c r="Y2786">
        <v>30.44</v>
      </c>
      <c r="Z2786">
        <v>30.44</v>
      </c>
      <c r="AA2786">
        <v>30.44</v>
      </c>
      <c r="AE2786" s="41">
        <v>91.320000000000007</v>
      </c>
      <c r="AF2786">
        <v>1</v>
      </c>
      <c r="AG2786">
        <v>1</v>
      </c>
      <c r="AH2786">
        <v>0</v>
      </c>
      <c r="AI2786">
        <v>0</v>
      </c>
      <c r="AJ2786">
        <v>0</v>
      </c>
      <c r="AK2786" s="30">
        <f t="shared" si="277"/>
        <v>2</v>
      </c>
      <c r="AL2786" s="45">
        <v>4</v>
      </c>
      <c r="AM2786" s="32">
        <f t="shared" si="276"/>
        <v>2</v>
      </c>
      <c r="AN2786" s="33" t="str">
        <f t="shared" si="278"/>
        <v>MOROSO</v>
      </c>
      <c r="AO2786" s="33" t="str">
        <f t="shared" si="279"/>
        <v>2meses_pendientes</v>
      </c>
      <c r="AP2786" s="33">
        <f t="shared" si="280"/>
        <v>60</v>
      </c>
      <c r="AQ2786" s="31">
        <f t="shared" si="281"/>
        <v>11</v>
      </c>
    </row>
    <row r="2787" spans="2:43" x14ac:dyDescent="0.3">
      <c r="B2787" s="37">
        <v>46125</v>
      </c>
      <c r="C2787" t="s">
        <v>35</v>
      </c>
      <c r="D2787" t="s">
        <v>308</v>
      </c>
      <c r="E2787" t="s">
        <v>309</v>
      </c>
      <c r="F2787" t="s">
        <v>36</v>
      </c>
      <c r="G2787" t="s">
        <v>310</v>
      </c>
      <c r="H2787" t="s">
        <v>74</v>
      </c>
      <c r="I2787" t="s">
        <v>38</v>
      </c>
      <c r="J2787" t="s">
        <v>42</v>
      </c>
      <c r="K2787" t="s">
        <v>54</v>
      </c>
      <c r="L2787" t="s">
        <v>311</v>
      </c>
      <c r="M2787" t="s">
        <v>107</v>
      </c>
      <c r="N2787" t="s">
        <v>85</v>
      </c>
      <c r="O2787" t="s">
        <v>48</v>
      </c>
      <c r="P2787" t="s">
        <v>43</v>
      </c>
      <c r="Q2787" t="s">
        <v>312</v>
      </c>
      <c r="R2787" s="26">
        <v>3</v>
      </c>
      <c r="S2787" s="23">
        <v>362103880000</v>
      </c>
      <c r="T2787" t="s">
        <v>37</v>
      </c>
      <c r="U2787" t="s">
        <v>53</v>
      </c>
      <c r="V2787" s="39">
        <v>46121</v>
      </c>
      <c r="W2787" s="41">
        <v>39</v>
      </c>
      <c r="X2787" s="26" t="s">
        <v>13368</v>
      </c>
      <c r="Y2787">
        <v>36.33</v>
      </c>
      <c r="AE2787" s="41">
        <v>36.33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 s="30">
        <f t="shared" si="277"/>
        <v>0</v>
      </c>
      <c r="AL2787" s="45">
        <v>4</v>
      </c>
      <c r="AM2787" s="32">
        <f t="shared" si="276"/>
        <v>4</v>
      </c>
      <c r="AN2787" s="33" t="str">
        <f t="shared" si="278"/>
        <v>NPN</v>
      </c>
      <c r="AO2787" s="33" t="str">
        <f t="shared" si="279"/>
        <v>4meses_pendientes</v>
      </c>
      <c r="AP2787" s="33">
        <f t="shared" si="280"/>
        <v>156</v>
      </c>
      <c r="AQ2787" s="31">
        <f t="shared" si="281"/>
        <v>9</v>
      </c>
    </row>
    <row r="2788" spans="2:43" x14ac:dyDescent="0.3">
      <c r="B2788" s="37">
        <v>46125</v>
      </c>
      <c r="C2788" t="s">
        <v>35</v>
      </c>
      <c r="D2788" t="s">
        <v>313</v>
      </c>
      <c r="E2788" t="s">
        <v>314</v>
      </c>
      <c r="F2788" t="s">
        <v>36</v>
      </c>
      <c r="G2788" t="s">
        <v>315</v>
      </c>
      <c r="H2788" t="s">
        <v>95</v>
      </c>
      <c r="I2788" t="s">
        <v>38</v>
      </c>
      <c r="J2788" t="s">
        <v>42</v>
      </c>
      <c r="K2788" t="s">
        <v>50</v>
      </c>
      <c r="L2788" t="s">
        <v>316</v>
      </c>
      <c r="M2788" t="s">
        <v>107</v>
      </c>
      <c r="N2788" t="s">
        <v>85</v>
      </c>
      <c r="O2788" t="s">
        <v>48</v>
      </c>
      <c r="P2788" t="s">
        <v>43</v>
      </c>
      <c r="Q2788" t="s">
        <v>317</v>
      </c>
      <c r="R2788" s="26">
        <v>3</v>
      </c>
      <c r="S2788" s="23">
        <v>362103880000</v>
      </c>
      <c r="T2788" t="s">
        <v>37</v>
      </c>
      <c r="U2788" t="s">
        <v>53</v>
      </c>
      <c r="V2788" s="39">
        <v>46125</v>
      </c>
      <c r="W2788" s="41">
        <v>35</v>
      </c>
      <c r="X2788" s="26" t="s">
        <v>13368</v>
      </c>
      <c r="Y2788">
        <v>36.33</v>
      </c>
      <c r="AE2788" s="41">
        <v>36.33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 s="30">
        <f t="shared" si="277"/>
        <v>0</v>
      </c>
      <c r="AL2788" s="45">
        <v>4</v>
      </c>
      <c r="AM2788" s="32">
        <f t="shared" si="276"/>
        <v>4</v>
      </c>
      <c r="AN2788" s="33" t="str">
        <f t="shared" si="278"/>
        <v>NPN</v>
      </c>
      <c r="AO2788" s="33" t="str">
        <f t="shared" si="279"/>
        <v>4meses_pendientes</v>
      </c>
      <c r="AP2788" s="33">
        <f t="shared" si="280"/>
        <v>140</v>
      </c>
      <c r="AQ2788" s="31">
        <f t="shared" si="281"/>
        <v>13</v>
      </c>
    </row>
    <row r="2789" spans="2:43" x14ac:dyDescent="0.3">
      <c r="B2789" s="37">
        <v>46128</v>
      </c>
      <c r="C2789" t="s">
        <v>35</v>
      </c>
      <c r="D2789" t="s">
        <v>318</v>
      </c>
      <c r="E2789" t="s">
        <v>319</v>
      </c>
      <c r="F2789" t="s">
        <v>36</v>
      </c>
      <c r="G2789" t="s">
        <v>320</v>
      </c>
      <c r="H2789" t="s">
        <v>86</v>
      </c>
      <c r="I2789" t="s">
        <v>38</v>
      </c>
      <c r="J2789" t="s">
        <v>42</v>
      </c>
      <c r="K2789" t="s">
        <v>50</v>
      </c>
      <c r="L2789" t="s">
        <v>321</v>
      </c>
      <c r="M2789" t="s">
        <v>103</v>
      </c>
      <c r="N2789" t="s">
        <v>85</v>
      </c>
      <c r="O2789" t="s">
        <v>48</v>
      </c>
      <c r="P2789" t="s">
        <v>43</v>
      </c>
      <c r="Q2789" t="s">
        <v>322</v>
      </c>
      <c r="R2789" s="26">
        <v>3</v>
      </c>
      <c r="S2789" s="23">
        <v>364107520000</v>
      </c>
      <c r="T2789" t="s">
        <v>37</v>
      </c>
      <c r="U2789" t="s">
        <v>53</v>
      </c>
      <c r="V2789" s="39">
        <v>46135</v>
      </c>
      <c r="W2789" s="41">
        <v>64</v>
      </c>
      <c r="X2789" s="26" t="s">
        <v>13368</v>
      </c>
      <c r="AE2789" s="41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 s="30">
        <f t="shared" si="277"/>
        <v>0</v>
      </c>
      <c r="AL2789" s="45">
        <v>4</v>
      </c>
      <c r="AM2789" s="32">
        <f t="shared" si="276"/>
        <v>4</v>
      </c>
      <c r="AN2789" s="33" t="str">
        <f t="shared" si="278"/>
        <v>NPN</v>
      </c>
      <c r="AO2789" s="33" t="str">
        <f t="shared" si="279"/>
        <v>4meses_pendientes</v>
      </c>
      <c r="AP2789" s="33">
        <f t="shared" si="280"/>
        <v>256</v>
      </c>
      <c r="AQ2789" s="31">
        <f t="shared" si="281"/>
        <v>23</v>
      </c>
    </row>
    <row r="2790" spans="2:43" x14ac:dyDescent="0.3">
      <c r="B2790" s="37">
        <v>46128</v>
      </c>
      <c r="C2790" t="s">
        <v>35</v>
      </c>
      <c r="D2790" t="s">
        <v>323</v>
      </c>
      <c r="E2790" t="s">
        <v>324</v>
      </c>
      <c r="F2790" t="s">
        <v>36</v>
      </c>
      <c r="G2790" t="s">
        <v>325</v>
      </c>
      <c r="H2790" t="s">
        <v>70</v>
      </c>
      <c r="I2790" t="s">
        <v>38</v>
      </c>
      <c r="J2790" t="s">
        <v>42</v>
      </c>
      <c r="K2790" t="s">
        <v>54</v>
      </c>
      <c r="L2790" t="s">
        <v>326</v>
      </c>
      <c r="M2790" t="s">
        <v>327</v>
      </c>
      <c r="N2790" t="s">
        <v>85</v>
      </c>
      <c r="O2790" t="s">
        <v>48</v>
      </c>
      <c r="P2790" t="s">
        <v>43</v>
      </c>
      <c r="Q2790" t="s">
        <v>328</v>
      </c>
      <c r="R2790" s="26">
        <v>2</v>
      </c>
      <c r="S2790" s="23">
        <v>284012500000</v>
      </c>
      <c r="T2790" t="s">
        <v>37</v>
      </c>
      <c r="U2790" t="s">
        <v>53</v>
      </c>
      <c r="V2790" s="39">
        <v>46127</v>
      </c>
      <c r="W2790" s="41">
        <v>30</v>
      </c>
      <c r="X2790" s="26" t="s">
        <v>13368</v>
      </c>
      <c r="AE2790" s="41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 s="30">
        <f t="shared" si="277"/>
        <v>0</v>
      </c>
      <c r="AL2790" s="45">
        <v>4</v>
      </c>
      <c r="AM2790" s="32">
        <f t="shared" si="276"/>
        <v>4</v>
      </c>
      <c r="AN2790" s="33" t="str">
        <f t="shared" si="278"/>
        <v>NPN</v>
      </c>
      <c r="AO2790" s="33" t="str">
        <f t="shared" si="279"/>
        <v>4meses_pendientes</v>
      </c>
      <c r="AP2790" s="33">
        <f t="shared" si="280"/>
        <v>120</v>
      </c>
      <c r="AQ2790" s="31">
        <f t="shared" si="281"/>
        <v>15</v>
      </c>
    </row>
    <row r="2791" spans="2:43" x14ac:dyDescent="0.3">
      <c r="B2791" s="37">
        <v>46129</v>
      </c>
      <c r="C2791" t="s">
        <v>35</v>
      </c>
      <c r="D2791" t="s">
        <v>329</v>
      </c>
      <c r="E2791" t="s">
        <v>330</v>
      </c>
      <c r="F2791" t="s">
        <v>36</v>
      </c>
      <c r="G2791" t="s">
        <v>331</v>
      </c>
      <c r="H2791" t="s">
        <v>332</v>
      </c>
      <c r="I2791" t="s">
        <v>38</v>
      </c>
      <c r="J2791" t="s">
        <v>42</v>
      </c>
      <c r="K2791" t="s">
        <v>46</v>
      </c>
      <c r="L2791" t="s">
        <v>333</v>
      </c>
      <c r="M2791" t="s">
        <v>107</v>
      </c>
      <c r="N2791" t="s">
        <v>85</v>
      </c>
      <c r="O2791" t="s">
        <v>48</v>
      </c>
      <c r="P2791" t="s">
        <v>43</v>
      </c>
      <c r="Q2791" t="s">
        <v>334</v>
      </c>
      <c r="R2791" s="26">
        <v>3</v>
      </c>
      <c r="S2791" s="23">
        <v>368109670000</v>
      </c>
      <c r="T2791" t="s">
        <v>37</v>
      </c>
      <c r="U2791" t="s">
        <v>53</v>
      </c>
      <c r="V2791" s="39">
        <v>46129</v>
      </c>
      <c r="W2791" s="41">
        <v>55</v>
      </c>
      <c r="X2791" s="26" t="s">
        <v>13368</v>
      </c>
      <c r="AE2791" s="4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 s="30">
        <f t="shared" si="277"/>
        <v>0</v>
      </c>
      <c r="AL2791" s="45">
        <v>4</v>
      </c>
      <c r="AM2791" s="32">
        <f t="shared" si="276"/>
        <v>4</v>
      </c>
      <c r="AN2791" s="33" t="str">
        <f t="shared" si="278"/>
        <v>NPN</v>
      </c>
      <c r="AO2791" s="33" t="str">
        <f t="shared" si="279"/>
        <v>4meses_pendientes</v>
      </c>
      <c r="AP2791" s="33">
        <f t="shared" si="280"/>
        <v>220</v>
      </c>
      <c r="AQ2791" s="31">
        <f t="shared" si="281"/>
        <v>17</v>
      </c>
    </row>
    <row r="2792" spans="2:43" x14ac:dyDescent="0.3">
      <c r="B2792" s="37">
        <v>46132</v>
      </c>
      <c r="C2792" t="s">
        <v>35</v>
      </c>
      <c r="D2792" t="s">
        <v>335</v>
      </c>
      <c r="E2792" t="s">
        <v>336</v>
      </c>
      <c r="F2792" t="s">
        <v>36</v>
      </c>
      <c r="G2792" t="s">
        <v>337</v>
      </c>
      <c r="H2792" t="s">
        <v>73</v>
      </c>
      <c r="I2792" t="s">
        <v>38</v>
      </c>
      <c r="J2792" t="s">
        <v>42</v>
      </c>
      <c r="K2792" t="s">
        <v>57</v>
      </c>
      <c r="L2792" t="s">
        <v>338</v>
      </c>
      <c r="M2792" t="s">
        <v>107</v>
      </c>
      <c r="N2792" t="s">
        <v>85</v>
      </c>
      <c r="O2792" t="s">
        <v>48</v>
      </c>
      <c r="P2792" t="s">
        <v>43</v>
      </c>
      <c r="Q2792" t="s">
        <v>339</v>
      </c>
      <c r="R2792" s="26">
        <v>2</v>
      </c>
      <c r="S2792" s="23">
        <v>159078770000</v>
      </c>
      <c r="T2792" t="s">
        <v>37</v>
      </c>
      <c r="U2792" t="s">
        <v>53</v>
      </c>
      <c r="V2792" s="39">
        <v>46132</v>
      </c>
      <c r="W2792" s="41">
        <v>30</v>
      </c>
      <c r="X2792" s="26" t="s">
        <v>13368</v>
      </c>
      <c r="AA2792">
        <v>30.44</v>
      </c>
      <c r="AE2792" s="41">
        <v>30.44</v>
      </c>
      <c r="AF2792">
        <v>0</v>
      </c>
      <c r="AG2792">
        <v>1</v>
      </c>
      <c r="AH2792">
        <v>0</v>
      </c>
      <c r="AI2792">
        <v>0</v>
      </c>
      <c r="AJ2792">
        <v>0</v>
      </c>
      <c r="AK2792" s="30">
        <f t="shared" si="277"/>
        <v>1</v>
      </c>
      <c r="AL2792" s="45">
        <v>4</v>
      </c>
      <c r="AM2792" s="32">
        <f t="shared" si="276"/>
        <v>3</v>
      </c>
      <c r="AN2792" s="33" t="str">
        <f t="shared" si="278"/>
        <v>MOROSO</v>
      </c>
      <c r="AO2792" s="33" t="str">
        <f t="shared" si="279"/>
        <v>3meses_pendientes</v>
      </c>
      <c r="AP2792" s="33">
        <f t="shared" si="280"/>
        <v>90</v>
      </c>
      <c r="AQ2792" s="31">
        <f t="shared" si="281"/>
        <v>20</v>
      </c>
    </row>
    <row r="2793" spans="2:43" x14ac:dyDescent="0.3">
      <c r="B2793" s="37">
        <v>46133</v>
      </c>
      <c r="C2793" t="s">
        <v>35</v>
      </c>
      <c r="D2793" t="s">
        <v>19806</v>
      </c>
      <c r="E2793" t="s">
        <v>19807</v>
      </c>
      <c r="F2793" t="s">
        <v>36</v>
      </c>
      <c r="G2793" t="s">
        <v>19808</v>
      </c>
      <c r="H2793" t="s">
        <v>68</v>
      </c>
      <c r="I2793" t="s">
        <v>38</v>
      </c>
      <c r="J2793" t="s">
        <v>42</v>
      </c>
      <c r="K2793" t="s">
        <v>50</v>
      </c>
      <c r="L2793" t="s">
        <v>19809</v>
      </c>
      <c r="M2793" t="s">
        <v>19810</v>
      </c>
      <c r="N2793" t="s">
        <v>85</v>
      </c>
      <c r="O2793" t="s">
        <v>48</v>
      </c>
      <c r="P2793" t="s">
        <v>43</v>
      </c>
      <c r="Q2793" t="s">
        <v>19811</v>
      </c>
      <c r="R2793" s="26">
        <v>2</v>
      </c>
      <c r="S2793" s="23">
        <v>361113650000</v>
      </c>
      <c r="T2793" t="s">
        <v>37</v>
      </c>
      <c r="U2793" t="s">
        <v>53</v>
      </c>
      <c r="V2793" s="39">
        <v>46134</v>
      </c>
      <c r="W2793" s="41">
        <v>30</v>
      </c>
      <c r="X2793" s="26" t="s">
        <v>13368</v>
      </c>
      <c r="Z2793">
        <v>30.44</v>
      </c>
      <c r="AA2793">
        <v>30.4</v>
      </c>
      <c r="AB2793">
        <v>30.44</v>
      </c>
      <c r="AE2793" s="41">
        <v>91.28</v>
      </c>
      <c r="AF2793">
        <v>1</v>
      </c>
      <c r="AG2793">
        <v>1</v>
      </c>
      <c r="AH2793">
        <v>1</v>
      </c>
      <c r="AI2793">
        <v>0</v>
      </c>
      <c r="AJ2793">
        <v>0</v>
      </c>
      <c r="AK2793" s="30">
        <f t="shared" si="277"/>
        <v>3</v>
      </c>
      <c r="AL2793" s="45">
        <v>4</v>
      </c>
      <c r="AM2793" s="32">
        <f t="shared" si="276"/>
        <v>1</v>
      </c>
      <c r="AN2793" s="33" t="str">
        <f t="shared" si="278"/>
        <v>MOROSO</v>
      </c>
      <c r="AO2793" s="33" t="str">
        <f t="shared" si="279"/>
        <v>1meses_pendientes</v>
      </c>
      <c r="AP2793" s="33">
        <f t="shared" si="280"/>
        <v>30</v>
      </c>
      <c r="AQ2793" s="31">
        <f t="shared" si="281"/>
        <v>22</v>
      </c>
    </row>
    <row r="2794" spans="2:43" x14ac:dyDescent="0.3">
      <c r="B2794" s="37">
        <v>46137</v>
      </c>
      <c r="C2794" t="s">
        <v>35</v>
      </c>
      <c r="D2794" t="s">
        <v>19812</v>
      </c>
      <c r="E2794" t="s">
        <v>19813</v>
      </c>
      <c r="F2794" t="s">
        <v>36</v>
      </c>
      <c r="G2794" t="s">
        <v>19814</v>
      </c>
      <c r="H2794" t="s">
        <v>105</v>
      </c>
      <c r="I2794" t="s">
        <v>38</v>
      </c>
      <c r="J2794" t="s">
        <v>44</v>
      </c>
      <c r="K2794" t="s">
        <v>56</v>
      </c>
      <c r="L2794" t="s">
        <v>19815</v>
      </c>
      <c r="M2794" t="s">
        <v>19816</v>
      </c>
      <c r="N2794" t="s">
        <v>85</v>
      </c>
      <c r="O2794" t="s">
        <v>48</v>
      </c>
      <c r="P2794" t="s">
        <v>43</v>
      </c>
      <c r="Q2794" t="s">
        <v>19817</v>
      </c>
      <c r="R2794" s="26">
        <v>2</v>
      </c>
      <c r="S2794" s="23">
        <v>367117590000</v>
      </c>
      <c r="T2794" t="s">
        <v>37</v>
      </c>
      <c r="U2794" t="s">
        <v>53</v>
      </c>
      <c r="V2794" s="39">
        <v>46139</v>
      </c>
      <c r="W2794" s="41">
        <v>30</v>
      </c>
      <c r="X2794" s="26" t="s">
        <v>13368</v>
      </c>
      <c r="Z2794">
        <v>30.44</v>
      </c>
      <c r="AA2794">
        <v>30.44</v>
      </c>
      <c r="AE2794" s="41">
        <v>60.88</v>
      </c>
      <c r="AF2794">
        <v>1</v>
      </c>
      <c r="AG2794">
        <v>1</v>
      </c>
      <c r="AH2794">
        <v>0</v>
      </c>
      <c r="AI2794">
        <v>0</v>
      </c>
      <c r="AJ2794">
        <v>0</v>
      </c>
      <c r="AK2794" s="30">
        <f t="shared" si="277"/>
        <v>2</v>
      </c>
      <c r="AL2794" s="45">
        <v>4</v>
      </c>
      <c r="AM2794" s="32">
        <f t="shared" si="276"/>
        <v>2</v>
      </c>
      <c r="AN2794" s="33" t="str">
        <f t="shared" si="278"/>
        <v>MOROSO</v>
      </c>
      <c r="AO2794" s="33" t="str">
        <f t="shared" si="279"/>
        <v>2meses_pendientes</v>
      </c>
      <c r="AP2794" s="33">
        <f t="shared" si="280"/>
        <v>60</v>
      </c>
      <c r="AQ2794" s="31">
        <f t="shared" si="281"/>
        <v>27</v>
      </c>
    </row>
    <row r="2795" spans="2:43" x14ac:dyDescent="0.3">
      <c r="B2795" s="37">
        <v>46140</v>
      </c>
      <c r="C2795" t="s">
        <v>35</v>
      </c>
      <c r="D2795" t="s">
        <v>19818</v>
      </c>
      <c r="E2795" t="s">
        <v>19819</v>
      </c>
      <c r="F2795" t="s">
        <v>36</v>
      </c>
      <c r="G2795" t="s">
        <v>19820</v>
      </c>
      <c r="H2795" t="s">
        <v>19821</v>
      </c>
      <c r="I2795" t="s">
        <v>38</v>
      </c>
      <c r="J2795" t="s">
        <v>44</v>
      </c>
      <c r="K2795" t="s">
        <v>4325</v>
      </c>
      <c r="L2795" t="s">
        <v>19822</v>
      </c>
      <c r="M2795" t="s">
        <v>19823</v>
      </c>
      <c r="N2795" t="s">
        <v>85</v>
      </c>
      <c r="O2795" t="s">
        <v>48</v>
      </c>
      <c r="P2795" t="s">
        <v>43</v>
      </c>
      <c r="Q2795" t="s">
        <v>19824</v>
      </c>
      <c r="R2795" s="26">
        <v>3</v>
      </c>
      <c r="S2795" s="23">
        <v>362119130000</v>
      </c>
      <c r="T2795" t="s">
        <v>37</v>
      </c>
      <c r="U2795" t="s">
        <v>53</v>
      </c>
      <c r="V2795" s="39">
        <v>46141</v>
      </c>
      <c r="W2795" s="41">
        <v>33</v>
      </c>
      <c r="X2795" s="26" t="s">
        <v>13368</v>
      </c>
      <c r="Z2795">
        <v>34.369999999999997</v>
      </c>
      <c r="AA2795">
        <v>32.04</v>
      </c>
      <c r="AB2795">
        <v>34.369999999999997</v>
      </c>
      <c r="AE2795" s="41">
        <v>100.78</v>
      </c>
      <c r="AF2795">
        <v>1</v>
      </c>
      <c r="AG2795">
        <v>1</v>
      </c>
      <c r="AH2795">
        <v>1</v>
      </c>
      <c r="AI2795">
        <v>0</v>
      </c>
      <c r="AJ2795">
        <v>0</v>
      </c>
      <c r="AK2795" s="30">
        <f t="shared" si="277"/>
        <v>3</v>
      </c>
      <c r="AL2795" s="45">
        <v>4</v>
      </c>
      <c r="AM2795" s="32">
        <f t="shared" si="276"/>
        <v>1</v>
      </c>
      <c r="AN2795" s="33" t="str">
        <f t="shared" si="278"/>
        <v>MOROSO</v>
      </c>
      <c r="AO2795" s="33" t="str">
        <f t="shared" si="279"/>
        <v>1meses_pendientes</v>
      </c>
      <c r="AP2795" s="33">
        <f t="shared" si="280"/>
        <v>33</v>
      </c>
      <c r="AQ2795" s="31">
        <f t="shared" si="281"/>
        <v>29</v>
      </c>
    </row>
    <row r="2796" spans="2:43" x14ac:dyDescent="0.3">
      <c r="B2796" s="37">
        <v>46141</v>
      </c>
      <c r="C2796" t="s">
        <v>35</v>
      </c>
      <c r="D2796" t="s">
        <v>340</v>
      </c>
      <c r="E2796" t="s">
        <v>341</v>
      </c>
      <c r="F2796" t="s">
        <v>36</v>
      </c>
      <c r="G2796" t="s">
        <v>342</v>
      </c>
      <c r="H2796" t="s">
        <v>83</v>
      </c>
      <c r="I2796" t="s">
        <v>38</v>
      </c>
      <c r="J2796" t="s">
        <v>42</v>
      </c>
      <c r="K2796" t="s">
        <v>59</v>
      </c>
      <c r="L2796" t="s">
        <v>343</v>
      </c>
      <c r="M2796" t="s">
        <v>344</v>
      </c>
      <c r="N2796" t="s">
        <v>85</v>
      </c>
      <c r="O2796" t="s">
        <v>48</v>
      </c>
      <c r="P2796" t="s">
        <v>43</v>
      </c>
      <c r="Q2796" t="s">
        <v>345</v>
      </c>
      <c r="R2796" s="26">
        <v>2</v>
      </c>
      <c r="S2796" s="23">
        <v>213052150000</v>
      </c>
      <c r="T2796" t="s">
        <v>37</v>
      </c>
      <c r="U2796" t="s">
        <v>53</v>
      </c>
      <c r="V2796" s="39">
        <v>46142</v>
      </c>
      <c r="W2796" s="41">
        <v>30</v>
      </c>
      <c r="X2796" s="26" t="s">
        <v>13368</v>
      </c>
      <c r="AE2796" s="41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 s="30">
        <f t="shared" si="277"/>
        <v>0</v>
      </c>
      <c r="AL2796" s="45">
        <v>4</v>
      </c>
      <c r="AM2796" s="32">
        <f t="shared" si="276"/>
        <v>4</v>
      </c>
      <c r="AN2796" s="33" t="str">
        <f t="shared" si="278"/>
        <v>NPN</v>
      </c>
      <c r="AO2796" s="33" t="str">
        <f t="shared" si="279"/>
        <v>4meses_pendientes</v>
      </c>
      <c r="AP2796" s="33">
        <f t="shared" si="280"/>
        <v>120</v>
      </c>
      <c r="AQ2796" s="31">
        <f t="shared" si="281"/>
        <v>30</v>
      </c>
    </row>
    <row r="2797" spans="2:43" x14ac:dyDescent="0.3">
      <c r="B2797" s="37">
        <v>46142</v>
      </c>
      <c r="C2797" t="s">
        <v>35</v>
      </c>
      <c r="D2797" t="s">
        <v>19825</v>
      </c>
      <c r="E2797" t="s">
        <v>19826</v>
      </c>
      <c r="F2797" t="s">
        <v>36</v>
      </c>
      <c r="G2797" t="s">
        <v>19827</v>
      </c>
      <c r="H2797" t="s">
        <v>19828</v>
      </c>
      <c r="I2797" t="s">
        <v>38</v>
      </c>
      <c r="J2797" t="s">
        <v>44</v>
      </c>
      <c r="K2797" t="s">
        <v>4325</v>
      </c>
      <c r="L2797" t="s">
        <v>19829</v>
      </c>
      <c r="M2797" t="s">
        <v>80</v>
      </c>
      <c r="N2797" t="s">
        <v>85</v>
      </c>
      <c r="O2797" t="s">
        <v>48</v>
      </c>
      <c r="P2797" t="s">
        <v>43</v>
      </c>
      <c r="Q2797" t="s">
        <v>19830</v>
      </c>
      <c r="R2797" s="26">
        <v>2</v>
      </c>
      <c r="S2797" s="23">
        <v>364118230000</v>
      </c>
      <c r="T2797" t="s">
        <v>37</v>
      </c>
      <c r="U2797" t="s">
        <v>53</v>
      </c>
      <c r="V2797" s="39">
        <v>46139</v>
      </c>
      <c r="W2797" s="41">
        <v>30</v>
      </c>
      <c r="X2797" s="26" t="s">
        <v>13368</v>
      </c>
      <c r="Z2797">
        <v>48.38</v>
      </c>
      <c r="AA2797">
        <v>48.53</v>
      </c>
      <c r="AB2797">
        <v>59.32</v>
      </c>
      <c r="AE2797" s="41">
        <v>156.22999999999999</v>
      </c>
      <c r="AF2797">
        <v>1</v>
      </c>
      <c r="AG2797">
        <v>1</v>
      </c>
      <c r="AH2797">
        <v>1</v>
      </c>
      <c r="AI2797">
        <v>0</v>
      </c>
      <c r="AJ2797">
        <v>0</v>
      </c>
      <c r="AK2797" s="30">
        <f t="shared" si="277"/>
        <v>3</v>
      </c>
      <c r="AL2797" s="45">
        <v>4</v>
      </c>
      <c r="AM2797" s="32">
        <f t="shared" si="276"/>
        <v>1</v>
      </c>
      <c r="AN2797" s="33" t="str">
        <f t="shared" si="278"/>
        <v>MOROSO</v>
      </c>
      <c r="AO2797" s="33" t="str">
        <f t="shared" si="279"/>
        <v>1meses_pendientes</v>
      </c>
      <c r="AP2797" s="33">
        <f t="shared" si="280"/>
        <v>30</v>
      </c>
      <c r="AQ2797" s="31">
        <f t="shared" si="281"/>
        <v>27</v>
      </c>
    </row>
    <row r="2798" spans="2:43" x14ac:dyDescent="0.3">
      <c r="B2798" s="37">
        <v>46142</v>
      </c>
      <c r="C2798" t="s">
        <v>35</v>
      </c>
      <c r="D2798" t="s">
        <v>346</v>
      </c>
      <c r="E2798" t="s">
        <v>347</v>
      </c>
      <c r="F2798" t="s">
        <v>36</v>
      </c>
      <c r="G2798" t="s">
        <v>348</v>
      </c>
      <c r="H2798" t="s">
        <v>84</v>
      </c>
      <c r="I2798" t="s">
        <v>38</v>
      </c>
      <c r="J2798" t="s">
        <v>44</v>
      </c>
      <c r="K2798" t="s">
        <v>45</v>
      </c>
      <c r="L2798" t="s">
        <v>349</v>
      </c>
      <c r="M2798" t="s">
        <v>104</v>
      </c>
      <c r="N2798" t="s">
        <v>85</v>
      </c>
      <c r="O2798" t="s">
        <v>48</v>
      </c>
      <c r="P2798" t="s">
        <v>43</v>
      </c>
      <c r="Q2798" t="s">
        <v>350</v>
      </c>
      <c r="R2798" s="26">
        <v>3</v>
      </c>
      <c r="S2798" s="23">
        <v>363117300000</v>
      </c>
      <c r="T2798" t="s">
        <v>37</v>
      </c>
      <c r="U2798" t="s">
        <v>53</v>
      </c>
      <c r="V2798" s="39">
        <v>46141</v>
      </c>
      <c r="W2798" s="41">
        <v>42</v>
      </c>
      <c r="X2798" s="26" t="s">
        <v>13368</v>
      </c>
      <c r="AA2798">
        <v>43.57</v>
      </c>
      <c r="AE2798" s="41">
        <v>43.57</v>
      </c>
      <c r="AF2798">
        <v>0</v>
      </c>
      <c r="AG2798">
        <v>1</v>
      </c>
      <c r="AH2798">
        <v>0</v>
      </c>
      <c r="AI2798">
        <v>0</v>
      </c>
      <c r="AJ2798">
        <v>0</v>
      </c>
      <c r="AK2798" s="30">
        <f t="shared" si="277"/>
        <v>1</v>
      </c>
      <c r="AL2798" s="45">
        <v>4</v>
      </c>
      <c r="AM2798" s="32">
        <f t="shared" si="276"/>
        <v>3</v>
      </c>
      <c r="AN2798" s="33" t="str">
        <f t="shared" si="278"/>
        <v>MOROSO</v>
      </c>
      <c r="AO2798" s="33" t="str">
        <f t="shared" si="279"/>
        <v>3meses_pendientes</v>
      </c>
      <c r="AP2798" s="33">
        <f t="shared" si="280"/>
        <v>126</v>
      </c>
      <c r="AQ2798" s="31">
        <f t="shared" si="281"/>
        <v>29</v>
      </c>
    </row>
    <row r="2799" spans="2:43" x14ac:dyDescent="0.3">
      <c r="B2799" s="37">
        <v>46113</v>
      </c>
      <c r="C2799" t="s">
        <v>35</v>
      </c>
      <c r="D2799" t="s">
        <v>19831</v>
      </c>
      <c r="E2799" t="s">
        <v>19832</v>
      </c>
      <c r="F2799" t="s">
        <v>1398</v>
      </c>
      <c r="G2799" t="s">
        <v>19833</v>
      </c>
      <c r="H2799" t="s">
        <v>19834</v>
      </c>
      <c r="I2799" t="s">
        <v>38</v>
      </c>
      <c r="J2799" t="s">
        <v>44</v>
      </c>
      <c r="K2799" t="s">
        <v>45</v>
      </c>
      <c r="L2799" t="s">
        <v>19835</v>
      </c>
      <c r="M2799" t="s">
        <v>80</v>
      </c>
      <c r="N2799" t="s">
        <v>351</v>
      </c>
      <c r="O2799" t="s">
        <v>48</v>
      </c>
      <c r="P2799" t="s">
        <v>43</v>
      </c>
      <c r="Q2799" t="s">
        <v>19836</v>
      </c>
      <c r="R2799" s="26">
        <v>3</v>
      </c>
      <c r="S2799" s="23">
        <v>366092920000</v>
      </c>
      <c r="T2799" t="s">
        <v>37</v>
      </c>
      <c r="U2799" t="s">
        <v>53</v>
      </c>
      <c r="V2799" s="39">
        <v>46113</v>
      </c>
      <c r="W2799" s="41">
        <v>35.200000000000003</v>
      </c>
      <c r="X2799" s="26" t="s">
        <v>13368</v>
      </c>
      <c r="Y2799">
        <v>37.75</v>
      </c>
      <c r="Z2799">
        <v>57.93</v>
      </c>
      <c r="AA2799">
        <v>57.93</v>
      </c>
      <c r="AB2799">
        <v>57.93</v>
      </c>
      <c r="AE2799" s="41">
        <v>211.54000000000002</v>
      </c>
      <c r="AF2799">
        <v>1</v>
      </c>
      <c r="AG2799">
        <v>1</v>
      </c>
      <c r="AH2799">
        <v>1</v>
      </c>
      <c r="AI2799">
        <v>0</v>
      </c>
      <c r="AJ2799">
        <v>0</v>
      </c>
      <c r="AK2799" s="30">
        <f t="shared" si="277"/>
        <v>3</v>
      </c>
      <c r="AL2799" s="45">
        <v>4</v>
      </c>
      <c r="AM2799" s="32">
        <f t="shared" si="276"/>
        <v>1</v>
      </c>
      <c r="AN2799" s="33" t="str">
        <f t="shared" si="278"/>
        <v>MOROSO</v>
      </c>
      <c r="AO2799" s="33" t="str">
        <f t="shared" si="279"/>
        <v>1meses_pendientes</v>
      </c>
      <c r="AP2799" s="33">
        <f t="shared" si="280"/>
        <v>35.200000000000003</v>
      </c>
      <c r="AQ2799" s="31">
        <f t="shared" si="281"/>
        <v>1</v>
      </c>
    </row>
    <row r="2800" spans="2:43" x14ac:dyDescent="0.3">
      <c r="B2800" s="37">
        <v>46119</v>
      </c>
      <c r="C2800" t="s">
        <v>35</v>
      </c>
      <c r="D2800" t="s">
        <v>352</v>
      </c>
      <c r="E2800" t="s">
        <v>353</v>
      </c>
      <c r="F2800" t="s">
        <v>36</v>
      </c>
      <c r="G2800" t="s">
        <v>354</v>
      </c>
      <c r="H2800" t="s">
        <v>64</v>
      </c>
      <c r="I2800" t="s">
        <v>38</v>
      </c>
      <c r="J2800" t="s">
        <v>44</v>
      </c>
      <c r="K2800" t="s">
        <v>45</v>
      </c>
      <c r="L2800" t="s">
        <v>355</v>
      </c>
      <c r="M2800" t="s">
        <v>80</v>
      </c>
      <c r="N2800" t="s">
        <v>351</v>
      </c>
      <c r="O2800" t="s">
        <v>48</v>
      </c>
      <c r="P2800" t="s">
        <v>43</v>
      </c>
      <c r="Q2800" t="s">
        <v>356</v>
      </c>
      <c r="R2800" s="26">
        <v>2</v>
      </c>
      <c r="S2800" s="23">
        <v>369099120000</v>
      </c>
      <c r="T2800" t="s">
        <v>37</v>
      </c>
      <c r="U2800" t="s">
        <v>53</v>
      </c>
      <c r="V2800" s="39">
        <v>46119</v>
      </c>
      <c r="W2800" s="41">
        <v>30</v>
      </c>
      <c r="X2800" s="26" t="s">
        <v>13368</v>
      </c>
      <c r="Y2800">
        <v>30.8</v>
      </c>
      <c r="AA2800">
        <v>31.35</v>
      </c>
      <c r="AB2800">
        <v>31.71</v>
      </c>
      <c r="AE2800" s="41">
        <v>93.860000000000014</v>
      </c>
      <c r="AF2800">
        <v>0</v>
      </c>
      <c r="AG2800">
        <v>1</v>
      </c>
      <c r="AH2800">
        <v>1</v>
      </c>
      <c r="AI2800">
        <v>0</v>
      </c>
      <c r="AJ2800">
        <v>0</v>
      </c>
      <c r="AK2800" s="30">
        <f t="shared" si="277"/>
        <v>2</v>
      </c>
      <c r="AL2800" s="45">
        <v>4</v>
      </c>
      <c r="AM2800" s="32">
        <f t="shared" si="276"/>
        <v>2</v>
      </c>
      <c r="AN2800" s="33" t="str">
        <f t="shared" si="278"/>
        <v>MOROSO</v>
      </c>
      <c r="AO2800" s="33" t="str">
        <f t="shared" si="279"/>
        <v>2meses_pendientes</v>
      </c>
      <c r="AP2800" s="33">
        <f t="shared" si="280"/>
        <v>60</v>
      </c>
      <c r="AQ2800" s="31">
        <f t="shared" si="281"/>
        <v>7</v>
      </c>
    </row>
    <row r="2801" spans="2:43" x14ac:dyDescent="0.3">
      <c r="B2801" s="37">
        <v>46114</v>
      </c>
      <c r="C2801" t="s">
        <v>35</v>
      </c>
      <c r="D2801" t="s">
        <v>223</v>
      </c>
      <c r="E2801" t="s">
        <v>224</v>
      </c>
      <c r="F2801" t="s">
        <v>19837</v>
      </c>
      <c r="G2801" t="s">
        <v>226</v>
      </c>
      <c r="H2801" t="s">
        <v>19838</v>
      </c>
      <c r="I2801" t="s">
        <v>38</v>
      </c>
      <c r="J2801" t="s">
        <v>42</v>
      </c>
      <c r="K2801" t="s">
        <v>60</v>
      </c>
      <c r="M2801" t="s">
        <v>228</v>
      </c>
      <c r="N2801" t="s">
        <v>63</v>
      </c>
      <c r="O2801" t="s">
        <v>48</v>
      </c>
      <c r="P2801" t="s">
        <v>43</v>
      </c>
      <c r="Q2801" t="s">
        <v>19839</v>
      </c>
      <c r="R2801" s="26">
        <v>3</v>
      </c>
      <c r="S2801" s="23">
        <v>362091880000</v>
      </c>
      <c r="T2801" t="s">
        <v>37</v>
      </c>
      <c r="U2801" t="s">
        <v>53</v>
      </c>
      <c r="V2801" s="39">
        <v>46113</v>
      </c>
      <c r="W2801" s="41">
        <v>44</v>
      </c>
      <c r="X2801" s="26" t="s">
        <v>13368</v>
      </c>
      <c r="Z2801">
        <v>194.34</v>
      </c>
      <c r="AA2801">
        <v>105.82</v>
      </c>
      <c r="AB2801">
        <v>96.99</v>
      </c>
      <c r="AE2801" s="41">
        <v>397.15</v>
      </c>
      <c r="AF2801">
        <v>1</v>
      </c>
      <c r="AG2801">
        <v>1</v>
      </c>
      <c r="AH2801">
        <v>1</v>
      </c>
      <c r="AI2801">
        <v>0</v>
      </c>
      <c r="AJ2801">
        <v>0</v>
      </c>
      <c r="AK2801" s="30">
        <f t="shared" si="277"/>
        <v>3</v>
      </c>
      <c r="AL2801" s="45">
        <v>4</v>
      </c>
      <c r="AM2801" s="32">
        <f t="shared" si="276"/>
        <v>1</v>
      </c>
      <c r="AN2801" s="33" t="str">
        <f t="shared" si="278"/>
        <v>MOROSO</v>
      </c>
      <c r="AO2801" s="33" t="str">
        <f t="shared" si="279"/>
        <v>1meses_pendientes</v>
      </c>
      <c r="AP2801" s="33">
        <f t="shared" si="280"/>
        <v>44</v>
      </c>
      <c r="AQ2801" s="31">
        <f t="shared" si="281"/>
        <v>1</v>
      </c>
    </row>
    <row r="2802" spans="2:43" x14ac:dyDescent="0.3">
      <c r="B2802" s="37">
        <v>46119</v>
      </c>
      <c r="C2802" t="s">
        <v>35</v>
      </c>
      <c r="D2802" t="s">
        <v>19840</v>
      </c>
      <c r="E2802" t="s">
        <v>19841</v>
      </c>
      <c r="F2802" t="s">
        <v>19842</v>
      </c>
      <c r="G2802" t="s">
        <v>19843</v>
      </c>
      <c r="H2802" t="s">
        <v>19844</v>
      </c>
      <c r="I2802" t="s">
        <v>38</v>
      </c>
      <c r="J2802" t="s">
        <v>42</v>
      </c>
      <c r="K2802" t="s">
        <v>60</v>
      </c>
      <c r="M2802" t="s">
        <v>19845</v>
      </c>
      <c r="N2802" t="s">
        <v>63</v>
      </c>
      <c r="O2802" t="s">
        <v>48</v>
      </c>
      <c r="P2802" t="s">
        <v>43</v>
      </c>
      <c r="Q2802" t="s">
        <v>19846</v>
      </c>
      <c r="R2802" s="26">
        <v>3</v>
      </c>
      <c r="S2802" s="23">
        <v>365098190000</v>
      </c>
      <c r="T2802" t="s">
        <v>37</v>
      </c>
      <c r="U2802" t="s">
        <v>53</v>
      </c>
      <c r="V2802" s="39">
        <v>46118</v>
      </c>
      <c r="W2802" s="41">
        <v>45</v>
      </c>
      <c r="X2802" s="26" t="s">
        <v>13368</v>
      </c>
      <c r="Y2802">
        <v>46.73</v>
      </c>
      <c r="Z2802">
        <v>47.46</v>
      </c>
      <c r="AA2802">
        <v>47.36</v>
      </c>
      <c r="AB2802">
        <v>46.73</v>
      </c>
      <c r="AE2802" s="41">
        <v>188.28</v>
      </c>
      <c r="AF2802">
        <v>1</v>
      </c>
      <c r="AG2802">
        <v>1</v>
      </c>
      <c r="AH2802">
        <v>1</v>
      </c>
      <c r="AI2802">
        <v>0</v>
      </c>
      <c r="AJ2802">
        <v>0</v>
      </c>
      <c r="AK2802" s="30">
        <f t="shared" si="277"/>
        <v>3</v>
      </c>
      <c r="AL2802" s="45">
        <v>4</v>
      </c>
      <c r="AM2802" s="32">
        <f t="shared" si="276"/>
        <v>1</v>
      </c>
      <c r="AN2802" s="33" t="str">
        <f t="shared" si="278"/>
        <v>MOROSO</v>
      </c>
      <c r="AO2802" s="33" t="str">
        <f t="shared" si="279"/>
        <v>1meses_pendientes</v>
      </c>
      <c r="AP2802" s="33">
        <f t="shared" si="280"/>
        <v>45</v>
      </c>
      <c r="AQ2802" s="31">
        <f t="shared" si="281"/>
        <v>6</v>
      </c>
    </row>
    <row r="2803" spans="2:43" x14ac:dyDescent="0.3">
      <c r="B2803" s="37">
        <v>46119</v>
      </c>
      <c r="C2803" t="s">
        <v>35</v>
      </c>
      <c r="D2803" t="s">
        <v>19847</v>
      </c>
      <c r="E2803" t="s">
        <v>19848</v>
      </c>
      <c r="F2803" t="s">
        <v>19849</v>
      </c>
      <c r="G2803" t="s">
        <v>19850</v>
      </c>
      <c r="H2803" t="s">
        <v>19851</v>
      </c>
      <c r="I2803" t="s">
        <v>38</v>
      </c>
      <c r="J2803" t="s">
        <v>44</v>
      </c>
      <c r="K2803" t="s">
        <v>55</v>
      </c>
      <c r="M2803" t="s">
        <v>19852</v>
      </c>
      <c r="N2803" t="s">
        <v>63</v>
      </c>
      <c r="O2803" t="s">
        <v>48</v>
      </c>
      <c r="P2803" t="s">
        <v>43</v>
      </c>
      <c r="Q2803" t="s">
        <v>19853</v>
      </c>
      <c r="R2803" s="26">
        <v>2</v>
      </c>
      <c r="S2803" s="23">
        <v>362099690000</v>
      </c>
      <c r="T2803" t="s">
        <v>37</v>
      </c>
      <c r="U2803" t="s">
        <v>53</v>
      </c>
      <c r="V2803" s="39">
        <v>46120</v>
      </c>
      <c r="W2803" s="41">
        <v>30</v>
      </c>
      <c r="X2803" s="26" t="s">
        <v>13368</v>
      </c>
      <c r="Y2803">
        <v>30.44</v>
      </c>
      <c r="Z2803">
        <v>30.44</v>
      </c>
      <c r="AA2803">
        <v>30.44</v>
      </c>
      <c r="AE2803" s="41">
        <v>91.320000000000007</v>
      </c>
      <c r="AF2803">
        <v>1</v>
      </c>
      <c r="AG2803">
        <v>1</v>
      </c>
      <c r="AH2803">
        <v>0</v>
      </c>
      <c r="AI2803">
        <v>0</v>
      </c>
      <c r="AJ2803">
        <v>0</v>
      </c>
      <c r="AK2803" s="30">
        <f t="shared" si="277"/>
        <v>2</v>
      </c>
      <c r="AL2803" s="45">
        <v>4</v>
      </c>
      <c r="AM2803" s="32">
        <f t="shared" si="276"/>
        <v>2</v>
      </c>
      <c r="AN2803" s="33" t="str">
        <f t="shared" si="278"/>
        <v>MOROSO</v>
      </c>
      <c r="AO2803" s="33" t="str">
        <f t="shared" si="279"/>
        <v>2meses_pendientes</v>
      </c>
      <c r="AP2803" s="33">
        <f t="shared" si="280"/>
        <v>60</v>
      </c>
      <c r="AQ2803" s="31">
        <f t="shared" si="281"/>
        <v>8</v>
      </c>
    </row>
    <row r="2804" spans="2:43" x14ac:dyDescent="0.3">
      <c r="B2804" s="37">
        <v>46128</v>
      </c>
      <c r="C2804" t="s">
        <v>35</v>
      </c>
      <c r="D2804" t="s">
        <v>19854</v>
      </c>
      <c r="E2804" t="s">
        <v>19855</v>
      </c>
      <c r="F2804" t="s">
        <v>36</v>
      </c>
      <c r="G2804" t="s">
        <v>19856</v>
      </c>
      <c r="H2804" t="s">
        <v>19857</v>
      </c>
      <c r="I2804" t="s">
        <v>38</v>
      </c>
      <c r="J2804" t="s">
        <v>42</v>
      </c>
      <c r="K2804" t="s">
        <v>50</v>
      </c>
      <c r="L2804" t="s">
        <v>19858</v>
      </c>
      <c r="M2804" t="s">
        <v>80</v>
      </c>
      <c r="N2804" t="s">
        <v>63</v>
      </c>
      <c r="O2804" t="s">
        <v>48</v>
      </c>
      <c r="P2804" t="s">
        <v>43</v>
      </c>
      <c r="Q2804" t="s">
        <v>19859</v>
      </c>
      <c r="R2804" s="26">
        <v>3</v>
      </c>
      <c r="S2804" s="23">
        <v>366104840000</v>
      </c>
      <c r="T2804" t="s">
        <v>37</v>
      </c>
      <c r="U2804" t="s">
        <v>53</v>
      </c>
      <c r="V2804" s="39">
        <v>46135</v>
      </c>
      <c r="W2804" s="41">
        <v>35</v>
      </c>
      <c r="X2804" s="26" t="s">
        <v>13368</v>
      </c>
      <c r="Y2804">
        <v>36.93</v>
      </c>
      <c r="AA2804">
        <v>32.65</v>
      </c>
      <c r="AB2804">
        <v>34.79</v>
      </c>
      <c r="AE2804" s="41">
        <v>104.37</v>
      </c>
      <c r="AF2804">
        <v>0</v>
      </c>
      <c r="AG2804">
        <v>1</v>
      </c>
      <c r="AH2804">
        <v>1</v>
      </c>
      <c r="AI2804">
        <v>0</v>
      </c>
      <c r="AJ2804">
        <v>0</v>
      </c>
      <c r="AK2804" s="30">
        <f t="shared" si="277"/>
        <v>2</v>
      </c>
      <c r="AL2804" s="45">
        <v>4</v>
      </c>
      <c r="AM2804" s="32">
        <f t="shared" si="276"/>
        <v>2</v>
      </c>
      <c r="AN2804" s="33" t="str">
        <f t="shared" si="278"/>
        <v>MOROSO</v>
      </c>
      <c r="AO2804" s="33" t="str">
        <f t="shared" si="279"/>
        <v>2meses_pendientes</v>
      </c>
      <c r="AP2804" s="33">
        <f t="shared" si="280"/>
        <v>70</v>
      </c>
      <c r="AQ2804" s="31">
        <f t="shared" si="281"/>
        <v>23</v>
      </c>
    </row>
    <row r="2805" spans="2:43" x14ac:dyDescent="0.3">
      <c r="B2805" s="37">
        <v>46128</v>
      </c>
      <c r="C2805" t="s">
        <v>35</v>
      </c>
      <c r="D2805" t="s">
        <v>357</v>
      </c>
      <c r="E2805" t="s">
        <v>358</v>
      </c>
      <c r="F2805" t="s">
        <v>359</v>
      </c>
      <c r="G2805" t="s">
        <v>360</v>
      </c>
      <c r="H2805" t="s">
        <v>361</v>
      </c>
      <c r="I2805" t="s">
        <v>38</v>
      </c>
      <c r="J2805" t="s">
        <v>44</v>
      </c>
      <c r="K2805" t="s">
        <v>55</v>
      </c>
      <c r="M2805" t="s">
        <v>362</v>
      </c>
      <c r="N2805" t="s">
        <v>63</v>
      </c>
      <c r="O2805" t="s">
        <v>48</v>
      </c>
      <c r="P2805" t="s">
        <v>43</v>
      </c>
      <c r="Q2805" t="s">
        <v>363</v>
      </c>
      <c r="R2805" s="26">
        <v>2</v>
      </c>
      <c r="S2805" s="23">
        <v>247013540000</v>
      </c>
      <c r="T2805" t="s">
        <v>37</v>
      </c>
      <c r="U2805" t="s">
        <v>53</v>
      </c>
      <c r="V2805" s="39">
        <v>46128</v>
      </c>
      <c r="W2805" s="41">
        <v>30</v>
      </c>
      <c r="X2805" s="26" t="s">
        <v>13368</v>
      </c>
      <c r="AE2805" s="41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 s="30">
        <f t="shared" si="277"/>
        <v>0</v>
      </c>
      <c r="AL2805" s="45">
        <v>4</v>
      </c>
      <c r="AM2805" s="32">
        <f t="shared" si="276"/>
        <v>4</v>
      </c>
      <c r="AN2805" s="33" t="str">
        <f t="shared" si="278"/>
        <v>NPN</v>
      </c>
      <c r="AO2805" s="33" t="str">
        <f t="shared" si="279"/>
        <v>4meses_pendientes</v>
      </c>
      <c r="AP2805" s="33">
        <f t="shared" si="280"/>
        <v>120</v>
      </c>
      <c r="AQ2805" s="31">
        <f t="shared" si="281"/>
        <v>16</v>
      </c>
    </row>
    <row r="2806" spans="2:43" x14ac:dyDescent="0.3">
      <c r="B2806" s="37">
        <v>46128</v>
      </c>
      <c r="C2806" t="s">
        <v>35</v>
      </c>
      <c r="D2806" t="s">
        <v>19860</v>
      </c>
      <c r="E2806" t="s">
        <v>19861</v>
      </c>
      <c r="F2806" t="s">
        <v>36</v>
      </c>
      <c r="G2806" t="s">
        <v>19862</v>
      </c>
      <c r="H2806" t="s">
        <v>49</v>
      </c>
      <c r="I2806" t="s">
        <v>38</v>
      </c>
      <c r="J2806" t="s">
        <v>42</v>
      </c>
      <c r="K2806" t="s">
        <v>50</v>
      </c>
      <c r="L2806" t="s">
        <v>19863</v>
      </c>
      <c r="M2806" t="s">
        <v>80</v>
      </c>
      <c r="N2806" t="s">
        <v>63</v>
      </c>
      <c r="O2806" t="s">
        <v>48</v>
      </c>
      <c r="P2806" t="s">
        <v>43</v>
      </c>
      <c r="Q2806" t="s">
        <v>19864</v>
      </c>
      <c r="R2806" s="26">
        <v>3</v>
      </c>
      <c r="S2806" s="23">
        <v>289018700000</v>
      </c>
      <c r="T2806" t="s">
        <v>37</v>
      </c>
      <c r="U2806" t="s">
        <v>53</v>
      </c>
      <c r="V2806" s="39">
        <v>46128</v>
      </c>
      <c r="W2806" s="41">
        <v>35</v>
      </c>
      <c r="X2806" s="26" t="s">
        <v>13368</v>
      </c>
      <c r="Z2806">
        <v>36.93</v>
      </c>
      <c r="AA2806">
        <v>36.93</v>
      </c>
      <c r="AE2806" s="41">
        <v>73.86</v>
      </c>
      <c r="AF2806">
        <v>1</v>
      </c>
      <c r="AG2806">
        <v>1</v>
      </c>
      <c r="AH2806">
        <v>0</v>
      </c>
      <c r="AI2806">
        <v>0</v>
      </c>
      <c r="AJ2806">
        <v>0</v>
      </c>
      <c r="AK2806" s="30">
        <f t="shared" si="277"/>
        <v>2</v>
      </c>
      <c r="AL2806" s="45">
        <v>4</v>
      </c>
      <c r="AM2806" s="32">
        <f t="shared" si="276"/>
        <v>2</v>
      </c>
      <c r="AN2806" s="33" t="str">
        <f t="shared" si="278"/>
        <v>MOROSO</v>
      </c>
      <c r="AO2806" s="33" t="str">
        <f t="shared" si="279"/>
        <v>2meses_pendientes</v>
      </c>
      <c r="AP2806" s="33">
        <f t="shared" si="280"/>
        <v>70</v>
      </c>
      <c r="AQ2806" s="31">
        <f t="shared" si="281"/>
        <v>16</v>
      </c>
    </row>
    <row r="2807" spans="2:43" x14ac:dyDescent="0.3">
      <c r="B2807" s="37">
        <v>46129</v>
      </c>
      <c r="C2807" t="s">
        <v>35</v>
      </c>
      <c r="D2807" t="s">
        <v>364</v>
      </c>
      <c r="E2807" t="s">
        <v>365</v>
      </c>
      <c r="F2807" t="s">
        <v>366</v>
      </c>
      <c r="G2807" t="s">
        <v>367</v>
      </c>
      <c r="H2807" t="s">
        <v>361</v>
      </c>
      <c r="I2807" t="s">
        <v>38</v>
      </c>
      <c r="J2807" t="s">
        <v>44</v>
      </c>
      <c r="K2807" t="s">
        <v>55</v>
      </c>
      <c r="M2807" t="s">
        <v>368</v>
      </c>
      <c r="N2807" t="s">
        <v>63</v>
      </c>
      <c r="O2807" t="s">
        <v>48</v>
      </c>
      <c r="P2807" t="s">
        <v>43</v>
      </c>
      <c r="Q2807" t="s">
        <v>369</v>
      </c>
      <c r="R2807" s="26">
        <v>3</v>
      </c>
      <c r="S2807" s="23">
        <v>982101370000</v>
      </c>
      <c r="T2807" t="s">
        <v>37</v>
      </c>
      <c r="U2807" t="s">
        <v>53</v>
      </c>
      <c r="V2807" s="39">
        <v>46130</v>
      </c>
      <c r="W2807" s="41">
        <v>35</v>
      </c>
      <c r="X2807" s="26" t="s">
        <v>13368</v>
      </c>
      <c r="Y2807">
        <v>36.93</v>
      </c>
      <c r="AA2807">
        <v>36</v>
      </c>
      <c r="AE2807" s="41">
        <v>72.930000000000007</v>
      </c>
      <c r="AF2807">
        <v>0</v>
      </c>
      <c r="AG2807">
        <v>1</v>
      </c>
      <c r="AH2807">
        <v>0</v>
      </c>
      <c r="AI2807">
        <v>0</v>
      </c>
      <c r="AJ2807">
        <v>0</v>
      </c>
      <c r="AK2807" s="30">
        <f t="shared" si="277"/>
        <v>1</v>
      </c>
      <c r="AL2807" s="45">
        <v>4</v>
      </c>
      <c r="AM2807" s="32">
        <f t="shared" si="276"/>
        <v>3</v>
      </c>
      <c r="AN2807" s="33" t="str">
        <f t="shared" si="278"/>
        <v>MOROSO</v>
      </c>
      <c r="AO2807" s="33" t="str">
        <f t="shared" si="279"/>
        <v>3meses_pendientes</v>
      </c>
      <c r="AP2807" s="33">
        <f t="shared" si="280"/>
        <v>105</v>
      </c>
      <c r="AQ2807" s="31">
        <f t="shared" si="281"/>
        <v>18</v>
      </c>
    </row>
    <row r="2808" spans="2:43" x14ac:dyDescent="0.3">
      <c r="B2808" s="37">
        <v>46132</v>
      </c>
      <c r="C2808" t="s">
        <v>35</v>
      </c>
      <c r="D2808" t="s">
        <v>19865</v>
      </c>
      <c r="E2808" t="s">
        <v>19866</v>
      </c>
      <c r="F2808" t="s">
        <v>19867</v>
      </c>
      <c r="G2808" t="s">
        <v>19868</v>
      </c>
      <c r="H2808" t="s">
        <v>111</v>
      </c>
      <c r="I2808" t="s">
        <v>38</v>
      </c>
      <c r="J2808" t="s">
        <v>44</v>
      </c>
      <c r="K2808" t="s">
        <v>55</v>
      </c>
      <c r="M2808" t="s">
        <v>19869</v>
      </c>
      <c r="N2808" t="s">
        <v>63</v>
      </c>
      <c r="O2808" t="s">
        <v>48</v>
      </c>
      <c r="P2808" t="s">
        <v>43</v>
      </c>
      <c r="Q2808" t="s">
        <v>19870</v>
      </c>
      <c r="R2808" s="26">
        <v>3</v>
      </c>
      <c r="S2808" s="23">
        <v>364117840000</v>
      </c>
      <c r="T2808" t="s">
        <v>37</v>
      </c>
      <c r="U2808" t="s">
        <v>53</v>
      </c>
      <c r="V2808" s="39">
        <v>46139</v>
      </c>
      <c r="W2808" s="41">
        <v>44</v>
      </c>
      <c r="X2808" s="26" t="s">
        <v>13368</v>
      </c>
      <c r="Z2808">
        <v>45.66</v>
      </c>
      <c r="AA2808">
        <v>45.66</v>
      </c>
      <c r="AE2808" s="41">
        <v>91.32</v>
      </c>
      <c r="AF2808">
        <v>1</v>
      </c>
      <c r="AG2808">
        <v>1</v>
      </c>
      <c r="AH2808">
        <v>0</v>
      </c>
      <c r="AI2808">
        <v>0</v>
      </c>
      <c r="AJ2808">
        <v>0</v>
      </c>
      <c r="AK2808" s="30">
        <f t="shared" si="277"/>
        <v>2</v>
      </c>
      <c r="AL2808" s="45">
        <v>4</v>
      </c>
      <c r="AM2808" s="32">
        <f t="shared" si="276"/>
        <v>2</v>
      </c>
      <c r="AN2808" s="33" t="str">
        <f t="shared" si="278"/>
        <v>MOROSO</v>
      </c>
      <c r="AO2808" s="33" t="str">
        <f t="shared" si="279"/>
        <v>2meses_pendientes</v>
      </c>
      <c r="AP2808" s="33">
        <f t="shared" si="280"/>
        <v>88</v>
      </c>
      <c r="AQ2808" s="31">
        <f t="shared" si="281"/>
        <v>27</v>
      </c>
    </row>
    <row r="2809" spans="2:43" x14ac:dyDescent="0.3">
      <c r="B2809" s="37">
        <v>46133</v>
      </c>
      <c r="C2809" t="s">
        <v>35</v>
      </c>
      <c r="D2809" t="s">
        <v>370</v>
      </c>
      <c r="E2809" t="s">
        <v>371</v>
      </c>
      <c r="F2809" t="s">
        <v>36</v>
      </c>
      <c r="G2809" t="s">
        <v>372</v>
      </c>
      <c r="H2809" t="s">
        <v>373</v>
      </c>
      <c r="I2809" t="s">
        <v>38</v>
      </c>
      <c r="J2809" t="s">
        <v>40</v>
      </c>
      <c r="K2809" t="s">
        <v>41</v>
      </c>
      <c r="L2809" t="s">
        <v>374</v>
      </c>
      <c r="M2809" t="s">
        <v>80</v>
      </c>
      <c r="N2809" t="s">
        <v>63</v>
      </c>
      <c r="O2809" t="s">
        <v>48</v>
      </c>
      <c r="P2809" t="s">
        <v>43</v>
      </c>
      <c r="Q2809" t="s">
        <v>375</v>
      </c>
      <c r="R2809" s="26">
        <v>2</v>
      </c>
      <c r="S2809" s="23">
        <v>366112490000</v>
      </c>
      <c r="T2809" t="s">
        <v>37</v>
      </c>
      <c r="U2809" t="s">
        <v>53</v>
      </c>
      <c r="V2809" s="39">
        <v>46134</v>
      </c>
      <c r="W2809" s="41">
        <v>30</v>
      </c>
      <c r="X2809" s="26" t="s">
        <v>13368</v>
      </c>
      <c r="AE2809" s="41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 s="30">
        <f t="shared" si="277"/>
        <v>0</v>
      </c>
      <c r="AL2809" s="45">
        <v>4</v>
      </c>
      <c r="AM2809" s="32">
        <f t="shared" si="276"/>
        <v>4</v>
      </c>
      <c r="AN2809" s="33" t="str">
        <f t="shared" si="278"/>
        <v>NPN</v>
      </c>
      <c r="AO2809" s="33" t="str">
        <f t="shared" si="279"/>
        <v>4meses_pendientes</v>
      </c>
      <c r="AP2809" s="33">
        <f t="shared" si="280"/>
        <v>120</v>
      </c>
      <c r="AQ2809" s="31">
        <f t="shared" si="281"/>
        <v>22</v>
      </c>
    </row>
    <row r="2810" spans="2:43" x14ac:dyDescent="0.3">
      <c r="B2810" s="37">
        <v>46133</v>
      </c>
      <c r="C2810" t="s">
        <v>35</v>
      </c>
      <c r="D2810" t="s">
        <v>19871</v>
      </c>
      <c r="E2810" t="s">
        <v>19872</v>
      </c>
      <c r="F2810" t="s">
        <v>36</v>
      </c>
      <c r="G2810" t="s">
        <v>19873</v>
      </c>
      <c r="H2810" t="s">
        <v>3353</v>
      </c>
      <c r="I2810" t="s">
        <v>38</v>
      </c>
      <c r="J2810" t="s">
        <v>529</v>
      </c>
      <c r="K2810" t="s">
        <v>646</v>
      </c>
      <c r="L2810" t="s">
        <v>19874</v>
      </c>
      <c r="M2810" t="s">
        <v>80</v>
      </c>
      <c r="N2810" t="s">
        <v>63</v>
      </c>
      <c r="O2810" t="s">
        <v>48</v>
      </c>
      <c r="P2810" t="s">
        <v>43</v>
      </c>
      <c r="Q2810" t="s">
        <v>19875</v>
      </c>
      <c r="R2810" s="26">
        <v>2</v>
      </c>
      <c r="S2810" s="23">
        <v>367112500000</v>
      </c>
      <c r="T2810" t="s">
        <v>37</v>
      </c>
      <c r="U2810" t="s">
        <v>53</v>
      </c>
      <c r="V2810" s="39">
        <v>46133</v>
      </c>
      <c r="W2810" s="41">
        <v>30</v>
      </c>
      <c r="X2810" s="26" t="s">
        <v>13368</v>
      </c>
      <c r="Z2810">
        <v>32.83</v>
      </c>
      <c r="AA2810">
        <v>30.44</v>
      </c>
      <c r="AB2810">
        <v>46.57</v>
      </c>
      <c r="AE2810" s="41">
        <v>109.84</v>
      </c>
      <c r="AF2810">
        <v>1</v>
      </c>
      <c r="AG2810">
        <v>1</v>
      </c>
      <c r="AH2810">
        <v>1</v>
      </c>
      <c r="AI2810">
        <v>0</v>
      </c>
      <c r="AJ2810">
        <v>0</v>
      </c>
      <c r="AK2810" s="30">
        <f t="shared" si="277"/>
        <v>3</v>
      </c>
      <c r="AL2810" s="45">
        <v>4</v>
      </c>
      <c r="AM2810" s="32">
        <f t="shared" si="276"/>
        <v>1</v>
      </c>
      <c r="AN2810" s="33" t="str">
        <f t="shared" si="278"/>
        <v>MOROSO</v>
      </c>
      <c r="AO2810" s="33" t="str">
        <f t="shared" si="279"/>
        <v>1meses_pendientes</v>
      </c>
      <c r="AP2810" s="33">
        <f t="shared" si="280"/>
        <v>30</v>
      </c>
      <c r="AQ2810" s="31">
        <f t="shared" si="281"/>
        <v>21</v>
      </c>
    </row>
    <row r="2811" spans="2:43" x14ac:dyDescent="0.3">
      <c r="B2811" s="37">
        <v>46135</v>
      </c>
      <c r="C2811" t="s">
        <v>35</v>
      </c>
      <c r="D2811" t="s">
        <v>19876</v>
      </c>
      <c r="E2811" t="s">
        <v>19877</v>
      </c>
      <c r="F2811" t="s">
        <v>19878</v>
      </c>
      <c r="G2811" t="s">
        <v>19879</v>
      </c>
      <c r="H2811" t="s">
        <v>19880</v>
      </c>
      <c r="I2811" t="s">
        <v>38</v>
      </c>
      <c r="J2811" t="s">
        <v>44</v>
      </c>
      <c r="K2811" t="s">
        <v>55</v>
      </c>
      <c r="M2811" t="s">
        <v>19881</v>
      </c>
      <c r="N2811" t="s">
        <v>63</v>
      </c>
      <c r="O2811" t="s">
        <v>48</v>
      </c>
      <c r="P2811" t="s">
        <v>43</v>
      </c>
      <c r="Q2811" t="s">
        <v>19882</v>
      </c>
      <c r="R2811" s="26">
        <v>3</v>
      </c>
      <c r="S2811" s="23">
        <v>362114280000</v>
      </c>
      <c r="T2811" t="s">
        <v>37</v>
      </c>
      <c r="U2811" t="s">
        <v>53</v>
      </c>
      <c r="V2811" s="39">
        <v>46134</v>
      </c>
      <c r="W2811" s="41">
        <v>39</v>
      </c>
      <c r="X2811" s="26" t="s">
        <v>13368</v>
      </c>
      <c r="Y2811">
        <v>40.54</v>
      </c>
      <c r="Z2811">
        <v>40.54</v>
      </c>
      <c r="AA2811">
        <v>40.54</v>
      </c>
      <c r="AE2811" s="41">
        <v>121.62</v>
      </c>
      <c r="AF2811">
        <v>1</v>
      </c>
      <c r="AG2811">
        <v>1</v>
      </c>
      <c r="AH2811">
        <v>0</v>
      </c>
      <c r="AI2811">
        <v>0</v>
      </c>
      <c r="AJ2811">
        <v>0</v>
      </c>
      <c r="AK2811" s="30">
        <f t="shared" si="277"/>
        <v>2</v>
      </c>
      <c r="AL2811" s="45">
        <v>4</v>
      </c>
      <c r="AM2811" s="32">
        <f t="shared" si="276"/>
        <v>2</v>
      </c>
      <c r="AN2811" s="33" t="str">
        <f t="shared" si="278"/>
        <v>MOROSO</v>
      </c>
      <c r="AO2811" s="33" t="str">
        <f t="shared" si="279"/>
        <v>2meses_pendientes</v>
      </c>
      <c r="AP2811" s="33">
        <f t="shared" si="280"/>
        <v>78</v>
      </c>
      <c r="AQ2811" s="31">
        <f t="shared" si="281"/>
        <v>22</v>
      </c>
    </row>
    <row r="2812" spans="2:43" x14ac:dyDescent="0.3">
      <c r="B2812" s="37">
        <v>46139</v>
      </c>
      <c r="C2812" t="s">
        <v>35</v>
      </c>
      <c r="D2812" t="s">
        <v>19883</v>
      </c>
      <c r="E2812" t="s">
        <v>19884</v>
      </c>
      <c r="F2812" t="s">
        <v>19885</v>
      </c>
      <c r="G2812" t="s">
        <v>19886</v>
      </c>
      <c r="H2812" t="s">
        <v>111</v>
      </c>
      <c r="I2812" t="s">
        <v>38</v>
      </c>
      <c r="J2812" t="s">
        <v>44</v>
      </c>
      <c r="K2812" t="s">
        <v>55</v>
      </c>
      <c r="M2812" t="s">
        <v>19887</v>
      </c>
      <c r="N2812" t="s">
        <v>63</v>
      </c>
      <c r="O2812" t="s">
        <v>48</v>
      </c>
      <c r="P2812" t="s">
        <v>43</v>
      </c>
      <c r="Q2812" t="s">
        <v>19888</v>
      </c>
      <c r="R2812" s="26">
        <v>3</v>
      </c>
      <c r="S2812" s="23">
        <v>336319480000</v>
      </c>
      <c r="T2812" t="s">
        <v>37</v>
      </c>
      <c r="U2812" t="s">
        <v>53</v>
      </c>
      <c r="V2812" s="39">
        <v>46137</v>
      </c>
      <c r="W2812" s="41">
        <v>37</v>
      </c>
      <c r="X2812" s="26" t="s">
        <v>13368</v>
      </c>
      <c r="Z2812">
        <v>38.4</v>
      </c>
      <c r="AA2812">
        <v>43.59</v>
      </c>
      <c r="AE2812" s="41">
        <v>81.990000000000009</v>
      </c>
      <c r="AF2812">
        <v>1</v>
      </c>
      <c r="AG2812">
        <v>1</v>
      </c>
      <c r="AH2812">
        <v>0</v>
      </c>
      <c r="AI2812">
        <v>0</v>
      </c>
      <c r="AJ2812">
        <v>0</v>
      </c>
      <c r="AK2812" s="30">
        <f t="shared" si="277"/>
        <v>2</v>
      </c>
      <c r="AL2812" s="45">
        <v>4</v>
      </c>
      <c r="AM2812" s="32">
        <f t="shared" si="276"/>
        <v>2</v>
      </c>
      <c r="AN2812" s="33" t="str">
        <f t="shared" si="278"/>
        <v>MOROSO</v>
      </c>
      <c r="AO2812" s="33" t="str">
        <f t="shared" si="279"/>
        <v>2meses_pendientes</v>
      </c>
      <c r="AP2812" s="33">
        <f t="shared" si="280"/>
        <v>74</v>
      </c>
      <c r="AQ2812" s="31">
        <f t="shared" si="281"/>
        <v>25</v>
      </c>
    </row>
    <row r="2813" spans="2:43" x14ac:dyDescent="0.3">
      <c r="B2813" s="37">
        <v>46139</v>
      </c>
      <c r="C2813" t="s">
        <v>35</v>
      </c>
      <c r="D2813" t="s">
        <v>376</v>
      </c>
      <c r="E2813" t="s">
        <v>377</v>
      </c>
      <c r="F2813" t="s">
        <v>378</v>
      </c>
      <c r="G2813" t="s">
        <v>379</v>
      </c>
      <c r="H2813" t="s">
        <v>380</v>
      </c>
      <c r="I2813" t="s">
        <v>38</v>
      </c>
      <c r="J2813" t="s">
        <v>44</v>
      </c>
      <c r="K2813" t="s">
        <v>55</v>
      </c>
      <c r="M2813" t="s">
        <v>381</v>
      </c>
      <c r="N2813" t="s">
        <v>63</v>
      </c>
      <c r="O2813" t="s">
        <v>48</v>
      </c>
      <c r="P2813" t="s">
        <v>43</v>
      </c>
      <c r="Q2813" t="s">
        <v>382</v>
      </c>
      <c r="R2813" s="26">
        <v>3</v>
      </c>
      <c r="S2813" s="23">
        <v>365117590000</v>
      </c>
      <c r="T2813" t="s">
        <v>37</v>
      </c>
      <c r="U2813" t="s">
        <v>53</v>
      </c>
      <c r="V2813" s="39">
        <v>46139</v>
      </c>
      <c r="W2813" s="41">
        <v>35</v>
      </c>
      <c r="X2813" s="26" t="s">
        <v>13368</v>
      </c>
      <c r="AE2813" s="41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 s="30">
        <f t="shared" si="277"/>
        <v>0</v>
      </c>
      <c r="AL2813" s="45">
        <v>4</v>
      </c>
      <c r="AM2813" s="32">
        <f t="shared" si="276"/>
        <v>4</v>
      </c>
      <c r="AN2813" s="33" t="str">
        <f t="shared" si="278"/>
        <v>NPN</v>
      </c>
      <c r="AO2813" s="33" t="str">
        <f t="shared" si="279"/>
        <v>4meses_pendientes</v>
      </c>
      <c r="AP2813" s="33">
        <f t="shared" si="280"/>
        <v>140</v>
      </c>
      <c r="AQ2813" s="31">
        <f t="shared" si="281"/>
        <v>27</v>
      </c>
    </row>
    <row r="2814" spans="2:43" x14ac:dyDescent="0.3">
      <c r="B2814" s="37">
        <v>46139</v>
      </c>
      <c r="C2814" t="s">
        <v>35</v>
      </c>
      <c r="D2814" t="s">
        <v>19889</v>
      </c>
      <c r="E2814" t="s">
        <v>19890</v>
      </c>
      <c r="F2814" t="s">
        <v>19891</v>
      </c>
      <c r="G2814" t="s">
        <v>19892</v>
      </c>
      <c r="H2814" t="s">
        <v>380</v>
      </c>
      <c r="I2814" t="s">
        <v>38</v>
      </c>
      <c r="J2814" t="s">
        <v>44</v>
      </c>
      <c r="K2814" t="s">
        <v>55</v>
      </c>
      <c r="M2814" t="s">
        <v>19893</v>
      </c>
      <c r="N2814" t="s">
        <v>63</v>
      </c>
      <c r="O2814" t="s">
        <v>48</v>
      </c>
      <c r="P2814" t="s">
        <v>43</v>
      </c>
      <c r="Q2814" t="s">
        <v>19894</v>
      </c>
      <c r="R2814" s="26">
        <v>2</v>
      </c>
      <c r="S2814" s="23">
        <v>363117580000</v>
      </c>
      <c r="T2814" t="s">
        <v>37</v>
      </c>
      <c r="U2814" t="s">
        <v>53</v>
      </c>
      <c r="V2814" s="39">
        <v>46139</v>
      </c>
      <c r="W2814" s="41">
        <v>33</v>
      </c>
      <c r="X2814" s="26" t="s">
        <v>13368</v>
      </c>
      <c r="Z2814">
        <v>33.65</v>
      </c>
      <c r="AA2814">
        <v>33.65</v>
      </c>
      <c r="AE2814" s="41">
        <v>67.3</v>
      </c>
      <c r="AF2814">
        <v>1</v>
      </c>
      <c r="AG2814">
        <v>1</v>
      </c>
      <c r="AH2814">
        <v>0</v>
      </c>
      <c r="AI2814">
        <v>0</v>
      </c>
      <c r="AJ2814">
        <v>0</v>
      </c>
      <c r="AK2814" s="30">
        <f t="shared" si="277"/>
        <v>2</v>
      </c>
      <c r="AL2814" s="45">
        <v>4</v>
      </c>
      <c r="AM2814" s="32">
        <f t="shared" si="276"/>
        <v>2</v>
      </c>
      <c r="AN2814" s="33" t="str">
        <f t="shared" si="278"/>
        <v>MOROSO</v>
      </c>
      <c r="AO2814" s="33" t="str">
        <f t="shared" si="279"/>
        <v>2meses_pendientes</v>
      </c>
      <c r="AP2814" s="33">
        <f t="shared" si="280"/>
        <v>66</v>
      </c>
      <c r="AQ2814" s="31">
        <f t="shared" si="281"/>
        <v>27</v>
      </c>
    </row>
    <row r="2815" spans="2:43" x14ac:dyDescent="0.3">
      <c r="B2815" s="37">
        <v>46139</v>
      </c>
      <c r="C2815" t="s">
        <v>35</v>
      </c>
      <c r="D2815" t="s">
        <v>19895</v>
      </c>
      <c r="E2815" t="s">
        <v>19896</v>
      </c>
      <c r="F2815" t="s">
        <v>19897</v>
      </c>
      <c r="G2815" t="s">
        <v>19898</v>
      </c>
      <c r="H2815" t="s">
        <v>113</v>
      </c>
      <c r="I2815" t="s">
        <v>38</v>
      </c>
      <c r="J2815" t="s">
        <v>44</v>
      </c>
      <c r="K2815" t="s">
        <v>55</v>
      </c>
      <c r="M2815" t="s">
        <v>19899</v>
      </c>
      <c r="N2815" t="s">
        <v>63</v>
      </c>
      <c r="O2815" t="s">
        <v>48</v>
      </c>
      <c r="P2815" t="s">
        <v>43</v>
      </c>
      <c r="Q2815" t="s">
        <v>19900</v>
      </c>
      <c r="R2815" s="26">
        <v>3</v>
      </c>
      <c r="S2815" s="23">
        <v>365118310000</v>
      </c>
      <c r="T2815" t="s">
        <v>37</v>
      </c>
      <c r="U2815" t="s">
        <v>53</v>
      </c>
      <c r="V2815" s="39">
        <v>46140</v>
      </c>
      <c r="W2815" s="41">
        <v>35</v>
      </c>
      <c r="X2815" s="26" t="s">
        <v>13368</v>
      </c>
      <c r="Z2815">
        <v>37.049999999999997</v>
      </c>
      <c r="AA2815">
        <v>37.049999999999997</v>
      </c>
      <c r="AE2815" s="41">
        <v>74.099999999999994</v>
      </c>
      <c r="AF2815">
        <v>1</v>
      </c>
      <c r="AG2815">
        <v>1</v>
      </c>
      <c r="AH2815">
        <v>0</v>
      </c>
      <c r="AI2815">
        <v>0</v>
      </c>
      <c r="AJ2815">
        <v>0</v>
      </c>
      <c r="AK2815" s="30">
        <f t="shared" si="277"/>
        <v>2</v>
      </c>
      <c r="AL2815" s="45">
        <v>4</v>
      </c>
      <c r="AM2815" s="32">
        <f t="shared" si="276"/>
        <v>2</v>
      </c>
      <c r="AN2815" s="33" t="str">
        <f t="shared" si="278"/>
        <v>MOROSO</v>
      </c>
      <c r="AO2815" s="33" t="str">
        <f t="shared" si="279"/>
        <v>2meses_pendientes</v>
      </c>
      <c r="AP2815" s="33">
        <f t="shared" si="280"/>
        <v>70</v>
      </c>
      <c r="AQ2815" s="31">
        <f t="shared" si="281"/>
        <v>28</v>
      </c>
    </row>
    <row r="2816" spans="2:43" x14ac:dyDescent="0.3">
      <c r="B2816" s="37">
        <v>46139</v>
      </c>
      <c r="C2816" t="s">
        <v>35</v>
      </c>
      <c r="D2816" t="s">
        <v>19901</v>
      </c>
      <c r="E2816" t="s">
        <v>19902</v>
      </c>
      <c r="F2816" t="s">
        <v>36</v>
      </c>
      <c r="G2816" t="s">
        <v>19903</v>
      </c>
      <c r="H2816" t="s">
        <v>19904</v>
      </c>
      <c r="I2816" t="s">
        <v>38</v>
      </c>
      <c r="J2816" t="s">
        <v>42</v>
      </c>
      <c r="K2816" t="s">
        <v>4122</v>
      </c>
      <c r="L2816" t="s">
        <v>19905</v>
      </c>
      <c r="M2816" t="s">
        <v>80</v>
      </c>
      <c r="N2816" t="s">
        <v>63</v>
      </c>
      <c r="O2816" t="s">
        <v>48</v>
      </c>
      <c r="P2816" t="s">
        <v>43</v>
      </c>
      <c r="Q2816" t="s">
        <v>19906</v>
      </c>
      <c r="R2816" s="26">
        <v>3</v>
      </c>
      <c r="S2816" s="23">
        <v>366113950000</v>
      </c>
      <c r="T2816" t="s">
        <v>37</v>
      </c>
      <c r="U2816" t="s">
        <v>53</v>
      </c>
      <c r="V2816" s="39">
        <v>46134</v>
      </c>
      <c r="W2816" s="41">
        <v>33</v>
      </c>
      <c r="X2816" s="26" t="s">
        <v>13368</v>
      </c>
      <c r="Y2816">
        <v>34.909999999999997</v>
      </c>
      <c r="AA2816">
        <v>34.909999999999997</v>
      </c>
      <c r="AE2816" s="41">
        <v>69.819999999999993</v>
      </c>
      <c r="AF2816">
        <v>0</v>
      </c>
      <c r="AG2816">
        <v>1</v>
      </c>
      <c r="AH2816">
        <v>0</v>
      </c>
      <c r="AI2816">
        <v>0</v>
      </c>
      <c r="AJ2816">
        <v>0</v>
      </c>
      <c r="AK2816" s="30">
        <f t="shared" si="277"/>
        <v>1</v>
      </c>
      <c r="AL2816" s="45">
        <v>4</v>
      </c>
      <c r="AM2816" s="32">
        <f t="shared" si="276"/>
        <v>3</v>
      </c>
      <c r="AN2816" s="33" t="str">
        <f t="shared" si="278"/>
        <v>MOROSO</v>
      </c>
      <c r="AO2816" s="33" t="str">
        <f t="shared" si="279"/>
        <v>3meses_pendientes</v>
      </c>
      <c r="AP2816" s="33">
        <f t="shared" si="280"/>
        <v>99</v>
      </c>
      <c r="AQ2816" s="31">
        <f t="shared" si="281"/>
        <v>22</v>
      </c>
    </row>
    <row r="2817" spans="2:43" x14ac:dyDescent="0.3">
      <c r="B2817" s="37">
        <v>46142</v>
      </c>
      <c r="C2817" t="s">
        <v>35</v>
      </c>
      <c r="D2817" t="s">
        <v>19907</v>
      </c>
      <c r="E2817" t="s">
        <v>19908</v>
      </c>
      <c r="F2817" t="s">
        <v>19909</v>
      </c>
      <c r="G2817" t="s">
        <v>19910</v>
      </c>
      <c r="H2817" t="s">
        <v>19911</v>
      </c>
      <c r="I2817" t="s">
        <v>38</v>
      </c>
      <c r="J2817" t="s">
        <v>42</v>
      </c>
      <c r="K2817" t="s">
        <v>60</v>
      </c>
      <c r="M2817" t="s">
        <v>7479</v>
      </c>
      <c r="N2817" t="s">
        <v>63</v>
      </c>
      <c r="O2817" t="s">
        <v>48</v>
      </c>
      <c r="P2817" t="s">
        <v>43</v>
      </c>
      <c r="Q2817" t="s">
        <v>19912</v>
      </c>
      <c r="R2817" s="26">
        <v>3</v>
      </c>
      <c r="S2817" s="23">
        <v>362120230000</v>
      </c>
      <c r="T2817" t="s">
        <v>37</v>
      </c>
      <c r="U2817" t="s">
        <v>53</v>
      </c>
      <c r="V2817" s="39">
        <v>46141</v>
      </c>
      <c r="W2817" s="41">
        <v>43</v>
      </c>
      <c r="X2817" s="26" t="s">
        <v>13368</v>
      </c>
      <c r="Z2817">
        <v>44.65</v>
      </c>
      <c r="AA2817">
        <v>62.59</v>
      </c>
      <c r="AE2817" s="41">
        <v>107.24000000000001</v>
      </c>
      <c r="AF2817">
        <v>1</v>
      </c>
      <c r="AG2817">
        <v>1</v>
      </c>
      <c r="AH2817">
        <v>0</v>
      </c>
      <c r="AI2817">
        <v>0</v>
      </c>
      <c r="AJ2817">
        <v>0</v>
      </c>
      <c r="AK2817" s="30">
        <f t="shared" si="277"/>
        <v>2</v>
      </c>
      <c r="AL2817" s="45">
        <v>4</v>
      </c>
      <c r="AM2817" s="32">
        <f t="shared" si="276"/>
        <v>2</v>
      </c>
      <c r="AN2817" s="33" t="str">
        <f t="shared" si="278"/>
        <v>MOROSO</v>
      </c>
      <c r="AO2817" s="33" t="str">
        <f t="shared" si="279"/>
        <v>2meses_pendientes</v>
      </c>
      <c r="AP2817" s="33">
        <f t="shared" si="280"/>
        <v>86</v>
      </c>
      <c r="AQ2817" s="31">
        <f t="shared" si="281"/>
        <v>29</v>
      </c>
    </row>
    <row r="2818" spans="2:43" x14ac:dyDescent="0.3">
      <c r="B2818" s="37">
        <v>46142</v>
      </c>
      <c r="C2818" t="s">
        <v>35</v>
      </c>
      <c r="D2818" t="s">
        <v>19913</v>
      </c>
      <c r="E2818" t="s">
        <v>19914</v>
      </c>
      <c r="F2818" t="s">
        <v>19915</v>
      </c>
      <c r="G2818" t="s">
        <v>19916</v>
      </c>
      <c r="H2818" t="s">
        <v>19917</v>
      </c>
      <c r="I2818" t="s">
        <v>38</v>
      </c>
      <c r="J2818" t="s">
        <v>44</v>
      </c>
      <c r="K2818" t="s">
        <v>55</v>
      </c>
      <c r="M2818" t="s">
        <v>228</v>
      </c>
      <c r="N2818" t="s">
        <v>63</v>
      </c>
      <c r="O2818" t="s">
        <v>48</v>
      </c>
      <c r="P2818" t="s">
        <v>43</v>
      </c>
      <c r="Q2818" t="s">
        <v>19918</v>
      </c>
      <c r="R2818" s="26">
        <v>3</v>
      </c>
      <c r="S2818" s="23">
        <v>363121730000</v>
      </c>
      <c r="T2818" t="s">
        <v>37</v>
      </c>
      <c r="U2818" t="s">
        <v>53</v>
      </c>
      <c r="V2818" s="39">
        <v>46142</v>
      </c>
      <c r="W2818" s="41">
        <v>33</v>
      </c>
      <c r="X2818" s="26" t="s">
        <v>13368</v>
      </c>
      <c r="Y2818">
        <v>35.049999999999997</v>
      </c>
      <c r="AA2818">
        <v>44.77</v>
      </c>
      <c r="AE2818" s="41">
        <v>79.819999999999993</v>
      </c>
      <c r="AF2818">
        <v>0</v>
      </c>
      <c r="AG2818">
        <v>1</v>
      </c>
      <c r="AH2818">
        <v>0</v>
      </c>
      <c r="AI2818">
        <v>0</v>
      </c>
      <c r="AJ2818">
        <v>0</v>
      </c>
      <c r="AK2818" s="30">
        <f t="shared" si="277"/>
        <v>1</v>
      </c>
      <c r="AL2818" s="45">
        <v>4</v>
      </c>
      <c r="AM2818" s="32">
        <f t="shared" ref="AM2818:AM2881" si="282">AL2818-AK2818</f>
        <v>3</v>
      </c>
      <c r="AN2818" s="33" t="str">
        <f t="shared" si="278"/>
        <v>MOROSO</v>
      </c>
      <c r="AO2818" s="33" t="str">
        <f t="shared" si="279"/>
        <v>3meses_pendientes</v>
      </c>
      <c r="AP2818" s="33">
        <f t="shared" si="280"/>
        <v>99</v>
      </c>
      <c r="AQ2818" s="31">
        <f t="shared" si="281"/>
        <v>30</v>
      </c>
    </row>
    <row r="2819" spans="2:43" x14ac:dyDescent="0.3">
      <c r="B2819" s="37">
        <v>46142</v>
      </c>
      <c r="C2819" t="s">
        <v>35</v>
      </c>
      <c r="D2819" t="s">
        <v>19919</v>
      </c>
      <c r="E2819" t="s">
        <v>19920</v>
      </c>
      <c r="F2819" t="s">
        <v>19921</v>
      </c>
      <c r="G2819" t="s">
        <v>19922</v>
      </c>
      <c r="H2819" t="s">
        <v>111</v>
      </c>
      <c r="I2819" t="s">
        <v>38</v>
      </c>
      <c r="J2819" t="s">
        <v>44</v>
      </c>
      <c r="K2819" t="s">
        <v>55</v>
      </c>
      <c r="M2819" t="s">
        <v>7479</v>
      </c>
      <c r="N2819" t="s">
        <v>63</v>
      </c>
      <c r="O2819" t="s">
        <v>48</v>
      </c>
      <c r="P2819" t="s">
        <v>43</v>
      </c>
      <c r="Q2819" t="s">
        <v>19923</v>
      </c>
      <c r="R2819" s="26">
        <v>3</v>
      </c>
      <c r="S2819" s="23">
        <v>367121870000</v>
      </c>
      <c r="T2819" t="s">
        <v>37</v>
      </c>
      <c r="U2819" t="s">
        <v>53</v>
      </c>
      <c r="V2819" s="39">
        <v>46142</v>
      </c>
      <c r="W2819" s="41">
        <v>32.89</v>
      </c>
      <c r="X2819" s="26" t="s">
        <v>13368</v>
      </c>
      <c r="Z2819">
        <v>34.92</v>
      </c>
      <c r="AA2819">
        <v>34.92</v>
      </c>
      <c r="AB2819">
        <v>34.92</v>
      </c>
      <c r="AE2819" s="41">
        <v>104.76</v>
      </c>
      <c r="AF2819">
        <v>1</v>
      </c>
      <c r="AG2819">
        <v>1</v>
      </c>
      <c r="AH2819">
        <v>1</v>
      </c>
      <c r="AI2819">
        <v>0</v>
      </c>
      <c r="AJ2819">
        <v>0</v>
      </c>
      <c r="AK2819" s="30">
        <f t="shared" ref="AK2819:AK2882" si="283">SUM(AF2819:AJ2819)</f>
        <v>3</v>
      </c>
      <c r="AL2819" s="45">
        <v>4</v>
      </c>
      <c r="AM2819" s="32">
        <f t="shared" si="282"/>
        <v>1</v>
      </c>
      <c r="AN2819" s="33" t="str">
        <f t="shared" ref="AN2819:AN2882" si="284">IF(AM2819&gt;=AL2819,"NPN","MOROSO")</f>
        <v>MOROSO</v>
      </c>
      <c r="AO2819" s="33" t="str">
        <f t="shared" ref="AO2819:AO2882" si="285">CONCATENATE(AM2819,"meses_pendientes")</f>
        <v>1meses_pendientes</v>
      </c>
      <c r="AP2819" s="33">
        <f t="shared" ref="AP2819:AP2882" si="286">AM2819*W2819</f>
        <v>32.89</v>
      </c>
      <c r="AQ2819" s="31">
        <f t="shared" ref="AQ2819:AQ2882" si="287">DAY(V2819)</f>
        <v>30</v>
      </c>
    </row>
    <row r="2820" spans="2:43" x14ac:dyDescent="0.3">
      <c r="B2820" s="37">
        <v>46142</v>
      </c>
      <c r="C2820" t="s">
        <v>35</v>
      </c>
      <c r="D2820" t="s">
        <v>19924</v>
      </c>
      <c r="E2820" t="s">
        <v>19925</v>
      </c>
      <c r="F2820" t="s">
        <v>36</v>
      </c>
      <c r="G2820" t="s">
        <v>19926</v>
      </c>
      <c r="H2820" t="s">
        <v>19927</v>
      </c>
      <c r="I2820" t="s">
        <v>38</v>
      </c>
      <c r="J2820" t="s">
        <v>44</v>
      </c>
      <c r="K2820" t="s">
        <v>3208</v>
      </c>
      <c r="L2820" t="s">
        <v>19928</v>
      </c>
      <c r="M2820" t="s">
        <v>80</v>
      </c>
      <c r="N2820" t="s">
        <v>63</v>
      </c>
      <c r="O2820" t="s">
        <v>48</v>
      </c>
      <c r="P2820" t="s">
        <v>43</v>
      </c>
      <c r="Q2820" t="s">
        <v>19929</v>
      </c>
      <c r="R2820" s="26">
        <v>2</v>
      </c>
      <c r="S2820" s="23">
        <v>366122050000</v>
      </c>
      <c r="T2820" t="s">
        <v>37</v>
      </c>
      <c r="U2820" t="s">
        <v>53</v>
      </c>
      <c r="V2820" s="39">
        <v>46142</v>
      </c>
      <c r="W2820" s="41">
        <v>30</v>
      </c>
      <c r="X2820" s="26" t="s">
        <v>13368</v>
      </c>
      <c r="Z2820">
        <v>66.319999999999993</v>
      </c>
      <c r="AA2820">
        <v>66.739999999999995</v>
      </c>
      <c r="AE2820" s="41">
        <v>133.06</v>
      </c>
      <c r="AF2820">
        <v>1</v>
      </c>
      <c r="AG2820">
        <v>1</v>
      </c>
      <c r="AH2820">
        <v>0</v>
      </c>
      <c r="AI2820">
        <v>0</v>
      </c>
      <c r="AJ2820">
        <v>0</v>
      </c>
      <c r="AK2820" s="30">
        <f t="shared" si="283"/>
        <v>2</v>
      </c>
      <c r="AL2820" s="45">
        <v>4</v>
      </c>
      <c r="AM2820" s="32">
        <f t="shared" si="282"/>
        <v>2</v>
      </c>
      <c r="AN2820" s="33" t="str">
        <f t="shared" si="284"/>
        <v>MOROSO</v>
      </c>
      <c r="AO2820" s="33" t="str">
        <f t="shared" si="285"/>
        <v>2meses_pendientes</v>
      </c>
      <c r="AP2820" s="33">
        <f t="shared" si="286"/>
        <v>60</v>
      </c>
      <c r="AQ2820" s="31">
        <f t="shared" si="287"/>
        <v>30</v>
      </c>
    </row>
    <row r="2821" spans="2:43" x14ac:dyDescent="0.3">
      <c r="B2821" s="37">
        <v>46116</v>
      </c>
      <c r="C2821" t="s">
        <v>35</v>
      </c>
      <c r="D2821" t="s">
        <v>19930</v>
      </c>
      <c r="E2821" t="s">
        <v>19931</v>
      </c>
      <c r="F2821" t="s">
        <v>19932</v>
      </c>
      <c r="G2821" t="s">
        <v>19933</v>
      </c>
      <c r="H2821" t="s">
        <v>110</v>
      </c>
      <c r="I2821" t="s">
        <v>38</v>
      </c>
      <c r="J2821" t="s">
        <v>42</v>
      </c>
      <c r="M2821" t="s">
        <v>19934</v>
      </c>
      <c r="N2821" t="s">
        <v>47</v>
      </c>
      <c r="O2821" t="s">
        <v>48</v>
      </c>
      <c r="P2821" t="s">
        <v>43</v>
      </c>
      <c r="Q2821" t="s">
        <v>19935</v>
      </c>
      <c r="R2821" s="26">
        <v>3</v>
      </c>
      <c r="S2821" s="23">
        <v>369097580000</v>
      </c>
      <c r="T2821" t="s">
        <v>37</v>
      </c>
      <c r="U2821" t="s">
        <v>53</v>
      </c>
      <c r="V2821" s="39">
        <v>46118</v>
      </c>
      <c r="W2821" s="41">
        <v>30.7</v>
      </c>
      <c r="X2821" s="26" t="s">
        <v>13368</v>
      </c>
      <c r="Y2821">
        <v>32.06</v>
      </c>
      <c r="Z2821">
        <v>52.27</v>
      </c>
      <c r="AA2821">
        <v>52.24</v>
      </c>
      <c r="AE2821" s="41">
        <v>136.57000000000002</v>
      </c>
      <c r="AF2821">
        <v>1</v>
      </c>
      <c r="AG2821">
        <v>1</v>
      </c>
      <c r="AH2821">
        <v>0</v>
      </c>
      <c r="AI2821">
        <v>0</v>
      </c>
      <c r="AJ2821">
        <v>0</v>
      </c>
      <c r="AK2821" s="30">
        <f t="shared" si="283"/>
        <v>2</v>
      </c>
      <c r="AL2821" s="45">
        <v>4</v>
      </c>
      <c r="AM2821" s="32">
        <f t="shared" si="282"/>
        <v>2</v>
      </c>
      <c r="AN2821" s="33" t="str">
        <f t="shared" si="284"/>
        <v>MOROSO</v>
      </c>
      <c r="AO2821" s="33" t="str">
        <f t="shared" si="285"/>
        <v>2meses_pendientes</v>
      </c>
      <c r="AP2821" s="33">
        <f t="shared" si="286"/>
        <v>61.4</v>
      </c>
      <c r="AQ2821" s="31">
        <f t="shared" si="287"/>
        <v>6</v>
      </c>
    </row>
    <row r="2822" spans="2:43" x14ac:dyDescent="0.3">
      <c r="B2822" s="37">
        <v>46116</v>
      </c>
      <c r="C2822" t="s">
        <v>35</v>
      </c>
      <c r="D2822" t="s">
        <v>19936</v>
      </c>
      <c r="E2822" t="s">
        <v>19937</v>
      </c>
      <c r="F2822" t="s">
        <v>19938</v>
      </c>
      <c r="G2822" t="s">
        <v>19939</v>
      </c>
      <c r="H2822" t="s">
        <v>110</v>
      </c>
      <c r="I2822" t="s">
        <v>38</v>
      </c>
      <c r="J2822" t="s">
        <v>42</v>
      </c>
      <c r="M2822" t="s">
        <v>19940</v>
      </c>
      <c r="N2822" t="s">
        <v>47</v>
      </c>
      <c r="O2822" t="s">
        <v>48</v>
      </c>
      <c r="P2822" t="s">
        <v>43</v>
      </c>
      <c r="Q2822" t="s">
        <v>19941</v>
      </c>
      <c r="R2822" s="26">
        <v>2</v>
      </c>
      <c r="S2822" s="23">
        <v>362097300000</v>
      </c>
      <c r="T2822" t="s">
        <v>37</v>
      </c>
      <c r="U2822" t="s">
        <v>53</v>
      </c>
      <c r="V2822" s="39">
        <v>46118</v>
      </c>
      <c r="W2822" s="41">
        <v>30</v>
      </c>
      <c r="X2822" s="26" t="s">
        <v>13368</v>
      </c>
      <c r="Y2822">
        <v>30.44</v>
      </c>
      <c r="Z2822">
        <v>48.38</v>
      </c>
      <c r="AA2822">
        <v>40.380000000000003</v>
      </c>
      <c r="AE2822" s="41">
        <v>119.20000000000002</v>
      </c>
      <c r="AF2822">
        <v>1</v>
      </c>
      <c r="AG2822">
        <v>1</v>
      </c>
      <c r="AH2822">
        <v>0</v>
      </c>
      <c r="AI2822">
        <v>0</v>
      </c>
      <c r="AJ2822">
        <v>0</v>
      </c>
      <c r="AK2822" s="30">
        <f t="shared" si="283"/>
        <v>2</v>
      </c>
      <c r="AL2822" s="45">
        <v>4</v>
      </c>
      <c r="AM2822" s="32">
        <f t="shared" si="282"/>
        <v>2</v>
      </c>
      <c r="AN2822" s="33" t="str">
        <f t="shared" si="284"/>
        <v>MOROSO</v>
      </c>
      <c r="AO2822" s="33" t="str">
        <f t="shared" si="285"/>
        <v>2meses_pendientes</v>
      </c>
      <c r="AP2822" s="33">
        <f t="shared" si="286"/>
        <v>60</v>
      </c>
      <c r="AQ2822" s="31">
        <f t="shared" si="287"/>
        <v>6</v>
      </c>
    </row>
    <row r="2823" spans="2:43" x14ac:dyDescent="0.3">
      <c r="B2823" s="37">
        <v>46123</v>
      </c>
      <c r="C2823" t="s">
        <v>35</v>
      </c>
      <c r="D2823" t="s">
        <v>383</v>
      </c>
      <c r="E2823" t="s">
        <v>384</v>
      </c>
      <c r="F2823" t="s">
        <v>385</v>
      </c>
      <c r="G2823" t="s">
        <v>386</v>
      </c>
      <c r="H2823" t="s">
        <v>387</v>
      </c>
      <c r="I2823" t="s">
        <v>38</v>
      </c>
      <c r="J2823" t="s">
        <v>44</v>
      </c>
      <c r="M2823" t="s">
        <v>388</v>
      </c>
      <c r="N2823" t="s">
        <v>47</v>
      </c>
      <c r="O2823" t="s">
        <v>48</v>
      </c>
      <c r="P2823" t="s">
        <v>43</v>
      </c>
      <c r="Q2823" t="s">
        <v>389</v>
      </c>
      <c r="R2823" s="26">
        <v>2</v>
      </c>
      <c r="S2823" s="23">
        <v>297042650000</v>
      </c>
      <c r="T2823" t="s">
        <v>37</v>
      </c>
      <c r="U2823" t="s">
        <v>53</v>
      </c>
      <c r="V2823" s="39">
        <v>46122</v>
      </c>
      <c r="W2823" s="41">
        <v>30</v>
      </c>
      <c r="X2823" s="26" t="s">
        <v>13368</v>
      </c>
      <c r="Y2823">
        <v>31.74</v>
      </c>
      <c r="AE2823" s="41">
        <v>31.74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 s="30">
        <f t="shared" si="283"/>
        <v>0</v>
      </c>
      <c r="AL2823" s="45">
        <v>4</v>
      </c>
      <c r="AM2823" s="32">
        <f t="shared" si="282"/>
        <v>4</v>
      </c>
      <c r="AN2823" s="33" t="str">
        <f t="shared" si="284"/>
        <v>NPN</v>
      </c>
      <c r="AO2823" s="33" t="str">
        <f t="shared" si="285"/>
        <v>4meses_pendientes</v>
      </c>
      <c r="AP2823" s="33">
        <f t="shared" si="286"/>
        <v>120</v>
      </c>
      <c r="AQ2823" s="31">
        <f t="shared" si="287"/>
        <v>10</v>
      </c>
    </row>
    <row r="2824" spans="2:43" x14ac:dyDescent="0.3">
      <c r="B2824" s="37">
        <v>46123</v>
      </c>
      <c r="C2824" t="s">
        <v>35</v>
      </c>
      <c r="D2824" t="s">
        <v>19942</v>
      </c>
      <c r="E2824" t="s">
        <v>19943</v>
      </c>
      <c r="F2824" t="s">
        <v>19944</v>
      </c>
      <c r="G2824" t="s">
        <v>19945</v>
      </c>
      <c r="H2824" t="s">
        <v>19946</v>
      </c>
      <c r="I2824" t="s">
        <v>38</v>
      </c>
      <c r="J2824" t="s">
        <v>44</v>
      </c>
      <c r="M2824" t="s">
        <v>19947</v>
      </c>
      <c r="N2824" t="s">
        <v>47</v>
      </c>
      <c r="O2824" t="s">
        <v>48</v>
      </c>
      <c r="P2824" t="s">
        <v>43</v>
      </c>
      <c r="Q2824" t="s">
        <v>19948</v>
      </c>
      <c r="R2824" s="26">
        <v>2</v>
      </c>
      <c r="S2824" s="23">
        <v>363102350000</v>
      </c>
      <c r="T2824" t="s">
        <v>37</v>
      </c>
      <c r="U2824" t="s">
        <v>1404</v>
      </c>
      <c r="V2824" s="39">
        <v>46122</v>
      </c>
      <c r="W2824" s="41">
        <v>30</v>
      </c>
      <c r="X2824" s="26" t="s">
        <v>13368</v>
      </c>
      <c r="Y2824">
        <v>31.74</v>
      </c>
      <c r="AA2824">
        <v>31.74</v>
      </c>
      <c r="AB2824">
        <v>31.74</v>
      </c>
      <c r="AE2824" s="41">
        <v>95.22</v>
      </c>
      <c r="AF2824">
        <v>0</v>
      </c>
      <c r="AG2824">
        <v>1</v>
      </c>
      <c r="AH2824">
        <v>1</v>
      </c>
      <c r="AI2824">
        <v>0</v>
      </c>
      <c r="AJ2824">
        <v>0</v>
      </c>
      <c r="AK2824" s="30">
        <f t="shared" si="283"/>
        <v>2</v>
      </c>
      <c r="AL2824" s="45">
        <v>4</v>
      </c>
      <c r="AM2824" s="32">
        <f t="shared" si="282"/>
        <v>2</v>
      </c>
      <c r="AN2824" s="33" t="str">
        <f t="shared" si="284"/>
        <v>MOROSO</v>
      </c>
      <c r="AO2824" s="33" t="str">
        <f t="shared" si="285"/>
        <v>2meses_pendientes</v>
      </c>
      <c r="AP2824" s="33">
        <f t="shared" si="286"/>
        <v>60</v>
      </c>
      <c r="AQ2824" s="31">
        <f t="shared" si="287"/>
        <v>10</v>
      </c>
    </row>
    <row r="2825" spans="2:43" x14ac:dyDescent="0.3">
      <c r="B2825" s="37">
        <v>46124</v>
      </c>
      <c r="C2825" t="s">
        <v>35</v>
      </c>
      <c r="D2825" t="s">
        <v>390</v>
      </c>
      <c r="E2825" t="s">
        <v>391</v>
      </c>
      <c r="F2825" t="s">
        <v>392</v>
      </c>
      <c r="G2825" t="s">
        <v>393</v>
      </c>
      <c r="H2825" t="s">
        <v>124</v>
      </c>
      <c r="I2825" t="s">
        <v>38</v>
      </c>
      <c r="J2825" t="s">
        <v>44</v>
      </c>
      <c r="M2825" t="s">
        <v>394</v>
      </c>
      <c r="N2825" t="s">
        <v>47</v>
      </c>
      <c r="O2825" t="s">
        <v>48</v>
      </c>
      <c r="P2825" t="s">
        <v>43</v>
      </c>
      <c r="Q2825" t="s">
        <v>395</v>
      </c>
      <c r="R2825" s="26">
        <v>2</v>
      </c>
      <c r="S2825" s="23">
        <v>363104150000</v>
      </c>
      <c r="T2825" t="s">
        <v>37</v>
      </c>
      <c r="U2825" t="s">
        <v>53</v>
      </c>
      <c r="V2825" s="39">
        <v>46125</v>
      </c>
      <c r="W2825" s="41">
        <v>30</v>
      </c>
      <c r="X2825" s="26" t="s">
        <v>13368</v>
      </c>
      <c r="AE2825" s="41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 s="30">
        <f t="shared" si="283"/>
        <v>0</v>
      </c>
      <c r="AL2825" s="45">
        <v>4</v>
      </c>
      <c r="AM2825" s="32">
        <f t="shared" si="282"/>
        <v>4</v>
      </c>
      <c r="AN2825" s="33" t="str">
        <f t="shared" si="284"/>
        <v>NPN</v>
      </c>
      <c r="AO2825" s="33" t="str">
        <f t="shared" si="285"/>
        <v>4meses_pendientes</v>
      </c>
      <c r="AP2825" s="33">
        <f t="shared" si="286"/>
        <v>120</v>
      </c>
      <c r="AQ2825" s="31">
        <f t="shared" si="287"/>
        <v>13</v>
      </c>
    </row>
    <row r="2826" spans="2:43" x14ac:dyDescent="0.3">
      <c r="B2826" s="37">
        <v>46128</v>
      </c>
      <c r="C2826" t="s">
        <v>35</v>
      </c>
      <c r="D2826" t="s">
        <v>19949</v>
      </c>
      <c r="E2826" t="s">
        <v>19950</v>
      </c>
      <c r="F2826" t="s">
        <v>19951</v>
      </c>
      <c r="G2826" t="s">
        <v>19952</v>
      </c>
      <c r="H2826" t="s">
        <v>19953</v>
      </c>
      <c r="I2826" t="s">
        <v>38</v>
      </c>
      <c r="J2826" t="s">
        <v>42</v>
      </c>
      <c r="M2826" t="s">
        <v>19954</v>
      </c>
      <c r="N2826" t="s">
        <v>47</v>
      </c>
      <c r="O2826" t="s">
        <v>48</v>
      </c>
      <c r="P2826" t="s">
        <v>43</v>
      </c>
      <c r="Q2826" t="s">
        <v>19955</v>
      </c>
      <c r="R2826" s="26">
        <v>3</v>
      </c>
      <c r="S2826" s="23">
        <v>363107360000</v>
      </c>
      <c r="T2826" t="s">
        <v>37</v>
      </c>
      <c r="U2826" t="s">
        <v>53</v>
      </c>
      <c r="V2826" s="39">
        <v>46127</v>
      </c>
      <c r="W2826" s="41">
        <v>42</v>
      </c>
      <c r="X2826" s="26" t="s">
        <v>13368</v>
      </c>
      <c r="Z2826">
        <v>43.52</v>
      </c>
      <c r="AA2826">
        <v>43.52</v>
      </c>
      <c r="AB2826">
        <v>43.52</v>
      </c>
      <c r="AE2826" s="41">
        <v>130.56</v>
      </c>
      <c r="AF2826">
        <v>1</v>
      </c>
      <c r="AG2826">
        <v>1</v>
      </c>
      <c r="AH2826">
        <v>1</v>
      </c>
      <c r="AI2826">
        <v>0</v>
      </c>
      <c r="AJ2826">
        <v>0</v>
      </c>
      <c r="AK2826" s="30">
        <f t="shared" si="283"/>
        <v>3</v>
      </c>
      <c r="AL2826" s="45">
        <v>4</v>
      </c>
      <c r="AM2826" s="32">
        <f t="shared" si="282"/>
        <v>1</v>
      </c>
      <c r="AN2826" s="33" t="str">
        <f t="shared" si="284"/>
        <v>MOROSO</v>
      </c>
      <c r="AO2826" s="33" t="str">
        <f t="shared" si="285"/>
        <v>1meses_pendientes</v>
      </c>
      <c r="AP2826" s="33">
        <f t="shared" si="286"/>
        <v>42</v>
      </c>
      <c r="AQ2826" s="31">
        <f t="shared" si="287"/>
        <v>15</v>
      </c>
    </row>
    <row r="2827" spans="2:43" x14ac:dyDescent="0.3">
      <c r="B2827" s="37">
        <v>46128</v>
      </c>
      <c r="C2827" t="s">
        <v>35</v>
      </c>
      <c r="D2827" t="s">
        <v>19956</v>
      </c>
      <c r="E2827" t="s">
        <v>19957</v>
      </c>
      <c r="F2827" t="s">
        <v>19958</v>
      </c>
      <c r="G2827" t="s">
        <v>19959</v>
      </c>
      <c r="H2827" t="s">
        <v>19960</v>
      </c>
      <c r="I2827" t="s">
        <v>38</v>
      </c>
      <c r="J2827" t="s">
        <v>44</v>
      </c>
      <c r="M2827" t="s">
        <v>19961</v>
      </c>
      <c r="N2827" t="s">
        <v>47</v>
      </c>
      <c r="O2827" t="s">
        <v>48</v>
      </c>
      <c r="P2827" t="s">
        <v>43</v>
      </c>
      <c r="Q2827" t="s">
        <v>19962</v>
      </c>
      <c r="R2827" s="26">
        <v>3</v>
      </c>
      <c r="S2827" s="23">
        <v>362107900000</v>
      </c>
      <c r="T2827" t="s">
        <v>37</v>
      </c>
      <c r="U2827" t="s">
        <v>53</v>
      </c>
      <c r="V2827" s="39">
        <v>46129</v>
      </c>
      <c r="W2827" s="41">
        <v>35</v>
      </c>
      <c r="X2827" s="26" t="s">
        <v>13368</v>
      </c>
      <c r="Y2827">
        <v>36.93</v>
      </c>
      <c r="Z2827">
        <v>31.57</v>
      </c>
      <c r="AA2827">
        <v>34.25</v>
      </c>
      <c r="AE2827" s="41">
        <v>102.75</v>
      </c>
      <c r="AF2827">
        <v>1</v>
      </c>
      <c r="AG2827">
        <v>1</v>
      </c>
      <c r="AH2827">
        <v>0</v>
      </c>
      <c r="AI2827">
        <v>0</v>
      </c>
      <c r="AJ2827">
        <v>0</v>
      </c>
      <c r="AK2827" s="30">
        <f t="shared" si="283"/>
        <v>2</v>
      </c>
      <c r="AL2827" s="45">
        <v>4</v>
      </c>
      <c r="AM2827" s="32">
        <f t="shared" si="282"/>
        <v>2</v>
      </c>
      <c r="AN2827" s="33" t="str">
        <f t="shared" si="284"/>
        <v>MOROSO</v>
      </c>
      <c r="AO2827" s="33" t="str">
        <f t="shared" si="285"/>
        <v>2meses_pendientes</v>
      </c>
      <c r="AP2827" s="33">
        <f t="shared" si="286"/>
        <v>70</v>
      </c>
      <c r="AQ2827" s="31">
        <f t="shared" si="287"/>
        <v>17</v>
      </c>
    </row>
    <row r="2828" spans="2:43" x14ac:dyDescent="0.3">
      <c r="B2828" s="37">
        <v>46130</v>
      </c>
      <c r="C2828" t="s">
        <v>35</v>
      </c>
      <c r="D2828" t="s">
        <v>19963</v>
      </c>
      <c r="E2828" t="s">
        <v>19964</v>
      </c>
      <c r="F2828" t="s">
        <v>19965</v>
      </c>
      <c r="G2828" t="s">
        <v>19966</v>
      </c>
      <c r="H2828" t="s">
        <v>19967</v>
      </c>
      <c r="I2828" t="s">
        <v>38</v>
      </c>
      <c r="J2828" t="s">
        <v>42</v>
      </c>
      <c r="M2828" t="s">
        <v>19968</v>
      </c>
      <c r="N2828" t="s">
        <v>47</v>
      </c>
      <c r="O2828" t="s">
        <v>48</v>
      </c>
      <c r="P2828" t="s">
        <v>43</v>
      </c>
      <c r="Q2828" t="s">
        <v>19969</v>
      </c>
      <c r="R2828" s="26">
        <v>3</v>
      </c>
      <c r="S2828" s="23">
        <v>362110950000</v>
      </c>
      <c r="T2828" t="s">
        <v>37</v>
      </c>
      <c r="U2828" t="s">
        <v>53</v>
      </c>
      <c r="V2828" s="39">
        <v>46132</v>
      </c>
      <c r="W2828" s="41">
        <v>35.99</v>
      </c>
      <c r="X2828" s="26" t="s">
        <v>13368</v>
      </c>
      <c r="Z2828">
        <v>36.64</v>
      </c>
      <c r="AA2828">
        <v>36.659999999999997</v>
      </c>
      <c r="AB2828">
        <v>36.64</v>
      </c>
      <c r="AE2828" s="41">
        <v>109.94</v>
      </c>
      <c r="AF2828">
        <v>1</v>
      </c>
      <c r="AG2828">
        <v>1</v>
      </c>
      <c r="AH2828">
        <v>1</v>
      </c>
      <c r="AI2828">
        <v>0</v>
      </c>
      <c r="AJ2828">
        <v>0</v>
      </c>
      <c r="AK2828" s="30">
        <f t="shared" si="283"/>
        <v>3</v>
      </c>
      <c r="AL2828" s="45">
        <v>4</v>
      </c>
      <c r="AM2828" s="32">
        <f t="shared" si="282"/>
        <v>1</v>
      </c>
      <c r="AN2828" s="33" t="str">
        <f t="shared" si="284"/>
        <v>MOROSO</v>
      </c>
      <c r="AO2828" s="33" t="str">
        <f t="shared" si="285"/>
        <v>1meses_pendientes</v>
      </c>
      <c r="AP2828" s="33">
        <f t="shared" si="286"/>
        <v>35.99</v>
      </c>
      <c r="AQ2828" s="31">
        <f t="shared" si="287"/>
        <v>20</v>
      </c>
    </row>
    <row r="2829" spans="2:43" x14ac:dyDescent="0.3">
      <c r="B2829" s="37">
        <v>46131</v>
      </c>
      <c r="C2829" t="s">
        <v>35</v>
      </c>
      <c r="D2829" t="s">
        <v>19970</v>
      </c>
      <c r="E2829" t="s">
        <v>19971</v>
      </c>
      <c r="F2829" t="s">
        <v>19972</v>
      </c>
      <c r="G2829" t="s">
        <v>19973</v>
      </c>
      <c r="H2829" t="s">
        <v>19974</v>
      </c>
      <c r="I2829" t="s">
        <v>38</v>
      </c>
      <c r="J2829" t="s">
        <v>42</v>
      </c>
      <c r="M2829" t="s">
        <v>19975</v>
      </c>
      <c r="N2829" t="s">
        <v>47</v>
      </c>
      <c r="O2829" t="s">
        <v>48</v>
      </c>
      <c r="P2829" t="s">
        <v>43</v>
      </c>
      <c r="Q2829" t="s">
        <v>19976</v>
      </c>
      <c r="R2829" s="26">
        <v>3</v>
      </c>
      <c r="S2829" s="23">
        <v>364111600000</v>
      </c>
      <c r="T2829" t="s">
        <v>37</v>
      </c>
      <c r="U2829" t="s">
        <v>53</v>
      </c>
      <c r="V2829" s="39">
        <v>46132</v>
      </c>
      <c r="W2829" s="41">
        <v>42</v>
      </c>
      <c r="X2829" s="26" t="s">
        <v>13368</v>
      </c>
      <c r="Z2829">
        <v>44.12</v>
      </c>
      <c r="AA2829">
        <v>44.12</v>
      </c>
      <c r="AB2829">
        <v>44.12</v>
      </c>
      <c r="AE2829" s="41">
        <v>132.35999999999999</v>
      </c>
      <c r="AF2829">
        <v>1</v>
      </c>
      <c r="AG2829">
        <v>1</v>
      </c>
      <c r="AH2829">
        <v>1</v>
      </c>
      <c r="AI2829">
        <v>0</v>
      </c>
      <c r="AJ2829">
        <v>0</v>
      </c>
      <c r="AK2829" s="30">
        <f t="shared" si="283"/>
        <v>3</v>
      </c>
      <c r="AL2829" s="45">
        <v>4</v>
      </c>
      <c r="AM2829" s="32">
        <f t="shared" si="282"/>
        <v>1</v>
      </c>
      <c r="AN2829" s="33" t="str">
        <f t="shared" si="284"/>
        <v>MOROSO</v>
      </c>
      <c r="AO2829" s="33" t="str">
        <f t="shared" si="285"/>
        <v>1meses_pendientes</v>
      </c>
      <c r="AP2829" s="33">
        <f t="shared" si="286"/>
        <v>42</v>
      </c>
      <c r="AQ2829" s="31">
        <f t="shared" si="287"/>
        <v>20</v>
      </c>
    </row>
    <row r="2830" spans="2:43" x14ac:dyDescent="0.3">
      <c r="B2830" s="37">
        <v>46134</v>
      </c>
      <c r="C2830" t="s">
        <v>35</v>
      </c>
      <c r="D2830" t="s">
        <v>19977</v>
      </c>
      <c r="E2830" t="s">
        <v>19978</v>
      </c>
      <c r="F2830" t="s">
        <v>19979</v>
      </c>
      <c r="G2830" t="s">
        <v>19980</v>
      </c>
      <c r="H2830" t="s">
        <v>241</v>
      </c>
      <c r="I2830" t="s">
        <v>38</v>
      </c>
      <c r="J2830" t="s">
        <v>44</v>
      </c>
      <c r="M2830" t="s">
        <v>19981</v>
      </c>
      <c r="N2830" t="s">
        <v>47</v>
      </c>
      <c r="O2830" t="s">
        <v>48</v>
      </c>
      <c r="P2830" t="s">
        <v>43</v>
      </c>
      <c r="Q2830" t="s">
        <v>19982</v>
      </c>
      <c r="R2830" s="26">
        <v>3</v>
      </c>
      <c r="S2830" s="23">
        <v>358033740000</v>
      </c>
      <c r="T2830" t="s">
        <v>37</v>
      </c>
      <c r="U2830" t="s">
        <v>53</v>
      </c>
      <c r="V2830" s="39">
        <v>46134</v>
      </c>
      <c r="W2830" s="41">
        <v>33</v>
      </c>
      <c r="X2830" s="26" t="s">
        <v>13368</v>
      </c>
      <c r="Y2830">
        <v>37.76</v>
      </c>
      <c r="Z2830">
        <v>55.91</v>
      </c>
      <c r="AA2830">
        <v>54.91</v>
      </c>
      <c r="AE2830" s="41">
        <v>148.57999999999998</v>
      </c>
      <c r="AF2830">
        <v>1</v>
      </c>
      <c r="AG2830">
        <v>1</v>
      </c>
      <c r="AH2830">
        <v>0</v>
      </c>
      <c r="AI2830">
        <v>0</v>
      </c>
      <c r="AJ2830">
        <v>0</v>
      </c>
      <c r="AK2830" s="30">
        <f t="shared" si="283"/>
        <v>2</v>
      </c>
      <c r="AL2830" s="45">
        <v>4</v>
      </c>
      <c r="AM2830" s="32">
        <f t="shared" si="282"/>
        <v>2</v>
      </c>
      <c r="AN2830" s="33" t="str">
        <f t="shared" si="284"/>
        <v>MOROSO</v>
      </c>
      <c r="AO2830" s="33" t="str">
        <f t="shared" si="285"/>
        <v>2meses_pendientes</v>
      </c>
      <c r="AP2830" s="33">
        <f t="shared" si="286"/>
        <v>66</v>
      </c>
      <c r="AQ2830" s="31">
        <f t="shared" si="287"/>
        <v>22</v>
      </c>
    </row>
    <row r="2831" spans="2:43" x14ac:dyDescent="0.3">
      <c r="B2831" s="37">
        <v>46134</v>
      </c>
      <c r="C2831" t="s">
        <v>35</v>
      </c>
      <c r="D2831" t="s">
        <v>19983</v>
      </c>
      <c r="E2831" t="s">
        <v>19984</v>
      </c>
      <c r="F2831" t="s">
        <v>19985</v>
      </c>
      <c r="G2831" t="s">
        <v>19986</v>
      </c>
      <c r="H2831" t="s">
        <v>19987</v>
      </c>
      <c r="I2831" t="s">
        <v>38</v>
      </c>
      <c r="J2831" t="s">
        <v>38</v>
      </c>
      <c r="M2831" t="s">
        <v>19981</v>
      </c>
      <c r="N2831" t="s">
        <v>47</v>
      </c>
      <c r="O2831" t="s">
        <v>48</v>
      </c>
      <c r="P2831" t="s">
        <v>43</v>
      </c>
      <c r="Q2831" t="s">
        <v>19988</v>
      </c>
      <c r="R2831" s="26">
        <v>2</v>
      </c>
      <c r="S2831" s="23">
        <v>369114440000</v>
      </c>
      <c r="T2831" t="s">
        <v>37</v>
      </c>
      <c r="U2831" t="s">
        <v>53</v>
      </c>
      <c r="V2831" s="39">
        <v>46134</v>
      </c>
      <c r="W2831" s="41">
        <v>30</v>
      </c>
      <c r="X2831" s="26" t="s">
        <v>13368</v>
      </c>
      <c r="Z2831">
        <v>30.44</v>
      </c>
      <c r="AA2831">
        <v>30.44</v>
      </c>
      <c r="AE2831" s="41">
        <v>60.88</v>
      </c>
      <c r="AF2831">
        <v>1</v>
      </c>
      <c r="AG2831">
        <v>1</v>
      </c>
      <c r="AH2831">
        <v>0</v>
      </c>
      <c r="AI2831">
        <v>0</v>
      </c>
      <c r="AJ2831">
        <v>0</v>
      </c>
      <c r="AK2831" s="30">
        <f t="shared" si="283"/>
        <v>2</v>
      </c>
      <c r="AL2831" s="45">
        <v>4</v>
      </c>
      <c r="AM2831" s="32">
        <f t="shared" si="282"/>
        <v>2</v>
      </c>
      <c r="AN2831" s="33" t="str">
        <f t="shared" si="284"/>
        <v>MOROSO</v>
      </c>
      <c r="AO2831" s="33" t="str">
        <f t="shared" si="285"/>
        <v>2meses_pendientes</v>
      </c>
      <c r="AP2831" s="33">
        <f t="shared" si="286"/>
        <v>60</v>
      </c>
      <c r="AQ2831" s="31">
        <f t="shared" si="287"/>
        <v>22</v>
      </c>
    </row>
    <row r="2832" spans="2:43" x14ac:dyDescent="0.3">
      <c r="B2832" s="37">
        <v>46137</v>
      </c>
      <c r="C2832" t="s">
        <v>35</v>
      </c>
      <c r="D2832" t="s">
        <v>19989</v>
      </c>
      <c r="E2832" t="s">
        <v>19990</v>
      </c>
      <c r="F2832" t="s">
        <v>19991</v>
      </c>
      <c r="G2832" t="s">
        <v>19992</v>
      </c>
      <c r="H2832" t="s">
        <v>98</v>
      </c>
      <c r="I2832" t="s">
        <v>38</v>
      </c>
      <c r="J2832" t="s">
        <v>44</v>
      </c>
      <c r="M2832" t="s">
        <v>19993</v>
      </c>
      <c r="N2832" t="s">
        <v>47</v>
      </c>
      <c r="O2832" t="s">
        <v>48</v>
      </c>
      <c r="P2832" t="s">
        <v>43</v>
      </c>
      <c r="Q2832" t="s">
        <v>19994</v>
      </c>
      <c r="R2832" s="26">
        <v>3</v>
      </c>
      <c r="S2832" s="23">
        <v>349017940000</v>
      </c>
      <c r="T2832" t="s">
        <v>37</v>
      </c>
      <c r="U2832" t="s">
        <v>53</v>
      </c>
      <c r="V2832" s="39">
        <v>46139</v>
      </c>
      <c r="W2832" s="41">
        <v>33</v>
      </c>
      <c r="X2832" s="26" t="s">
        <v>13368</v>
      </c>
      <c r="Y2832">
        <v>37.79</v>
      </c>
      <c r="Z2832">
        <v>37.79</v>
      </c>
      <c r="AA2832">
        <v>95.3</v>
      </c>
      <c r="AE2832" s="41">
        <v>170.88</v>
      </c>
      <c r="AF2832">
        <v>1</v>
      </c>
      <c r="AG2832">
        <v>1</v>
      </c>
      <c r="AH2832">
        <v>0</v>
      </c>
      <c r="AI2832">
        <v>0</v>
      </c>
      <c r="AJ2832">
        <v>0</v>
      </c>
      <c r="AK2832" s="30">
        <f t="shared" si="283"/>
        <v>2</v>
      </c>
      <c r="AL2832" s="45">
        <v>4</v>
      </c>
      <c r="AM2832" s="32">
        <f t="shared" si="282"/>
        <v>2</v>
      </c>
      <c r="AN2832" s="33" t="str">
        <f t="shared" si="284"/>
        <v>MOROSO</v>
      </c>
      <c r="AO2832" s="33" t="str">
        <f t="shared" si="285"/>
        <v>2meses_pendientes</v>
      </c>
      <c r="AP2832" s="33">
        <f t="shared" si="286"/>
        <v>66</v>
      </c>
      <c r="AQ2832" s="31">
        <f t="shared" si="287"/>
        <v>27</v>
      </c>
    </row>
    <row r="2833" spans="2:43" x14ac:dyDescent="0.3">
      <c r="B2833" s="37">
        <v>46137</v>
      </c>
      <c r="C2833" t="s">
        <v>35</v>
      </c>
      <c r="D2833" t="s">
        <v>19995</v>
      </c>
      <c r="E2833" t="s">
        <v>19996</v>
      </c>
      <c r="F2833" t="s">
        <v>19997</v>
      </c>
      <c r="G2833" t="s">
        <v>19998</v>
      </c>
      <c r="H2833" t="s">
        <v>102</v>
      </c>
      <c r="I2833" t="s">
        <v>38</v>
      </c>
      <c r="J2833" t="s">
        <v>44</v>
      </c>
      <c r="M2833" t="s">
        <v>19993</v>
      </c>
      <c r="N2833" t="s">
        <v>47</v>
      </c>
      <c r="O2833" t="s">
        <v>48</v>
      </c>
      <c r="P2833" t="s">
        <v>43</v>
      </c>
      <c r="Q2833" t="s">
        <v>19999</v>
      </c>
      <c r="R2833" s="26">
        <v>3</v>
      </c>
      <c r="S2833" s="23">
        <v>369117960000</v>
      </c>
      <c r="T2833" t="s">
        <v>37</v>
      </c>
      <c r="U2833" t="s">
        <v>53</v>
      </c>
      <c r="V2833" s="39">
        <v>46139</v>
      </c>
      <c r="W2833" s="41">
        <v>35</v>
      </c>
      <c r="X2833" s="26" t="s">
        <v>13368</v>
      </c>
      <c r="Y2833">
        <v>37.049999999999997</v>
      </c>
      <c r="AA2833">
        <v>37.049999999999997</v>
      </c>
      <c r="AE2833" s="41">
        <v>74.099999999999994</v>
      </c>
      <c r="AF2833">
        <v>0</v>
      </c>
      <c r="AG2833">
        <v>1</v>
      </c>
      <c r="AH2833">
        <v>0</v>
      </c>
      <c r="AI2833">
        <v>0</v>
      </c>
      <c r="AJ2833">
        <v>0</v>
      </c>
      <c r="AK2833" s="30">
        <f t="shared" si="283"/>
        <v>1</v>
      </c>
      <c r="AL2833" s="45">
        <v>4</v>
      </c>
      <c r="AM2833" s="32">
        <f t="shared" si="282"/>
        <v>3</v>
      </c>
      <c r="AN2833" s="33" t="str">
        <f t="shared" si="284"/>
        <v>MOROSO</v>
      </c>
      <c r="AO2833" s="33" t="str">
        <f t="shared" si="285"/>
        <v>3meses_pendientes</v>
      </c>
      <c r="AP2833" s="33">
        <f t="shared" si="286"/>
        <v>105</v>
      </c>
      <c r="AQ2833" s="31">
        <f t="shared" si="287"/>
        <v>27</v>
      </c>
    </row>
    <row r="2834" spans="2:43" x14ac:dyDescent="0.3">
      <c r="B2834" s="37">
        <v>46141</v>
      </c>
      <c r="C2834" t="s">
        <v>35</v>
      </c>
      <c r="D2834" t="s">
        <v>396</v>
      </c>
      <c r="E2834" t="s">
        <v>397</v>
      </c>
      <c r="F2834" t="s">
        <v>398</v>
      </c>
      <c r="G2834" t="s">
        <v>399</v>
      </c>
      <c r="H2834" t="s">
        <v>102</v>
      </c>
      <c r="I2834" t="s">
        <v>38</v>
      </c>
      <c r="J2834" t="s">
        <v>44</v>
      </c>
      <c r="M2834" t="s">
        <v>400</v>
      </c>
      <c r="N2834" t="s">
        <v>47</v>
      </c>
      <c r="O2834" t="s">
        <v>48</v>
      </c>
      <c r="P2834" t="s">
        <v>43</v>
      </c>
      <c r="Q2834" t="s">
        <v>401</v>
      </c>
      <c r="R2834" s="26">
        <v>3</v>
      </c>
      <c r="S2834" s="23">
        <v>365119920000</v>
      </c>
      <c r="T2834" t="s">
        <v>37</v>
      </c>
      <c r="U2834" t="s">
        <v>53</v>
      </c>
      <c r="V2834" s="39">
        <v>46140</v>
      </c>
      <c r="W2834" s="41">
        <v>40</v>
      </c>
      <c r="X2834" s="26" t="s">
        <v>13368</v>
      </c>
      <c r="AA2834">
        <v>83</v>
      </c>
      <c r="AE2834" s="41">
        <v>83</v>
      </c>
      <c r="AF2834">
        <v>0</v>
      </c>
      <c r="AG2834">
        <v>1</v>
      </c>
      <c r="AH2834">
        <v>0</v>
      </c>
      <c r="AI2834">
        <v>0</v>
      </c>
      <c r="AJ2834">
        <v>0</v>
      </c>
      <c r="AK2834" s="30">
        <f t="shared" si="283"/>
        <v>1</v>
      </c>
      <c r="AL2834" s="45">
        <v>4</v>
      </c>
      <c r="AM2834" s="32">
        <f t="shared" si="282"/>
        <v>3</v>
      </c>
      <c r="AN2834" s="33" t="str">
        <f t="shared" si="284"/>
        <v>MOROSO</v>
      </c>
      <c r="AO2834" s="33" t="str">
        <f t="shared" si="285"/>
        <v>3meses_pendientes</v>
      </c>
      <c r="AP2834" s="33">
        <f t="shared" si="286"/>
        <v>120</v>
      </c>
      <c r="AQ2834" s="31">
        <f t="shared" si="287"/>
        <v>28</v>
      </c>
    </row>
    <row r="2835" spans="2:43" x14ac:dyDescent="0.3">
      <c r="B2835" s="37">
        <v>46141</v>
      </c>
      <c r="C2835" t="s">
        <v>35</v>
      </c>
      <c r="D2835" t="s">
        <v>20000</v>
      </c>
      <c r="E2835" t="s">
        <v>20001</v>
      </c>
      <c r="F2835" t="s">
        <v>20002</v>
      </c>
      <c r="G2835" t="s">
        <v>20003</v>
      </c>
      <c r="H2835" t="s">
        <v>92</v>
      </c>
      <c r="I2835" t="s">
        <v>38</v>
      </c>
      <c r="J2835" t="s">
        <v>42</v>
      </c>
      <c r="M2835" t="s">
        <v>20004</v>
      </c>
      <c r="N2835" t="s">
        <v>47</v>
      </c>
      <c r="O2835" t="s">
        <v>48</v>
      </c>
      <c r="P2835" t="s">
        <v>43</v>
      </c>
      <c r="Q2835" t="s">
        <v>20005</v>
      </c>
      <c r="R2835" s="26">
        <v>3</v>
      </c>
      <c r="S2835" s="23">
        <v>364118320000</v>
      </c>
      <c r="T2835" t="s">
        <v>37</v>
      </c>
      <c r="U2835" t="s">
        <v>53</v>
      </c>
      <c r="V2835" s="39">
        <v>46140</v>
      </c>
      <c r="W2835" s="41">
        <v>39</v>
      </c>
      <c r="X2835" s="26" t="s">
        <v>13368</v>
      </c>
      <c r="Y2835">
        <v>40.54</v>
      </c>
      <c r="AA2835">
        <v>40.54</v>
      </c>
      <c r="AE2835" s="41">
        <v>81.08</v>
      </c>
      <c r="AF2835">
        <v>0</v>
      </c>
      <c r="AG2835">
        <v>1</v>
      </c>
      <c r="AH2835">
        <v>0</v>
      </c>
      <c r="AI2835">
        <v>0</v>
      </c>
      <c r="AJ2835">
        <v>0</v>
      </c>
      <c r="AK2835" s="30">
        <f t="shared" si="283"/>
        <v>1</v>
      </c>
      <c r="AL2835" s="45">
        <v>4</v>
      </c>
      <c r="AM2835" s="32">
        <f t="shared" si="282"/>
        <v>3</v>
      </c>
      <c r="AN2835" s="33" t="str">
        <f t="shared" si="284"/>
        <v>MOROSO</v>
      </c>
      <c r="AO2835" s="33" t="str">
        <f t="shared" si="285"/>
        <v>3meses_pendientes</v>
      </c>
      <c r="AP2835" s="33">
        <f t="shared" si="286"/>
        <v>117</v>
      </c>
      <c r="AQ2835" s="31">
        <f t="shared" si="287"/>
        <v>28</v>
      </c>
    </row>
    <row r="2836" spans="2:43" x14ac:dyDescent="0.3">
      <c r="B2836" s="37">
        <v>46142</v>
      </c>
      <c r="C2836" t="s">
        <v>35</v>
      </c>
      <c r="D2836" t="s">
        <v>402</v>
      </c>
      <c r="E2836" t="s">
        <v>403</v>
      </c>
      <c r="F2836" t="s">
        <v>36</v>
      </c>
      <c r="G2836" t="s">
        <v>404</v>
      </c>
      <c r="H2836" t="s">
        <v>81</v>
      </c>
      <c r="I2836" t="s">
        <v>38</v>
      </c>
      <c r="J2836" t="s">
        <v>42</v>
      </c>
      <c r="K2836" t="s">
        <v>50</v>
      </c>
      <c r="L2836" t="s">
        <v>405</v>
      </c>
      <c r="M2836" t="s">
        <v>104</v>
      </c>
      <c r="N2836" t="s">
        <v>47</v>
      </c>
      <c r="O2836" t="s">
        <v>48</v>
      </c>
      <c r="P2836" t="s">
        <v>43</v>
      </c>
      <c r="Q2836" t="s">
        <v>406</v>
      </c>
      <c r="R2836" s="26">
        <v>3</v>
      </c>
      <c r="S2836" s="23">
        <v>363121910000</v>
      </c>
      <c r="T2836" t="s">
        <v>37</v>
      </c>
      <c r="U2836" t="s">
        <v>53</v>
      </c>
      <c r="V2836" s="39">
        <v>46142</v>
      </c>
      <c r="W2836" s="41">
        <v>39.21</v>
      </c>
      <c r="X2836" s="26" t="s">
        <v>13368</v>
      </c>
      <c r="AA2836">
        <v>82</v>
      </c>
      <c r="AE2836" s="41">
        <v>82</v>
      </c>
      <c r="AF2836">
        <v>0</v>
      </c>
      <c r="AG2836">
        <v>1</v>
      </c>
      <c r="AH2836">
        <v>0</v>
      </c>
      <c r="AI2836">
        <v>0</v>
      </c>
      <c r="AJ2836">
        <v>0</v>
      </c>
      <c r="AK2836" s="30">
        <f t="shared" si="283"/>
        <v>1</v>
      </c>
      <c r="AL2836" s="45">
        <v>4</v>
      </c>
      <c r="AM2836" s="32">
        <f t="shared" si="282"/>
        <v>3</v>
      </c>
      <c r="AN2836" s="33" t="str">
        <f t="shared" si="284"/>
        <v>MOROSO</v>
      </c>
      <c r="AO2836" s="33" t="str">
        <f t="shared" si="285"/>
        <v>3meses_pendientes</v>
      </c>
      <c r="AP2836" s="33">
        <f t="shared" si="286"/>
        <v>117.63</v>
      </c>
      <c r="AQ2836" s="31">
        <f t="shared" si="287"/>
        <v>30</v>
      </c>
    </row>
    <row r="2837" spans="2:43" x14ac:dyDescent="0.3">
      <c r="B2837" s="37">
        <v>46114</v>
      </c>
      <c r="C2837" t="s">
        <v>35</v>
      </c>
      <c r="D2837" t="s">
        <v>20006</v>
      </c>
      <c r="E2837" t="s">
        <v>20007</v>
      </c>
      <c r="F2837" t="s">
        <v>36</v>
      </c>
      <c r="G2837" t="s">
        <v>20008</v>
      </c>
      <c r="H2837" t="s">
        <v>20009</v>
      </c>
      <c r="I2837" t="s">
        <v>38</v>
      </c>
      <c r="J2837" t="s">
        <v>44</v>
      </c>
      <c r="K2837" t="s">
        <v>3208</v>
      </c>
      <c r="L2837" t="s">
        <v>20010</v>
      </c>
      <c r="M2837" t="s">
        <v>20011</v>
      </c>
      <c r="N2837" t="s">
        <v>287</v>
      </c>
      <c r="O2837" t="s">
        <v>48</v>
      </c>
      <c r="P2837" t="s">
        <v>43</v>
      </c>
      <c r="Q2837" t="s">
        <v>20012</v>
      </c>
      <c r="R2837" s="26">
        <v>2</v>
      </c>
      <c r="S2837" s="23">
        <v>364095880000</v>
      </c>
      <c r="T2837" t="s">
        <v>37</v>
      </c>
      <c r="U2837" t="s">
        <v>53</v>
      </c>
      <c r="V2837" s="39">
        <v>46116</v>
      </c>
      <c r="W2837" s="41">
        <v>30</v>
      </c>
      <c r="X2837" s="26" t="s">
        <v>13368</v>
      </c>
      <c r="Z2837">
        <v>30.44</v>
      </c>
      <c r="AA2837">
        <v>61.62</v>
      </c>
      <c r="AE2837" s="41">
        <v>92.06</v>
      </c>
      <c r="AF2837">
        <v>1</v>
      </c>
      <c r="AG2837">
        <v>1</v>
      </c>
      <c r="AH2837">
        <v>0</v>
      </c>
      <c r="AI2837">
        <v>0</v>
      </c>
      <c r="AJ2837">
        <v>0</v>
      </c>
      <c r="AK2837" s="30">
        <f t="shared" si="283"/>
        <v>2</v>
      </c>
      <c r="AL2837" s="45">
        <v>4</v>
      </c>
      <c r="AM2837" s="32">
        <f t="shared" si="282"/>
        <v>2</v>
      </c>
      <c r="AN2837" s="33" t="str">
        <f t="shared" si="284"/>
        <v>MOROSO</v>
      </c>
      <c r="AO2837" s="33" t="str">
        <f t="shared" si="285"/>
        <v>2meses_pendientes</v>
      </c>
      <c r="AP2837" s="33">
        <f t="shared" si="286"/>
        <v>60</v>
      </c>
      <c r="AQ2837" s="31">
        <f t="shared" si="287"/>
        <v>4</v>
      </c>
    </row>
    <row r="2838" spans="2:43" x14ac:dyDescent="0.3">
      <c r="B2838" s="37">
        <v>46118</v>
      </c>
      <c r="C2838" t="s">
        <v>35</v>
      </c>
      <c r="D2838" t="s">
        <v>407</v>
      </c>
      <c r="E2838" t="s">
        <v>408</v>
      </c>
      <c r="F2838" t="s">
        <v>36</v>
      </c>
      <c r="G2838" t="s">
        <v>409</v>
      </c>
      <c r="H2838" t="s">
        <v>83</v>
      </c>
      <c r="I2838" t="s">
        <v>38</v>
      </c>
      <c r="J2838" t="s">
        <v>42</v>
      </c>
      <c r="K2838" t="s">
        <v>59</v>
      </c>
      <c r="L2838" t="s">
        <v>410</v>
      </c>
      <c r="M2838" t="s">
        <v>80</v>
      </c>
      <c r="N2838" t="s">
        <v>287</v>
      </c>
      <c r="O2838" t="s">
        <v>48</v>
      </c>
      <c r="P2838" t="s">
        <v>43</v>
      </c>
      <c r="Q2838" t="s">
        <v>411</v>
      </c>
      <c r="R2838" s="26">
        <v>2</v>
      </c>
      <c r="S2838" s="23">
        <v>365093900000</v>
      </c>
      <c r="T2838" t="s">
        <v>37</v>
      </c>
      <c r="U2838" t="s">
        <v>53</v>
      </c>
      <c r="V2838" s="39">
        <v>46116</v>
      </c>
      <c r="W2838" s="41">
        <v>30</v>
      </c>
      <c r="X2838" s="26" t="s">
        <v>13368</v>
      </c>
      <c r="AA2838">
        <v>30.44</v>
      </c>
      <c r="AE2838" s="41">
        <v>30.44</v>
      </c>
      <c r="AF2838">
        <v>0</v>
      </c>
      <c r="AG2838">
        <v>1</v>
      </c>
      <c r="AH2838">
        <v>0</v>
      </c>
      <c r="AI2838">
        <v>0</v>
      </c>
      <c r="AJ2838">
        <v>0</v>
      </c>
      <c r="AK2838" s="30">
        <f t="shared" si="283"/>
        <v>1</v>
      </c>
      <c r="AL2838" s="45">
        <v>4</v>
      </c>
      <c r="AM2838" s="32">
        <f t="shared" si="282"/>
        <v>3</v>
      </c>
      <c r="AN2838" s="33" t="str">
        <f t="shared" si="284"/>
        <v>MOROSO</v>
      </c>
      <c r="AO2838" s="33" t="str">
        <f t="shared" si="285"/>
        <v>3meses_pendientes</v>
      </c>
      <c r="AP2838" s="33">
        <f t="shared" si="286"/>
        <v>90</v>
      </c>
      <c r="AQ2838" s="31">
        <f t="shared" si="287"/>
        <v>4</v>
      </c>
    </row>
    <row r="2839" spans="2:43" x14ac:dyDescent="0.3">
      <c r="B2839" s="37">
        <v>46118</v>
      </c>
      <c r="C2839" t="s">
        <v>35</v>
      </c>
      <c r="D2839" t="s">
        <v>20013</v>
      </c>
      <c r="E2839" t="s">
        <v>20014</v>
      </c>
      <c r="F2839" t="s">
        <v>36</v>
      </c>
      <c r="G2839" t="s">
        <v>20015</v>
      </c>
      <c r="H2839" t="s">
        <v>20016</v>
      </c>
      <c r="I2839" t="s">
        <v>38</v>
      </c>
      <c r="J2839" t="s">
        <v>42</v>
      </c>
      <c r="K2839" t="s">
        <v>50</v>
      </c>
      <c r="L2839" t="s">
        <v>20017</v>
      </c>
      <c r="M2839" t="s">
        <v>20018</v>
      </c>
      <c r="N2839" t="s">
        <v>287</v>
      </c>
      <c r="O2839" t="s">
        <v>48</v>
      </c>
      <c r="P2839" t="s">
        <v>43</v>
      </c>
      <c r="Q2839" t="s">
        <v>20019</v>
      </c>
      <c r="R2839" s="26">
        <v>3</v>
      </c>
      <c r="S2839" s="23">
        <v>368097560000</v>
      </c>
      <c r="T2839" t="s">
        <v>37</v>
      </c>
      <c r="U2839" t="s">
        <v>53</v>
      </c>
      <c r="V2839" s="39">
        <v>46120</v>
      </c>
      <c r="W2839" s="41">
        <v>45</v>
      </c>
      <c r="X2839" s="26" t="s">
        <v>13368</v>
      </c>
      <c r="Z2839">
        <v>48.33</v>
      </c>
      <c r="AA2839">
        <v>38.68</v>
      </c>
      <c r="AB2839">
        <v>38.68</v>
      </c>
      <c r="AE2839" s="41">
        <v>125.69</v>
      </c>
      <c r="AF2839">
        <v>1</v>
      </c>
      <c r="AG2839">
        <v>1</v>
      </c>
      <c r="AH2839">
        <v>1</v>
      </c>
      <c r="AI2839">
        <v>0</v>
      </c>
      <c r="AJ2839">
        <v>0</v>
      </c>
      <c r="AK2839" s="30">
        <f t="shared" si="283"/>
        <v>3</v>
      </c>
      <c r="AL2839" s="45">
        <v>4</v>
      </c>
      <c r="AM2839" s="32">
        <f t="shared" si="282"/>
        <v>1</v>
      </c>
      <c r="AN2839" s="33" t="str">
        <f t="shared" si="284"/>
        <v>MOROSO</v>
      </c>
      <c r="AO2839" s="33" t="str">
        <f t="shared" si="285"/>
        <v>1meses_pendientes</v>
      </c>
      <c r="AP2839" s="33">
        <f t="shared" si="286"/>
        <v>45</v>
      </c>
      <c r="AQ2839" s="31">
        <f t="shared" si="287"/>
        <v>8</v>
      </c>
    </row>
    <row r="2840" spans="2:43" x14ac:dyDescent="0.3">
      <c r="B2840" s="37">
        <v>46122</v>
      </c>
      <c r="C2840" t="s">
        <v>35</v>
      </c>
      <c r="D2840" t="s">
        <v>20020</v>
      </c>
      <c r="E2840" t="s">
        <v>20021</v>
      </c>
      <c r="F2840" t="s">
        <v>36</v>
      </c>
      <c r="G2840" t="s">
        <v>20022</v>
      </c>
      <c r="H2840" t="s">
        <v>84</v>
      </c>
      <c r="I2840" t="s">
        <v>38</v>
      </c>
      <c r="J2840" t="s">
        <v>44</v>
      </c>
      <c r="K2840" t="s">
        <v>45</v>
      </c>
      <c r="L2840" t="s">
        <v>20023</v>
      </c>
      <c r="M2840" t="s">
        <v>80</v>
      </c>
      <c r="N2840" t="s">
        <v>287</v>
      </c>
      <c r="O2840" t="s">
        <v>48</v>
      </c>
      <c r="P2840" t="s">
        <v>43</v>
      </c>
      <c r="Q2840" t="s">
        <v>20024</v>
      </c>
      <c r="R2840" s="26">
        <v>2</v>
      </c>
      <c r="S2840" s="23">
        <v>365100530000</v>
      </c>
      <c r="T2840" t="s">
        <v>37</v>
      </c>
      <c r="U2840" t="s">
        <v>53</v>
      </c>
      <c r="V2840" s="39">
        <v>46122</v>
      </c>
      <c r="W2840" s="41">
        <v>30</v>
      </c>
      <c r="X2840" s="26" t="s">
        <v>13368</v>
      </c>
      <c r="Z2840">
        <v>61</v>
      </c>
      <c r="AA2840">
        <v>26</v>
      </c>
      <c r="AB2840">
        <v>31</v>
      </c>
      <c r="AE2840" s="41">
        <v>118</v>
      </c>
      <c r="AF2840">
        <v>1</v>
      </c>
      <c r="AG2840">
        <v>1</v>
      </c>
      <c r="AH2840">
        <v>1</v>
      </c>
      <c r="AI2840">
        <v>0</v>
      </c>
      <c r="AJ2840">
        <v>0</v>
      </c>
      <c r="AK2840" s="30">
        <f t="shared" si="283"/>
        <v>3</v>
      </c>
      <c r="AL2840" s="45">
        <v>4</v>
      </c>
      <c r="AM2840" s="32">
        <f t="shared" si="282"/>
        <v>1</v>
      </c>
      <c r="AN2840" s="33" t="str">
        <f t="shared" si="284"/>
        <v>MOROSO</v>
      </c>
      <c r="AO2840" s="33" t="str">
        <f t="shared" si="285"/>
        <v>1meses_pendientes</v>
      </c>
      <c r="AP2840" s="33">
        <f t="shared" si="286"/>
        <v>30</v>
      </c>
      <c r="AQ2840" s="31">
        <f t="shared" si="287"/>
        <v>10</v>
      </c>
    </row>
    <row r="2841" spans="2:43" x14ac:dyDescent="0.3">
      <c r="B2841" s="37">
        <v>46128</v>
      </c>
      <c r="C2841" t="s">
        <v>35</v>
      </c>
      <c r="D2841" t="s">
        <v>20025</v>
      </c>
      <c r="E2841" t="s">
        <v>20026</v>
      </c>
      <c r="F2841" t="s">
        <v>36</v>
      </c>
      <c r="G2841" t="s">
        <v>20027</v>
      </c>
      <c r="H2841" t="s">
        <v>62</v>
      </c>
      <c r="I2841" t="s">
        <v>38</v>
      </c>
      <c r="J2841" t="s">
        <v>44</v>
      </c>
      <c r="K2841" t="s">
        <v>56</v>
      </c>
      <c r="L2841" t="s">
        <v>20028</v>
      </c>
      <c r="M2841" t="s">
        <v>80</v>
      </c>
      <c r="N2841" t="s">
        <v>287</v>
      </c>
      <c r="O2841" t="s">
        <v>48</v>
      </c>
      <c r="P2841" t="s">
        <v>43</v>
      </c>
      <c r="Q2841" t="s">
        <v>20029</v>
      </c>
      <c r="R2841" s="26">
        <v>3</v>
      </c>
      <c r="S2841" s="23">
        <v>322005520000</v>
      </c>
      <c r="T2841" t="s">
        <v>37</v>
      </c>
      <c r="U2841" t="s">
        <v>53</v>
      </c>
      <c r="V2841" s="39">
        <v>46128</v>
      </c>
      <c r="W2841" s="41">
        <v>41</v>
      </c>
      <c r="X2841" s="26" t="s">
        <v>13368</v>
      </c>
      <c r="Z2841">
        <v>42.56</v>
      </c>
      <c r="AA2841">
        <v>42.56</v>
      </c>
      <c r="AB2841">
        <v>42.56</v>
      </c>
      <c r="AE2841" s="41">
        <v>127.68</v>
      </c>
      <c r="AF2841">
        <v>1</v>
      </c>
      <c r="AG2841">
        <v>1</v>
      </c>
      <c r="AH2841">
        <v>1</v>
      </c>
      <c r="AI2841">
        <v>0</v>
      </c>
      <c r="AJ2841">
        <v>0</v>
      </c>
      <c r="AK2841" s="30">
        <f t="shared" si="283"/>
        <v>3</v>
      </c>
      <c r="AL2841" s="45">
        <v>4</v>
      </c>
      <c r="AM2841" s="32">
        <f t="shared" si="282"/>
        <v>1</v>
      </c>
      <c r="AN2841" s="33" t="str">
        <f t="shared" si="284"/>
        <v>MOROSO</v>
      </c>
      <c r="AO2841" s="33" t="str">
        <f t="shared" si="285"/>
        <v>1meses_pendientes</v>
      </c>
      <c r="AP2841" s="33">
        <f t="shared" si="286"/>
        <v>41</v>
      </c>
      <c r="AQ2841" s="31">
        <f t="shared" si="287"/>
        <v>16</v>
      </c>
    </row>
    <row r="2842" spans="2:43" x14ac:dyDescent="0.3">
      <c r="B2842" s="37">
        <v>46139</v>
      </c>
      <c r="C2842" t="s">
        <v>7579</v>
      </c>
      <c r="D2842" t="s">
        <v>20030</v>
      </c>
      <c r="E2842" t="s">
        <v>20031</v>
      </c>
      <c r="F2842" t="s">
        <v>20032</v>
      </c>
      <c r="G2842" t="s">
        <v>20033</v>
      </c>
      <c r="H2842" t="s">
        <v>20034</v>
      </c>
      <c r="I2842" t="s">
        <v>38</v>
      </c>
      <c r="J2842" t="s">
        <v>38</v>
      </c>
      <c r="K2842" t="s">
        <v>1480</v>
      </c>
      <c r="L2842" t="s">
        <v>20035</v>
      </c>
      <c r="M2842" t="s">
        <v>20036</v>
      </c>
      <c r="N2842" t="s">
        <v>7587</v>
      </c>
      <c r="O2842" t="s">
        <v>7588</v>
      </c>
      <c r="P2842" t="s">
        <v>7589</v>
      </c>
      <c r="Q2842" t="s">
        <v>20037</v>
      </c>
      <c r="R2842" s="26">
        <v>3</v>
      </c>
      <c r="S2842" s="23">
        <v>362118940000</v>
      </c>
      <c r="T2842" t="s">
        <v>37</v>
      </c>
      <c r="U2842" t="s">
        <v>5240</v>
      </c>
      <c r="V2842" s="39">
        <v>46140</v>
      </c>
      <c r="W2842" s="41">
        <v>30</v>
      </c>
      <c r="X2842" s="26" t="s">
        <v>13368</v>
      </c>
      <c r="Z2842">
        <v>30.44</v>
      </c>
      <c r="AA2842">
        <v>30.44</v>
      </c>
      <c r="AB2842">
        <v>30.44</v>
      </c>
      <c r="AE2842" s="41">
        <v>91.320000000000007</v>
      </c>
      <c r="AF2842">
        <v>1</v>
      </c>
      <c r="AG2842">
        <v>1</v>
      </c>
      <c r="AH2842">
        <v>1</v>
      </c>
      <c r="AI2842">
        <v>0</v>
      </c>
      <c r="AJ2842">
        <v>0</v>
      </c>
      <c r="AK2842" s="30">
        <f t="shared" si="283"/>
        <v>3</v>
      </c>
      <c r="AL2842" s="45">
        <v>4</v>
      </c>
      <c r="AM2842" s="32">
        <f t="shared" si="282"/>
        <v>1</v>
      </c>
      <c r="AN2842" s="33" t="str">
        <f t="shared" si="284"/>
        <v>MOROSO</v>
      </c>
      <c r="AO2842" s="33" t="str">
        <f t="shared" si="285"/>
        <v>1meses_pendientes</v>
      </c>
      <c r="AP2842" s="33">
        <f t="shared" si="286"/>
        <v>30</v>
      </c>
      <c r="AQ2842" s="31">
        <f t="shared" si="287"/>
        <v>28</v>
      </c>
    </row>
    <row r="2843" spans="2:43" x14ac:dyDescent="0.3">
      <c r="B2843" s="37">
        <v>46141</v>
      </c>
      <c r="C2843" t="s">
        <v>7579</v>
      </c>
      <c r="D2843" t="s">
        <v>20038</v>
      </c>
      <c r="E2843" t="s">
        <v>20039</v>
      </c>
      <c r="F2843" t="s">
        <v>20040</v>
      </c>
      <c r="G2843" t="s">
        <v>20041</v>
      </c>
      <c r="H2843" t="s">
        <v>20042</v>
      </c>
      <c r="I2843" t="s">
        <v>6217</v>
      </c>
      <c r="J2843" t="s">
        <v>12186</v>
      </c>
      <c r="K2843" t="s">
        <v>20043</v>
      </c>
      <c r="L2843" t="s">
        <v>20040</v>
      </c>
      <c r="M2843" t="s">
        <v>20044</v>
      </c>
      <c r="N2843" t="s">
        <v>7587</v>
      </c>
      <c r="O2843" t="s">
        <v>7588</v>
      </c>
      <c r="P2843" t="s">
        <v>7589</v>
      </c>
      <c r="Q2843" t="s">
        <v>20045</v>
      </c>
      <c r="R2843" s="26">
        <v>3</v>
      </c>
      <c r="S2843" s="23">
        <v>363120740000</v>
      </c>
      <c r="T2843" t="s">
        <v>37</v>
      </c>
      <c r="U2843" t="s">
        <v>5240</v>
      </c>
      <c r="V2843" s="39">
        <v>46142</v>
      </c>
      <c r="W2843" s="41">
        <v>32</v>
      </c>
      <c r="X2843" s="26" t="s">
        <v>13368</v>
      </c>
      <c r="Z2843">
        <v>33.840000000000003</v>
      </c>
      <c r="AA2843">
        <v>34</v>
      </c>
      <c r="AE2843" s="41">
        <v>67.84</v>
      </c>
      <c r="AF2843">
        <v>1</v>
      </c>
      <c r="AG2843">
        <v>1</v>
      </c>
      <c r="AH2843">
        <v>0</v>
      </c>
      <c r="AI2843">
        <v>0</v>
      </c>
      <c r="AJ2843">
        <v>0</v>
      </c>
      <c r="AK2843" s="30">
        <f t="shared" si="283"/>
        <v>2</v>
      </c>
      <c r="AL2843" s="45">
        <v>4</v>
      </c>
      <c r="AM2843" s="32">
        <f t="shared" si="282"/>
        <v>2</v>
      </c>
      <c r="AN2843" s="33" t="str">
        <f t="shared" si="284"/>
        <v>MOROSO</v>
      </c>
      <c r="AO2843" s="33" t="str">
        <f t="shared" si="285"/>
        <v>2meses_pendientes</v>
      </c>
      <c r="AP2843" s="33">
        <f t="shared" si="286"/>
        <v>64</v>
      </c>
      <c r="AQ2843" s="31">
        <f t="shared" si="287"/>
        <v>30</v>
      </c>
    </row>
    <row r="2844" spans="2:43" x14ac:dyDescent="0.3">
      <c r="B2844" s="37">
        <v>46142</v>
      </c>
      <c r="C2844" t="s">
        <v>7579</v>
      </c>
      <c r="D2844" t="s">
        <v>20046</v>
      </c>
      <c r="E2844" t="s">
        <v>20047</v>
      </c>
      <c r="F2844" t="s">
        <v>20048</v>
      </c>
      <c r="G2844" t="s">
        <v>20049</v>
      </c>
      <c r="H2844" t="s">
        <v>20050</v>
      </c>
      <c r="I2844" t="s">
        <v>38</v>
      </c>
      <c r="J2844" t="s">
        <v>38</v>
      </c>
      <c r="K2844" t="s">
        <v>5275</v>
      </c>
      <c r="L2844" t="s">
        <v>20051</v>
      </c>
      <c r="M2844" t="s">
        <v>20052</v>
      </c>
      <c r="N2844" t="s">
        <v>7587</v>
      </c>
      <c r="O2844" t="s">
        <v>7588</v>
      </c>
      <c r="P2844" t="s">
        <v>7589</v>
      </c>
      <c r="Q2844" t="s">
        <v>20053</v>
      </c>
      <c r="R2844" s="26">
        <v>3</v>
      </c>
      <c r="S2844" s="23">
        <v>362121910000</v>
      </c>
      <c r="T2844" t="s">
        <v>37</v>
      </c>
      <c r="U2844" t="s">
        <v>5240</v>
      </c>
      <c r="V2844" s="39">
        <v>46142</v>
      </c>
      <c r="W2844" s="41">
        <v>37</v>
      </c>
      <c r="X2844" s="26" t="s">
        <v>13368</v>
      </c>
      <c r="Y2844">
        <v>64.2</v>
      </c>
      <c r="Z2844">
        <v>52.29</v>
      </c>
      <c r="AA2844">
        <v>52.29</v>
      </c>
      <c r="AE2844" s="41">
        <v>168.78</v>
      </c>
      <c r="AF2844">
        <v>1</v>
      </c>
      <c r="AG2844">
        <v>1</v>
      </c>
      <c r="AH2844">
        <v>0</v>
      </c>
      <c r="AI2844">
        <v>0</v>
      </c>
      <c r="AJ2844">
        <v>0</v>
      </c>
      <c r="AK2844" s="30">
        <f t="shared" si="283"/>
        <v>2</v>
      </c>
      <c r="AL2844" s="45">
        <v>4</v>
      </c>
      <c r="AM2844" s="32">
        <f t="shared" si="282"/>
        <v>2</v>
      </c>
      <c r="AN2844" s="33" t="str">
        <f t="shared" si="284"/>
        <v>MOROSO</v>
      </c>
      <c r="AO2844" s="33" t="str">
        <f t="shared" si="285"/>
        <v>2meses_pendientes</v>
      </c>
      <c r="AP2844" s="33">
        <f t="shared" si="286"/>
        <v>74</v>
      </c>
      <c r="AQ2844" s="31">
        <f t="shared" si="287"/>
        <v>30</v>
      </c>
    </row>
    <row r="2845" spans="2:43" x14ac:dyDescent="0.3">
      <c r="B2845" s="37">
        <v>46128</v>
      </c>
      <c r="C2845" t="s">
        <v>7579</v>
      </c>
      <c r="D2845" t="s">
        <v>20054</v>
      </c>
      <c r="E2845" t="s">
        <v>20055</v>
      </c>
      <c r="F2845" t="s">
        <v>20056</v>
      </c>
      <c r="G2845" t="s">
        <v>20057</v>
      </c>
      <c r="H2845" t="s">
        <v>20058</v>
      </c>
      <c r="I2845" t="s">
        <v>38</v>
      </c>
      <c r="J2845" t="s">
        <v>529</v>
      </c>
      <c r="K2845" t="s">
        <v>5724</v>
      </c>
      <c r="L2845" t="s">
        <v>20056</v>
      </c>
      <c r="M2845" t="s">
        <v>20059</v>
      </c>
      <c r="N2845" t="s">
        <v>20060</v>
      </c>
      <c r="O2845" t="s">
        <v>7588</v>
      </c>
      <c r="P2845" t="s">
        <v>7589</v>
      </c>
      <c r="Q2845" t="s">
        <v>20061</v>
      </c>
      <c r="R2845" s="26">
        <v>2</v>
      </c>
      <c r="S2845" s="23">
        <v>368108910000</v>
      </c>
      <c r="T2845" t="s">
        <v>37</v>
      </c>
      <c r="U2845" t="s">
        <v>5240</v>
      </c>
      <c r="V2845" s="39">
        <v>46132</v>
      </c>
      <c r="W2845" s="41">
        <v>30</v>
      </c>
      <c r="X2845" s="26" t="s">
        <v>13368</v>
      </c>
      <c r="AE2845" s="41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 s="30">
        <f t="shared" si="283"/>
        <v>0</v>
      </c>
      <c r="AL2845" s="45">
        <v>4</v>
      </c>
      <c r="AM2845" s="32">
        <f t="shared" si="282"/>
        <v>4</v>
      </c>
      <c r="AN2845" s="33" t="str">
        <f t="shared" si="284"/>
        <v>NPN</v>
      </c>
      <c r="AO2845" s="33" t="str">
        <f t="shared" si="285"/>
        <v>4meses_pendientes</v>
      </c>
      <c r="AP2845" s="33">
        <f t="shared" si="286"/>
        <v>120</v>
      </c>
      <c r="AQ2845" s="31">
        <f t="shared" si="287"/>
        <v>20</v>
      </c>
    </row>
    <row r="2846" spans="2:43" x14ac:dyDescent="0.3">
      <c r="B2846" s="37">
        <v>46135</v>
      </c>
      <c r="C2846" t="s">
        <v>7579</v>
      </c>
      <c r="D2846" t="s">
        <v>20062</v>
      </c>
      <c r="E2846" t="s">
        <v>20063</v>
      </c>
      <c r="F2846" t="s">
        <v>20064</v>
      </c>
      <c r="G2846" t="s">
        <v>20065</v>
      </c>
      <c r="H2846" t="s">
        <v>20066</v>
      </c>
      <c r="I2846" t="s">
        <v>38</v>
      </c>
      <c r="J2846" t="s">
        <v>38</v>
      </c>
      <c r="K2846" t="s">
        <v>1480</v>
      </c>
      <c r="L2846" t="s">
        <v>20067</v>
      </c>
      <c r="M2846" t="s">
        <v>20068</v>
      </c>
      <c r="N2846" t="s">
        <v>20060</v>
      </c>
      <c r="O2846" t="s">
        <v>7588</v>
      </c>
      <c r="P2846" t="s">
        <v>7589</v>
      </c>
      <c r="Q2846" t="s">
        <v>20069</v>
      </c>
      <c r="R2846" s="26">
        <v>2</v>
      </c>
      <c r="S2846" s="23">
        <v>363115690000</v>
      </c>
      <c r="T2846" t="s">
        <v>37</v>
      </c>
      <c r="U2846" t="s">
        <v>5240</v>
      </c>
      <c r="V2846" s="39">
        <v>46136</v>
      </c>
      <c r="W2846" s="41">
        <v>30</v>
      </c>
      <c r="X2846" s="26" t="s">
        <v>13368</v>
      </c>
      <c r="Z2846">
        <v>30.44</v>
      </c>
      <c r="AB2846">
        <v>30.44</v>
      </c>
      <c r="AE2846" s="41">
        <v>60.88</v>
      </c>
      <c r="AF2846">
        <v>1</v>
      </c>
      <c r="AG2846">
        <v>0</v>
      </c>
      <c r="AH2846">
        <v>1</v>
      </c>
      <c r="AI2846">
        <v>0</v>
      </c>
      <c r="AJ2846">
        <v>0</v>
      </c>
      <c r="AK2846" s="30">
        <f t="shared" si="283"/>
        <v>2</v>
      </c>
      <c r="AL2846" s="45">
        <v>4</v>
      </c>
      <c r="AM2846" s="32">
        <f t="shared" si="282"/>
        <v>2</v>
      </c>
      <c r="AN2846" s="33" t="str">
        <f t="shared" si="284"/>
        <v>MOROSO</v>
      </c>
      <c r="AO2846" s="33" t="str">
        <f t="shared" si="285"/>
        <v>2meses_pendientes</v>
      </c>
      <c r="AP2846" s="33">
        <f t="shared" si="286"/>
        <v>60</v>
      </c>
      <c r="AQ2846" s="31">
        <f t="shared" si="287"/>
        <v>24</v>
      </c>
    </row>
    <row r="2847" spans="2:43" x14ac:dyDescent="0.3">
      <c r="B2847" s="37">
        <v>46134</v>
      </c>
      <c r="C2847" t="s">
        <v>7579</v>
      </c>
      <c r="D2847" t="s">
        <v>20070</v>
      </c>
      <c r="E2847" t="s">
        <v>20071</v>
      </c>
      <c r="F2847" t="s">
        <v>20072</v>
      </c>
      <c r="G2847" t="s">
        <v>20073</v>
      </c>
      <c r="H2847" t="s">
        <v>20074</v>
      </c>
      <c r="I2847" t="s">
        <v>3255</v>
      </c>
      <c r="J2847" t="s">
        <v>4702</v>
      </c>
      <c r="K2847" t="s">
        <v>4702</v>
      </c>
      <c r="L2847" t="s">
        <v>20072</v>
      </c>
      <c r="M2847" t="s">
        <v>20075</v>
      </c>
      <c r="N2847" t="s">
        <v>20076</v>
      </c>
      <c r="O2847" t="s">
        <v>7588</v>
      </c>
      <c r="P2847" t="s">
        <v>7589</v>
      </c>
      <c r="Q2847" t="s">
        <v>20077</v>
      </c>
      <c r="R2847" s="26">
        <v>3</v>
      </c>
      <c r="S2847" s="23">
        <v>361114580000</v>
      </c>
      <c r="T2847" t="s">
        <v>37</v>
      </c>
      <c r="U2847" t="s">
        <v>5240</v>
      </c>
      <c r="V2847" s="39">
        <v>46136</v>
      </c>
      <c r="W2847" s="41">
        <v>33</v>
      </c>
      <c r="X2847" s="26" t="s">
        <v>13368</v>
      </c>
      <c r="Z2847">
        <v>34.909999999999997</v>
      </c>
      <c r="AA2847">
        <v>34.909999999999997</v>
      </c>
      <c r="AE2847" s="41">
        <v>69.819999999999993</v>
      </c>
      <c r="AF2847">
        <v>1</v>
      </c>
      <c r="AG2847">
        <v>1</v>
      </c>
      <c r="AH2847">
        <v>0</v>
      </c>
      <c r="AI2847">
        <v>0</v>
      </c>
      <c r="AJ2847">
        <v>0</v>
      </c>
      <c r="AK2847" s="30">
        <f t="shared" si="283"/>
        <v>2</v>
      </c>
      <c r="AL2847" s="45">
        <v>4</v>
      </c>
      <c r="AM2847" s="32">
        <f t="shared" si="282"/>
        <v>2</v>
      </c>
      <c r="AN2847" s="33" t="str">
        <f t="shared" si="284"/>
        <v>MOROSO</v>
      </c>
      <c r="AO2847" s="33" t="str">
        <f t="shared" si="285"/>
        <v>2meses_pendientes</v>
      </c>
      <c r="AP2847" s="33">
        <f t="shared" si="286"/>
        <v>66</v>
      </c>
      <c r="AQ2847" s="31">
        <f t="shared" si="287"/>
        <v>24</v>
      </c>
    </row>
    <row r="2848" spans="2:43" x14ac:dyDescent="0.3">
      <c r="B2848" s="37">
        <v>46123</v>
      </c>
      <c r="C2848" t="s">
        <v>7579</v>
      </c>
      <c r="D2848" t="s">
        <v>20078</v>
      </c>
      <c r="E2848" t="s">
        <v>20079</v>
      </c>
      <c r="F2848" t="s">
        <v>20080</v>
      </c>
      <c r="G2848" t="s">
        <v>20081</v>
      </c>
      <c r="H2848" t="s">
        <v>20082</v>
      </c>
      <c r="I2848" t="s">
        <v>38</v>
      </c>
      <c r="J2848" t="s">
        <v>438</v>
      </c>
      <c r="K2848" t="s">
        <v>654</v>
      </c>
      <c r="L2848" t="s">
        <v>20080</v>
      </c>
      <c r="M2848" t="s">
        <v>20083</v>
      </c>
      <c r="N2848" t="s">
        <v>20084</v>
      </c>
      <c r="O2848" t="s">
        <v>7588</v>
      </c>
      <c r="P2848" t="s">
        <v>7589</v>
      </c>
      <c r="Q2848" t="s">
        <v>20085</v>
      </c>
      <c r="R2848" s="26">
        <v>3</v>
      </c>
      <c r="S2848" s="23">
        <v>366103420000</v>
      </c>
      <c r="T2848" t="s">
        <v>37</v>
      </c>
      <c r="U2848" t="s">
        <v>5240</v>
      </c>
      <c r="V2848" s="39">
        <v>46123</v>
      </c>
      <c r="W2848" s="41">
        <v>43</v>
      </c>
      <c r="X2848" s="26" t="s">
        <v>13368</v>
      </c>
      <c r="Y2848">
        <v>44.59</v>
      </c>
      <c r="Z2848">
        <v>44.59</v>
      </c>
      <c r="AA2848">
        <v>44.59</v>
      </c>
      <c r="AE2848" s="41">
        <v>133.77000000000001</v>
      </c>
      <c r="AF2848">
        <v>1</v>
      </c>
      <c r="AG2848">
        <v>1</v>
      </c>
      <c r="AH2848">
        <v>0</v>
      </c>
      <c r="AI2848">
        <v>0</v>
      </c>
      <c r="AJ2848">
        <v>0</v>
      </c>
      <c r="AK2848" s="30">
        <f t="shared" si="283"/>
        <v>2</v>
      </c>
      <c r="AL2848" s="45">
        <v>4</v>
      </c>
      <c r="AM2848" s="32">
        <f t="shared" si="282"/>
        <v>2</v>
      </c>
      <c r="AN2848" s="33" t="str">
        <f t="shared" si="284"/>
        <v>MOROSO</v>
      </c>
      <c r="AO2848" s="33" t="str">
        <f t="shared" si="285"/>
        <v>2meses_pendientes</v>
      </c>
      <c r="AP2848" s="33">
        <f t="shared" si="286"/>
        <v>86</v>
      </c>
      <c r="AQ2848" s="31">
        <f t="shared" si="287"/>
        <v>11</v>
      </c>
    </row>
    <row r="2849" spans="2:43" x14ac:dyDescent="0.3">
      <c r="B2849" s="37">
        <v>46114</v>
      </c>
      <c r="C2849" t="s">
        <v>7579</v>
      </c>
      <c r="D2849" t="s">
        <v>20086</v>
      </c>
      <c r="E2849" t="s">
        <v>20087</v>
      </c>
      <c r="F2849" t="s">
        <v>20088</v>
      </c>
      <c r="G2849" t="s">
        <v>20089</v>
      </c>
      <c r="H2849" t="s">
        <v>20090</v>
      </c>
      <c r="I2849" t="s">
        <v>744</v>
      </c>
      <c r="J2849" t="s">
        <v>744</v>
      </c>
      <c r="K2849" t="s">
        <v>20091</v>
      </c>
      <c r="L2849" t="s">
        <v>20092</v>
      </c>
      <c r="M2849" t="s">
        <v>20093</v>
      </c>
      <c r="N2849" t="s">
        <v>7612</v>
      </c>
      <c r="O2849" t="s">
        <v>7588</v>
      </c>
      <c r="P2849" t="s">
        <v>7589</v>
      </c>
      <c r="Q2849" t="s">
        <v>20094</v>
      </c>
      <c r="R2849" s="26">
        <v>2</v>
      </c>
      <c r="S2849" s="23">
        <v>367096450000</v>
      </c>
      <c r="T2849" t="s">
        <v>37</v>
      </c>
      <c r="U2849" t="s">
        <v>5240</v>
      </c>
      <c r="V2849" s="39">
        <v>46121</v>
      </c>
      <c r="W2849" s="41">
        <v>30</v>
      </c>
      <c r="X2849" s="26" t="s">
        <v>13368</v>
      </c>
      <c r="Y2849">
        <v>30.44</v>
      </c>
      <c r="Z2849">
        <v>50.62</v>
      </c>
      <c r="AA2849">
        <v>50.62</v>
      </c>
      <c r="AE2849" s="41">
        <v>131.68</v>
      </c>
      <c r="AF2849">
        <v>1</v>
      </c>
      <c r="AG2849">
        <v>1</v>
      </c>
      <c r="AH2849">
        <v>0</v>
      </c>
      <c r="AI2849">
        <v>0</v>
      </c>
      <c r="AJ2849">
        <v>0</v>
      </c>
      <c r="AK2849" s="30">
        <f t="shared" si="283"/>
        <v>2</v>
      </c>
      <c r="AL2849" s="45">
        <v>4</v>
      </c>
      <c r="AM2849" s="32">
        <f t="shared" si="282"/>
        <v>2</v>
      </c>
      <c r="AN2849" s="33" t="str">
        <f t="shared" si="284"/>
        <v>MOROSO</v>
      </c>
      <c r="AO2849" s="33" t="str">
        <f t="shared" si="285"/>
        <v>2meses_pendientes</v>
      </c>
      <c r="AP2849" s="33">
        <f t="shared" si="286"/>
        <v>60</v>
      </c>
      <c r="AQ2849" s="31">
        <f t="shared" si="287"/>
        <v>9</v>
      </c>
    </row>
    <row r="2850" spans="2:43" x14ac:dyDescent="0.3">
      <c r="B2850" s="37">
        <v>46126</v>
      </c>
      <c r="C2850" t="s">
        <v>7579</v>
      </c>
      <c r="D2850" t="s">
        <v>20095</v>
      </c>
      <c r="E2850" t="s">
        <v>20096</v>
      </c>
      <c r="F2850" t="s">
        <v>20097</v>
      </c>
      <c r="G2850" t="s">
        <v>20098</v>
      </c>
      <c r="H2850" t="s">
        <v>20099</v>
      </c>
      <c r="I2850" t="s">
        <v>38</v>
      </c>
      <c r="J2850" t="s">
        <v>38</v>
      </c>
      <c r="K2850" t="s">
        <v>1162</v>
      </c>
      <c r="L2850" t="s">
        <v>20100</v>
      </c>
      <c r="M2850" t="s">
        <v>20101</v>
      </c>
      <c r="N2850" t="s">
        <v>7612</v>
      </c>
      <c r="O2850" t="s">
        <v>7588</v>
      </c>
      <c r="P2850" t="s">
        <v>7589</v>
      </c>
      <c r="Q2850" t="s">
        <v>20102</v>
      </c>
      <c r="R2850" s="26">
        <v>2</v>
      </c>
      <c r="S2850" s="23">
        <v>348237550000</v>
      </c>
      <c r="T2850" t="s">
        <v>37</v>
      </c>
      <c r="U2850" t="s">
        <v>5240</v>
      </c>
      <c r="V2850" s="39">
        <v>46127</v>
      </c>
      <c r="W2850" s="41">
        <v>30</v>
      </c>
      <c r="X2850" s="26" t="s">
        <v>13368</v>
      </c>
      <c r="Z2850">
        <v>30.44</v>
      </c>
      <c r="AA2850">
        <v>27.4</v>
      </c>
      <c r="AB2850">
        <v>27.4</v>
      </c>
      <c r="AE2850" s="41">
        <v>85.240000000000009</v>
      </c>
      <c r="AF2850">
        <v>1</v>
      </c>
      <c r="AG2850">
        <v>1</v>
      </c>
      <c r="AH2850">
        <v>1</v>
      </c>
      <c r="AI2850">
        <v>0</v>
      </c>
      <c r="AJ2850">
        <v>0</v>
      </c>
      <c r="AK2850" s="30">
        <f t="shared" si="283"/>
        <v>3</v>
      </c>
      <c r="AL2850" s="45">
        <v>4</v>
      </c>
      <c r="AM2850" s="32">
        <f t="shared" si="282"/>
        <v>1</v>
      </c>
      <c r="AN2850" s="33" t="str">
        <f t="shared" si="284"/>
        <v>MOROSO</v>
      </c>
      <c r="AO2850" s="33" t="str">
        <f t="shared" si="285"/>
        <v>1meses_pendientes</v>
      </c>
      <c r="AP2850" s="33">
        <f t="shared" si="286"/>
        <v>30</v>
      </c>
      <c r="AQ2850" s="31">
        <f t="shared" si="287"/>
        <v>15</v>
      </c>
    </row>
    <row r="2851" spans="2:43" x14ac:dyDescent="0.3">
      <c r="B2851" s="37">
        <v>46128</v>
      </c>
      <c r="C2851" t="s">
        <v>7579</v>
      </c>
      <c r="D2851" t="s">
        <v>20103</v>
      </c>
      <c r="E2851" t="s">
        <v>20104</v>
      </c>
      <c r="F2851" t="s">
        <v>20105</v>
      </c>
      <c r="G2851" t="s">
        <v>20106</v>
      </c>
      <c r="H2851" t="s">
        <v>20107</v>
      </c>
      <c r="I2851" t="s">
        <v>38</v>
      </c>
      <c r="J2851" t="s">
        <v>2538</v>
      </c>
      <c r="K2851" t="s">
        <v>2538</v>
      </c>
      <c r="L2851" t="s">
        <v>20105</v>
      </c>
      <c r="M2851" t="s">
        <v>20108</v>
      </c>
      <c r="N2851" t="s">
        <v>7612</v>
      </c>
      <c r="O2851" t="s">
        <v>7588</v>
      </c>
      <c r="P2851" t="s">
        <v>7589</v>
      </c>
      <c r="Q2851" t="s">
        <v>20109</v>
      </c>
      <c r="R2851" s="26">
        <v>2</v>
      </c>
      <c r="S2851" s="23">
        <v>366108370000</v>
      </c>
      <c r="T2851" t="s">
        <v>37</v>
      </c>
      <c r="U2851" t="s">
        <v>5240</v>
      </c>
      <c r="V2851" s="39">
        <v>46129</v>
      </c>
      <c r="W2851" s="41">
        <v>30</v>
      </c>
      <c r="X2851" s="26" t="s">
        <v>13368</v>
      </c>
      <c r="Z2851">
        <v>30.44</v>
      </c>
      <c r="AA2851">
        <v>30.44</v>
      </c>
      <c r="AB2851">
        <v>30.44</v>
      </c>
      <c r="AE2851" s="41">
        <v>91.320000000000007</v>
      </c>
      <c r="AF2851">
        <v>1</v>
      </c>
      <c r="AG2851">
        <v>1</v>
      </c>
      <c r="AH2851">
        <v>1</v>
      </c>
      <c r="AI2851">
        <v>0</v>
      </c>
      <c r="AJ2851">
        <v>0</v>
      </c>
      <c r="AK2851" s="30">
        <f t="shared" si="283"/>
        <v>3</v>
      </c>
      <c r="AL2851" s="45">
        <v>4</v>
      </c>
      <c r="AM2851" s="32">
        <f t="shared" si="282"/>
        <v>1</v>
      </c>
      <c r="AN2851" s="33" t="str">
        <f t="shared" si="284"/>
        <v>MOROSO</v>
      </c>
      <c r="AO2851" s="33" t="str">
        <f t="shared" si="285"/>
        <v>1meses_pendientes</v>
      </c>
      <c r="AP2851" s="33">
        <f t="shared" si="286"/>
        <v>30</v>
      </c>
      <c r="AQ2851" s="31">
        <f t="shared" si="287"/>
        <v>17</v>
      </c>
    </row>
    <row r="2852" spans="2:43" x14ac:dyDescent="0.3">
      <c r="B2852" s="37">
        <v>46135</v>
      </c>
      <c r="C2852" t="s">
        <v>7579</v>
      </c>
      <c r="D2852" t="s">
        <v>20110</v>
      </c>
      <c r="E2852" t="s">
        <v>20111</v>
      </c>
      <c r="F2852" t="s">
        <v>20112</v>
      </c>
      <c r="G2852" t="s">
        <v>20113</v>
      </c>
      <c r="H2852" t="s">
        <v>20114</v>
      </c>
      <c r="I2852" t="s">
        <v>4365</v>
      </c>
      <c r="J2852" t="s">
        <v>4366</v>
      </c>
      <c r="K2852" t="s">
        <v>6343</v>
      </c>
      <c r="L2852" t="s">
        <v>20112</v>
      </c>
      <c r="M2852" t="s">
        <v>20115</v>
      </c>
      <c r="N2852" t="s">
        <v>7612</v>
      </c>
      <c r="O2852" t="s">
        <v>7588</v>
      </c>
      <c r="P2852" t="s">
        <v>7589</v>
      </c>
      <c r="Q2852" t="s">
        <v>20116</v>
      </c>
      <c r="R2852" s="26">
        <v>2</v>
      </c>
      <c r="S2852" s="23">
        <v>354302090000</v>
      </c>
      <c r="T2852" t="s">
        <v>37</v>
      </c>
      <c r="U2852" t="s">
        <v>5240</v>
      </c>
      <c r="V2852" s="39">
        <v>46136</v>
      </c>
      <c r="W2852" s="41">
        <v>30</v>
      </c>
      <c r="X2852" s="26" t="s">
        <v>13368</v>
      </c>
      <c r="Z2852">
        <v>30.44</v>
      </c>
      <c r="AA2852">
        <v>30.44</v>
      </c>
      <c r="AE2852" s="41">
        <v>60.88</v>
      </c>
      <c r="AF2852">
        <v>1</v>
      </c>
      <c r="AG2852">
        <v>1</v>
      </c>
      <c r="AH2852">
        <v>0</v>
      </c>
      <c r="AI2852">
        <v>0</v>
      </c>
      <c r="AJ2852">
        <v>0</v>
      </c>
      <c r="AK2852" s="30">
        <f t="shared" si="283"/>
        <v>2</v>
      </c>
      <c r="AL2852" s="45">
        <v>4</v>
      </c>
      <c r="AM2852" s="32">
        <f t="shared" si="282"/>
        <v>2</v>
      </c>
      <c r="AN2852" s="33" t="str">
        <f t="shared" si="284"/>
        <v>MOROSO</v>
      </c>
      <c r="AO2852" s="33" t="str">
        <f t="shared" si="285"/>
        <v>2meses_pendientes</v>
      </c>
      <c r="AP2852" s="33">
        <f t="shared" si="286"/>
        <v>60</v>
      </c>
      <c r="AQ2852" s="31">
        <f t="shared" si="287"/>
        <v>24</v>
      </c>
    </row>
    <row r="2853" spans="2:43" x14ac:dyDescent="0.3">
      <c r="B2853" s="37">
        <v>46128</v>
      </c>
      <c r="C2853" t="s">
        <v>7579</v>
      </c>
      <c r="D2853" t="s">
        <v>20117</v>
      </c>
      <c r="E2853" t="s">
        <v>20118</v>
      </c>
      <c r="F2853" t="s">
        <v>20119</v>
      </c>
      <c r="G2853" t="s">
        <v>20120</v>
      </c>
      <c r="H2853" t="s">
        <v>20121</v>
      </c>
      <c r="I2853" t="s">
        <v>6217</v>
      </c>
      <c r="J2853" t="s">
        <v>6218</v>
      </c>
      <c r="K2853" t="s">
        <v>6219</v>
      </c>
      <c r="L2853" t="s">
        <v>20122</v>
      </c>
      <c r="M2853" t="s">
        <v>20123</v>
      </c>
      <c r="N2853" t="s">
        <v>7646</v>
      </c>
      <c r="O2853" t="s">
        <v>7588</v>
      </c>
      <c r="P2853" t="s">
        <v>7589</v>
      </c>
      <c r="Q2853" t="s">
        <v>20124</v>
      </c>
      <c r="R2853" s="26">
        <v>2</v>
      </c>
      <c r="S2853" s="23">
        <v>364107950000</v>
      </c>
      <c r="T2853" t="s">
        <v>37</v>
      </c>
      <c r="U2853" t="s">
        <v>5240</v>
      </c>
      <c r="V2853" s="39">
        <v>46129</v>
      </c>
      <c r="W2853" s="41">
        <v>30</v>
      </c>
      <c r="X2853" s="26" t="s">
        <v>13368</v>
      </c>
      <c r="Z2853">
        <v>30.44</v>
      </c>
      <c r="AB2853">
        <v>30.44</v>
      </c>
      <c r="AE2853" s="41">
        <v>60.88</v>
      </c>
      <c r="AF2853">
        <v>1</v>
      </c>
      <c r="AG2853">
        <v>0</v>
      </c>
      <c r="AH2853">
        <v>1</v>
      </c>
      <c r="AI2853">
        <v>0</v>
      </c>
      <c r="AJ2853">
        <v>0</v>
      </c>
      <c r="AK2853" s="30">
        <f t="shared" si="283"/>
        <v>2</v>
      </c>
      <c r="AL2853" s="45">
        <v>4</v>
      </c>
      <c r="AM2853" s="32">
        <f t="shared" si="282"/>
        <v>2</v>
      </c>
      <c r="AN2853" s="33" t="str">
        <f t="shared" si="284"/>
        <v>MOROSO</v>
      </c>
      <c r="AO2853" s="33" t="str">
        <f t="shared" si="285"/>
        <v>2meses_pendientes</v>
      </c>
      <c r="AP2853" s="33">
        <f t="shared" si="286"/>
        <v>60</v>
      </c>
      <c r="AQ2853" s="31">
        <f t="shared" si="287"/>
        <v>17</v>
      </c>
    </row>
    <row r="2854" spans="2:43" x14ac:dyDescent="0.3">
      <c r="B2854" s="37">
        <v>46140</v>
      </c>
      <c r="C2854" t="s">
        <v>7579</v>
      </c>
      <c r="D2854" t="s">
        <v>20125</v>
      </c>
      <c r="E2854" t="s">
        <v>20126</v>
      </c>
      <c r="F2854" t="s">
        <v>20127</v>
      </c>
      <c r="G2854" t="s">
        <v>20128</v>
      </c>
      <c r="H2854" t="s">
        <v>20129</v>
      </c>
      <c r="I2854" t="s">
        <v>38</v>
      </c>
      <c r="J2854" t="s">
        <v>44</v>
      </c>
      <c r="K2854" t="s">
        <v>55</v>
      </c>
      <c r="L2854" t="s">
        <v>20127</v>
      </c>
      <c r="M2854" t="s">
        <v>20130</v>
      </c>
      <c r="N2854" t="s">
        <v>7646</v>
      </c>
      <c r="O2854" t="s">
        <v>7588</v>
      </c>
      <c r="P2854" t="s">
        <v>7589</v>
      </c>
      <c r="Q2854" t="s">
        <v>20131</v>
      </c>
      <c r="R2854" s="26">
        <v>3</v>
      </c>
      <c r="S2854" s="23">
        <v>365120310000</v>
      </c>
      <c r="T2854" t="s">
        <v>37</v>
      </c>
      <c r="U2854" t="s">
        <v>5240</v>
      </c>
      <c r="V2854" s="39">
        <v>46141</v>
      </c>
      <c r="W2854" s="41">
        <v>33</v>
      </c>
      <c r="X2854" s="26" t="s">
        <v>13368</v>
      </c>
      <c r="Z2854">
        <v>34.909999999999997</v>
      </c>
      <c r="AA2854">
        <v>34.909999999999997</v>
      </c>
      <c r="AB2854">
        <v>15</v>
      </c>
      <c r="AE2854" s="41">
        <v>84.82</v>
      </c>
      <c r="AF2854">
        <v>1</v>
      </c>
      <c r="AG2854">
        <v>1</v>
      </c>
      <c r="AH2854">
        <v>1</v>
      </c>
      <c r="AI2854">
        <v>0</v>
      </c>
      <c r="AJ2854">
        <v>0</v>
      </c>
      <c r="AK2854" s="30">
        <f t="shared" si="283"/>
        <v>3</v>
      </c>
      <c r="AL2854" s="45">
        <v>4</v>
      </c>
      <c r="AM2854" s="32">
        <f t="shared" si="282"/>
        <v>1</v>
      </c>
      <c r="AN2854" s="33" t="str">
        <f t="shared" si="284"/>
        <v>MOROSO</v>
      </c>
      <c r="AO2854" s="33" t="str">
        <f t="shared" si="285"/>
        <v>1meses_pendientes</v>
      </c>
      <c r="AP2854" s="33">
        <f t="shared" si="286"/>
        <v>33</v>
      </c>
      <c r="AQ2854" s="31">
        <f t="shared" si="287"/>
        <v>29</v>
      </c>
    </row>
    <row r="2855" spans="2:43" x14ac:dyDescent="0.3">
      <c r="B2855" s="37">
        <v>46141</v>
      </c>
      <c r="C2855" t="s">
        <v>7579</v>
      </c>
      <c r="D2855" t="s">
        <v>20132</v>
      </c>
      <c r="E2855" t="s">
        <v>20133</v>
      </c>
      <c r="F2855" t="s">
        <v>20134</v>
      </c>
      <c r="G2855" t="s">
        <v>20135</v>
      </c>
      <c r="H2855" t="s">
        <v>20136</v>
      </c>
      <c r="I2855" t="s">
        <v>3255</v>
      </c>
      <c r="J2855" t="s">
        <v>3256</v>
      </c>
      <c r="K2855" t="s">
        <v>7773</v>
      </c>
      <c r="L2855" t="s">
        <v>20134</v>
      </c>
      <c r="M2855" t="s">
        <v>20137</v>
      </c>
      <c r="N2855" t="s">
        <v>20138</v>
      </c>
      <c r="O2855" t="s">
        <v>7588</v>
      </c>
      <c r="P2855" t="s">
        <v>7589</v>
      </c>
      <c r="Q2855" t="s">
        <v>20139</v>
      </c>
      <c r="R2855" s="26">
        <v>3</v>
      </c>
      <c r="S2855" s="23">
        <v>365024320000</v>
      </c>
      <c r="T2855" t="s">
        <v>37</v>
      </c>
      <c r="U2855" t="s">
        <v>5240</v>
      </c>
      <c r="V2855" s="39">
        <v>46142</v>
      </c>
      <c r="W2855" s="41">
        <v>33</v>
      </c>
      <c r="X2855" s="26" t="s">
        <v>13368</v>
      </c>
      <c r="Z2855">
        <v>34.909999999999997</v>
      </c>
      <c r="AA2855">
        <v>34.909999999999997</v>
      </c>
      <c r="AE2855" s="41">
        <v>69.819999999999993</v>
      </c>
      <c r="AF2855">
        <v>1</v>
      </c>
      <c r="AG2855">
        <v>1</v>
      </c>
      <c r="AH2855">
        <v>0</v>
      </c>
      <c r="AI2855">
        <v>0</v>
      </c>
      <c r="AJ2855">
        <v>0</v>
      </c>
      <c r="AK2855" s="30">
        <f t="shared" si="283"/>
        <v>2</v>
      </c>
      <c r="AL2855" s="45">
        <v>4</v>
      </c>
      <c r="AM2855" s="32">
        <f t="shared" si="282"/>
        <v>2</v>
      </c>
      <c r="AN2855" s="33" t="str">
        <f t="shared" si="284"/>
        <v>MOROSO</v>
      </c>
      <c r="AO2855" s="33" t="str">
        <f t="shared" si="285"/>
        <v>2meses_pendientes</v>
      </c>
      <c r="AP2855" s="33">
        <f t="shared" si="286"/>
        <v>66</v>
      </c>
      <c r="AQ2855" s="31">
        <f t="shared" si="287"/>
        <v>30</v>
      </c>
    </row>
    <row r="2856" spans="2:43" x14ac:dyDescent="0.3">
      <c r="B2856" s="37">
        <v>46133</v>
      </c>
      <c r="C2856" t="s">
        <v>7579</v>
      </c>
      <c r="D2856" t="s">
        <v>20140</v>
      </c>
      <c r="E2856" t="s">
        <v>20141</v>
      </c>
      <c r="F2856" t="s">
        <v>20142</v>
      </c>
      <c r="G2856" t="s">
        <v>20143</v>
      </c>
      <c r="H2856" t="s">
        <v>20144</v>
      </c>
      <c r="I2856" t="s">
        <v>4559</v>
      </c>
      <c r="J2856" t="s">
        <v>4560</v>
      </c>
      <c r="K2856" t="s">
        <v>4560</v>
      </c>
      <c r="L2856" t="s">
        <v>20142</v>
      </c>
      <c r="M2856" t="s">
        <v>20145</v>
      </c>
      <c r="N2856" t="s">
        <v>7676</v>
      </c>
      <c r="O2856" t="s">
        <v>7588</v>
      </c>
      <c r="P2856" t="s">
        <v>7589</v>
      </c>
      <c r="Q2856" t="s">
        <v>20146</v>
      </c>
      <c r="R2856" s="26">
        <v>3</v>
      </c>
      <c r="S2856" s="23">
        <v>366110960000</v>
      </c>
      <c r="T2856" t="s">
        <v>37</v>
      </c>
      <c r="U2856" t="s">
        <v>5240</v>
      </c>
      <c r="V2856" s="39">
        <v>46133</v>
      </c>
      <c r="W2856" s="41">
        <v>36.5</v>
      </c>
      <c r="X2856" s="26" t="s">
        <v>13368</v>
      </c>
      <c r="Z2856">
        <v>54.43</v>
      </c>
      <c r="AA2856">
        <v>55.47</v>
      </c>
      <c r="AB2856">
        <v>58.77</v>
      </c>
      <c r="AE2856" s="41">
        <v>168.67000000000002</v>
      </c>
      <c r="AF2856">
        <v>1</v>
      </c>
      <c r="AG2856">
        <v>1</v>
      </c>
      <c r="AH2856">
        <v>1</v>
      </c>
      <c r="AI2856">
        <v>0</v>
      </c>
      <c r="AJ2856">
        <v>0</v>
      </c>
      <c r="AK2856" s="30">
        <f t="shared" si="283"/>
        <v>3</v>
      </c>
      <c r="AL2856" s="45">
        <v>4</v>
      </c>
      <c r="AM2856" s="32">
        <f t="shared" si="282"/>
        <v>1</v>
      </c>
      <c r="AN2856" s="33" t="str">
        <f t="shared" si="284"/>
        <v>MOROSO</v>
      </c>
      <c r="AO2856" s="33" t="str">
        <f t="shared" si="285"/>
        <v>1meses_pendientes</v>
      </c>
      <c r="AP2856" s="33">
        <f t="shared" si="286"/>
        <v>36.5</v>
      </c>
      <c r="AQ2856" s="31">
        <f t="shared" si="287"/>
        <v>21</v>
      </c>
    </row>
    <row r="2857" spans="2:43" x14ac:dyDescent="0.3">
      <c r="B2857" s="37">
        <v>46113</v>
      </c>
      <c r="C2857" t="s">
        <v>7579</v>
      </c>
      <c r="D2857" t="s">
        <v>20147</v>
      </c>
      <c r="E2857" t="s">
        <v>20148</v>
      </c>
      <c r="F2857" t="s">
        <v>20149</v>
      </c>
      <c r="G2857" t="s">
        <v>20150</v>
      </c>
      <c r="H2857" t="s">
        <v>20151</v>
      </c>
      <c r="I2857" t="s">
        <v>38</v>
      </c>
      <c r="J2857" t="s">
        <v>38</v>
      </c>
      <c r="K2857" t="s">
        <v>561</v>
      </c>
      <c r="L2857" t="s">
        <v>20149</v>
      </c>
      <c r="M2857" t="s">
        <v>20152</v>
      </c>
      <c r="N2857" t="s">
        <v>7695</v>
      </c>
      <c r="O2857" t="s">
        <v>7588</v>
      </c>
      <c r="P2857" t="s">
        <v>7589</v>
      </c>
      <c r="Q2857" t="s">
        <v>20153</v>
      </c>
      <c r="R2857" s="26">
        <v>2</v>
      </c>
      <c r="S2857" s="23">
        <v>367095310000</v>
      </c>
      <c r="T2857" t="s">
        <v>37</v>
      </c>
      <c r="U2857" t="s">
        <v>5240</v>
      </c>
      <c r="V2857" s="39">
        <v>46116</v>
      </c>
      <c r="W2857" s="41">
        <v>30</v>
      </c>
      <c r="X2857" s="26" t="s">
        <v>13368</v>
      </c>
      <c r="Y2857">
        <v>30.44</v>
      </c>
      <c r="Z2857">
        <v>46.5</v>
      </c>
      <c r="AA2857">
        <v>30.43</v>
      </c>
      <c r="AE2857" s="41">
        <v>107.37</v>
      </c>
      <c r="AF2857">
        <v>1</v>
      </c>
      <c r="AG2857">
        <v>1</v>
      </c>
      <c r="AH2857">
        <v>0</v>
      </c>
      <c r="AI2857">
        <v>0</v>
      </c>
      <c r="AJ2857">
        <v>0</v>
      </c>
      <c r="AK2857" s="30">
        <f t="shared" si="283"/>
        <v>2</v>
      </c>
      <c r="AL2857" s="45">
        <v>4</v>
      </c>
      <c r="AM2857" s="32">
        <f t="shared" si="282"/>
        <v>2</v>
      </c>
      <c r="AN2857" s="33" t="str">
        <f t="shared" si="284"/>
        <v>MOROSO</v>
      </c>
      <c r="AO2857" s="33" t="str">
        <f t="shared" si="285"/>
        <v>2meses_pendientes</v>
      </c>
      <c r="AP2857" s="33">
        <f t="shared" si="286"/>
        <v>60</v>
      </c>
      <c r="AQ2857" s="31">
        <f t="shared" si="287"/>
        <v>4</v>
      </c>
    </row>
    <row r="2858" spans="2:43" x14ac:dyDescent="0.3">
      <c r="B2858" s="37">
        <v>46134</v>
      </c>
      <c r="C2858" t="s">
        <v>7579</v>
      </c>
      <c r="D2858" t="s">
        <v>20154</v>
      </c>
      <c r="E2858" t="s">
        <v>20155</v>
      </c>
      <c r="F2858" t="s">
        <v>20156</v>
      </c>
      <c r="G2858" t="s">
        <v>20157</v>
      </c>
      <c r="H2858" t="s">
        <v>20158</v>
      </c>
      <c r="I2858" t="s">
        <v>38</v>
      </c>
      <c r="J2858" t="s">
        <v>38</v>
      </c>
      <c r="K2858" t="s">
        <v>1480</v>
      </c>
      <c r="L2858" t="s">
        <v>20156</v>
      </c>
      <c r="M2858" t="s">
        <v>20159</v>
      </c>
      <c r="N2858" t="s">
        <v>7695</v>
      </c>
      <c r="O2858" t="s">
        <v>7588</v>
      </c>
      <c r="P2858" t="s">
        <v>7589</v>
      </c>
      <c r="Q2858" t="s">
        <v>20160</v>
      </c>
      <c r="R2858" s="26">
        <v>3</v>
      </c>
      <c r="S2858" s="23">
        <v>366114640000</v>
      </c>
      <c r="T2858" t="s">
        <v>37</v>
      </c>
      <c r="U2858" t="s">
        <v>5240</v>
      </c>
      <c r="V2858" s="39">
        <v>46135</v>
      </c>
      <c r="W2858" s="41">
        <v>35.5</v>
      </c>
      <c r="X2858" s="26" t="s">
        <v>13368</v>
      </c>
      <c r="Z2858">
        <v>55</v>
      </c>
      <c r="AA2858">
        <v>52</v>
      </c>
      <c r="AE2858" s="41">
        <v>107</v>
      </c>
      <c r="AF2858">
        <v>1</v>
      </c>
      <c r="AG2858">
        <v>1</v>
      </c>
      <c r="AH2858">
        <v>0</v>
      </c>
      <c r="AI2858">
        <v>0</v>
      </c>
      <c r="AJ2858">
        <v>0</v>
      </c>
      <c r="AK2858" s="30">
        <f t="shared" si="283"/>
        <v>2</v>
      </c>
      <c r="AL2858" s="45">
        <v>4</v>
      </c>
      <c r="AM2858" s="32">
        <f t="shared" si="282"/>
        <v>2</v>
      </c>
      <c r="AN2858" s="33" t="str">
        <f t="shared" si="284"/>
        <v>MOROSO</v>
      </c>
      <c r="AO2858" s="33" t="str">
        <f t="shared" si="285"/>
        <v>2meses_pendientes</v>
      </c>
      <c r="AP2858" s="33">
        <f t="shared" si="286"/>
        <v>71</v>
      </c>
      <c r="AQ2858" s="31">
        <f t="shared" si="287"/>
        <v>23</v>
      </c>
    </row>
    <row r="2859" spans="2:43" x14ac:dyDescent="0.3">
      <c r="B2859" s="37">
        <v>46112</v>
      </c>
      <c r="C2859" t="s">
        <v>7579</v>
      </c>
      <c r="D2859" t="s">
        <v>20161</v>
      </c>
      <c r="E2859" t="s">
        <v>20162</v>
      </c>
      <c r="F2859" t="s">
        <v>20163</v>
      </c>
      <c r="G2859" t="s">
        <v>20164</v>
      </c>
      <c r="H2859" t="s">
        <v>20165</v>
      </c>
      <c r="I2859" t="s">
        <v>38</v>
      </c>
      <c r="J2859" t="s">
        <v>38</v>
      </c>
      <c r="K2859" t="s">
        <v>796</v>
      </c>
      <c r="L2859" t="s">
        <v>20166</v>
      </c>
      <c r="M2859" t="s">
        <v>20167</v>
      </c>
      <c r="N2859" t="s">
        <v>20168</v>
      </c>
      <c r="O2859" t="s">
        <v>7588</v>
      </c>
      <c r="P2859" t="s">
        <v>7589</v>
      </c>
      <c r="Q2859" t="s">
        <v>20169</v>
      </c>
      <c r="R2859" s="26">
        <v>2</v>
      </c>
      <c r="S2859" s="23">
        <v>366093880000</v>
      </c>
      <c r="T2859" t="s">
        <v>37</v>
      </c>
      <c r="U2859" t="s">
        <v>5240</v>
      </c>
      <c r="V2859" s="39">
        <v>46113</v>
      </c>
      <c r="W2859" s="41">
        <v>30</v>
      </c>
      <c r="X2859" s="26" t="s">
        <v>13368</v>
      </c>
      <c r="AA2859">
        <v>30.44</v>
      </c>
      <c r="AE2859" s="41">
        <v>30.44</v>
      </c>
      <c r="AF2859">
        <v>0</v>
      </c>
      <c r="AG2859">
        <v>1</v>
      </c>
      <c r="AH2859">
        <v>0</v>
      </c>
      <c r="AI2859">
        <v>0</v>
      </c>
      <c r="AJ2859">
        <v>0</v>
      </c>
      <c r="AK2859" s="30">
        <f t="shared" si="283"/>
        <v>1</v>
      </c>
      <c r="AL2859" s="45">
        <v>4</v>
      </c>
      <c r="AM2859" s="32">
        <f t="shared" si="282"/>
        <v>3</v>
      </c>
      <c r="AN2859" s="33" t="str">
        <f t="shared" si="284"/>
        <v>MOROSO</v>
      </c>
      <c r="AO2859" s="33" t="str">
        <f t="shared" si="285"/>
        <v>3meses_pendientes</v>
      </c>
      <c r="AP2859" s="33">
        <f t="shared" si="286"/>
        <v>90</v>
      </c>
      <c r="AQ2859" s="31">
        <f t="shared" si="287"/>
        <v>1</v>
      </c>
    </row>
    <row r="2860" spans="2:43" x14ac:dyDescent="0.3">
      <c r="B2860" s="37">
        <v>46114</v>
      </c>
      <c r="C2860" t="s">
        <v>7579</v>
      </c>
      <c r="D2860" t="s">
        <v>20170</v>
      </c>
      <c r="E2860" t="s">
        <v>20171</v>
      </c>
      <c r="F2860" t="s">
        <v>20172</v>
      </c>
      <c r="G2860" t="s">
        <v>20173</v>
      </c>
      <c r="H2860" t="s">
        <v>20174</v>
      </c>
      <c r="I2860" t="s">
        <v>38</v>
      </c>
      <c r="J2860" t="s">
        <v>529</v>
      </c>
      <c r="K2860" t="s">
        <v>639</v>
      </c>
      <c r="L2860" t="s">
        <v>20175</v>
      </c>
      <c r="M2860" t="s">
        <v>20176</v>
      </c>
      <c r="N2860" t="s">
        <v>20168</v>
      </c>
      <c r="O2860" t="s">
        <v>7588</v>
      </c>
      <c r="P2860" t="s">
        <v>7589</v>
      </c>
      <c r="Q2860" t="s">
        <v>20177</v>
      </c>
      <c r="R2860" s="26">
        <v>2</v>
      </c>
      <c r="S2860" s="23">
        <v>367096720000</v>
      </c>
      <c r="T2860" t="s">
        <v>37</v>
      </c>
      <c r="U2860" t="s">
        <v>5240</v>
      </c>
      <c r="V2860" s="39">
        <v>46115</v>
      </c>
      <c r="W2860" s="41">
        <v>30</v>
      </c>
      <c r="X2860" s="26" t="s">
        <v>13368</v>
      </c>
      <c r="Y2860">
        <v>30.44</v>
      </c>
      <c r="Z2860">
        <v>30.44</v>
      </c>
      <c r="AA2860">
        <v>30.44</v>
      </c>
      <c r="AE2860" s="41">
        <v>91.320000000000007</v>
      </c>
      <c r="AF2860">
        <v>1</v>
      </c>
      <c r="AG2860">
        <v>1</v>
      </c>
      <c r="AH2860">
        <v>0</v>
      </c>
      <c r="AI2860">
        <v>0</v>
      </c>
      <c r="AJ2860">
        <v>0</v>
      </c>
      <c r="AK2860" s="30">
        <f t="shared" si="283"/>
        <v>2</v>
      </c>
      <c r="AL2860" s="45">
        <v>4</v>
      </c>
      <c r="AM2860" s="32">
        <f t="shared" si="282"/>
        <v>2</v>
      </c>
      <c r="AN2860" s="33" t="str">
        <f t="shared" si="284"/>
        <v>MOROSO</v>
      </c>
      <c r="AO2860" s="33" t="str">
        <f t="shared" si="285"/>
        <v>2meses_pendientes</v>
      </c>
      <c r="AP2860" s="33">
        <f t="shared" si="286"/>
        <v>60</v>
      </c>
      <c r="AQ2860" s="31">
        <f t="shared" si="287"/>
        <v>3</v>
      </c>
    </row>
    <row r="2861" spans="2:43" x14ac:dyDescent="0.3">
      <c r="B2861" s="37">
        <v>46130</v>
      </c>
      <c r="C2861" t="s">
        <v>7579</v>
      </c>
      <c r="D2861" t="s">
        <v>20178</v>
      </c>
      <c r="E2861" t="s">
        <v>20179</v>
      </c>
      <c r="F2861" t="s">
        <v>20180</v>
      </c>
      <c r="G2861" t="s">
        <v>20181</v>
      </c>
      <c r="H2861" t="s">
        <v>20182</v>
      </c>
      <c r="I2861" t="s">
        <v>38</v>
      </c>
      <c r="J2861" t="s">
        <v>38</v>
      </c>
      <c r="K2861" t="s">
        <v>2460</v>
      </c>
      <c r="L2861" t="s">
        <v>20180</v>
      </c>
      <c r="M2861" t="s">
        <v>20183</v>
      </c>
      <c r="N2861" t="s">
        <v>20184</v>
      </c>
      <c r="O2861" t="s">
        <v>7588</v>
      </c>
      <c r="P2861" t="s">
        <v>7589</v>
      </c>
      <c r="Q2861" t="s">
        <v>20185</v>
      </c>
      <c r="R2861" s="26">
        <v>3</v>
      </c>
      <c r="S2861" s="23">
        <v>342030070000</v>
      </c>
      <c r="T2861" t="s">
        <v>37</v>
      </c>
      <c r="U2861" t="s">
        <v>5240</v>
      </c>
      <c r="V2861" s="39">
        <v>46132</v>
      </c>
      <c r="W2861" s="41">
        <v>30.12</v>
      </c>
      <c r="X2861" s="26" t="s">
        <v>13368</v>
      </c>
      <c r="AE2861" s="4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 s="30">
        <f t="shared" si="283"/>
        <v>0</v>
      </c>
      <c r="AL2861" s="45">
        <v>4</v>
      </c>
      <c r="AM2861" s="32">
        <f t="shared" si="282"/>
        <v>4</v>
      </c>
      <c r="AN2861" s="33" t="str">
        <f t="shared" si="284"/>
        <v>NPN</v>
      </c>
      <c r="AO2861" s="33" t="str">
        <f t="shared" si="285"/>
        <v>4meses_pendientes</v>
      </c>
      <c r="AP2861" s="33">
        <f t="shared" si="286"/>
        <v>120.48</v>
      </c>
      <c r="AQ2861" s="31">
        <f t="shared" si="287"/>
        <v>20</v>
      </c>
    </row>
    <row r="2862" spans="2:43" x14ac:dyDescent="0.3">
      <c r="B2862" s="37">
        <v>46113</v>
      </c>
      <c r="C2862" t="s">
        <v>7715</v>
      </c>
      <c r="D2862" t="s">
        <v>20186</v>
      </c>
      <c r="E2862" t="s">
        <v>20187</v>
      </c>
      <c r="F2862" t="s">
        <v>20188</v>
      </c>
      <c r="G2862" t="s">
        <v>20189</v>
      </c>
      <c r="H2862" t="s">
        <v>20190</v>
      </c>
      <c r="I2862" t="s">
        <v>38</v>
      </c>
      <c r="J2862" t="s">
        <v>38</v>
      </c>
      <c r="K2862" t="s">
        <v>5275</v>
      </c>
      <c r="L2862" t="s">
        <v>20188</v>
      </c>
      <c r="M2862" t="s">
        <v>20191</v>
      </c>
      <c r="N2862" t="s">
        <v>7785</v>
      </c>
      <c r="O2862" t="s">
        <v>7724</v>
      </c>
      <c r="P2862" t="s">
        <v>7589</v>
      </c>
      <c r="Q2862" t="s">
        <v>20192</v>
      </c>
      <c r="R2862" s="26">
        <v>2</v>
      </c>
      <c r="S2862" s="23">
        <v>367092720000</v>
      </c>
      <c r="T2862" t="s">
        <v>37</v>
      </c>
      <c r="U2862" t="s">
        <v>5240</v>
      </c>
      <c r="V2862" s="39">
        <v>46113</v>
      </c>
      <c r="W2862" s="41">
        <v>30</v>
      </c>
      <c r="X2862" s="26" t="s">
        <v>13368</v>
      </c>
      <c r="AA2862">
        <v>30</v>
      </c>
      <c r="AE2862" s="41">
        <v>30</v>
      </c>
      <c r="AF2862">
        <v>0</v>
      </c>
      <c r="AG2862">
        <v>1</v>
      </c>
      <c r="AH2862">
        <v>0</v>
      </c>
      <c r="AI2862">
        <v>0</v>
      </c>
      <c r="AJ2862">
        <v>0</v>
      </c>
      <c r="AK2862" s="30">
        <f t="shared" si="283"/>
        <v>1</v>
      </c>
      <c r="AL2862" s="45">
        <v>4</v>
      </c>
      <c r="AM2862" s="32">
        <f t="shared" si="282"/>
        <v>3</v>
      </c>
      <c r="AN2862" s="33" t="str">
        <f t="shared" si="284"/>
        <v>MOROSO</v>
      </c>
      <c r="AO2862" s="33" t="str">
        <f t="shared" si="285"/>
        <v>3meses_pendientes</v>
      </c>
      <c r="AP2862" s="33">
        <f t="shared" si="286"/>
        <v>90</v>
      </c>
      <c r="AQ2862" s="31">
        <f t="shared" si="287"/>
        <v>1</v>
      </c>
    </row>
    <row r="2863" spans="2:43" x14ac:dyDescent="0.3">
      <c r="B2863" s="37">
        <v>46125</v>
      </c>
      <c r="C2863" t="s">
        <v>7715</v>
      </c>
      <c r="D2863" t="s">
        <v>20193</v>
      </c>
      <c r="E2863" t="s">
        <v>20194</v>
      </c>
      <c r="F2863" t="s">
        <v>20195</v>
      </c>
      <c r="G2863" t="s">
        <v>20196</v>
      </c>
      <c r="H2863" t="s">
        <v>20197</v>
      </c>
      <c r="I2863" t="s">
        <v>38</v>
      </c>
      <c r="J2863" t="s">
        <v>42</v>
      </c>
      <c r="K2863" t="s">
        <v>50</v>
      </c>
      <c r="L2863" t="s">
        <v>20195</v>
      </c>
      <c r="M2863" t="s">
        <v>20198</v>
      </c>
      <c r="N2863" t="s">
        <v>7785</v>
      </c>
      <c r="O2863" t="s">
        <v>7724</v>
      </c>
      <c r="P2863" t="s">
        <v>7589</v>
      </c>
      <c r="Q2863" t="s">
        <v>20199</v>
      </c>
      <c r="R2863" s="26">
        <v>3</v>
      </c>
      <c r="S2863" s="23">
        <v>343190990000</v>
      </c>
      <c r="T2863" t="s">
        <v>37</v>
      </c>
      <c r="U2863" t="s">
        <v>5240</v>
      </c>
      <c r="V2863" s="39">
        <v>46126</v>
      </c>
      <c r="W2863" s="41">
        <v>35</v>
      </c>
      <c r="X2863" s="26" t="s">
        <v>13368</v>
      </c>
      <c r="Z2863">
        <v>73</v>
      </c>
      <c r="AA2863">
        <v>36.93</v>
      </c>
      <c r="AE2863" s="41">
        <v>109.93</v>
      </c>
      <c r="AF2863">
        <v>1</v>
      </c>
      <c r="AG2863">
        <v>1</v>
      </c>
      <c r="AH2863">
        <v>0</v>
      </c>
      <c r="AI2863">
        <v>0</v>
      </c>
      <c r="AJ2863">
        <v>0</v>
      </c>
      <c r="AK2863" s="30">
        <f t="shared" si="283"/>
        <v>2</v>
      </c>
      <c r="AL2863" s="45">
        <v>4</v>
      </c>
      <c r="AM2863" s="32">
        <f t="shared" si="282"/>
        <v>2</v>
      </c>
      <c r="AN2863" s="33" t="str">
        <f t="shared" si="284"/>
        <v>MOROSO</v>
      </c>
      <c r="AO2863" s="33" t="str">
        <f t="shared" si="285"/>
        <v>2meses_pendientes</v>
      </c>
      <c r="AP2863" s="33">
        <f t="shared" si="286"/>
        <v>70</v>
      </c>
      <c r="AQ2863" s="31">
        <f t="shared" si="287"/>
        <v>14</v>
      </c>
    </row>
    <row r="2864" spans="2:43" x14ac:dyDescent="0.3">
      <c r="B2864" s="37">
        <v>46134</v>
      </c>
      <c r="C2864" t="s">
        <v>7715</v>
      </c>
      <c r="D2864" t="s">
        <v>20200</v>
      </c>
      <c r="E2864" t="s">
        <v>20201</v>
      </c>
      <c r="F2864" t="s">
        <v>20202</v>
      </c>
      <c r="G2864" t="s">
        <v>20203</v>
      </c>
      <c r="H2864" t="s">
        <v>20204</v>
      </c>
      <c r="I2864" t="s">
        <v>38</v>
      </c>
      <c r="J2864" t="s">
        <v>38</v>
      </c>
      <c r="K2864" t="s">
        <v>810</v>
      </c>
      <c r="L2864" t="s">
        <v>20202</v>
      </c>
      <c r="M2864" t="s">
        <v>20205</v>
      </c>
      <c r="N2864" t="s">
        <v>7785</v>
      </c>
      <c r="O2864" t="s">
        <v>7724</v>
      </c>
      <c r="P2864" t="s">
        <v>7589</v>
      </c>
      <c r="Q2864" t="s">
        <v>20206</v>
      </c>
      <c r="R2864" s="26">
        <v>3</v>
      </c>
      <c r="S2864" s="23">
        <v>369114340000</v>
      </c>
      <c r="T2864" t="s">
        <v>37</v>
      </c>
      <c r="U2864" t="s">
        <v>5240</v>
      </c>
      <c r="V2864" s="39">
        <v>46135</v>
      </c>
      <c r="W2864" s="41">
        <v>33</v>
      </c>
      <c r="X2864" s="26" t="s">
        <v>13368</v>
      </c>
      <c r="Z2864">
        <v>35</v>
      </c>
      <c r="AA2864">
        <v>35.86</v>
      </c>
      <c r="AB2864">
        <v>35.86</v>
      </c>
      <c r="AE2864" s="41">
        <v>106.72</v>
      </c>
      <c r="AF2864">
        <v>1</v>
      </c>
      <c r="AG2864">
        <v>1</v>
      </c>
      <c r="AH2864">
        <v>1</v>
      </c>
      <c r="AI2864">
        <v>0</v>
      </c>
      <c r="AJ2864">
        <v>0</v>
      </c>
      <c r="AK2864" s="30">
        <f t="shared" si="283"/>
        <v>3</v>
      </c>
      <c r="AL2864" s="45">
        <v>4</v>
      </c>
      <c r="AM2864" s="32">
        <f t="shared" si="282"/>
        <v>1</v>
      </c>
      <c r="AN2864" s="33" t="str">
        <f t="shared" si="284"/>
        <v>MOROSO</v>
      </c>
      <c r="AO2864" s="33" t="str">
        <f t="shared" si="285"/>
        <v>1meses_pendientes</v>
      </c>
      <c r="AP2864" s="33">
        <f t="shared" si="286"/>
        <v>33</v>
      </c>
      <c r="AQ2864" s="31">
        <f t="shared" si="287"/>
        <v>23</v>
      </c>
    </row>
    <row r="2865" spans="2:43" x14ac:dyDescent="0.3">
      <c r="B2865" s="37">
        <v>46137</v>
      </c>
      <c r="C2865" t="s">
        <v>7715</v>
      </c>
      <c r="D2865" t="s">
        <v>20207</v>
      </c>
      <c r="E2865" t="s">
        <v>20208</v>
      </c>
      <c r="F2865" t="s">
        <v>20209</v>
      </c>
      <c r="G2865" t="s">
        <v>20210</v>
      </c>
      <c r="H2865" t="s">
        <v>20211</v>
      </c>
      <c r="I2865" t="s">
        <v>38</v>
      </c>
      <c r="J2865" t="s">
        <v>38</v>
      </c>
      <c r="K2865" t="s">
        <v>810</v>
      </c>
      <c r="L2865" t="s">
        <v>20209</v>
      </c>
      <c r="M2865" t="s">
        <v>20212</v>
      </c>
      <c r="N2865" t="s">
        <v>7785</v>
      </c>
      <c r="O2865" t="s">
        <v>7724</v>
      </c>
      <c r="P2865" t="s">
        <v>7589</v>
      </c>
      <c r="Q2865" t="s">
        <v>20213</v>
      </c>
      <c r="R2865" s="26">
        <v>3</v>
      </c>
      <c r="S2865" s="23">
        <v>368116900000</v>
      </c>
      <c r="T2865" t="s">
        <v>37</v>
      </c>
      <c r="U2865" t="s">
        <v>5240</v>
      </c>
      <c r="V2865" s="39">
        <v>46139</v>
      </c>
      <c r="W2865" s="41">
        <v>35</v>
      </c>
      <c r="X2865" s="26" t="s">
        <v>13368</v>
      </c>
      <c r="Z2865">
        <v>37</v>
      </c>
      <c r="AA2865">
        <v>36.86</v>
      </c>
      <c r="AE2865" s="41">
        <v>73.86</v>
      </c>
      <c r="AF2865">
        <v>1</v>
      </c>
      <c r="AG2865">
        <v>1</v>
      </c>
      <c r="AH2865">
        <v>0</v>
      </c>
      <c r="AI2865">
        <v>0</v>
      </c>
      <c r="AJ2865">
        <v>0</v>
      </c>
      <c r="AK2865" s="30">
        <f t="shared" si="283"/>
        <v>2</v>
      </c>
      <c r="AL2865" s="45">
        <v>4</v>
      </c>
      <c r="AM2865" s="32">
        <f t="shared" si="282"/>
        <v>2</v>
      </c>
      <c r="AN2865" s="33" t="str">
        <f t="shared" si="284"/>
        <v>MOROSO</v>
      </c>
      <c r="AO2865" s="33" t="str">
        <f t="shared" si="285"/>
        <v>2meses_pendientes</v>
      </c>
      <c r="AP2865" s="33">
        <f t="shared" si="286"/>
        <v>70</v>
      </c>
      <c r="AQ2865" s="31">
        <f t="shared" si="287"/>
        <v>27</v>
      </c>
    </row>
    <row r="2866" spans="2:43" x14ac:dyDescent="0.3">
      <c r="B2866" s="37">
        <v>46112</v>
      </c>
      <c r="C2866" t="s">
        <v>7715</v>
      </c>
      <c r="D2866" t="s">
        <v>20214</v>
      </c>
      <c r="E2866" t="s">
        <v>20215</v>
      </c>
      <c r="F2866" t="s">
        <v>20216</v>
      </c>
      <c r="G2866" t="s">
        <v>20217</v>
      </c>
      <c r="H2866" t="s">
        <v>20218</v>
      </c>
      <c r="I2866" t="s">
        <v>38</v>
      </c>
      <c r="J2866" t="s">
        <v>42</v>
      </c>
      <c r="K2866" t="s">
        <v>50</v>
      </c>
      <c r="L2866" t="s">
        <v>20216</v>
      </c>
      <c r="M2866" t="s">
        <v>20219</v>
      </c>
      <c r="N2866" t="s">
        <v>7837</v>
      </c>
      <c r="O2866" t="s">
        <v>7724</v>
      </c>
      <c r="P2866" t="s">
        <v>7589</v>
      </c>
      <c r="Q2866" t="s">
        <v>20220</v>
      </c>
      <c r="R2866" s="26">
        <v>2</v>
      </c>
      <c r="S2866" s="23">
        <v>366093810000</v>
      </c>
      <c r="T2866" t="s">
        <v>37</v>
      </c>
      <c r="U2866" t="s">
        <v>5240</v>
      </c>
      <c r="V2866" s="39">
        <v>46113</v>
      </c>
      <c r="W2866" s="41">
        <v>30</v>
      </c>
      <c r="X2866" s="26" t="s">
        <v>13368</v>
      </c>
      <c r="Y2866">
        <v>30.44</v>
      </c>
      <c r="Z2866">
        <v>30.8</v>
      </c>
      <c r="AA2866">
        <v>30.44</v>
      </c>
      <c r="AB2866">
        <v>30.44</v>
      </c>
      <c r="AE2866" s="41">
        <v>122.12</v>
      </c>
      <c r="AF2866">
        <v>1</v>
      </c>
      <c r="AG2866">
        <v>1</v>
      </c>
      <c r="AH2866">
        <v>1</v>
      </c>
      <c r="AI2866">
        <v>0</v>
      </c>
      <c r="AJ2866">
        <v>0</v>
      </c>
      <c r="AK2866" s="30">
        <f t="shared" si="283"/>
        <v>3</v>
      </c>
      <c r="AL2866" s="45">
        <v>4</v>
      </c>
      <c r="AM2866" s="32">
        <f t="shared" si="282"/>
        <v>1</v>
      </c>
      <c r="AN2866" s="33" t="str">
        <f t="shared" si="284"/>
        <v>MOROSO</v>
      </c>
      <c r="AO2866" s="33" t="str">
        <f t="shared" si="285"/>
        <v>1meses_pendientes</v>
      </c>
      <c r="AP2866" s="33">
        <f t="shared" si="286"/>
        <v>30</v>
      </c>
      <c r="AQ2866" s="31">
        <f t="shared" si="287"/>
        <v>1</v>
      </c>
    </row>
    <row r="2867" spans="2:43" x14ac:dyDescent="0.3">
      <c r="B2867" s="37">
        <v>46122</v>
      </c>
      <c r="C2867" t="s">
        <v>7715</v>
      </c>
      <c r="D2867" t="s">
        <v>20221</v>
      </c>
      <c r="E2867" t="s">
        <v>20222</v>
      </c>
      <c r="F2867" t="s">
        <v>20223</v>
      </c>
      <c r="G2867" t="s">
        <v>20224</v>
      </c>
      <c r="H2867" t="s">
        <v>20225</v>
      </c>
      <c r="I2867" t="s">
        <v>38</v>
      </c>
      <c r="J2867" t="s">
        <v>38</v>
      </c>
      <c r="K2867" t="s">
        <v>796</v>
      </c>
      <c r="L2867" t="s">
        <v>20223</v>
      </c>
      <c r="M2867" t="s">
        <v>20226</v>
      </c>
      <c r="N2867" t="s">
        <v>7837</v>
      </c>
      <c r="O2867" t="s">
        <v>7724</v>
      </c>
      <c r="P2867" t="s">
        <v>7589</v>
      </c>
      <c r="Q2867" t="s">
        <v>20227</v>
      </c>
      <c r="R2867" s="26">
        <v>3</v>
      </c>
      <c r="S2867" s="23">
        <v>366102760000</v>
      </c>
      <c r="T2867" t="s">
        <v>37</v>
      </c>
      <c r="U2867" t="s">
        <v>5240</v>
      </c>
      <c r="V2867" s="39">
        <v>46123</v>
      </c>
      <c r="W2867" s="41">
        <v>44</v>
      </c>
      <c r="X2867" s="26" t="s">
        <v>13368</v>
      </c>
      <c r="Y2867">
        <v>45.66</v>
      </c>
      <c r="Z2867">
        <v>45.66</v>
      </c>
      <c r="AA2867">
        <v>45.66</v>
      </c>
      <c r="AE2867" s="41">
        <v>136.97999999999999</v>
      </c>
      <c r="AF2867">
        <v>1</v>
      </c>
      <c r="AG2867">
        <v>1</v>
      </c>
      <c r="AH2867">
        <v>0</v>
      </c>
      <c r="AI2867">
        <v>0</v>
      </c>
      <c r="AJ2867">
        <v>0</v>
      </c>
      <c r="AK2867" s="30">
        <f t="shared" si="283"/>
        <v>2</v>
      </c>
      <c r="AL2867" s="45">
        <v>4</v>
      </c>
      <c r="AM2867" s="32">
        <f t="shared" si="282"/>
        <v>2</v>
      </c>
      <c r="AN2867" s="33" t="str">
        <f t="shared" si="284"/>
        <v>MOROSO</v>
      </c>
      <c r="AO2867" s="33" t="str">
        <f t="shared" si="285"/>
        <v>2meses_pendientes</v>
      </c>
      <c r="AP2867" s="33">
        <f t="shared" si="286"/>
        <v>88</v>
      </c>
      <c r="AQ2867" s="31">
        <f t="shared" si="287"/>
        <v>11</v>
      </c>
    </row>
    <row r="2868" spans="2:43" x14ac:dyDescent="0.3">
      <c r="B2868" s="37">
        <v>46139</v>
      </c>
      <c r="C2868" t="s">
        <v>7715</v>
      </c>
      <c r="D2868" t="s">
        <v>20228</v>
      </c>
      <c r="E2868" t="s">
        <v>20229</v>
      </c>
      <c r="F2868" t="s">
        <v>20230</v>
      </c>
      <c r="G2868" t="s">
        <v>20231</v>
      </c>
      <c r="H2868" t="s">
        <v>20232</v>
      </c>
      <c r="I2868" t="s">
        <v>6217</v>
      </c>
      <c r="J2868" t="s">
        <v>9755</v>
      </c>
      <c r="K2868" t="s">
        <v>9755</v>
      </c>
      <c r="L2868" t="s">
        <v>20230</v>
      </c>
      <c r="M2868" t="s">
        <v>20233</v>
      </c>
      <c r="N2868" t="s">
        <v>7859</v>
      </c>
      <c r="O2868" t="s">
        <v>7724</v>
      </c>
      <c r="P2868" t="s">
        <v>7589</v>
      </c>
      <c r="Q2868" t="s">
        <v>20234</v>
      </c>
      <c r="R2868" s="26">
        <v>2</v>
      </c>
      <c r="S2868" s="23">
        <v>209038650000</v>
      </c>
      <c r="T2868" t="s">
        <v>37</v>
      </c>
      <c r="U2868" t="s">
        <v>5240</v>
      </c>
      <c r="V2868" s="39">
        <v>46140</v>
      </c>
      <c r="W2868" s="41">
        <v>27.38</v>
      </c>
      <c r="X2868" s="26" t="s">
        <v>13368</v>
      </c>
      <c r="AA2868">
        <v>28.49</v>
      </c>
      <c r="AE2868" s="41">
        <v>28.49</v>
      </c>
      <c r="AF2868">
        <v>0</v>
      </c>
      <c r="AG2868">
        <v>1</v>
      </c>
      <c r="AH2868">
        <v>0</v>
      </c>
      <c r="AI2868">
        <v>0</v>
      </c>
      <c r="AJ2868">
        <v>0</v>
      </c>
      <c r="AK2868" s="30">
        <f t="shared" si="283"/>
        <v>1</v>
      </c>
      <c r="AL2868" s="45">
        <v>4</v>
      </c>
      <c r="AM2868" s="32">
        <f t="shared" si="282"/>
        <v>3</v>
      </c>
      <c r="AN2868" s="33" t="str">
        <f t="shared" si="284"/>
        <v>MOROSO</v>
      </c>
      <c r="AO2868" s="33" t="str">
        <f t="shared" si="285"/>
        <v>3meses_pendientes</v>
      </c>
      <c r="AP2868" s="33">
        <f t="shared" si="286"/>
        <v>82.14</v>
      </c>
      <c r="AQ2868" s="31">
        <f t="shared" si="287"/>
        <v>28</v>
      </c>
    </row>
    <row r="2869" spans="2:43" x14ac:dyDescent="0.3">
      <c r="B2869" s="37">
        <v>46126</v>
      </c>
      <c r="C2869" t="s">
        <v>7715</v>
      </c>
      <c r="D2869" t="s">
        <v>20235</v>
      </c>
      <c r="E2869" t="s">
        <v>20236</v>
      </c>
      <c r="F2869" t="s">
        <v>20237</v>
      </c>
      <c r="G2869" t="s">
        <v>20238</v>
      </c>
      <c r="H2869" t="s">
        <v>20239</v>
      </c>
      <c r="I2869" t="s">
        <v>38</v>
      </c>
      <c r="J2869" t="s">
        <v>38</v>
      </c>
      <c r="K2869" t="s">
        <v>1655</v>
      </c>
      <c r="L2869" t="s">
        <v>20237</v>
      </c>
      <c r="M2869" t="s">
        <v>20240</v>
      </c>
      <c r="N2869" t="s">
        <v>20241</v>
      </c>
      <c r="O2869" t="s">
        <v>7724</v>
      </c>
      <c r="P2869" t="s">
        <v>7589</v>
      </c>
      <c r="Q2869" t="s">
        <v>20242</v>
      </c>
      <c r="R2869" s="26">
        <v>3</v>
      </c>
      <c r="S2869" s="23">
        <v>364106520000</v>
      </c>
      <c r="T2869" t="s">
        <v>37</v>
      </c>
      <c r="U2869" t="s">
        <v>5240</v>
      </c>
      <c r="V2869" s="39">
        <v>46127</v>
      </c>
      <c r="W2869" s="41">
        <v>39.5</v>
      </c>
      <c r="X2869" s="26" t="s">
        <v>13368</v>
      </c>
      <c r="Y2869">
        <v>85.15</v>
      </c>
      <c r="Z2869">
        <v>85.15</v>
      </c>
      <c r="AA2869">
        <v>85.15</v>
      </c>
      <c r="AE2869" s="41">
        <v>255.45000000000002</v>
      </c>
      <c r="AF2869">
        <v>1</v>
      </c>
      <c r="AG2869">
        <v>1</v>
      </c>
      <c r="AH2869">
        <v>0</v>
      </c>
      <c r="AI2869">
        <v>0</v>
      </c>
      <c r="AJ2869">
        <v>0</v>
      </c>
      <c r="AK2869" s="30">
        <f t="shared" si="283"/>
        <v>2</v>
      </c>
      <c r="AL2869" s="45">
        <v>4</v>
      </c>
      <c r="AM2869" s="32">
        <f t="shared" si="282"/>
        <v>2</v>
      </c>
      <c r="AN2869" s="33" t="str">
        <f t="shared" si="284"/>
        <v>MOROSO</v>
      </c>
      <c r="AO2869" s="33" t="str">
        <f t="shared" si="285"/>
        <v>2meses_pendientes</v>
      </c>
      <c r="AP2869" s="33">
        <f t="shared" si="286"/>
        <v>79</v>
      </c>
      <c r="AQ2869" s="31">
        <f t="shared" si="287"/>
        <v>15</v>
      </c>
    </row>
    <row r="2870" spans="2:43" x14ac:dyDescent="0.3">
      <c r="B2870" s="37">
        <v>46140</v>
      </c>
      <c r="C2870" t="s">
        <v>7715</v>
      </c>
      <c r="D2870" t="s">
        <v>20243</v>
      </c>
      <c r="E2870" t="s">
        <v>20244</v>
      </c>
      <c r="F2870" t="s">
        <v>20245</v>
      </c>
      <c r="G2870" t="s">
        <v>20246</v>
      </c>
      <c r="H2870" t="s">
        <v>20247</v>
      </c>
      <c r="I2870" t="s">
        <v>38</v>
      </c>
      <c r="J2870" t="s">
        <v>38</v>
      </c>
      <c r="K2870" t="s">
        <v>1480</v>
      </c>
      <c r="L2870" t="s">
        <v>20245</v>
      </c>
      <c r="M2870" t="s">
        <v>20248</v>
      </c>
      <c r="N2870" t="s">
        <v>7891</v>
      </c>
      <c r="O2870" t="s">
        <v>7724</v>
      </c>
      <c r="P2870" t="s">
        <v>7589</v>
      </c>
      <c r="Q2870" t="s">
        <v>20249</v>
      </c>
      <c r="R2870" s="26">
        <v>3</v>
      </c>
      <c r="S2870" s="23">
        <v>362119540000</v>
      </c>
      <c r="T2870" t="s">
        <v>37</v>
      </c>
      <c r="U2870" t="s">
        <v>5240</v>
      </c>
      <c r="V2870" s="39">
        <v>46141</v>
      </c>
      <c r="W2870" s="41">
        <v>33</v>
      </c>
      <c r="X2870" s="26" t="s">
        <v>13368</v>
      </c>
      <c r="Y2870">
        <v>36</v>
      </c>
      <c r="AE2870" s="41">
        <v>36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 s="30">
        <f t="shared" si="283"/>
        <v>0</v>
      </c>
      <c r="AL2870" s="45">
        <v>4</v>
      </c>
      <c r="AM2870" s="32">
        <f t="shared" si="282"/>
        <v>4</v>
      </c>
      <c r="AN2870" s="33" t="str">
        <f t="shared" si="284"/>
        <v>NPN</v>
      </c>
      <c r="AO2870" s="33" t="str">
        <f t="shared" si="285"/>
        <v>4meses_pendientes</v>
      </c>
      <c r="AP2870" s="33">
        <f t="shared" si="286"/>
        <v>132</v>
      </c>
      <c r="AQ2870" s="31">
        <f t="shared" si="287"/>
        <v>29</v>
      </c>
    </row>
    <row r="2871" spans="2:43" x14ac:dyDescent="0.3">
      <c r="B2871" s="37">
        <v>46113</v>
      </c>
      <c r="C2871" t="s">
        <v>7715</v>
      </c>
      <c r="D2871" t="s">
        <v>20250</v>
      </c>
      <c r="E2871" t="s">
        <v>20251</v>
      </c>
      <c r="F2871" t="s">
        <v>20252</v>
      </c>
      <c r="G2871" t="s">
        <v>20253</v>
      </c>
      <c r="H2871" t="s">
        <v>20254</v>
      </c>
      <c r="I2871" t="s">
        <v>38</v>
      </c>
      <c r="J2871" t="s">
        <v>38</v>
      </c>
      <c r="K2871" t="s">
        <v>476</v>
      </c>
      <c r="L2871" t="s">
        <v>20252</v>
      </c>
      <c r="M2871" t="s">
        <v>20255</v>
      </c>
      <c r="N2871" t="s">
        <v>20256</v>
      </c>
      <c r="O2871" t="s">
        <v>7724</v>
      </c>
      <c r="P2871" t="s">
        <v>7589</v>
      </c>
      <c r="Q2871" t="s">
        <v>20257</v>
      </c>
      <c r="R2871" s="26">
        <v>2</v>
      </c>
      <c r="S2871" s="23">
        <v>363095080000</v>
      </c>
      <c r="T2871" t="s">
        <v>37</v>
      </c>
      <c r="U2871" t="s">
        <v>5240</v>
      </c>
      <c r="V2871" s="39">
        <v>46115</v>
      </c>
      <c r="W2871" s="41">
        <v>30</v>
      </c>
      <c r="X2871" s="26" t="s">
        <v>13368</v>
      </c>
      <c r="Y2871">
        <v>30.44</v>
      </c>
      <c r="Z2871">
        <v>30.44</v>
      </c>
      <c r="AA2871">
        <v>30.44</v>
      </c>
      <c r="AE2871" s="41">
        <v>91.320000000000007</v>
      </c>
      <c r="AF2871">
        <v>1</v>
      </c>
      <c r="AG2871">
        <v>1</v>
      </c>
      <c r="AH2871">
        <v>0</v>
      </c>
      <c r="AI2871">
        <v>0</v>
      </c>
      <c r="AJ2871">
        <v>0</v>
      </c>
      <c r="AK2871" s="30">
        <f t="shared" si="283"/>
        <v>2</v>
      </c>
      <c r="AL2871" s="45">
        <v>4</v>
      </c>
      <c r="AM2871" s="32">
        <f t="shared" si="282"/>
        <v>2</v>
      </c>
      <c r="AN2871" s="33" t="str">
        <f t="shared" si="284"/>
        <v>MOROSO</v>
      </c>
      <c r="AO2871" s="33" t="str">
        <f t="shared" si="285"/>
        <v>2meses_pendientes</v>
      </c>
      <c r="AP2871" s="33">
        <f t="shared" si="286"/>
        <v>60</v>
      </c>
      <c r="AQ2871" s="31">
        <f t="shared" si="287"/>
        <v>3</v>
      </c>
    </row>
    <row r="2872" spans="2:43" x14ac:dyDescent="0.3">
      <c r="B2872" s="37">
        <v>46133</v>
      </c>
      <c r="C2872" t="s">
        <v>7715</v>
      </c>
      <c r="D2872" t="s">
        <v>20258</v>
      </c>
      <c r="E2872" t="s">
        <v>20259</v>
      </c>
      <c r="F2872" t="s">
        <v>20260</v>
      </c>
      <c r="G2872" t="s">
        <v>20261</v>
      </c>
      <c r="H2872" t="s">
        <v>20262</v>
      </c>
      <c r="I2872" t="s">
        <v>38</v>
      </c>
      <c r="J2872" t="s">
        <v>825</v>
      </c>
      <c r="K2872" t="s">
        <v>1026</v>
      </c>
      <c r="L2872" t="s">
        <v>20263</v>
      </c>
      <c r="M2872" t="s">
        <v>20264</v>
      </c>
      <c r="N2872" t="s">
        <v>20256</v>
      </c>
      <c r="O2872" t="s">
        <v>7724</v>
      </c>
      <c r="P2872" t="s">
        <v>7589</v>
      </c>
      <c r="Q2872" t="s">
        <v>20265</v>
      </c>
      <c r="R2872" s="26">
        <v>3</v>
      </c>
      <c r="S2872" s="23">
        <v>361115330000</v>
      </c>
      <c r="T2872" t="s">
        <v>37</v>
      </c>
      <c r="U2872" t="s">
        <v>5240</v>
      </c>
      <c r="V2872" s="39">
        <v>46136</v>
      </c>
      <c r="W2872" s="41">
        <v>40</v>
      </c>
      <c r="X2872" s="26" t="s">
        <v>13368</v>
      </c>
      <c r="Z2872">
        <v>41.98</v>
      </c>
      <c r="AA2872">
        <v>41.98</v>
      </c>
      <c r="AE2872" s="41">
        <v>83.96</v>
      </c>
      <c r="AF2872">
        <v>1</v>
      </c>
      <c r="AG2872">
        <v>1</v>
      </c>
      <c r="AH2872">
        <v>0</v>
      </c>
      <c r="AI2872">
        <v>0</v>
      </c>
      <c r="AJ2872">
        <v>0</v>
      </c>
      <c r="AK2872" s="30">
        <f t="shared" si="283"/>
        <v>2</v>
      </c>
      <c r="AL2872" s="45">
        <v>4</v>
      </c>
      <c r="AM2872" s="32">
        <f t="shared" si="282"/>
        <v>2</v>
      </c>
      <c r="AN2872" s="33" t="str">
        <f t="shared" si="284"/>
        <v>MOROSO</v>
      </c>
      <c r="AO2872" s="33" t="str">
        <f t="shared" si="285"/>
        <v>2meses_pendientes</v>
      </c>
      <c r="AP2872" s="33">
        <f t="shared" si="286"/>
        <v>80</v>
      </c>
      <c r="AQ2872" s="31">
        <f t="shared" si="287"/>
        <v>24</v>
      </c>
    </row>
    <row r="2873" spans="2:43" x14ac:dyDescent="0.3">
      <c r="B2873" s="37">
        <v>46135</v>
      </c>
      <c r="C2873" t="s">
        <v>7715</v>
      </c>
      <c r="D2873" t="s">
        <v>20266</v>
      </c>
      <c r="E2873" t="s">
        <v>20267</v>
      </c>
      <c r="F2873" t="s">
        <v>20268</v>
      </c>
      <c r="G2873" t="s">
        <v>20269</v>
      </c>
      <c r="H2873" t="s">
        <v>20270</v>
      </c>
      <c r="I2873" t="s">
        <v>38</v>
      </c>
      <c r="J2873" t="s">
        <v>38</v>
      </c>
      <c r="K2873" t="s">
        <v>476</v>
      </c>
      <c r="L2873" t="s">
        <v>20271</v>
      </c>
      <c r="M2873" t="s">
        <v>20272</v>
      </c>
      <c r="N2873" t="s">
        <v>20256</v>
      </c>
      <c r="O2873" t="s">
        <v>7724</v>
      </c>
      <c r="P2873" t="s">
        <v>7589</v>
      </c>
      <c r="Q2873" t="s">
        <v>20273</v>
      </c>
      <c r="R2873" s="26">
        <v>3</v>
      </c>
      <c r="S2873" s="23">
        <v>366115550000</v>
      </c>
      <c r="T2873" t="s">
        <v>37</v>
      </c>
      <c r="U2873" t="s">
        <v>5240</v>
      </c>
      <c r="V2873" s="39">
        <v>46142</v>
      </c>
      <c r="W2873" s="41">
        <v>34.5</v>
      </c>
      <c r="X2873" s="26" t="s">
        <v>13368</v>
      </c>
      <c r="Z2873">
        <v>35.799999999999997</v>
      </c>
      <c r="AE2873" s="41">
        <v>35.799999999999997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 s="30">
        <f t="shared" si="283"/>
        <v>1</v>
      </c>
      <c r="AL2873" s="45">
        <v>4</v>
      </c>
      <c r="AM2873" s="32">
        <f t="shared" si="282"/>
        <v>3</v>
      </c>
      <c r="AN2873" s="33" t="str">
        <f t="shared" si="284"/>
        <v>MOROSO</v>
      </c>
      <c r="AO2873" s="33" t="str">
        <f t="shared" si="285"/>
        <v>3meses_pendientes</v>
      </c>
      <c r="AP2873" s="33">
        <f t="shared" si="286"/>
        <v>103.5</v>
      </c>
      <c r="AQ2873" s="31">
        <f t="shared" si="287"/>
        <v>30</v>
      </c>
    </row>
    <row r="2874" spans="2:43" x14ac:dyDescent="0.3">
      <c r="B2874" s="37">
        <v>46135</v>
      </c>
      <c r="C2874" t="s">
        <v>7715</v>
      </c>
      <c r="D2874" t="s">
        <v>20274</v>
      </c>
      <c r="E2874" t="s">
        <v>20275</v>
      </c>
      <c r="F2874" t="s">
        <v>20276</v>
      </c>
      <c r="G2874" t="s">
        <v>20277</v>
      </c>
      <c r="H2874" t="s">
        <v>20278</v>
      </c>
      <c r="I2874" t="s">
        <v>38</v>
      </c>
      <c r="J2874" t="s">
        <v>42</v>
      </c>
      <c r="K2874" t="s">
        <v>6101</v>
      </c>
      <c r="L2874" t="s">
        <v>20276</v>
      </c>
      <c r="M2874" t="s">
        <v>20279</v>
      </c>
      <c r="N2874" t="s">
        <v>7920</v>
      </c>
      <c r="O2874" t="s">
        <v>7724</v>
      </c>
      <c r="P2874" t="s">
        <v>7589</v>
      </c>
      <c r="Q2874" t="s">
        <v>20280</v>
      </c>
      <c r="R2874" s="26">
        <v>2</v>
      </c>
      <c r="S2874" s="23">
        <v>361115190000</v>
      </c>
      <c r="T2874" t="s">
        <v>37</v>
      </c>
      <c r="U2874" t="s">
        <v>5240</v>
      </c>
      <c r="V2874" s="39">
        <v>46136</v>
      </c>
      <c r="W2874" s="41">
        <v>30</v>
      </c>
      <c r="X2874" s="26" t="s">
        <v>13368</v>
      </c>
      <c r="Y2874">
        <v>30.44</v>
      </c>
      <c r="Z2874">
        <v>30.31</v>
      </c>
      <c r="AA2874">
        <v>31</v>
      </c>
      <c r="AB2874">
        <v>31</v>
      </c>
      <c r="AE2874" s="41">
        <v>122.75</v>
      </c>
      <c r="AF2874">
        <v>1</v>
      </c>
      <c r="AG2874">
        <v>1</v>
      </c>
      <c r="AH2874">
        <v>1</v>
      </c>
      <c r="AI2874">
        <v>0</v>
      </c>
      <c r="AJ2874">
        <v>0</v>
      </c>
      <c r="AK2874" s="30">
        <f t="shared" si="283"/>
        <v>3</v>
      </c>
      <c r="AL2874" s="45">
        <v>4</v>
      </c>
      <c r="AM2874" s="32">
        <f t="shared" si="282"/>
        <v>1</v>
      </c>
      <c r="AN2874" s="33" t="str">
        <f t="shared" si="284"/>
        <v>MOROSO</v>
      </c>
      <c r="AO2874" s="33" t="str">
        <f t="shared" si="285"/>
        <v>1meses_pendientes</v>
      </c>
      <c r="AP2874" s="33">
        <f t="shared" si="286"/>
        <v>30</v>
      </c>
      <c r="AQ2874" s="31">
        <f t="shared" si="287"/>
        <v>24</v>
      </c>
    </row>
    <row r="2875" spans="2:43" x14ac:dyDescent="0.3">
      <c r="B2875" s="37">
        <v>46120</v>
      </c>
      <c r="C2875" t="s">
        <v>7715</v>
      </c>
      <c r="D2875" t="s">
        <v>20281</v>
      </c>
      <c r="E2875" t="s">
        <v>20282</v>
      </c>
      <c r="F2875" t="s">
        <v>20283</v>
      </c>
      <c r="G2875" t="s">
        <v>20284</v>
      </c>
      <c r="H2875" t="s">
        <v>20285</v>
      </c>
      <c r="I2875" t="s">
        <v>38</v>
      </c>
      <c r="J2875" t="s">
        <v>44</v>
      </c>
      <c r="K2875" t="s">
        <v>52</v>
      </c>
      <c r="L2875" t="s">
        <v>20286</v>
      </c>
      <c r="M2875" t="s">
        <v>20287</v>
      </c>
      <c r="N2875" t="s">
        <v>7935</v>
      </c>
      <c r="O2875" t="s">
        <v>7724</v>
      </c>
      <c r="P2875" t="s">
        <v>7589</v>
      </c>
      <c r="Q2875" t="s">
        <v>20288</v>
      </c>
      <c r="R2875" s="26">
        <v>3</v>
      </c>
      <c r="S2875" s="23">
        <v>366099260000</v>
      </c>
      <c r="T2875" t="s">
        <v>37</v>
      </c>
      <c r="U2875" t="s">
        <v>5240</v>
      </c>
      <c r="V2875" s="39">
        <v>46120</v>
      </c>
      <c r="W2875" s="41">
        <v>36</v>
      </c>
      <c r="X2875" s="26" t="s">
        <v>13368</v>
      </c>
      <c r="Y2875">
        <v>37.520000000000003</v>
      </c>
      <c r="Z2875">
        <v>37.520000000000003</v>
      </c>
      <c r="AB2875">
        <v>40</v>
      </c>
      <c r="AE2875" s="41">
        <v>115.04</v>
      </c>
      <c r="AF2875">
        <v>1</v>
      </c>
      <c r="AG2875">
        <v>0</v>
      </c>
      <c r="AH2875">
        <v>1</v>
      </c>
      <c r="AI2875">
        <v>0</v>
      </c>
      <c r="AJ2875">
        <v>0</v>
      </c>
      <c r="AK2875" s="30">
        <f t="shared" si="283"/>
        <v>2</v>
      </c>
      <c r="AL2875" s="45">
        <v>4</v>
      </c>
      <c r="AM2875" s="32">
        <f t="shared" si="282"/>
        <v>2</v>
      </c>
      <c r="AN2875" s="33" t="str">
        <f t="shared" si="284"/>
        <v>MOROSO</v>
      </c>
      <c r="AO2875" s="33" t="str">
        <f t="shared" si="285"/>
        <v>2meses_pendientes</v>
      </c>
      <c r="AP2875" s="33">
        <f t="shared" si="286"/>
        <v>72</v>
      </c>
      <c r="AQ2875" s="31">
        <f t="shared" si="287"/>
        <v>8</v>
      </c>
    </row>
    <row r="2876" spans="2:43" x14ac:dyDescent="0.3">
      <c r="B2876" s="37">
        <v>46121</v>
      </c>
      <c r="C2876" t="s">
        <v>7715</v>
      </c>
      <c r="D2876" t="s">
        <v>20289</v>
      </c>
      <c r="E2876" t="s">
        <v>20290</v>
      </c>
      <c r="F2876" t="s">
        <v>20291</v>
      </c>
      <c r="G2876" t="s">
        <v>20292</v>
      </c>
      <c r="H2876" t="s">
        <v>20293</v>
      </c>
      <c r="I2876" t="s">
        <v>744</v>
      </c>
      <c r="J2876" t="s">
        <v>744</v>
      </c>
      <c r="K2876" t="s">
        <v>5359</v>
      </c>
      <c r="L2876" t="s">
        <v>20291</v>
      </c>
      <c r="M2876" t="s">
        <v>20294</v>
      </c>
      <c r="N2876" t="s">
        <v>7935</v>
      </c>
      <c r="O2876" t="s">
        <v>7724</v>
      </c>
      <c r="P2876" t="s">
        <v>7589</v>
      </c>
      <c r="Q2876" t="s">
        <v>20295</v>
      </c>
      <c r="R2876" s="26">
        <v>1</v>
      </c>
      <c r="S2876" s="23">
        <v>997013130000</v>
      </c>
      <c r="T2876" t="s">
        <v>37</v>
      </c>
      <c r="U2876" t="s">
        <v>5240</v>
      </c>
      <c r="V2876" s="39">
        <v>46123</v>
      </c>
      <c r="W2876" s="41">
        <v>26</v>
      </c>
      <c r="X2876" s="26" t="s">
        <v>13368</v>
      </c>
      <c r="Y2876">
        <v>26.26</v>
      </c>
      <c r="Z2876">
        <v>26.26</v>
      </c>
      <c r="AA2876">
        <v>26.26</v>
      </c>
      <c r="AE2876" s="41">
        <v>78.78</v>
      </c>
      <c r="AF2876">
        <v>1</v>
      </c>
      <c r="AG2876">
        <v>1</v>
      </c>
      <c r="AH2876">
        <v>0</v>
      </c>
      <c r="AI2876">
        <v>0</v>
      </c>
      <c r="AJ2876">
        <v>0</v>
      </c>
      <c r="AK2876" s="30">
        <f t="shared" si="283"/>
        <v>2</v>
      </c>
      <c r="AL2876" s="45">
        <v>4</v>
      </c>
      <c r="AM2876" s="32">
        <f t="shared" si="282"/>
        <v>2</v>
      </c>
      <c r="AN2876" s="33" t="str">
        <f t="shared" si="284"/>
        <v>MOROSO</v>
      </c>
      <c r="AO2876" s="33" t="str">
        <f t="shared" si="285"/>
        <v>2meses_pendientes</v>
      </c>
      <c r="AP2876" s="33">
        <f t="shared" si="286"/>
        <v>52</v>
      </c>
      <c r="AQ2876" s="31">
        <f t="shared" si="287"/>
        <v>11</v>
      </c>
    </row>
    <row r="2877" spans="2:43" x14ac:dyDescent="0.3">
      <c r="B2877" s="37">
        <v>46132</v>
      </c>
      <c r="C2877" t="s">
        <v>7715</v>
      </c>
      <c r="D2877" t="s">
        <v>20296</v>
      </c>
      <c r="E2877" t="s">
        <v>20297</v>
      </c>
      <c r="F2877" t="s">
        <v>20298</v>
      </c>
      <c r="G2877" t="s">
        <v>20299</v>
      </c>
      <c r="H2877" t="s">
        <v>20300</v>
      </c>
      <c r="I2877" t="s">
        <v>38</v>
      </c>
      <c r="J2877" t="s">
        <v>38</v>
      </c>
      <c r="K2877" t="s">
        <v>796</v>
      </c>
      <c r="L2877" t="s">
        <v>20301</v>
      </c>
      <c r="M2877" t="s">
        <v>20302</v>
      </c>
      <c r="N2877" t="s">
        <v>7975</v>
      </c>
      <c r="O2877" t="s">
        <v>7724</v>
      </c>
      <c r="P2877" t="s">
        <v>7589</v>
      </c>
      <c r="Q2877" t="s">
        <v>20303</v>
      </c>
      <c r="R2877" s="26">
        <v>3</v>
      </c>
      <c r="S2877" s="23">
        <v>361112170000</v>
      </c>
      <c r="T2877" t="s">
        <v>37</v>
      </c>
      <c r="U2877" t="s">
        <v>5240</v>
      </c>
      <c r="V2877" s="39">
        <v>46133</v>
      </c>
      <c r="W2877" s="41">
        <v>34</v>
      </c>
      <c r="X2877" s="26" t="s">
        <v>13368</v>
      </c>
      <c r="Z2877">
        <v>35.86</v>
      </c>
      <c r="AA2877">
        <v>35.86</v>
      </c>
      <c r="AB2877">
        <v>35.86</v>
      </c>
      <c r="AE2877" s="41">
        <v>107.58</v>
      </c>
      <c r="AF2877">
        <v>1</v>
      </c>
      <c r="AG2877">
        <v>1</v>
      </c>
      <c r="AH2877">
        <v>1</v>
      </c>
      <c r="AI2877">
        <v>0</v>
      </c>
      <c r="AJ2877">
        <v>0</v>
      </c>
      <c r="AK2877" s="30">
        <f t="shared" si="283"/>
        <v>3</v>
      </c>
      <c r="AL2877" s="45">
        <v>4</v>
      </c>
      <c r="AM2877" s="32">
        <f t="shared" si="282"/>
        <v>1</v>
      </c>
      <c r="AN2877" s="33" t="str">
        <f t="shared" si="284"/>
        <v>MOROSO</v>
      </c>
      <c r="AO2877" s="33" t="str">
        <f t="shared" si="285"/>
        <v>1meses_pendientes</v>
      </c>
      <c r="AP2877" s="33">
        <f t="shared" si="286"/>
        <v>34</v>
      </c>
      <c r="AQ2877" s="31">
        <f t="shared" si="287"/>
        <v>21</v>
      </c>
    </row>
    <row r="2878" spans="2:43" x14ac:dyDescent="0.3">
      <c r="B2878" s="37">
        <v>46134</v>
      </c>
      <c r="C2878" t="s">
        <v>7715</v>
      </c>
      <c r="D2878" t="s">
        <v>20304</v>
      </c>
      <c r="E2878" t="s">
        <v>20305</v>
      </c>
      <c r="F2878" t="s">
        <v>20306</v>
      </c>
      <c r="G2878" t="s">
        <v>20307</v>
      </c>
      <c r="H2878" t="s">
        <v>20308</v>
      </c>
      <c r="I2878" t="s">
        <v>4365</v>
      </c>
      <c r="J2878" t="s">
        <v>8228</v>
      </c>
      <c r="K2878" t="s">
        <v>8229</v>
      </c>
      <c r="L2878" t="s">
        <v>20306</v>
      </c>
      <c r="M2878" t="s">
        <v>20309</v>
      </c>
      <c r="N2878" t="s">
        <v>7975</v>
      </c>
      <c r="O2878" t="s">
        <v>7724</v>
      </c>
      <c r="P2878" t="s">
        <v>7589</v>
      </c>
      <c r="Q2878" t="s">
        <v>20310</v>
      </c>
      <c r="R2878" s="26">
        <v>1</v>
      </c>
      <c r="S2878" s="23">
        <v>363111190000</v>
      </c>
      <c r="T2878" t="s">
        <v>37</v>
      </c>
      <c r="U2878" t="s">
        <v>5240</v>
      </c>
      <c r="V2878" s="39">
        <v>46136</v>
      </c>
      <c r="W2878" s="41">
        <v>26</v>
      </c>
      <c r="X2878" s="26" t="s">
        <v>13368</v>
      </c>
      <c r="Z2878">
        <v>26.26</v>
      </c>
      <c r="AA2878">
        <v>26.26</v>
      </c>
      <c r="AE2878" s="41">
        <v>52.52</v>
      </c>
      <c r="AF2878">
        <v>1</v>
      </c>
      <c r="AG2878">
        <v>1</v>
      </c>
      <c r="AH2878">
        <v>0</v>
      </c>
      <c r="AI2878">
        <v>0</v>
      </c>
      <c r="AJ2878">
        <v>0</v>
      </c>
      <c r="AK2878" s="30">
        <f t="shared" si="283"/>
        <v>2</v>
      </c>
      <c r="AL2878" s="45">
        <v>4</v>
      </c>
      <c r="AM2878" s="32">
        <f t="shared" si="282"/>
        <v>2</v>
      </c>
      <c r="AN2878" s="33" t="str">
        <f t="shared" si="284"/>
        <v>MOROSO</v>
      </c>
      <c r="AO2878" s="33" t="str">
        <f t="shared" si="285"/>
        <v>2meses_pendientes</v>
      </c>
      <c r="AP2878" s="33">
        <f t="shared" si="286"/>
        <v>52</v>
      </c>
      <c r="AQ2878" s="31">
        <f t="shared" si="287"/>
        <v>24</v>
      </c>
    </row>
    <row r="2879" spans="2:43" x14ac:dyDescent="0.3">
      <c r="B2879" s="37">
        <v>46122</v>
      </c>
      <c r="C2879" t="s">
        <v>7579</v>
      </c>
      <c r="D2879" t="s">
        <v>20311</v>
      </c>
      <c r="E2879" t="s">
        <v>20312</v>
      </c>
      <c r="F2879" t="s">
        <v>20313</v>
      </c>
      <c r="G2879" t="s">
        <v>20314</v>
      </c>
      <c r="H2879" t="s">
        <v>20315</v>
      </c>
      <c r="I2879" t="s">
        <v>38</v>
      </c>
      <c r="J2879" t="s">
        <v>38</v>
      </c>
      <c r="K2879" t="s">
        <v>2304</v>
      </c>
      <c r="L2879" t="s">
        <v>20313</v>
      </c>
      <c r="M2879" t="s">
        <v>20316</v>
      </c>
      <c r="N2879" t="s">
        <v>7997</v>
      </c>
      <c r="O2879" t="s">
        <v>7998</v>
      </c>
      <c r="P2879" t="s">
        <v>7589</v>
      </c>
      <c r="Q2879" t="s">
        <v>20317</v>
      </c>
      <c r="R2879" s="26">
        <v>2</v>
      </c>
      <c r="S2879" s="23">
        <v>361101760000</v>
      </c>
      <c r="T2879" t="s">
        <v>37</v>
      </c>
      <c r="U2879" t="s">
        <v>5240</v>
      </c>
      <c r="V2879" s="39">
        <v>46122</v>
      </c>
      <c r="W2879" s="41">
        <v>30</v>
      </c>
      <c r="X2879" s="26" t="s">
        <v>13368</v>
      </c>
      <c r="Y2879">
        <v>30.44</v>
      </c>
      <c r="Z2879">
        <v>30.44</v>
      </c>
      <c r="AA2879">
        <v>30.44</v>
      </c>
      <c r="AE2879" s="41">
        <v>91.320000000000007</v>
      </c>
      <c r="AF2879">
        <v>1</v>
      </c>
      <c r="AG2879">
        <v>1</v>
      </c>
      <c r="AH2879">
        <v>0</v>
      </c>
      <c r="AI2879">
        <v>0</v>
      </c>
      <c r="AJ2879">
        <v>0</v>
      </c>
      <c r="AK2879" s="30">
        <f t="shared" si="283"/>
        <v>2</v>
      </c>
      <c r="AL2879" s="45">
        <v>4</v>
      </c>
      <c r="AM2879" s="32">
        <f t="shared" si="282"/>
        <v>2</v>
      </c>
      <c r="AN2879" s="33" t="str">
        <f t="shared" si="284"/>
        <v>MOROSO</v>
      </c>
      <c r="AO2879" s="33" t="str">
        <f t="shared" si="285"/>
        <v>2meses_pendientes</v>
      </c>
      <c r="AP2879" s="33">
        <f t="shared" si="286"/>
        <v>60</v>
      </c>
      <c r="AQ2879" s="31">
        <f t="shared" si="287"/>
        <v>10</v>
      </c>
    </row>
    <row r="2880" spans="2:43" x14ac:dyDescent="0.3">
      <c r="B2880" s="37">
        <v>46126</v>
      </c>
      <c r="C2880" t="s">
        <v>7579</v>
      </c>
      <c r="D2880" t="s">
        <v>20318</v>
      </c>
      <c r="E2880" t="s">
        <v>20319</v>
      </c>
      <c r="F2880" t="s">
        <v>20320</v>
      </c>
      <c r="G2880" t="s">
        <v>20321</v>
      </c>
      <c r="H2880" t="s">
        <v>20322</v>
      </c>
      <c r="I2880" t="s">
        <v>38</v>
      </c>
      <c r="J2880" t="s">
        <v>38</v>
      </c>
      <c r="K2880" t="s">
        <v>20323</v>
      </c>
      <c r="L2880" t="s">
        <v>20320</v>
      </c>
      <c r="M2880" t="s">
        <v>20324</v>
      </c>
      <c r="N2880" t="s">
        <v>7997</v>
      </c>
      <c r="O2880" t="s">
        <v>7998</v>
      </c>
      <c r="P2880" t="s">
        <v>7589</v>
      </c>
      <c r="Q2880" t="s">
        <v>20325</v>
      </c>
      <c r="R2880" s="26">
        <v>3</v>
      </c>
      <c r="S2880" s="23">
        <v>361106750000</v>
      </c>
      <c r="T2880" t="s">
        <v>37</v>
      </c>
      <c r="U2880" t="s">
        <v>5240</v>
      </c>
      <c r="V2880" s="39">
        <v>46129</v>
      </c>
      <c r="W2880" s="41">
        <v>39</v>
      </c>
      <c r="X2880" s="26" t="s">
        <v>13368</v>
      </c>
      <c r="Y2880">
        <v>40.909999999999997</v>
      </c>
      <c r="AA2880">
        <v>40.909999999999997</v>
      </c>
      <c r="AB2880">
        <v>40.909999999999997</v>
      </c>
      <c r="AE2880" s="41">
        <v>122.72999999999999</v>
      </c>
      <c r="AF2880">
        <v>0</v>
      </c>
      <c r="AG2880">
        <v>1</v>
      </c>
      <c r="AH2880">
        <v>1</v>
      </c>
      <c r="AI2880">
        <v>0</v>
      </c>
      <c r="AJ2880">
        <v>0</v>
      </c>
      <c r="AK2880" s="30">
        <f t="shared" si="283"/>
        <v>2</v>
      </c>
      <c r="AL2880" s="45">
        <v>4</v>
      </c>
      <c r="AM2880" s="32">
        <f t="shared" si="282"/>
        <v>2</v>
      </c>
      <c r="AN2880" s="33" t="str">
        <f t="shared" si="284"/>
        <v>MOROSO</v>
      </c>
      <c r="AO2880" s="33" t="str">
        <f t="shared" si="285"/>
        <v>2meses_pendientes</v>
      </c>
      <c r="AP2880" s="33">
        <f t="shared" si="286"/>
        <v>78</v>
      </c>
      <c r="AQ2880" s="31">
        <f t="shared" si="287"/>
        <v>17</v>
      </c>
    </row>
    <row r="2881" spans="2:43" x14ac:dyDescent="0.3">
      <c r="B2881" s="37">
        <v>46112</v>
      </c>
      <c r="C2881" t="s">
        <v>7579</v>
      </c>
      <c r="D2881" t="s">
        <v>20326</v>
      </c>
      <c r="E2881" t="s">
        <v>20327</v>
      </c>
      <c r="F2881" t="s">
        <v>20328</v>
      </c>
      <c r="G2881" t="s">
        <v>20329</v>
      </c>
      <c r="H2881" t="s">
        <v>20330</v>
      </c>
      <c r="I2881" t="s">
        <v>38</v>
      </c>
      <c r="J2881" t="s">
        <v>38</v>
      </c>
      <c r="K2881" t="s">
        <v>4677</v>
      </c>
      <c r="L2881" t="s">
        <v>20328</v>
      </c>
      <c r="M2881" t="s">
        <v>20331</v>
      </c>
      <c r="N2881" t="s">
        <v>20332</v>
      </c>
      <c r="O2881" t="s">
        <v>7998</v>
      </c>
      <c r="P2881" t="s">
        <v>7589</v>
      </c>
      <c r="Q2881" t="s">
        <v>20333</v>
      </c>
      <c r="R2881" s="26">
        <v>2</v>
      </c>
      <c r="S2881" s="23">
        <v>364093800000</v>
      </c>
      <c r="T2881" t="s">
        <v>37</v>
      </c>
      <c r="U2881" t="s">
        <v>5240</v>
      </c>
      <c r="V2881" s="39">
        <v>46116</v>
      </c>
      <c r="W2881" s="41">
        <v>38.61</v>
      </c>
      <c r="X2881" s="26" t="s">
        <v>13368</v>
      </c>
      <c r="Y2881">
        <v>41.48</v>
      </c>
      <c r="Z2881">
        <v>41.48</v>
      </c>
      <c r="AA2881">
        <v>41.48</v>
      </c>
      <c r="AE2881" s="41">
        <v>124.44</v>
      </c>
      <c r="AF2881">
        <v>1</v>
      </c>
      <c r="AG2881">
        <v>1</v>
      </c>
      <c r="AH2881">
        <v>0</v>
      </c>
      <c r="AI2881">
        <v>0</v>
      </c>
      <c r="AJ2881">
        <v>0</v>
      </c>
      <c r="AK2881" s="30">
        <f t="shared" si="283"/>
        <v>2</v>
      </c>
      <c r="AL2881" s="45">
        <v>4</v>
      </c>
      <c r="AM2881" s="32">
        <f t="shared" si="282"/>
        <v>2</v>
      </c>
      <c r="AN2881" s="33" t="str">
        <f t="shared" si="284"/>
        <v>MOROSO</v>
      </c>
      <c r="AO2881" s="33" t="str">
        <f t="shared" si="285"/>
        <v>2meses_pendientes</v>
      </c>
      <c r="AP2881" s="33">
        <f t="shared" si="286"/>
        <v>77.22</v>
      </c>
      <c r="AQ2881" s="31">
        <f t="shared" si="287"/>
        <v>4</v>
      </c>
    </row>
    <row r="2882" spans="2:43" x14ac:dyDescent="0.3">
      <c r="B2882" s="37">
        <v>46114</v>
      </c>
      <c r="C2882" t="s">
        <v>7579</v>
      </c>
      <c r="D2882" t="s">
        <v>20334</v>
      </c>
      <c r="E2882" t="s">
        <v>20335</v>
      </c>
      <c r="F2882" t="s">
        <v>20336</v>
      </c>
      <c r="G2882" t="s">
        <v>20337</v>
      </c>
      <c r="H2882" t="s">
        <v>20338</v>
      </c>
      <c r="I2882" t="s">
        <v>38</v>
      </c>
      <c r="J2882" t="s">
        <v>38</v>
      </c>
      <c r="K2882" t="s">
        <v>2423</v>
      </c>
      <c r="L2882" t="s">
        <v>20336</v>
      </c>
      <c r="M2882" t="s">
        <v>20339</v>
      </c>
      <c r="N2882" t="s">
        <v>20332</v>
      </c>
      <c r="O2882" t="s">
        <v>7998</v>
      </c>
      <c r="P2882" t="s">
        <v>7589</v>
      </c>
      <c r="Q2882" t="s">
        <v>20340</v>
      </c>
      <c r="R2882" s="26">
        <v>3</v>
      </c>
      <c r="S2882" s="23">
        <v>357278670000</v>
      </c>
      <c r="T2882" t="s">
        <v>37</v>
      </c>
      <c r="U2882" t="s">
        <v>5240</v>
      </c>
      <c r="V2882" s="39">
        <v>46116</v>
      </c>
      <c r="W2882" s="41">
        <v>29.7</v>
      </c>
      <c r="X2882" s="26" t="s">
        <v>13368</v>
      </c>
      <c r="Y2882">
        <v>31.45</v>
      </c>
      <c r="Z2882">
        <v>31.45</v>
      </c>
      <c r="AA2882">
        <v>31.45</v>
      </c>
      <c r="AE2882" s="41">
        <v>94.35</v>
      </c>
      <c r="AF2882">
        <v>1</v>
      </c>
      <c r="AG2882">
        <v>1</v>
      </c>
      <c r="AH2882">
        <v>0</v>
      </c>
      <c r="AI2882">
        <v>0</v>
      </c>
      <c r="AJ2882">
        <v>0</v>
      </c>
      <c r="AK2882" s="30">
        <f t="shared" si="283"/>
        <v>2</v>
      </c>
      <c r="AL2882" s="45">
        <v>4</v>
      </c>
      <c r="AM2882" s="32">
        <f t="shared" ref="AM2882:AM2945" si="288">AL2882-AK2882</f>
        <v>2</v>
      </c>
      <c r="AN2882" s="33" t="str">
        <f t="shared" si="284"/>
        <v>MOROSO</v>
      </c>
      <c r="AO2882" s="33" t="str">
        <f t="shared" si="285"/>
        <v>2meses_pendientes</v>
      </c>
      <c r="AP2882" s="33">
        <f t="shared" si="286"/>
        <v>59.4</v>
      </c>
      <c r="AQ2882" s="31">
        <f t="shared" si="287"/>
        <v>4</v>
      </c>
    </row>
    <row r="2883" spans="2:43" x14ac:dyDescent="0.3">
      <c r="B2883" s="37">
        <v>46121</v>
      </c>
      <c r="C2883" t="s">
        <v>7579</v>
      </c>
      <c r="D2883" t="s">
        <v>20341</v>
      </c>
      <c r="E2883" t="s">
        <v>20342</v>
      </c>
      <c r="F2883" t="s">
        <v>20343</v>
      </c>
      <c r="G2883" t="s">
        <v>20344</v>
      </c>
      <c r="H2883" t="s">
        <v>20345</v>
      </c>
      <c r="I2883" t="s">
        <v>744</v>
      </c>
      <c r="J2883" t="s">
        <v>744</v>
      </c>
      <c r="K2883" t="s">
        <v>5359</v>
      </c>
      <c r="L2883" t="s">
        <v>20343</v>
      </c>
      <c r="M2883" t="s">
        <v>20346</v>
      </c>
      <c r="N2883" t="s">
        <v>20332</v>
      </c>
      <c r="O2883" t="s">
        <v>7998</v>
      </c>
      <c r="P2883" t="s">
        <v>7589</v>
      </c>
      <c r="Q2883" t="s">
        <v>20347</v>
      </c>
      <c r="R2883" s="26">
        <v>2</v>
      </c>
      <c r="S2883" s="23">
        <v>366100830000</v>
      </c>
      <c r="T2883" t="s">
        <v>37</v>
      </c>
      <c r="U2883" t="s">
        <v>5240</v>
      </c>
      <c r="V2883" s="39">
        <v>46123</v>
      </c>
      <c r="W2883" s="41">
        <v>30</v>
      </c>
      <c r="X2883" s="26" t="s">
        <v>13368</v>
      </c>
      <c r="Y2883">
        <v>30.45</v>
      </c>
      <c r="Z2883">
        <v>30.43</v>
      </c>
      <c r="AA2883">
        <v>30.44</v>
      </c>
      <c r="AE2883" s="41">
        <v>91.32</v>
      </c>
      <c r="AF2883">
        <v>1</v>
      </c>
      <c r="AG2883">
        <v>1</v>
      </c>
      <c r="AH2883">
        <v>0</v>
      </c>
      <c r="AI2883">
        <v>0</v>
      </c>
      <c r="AJ2883">
        <v>0</v>
      </c>
      <c r="AK2883" s="30">
        <f t="shared" ref="AK2883:AK2946" si="289">SUM(AF2883:AJ2883)</f>
        <v>2</v>
      </c>
      <c r="AL2883" s="45">
        <v>4</v>
      </c>
      <c r="AM2883" s="32">
        <f t="shared" si="288"/>
        <v>2</v>
      </c>
      <c r="AN2883" s="33" t="str">
        <f t="shared" ref="AN2883:AN2946" si="290">IF(AM2883&gt;=AL2883,"NPN","MOROSO")</f>
        <v>MOROSO</v>
      </c>
      <c r="AO2883" s="33" t="str">
        <f t="shared" ref="AO2883:AO2946" si="291">CONCATENATE(AM2883,"meses_pendientes")</f>
        <v>2meses_pendientes</v>
      </c>
      <c r="AP2883" s="33">
        <f t="shared" ref="AP2883:AP2946" si="292">AM2883*W2883</f>
        <v>60</v>
      </c>
      <c r="AQ2883" s="31">
        <f t="shared" ref="AQ2883:AQ2946" si="293">DAY(V2883)</f>
        <v>11</v>
      </c>
    </row>
    <row r="2884" spans="2:43" x14ac:dyDescent="0.3">
      <c r="B2884" s="37">
        <v>46122</v>
      </c>
      <c r="C2884" t="s">
        <v>7579</v>
      </c>
      <c r="D2884" t="s">
        <v>20348</v>
      </c>
      <c r="E2884" t="s">
        <v>20349</v>
      </c>
      <c r="F2884" t="s">
        <v>20350</v>
      </c>
      <c r="G2884" t="s">
        <v>20351</v>
      </c>
      <c r="H2884" t="s">
        <v>20352</v>
      </c>
      <c r="I2884" t="s">
        <v>38</v>
      </c>
      <c r="J2884" t="s">
        <v>38</v>
      </c>
      <c r="K2884" t="s">
        <v>1480</v>
      </c>
      <c r="L2884" t="s">
        <v>20350</v>
      </c>
      <c r="M2884" t="s">
        <v>20353</v>
      </c>
      <c r="N2884" t="s">
        <v>20332</v>
      </c>
      <c r="O2884" t="s">
        <v>7998</v>
      </c>
      <c r="P2884" t="s">
        <v>7589</v>
      </c>
      <c r="Q2884" t="s">
        <v>20354</v>
      </c>
      <c r="R2884" s="26">
        <v>2</v>
      </c>
      <c r="S2884" s="23">
        <v>367102580000</v>
      </c>
      <c r="T2884" t="s">
        <v>37</v>
      </c>
      <c r="U2884" t="s">
        <v>5240</v>
      </c>
      <c r="V2884" s="39">
        <v>46122</v>
      </c>
      <c r="W2884" s="41">
        <v>30</v>
      </c>
      <c r="X2884" s="26" t="s">
        <v>13368</v>
      </c>
      <c r="Y2884">
        <v>30.44</v>
      </c>
      <c r="Z2884">
        <v>30.44</v>
      </c>
      <c r="AA2884">
        <v>30.44</v>
      </c>
      <c r="AE2884" s="41">
        <v>91.320000000000007</v>
      </c>
      <c r="AF2884">
        <v>1</v>
      </c>
      <c r="AG2884">
        <v>1</v>
      </c>
      <c r="AH2884">
        <v>0</v>
      </c>
      <c r="AI2884">
        <v>0</v>
      </c>
      <c r="AJ2884">
        <v>0</v>
      </c>
      <c r="AK2884" s="30">
        <f t="shared" si="289"/>
        <v>2</v>
      </c>
      <c r="AL2884" s="45">
        <v>4</v>
      </c>
      <c r="AM2884" s="32">
        <f t="shared" si="288"/>
        <v>2</v>
      </c>
      <c r="AN2884" s="33" t="str">
        <f t="shared" si="290"/>
        <v>MOROSO</v>
      </c>
      <c r="AO2884" s="33" t="str">
        <f t="shared" si="291"/>
        <v>2meses_pendientes</v>
      </c>
      <c r="AP2884" s="33">
        <f t="shared" si="292"/>
        <v>60</v>
      </c>
      <c r="AQ2884" s="31">
        <f t="shared" si="293"/>
        <v>10</v>
      </c>
    </row>
    <row r="2885" spans="2:43" x14ac:dyDescent="0.3">
      <c r="B2885" s="37">
        <v>46126</v>
      </c>
      <c r="C2885" t="s">
        <v>7579</v>
      </c>
      <c r="D2885" t="s">
        <v>20355</v>
      </c>
      <c r="E2885" t="s">
        <v>20356</v>
      </c>
      <c r="F2885" t="s">
        <v>20357</v>
      </c>
      <c r="G2885" t="s">
        <v>20358</v>
      </c>
      <c r="H2885" t="s">
        <v>20359</v>
      </c>
      <c r="I2885" t="s">
        <v>38</v>
      </c>
      <c r="J2885" t="s">
        <v>529</v>
      </c>
      <c r="K2885" t="s">
        <v>1223</v>
      </c>
      <c r="L2885" t="s">
        <v>20357</v>
      </c>
      <c r="M2885" t="s">
        <v>20360</v>
      </c>
      <c r="N2885" t="s">
        <v>20332</v>
      </c>
      <c r="O2885" t="s">
        <v>7998</v>
      </c>
      <c r="P2885" t="s">
        <v>7589</v>
      </c>
      <c r="Q2885" t="s">
        <v>20361</v>
      </c>
      <c r="R2885" s="26">
        <v>2</v>
      </c>
      <c r="S2885" s="23">
        <v>361102890000</v>
      </c>
      <c r="T2885" t="s">
        <v>37</v>
      </c>
      <c r="U2885" t="s">
        <v>5240</v>
      </c>
      <c r="V2885" s="39">
        <v>46123</v>
      </c>
      <c r="W2885" s="41">
        <v>30</v>
      </c>
      <c r="X2885" s="26" t="s">
        <v>13368</v>
      </c>
      <c r="Y2885">
        <v>30.44</v>
      </c>
      <c r="Z2885">
        <v>50.62</v>
      </c>
      <c r="AA2885">
        <v>50.62</v>
      </c>
      <c r="AE2885" s="41">
        <v>131.68</v>
      </c>
      <c r="AF2885">
        <v>1</v>
      </c>
      <c r="AG2885">
        <v>1</v>
      </c>
      <c r="AH2885">
        <v>0</v>
      </c>
      <c r="AI2885">
        <v>0</v>
      </c>
      <c r="AJ2885">
        <v>0</v>
      </c>
      <c r="AK2885" s="30">
        <f t="shared" si="289"/>
        <v>2</v>
      </c>
      <c r="AL2885" s="45">
        <v>4</v>
      </c>
      <c r="AM2885" s="32">
        <f t="shared" si="288"/>
        <v>2</v>
      </c>
      <c r="AN2885" s="33" t="str">
        <f t="shared" si="290"/>
        <v>MOROSO</v>
      </c>
      <c r="AO2885" s="33" t="str">
        <f t="shared" si="291"/>
        <v>2meses_pendientes</v>
      </c>
      <c r="AP2885" s="33">
        <f t="shared" si="292"/>
        <v>60</v>
      </c>
      <c r="AQ2885" s="31">
        <f t="shared" si="293"/>
        <v>11</v>
      </c>
    </row>
    <row r="2886" spans="2:43" x14ac:dyDescent="0.3">
      <c r="B2886" s="37">
        <v>46133</v>
      </c>
      <c r="C2886" t="s">
        <v>7579</v>
      </c>
      <c r="D2886" t="s">
        <v>20362</v>
      </c>
      <c r="E2886" t="s">
        <v>20363</v>
      </c>
      <c r="F2886" t="s">
        <v>20364</v>
      </c>
      <c r="G2886" t="s">
        <v>20365</v>
      </c>
      <c r="H2886" t="s">
        <v>20366</v>
      </c>
      <c r="I2886" t="s">
        <v>38</v>
      </c>
      <c r="J2886" t="s">
        <v>42</v>
      </c>
      <c r="K2886" t="s">
        <v>59</v>
      </c>
      <c r="L2886" t="s">
        <v>20364</v>
      </c>
      <c r="M2886" t="s">
        <v>20367</v>
      </c>
      <c r="N2886" t="s">
        <v>20368</v>
      </c>
      <c r="O2886" t="s">
        <v>7998</v>
      </c>
      <c r="P2886" t="s">
        <v>7589</v>
      </c>
      <c r="Q2886" t="s">
        <v>20369</v>
      </c>
      <c r="R2886" s="26">
        <v>3</v>
      </c>
      <c r="S2886" s="23">
        <v>204026740000</v>
      </c>
      <c r="T2886" t="s">
        <v>37</v>
      </c>
      <c r="U2886" t="s">
        <v>5240</v>
      </c>
      <c r="V2886" s="39">
        <v>46134</v>
      </c>
      <c r="W2886" s="41">
        <v>55</v>
      </c>
      <c r="X2886" s="26" t="s">
        <v>13368</v>
      </c>
      <c r="Z2886">
        <v>58.71</v>
      </c>
      <c r="AA2886">
        <v>58.71</v>
      </c>
      <c r="AE2886" s="41">
        <v>117.42</v>
      </c>
      <c r="AF2886">
        <v>1</v>
      </c>
      <c r="AG2886">
        <v>1</v>
      </c>
      <c r="AH2886">
        <v>0</v>
      </c>
      <c r="AI2886">
        <v>0</v>
      </c>
      <c r="AJ2886">
        <v>0</v>
      </c>
      <c r="AK2886" s="30">
        <f t="shared" si="289"/>
        <v>2</v>
      </c>
      <c r="AL2886" s="45">
        <v>4</v>
      </c>
      <c r="AM2886" s="32">
        <f t="shared" si="288"/>
        <v>2</v>
      </c>
      <c r="AN2886" s="33" t="str">
        <f t="shared" si="290"/>
        <v>MOROSO</v>
      </c>
      <c r="AO2886" s="33" t="str">
        <f t="shared" si="291"/>
        <v>2meses_pendientes</v>
      </c>
      <c r="AP2886" s="33">
        <f t="shared" si="292"/>
        <v>110</v>
      </c>
      <c r="AQ2886" s="31">
        <f t="shared" si="293"/>
        <v>22</v>
      </c>
    </row>
    <row r="2887" spans="2:43" x14ac:dyDescent="0.3">
      <c r="B2887" s="37">
        <v>46125</v>
      </c>
      <c r="C2887" t="s">
        <v>7579</v>
      </c>
      <c r="D2887" t="s">
        <v>20370</v>
      </c>
      <c r="E2887" t="s">
        <v>20371</v>
      </c>
      <c r="F2887" t="s">
        <v>20372</v>
      </c>
      <c r="G2887" t="s">
        <v>20373</v>
      </c>
      <c r="H2887" t="s">
        <v>20374</v>
      </c>
      <c r="I2887" t="s">
        <v>6217</v>
      </c>
      <c r="J2887" t="s">
        <v>6218</v>
      </c>
      <c r="K2887" t="s">
        <v>6219</v>
      </c>
      <c r="L2887" t="s">
        <v>20372</v>
      </c>
      <c r="M2887" t="s">
        <v>20375</v>
      </c>
      <c r="N2887" t="s">
        <v>8029</v>
      </c>
      <c r="O2887" t="s">
        <v>7998</v>
      </c>
      <c r="P2887" t="s">
        <v>7589</v>
      </c>
      <c r="Q2887" t="s">
        <v>20376</v>
      </c>
      <c r="R2887" s="26">
        <v>1</v>
      </c>
      <c r="S2887" s="23">
        <v>333070440000</v>
      </c>
      <c r="T2887" t="s">
        <v>37</v>
      </c>
      <c r="U2887" t="s">
        <v>5240</v>
      </c>
      <c r="V2887" s="39">
        <v>46128</v>
      </c>
      <c r="W2887" s="41">
        <v>17</v>
      </c>
      <c r="X2887" s="26" t="s">
        <v>13368</v>
      </c>
      <c r="Y2887">
        <v>53.42</v>
      </c>
      <c r="Z2887">
        <v>81.25</v>
      </c>
      <c r="AA2887">
        <v>71.61</v>
      </c>
      <c r="AE2887" s="41">
        <v>206.28000000000003</v>
      </c>
      <c r="AF2887">
        <v>1</v>
      </c>
      <c r="AG2887">
        <v>1</v>
      </c>
      <c r="AH2887">
        <v>0</v>
      </c>
      <c r="AI2887">
        <v>0</v>
      </c>
      <c r="AJ2887">
        <v>0</v>
      </c>
      <c r="AK2887" s="30">
        <f t="shared" si="289"/>
        <v>2</v>
      </c>
      <c r="AL2887" s="45">
        <v>4</v>
      </c>
      <c r="AM2887" s="32">
        <f t="shared" si="288"/>
        <v>2</v>
      </c>
      <c r="AN2887" s="33" t="str">
        <f t="shared" si="290"/>
        <v>MOROSO</v>
      </c>
      <c r="AO2887" s="33" t="str">
        <f t="shared" si="291"/>
        <v>2meses_pendientes</v>
      </c>
      <c r="AP2887" s="33">
        <f t="shared" si="292"/>
        <v>34</v>
      </c>
      <c r="AQ2887" s="31">
        <f t="shared" si="293"/>
        <v>16</v>
      </c>
    </row>
    <row r="2888" spans="2:43" x14ac:dyDescent="0.3">
      <c r="B2888" s="37">
        <v>46123</v>
      </c>
      <c r="C2888" t="s">
        <v>7579</v>
      </c>
      <c r="D2888" t="s">
        <v>20377</v>
      </c>
      <c r="E2888" t="s">
        <v>20378</v>
      </c>
      <c r="F2888" t="s">
        <v>20379</v>
      </c>
      <c r="G2888" t="s">
        <v>20380</v>
      </c>
      <c r="H2888" t="s">
        <v>20381</v>
      </c>
      <c r="I2888" t="s">
        <v>38</v>
      </c>
      <c r="J2888" t="s">
        <v>38</v>
      </c>
      <c r="K2888" t="s">
        <v>1655</v>
      </c>
      <c r="L2888" t="s">
        <v>20379</v>
      </c>
      <c r="M2888" t="s">
        <v>20382</v>
      </c>
      <c r="N2888" t="s">
        <v>8037</v>
      </c>
      <c r="O2888" t="s">
        <v>7998</v>
      </c>
      <c r="P2888" t="s">
        <v>7589</v>
      </c>
      <c r="Q2888" t="s">
        <v>20383</v>
      </c>
      <c r="R2888" s="26">
        <v>3</v>
      </c>
      <c r="S2888" s="23">
        <v>362103420000</v>
      </c>
      <c r="T2888" t="s">
        <v>37</v>
      </c>
      <c r="U2888" t="s">
        <v>5240</v>
      </c>
      <c r="V2888" s="39">
        <v>46125</v>
      </c>
      <c r="W2888" s="41">
        <v>40</v>
      </c>
      <c r="X2888" s="26" t="s">
        <v>13368</v>
      </c>
      <c r="Y2888">
        <v>41.38</v>
      </c>
      <c r="Z2888">
        <v>41.38</v>
      </c>
      <c r="AA2888">
        <v>41.38</v>
      </c>
      <c r="AE2888" s="41">
        <v>124.14000000000001</v>
      </c>
      <c r="AF2888">
        <v>1</v>
      </c>
      <c r="AG2888">
        <v>1</v>
      </c>
      <c r="AH2888">
        <v>0</v>
      </c>
      <c r="AI2888">
        <v>0</v>
      </c>
      <c r="AJ2888">
        <v>0</v>
      </c>
      <c r="AK2888" s="30">
        <f t="shared" si="289"/>
        <v>2</v>
      </c>
      <c r="AL2888" s="45">
        <v>4</v>
      </c>
      <c r="AM2888" s="32">
        <f t="shared" si="288"/>
        <v>2</v>
      </c>
      <c r="AN2888" s="33" t="str">
        <f t="shared" si="290"/>
        <v>MOROSO</v>
      </c>
      <c r="AO2888" s="33" t="str">
        <f t="shared" si="291"/>
        <v>2meses_pendientes</v>
      </c>
      <c r="AP2888" s="33">
        <f t="shared" si="292"/>
        <v>80</v>
      </c>
      <c r="AQ2888" s="31">
        <f t="shared" si="293"/>
        <v>13</v>
      </c>
    </row>
    <row r="2889" spans="2:43" x14ac:dyDescent="0.3">
      <c r="B2889" s="37">
        <v>46128</v>
      </c>
      <c r="C2889" t="s">
        <v>7579</v>
      </c>
      <c r="D2889" t="s">
        <v>20384</v>
      </c>
      <c r="E2889" t="s">
        <v>20385</v>
      </c>
      <c r="F2889" t="s">
        <v>20386</v>
      </c>
      <c r="G2889" t="s">
        <v>20387</v>
      </c>
      <c r="H2889" t="s">
        <v>20388</v>
      </c>
      <c r="I2889" t="s">
        <v>6217</v>
      </c>
      <c r="J2889" t="s">
        <v>9720</v>
      </c>
      <c r="K2889" t="s">
        <v>9764</v>
      </c>
      <c r="L2889" t="s">
        <v>20386</v>
      </c>
      <c r="M2889" t="s">
        <v>20389</v>
      </c>
      <c r="N2889" t="s">
        <v>20390</v>
      </c>
      <c r="O2889" t="s">
        <v>7998</v>
      </c>
      <c r="P2889" t="s">
        <v>7589</v>
      </c>
      <c r="Q2889" t="s">
        <v>20391</v>
      </c>
      <c r="R2889" s="26">
        <v>2</v>
      </c>
      <c r="S2889" s="23">
        <v>198055670000</v>
      </c>
      <c r="T2889" t="s">
        <v>37</v>
      </c>
      <c r="U2889" t="s">
        <v>5240</v>
      </c>
      <c r="V2889" s="39">
        <v>46130</v>
      </c>
      <c r="W2889" s="41">
        <v>30</v>
      </c>
      <c r="X2889" s="26" t="s">
        <v>13368</v>
      </c>
      <c r="Z2889">
        <v>30.44</v>
      </c>
      <c r="AA2889">
        <v>32</v>
      </c>
      <c r="AE2889" s="41">
        <v>62.44</v>
      </c>
      <c r="AF2889">
        <v>1</v>
      </c>
      <c r="AG2889">
        <v>1</v>
      </c>
      <c r="AH2889">
        <v>0</v>
      </c>
      <c r="AI2889">
        <v>0</v>
      </c>
      <c r="AJ2889">
        <v>0</v>
      </c>
      <c r="AK2889" s="30">
        <f t="shared" si="289"/>
        <v>2</v>
      </c>
      <c r="AL2889" s="45">
        <v>4</v>
      </c>
      <c r="AM2889" s="32">
        <f t="shared" si="288"/>
        <v>2</v>
      </c>
      <c r="AN2889" s="33" t="str">
        <f t="shared" si="290"/>
        <v>MOROSO</v>
      </c>
      <c r="AO2889" s="33" t="str">
        <f t="shared" si="291"/>
        <v>2meses_pendientes</v>
      </c>
      <c r="AP2889" s="33">
        <f t="shared" si="292"/>
        <v>60</v>
      </c>
      <c r="AQ2889" s="31">
        <f t="shared" si="293"/>
        <v>18</v>
      </c>
    </row>
    <row r="2890" spans="2:43" x14ac:dyDescent="0.3">
      <c r="B2890" s="37">
        <v>46116</v>
      </c>
      <c r="C2890" t="s">
        <v>7579</v>
      </c>
      <c r="D2890" t="s">
        <v>20392</v>
      </c>
      <c r="E2890" t="s">
        <v>20393</v>
      </c>
      <c r="F2890" t="s">
        <v>20394</v>
      </c>
      <c r="G2890" t="s">
        <v>20395</v>
      </c>
      <c r="H2890" t="s">
        <v>20396</v>
      </c>
      <c r="I2890" t="s">
        <v>38</v>
      </c>
      <c r="J2890" t="s">
        <v>3877</v>
      </c>
      <c r="K2890" t="s">
        <v>4585</v>
      </c>
      <c r="L2890" t="s">
        <v>20394</v>
      </c>
      <c r="M2890" t="s">
        <v>20397</v>
      </c>
      <c r="N2890" t="s">
        <v>8053</v>
      </c>
      <c r="O2890" t="s">
        <v>7998</v>
      </c>
      <c r="P2890" t="s">
        <v>7589</v>
      </c>
      <c r="Q2890" t="s">
        <v>20398</v>
      </c>
      <c r="R2890" s="26">
        <v>2</v>
      </c>
      <c r="S2890" s="23">
        <v>364079090000</v>
      </c>
      <c r="T2890" t="s">
        <v>37</v>
      </c>
      <c r="U2890" t="s">
        <v>5240</v>
      </c>
      <c r="V2890" s="39">
        <v>46121</v>
      </c>
      <c r="W2890" s="41">
        <v>30</v>
      </c>
      <c r="X2890" s="26" t="s">
        <v>13368</v>
      </c>
      <c r="AE2890" s="41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 s="30">
        <f t="shared" si="289"/>
        <v>0</v>
      </c>
      <c r="AL2890" s="45">
        <v>4</v>
      </c>
      <c r="AM2890" s="32">
        <f t="shared" si="288"/>
        <v>4</v>
      </c>
      <c r="AN2890" s="33" t="str">
        <f t="shared" si="290"/>
        <v>NPN</v>
      </c>
      <c r="AO2890" s="33" t="str">
        <f t="shared" si="291"/>
        <v>4meses_pendientes</v>
      </c>
      <c r="AP2890" s="33">
        <f t="shared" si="292"/>
        <v>120</v>
      </c>
      <c r="AQ2890" s="31">
        <f t="shared" si="293"/>
        <v>9</v>
      </c>
    </row>
    <row r="2891" spans="2:43" x14ac:dyDescent="0.3">
      <c r="B2891" s="37">
        <v>46124</v>
      </c>
      <c r="C2891" t="s">
        <v>7579</v>
      </c>
      <c r="D2891" t="s">
        <v>20399</v>
      </c>
      <c r="E2891" t="s">
        <v>20400</v>
      </c>
      <c r="F2891" t="s">
        <v>20401</v>
      </c>
      <c r="G2891" t="s">
        <v>20402</v>
      </c>
      <c r="H2891" t="s">
        <v>20403</v>
      </c>
      <c r="I2891" t="s">
        <v>38</v>
      </c>
      <c r="J2891" t="s">
        <v>38</v>
      </c>
      <c r="K2891" t="s">
        <v>810</v>
      </c>
      <c r="L2891" t="s">
        <v>20401</v>
      </c>
      <c r="M2891" t="s">
        <v>20404</v>
      </c>
      <c r="N2891" t="s">
        <v>8053</v>
      </c>
      <c r="O2891" t="s">
        <v>7998</v>
      </c>
      <c r="P2891" t="s">
        <v>7589</v>
      </c>
      <c r="Q2891" t="s">
        <v>20405</v>
      </c>
      <c r="R2891" s="26">
        <v>2</v>
      </c>
      <c r="S2891" s="23">
        <v>365103680000</v>
      </c>
      <c r="T2891" t="s">
        <v>37</v>
      </c>
      <c r="U2891" t="s">
        <v>5240</v>
      </c>
      <c r="V2891" s="39">
        <v>46123</v>
      </c>
      <c r="W2891" s="41">
        <v>30</v>
      </c>
      <c r="X2891" s="26" t="s">
        <v>13368</v>
      </c>
      <c r="Y2891">
        <v>30.44</v>
      </c>
      <c r="Z2891">
        <v>30.44</v>
      </c>
      <c r="AE2891" s="41">
        <v>60.88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 s="30">
        <f t="shared" si="289"/>
        <v>1</v>
      </c>
      <c r="AL2891" s="45">
        <v>4</v>
      </c>
      <c r="AM2891" s="32">
        <f t="shared" si="288"/>
        <v>3</v>
      </c>
      <c r="AN2891" s="33" t="str">
        <f t="shared" si="290"/>
        <v>MOROSO</v>
      </c>
      <c r="AO2891" s="33" t="str">
        <f t="shared" si="291"/>
        <v>3meses_pendientes</v>
      </c>
      <c r="AP2891" s="33">
        <f t="shared" si="292"/>
        <v>90</v>
      </c>
      <c r="AQ2891" s="31">
        <f t="shared" si="293"/>
        <v>11</v>
      </c>
    </row>
    <row r="2892" spans="2:43" x14ac:dyDescent="0.3">
      <c r="B2892" s="37">
        <v>46116</v>
      </c>
      <c r="C2892" t="s">
        <v>7579</v>
      </c>
      <c r="D2892" t="s">
        <v>20406</v>
      </c>
      <c r="E2892" t="s">
        <v>20407</v>
      </c>
      <c r="F2892" t="s">
        <v>20408</v>
      </c>
      <c r="G2892" t="s">
        <v>20409</v>
      </c>
      <c r="H2892" t="s">
        <v>20410</v>
      </c>
      <c r="I2892" t="s">
        <v>744</v>
      </c>
      <c r="J2892" t="s">
        <v>744</v>
      </c>
      <c r="K2892" t="s">
        <v>5359</v>
      </c>
      <c r="L2892" t="s">
        <v>20408</v>
      </c>
      <c r="M2892" t="s">
        <v>20411</v>
      </c>
      <c r="N2892" t="s">
        <v>20412</v>
      </c>
      <c r="O2892" t="s">
        <v>7998</v>
      </c>
      <c r="P2892" t="s">
        <v>7589</v>
      </c>
      <c r="Q2892" t="s">
        <v>20413</v>
      </c>
      <c r="R2892" s="26">
        <v>2</v>
      </c>
      <c r="S2892" s="23">
        <v>332036940000</v>
      </c>
      <c r="T2892" t="s">
        <v>37</v>
      </c>
      <c r="U2892" t="s">
        <v>5240</v>
      </c>
      <c r="V2892" s="39">
        <v>46121</v>
      </c>
      <c r="W2892" s="41">
        <v>30</v>
      </c>
      <c r="X2892" s="26" t="s">
        <v>13368</v>
      </c>
      <c r="Y2892">
        <v>30.44</v>
      </c>
      <c r="Z2892">
        <v>30.44</v>
      </c>
      <c r="AA2892">
        <v>30.44</v>
      </c>
      <c r="AE2892" s="41">
        <v>91.320000000000007</v>
      </c>
      <c r="AF2892">
        <v>1</v>
      </c>
      <c r="AG2892">
        <v>1</v>
      </c>
      <c r="AH2892">
        <v>0</v>
      </c>
      <c r="AI2892">
        <v>0</v>
      </c>
      <c r="AJ2892">
        <v>0</v>
      </c>
      <c r="AK2892" s="30">
        <f t="shared" si="289"/>
        <v>2</v>
      </c>
      <c r="AL2892" s="45">
        <v>4</v>
      </c>
      <c r="AM2892" s="32">
        <f t="shared" si="288"/>
        <v>2</v>
      </c>
      <c r="AN2892" s="33" t="str">
        <f t="shared" si="290"/>
        <v>MOROSO</v>
      </c>
      <c r="AO2892" s="33" t="str">
        <f t="shared" si="291"/>
        <v>2meses_pendientes</v>
      </c>
      <c r="AP2892" s="33">
        <f t="shared" si="292"/>
        <v>60</v>
      </c>
      <c r="AQ2892" s="31">
        <f t="shared" si="293"/>
        <v>9</v>
      </c>
    </row>
    <row r="2893" spans="2:43" x14ac:dyDescent="0.3">
      <c r="B2893" s="37">
        <v>46123</v>
      </c>
      <c r="C2893" t="s">
        <v>7579</v>
      </c>
      <c r="D2893" t="s">
        <v>20414</v>
      </c>
      <c r="E2893" t="s">
        <v>20415</v>
      </c>
      <c r="F2893" t="s">
        <v>20416</v>
      </c>
      <c r="G2893" t="s">
        <v>20417</v>
      </c>
      <c r="H2893" t="s">
        <v>20418</v>
      </c>
      <c r="I2893" t="s">
        <v>38</v>
      </c>
      <c r="J2893" t="s">
        <v>529</v>
      </c>
      <c r="K2893" t="s">
        <v>17043</v>
      </c>
      <c r="L2893" t="s">
        <v>20416</v>
      </c>
      <c r="M2893" t="s">
        <v>20419</v>
      </c>
      <c r="N2893" t="s">
        <v>20412</v>
      </c>
      <c r="O2893" t="s">
        <v>7998</v>
      </c>
      <c r="P2893" t="s">
        <v>7589</v>
      </c>
      <c r="Q2893" t="s">
        <v>20420</v>
      </c>
      <c r="R2893" s="26">
        <v>3</v>
      </c>
      <c r="S2893" s="23">
        <v>368097100000</v>
      </c>
      <c r="T2893" t="s">
        <v>37</v>
      </c>
      <c r="U2893" t="s">
        <v>5240</v>
      </c>
      <c r="V2893" s="39">
        <v>46119</v>
      </c>
      <c r="W2893" s="41">
        <v>42</v>
      </c>
      <c r="X2893" s="26" t="s">
        <v>13368</v>
      </c>
      <c r="Z2893">
        <v>43.52</v>
      </c>
      <c r="AA2893">
        <v>43.52</v>
      </c>
      <c r="AB2893">
        <v>43.52</v>
      </c>
      <c r="AE2893" s="41">
        <v>130.56</v>
      </c>
      <c r="AF2893">
        <v>1</v>
      </c>
      <c r="AG2893">
        <v>1</v>
      </c>
      <c r="AH2893">
        <v>1</v>
      </c>
      <c r="AI2893">
        <v>0</v>
      </c>
      <c r="AJ2893">
        <v>0</v>
      </c>
      <c r="AK2893" s="30">
        <f t="shared" si="289"/>
        <v>3</v>
      </c>
      <c r="AL2893" s="45">
        <v>4</v>
      </c>
      <c r="AM2893" s="32">
        <f t="shared" si="288"/>
        <v>1</v>
      </c>
      <c r="AN2893" s="33" t="str">
        <f t="shared" si="290"/>
        <v>MOROSO</v>
      </c>
      <c r="AO2893" s="33" t="str">
        <f t="shared" si="291"/>
        <v>1meses_pendientes</v>
      </c>
      <c r="AP2893" s="33">
        <f t="shared" si="292"/>
        <v>42</v>
      </c>
      <c r="AQ2893" s="31">
        <f t="shared" si="293"/>
        <v>7</v>
      </c>
    </row>
    <row r="2894" spans="2:43" x14ac:dyDescent="0.3">
      <c r="B2894" s="37">
        <v>46132</v>
      </c>
      <c r="C2894" t="s">
        <v>7579</v>
      </c>
      <c r="D2894" t="s">
        <v>20421</v>
      </c>
      <c r="E2894" t="s">
        <v>20422</v>
      </c>
      <c r="F2894" t="s">
        <v>20423</v>
      </c>
      <c r="G2894" t="s">
        <v>20424</v>
      </c>
      <c r="H2894" t="s">
        <v>20425</v>
      </c>
      <c r="I2894" t="s">
        <v>38</v>
      </c>
      <c r="J2894" t="s">
        <v>38</v>
      </c>
      <c r="K2894" t="s">
        <v>476</v>
      </c>
      <c r="L2894" t="s">
        <v>20426</v>
      </c>
      <c r="M2894" t="s">
        <v>20427</v>
      </c>
      <c r="N2894" t="s">
        <v>8061</v>
      </c>
      <c r="O2894" t="s">
        <v>7998</v>
      </c>
      <c r="P2894" t="s">
        <v>7589</v>
      </c>
      <c r="Q2894" t="s">
        <v>20428</v>
      </c>
      <c r="R2894" s="26">
        <v>2</v>
      </c>
      <c r="S2894" s="23">
        <v>369112600000</v>
      </c>
      <c r="T2894" t="s">
        <v>37</v>
      </c>
      <c r="U2894" t="s">
        <v>5240</v>
      </c>
      <c r="V2894" s="39">
        <v>46134</v>
      </c>
      <c r="W2894" s="41">
        <v>30</v>
      </c>
      <c r="X2894" s="26" t="s">
        <v>13368</v>
      </c>
      <c r="Z2894">
        <v>31</v>
      </c>
      <c r="AA2894">
        <v>30</v>
      </c>
      <c r="AB2894">
        <v>31</v>
      </c>
      <c r="AE2894" s="41">
        <v>92</v>
      </c>
      <c r="AF2894">
        <v>1</v>
      </c>
      <c r="AG2894">
        <v>1</v>
      </c>
      <c r="AH2894">
        <v>1</v>
      </c>
      <c r="AI2894">
        <v>0</v>
      </c>
      <c r="AJ2894">
        <v>0</v>
      </c>
      <c r="AK2894" s="30">
        <f t="shared" si="289"/>
        <v>3</v>
      </c>
      <c r="AL2894" s="45">
        <v>4</v>
      </c>
      <c r="AM2894" s="32">
        <f t="shared" si="288"/>
        <v>1</v>
      </c>
      <c r="AN2894" s="33" t="str">
        <f t="shared" si="290"/>
        <v>MOROSO</v>
      </c>
      <c r="AO2894" s="33" t="str">
        <f t="shared" si="291"/>
        <v>1meses_pendientes</v>
      </c>
      <c r="AP2894" s="33">
        <f t="shared" si="292"/>
        <v>30</v>
      </c>
      <c r="AQ2894" s="31">
        <f t="shared" si="293"/>
        <v>22</v>
      </c>
    </row>
    <row r="2895" spans="2:43" x14ac:dyDescent="0.3">
      <c r="B2895" s="37">
        <v>46137</v>
      </c>
      <c r="C2895" t="s">
        <v>8489</v>
      </c>
      <c r="D2895" t="s">
        <v>20429</v>
      </c>
      <c r="E2895" t="s">
        <v>20430</v>
      </c>
      <c r="F2895" t="s">
        <v>20431</v>
      </c>
      <c r="G2895" t="s">
        <v>20432</v>
      </c>
      <c r="H2895" t="s">
        <v>20433</v>
      </c>
      <c r="I2895" t="s">
        <v>38</v>
      </c>
      <c r="J2895" t="s">
        <v>38</v>
      </c>
      <c r="K2895" t="s">
        <v>1480</v>
      </c>
      <c r="L2895" t="s">
        <v>20431</v>
      </c>
      <c r="M2895" t="s">
        <v>20434</v>
      </c>
      <c r="N2895" t="s">
        <v>8526</v>
      </c>
      <c r="O2895" t="s">
        <v>8071</v>
      </c>
      <c r="P2895" t="s">
        <v>7589</v>
      </c>
      <c r="Q2895" t="s">
        <v>20435</v>
      </c>
      <c r="R2895" s="26">
        <v>1</v>
      </c>
      <c r="S2895" s="23">
        <v>362117300000</v>
      </c>
      <c r="T2895" t="s">
        <v>37</v>
      </c>
      <c r="U2895" t="s">
        <v>5240</v>
      </c>
      <c r="V2895" s="39">
        <v>46139</v>
      </c>
      <c r="W2895" s="41">
        <v>26</v>
      </c>
      <c r="X2895" s="26" t="s">
        <v>13368</v>
      </c>
      <c r="Z2895">
        <v>26.26</v>
      </c>
      <c r="AA2895">
        <v>26.26</v>
      </c>
      <c r="AE2895" s="41">
        <v>52.52</v>
      </c>
      <c r="AF2895">
        <v>1</v>
      </c>
      <c r="AG2895">
        <v>1</v>
      </c>
      <c r="AH2895">
        <v>0</v>
      </c>
      <c r="AI2895">
        <v>0</v>
      </c>
      <c r="AJ2895">
        <v>0</v>
      </c>
      <c r="AK2895" s="30">
        <f t="shared" si="289"/>
        <v>2</v>
      </c>
      <c r="AL2895" s="45">
        <v>4</v>
      </c>
      <c r="AM2895" s="32">
        <f t="shared" si="288"/>
        <v>2</v>
      </c>
      <c r="AN2895" s="33" t="str">
        <f t="shared" si="290"/>
        <v>MOROSO</v>
      </c>
      <c r="AO2895" s="33" t="str">
        <f t="shared" si="291"/>
        <v>2meses_pendientes</v>
      </c>
      <c r="AP2895" s="33">
        <f t="shared" si="292"/>
        <v>52</v>
      </c>
      <c r="AQ2895" s="31">
        <f t="shared" si="293"/>
        <v>27</v>
      </c>
    </row>
    <row r="2896" spans="2:43" x14ac:dyDescent="0.3">
      <c r="B2896" s="37">
        <v>46108</v>
      </c>
      <c r="C2896" t="s">
        <v>8063</v>
      </c>
      <c r="D2896" t="s">
        <v>20436</v>
      </c>
      <c r="E2896" t="s">
        <v>20437</v>
      </c>
      <c r="F2896" t="s">
        <v>20438</v>
      </c>
      <c r="G2896" t="s">
        <v>20439</v>
      </c>
      <c r="H2896" t="s">
        <v>20440</v>
      </c>
      <c r="I2896" t="s">
        <v>744</v>
      </c>
      <c r="J2896" t="s">
        <v>744</v>
      </c>
      <c r="K2896" t="s">
        <v>5359</v>
      </c>
      <c r="L2896" t="s">
        <v>20441</v>
      </c>
      <c r="M2896" t="s">
        <v>20442</v>
      </c>
      <c r="N2896" t="s">
        <v>8146</v>
      </c>
      <c r="O2896" t="s">
        <v>8071</v>
      </c>
      <c r="P2896" t="s">
        <v>7589</v>
      </c>
      <c r="Q2896" t="s">
        <v>20443</v>
      </c>
      <c r="R2896" s="26">
        <v>3</v>
      </c>
      <c r="S2896" s="23">
        <v>367090150000</v>
      </c>
      <c r="T2896" t="s">
        <v>37</v>
      </c>
      <c r="U2896" t="s">
        <v>5240</v>
      </c>
      <c r="V2896" s="39">
        <v>46116</v>
      </c>
      <c r="W2896" s="41">
        <v>34</v>
      </c>
      <c r="X2896" s="26" t="s">
        <v>13368</v>
      </c>
      <c r="Z2896">
        <v>34.869999999999997</v>
      </c>
      <c r="AA2896">
        <v>35.85</v>
      </c>
      <c r="AE2896" s="41">
        <v>70.72</v>
      </c>
      <c r="AF2896">
        <v>1</v>
      </c>
      <c r="AG2896">
        <v>1</v>
      </c>
      <c r="AH2896">
        <v>0</v>
      </c>
      <c r="AI2896">
        <v>0</v>
      </c>
      <c r="AJ2896">
        <v>0</v>
      </c>
      <c r="AK2896" s="30">
        <f t="shared" si="289"/>
        <v>2</v>
      </c>
      <c r="AL2896" s="45">
        <v>4</v>
      </c>
      <c r="AM2896" s="32">
        <f t="shared" si="288"/>
        <v>2</v>
      </c>
      <c r="AN2896" s="33" t="str">
        <f t="shared" si="290"/>
        <v>MOROSO</v>
      </c>
      <c r="AO2896" s="33" t="str">
        <f t="shared" si="291"/>
        <v>2meses_pendientes</v>
      </c>
      <c r="AP2896" s="33">
        <f t="shared" si="292"/>
        <v>68</v>
      </c>
      <c r="AQ2896" s="31">
        <f t="shared" si="293"/>
        <v>4</v>
      </c>
    </row>
    <row r="2897" spans="2:43" x14ac:dyDescent="0.3">
      <c r="B2897" s="37">
        <v>46119</v>
      </c>
      <c r="C2897" t="s">
        <v>8063</v>
      </c>
      <c r="D2897" t="s">
        <v>20444</v>
      </c>
      <c r="E2897" t="s">
        <v>20445</v>
      </c>
      <c r="F2897" t="s">
        <v>20446</v>
      </c>
      <c r="G2897" t="s">
        <v>20447</v>
      </c>
      <c r="H2897" t="s">
        <v>20448</v>
      </c>
      <c r="I2897" t="s">
        <v>38</v>
      </c>
      <c r="J2897" t="s">
        <v>38</v>
      </c>
      <c r="K2897" t="s">
        <v>825</v>
      </c>
      <c r="L2897" t="s">
        <v>20446</v>
      </c>
      <c r="M2897" t="s">
        <v>20449</v>
      </c>
      <c r="N2897" t="s">
        <v>8146</v>
      </c>
      <c r="O2897" t="s">
        <v>8071</v>
      </c>
      <c r="P2897" t="s">
        <v>7589</v>
      </c>
      <c r="Q2897" t="s">
        <v>20450</v>
      </c>
      <c r="R2897" s="26">
        <v>3</v>
      </c>
      <c r="S2897" s="23">
        <v>364099130000</v>
      </c>
      <c r="T2897" t="s">
        <v>37</v>
      </c>
      <c r="U2897" t="s">
        <v>5240</v>
      </c>
      <c r="V2897" s="39">
        <v>46120</v>
      </c>
      <c r="W2897" s="41">
        <v>43</v>
      </c>
      <c r="X2897" s="26" t="s">
        <v>13368</v>
      </c>
      <c r="Y2897">
        <v>44.59</v>
      </c>
      <c r="Z2897">
        <v>44.59</v>
      </c>
      <c r="AA2897">
        <v>44.59</v>
      </c>
      <c r="AE2897" s="41">
        <v>133.77000000000001</v>
      </c>
      <c r="AF2897">
        <v>1</v>
      </c>
      <c r="AG2897">
        <v>1</v>
      </c>
      <c r="AH2897">
        <v>0</v>
      </c>
      <c r="AI2897">
        <v>0</v>
      </c>
      <c r="AJ2897">
        <v>0</v>
      </c>
      <c r="AK2897" s="30">
        <f t="shared" si="289"/>
        <v>2</v>
      </c>
      <c r="AL2897" s="45">
        <v>4</v>
      </c>
      <c r="AM2897" s="32">
        <f t="shared" si="288"/>
        <v>2</v>
      </c>
      <c r="AN2897" s="33" t="str">
        <f t="shared" si="290"/>
        <v>MOROSO</v>
      </c>
      <c r="AO2897" s="33" t="str">
        <f t="shared" si="291"/>
        <v>2meses_pendientes</v>
      </c>
      <c r="AP2897" s="33">
        <f t="shared" si="292"/>
        <v>86</v>
      </c>
      <c r="AQ2897" s="31">
        <f t="shared" si="293"/>
        <v>8</v>
      </c>
    </row>
    <row r="2898" spans="2:43" x14ac:dyDescent="0.3">
      <c r="B2898" s="37">
        <v>46119</v>
      </c>
      <c r="C2898" t="s">
        <v>8063</v>
      </c>
      <c r="D2898" t="s">
        <v>20451</v>
      </c>
      <c r="E2898" t="s">
        <v>20452</v>
      </c>
      <c r="F2898" t="s">
        <v>20453</v>
      </c>
      <c r="G2898" t="s">
        <v>20454</v>
      </c>
      <c r="H2898" t="s">
        <v>20455</v>
      </c>
      <c r="I2898" t="s">
        <v>38</v>
      </c>
      <c r="J2898" t="s">
        <v>38</v>
      </c>
      <c r="K2898" t="s">
        <v>825</v>
      </c>
      <c r="L2898" t="s">
        <v>20456</v>
      </c>
      <c r="M2898" t="s">
        <v>20457</v>
      </c>
      <c r="N2898" t="s">
        <v>8146</v>
      </c>
      <c r="O2898" t="s">
        <v>8071</v>
      </c>
      <c r="P2898" t="s">
        <v>7589</v>
      </c>
      <c r="Q2898" t="s">
        <v>20458</v>
      </c>
      <c r="R2898" s="26">
        <v>2</v>
      </c>
      <c r="S2898" s="23">
        <v>367050390000</v>
      </c>
      <c r="T2898" t="s">
        <v>37</v>
      </c>
      <c r="U2898" t="s">
        <v>5240</v>
      </c>
      <c r="V2898" s="39">
        <v>46120</v>
      </c>
      <c r="W2898" s="41">
        <v>30</v>
      </c>
      <c r="X2898" s="26" t="s">
        <v>13368</v>
      </c>
      <c r="Z2898">
        <v>30.44</v>
      </c>
      <c r="AB2898">
        <v>30.44</v>
      </c>
      <c r="AE2898" s="41">
        <v>60.88</v>
      </c>
      <c r="AF2898">
        <v>1</v>
      </c>
      <c r="AG2898">
        <v>0</v>
      </c>
      <c r="AH2898">
        <v>1</v>
      </c>
      <c r="AI2898">
        <v>0</v>
      </c>
      <c r="AJ2898">
        <v>0</v>
      </c>
      <c r="AK2898" s="30">
        <f t="shared" si="289"/>
        <v>2</v>
      </c>
      <c r="AL2898" s="45">
        <v>4</v>
      </c>
      <c r="AM2898" s="32">
        <f t="shared" si="288"/>
        <v>2</v>
      </c>
      <c r="AN2898" s="33" t="str">
        <f t="shared" si="290"/>
        <v>MOROSO</v>
      </c>
      <c r="AO2898" s="33" t="str">
        <f t="shared" si="291"/>
        <v>2meses_pendientes</v>
      </c>
      <c r="AP2898" s="33">
        <f t="shared" si="292"/>
        <v>60</v>
      </c>
      <c r="AQ2898" s="31">
        <f t="shared" si="293"/>
        <v>8</v>
      </c>
    </row>
    <row r="2899" spans="2:43" x14ac:dyDescent="0.3">
      <c r="B2899" s="37">
        <v>46119</v>
      </c>
      <c r="C2899" t="s">
        <v>8063</v>
      </c>
      <c r="D2899" t="s">
        <v>20459</v>
      </c>
      <c r="E2899" t="s">
        <v>20460</v>
      </c>
      <c r="F2899" t="s">
        <v>20461</v>
      </c>
      <c r="G2899" t="s">
        <v>20462</v>
      </c>
      <c r="H2899" t="s">
        <v>20463</v>
      </c>
      <c r="I2899" t="s">
        <v>38</v>
      </c>
      <c r="J2899" t="s">
        <v>38</v>
      </c>
      <c r="K2899" t="s">
        <v>825</v>
      </c>
      <c r="L2899" t="s">
        <v>20464</v>
      </c>
      <c r="M2899" t="s">
        <v>20465</v>
      </c>
      <c r="N2899" t="s">
        <v>8146</v>
      </c>
      <c r="O2899" t="s">
        <v>8071</v>
      </c>
      <c r="P2899" t="s">
        <v>7589</v>
      </c>
      <c r="Q2899" t="s">
        <v>20466</v>
      </c>
      <c r="R2899" s="26">
        <v>2</v>
      </c>
      <c r="S2899" s="23">
        <v>365099610000</v>
      </c>
      <c r="T2899" t="s">
        <v>37</v>
      </c>
      <c r="U2899" t="s">
        <v>5240</v>
      </c>
      <c r="V2899" s="39">
        <v>46121</v>
      </c>
      <c r="W2899" s="41">
        <v>30</v>
      </c>
      <c r="X2899" s="26" t="s">
        <v>13368</v>
      </c>
      <c r="AA2899">
        <v>67.760000000000005</v>
      </c>
      <c r="AE2899" s="41">
        <v>67.760000000000005</v>
      </c>
      <c r="AF2899">
        <v>0</v>
      </c>
      <c r="AG2899">
        <v>1</v>
      </c>
      <c r="AH2899">
        <v>0</v>
      </c>
      <c r="AI2899">
        <v>0</v>
      </c>
      <c r="AJ2899">
        <v>0</v>
      </c>
      <c r="AK2899" s="30">
        <f t="shared" si="289"/>
        <v>1</v>
      </c>
      <c r="AL2899" s="45">
        <v>4</v>
      </c>
      <c r="AM2899" s="32">
        <f t="shared" si="288"/>
        <v>3</v>
      </c>
      <c r="AN2899" s="33" t="str">
        <f t="shared" si="290"/>
        <v>MOROSO</v>
      </c>
      <c r="AO2899" s="33" t="str">
        <f t="shared" si="291"/>
        <v>3meses_pendientes</v>
      </c>
      <c r="AP2899" s="33">
        <f t="shared" si="292"/>
        <v>90</v>
      </c>
      <c r="AQ2899" s="31">
        <f t="shared" si="293"/>
        <v>9</v>
      </c>
    </row>
    <row r="2900" spans="2:43" x14ac:dyDescent="0.3">
      <c r="B2900" s="37">
        <v>46128</v>
      </c>
      <c r="C2900" t="s">
        <v>8063</v>
      </c>
      <c r="D2900" t="s">
        <v>20467</v>
      </c>
      <c r="E2900" t="s">
        <v>20468</v>
      </c>
      <c r="F2900" t="s">
        <v>20469</v>
      </c>
      <c r="G2900" t="s">
        <v>20470</v>
      </c>
      <c r="H2900" t="s">
        <v>20471</v>
      </c>
      <c r="I2900" t="s">
        <v>6217</v>
      </c>
      <c r="J2900" t="s">
        <v>8428</v>
      </c>
      <c r="K2900" t="s">
        <v>20472</v>
      </c>
      <c r="L2900" t="s">
        <v>20469</v>
      </c>
      <c r="M2900" t="s">
        <v>20473</v>
      </c>
      <c r="N2900" t="s">
        <v>8146</v>
      </c>
      <c r="O2900" t="s">
        <v>8071</v>
      </c>
      <c r="P2900" t="s">
        <v>7589</v>
      </c>
      <c r="Q2900" t="s">
        <v>20474</v>
      </c>
      <c r="R2900" s="26">
        <v>2</v>
      </c>
      <c r="S2900" s="23">
        <v>258041990000</v>
      </c>
      <c r="T2900" t="s">
        <v>37</v>
      </c>
      <c r="U2900" t="s">
        <v>5240</v>
      </c>
      <c r="V2900" s="39">
        <v>46129</v>
      </c>
      <c r="W2900" s="41">
        <v>30</v>
      </c>
      <c r="X2900" s="26" t="s">
        <v>13368</v>
      </c>
      <c r="Z2900">
        <v>30.44</v>
      </c>
      <c r="AA2900">
        <v>30.44</v>
      </c>
      <c r="AE2900" s="41">
        <v>60.88</v>
      </c>
      <c r="AF2900">
        <v>1</v>
      </c>
      <c r="AG2900">
        <v>1</v>
      </c>
      <c r="AH2900">
        <v>0</v>
      </c>
      <c r="AI2900">
        <v>0</v>
      </c>
      <c r="AJ2900">
        <v>0</v>
      </c>
      <c r="AK2900" s="30">
        <f t="shared" si="289"/>
        <v>2</v>
      </c>
      <c r="AL2900" s="45">
        <v>4</v>
      </c>
      <c r="AM2900" s="32">
        <f t="shared" si="288"/>
        <v>2</v>
      </c>
      <c r="AN2900" s="33" t="str">
        <f t="shared" si="290"/>
        <v>MOROSO</v>
      </c>
      <c r="AO2900" s="33" t="str">
        <f t="shared" si="291"/>
        <v>2meses_pendientes</v>
      </c>
      <c r="AP2900" s="33">
        <f t="shared" si="292"/>
        <v>60</v>
      </c>
      <c r="AQ2900" s="31">
        <f t="shared" si="293"/>
        <v>17</v>
      </c>
    </row>
    <row r="2901" spans="2:43" x14ac:dyDescent="0.3">
      <c r="B2901" s="37">
        <v>46137</v>
      </c>
      <c r="C2901" t="s">
        <v>8063</v>
      </c>
      <c r="D2901" t="s">
        <v>20475</v>
      </c>
      <c r="E2901" t="s">
        <v>20476</v>
      </c>
      <c r="F2901" t="s">
        <v>20477</v>
      </c>
      <c r="G2901" t="s">
        <v>20478</v>
      </c>
      <c r="H2901" t="s">
        <v>20479</v>
      </c>
      <c r="I2901" t="s">
        <v>3255</v>
      </c>
      <c r="J2901" t="s">
        <v>20480</v>
      </c>
      <c r="K2901" t="s">
        <v>20481</v>
      </c>
      <c r="L2901" t="s">
        <v>20482</v>
      </c>
      <c r="M2901" t="s">
        <v>20483</v>
      </c>
      <c r="N2901" t="s">
        <v>8146</v>
      </c>
      <c r="O2901" t="s">
        <v>8071</v>
      </c>
      <c r="P2901" t="s">
        <v>7589</v>
      </c>
      <c r="Q2901" t="s">
        <v>20484</v>
      </c>
      <c r="R2901" s="26">
        <v>3</v>
      </c>
      <c r="S2901" s="23">
        <v>281043910000</v>
      </c>
      <c r="T2901" t="s">
        <v>37</v>
      </c>
      <c r="U2901" t="s">
        <v>5240</v>
      </c>
      <c r="V2901" s="39">
        <v>46139</v>
      </c>
      <c r="W2901" s="41">
        <v>33</v>
      </c>
      <c r="X2901" s="26" t="s">
        <v>13368</v>
      </c>
      <c r="Z2901">
        <v>34.909999999999997</v>
      </c>
      <c r="AE2901" s="41">
        <v>34.909999999999997</v>
      </c>
      <c r="AF2901">
        <v>1</v>
      </c>
      <c r="AG2901">
        <v>0</v>
      </c>
      <c r="AH2901">
        <v>0</v>
      </c>
      <c r="AI2901">
        <v>0</v>
      </c>
      <c r="AJ2901">
        <v>0</v>
      </c>
      <c r="AK2901" s="30">
        <f t="shared" si="289"/>
        <v>1</v>
      </c>
      <c r="AL2901" s="45">
        <v>4</v>
      </c>
      <c r="AM2901" s="32">
        <f t="shared" si="288"/>
        <v>3</v>
      </c>
      <c r="AN2901" s="33" t="str">
        <f t="shared" si="290"/>
        <v>MOROSO</v>
      </c>
      <c r="AO2901" s="33" t="str">
        <f t="shared" si="291"/>
        <v>3meses_pendientes</v>
      </c>
      <c r="AP2901" s="33">
        <f t="shared" si="292"/>
        <v>99</v>
      </c>
      <c r="AQ2901" s="31">
        <f t="shared" si="293"/>
        <v>27</v>
      </c>
    </row>
    <row r="2902" spans="2:43" x14ac:dyDescent="0.3">
      <c r="B2902" s="37">
        <v>46138</v>
      </c>
      <c r="C2902" t="s">
        <v>8063</v>
      </c>
      <c r="D2902" t="s">
        <v>20485</v>
      </c>
      <c r="E2902" t="s">
        <v>20486</v>
      </c>
      <c r="F2902" t="s">
        <v>20487</v>
      </c>
      <c r="G2902" t="s">
        <v>20488</v>
      </c>
      <c r="H2902" t="s">
        <v>20489</v>
      </c>
      <c r="I2902" t="s">
        <v>38</v>
      </c>
      <c r="J2902" t="s">
        <v>38</v>
      </c>
      <c r="K2902" t="s">
        <v>825</v>
      </c>
      <c r="L2902" t="s">
        <v>20490</v>
      </c>
      <c r="M2902" t="s">
        <v>20491</v>
      </c>
      <c r="N2902" t="s">
        <v>8146</v>
      </c>
      <c r="O2902" t="s">
        <v>8071</v>
      </c>
      <c r="P2902" t="s">
        <v>7589</v>
      </c>
      <c r="Q2902" t="s">
        <v>20492</v>
      </c>
      <c r="R2902" s="26">
        <v>3</v>
      </c>
      <c r="S2902" s="23">
        <v>368114470000</v>
      </c>
      <c r="T2902" t="s">
        <v>37</v>
      </c>
      <c r="U2902" t="s">
        <v>5240</v>
      </c>
      <c r="V2902" s="39">
        <v>46135</v>
      </c>
      <c r="W2902" s="41">
        <v>40.5</v>
      </c>
      <c r="X2902" s="26" t="s">
        <v>13368</v>
      </c>
      <c r="Y2902">
        <v>64.209999999999994</v>
      </c>
      <c r="Z2902">
        <v>60.54</v>
      </c>
      <c r="AA2902">
        <v>60.55</v>
      </c>
      <c r="AE2902" s="41">
        <v>185.3</v>
      </c>
      <c r="AF2902">
        <v>1</v>
      </c>
      <c r="AG2902">
        <v>1</v>
      </c>
      <c r="AH2902">
        <v>0</v>
      </c>
      <c r="AI2902">
        <v>0</v>
      </c>
      <c r="AJ2902">
        <v>0</v>
      </c>
      <c r="AK2902" s="30">
        <f t="shared" si="289"/>
        <v>2</v>
      </c>
      <c r="AL2902" s="45">
        <v>4</v>
      </c>
      <c r="AM2902" s="32">
        <f t="shared" si="288"/>
        <v>2</v>
      </c>
      <c r="AN2902" s="33" t="str">
        <f t="shared" si="290"/>
        <v>MOROSO</v>
      </c>
      <c r="AO2902" s="33" t="str">
        <f t="shared" si="291"/>
        <v>2meses_pendientes</v>
      </c>
      <c r="AP2902" s="33">
        <f t="shared" si="292"/>
        <v>81</v>
      </c>
      <c r="AQ2902" s="31">
        <f t="shared" si="293"/>
        <v>23</v>
      </c>
    </row>
    <row r="2903" spans="2:43" x14ac:dyDescent="0.3">
      <c r="B2903" s="37">
        <v>46112</v>
      </c>
      <c r="C2903" t="s">
        <v>8063</v>
      </c>
      <c r="D2903" t="s">
        <v>20493</v>
      </c>
      <c r="E2903" t="s">
        <v>20494</v>
      </c>
      <c r="F2903" t="s">
        <v>20495</v>
      </c>
      <c r="G2903" t="s">
        <v>20496</v>
      </c>
      <c r="H2903" t="s">
        <v>20497</v>
      </c>
      <c r="I2903" t="s">
        <v>38</v>
      </c>
      <c r="J2903" t="s">
        <v>38</v>
      </c>
      <c r="K2903" t="s">
        <v>796</v>
      </c>
      <c r="L2903" t="s">
        <v>20495</v>
      </c>
      <c r="M2903" t="s">
        <v>20498</v>
      </c>
      <c r="N2903" t="s">
        <v>8260</v>
      </c>
      <c r="O2903" t="s">
        <v>8071</v>
      </c>
      <c r="P2903" t="s">
        <v>7589</v>
      </c>
      <c r="Q2903" t="s">
        <v>20499</v>
      </c>
      <c r="R2903" s="26">
        <v>3</v>
      </c>
      <c r="S2903" s="23">
        <v>367093820000</v>
      </c>
      <c r="T2903" t="s">
        <v>37</v>
      </c>
      <c r="U2903" t="s">
        <v>5240</v>
      </c>
      <c r="V2903" s="39">
        <v>46113</v>
      </c>
      <c r="W2903" s="41">
        <v>39</v>
      </c>
      <c r="X2903" s="26" t="s">
        <v>13368</v>
      </c>
      <c r="Z2903">
        <v>39.869999999999997</v>
      </c>
      <c r="AA2903">
        <v>40.42</v>
      </c>
      <c r="AE2903" s="41">
        <v>80.289999999999992</v>
      </c>
      <c r="AF2903">
        <v>1</v>
      </c>
      <c r="AG2903">
        <v>1</v>
      </c>
      <c r="AH2903">
        <v>0</v>
      </c>
      <c r="AI2903">
        <v>0</v>
      </c>
      <c r="AJ2903">
        <v>0</v>
      </c>
      <c r="AK2903" s="30">
        <f t="shared" si="289"/>
        <v>2</v>
      </c>
      <c r="AL2903" s="45">
        <v>4</v>
      </c>
      <c r="AM2903" s="32">
        <f t="shared" si="288"/>
        <v>2</v>
      </c>
      <c r="AN2903" s="33" t="str">
        <f t="shared" si="290"/>
        <v>MOROSO</v>
      </c>
      <c r="AO2903" s="33" t="str">
        <f t="shared" si="291"/>
        <v>2meses_pendientes</v>
      </c>
      <c r="AP2903" s="33">
        <f t="shared" si="292"/>
        <v>78</v>
      </c>
      <c r="AQ2903" s="31">
        <f t="shared" si="293"/>
        <v>1</v>
      </c>
    </row>
    <row r="2904" spans="2:43" x14ac:dyDescent="0.3">
      <c r="B2904" s="37">
        <v>46119</v>
      </c>
      <c r="C2904" t="s">
        <v>8063</v>
      </c>
      <c r="D2904" t="s">
        <v>20500</v>
      </c>
      <c r="E2904" t="s">
        <v>20501</v>
      </c>
      <c r="F2904" t="s">
        <v>20502</v>
      </c>
      <c r="G2904" t="s">
        <v>20503</v>
      </c>
      <c r="H2904" t="s">
        <v>20504</v>
      </c>
      <c r="I2904" t="s">
        <v>6217</v>
      </c>
      <c r="J2904" t="s">
        <v>6218</v>
      </c>
      <c r="K2904" t="s">
        <v>7942</v>
      </c>
      <c r="L2904" t="s">
        <v>20502</v>
      </c>
      <c r="M2904" t="s">
        <v>20505</v>
      </c>
      <c r="N2904" t="s">
        <v>8260</v>
      </c>
      <c r="O2904" t="s">
        <v>8071</v>
      </c>
      <c r="P2904" t="s">
        <v>7589</v>
      </c>
      <c r="Q2904" t="s">
        <v>20506</v>
      </c>
      <c r="R2904" s="26">
        <v>3</v>
      </c>
      <c r="S2904" s="23">
        <v>368098440000</v>
      </c>
      <c r="T2904" t="s">
        <v>37</v>
      </c>
      <c r="U2904" t="s">
        <v>5240</v>
      </c>
      <c r="V2904" s="39">
        <v>46121</v>
      </c>
      <c r="W2904" s="41">
        <v>33</v>
      </c>
      <c r="X2904" s="26" t="s">
        <v>13368</v>
      </c>
      <c r="Y2904">
        <v>34.79</v>
      </c>
      <c r="Z2904">
        <v>34.79</v>
      </c>
      <c r="AA2904">
        <v>34.79</v>
      </c>
      <c r="AE2904" s="41">
        <v>104.37</v>
      </c>
      <c r="AF2904">
        <v>1</v>
      </c>
      <c r="AG2904">
        <v>1</v>
      </c>
      <c r="AH2904">
        <v>0</v>
      </c>
      <c r="AI2904">
        <v>0</v>
      </c>
      <c r="AJ2904">
        <v>0</v>
      </c>
      <c r="AK2904" s="30">
        <f t="shared" si="289"/>
        <v>2</v>
      </c>
      <c r="AL2904" s="45">
        <v>4</v>
      </c>
      <c r="AM2904" s="32">
        <f t="shared" si="288"/>
        <v>2</v>
      </c>
      <c r="AN2904" s="33" t="str">
        <f t="shared" si="290"/>
        <v>MOROSO</v>
      </c>
      <c r="AO2904" s="33" t="str">
        <f t="shared" si="291"/>
        <v>2meses_pendientes</v>
      </c>
      <c r="AP2904" s="33">
        <f t="shared" si="292"/>
        <v>66</v>
      </c>
      <c r="AQ2904" s="31">
        <f t="shared" si="293"/>
        <v>9</v>
      </c>
    </row>
    <row r="2905" spans="2:43" x14ac:dyDescent="0.3">
      <c r="B2905" s="37">
        <v>46119</v>
      </c>
      <c r="C2905" t="s">
        <v>8063</v>
      </c>
      <c r="D2905" t="s">
        <v>20507</v>
      </c>
      <c r="E2905" t="s">
        <v>20508</v>
      </c>
      <c r="F2905" t="s">
        <v>20509</v>
      </c>
      <c r="G2905" t="s">
        <v>20510</v>
      </c>
      <c r="H2905" t="s">
        <v>20511</v>
      </c>
      <c r="I2905" t="s">
        <v>38</v>
      </c>
      <c r="J2905" t="s">
        <v>38</v>
      </c>
      <c r="K2905" t="s">
        <v>476</v>
      </c>
      <c r="L2905" t="s">
        <v>20509</v>
      </c>
      <c r="M2905" t="s">
        <v>20512</v>
      </c>
      <c r="N2905" t="s">
        <v>8260</v>
      </c>
      <c r="O2905" t="s">
        <v>8071</v>
      </c>
      <c r="P2905" t="s">
        <v>7589</v>
      </c>
      <c r="Q2905" t="s">
        <v>20513</v>
      </c>
      <c r="R2905" s="26">
        <v>2</v>
      </c>
      <c r="S2905" s="23">
        <v>364099010000</v>
      </c>
      <c r="T2905" t="s">
        <v>37</v>
      </c>
      <c r="U2905" t="s">
        <v>5240</v>
      </c>
      <c r="V2905" s="39">
        <v>46120</v>
      </c>
      <c r="W2905" s="41">
        <v>30</v>
      </c>
      <c r="X2905" s="26" t="s">
        <v>13368</v>
      </c>
      <c r="Y2905">
        <v>30.44</v>
      </c>
      <c r="AA2905">
        <v>30.44</v>
      </c>
      <c r="AB2905">
        <v>15</v>
      </c>
      <c r="AE2905" s="41">
        <v>75.88</v>
      </c>
      <c r="AF2905">
        <v>0</v>
      </c>
      <c r="AG2905">
        <v>1</v>
      </c>
      <c r="AH2905">
        <v>1</v>
      </c>
      <c r="AI2905">
        <v>0</v>
      </c>
      <c r="AJ2905">
        <v>0</v>
      </c>
      <c r="AK2905" s="30">
        <f t="shared" si="289"/>
        <v>2</v>
      </c>
      <c r="AL2905" s="45">
        <v>4</v>
      </c>
      <c r="AM2905" s="32">
        <f t="shared" si="288"/>
        <v>2</v>
      </c>
      <c r="AN2905" s="33" t="str">
        <f t="shared" si="290"/>
        <v>MOROSO</v>
      </c>
      <c r="AO2905" s="33" t="str">
        <f t="shared" si="291"/>
        <v>2meses_pendientes</v>
      </c>
      <c r="AP2905" s="33">
        <f t="shared" si="292"/>
        <v>60</v>
      </c>
      <c r="AQ2905" s="31">
        <f t="shared" si="293"/>
        <v>8</v>
      </c>
    </row>
    <row r="2906" spans="2:43" x14ac:dyDescent="0.3">
      <c r="B2906" s="37">
        <v>46120</v>
      </c>
      <c r="C2906" t="s">
        <v>8063</v>
      </c>
      <c r="D2906" t="s">
        <v>20514</v>
      </c>
      <c r="E2906" t="s">
        <v>20515</v>
      </c>
      <c r="F2906" t="s">
        <v>20516</v>
      </c>
      <c r="G2906" t="s">
        <v>20517</v>
      </c>
      <c r="H2906" t="s">
        <v>20518</v>
      </c>
      <c r="I2906" t="s">
        <v>38</v>
      </c>
      <c r="J2906" t="s">
        <v>2538</v>
      </c>
      <c r="K2906" t="s">
        <v>2538</v>
      </c>
      <c r="L2906" t="s">
        <v>20516</v>
      </c>
      <c r="M2906" t="s">
        <v>20519</v>
      </c>
      <c r="N2906" t="s">
        <v>8260</v>
      </c>
      <c r="O2906" t="s">
        <v>8071</v>
      </c>
      <c r="P2906" t="s">
        <v>7589</v>
      </c>
      <c r="Q2906" t="s">
        <v>20520</v>
      </c>
      <c r="R2906" s="26">
        <v>3</v>
      </c>
      <c r="S2906" s="23">
        <v>363099630000</v>
      </c>
      <c r="T2906" t="s">
        <v>37</v>
      </c>
      <c r="U2906" t="s">
        <v>5240</v>
      </c>
      <c r="V2906" s="39">
        <v>46123</v>
      </c>
      <c r="W2906" s="41">
        <v>36</v>
      </c>
      <c r="X2906" s="26" t="s">
        <v>13368</v>
      </c>
      <c r="Y2906">
        <v>38</v>
      </c>
      <c r="Z2906">
        <v>38.229999999999997</v>
      </c>
      <c r="AA2906">
        <v>38</v>
      </c>
      <c r="AE2906" s="41">
        <v>114.22999999999999</v>
      </c>
      <c r="AF2906">
        <v>1</v>
      </c>
      <c r="AG2906">
        <v>1</v>
      </c>
      <c r="AH2906">
        <v>0</v>
      </c>
      <c r="AI2906">
        <v>0</v>
      </c>
      <c r="AJ2906">
        <v>0</v>
      </c>
      <c r="AK2906" s="30">
        <f t="shared" si="289"/>
        <v>2</v>
      </c>
      <c r="AL2906" s="45">
        <v>4</v>
      </c>
      <c r="AM2906" s="32">
        <f t="shared" si="288"/>
        <v>2</v>
      </c>
      <c r="AN2906" s="33" t="str">
        <f t="shared" si="290"/>
        <v>MOROSO</v>
      </c>
      <c r="AO2906" s="33" t="str">
        <f t="shared" si="291"/>
        <v>2meses_pendientes</v>
      </c>
      <c r="AP2906" s="33">
        <f t="shared" si="292"/>
        <v>72</v>
      </c>
      <c r="AQ2906" s="31">
        <f t="shared" si="293"/>
        <v>11</v>
      </c>
    </row>
    <row r="2907" spans="2:43" x14ac:dyDescent="0.3">
      <c r="B2907" s="37">
        <v>46128</v>
      </c>
      <c r="C2907" t="s">
        <v>8063</v>
      </c>
      <c r="D2907" t="s">
        <v>20521</v>
      </c>
      <c r="E2907" t="s">
        <v>20522</v>
      </c>
      <c r="F2907" t="s">
        <v>20523</v>
      </c>
      <c r="G2907" t="s">
        <v>20524</v>
      </c>
      <c r="H2907" t="s">
        <v>20525</v>
      </c>
      <c r="I2907" t="s">
        <v>3255</v>
      </c>
      <c r="J2907" t="s">
        <v>3256</v>
      </c>
      <c r="K2907" t="s">
        <v>19378</v>
      </c>
      <c r="L2907" t="s">
        <v>20526</v>
      </c>
      <c r="M2907" t="s">
        <v>20527</v>
      </c>
      <c r="N2907" t="s">
        <v>8260</v>
      </c>
      <c r="O2907" t="s">
        <v>8071</v>
      </c>
      <c r="P2907" t="s">
        <v>7589</v>
      </c>
      <c r="Q2907" t="s">
        <v>20528</v>
      </c>
      <c r="R2907" s="26">
        <v>3</v>
      </c>
      <c r="S2907" s="23">
        <v>368108520000</v>
      </c>
      <c r="T2907" t="s">
        <v>37</v>
      </c>
      <c r="U2907" t="s">
        <v>5240</v>
      </c>
      <c r="V2907" s="39">
        <v>46132</v>
      </c>
      <c r="W2907" s="41">
        <v>33</v>
      </c>
      <c r="X2907" s="26" t="s">
        <v>13368</v>
      </c>
      <c r="AE2907" s="41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 s="30">
        <f t="shared" si="289"/>
        <v>0</v>
      </c>
      <c r="AL2907" s="45">
        <v>4</v>
      </c>
      <c r="AM2907" s="32">
        <f t="shared" si="288"/>
        <v>4</v>
      </c>
      <c r="AN2907" s="33" t="str">
        <f t="shared" si="290"/>
        <v>NPN</v>
      </c>
      <c r="AO2907" s="33" t="str">
        <f t="shared" si="291"/>
        <v>4meses_pendientes</v>
      </c>
      <c r="AP2907" s="33">
        <f t="shared" si="292"/>
        <v>132</v>
      </c>
      <c r="AQ2907" s="31">
        <f t="shared" si="293"/>
        <v>20</v>
      </c>
    </row>
    <row r="2908" spans="2:43" x14ac:dyDescent="0.3">
      <c r="B2908" s="37">
        <v>46134</v>
      </c>
      <c r="C2908" t="s">
        <v>8063</v>
      </c>
      <c r="D2908" t="s">
        <v>20529</v>
      </c>
      <c r="E2908" t="s">
        <v>20530</v>
      </c>
      <c r="F2908" t="s">
        <v>20531</v>
      </c>
      <c r="G2908" t="s">
        <v>20532</v>
      </c>
      <c r="H2908" t="s">
        <v>20533</v>
      </c>
      <c r="I2908" t="s">
        <v>38</v>
      </c>
      <c r="J2908" t="s">
        <v>38</v>
      </c>
      <c r="K2908" t="s">
        <v>2304</v>
      </c>
      <c r="L2908" t="s">
        <v>20531</v>
      </c>
      <c r="M2908" t="s">
        <v>20534</v>
      </c>
      <c r="N2908" t="s">
        <v>8260</v>
      </c>
      <c r="O2908" t="s">
        <v>8071</v>
      </c>
      <c r="P2908" t="s">
        <v>7589</v>
      </c>
      <c r="Q2908" t="s">
        <v>20535</v>
      </c>
      <c r="R2908" s="26">
        <v>2</v>
      </c>
      <c r="S2908" s="23">
        <v>366111480000</v>
      </c>
      <c r="T2908" t="s">
        <v>37</v>
      </c>
      <c r="U2908" t="s">
        <v>5240</v>
      </c>
      <c r="V2908" s="39">
        <v>46135</v>
      </c>
      <c r="W2908" s="41">
        <v>30</v>
      </c>
      <c r="X2908" s="26" t="s">
        <v>13368</v>
      </c>
      <c r="Z2908">
        <v>30.5</v>
      </c>
      <c r="AA2908">
        <v>31</v>
      </c>
      <c r="AE2908" s="41">
        <v>61.5</v>
      </c>
      <c r="AF2908">
        <v>1</v>
      </c>
      <c r="AG2908">
        <v>1</v>
      </c>
      <c r="AH2908">
        <v>0</v>
      </c>
      <c r="AI2908">
        <v>0</v>
      </c>
      <c r="AJ2908">
        <v>0</v>
      </c>
      <c r="AK2908" s="30">
        <f t="shared" si="289"/>
        <v>2</v>
      </c>
      <c r="AL2908" s="45">
        <v>4</v>
      </c>
      <c r="AM2908" s="32">
        <f t="shared" si="288"/>
        <v>2</v>
      </c>
      <c r="AN2908" s="33" t="str">
        <f t="shared" si="290"/>
        <v>MOROSO</v>
      </c>
      <c r="AO2908" s="33" t="str">
        <f t="shared" si="291"/>
        <v>2meses_pendientes</v>
      </c>
      <c r="AP2908" s="33">
        <f t="shared" si="292"/>
        <v>60</v>
      </c>
      <c r="AQ2908" s="31">
        <f t="shared" si="293"/>
        <v>23</v>
      </c>
    </row>
    <row r="2909" spans="2:43" x14ac:dyDescent="0.3">
      <c r="B2909" s="37">
        <v>46134</v>
      </c>
      <c r="C2909" t="s">
        <v>8063</v>
      </c>
      <c r="D2909" t="s">
        <v>20536</v>
      </c>
      <c r="E2909" t="s">
        <v>20537</v>
      </c>
      <c r="F2909" t="s">
        <v>20538</v>
      </c>
      <c r="G2909" t="s">
        <v>20539</v>
      </c>
      <c r="H2909" t="s">
        <v>20540</v>
      </c>
      <c r="I2909" t="s">
        <v>38</v>
      </c>
      <c r="J2909" t="s">
        <v>38</v>
      </c>
      <c r="K2909" t="s">
        <v>2036</v>
      </c>
      <c r="L2909" t="s">
        <v>20541</v>
      </c>
      <c r="M2909" t="s">
        <v>20542</v>
      </c>
      <c r="N2909" t="s">
        <v>8260</v>
      </c>
      <c r="O2909" t="s">
        <v>8071</v>
      </c>
      <c r="P2909" t="s">
        <v>7589</v>
      </c>
      <c r="Q2909" t="s">
        <v>20543</v>
      </c>
      <c r="R2909" s="26">
        <v>3</v>
      </c>
      <c r="S2909" s="23">
        <v>364114490000</v>
      </c>
      <c r="T2909" t="s">
        <v>37</v>
      </c>
      <c r="U2909" t="s">
        <v>5240</v>
      </c>
      <c r="V2909" s="39">
        <v>46136</v>
      </c>
      <c r="W2909" s="41">
        <v>33</v>
      </c>
      <c r="X2909" s="26" t="s">
        <v>13368</v>
      </c>
      <c r="Z2909">
        <v>34.909999999999997</v>
      </c>
      <c r="AA2909">
        <v>34.950000000000003</v>
      </c>
      <c r="AE2909" s="41">
        <v>69.86</v>
      </c>
      <c r="AF2909">
        <v>1</v>
      </c>
      <c r="AG2909">
        <v>1</v>
      </c>
      <c r="AH2909">
        <v>0</v>
      </c>
      <c r="AI2909">
        <v>0</v>
      </c>
      <c r="AJ2909">
        <v>0</v>
      </c>
      <c r="AK2909" s="30">
        <f t="shared" si="289"/>
        <v>2</v>
      </c>
      <c r="AL2909" s="45">
        <v>4</v>
      </c>
      <c r="AM2909" s="32">
        <f t="shared" si="288"/>
        <v>2</v>
      </c>
      <c r="AN2909" s="33" t="str">
        <f t="shared" si="290"/>
        <v>MOROSO</v>
      </c>
      <c r="AO2909" s="33" t="str">
        <f t="shared" si="291"/>
        <v>2meses_pendientes</v>
      </c>
      <c r="AP2909" s="33">
        <f t="shared" si="292"/>
        <v>66</v>
      </c>
      <c r="AQ2909" s="31">
        <f t="shared" si="293"/>
        <v>24</v>
      </c>
    </row>
    <row r="2910" spans="2:43" x14ac:dyDescent="0.3">
      <c r="B2910" s="37">
        <v>46140</v>
      </c>
      <c r="C2910" t="s">
        <v>8063</v>
      </c>
      <c r="D2910" t="s">
        <v>20544</v>
      </c>
      <c r="E2910" t="s">
        <v>20545</v>
      </c>
      <c r="F2910" t="s">
        <v>20546</v>
      </c>
      <c r="G2910" t="s">
        <v>20547</v>
      </c>
      <c r="H2910" t="s">
        <v>20548</v>
      </c>
      <c r="I2910" t="s">
        <v>38</v>
      </c>
      <c r="J2910" t="s">
        <v>44</v>
      </c>
      <c r="K2910" t="s">
        <v>4634</v>
      </c>
      <c r="L2910" t="s">
        <v>20546</v>
      </c>
      <c r="M2910" t="s">
        <v>20549</v>
      </c>
      <c r="N2910" t="s">
        <v>8260</v>
      </c>
      <c r="O2910" t="s">
        <v>8071</v>
      </c>
      <c r="P2910" t="s">
        <v>7589</v>
      </c>
      <c r="Q2910" t="s">
        <v>20550</v>
      </c>
      <c r="R2910" s="26">
        <v>3</v>
      </c>
      <c r="S2910" s="23">
        <v>369118380000</v>
      </c>
      <c r="T2910" t="s">
        <v>37</v>
      </c>
      <c r="U2910" t="s">
        <v>5240</v>
      </c>
      <c r="V2910" s="39">
        <v>46142</v>
      </c>
      <c r="W2910" s="41">
        <v>33</v>
      </c>
      <c r="X2910" s="26" t="s">
        <v>13368</v>
      </c>
      <c r="Z2910">
        <v>34.909999999999997</v>
      </c>
      <c r="AA2910">
        <v>34.909999999999997</v>
      </c>
      <c r="AE2910" s="41">
        <v>69.819999999999993</v>
      </c>
      <c r="AF2910">
        <v>1</v>
      </c>
      <c r="AG2910">
        <v>1</v>
      </c>
      <c r="AH2910">
        <v>0</v>
      </c>
      <c r="AI2910">
        <v>0</v>
      </c>
      <c r="AJ2910">
        <v>0</v>
      </c>
      <c r="AK2910" s="30">
        <f t="shared" si="289"/>
        <v>2</v>
      </c>
      <c r="AL2910" s="45">
        <v>4</v>
      </c>
      <c r="AM2910" s="32">
        <f t="shared" si="288"/>
        <v>2</v>
      </c>
      <c r="AN2910" s="33" t="str">
        <f t="shared" si="290"/>
        <v>MOROSO</v>
      </c>
      <c r="AO2910" s="33" t="str">
        <f t="shared" si="291"/>
        <v>2meses_pendientes</v>
      </c>
      <c r="AP2910" s="33">
        <f t="shared" si="292"/>
        <v>66</v>
      </c>
      <c r="AQ2910" s="31">
        <f t="shared" si="293"/>
        <v>30</v>
      </c>
    </row>
    <row r="2911" spans="2:43" x14ac:dyDescent="0.3">
      <c r="B2911" s="37">
        <v>46140</v>
      </c>
      <c r="C2911" t="s">
        <v>8063</v>
      </c>
      <c r="D2911" t="s">
        <v>20551</v>
      </c>
      <c r="E2911" t="s">
        <v>20552</v>
      </c>
      <c r="F2911" t="s">
        <v>20553</v>
      </c>
      <c r="G2911" t="s">
        <v>20554</v>
      </c>
      <c r="H2911" t="s">
        <v>20555</v>
      </c>
      <c r="I2911" t="s">
        <v>6217</v>
      </c>
      <c r="J2911" t="s">
        <v>10715</v>
      </c>
      <c r="K2911" t="s">
        <v>10715</v>
      </c>
      <c r="L2911" t="s">
        <v>20553</v>
      </c>
      <c r="M2911" t="s">
        <v>20556</v>
      </c>
      <c r="N2911" t="s">
        <v>8260</v>
      </c>
      <c r="O2911" t="s">
        <v>8071</v>
      </c>
      <c r="P2911" t="s">
        <v>7589</v>
      </c>
      <c r="Q2911" t="s">
        <v>20557</v>
      </c>
      <c r="R2911" s="26">
        <v>3</v>
      </c>
      <c r="S2911" s="23">
        <v>367119770000</v>
      </c>
      <c r="T2911" t="s">
        <v>37</v>
      </c>
      <c r="U2911" t="s">
        <v>5240</v>
      </c>
      <c r="V2911" s="39">
        <v>46141</v>
      </c>
      <c r="W2911" s="41">
        <v>34.5</v>
      </c>
      <c r="X2911" s="26" t="s">
        <v>13368</v>
      </c>
      <c r="Z2911">
        <v>52.29</v>
      </c>
      <c r="AA2911">
        <v>52.29</v>
      </c>
      <c r="AE2911" s="41">
        <v>104.58</v>
      </c>
      <c r="AF2911">
        <v>1</v>
      </c>
      <c r="AG2911">
        <v>1</v>
      </c>
      <c r="AH2911">
        <v>0</v>
      </c>
      <c r="AI2911">
        <v>0</v>
      </c>
      <c r="AJ2911">
        <v>0</v>
      </c>
      <c r="AK2911" s="30">
        <f t="shared" si="289"/>
        <v>2</v>
      </c>
      <c r="AL2911" s="45">
        <v>4</v>
      </c>
      <c r="AM2911" s="32">
        <f t="shared" si="288"/>
        <v>2</v>
      </c>
      <c r="AN2911" s="33" t="str">
        <f t="shared" si="290"/>
        <v>MOROSO</v>
      </c>
      <c r="AO2911" s="33" t="str">
        <f t="shared" si="291"/>
        <v>2meses_pendientes</v>
      </c>
      <c r="AP2911" s="33">
        <f t="shared" si="292"/>
        <v>69</v>
      </c>
      <c r="AQ2911" s="31">
        <f t="shared" si="293"/>
        <v>29</v>
      </c>
    </row>
    <row r="2912" spans="2:43" x14ac:dyDescent="0.3">
      <c r="B2912" s="37">
        <v>46138</v>
      </c>
      <c r="C2912" t="s">
        <v>8063</v>
      </c>
      <c r="D2912" t="s">
        <v>20558</v>
      </c>
      <c r="E2912" t="s">
        <v>20559</v>
      </c>
      <c r="F2912" t="s">
        <v>20560</v>
      </c>
      <c r="G2912" t="s">
        <v>20561</v>
      </c>
      <c r="H2912" t="s">
        <v>20562</v>
      </c>
      <c r="I2912" t="s">
        <v>38</v>
      </c>
      <c r="J2912" t="s">
        <v>38</v>
      </c>
      <c r="K2912" t="s">
        <v>796</v>
      </c>
      <c r="L2912" t="s">
        <v>20560</v>
      </c>
      <c r="M2912" t="s">
        <v>20563</v>
      </c>
      <c r="N2912" t="s">
        <v>20564</v>
      </c>
      <c r="O2912" t="s">
        <v>8071</v>
      </c>
      <c r="P2912" t="s">
        <v>7589</v>
      </c>
      <c r="Q2912" t="s">
        <v>20565</v>
      </c>
      <c r="R2912" s="26">
        <v>3</v>
      </c>
      <c r="S2912" s="23">
        <v>351041840000</v>
      </c>
      <c r="T2912" t="s">
        <v>37</v>
      </c>
      <c r="U2912" t="s">
        <v>5240</v>
      </c>
      <c r="V2912" s="39">
        <v>46137</v>
      </c>
      <c r="W2912" s="41">
        <v>42</v>
      </c>
      <c r="X2912" s="26" t="s">
        <v>13368</v>
      </c>
      <c r="Y2912">
        <v>64.2</v>
      </c>
      <c r="AA2912">
        <v>124.32</v>
      </c>
      <c r="AE2912" s="41">
        <v>188.51999999999998</v>
      </c>
      <c r="AF2912">
        <v>0</v>
      </c>
      <c r="AG2912">
        <v>1</v>
      </c>
      <c r="AH2912">
        <v>0</v>
      </c>
      <c r="AI2912">
        <v>0</v>
      </c>
      <c r="AJ2912">
        <v>0</v>
      </c>
      <c r="AK2912" s="30">
        <f t="shared" si="289"/>
        <v>1</v>
      </c>
      <c r="AL2912" s="45">
        <v>4</v>
      </c>
      <c r="AM2912" s="32">
        <f t="shared" si="288"/>
        <v>3</v>
      </c>
      <c r="AN2912" s="33" t="str">
        <f t="shared" si="290"/>
        <v>MOROSO</v>
      </c>
      <c r="AO2912" s="33" t="str">
        <f t="shared" si="291"/>
        <v>3meses_pendientes</v>
      </c>
      <c r="AP2912" s="33">
        <f t="shared" si="292"/>
        <v>126</v>
      </c>
      <c r="AQ2912" s="31">
        <f t="shared" si="293"/>
        <v>25</v>
      </c>
    </row>
    <row r="2913" spans="2:43" x14ac:dyDescent="0.3">
      <c r="B2913" s="37">
        <v>46111</v>
      </c>
      <c r="C2913" t="s">
        <v>8063</v>
      </c>
      <c r="D2913" t="s">
        <v>20566</v>
      </c>
      <c r="E2913" t="s">
        <v>20567</v>
      </c>
      <c r="F2913" t="s">
        <v>20568</v>
      </c>
      <c r="G2913" t="s">
        <v>20569</v>
      </c>
      <c r="H2913" t="s">
        <v>20570</v>
      </c>
      <c r="I2913" t="s">
        <v>6217</v>
      </c>
      <c r="J2913" t="s">
        <v>10190</v>
      </c>
      <c r="K2913" t="s">
        <v>10191</v>
      </c>
      <c r="L2913" t="s">
        <v>20571</v>
      </c>
      <c r="M2913" t="s">
        <v>20572</v>
      </c>
      <c r="N2913" t="s">
        <v>8355</v>
      </c>
      <c r="O2913" t="s">
        <v>8071</v>
      </c>
      <c r="P2913" t="s">
        <v>7589</v>
      </c>
      <c r="Q2913" t="s">
        <v>20573</v>
      </c>
      <c r="R2913" s="26">
        <v>3</v>
      </c>
      <c r="S2913" s="23">
        <v>364093120000</v>
      </c>
      <c r="T2913" t="s">
        <v>37</v>
      </c>
      <c r="U2913" t="s">
        <v>5240</v>
      </c>
      <c r="V2913" s="39">
        <v>46113</v>
      </c>
      <c r="W2913" s="41">
        <v>34</v>
      </c>
      <c r="X2913" s="26" t="s">
        <v>13368</v>
      </c>
      <c r="Y2913">
        <v>35.86</v>
      </c>
      <c r="Z2913">
        <v>35.86</v>
      </c>
      <c r="AE2913" s="41">
        <v>71.72</v>
      </c>
      <c r="AF2913">
        <v>1</v>
      </c>
      <c r="AG2913">
        <v>0</v>
      </c>
      <c r="AH2913">
        <v>0</v>
      </c>
      <c r="AI2913">
        <v>0</v>
      </c>
      <c r="AJ2913">
        <v>0</v>
      </c>
      <c r="AK2913" s="30">
        <f t="shared" si="289"/>
        <v>1</v>
      </c>
      <c r="AL2913" s="45">
        <v>4</v>
      </c>
      <c r="AM2913" s="32">
        <f t="shared" si="288"/>
        <v>3</v>
      </c>
      <c r="AN2913" s="33" t="str">
        <f t="shared" si="290"/>
        <v>MOROSO</v>
      </c>
      <c r="AO2913" s="33" t="str">
        <f t="shared" si="291"/>
        <v>3meses_pendientes</v>
      </c>
      <c r="AP2913" s="33">
        <f t="shared" si="292"/>
        <v>102</v>
      </c>
      <c r="AQ2913" s="31">
        <f t="shared" si="293"/>
        <v>1</v>
      </c>
    </row>
    <row r="2914" spans="2:43" x14ac:dyDescent="0.3">
      <c r="B2914" s="37">
        <v>46118</v>
      </c>
      <c r="C2914" t="s">
        <v>8063</v>
      </c>
      <c r="D2914" t="s">
        <v>20574</v>
      </c>
      <c r="E2914" t="s">
        <v>20575</v>
      </c>
      <c r="F2914" t="s">
        <v>20576</v>
      </c>
      <c r="G2914" t="s">
        <v>20577</v>
      </c>
      <c r="H2914" t="s">
        <v>20578</v>
      </c>
      <c r="I2914" t="s">
        <v>38</v>
      </c>
      <c r="J2914" t="s">
        <v>38</v>
      </c>
      <c r="K2914" t="s">
        <v>476</v>
      </c>
      <c r="L2914" t="s">
        <v>20576</v>
      </c>
      <c r="M2914" t="s">
        <v>20579</v>
      </c>
      <c r="N2914" t="s">
        <v>8355</v>
      </c>
      <c r="O2914" t="s">
        <v>8071</v>
      </c>
      <c r="P2914" t="s">
        <v>7589</v>
      </c>
      <c r="Q2914" t="s">
        <v>20580</v>
      </c>
      <c r="R2914" s="26">
        <v>3</v>
      </c>
      <c r="S2914" s="23">
        <v>361097720000</v>
      </c>
      <c r="T2914" t="s">
        <v>37</v>
      </c>
      <c r="U2914" t="s">
        <v>5240</v>
      </c>
      <c r="V2914" s="39">
        <v>46117</v>
      </c>
      <c r="W2914" s="41">
        <v>34</v>
      </c>
      <c r="X2914" s="26" t="s">
        <v>13368</v>
      </c>
      <c r="Y2914">
        <v>36</v>
      </c>
      <c r="Z2914">
        <v>36</v>
      </c>
      <c r="AA2914">
        <v>36</v>
      </c>
      <c r="AE2914" s="41">
        <v>108</v>
      </c>
      <c r="AF2914">
        <v>1</v>
      </c>
      <c r="AG2914">
        <v>1</v>
      </c>
      <c r="AH2914">
        <v>0</v>
      </c>
      <c r="AI2914">
        <v>0</v>
      </c>
      <c r="AJ2914">
        <v>0</v>
      </c>
      <c r="AK2914" s="30">
        <f t="shared" si="289"/>
        <v>2</v>
      </c>
      <c r="AL2914" s="45">
        <v>4</v>
      </c>
      <c r="AM2914" s="32">
        <f t="shared" si="288"/>
        <v>2</v>
      </c>
      <c r="AN2914" s="33" t="str">
        <f t="shared" si="290"/>
        <v>MOROSO</v>
      </c>
      <c r="AO2914" s="33" t="str">
        <f t="shared" si="291"/>
        <v>2meses_pendientes</v>
      </c>
      <c r="AP2914" s="33">
        <f t="shared" si="292"/>
        <v>68</v>
      </c>
      <c r="AQ2914" s="31">
        <f t="shared" si="293"/>
        <v>5</v>
      </c>
    </row>
    <row r="2915" spans="2:43" x14ac:dyDescent="0.3">
      <c r="B2915" s="37">
        <v>46118</v>
      </c>
      <c r="C2915" t="s">
        <v>8063</v>
      </c>
      <c r="D2915" t="s">
        <v>20581</v>
      </c>
      <c r="E2915" t="s">
        <v>20582</v>
      </c>
      <c r="F2915" t="s">
        <v>20583</v>
      </c>
      <c r="G2915" t="s">
        <v>20584</v>
      </c>
      <c r="H2915" t="s">
        <v>20585</v>
      </c>
      <c r="I2915" t="s">
        <v>6217</v>
      </c>
      <c r="J2915" t="s">
        <v>6218</v>
      </c>
      <c r="K2915" t="s">
        <v>7942</v>
      </c>
      <c r="L2915" t="s">
        <v>20583</v>
      </c>
      <c r="M2915" t="s">
        <v>20586</v>
      </c>
      <c r="N2915" t="s">
        <v>8355</v>
      </c>
      <c r="O2915" t="s">
        <v>8071</v>
      </c>
      <c r="P2915" t="s">
        <v>7589</v>
      </c>
      <c r="Q2915" t="s">
        <v>20587</v>
      </c>
      <c r="R2915" s="26">
        <v>3</v>
      </c>
      <c r="S2915" s="23">
        <v>362098480000</v>
      </c>
      <c r="T2915" t="s">
        <v>37</v>
      </c>
      <c r="U2915" t="s">
        <v>5240</v>
      </c>
      <c r="V2915" s="39">
        <v>46120</v>
      </c>
      <c r="W2915" s="41">
        <v>35</v>
      </c>
      <c r="X2915" s="26" t="s">
        <v>13368</v>
      </c>
      <c r="Y2915">
        <v>36.93</v>
      </c>
      <c r="Z2915">
        <v>36.93</v>
      </c>
      <c r="AA2915">
        <v>36.93</v>
      </c>
      <c r="AE2915" s="41">
        <v>110.78999999999999</v>
      </c>
      <c r="AF2915">
        <v>1</v>
      </c>
      <c r="AG2915">
        <v>1</v>
      </c>
      <c r="AH2915">
        <v>0</v>
      </c>
      <c r="AI2915">
        <v>0</v>
      </c>
      <c r="AJ2915">
        <v>0</v>
      </c>
      <c r="AK2915" s="30">
        <f t="shared" si="289"/>
        <v>2</v>
      </c>
      <c r="AL2915" s="45">
        <v>4</v>
      </c>
      <c r="AM2915" s="32">
        <f t="shared" si="288"/>
        <v>2</v>
      </c>
      <c r="AN2915" s="33" t="str">
        <f t="shared" si="290"/>
        <v>MOROSO</v>
      </c>
      <c r="AO2915" s="33" t="str">
        <f t="shared" si="291"/>
        <v>2meses_pendientes</v>
      </c>
      <c r="AP2915" s="33">
        <f t="shared" si="292"/>
        <v>70</v>
      </c>
      <c r="AQ2915" s="31">
        <f t="shared" si="293"/>
        <v>8</v>
      </c>
    </row>
    <row r="2916" spans="2:43" x14ac:dyDescent="0.3">
      <c r="B2916" s="37">
        <v>46119</v>
      </c>
      <c r="C2916" t="s">
        <v>8063</v>
      </c>
      <c r="D2916" t="s">
        <v>20588</v>
      </c>
      <c r="E2916" t="s">
        <v>20589</v>
      </c>
      <c r="F2916" t="s">
        <v>20590</v>
      </c>
      <c r="G2916" t="s">
        <v>20591</v>
      </c>
      <c r="H2916" t="s">
        <v>20592</v>
      </c>
      <c r="I2916" t="s">
        <v>744</v>
      </c>
      <c r="J2916" t="s">
        <v>744</v>
      </c>
      <c r="K2916" t="s">
        <v>2560</v>
      </c>
      <c r="L2916" t="s">
        <v>20593</v>
      </c>
      <c r="M2916" t="s">
        <v>20594</v>
      </c>
      <c r="N2916" t="s">
        <v>8355</v>
      </c>
      <c r="O2916" t="s">
        <v>8071</v>
      </c>
      <c r="P2916" t="s">
        <v>7589</v>
      </c>
      <c r="Q2916" t="s">
        <v>20595</v>
      </c>
      <c r="R2916" s="26">
        <v>2</v>
      </c>
      <c r="S2916" s="23">
        <v>365039960000</v>
      </c>
      <c r="T2916" t="s">
        <v>37</v>
      </c>
      <c r="U2916" t="s">
        <v>5240</v>
      </c>
      <c r="V2916" s="39">
        <v>46120</v>
      </c>
      <c r="W2916" s="41">
        <v>40</v>
      </c>
      <c r="X2916" s="26" t="s">
        <v>13368</v>
      </c>
      <c r="Y2916">
        <v>40.54</v>
      </c>
      <c r="Z2916">
        <v>40.54</v>
      </c>
      <c r="AA2916">
        <v>40.54</v>
      </c>
      <c r="AE2916" s="41">
        <v>121.62</v>
      </c>
      <c r="AF2916">
        <v>1</v>
      </c>
      <c r="AG2916">
        <v>1</v>
      </c>
      <c r="AH2916">
        <v>0</v>
      </c>
      <c r="AI2916">
        <v>0</v>
      </c>
      <c r="AJ2916">
        <v>0</v>
      </c>
      <c r="AK2916" s="30">
        <f t="shared" si="289"/>
        <v>2</v>
      </c>
      <c r="AL2916" s="45">
        <v>4</v>
      </c>
      <c r="AM2916" s="32">
        <f t="shared" si="288"/>
        <v>2</v>
      </c>
      <c r="AN2916" s="33" t="str">
        <f t="shared" si="290"/>
        <v>MOROSO</v>
      </c>
      <c r="AO2916" s="33" t="str">
        <f t="shared" si="291"/>
        <v>2meses_pendientes</v>
      </c>
      <c r="AP2916" s="33">
        <f t="shared" si="292"/>
        <v>80</v>
      </c>
      <c r="AQ2916" s="31">
        <f t="shared" si="293"/>
        <v>8</v>
      </c>
    </row>
    <row r="2917" spans="2:43" x14ac:dyDescent="0.3">
      <c r="B2917" s="37">
        <v>46121</v>
      </c>
      <c r="C2917" t="s">
        <v>8063</v>
      </c>
      <c r="D2917" t="s">
        <v>20596</v>
      </c>
      <c r="E2917" t="s">
        <v>20597</v>
      </c>
      <c r="F2917" t="s">
        <v>20598</v>
      </c>
      <c r="G2917" t="s">
        <v>20599</v>
      </c>
      <c r="H2917" t="s">
        <v>20600</v>
      </c>
      <c r="I2917" t="s">
        <v>38</v>
      </c>
      <c r="J2917" t="s">
        <v>38</v>
      </c>
      <c r="K2917" t="s">
        <v>1154</v>
      </c>
      <c r="L2917" t="s">
        <v>20598</v>
      </c>
      <c r="M2917" t="s">
        <v>20601</v>
      </c>
      <c r="N2917" t="s">
        <v>8355</v>
      </c>
      <c r="O2917" t="s">
        <v>8071</v>
      </c>
      <c r="P2917" t="s">
        <v>7589</v>
      </c>
      <c r="Q2917" t="s">
        <v>20602</v>
      </c>
      <c r="R2917" s="26">
        <v>3</v>
      </c>
      <c r="S2917" s="23">
        <v>802096740000</v>
      </c>
      <c r="T2917" t="s">
        <v>37</v>
      </c>
      <c r="U2917" t="s">
        <v>5240</v>
      </c>
      <c r="V2917" s="39">
        <v>46125</v>
      </c>
      <c r="W2917" s="41">
        <v>49</v>
      </c>
      <c r="X2917" s="26" t="s">
        <v>13368</v>
      </c>
      <c r="Z2917">
        <v>50.17</v>
      </c>
      <c r="AA2917">
        <v>50.17</v>
      </c>
      <c r="AB2917">
        <v>50.35</v>
      </c>
      <c r="AE2917" s="41">
        <v>150.69</v>
      </c>
      <c r="AF2917">
        <v>1</v>
      </c>
      <c r="AG2917">
        <v>1</v>
      </c>
      <c r="AH2917">
        <v>1</v>
      </c>
      <c r="AI2917">
        <v>0</v>
      </c>
      <c r="AJ2917">
        <v>0</v>
      </c>
      <c r="AK2917" s="30">
        <f t="shared" si="289"/>
        <v>3</v>
      </c>
      <c r="AL2917" s="45">
        <v>4</v>
      </c>
      <c r="AM2917" s="32">
        <f t="shared" si="288"/>
        <v>1</v>
      </c>
      <c r="AN2917" s="33" t="str">
        <f t="shared" si="290"/>
        <v>MOROSO</v>
      </c>
      <c r="AO2917" s="33" t="str">
        <f t="shared" si="291"/>
        <v>1meses_pendientes</v>
      </c>
      <c r="AP2917" s="33">
        <f t="shared" si="292"/>
        <v>49</v>
      </c>
      <c r="AQ2917" s="31">
        <f t="shared" si="293"/>
        <v>13</v>
      </c>
    </row>
    <row r="2918" spans="2:43" x14ac:dyDescent="0.3">
      <c r="B2918" s="37">
        <v>46122</v>
      </c>
      <c r="C2918" t="s">
        <v>8063</v>
      </c>
      <c r="D2918" t="s">
        <v>20603</v>
      </c>
      <c r="E2918" t="s">
        <v>20604</v>
      </c>
      <c r="F2918" t="s">
        <v>20605</v>
      </c>
      <c r="G2918" t="s">
        <v>20606</v>
      </c>
      <c r="H2918" t="s">
        <v>20607</v>
      </c>
      <c r="I2918" t="s">
        <v>38</v>
      </c>
      <c r="J2918" t="s">
        <v>38</v>
      </c>
      <c r="K2918" t="s">
        <v>810</v>
      </c>
      <c r="L2918" t="s">
        <v>20605</v>
      </c>
      <c r="M2918" t="s">
        <v>20608</v>
      </c>
      <c r="N2918" t="s">
        <v>8355</v>
      </c>
      <c r="O2918" t="s">
        <v>8071</v>
      </c>
      <c r="P2918" t="s">
        <v>7589</v>
      </c>
      <c r="Q2918" t="s">
        <v>20609</v>
      </c>
      <c r="R2918" s="26">
        <v>3</v>
      </c>
      <c r="S2918" s="23">
        <v>364103470000</v>
      </c>
      <c r="T2918" t="s">
        <v>37</v>
      </c>
      <c r="U2918" t="s">
        <v>5240</v>
      </c>
      <c r="V2918" s="39">
        <v>46123</v>
      </c>
      <c r="W2918" s="41">
        <v>41</v>
      </c>
      <c r="X2918" s="26" t="s">
        <v>13368</v>
      </c>
      <c r="Z2918">
        <v>42</v>
      </c>
      <c r="AA2918">
        <v>42</v>
      </c>
      <c r="AB2918">
        <v>41</v>
      </c>
      <c r="AE2918" s="41">
        <v>125</v>
      </c>
      <c r="AF2918">
        <v>1</v>
      </c>
      <c r="AG2918">
        <v>1</v>
      </c>
      <c r="AH2918">
        <v>1</v>
      </c>
      <c r="AI2918">
        <v>0</v>
      </c>
      <c r="AJ2918">
        <v>0</v>
      </c>
      <c r="AK2918" s="30">
        <f t="shared" si="289"/>
        <v>3</v>
      </c>
      <c r="AL2918" s="45">
        <v>4</v>
      </c>
      <c r="AM2918" s="32">
        <f t="shared" si="288"/>
        <v>1</v>
      </c>
      <c r="AN2918" s="33" t="str">
        <f t="shared" si="290"/>
        <v>MOROSO</v>
      </c>
      <c r="AO2918" s="33" t="str">
        <f t="shared" si="291"/>
        <v>1meses_pendientes</v>
      </c>
      <c r="AP2918" s="33">
        <f t="shared" si="292"/>
        <v>41</v>
      </c>
      <c r="AQ2918" s="31">
        <f t="shared" si="293"/>
        <v>11</v>
      </c>
    </row>
    <row r="2919" spans="2:43" x14ac:dyDescent="0.3">
      <c r="B2919" s="37">
        <v>46122</v>
      </c>
      <c r="C2919" t="s">
        <v>8063</v>
      </c>
      <c r="D2919" t="s">
        <v>20610</v>
      </c>
      <c r="E2919" t="s">
        <v>20611</v>
      </c>
      <c r="F2919" t="s">
        <v>20612</v>
      </c>
      <c r="G2919" t="s">
        <v>20613</v>
      </c>
      <c r="H2919" t="s">
        <v>20614</v>
      </c>
      <c r="I2919" t="s">
        <v>38</v>
      </c>
      <c r="J2919" t="s">
        <v>38</v>
      </c>
      <c r="K2919" t="s">
        <v>1480</v>
      </c>
      <c r="L2919" t="s">
        <v>20612</v>
      </c>
      <c r="M2919" t="s">
        <v>20615</v>
      </c>
      <c r="N2919" t="s">
        <v>8355</v>
      </c>
      <c r="O2919" t="s">
        <v>8071</v>
      </c>
      <c r="P2919" t="s">
        <v>7589</v>
      </c>
      <c r="Q2919" t="s">
        <v>20616</v>
      </c>
      <c r="R2919" s="26">
        <v>3</v>
      </c>
      <c r="S2919" s="23">
        <v>363103600000</v>
      </c>
      <c r="T2919" t="s">
        <v>37</v>
      </c>
      <c r="U2919" t="s">
        <v>5240</v>
      </c>
      <c r="V2919" s="39">
        <v>46125</v>
      </c>
      <c r="W2919" s="41">
        <v>42</v>
      </c>
      <c r="X2919" s="26" t="s">
        <v>13368</v>
      </c>
      <c r="Z2919">
        <v>43.1</v>
      </c>
      <c r="AB2919">
        <v>43.1</v>
      </c>
      <c r="AE2919" s="41">
        <v>86.2</v>
      </c>
      <c r="AF2919">
        <v>1</v>
      </c>
      <c r="AG2919">
        <v>0</v>
      </c>
      <c r="AH2919">
        <v>1</v>
      </c>
      <c r="AI2919">
        <v>0</v>
      </c>
      <c r="AJ2919">
        <v>0</v>
      </c>
      <c r="AK2919" s="30">
        <f t="shared" si="289"/>
        <v>2</v>
      </c>
      <c r="AL2919" s="45">
        <v>4</v>
      </c>
      <c r="AM2919" s="32">
        <f t="shared" si="288"/>
        <v>2</v>
      </c>
      <c r="AN2919" s="33" t="str">
        <f t="shared" si="290"/>
        <v>MOROSO</v>
      </c>
      <c r="AO2919" s="33" t="str">
        <f t="shared" si="291"/>
        <v>2meses_pendientes</v>
      </c>
      <c r="AP2919" s="33">
        <f t="shared" si="292"/>
        <v>84</v>
      </c>
      <c r="AQ2919" s="31">
        <f t="shared" si="293"/>
        <v>13</v>
      </c>
    </row>
    <row r="2920" spans="2:43" x14ac:dyDescent="0.3">
      <c r="B2920" s="37">
        <v>46124</v>
      </c>
      <c r="C2920" t="s">
        <v>8063</v>
      </c>
      <c r="D2920" t="s">
        <v>20617</v>
      </c>
      <c r="E2920" t="s">
        <v>20618</v>
      </c>
      <c r="F2920" t="s">
        <v>20619</v>
      </c>
      <c r="G2920" t="s">
        <v>20620</v>
      </c>
      <c r="H2920" t="s">
        <v>20621</v>
      </c>
      <c r="I2920" t="s">
        <v>38</v>
      </c>
      <c r="J2920" t="s">
        <v>42</v>
      </c>
      <c r="K2920" t="s">
        <v>3490</v>
      </c>
      <c r="L2920" t="s">
        <v>20619</v>
      </c>
      <c r="M2920" t="s">
        <v>20622</v>
      </c>
      <c r="N2920" t="s">
        <v>8355</v>
      </c>
      <c r="O2920" t="s">
        <v>8071</v>
      </c>
      <c r="P2920" t="s">
        <v>7589</v>
      </c>
      <c r="Q2920" t="s">
        <v>20623</v>
      </c>
      <c r="R2920" s="26">
        <v>2</v>
      </c>
      <c r="S2920" s="23">
        <v>338246360000</v>
      </c>
      <c r="T2920" t="s">
        <v>37</v>
      </c>
      <c r="U2920" t="s">
        <v>5240</v>
      </c>
      <c r="V2920" s="39">
        <v>46124</v>
      </c>
      <c r="W2920" s="41">
        <v>30</v>
      </c>
      <c r="X2920" s="26" t="s">
        <v>13368</v>
      </c>
      <c r="Y2920">
        <v>30.44</v>
      </c>
      <c r="Z2920">
        <v>30.44</v>
      </c>
      <c r="AA2920">
        <v>30.44</v>
      </c>
      <c r="AE2920" s="41">
        <v>91.320000000000007</v>
      </c>
      <c r="AF2920">
        <v>1</v>
      </c>
      <c r="AG2920">
        <v>1</v>
      </c>
      <c r="AH2920">
        <v>0</v>
      </c>
      <c r="AI2920">
        <v>0</v>
      </c>
      <c r="AJ2920">
        <v>0</v>
      </c>
      <c r="AK2920" s="30">
        <f t="shared" si="289"/>
        <v>2</v>
      </c>
      <c r="AL2920" s="45">
        <v>4</v>
      </c>
      <c r="AM2920" s="32">
        <f t="shared" si="288"/>
        <v>2</v>
      </c>
      <c r="AN2920" s="33" t="str">
        <f t="shared" si="290"/>
        <v>MOROSO</v>
      </c>
      <c r="AO2920" s="33" t="str">
        <f t="shared" si="291"/>
        <v>2meses_pendientes</v>
      </c>
      <c r="AP2920" s="33">
        <f t="shared" si="292"/>
        <v>60</v>
      </c>
      <c r="AQ2920" s="31">
        <f t="shared" si="293"/>
        <v>12</v>
      </c>
    </row>
    <row r="2921" spans="2:43" x14ac:dyDescent="0.3">
      <c r="B2921" s="37">
        <v>46124</v>
      </c>
      <c r="C2921" t="s">
        <v>8063</v>
      </c>
      <c r="D2921" t="s">
        <v>20624</v>
      </c>
      <c r="E2921" t="s">
        <v>20625</v>
      </c>
      <c r="F2921" t="s">
        <v>20626</v>
      </c>
      <c r="G2921" t="s">
        <v>20627</v>
      </c>
      <c r="H2921" t="s">
        <v>20628</v>
      </c>
      <c r="I2921" t="s">
        <v>7756</v>
      </c>
      <c r="J2921" t="s">
        <v>7757</v>
      </c>
      <c r="K2921" t="s">
        <v>20629</v>
      </c>
      <c r="L2921" t="s">
        <v>20626</v>
      </c>
      <c r="M2921" t="s">
        <v>20630</v>
      </c>
      <c r="N2921" t="s">
        <v>8355</v>
      </c>
      <c r="O2921" t="s">
        <v>8071</v>
      </c>
      <c r="P2921" t="s">
        <v>7589</v>
      </c>
      <c r="Q2921" t="s">
        <v>20631</v>
      </c>
      <c r="R2921" s="26">
        <v>2</v>
      </c>
      <c r="S2921" s="23">
        <v>362104660000</v>
      </c>
      <c r="T2921" t="s">
        <v>37</v>
      </c>
      <c r="U2921" t="s">
        <v>5240</v>
      </c>
      <c r="V2921" s="39">
        <v>46125</v>
      </c>
      <c r="W2921" s="41">
        <v>37</v>
      </c>
      <c r="X2921" s="26" t="s">
        <v>13368</v>
      </c>
      <c r="Z2921">
        <v>37.51</v>
      </c>
      <c r="AB2921">
        <v>37.549999999999997</v>
      </c>
      <c r="AE2921" s="41">
        <v>75.06</v>
      </c>
      <c r="AF2921">
        <v>1</v>
      </c>
      <c r="AG2921">
        <v>0</v>
      </c>
      <c r="AH2921">
        <v>1</v>
      </c>
      <c r="AI2921">
        <v>0</v>
      </c>
      <c r="AJ2921">
        <v>0</v>
      </c>
      <c r="AK2921" s="30">
        <f t="shared" si="289"/>
        <v>2</v>
      </c>
      <c r="AL2921" s="45">
        <v>4</v>
      </c>
      <c r="AM2921" s="32">
        <f t="shared" si="288"/>
        <v>2</v>
      </c>
      <c r="AN2921" s="33" t="str">
        <f t="shared" si="290"/>
        <v>MOROSO</v>
      </c>
      <c r="AO2921" s="33" t="str">
        <f t="shared" si="291"/>
        <v>2meses_pendientes</v>
      </c>
      <c r="AP2921" s="33">
        <f t="shared" si="292"/>
        <v>74</v>
      </c>
      <c r="AQ2921" s="31">
        <f t="shared" si="293"/>
        <v>13</v>
      </c>
    </row>
    <row r="2922" spans="2:43" x14ac:dyDescent="0.3">
      <c r="B2922" s="37">
        <v>46126</v>
      </c>
      <c r="C2922" t="s">
        <v>8063</v>
      </c>
      <c r="D2922" t="s">
        <v>20632</v>
      </c>
      <c r="E2922" t="s">
        <v>20633</v>
      </c>
      <c r="F2922" t="s">
        <v>20634</v>
      </c>
      <c r="G2922" t="s">
        <v>20635</v>
      </c>
      <c r="H2922" t="s">
        <v>20636</v>
      </c>
      <c r="I2922" t="s">
        <v>744</v>
      </c>
      <c r="J2922" t="s">
        <v>744</v>
      </c>
      <c r="K2922" t="s">
        <v>744</v>
      </c>
      <c r="L2922" t="s">
        <v>20634</v>
      </c>
      <c r="M2922" t="s">
        <v>20637</v>
      </c>
      <c r="N2922" t="s">
        <v>8355</v>
      </c>
      <c r="O2922" t="s">
        <v>8071</v>
      </c>
      <c r="P2922" t="s">
        <v>7589</v>
      </c>
      <c r="Q2922" t="s">
        <v>20638</v>
      </c>
      <c r="R2922" s="26">
        <v>2</v>
      </c>
      <c r="S2922" s="23">
        <v>369105710000</v>
      </c>
      <c r="T2922" t="s">
        <v>37</v>
      </c>
      <c r="U2922" t="s">
        <v>5240</v>
      </c>
      <c r="V2922" s="39">
        <v>46127</v>
      </c>
      <c r="W2922" s="41">
        <v>37</v>
      </c>
      <c r="X2922" s="26" t="s">
        <v>13368</v>
      </c>
      <c r="Y2922">
        <v>37.51</v>
      </c>
      <c r="AE2922" s="41">
        <v>37.51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 s="30">
        <f t="shared" si="289"/>
        <v>0</v>
      </c>
      <c r="AL2922" s="45">
        <v>4</v>
      </c>
      <c r="AM2922" s="32">
        <f t="shared" si="288"/>
        <v>4</v>
      </c>
      <c r="AN2922" s="33" t="str">
        <f t="shared" si="290"/>
        <v>NPN</v>
      </c>
      <c r="AO2922" s="33" t="str">
        <f t="shared" si="291"/>
        <v>4meses_pendientes</v>
      </c>
      <c r="AP2922" s="33">
        <f t="shared" si="292"/>
        <v>148</v>
      </c>
      <c r="AQ2922" s="31">
        <f t="shared" si="293"/>
        <v>15</v>
      </c>
    </row>
    <row r="2923" spans="2:43" x14ac:dyDescent="0.3">
      <c r="B2923" s="37">
        <v>46126</v>
      </c>
      <c r="C2923" t="s">
        <v>8063</v>
      </c>
      <c r="D2923" t="s">
        <v>20639</v>
      </c>
      <c r="E2923" t="s">
        <v>20640</v>
      </c>
      <c r="F2923" t="s">
        <v>20641</v>
      </c>
      <c r="G2923" t="s">
        <v>20642</v>
      </c>
      <c r="H2923" t="s">
        <v>20643</v>
      </c>
      <c r="I2923" t="s">
        <v>38</v>
      </c>
      <c r="J2923" t="s">
        <v>38</v>
      </c>
      <c r="K2923" t="s">
        <v>2423</v>
      </c>
      <c r="L2923" t="s">
        <v>20641</v>
      </c>
      <c r="M2923" t="s">
        <v>20644</v>
      </c>
      <c r="N2923" t="s">
        <v>8355</v>
      </c>
      <c r="O2923" t="s">
        <v>8071</v>
      </c>
      <c r="P2923" t="s">
        <v>7589</v>
      </c>
      <c r="Q2923" t="s">
        <v>20645</v>
      </c>
      <c r="R2923" s="26">
        <v>2</v>
      </c>
      <c r="S2923" s="23">
        <v>363106260000</v>
      </c>
      <c r="T2923" t="s">
        <v>37</v>
      </c>
      <c r="U2923" t="s">
        <v>5240</v>
      </c>
      <c r="V2923" s="39">
        <v>46128</v>
      </c>
      <c r="W2923" s="41">
        <v>30</v>
      </c>
      <c r="X2923" s="26" t="s">
        <v>13368</v>
      </c>
      <c r="Z2923">
        <v>30.44</v>
      </c>
      <c r="AA2923">
        <v>30.44</v>
      </c>
      <c r="AE2923" s="41">
        <v>60.88</v>
      </c>
      <c r="AF2923">
        <v>1</v>
      </c>
      <c r="AG2923">
        <v>1</v>
      </c>
      <c r="AH2923">
        <v>0</v>
      </c>
      <c r="AI2923">
        <v>0</v>
      </c>
      <c r="AJ2923">
        <v>0</v>
      </c>
      <c r="AK2923" s="30">
        <f t="shared" si="289"/>
        <v>2</v>
      </c>
      <c r="AL2923" s="45">
        <v>4</v>
      </c>
      <c r="AM2923" s="32">
        <f t="shared" si="288"/>
        <v>2</v>
      </c>
      <c r="AN2923" s="33" t="str">
        <f t="shared" si="290"/>
        <v>MOROSO</v>
      </c>
      <c r="AO2923" s="33" t="str">
        <f t="shared" si="291"/>
        <v>2meses_pendientes</v>
      </c>
      <c r="AP2923" s="33">
        <f t="shared" si="292"/>
        <v>60</v>
      </c>
      <c r="AQ2923" s="31">
        <f t="shared" si="293"/>
        <v>16</v>
      </c>
    </row>
    <row r="2924" spans="2:43" x14ac:dyDescent="0.3">
      <c r="B2924" s="37">
        <v>46129</v>
      </c>
      <c r="C2924" t="s">
        <v>8063</v>
      </c>
      <c r="D2924" t="s">
        <v>20646</v>
      </c>
      <c r="E2924" t="s">
        <v>20647</v>
      </c>
      <c r="F2924" t="s">
        <v>20648</v>
      </c>
      <c r="G2924" t="s">
        <v>20649</v>
      </c>
      <c r="H2924" t="s">
        <v>20650</v>
      </c>
      <c r="I2924" t="s">
        <v>38</v>
      </c>
      <c r="J2924" t="s">
        <v>38</v>
      </c>
      <c r="K2924" t="s">
        <v>1480</v>
      </c>
      <c r="L2924" t="s">
        <v>20648</v>
      </c>
      <c r="M2924" t="s">
        <v>20651</v>
      </c>
      <c r="N2924" t="s">
        <v>8355</v>
      </c>
      <c r="O2924" t="s">
        <v>8071</v>
      </c>
      <c r="P2924" t="s">
        <v>7589</v>
      </c>
      <c r="Q2924" t="s">
        <v>20652</v>
      </c>
      <c r="R2924" s="26">
        <v>2</v>
      </c>
      <c r="S2924" s="23">
        <v>366109620000</v>
      </c>
      <c r="T2924" t="s">
        <v>37</v>
      </c>
      <c r="U2924" t="s">
        <v>5240</v>
      </c>
      <c r="V2924" s="39">
        <v>46132</v>
      </c>
      <c r="W2924" s="41">
        <v>30</v>
      </c>
      <c r="X2924" s="26" t="s">
        <v>13368</v>
      </c>
      <c r="Y2924">
        <v>30.44</v>
      </c>
      <c r="AA2924">
        <v>30.44</v>
      </c>
      <c r="AB2924">
        <v>30.44</v>
      </c>
      <c r="AE2924" s="41">
        <v>91.320000000000007</v>
      </c>
      <c r="AF2924">
        <v>0</v>
      </c>
      <c r="AG2924">
        <v>1</v>
      </c>
      <c r="AH2924">
        <v>1</v>
      </c>
      <c r="AI2924">
        <v>0</v>
      </c>
      <c r="AJ2924">
        <v>0</v>
      </c>
      <c r="AK2924" s="30">
        <f t="shared" si="289"/>
        <v>2</v>
      </c>
      <c r="AL2924" s="45">
        <v>4</v>
      </c>
      <c r="AM2924" s="32">
        <f t="shared" si="288"/>
        <v>2</v>
      </c>
      <c r="AN2924" s="33" t="str">
        <f t="shared" si="290"/>
        <v>MOROSO</v>
      </c>
      <c r="AO2924" s="33" t="str">
        <f t="shared" si="291"/>
        <v>2meses_pendientes</v>
      </c>
      <c r="AP2924" s="33">
        <f t="shared" si="292"/>
        <v>60</v>
      </c>
      <c r="AQ2924" s="31">
        <f t="shared" si="293"/>
        <v>20</v>
      </c>
    </row>
    <row r="2925" spans="2:43" x14ac:dyDescent="0.3">
      <c r="B2925" s="37">
        <v>46135</v>
      </c>
      <c r="C2925" t="s">
        <v>8063</v>
      </c>
      <c r="D2925" t="s">
        <v>20653</v>
      </c>
      <c r="E2925" t="s">
        <v>20654</v>
      </c>
      <c r="F2925" t="s">
        <v>20655</v>
      </c>
      <c r="G2925" t="s">
        <v>20656</v>
      </c>
      <c r="H2925" t="s">
        <v>20657</v>
      </c>
      <c r="I2925" t="s">
        <v>38</v>
      </c>
      <c r="J2925" t="s">
        <v>38</v>
      </c>
      <c r="K2925" t="s">
        <v>1480</v>
      </c>
      <c r="L2925" t="s">
        <v>20655</v>
      </c>
      <c r="M2925" t="s">
        <v>20658</v>
      </c>
      <c r="N2925" t="s">
        <v>8355</v>
      </c>
      <c r="O2925" t="s">
        <v>8071</v>
      </c>
      <c r="P2925" t="s">
        <v>7589</v>
      </c>
      <c r="Q2925" t="s">
        <v>20659</v>
      </c>
      <c r="R2925" s="26">
        <v>3</v>
      </c>
      <c r="S2925" s="23">
        <v>366114420000</v>
      </c>
      <c r="T2925" t="s">
        <v>37</v>
      </c>
      <c r="U2925" t="s">
        <v>5240</v>
      </c>
      <c r="V2925" s="39">
        <v>46139</v>
      </c>
      <c r="W2925" s="41">
        <v>40</v>
      </c>
      <c r="X2925" s="26" t="s">
        <v>13368</v>
      </c>
      <c r="Y2925">
        <v>41.08</v>
      </c>
      <c r="Z2925">
        <v>41.08</v>
      </c>
      <c r="AE2925" s="41">
        <v>82.16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 s="30">
        <f t="shared" si="289"/>
        <v>1</v>
      </c>
      <c r="AL2925" s="45">
        <v>4</v>
      </c>
      <c r="AM2925" s="32">
        <f t="shared" si="288"/>
        <v>3</v>
      </c>
      <c r="AN2925" s="33" t="str">
        <f t="shared" si="290"/>
        <v>MOROSO</v>
      </c>
      <c r="AO2925" s="33" t="str">
        <f t="shared" si="291"/>
        <v>3meses_pendientes</v>
      </c>
      <c r="AP2925" s="33">
        <f t="shared" si="292"/>
        <v>120</v>
      </c>
      <c r="AQ2925" s="31">
        <f t="shared" si="293"/>
        <v>27</v>
      </c>
    </row>
    <row r="2926" spans="2:43" x14ac:dyDescent="0.3">
      <c r="B2926" s="37">
        <v>46137</v>
      </c>
      <c r="C2926" t="s">
        <v>8063</v>
      </c>
      <c r="D2926" t="s">
        <v>20660</v>
      </c>
      <c r="E2926" t="s">
        <v>20661</v>
      </c>
      <c r="F2926" t="s">
        <v>20662</v>
      </c>
      <c r="G2926" t="s">
        <v>20663</v>
      </c>
      <c r="H2926" t="s">
        <v>20664</v>
      </c>
      <c r="I2926" t="s">
        <v>38</v>
      </c>
      <c r="J2926" t="s">
        <v>38</v>
      </c>
      <c r="K2926" t="s">
        <v>796</v>
      </c>
      <c r="L2926" t="s">
        <v>20662</v>
      </c>
      <c r="M2926" t="s">
        <v>20665</v>
      </c>
      <c r="N2926" t="s">
        <v>8355</v>
      </c>
      <c r="O2926" t="s">
        <v>8071</v>
      </c>
      <c r="P2926" t="s">
        <v>7589</v>
      </c>
      <c r="Q2926" t="s">
        <v>20666</v>
      </c>
      <c r="R2926" s="26">
        <v>2</v>
      </c>
      <c r="S2926" s="23">
        <v>366117740000</v>
      </c>
      <c r="T2926" t="s">
        <v>37</v>
      </c>
      <c r="U2926" t="s">
        <v>5240</v>
      </c>
      <c r="V2926" s="39">
        <v>46138</v>
      </c>
      <c r="W2926" s="41">
        <v>30</v>
      </c>
      <c r="X2926" s="26" t="s">
        <v>13368</v>
      </c>
      <c r="Z2926">
        <v>30.44</v>
      </c>
      <c r="AA2926">
        <v>30.44</v>
      </c>
      <c r="AB2926">
        <v>30.44</v>
      </c>
      <c r="AE2926" s="41">
        <v>91.320000000000007</v>
      </c>
      <c r="AF2926">
        <v>1</v>
      </c>
      <c r="AG2926">
        <v>1</v>
      </c>
      <c r="AH2926">
        <v>1</v>
      </c>
      <c r="AI2926">
        <v>0</v>
      </c>
      <c r="AJ2926">
        <v>0</v>
      </c>
      <c r="AK2926" s="30">
        <f t="shared" si="289"/>
        <v>3</v>
      </c>
      <c r="AL2926" s="45">
        <v>4</v>
      </c>
      <c r="AM2926" s="32">
        <f t="shared" si="288"/>
        <v>1</v>
      </c>
      <c r="AN2926" s="33" t="str">
        <f t="shared" si="290"/>
        <v>MOROSO</v>
      </c>
      <c r="AO2926" s="33" t="str">
        <f t="shared" si="291"/>
        <v>1meses_pendientes</v>
      </c>
      <c r="AP2926" s="33">
        <f t="shared" si="292"/>
        <v>30</v>
      </c>
      <c r="AQ2926" s="31">
        <f t="shared" si="293"/>
        <v>26</v>
      </c>
    </row>
    <row r="2927" spans="2:43" x14ac:dyDescent="0.3">
      <c r="B2927" s="37">
        <v>46139</v>
      </c>
      <c r="C2927" t="s">
        <v>8063</v>
      </c>
      <c r="D2927" t="s">
        <v>20667</v>
      </c>
      <c r="E2927" t="s">
        <v>20668</v>
      </c>
      <c r="F2927" t="s">
        <v>20669</v>
      </c>
      <c r="G2927" t="s">
        <v>20670</v>
      </c>
      <c r="H2927" t="s">
        <v>20671</v>
      </c>
      <c r="I2927" t="s">
        <v>744</v>
      </c>
      <c r="J2927" t="s">
        <v>744</v>
      </c>
      <c r="K2927" t="s">
        <v>744</v>
      </c>
      <c r="L2927" t="s">
        <v>20669</v>
      </c>
      <c r="M2927" t="s">
        <v>20672</v>
      </c>
      <c r="N2927" t="s">
        <v>8355</v>
      </c>
      <c r="O2927" t="s">
        <v>8071</v>
      </c>
      <c r="P2927" t="s">
        <v>7589</v>
      </c>
      <c r="Q2927" t="s">
        <v>20673</v>
      </c>
      <c r="R2927" s="26">
        <v>2</v>
      </c>
      <c r="S2927" s="23">
        <v>353022650000</v>
      </c>
      <c r="T2927" t="s">
        <v>37</v>
      </c>
      <c r="U2927" t="s">
        <v>5240</v>
      </c>
      <c r="V2927" s="39">
        <v>46140</v>
      </c>
      <c r="W2927" s="41">
        <v>30</v>
      </c>
      <c r="X2927" s="26" t="s">
        <v>13368</v>
      </c>
      <c r="Y2927">
        <v>32.46</v>
      </c>
      <c r="AB2927">
        <v>10.44</v>
      </c>
      <c r="AE2927" s="41">
        <v>42.9</v>
      </c>
      <c r="AF2927">
        <v>0</v>
      </c>
      <c r="AG2927">
        <v>0</v>
      </c>
      <c r="AH2927">
        <v>1</v>
      </c>
      <c r="AI2927">
        <v>0</v>
      </c>
      <c r="AJ2927">
        <v>0</v>
      </c>
      <c r="AK2927" s="30">
        <f t="shared" si="289"/>
        <v>1</v>
      </c>
      <c r="AL2927" s="45">
        <v>4</v>
      </c>
      <c r="AM2927" s="32">
        <f t="shared" si="288"/>
        <v>3</v>
      </c>
      <c r="AN2927" s="33" t="str">
        <f t="shared" si="290"/>
        <v>MOROSO</v>
      </c>
      <c r="AO2927" s="33" t="str">
        <f t="shared" si="291"/>
        <v>3meses_pendientes</v>
      </c>
      <c r="AP2927" s="33">
        <f t="shared" si="292"/>
        <v>90</v>
      </c>
      <c r="AQ2927" s="31">
        <f t="shared" si="293"/>
        <v>28</v>
      </c>
    </row>
    <row r="2928" spans="2:43" x14ac:dyDescent="0.3">
      <c r="B2928" s="37">
        <v>46140</v>
      </c>
      <c r="C2928" t="s">
        <v>8063</v>
      </c>
      <c r="D2928" t="s">
        <v>20674</v>
      </c>
      <c r="E2928" t="s">
        <v>20675</v>
      </c>
      <c r="F2928" t="s">
        <v>20676</v>
      </c>
      <c r="G2928" t="s">
        <v>20677</v>
      </c>
      <c r="H2928" t="s">
        <v>20678</v>
      </c>
      <c r="I2928" t="s">
        <v>38</v>
      </c>
      <c r="J2928" t="s">
        <v>44</v>
      </c>
      <c r="K2928" t="s">
        <v>45</v>
      </c>
      <c r="L2928" t="s">
        <v>20676</v>
      </c>
      <c r="M2928" t="s">
        <v>20679</v>
      </c>
      <c r="N2928" t="s">
        <v>8355</v>
      </c>
      <c r="O2928" t="s">
        <v>8071</v>
      </c>
      <c r="P2928" t="s">
        <v>7589</v>
      </c>
      <c r="Q2928" t="s">
        <v>20680</v>
      </c>
      <c r="R2928" s="26">
        <v>3</v>
      </c>
      <c r="S2928" s="23">
        <v>352239660000</v>
      </c>
      <c r="T2928" t="s">
        <v>37</v>
      </c>
      <c r="U2928" t="s">
        <v>5240</v>
      </c>
      <c r="V2928" s="39">
        <v>46141</v>
      </c>
      <c r="W2928" s="41">
        <v>36</v>
      </c>
      <c r="X2928" s="26" t="s">
        <v>13368</v>
      </c>
      <c r="AA2928">
        <v>60.02</v>
      </c>
      <c r="AE2928" s="41">
        <v>60.02</v>
      </c>
      <c r="AF2928">
        <v>0</v>
      </c>
      <c r="AG2928">
        <v>1</v>
      </c>
      <c r="AH2928">
        <v>0</v>
      </c>
      <c r="AI2928">
        <v>0</v>
      </c>
      <c r="AJ2928">
        <v>0</v>
      </c>
      <c r="AK2928" s="30">
        <f t="shared" si="289"/>
        <v>1</v>
      </c>
      <c r="AL2928" s="45">
        <v>4</v>
      </c>
      <c r="AM2928" s="32">
        <f t="shared" si="288"/>
        <v>3</v>
      </c>
      <c r="AN2928" s="33" t="str">
        <f t="shared" si="290"/>
        <v>MOROSO</v>
      </c>
      <c r="AO2928" s="33" t="str">
        <f t="shared" si="291"/>
        <v>3meses_pendientes</v>
      </c>
      <c r="AP2928" s="33">
        <f t="shared" si="292"/>
        <v>108</v>
      </c>
      <c r="AQ2928" s="31">
        <f t="shared" si="293"/>
        <v>29</v>
      </c>
    </row>
    <row r="2929" spans="2:43" x14ac:dyDescent="0.3">
      <c r="B2929" s="37">
        <v>46141</v>
      </c>
      <c r="C2929" t="s">
        <v>8063</v>
      </c>
      <c r="D2929" t="s">
        <v>20681</v>
      </c>
      <c r="E2929" t="s">
        <v>20682</v>
      </c>
      <c r="F2929" t="s">
        <v>20683</v>
      </c>
      <c r="G2929" t="s">
        <v>20684</v>
      </c>
      <c r="H2929" t="s">
        <v>20685</v>
      </c>
      <c r="I2929" t="s">
        <v>7756</v>
      </c>
      <c r="J2929" t="s">
        <v>7757</v>
      </c>
      <c r="K2929" t="s">
        <v>20686</v>
      </c>
      <c r="L2929" t="s">
        <v>20683</v>
      </c>
      <c r="M2929" t="s">
        <v>20687</v>
      </c>
      <c r="N2929" t="s">
        <v>8355</v>
      </c>
      <c r="O2929" t="s">
        <v>8071</v>
      </c>
      <c r="P2929" t="s">
        <v>7589</v>
      </c>
      <c r="Q2929" t="s">
        <v>20688</v>
      </c>
      <c r="R2929" s="26">
        <v>2</v>
      </c>
      <c r="S2929" s="23">
        <v>361121430000</v>
      </c>
      <c r="T2929" t="s">
        <v>37</v>
      </c>
      <c r="U2929" t="s">
        <v>5240</v>
      </c>
      <c r="V2929" s="39">
        <v>46142</v>
      </c>
      <c r="W2929" s="41">
        <v>30</v>
      </c>
      <c r="X2929" s="26" t="s">
        <v>13368</v>
      </c>
      <c r="Z2929">
        <v>30.44</v>
      </c>
      <c r="AA2929">
        <v>30.44</v>
      </c>
      <c r="AE2929" s="41">
        <v>60.88</v>
      </c>
      <c r="AF2929">
        <v>1</v>
      </c>
      <c r="AG2929">
        <v>1</v>
      </c>
      <c r="AH2929">
        <v>0</v>
      </c>
      <c r="AI2929">
        <v>0</v>
      </c>
      <c r="AJ2929">
        <v>0</v>
      </c>
      <c r="AK2929" s="30">
        <f t="shared" si="289"/>
        <v>2</v>
      </c>
      <c r="AL2929" s="45">
        <v>4</v>
      </c>
      <c r="AM2929" s="32">
        <f t="shared" si="288"/>
        <v>2</v>
      </c>
      <c r="AN2929" s="33" t="str">
        <f t="shared" si="290"/>
        <v>MOROSO</v>
      </c>
      <c r="AO2929" s="33" t="str">
        <f t="shared" si="291"/>
        <v>2meses_pendientes</v>
      </c>
      <c r="AP2929" s="33">
        <f t="shared" si="292"/>
        <v>60</v>
      </c>
      <c r="AQ2929" s="31">
        <f t="shared" si="293"/>
        <v>30</v>
      </c>
    </row>
    <row r="2930" spans="2:43" x14ac:dyDescent="0.3">
      <c r="B2930" s="37">
        <v>46119</v>
      </c>
      <c r="C2930" t="s">
        <v>8489</v>
      </c>
      <c r="D2930" t="s">
        <v>20689</v>
      </c>
      <c r="E2930" t="s">
        <v>20690</v>
      </c>
      <c r="F2930" t="s">
        <v>20691</v>
      </c>
      <c r="G2930" t="s">
        <v>20692</v>
      </c>
      <c r="H2930" t="s">
        <v>20693</v>
      </c>
      <c r="I2930" t="s">
        <v>38</v>
      </c>
      <c r="J2930" t="s">
        <v>529</v>
      </c>
      <c r="K2930" t="s">
        <v>2096</v>
      </c>
      <c r="L2930" t="s">
        <v>20691</v>
      </c>
      <c r="M2930" t="s">
        <v>20694</v>
      </c>
      <c r="N2930" t="s">
        <v>20695</v>
      </c>
      <c r="O2930" t="s">
        <v>8497</v>
      </c>
      <c r="P2930" t="s">
        <v>7589</v>
      </c>
      <c r="Q2930" t="s">
        <v>20696</v>
      </c>
      <c r="R2930" s="26">
        <v>3</v>
      </c>
      <c r="S2930" s="23">
        <v>368073830000</v>
      </c>
      <c r="T2930" t="s">
        <v>37</v>
      </c>
      <c r="U2930" t="s">
        <v>5240</v>
      </c>
      <c r="V2930" s="39">
        <v>46119</v>
      </c>
      <c r="W2930" s="41">
        <v>33</v>
      </c>
      <c r="X2930" s="26" t="s">
        <v>13368</v>
      </c>
      <c r="Z2930">
        <v>34.85</v>
      </c>
      <c r="AA2930">
        <v>38.06</v>
      </c>
      <c r="AE2930" s="41">
        <v>72.91</v>
      </c>
      <c r="AF2930">
        <v>1</v>
      </c>
      <c r="AG2930">
        <v>1</v>
      </c>
      <c r="AH2930">
        <v>0</v>
      </c>
      <c r="AI2930">
        <v>0</v>
      </c>
      <c r="AJ2930">
        <v>0</v>
      </c>
      <c r="AK2930" s="30">
        <f t="shared" si="289"/>
        <v>2</v>
      </c>
      <c r="AL2930" s="45">
        <v>4</v>
      </c>
      <c r="AM2930" s="32">
        <f t="shared" si="288"/>
        <v>2</v>
      </c>
      <c r="AN2930" s="33" t="str">
        <f t="shared" si="290"/>
        <v>MOROSO</v>
      </c>
      <c r="AO2930" s="33" t="str">
        <f t="shared" si="291"/>
        <v>2meses_pendientes</v>
      </c>
      <c r="AP2930" s="33">
        <f t="shared" si="292"/>
        <v>66</v>
      </c>
      <c r="AQ2930" s="31">
        <f t="shared" si="293"/>
        <v>7</v>
      </c>
    </row>
    <row r="2931" spans="2:43" x14ac:dyDescent="0.3">
      <c r="B2931" s="37">
        <v>46125</v>
      </c>
      <c r="C2931" t="s">
        <v>8489</v>
      </c>
      <c r="D2931" t="s">
        <v>20697</v>
      </c>
      <c r="E2931" t="s">
        <v>20698</v>
      </c>
      <c r="F2931" t="s">
        <v>20699</v>
      </c>
      <c r="G2931" t="s">
        <v>20700</v>
      </c>
      <c r="H2931" t="s">
        <v>20701</v>
      </c>
      <c r="I2931" t="s">
        <v>38</v>
      </c>
      <c r="J2931" t="s">
        <v>38</v>
      </c>
      <c r="K2931" t="s">
        <v>810</v>
      </c>
      <c r="L2931" t="s">
        <v>20699</v>
      </c>
      <c r="M2931" t="s">
        <v>20702</v>
      </c>
      <c r="N2931" t="s">
        <v>20695</v>
      </c>
      <c r="O2931" t="s">
        <v>8497</v>
      </c>
      <c r="P2931" t="s">
        <v>7589</v>
      </c>
      <c r="Q2931" t="s">
        <v>20703</v>
      </c>
      <c r="R2931" s="26">
        <v>2</v>
      </c>
      <c r="S2931" s="23">
        <v>368105300000</v>
      </c>
      <c r="T2931" t="s">
        <v>37</v>
      </c>
      <c r="U2931" t="s">
        <v>5240</v>
      </c>
      <c r="V2931" s="39">
        <v>46126</v>
      </c>
      <c r="W2931" s="41">
        <v>30</v>
      </c>
      <c r="X2931" s="26" t="s">
        <v>13368</v>
      </c>
      <c r="Z2931">
        <v>30.44</v>
      </c>
      <c r="AB2931">
        <v>30.44</v>
      </c>
      <c r="AE2931" s="41">
        <v>60.88</v>
      </c>
      <c r="AF2931">
        <v>1</v>
      </c>
      <c r="AG2931">
        <v>0</v>
      </c>
      <c r="AH2931">
        <v>1</v>
      </c>
      <c r="AI2931">
        <v>0</v>
      </c>
      <c r="AJ2931">
        <v>0</v>
      </c>
      <c r="AK2931" s="30">
        <f t="shared" si="289"/>
        <v>2</v>
      </c>
      <c r="AL2931" s="45">
        <v>4</v>
      </c>
      <c r="AM2931" s="32">
        <f t="shared" si="288"/>
        <v>2</v>
      </c>
      <c r="AN2931" s="33" t="str">
        <f t="shared" si="290"/>
        <v>MOROSO</v>
      </c>
      <c r="AO2931" s="33" t="str">
        <f t="shared" si="291"/>
        <v>2meses_pendientes</v>
      </c>
      <c r="AP2931" s="33">
        <f t="shared" si="292"/>
        <v>60</v>
      </c>
      <c r="AQ2931" s="31">
        <f t="shared" si="293"/>
        <v>14</v>
      </c>
    </row>
    <row r="2932" spans="2:43" x14ac:dyDescent="0.3">
      <c r="B2932" s="37">
        <v>46141</v>
      </c>
      <c r="C2932" t="s">
        <v>8489</v>
      </c>
      <c r="D2932" t="s">
        <v>20704</v>
      </c>
      <c r="E2932" t="s">
        <v>20705</v>
      </c>
      <c r="F2932" t="s">
        <v>20706</v>
      </c>
      <c r="G2932" t="s">
        <v>20707</v>
      </c>
      <c r="H2932" t="s">
        <v>20708</v>
      </c>
      <c r="I2932" t="s">
        <v>38</v>
      </c>
      <c r="J2932" t="s">
        <v>38</v>
      </c>
      <c r="K2932" t="s">
        <v>561</v>
      </c>
      <c r="L2932" t="s">
        <v>20706</v>
      </c>
      <c r="M2932" t="s">
        <v>20709</v>
      </c>
      <c r="N2932" t="s">
        <v>20710</v>
      </c>
      <c r="O2932" t="s">
        <v>8497</v>
      </c>
      <c r="P2932" t="s">
        <v>7589</v>
      </c>
      <c r="Q2932" t="s">
        <v>20711</v>
      </c>
      <c r="R2932" s="26">
        <v>3</v>
      </c>
      <c r="S2932" s="23">
        <v>365120370000</v>
      </c>
      <c r="T2932" t="s">
        <v>37</v>
      </c>
      <c r="U2932" t="s">
        <v>5240</v>
      </c>
      <c r="V2932" s="39">
        <v>46141</v>
      </c>
      <c r="W2932" s="41">
        <v>38</v>
      </c>
      <c r="X2932" s="26" t="s">
        <v>13368</v>
      </c>
      <c r="Z2932">
        <v>39.54</v>
      </c>
      <c r="AA2932">
        <v>39.54</v>
      </c>
      <c r="AE2932" s="41">
        <v>79.08</v>
      </c>
      <c r="AF2932">
        <v>1</v>
      </c>
      <c r="AG2932">
        <v>1</v>
      </c>
      <c r="AH2932">
        <v>0</v>
      </c>
      <c r="AI2932">
        <v>0</v>
      </c>
      <c r="AJ2932">
        <v>0</v>
      </c>
      <c r="AK2932" s="30">
        <f t="shared" si="289"/>
        <v>2</v>
      </c>
      <c r="AL2932" s="45">
        <v>4</v>
      </c>
      <c r="AM2932" s="32">
        <f t="shared" si="288"/>
        <v>2</v>
      </c>
      <c r="AN2932" s="33" t="str">
        <f t="shared" si="290"/>
        <v>MOROSO</v>
      </c>
      <c r="AO2932" s="33" t="str">
        <f t="shared" si="291"/>
        <v>2meses_pendientes</v>
      </c>
      <c r="AP2932" s="33">
        <f t="shared" si="292"/>
        <v>76</v>
      </c>
      <c r="AQ2932" s="31">
        <f t="shared" si="293"/>
        <v>29</v>
      </c>
    </row>
    <row r="2933" spans="2:43" x14ac:dyDescent="0.3">
      <c r="B2933" s="37">
        <v>46124</v>
      </c>
      <c r="C2933" t="s">
        <v>8489</v>
      </c>
      <c r="D2933" t="s">
        <v>20712</v>
      </c>
      <c r="E2933" t="s">
        <v>20713</v>
      </c>
      <c r="F2933" t="s">
        <v>20714</v>
      </c>
      <c r="G2933" t="s">
        <v>20715</v>
      </c>
      <c r="H2933" t="s">
        <v>20716</v>
      </c>
      <c r="I2933" t="s">
        <v>38</v>
      </c>
      <c r="J2933" t="s">
        <v>38</v>
      </c>
      <c r="K2933" t="s">
        <v>476</v>
      </c>
      <c r="L2933" t="s">
        <v>20717</v>
      </c>
      <c r="M2933" t="s">
        <v>20718</v>
      </c>
      <c r="N2933" t="s">
        <v>8539</v>
      </c>
      <c r="O2933" t="s">
        <v>8497</v>
      </c>
      <c r="P2933" t="s">
        <v>7589</v>
      </c>
      <c r="Q2933" t="s">
        <v>20719</v>
      </c>
      <c r="R2933" s="26">
        <v>3</v>
      </c>
      <c r="S2933" s="23">
        <v>353358790000</v>
      </c>
      <c r="T2933" t="s">
        <v>37</v>
      </c>
      <c r="U2933" t="s">
        <v>5240</v>
      </c>
      <c r="V2933" s="39">
        <v>46125</v>
      </c>
      <c r="W2933" s="41">
        <v>33</v>
      </c>
      <c r="X2933" s="26" t="s">
        <v>13368</v>
      </c>
      <c r="Z2933">
        <v>34.85</v>
      </c>
      <c r="AA2933">
        <v>34.85</v>
      </c>
      <c r="AE2933" s="41">
        <v>69.7</v>
      </c>
      <c r="AF2933">
        <v>1</v>
      </c>
      <c r="AG2933">
        <v>1</v>
      </c>
      <c r="AH2933">
        <v>0</v>
      </c>
      <c r="AI2933">
        <v>0</v>
      </c>
      <c r="AJ2933">
        <v>0</v>
      </c>
      <c r="AK2933" s="30">
        <f t="shared" si="289"/>
        <v>2</v>
      </c>
      <c r="AL2933" s="45">
        <v>4</v>
      </c>
      <c r="AM2933" s="32">
        <f t="shared" si="288"/>
        <v>2</v>
      </c>
      <c r="AN2933" s="33" t="str">
        <f t="shared" si="290"/>
        <v>MOROSO</v>
      </c>
      <c r="AO2933" s="33" t="str">
        <f t="shared" si="291"/>
        <v>2meses_pendientes</v>
      </c>
      <c r="AP2933" s="33">
        <f t="shared" si="292"/>
        <v>66</v>
      </c>
      <c r="AQ2933" s="31">
        <f t="shared" si="293"/>
        <v>13</v>
      </c>
    </row>
    <row r="2934" spans="2:43" x14ac:dyDescent="0.3">
      <c r="B2934" s="37">
        <v>46125</v>
      </c>
      <c r="C2934" t="s">
        <v>8489</v>
      </c>
      <c r="D2934" t="s">
        <v>20720</v>
      </c>
      <c r="E2934" t="s">
        <v>20721</v>
      </c>
      <c r="F2934" t="s">
        <v>20722</v>
      </c>
      <c r="G2934" t="s">
        <v>20723</v>
      </c>
      <c r="H2934" t="s">
        <v>20724</v>
      </c>
      <c r="I2934" t="s">
        <v>38</v>
      </c>
      <c r="J2934" t="s">
        <v>38</v>
      </c>
      <c r="K2934" t="s">
        <v>2036</v>
      </c>
      <c r="L2934" t="s">
        <v>20722</v>
      </c>
      <c r="M2934" t="s">
        <v>20725</v>
      </c>
      <c r="N2934" t="s">
        <v>8539</v>
      </c>
      <c r="O2934" t="s">
        <v>8497</v>
      </c>
      <c r="P2934" t="s">
        <v>7589</v>
      </c>
      <c r="Q2934" t="s">
        <v>20726</v>
      </c>
      <c r="R2934" s="26">
        <v>3</v>
      </c>
      <c r="S2934" s="23">
        <v>361104320000</v>
      </c>
      <c r="T2934" t="s">
        <v>37</v>
      </c>
      <c r="U2934" t="s">
        <v>5240</v>
      </c>
      <c r="V2934" s="39">
        <v>46126</v>
      </c>
      <c r="W2934" s="41">
        <v>36</v>
      </c>
      <c r="X2934" s="26" t="s">
        <v>13368</v>
      </c>
      <c r="Z2934">
        <v>37.4</v>
      </c>
      <c r="AA2934">
        <v>37.4</v>
      </c>
      <c r="AE2934" s="41">
        <v>74.8</v>
      </c>
      <c r="AF2934">
        <v>1</v>
      </c>
      <c r="AG2934">
        <v>1</v>
      </c>
      <c r="AH2934">
        <v>0</v>
      </c>
      <c r="AI2934">
        <v>0</v>
      </c>
      <c r="AJ2934">
        <v>0</v>
      </c>
      <c r="AK2934" s="30">
        <f t="shared" si="289"/>
        <v>2</v>
      </c>
      <c r="AL2934" s="45">
        <v>4</v>
      </c>
      <c r="AM2934" s="32">
        <f t="shared" si="288"/>
        <v>2</v>
      </c>
      <c r="AN2934" s="33" t="str">
        <f t="shared" si="290"/>
        <v>MOROSO</v>
      </c>
      <c r="AO2934" s="33" t="str">
        <f t="shared" si="291"/>
        <v>2meses_pendientes</v>
      </c>
      <c r="AP2934" s="33">
        <f t="shared" si="292"/>
        <v>72</v>
      </c>
      <c r="AQ2934" s="31">
        <f t="shared" si="293"/>
        <v>14</v>
      </c>
    </row>
    <row r="2935" spans="2:43" x14ac:dyDescent="0.3">
      <c r="B2935" s="37">
        <v>46134</v>
      </c>
      <c r="C2935" t="s">
        <v>8489</v>
      </c>
      <c r="D2935" t="s">
        <v>20727</v>
      </c>
      <c r="E2935" t="s">
        <v>20728</v>
      </c>
      <c r="F2935" t="s">
        <v>20729</v>
      </c>
      <c r="G2935" t="s">
        <v>20730</v>
      </c>
      <c r="H2935" t="s">
        <v>20731</v>
      </c>
      <c r="I2935" t="s">
        <v>38</v>
      </c>
      <c r="J2935" t="s">
        <v>529</v>
      </c>
      <c r="K2935" t="s">
        <v>646</v>
      </c>
      <c r="L2935" t="s">
        <v>20729</v>
      </c>
      <c r="M2935" t="s">
        <v>20732</v>
      </c>
      <c r="N2935" t="s">
        <v>8539</v>
      </c>
      <c r="O2935" t="s">
        <v>8497</v>
      </c>
      <c r="P2935" t="s">
        <v>7589</v>
      </c>
      <c r="Q2935" t="s">
        <v>20733</v>
      </c>
      <c r="R2935" s="26">
        <v>2</v>
      </c>
      <c r="S2935" s="23">
        <v>369114490000</v>
      </c>
      <c r="T2935" t="s">
        <v>37</v>
      </c>
      <c r="U2935" t="s">
        <v>5240</v>
      </c>
      <c r="V2935" s="39">
        <v>46135</v>
      </c>
      <c r="W2935" s="41">
        <v>30</v>
      </c>
      <c r="X2935" s="26" t="s">
        <v>13368</v>
      </c>
      <c r="Z2935">
        <v>35.4</v>
      </c>
      <c r="AA2935">
        <v>70.8</v>
      </c>
      <c r="AB2935">
        <v>70.8</v>
      </c>
      <c r="AE2935" s="41">
        <v>177</v>
      </c>
      <c r="AF2935">
        <v>1</v>
      </c>
      <c r="AG2935">
        <v>1</v>
      </c>
      <c r="AH2935">
        <v>1</v>
      </c>
      <c r="AI2935">
        <v>0</v>
      </c>
      <c r="AJ2935">
        <v>0</v>
      </c>
      <c r="AK2935" s="30">
        <f t="shared" si="289"/>
        <v>3</v>
      </c>
      <c r="AL2935" s="45">
        <v>4</v>
      </c>
      <c r="AM2935" s="32">
        <f t="shared" si="288"/>
        <v>1</v>
      </c>
      <c r="AN2935" s="33" t="str">
        <f t="shared" si="290"/>
        <v>MOROSO</v>
      </c>
      <c r="AO2935" s="33" t="str">
        <f t="shared" si="291"/>
        <v>1meses_pendientes</v>
      </c>
      <c r="AP2935" s="33">
        <f t="shared" si="292"/>
        <v>30</v>
      </c>
      <c r="AQ2935" s="31">
        <f t="shared" si="293"/>
        <v>23</v>
      </c>
    </row>
    <row r="2936" spans="2:43" x14ac:dyDescent="0.3">
      <c r="B2936" s="37">
        <v>46135</v>
      </c>
      <c r="C2936" t="s">
        <v>8489</v>
      </c>
      <c r="D2936" t="s">
        <v>20734</v>
      </c>
      <c r="E2936" t="s">
        <v>20735</v>
      </c>
      <c r="F2936" t="s">
        <v>20736</v>
      </c>
      <c r="G2936" t="s">
        <v>20737</v>
      </c>
      <c r="H2936" t="s">
        <v>20738</v>
      </c>
      <c r="I2936" t="s">
        <v>3255</v>
      </c>
      <c r="J2936" t="s">
        <v>4702</v>
      </c>
      <c r="K2936" t="s">
        <v>4703</v>
      </c>
      <c r="L2936" t="s">
        <v>20739</v>
      </c>
      <c r="M2936" t="s">
        <v>20740</v>
      </c>
      <c r="N2936" t="s">
        <v>8539</v>
      </c>
      <c r="O2936" t="s">
        <v>8497</v>
      </c>
      <c r="P2936" t="s">
        <v>7589</v>
      </c>
      <c r="Q2936" t="s">
        <v>20741</v>
      </c>
      <c r="R2936" s="26">
        <v>3</v>
      </c>
      <c r="S2936" s="23">
        <v>184016350000</v>
      </c>
      <c r="T2936" t="s">
        <v>37</v>
      </c>
      <c r="U2936" t="s">
        <v>5240</v>
      </c>
      <c r="V2936" s="39">
        <v>46135</v>
      </c>
      <c r="W2936" s="41">
        <v>44</v>
      </c>
      <c r="X2936" s="26" t="s">
        <v>13368</v>
      </c>
      <c r="Z2936">
        <v>41.74</v>
      </c>
      <c r="AA2936">
        <v>45.66</v>
      </c>
      <c r="AE2936" s="41">
        <v>87.4</v>
      </c>
      <c r="AF2936">
        <v>1</v>
      </c>
      <c r="AG2936">
        <v>1</v>
      </c>
      <c r="AH2936">
        <v>0</v>
      </c>
      <c r="AI2936">
        <v>0</v>
      </c>
      <c r="AJ2936">
        <v>0</v>
      </c>
      <c r="AK2936" s="30">
        <f t="shared" si="289"/>
        <v>2</v>
      </c>
      <c r="AL2936" s="45">
        <v>4</v>
      </c>
      <c r="AM2936" s="32">
        <f t="shared" si="288"/>
        <v>2</v>
      </c>
      <c r="AN2936" s="33" t="str">
        <f t="shared" si="290"/>
        <v>MOROSO</v>
      </c>
      <c r="AO2936" s="33" t="str">
        <f t="shared" si="291"/>
        <v>2meses_pendientes</v>
      </c>
      <c r="AP2936" s="33">
        <f t="shared" si="292"/>
        <v>88</v>
      </c>
      <c r="AQ2936" s="31">
        <f t="shared" si="293"/>
        <v>23</v>
      </c>
    </row>
    <row r="2937" spans="2:43" x14ac:dyDescent="0.3">
      <c r="B2937" s="37">
        <v>46119</v>
      </c>
      <c r="C2937" t="s">
        <v>8489</v>
      </c>
      <c r="D2937" t="s">
        <v>20742</v>
      </c>
      <c r="E2937" t="s">
        <v>20743</v>
      </c>
      <c r="F2937" t="s">
        <v>20744</v>
      </c>
      <c r="G2937" t="s">
        <v>20745</v>
      </c>
      <c r="H2937" t="s">
        <v>20746</v>
      </c>
      <c r="I2937" t="s">
        <v>38</v>
      </c>
      <c r="J2937" t="s">
        <v>38</v>
      </c>
      <c r="K2937" t="s">
        <v>2423</v>
      </c>
      <c r="L2937" t="s">
        <v>20747</v>
      </c>
      <c r="M2937" t="s">
        <v>20748</v>
      </c>
      <c r="N2937" t="s">
        <v>8547</v>
      </c>
      <c r="O2937" t="s">
        <v>8497</v>
      </c>
      <c r="P2937" t="s">
        <v>7589</v>
      </c>
      <c r="Q2937" t="s">
        <v>20749</v>
      </c>
      <c r="R2937" s="26">
        <v>3</v>
      </c>
      <c r="S2937" s="23">
        <v>354262650000</v>
      </c>
      <c r="T2937" t="s">
        <v>37</v>
      </c>
      <c r="U2937" t="s">
        <v>5240</v>
      </c>
      <c r="V2937" s="39">
        <v>46116</v>
      </c>
      <c r="W2937" s="41">
        <v>34</v>
      </c>
      <c r="X2937" s="26" t="s">
        <v>13368</v>
      </c>
      <c r="AA2937">
        <v>37.64</v>
      </c>
      <c r="AE2937" s="41">
        <v>37.64</v>
      </c>
      <c r="AF2937">
        <v>0</v>
      </c>
      <c r="AG2937">
        <v>1</v>
      </c>
      <c r="AH2937">
        <v>0</v>
      </c>
      <c r="AI2937">
        <v>0</v>
      </c>
      <c r="AJ2937">
        <v>0</v>
      </c>
      <c r="AK2937" s="30">
        <f t="shared" si="289"/>
        <v>1</v>
      </c>
      <c r="AL2937" s="45">
        <v>4</v>
      </c>
      <c r="AM2937" s="32">
        <f t="shared" si="288"/>
        <v>3</v>
      </c>
      <c r="AN2937" s="33" t="str">
        <f t="shared" si="290"/>
        <v>MOROSO</v>
      </c>
      <c r="AO2937" s="33" t="str">
        <f t="shared" si="291"/>
        <v>3meses_pendientes</v>
      </c>
      <c r="AP2937" s="33">
        <f t="shared" si="292"/>
        <v>102</v>
      </c>
      <c r="AQ2937" s="31">
        <f t="shared" si="293"/>
        <v>4</v>
      </c>
    </row>
    <row r="2938" spans="2:43" x14ac:dyDescent="0.3">
      <c r="B2938" s="37">
        <v>46140</v>
      </c>
      <c r="C2938" t="s">
        <v>8489</v>
      </c>
      <c r="D2938" t="s">
        <v>20750</v>
      </c>
      <c r="E2938" t="s">
        <v>20751</v>
      </c>
      <c r="F2938" t="s">
        <v>20752</v>
      </c>
      <c r="G2938" t="s">
        <v>20753</v>
      </c>
      <c r="H2938" t="s">
        <v>20754</v>
      </c>
      <c r="I2938" t="s">
        <v>38</v>
      </c>
      <c r="J2938" t="s">
        <v>44</v>
      </c>
      <c r="K2938" t="s">
        <v>4325</v>
      </c>
      <c r="L2938" t="s">
        <v>20755</v>
      </c>
      <c r="M2938" t="s">
        <v>20756</v>
      </c>
      <c r="N2938" t="s">
        <v>8547</v>
      </c>
      <c r="O2938" t="s">
        <v>8497</v>
      </c>
      <c r="P2938" t="s">
        <v>7589</v>
      </c>
      <c r="Q2938" t="s">
        <v>20757</v>
      </c>
      <c r="R2938" s="26">
        <v>3</v>
      </c>
      <c r="S2938" s="23">
        <v>369120210000</v>
      </c>
      <c r="T2938" t="s">
        <v>37</v>
      </c>
      <c r="U2938" t="s">
        <v>5240</v>
      </c>
      <c r="V2938" s="39">
        <v>46141</v>
      </c>
      <c r="W2938" s="41">
        <v>33</v>
      </c>
      <c r="X2938" s="26" t="s">
        <v>13368</v>
      </c>
      <c r="Z2938">
        <v>34.909999999999997</v>
      </c>
      <c r="AA2938">
        <v>34.909999999999997</v>
      </c>
      <c r="AB2938">
        <v>34.909999999999997</v>
      </c>
      <c r="AE2938" s="41">
        <v>104.72999999999999</v>
      </c>
      <c r="AF2938">
        <v>1</v>
      </c>
      <c r="AG2938">
        <v>1</v>
      </c>
      <c r="AH2938">
        <v>1</v>
      </c>
      <c r="AI2938">
        <v>0</v>
      </c>
      <c r="AJ2938">
        <v>0</v>
      </c>
      <c r="AK2938" s="30">
        <f t="shared" si="289"/>
        <v>3</v>
      </c>
      <c r="AL2938" s="45">
        <v>4</v>
      </c>
      <c r="AM2938" s="32">
        <f t="shared" si="288"/>
        <v>1</v>
      </c>
      <c r="AN2938" s="33" t="str">
        <f t="shared" si="290"/>
        <v>MOROSO</v>
      </c>
      <c r="AO2938" s="33" t="str">
        <f t="shared" si="291"/>
        <v>1meses_pendientes</v>
      </c>
      <c r="AP2938" s="33">
        <f t="shared" si="292"/>
        <v>33</v>
      </c>
      <c r="AQ2938" s="31">
        <f t="shared" si="293"/>
        <v>29</v>
      </c>
    </row>
    <row r="2939" spans="2:43" x14ac:dyDescent="0.3">
      <c r="B2939" s="37">
        <v>46124</v>
      </c>
      <c r="C2939" t="s">
        <v>8489</v>
      </c>
      <c r="D2939" t="s">
        <v>20758</v>
      </c>
      <c r="E2939" t="s">
        <v>20759</v>
      </c>
      <c r="F2939" t="s">
        <v>20760</v>
      </c>
      <c r="G2939" t="s">
        <v>20761</v>
      </c>
      <c r="H2939" t="s">
        <v>20762</v>
      </c>
      <c r="I2939" t="s">
        <v>38</v>
      </c>
      <c r="J2939" t="s">
        <v>38</v>
      </c>
      <c r="K2939" t="s">
        <v>561</v>
      </c>
      <c r="L2939" t="s">
        <v>20760</v>
      </c>
      <c r="M2939" t="s">
        <v>20763</v>
      </c>
      <c r="N2939" t="s">
        <v>8569</v>
      </c>
      <c r="O2939" t="s">
        <v>8497</v>
      </c>
      <c r="P2939" t="s">
        <v>7589</v>
      </c>
      <c r="Q2939" t="s">
        <v>20764</v>
      </c>
      <c r="R2939" s="26">
        <v>3</v>
      </c>
      <c r="S2939" s="23">
        <v>368103700000</v>
      </c>
      <c r="T2939" t="s">
        <v>37</v>
      </c>
      <c r="U2939" t="s">
        <v>5240</v>
      </c>
      <c r="V2939" s="39">
        <v>46123</v>
      </c>
      <c r="W2939" s="41">
        <v>34</v>
      </c>
      <c r="X2939" s="26" t="s">
        <v>13368</v>
      </c>
      <c r="Z2939">
        <v>35.86</v>
      </c>
      <c r="AE2939" s="41">
        <v>35.86</v>
      </c>
      <c r="AF2939">
        <v>1</v>
      </c>
      <c r="AG2939">
        <v>0</v>
      </c>
      <c r="AH2939">
        <v>0</v>
      </c>
      <c r="AI2939">
        <v>0</v>
      </c>
      <c r="AJ2939">
        <v>0</v>
      </c>
      <c r="AK2939" s="30">
        <f t="shared" si="289"/>
        <v>1</v>
      </c>
      <c r="AL2939" s="45">
        <v>4</v>
      </c>
      <c r="AM2939" s="32">
        <f t="shared" si="288"/>
        <v>3</v>
      </c>
      <c r="AN2939" s="33" t="str">
        <f t="shared" si="290"/>
        <v>MOROSO</v>
      </c>
      <c r="AO2939" s="33" t="str">
        <f t="shared" si="291"/>
        <v>3meses_pendientes</v>
      </c>
      <c r="AP2939" s="33">
        <f t="shared" si="292"/>
        <v>102</v>
      </c>
      <c r="AQ2939" s="31">
        <f t="shared" si="293"/>
        <v>11</v>
      </c>
    </row>
    <row r="2940" spans="2:43" x14ac:dyDescent="0.3">
      <c r="B2940" s="37">
        <v>46124</v>
      </c>
      <c r="C2940" t="s">
        <v>8489</v>
      </c>
      <c r="D2940" t="s">
        <v>20765</v>
      </c>
      <c r="E2940" t="s">
        <v>20766</v>
      </c>
      <c r="F2940" t="s">
        <v>20767</v>
      </c>
      <c r="G2940" t="s">
        <v>20768</v>
      </c>
      <c r="H2940" t="s">
        <v>20769</v>
      </c>
      <c r="I2940" t="s">
        <v>38</v>
      </c>
      <c r="J2940" t="s">
        <v>44</v>
      </c>
      <c r="K2940" t="s">
        <v>4325</v>
      </c>
      <c r="L2940" t="s">
        <v>20767</v>
      </c>
      <c r="M2940" t="s">
        <v>20770</v>
      </c>
      <c r="N2940" t="s">
        <v>20771</v>
      </c>
      <c r="O2940" t="s">
        <v>8497</v>
      </c>
      <c r="P2940" t="s">
        <v>7589</v>
      </c>
      <c r="Q2940" t="s">
        <v>20772</v>
      </c>
      <c r="R2940" s="26">
        <v>2</v>
      </c>
      <c r="S2940" s="23">
        <v>367103670000</v>
      </c>
      <c r="T2940" t="s">
        <v>37</v>
      </c>
      <c r="U2940" t="s">
        <v>5240</v>
      </c>
      <c r="V2940" s="39">
        <v>46123</v>
      </c>
      <c r="W2940" s="41">
        <v>31</v>
      </c>
      <c r="X2940" s="26" t="s">
        <v>13368</v>
      </c>
      <c r="Y2940">
        <v>31.45</v>
      </c>
      <c r="AE2940" s="41">
        <v>31.45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 s="30">
        <f t="shared" si="289"/>
        <v>0</v>
      </c>
      <c r="AL2940" s="45">
        <v>4</v>
      </c>
      <c r="AM2940" s="32">
        <f t="shared" si="288"/>
        <v>4</v>
      </c>
      <c r="AN2940" s="33" t="str">
        <f t="shared" si="290"/>
        <v>NPN</v>
      </c>
      <c r="AO2940" s="33" t="str">
        <f t="shared" si="291"/>
        <v>4meses_pendientes</v>
      </c>
      <c r="AP2940" s="33">
        <f t="shared" si="292"/>
        <v>124</v>
      </c>
      <c r="AQ2940" s="31">
        <f t="shared" si="293"/>
        <v>11</v>
      </c>
    </row>
    <row r="2941" spans="2:43" x14ac:dyDescent="0.3">
      <c r="B2941" s="37">
        <v>46125</v>
      </c>
      <c r="C2941" t="s">
        <v>8489</v>
      </c>
      <c r="D2941" t="s">
        <v>20773</v>
      </c>
      <c r="E2941" t="s">
        <v>20774</v>
      </c>
      <c r="F2941" t="s">
        <v>20775</v>
      </c>
      <c r="G2941" t="s">
        <v>20776</v>
      </c>
      <c r="H2941" t="s">
        <v>20777</v>
      </c>
      <c r="I2941" t="s">
        <v>38</v>
      </c>
      <c r="J2941" t="s">
        <v>44</v>
      </c>
      <c r="K2941" t="s">
        <v>45</v>
      </c>
      <c r="L2941" t="s">
        <v>20778</v>
      </c>
      <c r="M2941" t="s">
        <v>20779</v>
      </c>
      <c r="N2941" t="s">
        <v>20771</v>
      </c>
      <c r="O2941" t="s">
        <v>8497</v>
      </c>
      <c r="P2941" t="s">
        <v>7589</v>
      </c>
      <c r="Q2941" t="s">
        <v>20780</v>
      </c>
      <c r="R2941" s="26">
        <v>3</v>
      </c>
      <c r="S2941" s="23">
        <v>367104040000</v>
      </c>
      <c r="T2941" t="s">
        <v>37</v>
      </c>
      <c r="U2941" t="s">
        <v>5240</v>
      </c>
      <c r="V2941" s="39">
        <v>46128</v>
      </c>
      <c r="W2941" s="41">
        <v>34</v>
      </c>
      <c r="X2941" s="26" t="s">
        <v>13368</v>
      </c>
      <c r="Z2941">
        <v>35.86</v>
      </c>
      <c r="AA2941">
        <v>35.86</v>
      </c>
      <c r="AB2941">
        <v>35.86</v>
      </c>
      <c r="AE2941" s="41">
        <v>107.58</v>
      </c>
      <c r="AF2941">
        <v>1</v>
      </c>
      <c r="AG2941">
        <v>1</v>
      </c>
      <c r="AH2941">
        <v>1</v>
      </c>
      <c r="AI2941">
        <v>0</v>
      </c>
      <c r="AJ2941">
        <v>0</v>
      </c>
      <c r="AK2941" s="30">
        <f t="shared" si="289"/>
        <v>3</v>
      </c>
      <c r="AL2941" s="45">
        <v>4</v>
      </c>
      <c r="AM2941" s="32">
        <f t="shared" si="288"/>
        <v>1</v>
      </c>
      <c r="AN2941" s="33" t="str">
        <f t="shared" si="290"/>
        <v>MOROSO</v>
      </c>
      <c r="AO2941" s="33" t="str">
        <f t="shared" si="291"/>
        <v>1meses_pendientes</v>
      </c>
      <c r="AP2941" s="33">
        <f t="shared" si="292"/>
        <v>34</v>
      </c>
      <c r="AQ2941" s="31">
        <f t="shared" si="293"/>
        <v>16</v>
      </c>
    </row>
    <row r="2942" spans="2:43" x14ac:dyDescent="0.3">
      <c r="B2942" s="37">
        <v>46132</v>
      </c>
      <c r="C2942" t="s">
        <v>8489</v>
      </c>
      <c r="D2942" t="s">
        <v>20781</v>
      </c>
      <c r="E2942" t="s">
        <v>20782</v>
      </c>
      <c r="F2942" t="s">
        <v>20783</v>
      </c>
      <c r="G2942" t="s">
        <v>20784</v>
      </c>
      <c r="H2942" t="s">
        <v>20785</v>
      </c>
      <c r="I2942" t="s">
        <v>38</v>
      </c>
      <c r="J2942" t="s">
        <v>38</v>
      </c>
      <c r="K2942" t="s">
        <v>936</v>
      </c>
      <c r="L2942" t="s">
        <v>20783</v>
      </c>
      <c r="M2942" t="s">
        <v>20786</v>
      </c>
      <c r="N2942" t="s">
        <v>20771</v>
      </c>
      <c r="O2942" t="s">
        <v>8497</v>
      </c>
      <c r="P2942" t="s">
        <v>7589</v>
      </c>
      <c r="Q2942" t="s">
        <v>20787</v>
      </c>
      <c r="R2942" s="26">
        <v>1</v>
      </c>
      <c r="S2942" s="23">
        <v>365108900000</v>
      </c>
      <c r="T2942" t="s">
        <v>37</v>
      </c>
      <c r="U2942" t="s">
        <v>5240</v>
      </c>
      <c r="V2942" s="39">
        <v>46133</v>
      </c>
      <c r="W2942" s="41">
        <v>26</v>
      </c>
      <c r="X2942" s="26" t="s">
        <v>13368</v>
      </c>
      <c r="Y2942">
        <v>26.26</v>
      </c>
      <c r="Z2942">
        <v>26.26</v>
      </c>
      <c r="AB2942">
        <v>26.26</v>
      </c>
      <c r="AE2942" s="41">
        <v>78.78</v>
      </c>
      <c r="AF2942">
        <v>1</v>
      </c>
      <c r="AG2942">
        <v>0</v>
      </c>
      <c r="AH2942">
        <v>1</v>
      </c>
      <c r="AI2942">
        <v>0</v>
      </c>
      <c r="AJ2942">
        <v>0</v>
      </c>
      <c r="AK2942" s="30">
        <f t="shared" si="289"/>
        <v>2</v>
      </c>
      <c r="AL2942" s="45">
        <v>4</v>
      </c>
      <c r="AM2942" s="32">
        <f t="shared" si="288"/>
        <v>2</v>
      </c>
      <c r="AN2942" s="33" t="str">
        <f t="shared" si="290"/>
        <v>MOROSO</v>
      </c>
      <c r="AO2942" s="33" t="str">
        <f t="shared" si="291"/>
        <v>2meses_pendientes</v>
      </c>
      <c r="AP2942" s="33">
        <f t="shared" si="292"/>
        <v>52</v>
      </c>
      <c r="AQ2942" s="31">
        <f t="shared" si="293"/>
        <v>21</v>
      </c>
    </row>
    <row r="2943" spans="2:43" x14ac:dyDescent="0.3">
      <c r="B2943" s="37">
        <v>46133</v>
      </c>
      <c r="C2943" t="s">
        <v>8489</v>
      </c>
      <c r="D2943" t="s">
        <v>20788</v>
      </c>
      <c r="E2943" t="s">
        <v>20789</v>
      </c>
      <c r="F2943" t="s">
        <v>20790</v>
      </c>
      <c r="G2943" t="s">
        <v>20791</v>
      </c>
      <c r="H2943" t="s">
        <v>20792</v>
      </c>
      <c r="I2943" t="s">
        <v>3255</v>
      </c>
      <c r="J2943" t="s">
        <v>3255</v>
      </c>
      <c r="K2943" t="s">
        <v>10994</v>
      </c>
      <c r="L2943" t="s">
        <v>20790</v>
      </c>
      <c r="M2943" t="s">
        <v>20793</v>
      </c>
      <c r="N2943" t="s">
        <v>8577</v>
      </c>
      <c r="O2943" t="s">
        <v>8497</v>
      </c>
      <c r="P2943" t="s">
        <v>7589</v>
      </c>
      <c r="Q2943" t="s">
        <v>20794</v>
      </c>
      <c r="R2943" s="26">
        <v>3</v>
      </c>
      <c r="S2943" s="23">
        <v>366111230000</v>
      </c>
      <c r="T2943" t="s">
        <v>37</v>
      </c>
      <c r="U2943" t="s">
        <v>5240</v>
      </c>
      <c r="V2943" s="39">
        <v>46132</v>
      </c>
      <c r="W2943" s="41">
        <v>30.1</v>
      </c>
      <c r="X2943" s="26" t="s">
        <v>13368</v>
      </c>
      <c r="Z2943">
        <v>31.34</v>
      </c>
      <c r="AA2943">
        <v>31.42</v>
      </c>
      <c r="AB2943">
        <v>49.37</v>
      </c>
      <c r="AE2943" s="41">
        <v>112.13</v>
      </c>
      <c r="AF2943">
        <v>1</v>
      </c>
      <c r="AG2943">
        <v>1</v>
      </c>
      <c r="AH2943">
        <v>1</v>
      </c>
      <c r="AI2943">
        <v>0</v>
      </c>
      <c r="AJ2943">
        <v>0</v>
      </c>
      <c r="AK2943" s="30">
        <f t="shared" si="289"/>
        <v>3</v>
      </c>
      <c r="AL2943" s="45">
        <v>4</v>
      </c>
      <c r="AM2943" s="32">
        <f t="shared" si="288"/>
        <v>1</v>
      </c>
      <c r="AN2943" s="33" t="str">
        <f t="shared" si="290"/>
        <v>MOROSO</v>
      </c>
      <c r="AO2943" s="33" t="str">
        <f t="shared" si="291"/>
        <v>1meses_pendientes</v>
      </c>
      <c r="AP2943" s="33">
        <f t="shared" si="292"/>
        <v>30.1</v>
      </c>
      <c r="AQ2943" s="31">
        <f t="shared" si="293"/>
        <v>20</v>
      </c>
    </row>
    <row r="2944" spans="2:43" x14ac:dyDescent="0.3">
      <c r="B2944" s="37">
        <v>46119</v>
      </c>
      <c r="C2944" t="s">
        <v>8489</v>
      </c>
      <c r="D2944" t="s">
        <v>20795</v>
      </c>
      <c r="E2944" t="s">
        <v>20796</v>
      </c>
      <c r="F2944" t="s">
        <v>20797</v>
      </c>
      <c r="G2944" t="s">
        <v>20798</v>
      </c>
      <c r="H2944" t="s">
        <v>20799</v>
      </c>
      <c r="I2944" t="s">
        <v>38</v>
      </c>
      <c r="J2944" t="s">
        <v>44</v>
      </c>
      <c r="K2944" t="s">
        <v>4325</v>
      </c>
      <c r="L2944" t="s">
        <v>20800</v>
      </c>
      <c r="M2944" t="s">
        <v>20801</v>
      </c>
      <c r="N2944" t="s">
        <v>8606</v>
      </c>
      <c r="O2944" t="s">
        <v>8497</v>
      </c>
      <c r="P2944" t="s">
        <v>7589</v>
      </c>
      <c r="Q2944" t="s">
        <v>20802</v>
      </c>
      <c r="R2944" s="26">
        <v>3</v>
      </c>
      <c r="S2944" s="23">
        <v>369098260000</v>
      </c>
      <c r="T2944" t="s">
        <v>37</v>
      </c>
      <c r="U2944" t="s">
        <v>5240</v>
      </c>
      <c r="V2944" s="39">
        <v>46119</v>
      </c>
      <c r="W2944" s="41">
        <v>33</v>
      </c>
      <c r="X2944" s="26" t="s">
        <v>13368</v>
      </c>
      <c r="Y2944">
        <v>34.85</v>
      </c>
      <c r="AA2944">
        <v>40</v>
      </c>
      <c r="AB2944">
        <v>11.12</v>
      </c>
      <c r="AE2944" s="41">
        <v>85.97</v>
      </c>
      <c r="AF2944">
        <v>0</v>
      </c>
      <c r="AG2944">
        <v>1</v>
      </c>
      <c r="AH2944">
        <v>1</v>
      </c>
      <c r="AI2944">
        <v>0</v>
      </c>
      <c r="AJ2944">
        <v>0</v>
      </c>
      <c r="AK2944" s="30">
        <f t="shared" si="289"/>
        <v>2</v>
      </c>
      <c r="AL2944" s="45">
        <v>4</v>
      </c>
      <c r="AM2944" s="32">
        <f t="shared" si="288"/>
        <v>2</v>
      </c>
      <c r="AN2944" s="33" t="str">
        <f t="shared" si="290"/>
        <v>MOROSO</v>
      </c>
      <c r="AO2944" s="33" t="str">
        <f t="shared" si="291"/>
        <v>2meses_pendientes</v>
      </c>
      <c r="AP2944" s="33">
        <f t="shared" si="292"/>
        <v>66</v>
      </c>
      <c r="AQ2944" s="31">
        <f t="shared" si="293"/>
        <v>7</v>
      </c>
    </row>
    <row r="2945" spans="2:43" x14ac:dyDescent="0.3">
      <c r="B2945" s="37">
        <v>46124</v>
      </c>
      <c r="C2945" t="s">
        <v>8489</v>
      </c>
      <c r="D2945" t="s">
        <v>20803</v>
      </c>
      <c r="E2945" t="s">
        <v>20804</v>
      </c>
      <c r="F2945" t="s">
        <v>20805</v>
      </c>
      <c r="G2945" t="s">
        <v>20806</v>
      </c>
      <c r="H2945" t="s">
        <v>20807</v>
      </c>
      <c r="I2945" t="s">
        <v>38</v>
      </c>
      <c r="J2945" t="s">
        <v>38</v>
      </c>
      <c r="K2945" t="s">
        <v>1480</v>
      </c>
      <c r="L2945" t="s">
        <v>20805</v>
      </c>
      <c r="M2945" t="s">
        <v>20808</v>
      </c>
      <c r="N2945" t="s">
        <v>8606</v>
      </c>
      <c r="O2945" t="s">
        <v>8497</v>
      </c>
      <c r="P2945" t="s">
        <v>7589</v>
      </c>
      <c r="Q2945" t="s">
        <v>20809</v>
      </c>
      <c r="R2945" s="26">
        <v>3</v>
      </c>
      <c r="S2945" s="23">
        <v>362103180000</v>
      </c>
      <c r="T2945" t="s">
        <v>37</v>
      </c>
      <c r="U2945" t="s">
        <v>5240</v>
      </c>
      <c r="V2945" s="39">
        <v>46125</v>
      </c>
      <c r="W2945" s="41">
        <v>33</v>
      </c>
      <c r="X2945" s="26" t="s">
        <v>13368</v>
      </c>
      <c r="AE2945" s="41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 s="30">
        <f t="shared" si="289"/>
        <v>0</v>
      </c>
      <c r="AL2945" s="45">
        <v>4</v>
      </c>
      <c r="AM2945" s="32">
        <f t="shared" si="288"/>
        <v>4</v>
      </c>
      <c r="AN2945" s="33" t="str">
        <f t="shared" si="290"/>
        <v>NPN</v>
      </c>
      <c r="AO2945" s="33" t="str">
        <f t="shared" si="291"/>
        <v>4meses_pendientes</v>
      </c>
      <c r="AP2945" s="33">
        <f t="shared" si="292"/>
        <v>132</v>
      </c>
      <c r="AQ2945" s="31">
        <f t="shared" si="293"/>
        <v>13</v>
      </c>
    </row>
    <row r="2946" spans="2:43" x14ac:dyDescent="0.3">
      <c r="B2946" s="37">
        <v>46142</v>
      </c>
      <c r="C2946" t="s">
        <v>8489</v>
      </c>
      <c r="D2946" t="s">
        <v>20810</v>
      </c>
      <c r="E2946" t="s">
        <v>20811</v>
      </c>
      <c r="F2946" t="s">
        <v>20812</v>
      </c>
      <c r="G2946" t="s">
        <v>20813</v>
      </c>
      <c r="H2946" t="s">
        <v>20814</v>
      </c>
      <c r="I2946" t="s">
        <v>38</v>
      </c>
      <c r="J2946" t="s">
        <v>38</v>
      </c>
      <c r="K2946" t="s">
        <v>476</v>
      </c>
      <c r="L2946" t="s">
        <v>20815</v>
      </c>
      <c r="M2946" t="s">
        <v>20816</v>
      </c>
      <c r="N2946" t="s">
        <v>8606</v>
      </c>
      <c r="O2946" t="s">
        <v>8497</v>
      </c>
      <c r="P2946" t="s">
        <v>7589</v>
      </c>
      <c r="Q2946" t="s">
        <v>20817</v>
      </c>
      <c r="R2946" s="26">
        <v>3</v>
      </c>
      <c r="S2946" s="23">
        <v>362114180000</v>
      </c>
      <c r="T2946" t="s">
        <v>37</v>
      </c>
      <c r="U2946" t="s">
        <v>5240</v>
      </c>
      <c r="V2946" s="39">
        <v>46137</v>
      </c>
      <c r="W2946" s="41">
        <v>44</v>
      </c>
      <c r="X2946" s="26" t="s">
        <v>13368</v>
      </c>
      <c r="Z2946">
        <v>45.66</v>
      </c>
      <c r="AA2946">
        <v>46</v>
      </c>
      <c r="AE2946" s="41">
        <v>91.66</v>
      </c>
      <c r="AF2946">
        <v>1</v>
      </c>
      <c r="AG2946">
        <v>1</v>
      </c>
      <c r="AH2946">
        <v>0</v>
      </c>
      <c r="AI2946">
        <v>0</v>
      </c>
      <c r="AJ2946">
        <v>0</v>
      </c>
      <c r="AK2946" s="30">
        <f t="shared" si="289"/>
        <v>2</v>
      </c>
      <c r="AL2946" s="45">
        <v>4</v>
      </c>
      <c r="AM2946" s="32">
        <f t="shared" ref="AM2946:AM3009" si="294">AL2946-AK2946</f>
        <v>2</v>
      </c>
      <c r="AN2946" s="33" t="str">
        <f t="shared" si="290"/>
        <v>MOROSO</v>
      </c>
      <c r="AO2946" s="33" t="str">
        <f t="shared" si="291"/>
        <v>2meses_pendientes</v>
      </c>
      <c r="AP2946" s="33">
        <f t="shared" si="292"/>
        <v>88</v>
      </c>
      <c r="AQ2946" s="31">
        <f t="shared" si="293"/>
        <v>25</v>
      </c>
    </row>
    <row r="2947" spans="2:43" x14ac:dyDescent="0.3">
      <c r="B2947" s="37">
        <v>46141</v>
      </c>
      <c r="C2947" t="s">
        <v>8489</v>
      </c>
      <c r="D2947" t="s">
        <v>20818</v>
      </c>
      <c r="E2947" t="s">
        <v>20819</v>
      </c>
      <c r="F2947" t="s">
        <v>20820</v>
      </c>
      <c r="G2947" t="s">
        <v>20821</v>
      </c>
      <c r="H2947" t="s">
        <v>20822</v>
      </c>
      <c r="I2947" t="s">
        <v>38</v>
      </c>
      <c r="J2947" t="s">
        <v>38</v>
      </c>
      <c r="K2947" t="s">
        <v>476</v>
      </c>
      <c r="L2947" t="s">
        <v>20823</v>
      </c>
      <c r="M2947" t="s">
        <v>20824</v>
      </c>
      <c r="N2947" t="s">
        <v>20825</v>
      </c>
      <c r="O2947" t="s">
        <v>8497</v>
      </c>
      <c r="P2947" t="s">
        <v>7589</v>
      </c>
      <c r="Q2947" t="s">
        <v>20826</v>
      </c>
      <c r="R2947" s="26">
        <v>1</v>
      </c>
      <c r="S2947" s="23">
        <v>367115980000</v>
      </c>
      <c r="T2947" t="s">
        <v>37</v>
      </c>
      <c r="U2947" t="s">
        <v>5240</v>
      </c>
      <c r="V2947" s="39">
        <v>46140</v>
      </c>
      <c r="W2947" s="41">
        <v>26</v>
      </c>
      <c r="X2947" s="26" t="s">
        <v>13368</v>
      </c>
      <c r="Z2947">
        <v>26.26</v>
      </c>
      <c r="AA2947">
        <v>26.26</v>
      </c>
      <c r="AB2947">
        <v>26.26</v>
      </c>
      <c r="AE2947" s="41">
        <v>78.78</v>
      </c>
      <c r="AF2947">
        <v>1</v>
      </c>
      <c r="AG2947">
        <v>1</v>
      </c>
      <c r="AH2947">
        <v>1</v>
      </c>
      <c r="AI2947">
        <v>0</v>
      </c>
      <c r="AJ2947">
        <v>0</v>
      </c>
      <c r="AK2947" s="30">
        <f t="shared" ref="AK2947:AK3010" si="295">SUM(AF2947:AJ2947)</f>
        <v>3</v>
      </c>
      <c r="AL2947" s="45">
        <v>4</v>
      </c>
      <c r="AM2947" s="32">
        <f t="shared" si="294"/>
        <v>1</v>
      </c>
      <c r="AN2947" s="33" t="str">
        <f t="shared" ref="AN2947:AN3010" si="296">IF(AM2947&gt;=AL2947,"NPN","MOROSO")</f>
        <v>MOROSO</v>
      </c>
      <c r="AO2947" s="33" t="str">
        <f t="shared" ref="AO2947:AO3010" si="297">CONCATENATE(AM2947,"meses_pendientes")</f>
        <v>1meses_pendientes</v>
      </c>
      <c r="AP2947" s="33">
        <f t="shared" ref="AP2947:AP3010" si="298">AM2947*W2947</f>
        <v>26</v>
      </c>
      <c r="AQ2947" s="31">
        <f t="shared" ref="AQ2947:AQ3010" si="299">DAY(V2947)</f>
        <v>28</v>
      </c>
    </row>
    <row r="2948" spans="2:43" x14ac:dyDescent="0.3">
      <c r="B2948" s="37">
        <v>46141</v>
      </c>
      <c r="C2948" t="s">
        <v>8489</v>
      </c>
      <c r="D2948" t="s">
        <v>20827</v>
      </c>
      <c r="E2948" t="s">
        <v>20828</v>
      </c>
      <c r="F2948" t="s">
        <v>20829</v>
      </c>
      <c r="G2948" t="s">
        <v>20830</v>
      </c>
      <c r="H2948" t="s">
        <v>20831</v>
      </c>
      <c r="I2948" t="s">
        <v>38</v>
      </c>
      <c r="J2948" t="s">
        <v>44</v>
      </c>
      <c r="K2948" t="s">
        <v>52</v>
      </c>
      <c r="L2948" t="s">
        <v>20829</v>
      </c>
      <c r="M2948" t="s">
        <v>20832</v>
      </c>
      <c r="N2948" t="s">
        <v>20825</v>
      </c>
      <c r="O2948" t="s">
        <v>8497</v>
      </c>
      <c r="P2948" t="s">
        <v>7589</v>
      </c>
      <c r="Q2948" t="s">
        <v>20833</v>
      </c>
      <c r="R2948" s="26">
        <v>1</v>
      </c>
      <c r="S2948" s="23">
        <v>369118810000</v>
      </c>
      <c r="T2948" t="s">
        <v>37</v>
      </c>
      <c r="U2948" t="s">
        <v>5240</v>
      </c>
      <c r="V2948" s="39">
        <v>46140</v>
      </c>
      <c r="W2948" s="41">
        <v>26</v>
      </c>
      <c r="X2948" s="26" t="s">
        <v>13368</v>
      </c>
      <c r="AA2948">
        <v>26.26</v>
      </c>
      <c r="AE2948" s="41">
        <v>26.26</v>
      </c>
      <c r="AF2948">
        <v>0</v>
      </c>
      <c r="AG2948">
        <v>1</v>
      </c>
      <c r="AH2948">
        <v>0</v>
      </c>
      <c r="AI2948">
        <v>0</v>
      </c>
      <c r="AJ2948">
        <v>0</v>
      </c>
      <c r="AK2948" s="30">
        <f t="shared" si="295"/>
        <v>1</v>
      </c>
      <c r="AL2948" s="45">
        <v>4</v>
      </c>
      <c r="AM2948" s="32">
        <f t="shared" si="294"/>
        <v>3</v>
      </c>
      <c r="AN2948" s="33" t="str">
        <f t="shared" si="296"/>
        <v>MOROSO</v>
      </c>
      <c r="AO2948" s="33" t="str">
        <f t="shared" si="297"/>
        <v>3meses_pendientes</v>
      </c>
      <c r="AP2948" s="33">
        <f t="shared" si="298"/>
        <v>78</v>
      </c>
      <c r="AQ2948" s="31">
        <f t="shared" si="299"/>
        <v>28</v>
      </c>
    </row>
    <row r="2949" spans="2:43" x14ac:dyDescent="0.3">
      <c r="B2949" s="37">
        <v>46141</v>
      </c>
      <c r="C2949" t="s">
        <v>8489</v>
      </c>
      <c r="D2949" t="s">
        <v>20834</v>
      </c>
      <c r="E2949" t="s">
        <v>20835</v>
      </c>
      <c r="F2949" t="s">
        <v>20836</v>
      </c>
      <c r="G2949" t="s">
        <v>20837</v>
      </c>
      <c r="H2949" t="s">
        <v>20838</v>
      </c>
      <c r="I2949" t="s">
        <v>38</v>
      </c>
      <c r="J2949" t="s">
        <v>38</v>
      </c>
      <c r="K2949" t="s">
        <v>810</v>
      </c>
      <c r="L2949" t="s">
        <v>20839</v>
      </c>
      <c r="M2949" t="s">
        <v>20840</v>
      </c>
      <c r="N2949" t="s">
        <v>20841</v>
      </c>
      <c r="O2949" t="s">
        <v>8497</v>
      </c>
      <c r="P2949" t="s">
        <v>7589</v>
      </c>
      <c r="Q2949" t="s">
        <v>20842</v>
      </c>
      <c r="R2949" s="26">
        <v>3</v>
      </c>
      <c r="S2949" s="23">
        <v>369067350000</v>
      </c>
      <c r="T2949" t="s">
        <v>37</v>
      </c>
      <c r="U2949" t="s">
        <v>5240</v>
      </c>
      <c r="V2949" s="39">
        <v>46134</v>
      </c>
      <c r="W2949" s="41">
        <v>43</v>
      </c>
      <c r="X2949" s="26" t="s">
        <v>13368</v>
      </c>
      <c r="Z2949">
        <v>44.59</v>
      </c>
      <c r="AA2949">
        <v>44.59</v>
      </c>
      <c r="AE2949" s="41">
        <v>89.18</v>
      </c>
      <c r="AF2949">
        <v>1</v>
      </c>
      <c r="AG2949">
        <v>1</v>
      </c>
      <c r="AH2949">
        <v>0</v>
      </c>
      <c r="AI2949">
        <v>0</v>
      </c>
      <c r="AJ2949">
        <v>0</v>
      </c>
      <c r="AK2949" s="30">
        <f t="shared" si="295"/>
        <v>2</v>
      </c>
      <c r="AL2949" s="45">
        <v>4</v>
      </c>
      <c r="AM2949" s="32">
        <f t="shared" si="294"/>
        <v>2</v>
      </c>
      <c r="AN2949" s="33" t="str">
        <f t="shared" si="296"/>
        <v>MOROSO</v>
      </c>
      <c r="AO2949" s="33" t="str">
        <f t="shared" si="297"/>
        <v>2meses_pendientes</v>
      </c>
      <c r="AP2949" s="33">
        <f t="shared" si="298"/>
        <v>86</v>
      </c>
      <c r="AQ2949" s="31">
        <f t="shared" si="299"/>
        <v>22</v>
      </c>
    </row>
    <row r="2950" spans="2:43" x14ac:dyDescent="0.3">
      <c r="B2950" s="37">
        <v>46115</v>
      </c>
      <c r="C2950" t="s">
        <v>35</v>
      </c>
      <c r="D2950" t="s">
        <v>20843</v>
      </c>
      <c r="E2950" t="s">
        <v>20844</v>
      </c>
      <c r="F2950" t="s">
        <v>8610</v>
      </c>
      <c r="G2950" t="s">
        <v>8611</v>
      </c>
      <c r="H2950" t="s">
        <v>8612</v>
      </c>
      <c r="I2950" t="s">
        <v>38</v>
      </c>
      <c r="J2950" t="s">
        <v>44</v>
      </c>
      <c r="K2950" t="s">
        <v>55</v>
      </c>
      <c r="L2950" t="s">
        <v>8613</v>
      </c>
      <c r="M2950" t="s">
        <v>8614</v>
      </c>
      <c r="N2950" t="s">
        <v>8615</v>
      </c>
      <c r="O2950" t="s">
        <v>8616</v>
      </c>
      <c r="P2950" t="s">
        <v>8617</v>
      </c>
      <c r="Q2950" t="s">
        <v>20845</v>
      </c>
      <c r="R2950" s="26">
        <v>2</v>
      </c>
      <c r="S2950" s="23">
        <v>288043610000</v>
      </c>
      <c r="T2950" t="s">
        <v>37</v>
      </c>
      <c r="U2950" t="s">
        <v>8619</v>
      </c>
      <c r="V2950" s="39">
        <v>46119</v>
      </c>
      <c r="W2950" s="41">
        <v>30</v>
      </c>
      <c r="X2950" s="26" t="s">
        <v>13368</v>
      </c>
      <c r="Y2950">
        <v>76.13</v>
      </c>
      <c r="Z2950">
        <v>50.07</v>
      </c>
      <c r="AA2950">
        <v>39.85</v>
      </c>
      <c r="AE2950" s="41">
        <v>166.04999999999998</v>
      </c>
      <c r="AF2950">
        <v>1</v>
      </c>
      <c r="AG2950">
        <v>1</v>
      </c>
      <c r="AH2950">
        <v>0</v>
      </c>
      <c r="AI2950">
        <v>0</v>
      </c>
      <c r="AJ2950">
        <v>0</v>
      </c>
      <c r="AK2950" s="30">
        <f t="shared" si="295"/>
        <v>2</v>
      </c>
      <c r="AL2950" s="45">
        <v>4</v>
      </c>
      <c r="AM2950" s="32">
        <f t="shared" si="294"/>
        <v>2</v>
      </c>
      <c r="AN2950" s="33" t="str">
        <f t="shared" si="296"/>
        <v>MOROSO</v>
      </c>
      <c r="AO2950" s="33" t="str">
        <f t="shared" si="297"/>
        <v>2meses_pendientes</v>
      </c>
      <c r="AP2950" s="33">
        <f t="shared" si="298"/>
        <v>60</v>
      </c>
      <c r="AQ2950" s="31">
        <f t="shared" si="299"/>
        <v>7</v>
      </c>
    </row>
    <row r="2951" spans="2:43" x14ac:dyDescent="0.3">
      <c r="B2951" s="37">
        <v>46122</v>
      </c>
      <c r="C2951" t="s">
        <v>35</v>
      </c>
      <c r="D2951" t="s">
        <v>20846</v>
      </c>
      <c r="E2951" t="s">
        <v>20847</v>
      </c>
      <c r="F2951" t="s">
        <v>8610</v>
      </c>
      <c r="G2951" t="s">
        <v>8622</v>
      </c>
      <c r="H2951" t="s">
        <v>8612</v>
      </c>
      <c r="I2951" t="s">
        <v>38</v>
      </c>
      <c r="J2951" t="s">
        <v>3877</v>
      </c>
      <c r="K2951" t="s">
        <v>4585</v>
      </c>
      <c r="L2951" t="s">
        <v>8613</v>
      </c>
      <c r="M2951" t="s">
        <v>16188</v>
      </c>
      <c r="N2951" t="s">
        <v>8615</v>
      </c>
      <c r="O2951" t="s">
        <v>8616</v>
      </c>
      <c r="P2951" t="s">
        <v>8617</v>
      </c>
      <c r="Q2951" t="s">
        <v>20848</v>
      </c>
      <c r="R2951" s="26">
        <v>2</v>
      </c>
      <c r="S2951" s="23">
        <v>364102170000</v>
      </c>
      <c r="T2951" t="s">
        <v>37</v>
      </c>
      <c r="U2951" t="s">
        <v>8619</v>
      </c>
      <c r="V2951" s="39">
        <v>46122</v>
      </c>
      <c r="W2951" s="41">
        <v>30</v>
      </c>
      <c r="X2951" s="26" t="s">
        <v>13368</v>
      </c>
      <c r="AE2951" s="4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 s="30">
        <f t="shared" si="295"/>
        <v>0</v>
      </c>
      <c r="AL2951" s="45">
        <v>4</v>
      </c>
      <c r="AM2951" s="32">
        <f t="shared" si="294"/>
        <v>4</v>
      </c>
      <c r="AN2951" s="33" t="str">
        <f t="shared" si="296"/>
        <v>NPN</v>
      </c>
      <c r="AO2951" s="33" t="str">
        <f t="shared" si="297"/>
        <v>4meses_pendientes</v>
      </c>
      <c r="AP2951" s="33">
        <f t="shared" si="298"/>
        <v>120</v>
      </c>
      <c r="AQ2951" s="31">
        <f t="shared" si="299"/>
        <v>10</v>
      </c>
    </row>
    <row r="2952" spans="2:43" x14ac:dyDescent="0.3">
      <c r="B2952" s="37">
        <v>46126</v>
      </c>
      <c r="C2952" t="s">
        <v>35</v>
      </c>
      <c r="D2952" t="s">
        <v>20849</v>
      </c>
      <c r="E2952" t="s">
        <v>20850</v>
      </c>
      <c r="F2952" t="s">
        <v>8610</v>
      </c>
      <c r="G2952" t="s">
        <v>8611</v>
      </c>
      <c r="H2952" t="s">
        <v>8612</v>
      </c>
      <c r="I2952" t="s">
        <v>38</v>
      </c>
      <c r="J2952" t="s">
        <v>40</v>
      </c>
      <c r="K2952" t="s">
        <v>2029</v>
      </c>
      <c r="L2952" t="s">
        <v>8613</v>
      </c>
      <c r="M2952" t="s">
        <v>8614</v>
      </c>
      <c r="N2952" t="s">
        <v>8615</v>
      </c>
      <c r="O2952" t="s">
        <v>8616</v>
      </c>
      <c r="P2952" t="s">
        <v>8617</v>
      </c>
      <c r="Q2952" t="s">
        <v>20851</v>
      </c>
      <c r="R2952" s="26">
        <v>2</v>
      </c>
      <c r="S2952" s="23">
        <v>365106770000</v>
      </c>
      <c r="T2952" t="s">
        <v>37</v>
      </c>
      <c r="U2952" t="s">
        <v>8619</v>
      </c>
      <c r="V2952" s="39">
        <v>46128</v>
      </c>
      <c r="W2952" s="41">
        <v>30</v>
      </c>
      <c r="X2952" s="26" t="s">
        <v>13368</v>
      </c>
      <c r="Z2952">
        <v>30.44</v>
      </c>
      <c r="AA2952">
        <v>30.44</v>
      </c>
      <c r="AB2952">
        <v>30.44</v>
      </c>
      <c r="AE2952" s="41">
        <v>91.320000000000007</v>
      </c>
      <c r="AF2952">
        <v>1</v>
      </c>
      <c r="AG2952">
        <v>1</v>
      </c>
      <c r="AH2952">
        <v>1</v>
      </c>
      <c r="AI2952">
        <v>0</v>
      </c>
      <c r="AJ2952">
        <v>0</v>
      </c>
      <c r="AK2952" s="30">
        <f t="shared" si="295"/>
        <v>3</v>
      </c>
      <c r="AL2952" s="45">
        <v>4</v>
      </c>
      <c r="AM2952" s="32">
        <f t="shared" si="294"/>
        <v>1</v>
      </c>
      <c r="AN2952" s="33" t="str">
        <f t="shared" si="296"/>
        <v>MOROSO</v>
      </c>
      <c r="AO2952" s="33" t="str">
        <f t="shared" si="297"/>
        <v>1meses_pendientes</v>
      </c>
      <c r="AP2952" s="33">
        <f t="shared" si="298"/>
        <v>30</v>
      </c>
      <c r="AQ2952" s="31">
        <f t="shared" si="299"/>
        <v>16</v>
      </c>
    </row>
    <row r="2953" spans="2:43" x14ac:dyDescent="0.3">
      <c r="B2953" s="37">
        <v>46127</v>
      </c>
      <c r="C2953" t="s">
        <v>35</v>
      </c>
      <c r="D2953" t="s">
        <v>20852</v>
      </c>
      <c r="E2953" t="s">
        <v>20853</v>
      </c>
      <c r="F2953" t="s">
        <v>8610</v>
      </c>
      <c r="G2953" t="s">
        <v>8611</v>
      </c>
      <c r="H2953" t="s">
        <v>8612</v>
      </c>
      <c r="I2953" t="s">
        <v>38</v>
      </c>
      <c r="J2953" t="s">
        <v>40</v>
      </c>
      <c r="K2953" t="s">
        <v>2029</v>
      </c>
      <c r="L2953" t="s">
        <v>20854</v>
      </c>
      <c r="M2953" t="s">
        <v>8614</v>
      </c>
      <c r="N2953" t="s">
        <v>8615</v>
      </c>
      <c r="O2953" t="s">
        <v>8616</v>
      </c>
      <c r="P2953" t="s">
        <v>8617</v>
      </c>
      <c r="Q2953" t="s">
        <v>20855</v>
      </c>
      <c r="R2953" s="26">
        <v>2</v>
      </c>
      <c r="S2953" s="23">
        <v>367107280000</v>
      </c>
      <c r="T2953" t="s">
        <v>37</v>
      </c>
      <c r="U2953" t="s">
        <v>8619</v>
      </c>
      <c r="V2953" s="39">
        <v>46127</v>
      </c>
      <c r="W2953" s="41">
        <v>30</v>
      </c>
      <c r="X2953" s="26" t="s">
        <v>13368</v>
      </c>
      <c r="AE2953" s="41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 s="30">
        <f t="shared" si="295"/>
        <v>0</v>
      </c>
      <c r="AL2953" s="45">
        <v>4</v>
      </c>
      <c r="AM2953" s="32">
        <f t="shared" si="294"/>
        <v>4</v>
      </c>
      <c r="AN2953" s="33" t="str">
        <f t="shared" si="296"/>
        <v>NPN</v>
      </c>
      <c r="AO2953" s="33" t="str">
        <f t="shared" si="297"/>
        <v>4meses_pendientes</v>
      </c>
      <c r="AP2953" s="33">
        <f t="shared" si="298"/>
        <v>120</v>
      </c>
      <c r="AQ2953" s="31">
        <f t="shared" si="299"/>
        <v>15</v>
      </c>
    </row>
    <row r="2954" spans="2:43" x14ac:dyDescent="0.3">
      <c r="B2954" s="37">
        <v>46129</v>
      </c>
      <c r="C2954" t="s">
        <v>35</v>
      </c>
      <c r="D2954" t="s">
        <v>20856</v>
      </c>
      <c r="E2954" t="s">
        <v>20857</v>
      </c>
      <c r="F2954" t="s">
        <v>8610</v>
      </c>
      <c r="G2954" t="s">
        <v>8611</v>
      </c>
      <c r="H2954" t="s">
        <v>8612</v>
      </c>
      <c r="I2954" t="s">
        <v>38</v>
      </c>
      <c r="J2954" t="s">
        <v>40</v>
      </c>
      <c r="K2954" t="s">
        <v>2029</v>
      </c>
      <c r="L2954" t="s">
        <v>8613</v>
      </c>
      <c r="M2954" t="s">
        <v>8614</v>
      </c>
      <c r="N2954" t="s">
        <v>8615</v>
      </c>
      <c r="O2954" t="s">
        <v>8616</v>
      </c>
      <c r="P2954" t="s">
        <v>8617</v>
      </c>
      <c r="Q2954" t="s">
        <v>20858</v>
      </c>
      <c r="R2954" s="26">
        <v>3</v>
      </c>
      <c r="S2954" s="23">
        <v>302053380000</v>
      </c>
      <c r="T2954" t="s">
        <v>37</v>
      </c>
      <c r="U2954" t="s">
        <v>8619</v>
      </c>
      <c r="V2954" s="39">
        <v>46133</v>
      </c>
      <c r="W2954" s="41">
        <v>35</v>
      </c>
      <c r="X2954" s="26" t="s">
        <v>13368</v>
      </c>
      <c r="Z2954">
        <v>34.79</v>
      </c>
      <c r="AA2954">
        <v>36.93</v>
      </c>
      <c r="AB2954">
        <v>36.93</v>
      </c>
      <c r="AE2954" s="41">
        <v>108.65</v>
      </c>
      <c r="AF2954">
        <v>1</v>
      </c>
      <c r="AG2954">
        <v>1</v>
      </c>
      <c r="AH2954">
        <v>1</v>
      </c>
      <c r="AI2954">
        <v>0</v>
      </c>
      <c r="AJ2954">
        <v>0</v>
      </c>
      <c r="AK2954" s="30">
        <f t="shared" si="295"/>
        <v>3</v>
      </c>
      <c r="AL2954" s="45">
        <v>4</v>
      </c>
      <c r="AM2954" s="32">
        <f t="shared" si="294"/>
        <v>1</v>
      </c>
      <c r="AN2954" s="33" t="str">
        <f t="shared" si="296"/>
        <v>MOROSO</v>
      </c>
      <c r="AO2954" s="33" t="str">
        <f t="shared" si="297"/>
        <v>1meses_pendientes</v>
      </c>
      <c r="AP2954" s="33">
        <f t="shared" si="298"/>
        <v>35</v>
      </c>
      <c r="AQ2954" s="31">
        <f t="shared" si="299"/>
        <v>21</v>
      </c>
    </row>
    <row r="2955" spans="2:43" x14ac:dyDescent="0.3">
      <c r="B2955" s="37">
        <v>46131</v>
      </c>
      <c r="C2955" t="s">
        <v>35</v>
      </c>
      <c r="D2955" t="s">
        <v>20859</v>
      </c>
      <c r="E2955" t="s">
        <v>20860</v>
      </c>
      <c r="F2955" t="s">
        <v>8610</v>
      </c>
      <c r="G2955" t="s">
        <v>8611</v>
      </c>
      <c r="H2955" t="s">
        <v>8612</v>
      </c>
      <c r="I2955" t="s">
        <v>38</v>
      </c>
      <c r="J2955" t="s">
        <v>3877</v>
      </c>
      <c r="K2955" t="s">
        <v>4585</v>
      </c>
      <c r="L2955" t="s">
        <v>20861</v>
      </c>
      <c r="M2955" t="s">
        <v>8614</v>
      </c>
      <c r="N2955" t="s">
        <v>8615</v>
      </c>
      <c r="O2955" t="s">
        <v>8616</v>
      </c>
      <c r="P2955" t="s">
        <v>8617</v>
      </c>
      <c r="Q2955" t="s">
        <v>20862</v>
      </c>
      <c r="R2955" s="26">
        <v>2</v>
      </c>
      <c r="S2955" s="23">
        <v>362111400000</v>
      </c>
      <c r="T2955" t="s">
        <v>37</v>
      </c>
      <c r="U2955" t="s">
        <v>8619</v>
      </c>
      <c r="V2955" s="39">
        <v>46132</v>
      </c>
      <c r="W2955" s="41">
        <v>30</v>
      </c>
      <c r="X2955" s="26" t="s">
        <v>13368</v>
      </c>
      <c r="Z2955">
        <v>31</v>
      </c>
      <c r="AA2955">
        <v>30</v>
      </c>
      <c r="AB2955">
        <v>31</v>
      </c>
      <c r="AE2955" s="41">
        <v>92</v>
      </c>
      <c r="AF2955">
        <v>1</v>
      </c>
      <c r="AG2955">
        <v>1</v>
      </c>
      <c r="AH2955">
        <v>1</v>
      </c>
      <c r="AI2955">
        <v>0</v>
      </c>
      <c r="AJ2955">
        <v>0</v>
      </c>
      <c r="AK2955" s="30">
        <f t="shared" si="295"/>
        <v>3</v>
      </c>
      <c r="AL2955" s="45">
        <v>4</v>
      </c>
      <c r="AM2955" s="32">
        <f t="shared" si="294"/>
        <v>1</v>
      </c>
      <c r="AN2955" s="33" t="str">
        <f t="shared" si="296"/>
        <v>MOROSO</v>
      </c>
      <c r="AO2955" s="33" t="str">
        <f t="shared" si="297"/>
        <v>1meses_pendientes</v>
      </c>
      <c r="AP2955" s="33">
        <f t="shared" si="298"/>
        <v>30</v>
      </c>
      <c r="AQ2955" s="31">
        <f t="shared" si="299"/>
        <v>20</v>
      </c>
    </row>
    <row r="2956" spans="2:43" x14ac:dyDescent="0.3">
      <c r="B2956" s="37">
        <v>46131</v>
      </c>
      <c r="C2956" t="s">
        <v>35</v>
      </c>
      <c r="D2956" t="s">
        <v>20863</v>
      </c>
      <c r="E2956" t="s">
        <v>20864</v>
      </c>
      <c r="F2956" t="s">
        <v>8610</v>
      </c>
      <c r="G2956" t="s">
        <v>8611</v>
      </c>
      <c r="H2956" t="s">
        <v>8612</v>
      </c>
      <c r="I2956" t="s">
        <v>38</v>
      </c>
      <c r="J2956" t="s">
        <v>3877</v>
      </c>
      <c r="K2956" t="s">
        <v>4585</v>
      </c>
      <c r="L2956" t="s">
        <v>8613</v>
      </c>
      <c r="M2956" t="s">
        <v>8630</v>
      </c>
      <c r="N2956" t="s">
        <v>8615</v>
      </c>
      <c r="O2956" t="s">
        <v>8616</v>
      </c>
      <c r="P2956" t="s">
        <v>8617</v>
      </c>
      <c r="Q2956" t="s">
        <v>20865</v>
      </c>
      <c r="R2956" s="26">
        <v>2</v>
      </c>
      <c r="S2956" s="23">
        <v>329020620000</v>
      </c>
      <c r="T2956" t="s">
        <v>37</v>
      </c>
      <c r="U2956" t="s">
        <v>8619</v>
      </c>
      <c r="V2956" s="39">
        <v>46132</v>
      </c>
      <c r="W2956" s="41">
        <v>30</v>
      </c>
      <c r="X2956" s="26" t="s">
        <v>13368</v>
      </c>
      <c r="AE2956" s="41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 s="30">
        <f t="shared" si="295"/>
        <v>0</v>
      </c>
      <c r="AL2956" s="45">
        <v>4</v>
      </c>
      <c r="AM2956" s="32">
        <f t="shared" si="294"/>
        <v>4</v>
      </c>
      <c r="AN2956" s="33" t="str">
        <f t="shared" si="296"/>
        <v>NPN</v>
      </c>
      <c r="AO2956" s="33" t="str">
        <f t="shared" si="297"/>
        <v>4meses_pendientes</v>
      </c>
      <c r="AP2956" s="33">
        <f t="shared" si="298"/>
        <v>120</v>
      </c>
      <c r="AQ2956" s="31">
        <f t="shared" si="299"/>
        <v>20</v>
      </c>
    </row>
    <row r="2957" spans="2:43" x14ac:dyDescent="0.3">
      <c r="B2957" s="37">
        <v>46116</v>
      </c>
      <c r="C2957" t="s">
        <v>35</v>
      </c>
      <c r="D2957" t="s">
        <v>20866</v>
      </c>
      <c r="E2957" t="s">
        <v>20867</v>
      </c>
      <c r="F2957" t="s">
        <v>1425</v>
      </c>
      <c r="G2957" t="s">
        <v>20868</v>
      </c>
      <c r="H2957" t="s">
        <v>20869</v>
      </c>
      <c r="I2957" t="s">
        <v>38</v>
      </c>
      <c r="J2957" t="s">
        <v>42</v>
      </c>
      <c r="K2957" t="s">
        <v>46</v>
      </c>
      <c r="M2957" t="s">
        <v>20870</v>
      </c>
      <c r="N2957" t="s">
        <v>8679</v>
      </c>
      <c r="O2957" t="s">
        <v>8616</v>
      </c>
      <c r="P2957" t="s">
        <v>8617</v>
      </c>
      <c r="Q2957" t="s">
        <v>20871</v>
      </c>
      <c r="R2957" s="26">
        <v>3</v>
      </c>
      <c r="S2957" s="23">
        <v>357206810000</v>
      </c>
      <c r="T2957" t="s">
        <v>37</v>
      </c>
      <c r="U2957" t="s">
        <v>8619</v>
      </c>
      <c r="V2957" s="39">
        <v>46119</v>
      </c>
      <c r="W2957" s="41">
        <v>34</v>
      </c>
      <c r="X2957" s="26" t="s">
        <v>13368</v>
      </c>
      <c r="AB2957">
        <v>69.5</v>
      </c>
      <c r="AE2957" s="41">
        <v>69.5</v>
      </c>
      <c r="AF2957">
        <v>0</v>
      </c>
      <c r="AG2957">
        <v>0</v>
      </c>
      <c r="AH2957">
        <v>1</v>
      </c>
      <c r="AI2957">
        <v>0</v>
      </c>
      <c r="AJ2957">
        <v>0</v>
      </c>
      <c r="AK2957" s="30">
        <f t="shared" si="295"/>
        <v>1</v>
      </c>
      <c r="AL2957" s="45">
        <v>4</v>
      </c>
      <c r="AM2957" s="32">
        <f t="shared" si="294"/>
        <v>3</v>
      </c>
      <c r="AN2957" s="33" t="str">
        <f t="shared" si="296"/>
        <v>MOROSO</v>
      </c>
      <c r="AO2957" s="33" t="str">
        <f t="shared" si="297"/>
        <v>3meses_pendientes</v>
      </c>
      <c r="AP2957" s="33">
        <f t="shared" si="298"/>
        <v>102</v>
      </c>
      <c r="AQ2957" s="31">
        <f t="shared" si="299"/>
        <v>7</v>
      </c>
    </row>
    <row r="2958" spans="2:43" x14ac:dyDescent="0.3">
      <c r="B2958" s="37">
        <v>46119</v>
      </c>
      <c r="C2958" t="s">
        <v>35</v>
      </c>
      <c r="D2958" t="s">
        <v>20872</v>
      </c>
      <c r="E2958" t="s">
        <v>20873</v>
      </c>
      <c r="F2958" t="s">
        <v>1425</v>
      </c>
      <c r="G2958" t="s">
        <v>20874</v>
      </c>
      <c r="H2958" t="s">
        <v>3709</v>
      </c>
      <c r="I2958" t="s">
        <v>38</v>
      </c>
      <c r="J2958" t="s">
        <v>44</v>
      </c>
      <c r="K2958" t="s">
        <v>56</v>
      </c>
      <c r="L2958" t="s">
        <v>20875</v>
      </c>
      <c r="M2958" t="s">
        <v>8694</v>
      </c>
      <c r="N2958" t="s">
        <v>8679</v>
      </c>
      <c r="O2958" t="s">
        <v>8616</v>
      </c>
      <c r="P2958" t="s">
        <v>8617</v>
      </c>
      <c r="Q2958" t="s">
        <v>20876</v>
      </c>
      <c r="R2958" s="26">
        <v>2</v>
      </c>
      <c r="S2958" s="23">
        <v>331067190000</v>
      </c>
      <c r="T2958" t="s">
        <v>37</v>
      </c>
      <c r="U2958" t="s">
        <v>8619</v>
      </c>
      <c r="V2958" s="39">
        <v>46120</v>
      </c>
      <c r="W2958" s="41">
        <v>30</v>
      </c>
      <c r="X2958" s="26" t="s">
        <v>13368</v>
      </c>
      <c r="AE2958" s="41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 s="30">
        <f t="shared" si="295"/>
        <v>0</v>
      </c>
      <c r="AL2958" s="45">
        <v>4</v>
      </c>
      <c r="AM2958" s="32">
        <f t="shared" si="294"/>
        <v>4</v>
      </c>
      <c r="AN2958" s="33" t="str">
        <f t="shared" si="296"/>
        <v>NPN</v>
      </c>
      <c r="AO2958" s="33" t="str">
        <f t="shared" si="297"/>
        <v>4meses_pendientes</v>
      </c>
      <c r="AP2958" s="33">
        <f t="shared" si="298"/>
        <v>120</v>
      </c>
      <c r="AQ2958" s="31">
        <f t="shared" si="299"/>
        <v>8</v>
      </c>
    </row>
    <row r="2959" spans="2:43" x14ac:dyDescent="0.3">
      <c r="B2959" s="37">
        <v>46123</v>
      </c>
      <c r="C2959" t="s">
        <v>35</v>
      </c>
      <c r="D2959" t="s">
        <v>20877</v>
      </c>
      <c r="E2959" t="s">
        <v>20878</v>
      </c>
      <c r="F2959" t="s">
        <v>1425</v>
      </c>
      <c r="G2959" t="s">
        <v>20879</v>
      </c>
      <c r="H2959" t="s">
        <v>20880</v>
      </c>
      <c r="I2959" t="s">
        <v>38</v>
      </c>
      <c r="J2959" t="s">
        <v>42</v>
      </c>
      <c r="K2959" t="s">
        <v>59</v>
      </c>
      <c r="L2959" t="s">
        <v>20881</v>
      </c>
      <c r="M2959" t="s">
        <v>8694</v>
      </c>
      <c r="N2959" t="s">
        <v>8679</v>
      </c>
      <c r="O2959" t="s">
        <v>8616</v>
      </c>
      <c r="P2959" t="s">
        <v>8617</v>
      </c>
      <c r="Q2959" t="s">
        <v>20882</v>
      </c>
      <c r="R2959" s="26">
        <v>3</v>
      </c>
      <c r="S2959" s="23">
        <v>312090900000</v>
      </c>
      <c r="T2959" t="s">
        <v>37</v>
      </c>
      <c r="U2959" t="s">
        <v>8619</v>
      </c>
      <c r="V2959" s="39">
        <v>46124</v>
      </c>
      <c r="W2959" s="41">
        <v>39</v>
      </c>
      <c r="X2959" s="26" t="s">
        <v>13368</v>
      </c>
      <c r="Z2959">
        <v>58.55</v>
      </c>
      <c r="AA2959">
        <v>58.55</v>
      </c>
      <c r="AE2959" s="41">
        <v>117.1</v>
      </c>
      <c r="AF2959">
        <v>1</v>
      </c>
      <c r="AG2959">
        <v>1</v>
      </c>
      <c r="AH2959">
        <v>0</v>
      </c>
      <c r="AI2959">
        <v>0</v>
      </c>
      <c r="AJ2959">
        <v>0</v>
      </c>
      <c r="AK2959" s="30">
        <f t="shared" si="295"/>
        <v>2</v>
      </c>
      <c r="AL2959" s="45">
        <v>4</v>
      </c>
      <c r="AM2959" s="32">
        <f t="shared" si="294"/>
        <v>2</v>
      </c>
      <c r="AN2959" s="33" t="str">
        <f t="shared" si="296"/>
        <v>MOROSO</v>
      </c>
      <c r="AO2959" s="33" t="str">
        <f t="shared" si="297"/>
        <v>2meses_pendientes</v>
      </c>
      <c r="AP2959" s="33">
        <f t="shared" si="298"/>
        <v>78</v>
      </c>
      <c r="AQ2959" s="31">
        <f t="shared" si="299"/>
        <v>12</v>
      </c>
    </row>
    <row r="2960" spans="2:43" x14ac:dyDescent="0.3">
      <c r="B2960" s="37">
        <v>46123</v>
      </c>
      <c r="C2960" t="s">
        <v>35</v>
      </c>
      <c r="D2960" t="s">
        <v>20883</v>
      </c>
      <c r="E2960" t="s">
        <v>20884</v>
      </c>
      <c r="F2960" t="s">
        <v>1425</v>
      </c>
      <c r="G2960" t="s">
        <v>20885</v>
      </c>
      <c r="H2960" t="s">
        <v>20886</v>
      </c>
      <c r="I2960" t="s">
        <v>38</v>
      </c>
      <c r="J2960" t="s">
        <v>42</v>
      </c>
      <c r="K2960" t="s">
        <v>50</v>
      </c>
      <c r="L2960" t="s">
        <v>20887</v>
      </c>
      <c r="M2960" t="s">
        <v>8694</v>
      </c>
      <c r="N2960" t="s">
        <v>8679</v>
      </c>
      <c r="O2960" t="s">
        <v>8616</v>
      </c>
      <c r="P2960" t="s">
        <v>8617</v>
      </c>
      <c r="Q2960" t="s">
        <v>20888</v>
      </c>
      <c r="R2960" s="26">
        <v>2</v>
      </c>
      <c r="S2960" s="23">
        <v>215009970000</v>
      </c>
      <c r="T2960" t="s">
        <v>37</v>
      </c>
      <c r="U2960" t="s">
        <v>8619</v>
      </c>
      <c r="V2960" s="39">
        <v>46124</v>
      </c>
      <c r="W2960" s="41">
        <v>30</v>
      </c>
      <c r="X2960" s="26" t="s">
        <v>13368</v>
      </c>
      <c r="Z2960">
        <v>30.44</v>
      </c>
      <c r="AA2960">
        <v>30.44</v>
      </c>
      <c r="AE2960" s="41">
        <v>60.88</v>
      </c>
      <c r="AF2960">
        <v>1</v>
      </c>
      <c r="AG2960">
        <v>1</v>
      </c>
      <c r="AH2960">
        <v>0</v>
      </c>
      <c r="AI2960">
        <v>0</v>
      </c>
      <c r="AJ2960">
        <v>0</v>
      </c>
      <c r="AK2960" s="30">
        <f t="shared" si="295"/>
        <v>2</v>
      </c>
      <c r="AL2960" s="45">
        <v>4</v>
      </c>
      <c r="AM2960" s="32">
        <f t="shared" si="294"/>
        <v>2</v>
      </c>
      <c r="AN2960" s="33" t="str">
        <f t="shared" si="296"/>
        <v>MOROSO</v>
      </c>
      <c r="AO2960" s="33" t="str">
        <f t="shared" si="297"/>
        <v>2meses_pendientes</v>
      </c>
      <c r="AP2960" s="33">
        <f t="shared" si="298"/>
        <v>60</v>
      </c>
      <c r="AQ2960" s="31">
        <f t="shared" si="299"/>
        <v>12</v>
      </c>
    </row>
    <row r="2961" spans="2:43" x14ac:dyDescent="0.3">
      <c r="B2961" s="37">
        <v>46125</v>
      </c>
      <c r="C2961" t="s">
        <v>35</v>
      </c>
      <c r="D2961" t="s">
        <v>20889</v>
      </c>
      <c r="E2961" t="s">
        <v>20890</v>
      </c>
      <c r="F2961" t="s">
        <v>1425</v>
      </c>
      <c r="G2961" t="s">
        <v>20891</v>
      </c>
      <c r="H2961" t="s">
        <v>20892</v>
      </c>
      <c r="I2961" t="s">
        <v>6217</v>
      </c>
      <c r="J2961" t="s">
        <v>10397</v>
      </c>
      <c r="K2961" t="s">
        <v>19033</v>
      </c>
      <c r="L2961" t="s">
        <v>20893</v>
      </c>
      <c r="M2961" t="s">
        <v>8678</v>
      </c>
      <c r="N2961" t="s">
        <v>8679</v>
      </c>
      <c r="O2961" t="s">
        <v>8616</v>
      </c>
      <c r="P2961" t="s">
        <v>8617</v>
      </c>
      <c r="Q2961" t="s">
        <v>20894</v>
      </c>
      <c r="R2961" s="26">
        <v>2</v>
      </c>
      <c r="S2961" s="23">
        <v>327083960000</v>
      </c>
      <c r="T2961" t="s">
        <v>37</v>
      </c>
      <c r="U2961" t="s">
        <v>8619</v>
      </c>
      <c r="V2961" s="39">
        <v>46125</v>
      </c>
      <c r="W2961" s="41">
        <v>30</v>
      </c>
      <c r="X2961" s="26" t="s">
        <v>13368</v>
      </c>
      <c r="AE2961" s="4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 s="30">
        <f t="shared" si="295"/>
        <v>0</v>
      </c>
      <c r="AL2961" s="45">
        <v>4</v>
      </c>
      <c r="AM2961" s="32">
        <f t="shared" si="294"/>
        <v>4</v>
      </c>
      <c r="AN2961" s="33" t="str">
        <f t="shared" si="296"/>
        <v>NPN</v>
      </c>
      <c r="AO2961" s="33" t="str">
        <f t="shared" si="297"/>
        <v>4meses_pendientes</v>
      </c>
      <c r="AP2961" s="33">
        <f t="shared" si="298"/>
        <v>120</v>
      </c>
      <c r="AQ2961" s="31">
        <f t="shared" si="299"/>
        <v>13</v>
      </c>
    </row>
    <row r="2962" spans="2:43" x14ac:dyDescent="0.3">
      <c r="B2962" s="37">
        <v>46125</v>
      </c>
      <c r="C2962" t="s">
        <v>35</v>
      </c>
      <c r="D2962" t="s">
        <v>20895</v>
      </c>
      <c r="E2962" t="s">
        <v>20896</v>
      </c>
      <c r="F2962" t="s">
        <v>1425</v>
      </c>
      <c r="G2962" t="s">
        <v>20897</v>
      </c>
      <c r="H2962" t="s">
        <v>20898</v>
      </c>
      <c r="I2962" t="s">
        <v>38</v>
      </c>
      <c r="J2962" t="s">
        <v>44</v>
      </c>
      <c r="K2962" t="s">
        <v>56</v>
      </c>
      <c r="L2962" t="s">
        <v>20899</v>
      </c>
      <c r="M2962" t="s">
        <v>8694</v>
      </c>
      <c r="N2962" t="s">
        <v>8679</v>
      </c>
      <c r="O2962" t="s">
        <v>8616</v>
      </c>
      <c r="P2962" t="s">
        <v>8617</v>
      </c>
      <c r="Q2962" t="s">
        <v>20900</v>
      </c>
      <c r="R2962" s="26">
        <v>3</v>
      </c>
      <c r="S2962" s="23">
        <v>312046130000</v>
      </c>
      <c r="T2962" t="s">
        <v>37</v>
      </c>
      <c r="U2962" t="s">
        <v>8619</v>
      </c>
      <c r="V2962" s="39">
        <v>46124</v>
      </c>
      <c r="W2962" s="41">
        <v>39</v>
      </c>
      <c r="X2962" s="26" t="s">
        <v>13368</v>
      </c>
      <c r="AE2962" s="41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 s="30">
        <f t="shared" si="295"/>
        <v>0</v>
      </c>
      <c r="AL2962" s="45">
        <v>4</v>
      </c>
      <c r="AM2962" s="32">
        <f t="shared" si="294"/>
        <v>4</v>
      </c>
      <c r="AN2962" s="33" t="str">
        <f t="shared" si="296"/>
        <v>NPN</v>
      </c>
      <c r="AO2962" s="33" t="str">
        <f t="shared" si="297"/>
        <v>4meses_pendientes</v>
      </c>
      <c r="AP2962" s="33">
        <f t="shared" si="298"/>
        <v>156</v>
      </c>
      <c r="AQ2962" s="31">
        <f t="shared" si="299"/>
        <v>12</v>
      </c>
    </row>
    <row r="2963" spans="2:43" x14ac:dyDescent="0.3">
      <c r="B2963" s="37">
        <v>46125</v>
      </c>
      <c r="C2963" t="s">
        <v>35</v>
      </c>
      <c r="D2963" t="s">
        <v>20901</v>
      </c>
      <c r="E2963" t="s">
        <v>20902</v>
      </c>
      <c r="F2963" t="s">
        <v>1425</v>
      </c>
      <c r="G2963" t="s">
        <v>20903</v>
      </c>
      <c r="H2963" t="s">
        <v>20904</v>
      </c>
      <c r="I2963" t="s">
        <v>38</v>
      </c>
      <c r="J2963" t="s">
        <v>42</v>
      </c>
      <c r="K2963" t="s">
        <v>57</v>
      </c>
      <c r="L2963" t="s">
        <v>20905</v>
      </c>
      <c r="M2963" t="s">
        <v>8678</v>
      </c>
      <c r="N2963" t="s">
        <v>8679</v>
      </c>
      <c r="O2963" t="s">
        <v>8616</v>
      </c>
      <c r="P2963" t="s">
        <v>8617</v>
      </c>
      <c r="Q2963" t="s">
        <v>20906</v>
      </c>
      <c r="R2963" s="26">
        <v>3</v>
      </c>
      <c r="S2963" s="23">
        <v>306014470000</v>
      </c>
      <c r="T2963" t="s">
        <v>37</v>
      </c>
      <c r="U2963" t="s">
        <v>8619</v>
      </c>
      <c r="V2963" s="39">
        <v>46126</v>
      </c>
      <c r="W2963" s="41">
        <v>39</v>
      </c>
      <c r="X2963" s="26" t="s">
        <v>13368</v>
      </c>
      <c r="Z2963">
        <v>40.61</v>
      </c>
      <c r="AE2963" s="41">
        <v>40.61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 s="30">
        <f t="shared" si="295"/>
        <v>1</v>
      </c>
      <c r="AL2963" s="45">
        <v>4</v>
      </c>
      <c r="AM2963" s="32">
        <f t="shared" si="294"/>
        <v>3</v>
      </c>
      <c r="AN2963" s="33" t="str">
        <f t="shared" si="296"/>
        <v>MOROSO</v>
      </c>
      <c r="AO2963" s="33" t="str">
        <f t="shared" si="297"/>
        <v>3meses_pendientes</v>
      </c>
      <c r="AP2963" s="33">
        <f t="shared" si="298"/>
        <v>117</v>
      </c>
      <c r="AQ2963" s="31">
        <f t="shared" si="299"/>
        <v>14</v>
      </c>
    </row>
    <row r="2964" spans="2:43" x14ac:dyDescent="0.3">
      <c r="B2964" s="37">
        <v>46127</v>
      </c>
      <c r="C2964" t="s">
        <v>35</v>
      </c>
      <c r="D2964" t="s">
        <v>20907</v>
      </c>
      <c r="E2964" t="s">
        <v>20908</v>
      </c>
      <c r="F2964" t="s">
        <v>1425</v>
      </c>
      <c r="G2964" t="s">
        <v>20909</v>
      </c>
      <c r="H2964" t="s">
        <v>18257</v>
      </c>
      <c r="I2964" t="s">
        <v>38</v>
      </c>
      <c r="J2964" t="s">
        <v>38</v>
      </c>
      <c r="K2964" t="s">
        <v>2460</v>
      </c>
      <c r="L2964" t="s">
        <v>20910</v>
      </c>
      <c r="M2964" t="s">
        <v>8678</v>
      </c>
      <c r="N2964" t="s">
        <v>8679</v>
      </c>
      <c r="O2964" t="s">
        <v>8616</v>
      </c>
      <c r="P2964" t="s">
        <v>8617</v>
      </c>
      <c r="Q2964" t="s">
        <v>20911</v>
      </c>
      <c r="R2964" s="26">
        <v>2</v>
      </c>
      <c r="S2964" s="23">
        <v>155072400000</v>
      </c>
      <c r="T2964" t="s">
        <v>37</v>
      </c>
      <c r="U2964" t="s">
        <v>8619</v>
      </c>
      <c r="V2964" s="39">
        <v>46126</v>
      </c>
      <c r="W2964" s="41">
        <v>30</v>
      </c>
      <c r="X2964" s="26" t="s">
        <v>13368</v>
      </c>
      <c r="AE2964" s="41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 s="30">
        <f t="shared" si="295"/>
        <v>0</v>
      </c>
      <c r="AL2964" s="45">
        <v>4</v>
      </c>
      <c r="AM2964" s="32">
        <f t="shared" si="294"/>
        <v>4</v>
      </c>
      <c r="AN2964" s="33" t="str">
        <f t="shared" si="296"/>
        <v>NPN</v>
      </c>
      <c r="AO2964" s="33" t="str">
        <f t="shared" si="297"/>
        <v>4meses_pendientes</v>
      </c>
      <c r="AP2964" s="33">
        <f t="shared" si="298"/>
        <v>120</v>
      </c>
      <c r="AQ2964" s="31">
        <f t="shared" si="299"/>
        <v>14</v>
      </c>
    </row>
    <row r="2965" spans="2:43" x14ac:dyDescent="0.3">
      <c r="B2965" s="37">
        <v>46127</v>
      </c>
      <c r="C2965" t="s">
        <v>35</v>
      </c>
      <c r="D2965" t="s">
        <v>20912</v>
      </c>
      <c r="E2965" t="s">
        <v>20913</v>
      </c>
      <c r="F2965" t="s">
        <v>1425</v>
      </c>
      <c r="G2965" t="s">
        <v>20914</v>
      </c>
      <c r="H2965" t="s">
        <v>20915</v>
      </c>
      <c r="I2965" t="s">
        <v>38</v>
      </c>
      <c r="J2965" t="s">
        <v>2538</v>
      </c>
      <c r="K2965" t="s">
        <v>20916</v>
      </c>
      <c r="L2965" t="s">
        <v>20917</v>
      </c>
      <c r="M2965" t="s">
        <v>8678</v>
      </c>
      <c r="N2965" t="s">
        <v>8679</v>
      </c>
      <c r="O2965" t="s">
        <v>8616</v>
      </c>
      <c r="P2965" t="s">
        <v>8617</v>
      </c>
      <c r="Q2965" t="s">
        <v>20918</v>
      </c>
      <c r="R2965" s="26">
        <v>2</v>
      </c>
      <c r="S2965" s="23">
        <v>184003300000</v>
      </c>
      <c r="T2965" t="s">
        <v>37</v>
      </c>
      <c r="U2965" t="s">
        <v>8619</v>
      </c>
      <c r="V2965" s="39">
        <v>46128</v>
      </c>
      <c r="W2965" s="41">
        <v>30</v>
      </c>
      <c r="X2965" s="26" t="s">
        <v>13368</v>
      </c>
      <c r="AE2965" s="41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 s="30">
        <f t="shared" si="295"/>
        <v>0</v>
      </c>
      <c r="AL2965" s="45">
        <v>4</v>
      </c>
      <c r="AM2965" s="32">
        <f t="shared" si="294"/>
        <v>4</v>
      </c>
      <c r="AN2965" s="33" t="str">
        <f t="shared" si="296"/>
        <v>NPN</v>
      </c>
      <c r="AO2965" s="33" t="str">
        <f t="shared" si="297"/>
        <v>4meses_pendientes</v>
      </c>
      <c r="AP2965" s="33">
        <f t="shared" si="298"/>
        <v>120</v>
      </c>
      <c r="AQ2965" s="31">
        <f t="shared" si="299"/>
        <v>16</v>
      </c>
    </row>
    <row r="2966" spans="2:43" x14ac:dyDescent="0.3">
      <c r="B2966" s="37">
        <v>46127</v>
      </c>
      <c r="C2966" t="s">
        <v>35</v>
      </c>
      <c r="D2966" t="s">
        <v>20919</v>
      </c>
      <c r="E2966" t="s">
        <v>20920</v>
      </c>
      <c r="F2966" t="s">
        <v>1425</v>
      </c>
      <c r="G2966" t="s">
        <v>20921</v>
      </c>
      <c r="H2966" t="s">
        <v>10004</v>
      </c>
      <c r="I2966" t="s">
        <v>744</v>
      </c>
      <c r="J2966" t="s">
        <v>744</v>
      </c>
      <c r="K2966" t="s">
        <v>5359</v>
      </c>
      <c r="L2966" t="s">
        <v>20922</v>
      </c>
      <c r="M2966" t="s">
        <v>8678</v>
      </c>
      <c r="N2966" t="s">
        <v>8679</v>
      </c>
      <c r="O2966" t="s">
        <v>8616</v>
      </c>
      <c r="P2966" t="s">
        <v>8617</v>
      </c>
      <c r="Q2966" t="s">
        <v>20923</v>
      </c>
      <c r="R2966" s="26">
        <v>3</v>
      </c>
      <c r="S2966" s="23">
        <v>984102240000</v>
      </c>
      <c r="T2966" t="s">
        <v>37</v>
      </c>
      <c r="U2966" t="s">
        <v>8619</v>
      </c>
      <c r="V2966" s="39">
        <v>46128</v>
      </c>
      <c r="W2966" s="41">
        <v>39</v>
      </c>
      <c r="X2966" s="26" t="s">
        <v>13368</v>
      </c>
      <c r="AE2966" s="41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 s="30">
        <f t="shared" si="295"/>
        <v>0</v>
      </c>
      <c r="AL2966" s="45">
        <v>4</v>
      </c>
      <c r="AM2966" s="32">
        <f t="shared" si="294"/>
        <v>4</v>
      </c>
      <c r="AN2966" s="33" t="str">
        <f t="shared" si="296"/>
        <v>NPN</v>
      </c>
      <c r="AO2966" s="33" t="str">
        <f t="shared" si="297"/>
        <v>4meses_pendientes</v>
      </c>
      <c r="AP2966" s="33">
        <f t="shared" si="298"/>
        <v>156</v>
      </c>
      <c r="AQ2966" s="31">
        <f t="shared" si="299"/>
        <v>16</v>
      </c>
    </row>
    <row r="2967" spans="2:43" x14ac:dyDescent="0.3">
      <c r="B2967" s="37">
        <v>46127</v>
      </c>
      <c r="C2967" t="s">
        <v>35</v>
      </c>
      <c r="D2967" t="s">
        <v>20924</v>
      </c>
      <c r="E2967" t="s">
        <v>20925</v>
      </c>
      <c r="F2967" t="s">
        <v>1425</v>
      </c>
      <c r="G2967" t="s">
        <v>20926</v>
      </c>
      <c r="H2967" t="s">
        <v>20927</v>
      </c>
      <c r="I2967" t="s">
        <v>38</v>
      </c>
      <c r="J2967" t="s">
        <v>44</v>
      </c>
      <c r="K2967" t="s">
        <v>45</v>
      </c>
      <c r="L2967" t="s">
        <v>20928</v>
      </c>
      <c r="M2967" t="s">
        <v>8678</v>
      </c>
      <c r="N2967" t="s">
        <v>8679</v>
      </c>
      <c r="O2967" t="s">
        <v>8616</v>
      </c>
      <c r="P2967" t="s">
        <v>8617</v>
      </c>
      <c r="Q2967" t="s">
        <v>20929</v>
      </c>
      <c r="R2967" s="26">
        <v>2</v>
      </c>
      <c r="S2967" s="23">
        <v>321088630000</v>
      </c>
      <c r="T2967" t="s">
        <v>37</v>
      </c>
      <c r="U2967" t="s">
        <v>8619</v>
      </c>
      <c r="V2967" s="39">
        <v>46128</v>
      </c>
      <c r="W2967" s="41">
        <v>30</v>
      </c>
      <c r="X2967" s="26" t="s">
        <v>13368</v>
      </c>
      <c r="Z2967">
        <v>30.44</v>
      </c>
      <c r="AB2967">
        <v>60.88</v>
      </c>
      <c r="AE2967" s="41">
        <v>91.320000000000007</v>
      </c>
      <c r="AF2967">
        <v>1</v>
      </c>
      <c r="AG2967">
        <v>0</v>
      </c>
      <c r="AH2967">
        <v>1</v>
      </c>
      <c r="AI2967">
        <v>0</v>
      </c>
      <c r="AJ2967">
        <v>0</v>
      </c>
      <c r="AK2967" s="30">
        <f t="shared" si="295"/>
        <v>2</v>
      </c>
      <c r="AL2967" s="45">
        <v>4</v>
      </c>
      <c r="AM2967" s="32">
        <f t="shared" si="294"/>
        <v>2</v>
      </c>
      <c r="AN2967" s="33" t="str">
        <f t="shared" si="296"/>
        <v>MOROSO</v>
      </c>
      <c r="AO2967" s="33" t="str">
        <f t="shared" si="297"/>
        <v>2meses_pendientes</v>
      </c>
      <c r="AP2967" s="33">
        <f t="shared" si="298"/>
        <v>60</v>
      </c>
      <c r="AQ2967" s="31">
        <f t="shared" si="299"/>
        <v>16</v>
      </c>
    </row>
    <row r="2968" spans="2:43" x14ac:dyDescent="0.3">
      <c r="B2968" s="37">
        <v>46130</v>
      </c>
      <c r="C2968" t="s">
        <v>35</v>
      </c>
      <c r="D2968" t="s">
        <v>20930</v>
      </c>
      <c r="E2968" t="s">
        <v>20931</v>
      </c>
      <c r="F2968" t="s">
        <v>1425</v>
      </c>
      <c r="G2968" t="s">
        <v>20932</v>
      </c>
      <c r="H2968" t="s">
        <v>20933</v>
      </c>
      <c r="I2968" t="s">
        <v>38</v>
      </c>
      <c r="J2968" t="s">
        <v>38</v>
      </c>
      <c r="K2968" t="s">
        <v>476</v>
      </c>
      <c r="L2968" t="s">
        <v>20934</v>
      </c>
      <c r="M2968" t="s">
        <v>8678</v>
      </c>
      <c r="N2968" t="s">
        <v>8679</v>
      </c>
      <c r="O2968" t="s">
        <v>8616</v>
      </c>
      <c r="P2968" t="s">
        <v>8617</v>
      </c>
      <c r="Q2968" t="s">
        <v>20935</v>
      </c>
      <c r="R2968" s="26">
        <v>3</v>
      </c>
      <c r="S2968" s="23">
        <v>313066200000</v>
      </c>
      <c r="T2968" t="s">
        <v>37</v>
      </c>
      <c r="U2968" t="s">
        <v>8619</v>
      </c>
      <c r="V2968" s="39">
        <v>46132</v>
      </c>
      <c r="W2968" s="41">
        <v>35</v>
      </c>
      <c r="X2968" s="26" t="s">
        <v>13368</v>
      </c>
      <c r="Z2968">
        <v>36.93</v>
      </c>
      <c r="AA2968">
        <v>36.93</v>
      </c>
      <c r="AB2968">
        <v>36.93</v>
      </c>
      <c r="AE2968" s="41">
        <v>110.78999999999999</v>
      </c>
      <c r="AF2968">
        <v>1</v>
      </c>
      <c r="AG2968">
        <v>1</v>
      </c>
      <c r="AH2968">
        <v>1</v>
      </c>
      <c r="AI2968">
        <v>0</v>
      </c>
      <c r="AJ2968">
        <v>0</v>
      </c>
      <c r="AK2968" s="30">
        <f t="shared" si="295"/>
        <v>3</v>
      </c>
      <c r="AL2968" s="45">
        <v>4</v>
      </c>
      <c r="AM2968" s="32">
        <f t="shared" si="294"/>
        <v>1</v>
      </c>
      <c r="AN2968" s="33" t="str">
        <f t="shared" si="296"/>
        <v>MOROSO</v>
      </c>
      <c r="AO2968" s="33" t="str">
        <f t="shared" si="297"/>
        <v>1meses_pendientes</v>
      </c>
      <c r="AP2968" s="33">
        <f t="shared" si="298"/>
        <v>35</v>
      </c>
      <c r="AQ2968" s="31">
        <f t="shared" si="299"/>
        <v>20</v>
      </c>
    </row>
    <row r="2969" spans="2:43" x14ac:dyDescent="0.3">
      <c r="B2969" s="37">
        <v>46130</v>
      </c>
      <c r="C2969" t="s">
        <v>35</v>
      </c>
      <c r="D2969" t="s">
        <v>20936</v>
      </c>
      <c r="E2969" t="s">
        <v>20937</v>
      </c>
      <c r="F2969" t="s">
        <v>1425</v>
      </c>
      <c r="G2969" t="s">
        <v>20938</v>
      </c>
      <c r="H2969" t="s">
        <v>20939</v>
      </c>
      <c r="I2969" t="s">
        <v>38</v>
      </c>
      <c r="J2969" t="s">
        <v>38</v>
      </c>
      <c r="K2969" t="s">
        <v>6058</v>
      </c>
      <c r="L2969" t="s">
        <v>20940</v>
      </c>
      <c r="M2969" t="s">
        <v>8678</v>
      </c>
      <c r="N2969" t="s">
        <v>8679</v>
      </c>
      <c r="O2969" t="s">
        <v>8616</v>
      </c>
      <c r="P2969" t="s">
        <v>8617</v>
      </c>
      <c r="Q2969" t="s">
        <v>20941</v>
      </c>
      <c r="R2969" s="26">
        <v>2</v>
      </c>
      <c r="S2969" s="23">
        <v>198067580000</v>
      </c>
      <c r="T2969" t="s">
        <v>37</v>
      </c>
      <c r="U2969" t="s">
        <v>8619</v>
      </c>
      <c r="V2969" s="39">
        <v>46128</v>
      </c>
      <c r="W2969" s="41">
        <v>30</v>
      </c>
      <c r="X2969" s="26" t="s">
        <v>13368</v>
      </c>
      <c r="AB2969">
        <v>30.44</v>
      </c>
      <c r="AE2969" s="41">
        <v>30.44</v>
      </c>
      <c r="AF2969">
        <v>0</v>
      </c>
      <c r="AG2969">
        <v>0</v>
      </c>
      <c r="AH2969">
        <v>1</v>
      </c>
      <c r="AI2969">
        <v>0</v>
      </c>
      <c r="AJ2969">
        <v>0</v>
      </c>
      <c r="AK2969" s="30">
        <f t="shared" si="295"/>
        <v>1</v>
      </c>
      <c r="AL2969" s="45">
        <v>4</v>
      </c>
      <c r="AM2969" s="32">
        <f t="shared" si="294"/>
        <v>3</v>
      </c>
      <c r="AN2969" s="33" t="str">
        <f t="shared" si="296"/>
        <v>MOROSO</v>
      </c>
      <c r="AO2969" s="33" t="str">
        <f t="shared" si="297"/>
        <v>3meses_pendientes</v>
      </c>
      <c r="AP2969" s="33">
        <f t="shared" si="298"/>
        <v>90</v>
      </c>
      <c r="AQ2969" s="31">
        <f t="shared" si="299"/>
        <v>16</v>
      </c>
    </row>
    <row r="2970" spans="2:43" x14ac:dyDescent="0.3">
      <c r="B2970" s="37">
        <v>46130</v>
      </c>
      <c r="C2970" t="s">
        <v>35</v>
      </c>
      <c r="D2970" t="s">
        <v>20942</v>
      </c>
      <c r="E2970" t="s">
        <v>20943</v>
      </c>
      <c r="F2970" t="s">
        <v>1425</v>
      </c>
      <c r="G2970" t="s">
        <v>20944</v>
      </c>
      <c r="H2970" t="s">
        <v>20945</v>
      </c>
      <c r="I2970" t="s">
        <v>38</v>
      </c>
      <c r="J2970" t="s">
        <v>38</v>
      </c>
      <c r="K2970" t="s">
        <v>6252</v>
      </c>
      <c r="L2970" t="s">
        <v>20946</v>
      </c>
      <c r="M2970" t="s">
        <v>8678</v>
      </c>
      <c r="N2970" t="s">
        <v>8679</v>
      </c>
      <c r="O2970" t="s">
        <v>8616</v>
      </c>
      <c r="P2970" t="s">
        <v>8617</v>
      </c>
      <c r="Q2970" t="s">
        <v>20947</v>
      </c>
      <c r="R2970" s="26">
        <v>2</v>
      </c>
      <c r="S2970" s="23">
        <v>334019720000</v>
      </c>
      <c r="T2970" t="s">
        <v>37</v>
      </c>
      <c r="U2970" t="s">
        <v>8619</v>
      </c>
      <c r="V2970" s="39">
        <v>46132</v>
      </c>
      <c r="W2970" s="41">
        <v>26</v>
      </c>
      <c r="X2970" s="26" t="s">
        <v>13368</v>
      </c>
      <c r="AE2970" s="41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 s="30">
        <f t="shared" si="295"/>
        <v>0</v>
      </c>
      <c r="AL2970" s="45">
        <v>4</v>
      </c>
      <c r="AM2970" s="32">
        <f t="shared" si="294"/>
        <v>4</v>
      </c>
      <c r="AN2970" s="33" t="str">
        <f t="shared" si="296"/>
        <v>NPN</v>
      </c>
      <c r="AO2970" s="33" t="str">
        <f t="shared" si="297"/>
        <v>4meses_pendientes</v>
      </c>
      <c r="AP2970" s="33">
        <f t="shared" si="298"/>
        <v>104</v>
      </c>
      <c r="AQ2970" s="31">
        <f t="shared" si="299"/>
        <v>20</v>
      </c>
    </row>
    <row r="2971" spans="2:43" x14ac:dyDescent="0.3">
      <c r="B2971" s="37">
        <v>46135</v>
      </c>
      <c r="C2971" t="s">
        <v>35</v>
      </c>
      <c r="D2971" t="s">
        <v>20948</v>
      </c>
      <c r="E2971" t="s">
        <v>20949</v>
      </c>
      <c r="F2971" t="s">
        <v>1425</v>
      </c>
      <c r="G2971" t="s">
        <v>20950</v>
      </c>
      <c r="H2971" t="s">
        <v>20951</v>
      </c>
      <c r="I2971" t="s">
        <v>6217</v>
      </c>
      <c r="J2971" t="s">
        <v>8419</v>
      </c>
      <c r="K2971" t="s">
        <v>8420</v>
      </c>
      <c r="L2971" t="s">
        <v>20952</v>
      </c>
      <c r="M2971" t="s">
        <v>8678</v>
      </c>
      <c r="N2971" t="s">
        <v>8679</v>
      </c>
      <c r="O2971" t="s">
        <v>8616</v>
      </c>
      <c r="P2971" t="s">
        <v>8617</v>
      </c>
      <c r="Q2971" t="s">
        <v>20953</v>
      </c>
      <c r="R2971" s="26">
        <v>3</v>
      </c>
      <c r="S2971" s="23">
        <v>365110860000</v>
      </c>
      <c r="T2971" t="s">
        <v>37</v>
      </c>
      <c r="U2971" t="s">
        <v>9727</v>
      </c>
      <c r="V2971" s="39">
        <v>46132</v>
      </c>
      <c r="W2971" s="41">
        <v>39</v>
      </c>
      <c r="X2971" s="26" t="s">
        <v>13368</v>
      </c>
      <c r="AE2971" s="4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 s="30">
        <f t="shared" si="295"/>
        <v>0</v>
      </c>
      <c r="AL2971" s="45">
        <v>4</v>
      </c>
      <c r="AM2971" s="32">
        <f t="shared" si="294"/>
        <v>4</v>
      </c>
      <c r="AN2971" s="33" t="str">
        <f t="shared" si="296"/>
        <v>NPN</v>
      </c>
      <c r="AO2971" s="33" t="str">
        <f t="shared" si="297"/>
        <v>4meses_pendientes</v>
      </c>
      <c r="AP2971" s="33">
        <f t="shared" si="298"/>
        <v>156</v>
      </c>
      <c r="AQ2971" s="31">
        <f t="shared" si="299"/>
        <v>20</v>
      </c>
    </row>
    <row r="2972" spans="2:43" x14ac:dyDescent="0.3">
      <c r="B2972" s="37">
        <v>46135</v>
      </c>
      <c r="C2972" t="s">
        <v>35</v>
      </c>
      <c r="D2972" t="s">
        <v>20954</v>
      </c>
      <c r="E2972" t="s">
        <v>20955</v>
      </c>
      <c r="F2972" t="s">
        <v>1425</v>
      </c>
      <c r="G2972" t="s">
        <v>20956</v>
      </c>
      <c r="H2972" t="s">
        <v>20957</v>
      </c>
      <c r="I2972" t="s">
        <v>38</v>
      </c>
      <c r="J2972" t="s">
        <v>42</v>
      </c>
      <c r="K2972" t="s">
        <v>59</v>
      </c>
      <c r="L2972" t="s">
        <v>20958</v>
      </c>
      <c r="M2972" t="s">
        <v>8694</v>
      </c>
      <c r="N2972" t="s">
        <v>8679</v>
      </c>
      <c r="O2972" t="s">
        <v>8616</v>
      </c>
      <c r="P2972" t="s">
        <v>8617</v>
      </c>
      <c r="Q2972" t="s">
        <v>20959</v>
      </c>
      <c r="R2972" s="26">
        <v>2</v>
      </c>
      <c r="S2972" s="23">
        <v>287003530000</v>
      </c>
      <c r="T2972" t="s">
        <v>37</v>
      </c>
      <c r="U2972" t="s">
        <v>8619</v>
      </c>
      <c r="V2972" s="39">
        <v>46132</v>
      </c>
      <c r="W2972" s="41">
        <v>26</v>
      </c>
      <c r="X2972" s="26" t="s">
        <v>13368</v>
      </c>
      <c r="AE2972" s="41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 s="30">
        <f t="shared" si="295"/>
        <v>0</v>
      </c>
      <c r="AL2972" s="45">
        <v>4</v>
      </c>
      <c r="AM2972" s="32">
        <f t="shared" si="294"/>
        <v>4</v>
      </c>
      <c r="AN2972" s="33" t="str">
        <f t="shared" si="296"/>
        <v>NPN</v>
      </c>
      <c r="AO2972" s="33" t="str">
        <f t="shared" si="297"/>
        <v>4meses_pendientes</v>
      </c>
      <c r="AP2972" s="33">
        <f t="shared" si="298"/>
        <v>104</v>
      </c>
      <c r="AQ2972" s="31">
        <f t="shared" si="299"/>
        <v>20</v>
      </c>
    </row>
    <row r="2973" spans="2:43" x14ac:dyDescent="0.3">
      <c r="B2973" s="37">
        <v>46136</v>
      </c>
      <c r="C2973" t="s">
        <v>35</v>
      </c>
      <c r="D2973" t="s">
        <v>20960</v>
      </c>
      <c r="E2973" t="s">
        <v>20961</v>
      </c>
      <c r="F2973" t="s">
        <v>1425</v>
      </c>
      <c r="G2973" t="s">
        <v>20962</v>
      </c>
      <c r="H2973" t="s">
        <v>20963</v>
      </c>
      <c r="I2973" t="s">
        <v>38</v>
      </c>
      <c r="J2973" t="s">
        <v>44</v>
      </c>
      <c r="K2973" t="s">
        <v>4634</v>
      </c>
      <c r="L2973" t="s">
        <v>20964</v>
      </c>
      <c r="M2973" t="s">
        <v>8694</v>
      </c>
      <c r="N2973" t="s">
        <v>8679</v>
      </c>
      <c r="O2973" t="s">
        <v>8616</v>
      </c>
      <c r="P2973" t="s">
        <v>8617</v>
      </c>
      <c r="Q2973" t="s">
        <v>20965</v>
      </c>
      <c r="R2973" s="26">
        <v>2</v>
      </c>
      <c r="S2973" s="23">
        <v>365108120000</v>
      </c>
      <c r="T2973" t="s">
        <v>37</v>
      </c>
      <c r="U2973" t="s">
        <v>8619</v>
      </c>
      <c r="V2973" s="39">
        <v>46135</v>
      </c>
      <c r="W2973" s="41">
        <v>15</v>
      </c>
      <c r="X2973" s="26" t="s">
        <v>13368</v>
      </c>
      <c r="Y2973">
        <v>15.22</v>
      </c>
      <c r="AE2973" s="41">
        <v>15.22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 s="30">
        <f t="shared" si="295"/>
        <v>0</v>
      </c>
      <c r="AL2973" s="45">
        <v>4</v>
      </c>
      <c r="AM2973" s="32">
        <f t="shared" si="294"/>
        <v>4</v>
      </c>
      <c r="AN2973" s="33" t="str">
        <f t="shared" si="296"/>
        <v>NPN</v>
      </c>
      <c r="AO2973" s="33" t="str">
        <f t="shared" si="297"/>
        <v>4meses_pendientes</v>
      </c>
      <c r="AP2973" s="33">
        <f t="shared" si="298"/>
        <v>60</v>
      </c>
      <c r="AQ2973" s="31">
        <f t="shared" si="299"/>
        <v>23</v>
      </c>
    </row>
    <row r="2974" spans="2:43" x14ac:dyDescent="0.3">
      <c r="B2974" s="37">
        <v>46137</v>
      </c>
      <c r="C2974" t="s">
        <v>35</v>
      </c>
      <c r="D2974" t="s">
        <v>20966</v>
      </c>
      <c r="E2974" t="s">
        <v>20967</v>
      </c>
      <c r="F2974" t="s">
        <v>1425</v>
      </c>
      <c r="G2974" t="s">
        <v>20968</v>
      </c>
      <c r="H2974" t="s">
        <v>20969</v>
      </c>
      <c r="I2974" t="s">
        <v>6217</v>
      </c>
      <c r="J2974" t="s">
        <v>6218</v>
      </c>
      <c r="K2974" t="s">
        <v>6217</v>
      </c>
      <c r="L2974" t="s">
        <v>20970</v>
      </c>
      <c r="M2974" t="s">
        <v>8694</v>
      </c>
      <c r="N2974" t="s">
        <v>8679</v>
      </c>
      <c r="O2974" t="s">
        <v>8616</v>
      </c>
      <c r="P2974" t="s">
        <v>8617</v>
      </c>
      <c r="Q2974" t="s">
        <v>20971</v>
      </c>
      <c r="R2974" s="26">
        <v>2</v>
      </c>
      <c r="S2974" s="23">
        <v>312034300000</v>
      </c>
      <c r="T2974" t="s">
        <v>37</v>
      </c>
      <c r="U2974" t="s">
        <v>8619</v>
      </c>
      <c r="V2974" s="39">
        <v>46133</v>
      </c>
      <c r="W2974" s="41">
        <v>26</v>
      </c>
      <c r="X2974" s="26" t="s">
        <v>13368</v>
      </c>
      <c r="Z2974">
        <v>26.4</v>
      </c>
      <c r="AA2974">
        <v>26.4</v>
      </c>
      <c r="AB2974">
        <v>26.4</v>
      </c>
      <c r="AE2974" s="41">
        <v>79.199999999999989</v>
      </c>
      <c r="AF2974">
        <v>1</v>
      </c>
      <c r="AG2974">
        <v>1</v>
      </c>
      <c r="AH2974">
        <v>1</v>
      </c>
      <c r="AI2974">
        <v>0</v>
      </c>
      <c r="AJ2974">
        <v>0</v>
      </c>
      <c r="AK2974" s="30">
        <f t="shared" si="295"/>
        <v>3</v>
      </c>
      <c r="AL2974" s="45">
        <v>4</v>
      </c>
      <c r="AM2974" s="32">
        <f t="shared" si="294"/>
        <v>1</v>
      </c>
      <c r="AN2974" s="33" t="str">
        <f t="shared" si="296"/>
        <v>MOROSO</v>
      </c>
      <c r="AO2974" s="33" t="str">
        <f t="shared" si="297"/>
        <v>1meses_pendientes</v>
      </c>
      <c r="AP2974" s="33">
        <f t="shared" si="298"/>
        <v>26</v>
      </c>
      <c r="AQ2974" s="31">
        <f t="shared" si="299"/>
        <v>21</v>
      </c>
    </row>
    <row r="2975" spans="2:43" x14ac:dyDescent="0.3">
      <c r="B2975" s="37">
        <v>46139</v>
      </c>
      <c r="C2975" t="s">
        <v>35</v>
      </c>
      <c r="D2975" t="s">
        <v>20972</v>
      </c>
      <c r="E2975" t="s">
        <v>20973</v>
      </c>
      <c r="F2975" t="s">
        <v>36</v>
      </c>
      <c r="G2975" t="s">
        <v>20974</v>
      </c>
      <c r="H2975" t="s">
        <v>20975</v>
      </c>
      <c r="I2975" t="s">
        <v>38</v>
      </c>
      <c r="J2975" t="s">
        <v>44</v>
      </c>
      <c r="K2975" t="s">
        <v>56</v>
      </c>
      <c r="L2975" t="s">
        <v>20976</v>
      </c>
      <c r="M2975" t="s">
        <v>9070</v>
      </c>
      <c r="N2975" t="s">
        <v>8679</v>
      </c>
      <c r="O2975" t="s">
        <v>8616</v>
      </c>
      <c r="P2975" t="s">
        <v>8617</v>
      </c>
      <c r="Q2975" t="s">
        <v>20977</v>
      </c>
      <c r="R2975" s="26">
        <v>2</v>
      </c>
      <c r="S2975" s="23">
        <v>365092520000</v>
      </c>
      <c r="T2975" t="s">
        <v>37</v>
      </c>
      <c r="U2975" t="s">
        <v>8619</v>
      </c>
      <c r="V2975" s="39">
        <v>46113</v>
      </c>
      <c r="W2975" s="41">
        <v>30</v>
      </c>
      <c r="X2975" s="26" t="s">
        <v>13368</v>
      </c>
      <c r="AE2975" s="41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 s="30">
        <f t="shared" si="295"/>
        <v>0</v>
      </c>
      <c r="AL2975" s="45">
        <v>4</v>
      </c>
      <c r="AM2975" s="32">
        <f t="shared" si="294"/>
        <v>4</v>
      </c>
      <c r="AN2975" s="33" t="str">
        <f t="shared" si="296"/>
        <v>NPN</v>
      </c>
      <c r="AO2975" s="33" t="str">
        <f t="shared" si="297"/>
        <v>4meses_pendientes</v>
      </c>
      <c r="AP2975" s="33">
        <f t="shared" si="298"/>
        <v>120</v>
      </c>
      <c r="AQ2975" s="31">
        <f t="shared" si="299"/>
        <v>1</v>
      </c>
    </row>
    <row r="2976" spans="2:43" x14ac:dyDescent="0.3">
      <c r="B2976" s="37">
        <v>46115</v>
      </c>
      <c r="C2976" t="s">
        <v>35</v>
      </c>
      <c r="D2976" t="s">
        <v>20978</v>
      </c>
      <c r="E2976" t="s">
        <v>20979</v>
      </c>
      <c r="F2976" t="s">
        <v>8610</v>
      </c>
      <c r="G2976" t="s">
        <v>8660</v>
      </c>
      <c r="H2976" t="s">
        <v>8612</v>
      </c>
      <c r="I2976" t="s">
        <v>38</v>
      </c>
      <c r="J2976" t="s">
        <v>40</v>
      </c>
      <c r="K2976" t="s">
        <v>2029</v>
      </c>
      <c r="L2976" t="s">
        <v>8646</v>
      </c>
      <c r="M2976" t="s">
        <v>8630</v>
      </c>
      <c r="N2976" t="s">
        <v>8769</v>
      </c>
      <c r="O2976" t="s">
        <v>8616</v>
      </c>
      <c r="P2976" t="s">
        <v>8617</v>
      </c>
      <c r="Q2976" t="s">
        <v>20980</v>
      </c>
      <c r="R2976" s="26">
        <v>2</v>
      </c>
      <c r="S2976" s="23">
        <v>367095960000</v>
      </c>
      <c r="T2976" t="s">
        <v>37</v>
      </c>
      <c r="U2976" t="s">
        <v>8619</v>
      </c>
      <c r="V2976" s="39">
        <v>46116</v>
      </c>
      <c r="W2976" s="41">
        <v>33</v>
      </c>
      <c r="X2976" s="26" t="s">
        <v>13368</v>
      </c>
      <c r="Y2976">
        <v>30.44</v>
      </c>
      <c r="Z2976">
        <v>30.44</v>
      </c>
      <c r="AA2976">
        <v>30.44</v>
      </c>
      <c r="AE2976" s="41">
        <v>91.320000000000007</v>
      </c>
      <c r="AF2976">
        <v>1</v>
      </c>
      <c r="AG2976">
        <v>1</v>
      </c>
      <c r="AH2976">
        <v>0</v>
      </c>
      <c r="AI2976">
        <v>0</v>
      </c>
      <c r="AJ2976">
        <v>0</v>
      </c>
      <c r="AK2976" s="30">
        <f t="shared" si="295"/>
        <v>2</v>
      </c>
      <c r="AL2976" s="45">
        <v>4</v>
      </c>
      <c r="AM2976" s="32">
        <f t="shared" si="294"/>
        <v>2</v>
      </c>
      <c r="AN2976" s="33" t="str">
        <f t="shared" si="296"/>
        <v>MOROSO</v>
      </c>
      <c r="AO2976" s="33" t="str">
        <f t="shared" si="297"/>
        <v>2meses_pendientes</v>
      </c>
      <c r="AP2976" s="33">
        <f t="shared" si="298"/>
        <v>66</v>
      </c>
      <c r="AQ2976" s="31">
        <f t="shared" si="299"/>
        <v>4</v>
      </c>
    </row>
    <row r="2977" spans="2:43" x14ac:dyDescent="0.3">
      <c r="B2977" s="37">
        <v>46120</v>
      </c>
      <c r="C2977" t="s">
        <v>35</v>
      </c>
      <c r="D2977" t="s">
        <v>8655</v>
      </c>
      <c r="E2977" t="s">
        <v>20981</v>
      </c>
      <c r="F2977" t="s">
        <v>8610</v>
      </c>
      <c r="G2977" t="s">
        <v>8611</v>
      </c>
      <c r="H2977" t="s">
        <v>8612</v>
      </c>
      <c r="I2977" t="s">
        <v>38</v>
      </c>
      <c r="J2977" t="s">
        <v>42</v>
      </c>
      <c r="K2977" t="s">
        <v>65</v>
      </c>
      <c r="L2977" t="s">
        <v>8613</v>
      </c>
      <c r="M2977" t="s">
        <v>8630</v>
      </c>
      <c r="N2977" t="s">
        <v>8769</v>
      </c>
      <c r="O2977" t="s">
        <v>8616</v>
      </c>
      <c r="P2977" t="s">
        <v>8617</v>
      </c>
      <c r="Q2977" t="s">
        <v>20982</v>
      </c>
      <c r="R2977" s="26">
        <v>2</v>
      </c>
      <c r="S2977" s="23">
        <v>363080010000</v>
      </c>
      <c r="T2977" t="s">
        <v>37</v>
      </c>
      <c r="U2977" t="s">
        <v>8619</v>
      </c>
      <c r="V2977" s="39">
        <v>46122</v>
      </c>
      <c r="W2977" s="41">
        <v>30</v>
      </c>
      <c r="X2977" s="26" t="s">
        <v>13368</v>
      </c>
      <c r="AE2977" s="41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 s="30">
        <f t="shared" si="295"/>
        <v>0</v>
      </c>
      <c r="AL2977" s="45">
        <v>4</v>
      </c>
      <c r="AM2977" s="32">
        <f t="shared" si="294"/>
        <v>4</v>
      </c>
      <c r="AN2977" s="33" t="str">
        <f t="shared" si="296"/>
        <v>NPN</v>
      </c>
      <c r="AO2977" s="33" t="str">
        <f t="shared" si="297"/>
        <v>4meses_pendientes</v>
      </c>
      <c r="AP2977" s="33">
        <f t="shared" si="298"/>
        <v>120</v>
      </c>
      <c r="AQ2977" s="31">
        <f t="shared" si="299"/>
        <v>10</v>
      </c>
    </row>
    <row r="2978" spans="2:43" x14ac:dyDescent="0.3">
      <c r="B2978" s="37">
        <v>46121</v>
      </c>
      <c r="C2978" t="s">
        <v>35</v>
      </c>
      <c r="D2978" t="s">
        <v>20983</v>
      </c>
      <c r="E2978" t="s">
        <v>20984</v>
      </c>
      <c r="F2978" t="s">
        <v>8610</v>
      </c>
      <c r="G2978" t="s">
        <v>8622</v>
      </c>
      <c r="H2978" t="s">
        <v>8612</v>
      </c>
      <c r="I2978" t="s">
        <v>38</v>
      </c>
      <c r="J2978" t="s">
        <v>3877</v>
      </c>
      <c r="K2978" t="s">
        <v>8628</v>
      </c>
      <c r="L2978" t="s">
        <v>8629</v>
      </c>
      <c r="M2978" t="s">
        <v>8614</v>
      </c>
      <c r="N2978" t="s">
        <v>8769</v>
      </c>
      <c r="O2978" t="s">
        <v>8616</v>
      </c>
      <c r="P2978" t="s">
        <v>8617</v>
      </c>
      <c r="Q2978" t="s">
        <v>20985</v>
      </c>
      <c r="R2978" s="26">
        <v>3</v>
      </c>
      <c r="S2978" s="23">
        <v>368102010000</v>
      </c>
      <c r="T2978" t="s">
        <v>37</v>
      </c>
      <c r="U2978" t="s">
        <v>8619</v>
      </c>
      <c r="V2978" s="39">
        <v>46125</v>
      </c>
      <c r="W2978" s="41">
        <v>33</v>
      </c>
      <c r="X2978" s="26" t="s">
        <v>13368</v>
      </c>
      <c r="Y2978">
        <v>35.86</v>
      </c>
      <c r="AE2978" s="41">
        <v>35.86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 s="30">
        <f t="shared" si="295"/>
        <v>0</v>
      </c>
      <c r="AL2978" s="45">
        <v>4</v>
      </c>
      <c r="AM2978" s="32">
        <f t="shared" si="294"/>
        <v>4</v>
      </c>
      <c r="AN2978" s="33" t="str">
        <f t="shared" si="296"/>
        <v>NPN</v>
      </c>
      <c r="AO2978" s="33" t="str">
        <f t="shared" si="297"/>
        <v>4meses_pendientes</v>
      </c>
      <c r="AP2978" s="33">
        <f t="shared" si="298"/>
        <v>132</v>
      </c>
      <c r="AQ2978" s="31">
        <f t="shared" si="299"/>
        <v>13</v>
      </c>
    </row>
    <row r="2979" spans="2:43" x14ac:dyDescent="0.3">
      <c r="B2979" s="37">
        <v>46125</v>
      </c>
      <c r="C2979" t="s">
        <v>35</v>
      </c>
      <c r="D2979" t="s">
        <v>20986</v>
      </c>
      <c r="E2979" t="s">
        <v>20987</v>
      </c>
      <c r="F2979" t="s">
        <v>8610</v>
      </c>
      <c r="G2979" t="s">
        <v>8622</v>
      </c>
      <c r="H2979" t="s">
        <v>8612</v>
      </c>
      <c r="I2979" t="s">
        <v>38</v>
      </c>
      <c r="J2979" t="s">
        <v>3877</v>
      </c>
      <c r="K2979" t="s">
        <v>4585</v>
      </c>
      <c r="L2979" t="s">
        <v>8613</v>
      </c>
      <c r="M2979" t="s">
        <v>8630</v>
      </c>
      <c r="N2979" t="s">
        <v>8769</v>
      </c>
      <c r="O2979" t="s">
        <v>8616</v>
      </c>
      <c r="P2979" t="s">
        <v>8617</v>
      </c>
      <c r="Q2979" t="s">
        <v>20988</v>
      </c>
      <c r="R2979" s="26">
        <v>2</v>
      </c>
      <c r="S2979" s="23">
        <v>214037430000</v>
      </c>
      <c r="T2979" t="s">
        <v>37</v>
      </c>
      <c r="U2979" t="s">
        <v>8619</v>
      </c>
      <c r="V2979" s="39">
        <v>46125</v>
      </c>
      <c r="W2979" s="41">
        <v>30</v>
      </c>
      <c r="X2979" s="26" t="s">
        <v>13368</v>
      </c>
      <c r="Z2979">
        <v>30.44</v>
      </c>
      <c r="AE2979" s="41">
        <v>30.44</v>
      </c>
      <c r="AF2979">
        <v>1</v>
      </c>
      <c r="AG2979">
        <v>0</v>
      </c>
      <c r="AH2979">
        <v>0</v>
      </c>
      <c r="AI2979">
        <v>0</v>
      </c>
      <c r="AJ2979">
        <v>0</v>
      </c>
      <c r="AK2979" s="30">
        <f t="shared" si="295"/>
        <v>1</v>
      </c>
      <c r="AL2979" s="45">
        <v>4</v>
      </c>
      <c r="AM2979" s="32">
        <f t="shared" si="294"/>
        <v>3</v>
      </c>
      <c r="AN2979" s="33" t="str">
        <f t="shared" si="296"/>
        <v>MOROSO</v>
      </c>
      <c r="AO2979" s="33" t="str">
        <f t="shared" si="297"/>
        <v>3meses_pendientes</v>
      </c>
      <c r="AP2979" s="33">
        <f t="shared" si="298"/>
        <v>90</v>
      </c>
      <c r="AQ2979" s="31">
        <f t="shared" si="299"/>
        <v>13</v>
      </c>
    </row>
    <row r="2980" spans="2:43" x14ac:dyDescent="0.3">
      <c r="B2980" s="37">
        <v>46125</v>
      </c>
      <c r="C2980" t="s">
        <v>35</v>
      </c>
      <c r="D2980" t="s">
        <v>20989</v>
      </c>
      <c r="E2980" t="s">
        <v>20990</v>
      </c>
      <c r="F2980" t="s">
        <v>8610</v>
      </c>
      <c r="G2980" t="s">
        <v>8611</v>
      </c>
      <c r="H2980" t="s">
        <v>8612</v>
      </c>
      <c r="I2980" t="s">
        <v>38</v>
      </c>
      <c r="J2980" t="s">
        <v>40</v>
      </c>
      <c r="K2980" t="s">
        <v>2029</v>
      </c>
      <c r="L2980" t="s">
        <v>8613</v>
      </c>
      <c r="M2980" t="s">
        <v>8614</v>
      </c>
      <c r="N2980" t="s">
        <v>8769</v>
      </c>
      <c r="O2980" t="s">
        <v>8616</v>
      </c>
      <c r="P2980" t="s">
        <v>8617</v>
      </c>
      <c r="Q2980" t="s">
        <v>20991</v>
      </c>
      <c r="R2980" s="26">
        <v>3</v>
      </c>
      <c r="S2980" s="23">
        <v>328038000000</v>
      </c>
      <c r="T2980" t="s">
        <v>37</v>
      </c>
      <c r="U2980" t="s">
        <v>8619</v>
      </c>
      <c r="V2980" s="39">
        <v>46139</v>
      </c>
      <c r="W2980" s="41">
        <v>38</v>
      </c>
      <c r="X2980" s="26" t="s">
        <v>13368</v>
      </c>
      <c r="Y2980">
        <v>42.53</v>
      </c>
      <c r="Z2980">
        <v>47.9</v>
      </c>
      <c r="AA2980">
        <v>82.67</v>
      </c>
      <c r="AE2980" s="41">
        <v>173.10000000000002</v>
      </c>
      <c r="AF2980">
        <v>1</v>
      </c>
      <c r="AG2980">
        <v>1</v>
      </c>
      <c r="AH2980">
        <v>0</v>
      </c>
      <c r="AI2980">
        <v>0</v>
      </c>
      <c r="AJ2980">
        <v>0</v>
      </c>
      <c r="AK2980" s="30">
        <f t="shared" si="295"/>
        <v>2</v>
      </c>
      <c r="AL2980" s="45">
        <v>4</v>
      </c>
      <c r="AM2980" s="32">
        <f t="shared" si="294"/>
        <v>2</v>
      </c>
      <c r="AN2980" s="33" t="str">
        <f t="shared" si="296"/>
        <v>MOROSO</v>
      </c>
      <c r="AO2980" s="33" t="str">
        <f t="shared" si="297"/>
        <v>2meses_pendientes</v>
      </c>
      <c r="AP2980" s="33">
        <f t="shared" si="298"/>
        <v>76</v>
      </c>
      <c r="AQ2980" s="31">
        <f t="shared" si="299"/>
        <v>27</v>
      </c>
    </row>
    <row r="2981" spans="2:43" x14ac:dyDescent="0.3">
      <c r="B2981" s="37">
        <v>46126</v>
      </c>
      <c r="C2981" t="s">
        <v>35</v>
      </c>
      <c r="D2981" t="s">
        <v>20992</v>
      </c>
      <c r="E2981" t="s">
        <v>20993</v>
      </c>
      <c r="F2981" t="s">
        <v>8610</v>
      </c>
      <c r="G2981" t="s">
        <v>8622</v>
      </c>
      <c r="H2981" t="s">
        <v>8612</v>
      </c>
      <c r="I2981" t="s">
        <v>38</v>
      </c>
      <c r="J2981" t="s">
        <v>40</v>
      </c>
      <c r="K2981" t="s">
        <v>2029</v>
      </c>
      <c r="L2981" t="s">
        <v>8613</v>
      </c>
      <c r="M2981" t="s">
        <v>8614</v>
      </c>
      <c r="N2981" t="s">
        <v>8769</v>
      </c>
      <c r="O2981" t="s">
        <v>8616</v>
      </c>
      <c r="P2981" t="s">
        <v>8617</v>
      </c>
      <c r="Q2981" t="s">
        <v>20994</v>
      </c>
      <c r="R2981" s="26">
        <v>3</v>
      </c>
      <c r="S2981" s="23">
        <v>322004060000</v>
      </c>
      <c r="T2981" t="s">
        <v>37</v>
      </c>
      <c r="U2981" t="s">
        <v>8619</v>
      </c>
      <c r="V2981" s="39">
        <v>46127</v>
      </c>
      <c r="W2981" s="41">
        <v>35</v>
      </c>
      <c r="X2981" s="26" t="s">
        <v>13368</v>
      </c>
      <c r="Z2981">
        <v>36.93</v>
      </c>
      <c r="AA2981">
        <v>36.93</v>
      </c>
      <c r="AB2981">
        <v>36.93</v>
      </c>
      <c r="AE2981" s="41">
        <v>110.78999999999999</v>
      </c>
      <c r="AF2981">
        <v>1</v>
      </c>
      <c r="AG2981">
        <v>1</v>
      </c>
      <c r="AH2981">
        <v>1</v>
      </c>
      <c r="AI2981">
        <v>0</v>
      </c>
      <c r="AJ2981">
        <v>0</v>
      </c>
      <c r="AK2981" s="30">
        <f t="shared" si="295"/>
        <v>3</v>
      </c>
      <c r="AL2981" s="45">
        <v>4</v>
      </c>
      <c r="AM2981" s="32">
        <f t="shared" si="294"/>
        <v>1</v>
      </c>
      <c r="AN2981" s="33" t="str">
        <f t="shared" si="296"/>
        <v>MOROSO</v>
      </c>
      <c r="AO2981" s="33" t="str">
        <f t="shared" si="297"/>
        <v>1meses_pendientes</v>
      </c>
      <c r="AP2981" s="33">
        <f t="shared" si="298"/>
        <v>35</v>
      </c>
      <c r="AQ2981" s="31">
        <f t="shared" si="299"/>
        <v>15</v>
      </c>
    </row>
    <row r="2982" spans="2:43" x14ac:dyDescent="0.3">
      <c r="B2982" s="37">
        <v>46128</v>
      </c>
      <c r="C2982" t="s">
        <v>35</v>
      </c>
      <c r="D2982" t="s">
        <v>20995</v>
      </c>
      <c r="E2982" t="s">
        <v>20996</v>
      </c>
      <c r="F2982" t="s">
        <v>8610</v>
      </c>
      <c r="G2982" t="s">
        <v>8611</v>
      </c>
      <c r="H2982" t="s">
        <v>8612</v>
      </c>
      <c r="I2982" t="s">
        <v>38</v>
      </c>
      <c r="J2982" t="s">
        <v>40</v>
      </c>
      <c r="K2982" t="s">
        <v>2029</v>
      </c>
      <c r="L2982" t="s">
        <v>8613</v>
      </c>
      <c r="M2982" t="s">
        <v>8614</v>
      </c>
      <c r="N2982" t="s">
        <v>8769</v>
      </c>
      <c r="O2982" t="s">
        <v>8616</v>
      </c>
      <c r="P2982" t="s">
        <v>8617</v>
      </c>
      <c r="Q2982" t="s">
        <v>20997</v>
      </c>
      <c r="R2982" s="26">
        <v>2</v>
      </c>
      <c r="S2982" s="23">
        <v>309005750000</v>
      </c>
      <c r="T2982" t="s">
        <v>37</v>
      </c>
      <c r="U2982" t="s">
        <v>8619</v>
      </c>
      <c r="V2982" s="39">
        <v>46134</v>
      </c>
      <c r="W2982" s="41">
        <v>30</v>
      </c>
      <c r="X2982" s="26" t="s">
        <v>13368</v>
      </c>
      <c r="AA2982">
        <v>30.44</v>
      </c>
      <c r="AE2982" s="41">
        <v>30.44</v>
      </c>
      <c r="AF2982">
        <v>0</v>
      </c>
      <c r="AG2982">
        <v>1</v>
      </c>
      <c r="AH2982">
        <v>0</v>
      </c>
      <c r="AI2982">
        <v>0</v>
      </c>
      <c r="AJ2982">
        <v>0</v>
      </c>
      <c r="AK2982" s="30">
        <f t="shared" si="295"/>
        <v>1</v>
      </c>
      <c r="AL2982" s="45">
        <v>4</v>
      </c>
      <c r="AM2982" s="32">
        <f t="shared" si="294"/>
        <v>3</v>
      </c>
      <c r="AN2982" s="33" t="str">
        <f t="shared" si="296"/>
        <v>MOROSO</v>
      </c>
      <c r="AO2982" s="33" t="str">
        <f t="shared" si="297"/>
        <v>3meses_pendientes</v>
      </c>
      <c r="AP2982" s="33">
        <f t="shared" si="298"/>
        <v>90</v>
      </c>
      <c r="AQ2982" s="31">
        <f t="shared" si="299"/>
        <v>22</v>
      </c>
    </row>
    <row r="2983" spans="2:43" x14ac:dyDescent="0.3">
      <c r="B2983" s="37">
        <v>46131</v>
      </c>
      <c r="C2983" t="s">
        <v>35</v>
      </c>
      <c r="D2983" t="s">
        <v>20998</v>
      </c>
      <c r="E2983" t="s">
        <v>20999</v>
      </c>
      <c r="F2983" t="s">
        <v>8610</v>
      </c>
      <c r="G2983" t="s">
        <v>8611</v>
      </c>
      <c r="H2983" t="s">
        <v>8612</v>
      </c>
      <c r="I2983" t="s">
        <v>38</v>
      </c>
      <c r="J2983" t="s">
        <v>3877</v>
      </c>
      <c r="K2983" t="s">
        <v>4585</v>
      </c>
      <c r="L2983" t="s">
        <v>8613</v>
      </c>
      <c r="M2983" t="s">
        <v>8630</v>
      </c>
      <c r="N2983" t="s">
        <v>8769</v>
      </c>
      <c r="O2983" t="s">
        <v>8616</v>
      </c>
      <c r="P2983" t="s">
        <v>8617</v>
      </c>
      <c r="Q2983" t="s">
        <v>21000</v>
      </c>
      <c r="R2983" s="26">
        <v>2</v>
      </c>
      <c r="S2983" s="23">
        <v>321023210000</v>
      </c>
      <c r="T2983" t="s">
        <v>37</v>
      </c>
      <c r="U2983" t="s">
        <v>8619</v>
      </c>
      <c r="V2983" s="39">
        <v>46132</v>
      </c>
      <c r="W2983" s="41">
        <v>30</v>
      </c>
      <c r="X2983" s="26" t="s">
        <v>13368</v>
      </c>
      <c r="AE2983" s="41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 s="30">
        <f t="shared" si="295"/>
        <v>0</v>
      </c>
      <c r="AL2983" s="45">
        <v>4</v>
      </c>
      <c r="AM2983" s="32">
        <f t="shared" si="294"/>
        <v>4</v>
      </c>
      <c r="AN2983" s="33" t="str">
        <f t="shared" si="296"/>
        <v>NPN</v>
      </c>
      <c r="AO2983" s="33" t="str">
        <f t="shared" si="297"/>
        <v>4meses_pendientes</v>
      </c>
      <c r="AP2983" s="33">
        <f t="shared" si="298"/>
        <v>120</v>
      </c>
      <c r="AQ2983" s="31">
        <f t="shared" si="299"/>
        <v>20</v>
      </c>
    </row>
    <row r="2984" spans="2:43" x14ac:dyDescent="0.3">
      <c r="B2984" s="37">
        <v>46132</v>
      </c>
      <c r="C2984" t="s">
        <v>35</v>
      </c>
      <c r="D2984" t="s">
        <v>21001</v>
      </c>
      <c r="E2984" t="s">
        <v>21002</v>
      </c>
      <c r="F2984" t="s">
        <v>8610</v>
      </c>
      <c r="G2984" t="s">
        <v>8638</v>
      </c>
      <c r="H2984" t="s">
        <v>8612</v>
      </c>
      <c r="I2984" t="s">
        <v>4365</v>
      </c>
      <c r="J2984" t="s">
        <v>6116</v>
      </c>
      <c r="K2984" t="s">
        <v>21003</v>
      </c>
      <c r="L2984" t="s">
        <v>8613</v>
      </c>
      <c r="M2984" t="s">
        <v>8614</v>
      </c>
      <c r="N2984" t="s">
        <v>8769</v>
      </c>
      <c r="O2984" t="s">
        <v>8616</v>
      </c>
      <c r="P2984" t="s">
        <v>8617</v>
      </c>
      <c r="Q2984" t="s">
        <v>21004</v>
      </c>
      <c r="R2984" s="26">
        <v>3</v>
      </c>
      <c r="S2984" s="23">
        <v>326020650000</v>
      </c>
      <c r="T2984" t="s">
        <v>37</v>
      </c>
      <c r="U2984" t="s">
        <v>8619</v>
      </c>
      <c r="V2984" s="39">
        <v>46134</v>
      </c>
      <c r="W2984" s="41">
        <v>35</v>
      </c>
      <c r="X2984" s="26" t="s">
        <v>13368</v>
      </c>
      <c r="AE2984" s="41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 s="30">
        <f t="shared" si="295"/>
        <v>0</v>
      </c>
      <c r="AL2984" s="45">
        <v>4</v>
      </c>
      <c r="AM2984" s="32">
        <f t="shared" si="294"/>
        <v>4</v>
      </c>
      <c r="AN2984" s="33" t="str">
        <f t="shared" si="296"/>
        <v>NPN</v>
      </c>
      <c r="AO2984" s="33" t="str">
        <f t="shared" si="297"/>
        <v>4meses_pendientes</v>
      </c>
      <c r="AP2984" s="33">
        <f t="shared" si="298"/>
        <v>140</v>
      </c>
      <c r="AQ2984" s="31">
        <f t="shared" si="299"/>
        <v>22</v>
      </c>
    </row>
    <row r="2985" spans="2:43" x14ac:dyDescent="0.3">
      <c r="B2985" s="37">
        <v>46119</v>
      </c>
      <c r="C2985" t="s">
        <v>35</v>
      </c>
      <c r="D2985" t="s">
        <v>21005</v>
      </c>
      <c r="E2985" t="s">
        <v>21006</v>
      </c>
      <c r="F2985" t="s">
        <v>8610</v>
      </c>
      <c r="G2985" t="s">
        <v>8611</v>
      </c>
      <c r="H2985" t="s">
        <v>8612</v>
      </c>
      <c r="I2985" t="s">
        <v>38</v>
      </c>
      <c r="J2985" t="s">
        <v>3877</v>
      </c>
      <c r="K2985" t="s">
        <v>4585</v>
      </c>
      <c r="L2985" t="s">
        <v>8653</v>
      </c>
      <c r="M2985" t="s">
        <v>8630</v>
      </c>
      <c r="N2985" t="s">
        <v>8797</v>
      </c>
      <c r="O2985" t="s">
        <v>8616</v>
      </c>
      <c r="P2985" t="s">
        <v>8617</v>
      </c>
      <c r="Q2985" t="s">
        <v>21007</v>
      </c>
      <c r="R2985" s="26">
        <v>2</v>
      </c>
      <c r="S2985" s="23">
        <v>364098700000</v>
      </c>
      <c r="T2985" t="s">
        <v>37</v>
      </c>
      <c r="U2985" t="s">
        <v>8619</v>
      </c>
      <c r="V2985" s="39">
        <v>46120</v>
      </c>
      <c r="W2985" s="41">
        <v>40</v>
      </c>
      <c r="X2985" s="26" t="s">
        <v>13368</v>
      </c>
      <c r="Y2985">
        <v>40.54</v>
      </c>
      <c r="Z2985">
        <v>81.08</v>
      </c>
      <c r="AA2985">
        <v>81.08</v>
      </c>
      <c r="AE2985" s="41">
        <v>202.7</v>
      </c>
      <c r="AF2985">
        <v>1</v>
      </c>
      <c r="AG2985">
        <v>1</v>
      </c>
      <c r="AH2985">
        <v>0</v>
      </c>
      <c r="AI2985">
        <v>0</v>
      </c>
      <c r="AJ2985">
        <v>0</v>
      </c>
      <c r="AK2985" s="30">
        <f t="shared" si="295"/>
        <v>2</v>
      </c>
      <c r="AL2985" s="45">
        <v>4</v>
      </c>
      <c r="AM2985" s="32">
        <f t="shared" si="294"/>
        <v>2</v>
      </c>
      <c r="AN2985" s="33" t="str">
        <f t="shared" si="296"/>
        <v>MOROSO</v>
      </c>
      <c r="AO2985" s="33" t="str">
        <f t="shared" si="297"/>
        <v>2meses_pendientes</v>
      </c>
      <c r="AP2985" s="33">
        <f t="shared" si="298"/>
        <v>80</v>
      </c>
      <c r="AQ2985" s="31">
        <f t="shared" si="299"/>
        <v>8</v>
      </c>
    </row>
    <row r="2986" spans="2:43" x14ac:dyDescent="0.3">
      <c r="B2986" s="37">
        <v>46121</v>
      </c>
      <c r="C2986" t="s">
        <v>35</v>
      </c>
      <c r="D2986" t="s">
        <v>21008</v>
      </c>
      <c r="E2986" t="s">
        <v>21009</v>
      </c>
      <c r="F2986" t="s">
        <v>8610</v>
      </c>
      <c r="G2986" t="s">
        <v>8611</v>
      </c>
      <c r="H2986" t="s">
        <v>8612</v>
      </c>
      <c r="I2986" t="s">
        <v>38</v>
      </c>
      <c r="J2986" t="s">
        <v>3877</v>
      </c>
      <c r="K2986" t="s">
        <v>4585</v>
      </c>
      <c r="L2986" t="s">
        <v>8629</v>
      </c>
      <c r="M2986" t="s">
        <v>8614</v>
      </c>
      <c r="N2986" t="s">
        <v>8797</v>
      </c>
      <c r="O2986" t="s">
        <v>8616</v>
      </c>
      <c r="P2986" t="s">
        <v>8617</v>
      </c>
      <c r="Q2986" t="s">
        <v>21010</v>
      </c>
      <c r="R2986" s="26">
        <v>3</v>
      </c>
      <c r="S2986" s="23">
        <v>328060090000</v>
      </c>
      <c r="T2986" t="s">
        <v>37</v>
      </c>
      <c r="U2986" t="s">
        <v>8619</v>
      </c>
      <c r="V2986" s="39">
        <v>46125</v>
      </c>
      <c r="W2986" s="41">
        <v>35</v>
      </c>
      <c r="X2986" s="26" t="s">
        <v>13368</v>
      </c>
      <c r="Y2986">
        <v>35.86</v>
      </c>
      <c r="Z2986">
        <v>36.86</v>
      </c>
      <c r="AA2986">
        <v>36.93</v>
      </c>
      <c r="AE2986" s="41">
        <v>109.65</v>
      </c>
      <c r="AF2986">
        <v>1</v>
      </c>
      <c r="AG2986">
        <v>1</v>
      </c>
      <c r="AH2986">
        <v>0</v>
      </c>
      <c r="AI2986">
        <v>0</v>
      </c>
      <c r="AJ2986">
        <v>0</v>
      </c>
      <c r="AK2986" s="30">
        <f t="shared" si="295"/>
        <v>2</v>
      </c>
      <c r="AL2986" s="45">
        <v>4</v>
      </c>
      <c r="AM2986" s="32">
        <f t="shared" si="294"/>
        <v>2</v>
      </c>
      <c r="AN2986" s="33" t="str">
        <f t="shared" si="296"/>
        <v>MOROSO</v>
      </c>
      <c r="AO2986" s="33" t="str">
        <f t="shared" si="297"/>
        <v>2meses_pendientes</v>
      </c>
      <c r="AP2986" s="33">
        <f t="shared" si="298"/>
        <v>70</v>
      </c>
      <c r="AQ2986" s="31">
        <f t="shared" si="299"/>
        <v>13</v>
      </c>
    </row>
    <row r="2987" spans="2:43" x14ac:dyDescent="0.3">
      <c r="B2987" s="37">
        <v>46125</v>
      </c>
      <c r="C2987" t="s">
        <v>35</v>
      </c>
      <c r="D2987" t="s">
        <v>21011</v>
      </c>
      <c r="E2987" t="s">
        <v>21012</v>
      </c>
      <c r="F2987" t="s">
        <v>8610</v>
      </c>
      <c r="G2987" t="s">
        <v>8622</v>
      </c>
      <c r="H2987" t="s">
        <v>8612</v>
      </c>
      <c r="I2987" t="s">
        <v>38</v>
      </c>
      <c r="J2987" t="s">
        <v>40</v>
      </c>
      <c r="K2987" t="s">
        <v>2029</v>
      </c>
      <c r="L2987" t="s">
        <v>8613</v>
      </c>
      <c r="M2987" t="s">
        <v>8614</v>
      </c>
      <c r="N2987" t="s">
        <v>8797</v>
      </c>
      <c r="O2987" t="s">
        <v>8616</v>
      </c>
      <c r="P2987" t="s">
        <v>8617</v>
      </c>
      <c r="Q2987" t="s">
        <v>21013</v>
      </c>
      <c r="R2987" s="26">
        <v>3</v>
      </c>
      <c r="S2987" s="23">
        <v>348231610000</v>
      </c>
      <c r="T2987" t="s">
        <v>37</v>
      </c>
      <c r="U2987" t="s">
        <v>8619</v>
      </c>
      <c r="V2987" s="39">
        <v>46125</v>
      </c>
      <c r="W2987" s="41">
        <v>35</v>
      </c>
      <c r="X2987" s="26" t="s">
        <v>13368</v>
      </c>
      <c r="Y2987">
        <v>3.39</v>
      </c>
      <c r="Z2987">
        <v>36.93</v>
      </c>
      <c r="AA2987">
        <v>36.93</v>
      </c>
      <c r="AE2987" s="41">
        <v>77.25</v>
      </c>
      <c r="AF2987">
        <v>1</v>
      </c>
      <c r="AG2987">
        <v>1</v>
      </c>
      <c r="AH2987">
        <v>0</v>
      </c>
      <c r="AI2987">
        <v>0</v>
      </c>
      <c r="AJ2987">
        <v>0</v>
      </c>
      <c r="AK2987" s="30">
        <f t="shared" si="295"/>
        <v>2</v>
      </c>
      <c r="AL2987" s="45">
        <v>4</v>
      </c>
      <c r="AM2987" s="32">
        <f t="shared" si="294"/>
        <v>2</v>
      </c>
      <c r="AN2987" s="33" t="str">
        <f t="shared" si="296"/>
        <v>MOROSO</v>
      </c>
      <c r="AO2987" s="33" t="str">
        <f t="shared" si="297"/>
        <v>2meses_pendientes</v>
      </c>
      <c r="AP2987" s="33">
        <f t="shared" si="298"/>
        <v>70</v>
      </c>
      <c r="AQ2987" s="31">
        <f t="shared" si="299"/>
        <v>13</v>
      </c>
    </row>
    <row r="2988" spans="2:43" x14ac:dyDescent="0.3">
      <c r="B2988" s="37">
        <v>46125</v>
      </c>
      <c r="C2988" t="s">
        <v>35</v>
      </c>
      <c r="D2988" t="s">
        <v>21014</v>
      </c>
      <c r="E2988" t="s">
        <v>21015</v>
      </c>
      <c r="F2988" t="s">
        <v>8610</v>
      </c>
      <c r="G2988" t="s">
        <v>8611</v>
      </c>
      <c r="H2988" t="s">
        <v>8612</v>
      </c>
      <c r="I2988" t="s">
        <v>38</v>
      </c>
      <c r="J2988" t="s">
        <v>40</v>
      </c>
      <c r="K2988" t="s">
        <v>2029</v>
      </c>
      <c r="L2988" t="s">
        <v>8613</v>
      </c>
      <c r="M2988" t="s">
        <v>8614</v>
      </c>
      <c r="N2988" t="s">
        <v>8797</v>
      </c>
      <c r="O2988" t="s">
        <v>8616</v>
      </c>
      <c r="P2988" t="s">
        <v>8617</v>
      </c>
      <c r="Q2988" t="s">
        <v>21016</v>
      </c>
      <c r="R2988" s="26">
        <v>2</v>
      </c>
      <c r="S2988" s="23">
        <v>345343500000</v>
      </c>
      <c r="T2988" t="s">
        <v>37</v>
      </c>
      <c r="U2988" t="s">
        <v>8619</v>
      </c>
      <c r="V2988" s="39">
        <v>46125</v>
      </c>
      <c r="W2988" s="41">
        <v>30</v>
      </c>
      <c r="X2988" s="26" t="s">
        <v>13368</v>
      </c>
      <c r="Y2988">
        <v>25</v>
      </c>
      <c r="Z2988">
        <v>60</v>
      </c>
      <c r="AA2988">
        <v>60</v>
      </c>
      <c r="AB2988">
        <v>60</v>
      </c>
      <c r="AE2988" s="41">
        <v>205</v>
      </c>
      <c r="AF2988">
        <v>1</v>
      </c>
      <c r="AG2988">
        <v>1</v>
      </c>
      <c r="AH2988">
        <v>1</v>
      </c>
      <c r="AI2988">
        <v>0</v>
      </c>
      <c r="AJ2988">
        <v>0</v>
      </c>
      <c r="AK2988" s="30">
        <f t="shared" si="295"/>
        <v>3</v>
      </c>
      <c r="AL2988" s="45">
        <v>4</v>
      </c>
      <c r="AM2988" s="32">
        <f t="shared" si="294"/>
        <v>1</v>
      </c>
      <c r="AN2988" s="33" t="str">
        <f t="shared" si="296"/>
        <v>MOROSO</v>
      </c>
      <c r="AO2988" s="33" t="str">
        <f t="shared" si="297"/>
        <v>1meses_pendientes</v>
      </c>
      <c r="AP2988" s="33">
        <f t="shared" si="298"/>
        <v>30</v>
      </c>
      <c r="AQ2988" s="31">
        <f t="shared" si="299"/>
        <v>13</v>
      </c>
    </row>
    <row r="2989" spans="2:43" x14ac:dyDescent="0.3">
      <c r="B2989" s="37">
        <v>46125</v>
      </c>
      <c r="C2989" t="s">
        <v>35</v>
      </c>
      <c r="D2989" t="s">
        <v>21017</v>
      </c>
      <c r="E2989" t="s">
        <v>21018</v>
      </c>
      <c r="F2989" t="s">
        <v>8610</v>
      </c>
      <c r="G2989" t="s">
        <v>8622</v>
      </c>
      <c r="H2989" t="s">
        <v>8612</v>
      </c>
      <c r="I2989" t="s">
        <v>38</v>
      </c>
      <c r="J2989" t="s">
        <v>40</v>
      </c>
      <c r="K2989" t="s">
        <v>2029</v>
      </c>
      <c r="L2989" t="s">
        <v>8613</v>
      </c>
      <c r="M2989" t="s">
        <v>8614</v>
      </c>
      <c r="N2989" t="s">
        <v>8797</v>
      </c>
      <c r="O2989" t="s">
        <v>8616</v>
      </c>
      <c r="P2989" t="s">
        <v>8617</v>
      </c>
      <c r="Q2989" t="s">
        <v>21019</v>
      </c>
      <c r="R2989" s="26">
        <v>3</v>
      </c>
      <c r="S2989" s="23">
        <v>365108280000</v>
      </c>
      <c r="T2989" t="s">
        <v>37</v>
      </c>
      <c r="U2989" t="s">
        <v>8619</v>
      </c>
      <c r="V2989" s="39">
        <v>46128</v>
      </c>
      <c r="W2989" s="41">
        <v>37</v>
      </c>
      <c r="X2989" s="26" t="s">
        <v>13368</v>
      </c>
      <c r="AA2989">
        <v>39.07</v>
      </c>
      <c r="AB2989">
        <v>39.07</v>
      </c>
      <c r="AE2989" s="41">
        <v>78.14</v>
      </c>
      <c r="AF2989">
        <v>0</v>
      </c>
      <c r="AG2989">
        <v>1</v>
      </c>
      <c r="AH2989">
        <v>1</v>
      </c>
      <c r="AI2989">
        <v>0</v>
      </c>
      <c r="AJ2989">
        <v>0</v>
      </c>
      <c r="AK2989" s="30">
        <f t="shared" si="295"/>
        <v>2</v>
      </c>
      <c r="AL2989" s="45">
        <v>4</v>
      </c>
      <c r="AM2989" s="32">
        <f t="shared" si="294"/>
        <v>2</v>
      </c>
      <c r="AN2989" s="33" t="str">
        <f t="shared" si="296"/>
        <v>MOROSO</v>
      </c>
      <c r="AO2989" s="33" t="str">
        <f t="shared" si="297"/>
        <v>2meses_pendientes</v>
      </c>
      <c r="AP2989" s="33">
        <f t="shared" si="298"/>
        <v>74</v>
      </c>
      <c r="AQ2989" s="31">
        <f t="shared" si="299"/>
        <v>16</v>
      </c>
    </row>
    <row r="2990" spans="2:43" x14ac:dyDescent="0.3">
      <c r="B2990" s="37">
        <v>46125</v>
      </c>
      <c r="C2990" t="s">
        <v>35</v>
      </c>
      <c r="D2990" t="s">
        <v>21005</v>
      </c>
      <c r="E2990" t="s">
        <v>21006</v>
      </c>
      <c r="F2990" t="s">
        <v>8610</v>
      </c>
      <c r="G2990" t="s">
        <v>8622</v>
      </c>
      <c r="H2990" t="s">
        <v>8612</v>
      </c>
      <c r="I2990" t="s">
        <v>38</v>
      </c>
      <c r="J2990" t="s">
        <v>40</v>
      </c>
      <c r="K2990" t="s">
        <v>2029</v>
      </c>
      <c r="L2990" t="s">
        <v>8629</v>
      </c>
      <c r="M2990" t="s">
        <v>8614</v>
      </c>
      <c r="N2990" t="s">
        <v>8797</v>
      </c>
      <c r="O2990" t="s">
        <v>8616</v>
      </c>
      <c r="P2990" t="s">
        <v>8617</v>
      </c>
      <c r="Q2990" t="s">
        <v>21020</v>
      </c>
      <c r="R2990" s="26">
        <v>2</v>
      </c>
      <c r="S2990" s="23">
        <v>364098700000</v>
      </c>
      <c r="T2990" t="s">
        <v>37</v>
      </c>
      <c r="U2990" t="s">
        <v>8619</v>
      </c>
      <c r="V2990" s="39">
        <v>46126</v>
      </c>
      <c r="W2990" s="41">
        <v>40</v>
      </c>
      <c r="X2990" s="26" t="s">
        <v>13368</v>
      </c>
      <c r="Y2990">
        <v>40.54</v>
      </c>
      <c r="Z2990">
        <v>81.08</v>
      </c>
      <c r="AA2990">
        <v>81.08</v>
      </c>
      <c r="AE2990" s="41">
        <v>202.7</v>
      </c>
      <c r="AF2990">
        <v>1</v>
      </c>
      <c r="AG2990">
        <v>1</v>
      </c>
      <c r="AH2990">
        <v>0</v>
      </c>
      <c r="AI2990">
        <v>0</v>
      </c>
      <c r="AJ2990">
        <v>0</v>
      </c>
      <c r="AK2990" s="30">
        <f t="shared" si="295"/>
        <v>2</v>
      </c>
      <c r="AL2990" s="45">
        <v>4</v>
      </c>
      <c r="AM2990" s="32">
        <f t="shared" si="294"/>
        <v>2</v>
      </c>
      <c r="AN2990" s="33" t="str">
        <f t="shared" si="296"/>
        <v>MOROSO</v>
      </c>
      <c r="AO2990" s="33" t="str">
        <f t="shared" si="297"/>
        <v>2meses_pendientes</v>
      </c>
      <c r="AP2990" s="33">
        <f t="shared" si="298"/>
        <v>80</v>
      </c>
      <c r="AQ2990" s="31">
        <f t="shared" si="299"/>
        <v>14</v>
      </c>
    </row>
    <row r="2991" spans="2:43" x14ac:dyDescent="0.3">
      <c r="B2991" s="37">
        <v>46129</v>
      </c>
      <c r="C2991" t="s">
        <v>35</v>
      </c>
      <c r="D2991" t="s">
        <v>21021</v>
      </c>
      <c r="E2991" t="s">
        <v>21022</v>
      </c>
      <c r="F2991" t="s">
        <v>8610</v>
      </c>
      <c r="G2991" t="s">
        <v>8611</v>
      </c>
      <c r="H2991" t="s">
        <v>8612</v>
      </c>
      <c r="I2991" t="s">
        <v>38</v>
      </c>
      <c r="J2991" t="s">
        <v>40</v>
      </c>
      <c r="K2991" t="s">
        <v>2029</v>
      </c>
      <c r="L2991" t="s">
        <v>8613</v>
      </c>
      <c r="M2991" t="s">
        <v>8614</v>
      </c>
      <c r="N2991" t="s">
        <v>8797</v>
      </c>
      <c r="O2991" t="s">
        <v>8616</v>
      </c>
      <c r="P2991" t="s">
        <v>8617</v>
      </c>
      <c r="Q2991" t="s">
        <v>21023</v>
      </c>
      <c r="R2991" s="26">
        <v>3</v>
      </c>
      <c r="S2991" s="23">
        <v>327055260000</v>
      </c>
      <c r="T2991" t="s">
        <v>37</v>
      </c>
      <c r="U2991" t="s">
        <v>8619</v>
      </c>
      <c r="V2991" s="39">
        <v>46133</v>
      </c>
      <c r="W2991" s="41">
        <v>35</v>
      </c>
      <c r="X2991" s="26" t="s">
        <v>13368</v>
      </c>
      <c r="Z2991">
        <v>36.93</v>
      </c>
      <c r="AA2991">
        <v>36.93</v>
      </c>
      <c r="AB2991">
        <v>36.93</v>
      </c>
      <c r="AE2991" s="41">
        <v>110.78999999999999</v>
      </c>
      <c r="AF2991">
        <v>1</v>
      </c>
      <c r="AG2991">
        <v>1</v>
      </c>
      <c r="AH2991">
        <v>1</v>
      </c>
      <c r="AI2991">
        <v>0</v>
      </c>
      <c r="AJ2991">
        <v>0</v>
      </c>
      <c r="AK2991" s="30">
        <f t="shared" si="295"/>
        <v>3</v>
      </c>
      <c r="AL2991" s="45">
        <v>4</v>
      </c>
      <c r="AM2991" s="32">
        <f t="shared" si="294"/>
        <v>1</v>
      </c>
      <c r="AN2991" s="33" t="str">
        <f t="shared" si="296"/>
        <v>MOROSO</v>
      </c>
      <c r="AO2991" s="33" t="str">
        <f t="shared" si="297"/>
        <v>1meses_pendientes</v>
      </c>
      <c r="AP2991" s="33">
        <f t="shared" si="298"/>
        <v>35</v>
      </c>
      <c r="AQ2991" s="31">
        <f t="shared" si="299"/>
        <v>21</v>
      </c>
    </row>
    <row r="2992" spans="2:43" x14ac:dyDescent="0.3">
      <c r="B2992" s="37">
        <v>46129</v>
      </c>
      <c r="C2992" t="s">
        <v>35</v>
      </c>
      <c r="D2992" t="s">
        <v>21024</v>
      </c>
      <c r="E2992" t="s">
        <v>21025</v>
      </c>
      <c r="F2992" t="s">
        <v>8610</v>
      </c>
      <c r="G2992" t="s">
        <v>8611</v>
      </c>
      <c r="H2992" t="s">
        <v>8612</v>
      </c>
      <c r="I2992" t="s">
        <v>4365</v>
      </c>
      <c r="J2992" t="s">
        <v>6116</v>
      </c>
      <c r="K2992" t="s">
        <v>7692</v>
      </c>
      <c r="L2992" t="s">
        <v>8646</v>
      </c>
      <c r="M2992" t="s">
        <v>8614</v>
      </c>
      <c r="N2992" t="s">
        <v>8797</v>
      </c>
      <c r="O2992" t="s">
        <v>8616</v>
      </c>
      <c r="P2992" t="s">
        <v>8617</v>
      </c>
      <c r="Q2992" t="s">
        <v>21026</v>
      </c>
      <c r="R2992" s="26">
        <v>2</v>
      </c>
      <c r="S2992" s="23">
        <v>361110620000</v>
      </c>
      <c r="T2992" t="s">
        <v>37</v>
      </c>
      <c r="U2992" t="s">
        <v>8619</v>
      </c>
      <c r="V2992" s="39">
        <v>46132</v>
      </c>
      <c r="W2992" s="41">
        <v>30</v>
      </c>
      <c r="X2992" s="26" t="s">
        <v>13368</v>
      </c>
      <c r="AE2992" s="41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 s="30">
        <f t="shared" si="295"/>
        <v>0</v>
      </c>
      <c r="AL2992" s="45">
        <v>4</v>
      </c>
      <c r="AM2992" s="32">
        <f t="shared" si="294"/>
        <v>4</v>
      </c>
      <c r="AN2992" s="33" t="str">
        <f t="shared" si="296"/>
        <v>NPN</v>
      </c>
      <c r="AO2992" s="33" t="str">
        <f t="shared" si="297"/>
        <v>4meses_pendientes</v>
      </c>
      <c r="AP2992" s="33">
        <f t="shared" si="298"/>
        <v>120</v>
      </c>
      <c r="AQ2992" s="31">
        <f t="shared" si="299"/>
        <v>20</v>
      </c>
    </row>
    <row r="2993" spans="2:43" x14ac:dyDescent="0.3">
      <c r="B2993" s="37">
        <v>46129</v>
      </c>
      <c r="C2993" t="s">
        <v>35</v>
      </c>
      <c r="D2993" t="s">
        <v>21027</v>
      </c>
      <c r="E2993" t="s">
        <v>21028</v>
      </c>
      <c r="F2993" t="s">
        <v>8610</v>
      </c>
      <c r="G2993" t="s">
        <v>8611</v>
      </c>
      <c r="H2993" t="s">
        <v>8612</v>
      </c>
      <c r="I2993" t="s">
        <v>38</v>
      </c>
      <c r="J2993" t="s">
        <v>44</v>
      </c>
      <c r="K2993" t="s">
        <v>4325</v>
      </c>
      <c r="L2993" t="s">
        <v>8613</v>
      </c>
      <c r="M2993" t="s">
        <v>8614</v>
      </c>
      <c r="N2993" t="s">
        <v>8797</v>
      </c>
      <c r="O2993" t="s">
        <v>8616</v>
      </c>
      <c r="P2993" t="s">
        <v>8617</v>
      </c>
      <c r="Q2993" t="s">
        <v>21029</v>
      </c>
      <c r="R2993" s="26">
        <v>2</v>
      </c>
      <c r="S2993" s="23">
        <v>322046930000</v>
      </c>
      <c r="T2993" t="s">
        <v>37</v>
      </c>
      <c r="U2993" t="s">
        <v>8619</v>
      </c>
      <c r="V2993" s="39">
        <v>46132</v>
      </c>
      <c r="W2993" s="41">
        <v>30</v>
      </c>
      <c r="X2993" s="26" t="s">
        <v>13368</v>
      </c>
      <c r="Z2993">
        <v>30.44</v>
      </c>
      <c r="AA2993">
        <v>30.44</v>
      </c>
      <c r="AB2993">
        <v>30.44</v>
      </c>
      <c r="AE2993" s="41">
        <v>91.320000000000007</v>
      </c>
      <c r="AF2993">
        <v>1</v>
      </c>
      <c r="AG2993">
        <v>1</v>
      </c>
      <c r="AH2993">
        <v>1</v>
      </c>
      <c r="AI2993">
        <v>0</v>
      </c>
      <c r="AJ2993">
        <v>0</v>
      </c>
      <c r="AK2993" s="30">
        <f t="shared" si="295"/>
        <v>3</v>
      </c>
      <c r="AL2993" s="45">
        <v>4</v>
      </c>
      <c r="AM2993" s="32">
        <f t="shared" si="294"/>
        <v>1</v>
      </c>
      <c r="AN2993" s="33" t="str">
        <f t="shared" si="296"/>
        <v>MOROSO</v>
      </c>
      <c r="AO2993" s="33" t="str">
        <f t="shared" si="297"/>
        <v>1meses_pendientes</v>
      </c>
      <c r="AP2993" s="33">
        <f t="shared" si="298"/>
        <v>30</v>
      </c>
      <c r="AQ2993" s="31">
        <f t="shared" si="299"/>
        <v>20</v>
      </c>
    </row>
    <row r="2994" spans="2:43" x14ac:dyDescent="0.3">
      <c r="B2994" s="37">
        <v>46129</v>
      </c>
      <c r="C2994" t="s">
        <v>35</v>
      </c>
      <c r="D2994" t="s">
        <v>21030</v>
      </c>
      <c r="E2994" t="s">
        <v>21031</v>
      </c>
      <c r="F2994" t="s">
        <v>8610</v>
      </c>
      <c r="G2994" t="s">
        <v>8622</v>
      </c>
      <c r="H2994" t="s">
        <v>8612</v>
      </c>
      <c r="I2994" t="s">
        <v>38</v>
      </c>
      <c r="J2994" t="s">
        <v>40</v>
      </c>
      <c r="K2994" t="s">
        <v>2029</v>
      </c>
      <c r="L2994" t="s">
        <v>8613</v>
      </c>
      <c r="M2994" t="s">
        <v>8614</v>
      </c>
      <c r="N2994" t="s">
        <v>8797</v>
      </c>
      <c r="O2994" t="s">
        <v>8616</v>
      </c>
      <c r="P2994" t="s">
        <v>8617</v>
      </c>
      <c r="Q2994" t="s">
        <v>21032</v>
      </c>
      <c r="R2994" s="26">
        <v>3</v>
      </c>
      <c r="S2994" s="23">
        <v>315017700000</v>
      </c>
      <c r="T2994" t="s">
        <v>37</v>
      </c>
      <c r="U2994" t="s">
        <v>8619</v>
      </c>
      <c r="V2994" s="39">
        <v>46132</v>
      </c>
      <c r="W2994" s="41">
        <v>35</v>
      </c>
      <c r="X2994" s="26" t="s">
        <v>13368</v>
      </c>
      <c r="Z2994">
        <v>36.93</v>
      </c>
      <c r="AA2994">
        <v>36.93</v>
      </c>
      <c r="AB2994">
        <v>36.93</v>
      </c>
      <c r="AE2994" s="41">
        <v>110.78999999999999</v>
      </c>
      <c r="AF2994">
        <v>1</v>
      </c>
      <c r="AG2994">
        <v>1</v>
      </c>
      <c r="AH2994">
        <v>1</v>
      </c>
      <c r="AI2994">
        <v>0</v>
      </c>
      <c r="AJ2994">
        <v>0</v>
      </c>
      <c r="AK2994" s="30">
        <f t="shared" si="295"/>
        <v>3</v>
      </c>
      <c r="AL2994" s="45">
        <v>4</v>
      </c>
      <c r="AM2994" s="32">
        <f t="shared" si="294"/>
        <v>1</v>
      </c>
      <c r="AN2994" s="33" t="str">
        <f t="shared" si="296"/>
        <v>MOROSO</v>
      </c>
      <c r="AO2994" s="33" t="str">
        <f t="shared" si="297"/>
        <v>1meses_pendientes</v>
      </c>
      <c r="AP2994" s="33">
        <f t="shared" si="298"/>
        <v>35</v>
      </c>
      <c r="AQ2994" s="31">
        <f t="shared" si="299"/>
        <v>20</v>
      </c>
    </row>
    <row r="2995" spans="2:43" x14ac:dyDescent="0.3">
      <c r="B2995" s="37">
        <v>46131</v>
      </c>
      <c r="C2995" t="s">
        <v>35</v>
      </c>
      <c r="D2995" t="s">
        <v>21033</v>
      </c>
      <c r="E2995" t="s">
        <v>21034</v>
      </c>
      <c r="F2995" t="s">
        <v>8610</v>
      </c>
      <c r="G2995" t="s">
        <v>21035</v>
      </c>
      <c r="H2995" t="s">
        <v>8612</v>
      </c>
      <c r="I2995" t="s">
        <v>38</v>
      </c>
      <c r="J2995" t="s">
        <v>3877</v>
      </c>
      <c r="K2995" t="s">
        <v>8628</v>
      </c>
      <c r="L2995" t="s">
        <v>8613</v>
      </c>
      <c r="M2995" t="s">
        <v>8614</v>
      </c>
      <c r="N2995" t="s">
        <v>8797</v>
      </c>
      <c r="O2995" t="s">
        <v>8616</v>
      </c>
      <c r="P2995" t="s">
        <v>8617</v>
      </c>
      <c r="Q2995" t="s">
        <v>21036</v>
      </c>
      <c r="R2995" s="26">
        <v>2</v>
      </c>
      <c r="S2995" s="23">
        <v>365111300000</v>
      </c>
      <c r="T2995" t="s">
        <v>37</v>
      </c>
      <c r="U2995" t="s">
        <v>8619</v>
      </c>
      <c r="V2995" s="39">
        <v>46132</v>
      </c>
      <c r="W2995" s="41">
        <v>30</v>
      </c>
      <c r="X2995" s="26" t="s">
        <v>13368</v>
      </c>
      <c r="AE2995" s="41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 s="30">
        <f t="shared" si="295"/>
        <v>0</v>
      </c>
      <c r="AL2995" s="45">
        <v>4</v>
      </c>
      <c r="AM2995" s="32">
        <f t="shared" si="294"/>
        <v>4</v>
      </c>
      <c r="AN2995" s="33" t="str">
        <f t="shared" si="296"/>
        <v>NPN</v>
      </c>
      <c r="AO2995" s="33" t="str">
        <f t="shared" si="297"/>
        <v>4meses_pendientes</v>
      </c>
      <c r="AP2995" s="33">
        <f t="shared" si="298"/>
        <v>120</v>
      </c>
      <c r="AQ2995" s="31">
        <f t="shared" si="299"/>
        <v>20</v>
      </c>
    </row>
    <row r="2996" spans="2:43" x14ac:dyDescent="0.3">
      <c r="B2996" s="37">
        <v>46132</v>
      </c>
      <c r="C2996" t="s">
        <v>35</v>
      </c>
      <c r="D2996" t="s">
        <v>21037</v>
      </c>
      <c r="E2996" t="s">
        <v>21038</v>
      </c>
      <c r="F2996" t="s">
        <v>8610</v>
      </c>
      <c r="G2996" t="s">
        <v>8611</v>
      </c>
      <c r="H2996" t="s">
        <v>8612</v>
      </c>
      <c r="I2996" t="s">
        <v>4365</v>
      </c>
      <c r="J2996" t="s">
        <v>6116</v>
      </c>
      <c r="K2996" t="s">
        <v>21003</v>
      </c>
      <c r="L2996" t="s">
        <v>8613</v>
      </c>
      <c r="M2996" t="s">
        <v>8614</v>
      </c>
      <c r="N2996" t="s">
        <v>8797</v>
      </c>
      <c r="O2996" t="s">
        <v>8616</v>
      </c>
      <c r="P2996" t="s">
        <v>8617</v>
      </c>
      <c r="Q2996" t="s">
        <v>21039</v>
      </c>
      <c r="R2996" s="26">
        <v>2</v>
      </c>
      <c r="S2996" s="23">
        <v>314058770000</v>
      </c>
      <c r="T2996" t="s">
        <v>37</v>
      </c>
      <c r="U2996" t="s">
        <v>8619</v>
      </c>
      <c r="V2996" s="39">
        <v>46132</v>
      </c>
      <c r="W2996" s="41">
        <v>30</v>
      </c>
      <c r="X2996" s="26" t="s">
        <v>13368</v>
      </c>
      <c r="Z2996">
        <v>30.44</v>
      </c>
      <c r="AA2996">
        <v>30.44</v>
      </c>
      <c r="AB2996">
        <v>30.44</v>
      </c>
      <c r="AE2996" s="41">
        <v>91.320000000000007</v>
      </c>
      <c r="AF2996">
        <v>1</v>
      </c>
      <c r="AG2996">
        <v>1</v>
      </c>
      <c r="AH2996">
        <v>1</v>
      </c>
      <c r="AI2996">
        <v>0</v>
      </c>
      <c r="AJ2996">
        <v>0</v>
      </c>
      <c r="AK2996" s="30">
        <f t="shared" si="295"/>
        <v>3</v>
      </c>
      <c r="AL2996" s="45">
        <v>4</v>
      </c>
      <c r="AM2996" s="32">
        <f t="shared" si="294"/>
        <v>1</v>
      </c>
      <c r="AN2996" s="33" t="str">
        <f t="shared" si="296"/>
        <v>MOROSO</v>
      </c>
      <c r="AO2996" s="33" t="str">
        <f t="shared" si="297"/>
        <v>1meses_pendientes</v>
      </c>
      <c r="AP2996" s="33">
        <f t="shared" si="298"/>
        <v>30</v>
      </c>
      <c r="AQ2996" s="31">
        <f t="shared" si="299"/>
        <v>20</v>
      </c>
    </row>
    <row r="2997" spans="2:43" x14ac:dyDescent="0.3">
      <c r="B2997" s="37">
        <v>46135</v>
      </c>
      <c r="C2997" t="s">
        <v>35</v>
      </c>
      <c r="D2997" t="s">
        <v>21040</v>
      </c>
      <c r="E2997" t="s">
        <v>21041</v>
      </c>
      <c r="F2997" t="s">
        <v>8610</v>
      </c>
      <c r="G2997" t="s">
        <v>8611</v>
      </c>
      <c r="H2997" t="s">
        <v>8612</v>
      </c>
      <c r="I2997" t="s">
        <v>4365</v>
      </c>
      <c r="J2997" t="s">
        <v>6116</v>
      </c>
      <c r="K2997" t="s">
        <v>21003</v>
      </c>
      <c r="L2997" t="s">
        <v>8646</v>
      </c>
      <c r="M2997" t="s">
        <v>8614</v>
      </c>
      <c r="N2997" t="s">
        <v>8797</v>
      </c>
      <c r="O2997" t="s">
        <v>8616</v>
      </c>
      <c r="P2997" t="s">
        <v>8617</v>
      </c>
      <c r="Q2997" t="s">
        <v>21042</v>
      </c>
      <c r="R2997" s="26">
        <v>3</v>
      </c>
      <c r="S2997" s="23">
        <v>361114790000</v>
      </c>
      <c r="T2997" t="s">
        <v>37</v>
      </c>
      <c r="U2997" t="s">
        <v>8619</v>
      </c>
      <c r="V2997" s="39">
        <v>46135</v>
      </c>
      <c r="W2997" s="41">
        <v>36</v>
      </c>
      <c r="X2997" s="26" t="s">
        <v>13368</v>
      </c>
      <c r="Y2997">
        <v>36.93</v>
      </c>
      <c r="AA2997">
        <v>37.93</v>
      </c>
      <c r="AE2997" s="41">
        <v>74.86</v>
      </c>
      <c r="AF2997">
        <v>0</v>
      </c>
      <c r="AG2997">
        <v>1</v>
      </c>
      <c r="AH2997">
        <v>0</v>
      </c>
      <c r="AI2997">
        <v>0</v>
      </c>
      <c r="AJ2997">
        <v>0</v>
      </c>
      <c r="AK2997" s="30">
        <f t="shared" si="295"/>
        <v>1</v>
      </c>
      <c r="AL2997" s="45">
        <v>4</v>
      </c>
      <c r="AM2997" s="32">
        <f t="shared" si="294"/>
        <v>3</v>
      </c>
      <c r="AN2997" s="33" t="str">
        <f t="shared" si="296"/>
        <v>MOROSO</v>
      </c>
      <c r="AO2997" s="33" t="str">
        <f t="shared" si="297"/>
        <v>3meses_pendientes</v>
      </c>
      <c r="AP2997" s="33">
        <f t="shared" si="298"/>
        <v>108</v>
      </c>
      <c r="AQ2997" s="31">
        <f t="shared" si="299"/>
        <v>23</v>
      </c>
    </row>
    <row r="2998" spans="2:43" x14ac:dyDescent="0.3">
      <c r="B2998" s="37">
        <v>46135</v>
      </c>
      <c r="C2998" t="s">
        <v>35</v>
      </c>
      <c r="D2998" t="s">
        <v>21043</v>
      </c>
      <c r="E2998" t="s">
        <v>21044</v>
      </c>
      <c r="F2998" t="s">
        <v>8610</v>
      </c>
      <c r="G2998" t="s">
        <v>8638</v>
      </c>
      <c r="H2998" t="s">
        <v>8612</v>
      </c>
      <c r="I2998" t="s">
        <v>38</v>
      </c>
      <c r="J2998" t="s">
        <v>40</v>
      </c>
      <c r="K2998" t="s">
        <v>2029</v>
      </c>
      <c r="L2998" t="s">
        <v>8646</v>
      </c>
      <c r="M2998" t="s">
        <v>8614</v>
      </c>
      <c r="N2998" t="s">
        <v>8797</v>
      </c>
      <c r="O2998" t="s">
        <v>8616</v>
      </c>
      <c r="P2998" t="s">
        <v>8617</v>
      </c>
      <c r="Q2998" t="s">
        <v>21045</v>
      </c>
      <c r="R2998" s="26">
        <v>2</v>
      </c>
      <c r="S2998" s="23">
        <v>361115490000</v>
      </c>
      <c r="T2998" t="s">
        <v>37</v>
      </c>
      <c r="U2998" t="s">
        <v>8619</v>
      </c>
      <c r="V2998" s="39">
        <v>46135</v>
      </c>
      <c r="W2998" s="41">
        <v>30</v>
      </c>
      <c r="X2998" s="26" t="s">
        <v>13368</v>
      </c>
      <c r="AE2998" s="41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 s="30">
        <f t="shared" si="295"/>
        <v>0</v>
      </c>
      <c r="AL2998" s="45">
        <v>4</v>
      </c>
      <c r="AM2998" s="32">
        <f t="shared" si="294"/>
        <v>4</v>
      </c>
      <c r="AN2998" s="33" t="str">
        <f t="shared" si="296"/>
        <v>NPN</v>
      </c>
      <c r="AO2998" s="33" t="str">
        <f t="shared" si="297"/>
        <v>4meses_pendientes</v>
      </c>
      <c r="AP2998" s="33">
        <f t="shared" si="298"/>
        <v>120</v>
      </c>
      <c r="AQ2998" s="31">
        <f t="shared" si="299"/>
        <v>23</v>
      </c>
    </row>
    <row r="2999" spans="2:43" x14ac:dyDescent="0.3">
      <c r="B2999" s="37">
        <v>46135</v>
      </c>
      <c r="C2999" t="s">
        <v>35</v>
      </c>
      <c r="D2999" t="s">
        <v>21046</v>
      </c>
      <c r="E2999" t="s">
        <v>21047</v>
      </c>
      <c r="F2999" t="s">
        <v>8610</v>
      </c>
      <c r="G2999" t="s">
        <v>8611</v>
      </c>
      <c r="H2999" t="s">
        <v>8612</v>
      </c>
      <c r="I2999" t="s">
        <v>38</v>
      </c>
      <c r="J2999" t="s">
        <v>44</v>
      </c>
      <c r="K2999" t="s">
        <v>55</v>
      </c>
      <c r="L2999" t="s">
        <v>8646</v>
      </c>
      <c r="M2999" t="s">
        <v>8614</v>
      </c>
      <c r="N2999" t="s">
        <v>8797</v>
      </c>
      <c r="O2999" t="s">
        <v>8616</v>
      </c>
      <c r="P2999" t="s">
        <v>8617</v>
      </c>
      <c r="Q2999" t="s">
        <v>21048</v>
      </c>
      <c r="R2999" s="26">
        <v>2</v>
      </c>
      <c r="S2999" s="23">
        <v>363115030000</v>
      </c>
      <c r="T2999" t="s">
        <v>37</v>
      </c>
      <c r="U2999" t="s">
        <v>8619</v>
      </c>
      <c r="V2999" s="39">
        <v>46135</v>
      </c>
      <c r="W2999" s="41">
        <v>30</v>
      </c>
      <c r="X2999" s="26" t="s">
        <v>13368</v>
      </c>
      <c r="Z2999">
        <v>66.319999999999993</v>
      </c>
      <c r="AE2999" s="41">
        <v>66.319999999999993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 s="30">
        <f t="shared" si="295"/>
        <v>1</v>
      </c>
      <c r="AL2999" s="45">
        <v>4</v>
      </c>
      <c r="AM2999" s="32">
        <f t="shared" si="294"/>
        <v>3</v>
      </c>
      <c r="AN2999" s="33" t="str">
        <f t="shared" si="296"/>
        <v>MOROSO</v>
      </c>
      <c r="AO2999" s="33" t="str">
        <f t="shared" si="297"/>
        <v>3meses_pendientes</v>
      </c>
      <c r="AP2999" s="33">
        <f t="shared" si="298"/>
        <v>90</v>
      </c>
      <c r="AQ2999" s="31">
        <f t="shared" si="299"/>
        <v>23</v>
      </c>
    </row>
    <row r="3000" spans="2:43" x14ac:dyDescent="0.3">
      <c r="B3000" s="37">
        <v>46139</v>
      </c>
      <c r="C3000" t="s">
        <v>35</v>
      </c>
      <c r="D3000" t="s">
        <v>21049</v>
      </c>
      <c r="E3000" t="s">
        <v>21050</v>
      </c>
      <c r="F3000" t="s">
        <v>8610</v>
      </c>
      <c r="G3000" t="s">
        <v>21051</v>
      </c>
      <c r="H3000" t="s">
        <v>8612</v>
      </c>
      <c r="I3000" t="s">
        <v>38</v>
      </c>
      <c r="J3000" t="s">
        <v>42</v>
      </c>
      <c r="K3000" t="s">
        <v>65</v>
      </c>
      <c r="L3000" t="s">
        <v>8646</v>
      </c>
      <c r="M3000" t="s">
        <v>8614</v>
      </c>
      <c r="N3000" t="s">
        <v>8797</v>
      </c>
      <c r="O3000" t="s">
        <v>8616</v>
      </c>
      <c r="P3000" t="s">
        <v>8617</v>
      </c>
      <c r="Q3000" t="s">
        <v>21052</v>
      </c>
      <c r="R3000" s="26">
        <v>2</v>
      </c>
      <c r="S3000" s="23">
        <v>156002580000</v>
      </c>
      <c r="T3000" t="s">
        <v>37</v>
      </c>
      <c r="U3000" t="s">
        <v>8619</v>
      </c>
      <c r="V3000" s="39">
        <v>46140</v>
      </c>
      <c r="W3000" s="41">
        <v>30</v>
      </c>
      <c r="X3000" s="26" t="s">
        <v>13368</v>
      </c>
      <c r="Z3000">
        <v>30.44</v>
      </c>
      <c r="AB3000">
        <v>30.44</v>
      </c>
      <c r="AE3000" s="41">
        <v>60.88</v>
      </c>
      <c r="AF3000">
        <v>1</v>
      </c>
      <c r="AG3000">
        <v>0</v>
      </c>
      <c r="AH3000">
        <v>1</v>
      </c>
      <c r="AI3000">
        <v>0</v>
      </c>
      <c r="AJ3000">
        <v>0</v>
      </c>
      <c r="AK3000" s="30">
        <f t="shared" si="295"/>
        <v>2</v>
      </c>
      <c r="AL3000" s="45">
        <v>4</v>
      </c>
      <c r="AM3000" s="32">
        <f t="shared" si="294"/>
        <v>2</v>
      </c>
      <c r="AN3000" s="33" t="str">
        <f t="shared" si="296"/>
        <v>MOROSO</v>
      </c>
      <c r="AO3000" s="33" t="str">
        <f t="shared" si="297"/>
        <v>2meses_pendientes</v>
      </c>
      <c r="AP3000" s="33">
        <f t="shared" si="298"/>
        <v>60</v>
      </c>
      <c r="AQ3000" s="31">
        <f t="shared" si="299"/>
        <v>28</v>
      </c>
    </row>
    <row r="3001" spans="2:43" x14ac:dyDescent="0.3">
      <c r="B3001" s="37">
        <v>46139</v>
      </c>
      <c r="C3001" t="s">
        <v>35</v>
      </c>
      <c r="D3001" t="s">
        <v>21053</v>
      </c>
      <c r="E3001" t="s">
        <v>21054</v>
      </c>
      <c r="F3001" t="s">
        <v>8610</v>
      </c>
      <c r="G3001" t="s">
        <v>8611</v>
      </c>
      <c r="H3001" t="s">
        <v>8612</v>
      </c>
      <c r="I3001" t="s">
        <v>38</v>
      </c>
      <c r="J3001" t="s">
        <v>40</v>
      </c>
      <c r="K3001" t="s">
        <v>2029</v>
      </c>
      <c r="L3001" t="s">
        <v>8613</v>
      </c>
      <c r="M3001" t="s">
        <v>8614</v>
      </c>
      <c r="N3001" t="s">
        <v>8797</v>
      </c>
      <c r="O3001" t="s">
        <v>8616</v>
      </c>
      <c r="P3001" t="s">
        <v>8617</v>
      </c>
      <c r="Q3001" t="s">
        <v>21055</v>
      </c>
      <c r="R3001" s="26">
        <v>3</v>
      </c>
      <c r="S3001" s="23">
        <v>356115100000</v>
      </c>
      <c r="T3001" t="s">
        <v>37</v>
      </c>
      <c r="U3001" t="s">
        <v>8619</v>
      </c>
      <c r="V3001" s="39">
        <v>46139</v>
      </c>
      <c r="W3001" s="41">
        <v>35</v>
      </c>
      <c r="X3001" s="26" t="s">
        <v>13368</v>
      </c>
      <c r="Y3001">
        <v>30.86</v>
      </c>
      <c r="AA3001">
        <v>81.93</v>
      </c>
      <c r="AE3001" s="41">
        <v>112.79</v>
      </c>
      <c r="AF3001">
        <v>0</v>
      </c>
      <c r="AG3001">
        <v>1</v>
      </c>
      <c r="AH3001">
        <v>0</v>
      </c>
      <c r="AI3001">
        <v>0</v>
      </c>
      <c r="AJ3001">
        <v>0</v>
      </c>
      <c r="AK3001" s="30">
        <f t="shared" si="295"/>
        <v>1</v>
      </c>
      <c r="AL3001" s="45">
        <v>4</v>
      </c>
      <c r="AM3001" s="32">
        <f t="shared" si="294"/>
        <v>3</v>
      </c>
      <c r="AN3001" s="33" t="str">
        <f t="shared" si="296"/>
        <v>MOROSO</v>
      </c>
      <c r="AO3001" s="33" t="str">
        <f t="shared" si="297"/>
        <v>3meses_pendientes</v>
      </c>
      <c r="AP3001" s="33">
        <f t="shared" si="298"/>
        <v>105</v>
      </c>
      <c r="AQ3001" s="31">
        <f t="shared" si="299"/>
        <v>27</v>
      </c>
    </row>
    <row r="3002" spans="2:43" x14ac:dyDescent="0.3">
      <c r="B3002" s="37">
        <v>46141</v>
      </c>
      <c r="C3002" t="s">
        <v>35</v>
      </c>
      <c r="D3002" t="s">
        <v>21056</v>
      </c>
      <c r="E3002" t="s">
        <v>21057</v>
      </c>
      <c r="F3002" t="s">
        <v>8610</v>
      </c>
      <c r="G3002" t="s">
        <v>8611</v>
      </c>
      <c r="H3002" t="s">
        <v>8612</v>
      </c>
      <c r="I3002" t="s">
        <v>38</v>
      </c>
      <c r="J3002" t="s">
        <v>3877</v>
      </c>
      <c r="K3002" t="s">
        <v>8628</v>
      </c>
      <c r="L3002" t="s">
        <v>8646</v>
      </c>
      <c r="M3002" t="s">
        <v>8614</v>
      </c>
      <c r="N3002" t="s">
        <v>8797</v>
      </c>
      <c r="O3002" t="s">
        <v>8616</v>
      </c>
      <c r="P3002" t="s">
        <v>8617</v>
      </c>
      <c r="Q3002" t="s">
        <v>21058</v>
      </c>
      <c r="R3002" s="26">
        <v>2</v>
      </c>
      <c r="S3002" s="23">
        <v>365119190000</v>
      </c>
      <c r="T3002" t="s">
        <v>37</v>
      </c>
      <c r="U3002" t="s">
        <v>8619</v>
      </c>
      <c r="V3002" s="39">
        <v>46141</v>
      </c>
      <c r="W3002" s="41">
        <v>30</v>
      </c>
      <c r="X3002" s="26" t="s">
        <v>13368</v>
      </c>
      <c r="Y3002">
        <v>30.44</v>
      </c>
      <c r="AE3002" s="41">
        <v>30.44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 s="30">
        <f t="shared" si="295"/>
        <v>0</v>
      </c>
      <c r="AL3002" s="45">
        <v>4</v>
      </c>
      <c r="AM3002" s="32">
        <f t="shared" si="294"/>
        <v>4</v>
      </c>
      <c r="AN3002" s="33" t="str">
        <f t="shared" si="296"/>
        <v>NPN</v>
      </c>
      <c r="AO3002" s="33" t="str">
        <f t="shared" si="297"/>
        <v>4meses_pendientes</v>
      </c>
      <c r="AP3002" s="33">
        <f t="shared" si="298"/>
        <v>120</v>
      </c>
      <c r="AQ3002" s="31">
        <f t="shared" si="299"/>
        <v>29</v>
      </c>
    </row>
    <row r="3003" spans="2:43" x14ac:dyDescent="0.3">
      <c r="B3003" s="37">
        <v>46118</v>
      </c>
      <c r="C3003" t="s">
        <v>35</v>
      </c>
      <c r="D3003" t="s">
        <v>21059</v>
      </c>
      <c r="E3003" t="s">
        <v>21060</v>
      </c>
      <c r="F3003" t="s">
        <v>8857</v>
      </c>
      <c r="G3003" t="s">
        <v>21061</v>
      </c>
      <c r="H3003" t="s">
        <v>21062</v>
      </c>
      <c r="I3003" t="s">
        <v>38</v>
      </c>
      <c r="J3003" t="s">
        <v>44</v>
      </c>
      <c r="K3003" t="s">
        <v>55</v>
      </c>
      <c r="L3003" t="s">
        <v>21063</v>
      </c>
      <c r="M3003" t="s">
        <v>21064</v>
      </c>
      <c r="N3003" t="s">
        <v>8862</v>
      </c>
      <c r="O3003" t="s">
        <v>8616</v>
      </c>
      <c r="P3003" t="s">
        <v>8617</v>
      </c>
      <c r="Q3003" t="s">
        <v>21065</v>
      </c>
      <c r="R3003" s="26">
        <v>1</v>
      </c>
      <c r="S3003" s="23">
        <v>361098380000</v>
      </c>
      <c r="T3003" t="s">
        <v>37</v>
      </c>
      <c r="U3003" t="s">
        <v>8619</v>
      </c>
      <c r="V3003" s="39">
        <v>46119</v>
      </c>
      <c r="W3003" s="41">
        <v>21</v>
      </c>
      <c r="X3003" s="26" t="s">
        <v>13368</v>
      </c>
      <c r="Y3003">
        <v>22</v>
      </c>
      <c r="Z3003">
        <v>21</v>
      </c>
      <c r="AA3003">
        <v>21</v>
      </c>
      <c r="AE3003" s="41">
        <v>64</v>
      </c>
      <c r="AF3003">
        <v>1</v>
      </c>
      <c r="AG3003">
        <v>1</v>
      </c>
      <c r="AH3003">
        <v>0</v>
      </c>
      <c r="AI3003">
        <v>0</v>
      </c>
      <c r="AJ3003">
        <v>0</v>
      </c>
      <c r="AK3003" s="30">
        <f t="shared" si="295"/>
        <v>2</v>
      </c>
      <c r="AL3003" s="45">
        <v>4</v>
      </c>
      <c r="AM3003" s="32">
        <f t="shared" si="294"/>
        <v>2</v>
      </c>
      <c r="AN3003" s="33" t="str">
        <f t="shared" si="296"/>
        <v>MOROSO</v>
      </c>
      <c r="AO3003" s="33" t="str">
        <f t="shared" si="297"/>
        <v>2meses_pendientes</v>
      </c>
      <c r="AP3003" s="33">
        <f t="shared" si="298"/>
        <v>42</v>
      </c>
      <c r="AQ3003" s="31">
        <f t="shared" si="299"/>
        <v>7</v>
      </c>
    </row>
    <row r="3004" spans="2:43" x14ac:dyDescent="0.3">
      <c r="B3004" s="37">
        <v>46118</v>
      </c>
      <c r="C3004" t="s">
        <v>35</v>
      </c>
      <c r="D3004" t="s">
        <v>21066</v>
      </c>
      <c r="E3004" t="s">
        <v>21067</v>
      </c>
      <c r="F3004" t="s">
        <v>8857</v>
      </c>
      <c r="G3004" t="s">
        <v>21068</v>
      </c>
      <c r="H3004" t="s">
        <v>21069</v>
      </c>
      <c r="I3004" t="s">
        <v>38</v>
      </c>
      <c r="J3004" t="s">
        <v>42</v>
      </c>
      <c r="K3004" t="s">
        <v>60</v>
      </c>
      <c r="L3004" t="s">
        <v>21070</v>
      </c>
      <c r="M3004" t="s">
        <v>21064</v>
      </c>
      <c r="N3004" t="s">
        <v>8862</v>
      </c>
      <c r="O3004" t="s">
        <v>8616</v>
      </c>
      <c r="P3004" t="s">
        <v>8617</v>
      </c>
      <c r="Q3004" t="s">
        <v>21071</v>
      </c>
      <c r="R3004" s="26">
        <v>2</v>
      </c>
      <c r="S3004" s="23">
        <v>215041520000</v>
      </c>
      <c r="T3004" t="s">
        <v>37</v>
      </c>
      <c r="U3004" t="s">
        <v>8619</v>
      </c>
      <c r="V3004" s="39">
        <v>46119</v>
      </c>
      <c r="W3004" s="41">
        <v>30</v>
      </c>
      <c r="X3004" s="26" t="s">
        <v>13368</v>
      </c>
      <c r="Z3004">
        <v>30.44</v>
      </c>
      <c r="AA3004">
        <v>30.44</v>
      </c>
      <c r="AB3004">
        <v>30</v>
      </c>
      <c r="AE3004" s="41">
        <v>90.88</v>
      </c>
      <c r="AF3004">
        <v>1</v>
      </c>
      <c r="AG3004">
        <v>1</v>
      </c>
      <c r="AH3004">
        <v>1</v>
      </c>
      <c r="AI3004">
        <v>0</v>
      </c>
      <c r="AJ3004">
        <v>0</v>
      </c>
      <c r="AK3004" s="30">
        <f t="shared" si="295"/>
        <v>3</v>
      </c>
      <c r="AL3004" s="45">
        <v>4</v>
      </c>
      <c r="AM3004" s="32">
        <f t="shared" si="294"/>
        <v>1</v>
      </c>
      <c r="AN3004" s="33" t="str">
        <f t="shared" si="296"/>
        <v>MOROSO</v>
      </c>
      <c r="AO3004" s="33" t="str">
        <f t="shared" si="297"/>
        <v>1meses_pendientes</v>
      </c>
      <c r="AP3004" s="33">
        <f t="shared" si="298"/>
        <v>30</v>
      </c>
      <c r="AQ3004" s="31">
        <f t="shared" si="299"/>
        <v>7</v>
      </c>
    </row>
    <row r="3005" spans="2:43" x14ac:dyDescent="0.3">
      <c r="B3005" s="37">
        <v>46119</v>
      </c>
      <c r="C3005" t="s">
        <v>35</v>
      </c>
      <c r="D3005" t="s">
        <v>21072</v>
      </c>
      <c r="E3005" t="s">
        <v>21073</v>
      </c>
      <c r="F3005" t="s">
        <v>8857</v>
      </c>
      <c r="G3005" t="s">
        <v>21074</v>
      </c>
      <c r="H3005" t="s">
        <v>21075</v>
      </c>
      <c r="I3005" t="s">
        <v>38</v>
      </c>
      <c r="J3005" t="s">
        <v>44</v>
      </c>
      <c r="K3005" t="s">
        <v>55</v>
      </c>
      <c r="L3005" t="s">
        <v>21076</v>
      </c>
      <c r="M3005" t="s">
        <v>21077</v>
      </c>
      <c r="N3005" t="s">
        <v>8862</v>
      </c>
      <c r="O3005" t="s">
        <v>8616</v>
      </c>
      <c r="P3005" t="s">
        <v>8617</v>
      </c>
      <c r="Q3005" t="s">
        <v>21078</v>
      </c>
      <c r="R3005" s="26">
        <v>3</v>
      </c>
      <c r="S3005" s="23">
        <v>362099260000</v>
      </c>
      <c r="T3005" t="s">
        <v>37</v>
      </c>
      <c r="U3005" t="s">
        <v>8619</v>
      </c>
      <c r="V3005" s="39">
        <v>46119</v>
      </c>
      <c r="W3005" s="41">
        <v>34</v>
      </c>
      <c r="X3005" s="26" t="s">
        <v>13368</v>
      </c>
      <c r="Y3005">
        <v>35.5</v>
      </c>
      <c r="Z3005">
        <v>35</v>
      </c>
      <c r="AA3005">
        <v>33</v>
      </c>
      <c r="AE3005" s="41">
        <v>103.5</v>
      </c>
      <c r="AF3005">
        <v>1</v>
      </c>
      <c r="AG3005">
        <v>1</v>
      </c>
      <c r="AH3005">
        <v>0</v>
      </c>
      <c r="AI3005">
        <v>0</v>
      </c>
      <c r="AJ3005">
        <v>0</v>
      </c>
      <c r="AK3005" s="30">
        <f t="shared" si="295"/>
        <v>2</v>
      </c>
      <c r="AL3005" s="45">
        <v>4</v>
      </c>
      <c r="AM3005" s="32">
        <f t="shared" si="294"/>
        <v>2</v>
      </c>
      <c r="AN3005" s="33" t="str">
        <f t="shared" si="296"/>
        <v>MOROSO</v>
      </c>
      <c r="AO3005" s="33" t="str">
        <f t="shared" si="297"/>
        <v>2meses_pendientes</v>
      </c>
      <c r="AP3005" s="33">
        <f t="shared" si="298"/>
        <v>68</v>
      </c>
      <c r="AQ3005" s="31">
        <f t="shared" si="299"/>
        <v>7</v>
      </c>
    </row>
    <row r="3006" spans="2:43" x14ac:dyDescent="0.3">
      <c r="B3006" s="37">
        <v>46119</v>
      </c>
      <c r="C3006" t="s">
        <v>35</v>
      </c>
      <c r="D3006" t="s">
        <v>21079</v>
      </c>
      <c r="E3006" t="s">
        <v>21080</v>
      </c>
      <c r="F3006" t="s">
        <v>8857</v>
      </c>
      <c r="G3006" t="s">
        <v>21081</v>
      </c>
      <c r="H3006" t="s">
        <v>21082</v>
      </c>
      <c r="I3006" t="s">
        <v>38</v>
      </c>
      <c r="J3006" t="s">
        <v>44</v>
      </c>
      <c r="K3006" t="s">
        <v>55</v>
      </c>
      <c r="L3006" t="s">
        <v>21083</v>
      </c>
      <c r="M3006" t="s">
        <v>21077</v>
      </c>
      <c r="N3006" t="s">
        <v>8862</v>
      </c>
      <c r="O3006" t="s">
        <v>8616</v>
      </c>
      <c r="P3006" t="s">
        <v>8617</v>
      </c>
      <c r="Q3006" t="s">
        <v>21084</v>
      </c>
      <c r="R3006" s="26">
        <v>3</v>
      </c>
      <c r="S3006" s="23">
        <v>361099980000</v>
      </c>
      <c r="T3006" t="s">
        <v>37</v>
      </c>
      <c r="U3006" t="s">
        <v>8619</v>
      </c>
      <c r="V3006" s="39">
        <v>46120</v>
      </c>
      <c r="W3006" s="41">
        <v>38</v>
      </c>
      <c r="X3006" s="26" t="s">
        <v>13368</v>
      </c>
      <c r="Y3006">
        <v>39.35</v>
      </c>
      <c r="Z3006">
        <v>39.35</v>
      </c>
      <c r="AA3006">
        <v>39.35</v>
      </c>
      <c r="AE3006" s="41">
        <v>118.05000000000001</v>
      </c>
      <c r="AF3006">
        <v>1</v>
      </c>
      <c r="AG3006">
        <v>1</v>
      </c>
      <c r="AH3006">
        <v>0</v>
      </c>
      <c r="AI3006">
        <v>0</v>
      </c>
      <c r="AJ3006">
        <v>0</v>
      </c>
      <c r="AK3006" s="30">
        <f t="shared" si="295"/>
        <v>2</v>
      </c>
      <c r="AL3006" s="45">
        <v>4</v>
      </c>
      <c r="AM3006" s="32">
        <f t="shared" si="294"/>
        <v>2</v>
      </c>
      <c r="AN3006" s="33" t="str">
        <f t="shared" si="296"/>
        <v>MOROSO</v>
      </c>
      <c r="AO3006" s="33" t="str">
        <f t="shared" si="297"/>
        <v>2meses_pendientes</v>
      </c>
      <c r="AP3006" s="33">
        <f t="shared" si="298"/>
        <v>76</v>
      </c>
      <c r="AQ3006" s="31">
        <f t="shared" si="299"/>
        <v>8</v>
      </c>
    </row>
    <row r="3007" spans="2:43" x14ac:dyDescent="0.3">
      <c r="B3007" s="37">
        <v>46120</v>
      </c>
      <c r="C3007" t="s">
        <v>35</v>
      </c>
      <c r="D3007" t="s">
        <v>21085</v>
      </c>
      <c r="E3007" t="s">
        <v>21086</v>
      </c>
      <c r="F3007" t="s">
        <v>21087</v>
      </c>
      <c r="G3007" t="s">
        <v>21088</v>
      </c>
      <c r="H3007" t="s">
        <v>21089</v>
      </c>
      <c r="I3007" t="s">
        <v>38</v>
      </c>
      <c r="J3007" t="s">
        <v>44</v>
      </c>
      <c r="K3007" t="s">
        <v>55</v>
      </c>
      <c r="L3007" t="s">
        <v>21090</v>
      </c>
      <c r="M3007" t="s">
        <v>21077</v>
      </c>
      <c r="N3007" t="s">
        <v>8862</v>
      </c>
      <c r="O3007" t="s">
        <v>8616</v>
      </c>
      <c r="P3007" t="s">
        <v>8617</v>
      </c>
      <c r="Q3007" t="s">
        <v>21091</v>
      </c>
      <c r="R3007" s="26">
        <v>3</v>
      </c>
      <c r="S3007" s="23">
        <v>346312760000</v>
      </c>
      <c r="T3007" t="s">
        <v>37</v>
      </c>
      <c r="U3007" t="s">
        <v>8619</v>
      </c>
      <c r="V3007" s="39">
        <v>46121</v>
      </c>
      <c r="W3007" s="41">
        <v>34</v>
      </c>
      <c r="X3007" s="26" t="s">
        <v>13368</v>
      </c>
      <c r="Y3007">
        <v>35.909999999999997</v>
      </c>
      <c r="Z3007">
        <v>63.21</v>
      </c>
      <c r="AA3007">
        <v>36</v>
      </c>
      <c r="AE3007" s="41">
        <v>135.12</v>
      </c>
      <c r="AF3007">
        <v>1</v>
      </c>
      <c r="AG3007">
        <v>1</v>
      </c>
      <c r="AH3007">
        <v>0</v>
      </c>
      <c r="AI3007">
        <v>0</v>
      </c>
      <c r="AJ3007">
        <v>0</v>
      </c>
      <c r="AK3007" s="30">
        <f t="shared" si="295"/>
        <v>2</v>
      </c>
      <c r="AL3007" s="45">
        <v>4</v>
      </c>
      <c r="AM3007" s="32">
        <f t="shared" si="294"/>
        <v>2</v>
      </c>
      <c r="AN3007" s="33" t="str">
        <f t="shared" si="296"/>
        <v>MOROSO</v>
      </c>
      <c r="AO3007" s="33" t="str">
        <f t="shared" si="297"/>
        <v>2meses_pendientes</v>
      </c>
      <c r="AP3007" s="33">
        <f t="shared" si="298"/>
        <v>68</v>
      </c>
      <c r="AQ3007" s="31">
        <f t="shared" si="299"/>
        <v>9</v>
      </c>
    </row>
    <row r="3008" spans="2:43" x14ac:dyDescent="0.3">
      <c r="B3008" s="37">
        <v>46122</v>
      </c>
      <c r="C3008" t="s">
        <v>35</v>
      </c>
      <c r="D3008" t="s">
        <v>21092</v>
      </c>
      <c r="E3008" t="s">
        <v>21093</v>
      </c>
      <c r="F3008" t="s">
        <v>8857</v>
      </c>
      <c r="G3008" t="s">
        <v>21094</v>
      </c>
      <c r="H3008" t="s">
        <v>21095</v>
      </c>
      <c r="I3008" t="s">
        <v>38</v>
      </c>
      <c r="J3008" t="s">
        <v>44</v>
      </c>
      <c r="K3008" t="s">
        <v>55</v>
      </c>
      <c r="L3008" t="s">
        <v>21096</v>
      </c>
      <c r="M3008" t="s">
        <v>21097</v>
      </c>
      <c r="N3008" t="s">
        <v>8862</v>
      </c>
      <c r="O3008" t="s">
        <v>8616</v>
      </c>
      <c r="P3008" t="s">
        <v>8617</v>
      </c>
      <c r="Q3008" t="s">
        <v>21098</v>
      </c>
      <c r="R3008" s="26">
        <v>3</v>
      </c>
      <c r="S3008" s="23">
        <v>366103480000</v>
      </c>
      <c r="T3008" t="s">
        <v>37</v>
      </c>
      <c r="U3008" t="s">
        <v>8619</v>
      </c>
      <c r="V3008" s="39">
        <v>46123</v>
      </c>
      <c r="W3008" s="41">
        <v>30.7</v>
      </c>
      <c r="X3008" s="26" t="s">
        <v>13368</v>
      </c>
      <c r="Z3008">
        <v>32.06</v>
      </c>
      <c r="AA3008">
        <v>32.06</v>
      </c>
      <c r="AE3008" s="41">
        <v>64.12</v>
      </c>
      <c r="AF3008">
        <v>1</v>
      </c>
      <c r="AG3008">
        <v>1</v>
      </c>
      <c r="AH3008">
        <v>0</v>
      </c>
      <c r="AI3008">
        <v>0</v>
      </c>
      <c r="AJ3008">
        <v>0</v>
      </c>
      <c r="AK3008" s="30">
        <f t="shared" si="295"/>
        <v>2</v>
      </c>
      <c r="AL3008" s="45">
        <v>4</v>
      </c>
      <c r="AM3008" s="32">
        <f t="shared" si="294"/>
        <v>2</v>
      </c>
      <c r="AN3008" s="33" t="str">
        <f t="shared" si="296"/>
        <v>MOROSO</v>
      </c>
      <c r="AO3008" s="33" t="str">
        <f t="shared" si="297"/>
        <v>2meses_pendientes</v>
      </c>
      <c r="AP3008" s="33">
        <f t="shared" si="298"/>
        <v>61.4</v>
      </c>
      <c r="AQ3008" s="31">
        <f t="shared" si="299"/>
        <v>11</v>
      </c>
    </row>
    <row r="3009" spans="2:43" x14ac:dyDescent="0.3">
      <c r="B3009" s="37">
        <v>46125</v>
      </c>
      <c r="C3009" t="s">
        <v>35</v>
      </c>
      <c r="D3009" t="s">
        <v>21092</v>
      </c>
      <c r="E3009" t="s">
        <v>21099</v>
      </c>
      <c r="F3009" t="s">
        <v>21100</v>
      </c>
      <c r="G3009" t="s">
        <v>21094</v>
      </c>
      <c r="H3009" t="s">
        <v>21101</v>
      </c>
      <c r="I3009" t="s">
        <v>38</v>
      </c>
      <c r="J3009" t="s">
        <v>44</v>
      </c>
      <c r="K3009" t="s">
        <v>55</v>
      </c>
      <c r="L3009" t="s">
        <v>21096</v>
      </c>
      <c r="M3009" t="s">
        <v>21077</v>
      </c>
      <c r="N3009" t="s">
        <v>8862</v>
      </c>
      <c r="O3009" t="s">
        <v>8616</v>
      </c>
      <c r="P3009" t="s">
        <v>8617</v>
      </c>
      <c r="Q3009" t="s">
        <v>21102</v>
      </c>
      <c r="R3009" s="26">
        <v>3</v>
      </c>
      <c r="S3009" s="23">
        <v>369103940000</v>
      </c>
      <c r="T3009" t="s">
        <v>37</v>
      </c>
      <c r="U3009" t="s">
        <v>8619</v>
      </c>
      <c r="V3009" s="39">
        <v>46125</v>
      </c>
      <c r="W3009" s="41">
        <v>30.7</v>
      </c>
      <c r="X3009" s="26" t="s">
        <v>13368</v>
      </c>
      <c r="Z3009">
        <v>64.3</v>
      </c>
      <c r="AE3009" s="41">
        <v>64.3</v>
      </c>
      <c r="AF3009">
        <v>1</v>
      </c>
      <c r="AG3009">
        <v>0</v>
      </c>
      <c r="AH3009">
        <v>0</v>
      </c>
      <c r="AI3009">
        <v>0</v>
      </c>
      <c r="AJ3009">
        <v>0</v>
      </c>
      <c r="AK3009" s="30">
        <f t="shared" si="295"/>
        <v>1</v>
      </c>
      <c r="AL3009" s="45">
        <v>4</v>
      </c>
      <c r="AM3009" s="32">
        <f t="shared" si="294"/>
        <v>3</v>
      </c>
      <c r="AN3009" s="33" t="str">
        <f t="shared" si="296"/>
        <v>MOROSO</v>
      </c>
      <c r="AO3009" s="33" t="str">
        <f t="shared" si="297"/>
        <v>3meses_pendientes</v>
      </c>
      <c r="AP3009" s="33">
        <f t="shared" si="298"/>
        <v>92.1</v>
      </c>
      <c r="AQ3009" s="31">
        <f t="shared" si="299"/>
        <v>13</v>
      </c>
    </row>
    <row r="3010" spans="2:43" x14ac:dyDescent="0.3">
      <c r="B3010" s="37">
        <v>46125</v>
      </c>
      <c r="C3010" t="s">
        <v>35</v>
      </c>
      <c r="D3010" t="s">
        <v>21103</v>
      </c>
      <c r="E3010" t="s">
        <v>21104</v>
      </c>
      <c r="F3010" t="s">
        <v>21105</v>
      </c>
      <c r="G3010" t="s">
        <v>21106</v>
      </c>
      <c r="H3010" t="s">
        <v>21107</v>
      </c>
      <c r="I3010" t="s">
        <v>38</v>
      </c>
      <c r="J3010" t="s">
        <v>44</v>
      </c>
      <c r="K3010" t="s">
        <v>55</v>
      </c>
      <c r="L3010" t="s">
        <v>21108</v>
      </c>
      <c r="M3010" t="s">
        <v>21077</v>
      </c>
      <c r="N3010" t="s">
        <v>8862</v>
      </c>
      <c r="O3010" t="s">
        <v>8616</v>
      </c>
      <c r="P3010" t="s">
        <v>8617</v>
      </c>
      <c r="Q3010" t="s">
        <v>21109</v>
      </c>
      <c r="R3010" s="26">
        <v>3</v>
      </c>
      <c r="S3010" s="23">
        <v>284062500000</v>
      </c>
      <c r="T3010" t="s">
        <v>37</v>
      </c>
      <c r="U3010" t="s">
        <v>8619</v>
      </c>
      <c r="V3010" s="39">
        <v>46125</v>
      </c>
      <c r="W3010" s="41">
        <v>42.79</v>
      </c>
      <c r="X3010" s="26" t="s">
        <v>13368</v>
      </c>
      <c r="Y3010">
        <v>45.96</v>
      </c>
      <c r="Z3010">
        <v>22.98</v>
      </c>
      <c r="AA3010">
        <v>68.94</v>
      </c>
      <c r="AE3010" s="41">
        <v>137.88</v>
      </c>
      <c r="AF3010">
        <v>1</v>
      </c>
      <c r="AG3010">
        <v>1</v>
      </c>
      <c r="AH3010">
        <v>0</v>
      </c>
      <c r="AI3010">
        <v>0</v>
      </c>
      <c r="AJ3010">
        <v>0</v>
      </c>
      <c r="AK3010" s="30">
        <f t="shared" si="295"/>
        <v>2</v>
      </c>
      <c r="AL3010" s="45">
        <v>4</v>
      </c>
      <c r="AM3010" s="32">
        <f t="shared" ref="AM3010:AM3073" si="300">AL3010-AK3010</f>
        <v>2</v>
      </c>
      <c r="AN3010" s="33" t="str">
        <f t="shared" si="296"/>
        <v>MOROSO</v>
      </c>
      <c r="AO3010" s="33" t="str">
        <f t="shared" si="297"/>
        <v>2meses_pendientes</v>
      </c>
      <c r="AP3010" s="33">
        <f t="shared" si="298"/>
        <v>85.58</v>
      </c>
      <c r="AQ3010" s="31">
        <f t="shared" si="299"/>
        <v>13</v>
      </c>
    </row>
    <row r="3011" spans="2:43" x14ac:dyDescent="0.3">
      <c r="B3011" s="37">
        <v>46128</v>
      </c>
      <c r="C3011" t="s">
        <v>35</v>
      </c>
      <c r="D3011" t="s">
        <v>21110</v>
      </c>
      <c r="E3011" t="s">
        <v>21111</v>
      </c>
      <c r="F3011" t="s">
        <v>8857</v>
      </c>
      <c r="G3011" t="s">
        <v>21112</v>
      </c>
      <c r="H3011" t="s">
        <v>21113</v>
      </c>
      <c r="I3011" t="s">
        <v>38</v>
      </c>
      <c r="J3011" t="s">
        <v>44</v>
      </c>
      <c r="K3011" t="s">
        <v>55</v>
      </c>
      <c r="L3011" t="s">
        <v>21114</v>
      </c>
      <c r="M3011" t="s">
        <v>21097</v>
      </c>
      <c r="N3011" t="s">
        <v>8862</v>
      </c>
      <c r="O3011" t="s">
        <v>8616</v>
      </c>
      <c r="P3011" t="s">
        <v>8617</v>
      </c>
      <c r="Q3011" t="s">
        <v>21115</v>
      </c>
      <c r="R3011" s="26">
        <v>3</v>
      </c>
      <c r="S3011" s="23">
        <v>369108280000</v>
      </c>
      <c r="T3011" t="s">
        <v>37</v>
      </c>
      <c r="U3011" t="s">
        <v>8619</v>
      </c>
      <c r="V3011" s="39">
        <v>46129</v>
      </c>
      <c r="W3011" s="41">
        <v>41.95</v>
      </c>
      <c r="X3011" s="26" t="s">
        <v>13368</v>
      </c>
      <c r="Z3011">
        <v>45.29</v>
      </c>
      <c r="AA3011">
        <v>45.11</v>
      </c>
      <c r="AB3011">
        <v>45.11</v>
      </c>
      <c r="AE3011" s="41">
        <v>135.51</v>
      </c>
      <c r="AF3011">
        <v>1</v>
      </c>
      <c r="AG3011">
        <v>1</v>
      </c>
      <c r="AH3011">
        <v>1</v>
      </c>
      <c r="AI3011">
        <v>0</v>
      </c>
      <c r="AJ3011">
        <v>0</v>
      </c>
      <c r="AK3011" s="30">
        <f t="shared" ref="AK3011:AK3074" si="301">SUM(AF3011:AJ3011)</f>
        <v>3</v>
      </c>
      <c r="AL3011" s="45">
        <v>4</v>
      </c>
      <c r="AM3011" s="32">
        <f t="shared" si="300"/>
        <v>1</v>
      </c>
      <c r="AN3011" s="33" t="str">
        <f t="shared" ref="AN3011:AN3074" si="302">IF(AM3011&gt;=AL3011,"NPN","MOROSO")</f>
        <v>MOROSO</v>
      </c>
      <c r="AO3011" s="33" t="str">
        <f t="shared" ref="AO3011:AO3074" si="303">CONCATENATE(AM3011,"meses_pendientes")</f>
        <v>1meses_pendientes</v>
      </c>
      <c r="AP3011" s="33">
        <f t="shared" ref="AP3011:AP3074" si="304">AM3011*W3011</f>
        <v>41.95</v>
      </c>
      <c r="AQ3011" s="31">
        <f t="shared" ref="AQ3011:AQ3074" si="305">DAY(V3011)</f>
        <v>17</v>
      </c>
    </row>
    <row r="3012" spans="2:43" x14ac:dyDescent="0.3">
      <c r="B3012" s="37">
        <v>46133</v>
      </c>
      <c r="C3012" t="s">
        <v>35</v>
      </c>
      <c r="D3012" t="s">
        <v>21116</v>
      </c>
      <c r="E3012" t="s">
        <v>21117</v>
      </c>
      <c r="F3012" t="s">
        <v>8857</v>
      </c>
      <c r="G3012" t="s">
        <v>21118</v>
      </c>
      <c r="H3012" t="s">
        <v>21119</v>
      </c>
      <c r="I3012" t="s">
        <v>38</v>
      </c>
      <c r="J3012" t="s">
        <v>44</v>
      </c>
      <c r="K3012" t="s">
        <v>55</v>
      </c>
      <c r="L3012" t="s">
        <v>21120</v>
      </c>
      <c r="M3012" t="s">
        <v>21097</v>
      </c>
      <c r="N3012" t="s">
        <v>8862</v>
      </c>
      <c r="O3012" t="s">
        <v>8616</v>
      </c>
      <c r="P3012" t="s">
        <v>8617</v>
      </c>
      <c r="Q3012" t="s">
        <v>21121</v>
      </c>
      <c r="R3012" s="26">
        <v>1</v>
      </c>
      <c r="S3012" s="23">
        <v>362111720000</v>
      </c>
      <c r="T3012" t="s">
        <v>37</v>
      </c>
      <c r="U3012" t="s">
        <v>8619</v>
      </c>
      <c r="V3012" s="39">
        <v>46132</v>
      </c>
      <c r="W3012" s="41">
        <v>21</v>
      </c>
      <c r="X3012" s="26" t="s">
        <v>13368</v>
      </c>
      <c r="Y3012">
        <v>21.21</v>
      </c>
      <c r="AA3012">
        <v>21.21</v>
      </c>
      <c r="AB3012">
        <v>21.21</v>
      </c>
      <c r="AE3012" s="41">
        <v>63.63</v>
      </c>
      <c r="AF3012">
        <v>0</v>
      </c>
      <c r="AG3012">
        <v>1</v>
      </c>
      <c r="AH3012">
        <v>1</v>
      </c>
      <c r="AI3012">
        <v>0</v>
      </c>
      <c r="AJ3012">
        <v>0</v>
      </c>
      <c r="AK3012" s="30">
        <f t="shared" si="301"/>
        <v>2</v>
      </c>
      <c r="AL3012" s="45">
        <v>4</v>
      </c>
      <c r="AM3012" s="32">
        <f t="shared" si="300"/>
        <v>2</v>
      </c>
      <c r="AN3012" s="33" t="str">
        <f t="shared" si="302"/>
        <v>MOROSO</v>
      </c>
      <c r="AO3012" s="33" t="str">
        <f t="shared" si="303"/>
        <v>2meses_pendientes</v>
      </c>
      <c r="AP3012" s="33">
        <f t="shared" si="304"/>
        <v>42</v>
      </c>
      <c r="AQ3012" s="31">
        <f t="shared" si="305"/>
        <v>20</v>
      </c>
    </row>
    <row r="3013" spans="2:43" x14ac:dyDescent="0.3">
      <c r="B3013" s="37">
        <v>46133</v>
      </c>
      <c r="C3013" t="s">
        <v>35</v>
      </c>
      <c r="D3013" t="s">
        <v>21122</v>
      </c>
      <c r="E3013" t="s">
        <v>21123</v>
      </c>
      <c r="F3013" t="s">
        <v>21105</v>
      </c>
      <c r="G3013" t="s">
        <v>21124</v>
      </c>
      <c r="H3013" t="s">
        <v>21125</v>
      </c>
      <c r="I3013" t="s">
        <v>38</v>
      </c>
      <c r="J3013" t="s">
        <v>44</v>
      </c>
      <c r="K3013" t="s">
        <v>56</v>
      </c>
      <c r="L3013" t="s">
        <v>21126</v>
      </c>
      <c r="M3013" t="s">
        <v>21127</v>
      </c>
      <c r="N3013" t="s">
        <v>8862</v>
      </c>
      <c r="O3013" t="s">
        <v>8616</v>
      </c>
      <c r="P3013" t="s">
        <v>8617</v>
      </c>
      <c r="Q3013" t="s">
        <v>21128</v>
      </c>
      <c r="R3013" s="26">
        <v>2</v>
      </c>
      <c r="S3013" s="23">
        <v>363113430000</v>
      </c>
      <c r="T3013" t="s">
        <v>37</v>
      </c>
      <c r="U3013" t="s">
        <v>8619</v>
      </c>
      <c r="V3013" s="39">
        <v>46133</v>
      </c>
      <c r="W3013" s="41">
        <v>30</v>
      </c>
      <c r="X3013" s="26" t="s">
        <v>13368</v>
      </c>
      <c r="Z3013">
        <v>30.44</v>
      </c>
      <c r="AA3013">
        <v>30.44</v>
      </c>
      <c r="AB3013">
        <v>30.44</v>
      </c>
      <c r="AE3013" s="41">
        <v>91.320000000000007</v>
      </c>
      <c r="AF3013">
        <v>1</v>
      </c>
      <c r="AG3013">
        <v>1</v>
      </c>
      <c r="AH3013">
        <v>1</v>
      </c>
      <c r="AI3013">
        <v>0</v>
      </c>
      <c r="AJ3013">
        <v>0</v>
      </c>
      <c r="AK3013" s="30">
        <f t="shared" si="301"/>
        <v>3</v>
      </c>
      <c r="AL3013" s="45">
        <v>4</v>
      </c>
      <c r="AM3013" s="32">
        <f t="shared" si="300"/>
        <v>1</v>
      </c>
      <c r="AN3013" s="33" t="str">
        <f t="shared" si="302"/>
        <v>MOROSO</v>
      </c>
      <c r="AO3013" s="33" t="str">
        <f t="shared" si="303"/>
        <v>1meses_pendientes</v>
      </c>
      <c r="AP3013" s="33">
        <f t="shared" si="304"/>
        <v>30</v>
      </c>
      <c r="AQ3013" s="31">
        <f t="shared" si="305"/>
        <v>21</v>
      </c>
    </row>
    <row r="3014" spans="2:43" x14ac:dyDescent="0.3">
      <c r="B3014" s="37">
        <v>46135</v>
      </c>
      <c r="C3014" t="s">
        <v>35</v>
      </c>
      <c r="D3014" t="s">
        <v>21129</v>
      </c>
      <c r="E3014" t="s">
        <v>21130</v>
      </c>
      <c r="F3014" t="s">
        <v>8857</v>
      </c>
      <c r="G3014" t="s">
        <v>21131</v>
      </c>
      <c r="H3014" t="s">
        <v>21132</v>
      </c>
      <c r="I3014" t="s">
        <v>38</v>
      </c>
      <c r="J3014" t="s">
        <v>44</v>
      </c>
      <c r="K3014" t="s">
        <v>55</v>
      </c>
      <c r="L3014" t="s">
        <v>21133</v>
      </c>
      <c r="M3014" t="s">
        <v>21134</v>
      </c>
      <c r="N3014" t="s">
        <v>8862</v>
      </c>
      <c r="O3014" t="s">
        <v>8616</v>
      </c>
      <c r="P3014" t="s">
        <v>8617</v>
      </c>
      <c r="Q3014" t="s">
        <v>21135</v>
      </c>
      <c r="R3014" s="26">
        <v>2</v>
      </c>
      <c r="S3014" s="23">
        <v>366114320000</v>
      </c>
      <c r="T3014" t="s">
        <v>37</v>
      </c>
      <c r="U3014" t="s">
        <v>8619</v>
      </c>
      <c r="V3014" s="39">
        <v>46135</v>
      </c>
      <c r="W3014" s="41">
        <v>40</v>
      </c>
      <c r="X3014" s="26" t="s">
        <v>13368</v>
      </c>
      <c r="Z3014">
        <v>40.54</v>
      </c>
      <c r="AA3014">
        <v>40.54</v>
      </c>
      <c r="AE3014" s="41">
        <v>81.08</v>
      </c>
      <c r="AF3014">
        <v>1</v>
      </c>
      <c r="AG3014">
        <v>1</v>
      </c>
      <c r="AH3014">
        <v>0</v>
      </c>
      <c r="AI3014">
        <v>0</v>
      </c>
      <c r="AJ3014">
        <v>0</v>
      </c>
      <c r="AK3014" s="30">
        <f t="shared" si="301"/>
        <v>2</v>
      </c>
      <c r="AL3014" s="45">
        <v>4</v>
      </c>
      <c r="AM3014" s="32">
        <f t="shared" si="300"/>
        <v>2</v>
      </c>
      <c r="AN3014" s="33" t="str">
        <f t="shared" si="302"/>
        <v>MOROSO</v>
      </c>
      <c r="AO3014" s="33" t="str">
        <f t="shared" si="303"/>
        <v>2meses_pendientes</v>
      </c>
      <c r="AP3014" s="33">
        <f t="shared" si="304"/>
        <v>80</v>
      </c>
      <c r="AQ3014" s="31">
        <f t="shared" si="305"/>
        <v>23</v>
      </c>
    </row>
    <row r="3015" spans="2:43" x14ac:dyDescent="0.3">
      <c r="B3015" s="37">
        <v>46135</v>
      </c>
      <c r="C3015" t="s">
        <v>35</v>
      </c>
      <c r="D3015" t="s">
        <v>21136</v>
      </c>
      <c r="E3015" t="s">
        <v>21137</v>
      </c>
      <c r="F3015" t="s">
        <v>21087</v>
      </c>
      <c r="G3015" t="s">
        <v>21138</v>
      </c>
      <c r="H3015" t="s">
        <v>21139</v>
      </c>
      <c r="I3015" t="s">
        <v>38</v>
      </c>
      <c r="J3015" t="s">
        <v>44</v>
      </c>
      <c r="K3015" t="s">
        <v>55</v>
      </c>
      <c r="L3015" t="s">
        <v>21140</v>
      </c>
      <c r="M3015" t="s">
        <v>21134</v>
      </c>
      <c r="N3015" t="s">
        <v>8862</v>
      </c>
      <c r="O3015" t="s">
        <v>8616</v>
      </c>
      <c r="P3015" t="s">
        <v>8617</v>
      </c>
      <c r="Q3015" t="s">
        <v>21141</v>
      </c>
      <c r="R3015" s="26">
        <v>2</v>
      </c>
      <c r="S3015" s="23">
        <v>365114600000</v>
      </c>
      <c r="T3015" t="s">
        <v>37</v>
      </c>
      <c r="U3015" t="s">
        <v>8619</v>
      </c>
      <c r="V3015" s="39">
        <v>46136</v>
      </c>
      <c r="W3015" s="41">
        <v>21</v>
      </c>
      <c r="X3015" s="26" t="s">
        <v>13368</v>
      </c>
      <c r="Y3015">
        <v>21.21</v>
      </c>
      <c r="AA3015">
        <v>36</v>
      </c>
      <c r="AE3015" s="41">
        <v>57.21</v>
      </c>
      <c r="AF3015">
        <v>0</v>
      </c>
      <c r="AG3015">
        <v>1</v>
      </c>
      <c r="AH3015">
        <v>0</v>
      </c>
      <c r="AI3015">
        <v>0</v>
      </c>
      <c r="AJ3015">
        <v>0</v>
      </c>
      <c r="AK3015" s="30">
        <f t="shared" si="301"/>
        <v>1</v>
      </c>
      <c r="AL3015" s="45">
        <v>4</v>
      </c>
      <c r="AM3015" s="32">
        <f t="shared" si="300"/>
        <v>3</v>
      </c>
      <c r="AN3015" s="33" t="str">
        <f t="shared" si="302"/>
        <v>MOROSO</v>
      </c>
      <c r="AO3015" s="33" t="str">
        <f t="shared" si="303"/>
        <v>3meses_pendientes</v>
      </c>
      <c r="AP3015" s="33">
        <f t="shared" si="304"/>
        <v>63</v>
      </c>
      <c r="AQ3015" s="31">
        <f t="shared" si="305"/>
        <v>24</v>
      </c>
    </row>
    <row r="3016" spans="2:43" x14ac:dyDescent="0.3">
      <c r="B3016" s="37">
        <v>46135</v>
      </c>
      <c r="C3016" t="s">
        <v>35</v>
      </c>
      <c r="D3016" t="s">
        <v>21142</v>
      </c>
      <c r="E3016" t="s">
        <v>21143</v>
      </c>
      <c r="F3016" t="s">
        <v>21105</v>
      </c>
      <c r="G3016" t="s">
        <v>21144</v>
      </c>
      <c r="H3016" t="s">
        <v>21145</v>
      </c>
      <c r="I3016" t="s">
        <v>38</v>
      </c>
      <c r="J3016" t="s">
        <v>44</v>
      </c>
      <c r="K3016" t="s">
        <v>55</v>
      </c>
      <c r="L3016" t="s">
        <v>21146</v>
      </c>
      <c r="M3016" t="s">
        <v>21134</v>
      </c>
      <c r="N3016" t="s">
        <v>8862</v>
      </c>
      <c r="O3016" t="s">
        <v>8616</v>
      </c>
      <c r="P3016" t="s">
        <v>8617</v>
      </c>
      <c r="Q3016" t="s">
        <v>21147</v>
      </c>
      <c r="R3016" s="26">
        <v>2</v>
      </c>
      <c r="S3016" s="23">
        <v>366114730000</v>
      </c>
      <c r="T3016" t="s">
        <v>37</v>
      </c>
      <c r="U3016" t="s">
        <v>8619</v>
      </c>
      <c r="V3016" s="39">
        <v>46134</v>
      </c>
      <c r="W3016" s="41">
        <v>37</v>
      </c>
      <c r="X3016" s="26" t="s">
        <v>13368</v>
      </c>
      <c r="Z3016">
        <v>57.23</v>
      </c>
      <c r="AE3016" s="41">
        <v>57.23</v>
      </c>
      <c r="AF3016">
        <v>1</v>
      </c>
      <c r="AG3016">
        <v>0</v>
      </c>
      <c r="AH3016">
        <v>0</v>
      </c>
      <c r="AI3016">
        <v>0</v>
      </c>
      <c r="AJ3016">
        <v>0</v>
      </c>
      <c r="AK3016" s="30">
        <f t="shared" si="301"/>
        <v>1</v>
      </c>
      <c r="AL3016" s="45">
        <v>4</v>
      </c>
      <c r="AM3016" s="32">
        <f t="shared" si="300"/>
        <v>3</v>
      </c>
      <c r="AN3016" s="33" t="str">
        <f t="shared" si="302"/>
        <v>MOROSO</v>
      </c>
      <c r="AO3016" s="33" t="str">
        <f t="shared" si="303"/>
        <v>3meses_pendientes</v>
      </c>
      <c r="AP3016" s="33">
        <f t="shared" si="304"/>
        <v>111</v>
      </c>
      <c r="AQ3016" s="31">
        <f t="shared" si="305"/>
        <v>22</v>
      </c>
    </row>
    <row r="3017" spans="2:43" x14ac:dyDescent="0.3">
      <c r="B3017" s="37">
        <v>46135</v>
      </c>
      <c r="C3017" t="s">
        <v>35</v>
      </c>
      <c r="D3017" t="s">
        <v>21142</v>
      </c>
      <c r="E3017" t="s">
        <v>21143</v>
      </c>
      <c r="F3017" t="s">
        <v>21148</v>
      </c>
      <c r="G3017" t="s">
        <v>21149</v>
      </c>
      <c r="H3017" t="s">
        <v>21150</v>
      </c>
      <c r="I3017" t="s">
        <v>38</v>
      </c>
      <c r="J3017" t="s">
        <v>44</v>
      </c>
      <c r="K3017" t="s">
        <v>55</v>
      </c>
      <c r="L3017" t="s">
        <v>21146</v>
      </c>
      <c r="M3017" t="s">
        <v>21134</v>
      </c>
      <c r="N3017" t="s">
        <v>8862</v>
      </c>
      <c r="O3017" t="s">
        <v>8616</v>
      </c>
      <c r="P3017" t="s">
        <v>8617</v>
      </c>
      <c r="Q3017" t="s">
        <v>21151</v>
      </c>
      <c r="R3017" s="26">
        <v>3</v>
      </c>
      <c r="S3017" s="23">
        <v>366114730000</v>
      </c>
      <c r="T3017" t="s">
        <v>37</v>
      </c>
      <c r="U3017" t="s">
        <v>8619</v>
      </c>
      <c r="V3017" s="39">
        <v>46136</v>
      </c>
      <c r="W3017" s="41">
        <v>35</v>
      </c>
      <c r="X3017" s="26" t="s">
        <v>13368</v>
      </c>
      <c r="Z3017">
        <v>57.23</v>
      </c>
      <c r="AE3017" s="41">
        <v>57.23</v>
      </c>
      <c r="AF3017">
        <v>1</v>
      </c>
      <c r="AG3017">
        <v>0</v>
      </c>
      <c r="AH3017">
        <v>0</v>
      </c>
      <c r="AI3017">
        <v>0</v>
      </c>
      <c r="AJ3017">
        <v>0</v>
      </c>
      <c r="AK3017" s="30">
        <f t="shared" si="301"/>
        <v>1</v>
      </c>
      <c r="AL3017" s="45">
        <v>4</v>
      </c>
      <c r="AM3017" s="32">
        <f t="shared" si="300"/>
        <v>3</v>
      </c>
      <c r="AN3017" s="33" t="str">
        <f t="shared" si="302"/>
        <v>MOROSO</v>
      </c>
      <c r="AO3017" s="33" t="str">
        <f t="shared" si="303"/>
        <v>3meses_pendientes</v>
      </c>
      <c r="AP3017" s="33">
        <f t="shared" si="304"/>
        <v>105</v>
      </c>
      <c r="AQ3017" s="31">
        <f t="shared" si="305"/>
        <v>24</v>
      </c>
    </row>
    <row r="3018" spans="2:43" x14ac:dyDescent="0.3">
      <c r="B3018" s="37">
        <v>46135</v>
      </c>
      <c r="C3018" t="s">
        <v>35</v>
      </c>
      <c r="D3018" t="s">
        <v>21152</v>
      </c>
      <c r="E3018" t="s">
        <v>21153</v>
      </c>
      <c r="F3018" t="s">
        <v>21154</v>
      </c>
      <c r="G3018" t="s">
        <v>21155</v>
      </c>
      <c r="H3018" t="s">
        <v>21150</v>
      </c>
      <c r="I3018" t="s">
        <v>38</v>
      </c>
      <c r="J3018" t="s">
        <v>38</v>
      </c>
      <c r="L3018" t="s">
        <v>21156</v>
      </c>
      <c r="M3018" t="s">
        <v>21134</v>
      </c>
      <c r="N3018" t="s">
        <v>8862</v>
      </c>
      <c r="O3018" t="s">
        <v>8616</v>
      </c>
      <c r="P3018" t="s">
        <v>8617</v>
      </c>
      <c r="Q3018" t="s">
        <v>21157</v>
      </c>
      <c r="R3018" s="26">
        <v>3</v>
      </c>
      <c r="S3018" s="23">
        <v>361115430000</v>
      </c>
      <c r="T3018" t="s">
        <v>37</v>
      </c>
      <c r="U3018" t="s">
        <v>8619</v>
      </c>
      <c r="V3018" s="39">
        <v>46136</v>
      </c>
      <c r="W3018" s="41">
        <v>37</v>
      </c>
      <c r="X3018" s="26" t="s">
        <v>13368</v>
      </c>
      <c r="Z3018">
        <v>38.4</v>
      </c>
      <c r="AA3018">
        <v>38.4</v>
      </c>
      <c r="AB3018">
        <v>38.4</v>
      </c>
      <c r="AE3018" s="41">
        <v>115.19999999999999</v>
      </c>
      <c r="AF3018">
        <v>1</v>
      </c>
      <c r="AG3018">
        <v>1</v>
      </c>
      <c r="AH3018">
        <v>1</v>
      </c>
      <c r="AI3018">
        <v>0</v>
      </c>
      <c r="AJ3018">
        <v>0</v>
      </c>
      <c r="AK3018" s="30">
        <f t="shared" si="301"/>
        <v>3</v>
      </c>
      <c r="AL3018" s="45">
        <v>4</v>
      </c>
      <c r="AM3018" s="32">
        <f t="shared" si="300"/>
        <v>1</v>
      </c>
      <c r="AN3018" s="33" t="str">
        <f t="shared" si="302"/>
        <v>MOROSO</v>
      </c>
      <c r="AO3018" s="33" t="str">
        <f t="shared" si="303"/>
        <v>1meses_pendientes</v>
      </c>
      <c r="AP3018" s="33">
        <f t="shared" si="304"/>
        <v>37</v>
      </c>
      <c r="AQ3018" s="31">
        <f t="shared" si="305"/>
        <v>24</v>
      </c>
    </row>
    <row r="3019" spans="2:43" x14ac:dyDescent="0.3">
      <c r="B3019" s="37">
        <v>46137</v>
      </c>
      <c r="C3019" t="s">
        <v>35</v>
      </c>
      <c r="D3019" t="s">
        <v>21158</v>
      </c>
      <c r="E3019" t="s">
        <v>21159</v>
      </c>
      <c r="F3019" t="s">
        <v>21160</v>
      </c>
      <c r="G3019" t="s">
        <v>21161</v>
      </c>
      <c r="H3019" t="s">
        <v>21162</v>
      </c>
      <c r="I3019" t="s">
        <v>38</v>
      </c>
      <c r="J3019" t="s">
        <v>44</v>
      </c>
      <c r="K3019" t="s">
        <v>56</v>
      </c>
      <c r="L3019" t="s">
        <v>21163</v>
      </c>
      <c r="M3019" t="s">
        <v>21134</v>
      </c>
      <c r="N3019" t="s">
        <v>8862</v>
      </c>
      <c r="O3019" t="s">
        <v>8616</v>
      </c>
      <c r="P3019" t="s">
        <v>8617</v>
      </c>
      <c r="Q3019" t="s">
        <v>21164</v>
      </c>
      <c r="R3019" s="26">
        <v>2</v>
      </c>
      <c r="S3019" s="23">
        <v>366118020000</v>
      </c>
      <c r="T3019" t="s">
        <v>37</v>
      </c>
      <c r="U3019" t="s">
        <v>8619</v>
      </c>
      <c r="V3019" s="39">
        <v>46139</v>
      </c>
      <c r="W3019" s="41">
        <v>37</v>
      </c>
      <c r="X3019" s="26" t="s">
        <v>13368</v>
      </c>
      <c r="AA3019">
        <v>37.51</v>
      </c>
      <c r="AE3019" s="41">
        <v>37.51</v>
      </c>
      <c r="AF3019">
        <v>0</v>
      </c>
      <c r="AG3019">
        <v>1</v>
      </c>
      <c r="AH3019">
        <v>0</v>
      </c>
      <c r="AI3019">
        <v>0</v>
      </c>
      <c r="AJ3019">
        <v>0</v>
      </c>
      <c r="AK3019" s="30">
        <f t="shared" si="301"/>
        <v>1</v>
      </c>
      <c r="AL3019" s="45">
        <v>4</v>
      </c>
      <c r="AM3019" s="32">
        <f t="shared" si="300"/>
        <v>3</v>
      </c>
      <c r="AN3019" s="33" t="str">
        <f t="shared" si="302"/>
        <v>MOROSO</v>
      </c>
      <c r="AO3019" s="33" t="str">
        <f t="shared" si="303"/>
        <v>3meses_pendientes</v>
      </c>
      <c r="AP3019" s="33">
        <f t="shared" si="304"/>
        <v>111</v>
      </c>
      <c r="AQ3019" s="31">
        <f t="shared" si="305"/>
        <v>27</v>
      </c>
    </row>
    <row r="3020" spans="2:43" x14ac:dyDescent="0.3">
      <c r="B3020" s="37">
        <v>46140</v>
      </c>
      <c r="C3020" t="s">
        <v>35</v>
      </c>
      <c r="D3020" t="s">
        <v>21165</v>
      </c>
      <c r="E3020" t="s">
        <v>21166</v>
      </c>
      <c r="F3020" t="s">
        <v>21087</v>
      </c>
      <c r="G3020" t="s">
        <v>21167</v>
      </c>
      <c r="H3020" t="s">
        <v>21168</v>
      </c>
      <c r="I3020" t="s">
        <v>38</v>
      </c>
      <c r="J3020" t="s">
        <v>44</v>
      </c>
      <c r="K3020" t="s">
        <v>56</v>
      </c>
      <c r="L3020" t="s">
        <v>21169</v>
      </c>
      <c r="M3020" t="s">
        <v>21170</v>
      </c>
      <c r="N3020" t="s">
        <v>8862</v>
      </c>
      <c r="O3020" t="s">
        <v>8616</v>
      </c>
      <c r="P3020" t="s">
        <v>8617</v>
      </c>
      <c r="Q3020" t="s">
        <v>21171</v>
      </c>
      <c r="R3020" s="26">
        <v>3</v>
      </c>
      <c r="S3020" s="23">
        <v>366118940000</v>
      </c>
      <c r="T3020" t="s">
        <v>37</v>
      </c>
      <c r="U3020" t="s">
        <v>8619</v>
      </c>
      <c r="V3020" s="39">
        <v>46140</v>
      </c>
      <c r="W3020" s="41">
        <v>64</v>
      </c>
      <c r="X3020" s="26" t="s">
        <v>13368</v>
      </c>
      <c r="Z3020">
        <v>67.56</v>
      </c>
      <c r="AA3020">
        <v>67.56</v>
      </c>
      <c r="AE3020" s="41">
        <v>135.12</v>
      </c>
      <c r="AF3020">
        <v>1</v>
      </c>
      <c r="AG3020">
        <v>1</v>
      </c>
      <c r="AH3020">
        <v>0</v>
      </c>
      <c r="AI3020">
        <v>0</v>
      </c>
      <c r="AJ3020">
        <v>0</v>
      </c>
      <c r="AK3020" s="30">
        <f t="shared" si="301"/>
        <v>2</v>
      </c>
      <c r="AL3020" s="45">
        <v>4</v>
      </c>
      <c r="AM3020" s="32">
        <f t="shared" si="300"/>
        <v>2</v>
      </c>
      <c r="AN3020" s="33" t="str">
        <f t="shared" si="302"/>
        <v>MOROSO</v>
      </c>
      <c r="AO3020" s="33" t="str">
        <f t="shared" si="303"/>
        <v>2meses_pendientes</v>
      </c>
      <c r="AP3020" s="33">
        <f t="shared" si="304"/>
        <v>128</v>
      </c>
      <c r="AQ3020" s="31">
        <f t="shared" si="305"/>
        <v>28</v>
      </c>
    </row>
    <row r="3021" spans="2:43" x14ac:dyDescent="0.3">
      <c r="B3021" s="37">
        <v>46140</v>
      </c>
      <c r="C3021" t="s">
        <v>35</v>
      </c>
      <c r="D3021" t="s">
        <v>21172</v>
      </c>
      <c r="E3021" t="s">
        <v>21173</v>
      </c>
      <c r="F3021" t="s">
        <v>21087</v>
      </c>
      <c r="G3021" t="s">
        <v>21174</v>
      </c>
      <c r="H3021" t="s">
        <v>21175</v>
      </c>
      <c r="I3021" t="s">
        <v>38</v>
      </c>
      <c r="J3021" t="s">
        <v>44</v>
      </c>
      <c r="K3021" t="s">
        <v>55</v>
      </c>
      <c r="L3021" t="s">
        <v>21176</v>
      </c>
      <c r="M3021" t="s">
        <v>21170</v>
      </c>
      <c r="N3021" t="s">
        <v>8862</v>
      </c>
      <c r="O3021" t="s">
        <v>8616</v>
      </c>
      <c r="P3021" t="s">
        <v>8617</v>
      </c>
      <c r="Q3021" t="s">
        <v>21177</v>
      </c>
      <c r="R3021" s="26">
        <v>3</v>
      </c>
      <c r="S3021" s="23">
        <v>368120240000</v>
      </c>
      <c r="T3021" t="s">
        <v>37</v>
      </c>
      <c r="U3021" t="s">
        <v>8619</v>
      </c>
      <c r="V3021" s="39">
        <v>46142</v>
      </c>
      <c r="W3021" s="41">
        <v>33</v>
      </c>
      <c r="X3021" s="26" t="s">
        <v>13368</v>
      </c>
      <c r="Z3021">
        <v>34.909999999999997</v>
      </c>
      <c r="AA3021">
        <v>34.909999999999997</v>
      </c>
      <c r="AE3021" s="41">
        <v>69.819999999999993</v>
      </c>
      <c r="AF3021">
        <v>1</v>
      </c>
      <c r="AG3021">
        <v>1</v>
      </c>
      <c r="AH3021">
        <v>0</v>
      </c>
      <c r="AI3021">
        <v>0</v>
      </c>
      <c r="AJ3021">
        <v>0</v>
      </c>
      <c r="AK3021" s="30">
        <f t="shared" si="301"/>
        <v>2</v>
      </c>
      <c r="AL3021" s="45">
        <v>4</v>
      </c>
      <c r="AM3021" s="32">
        <f t="shared" si="300"/>
        <v>2</v>
      </c>
      <c r="AN3021" s="33" t="str">
        <f t="shared" si="302"/>
        <v>MOROSO</v>
      </c>
      <c r="AO3021" s="33" t="str">
        <f t="shared" si="303"/>
        <v>2meses_pendientes</v>
      </c>
      <c r="AP3021" s="33">
        <f t="shared" si="304"/>
        <v>66</v>
      </c>
      <c r="AQ3021" s="31">
        <f t="shared" si="305"/>
        <v>30</v>
      </c>
    </row>
    <row r="3022" spans="2:43" x14ac:dyDescent="0.3">
      <c r="B3022" s="37">
        <v>46135</v>
      </c>
      <c r="C3022" t="s">
        <v>35</v>
      </c>
      <c r="D3022" t="s">
        <v>21178</v>
      </c>
      <c r="E3022" t="s">
        <v>21179</v>
      </c>
      <c r="F3022" t="s">
        <v>36</v>
      </c>
      <c r="G3022" t="s">
        <v>21180</v>
      </c>
      <c r="H3022" t="s">
        <v>21181</v>
      </c>
      <c r="I3022" t="s">
        <v>38</v>
      </c>
      <c r="J3022" t="s">
        <v>42</v>
      </c>
      <c r="K3022" t="s">
        <v>57</v>
      </c>
      <c r="L3022" t="s">
        <v>21182</v>
      </c>
      <c r="M3022" t="s">
        <v>21183</v>
      </c>
      <c r="N3022" t="s">
        <v>21184</v>
      </c>
      <c r="O3022" t="s">
        <v>21185</v>
      </c>
      <c r="P3022" t="s">
        <v>8617</v>
      </c>
      <c r="Q3022" t="s">
        <v>21186</v>
      </c>
      <c r="R3022" s="26">
        <v>2</v>
      </c>
      <c r="S3022" s="23">
        <v>367115760000</v>
      </c>
      <c r="T3022" t="s">
        <v>37</v>
      </c>
      <c r="U3022" t="s">
        <v>8619</v>
      </c>
      <c r="V3022" s="39">
        <v>46136</v>
      </c>
      <c r="W3022" s="41">
        <v>30</v>
      </c>
      <c r="X3022" s="26" t="s">
        <v>13368</v>
      </c>
      <c r="Z3022">
        <v>30.44</v>
      </c>
      <c r="AA3022">
        <v>30.44</v>
      </c>
      <c r="AE3022" s="41">
        <v>60.88</v>
      </c>
      <c r="AF3022">
        <v>1</v>
      </c>
      <c r="AG3022">
        <v>1</v>
      </c>
      <c r="AH3022">
        <v>0</v>
      </c>
      <c r="AI3022">
        <v>0</v>
      </c>
      <c r="AJ3022">
        <v>0</v>
      </c>
      <c r="AK3022" s="30">
        <f t="shared" si="301"/>
        <v>2</v>
      </c>
      <c r="AL3022" s="45">
        <v>4</v>
      </c>
      <c r="AM3022" s="32">
        <f t="shared" si="300"/>
        <v>2</v>
      </c>
      <c r="AN3022" s="33" t="str">
        <f t="shared" si="302"/>
        <v>MOROSO</v>
      </c>
      <c r="AO3022" s="33" t="str">
        <f t="shared" si="303"/>
        <v>2meses_pendientes</v>
      </c>
      <c r="AP3022" s="33">
        <f t="shared" si="304"/>
        <v>60</v>
      </c>
      <c r="AQ3022" s="31">
        <f t="shared" si="305"/>
        <v>24</v>
      </c>
    </row>
    <row r="3023" spans="2:43" x14ac:dyDescent="0.3">
      <c r="B3023" s="37">
        <v>46135</v>
      </c>
      <c r="C3023" t="s">
        <v>35</v>
      </c>
      <c r="D3023" t="s">
        <v>21187</v>
      </c>
      <c r="E3023" t="s">
        <v>21188</v>
      </c>
      <c r="F3023" t="s">
        <v>21189</v>
      </c>
      <c r="G3023" t="s">
        <v>21190</v>
      </c>
      <c r="H3023" t="s">
        <v>21191</v>
      </c>
      <c r="I3023" t="s">
        <v>38</v>
      </c>
      <c r="J3023" t="s">
        <v>42</v>
      </c>
      <c r="L3023" t="s">
        <v>21192</v>
      </c>
      <c r="M3023" t="s">
        <v>21193</v>
      </c>
      <c r="N3023" t="s">
        <v>21194</v>
      </c>
      <c r="O3023" t="s">
        <v>21185</v>
      </c>
      <c r="P3023" t="s">
        <v>8617</v>
      </c>
      <c r="Q3023" t="s">
        <v>21195</v>
      </c>
      <c r="R3023" s="26">
        <v>2</v>
      </c>
      <c r="S3023" s="23">
        <v>366114590000</v>
      </c>
      <c r="T3023" t="s">
        <v>37</v>
      </c>
      <c r="U3023" t="s">
        <v>8619</v>
      </c>
      <c r="V3023" s="39">
        <v>46138</v>
      </c>
      <c r="W3023" s="41">
        <v>30</v>
      </c>
      <c r="X3023" s="26" t="s">
        <v>13368</v>
      </c>
      <c r="Z3023">
        <v>30.44</v>
      </c>
      <c r="AA3023">
        <v>30.44</v>
      </c>
      <c r="AE3023" s="41">
        <v>60.88</v>
      </c>
      <c r="AF3023">
        <v>1</v>
      </c>
      <c r="AG3023">
        <v>1</v>
      </c>
      <c r="AH3023">
        <v>0</v>
      </c>
      <c r="AI3023">
        <v>0</v>
      </c>
      <c r="AJ3023">
        <v>0</v>
      </c>
      <c r="AK3023" s="30">
        <f t="shared" si="301"/>
        <v>2</v>
      </c>
      <c r="AL3023" s="45">
        <v>4</v>
      </c>
      <c r="AM3023" s="32">
        <f t="shared" si="300"/>
        <v>2</v>
      </c>
      <c r="AN3023" s="33" t="str">
        <f t="shared" si="302"/>
        <v>MOROSO</v>
      </c>
      <c r="AO3023" s="33" t="str">
        <f t="shared" si="303"/>
        <v>2meses_pendientes</v>
      </c>
      <c r="AP3023" s="33">
        <f t="shared" si="304"/>
        <v>60</v>
      </c>
      <c r="AQ3023" s="31">
        <f t="shared" si="305"/>
        <v>26</v>
      </c>
    </row>
    <row r="3024" spans="2:43" x14ac:dyDescent="0.3">
      <c r="B3024" s="37">
        <v>46118</v>
      </c>
      <c r="C3024" t="s">
        <v>35</v>
      </c>
      <c r="D3024" t="s">
        <v>21196</v>
      </c>
      <c r="E3024" t="s">
        <v>21197</v>
      </c>
      <c r="F3024" t="s">
        <v>1412</v>
      </c>
      <c r="G3024" t="s">
        <v>21198</v>
      </c>
      <c r="H3024" t="s">
        <v>21199</v>
      </c>
      <c r="I3024" t="s">
        <v>38</v>
      </c>
      <c r="J3024" t="s">
        <v>44</v>
      </c>
      <c r="K3024" t="s">
        <v>45</v>
      </c>
      <c r="L3024" t="s">
        <v>21200</v>
      </c>
      <c r="M3024" t="s">
        <v>21201</v>
      </c>
      <c r="N3024" t="s">
        <v>9456</v>
      </c>
      <c r="O3024" t="s">
        <v>9457</v>
      </c>
      <c r="P3024" t="s">
        <v>8617</v>
      </c>
      <c r="Q3024" t="s">
        <v>21202</v>
      </c>
      <c r="R3024" s="26">
        <v>3</v>
      </c>
      <c r="S3024" s="23">
        <v>355038950000</v>
      </c>
      <c r="T3024" t="s">
        <v>37</v>
      </c>
      <c r="U3024" t="s">
        <v>39</v>
      </c>
      <c r="V3024" s="39">
        <v>46120</v>
      </c>
      <c r="W3024" s="41">
        <v>34</v>
      </c>
      <c r="X3024" s="26" t="s">
        <v>13368</v>
      </c>
      <c r="Z3024">
        <v>35.86</v>
      </c>
      <c r="AA3024">
        <v>35.86</v>
      </c>
      <c r="AB3024">
        <v>35.86</v>
      </c>
      <c r="AE3024" s="41">
        <v>107.58</v>
      </c>
      <c r="AF3024">
        <v>1</v>
      </c>
      <c r="AG3024">
        <v>1</v>
      </c>
      <c r="AH3024">
        <v>1</v>
      </c>
      <c r="AI3024">
        <v>0</v>
      </c>
      <c r="AJ3024">
        <v>0</v>
      </c>
      <c r="AK3024" s="30">
        <f t="shared" si="301"/>
        <v>3</v>
      </c>
      <c r="AL3024" s="45">
        <v>4</v>
      </c>
      <c r="AM3024" s="32">
        <f t="shared" si="300"/>
        <v>1</v>
      </c>
      <c r="AN3024" s="33" t="str">
        <f t="shared" si="302"/>
        <v>MOROSO</v>
      </c>
      <c r="AO3024" s="33" t="str">
        <f t="shared" si="303"/>
        <v>1meses_pendientes</v>
      </c>
      <c r="AP3024" s="33">
        <f t="shared" si="304"/>
        <v>34</v>
      </c>
      <c r="AQ3024" s="31">
        <f t="shared" si="305"/>
        <v>8</v>
      </c>
    </row>
    <row r="3025" spans="2:43" x14ac:dyDescent="0.3">
      <c r="B3025" s="37">
        <v>46119</v>
      </c>
      <c r="C3025" t="s">
        <v>35</v>
      </c>
      <c r="D3025" t="s">
        <v>21203</v>
      </c>
      <c r="E3025" t="s">
        <v>21204</v>
      </c>
      <c r="F3025" t="s">
        <v>9451</v>
      </c>
      <c r="G3025" t="s">
        <v>21205</v>
      </c>
      <c r="H3025" t="s">
        <v>21206</v>
      </c>
      <c r="I3025" t="s">
        <v>38</v>
      </c>
      <c r="J3025" t="s">
        <v>44</v>
      </c>
      <c r="K3025" t="s">
        <v>52</v>
      </c>
      <c r="L3025" t="s">
        <v>21207</v>
      </c>
      <c r="M3025" t="s">
        <v>21208</v>
      </c>
      <c r="N3025" t="s">
        <v>9456</v>
      </c>
      <c r="O3025" t="s">
        <v>9457</v>
      </c>
      <c r="P3025" t="s">
        <v>8617</v>
      </c>
      <c r="Q3025" t="s">
        <v>21209</v>
      </c>
      <c r="R3025" s="26">
        <v>3</v>
      </c>
      <c r="S3025" s="23">
        <v>368101290000</v>
      </c>
      <c r="T3025" t="s">
        <v>37</v>
      </c>
      <c r="U3025" t="s">
        <v>8619</v>
      </c>
      <c r="V3025" s="39">
        <v>46122</v>
      </c>
      <c r="W3025" s="41">
        <v>34</v>
      </c>
      <c r="X3025" s="26" t="s">
        <v>13368</v>
      </c>
      <c r="Z3025">
        <v>41.46</v>
      </c>
      <c r="AE3025" s="41">
        <v>41.46</v>
      </c>
      <c r="AF3025">
        <v>1</v>
      </c>
      <c r="AG3025">
        <v>0</v>
      </c>
      <c r="AH3025">
        <v>0</v>
      </c>
      <c r="AI3025">
        <v>0</v>
      </c>
      <c r="AJ3025">
        <v>0</v>
      </c>
      <c r="AK3025" s="30">
        <f t="shared" si="301"/>
        <v>1</v>
      </c>
      <c r="AL3025" s="45">
        <v>4</v>
      </c>
      <c r="AM3025" s="32">
        <f t="shared" si="300"/>
        <v>3</v>
      </c>
      <c r="AN3025" s="33" t="str">
        <f t="shared" si="302"/>
        <v>MOROSO</v>
      </c>
      <c r="AO3025" s="33" t="str">
        <f t="shared" si="303"/>
        <v>3meses_pendientes</v>
      </c>
      <c r="AP3025" s="33">
        <f t="shared" si="304"/>
        <v>102</v>
      </c>
      <c r="AQ3025" s="31">
        <f t="shared" si="305"/>
        <v>10</v>
      </c>
    </row>
    <row r="3026" spans="2:43" x14ac:dyDescent="0.3">
      <c r="B3026" s="37">
        <v>46120</v>
      </c>
      <c r="C3026" t="s">
        <v>35</v>
      </c>
      <c r="D3026" t="s">
        <v>21210</v>
      </c>
      <c r="E3026" t="s">
        <v>21211</v>
      </c>
      <c r="F3026" t="s">
        <v>1412</v>
      </c>
      <c r="G3026" t="s">
        <v>21212</v>
      </c>
      <c r="H3026" t="s">
        <v>21213</v>
      </c>
      <c r="I3026" t="s">
        <v>38</v>
      </c>
      <c r="J3026" t="s">
        <v>42</v>
      </c>
      <c r="K3026" t="s">
        <v>59</v>
      </c>
      <c r="L3026" t="s">
        <v>21214</v>
      </c>
      <c r="M3026" t="s">
        <v>21215</v>
      </c>
      <c r="N3026" t="s">
        <v>9456</v>
      </c>
      <c r="O3026" t="s">
        <v>9457</v>
      </c>
      <c r="P3026" t="s">
        <v>8617</v>
      </c>
      <c r="Q3026" t="s">
        <v>21216</v>
      </c>
      <c r="R3026" s="26">
        <v>3</v>
      </c>
      <c r="S3026" s="23">
        <v>365099990000</v>
      </c>
      <c r="T3026" t="s">
        <v>37</v>
      </c>
      <c r="U3026" t="s">
        <v>8619</v>
      </c>
      <c r="V3026" s="39">
        <v>46121</v>
      </c>
      <c r="W3026" s="41">
        <v>30.7</v>
      </c>
      <c r="X3026" s="26" t="s">
        <v>13368</v>
      </c>
      <c r="Y3026">
        <v>32.200000000000003</v>
      </c>
      <c r="Z3026">
        <v>32.04</v>
      </c>
      <c r="AA3026">
        <v>32.119999999999997</v>
      </c>
      <c r="AE3026" s="41">
        <v>96.360000000000014</v>
      </c>
      <c r="AF3026">
        <v>1</v>
      </c>
      <c r="AG3026">
        <v>1</v>
      </c>
      <c r="AH3026">
        <v>0</v>
      </c>
      <c r="AI3026">
        <v>0</v>
      </c>
      <c r="AJ3026">
        <v>0</v>
      </c>
      <c r="AK3026" s="30">
        <f t="shared" si="301"/>
        <v>2</v>
      </c>
      <c r="AL3026" s="45">
        <v>4</v>
      </c>
      <c r="AM3026" s="32">
        <f t="shared" si="300"/>
        <v>2</v>
      </c>
      <c r="AN3026" s="33" t="str">
        <f t="shared" si="302"/>
        <v>MOROSO</v>
      </c>
      <c r="AO3026" s="33" t="str">
        <f t="shared" si="303"/>
        <v>2meses_pendientes</v>
      </c>
      <c r="AP3026" s="33">
        <f t="shared" si="304"/>
        <v>61.4</v>
      </c>
      <c r="AQ3026" s="31">
        <f t="shared" si="305"/>
        <v>9</v>
      </c>
    </row>
    <row r="3027" spans="2:43" x14ac:dyDescent="0.3">
      <c r="B3027" s="37">
        <v>46120</v>
      </c>
      <c r="C3027" t="s">
        <v>35</v>
      </c>
      <c r="D3027" t="s">
        <v>21217</v>
      </c>
      <c r="E3027" t="s">
        <v>21218</v>
      </c>
      <c r="F3027" t="s">
        <v>1412</v>
      </c>
      <c r="G3027" t="s">
        <v>21219</v>
      </c>
      <c r="H3027" t="s">
        <v>21220</v>
      </c>
      <c r="I3027" t="s">
        <v>38</v>
      </c>
      <c r="J3027" t="s">
        <v>42</v>
      </c>
      <c r="K3027" t="s">
        <v>59</v>
      </c>
      <c r="L3027" t="s">
        <v>21221</v>
      </c>
      <c r="M3027" t="s">
        <v>21222</v>
      </c>
      <c r="N3027" t="s">
        <v>9456</v>
      </c>
      <c r="O3027" t="s">
        <v>9457</v>
      </c>
      <c r="P3027" t="s">
        <v>8617</v>
      </c>
      <c r="Q3027" t="s">
        <v>21223</v>
      </c>
      <c r="R3027" s="26">
        <v>3</v>
      </c>
      <c r="S3027" s="23">
        <v>318019390000</v>
      </c>
      <c r="T3027" t="s">
        <v>37</v>
      </c>
      <c r="U3027" t="s">
        <v>8619</v>
      </c>
      <c r="V3027" s="39">
        <v>46122</v>
      </c>
      <c r="W3027" s="41">
        <v>35</v>
      </c>
      <c r="X3027" s="26" t="s">
        <v>13368</v>
      </c>
      <c r="Y3027">
        <v>36.93</v>
      </c>
      <c r="AE3027" s="41">
        <v>36.93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 s="30">
        <f t="shared" si="301"/>
        <v>0</v>
      </c>
      <c r="AL3027" s="45">
        <v>4</v>
      </c>
      <c r="AM3027" s="32">
        <f t="shared" si="300"/>
        <v>4</v>
      </c>
      <c r="AN3027" s="33" t="str">
        <f t="shared" si="302"/>
        <v>NPN</v>
      </c>
      <c r="AO3027" s="33" t="str">
        <f t="shared" si="303"/>
        <v>4meses_pendientes</v>
      </c>
      <c r="AP3027" s="33">
        <f t="shared" si="304"/>
        <v>140</v>
      </c>
      <c r="AQ3027" s="31">
        <f t="shared" si="305"/>
        <v>10</v>
      </c>
    </row>
    <row r="3028" spans="2:43" x14ac:dyDescent="0.3">
      <c r="B3028" s="37">
        <v>46121</v>
      </c>
      <c r="C3028" t="s">
        <v>35</v>
      </c>
      <c r="D3028" t="s">
        <v>21224</v>
      </c>
      <c r="E3028" t="s">
        <v>21225</v>
      </c>
      <c r="F3028" t="s">
        <v>1412</v>
      </c>
      <c r="G3028" t="s">
        <v>21226</v>
      </c>
      <c r="H3028" t="s">
        <v>21227</v>
      </c>
      <c r="I3028" t="s">
        <v>38</v>
      </c>
      <c r="J3028" t="s">
        <v>42</v>
      </c>
      <c r="K3028" t="s">
        <v>59</v>
      </c>
      <c r="L3028" t="s">
        <v>21228</v>
      </c>
      <c r="M3028" t="s">
        <v>21229</v>
      </c>
      <c r="N3028" t="s">
        <v>9456</v>
      </c>
      <c r="O3028" t="s">
        <v>9457</v>
      </c>
      <c r="P3028" t="s">
        <v>8617</v>
      </c>
      <c r="Q3028" t="s">
        <v>21230</v>
      </c>
      <c r="R3028" s="26">
        <v>3</v>
      </c>
      <c r="S3028" s="23">
        <v>368102490000</v>
      </c>
      <c r="T3028" t="s">
        <v>37</v>
      </c>
      <c r="U3028" t="s">
        <v>8619</v>
      </c>
      <c r="V3028" s="39">
        <v>46123</v>
      </c>
      <c r="W3028" s="41">
        <v>35</v>
      </c>
      <c r="X3028" s="26" t="s">
        <v>13368</v>
      </c>
      <c r="AA3028">
        <v>32.65</v>
      </c>
      <c r="AB3028">
        <v>34.79</v>
      </c>
      <c r="AE3028" s="41">
        <v>67.44</v>
      </c>
      <c r="AF3028">
        <v>0</v>
      </c>
      <c r="AG3028">
        <v>1</v>
      </c>
      <c r="AH3028">
        <v>1</v>
      </c>
      <c r="AI3028">
        <v>0</v>
      </c>
      <c r="AJ3028">
        <v>0</v>
      </c>
      <c r="AK3028" s="30">
        <f t="shared" si="301"/>
        <v>2</v>
      </c>
      <c r="AL3028" s="45">
        <v>4</v>
      </c>
      <c r="AM3028" s="32">
        <f t="shared" si="300"/>
        <v>2</v>
      </c>
      <c r="AN3028" s="33" t="str">
        <f t="shared" si="302"/>
        <v>MOROSO</v>
      </c>
      <c r="AO3028" s="33" t="str">
        <f t="shared" si="303"/>
        <v>2meses_pendientes</v>
      </c>
      <c r="AP3028" s="33">
        <f t="shared" si="304"/>
        <v>70</v>
      </c>
      <c r="AQ3028" s="31">
        <f t="shared" si="305"/>
        <v>11</v>
      </c>
    </row>
    <row r="3029" spans="2:43" x14ac:dyDescent="0.3">
      <c r="B3029" s="37">
        <v>46123</v>
      </c>
      <c r="C3029" t="s">
        <v>35</v>
      </c>
      <c r="D3029" t="s">
        <v>21231</v>
      </c>
      <c r="E3029" t="s">
        <v>21232</v>
      </c>
      <c r="F3029" t="s">
        <v>9451</v>
      </c>
      <c r="G3029" t="s">
        <v>21233</v>
      </c>
      <c r="H3029" t="s">
        <v>21234</v>
      </c>
      <c r="I3029" t="s">
        <v>38</v>
      </c>
      <c r="J3029" t="s">
        <v>42</v>
      </c>
      <c r="K3029" t="s">
        <v>4398</v>
      </c>
      <c r="L3029" t="s">
        <v>21235</v>
      </c>
      <c r="M3029" t="s">
        <v>21236</v>
      </c>
      <c r="N3029" t="s">
        <v>9456</v>
      </c>
      <c r="O3029" t="s">
        <v>9457</v>
      </c>
      <c r="P3029" t="s">
        <v>8617</v>
      </c>
      <c r="Q3029" t="s">
        <v>21237</v>
      </c>
      <c r="R3029" s="26">
        <v>3</v>
      </c>
      <c r="S3029" s="23">
        <v>313086170000</v>
      </c>
      <c r="T3029" t="s">
        <v>37</v>
      </c>
      <c r="U3029" t="s">
        <v>8619</v>
      </c>
      <c r="V3029" s="39">
        <v>46126</v>
      </c>
      <c r="W3029" s="41">
        <v>33</v>
      </c>
      <c r="X3029" s="26" t="s">
        <v>13368</v>
      </c>
      <c r="Z3029">
        <v>34.79</v>
      </c>
      <c r="AE3029" s="41">
        <v>34.79</v>
      </c>
      <c r="AF3029">
        <v>1</v>
      </c>
      <c r="AG3029">
        <v>0</v>
      </c>
      <c r="AH3029">
        <v>0</v>
      </c>
      <c r="AI3029">
        <v>0</v>
      </c>
      <c r="AJ3029">
        <v>0</v>
      </c>
      <c r="AK3029" s="30">
        <f t="shared" si="301"/>
        <v>1</v>
      </c>
      <c r="AL3029" s="45">
        <v>4</v>
      </c>
      <c r="AM3029" s="32">
        <f t="shared" si="300"/>
        <v>3</v>
      </c>
      <c r="AN3029" s="33" t="str">
        <f t="shared" si="302"/>
        <v>MOROSO</v>
      </c>
      <c r="AO3029" s="33" t="str">
        <f t="shared" si="303"/>
        <v>3meses_pendientes</v>
      </c>
      <c r="AP3029" s="33">
        <f t="shared" si="304"/>
        <v>99</v>
      </c>
      <c r="AQ3029" s="31">
        <f t="shared" si="305"/>
        <v>14</v>
      </c>
    </row>
    <row r="3030" spans="2:43" x14ac:dyDescent="0.3">
      <c r="B3030" s="37">
        <v>46127</v>
      </c>
      <c r="C3030" t="s">
        <v>35</v>
      </c>
      <c r="D3030" t="s">
        <v>21238</v>
      </c>
      <c r="E3030" t="s">
        <v>21239</v>
      </c>
      <c r="F3030" t="s">
        <v>9451</v>
      </c>
      <c r="G3030" t="s">
        <v>21240</v>
      </c>
      <c r="H3030" t="s">
        <v>21241</v>
      </c>
      <c r="I3030" t="s">
        <v>38</v>
      </c>
      <c r="J3030" t="s">
        <v>42</v>
      </c>
      <c r="K3030" t="s">
        <v>50</v>
      </c>
      <c r="L3030" t="s">
        <v>21242</v>
      </c>
      <c r="M3030" t="s">
        <v>21243</v>
      </c>
      <c r="N3030" t="s">
        <v>9456</v>
      </c>
      <c r="O3030" t="s">
        <v>9457</v>
      </c>
      <c r="P3030" t="s">
        <v>8617</v>
      </c>
      <c r="Q3030" t="s">
        <v>21244</v>
      </c>
      <c r="R3030" s="26">
        <v>3</v>
      </c>
      <c r="S3030" s="23">
        <v>297091980000</v>
      </c>
      <c r="T3030" t="s">
        <v>37</v>
      </c>
      <c r="U3030" t="s">
        <v>8619</v>
      </c>
      <c r="V3030" s="39">
        <v>46133</v>
      </c>
      <c r="W3030" s="41">
        <v>35</v>
      </c>
      <c r="X3030" s="26" t="s">
        <v>13368</v>
      </c>
      <c r="AE3030" s="41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 s="30">
        <f t="shared" si="301"/>
        <v>0</v>
      </c>
      <c r="AL3030" s="45">
        <v>4</v>
      </c>
      <c r="AM3030" s="32">
        <f t="shared" si="300"/>
        <v>4</v>
      </c>
      <c r="AN3030" s="33" t="str">
        <f t="shared" si="302"/>
        <v>NPN</v>
      </c>
      <c r="AO3030" s="33" t="str">
        <f t="shared" si="303"/>
        <v>4meses_pendientes</v>
      </c>
      <c r="AP3030" s="33">
        <f t="shared" si="304"/>
        <v>140</v>
      </c>
      <c r="AQ3030" s="31">
        <f t="shared" si="305"/>
        <v>21</v>
      </c>
    </row>
    <row r="3031" spans="2:43" x14ac:dyDescent="0.3">
      <c r="B3031" s="37">
        <v>46132</v>
      </c>
      <c r="C3031" t="s">
        <v>35</v>
      </c>
      <c r="D3031" t="s">
        <v>21245</v>
      </c>
      <c r="E3031" t="s">
        <v>21246</v>
      </c>
      <c r="F3031" t="s">
        <v>1412</v>
      </c>
      <c r="G3031" t="s">
        <v>21247</v>
      </c>
      <c r="H3031" t="s">
        <v>21248</v>
      </c>
      <c r="I3031" t="s">
        <v>38</v>
      </c>
      <c r="J3031" t="s">
        <v>42</v>
      </c>
      <c r="K3031" t="s">
        <v>50</v>
      </c>
      <c r="L3031" t="s">
        <v>21249</v>
      </c>
      <c r="M3031" t="s">
        <v>21250</v>
      </c>
      <c r="N3031" t="s">
        <v>9456</v>
      </c>
      <c r="O3031" t="s">
        <v>9457</v>
      </c>
      <c r="P3031" t="s">
        <v>8617</v>
      </c>
      <c r="Q3031" t="s">
        <v>21251</v>
      </c>
      <c r="R3031" s="26">
        <v>3</v>
      </c>
      <c r="S3031" s="23">
        <v>368111900000</v>
      </c>
      <c r="T3031" t="s">
        <v>37</v>
      </c>
      <c r="U3031" t="s">
        <v>8619</v>
      </c>
      <c r="V3031" s="39">
        <v>46139</v>
      </c>
      <c r="W3031" s="41">
        <v>37</v>
      </c>
      <c r="X3031" s="26" t="s">
        <v>13368</v>
      </c>
      <c r="Y3031">
        <v>39.07</v>
      </c>
      <c r="AA3031">
        <v>37.11</v>
      </c>
      <c r="AE3031" s="41">
        <v>76.180000000000007</v>
      </c>
      <c r="AF3031">
        <v>0</v>
      </c>
      <c r="AG3031">
        <v>1</v>
      </c>
      <c r="AH3031">
        <v>0</v>
      </c>
      <c r="AI3031">
        <v>0</v>
      </c>
      <c r="AJ3031">
        <v>0</v>
      </c>
      <c r="AK3031" s="30">
        <f t="shared" si="301"/>
        <v>1</v>
      </c>
      <c r="AL3031" s="45">
        <v>4</v>
      </c>
      <c r="AM3031" s="32">
        <f t="shared" si="300"/>
        <v>3</v>
      </c>
      <c r="AN3031" s="33" t="str">
        <f t="shared" si="302"/>
        <v>MOROSO</v>
      </c>
      <c r="AO3031" s="33" t="str">
        <f t="shared" si="303"/>
        <v>3meses_pendientes</v>
      </c>
      <c r="AP3031" s="33">
        <f t="shared" si="304"/>
        <v>111</v>
      </c>
      <c r="AQ3031" s="31">
        <f t="shared" si="305"/>
        <v>27</v>
      </c>
    </row>
    <row r="3032" spans="2:43" x14ac:dyDescent="0.3">
      <c r="B3032" s="37">
        <v>46136</v>
      </c>
      <c r="C3032" t="s">
        <v>35</v>
      </c>
      <c r="D3032" t="s">
        <v>21252</v>
      </c>
      <c r="E3032" t="s">
        <v>21253</v>
      </c>
      <c r="F3032" t="s">
        <v>1412</v>
      </c>
      <c r="G3032" t="s">
        <v>21254</v>
      </c>
      <c r="H3032" t="s">
        <v>21255</v>
      </c>
      <c r="I3032" t="s">
        <v>38</v>
      </c>
      <c r="J3032" t="s">
        <v>42</v>
      </c>
      <c r="K3032" t="s">
        <v>57</v>
      </c>
      <c r="L3032" t="s">
        <v>21256</v>
      </c>
      <c r="M3032" t="s">
        <v>21257</v>
      </c>
      <c r="N3032" t="s">
        <v>9456</v>
      </c>
      <c r="O3032" t="s">
        <v>9457</v>
      </c>
      <c r="P3032" t="s">
        <v>8617</v>
      </c>
      <c r="Q3032" t="s">
        <v>21258</v>
      </c>
      <c r="R3032" s="26">
        <v>2</v>
      </c>
      <c r="S3032" s="23">
        <v>367116110000</v>
      </c>
      <c r="T3032" t="s">
        <v>37</v>
      </c>
      <c r="U3032" t="s">
        <v>8619</v>
      </c>
      <c r="V3032" s="39">
        <v>46136</v>
      </c>
      <c r="W3032" s="41">
        <v>30</v>
      </c>
      <c r="X3032" s="26" t="s">
        <v>13368</v>
      </c>
      <c r="Y3032">
        <v>30.44</v>
      </c>
      <c r="Z3032">
        <v>30.44</v>
      </c>
      <c r="AA3032">
        <v>30.44</v>
      </c>
      <c r="AE3032" s="41">
        <v>91.320000000000007</v>
      </c>
      <c r="AF3032">
        <v>1</v>
      </c>
      <c r="AG3032">
        <v>1</v>
      </c>
      <c r="AH3032">
        <v>0</v>
      </c>
      <c r="AI3032">
        <v>0</v>
      </c>
      <c r="AJ3032">
        <v>0</v>
      </c>
      <c r="AK3032" s="30">
        <f t="shared" si="301"/>
        <v>2</v>
      </c>
      <c r="AL3032" s="45">
        <v>4</v>
      </c>
      <c r="AM3032" s="32">
        <f t="shared" si="300"/>
        <v>2</v>
      </c>
      <c r="AN3032" s="33" t="str">
        <f t="shared" si="302"/>
        <v>MOROSO</v>
      </c>
      <c r="AO3032" s="33" t="str">
        <f t="shared" si="303"/>
        <v>2meses_pendientes</v>
      </c>
      <c r="AP3032" s="33">
        <f t="shared" si="304"/>
        <v>60</v>
      </c>
      <c r="AQ3032" s="31">
        <f t="shared" si="305"/>
        <v>24</v>
      </c>
    </row>
    <row r="3033" spans="2:43" x14ac:dyDescent="0.3">
      <c r="B3033" s="37">
        <v>46114</v>
      </c>
      <c r="C3033" t="s">
        <v>35</v>
      </c>
      <c r="D3033" t="s">
        <v>21259</v>
      </c>
      <c r="E3033" t="s">
        <v>21260</v>
      </c>
      <c r="F3033" t="s">
        <v>9451</v>
      </c>
      <c r="G3033" t="s">
        <v>21261</v>
      </c>
      <c r="H3033" t="s">
        <v>21262</v>
      </c>
      <c r="I3033" t="s">
        <v>38</v>
      </c>
      <c r="J3033" t="s">
        <v>42</v>
      </c>
      <c r="K3033" t="s">
        <v>46</v>
      </c>
      <c r="L3033" t="s">
        <v>21263</v>
      </c>
      <c r="M3033" t="s">
        <v>21264</v>
      </c>
      <c r="N3033" t="s">
        <v>9514</v>
      </c>
      <c r="O3033" t="s">
        <v>9457</v>
      </c>
      <c r="P3033" t="s">
        <v>8617</v>
      </c>
      <c r="Q3033" t="s">
        <v>21265</v>
      </c>
      <c r="R3033" s="26">
        <v>3</v>
      </c>
      <c r="S3033" s="23">
        <v>363095920000</v>
      </c>
      <c r="T3033" t="s">
        <v>37</v>
      </c>
      <c r="U3033" t="s">
        <v>8619</v>
      </c>
      <c r="V3033" s="39">
        <v>46116</v>
      </c>
      <c r="W3033" s="41">
        <v>41</v>
      </c>
      <c r="X3033" s="26" t="s">
        <v>13368</v>
      </c>
      <c r="AE3033" s="41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 s="30">
        <f t="shared" si="301"/>
        <v>0</v>
      </c>
      <c r="AL3033" s="45">
        <v>4</v>
      </c>
      <c r="AM3033" s="32">
        <f t="shared" si="300"/>
        <v>4</v>
      </c>
      <c r="AN3033" s="33" t="str">
        <f t="shared" si="302"/>
        <v>NPN</v>
      </c>
      <c r="AO3033" s="33" t="str">
        <f t="shared" si="303"/>
        <v>4meses_pendientes</v>
      </c>
      <c r="AP3033" s="33">
        <f t="shared" si="304"/>
        <v>164</v>
      </c>
      <c r="AQ3033" s="31">
        <f t="shared" si="305"/>
        <v>4</v>
      </c>
    </row>
    <row r="3034" spans="2:43" x14ac:dyDescent="0.3">
      <c r="B3034" s="37">
        <v>46116</v>
      </c>
      <c r="C3034" t="s">
        <v>35</v>
      </c>
      <c r="D3034" t="s">
        <v>21266</v>
      </c>
      <c r="E3034" t="s">
        <v>21267</v>
      </c>
      <c r="F3034" t="s">
        <v>9451</v>
      </c>
      <c r="G3034" t="s">
        <v>21268</v>
      </c>
      <c r="H3034" t="s">
        <v>21269</v>
      </c>
      <c r="I3034" t="s">
        <v>38</v>
      </c>
      <c r="J3034" t="s">
        <v>42</v>
      </c>
      <c r="K3034" t="s">
        <v>3921</v>
      </c>
      <c r="L3034" t="s">
        <v>9451</v>
      </c>
      <c r="M3034" t="s">
        <v>21270</v>
      </c>
      <c r="N3034" t="s">
        <v>9514</v>
      </c>
      <c r="O3034" t="s">
        <v>9457</v>
      </c>
      <c r="P3034" t="s">
        <v>8617</v>
      </c>
      <c r="Q3034" t="s">
        <v>21271</v>
      </c>
      <c r="R3034" s="26">
        <v>2</v>
      </c>
      <c r="S3034" s="23">
        <v>362097190000</v>
      </c>
      <c r="T3034" t="s">
        <v>37</v>
      </c>
      <c r="U3034" t="s">
        <v>8619</v>
      </c>
      <c r="V3034" s="39">
        <v>46121</v>
      </c>
      <c r="W3034" s="41">
        <v>30</v>
      </c>
      <c r="X3034" s="26" t="s">
        <v>13368</v>
      </c>
      <c r="Y3034">
        <v>30.44</v>
      </c>
      <c r="Z3034">
        <v>30.44</v>
      </c>
      <c r="AB3034">
        <v>30</v>
      </c>
      <c r="AE3034" s="41">
        <v>90.88</v>
      </c>
      <c r="AF3034">
        <v>1</v>
      </c>
      <c r="AG3034">
        <v>0</v>
      </c>
      <c r="AH3034">
        <v>1</v>
      </c>
      <c r="AI3034">
        <v>0</v>
      </c>
      <c r="AJ3034">
        <v>0</v>
      </c>
      <c r="AK3034" s="30">
        <f t="shared" si="301"/>
        <v>2</v>
      </c>
      <c r="AL3034" s="45">
        <v>4</v>
      </c>
      <c r="AM3034" s="32">
        <f t="shared" si="300"/>
        <v>2</v>
      </c>
      <c r="AN3034" s="33" t="str">
        <f t="shared" si="302"/>
        <v>MOROSO</v>
      </c>
      <c r="AO3034" s="33" t="str">
        <f t="shared" si="303"/>
        <v>2meses_pendientes</v>
      </c>
      <c r="AP3034" s="33">
        <f t="shared" si="304"/>
        <v>60</v>
      </c>
      <c r="AQ3034" s="31">
        <f t="shared" si="305"/>
        <v>9</v>
      </c>
    </row>
    <row r="3035" spans="2:43" x14ac:dyDescent="0.3">
      <c r="B3035" s="37">
        <v>46120</v>
      </c>
      <c r="C3035" t="s">
        <v>35</v>
      </c>
      <c r="D3035" t="s">
        <v>21272</v>
      </c>
      <c r="E3035" t="s">
        <v>21273</v>
      </c>
      <c r="F3035" t="s">
        <v>9451</v>
      </c>
      <c r="G3035" t="s">
        <v>21274</v>
      </c>
      <c r="H3035" t="s">
        <v>21275</v>
      </c>
      <c r="I3035" t="s">
        <v>38</v>
      </c>
      <c r="J3035" t="s">
        <v>42</v>
      </c>
      <c r="K3035" t="s">
        <v>59</v>
      </c>
      <c r="L3035" t="s">
        <v>21276</v>
      </c>
      <c r="M3035" t="s">
        <v>21277</v>
      </c>
      <c r="N3035" t="s">
        <v>9514</v>
      </c>
      <c r="O3035" t="s">
        <v>9457</v>
      </c>
      <c r="P3035" t="s">
        <v>8617</v>
      </c>
      <c r="Q3035" t="s">
        <v>21278</v>
      </c>
      <c r="R3035" s="26">
        <v>3</v>
      </c>
      <c r="S3035" s="23">
        <v>217053620000</v>
      </c>
      <c r="T3035" t="s">
        <v>37</v>
      </c>
      <c r="U3035" t="s">
        <v>8619</v>
      </c>
      <c r="V3035" s="39">
        <v>46122</v>
      </c>
      <c r="W3035" s="41">
        <v>37</v>
      </c>
      <c r="X3035" s="26" t="s">
        <v>13368</v>
      </c>
      <c r="AE3035" s="41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 s="30">
        <f t="shared" si="301"/>
        <v>0</v>
      </c>
      <c r="AL3035" s="45">
        <v>4</v>
      </c>
      <c r="AM3035" s="32">
        <f t="shared" si="300"/>
        <v>4</v>
      </c>
      <c r="AN3035" s="33" t="str">
        <f t="shared" si="302"/>
        <v>NPN</v>
      </c>
      <c r="AO3035" s="33" t="str">
        <f t="shared" si="303"/>
        <v>4meses_pendientes</v>
      </c>
      <c r="AP3035" s="33">
        <f t="shared" si="304"/>
        <v>148</v>
      </c>
      <c r="AQ3035" s="31">
        <f t="shared" si="305"/>
        <v>10</v>
      </c>
    </row>
    <row r="3036" spans="2:43" x14ac:dyDescent="0.3">
      <c r="B3036" s="37">
        <v>46121</v>
      </c>
      <c r="C3036" t="s">
        <v>35</v>
      </c>
      <c r="D3036" t="s">
        <v>21279</v>
      </c>
      <c r="E3036" t="s">
        <v>21280</v>
      </c>
      <c r="F3036" t="s">
        <v>9451</v>
      </c>
      <c r="G3036" t="s">
        <v>21281</v>
      </c>
      <c r="H3036" t="s">
        <v>21282</v>
      </c>
      <c r="I3036" t="s">
        <v>38</v>
      </c>
      <c r="J3036" t="s">
        <v>44</v>
      </c>
      <c r="K3036" t="s">
        <v>52</v>
      </c>
      <c r="L3036" t="s">
        <v>21283</v>
      </c>
      <c r="M3036" t="s">
        <v>21284</v>
      </c>
      <c r="N3036" t="s">
        <v>9514</v>
      </c>
      <c r="O3036" t="s">
        <v>9457</v>
      </c>
      <c r="P3036" t="s">
        <v>8617</v>
      </c>
      <c r="Q3036" t="s">
        <v>21285</v>
      </c>
      <c r="R3036" s="26">
        <v>3</v>
      </c>
      <c r="S3036" s="23">
        <v>369086490000</v>
      </c>
      <c r="T3036" t="s">
        <v>37</v>
      </c>
      <c r="U3036" t="s">
        <v>8619</v>
      </c>
      <c r="V3036" s="39">
        <v>46123</v>
      </c>
      <c r="W3036" s="41">
        <v>35.090000000000003</v>
      </c>
      <c r="X3036" s="26" t="s">
        <v>13368</v>
      </c>
      <c r="Y3036">
        <v>37.85</v>
      </c>
      <c r="Z3036">
        <v>26</v>
      </c>
      <c r="AA3036">
        <v>87.3</v>
      </c>
      <c r="AE3036" s="41">
        <v>151.15</v>
      </c>
      <c r="AF3036">
        <v>1</v>
      </c>
      <c r="AG3036">
        <v>1</v>
      </c>
      <c r="AH3036">
        <v>0</v>
      </c>
      <c r="AI3036">
        <v>0</v>
      </c>
      <c r="AJ3036">
        <v>0</v>
      </c>
      <c r="AK3036" s="30">
        <f t="shared" si="301"/>
        <v>2</v>
      </c>
      <c r="AL3036" s="45">
        <v>4</v>
      </c>
      <c r="AM3036" s="32">
        <f t="shared" si="300"/>
        <v>2</v>
      </c>
      <c r="AN3036" s="33" t="str">
        <f t="shared" si="302"/>
        <v>MOROSO</v>
      </c>
      <c r="AO3036" s="33" t="str">
        <f t="shared" si="303"/>
        <v>2meses_pendientes</v>
      </c>
      <c r="AP3036" s="33">
        <f t="shared" si="304"/>
        <v>70.180000000000007</v>
      </c>
      <c r="AQ3036" s="31">
        <f t="shared" si="305"/>
        <v>11</v>
      </c>
    </row>
    <row r="3037" spans="2:43" x14ac:dyDescent="0.3">
      <c r="B3037" s="37">
        <v>46124</v>
      </c>
      <c r="C3037" t="s">
        <v>35</v>
      </c>
      <c r="D3037" t="s">
        <v>21286</v>
      </c>
      <c r="E3037" t="s">
        <v>21287</v>
      </c>
      <c r="F3037" t="s">
        <v>9451</v>
      </c>
      <c r="G3037" t="s">
        <v>21288</v>
      </c>
      <c r="H3037" t="s">
        <v>21289</v>
      </c>
      <c r="I3037" t="s">
        <v>38</v>
      </c>
      <c r="J3037" t="s">
        <v>42</v>
      </c>
      <c r="K3037" t="s">
        <v>46</v>
      </c>
      <c r="L3037" t="s">
        <v>21290</v>
      </c>
      <c r="M3037" t="s">
        <v>21291</v>
      </c>
      <c r="N3037" t="s">
        <v>9514</v>
      </c>
      <c r="O3037" t="s">
        <v>9457</v>
      </c>
      <c r="P3037" t="s">
        <v>8617</v>
      </c>
      <c r="Q3037" t="s">
        <v>21292</v>
      </c>
      <c r="R3037" s="26">
        <v>2</v>
      </c>
      <c r="S3037" s="23">
        <v>365104830000</v>
      </c>
      <c r="T3037" t="s">
        <v>37</v>
      </c>
      <c r="U3037" t="s">
        <v>8619</v>
      </c>
      <c r="V3037" s="39">
        <v>46126</v>
      </c>
      <c r="W3037" s="41">
        <v>30</v>
      </c>
      <c r="X3037" s="26" t="s">
        <v>13368</v>
      </c>
      <c r="Z3037">
        <v>30.44</v>
      </c>
      <c r="AA3037">
        <v>31</v>
      </c>
      <c r="AB3037">
        <v>29.88</v>
      </c>
      <c r="AE3037" s="41">
        <v>91.32</v>
      </c>
      <c r="AF3037">
        <v>1</v>
      </c>
      <c r="AG3037">
        <v>1</v>
      </c>
      <c r="AH3037">
        <v>1</v>
      </c>
      <c r="AI3037">
        <v>0</v>
      </c>
      <c r="AJ3037">
        <v>0</v>
      </c>
      <c r="AK3037" s="30">
        <f t="shared" si="301"/>
        <v>3</v>
      </c>
      <c r="AL3037" s="45">
        <v>4</v>
      </c>
      <c r="AM3037" s="32">
        <f t="shared" si="300"/>
        <v>1</v>
      </c>
      <c r="AN3037" s="33" t="str">
        <f t="shared" si="302"/>
        <v>MOROSO</v>
      </c>
      <c r="AO3037" s="33" t="str">
        <f t="shared" si="303"/>
        <v>1meses_pendientes</v>
      </c>
      <c r="AP3037" s="33">
        <f t="shared" si="304"/>
        <v>30</v>
      </c>
      <c r="AQ3037" s="31">
        <f t="shared" si="305"/>
        <v>14</v>
      </c>
    </row>
    <row r="3038" spans="2:43" x14ac:dyDescent="0.3">
      <c r="B3038" s="37">
        <v>46128</v>
      </c>
      <c r="C3038" t="s">
        <v>35</v>
      </c>
      <c r="D3038" t="s">
        <v>21293</v>
      </c>
      <c r="E3038" t="s">
        <v>21294</v>
      </c>
      <c r="F3038" t="s">
        <v>9451</v>
      </c>
      <c r="G3038" t="s">
        <v>21295</v>
      </c>
      <c r="H3038" t="s">
        <v>21296</v>
      </c>
      <c r="I3038" t="s">
        <v>38</v>
      </c>
      <c r="J3038" t="s">
        <v>42</v>
      </c>
      <c r="K3038" t="s">
        <v>59</v>
      </c>
      <c r="L3038" t="s">
        <v>21297</v>
      </c>
      <c r="M3038" t="s">
        <v>21298</v>
      </c>
      <c r="N3038" t="s">
        <v>9514</v>
      </c>
      <c r="O3038" t="s">
        <v>9457</v>
      </c>
      <c r="P3038" t="s">
        <v>8617</v>
      </c>
      <c r="Q3038" t="s">
        <v>21299</v>
      </c>
      <c r="R3038" s="26">
        <v>3</v>
      </c>
      <c r="S3038" s="23">
        <v>193016980000</v>
      </c>
      <c r="T3038" t="s">
        <v>37</v>
      </c>
      <c r="U3038" t="s">
        <v>8619</v>
      </c>
      <c r="V3038" s="39">
        <v>46128</v>
      </c>
      <c r="W3038" s="41">
        <v>37</v>
      </c>
      <c r="X3038" s="26" t="s">
        <v>13368</v>
      </c>
      <c r="Z3038">
        <v>51.72</v>
      </c>
      <c r="AE3038" s="41">
        <v>51.72</v>
      </c>
      <c r="AF3038">
        <v>1</v>
      </c>
      <c r="AG3038">
        <v>0</v>
      </c>
      <c r="AH3038">
        <v>0</v>
      </c>
      <c r="AI3038">
        <v>0</v>
      </c>
      <c r="AJ3038">
        <v>0</v>
      </c>
      <c r="AK3038" s="30">
        <f t="shared" si="301"/>
        <v>1</v>
      </c>
      <c r="AL3038" s="45">
        <v>4</v>
      </c>
      <c r="AM3038" s="32">
        <f t="shared" si="300"/>
        <v>3</v>
      </c>
      <c r="AN3038" s="33" t="str">
        <f t="shared" si="302"/>
        <v>MOROSO</v>
      </c>
      <c r="AO3038" s="33" t="str">
        <f t="shared" si="303"/>
        <v>3meses_pendientes</v>
      </c>
      <c r="AP3038" s="33">
        <f t="shared" si="304"/>
        <v>111</v>
      </c>
      <c r="AQ3038" s="31">
        <f t="shared" si="305"/>
        <v>16</v>
      </c>
    </row>
    <row r="3039" spans="2:43" x14ac:dyDescent="0.3">
      <c r="B3039" s="37">
        <v>46129</v>
      </c>
      <c r="C3039" t="s">
        <v>35</v>
      </c>
      <c r="D3039" t="s">
        <v>21300</v>
      </c>
      <c r="E3039" t="s">
        <v>21301</v>
      </c>
      <c r="F3039" t="s">
        <v>9451</v>
      </c>
      <c r="G3039" t="s">
        <v>21302</v>
      </c>
      <c r="H3039" t="s">
        <v>21303</v>
      </c>
      <c r="I3039" t="s">
        <v>38</v>
      </c>
      <c r="J3039" t="s">
        <v>44</v>
      </c>
      <c r="K3039" t="s">
        <v>3208</v>
      </c>
      <c r="L3039" t="s">
        <v>21304</v>
      </c>
      <c r="M3039" t="s">
        <v>21305</v>
      </c>
      <c r="N3039" t="s">
        <v>9514</v>
      </c>
      <c r="O3039" t="s">
        <v>9457</v>
      </c>
      <c r="P3039" t="s">
        <v>8617</v>
      </c>
      <c r="Q3039" t="s">
        <v>21306</v>
      </c>
      <c r="R3039" s="26">
        <v>3</v>
      </c>
      <c r="S3039" s="23">
        <v>323106940000</v>
      </c>
      <c r="T3039" t="s">
        <v>37</v>
      </c>
      <c r="U3039" t="s">
        <v>8619</v>
      </c>
      <c r="V3039" s="39">
        <v>46136</v>
      </c>
      <c r="W3039" s="41">
        <v>35</v>
      </c>
      <c r="X3039" s="26" t="s">
        <v>13368</v>
      </c>
      <c r="Y3039">
        <v>38.33</v>
      </c>
      <c r="AA3039">
        <v>32.65</v>
      </c>
      <c r="AB3039">
        <v>34.79</v>
      </c>
      <c r="AE3039" s="41">
        <v>105.76999999999998</v>
      </c>
      <c r="AF3039">
        <v>0</v>
      </c>
      <c r="AG3039">
        <v>1</v>
      </c>
      <c r="AH3039">
        <v>1</v>
      </c>
      <c r="AI3039">
        <v>0</v>
      </c>
      <c r="AJ3039">
        <v>0</v>
      </c>
      <c r="AK3039" s="30">
        <f t="shared" si="301"/>
        <v>2</v>
      </c>
      <c r="AL3039" s="45">
        <v>4</v>
      </c>
      <c r="AM3039" s="32">
        <f t="shared" si="300"/>
        <v>2</v>
      </c>
      <c r="AN3039" s="33" t="str">
        <f t="shared" si="302"/>
        <v>MOROSO</v>
      </c>
      <c r="AO3039" s="33" t="str">
        <f t="shared" si="303"/>
        <v>2meses_pendientes</v>
      </c>
      <c r="AP3039" s="33">
        <f t="shared" si="304"/>
        <v>70</v>
      </c>
      <c r="AQ3039" s="31">
        <f t="shared" si="305"/>
        <v>24</v>
      </c>
    </row>
    <row r="3040" spans="2:43" x14ac:dyDescent="0.3">
      <c r="B3040" s="37">
        <v>46136</v>
      </c>
      <c r="C3040" t="s">
        <v>35</v>
      </c>
      <c r="D3040" t="s">
        <v>21307</v>
      </c>
      <c r="E3040" t="s">
        <v>21308</v>
      </c>
      <c r="F3040" t="s">
        <v>9451</v>
      </c>
      <c r="G3040" t="s">
        <v>21309</v>
      </c>
      <c r="H3040" t="s">
        <v>21310</v>
      </c>
      <c r="I3040" t="s">
        <v>38</v>
      </c>
      <c r="J3040" t="s">
        <v>44</v>
      </c>
      <c r="K3040" t="s">
        <v>4325</v>
      </c>
      <c r="L3040" t="s">
        <v>21311</v>
      </c>
      <c r="M3040" t="s">
        <v>21312</v>
      </c>
      <c r="N3040" t="s">
        <v>9514</v>
      </c>
      <c r="O3040" t="s">
        <v>9457</v>
      </c>
      <c r="P3040" t="s">
        <v>8617</v>
      </c>
      <c r="Q3040" t="s">
        <v>21313</v>
      </c>
      <c r="R3040" s="26">
        <v>2</v>
      </c>
      <c r="S3040" s="23">
        <v>356064770000</v>
      </c>
      <c r="T3040" t="s">
        <v>37</v>
      </c>
      <c r="U3040" t="s">
        <v>8619</v>
      </c>
      <c r="V3040" s="39">
        <v>46136</v>
      </c>
      <c r="W3040" s="41">
        <v>30</v>
      </c>
      <c r="X3040" s="26" t="s">
        <v>13368</v>
      </c>
      <c r="Z3040">
        <v>30.44</v>
      </c>
      <c r="AA3040">
        <v>30.44</v>
      </c>
      <c r="AB3040">
        <v>30.44</v>
      </c>
      <c r="AE3040" s="41">
        <v>91.320000000000007</v>
      </c>
      <c r="AF3040">
        <v>1</v>
      </c>
      <c r="AG3040">
        <v>1</v>
      </c>
      <c r="AH3040">
        <v>1</v>
      </c>
      <c r="AI3040">
        <v>0</v>
      </c>
      <c r="AJ3040">
        <v>0</v>
      </c>
      <c r="AK3040" s="30">
        <f t="shared" si="301"/>
        <v>3</v>
      </c>
      <c r="AL3040" s="45">
        <v>4</v>
      </c>
      <c r="AM3040" s="32">
        <f t="shared" si="300"/>
        <v>1</v>
      </c>
      <c r="AN3040" s="33" t="str">
        <f t="shared" si="302"/>
        <v>MOROSO</v>
      </c>
      <c r="AO3040" s="33" t="str">
        <f t="shared" si="303"/>
        <v>1meses_pendientes</v>
      </c>
      <c r="AP3040" s="33">
        <f t="shared" si="304"/>
        <v>30</v>
      </c>
      <c r="AQ3040" s="31">
        <f t="shared" si="305"/>
        <v>24</v>
      </c>
    </row>
    <row r="3041" spans="2:43" x14ac:dyDescent="0.3">
      <c r="B3041" s="37">
        <v>46139</v>
      </c>
      <c r="C3041" t="s">
        <v>35</v>
      </c>
      <c r="D3041" t="s">
        <v>21314</v>
      </c>
      <c r="E3041" t="s">
        <v>21315</v>
      </c>
      <c r="F3041" t="s">
        <v>9451</v>
      </c>
      <c r="G3041" t="s">
        <v>21316</v>
      </c>
      <c r="H3041" t="s">
        <v>21317</v>
      </c>
      <c r="I3041" t="s">
        <v>38</v>
      </c>
      <c r="J3041" t="s">
        <v>44</v>
      </c>
      <c r="K3041" t="s">
        <v>55</v>
      </c>
      <c r="L3041" t="s">
        <v>21318</v>
      </c>
      <c r="M3041" t="s">
        <v>21319</v>
      </c>
      <c r="N3041" t="s">
        <v>9514</v>
      </c>
      <c r="O3041" t="s">
        <v>9457</v>
      </c>
      <c r="P3041" t="s">
        <v>8617</v>
      </c>
      <c r="Q3041" t="s">
        <v>21320</v>
      </c>
      <c r="R3041" s="26">
        <v>3</v>
      </c>
      <c r="S3041" s="23">
        <v>364117580000</v>
      </c>
      <c r="T3041" t="s">
        <v>37</v>
      </c>
      <c r="U3041" t="s">
        <v>8619</v>
      </c>
      <c r="V3041" s="39">
        <v>46140</v>
      </c>
      <c r="W3041" s="41">
        <v>35</v>
      </c>
      <c r="X3041" s="26" t="s">
        <v>13368</v>
      </c>
      <c r="Y3041">
        <v>0.47</v>
      </c>
      <c r="Z3041">
        <v>0.13</v>
      </c>
      <c r="AA3041">
        <v>36.93</v>
      </c>
      <c r="AE3041" s="41">
        <v>37.53</v>
      </c>
      <c r="AF3041">
        <v>1</v>
      </c>
      <c r="AG3041">
        <v>1</v>
      </c>
      <c r="AH3041">
        <v>0</v>
      </c>
      <c r="AI3041">
        <v>0</v>
      </c>
      <c r="AJ3041">
        <v>0</v>
      </c>
      <c r="AK3041" s="30">
        <f t="shared" si="301"/>
        <v>2</v>
      </c>
      <c r="AL3041" s="45">
        <v>4</v>
      </c>
      <c r="AM3041" s="32">
        <f t="shared" si="300"/>
        <v>2</v>
      </c>
      <c r="AN3041" s="33" t="str">
        <f t="shared" si="302"/>
        <v>MOROSO</v>
      </c>
      <c r="AO3041" s="33" t="str">
        <f t="shared" si="303"/>
        <v>2meses_pendientes</v>
      </c>
      <c r="AP3041" s="33">
        <f t="shared" si="304"/>
        <v>70</v>
      </c>
      <c r="AQ3041" s="31">
        <f t="shared" si="305"/>
        <v>28</v>
      </c>
    </row>
    <row r="3042" spans="2:43" x14ac:dyDescent="0.3">
      <c r="B3042" s="37">
        <v>46140</v>
      </c>
      <c r="C3042" t="s">
        <v>35</v>
      </c>
      <c r="D3042" t="s">
        <v>21321</v>
      </c>
      <c r="E3042" t="s">
        <v>21322</v>
      </c>
      <c r="F3042" t="s">
        <v>9451</v>
      </c>
      <c r="G3042" t="s">
        <v>21323</v>
      </c>
      <c r="H3042" t="s">
        <v>21324</v>
      </c>
      <c r="I3042" t="s">
        <v>38</v>
      </c>
      <c r="J3042" t="s">
        <v>44</v>
      </c>
      <c r="K3042" t="s">
        <v>45</v>
      </c>
      <c r="L3042" t="s">
        <v>21325</v>
      </c>
      <c r="M3042" t="s">
        <v>21326</v>
      </c>
      <c r="N3042" t="s">
        <v>9514</v>
      </c>
      <c r="O3042" t="s">
        <v>9457</v>
      </c>
      <c r="P3042" t="s">
        <v>8617</v>
      </c>
      <c r="Q3042" t="s">
        <v>21327</v>
      </c>
      <c r="R3042" s="26">
        <v>3</v>
      </c>
      <c r="S3042" s="23">
        <v>368119620000</v>
      </c>
      <c r="T3042" t="s">
        <v>37</v>
      </c>
      <c r="U3042" t="s">
        <v>8619</v>
      </c>
      <c r="V3042" s="39">
        <v>46142</v>
      </c>
      <c r="W3042" s="41">
        <v>35.21</v>
      </c>
      <c r="X3042" s="26" t="s">
        <v>13368</v>
      </c>
      <c r="Z3042">
        <v>21.69</v>
      </c>
      <c r="AA3042">
        <v>54.63</v>
      </c>
      <c r="AB3042">
        <v>54.63</v>
      </c>
      <c r="AE3042" s="41">
        <v>130.95000000000002</v>
      </c>
      <c r="AF3042">
        <v>1</v>
      </c>
      <c r="AG3042">
        <v>1</v>
      </c>
      <c r="AH3042">
        <v>1</v>
      </c>
      <c r="AI3042">
        <v>0</v>
      </c>
      <c r="AJ3042">
        <v>0</v>
      </c>
      <c r="AK3042" s="30">
        <f t="shared" si="301"/>
        <v>3</v>
      </c>
      <c r="AL3042" s="45">
        <v>4</v>
      </c>
      <c r="AM3042" s="32">
        <f t="shared" si="300"/>
        <v>1</v>
      </c>
      <c r="AN3042" s="33" t="str">
        <f t="shared" si="302"/>
        <v>MOROSO</v>
      </c>
      <c r="AO3042" s="33" t="str">
        <f t="shared" si="303"/>
        <v>1meses_pendientes</v>
      </c>
      <c r="AP3042" s="33">
        <f t="shared" si="304"/>
        <v>35.21</v>
      </c>
      <c r="AQ3042" s="31">
        <f t="shared" si="305"/>
        <v>30</v>
      </c>
    </row>
    <row r="3043" spans="2:43" x14ac:dyDescent="0.3">
      <c r="B3043" s="37">
        <v>46125</v>
      </c>
      <c r="C3043" t="s">
        <v>35</v>
      </c>
      <c r="D3043" t="s">
        <v>21328</v>
      </c>
      <c r="E3043" t="s">
        <v>21329</v>
      </c>
      <c r="F3043" t="s">
        <v>9451</v>
      </c>
      <c r="G3043" t="s">
        <v>21330</v>
      </c>
      <c r="H3043" t="s">
        <v>21331</v>
      </c>
      <c r="I3043" t="s">
        <v>38</v>
      </c>
      <c r="J3043" t="s">
        <v>42</v>
      </c>
      <c r="K3043" t="s">
        <v>46</v>
      </c>
      <c r="L3043" t="s">
        <v>21332</v>
      </c>
      <c r="M3043" t="s">
        <v>21333</v>
      </c>
      <c r="N3043" t="s">
        <v>21334</v>
      </c>
      <c r="O3043" t="s">
        <v>9457</v>
      </c>
      <c r="P3043" t="s">
        <v>8617</v>
      </c>
      <c r="Q3043" t="s">
        <v>21335</v>
      </c>
      <c r="R3043" s="26">
        <v>2</v>
      </c>
      <c r="S3043" s="23">
        <v>319016100000</v>
      </c>
      <c r="T3043" t="s">
        <v>37</v>
      </c>
      <c r="U3043" t="s">
        <v>8619</v>
      </c>
      <c r="V3043" s="39">
        <v>46127</v>
      </c>
      <c r="W3043" s="41">
        <v>30</v>
      </c>
      <c r="X3043" s="26" t="s">
        <v>13368</v>
      </c>
      <c r="Y3043">
        <v>30.44</v>
      </c>
      <c r="Z3043">
        <v>30.44</v>
      </c>
      <c r="AA3043">
        <v>30.44</v>
      </c>
      <c r="AE3043" s="41">
        <v>91.320000000000007</v>
      </c>
      <c r="AF3043">
        <v>1</v>
      </c>
      <c r="AG3043">
        <v>1</v>
      </c>
      <c r="AH3043">
        <v>0</v>
      </c>
      <c r="AI3043">
        <v>0</v>
      </c>
      <c r="AJ3043">
        <v>0</v>
      </c>
      <c r="AK3043" s="30">
        <f t="shared" si="301"/>
        <v>2</v>
      </c>
      <c r="AL3043" s="45">
        <v>4</v>
      </c>
      <c r="AM3043" s="32">
        <f t="shared" si="300"/>
        <v>2</v>
      </c>
      <c r="AN3043" s="33" t="str">
        <f t="shared" si="302"/>
        <v>MOROSO</v>
      </c>
      <c r="AO3043" s="33" t="str">
        <f t="shared" si="303"/>
        <v>2meses_pendientes</v>
      </c>
      <c r="AP3043" s="33">
        <f t="shared" si="304"/>
        <v>60</v>
      </c>
      <c r="AQ3043" s="31">
        <f t="shared" si="305"/>
        <v>15</v>
      </c>
    </row>
    <row r="3044" spans="2:43" x14ac:dyDescent="0.3">
      <c r="B3044" s="37">
        <v>46127</v>
      </c>
      <c r="C3044" t="s">
        <v>35</v>
      </c>
      <c r="D3044" t="s">
        <v>21336</v>
      </c>
      <c r="E3044" t="s">
        <v>21337</v>
      </c>
      <c r="F3044" t="s">
        <v>9451</v>
      </c>
      <c r="G3044" t="s">
        <v>21338</v>
      </c>
      <c r="H3044" t="s">
        <v>21339</v>
      </c>
      <c r="I3044" t="s">
        <v>38</v>
      </c>
      <c r="J3044" t="s">
        <v>42</v>
      </c>
      <c r="K3044" t="s">
        <v>59</v>
      </c>
      <c r="L3044" t="s">
        <v>21340</v>
      </c>
      <c r="M3044" t="s">
        <v>21341</v>
      </c>
      <c r="N3044" t="s">
        <v>21334</v>
      </c>
      <c r="O3044" t="s">
        <v>9457</v>
      </c>
      <c r="P3044" t="s">
        <v>8617</v>
      </c>
      <c r="Q3044" t="s">
        <v>21342</v>
      </c>
      <c r="R3044" s="26">
        <v>2</v>
      </c>
      <c r="S3044" s="23">
        <v>361107120000</v>
      </c>
      <c r="T3044" t="s">
        <v>37</v>
      </c>
      <c r="U3044" t="s">
        <v>8619</v>
      </c>
      <c r="V3044" s="39">
        <v>46127</v>
      </c>
      <c r="W3044" s="41">
        <v>30</v>
      </c>
      <c r="X3044" s="26" t="s">
        <v>13368</v>
      </c>
      <c r="Y3044">
        <v>15</v>
      </c>
      <c r="Z3044">
        <v>15.44</v>
      </c>
      <c r="AA3044">
        <v>30.44</v>
      </c>
      <c r="AB3044">
        <v>30.44</v>
      </c>
      <c r="AE3044" s="41">
        <v>91.32</v>
      </c>
      <c r="AF3044">
        <v>1</v>
      </c>
      <c r="AG3044">
        <v>1</v>
      </c>
      <c r="AH3044">
        <v>1</v>
      </c>
      <c r="AI3044">
        <v>0</v>
      </c>
      <c r="AJ3044">
        <v>0</v>
      </c>
      <c r="AK3044" s="30">
        <f t="shared" si="301"/>
        <v>3</v>
      </c>
      <c r="AL3044" s="45">
        <v>4</v>
      </c>
      <c r="AM3044" s="32">
        <f t="shared" si="300"/>
        <v>1</v>
      </c>
      <c r="AN3044" s="33" t="str">
        <f t="shared" si="302"/>
        <v>MOROSO</v>
      </c>
      <c r="AO3044" s="33" t="str">
        <f t="shared" si="303"/>
        <v>1meses_pendientes</v>
      </c>
      <c r="AP3044" s="33">
        <f t="shared" si="304"/>
        <v>30</v>
      </c>
      <c r="AQ3044" s="31">
        <f t="shared" si="305"/>
        <v>15</v>
      </c>
    </row>
    <row r="3045" spans="2:43" x14ac:dyDescent="0.3">
      <c r="B3045" s="37">
        <v>46130</v>
      </c>
      <c r="C3045" t="s">
        <v>35</v>
      </c>
      <c r="D3045" t="s">
        <v>21343</v>
      </c>
      <c r="E3045" t="s">
        <v>21344</v>
      </c>
      <c r="F3045" t="s">
        <v>9451</v>
      </c>
      <c r="G3045" t="s">
        <v>21345</v>
      </c>
      <c r="H3045" t="s">
        <v>21346</v>
      </c>
      <c r="I3045" t="s">
        <v>38</v>
      </c>
      <c r="J3045" t="s">
        <v>42</v>
      </c>
      <c r="L3045" t="s">
        <v>21347</v>
      </c>
      <c r="M3045" t="s">
        <v>21348</v>
      </c>
      <c r="N3045" t="s">
        <v>21334</v>
      </c>
      <c r="O3045" t="s">
        <v>9457</v>
      </c>
      <c r="P3045" t="s">
        <v>8617</v>
      </c>
      <c r="Q3045" t="s">
        <v>21349</v>
      </c>
      <c r="R3045" s="26">
        <v>3</v>
      </c>
      <c r="S3045" s="23">
        <v>361110800000</v>
      </c>
      <c r="T3045" t="s">
        <v>37</v>
      </c>
      <c r="U3045" t="s">
        <v>8619</v>
      </c>
      <c r="V3045" s="39">
        <v>46136</v>
      </c>
      <c r="W3045" s="41">
        <v>30</v>
      </c>
      <c r="X3045" s="26" t="s">
        <v>13368</v>
      </c>
      <c r="Y3045">
        <v>30.44</v>
      </c>
      <c r="AE3045" s="41">
        <v>30.44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 s="30">
        <f t="shared" si="301"/>
        <v>0</v>
      </c>
      <c r="AL3045" s="45">
        <v>4</v>
      </c>
      <c r="AM3045" s="32">
        <f t="shared" si="300"/>
        <v>4</v>
      </c>
      <c r="AN3045" s="33" t="str">
        <f t="shared" si="302"/>
        <v>NPN</v>
      </c>
      <c r="AO3045" s="33" t="str">
        <f t="shared" si="303"/>
        <v>4meses_pendientes</v>
      </c>
      <c r="AP3045" s="33">
        <f t="shared" si="304"/>
        <v>120</v>
      </c>
      <c r="AQ3045" s="31">
        <f t="shared" si="305"/>
        <v>24</v>
      </c>
    </row>
    <row r="3046" spans="2:43" x14ac:dyDescent="0.3">
      <c r="B3046" s="37">
        <v>46139</v>
      </c>
      <c r="C3046" t="s">
        <v>35</v>
      </c>
      <c r="D3046" t="s">
        <v>21350</v>
      </c>
      <c r="E3046" t="s">
        <v>21351</v>
      </c>
      <c r="F3046" t="s">
        <v>9451</v>
      </c>
      <c r="G3046" t="s">
        <v>21352</v>
      </c>
      <c r="H3046" t="s">
        <v>21353</v>
      </c>
      <c r="I3046" t="s">
        <v>38</v>
      </c>
      <c r="J3046" t="s">
        <v>42</v>
      </c>
      <c r="K3046" t="s">
        <v>50</v>
      </c>
      <c r="L3046" t="s">
        <v>21354</v>
      </c>
      <c r="M3046" t="s">
        <v>21355</v>
      </c>
      <c r="N3046" t="s">
        <v>21334</v>
      </c>
      <c r="O3046" t="s">
        <v>9457</v>
      </c>
      <c r="P3046" t="s">
        <v>8617</v>
      </c>
      <c r="Q3046" t="s">
        <v>21356</v>
      </c>
      <c r="R3046" s="26">
        <v>3</v>
      </c>
      <c r="S3046" s="23">
        <v>364118500000</v>
      </c>
      <c r="T3046" t="s">
        <v>37</v>
      </c>
      <c r="U3046" t="s">
        <v>8619</v>
      </c>
      <c r="V3046" s="39">
        <v>46139</v>
      </c>
      <c r="W3046" s="41">
        <v>35</v>
      </c>
      <c r="X3046" s="26" t="s">
        <v>13368</v>
      </c>
      <c r="AE3046" s="41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 s="30">
        <f t="shared" si="301"/>
        <v>0</v>
      </c>
      <c r="AL3046" s="45">
        <v>4</v>
      </c>
      <c r="AM3046" s="32">
        <f t="shared" si="300"/>
        <v>4</v>
      </c>
      <c r="AN3046" s="33" t="str">
        <f t="shared" si="302"/>
        <v>NPN</v>
      </c>
      <c r="AO3046" s="33" t="str">
        <f t="shared" si="303"/>
        <v>4meses_pendientes</v>
      </c>
      <c r="AP3046" s="33">
        <f t="shared" si="304"/>
        <v>140</v>
      </c>
      <c r="AQ3046" s="31">
        <f t="shared" si="305"/>
        <v>27</v>
      </c>
    </row>
    <row r="3047" spans="2:43" x14ac:dyDescent="0.3">
      <c r="B3047" s="37">
        <v>46139</v>
      </c>
      <c r="C3047" t="s">
        <v>35</v>
      </c>
      <c r="D3047" t="s">
        <v>21357</v>
      </c>
      <c r="E3047" t="s">
        <v>21358</v>
      </c>
      <c r="F3047" t="s">
        <v>1425</v>
      </c>
      <c r="G3047" t="s">
        <v>21359</v>
      </c>
      <c r="H3047" t="s">
        <v>21360</v>
      </c>
      <c r="I3047" t="s">
        <v>38</v>
      </c>
      <c r="J3047" t="s">
        <v>42</v>
      </c>
      <c r="K3047" t="s">
        <v>57</v>
      </c>
      <c r="L3047" t="s">
        <v>21361</v>
      </c>
      <c r="M3047" t="s">
        <v>21362</v>
      </c>
      <c r="N3047" t="s">
        <v>9572</v>
      </c>
      <c r="O3047" t="s">
        <v>9457</v>
      </c>
      <c r="P3047" t="s">
        <v>8617</v>
      </c>
      <c r="Q3047" t="s">
        <v>21363</v>
      </c>
      <c r="R3047" s="26">
        <v>3</v>
      </c>
      <c r="S3047" s="23">
        <v>361118970000</v>
      </c>
      <c r="T3047" t="s">
        <v>37</v>
      </c>
      <c r="U3047" t="s">
        <v>8619</v>
      </c>
      <c r="V3047" s="39">
        <v>46142</v>
      </c>
      <c r="W3047" s="41">
        <v>42</v>
      </c>
      <c r="X3047" s="26" t="s">
        <v>13368</v>
      </c>
      <c r="Z3047">
        <v>43.45</v>
      </c>
      <c r="AA3047">
        <v>45.84</v>
      </c>
      <c r="AE3047" s="41">
        <v>89.29</v>
      </c>
      <c r="AF3047">
        <v>1</v>
      </c>
      <c r="AG3047">
        <v>1</v>
      </c>
      <c r="AH3047">
        <v>0</v>
      </c>
      <c r="AI3047">
        <v>0</v>
      </c>
      <c r="AJ3047">
        <v>0</v>
      </c>
      <c r="AK3047" s="30">
        <f t="shared" si="301"/>
        <v>2</v>
      </c>
      <c r="AL3047" s="45">
        <v>4</v>
      </c>
      <c r="AM3047" s="32">
        <f t="shared" si="300"/>
        <v>2</v>
      </c>
      <c r="AN3047" s="33" t="str">
        <f t="shared" si="302"/>
        <v>MOROSO</v>
      </c>
      <c r="AO3047" s="33" t="str">
        <f t="shared" si="303"/>
        <v>2meses_pendientes</v>
      </c>
      <c r="AP3047" s="33">
        <f t="shared" si="304"/>
        <v>84</v>
      </c>
      <c r="AQ3047" s="31">
        <f t="shared" si="305"/>
        <v>30</v>
      </c>
    </row>
    <row r="3048" spans="2:43" x14ac:dyDescent="0.3">
      <c r="B3048" s="37">
        <v>46120</v>
      </c>
      <c r="C3048" t="s">
        <v>35</v>
      </c>
      <c r="D3048" t="s">
        <v>21364</v>
      </c>
      <c r="E3048" t="s">
        <v>21365</v>
      </c>
      <c r="F3048" t="s">
        <v>36</v>
      </c>
      <c r="G3048" t="s">
        <v>21366</v>
      </c>
      <c r="H3048" t="s">
        <v>21367</v>
      </c>
      <c r="I3048" t="s">
        <v>38</v>
      </c>
      <c r="J3048" t="s">
        <v>42</v>
      </c>
      <c r="K3048" t="s">
        <v>46</v>
      </c>
      <c r="L3048" t="s">
        <v>21368</v>
      </c>
      <c r="M3048" t="s">
        <v>21369</v>
      </c>
      <c r="N3048" t="s">
        <v>9615</v>
      </c>
      <c r="O3048" t="s">
        <v>9457</v>
      </c>
      <c r="P3048" t="s">
        <v>8617</v>
      </c>
      <c r="Q3048" t="s">
        <v>21370</v>
      </c>
      <c r="R3048" s="26">
        <v>2</v>
      </c>
      <c r="S3048" s="23">
        <v>206044620000</v>
      </c>
      <c r="T3048" t="s">
        <v>37</v>
      </c>
      <c r="U3048" t="s">
        <v>8619</v>
      </c>
      <c r="V3048" s="39">
        <v>46121</v>
      </c>
      <c r="W3048" s="41">
        <v>35.82</v>
      </c>
      <c r="X3048" s="26" t="s">
        <v>13368</v>
      </c>
      <c r="AE3048" s="41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 s="30">
        <f t="shared" si="301"/>
        <v>0</v>
      </c>
      <c r="AL3048" s="45">
        <v>4</v>
      </c>
      <c r="AM3048" s="32">
        <f t="shared" si="300"/>
        <v>4</v>
      </c>
      <c r="AN3048" s="33" t="str">
        <f t="shared" si="302"/>
        <v>NPN</v>
      </c>
      <c r="AO3048" s="33" t="str">
        <f t="shared" si="303"/>
        <v>4meses_pendientes</v>
      </c>
      <c r="AP3048" s="33">
        <f t="shared" si="304"/>
        <v>143.28</v>
      </c>
      <c r="AQ3048" s="31">
        <f t="shared" si="305"/>
        <v>9</v>
      </c>
    </row>
    <row r="3049" spans="2:43" x14ac:dyDescent="0.3">
      <c r="B3049" s="37">
        <v>46123</v>
      </c>
      <c r="C3049" t="s">
        <v>35</v>
      </c>
      <c r="D3049" t="s">
        <v>21371</v>
      </c>
      <c r="E3049" t="s">
        <v>21372</v>
      </c>
      <c r="F3049" t="s">
        <v>36</v>
      </c>
      <c r="G3049" t="s">
        <v>21373</v>
      </c>
      <c r="H3049" t="s">
        <v>21374</v>
      </c>
      <c r="I3049" t="s">
        <v>38</v>
      </c>
      <c r="J3049" t="s">
        <v>42</v>
      </c>
      <c r="K3049" t="s">
        <v>46</v>
      </c>
      <c r="L3049" t="s">
        <v>21375</v>
      </c>
      <c r="M3049" t="s">
        <v>21376</v>
      </c>
      <c r="N3049" t="s">
        <v>9615</v>
      </c>
      <c r="O3049" t="s">
        <v>9457</v>
      </c>
      <c r="P3049" t="s">
        <v>8617</v>
      </c>
      <c r="Q3049" t="s">
        <v>21377</v>
      </c>
      <c r="R3049" s="26">
        <v>2</v>
      </c>
      <c r="S3049" s="23">
        <v>362103750000</v>
      </c>
      <c r="T3049" t="s">
        <v>37</v>
      </c>
      <c r="U3049" t="s">
        <v>8619</v>
      </c>
      <c r="V3049" s="39">
        <v>46125</v>
      </c>
      <c r="W3049" s="41">
        <v>30</v>
      </c>
      <c r="X3049" s="26" t="s">
        <v>13368</v>
      </c>
      <c r="Y3049">
        <v>30.44</v>
      </c>
      <c r="AE3049" s="41">
        <v>30.44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 s="30">
        <f t="shared" si="301"/>
        <v>0</v>
      </c>
      <c r="AL3049" s="45">
        <v>4</v>
      </c>
      <c r="AM3049" s="32">
        <f t="shared" si="300"/>
        <v>4</v>
      </c>
      <c r="AN3049" s="33" t="str">
        <f t="shared" si="302"/>
        <v>NPN</v>
      </c>
      <c r="AO3049" s="33" t="str">
        <f t="shared" si="303"/>
        <v>4meses_pendientes</v>
      </c>
      <c r="AP3049" s="33">
        <f t="shared" si="304"/>
        <v>120</v>
      </c>
      <c r="AQ3049" s="31">
        <f t="shared" si="305"/>
        <v>13</v>
      </c>
    </row>
    <row r="3050" spans="2:43" x14ac:dyDescent="0.3">
      <c r="B3050" s="37">
        <v>46123</v>
      </c>
      <c r="C3050" t="s">
        <v>35</v>
      </c>
      <c r="D3050" t="s">
        <v>21378</v>
      </c>
      <c r="E3050" t="s">
        <v>21379</v>
      </c>
      <c r="F3050" t="s">
        <v>36</v>
      </c>
      <c r="G3050" t="s">
        <v>21380</v>
      </c>
      <c r="H3050" t="s">
        <v>21381</v>
      </c>
      <c r="I3050" t="s">
        <v>38</v>
      </c>
      <c r="J3050" t="s">
        <v>42</v>
      </c>
      <c r="K3050" t="s">
        <v>54</v>
      </c>
      <c r="L3050" t="s">
        <v>21382</v>
      </c>
      <c r="M3050" t="s">
        <v>21383</v>
      </c>
      <c r="N3050" t="s">
        <v>9615</v>
      </c>
      <c r="O3050" t="s">
        <v>9457</v>
      </c>
      <c r="P3050" t="s">
        <v>8617</v>
      </c>
      <c r="Q3050" t="s">
        <v>21384</v>
      </c>
      <c r="R3050" s="26">
        <v>2</v>
      </c>
      <c r="S3050" s="23">
        <v>188032680000</v>
      </c>
      <c r="T3050" t="s">
        <v>37</v>
      </c>
      <c r="U3050" t="s">
        <v>8619</v>
      </c>
      <c r="V3050" s="39">
        <v>46124</v>
      </c>
      <c r="W3050" s="41">
        <v>30</v>
      </c>
      <c r="X3050" s="26" t="s">
        <v>13368</v>
      </c>
      <c r="AE3050" s="41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 s="30">
        <f t="shared" si="301"/>
        <v>0</v>
      </c>
      <c r="AL3050" s="45">
        <v>4</v>
      </c>
      <c r="AM3050" s="32">
        <f t="shared" si="300"/>
        <v>4</v>
      </c>
      <c r="AN3050" s="33" t="str">
        <f t="shared" si="302"/>
        <v>NPN</v>
      </c>
      <c r="AO3050" s="33" t="str">
        <f t="shared" si="303"/>
        <v>4meses_pendientes</v>
      </c>
      <c r="AP3050" s="33">
        <f t="shared" si="304"/>
        <v>120</v>
      </c>
      <c r="AQ3050" s="31">
        <f t="shared" si="305"/>
        <v>12</v>
      </c>
    </row>
    <row r="3051" spans="2:43" x14ac:dyDescent="0.3">
      <c r="B3051" s="37">
        <v>46124</v>
      </c>
      <c r="C3051" t="s">
        <v>35</v>
      </c>
      <c r="D3051" t="s">
        <v>21385</v>
      </c>
      <c r="E3051" t="s">
        <v>21386</v>
      </c>
      <c r="F3051" t="s">
        <v>36</v>
      </c>
      <c r="G3051" t="s">
        <v>21387</v>
      </c>
      <c r="H3051" t="s">
        <v>21388</v>
      </c>
      <c r="I3051" t="s">
        <v>38</v>
      </c>
      <c r="J3051" t="s">
        <v>42</v>
      </c>
      <c r="K3051" t="s">
        <v>46</v>
      </c>
      <c r="L3051" t="s">
        <v>21389</v>
      </c>
      <c r="M3051" t="s">
        <v>21390</v>
      </c>
      <c r="N3051" t="s">
        <v>9615</v>
      </c>
      <c r="O3051" t="s">
        <v>9457</v>
      </c>
      <c r="P3051" t="s">
        <v>8617</v>
      </c>
      <c r="Q3051" t="s">
        <v>21391</v>
      </c>
      <c r="R3051" s="26">
        <v>2</v>
      </c>
      <c r="S3051" s="23">
        <v>304003500000</v>
      </c>
      <c r="T3051" t="s">
        <v>37</v>
      </c>
      <c r="U3051" t="s">
        <v>8619</v>
      </c>
      <c r="V3051" s="39">
        <v>46125</v>
      </c>
      <c r="W3051" s="41">
        <v>30</v>
      </c>
      <c r="X3051" s="26" t="s">
        <v>13368</v>
      </c>
      <c r="Z3051">
        <v>30.44</v>
      </c>
      <c r="AA3051">
        <v>30.44</v>
      </c>
      <c r="AE3051" s="41">
        <v>60.88</v>
      </c>
      <c r="AF3051">
        <v>1</v>
      </c>
      <c r="AG3051">
        <v>1</v>
      </c>
      <c r="AH3051">
        <v>0</v>
      </c>
      <c r="AI3051">
        <v>0</v>
      </c>
      <c r="AJ3051">
        <v>0</v>
      </c>
      <c r="AK3051" s="30">
        <f t="shared" si="301"/>
        <v>2</v>
      </c>
      <c r="AL3051" s="45">
        <v>4</v>
      </c>
      <c r="AM3051" s="32">
        <f t="shared" si="300"/>
        <v>2</v>
      </c>
      <c r="AN3051" s="33" t="str">
        <f t="shared" si="302"/>
        <v>MOROSO</v>
      </c>
      <c r="AO3051" s="33" t="str">
        <f t="shared" si="303"/>
        <v>2meses_pendientes</v>
      </c>
      <c r="AP3051" s="33">
        <f t="shared" si="304"/>
        <v>60</v>
      </c>
      <c r="AQ3051" s="31">
        <f t="shared" si="305"/>
        <v>13</v>
      </c>
    </row>
    <row r="3052" spans="2:43" x14ac:dyDescent="0.3">
      <c r="B3052" s="37">
        <v>46127</v>
      </c>
      <c r="C3052" t="s">
        <v>35</v>
      </c>
      <c r="D3052" t="s">
        <v>21392</v>
      </c>
      <c r="E3052" t="s">
        <v>21393</v>
      </c>
      <c r="F3052" t="s">
        <v>36</v>
      </c>
      <c r="G3052" t="s">
        <v>21394</v>
      </c>
      <c r="H3052" t="s">
        <v>21395</v>
      </c>
      <c r="I3052" t="s">
        <v>38</v>
      </c>
      <c r="J3052" t="s">
        <v>42</v>
      </c>
      <c r="K3052" t="s">
        <v>59</v>
      </c>
      <c r="L3052" t="s">
        <v>21396</v>
      </c>
      <c r="M3052" t="s">
        <v>21397</v>
      </c>
      <c r="N3052" t="s">
        <v>9615</v>
      </c>
      <c r="O3052" t="s">
        <v>9457</v>
      </c>
      <c r="P3052" t="s">
        <v>8617</v>
      </c>
      <c r="Q3052" t="s">
        <v>21398</v>
      </c>
      <c r="R3052" s="26">
        <v>3</v>
      </c>
      <c r="S3052" s="23">
        <v>368106980000</v>
      </c>
      <c r="T3052" t="s">
        <v>37</v>
      </c>
      <c r="U3052" t="s">
        <v>8619</v>
      </c>
      <c r="V3052" s="39">
        <v>46139</v>
      </c>
      <c r="W3052" s="41">
        <v>39</v>
      </c>
      <c r="X3052" s="26" t="s">
        <v>13368</v>
      </c>
      <c r="Y3052">
        <v>40.42</v>
      </c>
      <c r="AE3052" s="41">
        <v>40.42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 s="30">
        <f t="shared" si="301"/>
        <v>0</v>
      </c>
      <c r="AL3052" s="45">
        <v>4</v>
      </c>
      <c r="AM3052" s="32">
        <f t="shared" si="300"/>
        <v>4</v>
      </c>
      <c r="AN3052" s="33" t="str">
        <f t="shared" si="302"/>
        <v>NPN</v>
      </c>
      <c r="AO3052" s="33" t="str">
        <f t="shared" si="303"/>
        <v>4meses_pendientes</v>
      </c>
      <c r="AP3052" s="33">
        <f t="shared" si="304"/>
        <v>156</v>
      </c>
      <c r="AQ3052" s="31">
        <f t="shared" si="305"/>
        <v>27</v>
      </c>
    </row>
    <row r="3053" spans="2:43" x14ac:dyDescent="0.3">
      <c r="B3053" s="37">
        <v>46129</v>
      </c>
      <c r="C3053" t="s">
        <v>35</v>
      </c>
      <c r="D3053" t="s">
        <v>21399</v>
      </c>
      <c r="E3053" t="s">
        <v>21400</v>
      </c>
      <c r="F3053" t="s">
        <v>36</v>
      </c>
      <c r="G3053" t="s">
        <v>21401</v>
      </c>
      <c r="H3053" t="s">
        <v>21402</v>
      </c>
      <c r="I3053" t="s">
        <v>38</v>
      </c>
      <c r="J3053" t="s">
        <v>42</v>
      </c>
      <c r="K3053" t="s">
        <v>50</v>
      </c>
      <c r="L3053" t="s">
        <v>21403</v>
      </c>
      <c r="M3053" t="s">
        <v>21404</v>
      </c>
      <c r="N3053" t="s">
        <v>9615</v>
      </c>
      <c r="O3053" t="s">
        <v>9457</v>
      </c>
      <c r="P3053" t="s">
        <v>8617</v>
      </c>
      <c r="Q3053" t="s">
        <v>21405</v>
      </c>
      <c r="R3053" s="26">
        <v>2</v>
      </c>
      <c r="S3053" s="23">
        <v>366109510000</v>
      </c>
      <c r="T3053" t="s">
        <v>37</v>
      </c>
      <c r="U3053" t="s">
        <v>8619</v>
      </c>
      <c r="V3053" s="39">
        <v>46130</v>
      </c>
      <c r="W3053" s="41">
        <v>30</v>
      </c>
      <c r="X3053" s="26" t="s">
        <v>13368</v>
      </c>
      <c r="Z3053">
        <v>30.44</v>
      </c>
      <c r="AA3053">
        <v>30.44</v>
      </c>
      <c r="AB3053">
        <v>30.44</v>
      </c>
      <c r="AE3053" s="41">
        <v>91.320000000000007</v>
      </c>
      <c r="AF3053">
        <v>1</v>
      </c>
      <c r="AG3053">
        <v>1</v>
      </c>
      <c r="AH3053">
        <v>1</v>
      </c>
      <c r="AI3053">
        <v>0</v>
      </c>
      <c r="AJ3053">
        <v>0</v>
      </c>
      <c r="AK3053" s="30">
        <f t="shared" si="301"/>
        <v>3</v>
      </c>
      <c r="AL3053" s="45">
        <v>4</v>
      </c>
      <c r="AM3053" s="32">
        <f t="shared" si="300"/>
        <v>1</v>
      </c>
      <c r="AN3053" s="33" t="str">
        <f t="shared" si="302"/>
        <v>MOROSO</v>
      </c>
      <c r="AO3053" s="33" t="str">
        <f t="shared" si="303"/>
        <v>1meses_pendientes</v>
      </c>
      <c r="AP3053" s="33">
        <f t="shared" si="304"/>
        <v>30</v>
      </c>
      <c r="AQ3053" s="31">
        <f t="shared" si="305"/>
        <v>18</v>
      </c>
    </row>
    <row r="3054" spans="2:43" x14ac:dyDescent="0.3">
      <c r="B3054" s="37">
        <v>46129</v>
      </c>
      <c r="C3054" t="s">
        <v>35</v>
      </c>
      <c r="D3054" t="s">
        <v>21406</v>
      </c>
      <c r="E3054" t="s">
        <v>21407</v>
      </c>
      <c r="F3054" t="s">
        <v>36</v>
      </c>
      <c r="G3054" t="s">
        <v>21408</v>
      </c>
      <c r="H3054" t="s">
        <v>21409</v>
      </c>
      <c r="I3054" t="s">
        <v>38</v>
      </c>
      <c r="J3054" t="s">
        <v>42</v>
      </c>
      <c r="K3054" t="s">
        <v>46</v>
      </c>
      <c r="L3054" t="s">
        <v>21410</v>
      </c>
      <c r="M3054" t="s">
        <v>21411</v>
      </c>
      <c r="N3054" t="s">
        <v>9615</v>
      </c>
      <c r="O3054" t="s">
        <v>9457</v>
      </c>
      <c r="P3054" t="s">
        <v>8617</v>
      </c>
      <c r="Q3054" t="s">
        <v>21412</v>
      </c>
      <c r="R3054" s="26">
        <v>3</v>
      </c>
      <c r="S3054" s="23">
        <v>369107380000</v>
      </c>
      <c r="T3054" t="s">
        <v>37</v>
      </c>
      <c r="U3054" t="s">
        <v>8619</v>
      </c>
      <c r="V3054" s="39">
        <v>46128</v>
      </c>
      <c r="W3054" s="41">
        <v>35</v>
      </c>
      <c r="X3054" s="26" t="s">
        <v>13368</v>
      </c>
      <c r="Z3054">
        <v>36.33</v>
      </c>
      <c r="AA3054">
        <v>36.33</v>
      </c>
      <c r="AE3054" s="41">
        <v>72.66</v>
      </c>
      <c r="AF3054">
        <v>1</v>
      </c>
      <c r="AG3054">
        <v>1</v>
      </c>
      <c r="AH3054">
        <v>0</v>
      </c>
      <c r="AI3054">
        <v>0</v>
      </c>
      <c r="AJ3054">
        <v>0</v>
      </c>
      <c r="AK3054" s="30">
        <f t="shared" si="301"/>
        <v>2</v>
      </c>
      <c r="AL3054" s="45">
        <v>4</v>
      </c>
      <c r="AM3054" s="32">
        <f t="shared" si="300"/>
        <v>2</v>
      </c>
      <c r="AN3054" s="33" t="str">
        <f t="shared" si="302"/>
        <v>MOROSO</v>
      </c>
      <c r="AO3054" s="33" t="str">
        <f t="shared" si="303"/>
        <v>2meses_pendientes</v>
      </c>
      <c r="AP3054" s="33">
        <f t="shared" si="304"/>
        <v>70</v>
      </c>
      <c r="AQ3054" s="31">
        <f t="shared" si="305"/>
        <v>16</v>
      </c>
    </row>
    <row r="3055" spans="2:43" x14ac:dyDescent="0.3">
      <c r="B3055" s="37">
        <v>46132</v>
      </c>
      <c r="C3055" t="s">
        <v>35</v>
      </c>
      <c r="D3055" t="s">
        <v>21413</v>
      </c>
      <c r="E3055" t="s">
        <v>21414</v>
      </c>
      <c r="F3055" t="s">
        <v>36</v>
      </c>
      <c r="G3055" t="s">
        <v>21415</v>
      </c>
      <c r="H3055" t="s">
        <v>21416</v>
      </c>
      <c r="I3055" t="s">
        <v>38</v>
      </c>
      <c r="J3055" t="s">
        <v>42</v>
      </c>
      <c r="K3055" t="s">
        <v>50</v>
      </c>
      <c r="L3055" t="s">
        <v>21417</v>
      </c>
      <c r="M3055" t="s">
        <v>21418</v>
      </c>
      <c r="N3055" t="s">
        <v>9615</v>
      </c>
      <c r="O3055" t="s">
        <v>9457</v>
      </c>
      <c r="P3055" t="s">
        <v>8617</v>
      </c>
      <c r="Q3055" t="s">
        <v>21419</v>
      </c>
      <c r="R3055" s="26">
        <v>3</v>
      </c>
      <c r="S3055" s="23">
        <v>332237650000</v>
      </c>
      <c r="T3055" t="s">
        <v>37</v>
      </c>
      <c r="U3055" t="s">
        <v>8619</v>
      </c>
      <c r="V3055" s="39">
        <v>46133</v>
      </c>
      <c r="W3055" s="41">
        <v>39.97</v>
      </c>
      <c r="X3055" s="26" t="s">
        <v>13368</v>
      </c>
      <c r="Z3055">
        <v>43</v>
      </c>
      <c r="AA3055">
        <v>82.09</v>
      </c>
      <c r="AB3055">
        <v>82.09</v>
      </c>
      <c r="AE3055" s="41">
        <v>207.18</v>
      </c>
      <c r="AF3055">
        <v>1</v>
      </c>
      <c r="AG3055">
        <v>1</v>
      </c>
      <c r="AH3055">
        <v>1</v>
      </c>
      <c r="AI3055">
        <v>0</v>
      </c>
      <c r="AJ3055">
        <v>0</v>
      </c>
      <c r="AK3055" s="30">
        <f t="shared" si="301"/>
        <v>3</v>
      </c>
      <c r="AL3055" s="45">
        <v>4</v>
      </c>
      <c r="AM3055" s="32">
        <f t="shared" si="300"/>
        <v>1</v>
      </c>
      <c r="AN3055" s="33" t="str">
        <f t="shared" si="302"/>
        <v>MOROSO</v>
      </c>
      <c r="AO3055" s="33" t="str">
        <f t="shared" si="303"/>
        <v>1meses_pendientes</v>
      </c>
      <c r="AP3055" s="33">
        <f t="shared" si="304"/>
        <v>39.97</v>
      </c>
      <c r="AQ3055" s="31">
        <f t="shared" si="305"/>
        <v>21</v>
      </c>
    </row>
    <row r="3056" spans="2:43" x14ac:dyDescent="0.3">
      <c r="B3056" s="37">
        <v>46135</v>
      </c>
      <c r="C3056" t="s">
        <v>35</v>
      </c>
      <c r="D3056" t="s">
        <v>21420</v>
      </c>
      <c r="E3056" t="s">
        <v>21421</v>
      </c>
      <c r="F3056" t="s">
        <v>36</v>
      </c>
      <c r="G3056" t="s">
        <v>21422</v>
      </c>
      <c r="H3056" t="s">
        <v>21423</v>
      </c>
      <c r="I3056" t="s">
        <v>38</v>
      </c>
      <c r="J3056" t="s">
        <v>42</v>
      </c>
      <c r="K3056" t="s">
        <v>50</v>
      </c>
      <c r="L3056" t="s">
        <v>21424</v>
      </c>
      <c r="M3056" t="s">
        <v>21425</v>
      </c>
      <c r="N3056" t="s">
        <v>9615</v>
      </c>
      <c r="O3056" t="s">
        <v>9457</v>
      </c>
      <c r="P3056" t="s">
        <v>8617</v>
      </c>
      <c r="Q3056" t="s">
        <v>21426</v>
      </c>
      <c r="R3056" s="26">
        <v>2</v>
      </c>
      <c r="S3056" s="23">
        <v>203078040000</v>
      </c>
      <c r="T3056" t="s">
        <v>37</v>
      </c>
      <c r="U3056" t="s">
        <v>8619</v>
      </c>
      <c r="V3056" s="39">
        <v>46132</v>
      </c>
      <c r="W3056" s="41">
        <v>30</v>
      </c>
      <c r="X3056" s="26" t="s">
        <v>13368</v>
      </c>
      <c r="Z3056">
        <v>30.44</v>
      </c>
      <c r="AE3056" s="41">
        <v>30.44</v>
      </c>
      <c r="AF3056">
        <v>1</v>
      </c>
      <c r="AG3056">
        <v>0</v>
      </c>
      <c r="AH3056">
        <v>0</v>
      </c>
      <c r="AI3056">
        <v>0</v>
      </c>
      <c r="AJ3056">
        <v>0</v>
      </c>
      <c r="AK3056" s="30">
        <f t="shared" si="301"/>
        <v>1</v>
      </c>
      <c r="AL3056" s="45">
        <v>4</v>
      </c>
      <c r="AM3056" s="32">
        <f t="shared" si="300"/>
        <v>3</v>
      </c>
      <c r="AN3056" s="33" t="str">
        <f t="shared" si="302"/>
        <v>MOROSO</v>
      </c>
      <c r="AO3056" s="33" t="str">
        <f t="shared" si="303"/>
        <v>3meses_pendientes</v>
      </c>
      <c r="AP3056" s="33">
        <f t="shared" si="304"/>
        <v>90</v>
      </c>
      <c r="AQ3056" s="31">
        <f t="shared" si="305"/>
        <v>20</v>
      </c>
    </row>
    <row r="3057" spans="2:43" x14ac:dyDescent="0.3">
      <c r="B3057" s="37">
        <v>46136</v>
      </c>
      <c r="C3057" t="s">
        <v>35</v>
      </c>
      <c r="D3057" t="s">
        <v>21427</v>
      </c>
      <c r="E3057" t="s">
        <v>21428</v>
      </c>
      <c r="F3057" t="s">
        <v>36</v>
      </c>
      <c r="G3057" t="s">
        <v>21429</v>
      </c>
      <c r="H3057" t="s">
        <v>21430</v>
      </c>
      <c r="I3057" t="s">
        <v>38</v>
      </c>
      <c r="J3057" t="s">
        <v>42</v>
      </c>
      <c r="K3057" t="s">
        <v>59</v>
      </c>
      <c r="L3057" t="s">
        <v>21431</v>
      </c>
      <c r="M3057" t="s">
        <v>21432</v>
      </c>
      <c r="N3057" t="s">
        <v>9615</v>
      </c>
      <c r="O3057" t="s">
        <v>9457</v>
      </c>
      <c r="P3057" t="s">
        <v>8617</v>
      </c>
      <c r="Q3057" t="s">
        <v>21433</v>
      </c>
      <c r="R3057" s="26">
        <v>3</v>
      </c>
      <c r="S3057" s="23">
        <v>364116520000</v>
      </c>
      <c r="T3057" t="s">
        <v>37</v>
      </c>
      <c r="U3057" t="s">
        <v>8619</v>
      </c>
      <c r="V3057" s="39">
        <v>46139</v>
      </c>
      <c r="W3057" s="41">
        <v>35</v>
      </c>
      <c r="X3057" s="26" t="s">
        <v>13368</v>
      </c>
      <c r="Z3057">
        <v>36.93</v>
      </c>
      <c r="AA3057">
        <v>36.93</v>
      </c>
      <c r="AE3057" s="41">
        <v>73.86</v>
      </c>
      <c r="AF3057">
        <v>1</v>
      </c>
      <c r="AG3057">
        <v>1</v>
      </c>
      <c r="AH3057">
        <v>0</v>
      </c>
      <c r="AI3057">
        <v>0</v>
      </c>
      <c r="AJ3057">
        <v>0</v>
      </c>
      <c r="AK3057" s="30">
        <f t="shared" si="301"/>
        <v>2</v>
      </c>
      <c r="AL3057" s="45">
        <v>4</v>
      </c>
      <c r="AM3057" s="32">
        <f t="shared" si="300"/>
        <v>2</v>
      </c>
      <c r="AN3057" s="33" t="str">
        <f t="shared" si="302"/>
        <v>MOROSO</v>
      </c>
      <c r="AO3057" s="33" t="str">
        <f t="shared" si="303"/>
        <v>2meses_pendientes</v>
      </c>
      <c r="AP3057" s="33">
        <f t="shared" si="304"/>
        <v>70</v>
      </c>
      <c r="AQ3057" s="31">
        <f t="shared" si="305"/>
        <v>27</v>
      </c>
    </row>
    <row r="3058" spans="2:43" x14ac:dyDescent="0.3">
      <c r="B3058" s="37">
        <v>46136</v>
      </c>
      <c r="C3058" t="s">
        <v>35</v>
      </c>
      <c r="D3058" t="s">
        <v>21434</v>
      </c>
      <c r="E3058" t="s">
        <v>21435</v>
      </c>
      <c r="F3058" t="s">
        <v>36</v>
      </c>
      <c r="G3058" t="s">
        <v>21436</v>
      </c>
      <c r="H3058" t="s">
        <v>21437</v>
      </c>
      <c r="I3058" t="s">
        <v>38</v>
      </c>
      <c r="J3058" t="s">
        <v>42</v>
      </c>
      <c r="K3058" t="s">
        <v>54</v>
      </c>
      <c r="L3058" t="s">
        <v>21438</v>
      </c>
      <c r="M3058" t="s">
        <v>21439</v>
      </c>
      <c r="N3058" t="s">
        <v>9615</v>
      </c>
      <c r="O3058" t="s">
        <v>9457</v>
      </c>
      <c r="P3058" t="s">
        <v>8617</v>
      </c>
      <c r="Q3058" t="s">
        <v>21440</v>
      </c>
      <c r="R3058" s="26">
        <v>3</v>
      </c>
      <c r="S3058" s="23">
        <v>365116630000</v>
      </c>
      <c r="T3058" t="s">
        <v>37</v>
      </c>
      <c r="U3058" t="s">
        <v>8619</v>
      </c>
      <c r="V3058" s="39">
        <v>46139</v>
      </c>
      <c r="W3058" s="41">
        <v>35</v>
      </c>
      <c r="X3058" s="26" t="s">
        <v>13368</v>
      </c>
      <c r="AE3058" s="41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 s="30">
        <f t="shared" si="301"/>
        <v>0</v>
      </c>
      <c r="AL3058" s="45">
        <v>4</v>
      </c>
      <c r="AM3058" s="32">
        <f t="shared" si="300"/>
        <v>4</v>
      </c>
      <c r="AN3058" s="33" t="str">
        <f t="shared" si="302"/>
        <v>NPN</v>
      </c>
      <c r="AO3058" s="33" t="str">
        <f t="shared" si="303"/>
        <v>4meses_pendientes</v>
      </c>
      <c r="AP3058" s="33">
        <f t="shared" si="304"/>
        <v>140</v>
      </c>
      <c r="AQ3058" s="31">
        <f t="shared" si="305"/>
        <v>27</v>
      </c>
    </row>
    <row r="3059" spans="2:43" x14ac:dyDescent="0.3">
      <c r="B3059" s="37">
        <v>46136</v>
      </c>
      <c r="C3059" t="s">
        <v>35</v>
      </c>
      <c r="D3059" t="s">
        <v>21441</v>
      </c>
      <c r="E3059" t="s">
        <v>21442</v>
      </c>
      <c r="F3059" t="s">
        <v>36</v>
      </c>
      <c r="G3059" t="s">
        <v>21443</v>
      </c>
      <c r="H3059" t="s">
        <v>21444</v>
      </c>
      <c r="I3059" t="s">
        <v>38</v>
      </c>
      <c r="J3059" t="s">
        <v>44</v>
      </c>
      <c r="K3059" t="s">
        <v>56</v>
      </c>
      <c r="L3059" t="s">
        <v>21445</v>
      </c>
      <c r="M3059" t="s">
        <v>21446</v>
      </c>
      <c r="N3059" t="s">
        <v>9615</v>
      </c>
      <c r="O3059" t="s">
        <v>9457</v>
      </c>
      <c r="P3059" t="s">
        <v>8617</v>
      </c>
      <c r="Q3059" t="s">
        <v>21447</v>
      </c>
      <c r="R3059" s="26">
        <v>3</v>
      </c>
      <c r="S3059" s="23">
        <v>364116110000</v>
      </c>
      <c r="T3059" t="s">
        <v>37</v>
      </c>
      <c r="U3059" t="s">
        <v>8619</v>
      </c>
      <c r="V3059" s="39">
        <v>46139</v>
      </c>
      <c r="W3059" s="41">
        <v>35</v>
      </c>
      <c r="X3059" s="26" t="s">
        <v>13368</v>
      </c>
      <c r="Y3059">
        <v>36.33</v>
      </c>
      <c r="AE3059" s="41">
        <v>36.33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 s="30">
        <f t="shared" si="301"/>
        <v>0</v>
      </c>
      <c r="AL3059" s="45">
        <v>4</v>
      </c>
      <c r="AM3059" s="32">
        <f t="shared" si="300"/>
        <v>4</v>
      </c>
      <c r="AN3059" s="33" t="str">
        <f t="shared" si="302"/>
        <v>NPN</v>
      </c>
      <c r="AO3059" s="33" t="str">
        <f t="shared" si="303"/>
        <v>4meses_pendientes</v>
      </c>
      <c r="AP3059" s="33">
        <f t="shared" si="304"/>
        <v>140</v>
      </c>
      <c r="AQ3059" s="31">
        <f t="shared" si="305"/>
        <v>27</v>
      </c>
    </row>
    <row r="3060" spans="2:43" x14ac:dyDescent="0.3">
      <c r="B3060" s="37">
        <v>46140</v>
      </c>
      <c r="C3060" t="s">
        <v>35</v>
      </c>
      <c r="D3060" t="s">
        <v>21448</v>
      </c>
      <c r="E3060" t="s">
        <v>21449</v>
      </c>
      <c r="F3060" t="s">
        <v>36</v>
      </c>
      <c r="G3060" t="s">
        <v>21450</v>
      </c>
      <c r="H3060" t="s">
        <v>21451</v>
      </c>
      <c r="I3060" t="s">
        <v>38</v>
      </c>
      <c r="J3060" t="s">
        <v>42</v>
      </c>
      <c r="K3060" t="s">
        <v>54</v>
      </c>
      <c r="L3060" t="s">
        <v>21452</v>
      </c>
      <c r="M3060" t="s">
        <v>21453</v>
      </c>
      <c r="N3060" t="s">
        <v>9615</v>
      </c>
      <c r="O3060" t="s">
        <v>9457</v>
      </c>
      <c r="P3060" t="s">
        <v>8617</v>
      </c>
      <c r="Q3060" t="s">
        <v>21454</v>
      </c>
      <c r="R3060" s="26">
        <v>2</v>
      </c>
      <c r="S3060" s="23">
        <v>364120860000</v>
      </c>
      <c r="T3060" t="s">
        <v>37</v>
      </c>
      <c r="U3060" t="s">
        <v>8619</v>
      </c>
      <c r="V3060" s="39">
        <v>46141</v>
      </c>
      <c r="W3060" s="41">
        <v>30</v>
      </c>
      <c r="X3060" s="26" t="s">
        <v>13368</v>
      </c>
      <c r="Z3060">
        <v>30.44</v>
      </c>
      <c r="AA3060">
        <v>30.44</v>
      </c>
      <c r="AE3060" s="41">
        <v>60.88</v>
      </c>
      <c r="AF3060">
        <v>1</v>
      </c>
      <c r="AG3060">
        <v>1</v>
      </c>
      <c r="AH3060">
        <v>0</v>
      </c>
      <c r="AI3060">
        <v>0</v>
      </c>
      <c r="AJ3060">
        <v>0</v>
      </c>
      <c r="AK3060" s="30">
        <f t="shared" si="301"/>
        <v>2</v>
      </c>
      <c r="AL3060" s="45">
        <v>4</v>
      </c>
      <c r="AM3060" s="32">
        <f t="shared" si="300"/>
        <v>2</v>
      </c>
      <c r="AN3060" s="33" t="str">
        <f t="shared" si="302"/>
        <v>MOROSO</v>
      </c>
      <c r="AO3060" s="33" t="str">
        <f t="shared" si="303"/>
        <v>2meses_pendientes</v>
      </c>
      <c r="AP3060" s="33">
        <f t="shared" si="304"/>
        <v>60</v>
      </c>
      <c r="AQ3060" s="31">
        <f t="shared" si="305"/>
        <v>29</v>
      </c>
    </row>
    <row r="3061" spans="2:43" x14ac:dyDescent="0.3">
      <c r="B3061" s="37">
        <v>46142</v>
      </c>
      <c r="C3061" t="s">
        <v>35</v>
      </c>
      <c r="D3061" t="s">
        <v>21455</v>
      </c>
      <c r="E3061" t="s">
        <v>21456</v>
      </c>
      <c r="F3061" t="s">
        <v>36</v>
      </c>
      <c r="G3061" t="s">
        <v>21457</v>
      </c>
      <c r="H3061" t="s">
        <v>21458</v>
      </c>
      <c r="I3061" t="s">
        <v>38</v>
      </c>
      <c r="J3061" t="s">
        <v>42</v>
      </c>
      <c r="K3061" t="s">
        <v>54</v>
      </c>
      <c r="L3061" t="s">
        <v>21459</v>
      </c>
      <c r="M3061" t="s">
        <v>21460</v>
      </c>
      <c r="N3061" t="s">
        <v>9615</v>
      </c>
      <c r="O3061" t="s">
        <v>9457</v>
      </c>
      <c r="P3061" t="s">
        <v>8617</v>
      </c>
      <c r="Q3061" t="s">
        <v>21461</v>
      </c>
      <c r="R3061" s="26">
        <v>3</v>
      </c>
      <c r="S3061" s="23">
        <v>361121780000</v>
      </c>
      <c r="T3061" t="s">
        <v>37</v>
      </c>
      <c r="U3061" t="s">
        <v>8619</v>
      </c>
      <c r="V3061" s="39">
        <v>46142</v>
      </c>
      <c r="W3061" s="41">
        <v>35</v>
      </c>
      <c r="X3061" s="26" t="s">
        <v>13368</v>
      </c>
      <c r="Y3061">
        <v>36.93</v>
      </c>
      <c r="AA3061">
        <v>36.93</v>
      </c>
      <c r="AE3061" s="41">
        <v>73.86</v>
      </c>
      <c r="AF3061">
        <v>0</v>
      </c>
      <c r="AG3061">
        <v>1</v>
      </c>
      <c r="AH3061">
        <v>0</v>
      </c>
      <c r="AI3061">
        <v>0</v>
      </c>
      <c r="AJ3061">
        <v>0</v>
      </c>
      <c r="AK3061" s="30">
        <f t="shared" si="301"/>
        <v>1</v>
      </c>
      <c r="AL3061" s="45">
        <v>4</v>
      </c>
      <c r="AM3061" s="32">
        <f t="shared" si="300"/>
        <v>3</v>
      </c>
      <c r="AN3061" s="33" t="str">
        <f t="shared" si="302"/>
        <v>MOROSO</v>
      </c>
      <c r="AO3061" s="33" t="str">
        <f t="shared" si="303"/>
        <v>3meses_pendientes</v>
      </c>
      <c r="AP3061" s="33">
        <f t="shared" si="304"/>
        <v>105</v>
      </c>
      <c r="AQ3061" s="31">
        <f t="shared" si="305"/>
        <v>30</v>
      </c>
    </row>
    <row r="3062" spans="2:43" x14ac:dyDescent="0.3">
      <c r="B3062" s="37">
        <v>46142</v>
      </c>
      <c r="C3062" t="s">
        <v>35</v>
      </c>
      <c r="D3062" t="s">
        <v>21462</v>
      </c>
      <c r="E3062" t="s">
        <v>21463</v>
      </c>
      <c r="F3062" t="s">
        <v>21464</v>
      </c>
      <c r="G3062" t="s">
        <v>21465</v>
      </c>
      <c r="H3062" t="s">
        <v>21466</v>
      </c>
      <c r="I3062" t="s">
        <v>6217</v>
      </c>
      <c r="J3062" t="s">
        <v>6218</v>
      </c>
      <c r="K3062" t="s">
        <v>9786</v>
      </c>
      <c r="L3062" t="s">
        <v>21467</v>
      </c>
      <c r="M3062" t="s">
        <v>21468</v>
      </c>
      <c r="N3062" t="s">
        <v>21469</v>
      </c>
      <c r="O3062" t="s">
        <v>9724</v>
      </c>
      <c r="P3062" t="s">
        <v>9725</v>
      </c>
      <c r="Q3062" t="s">
        <v>21470</v>
      </c>
      <c r="R3062" s="26">
        <v>1</v>
      </c>
      <c r="S3062" s="23">
        <v>362121860000</v>
      </c>
      <c r="T3062" t="s">
        <v>37</v>
      </c>
      <c r="U3062" t="s">
        <v>9727</v>
      </c>
      <c r="V3062" s="39">
        <v>46142</v>
      </c>
      <c r="W3062" s="41">
        <v>25</v>
      </c>
      <c r="X3062" s="26" t="s">
        <v>13368</v>
      </c>
      <c r="Z3062">
        <v>25.25</v>
      </c>
      <c r="AA3062">
        <v>25.25</v>
      </c>
      <c r="AE3062" s="41">
        <v>50.5</v>
      </c>
      <c r="AF3062">
        <v>1</v>
      </c>
      <c r="AG3062">
        <v>1</v>
      </c>
      <c r="AH3062">
        <v>0</v>
      </c>
      <c r="AI3062">
        <v>0</v>
      </c>
      <c r="AJ3062">
        <v>0</v>
      </c>
      <c r="AK3062" s="30">
        <f t="shared" si="301"/>
        <v>2</v>
      </c>
      <c r="AL3062" s="45">
        <v>4</v>
      </c>
      <c r="AM3062" s="32">
        <f t="shared" si="300"/>
        <v>2</v>
      </c>
      <c r="AN3062" s="33" t="str">
        <f t="shared" si="302"/>
        <v>MOROSO</v>
      </c>
      <c r="AO3062" s="33" t="str">
        <f t="shared" si="303"/>
        <v>2meses_pendientes</v>
      </c>
      <c r="AP3062" s="33">
        <f t="shared" si="304"/>
        <v>50</v>
      </c>
      <c r="AQ3062" s="31">
        <f t="shared" si="305"/>
        <v>30</v>
      </c>
    </row>
    <row r="3063" spans="2:43" x14ac:dyDescent="0.3">
      <c r="B3063" s="37">
        <v>46112</v>
      </c>
      <c r="C3063" t="s">
        <v>35</v>
      </c>
      <c r="D3063" t="s">
        <v>21471</v>
      </c>
      <c r="E3063" t="s">
        <v>21472</v>
      </c>
      <c r="F3063" t="s">
        <v>21473</v>
      </c>
      <c r="G3063" t="s">
        <v>21474</v>
      </c>
      <c r="H3063" t="s">
        <v>21475</v>
      </c>
      <c r="I3063" t="s">
        <v>6217</v>
      </c>
      <c r="J3063" t="s">
        <v>9755</v>
      </c>
      <c r="K3063" t="s">
        <v>9756</v>
      </c>
      <c r="L3063" t="s">
        <v>21473</v>
      </c>
      <c r="M3063" t="s">
        <v>21476</v>
      </c>
      <c r="N3063" t="s">
        <v>9723</v>
      </c>
      <c r="O3063" t="s">
        <v>9724</v>
      </c>
      <c r="P3063" t="s">
        <v>9725</v>
      </c>
      <c r="Q3063" t="s">
        <v>21477</v>
      </c>
      <c r="R3063" s="26">
        <v>2</v>
      </c>
      <c r="S3063" s="23">
        <v>361093420000</v>
      </c>
      <c r="T3063" t="s">
        <v>37</v>
      </c>
      <c r="U3063" t="s">
        <v>9727</v>
      </c>
      <c r="V3063" s="39">
        <v>46113</v>
      </c>
      <c r="W3063" s="41">
        <v>31.65</v>
      </c>
      <c r="X3063" s="26" t="s">
        <v>13368</v>
      </c>
      <c r="Y3063">
        <v>32.950000000000003</v>
      </c>
      <c r="Z3063">
        <v>32.950000000000003</v>
      </c>
      <c r="AA3063">
        <v>32.950000000000003</v>
      </c>
      <c r="AE3063" s="41">
        <v>98.850000000000009</v>
      </c>
      <c r="AF3063">
        <v>1</v>
      </c>
      <c r="AG3063">
        <v>1</v>
      </c>
      <c r="AH3063">
        <v>0</v>
      </c>
      <c r="AI3063">
        <v>0</v>
      </c>
      <c r="AJ3063">
        <v>0</v>
      </c>
      <c r="AK3063" s="30">
        <f t="shared" si="301"/>
        <v>2</v>
      </c>
      <c r="AL3063" s="45">
        <v>4</v>
      </c>
      <c r="AM3063" s="32">
        <f t="shared" si="300"/>
        <v>2</v>
      </c>
      <c r="AN3063" s="33" t="str">
        <f t="shared" si="302"/>
        <v>MOROSO</v>
      </c>
      <c r="AO3063" s="33" t="str">
        <f t="shared" si="303"/>
        <v>2meses_pendientes</v>
      </c>
      <c r="AP3063" s="33">
        <f t="shared" si="304"/>
        <v>63.3</v>
      </c>
      <c r="AQ3063" s="31">
        <f t="shared" si="305"/>
        <v>1</v>
      </c>
    </row>
    <row r="3064" spans="2:43" x14ac:dyDescent="0.3">
      <c r="B3064" s="37">
        <v>46113</v>
      </c>
      <c r="C3064" t="s">
        <v>35</v>
      </c>
      <c r="D3064" t="s">
        <v>21478</v>
      </c>
      <c r="E3064" t="s">
        <v>21479</v>
      </c>
      <c r="F3064" t="s">
        <v>21480</v>
      </c>
      <c r="G3064" t="s">
        <v>21481</v>
      </c>
      <c r="H3064" t="s">
        <v>21482</v>
      </c>
      <c r="I3064" t="s">
        <v>6217</v>
      </c>
      <c r="J3064" t="s">
        <v>6218</v>
      </c>
      <c r="K3064" t="s">
        <v>7942</v>
      </c>
      <c r="L3064" t="s">
        <v>21480</v>
      </c>
      <c r="M3064" t="s">
        <v>21483</v>
      </c>
      <c r="N3064" t="s">
        <v>9723</v>
      </c>
      <c r="O3064" t="s">
        <v>9724</v>
      </c>
      <c r="P3064" t="s">
        <v>9725</v>
      </c>
      <c r="Q3064" t="s">
        <v>21484</v>
      </c>
      <c r="R3064" s="26">
        <v>2</v>
      </c>
      <c r="S3064" s="23">
        <v>345405450000</v>
      </c>
      <c r="T3064" t="s">
        <v>37</v>
      </c>
      <c r="U3064" t="s">
        <v>9727</v>
      </c>
      <c r="V3064" s="39">
        <v>46122</v>
      </c>
      <c r="W3064" s="41">
        <v>24.3</v>
      </c>
      <c r="X3064" s="26" t="s">
        <v>13368</v>
      </c>
      <c r="Z3064">
        <v>69</v>
      </c>
      <c r="AA3064">
        <v>76.599999999999994</v>
      </c>
      <c r="AB3064">
        <v>76.56</v>
      </c>
      <c r="AE3064" s="41">
        <v>222.16</v>
      </c>
      <c r="AF3064">
        <v>1</v>
      </c>
      <c r="AG3064">
        <v>1</v>
      </c>
      <c r="AH3064">
        <v>1</v>
      </c>
      <c r="AI3064">
        <v>0</v>
      </c>
      <c r="AJ3064">
        <v>0</v>
      </c>
      <c r="AK3064" s="30">
        <f t="shared" si="301"/>
        <v>3</v>
      </c>
      <c r="AL3064" s="45">
        <v>4</v>
      </c>
      <c r="AM3064" s="32">
        <f t="shared" si="300"/>
        <v>1</v>
      </c>
      <c r="AN3064" s="33" t="str">
        <f t="shared" si="302"/>
        <v>MOROSO</v>
      </c>
      <c r="AO3064" s="33" t="str">
        <f t="shared" si="303"/>
        <v>1meses_pendientes</v>
      </c>
      <c r="AP3064" s="33">
        <f t="shared" si="304"/>
        <v>24.3</v>
      </c>
      <c r="AQ3064" s="31">
        <f t="shared" si="305"/>
        <v>10</v>
      </c>
    </row>
    <row r="3065" spans="2:43" x14ac:dyDescent="0.3">
      <c r="B3065" s="37">
        <v>46116</v>
      </c>
      <c r="C3065" t="s">
        <v>35</v>
      </c>
      <c r="D3065" t="s">
        <v>21485</v>
      </c>
      <c r="E3065" t="s">
        <v>21486</v>
      </c>
      <c r="F3065" t="s">
        <v>21487</v>
      </c>
      <c r="G3065" t="s">
        <v>21488</v>
      </c>
      <c r="H3065" t="s">
        <v>21489</v>
      </c>
      <c r="I3065" t="s">
        <v>6217</v>
      </c>
      <c r="J3065" t="s">
        <v>6218</v>
      </c>
      <c r="K3065" t="s">
        <v>9786</v>
      </c>
      <c r="L3065" t="s">
        <v>21487</v>
      </c>
      <c r="M3065" t="s">
        <v>21490</v>
      </c>
      <c r="N3065" t="s">
        <v>9723</v>
      </c>
      <c r="O3065" t="s">
        <v>9724</v>
      </c>
      <c r="P3065" t="s">
        <v>9725</v>
      </c>
      <c r="Q3065" t="s">
        <v>21491</v>
      </c>
      <c r="R3065" s="26">
        <v>2</v>
      </c>
      <c r="S3065" s="23">
        <v>369097560000</v>
      </c>
      <c r="T3065" t="s">
        <v>37</v>
      </c>
      <c r="U3065" t="s">
        <v>9727</v>
      </c>
      <c r="V3065" s="39">
        <v>46121</v>
      </c>
      <c r="W3065" s="41">
        <v>25.3</v>
      </c>
      <c r="X3065" s="26" t="s">
        <v>13368</v>
      </c>
      <c r="Z3065">
        <v>25.32</v>
      </c>
      <c r="AA3065">
        <v>25.32</v>
      </c>
      <c r="AE3065" s="41">
        <v>50.64</v>
      </c>
      <c r="AF3065">
        <v>1</v>
      </c>
      <c r="AG3065">
        <v>1</v>
      </c>
      <c r="AH3065">
        <v>0</v>
      </c>
      <c r="AI3065">
        <v>0</v>
      </c>
      <c r="AJ3065">
        <v>0</v>
      </c>
      <c r="AK3065" s="30">
        <f t="shared" si="301"/>
        <v>2</v>
      </c>
      <c r="AL3065" s="45">
        <v>4</v>
      </c>
      <c r="AM3065" s="32">
        <f t="shared" si="300"/>
        <v>2</v>
      </c>
      <c r="AN3065" s="33" t="str">
        <f t="shared" si="302"/>
        <v>MOROSO</v>
      </c>
      <c r="AO3065" s="33" t="str">
        <f t="shared" si="303"/>
        <v>2meses_pendientes</v>
      </c>
      <c r="AP3065" s="33">
        <f t="shared" si="304"/>
        <v>50.6</v>
      </c>
      <c r="AQ3065" s="31">
        <f t="shared" si="305"/>
        <v>9</v>
      </c>
    </row>
    <row r="3066" spans="2:43" x14ac:dyDescent="0.3">
      <c r="B3066" s="37">
        <v>46118</v>
      </c>
      <c r="C3066" t="s">
        <v>35</v>
      </c>
      <c r="D3066" t="s">
        <v>21492</v>
      </c>
      <c r="E3066" t="s">
        <v>21493</v>
      </c>
      <c r="F3066" t="s">
        <v>21494</v>
      </c>
      <c r="G3066" t="s">
        <v>21495</v>
      </c>
      <c r="H3066" t="s">
        <v>21496</v>
      </c>
      <c r="I3066" t="s">
        <v>6217</v>
      </c>
      <c r="J3066" t="s">
        <v>6218</v>
      </c>
      <c r="K3066" t="s">
        <v>7942</v>
      </c>
      <c r="L3066" t="s">
        <v>21494</v>
      </c>
      <c r="M3066" t="s">
        <v>21497</v>
      </c>
      <c r="N3066" t="s">
        <v>9723</v>
      </c>
      <c r="O3066" t="s">
        <v>9724</v>
      </c>
      <c r="P3066" t="s">
        <v>9725</v>
      </c>
      <c r="Q3066" t="s">
        <v>21498</v>
      </c>
      <c r="R3066" s="26">
        <v>2</v>
      </c>
      <c r="S3066" s="23">
        <v>366100010000</v>
      </c>
      <c r="T3066" t="s">
        <v>37</v>
      </c>
      <c r="U3066" t="s">
        <v>9727</v>
      </c>
      <c r="V3066" s="39">
        <v>46123</v>
      </c>
      <c r="W3066" s="41">
        <v>36</v>
      </c>
      <c r="X3066" s="26" t="s">
        <v>13368</v>
      </c>
      <c r="Z3066">
        <v>44.02</v>
      </c>
      <c r="AA3066">
        <v>93.48</v>
      </c>
      <c r="AE3066" s="41">
        <v>137.5</v>
      </c>
      <c r="AF3066">
        <v>1</v>
      </c>
      <c r="AG3066">
        <v>1</v>
      </c>
      <c r="AH3066">
        <v>0</v>
      </c>
      <c r="AI3066">
        <v>0</v>
      </c>
      <c r="AJ3066">
        <v>0</v>
      </c>
      <c r="AK3066" s="30">
        <f t="shared" si="301"/>
        <v>2</v>
      </c>
      <c r="AL3066" s="45">
        <v>4</v>
      </c>
      <c r="AM3066" s="32">
        <f t="shared" si="300"/>
        <v>2</v>
      </c>
      <c r="AN3066" s="33" t="str">
        <f t="shared" si="302"/>
        <v>MOROSO</v>
      </c>
      <c r="AO3066" s="33" t="str">
        <f t="shared" si="303"/>
        <v>2meses_pendientes</v>
      </c>
      <c r="AP3066" s="33">
        <f t="shared" si="304"/>
        <v>72</v>
      </c>
      <c r="AQ3066" s="31">
        <f t="shared" si="305"/>
        <v>11</v>
      </c>
    </row>
    <row r="3067" spans="2:43" x14ac:dyDescent="0.3">
      <c r="B3067" s="37">
        <v>46121</v>
      </c>
      <c r="C3067" t="s">
        <v>35</v>
      </c>
      <c r="D3067" t="s">
        <v>21499</v>
      </c>
      <c r="E3067" t="s">
        <v>21500</v>
      </c>
      <c r="F3067" t="s">
        <v>21501</v>
      </c>
      <c r="G3067" t="s">
        <v>21502</v>
      </c>
      <c r="H3067" t="s">
        <v>21503</v>
      </c>
      <c r="I3067" t="s">
        <v>6217</v>
      </c>
      <c r="J3067" t="s">
        <v>10715</v>
      </c>
      <c r="K3067" t="s">
        <v>21504</v>
      </c>
      <c r="L3067" t="s">
        <v>21501</v>
      </c>
      <c r="M3067" t="s">
        <v>21505</v>
      </c>
      <c r="N3067" t="s">
        <v>9723</v>
      </c>
      <c r="O3067" t="s">
        <v>9724</v>
      </c>
      <c r="P3067" t="s">
        <v>9725</v>
      </c>
      <c r="Q3067" t="s">
        <v>21506</v>
      </c>
      <c r="R3067" s="26">
        <v>1</v>
      </c>
      <c r="S3067" s="23">
        <v>363101780000</v>
      </c>
      <c r="T3067" t="s">
        <v>37</v>
      </c>
      <c r="U3067" t="s">
        <v>9727</v>
      </c>
      <c r="V3067" s="39">
        <v>46123</v>
      </c>
      <c r="W3067" s="41">
        <v>25</v>
      </c>
      <c r="X3067" s="26" t="s">
        <v>13368</v>
      </c>
      <c r="Y3067">
        <v>25.25</v>
      </c>
      <c r="Z3067">
        <v>25.25</v>
      </c>
      <c r="AA3067">
        <v>25.25</v>
      </c>
      <c r="AE3067" s="41">
        <v>75.75</v>
      </c>
      <c r="AF3067">
        <v>1</v>
      </c>
      <c r="AG3067">
        <v>1</v>
      </c>
      <c r="AH3067">
        <v>0</v>
      </c>
      <c r="AI3067">
        <v>0</v>
      </c>
      <c r="AJ3067">
        <v>0</v>
      </c>
      <c r="AK3067" s="30">
        <f t="shared" si="301"/>
        <v>2</v>
      </c>
      <c r="AL3067" s="45">
        <v>4</v>
      </c>
      <c r="AM3067" s="32">
        <f t="shared" si="300"/>
        <v>2</v>
      </c>
      <c r="AN3067" s="33" t="str">
        <f t="shared" si="302"/>
        <v>MOROSO</v>
      </c>
      <c r="AO3067" s="33" t="str">
        <f t="shared" si="303"/>
        <v>2meses_pendientes</v>
      </c>
      <c r="AP3067" s="33">
        <f t="shared" si="304"/>
        <v>50</v>
      </c>
      <c r="AQ3067" s="31">
        <f t="shared" si="305"/>
        <v>11</v>
      </c>
    </row>
    <row r="3068" spans="2:43" x14ac:dyDescent="0.3">
      <c r="B3068" s="37">
        <v>46122</v>
      </c>
      <c r="C3068" t="s">
        <v>35</v>
      </c>
      <c r="D3068" t="s">
        <v>21507</v>
      </c>
      <c r="E3068" t="s">
        <v>21508</v>
      </c>
      <c r="F3068" t="s">
        <v>21509</v>
      </c>
      <c r="G3068" t="s">
        <v>21510</v>
      </c>
      <c r="H3068" t="s">
        <v>21511</v>
      </c>
      <c r="I3068" t="s">
        <v>6217</v>
      </c>
      <c r="J3068" t="s">
        <v>6218</v>
      </c>
      <c r="K3068" t="s">
        <v>7942</v>
      </c>
      <c r="L3068" t="s">
        <v>21509</v>
      </c>
      <c r="M3068" t="s">
        <v>21512</v>
      </c>
      <c r="N3068" t="s">
        <v>9723</v>
      </c>
      <c r="O3068" t="s">
        <v>9724</v>
      </c>
      <c r="P3068" t="s">
        <v>9725</v>
      </c>
      <c r="Q3068" t="s">
        <v>21513</v>
      </c>
      <c r="R3068" s="26">
        <v>2</v>
      </c>
      <c r="S3068" s="23">
        <v>368098380000</v>
      </c>
      <c r="T3068" t="s">
        <v>37</v>
      </c>
      <c r="U3068" t="s">
        <v>9727</v>
      </c>
      <c r="V3068" s="39">
        <v>46119</v>
      </c>
      <c r="W3068" s="41">
        <v>31</v>
      </c>
      <c r="X3068" s="26" t="s">
        <v>13368</v>
      </c>
      <c r="Z3068">
        <v>31.45</v>
      </c>
      <c r="AA3068">
        <v>31.45</v>
      </c>
      <c r="AE3068" s="41">
        <v>62.9</v>
      </c>
      <c r="AF3068">
        <v>1</v>
      </c>
      <c r="AG3068">
        <v>1</v>
      </c>
      <c r="AH3068">
        <v>0</v>
      </c>
      <c r="AI3068">
        <v>0</v>
      </c>
      <c r="AJ3068">
        <v>0</v>
      </c>
      <c r="AK3068" s="30">
        <f t="shared" si="301"/>
        <v>2</v>
      </c>
      <c r="AL3068" s="45">
        <v>4</v>
      </c>
      <c r="AM3068" s="32">
        <f t="shared" si="300"/>
        <v>2</v>
      </c>
      <c r="AN3068" s="33" t="str">
        <f t="shared" si="302"/>
        <v>MOROSO</v>
      </c>
      <c r="AO3068" s="33" t="str">
        <f t="shared" si="303"/>
        <v>2meses_pendientes</v>
      </c>
      <c r="AP3068" s="33">
        <f t="shared" si="304"/>
        <v>62</v>
      </c>
      <c r="AQ3068" s="31">
        <f t="shared" si="305"/>
        <v>7</v>
      </c>
    </row>
    <row r="3069" spans="2:43" x14ac:dyDescent="0.3">
      <c r="B3069" s="37">
        <v>46125</v>
      </c>
      <c r="C3069" t="s">
        <v>35</v>
      </c>
      <c r="D3069" t="s">
        <v>21514</v>
      </c>
      <c r="E3069" t="s">
        <v>21515</v>
      </c>
      <c r="F3069" t="s">
        <v>21516</v>
      </c>
      <c r="G3069" t="s">
        <v>21517</v>
      </c>
      <c r="H3069" t="s">
        <v>21518</v>
      </c>
      <c r="I3069" t="s">
        <v>6217</v>
      </c>
      <c r="J3069" t="s">
        <v>6218</v>
      </c>
      <c r="K3069" t="s">
        <v>7942</v>
      </c>
      <c r="L3069" t="s">
        <v>21516</v>
      </c>
      <c r="M3069" t="s">
        <v>21519</v>
      </c>
      <c r="N3069" t="s">
        <v>9723</v>
      </c>
      <c r="O3069" t="s">
        <v>9724</v>
      </c>
      <c r="P3069" t="s">
        <v>9725</v>
      </c>
      <c r="Q3069" t="s">
        <v>21520</v>
      </c>
      <c r="R3069" s="26">
        <v>2</v>
      </c>
      <c r="S3069" s="23">
        <v>361104790000</v>
      </c>
      <c r="T3069" t="s">
        <v>37</v>
      </c>
      <c r="U3069" t="s">
        <v>9727</v>
      </c>
      <c r="V3069" s="39">
        <v>46127</v>
      </c>
      <c r="W3069" s="41">
        <v>28</v>
      </c>
      <c r="X3069" s="26" t="s">
        <v>13368</v>
      </c>
      <c r="Z3069">
        <v>28.42</v>
      </c>
      <c r="AA3069">
        <v>28.4</v>
      </c>
      <c r="AE3069" s="41">
        <v>56.82</v>
      </c>
      <c r="AF3069">
        <v>1</v>
      </c>
      <c r="AG3069">
        <v>1</v>
      </c>
      <c r="AH3069">
        <v>0</v>
      </c>
      <c r="AI3069">
        <v>0</v>
      </c>
      <c r="AJ3069">
        <v>0</v>
      </c>
      <c r="AK3069" s="30">
        <f t="shared" si="301"/>
        <v>2</v>
      </c>
      <c r="AL3069" s="45">
        <v>4</v>
      </c>
      <c r="AM3069" s="32">
        <f t="shared" si="300"/>
        <v>2</v>
      </c>
      <c r="AN3069" s="33" t="str">
        <f t="shared" si="302"/>
        <v>MOROSO</v>
      </c>
      <c r="AO3069" s="33" t="str">
        <f t="shared" si="303"/>
        <v>2meses_pendientes</v>
      </c>
      <c r="AP3069" s="33">
        <f t="shared" si="304"/>
        <v>56</v>
      </c>
      <c r="AQ3069" s="31">
        <f t="shared" si="305"/>
        <v>15</v>
      </c>
    </row>
    <row r="3070" spans="2:43" x14ac:dyDescent="0.3">
      <c r="B3070" s="37">
        <v>46125</v>
      </c>
      <c r="C3070" t="s">
        <v>35</v>
      </c>
      <c r="D3070" t="s">
        <v>21521</v>
      </c>
      <c r="E3070" t="s">
        <v>21522</v>
      </c>
      <c r="F3070" t="s">
        <v>21523</v>
      </c>
      <c r="G3070" t="s">
        <v>21524</v>
      </c>
      <c r="H3070" t="s">
        <v>21525</v>
      </c>
      <c r="I3070" t="s">
        <v>6217</v>
      </c>
      <c r="J3070" t="s">
        <v>9755</v>
      </c>
      <c r="K3070" t="s">
        <v>9756</v>
      </c>
      <c r="L3070" t="s">
        <v>21523</v>
      </c>
      <c r="M3070" t="s">
        <v>21526</v>
      </c>
      <c r="N3070" t="s">
        <v>9723</v>
      </c>
      <c r="O3070" t="s">
        <v>9724</v>
      </c>
      <c r="P3070" t="s">
        <v>9725</v>
      </c>
      <c r="Q3070" t="s">
        <v>21527</v>
      </c>
      <c r="R3070" s="26">
        <v>3</v>
      </c>
      <c r="S3070" s="23">
        <v>368105700000</v>
      </c>
      <c r="T3070" t="s">
        <v>37</v>
      </c>
      <c r="U3070" t="s">
        <v>9727</v>
      </c>
      <c r="V3070" s="39">
        <v>46127</v>
      </c>
      <c r="W3070" s="41">
        <v>34</v>
      </c>
      <c r="X3070" s="26" t="s">
        <v>13368</v>
      </c>
      <c r="Y3070">
        <v>10</v>
      </c>
      <c r="Z3070">
        <v>35.92</v>
      </c>
      <c r="AA3070">
        <v>35.92</v>
      </c>
      <c r="AB3070">
        <v>25.92</v>
      </c>
      <c r="AE3070" s="41">
        <v>107.76</v>
      </c>
      <c r="AF3070">
        <v>1</v>
      </c>
      <c r="AG3070">
        <v>1</v>
      </c>
      <c r="AH3070">
        <v>1</v>
      </c>
      <c r="AI3070">
        <v>0</v>
      </c>
      <c r="AJ3070">
        <v>0</v>
      </c>
      <c r="AK3070" s="30">
        <f t="shared" si="301"/>
        <v>3</v>
      </c>
      <c r="AL3070" s="45">
        <v>4</v>
      </c>
      <c r="AM3070" s="32">
        <f t="shared" si="300"/>
        <v>1</v>
      </c>
      <c r="AN3070" s="33" t="str">
        <f t="shared" si="302"/>
        <v>MOROSO</v>
      </c>
      <c r="AO3070" s="33" t="str">
        <f t="shared" si="303"/>
        <v>1meses_pendientes</v>
      </c>
      <c r="AP3070" s="33">
        <f t="shared" si="304"/>
        <v>34</v>
      </c>
      <c r="AQ3070" s="31">
        <f t="shared" si="305"/>
        <v>15</v>
      </c>
    </row>
    <row r="3071" spans="2:43" x14ac:dyDescent="0.3">
      <c r="B3071" s="37">
        <v>46128</v>
      </c>
      <c r="C3071" t="s">
        <v>35</v>
      </c>
      <c r="D3071" t="s">
        <v>21528</v>
      </c>
      <c r="E3071" t="s">
        <v>21529</v>
      </c>
      <c r="F3071" t="s">
        <v>21530</v>
      </c>
      <c r="G3071" t="s">
        <v>21531</v>
      </c>
      <c r="H3071" t="s">
        <v>21532</v>
      </c>
      <c r="I3071" t="s">
        <v>6217</v>
      </c>
      <c r="J3071" t="s">
        <v>6218</v>
      </c>
      <c r="K3071" t="s">
        <v>7942</v>
      </c>
      <c r="L3071" t="s">
        <v>21530</v>
      </c>
      <c r="M3071" t="s">
        <v>21533</v>
      </c>
      <c r="N3071" t="s">
        <v>9723</v>
      </c>
      <c r="O3071" t="s">
        <v>9724</v>
      </c>
      <c r="P3071" t="s">
        <v>9725</v>
      </c>
      <c r="Q3071" t="s">
        <v>21534</v>
      </c>
      <c r="R3071" s="26">
        <v>1</v>
      </c>
      <c r="S3071" s="23">
        <v>365105630000</v>
      </c>
      <c r="T3071" t="s">
        <v>37</v>
      </c>
      <c r="U3071" t="s">
        <v>9727</v>
      </c>
      <c r="V3071" s="39">
        <v>46127</v>
      </c>
      <c r="W3071" s="41">
        <v>20.8</v>
      </c>
      <c r="X3071" s="26" t="s">
        <v>13368</v>
      </c>
      <c r="Z3071">
        <v>21.01</v>
      </c>
      <c r="AA3071">
        <v>21.01</v>
      </c>
      <c r="AB3071">
        <v>21.01</v>
      </c>
      <c r="AE3071" s="41">
        <v>63.03</v>
      </c>
      <c r="AF3071">
        <v>1</v>
      </c>
      <c r="AG3071">
        <v>1</v>
      </c>
      <c r="AH3071">
        <v>1</v>
      </c>
      <c r="AI3071">
        <v>0</v>
      </c>
      <c r="AJ3071">
        <v>0</v>
      </c>
      <c r="AK3071" s="30">
        <f t="shared" si="301"/>
        <v>3</v>
      </c>
      <c r="AL3071" s="45">
        <v>4</v>
      </c>
      <c r="AM3071" s="32">
        <f t="shared" si="300"/>
        <v>1</v>
      </c>
      <c r="AN3071" s="33" t="str">
        <f t="shared" si="302"/>
        <v>MOROSO</v>
      </c>
      <c r="AO3071" s="33" t="str">
        <f t="shared" si="303"/>
        <v>1meses_pendientes</v>
      </c>
      <c r="AP3071" s="33">
        <f t="shared" si="304"/>
        <v>20.8</v>
      </c>
      <c r="AQ3071" s="31">
        <f t="shared" si="305"/>
        <v>15</v>
      </c>
    </row>
    <row r="3072" spans="2:43" x14ac:dyDescent="0.3">
      <c r="B3072" s="37">
        <v>46130</v>
      </c>
      <c r="C3072" t="s">
        <v>35</v>
      </c>
      <c r="D3072" t="s">
        <v>21535</v>
      </c>
      <c r="E3072" t="s">
        <v>21536</v>
      </c>
      <c r="F3072" t="s">
        <v>21537</v>
      </c>
      <c r="G3072" t="s">
        <v>21538</v>
      </c>
      <c r="H3072" t="s">
        <v>21539</v>
      </c>
      <c r="I3072" t="s">
        <v>6217</v>
      </c>
      <c r="J3072" t="s">
        <v>9720</v>
      </c>
      <c r="K3072" t="s">
        <v>9764</v>
      </c>
      <c r="L3072" t="s">
        <v>21537</v>
      </c>
      <c r="M3072" t="s">
        <v>21540</v>
      </c>
      <c r="N3072" t="s">
        <v>9723</v>
      </c>
      <c r="O3072" t="s">
        <v>9724</v>
      </c>
      <c r="P3072" t="s">
        <v>9725</v>
      </c>
      <c r="Q3072" t="s">
        <v>21541</v>
      </c>
      <c r="R3072" s="26">
        <v>2</v>
      </c>
      <c r="S3072" s="23">
        <v>364109200000</v>
      </c>
      <c r="T3072" t="s">
        <v>37</v>
      </c>
      <c r="U3072" t="s">
        <v>9727</v>
      </c>
      <c r="V3072" s="39">
        <v>46130</v>
      </c>
      <c r="W3072" s="41">
        <v>27</v>
      </c>
      <c r="X3072" s="26" t="s">
        <v>13368</v>
      </c>
      <c r="AE3072" s="41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 s="30">
        <f t="shared" si="301"/>
        <v>0</v>
      </c>
      <c r="AL3072" s="45">
        <v>4</v>
      </c>
      <c r="AM3072" s="32">
        <f t="shared" si="300"/>
        <v>4</v>
      </c>
      <c r="AN3072" s="33" t="str">
        <f t="shared" si="302"/>
        <v>NPN</v>
      </c>
      <c r="AO3072" s="33" t="str">
        <f t="shared" si="303"/>
        <v>4meses_pendientes</v>
      </c>
      <c r="AP3072" s="33">
        <f t="shared" si="304"/>
        <v>108</v>
      </c>
      <c r="AQ3072" s="31">
        <f t="shared" si="305"/>
        <v>18</v>
      </c>
    </row>
    <row r="3073" spans="2:43" x14ac:dyDescent="0.3">
      <c r="B3073" s="37">
        <v>46135</v>
      </c>
      <c r="C3073" t="s">
        <v>35</v>
      </c>
      <c r="D3073" t="s">
        <v>21542</v>
      </c>
      <c r="E3073" t="s">
        <v>21543</v>
      </c>
      <c r="F3073" t="s">
        <v>21544</v>
      </c>
      <c r="G3073" t="s">
        <v>21545</v>
      </c>
      <c r="H3073" t="s">
        <v>21546</v>
      </c>
      <c r="I3073" t="s">
        <v>6217</v>
      </c>
      <c r="J3073" t="s">
        <v>6218</v>
      </c>
      <c r="K3073" t="s">
        <v>9786</v>
      </c>
      <c r="L3073" t="s">
        <v>21544</v>
      </c>
      <c r="M3073" t="s">
        <v>21547</v>
      </c>
      <c r="N3073" t="s">
        <v>9723</v>
      </c>
      <c r="O3073" t="s">
        <v>9724</v>
      </c>
      <c r="P3073" t="s">
        <v>9725</v>
      </c>
      <c r="Q3073" t="s">
        <v>21548</v>
      </c>
      <c r="R3073" s="26">
        <v>2</v>
      </c>
      <c r="S3073" s="23">
        <v>368111520000</v>
      </c>
      <c r="T3073" t="s">
        <v>37</v>
      </c>
      <c r="U3073" t="s">
        <v>9727</v>
      </c>
      <c r="V3073" s="39">
        <v>46132</v>
      </c>
      <c r="W3073" s="41">
        <v>31.99</v>
      </c>
      <c r="X3073" s="26" t="s">
        <v>13368</v>
      </c>
      <c r="Y3073">
        <v>33.32</v>
      </c>
      <c r="Z3073">
        <v>33.32</v>
      </c>
      <c r="AB3073">
        <v>33.32</v>
      </c>
      <c r="AE3073" s="41">
        <v>99.960000000000008</v>
      </c>
      <c r="AF3073">
        <v>1</v>
      </c>
      <c r="AG3073">
        <v>0</v>
      </c>
      <c r="AH3073">
        <v>1</v>
      </c>
      <c r="AI3073">
        <v>0</v>
      </c>
      <c r="AJ3073">
        <v>0</v>
      </c>
      <c r="AK3073" s="30">
        <f t="shared" si="301"/>
        <v>2</v>
      </c>
      <c r="AL3073" s="45">
        <v>4</v>
      </c>
      <c r="AM3073" s="32">
        <f t="shared" si="300"/>
        <v>2</v>
      </c>
      <c r="AN3073" s="33" t="str">
        <f t="shared" si="302"/>
        <v>MOROSO</v>
      </c>
      <c r="AO3073" s="33" t="str">
        <f t="shared" si="303"/>
        <v>2meses_pendientes</v>
      </c>
      <c r="AP3073" s="33">
        <f t="shared" si="304"/>
        <v>63.98</v>
      </c>
      <c r="AQ3073" s="31">
        <f t="shared" si="305"/>
        <v>20</v>
      </c>
    </row>
    <row r="3074" spans="2:43" x14ac:dyDescent="0.3">
      <c r="B3074" s="37">
        <v>46112</v>
      </c>
      <c r="C3074" t="s">
        <v>35</v>
      </c>
      <c r="D3074" t="s">
        <v>21549</v>
      </c>
      <c r="E3074" t="s">
        <v>21550</v>
      </c>
      <c r="F3074" t="s">
        <v>21551</v>
      </c>
      <c r="G3074" t="s">
        <v>21552</v>
      </c>
      <c r="H3074" t="s">
        <v>21553</v>
      </c>
      <c r="I3074" t="s">
        <v>6217</v>
      </c>
      <c r="J3074" t="s">
        <v>6218</v>
      </c>
      <c r="K3074" t="s">
        <v>7942</v>
      </c>
      <c r="L3074" t="s">
        <v>21551</v>
      </c>
      <c r="M3074" t="s">
        <v>21554</v>
      </c>
      <c r="N3074" t="s">
        <v>9798</v>
      </c>
      <c r="O3074" t="s">
        <v>9724</v>
      </c>
      <c r="P3074" t="s">
        <v>9725</v>
      </c>
      <c r="Q3074" t="s">
        <v>21555</v>
      </c>
      <c r="R3074" s="26">
        <v>3</v>
      </c>
      <c r="S3074" s="23">
        <v>369094030000</v>
      </c>
      <c r="T3074" t="s">
        <v>37</v>
      </c>
      <c r="U3074" t="s">
        <v>9727</v>
      </c>
      <c r="V3074" s="39">
        <v>46116</v>
      </c>
      <c r="W3074" s="41">
        <v>33</v>
      </c>
      <c r="X3074" s="26" t="s">
        <v>13368</v>
      </c>
      <c r="Y3074">
        <v>34.85</v>
      </c>
      <c r="Z3074">
        <v>0.01</v>
      </c>
      <c r="AA3074">
        <v>30.41</v>
      </c>
      <c r="AE3074" s="41">
        <v>65.27</v>
      </c>
      <c r="AF3074">
        <v>1</v>
      </c>
      <c r="AG3074">
        <v>1</v>
      </c>
      <c r="AH3074">
        <v>0</v>
      </c>
      <c r="AI3074">
        <v>0</v>
      </c>
      <c r="AJ3074">
        <v>0</v>
      </c>
      <c r="AK3074" s="30">
        <f t="shared" si="301"/>
        <v>2</v>
      </c>
      <c r="AL3074" s="45">
        <v>4</v>
      </c>
      <c r="AM3074" s="32">
        <f t="shared" ref="AM3074:AM3137" si="306">AL3074-AK3074</f>
        <v>2</v>
      </c>
      <c r="AN3074" s="33" t="str">
        <f t="shared" si="302"/>
        <v>MOROSO</v>
      </c>
      <c r="AO3074" s="33" t="str">
        <f t="shared" si="303"/>
        <v>2meses_pendientes</v>
      </c>
      <c r="AP3074" s="33">
        <f t="shared" si="304"/>
        <v>66</v>
      </c>
      <c r="AQ3074" s="31">
        <f t="shared" si="305"/>
        <v>4</v>
      </c>
    </row>
    <row r="3075" spans="2:43" x14ac:dyDescent="0.3">
      <c r="B3075" s="37">
        <v>46113</v>
      </c>
      <c r="C3075" t="s">
        <v>35</v>
      </c>
      <c r="D3075" t="s">
        <v>21556</v>
      </c>
      <c r="E3075" t="s">
        <v>21557</v>
      </c>
      <c r="F3075" t="s">
        <v>21558</v>
      </c>
      <c r="G3075" t="s">
        <v>21559</v>
      </c>
      <c r="H3075" t="s">
        <v>21560</v>
      </c>
      <c r="I3075" t="s">
        <v>6217</v>
      </c>
      <c r="J3075" t="s">
        <v>6218</v>
      </c>
      <c r="K3075" t="s">
        <v>7942</v>
      </c>
      <c r="L3075" t="s">
        <v>21561</v>
      </c>
      <c r="M3075" t="s">
        <v>21562</v>
      </c>
      <c r="N3075" t="s">
        <v>9798</v>
      </c>
      <c r="O3075" t="s">
        <v>9724</v>
      </c>
      <c r="P3075" t="s">
        <v>9725</v>
      </c>
      <c r="Q3075" t="s">
        <v>21563</v>
      </c>
      <c r="R3075" s="26">
        <v>3</v>
      </c>
      <c r="S3075" s="23">
        <v>368094840000</v>
      </c>
      <c r="T3075" t="s">
        <v>37</v>
      </c>
      <c r="U3075" t="s">
        <v>9727</v>
      </c>
      <c r="V3075" s="39">
        <v>46116</v>
      </c>
      <c r="W3075" s="41">
        <v>31.7</v>
      </c>
      <c r="X3075" s="26" t="s">
        <v>13368</v>
      </c>
      <c r="AE3075" s="41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 s="30">
        <f t="shared" ref="AK3075:AK3138" si="307">SUM(AF3075:AJ3075)</f>
        <v>0</v>
      </c>
      <c r="AL3075" s="45">
        <v>4</v>
      </c>
      <c r="AM3075" s="32">
        <f t="shared" si="306"/>
        <v>4</v>
      </c>
      <c r="AN3075" s="33" t="str">
        <f t="shared" ref="AN3075:AN3138" si="308">IF(AM3075&gt;=AL3075,"NPN","MOROSO")</f>
        <v>NPN</v>
      </c>
      <c r="AO3075" s="33" t="str">
        <f t="shared" ref="AO3075:AO3138" si="309">CONCATENATE(AM3075,"meses_pendientes")</f>
        <v>4meses_pendientes</v>
      </c>
      <c r="AP3075" s="33">
        <f t="shared" ref="AP3075:AP3138" si="310">AM3075*W3075</f>
        <v>126.8</v>
      </c>
      <c r="AQ3075" s="31">
        <f t="shared" ref="AQ3075:AQ3138" si="311">DAY(V3075)</f>
        <v>4</v>
      </c>
    </row>
    <row r="3076" spans="2:43" x14ac:dyDescent="0.3">
      <c r="B3076" s="37">
        <v>46113</v>
      </c>
      <c r="C3076" t="s">
        <v>35</v>
      </c>
      <c r="D3076" t="s">
        <v>21564</v>
      </c>
      <c r="E3076" t="s">
        <v>21565</v>
      </c>
      <c r="F3076" t="s">
        <v>21566</v>
      </c>
      <c r="G3076" t="s">
        <v>21567</v>
      </c>
      <c r="H3076" t="s">
        <v>21568</v>
      </c>
      <c r="I3076" t="s">
        <v>6217</v>
      </c>
      <c r="J3076" t="s">
        <v>6218</v>
      </c>
      <c r="K3076" t="s">
        <v>7942</v>
      </c>
      <c r="L3076" t="s">
        <v>21569</v>
      </c>
      <c r="M3076" t="s">
        <v>21570</v>
      </c>
      <c r="N3076" t="s">
        <v>9798</v>
      </c>
      <c r="O3076" t="s">
        <v>9724</v>
      </c>
      <c r="P3076" t="s">
        <v>9725</v>
      </c>
      <c r="Q3076" t="s">
        <v>21571</v>
      </c>
      <c r="R3076" s="26">
        <v>1</v>
      </c>
      <c r="S3076" s="23">
        <v>333290130000</v>
      </c>
      <c r="T3076" t="s">
        <v>37</v>
      </c>
      <c r="U3076" t="s">
        <v>9727</v>
      </c>
      <c r="V3076" s="39">
        <v>46113</v>
      </c>
      <c r="W3076" s="41">
        <v>27.76</v>
      </c>
      <c r="X3076" s="26" t="s">
        <v>13368</v>
      </c>
      <c r="Y3076">
        <v>68.41</v>
      </c>
      <c r="Z3076">
        <v>202</v>
      </c>
      <c r="AA3076">
        <v>88</v>
      </c>
      <c r="AE3076" s="41">
        <v>358.40999999999997</v>
      </c>
      <c r="AF3076">
        <v>1</v>
      </c>
      <c r="AG3076">
        <v>1</v>
      </c>
      <c r="AH3076">
        <v>0</v>
      </c>
      <c r="AI3076">
        <v>0</v>
      </c>
      <c r="AJ3076">
        <v>0</v>
      </c>
      <c r="AK3076" s="30">
        <f t="shared" si="307"/>
        <v>2</v>
      </c>
      <c r="AL3076" s="45">
        <v>4</v>
      </c>
      <c r="AM3076" s="32">
        <f t="shared" si="306"/>
        <v>2</v>
      </c>
      <c r="AN3076" s="33" t="str">
        <f t="shared" si="308"/>
        <v>MOROSO</v>
      </c>
      <c r="AO3076" s="33" t="str">
        <f t="shared" si="309"/>
        <v>2meses_pendientes</v>
      </c>
      <c r="AP3076" s="33">
        <f t="shared" si="310"/>
        <v>55.52</v>
      </c>
      <c r="AQ3076" s="31">
        <f t="shared" si="311"/>
        <v>1</v>
      </c>
    </row>
    <row r="3077" spans="2:43" x14ac:dyDescent="0.3">
      <c r="B3077" s="37">
        <v>46113</v>
      </c>
      <c r="C3077" t="s">
        <v>35</v>
      </c>
      <c r="D3077" t="s">
        <v>21572</v>
      </c>
      <c r="E3077" t="s">
        <v>21573</v>
      </c>
      <c r="F3077" t="s">
        <v>21574</v>
      </c>
      <c r="G3077" t="s">
        <v>21575</v>
      </c>
      <c r="H3077" t="s">
        <v>21576</v>
      </c>
      <c r="I3077" t="s">
        <v>6217</v>
      </c>
      <c r="J3077" t="s">
        <v>9720</v>
      </c>
      <c r="K3077" t="s">
        <v>9733</v>
      </c>
      <c r="L3077" t="s">
        <v>21574</v>
      </c>
      <c r="M3077" t="s">
        <v>21577</v>
      </c>
      <c r="N3077" t="s">
        <v>9798</v>
      </c>
      <c r="O3077" t="s">
        <v>9724</v>
      </c>
      <c r="P3077" t="s">
        <v>9725</v>
      </c>
      <c r="Q3077" t="s">
        <v>21578</v>
      </c>
      <c r="R3077" s="26">
        <v>2</v>
      </c>
      <c r="S3077" s="23">
        <v>362095870000</v>
      </c>
      <c r="T3077" t="s">
        <v>37</v>
      </c>
      <c r="U3077" t="s">
        <v>9727</v>
      </c>
      <c r="V3077" s="39">
        <v>46118</v>
      </c>
      <c r="W3077" s="41">
        <v>28</v>
      </c>
      <c r="X3077" s="26" t="s">
        <v>13368</v>
      </c>
      <c r="AE3077" s="41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 s="30">
        <f t="shared" si="307"/>
        <v>0</v>
      </c>
      <c r="AL3077" s="45">
        <v>4</v>
      </c>
      <c r="AM3077" s="32">
        <f t="shared" si="306"/>
        <v>4</v>
      </c>
      <c r="AN3077" s="33" t="str">
        <f t="shared" si="308"/>
        <v>NPN</v>
      </c>
      <c r="AO3077" s="33" t="str">
        <f t="shared" si="309"/>
        <v>4meses_pendientes</v>
      </c>
      <c r="AP3077" s="33">
        <f t="shared" si="310"/>
        <v>112</v>
      </c>
      <c r="AQ3077" s="31">
        <f t="shared" si="311"/>
        <v>6</v>
      </c>
    </row>
    <row r="3078" spans="2:43" x14ac:dyDescent="0.3">
      <c r="B3078" s="37">
        <v>46120</v>
      </c>
      <c r="C3078" t="s">
        <v>35</v>
      </c>
      <c r="D3078" t="s">
        <v>21579</v>
      </c>
      <c r="E3078" t="s">
        <v>21580</v>
      </c>
      <c r="F3078" t="s">
        <v>21581</v>
      </c>
      <c r="G3078" t="s">
        <v>21582</v>
      </c>
      <c r="H3078" t="s">
        <v>21583</v>
      </c>
      <c r="I3078" t="s">
        <v>7756</v>
      </c>
      <c r="J3078" t="s">
        <v>8296</v>
      </c>
      <c r="K3078" t="s">
        <v>8297</v>
      </c>
      <c r="L3078" t="s">
        <v>21581</v>
      </c>
      <c r="M3078" t="s">
        <v>21584</v>
      </c>
      <c r="N3078" t="s">
        <v>9798</v>
      </c>
      <c r="O3078" t="s">
        <v>9724</v>
      </c>
      <c r="P3078" t="s">
        <v>9725</v>
      </c>
      <c r="Q3078" t="s">
        <v>21585</v>
      </c>
      <c r="R3078" s="26">
        <v>2</v>
      </c>
      <c r="S3078" s="23">
        <v>362098960000</v>
      </c>
      <c r="T3078" t="s">
        <v>37</v>
      </c>
      <c r="U3078" t="s">
        <v>9727</v>
      </c>
      <c r="V3078" s="39">
        <v>46120</v>
      </c>
      <c r="W3078" s="41">
        <v>28</v>
      </c>
      <c r="X3078" s="26" t="s">
        <v>13368</v>
      </c>
      <c r="Y3078">
        <v>28.42</v>
      </c>
      <c r="Z3078">
        <v>28.42</v>
      </c>
      <c r="AA3078">
        <v>28.42</v>
      </c>
      <c r="AE3078" s="41">
        <v>85.26</v>
      </c>
      <c r="AF3078">
        <v>1</v>
      </c>
      <c r="AG3078">
        <v>1</v>
      </c>
      <c r="AH3078">
        <v>0</v>
      </c>
      <c r="AI3078">
        <v>0</v>
      </c>
      <c r="AJ3078">
        <v>0</v>
      </c>
      <c r="AK3078" s="30">
        <f t="shared" si="307"/>
        <v>2</v>
      </c>
      <c r="AL3078" s="45">
        <v>4</v>
      </c>
      <c r="AM3078" s="32">
        <f t="shared" si="306"/>
        <v>2</v>
      </c>
      <c r="AN3078" s="33" t="str">
        <f t="shared" si="308"/>
        <v>MOROSO</v>
      </c>
      <c r="AO3078" s="33" t="str">
        <f t="shared" si="309"/>
        <v>2meses_pendientes</v>
      </c>
      <c r="AP3078" s="33">
        <f t="shared" si="310"/>
        <v>56</v>
      </c>
      <c r="AQ3078" s="31">
        <f t="shared" si="311"/>
        <v>8</v>
      </c>
    </row>
    <row r="3079" spans="2:43" x14ac:dyDescent="0.3">
      <c r="B3079" s="37">
        <v>46122</v>
      </c>
      <c r="C3079" t="s">
        <v>35</v>
      </c>
      <c r="D3079" t="s">
        <v>21586</v>
      </c>
      <c r="E3079" t="s">
        <v>21587</v>
      </c>
      <c r="F3079" t="s">
        <v>21588</v>
      </c>
      <c r="G3079" t="s">
        <v>21589</v>
      </c>
      <c r="H3079" t="s">
        <v>21590</v>
      </c>
      <c r="I3079" t="s">
        <v>6217</v>
      </c>
      <c r="J3079" t="s">
        <v>6218</v>
      </c>
      <c r="K3079" t="s">
        <v>7942</v>
      </c>
      <c r="L3079" t="s">
        <v>21588</v>
      </c>
      <c r="M3079" t="s">
        <v>21591</v>
      </c>
      <c r="N3079" t="s">
        <v>9798</v>
      </c>
      <c r="O3079" t="s">
        <v>9724</v>
      </c>
      <c r="P3079" t="s">
        <v>9725</v>
      </c>
      <c r="Q3079" t="s">
        <v>21592</v>
      </c>
      <c r="R3079" s="26">
        <v>3</v>
      </c>
      <c r="S3079" s="23">
        <v>981018590000</v>
      </c>
      <c r="T3079" t="s">
        <v>37</v>
      </c>
      <c r="U3079" t="s">
        <v>9727</v>
      </c>
      <c r="V3079" s="39">
        <v>46123</v>
      </c>
      <c r="W3079" s="41">
        <v>32.64</v>
      </c>
      <c r="X3079" s="26" t="s">
        <v>13368</v>
      </c>
      <c r="Z3079">
        <v>34.130000000000003</v>
      </c>
      <c r="AA3079">
        <v>34.130000000000003</v>
      </c>
      <c r="AE3079" s="41">
        <v>68.260000000000005</v>
      </c>
      <c r="AF3079">
        <v>1</v>
      </c>
      <c r="AG3079">
        <v>1</v>
      </c>
      <c r="AH3079">
        <v>0</v>
      </c>
      <c r="AI3079">
        <v>0</v>
      </c>
      <c r="AJ3079">
        <v>0</v>
      </c>
      <c r="AK3079" s="30">
        <f t="shared" si="307"/>
        <v>2</v>
      </c>
      <c r="AL3079" s="45">
        <v>4</v>
      </c>
      <c r="AM3079" s="32">
        <f t="shared" si="306"/>
        <v>2</v>
      </c>
      <c r="AN3079" s="33" t="str">
        <f t="shared" si="308"/>
        <v>MOROSO</v>
      </c>
      <c r="AO3079" s="33" t="str">
        <f t="shared" si="309"/>
        <v>2meses_pendientes</v>
      </c>
      <c r="AP3079" s="33">
        <f t="shared" si="310"/>
        <v>65.28</v>
      </c>
      <c r="AQ3079" s="31">
        <f t="shared" si="311"/>
        <v>11</v>
      </c>
    </row>
    <row r="3080" spans="2:43" x14ac:dyDescent="0.3">
      <c r="B3080" s="37">
        <v>46123</v>
      </c>
      <c r="C3080" t="s">
        <v>35</v>
      </c>
      <c r="D3080" t="s">
        <v>21593</v>
      </c>
      <c r="E3080" t="s">
        <v>21594</v>
      </c>
      <c r="F3080" t="s">
        <v>21595</v>
      </c>
      <c r="G3080" t="s">
        <v>21596</v>
      </c>
      <c r="H3080" t="s">
        <v>21597</v>
      </c>
      <c r="I3080" t="s">
        <v>6217</v>
      </c>
      <c r="J3080" t="s">
        <v>8428</v>
      </c>
      <c r="K3080" t="s">
        <v>8429</v>
      </c>
      <c r="L3080" t="s">
        <v>21595</v>
      </c>
      <c r="M3080" t="s">
        <v>21598</v>
      </c>
      <c r="N3080" t="s">
        <v>9798</v>
      </c>
      <c r="O3080" t="s">
        <v>9724</v>
      </c>
      <c r="P3080" t="s">
        <v>9725</v>
      </c>
      <c r="Q3080" t="s">
        <v>21599</v>
      </c>
      <c r="R3080" s="26">
        <v>3</v>
      </c>
      <c r="S3080" s="23">
        <v>367104590000</v>
      </c>
      <c r="T3080" t="s">
        <v>37</v>
      </c>
      <c r="U3080" t="s">
        <v>9727</v>
      </c>
      <c r="V3080" s="39">
        <v>46126</v>
      </c>
      <c r="W3080" s="41">
        <v>37.46</v>
      </c>
      <c r="X3080" s="26" t="s">
        <v>13368</v>
      </c>
      <c r="Y3080">
        <v>40.119999999999997</v>
      </c>
      <c r="Z3080">
        <v>40.119999999999997</v>
      </c>
      <c r="AA3080">
        <v>40.119999999999997</v>
      </c>
      <c r="AE3080" s="41">
        <v>120.35999999999999</v>
      </c>
      <c r="AF3080">
        <v>1</v>
      </c>
      <c r="AG3080">
        <v>1</v>
      </c>
      <c r="AH3080">
        <v>0</v>
      </c>
      <c r="AI3080">
        <v>0</v>
      </c>
      <c r="AJ3080">
        <v>0</v>
      </c>
      <c r="AK3080" s="30">
        <f t="shared" si="307"/>
        <v>2</v>
      </c>
      <c r="AL3080" s="45">
        <v>4</v>
      </c>
      <c r="AM3080" s="32">
        <f t="shared" si="306"/>
        <v>2</v>
      </c>
      <c r="AN3080" s="33" t="str">
        <f t="shared" si="308"/>
        <v>MOROSO</v>
      </c>
      <c r="AO3080" s="33" t="str">
        <f t="shared" si="309"/>
        <v>2meses_pendientes</v>
      </c>
      <c r="AP3080" s="33">
        <f t="shared" si="310"/>
        <v>74.92</v>
      </c>
      <c r="AQ3080" s="31">
        <f t="shared" si="311"/>
        <v>14</v>
      </c>
    </row>
    <row r="3081" spans="2:43" x14ac:dyDescent="0.3">
      <c r="B3081" s="37">
        <v>46125</v>
      </c>
      <c r="C3081" t="s">
        <v>35</v>
      </c>
      <c r="D3081" t="s">
        <v>21600</v>
      </c>
      <c r="E3081" t="s">
        <v>21601</v>
      </c>
      <c r="F3081" t="s">
        <v>21602</v>
      </c>
      <c r="G3081" t="s">
        <v>21603</v>
      </c>
      <c r="H3081" t="s">
        <v>21604</v>
      </c>
      <c r="I3081" t="s">
        <v>6217</v>
      </c>
      <c r="J3081" t="s">
        <v>6218</v>
      </c>
      <c r="K3081" t="s">
        <v>7942</v>
      </c>
      <c r="L3081" t="s">
        <v>21605</v>
      </c>
      <c r="M3081" t="s">
        <v>21606</v>
      </c>
      <c r="N3081" t="s">
        <v>9798</v>
      </c>
      <c r="O3081" t="s">
        <v>9724</v>
      </c>
      <c r="P3081" t="s">
        <v>9725</v>
      </c>
      <c r="Q3081" t="s">
        <v>21607</v>
      </c>
      <c r="R3081" s="26">
        <v>3</v>
      </c>
      <c r="S3081" s="23">
        <v>364100710000</v>
      </c>
      <c r="T3081" t="s">
        <v>37</v>
      </c>
      <c r="U3081" t="s">
        <v>9727</v>
      </c>
      <c r="V3081" s="39">
        <v>46125</v>
      </c>
      <c r="W3081" s="41">
        <v>55.59</v>
      </c>
      <c r="X3081" s="26" t="s">
        <v>13368</v>
      </c>
      <c r="Y3081">
        <v>37.799999999999997</v>
      </c>
      <c r="Z3081">
        <v>37.799999999999997</v>
      </c>
      <c r="AA3081">
        <v>18.899999999999999</v>
      </c>
      <c r="AE3081" s="41">
        <v>94.5</v>
      </c>
      <c r="AF3081">
        <v>1</v>
      </c>
      <c r="AG3081">
        <v>1</v>
      </c>
      <c r="AH3081">
        <v>0</v>
      </c>
      <c r="AI3081">
        <v>0</v>
      </c>
      <c r="AJ3081">
        <v>0</v>
      </c>
      <c r="AK3081" s="30">
        <f t="shared" si="307"/>
        <v>2</v>
      </c>
      <c r="AL3081" s="45">
        <v>4</v>
      </c>
      <c r="AM3081" s="32">
        <f t="shared" si="306"/>
        <v>2</v>
      </c>
      <c r="AN3081" s="33" t="str">
        <f t="shared" si="308"/>
        <v>MOROSO</v>
      </c>
      <c r="AO3081" s="33" t="str">
        <f t="shared" si="309"/>
        <v>2meses_pendientes</v>
      </c>
      <c r="AP3081" s="33">
        <f t="shared" si="310"/>
        <v>111.18</v>
      </c>
      <c r="AQ3081" s="31">
        <f t="shared" si="311"/>
        <v>13</v>
      </c>
    </row>
    <row r="3082" spans="2:43" x14ac:dyDescent="0.3">
      <c r="B3082" s="37">
        <v>46125</v>
      </c>
      <c r="C3082" t="s">
        <v>35</v>
      </c>
      <c r="D3082" t="s">
        <v>21608</v>
      </c>
      <c r="E3082" t="s">
        <v>21609</v>
      </c>
      <c r="F3082" t="s">
        <v>21610</v>
      </c>
      <c r="G3082" t="s">
        <v>21611</v>
      </c>
      <c r="H3082" t="s">
        <v>21612</v>
      </c>
      <c r="I3082" t="s">
        <v>6217</v>
      </c>
      <c r="J3082" t="s">
        <v>9720</v>
      </c>
      <c r="K3082" t="s">
        <v>9733</v>
      </c>
      <c r="L3082" t="s">
        <v>21610</v>
      </c>
      <c r="M3082" t="s">
        <v>21613</v>
      </c>
      <c r="N3082" t="s">
        <v>9798</v>
      </c>
      <c r="O3082" t="s">
        <v>9724</v>
      </c>
      <c r="P3082" t="s">
        <v>9725</v>
      </c>
      <c r="Q3082" t="s">
        <v>21614</v>
      </c>
      <c r="R3082" s="26">
        <v>2</v>
      </c>
      <c r="S3082" s="23">
        <v>367105180000</v>
      </c>
      <c r="T3082" t="s">
        <v>37</v>
      </c>
      <c r="U3082" t="s">
        <v>9727</v>
      </c>
      <c r="V3082" s="39">
        <v>46142</v>
      </c>
      <c r="W3082" s="41">
        <v>32.020000000000003</v>
      </c>
      <c r="X3082" s="26" t="s">
        <v>13368</v>
      </c>
      <c r="Z3082">
        <v>33.35</v>
      </c>
      <c r="AA3082">
        <v>33.35</v>
      </c>
      <c r="AE3082" s="41">
        <v>66.7</v>
      </c>
      <c r="AF3082">
        <v>1</v>
      </c>
      <c r="AG3082">
        <v>1</v>
      </c>
      <c r="AH3082">
        <v>0</v>
      </c>
      <c r="AI3082">
        <v>0</v>
      </c>
      <c r="AJ3082">
        <v>0</v>
      </c>
      <c r="AK3082" s="30">
        <f t="shared" si="307"/>
        <v>2</v>
      </c>
      <c r="AL3082" s="45">
        <v>4</v>
      </c>
      <c r="AM3082" s="32">
        <f t="shared" si="306"/>
        <v>2</v>
      </c>
      <c r="AN3082" s="33" t="str">
        <f t="shared" si="308"/>
        <v>MOROSO</v>
      </c>
      <c r="AO3082" s="33" t="str">
        <f t="shared" si="309"/>
        <v>2meses_pendientes</v>
      </c>
      <c r="AP3082" s="33">
        <f t="shared" si="310"/>
        <v>64.040000000000006</v>
      </c>
      <c r="AQ3082" s="31">
        <f t="shared" si="311"/>
        <v>30</v>
      </c>
    </row>
    <row r="3083" spans="2:43" x14ac:dyDescent="0.3">
      <c r="B3083" s="37">
        <v>46125</v>
      </c>
      <c r="C3083" t="s">
        <v>35</v>
      </c>
      <c r="D3083" t="s">
        <v>21615</v>
      </c>
      <c r="E3083" t="s">
        <v>21616</v>
      </c>
      <c r="F3083" t="s">
        <v>21617</v>
      </c>
      <c r="G3083" t="s">
        <v>21618</v>
      </c>
      <c r="H3083" t="s">
        <v>21619</v>
      </c>
      <c r="I3083" t="s">
        <v>6217</v>
      </c>
      <c r="J3083" t="s">
        <v>6218</v>
      </c>
      <c r="K3083" t="s">
        <v>9786</v>
      </c>
      <c r="L3083" t="s">
        <v>21617</v>
      </c>
      <c r="M3083" t="s">
        <v>21620</v>
      </c>
      <c r="N3083" t="s">
        <v>9798</v>
      </c>
      <c r="O3083" t="s">
        <v>9724</v>
      </c>
      <c r="P3083" t="s">
        <v>9725</v>
      </c>
      <c r="Q3083" t="s">
        <v>21621</v>
      </c>
      <c r="R3083" s="26">
        <v>3</v>
      </c>
      <c r="S3083" s="23">
        <v>364105870000</v>
      </c>
      <c r="T3083" t="s">
        <v>37</v>
      </c>
      <c r="U3083" t="s">
        <v>9727</v>
      </c>
      <c r="V3083" s="39">
        <v>46129</v>
      </c>
      <c r="W3083" s="41">
        <v>41.06</v>
      </c>
      <c r="X3083" s="26" t="s">
        <v>13368</v>
      </c>
      <c r="Z3083">
        <v>44.15</v>
      </c>
      <c r="AA3083">
        <v>71.069999999999993</v>
      </c>
      <c r="AB3083">
        <v>71.069999999999993</v>
      </c>
      <c r="AE3083" s="41">
        <v>186.29</v>
      </c>
      <c r="AF3083">
        <v>1</v>
      </c>
      <c r="AG3083">
        <v>1</v>
      </c>
      <c r="AH3083">
        <v>1</v>
      </c>
      <c r="AI3083">
        <v>0</v>
      </c>
      <c r="AJ3083">
        <v>0</v>
      </c>
      <c r="AK3083" s="30">
        <f t="shared" si="307"/>
        <v>3</v>
      </c>
      <c r="AL3083" s="45">
        <v>4</v>
      </c>
      <c r="AM3083" s="32">
        <f t="shared" si="306"/>
        <v>1</v>
      </c>
      <c r="AN3083" s="33" t="str">
        <f t="shared" si="308"/>
        <v>MOROSO</v>
      </c>
      <c r="AO3083" s="33" t="str">
        <f t="shared" si="309"/>
        <v>1meses_pendientes</v>
      </c>
      <c r="AP3083" s="33">
        <f t="shared" si="310"/>
        <v>41.06</v>
      </c>
      <c r="AQ3083" s="31">
        <f t="shared" si="311"/>
        <v>17</v>
      </c>
    </row>
    <row r="3084" spans="2:43" x14ac:dyDescent="0.3">
      <c r="B3084" s="37">
        <v>46130</v>
      </c>
      <c r="C3084" t="s">
        <v>35</v>
      </c>
      <c r="D3084" t="s">
        <v>21622</v>
      </c>
      <c r="E3084" t="s">
        <v>21623</v>
      </c>
      <c r="F3084" t="s">
        <v>21624</v>
      </c>
      <c r="G3084" t="s">
        <v>21625</v>
      </c>
      <c r="H3084" t="s">
        <v>21626</v>
      </c>
      <c r="I3084" t="s">
        <v>6217</v>
      </c>
      <c r="J3084" t="s">
        <v>6218</v>
      </c>
      <c r="K3084" t="s">
        <v>810</v>
      </c>
      <c r="L3084" t="s">
        <v>21627</v>
      </c>
      <c r="M3084" t="s">
        <v>21628</v>
      </c>
      <c r="N3084" t="s">
        <v>9798</v>
      </c>
      <c r="O3084" t="s">
        <v>9724</v>
      </c>
      <c r="P3084" t="s">
        <v>9725</v>
      </c>
      <c r="Q3084" t="s">
        <v>21629</v>
      </c>
      <c r="R3084" s="26">
        <v>3</v>
      </c>
      <c r="S3084" s="23">
        <v>367108430000</v>
      </c>
      <c r="T3084" t="s">
        <v>37</v>
      </c>
      <c r="U3084" t="s">
        <v>9727</v>
      </c>
      <c r="V3084" s="39">
        <v>46130</v>
      </c>
      <c r="W3084" s="41">
        <v>30.7</v>
      </c>
      <c r="X3084" s="26" t="s">
        <v>13368</v>
      </c>
      <c r="AE3084" s="41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 s="30">
        <f t="shared" si="307"/>
        <v>0</v>
      </c>
      <c r="AL3084" s="45">
        <v>4</v>
      </c>
      <c r="AM3084" s="32">
        <f t="shared" si="306"/>
        <v>4</v>
      </c>
      <c r="AN3084" s="33" t="str">
        <f t="shared" si="308"/>
        <v>NPN</v>
      </c>
      <c r="AO3084" s="33" t="str">
        <f t="shared" si="309"/>
        <v>4meses_pendientes</v>
      </c>
      <c r="AP3084" s="33">
        <f t="shared" si="310"/>
        <v>122.8</v>
      </c>
      <c r="AQ3084" s="31">
        <f t="shared" si="311"/>
        <v>18</v>
      </c>
    </row>
    <row r="3085" spans="2:43" x14ac:dyDescent="0.3">
      <c r="B3085" s="37">
        <v>46137</v>
      </c>
      <c r="C3085" t="s">
        <v>35</v>
      </c>
      <c r="D3085" t="s">
        <v>21630</v>
      </c>
      <c r="E3085" t="s">
        <v>21631</v>
      </c>
      <c r="F3085" t="s">
        <v>21632</v>
      </c>
      <c r="G3085" t="s">
        <v>21633</v>
      </c>
      <c r="H3085" t="s">
        <v>21634</v>
      </c>
      <c r="I3085" t="s">
        <v>6217</v>
      </c>
      <c r="J3085" t="s">
        <v>6218</v>
      </c>
      <c r="K3085" t="s">
        <v>810</v>
      </c>
      <c r="L3085" t="s">
        <v>21635</v>
      </c>
      <c r="M3085" t="s">
        <v>21636</v>
      </c>
      <c r="N3085" t="s">
        <v>9798</v>
      </c>
      <c r="O3085" t="s">
        <v>9724</v>
      </c>
      <c r="P3085" t="s">
        <v>9725</v>
      </c>
      <c r="Q3085" t="s">
        <v>21637</v>
      </c>
      <c r="R3085" s="26">
        <v>2</v>
      </c>
      <c r="S3085" s="23">
        <v>369117980000</v>
      </c>
      <c r="T3085" t="s">
        <v>37</v>
      </c>
      <c r="U3085" t="s">
        <v>9727</v>
      </c>
      <c r="V3085" s="39">
        <v>46139</v>
      </c>
      <c r="W3085" s="41">
        <v>28</v>
      </c>
      <c r="X3085" s="26" t="s">
        <v>13368</v>
      </c>
      <c r="Z3085">
        <v>28.42</v>
      </c>
      <c r="AA3085">
        <v>28.42</v>
      </c>
      <c r="AE3085" s="41">
        <v>56.84</v>
      </c>
      <c r="AF3085">
        <v>1</v>
      </c>
      <c r="AG3085">
        <v>1</v>
      </c>
      <c r="AH3085">
        <v>0</v>
      </c>
      <c r="AI3085">
        <v>0</v>
      </c>
      <c r="AJ3085">
        <v>0</v>
      </c>
      <c r="AK3085" s="30">
        <f t="shared" si="307"/>
        <v>2</v>
      </c>
      <c r="AL3085" s="45">
        <v>4</v>
      </c>
      <c r="AM3085" s="32">
        <f t="shared" si="306"/>
        <v>2</v>
      </c>
      <c r="AN3085" s="33" t="str">
        <f t="shared" si="308"/>
        <v>MOROSO</v>
      </c>
      <c r="AO3085" s="33" t="str">
        <f t="shared" si="309"/>
        <v>2meses_pendientes</v>
      </c>
      <c r="AP3085" s="33">
        <f t="shared" si="310"/>
        <v>56</v>
      </c>
      <c r="AQ3085" s="31">
        <f t="shared" si="311"/>
        <v>27</v>
      </c>
    </row>
    <row r="3086" spans="2:43" x14ac:dyDescent="0.3">
      <c r="B3086" s="37">
        <v>46137</v>
      </c>
      <c r="C3086" t="s">
        <v>35</v>
      </c>
      <c r="D3086" t="s">
        <v>21638</v>
      </c>
      <c r="E3086" t="s">
        <v>21639</v>
      </c>
      <c r="F3086" t="s">
        <v>21640</v>
      </c>
      <c r="G3086" t="s">
        <v>21641</v>
      </c>
      <c r="H3086" t="s">
        <v>21642</v>
      </c>
      <c r="I3086" t="s">
        <v>6217</v>
      </c>
      <c r="J3086" t="s">
        <v>6218</v>
      </c>
      <c r="K3086" t="s">
        <v>810</v>
      </c>
      <c r="L3086" t="s">
        <v>21643</v>
      </c>
      <c r="M3086" t="s">
        <v>21644</v>
      </c>
      <c r="N3086" t="s">
        <v>9798</v>
      </c>
      <c r="O3086" t="s">
        <v>9724</v>
      </c>
      <c r="P3086" t="s">
        <v>9725</v>
      </c>
      <c r="Q3086" t="s">
        <v>21645</v>
      </c>
      <c r="R3086" s="26">
        <v>3</v>
      </c>
      <c r="S3086" s="23">
        <v>217027940000</v>
      </c>
      <c r="T3086" t="s">
        <v>37</v>
      </c>
      <c r="U3086" t="s">
        <v>9727</v>
      </c>
      <c r="V3086" s="39">
        <v>46140</v>
      </c>
      <c r="W3086" s="41">
        <v>42</v>
      </c>
      <c r="X3086" s="26" t="s">
        <v>13368</v>
      </c>
      <c r="AE3086" s="41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 s="30">
        <f t="shared" si="307"/>
        <v>0</v>
      </c>
      <c r="AL3086" s="45">
        <v>4</v>
      </c>
      <c r="AM3086" s="32">
        <f t="shared" si="306"/>
        <v>4</v>
      </c>
      <c r="AN3086" s="33" t="str">
        <f t="shared" si="308"/>
        <v>NPN</v>
      </c>
      <c r="AO3086" s="33" t="str">
        <f t="shared" si="309"/>
        <v>4meses_pendientes</v>
      </c>
      <c r="AP3086" s="33">
        <f t="shared" si="310"/>
        <v>168</v>
      </c>
      <c r="AQ3086" s="31">
        <f t="shared" si="311"/>
        <v>28</v>
      </c>
    </row>
    <row r="3087" spans="2:43" x14ac:dyDescent="0.3">
      <c r="B3087" s="37">
        <v>46137</v>
      </c>
      <c r="C3087" t="s">
        <v>35</v>
      </c>
      <c r="D3087" t="s">
        <v>21646</v>
      </c>
      <c r="E3087" t="s">
        <v>21647</v>
      </c>
      <c r="F3087" t="s">
        <v>21648</v>
      </c>
      <c r="G3087" t="s">
        <v>21649</v>
      </c>
      <c r="H3087" t="s">
        <v>21650</v>
      </c>
      <c r="I3087" t="s">
        <v>6217</v>
      </c>
      <c r="J3087" t="s">
        <v>6218</v>
      </c>
      <c r="K3087" t="s">
        <v>6217</v>
      </c>
      <c r="L3087" t="s">
        <v>21651</v>
      </c>
      <c r="M3087" t="s">
        <v>21652</v>
      </c>
      <c r="N3087" t="s">
        <v>9798</v>
      </c>
      <c r="O3087" t="s">
        <v>9724</v>
      </c>
      <c r="P3087" t="s">
        <v>9725</v>
      </c>
      <c r="Q3087" t="s">
        <v>21653</v>
      </c>
      <c r="R3087" s="26">
        <v>2</v>
      </c>
      <c r="S3087" s="23">
        <v>332055100000</v>
      </c>
      <c r="T3087" t="s">
        <v>37</v>
      </c>
      <c r="U3087" t="s">
        <v>9727</v>
      </c>
      <c r="V3087" s="39">
        <v>46137</v>
      </c>
      <c r="W3087" s="41">
        <v>31</v>
      </c>
      <c r="X3087" s="26" t="s">
        <v>13368</v>
      </c>
      <c r="Z3087">
        <v>31.45</v>
      </c>
      <c r="AA3087">
        <v>13.46</v>
      </c>
      <c r="AE3087" s="41">
        <v>44.91</v>
      </c>
      <c r="AF3087">
        <v>1</v>
      </c>
      <c r="AG3087">
        <v>1</v>
      </c>
      <c r="AH3087">
        <v>0</v>
      </c>
      <c r="AI3087">
        <v>0</v>
      </c>
      <c r="AJ3087">
        <v>0</v>
      </c>
      <c r="AK3087" s="30">
        <f t="shared" si="307"/>
        <v>2</v>
      </c>
      <c r="AL3087" s="45">
        <v>4</v>
      </c>
      <c r="AM3087" s="32">
        <f t="shared" si="306"/>
        <v>2</v>
      </c>
      <c r="AN3087" s="33" t="str">
        <f t="shared" si="308"/>
        <v>MOROSO</v>
      </c>
      <c r="AO3087" s="33" t="str">
        <f t="shared" si="309"/>
        <v>2meses_pendientes</v>
      </c>
      <c r="AP3087" s="33">
        <f t="shared" si="310"/>
        <v>62</v>
      </c>
      <c r="AQ3087" s="31">
        <f t="shared" si="311"/>
        <v>25</v>
      </c>
    </row>
    <row r="3088" spans="2:43" x14ac:dyDescent="0.3">
      <c r="B3088" s="37">
        <v>46141</v>
      </c>
      <c r="C3088" t="s">
        <v>35</v>
      </c>
      <c r="D3088" t="s">
        <v>21654</v>
      </c>
      <c r="E3088" t="s">
        <v>21655</v>
      </c>
      <c r="F3088" t="s">
        <v>21656</v>
      </c>
      <c r="G3088" t="s">
        <v>21657</v>
      </c>
      <c r="H3088" t="s">
        <v>21658</v>
      </c>
      <c r="I3088" t="s">
        <v>6217</v>
      </c>
      <c r="J3088" t="s">
        <v>10397</v>
      </c>
      <c r="K3088" t="s">
        <v>19033</v>
      </c>
      <c r="L3088" t="s">
        <v>21656</v>
      </c>
      <c r="M3088" t="s">
        <v>21659</v>
      </c>
      <c r="N3088" t="s">
        <v>9798</v>
      </c>
      <c r="O3088" t="s">
        <v>9724</v>
      </c>
      <c r="P3088" t="s">
        <v>9725</v>
      </c>
      <c r="Q3088" t="s">
        <v>21660</v>
      </c>
      <c r="R3088" s="26">
        <v>2</v>
      </c>
      <c r="S3088" s="23">
        <v>363119700000</v>
      </c>
      <c r="T3088" t="s">
        <v>37</v>
      </c>
      <c r="U3088" t="s">
        <v>9727</v>
      </c>
      <c r="V3088" s="39">
        <v>46141</v>
      </c>
      <c r="W3088" s="41">
        <v>28</v>
      </c>
      <c r="X3088" s="26" t="s">
        <v>13368</v>
      </c>
      <c r="Z3088">
        <v>28</v>
      </c>
      <c r="AA3088">
        <v>28.39</v>
      </c>
      <c r="AB3088">
        <v>28.42</v>
      </c>
      <c r="AE3088" s="41">
        <v>84.81</v>
      </c>
      <c r="AF3088">
        <v>1</v>
      </c>
      <c r="AG3088">
        <v>1</v>
      </c>
      <c r="AH3088">
        <v>1</v>
      </c>
      <c r="AI3088">
        <v>0</v>
      </c>
      <c r="AJ3088">
        <v>0</v>
      </c>
      <c r="AK3088" s="30">
        <f t="shared" si="307"/>
        <v>3</v>
      </c>
      <c r="AL3088" s="45">
        <v>4</v>
      </c>
      <c r="AM3088" s="32">
        <f t="shared" si="306"/>
        <v>1</v>
      </c>
      <c r="AN3088" s="33" t="str">
        <f t="shared" si="308"/>
        <v>MOROSO</v>
      </c>
      <c r="AO3088" s="33" t="str">
        <f t="shared" si="309"/>
        <v>1meses_pendientes</v>
      </c>
      <c r="AP3088" s="33">
        <f t="shared" si="310"/>
        <v>28</v>
      </c>
      <c r="AQ3088" s="31">
        <f t="shared" si="311"/>
        <v>29</v>
      </c>
    </row>
    <row r="3089" spans="2:43" x14ac:dyDescent="0.3">
      <c r="B3089" s="37">
        <v>46130</v>
      </c>
      <c r="C3089" t="s">
        <v>35</v>
      </c>
      <c r="D3089" t="s">
        <v>21661</v>
      </c>
      <c r="E3089" t="s">
        <v>21662</v>
      </c>
      <c r="F3089" t="s">
        <v>21663</v>
      </c>
      <c r="G3089" t="s">
        <v>21664</v>
      </c>
      <c r="H3089" t="s">
        <v>21665</v>
      </c>
      <c r="I3089" t="s">
        <v>6217</v>
      </c>
      <c r="J3089" t="s">
        <v>9755</v>
      </c>
      <c r="K3089" t="s">
        <v>9755</v>
      </c>
      <c r="L3089" t="s">
        <v>21666</v>
      </c>
      <c r="M3089" t="s">
        <v>21667</v>
      </c>
      <c r="N3089" t="s">
        <v>9859</v>
      </c>
      <c r="O3089" t="s">
        <v>9724</v>
      </c>
      <c r="P3089" t="s">
        <v>9725</v>
      </c>
      <c r="Q3089" t="s">
        <v>21668</v>
      </c>
      <c r="R3089" s="26">
        <v>1</v>
      </c>
      <c r="S3089" s="23">
        <v>366104810000</v>
      </c>
      <c r="T3089" t="s">
        <v>37</v>
      </c>
      <c r="U3089" t="s">
        <v>9727</v>
      </c>
      <c r="V3089" s="39">
        <v>46126</v>
      </c>
      <c r="W3089" s="41">
        <v>25</v>
      </c>
      <c r="X3089" s="26" t="s">
        <v>13368</v>
      </c>
      <c r="Z3089">
        <v>25.25</v>
      </c>
      <c r="AA3089">
        <v>25.25</v>
      </c>
      <c r="AE3089" s="41">
        <v>50.5</v>
      </c>
      <c r="AF3089">
        <v>1</v>
      </c>
      <c r="AG3089">
        <v>1</v>
      </c>
      <c r="AH3089">
        <v>0</v>
      </c>
      <c r="AI3089">
        <v>0</v>
      </c>
      <c r="AJ3089">
        <v>0</v>
      </c>
      <c r="AK3089" s="30">
        <f t="shared" si="307"/>
        <v>2</v>
      </c>
      <c r="AL3089" s="45">
        <v>4</v>
      </c>
      <c r="AM3089" s="32">
        <f t="shared" si="306"/>
        <v>2</v>
      </c>
      <c r="AN3089" s="33" t="str">
        <f t="shared" si="308"/>
        <v>MOROSO</v>
      </c>
      <c r="AO3089" s="33" t="str">
        <f t="shared" si="309"/>
        <v>2meses_pendientes</v>
      </c>
      <c r="AP3089" s="33">
        <f t="shared" si="310"/>
        <v>50</v>
      </c>
      <c r="AQ3089" s="31">
        <f t="shared" si="311"/>
        <v>14</v>
      </c>
    </row>
    <row r="3090" spans="2:43" x14ac:dyDescent="0.3">
      <c r="B3090" s="37">
        <v>46140</v>
      </c>
      <c r="C3090" t="s">
        <v>35</v>
      </c>
      <c r="D3090" t="s">
        <v>21669</v>
      </c>
      <c r="E3090" t="s">
        <v>21670</v>
      </c>
      <c r="F3090" t="s">
        <v>21671</v>
      </c>
      <c r="G3090" t="s">
        <v>21672</v>
      </c>
      <c r="H3090" t="s">
        <v>21673</v>
      </c>
      <c r="I3090" t="s">
        <v>6217</v>
      </c>
      <c r="J3090" t="s">
        <v>9720</v>
      </c>
      <c r="K3090" t="s">
        <v>9733</v>
      </c>
      <c r="L3090" t="s">
        <v>21671</v>
      </c>
      <c r="M3090" t="s">
        <v>21674</v>
      </c>
      <c r="N3090" t="s">
        <v>9859</v>
      </c>
      <c r="O3090" t="s">
        <v>9724</v>
      </c>
      <c r="P3090" t="s">
        <v>9725</v>
      </c>
      <c r="Q3090" t="s">
        <v>21675</v>
      </c>
      <c r="R3090" s="26">
        <v>3</v>
      </c>
      <c r="S3090" s="23">
        <v>352197990000</v>
      </c>
      <c r="T3090" t="s">
        <v>37</v>
      </c>
      <c r="U3090" t="s">
        <v>9727</v>
      </c>
      <c r="V3090" s="39">
        <v>46141</v>
      </c>
      <c r="W3090" s="41">
        <v>30.7</v>
      </c>
      <c r="X3090" s="26" t="s">
        <v>13368</v>
      </c>
      <c r="Z3090">
        <v>32.06</v>
      </c>
      <c r="AA3090">
        <v>32.06</v>
      </c>
      <c r="AE3090" s="41">
        <v>64.12</v>
      </c>
      <c r="AF3090">
        <v>1</v>
      </c>
      <c r="AG3090">
        <v>1</v>
      </c>
      <c r="AH3090">
        <v>0</v>
      </c>
      <c r="AI3090">
        <v>0</v>
      </c>
      <c r="AJ3090">
        <v>0</v>
      </c>
      <c r="AK3090" s="30">
        <f t="shared" si="307"/>
        <v>2</v>
      </c>
      <c r="AL3090" s="45">
        <v>4</v>
      </c>
      <c r="AM3090" s="32">
        <f t="shared" si="306"/>
        <v>2</v>
      </c>
      <c r="AN3090" s="33" t="str">
        <f t="shared" si="308"/>
        <v>MOROSO</v>
      </c>
      <c r="AO3090" s="33" t="str">
        <f t="shared" si="309"/>
        <v>2meses_pendientes</v>
      </c>
      <c r="AP3090" s="33">
        <f t="shared" si="310"/>
        <v>61.4</v>
      </c>
      <c r="AQ3090" s="31">
        <f t="shared" si="311"/>
        <v>29</v>
      </c>
    </row>
    <row r="3091" spans="2:43" x14ac:dyDescent="0.3">
      <c r="B3091" s="37">
        <v>46121</v>
      </c>
      <c r="C3091" t="s">
        <v>35</v>
      </c>
      <c r="D3091" t="s">
        <v>21676</v>
      </c>
      <c r="E3091" t="s">
        <v>21677</v>
      </c>
      <c r="F3091" t="s">
        <v>21678</v>
      </c>
      <c r="G3091" t="s">
        <v>21679</v>
      </c>
      <c r="H3091" t="s">
        <v>21680</v>
      </c>
      <c r="I3091" t="s">
        <v>6217</v>
      </c>
      <c r="J3091" t="s">
        <v>6218</v>
      </c>
      <c r="K3091" t="s">
        <v>40</v>
      </c>
      <c r="L3091" t="s">
        <v>21681</v>
      </c>
      <c r="M3091" t="s">
        <v>21682</v>
      </c>
      <c r="N3091" t="s">
        <v>10063</v>
      </c>
      <c r="O3091" t="s">
        <v>9724</v>
      </c>
      <c r="P3091" t="s">
        <v>9725</v>
      </c>
      <c r="Q3091" t="s">
        <v>21683</v>
      </c>
      <c r="R3091" s="26">
        <v>2</v>
      </c>
      <c r="S3091" s="23">
        <v>103040580000</v>
      </c>
      <c r="T3091" t="s">
        <v>37</v>
      </c>
      <c r="U3091" t="s">
        <v>9727</v>
      </c>
      <c r="V3091" s="39">
        <v>46126</v>
      </c>
      <c r="W3091" s="41">
        <v>35.380000000000003</v>
      </c>
      <c r="X3091" s="26" t="s">
        <v>13368</v>
      </c>
      <c r="Z3091">
        <v>35.869999999999997</v>
      </c>
      <c r="AA3091">
        <v>55.48</v>
      </c>
      <c r="AB3091">
        <v>41.88</v>
      </c>
      <c r="AE3091" s="41">
        <v>133.22999999999999</v>
      </c>
      <c r="AF3091">
        <v>1</v>
      </c>
      <c r="AG3091">
        <v>1</v>
      </c>
      <c r="AH3091">
        <v>1</v>
      </c>
      <c r="AI3091">
        <v>0</v>
      </c>
      <c r="AJ3091">
        <v>0</v>
      </c>
      <c r="AK3091" s="30">
        <f t="shared" si="307"/>
        <v>3</v>
      </c>
      <c r="AL3091" s="45">
        <v>4</v>
      </c>
      <c r="AM3091" s="32">
        <f t="shared" si="306"/>
        <v>1</v>
      </c>
      <c r="AN3091" s="33" t="str">
        <f t="shared" si="308"/>
        <v>MOROSO</v>
      </c>
      <c r="AO3091" s="33" t="str">
        <f t="shared" si="309"/>
        <v>1meses_pendientes</v>
      </c>
      <c r="AP3091" s="33">
        <f t="shared" si="310"/>
        <v>35.380000000000003</v>
      </c>
      <c r="AQ3091" s="31">
        <f t="shared" si="311"/>
        <v>14</v>
      </c>
    </row>
    <row r="3092" spans="2:43" x14ac:dyDescent="0.3">
      <c r="B3092" s="37">
        <v>46122</v>
      </c>
      <c r="C3092" t="s">
        <v>35</v>
      </c>
      <c r="D3092" t="s">
        <v>21684</v>
      </c>
      <c r="E3092" t="s">
        <v>21685</v>
      </c>
      <c r="F3092" t="s">
        <v>21686</v>
      </c>
      <c r="G3092" t="s">
        <v>21687</v>
      </c>
      <c r="H3092" t="s">
        <v>21688</v>
      </c>
      <c r="I3092" t="s">
        <v>6217</v>
      </c>
      <c r="J3092" t="s">
        <v>6218</v>
      </c>
      <c r="K3092" t="s">
        <v>7942</v>
      </c>
      <c r="L3092" t="s">
        <v>21686</v>
      </c>
      <c r="M3092" t="s">
        <v>21689</v>
      </c>
      <c r="N3092" t="s">
        <v>10063</v>
      </c>
      <c r="O3092" t="s">
        <v>9724</v>
      </c>
      <c r="P3092" t="s">
        <v>9725</v>
      </c>
      <c r="Q3092" t="s">
        <v>21690</v>
      </c>
      <c r="R3092" s="26">
        <v>3</v>
      </c>
      <c r="S3092" s="23">
        <v>316074780000</v>
      </c>
      <c r="T3092" t="s">
        <v>37</v>
      </c>
      <c r="U3092" t="s">
        <v>9727</v>
      </c>
      <c r="V3092" s="39">
        <v>46125</v>
      </c>
      <c r="W3092" s="41">
        <v>36</v>
      </c>
      <c r="X3092" s="26" t="s">
        <v>13368</v>
      </c>
      <c r="AE3092" s="41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 s="30">
        <f t="shared" si="307"/>
        <v>0</v>
      </c>
      <c r="AL3092" s="45">
        <v>4</v>
      </c>
      <c r="AM3092" s="32">
        <f t="shared" si="306"/>
        <v>4</v>
      </c>
      <c r="AN3092" s="33" t="str">
        <f t="shared" si="308"/>
        <v>NPN</v>
      </c>
      <c r="AO3092" s="33" t="str">
        <f t="shared" si="309"/>
        <v>4meses_pendientes</v>
      </c>
      <c r="AP3092" s="33">
        <f t="shared" si="310"/>
        <v>144</v>
      </c>
      <c r="AQ3092" s="31">
        <f t="shared" si="311"/>
        <v>13</v>
      </c>
    </row>
    <row r="3093" spans="2:43" x14ac:dyDescent="0.3">
      <c r="B3093" s="37">
        <v>46125</v>
      </c>
      <c r="C3093" t="s">
        <v>35</v>
      </c>
      <c r="D3093" t="s">
        <v>21691</v>
      </c>
      <c r="E3093" t="s">
        <v>21692</v>
      </c>
      <c r="F3093" t="s">
        <v>21693</v>
      </c>
      <c r="G3093" t="s">
        <v>21694</v>
      </c>
      <c r="H3093" t="s">
        <v>21695</v>
      </c>
      <c r="I3093" t="s">
        <v>6217</v>
      </c>
      <c r="J3093" t="s">
        <v>6218</v>
      </c>
      <c r="K3093" t="s">
        <v>810</v>
      </c>
      <c r="L3093" t="s">
        <v>21693</v>
      </c>
      <c r="M3093" t="s">
        <v>21696</v>
      </c>
      <c r="N3093" t="s">
        <v>10063</v>
      </c>
      <c r="O3093" t="s">
        <v>9724</v>
      </c>
      <c r="P3093" t="s">
        <v>9725</v>
      </c>
      <c r="Q3093" t="s">
        <v>21697</v>
      </c>
      <c r="R3093" s="26">
        <v>1</v>
      </c>
      <c r="S3093" s="23">
        <v>104032470000</v>
      </c>
      <c r="T3093" t="s">
        <v>37</v>
      </c>
      <c r="U3093" t="s">
        <v>9727</v>
      </c>
      <c r="V3093" s="39">
        <v>46125</v>
      </c>
      <c r="W3093" s="41">
        <v>25</v>
      </c>
      <c r="X3093" s="26" t="s">
        <v>13368</v>
      </c>
      <c r="Y3093">
        <v>25.25</v>
      </c>
      <c r="AA3093">
        <v>25.25</v>
      </c>
      <c r="AE3093" s="41">
        <v>50.5</v>
      </c>
      <c r="AF3093">
        <v>0</v>
      </c>
      <c r="AG3093">
        <v>1</v>
      </c>
      <c r="AH3093">
        <v>0</v>
      </c>
      <c r="AI3093">
        <v>0</v>
      </c>
      <c r="AJ3093">
        <v>0</v>
      </c>
      <c r="AK3093" s="30">
        <f t="shared" si="307"/>
        <v>1</v>
      </c>
      <c r="AL3093" s="45">
        <v>4</v>
      </c>
      <c r="AM3093" s="32">
        <f t="shared" si="306"/>
        <v>3</v>
      </c>
      <c r="AN3093" s="33" t="str">
        <f t="shared" si="308"/>
        <v>MOROSO</v>
      </c>
      <c r="AO3093" s="33" t="str">
        <f t="shared" si="309"/>
        <v>3meses_pendientes</v>
      </c>
      <c r="AP3093" s="33">
        <f t="shared" si="310"/>
        <v>75</v>
      </c>
      <c r="AQ3093" s="31">
        <f t="shared" si="311"/>
        <v>13</v>
      </c>
    </row>
    <row r="3094" spans="2:43" x14ac:dyDescent="0.3">
      <c r="B3094" s="37">
        <v>46130</v>
      </c>
      <c r="C3094" t="s">
        <v>35</v>
      </c>
      <c r="D3094" t="s">
        <v>21698</v>
      </c>
      <c r="E3094" t="s">
        <v>21699</v>
      </c>
      <c r="F3094" t="s">
        <v>21700</v>
      </c>
      <c r="G3094" t="s">
        <v>21701</v>
      </c>
      <c r="H3094" t="s">
        <v>21702</v>
      </c>
      <c r="I3094" t="s">
        <v>6217</v>
      </c>
      <c r="J3094" t="s">
        <v>9720</v>
      </c>
      <c r="K3094" t="s">
        <v>10433</v>
      </c>
      <c r="L3094" t="s">
        <v>21700</v>
      </c>
      <c r="M3094" t="s">
        <v>21703</v>
      </c>
      <c r="N3094" t="s">
        <v>10063</v>
      </c>
      <c r="O3094" t="s">
        <v>9724</v>
      </c>
      <c r="P3094" t="s">
        <v>9725</v>
      </c>
      <c r="Q3094" t="s">
        <v>21704</v>
      </c>
      <c r="R3094" s="26">
        <v>2</v>
      </c>
      <c r="S3094" s="23">
        <v>363109390000</v>
      </c>
      <c r="T3094" t="s">
        <v>37</v>
      </c>
      <c r="U3094" t="s">
        <v>9727</v>
      </c>
      <c r="V3094" s="39">
        <v>46129</v>
      </c>
      <c r="W3094" s="41">
        <v>24.3</v>
      </c>
      <c r="X3094" s="26" t="s">
        <v>13368</v>
      </c>
      <c r="AE3094" s="41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 s="30">
        <f t="shared" si="307"/>
        <v>0</v>
      </c>
      <c r="AL3094" s="45">
        <v>4</v>
      </c>
      <c r="AM3094" s="32">
        <f t="shared" si="306"/>
        <v>4</v>
      </c>
      <c r="AN3094" s="33" t="str">
        <f t="shared" si="308"/>
        <v>NPN</v>
      </c>
      <c r="AO3094" s="33" t="str">
        <f t="shared" si="309"/>
        <v>4meses_pendientes</v>
      </c>
      <c r="AP3094" s="33">
        <f t="shared" si="310"/>
        <v>97.2</v>
      </c>
      <c r="AQ3094" s="31">
        <f t="shared" si="311"/>
        <v>17</v>
      </c>
    </row>
    <row r="3095" spans="2:43" x14ac:dyDescent="0.3">
      <c r="B3095" s="37">
        <v>46136</v>
      </c>
      <c r="C3095" t="s">
        <v>35</v>
      </c>
      <c r="D3095" t="s">
        <v>21705</v>
      </c>
      <c r="E3095" t="s">
        <v>21706</v>
      </c>
      <c r="F3095" t="s">
        <v>21707</v>
      </c>
      <c r="G3095" t="s">
        <v>21708</v>
      </c>
      <c r="H3095" t="s">
        <v>21709</v>
      </c>
      <c r="I3095" t="s">
        <v>6217</v>
      </c>
      <c r="J3095" t="s">
        <v>6218</v>
      </c>
      <c r="K3095" t="s">
        <v>9786</v>
      </c>
      <c r="L3095" t="s">
        <v>21707</v>
      </c>
      <c r="M3095" t="s">
        <v>21710</v>
      </c>
      <c r="N3095" t="s">
        <v>10063</v>
      </c>
      <c r="O3095" t="s">
        <v>9724</v>
      </c>
      <c r="P3095" t="s">
        <v>9725</v>
      </c>
      <c r="Q3095" t="s">
        <v>21711</v>
      </c>
      <c r="R3095" s="26">
        <v>2</v>
      </c>
      <c r="S3095" s="23">
        <v>363116200000</v>
      </c>
      <c r="T3095" t="s">
        <v>37</v>
      </c>
      <c r="U3095" t="s">
        <v>9727</v>
      </c>
      <c r="V3095" s="39">
        <v>46137</v>
      </c>
      <c r="W3095" s="41">
        <v>31</v>
      </c>
      <c r="X3095" s="26" t="s">
        <v>13368</v>
      </c>
      <c r="Z3095">
        <v>21.45</v>
      </c>
      <c r="AA3095">
        <v>31.45</v>
      </c>
      <c r="AE3095" s="41">
        <v>52.9</v>
      </c>
      <c r="AF3095">
        <v>1</v>
      </c>
      <c r="AG3095">
        <v>1</v>
      </c>
      <c r="AH3095">
        <v>0</v>
      </c>
      <c r="AI3095">
        <v>0</v>
      </c>
      <c r="AJ3095">
        <v>0</v>
      </c>
      <c r="AK3095" s="30">
        <f t="shared" si="307"/>
        <v>2</v>
      </c>
      <c r="AL3095" s="45">
        <v>4</v>
      </c>
      <c r="AM3095" s="32">
        <f t="shared" si="306"/>
        <v>2</v>
      </c>
      <c r="AN3095" s="33" t="str">
        <f t="shared" si="308"/>
        <v>MOROSO</v>
      </c>
      <c r="AO3095" s="33" t="str">
        <f t="shared" si="309"/>
        <v>2meses_pendientes</v>
      </c>
      <c r="AP3095" s="33">
        <f t="shared" si="310"/>
        <v>62</v>
      </c>
      <c r="AQ3095" s="31">
        <f t="shared" si="311"/>
        <v>25</v>
      </c>
    </row>
    <row r="3096" spans="2:43" x14ac:dyDescent="0.3">
      <c r="B3096" s="37">
        <v>46116</v>
      </c>
      <c r="C3096" t="s">
        <v>35</v>
      </c>
      <c r="D3096" t="s">
        <v>21712</v>
      </c>
      <c r="E3096" t="s">
        <v>21713</v>
      </c>
      <c r="F3096" t="s">
        <v>21714</v>
      </c>
      <c r="G3096" t="s">
        <v>21715</v>
      </c>
      <c r="H3096" t="s">
        <v>8740</v>
      </c>
      <c r="I3096" t="s">
        <v>6217</v>
      </c>
      <c r="J3096" t="s">
        <v>6218</v>
      </c>
      <c r="K3096" t="s">
        <v>810</v>
      </c>
      <c r="L3096" t="s">
        <v>21716</v>
      </c>
      <c r="M3096" t="s">
        <v>21717</v>
      </c>
      <c r="N3096" t="s">
        <v>10094</v>
      </c>
      <c r="O3096" t="s">
        <v>9724</v>
      </c>
      <c r="P3096" t="s">
        <v>9725</v>
      </c>
      <c r="Q3096" t="s">
        <v>21718</v>
      </c>
      <c r="R3096" s="26">
        <v>3</v>
      </c>
      <c r="S3096" s="23">
        <v>366096080000</v>
      </c>
      <c r="T3096" t="s">
        <v>37</v>
      </c>
      <c r="U3096" t="s">
        <v>9727</v>
      </c>
      <c r="V3096" s="39">
        <v>46116</v>
      </c>
      <c r="W3096" s="41">
        <v>30.7</v>
      </c>
      <c r="X3096" s="26" t="s">
        <v>13368</v>
      </c>
      <c r="Y3096">
        <v>33</v>
      </c>
      <c r="Z3096">
        <v>33</v>
      </c>
      <c r="AA3096">
        <v>30.18</v>
      </c>
      <c r="AE3096" s="41">
        <v>96.18</v>
      </c>
      <c r="AF3096">
        <v>1</v>
      </c>
      <c r="AG3096">
        <v>1</v>
      </c>
      <c r="AH3096">
        <v>0</v>
      </c>
      <c r="AI3096">
        <v>0</v>
      </c>
      <c r="AJ3096">
        <v>0</v>
      </c>
      <c r="AK3096" s="30">
        <f t="shared" si="307"/>
        <v>2</v>
      </c>
      <c r="AL3096" s="45">
        <v>4</v>
      </c>
      <c r="AM3096" s="32">
        <f t="shared" si="306"/>
        <v>2</v>
      </c>
      <c r="AN3096" s="33" t="str">
        <f t="shared" si="308"/>
        <v>MOROSO</v>
      </c>
      <c r="AO3096" s="33" t="str">
        <f t="shared" si="309"/>
        <v>2meses_pendientes</v>
      </c>
      <c r="AP3096" s="33">
        <f t="shared" si="310"/>
        <v>61.4</v>
      </c>
      <c r="AQ3096" s="31">
        <f t="shared" si="311"/>
        <v>4</v>
      </c>
    </row>
    <row r="3097" spans="2:43" x14ac:dyDescent="0.3">
      <c r="B3097" s="37">
        <v>46118</v>
      </c>
      <c r="C3097" t="s">
        <v>35</v>
      </c>
      <c r="D3097" t="s">
        <v>21719</v>
      </c>
      <c r="E3097" t="s">
        <v>21720</v>
      </c>
      <c r="F3097" t="s">
        <v>21721</v>
      </c>
      <c r="G3097" t="s">
        <v>21722</v>
      </c>
      <c r="H3097" t="s">
        <v>21723</v>
      </c>
      <c r="I3097" t="s">
        <v>6217</v>
      </c>
      <c r="J3097" t="s">
        <v>9755</v>
      </c>
      <c r="K3097" t="s">
        <v>10496</v>
      </c>
      <c r="L3097" t="s">
        <v>21724</v>
      </c>
      <c r="M3097" t="s">
        <v>21725</v>
      </c>
      <c r="N3097" t="s">
        <v>10094</v>
      </c>
      <c r="O3097" t="s">
        <v>9724</v>
      </c>
      <c r="P3097" t="s">
        <v>9725</v>
      </c>
      <c r="Q3097" t="s">
        <v>21726</v>
      </c>
      <c r="R3097" s="26">
        <v>3</v>
      </c>
      <c r="S3097" s="23">
        <v>366097390000</v>
      </c>
      <c r="T3097" t="s">
        <v>37</v>
      </c>
      <c r="U3097" t="s">
        <v>9727</v>
      </c>
      <c r="V3097" s="39">
        <v>46120</v>
      </c>
      <c r="W3097" s="41">
        <v>35.200000000000003</v>
      </c>
      <c r="X3097" s="26" t="s">
        <v>13368</v>
      </c>
      <c r="AE3097" s="41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 s="30">
        <f t="shared" si="307"/>
        <v>0</v>
      </c>
      <c r="AL3097" s="45">
        <v>4</v>
      </c>
      <c r="AM3097" s="32">
        <f t="shared" si="306"/>
        <v>4</v>
      </c>
      <c r="AN3097" s="33" t="str">
        <f t="shared" si="308"/>
        <v>NPN</v>
      </c>
      <c r="AO3097" s="33" t="str">
        <f t="shared" si="309"/>
        <v>4meses_pendientes</v>
      </c>
      <c r="AP3097" s="33">
        <f t="shared" si="310"/>
        <v>140.80000000000001</v>
      </c>
      <c r="AQ3097" s="31">
        <f t="shared" si="311"/>
        <v>8</v>
      </c>
    </row>
    <row r="3098" spans="2:43" x14ac:dyDescent="0.3">
      <c r="B3098" s="37">
        <v>46118</v>
      </c>
      <c r="C3098" t="s">
        <v>35</v>
      </c>
      <c r="D3098" t="s">
        <v>21727</v>
      </c>
      <c r="E3098" t="s">
        <v>21728</v>
      </c>
      <c r="F3098" t="s">
        <v>21729</v>
      </c>
      <c r="G3098" t="s">
        <v>21730</v>
      </c>
      <c r="H3098" t="s">
        <v>21731</v>
      </c>
      <c r="I3098" t="s">
        <v>6217</v>
      </c>
      <c r="J3098" t="s">
        <v>6218</v>
      </c>
      <c r="K3098" t="s">
        <v>810</v>
      </c>
      <c r="L3098" t="s">
        <v>21732</v>
      </c>
      <c r="M3098" t="s">
        <v>21733</v>
      </c>
      <c r="N3098" t="s">
        <v>10094</v>
      </c>
      <c r="O3098" t="s">
        <v>9724</v>
      </c>
      <c r="P3098" t="s">
        <v>9725</v>
      </c>
      <c r="Q3098" t="s">
        <v>21734</v>
      </c>
      <c r="R3098" s="26">
        <v>3</v>
      </c>
      <c r="S3098" s="23">
        <v>368098890000</v>
      </c>
      <c r="T3098" t="s">
        <v>37</v>
      </c>
      <c r="U3098" t="s">
        <v>9727</v>
      </c>
      <c r="V3098" s="39">
        <v>46120</v>
      </c>
      <c r="W3098" s="41">
        <v>33.25</v>
      </c>
      <c r="X3098" s="26" t="s">
        <v>13368</v>
      </c>
      <c r="AE3098" s="41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 s="30">
        <f t="shared" si="307"/>
        <v>0</v>
      </c>
      <c r="AL3098" s="45">
        <v>4</v>
      </c>
      <c r="AM3098" s="32">
        <f t="shared" si="306"/>
        <v>4</v>
      </c>
      <c r="AN3098" s="33" t="str">
        <f t="shared" si="308"/>
        <v>NPN</v>
      </c>
      <c r="AO3098" s="33" t="str">
        <f t="shared" si="309"/>
        <v>4meses_pendientes</v>
      </c>
      <c r="AP3098" s="33">
        <f t="shared" si="310"/>
        <v>133</v>
      </c>
      <c r="AQ3098" s="31">
        <f t="shared" si="311"/>
        <v>8</v>
      </c>
    </row>
    <row r="3099" spans="2:43" x14ac:dyDescent="0.3">
      <c r="B3099" s="37">
        <v>46122</v>
      </c>
      <c r="C3099" t="s">
        <v>35</v>
      </c>
      <c r="D3099" t="s">
        <v>21735</v>
      </c>
      <c r="E3099" t="s">
        <v>21736</v>
      </c>
      <c r="F3099" t="s">
        <v>21737</v>
      </c>
      <c r="G3099" t="s">
        <v>21738</v>
      </c>
      <c r="H3099" t="s">
        <v>21739</v>
      </c>
      <c r="I3099" t="s">
        <v>6217</v>
      </c>
      <c r="J3099" t="s">
        <v>6218</v>
      </c>
      <c r="K3099" t="s">
        <v>7942</v>
      </c>
      <c r="L3099" t="s">
        <v>21740</v>
      </c>
      <c r="M3099" t="s">
        <v>21741</v>
      </c>
      <c r="N3099" t="s">
        <v>10094</v>
      </c>
      <c r="O3099" t="s">
        <v>9724</v>
      </c>
      <c r="P3099" t="s">
        <v>9725</v>
      </c>
      <c r="Q3099" t="s">
        <v>21742</v>
      </c>
      <c r="R3099" s="26">
        <v>2</v>
      </c>
      <c r="S3099" s="23">
        <v>366102620000</v>
      </c>
      <c r="T3099" t="s">
        <v>37</v>
      </c>
      <c r="U3099" t="s">
        <v>9727</v>
      </c>
      <c r="V3099" s="39">
        <v>46125</v>
      </c>
      <c r="W3099" s="41">
        <v>40.950000000000003</v>
      </c>
      <c r="X3099" s="26" t="s">
        <v>13368</v>
      </c>
      <c r="Z3099">
        <v>44.18</v>
      </c>
      <c r="AB3099">
        <v>44.18</v>
      </c>
      <c r="AE3099" s="41">
        <v>88.36</v>
      </c>
      <c r="AF3099">
        <v>1</v>
      </c>
      <c r="AG3099">
        <v>0</v>
      </c>
      <c r="AH3099">
        <v>1</v>
      </c>
      <c r="AI3099">
        <v>0</v>
      </c>
      <c r="AJ3099">
        <v>0</v>
      </c>
      <c r="AK3099" s="30">
        <f t="shared" si="307"/>
        <v>2</v>
      </c>
      <c r="AL3099" s="45">
        <v>4</v>
      </c>
      <c r="AM3099" s="32">
        <f t="shared" si="306"/>
        <v>2</v>
      </c>
      <c r="AN3099" s="33" t="str">
        <f t="shared" si="308"/>
        <v>MOROSO</v>
      </c>
      <c r="AO3099" s="33" t="str">
        <f t="shared" si="309"/>
        <v>2meses_pendientes</v>
      </c>
      <c r="AP3099" s="33">
        <f t="shared" si="310"/>
        <v>81.900000000000006</v>
      </c>
      <c r="AQ3099" s="31">
        <f t="shared" si="311"/>
        <v>13</v>
      </c>
    </row>
    <row r="3100" spans="2:43" x14ac:dyDescent="0.3">
      <c r="B3100" s="37">
        <v>46125</v>
      </c>
      <c r="C3100" t="s">
        <v>35</v>
      </c>
      <c r="D3100" t="s">
        <v>21743</v>
      </c>
      <c r="E3100" t="s">
        <v>21744</v>
      </c>
      <c r="F3100" t="s">
        <v>21745</v>
      </c>
      <c r="G3100" t="s">
        <v>21746</v>
      </c>
      <c r="H3100" t="s">
        <v>21747</v>
      </c>
      <c r="I3100" t="s">
        <v>6217</v>
      </c>
      <c r="J3100" t="s">
        <v>6218</v>
      </c>
      <c r="K3100" t="s">
        <v>7942</v>
      </c>
      <c r="L3100" t="s">
        <v>21748</v>
      </c>
      <c r="M3100" t="s">
        <v>21749</v>
      </c>
      <c r="N3100" t="s">
        <v>10094</v>
      </c>
      <c r="O3100" t="s">
        <v>9724</v>
      </c>
      <c r="P3100" t="s">
        <v>9725</v>
      </c>
      <c r="Q3100" t="s">
        <v>21750</v>
      </c>
      <c r="R3100" s="26">
        <v>2</v>
      </c>
      <c r="S3100" s="23">
        <v>364103840000</v>
      </c>
      <c r="T3100" t="s">
        <v>37</v>
      </c>
      <c r="U3100" t="s">
        <v>9727</v>
      </c>
      <c r="V3100" s="39">
        <v>46128</v>
      </c>
      <c r="W3100" s="41">
        <v>28.35</v>
      </c>
      <c r="X3100" s="26" t="s">
        <v>13368</v>
      </c>
      <c r="Y3100">
        <v>29.52</v>
      </c>
      <c r="AA3100">
        <v>29.53</v>
      </c>
      <c r="AB3100">
        <v>29.53</v>
      </c>
      <c r="AE3100" s="41">
        <v>88.58</v>
      </c>
      <c r="AF3100">
        <v>0</v>
      </c>
      <c r="AG3100">
        <v>1</v>
      </c>
      <c r="AH3100">
        <v>1</v>
      </c>
      <c r="AI3100">
        <v>0</v>
      </c>
      <c r="AJ3100">
        <v>0</v>
      </c>
      <c r="AK3100" s="30">
        <f t="shared" si="307"/>
        <v>2</v>
      </c>
      <c r="AL3100" s="45">
        <v>4</v>
      </c>
      <c r="AM3100" s="32">
        <f t="shared" si="306"/>
        <v>2</v>
      </c>
      <c r="AN3100" s="33" t="str">
        <f t="shared" si="308"/>
        <v>MOROSO</v>
      </c>
      <c r="AO3100" s="33" t="str">
        <f t="shared" si="309"/>
        <v>2meses_pendientes</v>
      </c>
      <c r="AP3100" s="33">
        <f t="shared" si="310"/>
        <v>56.7</v>
      </c>
      <c r="AQ3100" s="31">
        <f t="shared" si="311"/>
        <v>16</v>
      </c>
    </row>
    <row r="3101" spans="2:43" x14ac:dyDescent="0.3">
      <c r="B3101" s="37">
        <v>46125</v>
      </c>
      <c r="C3101" t="s">
        <v>35</v>
      </c>
      <c r="D3101" t="s">
        <v>21751</v>
      </c>
      <c r="E3101" t="s">
        <v>21752</v>
      </c>
      <c r="F3101" t="s">
        <v>21748</v>
      </c>
      <c r="G3101" t="s">
        <v>21753</v>
      </c>
      <c r="H3101" t="s">
        <v>10108</v>
      </c>
      <c r="I3101" t="s">
        <v>6217</v>
      </c>
      <c r="J3101" t="s">
        <v>8428</v>
      </c>
      <c r="K3101" t="s">
        <v>8429</v>
      </c>
      <c r="L3101" t="s">
        <v>21754</v>
      </c>
      <c r="M3101" t="s">
        <v>21755</v>
      </c>
      <c r="N3101" t="s">
        <v>10094</v>
      </c>
      <c r="O3101" t="s">
        <v>9724</v>
      </c>
      <c r="P3101" t="s">
        <v>9725</v>
      </c>
      <c r="Q3101" t="s">
        <v>21756</v>
      </c>
      <c r="R3101" s="26">
        <v>3</v>
      </c>
      <c r="S3101" s="23">
        <v>305001750000</v>
      </c>
      <c r="T3101" t="s">
        <v>37</v>
      </c>
      <c r="U3101" t="s">
        <v>9727</v>
      </c>
      <c r="V3101" s="39">
        <v>46127</v>
      </c>
      <c r="W3101" s="41">
        <v>35.200000000000003</v>
      </c>
      <c r="X3101" s="26" t="s">
        <v>13368</v>
      </c>
      <c r="Z3101">
        <v>37.11</v>
      </c>
      <c r="AA3101">
        <v>37.11</v>
      </c>
      <c r="AE3101" s="41">
        <v>74.22</v>
      </c>
      <c r="AF3101">
        <v>1</v>
      </c>
      <c r="AG3101">
        <v>1</v>
      </c>
      <c r="AH3101">
        <v>0</v>
      </c>
      <c r="AI3101">
        <v>0</v>
      </c>
      <c r="AJ3101">
        <v>0</v>
      </c>
      <c r="AK3101" s="30">
        <f t="shared" si="307"/>
        <v>2</v>
      </c>
      <c r="AL3101" s="45">
        <v>4</v>
      </c>
      <c r="AM3101" s="32">
        <f t="shared" si="306"/>
        <v>2</v>
      </c>
      <c r="AN3101" s="33" t="str">
        <f t="shared" si="308"/>
        <v>MOROSO</v>
      </c>
      <c r="AO3101" s="33" t="str">
        <f t="shared" si="309"/>
        <v>2meses_pendientes</v>
      </c>
      <c r="AP3101" s="33">
        <f t="shared" si="310"/>
        <v>70.400000000000006</v>
      </c>
      <c r="AQ3101" s="31">
        <f t="shared" si="311"/>
        <v>15</v>
      </c>
    </row>
    <row r="3102" spans="2:43" x14ac:dyDescent="0.3">
      <c r="B3102" s="37">
        <v>46128</v>
      </c>
      <c r="C3102" t="s">
        <v>35</v>
      </c>
      <c r="D3102" t="s">
        <v>21757</v>
      </c>
      <c r="E3102" t="s">
        <v>21758</v>
      </c>
      <c r="F3102" t="s">
        <v>21759</v>
      </c>
      <c r="G3102" t="s">
        <v>21760</v>
      </c>
      <c r="H3102" t="s">
        <v>21761</v>
      </c>
      <c r="I3102" t="s">
        <v>6217</v>
      </c>
      <c r="J3102" t="s">
        <v>6218</v>
      </c>
      <c r="K3102" t="s">
        <v>810</v>
      </c>
      <c r="L3102" t="s">
        <v>21762</v>
      </c>
      <c r="M3102" t="s">
        <v>21763</v>
      </c>
      <c r="N3102" t="s">
        <v>10094</v>
      </c>
      <c r="O3102" t="s">
        <v>9724</v>
      </c>
      <c r="P3102" t="s">
        <v>9725</v>
      </c>
      <c r="Q3102" t="s">
        <v>21764</v>
      </c>
      <c r="R3102" s="26">
        <v>3</v>
      </c>
      <c r="S3102" s="23">
        <v>369108080000</v>
      </c>
      <c r="T3102" t="s">
        <v>37</v>
      </c>
      <c r="U3102" t="s">
        <v>9727</v>
      </c>
      <c r="V3102" s="39">
        <v>46130</v>
      </c>
      <c r="W3102" s="41">
        <v>35.340000000000003</v>
      </c>
      <c r="X3102" s="26" t="s">
        <v>13368</v>
      </c>
      <c r="Z3102">
        <v>37.96</v>
      </c>
      <c r="AA3102">
        <v>37.96</v>
      </c>
      <c r="AB3102">
        <v>37.96</v>
      </c>
      <c r="AE3102" s="41">
        <v>113.88</v>
      </c>
      <c r="AF3102">
        <v>1</v>
      </c>
      <c r="AG3102">
        <v>1</v>
      </c>
      <c r="AH3102">
        <v>1</v>
      </c>
      <c r="AI3102">
        <v>0</v>
      </c>
      <c r="AJ3102">
        <v>0</v>
      </c>
      <c r="AK3102" s="30">
        <f t="shared" si="307"/>
        <v>3</v>
      </c>
      <c r="AL3102" s="45">
        <v>4</v>
      </c>
      <c r="AM3102" s="32">
        <f t="shared" si="306"/>
        <v>1</v>
      </c>
      <c r="AN3102" s="33" t="str">
        <f t="shared" si="308"/>
        <v>MOROSO</v>
      </c>
      <c r="AO3102" s="33" t="str">
        <f t="shared" si="309"/>
        <v>1meses_pendientes</v>
      </c>
      <c r="AP3102" s="33">
        <f t="shared" si="310"/>
        <v>35.340000000000003</v>
      </c>
      <c r="AQ3102" s="31">
        <f t="shared" si="311"/>
        <v>18</v>
      </c>
    </row>
    <row r="3103" spans="2:43" x14ac:dyDescent="0.3">
      <c r="B3103" s="37">
        <v>46133</v>
      </c>
      <c r="C3103" t="s">
        <v>35</v>
      </c>
      <c r="D3103" t="s">
        <v>21765</v>
      </c>
      <c r="E3103" t="s">
        <v>21766</v>
      </c>
      <c r="F3103" t="s">
        <v>21767</v>
      </c>
      <c r="G3103" t="s">
        <v>21768</v>
      </c>
      <c r="H3103" t="s">
        <v>21769</v>
      </c>
      <c r="I3103" t="s">
        <v>6217</v>
      </c>
      <c r="J3103" t="s">
        <v>6218</v>
      </c>
      <c r="K3103" t="s">
        <v>7942</v>
      </c>
      <c r="L3103" t="s">
        <v>21770</v>
      </c>
      <c r="M3103" t="s">
        <v>21771</v>
      </c>
      <c r="N3103" t="s">
        <v>10094</v>
      </c>
      <c r="O3103" t="s">
        <v>9724</v>
      </c>
      <c r="P3103" t="s">
        <v>9725</v>
      </c>
      <c r="Q3103" t="s">
        <v>21772</v>
      </c>
      <c r="R3103" s="26">
        <v>3</v>
      </c>
      <c r="S3103" s="23">
        <v>361111990000</v>
      </c>
      <c r="T3103" t="s">
        <v>37</v>
      </c>
      <c r="U3103" t="s">
        <v>9727</v>
      </c>
      <c r="V3103" s="39">
        <v>46137</v>
      </c>
      <c r="W3103" s="41">
        <v>40.28</v>
      </c>
      <c r="X3103" s="26" t="s">
        <v>13368</v>
      </c>
      <c r="Z3103">
        <v>42.29</v>
      </c>
      <c r="AA3103">
        <v>42.29</v>
      </c>
      <c r="AB3103">
        <v>42.29</v>
      </c>
      <c r="AE3103" s="41">
        <v>126.87</v>
      </c>
      <c r="AF3103">
        <v>1</v>
      </c>
      <c r="AG3103">
        <v>1</v>
      </c>
      <c r="AH3103">
        <v>1</v>
      </c>
      <c r="AI3103">
        <v>0</v>
      </c>
      <c r="AJ3103">
        <v>0</v>
      </c>
      <c r="AK3103" s="30">
        <f t="shared" si="307"/>
        <v>3</v>
      </c>
      <c r="AL3103" s="45">
        <v>4</v>
      </c>
      <c r="AM3103" s="32">
        <f t="shared" si="306"/>
        <v>1</v>
      </c>
      <c r="AN3103" s="33" t="str">
        <f t="shared" si="308"/>
        <v>MOROSO</v>
      </c>
      <c r="AO3103" s="33" t="str">
        <f t="shared" si="309"/>
        <v>1meses_pendientes</v>
      </c>
      <c r="AP3103" s="33">
        <f t="shared" si="310"/>
        <v>40.28</v>
      </c>
      <c r="AQ3103" s="31">
        <f t="shared" si="311"/>
        <v>25</v>
      </c>
    </row>
    <row r="3104" spans="2:43" x14ac:dyDescent="0.3">
      <c r="B3104" s="37">
        <v>46133</v>
      </c>
      <c r="C3104" t="s">
        <v>35</v>
      </c>
      <c r="D3104" t="s">
        <v>21773</v>
      </c>
      <c r="E3104" t="s">
        <v>21774</v>
      </c>
      <c r="F3104" t="s">
        <v>21775</v>
      </c>
      <c r="G3104" t="s">
        <v>21776</v>
      </c>
      <c r="H3104" t="s">
        <v>21777</v>
      </c>
      <c r="I3104" t="s">
        <v>6217</v>
      </c>
      <c r="J3104" t="s">
        <v>6218</v>
      </c>
      <c r="K3104" t="s">
        <v>7942</v>
      </c>
      <c r="L3104" t="s">
        <v>21778</v>
      </c>
      <c r="M3104" t="s">
        <v>21779</v>
      </c>
      <c r="N3104" t="s">
        <v>10094</v>
      </c>
      <c r="O3104" t="s">
        <v>9724</v>
      </c>
      <c r="P3104" t="s">
        <v>9725</v>
      </c>
      <c r="Q3104" t="s">
        <v>21780</v>
      </c>
      <c r="R3104" s="26">
        <v>3</v>
      </c>
      <c r="S3104" s="23">
        <v>282020170000</v>
      </c>
      <c r="T3104" t="s">
        <v>37</v>
      </c>
      <c r="U3104" t="s">
        <v>9727</v>
      </c>
      <c r="V3104" s="39">
        <v>46133</v>
      </c>
      <c r="W3104" s="41">
        <v>30.7</v>
      </c>
      <c r="X3104" s="26" t="s">
        <v>13368</v>
      </c>
      <c r="AE3104" s="41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 s="30">
        <f t="shared" si="307"/>
        <v>0</v>
      </c>
      <c r="AL3104" s="45">
        <v>4</v>
      </c>
      <c r="AM3104" s="32">
        <f t="shared" si="306"/>
        <v>4</v>
      </c>
      <c r="AN3104" s="33" t="str">
        <f t="shared" si="308"/>
        <v>NPN</v>
      </c>
      <c r="AO3104" s="33" t="str">
        <f t="shared" si="309"/>
        <v>4meses_pendientes</v>
      </c>
      <c r="AP3104" s="33">
        <f t="shared" si="310"/>
        <v>122.8</v>
      </c>
      <c r="AQ3104" s="31">
        <f t="shared" si="311"/>
        <v>21</v>
      </c>
    </row>
    <row r="3105" spans="2:43" x14ac:dyDescent="0.3">
      <c r="B3105" s="37">
        <v>46133</v>
      </c>
      <c r="C3105" t="s">
        <v>35</v>
      </c>
      <c r="D3105" t="s">
        <v>21781</v>
      </c>
      <c r="E3105" t="s">
        <v>21782</v>
      </c>
      <c r="F3105" t="s">
        <v>21783</v>
      </c>
      <c r="G3105" t="s">
        <v>21784</v>
      </c>
      <c r="H3105" t="s">
        <v>21785</v>
      </c>
      <c r="I3105" t="s">
        <v>6217</v>
      </c>
      <c r="J3105" t="s">
        <v>6218</v>
      </c>
      <c r="K3105" t="s">
        <v>7942</v>
      </c>
      <c r="L3105" t="s">
        <v>21786</v>
      </c>
      <c r="M3105" t="s">
        <v>21787</v>
      </c>
      <c r="N3105" t="s">
        <v>10094</v>
      </c>
      <c r="O3105" t="s">
        <v>9724</v>
      </c>
      <c r="P3105" t="s">
        <v>9725</v>
      </c>
      <c r="Q3105" t="s">
        <v>21788</v>
      </c>
      <c r="R3105" s="26">
        <v>3</v>
      </c>
      <c r="S3105" s="23">
        <v>364112760000</v>
      </c>
      <c r="T3105" t="s">
        <v>37</v>
      </c>
      <c r="U3105" t="s">
        <v>9727</v>
      </c>
      <c r="V3105" s="39">
        <v>46134</v>
      </c>
      <c r="W3105" s="41">
        <v>35.200000000000003</v>
      </c>
      <c r="X3105" s="26" t="s">
        <v>13368</v>
      </c>
      <c r="Z3105">
        <v>37.869999999999997</v>
      </c>
      <c r="AA3105">
        <v>37.869999999999997</v>
      </c>
      <c r="AE3105" s="41">
        <v>75.739999999999995</v>
      </c>
      <c r="AF3105">
        <v>1</v>
      </c>
      <c r="AG3105">
        <v>1</v>
      </c>
      <c r="AH3105">
        <v>0</v>
      </c>
      <c r="AI3105">
        <v>0</v>
      </c>
      <c r="AJ3105">
        <v>0</v>
      </c>
      <c r="AK3105" s="30">
        <f t="shared" si="307"/>
        <v>2</v>
      </c>
      <c r="AL3105" s="45">
        <v>4</v>
      </c>
      <c r="AM3105" s="32">
        <f t="shared" si="306"/>
        <v>2</v>
      </c>
      <c r="AN3105" s="33" t="str">
        <f t="shared" si="308"/>
        <v>MOROSO</v>
      </c>
      <c r="AO3105" s="33" t="str">
        <f t="shared" si="309"/>
        <v>2meses_pendientes</v>
      </c>
      <c r="AP3105" s="33">
        <f t="shared" si="310"/>
        <v>70.400000000000006</v>
      </c>
      <c r="AQ3105" s="31">
        <f t="shared" si="311"/>
        <v>22</v>
      </c>
    </row>
    <row r="3106" spans="2:43" x14ac:dyDescent="0.3">
      <c r="B3106" s="37">
        <v>46135</v>
      </c>
      <c r="C3106" t="s">
        <v>35</v>
      </c>
      <c r="D3106" t="s">
        <v>21789</v>
      </c>
      <c r="E3106" t="s">
        <v>21790</v>
      </c>
      <c r="F3106" t="s">
        <v>21791</v>
      </c>
      <c r="G3106" t="s">
        <v>21792</v>
      </c>
      <c r="H3106" t="s">
        <v>21793</v>
      </c>
      <c r="I3106" t="s">
        <v>6217</v>
      </c>
      <c r="J3106" t="s">
        <v>9755</v>
      </c>
      <c r="K3106" t="s">
        <v>9756</v>
      </c>
      <c r="L3106" t="s">
        <v>21794</v>
      </c>
      <c r="M3106" t="s">
        <v>21795</v>
      </c>
      <c r="N3106" t="s">
        <v>10094</v>
      </c>
      <c r="O3106" t="s">
        <v>9724</v>
      </c>
      <c r="P3106" t="s">
        <v>9725</v>
      </c>
      <c r="Q3106" t="s">
        <v>21796</v>
      </c>
      <c r="R3106" s="26">
        <v>3</v>
      </c>
      <c r="S3106" s="23">
        <v>368114680000</v>
      </c>
      <c r="T3106" t="s">
        <v>37</v>
      </c>
      <c r="U3106" t="s">
        <v>9727</v>
      </c>
      <c r="V3106" s="39">
        <v>46135</v>
      </c>
      <c r="W3106" s="41">
        <v>30.7</v>
      </c>
      <c r="X3106" s="26" t="s">
        <v>13368</v>
      </c>
      <c r="Y3106">
        <v>32.06</v>
      </c>
      <c r="Z3106">
        <v>67.94</v>
      </c>
      <c r="AB3106">
        <v>67.94</v>
      </c>
      <c r="AE3106" s="41">
        <v>167.94</v>
      </c>
      <c r="AF3106">
        <v>1</v>
      </c>
      <c r="AG3106">
        <v>0</v>
      </c>
      <c r="AH3106">
        <v>1</v>
      </c>
      <c r="AI3106">
        <v>0</v>
      </c>
      <c r="AJ3106">
        <v>0</v>
      </c>
      <c r="AK3106" s="30">
        <f t="shared" si="307"/>
        <v>2</v>
      </c>
      <c r="AL3106" s="45">
        <v>4</v>
      </c>
      <c r="AM3106" s="32">
        <f t="shared" si="306"/>
        <v>2</v>
      </c>
      <c r="AN3106" s="33" t="str">
        <f t="shared" si="308"/>
        <v>MOROSO</v>
      </c>
      <c r="AO3106" s="33" t="str">
        <f t="shared" si="309"/>
        <v>2meses_pendientes</v>
      </c>
      <c r="AP3106" s="33">
        <f t="shared" si="310"/>
        <v>61.4</v>
      </c>
      <c r="AQ3106" s="31">
        <f t="shared" si="311"/>
        <v>23</v>
      </c>
    </row>
    <row r="3107" spans="2:43" x14ac:dyDescent="0.3">
      <c r="B3107" s="37">
        <v>46139</v>
      </c>
      <c r="C3107" t="s">
        <v>35</v>
      </c>
      <c r="D3107" t="s">
        <v>21735</v>
      </c>
      <c r="E3107" t="s">
        <v>21736</v>
      </c>
      <c r="F3107" t="s">
        <v>21737</v>
      </c>
      <c r="G3107" t="s">
        <v>21738</v>
      </c>
      <c r="H3107" t="s">
        <v>21797</v>
      </c>
      <c r="I3107" t="s">
        <v>6217</v>
      </c>
      <c r="J3107" t="s">
        <v>6218</v>
      </c>
      <c r="K3107" t="s">
        <v>9796</v>
      </c>
      <c r="L3107" t="s">
        <v>21740</v>
      </c>
      <c r="M3107" t="s">
        <v>21798</v>
      </c>
      <c r="N3107" t="s">
        <v>10094</v>
      </c>
      <c r="O3107" t="s">
        <v>9724</v>
      </c>
      <c r="P3107" t="s">
        <v>9725</v>
      </c>
      <c r="Q3107" t="s">
        <v>21799</v>
      </c>
      <c r="R3107" s="26">
        <v>3</v>
      </c>
      <c r="S3107" s="23">
        <v>367106410000</v>
      </c>
      <c r="T3107" t="s">
        <v>37</v>
      </c>
      <c r="U3107" t="s">
        <v>9727</v>
      </c>
      <c r="V3107" s="39">
        <v>46136</v>
      </c>
      <c r="W3107" s="41">
        <v>77</v>
      </c>
      <c r="X3107" s="26" t="s">
        <v>13368</v>
      </c>
      <c r="Z3107">
        <v>3.07</v>
      </c>
      <c r="AA3107">
        <v>84.36</v>
      </c>
      <c r="AB3107">
        <v>83.27</v>
      </c>
      <c r="AE3107" s="41">
        <v>170.7</v>
      </c>
      <c r="AF3107">
        <v>1</v>
      </c>
      <c r="AG3107">
        <v>1</v>
      </c>
      <c r="AH3107">
        <v>1</v>
      </c>
      <c r="AI3107">
        <v>0</v>
      </c>
      <c r="AJ3107">
        <v>0</v>
      </c>
      <c r="AK3107" s="30">
        <f t="shared" si="307"/>
        <v>3</v>
      </c>
      <c r="AL3107" s="45">
        <v>4</v>
      </c>
      <c r="AM3107" s="32">
        <f t="shared" si="306"/>
        <v>1</v>
      </c>
      <c r="AN3107" s="33" t="str">
        <f t="shared" si="308"/>
        <v>MOROSO</v>
      </c>
      <c r="AO3107" s="33" t="str">
        <f t="shared" si="309"/>
        <v>1meses_pendientes</v>
      </c>
      <c r="AP3107" s="33">
        <f t="shared" si="310"/>
        <v>77</v>
      </c>
      <c r="AQ3107" s="31">
        <f t="shared" si="311"/>
        <v>24</v>
      </c>
    </row>
    <row r="3108" spans="2:43" x14ac:dyDescent="0.3">
      <c r="B3108" s="37">
        <v>46141</v>
      </c>
      <c r="C3108" t="s">
        <v>35</v>
      </c>
      <c r="D3108" t="s">
        <v>21800</v>
      </c>
      <c r="E3108" t="s">
        <v>21801</v>
      </c>
      <c r="F3108" t="s">
        <v>21737</v>
      </c>
      <c r="G3108" t="s">
        <v>21802</v>
      </c>
      <c r="H3108" t="s">
        <v>21793</v>
      </c>
      <c r="I3108" t="s">
        <v>6217</v>
      </c>
      <c r="J3108" t="s">
        <v>9755</v>
      </c>
      <c r="K3108" t="s">
        <v>9756</v>
      </c>
      <c r="L3108" t="s">
        <v>21803</v>
      </c>
      <c r="M3108" t="s">
        <v>21804</v>
      </c>
      <c r="N3108" t="s">
        <v>10094</v>
      </c>
      <c r="O3108" t="s">
        <v>9724</v>
      </c>
      <c r="P3108" t="s">
        <v>9725</v>
      </c>
      <c r="Q3108" t="s">
        <v>21805</v>
      </c>
      <c r="R3108" s="26">
        <v>2</v>
      </c>
      <c r="S3108" s="23">
        <v>337327810000</v>
      </c>
      <c r="T3108" t="s">
        <v>37</v>
      </c>
      <c r="U3108" t="s">
        <v>9727</v>
      </c>
      <c r="V3108" s="39">
        <v>46141</v>
      </c>
      <c r="W3108" s="41">
        <v>27.87</v>
      </c>
      <c r="X3108" s="26" t="s">
        <v>13368</v>
      </c>
      <c r="Z3108">
        <v>27.87</v>
      </c>
      <c r="AA3108">
        <v>29.04</v>
      </c>
      <c r="AE3108" s="41">
        <v>56.91</v>
      </c>
      <c r="AF3108">
        <v>1</v>
      </c>
      <c r="AG3108">
        <v>1</v>
      </c>
      <c r="AH3108">
        <v>0</v>
      </c>
      <c r="AI3108">
        <v>0</v>
      </c>
      <c r="AJ3108">
        <v>0</v>
      </c>
      <c r="AK3108" s="30">
        <f t="shared" si="307"/>
        <v>2</v>
      </c>
      <c r="AL3108" s="45">
        <v>4</v>
      </c>
      <c r="AM3108" s="32">
        <f t="shared" si="306"/>
        <v>2</v>
      </c>
      <c r="AN3108" s="33" t="str">
        <f t="shared" si="308"/>
        <v>MOROSO</v>
      </c>
      <c r="AO3108" s="33" t="str">
        <f t="shared" si="309"/>
        <v>2meses_pendientes</v>
      </c>
      <c r="AP3108" s="33">
        <f t="shared" si="310"/>
        <v>55.74</v>
      </c>
      <c r="AQ3108" s="31">
        <f t="shared" si="311"/>
        <v>29</v>
      </c>
    </row>
    <row r="3109" spans="2:43" x14ac:dyDescent="0.3">
      <c r="B3109" s="37">
        <v>46113</v>
      </c>
      <c r="C3109" t="s">
        <v>35</v>
      </c>
      <c r="D3109" t="s">
        <v>21806</v>
      </c>
      <c r="E3109" t="s">
        <v>21807</v>
      </c>
      <c r="F3109" t="s">
        <v>21808</v>
      </c>
      <c r="G3109" t="s">
        <v>21809</v>
      </c>
      <c r="H3109" t="s">
        <v>21810</v>
      </c>
      <c r="I3109" t="s">
        <v>6217</v>
      </c>
      <c r="J3109" t="s">
        <v>6218</v>
      </c>
      <c r="K3109" t="s">
        <v>810</v>
      </c>
      <c r="L3109" t="s">
        <v>21811</v>
      </c>
      <c r="M3109" t="s">
        <v>21812</v>
      </c>
      <c r="N3109" t="s">
        <v>10152</v>
      </c>
      <c r="O3109" t="s">
        <v>9724</v>
      </c>
      <c r="P3109" t="s">
        <v>9725</v>
      </c>
      <c r="Q3109" t="s">
        <v>21813</v>
      </c>
      <c r="R3109" s="26">
        <v>3</v>
      </c>
      <c r="S3109" s="23">
        <v>205081020000</v>
      </c>
      <c r="T3109" t="s">
        <v>37</v>
      </c>
      <c r="U3109" t="s">
        <v>9727</v>
      </c>
      <c r="V3109" s="39">
        <v>46116</v>
      </c>
      <c r="W3109" s="41">
        <v>30.7</v>
      </c>
      <c r="X3109" s="26" t="s">
        <v>13368</v>
      </c>
      <c r="AE3109" s="41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 s="30">
        <f t="shared" si="307"/>
        <v>0</v>
      </c>
      <c r="AL3109" s="45">
        <v>4</v>
      </c>
      <c r="AM3109" s="32">
        <f t="shared" si="306"/>
        <v>4</v>
      </c>
      <c r="AN3109" s="33" t="str">
        <f t="shared" si="308"/>
        <v>NPN</v>
      </c>
      <c r="AO3109" s="33" t="str">
        <f t="shared" si="309"/>
        <v>4meses_pendientes</v>
      </c>
      <c r="AP3109" s="33">
        <f t="shared" si="310"/>
        <v>122.8</v>
      </c>
      <c r="AQ3109" s="31">
        <f t="shared" si="311"/>
        <v>4</v>
      </c>
    </row>
    <row r="3110" spans="2:43" x14ac:dyDescent="0.3">
      <c r="B3110" s="37">
        <v>46114</v>
      </c>
      <c r="C3110" t="s">
        <v>35</v>
      </c>
      <c r="D3110" t="s">
        <v>21814</v>
      </c>
      <c r="E3110" t="s">
        <v>21815</v>
      </c>
      <c r="F3110" t="s">
        <v>21816</v>
      </c>
      <c r="G3110" t="s">
        <v>21817</v>
      </c>
      <c r="H3110" t="s">
        <v>21818</v>
      </c>
      <c r="I3110" t="s">
        <v>6217</v>
      </c>
      <c r="J3110" t="s">
        <v>8428</v>
      </c>
      <c r="K3110" t="s">
        <v>20472</v>
      </c>
      <c r="L3110" t="s">
        <v>21819</v>
      </c>
      <c r="M3110" t="s">
        <v>21820</v>
      </c>
      <c r="N3110" t="s">
        <v>10152</v>
      </c>
      <c r="O3110" t="s">
        <v>9724</v>
      </c>
      <c r="P3110" t="s">
        <v>9725</v>
      </c>
      <c r="Q3110" t="s">
        <v>21821</v>
      </c>
      <c r="R3110" s="26">
        <v>1</v>
      </c>
      <c r="S3110" s="23">
        <v>366096700000</v>
      </c>
      <c r="T3110" t="s">
        <v>37</v>
      </c>
      <c r="U3110" t="s">
        <v>9727</v>
      </c>
      <c r="V3110" s="39">
        <v>46121</v>
      </c>
      <c r="W3110" s="41">
        <v>25</v>
      </c>
      <c r="X3110" s="26" t="s">
        <v>13368</v>
      </c>
      <c r="Y3110">
        <v>38.71</v>
      </c>
      <c r="AA3110">
        <v>25.25</v>
      </c>
      <c r="AE3110" s="41">
        <v>63.96</v>
      </c>
      <c r="AF3110">
        <v>0</v>
      </c>
      <c r="AG3110">
        <v>1</v>
      </c>
      <c r="AH3110">
        <v>0</v>
      </c>
      <c r="AI3110">
        <v>0</v>
      </c>
      <c r="AJ3110">
        <v>0</v>
      </c>
      <c r="AK3110" s="30">
        <f t="shared" si="307"/>
        <v>1</v>
      </c>
      <c r="AL3110" s="45">
        <v>4</v>
      </c>
      <c r="AM3110" s="32">
        <f t="shared" si="306"/>
        <v>3</v>
      </c>
      <c r="AN3110" s="33" t="str">
        <f t="shared" si="308"/>
        <v>MOROSO</v>
      </c>
      <c r="AO3110" s="33" t="str">
        <f t="shared" si="309"/>
        <v>3meses_pendientes</v>
      </c>
      <c r="AP3110" s="33">
        <f t="shared" si="310"/>
        <v>75</v>
      </c>
      <c r="AQ3110" s="31">
        <f t="shared" si="311"/>
        <v>9</v>
      </c>
    </row>
    <row r="3111" spans="2:43" x14ac:dyDescent="0.3">
      <c r="B3111" s="37">
        <v>46116</v>
      </c>
      <c r="C3111" t="s">
        <v>35</v>
      </c>
      <c r="D3111" t="s">
        <v>21822</v>
      </c>
      <c r="E3111" t="s">
        <v>21823</v>
      </c>
      <c r="F3111" t="s">
        <v>21824</v>
      </c>
      <c r="G3111" t="s">
        <v>21825</v>
      </c>
      <c r="H3111" t="s">
        <v>21826</v>
      </c>
      <c r="I3111" t="s">
        <v>6217</v>
      </c>
      <c r="J3111" t="s">
        <v>9720</v>
      </c>
      <c r="K3111" t="s">
        <v>9764</v>
      </c>
      <c r="L3111" t="s">
        <v>21827</v>
      </c>
      <c r="M3111" t="s">
        <v>21828</v>
      </c>
      <c r="N3111" t="s">
        <v>10152</v>
      </c>
      <c r="O3111" t="s">
        <v>9724</v>
      </c>
      <c r="P3111" t="s">
        <v>9725</v>
      </c>
      <c r="Q3111" t="s">
        <v>21829</v>
      </c>
      <c r="R3111" s="26">
        <v>2</v>
      </c>
      <c r="S3111" s="23">
        <v>362097060000</v>
      </c>
      <c r="T3111" t="s">
        <v>37</v>
      </c>
      <c r="U3111" t="s">
        <v>9727</v>
      </c>
      <c r="V3111" s="39">
        <v>46118</v>
      </c>
      <c r="W3111" s="41">
        <v>28</v>
      </c>
      <c r="X3111" s="26" t="s">
        <v>13368</v>
      </c>
      <c r="Y3111">
        <v>28.42</v>
      </c>
      <c r="AE3111" s="41">
        <v>28.42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 s="30">
        <f t="shared" si="307"/>
        <v>0</v>
      </c>
      <c r="AL3111" s="45">
        <v>4</v>
      </c>
      <c r="AM3111" s="32">
        <f t="shared" si="306"/>
        <v>4</v>
      </c>
      <c r="AN3111" s="33" t="str">
        <f t="shared" si="308"/>
        <v>NPN</v>
      </c>
      <c r="AO3111" s="33" t="str">
        <f t="shared" si="309"/>
        <v>4meses_pendientes</v>
      </c>
      <c r="AP3111" s="33">
        <f t="shared" si="310"/>
        <v>112</v>
      </c>
      <c r="AQ3111" s="31">
        <f t="shared" si="311"/>
        <v>6</v>
      </c>
    </row>
    <row r="3112" spans="2:43" x14ac:dyDescent="0.3">
      <c r="B3112" s="37">
        <v>46118</v>
      </c>
      <c r="C3112" t="s">
        <v>35</v>
      </c>
      <c r="D3112" t="s">
        <v>21830</v>
      </c>
      <c r="E3112" t="s">
        <v>21831</v>
      </c>
      <c r="F3112" t="s">
        <v>21832</v>
      </c>
      <c r="G3112" t="s">
        <v>21833</v>
      </c>
      <c r="H3112" t="s">
        <v>21834</v>
      </c>
      <c r="I3112" t="s">
        <v>6217</v>
      </c>
      <c r="J3112" t="s">
        <v>6218</v>
      </c>
      <c r="K3112" t="s">
        <v>9786</v>
      </c>
      <c r="L3112" t="s">
        <v>21835</v>
      </c>
      <c r="M3112" t="s">
        <v>21836</v>
      </c>
      <c r="N3112" t="s">
        <v>10152</v>
      </c>
      <c r="O3112" t="s">
        <v>9724</v>
      </c>
      <c r="P3112" t="s">
        <v>9725</v>
      </c>
      <c r="Q3112" t="s">
        <v>21837</v>
      </c>
      <c r="R3112" s="26">
        <v>2</v>
      </c>
      <c r="S3112" s="23">
        <v>332071450000</v>
      </c>
      <c r="T3112" t="s">
        <v>37</v>
      </c>
      <c r="U3112" t="s">
        <v>9727</v>
      </c>
      <c r="V3112" s="39">
        <v>46120</v>
      </c>
      <c r="W3112" s="41">
        <v>26.81</v>
      </c>
      <c r="X3112" s="26" t="s">
        <v>13368</v>
      </c>
      <c r="Z3112">
        <v>27.97</v>
      </c>
      <c r="AA3112">
        <v>27.97</v>
      </c>
      <c r="AE3112" s="41">
        <v>55.94</v>
      </c>
      <c r="AF3112">
        <v>1</v>
      </c>
      <c r="AG3112">
        <v>1</v>
      </c>
      <c r="AH3112">
        <v>0</v>
      </c>
      <c r="AI3112">
        <v>0</v>
      </c>
      <c r="AJ3112">
        <v>0</v>
      </c>
      <c r="AK3112" s="30">
        <f t="shared" si="307"/>
        <v>2</v>
      </c>
      <c r="AL3112" s="45">
        <v>4</v>
      </c>
      <c r="AM3112" s="32">
        <f t="shared" si="306"/>
        <v>2</v>
      </c>
      <c r="AN3112" s="33" t="str">
        <f t="shared" si="308"/>
        <v>MOROSO</v>
      </c>
      <c r="AO3112" s="33" t="str">
        <f t="shared" si="309"/>
        <v>2meses_pendientes</v>
      </c>
      <c r="AP3112" s="33">
        <f t="shared" si="310"/>
        <v>53.62</v>
      </c>
      <c r="AQ3112" s="31">
        <f t="shared" si="311"/>
        <v>8</v>
      </c>
    </row>
    <row r="3113" spans="2:43" x14ac:dyDescent="0.3">
      <c r="B3113" s="37">
        <v>46123</v>
      </c>
      <c r="C3113" t="s">
        <v>35</v>
      </c>
      <c r="D3113" t="s">
        <v>21838</v>
      </c>
      <c r="E3113" t="s">
        <v>21839</v>
      </c>
      <c r="F3113" t="s">
        <v>21840</v>
      </c>
      <c r="G3113" t="s">
        <v>21841</v>
      </c>
      <c r="H3113" t="s">
        <v>21842</v>
      </c>
      <c r="I3113" t="s">
        <v>6217</v>
      </c>
      <c r="J3113" t="s">
        <v>6218</v>
      </c>
      <c r="K3113" t="s">
        <v>7942</v>
      </c>
      <c r="L3113" t="s">
        <v>21843</v>
      </c>
      <c r="M3113" t="s">
        <v>21844</v>
      </c>
      <c r="N3113" t="s">
        <v>10152</v>
      </c>
      <c r="O3113" t="s">
        <v>9724</v>
      </c>
      <c r="P3113" t="s">
        <v>9725</v>
      </c>
      <c r="Q3113" t="s">
        <v>21845</v>
      </c>
      <c r="R3113" s="26">
        <v>2</v>
      </c>
      <c r="S3113" s="23">
        <v>368104520000</v>
      </c>
      <c r="T3113" t="s">
        <v>37</v>
      </c>
      <c r="U3113" t="s">
        <v>9727</v>
      </c>
      <c r="V3113" s="39">
        <v>46126</v>
      </c>
      <c r="W3113" s="41">
        <v>30.71</v>
      </c>
      <c r="X3113" s="26" t="s">
        <v>13368</v>
      </c>
      <c r="Y3113">
        <v>31.95</v>
      </c>
      <c r="Z3113">
        <v>31.95</v>
      </c>
      <c r="AA3113">
        <v>31.95</v>
      </c>
      <c r="AE3113" s="41">
        <v>95.85</v>
      </c>
      <c r="AF3113">
        <v>1</v>
      </c>
      <c r="AG3113">
        <v>1</v>
      </c>
      <c r="AH3113">
        <v>0</v>
      </c>
      <c r="AI3113">
        <v>0</v>
      </c>
      <c r="AJ3113">
        <v>0</v>
      </c>
      <c r="AK3113" s="30">
        <f t="shared" si="307"/>
        <v>2</v>
      </c>
      <c r="AL3113" s="45">
        <v>4</v>
      </c>
      <c r="AM3113" s="32">
        <f t="shared" si="306"/>
        <v>2</v>
      </c>
      <c r="AN3113" s="33" t="str">
        <f t="shared" si="308"/>
        <v>MOROSO</v>
      </c>
      <c r="AO3113" s="33" t="str">
        <f t="shared" si="309"/>
        <v>2meses_pendientes</v>
      </c>
      <c r="AP3113" s="33">
        <f t="shared" si="310"/>
        <v>61.42</v>
      </c>
      <c r="AQ3113" s="31">
        <f t="shared" si="311"/>
        <v>14</v>
      </c>
    </row>
    <row r="3114" spans="2:43" x14ac:dyDescent="0.3">
      <c r="B3114" s="37">
        <v>46133</v>
      </c>
      <c r="C3114" t="s">
        <v>35</v>
      </c>
      <c r="D3114" t="s">
        <v>21846</v>
      </c>
      <c r="E3114" t="s">
        <v>21847</v>
      </c>
      <c r="F3114" t="s">
        <v>21848</v>
      </c>
      <c r="G3114" t="s">
        <v>21849</v>
      </c>
      <c r="H3114" t="s">
        <v>21850</v>
      </c>
      <c r="I3114" t="s">
        <v>6217</v>
      </c>
      <c r="J3114" t="s">
        <v>9755</v>
      </c>
      <c r="K3114" t="s">
        <v>9755</v>
      </c>
      <c r="L3114" t="s">
        <v>21851</v>
      </c>
      <c r="M3114" t="s">
        <v>21852</v>
      </c>
      <c r="N3114" t="s">
        <v>10152</v>
      </c>
      <c r="O3114" t="s">
        <v>9724</v>
      </c>
      <c r="P3114" t="s">
        <v>9725</v>
      </c>
      <c r="Q3114" t="s">
        <v>21853</v>
      </c>
      <c r="R3114" s="26">
        <v>2</v>
      </c>
      <c r="S3114" s="23">
        <v>362113720000</v>
      </c>
      <c r="T3114" t="s">
        <v>37</v>
      </c>
      <c r="U3114" t="s">
        <v>9727</v>
      </c>
      <c r="V3114" s="39">
        <v>46135</v>
      </c>
      <c r="W3114" s="41">
        <v>31</v>
      </c>
      <c r="X3114" s="26" t="s">
        <v>13368</v>
      </c>
      <c r="Z3114">
        <v>44.91</v>
      </c>
      <c r="AA3114">
        <v>44.91</v>
      </c>
      <c r="AE3114" s="41">
        <v>89.82</v>
      </c>
      <c r="AF3114">
        <v>1</v>
      </c>
      <c r="AG3114">
        <v>1</v>
      </c>
      <c r="AH3114">
        <v>0</v>
      </c>
      <c r="AI3114">
        <v>0</v>
      </c>
      <c r="AJ3114">
        <v>0</v>
      </c>
      <c r="AK3114" s="30">
        <f t="shared" si="307"/>
        <v>2</v>
      </c>
      <c r="AL3114" s="45">
        <v>4</v>
      </c>
      <c r="AM3114" s="32">
        <f t="shared" si="306"/>
        <v>2</v>
      </c>
      <c r="AN3114" s="33" t="str">
        <f t="shared" si="308"/>
        <v>MOROSO</v>
      </c>
      <c r="AO3114" s="33" t="str">
        <f t="shared" si="309"/>
        <v>2meses_pendientes</v>
      </c>
      <c r="AP3114" s="33">
        <f t="shared" si="310"/>
        <v>62</v>
      </c>
      <c r="AQ3114" s="31">
        <f t="shared" si="311"/>
        <v>23</v>
      </c>
    </row>
    <row r="3115" spans="2:43" x14ac:dyDescent="0.3">
      <c r="B3115" s="37">
        <v>46135</v>
      </c>
      <c r="C3115" t="s">
        <v>35</v>
      </c>
      <c r="D3115" t="s">
        <v>21854</v>
      </c>
      <c r="E3115" t="s">
        <v>21855</v>
      </c>
      <c r="F3115" t="s">
        <v>21856</v>
      </c>
      <c r="G3115" t="s">
        <v>21857</v>
      </c>
      <c r="H3115" t="s">
        <v>21858</v>
      </c>
      <c r="I3115" t="s">
        <v>6217</v>
      </c>
      <c r="J3115" t="s">
        <v>8419</v>
      </c>
      <c r="K3115" t="s">
        <v>8420</v>
      </c>
      <c r="L3115" t="s">
        <v>21859</v>
      </c>
      <c r="M3115" t="s">
        <v>21860</v>
      </c>
      <c r="N3115" t="s">
        <v>10152</v>
      </c>
      <c r="O3115" t="s">
        <v>9724</v>
      </c>
      <c r="P3115" t="s">
        <v>9725</v>
      </c>
      <c r="Q3115" t="s">
        <v>21861</v>
      </c>
      <c r="R3115" s="26">
        <v>1</v>
      </c>
      <c r="S3115" s="23">
        <v>369115690000</v>
      </c>
      <c r="T3115" t="s">
        <v>37</v>
      </c>
      <c r="U3115" t="s">
        <v>9727</v>
      </c>
      <c r="V3115" s="39">
        <v>46137</v>
      </c>
      <c r="W3115" s="41">
        <v>21</v>
      </c>
      <c r="X3115" s="26" t="s">
        <v>13368</v>
      </c>
      <c r="Z3115">
        <v>34.67</v>
      </c>
      <c r="AA3115">
        <v>21.21</v>
      </c>
      <c r="AE3115" s="41">
        <v>55.88</v>
      </c>
      <c r="AF3115">
        <v>1</v>
      </c>
      <c r="AG3115">
        <v>1</v>
      </c>
      <c r="AH3115">
        <v>0</v>
      </c>
      <c r="AI3115">
        <v>0</v>
      </c>
      <c r="AJ3115">
        <v>0</v>
      </c>
      <c r="AK3115" s="30">
        <f t="shared" si="307"/>
        <v>2</v>
      </c>
      <c r="AL3115" s="45">
        <v>4</v>
      </c>
      <c r="AM3115" s="32">
        <f t="shared" si="306"/>
        <v>2</v>
      </c>
      <c r="AN3115" s="33" t="str">
        <f t="shared" si="308"/>
        <v>MOROSO</v>
      </c>
      <c r="AO3115" s="33" t="str">
        <f t="shared" si="309"/>
        <v>2meses_pendientes</v>
      </c>
      <c r="AP3115" s="33">
        <f t="shared" si="310"/>
        <v>42</v>
      </c>
      <c r="AQ3115" s="31">
        <f t="shared" si="311"/>
        <v>25</v>
      </c>
    </row>
    <row r="3116" spans="2:43" x14ac:dyDescent="0.3">
      <c r="B3116" s="37">
        <v>46137</v>
      </c>
      <c r="C3116" t="s">
        <v>35</v>
      </c>
      <c r="D3116" t="s">
        <v>21862</v>
      </c>
      <c r="E3116" t="s">
        <v>21863</v>
      </c>
      <c r="F3116" t="s">
        <v>21864</v>
      </c>
      <c r="G3116" t="s">
        <v>21865</v>
      </c>
      <c r="H3116" t="s">
        <v>21866</v>
      </c>
      <c r="I3116" t="s">
        <v>6217</v>
      </c>
      <c r="J3116" t="s">
        <v>6218</v>
      </c>
      <c r="K3116" t="s">
        <v>810</v>
      </c>
      <c r="L3116" t="s">
        <v>21867</v>
      </c>
      <c r="M3116" t="s">
        <v>21868</v>
      </c>
      <c r="N3116" t="s">
        <v>10152</v>
      </c>
      <c r="O3116" t="s">
        <v>9724</v>
      </c>
      <c r="P3116" t="s">
        <v>9725</v>
      </c>
      <c r="Q3116" t="s">
        <v>21869</v>
      </c>
      <c r="R3116" s="26">
        <v>3</v>
      </c>
      <c r="S3116" s="23">
        <v>181018330000</v>
      </c>
      <c r="T3116" t="s">
        <v>37</v>
      </c>
      <c r="U3116" t="s">
        <v>9727</v>
      </c>
      <c r="V3116" s="39">
        <v>46139</v>
      </c>
      <c r="W3116" s="41">
        <v>41.55</v>
      </c>
      <c r="X3116" s="26" t="s">
        <v>13368</v>
      </c>
      <c r="Z3116">
        <v>43.76</v>
      </c>
      <c r="AA3116">
        <v>46.97</v>
      </c>
      <c r="AE3116" s="41">
        <v>90.72999999999999</v>
      </c>
      <c r="AF3116">
        <v>1</v>
      </c>
      <c r="AG3116">
        <v>1</v>
      </c>
      <c r="AH3116">
        <v>0</v>
      </c>
      <c r="AI3116">
        <v>0</v>
      </c>
      <c r="AJ3116">
        <v>0</v>
      </c>
      <c r="AK3116" s="30">
        <f t="shared" si="307"/>
        <v>2</v>
      </c>
      <c r="AL3116" s="45">
        <v>4</v>
      </c>
      <c r="AM3116" s="32">
        <f t="shared" si="306"/>
        <v>2</v>
      </c>
      <c r="AN3116" s="33" t="str">
        <f t="shared" si="308"/>
        <v>MOROSO</v>
      </c>
      <c r="AO3116" s="33" t="str">
        <f t="shared" si="309"/>
        <v>2meses_pendientes</v>
      </c>
      <c r="AP3116" s="33">
        <f t="shared" si="310"/>
        <v>83.1</v>
      </c>
      <c r="AQ3116" s="31">
        <f t="shared" si="311"/>
        <v>27</v>
      </c>
    </row>
    <row r="3117" spans="2:43" x14ac:dyDescent="0.3">
      <c r="B3117" s="37">
        <v>46125</v>
      </c>
      <c r="C3117" t="s">
        <v>35</v>
      </c>
      <c r="D3117" t="s">
        <v>21870</v>
      </c>
      <c r="E3117" t="s">
        <v>21871</v>
      </c>
      <c r="F3117" t="s">
        <v>21872</v>
      </c>
      <c r="G3117" t="s">
        <v>21873</v>
      </c>
      <c r="H3117" t="s">
        <v>21874</v>
      </c>
      <c r="I3117" t="s">
        <v>6217</v>
      </c>
      <c r="J3117" t="s">
        <v>6218</v>
      </c>
      <c r="K3117" t="s">
        <v>6217</v>
      </c>
      <c r="L3117" t="s">
        <v>21875</v>
      </c>
      <c r="M3117" t="s">
        <v>21876</v>
      </c>
      <c r="N3117" t="s">
        <v>10358</v>
      </c>
      <c r="O3117" t="s">
        <v>10211</v>
      </c>
      <c r="P3117" t="s">
        <v>9725</v>
      </c>
      <c r="Q3117" t="s">
        <v>21877</v>
      </c>
      <c r="R3117" s="26">
        <v>3</v>
      </c>
      <c r="S3117" s="23">
        <v>363104960000</v>
      </c>
      <c r="T3117" t="s">
        <v>37</v>
      </c>
      <c r="U3117" t="s">
        <v>9727</v>
      </c>
      <c r="V3117" s="39">
        <v>46130</v>
      </c>
      <c r="W3117" s="41">
        <v>35</v>
      </c>
      <c r="X3117" s="26" t="s">
        <v>13368</v>
      </c>
      <c r="AE3117" s="41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 s="30">
        <f t="shared" si="307"/>
        <v>0</v>
      </c>
      <c r="AL3117" s="45">
        <v>4</v>
      </c>
      <c r="AM3117" s="32">
        <f t="shared" si="306"/>
        <v>4</v>
      </c>
      <c r="AN3117" s="33" t="str">
        <f t="shared" si="308"/>
        <v>NPN</v>
      </c>
      <c r="AO3117" s="33" t="str">
        <f t="shared" si="309"/>
        <v>4meses_pendientes</v>
      </c>
      <c r="AP3117" s="33">
        <f t="shared" si="310"/>
        <v>140</v>
      </c>
      <c r="AQ3117" s="31">
        <f t="shared" si="311"/>
        <v>18</v>
      </c>
    </row>
    <row r="3118" spans="2:43" x14ac:dyDescent="0.3">
      <c r="B3118" s="37">
        <v>46141</v>
      </c>
      <c r="C3118" t="s">
        <v>35</v>
      </c>
      <c r="D3118" t="s">
        <v>21878</v>
      </c>
      <c r="E3118" t="s">
        <v>21879</v>
      </c>
      <c r="F3118" t="s">
        <v>21880</v>
      </c>
      <c r="G3118" t="s">
        <v>21881</v>
      </c>
      <c r="H3118" t="s">
        <v>21882</v>
      </c>
      <c r="I3118" t="s">
        <v>6217</v>
      </c>
      <c r="J3118" t="s">
        <v>6218</v>
      </c>
      <c r="L3118" t="s">
        <v>21883</v>
      </c>
      <c r="M3118" t="s">
        <v>21884</v>
      </c>
      <c r="N3118" t="s">
        <v>21885</v>
      </c>
      <c r="O3118" t="s">
        <v>10453</v>
      </c>
      <c r="P3118" t="s">
        <v>9725</v>
      </c>
      <c r="Q3118" t="s">
        <v>21886</v>
      </c>
      <c r="R3118" s="26">
        <v>1</v>
      </c>
      <c r="S3118" s="23">
        <v>361119940000</v>
      </c>
      <c r="T3118" t="s">
        <v>37</v>
      </c>
      <c r="U3118" t="s">
        <v>9727</v>
      </c>
      <c r="V3118" s="39">
        <v>46141</v>
      </c>
      <c r="W3118" s="41">
        <v>27.9</v>
      </c>
      <c r="X3118" s="26" t="s">
        <v>13368</v>
      </c>
      <c r="AE3118" s="41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 s="30">
        <f t="shared" si="307"/>
        <v>0</v>
      </c>
      <c r="AL3118" s="45">
        <v>4</v>
      </c>
      <c r="AM3118" s="32">
        <f t="shared" si="306"/>
        <v>4</v>
      </c>
      <c r="AN3118" s="33" t="str">
        <f t="shared" si="308"/>
        <v>NPN</v>
      </c>
      <c r="AO3118" s="33" t="str">
        <f t="shared" si="309"/>
        <v>4meses_pendientes</v>
      </c>
      <c r="AP3118" s="33">
        <f t="shared" si="310"/>
        <v>111.6</v>
      </c>
      <c r="AQ3118" s="31">
        <f t="shared" si="311"/>
        <v>29</v>
      </c>
    </row>
    <row r="3119" spans="2:43" x14ac:dyDescent="0.3">
      <c r="B3119" s="37">
        <v>46112</v>
      </c>
      <c r="C3119" t="s">
        <v>35</v>
      </c>
      <c r="D3119" t="s">
        <v>21887</v>
      </c>
      <c r="E3119" t="s">
        <v>21888</v>
      </c>
      <c r="F3119" t="s">
        <v>21889</v>
      </c>
      <c r="G3119" t="s">
        <v>21890</v>
      </c>
      <c r="H3119" t="s">
        <v>21891</v>
      </c>
      <c r="I3119" t="s">
        <v>6217</v>
      </c>
      <c r="J3119" t="s">
        <v>6218</v>
      </c>
      <c r="K3119" t="s">
        <v>7942</v>
      </c>
      <c r="L3119" t="s">
        <v>21892</v>
      </c>
      <c r="M3119" t="s">
        <v>21893</v>
      </c>
      <c r="N3119" t="s">
        <v>21894</v>
      </c>
      <c r="O3119" t="s">
        <v>10453</v>
      </c>
      <c r="P3119" t="s">
        <v>9725</v>
      </c>
      <c r="Q3119" t="s">
        <v>21895</v>
      </c>
      <c r="R3119" s="26">
        <v>1</v>
      </c>
      <c r="S3119" s="23">
        <v>369094750000</v>
      </c>
      <c r="T3119" t="s">
        <v>37</v>
      </c>
      <c r="U3119" t="s">
        <v>9727</v>
      </c>
      <c r="V3119" s="39">
        <v>46119</v>
      </c>
      <c r="W3119" s="41">
        <v>25</v>
      </c>
      <c r="X3119" s="26" t="s">
        <v>13368</v>
      </c>
      <c r="AE3119" s="41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 s="30">
        <f t="shared" si="307"/>
        <v>0</v>
      </c>
      <c r="AL3119" s="45">
        <v>4</v>
      </c>
      <c r="AM3119" s="32">
        <f t="shared" si="306"/>
        <v>4</v>
      </c>
      <c r="AN3119" s="33" t="str">
        <f t="shared" si="308"/>
        <v>NPN</v>
      </c>
      <c r="AO3119" s="33" t="str">
        <f t="shared" si="309"/>
        <v>4meses_pendientes</v>
      </c>
      <c r="AP3119" s="33">
        <f t="shared" si="310"/>
        <v>100</v>
      </c>
      <c r="AQ3119" s="31">
        <f t="shared" si="311"/>
        <v>7</v>
      </c>
    </row>
    <row r="3120" spans="2:43" x14ac:dyDescent="0.3">
      <c r="B3120" s="37">
        <v>46118</v>
      </c>
      <c r="C3120" t="s">
        <v>35</v>
      </c>
      <c r="D3120" t="s">
        <v>21896</v>
      </c>
      <c r="E3120" t="s">
        <v>21897</v>
      </c>
      <c r="F3120" t="s">
        <v>21898</v>
      </c>
      <c r="G3120" t="s">
        <v>21899</v>
      </c>
      <c r="H3120" t="s">
        <v>21900</v>
      </c>
      <c r="I3120" t="s">
        <v>6217</v>
      </c>
      <c r="J3120" t="s">
        <v>6218</v>
      </c>
      <c r="K3120" t="s">
        <v>7942</v>
      </c>
      <c r="L3120" t="s">
        <v>21901</v>
      </c>
      <c r="M3120" t="s">
        <v>21902</v>
      </c>
      <c r="N3120" t="s">
        <v>21894</v>
      </c>
      <c r="O3120" t="s">
        <v>10453</v>
      </c>
      <c r="P3120" t="s">
        <v>9725</v>
      </c>
      <c r="Q3120" t="s">
        <v>21903</v>
      </c>
      <c r="R3120" s="26">
        <v>3</v>
      </c>
      <c r="S3120" s="23">
        <v>368098140000</v>
      </c>
      <c r="T3120" t="s">
        <v>37</v>
      </c>
      <c r="U3120" t="s">
        <v>9727</v>
      </c>
      <c r="V3120" s="39">
        <v>46119</v>
      </c>
      <c r="W3120" s="41">
        <v>49</v>
      </c>
      <c r="X3120" s="26" t="s">
        <v>13368</v>
      </c>
      <c r="AE3120" s="41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 s="30">
        <f t="shared" si="307"/>
        <v>0</v>
      </c>
      <c r="AL3120" s="45">
        <v>4</v>
      </c>
      <c r="AM3120" s="32">
        <f t="shared" si="306"/>
        <v>4</v>
      </c>
      <c r="AN3120" s="33" t="str">
        <f t="shared" si="308"/>
        <v>NPN</v>
      </c>
      <c r="AO3120" s="33" t="str">
        <f t="shared" si="309"/>
        <v>4meses_pendientes</v>
      </c>
      <c r="AP3120" s="33">
        <f t="shared" si="310"/>
        <v>196</v>
      </c>
      <c r="AQ3120" s="31">
        <f t="shared" si="311"/>
        <v>7</v>
      </c>
    </row>
    <row r="3121" spans="2:43" x14ac:dyDescent="0.3">
      <c r="B3121" s="37">
        <v>46125</v>
      </c>
      <c r="C3121" t="s">
        <v>35</v>
      </c>
      <c r="D3121" t="s">
        <v>21904</v>
      </c>
      <c r="E3121" t="s">
        <v>21905</v>
      </c>
      <c r="F3121" t="s">
        <v>21906</v>
      </c>
      <c r="G3121" t="s">
        <v>21907</v>
      </c>
      <c r="H3121" t="s">
        <v>21908</v>
      </c>
      <c r="I3121" t="s">
        <v>6217</v>
      </c>
      <c r="J3121" t="s">
        <v>6218</v>
      </c>
      <c r="K3121" t="s">
        <v>7942</v>
      </c>
      <c r="L3121" t="s">
        <v>21909</v>
      </c>
      <c r="M3121" t="s">
        <v>21910</v>
      </c>
      <c r="N3121" t="s">
        <v>21894</v>
      </c>
      <c r="O3121" t="s">
        <v>10453</v>
      </c>
      <c r="P3121" t="s">
        <v>9725</v>
      </c>
      <c r="Q3121" t="s">
        <v>21911</v>
      </c>
      <c r="R3121" s="26">
        <v>3</v>
      </c>
      <c r="S3121" s="23">
        <v>366103550000</v>
      </c>
      <c r="T3121" t="s">
        <v>37</v>
      </c>
      <c r="U3121" t="s">
        <v>9727</v>
      </c>
      <c r="V3121" s="39">
        <v>46135</v>
      </c>
      <c r="W3121" s="41">
        <v>29</v>
      </c>
      <c r="X3121" s="26" t="s">
        <v>13368</v>
      </c>
      <c r="Y3121">
        <v>40</v>
      </c>
      <c r="Z3121">
        <v>3.91</v>
      </c>
      <c r="AA3121">
        <v>75.31</v>
      </c>
      <c r="AE3121" s="41">
        <v>119.22</v>
      </c>
      <c r="AF3121">
        <v>1</v>
      </c>
      <c r="AG3121">
        <v>1</v>
      </c>
      <c r="AH3121">
        <v>0</v>
      </c>
      <c r="AI3121">
        <v>0</v>
      </c>
      <c r="AJ3121">
        <v>0</v>
      </c>
      <c r="AK3121" s="30">
        <f t="shared" si="307"/>
        <v>2</v>
      </c>
      <c r="AL3121" s="45">
        <v>4</v>
      </c>
      <c r="AM3121" s="32">
        <f t="shared" si="306"/>
        <v>2</v>
      </c>
      <c r="AN3121" s="33" t="str">
        <f t="shared" si="308"/>
        <v>MOROSO</v>
      </c>
      <c r="AO3121" s="33" t="str">
        <f t="shared" si="309"/>
        <v>2meses_pendientes</v>
      </c>
      <c r="AP3121" s="33">
        <f t="shared" si="310"/>
        <v>58</v>
      </c>
      <c r="AQ3121" s="31">
        <f t="shared" si="311"/>
        <v>23</v>
      </c>
    </row>
    <row r="3122" spans="2:43" x14ac:dyDescent="0.3">
      <c r="B3122" s="37">
        <v>46130</v>
      </c>
      <c r="C3122" t="s">
        <v>35</v>
      </c>
      <c r="D3122" t="s">
        <v>21912</v>
      </c>
      <c r="E3122" t="s">
        <v>21913</v>
      </c>
      <c r="F3122" t="s">
        <v>21914</v>
      </c>
      <c r="G3122" t="s">
        <v>21915</v>
      </c>
      <c r="H3122" t="s">
        <v>21916</v>
      </c>
      <c r="I3122" t="s">
        <v>6217</v>
      </c>
      <c r="J3122" t="s">
        <v>6218</v>
      </c>
      <c r="K3122" t="s">
        <v>7942</v>
      </c>
      <c r="L3122" t="s">
        <v>21917</v>
      </c>
      <c r="M3122" t="s">
        <v>21918</v>
      </c>
      <c r="N3122" t="s">
        <v>21894</v>
      </c>
      <c r="O3122" t="s">
        <v>10453</v>
      </c>
      <c r="P3122" t="s">
        <v>9725</v>
      </c>
      <c r="Q3122" t="s">
        <v>21919</v>
      </c>
      <c r="R3122" s="26">
        <v>1</v>
      </c>
      <c r="S3122" s="23">
        <v>369108100000</v>
      </c>
      <c r="T3122" t="s">
        <v>37</v>
      </c>
      <c r="U3122" t="s">
        <v>9727</v>
      </c>
      <c r="V3122" s="39">
        <v>46134</v>
      </c>
      <c r="W3122" s="41">
        <v>25</v>
      </c>
      <c r="X3122" s="26" t="s">
        <v>13368</v>
      </c>
      <c r="Z3122">
        <v>25.25</v>
      </c>
      <c r="AA3122">
        <v>25.25</v>
      </c>
      <c r="AB3122">
        <v>25.25</v>
      </c>
      <c r="AE3122" s="41">
        <v>75.75</v>
      </c>
      <c r="AF3122">
        <v>1</v>
      </c>
      <c r="AG3122">
        <v>1</v>
      </c>
      <c r="AH3122">
        <v>1</v>
      </c>
      <c r="AI3122">
        <v>0</v>
      </c>
      <c r="AJ3122">
        <v>0</v>
      </c>
      <c r="AK3122" s="30">
        <f t="shared" si="307"/>
        <v>3</v>
      </c>
      <c r="AL3122" s="45">
        <v>4</v>
      </c>
      <c r="AM3122" s="32">
        <f t="shared" si="306"/>
        <v>1</v>
      </c>
      <c r="AN3122" s="33" t="str">
        <f t="shared" si="308"/>
        <v>MOROSO</v>
      </c>
      <c r="AO3122" s="33" t="str">
        <f t="shared" si="309"/>
        <v>1meses_pendientes</v>
      </c>
      <c r="AP3122" s="33">
        <f t="shared" si="310"/>
        <v>25</v>
      </c>
      <c r="AQ3122" s="31">
        <f t="shared" si="311"/>
        <v>22</v>
      </c>
    </row>
    <row r="3123" spans="2:43" x14ac:dyDescent="0.3">
      <c r="B3123" s="37">
        <v>46132</v>
      </c>
      <c r="C3123" t="s">
        <v>35</v>
      </c>
      <c r="D3123" t="s">
        <v>21920</v>
      </c>
      <c r="E3123" t="s">
        <v>21921</v>
      </c>
      <c r="F3123" t="s">
        <v>21922</v>
      </c>
      <c r="G3123" t="s">
        <v>21923</v>
      </c>
      <c r="H3123" t="s">
        <v>21924</v>
      </c>
      <c r="I3123" t="s">
        <v>6217</v>
      </c>
      <c r="J3123" t="s">
        <v>10397</v>
      </c>
      <c r="K3123" t="s">
        <v>810</v>
      </c>
      <c r="L3123" t="s">
        <v>21925</v>
      </c>
      <c r="M3123" t="s">
        <v>21926</v>
      </c>
      <c r="N3123" t="s">
        <v>21894</v>
      </c>
      <c r="O3123" t="s">
        <v>10453</v>
      </c>
      <c r="P3123" t="s">
        <v>9725</v>
      </c>
      <c r="Q3123" t="s">
        <v>21927</v>
      </c>
      <c r="R3123" s="26">
        <v>3</v>
      </c>
      <c r="S3123" s="23">
        <v>366111850000</v>
      </c>
      <c r="T3123" t="s">
        <v>37</v>
      </c>
      <c r="U3123" t="s">
        <v>9727</v>
      </c>
      <c r="V3123" s="39">
        <v>46134</v>
      </c>
      <c r="W3123" s="41">
        <v>30.7</v>
      </c>
      <c r="X3123" s="26" t="s">
        <v>13368</v>
      </c>
      <c r="Y3123">
        <v>15</v>
      </c>
      <c r="Z3123">
        <v>32.06</v>
      </c>
      <c r="AA3123">
        <v>71.040000000000006</v>
      </c>
      <c r="AB3123">
        <v>5</v>
      </c>
      <c r="AE3123" s="41">
        <v>123.10000000000001</v>
      </c>
      <c r="AF3123">
        <v>1</v>
      </c>
      <c r="AG3123">
        <v>1</v>
      </c>
      <c r="AH3123">
        <v>1</v>
      </c>
      <c r="AI3123">
        <v>0</v>
      </c>
      <c r="AJ3123">
        <v>0</v>
      </c>
      <c r="AK3123" s="30">
        <f t="shared" si="307"/>
        <v>3</v>
      </c>
      <c r="AL3123" s="45">
        <v>4</v>
      </c>
      <c r="AM3123" s="32">
        <f t="shared" si="306"/>
        <v>1</v>
      </c>
      <c r="AN3123" s="33" t="str">
        <f t="shared" si="308"/>
        <v>MOROSO</v>
      </c>
      <c r="AO3123" s="33" t="str">
        <f t="shared" si="309"/>
        <v>1meses_pendientes</v>
      </c>
      <c r="AP3123" s="33">
        <f t="shared" si="310"/>
        <v>30.7</v>
      </c>
      <c r="AQ3123" s="31">
        <f t="shared" si="311"/>
        <v>22</v>
      </c>
    </row>
    <row r="3124" spans="2:43" x14ac:dyDescent="0.3">
      <c r="B3124" s="37">
        <v>46134</v>
      </c>
      <c r="C3124" t="s">
        <v>35</v>
      </c>
      <c r="D3124" t="s">
        <v>21928</v>
      </c>
      <c r="E3124" t="s">
        <v>21929</v>
      </c>
      <c r="F3124" t="s">
        <v>21930</v>
      </c>
      <c r="G3124" t="s">
        <v>21931</v>
      </c>
      <c r="H3124" t="s">
        <v>21932</v>
      </c>
      <c r="I3124" t="s">
        <v>6217</v>
      </c>
      <c r="J3124" t="s">
        <v>6218</v>
      </c>
      <c r="K3124" t="s">
        <v>7942</v>
      </c>
      <c r="L3124" t="s">
        <v>21933</v>
      </c>
      <c r="M3124" t="s">
        <v>21934</v>
      </c>
      <c r="N3124" t="s">
        <v>21894</v>
      </c>
      <c r="O3124" t="s">
        <v>10453</v>
      </c>
      <c r="P3124" t="s">
        <v>9725</v>
      </c>
      <c r="Q3124" t="s">
        <v>21935</v>
      </c>
      <c r="R3124" s="26">
        <v>2</v>
      </c>
      <c r="S3124" s="23">
        <v>291053970000</v>
      </c>
      <c r="T3124" t="s">
        <v>37</v>
      </c>
      <c r="U3124" t="s">
        <v>9727</v>
      </c>
      <c r="V3124" s="39">
        <v>46134</v>
      </c>
      <c r="W3124" s="41">
        <v>29.93</v>
      </c>
      <c r="X3124" s="26" t="s">
        <v>13368</v>
      </c>
      <c r="Z3124">
        <v>31.24</v>
      </c>
      <c r="AA3124">
        <v>26.92</v>
      </c>
      <c r="AE3124" s="41">
        <v>58.16</v>
      </c>
      <c r="AF3124">
        <v>1</v>
      </c>
      <c r="AG3124">
        <v>1</v>
      </c>
      <c r="AH3124">
        <v>0</v>
      </c>
      <c r="AI3124">
        <v>0</v>
      </c>
      <c r="AJ3124">
        <v>0</v>
      </c>
      <c r="AK3124" s="30">
        <f t="shared" si="307"/>
        <v>2</v>
      </c>
      <c r="AL3124" s="45">
        <v>4</v>
      </c>
      <c r="AM3124" s="32">
        <f t="shared" si="306"/>
        <v>2</v>
      </c>
      <c r="AN3124" s="33" t="str">
        <f t="shared" si="308"/>
        <v>MOROSO</v>
      </c>
      <c r="AO3124" s="33" t="str">
        <f t="shared" si="309"/>
        <v>2meses_pendientes</v>
      </c>
      <c r="AP3124" s="33">
        <f t="shared" si="310"/>
        <v>59.86</v>
      </c>
      <c r="AQ3124" s="31">
        <f t="shared" si="311"/>
        <v>22</v>
      </c>
    </row>
    <row r="3125" spans="2:43" x14ac:dyDescent="0.3">
      <c r="B3125" s="37">
        <v>46135</v>
      </c>
      <c r="C3125" t="s">
        <v>35</v>
      </c>
      <c r="D3125" t="s">
        <v>21936</v>
      </c>
      <c r="E3125" t="s">
        <v>21937</v>
      </c>
      <c r="F3125" t="s">
        <v>21938</v>
      </c>
      <c r="G3125" t="s">
        <v>21939</v>
      </c>
      <c r="H3125" t="s">
        <v>21940</v>
      </c>
      <c r="I3125" t="s">
        <v>6217</v>
      </c>
      <c r="J3125" t="s">
        <v>6218</v>
      </c>
      <c r="K3125" t="s">
        <v>7942</v>
      </c>
      <c r="L3125" t="s">
        <v>21941</v>
      </c>
      <c r="M3125" t="s">
        <v>21942</v>
      </c>
      <c r="N3125" t="s">
        <v>21894</v>
      </c>
      <c r="O3125" t="s">
        <v>10453</v>
      </c>
      <c r="P3125" t="s">
        <v>9725</v>
      </c>
      <c r="Q3125" t="s">
        <v>21943</v>
      </c>
      <c r="R3125" s="26">
        <v>3</v>
      </c>
      <c r="S3125" s="23">
        <v>367115630000</v>
      </c>
      <c r="T3125" t="s">
        <v>37</v>
      </c>
      <c r="U3125" t="s">
        <v>9727</v>
      </c>
      <c r="V3125" s="39">
        <v>46137</v>
      </c>
      <c r="W3125" s="41">
        <v>30.7</v>
      </c>
      <c r="X3125" s="26" t="s">
        <v>13368</v>
      </c>
      <c r="Z3125">
        <v>58.98</v>
      </c>
      <c r="AA3125">
        <v>77.819999999999993</v>
      </c>
      <c r="AB3125">
        <v>76.92</v>
      </c>
      <c r="AE3125" s="41">
        <v>213.71999999999997</v>
      </c>
      <c r="AF3125">
        <v>1</v>
      </c>
      <c r="AG3125">
        <v>1</v>
      </c>
      <c r="AH3125">
        <v>1</v>
      </c>
      <c r="AI3125">
        <v>0</v>
      </c>
      <c r="AJ3125">
        <v>0</v>
      </c>
      <c r="AK3125" s="30">
        <f t="shared" si="307"/>
        <v>3</v>
      </c>
      <c r="AL3125" s="45">
        <v>4</v>
      </c>
      <c r="AM3125" s="32">
        <f t="shared" si="306"/>
        <v>1</v>
      </c>
      <c r="AN3125" s="33" t="str">
        <f t="shared" si="308"/>
        <v>MOROSO</v>
      </c>
      <c r="AO3125" s="33" t="str">
        <f t="shared" si="309"/>
        <v>1meses_pendientes</v>
      </c>
      <c r="AP3125" s="33">
        <f t="shared" si="310"/>
        <v>30.7</v>
      </c>
      <c r="AQ3125" s="31">
        <f t="shared" si="311"/>
        <v>25</v>
      </c>
    </row>
    <row r="3126" spans="2:43" x14ac:dyDescent="0.3">
      <c r="B3126" s="37">
        <v>46139</v>
      </c>
      <c r="C3126" t="s">
        <v>35</v>
      </c>
      <c r="D3126" t="s">
        <v>21944</v>
      </c>
      <c r="E3126" t="s">
        <v>21945</v>
      </c>
      <c r="F3126" t="s">
        <v>21946</v>
      </c>
      <c r="G3126" t="s">
        <v>21947</v>
      </c>
      <c r="H3126" t="s">
        <v>21948</v>
      </c>
      <c r="I3126" t="s">
        <v>6217</v>
      </c>
      <c r="J3126" t="s">
        <v>6218</v>
      </c>
      <c r="K3126" t="s">
        <v>7942</v>
      </c>
      <c r="L3126" t="s">
        <v>21949</v>
      </c>
      <c r="M3126" t="s">
        <v>21950</v>
      </c>
      <c r="N3126" t="s">
        <v>21894</v>
      </c>
      <c r="O3126" t="s">
        <v>10453</v>
      </c>
      <c r="P3126" t="s">
        <v>9725</v>
      </c>
      <c r="Q3126" t="s">
        <v>21951</v>
      </c>
      <c r="R3126" s="26">
        <v>3</v>
      </c>
      <c r="S3126" s="23">
        <v>369118570000</v>
      </c>
      <c r="T3126" t="s">
        <v>37</v>
      </c>
      <c r="U3126" t="s">
        <v>9727</v>
      </c>
      <c r="V3126" s="39">
        <v>46140</v>
      </c>
      <c r="W3126" s="41">
        <v>35.200000000000003</v>
      </c>
      <c r="X3126" s="26" t="s">
        <v>13368</v>
      </c>
      <c r="AA3126">
        <v>37.81</v>
      </c>
      <c r="AB3126">
        <v>37.81</v>
      </c>
      <c r="AE3126" s="41">
        <v>75.62</v>
      </c>
      <c r="AF3126">
        <v>0</v>
      </c>
      <c r="AG3126">
        <v>1</v>
      </c>
      <c r="AH3126">
        <v>1</v>
      </c>
      <c r="AI3126">
        <v>0</v>
      </c>
      <c r="AJ3126">
        <v>0</v>
      </c>
      <c r="AK3126" s="30">
        <f t="shared" si="307"/>
        <v>2</v>
      </c>
      <c r="AL3126" s="45">
        <v>4</v>
      </c>
      <c r="AM3126" s="32">
        <f t="shared" si="306"/>
        <v>2</v>
      </c>
      <c r="AN3126" s="33" t="str">
        <f t="shared" si="308"/>
        <v>MOROSO</v>
      </c>
      <c r="AO3126" s="33" t="str">
        <f t="shared" si="309"/>
        <v>2meses_pendientes</v>
      </c>
      <c r="AP3126" s="33">
        <f t="shared" si="310"/>
        <v>70.400000000000006</v>
      </c>
      <c r="AQ3126" s="31">
        <f t="shared" si="311"/>
        <v>28</v>
      </c>
    </row>
    <row r="3127" spans="2:43" x14ac:dyDescent="0.3">
      <c r="B3127" s="37">
        <v>46140</v>
      </c>
      <c r="C3127" t="s">
        <v>35</v>
      </c>
      <c r="D3127" t="s">
        <v>21952</v>
      </c>
      <c r="E3127" t="s">
        <v>21953</v>
      </c>
      <c r="F3127" t="s">
        <v>21954</v>
      </c>
      <c r="G3127" t="s">
        <v>21955</v>
      </c>
      <c r="H3127" t="s">
        <v>21956</v>
      </c>
      <c r="I3127" t="s">
        <v>6217</v>
      </c>
      <c r="J3127" t="s">
        <v>6218</v>
      </c>
      <c r="K3127" t="s">
        <v>6217</v>
      </c>
      <c r="L3127" t="s">
        <v>21957</v>
      </c>
      <c r="M3127" t="s">
        <v>21958</v>
      </c>
      <c r="N3127" t="s">
        <v>21959</v>
      </c>
      <c r="O3127" t="s">
        <v>10453</v>
      </c>
      <c r="P3127" t="s">
        <v>9725</v>
      </c>
      <c r="Q3127" t="s">
        <v>21960</v>
      </c>
      <c r="R3127" s="26">
        <v>2</v>
      </c>
      <c r="S3127" s="23">
        <v>361117520000</v>
      </c>
      <c r="T3127" t="s">
        <v>37</v>
      </c>
      <c r="U3127" t="s">
        <v>9727</v>
      </c>
      <c r="V3127" s="39">
        <v>46139</v>
      </c>
      <c r="W3127" s="41">
        <v>30.25</v>
      </c>
      <c r="X3127" s="26" t="s">
        <v>13368</v>
      </c>
      <c r="Z3127">
        <v>31.45</v>
      </c>
      <c r="AA3127">
        <v>31.45</v>
      </c>
      <c r="AE3127" s="41">
        <v>62.9</v>
      </c>
      <c r="AF3127">
        <v>1</v>
      </c>
      <c r="AG3127">
        <v>1</v>
      </c>
      <c r="AH3127">
        <v>0</v>
      </c>
      <c r="AI3127">
        <v>0</v>
      </c>
      <c r="AJ3127">
        <v>0</v>
      </c>
      <c r="AK3127" s="30">
        <f t="shared" si="307"/>
        <v>2</v>
      </c>
      <c r="AL3127" s="45">
        <v>4</v>
      </c>
      <c r="AM3127" s="32">
        <f t="shared" si="306"/>
        <v>2</v>
      </c>
      <c r="AN3127" s="33" t="str">
        <f t="shared" si="308"/>
        <v>MOROSO</v>
      </c>
      <c r="AO3127" s="33" t="str">
        <f t="shared" si="309"/>
        <v>2meses_pendientes</v>
      </c>
      <c r="AP3127" s="33">
        <f t="shared" si="310"/>
        <v>60.5</v>
      </c>
      <c r="AQ3127" s="31">
        <f t="shared" si="311"/>
        <v>27</v>
      </c>
    </row>
    <row r="3128" spans="2:43" x14ac:dyDescent="0.3">
      <c r="B3128" s="37">
        <v>46125</v>
      </c>
      <c r="C3128" t="s">
        <v>35</v>
      </c>
      <c r="D3128" t="s">
        <v>21961</v>
      </c>
      <c r="E3128" t="s">
        <v>21962</v>
      </c>
      <c r="F3128" t="s">
        <v>21963</v>
      </c>
      <c r="G3128" t="s">
        <v>21964</v>
      </c>
      <c r="H3128" t="s">
        <v>21965</v>
      </c>
      <c r="I3128" t="s">
        <v>6217</v>
      </c>
      <c r="J3128" t="s">
        <v>6218</v>
      </c>
      <c r="K3128" t="s">
        <v>18088</v>
      </c>
      <c r="L3128" t="s">
        <v>21966</v>
      </c>
      <c r="M3128" t="s">
        <v>21967</v>
      </c>
      <c r="N3128" t="s">
        <v>21968</v>
      </c>
      <c r="O3128" t="s">
        <v>10453</v>
      </c>
      <c r="P3128" t="s">
        <v>9725</v>
      </c>
      <c r="Q3128" t="s">
        <v>21969</v>
      </c>
      <c r="R3128" s="26">
        <v>1</v>
      </c>
      <c r="S3128" s="23">
        <v>801028280000</v>
      </c>
      <c r="T3128" t="s">
        <v>37</v>
      </c>
      <c r="U3128" t="s">
        <v>9727</v>
      </c>
      <c r="V3128" s="39">
        <v>46125</v>
      </c>
      <c r="W3128" s="41">
        <v>23.86</v>
      </c>
      <c r="X3128" s="26" t="s">
        <v>13368</v>
      </c>
      <c r="Z3128">
        <v>24.1</v>
      </c>
      <c r="AA3128">
        <v>24.1</v>
      </c>
      <c r="AE3128" s="41">
        <v>48.2</v>
      </c>
      <c r="AF3128">
        <v>1</v>
      </c>
      <c r="AG3128">
        <v>1</v>
      </c>
      <c r="AH3128">
        <v>0</v>
      </c>
      <c r="AI3128">
        <v>0</v>
      </c>
      <c r="AJ3128">
        <v>0</v>
      </c>
      <c r="AK3128" s="30">
        <f t="shared" si="307"/>
        <v>2</v>
      </c>
      <c r="AL3128" s="45">
        <v>4</v>
      </c>
      <c r="AM3128" s="32">
        <f t="shared" si="306"/>
        <v>2</v>
      </c>
      <c r="AN3128" s="33" t="str">
        <f t="shared" si="308"/>
        <v>MOROSO</v>
      </c>
      <c r="AO3128" s="33" t="str">
        <f t="shared" si="309"/>
        <v>2meses_pendientes</v>
      </c>
      <c r="AP3128" s="33">
        <f t="shared" si="310"/>
        <v>47.72</v>
      </c>
      <c r="AQ3128" s="31">
        <f t="shared" si="311"/>
        <v>13</v>
      </c>
    </row>
    <row r="3129" spans="2:43" x14ac:dyDescent="0.3">
      <c r="B3129" s="37">
        <v>46129</v>
      </c>
      <c r="C3129" t="s">
        <v>35</v>
      </c>
      <c r="D3129" t="s">
        <v>21970</v>
      </c>
      <c r="E3129" t="s">
        <v>21971</v>
      </c>
      <c r="F3129" t="s">
        <v>21972</v>
      </c>
      <c r="G3129" t="s">
        <v>21973</v>
      </c>
      <c r="H3129" t="s">
        <v>21974</v>
      </c>
      <c r="I3129" t="s">
        <v>38</v>
      </c>
      <c r="J3129" t="s">
        <v>38</v>
      </c>
      <c r="L3129" t="s">
        <v>21975</v>
      </c>
      <c r="M3129" t="s">
        <v>21976</v>
      </c>
      <c r="N3129" t="s">
        <v>21968</v>
      </c>
      <c r="O3129" t="s">
        <v>10453</v>
      </c>
      <c r="P3129" t="s">
        <v>9725</v>
      </c>
      <c r="Q3129" t="s">
        <v>21977</v>
      </c>
      <c r="R3129" s="26">
        <v>1</v>
      </c>
      <c r="S3129" s="23">
        <v>368108380000</v>
      </c>
      <c r="T3129" t="s">
        <v>37</v>
      </c>
      <c r="U3129" t="s">
        <v>9727</v>
      </c>
      <c r="V3129" s="39">
        <v>46130</v>
      </c>
      <c r="W3129" s="41">
        <v>25</v>
      </c>
      <c r="X3129" s="26" t="s">
        <v>13368</v>
      </c>
      <c r="Z3129">
        <v>36.25</v>
      </c>
      <c r="AA3129">
        <v>17</v>
      </c>
      <c r="AB3129">
        <v>12.5</v>
      </c>
      <c r="AE3129" s="41">
        <v>65.75</v>
      </c>
      <c r="AF3129">
        <v>1</v>
      </c>
      <c r="AG3129">
        <v>1</v>
      </c>
      <c r="AH3129">
        <v>1</v>
      </c>
      <c r="AI3129">
        <v>0</v>
      </c>
      <c r="AJ3129">
        <v>0</v>
      </c>
      <c r="AK3129" s="30">
        <f t="shared" si="307"/>
        <v>3</v>
      </c>
      <c r="AL3129" s="45">
        <v>4</v>
      </c>
      <c r="AM3129" s="32">
        <f t="shared" si="306"/>
        <v>1</v>
      </c>
      <c r="AN3129" s="33" t="str">
        <f t="shared" si="308"/>
        <v>MOROSO</v>
      </c>
      <c r="AO3129" s="33" t="str">
        <f t="shared" si="309"/>
        <v>1meses_pendientes</v>
      </c>
      <c r="AP3129" s="33">
        <f t="shared" si="310"/>
        <v>25</v>
      </c>
      <c r="AQ3129" s="31">
        <f t="shared" si="311"/>
        <v>18</v>
      </c>
    </row>
    <row r="3130" spans="2:43" x14ac:dyDescent="0.3">
      <c r="B3130" s="37">
        <v>46130</v>
      </c>
      <c r="C3130" t="s">
        <v>35</v>
      </c>
      <c r="D3130" t="s">
        <v>21978</v>
      </c>
      <c r="E3130" t="s">
        <v>21979</v>
      </c>
      <c r="F3130" t="s">
        <v>21980</v>
      </c>
      <c r="G3130" t="s">
        <v>21981</v>
      </c>
      <c r="H3130" t="s">
        <v>21982</v>
      </c>
      <c r="I3130" t="s">
        <v>6217</v>
      </c>
      <c r="J3130" t="s">
        <v>6218</v>
      </c>
      <c r="K3130" t="s">
        <v>7942</v>
      </c>
      <c r="L3130" t="s">
        <v>21983</v>
      </c>
      <c r="M3130" t="s">
        <v>21984</v>
      </c>
      <c r="N3130" t="s">
        <v>21968</v>
      </c>
      <c r="O3130" t="s">
        <v>10453</v>
      </c>
      <c r="P3130" t="s">
        <v>9725</v>
      </c>
      <c r="Q3130" t="s">
        <v>21985</v>
      </c>
      <c r="R3130" s="26">
        <v>1</v>
      </c>
      <c r="S3130" s="23">
        <v>316035890000</v>
      </c>
      <c r="T3130" t="s">
        <v>37</v>
      </c>
      <c r="U3130" t="s">
        <v>9727</v>
      </c>
      <c r="V3130" s="39">
        <v>46132</v>
      </c>
      <c r="W3130" s="41">
        <v>20.8</v>
      </c>
      <c r="X3130" s="26" t="s">
        <v>13368</v>
      </c>
      <c r="Z3130">
        <v>21.01</v>
      </c>
      <c r="AA3130">
        <v>21.01</v>
      </c>
      <c r="AB3130">
        <v>21.01</v>
      </c>
      <c r="AE3130" s="41">
        <v>63.03</v>
      </c>
      <c r="AF3130">
        <v>1</v>
      </c>
      <c r="AG3130">
        <v>1</v>
      </c>
      <c r="AH3130">
        <v>1</v>
      </c>
      <c r="AI3130">
        <v>0</v>
      </c>
      <c r="AJ3130">
        <v>0</v>
      </c>
      <c r="AK3130" s="30">
        <f t="shared" si="307"/>
        <v>3</v>
      </c>
      <c r="AL3130" s="45">
        <v>4</v>
      </c>
      <c r="AM3130" s="32">
        <f t="shared" si="306"/>
        <v>1</v>
      </c>
      <c r="AN3130" s="33" t="str">
        <f t="shared" si="308"/>
        <v>MOROSO</v>
      </c>
      <c r="AO3130" s="33" t="str">
        <f t="shared" si="309"/>
        <v>1meses_pendientes</v>
      </c>
      <c r="AP3130" s="33">
        <f t="shared" si="310"/>
        <v>20.8</v>
      </c>
      <c r="AQ3130" s="31">
        <f t="shared" si="311"/>
        <v>20</v>
      </c>
    </row>
    <row r="3131" spans="2:43" x14ac:dyDescent="0.3">
      <c r="B3131" s="37">
        <v>46130</v>
      </c>
      <c r="C3131" t="s">
        <v>35</v>
      </c>
      <c r="D3131" t="s">
        <v>21986</v>
      </c>
      <c r="E3131" t="s">
        <v>21987</v>
      </c>
      <c r="F3131" t="s">
        <v>21988</v>
      </c>
      <c r="G3131" t="s">
        <v>21989</v>
      </c>
      <c r="H3131" t="s">
        <v>21990</v>
      </c>
      <c r="I3131" t="s">
        <v>38</v>
      </c>
      <c r="J3131" t="s">
        <v>38</v>
      </c>
      <c r="L3131" t="s">
        <v>21991</v>
      </c>
      <c r="M3131" t="s">
        <v>21992</v>
      </c>
      <c r="N3131" t="s">
        <v>21968</v>
      </c>
      <c r="O3131" t="s">
        <v>10453</v>
      </c>
      <c r="P3131" t="s">
        <v>9725</v>
      </c>
      <c r="Q3131" t="s">
        <v>21993</v>
      </c>
      <c r="R3131" s="26">
        <v>2</v>
      </c>
      <c r="S3131" s="23">
        <v>994095540000</v>
      </c>
      <c r="T3131" t="s">
        <v>37</v>
      </c>
      <c r="U3131" t="s">
        <v>9727</v>
      </c>
      <c r="V3131" s="39">
        <v>46132</v>
      </c>
      <c r="W3131" s="41">
        <v>27.22</v>
      </c>
      <c r="X3131" s="26" t="s">
        <v>13368</v>
      </c>
      <c r="Z3131">
        <v>28.32</v>
      </c>
      <c r="AA3131">
        <v>28.32</v>
      </c>
      <c r="AE3131" s="41">
        <v>56.64</v>
      </c>
      <c r="AF3131">
        <v>1</v>
      </c>
      <c r="AG3131">
        <v>1</v>
      </c>
      <c r="AH3131">
        <v>0</v>
      </c>
      <c r="AI3131">
        <v>0</v>
      </c>
      <c r="AJ3131">
        <v>0</v>
      </c>
      <c r="AK3131" s="30">
        <f t="shared" si="307"/>
        <v>2</v>
      </c>
      <c r="AL3131" s="45">
        <v>4</v>
      </c>
      <c r="AM3131" s="32">
        <f t="shared" si="306"/>
        <v>2</v>
      </c>
      <c r="AN3131" s="33" t="str">
        <f t="shared" si="308"/>
        <v>MOROSO</v>
      </c>
      <c r="AO3131" s="33" t="str">
        <f t="shared" si="309"/>
        <v>2meses_pendientes</v>
      </c>
      <c r="AP3131" s="33">
        <f t="shared" si="310"/>
        <v>54.44</v>
      </c>
      <c r="AQ3131" s="31">
        <f t="shared" si="311"/>
        <v>20</v>
      </c>
    </row>
    <row r="3132" spans="2:43" x14ac:dyDescent="0.3">
      <c r="B3132" s="37">
        <v>46137</v>
      </c>
      <c r="C3132" t="s">
        <v>35</v>
      </c>
      <c r="D3132" t="s">
        <v>21994</v>
      </c>
      <c r="E3132" t="s">
        <v>21995</v>
      </c>
      <c r="F3132" t="s">
        <v>21996</v>
      </c>
      <c r="G3132" t="s">
        <v>21997</v>
      </c>
      <c r="H3132" t="s">
        <v>21998</v>
      </c>
      <c r="I3132" t="s">
        <v>744</v>
      </c>
      <c r="J3132" t="s">
        <v>745</v>
      </c>
      <c r="L3132" t="s">
        <v>21999</v>
      </c>
      <c r="M3132" t="s">
        <v>22000</v>
      </c>
      <c r="N3132" t="s">
        <v>21968</v>
      </c>
      <c r="O3132" t="s">
        <v>10453</v>
      </c>
      <c r="P3132" t="s">
        <v>9725</v>
      </c>
      <c r="Q3132" t="s">
        <v>22001</v>
      </c>
      <c r="R3132" s="26">
        <v>2</v>
      </c>
      <c r="S3132" s="23">
        <v>361117490000</v>
      </c>
      <c r="T3132" t="s">
        <v>37</v>
      </c>
      <c r="U3132" t="s">
        <v>9727</v>
      </c>
      <c r="V3132" s="39">
        <v>46139</v>
      </c>
      <c r="W3132" s="41">
        <v>28.58</v>
      </c>
      <c r="X3132" s="26" t="s">
        <v>13368</v>
      </c>
      <c r="Z3132">
        <v>29.76</v>
      </c>
      <c r="AA3132">
        <v>29.76</v>
      </c>
      <c r="AE3132" s="41">
        <v>59.52</v>
      </c>
      <c r="AF3132">
        <v>1</v>
      </c>
      <c r="AG3132">
        <v>1</v>
      </c>
      <c r="AH3132">
        <v>0</v>
      </c>
      <c r="AI3132">
        <v>0</v>
      </c>
      <c r="AJ3132">
        <v>0</v>
      </c>
      <c r="AK3132" s="30">
        <f t="shared" si="307"/>
        <v>2</v>
      </c>
      <c r="AL3132" s="45">
        <v>4</v>
      </c>
      <c r="AM3132" s="32">
        <f t="shared" si="306"/>
        <v>2</v>
      </c>
      <c r="AN3132" s="33" t="str">
        <f t="shared" si="308"/>
        <v>MOROSO</v>
      </c>
      <c r="AO3132" s="33" t="str">
        <f t="shared" si="309"/>
        <v>2meses_pendientes</v>
      </c>
      <c r="AP3132" s="33">
        <f t="shared" si="310"/>
        <v>57.16</v>
      </c>
      <c r="AQ3132" s="31">
        <f t="shared" si="311"/>
        <v>27</v>
      </c>
    </row>
    <row r="3133" spans="2:43" x14ac:dyDescent="0.3">
      <c r="B3133" s="37">
        <v>46140</v>
      </c>
      <c r="C3133" t="s">
        <v>35</v>
      </c>
      <c r="D3133" t="s">
        <v>22002</v>
      </c>
      <c r="E3133" t="s">
        <v>22003</v>
      </c>
      <c r="F3133" t="s">
        <v>21996</v>
      </c>
      <c r="G3133" t="s">
        <v>22004</v>
      </c>
      <c r="H3133" t="s">
        <v>22005</v>
      </c>
      <c r="I3133" t="s">
        <v>38</v>
      </c>
      <c r="J3133" t="s">
        <v>38</v>
      </c>
      <c r="L3133" t="s">
        <v>22006</v>
      </c>
      <c r="M3133" t="s">
        <v>22007</v>
      </c>
      <c r="N3133" t="s">
        <v>21968</v>
      </c>
      <c r="O3133" t="s">
        <v>10453</v>
      </c>
      <c r="P3133" t="s">
        <v>9725</v>
      </c>
      <c r="Q3133" t="s">
        <v>22008</v>
      </c>
      <c r="R3133" s="26">
        <v>3</v>
      </c>
      <c r="S3133" s="23">
        <v>367120050000</v>
      </c>
      <c r="T3133" t="s">
        <v>37</v>
      </c>
      <c r="U3133" t="s">
        <v>9727</v>
      </c>
      <c r="V3133" s="39">
        <v>46141</v>
      </c>
      <c r="W3133" s="41">
        <v>35.020000000000003</v>
      </c>
      <c r="X3133" s="26" t="s">
        <v>13368</v>
      </c>
      <c r="Z3133">
        <v>36.590000000000003</v>
      </c>
      <c r="AA3133">
        <v>36.590000000000003</v>
      </c>
      <c r="AB3133">
        <v>36.590000000000003</v>
      </c>
      <c r="AE3133" s="41">
        <v>109.77000000000001</v>
      </c>
      <c r="AF3133">
        <v>1</v>
      </c>
      <c r="AG3133">
        <v>1</v>
      </c>
      <c r="AH3133">
        <v>1</v>
      </c>
      <c r="AI3133">
        <v>0</v>
      </c>
      <c r="AJ3133">
        <v>0</v>
      </c>
      <c r="AK3133" s="30">
        <f t="shared" si="307"/>
        <v>3</v>
      </c>
      <c r="AL3133" s="45">
        <v>4</v>
      </c>
      <c r="AM3133" s="32">
        <f t="shared" si="306"/>
        <v>1</v>
      </c>
      <c r="AN3133" s="33" t="str">
        <f t="shared" si="308"/>
        <v>MOROSO</v>
      </c>
      <c r="AO3133" s="33" t="str">
        <f t="shared" si="309"/>
        <v>1meses_pendientes</v>
      </c>
      <c r="AP3133" s="33">
        <f t="shared" si="310"/>
        <v>35.020000000000003</v>
      </c>
      <c r="AQ3133" s="31">
        <f t="shared" si="311"/>
        <v>29</v>
      </c>
    </row>
    <row r="3134" spans="2:43" x14ac:dyDescent="0.3">
      <c r="B3134" s="37">
        <v>46129</v>
      </c>
      <c r="C3134" t="s">
        <v>35</v>
      </c>
      <c r="D3134" t="s">
        <v>22009</v>
      </c>
      <c r="E3134" t="s">
        <v>22010</v>
      </c>
      <c r="F3134" t="s">
        <v>9854</v>
      </c>
      <c r="G3134" t="s">
        <v>22011</v>
      </c>
      <c r="H3134" t="s">
        <v>22012</v>
      </c>
      <c r="I3134" t="s">
        <v>6217</v>
      </c>
      <c r="J3134" t="s">
        <v>6218</v>
      </c>
      <c r="K3134" t="s">
        <v>7942</v>
      </c>
      <c r="L3134" t="s">
        <v>22013</v>
      </c>
      <c r="M3134" t="s">
        <v>22014</v>
      </c>
      <c r="N3134" t="s">
        <v>22015</v>
      </c>
      <c r="O3134" t="s">
        <v>10453</v>
      </c>
      <c r="P3134" t="s">
        <v>9725</v>
      </c>
      <c r="Q3134" t="s">
        <v>22016</v>
      </c>
      <c r="R3134" s="26">
        <v>1</v>
      </c>
      <c r="S3134" s="23">
        <v>324033130000</v>
      </c>
      <c r="T3134" t="s">
        <v>37</v>
      </c>
      <c r="U3134" t="s">
        <v>9727</v>
      </c>
      <c r="V3134" s="39">
        <v>46125</v>
      </c>
      <c r="W3134" s="41">
        <v>25</v>
      </c>
      <c r="X3134" s="26" t="s">
        <v>13368</v>
      </c>
      <c r="AE3134" s="41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 s="30">
        <f t="shared" si="307"/>
        <v>0</v>
      </c>
      <c r="AL3134" s="45">
        <v>4</v>
      </c>
      <c r="AM3134" s="32">
        <f t="shared" si="306"/>
        <v>4</v>
      </c>
      <c r="AN3134" s="33" t="str">
        <f t="shared" si="308"/>
        <v>NPN</v>
      </c>
      <c r="AO3134" s="33" t="str">
        <f t="shared" si="309"/>
        <v>4meses_pendientes</v>
      </c>
      <c r="AP3134" s="33">
        <f t="shared" si="310"/>
        <v>100</v>
      </c>
      <c r="AQ3134" s="31">
        <f t="shared" si="311"/>
        <v>13</v>
      </c>
    </row>
    <row r="3135" spans="2:43" x14ac:dyDescent="0.3">
      <c r="B3135" s="37">
        <v>46129</v>
      </c>
      <c r="C3135" t="s">
        <v>35</v>
      </c>
      <c r="D3135" t="s">
        <v>22017</v>
      </c>
      <c r="E3135" t="s">
        <v>22018</v>
      </c>
      <c r="F3135" t="s">
        <v>9854</v>
      </c>
      <c r="G3135" t="s">
        <v>22019</v>
      </c>
      <c r="H3135" t="s">
        <v>22020</v>
      </c>
      <c r="I3135" t="s">
        <v>6217</v>
      </c>
      <c r="J3135" t="s">
        <v>6218</v>
      </c>
      <c r="K3135" t="s">
        <v>7942</v>
      </c>
      <c r="L3135" t="s">
        <v>22021</v>
      </c>
      <c r="M3135" t="s">
        <v>22022</v>
      </c>
      <c r="N3135" t="s">
        <v>22015</v>
      </c>
      <c r="O3135" t="s">
        <v>10453</v>
      </c>
      <c r="P3135" t="s">
        <v>9725</v>
      </c>
      <c r="Q3135" t="s">
        <v>22023</v>
      </c>
      <c r="R3135" s="26">
        <v>2</v>
      </c>
      <c r="S3135" s="23">
        <v>364105830000</v>
      </c>
      <c r="T3135" t="s">
        <v>37</v>
      </c>
      <c r="U3135" t="s">
        <v>9727</v>
      </c>
      <c r="V3135" s="39">
        <v>46126</v>
      </c>
      <c r="W3135" s="41">
        <v>28</v>
      </c>
      <c r="X3135" s="26" t="s">
        <v>13368</v>
      </c>
      <c r="Z3135">
        <v>48.6</v>
      </c>
      <c r="AA3135">
        <v>137.56</v>
      </c>
      <c r="AE3135" s="41">
        <v>186.16</v>
      </c>
      <c r="AF3135">
        <v>1</v>
      </c>
      <c r="AG3135">
        <v>1</v>
      </c>
      <c r="AH3135">
        <v>0</v>
      </c>
      <c r="AI3135">
        <v>0</v>
      </c>
      <c r="AJ3135">
        <v>0</v>
      </c>
      <c r="AK3135" s="30">
        <f t="shared" si="307"/>
        <v>2</v>
      </c>
      <c r="AL3135" s="45">
        <v>4</v>
      </c>
      <c r="AM3135" s="32">
        <f t="shared" si="306"/>
        <v>2</v>
      </c>
      <c r="AN3135" s="33" t="str">
        <f t="shared" si="308"/>
        <v>MOROSO</v>
      </c>
      <c r="AO3135" s="33" t="str">
        <f t="shared" si="309"/>
        <v>2meses_pendientes</v>
      </c>
      <c r="AP3135" s="33">
        <f t="shared" si="310"/>
        <v>56</v>
      </c>
      <c r="AQ3135" s="31">
        <f t="shared" si="311"/>
        <v>14</v>
      </c>
    </row>
    <row r="3136" spans="2:43" x14ac:dyDescent="0.3">
      <c r="B3136" s="37">
        <v>46129</v>
      </c>
      <c r="C3136" t="s">
        <v>35</v>
      </c>
      <c r="D3136" t="s">
        <v>22024</v>
      </c>
      <c r="E3136" t="s">
        <v>22025</v>
      </c>
      <c r="F3136" t="s">
        <v>9854</v>
      </c>
      <c r="G3136" t="s">
        <v>22026</v>
      </c>
      <c r="H3136" t="s">
        <v>22027</v>
      </c>
      <c r="I3136" t="s">
        <v>6217</v>
      </c>
      <c r="J3136" t="s">
        <v>6218</v>
      </c>
      <c r="K3136" t="s">
        <v>7942</v>
      </c>
      <c r="L3136" t="s">
        <v>22028</v>
      </c>
      <c r="M3136" t="s">
        <v>22029</v>
      </c>
      <c r="N3136" t="s">
        <v>22015</v>
      </c>
      <c r="O3136" t="s">
        <v>10453</v>
      </c>
      <c r="P3136" t="s">
        <v>9725</v>
      </c>
      <c r="Q3136" t="s">
        <v>22030</v>
      </c>
      <c r="R3136" s="26">
        <v>3</v>
      </c>
      <c r="S3136" s="23">
        <v>366106230000</v>
      </c>
      <c r="T3136" t="s">
        <v>37</v>
      </c>
      <c r="U3136" t="s">
        <v>9727</v>
      </c>
      <c r="V3136" s="39">
        <v>46135</v>
      </c>
      <c r="W3136" s="41">
        <v>22</v>
      </c>
      <c r="X3136" s="26" t="s">
        <v>13368</v>
      </c>
      <c r="Y3136">
        <v>44.45</v>
      </c>
      <c r="Z3136">
        <v>12.65</v>
      </c>
      <c r="AE3136" s="41">
        <v>57.1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 s="30">
        <f t="shared" si="307"/>
        <v>1</v>
      </c>
      <c r="AL3136" s="45">
        <v>4</v>
      </c>
      <c r="AM3136" s="32">
        <f t="shared" si="306"/>
        <v>3</v>
      </c>
      <c r="AN3136" s="33" t="str">
        <f t="shared" si="308"/>
        <v>MOROSO</v>
      </c>
      <c r="AO3136" s="33" t="str">
        <f t="shared" si="309"/>
        <v>3meses_pendientes</v>
      </c>
      <c r="AP3136" s="33">
        <f t="shared" si="310"/>
        <v>66</v>
      </c>
      <c r="AQ3136" s="31">
        <f t="shared" si="311"/>
        <v>23</v>
      </c>
    </row>
    <row r="3137" spans="2:43" x14ac:dyDescent="0.3">
      <c r="B3137" s="37">
        <v>46129</v>
      </c>
      <c r="C3137" t="s">
        <v>35</v>
      </c>
      <c r="D3137" t="s">
        <v>22031</v>
      </c>
      <c r="E3137" t="s">
        <v>22032</v>
      </c>
      <c r="F3137" t="s">
        <v>9854</v>
      </c>
      <c r="G3137" t="s">
        <v>22033</v>
      </c>
      <c r="H3137" t="s">
        <v>22034</v>
      </c>
      <c r="I3137" t="s">
        <v>6217</v>
      </c>
      <c r="J3137" t="s">
        <v>6218</v>
      </c>
      <c r="K3137" t="s">
        <v>7942</v>
      </c>
      <c r="L3137" t="s">
        <v>22035</v>
      </c>
      <c r="M3137" t="s">
        <v>22036</v>
      </c>
      <c r="N3137" t="s">
        <v>22015</v>
      </c>
      <c r="O3137" t="s">
        <v>10453</v>
      </c>
      <c r="P3137" t="s">
        <v>9725</v>
      </c>
      <c r="Q3137" t="s">
        <v>22037</v>
      </c>
      <c r="R3137" s="26">
        <v>1</v>
      </c>
      <c r="S3137" s="23">
        <v>363110310000</v>
      </c>
      <c r="T3137" t="s">
        <v>37</v>
      </c>
      <c r="U3137" t="s">
        <v>9727</v>
      </c>
      <c r="V3137" s="39">
        <v>46132</v>
      </c>
      <c r="W3137" s="41">
        <v>30.9</v>
      </c>
      <c r="X3137" s="26" t="s">
        <v>13368</v>
      </c>
      <c r="Z3137">
        <v>31.39</v>
      </c>
      <c r="AA3137">
        <v>31.39</v>
      </c>
      <c r="AE3137" s="41">
        <v>62.78</v>
      </c>
      <c r="AF3137">
        <v>1</v>
      </c>
      <c r="AG3137">
        <v>1</v>
      </c>
      <c r="AH3137">
        <v>0</v>
      </c>
      <c r="AI3137">
        <v>0</v>
      </c>
      <c r="AJ3137">
        <v>0</v>
      </c>
      <c r="AK3137" s="30">
        <f t="shared" si="307"/>
        <v>2</v>
      </c>
      <c r="AL3137" s="45">
        <v>4</v>
      </c>
      <c r="AM3137" s="32">
        <f t="shared" si="306"/>
        <v>2</v>
      </c>
      <c r="AN3137" s="33" t="str">
        <f t="shared" si="308"/>
        <v>MOROSO</v>
      </c>
      <c r="AO3137" s="33" t="str">
        <f t="shared" si="309"/>
        <v>2meses_pendientes</v>
      </c>
      <c r="AP3137" s="33">
        <f t="shared" si="310"/>
        <v>61.8</v>
      </c>
      <c r="AQ3137" s="31">
        <f t="shared" si="311"/>
        <v>20</v>
      </c>
    </row>
    <row r="3138" spans="2:43" x14ac:dyDescent="0.3">
      <c r="B3138" s="37">
        <v>46129</v>
      </c>
      <c r="C3138" t="s">
        <v>35</v>
      </c>
      <c r="D3138" t="s">
        <v>22038</v>
      </c>
      <c r="E3138" t="s">
        <v>22039</v>
      </c>
      <c r="F3138" t="s">
        <v>9854</v>
      </c>
      <c r="G3138" t="s">
        <v>22040</v>
      </c>
      <c r="H3138" t="s">
        <v>22041</v>
      </c>
      <c r="I3138" t="s">
        <v>6217</v>
      </c>
      <c r="J3138" t="s">
        <v>6218</v>
      </c>
      <c r="K3138" t="s">
        <v>7942</v>
      </c>
      <c r="L3138" t="s">
        <v>22042</v>
      </c>
      <c r="M3138" t="s">
        <v>22043</v>
      </c>
      <c r="N3138" t="s">
        <v>22015</v>
      </c>
      <c r="O3138" t="s">
        <v>10453</v>
      </c>
      <c r="P3138" t="s">
        <v>9725</v>
      </c>
      <c r="Q3138" t="s">
        <v>22044</v>
      </c>
      <c r="R3138" s="26">
        <v>1</v>
      </c>
      <c r="S3138" s="23">
        <v>362109090000</v>
      </c>
      <c r="T3138" t="s">
        <v>37</v>
      </c>
      <c r="U3138" t="s">
        <v>9727</v>
      </c>
      <c r="V3138" s="39">
        <v>46132</v>
      </c>
      <c r="W3138" s="41">
        <v>25</v>
      </c>
      <c r="X3138" s="26" t="s">
        <v>13368</v>
      </c>
      <c r="AE3138" s="41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 s="30">
        <f t="shared" si="307"/>
        <v>0</v>
      </c>
      <c r="AL3138" s="45">
        <v>4</v>
      </c>
      <c r="AM3138" s="32">
        <f t="shared" ref="AM3138:AM3201" si="312">AL3138-AK3138</f>
        <v>4</v>
      </c>
      <c r="AN3138" s="33" t="str">
        <f t="shared" si="308"/>
        <v>NPN</v>
      </c>
      <c r="AO3138" s="33" t="str">
        <f t="shared" si="309"/>
        <v>4meses_pendientes</v>
      </c>
      <c r="AP3138" s="33">
        <f t="shared" si="310"/>
        <v>100</v>
      </c>
      <c r="AQ3138" s="31">
        <f t="shared" si="311"/>
        <v>20</v>
      </c>
    </row>
    <row r="3139" spans="2:43" x14ac:dyDescent="0.3">
      <c r="B3139" s="37">
        <v>46135</v>
      </c>
      <c r="C3139" t="s">
        <v>35</v>
      </c>
      <c r="D3139" t="s">
        <v>22045</v>
      </c>
      <c r="E3139" t="s">
        <v>22046</v>
      </c>
      <c r="F3139" t="s">
        <v>9854</v>
      </c>
      <c r="G3139" t="s">
        <v>22047</v>
      </c>
      <c r="H3139" t="s">
        <v>22048</v>
      </c>
      <c r="I3139" t="s">
        <v>6217</v>
      </c>
      <c r="J3139" t="s">
        <v>6218</v>
      </c>
      <c r="K3139" t="s">
        <v>7942</v>
      </c>
      <c r="L3139" t="s">
        <v>22049</v>
      </c>
      <c r="M3139" t="s">
        <v>22050</v>
      </c>
      <c r="N3139" t="s">
        <v>22015</v>
      </c>
      <c r="O3139" t="s">
        <v>10453</v>
      </c>
      <c r="P3139" t="s">
        <v>9725</v>
      </c>
      <c r="Q3139" t="s">
        <v>22051</v>
      </c>
      <c r="R3139" s="26">
        <v>1</v>
      </c>
      <c r="S3139" s="23">
        <v>361115800000</v>
      </c>
      <c r="T3139" t="s">
        <v>37</v>
      </c>
      <c r="U3139" t="s">
        <v>9727</v>
      </c>
      <c r="V3139" s="39">
        <v>46136</v>
      </c>
      <c r="W3139" s="41">
        <v>25</v>
      </c>
      <c r="X3139" s="26" t="s">
        <v>13368</v>
      </c>
      <c r="Z3139">
        <v>25.25</v>
      </c>
      <c r="AE3139" s="41">
        <v>25.25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 s="30">
        <f t="shared" ref="AK3139:AK3202" si="313">SUM(AF3139:AJ3139)</f>
        <v>1</v>
      </c>
      <c r="AL3139" s="45">
        <v>4</v>
      </c>
      <c r="AM3139" s="32">
        <f t="shared" si="312"/>
        <v>3</v>
      </c>
      <c r="AN3139" s="33" t="str">
        <f t="shared" ref="AN3139:AN3202" si="314">IF(AM3139&gt;=AL3139,"NPN","MOROSO")</f>
        <v>MOROSO</v>
      </c>
      <c r="AO3139" s="33" t="str">
        <f t="shared" ref="AO3139:AO3202" si="315">CONCATENATE(AM3139,"meses_pendientes")</f>
        <v>3meses_pendientes</v>
      </c>
      <c r="AP3139" s="33">
        <f t="shared" ref="AP3139:AP3202" si="316">AM3139*W3139</f>
        <v>75</v>
      </c>
      <c r="AQ3139" s="31">
        <f t="shared" ref="AQ3139:AQ3202" si="317">DAY(V3139)</f>
        <v>24</v>
      </c>
    </row>
    <row r="3140" spans="2:43" x14ac:dyDescent="0.3">
      <c r="B3140" s="37">
        <v>46135</v>
      </c>
      <c r="C3140" t="s">
        <v>35</v>
      </c>
      <c r="D3140" t="s">
        <v>22052</v>
      </c>
      <c r="E3140" t="s">
        <v>22053</v>
      </c>
      <c r="F3140" t="s">
        <v>9854</v>
      </c>
      <c r="G3140" t="s">
        <v>22054</v>
      </c>
      <c r="H3140" t="s">
        <v>22055</v>
      </c>
      <c r="I3140" t="s">
        <v>6217</v>
      </c>
      <c r="J3140" t="s">
        <v>6218</v>
      </c>
      <c r="K3140" t="s">
        <v>6217</v>
      </c>
      <c r="L3140" t="s">
        <v>22056</v>
      </c>
      <c r="M3140" t="s">
        <v>22057</v>
      </c>
      <c r="N3140" t="s">
        <v>22015</v>
      </c>
      <c r="O3140" t="s">
        <v>10453</v>
      </c>
      <c r="P3140" t="s">
        <v>9725</v>
      </c>
      <c r="Q3140" t="s">
        <v>22058</v>
      </c>
      <c r="R3140" s="26">
        <v>1</v>
      </c>
      <c r="S3140" s="23">
        <v>337083800000</v>
      </c>
      <c r="T3140" t="s">
        <v>37</v>
      </c>
      <c r="U3140" t="s">
        <v>9727</v>
      </c>
      <c r="V3140" s="39">
        <v>46135</v>
      </c>
      <c r="W3140" s="41">
        <v>21</v>
      </c>
      <c r="X3140" s="26" t="s">
        <v>13368</v>
      </c>
      <c r="Z3140">
        <v>34.67</v>
      </c>
      <c r="AA3140">
        <v>21.21</v>
      </c>
      <c r="AE3140" s="41">
        <v>55.88</v>
      </c>
      <c r="AF3140">
        <v>1</v>
      </c>
      <c r="AG3140">
        <v>1</v>
      </c>
      <c r="AH3140">
        <v>0</v>
      </c>
      <c r="AI3140">
        <v>0</v>
      </c>
      <c r="AJ3140">
        <v>0</v>
      </c>
      <c r="AK3140" s="30">
        <f t="shared" si="313"/>
        <v>2</v>
      </c>
      <c r="AL3140" s="45">
        <v>4</v>
      </c>
      <c r="AM3140" s="32">
        <f t="shared" si="312"/>
        <v>2</v>
      </c>
      <c r="AN3140" s="33" t="str">
        <f t="shared" si="314"/>
        <v>MOROSO</v>
      </c>
      <c r="AO3140" s="33" t="str">
        <f t="shared" si="315"/>
        <v>2meses_pendientes</v>
      </c>
      <c r="AP3140" s="33">
        <f t="shared" si="316"/>
        <v>42</v>
      </c>
      <c r="AQ3140" s="31">
        <f t="shared" si="317"/>
        <v>23</v>
      </c>
    </row>
    <row r="3141" spans="2:43" x14ac:dyDescent="0.3">
      <c r="B3141" s="37">
        <v>46136</v>
      </c>
      <c r="C3141" t="s">
        <v>35</v>
      </c>
      <c r="D3141" t="s">
        <v>22059</v>
      </c>
      <c r="E3141" t="s">
        <v>22060</v>
      </c>
      <c r="F3141" t="s">
        <v>9854</v>
      </c>
      <c r="G3141" t="s">
        <v>22061</v>
      </c>
      <c r="H3141" t="s">
        <v>22062</v>
      </c>
      <c r="I3141" t="s">
        <v>6217</v>
      </c>
      <c r="J3141" t="s">
        <v>6218</v>
      </c>
      <c r="K3141" t="s">
        <v>7942</v>
      </c>
      <c r="L3141" t="s">
        <v>22063</v>
      </c>
      <c r="M3141" t="s">
        <v>22064</v>
      </c>
      <c r="N3141" t="s">
        <v>22015</v>
      </c>
      <c r="O3141" t="s">
        <v>10453</v>
      </c>
      <c r="P3141" t="s">
        <v>9725</v>
      </c>
      <c r="Q3141" t="s">
        <v>22065</v>
      </c>
      <c r="R3141" s="26">
        <v>1</v>
      </c>
      <c r="S3141" s="23">
        <v>369117040000</v>
      </c>
      <c r="T3141" t="s">
        <v>37</v>
      </c>
      <c r="U3141" t="s">
        <v>9727</v>
      </c>
      <c r="V3141" s="39">
        <v>46139</v>
      </c>
      <c r="W3141" s="41">
        <v>21</v>
      </c>
      <c r="X3141" s="26" t="s">
        <v>13368</v>
      </c>
      <c r="Z3141">
        <v>34.67</v>
      </c>
      <c r="AB3141">
        <v>13.46</v>
      </c>
      <c r="AE3141" s="41">
        <v>48.13</v>
      </c>
      <c r="AF3141">
        <v>1</v>
      </c>
      <c r="AG3141">
        <v>0</v>
      </c>
      <c r="AH3141">
        <v>1</v>
      </c>
      <c r="AI3141">
        <v>0</v>
      </c>
      <c r="AJ3141">
        <v>0</v>
      </c>
      <c r="AK3141" s="30">
        <f t="shared" si="313"/>
        <v>2</v>
      </c>
      <c r="AL3141" s="45">
        <v>4</v>
      </c>
      <c r="AM3141" s="32">
        <f t="shared" si="312"/>
        <v>2</v>
      </c>
      <c r="AN3141" s="33" t="str">
        <f t="shared" si="314"/>
        <v>MOROSO</v>
      </c>
      <c r="AO3141" s="33" t="str">
        <f t="shared" si="315"/>
        <v>2meses_pendientes</v>
      </c>
      <c r="AP3141" s="33">
        <f t="shared" si="316"/>
        <v>42</v>
      </c>
      <c r="AQ3141" s="31">
        <f t="shared" si="317"/>
        <v>27</v>
      </c>
    </row>
    <row r="3142" spans="2:43" x14ac:dyDescent="0.3">
      <c r="B3142" s="37">
        <v>46138</v>
      </c>
      <c r="C3142" t="s">
        <v>35</v>
      </c>
      <c r="D3142" t="s">
        <v>22066</v>
      </c>
      <c r="E3142" t="s">
        <v>22067</v>
      </c>
      <c r="F3142" t="s">
        <v>9854</v>
      </c>
      <c r="G3142" t="s">
        <v>22068</v>
      </c>
      <c r="H3142" t="s">
        <v>22069</v>
      </c>
      <c r="I3142" t="s">
        <v>6217</v>
      </c>
      <c r="J3142" t="s">
        <v>6218</v>
      </c>
      <c r="K3142" t="s">
        <v>7942</v>
      </c>
      <c r="L3142" t="s">
        <v>22070</v>
      </c>
      <c r="M3142" t="s">
        <v>22071</v>
      </c>
      <c r="N3142" t="s">
        <v>22015</v>
      </c>
      <c r="O3142" t="s">
        <v>10453</v>
      </c>
      <c r="P3142" t="s">
        <v>9725</v>
      </c>
      <c r="Q3142" t="s">
        <v>22072</v>
      </c>
      <c r="R3142" s="26">
        <v>1</v>
      </c>
      <c r="S3142" s="23">
        <v>364118020000</v>
      </c>
      <c r="T3142" t="s">
        <v>37</v>
      </c>
      <c r="U3142" t="s">
        <v>9727</v>
      </c>
      <c r="V3142" s="39">
        <v>46139</v>
      </c>
      <c r="W3142" s="41">
        <v>21</v>
      </c>
      <c r="X3142" s="26" t="s">
        <v>13368</v>
      </c>
      <c r="Z3142">
        <v>21.21</v>
      </c>
      <c r="AA3142">
        <v>21.21</v>
      </c>
      <c r="AE3142" s="41">
        <v>42.42</v>
      </c>
      <c r="AF3142">
        <v>1</v>
      </c>
      <c r="AG3142">
        <v>1</v>
      </c>
      <c r="AH3142">
        <v>0</v>
      </c>
      <c r="AI3142">
        <v>0</v>
      </c>
      <c r="AJ3142">
        <v>0</v>
      </c>
      <c r="AK3142" s="30">
        <f t="shared" si="313"/>
        <v>2</v>
      </c>
      <c r="AL3142" s="45">
        <v>4</v>
      </c>
      <c r="AM3142" s="32">
        <f t="shared" si="312"/>
        <v>2</v>
      </c>
      <c r="AN3142" s="33" t="str">
        <f t="shared" si="314"/>
        <v>MOROSO</v>
      </c>
      <c r="AO3142" s="33" t="str">
        <f t="shared" si="315"/>
        <v>2meses_pendientes</v>
      </c>
      <c r="AP3142" s="33">
        <f t="shared" si="316"/>
        <v>42</v>
      </c>
      <c r="AQ3142" s="31">
        <f t="shared" si="317"/>
        <v>27</v>
      </c>
    </row>
    <row r="3143" spans="2:43" x14ac:dyDescent="0.3">
      <c r="B3143" s="37">
        <v>46138</v>
      </c>
      <c r="C3143" t="s">
        <v>35</v>
      </c>
      <c r="D3143" t="s">
        <v>22073</v>
      </c>
      <c r="E3143" t="s">
        <v>22074</v>
      </c>
      <c r="F3143" t="s">
        <v>9854</v>
      </c>
      <c r="G3143" t="s">
        <v>22075</v>
      </c>
      <c r="H3143" t="s">
        <v>22076</v>
      </c>
      <c r="I3143" t="s">
        <v>6217</v>
      </c>
      <c r="J3143" t="s">
        <v>6218</v>
      </c>
      <c r="K3143" t="s">
        <v>7942</v>
      </c>
      <c r="L3143" t="s">
        <v>22077</v>
      </c>
      <c r="M3143" t="s">
        <v>22078</v>
      </c>
      <c r="N3143" t="s">
        <v>22015</v>
      </c>
      <c r="O3143" t="s">
        <v>10453</v>
      </c>
      <c r="P3143" t="s">
        <v>9725</v>
      </c>
      <c r="Q3143" t="s">
        <v>22079</v>
      </c>
      <c r="R3143" s="26">
        <v>1</v>
      </c>
      <c r="S3143" s="23">
        <v>365118010000</v>
      </c>
      <c r="T3143" t="s">
        <v>37</v>
      </c>
      <c r="U3143" t="s">
        <v>9727</v>
      </c>
      <c r="V3143" s="39">
        <v>46139</v>
      </c>
      <c r="W3143" s="41">
        <v>21</v>
      </c>
      <c r="X3143" s="26" t="s">
        <v>13368</v>
      </c>
      <c r="Z3143">
        <v>48.13</v>
      </c>
      <c r="AE3143" s="41">
        <v>48.13</v>
      </c>
      <c r="AF3143">
        <v>1</v>
      </c>
      <c r="AG3143">
        <v>0</v>
      </c>
      <c r="AH3143">
        <v>0</v>
      </c>
      <c r="AI3143">
        <v>0</v>
      </c>
      <c r="AJ3143">
        <v>0</v>
      </c>
      <c r="AK3143" s="30">
        <f t="shared" si="313"/>
        <v>1</v>
      </c>
      <c r="AL3143" s="45">
        <v>4</v>
      </c>
      <c r="AM3143" s="32">
        <f t="shared" si="312"/>
        <v>3</v>
      </c>
      <c r="AN3143" s="33" t="str">
        <f t="shared" si="314"/>
        <v>MOROSO</v>
      </c>
      <c r="AO3143" s="33" t="str">
        <f t="shared" si="315"/>
        <v>3meses_pendientes</v>
      </c>
      <c r="AP3143" s="33">
        <f t="shared" si="316"/>
        <v>63</v>
      </c>
      <c r="AQ3143" s="31">
        <f t="shared" si="317"/>
        <v>27</v>
      </c>
    </row>
    <row r="3144" spans="2:43" x14ac:dyDescent="0.3">
      <c r="B3144" s="37">
        <v>46112</v>
      </c>
      <c r="C3144" t="s">
        <v>35</v>
      </c>
      <c r="D3144" t="s">
        <v>22080</v>
      </c>
      <c r="E3144" t="s">
        <v>22081</v>
      </c>
      <c r="F3144" t="s">
        <v>22082</v>
      </c>
      <c r="G3144" t="s">
        <v>22083</v>
      </c>
      <c r="H3144" t="s">
        <v>22084</v>
      </c>
      <c r="I3144" t="s">
        <v>6217</v>
      </c>
      <c r="J3144" t="s">
        <v>6218</v>
      </c>
      <c r="K3144" t="s">
        <v>7942</v>
      </c>
      <c r="L3144" t="s">
        <v>22085</v>
      </c>
      <c r="M3144" t="s">
        <v>22086</v>
      </c>
      <c r="N3144" t="s">
        <v>10452</v>
      </c>
      <c r="O3144" t="s">
        <v>10453</v>
      </c>
      <c r="P3144" t="s">
        <v>9725</v>
      </c>
      <c r="Q3144" t="s">
        <v>22087</v>
      </c>
      <c r="R3144" s="26">
        <v>3</v>
      </c>
      <c r="S3144" s="23">
        <v>368094660000</v>
      </c>
      <c r="T3144" t="s">
        <v>37</v>
      </c>
      <c r="U3144" t="s">
        <v>9727</v>
      </c>
      <c r="V3144" s="39">
        <v>46116</v>
      </c>
      <c r="W3144" s="41">
        <v>32.18</v>
      </c>
      <c r="X3144" s="26" t="s">
        <v>13368</v>
      </c>
      <c r="Y3144">
        <v>94.63</v>
      </c>
      <c r="Z3144">
        <v>71.47</v>
      </c>
      <c r="AA3144">
        <v>70.88</v>
      </c>
      <c r="AB3144">
        <v>17</v>
      </c>
      <c r="AE3144" s="41">
        <v>253.98</v>
      </c>
      <c r="AF3144">
        <v>1</v>
      </c>
      <c r="AG3144">
        <v>1</v>
      </c>
      <c r="AH3144">
        <v>1</v>
      </c>
      <c r="AI3144">
        <v>0</v>
      </c>
      <c r="AJ3144">
        <v>0</v>
      </c>
      <c r="AK3144" s="30">
        <f t="shared" si="313"/>
        <v>3</v>
      </c>
      <c r="AL3144" s="45">
        <v>4</v>
      </c>
      <c r="AM3144" s="32">
        <f t="shared" si="312"/>
        <v>1</v>
      </c>
      <c r="AN3144" s="33" t="str">
        <f t="shared" si="314"/>
        <v>MOROSO</v>
      </c>
      <c r="AO3144" s="33" t="str">
        <f t="shared" si="315"/>
        <v>1meses_pendientes</v>
      </c>
      <c r="AP3144" s="33">
        <f t="shared" si="316"/>
        <v>32.18</v>
      </c>
      <c r="AQ3144" s="31">
        <f t="shared" si="317"/>
        <v>4</v>
      </c>
    </row>
    <row r="3145" spans="2:43" x14ac:dyDescent="0.3">
      <c r="B3145" s="37">
        <v>46118</v>
      </c>
      <c r="C3145" t="s">
        <v>35</v>
      </c>
      <c r="D3145" t="s">
        <v>22088</v>
      </c>
      <c r="E3145" t="s">
        <v>22089</v>
      </c>
      <c r="F3145" t="s">
        <v>22090</v>
      </c>
      <c r="G3145" t="s">
        <v>22091</v>
      </c>
      <c r="H3145" t="s">
        <v>22092</v>
      </c>
      <c r="I3145" t="s">
        <v>6217</v>
      </c>
      <c r="J3145" t="s">
        <v>9720</v>
      </c>
      <c r="K3145" t="s">
        <v>9733</v>
      </c>
      <c r="L3145" t="s">
        <v>22093</v>
      </c>
      <c r="M3145" t="s">
        <v>22094</v>
      </c>
      <c r="N3145" t="s">
        <v>10452</v>
      </c>
      <c r="O3145" t="s">
        <v>10453</v>
      </c>
      <c r="P3145" t="s">
        <v>9725</v>
      </c>
      <c r="Q3145" t="s">
        <v>22095</v>
      </c>
      <c r="R3145" s="26">
        <v>3</v>
      </c>
      <c r="S3145" s="23">
        <v>367097710000</v>
      </c>
      <c r="T3145" t="s">
        <v>37</v>
      </c>
      <c r="U3145" t="s">
        <v>9727</v>
      </c>
      <c r="V3145" s="39">
        <v>46120</v>
      </c>
      <c r="W3145" s="41">
        <v>30.7</v>
      </c>
      <c r="X3145" s="26" t="s">
        <v>13368</v>
      </c>
      <c r="Z3145">
        <v>82.06</v>
      </c>
      <c r="AA3145">
        <v>50</v>
      </c>
      <c r="AE3145" s="41">
        <v>132.06</v>
      </c>
      <c r="AF3145">
        <v>1</v>
      </c>
      <c r="AG3145">
        <v>1</v>
      </c>
      <c r="AH3145">
        <v>0</v>
      </c>
      <c r="AI3145">
        <v>0</v>
      </c>
      <c r="AJ3145">
        <v>0</v>
      </c>
      <c r="AK3145" s="30">
        <f t="shared" si="313"/>
        <v>2</v>
      </c>
      <c r="AL3145" s="45">
        <v>4</v>
      </c>
      <c r="AM3145" s="32">
        <f t="shared" si="312"/>
        <v>2</v>
      </c>
      <c r="AN3145" s="33" t="str">
        <f t="shared" si="314"/>
        <v>MOROSO</v>
      </c>
      <c r="AO3145" s="33" t="str">
        <f t="shared" si="315"/>
        <v>2meses_pendientes</v>
      </c>
      <c r="AP3145" s="33">
        <f t="shared" si="316"/>
        <v>61.4</v>
      </c>
      <c r="AQ3145" s="31">
        <f t="shared" si="317"/>
        <v>8</v>
      </c>
    </row>
    <row r="3146" spans="2:43" x14ac:dyDescent="0.3">
      <c r="B3146" s="37">
        <v>46118</v>
      </c>
      <c r="C3146" t="s">
        <v>35</v>
      </c>
      <c r="D3146" t="s">
        <v>22096</v>
      </c>
      <c r="E3146" t="s">
        <v>22097</v>
      </c>
      <c r="F3146" t="s">
        <v>22098</v>
      </c>
      <c r="G3146" t="s">
        <v>22099</v>
      </c>
      <c r="H3146" t="s">
        <v>22100</v>
      </c>
      <c r="I3146" t="s">
        <v>6217</v>
      </c>
      <c r="J3146" t="s">
        <v>6218</v>
      </c>
      <c r="K3146" t="s">
        <v>7942</v>
      </c>
      <c r="L3146" t="s">
        <v>22098</v>
      </c>
      <c r="M3146" t="s">
        <v>22101</v>
      </c>
      <c r="N3146" t="s">
        <v>10452</v>
      </c>
      <c r="O3146" t="s">
        <v>10453</v>
      </c>
      <c r="P3146" t="s">
        <v>9725</v>
      </c>
      <c r="Q3146" t="s">
        <v>22102</v>
      </c>
      <c r="R3146" s="26">
        <v>3</v>
      </c>
      <c r="S3146" s="23">
        <v>800970670000</v>
      </c>
      <c r="T3146" t="s">
        <v>37</v>
      </c>
      <c r="U3146" t="s">
        <v>9727</v>
      </c>
      <c r="V3146" s="39">
        <v>46121</v>
      </c>
      <c r="W3146" s="41">
        <v>48.95</v>
      </c>
      <c r="X3146" s="26" t="s">
        <v>13368</v>
      </c>
      <c r="Z3146">
        <v>47.25</v>
      </c>
      <c r="AA3146">
        <v>47.11</v>
      </c>
      <c r="AB3146">
        <v>47.12</v>
      </c>
      <c r="AE3146" s="41">
        <v>141.47999999999999</v>
      </c>
      <c r="AF3146">
        <v>1</v>
      </c>
      <c r="AG3146">
        <v>1</v>
      </c>
      <c r="AH3146">
        <v>1</v>
      </c>
      <c r="AI3146">
        <v>0</v>
      </c>
      <c r="AJ3146">
        <v>0</v>
      </c>
      <c r="AK3146" s="30">
        <f t="shared" si="313"/>
        <v>3</v>
      </c>
      <c r="AL3146" s="45">
        <v>4</v>
      </c>
      <c r="AM3146" s="32">
        <f t="shared" si="312"/>
        <v>1</v>
      </c>
      <c r="AN3146" s="33" t="str">
        <f t="shared" si="314"/>
        <v>MOROSO</v>
      </c>
      <c r="AO3146" s="33" t="str">
        <f t="shared" si="315"/>
        <v>1meses_pendientes</v>
      </c>
      <c r="AP3146" s="33">
        <f t="shared" si="316"/>
        <v>48.95</v>
      </c>
      <c r="AQ3146" s="31">
        <f t="shared" si="317"/>
        <v>9</v>
      </c>
    </row>
    <row r="3147" spans="2:43" x14ac:dyDescent="0.3">
      <c r="B3147" s="37">
        <v>46120</v>
      </c>
      <c r="C3147" t="s">
        <v>35</v>
      </c>
      <c r="D3147" t="s">
        <v>22103</v>
      </c>
      <c r="E3147" t="s">
        <v>22104</v>
      </c>
      <c r="F3147" t="s">
        <v>22105</v>
      </c>
      <c r="G3147" t="s">
        <v>22106</v>
      </c>
      <c r="H3147" t="s">
        <v>22107</v>
      </c>
      <c r="I3147" t="s">
        <v>6217</v>
      </c>
      <c r="J3147" t="s">
        <v>6218</v>
      </c>
      <c r="K3147" t="s">
        <v>7942</v>
      </c>
      <c r="L3147" t="s">
        <v>22108</v>
      </c>
      <c r="M3147" t="s">
        <v>22109</v>
      </c>
      <c r="N3147" t="s">
        <v>10452</v>
      </c>
      <c r="O3147" t="s">
        <v>10453</v>
      </c>
      <c r="P3147" t="s">
        <v>9725</v>
      </c>
      <c r="Q3147" t="s">
        <v>22110</v>
      </c>
      <c r="R3147" s="26">
        <v>2</v>
      </c>
      <c r="S3147" s="23">
        <v>801034040000</v>
      </c>
      <c r="T3147" t="s">
        <v>37</v>
      </c>
      <c r="U3147" t="s">
        <v>9727</v>
      </c>
      <c r="V3147" s="39">
        <v>46122</v>
      </c>
      <c r="W3147" s="41">
        <v>35.729999999999997</v>
      </c>
      <c r="X3147" s="26" t="s">
        <v>13368</v>
      </c>
      <c r="Z3147">
        <v>38.85</v>
      </c>
      <c r="AA3147">
        <v>38.85</v>
      </c>
      <c r="AB3147">
        <v>38.85</v>
      </c>
      <c r="AE3147" s="41">
        <v>116.55000000000001</v>
      </c>
      <c r="AF3147">
        <v>1</v>
      </c>
      <c r="AG3147">
        <v>1</v>
      </c>
      <c r="AH3147">
        <v>1</v>
      </c>
      <c r="AI3147">
        <v>0</v>
      </c>
      <c r="AJ3147">
        <v>0</v>
      </c>
      <c r="AK3147" s="30">
        <f t="shared" si="313"/>
        <v>3</v>
      </c>
      <c r="AL3147" s="45">
        <v>4</v>
      </c>
      <c r="AM3147" s="32">
        <f t="shared" si="312"/>
        <v>1</v>
      </c>
      <c r="AN3147" s="33" t="str">
        <f t="shared" si="314"/>
        <v>MOROSO</v>
      </c>
      <c r="AO3147" s="33" t="str">
        <f t="shared" si="315"/>
        <v>1meses_pendientes</v>
      </c>
      <c r="AP3147" s="33">
        <f t="shared" si="316"/>
        <v>35.729999999999997</v>
      </c>
      <c r="AQ3147" s="31">
        <f t="shared" si="317"/>
        <v>10</v>
      </c>
    </row>
    <row r="3148" spans="2:43" x14ac:dyDescent="0.3">
      <c r="B3148" s="37">
        <v>46125</v>
      </c>
      <c r="C3148" t="s">
        <v>35</v>
      </c>
      <c r="D3148" t="s">
        <v>22111</v>
      </c>
      <c r="E3148" t="s">
        <v>22112</v>
      </c>
      <c r="F3148" t="s">
        <v>22113</v>
      </c>
      <c r="G3148" t="s">
        <v>22114</v>
      </c>
      <c r="H3148" t="s">
        <v>22115</v>
      </c>
      <c r="I3148" t="s">
        <v>6217</v>
      </c>
      <c r="J3148" t="s">
        <v>9755</v>
      </c>
      <c r="K3148" t="s">
        <v>9756</v>
      </c>
      <c r="L3148" t="s">
        <v>22116</v>
      </c>
      <c r="M3148" t="s">
        <v>22117</v>
      </c>
      <c r="N3148" t="s">
        <v>10452</v>
      </c>
      <c r="O3148" t="s">
        <v>10453</v>
      </c>
      <c r="P3148" t="s">
        <v>9725</v>
      </c>
      <c r="Q3148" t="s">
        <v>22118</v>
      </c>
      <c r="R3148" s="26">
        <v>1</v>
      </c>
      <c r="S3148" s="23">
        <v>367105580000</v>
      </c>
      <c r="T3148" t="s">
        <v>37</v>
      </c>
      <c r="U3148" t="s">
        <v>9727</v>
      </c>
      <c r="V3148" s="39">
        <v>46127</v>
      </c>
      <c r="W3148" s="41">
        <v>20.8</v>
      </c>
      <c r="X3148" s="26" t="s">
        <v>13368</v>
      </c>
      <c r="Z3148">
        <v>82.4</v>
      </c>
      <c r="AA3148">
        <v>60.05</v>
      </c>
      <c r="AE3148" s="41">
        <v>142.44999999999999</v>
      </c>
      <c r="AF3148">
        <v>1</v>
      </c>
      <c r="AG3148">
        <v>1</v>
      </c>
      <c r="AH3148">
        <v>0</v>
      </c>
      <c r="AI3148">
        <v>0</v>
      </c>
      <c r="AJ3148">
        <v>0</v>
      </c>
      <c r="AK3148" s="30">
        <f t="shared" si="313"/>
        <v>2</v>
      </c>
      <c r="AL3148" s="45">
        <v>4</v>
      </c>
      <c r="AM3148" s="32">
        <f t="shared" si="312"/>
        <v>2</v>
      </c>
      <c r="AN3148" s="33" t="str">
        <f t="shared" si="314"/>
        <v>MOROSO</v>
      </c>
      <c r="AO3148" s="33" t="str">
        <f t="shared" si="315"/>
        <v>2meses_pendientes</v>
      </c>
      <c r="AP3148" s="33">
        <f t="shared" si="316"/>
        <v>41.6</v>
      </c>
      <c r="AQ3148" s="31">
        <f t="shared" si="317"/>
        <v>15</v>
      </c>
    </row>
    <row r="3149" spans="2:43" x14ac:dyDescent="0.3">
      <c r="B3149" s="37">
        <v>46127</v>
      </c>
      <c r="C3149" t="s">
        <v>35</v>
      </c>
      <c r="D3149" t="s">
        <v>22119</v>
      </c>
      <c r="E3149" t="s">
        <v>22120</v>
      </c>
      <c r="F3149" t="s">
        <v>22121</v>
      </c>
      <c r="G3149" t="s">
        <v>22122</v>
      </c>
      <c r="H3149" t="s">
        <v>22123</v>
      </c>
      <c r="I3149" t="s">
        <v>6217</v>
      </c>
      <c r="J3149" t="s">
        <v>9720</v>
      </c>
      <c r="K3149" t="s">
        <v>9733</v>
      </c>
      <c r="L3149" t="s">
        <v>22124</v>
      </c>
      <c r="M3149" t="s">
        <v>22125</v>
      </c>
      <c r="N3149" t="s">
        <v>10452</v>
      </c>
      <c r="O3149" t="s">
        <v>10453</v>
      </c>
      <c r="P3149" t="s">
        <v>9725</v>
      </c>
      <c r="Q3149" t="s">
        <v>22126</v>
      </c>
      <c r="R3149" s="26">
        <v>3</v>
      </c>
      <c r="S3149" s="23">
        <v>368107380000</v>
      </c>
      <c r="T3149" t="s">
        <v>37</v>
      </c>
      <c r="U3149" t="s">
        <v>9727</v>
      </c>
      <c r="V3149" s="39">
        <v>46128</v>
      </c>
      <c r="W3149" s="41">
        <v>34</v>
      </c>
      <c r="X3149" s="26" t="s">
        <v>13368</v>
      </c>
      <c r="Z3149">
        <v>35.92</v>
      </c>
      <c r="AA3149">
        <v>35.92</v>
      </c>
      <c r="AE3149" s="41">
        <v>71.84</v>
      </c>
      <c r="AF3149">
        <v>1</v>
      </c>
      <c r="AG3149">
        <v>1</v>
      </c>
      <c r="AH3149">
        <v>0</v>
      </c>
      <c r="AI3149">
        <v>0</v>
      </c>
      <c r="AJ3149">
        <v>0</v>
      </c>
      <c r="AK3149" s="30">
        <f t="shared" si="313"/>
        <v>2</v>
      </c>
      <c r="AL3149" s="45">
        <v>4</v>
      </c>
      <c r="AM3149" s="32">
        <f t="shared" si="312"/>
        <v>2</v>
      </c>
      <c r="AN3149" s="33" t="str">
        <f t="shared" si="314"/>
        <v>MOROSO</v>
      </c>
      <c r="AO3149" s="33" t="str">
        <f t="shared" si="315"/>
        <v>2meses_pendientes</v>
      </c>
      <c r="AP3149" s="33">
        <f t="shared" si="316"/>
        <v>68</v>
      </c>
      <c r="AQ3149" s="31">
        <f t="shared" si="317"/>
        <v>16</v>
      </c>
    </row>
    <row r="3150" spans="2:43" x14ac:dyDescent="0.3">
      <c r="B3150" s="37">
        <v>46127</v>
      </c>
      <c r="C3150" t="s">
        <v>35</v>
      </c>
      <c r="D3150" t="s">
        <v>22127</v>
      </c>
      <c r="E3150" t="s">
        <v>22128</v>
      </c>
      <c r="F3150" t="s">
        <v>22129</v>
      </c>
      <c r="G3150" t="s">
        <v>22130</v>
      </c>
      <c r="H3150" t="s">
        <v>22131</v>
      </c>
      <c r="I3150" t="s">
        <v>6217</v>
      </c>
      <c r="J3150" t="s">
        <v>6218</v>
      </c>
      <c r="K3150" t="s">
        <v>7942</v>
      </c>
      <c r="L3150" t="s">
        <v>22132</v>
      </c>
      <c r="M3150" t="s">
        <v>22133</v>
      </c>
      <c r="N3150" t="s">
        <v>10452</v>
      </c>
      <c r="O3150" t="s">
        <v>10453</v>
      </c>
      <c r="P3150" t="s">
        <v>9725</v>
      </c>
      <c r="Q3150" t="s">
        <v>22134</v>
      </c>
      <c r="R3150" s="26">
        <v>3</v>
      </c>
      <c r="S3150" s="23">
        <v>367107670000</v>
      </c>
      <c r="T3150" t="s">
        <v>37</v>
      </c>
      <c r="U3150" t="s">
        <v>9727</v>
      </c>
      <c r="V3150" s="39">
        <v>46129</v>
      </c>
      <c r="W3150" s="41">
        <v>30.7</v>
      </c>
      <c r="X3150" s="26" t="s">
        <v>13368</v>
      </c>
      <c r="Z3150">
        <v>22.76</v>
      </c>
      <c r="AA3150">
        <v>45.52</v>
      </c>
      <c r="AB3150">
        <v>45.52</v>
      </c>
      <c r="AE3150" s="41">
        <v>113.80000000000001</v>
      </c>
      <c r="AF3150">
        <v>1</v>
      </c>
      <c r="AG3150">
        <v>1</v>
      </c>
      <c r="AH3150">
        <v>1</v>
      </c>
      <c r="AI3150">
        <v>0</v>
      </c>
      <c r="AJ3150">
        <v>0</v>
      </c>
      <c r="AK3150" s="30">
        <f t="shared" si="313"/>
        <v>3</v>
      </c>
      <c r="AL3150" s="45">
        <v>4</v>
      </c>
      <c r="AM3150" s="32">
        <f t="shared" si="312"/>
        <v>1</v>
      </c>
      <c r="AN3150" s="33" t="str">
        <f t="shared" si="314"/>
        <v>MOROSO</v>
      </c>
      <c r="AO3150" s="33" t="str">
        <f t="shared" si="315"/>
        <v>1meses_pendientes</v>
      </c>
      <c r="AP3150" s="33">
        <f t="shared" si="316"/>
        <v>30.7</v>
      </c>
      <c r="AQ3150" s="31">
        <f t="shared" si="317"/>
        <v>17</v>
      </c>
    </row>
    <row r="3151" spans="2:43" x14ac:dyDescent="0.3">
      <c r="B3151" s="37">
        <v>46128</v>
      </c>
      <c r="C3151" t="s">
        <v>35</v>
      </c>
      <c r="D3151" t="s">
        <v>22135</v>
      </c>
      <c r="E3151" t="s">
        <v>22136</v>
      </c>
      <c r="F3151" t="s">
        <v>22137</v>
      </c>
      <c r="G3151" t="s">
        <v>22138</v>
      </c>
      <c r="H3151" t="s">
        <v>22139</v>
      </c>
      <c r="I3151" t="s">
        <v>6217</v>
      </c>
      <c r="J3151" t="s">
        <v>6218</v>
      </c>
      <c r="K3151" t="s">
        <v>7942</v>
      </c>
      <c r="L3151" t="s">
        <v>22140</v>
      </c>
      <c r="M3151" t="s">
        <v>22141</v>
      </c>
      <c r="N3151" t="s">
        <v>10452</v>
      </c>
      <c r="O3151" t="s">
        <v>10453</v>
      </c>
      <c r="P3151" t="s">
        <v>9725</v>
      </c>
      <c r="Q3151" t="s">
        <v>22142</v>
      </c>
      <c r="R3151" s="26">
        <v>2</v>
      </c>
      <c r="S3151" s="23">
        <v>216012930000</v>
      </c>
      <c r="T3151" t="s">
        <v>37</v>
      </c>
      <c r="U3151" t="s">
        <v>9727</v>
      </c>
      <c r="V3151" s="39">
        <v>46130</v>
      </c>
      <c r="W3151" s="41">
        <v>27.11</v>
      </c>
      <c r="X3151" s="26" t="s">
        <v>13368</v>
      </c>
      <c r="Z3151">
        <v>23.17</v>
      </c>
      <c r="AA3151">
        <v>23.17</v>
      </c>
      <c r="AE3151" s="41">
        <v>46.34</v>
      </c>
      <c r="AF3151">
        <v>1</v>
      </c>
      <c r="AG3151">
        <v>1</v>
      </c>
      <c r="AH3151">
        <v>0</v>
      </c>
      <c r="AI3151">
        <v>0</v>
      </c>
      <c r="AJ3151">
        <v>0</v>
      </c>
      <c r="AK3151" s="30">
        <f t="shared" si="313"/>
        <v>2</v>
      </c>
      <c r="AL3151" s="45">
        <v>4</v>
      </c>
      <c r="AM3151" s="32">
        <f t="shared" si="312"/>
        <v>2</v>
      </c>
      <c r="AN3151" s="33" t="str">
        <f t="shared" si="314"/>
        <v>MOROSO</v>
      </c>
      <c r="AO3151" s="33" t="str">
        <f t="shared" si="315"/>
        <v>2meses_pendientes</v>
      </c>
      <c r="AP3151" s="33">
        <f t="shared" si="316"/>
        <v>54.22</v>
      </c>
      <c r="AQ3151" s="31">
        <f t="shared" si="317"/>
        <v>18</v>
      </c>
    </row>
    <row r="3152" spans="2:43" x14ac:dyDescent="0.3">
      <c r="B3152" s="37">
        <v>46134</v>
      </c>
      <c r="C3152" t="s">
        <v>35</v>
      </c>
      <c r="D3152" t="s">
        <v>22143</v>
      </c>
      <c r="E3152" t="s">
        <v>22144</v>
      </c>
      <c r="F3152" t="s">
        <v>22145</v>
      </c>
      <c r="G3152" t="s">
        <v>22146</v>
      </c>
      <c r="H3152" t="s">
        <v>22147</v>
      </c>
      <c r="I3152" t="s">
        <v>6217</v>
      </c>
      <c r="J3152" t="s">
        <v>9755</v>
      </c>
      <c r="K3152" t="s">
        <v>9756</v>
      </c>
      <c r="L3152" t="s">
        <v>22148</v>
      </c>
      <c r="M3152" t="s">
        <v>22149</v>
      </c>
      <c r="N3152" t="s">
        <v>10452</v>
      </c>
      <c r="O3152" t="s">
        <v>10453</v>
      </c>
      <c r="P3152" t="s">
        <v>9725</v>
      </c>
      <c r="Q3152" t="s">
        <v>22150</v>
      </c>
      <c r="R3152" s="26">
        <v>1</v>
      </c>
      <c r="S3152" s="23">
        <v>365114450000</v>
      </c>
      <c r="T3152" t="s">
        <v>37</v>
      </c>
      <c r="U3152" t="s">
        <v>9727</v>
      </c>
      <c r="V3152" s="39">
        <v>46139</v>
      </c>
      <c r="W3152" s="41">
        <v>20.8</v>
      </c>
      <c r="X3152" s="26" t="s">
        <v>13368</v>
      </c>
      <c r="Z3152">
        <v>21.01</v>
      </c>
      <c r="AA3152">
        <v>47.93</v>
      </c>
      <c r="AB3152">
        <v>47.93</v>
      </c>
      <c r="AE3152" s="41">
        <v>116.87</v>
      </c>
      <c r="AF3152">
        <v>1</v>
      </c>
      <c r="AG3152">
        <v>1</v>
      </c>
      <c r="AH3152">
        <v>1</v>
      </c>
      <c r="AI3152">
        <v>0</v>
      </c>
      <c r="AJ3152">
        <v>0</v>
      </c>
      <c r="AK3152" s="30">
        <f t="shared" si="313"/>
        <v>3</v>
      </c>
      <c r="AL3152" s="45">
        <v>4</v>
      </c>
      <c r="AM3152" s="32">
        <f t="shared" si="312"/>
        <v>1</v>
      </c>
      <c r="AN3152" s="33" t="str">
        <f t="shared" si="314"/>
        <v>MOROSO</v>
      </c>
      <c r="AO3152" s="33" t="str">
        <f t="shared" si="315"/>
        <v>1meses_pendientes</v>
      </c>
      <c r="AP3152" s="33">
        <f t="shared" si="316"/>
        <v>20.8</v>
      </c>
      <c r="AQ3152" s="31">
        <f t="shared" si="317"/>
        <v>27</v>
      </c>
    </row>
    <row r="3153" spans="2:43" x14ac:dyDescent="0.3">
      <c r="B3153" s="37">
        <v>46136</v>
      </c>
      <c r="C3153" t="s">
        <v>35</v>
      </c>
      <c r="D3153" t="s">
        <v>22151</v>
      </c>
      <c r="E3153" t="s">
        <v>22152</v>
      </c>
      <c r="F3153" t="s">
        <v>22082</v>
      </c>
      <c r="G3153" t="s">
        <v>22083</v>
      </c>
      <c r="H3153" t="s">
        <v>22153</v>
      </c>
      <c r="I3153" t="s">
        <v>6217</v>
      </c>
      <c r="J3153" t="s">
        <v>9755</v>
      </c>
      <c r="K3153" t="s">
        <v>9756</v>
      </c>
      <c r="L3153" t="s">
        <v>22154</v>
      </c>
      <c r="M3153" t="s">
        <v>22155</v>
      </c>
      <c r="N3153" t="s">
        <v>10452</v>
      </c>
      <c r="O3153" t="s">
        <v>10453</v>
      </c>
      <c r="P3153" t="s">
        <v>9725</v>
      </c>
      <c r="Q3153" t="s">
        <v>22156</v>
      </c>
      <c r="R3153" s="26">
        <v>1</v>
      </c>
      <c r="S3153" s="23">
        <v>363116370000</v>
      </c>
      <c r="T3153" t="s">
        <v>37</v>
      </c>
      <c r="U3153" t="s">
        <v>9727</v>
      </c>
      <c r="V3153" s="39">
        <v>46137</v>
      </c>
      <c r="W3153" s="41">
        <v>21</v>
      </c>
      <c r="X3153" s="26" t="s">
        <v>13368</v>
      </c>
      <c r="Z3153">
        <v>21.21</v>
      </c>
      <c r="AA3153">
        <v>21.21</v>
      </c>
      <c r="AE3153" s="41">
        <v>42.42</v>
      </c>
      <c r="AF3153">
        <v>1</v>
      </c>
      <c r="AG3153">
        <v>1</v>
      </c>
      <c r="AH3153">
        <v>0</v>
      </c>
      <c r="AI3153">
        <v>0</v>
      </c>
      <c r="AJ3153">
        <v>0</v>
      </c>
      <c r="AK3153" s="30">
        <f t="shared" si="313"/>
        <v>2</v>
      </c>
      <c r="AL3153" s="45">
        <v>4</v>
      </c>
      <c r="AM3153" s="32">
        <f t="shared" si="312"/>
        <v>2</v>
      </c>
      <c r="AN3153" s="33" t="str">
        <f t="shared" si="314"/>
        <v>MOROSO</v>
      </c>
      <c r="AO3153" s="33" t="str">
        <f t="shared" si="315"/>
        <v>2meses_pendientes</v>
      </c>
      <c r="AP3153" s="33">
        <f t="shared" si="316"/>
        <v>42</v>
      </c>
      <c r="AQ3153" s="31">
        <f t="shared" si="317"/>
        <v>25</v>
      </c>
    </row>
    <row r="3154" spans="2:43" x14ac:dyDescent="0.3">
      <c r="B3154" s="37">
        <v>46137</v>
      </c>
      <c r="C3154" t="s">
        <v>35</v>
      </c>
      <c r="D3154" t="s">
        <v>22157</v>
      </c>
      <c r="E3154" t="s">
        <v>22158</v>
      </c>
      <c r="F3154" t="s">
        <v>22159</v>
      </c>
      <c r="G3154" t="s">
        <v>22160</v>
      </c>
      <c r="H3154" t="s">
        <v>22161</v>
      </c>
      <c r="I3154" t="s">
        <v>6217</v>
      </c>
      <c r="J3154" t="s">
        <v>9720</v>
      </c>
      <c r="K3154" t="s">
        <v>9733</v>
      </c>
      <c r="L3154" t="s">
        <v>22162</v>
      </c>
      <c r="M3154" t="s">
        <v>22163</v>
      </c>
      <c r="N3154" t="s">
        <v>10452</v>
      </c>
      <c r="O3154" t="s">
        <v>10453</v>
      </c>
      <c r="P3154" t="s">
        <v>9725</v>
      </c>
      <c r="Q3154" t="s">
        <v>22164</v>
      </c>
      <c r="R3154" s="26">
        <v>1</v>
      </c>
      <c r="S3154" s="23">
        <v>282059190000</v>
      </c>
      <c r="T3154" t="s">
        <v>37</v>
      </c>
      <c r="U3154" t="s">
        <v>9727</v>
      </c>
      <c r="V3154" s="39">
        <v>46140</v>
      </c>
      <c r="W3154" s="41">
        <v>27.9</v>
      </c>
      <c r="X3154" s="26" t="s">
        <v>13368</v>
      </c>
      <c r="Z3154">
        <v>28.18</v>
      </c>
      <c r="AA3154">
        <v>64.06</v>
      </c>
      <c r="AE3154" s="41">
        <v>92.240000000000009</v>
      </c>
      <c r="AF3154">
        <v>1</v>
      </c>
      <c r="AG3154">
        <v>1</v>
      </c>
      <c r="AH3154">
        <v>0</v>
      </c>
      <c r="AI3154">
        <v>0</v>
      </c>
      <c r="AJ3154">
        <v>0</v>
      </c>
      <c r="AK3154" s="30">
        <f t="shared" si="313"/>
        <v>2</v>
      </c>
      <c r="AL3154" s="45">
        <v>4</v>
      </c>
      <c r="AM3154" s="32">
        <f t="shared" si="312"/>
        <v>2</v>
      </c>
      <c r="AN3154" s="33" t="str">
        <f t="shared" si="314"/>
        <v>MOROSO</v>
      </c>
      <c r="AO3154" s="33" t="str">
        <f t="shared" si="315"/>
        <v>2meses_pendientes</v>
      </c>
      <c r="AP3154" s="33">
        <f t="shared" si="316"/>
        <v>55.8</v>
      </c>
      <c r="AQ3154" s="31">
        <f t="shared" si="317"/>
        <v>28</v>
      </c>
    </row>
    <row r="3155" spans="2:43" x14ac:dyDescent="0.3">
      <c r="B3155" s="37">
        <v>46141</v>
      </c>
      <c r="C3155" t="s">
        <v>35</v>
      </c>
      <c r="D3155" t="s">
        <v>22165</v>
      </c>
      <c r="E3155" t="s">
        <v>22166</v>
      </c>
      <c r="F3155" t="s">
        <v>22167</v>
      </c>
      <c r="G3155" t="s">
        <v>22168</v>
      </c>
      <c r="H3155" t="s">
        <v>22169</v>
      </c>
      <c r="I3155" t="s">
        <v>6217</v>
      </c>
      <c r="J3155" t="s">
        <v>6218</v>
      </c>
      <c r="K3155" t="s">
        <v>7942</v>
      </c>
      <c r="L3155" t="s">
        <v>22170</v>
      </c>
      <c r="M3155" t="s">
        <v>22171</v>
      </c>
      <c r="N3155" t="s">
        <v>10452</v>
      </c>
      <c r="O3155" t="s">
        <v>10453</v>
      </c>
      <c r="P3155" t="s">
        <v>9725</v>
      </c>
      <c r="Q3155" t="s">
        <v>22172</v>
      </c>
      <c r="R3155" s="26">
        <v>3</v>
      </c>
      <c r="S3155" s="23">
        <v>191043260000</v>
      </c>
      <c r="T3155" t="s">
        <v>37</v>
      </c>
      <c r="U3155" t="s">
        <v>9727</v>
      </c>
      <c r="V3155" s="39">
        <v>46142</v>
      </c>
      <c r="W3155" s="41">
        <v>38.020000000000003</v>
      </c>
      <c r="X3155" s="26" t="s">
        <v>13368</v>
      </c>
      <c r="AA3155">
        <v>40.909999999999997</v>
      </c>
      <c r="AB3155">
        <v>40.909999999999997</v>
      </c>
      <c r="AE3155" s="41">
        <v>81.819999999999993</v>
      </c>
      <c r="AF3155">
        <v>0</v>
      </c>
      <c r="AG3155">
        <v>1</v>
      </c>
      <c r="AH3155">
        <v>1</v>
      </c>
      <c r="AI3155">
        <v>0</v>
      </c>
      <c r="AJ3155">
        <v>0</v>
      </c>
      <c r="AK3155" s="30">
        <f t="shared" si="313"/>
        <v>2</v>
      </c>
      <c r="AL3155" s="45">
        <v>4</v>
      </c>
      <c r="AM3155" s="32">
        <f t="shared" si="312"/>
        <v>2</v>
      </c>
      <c r="AN3155" s="33" t="str">
        <f t="shared" si="314"/>
        <v>MOROSO</v>
      </c>
      <c r="AO3155" s="33" t="str">
        <f t="shared" si="315"/>
        <v>2meses_pendientes</v>
      </c>
      <c r="AP3155" s="33">
        <f t="shared" si="316"/>
        <v>76.040000000000006</v>
      </c>
      <c r="AQ3155" s="31">
        <f t="shared" si="317"/>
        <v>30</v>
      </c>
    </row>
    <row r="3156" spans="2:43" x14ac:dyDescent="0.3">
      <c r="B3156" s="37">
        <v>46133</v>
      </c>
      <c r="C3156" t="s">
        <v>35</v>
      </c>
      <c r="D3156" t="s">
        <v>22173</v>
      </c>
      <c r="E3156" t="s">
        <v>22174</v>
      </c>
      <c r="F3156" t="s">
        <v>22175</v>
      </c>
      <c r="G3156" t="s">
        <v>22176</v>
      </c>
      <c r="H3156" t="s">
        <v>22177</v>
      </c>
      <c r="I3156" t="s">
        <v>6217</v>
      </c>
      <c r="J3156" t="s">
        <v>6218</v>
      </c>
      <c r="K3156" t="s">
        <v>7942</v>
      </c>
      <c r="L3156" t="s">
        <v>22178</v>
      </c>
      <c r="M3156" t="s">
        <v>22179</v>
      </c>
      <c r="N3156" t="s">
        <v>21469</v>
      </c>
      <c r="O3156" t="s">
        <v>9725</v>
      </c>
      <c r="P3156" t="s">
        <v>9725</v>
      </c>
      <c r="Q3156" t="s">
        <v>22180</v>
      </c>
      <c r="R3156" s="26">
        <v>3</v>
      </c>
      <c r="S3156" s="23">
        <v>363113670000</v>
      </c>
      <c r="T3156" t="s">
        <v>37</v>
      </c>
      <c r="U3156" t="s">
        <v>9727</v>
      </c>
      <c r="V3156" s="39">
        <v>46134</v>
      </c>
      <c r="W3156" s="41">
        <v>35.61</v>
      </c>
      <c r="X3156" s="26" t="s">
        <v>13368</v>
      </c>
      <c r="Z3156">
        <v>38.28</v>
      </c>
      <c r="AA3156">
        <v>38.28</v>
      </c>
      <c r="AB3156">
        <v>38.28</v>
      </c>
      <c r="AE3156" s="41">
        <v>114.84</v>
      </c>
      <c r="AF3156">
        <v>1</v>
      </c>
      <c r="AG3156">
        <v>1</v>
      </c>
      <c r="AH3156">
        <v>1</v>
      </c>
      <c r="AI3156">
        <v>0</v>
      </c>
      <c r="AJ3156">
        <v>0</v>
      </c>
      <c r="AK3156" s="30">
        <f t="shared" si="313"/>
        <v>3</v>
      </c>
      <c r="AL3156" s="45">
        <v>4</v>
      </c>
      <c r="AM3156" s="32">
        <f t="shared" si="312"/>
        <v>1</v>
      </c>
      <c r="AN3156" s="33" t="str">
        <f t="shared" si="314"/>
        <v>MOROSO</v>
      </c>
      <c r="AO3156" s="33" t="str">
        <f t="shared" si="315"/>
        <v>1meses_pendientes</v>
      </c>
      <c r="AP3156" s="33">
        <f t="shared" si="316"/>
        <v>35.61</v>
      </c>
      <c r="AQ3156" s="31">
        <f t="shared" si="317"/>
        <v>22</v>
      </c>
    </row>
    <row r="3157" spans="2:43" x14ac:dyDescent="0.3">
      <c r="B3157" s="37">
        <v>46136</v>
      </c>
      <c r="C3157" t="s">
        <v>35</v>
      </c>
      <c r="D3157" t="s">
        <v>22181</v>
      </c>
      <c r="E3157" t="s">
        <v>22182</v>
      </c>
      <c r="F3157" t="s">
        <v>22183</v>
      </c>
      <c r="G3157" t="s">
        <v>22184</v>
      </c>
      <c r="H3157" t="s">
        <v>22185</v>
      </c>
      <c r="I3157" t="s">
        <v>6217</v>
      </c>
      <c r="J3157" t="s">
        <v>6218</v>
      </c>
      <c r="K3157" t="s">
        <v>7942</v>
      </c>
      <c r="L3157" t="s">
        <v>22186</v>
      </c>
      <c r="M3157" t="s">
        <v>22187</v>
      </c>
      <c r="N3157" t="s">
        <v>21469</v>
      </c>
      <c r="O3157" t="s">
        <v>9725</v>
      </c>
      <c r="P3157" t="s">
        <v>9725</v>
      </c>
      <c r="Q3157" t="s">
        <v>22188</v>
      </c>
      <c r="R3157" s="26">
        <v>2</v>
      </c>
      <c r="S3157" s="23">
        <v>365116870000</v>
      </c>
      <c r="T3157" t="s">
        <v>37</v>
      </c>
      <c r="U3157" t="s">
        <v>9727</v>
      </c>
      <c r="V3157" s="39">
        <v>46137</v>
      </c>
      <c r="W3157" s="41">
        <v>31</v>
      </c>
      <c r="X3157" s="26" t="s">
        <v>13368</v>
      </c>
      <c r="Z3157">
        <v>31.45</v>
      </c>
      <c r="AA3157">
        <v>58.37</v>
      </c>
      <c r="AE3157" s="41">
        <v>89.82</v>
      </c>
      <c r="AF3157">
        <v>1</v>
      </c>
      <c r="AG3157">
        <v>1</v>
      </c>
      <c r="AH3157">
        <v>0</v>
      </c>
      <c r="AI3157">
        <v>0</v>
      </c>
      <c r="AJ3157">
        <v>0</v>
      </c>
      <c r="AK3157" s="30">
        <f t="shared" si="313"/>
        <v>2</v>
      </c>
      <c r="AL3157" s="45">
        <v>4</v>
      </c>
      <c r="AM3157" s="32">
        <f t="shared" si="312"/>
        <v>2</v>
      </c>
      <c r="AN3157" s="33" t="str">
        <f t="shared" si="314"/>
        <v>MOROSO</v>
      </c>
      <c r="AO3157" s="33" t="str">
        <f t="shared" si="315"/>
        <v>2meses_pendientes</v>
      </c>
      <c r="AP3157" s="33">
        <f t="shared" si="316"/>
        <v>62</v>
      </c>
      <c r="AQ3157" s="31">
        <f t="shared" si="317"/>
        <v>25</v>
      </c>
    </row>
    <row r="3158" spans="2:43" x14ac:dyDescent="0.3">
      <c r="B3158" s="37">
        <v>46112</v>
      </c>
      <c r="C3158" t="s">
        <v>35</v>
      </c>
      <c r="D3158" t="s">
        <v>22189</v>
      </c>
      <c r="E3158" t="s">
        <v>22190</v>
      </c>
      <c r="F3158" t="s">
        <v>10501</v>
      </c>
      <c r="G3158" t="s">
        <v>22191</v>
      </c>
      <c r="H3158" t="s">
        <v>22192</v>
      </c>
      <c r="I3158" t="s">
        <v>6217</v>
      </c>
      <c r="J3158" t="s">
        <v>8078</v>
      </c>
      <c r="K3158" t="s">
        <v>8079</v>
      </c>
      <c r="L3158" t="s">
        <v>10501</v>
      </c>
      <c r="M3158" t="s">
        <v>22193</v>
      </c>
      <c r="N3158" t="s">
        <v>10461</v>
      </c>
      <c r="O3158" t="s">
        <v>9725</v>
      </c>
      <c r="P3158" t="s">
        <v>9725</v>
      </c>
      <c r="Q3158" t="s">
        <v>22194</v>
      </c>
      <c r="R3158" s="26">
        <v>1</v>
      </c>
      <c r="S3158" s="23">
        <v>361094100000</v>
      </c>
      <c r="T3158" t="s">
        <v>37</v>
      </c>
      <c r="U3158" t="s">
        <v>9727</v>
      </c>
      <c r="V3158" s="39">
        <v>46113</v>
      </c>
      <c r="W3158" s="41">
        <v>25.09</v>
      </c>
      <c r="X3158" s="26" t="s">
        <v>13368</v>
      </c>
      <c r="Y3158">
        <v>25.25</v>
      </c>
      <c r="AE3158" s="41">
        <v>25.25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 s="30">
        <f t="shared" si="313"/>
        <v>0</v>
      </c>
      <c r="AL3158" s="45">
        <v>4</v>
      </c>
      <c r="AM3158" s="32">
        <f t="shared" si="312"/>
        <v>4</v>
      </c>
      <c r="AN3158" s="33" t="str">
        <f t="shared" si="314"/>
        <v>NPN</v>
      </c>
      <c r="AO3158" s="33" t="str">
        <f t="shared" si="315"/>
        <v>4meses_pendientes</v>
      </c>
      <c r="AP3158" s="33">
        <f t="shared" si="316"/>
        <v>100.36</v>
      </c>
      <c r="AQ3158" s="31">
        <f t="shared" si="317"/>
        <v>1</v>
      </c>
    </row>
    <row r="3159" spans="2:43" x14ac:dyDescent="0.3">
      <c r="B3159" s="37">
        <v>46120</v>
      </c>
      <c r="C3159" t="s">
        <v>35</v>
      </c>
      <c r="D3159" t="s">
        <v>22195</v>
      </c>
      <c r="E3159" t="s">
        <v>22196</v>
      </c>
      <c r="F3159" t="s">
        <v>22197</v>
      </c>
      <c r="G3159" t="s">
        <v>22198</v>
      </c>
      <c r="H3159" t="s">
        <v>22199</v>
      </c>
      <c r="I3159" t="s">
        <v>6217</v>
      </c>
      <c r="J3159" t="s">
        <v>6218</v>
      </c>
      <c r="K3159" t="s">
        <v>7942</v>
      </c>
      <c r="L3159" t="s">
        <v>22197</v>
      </c>
      <c r="M3159" t="s">
        <v>22200</v>
      </c>
      <c r="N3159" t="s">
        <v>10461</v>
      </c>
      <c r="O3159" t="s">
        <v>9725</v>
      </c>
      <c r="P3159" t="s">
        <v>9725</v>
      </c>
      <c r="Q3159" t="s">
        <v>22201</v>
      </c>
      <c r="R3159" s="26">
        <v>1</v>
      </c>
      <c r="S3159" s="23">
        <v>362100340000</v>
      </c>
      <c r="T3159" t="s">
        <v>37</v>
      </c>
      <c r="U3159" t="s">
        <v>9727</v>
      </c>
      <c r="V3159" s="39">
        <v>46121</v>
      </c>
      <c r="W3159" s="41">
        <v>25</v>
      </c>
      <c r="X3159" s="26" t="s">
        <v>13368</v>
      </c>
      <c r="AE3159" s="41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 s="30">
        <f t="shared" si="313"/>
        <v>0</v>
      </c>
      <c r="AL3159" s="45">
        <v>4</v>
      </c>
      <c r="AM3159" s="32">
        <f t="shared" si="312"/>
        <v>4</v>
      </c>
      <c r="AN3159" s="33" t="str">
        <f t="shared" si="314"/>
        <v>NPN</v>
      </c>
      <c r="AO3159" s="33" t="str">
        <f t="shared" si="315"/>
        <v>4meses_pendientes</v>
      </c>
      <c r="AP3159" s="33">
        <f t="shared" si="316"/>
        <v>100</v>
      </c>
      <c r="AQ3159" s="31">
        <f t="shared" si="317"/>
        <v>9</v>
      </c>
    </row>
    <row r="3160" spans="2:43" x14ac:dyDescent="0.3">
      <c r="B3160" s="37">
        <v>46122</v>
      </c>
      <c r="C3160" t="s">
        <v>35</v>
      </c>
      <c r="D3160" t="s">
        <v>22202</v>
      </c>
      <c r="E3160" t="s">
        <v>22203</v>
      </c>
      <c r="F3160" t="s">
        <v>22204</v>
      </c>
      <c r="G3160" t="s">
        <v>22205</v>
      </c>
      <c r="H3160" t="s">
        <v>22206</v>
      </c>
      <c r="I3160" t="s">
        <v>6217</v>
      </c>
      <c r="J3160" t="s">
        <v>6218</v>
      </c>
      <c r="K3160" t="s">
        <v>18088</v>
      </c>
      <c r="L3160" t="s">
        <v>22207</v>
      </c>
      <c r="M3160" t="s">
        <v>22208</v>
      </c>
      <c r="N3160" t="s">
        <v>10461</v>
      </c>
      <c r="O3160" t="s">
        <v>9725</v>
      </c>
      <c r="P3160" t="s">
        <v>9725</v>
      </c>
      <c r="Q3160" t="s">
        <v>22209</v>
      </c>
      <c r="R3160" s="26">
        <v>1</v>
      </c>
      <c r="S3160" s="23">
        <v>369096220000</v>
      </c>
      <c r="T3160" t="s">
        <v>37</v>
      </c>
      <c r="U3160" t="s">
        <v>9727</v>
      </c>
      <c r="V3160" s="39">
        <v>46117</v>
      </c>
      <c r="W3160" s="41">
        <v>25</v>
      </c>
      <c r="X3160" s="26" t="s">
        <v>13368</v>
      </c>
      <c r="Y3160">
        <v>25.25</v>
      </c>
      <c r="AA3160">
        <v>25.25</v>
      </c>
      <c r="AE3160" s="41">
        <v>50.5</v>
      </c>
      <c r="AF3160">
        <v>0</v>
      </c>
      <c r="AG3160">
        <v>1</v>
      </c>
      <c r="AH3160">
        <v>0</v>
      </c>
      <c r="AI3160">
        <v>0</v>
      </c>
      <c r="AJ3160">
        <v>0</v>
      </c>
      <c r="AK3160" s="30">
        <f t="shared" si="313"/>
        <v>1</v>
      </c>
      <c r="AL3160" s="45">
        <v>4</v>
      </c>
      <c r="AM3160" s="32">
        <f t="shared" si="312"/>
        <v>3</v>
      </c>
      <c r="AN3160" s="33" t="str">
        <f t="shared" si="314"/>
        <v>MOROSO</v>
      </c>
      <c r="AO3160" s="33" t="str">
        <f t="shared" si="315"/>
        <v>3meses_pendientes</v>
      </c>
      <c r="AP3160" s="33">
        <f t="shared" si="316"/>
        <v>75</v>
      </c>
      <c r="AQ3160" s="31">
        <f t="shared" si="317"/>
        <v>5</v>
      </c>
    </row>
    <row r="3161" spans="2:43" x14ac:dyDescent="0.3">
      <c r="B3161" s="37">
        <v>46123</v>
      </c>
      <c r="C3161" t="s">
        <v>35</v>
      </c>
      <c r="D3161" t="s">
        <v>22210</v>
      </c>
      <c r="E3161" t="s">
        <v>22211</v>
      </c>
      <c r="F3161" t="s">
        <v>22212</v>
      </c>
      <c r="G3161" t="s">
        <v>22213</v>
      </c>
      <c r="H3161" t="s">
        <v>22214</v>
      </c>
      <c r="I3161" t="s">
        <v>4365</v>
      </c>
      <c r="J3161" t="s">
        <v>8228</v>
      </c>
      <c r="K3161" t="s">
        <v>8229</v>
      </c>
      <c r="L3161" t="s">
        <v>22212</v>
      </c>
      <c r="M3161" t="s">
        <v>22215</v>
      </c>
      <c r="N3161" t="s">
        <v>10461</v>
      </c>
      <c r="O3161" t="s">
        <v>9725</v>
      </c>
      <c r="P3161" t="s">
        <v>9725</v>
      </c>
      <c r="Q3161" t="s">
        <v>22216</v>
      </c>
      <c r="R3161" s="26">
        <v>2</v>
      </c>
      <c r="S3161" s="23">
        <v>363104060000</v>
      </c>
      <c r="T3161" t="s">
        <v>37</v>
      </c>
      <c r="U3161" t="s">
        <v>9727</v>
      </c>
      <c r="V3161" s="39">
        <v>46125</v>
      </c>
      <c r="W3161" s="41">
        <v>31</v>
      </c>
      <c r="X3161" s="26" t="s">
        <v>13368</v>
      </c>
      <c r="AE3161" s="4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 s="30">
        <f t="shared" si="313"/>
        <v>0</v>
      </c>
      <c r="AL3161" s="45">
        <v>4</v>
      </c>
      <c r="AM3161" s="32">
        <f t="shared" si="312"/>
        <v>4</v>
      </c>
      <c r="AN3161" s="33" t="str">
        <f t="shared" si="314"/>
        <v>NPN</v>
      </c>
      <c r="AO3161" s="33" t="str">
        <f t="shared" si="315"/>
        <v>4meses_pendientes</v>
      </c>
      <c r="AP3161" s="33">
        <f t="shared" si="316"/>
        <v>124</v>
      </c>
      <c r="AQ3161" s="31">
        <f t="shared" si="317"/>
        <v>13</v>
      </c>
    </row>
    <row r="3162" spans="2:43" x14ac:dyDescent="0.3">
      <c r="B3162" s="37">
        <v>46127</v>
      </c>
      <c r="C3162" t="s">
        <v>35</v>
      </c>
      <c r="D3162" t="s">
        <v>22217</v>
      </c>
      <c r="E3162" t="s">
        <v>22218</v>
      </c>
      <c r="F3162" t="s">
        <v>22219</v>
      </c>
      <c r="G3162" t="s">
        <v>22220</v>
      </c>
      <c r="H3162" t="s">
        <v>22221</v>
      </c>
      <c r="I3162" t="s">
        <v>6217</v>
      </c>
      <c r="J3162" t="s">
        <v>8419</v>
      </c>
      <c r="K3162" t="s">
        <v>8420</v>
      </c>
      <c r="L3162" t="s">
        <v>22219</v>
      </c>
      <c r="M3162" t="s">
        <v>22222</v>
      </c>
      <c r="N3162" t="s">
        <v>10461</v>
      </c>
      <c r="O3162" t="s">
        <v>9725</v>
      </c>
      <c r="P3162" t="s">
        <v>9725</v>
      </c>
      <c r="Q3162" t="s">
        <v>22223</v>
      </c>
      <c r="R3162" s="26">
        <v>2</v>
      </c>
      <c r="S3162" s="23">
        <v>367106980000</v>
      </c>
      <c r="T3162" t="s">
        <v>37</v>
      </c>
      <c r="U3162" t="s">
        <v>9727</v>
      </c>
      <c r="V3162" s="39">
        <v>46132</v>
      </c>
      <c r="W3162" s="41">
        <v>28</v>
      </c>
      <c r="X3162" s="26" t="s">
        <v>13368</v>
      </c>
      <c r="AE3162" s="41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 s="30">
        <f t="shared" si="313"/>
        <v>0</v>
      </c>
      <c r="AL3162" s="45">
        <v>4</v>
      </c>
      <c r="AM3162" s="32">
        <f t="shared" si="312"/>
        <v>4</v>
      </c>
      <c r="AN3162" s="33" t="str">
        <f t="shared" si="314"/>
        <v>NPN</v>
      </c>
      <c r="AO3162" s="33" t="str">
        <f t="shared" si="315"/>
        <v>4meses_pendientes</v>
      </c>
      <c r="AP3162" s="33">
        <f t="shared" si="316"/>
        <v>112</v>
      </c>
      <c r="AQ3162" s="31">
        <f t="shared" si="317"/>
        <v>20</v>
      </c>
    </row>
    <row r="3163" spans="2:43" x14ac:dyDescent="0.3">
      <c r="B3163" s="37">
        <v>46130</v>
      </c>
      <c r="C3163" t="s">
        <v>35</v>
      </c>
      <c r="D3163" t="s">
        <v>22224</v>
      </c>
      <c r="E3163" t="s">
        <v>22225</v>
      </c>
      <c r="F3163" t="s">
        <v>22226</v>
      </c>
      <c r="G3163" t="s">
        <v>22227</v>
      </c>
      <c r="H3163" t="s">
        <v>22228</v>
      </c>
      <c r="I3163" t="s">
        <v>6217</v>
      </c>
      <c r="J3163" t="s">
        <v>6218</v>
      </c>
      <c r="K3163" t="s">
        <v>7942</v>
      </c>
      <c r="L3163" t="s">
        <v>10486</v>
      </c>
      <c r="M3163" t="s">
        <v>22229</v>
      </c>
      <c r="N3163" t="s">
        <v>10461</v>
      </c>
      <c r="O3163" t="s">
        <v>9725</v>
      </c>
      <c r="P3163" t="s">
        <v>9725</v>
      </c>
      <c r="Q3163" t="s">
        <v>22230</v>
      </c>
      <c r="R3163" s="26">
        <v>1</v>
      </c>
      <c r="S3163" s="23">
        <v>369100910000</v>
      </c>
      <c r="T3163" t="s">
        <v>37</v>
      </c>
      <c r="U3163" t="s">
        <v>9727</v>
      </c>
      <c r="V3163" s="39">
        <v>46122</v>
      </c>
      <c r="W3163" s="41">
        <v>25</v>
      </c>
      <c r="X3163" s="26" t="s">
        <v>13368</v>
      </c>
      <c r="Y3163">
        <v>25.25</v>
      </c>
      <c r="AA3163">
        <v>25.25</v>
      </c>
      <c r="AB3163">
        <v>25.25</v>
      </c>
      <c r="AE3163" s="41">
        <v>75.75</v>
      </c>
      <c r="AF3163">
        <v>0</v>
      </c>
      <c r="AG3163">
        <v>1</v>
      </c>
      <c r="AH3163">
        <v>1</v>
      </c>
      <c r="AI3163">
        <v>0</v>
      </c>
      <c r="AJ3163">
        <v>0</v>
      </c>
      <c r="AK3163" s="30">
        <f t="shared" si="313"/>
        <v>2</v>
      </c>
      <c r="AL3163" s="45">
        <v>4</v>
      </c>
      <c r="AM3163" s="32">
        <f t="shared" si="312"/>
        <v>2</v>
      </c>
      <c r="AN3163" s="33" t="str">
        <f t="shared" si="314"/>
        <v>MOROSO</v>
      </c>
      <c r="AO3163" s="33" t="str">
        <f t="shared" si="315"/>
        <v>2meses_pendientes</v>
      </c>
      <c r="AP3163" s="33">
        <f t="shared" si="316"/>
        <v>50</v>
      </c>
      <c r="AQ3163" s="31">
        <f t="shared" si="317"/>
        <v>10</v>
      </c>
    </row>
    <row r="3164" spans="2:43" x14ac:dyDescent="0.3">
      <c r="B3164" s="37">
        <v>46130</v>
      </c>
      <c r="C3164" t="s">
        <v>35</v>
      </c>
      <c r="D3164" t="s">
        <v>22231</v>
      </c>
      <c r="E3164" t="s">
        <v>22232</v>
      </c>
      <c r="F3164" t="s">
        <v>22233</v>
      </c>
      <c r="G3164" t="s">
        <v>22234</v>
      </c>
      <c r="H3164" t="s">
        <v>22235</v>
      </c>
      <c r="I3164" t="s">
        <v>6217</v>
      </c>
      <c r="J3164" t="s">
        <v>8419</v>
      </c>
      <c r="K3164" t="s">
        <v>8420</v>
      </c>
      <c r="L3164" t="s">
        <v>22233</v>
      </c>
      <c r="M3164" t="s">
        <v>22236</v>
      </c>
      <c r="N3164" t="s">
        <v>10461</v>
      </c>
      <c r="O3164" t="s">
        <v>9725</v>
      </c>
      <c r="P3164" t="s">
        <v>9725</v>
      </c>
      <c r="Q3164" t="s">
        <v>22237</v>
      </c>
      <c r="R3164" s="26">
        <v>1</v>
      </c>
      <c r="S3164" s="23">
        <v>366111410000</v>
      </c>
      <c r="T3164" t="s">
        <v>37</v>
      </c>
      <c r="U3164" t="s">
        <v>9727</v>
      </c>
      <c r="V3164" s="39">
        <v>46139</v>
      </c>
      <c r="W3164" s="41">
        <v>25</v>
      </c>
      <c r="X3164" s="26" t="s">
        <v>13368</v>
      </c>
      <c r="AE3164" s="41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 s="30">
        <f t="shared" si="313"/>
        <v>0</v>
      </c>
      <c r="AL3164" s="45">
        <v>4</v>
      </c>
      <c r="AM3164" s="32">
        <f t="shared" si="312"/>
        <v>4</v>
      </c>
      <c r="AN3164" s="33" t="str">
        <f t="shared" si="314"/>
        <v>NPN</v>
      </c>
      <c r="AO3164" s="33" t="str">
        <f t="shared" si="315"/>
        <v>4meses_pendientes</v>
      </c>
      <c r="AP3164" s="33">
        <f t="shared" si="316"/>
        <v>100</v>
      </c>
      <c r="AQ3164" s="31">
        <f t="shared" si="317"/>
        <v>27</v>
      </c>
    </row>
    <row r="3165" spans="2:43" x14ac:dyDescent="0.3">
      <c r="B3165" s="37">
        <v>46134</v>
      </c>
      <c r="C3165" t="s">
        <v>35</v>
      </c>
      <c r="D3165" t="s">
        <v>22238</v>
      </c>
      <c r="E3165" t="s">
        <v>22239</v>
      </c>
      <c r="F3165" t="s">
        <v>22240</v>
      </c>
      <c r="G3165" t="s">
        <v>22241</v>
      </c>
      <c r="H3165" t="s">
        <v>22242</v>
      </c>
      <c r="I3165" t="s">
        <v>6217</v>
      </c>
      <c r="J3165" t="s">
        <v>6218</v>
      </c>
      <c r="K3165" t="s">
        <v>9805</v>
      </c>
      <c r="L3165" t="s">
        <v>22240</v>
      </c>
      <c r="M3165" t="s">
        <v>22243</v>
      </c>
      <c r="N3165" t="s">
        <v>10461</v>
      </c>
      <c r="O3165" t="s">
        <v>9725</v>
      </c>
      <c r="P3165" t="s">
        <v>9725</v>
      </c>
      <c r="Q3165" t="s">
        <v>22244</v>
      </c>
      <c r="R3165" s="26">
        <v>2</v>
      </c>
      <c r="S3165" s="23">
        <v>343081430000</v>
      </c>
      <c r="T3165" t="s">
        <v>37</v>
      </c>
      <c r="U3165" t="s">
        <v>9727</v>
      </c>
      <c r="V3165" s="39">
        <v>46135</v>
      </c>
      <c r="W3165" s="41">
        <v>30</v>
      </c>
      <c r="X3165" s="26" t="s">
        <v>13368</v>
      </c>
      <c r="AE3165" s="41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 s="30">
        <f t="shared" si="313"/>
        <v>0</v>
      </c>
      <c r="AL3165" s="45">
        <v>4</v>
      </c>
      <c r="AM3165" s="32">
        <f t="shared" si="312"/>
        <v>4</v>
      </c>
      <c r="AN3165" s="33" t="str">
        <f t="shared" si="314"/>
        <v>NPN</v>
      </c>
      <c r="AO3165" s="33" t="str">
        <f t="shared" si="315"/>
        <v>4meses_pendientes</v>
      </c>
      <c r="AP3165" s="33">
        <f t="shared" si="316"/>
        <v>120</v>
      </c>
      <c r="AQ3165" s="31">
        <f t="shared" si="317"/>
        <v>23</v>
      </c>
    </row>
    <row r="3166" spans="2:43" x14ac:dyDescent="0.3">
      <c r="B3166" s="37">
        <v>46136</v>
      </c>
      <c r="C3166" t="s">
        <v>35</v>
      </c>
      <c r="D3166" t="s">
        <v>22245</v>
      </c>
      <c r="E3166" t="s">
        <v>22246</v>
      </c>
      <c r="F3166" t="s">
        <v>22247</v>
      </c>
      <c r="G3166" t="s">
        <v>22248</v>
      </c>
      <c r="H3166" t="s">
        <v>809</v>
      </c>
      <c r="I3166" t="s">
        <v>6217</v>
      </c>
      <c r="J3166" t="s">
        <v>6218</v>
      </c>
      <c r="K3166" t="s">
        <v>7942</v>
      </c>
      <c r="L3166" t="s">
        <v>22247</v>
      </c>
      <c r="M3166" t="s">
        <v>22249</v>
      </c>
      <c r="N3166" t="s">
        <v>10461</v>
      </c>
      <c r="O3166" t="s">
        <v>9725</v>
      </c>
      <c r="P3166" t="s">
        <v>9725</v>
      </c>
      <c r="Q3166" t="s">
        <v>22250</v>
      </c>
      <c r="R3166" s="26">
        <v>2</v>
      </c>
      <c r="S3166" s="23">
        <v>367116200000</v>
      </c>
      <c r="T3166" t="s">
        <v>37</v>
      </c>
      <c r="U3166" t="s">
        <v>9727</v>
      </c>
      <c r="V3166" s="39">
        <v>46139</v>
      </c>
      <c r="W3166" s="41">
        <v>28</v>
      </c>
      <c r="X3166" s="26" t="s">
        <v>13368</v>
      </c>
      <c r="Z3166">
        <v>28.42</v>
      </c>
      <c r="AA3166">
        <v>28.42</v>
      </c>
      <c r="AB3166">
        <v>28.42</v>
      </c>
      <c r="AE3166" s="41">
        <v>85.26</v>
      </c>
      <c r="AF3166">
        <v>1</v>
      </c>
      <c r="AG3166">
        <v>1</v>
      </c>
      <c r="AH3166">
        <v>1</v>
      </c>
      <c r="AI3166">
        <v>0</v>
      </c>
      <c r="AJ3166">
        <v>0</v>
      </c>
      <c r="AK3166" s="30">
        <f t="shared" si="313"/>
        <v>3</v>
      </c>
      <c r="AL3166" s="45">
        <v>4</v>
      </c>
      <c r="AM3166" s="32">
        <f t="shared" si="312"/>
        <v>1</v>
      </c>
      <c r="AN3166" s="33" t="str">
        <f t="shared" si="314"/>
        <v>MOROSO</v>
      </c>
      <c r="AO3166" s="33" t="str">
        <f t="shared" si="315"/>
        <v>1meses_pendientes</v>
      </c>
      <c r="AP3166" s="33">
        <f t="shared" si="316"/>
        <v>28</v>
      </c>
      <c r="AQ3166" s="31">
        <f t="shared" si="317"/>
        <v>27</v>
      </c>
    </row>
    <row r="3167" spans="2:43" x14ac:dyDescent="0.3">
      <c r="B3167" s="37">
        <v>46139</v>
      </c>
      <c r="C3167" t="s">
        <v>35</v>
      </c>
      <c r="D3167" t="s">
        <v>22251</v>
      </c>
      <c r="E3167" t="s">
        <v>22252</v>
      </c>
      <c r="F3167" t="s">
        <v>22253</v>
      </c>
      <c r="G3167" t="s">
        <v>22254</v>
      </c>
      <c r="H3167" t="s">
        <v>22255</v>
      </c>
      <c r="I3167" t="s">
        <v>38</v>
      </c>
      <c r="J3167" t="s">
        <v>38</v>
      </c>
      <c r="L3167" t="s">
        <v>22253</v>
      </c>
      <c r="M3167" t="s">
        <v>22243</v>
      </c>
      <c r="N3167" t="s">
        <v>10461</v>
      </c>
      <c r="O3167" t="s">
        <v>9725</v>
      </c>
      <c r="P3167" t="s">
        <v>9725</v>
      </c>
      <c r="Q3167" t="s">
        <v>22256</v>
      </c>
      <c r="R3167" s="26">
        <v>1</v>
      </c>
      <c r="S3167" s="23">
        <v>362118500000</v>
      </c>
      <c r="T3167" t="s">
        <v>37</v>
      </c>
      <c r="U3167" t="s">
        <v>9727</v>
      </c>
      <c r="V3167" s="39">
        <v>46140</v>
      </c>
      <c r="W3167" s="41">
        <v>21</v>
      </c>
      <c r="X3167" s="26" t="s">
        <v>13368</v>
      </c>
      <c r="AE3167" s="41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 s="30">
        <f t="shared" si="313"/>
        <v>0</v>
      </c>
      <c r="AL3167" s="45">
        <v>4</v>
      </c>
      <c r="AM3167" s="32">
        <f t="shared" si="312"/>
        <v>4</v>
      </c>
      <c r="AN3167" s="33" t="str">
        <f t="shared" si="314"/>
        <v>NPN</v>
      </c>
      <c r="AO3167" s="33" t="str">
        <f t="shared" si="315"/>
        <v>4meses_pendientes</v>
      </c>
      <c r="AP3167" s="33">
        <f t="shared" si="316"/>
        <v>84</v>
      </c>
      <c r="AQ3167" s="31">
        <f t="shared" si="317"/>
        <v>28</v>
      </c>
    </row>
    <row r="3168" spans="2:43" x14ac:dyDescent="0.3">
      <c r="B3168" s="37">
        <v>46139</v>
      </c>
      <c r="C3168" t="s">
        <v>35</v>
      </c>
      <c r="D3168" t="s">
        <v>22257</v>
      </c>
      <c r="E3168" t="s">
        <v>22258</v>
      </c>
      <c r="F3168" t="s">
        <v>22259</v>
      </c>
      <c r="G3168" t="s">
        <v>22260</v>
      </c>
      <c r="H3168" t="s">
        <v>22261</v>
      </c>
      <c r="I3168" t="s">
        <v>6217</v>
      </c>
      <c r="J3168" t="s">
        <v>9755</v>
      </c>
      <c r="K3168" t="s">
        <v>9755</v>
      </c>
      <c r="L3168" t="s">
        <v>22259</v>
      </c>
      <c r="M3168" t="s">
        <v>22262</v>
      </c>
      <c r="N3168" t="s">
        <v>10461</v>
      </c>
      <c r="O3168" t="s">
        <v>9725</v>
      </c>
      <c r="P3168" t="s">
        <v>9725</v>
      </c>
      <c r="Q3168" t="s">
        <v>22263</v>
      </c>
      <c r="R3168" s="26">
        <v>1</v>
      </c>
      <c r="S3168" s="23">
        <v>362119280000</v>
      </c>
      <c r="T3168" t="s">
        <v>37</v>
      </c>
      <c r="U3168" t="s">
        <v>9727</v>
      </c>
      <c r="V3168" s="39">
        <v>46140</v>
      </c>
      <c r="W3168" s="41">
        <v>25</v>
      </c>
      <c r="X3168" s="26" t="s">
        <v>13368</v>
      </c>
      <c r="Z3168">
        <v>25.25</v>
      </c>
      <c r="AA3168">
        <v>25.25</v>
      </c>
      <c r="AE3168" s="41">
        <v>50.5</v>
      </c>
      <c r="AF3168">
        <v>1</v>
      </c>
      <c r="AG3168">
        <v>1</v>
      </c>
      <c r="AH3168">
        <v>0</v>
      </c>
      <c r="AI3168">
        <v>0</v>
      </c>
      <c r="AJ3168">
        <v>0</v>
      </c>
      <c r="AK3168" s="30">
        <f t="shared" si="313"/>
        <v>2</v>
      </c>
      <c r="AL3168" s="45">
        <v>4</v>
      </c>
      <c r="AM3168" s="32">
        <f t="shared" si="312"/>
        <v>2</v>
      </c>
      <c r="AN3168" s="33" t="str">
        <f t="shared" si="314"/>
        <v>MOROSO</v>
      </c>
      <c r="AO3168" s="33" t="str">
        <f t="shared" si="315"/>
        <v>2meses_pendientes</v>
      </c>
      <c r="AP3168" s="33">
        <f t="shared" si="316"/>
        <v>50</v>
      </c>
      <c r="AQ3168" s="31">
        <f t="shared" si="317"/>
        <v>28</v>
      </c>
    </row>
    <row r="3169" spans="2:43" x14ac:dyDescent="0.3">
      <c r="B3169" s="37">
        <v>46113</v>
      </c>
      <c r="C3169" t="s">
        <v>35</v>
      </c>
      <c r="D3169" t="s">
        <v>22264</v>
      </c>
      <c r="E3169" t="s">
        <v>22265</v>
      </c>
      <c r="F3169" t="s">
        <v>22266</v>
      </c>
      <c r="G3169" t="s">
        <v>22267</v>
      </c>
      <c r="H3169" t="s">
        <v>22268</v>
      </c>
      <c r="I3169" t="s">
        <v>6217</v>
      </c>
      <c r="J3169" t="s">
        <v>9720</v>
      </c>
      <c r="K3169" t="s">
        <v>9733</v>
      </c>
      <c r="L3169" t="s">
        <v>22266</v>
      </c>
      <c r="M3169" t="s">
        <v>22269</v>
      </c>
      <c r="N3169" t="s">
        <v>10513</v>
      </c>
      <c r="O3169" t="s">
        <v>9725</v>
      </c>
      <c r="P3169" t="s">
        <v>9725</v>
      </c>
      <c r="Q3169" t="s">
        <v>22270</v>
      </c>
      <c r="R3169" s="26">
        <v>1</v>
      </c>
      <c r="S3169" s="23">
        <v>361094880000</v>
      </c>
      <c r="T3169" t="s">
        <v>37</v>
      </c>
      <c r="U3169" t="s">
        <v>9727</v>
      </c>
      <c r="V3169" s="39">
        <v>46113</v>
      </c>
      <c r="W3169" s="41">
        <v>25</v>
      </c>
      <c r="X3169" s="26" t="s">
        <v>13368</v>
      </c>
      <c r="Y3169">
        <v>25.25</v>
      </c>
      <c r="Z3169">
        <v>25.25</v>
      </c>
      <c r="AA3169">
        <v>25.25</v>
      </c>
      <c r="AE3169" s="41">
        <v>75.75</v>
      </c>
      <c r="AF3169">
        <v>1</v>
      </c>
      <c r="AG3169">
        <v>1</v>
      </c>
      <c r="AH3169">
        <v>0</v>
      </c>
      <c r="AI3169">
        <v>0</v>
      </c>
      <c r="AJ3169">
        <v>0</v>
      </c>
      <c r="AK3169" s="30">
        <f t="shared" si="313"/>
        <v>2</v>
      </c>
      <c r="AL3169" s="45">
        <v>4</v>
      </c>
      <c r="AM3169" s="32">
        <f t="shared" si="312"/>
        <v>2</v>
      </c>
      <c r="AN3169" s="33" t="str">
        <f t="shared" si="314"/>
        <v>MOROSO</v>
      </c>
      <c r="AO3169" s="33" t="str">
        <f t="shared" si="315"/>
        <v>2meses_pendientes</v>
      </c>
      <c r="AP3169" s="33">
        <f t="shared" si="316"/>
        <v>50</v>
      </c>
      <c r="AQ3169" s="31">
        <f t="shared" si="317"/>
        <v>1</v>
      </c>
    </row>
    <row r="3170" spans="2:43" x14ac:dyDescent="0.3">
      <c r="B3170" s="37">
        <v>46113</v>
      </c>
      <c r="C3170" t="s">
        <v>35</v>
      </c>
      <c r="D3170" t="s">
        <v>22271</v>
      </c>
      <c r="E3170" t="s">
        <v>22272</v>
      </c>
      <c r="F3170" t="s">
        <v>22273</v>
      </c>
      <c r="G3170" t="s">
        <v>22274</v>
      </c>
      <c r="H3170" t="s">
        <v>22275</v>
      </c>
      <c r="I3170" t="s">
        <v>6217</v>
      </c>
      <c r="J3170" t="s">
        <v>6218</v>
      </c>
      <c r="K3170" t="s">
        <v>9786</v>
      </c>
      <c r="L3170" t="s">
        <v>22276</v>
      </c>
      <c r="M3170" t="s">
        <v>22277</v>
      </c>
      <c r="N3170" t="s">
        <v>10513</v>
      </c>
      <c r="O3170" t="s">
        <v>9725</v>
      </c>
      <c r="P3170" t="s">
        <v>9725</v>
      </c>
      <c r="Q3170" t="s">
        <v>22278</v>
      </c>
      <c r="R3170" s="26">
        <v>3</v>
      </c>
      <c r="S3170" s="23">
        <v>364095310000</v>
      </c>
      <c r="T3170" t="s">
        <v>37</v>
      </c>
      <c r="U3170" t="s">
        <v>9727</v>
      </c>
      <c r="V3170" s="39">
        <v>46116</v>
      </c>
      <c r="W3170" s="41">
        <v>30.7</v>
      </c>
      <c r="X3170" s="26" t="s">
        <v>13368</v>
      </c>
      <c r="Y3170">
        <v>32.119999999999997</v>
      </c>
      <c r="Z3170">
        <v>32.119999999999997</v>
      </c>
      <c r="AA3170">
        <v>32.119999999999997</v>
      </c>
      <c r="AE3170" s="41">
        <v>96.359999999999985</v>
      </c>
      <c r="AF3170">
        <v>1</v>
      </c>
      <c r="AG3170">
        <v>1</v>
      </c>
      <c r="AH3170">
        <v>0</v>
      </c>
      <c r="AI3170">
        <v>0</v>
      </c>
      <c r="AJ3170">
        <v>0</v>
      </c>
      <c r="AK3170" s="30">
        <f t="shared" si="313"/>
        <v>2</v>
      </c>
      <c r="AL3170" s="45">
        <v>4</v>
      </c>
      <c r="AM3170" s="32">
        <f t="shared" si="312"/>
        <v>2</v>
      </c>
      <c r="AN3170" s="33" t="str">
        <f t="shared" si="314"/>
        <v>MOROSO</v>
      </c>
      <c r="AO3170" s="33" t="str">
        <f t="shared" si="315"/>
        <v>2meses_pendientes</v>
      </c>
      <c r="AP3170" s="33">
        <f t="shared" si="316"/>
        <v>61.4</v>
      </c>
      <c r="AQ3170" s="31">
        <f t="shared" si="317"/>
        <v>4</v>
      </c>
    </row>
    <row r="3171" spans="2:43" x14ac:dyDescent="0.3">
      <c r="B3171" s="37">
        <v>46114</v>
      </c>
      <c r="C3171" t="s">
        <v>35</v>
      </c>
      <c r="D3171" t="s">
        <v>22279</v>
      </c>
      <c r="E3171" t="s">
        <v>22280</v>
      </c>
      <c r="F3171" t="s">
        <v>22281</v>
      </c>
      <c r="G3171" t="s">
        <v>22282</v>
      </c>
      <c r="H3171" t="s">
        <v>22283</v>
      </c>
      <c r="I3171" t="s">
        <v>6217</v>
      </c>
      <c r="J3171" t="s">
        <v>6218</v>
      </c>
      <c r="K3171" t="s">
        <v>7942</v>
      </c>
      <c r="L3171" t="s">
        <v>22284</v>
      </c>
      <c r="M3171" t="s">
        <v>22285</v>
      </c>
      <c r="N3171" t="s">
        <v>10513</v>
      </c>
      <c r="O3171" t="s">
        <v>9725</v>
      </c>
      <c r="P3171" t="s">
        <v>9725</v>
      </c>
      <c r="Q3171" t="s">
        <v>22286</v>
      </c>
      <c r="R3171" s="26">
        <v>3</v>
      </c>
      <c r="S3171" s="23">
        <v>367096000000</v>
      </c>
      <c r="T3171" t="s">
        <v>37</v>
      </c>
      <c r="U3171" t="s">
        <v>9727</v>
      </c>
      <c r="V3171" s="39">
        <v>46118</v>
      </c>
      <c r="W3171" s="41">
        <v>34</v>
      </c>
      <c r="X3171" s="26" t="s">
        <v>13368</v>
      </c>
      <c r="Y3171">
        <v>35.92</v>
      </c>
      <c r="Z3171">
        <v>35.92</v>
      </c>
      <c r="AA3171">
        <v>35.92</v>
      </c>
      <c r="AE3171" s="41">
        <v>107.76</v>
      </c>
      <c r="AF3171">
        <v>1</v>
      </c>
      <c r="AG3171">
        <v>1</v>
      </c>
      <c r="AH3171">
        <v>0</v>
      </c>
      <c r="AI3171">
        <v>0</v>
      </c>
      <c r="AJ3171">
        <v>0</v>
      </c>
      <c r="AK3171" s="30">
        <f t="shared" si="313"/>
        <v>2</v>
      </c>
      <c r="AL3171" s="45">
        <v>4</v>
      </c>
      <c r="AM3171" s="32">
        <f t="shared" si="312"/>
        <v>2</v>
      </c>
      <c r="AN3171" s="33" t="str">
        <f t="shared" si="314"/>
        <v>MOROSO</v>
      </c>
      <c r="AO3171" s="33" t="str">
        <f t="shared" si="315"/>
        <v>2meses_pendientes</v>
      </c>
      <c r="AP3171" s="33">
        <f t="shared" si="316"/>
        <v>68</v>
      </c>
      <c r="AQ3171" s="31">
        <f t="shared" si="317"/>
        <v>6</v>
      </c>
    </row>
    <row r="3172" spans="2:43" x14ac:dyDescent="0.3">
      <c r="B3172" s="37">
        <v>46119</v>
      </c>
      <c r="C3172" t="s">
        <v>35</v>
      </c>
      <c r="D3172" t="s">
        <v>22287</v>
      </c>
      <c r="E3172" t="s">
        <v>22288</v>
      </c>
      <c r="F3172" t="s">
        <v>22289</v>
      </c>
      <c r="G3172" t="s">
        <v>22290</v>
      </c>
      <c r="H3172" t="s">
        <v>22291</v>
      </c>
      <c r="I3172" t="s">
        <v>6217</v>
      </c>
      <c r="J3172" t="s">
        <v>8419</v>
      </c>
      <c r="K3172" t="s">
        <v>8420</v>
      </c>
      <c r="L3172" t="s">
        <v>22289</v>
      </c>
      <c r="M3172" t="s">
        <v>22292</v>
      </c>
      <c r="N3172" t="s">
        <v>10513</v>
      </c>
      <c r="O3172" t="s">
        <v>9725</v>
      </c>
      <c r="P3172" t="s">
        <v>9725</v>
      </c>
      <c r="Q3172" t="s">
        <v>22293</v>
      </c>
      <c r="R3172" s="26">
        <v>3</v>
      </c>
      <c r="S3172" s="23">
        <v>368099320000</v>
      </c>
      <c r="T3172" t="s">
        <v>37</v>
      </c>
      <c r="U3172" t="s">
        <v>9727</v>
      </c>
      <c r="V3172" s="39">
        <v>46121</v>
      </c>
      <c r="W3172" s="41">
        <v>30.7</v>
      </c>
      <c r="X3172" s="26" t="s">
        <v>13368</v>
      </c>
      <c r="Z3172">
        <v>32.06</v>
      </c>
      <c r="AB3172">
        <v>32.06</v>
      </c>
      <c r="AE3172" s="41">
        <v>64.12</v>
      </c>
      <c r="AF3172">
        <v>1</v>
      </c>
      <c r="AG3172">
        <v>0</v>
      </c>
      <c r="AH3172">
        <v>1</v>
      </c>
      <c r="AI3172">
        <v>0</v>
      </c>
      <c r="AJ3172">
        <v>0</v>
      </c>
      <c r="AK3172" s="30">
        <f t="shared" si="313"/>
        <v>2</v>
      </c>
      <c r="AL3172" s="45">
        <v>4</v>
      </c>
      <c r="AM3172" s="32">
        <f t="shared" si="312"/>
        <v>2</v>
      </c>
      <c r="AN3172" s="33" t="str">
        <f t="shared" si="314"/>
        <v>MOROSO</v>
      </c>
      <c r="AO3172" s="33" t="str">
        <f t="shared" si="315"/>
        <v>2meses_pendientes</v>
      </c>
      <c r="AP3172" s="33">
        <f t="shared" si="316"/>
        <v>61.4</v>
      </c>
      <c r="AQ3172" s="31">
        <f t="shared" si="317"/>
        <v>9</v>
      </c>
    </row>
    <row r="3173" spans="2:43" x14ac:dyDescent="0.3">
      <c r="B3173" s="37">
        <v>46124</v>
      </c>
      <c r="C3173" t="s">
        <v>35</v>
      </c>
      <c r="D3173" t="s">
        <v>22294</v>
      </c>
      <c r="E3173" t="s">
        <v>22295</v>
      </c>
      <c r="F3173" t="s">
        <v>22296</v>
      </c>
      <c r="G3173" t="s">
        <v>22297</v>
      </c>
      <c r="H3173" t="s">
        <v>22298</v>
      </c>
      <c r="I3173" t="s">
        <v>6217</v>
      </c>
      <c r="J3173" t="s">
        <v>9720</v>
      </c>
      <c r="K3173" t="s">
        <v>9733</v>
      </c>
      <c r="L3173" t="s">
        <v>22296</v>
      </c>
      <c r="M3173" t="s">
        <v>22299</v>
      </c>
      <c r="N3173" t="s">
        <v>10513</v>
      </c>
      <c r="O3173" t="s">
        <v>9725</v>
      </c>
      <c r="P3173" t="s">
        <v>9725</v>
      </c>
      <c r="Q3173" t="s">
        <v>22300</v>
      </c>
      <c r="R3173" s="26">
        <v>3</v>
      </c>
      <c r="S3173" s="23">
        <v>367103640000</v>
      </c>
      <c r="T3173" t="s">
        <v>37</v>
      </c>
      <c r="U3173" t="s">
        <v>9727</v>
      </c>
      <c r="V3173" s="39">
        <v>46125</v>
      </c>
      <c r="W3173" s="41">
        <v>37</v>
      </c>
      <c r="X3173" s="26" t="s">
        <v>13368</v>
      </c>
      <c r="AE3173" s="41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 s="30">
        <f t="shared" si="313"/>
        <v>0</v>
      </c>
      <c r="AL3173" s="45">
        <v>4</v>
      </c>
      <c r="AM3173" s="32">
        <f t="shared" si="312"/>
        <v>4</v>
      </c>
      <c r="AN3173" s="33" t="str">
        <f t="shared" si="314"/>
        <v>NPN</v>
      </c>
      <c r="AO3173" s="33" t="str">
        <f t="shared" si="315"/>
        <v>4meses_pendientes</v>
      </c>
      <c r="AP3173" s="33">
        <f t="shared" si="316"/>
        <v>148</v>
      </c>
      <c r="AQ3173" s="31">
        <f t="shared" si="317"/>
        <v>13</v>
      </c>
    </row>
    <row r="3174" spans="2:43" x14ac:dyDescent="0.3">
      <c r="B3174" s="37">
        <v>46124</v>
      </c>
      <c r="C3174" t="s">
        <v>35</v>
      </c>
      <c r="D3174" t="s">
        <v>22301</v>
      </c>
      <c r="E3174" t="s">
        <v>22302</v>
      </c>
      <c r="F3174" t="s">
        <v>22303</v>
      </c>
      <c r="G3174" t="s">
        <v>22304</v>
      </c>
      <c r="H3174" t="s">
        <v>22305</v>
      </c>
      <c r="I3174" t="s">
        <v>6217</v>
      </c>
      <c r="J3174" t="s">
        <v>9755</v>
      </c>
      <c r="K3174" t="s">
        <v>9756</v>
      </c>
      <c r="L3174" t="s">
        <v>22306</v>
      </c>
      <c r="M3174" t="s">
        <v>22307</v>
      </c>
      <c r="N3174" t="s">
        <v>10513</v>
      </c>
      <c r="O3174" t="s">
        <v>9725</v>
      </c>
      <c r="P3174" t="s">
        <v>9725</v>
      </c>
      <c r="Q3174" t="s">
        <v>22308</v>
      </c>
      <c r="R3174" s="26">
        <v>1</v>
      </c>
      <c r="S3174" s="23">
        <v>285056190000</v>
      </c>
      <c r="T3174" t="s">
        <v>37</v>
      </c>
      <c r="U3174" t="s">
        <v>9727</v>
      </c>
      <c r="V3174" s="39">
        <v>46125</v>
      </c>
      <c r="W3174" s="41">
        <v>25</v>
      </c>
      <c r="X3174" s="26" t="s">
        <v>13368</v>
      </c>
      <c r="Z3174">
        <v>25.25</v>
      </c>
      <c r="AA3174">
        <v>25.25</v>
      </c>
      <c r="AB3174">
        <v>25.25</v>
      </c>
      <c r="AE3174" s="41">
        <v>75.75</v>
      </c>
      <c r="AF3174">
        <v>1</v>
      </c>
      <c r="AG3174">
        <v>1</v>
      </c>
      <c r="AH3174">
        <v>1</v>
      </c>
      <c r="AI3174">
        <v>0</v>
      </c>
      <c r="AJ3174">
        <v>0</v>
      </c>
      <c r="AK3174" s="30">
        <f t="shared" si="313"/>
        <v>3</v>
      </c>
      <c r="AL3174" s="45">
        <v>4</v>
      </c>
      <c r="AM3174" s="32">
        <f t="shared" si="312"/>
        <v>1</v>
      </c>
      <c r="AN3174" s="33" t="str">
        <f t="shared" si="314"/>
        <v>MOROSO</v>
      </c>
      <c r="AO3174" s="33" t="str">
        <f t="shared" si="315"/>
        <v>1meses_pendientes</v>
      </c>
      <c r="AP3174" s="33">
        <f t="shared" si="316"/>
        <v>25</v>
      </c>
      <c r="AQ3174" s="31">
        <f t="shared" si="317"/>
        <v>13</v>
      </c>
    </row>
    <row r="3175" spans="2:43" x14ac:dyDescent="0.3">
      <c r="B3175" s="37">
        <v>46127</v>
      </c>
      <c r="C3175" t="s">
        <v>35</v>
      </c>
      <c r="D3175" t="s">
        <v>22309</v>
      </c>
      <c r="E3175" t="s">
        <v>22310</v>
      </c>
      <c r="F3175" t="s">
        <v>22311</v>
      </c>
      <c r="G3175" t="s">
        <v>22312</v>
      </c>
      <c r="H3175" t="s">
        <v>22313</v>
      </c>
      <c r="I3175" t="s">
        <v>6217</v>
      </c>
      <c r="J3175" t="s">
        <v>6218</v>
      </c>
      <c r="K3175" t="s">
        <v>7942</v>
      </c>
      <c r="L3175" t="s">
        <v>22311</v>
      </c>
      <c r="M3175" t="s">
        <v>22314</v>
      </c>
      <c r="N3175" t="s">
        <v>10513</v>
      </c>
      <c r="O3175" t="s">
        <v>9725</v>
      </c>
      <c r="P3175" t="s">
        <v>9725</v>
      </c>
      <c r="Q3175" t="s">
        <v>22315</v>
      </c>
      <c r="R3175" s="26">
        <v>2</v>
      </c>
      <c r="S3175" s="23">
        <v>175061680000</v>
      </c>
      <c r="T3175" t="s">
        <v>37</v>
      </c>
      <c r="U3175" t="s">
        <v>9727</v>
      </c>
      <c r="V3175" s="39">
        <v>46130</v>
      </c>
      <c r="W3175" s="41">
        <v>30.63</v>
      </c>
      <c r="X3175" s="26" t="s">
        <v>13368</v>
      </c>
      <c r="Z3175">
        <v>31.95</v>
      </c>
      <c r="AA3175">
        <v>31.95</v>
      </c>
      <c r="AE3175" s="41">
        <v>63.9</v>
      </c>
      <c r="AF3175">
        <v>1</v>
      </c>
      <c r="AG3175">
        <v>1</v>
      </c>
      <c r="AH3175">
        <v>0</v>
      </c>
      <c r="AI3175">
        <v>0</v>
      </c>
      <c r="AJ3175">
        <v>0</v>
      </c>
      <c r="AK3175" s="30">
        <f t="shared" si="313"/>
        <v>2</v>
      </c>
      <c r="AL3175" s="45">
        <v>4</v>
      </c>
      <c r="AM3175" s="32">
        <f t="shared" si="312"/>
        <v>2</v>
      </c>
      <c r="AN3175" s="33" t="str">
        <f t="shared" si="314"/>
        <v>MOROSO</v>
      </c>
      <c r="AO3175" s="33" t="str">
        <f t="shared" si="315"/>
        <v>2meses_pendientes</v>
      </c>
      <c r="AP3175" s="33">
        <f t="shared" si="316"/>
        <v>61.26</v>
      </c>
      <c r="AQ3175" s="31">
        <f t="shared" si="317"/>
        <v>18</v>
      </c>
    </row>
    <row r="3176" spans="2:43" x14ac:dyDescent="0.3">
      <c r="B3176" s="37">
        <v>46129</v>
      </c>
      <c r="C3176" t="s">
        <v>35</v>
      </c>
      <c r="D3176" t="s">
        <v>22316</v>
      </c>
      <c r="E3176" t="s">
        <v>22317</v>
      </c>
      <c r="F3176" t="s">
        <v>22318</v>
      </c>
      <c r="G3176" t="s">
        <v>22319</v>
      </c>
      <c r="H3176" t="s">
        <v>22320</v>
      </c>
      <c r="I3176" t="s">
        <v>6217</v>
      </c>
      <c r="J3176" t="s">
        <v>8419</v>
      </c>
      <c r="K3176" t="s">
        <v>8420</v>
      </c>
      <c r="L3176" t="s">
        <v>22318</v>
      </c>
      <c r="M3176" t="s">
        <v>22321</v>
      </c>
      <c r="N3176" t="s">
        <v>10513</v>
      </c>
      <c r="O3176" t="s">
        <v>9725</v>
      </c>
      <c r="P3176" t="s">
        <v>9725</v>
      </c>
      <c r="Q3176" t="s">
        <v>22322</v>
      </c>
      <c r="R3176" s="26">
        <v>2</v>
      </c>
      <c r="S3176" s="23">
        <v>262041420000</v>
      </c>
      <c r="T3176" t="s">
        <v>37</v>
      </c>
      <c r="U3176" t="s">
        <v>9727</v>
      </c>
      <c r="V3176" s="39">
        <v>46130</v>
      </c>
      <c r="W3176" s="41">
        <v>33.42</v>
      </c>
      <c r="X3176" s="26" t="s">
        <v>13368</v>
      </c>
      <c r="Z3176">
        <v>34.729999999999997</v>
      </c>
      <c r="AA3176">
        <v>34.729999999999997</v>
      </c>
      <c r="AE3176" s="41">
        <v>69.459999999999994</v>
      </c>
      <c r="AF3176">
        <v>1</v>
      </c>
      <c r="AG3176">
        <v>1</v>
      </c>
      <c r="AH3176">
        <v>0</v>
      </c>
      <c r="AI3176">
        <v>0</v>
      </c>
      <c r="AJ3176">
        <v>0</v>
      </c>
      <c r="AK3176" s="30">
        <f t="shared" si="313"/>
        <v>2</v>
      </c>
      <c r="AL3176" s="45">
        <v>4</v>
      </c>
      <c r="AM3176" s="32">
        <f t="shared" si="312"/>
        <v>2</v>
      </c>
      <c r="AN3176" s="33" t="str">
        <f t="shared" si="314"/>
        <v>MOROSO</v>
      </c>
      <c r="AO3176" s="33" t="str">
        <f t="shared" si="315"/>
        <v>2meses_pendientes</v>
      </c>
      <c r="AP3176" s="33">
        <f t="shared" si="316"/>
        <v>66.84</v>
      </c>
      <c r="AQ3176" s="31">
        <f t="shared" si="317"/>
        <v>18</v>
      </c>
    </row>
    <row r="3177" spans="2:43" x14ac:dyDescent="0.3">
      <c r="B3177" s="37">
        <v>46111</v>
      </c>
      <c r="C3177" t="s">
        <v>35</v>
      </c>
      <c r="D3177" t="s">
        <v>22323</v>
      </c>
      <c r="E3177" t="s">
        <v>22324</v>
      </c>
      <c r="F3177" t="s">
        <v>22325</v>
      </c>
      <c r="G3177" t="s">
        <v>22326</v>
      </c>
      <c r="H3177" t="s">
        <v>22327</v>
      </c>
      <c r="I3177" t="s">
        <v>6217</v>
      </c>
      <c r="J3177" t="s">
        <v>8428</v>
      </c>
      <c r="K3177" t="s">
        <v>22328</v>
      </c>
      <c r="L3177" t="s">
        <v>22325</v>
      </c>
      <c r="M3177" t="s">
        <v>22329</v>
      </c>
      <c r="N3177" t="s">
        <v>22330</v>
      </c>
      <c r="O3177" t="s">
        <v>9725</v>
      </c>
      <c r="P3177" t="s">
        <v>9725</v>
      </c>
      <c r="Q3177" t="s">
        <v>22331</v>
      </c>
      <c r="R3177" s="26">
        <v>2</v>
      </c>
      <c r="S3177" s="23">
        <v>366098510000</v>
      </c>
      <c r="T3177" t="s">
        <v>37</v>
      </c>
      <c r="U3177" t="s">
        <v>9727</v>
      </c>
      <c r="V3177" s="39">
        <v>46119</v>
      </c>
      <c r="W3177" s="41">
        <v>41.54</v>
      </c>
      <c r="X3177" s="26" t="s">
        <v>13368</v>
      </c>
      <c r="Y3177">
        <v>44.75</v>
      </c>
      <c r="Z3177">
        <v>44.75</v>
      </c>
      <c r="AA3177">
        <v>44.75</v>
      </c>
      <c r="AE3177" s="41">
        <v>134.25</v>
      </c>
      <c r="AF3177">
        <v>1</v>
      </c>
      <c r="AG3177">
        <v>1</v>
      </c>
      <c r="AH3177">
        <v>0</v>
      </c>
      <c r="AI3177">
        <v>0</v>
      </c>
      <c r="AJ3177">
        <v>0</v>
      </c>
      <c r="AK3177" s="30">
        <f t="shared" si="313"/>
        <v>2</v>
      </c>
      <c r="AL3177" s="45">
        <v>4</v>
      </c>
      <c r="AM3177" s="32">
        <f t="shared" si="312"/>
        <v>2</v>
      </c>
      <c r="AN3177" s="33" t="str">
        <f t="shared" si="314"/>
        <v>MOROSO</v>
      </c>
      <c r="AO3177" s="33" t="str">
        <f t="shared" si="315"/>
        <v>2meses_pendientes</v>
      </c>
      <c r="AP3177" s="33">
        <f t="shared" si="316"/>
        <v>83.08</v>
      </c>
      <c r="AQ3177" s="31">
        <f t="shared" si="317"/>
        <v>7</v>
      </c>
    </row>
    <row r="3178" spans="2:43" x14ac:dyDescent="0.3">
      <c r="B3178" s="37">
        <v>46113</v>
      </c>
      <c r="C3178" t="s">
        <v>35</v>
      </c>
      <c r="D3178" t="s">
        <v>22332</v>
      </c>
      <c r="E3178" t="s">
        <v>22333</v>
      </c>
      <c r="F3178" t="s">
        <v>22334</v>
      </c>
      <c r="G3178" t="s">
        <v>22335</v>
      </c>
      <c r="H3178" t="s">
        <v>22336</v>
      </c>
      <c r="I3178" t="s">
        <v>6217</v>
      </c>
      <c r="J3178" t="s">
        <v>10397</v>
      </c>
      <c r="K3178" t="s">
        <v>22337</v>
      </c>
      <c r="L3178" t="s">
        <v>22334</v>
      </c>
      <c r="M3178" t="s">
        <v>22338</v>
      </c>
      <c r="N3178" t="s">
        <v>22330</v>
      </c>
      <c r="O3178" t="s">
        <v>9725</v>
      </c>
      <c r="P3178" t="s">
        <v>9725</v>
      </c>
      <c r="Q3178" t="s">
        <v>22339</v>
      </c>
      <c r="R3178" s="26">
        <v>3</v>
      </c>
      <c r="S3178" s="23">
        <v>361094720000</v>
      </c>
      <c r="T3178" t="s">
        <v>37</v>
      </c>
      <c r="U3178" t="s">
        <v>9727</v>
      </c>
      <c r="V3178" s="39">
        <v>46116</v>
      </c>
      <c r="W3178" s="41">
        <v>33</v>
      </c>
      <c r="X3178" s="26" t="s">
        <v>13368</v>
      </c>
      <c r="Y3178">
        <v>34.9</v>
      </c>
      <c r="AA3178">
        <v>34.799999999999997</v>
      </c>
      <c r="AE3178" s="41">
        <v>69.699999999999989</v>
      </c>
      <c r="AF3178">
        <v>0</v>
      </c>
      <c r="AG3178">
        <v>1</v>
      </c>
      <c r="AH3178">
        <v>0</v>
      </c>
      <c r="AI3178">
        <v>0</v>
      </c>
      <c r="AJ3178">
        <v>0</v>
      </c>
      <c r="AK3178" s="30">
        <f t="shared" si="313"/>
        <v>1</v>
      </c>
      <c r="AL3178" s="45">
        <v>4</v>
      </c>
      <c r="AM3178" s="32">
        <f t="shared" si="312"/>
        <v>3</v>
      </c>
      <c r="AN3178" s="33" t="str">
        <f t="shared" si="314"/>
        <v>MOROSO</v>
      </c>
      <c r="AO3178" s="33" t="str">
        <f t="shared" si="315"/>
        <v>3meses_pendientes</v>
      </c>
      <c r="AP3178" s="33">
        <f t="shared" si="316"/>
        <v>99</v>
      </c>
      <c r="AQ3178" s="31">
        <f t="shared" si="317"/>
        <v>4</v>
      </c>
    </row>
    <row r="3179" spans="2:43" x14ac:dyDescent="0.3">
      <c r="B3179" s="37">
        <v>46120</v>
      </c>
      <c r="C3179" t="s">
        <v>35</v>
      </c>
      <c r="D3179" t="s">
        <v>22340</v>
      </c>
      <c r="E3179" t="s">
        <v>22341</v>
      </c>
      <c r="F3179" t="s">
        <v>22342</v>
      </c>
      <c r="G3179" t="s">
        <v>22343</v>
      </c>
      <c r="H3179" t="s">
        <v>22344</v>
      </c>
      <c r="I3179" t="s">
        <v>6217</v>
      </c>
      <c r="J3179" t="s">
        <v>10397</v>
      </c>
      <c r="K3179" t="s">
        <v>22337</v>
      </c>
      <c r="L3179" t="s">
        <v>22342</v>
      </c>
      <c r="M3179" t="s">
        <v>22345</v>
      </c>
      <c r="N3179" t="s">
        <v>22330</v>
      </c>
      <c r="O3179" t="s">
        <v>9725</v>
      </c>
      <c r="P3179" t="s">
        <v>9725</v>
      </c>
      <c r="Q3179" t="s">
        <v>22346</v>
      </c>
      <c r="R3179" s="26">
        <v>3</v>
      </c>
      <c r="S3179" s="23">
        <v>361098060000</v>
      </c>
      <c r="T3179" t="s">
        <v>37</v>
      </c>
      <c r="U3179" t="s">
        <v>9727</v>
      </c>
      <c r="V3179" s="39">
        <v>46119</v>
      </c>
      <c r="W3179" s="41">
        <v>34.42</v>
      </c>
      <c r="X3179" s="26" t="s">
        <v>13368</v>
      </c>
      <c r="Y3179">
        <v>35.92</v>
      </c>
      <c r="Z3179">
        <v>35.92</v>
      </c>
      <c r="AA3179">
        <v>35.92</v>
      </c>
      <c r="AE3179" s="41">
        <v>107.76</v>
      </c>
      <c r="AF3179">
        <v>1</v>
      </c>
      <c r="AG3179">
        <v>1</v>
      </c>
      <c r="AH3179">
        <v>0</v>
      </c>
      <c r="AI3179">
        <v>0</v>
      </c>
      <c r="AJ3179">
        <v>0</v>
      </c>
      <c r="AK3179" s="30">
        <f t="shared" si="313"/>
        <v>2</v>
      </c>
      <c r="AL3179" s="45">
        <v>4</v>
      </c>
      <c r="AM3179" s="32">
        <f t="shared" si="312"/>
        <v>2</v>
      </c>
      <c r="AN3179" s="33" t="str">
        <f t="shared" si="314"/>
        <v>MOROSO</v>
      </c>
      <c r="AO3179" s="33" t="str">
        <f t="shared" si="315"/>
        <v>2meses_pendientes</v>
      </c>
      <c r="AP3179" s="33">
        <f t="shared" si="316"/>
        <v>68.84</v>
      </c>
      <c r="AQ3179" s="31">
        <f t="shared" si="317"/>
        <v>7</v>
      </c>
    </row>
    <row r="3180" spans="2:43" x14ac:dyDescent="0.3">
      <c r="B3180" s="37">
        <v>46120</v>
      </c>
      <c r="C3180" t="s">
        <v>35</v>
      </c>
      <c r="D3180" t="s">
        <v>22347</v>
      </c>
      <c r="E3180" t="s">
        <v>22348</v>
      </c>
      <c r="F3180" t="s">
        <v>22349</v>
      </c>
      <c r="G3180" t="s">
        <v>22350</v>
      </c>
      <c r="H3180" t="s">
        <v>22351</v>
      </c>
      <c r="I3180" t="s">
        <v>6217</v>
      </c>
      <c r="J3180" t="s">
        <v>6218</v>
      </c>
      <c r="K3180" t="s">
        <v>7942</v>
      </c>
      <c r="L3180" t="s">
        <v>22349</v>
      </c>
      <c r="M3180" t="s">
        <v>22352</v>
      </c>
      <c r="N3180" t="s">
        <v>22330</v>
      </c>
      <c r="O3180" t="s">
        <v>9725</v>
      </c>
      <c r="P3180" t="s">
        <v>9725</v>
      </c>
      <c r="Q3180" t="s">
        <v>22353</v>
      </c>
      <c r="R3180" s="26">
        <v>2</v>
      </c>
      <c r="S3180" s="23">
        <v>362100320000</v>
      </c>
      <c r="T3180" t="s">
        <v>37</v>
      </c>
      <c r="U3180" t="s">
        <v>9727</v>
      </c>
      <c r="V3180" s="39">
        <v>46122</v>
      </c>
      <c r="W3180" s="41">
        <v>25.3</v>
      </c>
      <c r="X3180" s="26" t="s">
        <v>13368</v>
      </c>
      <c r="AE3180" s="41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 s="30">
        <f t="shared" si="313"/>
        <v>0</v>
      </c>
      <c r="AL3180" s="45">
        <v>4</v>
      </c>
      <c r="AM3180" s="32">
        <f t="shared" si="312"/>
        <v>4</v>
      </c>
      <c r="AN3180" s="33" t="str">
        <f t="shared" si="314"/>
        <v>NPN</v>
      </c>
      <c r="AO3180" s="33" t="str">
        <f t="shared" si="315"/>
        <v>4meses_pendientes</v>
      </c>
      <c r="AP3180" s="33">
        <f t="shared" si="316"/>
        <v>101.2</v>
      </c>
      <c r="AQ3180" s="31">
        <f t="shared" si="317"/>
        <v>10</v>
      </c>
    </row>
    <row r="3181" spans="2:43" x14ac:dyDescent="0.3">
      <c r="B3181" s="37">
        <v>46125</v>
      </c>
      <c r="C3181" t="s">
        <v>35</v>
      </c>
      <c r="D3181" t="s">
        <v>22354</v>
      </c>
      <c r="E3181" t="s">
        <v>22355</v>
      </c>
      <c r="F3181" t="s">
        <v>22356</v>
      </c>
      <c r="G3181" t="s">
        <v>22357</v>
      </c>
      <c r="H3181" t="s">
        <v>22358</v>
      </c>
      <c r="I3181" t="s">
        <v>7756</v>
      </c>
      <c r="J3181" t="s">
        <v>7757</v>
      </c>
      <c r="K3181" t="s">
        <v>20629</v>
      </c>
      <c r="L3181" t="s">
        <v>22356</v>
      </c>
      <c r="M3181" t="s">
        <v>22359</v>
      </c>
      <c r="N3181" t="s">
        <v>22330</v>
      </c>
      <c r="O3181" t="s">
        <v>9725</v>
      </c>
      <c r="P3181" t="s">
        <v>9725</v>
      </c>
      <c r="Q3181" t="s">
        <v>22360</v>
      </c>
      <c r="R3181" s="26">
        <v>1</v>
      </c>
      <c r="S3181" s="23">
        <v>361105080000</v>
      </c>
      <c r="T3181" t="s">
        <v>37</v>
      </c>
      <c r="U3181" t="s">
        <v>9727</v>
      </c>
      <c r="V3181" s="39">
        <v>46127</v>
      </c>
      <c r="W3181" s="41">
        <v>21</v>
      </c>
      <c r="X3181" s="26" t="s">
        <v>13368</v>
      </c>
      <c r="Z3181">
        <v>21.21</v>
      </c>
      <c r="AA3181">
        <v>21.21</v>
      </c>
      <c r="AB3181">
        <v>21.21</v>
      </c>
      <c r="AE3181" s="41">
        <v>63.63</v>
      </c>
      <c r="AF3181">
        <v>1</v>
      </c>
      <c r="AG3181">
        <v>1</v>
      </c>
      <c r="AH3181">
        <v>1</v>
      </c>
      <c r="AI3181">
        <v>0</v>
      </c>
      <c r="AJ3181">
        <v>0</v>
      </c>
      <c r="AK3181" s="30">
        <f t="shared" si="313"/>
        <v>3</v>
      </c>
      <c r="AL3181" s="45">
        <v>4</v>
      </c>
      <c r="AM3181" s="32">
        <f t="shared" si="312"/>
        <v>1</v>
      </c>
      <c r="AN3181" s="33" t="str">
        <f t="shared" si="314"/>
        <v>MOROSO</v>
      </c>
      <c r="AO3181" s="33" t="str">
        <f t="shared" si="315"/>
        <v>1meses_pendientes</v>
      </c>
      <c r="AP3181" s="33">
        <f t="shared" si="316"/>
        <v>21</v>
      </c>
      <c r="AQ3181" s="31">
        <f t="shared" si="317"/>
        <v>15</v>
      </c>
    </row>
    <row r="3182" spans="2:43" x14ac:dyDescent="0.3">
      <c r="B3182" s="37">
        <v>46125</v>
      </c>
      <c r="C3182" t="s">
        <v>35</v>
      </c>
      <c r="D3182" t="s">
        <v>22361</v>
      </c>
      <c r="E3182" t="s">
        <v>22362</v>
      </c>
      <c r="F3182" t="s">
        <v>22363</v>
      </c>
      <c r="G3182" t="s">
        <v>22364</v>
      </c>
      <c r="H3182" t="s">
        <v>22365</v>
      </c>
      <c r="I3182" t="s">
        <v>7756</v>
      </c>
      <c r="J3182" t="s">
        <v>7757</v>
      </c>
      <c r="K3182" t="s">
        <v>20629</v>
      </c>
      <c r="L3182" t="s">
        <v>22363</v>
      </c>
      <c r="M3182" t="s">
        <v>22366</v>
      </c>
      <c r="N3182" t="s">
        <v>22330</v>
      </c>
      <c r="O3182" t="s">
        <v>9725</v>
      </c>
      <c r="P3182" t="s">
        <v>9725</v>
      </c>
      <c r="Q3182" t="s">
        <v>22367</v>
      </c>
      <c r="R3182" s="26">
        <v>1</v>
      </c>
      <c r="S3182" s="23">
        <v>369104150000</v>
      </c>
      <c r="T3182" t="s">
        <v>37</v>
      </c>
      <c r="U3182" t="s">
        <v>9727</v>
      </c>
      <c r="V3182" s="39">
        <v>46125</v>
      </c>
      <c r="W3182" s="41">
        <v>21</v>
      </c>
      <c r="X3182" s="26" t="s">
        <v>13368</v>
      </c>
      <c r="Z3182">
        <v>21.21</v>
      </c>
      <c r="AA3182">
        <v>21.21</v>
      </c>
      <c r="AB3182">
        <v>21.21</v>
      </c>
      <c r="AE3182" s="41">
        <v>63.63</v>
      </c>
      <c r="AF3182">
        <v>1</v>
      </c>
      <c r="AG3182">
        <v>1</v>
      </c>
      <c r="AH3182">
        <v>1</v>
      </c>
      <c r="AI3182">
        <v>0</v>
      </c>
      <c r="AJ3182">
        <v>0</v>
      </c>
      <c r="AK3182" s="30">
        <f t="shared" si="313"/>
        <v>3</v>
      </c>
      <c r="AL3182" s="45">
        <v>4</v>
      </c>
      <c r="AM3182" s="32">
        <f t="shared" si="312"/>
        <v>1</v>
      </c>
      <c r="AN3182" s="33" t="str">
        <f t="shared" si="314"/>
        <v>MOROSO</v>
      </c>
      <c r="AO3182" s="33" t="str">
        <f t="shared" si="315"/>
        <v>1meses_pendientes</v>
      </c>
      <c r="AP3182" s="33">
        <f t="shared" si="316"/>
        <v>21</v>
      </c>
      <c r="AQ3182" s="31">
        <f t="shared" si="317"/>
        <v>13</v>
      </c>
    </row>
    <row r="3183" spans="2:43" x14ac:dyDescent="0.3">
      <c r="B3183" s="37">
        <v>46125</v>
      </c>
      <c r="C3183" t="s">
        <v>35</v>
      </c>
      <c r="D3183" t="s">
        <v>22368</v>
      </c>
      <c r="E3183" t="s">
        <v>22369</v>
      </c>
      <c r="F3183" t="s">
        <v>22370</v>
      </c>
      <c r="G3183" t="s">
        <v>22371</v>
      </c>
      <c r="H3183" t="s">
        <v>22372</v>
      </c>
      <c r="I3183" t="s">
        <v>7756</v>
      </c>
      <c r="J3183" t="s">
        <v>7757</v>
      </c>
      <c r="K3183" t="s">
        <v>20629</v>
      </c>
      <c r="L3183" t="s">
        <v>22370</v>
      </c>
      <c r="M3183" t="s">
        <v>22373</v>
      </c>
      <c r="N3183" t="s">
        <v>22330</v>
      </c>
      <c r="O3183" t="s">
        <v>9725</v>
      </c>
      <c r="P3183" t="s">
        <v>9725</v>
      </c>
      <c r="Q3183" t="s">
        <v>22374</v>
      </c>
      <c r="R3183" s="26">
        <v>1</v>
      </c>
      <c r="S3183" s="23">
        <v>362104380000</v>
      </c>
      <c r="T3183" t="s">
        <v>37</v>
      </c>
      <c r="U3183" t="s">
        <v>9727</v>
      </c>
      <c r="V3183" s="39">
        <v>46126</v>
      </c>
      <c r="W3183" s="41">
        <v>21</v>
      </c>
      <c r="X3183" s="26" t="s">
        <v>13368</v>
      </c>
      <c r="Z3183">
        <v>21.25</v>
      </c>
      <c r="AE3183" s="41">
        <v>21.25</v>
      </c>
      <c r="AF3183">
        <v>1</v>
      </c>
      <c r="AG3183">
        <v>0</v>
      </c>
      <c r="AH3183">
        <v>0</v>
      </c>
      <c r="AI3183">
        <v>0</v>
      </c>
      <c r="AJ3183">
        <v>0</v>
      </c>
      <c r="AK3183" s="30">
        <f t="shared" si="313"/>
        <v>1</v>
      </c>
      <c r="AL3183" s="45">
        <v>4</v>
      </c>
      <c r="AM3183" s="32">
        <f t="shared" si="312"/>
        <v>3</v>
      </c>
      <c r="AN3183" s="33" t="str">
        <f t="shared" si="314"/>
        <v>MOROSO</v>
      </c>
      <c r="AO3183" s="33" t="str">
        <f t="shared" si="315"/>
        <v>3meses_pendientes</v>
      </c>
      <c r="AP3183" s="33">
        <f t="shared" si="316"/>
        <v>63</v>
      </c>
      <c r="AQ3183" s="31">
        <f t="shared" si="317"/>
        <v>14</v>
      </c>
    </row>
    <row r="3184" spans="2:43" x14ac:dyDescent="0.3">
      <c r="B3184" s="37">
        <v>46129</v>
      </c>
      <c r="C3184" t="s">
        <v>35</v>
      </c>
      <c r="D3184" t="s">
        <v>22375</v>
      </c>
      <c r="E3184" t="s">
        <v>22376</v>
      </c>
      <c r="F3184" t="s">
        <v>22377</v>
      </c>
      <c r="G3184" t="s">
        <v>22378</v>
      </c>
      <c r="H3184" t="s">
        <v>22379</v>
      </c>
      <c r="I3184" t="s">
        <v>7756</v>
      </c>
      <c r="J3184" t="s">
        <v>7757</v>
      </c>
      <c r="K3184" t="s">
        <v>20629</v>
      </c>
      <c r="L3184" t="s">
        <v>22377</v>
      </c>
      <c r="M3184" t="s">
        <v>22380</v>
      </c>
      <c r="N3184" t="s">
        <v>22330</v>
      </c>
      <c r="O3184" t="s">
        <v>9725</v>
      </c>
      <c r="P3184" t="s">
        <v>9725</v>
      </c>
      <c r="Q3184" t="s">
        <v>22381</v>
      </c>
      <c r="R3184" s="26">
        <v>1</v>
      </c>
      <c r="S3184" s="23">
        <v>368106700000</v>
      </c>
      <c r="T3184" t="s">
        <v>37</v>
      </c>
      <c r="U3184" t="s">
        <v>9727</v>
      </c>
      <c r="V3184" s="39">
        <v>46127</v>
      </c>
      <c r="W3184" s="41">
        <v>21</v>
      </c>
      <c r="X3184" s="26" t="s">
        <v>13368</v>
      </c>
      <c r="Z3184">
        <v>21.25</v>
      </c>
      <c r="AA3184">
        <v>21.2</v>
      </c>
      <c r="AB3184">
        <v>21.18</v>
      </c>
      <c r="AE3184" s="41">
        <v>63.63</v>
      </c>
      <c r="AF3184">
        <v>1</v>
      </c>
      <c r="AG3184">
        <v>1</v>
      </c>
      <c r="AH3184">
        <v>1</v>
      </c>
      <c r="AI3184">
        <v>0</v>
      </c>
      <c r="AJ3184">
        <v>0</v>
      </c>
      <c r="AK3184" s="30">
        <f t="shared" si="313"/>
        <v>3</v>
      </c>
      <c r="AL3184" s="45">
        <v>4</v>
      </c>
      <c r="AM3184" s="32">
        <f t="shared" si="312"/>
        <v>1</v>
      </c>
      <c r="AN3184" s="33" t="str">
        <f t="shared" si="314"/>
        <v>MOROSO</v>
      </c>
      <c r="AO3184" s="33" t="str">
        <f t="shared" si="315"/>
        <v>1meses_pendientes</v>
      </c>
      <c r="AP3184" s="33">
        <f t="shared" si="316"/>
        <v>21</v>
      </c>
      <c r="AQ3184" s="31">
        <f t="shared" si="317"/>
        <v>15</v>
      </c>
    </row>
    <row r="3185" spans="2:43" x14ac:dyDescent="0.3">
      <c r="B3185" s="37">
        <v>46135</v>
      </c>
      <c r="C3185" t="s">
        <v>35</v>
      </c>
      <c r="D3185" t="s">
        <v>22382</v>
      </c>
      <c r="E3185" t="s">
        <v>22383</v>
      </c>
      <c r="F3185" t="s">
        <v>22384</v>
      </c>
      <c r="G3185" t="s">
        <v>22385</v>
      </c>
      <c r="H3185" t="s">
        <v>22386</v>
      </c>
      <c r="I3185" t="s">
        <v>6217</v>
      </c>
      <c r="J3185" t="s">
        <v>6218</v>
      </c>
      <c r="K3185" t="s">
        <v>6217</v>
      </c>
      <c r="L3185" t="s">
        <v>22384</v>
      </c>
      <c r="M3185" t="s">
        <v>22387</v>
      </c>
      <c r="N3185" t="s">
        <v>22330</v>
      </c>
      <c r="O3185" t="s">
        <v>9725</v>
      </c>
      <c r="P3185" t="s">
        <v>9725</v>
      </c>
      <c r="Q3185" t="s">
        <v>22388</v>
      </c>
      <c r="R3185" s="26">
        <v>3</v>
      </c>
      <c r="S3185" s="23">
        <v>365116000000</v>
      </c>
      <c r="T3185" t="s">
        <v>37</v>
      </c>
      <c r="U3185" t="s">
        <v>9727</v>
      </c>
      <c r="V3185" s="39">
        <v>46140</v>
      </c>
      <c r="W3185" s="41">
        <v>56.35</v>
      </c>
      <c r="X3185" s="26" t="s">
        <v>13368</v>
      </c>
      <c r="Z3185">
        <v>63.83</v>
      </c>
      <c r="AA3185">
        <v>61.72</v>
      </c>
      <c r="AE3185" s="41">
        <v>125.55</v>
      </c>
      <c r="AF3185">
        <v>1</v>
      </c>
      <c r="AG3185">
        <v>1</v>
      </c>
      <c r="AH3185">
        <v>0</v>
      </c>
      <c r="AI3185">
        <v>0</v>
      </c>
      <c r="AJ3185">
        <v>0</v>
      </c>
      <c r="AK3185" s="30">
        <f t="shared" si="313"/>
        <v>2</v>
      </c>
      <c r="AL3185" s="45">
        <v>4</v>
      </c>
      <c r="AM3185" s="32">
        <f t="shared" si="312"/>
        <v>2</v>
      </c>
      <c r="AN3185" s="33" t="str">
        <f t="shared" si="314"/>
        <v>MOROSO</v>
      </c>
      <c r="AO3185" s="33" t="str">
        <f t="shared" si="315"/>
        <v>2meses_pendientes</v>
      </c>
      <c r="AP3185" s="33">
        <f t="shared" si="316"/>
        <v>112.7</v>
      </c>
      <c r="AQ3185" s="31">
        <f t="shared" si="317"/>
        <v>28</v>
      </c>
    </row>
    <row r="3186" spans="2:43" x14ac:dyDescent="0.3">
      <c r="B3186" s="37">
        <v>46119</v>
      </c>
      <c r="C3186" t="s">
        <v>35</v>
      </c>
      <c r="D3186" t="s">
        <v>22389</v>
      </c>
      <c r="E3186" t="s">
        <v>22390</v>
      </c>
      <c r="F3186" t="s">
        <v>10562</v>
      </c>
      <c r="G3186" t="s">
        <v>22391</v>
      </c>
      <c r="H3186" t="s">
        <v>22392</v>
      </c>
      <c r="I3186" t="s">
        <v>7756</v>
      </c>
      <c r="J3186" t="s">
        <v>7757</v>
      </c>
      <c r="K3186" t="s">
        <v>20629</v>
      </c>
      <c r="L3186" t="s">
        <v>22393</v>
      </c>
      <c r="M3186" t="s">
        <v>22394</v>
      </c>
      <c r="N3186" t="s">
        <v>10567</v>
      </c>
      <c r="O3186" t="s">
        <v>9725</v>
      </c>
      <c r="P3186" t="s">
        <v>9725</v>
      </c>
      <c r="Q3186" t="s">
        <v>22395</v>
      </c>
      <c r="R3186" s="26">
        <v>2</v>
      </c>
      <c r="S3186" s="23">
        <v>363099640000</v>
      </c>
      <c r="T3186" t="s">
        <v>37</v>
      </c>
      <c r="U3186" t="s">
        <v>9727</v>
      </c>
      <c r="V3186" s="39">
        <v>46121</v>
      </c>
      <c r="W3186" s="41">
        <v>30</v>
      </c>
      <c r="X3186" s="26" t="s">
        <v>13368</v>
      </c>
      <c r="AB3186">
        <v>30</v>
      </c>
      <c r="AE3186" s="41">
        <v>30</v>
      </c>
      <c r="AF3186">
        <v>0</v>
      </c>
      <c r="AG3186">
        <v>0</v>
      </c>
      <c r="AH3186">
        <v>1</v>
      </c>
      <c r="AI3186">
        <v>0</v>
      </c>
      <c r="AJ3186">
        <v>0</v>
      </c>
      <c r="AK3186" s="30">
        <f t="shared" si="313"/>
        <v>1</v>
      </c>
      <c r="AL3186" s="45">
        <v>4</v>
      </c>
      <c r="AM3186" s="32">
        <f t="shared" si="312"/>
        <v>3</v>
      </c>
      <c r="AN3186" s="33" t="str">
        <f t="shared" si="314"/>
        <v>MOROSO</v>
      </c>
      <c r="AO3186" s="33" t="str">
        <f t="shared" si="315"/>
        <v>3meses_pendientes</v>
      </c>
      <c r="AP3186" s="33">
        <f t="shared" si="316"/>
        <v>90</v>
      </c>
      <c r="AQ3186" s="31">
        <f t="shared" si="317"/>
        <v>9</v>
      </c>
    </row>
    <row r="3187" spans="2:43" x14ac:dyDescent="0.3">
      <c r="B3187" s="37">
        <v>46119</v>
      </c>
      <c r="C3187" t="s">
        <v>35</v>
      </c>
      <c r="D3187" t="s">
        <v>22396</v>
      </c>
      <c r="E3187" t="s">
        <v>22397</v>
      </c>
      <c r="F3187" t="s">
        <v>9451</v>
      </c>
      <c r="G3187" t="s">
        <v>22398</v>
      </c>
      <c r="H3187" t="s">
        <v>22399</v>
      </c>
      <c r="I3187" t="s">
        <v>7756</v>
      </c>
      <c r="J3187" t="s">
        <v>7757</v>
      </c>
      <c r="K3187" t="s">
        <v>20629</v>
      </c>
      <c r="L3187" t="s">
        <v>22400</v>
      </c>
      <c r="M3187" t="s">
        <v>22401</v>
      </c>
      <c r="N3187" t="s">
        <v>10567</v>
      </c>
      <c r="O3187" t="s">
        <v>9725</v>
      </c>
      <c r="P3187" t="s">
        <v>9725</v>
      </c>
      <c r="Q3187" t="s">
        <v>22402</v>
      </c>
      <c r="R3187" s="26">
        <v>2</v>
      </c>
      <c r="S3187" s="23">
        <v>365099300000</v>
      </c>
      <c r="T3187" t="s">
        <v>37</v>
      </c>
      <c r="U3187" t="s">
        <v>9727</v>
      </c>
      <c r="V3187" s="39">
        <v>46121</v>
      </c>
      <c r="W3187" s="41">
        <v>29</v>
      </c>
      <c r="X3187" s="26" t="s">
        <v>13368</v>
      </c>
      <c r="Y3187">
        <v>30.07</v>
      </c>
      <c r="Z3187">
        <v>30.07</v>
      </c>
      <c r="AA3187">
        <v>30.07</v>
      </c>
      <c r="AE3187" s="41">
        <v>90.210000000000008</v>
      </c>
      <c r="AF3187">
        <v>1</v>
      </c>
      <c r="AG3187">
        <v>1</v>
      </c>
      <c r="AH3187">
        <v>0</v>
      </c>
      <c r="AI3187">
        <v>0</v>
      </c>
      <c r="AJ3187">
        <v>0</v>
      </c>
      <c r="AK3187" s="30">
        <f t="shared" si="313"/>
        <v>2</v>
      </c>
      <c r="AL3187" s="45">
        <v>4</v>
      </c>
      <c r="AM3187" s="32">
        <f t="shared" si="312"/>
        <v>2</v>
      </c>
      <c r="AN3187" s="33" t="str">
        <f t="shared" si="314"/>
        <v>MOROSO</v>
      </c>
      <c r="AO3187" s="33" t="str">
        <f t="shared" si="315"/>
        <v>2meses_pendientes</v>
      </c>
      <c r="AP3187" s="33">
        <f t="shared" si="316"/>
        <v>58</v>
      </c>
      <c r="AQ3187" s="31">
        <f t="shared" si="317"/>
        <v>9</v>
      </c>
    </row>
    <row r="3188" spans="2:43" x14ac:dyDescent="0.3">
      <c r="B3188" s="37">
        <v>46119</v>
      </c>
      <c r="C3188" t="s">
        <v>35</v>
      </c>
      <c r="D3188" t="s">
        <v>22403</v>
      </c>
      <c r="E3188" t="s">
        <v>22404</v>
      </c>
      <c r="F3188" t="s">
        <v>9451</v>
      </c>
      <c r="G3188" t="s">
        <v>22405</v>
      </c>
      <c r="H3188" t="s">
        <v>22406</v>
      </c>
      <c r="I3188" t="s">
        <v>7756</v>
      </c>
      <c r="J3188" t="s">
        <v>7757</v>
      </c>
      <c r="K3188" t="s">
        <v>20629</v>
      </c>
      <c r="L3188" t="s">
        <v>22407</v>
      </c>
      <c r="M3188" t="s">
        <v>22408</v>
      </c>
      <c r="N3188" t="s">
        <v>10567</v>
      </c>
      <c r="O3188" t="s">
        <v>9725</v>
      </c>
      <c r="P3188" t="s">
        <v>9725</v>
      </c>
      <c r="Q3188" t="s">
        <v>22409</v>
      </c>
      <c r="R3188" s="26">
        <v>1</v>
      </c>
      <c r="S3188" s="23">
        <v>369099240000</v>
      </c>
      <c r="T3188" t="s">
        <v>37</v>
      </c>
      <c r="U3188" t="s">
        <v>9727</v>
      </c>
      <c r="V3188" s="39">
        <v>46120</v>
      </c>
      <c r="W3188" s="41">
        <v>21</v>
      </c>
      <c r="X3188" s="26" t="s">
        <v>13368</v>
      </c>
      <c r="AB3188">
        <v>21.21</v>
      </c>
      <c r="AE3188" s="41">
        <v>21.21</v>
      </c>
      <c r="AF3188">
        <v>0</v>
      </c>
      <c r="AG3188">
        <v>0</v>
      </c>
      <c r="AH3188">
        <v>1</v>
      </c>
      <c r="AI3188">
        <v>0</v>
      </c>
      <c r="AJ3188">
        <v>0</v>
      </c>
      <c r="AK3188" s="30">
        <f t="shared" si="313"/>
        <v>1</v>
      </c>
      <c r="AL3188" s="45">
        <v>4</v>
      </c>
      <c r="AM3188" s="32">
        <f t="shared" si="312"/>
        <v>3</v>
      </c>
      <c r="AN3188" s="33" t="str">
        <f t="shared" si="314"/>
        <v>MOROSO</v>
      </c>
      <c r="AO3188" s="33" t="str">
        <f t="shared" si="315"/>
        <v>3meses_pendientes</v>
      </c>
      <c r="AP3188" s="33">
        <f t="shared" si="316"/>
        <v>63</v>
      </c>
      <c r="AQ3188" s="31">
        <f t="shared" si="317"/>
        <v>8</v>
      </c>
    </row>
    <row r="3189" spans="2:43" x14ac:dyDescent="0.3">
      <c r="B3189" s="37">
        <v>46119</v>
      </c>
      <c r="C3189" t="s">
        <v>35</v>
      </c>
      <c r="D3189" t="s">
        <v>22410</v>
      </c>
      <c r="E3189" t="s">
        <v>22411</v>
      </c>
      <c r="F3189" t="s">
        <v>9451</v>
      </c>
      <c r="G3189" t="s">
        <v>22412</v>
      </c>
      <c r="H3189" t="s">
        <v>22413</v>
      </c>
      <c r="I3189" t="s">
        <v>7756</v>
      </c>
      <c r="J3189" t="s">
        <v>7757</v>
      </c>
      <c r="K3189" t="s">
        <v>20629</v>
      </c>
      <c r="L3189" t="s">
        <v>22414</v>
      </c>
      <c r="M3189" t="s">
        <v>22415</v>
      </c>
      <c r="N3189" t="s">
        <v>10567</v>
      </c>
      <c r="O3189" t="s">
        <v>9725</v>
      </c>
      <c r="P3189" t="s">
        <v>9725</v>
      </c>
      <c r="Q3189" t="s">
        <v>22416</v>
      </c>
      <c r="R3189" s="26">
        <v>1</v>
      </c>
      <c r="S3189" s="23">
        <v>305069260000</v>
      </c>
      <c r="T3189" t="s">
        <v>37</v>
      </c>
      <c r="U3189" t="s">
        <v>9727</v>
      </c>
      <c r="V3189" s="39">
        <v>46119</v>
      </c>
      <c r="W3189" s="41">
        <v>21</v>
      </c>
      <c r="X3189" s="26" t="s">
        <v>13368</v>
      </c>
      <c r="Y3189">
        <v>3</v>
      </c>
      <c r="Z3189">
        <v>32.42</v>
      </c>
      <c r="AB3189">
        <v>21</v>
      </c>
      <c r="AE3189" s="41">
        <v>56.42</v>
      </c>
      <c r="AF3189">
        <v>1</v>
      </c>
      <c r="AG3189">
        <v>0</v>
      </c>
      <c r="AH3189">
        <v>1</v>
      </c>
      <c r="AI3189">
        <v>0</v>
      </c>
      <c r="AJ3189">
        <v>0</v>
      </c>
      <c r="AK3189" s="30">
        <f t="shared" si="313"/>
        <v>2</v>
      </c>
      <c r="AL3189" s="45">
        <v>4</v>
      </c>
      <c r="AM3189" s="32">
        <f t="shared" si="312"/>
        <v>2</v>
      </c>
      <c r="AN3189" s="33" t="str">
        <f t="shared" si="314"/>
        <v>MOROSO</v>
      </c>
      <c r="AO3189" s="33" t="str">
        <f t="shared" si="315"/>
        <v>2meses_pendientes</v>
      </c>
      <c r="AP3189" s="33">
        <f t="shared" si="316"/>
        <v>42</v>
      </c>
      <c r="AQ3189" s="31">
        <f t="shared" si="317"/>
        <v>7</v>
      </c>
    </row>
    <row r="3190" spans="2:43" x14ac:dyDescent="0.3">
      <c r="B3190" s="37">
        <v>46124</v>
      </c>
      <c r="C3190" t="s">
        <v>35</v>
      </c>
      <c r="D3190" t="s">
        <v>22417</v>
      </c>
      <c r="E3190" t="s">
        <v>22418</v>
      </c>
      <c r="F3190" t="s">
        <v>9451</v>
      </c>
      <c r="G3190" t="s">
        <v>22419</v>
      </c>
      <c r="H3190" t="s">
        <v>22420</v>
      </c>
      <c r="I3190" t="s">
        <v>7756</v>
      </c>
      <c r="J3190" t="s">
        <v>7757</v>
      </c>
      <c r="K3190" t="s">
        <v>20629</v>
      </c>
      <c r="L3190" t="s">
        <v>22421</v>
      </c>
      <c r="M3190" t="s">
        <v>22422</v>
      </c>
      <c r="N3190" t="s">
        <v>10567</v>
      </c>
      <c r="O3190" t="s">
        <v>9725</v>
      </c>
      <c r="P3190" t="s">
        <v>9725</v>
      </c>
      <c r="Q3190" t="s">
        <v>22423</v>
      </c>
      <c r="R3190" s="26">
        <v>2</v>
      </c>
      <c r="S3190" s="23">
        <v>366105080000</v>
      </c>
      <c r="T3190" t="s">
        <v>37</v>
      </c>
      <c r="U3190" t="s">
        <v>9727</v>
      </c>
      <c r="V3190" s="39">
        <v>46126</v>
      </c>
      <c r="W3190" s="41">
        <v>30</v>
      </c>
      <c r="X3190" s="26" t="s">
        <v>13368</v>
      </c>
      <c r="Y3190">
        <v>31.74</v>
      </c>
      <c r="Z3190">
        <v>31.74</v>
      </c>
      <c r="AA3190">
        <v>31.74</v>
      </c>
      <c r="AE3190" s="41">
        <v>95.22</v>
      </c>
      <c r="AF3190">
        <v>1</v>
      </c>
      <c r="AG3190">
        <v>1</v>
      </c>
      <c r="AH3190">
        <v>0</v>
      </c>
      <c r="AI3190">
        <v>0</v>
      </c>
      <c r="AJ3190">
        <v>0</v>
      </c>
      <c r="AK3190" s="30">
        <f t="shared" si="313"/>
        <v>2</v>
      </c>
      <c r="AL3190" s="45">
        <v>4</v>
      </c>
      <c r="AM3190" s="32">
        <f t="shared" si="312"/>
        <v>2</v>
      </c>
      <c r="AN3190" s="33" t="str">
        <f t="shared" si="314"/>
        <v>MOROSO</v>
      </c>
      <c r="AO3190" s="33" t="str">
        <f t="shared" si="315"/>
        <v>2meses_pendientes</v>
      </c>
      <c r="AP3190" s="33">
        <f t="shared" si="316"/>
        <v>60</v>
      </c>
      <c r="AQ3190" s="31">
        <f t="shared" si="317"/>
        <v>14</v>
      </c>
    </row>
    <row r="3191" spans="2:43" x14ac:dyDescent="0.3">
      <c r="B3191" s="37">
        <v>46124</v>
      </c>
      <c r="C3191" t="s">
        <v>35</v>
      </c>
      <c r="D3191" t="s">
        <v>22424</v>
      </c>
      <c r="E3191" t="s">
        <v>22425</v>
      </c>
      <c r="F3191" t="s">
        <v>9451</v>
      </c>
      <c r="G3191" t="s">
        <v>22426</v>
      </c>
      <c r="H3191" t="s">
        <v>22427</v>
      </c>
      <c r="I3191" t="s">
        <v>7756</v>
      </c>
      <c r="J3191" t="s">
        <v>7757</v>
      </c>
      <c r="K3191" t="s">
        <v>20629</v>
      </c>
      <c r="L3191" t="s">
        <v>22428</v>
      </c>
      <c r="M3191" t="s">
        <v>22429</v>
      </c>
      <c r="N3191" t="s">
        <v>10567</v>
      </c>
      <c r="O3191" t="s">
        <v>9725</v>
      </c>
      <c r="P3191" t="s">
        <v>9725</v>
      </c>
      <c r="Q3191" t="s">
        <v>22430</v>
      </c>
      <c r="R3191" s="26">
        <v>1</v>
      </c>
      <c r="S3191" s="23">
        <v>361103810000</v>
      </c>
      <c r="T3191" t="s">
        <v>37</v>
      </c>
      <c r="U3191" t="s">
        <v>9727</v>
      </c>
      <c r="V3191" s="39">
        <v>46125</v>
      </c>
      <c r="W3191" s="41">
        <v>21</v>
      </c>
      <c r="X3191" s="26" t="s">
        <v>13368</v>
      </c>
      <c r="Z3191">
        <v>42.42</v>
      </c>
      <c r="AB3191">
        <v>21.21</v>
      </c>
      <c r="AE3191" s="41">
        <v>63.63</v>
      </c>
      <c r="AF3191">
        <v>1</v>
      </c>
      <c r="AG3191">
        <v>0</v>
      </c>
      <c r="AH3191">
        <v>1</v>
      </c>
      <c r="AI3191">
        <v>0</v>
      </c>
      <c r="AJ3191">
        <v>0</v>
      </c>
      <c r="AK3191" s="30">
        <f t="shared" si="313"/>
        <v>2</v>
      </c>
      <c r="AL3191" s="45">
        <v>4</v>
      </c>
      <c r="AM3191" s="32">
        <f t="shared" si="312"/>
        <v>2</v>
      </c>
      <c r="AN3191" s="33" t="str">
        <f t="shared" si="314"/>
        <v>MOROSO</v>
      </c>
      <c r="AO3191" s="33" t="str">
        <f t="shared" si="315"/>
        <v>2meses_pendientes</v>
      </c>
      <c r="AP3191" s="33">
        <f t="shared" si="316"/>
        <v>42</v>
      </c>
      <c r="AQ3191" s="31">
        <f t="shared" si="317"/>
        <v>13</v>
      </c>
    </row>
    <row r="3192" spans="2:43" x14ac:dyDescent="0.3">
      <c r="B3192" s="37">
        <v>46124</v>
      </c>
      <c r="C3192" t="s">
        <v>35</v>
      </c>
      <c r="D3192" t="s">
        <v>22431</v>
      </c>
      <c r="E3192" t="s">
        <v>22432</v>
      </c>
      <c r="F3192" t="s">
        <v>10562</v>
      </c>
      <c r="G3192" t="s">
        <v>22433</v>
      </c>
      <c r="H3192" t="s">
        <v>22434</v>
      </c>
      <c r="I3192" t="s">
        <v>7756</v>
      </c>
      <c r="J3192" t="s">
        <v>7757</v>
      </c>
      <c r="K3192" t="s">
        <v>20629</v>
      </c>
      <c r="L3192" t="s">
        <v>22435</v>
      </c>
      <c r="M3192" t="s">
        <v>22436</v>
      </c>
      <c r="N3192" t="s">
        <v>10567</v>
      </c>
      <c r="O3192" t="s">
        <v>9725</v>
      </c>
      <c r="P3192" t="s">
        <v>9725</v>
      </c>
      <c r="Q3192" t="s">
        <v>22437</v>
      </c>
      <c r="R3192" s="26">
        <v>2</v>
      </c>
      <c r="S3192" s="23">
        <v>364104680000</v>
      </c>
      <c r="T3192" t="s">
        <v>37</v>
      </c>
      <c r="U3192" t="s">
        <v>9727</v>
      </c>
      <c r="V3192" s="39">
        <v>46125</v>
      </c>
      <c r="W3192" s="41">
        <v>30</v>
      </c>
      <c r="X3192" s="26" t="s">
        <v>13368</v>
      </c>
      <c r="AB3192">
        <v>30</v>
      </c>
      <c r="AE3192" s="41">
        <v>30</v>
      </c>
      <c r="AF3192">
        <v>0</v>
      </c>
      <c r="AG3192">
        <v>0</v>
      </c>
      <c r="AH3192">
        <v>1</v>
      </c>
      <c r="AI3192">
        <v>0</v>
      </c>
      <c r="AJ3192">
        <v>0</v>
      </c>
      <c r="AK3192" s="30">
        <f t="shared" si="313"/>
        <v>1</v>
      </c>
      <c r="AL3192" s="45">
        <v>4</v>
      </c>
      <c r="AM3192" s="32">
        <f t="shared" si="312"/>
        <v>3</v>
      </c>
      <c r="AN3192" s="33" t="str">
        <f t="shared" si="314"/>
        <v>MOROSO</v>
      </c>
      <c r="AO3192" s="33" t="str">
        <f t="shared" si="315"/>
        <v>3meses_pendientes</v>
      </c>
      <c r="AP3192" s="33">
        <f t="shared" si="316"/>
        <v>90</v>
      </c>
      <c r="AQ3192" s="31">
        <f t="shared" si="317"/>
        <v>13</v>
      </c>
    </row>
    <row r="3193" spans="2:43" x14ac:dyDescent="0.3">
      <c r="B3193" s="37">
        <v>46124</v>
      </c>
      <c r="C3193" t="s">
        <v>35</v>
      </c>
      <c r="D3193" t="s">
        <v>22438</v>
      </c>
      <c r="E3193" t="s">
        <v>22439</v>
      </c>
      <c r="F3193" t="s">
        <v>10562</v>
      </c>
      <c r="G3193" t="s">
        <v>22440</v>
      </c>
      <c r="H3193" t="s">
        <v>22441</v>
      </c>
      <c r="I3193" t="s">
        <v>7756</v>
      </c>
      <c r="J3193" t="s">
        <v>7757</v>
      </c>
      <c r="K3193" t="s">
        <v>20629</v>
      </c>
      <c r="L3193" t="s">
        <v>22442</v>
      </c>
      <c r="M3193" t="s">
        <v>22443</v>
      </c>
      <c r="N3193" t="s">
        <v>10567</v>
      </c>
      <c r="O3193" t="s">
        <v>9725</v>
      </c>
      <c r="P3193" t="s">
        <v>9725</v>
      </c>
      <c r="Q3193" t="s">
        <v>22444</v>
      </c>
      <c r="R3193" s="26">
        <v>1</v>
      </c>
      <c r="S3193" s="23">
        <v>367104770000</v>
      </c>
      <c r="T3193" t="s">
        <v>37</v>
      </c>
      <c r="U3193" t="s">
        <v>9727</v>
      </c>
      <c r="V3193" s="39">
        <v>46130</v>
      </c>
      <c r="W3193" s="41">
        <v>21</v>
      </c>
      <c r="X3193" s="26" t="s">
        <v>13368</v>
      </c>
      <c r="Z3193">
        <v>21.21</v>
      </c>
      <c r="AA3193">
        <v>21.21</v>
      </c>
      <c r="AB3193">
        <v>21.21</v>
      </c>
      <c r="AE3193" s="41">
        <v>63.63</v>
      </c>
      <c r="AF3193">
        <v>1</v>
      </c>
      <c r="AG3193">
        <v>1</v>
      </c>
      <c r="AH3193">
        <v>1</v>
      </c>
      <c r="AI3193">
        <v>0</v>
      </c>
      <c r="AJ3193">
        <v>0</v>
      </c>
      <c r="AK3193" s="30">
        <f t="shared" si="313"/>
        <v>3</v>
      </c>
      <c r="AL3193" s="45">
        <v>4</v>
      </c>
      <c r="AM3193" s="32">
        <f t="shared" si="312"/>
        <v>1</v>
      </c>
      <c r="AN3193" s="33" t="str">
        <f t="shared" si="314"/>
        <v>MOROSO</v>
      </c>
      <c r="AO3193" s="33" t="str">
        <f t="shared" si="315"/>
        <v>1meses_pendientes</v>
      </c>
      <c r="AP3193" s="33">
        <f t="shared" si="316"/>
        <v>21</v>
      </c>
      <c r="AQ3193" s="31">
        <f t="shared" si="317"/>
        <v>18</v>
      </c>
    </row>
    <row r="3194" spans="2:43" x14ac:dyDescent="0.3">
      <c r="B3194" s="37">
        <v>46124</v>
      </c>
      <c r="C3194" t="s">
        <v>35</v>
      </c>
      <c r="D3194" t="s">
        <v>22445</v>
      </c>
      <c r="E3194" t="s">
        <v>22446</v>
      </c>
      <c r="F3194" t="s">
        <v>10562</v>
      </c>
      <c r="G3194" t="s">
        <v>22447</v>
      </c>
      <c r="H3194" t="s">
        <v>22448</v>
      </c>
      <c r="I3194" t="s">
        <v>7756</v>
      </c>
      <c r="J3194" t="s">
        <v>7757</v>
      </c>
      <c r="K3194" t="s">
        <v>20629</v>
      </c>
      <c r="L3194" t="s">
        <v>22449</v>
      </c>
      <c r="M3194" t="s">
        <v>22450</v>
      </c>
      <c r="N3194" t="s">
        <v>10567</v>
      </c>
      <c r="O3194" t="s">
        <v>9725</v>
      </c>
      <c r="P3194" t="s">
        <v>9725</v>
      </c>
      <c r="Q3194" t="s">
        <v>22451</v>
      </c>
      <c r="R3194" s="26">
        <v>1</v>
      </c>
      <c r="S3194" s="23">
        <v>361104820000</v>
      </c>
      <c r="T3194" t="s">
        <v>37</v>
      </c>
      <c r="U3194" t="s">
        <v>9727</v>
      </c>
      <c r="V3194" s="39">
        <v>46127</v>
      </c>
      <c r="W3194" s="41">
        <v>21</v>
      </c>
      <c r="X3194" s="26" t="s">
        <v>13368</v>
      </c>
      <c r="Y3194">
        <v>21</v>
      </c>
      <c r="AA3194">
        <v>21.2</v>
      </c>
      <c r="AB3194">
        <v>21.21</v>
      </c>
      <c r="AE3194" s="41">
        <v>63.410000000000004</v>
      </c>
      <c r="AF3194">
        <v>0</v>
      </c>
      <c r="AG3194">
        <v>1</v>
      </c>
      <c r="AH3194">
        <v>1</v>
      </c>
      <c r="AI3194">
        <v>0</v>
      </c>
      <c r="AJ3194">
        <v>0</v>
      </c>
      <c r="AK3194" s="30">
        <f t="shared" si="313"/>
        <v>2</v>
      </c>
      <c r="AL3194" s="45">
        <v>4</v>
      </c>
      <c r="AM3194" s="32">
        <f t="shared" si="312"/>
        <v>2</v>
      </c>
      <c r="AN3194" s="33" t="str">
        <f t="shared" si="314"/>
        <v>MOROSO</v>
      </c>
      <c r="AO3194" s="33" t="str">
        <f t="shared" si="315"/>
        <v>2meses_pendientes</v>
      </c>
      <c r="AP3194" s="33">
        <f t="shared" si="316"/>
        <v>42</v>
      </c>
      <c r="AQ3194" s="31">
        <f t="shared" si="317"/>
        <v>15</v>
      </c>
    </row>
    <row r="3195" spans="2:43" x14ac:dyDescent="0.3">
      <c r="B3195" s="37">
        <v>46126</v>
      </c>
      <c r="C3195" t="s">
        <v>35</v>
      </c>
      <c r="D3195" t="s">
        <v>22452</v>
      </c>
      <c r="E3195" t="s">
        <v>22453</v>
      </c>
      <c r="F3195" t="s">
        <v>9451</v>
      </c>
      <c r="G3195" t="s">
        <v>22454</v>
      </c>
      <c r="H3195" t="s">
        <v>22455</v>
      </c>
      <c r="I3195" t="s">
        <v>7756</v>
      </c>
      <c r="J3195" t="s">
        <v>7757</v>
      </c>
      <c r="K3195" t="s">
        <v>20629</v>
      </c>
      <c r="L3195" t="s">
        <v>22456</v>
      </c>
      <c r="M3195" t="s">
        <v>22457</v>
      </c>
      <c r="N3195" t="s">
        <v>10567</v>
      </c>
      <c r="O3195" t="s">
        <v>9725</v>
      </c>
      <c r="P3195" t="s">
        <v>9725</v>
      </c>
      <c r="Q3195" t="s">
        <v>22458</v>
      </c>
      <c r="R3195" s="26">
        <v>1</v>
      </c>
      <c r="S3195" s="23">
        <v>327112230000</v>
      </c>
      <c r="T3195" t="s">
        <v>37</v>
      </c>
      <c r="U3195" t="s">
        <v>9727</v>
      </c>
      <c r="V3195" s="39">
        <v>46125</v>
      </c>
      <c r="W3195" s="41">
        <v>21</v>
      </c>
      <c r="X3195" s="26" t="s">
        <v>13368</v>
      </c>
      <c r="AB3195">
        <v>2</v>
      </c>
      <c r="AE3195" s="41">
        <v>2</v>
      </c>
      <c r="AF3195">
        <v>0</v>
      </c>
      <c r="AG3195">
        <v>0</v>
      </c>
      <c r="AH3195">
        <v>1</v>
      </c>
      <c r="AI3195">
        <v>0</v>
      </c>
      <c r="AJ3195">
        <v>0</v>
      </c>
      <c r="AK3195" s="30">
        <f t="shared" si="313"/>
        <v>1</v>
      </c>
      <c r="AL3195" s="45">
        <v>4</v>
      </c>
      <c r="AM3195" s="32">
        <f t="shared" si="312"/>
        <v>3</v>
      </c>
      <c r="AN3195" s="33" t="str">
        <f t="shared" si="314"/>
        <v>MOROSO</v>
      </c>
      <c r="AO3195" s="33" t="str">
        <f t="shared" si="315"/>
        <v>3meses_pendientes</v>
      </c>
      <c r="AP3195" s="33">
        <f t="shared" si="316"/>
        <v>63</v>
      </c>
      <c r="AQ3195" s="31">
        <f t="shared" si="317"/>
        <v>13</v>
      </c>
    </row>
    <row r="3196" spans="2:43" x14ac:dyDescent="0.3">
      <c r="B3196" s="37">
        <v>46129</v>
      </c>
      <c r="C3196" t="s">
        <v>35</v>
      </c>
      <c r="D3196" t="s">
        <v>22459</v>
      </c>
      <c r="E3196" t="s">
        <v>22460</v>
      </c>
      <c r="F3196" t="s">
        <v>10562</v>
      </c>
      <c r="G3196" t="s">
        <v>22461</v>
      </c>
      <c r="H3196" t="s">
        <v>22462</v>
      </c>
      <c r="I3196" t="s">
        <v>6217</v>
      </c>
      <c r="J3196" t="s">
        <v>6218</v>
      </c>
      <c r="K3196" t="s">
        <v>7942</v>
      </c>
      <c r="L3196" t="s">
        <v>22463</v>
      </c>
      <c r="M3196" t="s">
        <v>22464</v>
      </c>
      <c r="N3196" t="s">
        <v>10567</v>
      </c>
      <c r="O3196" t="s">
        <v>9725</v>
      </c>
      <c r="P3196" t="s">
        <v>9725</v>
      </c>
      <c r="Q3196" t="s">
        <v>22465</v>
      </c>
      <c r="R3196" s="26">
        <v>3</v>
      </c>
      <c r="S3196" s="23">
        <v>363107300000</v>
      </c>
      <c r="T3196" t="s">
        <v>37</v>
      </c>
      <c r="U3196" t="s">
        <v>9727</v>
      </c>
      <c r="V3196" s="39">
        <v>46130</v>
      </c>
      <c r="W3196" s="41">
        <v>39</v>
      </c>
      <c r="X3196" s="26" t="s">
        <v>13368</v>
      </c>
      <c r="Y3196">
        <v>38.47</v>
      </c>
      <c r="Z3196">
        <v>20</v>
      </c>
      <c r="AA3196">
        <v>20.46</v>
      </c>
      <c r="AB3196">
        <v>40.61</v>
      </c>
      <c r="AE3196" s="41">
        <v>119.54</v>
      </c>
      <c r="AF3196">
        <v>1</v>
      </c>
      <c r="AG3196">
        <v>1</v>
      </c>
      <c r="AH3196">
        <v>1</v>
      </c>
      <c r="AI3196">
        <v>0</v>
      </c>
      <c r="AJ3196">
        <v>0</v>
      </c>
      <c r="AK3196" s="30">
        <f t="shared" si="313"/>
        <v>3</v>
      </c>
      <c r="AL3196" s="45">
        <v>4</v>
      </c>
      <c r="AM3196" s="32">
        <f t="shared" si="312"/>
        <v>1</v>
      </c>
      <c r="AN3196" s="33" t="str">
        <f t="shared" si="314"/>
        <v>MOROSO</v>
      </c>
      <c r="AO3196" s="33" t="str">
        <f t="shared" si="315"/>
        <v>1meses_pendientes</v>
      </c>
      <c r="AP3196" s="33">
        <f t="shared" si="316"/>
        <v>39</v>
      </c>
      <c r="AQ3196" s="31">
        <f t="shared" si="317"/>
        <v>18</v>
      </c>
    </row>
    <row r="3197" spans="2:43" x14ac:dyDescent="0.3">
      <c r="B3197" s="37">
        <v>46130</v>
      </c>
      <c r="C3197" t="s">
        <v>35</v>
      </c>
      <c r="D3197" t="s">
        <v>22466</v>
      </c>
      <c r="E3197" t="s">
        <v>22467</v>
      </c>
      <c r="F3197" t="s">
        <v>9451</v>
      </c>
      <c r="G3197" t="s">
        <v>22468</v>
      </c>
      <c r="H3197" t="s">
        <v>22469</v>
      </c>
      <c r="I3197" t="s">
        <v>6217</v>
      </c>
      <c r="J3197" t="s">
        <v>6218</v>
      </c>
      <c r="K3197" t="s">
        <v>7942</v>
      </c>
      <c r="L3197" t="s">
        <v>22470</v>
      </c>
      <c r="M3197" t="s">
        <v>22471</v>
      </c>
      <c r="N3197" t="s">
        <v>10567</v>
      </c>
      <c r="O3197" t="s">
        <v>9725</v>
      </c>
      <c r="P3197" t="s">
        <v>9725</v>
      </c>
      <c r="Q3197" t="s">
        <v>22472</v>
      </c>
      <c r="R3197" s="26">
        <v>2</v>
      </c>
      <c r="S3197" s="23">
        <v>365109770000</v>
      </c>
      <c r="T3197" t="s">
        <v>37</v>
      </c>
      <c r="U3197" t="s">
        <v>9727</v>
      </c>
      <c r="V3197" s="39">
        <v>46130</v>
      </c>
      <c r="W3197" s="41">
        <v>28</v>
      </c>
      <c r="X3197" s="26" t="s">
        <v>13368</v>
      </c>
      <c r="AB3197">
        <v>28.28</v>
      </c>
      <c r="AE3197" s="41">
        <v>28.28</v>
      </c>
      <c r="AF3197">
        <v>0</v>
      </c>
      <c r="AG3197">
        <v>0</v>
      </c>
      <c r="AH3197">
        <v>1</v>
      </c>
      <c r="AI3197">
        <v>0</v>
      </c>
      <c r="AJ3197">
        <v>0</v>
      </c>
      <c r="AK3197" s="30">
        <f t="shared" si="313"/>
        <v>1</v>
      </c>
      <c r="AL3197" s="45">
        <v>4</v>
      </c>
      <c r="AM3197" s="32">
        <f t="shared" si="312"/>
        <v>3</v>
      </c>
      <c r="AN3197" s="33" t="str">
        <f t="shared" si="314"/>
        <v>MOROSO</v>
      </c>
      <c r="AO3197" s="33" t="str">
        <f t="shared" si="315"/>
        <v>3meses_pendientes</v>
      </c>
      <c r="AP3197" s="33">
        <f t="shared" si="316"/>
        <v>84</v>
      </c>
      <c r="AQ3197" s="31">
        <f t="shared" si="317"/>
        <v>18</v>
      </c>
    </row>
    <row r="3198" spans="2:43" x14ac:dyDescent="0.3">
      <c r="B3198" s="37">
        <v>46130</v>
      </c>
      <c r="C3198" t="s">
        <v>35</v>
      </c>
      <c r="D3198" t="s">
        <v>22473</v>
      </c>
      <c r="E3198" t="s">
        <v>22474</v>
      </c>
      <c r="F3198" t="s">
        <v>22475</v>
      </c>
      <c r="G3198" t="s">
        <v>22476</v>
      </c>
      <c r="H3198" t="s">
        <v>22477</v>
      </c>
      <c r="I3198" t="s">
        <v>7756</v>
      </c>
      <c r="J3198" t="s">
        <v>7757</v>
      </c>
      <c r="K3198" t="s">
        <v>20629</v>
      </c>
      <c r="L3198" t="s">
        <v>22475</v>
      </c>
      <c r="M3198" t="s">
        <v>22478</v>
      </c>
      <c r="N3198" t="s">
        <v>10567</v>
      </c>
      <c r="O3198" t="s">
        <v>9725</v>
      </c>
      <c r="P3198" t="s">
        <v>9725</v>
      </c>
      <c r="Q3198" t="s">
        <v>22479</v>
      </c>
      <c r="R3198" s="26">
        <v>1</v>
      </c>
      <c r="S3198" s="23">
        <v>365107980000</v>
      </c>
      <c r="T3198" t="s">
        <v>37</v>
      </c>
      <c r="U3198" t="s">
        <v>9727</v>
      </c>
      <c r="V3198" s="39">
        <v>46132</v>
      </c>
      <c r="W3198" s="41">
        <v>21</v>
      </c>
      <c r="X3198" s="26" t="s">
        <v>13368</v>
      </c>
      <c r="AB3198">
        <v>21.21</v>
      </c>
      <c r="AE3198" s="41">
        <v>21.21</v>
      </c>
      <c r="AF3198">
        <v>0</v>
      </c>
      <c r="AG3198">
        <v>0</v>
      </c>
      <c r="AH3198">
        <v>1</v>
      </c>
      <c r="AI3198">
        <v>0</v>
      </c>
      <c r="AJ3198">
        <v>0</v>
      </c>
      <c r="AK3198" s="30">
        <f t="shared" si="313"/>
        <v>1</v>
      </c>
      <c r="AL3198" s="45">
        <v>4</v>
      </c>
      <c r="AM3198" s="32">
        <f t="shared" si="312"/>
        <v>3</v>
      </c>
      <c r="AN3198" s="33" t="str">
        <f t="shared" si="314"/>
        <v>MOROSO</v>
      </c>
      <c r="AO3198" s="33" t="str">
        <f t="shared" si="315"/>
        <v>3meses_pendientes</v>
      </c>
      <c r="AP3198" s="33">
        <f t="shared" si="316"/>
        <v>63</v>
      </c>
      <c r="AQ3198" s="31">
        <f t="shared" si="317"/>
        <v>20</v>
      </c>
    </row>
    <row r="3199" spans="2:43" x14ac:dyDescent="0.3">
      <c r="B3199" s="37">
        <v>46133</v>
      </c>
      <c r="C3199" t="s">
        <v>35</v>
      </c>
      <c r="D3199" t="s">
        <v>22480</v>
      </c>
      <c r="E3199" t="s">
        <v>22481</v>
      </c>
      <c r="F3199" t="s">
        <v>10562</v>
      </c>
      <c r="G3199" t="s">
        <v>22482</v>
      </c>
      <c r="H3199" t="s">
        <v>22483</v>
      </c>
      <c r="I3199" t="s">
        <v>6217</v>
      </c>
      <c r="J3199" t="s">
        <v>6218</v>
      </c>
      <c r="K3199" t="s">
        <v>18088</v>
      </c>
      <c r="L3199" t="s">
        <v>22484</v>
      </c>
      <c r="M3199" t="s">
        <v>22485</v>
      </c>
      <c r="N3199" t="s">
        <v>10567</v>
      </c>
      <c r="O3199" t="s">
        <v>9725</v>
      </c>
      <c r="P3199" t="s">
        <v>9725</v>
      </c>
      <c r="Q3199" t="s">
        <v>22486</v>
      </c>
      <c r="R3199" s="26">
        <v>2</v>
      </c>
      <c r="S3199" s="23">
        <v>367112750000</v>
      </c>
      <c r="T3199" t="s">
        <v>37</v>
      </c>
      <c r="U3199" t="s">
        <v>9727</v>
      </c>
      <c r="V3199" s="39">
        <v>46134</v>
      </c>
      <c r="W3199" s="41">
        <v>28</v>
      </c>
      <c r="X3199" s="26" t="s">
        <v>13368</v>
      </c>
      <c r="AA3199">
        <v>28.42</v>
      </c>
      <c r="AB3199">
        <v>30.4</v>
      </c>
      <c r="AE3199" s="41">
        <v>58.82</v>
      </c>
      <c r="AF3199">
        <v>0</v>
      </c>
      <c r="AG3199">
        <v>1</v>
      </c>
      <c r="AH3199">
        <v>1</v>
      </c>
      <c r="AI3199">
        <v>0</v>
      </c>
      <c r="AJ3199">
        <v>0</v>
      </c>
      <c r="AK3199" s="30">
        <f t="shared" si="313"/>
        <v>2</v>
      </c>
      <c r="AL3199" s="45">
        <v>4</v>
      </c>
      <c r="AM3199" s="32">
        <f t="shared" si="312"/>
        <v>2</v>
      </c>
      <c r="AN3199" s="33" t="str">
        <f t="shared" si="314"/>
        <v>MOROSO</v>
      </c>
      <c r="AO3199" s="33" t="str">
        <f t="shared" si="315"/>
        <v>2meses_pendientes</v>
      </c>
      <c r="AP3199" s="33">
        <f t="shared" si="316"/>
        <v>56</v>
      </c>
      <c r="AQ3199" s="31">
        <f t="shared" si="317"/>
        <v>22</v>
      </c>
    </row>
    <row r="3200" spans="2:43" x14ac:dyDescent="0.3">
      <c r="B3200" s="37">
        <v>46136</v>
      </c>
      <c r="C3200" t="s">
        <v>35</v>
      </c>
      <c r="D3200" t="s">
        <v>22487</v>
      </c>
      <c r="E3200" t="s">
        <v>22488</v>
      </c>
      <c r="F3200" t="s">
        <v>22489</v>
      </c>
      <c r="G3200" t="s">
        <v>22490</v>
      </c>
      <c r="H3200" t="s">
        <v>22491</v>
      </c>
      <c r="I3200" t="s">
        <v>6217</v>
      </c>
      <c r="J3200" t="s">
        <v>9755</v>
      </c>
      <c r="K3200" t="s">
        <v>9755</v>
      </c>
      <c r="L3200" t="s">
        <v>22489</v>
      </c>
      <c r="M3200" t="s">
        <v>22492</v>
      </c>
      <c r="N3200" t="s">
        <v>10567</v>
      </c>
      <c r="O3200" t="s">
        <v>9725</v>
      </c>
      <c r="P3200" t="s">
        <v>9725</v>
      </c>
      <c r="Q3200" t="s">
        <v>22493</v>
      </c>
      <c r="R3200" s="26">
        <v>1</v>
      </c>
      <c r="S3200" s="23">
        <v>367115780000</v>
      </c>
      <c r="T3200" t="s">
        <v>37</v>
      </c>
      <c r="U3200" t="s">
        <v>9727</v>
      </c>
      <c r="V3200" s="39">
        <v>46140</v>
      </c>
      <c r="W3200" s="41">
        <v>21</v>
      </c>
      <c r="X3200" s="26" t="s">
        <v>13368</v>
      </c>
      <c r="AA3200">
        <v>42.42</v>
      </c>
      <c r="AE3200" s="41">
        <v>42.42</v>
      </c>
      <c r="AF3200">
        <v>0</v>
      </c>
      <c r="AG3200">
        <v>1</v>
      </c>
      <c r="AH3200">
        <v>0</v>
      </c>
      <c r="AI3200">
        <v>0</v>
      </c>
      <c r="AJ3200">
        <v>0</v>
      </c>
      <c r="AK3200" s="30">
        <f t="shared" si="313"/>
        <v>1</v>
      </c>
      <c r="AL3200" s="45">
        <v>4</v>
      </c>
      <c r="AM3200" s="32">
        <f t="shared" si="312"/>
        <v>3</v>
      </c>
      <c r="AN3200" s="33" t="str">
        <f t="shared" si="314"/>
        <v>MOROSO</v>
      </c>
      <c r="AO3200" s="33" t="str">
        <f t="shared" si="315"/>
        <v>3meses_pendientes</v>
      </c>
      <c r="AP3200" s="33">
        <f t="shared" si="316"/>
        <v>63</v>
      </c>
      <c r="AQ3200" s="31">
        <f t="shared" si="317"/>
        <v>28</v>
      </c>
    </row>
    <row r="3201" spans="2:43" x14ac:dyDescent="0.3">
      <c r="B3201" s="37">
        <v>46136</v>
      </c>
      <c r="C3201" t="s">
        <v>35</v>
      </c>
      <c r="D3201" t="s">
        <v>22494</v>
      </c>
      <c r="E3201" t="s">
        <v>22495</v>
      </c>
      <c r="F3201" t="s">
        <v>22496</v>
      </c>
      <c r="G3201" t="s">
        <v>22497</v>
      </c>
      <c r="H3201" t="s">
        <v>22498</v>
      </c>
      <c r="I3201" t="s">
        <v>6217</v>
      </c>
      <c r="J3201" t="s">
        <v>9720</v>
      </c>
      <c r="K3201" t="s">
        <v>9733</v>
      </c>
      <c r="L3201" t="s">
        <v>22496</v>
      </c>
      <c r="M3201" t="s">
        <v>22499</v>
      </c>
      <c r="N3201" t="s">
        <v>10567</v>
      </c>
      <c r="O3201" t="s">
        <v>9725</v>
      </c>
      <c r="P3201" t="s">
        <v>9725</v>
      </c>
      <c r="Q3201" t="s">
        <v>22500</v>
      </c>
      <c r="R3201" s="26">
        <v>1</v>
      </c>
      <c r="S3201" s="23">
        <v>362116200000</v>
      </c>
      <c r="T3201" t="s">
        <v>37</v>
      </c>
      <c r="U3201" t="s">
        <v>9727</v>
      </c>
      <c r="V3201" s="39">
        <v>46139</v>
      </c>
      <c r="W3201" s="41">
        <v>21</v>
      </c>
      <c r="X3201" s="26" t="s">
        <v>13368</v>
      </c>
      <c r="Z3201">
        <v>21.21</v>
      </c>
      <c r="AA3201">
        <v>21.21</v>
      </c>
      <c r="AE3201" s="41">
        <v>42.42</v>
      </c>
      <c r="AF3201">
        <v>1</v>
      </c>
      <c r="AG3201">
        <v>1</v>
      </c>
      <c r="AH3201">
        <v>0</v>
      </c>
      <c r="AI3201">
        <v>0</v>
      </c>
      <c r="AJ3201">
        <v>0</v>
      </c>
      <c r="AK3201" s="30">
        <f t="shared" si="313"/>
        <v>2</v>
      </c>
      <c r="AL3201" s="45">
        <v>4</v>
      </c>
      <c r="AM3201" s="32">
        <f t="shared" si="312"/>
        <v>2</v>
      </c>
      <c r="AN3201" s="33" t="str">
        <f t="shared" si="314"/>
        <v>MOROSO</v>
      </c>
      <c r="AO3201" s="33" t="str">
        <f t="shared" si="315"/>
        <v>2meses_pendientes</v>
      </c>
      <c r="AP3201" s="33">
        <f t="shared" si="316"/>
        <v>42</v>
      </c>
      <c r="AQ3201" s="31">
        <f t="shared" si="317"/>
        <v>27</v>
      </c>
    </row>
    <row r="3202" spans="2:43" x14ac:dyDescent="0.3">
      <c r="B3202" s="37">
        <v>46138</v>
      </c>
      <c r="C3202" t="s">
        <v>35</v>
      </c>
      <c r="D3202" t="s">
        <v>22501</v>
      </c>
      <c r="E3202" t="s">
        <v>22502</v>
      </c>
      <c r="F3202" t="s">
        <v>9451</v>
      </c>
      <c r="G3202" t="s">
        <v>22503</v>
      </c>
      <c r="H3202" t="s">
        <v>22504</v>
      </c>
      <c r="I3202" t="s">
        <v>6217</v>
      </c>
      <c r="J3202" t="s">
        <v>9720</v>
      </c>
      <c r="K3202" t="s">
        <v>9733</v>
      </c>
      <c r="L3202" t="s">
        <v>22505</v>
      </c>
      <c r="M3202" t="s">
        <v>22506</v>
      </c>
      <c r="N3202" t="s">
        <v>10567</v>
      </c>
      <c r="O3202" t="s">
        <v>9725</v>
      </c>
      <c r="P3202" t="s">
        <v>9725</v>
      </c>
      <c r="Q3202" t="s">
        <v>22507</v>
      </c>
      <c r="R3202" s="26">
        <v>1</v>
      </c>
      <c r="S3202" s="23">
        <v>362117910000</v>
      </c>
      <c r="T3202" t="s">
        <v>37</v>
      </c>
      <c r="U3202" t="s">
        <v>9727</v>
      </c>
      <c r="V3202" s="39">
        <v>46140</v>
      </c>
      <c r="W3202" s="41">
        <v>21</v>
      </c>
      <c r="X3202" s="26" t="s">
        <v>13368</v>
      </c>
      <c r="Y3202">
        <v>21.21</v>
      </c>
      <c r="AE3202" s="41">
        <v>21.21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 s="30">
        <f t="shared" si="313"/>
        <v>0</v>
      </c>
      <c r="AL3202" s="45">
        <v>4</v>
      </c>
      <c r="AM3202" s="32">
        <f t="shared" ref="AM3202:AM3265" si="318">AL3202-AK3202</f>
        <v>4</v>
      </c>
      <c r="AN3202" s="33" t="str">
        <f t="shared" si="314"/>
        <v>NPN</v>
      </c>
      <c r="AO3202" s="33" t="str">
        <f t="shared" si="315"/>
        <v>4meses_pendientes</v>
      </c>
      <c r="AP3202" s="33">
        <f t="shared" si="316"/>
        <v>84</v>
      </c>
      <c r="AQ3202" s="31">
        <f t="shared" si="317"/>
        <v>28</v>
      </c>
    </row>
    <row r="3203" spans="2:43" x14ac:dyDescent="0.3">
      <c r="B3203" s="37">
        <v>46125</v>
      </c>
      <c r="C3203" t="s">
        <v>35</v>
      </c>
      <c r="D3203" t="s">
        <v>22508</v>
      </c>
      <c r="E3203" t="s">
        <v>22509</v>
      </c>
      <c r="F3203" t="s">
        <v>9854</v>
      </c>
      <c r="G3203" t="s">
        <v>22510</v>
      </c>
      <c r="H3203" t="s">
        <v>22511</v>
      </c>
      <c r="I3203" t="s">
        <v>6217</v>
      </c>
      <c r="J3203" t="s">
        <v>6218</v>
      </c>
      <c r="K3203" t="s">
        <v>7942</v>
      </c>
      <c r="L3203" t="s">
        <v>22512</v>
      </c>
      <c r="M3203" t="s">
        <v>22014</v>
      </c>
      <c r="N3203" t="s">
        <v>22015</v>
      </c>
      <c r="O3203" t="s">
        <v>9725</v>
      </c>
      <c r="P3203" t="s">
        <v>9725</v>
      </c>
      <c r="Q3203" t="s">
        <v>22513</v>
      </c>
      <c r="R3203" s="26">
        <v>1</v>
      </c>
      <c r="S3203" s="23">
        <v>367103130000</v>
      </c>
      <c r="T3203" t="s">
        <v>37</v>
      </c>
      <c r="U3203" t="s">
        <v>9727</v>
      </c>
      <c r="V3203" s="39">
        <v>46127</v>
      </c>
      <c r="W3203" s="41">
        <v>25</v>
      </c>
      <c r="X3203" s="26" t="s">
        <v>13368</v>
      </c>
      <c r="Y3203">
        <v>25.25</v>
      </c>
      <c r="AE3203" s="41">
        <v>25.25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 s="30">
        <f t="shared" ref="AK3203:AK3266" si="319">SUM(AF3203:AJ3203)</f>
        <v>0</v>
      </c>
      <c r="AL3203" s="45">
        <v>4</v>
      </c>
      <c r="AM3203" s="32">
        <f t="shared" si="318"/>
        <v>4</v>
      </c>
      <c r="AN3203" s="33" t="str">
        <f t="shared" ref="AN3203:AN3266" si="320">IF(AM3203&gt;=AL3203,"NPN","MOROSO")</f>
        <v>NPN</v>
      </c>
      <c r="AO3203" s="33" t="str">
        <f t="shared" ref="AO3203:AO3266" si="321">CONCATENATE(AM3203,"meses_pendientes")</f>
        <v>4meses_pendientes</v>
      </c>
      <c r="AP3203" s="33">
        <f t="shared" ref="AP3203:AP3266" si="322">AM3203*W3203</f>
        <v>100</v>
      </c>
      <c r="AQ3203" s="31">
        <f t="shared" ref="AQ3203:AQ3266" si="323">DAY(V3203)</f>
        <v>15</v>
      </c>
    </row>
    <row r="3204" spans="2:43" x14ac:dyDescent="0.3">
      <c r="B3204" s="37">
        <v>46125</v>
      </c>
      <c r="C3204" t="s">
        <v>35</v>
      </c>
      <c r="D3204" t="s">
        <v>22514</v>
      </c>
      <c r="E3204" t="s">
        <v>22515</v>
      </c>
      <c r="F3204" t="s">
        <v>22516</v>
      </c>
      <c r="G3204" t="s">
        <v>22517</v>
      </c>
      <c r="H3204" t="s">
        <v>22518</v>
      </c>
      <c r="I3204" t="s">
        <v>6217</v>
      </c>
      <c r="J3204" t="s">
        <v>6218</v>
      </c>
      <c r="K3204" t="s">
        <v>7942</v>
      </c>
      <c r="L3204" t="s">
        <v>22519</v>
      </c>
      <c r="M3204" t="s">
        <v>22520</v>
      </c>
      <c r="N3204" t="s">
        <v>22015</v>
      </c>
      <c r="O3204" t="s">
        <v>9725</v>
      </c>
      <c r="P3204" t="s">
        <v>9725</v>
      </c>
      <c r="Q3204" t="s">
        <v>22521</v>
      </c>
      <c r="R3204" s="26">
        <v>3</v>
      </c>
      <c r="S3204" s="23">
        <v>368098200000</v>
      </c>
      <c r="T3204" t="s">
        <v>37</v>
      </c>
      <c r="U3204" t="s">
        <v>9727</v>
      </c>
      <c r="V3204" s="39">
        <v>46119</v>
      </c>
      <c r="W3204" s="41">
        <v>34</v>
      </c>
      <c r="X3204" s="26" t="s">
        <v>13368</v>
      </c>
      <c r="Y3204">
        <v>56.04</v>
      </c>
      <c r="Z3204">
        <v>69.5</v>
      </c>
      <c r="AE3204" s="41">
        <v>125.53999999999999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 s="30">
        <f t="shared" si="319"/>
        <v>1</v>
      </c>
      <c r="AL3204" s="45">
        <v>4</v>
      </c>
      <c r="AM3204" s="32">
        <f t="shared" si="318"/>
        <v>3</v>
      </c>
      <c r="AN3204" s="33" t="str">
        <f t="shared" si="320"/>
        <v>MOROSO</v>
      </c>
      <c r="AO3204" s="33" t="str">
        <f t="shared" si="321"/>
        <v>3meses_pendientes</v>
      </c>
      <c r="AP3204" s="33">
        <f t="shared" si="322"/>
        <v>102</v>
      </c>
      <c r="AQ3204" s="31">
        <f t="shared" si="323"/>
        <v>7</v>
      </c>
    </row>
    <row r="3205" spans="2:43" x14ac:dyDescent="0.3">
      <c r="B3205" s="37">
        <v>46136</v>
      </c>
      <c r="C3205" t="s">
        <v>35</v>
      </c>
      <c r="D3205" t="s">
        <v>22522</v>
      </c>
      <c r="E3205" t="s">
        <v>22523</v>
      </c>
      <c r="F3205" t="s">
        <v>22524</v>
      </c>
      <c r="G3205" t="s">
        <v>22525</v>
      </c>
      <c r="H3205" t="s">
        <v>22526</v>
      </c>
      <c r="I3205" t="s">
        <v>6217</v>
      </c>
      <c r="J3205" t="s">
        <v>9720</v>
      </c>
      <c r="K3205" t="s">
        <v>9733</v>
      </c>
      <c r="L3205" t="s">
        <v>22524</v>
      </c>
      <c r="M3205" t="s">
        <v>22527</v>
      </c>
      <c r="N3205" t="s">
        <v>10453</v>
      </c>
      <c r="O3205" t="s">
        <v>9725</v>
      </c>
      <c r="P3205" t="s">
        <v>9725</v>
      </c>
      <c r="Q3205" t="s">
        <v>22528</v>
      </c>
      <c r="R3205" s="26">
        <v>1</v>
      </c>
      <c r="S3205" s="23">
        <v>204079930000</v>
      </c>
      <c r="T3205" t="s">
        <v>37</v>
      </c>
      <c r="U3205" t="s">
        <v>9727</v>
      </c>
      <c r="V3205" s="39">
        <v>46136</v>
      </c>
      <c r="W3205" s="41">
        <v>25</v>
      </c>
      <c r="X3205" s="26" t="s">
        <v>13368</v>
      </c>
      <c r="Z3205">
        <v>15.58</v>
      </c>
      <c r="AA3205">
        <v>25.25</v>
      </c>
      <c r="AE3205" s="41">
        <v>40.83</v>
      </c>
      <c r="AF3205">
        <v>1</v>
      </c>
      <c r="AG3205">
        <v>1</v>
      </c>
      <c r="AH3205">
        <v>0</v>
      </c>
      <c r="AI3205">
        <v>0</v>
      </c>
      <c r="AJ3205">
        <v>0</v>
      </c>
      <c r="AK3205" s="30">
        <f t="shared" si="319"/>
        <v>2</v>
      </c>
      <c r="AL3205" s="45">
        <v>4</v>
      </c>
      <c r="AM3205" s="32">
        <f t="shared" si="318"/>
        <v>2</v>
      </c>
      <c r="AN3205" s="33" t="str">
        <f t="shared" si="320"/>
        <v>MOROSO</v>
      </c>
      <c r="AO3205" s="33" t="str">
        <f t="shared" si="321"/>
        <v>2meses_pendientes</v>
      </c>
      <c r="AP3205" s="33">
        <f t="shared" si="322"/>
        <v>50</v>
      </c>
      <c r="AQ3205" s="31">
        <f t="shared" si="323"/>
        <v>24</v>
      </c>
    </row>
    <row r="3206" spans="2:43" x14ac:dyDescent="0.3">
      <c r="B3206" s="37">
        <v>46112</v>
      </c>
      <c r="C3206" t="s">
        <v>35</v>
      </c>
      <c r="D3206" t="s">
        <v>22529</v>
      </c>
      <c r="E3206" t="s">
        <v>22530</v>
      </c>
      <c r="F3206" t="s">
        <v>22531</v>
      </c>
      <c r="G3206" t="s">
        <v>22532</v>
      </c>
      <c r="H3206" t="s">
        <v>22533</v>
      </c>
      <c r="I3206" t="s">
        <v>6217</v>
      </c>
      <c r="J3206" t="s">
        <v>9755</v>
      </c>
      <c r="K3206" t="s">
        <v>9756</v>
      </c>
      <c r="L3206" t="s">
        <v>22534</v>
      </c>
      <c r="M3206" t="s">
        <v>22535</v>
      </c>
      <c r="N3206" t="s">
        <v>10700</v>
      </c>
      <c r="O3206" t="s">
        <v>9725</v>
      </c>
      <c r="P3206" t="s">
        <v>9725</v>
      </c>
      <c r="Q3206" t="s">
        <v>22536</v>
      </c>
      <c r="R3206" s="26">
        <v>2</v>
      </c>
      <c r="S3206" s="23">
        <v>367094280000</v>
      </c>
      <c r="T3206" t="s">
        <v>37</v>
      </c>
      <c r="U3206" t="s">
        <v>9727</v>
      </c>
      <c r="V3206" s="39">
        <v>46113</v>
      </c>
      <c r="W3206" s="41">
        <v>26.7</v>
      </c>
      <c r="X3206" s="26" t="s">
        <v>13368</v>
      </c>
      <c r="Y3206">
        <v>28.8</v>
      </c>
      <c r="Z3206">
        <v>26.8</v>
      </c>
      <c r="AA3206">
        <v>27.8</v>
      </c>
      <c r="AB3206">
        <v>27.8</v>
      </c>
      <c r="AE3206" s="41">
        <v>111.2</v>
      </c>
      <c r="AF3206">
        <v>1</v>
      </c>
      <c r="AG3206">
        <v>1</v>
      </c>
      <c r="AH3206">
        <v>1</v>
      </c>
      <c r="AI3206">
        <v>0</v>
      </c>
      <c r="AJ3206">
        <v>0</v>
      </c>
      <c r="AK3206" s="30">
        <f t="shared" si="319"/>
        <v>3</v>
      </c>
      <c r="AL3206" s="45">
        <v>4</v>
      </c>
      <c r="AM3206" s="32">
        <f t="shared" si="318"/>
        <v>1</v>
      </c>
      <c r="AN3206" s="33" t="str">
        <f t="shared" si="320"/>
        <v>MOROSO</v>
      </c>
      <c r="AO3206" s="33" t="str">
        <f t="shared" si="321"/>
        <v>1meses_pendientes</v>
      </c>
      <c r="AP3206" s="33">
        <f t="shared" si="322"/>
        <v>26.7</v>
      </c>
      <c r="AQ3206" s="31">
        <f t="shared" si="323"/>
        <v>1</v>
      </c>
    </row>
    <row r="3207" spans="2:43" x14ac:dyDescent="0.3">
      <c r="B3207" s="37">
        <v>46113</v>
      </c>
      <c r="C3207" t="s">
        <v>35</v>
      </c>
      <c r="D3207" t="s">
        <v>22537</v>
      </c>
      <c r="E3207" t="s">
        <v>22538</v>
      </c>
      <c r="F3207" t="s">
        <v>22539</v>
      </c>
      <c r="G3207" t="s">
        <v>22540</v>
      </c>
      <c r="H3207" t="s">
        <v>22541</v>
      </c>
      <c r="I3207" t="s">
        <v>6217</v>
      </c>
      <c r="J3207" t="s">
        <v>6218</v>
      </c>
      <c r="K3207" t="s">
        <v>7942</v>
      </c>
      <c r="L3207" t="s">
        <v>22542</v>
      </c>
      <c r="M3207" t="s">
        <v>22543</v>
      </c>
      <c r="N3207" t="s">
        <v>10700</v>
      </c>
      <c r="O3207" t="s">
        <v>9725</v>
      </c>
      <c r="P3207" t="s">
        <v>9725</v>
      </c>
      <c r="Q3207" t="s">
        <v>22544</v>
      </c>
      <c r="R3207" s="26">
        <v>2</v>
      </c>
      <c r="S3207" s="23">
        <v>334017590000</v>
      </c>
      <c r="T3207" t="s">
        <v>37</v>
      </c>
      <c r="U3207" t="s">
        <v>9727</v>
      </c>
      <c r="V3207" s="39">
        <v>46116</v>
      </c>
      <c r="W3207" s="41">
        <v>25.3</v>
      </c>
      <c r="X3207" s="26" t="s">
        <v>13368</v>
      </c>
      <c r="AE3207" s="41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 s="30">
        <f t="shared" si="319"/>
        <v>0</v>
      </c>
      <c r="AL3207" s="45">
        <v>4</v>
      </c>
      <c r="AM3207" s="32">
        <f t="shared" si="318"/>
        <v>4</v>
      </c>
      <c r="AN3207" s="33" t="str">
        <f t="shared" si="320"/>
        <v>NPN</v>
      </c>
      <c r="AO3207" s="33" t="str">
        <f t="shared" si="321"/>
        <v>4meses_pendientes</v>
      </c>
      <c r="AP3207" s="33">
        <f t="shared" si="322"/>
        <v>101.2</v>
      </c>
      <c r="AQ3207" s="31">
        <f t="shared" si="323"/>
        <v>4</v>
      </c>
    </row>
    <row r="3208" spans="2:43" x14ac:dyDescent="0.3">
      <c r="B3208" s="37">
        <v>46118</v>
      </c>
      <c r="C3208" t="s">
        <v>35</v>
      </c>
      <c r="D3208" t="s">
        <v>22545</v>
      </c>
      <c r="E3208" t="s">
        <v>22546</v>
      </c>
      <c r="F3208" t="s">
        <v>22547</v>
      </c>
      <c r="G3208" t="s">
        <v>22548</v>
      </c>
      <c r="H3208" t="s">
        <v>22549</v>
      </c>
      <c r="I3208" t="s">
        <v>6217</v>
      </c>
      <c r="J3208" t="s">
        <v>8419</v>
      </c>
      <c r="K3208" t="s">
        <v>8420</v>
      </c>
      <c r="L3208" t="s">
        <v>22550</v>
      </c>
      <c r="M3208" t="s">
        <v>22551</v>
      </c>
      <c r="N3208" t="s">
        <v>10700</v>
      </c>
      <c r="O3208" t="s">
        <v>9725</v>
      </c>
      <c r="P3208" t="s">
        <v>9725</v>
      </c>
      <c r="Q3208" t="s">
        <v>22552</v>
      </c>
      <c r="R3208" s="26">
        <v>3</v>
      </c>
      <c r="S3208" s="23">
        <v>361098700000</v>
      </c>
      <c r="T3208" t="s">
        <v>37</v>
      </c>
      <c r="U3208" t="s">
        <v>9727</v>
      </c>
      <c r="V3208" s="39">
        <v>46121</v>
      </c>
      <c r="W3208" s="41">
        <v>45</v>
      </c>
      <c r="X3208" s="26" t="s">
        <v>13368</v>
      </c>
      <c r="Y3208">
        <v>49.87</v>
      </c>
      <c r="AA3208">
        <v>49.87</v>
      </c>
      <c r="AE3208" s="41">
        <v>99.74</v>
      </c>
      <c r="AF3208">
        <v>0</v>
      </c>
      <c r="AG3208">
        <v>1</v>
      </c>
      <c r="AH3208">
        <v>0</v>
      </c>
      <c r="AI3208">
        <v>0</v>
      </c>
      <c r="AJ3208">
        <v>0</v>
      </c>
      <c r="AK3208" s="30">
        <f t="shared" si="319"/>
        <v>1</v>
      </c>
      <c r="AL3208" s="45">
        <v>4</v>
      </c>
      <c r="AM3208" s="32">
        <f t="shared" si="318"/>
        <v>3</v>
      </c>
      <c r="AN3208" s="33" t="str">
        <f t="shared" si="320"/>
        <v>MOROSO</v>
      </c>
      <c r="AO3208" s="33" t="str">
        <f t="shared" si="321"/>
        <v>3meses_pendientes</v>
      </c>
      <c r="AP3208" s="33">
        <f t="shared" si="322"/>
        <v>135</v>
      </c>
      <c r="AQ3208" s="31">
        <f t="shared" si="323"/>
        <v>9</v>
      </c>
    </row>
    <row r="3209" spans="2:43" x14ac:dyDescent="0.3">
      <c r="B3209" s="37">
        <v>46120</v>
      </c>
      <c r="C3209" t="s">
        <v>35</v>
      </c>
      <c r="D3209" t="s">
        <v>22553</v>
      </c>
      <c r="E3209" t="s">
        <v>22554</v>
      </c>
      <c r="F3209" t="s">
        <v>22555</v>
      </c>
      <c r="G3209" t="s">
        <v>22556</v>
      </c>
      <c r="H3209" t="s">
        <v>22557</v>
      </c>
      <c r="I3209" t="s">
        <v>6217</v>
      </c>
      <c r="J3209" t="s">
        <v>9755</v>
      </c>
      <c r="K3209" t="s">
        <v>9827</v>
      </c>
      <c r="L3209" t="s">
        <v>22558</v>
      </c>
      <c r="M3209" t="s">
        <v>22559</v>
      </c>
      <c r="N3209" t="s">
        <v>10700</v>
      </c>
      <c r="O3209" t="s">
        <v>9725</v>
      </c>
      <c r="P3209" t="s">
        <v>9725</v>
      </c>
      <c r="Q3209" t="s">
        <v>22560</v>
      </c>
      <c r="R3209" s="26">
        <v>2</v>
      </c>
      <c r="S3209" s="23">
        <v>367100840000</v>
      </c>
      <c r="T3209" t="s">
        <v>37</v>
      </c>
      <c r="U3209" t="s">
        <v>9727</v>
      </c>
      <c r="V3209" s="39">
        <v>46122</v>
      </c>
      <c r="W3209" s="41">
        <v>36</v>
      </c>
      <c r="X3209" s="26" t="s">
        <v>13368</v>
      </c>
      <c r="Y3209">
        <v>36.5</v>
      </c>
      <c r="Z3209">
        <v>36.5</v>
      </c>
      <c r="AA3209">
        <v>36.5</v>
      </c>
      <c r="AE3209" s="41">
        <v>109.5</v>
      </c>
      <c r="AF3209">
        <v>1</v>
      </c>
      <c r="AG3209">
        <v>1</v>
      </c>
      <c r="AH3209">
        <v>0</v>
      </c>
      <c r="AI3209">
        <v>0</v>
      </c>
      <c r="AJ3209">
        <v>0</v>
      </c>
      <c r="AK3209" s="30">
        <f t="shared" si="319"/>
        <v>2</v>
      </c>
      <c r="AL3209" s="45">
        <v>4</v>
      </c>
      <c r="AM3209" s="32">
        <f t="shared" si="318"/>
        <v>2</v>
      </c>
      <c r="AN3209" s="33" t="str">
        <f t="shared" si="320"/>
        <v>MOROSO</v>
      </c>
      <c r="AO3209" s="33" t="str">
        <f t="shared" si="321"/>
        <v>2meses_pendientes</v>
      </c>
      <c r="AP3209" s="33">
        <f t="shared" si="322"/>
        <v>72</v>
      </c>
      <c r="AQ3209" s="31">
        <f t="shared" si="323"/>
        <v>10</v>
      </c>
    </row>
    <row r="3210" spans="2:43" x14ac:dyDescent="0.3">
      <c r="B3210" s="37">
        <v>46122</v>
      </c>
      <c r="C3210" t="s">
        <v>35</v>
      </c>
      <c r="D3210" t="s">
        <v>22561</v>
      </c>
      <c r="E3210" t="s">
        <v>22562</v>
      </c>
      <c r="F3210" t="s">
        <v>22563</v>
      </c>
      <c r="G3210" t="s">
        <v>22564</v>
      </c>
      <c r="H3210" t="s">
        <v>22565</v>
      </c>
      <c r="I3210" t="s">
        <v>6217</v>
      </c>
      <c r="J3210" t="s">
        <v>9755</v>
      </c>
      <c r="K3210" t="s">
        <v>9756</v>
      </c>
      <c r="L3210" t="s">
        <v>22566</v>
      </c>
      <c r="M3210" t="s">
        <v>22567</v>
      </c>
      <c r="N3210" t="s">
        <v>10700</v>
      </c>
      <c r="O3210" t="s">
        <v>9725</v>
      </c>
      <c r="P3210" t="s">
        <v>9725</v>
      </c>
      <c r="Q3210" t="s">
        <v>22568</v>
      </c>
      <c r="R3210" s="26">
        <v>1</v>
      </c>
      <c r="S3210" s="23">
        <v>363102400000</v>
      </c>
      <c r="T3210" t="s">
        <v>37</v>
      </c>
      <c r="U3210" t="s">
        <v>9727</v>
      </c>
      <c r="V3210" s="39">
        <v>46123</v>
      </c>
      <c r="W3210" s="41">
        <v>25</v>
      </c>
      <c r="X3210" s="26" t="s">
        <v>13368</v>
      </c>
      <c r="Y3210">
        <v>25.25</v>
      </c>
      <c r="AA3210">
        <v>22.73</v>
      </c>
      <c r="AE3210" s="41">
        <v>47.980000000000004</v>
      </c>
      <c r="AF3210">
        <v>0</v>
      </c>
      <c r="AG3210">
        <v>1</v>
      </c>
      <c r="AH3210">
        <v>0</v>
      </c>
      <c r="AI3210">
        <v>0</v>
      </c>
      <c r="AJ3210">
        <v>0</v>
      </c>
      <c r="AK3210" s="30">
        <f t="shared" si="319"/>
        <v>1</v>
      </c>
      <c r="AL3210" s="45">
        <v>4</v>
      </c>
      <c r="AM3210" s="32">
        <f t="shared" si="318"/>
        <v>3</v>
      </c>
      <c r="AN3210" s="33" t="str">
        <f t="shared" si="320"/>
        <v>MOROSO</v>
      </c>
      <c r="AO3210" s="33" t="str">
        <f t="shared" si="321"/>
        <v>3meses_pendientes</v>
      </c>
      <c r="AP3210" s="33">
        <f t="shared" si="322"/>
        <v>75</v>
      </c>
      <c r="AQ3210" s="31">
        <f t="shared" si="323"/>
        <v>11</v>
      </c>
    </row>
    <row r="3211" spans="2:43" x14ac:dyDescent="0.3">
      <c r="B3211" s="37">
        <v>46122</v>
      </c>
      <c r="C3211" t="s">
        <v>35</v>
      </c>
      <c r="D3211" t="s">
        <v>22569</v>
      </c>
      <c r="E3211" t="s">
        <v>22570</v>
      </c>
      <c r="F3211" t="s">
        <v>22571</v>
      </c>
      <c r="G3211" t="s">
        <v>22572</v>
      </c>
      <c r="H3211" t="s">
        <v>22573</v>
      </c>
      <c r="I3211" t="s">
        <v>6217</v>
      </c>
      <c r="J3211" t="s">
        <v>9755</v>
      </c>
      <c r="K3211" t="s">
        <v>9756</v>
      </c>
      <c r="L3211" t="s">
        <v>22574</v>
      </c>
      <c r="M3211" t="s">
        <v>22575</v>
      </c>
      <c r="N3211" t="s">
        <v>10700</v>
      </c>
      <c r="O3211" t="s">
        <v>9725</v>
      </c>
      <c r="P3211" t="s">
        <v>9725</v>
      </c>
      <c r="Q3211" t="s">
        <v>22576</v>
      </c>
      <c r="R3211" s="26">
        <v>2</v>
      </c>
      <c r="S3211" s="23">
        <v>366102770000</v>
      </c>
      <c r="T3211" t="s">
        <v>37</v>
      </c>
      <c r="U3211" t="s">
        <v>9727</v>
      </c>
      <c r="V3211" s="39">
        <v>46125</v>
      </c>
      <c r="W3211" s="41">
        <v>28.67</v>
      </c>
      <c r="X3211" s="26" t="s">
        <v>13368</v>
      </c>
      <c r="Y3211">
        <v>29.84</v>
      </c>
      <c r="Z3211">
        <v>70.2</v>
      </c>
      <c r="AA3211">
        <v>67.959999999999994</v>
      </c>
      <c r="AE3211" s="41">
        <v>168</v>
      </c>
      <c r="AF3211">
        <v>1</v>
      </c>
      <c r="AG3211">
        <v>1</v>
      </c>
      <c r="AH3211">
        <v>0</v>
      </c>
      <c r="AI3211">
        <v>0</v>
      </c>
      <c r="AJ3211">
        <v>0</v>
      </c>
      <c r="AK3211" s="30">
        <f t="shared" si="319"/>
        <v>2</v>
      </c>
      <c r="AL3211" s="45">
        <v>4</v>
      </c>
      <c r="AM3211" s="32">
        <f t="shared" si="318"/>
        <v>2</v>
      </c>
      <c r="AN3211" s="33" t="str">
        <f t="shared" si="320"/>
        <v>MOROSO</v>
      </c>
      <c r="AO3211" s="33" t="str">
        <f t="shared" si="321"/>
        <v>2meses_pendientes</v>
      </c>
      <c r="AP3211" s="33">
        <f t="shared" si="322"/>
        <v>57.34</v>
      </c>
      <c r="AQ3211" s="31">
        <f t="shared" si="323"/>
        <v>13</v>
      </c>
    </row>
    <row r="3212" spans="2:43" x14ac:dyDescent="0.3">
      <c r="B3212" s="37">
        <v>46123</v>
      </c>
      <c r="C3212" t="s">
        <v>35</v>
      </c>
      <c r="D3212" t="s">
        <v>22577</v>
      </c>
      <c r="E3212" t="s">
        <v>22578</v>
      </c>
      <c r="F3212" t="s">
        <v>22579</v>
      </c>
      <c r="G3212" t="s">
        <v>22580</v>
      </c>
      <c r="H3212" t="s">
        <v>22581</v>
      </c>
      <c r="I3212" t="s">
        <v>6217</v>
      </c>
      <c r="J3212" t="s">
        <v>9755</v>
      </c>
      <c r="K3212" t="s">
        <v>10851</v>
      </c>
      <c r="L3212" t="s">
        <v>22582</v>
      </c>
      <c r="M3212" t="s">
        <v>22583</v>
      </c>
      <c r="N3212" t="s">
        <v>10700</v>
      </c>
      <c r="O3212" t="s">
        <v>9725</v>
      </c>
      <c r="P3212" t="s">
        <v>9725</v>
      </c>
      <c r="Q3212" t="s">
        <v>22584</v>
      </c>
      <c r="R3212" s="26">
        <v>3</v>
      </c>
      <c r="S3212" s="23">
        <v>362104520000</v>
      </c>
      <c r="T3212" t="s">
        <v>37</v>
      </c>
      <c r="U3212" t="s">
        <v>9727</v>
      </c>
      <c r="V3212" s="39">
        <v>46125</v>
      </c>
      <c r="W3212" s="41">
        <v>39</v>
      </c>
      <c r="X3212" s="26" t="s">
        <v>13368</v>
      </c>
      <c r="Z3212">
        <v>30.83</v>
      </c>
      <c r="AA3212">
        <v>57.92</v>
      </c>
      <c r="AB3212">
        <v>42.34</v>
      </c>
      <c r="AE3212" s="41">
        <v>131.09</v>
      </c>
      <c r="AF3212">
        <v>1</v>
      </c>
      <c r="AG3212">
        <v>1</v>
      </c>
      <c r="AH3212">
        <v>1</v>
      </c>
      <c r="AI3212">
        <v>0</v>
      </c>
      <c r="AJ3212">
        <v>0</v>
      </c>
      <c r="AK3212" s="30">
        <f t="shared" si="319"/>
        <v>3</v>
      </c>
      <c r="AL3212" s="45">
        <v>4</v>
      </c>
      <c r="AM3212" s="32">
        <f t="shared" si="318"/>
        <v>1</v>
      </c>
      <c r="AN3212" s="33" t="str">
        <f t="shared" si="320"/>
        <v>MOROSO</v>
      </c>
      <c r="AO3212" s="33" t="str">
        <f t="shared" si="321"/>
        <v>1meses_pendientes</v>
      </c>
      <c r="AP3212" s="33">
        <f t="shared" si="322"/>
        <v>39</v>
      </c>
      <c r="AQ3212" s="31">
        <f t="shared" si="323"/>
        <v>13</v>
      </c>
    </row>
    <row r="3213" spans="2:43" x14ac:dyDescent="0.3">
      <c r="B3213" s="37">
        <v>46124</v>
      </c>
      <c r="C3213" t="s">
        <v>35</v>
      </c>
      <c r="D3213" t="s">
        <v>22585</v>
      </c>
      <c r="E3213" t="s">
        <v>22586</v>
      </c>
      <c r="F3213" t="s">
        <v>22587</v>
      </c>
      <c r="G3213" t="s">
        <v>22588</v>
      </c>
      <c r="H3213" t="s">
        <v>22589</v>
      </c>
      <c r="I3213" t="s">
        <v>6217</v>
      </c>
      <c r="J3213" t="s">
        <v>9755</v>
      </c>
      <c r="K3213" t="s">
        <v>9755</v>
      </c>
      <c r="L3213" t="s">
        <v>22590</v>
      </c>
      <c r="M3213" t="s">
        <v>22591</v>
      </c>
      <c r="N3213" t="s">
        <v>10700</v>
      </c>
      <c r="O3213" t="s">
        <v>9725</v>
      </c>
      <c r="P3213" t="s">
        <v>9725</v>
      </c>
      <c r="Q3213" t="s">
        <v>22592</v>
      </c>
      <c r="R3213" s="26">
        <v>3</v>
      </c>
      <c r="S3213" s="23">
        <v>316000490000</v>
      </c>
      <c r="T3213" t="s">
        <v>37</v>
      </c>
      <c r="U3213" t="s">
        <v>9727</v>
      </c>
      <c r="V3213" s="39">
        <v>46126</v>
      </c>
      <c r="W3213" s="41">
        <v>30.7</v>
      </c>
      <c r="X3213" s="26" t="s">
        <v>13368</v>
      </c>
      <c r="Z3213">
        <v>32.06</v>
      </c>
      <c r="AA3213">
        <v>32.06</v>
      </c>
      <c r="AB3213">
        <v>32.06</v>
      </c>
      <c r="AE3213" s="41">
        <v>96.18</v>
      </c>
      <c r="AF3213">
        <v>1</v>
      </c>
      <c r="AG3213">
        <v>1</v>
      </c>
      <c r="AH3213">
        <v>1</v>
      </c>
      <c r="AI3213">
        <v>0</v>
      </c>
      <c r="AJ3213">
        <v>0</v>
      </c>
      <c r="AK3213" s="30">
        <f t="shared" si="319"/>
        <v>3</v>
      </c>
      <c r="AL3213" s="45">
        <v>4</v>
      </c>
      <c r="AM3213" s="32">
        <f t="shared" si="318"/>
        <v>1</v>
      </c>
      <c r="AN3213" s="33" t="str">
        <f t="shared" si="320"/>
        <v>MOROSO</v>
      </c>
      <c r="AO3213" s="33" t="str">
        <f t="shared" si="321"/>
        <v>1meses_pendientes</v>
      </c>
      <c r="AP3213" s="33">
        <f t="shared" si="322"/>
        <v>30.7</v>
      </c>
      <c r="AQ3213" s="31">
        <f t="shared" si="323"/>
        <v>14</v>
      </c>
    </row>
    <row r="3214" spans="2:43" x14ac:dyDescent="0.3">
      <c r="B3214" s="37">
        <v>46127</v>
      </c>
      <c r="C3214" t="s">
        <v>35</v>
      </c>
      <c r="D3214" t="s">
        <v>22593</v>
      </c>
      <c r="E3214" t="s">
        <v>22594</v>
      </c>
      <c r="F3214" t="s">
        <v>22595</v>
      </c>
      <c r="G3214" t="s">
        <v>22596</v>
      </c>
      <c r="H3214" t="s">
        <v>22597</v>
      </c>
      <c r="I3214" t="s">
        <v>6217</v>
      </c>
      <c r="J3214" t="s">
        <v>9720</v>
      </c>
      <c r="K3214" t="s">
        <v>9733</v>
      </c>
      <c r="L3214" t="s">
        <v>22598</v>
      </c>
      <c r="M3214" t="s">
        <v>22599</v>
      </c>
      <c r="N3214" t="s">
        <v>10700</v>
      </c>
      <c r="O3214" t="s">
        <v>9725</v>
      </c>
      <c r="P3214" t="s">
        <v>9725</v>
      </c>
      <c r="Q3214" t="s">
        <v>22600</v>
      </c>
      <c r="R3214" s="26">
        <v>1</v>
      </c>
      <c r="S3214" s="23">
        <v>361106900000</v>
      </c>
      <c r="T3214" t="s">
        <v>37</v>
      </c>
      <c r="U3214" t="s">
        <v>9727</v>
      </c>
      <c r="V3214" s="39">
        <v>46129</v>
      </c>
      <c r="W3214" s="41">
        <v>25</v>
      </c>
      <c r="X3214" s="26" t="s">
        <v>13368</v>
      </c>
      <c r="Z3214">
        <v>25.25</v>
      </c>
      <c r="AA3214">
        <v>25.25</v>
      </c>
      <c r="AB3214">
        <v>25.25</v>
      </c>
      <c r="AE3214" s="41">
        <v>75.75</v>
      </c>
      <c r="AF3214">
        <v>1</v>
      </c>
      <c r="AG3214">
        <v>1</v>
      </c>
      <c r="AH3214">
        <v>1</v>
      </c>
      <c r="AI3214">
        <v>0</v>
      </c>
      <c r="AJ3214">
        <v>0</v>
      </c>
      <c r="AK3214" s="30">
        <f t="shared" si="319"/>
        <v>3</v>
      </c>
      <c r="AL3214" s="45">
        <v>4</v>
      </c>
      <c r="AM3214" s="32">
        <f t="shared" si="318"/>
        <v>1</v>
      </c>
      <c r="AN3214" s="33" t="str">
        <f t="shared" si="320"/>
        <v>MOROSO</v>
      </c>
      <c r="AO3214" s="33" t="str">
        <f t="shared" si="321"/>
        <v>1meses_pendientes</v>
      </c>
      <c r="AP3214" s="33">
        <f t="shared" si="322"/>
        <v>25</v>
      </c>
      <c r="AQ3214" s="31">
        <f t="shared" si="323"/>
        <v>17</v>
      </c>
    </row>
    <row r="3215" spans="2:43" x14ac:dyDescent="0.3">
      <c r="B3215" s="37">
        <v>46130</v>
      </c>
      <c r="C3215" t="s">
        <v>35</v>
      </c>
      <c r="D3215" t="s">
        <v>22601</v>
      </c>
      <c r="E3215" t="s">
        <v>22602</v>
      </c>
      <c r="F3215" t="s">
        <v>22603</v>
      </c>
      <c r="G3215" t="s">
        <v>22604</v>
      </c>
      <c r="H3215" t="s">
        <v>22605</v>
      </c>
      <c r="I3215" t="s">
        <v>6217</v>
      </c>
      <c r="J3215" t="s">
        <v>9755</v>
      </c>
      <c r="K3215" t="s">
        <v>9827</v>
      </c>
      <c r="L3215" t="s">
        <v>22606</v>
      </c>
      <c r="M3215" t="s">
        <v>22607</v>
      </c>
      <c r="N3215" t="s">
        <v>10700</v>
      </c>
      <c r="O3215" t="s">
        <v>9725</v>
      </c>
      <c r="P3215" t="s">
        <v>9725</v>
      </c>
      <c r="Q3215" t="s">
        <v>22608</v>
      </c>
      <c r="R3215" s="26">
        <v>3</v>
      </c>
      <c r="S3215" s="23">
        <v>363111440000</v>
      </c>
      <c r="T3215" t="s">
        <v>37</v>
      </c>
      <c r="U3215" t="s">
        <v>9727</v>
      </c>
      <c r="V3215" s="39">
        <v>46132</v>
      </c>
      <c r="W3215" s="41">
        <v>33.840000000000003</v>
      </c>
      <c r="X3215" s="26" t="s">
        <v>13368</v>
      </c>
      <c r="Z3215">
        <v>36.65</v>
      </c>
      <c r="AA3215">
        <v>29.18</v>
      </c>
      <c r="AB3215">
        <v>29.18</v>
      </c>
      <c r="AE3215" s="41">
        <v>95.009999999999991</v>
      </c>
      <c r="AF3215">
        <v>1</v>
      </c>
      <c r="AG3215">
        <v>1</v>
      </c>
      <c r="AH3215">
        <v>1</v>
      </c>
      <c r="AI3215">
        <v>0</v>
      </c>
      <c r="AJ3215">
        <v>0</v>
      </c>
      <c r="AK3215" s="30">
        <f t="shared" si="319"/>
        <v>3</v>
      </c>
      <c r="AL3215" s="45">
        <v>4</v>
      </c>
      <c r="AM3215" s="32">
        <f t="shared" si="318"/>
        <v>1</v>
      </c>
      <c r="AN3215" s="33" t="str">
        <f t="shared" si="320"/>
        <v>MOROSO</v>
      </c>
      <c r="AO3215" s="33" t="str">
        <f t="shared" si="321"/>
        <v>1meses_pendientes</v>
      </c>
      <c r="AP3215" s="33">
        <f t="shared" si="322"/>
        <v>33.840000000000003</v>
      </c>
      <c r="AQ3215" s="31">
        <f t="shared" si="323"/>
        <v>20</v>
      </c>
    </row>
    <row r="3216" spans="2:43" x14ac:dyDescent="0.3">
      <c r="B3216" s="37">
        <v>46132</v>
      </c>
      <c r="C3216" t="s">
        <v>35</v>
      </c>
      <c r="D3216" t="s">
        <v>22609</v>
      </c>
      <c r="E3216" t="s">
        <v>22610</v>
      </c>
      <c r="F3216" t="s">
        <v>22611</v>
      </c>
      <c r="G3216" t="s">
        <v>22612</v>
      </c>
      <c r="H3216" t="s">
        <v>22613</v>
      </c>
      <c r="I3216" t="s">
        <v>6217</v>
      </c>
      <c r="J3216" t="s">
        <v>6218</v>
      </c>
      <c r="K3216" t="s">
        <v>6217</v>
      </c>
      <c r="L3216" t="s">
        <v>22614</v>
      </c>
      <c r="M3216" t="s">
        <v>22615</v>
      </c>
      <c r="N3216" t="s">
        <v>10700</v>
      </c>
      <c r="O3216" t="s">
        <v>9725</v>
      </c>
      <c r="P3216" t="s">
        <v>9725</v>
      </c>
      <c r="Q3216" t="s">
        <v>22616</v>
      </c>
      <c r="R3216" s="26">
        <v>1</v>
      </c>
      <c r="S3216" s="23">
        <v>365112700000</v>
      </c>
      <c r="T3216" t="s">
        <v>37</v>
      </c>
      <c r="U3216" t="s">
        <v>9727</v>
      </c>
      <c r="V3216" s="39">
        <v>46133</v>
      </c>
      <c r="W3216" s="41">
        <v>25</v>
      </c>
      <c r="X3216" s="26" t="s">
        <v>13368</v>
      </c>
      <c r="Y3216">
        <v>25.25</v>
      </c>
      <c r="Z3216">
        <v>25.25</v>
      </c>
      <c r="AB3216">
        <v>25.25</v>
      </c>
      <c r="AE3216" s="41">
        <v>75.75</v>
      </c>
      <c r="AF3216">
        <v>1</v>
      </c>
      <c r="AG3216">
        <v>0</v>
      </c>
      <c r="AH3216">
        <v>1</v>
      </c>
      <c r="AI3216">
        <v>0</v>
      </c>
      <c r="AJ3216">
        <v>0</v>
      </c>
      <c r="AK3216" s="30">
        <f t="shared" si="319"/>
        <v>2</v>
      </c>
      <c r="AL3216" s="45">
        <v>4</v>
      </c>
      <c r="AM3216" s="32">
        <f t="shared" si="318"/>
        <v>2</v>
      </c>
      <c r="AN3216" s="33" t="str">
        <f t="shared" si="320"/>
        <v>MOROSO</v>
      </c>
      <c r="AO3216" s="33" t="str">
        <f t="shared" si="321"/>
        <v>2meses_pendientes</v>
      </c>
      <c r="AP3216" s="33">
        <f t="shared" si="322"/>
        <v>50</v>
      </c>
      <c r="AQ3216" s="31">
        <f t="shared" si="323"/>
        <v>21</v>
      </c>
    </row>
    <row r="3217" spans="2:43" x14ac:dyDescent="0.3">
      <c r="B3217" s="37">
        <v>46134</v>
      </c>
      <c r="C3217" t="s">
        <v>35</v>
      </c>
      <c r="D3217" t="s">
        <v>22617</v>
      </c>
      <c r="E3217" t="s">
        <v>22618</v>
      </c>
      <c r="F3217" t="s">
        <v>22619</v>
      </c>
      <c r="G3217" t="s">
        <v>22620</v>
      </c>
      <c r="H3217" t="s">
        <v>22621</v>
      </c>
      <c r="I3217" t="s">
        <v>6217</v>
      </c>
      <c r="J3217" t="s">
        <v>6218</v>
      </c>
      <c r="K3217" t="s">
        <v>7942</v>
      </c>
      <c r="L3217" t="s">
        <v>22622</v>
      </c>
      <c r="M3217" t="s">
        <v>22623</v>
      </c>
      <c r="N3217" t="s">
        <v>10700</v>
      </c>
      <c r="O3217" t="s">
        <v>9725</v>
      </c>
      <c r="P3217" t="s">
        <v>9725</v>
      </c>
      <c r="Q3217" t="s">
        <v>22624</v>
      </c>
      <c r="R3217" s="26">
        <v>3</v>
      </c>
      <c r="S3217" s="23">
        <v>369114000000</v>
      </c>
      <c r="T3217" t="s">
        <v>37</v>
      </c>
      <c r="U3217" t="s">
        <v>9727</v>
      </c>
      <c r="V3217" s="39">
        <v>46136</v>
      </c>
      <c r="W3217" s="41">
        <v>30.7</v>
      </c>
      <c r="X3217" s="26" t="s">
        <v>13368</v>
      </c>
      <c r="Z3217">
        <v>36.06</v>
      </c>
      <c r="AA3217">
        <v>49.75</v>
      </c>
      <c r="AB3217">
        <v>20</v>
      </c>
      <c r="AE3217" s="41">
        <v>105.81</v>
      </c>
      <c r="AF3217">
        <v>1</v>
      </c>
      <c r="AG3217">
        <v>1</v>
      </c>
      <c r="AH3217">
        <v>1</v>
      </c>
      <c r="AI3217">
        <v>0</v>
      </c>
      <c r="AJ3217">
        <v>0</v>
      </c>
      <c r="AK3217" s="30">
        <f t="shared" si="319"/>
        <v>3</v>
      </c>
      <c r="AL3217" s="45">
        <v>4</v>
      </c>
      <c r="AM3217" s="32">
        <f t="shared" si="318"/>
        <v>1</v>
      </c>
      <c r="AN3217" s="33" t="str">
        <f t="shared" si="320"/>
        <v>MOROSO</v>
      </c>
      <c r="AO3217" s="33" t="str">
        <f t="shared" si="321"/>
        <v>1meses_pendientes</v>
      </c>
      <c r="AP3217" s="33">
        <f t="shared" si="322"/>
        <v>30.7</v>
      </c>
      <c r="AQ3217" s="31">
        <f t="shared" si="323"/>
        <v>24</v>
      </c>
    </row>
    <row r="3218" spans="2:43" x14ac:dyDescent="0.3">
      <c r="B3218" s="37">
        <v>46135</v>
      </c>
      <c r="C3218" t="s">
        <v>35</v>
      </c>
      <c r="D3218" t="s">
        <v>22625</v>
      </c>
      <c r="E3218" t="s">
        <v>22626</v>
      </c>
      <c r="F3218" t="s">
        <v>22627</v>
      </c>
      <c r="G3218" t="s">
        <v>22628</v>
      </c>
      <c r="H3218" t="s">
        <v>22629</v>
      </c>
      <c r="I3218" t="s">
        <v>6217</v>
      </c>
      <c r="J3218" t="s">
        <v>9720</v>
      </c>
      <c r="K3218" t="s">
        <v>9764</v>
      </c>
      <c r="L3218" t="s">
        <v>22630</v>
      </c>
      <c r="M3218" t="s">
        <v>22631</v>
      </c>
      <c r="N3218" t="s">
        <v>10700</v>
      </c>
      <c r="O3218" t="s">
        <v>9725</v>
      </c>
      <c r="P3218" t="s">
        <v>9725</v>
      </c>
      <c r="Q3218" t="s">
        <v>22632</v>
      </c>
      <c r="R3218" s="26">
        <v>2</v>
      </c>
      <c r="S3218" s="23">
        <v>361115470000</v>
      </c>
      <c r="T3218" t="s">
        <v>37</v>
      </c>
      <c r="U3218" t="s">
        <v>9727</v>
      </c>
      <c r="V3218" s="39">
        <v>46137</v>
      </c>
      <c r="W3218" s="41">
        <v>30</v>
      </c>
      <c r="X3218" s="26" t="s">
        <v>13368</v>
      </c>
      <c r="AB3218">
        <v>31.74</v>
      </c>
      <c r="AE3218" s="41">
        <v>31.74</v>
      </c>
      <c r="AF3218">
        <v>0</v>
      </c>
      <c r="AG3218">
        <v>0</v>
      </c>
      <c r="AH3218">
        <v>1</v>
      </c>
      <c r="AI3218">
        <v>0</v>
      </c>
      <c r="AJ3218">
        <v>0</v>
      </c>
      <c r="AK3218" s="30">
        <f t="shared" si="319"/>
        <v>1</v>
      </c>
      <c r="AL3218" s="45">
        <v>4</v>
      </c>
      <c r="AM3218" s="32">
        <f t="shared" si="318"/>
        <v>3</v>
      </c>
      <c r="AN3218" s="33" t="str">
        <f t="shared" si="320"/>
        <v>MOROSO</v>
      </c>
      <c r="AO3218" s="33" t="str">
        <f t="shared" si="321"/>
        <v>3meses_pendientes</v>
      </c>
      <c r="AP3218" s="33">
        <f t="shared" si="322"/>
        <v>90</v>
      </c>
      <c r="AQ3218" s="31">
        <f t="shared" si="323"/>
        <v>25</v>
      </c>
    </row>
    <row r="3219" spans="2:43" x14ac:dyDescent="0.3">
      <c r="B3219" s="37">
        <v>46135</v>
      </c>
      <c r="C3219" t="s">
        <v>35</v>
      </c>
      <c r="D3219" t="s">
        <v>22633</v>
      </c>
      <c r="E3219" t="s">
        <v>22634</v>
      </c>
      <c r="F3219" t="s">
        <v>22635</v>
      </c>
      <c r="G3219" t="s">
        <v>22636</v>
      </c>
      <c r="H3219" t="s">
        <v>22637</v>
      </c>
      <c r="I3219" t="s">
        <v>6217</v>
      </c>
      <c r="J3219" t="s">
        <v>6218</v>
      </c>
      <c r="K3219" t="s">
        <v>7942</v>
      </c>
      <c r="L3219" t="s">
        <v>22638</v>
      </c>
      <c r="M3219" t="s">
        <v>22639</v>
      </c>
      <c r="N3219" t="s">
        <v>10700</v>
      </c>
      <c r="O3219" t="s">
        <v>9725</v>
      </c>
      <c r="P3219" t="s">
        <v>9725</v>
      </c>
      <c r="Q3219" t="s">
        <v>22640</v>
      </c>
      <c r="R3219" s="26">
        <v>1</v>
      </c>
      <c r="S3219" s="23">
        <v>369116080000</v>
      </c>
      <c r="T3219" t="s">
        <v>37</v>
      </c>
      <c r="U3219" t="s">
        <v>9727</v>
      </c>
      <c r="V3219" s="39">
        <v>46136</v>
      </c>
      <c r="W3219" s="41">
        <v>21</v>
      </c>
      <c r="X3219" s="26" t="s">
        <v>13368</v>
      </c>
      <c r="Z3219">
        <v>21.21</v>
      </c>
      <c r="AA3219">
        <v>21.21</v>
      </c>
      <c r="AB3219">
        <v>21.21</v>
      </c>
      <c r="AE3219" s="41">
        <v>63.63</v>
      </c>
      <c r="AF3219">
        <v>1</v>
      </c>
      <c r="AG3219">
        <v>1</v>
      </c>
      <c r="AH3219">
        <v>1</v>
      </c>
      <c r="AI3219">
        <v>0</v>
      </c>
      <c r="AJ3219">
        <v>0</v>
      </c>
      <c r="AK3219" s="30">
        <f t="shared" si="319"/>
        <v>3</v>
      </c>
      <c r="AL3219" s="45">
        <v>4</v>
      </c>
      <c r="AM3219" s="32">
        <f t="shared" si="318"/>
        <v>1</v>
      </c>
      <c r="AN3219" s="33" t="str">
        <f t="shared" si="320"/>
        <v>MOROSO</v>
      </c>
      <c r="AO3219" s="33" t="str">
        <f t="shared" si="321"/>
        <v>1meses_pendientes</v>
      </c>
      <c r="AP3219" s="33">
        <f t="shared" si="322"/>
        <v>21</v>
      </c>
      <c r="AQ3219" s="31">
        <f t="shared" si="323"/>
        <v>24</v>
      </c>
    </row>
    <row r="3220" spans="2:43" x14ac:dyDescent="0.3">
      <c r="B3220" s="37">
        <v>46136</v>
      </c>
      <c r="C3220" t="s">
        <v>35</v>
      </c>
      <c r="D3220" t="s">
        <v>22641</v>
      </c>
      <c r="E3220" t="s">
        <v>22642</v>
      </c>
      <c r="F3220" t="s">
        <v>22643</v>
      </c>
      <c r="G3220" t="s">
        <v>22644</v>
      </c>
      <c r="H3220" t="s">
        <v>22645</v>
      </c>
      <c r="I3220" t="s">
        <v>6217</v>
      </c>
      <c r="J3220" t="s">
        <v>22646</v>
      </c>
      <c r="K3220" t="s">
        <v>22647</v>
      </c>
      <c r="L3220" t="s">
        <v>22648</v>
      </c>
      <c r="M3220" t="s">
        <v>22649</v>
      </c>
      <c r="N3220" t="s">
        <v>10700</v>
      </c>
      <c r="O3220" t="s">
        <v>9725</v>
      </c>
      <c r="P3220" t="s">
        <v>9725</v>
      </c>
      <c r="Q3220" t="s">
        <v>22650</v>
      </c>
      <c r="R3220" s="26">
        <v>3</v>
      </c>
      <c r="S3220" s="23">
        <v>363116400000</v>
      </c>
      <c r="T3220" t="s">
        <v>37</v>
      </c>
      <c r="U3220" t="s">
        <v>9727</v>
      </c>
      <c r="V3220" s="39">
        <v>46139</v>
      </c>
      <c r="W3220" s="41">
        <v>39</v>
      </c>
      <c r="X3220" s="26" t="s">
        <v>13368</v>
      </c>
      <c r="AE3220" s="41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 s="30">
        <f t="shared" si="319"/>
        <v>0</v>
      </c>
      <c r="AL3220" s="45">
        <v>4</v>
      </c>
      <c r="AM3220" s="32">
        <f t="shared" si="318"/>
        <v>4</v>
      </c>
      <c r="AN3220" s="33" t="str">
        <f t="shared" si="320"/>
        <v>NPN</v>
      </c>
      <c r="AO3220" s="33" t="str">
        <f t="shared" si="321"/>
        <v>4meses_pendientes</v>
      </c>
      <c r="AP3220" s="33">
        <f t="shared" si="322"/>
        <v>156</v>
      </c>
      <c r="AQ3220" s="31">
        <f t="shared" si="323"/>
        <v>27</v>
      </c>
    </row>
    <row r="3221" spans="2:43" x14ac:dyDescent="0.3">
      <c r="B3221" s="37">
        <v>46139</v>
      </c>
      <c r="C3221" t="s">
        <v>35</v>
      </c>
      <c r="D3221" t="s">
        <v>22651</v>
      </c>
      <c r="E3221" t="s">
        <v>22652</v>
      </c>
      <c r="F3221" t="s">
        <v>22653</v>
      </c>
      <c r="G3221" t="s">
        <v>22654</v>
      </c>
      <c r="H3221" t="s">
        <v>22655</v>
      </c>
      <c r="I3221" t="s">
        <v>6217</v>
      </c>
      <c r="J3221" t="s">
        <v>6218</v>
      </c>
      <c r="K3221" t="s">
        <v>7942</v>
      </c>
      <c r="L3221" t="s">
        <v>22656</v>
      </c>
      <c r="M3221" t="s">
        <v>22657</v>
      </c>
      <c r="N3221" t="s">
        <v>10700</v>
      </c>
      <c r="O3221" t="s">
        <v>9725</v>
      </c>
      <c r="P3221" t="s">
        <v>9725</v>
      </c>
      <c r="Q3221" t="s">
        <v>22658</v>
      </c>
      <c r="R3221" s="26">
        <v>2</v>
      </c>
      <c r="S3221" s="23">
        <v>366119480000</v>
      </c>
      <c r="T3221" t="s">
        <v>37</v>
      </c>
      <c r="U3221" t="s">
        <v>9727</v>
      </c>
      <c r="V3221" s="39">
        <v>46141</v>
      </c>
      <c r="W3221" s="41">
        <v>29</v>
      </c>
      <c r="X3221" s="26" t="s">
        <v>13368</v>
      </c>
      <c r="AA3221">
        <v>30.67</v>
      </c>
      <c r="AE3221" s="41">
        <v>30.67</v>
      </c>
      <c r="AF3221">
        <v>0</v>
      </c>
      <c r="AG3221">
        <v>1</v>
      </c>
      <c r="AH3221">
        <v>0</v>
      </c>
      <c r="AI3221">
        <v>0</v>
      </c>
      <c r="AJ3221">
        <v>0</v>
      </c>
      <c r="AK3221" s="30">
        <f t="shared" si="319"/>
        <v>1</v>
      </c>
      <c r="AL3221" s="45">
        <v>4</v>
      </c>
      <c r="AM3221" s="32">
        <f t="shared" si="318"/>
        <v>3</v>
      </c>
      <c r="AN3221" s="33" t="str">
        <f t="shared" si="320"/>
        <v>MOROSO</v>
      </c>
      <c r="AO3221" s="33" t="str">
        <f t="shared" si="321"/>
        <v>3meses_pendientes</v>
      </c>
      <c r="AP3221" s="33">
        <f t="shared" si="322"/>
        <v>87</v>
      </c>
      <c r="AQ3221" s="31">
        <f t="shared" si="323"/>
        <v>29</v>
      </c>
    </row>
    <row r="3222" spans="2:43" x14ac:dyDescent="0.3">
      <c r="B3222" s="37">
        <v>46140</v>
      </c>
      <c r="C3222" t="s">
        <v>35</v>
      </c>
      <c r="D3222" t="s">
        <v>22659</v>
      </c>
      <c r="E3222" t="s">
        <v>22660</v>
      </c>
      <c r="F3222" t="s">
        <v>22661</v>
      </c>
      <c r="G3222" t="s">
        <v>22662</v>
      </c>
      <c r="H3222" t="s">
        <v>22663</v>
      </c>
      <c r="I3222" t="s">
        <v>6217</v>
      </c>
      <c r="J3222" t="s">
        <v>9755</v>
      </c>
      <c r="K3222" t="s">
        <v>10851</v>
      </c>
      <c r="L3222" t="s">
        <v>22664</v>
      </c>
      <c r="M3222" t="s">
        <v>22665</v>
      </c>
      <c r="N3222" t="s">
        <v>10700</v>
      </c>
      <c r="O3222" t="s">
        <v>9725</v>
      </c>
      <c r="P3222" t="s">
        <v>9725</v>
      </c>
      <c r="Q3222" t="s">
        <v>22666</v>
      </c>
      <c r="R3222" s="26">
        <v>2</v>
      </c>
      <c r="S3222" s="23">
        <v>365120270000</v>
      </c>
      <c r="T3222" t="s">
        <v>37</v>
      </c>
      <c r="U3222" t="s">
        <v>9727</v>
      </c>
      <c r="V3222" s="39">
        <v>46142</v>
      </c>
      <c r="W3222" s="41">
        <v>30</v>
      </c>
      <c r="X3222" s="26" t="s">
        <v>13368</v>
      </c>
      <c r="Y3222">
        <v>31.74</v>
      </c>
      <c r="AA3222">
        <v>31.74</v>
      </c>
      <c r="AE3222" s="41">
        <v>63.48</v>
      </c>
      <c r="AF3222">
        <v>0</v>
      </c>
      <c r="AG3222">
        <v>1</v>
      </c>
      <c r="AH3222">
        <v>0</v>
      </c>
      <c r="AI3222">
        <v>0</v>
      </c>
      <c r="AJ3222">
        <v>0</v>
      </c>
      <c r="AK3222" s="30">
        <f t="shared" si="319"/>
        <v>1</v>
      </c>
      <c r="AL3222" s="45">
        <v>4</v>
      </c>
      <c r="AM3222" s="32">
        <f t="shared" si="318"/>
        <v>3</v>
      </c>
      <c r="AN3222" s="33" t="str">
        <f t="shared" si="320"/>
        <v>MOROSO</v>
      </c>
      <c r="AO3222" s="33" t="str">
        <f t="shared" si="321"/>
        <v>3meses_pendientes</v>
      </c>
      <c r="AP3222" s="33">
        <f t="shared" si="322"/>
        <v>90</v>
      </c>
      <c r="AQ3222" s="31">
        <f t="shared" si="323"/>
        <v>30</v>
      </c>
    </row>
    <row r="3223" spans="2:43" x14ac:dyDescent="0.3">
      <c r="B3223" s="37">
        <v>46141</v>
      </c>
      <c r="C3223" t="s">
        <v>35</v>
      </c>
      <c r="D3223" t="s">
        <v>22667</v>
      </c>
      <c r="E3223" t="s">
        <v>22668</v>
      </c>
      <c r="F3223" t="s">
        <v>22669</v>
      </c>
      <c r="G3223" t="s">
        <v>22670</v>
      </c>
      <c r="H3223" t="s">
        <v>22671</v>
      </c>
      <c r="I3223" t="s">
        <v>6217</v>
      </c>
      <c r="J3223" t="s">
        <v>6218</v>
      </c>
      <c r="K3223" t="s">
        <v>7942</v>
      </c>
      <c r="L3223" t="s">
        <v>22672</v>
      </c>
      <c r="M3223" t="s">
        <v>22673</v>
      </c>
      <c r="N3223" t="s">
        <v>10700</v>
      </c>
      <c r="O3223" t="s">
        <v>9725</v>
      </c>
      <c r="P3223" t="s">
        <v>9725</v>
      </c>
      <c r="Q3223" t="s">
        <v>22674</v>
      </c>
      <c r="R3223" s="26">
        <v>2</v>
      </c>
      <c r="S3223" s="23">
        <v>364120810000</v>
      </c>
      <c r="T3223" t="s">
        <v>37</v>
      </c>
      <c r="U3223" t="s">
        <v>9727</v>
      </c>
      <c r="V3223" s="39">
        <v>46142</v>
      </c>
      <c r="W3223" s="41">
        <v>25.3</v>
      </c>
      <c r="X3223" s="26" t="s">
        <v>13368</v>
      </c>
      <c r="Z3223">
        <v>26.39</v>
      </c>
      <c r="AA3223">
        <v>26.39</v>
      </c>
      <c r="AE3223" s="41">
        <v>52.78</v>
      </c>
      <c r="AF3223">
        <v>1</v>
      </c>
      <c r="AG3223">
        <v>1</v>
      </c>
      <c r="AH3223">
        <v>0</v>
      </c>
      <c r="AI3223">
        <v>0</v>
      </c>
      <c r="AJ3223">
        <v>0</v>
      </c>
      <c r="AK3223" s="30">
        <f t="shared" si="319"/>
        <v>2</v>
      </c>
      <c r="AL3223" s="45">
        <v>4</v>
      </c>
      <c r="AM3223" s="32">
        <f t="shared" si="318"/>
        <v>2</v>
      </c>
      <c r="AN3223" s="33" t="str">
        <f t="shared" si="320"/>
        <v>MOROSO</v>
      </c>
      <c r="AO3223" s="33" t="str">
        <f t="shared" si="321"/>
        <v>2meses_pendientes</v>
      </c>
      <c r="AP3223" s="33">
        <f t="shared" si="322"/>
        <v>50.6</v>
      </c>
      <c r="AQ3223" s="31">
        <f t="shared" si="323"/>
        <v>30</v>
      </c>
    </row>
    <row r="3224" spans="2:43" x14ac:dyDescent="0.3">
      <c r="B3224" s="37">
        <v>46139</v>
      </c>
      <c r="C3224" t="s">
        <v>35</v>
      </c>
      <c r="D3224" t="s">
        <v>22675</v>
      </c>
      <c r="E3224" t="s">
        <v>22676</v>
      </c>
      <c r="F3224" t="s">
        <v>22677</v>
      </c>
      <c r="G3224" t="s">
        <v>22678</v>
      </c>
      <c r="H3224" t="s">
        <v>22679</v>
      </c>
      <c r="I3224" t="s">
        <v>6217</v>
      </c>
      <c r="J3224" t="s">
        <v>6218</v>
      </c>
      <c r="K3224" t="s">
        <v>7942</v>
      </c>
      <c r="L3224" t="s">
        <v>22677</v>
      </c>
      <c r="M3224" t="s">
        <v>22680</v>
      </c>
      <c r="N3224" t="s">
        <v>9725</v>
      </c>
      <c r="O3224" t="s">
        <v>9725</v>
      </c>
      <c r="P3224" t="s">
        <v>9725</v>
      </c>
      <c r="Q3224" t="s">
        <v>22681</v>
      </c>
      <c r="R3224" s="26">
        <v>1</v>
      </c>
      <c r="S3224" s="23">
        <v>368118040000</v>
      </c>
      <c r="T3224" t="s">
        <v>37</v>
      </c>
      <c r="U3224" t="s">
        <v>9727</v>
      </c>
      <c r="V3224" s="39">
        <v>46140</v>
      </c>
      <c r="W3224" s="41">
        <v>21</v>
      </c>
      <c r="X3224" s="26" t="s">
        <v>13368</v>
      </c>
      <c r="Z3224">
        <v>34.67</v>
      </c>
      <c r="AA3224">
        <v>34.67</v>
      </c>
      <c r="AE3224" s="41">
        <v>69.34</v>
      </c>
      <c r="AF3224">
        <v>1</v>
      </c>
      <c r="AG3224">
        <v>1</v>
      </c>
      <c r="AH3224">
        <v>0</v>
      </c>
      <c r="AI3224">
        <v>0</v>
      </c>
      <c r="AJ3224">
        <v>0</v>
      </c>
      <c r="AK3224" s="30">
        <f t="shared" si="319"/>
        <v>2</v>
      </c>
      <c r="AL3224" s="45">
        <v>4</v>
      </c>
      <c r="AM3224" s="32">
        <f t="shared" si="318"/>
        <v>2</v>
      </c>
      <c r="AN3224" s="33" t="str">
        <f t="shared" si="320"/>
        <v>MOROSO</v>
      </c>
      <c r="AO3224" s="33" t="str">
        <f t="shared" si="321"/>
        <v>2meses_pendientes</v>
      </c>
      <c r="AP3224" s="33">
        <f t="shared" si="322"/>
        <v>42</v>
      </c>
      <c r="AQ3224" s="31">
        <f t="shared" si="323"/>
        <v>28</v>
      </c>
    </row>
    <row r="3225" spans="2:43" x14ac:dyDescent="0.3">
      <c r="B3225" s="37">
        <v>46130</v>
      </c>
      <c r="C3225" t="s">
        <v>35</v>
      </c>
      <c r="D3225" t="s">
        <v>22682</v>
      </c>
      <c r="E3225" t="s">
        <v>22683</v>
      </c>
      <c r="F3225" t="s">
        <v>22684</v>
      </c>
      <c r="G3225" t="s">
        <v>22685</v>
      </c>
      <c r="H3225" t="s">
        <v>22686</v>
      </c>
      <c r="I3225" t="s">
        <v>6217</v>
      </c>
      <c r="J3225" t="s">
        <v>8428</v>
      </c>
      <c r="K3225" t="s">
        <v>8429</v>
      </c>
      <c r="L3225" t="s">
        <v>22687</v>
      </c>
      <c r="M3225" t="s">
        <v>22688</v>
      </c>
      <c r="N3225" t="s">
        <v>10307</v>
      </c>
      <c r="O3225" t="s">
        <v>9725</v>
      </c>
      <c r="P3225" t="s">
        <v>9725</v>
      </c>
      <c r="Q3225" t="s">
        <v>22689</v>
      </c>
      <c r="R3225" s="26">
        <v>3</v>
      </c>
      <c r="S3225" s="23">
        <v>361109170000</v>
      </c>
      <c r="T3225" t="s">
        <v>37</v>
      </c>
      <c r="U3225" t="s">
        <v>9727</v>
      </c>
      <c r="V3225" s="39">
        <v>46130</v>
      </c>
      <c r="W3225" s="41">
        <v>32</v>
      </c>
      <c r="X3225" s="26" t="s">
        <v>13368</v>
      </c>
      <c r="Z3225">
        <v>37.78</v>
      </c>
      <c r="AE3225" s="41">
        <v>37.78</v>
      </c>
      <c r="AF3225">
        <v>1</v>
      </c>
      <c r="AG3225">
        <v>0</v>
      </c>
      <c r="AH3225">
        <v>0</v>
      </c>
      <c r="AI3225">
        <v>0</v>
      </c>
      <c r="AJ3225">
        <v>0</v>
      </c>
      <c r="AK3225" s="30">
        <f t="shared" si="319"/>
        <v>1</v>
      </c>
      <c r="AL3225" s="45">
        <v>4</v>
      </c>
      <c r="AM3225" s="32">
        <f t="shared" si="318"/>
        <v>3</v>
      </c>
      <c r="AN3225" s="33" t="str">
        <f t="shared" si="320"/>
        <v>MOROSO</v>
      </c>
      <c r="AO3225" s="33" t="str">
        <f t="shared" si="321"/>
        <v>3meses_pendientes</v>
      </c>
      <c r="AP3225" s="33">
        <f t="shared" si="322"/>
        <v>96</v>
      </c>
      <c r="AQ3225" s="31">
        <f t="shared" si="323"/>
        <v>18</v>
      </c>
    </row>
    <row r="3226" spans="2:43" x14ac:dyDescent="0.3">
      <c r="B3226" s="37">
        <v>46130</v>
      </c>
      <c r="C3226" t="s">
        <v>35</v>
      </c>
      <c r="D3226" t="s">
        <v>22690</v>
      </c>
      <c r="E3226" t="s">
        <v>22691</v>
      </c>
      <c r="F3226" t="s">
        <v>22692</v>
      </c>
      <c r="G3226" t="s">
        <v>22693</v>
      </c>
      <c r="H3226" t="s">
        <v>22694</v>
      </c>
      <c r="I3226" t="s">
        <v>6217</v>
      </c>
      <c r="J3226" t="s">
        <v>9720</v>
      </c>
      <c r="K3226" t="s">
        <v>9733</v>
      </c>
      <c r="L3226" t="s">
        <v>22692</v>
      </c>
      <c r="M3226" t="s">
        <v>22695</v>
      </c>
      <c r="N3226" t="s">
        <v>10307</v>
      </c>
      <c r="O3226" t="s">
        <v>9725</v>
      </c>
      <c r="P3226" t="s">
        <v>9725</v>
      </c>
      <c r="Q3226" t="s">
        <v>22696</v>
      </c>
      <c r="R3226" s="26">
        <v>2</v>
      </c>
      <c r="S3226" s="23">
        <v>291069840000</v>
      </c>
      <c r="T3226" t="s">
        <v>37</v>
      </c>
      <c r="U3226" t="s">
        <v>9727</v>
      </c>
      <c r="V3226" s="39">
        <v>46132</v>
      </c>
      <c r="W3226" s="41">
        <v>28</v>
      </c>
      <c r="X3226" s="26" t="s">
        <v>13368</v>
      </c>
      <c r="Z3226">
        <v>28.42</v>
      </c>
      <c r="AE3226" s="41">
        <v>28.42</v>
      </c>
      <c r="AF3226">
        <v>1</v>
      </c>
      <c r="AG3226">
        <v>0</v>
      </c>
      <c r="AH3226">
        <v>0</v>
      </c>
      <c r="AI3226">
        <v>0</v>
      </c>
      <c r="AJ3226">
        <v>0</v>
      </c>
      <c r="AK3226" s="30">
        <f t="shared" si="319"/>
        <v>1</v>
      </c>
      <c r="AL3226" s="45">
        <v>4</v>
      </c>
      <c r="AM3226" s="32">
        <f t="shared" si="318"/>
        <v>3</v>
      </c>
      <c r="AN3226" s="33" t="str">
        <f t="shared" si="320"/>
        <v>MOROSO</v>
      </c>
      <c r="AO3226" s="33" t="str">
        <f t="shared" si="321"/>
        <v>3meses_pendientes</v>
      </c>
      <c r="AP3226" s="33">
        <f t="shared" si="322"/>
        <v>84</v>
      </c>
      <c r="AQ3226" s="31">
        <f t="shared" si="323"/>
        <v>20</v>
      </c>
    </row>
    <row r="3227" spans="2:43" x14ac:dyDescent="0.3">
      <c r="B3227" s="37">
        <v>46139</v>
      </c>
      <c r="C3227" t="s">
        <v>35</v>
      </c>
      <c r="D3227" t="s">
        <v>22697</v>
      </c>
      <c r="E3227" t="s">
        <v>22698</v>
      </c>
      <c r="F3227" t="s">
        <v>22699</v>
      </c>
      <c r="G3227" t="s">
        <v>22700</v>
      </c>
      <c r="H3227" t="s">
        <v>22701</v>
      </c>
      <c r="I3227" t="s">
        <v>6217</v>
      </c>
      <c r="J3227" t="s">
        <v>6218</v>
      </c>
      <c r="K3227" t="s">
        <v>810</v>
      </c>
      <c r="L3227" t="s">
        <v>22699</v>
      </c>
      <c r="M3227" t="s">
        <v>22702</v>
      </c>
      <c r="N3227" t="s">
        <v>10307</v>
      </c>
      <c r="O3227" t="s">
        <v>9725</v>
      </c>
      <c r="P3227" t="s">
        <v>9725</v>
      </c>
      <c r="Q3227" t="s">
        <v>22703</v>
      </c>
      <c r="R3227" s="26">
        <v>1</v>
      </c>
      <c r="S3227" s="23">
        <v>217010020000</v>
      </c>
      <c r="T3227" t="s">
        <v>37</v>
      </c>
      <c r="U3227" t="s">
        <v>9727</v>
      </c>
      <c r="V3227" s="39">
        <v>46139</v>
      </c>
      <c r="W3227" s="41">
        <v>25</v>
      </c>
      <c r="X3227" s="26" t="s">
        <v>13368</v>
      </c>
      <c r="Z3227">
        <v>25.25</v>
      </c>
      <c r="AA3227">
        <v>25.25</v>
      </c>
      <c r="AE3227" s="41">
        <v>50.5</v>
      </c>
      <c r="AF3227">
        <v>1</v>
      </c>
      <c r="AG3227">
        <v>1</v>
      </c>
      <c r="AH3227">
        <v>0</v>
      </c>
      <c r="AI3227">
        <v>0</v>
      </c>
      <c r="AJ3227">
        <v>0</v>
      </c>
      <c r="AK3227" s="30">
        <f t="shared" si="319"/>
        <v>2</v>
      </c>
      <c r="AL3227" s="45">
        <v>4</v>
      </c>
      <c r="AM3227" s="32">
        <f t="shared" si="318"/>
        <v>2</v>
      </c>
      <c r="AN3227" s="33" t="str">
        <f t="shared" si="320"/>
        <v>MOROSO</v>
      </c>
      <c r="AO3227" s="33" t="str">
        <f t="shared" si="321"/>
        <v>2meses_pendientes</v>
      </c>
      <c r="AP3227" s="33">
        <f t="shared" si="322"/>
        <v>50</v>
      </c>
      <c r="AQ3227" s="31">
        <f t="shared" si="323"/>
        <v>27</v>
      </c>
    </row>
    <row r="3228" spans="2:43" x14ac:dyDescent="0.3">
      <c r="B3228" s="37">
        <v>46118</v>
      </c>
      <c r="C3228" t="s">
        <v>35</v>
      </c>
      <c r="D3228" t="s">
        <v>22704</v>
      </c>
      <c r="E3228" t="s">
        <v>22705</v>
      </c>
      <c r="F3228" t="s">
        <v>22706</v>
      </c>
      <c r="G3228" t="s">
        <v>22707</v>
      </c>
      <c r="H3228" t="s">
        <v>22708</v>
      </c>
      <c r="I3228" t="s">
        <v>6217</v>
      </c>
      <c r="J3228" t="s">
        <v>9755</v>
      </c>
      <c r="K3228" t="s">
        <v>9755</v>
      </c>
      <c r="L3228" t="s">
        <v>22709</v>
      </c>
      <c r="M3228" t="s">
        <v>22710</v>
      </c>
      <c r="N3228" t="s">
        <v>10358</v>
      </c>
      <c r="O3228" t="s">
        <v>9725</v>
      </c>
      <c r="P3228" t="s">
        <v>9725</v>
      </c>
      <c r="Q3228" t="s">
        <v>22711</v>
      </c>
      <c r="R3228" s="26">
        <v>3</v>
      </c>
      <c r="S3228" s="23">
        <v>369114240000</v>
      </c>
      <c r="T3228" t="s">
        <v>37</v>
      </c>
      <c r="U3228" t="s">
        <v>9727</v>
      </c>
      <c r="V3228" s="39">
        <v>46142</v>
      </c>
      <c r="W3228" s="41">
        <v>34</v>
      </c>
      <c r="X3228" s="26" t="s">
        <v>13368</v>
      </c>
      <c r="Z3228">
        <v>35.5</v>
      </c>
      <c r="AA3228">
        <v>17.75</v>
      </c>
      <c r="AB3228">
        <v>17.75</v>
      </c>
      <c r="AE3228" s="41">
        <v>71</v>
      </c>
      <c r="AF3228">
        <v>1</v>
      </c>
      <c r="AG3228">
        <v>1</v>
      </c>
      <c r="AH3228">
        <v>1</v>
      </c>
      <c r="AI3228">
        <v>0</v>
      </c>
      <c r="AJ3228">
        <v>0</v>
      </c>
      <c r="AK3228" s="30">
        <f t="shared" si="319"/>
        <v>3</v>
      </c>
      <c r="AL3228" s="45">
        <v>4</v>
      </c>
      <c r="AM3228" s="32">
        <f t="shared" si="318"/>
        <v>1</v>
      </c>
      <c r="AN3228" s="33" t="str">
        <f t="shared" si="320"/>
        <v>MOROSO</v>
      </c>
      <c r="AO3228" s="33" t="str">
        <f t="shared" si="321"/>
        <v>1meses_pendientes</v>
      </c>
      <c r="AP3228" s="33">
        <f t="shared" si="322"/>
        <v>34</v>
      </c>
      <c r="AQ3228" s="31">
        <f t="shared" si="323"/>
        <v>30</v>
      </c>
    </row>
    <row r="3229" spans="2:43" x14ac:dyDescent="0.3">
      <c r="B3229" s="37">
        <v>46118</v>
      </c>
      <c r="C3229" t="s">
        <v>35</v>
      </c>
      <c r="D3229" t="s">
        <v>22712</v>
      </c>
      <c r="E3229" t="s">
        <v>22713</v>
      </c>
      <c r="F3229" t="s">
        <v>22714</v>
      </c>
      <c r="G3229" t="s">
        <v>22715</v>
      </c>
      <c r="H3229" t="s">
        <v>22716</v>
      </c>
      <c r="I3229" t="s">
        <v>6217</v>
      </c>
      <c r="J3229" t="s">
        <v>6218</v>
      </c>
      <c r="K3229" t="s">
        <v>6217</v>
      </c>
      <c r="L3229" t="s">
        <v>22717</v>
      </c>
      <c r="M3229" t="s">
        <v>22718</v>
      </c>
      <c r="N3229" t="s">
        <v>10358</v>
      </c>
      <c r="O3229" t="s">
        <v>9725</v>
      </c>
      <c r="P3229" t="s">
        <v>9725</v>
      </c>
      <c r="Q3229" t="s">
        <v>22719</v>
      </c>
      <c r="R3229" s="26">
        <v>3</v>
      </c>
      <c r="S3229" s="23">
        <v>801060280000</v>
      </c>
      <c r="T3229" t="s">
        <v>37</v>
      </c>
      <c r="U3229" t="s">
        <v>9727</v>
      </c>
      <c r="V3229" s="39">
        <v>46119</v>
      </c>
      <c r="W3229" s="41">
        <v>34</v>
      </c>
      <c r="X3229" s="26" t="s">
        <v>13368</v>
      </c>
      <c r="Y3229">
        <v>35.5</v>
      </c>
      <c r="Z3229">
        <v>43.31</v>
      </c>
      <c r="AA3229">
        <v>32.5</v>
      </c>
      <c r="AE3229" s="41">
        <v>111.31</v>
      </c>
      <c r="AF3229">
        <v>1</v>
      </c>
      <c r="AG3229">
        <v>1</v>
      </c>
      <c r="AH3229">
        <v>0</v>
      </c>
      <c r="AI3229">
        <v>0</v>
      </c>
      <c r="AJ3229">
        <v>0</v>
      </c>
      <c r="AK3229" s="30">
        <f t="shared" si="319"/>
        <v>2</v>
      </c>
      <c r="AL3229" s="45">
        <v>4</v>
      </c>
      <c r="AM3229" s="32">
        <f t="shared" si="318"/>
        <v>2</v>
      </c>
      <c r="AN3229" s="33" t="str">
        <f t="shared" si="320"/>
        <v>MOROSO</v>
      </c>
      <c r="AO3229" s="33" t="str">
        <f t="shared" si="321"/>
        <v>2meses_pendientes</v>
      </c>
      <c r="AP3229" s="33">
        <f t="shared" si="322"/>
        <v>68</v>
      </c>
      <c r="AQ3229" s="31">
        <f t="shared" si="323"/>
        <v>7</v>
      </c>
    </row>
    <row r="3230" spans="2:43" x14ac:dyDescent="0.3">
      <c r="B3230" s="37">
        <v>46122</v>
      </c>
      <c r="C3230" t="s">
        <v>35</v>
      </c>
      <c r="D3230" t="s">
        <v>22720</v>
      </c>
      <c r="E3230" t="s">
        <v>22721</v>
      </c>
      <c r="F3230" t="s">
        <v>22722</v>
      </c>
      <c r="G3230" t="s">
        <v>22723</v>
      </c>
      <c r="H3230" t="s">
        <v>22724</v>
      </c>
      <c r="I3230" t="s">
        <v>6217</v>
      </c>
      <c r="J3230" t="s">
        <v>9755</v>
      </c>
      <c r="K3230" t="s">
        <v>9827</v>
      </c>
      <c r="L3230" t="s">
        <v>22725</v>
      </c>
      <c r="M3230" t="s">
        <v>22726</v>
      </c>
      <c r="N3230" t="s">
        <v>10358</v>
      </c>
      <c r="O3230" t="s">
        <v>9725</v>
      </c>
      <c r="P3230" t="s">
        <v>9725</v>
      </c>
      <c r="Q3230" t="s">
        <v>22727</v>
      </c>
      <c r="R3230" s="26">
        <v>2</v>
      </c>
      <c r="S3230" s="23">
        <v>361101250000</v>
      </c>
      <c r="T3230" t="s">
        <v>37</v>
      </c>
      <c r="U3230" t="s">
        <v>9727</v>
      </c>
      <c r="V3230" s="39">
        <v>46122</v>
      </c>
      <c r="W3230" s="41">
        <v>28.92</v>
      </c>
      <c r="X3230" s="26" t="s">
        <v>13368</v>
      </c>
      <c r="Y3230">
        <v>29.03</v>
      </c>
      <c r="Z3230">
        <v>30</v>
      </c>
      <c r="AA3230">
        <v>28.06</v>
      </c>
      <c r="AE3230" s="41">
        <v>87.09</v>
      </c>
      <c r="AF3230">
        <v>1</v>
      </c>
      <c r="AG3230">
        <v>1</v>
      </c>
      <c r="AH3230">
        <v>0</v>
      </c>
      <c r="AI3230">
        <v>0</v>
      </c>
      <c r="AJ3230">
        <v>0</v>
      </c>
      <c r="AK3230" s="30">
        <f t="shared" si="319"/>
        <v>2</v>
      </c>
      <c r="AL3230" s="45">
        <v>4</v>
      </c>
      <c r="AM3230" s="32">
        <f t="shared" si="318"/>
        <v>2</v>
      </c>
      <c r="AN3230" s="33" t="str">
        <f t="shared" si="320"/>
        <v>MOROSO</v>
      </c>
      <c r="AO3230" s="33" t="str">
        <f t="shared" si="321"/>
        <v>2meses_pendientes</v>
      </c>
      <c r="AP3230" s="33">
        <f t="shared" si="322"/>
        <v>57.84</v>
      </c>
      <c r="AQ3230" s="31">
        <f t="shared" si="323"/>
        <v>10</v>
      </c>
    </row>
    <row r="3231" spans="2:43" x14ac:dyDescent="0.3">
      <c r="B3231" s="37">
        <v>46125</v>
      </c>
      <c r="C3231" t="s">
        <v>35</v>
      </c>
      <c r="D3231" t="s">
        <v>22728</v>
      </c>
      <c r="E3231" t="s">
        <v>22729</v>
      </c>
      <c r="F3231" t="s">
        <v>22730</v>
      </c>
      <c r="G3231" t="s">
        <v>22731</v>
      </c>
      <c r="H3231" t="s">
        <v>22732</v>
      </c>
      <c r="I3231" t="s">
        <v>6217</v>
      </c>
      <c r="J3231" t="s">
        <v>9755</v>
      </c>
      <c r="K3231" t="s">
        <v>9827</v>
      </c>
      <c r="L3231" t="s">
        <v>22733</v>
      </c>
      <c r="M3231" t="s">
        <v>22734</v>
      </c>
      <c r="N3231" t="s">
        <v>10358</v>
      </c>
      <c r="O3231" t="s">
        <v>9725</v>
      </c>
      <c r="P3231" t="s">
        <v>9725</v>
      </c>
      <c r="Q3231" t="s">
        <v>22735</v>
      </c>
      <c r="R3231" s="26">
        <v>2</v>
      </c>
      <c r="S3231" s="23">
        <v>268076740000</v>
      </c>
      <c r="T3231" t="s">
        <v>37</v>
      </c>
      <c r="U3231" t="s">
        <v>9727</v>
      </c>
      <c r="V3231" s="39">
        <v>46128</v>
      </c>
      <c r="W3231" s="41">
        <v>28</v>
      </c>
      <c r="X3231" s="26" t="s">
        <v>13368</v>
      </c>
      <c r="Z3231">
        <v>28.42</v>
      </c>
      <c r="AA3231">
        <v>31.63</v>
      </c>
      <c r="AE3231" s="41">
        <v>60.05</v>
      </c>
      <c r="AF3231">
        <v>1</v>
      </c>
      <c r="AG3231">
        <v>1</v>
      </c>
      <c r="AH3231">
        <v>0</v>
      </c>
      <c r="AI3231">
        <v>0</v>
      </c>
      <c r="AJ3231">
        <v>0</v>
      </c>
      <c r="AK3231" s="30">
        <f t="shared" si="319"/>
        <v>2</v>
      </c>
      <c r="AL3231" s="45">
        <v>4</v>
      </c>
      <c r="AM3231" s="32">
        <f t="shared" si="318"/>
        <v>2</v>
      </c>
      <c r="AN3231" s="33" t="str">
        <f t="shared" si="320"/>
        <v>MOROSO</v>
      </c>
      <c r="AO3231" s="33" t="str">
        <f t="shared" si="321"/>
        <v>2meses_pendientes</v>
      </c>
      <c r="AP3231" s="33">
        <f t="shared" si="322"/>
        <v>56</v>
      </c>
      <c r="AQ3231" s="31">
        <f t="shared" si="323"/>
        <v>16</v>
      </c>
    </row>
    <row r="3232" spans="2:43" x14ac:dyDescent="0.3">
      <c r="B3232" s="37">
        <v>46125</v>
      </c>
      <c r="C3232" t="s">
        <v>35</v>
      </c>
      <c r="D3232" t="s">
        <v>22736</v>
      </c>
      <c r="E3232" t="s">
        <v>22737</v>
      </c>
      <c r="F3232" t="s">
        <v>22738</v>
      </c>
      <c r="G3232" t="s">
        <v>22739</v>
      </c>
      <c r="H3232" t="s">
        <v>22740</v>
      </c>
      <c r="I3232" t="s">
        <v>6217</v>
      </c>
      <c r="J3232" t="s">
        <v>12186</v>
      </c>
      <c r="K3232" t="s">
        <v>20043</v>
      </c>
      <c r="L3232" t="s">
        <v>22741</v>
      </c>
      <c r="M3232" t="s">
        <v>22742</v>
      </c>
      <c r="N3232" t="s">
        <v>10358</v>
      </c>
      <c r="O3232" t="s">
        <v>9725</v>
      </c>
      <c r="P3232" t="s">
        <v>9725</v>
      </c>
      <c r="Q3232" t="s">
        <v>22743</v>
      </c>
      <c r="R3232" s="26">
        <v>3</v>
      </c>
      <c r="S3232" s="23">
        <v>337066410000</v>
      </c>
      <c r="T3232" t="s">
        <v>37</v>
      </c>
      <c r="U3232" t="s">
        <v>9727</v>
      </c>
      <c r="V3232" s="39">
        <v>46126</v>
      </c>
      <c r="W3232" s="41">
        <v>38</v>
      </c>
      <c r="X3232" s="26" t="s">
        <v>13368</v>
      </c>
      <c r="AE3232" s="41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 s="30">
        <f t="shared" si="319"/>
        <v>0</v>
      </c>
      <c r="AL3232" s="45">
        <v>4</v>
      </c>
      <c r="AM3232" s="32">
        <f t="shared" si="318"/>
        <v>4</v>
      </c>
      <c r="AN3232" s="33" t="str">
        <f t="shared" si="320"/>
        <v>NPN</v>
      </c>
      <c r="AO3232" s="33" t="str">
        <f t="shared" si="321"/>
        <v>4meses_pendientes</v>
      </c>
      <c r="AP3232" s="33">
        <f t="shared" si="322"/>
        <v>152</v>
      </c>
      <c r="AQ3232" s="31">
        <f t="shared" si="323"/>
        <v>14</v>
      </c>
    </row>
    <row r="3233" spans="2:43" x14ac:dyDescent="0.3">
      <c r="B3233" s="37">
        <v>46127</v>
      </c>
      <c r="C3233" t="s">
        <v>35</v>
      </c>
      <c r="D3233" t="s">
        <v>22744</v>
      </c>
      <c r="E3233" t="s">
        <v>22745</v>
      </c>
      <c r="F3233" t="s">
        <v>22746</v>
      </c>
      <c r="G3233" t="s">
        <v>22747</v>
      </c>
      <c r="H3233" t="s">
        <v>22748</v>
      </c>
      <c r="I3233" t="s">
        <v>6217</v>
      </c>
      <c r="J3233" t="s">
        <v>6218</v>
      </c>
      <c r="K3233" t="s">
        <v>7942</v>
      </c>
      <c r="L3233" t="s">
        <v>22749</v>
      </c>
      <c r="M3233" t="s">
        <v>22750</v>
      </c>
      <c r="N3233" t="s">
        <v>10358</v>
      </c>
      <c r="O3233" t="s">
        <v>9725</v>
      </c>
      <c r="P3233" t="s">
        <v>9725</v>
      </c>
      <c r="Q3233" t="s">
        <v>22751</v>
      </c>
      <c r="R3233" s="26">
        <v>2</v>
      </c>
      <c r="S3233" s="23">
        <v>992029930000</v>
      </c>
      <c r="T3233" t="s">
        <v>37</v>
      </c>
      <c r="U3233" t="s">
        <v>9727</v>
      </c>
      <c r="V3233" s="39">
        <v>46129</v>
      </c>
      <c r="W3233" s="41">
        <v>27</v>
      </c>
      <c r="X3233" s="26" t="s">
        <v>13368</v>
      </c>
      <c r="Z3233">
        <v>69.66</v>
      </c>
      <c r="AE3233" s="41">
        <v>69.66</v>
      </c>
      <c r="AF3233">
        <v>1</v>
      </c>
      <c r="AG3233">
        <v>0</v>
      </c>
      <c r="AH3233">
        <v>0</v>
      </c>
      <c r="AI3233">
        <v>0</v>
      </c>
      <c r="AJ3233">
        <v>0</v>
      </c>
      <c r="AK3233" s="30">
        <f t="shared" si="319"/>
        <v>1</v>
      </c>
      <c r="AL3233" s="45">
        <v>4</v>
      </c>
      <c r="AM3233" s="32">
        <f t="shared" si="318"/>
        <v>3</v>
      </c>
      <c r="AN3233" s="33" t="str">
        <f t="shared" si="320"/>
        <v>MOROSO</v>
      </c>
      <c r="AO3233" s="33" t="str">
        <f t="shared" si="321"/>
        <v>3meses_pendientes</v>
      </c>
      <c r="AP3233" s="33">
        <f t="shared" si="322"/>
        <v>81</v>
      </c>
      <c r="AQ3233" s="31">
        <f t="shared" si="323"/>
        <v>17</v>
      </c>
    </row>
    <row r="3234" spans="2:43" x14ac:dyDescent="0.3">
      <c r="B3234" s="37">
        <v>46105</v>
      </c>
      <c r="C3234" t="s">
        <v>35</v>
      </c>
      <c r="D3234" t="s">
        <v>22752</v>
      </c>
      <c r="E3234" t="s">
        <v>22753</v>
      </c>
      <c r="F3234" t="s">
        <v>22754</v>
      </c>
      <c r="G3234" t="s">
        <v>22755</v>
      </c>
      <c r="H3234" t="s">
        <v>22756</v>
      </c>
      <c r="I3234" t="s">
        <v>6217</v>
      </c>
      <c r="J3234" t="s">
        <v>6218</v>
      </c>
      <c r="K3234" t="s">
        <v>7942</v>
      </c>
      <c r="L3234" t="s">
        <v>22757</v>
      </c>
      <c r="M3234" t="s">
        <v>22758</v>
      </c>
      <c r="N3234" t="s">
        <v>10836</v>
      </c>
      <c r="O3234" t="s">
        <v>9725</v>
      </c>
      <c r="P3234" t="s">
        <v>9725</v>
      </c>
      <c r="Q3234" t="s">
        <v>22759</v>
      </c>
      <c r="R3234" s="26">
        <v>1</v>
      </c>
      <c r="S3234" s="23">
        <v>362087600000</v>
      </c>
      <c r="T3234" t="s">
        <v>37</v>
      </c>
      <c r="U3234" t="s">
        <v>9727</v>
      </c>
      <c r="V3234" s="39">
        <v>46118</v>
      </c>
      <c r="W3234" s="41">
        <v>25</v>
      </c>
      <c r="X3234" s="26" t="s">
        <v>13368</v>
      </c>
      <c r="AA3234">
        <v>5.25</v>
      </c>
      <c r="AE3234" s="41">
        <v>5.25</v>
      </c>
      <c r="AF3234">
        <v>0</v>
      </c>
      <c r="AG3234">
        <v>1</v>
      </c>
      <c r="AH3234">
        <v>0</v>
      </c>
      <c r="AI3234">
        <v>0</v>
      </c>
      <c r="AJ3234">
        <v>0</v>
      </c>
      <c r="AK3234" s="30">
        <f t="shared" si="319"/>
        <v>1</v>
      </c>
      <c r="AL3234" s="45">
        <v>4</v>
      </c>
      <c r="AM3234" s="32">
        <f t="shared" si="318"/>
        <v>3</v>
      </c>
      <c r="AN3234" s="33" t="str">
        <f t="shared" si="320"/>
        <v>MOROSO</v>
      </c>
      <c r="AO3234" s="33" t="str">
        <f t="shared" si="321"/>
        <v>3meses_pendientes</v>
      </c>
      <c r="AP3234" s="33">
        <f t="shared" si="322"/>
        <v>75</v>
      </c>
      <c r="AQ3234" s="31">
        <f t="shared" si="323"/>
        <v>6</v>
      </c>
    </row>
    <row r="3235" spans="2:43" x14ac:dyDescent="0.3">
      <c r="B3235" s="37">
        <v>46116</v>
      </c>
      <c r="C3235" t="s">
        <v>35</v>
      </c>
      <c r="D3235" t="s">
        <v>22760</v>
      </c>
      <c r="E3235" t="s">
        <v>22761</v>
      </c>
      <c r="F3235" t="s">
        <v>22762</v>
      </c>
      <c r="G3235" t="s">
        <v>22763</v>
      </c>
      <c r="H3235" t="s">
        <v>22764</v>
      </c>
      <c r="I3235" t="s">
        <v>6217</v>
      </c>
      <c r="J3235" t="s">
        <v>9720</v>
      </c>
      <c r="K3235" t="s">
        <v>9733</v>
      </c>
      <c r="L3235" t="s">
        <v>22765</v>
      </c>
      <c r="M3235" t="s">
        <v>22766</v>
      </c>
      <c r="N3235" t="s">
        <v>10836</v>
      </c>
      <c r="O3235" t="s">
        <v>9725</v>
      </c>
      <c r="P3235" t="s">
        <v>9725</v>
      </c>
      <c r="Q3235" t="s">
        <v>22767</v>
      </c>
      <c r="R3235" s="26">
        <v>1</v>
      </c>
      <c r="S3235" s="23">
        <v>365096510000</v>
      </c>
      <c r="T3235" t="s">
        <v>37</v>
      </c>
      <c r="U3235" t="s">
        <v>9727</v>
      </c>
      <c r="V3235" s="39">
        <v>46116</v>
      </c>
      <c r="W3235" s="41">
        <v>25</v>
      </c>
      <c r="X3235" s="26" t="s">
        <v>13368</v>
      </c>
      <c r="Z3235">
        <v>25.25</v>
      </c>
      <c r="AE3235" s="41">
        <v>25.25</v>
      </c>
      <c r="AF3235">
        <v>1</v>
      </c>
      <c r="AG3235">
        <v>0</v>
      </c>
      <c r="AH3235">
        <v>0</v>
      </c>
      <c r="AI3235">
        <v>0</v>
      </c>
      <c r="AJ3235">
        <v>0</v>
      </c>
      <c r="AK3235" s="30">
        <f t="shared" si="319"/>
        <v>1</v>
      </c>
      <c r="AL3235" s="45">
        <v>4</v>
      </c>
      <c r="AM3235" s="32">
        <f t="shared" si="318"/>
        <v>3</v>
      </c>
      <c r="AN3235" s="33" t="str">
        <f t="shared" si="320"/>
        <v>MOROSO</v>
      </c>
      <c r="AO3235" s="33" t="str">
        <f t="shared" si="321"/>
        <v>3meses_pendientes</v>
      </c>
      <c r="AP3235" s="33">
        <f t="shared" si="322"/>
        <v>75</v>
      </c>
      <c r="AQ3235" s="31">
        <f t="shared" si="323"/>
        <v>4</v>
      </c>
    </row>
    <row r="3236" spans="2:43" x14ac:dyDescent="0.3">
      <c r="B3236" s="37">
        <v>46117</v>
      </c>
      <c r="C3236" t="s">
        <v>35</v>
      </c>
      <c r="D3236" t="s">
        <v>22768</v>
      </c>
      <c r="E3236" t="s">
        <v>22769</v>
      </c>
      <c r="F3236" t="s">
        <v>22770</v>
      </c>
      <c r="G3236" t="s">
        <v>22771</v>
      </c>
      <c r="H3236" t="s">
        <v>22772</v>
      </c>
      <c r="I3236" t="s">
        <v>6217</v>
      </c>
      <c r="J3236" t="s">
        <v>9755</v>
      </c>
      <c r="K3236" t="s">
        <v>9756</v>
      </c>
      <c r="L3236" t="s">
        <v>22773</v>
      </c>
      <c r="M3236" t="s">
        <v>22774</v>
      </c>
      <c r="N3236" t="s">
        <v>10836</v>
      </c>
      <c r="O3236" t="s">
        <v>9725</v>
      </c>
      <c r="P3236" t="s">
        <v>9725</v>
      </c>
      <c r="Q3236" t="s">
        <v>22775</v>
      </c>
      <c r="R3236" s="26">
        <v>1</v>
      </c>
      <c r="S3236" s="23">
        <v>361099380000</v>
      </c>
      <c r="T3236" t="s">
        <v>37</v>
      </c>
      <c r="U3236" t="s">
        <v>9727</v>
      </c>
      <c r="V3236" s="39">
        <v>46120</v>
      </c>
      <c r="W3236" s="41">
        <v>25</v>
      </c>
      <c r="X3236" s="26" t="s">
        <v>13368</v>
      </c>
      <c r="Y3236">
        <v>25.25</v>
      </c>
      <c r="Z3236">
        <v>15.25</v>
      </c>
      <c r="AA3236">
        <v>10</v>
      </c>
      <c r="AB3236">
        <v>25.25</v>
      </c>
      <c r="AE3236" s="41">
        <v>75.75</v>
      </c>
      <c r="AF3236">
        <v>1</v>
      </c>
      <c r="AG3236">
        <v>1</v>
      </c>
      <c r="AH3236">
        <v>1</v>
      </c>
      <c r="AI3236">
        <v>0</v>
      </c>
      <c r="AJ3236">
        <v>0</v>
      </c>
      <c r="AK3236" s="30">
        <f t="shared" si="319"/>
        <v>3</v>
      </c>
      <c r="AL3236" s="45">
        <v>4</v>
      </c>
      <c r="AM3236" s="32">
        <f t="shared" si="318"/>
        <v>1</v>
      </c>
      <c r="AN3236" s="33" t="str">
        <f t="shared" si="320"/>
        <v>MOROSO</v>
      </c>
      <c r="AO3236" s="33" t="str">
        <f t="shared" si="321"/>
        <v>1meses_pendientes</v>
      </c>
      <c r="AP3236" s="33">
        <f t="shared" si="322"/>
        <v>25</v>
      </c>
      <c r="AQ3236" s="31">
        <f t="shared" si="323"/>
        <v>8</v>
      </c>
    </row>
    <row r="3237" spans="2:43" x14ac:dyDescent="0.3">
      <c r="B3237" s="37">
        <v>46127</v>
      </c>
      <c r="C3237" t="s">
        <v>35</v>
      </c>
      <c r="D3237" t="s">
        <v>22776</v>
      </c>
      <c r="E3237" t="s">
        <v>22777</v>
      </c>
      <c r="F3237" t="s">
        <v>22778</v>
      </c>
      <c r="G3237" t="s">
        <v>22779</v>
      </c>
      <c r="H3237" t="s">
        <v>22780</v>
      </c>
      <c r="I3237" t="s">
        <v>6217</v>
      </c>
      <c r="J3237" t="s">
        <v>9755</v>
      </c>
      <c r="K3237" t="s">
        <v>10851</v>
      </c>
      <c r="L3237" t="s">
        <v>22781</v>
      </c>
      <c r="M3237" t="s">
        <v>22782</v>
      </c>
      <c r="N3237" t="s">
        <v>10836</v>
      </c>
      <c r="O3237" t="s">
        <v>9725</v>
      </c>
      <c r="P3237" t="s">
        <v>9725</v>
      </c>
      <c r="Q3237" t="s">
        <v>22783</v>
      </c>
      <c r="R3237" s="26">
        <v>1</v>
      </c>
      <c r="S3237" s="23">
        <v>364106590000</v>
      </c>
      <c r="T3237" t="s">
        <v>37</v>
      </c>
      <c r="U3237" t="s">
        <v>9727</v>
      </c>
      <c r="V3237" s="39">
        <v>46129</v>
      </c>
      <c r="W3237" s="41">
        <v>25</v>
      </c>
      <c r="X3237" s="26" t="s">
        <v>13368</v>
      </c>
      <c r="Z3237">
        <v>25.25</v>
      </c>
      <c r="AA3237">
        <v>25.25</v>
      </c>
      <c r="AB3237">
        <v>25.25</v>
      </c>
      <c r="AE3237" s="41">
        <v>75.75</v>
      </c>
      <c r="AF3237">
        <v>1</v>
      </c>
      <c r="AG3237">
        <v>1</v>
      </c>
      <c r="AH3237">
        <v>1</v>
      </c>
      <c r="AI3237">
        <v>0</v>
      </c>
      <c r="AJ3237">
        <v>0</v>
      </c>
      <c r="AK3237" s="30">
        <f t="shared" si="319"/>
        <v>3</v>
      </c>
      <c r="AL3237" s="45">
        <v>4</v>
      </c>
      <c r="AM3237" s="32">
        <f t="shared" si="318"/>
        <v>1</v>
      </c>
      <c r="AN3237" s="33" t="str">
        <f t="shared" si="320"/>
        <v>MOROSO</v>
      </c>
      <c r="AO3237" s="33" t="str">
        <f t="shared" si="321"/>
        <v>1meses_pendientes</v>
      </c>
      <c r="AP3237" s="33">
        <f t="shared" si="322"/>
        <v>25</v>
      </c>
      <c r="AQ3237" s="31">
        <f t="shared" si="323"/>
        <v>17</v>
      </c>
    </row>
    <row r="3238" spans="2:43" x14ac:dyDescent="0.3">
      <c r="B3238" s="37">
        <v>46128</v>
      </c>
      <c r="C3238" t="s">
        <v>35</v>
      </c>
      <c r="D3238" t="s">
        <v>22784</v>
      </c>
      <c r="E3238" t="s">
        <v>22785</v>
      </c>
      <c r="F3238" t="s">
        <v>22786</v>
      </c>
      <c r="G3238" t="s">
        <v>22787</v>
      </c>
      <c r="H3238" t="s">
        <v>22788</v>
      </c>
      <c r="I3238" t="s">
        <v>6217</v>
      </c>
      <c r="J3238" t="s">
        <v>6218</v>
      </c>
      <c r="K3238" t="s">
        <v>40</v>
      </c>
      <c r="L3238" t="s">
        <v>22789</v>
      </c>
      <c r="M3238" t="s">
        <v>22790</v>
      </c>
      <c r="N3238" t="s">
        <v>10836</v>
      </c>
      <c r="O3238" t="s">
        <v>9725</v>
      </c>
      <c r="P3238" t="s">
        <v>9725</v>
      </c>
      <c r="Q3238" t="s">
        <v>22791</v>
      </c>
      <c r="R3238" s="26">
        <v>3</v>
      </c>
      <c r="S3238" s="23">
        <v>215028240000</v>
      </c>
      <c r="T3238" t="s">
        <v>37</v>
      </c>
      <c r="U3238" t="s">
        <v>9727</v>
      </c>
      <c r="V3238" s="39">
        <v>46127</v>
      </c>
      <c r="W3238" s="41">
        <v>42</v>
      </c>
      <c r="X3238" s="26" t="s">
        <v>13368</v>
      </c>
      <c r="AE3238" s="41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 s="30">
        <f t="shared" si="319"/>
        <v>0</v>
      </c>
      <c r="AL3238" s="45">
        <v>4</v>
      </c>
      <c r="AM3238" s="32">
        <f t="shared" si="318"/>
        <v>4</v>
      </c>
      <c r="AN3238" s="33" t="str">
        <f t="shared" si="320"/>
        <v>NPN</v>
      </c>
      <c r="AO3238" s="33" t="str">
        <f t="shared" si="321"/>
        <v>4meses_pendientes</v>
      </c>
      <c r="AP3238" s="33">
        <f t="shared" si="322"/>
        <v>168</v>
      </c>
      <c r="AQ3238" s="31">
        <f t="shared" si="323"/>
        <v>15</v>
      </c>
    </row>
    <row r="3239" spans="2:43" x14ac:dyDescent="0.3">
      <c r="B3239" s="37">
        <v>46130</v>
      </c>
      <c r="C3239" t="s">
        <v>35</v>
      </c>
      <c r="D3239" t="s">
        <v>22792</v>
      </c>
      <c r="E3239" t="s">
        <v>22793</v>
      </c>
      <c r="F3239" t="s">
        <v>22794</v>
      </c>
      <c r="G3239" t="s">
        <v>22795</v>
      </c>
      <c r="H3239" t="s">
        <v>22796</v>
      </c>
      <c r="I3239" t="s">
        <v>6217</v>
      </c>
      <c r="J3239" t="s">
        <v>9755</v>
      </c>
      <c r="K3239" t="s">
        <v>9755</v>
      </c>
      <c r="L3239" t="s">
        <v>22797</v>
      </c>
      <c r="M3239" t="s">
        <v>22798</v>
      </c>
      <c r="N3239" t="s">
        <v>10836</v>
      </c>
      <c r="O3239" t="s">
        <v>9725</v>
      </c>
      <c r="P3239" t="s">
        <v>9725</v>
      </c>
      <c r="Q3239" t="s">
        <v>22799</v>
      </c>
      <c r="R3239" s="26">
        <v>1</v>
      </c>
      <c r="S3239" s="23">
        <v>281038530000</v>
      </c>
      <c r="T3239" t="s">
        <v>37</v>
      </c>
      <c r="U3239" t="s">
        <v>9727</v>
      </c>
      <c r="V3239" s="39">
        <v>46129</v>
      </c>
      <c r="W3239" s="41">
        <v>25</v>
      </c>
      <c r="X3239" s="26" t="s">
        <v>13368</v>
      </c>
      <c r="Z3239">
        <v>25.25</v>
      </c>
      <c r="AE3239" s="41">
        <v>25.25</v>
      </c>
      <c r="AF3239">
        <v>1</v>
      </c>
      <c r="AG3239">
        <v>0</v>
      </c>
      <c r="AH3239">
        <v>0</v>
      </c>
      <c r="AI3239">
        <v>0</v>
      </c>
      <c r="AJ3239">
        <v>0</v>
      </c>
      <c r="AK3239" s="30">
        <f t="shared" si="319"/>
        <v>1</v>
      </c>
      <c r="AL3239" s="45">
        <v>4</v>
      </c>
      <c r="AM3239" s="32">
        <f t="shared" si="318"/>
        <v>3</v>
      </c>
      <c r="AN3239" s="33" t="str">
        <f t="shared" si="320"/>
        <v>MOROSO</v>
      </c>
      <c r="AO3239" s="33" t="str">
        <f t="shared" si="321"/>
        <v>3meses_pendientes</v>
      </c>
      <c r="AP3239" s="33">
        <f t="shared" si="322"/>
        <v>75</v>
      </c>
      <c r="AQ3239" s="31">
        <f t="shared" si="323"/>
        <v>17</v>
      </c>
    </row>
    <row r="3240" spans="2:43" x14ac:dyDescent="0.3">
      <c r="B3240" s="37">
        <v>46130</v>
      </c>
      <c r="C3240" t="s">
        <v>35</v>
      </c>
      <c r="D3240" t="s">
        <v>22800</v>
      </c>
      <c r="E3240" t="s">
        <v>22801</v>
      </c>
      <c r="F3240" t="s">
        <v>22802</v>
      </c>
      <c r="G3240" t="s">
        <v>22803</v>
      </c>
      <c r="H3240" t="s">
        <v>22804</v>
      </c>
      <c r="I3240" t="s">
        <v>6217</v>
      </c>
      <c r="J3240" t="s">
        <v>9755</v>
      </c>
      <c r="K3240" t="s">
        <v>22805</v>
      </c>
      <c r="L3240" t="s">
        <v>22806</v>
      </c>
      <c r="M3240" t="s">
        <v>22807</v>
      </c>
      <c r="N3240" t="s">
        <v>10836</v>
      </c>
      <c r="O3240" t="s">
        <v>9725</v>
      </c>
      <c r="P3240" t="s">
        <v>9725</v>
      </c>
      <c r="Q3240" t="s">
        <v>22808</v>
      </c>
      <c r="R3240" s="26">
        <v>2</v>
      </c>
      <c r="S3240" s="23">
        <v>368110370000</v>
      </c>
      <c r="T3240" t="s">
        <v>37</v>
      </c>
      <c r="U3240" t="s">
        <v>9727</v>
      </c>
      <c r="V3240" s="39">
        <v>46133</v>
      </c>
      <c r="W3240" s="41">
        <v>31</v>
      </c>
      <c r="X3240" s="26" t="s">
        <v>13368</v>
      </c>
      <c r="Z3240">
        <v>31.45</v>
      </c>
      <c r="AA3240">
        <v>31.45</v>
      </c>
      <c r="AB3240">
        <v>31.45</v>
      </c>
      <c r="AE3240" s="41">
        <v>94.35</v>
      </c>
      <c r="AF3240">
        <v>1</v>
      </c>
      <c r="AG3240">
        <v>1</v>
      </c>
      <c r="AH3240">
        <v>1</v>
      </c>
      <c r="AI3240">
        <v>0</v>
      </c>
      <c r="AJ3240">
        <v>0</v>
      </c>
      <c r="AK3240" s="30">
        <f t="shared" si="319"/>
        <v>3</v>
      </c>
      <c r="AL3240" s="45">
        <v>4</v>
      </c>
      <c r="AM3240" s="32">
        <f t="shared" si="318"/>
        <v>1</v>
      </c>
      <c r="AN3240" s="33" t="str">
        <f t="shared" si="320"/>
        <v>MOROSO</v>
      </c>
      <c r="AO3240" s="33" t="str">
        <f t="shared" si="321"/>
        <v>1meses_pendientes</v>
      </c>
      <c r="AP3240" s="33">
        <f t="shared" si="322"/>
        <v>31</v>
      </c>
      <c r="AQ3240" s="31">
        <f t="shared" si="323"/>
        <v>21</v>
      </c>
    </row>
    <row r="3241" spans="2:43" x14ac:dyDescent="0.3">
      <c r="B3241" s="37">
        <v>46135</v>
      </c>
      <c r="C3241" t="s">
        <v>35</v>
      </c>
      <c r="D3241" t="s">
        <v>22809</v>
      </c>
      <c r="E3241" t="s">
        <v>22810</v>
      </c>
      <c r="F3241" t="s">
        <v>22811</v>
      </c>
      <c r="G3241" t="s">
        <v>22812</v>
      </c>
      <c r="H3241" t="s">
        <v>22813</v>
      </c>
      <c r="I3241" t="s">
        <v>6217</v>
      </c>
      <c r="J3241" t="s">
        <v>9755</v>
      </c>
      <c r="K3241" t="s">
        <v>9756</v>
      </c>
      <c r="L3241" t="s">
        <v>22814</v>
      </c>
      <c r="M3241" t="s">
        <v>22815</v>
      </c>
      <c r="N3241" t="s">
        <v>10836</v>
      </c>
      <c r="O3241" t="s">
        <v>9725</v>
      </c>
      <c r="P3241" t="s">
        <v>9725</v>
      </c>
      <c r="Q3241" t="s">
        <v>22816</v>
      </c>
      <c r="R3241" s="26">
        <v>2</v>
      </c>
      <c r="S3241" s="23">
        <v>361114900000</v>
      </c>
      <c r="T3241" t="s">
        <v>37</v>
      </c>
      <c r="U3241" t="s">
        <v>9727</v>
      </c>
      <c r="V3241" s="39">
        <v>46135</v>
      </c>
      <c r="W3241" s="41">
        <v>25.3</v>
      </c>
      <c r="X3241" s="26" t="s">
        <v>13368</v>
      </c>
      <c r="Z3241">
        <v>26.45</v>
      </c>
      <c r="AE3241" s="41">
        <v>26.45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 s="30">
        <f t="shared" si="319"/>
        <v>1</v>
      </c>
      <c r="AL3241" s="45">
        <v>4</v>
      </c>
      <c r="AM3241" s="32">
        <f t="shared" si="318"/>
        <v>3</v>
      </c>
      <c r="AN3241" s="33" t="str">
        <f t="shared" si="320"/>
        <v>MOROSO</v>
      </c>
      <c r="AO3241" s="33" t="str">
        <f t="shared" si="321"/>
        <v>3meses_pendientes</v>
      </c>
      <c r="AP3241" s="33">
        <f t="shared" si="322"/>
        <v>75.900000000000006</v>
      </c>
      <c r="AQ3241" s="31">
        <f t="shared" si="323"/>
        <v>23</v>
      </c>
    </row>
    <row r="3242" spans="2:43" x14ac:dyDescent="0.3">
      <c r="B3242" s="37">
        <v>46135</v>
      </c>
      <c r="C3242" t="s">
        <v>35</v>
      </c>
      <c r="D3242" t="s">
        <v>22817</v>
      </c>
      <c r="E3242" t="s">
        <v>22818</v>
      </c>
      <c r="F3242" t="s">
        <v>22819</v>
      </c>
      <c r="G3242" t="s">
        <v>22820</v>
      </c>
      <c r="H3242" t="s">
        <v>22821</v>
      </c>
      <c r="I3242" t="s">
        <v>6217</v>
      </c>
      <c r="J3242" t="s">
        <v>6218</v>
      </c>
      <c r="K3242" t="s">
        <v>810</v>
      </c>
      <c r="L3242" t="s">
        <v>22822</v>
      </c>
      <c r="M3242" t="s">
        <v>22823</v>
      </c>
      <c r="N3242" t="s">
        <v>10836</v>
      </c>
      <c r="O3242" t="s">
        <v>9725</v>
      </c>
      <c r="P3242" t="s">
        <v>9725</v>
      </c>
      <c r="Q3242" t="s">
        <v>22824</v>
      </c>
      <c r="R3242" s="26">
        <v>1</v>
      </c>
      <c r="S3242" s="23">
        <v>326011910000</v>
      </c>
      <c r="T3242" t="s">
        <v>37</v>
      </c>
      <c r="U3242" t="s">
        <v>9727</v>
      </c>
      <c r="V3242" s="39">
        <v>46137</v>
      </c>
      <c r="W3242" s="41">
        <v>20.8</v>
      </c>
      <c r="X3242" s="26" t="s">
        <v>13368</v>
      </c>
      <c r="Y3242">
        <v>13.98</v>
      </c>
      <c r="Z3242">
        <v>13.98</v>
      </c>
      <c r="AA3242">
        <v>34.99</v>
      </c>
      <c r="AB3242">
        <v>34.99</v>
      </c>
      <c r="AE3242" s="41">
        <v>97.94</v>
      </c>
      <c r="AF3242">
        <v>1</v>
      </c>
      <c r="AG3242">
        <v>1</v>
      </c>
      <c r="AH3242">
        <v>1</v>
      </c>
      <c r="AI3242">
        <v>0</v>
      </c>
      <c r="AJ3242">
        <v>0</v>
      </c>
      <c r="AK3242" s="30">
        <f t="shared" si="319"/>
        <v>3</v>
      </c>
      <c r="AL3242" s="45">
        <v>4</v>
      </c>
      <c r="AM3242" s="32">
        <f t="shared" si="318"/>
        <v>1</v>
      </c>
      <c r="AN3242" s="33" t="str">
        <f t="shared" si="320"/>
        <v>MOROSO</v>
      </c>
      <c r="AO3242" s="33" t="str">
        <f t="shared" si="321"/>
        <v>1meses_pendientes</v>
      </c>
      <c r="AP3242" s="33">
        <f t="shared" si="322"/>
        <v>20.8</v>
      </c>
      <c r="AQ3242" s="31">
        <f t="shared" si="323"/>
        <v>25</v>
      </c>
    </row>
    <row r="3243" spans="2:43" x14ac:dyDescent="0.3">
      <c r="B3243" s="37">
        <v>46140</v>
      </c>
      <c r="C3243" t="s">
        <v>35</v>
      </c>
      <c r="D3243" t="s">
        <v>22825</v>
      </c>
      <c r="E3243" t="s">
        <v>22826</v>
      </c>
      <c r="F3243" t="s">
        <v>22827</v>
      </c>
      <c r="G3243" t="s">
        <v>22828</v>
      </c>
      <c r="H3243" t="s">
        <v>22829</v>
      </c>
      <c r="I3243" t="s">
        <v>6217</v>
      </c>
      <c r="J3243" t="s">
        <v>9755</v>
      </c>
      <c r="K3243" t="s">
        <v>10851</v>
      </c>
      <c r="L3243" t="s">
        <v>22830</v>
      </c>
      <c r="M3243" t="s">
        <v>22831</v>
      </c>
      <c r="N3243" t="s">
        <v>10836</v>
      </c>
      <c r="O3243" t="s">
        <v>9725</v>
      </c>
      <c r="P3243" t="s">
        <v>9725</v>
      </c>
      <c r="Q3243" t="s">
        <v>22832</v>
      </c>
      <c r="R3243" s="26">
        <v>1</v>
      </c>
      <c r="S3243" s="23">
        <v>365119800000</v>
      </c>
      <c r="T3243" t="s">
        <v>37</v>
      </c>
      <c r="U3243" t="s">
        <v>9727</v>
      </c>
      <c r="V3243" s="39">
        <v>46141</v>
      </c>
      <c r="W3243" s="41">
        <v>25</v>
      </c>
      <c r="X3243" s="26" t="s">
        <v>13368</v>
      </c>
      <c r="AE3243" s="41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 s="30">
        <f t="shared" si="319"/>
        <v>0</v>
      </c>
      <c r="AL3243" s="45">
        <v>4</v>
      </c>
      <c r="AM3243" s="32">
        <f t="shared" si="318"/>
        <v>4</v>
      </c>
      <c r="AN3243" s="33" t="str">
        <f t="shared" si="320"/>
        <v>NPN</v>
      </c>
      <c r="AO3243" s="33" t="str">
        <f t="shared" si="321"/>
        <v>4meses_pendientes</v>
      </c>
      <c r="AP3243" s="33">
        <f t="shared" si="322"/>
        <v>100</v>
      </c>
      <c r="AQ3243" s="31">
        <f t="shared" si="323"/>
        <v>29</v>
      </c>
    </row>
    <row r="3244" spans="2:43" x14ac:dyDescent="0.3">
      <c r="B3244" s="37">
        <v>46120</v>
      </c>
      <c r="C3244" t="s">
        <v>35</v>
      </c>
      <c r="D3244" t="s">
        <v>22833</v>
      </c>
      <c r="E3244" t="s">
        <v>22834</v>
      </c>
      <c r="F3244" t="s">
        <v>1425</v>
      </c>
      <c r="G3244" t="s">
        <v>22835</v>
      </c>
      <c r="H3244" t="s">
        <v>22836</v>
      </c>
      <c r="I3244" t="s">
        <v>4559</v>
      </c>
      <c r="J3244" t="s">
        <v>22837</v>
      </c>
      <c r="K3244" t="s">
        <v>22838</v>
      </c>
      <c r="L3244" t="s">
        <v>22839</v>
      </c>
      <c r="M3244" t="s">
        <v>22840</v>
      </c>
      <c r="N3244" t="s">
        <v>11545</v>
      </c>
      <c r="O3244" t="s">
        <v>22841</v>
      </c>
      <c r="P3244" t="s">
        <v>10897</v>
      </c>
      <c r="Q3244" t="s">
        <v>22842</v>
      </c>
      <c r="R3244" s="26">
        <v>3</v>
      </c>
      <c r="S3244" s="23">
        <v>312002090000</v>
      </c>
      <c r="T3244" t="s">
        <v>37</v>
      </c>
      <c r="U3244" t="s">
        <v>10410</v>
      </c>
      <c r="V3244" s="39">
        <v>46122</v>
      </c>
      <c r="W3244" s="41">
        <v>40.58</v>
      </c>
      <c r="X3244" s="26" t="s">
        <v>13368</v>
      </c>
      <c r="Y3244">
        <v>45.38</v>
      </c>
      <c r="AA3244">
        <v>125.99</v>
      </c>
      <c r="AE3244" s="41">
        <v>171.37</v>
      </c>
      <c r="AF3244">
        <v>0</v>
      </c>
      <c r="AG3244">
        <v>1</v>
      </c>
      <c r="AH3244">
        <v>0</v>
      </c>
      <c r="AI3244">
        <v>0</v>
      </c>
      <c r="AJ3244">
        <v>0</v>
      </c>
      <c r="AK3244" s="30">
        <f t="shared" si="319"/>
        <v>1</v>
      </c>
      <c r="AL3244" s="45">
        <v>4</v>
      </c>
      <c r="AM3244" s="32">
        <f t="shared" si="318"/>
        <v>3</v>
      </c>
      <c r="AN3244" s="33" t="str">
        <f t="shared" si="320"/>
        <v>MOROSO</v>
      </c>
      <c r="AO3244" s="33" t="str">
        <f t="shared" si="321"/>
        <v>3meses_pendientes</v>
      </c>
      <c r="AP3244" s="33">
        <f t="shared" si="322"/>
        <v>121.74</v>
      </c>
      <c r="AQ3244" s="31">
        <f t="shared" si="323"/>
        <v>10</v>
      </c>
    </row>
    <row r="3245" spans="2:43" x14ac:dyDescent="0.3">
      <c r="B3245" s="37">
        <v>46121</v>
      </c>
      <c r="C3245" t="s">
        <v>35</v>
      </c>
      <c r="D3245" t="s">
        <v>22843</v>
      </c>
      <c r="E3245" t="s">
        <v>22844</v>
      </c>
      <c r="F3245" t="s">
        <v>1425</v>
      </c>
      <c r="G3245" t="s">
        <v>22845</v>
      </c>
      <c r="H3245" t="s">
        <v>22846</v>
      </c>
      <c r="I3245" t="s">
        <v>4559</v>
      </c>
      <c r="J3245" t="s">
        <v>4560</v>
      </c>
      <c r="K3245" t="s">
        <v>4560</v>
      </c>
      <c r="L3245" t="s">
        <v>22847</v>
      </c>
      <c r="M3245" t="s">
        <v>22848</v>
      </c>
      <c r="N3245" t="s">
        <v>11545</v>
      </c>
      <c r="O3245" t="s">
        <v>22841</v>
      </c>
      <c r="P3245" t="s">
        <v>10897</v>
      </c>
      <c r="Q3245" t="s">
        <v>22849</v>
      </c>
      <c r="R3245" s="26">
        <v>3</v>
      </c>
      <c r="S3245" s="23">
        <v>364101360000</v>
      </c>
      <c r="T3245" t="s">
        <v>37</v>
      </c>
      <c r="U3245" t="s">
        <v>10410</v>
      </c>
      <c r="V3245" s="39">
        <v>46125</v>
      </c>
      <c r="W3245" s="41">
        <v>30.7</v>
      </c>
      <c r="X3245" s="26" t="s">
        <v>13368</v>
      </c>
      <c r="Y3245">
        <v>29.92</v>
      </c>
      <c r="AE3245" s="41">
        <v>29.92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 s="30">
        <f t="shared" si="319"/>
        <v>0</v>
      </c>
      <c r="AL3245" s="45">
        <v>4</v>
      </c>
      <c r="AM3245" s="32">
        <f t="shared" si="318"/>
        <v>4</v>
      </c>
      <c r="AN3245" s="33" t="str">
        <f t="shared" si="320"/>
        <v>NPN</v>
      </c>
      <c r="AO3245" s="33" t="str">
        <f t="shared" si="321"/>
        <v>4meses_pendientes</v>
      </c>
      <c r="AP3245" s="33">
        <f t="shared" si="322"/>
        <v>122.8</v>
      </c>
      <c r="AQ3245" s="31">
        <f t="shared" si="323"/>
        <v>13</v>
      </c>
    </row>
    <row r="3246" spans="2:43" x14ac:dyDescent="0.3">
      <c r="B3246" s="37">
        <v>46128</v>
      </c>
      <c r="C3246" t="s">
        <v>35</v>
      </c>
      <c r="D3246" t="s">
        <v>22850</v>
      </c>
      <c r="E3246" t="s">
        <v>22851</v>
      </c>
      <c r="F3246" t="s">
        <v>1425</v>
      </c>
      <c r="G3246" t="s">
        <v>22852</v>
      </c>
      <c r="H3246" t="s">
        <v>22853</v>
      </c>
      <c r="I3246" t="s">
        <v>4559</v>
      </c>
      <c r="J3246" t="s">
        <v>4560</v>
      </c>
      <c r="K3246" t="s">
        <v>9733</v>
      </c>
      <c r="L3246" t="s">
        <v>22854</v>
      </c>
      <c r="M3246" t="s">
        <v>22855</v>
      </c>
      <c r="N3246" t="s">
        <v>11545</v>
      </c>
      <c r="O3246" t="s">
        <v>22841</v>
      </c>
      <c r="P3246" t="s">
        <v>10897</v>
      </c>
      <c r="Q3246" t="s">
        <v>22856</v>
      </c>
      <c r="R3246" s="26">
        <v>1</v>
      </c>
      <c r="S3246" s="23">
        <v>369109050000</v>
      </c>
      <c r="T3246" t="s">
        <v>37</v>
      </c>
      <c r="U3246" t="s">
        <v>10410</v>
      </c>
      <c r="V3246" s="39">
        <v>46129</v>
      </c>
      <c r="W3246" s="41">
        <v>20.8</v>
      </c>
      <c r="X3246" s="26" t="s">
        <v>13368</v>
      </c>
      <c r="Z3246">
        <v>21.01</v>
      </c>
      <c r="AA3246">
        <v>21.01</v>
      </c>
      <c r="AB3246">
        <v>21.01</v>
      </c>
      <c r="AE3246" s="41">
        <v>63.03</v>
      </c>
      <c r="AF3246">
        <v>1</v>
      </c>
      <c r="AG3246">
        <v>1</v>
      </c>
      <c r="AH3246">
        <v>1</v>
      </c>
      <c r="AI3246">
        <v>0</v>
      </c>
      <c r="AJ3246">
        <v>0</v>
      </c>
      <c r="AK3246" s="30">
        <f t="shared" si="319"/>
        <v>3</v>
      </c>
      <c r="AL3246" s="45">
        <v>4</v>
      </c>
      <c r="AM3246" s="32">
        <f t="shared" si="318"/>
        <v>1</v>
      </c>
      <c r="AN3246" s="33" t="str">
        <f t="shared" si="320"/>
        <v>MOROSO</v>
      </c>
      <c r="AO3246" s="33" t="str">
        <f t="shared" si="321"/>
        <v>1meses_pendientes</v>
      </c>
      <c r="AP3246" s="33">
        <f t="shared" si="322"/>
        <v>20.8</v>
      </c>
      <c r="AQ3246" s="31">
        <f t="shared" si="323"/>
        <v>17</v>
      </c>
    </row>
    <row r="3247" spans="2:43" x14ac:dyDescent="0.3">
      <c r="B3247" s="37">
        <v>46129</v>
      </c>
      <c r="C3247" t="s">
        <v>35</v>
      </c>
      <c r="D3247" t="s">
        <v>22857</v>
      </c>
      <c r="E3247" t="s">
        <v>22858</v>
      </c>
      <c r="F3247" t="s">
        <v>1425</v>
      </c>
      <c r="G3247" t="s">
        <v>22859</v>
      </c>
      <c r="H3247" t="s">
        <v>22860</v>
      </c>
      <c r="I3247" t="s">
        <v>4559</v>
      </c>
      <c r="J3247" t="s">
        <v>4560</v>
      </c>
      <c r="K3247" t="s">
        <v>10904</v>
      </c>
      <c r="L3247" t="s">
        <v>22861</v>
      </c>
      <c r="M3247" t="s">
        <v>22862</v>
      </c>
      <c r="N3247" t="s">
        <v>11545</v>
      </c>
      <c r="O3247" t="s">
        <v>22841</v>
      </c>
      <c r="P3247" t="s">
        <v>10897</v>
      </c>
      <c r="Q3247" t="s">
        <v>22863</v>
      </c>
      <c r="R3247" s="26">
        <v>1</v>
      </c>
      <c r="S3247" s="23">
        <v>361110390000</v>
      </c>
      <c r="T3247" t="s">
        <v>37</v>
      </c>
      <c r="U3247" t="s">
        <v>10410</v>
      </c>
      <c r="V3247" s="39">
        <v>46132</v>
      </c>
      <c r="W3247" s="41">
        <v>25.2</v>
      </c>
      <c r="X3247" s="26" t="s">
        <v>13368</v>
      </c>
      <c r="Z3247">
        <v>25.45</v>
      </c>
      <c r="AA3247">
        <v>25.45</v>
      </c>
      <c r="AB3247">
        <v>25.45</v>
      </c>
      <c r="AE3247" s="41">
        <v>76.349999999999994</v>
      </c>
      <c r="AF3247">
        <v>1</v>
      </c>
      <c r="AG3247">
        <v>1</v>
      </c>
      <c r="AH3247">
        <v>1</v>
      </c>
      <c r="AI3247">
        <v>0</v>
      </c>
      <c r="AJ3247">
        <v>0</v>
      </c>
      <c r="AK3247" s="30">
        <f t="shared" si="319"/>
        <v>3</v>
      </c>
      <c r="AL3247" s="45">
        <v>4</v>
      </c>
      <c r="AM3247" s="32">
        <f t="shared" si="318"/>
        <v>1</v>
      </c>
      <c r="AN3247" s="33" t="str">
        <f t="shared" si="320"/>
        <v>MOROSO</v>
      </c>
      <c r="AO3247" s="33" t="str">
        <f t="shared" si="321"/>
        <v>1meses_pendientes</v>
      </c>
      <c r="AP3247" s="33">
        <f t="shared" si="322"/>
        <v>25.2</v>
      </c>
      <c r="AQ3247" s="31">
        <f t="shared" si="323"/>
        <v>20</v>
      </c>
    </row>
    <row r="3248" spans="2:43" x14ac:dyDescent="0.3">
      <c r="B3248" s="37">
        <v>46133</v>
      </c>
      <c r="C3248" t="s">
        <v>35</v>
      </c>
      <c r="D3248" t="s">
        <v>22864</v>
      </c>
      <c r="E3248" t="s">
        <v>22865</v>
      </c>
      <c r="F3248" t="s">
        <v>1425</v>
      </c>
      <c r="G3248" t="s">
        <v>22866</v>
      </c>
      <c r="H3248" t="s">
        <v>22867</v>
      </c>
      <c r="I3248" t="s">
        <v>4559</v>
      </c>
      <c r="J3248" t="s">
        <v>4560</v>
      </c>
      <c r="K3248" t="s">
        <v>10904</v>
      </c>
      <c r="L3248" t="s">
        <v>22868</v>
      </c>
      <c r="M3248" t="s">
        <v>22869</v>
      </c>
      <c r="N3248" t="s">
        <v>11545</v>
      </c>
      <c r="O3248" t="s">
        <v>22841</v>
      </c>
      <c r="P3248" t="s">
        <v>10897</v>
      </c>
      <c r="Q3248" t="s">
        <v>22870</v>
      </c>
      <c r="R3248" s="26">
        <v>1</v>
      </c>
      <c r="S3248" s="23">
        <v>368113730000</v>
      </c>
      <c r="T3248" t="s">
        <v>37</v>
      </c>
      <c r="U3248" t="s">
        <v>10410</v>
      </c>
      <c r="V3248" s="39">
        <v>46134</v>
      </c>
      <c r="W3248" s="41">
        <v>25</v>
      </c>
      <c r="X3248" s="26" t="s">
        <v>13368</v>
      </c>
      <c r="Y3248">
        <v>15</v>
      </c>
      <c r="Z3248">
        <v>10.25</v>
      </c>
      <c r="AA3248">
        <v>35.5</v>
      </c>
      <c r="AB3248">
        <v>15</v>
      </c>
      <c r="AE3248" s="41">
        <v>75.75</v>
      </c>
      <c r="AF3248">
        <v>1</v>
      </c>
      <c r="AG3248">
        <v>1</v>
      </c>
      <c r="AH3248">
        <v>1</v>
      </c>
      <c r="AI3248">
        <v>0</v>
      </c>
      <c r="AJ3248">
        <v>0</v>
      </c>
      <c r="AK3248" s="30">
        <f t="shared" si="319"/>
        <v>3</v>
      </c>
      <c r="AL3248" s="45">
        <v>4</v>
      </c>
      <c r="AM3248" s="32">
        <f t="shared" si="318"/>
        <v>1</v>
      </c>
      <c r="AN3248" s="33" t="str">
        <f t="shared" si="320"/>
        <v>MOROSO</v>
      </c>
      <c r="AO3248" s="33" t="str">
        <f t="shared" si="321"/>
        <v>1meses_pendientes</v>
      </c>
      <c r="AP3248" s="33">
        <f t="shared" si="322"/>
        <v>25</v>
      </c>
      <c r="AQ3248" s="31">
        <f t="shared" si="323"/>
        <v>22</v>
      </c>
    </row>
    <row r="3249" spans="2:43" x14ac:dyDescent="0.3">
      <c r="B3249" s="37">
        <v>46137</v>
      </c>
      <c r="C3249" t="s">
        <v>35</v>
      </c>
      <c r="D3249" t="s">
        <v>22871</v>
      </c>
      <c r="E3249" t="s">
        <v>22872</v>
      </c>
      <c r="F3249" t="s">
        <v>1425</v>
      </c>
      <c r="G3249" t="s">
        <v>22873</v>
      </c>
      <c r="H3249" t="s">
        <v>22874</v>
      </c>
      <c r="I3249" t="s">
        <v>4559</v>
      </c>
      <c r="J3249" t="s">
        <v>4560</v>
      </c>
      <c r="K3249" t="s">
        <v>11696</v>
      </c>
      <c r="L3249" t="s">
        <v>22875</v>
      </c>
      <c r="M3249" t="s">
        <v>22876</v>
      </c>
      <c r="N3249" t="s">
        <v>11545</v>
      </c>
      <c r="O3249" t="s">
        <v>22841</v>
      </c>
      <c r="P3249" t="s">
        <v>10897</v>
      </c>
      <c r="Q3249" t="s">
        <v>22877</v>
      </c>
      <c r="R3249" s="26">
        <v>2</v>
      </c>
      <c r="S3249" s="23">
        <v>296008240000</v>
      </c>
      <c r="T3249" t="s">
        <v>37</v>
      </c>
      <c r="U3249" t="s">
        <v>10410</v>
      </c>
      <c r="V3249" s="39">
        <v>46139</v>
      </c>
      <c r="W3249" s="41">
        <v>25.3</v>
      </c>
      <c r="X3249" s="26" t="s">
        <v>13368</v>
      </c>
      <c r="Z3249">
        <v>26.45</v>
      </c>
      <c r="AE3249" s="41">
        <v>26.45</v>
      </c>
      <c r="AF3249">
        <v>1</v>
      </c>
      <c r="AG3249">
        <v>0</v>
      </c>
      <c r="AH3249">
        <v>0</v>
      </c>
      <c r="AI3249">
        <v>0</v>
      </c>
      <c r="AJ3249">
        <v>0</v>
      </c>
      <c r="AK3249" s="30">
        <f t="shared" si="319"/>
        <v>1</v>
      </c>
      <c r="AL3249" s="45">
        <v>4</v>
      </c>
      <c r="AM3249" s="32">
        <f t="shared" si="318"/>
        <v>3</v>
      </c>
      <c r="AN3249" s="33" t="str">
        <f t="shared" si="320"/>
        <v>MOROSO</v>
      </c>
      <c r="AO3249" s="33" t="str">
        <f t="shared" si="321"/>
        <v>3meses_pendientes</v>
      </c>
      <c r="AP3249" s="33">
        <f t="shared" si="322"/>
        <v>75.900000000000006</v>
      </c>
      <c r="AQ3249" s="31">
        <f t="shared" si="323"/>
        <v>27</v>
      </c>
    </row>
    <row r="3250" spans="2:43" x14ac:dyDescent="0.3">
      <c r="B3250" s="37">
        <v>46141</v>
      </c>
      <c r="C3250" t="s">
        <v>35</v>
      </c>
      <c r="D3250" t="s">
        <v>22878</v>
      </c>
      <c r="E3250" t="s">
        <v>22879</v>
      </c>
      <c r="F3250" t="s">
        <v>1425</v>
      </c>
      <c r="G3250" t="s">
        <v>22880</v>
      </c>
      <c r="H3250" t="s">
        <v>22881</v>
      </c>
      <c r="I3250" t="s">
        <v>4559</v>
      </c>
      <c r="J3250" t="s">
        <v>11514</v>
      </c>
      <c r="K3250" t="s">
        <v>11636</v>
      </c>
      <c r="L3250" t="s">
        <v>22882</v>
      </c>
      <c r="M3250" t="s">
        <v>22883</v>
      </c>
      <c r="N3250" t="s">
        <v>11545</v>
      </c>
      <c r="O3250" t="s">
        <v>22841</v>
      </c>
      <c r="P3250" t="s">
        <v>10897</v>
      </c>
      <c r="Q3250" t="s">
        <v>22884</v>
      </c>
      <c r="R3250" s="26">
        <v>3</v>
      </c>
      <c r="S3250" s="23">
        <v>368035380000</v>
      </c>
      <c r="T3250" t="s">
        <v>37</v>
      </c>
      <c r="U3250" t="s">
        <v>10410</v>
      </c>
      <c r="V3250" s="39">
        <v>46141</v>
      </c>
      <c r="W3250" s="41">
        <v>32</v>
      </c>
      <c r="X3250" s="26" t="s">
        <v>13368</v>
      </c>
      <c r="Z3250">
        <v>33.78</v>
      </c>
      <c r="AA3250">
        <v>33.78</v>
      </c>
      <c r="AE3250" s="41">
        <v>67.56</v>
      </c>
      <c r="AF3250">
        <v>1</v>
      </c>
      <c r="AG3250">
        <v>1</v>
      </c>
      <c r="AH3250">
        <v>0</v>
      </c>
      <c r="AI3250">
        <v>0</v>
      </c>
      <c r="AJ3250">
        <v>0</v>
      </c>
      <c r="AK3250" s="30">
        <f t="shared" si="319"/>
        <v>2</v>
      </c>
      <c r="AL3250" s="45">
        <v>4</v>
      </c>
      <c r="AM3250" s="32">
        <f t="shared" si="318"/>
        <v>2</v>
      </c>
      <c r="AN3250" s="33" t="str">
        <f t="shared" si="320"/>
        <v>MOROSO</v>
      </c>
      <c r="AO3250" s="33" t="str">
        <f t="shared" si="321"/>
        <v>2meses_pendientes</v>
      </c>
      <c r="AP3250" s="33">
        <f t="shared" si="322"/>
        <v>64</v>
      </c>
      <c r="AQ3250" s="31">
        <f t="shared" si="323"/>
        <v>29</v>
      </c>
    </row>
    <row r="3251" spans="2:43" x14ac:dyDescent="0.3">
      <c r="B3251" s="37">
        <v>46113</v>
      </c>
      <c r="C3251" t="s">
        <v>35</v>
      </c>
      <c r="D3251" t="s">
        <v>22885</v>
      </c>
      <c r="E3251" t="s">
        <v>22886</v>
      </c>
      <c r="F3251" t="s">
        <v>22887</v>
      </c>
      <c r="G3251" t="s">
        <v>22887</v>
      </c>
      <c r="H3251" t="s">
        <v>22888</v>
      </c>
      <c r="I3251" t="s">
        <v>4559</v>
      </c>
      <c r="J3251" t="s">
        <v>4560</v>
      </c>
      <c r="K3251" t="s">
        <v>11696</v>
      </c>
      <c r="L3251" t="s">
        <v>22889</v>
      </c>
      <c r="M3251" t="s">
        <v>22890</v>
      </c>
      <c r="N3251" t="s">
        <v>11638</v>
      </c>
      <c r="O3251" t="s">
        <v>22841</v>
      </c>
      <c r="P3251" t="s">
        <v>10897</v>
      </c>
      <c r="Q3251" t="s">
        <v>22891</v>
      </c>
      <c r="R3251" s="26">
        <v>2</v>
      </c>
      <c r="S3251" s="23">
        <v>365102750000</v>
      </c>
      <c r="T3251" t="s">
        <v>37</v>
      </c>
      <c r="U3251" t="s">
        <v>10410</v>
      </c>
      <c r="V3251" s="39">
        <v>46126</v>
      </c>
      <c r="W3251" s="41">
        <v>36</v>
      </c>
      <c r="X3251" s="26" t="s">
        <v>13368</v>
      </c>
      <c r="Z3251">
        <v>37.840000000000003</v>
      </c>
      <c r="AA3251">
        <v>37.840000000000003</v>
      </c>
      <c r="AE3251" s="41">
        <v>75.680000000000007</v>
      </c>
      <c r="AF3251">
        <v>1</v>
      </c>
      <c r="AG3251">
        <v>1</v>
      </c>
      <c r="AH3251">
        <v>0</v>
      </c>
      <c r="AI3251">
        <v>0</v>
      </c>
      <c r="AJ3251">
        <v>0</v>
      </c>
      <c r="AK3251" s="30">
        <f t="shared" si="319"/>
        <v>2</v>
      </c>
      <c r="AL3251" s="45">
        <v>4</v>
      </c>
      <c r="AM3251" s="32">
        <f t="shared" si="318"/>
        <v>2</v>
      </c>
      <c r="AN3251" s="33" t="str">
        <f t="shared" si="320"/>
        <v>MOROSO</v>
      </c>
      <c r="AO3251" s="33" t="str">
        <f t="shared" si="321"/>
        <v>2meses_pendientes</v>
      </c>
      <c r="AP3251" s="33">
        <f t="shared" si="322"/>
        <v>72</v>
      </c>
      <c r="AQ3251" s="31">
        <f t="shared" si="323"/>
        <v>14</v>
      </c>
    </row>
    <row r="3252" spans="2:43" x14ac:dyDescent="0.3">
      <c r="B3252" s="37">
        <v>46122</v>
      </c>
      <c r="C3252" t="s">
        <v>35</v>
      </c>
      <c r="D3252" t="s">
        <v>22892</v>
      </c>
      <c r="E3252" t="s">
        <v>22893</v>
      </c>
      <c r="F3252" t="s">
        <v>22894</v>
      </c>
      <c r="G3252" t="s">
        <v>22895</v>
      </c>
      <c r="H3252" t="s">
        <v>22896</v>
      </c>
      <c r="I3252" t="s">
        <v>4559</v>
      </c>
      <c r="J3252" t="s">
        <v>4560</v>
      </c>
      <c r="K3252" t="s">
        <v>11696</v>
      </c>
      <c r="M3252" t="s">
        <v>22897</v>
      </c>
      <c r="N3252" t="s">
        <v>11638</v>
      </c>
      <c r="O3252" t="s">
        <v>22841</v>
      </c>
      <c r="P3252" t="s">
        <v>10897</v>
      </c>
      <c r="Q3252" t="s">
        <v>22898</v>
      </c>
      <c r="R3252" s="26">
        <v>1</v>
      </c>
      <c r="S3252" s="23">
        <v>368102700000</v>
      </c>
      <c r="T3252" t="s">
        <v>37</v>
      </c>
      <c r="U3252" t="s">
        <v>10410</v>
      </c>
      <c r="V3252" s="39">
        <v>46123</v>
      </c>
      <c r="W3252" s="41">
        <v>25</v>
      </c>
      <c r="X3252" s="26" t="s">
        <v>13368</v>
      </c>
      <c r="Y3252">
        <v>25.25</v>
      </c>
      <c r="Z3252">
        <v>25.25</v>
      </c>
      <c r="AA3252">
        <v>25.25</v>
      </c>
      <c r="AE3252" s="41">
        <v>75.75</v>
      </c>
      <c r="AF3252">
        <v>1</v>
      </c>
      <c r="AG3252">
        <v>1</v>
      </c>
      <c r="AH3252">
        <v>0</v>
      </c>
      <c r="AI3252">
        <v>0</v>
      </c>
      <c r="AJ3252">
        <v>0</v>
      </c>
      <c r="AK3252" s="30">
        <f t="shared" si="319"/>
        <v>2</v>
      </c>
      <c r="AL3252" s="45">
        <v>4</v>
      </c>
      <c r="AM3252" s="32">
        <f t="shared" si="318"/>
        <v>2</v>
      </c>
      <c r="AN3252" s="33" t="str">
        <f t="shared" si="320"/>
        <v>MOROSO</v>
      </c>
      <c r="AO3252" s="33" t="str">
        <f t="shared" si="321"/>
        <v>2meses_pendientes</v>
      </c>
      <c r="AP3252" s="33">
        <f t="shared" si="322"/>
        <v>50</v>
      </c>
      <c r="AQ3252" s="31">
        <f t="shared" si="323"/>
        <v>11</v>
      </c>
    </row>
    <row r="3253" spans="2:43" x14ac:dyDescent="0.3">
      <c r="B3253" s="37">
        <v>46123</v>
      </c>
      <c r="C3253" t="s">
        <v>35</v>
      </c>
      <c r="D3253" t="s">
        <v>22899</v>
      </c>
      <c r="E3253" t="s">
        <v>22900</v>
      </c>
      <c r="F3253" t="s">
        <v>22901</v>
      </c>
      <c r="G3253" t="s">
        <v>22902</v>
      </c>
      <c r="H3253" t="s">
        <v>22903</v>
      </c>
      <c r="I3253" t="s">
        <v>4559</v>
      </c>
      <c r="J3253" t="s">
        <v>4560</v>
      </c>
      <c r="K3253" t="s">
        <v>11696</v>
      </c>
      <c r="M3253" t="s">
        <v>22904</v>
      </c>
      <c r="N3253" t="s">
        <v>11638</v>
      </c>
      <c r="O3253" t="s">
        <v>22841</v>
      </c>
      <c r="P3253" t="s">
        <v>10897</v>
      </c>
      <c r="Q3253" t="s">
        <v>22905</v>
      </c>
      <c r="R3253" s="26">
        <v>2</v>
      </c>
      <c r="S3253" s="23">
        <v>366104430000</v>
      </c>
      <c r="T3253" t="s">
        <v>37</v>
      </c>
      <c r="U3253" t="s">
        <v>10410</v>
      </c>
      <c r="V3253" s="39">
        <v>46126</v>
      </c>
      <c r="W3253" s="41">
        <v>28</v>
      </c>
      <c r="X3253" s="26" t="s">
        <v>13368</v>
      </c>
      <c r="AE3253" s="41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 s="30">
        <f t="shared" si="319"/>
        <v>0</v>
      </c>
      <c r="AL3253" s="45">
        <v>4</v>
      </c>
      <c r="AM3253" s="32">
        <f t="shared" si="318"/>
        <v>4</v>
      </c>
      <c r="AN3253" s="33" t="str">
        <f t="shared" si="320"/>
        <v>NPN</v>
      </c>
      <c r="AO3253" s="33" t="str">
        <f t="shared" si="321"/>
        <v>4meses_pendientes</v>
      </c>
      <c r="AP3253" s="33">
        <f t="shared" si="322"/>
        <v>112</v>
      </c>
      <c r="AQ3253" s="31">
        <f t="shared" si="323"/>
        <v>14</v>
      </c>
    </row>
    <row r="3254" spans="2:43" x14ac:dyDescent="0.3">
      <c r="B3254" s="37">
        <v>46125</v>
      </c>
      <c r="C3254" t="s">
        <v>35</v>
      </c>
      <c r="D3254" t="s">
        <v>22906</v>
      </c>
      <c r="E3254" t="s">
        <v>22907</v>
      </c>
      <c r="F3254" t="s">
        <v>22908</v>
      </c>
      <c r="G3254" t="s">
        <v>22909</v>
      </c>
      <c r="H3254" t="s">
        <v>22910</v>
      </c>
      <c r="I3254" t="s">
        <v>4559</v>
      </c>
      <c r="J3254" t="s">
        <v>11514</v>
      </c>
      <c r="K3254" t="s">
        <v>11515</v>
      </c>
      <c r="M3254" t="s">
        <v>22911</v>
      </c>
      <c r="N3254" t="s">
        <v>11638</v>
      </c>
      <c r="O3254" t="s">
        <v>22841</v>
      </c>
      <c r="P3254" t="s">
        <v>10897</v>
      </c>
      <c r="Q3254" t="s">
        <v>22912</v>
      </c>
      <c r="R3254" s="26">
        <v>3</v>
      </c>
      <c r="S3254" s="23">
        <v>294087660000</v>
      </c>
      <c r="T3254" t="s">
        <v>37</v>
      </c>
      <c r="U3254" t="s">
        <v>10410</v>
      </c>
      <c r="V3254" s="39">
        <v>46127</v>
      </c>
      <c r="W3254" s="41">
        <v>32</v>
      </c>
      <c r="X3254" s="26" t="s">
        <v>13368</v>
      </c>
      <c r="AE3254" s="41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 s="30">
        <f t="shared" si="319"/>
        <v>0</v>
      </c>
      <c r="AL3254" s="45">
        <v>4</v>
      </c>
      <c r="AM3254" s="32">
        <f t="shared" si="318"/>
        <v>4</v>
      </c>
      <c r="AN3254" s="33" t="str">
        <f t="shared" si="320"/>
        <v>NPN</v>
      </c>
      <c r="AO3254" s="33" t="str">
        <f t="shared" si="321"/>
        <v>4meses_pendientes</v>
      </c>
      <c r="AP3254" s="33">
        <f t="shared" si="322"/>
        <v>128</v>
      </c>
      <c r="AQ3254" s="31">
        <f t="shared" si="323"/>
        <v>15</v>
      </c>
    </row>
    <row r="3255" spans="2:43" x14ac:dyDescent="0.3">
      <c r="B3255" s="37">
        <v>46128</v>
      </c>
      <c r="C3255" t="s">
        <v>35</v>
      </c>
      <c r="D3255" t="s">
        <v>22913</v>
      </c>
      <c r="E3255" t="s">
        <v>22914</v>
      </c>
      <c r="F3255" t="s">
        <v>22915</v>
      </c>
      <c r="G3255" t="s">
        <v>22916</v>
      </c>
      <c r="H3255" t="s">
        <v>22917</v>
      </c>
      <c r="I3255" t="s">
        <v>4559</v>
      </c>
      <c r="J3255" t="s">
        <v>4560</v>
      </c>
      <c r="K3255" t="s">
        <v>6860</v>
      </c>
      <c r="M3255" t="s">
        <v>22918</v>
      </c>
      <c r="N3255" t="s">
        <v>11638</v>
      </c>
      <c r="O3255" t="s">
        <v>22841</v>
      </c>
      <c r="P3255" t="s">
        <v>10897</v>
      </c>
      <c r="Q3255" t="s">
        <v>22919</v>
      </c>
      <c r="R3255" s="26">
        <v>3</v>
      </c>
      <c r="S3255" s="23">
        <v>143025800000</v>
      </c>
      <c r="T3255" t="s">
        <v>37</v>
      </c>
      <c r="U3255" t="s">
        <v>10410</v>
      </c>
      <c r="V3255" s="39">
        <v>46129</v>
      </c>
      <c r="W3255" s="41">
        <v>30.7</v>
      </c>
      <c r="X3255" s="26" t="s">
        <v>13368</v>
      </c>
      <c r="Z3255">
        <v>32.1</v>
      </c>
      <c r="AA3255">
        <v>32.1</v>
      </c>
      <c r="AE3255" s="41">
        <v>64.2</v>
      </c>
      <c r="AF3255">
        <v>1</v>
      </c>
      <c r="AG3255">
        <v>1</v>
      </c>
      <c r="AH3255">
        <v>0</v>
      </c>
      <c r="AI3255">
        <v>0</v>
      </c>
      <c r="AJ3255">
        <v>0</v>
      </c>
      <c r="AK3255" s="30">
        <f t="shared" si="319"/>
        <v>2</v>
      </c>
      <c r="AL3255" s="45">
        <v>4</v>
      </c>
      <c r="AM3255" s="32">
        <f t="shared" si="318"/>
        <v>2</v>
      </c>
      <c r="AN3255" s="33" t="str">
        <f t="shared" si="320"/>
        <v>MOROSO</v>
      </c>
      <c r="AO3255" s="33" t="str">
        <f t="shared" si="321"/>
        <v>2meses_pendientes</v>
      </c>
      <c r="AP3255" s="33">
        <f t="shared" si="322"/>
        <v>61.4</v>
      </c>
      <c r="AQ3255" s="31">
        <f t="shared" si="323"/>
        <v>17</v>
      </c>
    </row>
    <row r="3256" spans="2:43" x14ac:dyDescent="0.3">
      <c r="B3256" s="37">
        <v>46130</v>
      </c>
      <c r="C3256" t="s">
        <v>35</v>
      </c>
      <c r="D3256" t="s">
        <v>22920</v>
      </c>
      <c r="E3256" t="s">
        <v>22921</v>
      </c>
      <c r="F3256" t="s">
        <v>22922</v>
      </c>
      <c r="G3256" t="s">
        <v>22923</v>
      </c>
      <c r="H3256" t="s">
        <v>22924</v>
      </c>
      <c r="I3256" t="s">
        <v>4559</v>
      </c>
      <c r="J3256" t="s">
        <v>4560</v>
      </c>
      <c r="K3256" t="s">
        <v>10904</v>
      </c>
      <c r="L3256" t="s">
        <v>36</v>
      </c>
      <c r="M3256" t="s">
        <v>22925</v>
      </c>
      <c r="N3256" t="s">
        <v>11638</v>
      </c>
      <c r="O3256" t="s">
        <v>22841</v>
      </c>
      <c r="P3256" t="s">
        <v>10897</v>
      </c>
      <c r="Q3256" t="s">
        <v>22926</v>
      </c>
      <c r="R3256" s="26">
        <v>3</v>
      </c>
      <c r="S3256" s="23">
        <v>364110390000</v>
      </c>
      <c r="T3256" t="s">
        <v>37</v>
      </c>
      <c r="U3256" t="s">
        <v>10410</v>
      </c>
      <c r="V3256" s="39">
        <v>46130</v>
      </c>
      <c r="W3256" s="41">
        <v>59.29</v>
      </c>
      <c r="X3256" s="26" t="s">
        <v>13368</v>
      </c>
      <c r="Z3256">
        <v>63.8</v>
      </c>
      <c r="AA3256">
        <v>54</v>
      </c>
      <c r="AB3256">
        <v>63.22</v>
      </c>
      <c r="AE3256" s="41">
        <v>181.01999999999998</v>
      </c>
      <c r="AF3256">
        <v>1</v>
      </c>
      <c r="AG3256">
        <v>1</v>
      </c>
      <c r="AH3256">
        <v>1</v>
      </c>
      <c r="AI3256">
        <v>0</v>
      </c>
      <c r="AJ3256">
        <v>0</v>
      </c>
      <c r="AK3256" s="30">
        <f t="shared" si="319"/>
        <v>3</v>
      </c>
      <c r="AL3256" s="45">
        <v>4</v>
      </c>
      <c r="AM3256" s="32">
        <f t="shared" si="318"/>
        <v>1</v>
      </c>
      <c r="AN3256" s="33" t="str">
        <f t="shared" si="320"/>
        <v>MOROSO</v>
      </c>
      <c r="AO3256" s="33" t="str">
        <f t="shared" si="321"/>
        <v>1meses_pendientes</v>
      </c>
      <c r="AP3256" s="33">
        <f t="shared" si="322"/>
        <v>59.29</v>
      </c>
      <c r="AQ3256" s="31">
        <f t="shared" si="323"/>
        <v>18</v>
      </c>
    </row>
    <row r="3257" spans="2:43" x14ac:dyDescent="0.3">
      <c r="B3257" s="37">
        <v>46137</v>
      </c>
      <c r="C3257" t="s">
        <v>35</v>
      </c>
      <c r="D3257" t="s">
        <v>22927</v>
      </c>
      <c r="E3257" t="s">
        <v>22928</v>
      </c>
      <c r="F3257" t="s">
        <v>22929</v>
      </c>
      <c r="G3257" t="s">
        <v>22930</v>
      </c>
      <c r="H3257" t="s">
        <v>22931</v>
      </c>
      <c r="I3257" t="s">
        <v>4559</v>
      </c>
      <c r="J3257" t="s">
        <v>4560</v>
      </c>
      <c r="K3257" t="s">
        <v>10904</v>
      </c>
      <c r="M3257" t="s">
        <v>22932</v>
      </c>
      <c r="N3257" t="s">
        <v>11638</v>
      </c>
      <c r="O3257" t="s">
        <v>22841</v>
      </c>
      <c r="P3257" t="s">
        <v>10897</v>
      </c>
      <c r="Q3257" t="s">
        <v>22933</v>
      </c>
      <c r="R3257" s="26">
        <v>2</v>
      </c>
      <c r="S3257" s="23">
        <v>366117750000</v>
      </c>
      <c r="T3257" t="s">
        <v>37</v>
      </c>
      <c r="U3257" t="s">
        <v>10410</v>
      </c>
      <c r="V3257" s="39">
        <v>46140</v>
      </c>
      <c r="W3257" s="41">
        <v>28</v>
      </c>
      <c r="X3257" s="26" t="s">
        <v>13368</v>
      </c>
      <c r="Y3257">
        <v>1</v>
      </c>
      <c r="Z3257">
        <v>47.42</v>
      </c>
      <c r="AA3257">
        <v>8.5</v>
      </c>
      <c r="AE3257" s="41">
        <v>56.92</v>
      </c>
      <c r="AF3257">
        <v>1</v>
      </c>
      <c r="AG3257">
        <v>1</v>
      </c>
      <c r="AH3257">
        <v>0</v>
      </c>
      <c r="AI3257">
        <v>0</v>
      </c>
      <c r="AJ3257">
        <v>0</v>
      </c>
      <c r="AK3257" s="30">
        <f t="shared" si="319"/>
        <v>2</v>
      </c>
      <c r="AL3257" s="45">
        <v>4</v>
      </c>
      <c r="AM3257" s="32">
        <f t="shared" si="318"/>
        <v>2</v>
      </c>
      <c r="AN3257" s="33" t="str">
        <f t="shared" si="320"/>
        <v>MOROSO</v>
      </c>
      <c r="AO3257" s="33" t="str">
        <f t="shared" si="321"/>
        <v>2meses_pendientes</v>
      </c>
      <c r="AP3257" s="33">
        <f t="shared" si="322"/>
        <v>56</v>
      </c>
      <c r="AQ3257" s="31">
        <f t="shared" si="323"/>
        <v>28</v>
      </c>
    </row>
    <row r="3258" spans="2:43" x14ac:dyDescent="0.3">
      <c r="B3258" s="37">
        <v>46139</v>
      </c>
      <c r="C3258" t="s">
        <v>35</v>
      </c>
      <c r="D3258" t="s">
        <v>22934</v>
      </c>
      <c r="E3258" t="s">
        <v>22935</v>
      </c>
      <c r="F3258" t="s">
        <v>22936</v>
      </c>
      <c r="G3258" t="s">
        <v>22937</v>
      </c>
      <c r="H3258" t="s">
        <v>22938</v>
      </c>
      <c r="I3258" t="s">
        <v>4559</v>
      </c>
      <c r="J3258" t="s">
        <v>4560</v>
      </c>
      <c r="K3258" t="s">
        <v>4560</v>
      </c>
      <c r="L3258" t="s">
        <v>36</v>
      </c>
      <c r="M3258" t="s">
        <v>22939</v>
      </c>
      <c r="N3258" t="s">
        <v>11638</v>
      </c>
      <c r="O3258" t="s">
        <v>22841</v>
      </c>
      <c r="P3258" t="s">
        <v>10897</v>
      </c>
      <c r="Q3258" t="s">
        <v>22940</v>
      </c>
      <c r="R3258" s="26">
        <v>3</v>
      </c>
      <c r="S3258" s="23">
        <v>351353990000</v>
      </c>
      <c r="T3258" t="s">
        <v>37</v>
      </c>
      <c r="U3258" t="s">
        <v>10410</v>
      </c>
      <c r="V3258" s="39">
        <v>46139</v>
      </c>
      <c r="W3258" s="41">
        <v>31.08</v>
      </c>
      <c r="X3258" s="26" t="s">
        <v>13368</v>
      </c>
      <c r="AE3258" s="41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 s="30">
        <f t="shared" si="319"/>
        <v>0</v>
      </c>
      <c r="AL3258" s="45">
        <v>4</v>
      </c>
      <c r="AM3258" s="32">
        <f t="shared" si="318"/>
        <v>4</v>
      </c>
      <c r="AN3258" s="33" t="str">
        <f t="shared" si="320"/>
        <v>NPN</v>
      </c>
      <c r="AO3258" s="33" t="str">
        <f t="shared" si="321"/>
        <v>4meses_pendientes</v>
      </c>
      <c r="AP3258" s="33">
        <f t="shared" si="322"/>
        <v>124.32</v>
      </c>
      <c r="AQ3258" s="31">
        <f t="shared" si="323"/>
        <v>27</v>
      </c>
    </row>
    <row r="3259" spans="2:43" x14ac:dyDescent="0.3">
      <c r="B3259" s="37">
        <v>46121</v>
      </c>
      <c r="C3259" t="s">
        <v>35</v>
      </c>
      <c r="D3259" t="s">
        <v>22941</v>
      </c>
      <c r="E3259" t="s">
        <v>22942</v>
      </c>
      <c r="F3259" t="s">
        <v>1398</v>
      </c>
      <c r="G3259" t="s">
        <v>22943</v>
      </c>
      <c r="H3259" t="s">
        <v>22944</v>
      </c>
      <c r="I3259" t="s">
        <v>4365</v>
      </c>
      <c r="J3259" t="s">
        <v>8228</v>
      </c>
      <c r="K3259" t="s">
        <v>11018</v>
      </c>
      <c r="L3259" t="s">
        <v>22945</v>
      </c>
      <c r="M3259" t="s">
        <v>22946</v>
      </c>
      <c r="N3259" t="s">
        <v>11713</v>
      </c>
      <c r="O3259" t="s">
        <v>22841</v>
      </c>
      <c r="P3259" t="s">
        <v>10897</v>
      </c>
      <c r="Q3259" t="s">
        <v>22947</v>
      </c>
      <c r="R3259" s="26">
        <v>3</v>
      </c>
      <c r="S3259" s="23">
        <v>363102090000</v>
      </c>
      <c r="T3259" t="s">
        <v>37</v>
      </c>
      <c r="U3259" t="s">
        <v>10410</v>
      </c>
      <c r="V3259" s="39">
        <v>46123</v>
      </c>
      <c r="W3259" s="41">
        <v>35.200000000000003</v>
      </c>
      <c r="X3259" s="26" t="s">
        <v>13368</v>
      </c>
      <c r="Y3259">
        <v>37.81</v>
      </c>
      <c r="Z3259">
        <v>37.81</v>
      </c>
      <c r="AB3259">
        <v>37.81</v>
      </c>
      <c r="AE3259" s="41">
        <v>113.43</v>
      </c>
      <c r="AF3259">
        <v>1</v>
      </c>
      <c r="AG3259">
        <v>0</v>
      </c>
      <c r="AH3259">
        <v>1</v>
      </c>
      <c r="AI3259">
        <v>0</v>
      </c>
      <c r="AJ3259">
        <v>0</v>
      </c>
      <c r="AK3259" s="30">
        <f t="shared" si="319"/>
        <v>2</v>
      </c>
      <c r="AL3259" s="45">
        <v>4</v>
      </c>
      <c r="AM3259" s="32">
        <f t="shared" si="318"/>
        <v>2</v>
      </c>
      <c r="AN3259" s="33" t="str">
        <f t="shared" si="320"/>
        <v>MOROSO</v>
      </c>
      <c r="AO3259" s="33" t="str">
        <f t="shared" si="321"/>
        <v>2meses_pendientes</v>
      </c>
      <c r="AP3259" s="33">
        <f t="shared" si="322"/>
        <v>70.400000000000006</v>
      </c>
      <c r="AQ3259" s="31">
        <f t="shared" si="323"/>
        <v>11</v>
      </c>
    </row>
    <row r="3260" spans="2:43" x14ac:dyDescent="0.3">
      <c r="B3260" s="37">
        <v>46123</v>
      </c>
      <c r="C3260" t="s">
        <v>35</v>
      </c>
      <c r="D3260" t="s">
        <v>22948</v>
      </c>
      <c r="E3260" t="s">
        <v>22949</v>
      </c>
      <c r="F3260" t="s">
        <v>1412</v>
      </c>
      <c r="G3260" t="s">
        <v>22950</v>
      </c>
      <c r="H3260" t="s">
        <v>22951</v>
      </c>
      <c r="I3260" t="s">
        <v>46</v>
      </c>
      <c r="J3260" t="s">
        <v>6771</v>
      </c>
      <c r="K3260" t="s">
        <v>7972</v>
      </c>
      <c r="L3260" t="s">
        <v>22952</v>
      </c>
      <c r="M3260" t="s">
        <v>22953</v>
      </c>
      <c r="N3260" t="s">
        <v>11713</v>
      </c>
      <c r="O3260" t="s">
        <v>22841</v>
      </c>
      <c r="P3260" t="s">
        <v>10897</v>
      </c>
      <c r="Q3260" t="s">
        <v>22954</v>
      </c>
      <c r="R3260" s="26">
        <v>3</v>
      </c>
      <c r="S3260" s="23">
        <v>367104170000</v>
      </c>
      <c r="T3260" t="s">
        <v>37</v>
      </c>
      <c r="U3260" t="s">
        <v>10410</v>
      </c>
      <c r="V3260" s="39">
        <v>46134</v>
      </c>
      <c r="W3260" s="41">
        <v>41</v>
      </c>
      <c r="X3260" s="26" t="s">
        <v>13368</v>
      </c>
      <c r="Y3260">
        <v>42.98</v>
      </c>
      <c r="AA3260">
        <v>43.53</v>
      </c>
      <c r="AE3260" s="41">
        <v>86.509999999999991</v>
      </c>
      <c r="AF3260">
        <v>0</v>
      </c>
      <c r="AG3260">
        <v>1</v>
      </c>
      <c r="AH3260">
        <v>0</v>
      </c>
      <c r="AI3260">
        <v>0</v>
      </c>
      <c r="AJ3260">
        <v>0</v>
      </c>
      <c r="AK3260" s="30">
        <f t="shared" si="319"/>
        <v>1</v>
      </c>
      <c r="AL3260" s="45">
        <v>4</v>
      </c>
      <c r="AM3260" s="32">
        <f t="shared" si="318"/>
        <v>3</v>
      </c>
      <c r="AN3260" s="33" t="str">
        <f t="shared" si="320"/>
        <v>MOROSO</v>
      </c>
      <c r="AO3260" s="33" t="str">
        <f t="shared" si="321"/>
        <v>3meses_pendientes</v>
      </c>
      <c r="AP3260" s="33">
        <f t="shared" si="322"/>
        <v>123</v>
      </c>
      <c r="AQ3260" s="31">
        <f t="shared" si="323"/>
        <v>22</v>
      </c>
    </row>
    <row r="3261" spans="2:43" x14ac:dyDescent="0.3">
      <c r="B3261" s="37">
        <v>46127</v>
      </c>
      <c r="C3261" t="s">
        <v>35</v>
      </c>
      <c r="D3261" t="s">
        <v>22955</v>
      </c>
      <c r="E3261" t="s">
        <v>22956</v>
      </c>
      <c r="F3261" t="s">
        <v>1398</v>
      </c>
      <c r="G3261" t="s">
        <v>22957</v>
      </c>
      <c r="H3261" t="s">
        <v>22958</v>
      </c>
      <c r="I3261" t="s">
        <v>4559</v>
      </c>
      <c r="J3261" t="s">
        <v>4560</v>
      </c>
      <c r="K3261" t="s">
        <v>11710</v>
      </c>
      <c r="L3261" t="s">
        <v>22959</v>
      </c>
      <c r="M3261" t="s">
        <v>22960</v>
      </c>
      <c r="N3261" t="s">
        <v>11713</v>
      </c>
      <c r="O3261" t="s">
        <v>22841</v>
      </c>
      <c r="P3261" t="s">
        <v>10897</v>
      </c>
      <c r="Q3261" t="s">
        <v>22961</v>
      </c>
      <c r="R3261" s="26">
        <v>3</v>
      </c>
      <c r="S3261" s="23">
        <v>368107480000</v>
      </c>
      <c r="T3261" t="s">
        <v>37</v>
      </c>
      <c r="U3261" t="s">
        <v>10410</v>
      </c>
      <c r="V3261" s="39">
        <v>46128</v>
      </c>
      <c r="W3261" s="41">
        <v>42</v>
      </c>
      <c r="X3261" s="26" t="s">
        <v>13368</v>
      </c>
      <c r="Y3261">
        <v>40</v>
      </c>
      <c r="Z3261">
        <v>17.100000000000001</v>
      </c>
      <c r="AA3261">
        <v>57.1</v>
      </c>
      <c r="AB3261">
        <v>32.86</v>
      </c>
      <c r="AE3261" s="41">
        <v>147.06</v>
      </c>
      <c r="AF3261">
        <v>1</v>
      </c>
      <c r="AG3261">
        <v>1</v>
      </c>
      <c r="AH3261">
        <v>1</v>
      </c>
      <c r="AI3261">
        <v>0</v>
      </c>
      <c r="AJ3261">
        <v>0</v>
      </c>
      <c r="AK3261" s="30">
        <f t="shared" si="319"/>
        <v>3</v>
      </c>
      <c r="AL3261" s="45">
        <v>4</v>
      </c>
      <c r="AM3261" s="32">
        <f t="shared" si="318"/>
        <v>1</v>
      </c>
      <c r="AN3261" s="33" t="str">
        <f t="shared" si="320"/>
        <v>MOROSO</v>
      </c>
      <c r="AO3261" s="33" t="str">
        <f t="shared" si="321"/>
        <v>1meses_pendientes</v>
      </c>
      <c r="AP3261" s="33">
        <f t="shared" si="322"/>
        <v>42</v>
      </c>
      <c r="AQ3261" s="31">
        <f t="shared" si="323"/>
        <v>16</v>
      </c>
    </row>
    <row r="3262" spans="2:43" x14ac:dyDescent="0.3">
      <c r="B3262" s="37">
        <v>46130</v>
      </c>
      <c r="C3262" t="s">
        <v>35</v>
      </c>
      <c r="D3262" t="s">
        <v>22962</v>
      </c>
      <c r="E3262" t="s">
        <v>22963</v>
      </c>
      <c r="F3262" t="s">
        <v>1412</v>
      </c>
      <c r="G3262" t="s">
        <v>22964</v>
      </c>
      <c r="H3262" t="s">
        <v>22965</v>
      </c>
      <c r="I3262" t="s">
        <v>4559</v>
      </c>
      <c r="J3262" t="s">
        <v>4560</v>
      </c>
      <c r="K3262" t="s">
        <v>4560</v>
      </c>
      <c r="L3262" t="s">
        <v>22966</v>
      </c>
      <c r="M3262" t="s">
        <v>22967</v>
      </c>
      <c r="N3262" t="s">
        <v>11713</v>
      </c>
      <c r="O3262" t="s">
        <v>22841</v>
      </c>
      <c r="P3262" t="s">
        <v>10897</v>
      </c>
      <c r="Q3262" t="s">
        <v>22968</v>
      </c>
      <c r="R3262" s="26">
        <v>2</v>
      </c>
      <c r="S3262" s="23">
        <v>368111100000</v>
      </c>
      <c r="T3262" t="s">
        <v>37</v>
      </c>
      <c r="U3262" t="s">
        <v>10410</v>
      </c>
      <c r="V3262" s="39">
        <v>46133</v>
      </c>
      <c r="W3262" s="41">
        <v>36</v>
      </c>
      <c r="X3262" s="26" t="s">
        <v>13368</v>
      </c>
      <c r="Z3262">
        <v>36.5</v>
      </c>
      <c r="AA3262">
        <v>36.520000000000003</v>
      </c>
      <c r="AB3262">
        <v>36.22</v>
      </c>
      <c r="AE3262" s="41">
        <v>109.24000000000001</v>
      </c>
      <c r="AF3262">
        <v>1</v>
      </c>
      <c r="AG3262">
        <v>1</v>
      </c>
      <c r="AH3262">
        <v>1</v>
      </c>
      <c r="AI3262">
        <v>0</v>
      </c>
      <c r="AJ3262">
        <v>0</v>
      </c>
      <c r="AK3262" s="30">
        <f t="shared" si="319"/>
        <v>3</v>
      </c>
      <c r="AL3262" s="45">
        <v>4</v>
      </c>
      <c r="AM3262" s="32">
        <f t="shared" si="318"/>
        <v>1</v>
      </c>
      <c r="AN3262" s="33" t="str">
        <f t="shared" si="320"/>
        <v>MOROSO</v>
      </c>
      <c r="AO3262" s="33" t="str">
        <f t="shared" si="321"/>
        <v>1meses_pendientes</v>
      </c>
      <c r="AP3262" s="33">
        <f t="shared" si="322"/>
        <v>36</v>
      </c>
      <c r="AQ3262" s="31">
        <f t="shared" si="323"/>
        <v>21</v>
      </c>
    </row>
    <row r="3263" spans="2:43" x14ac:dyDescent="0.3">
      <c r="B3263" s="37">
        <v>46133</v>
      </c>
      <c r="C3263" t="s">
        <v>35</v>
      </c>
      <c r="D3263" t="s">
        <v>22969</v>
      </c>
      <c r="E3263" t="s">
        <v>22970</v>
      </c>
      <c r="F3263" t="s">
        <v>1412</v>
      </c>
      <c r="G3263" t="s">
        <v>22971</v>
      </c>
      <c r="H3263" t="s">
        <v>22972</v>
      </c>
      <c r="I3263" t="s">
        <v>4559</v>
      </c>
      <c r="J3263" t="s">
        <v>4560</v>
      </c>
      <c r="K3263" t="s">
        <v>4560</v>
      </c>
      <c r="L3263" t="s">
        <v>22973</v>
      </c>
      <c r="M3263" t="s">
        <v>22974</v>
      </c>
      <c r="N3263" t="s">
        <v>11713</v>
      </c>
      <c r="O3263" t="s">
        <v>22841</v>
      </c>
      <c r="P3263" t="s">
        <v>10897</v>
      </c>
      <c r="Q3263" t="s">
        <v>22975</v>
      </c>
      <c r="R3263" s="26">
        <v>1</v>
      </c>
      <c r="S3263" s="23">
        <v>369113040000</v>
      </c>
      <c r="T3263" t="s">
        <v>37</v>
      </c>
      <c r="U3263" t="s">
        <v>10410</v>
      </c>
      <c r="V3263" s="39">
        <v>46134</v>
      </c>
      <c r="W3263" s="41">
        <v>25</v>
      </c>
      <c r="X3263" s="26" t="s">
        <v>13368</v>
      </c>
      <c r="Z3263">
        <v>25.25</v>
      </c>
      <c r="AE3263" s="41">
        <v>25.25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 s="30">
        <f t="shared" si="319"/>
        <v>1</v>
      </c>
      <c r="AL3263" s="45">
        <v>4</v>
      </c>
      <c r="AM3263" s="32">
        <f t="shared" si="318"/>
        <v>3</v>
      </c>
      <c r="AN3263" s="33" t="str">
        <f t="shared" si="320"/>
        <v>MOROSO</v>
      </c>
      <c r="AO3263" s="33" t="str">
        <f t="shared" si="321"/>
        <v>3meses_pendientes</v>
      </c>
      <c r="AP3263" s="33">
        <f t="shared" si="322"/>
        <v>75</v>
      </c>
      <c r="AQ3263" s="31">
        <f t="shared" si="323"/>
        <v>22</v>
      </c>
    </row>
    <row r="3264" spans="2:43" x14ac:dyDescent="0.3">
      <c r="B3264" s="37">
        <v>46134</v>
      </c>
      <c r="C3264" t="s">
        <v>35</v>
      </c>
      <c r="D3264" t="s">
        <v>22976</v>
      </c>
      <c r="E3264" t="s">
        <v>22977</v>
      </c>
      <c r="F3264" t="s">
        <v>1398</v>
      </c>
      <c r="G3264" t="s">
        <v>22978</v>
      </c>
      <c r="H3264" t="s">
        <v>22979</v>
      </c>
      <c r="I3264" t="s">
        <v>4559</v>
      </c>
      <c r="J3264" t="s">
        <v>4560</v>
      </c>
      <c r="K3264" t="s">
        <v>11710</v>
      </c>
      <c r="L3264" t="s">
        <v>22980</v>
      </c>
      <c r="M3264" t="s">
        <v>22981</v>
      </c>
      <c r="N3264" t="s">
        <v>11713</v>
      </c>
      <c r="O3264" t="s">
        <v>22841</v>
      </c>
      <c r="P3264" t="s">
        <v>10897</v>
      </c>
      <c r="Q3264" t="s">
        <v>22982</v>
      </c>
      <c r="R3264" s="26">
        <v>3</v>
      </c>
      <c r="S3264" s="23">
        <v>363113980000</v>
      </c>
      <c r="T3264" t="s">
        <v>37</v>
      </c>
      <c r="U3264" t="s">
        <v>10410</v>
      </c>
      <c r="V3264" s="39">
        <v>46136</v>
      </c>
      <c r="W3264" s="41">
        <v>35</v>
      </c>
      <c r="X3264" s="26" t="s">
        <v>13368</v>
      </c>
      <c r="AE3264" s="41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 s="30">
        <f t="shared" si="319"/>
        <v>0</v>
      </c>
      <c r="AL3264" s="45">
        <v>4</v>
      </c>
      <c r="AM3264" s="32">
        <f t="shared" si="318"/>
        <v>4</v>
      </c>
      <c r="AN3264" s="33" t="str">
        <f t="shared" si="320"/>
        <v>NPN</v>
      </c>
      <c r="AO3264" s="33" t="str">
        <f t="shared" si="321"/>
        <v>4meses_pendientes</v>
      </c>
      <c r="AP3264" s="33">
        <f t="shared" si="322"/>
        <v>140</v>
      </c>
      <c r="AQ3264" s="31">
        <f t="shared" si="323"/>
        <v>24</v>
      </c>
    </row>
    <row r="3265" spans="2:43" x14ac:dyDescent="0.3">
      <c r="B3265" s="37">
        <v>46135</v>
      </c>
      <c r="C3265" t="s">
        <v>35</v>
      </c>
      <c r="D3265" t="s">
        <v>22983</v>
      </c>
      <c r="E3265" t="s">
        <v>22984</v>
      </c>
      <c r="F3265" t="s">
        <v>1412</v>
      </c>
      <c r="G3265" t="s">
        <v>22985</v>
      </c>
      <c r="H3265" t="s">
        <v>22986</v>
      </c>
      <c r="I3265" t="s">
        <v>4559</v>
      </c>
      <c r="J3265" t="s">
        <v>4560</v>
      </c>
      <c r="K3265" t="s">
        <v>10904</v>
      </c>
      <c r="L3265" t="s">
        <v>22987</v>
      </c>
      <c r="M3265" t="s">
        <v>22988</v>
      </c>
      <c r="N3265" t="s">
        <v>11713</v>
      </c>
      <c r="O3265" t="s">
        <v>22841</v>
      </c>
      <c r="P3265" t="s">
        <v>10897</v>
      </c>
      <c r="Q3265" t="s">
        <v>22989</v>
      </c>
      <c r="R3265" s="26">
        <v>3</v>
      </c>
      <c r="S3265" s="23">
        <v>193021610000</v>
      </c>
      <c r="T3265" t="s">
        <v>37</v>
      </c>
      <c r="U3265" t="s">
        <v>10410</v>
      </c>
      <c r="V3265" s="39">
        <v>46140</v>
      </c>
      <c r="W3265" s="41">
        <v>44</v>
      </c>
      <c r="X3265" s="26" t="s">
        <v>13368</v>
      </c>
      <c r="AA3265">
        <v>30.53</v>
      </c>
      <c r="AE3265" s="41">
        <v>30.53</v>
      </c>
      <c r="AF3265">
        <v>0</v>
      </c>
      <c r="AG3265">
        <v>1</v>
      </c>
      <c r="AH3265">
        <v>0</v>
      </c>
      <c r="AI3265">
        <v>0</v>
      </c>
      <c r="AJ3265">
        <v>0</v>
      </c>
      <c r="AK3265" s="30">
        <f t="shared" si="319"/>
        <v>1</v>
      </c>
      <c r="AL3265" s="45">
        <v>4</v>
      </c>
      <c r="AM3265" s="32">
        <f t="shared" si="318"/>
        <v>3</v>
      </c>
      <c r="AN3265" s="33" t="str">
        <f t="shared" si="320"/>
        <v>MOROSO</v>
      </c>
      <c r="AO3265" s="33" t="str">
        <f t="shared" si="321"/>
        <v>3meses_pendientes</v>
      </c>
      <c r="AP3265" s="33">
        <f t="shared" si="322"/>
        <v>132</v>
      </c>
      <c r="AQ3265" s="31">
        <f t="shared" si="323"/>
        <v>28</v>
      </c>
    </row>
    <row r="3266" spans="2:43" x14ac:dyDescent="0.3">
      <c r="B3266" s="37">
        <v>46135</v>
      </c>
      <c r="C3266" t="s">
        <v>35</v>
      </c>
      <c r="D3266" t="s">
        <v>22990</v>
      </c>
      <c r="E3266" t="s">
        <v>22991</v>
      </c>
      <c r="F3266" t="s">
        <v>1398</v>
      </c>
      <c r="G3266" t="s">
        <v>22992</v>
      </c>
      <c r="H3266" t="s">
        <v>22993</v>
      </c>
      <c r="I3266" t="s">
        <v>4559</v>
      </c>
      <c r="J3266" t="s">
        <v>4560</v>
      </c>
      <c r="K3266" t="s">
        <v>11696</v>
      </c>
      <c r="L3266" t="s">
        <v>22994</v>
      </c>
      <c r="M3266" t="s">
        <v>22995</v>
      </c>
      <c r="N3266" t="s">
        <v>11713</v>
      </c>
      <c r="O3266" t="s">
        <v>22841</v>
      </c>
      <c r="P3266" t="s">
        <v>10897</v>
      </c>
      <c r="Q3266" t="s">
        <v>22996</v>
      </c>
      <c r="R3266" s="26">
        <v>1</v>
      </c>
      <c r="S3266" s="23">
        <v>366115870000</v>
      </c>
      <c r="T3266" t="s">
        <v>37</v>
      </c>
      <c r="U3266" t="s">
        <v>10410</v>
      </c>
      <c r="V3266" s="39">
        <v>46136</v>
      </c>
      <c r="W3266" s="41">
        <v>25</v>
      </c>
      <c r="X3266" s="26" t="s">
        <v>13368</v>
      </c>
      <c r="AE3266" s="41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 s="30">
        <f t="shared" si="319"/>
        <v>0</v>
      </c>
      <c r="AL3266" s="45">
        <v>4</v>
      </c>
      <c r="AM3266" s="32">
        <f t="shared" ref="AM3266:AM3329" si="324">AL3266-AK3266</f>
        <v>4</v>
      </c>
      <c r="AN3266" s="33" t="str">
        <f t="shared" si="320"/>
        <v>NPN</v>
      </c>
      <c r="AO3266" s="33" t="str">
        <f t="shared" si="321"/>
        <v>4meses_pendientes</v>
      </c>
      <c r="AP3266" s="33">
        <f t="shared" si="322"/>
        <v>100</v>
      </c>
      <c r="AQ3266" s="31">
        <f t="shared" si="323"/>
        <v>24</v>
      </c>
    </row>
    <row r="3267" spans="2:43" x14ac:dyDescent="0.3">
      <c r="B3267" s="37">
        <v>46139</v>
      </c>
      <c r="C3267" t="s">
        <v>35</v>
      </c>
      <c r="D3267" t="s">
        <v>22997</v>
      </c>
      <c r="E3267" t="s">
        <v>22998</v>
      </c>
      <c r="F3267" t="s">
        <v>1412</v>
      </c>
      <c r="G3267" t="s">
        <v>22999</v>
      </c>
      <c r="H3267" t="s">
        <v>23000</v>
      </c>
      <c r="I3267" t="s">
        <v>4559</v>
      </c>
      <c r="J3267" t="s">
        <v>4560</v>
      </c>
      <c r="K3267" t="s">
        <v>4560</v>
      </c>
      <c r="L3267" t="s">
        <v>23001</v>
      </c>
      <c r="M3267" t="s">
        <v>23002</v>
      </c>
      <c r="N3267" t="s">
        <v>11713</v>
      </c>
      <c r="O3267" t="s">
        <v>22841</v>
      </c>
      <c r="P3267" t="s">
        <v>10897</v>
      </c>
      <c r="Q3267" t="s">
        <v>23003</v>
      </c>
      <c r="R3267" s="26">
        <v>3</v>
      </c>
      <c r="S3267" s="23">
        <v>369119150000</v>
      </c>
      <c r="T3267" t="s">
        <v>37</v>
      </c>
      <c r="U3267" t="s">
        <v>10410</v>
      </c>
      <c r="V3267" s="39">
        <v>46142</v>
      </c>
      <c r="W3267" s="41">
        <v>33</v>
      </c>
      <c r="X3267" s="26" t="s">
        <v>13368</v>
      </c>
      <c r="Y3267">
        <v>36</v>
      </c>
      <c r="AA3267">
        <v>33.82</v>
      </c>
      <c r="AE3267" s="41">
        <v>69.819999999999993</v>
      </c>
      <c r="AF3267">
        <v>0</v>
      </c>
      <c r="AG3267">
        <v>1</v>
      </c>
      <c r="AH3267">
        <v>0</v>
      </c>
      <c r="AI3267">
        <v>0</v>
      </c>
      <c r="AJ3267">
        <v>0</v>
      </c>
      <c r="AK3267" s="30">
        <f t="shared" ref="AK3267:AK3330" si="325">SUM(AF3267:AJ3267)</f>
        <v>1</v>
      </c>
      <c r="AL3267" s="45">
        <v>4</v>
      </c>
      <c r="AM3267" s="32">
        <f t="shared" si="324"/>
        <v>3</v>
      </c>
      <c r="AN3267" s="33" t="str">
        <f t="shared" ref="AN3267:AN3330" si="326">IF(AM3267&gt;=AL3267,"NPN","MOROSO")</f>
        <v>MOROSO</v>
      </c>
      <c r="AO3267" s="33" t="str">
        <f t="shared" ref="AO3267:AO3330" si="327">CONCATENATE(AM3267,"meses_pendientes")</f>
        <v>3meses_pendientes</v>
      </c>
      <c r="AP3267" s="33">
        <f t="shared" ref="AP3267:AP3330" si="328">AM3267*W3267</f>
        <v>99</v>
      </c>
      <c r="AQ3267" s="31">
        <f t="shared" ref="AQ3267:AQ3330" si="329">DAY(V3267)</f>
        <v>30</v>
      </c>
    </row>
    <row r="3268" spans="2:43" x14ac:dyDescent="0.3">
      <c r="B3268" s="37">
        <v>46140</v>
      </c>
      <c r="C3268" t="s">
        <v>35</v>
      </c>
      <c r="D3268" t="s">
        <v>23004</v>
      </c>
      <c r="E3268" t="s">
        <v>23005</v>
      </c>
      <c r="F3268" t="s">
        <v>36</v>
      </c>
      <c r="G3268" t="s">
        <v>23006</v>
      </c>
      <c r="H3268" t="s">
        <v>23007</v>
      </c>
      <c r="I3268" t="s">
        <v>4559</v>
      </c>
      <c r="J3268" t="s">
        <v>11761</v>
      </c>
      <c r="K3268" t="s">
        <v>12120</v>
      </c>
      <c r="L3268" t="s">
        <v>23008</v>
      </c>
      <c r="M3268" t="s">
        <v>23009</v>
      </c>
      <c r="N3268" t="s">
        <v>11713</v>
      </c>
      <c r="O3268" t="s">
        <v>22841</v>
      </c>
      <c r="P3268" t="s">
        <v>10897</v>
      </c>
      <c r="Q3268" t="s">
        <v>23010</v>
      </c>
      <c r="R3268" s="26">
        <v>3</v>
      </c>
      <c r="S3268" s="23">
        <v>363120090000</v>
      </c>
      <c r="T3268" t="s">
        <v>37</v>
      </c>
      <c r="U3268" t="s">
        <v>10410</v>
      </c>
      <c r="V3268" s="39">
        <v>46142</v>
      </c>
      <c r="W3268" s="41">
        <v>42</v>
      </c>
      <c r="X3268" s="26" t="s">
        <v>13368</v>
      </c>
      <c r="Y3268">
        <v>43.65</v>
      </c>
      <c r="AA3268">
        <v>57.09</v>
      </c>
      <c r="AE3268" s="41">
        <v>100.74000000000001</v>
      </c>
      <c r="AF3268">
        <v>0</v>
      </c>
      <c r="AG3268">
        <v>1</v>
      </c>
      <c r="AH3268">
        <v>0</v>
      </c>
      <c r="AI3268">
        <v>0</v>
      </c>
      <c r="AJ3268">
        <v>0</v>
      </c>
      <c r="AK3268" s="30">
        <f t="shared" si="325"/>
        <v>1</v>
      </c>
      <c r="AL3268" s="45">
        <v>4</v>
      </c>
      <c r="AM3268" s="32">
        <f t="shared" si="324"/>
        <v>3</v>
      </c>
      <c r="AN3268" s="33" t="str">
        <f t="shared" si="326"/>
        <v>MOROSO</v>
      </c>
      <c r="AO3268" s="33" t="str">
        <f t="shared" si="327"/>
        <v>3meses_pendientes</v>
      </c>
      <c r="AP3268" s="33">
        <f t="shared" si="328"/>
        <v>126</v>
      </c>
      <c r="AQ3268" s="31">
        <f t="shared" si="329"/>
        <v>30</v>
      </c>
    </row>
    <row r="3269" spans="2:43" x14ac:dyDescent="0.3">
      <c r="B3269" s="37">
        <v>46140</v>
      </c>
      <c r="C3269" t="s">
        <v>35</v>
      </c>
      <c r="D3269" t="s">
        <v>23011</v>
      </c>
      <c r="E3269" t="s">
        <v>23012</v>
      </c>
      <c r="F3269" t="s">
        <v>1412</v>
      </c>
      <c r="G3269" t="s">
        <v>23013</v>
      </c>
      <c r="H3269" t="s">
        <v>23007</v>
      </c>
      <c r="I3269" t="s">
        <v>4559</v>
      </c>
      <c r="J3269" t="s">
        <v>11761</v>
      </c>
      <c r="K3269" t="s">
        <v>12120</v>
      </c>
      <c r="L3269" t="s">
        <v>23014</v>
      </c>
      <c r="M3269" t="s">
        <v>23015</v>
      </c>
      <c r="N3269" t="s">
        <v>11713</v>
      </c>
      <c r="O3269" t="s">
        <v>22841</v>
      </c>
      <c r="P3269" t="s">
        <v>10897</v>
      </c>
      <c r="Q3269" t="s">
        <v>23016</v>
      </c>
      <c r="R3269" s="26">
        <v>3</v>
      </c>
      <c r="S3269" s="23">
        <v>364120280000</v>
      </c>
      <c r="T3269" t="s">
        <v>37</v>
      </c>
      <c r="U3269" t="s">
        <v>10410</v>
      </c>
      <c r="V3269" s="39">
        <v>46141</v>
      </c>
      <c r="W3269" s="41">
        <v>37</v>
      </c>
      <c r="X3269" s="26" t="s">
        <v>13368</v>
      </c>
      <c r="Z3269">
        <v>34.57</v>
      </c>
      <c r="AA3269">
        <v>34.520000000000003</v>
      </c>
      <c r="AB3269">
        <v>34.520000000000003</v>
      </c>
      <c r="AE3269" s="41">
        <v>103.61000000000001</v>
      </c>
      <c r="AF3269">
        <v>1</v>
      </c>
      <c r="AG3269">
        <v>1</v>
      </c>
      <c r="AH3269">
        <v>1</v>
      </c>
      <c r="AI3269">
        <v>0</v>
      </c>
      <c r="AJ3269">
        <v>0</v>
      </c>
      <c r="AK3269" s="30">
        <f t="shared" si="325"/>
        <v>3</v>
      </c>
      <c r="AL3269" s="45">
        <v>4</v>
      </c>
      <c r="AM3269" s="32">
        <f t="shared" si="324"/>
        <v>1</v>
      </c>
      <c r="AN3269" s="33" t="str">
        <f t="shared" si="326"/>
        <v>MOROSO</v>
      </c>
      <c r="AO3269" s="33" t="str">
        <f t="shared" si="327"/>
        <v>1meses_pendientes</v>
      </c>
      <c r="AP3269" s="33">
        <f t="shared" si="328"/>
        <v>37</v>
      </c>
      <c r="AQ3269" s="31">
        <f t="shared" si="329"/>
        <v>29</v>
      </c>
    </row>
    <row r="3270" spans="2:43" x14ac:dyDescent="0.3">
      <c r="B3270" s="37">
        <v>46140</v>
      </c>
      <c r="C3270" t="s">
        <v>35</v>
      </c>
      <c r="D3270" t="s">
        <v>23017</v>
      </c>
      <c r="E3270" t="s">
        <v>23018</v>
      </c>
      <c r="F3270" t="s">
        <v>36</v>
      </c>
      <c r="G3270" t="s">
        <v>23019</v>
      </c>
      <c r="H3270" t="s">
        <v>23007</v>
      </c>
      <c r="I3270" t="s">
        <v>4559</v>
      </c>
      <c r="J3270" t="s">
        <v>11761</v>
      </c>
      <c r="K3270" t="s">
        <v>12120</v>
      </c>
      <c r="L3270" t="s">
        <v>23020</v>
      </c>
      <c r="M3270" t="s">
        <v>23021</v>
      </c>
      <c r="N3270" t="s">
        <v>11713</v>
      </c>
      <c r="O3270" t="s">
        <v>22841</v>
      </c>
      <c r="P3270" t="s">
        <v>10897</v>
      </c>
      <c r="Q3270" t="s">
        <v>23022</v>
      </c>
      <c r="R3270" s="26">
        <v>3</v>
      </c>
      <c r="S3270" s="23">
        <v>369120010000</v>
      </c>
      <c r="T3270" t="s">
        <v>37</v>
      </c>
      <c r="U3270" t="s">
        <v>10410</v>
      </c>
      <c r="V3270" s="39">
        <v>46142</v>
      </c>
      <c r="W3270" s="41">
        <v>32</v>
      </c>
      <c r="X3270" s="26" t="s">
        <v>13368</v>
      </c>
      <c r="Z3270">
        <v>33.840000000000003</v>
      </c>
      <c r="AA3270">
        <v>33.840000000000003</v>
      </c>
      <c r="AE3270" s="41">
        <v>67.680000000000007</v>
      </c>
      <c r="AF3270">
        <v>1</v>
      </c>
      <c r="AG3270">
        <v>1</v>
      </c>
      <c r="AH3270">
        <v>0</v>
      </c>
      <c r="AI3270">
        <v>0</v>
      </c>
      <c r="AJ3270">
        <v>0</v>
      </c>
      <c r="AK3270" s="30">
        <f t="shared" si="325"/>
        <v>2</v>
      </c>
      <c r="AL3270" s="45">
        <v>4</v>
      </c>
      <c r="AM3270" s="32">
        <f t="shared" si="324"/>
        <v>2</v>
      </c>
      <c r="AN3270" s="33" t="str">
        <f t="shared" si="326"/>
        <v>MOROSO</v>
      </c>
      <c r="AO3270" s="33" t="str">
        <f t="shared" si="327"/>
        <v>2meses_pendientes</v>
      </c>
      <c r="AP3270" s="33">
        <f t="shared" si="328"/>
        <v>64</v>
      </c>
      <c r="AQ3270" s="31">
        <f t="shared" si="329"/>
        <v>30</v>
      </c>
    </row>
    <row r="3271" spans="2:43" x14ac:dyDescent="0.3">
      <c r="B3271" s="37">
        <v>46113</v>
      </c>
      <c r="C3271" t="s">
        <v>35</v>
      </c>
      <c r="D3271" t="s">
        <v>23023</v>
      </c>
      <c r="E3271" t="s">
        <v>23024</v>
      </c>
      <c r="F3271" t="s">
        <v>23025</v>
      </c>
      <c r="G3271" t="s">
        <v>23026</v>
      </c>
      <c r="H3271" t="s">
        <v>23027</v>
      </c>
      <c r="I3271" t="s">
        <v>4559</v>
      </c>
      <c r="J3271" t="s">
        <v>4560</v>
      </c>
      <c r="K3271" t="s">
        <v>11696</v>
      </c>
      <c r="M3271" t="s">
        <v>23028</v>
      </c>
      <c r="N3271" t="s">
        <v>11798</v>
      </c>
      <c r="O3271" t="s">
        <v>22841</v>
      </c>
      <c r="P3271" t="s">
        <v>10897</v>
      </c>
      <c r="Q3271" t="s">
        <v>23029</v>
      </c>
      <c r="R3271" s="26">
        <v>3</v>
      </c>
      <c r="S3271" s="23">
        <v>297066010000</v>
      </c>
      <c r="T3271" t="s">
        <v>37</v>
      </c>
      <c r="U3271" t="s">
        <v>10410</v>
      </c>
      <c r="V3271" s="39">
        <v>46116</v>
      </c>
      <c r="W3271" s="41">
        <v>30.24</v>
      </c>
      <c r="X3271" s="26" t="s">
        <v>13368</v>
      </c>
      <c r="Y3271">
        <v>31.7</v>
      </c>
      <c r="Z3271">
        <v>31.52</v>
      </c>
      <c r="AA3271">
        <v>31.56</v>
      </c>
      <c r="AE3271" s="41">
        <v>94.78</v>
      </c>
      <c r="AF3271">
        <v>1</v>
      </c>
      <c r="AG3271">
        <v>1</v>
      </c>
      <c r="AH3271">
        <v>0</v>
      </c>
      <c r="AI3271">
        <v>0</v>
      </c>
      <c r="AJ3271">
        <v>0</v>
      </c>
      <c r="AK3271" s="30">
        <f t="shared" si="325"/>
        <v>2</v>
      </c>
      <c r="AL3271" s="45">
        <v>4</v>
      </c>
      <c r="AM3271" s="32">
        <f t="shared" si="324"/>
        <v>2</v>
      </c>
      <c r="AN3271" s="33" t="str">
        <f t="shared" si="326"/>
        <v>MOROSO</v>
      </c>
      <c r="AO3271" s="33" t="str">
        <f t="shared" si="327"/>
        <v>2meses_pendientes</v>
      </c>
      <c r="AP3271" s="33">
        <f t="shared" si="328"/>
        <v>60.48</v>
      </c>
      <c r="AQ3271" s="31">
        <f t="shared" si="329"/>
        <v>4</v>
      </c>
    </row>
    <row r="3272" spans="2:43" x14ac:dyDescent="0.3">
      <c r="B3272" s="37">
        <v>46116</v>
      </c>
      <c r="C3272" t="s">
        <v>35</v>
      </c>
      <c r="D3272" t="s">
        <v>23030</v>
      </c>
      <c r="E3272" t="s">
        <v>23031</v>
      </c>
      <c r="F3272" t="s">
        <v>23032</v>
      </c>
      <c r="G3272" t="s">
        <v>23033</v>
      </c>
      <c r="H3272" t="s">
        <v>23034</v>
      </c>
      <c r="I3272" t="s">
        <v>4559</v>
      </c>
      <c r="J3272" t="s">
        <v>11514</v>
      </c>
      <c r="K3272" t="s">
        <v>11515</v>
      </c>
      <c r="M3272" t="s">
        <v>23035</v>
      </c>
      <c r="N3272" t="s">
        <v>11798</v>
      </c>
      <c r="O3272" t="s">
        <v>22841</v>
      </c>
      <c r="P3272" t="s">
        <v>10897</v>
      </c>
      <c r="Q3272" t="s">
        <v>23036</v>
      </c>
      <c r="R3272" s="26">
        <v>3</v>
      </c>
      <c r="S3272" s="23">
        <v>367097690000</v>
      </c>
      <c r="T3272" t="s">
        <v>37</v>
      </c>
      <c r="U3272" t="s">
        <v>10410</v>
      </c>
      <c r="V3272" s="39">
        <v>46118</v>
      </c>
      <c r="W3272" s="41">
        <v>30.7</v>
      </c>
      <c r="X3272" s="26" t="s">
        <v>13368</v>
      </c>
      <c r="Y3272">
        <v>32.06</v>
      </c>
      <c r="Z3272">
        <v>32.06</v>
      </c>
      <c r="AA3272">
        <v>32.06</v>
      </c>
      <c r="AE3272" s="41">
        <v>96.18</v>
      </c>
      <c r="AF3272">
        <v>1</v>
      </c>
      <c r="AG3272">
        <v>1</v>
      </c>
      <c r="AH3272">
        <v>0</v>
      </c>
      <c r="AI3272">
        <v>0</v>
      </c>
      <c r="AJ3272">
        <v>0</v>
      </c>
      <c r="AK3272" s="30">
        <f t="shared" si="325"/>
        <v>2</v>
      </c>
      <c r="AL3272" s="45">
        <v>4</v>
      </c>
      <c r="AM3272" s="32">
        <f t="shared" si="324"/>
        <v>2</v>
      </c>
      <c r="AN3272" s="33" t="str">
        <f t="shared" si="326"/>
        <v>MOROSO</v>
      </c>
      <c r="AO3272" s="33" t="str">
        <f t="shared" si="327"/>
        <v>2meses_pendientes</v>
      </c>
      <c r="AP3272" s="33">
        <f t="shared" si="328"/>
        <v>61.4</v>
      </c>
      <c r="AQ3272" s="31">
        <f t="shared" si="329"/>
        <v>6</v>
      </c>
    </row>
    <row r="3273" spans="2:43" x14ac:dyDescent="0.3">
      <c r="B3273" s="37">
        <v>46118</v>
      </c>
      <c r="C3273" t="s">
        <v>35</v>
      </c>
      <c r="D3273" t="s">
        <v>23037</v>
      </c>
      <c r="E3273" t="s">
        <v>23038</v>
      </c>
      <c r="F3273" t="s">
        <v>23039</v>
      </c>
      <c r="G3273" t="s">
        <v>23040</v>
      </c>
      <c r="H3273" t="s">
        <v>23041</v>
      </c>
      <c r="I3273" t="s">
        <v>4559</v>
      </c>
      <c r="J3273" t="s">
        <v>4560</v>
      </c>
      <c r="K3273" t="s">
        <v>10904</v>
      </c>
      <c r="M3273" t="s">
        <v>775</v>
      </c>
      <c r="N3273" t="s">
        <v>11798</v>
      </c>
      <c r="O3273" t="s">
        <v>22841</v>
      </c>
      <c r="P3273" t="s">
        <v>10897</v>
      </c>
      <c r="Q3273" t="s">
        <v>23042</v>
      </c>
      <c r="R3273" s="26">
        <v>1</v>
      </c>
      <c r="S3273" s="23">
        <v>368098820000</v>
      </c>
      <c r="T3273" t="s">
        <v>37</v>
      </c>
      <c r="U3273" t="s">
        <v>10410</v>
      </c>
      <c r="V3273" s="39">
        <v>46121</v>
      </c>
      <c r="W3273" s="41">
        <v>25</v>
      </c>
      <c r="X3273" s="26" t="s">
        <v>13368</v>
      </c>
      <c r="Y3273">
        <v>25.25</v>
      </c>
      <c r="Z3273">
        <v>12.5</v>
      </c>
      <c r="AA3273">
        <v>25.4</v>
      </c>
      <c r="AB3273">
        <v>12.6</v>
      </c>
      <c r="AE3273" s="41">
        <v>75.75</v>
      </c>
      <c r="AF3273">
        <v>1</v>
      </c>
      <c r="AG3273">
        <v>1</v>
      </c>
      <c r="AH3273">
        <v>1</v>
      </c>
      <c r="AI3273">
        <v>0</v>
      </c>
      <c r="AJ3273">
        <v>0</v>
      </c>
      <c r="AK3273" s="30">
        <f t="shared" si="325"/>
        <v>3</v>
      </c>
      <c r="AL3273" s="45">
        <v>4</v>
      </c>
      <c r="AM3273" s="32">
        <f t="shared" si="324"/>
        <v>1</v>
      </c>
      <c r="AN3273" s="33" t="str">
        <f t="shared" si="326"/>
        <v>MOROSO</v>
      </c>
      <c r="AO3273" s="33" t="str">
        <f t="shared" si="327"/>
        <v>1meses_pendientes</v>
      </c>
      <c r="AP3273" s="33">
        <f t="shared" si="328"/>
        <v>25</v>
      </c>
      <c r="AQ3273" s="31">
        <f t="shared" si="329"/>
        <v>9</v>
      </c>
    </row>
    <row r="3274" spans="2:43" x14ac:dyDescent="0.3">
      <c r="B3274" s="37">
        <v>46118</v>
      </c>
      <c r="C3274" t="s">
        <v>35</v>
      </c>
      <c r="D3274" t="s">
        <v>23043</v>
      </c>
      <c r="E3274" t="s">
        <v>23044</v>
      </c>
      <c r="F3274" t="s">
        <v>23045</v>
      </c>
      <c r="G3274" t="s">
        <v>23046</v>
      </c>
      <c r="H3274" t="s">
        <v>23047</v>
      </c>
      <c r="I3274" t="s">
        <v>4559</v>
      </c>
      <c r="J3274" t="s">
        <v>4560</v>
      </c>
      <c r="K3274" t="s">
        <v>4560</v>
      </c>
      <c r="M3274" t="s">
        <v>775</v>
      </c>
      <c r="N3274" t="s">
        <v>11798</v>
      </c>
      <c r="O3274" t="s">
        <v>22841</v>
      </c>
      <c r="P3274" t="s">
        <v>10897</v>
      </c>
      <c r="Q3274" t="s">
        <v>23048</v>
      </c>
      <c r="R3274" s="26">
        <v>2</v>
      </c>
      <c r="S3274" s="23">
        <v>364098930000</v>
      </c>
      <c r="T3274" t="s">
        <v>37</v>
      </c>
      <c r="U3274" t="s">
        <v>10410</v>
      </c>
      <c r="V3274" s="39">
        <v>46120</v>
      </c>
      <c r="W3274" s="41">
        <v>28</v>
      </c>
      <c r="X3274" s="26" t="s">
        <v>13368</v>
      </c>
      <c r="Z3274">
        <v>56.17</v>
      </c>
      <c r="AA3274">
        <v>29.17</v>
      </c>
      <c r="AE3274" s="41">
        <v>85.34</v>
      </c>
      <c r="AF3274">
        <v>1</v>
      </c>
      <c r="AG3274">
        <v>1</v>
      </c>
      <c r="AH3274">
        <v>0</v>
      </c>
      <c r="AI3274">
        <v>0</v>
      </c>
      <c r="AJ3274">
        <v>0</v>
      </c>
      <c r="AK3274" s="30">
        <f t="shared" si="325"/>
        <v>2</v>
      </c>
      <c r="AL3274" s="45">
        <v>4</v>
      </c>
      <c r="AM3274" s="32">
        <f t="shared" si="324"/>
        <v>2</v>
      </c>
      <c r="AN3274" s="33" t="str">
        <f t="shared" si="326"/>
        <v>MOROSO</v>
      </c>
      <c r="AO3274" s="33" t="str">
        <f t="shared" si="327"/>
        <v>2meses_pendientes</v>
      </c>
      <c r="AP3274" s="33">
        <f t="shared" si="328"/>
        <v>56</v>
      </c>
      <c r="AQ3274" s="31">
        <f t="shared" si="329"/>
        <v>8</v>
      </c>
    </row>
    <row r="3275" spans="2:43" x14ac:dyDescent="0.3">
      <c r="B3275" s="37">
        <v>46123</v>
      </c>
      <c r="C3275" t="s">
        <v>35</v>
      </c>
      <c r="D3275" t="s">
        <v>23049</v>
      </c>
      <c r="E3275" t="s">
        <v>23050</v>
      </c>
      <c r="F3275" t="s">
        <v>23051</v>
      </c>
      <c r="G3275" t="s">
        <v>23052</v>
      </c>
      <c r="H3275" t="s">
        <v>23053</v>
      </c>
      <c r="I3275" t="s">
        <v>4559</v>
      </c>
      <c r="J3275" t="s">
        <v>4560</v>
      </c>
      <c r="K3275" t="s">
        <v>11710</v>
      </c>
      <c r="M3275" t="s">
        <v>23054</v>
      </c>
      <c r="N3275" t="s">
        <v>11798</v>
      </c>
      <c r="O3275" t="s">
        <v>22841</v>
      </c>
      <c r="P3275" t="s">
        <v>10897</v>
      </c>
      <c r="Q3275" t="s">
        <v>23055</v>
      </c>
      <c r="R3275" s="26">
        <v>2</v>
      </c>
      <c r="S3275" s="23">
        <v>362104270000</v>
      </c>
      <c r="T3275" t="s">
        <v>37</v>
      </c>
      <c r="U3275" t="s">
        <v>10410</v>
      </c>
      <c r="V3275" s="39">
        <v>46125</v>
      </c>
      <c r="W3275" s="41">
        <v>36</v>
      </c>
      <c r="X3275" s="26" t="s">
        <v>13368</v>
      </c>
      <c r="Y3275">
        <v>36.5</v>
      </c>
      <c r="Z3275">
        <v>39.299999999999997</v>
      </c>
      <c r="AA3275">
        <v>36.5</v>
      </c>
      <c r="AE3275" s="41">
        <v>112.3</v>
      </c>
      <c r="AF3275">
        <v>1</v>
      </c>
      <c r="AG3275">
        <v>1</v>
      </c>
      <c r="AH3275">
        <v>0</v>
      </c>
      <c r="AI3275">
        <v>0</v>
      </c>
      <c r="AJ3275">
        <v>0</v>
      </c>
      <c r="AK3275" s="30">
        <f t="shared" si="325"/>
        <v>2</v>
      </c>
      <c r="AL3275" s="45">
        <v>4</v>
      </c>
      <c r="AM3275" s="32">
        <f t="shared" si="324"/>
        <v>2</v>
      </c>
      <c r="AN3275" s="33" t="str">
        <f t="shared" si="326"/>
        <v>MOROSO</v>
      </c>
      <c r="AO3275" s="33" t="str">
        <f t="shared" si="327"/>
        <v>2meses_pendientes</v>
      </c>
      <c r="AP3275" s="33">
        <f t="shared" si="328"/>
        <v>72</v>
      </c>
      <c r="AQ3275" s="31">
        <f t="shared" si="329"/>
        <v>13</v>
      </c>
    </row>
    <row r="3276" spans="2:43" x14ac:dyDescent="0.3">
      <c r="B3276" s="37">
        <v>46125</v>
      </c>
      <c r="C3276" t="s">
        <v>35</v>
      </c>
      <c r="D3276" t="s">
        <v>23056</v>
      </c>
      <c r="E3276" t="s">
        <v>23057</v>
      </c>
      <c r="F3276" t="s">
        <v>23058</v>
      </c>
      <c r="G3276" t="s">
        <v>23059</v>
      </c>
      <c r="H3276" t="s">
        <v>23060</v>
      </c>
      <c r="I3276" t="s">
        <v>38</v>
      </c>
      <c r="J3276" t="s">
        <v>42</v>
      </c>
      <c r="K3276" t="s">
        <v>3490</v>
      </c>
      <c r="M3276" t="s">
        <v>23061</v>
      </c>
      <c r="N3276" t="s">
        <v>11798</v>
      </c>
      <c r="O3276" t="s">
        <v>22841</v>
      </c>
      <c r="P3276" t="s">
        <v>10897</v>
      </c>
      <c r="Q3276" t="s">
        <v>23062</v>
      </c>
      <c r="R3276" s="26">
        <v>2</v>
      </c>
      <c r="S3276" s="23">
        <v>367105770000</v>
      </c>
      <c r="T3276" t="s">
        <v>37</v>
      </c>
      <c r="U3276" t="s">
        <v>10410</v>
      </c>
      <c r="V3276" s="39">
        <v>46126</v>
      </c>
      <c r="W3276" s="41">
        <v>30</v>
      </c>
      <c r="X3276" s="26" t="s">
        <v>13368</v>
      </c>
      <c r="Z3276">
        <v>30.44</v>
      </c>
      <c r="AA3276">
        <v>30.44</v>
      </c>
      <c r="AE3276" s="41">
        <v>60.88</v>
      </c>
      <c r="AF3276">
        <v>1</v>
      </c>
      <c r="AG3276">
        <v>1</v>
      </c>
      <c r="AH3276">
        <v>0</v>
      </c>
      <c r="AI3276">
        <v>0</v>
      </c>
      <c r="AJ3276">
        <v>0</v>
      </c>
      <c r="AK3276" s="30">
        <f t="shared" si="325"/>
        <v>2</v>
      </c>
      <c r="AL3276" s="45">
        <v>4</v>
      </c>
      <c r="AM3276" s="32">
        <f t="shared" si="324"/>
        <v>2</v>
      </c>
      <c r="AN3276" s="33" t="str">
        <f t="shared" si="326"/>
        <v>MOROSO</v>
      </c>
      <c r="AO3276" s="33" t="str">
        <f t="shared" si="327"/>
        <v>2meses_pendientes</v>
      </c>
      <c r="AP3276" s="33">
        <f t="shared" si="328"/>
        <v>60</v>
      </c>
      <c r="AQ3276" s="31">
        <f t="shared" si="329"/>
        <v>14</v>
      </c>
    </row>
    <row r="3277" spans="2:43" x14ac:dyDescent="0.3">
      <c r="B3277" s="37">
        <v>46127</v>
      </c>
      <c r="C3277" t="s">
        <v>35</v>
      </c>
      <c r="D3277" t="s">
        <v>23063</v>
      </c>
      <c r="E3277" t="s">
        <v>23064</v>
      </c>
      <c r="F3277" t="s">
        <v>23065</v>
      </c>
      <c r="G3277" t="s">
        <v>23066</v>
      </c>
      <c r="H3277" t="s">
        <v>23067</v>
      </c>
      <c r="I3277" t="s">
        <v>4559</v>
      </c>
      <c r="J3277" t="s">
        <v>4560</v>
      </c>
      <c r="K3277" t="s">
        <v>10904</v>
      </c>
      <c r="M3277" t="s">
        <v>23068</v>
      </c>
      <c r="N3277" t="s">
        <v>11798</v>
      </c>
      <c r="O3277" t="s">
        <v>22841</v>
      </c>
      <c r="P3277" t="s">
        <v>10897</v>
      </c>
      <c r="Q3277" t="s">
        <v>23069</v>
      </c>
      <c r="R3277" s="26">
        <v>3</v>
      </c>
      <c r="S3277" s="23">
        <v>342369070000</v>
      </c>
      <c r="T3277" t="s">
        <v>37</v>
      </c>
      <c r="U3277" t="s">
        <v>10410</v>
      </c>
      <c r="V3277" s="39">
        <v>46132</v>
      </c>
      <c r="W3277" s="41">
        <v>34</v>
      </c>
      <c r="X3277" s="26" t="s">
        <v>13368</v>
      </c>
      <c r="Z3277">
        <v>35.92</v>
      </c>
      <c r="AA3277">
        <v>35.92</v>
      </c>
      <c r="AB3277">
        <v>29.78</v>
      </c>
      <c r="AE3277" s="41">
        <v>101.62</v>
      </c>
      <c r="AF3277">
        <v>1</v>
      </c>
      <c r="AG3277">
        <v>1</v>
      </c>
      <c r="AH3277">
        <v>1</v>
      </c>
      <c r="AI3277">
        <v>0</v>
      </c>
      <c r="AJ3277">
        <v>0</v>
      </c>
      <c r="AK3277" s="30">
        <f t="shared" si="325"/>
        <v>3</v>
      </c>
      <c r="AL3277" s="45">
        <v>4</v>
      </c>
      <c r="AM3277" s="32">
        <f t="shared" si="324"/>
        <v>1</v>
      </c>
      <c r="AN3277" s="33" t="str">
        <f t="shared" si="326"/>
        <v>MOROSO</v>
      </c>
      <c r="AO3277" s="33" t="str">
        <f t="shared" si="327"/>
        <v>1meses_pendientes</v>
      </c>
      <c r="AP3277" s="33">
        <f t="shared" si="328"/>
        <v>34</v>
      </c>
      <c r="AQ3277" s="31">
        <f t="shared" si="329"/>
        <v>20</v>
      </c>
    </row>
    <row r="3278" spans="2:43" x14ac:dyDescent="0.3">
      <c r="B3278" s="37">
        <v>46128</v>
      </c>
      <c r="C3278" t="s">
        <v>35</v>
      </c>
      <c r="D3278" t="s">
        <v>23070</v>
      </c>
      <c r="E3278" t="s">
        <v>23071</v>
      </c>
      <c r="F3278" t="s">
        <v>23072</v>
      </c>
      <c r="G3278" t="s">
        <v>23073</v>
      </c>
      <c r="H3278" t="s">
        <v>23074</v>
      </c>
      <c r="I3278" t="s">
        <v>38</v>
      </c>
      <c r="J3278" t="s">
        <v>38</v>
      </c>
      <c r="K3278" t="s">
        <v>468</v>
      </c>
      <c r="M3278" t="s">
        <v>23075</v>
      </c>
      <c r="N3278" t="s">
        <v>11798</v>
      </c>
      <c r="O3278" t="s">
        <v>22841</v>
      </c>
      <c r="P3278" t="s">
        <v>10897</v>
      </c>
      <c r="Q3278" t="s">
        <v>23076</v>
      </c>
      <c r="R3278" s="26">
        <v>2</v>
      </c>
      <c r="S3278" s="23">
        <v>365108480000</v>
      </c>
      <c r="T3278" t="s">
        <v>37</v>
      </c>
      <c r="U3278" t="s">
        <v>10410</v>
      </c>
      <c r="V3278" s="39">
        <v>46129</v>
      </c>
      <c r="W3278" s="41">
        <v>30</v>
      </c>
      <c r="X3278" s="26" t="s">
        <v>13368</v>
      </c>
      <c r="Z3278">
        <v>31</v>
      </c>
      <c r="AA3278">
        <v>30</v>
      </c>
      <c r="AE3278" s="41">
        <v>61</v>
      </c>
      <c r="AF3278">
        <v>1</v>
      </c>
      <c r="AG3278">
        <v>1</v>
      </c>
      <c r="AH3278">
        <v>0</v>
      </c>
      <c r="AI3278">
        <v>0</v>
      </c>
      <c r="AJ3278">
        <v>0</v>
      </c>
      <c r="AK3278" s="30">
        <f t="shared" si="325"/>
        <v>2</v>
      </c>
      <c r="AL3278" s="45">
        <v>4</v>
      </c>
      <c r="AM3278" s="32">
        <f t="shared" si="324"/>
        <v>2</v>
      </c>
      <c r="AN3278" s="33" t="str">
        <f t="shared" si="326"/>
        <v>MOROSO</v>
      </c>
      <c r="AO3278" s="33" t="str">
        <f t="shared" si="327"/>
        <v>2meses_pendientes</v>
      </c>
      <c r="AP3278" s="33">
        <f t="shared" si="328"/>
        <v>60</v>
      </c>
      <c r="AQ3278" s="31">
        <f t="shared" si="329"/>
        <v>17</v>
      </c>
    </row>
    <row r="3279" spans="2:43" x14ac:dyDescent="0.3">
      <c r="B3279" s="37">
        <v>46132</v>
      </c>
      <c r="C3279" t="s">
        <v>35</v>
      </c>
      <c r="D3279" t="s">
        <v>23077</v>
      </c>
      <c r="E3279" t="s">
        <v>23078</v>
      </c>
      <c r="F3279" t="s">
        <v>23079</v>
      </c>
      <c r="G3279" t="s">
        <v>23080</v>
      </c>
      <c r="H3279" t="s">
        <v>23081</v>
      </c>
      <c r="I3279" t="s">
        <v>4559</v>
      </c>
      <c r="J3279" t="s">
        <v>11541</v>
      </c>
      <c r="K3279" t="s">
        <v>23082</v>
      </c>
      <c r="M3279" t="s">
        <v>775</v>
      </c>
      <c r="N3279" t="s">
        <v>11798</v>
      </c>
      <c r="O3279" t="s">
        <v>22841</v>
      </c>
      <c r="P3279" t="s">
        <v>10897</v>
      </c>
      <c r="Q3279" t="s">
        <v>23083</v>
      </c>
      <c r="R3279" s="26">
        <v>3</v>
      </c>
      <c r="S3279" s="23">
        <v>361111520000</v>
      </c>
      <c r="T3279" t="s">
        <v>37</v>
      </c>
      <c r="U3279" t="s">
        <v>10410</v>
      </c>
      <c r="V3279" s="39">
        <v>46132</v>
      </c>
      <c r="W3279" s="41">
        <v>34</v>
      </c>
      <c r="X3279" s="26" t="s">
        <v>13368</v>
      </c>
      <c r="Z3279">
        <v>35.92</v>
      </c>
      <c r="AA3279">
        <v>35.92</v>
      </c>
      <c r="AB3279">
        <v>35.92</v>
      </c>
      <c r="AE3279" s="41">
        <v>107.76</v>
      </c>
      <c r="AF3279">
        <v>1</v>
      </c>
      <c r="AG3279">
        <v>1</v>
      </c>
      <c r="AH3279">
        <v>1</v>
      </c>
      <c r="AI3279">
        <v>0</v>
      </c>
      <c r="AJ3279">
        <v>0</v>
      </c>
      <c r="AK3279" s="30">
        <f t="shared" si="325"/>
        <v>3</v>
      </c>
      <c r="AL3279" s="45">
        <v>4</v>
      </c>
      <c r="AM3279" s="32">
        <f t="shared" si="324"/>
        <v>1</v>
      </c>
      <c r="AN3279" s="33" t="str">
        <f t="shared" si="326"/>
        <v>MOROSO</v>
      </c>
      <c r="AO3279" s="33" t="str">
        <f t="shared" si="327"/>
        <v>1meses_pendientes</v>
      </c>
      <c r="AP3279" s="33">
        <f t="shared" si="328"/>
        <v>34</v>
      </c>
      <c r="AQ3279" s="31">
        <f t="shared" si="329"/>
        <v>20</v>
      </c>
    </row>
    <row r="3280" spans="2:43" x14ac:dyDescent="0.3">
      <c r="B3280" s="37">
        <v>46132</v>
      </c>
      <c r="C3280" t="s">
        <v>35</v>
      </c>
      <c r="D3280" t="s">
        <v>23084</v>
      </c>
      <c r="E3280" t="s">
        <v>23085</v>
      </c>
      <c r="F3280" t="s">
        <v>23086</v>
      </c>
      <c r="G3280" t="s">
        <v>23087</v>
      </c>
      <c r="H3280" t="s">
        <v>23088</v>
      </c>
      <c r="I3280" t="s">
        <v>4559</v>
      </c>
      <c r="J3280" t="s">
        <v>4560</v>
      </c>
      <c r="K3280" t="s">
        <v>4560</v>
      </c>
      <c r="M3280" t="s">
        <v>775</v>
      </c>
      <c r="N3280" t="s">
        <v>11798</v>
      </c>
      <c r="O3280" t="s">
        <v>22841</v>
      </c>
      <c r="P3280" t="s">
        <v>10897</v>
      </c>
      <c r="Q3280" t="s">
        <v>23089</v>
      </c>
      <c r="R3280" s="26">
        <v>1</v>
      </c>
      <c r="S3280" s="23">
        <v>363110770000</v>
      </c>
      <c r="T3280" t="s">
        <v>37</v>
      </c>
      <c r="U3280" t="s">
        <v>10410</v>
      </c>
      <c r="V3280" s="39">
        <v>46132</v>
      </c>
      <c r="W3280" s="41">
        <v>25</v>
      </c>
      <c r="X3280" s="26" t="s">
        <v>13368</v>
      </c>
      <c r="Z3280">
        <v>25.25</v>
      </c>
      <c r="AE3280" s="41">
        <v>25.25</v>
      </c>
      <c r="AF3280">
        <v>1</v>
      </c>
      <c r="AG3280">
        <v>0</v>
      </c>
      <c r="AH3280">
        <v>0</v>
      </c>
      <c r="AI3280">
        <v>0</v>
      </c>
      <c r="AJ3280">
        <v>0</v>
      </c>
      <c r="AK3280" s="30">
        <f t="shared" si="325"/>
        <v>1</v>
      </c>
      <c r="AL3280" s="45">
        <v>4</v>
      </c>
      <c r="AM3280" s="32">
        <f t="shared" si="324"/>
        <v>3</v>
      </c>
      <c r="AN3280" s="33" t="str">
        <f t="shared" si="326"/>
        <v>MOROSO</v>
      </c>
      <c r="AO3280" s="33" t="str">
        <f t="shared" si="327"/>
        <v>3meses_pendientes</v>
      </c>
      <c r="AP3280" s="33">
        <f t="shared" si="328"/>
        <v>75</v>
      </c>
      <c r="AQ3280" s="31">
        <f t="shared" si="329"/>
        <v>20</v>
      </c>
    </row>
    <row r="3281" spans="2:43" x14ac:dyDescent="0.3">
      <c r="B3281" s="37">
        <v>46132</v>
      </c>
      <c r="C3281" t="s">
        <v>35</v>
      </c>
      <c r="D3281" t="s">
        <v>23090</v>
      </c>
      <c r="E3281" t="s">
        <v>23091</v>
      </c>
      <c r="F3281" t="s">
        <v>23092</v>
      </c>
      <c r="G3281" t="s">
        <v>23093</v>
      </c>
      <c r="H3281" t="s">
        <v>23094</v>
      </c>
      <c r="I3281" t="s">
        <v>4559</v>
      </c>
      <c r="J3281" t="s">
        <v>4560</v>
      </c>
      <c r="K3281" t="s">
        <v>11696</v>
      </c>
      <c r="M3281" t="s">
        <v>23095</v>
      </c>
      <c r="N3281" t="s">
        <v>11798</v>
      </c>
      <c r="O3281" t="s">
        <v>22841</v>
      </c>
      <c r="P3281" t="s">
        <v>10897</v>
      </c>
      <c r="Q3281" t="s">
        <v>23096</v>
      </c>
      <c r="R3281" s="26">
        <v>2</v>
      </c>
      <c r="S3281" s="23">
        <v>121035330000</v>
      </c>
      <c r="T3281" t="s">
        <v>37</v>
      </c>
      <c r="U3281" t="s">
        <v>10410</v>
      </c>
      <c r="V3281" s="39">
        <v>46134</v>
      </c>
      <c r="W3281" s="41">
        <v>25.3</v>
      </c>
      <c r="X3281" s="26" t="s">
        <v>13368</v>
      </c>
      <c r="Y3281">
        <v>19.920000000000002</v>
      </c>
      <c r="Z3281">
        <v>22.41</v>
      </c>
      <c r="AA3281">
        <v>22.41</v>
      </c>
      <c r="AE3281" s="41">
        <v>64.739999999999995</v>
      </c>
      <c r="AF3281">
        <v>1</v>
      </c>
      <c r="AG3281">
        <v>1</v>
      </c>
      <c r="AH3281">
        <v>0</v>
      </c>
      <c r="AI3281">
        <v>0</v>
      </c>
      <c r="AJ3281">
        <v>0</v>
      </c>
      <c r="AK3281" s="30">
        <f t="shared" si="325"/>
        <v>2</v>
      </c>
      <c r="AL3281" s="45">
        <v>4</v>
      </c>
      <c r="AM3281" s="32">
        <f t="shared" si="324"/>
        <v>2</v>
      </c>
      <c r="AN3281" s="33" t="str">
        <f t="shared" si="326"/>
        <v>MOROSO</v>
      </c>
      <c r="AO3281" s="33" t="str">
        <f t="shared" si="327"/>
        <v>2meses_pendientes</v>
      </c>
      <c r="AP3281" s="33">
        <f t="shared" si="328"/>
        <v>50.6</v>
      </c>
      <c r="AQ3281" s="31">
        <f t="shared" si="329"/>
        <v>22</v>
      </c>
    </row>
    <row r="3282" spans="2:43" x14ac:dyDescent="0.3">
      <c r="B3282" s="37">
        <v>46133</v>
      </c>
      <c r="C3282" t="s">
        <v>35</v>
      </c>
      <c r="D3282" t="s">
        <v>23097</v>
      </c>
      <c r="E3282" t="s">
        <v>23098</v>
      </c>
      <c r="F3282" t="s">
        <v>23099</v>
      </c>
      <c r="G3282" t="s">
        <v>23100</v>
      </c>
      <c r="H3282" t="s">
        <v>23101</v>
      </c>
      <c r="I3282" t="s">
        <v>4559</v>
      </c>
      <c r="J3282" t="s">
        <v>4560</v>
      </c>
      <c r="K3282" t="s">
        <v>4560</v>
      </c>
      <c r="M3282" t="s">
        <v>23102</v>
      </c>
      <c r="N3282" t="s">
        <v>11798</v>
      </c>
      <c r="O3282" t="s">
        <v>22841</v>
      </c>
      <c r="P3282" t="s">
        <v>10897</v>
      </c>
      <c r="Q3282" t="s">
        <v>23103</v>
      </c>
      <c r="R3282" s="26">
        <v>1</v>
      </c>
      <c r="S3282" s="23">
        <v>364113320000</v>
      </c>
      <c r="T3282" t="s">
        <v>37</v>
      </c>
      <c r="U3282" t="s">
        <v>10410</v>
      </c>
      <c r="V3282" s="39">
        <v>46135</v>
      </c>
      <c r="W3282" s="41">
        <v>25</v>
      </c>
      <c r="X3282" s="26" t="s">
        <v>13368</v>
      </c>
      <c r="AE3282" s="41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 s="30">
        <f t="shared" si="325"/>
        <v>0</v>
      </c>
      <c r="AL3282" s="45">
        <v>4</v>
      </c>
      <c r="AM3282" s="32">
        <f t="shared" si="324"/>
        <v>4</v>
      </c>
      <c r="AN3282" s="33" t="str">
        <f t="shared" si="326"/>
        <v>NPN</v>
      </c>
      <c r="AO3282" s="33" t="str">
        <f t="shared" si="327"/>
        <v>4meses_pendientes</v>
      </c>
      <c r="AP3282" s="33">
        <f t="shared" si="328"/>
        <v>100</v>
      </c>
      <c r="AQ3282" s="31">
        <f t="shared" si="329"/>
        <v>23</v>
      </c>
    </row>
    <row r="3283" spans="2:43" x14ac:dyDescent="0.3">
      <c r="B3283" s="37">
        <v>46136</v>
      </c>
      <c r="C3283" t="s">
        <v>35</v>
      </c>
      <c r="D3283" t="s">
        <v>23097</v>
      </c>
      <c r="E3283" t="s">
        <v>23104</v>
      </c>
      <c r="F3283" t="s">
        <v>23105</v>
      </c>
      <c r="G3283" t="s">
        <v>23100</v>
      </c>
      <c r="H3283" t="s">
        <v>23106</v>
      </c>
      <c r="I3283" t="s">
        <v>4559</v>
      </c>
      <c r="J3283" t="s">
        <v>11514</v>
      </c>
      <c r="K3283" t="s">
        <v>11515</v>
      </c>
      <c r="M3283" t="s">
        <v>23107</v>
      </c>
      <c r="N3283" t="s">
        <v>11798</v>
      </c>
      <c r="O3283" t="s">
        <v>22841</v>
      </c>
      <c r="P3283" t="s">
        <v>10897</v>
      </c>
      <c r="Q3283" t="s">
        <v>23108</v>
      </c>
      <c r="R3283" s="26">
        <v>1</v>
      </c>
      <c r="S3283" s="23">
        <v>364113320000</v>
      </c>
      <c r="T3283" t="s">
        <v>37</v>
      </c>
      <c r="U3283" t="s">
        <v>10410</v>
      </c>
      <c r="V3283" s="39">
        <v>46137</v>
      </c>
      <c r="W3283" s="41">
        <v>25</v>
      </c>
      <c r="X3283" s="26" t="s">
        <v>13368</v>
      </c>
      <c r="AE3283" s="41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 s="30">
        <f t="shared" si="325"/>
        <v>0</v>
      </c>
      <c r="AL3283" s="45">
        <v>4</v>
      </c>
      <c r="AM3283" s="32">
        <f t="shared" si="324"/>
        <v>4</v>
      </c>
      <c r="AN3283" s="33" t="str">
        <f t="shared" si="326"/>
        <v>NPN</v>
      </c>
      <c r="AO3283" s="33" t="str">
        <f t="shared" si="327"/>
        <v>4meses_pendientes</v>
      </c>
      <c r="AP3283" s="33">
        <f t="shared" si="328"/>
        <v>100</v>
      </c>
      <c r="AQ3283" s="31">
        <f t="shared" si="329"/>
        <v>25</v>
      </c>
    </row>
    <row r="3284" spans="2:43" x14ac:dyDescent="0.3">
      <c r="B3284" s="37">
        <v>46137</v>
      </c>
      <c r="C3284" t="s">
        <v>35</v>
      </c>
      <c r="D3284" t="s">
        <v>23109</v>
      </c>
      <c r="E3284" t="s">
        <v>23110</v>
      </c>
      <c r="F3284" t="s">
        <v>23111</v>
      </c>
      <c r="G3284" t="s">
        <v>23112</v>
      </c>
      <c r="H3284" t="s">
        <v>23113</v>
      </c>
      <c r="I3284" t="s">
        <v>4559</v>
      </c>
      <c r="J3284" t="s">
        <v>4560</v>
      </c>
      <c r="K3284" t="s">
        <v>10904</v>
      </c>
      <c r="M3284" t="s">
        <v>23114</v>
      </c>
      <c r="N3284" t="s">
        <v>11798</v>
      </c>
      <c r="O3284" t="s">
        <v>22841</v>
      </c>
      <c r="P3284" t="s">
        <v>10897</v>
      </c>
      <c r="Q3284" t="s">
        <v>23115</v>
      </c>
      <c r="R3284" s="26">
        <v>3</v>
      </c>
      <c r="S3284" s="23">
        <v>361117810000</v>
      </c>
      <c r="T3284" t="s">
        <v>37</v>
      </c>
      <c r="U3284" t="s">
        <v>10410</v>
      </c>
      <c r="V3284" s="39">
        <v>46139</v>
      </c>
      <c r="W3284" s="41">
        <v>36.24</v>
      </c>
      <c r="X3284" s="26" t="s">
        <v>13368</v>
      </c>
      <c r="Z3284">
        <v>36.69</v>
      </c>
      <c r="AA3284">
        <v>36.69</v>
      </c>
      <c r="AB3284">
        <v>36.69</v>
      </c>
      <c r="AE3284" s="41">
        <v>110.07</v>
      </c>
      <c r="AF3284">
        <v>1</v>
      </c>
      <c r="AG3284">
        <v>1</v>
      </c>
      <c r="AH3284">
        <v>1</v>
      </c>
      <c r="AI3284">
        <v>0</v>
      </c>
      <c r="AJ3284">
        <v>0</v>
      </c>
      <c r="AK3284" s="30">
        <f t="shared" si="325"/>
        <v>3</v>
      </c>
      <c r="AL3284" s="45">
        <v>4</v>
      </c>
      <c r="AM3284" s="32">
        <f t="shared" si="324"/>
        <v>1</v>
      </c>
      <c r="AN3284" s="33" t="str">
        <f t="shared" si="326"/>
        <v>MOROSO</v>
      </c>
      <c r="AO3284" s="33" t="str">
        <f t="shared" si="327"/>
        <v>1meses_pendientes</v>
      </c>
      <c r="AP3284" s="33">
        <f t="shared" si="328"/>
        <v>36.24</v>
      </c>
      <c r="AQ3284" s="31">
        <f t="shared" si="329"/>
        <v>27</v>
      </c>
    </row>
    <row r="3285" spans="2:43" x14ac:dyDescent="0.3">
      <c r="B3285" s="37">
        <v>46139</v>
      </c>
      <c r="C3285" t="s">
        <v>35</v>
      </c>
      <c r="D3285" t="s">
        <v>23116</v>
      </c>
      <c r="E3285" t="s">
        <v>23117</v>
      </c>
      <c r="F3285" t="s">
        <v>23118</v>
      </c>
      <c r="G3285" t="s">
        <v>23119</v>
      </c>
      <c r="H3285" t="s">
        <v>23120</v>
      </c>
      <c r="I3285" t="s">
        <v>4559</v>
      </c>
      <c r="J3285" t="s">
        <v>4560</v>
      </c>
      <c r="K3285" t="s">
        <v>11485</v>
      </c>
      <c r="M3285" t="s">
        <v>775</v>
      </c>
      <c r="N3285" t="s">
        <v>11798</v>
      </c>
      <c r="O3285" t="s">
        <v>22841</v>
      </c>
      <c r="P3285" t="s">
        <v>10897</v>
      </c>
      <c r="Q3285" t="s">
        <v>23121</v>
      </c>
      <c r="R3285" s="26">
        <v>3</v>
      </c>
      <c r="S3285" s="23">
        <v>368119060000</v>
      </c>
      <c r="T3285" t="s">
        <v>37</v>
      </c>
      <c r="U3285" t="s">
        <v>10410</v>
      </c>
      <c r="V3285" s="39">
        <v>46140</v>
      </c>
      <c r="W3285" s="41">
        <v>44.46</v>
      </c>
      <c r="X3285" s="26" t="s">
        <v>13368</v>
      </c>
      <c r="Z3285">
        <v>43.57</v>
      </c>
      <c r="AA3285">
        <v>43.75</v>
      </c>
      <c r="AE3285" s="41">
        <v>87.32</v>
      </c>
      <c r="AF3285">
        <v>1</v>
      </c>
      <c r="AG3285">
        <v>1</v>
      </c>
      <c r="AH3285">
        <v>0</v>
      </c>
      <c r="AI3285">
        <v>0</v>
      </c>
      <c r="AJ3285">
        <v>0</v>
      </c>
      <c r="AK3285" s="30">
        <f t="shared" si="325"/>
        <v>2</v>
      </c>
      <c r="AL3285" s="45">
        <v>4</v>
      </c>
      <c r="AM3285" s="32">
        <f t="shared" si="324"/>
        <v>2</v>
      </c>
      <c r="AN3285" s="33" t="str">
        <f t="shared" si="326"/>
        <v>MOROSO</v>
      </c>
      <c r="AO3285" s="33" t="str">
        <f t="shared" si="327"/>
        <v>2meses_pendientes</v>
      </c>
      <c r="AP3285" s="33">
        <f t="shared" si="328"/>
        <v>88.92</v>
      </c>
      <c r="AQ3285" s="31">
        <f t="shared" si="329"/>
        <v>28</v>
      </c>
    </row>
    <row r="3286" spans="2:43" x14ac:dyDescent="0.3">
      <c r="B3286" s="37">
        <v>46140</v>
      </c>
      <c r="C3286" t="s">
        <v>35</v>
      </c>
      <c r="D3286" t="s">
        <v>23122</v>
      </c>
      <c r="E3286" t="s">
        <v>23123</v>
      </c>
      <c r="F3286" t="s">
        <v>23124</v>
      </c>
      <c r="G3286" t="s">
        <v>23125</v>
      </c>
      <c r="H3286" t="s">
        <v>23126</v>
      </c>
      <c r="I3286" t="s">
        <v>4559</v>
      </c>
      <c r="J3286" t="s">
        <v>4560</v>
      </c>
      <c r="K3286" t="s">
        <v>10904</v>
      </c>
      <c r="M3286" t="s">
        <v>23127</v>
      </c>
      <c r="N3286" t="s">
        <v>11798</v>
      </c>
      <c r="O3286" t="s">
        <v>22841</v>
      </c>
      <c r="P3286" t="s">
        <v>10897</v>
      </c>
      <c r="Q3286" t="s">
        <v>23128</v>
      </c>
      <c r="R3286" s="26">
        <v>3</v>
      </c>
      <c r="S3286" s="23">
        <v>367120270000</v>
      </c>
      <c r="T3286" t="s">
        <v>37</v>
      </c>
      <c r="U3286" t="s">
        <v>10410</v>
      </c>
      <c r="V3286" s="39">
        <v>46141</v>
      </c>
      <c r="W3286" s="41">
        <v>38.25</v>
      </c>
      <c r="X3286" s="26" t="s">
        <v>13368</v>
      </c>
      <c r="Z3286">
        <v>40.14</v>
      </c>
      <c r="AA3286">
        <v>40.14</v>
      </c>
      <c r="AE3286" s="41">
        <v>80.28</v>
      </c>
      <c r="AF3286">
        <v>1</v>
      </c>
      <c r="AG3286">
        <v>1</v>
      </c>
      <c r="AH3286">
        <v>0</v>
      </c>
      <c r="AI3286">
        <v>0</v>
      </c>
      <c r="AJ3286">
        <v>0</v>
      </c>
      <c r="AK3286" s="30">
        <f t="shared" si="325"/>
        <v>2</v>
      </c>
      <c r="AL3286" s="45">
        <v>4</v>
      </c>
      <c r="AM3286" s="32">
        <f t="shared" si="324"/>
        <v>2</v>
      </c>
      <c r="AN3286" s="33" t="str">
        <f t="shared" si="326"/>
        <v>MOROSO</v>
      </c>
      <c r="AO3286" s="33" t="str">
        <f t="shared" si="327"/>
        <v>2meses_pendientes</v>
      </c>
      <c r="AP3286" s="33">
        <f t="shared" si="328"/>
        <v>76.5</v>
      </c>
      <c r="AQ3286" s="31">
        <f t="shared" si="329"/>
        <v>29</v>
      </c>
    </row>
    <row r="3287" spans="2:43" x14ac:dyDescent="0.3">
      <c r="B3287" s="37">
        <v>46140</v>
      </c>
      <c r="C3287" t="s">
        <v>35</v>
      </c>
      <c r="D3287" t="s">
        <v>23129</v>
      </c>
      <c r="E3287" t="s">
        <v>23130</v>
      </c>
      <c r="F3287" t="s">
        <v>23131</v>
      </c>
      <c r="G3287" t="s">
        <v>23132</v>
      </c>
      <c r="H3287" t="s">
        <v>23133</v>
      </c>
      <c r="I3287" t="s">
        <v>4559</v>
      </c>
      <c r="J3287" t="s">
        <v>4560</v>
      </c>
      <c r="K3287" t="s">
        <v>11485</v>
      </c>
      <c r="M3287" t="s">
        <v>23134</v>
      </c>
      <c r="N3287" t="s">
        <v>11798</v>
      </c>
      <c r="O3287" t="s">
        <v>22841</v>
      </c>
      <c r="P3287" t="s">
        <v>10897</v>
      </c>
      <c r="Q3287" t="s">
        <v>23135</v>
      </c>
      <c r="R3287" s="26">
        <v>3</v>
      </c>
      <c r="S3287" s="23">
        <v>362120630000</v>
      </c>
      <c r="T3287" t="s">
        <v>37</v>
      </c>
      <c r="U3287" t="s">
        <v>10410</v>
      </c>
      <c r="V3287" s="39">
        <v>46142</v>
      </c>
      <c r="W3287" s="41">
        <v>34</v>
      </c>
      <c r="X3287" s="26" t="s">
        <v>13368</v>
      </c>
      <c r="Z3287">
        <v>35.92</v>
      </c>
      <c r="AA3287">
        <v>35.92</v>
      </c>
      <c r="AE3287" s="41">
        <v>71.84</v>
      </c>
      <c r="AF3287">
        <v>1</v>
      </c>
      <c r="AG3287">
        <v>1</v>
      </c>
      <c r="AH3287">
        <v>0</v>
      </c>
      <c r="AI3287">
        <v>0</v>
      </c>
      <c r="AJ3287">
        <v>0</v>
      </c>
      <c r="AK3287" s="30">
        <f t="shared" si="325"/>
        <v>2</v>
      </c>
      <c r="AL3287" s="45">
        <v>4</v>
      </c>
      <c r="AM3287" s="32">
        <f t="shared" si="324"/>
        <v>2</v>
      </c>
      <c r="AN3287" s="33" t="str">
        <f t="shared" si="326"/>
        <v>MOROSO</v>
      </c>
      <c r="AO3287" s="33" t="str">
        <f t="shared" si="327"/>
        <v>2meses_pendientes</v>
      </c>
      <c r="AP3287" s="33">
        <f t="shared" si="328"/>
        <v>68</v>
      </c>
      <c r="AQ3287" s="31">
        <f t="shared" si="329"/>
        <v>30</v>
      </c>
    </row>
    <row r="3288" spans="2:43" x14ac:dyDescent="0.3">
      <c r="B3288" s="37">
        <v>46112</v>
      </c>
      <c r="C3288" t="s">
        <v>35</v>
      </c>
      <c r="D3288" t="s">
        <v>23136</v>
      </c>
      <c r="E3288" t="s">
        <v>23137</v>
      </c>
      <c r="F3288" t="s">
        <v>23138</v>
      </c>
      <c r="G3288" t="s">
        <v>23139</v>
      </c>
      <c r="H3288" t="s">
        <v>23140</v>
      </c>
      <c r="I3288" t="s">
        <v>4559</v>
      </c>
      <c r="J3288" t="s">
        <v>4560</v>
      </c>
      <c r="K3288" t="s">
        <v>4560</v>
      </c>
      <c r="M3288" t="s">
        <v>23141</v>
      </c>
      <c r="N3288" t="s">
        <v>11970</v>
      </c>
      <c r="O3288" t="s">
        <v>22841</v>
      </c>
      <c r="P3288" t="s">
        <v>10897</v>
      </c>
      <c r="Q3288" t="s">
        <v>23142</v>
      </c>
      <c r="R3288" s="26">
        <v>3</v>
      </c>
      <c r="S3288" s="23">
        <v>368094860000</v>
      </c>
      <c r="T3288" t="s">
        <v>37</v>
      </c>
      <c r="U3288" t="s">
        <v>10410</v>
      </c>
      <c r="V3288" s="39">
        <v>46113</v>
      </c>
      <c r="W3288" s="41">
        <v>30.7</v>
      </c>
      <c r="X3288" s="26" t="s">
        <v>13368</v>
      </c>
      <c r="Y3288">
        <v>32.1</v>
      </c>
      <c r="Z3288">
        <v>32.1</v>
      </c>
      <c r="AA3288">
        <v>32.1</v>
      </c>
      <c r="AE3288" s="41">
        <v>96.300000000000011</v>
      </c>
      <c r="AF3288">
        <v>1</v>
      </c>
      <c r="AG3288">
        <v>1</v>
      </c>
      <c r="AH3288">
        <v>0</v>
      </c>
      <c r="AI3288">
        <v>0</v>
      </c>
      <c r="AJ3288">
        <v>0</v>
      </c>
      <c r="AK3288" s="30">
        <f t="shared" si="325"/>
        <v>2</v>
      </c>
      <c r="AL3288" s="45">
        <v>4</v>
      </c>
      <c r="AM3288" s="32">
        <f t="shared" si="324"/>
        <v>2</v>
      </c>
      <c r="AN3288" s="33" t="str">
        <f t="shared" si="326"/>
        <v>MOROSO</v>
      </c>
      <c r="AO3288" s="33" t="str">
        <f t="shared" si="327"/>
        <v>2meses_pendientes</v>
      </c>
      <c r="AP3288" s="33">
        <f t="shared" si="328"/>
        <v>61.4</v>
      </c>
      <c r="AQ3288" s="31">
        <f t="shared" si="329"/>
        <v>1</v>
      </c>
    </row>
    <row r="3289" spans="2:43" x14ac:dyDescent="0.3">
      <c r="B3289" s="37">
        <v>46119</v>
      </c>
      <c r="C3289" t="s">
        <v>35</v>
      </c>
      <c r="D3289" t="s">
        <v>23143</v>
      </c>
      <c r="E3289" t="s">
        <v>23144</v>
      </c>
      <c r="F3289" t="s">
        <v>23145</v>
      </c>
      <c r="G3289" t="s">
        <v>23146</v>
      </c>
      <c r="H3289" t="s">
        <v>23147</v>
      </c>
      <c r="I3289" t="s">
        <v>4559</v>
      </c>
      <c r="J3289" t="s">
        <v>11514</v>
      </c>
      <c r="K3289" t="s">
        <v>11636</v>
      </c>
      <c r="M3289" t="s">
        <v>23148</v>
      </c>
      <c r="N3289" t="s">
        <v>11970</v>
      </c>
      <c r="O3289" t="s">
        <v>22841</v>
      </c>
      <c r="P3289" t="s">
        <v>10897</v>
      </c>
      <c r="Q3289" t="s">
        <v>23149</v>
      </c>
      <c r="R3289" s="26">
        <v>1</v>
      </c>
      <c r="S3289" s="23">
        <v>361099540000</v>
      </c>
      <c r="T3289" t="s">
        <v>37</v>
      </c>
      <c r="U3289" t="s">
        <v>10410</v>
      </c>
      <c r="V3289" s="39">
        <v>46120</v>
      </c>
      <c r="W3289" s="41">
        <v>25</v>
      </c>
      <c r="X3289" s="26" t="s">
        <v>13368</v>
      </c>
      <c r="AA3289">
        <v>25.25</v>
      </c>
      <c r="AB3289">
        <v>25.25</v>
      </c>
      <c r="AE3289" s="41">
        <v>50.5</v>
      </c>
      <c r="AF3289">
        <v>0</v>
      </c>
      <c r="AG3289">
        <v>1</v>
      </c>
      <c r="AH3289">
        <v>1</v>
      </c>
      <c r="AI3289">
        <v>0</v>
      </c>
      <c r="AJ3289">
        <v>0</v>
      </c>
      <c r="AK3289" s="30">
        <f t="shared" si="325"/>
        <v>2</v>
      </c>
      <c r="AL3289" s="45">
        <v>4</v>
      </c>
      <c r="AM3289" s="32">
        <f t="shared" si="324"/>
        <v>2</v>
      </c>
      <c r="AN3289" s="33" t="str">
        <f t="shared" si="326"/>
        <v>MOROSO</v>
      </c>
      <c r="AO3289" s="33" t="str">
        <f t="shared" si="327"/>
        <v>2meses_pendientes</v>
      </c>
      <c r="AP3289" s="33">
        <f t="shared" si="328"/>
        <v>50</v>
      </c>
      <c r="AQ3289" s="31">
        <f t="shared" si="329"/>
        <v>8</v>
      </c>
    </row>
    <row r="3290" spans="2:43" x14ac:dyDescent="0.3">
      <c r="B3290" s="37">
        <v>46123</v>
      </c>
      <c r="C3290" t="s">
        <v>35</v>
      </c>
      <c r="D3290" t="s">
        <v>23150</v>
      </c>
      <c r="E3290" t="s">
        <v>23151</v>
      </c>
      <c r="F3290" t="s">
        <v>23152</v>
      </c>
      <c r="G3290" t="s">
        <v>23153</v>
      </c>
      <c r="H3290" t="s">
        <v>23154</v>
      </c>
      <c r="I3290" t="s">
        <v>38</v>
      </c>
      <c r="J3290" t="s">
        <v>38</v>
      </c>
      <c r="K3290" t="s">
        <v>11977</v>
      </c>
      <c r="M3290" t="s">
        <v>23155</v>
      </c>
      <c r="N3290" t="s">
        <v>11970</v>
      </c>
      <c r="O3290" t="s">
        <v>22841</v>
      </c>
      <c r="P3290" t="s">
        <v>10897</v>
      </c>
      <c r="Q3290" t="s">
        <v>23156</v>
      </c>
      <c r="R3290" s="26">
        <v>2</v>
      </c>
      <c r="S3290" s="23">
        <v>368104560000</v>
      </c>
      <c r="T3290" t="s">
        <v>37</v>
      </c>
      <c r="U3290" t="s">
        <v>10410</v>
      </c>
      <c r="V3290" s="39">
        <v>46125</v>
      </c>
      <c r="W3290" s="41">
        <v>30</v>
      </c>
      <c r="X3290" s="26" t="s">
        <v>13368</v>
      </c>
      <c r="AE3290" s="41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 s="30">
        <f t="shared" si="325"/>
        <v>0</v>
      </c>
      <c r="AL3290" s="45">
        <v>4</v>
      </c>
      <c r="AM3290" s="32">
        <f t="shared" si="324"/>
        <v>4</v>
      </c>
      <c r="AN3290" s="33" t="str">
        <f t="shared" si="326"/>
        <v>NPN</v>
      </c>
      <c r="AO3290" s="33" t="str">
        <f t="shared" si="327"/>
        <v>4meses_pendientes</v>
      </c>
      <c r="AP3290" s="33">
        <f t="shared" si="328"/>
        <v>120</v>
      </c>
      <c r="AQ3290" s="31">
        <f t="shared" si="329"/>
        <v>13</v>
      </c>
    </row>
    <row r="3291" spans="2:43" x14ac:dyDescent="0.3">
      <c r="B3291" s="37">
        <v>46127</v>
      </c>
      <c r="C3291" t="s">
        <v>35</v>
      </c>
      <c r="D3291" t="s">
        <v>23157</v>
      </c>
      <c r="E3291" t="s">
        <v>23158</v>
      </c>
      <c r="F3291" t="s">
        <v>23159</v>
      </c>
      <c r="G3291" t="s">
        <v>23160</v>
      </c>
      <c r="H3291" t="s">
        <v>23161</v>
      </c>
      <c r="I3291" t="s">
        <v>38</v>
      </c>
      <c r="J3291" t="s">
        <v>38</v>
      </c>
      <c r="K3291" t="s">
        <v>11977</v>
      </c>
      <c r="M3291" t="s">
        <v>23162</v>
      </c>
      <c r="N3291" t="s">
        <v>11970</v>
      </c>
      <c r="O3291" t="s">
        <v>22841</v>
      </c>
      <c r="P3291" t="s">
        <v>10897</v>
      </c>
      <c r="Q3291" t="s">
        <v>23163</v>
      </c>
      <c r="R3291" s="26">
        <v>3</v>
      </c>
      <c r="S3291" s="23">
        <v>364107320000</v>
      </c>
      <c r="T3291" t="s">
        <v>37</v>
      </c>
      <c r="U3291" t="s">
        <v>10410</v>
      </c>
      <c r="V3291" s="39">
        <v>46130</v>
      </c>
      <c r="W3291" s="41">
        <v>42.63</v>
      </c>
      <c r="X3291" s="26" t="s">
        <v>13368</v>
      </c>
      <c r="Z3291">
        <v>45.8</v>
      </c>
      <c r="AA3291">
        <v>45.8</v>
      </c>
      <c r="AB3291">
        <v>45.8</v>
      </c>
      <c r="AE3291" s="41">
        <v>137.39999999999998</v>
      </c>
      <c r="AF3291">
        <v>1</v>
      </c>
      <c r="AG3291">
        <v>1</v>
      </c>
      <c r="AH3291">
        <v>1</v>
      </c>
      <c r="AI3291">
        <v>0</v>
      </c>
      <c r="AJ3291">
        <v>0</v>
      </c>
      <c r="AK3291" s="30">
        <f t="shared" si="325"/>
        <v>3</v>
      </c>
      <c r="AL3291" s="45">
        <v>4</v>
      </c>
      <c r="AM3291" s="32">
        <f t="shared" si="324"/>
        <v>1</v>
      </c>
      <c r="AN3291" s="33" t="str">
        <f t="shared" si="326"/>
        <v>MOROSO</v>
      </c>
      <c r="AO3291" s="33" t="str">
        <f t="shared" si="327"/>
        <v>1meses_pendientes</v>
      </c>
      <c r="AP3291" s="33">
        <f t="shared" si="328"/>
        <v>42.63</v>
      </c>
      <c r="AQ3291" s="31">
        <f t="shared" si="329"/>
        <v>18</v>
      </c>
    </row>
    <row r="3292" spans="2:43" x14ac:dyDescent="0.3">
      <c r="B3292" s="37">
        <v>46128</v>
      </c>
      <c r="C3292" t="s">
        <v>35</v>
      </c>
      <c r="D3292" t="s">
        <v>23164</v>
      </c>
      <c r="E3292" t="s">
        <v>23165</v>
      </c>
      <c r="F3292" t="s">
        <v>23166</v>
      </c>
      <c r="G3292" t="s">
        <v>23167</v>
      </c>
      <c r="H3292" t="s">
        <v>23168</v>
      </c>
      <c r="I3292" t="s">
        <v>4559</v>
      </c>
      <c r="J3292" t="s">
        <v>11541</v>
      </c>
      <c r="K3292" t="s">
        <v>11542</v>
      </c>
      <c r="M3292" t="s">
        <v>23169</v>
      </c>
      <c r="N3292" t="s">
        <v>11970</v>
      </c>
      <c r="O3292" t="s">
        <v>22841</v>
      </c>
      <c r="P3292" t="s">
        <v>10897</v>
      </c>
      <c r="Q3292" t="s">
        <v>23170</v>
      </c>
      <c r="R3292" s="26">
        <v>3</v>
      </c>
      <c r="S3292" s="23">
        <v>365109490000</v>
      </c>
      <c r="T3292" t="s">
        <v>37</v>
      </c>
      <c r="U3292" t="s">
        <v>10410</v>
      </c>
      <c r="V3292" s="39">
        <v>46130</v>
      </c>
      <c r="W3292" s="41">
        <v>42</v>
      </c>
      <c r="X3292" s="26" t="s">
        <v>13368</v>
      </c>
      <c r="AA3292">
        <v>88.53</v>
      </c>
      <c r="AE3292" s="41">
        <v>88.53</v>
      </c>
      <c r="AF3292">
        <v>0</v>
      </c>
      <c r="AG3292">
        <v>1</v>
      </c>
      <c r="AH3292">
        <v>0</v>
      </c>
      <c r="AI3292">
        <v>0</v>
      </c>
      <c r="AJ3292">
        <v>0</v>
      </c>
      <c r="AK3292" s="30">
        <f t="shared" si="325"/>
        <v>1</v>
      </c>
      <c r="AL3292" s="45">
        <v>4</v>
      </c>
      <c r="AM3292" s="32">
        <f t="shared" si="324"/>
        <v>3</v>
      </c>
      <c r="AN3292" s="33" t="str">
        <f t="shared" si="326"/>
        <v>MOROSO</v>
      </c>
      <c r="AO3292" s="33" t="str">
        <f t="shared" si="327"/>
        <v>3meses_pendientes</v>
      </c>
      <c r="AP3292" s="33">
        <f t="shared" si="328"/>
        <v>126</v>
      </c>
      <c r="AQ3292" s="31">
        <f t="shared" si="329"/>
        <v>18</v>
      </c>
    </row>
    <row r="3293" spans="2:43" x14ac:dyDescent="0.3">
      <c r="B3293" s="37">
        <v>46131</v>
      </c>
      <c r="C3293" t="s">
        <v>35</v>
      </c>
      <c r="D3293" t="s">
        <v>23171</v>
      </c>
      <c r="E3293" t="s">
        <v>23172</v>
      </c>
      <c r="F3293" t="s">
        <v>23173</v>
      </c>
      <c r="G3293" t="s">
        <v>23174</v>
      </c>
      <c r="H3293" t="s">
        <v>23175</v>
      </c>
      <c r="I3293" t="s">
        <v>4559</v>
      </c>
      <c r="J3293" t="s">
        <v>11514</v>
      </c>
      <c r="K3293" t="s">
        <v>11636</v>
      </c>
      <c r="M3293" t="s">
        <v>23176</v>
      </c>
      <c r="N3293" t="s">
        <v>11970</v>
      </c>
      <c r="O3293" t="s">
        <v>22841</v>
      </c>
      <c r="P3293" t="s">
        <v>10897</v>
      </c>
      <c r="Q3293" t="s">
        <v>23177</v>
      </c>
      <c r="R3293" s="26">
        <v>3</v>
      </c>
      <c r="S3293" s="23">
        <v>362118830000</v>
      </c>
      <c r="T3293" t="s">
        <v>37</v>
      </c>
      <c r="U3293" t="s">
        <v>10410</v>
      </c>
      <c r="V3293" s="39">
        <v>46141</v>
      </c>
      <c r="W3293" s="41">
        <v>30.7</v>
      </c>
      <c r="X3293" s="26" t="s">
        <v>13368</v>
      </c>
      <c r="Y3293">
        <v>32.119999999999997</v>
      </c>
      <c r="AA3293">
        <v>32</v>
      </c>
      <c r="AE3293" s="41">
        <v>64.12</v>
      </c>
      <c r="AF3293">
        <v>0</v>
      </c>
      <c r="AG3293">
        <v>1</v>
      </c>
      <c r="AH3293">
        <v>0</v>
      </c>
      <c r="AI3293">
        <v>0</v>
      </c>
      <c r="AJ3293">
        <v>0</v>
      </c>
      <c r="AK3293" s="30">
        <f t="shared" si="325"/>
        <v>1</v>
      </c>
      <c r="AL3293" s="45">
        <v>4</v>
      </c>
      <c r="AM3293" s="32">
        <f t="shared" si="324"/>
        <v>3</v>
      </c>
      <c r="AN3293" s="33" t="str">
        <f t="shared" si="326"/>
        <v>MOROSO</v>
      </c>
      <c r="AO3293" s="33" t="str">
        <f t="shared" si="327"/>
        <v>3meses_pendientes</v>
      </c>
      <c r="AP3293" s="33">
        <f t="shared" si="328"/>
        <v>92.1</v>
      </c>
      <c r="AQ3293" s="31">
        <f t="shared" si="329"/>
        <v>29</v>
      </c>
    </row>
    <row r="3294" spans="2:43" x14ac:dyDescent="0.3">
      <c r="B3294" s="37">
        <v>46136</v>
      </c>
      <c r="C3294" t="s">
        <v>35</v>
      </c>
      <c r="D3294" t="s">
        <v>23178</v>
      </c>
      <c r="E3294" t="s">
        <v>23179</v>
      </c>
      <c r="F3294" t="s">
        <v>23180</v>
      </c>
      <c r="G3294" t="s">
        <v>23181</v>
      </c>
      <c r="H3294" t="s">
        <v>23182</v>
      </c>
      <c r="I3294" t="s">
        <v>4559</v>
      </c>
      <c r="J3294" t="s">
        <v>11514</v>
      </c>
      <c r="K3294" t="s">
        <v>11515</v>
      </c>
      <c r="M3294" t="s">
        <v>23183</v>
      </c>
      <c r="N3294" t="s">
        <v>11970</v>
      </c>
      <c r="O3294" t="s">
        <v>22841</v>
      </c>
      <c r="P3294" t="s">
        <v>10897</v>
      </c>
      <c r="Q3294" t="s">
        <v>23184</v>
      </c>
      <c r="R3294" s="26">
        <v>2</v>
      </c>
      <c r="S3294" s="23">
        <v>367116770000</v>
      </c>
      <c r="T3294" t="s">
        <v>37</v>
      </c>
      <c r="U3294" t="s">
        <v>10410</v>
      </c>
      <c r="V3294" s="39">
        <v>46139</v>
      </c>
      <c r="W3294" s="41">
        <v>25.3</v>
      </c>
      <c r="X3294" s="26" t="s">
        <v>13368</v>
      </c>
      <c r="Y3294">
        <v>13.2</v>
      </c>
      <c r="AE3294" s="41">
        <v>13.2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 s="30">
        <f t="shared" si="325"/>
        <v>0</v>
      </c>
      <c r="AL3294" s="45">
        <v>4</v>
      </c>
      <c r="AM3294" s="32">
        <f t="shared" si="324"/>
        <v>4</v>
      </c>
      <c r="AN3294" s="33" t="str">
        <f t="shared" si="326"/>
        <v>NPN</v>
      </c>
      <c r="AO3294" s="33" t="str">
        <f t="shared" si="327"/>
        <v>4meses_pendientes</v>
      </c>
      <c r="AP3294" s="33">
        <f t="shared" si="328"/>
        <v>101.2</v>
      </c>
      <c r="AQ3294" s="31">
        <f t="shared" si="329"/>
        <v>27</v>
      </c>
    </row>
    <row r="3295" spans="2:43" x14ac:dyDescent="0.3">
      <c r="B3295" s="37">
        <v>46139</v>
      </c>
      <c r="C3295" t="s">
        <v>35</v>
      </c>
      <c r="D3295" t="s">
        <v>23185</v>
      </c>
      <c r="E3295" t="s">
        <v>23186</v>
      </c>
      <c r="F3295" t="s">
        <v>23187</v>
      </c>
      <c r="G3295" t="s">
        <v>23188</v>
      </c>
      <c r="H3295" t="s">
        <v>23189</v>
      </c>
      <c r="I3295" t="s">
        <v>4559</v>
      </c>
      <c r="J3295" t="s">
        <v>4560</v>
      </c>
      <c r="K3295" t="s">
        <v>4560</v>
      </c>
      <c r="M3295" t="s">
        <v>23190</v>
      </c>
      <c r="N3295" t="s">
        <v>11970</v>
      </c>
      <c r="O3295" t="s">
        <v>22841</v>
      </c>
      <c r="P3295" t="s">
        <v>10897</v>
      </c>
      <c r="Q3295" t="s">
        <v>23191</v>
      </c>
      <c r="R3295" s="26">
        <v>3</v>
      </c>
      <c r="S3295" s="23">
        <v>363119000000</v>
      </c>
      <c r="T3295" t="s">
        <v>37</v>
      </c>
      <c r="U3295" t="s">
        <v>10410</v>
      </c>
      <c r="V3295" s="39">
        <v>46140</v>
      </c>
      <c r="W3295" s="41">
        <v>30.7</v>
      </c>
      <c r="X3295" s="26" t="s">
        <v>13368</v>
      </c>
      <c r="Y3295">
        <v>26.38</v>
      </c>
      <c r="Z3295">
        <v>26.38</v>
      </c>
      <c r="AA3295">
        <v>11.48</v>
      </c>
      <c r="AE3295" s="41">
        <v>64.239999999999995</v>
      </c>
      <c r="AF3295">
        <v>1</v>
      </c>
      <c r="AG3295">
        <v>1</v>
      </c>
      <c r="AH3295">
        <v>0</v>
      </c>
      <c r="AI3295">
        <v>0</v>
      </c>
      <c r="AJ3295">
        <v>0</v>
      </c>
      <c r="AK3295" s="30">
        <f t="shared" si="325"/>
        <v>2</v>
      </c>
      <c r="AL3295" s="45">
        <v>4</v>
      </c>
      <c r="AM3295" s="32">
        <f t="shared" si="324"/>
        <v>2</v>
      </c>
      <c r="AN3295" s="33" t="str">
        <f t="shared" si="326"/>
        <v>MOROSO</v>
      </c>
      <c r="AO3295" s="33" t="str">
        <f t="shared" si="327"/>
        <v>2meses_pendientes</v>
      </c>
      <c r="AP3295" s="33">
        <f t="shared" si="328"/>
        <v>61.4</v>
      </c>
      <c r="AQ3295" s="31">
        <f t="shared" si="329"/>
        <v>28</v>
      </c>
    </row>
    <row r="3296" spans="2:43" x14ac:dyDescent="0.3">
      <c r="B3296" s="37">
        <v>46140</v>
      </c>
      <c r="C3296" t="s">
        <v>35</v>
      </c>
      <c r="D3296" t="s">
        <v>23192</v>
      </c>
      <c r="E3296" t="s">
        <v>23193</v>
      </c>
      <c r="F3296" t="s">
        <v>23194</v>
      </c>
      <c r="G3296" t="s">
        <v>23195</v>
      </c>
      <c r="H3296" t="s">
        <v>23196</v>
      </c>
      <c r="I3296" t="s">
        <v>4559</v>
      </c>
      <c r="J3296" t="s">
        <v>4560</v>
      </c>
      <c r="K3296" t="s">
        <v>10904</v>
      </c>
      <c r="M3296" t="s">
        <v>23197</v>
      </c>
      <c r="N3296" t="s">
        <v>23198</v>
      </c>
      <c r="O3296" t="s">
        <v>22841</v>
      </c>
      <c r="P3296" t="s">
        <v>10897</v>
      </c>
      <c r="Q3296" t="s">
        <v>23199</v>
      </c>
      <c r="R3296" s="26">
        <v>1</v>
      </c>
      <c r="S3296" s="23">
        <v>368119940000</v>
      </c>
      <c r="T3296" t="s">
        <v>37</v>
      </c>
      <c r="U3296" t="s">
        <v>10410</v>
      </c>
      <c r="V3296" s="39">
        <v>46141</v>
      </c>
      <c r="W3296" s="41">
        <v>25</v>
      </c>
      <c r="X3296" s="26" t="s">
        <v>13368</v>
      </c>
      <c r="Y3296">
        <v>25.25</v>
      </c>
      <c r="AA3296">
        <v>25.25</v>
      </c>
      <c r="AB3296">
        <v>25.25</v>
      </c>
      <c r="AE3296" s="41">
        <v>75.75</v>
      </c>
      <c r="AF3296">
        <v>0</v>
      </c>
      <c r="AG3296">
        <v>1</v>
      </c>
      <c r="AH3296">
        <v>1</v>
      </c>
      <c r="AI3296">
        <v>0</v>
      </c>
      <c r="AJ3296">
        <v>0</v>
      </c>
      <c r="AK3296" s="30">
        <f t="shared" si="325"/>
        <v>2</v>
      </c>
      <c r="AL3296" s="45">
        <v>4</v>
      </c>
      <c r="AM3296" s="32">
        <f t="shared" si="324"/>
        <v>2</v>
      </c>
      <c r="AN3296" s="33" t="str">
        <f t="shared" si="326"/>
        <v>MOROSO</v>
      </c>
      <c r="AO3296" s="33" t="str">
        <f t="shared" si="327"/>
        <v>2meses_pendientes</v>
      </c>
      <c r="AP3296" s="33">
        <f t="shared" si="328"/>
        <v>50</v>
      </c>
      <c r="AQ3296" s="31">
        <f t="shared" si="329"/>
        <v>29</v>
      </c>
    </row>
    <row r="3297" spans="2:43" x14ac:dyDescent="0.3">
      <c r="B3297" s="37">
        <v>46141</v>
      </c>
      <c r="C3297" t="s">
        <v>35</v>
      </c>
      <c r="D3297" t="s">
        <v>23200</v>
      </c>
      <c r="E3297" t="s">
        <v>23201</v>
      </c>
      <c r="F3297" t="s">
        <v>23202</v>
      </c>
      <c r="G3297" t="s">
        <v>23203</v>
      </c>
      <c r="H3297" t="s">
        <v>23204</v>
      </c>
      <c r="I3297" t="s">
        <v>4559</v>
      </c>
      <c r="J3297" t="s">
        <v>4560</v>
      </c>
      <c r="K3297" t="s">
        <v>4560</v>
      </c>
      <c r="M3297" t="s">
        <v>23205</v>
      </c>
      <c r="N3297" t="s">
        <v>23198</v>
      </c>
      <c r="O3297" t="s">
        <v>22841</v>
      </c>
      <c r="P3297" t="s">
        <v>10897</v>
      </c>
      <c r="Q3297" t="s">
        <v>23206</v>
      </c>
      <c r="R3297" s="26">
        <v>2</v>
      </c>
      <c r="S3297" s="23">
        <v>368118800000</v>
      </c>
      <c r="T3297" t="s">
        <v>37</v>
      </c>
      <c r="U3297" t="s">
        <v>10410</v>
      </c>
      <c r="V3297" s="39">
        <v>46140</v>
      </c>
      <c r="W3297" s="41">
        <v>26.3</v>
      </c>
      <c r="X3297" s="26" t="s">
        <v>13368</v>
      </c>
      <c r="Z3297">
        <v>27.46</v>
      </c>
      <c r="AA3297">
        <v>45.4</v>
      </c>
      <c r="AB3297">
        <v>13.46</v>
      </c>
      <c r="AE3297" s="41">
        <v>86.32</v>
      </c>
      <c r="AF3297">
        <v>1</v>
      </c>
      <c r="AG3297">
        <v>1</v>
      </c>
      <c r="AH3297">
        <v>1</v>
      </c>
      <c r="AI3297">
        <v>0</v>
      </c>
      <c r="AJ3297">
        <v>0</v>
      </c>
      <c r="AK3297" s="30">
        <f t="shared" si="325"/>
        <v>3</v>
      </c>
      <c r="AL3297" s="45">
        <v>4</v>
      </c>
      <c r="AM3297" s="32">
        <f t="shared" si="324"/>
        <v>1</v>
      </c>
      <c r="AN3297" s="33" t="str">
        <f t="shared" si="326"/>
        <v>MOROSO</v>
      </c>
      <c r="AO3297" s="33" t="str">
        <f t="shared" si="327"/>
        <v>1meses_pendientes</v>
      </c>
      <c r="AP3297" s="33">
        <f t="shared" si="328"/>
        <v>26.3</v>
      </c>
      <c r="AQ3297" s="31">
        <f t="shared" si="329"/>
        <v>28</v>
      </c>
    </row>
    <row r="3298" spans="2:43" x14ac:dyDescent="0.3">
      <c r="B3298" s="37">
        <v>46124</v>
      </c>
      <c r="C3298" t="s">
        <v>35</v>
      </c>
      <c r="D3298" t="s">
        <v>23207</v>
      </c>
      <c r="E3298" t="s">
        <v>23208</v>
      </c>
      <c r="F3298" t="s">
        <v>23209</v>
      </c>
      <c r="G3298" t="s">
        <v>23210</v>
      </c>
      <c r="H3298" t="s">
        <v>23211</v>
      </c>
      <c r="I3298" t="s">
        <v>4559</v>
      </c>
      <c r="J3298" t="s">
        <v>4560</v>
      </c>
      <c r="K3298" t="s">
        <v>10904</v>
      </c>
      <c r="M3298" t="s">
        <v>23212</v>
      </c>
      <c r="N3298" t="s">
        <v>23213</v>
      </c>
      <c r="O3298" t="s">
        <v>22841</v>
      </c>
      <c r="P3298" t="s">
        <v>10897</v>
      </c>
      <c r="Q3298" t="s">
        <v>23214</v>
      </c>
      <c r="R3298" s="26">
        <v>3</v>
      </c>
      <c r="S3298" s="23">
        <v>364104250000</v>
      </c>
      <c r="T3298" t="s">
        <v>37</v>
      </c>
      <c r="U3298" t="s">
        <v>10410</v>
      </c>
      <c r="V3298" s="39">
        <v>46125</v>
      </c>
      <c r="W3298" s="41">
        <v>31.68</v>
      </c>
      <c r="X3298" s="26" t="s">
        <v>13368</v>
      </c>
      <c r="Y3298">
        <v>33.11</v>
      </c>
      <c r="Z3298">
        <v>33.11</v>
      </c>
      <c r="AB3298">
        <v>33.11</v>
      </c>
      <c r="AE3298" s="41">
        <v>99.33</v>
      </c>
      <c r="AF3298">
        <v>1</v>
      </c>
      <c r="AG3298">
        <v>0</v>
      </c>
      <c r="AH3298">
        <v>1</v>
      </c>
      <c r="AI3298">
        <v>0</v>
      </c>
      <c r="AJ3298">
        <v>0</v>
      </c>
      <c r="AK3298" s="30">
        <f t="shared" si="325"/>
        <v>2</v>
      </c>
      <c r="AL3298" s="45">
        <v>4</v>
      </c>
      <c r="AM3298" s="32">
        <f t="shared" si="324"/>
        <v>2</v>
      </c>
      <c r="AN3298" s="33" t="str">
        <f t="shared" si="326"/>
        <v>MOROSO</v>
      </c>
      <c r="AO3298" s="33" t="str">
        <f t="shared" si="327"/>
        <v>2meses_pendientes</v>
      </c>
      <c r="AP3298" s="33">
        <f t="shared" si="328"/>
        <v>63.36</v>
      </c>
      <c r="AQ3298" s="31">
        <f t="shared" si="329"/>
        <v>13</v>
      </c>
    </row>
    <row r="3299" spans="2:43" x14ac:dyDescent="0.3">
      <c r="B3299" s="37">
        <v>46132</v>
      </c>
      <c r="C3299" t="s">
        <v>35</v>
      </c>
      <c r="D3299" t="s">
        <v>23215</v>
      </c>
      <c r="E3299" t="s">
        <v>23216</v>
      </c>
      <c r="F3299" t="s">
        <v>23217</v>
      </c>
      <c r="G3299" t="s">
        <v>23218</v>
      </c>
      <c r="H3299" t="s">
        <v>23219</v>
      </c>
      <c r="I3299" t="s">
        <v>4559</v>
      </c>
      <c r="J3299" t="s">
        <v>4560</v>
      </c>
      <c r="K3299" t="s">
        <v>4560</v>
      </c>
      <c r="M3299" t="s">
        <v>23220</v>
      </c>
      <c r="N3299" t="s">
        <v>23213</v>
      </c>
      <c r="O3299" t="s">
        <v>22841</v>
      </c>
      <c r="P3299" t="s">
        <v>10897</v>
      </c>
      <c r="Q3299" t="s">
        <v>23221</v>
      </c>
      <c r="R3299" s="26">
        <v>1</v>
      </c>
      <c r="S3299" s="23">
        <v>367111550000</v>
      </c>
      <c r="T3299" t="s">
        <v>37</v>
      </c>
      <c r="U3299" t="s">
        <v>10410</v>
      </c>
      <c r="V3299" s="39">
        <v>46135</v>
      </c>
      <c r="W3299" s="41">
        <v>25</v>
      </c>
      <c r="X3299" s="26" t="s">
        <v>13368</v>
      </c>
      <c r="Z3299">
        <v>25.25</v>
      </c>
      <c r="AA3299">
        <v>25.25</v>
      </c>
      <c r="AE3299" s="41">
        <v>50.5</v>
      </c>
      <c r="AF3299">
        <v>1</v>
      </c>
      <c r="AG3299">
        <v>1</v>
      </c>
      <c r="AH3299">
        <v>0</v>
      </c>
      <c r="AI3299">
        <v>0</v>
      </c>
      <c r="AJ3299">
        <v>0</v>
      </c>
      <c r="AK3299" s="30">
        <f t="shared" si="325"/>
        <v>2</v>
      </c>
      <c r="AL3299" s="45">
        <v>4</v>
      </c>
      <c r="AM3299" s="32">
        <f t="shared" si="324"/>
        <v>2</v>
      </c>
      <c r="AN3299" s="33" t="str">
        <f t="shared" si="326"/>
        <v>MOROSO</v>
      </c>
      <c r="AO3299" s="33" t="str">
        <f t="shared" si="327"/>
        <v>2meses_pendientes</v>
      </c>
      <c r="AP3299" s="33">
        <f t="shared" si="328"/>
        <v>50</v>
      </c>
      <c r="AQ3299" s="31">
        <f t="shared" si="329"/>
        <v>23</v>
      </c>
    </row>
    <row r="3300" spans="2:43" x14ac:dyDescent="0.3">
      <c r="B3300" s="37">
        <v>46112</v>
      </c>
      <c r="C3300" t="s">
        <v>35</v>
      </c>
      <c r="D3300" t="s">
        <v>23222</v>
      </c>
      <c r="E3300" t="s">
        <v>23223</v>
      </c>
      <c r="F3300" t="s">
        <v>23224</v>
      </c>
      <c r="G3300" t="s">
        <v>23225</v>
      </c>
      <c r="H3300" t="s">
        <v>23226</v>
      </c>
      <c r="I3300" t="s">
        <v>4559</v>
      </c>
      <c r="J3300" t="s">
        <v>4560</v>
      </c>
      <c r="K3300" t="s">
        <v>10904</v>
      </c>
      <c r="M3300" t="s">
        <v>23227</v>
      </c>
      <c r="N3300" t="s">
        <v>11993</v>
      </c>
      <c r="O3300" t="s">
        <v>22841</v>
      </c>
      <c r="P3300" t="s">
        <v>10897</v>
      </c>
      <c r="Q3300" t="s">
        <v>23228</v>
      </c>
      <c r="R3300" s="26">
        <v>2</v>
      </c>
      <c r="S3300" s="23">
        <v>368094330000</v>
      </c>
      <c r="T3300" t="s">
        <v>37</v>
      </c>
      <c r="U3300" t="s">
        <v>445</v>
      </c>
      <c r="V3300" s="39">
        <v>46116</v>
      </c>
      <c r="W3300" s="41">
        <v>25.3</v>
      </c>
      <c r="X3300" s="26" t="s">
        <v>13368</v>
      </c>
      <c r="Y3300">
        <v>26.39</v>
      </c>
      <c r="Z3300">
        <v>26.39</v>
      </c>
      <c r="AA3300">
        <v>26.39</v>
      </c>
      <c r="AE3300" s="41">
        <v>79.17</v>
      </c>
      <c r="AF3300">
        <v>1</v>
      </c>
      <c r="AG3300">
        <v>1</v>
      </c>
      <c r="AH3300">
        <v>0</v>
      </c>
      <c r="AI3300">
        <v>0</v>
      </c>
      <c r="AJ3300">
        <v>0</v>
      </c>
      <c r="AK3300" s="30">
        <f t="shared" si="325"/>
        <v>2</v>
      </c>
      <c r="AL3300" s="45">
        <v>4</v>
      </c>
      <c r="AM3300" s="32">
        <f t="shared" si="324"/>
        <v>2</v>
      </c>
      <c r="AN3300" s="33" t="str">
        <f t="shared" si="326"/>
        <v>MOROSO</v>
      </c>
      <c r="AO3300" s="33" t="str">
        <f t="shared" si="327"/>
        <v>2meses_pendientes</v>
      </c>
      <c r="AP3300" s="33">
        <f t="shared" si="328"/>
        <v>50.6</v>
      </c>
      <c r="AQ3300" s="31">
        <f t="shared" si="329"/>
        <v>4</v>
      </c>
    </row>
    <row r="3301" spans="2:43" x14ac:dyDescent="0.3">
      <c r="B3301" s="37">
        <v>46124</v>
      </c>
      <c r="C3301" t="s">
        <v>35</v>
      </c>
      <c r="D3301" t="s">
        <v>23229</v>
      </c>
      <c r="E3301" t="s">
        <v>23230</v>
      </c>
      <c r="F3301" t="s">
        <v>23231</v>
      </c>
      <c r="G3301" t="s">
        <v>23232</v>
      </c>
      <c r="H3301" t="s">
        <v>23233</v>
      </c>
      <c r="I3301" t="s">
        <v>4559</v>
      </c>
      <c r="J3301" t="s">
        <v>4560</v>
      </c>
      <c r="K3301" t="s">
        <v>11485</v>
      </c>
      <c r="M3301" t="s">
        <v>23234</v>
      </c>
      <c r="N3301" t="s">
        <v>11993</v>
      </c>
      <c r="O3301" t="s">
        <v>22841</v>
      </c>
      <c r="P3301" t="s">
        <v>10897</v>
      </c>
      <c r="Q3301" t="s">
        <v>23235</v>
      </c>
      <c r="R3301" s="26">
        <v>3</v>
      </c>
      <c r="S3301" s="23">
        <v>363104500000</v>
      </c>
      <c r="T3301" t="s">
        <v>37</v>
      </c>
      <c r="U3301" t="s">
        <v>10410</v>
      </c>
      <c r="V3301" s="39">
        <v>46125</v>
      </c>
      <c r="W3301" s="41">
        <v>35</v>
      </c>
      <c r="X3301" s="26" t="s">
        <v>13368</v>
      </c>
      <c r="Y3301">
        <v>36.93</v>
      </c>
      <c r="AA3301">
        <v>36.93</v>
      </c>
      <c r="AE3301" s="41">
        <v>73.86</v>
      </c>
      <c r="AF3301">
        <v>0</v>
      </c>
      <c r="AG3301">
        <v>1</v>
      </c>
      <c r="AH3301">
        <v>0</v>
      </c>
      <c r="AI3301">
        <v>0</v>
      </c>
      <c r="AJ3301">
        <v>0</v>
      </c>
      <c r="AK3301" s="30">
        <f t="shared" si="325"/>
        <v>1</v>
      </c>
      <c r="AL3301" s="45">
        <v>4</v>
      </c>
      <c r="AM3301" s="32">
        <f t="shared" si="324"/>
        <v>3</v>
      </c>
      <c r="AN3301" s="33" t="str">
        <f t="shared" si="326"/>
        <v>MOROSO</v>
      </c>
      <c r="AO3301" s="33" t="str">
        <f t="shared" si="327"/>
        <v>3meses_pendientes</v>
      </c>
      <c r="AP3301" s="33">
        <f t="shared" si="328"/>
        <v>105</v>
      </c>
      <c r="AQ3301" s="31">
        <f t="shared" si="329"/>
        <v>13</v>
      </c>
    </row>
    <row r="3302" spans="2:43" x14ac:dyDescent="0.3">
      <c r="B3302" s="37">
        <v>46130</v>
      </c>
      <c r="C3302" t="s">
        <v>35</v>
      </c>
      <c r="D3302" t="s">
        <v>23236</v>
      </c>
      <c r="E3302" t="s">
        <v>23237</v>
      </c>
      <c r="F3302" t="s">
        <v>23238</v>
      </c>
      <c r="G3302" t="s">
        <v>23239</v>
      </c>
      <c r="H3302" t="s">
        <v>23240</v>
      </c>
      <c r="I3302" t="s">
        <v>4559</v>
      </c>
      <c r="J3302" t="s">
        <v>11514</v>
      </c>
      <c r="K3302" t="s">
        <v>11636</v>
      </c>
      <c r="M3302" t="s">
        <v>23241</v>
      </c>
      <c r="N3302" t="s">
        <v>11993</v>
      </c>
      <c r="O3302" t="s">
        <v>22841</v>
      </c>
      <c r="P3302" t="s">
        <v>10897</v>
      </c>
      <c r="Q3302" t="s">
        <v>23242</v>
      </c>
      <c r="R3302" s="26">
        <v>1</v>
      </c>
      <c r="S3302" s="23">
        <v>362110310000</v>
      </c>
      <c r="T3302" t="s">
        <v>37</v>
      </c>
      <c r="U3302" t="s">
        <v>10410</v>
      </c>
      <c r="V3302" s="39">
        <v>46130</v>
      </c>
      <c r="W3302" s="41">
        <v>20.8</v>
      </c>
      <c r="X3302" s="26" t="s">
        <v>13368</v>
      </c>
      <c r="Y3302">
        <v>21.01</v>
      </c>
      <c r="AA3302">
        <v>21.01</v>
      </c>
      <c r="AB3302">
        <v>21.01</v>
      </c>
      <c r="AE3302" s="41">
        <v>63.03</v>
      </c>
      <c r="AF3302">
        <v>0</v>
      </c>
      <c r="AG3302">
        <v>1</v>
      </c>
      <c r="AH3302">
        <v>1</v>
      </c>
      <c r="AI3302">
        <v>0</v>
      </c>
      <c r="AJ3302">
        <v>0</v>
      </c>
      <c r="AK3302" s="30">
        <f t="shared" si="325"/>
        <v>2</v>
      </c>
      <c r="AL3302" s="45">
        <v>4</v>
      </c>
      <c r="AM3302" s="32">
        <f t="shared" si="324"/>
        <v>2</v>
      </c>
      <c r="AN3302" s="33" t="str">
        <f t="shared" si="326"/>
        <v>MOROSO</v>
      </c>
      <c r="AO3302" s="33" t="str">
        <f t="shared" si="327"/>
        <v>2meses_pendientes</v>
      </c>
      <c r="AP3302" s="33">
        <f t="shared" si="328"/>
        <v>41.6</v>
      </c>
      <c r="AQ3302" s="31">
        <f t="shared" si="329"/>
        <v>18</v>
      </c>
    </row>
    <row r="3303" spans="2:43" x14ac:dyDescent="0.3">
      <c r="B3303" s="37">
        <v>46131</v>
      </c>
      <c r="C3303" t="s">
        <v>35</v>
      </c>
      <c r="D3303" t="s">
        <v>23243</v>
      </c>
      <c r="E3303" t="s">
        <v>23244</v>
      </c>
      <c r="F3303" t="s">
        <v>23245</v>
      </c>
      <c r="G3303" t="s">
        <v>23246</v>
      </c>
      <c r="H3303" t="s">
        <v>23247</v>
      </c>
      <c r="I3303" t="s">
        <v>4559</v>
      </c>
      <c r="J3303" t="s">
        <v>4560</v>
      </c>
      <c r="K3303" t="s">
        <v>10904</v>
      </c>
      <c r="M3303" t="s">
        <v>23248</v>
      </c>
      <c r="N3303" t="s">
        <v>11993</v>
      </c>
      <c r="O3303" t="s">
        <v>22841</v>
      </c>
      <c r="P3303" t="s">
        <v>10897</v>
      </c>
      <c r="Q3303" t="s">
        <v>23249</v>
      </c>
      <c r="R3303" s="26">
        <v>2</v>
      </c>
      <c r="S3303" s="23">
        <v>326025560000</v>
      </c>
      <c r="T3303" t="s">
        <v>37</v>
      </c>
      <c r="U3303" t="s">
        <v>10410</v>
      </c>
      <c r="V3303" s="39">
        <v>46135</v>
      </c>
      <c r="W3303" s="41">
        <v>23.3</v>
      </c>
      <c r="X3303" s="26" t="s">
        <v>13368</v>
      </c>
      <c r="AA3303">
        <v>25.38</v>
      </c>
      <c r="AE3303" s="41">
        <v>25.38</v>
      </c>
      <c r="AF3303">
        <v>0</v>
      </c>
      <c r="AG3303">
        <v>1</v>
      </c>
      <c r="AH3303">
        <v>0</v>
      </c>
      <c r="AI3303">
        <v>0</v>
      </c>
      <c r="AJ3303">
        <v>0</v>
      </c>
      <c r="AK3303" s="30">
        <f t="shared" si="325"/>
        <v>1</v>
      </c>
      <c r="AL3303" s="45">
        <v>4</v>
      </c>
      <c r="AM3303" s="32">
        <f t="shared" si="324"/>
        <v>3</v>
      </c>
      <c r="AN3303" s="33" t="str">
        <f t="shared" si="326"/>
        <v>MOROSO</v>
      </c>
      <c r="AO3303" s="33" t="str">
        <f t="shared" si="327"/>
        <v>3meses_pendientes</v>
      </c>
      <c r="AP3303" s="33">
        <f t="shared" si="328"/>
        <v>69.900000000000006</v>
      </c>
      <c r="AQ3303" s="31">
        <f t="shared" si="329"/>
        <v>23</v>
      </c>
    </row>
    <row r="3304" spans="2:43" x14ac:dyDescent="0.3">
      <c r="B3304" s="37">
        <v>46131</v>
      </c>
      <c r="C3304" t="s">
        <v>35</v>
      </c>
      <c r="D3304" t="s">
        <v>23250</v>
      </c>
      <c r="E3304" t="s">
        <v>23251</v>
      </c>
      <c r="F3304" t="s">
        <v>23252</v>
      </c>
      <c r="G3304" t="s">
        <v>23253</v>
      </c>
      <c r="H3304" t="s">
        <v>23254</v>
      </c>
      <c r="I3304" t="s">
        <v>4559</v>
      </c>
      <c r="J3304" t="s">
        <v>4560</v>
      </c>
      <c r="K3304" t="s">
        <v>11710</v>
      </c>
      <c r="M3304" t="s">
        <v>23255</v>
      </c>
      <c r="N3304" t="s">
        <v>11993</v>
      </c>
      <c r="O3304" t="s">
        <v>22841</v>
      </c>
      <c r="P3304" t="s">
        <v>10897</v>
      </c>
      <c r="Q3304" t="s">
        <v>23256</v>
      </c>
      <c r="R3304" s="26">
        <v>3</v>
      </c>
      <c r="S3304" s="23">
        <v>265056840000</v>
      </c>
      <c r="T3304" t="s">
        <v>37</v>
      </c>
      <c r="U3304" t="s">
        <v>10410</v>
      </c>
      <c r="V3304" s="39">
        <v>46137</v>
      </c>
      <c r="W3304" s="41">
        <v>30.7</v>
      </c>
      <c r="X3304" s="26" t="s">
        <v>13368</v>
      </c>
      <c r="Z3304">
        <v>26.22</v>
      </c>
      <c r="AA3304">
        <v>21.09</v>
      </c>
      <c r="AE3304" s="41">
        <v>47.31</v>
      </c>
      <c r="AF3304">
        <v>1</v>
      </c>
      <c r="AG3304">
        <v>1</v>
      </c>
      <c r="AH3304">
        <v>0</v>
      </c>
      <c r="AI3304">
        <v>0</v>
      </c>
      <c r="AJ3304">
        <v>0</v>
      </c>
      <c r="AK3304" s="30">
        <f t="shared" si="325"/>
        <v>2</v>
      </c>
      <c r="AL3304" s="45">
        <v>4</v>
      </c>
      <c r="AM3304" s="32">
        <f t="shared" si="324"/>
        <v>2</v>
      </c>
      <c r="AN3304" s="33" t="str">
        <f t="shared" si="326"/>
        <v>MOROSO</v>
      </c>
      <c r="AO3304" s="33" t="str">
        <f t="shared" si="327"/>
        <v>2meses_pendientes</v>
      </c>
      <c r="AP3304" s="33">
        <f t="shared" si="328"/>
        <v>61.4</v>
      </c>
      <c r="AQ3304" s="31">
        <f t="shared" si="329"/>
        <v>25</v>
      </c>
    </row>
    <row r="3305" spans="2:43" x14ac:dyDescent="0.3">
      <c r="B3305" s="37">
        <v>46112</v>
      </c>
      <c r="C3305" t="s">
        <v>35</v>
      </c>
      <c r="D3305" t="s">
        <v>23257</v>
      </c>
      <c r="E3305" t="s">
        <v>23258</v>
      </c>
      <c r="F3305" t="s">
        <v>1425</v>
      </c>
      <c r="G3305" t="s">
        <v>23259</v>
      </c>
      <c r="H3305" t="s">
        <v>23260</v>
      </c>
      <c r="I3305" t="s">
        <v>4559</v>
      </c>
      <c r="J3305" t="s">
        <v>11514</v>
      </c>
      <c r="K3305" t="s">
        <v>11636</v>
      </c>
      <c r="L3305" t="s">
        <v>23261</v>
      </c>
      <c r="M3305" t="s">
        <v>23262</v>
      </c>
      <c r="N3305" t="s">
        <v>12129</v>
      </c>
      <c r="O3305" t="s">
        <v>22841</v>
      </c>
      <c r="P3305" t="s">
        <v>10897</v>
      </c>
      <c r="Q3305" t="s">
        <v>23263</v>
      </c>
      <c r="R3305" s="26">
        <v>3</v>
      </c>
      <c r="S3305" s="23">
        <v>369094430000</v>
      </c>
      <c r="T3305" t="s">
        <v>37</v>
      </c>
      <c r="U3305" t="s">
        <v>1148</v>
      </c>
      <c r="V3305" s="39">
        <v>46116</v>
      </c>
      <c r="W3305" s="41">
        <v>33</v>
      </c>
      <c r="X3305" s="26" t="s">
        <v>13368</v>
      </c>
      <c r="Y3305">
        <v>34.85</v>
      </c>
      <c r="Z3305">
        <v>34.85</v>
      </c>
      <c r="AA3305">
        <v>34.85</v>
      </c>
      <c r="AE3305" s="41">
        <v>104.55000000000001</v>
      </c>
      <c r="AF3305">
        <v>1</v>
      </c>
      <c r="AG3305">
        <v>1</v>
      </c>
      <c r="AH3305">
        <v>0</v>
      </c>
      <c r="AI3305">
        <v>0</v>
      </c>
      <c r="AJ3305">
        <v>0</v>
      </c>
      <c r="AK3305" s="30">
        <f t="shared" si="325"/>
        <v>2</v>
      </c>
      <c r="AL3305" s="45">
        <v>4</v>
      </c>
      <c r="AM3305" s="32">
        <f t="shared" si="324"/>
        <v>2</v>
      </c>
      <c r="AN3305" s="33" t="str">
        <f t="shared" si="326"/>
        <v>MOROSO</v>
      </c>
      <c r="AO3305" s="33" t="str">
        <f t="shared" si="327"/>
        <v>2meses_pendientes</v>
      </c>
      <c r="AP3305" s="33">
        <f t="shared" si="328"/>
        <v>66</v>
      </c>
      <c r="AQ3305" s="31">
        <f t="shared" si="329"/>
        <v>4</v>
      </c>
    </row>
    <row r="3306" spans="2:43" x14ac:dyDescent="0.3">
      <c r="B3306" s="37">
        <v>46120</v>
      </c>
      <c r="C3306" t="s">
        <v>35</v>
      </c>
      <c r="D3306" t="s">
        <v>23264</v>
      </c>
      <c r="E3306" t="s">
        <v>23265</v>
      </c>
      <c r="F3306" t="s">
        <v>1425</v>
      </c>
      <c r="G3306" t="s">
        <v>23266</v>
      </c>
      <c r="H3306" t="s">
        <v>23267</v>
      </c>
      <c r="I3306" t="s">
        <v>4559</v>
      </c>
      <c r="J3306" t="s">
        <v>4560</v>
      </c>
      <c r="K3306" t="s">
        <v>10904</v>
      </c>
      <c r="L3306" t="s">
        <v>23268</v>
      </c>
      <c r="M3306" t="s">
        <v>23269</v>
      </c>
      <c r="N3306" t="s">
        <v>12129</v>
      </c>
      <c r="O3306" t="s">
        <v>22841</v>
      </c>
      <c r="P3306" t="s">
        <v>10897</v>
      </c>
      <c r="Q3306" t="s">
        <v>23270</v>
      </c>
      <c r="R3306" s="26">
        <v>1</v>
      </c>
      <c r="S3306" s="23">
        <v>365100690000</v>
      </c>
      <c r="T3306" t="s">
        <v>37</v>
      </c>
      <c r="U3306" t="s">
        <v>10410</v>
      </c>
      <c r="V3306" s="39">
        <v>46122</v>
      </c>
      <c r="W3306" s="41">
        <v>25</v>
      </c>
      <c r="X3306" s="26" t="s">
        <v>13368</v>
      </c>
      <c r="Y3306">
        <v>25.25</v>
      </c>
      <c r="AA3306">
        <v>25.25</v>
      </c>
      <c r="AE3306" s="41">
        <v>50.5</v>
      </c>
      <c r="AF3306">
        <v>0</v>
      </c>
      <c r="AG3306">
        <v>1</v>
      </c>
      <c r="AH3306">
        <v>0</v>
      </c>
      <c r="AI3306">
        <v>0</v>
      </c>
      <c r="AJ3306">
        <v>0</v>
      </c>
      <c r="AK3306" s="30">
        <f t="shared" si="325"/>
        <v>1</v>
      </c>
      <c r="AL3306" s="45">
        <v>4</v>
      </c>
      <c r="AM3306" s="32">
        <f t="shared" si="324"/>
        <v>3</v>
      </c>
      <c r="AN3306" s="33" t="str">
        <f t="shared" si="326"/>
        <v>MOROSO</v>
      </c>
      <c r="AO3306" s="33" t="str">
        <f t="shared" si="327"/>
        <v>3meses_pendientes</v>
      </c>
      <c r="AP3306" s="33">
        <f t="shared" si="328"/>
        <v>75</v>
      </c>
      <c r="AQ3306" s="31">
        <f t="shared" si="329"/>
        <v>10</v>
      </c>
    </row>
    <row r="3307" spans="2:43" x14ac:dyDescent="0.3">
      <c r="B3307" s="37">
        <v>46124</v>
      </c>
      <c r="C3307" t="s">
        <v>35</v>
      </c>
      <c r="D3307" t="s">
        <v>23271</v>
      </c>
      <c r="E3307" t="s">
        <v>23272</v>
      </c>
      <c r="F3307" t="s">
        <v>36</v>
      </c>
      <c r="G3307" t="s">
        <v>23273</v>
      </c>
      <c r="H3307" t="s">
        <v>23274</v>
      </c>
      <c r="I3307" t="s">
        <v>4559</v>
      </c>
      <c r="J3307" t="s">
        <v>11514</v>
      </c>
      <c r="K3307" t="s">
        <v>11636</v>
      </c>
      <c r="L3307" t="s">
        <v>23275</v>
      </c>
      <c r="M3307" t="s">
        <v>23276</v>
      </c>
      <c r="N3307" t="s">
        <v>12129</v>
      </c>
      <c r="O3307" t="s">
        <v>22841</v>
      </c>
      <c r="P3307" t="s">
        <v>10897</v>
      </c>
      <c r="Q3307" t="s">
        <v>23277</v>
      </c>
      <c r="R3307" s="26">
        <v>2</v>
      </c>
      <c r="S3307" s="23">
        <v>365104780000</v>
      </c>
      <c r="T3307" t="s">
        <v>37</v>
      </c>
      <c r="U3307" t="s">
        <v>10410</v>
      </c>
      <c r="V3307" s="39">
        <v>46125</v>
      </c>
      <c r="W3307" s="41">
        <v>28</v>
      </c>
      <c r="X3307" s="26" t="s">
        <v>13368</v>
      </c>
      <c r="Y3307">
        <v>28.42</v>
      </c>
      <c r="Z3307">
        <v>28.42</v>
      </c>
      <c r="AB3307">
        <v>28.42</v>
      </c>
      <c r="AE3307" s="41">
        <v>85.26</v>
      </c>
      <c r="AF3307">
        <v>1</v>
      </c>
      <c r="AG3307">
        <v>0</v>
      </c>
      <c r="AH3307">
        <v>1</v>
      </c>
      <c r="AI3307">
        <v>0</v>
      </c>
      <c r="AJ3307">
        <v>0</v>
      </c>
      <c r="AK3307" s="30">
        <f t="shared" si="325"/>
        <v>2</v>
      </c>
      <c r="AL3307" s="45">
        <v>4</v>
      </c>
      <c r="AM3307" s="32">
        <f t="shared" si="324"/>
        <v>2</v>
      </c>
      <c r="AN3307" s="33" t="str">
        <f t="shared" si="326"/>
        <v>MOROSO</v>
      </c>
      <c r="AO3307" s="33" t="str">
        <f t="shared" si="327"/>
        <v>2meses_pendientes</v>
      </c>
      <c r="AP3307" s="33">
        <f t="shared" si="328"/>
        <v>56</v>
      </c>
      <c r="AQ3307" s="31">
        <f t="shared" si="329"/>
        <v>13</v>
      </c>
    </row>
    <row r="3308" spans="2:43" x14ac:dyDescent="0.3">
      <c r="B3308" s="37">
        <v>46125</v>
      </c>
      <c r="C3308" t="s">
        <v>35</v>
      </c>
      <c r="D3308" t="s">
        <v>23278</v>
      </c>
      <c r="E3308" t="s">
        <v>23279</v>
      </c>
      <c r="F3308" t="s">
        <v>36</v>
      </c>
      <c r="G3308" t="s">
        <v>23280</v>
      </c>
      <c r="H3308" t="s">
        <v>23281</v>
      </c>
      <c r="I3308" t="s">
        <v>4559</v>
      </c>
      <c r="J3308" t="s">
        <v>4560</v>
      </c>
      <c r="K3308" t="s">
        <v>10904</v>
      </c>
      <c r="L3308" t="s">
        <v>23282</v>
      </c>
      <c r="M3308" t="s">
        <v>23283</v>
      </c>
      <c r="N3308" t="s">
        <v>12129</v>
      </c>
      <c r="O3308" t="s">
        <v>22841</v>
      </c>
      <c r="P3308" t="s">
        <v>10897</v>
      </c>
      <c r="Q3308" t="s">
        <v>23284</v>
      </c>
      <c r="R3308" s="26">
        <v>3</v>
      </c>
      <c r="S3308" s="23">
        <v>308008420000</v>
      </c>
      <c r="T3308" t="s">
        <v>37</v>
      </c>
      <c r="U3308" t="s">
        <v>10410</v>
      </c>
      <c r="V3308" s="39">
        <v>46127</v>
      </c>
      <c r="W3308" s="41">
        <v>35.200000000000003</v>
      </c>
      <c r="X3308" s="26" t="s">
        <v>13368</v>
      </c>
      <c r="AE3308" s="41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 s="30">
        <f t="shared" si="325"/>
        <v>0</v>
      </c>
      <c r="AL3308" s="45">
        <v>4</v>
      </c>
      <c r="AM3308" s="32">
        <f t="shared" si="324"/>
        <v>4</v>
      </c>
      <c r="AN3308" s="33" t="str">
        <f t="shared" si="326"/>
        <v>NPN</v>
      </c>
      <c r="AO3308" s="33" t="str">
        <f t="shared" si="327"/>
        <v>4meses_pendientes</v>
      </c>
      <c r="AP3308" s="33">
        <f t="shared" si="328"/>
        <v>140.80000000000001</v>
      </c>
      <c r="AQ3308" s="31">
        <f t="shared" si="329"/>
        <v>15</v>
      </c>
    </row>
    <row r="3309" spans="2:43" x14ac:dyDescent="0.3">
      <c r="B3309" s="37">
        <v>46135</v>
      </c>
      <c r="C3309" t="s">
        <v>35</v>
      </c>
      <c r="D3309" t="s">
        <v>23285</v>
      </c>
      <c r="E3309" t="s">
        <v>23286</v>
      </c>
      <c r="F3309" t="s">
        <v>1425</v>
      </c>
      <c r="G3309" t="s">
        <v>23287</v>
      </c>
      <c r="H3309" t="s">
        <v>23288</v>
      </c>
      <c r="I3309" t="s">
        <v>4559</v>
      </c>
      <c r="J3309" t="s">
        <v>11514</v>
      </c>
      <c r="K3309" t="s">
        <v>11636</v>
      </c>
      <c r="L3309" t="s">
        <v>23289</v>
      </c>
      <c r="M3309" t="s">
        <v>23290</v>
      </c>
      <c r="N3309" t="s">
        <v>12129</v>
      </c>
      <c r="O3309" t="s">
        <v>22841</v>
      </c>
      <c r="P3309" t="s">
        <v>10897</v>
      </c>
      <c r="Q3309" t="s">
        <v>23291</v>
      </c>
      <c r="R3309" s="26">
        <v>2</v>
      </c>
      <c r="S3309" s="23">
        <v>363115790000</v>
      </c>
      <c r="T3309" t="s">
        <v>37</v>
      </c>
      <c r="U3309" t="s">
        <v>10410</v>
      </c>
      <c r="V3309" s="39">
        <v>46136</v>
      </c>
      <c r="W3309" s="41">
        <v>28.09</v>
      </c>
      <c r="X3309" s="26" t="s">
        <v>13368</v>
      </c>
      <c r="AE3309" s="41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 s="30">
        <f t="shared" si="325"/>
        <v>0</v>
      </c>
      <c r="AL3309" s="45">
        <v>4</v>
      </c>
      <c r="AM3309" s="32">
        <f t="shared" si="324"/>
        <v>4</v>
      </c>
      <c r="AN3309" s="33" t="str">
        <f t="shared" si="326"/>
        <v>NPN</v>
      </c>
      <c r="AO3309" s="33" t="str">
        <f t="shared" si="327"/>
        <v>4meses_pendientes</v>
      </c>
      <c r="AP3309" s="33">
        <f t="shared" si="328"/>
        <v>112.36</v>
      </c>
      <c r="AQ3309" s="31">
        <f t="shared" si="329"/>
        <v>24</v>
      </c>
    </row>
    <row r="3310" spans="2:43" x14ac:dyDescent="0.3">
      <c r="B3310" s="37">
        <v>46137</v>
      </c>
      <c r="C3310" t="s">
        <v>35</v>
      </c>
      <c r="D3310" t="s">
        <v>23292</v>
      </c>
      <c r="E3310" t="s">
        <v>23293</v>
      </c>
      <c r="F3310" t="s">
        <v>23294</v>
      </c>
      <c r="G3310" t="s">
        <v>23295</v>
      </c>
      <c r="H3310" t="s">
        <v>23296</v>
      </c>
      <c r="I3310" t="s">
        <v>4559</v>
      </c>
      <c r="J3310" t="s">
        <v>11541</v>
      </c>
      <c r="K3310" t="s">
        <v>12170</v>
      </c>
      <c r="L3310" t="s">
        <v>1425</v>
      </c>
      <c r="M3310" t="s">
        <v>23297</v>
      </c>
      <c r="N3310" t="s">
        <v>12129</v>
      </c>
      <c r="O3310" t="s">
        <v>22841</v>
      </c>
      <c r="P3310" t="s">
        <v>10897</v>
      </c>
      <c r="Q3310" t="s">
        <v>23298</v>
      </c>
      <c r="R3310" s="26">
        <v>3</v>
      </c>
      <c r="S3310" s="23">
        <v>367023740000</v>
      </c>
      <c r="T3310" t="s">
        <v>37</v>
      </c>
      <c r="U3310" t="s">
        <v>10410</v>
      </c>
      <c r="V3310" s="39">
        <v>46139</v>
      </c>
      <c r="W3310" s="41">
        <v>37.42</v>
      </c>
      <c r="X3310" s="26" t="s">
        <v>13368</v>
      </c>
      <c r="Z3310">
        <v>39.01</v>
      </c>
      <c r="AA3310">
        <v>39.01</v>
      </c>
      <c r="AB3310">
        <v>39.01</v>
      </c>
      <c r="AE3310" s="41">
        <v>117.03</v>
      </c>
      <c r="AF3310">
        <v>1</v>
      </c>
      <c r="AG3310">
        <v>1</v>
      </c>
      <c r="AH3310">
        <v>1</v>
      </c>
      <c r="AI3310">
        <v>0</v>
      </c>
      <c r="AJ3310">
        <v>0</v>
      </c>
      <c r="AK3310" s="30">
        <f t="shared" si="325"/>
        <v>3</v>
      </c>
      <c r="AL3310" s="45">
        <v>4</v>
      </c>
      <c r="AM3310" s="32">
        <f t="shared" si="324"/>
        <v>1</v>
      </c>
      <c r="AN3310" s="33" t="str">
        <f t="shared" si="326"/>
        <v>MOROSO</v>
      </c>
      <c r="AO3310" s="33" t="str">
        <f t="shared" si="327"/>
        <v>1meses_pendientes</v>
      </c>
      <c r="AP3310" s="33">
        <f t="shared" si="328"/>
        <v>37.42</v>
      </c>
      <c r="AQ3310" s="31">
        <f t="shared" si="329"/>
        <v>27</v>
      </c>
    </row>
    <row r="3311" spans="2:43" x14ac:dyDescent="0.3">
      <c r="B3311" s="37">
        <v>46137</v>
      </c>
      <c r="C3311" t="s">
        <v>35</v>
      </c>
      <c r="D3311" t="s">
        <v>23299</v>
      </c>
      <c r="E3311" t="s">
        <v>23300</v>
      </c>
      <c r="F3311" t="s">
        <v>36</v>
      </c>
      <c r="G3311" t="s">
        <v>23301</v>
      </c>
      <c r="H3311" t="s">
        <v>23302</v>
      </c>
      <c r="I3311" t="s">
        <v>38</v>
      </c>
      <c r="J3311" t="s">
        <v>38</v>
      </c>
      <c r="K3311" t="s">
        <v>1162</v>
      </c>
      <c r="L3311" t="s">
        <v>23303</v>
      </c>
      <c r="M3311" t="s">
        <v>23304</v>
      </c>
      <c r="N3311" t="s">
        <v>12129</v>
      </c>
      <c r="O3311" t="s">
        <v>22841</v>
      </c>
      <c r="P3311" t="s">
        <v>10897</v>
      </c>
      <c r="Q3311" t="s">
        <v>23305</v>
      </c>
      <c r="R3311" s="26">
        <v>2</v>
      </c>
      <c r="S3311" s="23">
        <v>368117840000</v>
      </c>
      <c r="T3311" t="s">
        <v>37</v>
      </c>
      <c r="U3311" t="s">
        <v>10410</v>
      </c>
      <c r="V3311" s="39">
        <v>46140</v>
      </c>
      <c r="W3311" s="41">
        <v>43</v>
      </c>
      <c r="X3311" s="26" t="s">
        <v>13368</v>
      </c>
      <c r="Z3311">
        <v>43.75</v>
      </c>
      <c r="AA3311">
        <v>43.75</v>
      </c>
      <c r="AE3311" s="41">
        <v>87.5</v>
      </c>
      <c r="AF3311">
        <v>1</v>
      </c>
      <c r="AG3311">
        <v>1</v>
      </c>
      <c r="AH3311">
        <v>0</v>
      </c>
      <c r="AI3311">
        <v>0</v>
      </c>
      <c r="AJ3311">
        <v>0</v>
      </c>
      <c r="AK3311" s="30">
        <f t="shared" si="325"/>
        <v>2</v>
      </c>
      <c r="AL3311" s="45">
        <v>4</v>
      </c>
      <c r="AM3311" s="32">
        <f t="shared" si="324"/>
        <v>2</v>
      </c>
      <c r="AN3311" s="33" t="str">
        <f t="shared" si="326"/>
        <v>MOROSO</v>
      </c>
      <c r="AO3311" s="33" t="str">
        <f t="shared" si="327"/>
        <v>2meses_pendientes</v>
      </c>
      <c r="AP3311" s="33">
        <f t="shared" si="328"/>
        <v>86</v>
      </c>
      <c r="AQ3311" s="31">
        <f t="shared" si="329"/>
        <v>28</v>
      </c>
    </row>
    <row r="3312" spans="2:43" x14ac:dyDescent="0.3">
      <c r="B3312" s="37">
        <v>46137</v>
      </c>
      <c r="C3312" t="s">
        <v>35</v>
      </c>
      <c r="D3312" t="s">
        <v>23306</v>
      </c>
      <c r="E3312" t="s">
        <v>23307</v>
      </c>
      <c r="F3312" t="s">
        <v>23308</v>
      </c>
      <c r="G3312" t="s">
        <v>23309</v>
      </c>
      <c r="H3312" t="s">
        <v>23310</v>
      </c>
      <c r="I3312" t="s">
        <v>4559</v>
      </c>
      <c r="J3312" t="s">
        <v>4560</v>
      </c>
      <c r="K3312" t="s">
        <v>11696</v>
      </c>
      <c r="M3312" t="s">
        <v>23311</v>
      </c>
      <c r="N3312" t="s">
        <v>23312</v>
      </c>
      <c r="O3312" t="s">
        <v>22841</v>
      </c>
      <c r="P3312" t="s">
        <v>10897</v>
      </c>
      <c r="Q3312" t="s">
        <v>23313</v>
      </c>
      <c r="R3312" s="26">
        <v>2</v>
      </c>
      <c r="S3312" s="23">
        <v>339036610000</v>
      </c>
      <c r="T3312" t="s">
        <v>37</v>
      </c>
      <c r="U3312" t="s">
        <v>10410</v>
      </c>
      <c r="V3312" s="39">
        <v>46136</v>
      </c>
      <c r="W3312" s="41">
        <v>25.58</v>
      </c>
      <c r="X3312" s="26" t="s">
        <v>13368</v>
      </c>
      <c r="Z3312">
        <v>26.95</v>
      </c>
      <c r="AA3312">
        <v>26.95</v>
      </c>
      <c r="AB3312">
        <v>26.95</v>
      </c>
      <c r="AE3312" s="41">
        <v>80.849999999999994</v>
      </c>
      <c r="AF3312">
        <v>1</v>
      </c>
      <c r="AG3312">
        <v>1</v>
      </c>
      <c r="AH3312">
        <v>1</v>
      </c>
      <c r="AI3312">
        <v>0</v>
      </c>
      <c r="AJ3312">
        <v>0</v>
      </c>
      <c r="AK3312" s="30">
        <f t="shared" si="325"/>
        <v>3</v>
      </c>
      <c r="AL3312" s="45">
        <v>4</v>
      </c>
      <c r="AM3312" s="32">
        <f t="shared" si="324"/>
        <v>1</v>
      </c>
      <c r="AN3312" s="33" t="str">
        <f t="shared" si="326"/>
        <v>MOROSO</v>
      </c>
      <c r="AO3312" s="33" t="str">
        <f t="shared" si="327"/>
        <v>1meses_pendientes</v>
      </c>
      <c r="AP3312" s="33">
        <f t="shared" si="328"/>
        <v>25.58</v>
      </c>
      <c r="AQ3312" s="31">
        <f t="shared" si="329"/>
        <v>24</v>
      </c>
    </row>
    <row r="3313" spans="2:43" x14ac:dyDescent="0.3">
      <c r="B3313" s="37">
        <v>46116</v>
      </c>
      <c r="C3313" t="s">
        <v>35</v>
      </c>
      <c r="D3313" t="s">
        <v>23314</v>
      </c>
      <c r="E3313" t="s">
        <v>23315</v>
      </c>
      <c r="F3313" t="s">
        <v>10889</v>
      </c>
      <c r="G3313" t="s">
        <v>23316</v>
      </c>
      <c r="H3313" t="s">
        <v>10926</v>
      </c>
      <c r="I3313" t="s">
        <v>46</v>
      </c>
      <c r="J3313" t="s">
        <v>6771</v>
      </c>
      <c r="K3313" t="s">
        <v>7972</v>
      </c>
      <c r="L3313" t="s">
        <v>23317</v>
      </c>
      <c r="M3313" t="s">
        <v>10921</v>
      </c>
      <c r="N3313" t="s">
        <v>10895</v>
      </c>
      <c r="O3313" t="s">
        <v>10896</v>
      </c>
      <c r="P3313" t="s">
        <v>10897</v>
      </c>
      <c r="Q3313" t="s">
        <v>23318</v>
      </c>
      <c r="R3313" s="26">
        <v>2</v>
      </c>
      <c r="S3313" s="23">
        <v>362096490000</v>
      </c>
      <c r="T3313" t="s">
        <v>37</v>
      </c>
      <c r="U3313" t="s">
        <v>10410</v>
      </c>
      <c r="V3313" s="39">
        <v>46117</v>
      </c>
      <c r="W3313" s="41">
        <v>30</v>
      </c>
      <c r="X3313" s="26" t="s">
        <v>13368</v>
      </c>
      <c r="Y3313">
        <v>30.44</v>
      </c>
      <c r="Z3313">
        <v>30.44</v>
      </c>
      <c r="AA3313">
        <v>30.44</v>
      </c>
      <c r="AB3313">
        <v>30.44</v>
      </c>
      <c r="AE3313" s="41">
        <v>121.76</v>
      </c>
      <c r="AF3313">
        <v>1</v>
      </c>
      <c r="AG3313">
        <v>1</v>
      </c>
      <c r="AH3313">
        <v>1</v>
      </c>
      <c r="AI3313">
        <v>0</v>
      </c>
      <c r="AJ3313">
        <v>0</v>
      </c>
      <c r="AK3313" s="30">
        <f t="shared" si="325"/>
        <v>3</v>
      </c>
      <c r="AL3313" s="45">
        <v>4</v>
      </c>
      <c r="AM3313" s="32">
        <f t="shared" si="324"/>
        <v>1</v>
      </c>
      <c r="AN3313" s="33" t="str">
        <f t="shared" si="326"/>
        <v>MOROSO</v>
      </c>
      <c r="AO3313" s="33" t="str">
        <f t="shared" si="327"/>
        <v>1meses_pendientes</v>
      </c>
      <c r="AP3313" s="33">
        <f t="shared" si="328"/>
        <v>30</v>
      </c>
      <c r="AQ3313" s="31">
        <f t="shared" si="329"/>
        <v>5</v>
      </c>
    </row>
    <row r="3314" spans="2:43" x14ac:dyDescent="0.3">
      <c r="B3314" s="37">
        <v>46116</v>
      </c>
      <c r="C3314" t="s">
        <v>35</v>
      </c>
      <c r="D3314" t="s">
        <v>23319</v>
      </c>
      <c r="E3314" t="s">
        <v>23320</v>
      </c>
      <c r="F3314" t="s">
        <v>10966</v>
      </c>
      <c r="G3314" t="s">
        <v>23321</v>
      </c>
      <c r="H3314" t="s">
        <v>23322</v>
      </c>
      <c r="I3314" t="s">
        <v>3255</v>
      </c>
      <c r="J3314" t="s">
        <v>3255</v>
      </c>
      <c r="K3314" t="s">
        <v>23323</v>
      </c>
      <c r="L3314" t="s">
        <v>23324</v>
      </c>
      <c r="M3314" t="s">
        <v>23325</v>
      </c>
      <c r="N3314" t="s">
        <v>10895</v>
      </c>
      <c r="O3314" t="s">
        <v>10896</v>
      </c>
      <c r="P3314" t="s">
        <v>10897</v>
      </c>
      <c r="Q3314" t="s">
        <v>23326</v>
      </c>
      <c r="R3314" s="26">
        <v>2</v>
      </c>
      <c r="S3314" s="23">
        <v>366095560000</v>
      </c>
      <c r="T3314" t="s">
        <v>37</v>
      </c>
      <c r="U3314" t="s">
        <v>10410</v>
      </c>
      <c r="V3314" s="39">
        <v>46115</v>
      </c>
      <c r="W3314" s="41">
        <v>30</v>
      </c>
      <c r="X3314" s="26" t="s">
        <v>13368</v>
      </c>
      <c r="AE3314" s="41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 s="30">
        <f t="shared" si="325"/>
        <v>0</v>
      </c>
      <c r="AL3314" s="45">
        <v>4</v>
      </c>
      <c r="AM3314" s="32">
        <f t="shared" si="324"/>
        <v>4</v>
      </c>
      <c r="AN3314" s="33" t="str">
        <f t="shared" si="326"/>
        <v>NPN</v>
      </c>
      <c r="AO3314" s="33" t="str">
        <f t="shared" si="327"/>
        <v>4meses_pendientes</v>
      </c>
      <c r="AP3314" s="33">
        <f t="shared" si="328"/>
        <v>120</v>
      </c>
      <c r="AQ3314" s="31">
        <f t="shared" si="329"/>
        <v>3</v>
      </c>
    </row>
    <row r="3315" spans="2:43" x14ac:dyDescent="0.3">
      <c r="B3315" s="37">
        <v>46116</v>
      </c>
      <c r="C3315" t="s">
        <v>35</v>
      </c>
      <c r="D3315" t="s">
        <v>23327</v>
      </c>
      <c r="E3315" t="s">
        <v>23328</v>
      </c>
      <c r="F3315" t="s">
        <v>10966</v>
      </c>
      <c r="G3315" t="s">
        <v>23329</v>
      </c>
      <c r="H3315" t="s">
        <v>10932</v>
      </c>
      <c r="I3315" t="s">
        <v>46</v>
      </c>
      <c r="J3315" t="s">
        <v>6771</v>
      </c>
      <c r="K3315" t="s">
        <v>7972</v>
      </c>
      <c r="L3315" t="s">
        <v>23330</v>
      </c>
      <c r="M3315" t="s">
        <v>10921</v>
      </c>
      <c r="N3315" t="s">
        <v>10895</v>
      </c>
      <c r="O3315" t="s">
        <v>10896</v>
      </c>
      <c r="P3315" t="s">
        <v>10897</v>
      </c>
      <c r="Q3315" t="s">
        <v>23331</v>
      </c>
      <c r="R3315" s="26">
        <v>3</v>
      </c>
      <c r="S3315" s="23">
        <v>363097010000</v>
      </c>
      <c r="T3315" t="s">
        <v>37</v>
      </c>
      <c r="U3315" t="s">
        <v>10410</v>
      </c>
      <c r="V3315" s="39">
        <v>46116</v>
      </c>
      <c r="W3315" s="41">
        <v>35</v>
      </c>
      <c r="X3315" s="26" t="s">
        <v>13368</v>
      </c>
      <c r="Z3315">
        <v>36.93</v>
      </c>
      <c r="AB3315">
        <v>70.930000000000007</v>
      </c>
      <c r="AE3315" s="41">
        <v>107.86000000000001</v>
      </c>
      <c r="AF3315">
        <v>1</v>
      </c>
      <c r="AG3315">
        <v>0</v>
      </c>
      <c r="AH3315">
        <v>1</v>
      </c>
      <c r="AI3315">
        <v>0</v>
      </c>
      <c r="AJ3315">
        <v>0</v>
      </c>
      <c r="AK3315" s="30">
        <f t="shared" si="325"/>
        <v>2</v>
      </c>
      <c r="AL3315" s="45">
        <v>4</v>
      </c>
      <c r="AM3315" s="32">
        <f t="shared" si="324"/>
        <v>2</v>
      </c>
      <c r="AN3315" s="33" t="str">
        <f t="shared" si="326"/>
        <v>MOROSO</v>
      </c>
      <c r="AO3315" s="33" t="str">
        <f t="shared" si="327"/>
        <v>2meses_pendientes</v>
      </c>
      <c r="AP3315" s="33">
        <f t="shared" si="328"/>
        <v>70</v>
      </c>
      <c r="AQ3315" s="31">
        <f t="shared" si="329"/>
        <v>4</v>
      </c>
    </row>
    <row r="3316" spans="2:43" x14ac:dyDescent="0.3">
      <c r="B3316" s="37">
        <v>46119</v>
      </c>
      <c r="C3316" t="s">
        <v>35</v>
      </c>
      <c r="D3316" t="s">
        <v>23332</v>
      </c>
      <c r="E3316" t="s">
        <v>23333</v>
      </c>
      <c r="F3316" t="s">
        <v>10901</v>
      </c>
      <c r="G3316" t="s">
        <v>23334</v>
      </c>
      <c r="H3316" t="s">
        <v>23335</v>
      </c>
      <c r="I3316" t="s">
        <v>46</v>
      </c>
      <c r="J3316" t="s">
        <v>23336</v>
      </c>
      <c r="K3316" t="s">
        <v>23337</v>
      </c>
      <c r="L3316" t="s">
        <v>23338</v>
      </c>
      <c r="M3316" t="s">
        <v>10921</v>
      </c>
      <c r="N3316" t="s">
        <v>10895</v>
      </c>
      <c r="O3316" t="s">
        <v>10896</v>
      </c>
      <c r="P3316" t="s">
        <v>10897</v>
      </c>
      <c r="Q3316" t="s">
        <v>23339</v>
      </c>
      <c r="R3316" s="26">
        <v>3</v>
      </c>
      <c r="S3316" s="23">
        <v>369099820000</v>
      </c>
      <c r="T3316" t="s">
        <v>37</v>
      </c>
      <c r="U3316" t="s">
        <v>10410</v>
      </c>
      <c r="V3316" s="39">
        <v>46121</v>
      </c>
      <c r="W3316" s="41">
        <v>34</v>
      </c>
      <c r="X3316" s="26" t="s">
        <v>13368</v>
      </c>
      <c r="Z3316">
        <v>35.5</v>
      </c>
      <c r="AA3316">
        <v>35.5</v>
      </c>
      <c r="AE3316" s="41">
        <v>71</v>
      </c>
      <c r="AF3316">
        <v>1</v>
      </c>
      <c r="AG3316">
        <v>1</v>
      </c>
      <c r="AH3316">
        <v>0</v>
      </c>
      <c r="AI3316">
        <v>0</v>
      </c>
      <c r="AJ3316">
        <v>0</v>
      </c>
      <c r="AK3316" s="30">
        <f t="shared" si="325"/>
        <v>2</v>
      </c>
      <c r="AL3316" s="45">
        <v>4</v>
      </c>
      <c r="AM3316" s="32">
        <f t="shared" si="324"/>
        <v>2</v>
      </c>
      <c r="AN3316" s="33" t="str">
        <f t="shared" si="326"/>
        <v>MOROSO</v>
      </c>
      <c r="AO3316" s="33" t="str">
        <f t="shared" si="327"/>
        <v>2meses_pendientes</v>
      </c>
      <c r="AP3316" s="33">
        <f t="shared" si="328"/>
        <v>68</v>
      </c>
      <c r="AQ3316" s="31">
        <f t="shared" si="329"/>
        <v>9</v>
      </c>
    </row>
    <row r="3317" spans="2:43" x14ac:dyDescent="0.3">
      <c r="B3317" s="37">
        <v>46119</v>
      </c>
      <c r="C3317" t="s">
        <v>35</v>
      </c>
      <c r="D3317" t="s">
        <v>23340</v>
      </c>
      <c r="E3317" t="s">
        <v>23341</v>
      </c>
      <c r="F3317" t="s">
        <v>10966</v>
      </c>
      <c r="G3317" t="s">
        <v>10957</v>
      </c>
      <c r="H3317" t="s">
        <v>10932</v>
      </c>
      <c r="I3317" t="s">
        <v>46</v>
      </c>
      <c r="J3317" t="s">
        <v>6771</v>
      </c>
      <c r="K3317" t="s">
        <v>19199</v>
      </c>
      <c r="L3317" t="s">
        <v>23342</v>
      </c>
      <c r="M3317" t="s">
        <v>10921</v>
      </c>
      <c r="N3317" t="s">
        <v>10895</v>
      </c>
      <c r="O3317" t="s">
        <v>10896</v>
      </c>
      <c r="P3317" t="s">
        <v>10897</v>
      </c>
      <c r="Q3317" t="s">
        <v>23343</v>
      </c>
      <c r="R3317" s="26">
        <v>2</v>
      </c>
      <c r="S3317" s="23">
        <v>353232470000</v>
      </c>
      <c r="T3317" t="s">
        <v>37</v>
      </c>
      <c r="U3317" t="s">
        <v>10410</v>
      </c>
      <c r="V3317" s="39">
        <v>46120</v>
      </c>
      <c r="W3317" s="41">
        <v>30</v>
      </c>
      <c r="X3317" s="26" t="s">
        <v>13368</v>
      </c>
      <c r="AE3317" s="41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 s="30">
        <f t="shared" si="325"/>
        <v>0</v>
      </c>
      <c r="AL3317" s="45">
        <v>4</v>
      </c>
      <c r="AM3317" s="32">
        <f t="shared" si="324"/>
        <v>4</v>
      </c>
      <c r="AN3317" s="33" t="str">
        <f t="shared" si="326"/>
        <v>NPN</v>
      </c>
      <c r="AO3317" s="33" t="str">
        <f t="shared" si="327"/>
        <v>4meses_pendientes</v>
      </c>
      <c r="AP3317" s="33">
        <f t="shared" si="328"/>
        <v>120</v>
      </c>
      <c r="AQ3317" s="31">
        <f t="shared" si="329"/>
        <v>8</v>
      </c>
    </row>
    <row r="3318" spans="2:43" x14ac:dyDescent="0.3">
      <c r="B3318" s="37">
        <v>46122</v>
      </c>
      <c r="C3318" t="s">
        <v>35</v>
      </c>
      <c r="D3318" t="s">
        <v>23344</v>
      </c>
      <c r="E3318" t="s">
        <v>23345</v>
      </c>
      <c r="F3318" t="s">
        <v>10966</v>
      </c>
      <c r="G3318" t="s">
        <v>10918</v>
      </c>
      <c r="H3318" t="s">
        <v>23346</v>
      </c>
      <c r="I3318" t="s">
        <v>3255</v>
      </c>
      <c r="J3318" t="s">
        <v>3256</v>
      </c>
      <c r="K3318" t="s">
        <v>11003</v>
      </c>
      <c r="L3318" t="s">
        <v>23347</v>
      </c>
      <c r="M3318" t="s">
        <v>10921</v>
      </c>
      <c r="N3318" t="s">
        <v>10895</v>
      </c>
      <c r="O3318" t="s">
        <v>10896</v>
      </c>
      <c r="P3318" t="s">
        <v>10897</v>
      </c>
      <c r="Q3318" t="s">
        <v>23348</v>
      </c>
      <c r="R3318" s="26">
        <v>2</v>
      </c>
      <c r="S3318" s="23">
        <v>369101830000</v>
      </c>
      <c r="T3318" t="s">
        <v>37</v>
      </c>
      <c r="U3318" t="s">
        <v>10410</v>
      </c>
      <c r="V3318" s="39">
        <v>46122</v>
      </c>
      <c r="W3318" s="41">
        <v>30</v>
      </c>
      <c r="X3318" s="26" t="s">
        <v>13368</v>
      </c>
      <c r="Z3318">
        <v>30.44</v>
      </c>
      <c r="AA3318">
        <v>30.44</v>
      </c>
      <c r="AB3318">
        <v>30.44</v>
      </c>
      <c r="AE3318" s="41">
        <v>91.320000000000007</v>
      </c>
      <c r="AF3318">
        <v>1</v>
      </c>
      <c r="AG3318">
        <v>1</v>
      </c>
      <c r="AH3318">
        <v>1</v>
      </c>
      <c r="AI3318">
        <v>0</v>
      </c>
      <c r="AJ3318">
        <v>0</v>
      </c>
      <c r="AK3318" s="30">
        <f t="shared" si="325"/>
        <v>3</v>
      </c>
      <c r="AL3318" s="45">
        <v>4</v>
      </c>
      <c r="AM3318" s="32">
        <f t="shared" si="324"/>
        <v>1</v>
      </c>
      <c r="AN3318" s="33" t="str">
        <f t="shared" si="326"/>
        <v>MOROSO</v>
      </c>
      <c r="AO3318" s="33" t="str">
        <f t="shared" si="327"/>
        <v>1meses_pendientes</v>
      </c>
      <c r="AP3318" s="33">
        <f t="shared" si="328"/>
        <v>30</v>
      </c>
      <c r="AQ3318" s="31">
        <f t="shared" si="329"/>
        <v>10</v>
      </c>
    </row>
    <row r="3319" spans="2:43" x14ac:dyDescent="0.3">
      <c r="B3319" s="37">
        <v>46122</v>
      </c>
      <c r="C3319" t="s">
        <v>35</v>
      </c>
      <c r="D3319" t="s">
        <v>23349</v>
      </c>
      <c r="E3319" t="s">
        <v>23350</v>
      </c>
      <c r="F3319" t="s">
        <v>10966</v>
      </c>
      <c r="G3319" t="s">
        <v>23334</v>
      </c>
      <c r="H3319" t="s">
        <v>23351</v>
      </c>
      <c r="I3319" t="s">
        <v>3255</v>
      </c>
      <c r="J3319" t="s">
        <v>4702</v>
      </c>
      <c r="K3319" t="s">
        <v>23352</v>
      </c>
      <c r="L3319" t="s">
        <v>23353</v>
      </c>
      <c r="M3319" t="s">
        <v>23325</v>
      </c>
      <c r="N3319" t="s">
        <v>10895</v>
      </c>
      <c r="O3319" t="s">
        <v>10896</v>
      </c>
      <c r="P3319" t="s">
        <v>10897</v>
      </c>
      <c r="Q3319" t="s">
        <v>23354</v>
      </c>
      <c r="R3319" s="26">
        <v>3</v>
      </c>
      <c r="S3319" s="23">
        <v>324080870000</v>
      </c>
      <c r="T3319" t="s">
        <v>37</v>
      </c>
      <c r="U3319" t="s">
        <v>10410</v>
      </c>
      <c r="V3319" s="39">
        <v>46126</v>
      </c>
      <c r="W3319" s="41">
        <v>34</v>
      </c>
      <c r="X3319" s="26" t="s">
        <v>13368</v>
      </c>
      <c r="Y3319">
        <v>35.5</v>
      </c>
      <c r="AA3319">
        <v>36.5</v>
      </c>
      <c r="AE3319" s="41">
        <v>72</v>
      </c>
      <c r="AF3319">
        <v>0</v>
      </c>
      <c r="AG3319">
        <v>1</v>
      </c>
      <c r="AH3319">
        <v>0</v>
      </c>
      <c r="AI3319">
        <v>0</v>
      </c>
      <c r="AJ3319">
        <v>0</v>
      </c>
      <c r="AK3319" s="30">
        <f t="shared" si="325"/>
        <v>1</v>
      </c>
      <c r="AL3319" s="45">
        <v>4</v>
      </c>
      <c r="AM3319" s="32">
        <f t="shared" si="324"/>
        <v>3</v>
      </c>
      <c r="AN3319" s="33" t="str">
        <f t="shared" si="326"/>
        <v>MOROSO</v>
      </c>
      <c r="AO3319" s="33" t="str">
        <f t="shared" si="327"/>
        <v>3meses_pendientes</v>
      </c>
      <c r="AP3319" s="33">
        <f t="shared" si="328"/>
        <v>102</v>
      </c>
      <c r="AQ3319" s="31">
        <f t="shared" si="329"/>
        <v>14</v>
      </c>
    </row>
    <row r="3320" spans="2:43" x14ac:dyDescent="0.3">
      <c r="B3320" s="37">
        <v>46123</v>
      </c>
      <c r="C3320" t="s">
        <v>35</v>
      </c>
      <c r="D3320" t="s">
        <v>23355</v>
      </c>
      <c r="E3320" t="s">
        <v>23356</v>
      </c>
      <c r="F3320" t="s">
        <v>10910</v>
      </c>
      <c r="G3320" t="s">
        <v>23357</v>
      </c>
      <c r="H3320" t="s">
        <v>10932</v>
      </c>
      <c r="I3320" t="s">
        <v>46</v>
      </c>
      <c r="J3320" t="s">
        <v>6771</v>
      </c>
      <c r="K3320" t="s">
        <v>7972</v>
      </c>
      <c r="L3320" t="s">
        <v>23358</v>
      </c>
      <c r="M3320" t="s">
        <v>10921</v>
      </c>
      <c r="N3320" t="s">
        <v>10895</v>
      </c>
      <c r="O3320" t="s">
        <v>10896</v>
      </c>
      <c r="P3320" t="s">
        <v>10897</v>
      </c>
      <c r="Q3320" t="s">
        <v>23359</v>
      </c>
      <c r="R3320" s="26">
        <v>3</v>
      </c>
      <c r="S3320" s="23">
        <v>322102500000</v>
      </c>
      <c r="T3320" t="s">
        <v>37</v>
      </c>
      <c r="U3320" t="s">
        <v>10410</v>
      </c>
      <c r="V3320" s="39">
        <v>46125</v>
      </c>
      <c r="W3320" s="41">
        <v>37</v>
      </c>
      <c r="X3320" s="26" t="s">
        <v>13368</v>
      </c>
      <c r="Y3320">
        <v>35</v>
      </c>
      <c r="AA3320">
        <v>73.94</v>
      </c>
      <c r="AE3320" s="41">
        <v>108.94</v>
      </c>
      <c r="AF3320">
        <v>0</v>
      </c>
      <c r="AG3320">
        <v>1</v>
      </c>
      <c r="AH3320">
        <v>0</v>
      </c>
      <c r="AI3320">
        <v>0</v>
      </c>
      <c r="AJ3320">
        <v>0</v>
      </c>
      <c r="AK3320" s="30">
        <f t="shared" si="325"/>
        <v>1</v>
      </c>
      <c r="AL3320" s="45">
        <v>4</v>
      </c>
      <c r="AM3320" s="32">
        <f t="shared" si="324"/>
        <v>3</v>
      </c>
      <c r="AN3320" s="33" t="str">
        <f t="shared" si="326"/>
        <v>MOROSO</v>
      </c>
      <c r="AO3320" s="33" t="str">
        <f t="shared" si="327"/>
        <v>3meses_pendientes</v>
      </c>
      <c r="AP3320" s="33">
        <f t="shared" si="328"/>
        <v>111</v>
      </c>
      <c r="AQ3320" s="31">
        <f t="shared" si="329"/>
        <v>13</v>
      </c>
    </row>
    <row r="3321" spans="2:43" x14ac:dyDescent="0.3">
      <c r="B3321" s="37">
        <v>46123</v>
      </c>
      <c r="C3321" t="s">
        <v>35</v>
      </c>
      <c r="D3321" t="s">
        <v>23360</v>
      </c>
      <c r="E3321" t="s">
        <v>23361</v>
      </c>
      <c r="F3321" t="s">
        <v>10966</v>
      </c>
      <c r="G3321" t="s">
        <v>23362</v>
      </c>
      <c r="H3321" t="s">
        <v>23363</v>
      </c>
      <c r="I3321" t="s">
        <v>46</v>
      </c>
      <c r="J3321" t="s">
        <v>6771</v>
      </c>
      <c r="K3321" t="s">
        <v>7972</v>
      </c>
      <c r="L3321" t="s">
        <v>23364</v>
      </c>
      <c r="M3321" t="s">
        <v>10921</v>
      </c>
      <c r="N3321" t="s">
        <v>10895</v>
      </c>
      <c r="O3321" t="s">
        <v>10896</v>
      </c>
      <c r="P3321" t="s">
        <v>10897</v>
      </c>
      <c r="Q3321" t="s">
        <v>23365</v>
      </c>
      <c r="R3321" s="26">
        <v>2</v>
      </c>
      <c r="S3321" s="23">
        <v>328055190000</v>
      </c>
      <c r="T3321" t="s">
        <v>37</v>
      </c>
      <c r="U3321" t="s">
        <v>10410</v>
      </c>
      <c r="V3321" s="39">
        <v>46125</v>
      </c>
      <c r="W3321" s="41">
        <v>30</v>
      </c>
      <c r="X3321" s="26" t="s">
        <v>13368</v>
      </c>
      <c r="Z3321">
        <v>30.44</v>
      </c>
      <c r="AA3321">
        <v>30.44</v>
      </c>
      <c r="AB3321">
        <v>30.44</v>
      </c>
      <c r="AE3321" s="41">
        <v>91.320000000000007</v>
      </c>
      <c r="AF3321">
        <v>1</v>
      </c>
      <c r="AG3321">
        <v>1</v>
      </c>
      <c r="AH3321">
        <v>1</v>
      </c>
      <c r="AI3321">
        <v>0</v>
      </c>
      <c r="AJ3321">
        <v>0</v>
      </c>
      <c r="AK3321" s="30">
        <f t="shared" si="325"/>
        <v>3</v>
      </c>
      <c r="AL3321" s="45">
        <v>4</v>
      </c>
      <c r="AM3321" s="32">
        <f t="shared" si="324"/>
        <v>1</v>
      </c>
      <c r="AN3321" s="33" t="str">
        <f t="shared" si="326"/>
        <v>MOROSO</v>
      </c>
      <c r="AO3321" s="33" t="str">
        <f t="shared" si="327"/>
        <v>1meses_pendientes</v>
      </c>
      <c r="AP3321" s="33">
        <f t="shared" si="328"/>
        <v>30</v>
      </c>
      <c r="AQ3321" s="31">
        <f t="shared" si="329"/>
        <v>13</v>
      </c>
    </row>
    <row r="3322" spans="2:43" x14ac:dyDescent="0.3">
      <c r="B3322" s="37">
        <v>46123</v>
      </c>
      <c r="C3322" t="s">
        <v>35</v>
      </c>
      <c r="D3322" t="s">
        <v>23366</v>
      </c>
      <c r="E3322" t="s">
        <v>23367</v>
      </c>
      <c r="F3322" t="s">
        <v>10901</v>
      </c>
      <c r="G3322" t="s">
        <v>23368</v>
      </c>
      <c r="H3322" t="s">
        <v>10932</v>
      </c>
      <c r="I3322" t="s">
        <v>46</v>
      </c>
      <c r="J3322" t="s">
        <v>6771</v>
      </c>
      <c r="K3322" t="s">
        <v>7972</v>
      </c>
      <c r="L3322" t="s">
        <v>23369</v>
      </c>
      <c r="M3322" t="s">
        <v>10921</v>
      </c>
      <c r="N3322" t="s">
        <v>10895</v>
      </c>
      <c r="O3322" t="s">
        <v>10896</v>
      </c>
      <c r="P3322" t="s">
        <v>10897</v>
      </c>
      <c r="Q3322" t="s">
        <v>23370</v>
      </c>
      <c r="R3322" s="26">
        <v>2</v>
      </c>
      <c r="S3322" s="23">
        <v>328000540000</v>
      </c>
      <c r="T3322" t="s">
        <v>37</v>
      </c>
      <c r="U3322" t="s">
        <v>10410</v>
      </c>
      <c r="V3322" s="39">
        <v>46125</v>
      </c>
      <c r="W3322" s="41">
        <v>30</v>
      </c>
      <c r="X3322" s="26" t="s">
        <v>13368</v>
      </c>
      <c r="Z3322">
        <v>30.44</v>
      </c>
      <c r="AE3322" s="41">
        <v>30.44</v>
      </c>
      <c r="AF3322">
        <v>1</v>
      </c>
      <c r="AG3322">
        <v>0</v>
      </c>
      <c r="AH3322">
        <v>0</v>
      </c>
      <c r="AI3322">
        <v>0</v>
      </c>
      <c r="AJ3322">
        <v>0</v>
      </c>
      <c r="AK3322" s="30">
        <f t="shared" si="325"/>
        <v>1</v>
      </c>
      <c r="AL3322" s="45">
        <v>4</v>
      </c>
      <c r="AM3322" s="32">
        <f t="shared" si="324"/>
        <v>3</v>
      </c>
      <c r="AN3322" s="33" t="str">
        <f t="shared" si="326"/>
        <v>MOROSO</v>
      </c>
      <c r="AO3322" s="33" t="str">
        <f t="shared" si="327"/>
        <v>3meses_pendientes</v>
      </c>
      <c r="AP3322" s="33">
        <f t="shared" si="328"/>
        <v>90</v>
      </c>
      <c r="AQ3322" s="31">
        <f t="shared" si="329"/>
        <v>13</v>
      </c>
    </row>
    <row r="3323" spans="2:43" x14ac:dyDescent="0.3">
      <c r="B3323" s="37">
        <v>46125</v>
      </c>
      <c r="C3323" t="s">
        <v>35</v>
      </c>
      <c r="D3323" t="s">
        <v>23371</v>
      </c>
      <c r="E3323" t="s">
        <v>23372</v>
      </c>
      <c r="F3323" t="s">
        <v>10966</v>
      </c>
      <c r="G3323" t="s">
        <v>23368</v>
      </c>
      <c r="H3323" t="s">
        <v>10932</v>
      </c>
      <c r="I3323" t="s">
        <v>46</v>
      </c>
      <c r="J3323" t="s">
        <v>6771</v>
      </c>
      <c r="K3323" t="s">
        <v>7972</v>
      </c>
      <c r="L3323" t="s">
        <v>23373</v>
      </c>
      <c r="M3323" t="s">
        <v>10921</v>
      </c>
      <c r="N3323" t="s">
        <v>10895</v>
      </c>
      <c r="O3323" t="s">
        <v>10896</v>
      </c>
      <c r="P3323" t="s">
        <v>10897</v>
      </c>
      <c r="Q3323" t="s">
        <v>23374</v>
      </c>
      <c r="R3323" s="26">
        <v>3</v>
      </c>
      <c r="S3323" s="23">
        <v>314081150000</v>
      </c>
      <c r="T3323" t="s">
        <v>37</v>
      </c>
      <c r="U3323" t="s">
        <v>10410</v>
      </c>
      <c r="V3323" s="39">
        <v>46127</v>
      </c>
      <c r="W3323" s="41">
        <v>35</v>
      </c>
      <c r="X3323" s="26" t="s">
        <v>13368</v>
      </c>
      <c r="AA3323">
        <v>68.260000000000005</v>
      </c>
      <c r="AE3323" s="41">
        <v>68.260000000000005</v>
      </c>
      <c r="AF3323">
        <v>0</v>
      </c>
      <c r="AG3323">
        <v>1</v>
      </c>
      <c r="AH3323">
        <v>0</v>
      </c>
      <c r="AI3323">
        <v>0</v>
      </c>
      <c r="AJ3323">
        <v>0</v>
      </c>
      <c r="AK3323" s="30">
        <f t="shared" si="325"/>
        <v>1</v>
      </c>
      <c r="AL3323" s="45">
        <v>4</v>
      </c>
      <c r="AM3323" s="32">
        <f t="shared" si="324"/>
        <v>3</v>
      </c>
      <c r="AN3323" s="33" t="str">
        <f t="shared" si="326"/>
        <v>MOROSO</v>
      </c>
      <c r="AO3323" s="33" t="str">
        <f t="shared" si="327"/>
        <v>3meses_pendientes</v>
      </c>
      <c r="AP3323" s="33">
        <f t="shared" si="328"/>
        <v>105</v>
      </c>
      <c r="AQ3323" s="31">
        <f t="shared" si="329"/>
        <v>15</v>
      </c>
    </row>
    <row r="3324" spans="2:43" x14ac:dyDescent="0.3">
      <c r="B3324" s="37">
        <v>46127</v>
      </c>
      <c r="C3324" t="s">
        <v>35</v>
      </c>
      <c r="D3324" t="s">
        <v>23375</v>
      </c>
      <c r="E3324" t="s">
        <v>23376</v>
      </c>
      <c r="F3324" t="s">
        <v>10966</v>
      </c>
      <c r="G3324" t="s">
        <v>23377</v>
      </c>
      <c r="H3324" t="s">
        <v>23378</v>
      </c>
      <c r="I3324" t="s">
        <v>3255</v>
      </c>
      <c r="J3324" t="s">
        <v>4702</v>
      </c>
      <c r="K3324" t="s">
        <v>23352</v>
      </c>
      <c r="L3324" t="s">
        <v>23379</v>
      </c>
      <c r="M3324" t="s">
        <v>10921</v>
      </c>
      <c r="N3324" t="s">
        <v>10895</v>
      </c>
      <c r="O3324" t="s">
        <v>10896</v>
      </c>
      <c r="P3324" t="s">
        <v>10897</v>
      </c>
      <c r="Q3324" t="s">
        <v>23380</v>
      </c>
      <c r="R3324" s="26">
        <v>2</v>
      </c>
      <c r="S3324" s="23">
        <v>312060750000</v>
      </c>
      <c r="T3324" t="s">
        <v>37</v>
      </c>
      <c r="U3324" t="s">
        <v>10410</v>
      </c>
      <c r="V3324" s="39">
        <v>46128</v>
      </c>
      <c r="W3324" s="41">
        <v>30</v>
      </c>
      <c r="X3324" s="26" t="s">
        <v>13368</v>
      </c>
      <c r="Z3324">
        <v>30.44</v>
      </c>
      <c r="AA3324">
        <v>30.44</v>
      </c>
      <c r="AE3324" s="41">
        <v>60.88</v>
      </c>
      <c r="AF3324">
        <v>1</v>
      </c>
      <c r="AG3324">
        <v>1</v>
      </c>
      <c r="AH3324">
        <v>0</v>
      </c>
      <c r="AI3324">
        <v>0</v>
      </c>
      <c r="AJ3324">
        <v>0</v>
      </c>
      <c r="AK3324" s="30">
        <f t="shared" si="325"/>
        <v>2</v>
      </c>
      <c r="AL3324" s="45">
        <v>4</v>
      </c>
      <c r="AM3324" s="32">
        <f t="shared" si="324"/>
        <v>2</v>
      </c>
      <c r="AN3324" s="33" t="str">
        <f t="shared" si="326"/>
        <v>MOROSO</v>
      </c>
      <c r="AO3324" s="33" t="str">
        <f t="shared" si="327"/>
        <v>2meses_pendientes</v>
      </c>
      <c r="AP3324" s="33">
        <f t="shared" si="328"/>
        <v>60</v>
      </c>
      <c r="AQ3324" s="31">
        <f t="shared" si="329"/>
        <v>16</v>
      </c>
    </row>
    <row r="3325" spans="2:43" x14ac:dyDescent="0.3">
      <c r="B3325" s="37">
        <v>46128</v>
      </c>
      <c r="C3325" t="s">
        <v>35</v>
      </c>
      <c r="D3325" t="s">
        <v>23381</v>
      </c>
      <c r="E3325" t="s">
        <v>23376</v>
      </c>
      <c r="F3325" t="s">
        <v>10966</v>
      </c>
      <c r="G3325" t="s">
        <v>23321</v>
      </c>
      <c r="H3325" t="s">
        <v>10942</v>
      </c>
      <c r="I3325" t="s">
        <v>3255</v>
      </c>
      <c r="J3325" t="s">
        <v>3256</v>
      </c>
      <c r="K3325" t="s">
        <v>23382</v>
      </c>
      <c r="L3325" t="s">
        <v>23383</v>
      </c>
      <c r="M3325" t="s">
        <v>23325</v>
      </c>
      <c r="N3325" t="s">
        <v>10895</v>
      </c>
      <c r="O3325" t="s">
        <v>10896</v>
      </c>
      <c r="P3325" t="s">
        <v>10897</v>
      </c>
      <c r="Q3325" t="s">
        <v>23384</v>
      </c>
      <c r="R3325" s="26">
        <v>2</v>
      </c>
      <c r="S3325" s="23">
        <v>316072860000</v>
      </c>
      <c r="T3325" t="s">
        <v>37</v>
      </c>
      <c r="U3325" t="s">
        <v>10410</v>
      </c>
      <c r="V3325" s="39">
        <v>46128</v>
      </c>
      <c r="W3325" s="41">
        <v>30</v>
      </c>
      <c r="X3325" s="26" t="s">
        <v>13368</v>
      </c>
      <c r="AE3325" s="41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 s="30">
        <f t="shared" si="325"/>
        <v>0</v>
      </c>
      <c r="AL3325" s="45">
        <v>4</v>
      </c>
      <c r="AM3325" s="32">
        <f t="shared" si="324"/>
        <v>4</v>
      </c>
      <c r="AN3325" s="33" t="str">
        <f t="shared" si="326"/>
        <v>NPN</v>
      </c>
      <c r="AO3325" s="33" t="str">
        <f t="shared" si="327"/>
        <v>4meses_pendientes</v>
      </c>
      <c r="AP3325" s="33">
        <f t="shared" si="328"/>
        <v>120</v>
      </c>
      <c r="AQ3325" s="31">
        <f t="shared" si="329"/>
        <v>16</v>
      </c>
    </row>
    <row r="3326" spans="2:43" x14ac:dyDescent="0.3">
      <c r="B3326" s="37">
        <v>46128</v>
      </c>
      <c r="C3326" t="s">
        <v>35</v>
      </c>
      <c r="D3326" t="s">
        <v>23385</v>
      </c>
      <c r="E3326" t="s">
        <v>23386</v>
      </c>
      <c r="F3326" t="s">
        <v>10966</v>
      </c>
      <c r="G3326" t="s">
        <v>23321</v>
      </c>
      <c r="H3326" t="s">
        <v>23322</v>
      </c>
      <c r="I3326" t="s">
        <v>3255</v>
      </c>
      <c r="J3326" t="s">
        <v>3255</v>
      </c>
      <c r="K3326" t="s">
        <v>10892</v>
      </c>
      <c r="L3326" t="s">
        <v>23387</v>
      </c>
      <c r="M3326" t="s">
        <v>10921</v>
      </c>
      <c r="N3326" t="s">
        <v>10895</v>
      </c>
      <c r="O3326" t="s">
        <v>10896</v>
      </c>
      <c r="P3326" t="s">
        <v>10897</v>
      </c>
      <c r="Q3326" t="s">
        <v>23388</v>
      </c>
      <c r="R3326" s="26">
        <v>2</v>
      </c>
      <c r="S3326" s="23">
        <v>361108340000</v>
      </c>
      <c r="T3326" t="s">
        <v>37</v>
      </c>
      <c r="U3326" t="s">
        <v>10410</v>
      </c>
      <c r="V3326" s="39">
        <v>46128</v>
      </c>
      <c r="W3326" s="41">
        <v>30</v>
      </c>
      <c r="X3326" s="26" t="s">
        <v>13368</v>
      </c>
      <c r="AE3326" s="41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 s="30">
        <f t="shared" si="325"/>
        <v>0</v>
      </c>
      <c r="AL3326" s="45">
        <v>4</v>
      </c>
      <c r="AM3326" s="32">
        <f t="shared" si="324"/>
        <v>4</v>
      </c>
      <c r="AN3326" s="33" t="str">
        <f t="shared" si="326"/>
        <v>NPN</v>
      </c>
      <c r="AO3326" s="33" t="str">
        <f t="shared" si="327"/>
        <v>4meses_pendientes</v>
      </c>
      <c r="AP3326" s="33">
        <f t="shared" si="328"/>
        <v>120</v>
      </c>
      <c r="AQ3326" s="31">
        <f t="shared" si="329"/>
        <v>16</v>
      </c>
    </row>
    <row r="3327" spans="2:43" x14ac:dyDescent="0.3">
      <c r="B3327" s="37">
        <v>46128</v>
      </c>
      <c r="C3327" t="s">
        <v>35</v>
      </c>
      <c r="D3327" t="s">
        <v>23389</v>
      </c>
      <c r="E3327" t="s">
        <v>23390</v>
      </c>
      <c r="F3327" t="s">
        <v>10966</v>
      </c>
      <c r="G3327" t="s">
        <v>23334</v>
      </c>
      <c r="H3327" t="s">
        <v>10932</v>
      </c>
      <c r="I3327" t="s">
        <v>46</v>
      </c>
      <c r="J3327" t="s">
        <v>6771</v>
      </c>
      <c r="K3327" t="s">
        <v>7972</v>
      </c>
      <c r="L3327" t="s">
        <v>23391</v>
      </c>
      <c r="M3327" t="s">
        <v>10921</v>
      </c>
      <c r="N3327" t="s">
        <v>10895</v>
      </c>
      <c r="O3327" t="s">
        <v>10896</v>
      </c>
      <c r="P3327" t="s">
        <v>10897</v>
      </c>
      <c r="Q3327" t="s">
        <v>23392</v>
      </c>
      <c r="R3327" s="26">
        <v>3</v>
      </c>
      <c r="S3327" s="23">
        <v>335280310000</v>
      </c>
      <c r="T3327" t="s">
        <v>37</v>
      </c>
      <c r="U3327" t="s">
        <v>10410</v>
      </c>
      <c r="V3327" s="39">
        <v>46129</v>
      </c>
      <c r="W3327" s="41">
        <v>40</v>
      </c>
      <c r="X3327" s="26" t="s">
        <v>13368</v>
      </c>
      <c r="Y3327">
        <v>24.62</v>
      </c>
      <c r="Z3327">
        <v>44.21</v>
      </c>
      <c r="AA3327">
        <v>27.62</v>
      </c>
      <c r="AE3327" s="41">
        <v>96.45</v>
      </c>
      <c r="AF3327">
        <v>1</v>
      </c>
      <c r="AG3327">
        <v>1</v>
      </c>
      <c r="AH3327">
        <v>0</v>
      </c>
      <c r="AI3327">
        <v>0</v>
      </c>
      <c r="AJ3327">
        <v>0</v>
      </c>
      <c r="AK3327" s="30">
        <f t="shared" si="325"/>
        <v>2</v>
      </c>
      <c r="AL3327" s="45">
        <v>4</v>
      </c>
      <c r="AM3327" s="32">
        <f t="shared" si="324"/>
        <v>2</v>
      </c>
      <c r="AN3327" s="33" t="str">
        <f t="shared" si="326"/>
        <v>MOROSO</v>
      </c>
      <c r="AO3327" s="33" t="str">
        <f t="shared" si="327"/>
        <v>2meses_pendientes</v>
      </c>
      <c r="AP3327" s="33">
        <f t="shared" si="328"/>
        <v>80</v>
      </c>
      <c r="AQ3327" s="31">
        <f t="shared" si="329"/>
        <v>17</v>
      </c>
    </row>
    <row r="3328" spans="2:43" x14ac:dyDescent="0.3">
      <c r="B3328" s="37">
        <v>46129</v>
      </c>
      <c r="C3328" t="s">
        <v>35</v>
      </c>
      <c r="D3328" t="s">
        <v>23393</v>
      </c>
      <c r="E3328" t="s">
        <v>23394</v>
      </c>
      <c r="F3328" t="s">
        <v>10966</v>
      </c>
      <c r="G3328" t="s">
        <v>23334</v>
      </c>
      <c r="H3328" t="s">
        <v>10932</v>
      </c>
      <c r="I3328" t="s">
        <v>46</v>
      </c>
      <c r="J3328" t="s">
        <v>6771</v>
      </c>
      <c r="K3328" t="s">
        <v>7972</v>
      </c>
      <c r="L3328" t="s">
        <v>23395</v>
      </c>
      <c r="M3328" t="s">
        <v>10921</v>
      </c>
      <c r="N3328" t="s">
        <v>10895</v>
      </c>
      <c r="O3328" t="s">
        <v>10896</v>
      </c>
      <c r="P3328" t="s">
        <v>10897</v>
      </c>
      <c r="Q3328" t="s">
        <v>23396</v>
      </c>
      <c r="R3328" s="26">
        <v>2</v>
      </c>
      <c r="S3328" s="23">
        <v>339013480000</v>
      </c>
      <c r="T3328" t="s">
        <v>37</v>
      </c>
      <c r="U3328" t="s">
        <v>10410</v>
      </c>
      <c r="V3328" s="39">
        <v>46132</v>
      </c>
      <c r="W3328" s="41">
        <v>30</v>
      </c>
      <c r="X3328" s="26" t="s">
        <v>13368</v>
      </c>
      <c r="Z3328">
        <v>30.44</v>
      </c>
      <c r="AA3328">
        <v>27.24</v>
      </c>
      <c r="AE3328" s="41">
        <v>57.68</v>
      </c>
      <c r="AF3328">
        <v>1</v>
      </c>
      <c r="AG3328">
        <v>1</v>
      </c>
      <c r="AH3328">
        <v>0</v>
      </c>
      <c r="AI3328">
        <v>0</v>
      </c>
      <c r="AJ3328">
        <v>0</v>
      </c>
      <c r="AK3328" s="30">
        <f t="shared" si="325"/>
        <v>2</v>
      </c>
      <c r="AL3328" s="45">
        <v>4</v>
      </c>
      <c r="AM3328" s="32">
        <f t="shared" si="324"/>
        <v>2</v>
      </c>
      <c r="AN3328" s="33" t="str">
        <f t="shared" si="326"/>
        <v>MOROSO</v>
      </c>
      <c r="AO3328" s="33" t="str">
        <f t="shared" si="327"/>
        <v>2meses_pendientes</v>
      </c>
      <c r="AP3328" s="33">
        <f t="shared" si="328"/>
        <v>60</v>
      </c>
      <c r="AQ3328" s="31">
        <f t="shared" si="329"/>
        <v>20</v>
      </c>
    </row>
    <row r="3329" spans="2:43" x14ac:dyDescent="0.3">
      <c r="B3329" s="37">
        <v>46138</v>
      </c>
      <c r="C3329" t="s">
        <v>35</v>
      </c>
      <c r="D3329" t="s">
        <v>23397</v>
      </c>
      <c r="E3329" t="s">
        <v>23398</v>
      </c>
      <c r="F3329" t="s">
        <v>10966</v>
      </c>
      <c r="G3329" t="s">
        <v>23321</v>
      </c>
      <c r="H3329" t="s">
        <v>10942</v>
      </c>
      <c r="I3329" t="s">
        <v>3255</v>
      </c>
      <c r="J3329" t="s">
        <v>4702</v>
      </c>
      <c r="K3329" t="s">
        <v>23352</v>
      </c>
      <c r="L3329" t="s">
        <v>23399</v>
      </c>
      <c r="M3329" t="s">
        <v>23325</v>
      </c>
      <c r="N3329" t="s">
        <v>10895</v>
      </c>
      <c r="O3329" t="s">
        <v>10896</v>
      </c>
      <c r="P3329" t="s">
        <v>10897</v>
      </c>
      <c r="Q3329" t="s">
        <v>23400</v>
      </c>
      <c r="R3329" s="26">
        <v>2</v>
      </c>
      <c r="S3329" s="23">
        <v>331281810000</v>
      </c>
      <c r="T3329" t="s">
        <v>37</v>
      </c>
      <c r="U3329" t="s">
        <v>10410</v>
      </c>
      <c r="V3329" s="39">
        <v>46139</v>
      </c>
      <c r="W3329" s="41">
        <v>26</v>
      </c>
      <c r="X3329" s="26" t="s">
        <v>13368</v>
      </c>
      <c r="AA3329">
        <v>51</v>
      </c>
      <c r="AE3329" s="41">
        <v>51</v>
      </c>
      <c r="AF3329">
        <v>0</v>
      </c>
      <c r="AG3329">
        <v>1</v>
      </c>
      <c r="AH3329">
        <v>0</v>
      </c>
      <c r="AI3329">
        <v>0</v>
      </c>
      <c r="AJ3329">
        <v>0</v>
      </c>
      <c r="AK3329" s="30">
        <f t="shared" si="325"/>
        <v>1</v>
      </c>
      <c r="AL3329" s="45">
        <v>4</v>
      </c>
      <c r="AM3329" s="32">
        <f t="shared" si="324"/>
        <v>3</v>
      </c>
      <c r="AN3329" s="33" t="str">
        <f t="shared" si="326"/>
        <v>MOROSO</v>
      </c>
      <c r="AO3329" s="33" t="str">
        <f t="shared" si="327"/>
        <v>3meses_pendientes</v>
      </c>
      <c r="AP3329" s="33">
        <f t="shared" si="328"/>
        <v>78</v>
      </c>
      <c r="AQ3329" s="31">
        <f t="shared" si="329"/>
        <v>27</v>
      </c>
    </row>
    <row r="3330" spans="2:43" x14ac:dyDescent="0.3">
      <c r="B3330" s="37">
        <v>46141</v>
      </c>
      <c r="C3330" t="s">
        <v>35</v>
      </c>
      <c r="D3330" t="s">
        <v>23401</v>
      </c>
      <c r="E3330" t="s">
        <v>397</v>
      </c>
      <c r="F3330" t="s">
        <v>10966</v>
      </c>
      <c r="G3330" t="s">
        <v>23402</v>
      </c>
      <c r="H3330" t="s">
        <v>10932</v>
      </c>
      <c r="I3330" t="s">
        <v>46</v>
      </c>
      <c r="J3330" t="s">
        <v>6771</v>
      </c>
      <c r="K3330" t="s">
        <v>7972</v>
      </c>
      <c r="L3330" t="s">
        <v>23403</v>
      </c>
      <c r="M3330" t="s">
        <v>10921</v>
      </c>
      <c r="N3330" t="s">
        <v>10895</v>
      </c>
      <c r="O3330" t="s">
        <v>10896</v>
      </c>
      <c r="P3330" t="s">
        <v>10897</v>
      </c>
      <c r="Q3330" t="s">
        <v>23404</v>
      </c>
      <c r="R3330" s="26">
        <v>3</v>
      </c>
      <c r="S3330" s="23">
        <v>328017620000</v>
      </c>
      <c r="T3330" t="s">
        <v>37</v>
      </c>
      <c r="U3330" t="s">
        <v>10410</v>
      </c>
      <c r="V3330" s="39">
        <v>46142</v>
      </c>
      <c r="W3330" s="41">
        <v>40</v>
      </c>
      <c r="X3330" s="26" t="s">
        <v>13368</v>
      </c>
      <c r="Z3330">
        <v>41.98</v>
      </c>
      <c r="AA3330">
        <v>40.99</v>
      </c>
      <c r="AE3330" s="41">
        <v>82.97</v>
      </c>
      <c r="AF3330">
        <v>1</v>
      </c>
      <c r="AG3330">
        <v>1</v>
      </c>
      <c r="AH3330">
        <v>0</v>
      </c>
      <c r="AI3330">
        <v>0</v>
      </c>
      <c r="AJ3330">
        <v>0</v>
      </c>
      <c r="AK3330" s="30">
        <f t="shared" si="325"/>
        <v>2</v>
      </c>
      <c r="AL3330" s="45">
        <v>4</v>
      </c>
      <c r="AM3330" s="32">
        <f t="shared" ref="AM3330:AM3393" si="330">AL3330-AK3330</f>
        <v>2</v>
      </c>
      <c r="AN3330" s="33" t="str">
        <f t="shared" si="326"/>
        <v>MOROSO</v>
      </c>
      <c r="AO3330" s="33" t="str">
        <f t="shared" si="327"/>
        <v>2meses_pendientes</v>
      </c>
      <c r="AP3330" s="33">
        <f t="shared" si="328"/>
        <v>80</v>
      </c>
      <c r="AQ3330" s="31">
        <f t="shared" si="329"/>
        <v>30</v>
      </c>
    </row>
    <row r="3331" spans="2:43" x14ac:dyDescent="0.3">
      <c r="B3331" s="37">
        <v>46142</v>
      </c>
      <c r="C3331" t="s">
        <v>35</v>
      </c>
      <c r="D3331" t="s">
        <v>23405</v>
      </c>
      <c r="E3331" t="s">
        <v>23406</v>
      </c>
      <c r="F3331" t="s">
        <v>10889</v>
      </c>
      <c r="G3331" t="s">
        <v>23407</v>
      </c>
      <c r="H3331" t="s">
        <v>10932</v>
      </c>
      <c r="I3331" t="s">
        <v>46</v>
      </c>
      <c r="J3331" t="s">
        <v>6771</v>
      </c>
      <c r="K3331" t="s">
        <v>7972</v>
      </c>
      <c r="L3331" t="s">
        <v>23408</v>
      </c>
      <c r="M3331" t="s">
        <v>10921</v>
      </c>
      <c r="N3331" t="s">
        <v>10895</v>
      </c>
      <c r="O3331" t="s">
        <v>10896</v>
      </c>
      <c r="P3331" t="s">
        <v>10897</v>
      </c>
      <c r="Q3331" t="s">
        <v>23409</v>
      </c>
      <c r="R3331" s="26">
        <v>2</v>
      </c>
      <c r="S3331" s="23">
        <v>337081120000</v>
      </c>
      <c r="T3331" t="s">
        <v>37</v>
      </c>
      <c r="U3331" t="s">
        <v>10410</v>
      </c>
      <c r="V3331" s="39">
        <v>46142</v>
      </c>
      <c r="W3331" s="41">
        <v>30</v>
      </c>
      <c r="X3331" s="26" t="s">
        <v>13368</v>
      </c>
      <c r="AE3331" s="4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 s="30">
        <f t="shared" ref="AK3331:AK3394" si="331">SUM(AF3331:AJ3331)</f>
        <v>0</v>
      </c>
      <c r="AL3331" s="45">
        <v>4</v>
      </c>
      <c r="AM3331" s="32">
        <f t="shared" si="330"/>
        <v>4</v>
      </c>
      <c r="AN3331" s="33" t="str">
        <f t="shared" ref="AN3331:AN3394" si="332">IF(AM3331&gt;=AL3331,"NPN","MOROSO")</f>
        <v>NPN</v>
      </c>
      <c r="AO3331" s="33" t="str">
        <f t="shared" ref="AO3331:AO3394" si="333">CONCATENATE(AM3331,"meses_pendientes")</f>
        <v>4meses_pendientes</v>
      </c>
      <c r="AP3331" s="33">
        <f t="shared" ref="AP3331:AP3394" si="334">AM3331*W3331</f>
        <v>120</v>
      </c>
      <c r="AQ3331" s="31">
        <f t="shared" ref="AQ3331:AQ3394" si="335">DAY(V3331)</f>
        <v>30</v>
      </c>
    </row>
    <row r="3332" spans="2:43" x14ac:dyDescent="0.3">
      <c r="B3332" s="37">
        <v>46142</v>
      </c>
      <c r="C3332" t="s">
        <v>35</v>
      </c>
      <c r="D3332" t="s">
        <v>23410</v>
      </c>
      <c r="E3332" t="s">
        <v>23411</v>
      </c>
      <c r="F3332" t="s">
        <v>10966</v>
      </c>
      <c r="G3332" t="s">
        <v>23412</v>
      </c>
      <c r="H3332" t="s">
        <v>23413</v>
      </c>
      <c r="I3332" t="s">
        <v>46</v>
      </c>
      <c r="J3332" t="s">
        <v>599</v>
      </c>
      <c r="K3332" t="s">
        <v>8628</v>
      </c>
      <c r="L3332" t="s">
        <v>23414</v>
      </c>
      <c r="M3332" t="s">
        <v>10921</v>
      </c>
      <c r="N3332" t="s">
        <v>10895</v>
      </c>
      <c r="O3332" t="s">
        <v>10896</v>
      </c>
      <c r="P3332" t="s">
        <v>10897</v>
      </c>
      <c r="Q3332" t="s">
        <v>23415</v>
      </c>
      <c r="R3332" s="26">
        <v>3</v>
      </c>
      <c r="S3332" s="23">
        <v>324083860000</v>
      </c>
      <c r="T3332" t="s">
        <v>37</v>
      </c>
      <c r="U3332" t="s">
        <v>10410</v>
      </c>
      <c r="V3332" s="39">
        <v>46141</v>
      </c>
      <c r="W3332" s="41">
        <v>32.200000000000003</v>
      </c>
      <c r="X3332" s="26" t="s">
        <v>13368</v>
      </c>
      <c r="Y3332">
        <v>2.54</v>
      </c>
      <c r="Z3332">
        <v>33.659999999999997</v>
      </c>
      <c r="AA3332">
        <v>69.540000000000006</v>
      </c>
      <c r="AE3332" s="41">
        <v>105.74000000000001</v>
      </c>
      <c r="AF3332">
        <v>1</v>
      </c>
      <c r="AG3332">
        <v>1</v>
      </c>
      <c r="AH3332">
        <v>0</v>
      </c>
      <c r="AI3332">
        <v>0</v>
      </c>
      <c r="AJ3332">
        <v>0</v>
      </c>
      <c r="AK3332" s="30">
        <f t="shared" si="331"/>
        <v>2</v>
      </c>
      <c r="AL3332" s="45">
        <v>4</v>
      </c>
      <c r="AM3332" s="32">
        <f t="shared" si="330"/>
        <v>2</v>
      </c>
      <c r="AN3332" s="33" t="str">
        <f t="shared" si="332"/>
        <v>MOROSO</v>
      </c>
      <c r="AO3332" s="33" t="str">
        <f t="shared" si="333"/>
        <v>2meses_pendientes</v>
      </c>
      <c r="AP3332" s="33">
        <f t="shared" si="334"/>
        <v>64.400000000000006</v>
      </c>
      <c r="AQ3332" s="31">
        <f t="shared" si="335"/>
        <v>29</v>
      </c>
    </row>
    <row r="3333" spans="2:43" x14ac:dyDescent="0.3">
      <c r="B3333" s="37">
        <v>46097</v>
      </c>
      <c r="C3333" t="s">
        <v>35</v>
      </c>
      <c r="D3333" t="s">
        <v>23416</v>
      </c>
      <c r="E3333" t="s">
        <v>23417</v>
      </c>
      <c r="F3333" t="s">
        <v>23418</v>
      </c>
      <c r="G3333" t="s">
        <v>23419</v>
      </c>
      <c r="H3333" t="s">
        <v>23420</v>
      </c>
      <c r="I3333" t="s">
        <v>46</v>
      </c>
      <c r="J3333" t="s">
        <v>6771</v>
      </c>
      <c r="K3333" t="s">
        <v>7972</v>
      </c>
      <c r="L3333" t="s">
        <v>23418</v>
      </c>
      <c r="M3333" t="s">
        <v>23421</v>
      </c>
      <c r="N3333" t="s">
        <v>10997</v>
      </c>
      <c r="O3333" t="s">
        <v>10896</v>
      </c>
      <c r="P3333" t="s">
        <v>10897</v>
      </c>
      <c r="Q3333" t="s">
        <v>23422</v>
      </c>
      <c r="R3333" s="26">
        <v>3</v>
      </c>
      <c r="S3333" s="23">
        <v>364078400000</v>
      </c>
      <c r="T3333" t="s">
        <v>37</v>
      </c>
      <c r="U3333" t="s">
        <v>10410</v>
      </c>
      <c r="V3333" s="39">
        <v>46116</v>
      </c>
      <c r="W3333" s="41">
        <v>40</v>
      </c>
      <c r="X3333" s="26" t="s">
        <v>13368</v>
      </c>
      <c r="Y3333">
        <v>40.83</v>
      </c>
      <c r="AE3333" s="41">
        <v>40.83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 s="30">
        <f t="shared" si="331"/>
        <v>0</v>
      </c>
      <c r="AL3333" s="45">
        <v>4</v>
      </c>
      <c r="AM3333" s="32">
        <f t="shared" si="330"/>
        <v>4</v>
      </c>
      <c r="AN3333" s="33" t="str">
        <f t="shared" si="332"/>
        <v>NPN</v>
      </c>
      <c r="AO3333" s="33" t="str">
        <f t="shared" si="333"/>
        <v>4meses_pendientes</v>
      </c>
      <c r="AP3333" s="33">
        <f t="shared" si="334"/>
        <v>160</v>
      </c>
      <c r="AQ3333" s="31">
        <f t="shared" si="335"/>
        <v>4</v>
      </c>
    </row>
    <row r="3334" spans="2:43" x14ac:dyDescent="0.3">
      <c r="B3334" s="37">
        <v>46120</v>
      </c>
      <c r="C3334" t="s">
        <v>35</v>
      </c>
      <c r="D3334" t="s">
        <v>23423</v>
      </c>
      <c r="E3334" t="s">
        <v>23424</v>
      </c>
      <c r="F3334" t="s">
        <v>4346</v>
      </c>
      <c r="G3334" t="s">
        <v>23425</v>
      </c>
      <c r="H3334" t="s">
        <v>23426</v>
      </c>
      <c r="I3334" t="s">
        <v>46</v>
      </c>
      <c r="J3334" t="s">
        <v>6771</v>
      </c>
      <c r="K3334" t="s">
        <v>7644</v>
      </c>
      <c r="L3334" t="s">
        <v>23427</v>
      </c>
      <c r="M3334" t="s">
        <v>23428</v>
      </c>
      <c r="N3334" t="s">
        <v>11022</v>
      </c>
      <c r="O3334" t="s">
        <v>10896</v>
      </c>
      <c r="P3334" t="s">
        <v>10897</v>
      </c>
      <c r="Q3334" t="s">
        <v>23429</v>
      </c>
      <c r="R3334" s="26">
        <v>2</v>
      </c>
      <c r="S3334" s="23">
        <v>332023950000</v>
      </c>
      <c r="T3334" t="s">
        <v>37</v>
      </c>
      <c r="U3334" t="s">
        <v>10410</v>
      </c>
      <c r="V3334" s="39">
        <v>46121</v>
      </c>
      <c r="W3334" s="41">
        <v>30</v>
      </c>
      <c r="X3334" s="26" t="s">
        <v>13368</v>
      </c>
      <c r="Y3334">
        <v>31</v>
      </c>
      <c r="Z3334">
        <v>29.88</v>
      </c>
      <c r="AA3334">
        <v>30.44</v>
      </c>
      <c r="AE3334" s="41">
        <v>91.32</v>
      </c>
      <c r="AF3334">
        <v>1</v>
      </c>
      <c r="AG3334">
        <v>1</v>
      </c>
      <c r="AH3334">
        <v>0</v>
      </c>
      <c r="AI3334">
        <v>0</v>
      </c>
      <c r="AJ3334">
        <v>0</v>
      </c>
      <c r="AK3334" s="30">
        <f t="shared" si="331"/>
        <v>2</v>
      </c>
      <c r="AL3334" s="45">
        <v>4</v>
      </c>
      <c r="AM3334" s="32">
        <f t="shared" si="330"/>
        <v>2</v>
      </c>
      <c r="AN3334" s="33" t="str">
        <f t="shared" si="332"/>
        <v>MOROSO</v>
      </c>
      <c r="AO3334" s="33" t="str">
        <f t="shared" si="333"/>
        <v>2meses_pendientes</v>
      </c>
      <c r="AP3334" s="33">
        <f t="shared" si="334"/>
        <v>60</v>
      </c>
      <c r="AQ3334" s="31">
        <f t="shared" si="335"/>
        <v>9</v>
      </c>
    </row>
    <row r="3335" spans="2:43" x14ac:dyDescent="0.3">
      <c r="B3335" s="37">
        <v>46121</v>
      </c>
      <c r="C3335" t="s">
        <v>35</v>
      </c>
      <c r="D3335" t="s">
        <v>23430</v>
      </c>
      <c r="E3335" t="s">
        <v>23431</v>
      </c>
      <c r="F3335" t="s">
        <v>4346</v>
      </c>
      <c r="G3335" t="s">
        <v>23432</v>
      </c>
      <c r="H3335" t="s">
        <v>23433</v>
      </c>
      <c r="I3335" t="s">
        <v>46</v>
      </c>
      <c r="J3335" t="s">
        <v>11667</v>
      </c>
      <c r="K3335" t="s">
        <v>11668</v>
      </c>
      <c r="L3335" t="s">
        <v>23434</v>
      </c>
      <c r="M3335" t="s">
        <v>23435</v>
      </c>
      <c r="N3335" t="s">
        <v>11022</v>
      </c>
      <c r="O3335" t="s">
        <v>10896</v>
      </c>
      <c r="P3335" t="s">
        <v>10897</v>
      </c>
      <c r="Q3335" t="s">
        <v>23436</v>
      </c>
      <c r="R3335" s="26">
        <v>2</v>
      </c>
      <c r="S3335" s="23">
        <v>368102000000</v>
      </c>
      <c r="T3335" t="s">
        <v>37</v>
      </c>
      <c r="U3335" t="s">
        <v>10410</v>
      </c>
      <c r="V3335" s="39">
        <v>46123</v>
      </c>
      <c r="W3335" s="41">
        <v>30</v>
      </c>
      <c r="X3335" s="26" t="s">
        <v>13368</v>
      </c>
      <c r="Y3335">
        <v>30.44</v>
      </c>
      <c r="Z3335">
        <v>30.44</v>
      </c>
      <c r="AA3335">
        <v>30.44</v>
      </c>
      <c r="AE3335" s="41">
        <v>91.320000000000007</v>
      </c>
      <c r="AF3335">
        <v>1</v>
      </c>
      <c r="AG3335">
        <v>1</v>
      </c>
      <c r="AH3335">
        <v>0</v>
      </c>
      <c r="AI3335">
        <v>0</v>
      </c>
      <c r="AJ3335">
        <v>0</v>
      </c>
      <c r="AK3335" s="30">
        <f t="shared" si="331"/>
        <v>2</v>
      </c>
      <c r="AL3335" s="45">
        <v>4</v>
      </c>
      <c r="AM3335" s="32">
        <f t="shared" si="330"/>
        <v>2</v>
      </c>
      <c r="AN3335" s="33" t="str">
        <f t="shared" si="332"/>
        <v>MOROSO</v>
      </c>
      <c r="AO3335" s="33" t="str">
        <f t="shared" si="333"/>
        <v>2meses_pendientes</v>
      </c>
      <c r="AP3335" s="33">
        <f t="shared" si="334"/>
        <v>60</v>
      </c>
      <c r="AQ3335" s="31">
        <f t="shared" si="335"/>
        <v>11</v>
      </c>
    </row>
    <row r="3336" spans="2:43" x14ac:dyDescent="0.3">
      <c r="B3336" s="37">
        <v>46127</v>
      </c>
      <c r="C3336" t="s">
        <v>35</v>
      </c>
      <c r="D3336" t="s">
        <v>23437</v>
      </c>
      <c r="E3336" t="s">
        <v>23438</v>
      </c>
      <c r="F3336" t="s">
        <v>4346</v>
      </c>
      <c r="G3336" t="s">
        <v>23439</v>
      </c>
      <c r="H3336" t="s">
        <v>23440</v>
      </c>
      <c r="I3336" t="s">
        <v>46</v>
      </c>
      <c r="J3336" t="s">
        <v>6771</v>
      </c>
      <c r="K3336" t="s">
        <v>7644</v>
      </c>
      <c r="L3336" t="s">
        <v>23441</v>
      </c>
      <c r="M3336" t="s">
        <v>23442</v>
      </c>
      <c r="N3336" t="s">
        <v>11022</v>
      </c>
      <c r="O3336" t="s">
        <v>10896</v>
      </c>
      <c r="P3336" t="s">
        <v>10897</v>
      </c>
      <c r="Q3336" t="s">
        <v>23443</v>
      </c>
      <c r="R3336" s="26">
        <v>2</v>
      </c>
      <c r="S3336" s="23">
        <v>123026140000</v>
      </c>
      <c r="T3336" t="s">
        <v>37</v>
      </c>
      <c r="U3336" t="s">
        <v>10410</v>
      </c>
      <c r="V3336" s="39">
        <v>46128</v>
      </c>
      <c r="W3336" s="41">
        <v>30</v>
      </c>
      <c r="X3336" s="26" t="s">
        <v>13368</v>
      </c>
      <c r="Z3336">
        <v>30.44</v>
      </c>
      <c r="AA3336">
        <v>30.44</v>
      </c>
      <c r="AE3336" s="41">
        <v>60.88</v>
      </c>
      <c r="AF3336">
        <v>1</v>
      </c>
      <c r="AG3336">
        <v>1</v>
      </c>
      <c r="AH3336">
        <v>0</v>
      </c>
      <c r="AI3336">
        <v>0</v>
      </c>
      <c r="AJ3336">
        <v>0</v>
      </c>
      <c r="AK3336" s="30">
        <f t="shared" si="331"/>
        <v>2</v>
      </c>
      <c r="AL3336" s="45">
        <v>4</v>
      </c>
      <c r="AM3336" s="32">
        <f t="shared" si="330"/>
        <v>2</v>
      </c>
      <c r="AN3336" s="33" t="str">
        <f t="shared" si="332"/>
        <v>MOROSO</v>
      </c>
      <c r="AO3336" s="33" t="str">
        <f t="shared" si="333"/>
        <v>2meses_pendientes</v>
      </c>
      <c r="AP3336" s="33">
        <f t="shared" si="334"/>
        <v>60</v>
      </c>
      <c r="AQ3336" s="31">
        <f t="shared" si="335"/>
        <v>16</v>
      </c>
    </row>
    <row r="3337" spans="2:43" x14ac:dyDescent="0.3">
      <c r="B3337" s="37">
        <v>46128</v>
      </c>
      <c r="C3337" t="s">
        <v>35</v>
      </c>
      <c r="D3337" t="s">
        <v>23444</v>
      </c>
      <c r="E3337" t="s">
        <v>23445</v>
      </c>
      <c r="F3337" t="s">
        <v>4346</v>
      </c>
      <c r="G3337" t="s">
        <v>23446</v>
      </c>
      <c r="H3337" t="s">
        <v>23447</v>
      </c>
      <c r="I3337" t="s">
        <v>3255</v>
      </c>
      <c r="J3337" t="s">
        <v>3255</v>
      </c>
      <c r="K3337" t="s">
        <v>10994</v>
      </c>
      <c r="L3337" t="s">
        <v>23448</v>
      </c>
      <c r="M3337" t="s">
        <v>23449</v>
      </c>
      <c r="N3337" t="s">
        <v>11022</v>
      </c>
      <c r="O3337" t="s">
        <v>10896</v>
      </c>
      <c r="P3337" t="s">
        <v>10897</v>
      </c>
      <c r="Q3337" t="s">
        <v>23450</v>
      </c>
      <c r="R3337" s="26">
        <v>2</v>
      </c>
      <c r="S3337" s="23">
        <v>361108090000</v>
      </c>
      <c r="T3337" t="s">
        <v>37</v>
      </c>
      <c r="U3337" t="s">
        <v>10410</v>
      </c>
      <c r="V3337" s="39">
        <v>46135</v>
      </c>
      <c r="W3337" s="41">
        <v>30</v>
      </c>
      <c r="X3337" s="26" t="s">
        <v>13368</v>
      </c>
      <c r="Y3337">
        <v>15.5</v>
      </c>
      <c r="AE3337" s="41">
        <v>15.5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 s="30">
        <f t="shared" si="331"/>
        <v>0</v>
      </c>
      <c r="AL3337" s="45">
        <v>4</v>
      </c>
      <c r="AM3337" s="32">
        <f t="shared" si="330"/>
        <v>4</v>
      </c>
      <c r="AN3337" s="33" t="str">
        <f t="shared" si="332"/>
        <v>NPN</v>
      </c>
      <c r="AO3337" s="33" t="str">
        <f t="shared" si="333"/>
        <v>4meses_pendientes</v>
      </c>
      <c r="AP3337" s="33">
        <f t="shared" si="334"/>
        <v>120</v>
      </c>
      <c r="AQ3337" s="31">
        <f t="shared" si="335"/>
        <v>23</v>
      </c>
    </row>
    <row r="3338" spans="2:43" x14ac:dyDescent="0.3">
      <c r="B3338" s="37">
        <v>46129</v>
      </c>
      <c r="C3338" t="s">
        <v>35</v>
      </c>
      <c r="D3338" t="s">
        <v>23451</v>
      </c>
      <c r="E3338" t="s">
        <v>23452</v>
      </c>
      <c r="F3338" t="s">
        <v>4346</v>
      </c>
      <c r="G3338" t="s">
        <v>23453</v>
      </c>
      <c r="H3338" t="s">
        <v>23454</v>
      </c>
      <c r="I3338" t="s">
        <v>46</v>
      </c>
      <c r="J3338" t="s">
        <v>6771</v>
      </c>
      <c r="K3338" t="s">
        <v>6772</v>
      </c>
      <c r="L3338" t="s">
        <v>23455</v>
      </c>
      <c r="M3338" t="s">
        <v>23456</v>
      </c>
      <c r="N3338" t="s">
        <v>11022</v>
      </c>
      <c r="O3338" t="s">
        <v>10896</v>
      </c>
      <c r="P3338" t="s">
        <v>10897</v>
      </c>
      <c r="Q3338" t="s">
        <v>23457</v>
      </c>
      <c r="R3338" s="26">
        <v>2</v>
      </c>
      <c r="S3338" s="23">
        <v>332068160000</v>
      </c>
      <c r="T3338" t="s">
        <v>37</v>
      </c>
      <c r="U3338" t="s">
        <v>10410</v>
      </c>
      <c r="V3338" s="39">
        <v>46130</v>
      </c>
      <c r="W3338" s="41">
        <v>30</v>
      </c>
      <c r="X3338" s="26" t="s">
        <v>13368</v>
      </c>
      <c r="Z3338">
        <v>40.44</v>
      </c>
      <c r="AA3338">
        <v>42</v>
      </c>
      <c r="AB3338">
        <v>9</v>
      </c>
      <c r="AE3338" s="41">
        <v>91.44</v>
      </c>
      <c r="AF3338">
        <v>1</v>
      </c>
      <c r="AG3338">
        <v>1</v>
      </c>
      <c r="AH3338">
        <v>1</v>
      </c>
      <c r="AI3338">
        <v>0</v>
      </c>
      <c r="AJ3338">
        <v>0</v>
      </c>
      <c r="AK3338" s="30">
        <f t="shared" si="331"/>
        <v>3</v>
      </c>
      <c r="AL3338" s="45">
        <v>4</v>
      </c>
      <c r="AM3338" s="32">
        <f t="shared" si="330"/>
        <v>1</v>
      </c>
      <c r="AN3338" s="33" t="str">
        <f t="shared" si="332"/>
        <v>MOROSO</v>
      </c>
      <c r="AO3338" s="33" t="str">
        <f t="shared" si="333"/>
        <v>1meses_pendientes</v>
      </c>
      <c r="AP3338" s="33">
        <f t="shared" si="334"/>
        <v>30</v>
      </c>
      <c r="AQ3338" s="31">
        <f t="shared" si="335"/>
        <v>18</v>
      </c>
    </row>
    <row r="3339" spans="2:43" x14ac:dyDescent="0.3">
      <c r="B3339" s="37">
        <v>46134</v>
      </c>
      <c r="C3339" t="s">
        <v>35</v>
      </c>
      <c r="D3339" t="s">
        <v>23458</v>
      </c>
      <c r="E3339" t="s">
        <v>23459</v>
      </c>
      <c r="F3339" t="s">
        <v>4346</v>
      </c>
      <c r="G3339" t="s">
        <v>23460</v>
      </c>
      <c r="H3339" t="s">
        <v>23461</v>
      </c>
      <c r="I3339" t="s">
        <v>46</v>
      </c>
      <c r="J3339" t="s">
        <v>23336</v>
      </c>
      <c r="K3339" t="s">
        <v>23462</v>
      </c>
      <c r="L3339" t="s">
        <v>23463</v>
      </c>
      <c r="M3339" t="s">
        <v>23464</v>
      </c>
      <c r="N3339" t="s">
        <v>11022</v>
      </c>
      <c r="O3339" t="s">
        <v>10896</v>
      </c>
      <c r="P3339" t="s">
        <v>10897</v>
      </c>
      <c r="Q3339" t="s">
        <v>23465</v>
      </c>
      <c r="R3339" s="26">
        <v>2</v>
      </c>
      <c r="S3339" s="23">
        <v>369114170000</v>
      </c>
      <c r="T3339" t="s">
        <v>37</v>
      </c>
      <c r="U3339" t="s">
        <v>10410</v>
      </c>
      <c r="V3339" s="39">
        <v>46135</v>
      </c>
      <c r="W3339" s="41">
        <v>30</v>
      </c>
      <c r="X3339" s="26" t="s">
        <v>13368</v>
      </c>
      <c r="AE3339" s="41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 s="30">
        <f t="shared" si="331"/>
        <v>0</v>
      </c>
      <c r="AL3339" s="45">
        <v>4</v>
      </c>
      <c r="AM3339" s="32">
        <f t="shared" si="330"/>
        <v>4</v>
      </c>
      <c r="AN3339" s="33" t="str">
        <f t="shared" si="332"/>
        <v>NPN</v>
      </c>
      <c r="AO3339" s="33" t="str">
        <f t="shared" si="333"/>
        <v>4meses_pendientes</v>
      </c>
      <c r="AP3339" s="33">
        <f t="shared" si="334"/>
        <v>120</v>
      </c>
      <c r="AQ3339" s="31">
        <f t="shared" si="335"/>
        <v>23</v>
      </c>
    </row>
    <row r="3340" spans="2:43" x14ac:dyDescent="0.3">
      <c r="B3340" s="37">
        <v>46134</v>
      </c>
      <c r="C3340" t="s">
        <v>35</v>
      </c>
      <c r="D3340" t="s">
        <v>23466</v>
      </c>
      <c r="E3340" t="s">
        <v>23467</v>
      </c>
      <c r="F3340" t="s">
        <v>4346</v>
      </c>
      <c r="G3340" t="s">
        <v>23468</v>
      </c>
      <c r="H3340" t="s">
        <v>23469</v>
      </c>
      <c r="I3340" t="s">
        <v>3255</v>
      </c>
      <c r="J3340" t="s">
        <v>4702</v>
      </c>
      <c r="K3340" t="s">
        <v>4702</v>
      </c>
      <c r="L3340" t="s">
        <v>23470</v>
      </c>
      <c r="M3340" t="s">
        <v>23471</v>
      </c>
      <c r="N3340" t="s">
        <v>11022</v>
      </c>
      <c r="O3340" t="s">
        <v>10896</v>
      </c>
      <c r="P3340" t="s">
        <v>10897</v>
      </c>
      <c r="Q3340" t="s">
        <v>23472</v>
      </c>
      <c r="R3340" s="26">
        <v>3</v>
      </c>
      <c r="S3340" s="23">
        <v>369112060000</v>
      </c>
      <c r="T3340" t="s">
        <v>37</v>
      </c>
      <c r="U3340" t="s">
        <v>10410</v>
      </c>
      <c r="V3340" s="39">
        <v>46133</v>
      </c>
      <c r="W3340" s="41">
        <v>35</v>
      </c>
      <c r="X3340" s="26" t="s">
        <v>13368</v>
      </c>
      <c r="AE3340" s="41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 s="30">
        <f t="shared" si="331"/>
        <v>0</v>
      </c>
      <c r="AL3340" s="45">
        <v>4</v>
      </c>
      <c r="AM3340" s="32">
        <f t="shared" si="330"/>
        <v>4</v>
      </c>
      <c r="AN3340" s="33" t="str">
        <f t="shared" si="332"/>
        <v>NPN</v>
      </c>
      <c r="AO3340" s="33" t="str">
        <f t="shared" si="333"/>
        <v>4meses_pendientes</v>
      </c>
      <c r="AP3340" s="33">
        <f t="shared" si="334"/>
        <v>140</v>
      </c>
      <c r="AQ3340" s="31">
        <f t="shared" si="335"/>
        <v>21</v>
      </c>
    </row>
    <row r="3341" spans="2:43" x14ac:dyDescent="0.3">
      <c r="B3341" s="37">
        <v>46140</v>
      </c>
      <c r="C3341" t="s">
        <v>35</v>
      </c>
      <c r="D3341" t="s">
        <v>23473</v>
      </c>
      <c r="E3341" t="s">
        <v>23474</v>
      </c>
      <c r="F3341" t="s">
        <v>4346</v>
      </c>
      <c r="G3341" t="s">
        <v>23475</v>
      </c>
      <c r="H3341" t="s">
        <v>23476</v>
      </c>
      <c r="I3341" t="s">
        <v>46</v>
      </c>
      <c r="J3341" t="s">
        <v>6771</v>
      </c>
      <c r="K3341" t="s">
        <v>6772</v>
      </c>
      <c r="L3341" t="s">
        <v>23477</v>
      </c>
      <c r="M3341" t="s">
        <v>23478</v>
      </c>
      <c r="N3341" t="s">
        <v>11022</v>
      </c>
      <c r="O3341" t="s">
        <v>10896</v>
      </c>
      <c r="P3341" t="s">
        <v>10897</v>
      </c>
      <c r="Q3341" t="s">
        <v>23479</v>
      </c>
      <c r="R3341" s="26">
        <v>3</v>
      </c>
      <c r="S3341" s="23">
        <v>344000910000</v>
      </c>
      <c r="T3341" t="s">
        <v>37</v>
      </c>
      <c r="U3341" t="s">
        <v>10410</v>
      </c>
      <c r="V3341" s="39">
        <v>46142</v>
      </c>
      <c r="W3341" s="41">
        <v>33</v>
      </c>
      <c r="X3341" s="26" t="s">
        <v>13368</v>
      </c>
      <c r="Y3341">
        <v>35</v>
      </c>
      <c r="AA3341">
        <v>34.82</v>
      </c>
      <c r="AE3341" s="41">
        <v>69.819999999999993</v>
      </c>
      <c r="AF3341">
        <v>0</v>
      </c>
      <c r="AG3341">
        <v>1</v>
      </c>
      <c r="AH3341">
        <v>0</v>
      </c>
      <c r="AI3341">
        <v>0</v>
      </c>
      <c r="AJ3341">
        <v>0</v>
      </c>
      <c r="AK3341" s="30">
        <f t="shared" si="331"/>
        <v>1</v>
      </c>
      <c r="AL3341" s="45">
        <v>4</v>
      </c>
      <c r="AM3341" s="32">
        <f t="shared" si="330"/>
        <v>3</v>
      </c>
      <c r="AN3341" s="33" t="str">
        <f t="shared" si="332"/>
        <v>MOROSO</v>
      </c>
      <c r="AO3341" s="33" t="str">
        <f t="shared" si="333"/>
        <v>3meses_pendientes</v>
      </c>
      <c r="AP3341" s="33">
        <f t="shared" si="334"/>
        <v>99</v>
      </c>
      <c r="AQ3341" s="31">
        <f t="shared" si="335"/>
        <v>30</v>
      </c>
    </row>
    <row r="3342" spans="2:43" x14ac:dyDescent="0.3">
      <c r="B3342" s="37">
        <v>46116</v>
      </c>
      <c r="C3342" t="s">
        <v>35</v>
      </c>
      <c r="D3342" t="s">
        <v>23480</v>
      </c>
      <c r="E3342" t="s">
        <v>23481</v>
      </c>
      <c r="F3342" t="s">
        <v>23482</v>
      </c>
      <c r="G3342" t="s">
        <v>23483</v>
      </c>
      <c r="H3342" t="s">
        <v>23484</v>
      </c>
      <c r="I3342" t="s">
        <v>46</v>
      </c>
      <c r="J3342" t="s">
        <v>599</v>
      </c>
      <c r="K3342" t="s">
        <v>8628</v>
      </c>
      <c r="L3342" t="s">
        <v>23482</v>
      </c>
      <c r="M3342" t="s">
        <v>23485</v>
      </c>
      <c r="N3342" t="s">
        <v>11077</v>
      </c>
      <c r="O3342" t="s">
        <v>10896</v>
      </c>
      <c r="P3342" t="s">
        <v>10897</v>
      </c>
      <c r="Q3342" t="s">
        <v>23486</v>
      </c>
      <c r="R3342" s="26">
        <v>3</v>
      </c>
      <c r="S3342" s="23">
        <v>361097400000</v>
      </c>
      <c r="T3342" t="s">
        <v>37</v>
      </c>
      <c r="U3342" t="s">
        <v>10410</v>
      </c>
      <c r="V3342" s="39">
        <v>46121</v>
      </c>
      <c r="W3342" s="41">
        <v>30.7</v>
      </c>
      <c r="X3342" s="26" t="s">
        <v>13368</v>
      </c>
      <c r="Y3342">
        <v>32.119999999999997</v>
      </c>
      <c r="AA3342">
        <v>32.119999999999997</v>
      </c>
      <c r="AE3342" s="41">
        <v>64.239999999999995</v>
      </c>
      <c r="AF3342">
        <v>0</v>
      </c>
      <c r="AG3342">
        <v>1</v>
      </c>
      <c r="AH3342">
        <v>0</v>
      </c>
      <c r="AI3342">
        <v>0</v>
      </c>
      <c r="AJ3342">
        <v>0</v>
      </c>
      <c r="AK3342" s="30">
        <f t="shared" si="331"/>
        <v>1</v>
      </c>
      <c r="AL3342" s="45">
        <v>4</v>
      </c>
      <c r="AM3342" s="32">
        <f t="shared" si="330"/>
        <v>3</v>
      </c>
      <c r="AN3342" s="33" t="str">
        <f t="shared" si="332"/>
        <v>MOROSO</v>
      </c>
      <c r="AO3342" s="33" t="str">
        <f t="shared" si="333"/>
        <v>3meses_pendientes</v>
      </c>
      <c r="AP3342" s="33">
        <f t="shared" si="334"/>
        <v>92.1</v>
      </c>
      <c r="AQ3342" s="31">
        <f t="shared" si="335"/>
        <v>9</v>
      </c>
    </row>
    <row r="3343" spans="2:43" x14ac:dyDescent="0.3">
      <c r="B3343" s="37">
        <v>46119</v>
      </c>
      <c r="C3343" t="s">
        <v>35</v>
      </c>
      <c r="D3343" t="s">
        <v>23487</v>
      </c>
      <c r="E3343" t="s">
        <v>23488</v>
      </c>
      <c r="F3343" t="s">
        <v>23489</v>
      </c>
      <c r="G3343" t="s">
        <v>23490</v>
      </c>
      <c r="H3343" t="s">
        <v>23491</v>
      </c>
      <c r="I3343" t="s">
        <v>3255</v>
      </c>
      <c r="J3343" t="s">
        <v>3256</v>
      </c>
      <c r="K3343" t="s">
        <v>23492</v>
      </c>
      <c r="L3343" t="s">
        <v>23489</v>
      </c>
      <c r="M3343" t="s">
        <v>23493</v>
      </c>
      <c r="N3343" t="s">
        <v>11077</v>
      </c>
      <c r="O3343" t="s">
        <v>10896</v>
      </c>
      <c r="P3343" t="s">
        <v>10897</v>
      </c>
      <c r="Q3343" t="s">
        <v>23494</v>
      </c>
      <c r="R3343" s="26">
        <v>1</v>
      </c>
      <c r="S3343" s="23">
        <v>368099910000</v>
      </c>
      <c r="T3343" t="s">
        <v>37</v>
      </c>
      <c r="U3343" t="s">
        <v>10410</v>
      </c>
      <c r="V3343" s="39">
        <v>46121</v>
      </c>
      <c r="W3343" s="41">
        <v>20.8</v>
      </c>
      <c r="X3343" s="26" t="s">
        <v>13368</v>
      </c>
      <c r="Z3343">
        <v>21.01</v>
      </c>
      <c r="AA3343">
        <v>21.01</v>
      </c>
      <c r="AE3343" s="41">
        <v>42.02</v>
      </c>
      <c r="AF3343">
        <v>1</v>
      </c>
      <c r="AG3343">
        <v>1</v>
      </c>
      <c r="AH3343">
        <v>0</v>
      </c>
      <c r="AI3343">
        <v>0</v>
      </c>
      <c r="AJ3343">
        <v>0</v>
      </c>
      <c r="AK3343" s="30">
        <f t="shared" si="331"/>
        <v>2</v>
      </c>
      <c r="AL3343" s="45">
        <v>4</v>
      </c>
      <c r="AM3343" s="32">
        <f t="shared" si="330"/>
        <v>2</v>
      </c>
      <c r="AN3343" s="33" t="str">
        <f t="shared" si="332"/>
        <v>MOROSO</v>
      </c>
      <c r="AO3343" s="33" t="str">
        <f t="shared" si="333"/>
        <v>2meses_pendientes</v>
      </c>
      <c r="AP3343" s="33">
        <f t="shared" si="334"/>
        <v>41.6</v>
      </c>
      <c r="AQ3343" s="31">
        <f t="shared" si="335"/>
        <v>9</v>
      </c>
    </row>
    <row r="3344" spans="2:43" x14ac:dyDescent="0.3">
      <c r="B3344" s="37">
        <v>46120</v>
      </c>
      <c r="C3344" t="s">
        <v>35</v>
      </c>
      <c r="D3344" t="s">
        <v>23495</v>
      </c>
      <c r="E3344" t="s">
        <v>23496</v>
      </c>
      <c r="F3344" t="s">
        <v>23497</v>
      </c>
      <c r="G3344" t="s">
        <v>23498</v>
      </c>
      <c r="H3344" t="s">
        <v>23499</v>
      </c>
      <c r="I3344" t="s">
        <v>3255</v>
      </c>
      <c r="J3344" t="s">
        <v>3255</v>
      </c>
      <c r="K3344" t="s">
        <v>23500</v>
      </c>
      <c r="L3344" t="s">
        <v>23497</v>
      </c>
      <c r="M3344" t="s">
        <v>23501</v>
      </c>
      <c r="N3344" t="s">
        <v>11077</v>
      </c>
      <c r="O3344" t="s">
        <v>10896</v>
      </c>
      <c r="P3344" t="s">
        <v>10897</v>
      </c>
      <c r="Q3344" t="s">
        <v>23502</v>
      </c>
      <c r="R3344" s="26">
        <v>3</v>
      </c>
      <c r="S3344" s="23">
        <v>363105570000</v>
      </c>
      <c r="T3344" t="s">
        <v>37</v>
      </c>
      <c r="U3344" t="s">
        <v>10410</v>
      </c>
      <c r="V3344" s="39">
        <v>46126</v>
      </c>
      <c r="W3344" s="41">
        <v>30</v>
      </c>
      <c r="X3344" s="26" t="s">
        <v>13368</v>
      </c>
      <c r="Z3344">
        <v>36.4</v>
      </c>
      <c r="AA3344">
        <v>37</v>
      </c>
      <c r="AB3344">
        <v>32.17</v>
      </c>
      <c r="AE3344" s="41">
        <v>105.57000000000001</v>
      </c>
      <c r="AF3344">
        <v>1</v>
      </c>
      <c r="AG3344">
        <v>1</v>
      </c>
      <c r="AH3344">
        <v>1</v>
      </c>
      <c r="AI3344">
        <v>0</v>
      </c>
      <c r="AJ3344">
        <v>0</v>
      </c>
      <c r="AK3344" s="30">
        <f t="shared" si="331"/>
        <v>3</v>
      </c>
      <c r="AL3344" s="45">
        <v>4</v>
      </c>
      <c r="AM3344" s="32">
        <f t="shared" si="330"/>
        <v>1</v>
      </c>
      <c r="AN3344" s="33" t="str">
        <f t="shared" si="332"/>
        <v>MOROSO</v>
      </c>
      <c r="AO3344" s="33" t="str">
        <f t="shared" si="333"/>
        <v>1meses_pendientes</v>
      </c>
      <c r="AP3344" s="33">
        <f t="shared" si="334"/>
        <v>30</v>
      </c>
      <c r="AQ3344" s="31">
        <f t="shared" si="335"/>
        <v>14</v>
      </c>
    </row>
    <row r="3345" spans="2:43" x14ac:dyDescent="0.3">
      <c r="B3345" s="37">
        <v>46125</v>
      </c>
      <c r="C3345" t="s">
        <v>35</v>
      </c>
      <c r="D3345" t="s">
        <v>23503</v>
      </c>
      <c r="E3345" t="s">
        <v>23504</v>
      </c>
      <c r="F3345" t="s">
        <v>23505</v>
      </c>
      <c r="G3345" t="s">
        <v>23506</v>
      </c>
      <c r="H3345" t="s">
        <v>23507</v>
      </c>
      <c r="I3345" t="s">
        <v>46</v>
      </c>
      <c r="J3345" t="s">
        <v>707</v>
      </c>
      <c r="K3345" t="s">
        <v>23508</v>
      </c>
      <c r="L3345" t="s">
        <v>23505</v>
      </c>
      <c r="M3345" t="s">
        <v>23509</v>
      </c>
      <c r="N3345" t="s">
        <v>11077</v>
      </c>
      <c r="O3345" t="s">
        <v>10896</v>
      </c>
      <c r="P3345" t="s">
        <v>10897</v>
      </c>
      <c r="Q3345" t="s">
        <v>23510</v>
      </c>
      <c r="R3345" s="26">
        <v>3</v>
      </c>
      <c r="S3345" s="23">
        <v>367105900000</v>
      </c>
      <c r="T3345" t="s">
        <v>37</v>
      </c>
      <c r="U3345" t="s">
        <v>10410</v>
      </c>
      <c r="V3345" s="39">
        <v>46128</v>
      </c>
      <c r="W3345" s="41">
        <v>42</v>
      </c>
      <c r="X3345" s="26" t="s">
        <v>13368</v>
      </c>
      <c r="Z3345">
        <v>43.28</v>
      </c>
      <c r="AA3345">
        <v>33.39</v>
      </c>
      <c r="AB3345">
        <v>33.46</v>
      </c>
      <c r="AE3345" s="41">
        <v>110.13</v>
      </c>
      <c r="AF3345">
        <v>1</v>
      </c>
      <c r="AG3345">
        <v>1</v>
      </c>
      <c r="AH3345">
        <v>1</v>
      </c>
      <c r="AI3345">
        <v>0</v>
      </c>
      <c r="AJ3345">
        <v>0</v>
      </c>
      <c r="AK3345" s="30">
        <f t="shared" si="331"/>
        <v>3</v>
      </c>
      <c r="AL3345" s="45">
        <v>4</v>
      </c>
      <c r="AM3345" s="32">
        <f t="shared" si="330"/>
        <v>1</v>
      </c>
      <c r="AN3345" s="33" t="str">
        <f t="shared" si="332"/>
        <v>MOROSO</v>
      </c>
      <c r="AO3345" s="33" t="str">
        <f t="shared" si="333"/>
        <v>1meses_pendientes</v>
      </c>
      <c r="AP3345" s="33">
        <f t="shared" si="334"/>
        <v>42</v>
      </c>
      <c r="AQ3345" s="31">
        <f t="shared" si="335"/>
        <v>16</v>
      </c>
    </row>
    <row r="3346" spans="2:43" x14ac:dyDescent="0.3">
      <c r="B3346" s="37">
        <v>46128</v>
      </c>
      <c r="C3346" t="s">
        <v>35</v>
      </c>
      <c r="D3346" t="s">
        <v>23511</v>
      </c>
      <c r="E3346" t="s">
        <v>23512</v>
      </c>
      <c r="F3346" t="s">
        <v>23513</v>
      </c>
      <c r="G3346" t="s">
        <v>23514</v>
      </c>
      <c r="H3346" t="s">
        <v>23515</v>
      </c>
      <c r="I3346" t="s">
        <v>3255</v>
      </c>
      <c r="J3346" t="s">
        <v>10959</v>
      </c>
      <c r="K3346" t="s">
        <v>23516</v>
      </c>
      <c r="L3346" t="s">
        <v>23513</v>
      </c>
      <c r="M3346" t="s">
        <v>23517</v>
      </c>
      <c r="N3346" t="s">
        <v>11077</v>
      </c>
      <c r="O3346" t="s">
        <v>10896</v>
      </c>
      <c r="P3346" t="s">
        <v>10897</v>
      </c>
      <c r="Q3346" t="s">
        <v>23518</v>
      </c>
      <c r="R3346" s="26">
        <v>3</v>
      </c>
      <c r="S3346" s="23">
        <v>363108570000</v>
      </c>
      <c r="T3346" t="s">
        <v>37</v>
      </c>
      <c r="U3346" t="s">
        <v>10410</v>
      </c>
      <c r="V3346" s="39">
        <v>46129</v>
      </c>
      <c r="W3346" s="41">
        <v>35</v>
      </c>
      <c r="X3346" s="26" t="s">
        <v>13368</v>
      </c>
      <c r="Y3346">
        <v>36.54</v>
      </c>
      <c r="Z3346">
        <v>36.33</v>
      </c>
      <c r="AA3346">
        <v>36.33</v>
      </c>
      <c r="AE3346" s="41">
        <v>109.2</v>
      </c>
      <c r="AF3346">
        <v>1</v>
      </c>
      <c r="AG3346">
        <v>1</v>
      </c>
      <c r="AH3346">
        <v>0</v>
      </c>
      <c r="AI3346">
        <v>0</v>
      </c>
      <c r="AJ3346">
        <v>0</v>
      </c>
      <c r="AK3346" s="30">
        <f t="shared" si="331"/>
        <v>2</v>
      </c>
      <c r="AL3346" s="45">
        <v>4</v>
      </c>
      <c r="AM3346" s="32">
        <f t="shared" si="330"/>
        <v>2</v>
      </c>
      <c r="AN3346" s="33" t="str">
        <f t="shared" si="332"/>
        <v>MOROSO</v>
      </c>
      <c r="AO3346" s="33" t="str">
        <f t="shared" si="333"/>
        <v>2meses_pendientes</v>
      </c>
      <c r="AP3346" s="33">
        <f t="shared" si="334"/>
        <v>70</v>
      </c>
      <c r="AQ3346" s="31">
        <f t="shared" si="335"/>
        <v>17</v>
      </c>
    </row>
    <row r="3347" spans="2:43" x14ac:dyDescent="0.3">
      <c r="B3347" s="37">
        <v>46129</v>
      </c>
      <c r="C3347" t="s">
        <v>35</v>
      </c>
      <c r="D3347" t="s">
        <v>23519</v>
      </c>
      <c r="E3347" t="s">
        <v>23520</v>
      </c>
      <c r="F3347" t="s">
        <v>23521</v>
      </c>
      <c r="G3347" t="s">
        <v>23522</v>
      </c>
      <c r="H3347" t="s">
        <v>23523</v>
      </c>
      <c r="I3347" t="s">
        <v>46</v>
      </c>
      <c r="J3347" t="s">
        <v>599</v>
      </c>
      <c r="K3347" t="s">
        <v>23524</v>
      </c>
      <c r="L3347" t="s">
        <v>23521</v>
      </c>
      <c r="M3347" t="s">
        <v>23525</v>
      </c>
      <c r="N3347" t="s">
        <v>11077</v>
      </c>
      <c r="O3347" t="s">
        <v>10896</v>
      </c>
      <c r="P3347" t="s">
        <v>10897</v>
      </c>
      <c r="Q3347" t="s">
        <v>23526</v>
      </c>
      <c r="R3347" s="26">
        <v>3</v>
      </c>
      <c r="S3347" s="23">
        <v>362109450000</v>
      </c>
      <c r="T3347" t="s">
        <v>37</v>
      </c>
      <c r="U3347" t="s">
        <v>10410</v>
      </c>
      <c r="V3347" s="39">
        <v>46129</v>
      </c>
      <c r="W3347" s="41">
        <v>35</v>
      </c>
      <c r="X3347" s="26" t="s">
        <v>13368</v>
      </c>
      <c r="Z3347">
        <v>36.93</v>
      </c>
      <c r="AA3347">
        <v>54.87</v>
      </c>
      <c r="AE3347" s="41">
        <v>91.8</v>
      </c>
      <c r="AF3347">
        <v>1</v>
      </c>
      <c r="AG3347">
        <v>1</v>
      </c>
      <c r="AH3347">
        <v>0</v>
      </c>
      <c r="AI3347">
        <v>0</v>
      </c>
      <c r="AJ3347">
        <v>0</v>
      </c>
      <c r="AK3347" s="30">
        <f t="shared" si="331"/>
        <v>2</v>
      </c>
      <c r="AL3347" s="45">
        <v>4</v>
      </c>
      <c r="AM3347" s="32">
        <f t="shared" si="330"/>
        <v>2</v>
      </c>
      <c r="AN3347" s="33" t="str">
        <f t="shared" si="332"/>
        <v>MOROSO</v>
      </c>
      <c r="AO3347" s="33" t="str">
        <f t="shared" si="333"/>
        <v>2meses_pendientes</v>
      </c>
      <c r="AP3347" s="33">
        <f t="shared" si="334"/>
        <v>70</v>
      </c>
      <c r="AQ3347" s="31">
        <f t="shared" si="335"/>
        <v>17</v>
      </c>
    </row>
    <row r="3348" spans="2:43" x14ac:dyDescent="0.3">
      <c r="B3348" s="37">
        <v>46134</v>
      </c>
      <c r="C3348" t="s">
        <v>35</v>
      </c>
      <c r="D3348" t="s">
        <v>23527</v>
      </c>
      <c r="E3348" t="s">
        <v>23528</v>
      </c>
      <c r="F3348" t="s">
        <v>23529</v>
      </c>
      <c r="G3348" t="s">
        <v>23530</v>
      </c>
      <c r="H3348" t="s">
        <v>23531</v>
      </c>
      <c r="I3348" t="s">
        <v>46</v>
      </c>
      <c r="J3348" t="s">
        <v>23336</v>
      </c>
      <c r="K3348" t="s">
        <v>23337</v>
      </c>
      <c r="L3348" t="s">
        <v>23529</v>
      </c>
      <c r="M3348" t="s">
        <v>23532</v>
      </c>
      <c r="N3348" t="s">
        <v>11077</v>
      </c>
      <c r="O3348" t="s">
        <v>10896</v>
      </c>
      <c r="P3348" t="s">
        <v>10897</v>
      </c>
      <c r="Q3348" t="s">
        <v>23533</v>
      </c>
      <c r="R3348" s="26">
        <v>3</v>
      </c>
      <c r="S3348" s="23">
        <v>361114770000</v>
      </c>
      <c r="T3348" t="s">
        <v>37</v>
      </c>
      <c r="U3348" t="s">
        <v>10410</v>
      </c>
      <c r="V3348" s="39">
        <v>46136</v>
      </c>
      <c r="W3348" s="41">
        <v>33</v>
      </c>
      <c r="X3348" s="26" t="s">
        <v>13368</v>
      </c>
      <c r="Y3348">
        <v>34.97</v>
      </c>
      <c r="AA3348">
        <v>34.85</v>
      </c>
      <c r="AE3348" s="41">
        <v>69.819999999999993</v>
      </c>
      <c r="AF3348">
        <v>0</v>
      </c>
      <c r="AG3348">
        <v>1</v>
      </c>
      <c r="AH3348">
        <v>0</v>
      </c>
      <c r="AI3348">
        <v>0</v>
      </c>
      <c r="AJ3348">
        <v>0</v>
      </c>
      <c r="AK3348" s="30">
        <f t="shared" si="331"/>
        <v>1</v>
      </c>
      <c r="AL3348" s="45">
        <v>4</v>
      </c>
      <c r="AM3348" s="32">
        <f t="shared" si="330"/>
        <v>3</v>
      </c>
      <c r="AN3348" s="33" t="str">
        <f t="shared" si="332"/>
        <v>MOROSO</v>
      </c>
      <c r="AO3348" s="33" t="str">
        <f t="shared" si="333"/>
        <v>3meses_pendientes</v>
      </c>
      <c r="AP3348" s="33">
        <f t="shared" si="334"/>
        <v>99</v>
      </c>
      <c r="AQ3348" s="31">
        <f t="shared" si="335"/>
        <v>24</v>
      </c>
    </row>
    <row r="3349" spans="2:43" x14ac:dyDescent="0.3">
      <c r="B3349" s="37">
        <v>46135</v>
      </c>
      <c r="C3349" t="s">
        <v>35</v>
      </c>
      <c r="D3349" t="s">
        <v>23534</v>
      </c>
      <c r="E3349" t="s">
        <v>23535</v>
      </c>
      <c r="F3349" t="s">
        <v>23536</v>
      </c>
      <c r="G3349" t="s">
        <v>23537</v>
      </c>
      <c r="H3349" t="s">
        <v>23538</v>
      </c>
      <c r="I3349" t="s">
        <v>46</v>
      </c>
      <c r="J3349" t="s">
        <v>6771</v>
      </c>
      <c r="K3349" t="s">
        <v>7972</v>
      </c>
      <c r="L3349" t="s">
        <v>23536</v>
      </c>
      <c r="M3349" t="s">
        <v>23539</v>
      </c>
      <c r="N3349" t="s">
        <v>11077</v>
      </c>
      <c r="O3349" t="s">
        <v>10896</v>
      </c>
      <c r="P3349" t="s">
        <v>10897</v>
      </c>
      <c r="Q3349" t="s">
        <v>23540</v>
      </c>
      <c r="R3349" s="26">
        <v>2</v>
      </c>
      <c r="S3349" s="23">
        <v>369116030000</v>
      </c>
      <c r="T3349" t="s">
        <v>37</v>
      </c>
      <c r="U3349" t="s">
        <v>10410</v>
      </c>
      <c r="V3349" s="39">
        <v>46138</v>
      </c>
      <c r="W3349" s="41">
        <v>30</v>
      </c>
      <c r="X3349" s="26" t="s">
        <v>13368</v>
      </c>
      <c r="Z3349">
        <v>30.44</v>
      </c>
      <c r="AA3349">
        <v>30.47</v>
      </c>
      <c r="AE3349" s="41">
        <v>60.91</v>
      </c>
      <c r="AF3349">
        <v>1</v>
      </c>
      <c r="AG3349">
        <v>1</v>
      </c>
      <c r="AH3349">
        <v>0</v>
      </c>
      <c r="AI3349">
        <v>0</v>
      </c>
      <c r="AJ3349">
        <v>0</v>
      </c>
      <c r="AK3349" s="30">
        <f t="shared" si="331"/>
        <v>2</v>
      </c>
      <c r="AL3349" s="45">
        <v>4</v>
      </c>
      <c r="AM3349" s="32">
        <f t="shared" si="330"/>
        <v>2</v>
      </c>
      <c r="AN3349" s="33" t="str">
        <f t="shared" si="332"/>
        <v>MOROSO</v>
      </c>
      <c r="AO3349" s="33" t="str">
        <f t="shared" si="333"/>
        <v>2meses_pendientes</v>
      </c>
      <c r="AP3349" s="33">
        <f t="shared" si="334"/>
        <v>60</v>
      </c>
      <c r="AQ3349" s="31">
        <f t="shared" si="335"/>
        <v>26</v>
      </c>
    </row>
    <row r="3350" spans="2:43" x14ac:dyDescent="0.3">
      <c r="B3350" s="37">
        <v>46137</v>
      </c>
      <c r="C3350" t="s">
        <v>35</v>
      </c>
      <c r="D3350" t="s">
        <v>23541</v>
      </c>
      <c r="E3350" t="s">
        <v>23542</v>
      </c>
      <c r="F3350" t="s">
        <v>23543</v>
      </c>
      <c r="G3350" t="s">
        <v>23544</v>
      </c>
      <c r="H3350" t="s">
        <v>23545</v>
      </c>
      <c r="I3350" t="s">
        <v>3255</v>
      </c>
      <c r="J3350" t="s">
        <v>3256</v>
      </c>
      <c r="K3350" t="s">
        <v>11003</v>
      </c>
      <c r="L3350" t="s">
        <v>23543</v>
      </c>
      <c r="M3350" t="s">
        <v>23546</v>
      </c>
      <c r="N3350" t="s">
        <v>11077</v>
      </c>
      <c r="O3350" t="s">
        <v>10896</v>
      </c>
      <c r="P3350" t="s">
        <v>10897</v>
      </c>
      <c r="Q3350" t="s">
        <v>23547</v>
      </c>
      <c r="R3350" s="26">
        <v>3</v>
      </c>
      <c r="S3350" s="23">
        <v>367117950000</v>
      </c>
      <c r="T3350" t="s">
        <v>37</v>
      </c>
      <c r="U3350" t="s">
        <v>10410</v>
      </c>
      <c r="V3350" s="39">
        <v>46139</v>
      </c>
      <c r="W3350" s="41">
        <v>52.47</v>
      </c>
      <c r="X3350" s="26" t="s">
        <v>13368</v>
      </c>
      <c r="Z3350">
        <v>55.29</v>
      </c>
      <c r="AA3350">
        <v>55.29</v>
      </c>
      <c r="AE3350" s="41">
        <v>110.58</v>
      </c>
      <c r="AF3350">
        <v>1</v>
      </c>
      <c r="AG3350">
        <v>1</v>
      </c>
      <c r="AH3350">
        <v>0</v>
      </c>
      <c r="AI3350">
        <v>0</v>
      </c>
      <c r="AJ3350">
        <v>0</v>
      </c>
      <c r="AK3350" s="30">
        <f t="shared" si="331"/>
        <v>2</v>
      </c>
      <c r="AL3350" s="45">
        <v>4</v>
      </c>
      <c r="AM3350" s="32">
        <f t="shared" si="330"/>
        <v>2</v>
      </c>
      <c r="AN3350" s="33" t="str">
        <f t="shared" si="332"/>
        <v>MOROSO</v>
      </c>
      <c r="AO3350" s="33" t="str">
        <f t="shared" si="333"/>
        <v>2meses_pendientes</v>
      </c>
      <c r="AP3350" s="33">
        <f t="shared" si="334"/>
        <v>104.94</v>
      </c>
      <c r="AQ3350" s="31">
        <f t="shared" si="335"/>
        <v>27</v>
      </c>
    </row>
    <row r="3351" spans="2:43" x14ac:dyDescent="0.3">
      <c r="B3351" s="37">
        <v>46139</v>
      </c>
      <c r="C3351" t="s">
        <v>35</v>
      </c>
      <c r="D3351" t="s">
        <v>23548</v>
      </c>
      <c r="E3351" t="s">
        <v>23549</v>
      </c>
      <c r="F3351" t="s">
        <v>23550</v>
      </c>
      <c r="G3351" t="s">
        <v>23551</v>
      </c>
      <c r="H3351" t="s">
        <v>23552</v>
      </c>
      <c r="I3351" t="s">
        <v>46</v>
      </c>
      <c r="J3351" t="s">
        <v>23336</v>
      </c>
      <c r="K3351" t="s">
        <v>23337</v>
      </c>
      <c r="L3351" t="s">
        <v>23550</v>
      </c>
      <c r="M3351" t="s">
        <v>23553</v>
      </c>
      <c r="N3351" t="s">
        <v>11077</v>
      </c>
      <c r="O3351" t="s">
        <v>10896</v>
      </c>
      <c r="P3351" t="s">
        <v>10897</v>
      </c>
      <c r="Q3351" t="s">
        <v>23554</v>
      </c>
      <c r="R3351" s="26">
        <v>2</v>
      </c>
      <c r="S3351" s="23">
        <v>365118420000</v>
      </c>
      <c r="T3351" t="s">
        <v>37</v>
      </c>
      <c r="U3351" t="s">
        <v>10410</v>
      </c>
      <c r="V3351" s="39">
        <v>46141</v>
      </c>
      <c r="W3351" s="41">
        <v>24.19</v>
      </c>
      <c r="X3351" s="26" t="s">
        <v>13368</v>
      </c>
      <c r="Y3351">
        <v>24.57</v>
      </c>
      <c r="AA3351">
        <v>42.51</v>
      </c>
      <c r="AB3351">
        <v>22.51</v>
      </c>
      <c r="AE3351" s="41">
        <v>89.59</v>
      </c>
      <c r="AF3351">
        <v>0</v>
      </c>
      <c r="AG3351">
        <v>1</v>
      </c>
      <c r="AH3351">
        <v>1</v>
      </c>
      <c r="AI3351">
        <v>0</v>
      </c>
      <c r="AJ3351">
        <v>0</v>
      </c>
      <c r="AK3351" s="30">
        <f t="shared" si="331"/>
        <v>2</v>
      </c>
      <c r="AL3351" s="45">
        <v>4</v>
      </c>
      <c r="AM3351" s="32">
        <f t="shared" si="330"/>
        <v>2</v>
      </c>
      <c r="AN3351" s="33" t="str">
        <f t="shared" si="332"/>
        <v>MOROSO</v>
      </c>
      <c r="AO3351" s="33" t="str">
        <f t="shared" si="333"/>
        <v>2meses_pendientes</v>
      </c>
      <c r="AP3351" s="33">
        <f t="shared" si="334"/>
        <v>48.38</v>
      </c>
      <c r="AQ3351" s="31">
        <f t="shared" si="335"/>
        <v>29</v>
      </c>
    </row>
    <row r="3352" spans="2:43" x14ac:dyDescent="0.3">
      <c r="B3352" s="37">
        <v>46123</v>
      </c>
      <c r="C3352" t="s">
        <v>35</v>
      </c>
      <c r="D3352" t="s">
        <v>23555</v>
      </c>
      <c r="E3352" t="s">
        <v>23556</v>
      </c>
      <c r="F3352" t="s">
        <v>23557</v>
      </c>
      <c r="G3352" t="s">
        <v>23558</v>
      </c>
      <c r="H3352" t="s">
        <v>23559</v>
      </c>
      <c r="I3352" t="s">
        <v>3255</v>
      </c>
      <c r="J3352" t="s">
        <v>10959</v>
      </c>
      <c r="K3352" t="s">
        <v>23560</v>
      </c>
      <c r="L3352" t="s">
        <v>23557</v>
      </c>
      <c r="M3352" t="s">
        <v>23561</v>
      </c>
      <c r="N3352" t="s">
        <v>23562</v>
      </c>
      <c r="O3352" t="s">
        <v>10896</v>
      </c>
      <c r="P3352" t="s">
        <v>10897</v>
      </c>
      <c r="Q3352" t="s">
        <v>23563</v>
      </c>
      <c r="R3352" s="26">
        <v>3</v>
      </c>
      <c r="S3352" s="23">
        <v>323095760000</v>
      </c>
      <c r="T3352" t="s">
        <v>37</v>
      </c>
      <c r="U3352" t="s">
        <v>10410</v>
      </c>
      <c r="V3352" s="39">
        <v>46125</v>
      </c>
      <c r="W3352" s="41">
        <v>35</v>
      </c>
      <c r="X3352" s="26" t="s">
        <v>13368</v>
      </c>
      <c r="Y3352">
        <v>27.65</v>
      </c>
      <c r="AA3352">
        <v>38.71</v>
      </c>
      <c r="AB3352">
        <v>38.71</v>
      </c>
      <c r="AE3352" s="41">
        <v>105.07</v>
      </c>
      <c r="AF3352">
        <v>0</v>
      </c>
      <c r="AG3352">
        <v>1</v>
      </c>
      <c r="AH3352">
        <v>1</v>
      </c>
      <c r="AI3352">
        <v>0</v>
      </c>
      <c r="AJ3352">
        <v>0</v>
      </c>
      <c r="AK3352" s="30">
        <f t="shared" si="331"/>
        <v>2</v>
      </c>
      <c r="AL3352" s="45">
        <v>4</v>
      </c>
      <c r="AM3352" s="32">
        <f t="shared" si="330"/>
        <v>2</v>
      </c>
      <c r="AN3352" s="33" t="str">
        <f t="shared" si="332"/>
        <v>MOROSO</v>
      </c>
      <c r="AO3352" s="33" t="str">
        <f t="shared" si="333"/>
        <v>2meses_pendientes</v>
      </c>
      <c r="AP3352" s="33">
        <f t="shared" si="334"/>
        <v>70</v>
      </c>
      <c r="AQ3352" s="31">
        <f t="shared" si="335"/>
        <v>13</v>
      </c>
    </row>
    <row r="3353" spans="2:43" x14ac:dyDescent="0.3">
      <c r="B3353" s="37">
        <v>46123</v>
      </c>
      <c r="C3353" t="s">
        <v>35</v>
      </c>
      <c r="D3353" t="s">
        <v>23564</v>
      </c>
      <c r="E3353" t="s">
        <v>23565</v>
      </c>
      <c r="F3353" t="s">
        <v>23566</v>
      </c>
      <c r="G3353" t="s">
        <v>23567</v>
      </c>
      <c r="H3353" t="s">
        <v>23568</v>
      </c>
      <c r="I3353" t="s">
        <v>3255</v>
      </c>
      <c r="J3353" t="s">
        <v>3255</v>
      </c>
      <c r="K3353" t="s">
        <v>10994</v>
      </c>
      <c r="L3353" t="s">
        <v>23569</v>
      </c>
      <c r="M3353" t="s">
        <v>23570</v>
      </c>
      <c r="N3353" t="s">
        <v>23562</v>
      </c>
      <c r="O3353" t="s">
        <v>10896</v>
      </c>
      <c r="P3353" t="s">
        <v>10897</v>
      </c>
      <c r="Q3353" t="s">
        <v>23571</v>
      </c>
      <c r="R3353" s="26">
        <v>2</v>
      </c>
      <c r="S3353" s="23">
        <v>368102080000</v>
      </c>
      <c r="T3353" t="s">
        <v>37</v>
      </c>
      <c r="U3353" t="s">
        <v>10410</v>
      </c>
      <c r="V3353" s="39">
        <v>46122</v>
      </c>
      <c r="W3353" s="41">
        <v>30</v>
      </c>
      <c r="X3353" s="26" t="s">
        <v>13368</v>
      </c>
      <c r="Z3353">
        <v>30.44</v>
      </c>
      <c r="AE3353" s="41">
        <v>30.44</v>
      </c>
      <c r="AF3353">
        <v>1</v>
      </c>
      <c r="AG3353">
        <v>0</v>
      </c>
      <c r="AH3353">
        <v>0</v>
      </c>
      <c r="AI3353">
        <v>0</v>
      </c>
      <c r="AJ3353">
        <v>0</v>
      </c>
      <c r="AK3353" s="30">
        <f t="shared" si="331"/>
        <v>1</v>
      </c>
      <c r="AL3353" s="45">
        <v>4</v>
      </c>
      <c r="AM3353" s="32">
        <f t="shared" si="330"/>
        <v>3</v>
      </c>
      <c r="AN3353" s="33" t="str">
        <f t="shared" si="332"/>
        <v>MOROSO</v>
      </c>
      <c r="AO3353" s="33" t="str">
        <f t="shared" si="333"/>
        <v>3meses_pendientes</v>
      </c>
      <c r="AP3353" s="33">
        <f t="shared" si="334"/>
        <v>90</v>
      </c>
      <c r="AQ3353" s="31">
        <f t="shared" si="335"/>
        <v>10</v>
      </c>
    </row>
    <row r="3354" spans="2:43" x14ac:dyDescent="0.3">
      <c r="B3354" s="37">
        <v>46126</v>
      </c>
      <c r="C3354" t="s">
        <v>35</v>
      </c>
      <c r="D3354" t="s">
        <v>23572</v>
      </c>
      <c r="E3354" t="s">
        <v>23573</v>
      </c>
      <c r="F3354" t="s">
        <v>23574</v>
      </c>
      <c r="G3354" t="s">
        <v>23575</v>
      </c>
      <c r="H3354" t="s">
        <v>23576</v>
      </c>
      <c r="I3354" t="s">
        <v>46</v>
      </c>
      <c r="J3354" t="s">
        <v>6771</v>
      </c>
      <c r="K3354" t="s">
        <v>19199</v>
      </c>
      <c r="L3354" t="s">
        <v>23577</v>
      </c>
      <c r="M3354" t="s">
        <v>23578</v>
      </c>
      <c r="N3354" t="s">
        <v>23562</v>
      </c>
      <c r="O3354" t="s">
        <v>10896</v>
      </c>
      <c r="P3354" t="s">
        <v>10897</v>
      </c>
      <c r="Q3354" t="s">
        <v>23579</v>
      </c>
      <c r="R3354" s="26">
        <v>3</v>
      </c>
      <c r="S3354" s="23">
        <v>322098900000</v>
      </c>
      <c r="T3354" t="s">
        <v>37</v>
      </c>
      <c r="U3354" t="s">
        <v>10410</v>
      </c>
      <c r="V3354" s="39">
        <v>46129</v>
      </c>
      <c r="W3354" s="41">
        <v>31.46</v>
      </c>
      <c r="X3354" s="26" t="s">
        <v>13368</v>
      </c>
      <c r="Z3354">
        <v>32.869999999999997</v>
      </c>
      <c r="AA3354">
        <v>32.869999999999997</v>
      </c>
      <c r="AE3354" s="41">
        <v>65.739999999999995</v>
      </c>
      <c r="AF3354">
        <v>1</v>
      </c>
      <c r="AG3354">
        <v>1</v>
      </c>
      <c r="AH3354">
        <v>0</v>
      </c>
      <c r="AI3354">
        <v>0</v>
      </c>
      <c r="AJ3354">
        <v>0</v>
      </c>
      <c r="AK3354" s="30">
        <f t="shared" si="331"/>
        <v>2</v>
      </c>
      <c r="AL3354" s="45">
        <v>4</v>
      </c>
      <c r="AM3354" s="32">
        <f t="shared" si="330"/>
        <v>2</v>
      </c>
      <c r="AN3354" s="33" t="str">
        <f t="shared" si="332"/>
        <v>MOROSO</v>
      </c>
      <c r="AO3354" s="33" t="str">
        <f t="shared" si="333"/>
        <v>2meses_pendientes</v>
      </c>
      <c r="AP3354" s="33">
        <f t="shared" si="334"/>
        <v>62.92</v>
      </c>
      <c r="AQ3354" s="31">
        <f t="shared" si="335"/>
        <v>17</v>
      </c>
    </row>
    <row r="3355" spans="2:43" x14ac:dyDescent="0.3">
      <c r="B3355" s="37">
        <v>46127</v>
      </c>
      <c r="C3355" t="s">
        <v>35</v>
      </c>
      <c r="D3355" t="s">
        <v>23580</v>
      </c>
      <c r="E3355" t="s">
        <v>23581</v>
      </c>
      <c r="F3355" t="s">
        <v>23582</v>
      </c>
      <c r="G3355" t="s">
        <v>23583</v>
      </c>
      <c r="H3355" t="s">
        <v>23584</v>
      </c>
      <c r="I3355" t="s">
        <v>46</v>
      </c>
      <c r="J3355" t="s">
        <v>6771</v>
      </c>
      <c r="K3355" t="s">
        <v>7644</v>
      </c>
      <c r="L3355" t="s">
        <v>23582</v>
      </c>
      <c r="M3355" t="s">
        <v>23585</v>
      </c>
      <c r="N3355" t="s">
        <v>23562</v>
      </c>
      <c r="O3355" t="s">
        <v>10896</v>
      </c>
      <c r="P3355" t="s">
        <v>10897</v>
      </c>
      <c r="Q3355" t="s">
        <v>23586</v>
      </c>
      <c r="R3355" s="26">
        <v>2</v>
      </c>
      <c r="S3355" s="23">
        <v>362107490000</v>
      </c>
      <c r="T3355" t="s">
        <v>37</v>
      </c>
      <c r="U3355" t="s">
        <v>10410</v>
      </c>
      <c r="V3355" s="39">
        <v>46128</v>
      </c>
      <c r="W3355" s="41">
        <v>30</v>
      </c>
      <c r="X3355" s="26" t="s">
        <v>13368</v>
      </c>
      <c r="Z3355">
        <v>30.44</v>
      </c>
      <c r="AE3355" s="41">
        <v>30.44</v>
      </c>
      <c r="AF3355">
        <v>1</v>
      </c>
      <c r="AG3355">
        <v>0</v>
      </c>
      <c r="AH3355">
        <v>0</v>
      </c>
      <c r="AI3355">
        <v>0</v>
      </c>
      <c r="AJ3355">
        <v>0</v>
      </c>
      <c r="AK3355" s="30">
        <f t="shared" si="331"/>
        <v>1</v>
      </c>
      <c r="AL3355" s="45">
        <v>4</v>
      </c>
      <c r="AM3355" s="32">
        <f t="shared" si="330"/>
        <v>3</v>
      </c>
      <c r="AN3355" s="33" t="str">
        <f t="shared" si="332"/>
        <v>MOROSO</v>
      </c>
      <c r="AO3355" s="33" t="str">
        <f t="shared" si="333"/>
        <v>3meses_pendientes</v>
      </c>
      <c r="AP3355" s="33">
        <f t="shared" si="334"/>
        <v>90</v>
      </c>
      <c r="AQ3355" s="31">
        <f t="shared" si="335"/>
        <v>16</v>
      </c>
    </row>
    <row r="3356" spans="2:43" x14ac:dyDescent="0.3">
      <c r="B3356" s="37">
        <v>46134</v>
      </c>
      <c r="C3356" t="s">
        <v>35</v>
      </c>
      <c r="D3356" t="s">
        <v>23587</v>
      </c>
      <c r="E3356" t="s">
        <v>23588</v>
      </c>
      <c r="F3356" t="s">
        <v>23589</v>
      </c>
      <c r="G3356" t="s">
        <v>23590</v>
      </c>
      <c r="H3356" t="s">
        <v>23591</v>
      </c>
      <c r="I3356" t="s">
        <v>3255</v>
      </c>
      <c r="J3356" t="s">
        <v>3255</v>
      </c>
      <c r="K3356" t="s">
        <v>10994</v>
      </c>
      <c r="L3356" t="s">
        <v>23589</v>
      </c>
      <c r="M3356" t="s">
        <v>23592</v>
      </c>
      <c r="N3356" t="s">
        <v>23562</v>
      </c>
      <c r="O3356" t="s">
        <v>10896</v>
      </c>
      <c r="P3356" t="s">
        <v>10897</v>
      </c>
      <c r="Q3356" t="s">
        <v>23593</v>
      </c>
      <c r="R3356" s="26">
        <v>3</v>
      </c>
      <c r="S3356" s="23">
        <v>334061890000</v>
      </c>
      <c r="T3356" t="s">
        <v>37</v>
      </c>
      <c r="U3356" t="s">
        <v>10410</v>
      </c>
      <c r="V3356" s="39">
        <v>46135</v>
      </c>
      <c r="W3356" s="41">
        <v>35</v>
      </c>
      <c r="X3356" s="26" t="s">
        <v>13368</v>
      </c>
      <c r="AE3356" s="41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 s="30">
        <f t="shared" si="331"/>
        <v>0</v>
      </c>
      <c r="AL3356" s="45">
        <v>4</v>
      </c>
      <c r="AM3356" s="32">
        <f t="shared" si="330"/>
        <v>4</v>
      </c>
      <c r="AN3356" s="33" t="str">
        <f t="shared" si="332"/>
        <v>NPN</v>
      </c>
      <c r="AO3356" s="33" t="str">
        <f t="shared" si="333"/>
        <v>4meses_pendientes</v>
      </c>
      <c r="AP3356" s="33">
        <f t="shared" si="334"/>
        <v>140</v>
      </c>
      <c r="AQ3356" s="31">
        <f t="shared" si="335"/>
        <v>23</v>
      </c>
    </row>
    <row r="3357" spans="2:43" x14ac:dyDescent="0.3">
      <c r="B3357" s="37">
        <v>46109</v>
      </c>
      <c r="C3357" t="s">
        <v>35</v>
      </c>
      <c r="D3357" t="s">
        <v>23594</v>
      </c>
      <c r="E3357" t="s">
        <v>23595</v>
      </c>
      <c r="F3357" t="s">
        <v>23596</v>
      </c>
      <c r="G3357" t="s">
        <v>23597</v>
      </c>
      <c r="H3357" t="s">
        <v>23598</v>
      </c>
      <c r="I3357" t="s">
        <v>3255</v>
      </c>
      <c r="J3357" t="s">
        <v>4702</v>
      </c>
      <c r="K3357" t="s">
        <v>23352</v>
      </c>
      <c r="L3357" t="s">
        <v>23596</v>
      </c>
      <c r="M3357" t="s">
        <v>23599</v>
      </c>
      <c r="N3357" t="s">
        <v>11143</v>
      </c>
      <c r="O3357" t="s">
        <v>10896</v>
      </c>
      <c r="P3357" t="s">
        <v>10897</v>
      </c>
      <c r="Q3357" t="s">
        <v>23600</v>
      </c>
      <c r="R3357" s="26">
        <v>3</v>
      </c>
      <c r="S3357" s="23">
        <v>366091000000</v>
      </c>
      <c r="T3357" t="s">
        <v>37</v>
      </c>
      <c r="U3357" t="s">
        <v>10410</v>
      </c>
      <c r="V3357" s="39">
        <v>46121</v>
      </c>
      <c r="W3357" s="41">
        <v>35.200000000000003</v>
      </c>
      <c r="X3357" s="26" t="s">
        <v>13368</v>
      </c>
      <c r="Y3357">
        <v>37.799999999999997</v>
      </c>
      <c r="Z3357">
        <v>37.81</v>
      </c>
      <c r="AA3357">
        <v>37.799999999999997</v>
      </c>
      <c r="AB3357">
        <v>37.81</v>
      </c>
      <c r="AE3357" s="41">
        <v>151.22</v>
      </c>
      <c r="AF3357">
        <v>1</v>
      </c>
      <c r="AG3357">
        <v>1</v>
      </c>
      <c r="AH3357">
        <v>1</v>
      </c>
      <c r="AI3357">
        <v>0</v>
      </c>
      <c r="AJ3357">
        <v>0</v>
      </c>
      <c r="AK3357" s="30">
        <f t="shared" si="331"/>
        <v>3</v>
      </c>
      <c r="AL3357" s="45">
        <v>4</v>
      </c>
      <c r="AM3357" s="32">
        <f t="shared" si="330"/>
        <v>1</v>
      </c>
      <c r="AN3357" s="33" t="str">
        <f t="shared" si="332"/>
        <v>MOROSO</v>
      </c>
      <c r="AO3357" s="33" t="str">
        <f t="shared" si="333"/>
        <v>1meses_pendientes</v>
      </c>
      <c r="AP3357" s="33">
        <f t="shared" si="334"/>
        <v>35.200000000000003</v>
      </c>
      <c r="AQ3357" s="31">
        <f t="shared" si="335"/>
        <v>9</v>
      </c>
    </row>
    <row r="3358" spans="2:43" x14ac:dyDescent="0.3">
      <c r="B3358" s="37">
        <v>46114</v>
      </c>
      <c r="C3358" t="s">
        <v>35</v>
      </c>
      <c r="D3358" t="s">
        <v>23601</v>
      </c>
      <c r="E3358" t="s">
        <v>23602</v>
      </c>
      <c r="F3358" t="s">
        <v>23603</v>
      </c>
      <c r="G3358" t="s">
        <v>23604</v>
      </c>
      <c r="H3358" t="s">
        <v>23605</v>
      </c>
      <c r="I3358" t="s">
        <v>46</v>
      </c>
      <c r="J3358" t="s">
        <v>6771</v>
      </c>
      <c r="K3358" t="s">
        <v>7972</v>
      </c>
      <c r="L3358" t="s">
        <v>23603</v>
      </c>
      <c r="M3358" t="s">
        <v>23606</v>
      </c>
      <c r="N3358" t="s">
        <v>11143</v>
      </c>
      <c r="O3358" t="s">
        <v>10896</v>
      </c>
      <c r="P3358" t="s">
        <v>10897</v>
      </c>
      <c r="Q3358" t="s">
        <v>23607</v>
      </c>
      <c r="R3358" s="26">
        <v>3</v>
      </c>
      <c r="S3358" s="23">
        <v>368096710000</v>
      </c>
      <c r="T3358" t="s">
        <v>37</v>
      </c>
      <c r="U3358" t="s">
        <v>10410</v>
      </c>
      <c r="V3358" s="39">
        <v>46116</v>
      </c>
      <c r="W3358" s="41">
        <v>44</v>
      </c>
      <c r="X3358" s="26" t="s">
        <v>13368</v>
      </c>
      <c r="Y3358">
        <v>40.42</v>
      </c>
      <c r="AA3358">
        <v>40.42</v>
      </c>
      <c r="AE3358" s="41">
        <v>80.84</v>
      </c>
      <c r="AF3358">
        <v>0</v>
      </c>
      <c r="AG3358">
        <v>1</v>
      </c>
      <c r="AH3358">
        <v>0</v>
      </c>
      <c r="AI3358">
        <v>0</v>
      </c>
      <c r="AJ3358">
        <v>0</v>
      </c>
      <c r="AK3358" s="30">
        <f t="shared" si="331"/>
        <v>1</v>
      </c>
      <c r="AL3358" s="45">
        <v>4</v>
      </c>
      <c r="AM3358" s="32">
        <f t="shared" si="330"/>
        <v>3</v>
      </c>
      <c r="AN3358" s="33" t="str">
        <f t="shared" si="332"/>
        <v>MOROSO</v>
      </c>
      <c r="AO3358" s="33" t="str">
        <f t="shared" si="333"/>
        <v>3meses_pendientes</v>
      </c>
      <c r="AP3358" s="33">
        <f t="shared" si="334"/>
        <v>132</v>
      </c>
      <c r="AQ3358" s="31">
        <f t="shared" si="335"/>
        <v>4</v>
      </c>
    </row>
    <row r="3359" spans="2:43" x14ac:dyDescent="0.3">
      <c r="B3359" s="37">
        <v>46123</v>
      </c>
      <c r="C3359" t="s">
        <v>35</v>
      </c>
      <c r="D3359" t="s">
        <v>23608</v>
      </c>
      <c r="E3359" t="s">
        <v>23609</v>
      </c>
      <c r="F3359" t="s">
        <v>23610</v>
      </c>
      <c r="G3359" t="s">
        <v>23611</v>
      </c>
      <c r="H3359" t="s">
        <v>23612</v>
      </c>
      <c r="I3359" t="s">
        <v>46</v>
      </c>
      <c r="J3359" t="s">
        <v>6771</v>
      </c>
      <c r="K3359" t="s">
        <v>19199</v>
      </c>
      <c r="L3359" t="s">
        <v>23613</v>
      </c>
      <c r="M3359" t="s">
        <v>23614</v>
      </c>
      <c r="N3359" t="s">
        <v>11143</v>
      </c>
      <c r="O3359" t="s">
        <v>10896</v>
      </c>
      <c r="P3359" t="s">
        <v>10897</v>
      </c>
      <c r="Q3359" t="s">
        <v>23615</v>
      </c>
      <c r="R3359" s="26">
        <v>2</v>
      </c>
      <c r="S3359" s="23">
        <v>363104420000</v>
      </c>
      <c r="T3359" t="s">
        <v>37</v>
      </c>
      <c r="U3359" t="s">
        <v>10410</v>
      </c>
      <c r="V3359" s="39">
        <v>46125</v>
      </c>
      <c r="W3359" s="41">
        <v>30</v>
      </c>
      <c r="X3359" s="26" t="s">
        <v>13368</v>
      </c>
      <c r="Y3359">
        <v>15.22</v>
      </c>
      <c r="Z3359">
        <v>45.66</v>
      </c>
      <c r="AA3359">
        <v>30.44</v>
      </c>
      <c r="AE3359" s="41">
        <v>91.32</v>
      </c>
      <c r="AF3359">
        <v>1</v>
      </c>
      <c r="AG3359">
        <v>1</v>
      </c>
      <c r="AH3359">
        <v>0</v>
      </c>
      <c r="AI3359">
        <v>0</v>
      </c>
      <c r="AJ3359">
        <v>0</v>
      </c>
      <c r="AK3359" s="30">
        <f t="shared" si="331"/>
        <v>2</v>
      </c>
      <c r="AL3359" s="45">
        <v>4</v>
      </c>
      <c r="AM3359" s="32">
        <f t="shared" si="330"/>
        <v>2</v>
      </c>
      <c r="AN3359" s="33" t="str">
        <f t="shared" si="332"/>
        <v>MOROSO</v>
      </c>
      <c r="AO3359" s="33" t="str">
        <f t="shared" si="333"/>
        <v>2meses_pendientes</v>
      </c>
      <c r="AP3359" s="33">
        <f t="shared" si="334"/>
        <v>60</v>
      </c>
      <c r="AQ3359" s="31">
        <f t="shared" si="335"/>
        <v>13</v>
      </c>
    </row>
    <row r="3360" spans="2:43" x14ac:dyDescent="0.3">
      <c r="B3360" s="37">
        <v>46130</v>
      </c>
      <c r="C3360" t="s">
        <v>35</v>
      </c>
      <c r="D3360" t="s">
        <v>23616</v>
      </c>
      <c r="E3360" t="s">
        <v>23617</v>
      </c>
      <c r="F3360" t="s">
        <v>23618</v>
      </c>
      <c r="G3360" t="s">
        <v>23619</v>
      </c>
      <c r="H3360" t="s">
        <v>23620</v>
      </c>
      <c r="I3360" t="s">
        <v>46</v>
      </c>
      <c r="J3360" t="s">
        <v>23621</v>
      </c>
      <c r="K3360" t="s">
        <v>23622</v>
      </c>
      <c r="L3360" t="s">
        <v>23623</v>
      </c>
      <c r="M3360" t="s">
        <v>23624</v>
      </c>
      <c r="N3360" t="s">
        <v>11159</v>
      </c>
      <c r="O3360" t="s">
        <v>10896</v>
      </c>
      <c r="P3360" t="s">
        <v>10897</v>
      </c>
      <c r="Q3360" t="s">
        <v>23625</v>
      </c>
      <c r="R3360" s="26">
        <v>3</v>
      </c>
      <c r="S3360" s="23">
        <v>364087850000</v>
      </c>
      <c r="T3360" t="s">
        <v>37</v>
      </c>
      <c r="U3360" t="s">
        <v>10410</v>
      </c>
      <c r="V3360" s="39">
        <v>46121</v>
      </c>
      <c r="W3360" s="41">
        <v>36</v>
      </c>
      <c r="X3360" s="26" t="s">
        <v>13368</v>
      </c>
      <c r="AA3360">
        <v>37.93</v>
      </c>
      <c r="AE3360" s="41">
        <v>37.93</v>
      </c>
      <c r="AF3360">
        <v>0</v>
      </c>
      <c r="AG3360">
        <v>1</v>
      </c>
      <c r="AH3360">
        <v>0</v>
      </c>
      <c r="AI3360">
        <v>0</v>
      </c>
      <c r="AJ3360">
        <v>0</v>
      </c>
      <c r="AK3360" s="30">
        <f t="shared" si="331"/>
        <v>1</v>
      </c>
      <c r="AL3360" s="45">
        <v>4</v>
      </c>
      <c r="AM3360" s="32">
        <f t="shared" si="330"/>
        <v>3</v>
      </c>
      <c r="AN3360" s="33" t="str">
        <f t="shared" si="332"/>
        <v>MOROSO</v>
      </c>
      <c r="AO3360" s="33" t="str">
        <f t="shared" si="333"/>
        <v>3meses_pendientes</v>
      </c>
      <c r="AP3360" s="33">
        <f t="shared" si="334"/>
        <v>108</v>
      </c>
      <c r="AQ3360" s="31">
        <f t="shared" si="335"/>
        <v>9</v>
      </c>
    </row>
    <row r="3361" spans="2:43" x14ac:dyDescent="0.3">
      <c r="B3361" s="37">
        <v>46122</v>
      </c>
      <c r="C3361" t="s">
        <v>35</v>
      </c>
      <c r="D3361" t="s">
        <v>23626</v>
      </c>
      <c r="E3361" t="s">
        <v>23627</v>
      </c>
      <c r="F3361" t="s">
        <v>23628</v>
      </c>
      <c r="G3361" t="s">
        <v>23629</v>
      </c>
      <c r="H3361" t="s">
        <v>22214</v>
      </c>
      <c r="I3361" t="s">
        <v>46</v>
      </c>
      <c r="J3361" t="s">
        <v>707</v>
      </c>
      <c r="K3361" t="s">
        <v>23508</v>
      </c>
      <c r="L3361" t="s">
        <v>23630</v>
      </c>
      <c r="M3361" t="s">
        <v>23631</v>
      </c>
      <c r="N3361" t="s">
        <v>23632</v>
      </c>
      <c r="O3361" t="s">
        <v>10896</v>
      </c>
      <c r="P3361" t="s">
        <v>10897</v>
      </c>
      <c r="Q3361" t="s">
        <v>23633</v>
      </c>
      <c r="R3361" s="26">
        <v>2</v>
      </c>
      <c r="S3361" s="23">
        <v>365097070000</v>
      </c>
      <c r="T3361" t="s">
        <v>37</v>
      </c>
      <c r="U3361" t="s">
        <v>10410</v>
      </c>
      <c r="V3361" s="39">
        <v>46117</v>
      </c>
      <c r="W3361" s="41">
        <v>30</v>
      </c>
      <c r="X3361" s="26" t="s">
        <v>13368</v>
      </c>
      <c r="Y3361">
        <v>30.44</v>
      </c>
      <c r="Z3361">
        <v>30.44</v>
      </c>
      <c r="AA3361">
        <v>30.44</v>
      </c>
      <c r="AE3361" s="41">
        <v>91.320000000000007</v>
      </c>
      <c r="AF3361">
        <v>1</v>
      </c>
      <c r="AG3361">
        <v>1</v>
      </c>
      <c r="AH3361">
        <v>0</v>
      </c>
      <c r="AI3361">
        <v>0</v>
      </c>
      <c r="AJ3361">
        <v>0</v>
      </c>
      <c r="AK3361" s="30">
        <f t="shared" si="331"/>
        <v>2</v>
      </c>
      <c r="AL3361" s="45">
        <v>4</v>
      </c>
      <c r="AM3361" s="32">
        <f t="shared" si="330"/>
        <v>2</v>
      </c>
      <c r="AN3361" s="33" t="str">
        <f t="shared" si="332"/>
        <v>MOROSO</v>
      </c>
      <c r="AO3361" s="33" t="str">
        <f t="shared" si="333"/>
        <v>2meses_pendientes</v>
      </c>
      <c r="AP3361" s="33">
        <f t="shared" si="334"/>
        <v>60</v>
      </c>
      <c r="AQ3361" s="31">
        <f t="shared" si="335"/>
        <v>5</v>
      </c>
    </row>
    <row r="3362" spans="2:43" x14ac:dyDescent="0.3">
      <c r="B3362" s="37">
        <v>46122</v>
      </c>
      <c r="C3362" t="s">
        <v>35</v>
      </c>
      <c r="D3362" t="s">
        <v>23634</v>
      </c>
      <c r="E3362" t="s">
        <v>23635</v>
      </c>
      <c r="F3362" t="s">
        <v>23636</v>
      </c>
      <c r="G3362" t="s">
        <v>23637</v>
      </c>
      <c r="H3362" t="s">
        <v>23638</v>
      </c>
      <c r="I3362" t="s">
        <v>46</v>
      </c>
      <c r="J3362" t="s">
        <v>707</v>
      </c>
      <c r="K3362" t="s">
        <v>3929</v>
      </c>
      <c r="L3362" t="s">
        <v>23639</v>
      </c>
      <c r="M3362" t="s">
        <v>23640</v>
      </c>
      <c r="N3362" t="s">
        <v>23632</v>
      </c>
      <c r="O3362" t="s">
        <v>10896</v>
      </c>
      <c r="P3362" t="s">
        <v>10897</v>
      </c>
      <c r="Q3362" t="s">
        <v>23641</v>
      </c>
      <c r="R3362" s="26">
        <v>3</v>
      </c>
      <c r="S3362" s="23">
        <v>363102460000</v>
      </c>
      <c r="T3362" t="s">
        <v>37</v>
      </c>
      <c r="U3362" t="s">
        <v>10410</v>
      </c>
      <c r="V3362" s="39">
        <v>46128</v>
      </c>
      <c r="W3362" s="41">
        <v>30.7</v>
      </c>
      <c r="X3362" s="26" t="s">
        <v>13368</v>
      </c>
      <c r="Y3362">
        <v>32.119999999999997</v>
      </c>
      <c r="AA3362">
        <v>32</v>
      </c>
      <c r="AE3362" s="41">
        <v>64.12</v>
      </c>
      <c r="AF3362">
        <v>0</v>
      </c>
      <c r="AG3362">
        <v>1</v>
      </c>
      <c r="AH3362">
        <v>0</v>
      </c>
      <c r="AI3362">
        <v>0</v>
      </c>
      <c r="AJ3362">
        <v>0</v>
      </c>
      <c r="AK3362" s="30">
        <f t="shared" si="331"/>
        <v>1</v>
      </c>
      <c r="AL3362" s="45">
        <v>4</v>
      </c>
      <c r="AM3362" s="32">
        <f t="shared" si="330"/>
        <v>3</v>
      </c>
      <c r="AN3362" s="33" t="str">
        <f t="shared" si="332"/>
        <v>MOROSO</v>
      </c>
      <c r="AO3362" s="33" t="str">
        <f t="shared" si="333"/>
        <v>3meses_pendientes</v>
      </c>
      <c r="AP3362" s="33">
        <f t="shared" si="334"/>
        <v>92.1</v>
      </c>
      <c r="AQ3362" s="31">
        <f t="shared" si="335"/>
        <v>16</v>
      </c>
    </row>
    <row r="3363" spans="2:43" x14ac:dyDescent="0.3">
      <c r="B3363" s="37">
        <v>46124</v>
      </c>
      <c r="C3363" t="s">
        <v>35</v>
      </c>
      <c r="D3363" t="s">
        <v>23642</v>
      </c>
      <c r="E3363" t="s">
        <v>23643</v>
      </c>
      <c r="F3363" t="s">
        <v>23636</v>
      </c>
      <c r="G3363" t="s">
        <v>23644</v>
      </c>
      <c r="H3363" t="s">
        <v>23638</v>
      </c>
      <c r="I3363" t="s">
        <v>46</v>
      </c>
      <c r="J3363" t="s">
        <v>707</v>
      </c>
      <c r="K3363" t="s">
        <v>3929</v>
      </c>
      <c r="L3363" t="s">
        <v>23645</v>
      </c>
      <c r="M3363" t="s">
        <v>23646</v>
      </c>
      <c r="N3363" t="s">
        <v>23632</v>
      </c>
      <c r="O3363" t="s">
        <v>10896</v>
      </c>
      <c r="P3363" t="s">
        <v>10897</v>
      </c>
      <c r="Q3363" t="s">
        <v>23647</v>
      </c>
      <c r="R3363" s="26">
        <v>3</v>
      </c>
      <c r="S3363" s="23">
        <v>366107730000</v>
      </c>
      <c r="T3363" t="s">
        <v>37</v>
      </c>
      <c r="U3363" t="s">
        <v>10410</v>
      </c>
      <c r="V3363" s="39">
        <v>46133</v>
      </c>
      <c r="W3363" s="41">
        <v>36.299999999999997</v>
      </c>
      <c r="X3363" s="26" t="s">
        <v>13368</v>
      </c>
      <c r="AA3363">
        <v>39.049999999999997</v>
      </c>
      <c r="AB3363">
        <v>39.049999999999997</v>
      </c>
      <c r="AE3363" s="41">
        <v>78.099999999999994</v>
      </c>
      <c r="AF3363">
        <v>0</v>
      </c>
      <c r="AG3363">
        <v>1</v>
      </c>
      <c r="AH3363">
        <v>1</v>
      </c>
      <c r="AI3363">
        <v>0</v>
      </c>
      <c r="AJ3363">
        <v>0</v>
      </c>
      <c r="AK3363" s="30">
        <f t="shared" si="331"/>
        <v>2</v>
      </c>
      <c r="AL3363" s="45">
        <v>4</v>
      </c>
      <c r="AM3363" s="32">
        <f t="shared" si="330"/>
        <v>2</v>
      </c>
      <c r="AN3363" s="33" t="str">
        <f t="shared" si="332"/>
        <v>MOROSO</v>
      </c>
      <c r="AO3363" s="33" t="str">
        <f t="shared" si="333"/>
        <v>2meses_pendientes</v>
      </c>
      <c r="AP3363" s="33">
        <f t="shared" si="334"/>
        <v>72.599999999999994</v>
      </c>
      <c r="AQ3363" s="31">
        <f t="shared" si="335"/>
        <v>21</v>
      </c>
    </row>
    <row r="3364" spans="2:43" x14ac:dyDescent="0.3">
      <c r="B3364" s="37">
        <v>46128</v>
      </c>
      <c r="C3364" t="s">
        <v>35</v>
      </c>
      <c r="D3364" t="s">
        <v>23648</v>
      </c>
      <c r="E3364" t="s">
        <v>23649</v>
      </c>
      <c r="F3364" t="s">
        <v>23650</v>
      </c>
      <c r="G3364" t="s">
        <v>23651</v>
      </c>
      <c r="H3364" t="s">
        <v>23652</v>
      </c>
      <c r="I3364" t="s">
        <v>46</v>
      </c>
      <c r="J3364" t="s">
        <v>6771</v>
      </c>
      <c r="K3364" t="s">
        <v>7972</v>
      </c>
      <c r="L3364" t="s">
        <v>23650</v>
      </c>
      <c r="M3364" t="s">
        <v>23653</v>
      </c>
      <c r="N3364" t="s">
        <v>23632</v>
      </c>
      <c r="O3364" t="s">
        <v>10896</v>
      </c>
      <c r="P3364" t="s">
        <v>10897</v>
      </c>
      <c r="Q3364" t="s">
        <v>23654</v>
      </c>
      <c r="R3364" s="26">
        <v>3</v>
      </c>
      <c r="S3364" s="23">
        <v>366109200000</v>
      </c>
      <c r="T3364" t="s">
        <v>37</v>
      </c>
      <c r="U3364" t="s">
        <v>10410</v>
      </c>
      <c r="V3364" s="39">
        <v>46130</v>
      </c>
      <c r="W3364" s="41">
        <v>35</v>
      </c>
      <c r="X3364" s="26" t="s">
        <v>13368</v>
      </c>
      <c r="Y3364">
        <v>36.93</v>
      </c>
      <c r="AA3364">
        <v>36.93</v>
      </c>
      <c r="AB3364">
        <v>36.93</v>
      </c>
      <c r="AE3364" s="41">
        <v>110.78999999999999</v>
      </c>
      <c r="AF3364">
        <v>0</v>
      </c>
      <c r="AG3364">
        <v>1</v>
      </c>
      <c r="AH3364">
        <v>1</v>
      </c>
      <c r="AI3364">
        <v>0</v>
      </c>
      <c r="AJ3364">
        <v>0</v>
      </c>
      <c r="AK3364" s="30">
        <f t="shared" si="331"/>
        <v>2</v>
      </c>
      <c r="AL3364" s="45">
        <v>4</v>
      </c>
      <c r="AM3364" s="32">
        <f t="shared" si="330"/>
        <v>2</v>
      </c>
      <c r="AN3364" s="33" t="str">
        <f t="shared" si="332"/>
        <v>MOROSO</v>
      </c>
      <c r="AO3364" s="33" t="str">
        <f t="shared" si="333"/>
        <v>2meses_pendientes</v>
      </c>
      <c r="AP3364" s="33">
        <f t="shared" si="334"/>
        <v>70</v>
      </c>
      <c r="AQ3364" s="31">
        <f t="shared" si="335"/>
        <v>18</v>
      </c>
    </row>
    <row r="3365" spans="2:43" x14ac:dyDescent="0.3">
      <c r="B3365" s="37">
        <v>46129</v>
      </c>
      <c r="C3365" t="s">
        <v>35</v>
      </c>
      <c r="D3365" t="s">
        <v>23655</v>
      </c>
      <c r="E3365" t="s">
        <v>23656</v>
      </c>
      <c r="F3365" t="s">
        <v>23657</v>
      </c>
      <c r="G3365" t="s">
        <v>23658</v>
      </c>
      <c r="H3365" t="s">
        <v>23659</v>
      </c>
      <c r="I3365" t="s">
        <v>46</v>
      </c>
      <c r="J3365" t="s">
        <v>6771</v>
      </c>
      <c r="K3365" t="s">
        <v>7972</v>
      </c>
      <c r="L3365" t="s">
        <v>23657</v>
      </c>
      <c r="M3365" t="s">
        <v>23653</v>
      </c>
      <c r="N3365" t="s">
        <v>23632</v>
      </c>
      <c r="O3365" t="s">
        <v>10896</v>
      </c>
      <c r="P3365" t="s">
        <v>10897</v>
      </c>
      <c r="Q3365" t="s">
        <v>23660</v>
      </c>
      <c r="R3365" s="26">
        <v>2</v>
      </c>
      <c r="S3365" s="23">
        <v>321018460000</v>
      </c>
      <c r="T3365" t="s">
        <v>37</v>
      </c>
      <c r="U3365" t="s">
        <v>10410</v>
      </c>
      <c r="V3365" s="39">
        <v>46129</v>
      </c>
      <c r="W3365" s="41">
        <v>30</v>
      </c>
      <c r="X3365" s="26" t="s">
        <v>13368</v>
      </c>
      <c r="Y3365">
        <v>30.44</v>
      </c>
      <c r="Z3365">
        <v>30.44</v>
      </c>
      <c r="AA3365">
        <v>30.44</v>
      </c>
      <c r="AE3365" s="41">
        <v>91.320000000000007</v>
      </c>
      <c r="AF3365">
        <v>1</v>
      </c>
      <c r="AG3365">
        <v>1</v>
      </c>
      <c r="AH3365">
        <v>0</v>
      </c>
      <c r="AI3365">
        <v>0</v>
      </c>
      <c r="AJ3365">
        <v>0</v>
      </c>
      <c r="AK3365" s="30">
        <f t="shared" si="331"/>
        <v>2</v>
      </c>
      <c r="AL3365" s="45">
        <v>4</v>
      </c>
      <c r="AM3365" s="32">
        <f t="shared" si="330"/>
        <v>2</v>
      </c>
      <c r="AN3365" s="33" t="str">
        <f t="shared" si="332"/>
        <v>MOROSO</v>
      </c>
      <c r="AO3365" s="33" t="str">
        <f t="shared" si="333"/>
        <v>2meses_pendientes</v>
      </c>
      <c r="AP3365" s="33">
        <f t="shared" si="334"/>
        <v>60</v>
      </c>
      <c r="AQ3365" s="31">
        <f t="shared" si="335"/>
        <v>17</v>
      </c>
    </row>
    <row r="3366" spans="2:43" x14ac:dyDescent="0.3">
      <c r="B3366" s="37">
        <v>46137</v>
      </c>
      <c r="C3366" t="s">
        <v>35</v>
      </c>
      <c r="D3366" t="s">
        <v>23661</v>
      </c>
      <c r="E3366" t="s">
        <v>23662</v>
      </c>
      <c r="F3366" t="s">
        <v>23636</v>
      </c>
      <c r="G3366" t="s">
        <v>23663</v>
      </c>
      <c r="H3366" t="s">
        <v>23664</v>
      </c>
      <c r="I3366" t="s">
        <v>3255</v>
      </c>
      <c r="J3366" t="s">
        <v>3256</v>
      </c>
      <c r="K3366" t="s">
        <v>19378</v>
      </c>
      <c r="L3366" t="s">
        <v>23665</v>
      </c>
      <c r="M3366" t="s">
        <v>23666</v>
      </c>
      <c r="N3366" t="s">
        <v>23632</v>
      </c>
      <c r="O3366" t="s">
        <v>10896</v>
      </c>
      <c r="P3366" t="s">
        <v>10897</v>
      </c>
      <c r="Q3366" t="s">
        <v>23667</v>
      </c>
      <c r="R3366" s="26">
        <v>2</v>
      </c>
      <c r="S3366" s="23">
        <v>801510670000</v>
      </c>
      <c r="T3366" t="s">
        <v>37</v>
      </c>
      <c r="U3366" t="s">
        <v>10410</v>
      </c>
      <c r="V3366" s="39">
        <v>46139</v>
      </c>
      <c r="W3366" s="41">
        <v>42</v>
      </c>
      <c r="X3366" s="26" t="s">
        <v>13368</v>
      </c>
      <c r="Y3366">
        <v>10.029999999999999</v>
      </c>
      <c r="Z3366">
        <v>15.87</v>
      </c>
      <c r="AA3366">
        <v>54.25</v>
      </c>
      <c r="AE3366" s="41">
        <v>80.150000000000006</v>
      </c>
      <c r="AF3366">
        <v>1</v>
      </c>
      <c r="AG3366">
        <v>1</v>
      </c>
      <c r="AH3366">
        <v>0</v>
      </c>
      <c r="AI3366">
        <v>0</v>
      </c>
      <c r="AJ3366">
        <v>0</v>
      </c>
      <c r="AK3366" s="30">
        <f t="shared" si="331"/>
        <v>2</v>
      </c>
      <c r="AL3366" s="45">
        <v>4</v>
      </c>
      <c r="AM3366" s="32">
        <f t="shared" si="330"/>
        <v>2</v>
      </c>
      <c r="AN3366" s="33" t="str">
        <f t="shared" si="332"/>
        <v>MOROSO</v>
      </c>
      <c r="AO3366" s="33" t="str">
        <f t="shared" si="333"/>
        <v>2meses_pendientes</v>
      </c>
      <c r="AP3366" s="33">
        <f t="shared" si="334"/>
        <v>84</v>
      </c>
      <c r="AQ3366" s="31">
        <f t="shared" si="335"/>
        <v>27</v>
      </c>
    </row>
    <row r="3367" spans="2:43" x14ac:dyDescent="0.3">
      <c r="B3367" s="37">
        <v>46119</v>
      </c>
      <c r="C3367" t="s">
        <v>35</v>
      </c>
      <c r="D3367" t="s">
        <v>23668</v>
      </c>
      <c r="E3367" t="s">
        <v>23669</v>
      </c>
      <c r="F3367" t="s">
        <v>23670</v>
      </c>
      <c r="G3367" t="s">
        <v>23671</v>
      </c>
      <c r="H3367" t="s">
        <v>23672</v>
      </c>
      <c r="I3367" t="s">
        <v>4365</v>
      </c>
      <c r="J3367" t="s">
        <v>11293</v>
      </c>
      <c r="K3367" t="s">
        <v>11294</v>
      </c>
      <c r="M3367" t="s">
        <v>23673</v>
      </c>
      <c r="N3367" t="s">
        <v>11271</v>
      </c>
      <c r="O3367" t="s">
        <v>11226</v>
      </c>
      <c r="P3367" t="s">
        <v>10897</v>
      </c>
      <c r="Q3367" t="s">
        <v>23674</v>
      </c>
      <c r="R3367" s="26">
        <v>2</v>
      </c>
      <c r="S3367" s="23">
        <v>342332040000</v>
      </c>
      <c r="T3367" t="s">
        <v>37</v>
      </c>
      <c r="U3367" t="s">
        <v>10410</v>
      </c>
      <c r="V3367" s="39">
        <v>46121</v>
      </c>
      <c r="W3367" s="41">
        <v>30</v>
      </c>
      <c r="X3367" s="26" t="s">
        <v>13368</v>
      </c>
      <c r="Y3367">
        <v>38.270000000000003</v>
      </c>
      <c r="Z3367">
        <v>46.39</v>
      </c>
      <c r="AA3367">
        <v>46.39</v>
      </c>
      <c r="AE3367" s="41">
        <v>131.05000000000001</v>
      </c>
      <c r="AF3367">
        <v>1</v>
      </c>
      <c r="AG3367">
        <v>1</v>
      </c>
      <c r="AH3367">
        <v>0</v>
      </c>
      <c r="AI3367">
        <v>0</v>
      </c>
      <c r="AJ3367">
        <v>0</v>
      </c>
      <c r="AK3367" s="30">
        <f t="shared" si="331"/>
        <v>2</v>
      </c>
      <c r="AL3367" s="45">
        <v>4</v>
      </c>
      <c r="AM3367" s="32">
        <f t="shared" si="330"/>
        <v>2</v>
      </c>
      <c r="AN3367" s="33" t="str">
        <f t="shared" si="332"/>
        <v>MOROSO</v>
      </c>
      <c r="AO3367" s="33" t="str">
        <f t="shared" si="333"/>
        <v>2meses_pendientes</v>
      </c>
      <c r="AP3367" s="33">
        <f t="shared" si="334"/>
        <v>60</v>
      </c>
      <c r="AQ3367" s="31">
        <f t="shared" si="335"/>
        <v>9</v>
      </c>
    </row>
    <row r="3368" spans="2:43" x14ac:dyDescent="0.3">
      <c r="B3368" s="37">
        <v>46119</v>
      </c>
      <c r="C3368" t="s">
        <v>35</v>
      </c>
      <c r="D3368" t="s">
        <v>23675</v>
      </c>
      <c r="E3368" t="s">
        <v>23676</v>
      </c>
      <c r="F3368" t="s">
        <v>23677</v>
      </c>
      <c r="G3368" t="s">
        <v>23678</v>
      </c>
      <c r="H3368" t="s">
        <v>23679</v>
      </c>
      <c r="I3368" t="s">
        <v>4365</v>
      </c>
      <c r="J3368" t="s">
        <v>8228</v>
      </c>
      <c r="K3368" t="s">
        <v>8229</v>
      </c>
      <c r="M3368" t="s">
        <v>23680</v>
      </c>
      <c r="N3368" t="s">
        <v>11271</v>
      </c>
      <c r="O3368" t="s">
        <v>11226</v>
      </c>
      <c r="P3368" t="s">
        <v>10897</v>
      </c>
      <c r="Q3368" t="s">
        <v>23681</v>
      </c>
      <c r="R3368" s="26">
        <v>2</v>
      </c>
      <c r="S3368" s="23">
        <v>366101060000</v>
      </c>
      <c r="T3368" t="s">
        <v>37</v>
      </c>
      <c r="U3368" t="s">
        <v>10410</v>
      </c>
      <c r="V3368" s="39">
        <v>46122</v>
      </c>
      <c r="W3368" s="41">
        <v>30</v>
      </c>
      <c r="X3368" s="26" t="s">
        <v>13368</v>
      </c>
      <c r="Y3368">
        <v>30.44</v>
      </c>
      <c r="AE3368" s="41">
        <v>30.44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 s="30">
        <f t="shared" si="331"/>
        <v>0</v>
      </c>
      <c r="AL3368" s="45">
        <v>4</v>
      </c>
      <c r="AM3368" s="32">
        <f t="shared" si="330"/>
        <v>4</v>
      </c>
      <c r="AN3368" s="33" t="str">
        <f t="shared" si="332"/>
        <v>NPN</v>
      </c>
      <c r="AO3368" s="33" t="str">
        <f t="shared" si="333"/>
        <v>4meses_pendientes</v>
      </c>
      <c r="AP3368" s="33">
        <f t="shared" si="334"/>
        <v>120</v>
      </c>
      <c r="AQ3368" s="31">
        <f t="shared" si="335"/>
        <v>10</v>
      </c>
    </row>
    <row r="3369" spans="2:43" x14ac:dyDescent="0.3">
      <c r="B3369" s="37">
        <v>46119</v>
      </c>
      <c r="C3369" t="s">
        <v>35</v>
      </c>
      <c r="D3369" t="s">
        <v>23682</v>
      </c>
      <c r="E3369" t="s">
        <v>23683</v>
      </c>
      <c r="F3369" t="s">
        <v>23684</v>
      </c>
      <c r="G3369" t="s">
        <v>23685</v>
      </c>
      <c r="H3369" t="s">
        <v>23686</v>
      </c>
      <c r="I3369" t="s">
        <v>4365</v>
      </c>
      <c r="J3369" t="s">
        <v>8228</v>
      </c>
      <c r="K3369" t="s">
        <v>11330</v>
      </c>
      <c r="M3369" t="s">
        <v>23687</v>
      </c>
      <c r="N3369" t="s">
        <v>11271</v>
      </c>
      <c r="O3369" t="s">
        <v>11226</v>
      </c>
      <c r="P3369" t="s">
        <v>10897</v>
      </c>
      <c r="Q3369" t="s">
        <v>23688</v>
      </c>
      <c r="R3369" s="26">
        <v>3</v>
      </c>
      <c r="S3369" s="23">
        <v>362099820000</v>
      </c>
      <c r="T3369" t="s">
        <v>37</v>
      </c>
      <c r="U3369" t="s">
        <v>10410</v>
      </c>
      <c r="V3369" s="39">
        <v>46120</v>
      </c>
      <c r="W3369" s="41">
        <v>35</v>
      </c>
      <c r="X3369" s="26" t="s">
        <v>13368</v>
      </c>
      <c r="Y3369">
        <v>36.93</v>
      </c>
      <c r="Z3369">
        <v>36.93</v>
      </c>
      <c r="AA3369">
        <v>36.93</v>
      </c>
      <c r="AE3369" s="41">
        <v>110.78999999999999</v>
      </c>
      <c r="AF3369">
        <v>1</v>
      </c>
      <c r="AG3369">
        <v>1</v>
      </c>
      <c r="AH3369">
        <v>0</v>
      </c>
      <c r="AI3369">
        <v>0</v>
      </c>
      <c r="AJ3369">
        <v>0</v>
      </c>
      <c r="AK3369" s="30">
        <f t="shared" si="331"/>
        <v>2</v>
      </c>
      <c r="AL3369" s="45">
        <v>4</v>
      </c>
      <c r="AM3369" s="32">
        <f t="shared" si="330"/>
        <v>2</v>
      </c>
      <c r="AN3369" s="33" t="str">
        <f t="shared" si="332"/>
        <v>MOROSO</v>
      </c>
      <c r="AO3369" s="33" t="str">
        <f t="shared" si="333"/>
        <v>2meses_pendientes</v>
      </c>
      <c r="AP3369" s="33">
        <f t="shared" si="334"/>
        <v>70</v>
      </c>
      <c r="AQ3369" s="31">
        <f t="shared" si="335"/>
        <v>8</v>
      </c>
    </row>
    <row r="3370" spans="2:43" x14ac:dyDescent="0.3">
      <c r="B3370" s="37">
        <v>46122</v>
      </c>
      <c r="C3370" t="s">
        <v>35</v>
      </c>
      <c r="D3370" t="s">
        <v>23689</v>
      </c>
      <c r="E3370" t="s">
        <v>23690</v>
      </c>
      <c r="F3370" t="s">
        <v>23691</v>
      </c>
      <c r="G3370" t="s">
        <v>23692</v>
      </c>
      <c r="H3370" t="s">
        <v>23693</v>
      </c>
      <c r="I3370" t="s">
        <v>4365</v>
      </c>
      <c r="J3370" t="s">
        <v>8228</v>
      </c>
      <c r="K3370" t="s">
        <v>11330</v>
      </c>
      <c r="L3370" t="s">
        <v>23691</v>
      </c>
      <c r="M3370" t="s">
        <v>23694</v>
      </c>
      <c r="N3370" t="s">
        <v>11271</v>
      </c>
      <c r="O3370" t="s">
        <v>11226</v>
      </c>
      <c r="P3370" t="s">
        <v>10897</v>
      </c>
      <c r="Q3370" t="s">
        <v>23695</v>
      </c>
      <c r="R3370" s="26">
        <v>2</v>
      </c>
      <c r="S3370" s="23">
        <v>369103120000</v>
      </c>
      <c r="T3370" t="s">
        <v>37</v>
      </c>
      <c r="U3370" t="s">
        <v>10410</v>
      </c>
      <c r="V3370" s="39">
        <v>46123</v>
      </c>
      <c r="W3370" s="41">
        <v>30</v>
      </c>
      <c r="X3370" s="26" t="s">
        <v>13368</v>
      </c>
      <c r="Y3370">
        <v>15.75</v>
      </c>
      <c r="Z3370">
        <v>45.13</v>
      </c>
      <c r="AA3370">
        <v>15.44</v>
      </c>
      <c r="AB3370">
        <v>15</v>
      </c>
      <c r="AE3370" s="41">
        <v>91.320000000000007</v>
      </c>
      <c r="AF3370">
        <v>1</v>
      </c>
      <c r="AG3370">
        <v>1</v>
      </c>
      <c r="AH3370">
        <v>1</v>
      </c>
      <c r="AI3370">
        <v>0</v>
      </c>
      <c r="AJ3370">
        <v>0</v>
      </c>
      <c r="AK3370" s="30">
        <f t="shared" si="331"/>
        <v>3</v>
      </c>
      <c r="AL3370" s="45">
        <v>4</v>
      </c>
      <c r="AM3370" s="32">
        <f t="shared" si="330"/>
        <v>1</v>
      </c>
      <c r="AN3370" s="33" t="str">
        <f t="shared" si="332"/>
        <v>MOROSO</v>
      </c>
      <c r="AO3370" s="33" t="str">
        <f t="shared" si="333"/>
        <v>1meses_pendientes</v>
      </c>
      <c r="AP3370" s="33">
        <f t="shared" si="334"/>
        <v>30</v>
      </c>
      <c r="AQ3370" s="31">
        <f t="shared" si="335"/>
        <v>11</v>
      </c>
    </row>
    <row r="3371" spans="2:43" x14ac:dyDescent="0.3">
      <c r="B3371" s="37">
        <v>46123</v>
      </c>
      <c r="C3371" t="s">
        <v>35</v>
      </c>
      <c r="D3371" t="s">
        <v>23696</v>
      </c>
      <c r="E3371" t="s">
        <v>23697</v>
      </c>
      <c r="F3371" t="s">
        <v>23698</v>
      </c>
      <c r="G3371" t="s">
        <v>23699</v>
      </c>
      <c r="H3371" t="s">
        <v>23700</v>
      </c>
      <c r="I3371" t="s">
        <v>46</v>
      </c>
      <c r="J3371" t="s">
        <v>6771</v>
      </c>
      <c r="K3371" t="s">
        <v>19199</v>
      </c>
      <c r="M3371" t="s">
        <v>23701</v>
      </c>
      <c r="N3371" t="s">
        <v>11271</v>
      </c>
      <c r="O3371" t="s">
        <v>11226</v>
      </c>
      <c r="P3371" t="s">
        <v>10897</v>
      </c>
      <c r="Q3371" t="s">
        <v>23702</v>
      </c>
      <c r="R3371" s="26">
        <v>2</v>
      </c>
      <c r="S3371" s="23">
        <v>366104020000</v>
      </c>
      <c r="T3371" t="s">
        <v>37</v>
      </c>
      <c r="U3371" t="s">
        <v>10410</v>
      </c>
      <c r="V3371" s="39">
        <v>46123</v>
      </c>
      <c r="W3371" s="41">
        <v>30</v>
      </c>
      <c r="X3371" s="26" t="s">
        <v>13368</v>
      </c>
      <c r="Y3371">
        <v>30.44</v>
      </c>
      <c r="AA3371">
        <v>30.44</v>
      </c>
      <c r="AE3371" s="41">
        <v>60.88</v>
      </c>
      <c r="AF3371">
        <v>0</v>
      </c>
      <c r="AG3371">
        <v>1</v>
      </c>
      <c r="AH3371">
        <v>0</v>
      </c>
      <c r="AI3371">
        <v>0</v>
      </c>
      <c r="AJ3371">
        <v>0</v>
      </c>
      <c r="AK3371" s="30">
        <f t="shared" si="331"/>
        <v>1</v>
      </c>
      <c r="AL3371" s="45">
        <v>4</v>
      </c>
      <c r="AM3371" s="32">
        <f t="shared" si="330"/>
        <v>3</v>
      </c>
      <c r="AN3371" s="33" t="str">
        <f t="shared" si="332"/>
        <v>MOROSO</v>
      </c>
      <c r="AO3371" s="33" t="str">
        <f t="shared" si="333"/>
        <v>3meses_pendientes</v>
      </c>
      <c r="AP3371" s="33">
        <f t="shared" si="334"/>
        <v>90</v>
      </c>
      <c r="AQ3371" s="31">
        <f t="shared" si="335"/>
        <v>11</v>
      </c>
    </row>
    <row r="3372" spans="2:43" x14ac:dyDescent="0.3">
      <c r="B3372" s="37">
        <v>46126</v>
      </c>
      <c r="C3372" t="s">
        <v>35</v>
      </c>
      <c r="D3372" t="s">
        <v>23703</v>
      </c>
      <c r="E3372" t="s">
        <v>23704</v>
      </c>
      <c r="F3372" t="s">
        <v>23705</v>
      </c>
      <c r="G3372" t="s">
        <v>23706</v>
      </c>
      <c r="H3372" t="s">
        <v>23707</v>
      </c>
      <c r="I3372" t="s">
        <v>4365</v>
      </c>
      <c r="J3372" t="s">
        <v>4366</v>
      </c>
      <c r="K3372" t="s">
        <v>23708</v>
      </c>
      <c r="M3372" t="s">
        <v>23709</v>
      </c>
      <c r="N3372" t="s">
        <v>11271</v>
      </c>
      <c r="O3372" t="s">
        <v>11226</v>
      </c>
      <c r="P3372" t="s">
        <v>10897</v>
      </c>
      <c r="Q3372" t="s">
        <v>23710</v>
      </c>
      <c r="R3372" s="26">
        <v>3</v>
      </c>
      <c r="S3372" s="23">
        <v>367105290000</v>
      </c>
      <c r="T3372" t="s">
        <v>37</v>
      </c>
      <c r="U3372" t="s">
        <v>10410</v>
      </c>
      <c r="V3372" s="39">
        <v>46126</v>
      </c>
      <c r="W3372" s="41">
        <v>35</v>
      </c>
      <c r="X3372" s="26" t="s">
        <v>13368</v>
      </c>
      <c r="Y3372">
        <v>36.93</v>
      </c>
      <c r="Z3372">
        <v>36.93</v>
      </c>
      <c r="AE3372" s="41">
        <v>73.86</v>
      </c>
      <c r="AF3372">
        <v>1</v>
      </c>
      <c r="AG3372">
        <v>0</v>
      </c>
      <c r="AH3372">
        <v>0</v>
      </c>
      <c r="AI3372">
        <v>0</v>
      </c>
      <c r="AJ3372">
        <v>0</v>
      </c>
      <c r="AK3372" s="30">
        <f t="shared" si="331"/>
        <v>1</v>
      </c>
      <c r="AL3372" s="45">
        <v>4</v>
      </c>
      <c r="AM3372" s="32">
        <f t="shared" si="330"/>
        <v>3</v>
      </c>
      <c r="AN3372" s="33" t="str">
        <f t="shared" si="332"/>
        <v>MOROSO</v>
      </c>
      <c r="AO3372" s="33" t="str">
        <f t="shared" si="333"/>
        <v>3meses_pendientes</v>
      </c>
      <c r="AP3372" s="33">
        <f t="shared" si="334"/>
        <v>105</v>
      </c>
      <c r="AQ3372" s="31">
        <f t="shared" si="335"/>
        <v>14</v>
      </c>
    </row>
    <row r="3373" spans="2:43" x14ac:dyDescent="0.3">
      <c r="B3373" s="37">
        <v>46127</v>
      </c>
      <c r="C3373" t="s">
        <v>35</v>
      </c>
      <c r="D3373" t="s">
        <v>23711</v>
      </c>
      <c r="E3373" t="s">
        <v>23712</v>
      </c>
      <c r="F3373" t="s">
        <v>23713</v>
      </c>
      <c r="G3373" t="s">
        <v>23714</v>
      </c>
      <c r="H3373" t="s">
        <v>23715</v>
      </c>
      <c r="I3373" t="s">
        <v>4365</v>
      </c>
      <c r="J3373" t="s">
        <v>4366</v>
      </c>
      <c r="K3373" t="s">
        <v>6343</v>
      </c>
      <c r="M3373" t="s">
        <v>23716</v>
      </c>
      <c r="N3373" t="s">
        <v>11271</v>
      </c>
      <c r="O3373" t="s">
        <v>11226</v>
      </c>
      <c r="P3373" t="s">
        <v>10897</v>
      </c>
      <c r="Q3373" t="s">
        <v>23717</v>
      </c>
      <c r="R3373" s="26">
        <v>2</v>
      </c>
      <c r="S3373" s="23">
        <v>361106690000</v>
      </c>
      <c r="T3373" t="s">
        <v>37</v>
      </c>
      <c r="U3373" t="s">
        <v>10410</v>
      </c>
      <c r="V3373" s="39">
        <v>46127</v>
      </c>
      <c r="W3373" s="41">
        <v>30</v>
      </c>
      <c r="X3373" s="26" t="s">
        <v>13368</v>
      </c>
      <c r="AE3373" s="41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 s="30">
        <f t="shared" si="331"/>
        <v>0</v>
      </c>
      <c r="AL3373" s="45">
        <v>4</v>
      </c>
      <c r="AM3373" s="32">
        <f t="shared" si="330"/>
        <v>4</v>
      </c>
      <c r="AN3373" s="33" t="str">
        <f t="shared" si="332"/>
        <v>NPN</v>
      </c>
      <c r="AO3373" s="33" t="str">
        <f t="shared" si="333"/>
        <v>4meses_pendientes</v>
      </c>
      <c r="AP3373" s="33">
        <f t="shared" si="334"/>
        <v>120</v>
      </c>
      <c r="AQ3373" s="31">
        <f t="shared" si="335"/>
        <v>15</v>
      </c>
    </row>
    <row r="3374" spans="2:43" x14ac:dyDescent="0.3">
      <c r="B3374" s="37">
        <v>46127</v>
      </c>
      <c r="C3374" t="s">
        <v>35</v>
      </c>
      <c r="D3374" t="s">
        <v>23718</v>
      </c>
      <c r="E3374" t="s">
        <v>23719</v>
      </c>
      <c r="F3374" t="s">
        <v>23720</v>
      </c>
      <c r="G3374" t="s">
        <v>23721</v>
      </c>
      <c r="H3374" t="s">
        <v>23722</v>
      </c>
      <c r="I3374" t="s">
        <v>4365</v>
      </c>
      <c r="J3374" t="s">
        <v>8228</v>
      </c>
      <c r="K3374" t="s">
        <v>11330</v>
      </c>
      <c r="M3374" t="s">
        <v>23723</v>
      </c>
      <c r="N3374" t="s">
        <v>11271</v>
      </c>
      <c r="O3374" t="s">
        <v>11226</v>
      </c>
      <c r="P3374" t="s">
        <v>10897</v>
      </c>
      <c r="Q3374" t="s">
        <v>23724</v>
      </c>
      <c r="R3374" s="26">
        <v>2</v>
      </c>
      <c r="S3374" s="23">
        <v>361107300000</v>
      </c>
      <c r="T3374" t="s">
        <v>37</v>
      </c>
      <c r="U3374" t="s">
        <v>10410</v>
      </c>
      <c r="V3374" s="39">
        <v>46128</v>
      </c>
      <c r="W3374" s="41">
        <v>30</v>
      </c>
      <c r="X3374" s="26" t="s">
        <v>13368</v>
      </c>
      <c r="AE3374" s="41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 s="30">
        <f t="shared" si="331"/>
        <v>0</v>
      </c>
      <c r="AL3374" s="45">
        <v>4</v>
      </c>
      <c r="AM3374" s="32">
        <f t="shared" si="330"/>
        <v>4</v>
      </c>
      <c r="AN3374" s="33" t="str">
        <f t="shared" si="332"/>
        <v>NPN</v>
      </c>
      <c r="AO3374" s="33" t="str">
        <f t="shared" si="333"/>
        <v>4meses_pendientes</v>
      </c>
      <c r="AP3374" s="33">
        <f t="shared" si="334"/>
        <v>120</v>
      </c>
      <c r="AQ3374" s="31">
        <f t="shared" si="335"/>
        <v>16</v>
      </c>
    </row>
    <row r="3375" spans="2:43" x14ac:dyDescent="0.3">
      <c r="B3375" s="37">
        <v>46128</v>
      </c>
      <c r="C3375" t="s">
        <v>35</v>
      </c>
      <c r="D3375" t="s">
        <v>23725</v>
      </c>
      <c r="E3375" t="s">
        <v>23726</v>
      </c>
      <c r="F3375" t="s">
        <v>23727</v>
      </c>
      <c r="G3375" t="s">
        <v>23728</v>
      </c>
      <c r="H3375" t="s">
        <v>23729</v>
      </c>
      <c r="I3375" t="s">
        <v>4365</v>
      </c>
      <c r="J3375" t="s">
        <v>8228</v>
      </c>
      <c r="K3375" t="s">
        <v>8229</v>
      </c>
      <c r="M3375" t="s">
        <v>23730</v>
      </c>
      <c r="N3375" t="s">
        <v>11271</v>
      </c>
      <c r="O3375" t="s">
        <v>11226</v>
      </c>
      <c r="P3375" t="s">
        <v>10897</v>
      </c>
      <c r="Q3375" t="s">
        <v>23731</v>
      </c>
      <c r="R3375" s="26">
        <v>2</v>
      </c>
      <c r="S3375" s="23">
        <v>328022570000</v>
      </c>
      <c r="T3375" t="s">
        <v>37</v>
      </c>
      <c r="U3375" t="s">
        <v>10410</v>
      </c>
      <c r="V3375" s="39">
        <v>46129</v>
      </c>
      <c r="W3375" s="41">
        <v>30</v>
      </c>
      <c r="X3375" s="26" t="s">
        <v>13368</v>
      </c>
      <c r="Z3375">
        <v>15.22</v>
      </c>
      <c r="AE3375" s="41">
        <v>15.22</v>
      </c>
      <c r="AF3375">
        <v>1</v>
      </c>
      <c r="AG3375">
        <v>0</v>
      </c>
      <c r="AH3375">
        <v>0</v>
      </c>
      <c r="AI3375">
        <v>0</v>
      </c>
      <c r="AJ3375">
        <v>0</v>
      </c>
      <c r="AK3375" s="30">
        <f t="shared" si="331"/>
        <v>1</v>
      </c>
      <c r="AL3375" s="45">
        <v>4</v>
      </c>
      <c r="AM3375" s="32">
        <f t="shared" si="330"/>
        <v>3</v>
      </c>
      <c r="AN3375" s="33" t="str">
        <f t="shared" si="332"/>
        <v>MOROSO</v>
      </c>
      <c r="AO3375" s="33" t="str">
        <f t="shared" si="333"/>
        <v>3meses_pendientes</v>
      </c>
      <c r="AP3375" s="33">
        <f t="shared" si="334"/>
        <v>90</v>
      </c>
      <c r="AQ3375" s="31">
        <f t="shared" si="335"/>
        <v>17</v>
      </c>
    </row>
    <row r="3376" spans="2:43" x14ac:dyDescent="0.3">
      <c r="B3376" s="37">
        <v>46128</v>
      </c>
      <c r="C3376" t="s">
        <v>35</v>
      </c>
      <c r="D3376" t="s">
        <v>23732</v>
      </c>
      <c r="E3376" t="s">
        <v>23733</v>
      </c>
      <c r="F3376" t="s">
        <v>23734</v>
      </c>
      <c r="G3376" t="s">
        <v>23735</v>
      </c>
      <c r="H3376" t="s">
        <v>23736</v>
      </c>
      <c r="I3376" t="s">
        <v>4365</v>
      </c>
      <c r="J3376" t="s">
        <v>8228</v>
      </c>
      <c r="K3376" t="s">
        <v>8229</v>
      </c>
      <c r="M3376" t="s">
        <v>23737</v>
      </c>
      <c r="N3376" t="s">
        <v>11271</v>
      </c>
      <c r="O3376" t="s">
        <v>11226</v>
      </c>
      <c r="P3376" t="s">
        <v>10897</v>
      </c>
      <c r="Q3376" t="s">
        <v>23738</v>
      </c>
      <c r="R3376" s="26">
        <v>2</v>
      </c>
      <c r="S3376" s="23">
        <v>367108290000</v>
      </c>
      <c r="T3376" t="s">
        <v>37</v>
      </c>
      <c r="U3376" t="s">
        <v>10410</v>
      </c>
      <c r="V3376" s="39">
        <v>46129</v>
      </c>
      <c r="W3376" s="41">
        <v>30</v>
      </c>
      <c r="X3376" s="26" t="s">
        <v>13368</v>
      </c>
      <c r="Z3376">
        <v>15.22</v>
      </c>
      <c r="AE3376" s="41">
        <v>15.22</v>
      </c>
      <c r="AF3376">
        <v>1</v>
      </c>
      <c r="AG3376">
        <v>0</v>
      </c>
      <c r="AH3376">
        <v>0</v>
      </c>
      <c r="AI3376">
        <v>0</v>
      </c>
      <c r="AJ3376">
        <v>0</v>
      </c>
      <c r="AK3376" s="30">
        <f t="shared" si="331"/>
        <v>1</v>
      </c>
      <c r="AL3376" s="45">
        <v>4</v>
      </c>
      <c r="AM3376" s="32">
        <f t="shared" si="330"/>
        <v>3</v>
      </c>
      <c r="AN3376" s="33" t="str">
        <f t="shared" si="332"/>
        <v>MOROSO</v>
      </c>
      <c r="AO3376" s="33" t="str">
        <f t="shared" si="333"/>
        <v>3meses_pendientes</v>
      </c>
      <c r="AP3376" s="33">
        <f t="shared" si="334"/>
        <v>90</v>
      </c>
      <c r="AQ3376" s="31">
        <f t="shared" si="335"/>
        <v>17</v>
      </c>
    </row>
    <row r="3377" spans="2:43" x14ac:dyDescent="0.3">
      <c r="B3377" s="37">
        <v>46129</v>
      </c>
      <c r="C3377" t="s">
        <v>35</v>
      </c>
      <c r="D3377" t="s">
        <v>23739</v>
      </c>
      <c r="E3377" t="s">
        <v>23740</v>
      </c>
      <c r="F3377" t="s">
        <v>23741</v>
      </c>
      <c r="G3377" t="s">
        <v>23742</v>
      </c>
      <c r="H3377" t="s">
        <v>23743</v>
      </c>
      <c r="I3377" t="s">
        <v>4365</v>
      </c>
      <c r="J3377" t="s">
        <v>8228</v>
      </c>
      <c r="K3377" t="s">
        <v>8229</v>
      </c>
      <c r="M3377" t="s">
        <v>23744</v>
      </c>
      <c r="N3377" t="s">
        <v>11271</v>
      </c>
      <c r="O3377" t="s">
        <v>11226</v>
      </c>
      <c r="P3377" t="s">
        <v>10897</v>
      </c>
      <c r="Q3377" t="s">
        <v>23745</v>
      </c>
      <c r="R3377" s="26">
        <v>3</v>
      </c>
      <c r="S3377" s="23">
        <v>315001500000</v>
      </c>
      <c r="T3377" t="s">
        <v>37</v>
      </c>
      <c r="U3377" t="s">
        <v>10410</v>
      </c>
      <c r="V3377" s="39">
        <v>46129</v>
      </c>
      <c r="W3377" s="41">
        <v>35.200000000000003</v>
      </c>
      <c r="X3377" s="26" t="s">
        <v>13368</v>
      </c>
      <c r="Z3377">
        <v>37.75</v>
      </c>
      <c r="AA3377">
        <v>37.75</v>
      </c>
      <c r="AE3377" s="41">
        <v>75.5</v>
      </c>
      <c r="AF3377">
        <v>1</v>
      </c>
      <c r="AG3377">
        <v>1</v>
      </c>
      <c r="AH3377">
        <v>0</v>
      </c>
      <c r="AI3377">
        <v>0</v>
      </c>
      <c r="AJ3377">
        <v>0</v>
      </c>
      <c r="AK3377" s="30">
        <f t="shared" si="331"/>
        <v>2</v>
      </c>
      <c r="AL3377" s="45">
        <v>4</v>
      </c>
      <c r="AM3377" s="32">
        <f t="shared" si="330"/>
        <v>2</v>
      </c>
      <c r="AN3377" s="33" t="str">
        <f t="shared" si="332"/>
        <v>MOROSO</v>
      </c>
      <c r="AO3377" s="33" t="str">
        <f t="shared" si="333"/>
        <v>2meses_pendientes</v>
      </c>
      <c r="AP3377" s="33">
        <f t="shared" si="334"/>
        <v>70.400000000000006</v>
      </c>
      <c r="AQ3377" s="31">
        <f t="shared" si="335"/>
        <v>17</v>
      </c>
    </row>
    <row r="3378" spans="2:43" x14ac:dyDescent="0.3">
      <c r="B3378" s="37">
        <v>46131</v>
      </c>
      <c r="C3378" t="s">
        <v>35</v>
      </c>
      <c r="D3378" t="s">
        <v>23746</v>
      </c>
      <c r="E3378" t="s">
        <v>23747</v>
      </c>
      <c r="F3378" t="s">
        <v>23748</v>
      </c>
      <c r="G3378" t="s">
        <v>23749</v>
      </c>
      <c r="H3378" t="s">
        <v>23750</v>
      </c>
      <c r="I3378" t="s">
        <v>4365</v>
      </c>
      <c r="J3378" t="s">
        <v>8228</v>
      </c>
      <c r="K3378" t="s">
        <v>8229</v>
      </c>
      <c r="M3378" t="s">
        <v>23751</v>
      </c>
      <c r="N3378" t="s">
        <v>11271</v>
      </c>
      <c r="O3378" t="s">
        <v>11226</v>
      </c>
      <c r="P3378" t="s">
        <v>10897</v>
      </c>
      <c r="Q3378" t="s">
        <v>23752</v>
      </c>
      <c r="R3378" s="26">
        <v>3</v>
      </c>
      <c r="S3378" s="23">
        <v>317046000000</v>
      </c>
      <c r="T3378" t="s">
        <v>37</v>
      </c>
      <c r="U3378" t="s">
        <v>10410</v>
      </c>
      <c r="V3378" s="39">
        <v>46132</v>
      </c>
      <c r="W3378" s="41">
        <v>35</v>
      </c>
      <c r="X3378" s="26" t="s">
        <v>13368</v>
      </c>
      <c r="Z3378">
        <v>37</v>
      </c>
      <c r="AE3378" s="41">
        <v>37</v>
      </c>
      <c r="AF3378">
        <v>1</v>
      </c>
      <c r="AG3378">
        <v>0</v>
      </c>
      <c r="AH3378">
        <v>0</v>
      </c>
      <c r="AI3378">
        <v>0</v>
      </c>
      <c r="AJ3378">
        <v>0</v>
      </c>
      <c r="AK3378" s="30">
        <f t="shared" si="331"/>
        <v>1</v>
      </c>
      <c r="AL3378" s="45">
        <v>4</v>
      </c>
      <c r="AM3378" s="32">
        <f t="shared" si="330"/>
        <v>3</v>
      </c>
      <c r="AN3378" s="33" t="str">
        <f t="shared" si="332"/>
        <v>MOROSO</v>
      </c>
      <c r="AO3378" s="33" t="str">
        <f t="shared" si="333"/>
        <v>3meses_pendientes</v>
      </c>
      <c r="AP3378" s="33">
        <f t="shared" si="334"/>
        <v>105</v>
      </c>
      <c r="AQ3378" s="31">
        <f t="shared" si="335"/>
        <v>20</v>
      </c>
    </row>
    <row r="3379" spans="2:43" x14ac:dyDescent="0.3">
      <c r="B3379" s="37">
        <v>46132</v>
      </c>
      <c r="C3379" t="s">
        <v>35</v>
      </c>
      <c r="D3379" t="s">
        <v>23753</v>
      </c>
      <c r="E3379" t="s">
        <v>23754</v>
      </c>
      <c r="F3379" t="s">
        <v>23755</v>
      </c>
      <c r="G3379" t="s">
        <v>23756</v>
      </c>
      <c r="H3379" t="s">
        <v>23757</v>
      </c>
      <c r="I3379" t="s">
        <v>4365</v>
      </c>
      <c r="J3379" t="s">
        <v>4366</v>
      </c>
      <c r="K3379" t="s">
        <v>11091</v>
      </c>
      <c r="M3379" t="s">
        <v>23758</v>
      </c>
      <c r="N3379" t="s">
        <v>11271</v>
      </c>
      <c r="O3379" t="s">
        <v>11226</v>
      </c>
      <c r="P3379" t="s">
        <v>10897</v>
      </c>
      <c r="Q3379" t="s">
        <v>23759</v>
      </c>
      <c r="R3379" s="26">
        <v>3</v>
      </c>
      <c r="S3379" s="23">
        <v>365112090000</v>
      </c>
      <c r="T3379" t="s">
        <v>37</v>
      </c>
      <c r="U3379" t="s">
        <v>10410</v>
      </c>
      <c r="V3379" s="39">
        <v>46133</v>
      </c>
      <c r="W3379" s="41">
        <v>35</v>
      </c>
      <c r="X3379" s="26" t="s">
        <v>13368</v>
      </c>
      <c r="Z3379">
        <v>36.93</v>
      </c>
      <c r="AA3379">
        <v>36.93</v>
      </c>
      <c r="AE3379" s="41">
        <v>73.86</v>
      </c>
      <c r="AF3379">
        <v>1</v>
      </c>
      <c r="AG3379">
        <v>1</v>
      </c>
      <c r="AH3379">
        <v>0</v>
      </c>
      <c r="AI3379">
        <v>0</v>
      </c>
      <c r="AJ3379">
        <v>0</v>
      </c>
      <c r="AK3379" s="30">
        <f t="shared" si="331"/>
        <v>2</v>
      </c>
      <c r="AL3379" s="45">
        <v>4</v>
      </c>
      <c r="AM3379" s="32">
        <f t="shared" si="330"/>
        <v>2</v>
      </c>
      <c r="AN3379" s="33" t="str">
        <f t="shared" si="332"/>
        <v>MOROSO</v>
      </c>
      <c r="AO3379" s="33" t="str">
        <f t="shared" si="333"/>
        <v>2meses_pendientes</v>
      </c>
      <c r="AP3379" s="33">
        <f t="shared" si="334"/>
        <v>70</v>
      </c>
      <c r="AQ3379" s="31">
        <f t="shared" si="335"/>
        <v>21</v>
      </c>
    </row>
    <row r="3380" spans="2:43" x14ac:dyDescent="0.3">
      <c r="B3380" s="37">
        <v>46136</v>
      </c>
      <c r="C3380" t="s">
        <v>35</v>
      </c>
      <c r="D3380" t="s">
        <v>23760</v>
      </c>
      <c r="E3380" t="s">
        <v>23761</v>
      </c>
      <c r="F3380" t="s">
        <v>23762</v>
      </c>
      <c r="G3380" t="s">
        <v>23763</v>
      </c>
      <c r="H3380" t="s">
        <v>23764</v>
      </c>
      <c r="I3380" t="s">
        <v>4365</v>
      </c>
      <c r="J3380" t="s">
        <v>11293</v>
      </c>
      <c r="K3380" t="s">
        <v>11294</v>
      </c>
      <c r="M3380" t="s">
        <v>23765</v>
      </c>
      <c r="N3380" t="s">
        <v>11271</v>
      </c>
      <c r="O3380" t="s">
        <v>11226</v>
      </c>
      <c r="P3380" t="s">
        <v>10897</v>
      </c>
      <c r="Q3380" t="s">
        <v>23766</v>
      </c>
      <c r="R3380" s="26">
        <v>3</v>
      </c>
      <c r="S3380" s="23">
        <v>361114050000</v>
      </c>
      <c r="T3380" t="s">
        <v>37</v>
      </c>
      <c r="U3380" t="s">
        <v>10410</v>
      </c>
      <c r="V3380" s="39">
        <v>46136</v>
      </c>
      <c r="W3380" s="41">
        <v>35</v>
      </c>
      <c r="X3380" s="26" t="s">
        <v>13368</v>
      </c>
      <c r="Y3380">
        <v>37.049999999999997</v>
      </c>
      <c r="AE3380" s="41">
        <v>37.049999999999997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 s="30">
        <f t="shared" si="331"/>
        <v>0</v>
      </c>
      <c r="AL3380" s="45">
        <v>4</v>
      </c>
      <c r="AM3380" s="32">
        <f t="shared" si="330"/>
        <v>4</v>
      </c>
      <c r="AN3380" s="33" t="str">
        <f t="shared" si="332"/>
        <v>NPN</v>
      </c>
      <c r="AO3380" s="33" t="str">
        <f t="shared" si="333"/>
        <v>4meses_pendientes</v>
      </c>
      <c r="AP3380" s="33">
        <f t="shared" si="334"/>
        <v>140</v>
      </c>
      <c r="AQ3380" s="31">
        <f t="shared" si="335"/>
        <v>24</v>
      </c>
    </row>
    <row r="3381" spans="2:43" x14ac:dyDescent="0.3">
      <c r="B3381" s="37">
        <v>46139</v>
      </c>
      <c r="C3381" t="s">
        <v>35</v>
      </c>
      <c r="D3381" t="s">
        <v>23767</v>
      </c>
      <c r="E3381" t="s">
        <v>23768</v>
      </c>
      <c r="F3381" t="s">
        <v>23769</v>
      </c>
      <c r="G3381" t="s">
        <v>23770</v>
      </c>
      <c r="H3381" t="s">
        <v>23771</v>
      </c>
      <c r="I3381" t="s">
        <v>4365</v>
      </c>
      <c r="J3381" t="s">
        <v>8228</v>
      </c>
      <c r="K3381" t="s">
        <v>8229</v>
      </c>
      <c r="M3381" t="s">
        <v>23772</v>
      </c>
      <c r="N3381" t="s">
        <v>11271</v>
      </c>
      <c r="O3381" t="s">
        <v>11226</v>
      </c>
      <c r="P3381" t="s">
        <v>10897</v>
      </c>
      <c r="Q3381" t="s">
        <v>23773</v>
      </c>
      <c r="R3381" s="26">
        <v>3</v>
      </c>
      <c r="S3381" s="23">
        <v>365117880000</v>
      </c>
      <c r="T3381" t="s">
        <v>37</v>
      </c>
      <c r="U3381" t="s">
        <v>10410</v>
      </c>
      <c r="V3381" s="39">
        <v>46142</v>
      </c>
      <c r="W3381" s="41">
        <v>33</v>
      </c>
      <c r="X3381" s="26" t="s">
        <v>13368</v>
      </c>
      <c r="Y3381">
        <v>34.909999999999997</v>
      </c>
      <c r="AE3381" s="41">
        <v>34.909999999999997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 s="30">
        <f t="shared" si="331"/>
        <v>0</v>
      </c>
      <c r="AL3381" s="45">
        <v>4</v>
      </c>
      <c r="AM3381" s="32">
        <f t="shared" si="330"/>
        <v>4</v>
      </c>
      <c r="AN3381" s="33" t="str">
        <f t="shared" si="332"/>
        <v>NPN</v>
      </c>
      <c r="AO3381" s="33" t="str">
        <f t="shared" si="333"/>
        <v>4meses_pendientes</v>
      </c>
      <c r="AP3381" s="33">
        <f t="shared" si="334"/>
        <v>132</v>
      </c>
      <c r="AQ3381" s="31">
        <f t="shared" si="335"/>
        <v>30</v>
      </c>
    </row>
    <row r="3382" spans="2:43" x14ac:dyDescent="0.3">
      <c r="B3382" s="37">
        <v>46140</v>
      </c>
      <c r="C3382" t="s">
        <v>35</v>
      </c>
      <c r="D3382" t="s">
        <v>23774</v>
      </c>
      <c r="E3382" t="s">
        <v>23775</v>
      </c>
      <c r="F3382" t="s">
        <v>23776</v>
      </c>
      <c r="G3382" t="s">
        <v>23777</v>
      </c>
      <c r="H3382" t="s">
        <v>23778</v>
      </c>
      <c r="I3382" t="s">
        <v>4365</v>
      </c>
      <c r="J3382" t="s">
        <v>8228</v>
      </c>
      <c r="K3382" t="s">
        <v>8229</v>
      </c>
      <c r="M3382" t="s">
        <v>23779</v>
      </c>
      <c r="N3382" t="s">
        <v>11271</v>
      </c>
      <c r="O3382" t="s">
        <v>11226</v>
      </c>
      <c r="P3382" t="s">
        <v>10897</v>
      </c>
      <c r="Q3382" t="s">
        <v>23780</v>
      </c>
      <c r="R3382" s="26">
        <v>3</v>
      </c>
      <c r="S3382" s="23">
        <v>364120550000</v>
      </c>
      <c r="T3382" t="s">
        <v>37</v>
      </c>
      <c r="U3382" t="s">
        <v>10410</v>
      </c>
      <c r="V3382" s="39">
        <v>46141</v>
      </c>
      <c r="W3382" s="41">
        <v>33</v>
      </c>
      <c r="X3382" s="26" t="s">
        <v>13368</v>
      </c>
      <c r="AE3382" s="41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 s="30">
        <f t="shared" si="331"/>
        <v>0</v>
      </c>
      <c r="AL3382" s="45">
        <v>4</v>
      </c>
      <c r="AM3382" s="32">
        <f t="shared" si="330"/>
        <v>4</v>
      </c>
      <c r="AN3382" s="33" t="str">
        <f t="shared" si="332"/>
        <v>NPN</v>
      </c>
      <c r="AO3382" s="33" t="str">
        <f t="shared" si="333"/>
        <v>4meses_pendientes</v>
      </c>
      <c r="AP3382" s="33">
        <f t="shared" si="334"/>
        <v>132</v>
      </c>
      <c r="AQ3382" s="31">
        <f t="shared" si="335"/>
        <v>29</v>
      </c>
    </row>
    <row r="3383" spans="2:43" x14ac:dyDescent="0.3">
      <c r="B3383" s="37">
        <v>46112</v>
      </c>
      <c r="C3383" t="s">
        <v>35</v>
      </c>
      <c r="D3383" t="s">
        <v>23781</v>
      </c>
      <c r="E3383" t="s">
        <v>23782</v>
      </c>
      <c r="F3383" t="s">
        <v>23783</v>
      </c>
      <c r="G3383" t="s">
        <v>23784</v>
      </c>
      <c r="H3383" t="s">
        <v>23785</v>
      </c>
      <c r="I3383" t="s">
        <v>4365</v>
      </c>
      <c r="J3383" t="s">
        <v>8228</v>
      </c>
      <c r="K3383" t="s">
        <v>8229</v>
      </c>
      <c r="M3383" t="s">
        <v>23786</v>
      </c>
      <c r="N3383" t="s">
        <v>11332</v>
      </c>
      <c r="O3383" t="s">
        <v>11226</v>
      </c>
      <c r="P3383" t="s">
        <v>10897</v>
      </c>
      <c r="Q3383" t="s">
        <v>23787</v>
      </c>
      <c r="R3383" s="26">
        <v>3</v>
      </c>
      <c r="S3383" s="23">
        <v>351004170000</v>
      </c>
      <c r="T3383" t="s">
        <v>37</v>
      </c>
      <c r="U3383" t="s">
        <v>10410</v>
      </c>
      <c r="V3383" s="39">
        <v>46116</v>
      </c>
      <c r="W3383" s="41">
        <v>32.18</v>
      </c>
      <c r="X3383" s="26" t="s">
        <v>13368</v>
      </c>
      <c r="Y3383">
        <v>71.81</v>
      </c>
      <c r="Z3383">
        <v>102.08</v>
      </c>
      <c r="AA3383">
        <v>202.07</v>
      </c>
      <c r="AE3383" s="41">
        <v>375.96</v>
      </c>
      <c r="AF3383">
        <v>1</v>
      </c>
      <c r="AG3383">
        <v>1</v>
      </c>
      <c r="AH3383">
        <v>0</v>
      </c>
      <c r="AI3383">
        <v>0</v>
      </c>
      <c r="AJ3383">
        <v>0</v>
      </c>
      <c r="AK3383" s="30">
        <f t="shared" si="331"/>
        <v>2</v>
      </c>
      <c r="AL3383" s="45">
        <v>4</v>
      </c>
      <c r="AM3383" s="32">
        <f t="shared" si="330"/>
        <v>2</v>
      </c>
      <c r="AN3383" s="33" t="str">
        <f t="shared" si="332"/>
        <v>MOROSO</v>
      </c>
      <c r="AO3383" s="33" t="str">
        <f t="shared" si="333"/>
        <v>2meses_pendientes</v>
      </c>
      <c r="AP3383" s="33">
        <f t="shared" si="334"/>
        <v>64.36</v>
      </c>
      <c r="AQ3383" s="31">
        <f t="shared" si="335"/>
        <v>4</v>
      </c>
    </row>
    <row r="3384" spans="2:43" x14ac:dyDescent="0.3">
      <c r="B3384" s="37">
        <v>46122</v>
      </c>
      <c r="C3384" t="s">
        <v>35</v>
      </c>
      <c r="D3384" t="s">
        <v>23788</v>
      </c>
      <c r="E3384" t="s">
        <v>23789</v>
      </c>
      <c r="F3384" t="s">
        <v>23790</v>
      </c>
      <c r="G3384" t="s">
        <v>23791</v>
      </c>
      <c r="H3384" t="s">
        <v>23792</v>
      </c>
      <c r="I3384" t="s">
        <v>4365</v>
      </c>
      <c r="J3384" t="s">
        <v>4366</v>
      </c>
      <c r="K3384" t="s">
        <v>11091</v>
      </c>
      <c r="L3384" t="s">
        <v>23790</v>
      </c>
      <c r="M3384" t="s">
        <v>23793</v>
      </c>
      <c r="N3384" t="s">
        <v>11332</v>
      </c>
      <c r="O3384" t="s">
        <v>11226</v>
      </c>
      <c r="P3384" t="s">
        <v>10897</v>
      </c>
      <c r="Q3384" t="s">
        <v>23794</v>
      </c>
      <c r="R3384" s="26">
        <v>3</v>
      </c>
      <c r="S3384" s="23">
        <v>369101980000</v>
      </c>
      <c r="T3384" t="s">
        <v>37</v>
      </c>
      <c r="U3384" t="s">
        <v>10410</v>
      </c>
      <c r="V3384" s="39">
        <v>46123</v>
      </c>
      <c r="W3384" s="41">
        <v>44</v>
      </c>
      <c r="X3384" s="26" t="s">
        <v>13368</v>
      </c>
      <c r="Y3384">
        <v>45.66</v>
      </c>
      <c r="AB3384">
        <v>33.72</v>
      </c>
      <c r="AE3384" s="41">
        <v>79.38</v>
      </c>
      <c r="AF3384">
        <v>0</v>
      </c>
      <c r="AG3384">
        <v>0</v>
      </c>
      <c r="AH3384">
        <v>1</v>
      </c>
      <c r="AI3384">
        <v>0</v>
      </c>
      <c r="AJ3384">
        <v>0</v>
      </c>
      <c r="AK3384" s="30">
        <f t="shared" si="331"/>
        <v>1</v>
      </c>
      <c r="AL3384" s="45">
        <v>4</v>
      </c>
      <c r="AM3384" s="32">
        <f t="shared" si="330"/>
        <v>3</v>
      </c>
      <c r="AN3384" s="33" t="str">
        <f t="shared" si="332"/>
        <v>MOROSO</v>
      </c>
      <c r="AO3384" s="33" t="str">
        <f t="shared" si="333"/>
        <v>3meses_pendientes</v>
      </c>
      <c r="AP3384" s="33">
        <f t="shared" si="334"/>
        <v>132</v>
      </c>
      <c r="AQ3384" s="31">
        <f t="shared" si="335"/>
        <v>11</v>
      </c>
    </row>
    <row r="3385" spans="2:43" x14ac:dyDescent="0.3">
      <c r="B3385" s="37">
        <v>46111</v>
      </c>
      <c r="C3385" t="s">
        <v>35</v>
      </c>
      <c r="D3385" t="s">
        <v>23795</v>
      </c>
      <c r="E3385" t="s">
        <v>23796</v>
      </c>
      <c r="F3385" t="s">
        <v>23797</v>
      </c>
      <c r="G3385" t="s">
        <v>23798</v>
      </c>
      <c r="H3385" t="s">
        <v>23799</v>
      </c>
      <c r="I3385" t="s">
        <v>4559</v>
      </c>
      <c r="J3385" t="s">
        <v>4560</v>
      </c>
      <c r="K3385" t="s">
        <v>11770</v>
      </c>
      <c r="L3385" t="s">
        <v>23797</v>
      </c>
      <c r="M3385" t="s">
        <v>23800</v>
      </c>
      <c r="N3385" t="s">
        <v>11427</v>
      </c>
      <c r="O3385" t="s">
        <v>11226</v>
      </c>
      <c r="P3385" t="s">
        <v>10897</v>
      </c>
      <c r="Q3385" t="s">
        <v>23801</v>
      </c>
      <c r="R3385" s="26">
        <v>3</v>
      </c>
      <c r="S3385" s="23">
        <v>369093690000</v>
      </c>
      <c r="T3385" t="s">
        <v>37</v>
      </c>
      <c r="U3385" t="s">
        <v>10410</v>
      </c>
      <c r="V3385" s="39">
        <v>46116</v>
      </c>
      <c r="W3385" s="41">
        <v>30.7</v>
      </c>
      <c r="X3385" s="26" t="s">
        <v>13368</v>
      </c>
      <c r="Y3385">
        <v>32.06</v>
      </c>
      <c r="Z3385">
        <v>32.06</v>
      </c>
      <c r="AA3385">
        <v>32.06</v>
      </c>
      <c r="AE3385" s="41">
        <v>96.18</v>
      </c>
      <c r="AF3385">
        <v>1</v>
      </c>
      <c r="AG3385">
        <v>1</v>
      </c>
      <c r="AH3385">
        <v>0</v>
      </c>
      <c r="AI3385">
        <v>0</v>
      </c>
      <c r="AJ3385">
        <v>0</v>
      </c>
      <c r="AK3385" s="30">
        <f t="shared" si="331"/>
        <v>2</v>
      </c>
      <c r="AL3385" s="45">
        <v>4</v>
      </c>
      <c r="AM3385" s="32">
        <f t="shared" si="330"/>
        <v>2</v>
      </c>
      <c r="AN3385" s="33" t="str">
        <f t="shared" si="332"/>
        <v>MOROSO</v>
      </c>
      <c r="AO3385" s="33" t="str">
        <f t="shared" si="333"/>
        <v>2meses_pendientes</v>
      </c>
      <c r="AP3385" s="33">
        <f t="shared" si="334"/>
        <v>61.4</v>
      </c>
      <c r="AQ3385" s="31">
        <f t="shared" si="335"/>
        <v>4</v>
      </c>
    </row>
    <row r="3386" spans="2:43" x14ac:dyDescent="0.3">
      <c r="B3386" s="37">
        <v>46122</v>
      </c>
      <c r="C3386" t="s">
        <v>35</v>
      </c>
      <c r="D3386" t="s">
        <v>23802</v>
      </c>
      <c r="E3386" t="s">
        <v>23803</v>
      </c>
      <c r="F3386" t="s">
        <v>23804</v>
      </c>
      <c r="G3386" t="s">
        <v>23805</v>
      </c>
      <c r="H3386" t="s">
        <v>23806</v>
      </c>
      <c r="I3386" t="s">
        <v>4365</v>
      </c>
      <c r="J3386" t="s">
        <v>11293</v>
      </c>
      <c r="K3386" t="s">
        <v>11294</v>
      </c>
      <c r="L3386" t="s">
        <v>23804</v>
      </c>
      <c r="M3386" t="s">
        <v>23807</v>
      </c>
      <c r="N3386" t="s">
        <v>23808</v>
      </c>
      <c r="O3386" t="s">
        <v>11226</v>
      </c>
      <c r="P3386" t="s">
        <v>10897</v>
      </c>
      <c r="Q3386" t="s">
        <v>23809</v>
      </c>
      <c r="R3386" s="26">
        <v>2</v>
      </c>
      <c r="S3386" s="23">
        <v>364100620000</v>
      </c>
      <c r="T3386" t="s">
        <v>37</v>
      </c>
      <c r="U3386" t="s">
        <v>10410</v>
      </c>
      <c r="V3386" s="39">
        <v>46122</v>
      </c>
      <c r="W3386" s="41">
        <v>30</v>
      </c>
      <c r="X3386" s="26" t="s">
        <v>13368</v>
      </c>
      <c r="AE3386" s="41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 s="30">
        <f t="shared" si="331"/>
        <v>0</v>
      </c>
      <c r="AL3386" s="45">
        <v>4</v>
      </c>
      <c r="AM3386" s="32">
        <f t="shared" si="330"/>
        <v>4</v>
      </c>
      <c r="AN3386" s="33" t="str">
        <f t="shared" si="332"/>
        <v>NPN</v>
      </c>
      <c r="AO3386" s="33" t="str">
        <f t="shared" si="333"/>
        <v>4meses_pendientes</v>
      </c>
      <c r="AP3386" s="33">
        <f t="shared" si="334"/>
        <v>120</v>
      </c>
      <c r="AQ3386" s="31">
        <f t="shared" si="335"/>
        <v>10</v>
      </c>
    </row>
    <row r="3387" spans="2:43" x14ac:dyDescent="0.3">
      <c r="B3387" s="37">
        <v>46128</v>
      </c>
      <c r="C3387" t="s">
        <v>35</v>
      </c>
      <c r="D3387" t="s">
        <v>23810</v>
      </c>
      <c r="E3387" t="s">
        <v>23811</v>
      </c>
      <c r="F3387" t="s">
        <v>23812</v>
      </c>
      <c r="G3387" t="s">
        <v>23813</v>
      </c>
      <c r="H3387" t="s">
        <v>23814</v>
      </c>
      <c r="I3387" t="s">
        <v>4365</v>
      </c>
      <c r="J3387" t="s">
        <v>8228</v>
      </c>
      <c r="K3387" t="s">
        <v>12105</v>
      </c>
      <c r="L3387" t="s">
        <v>23812</v>
      </c>
      <c r="M3387" t="s">
        <v>23815</v>
      </c>
      <c r="N3387" t="s">
        <v>23808</v>
      </c>
      <c r="O3387" t="s">
        <v>11226</v>
      </c>
      <c r="P3387" t="s">
        <v>10897</v>
      </c>
      <c r="Q3387" t="s">
        <v>23816</v>
      </c>
      <c r="R3387" s="26">
        <v>3</v>
      </c>
      <c r="S3387" s="23">
        <v>365108070000</v>
      </c>
      <c r="T3387" t="s">
        <v>37</v>
      </c>
      <c r="U3387" t="s">
        <v>10410</v>
      </c>
      <c r="V3387" s="39">
        <v>46134</v>
      </c>
      <c r="W3387" s="41">
        <v>37</v>
      </c>
      <c r="X3387" s="26" t="s">
        <v>13368</v>
      </c>
      <c r="Y3387">
        <v>39.07</v>
      </c>
      <c r="AE3387" s="41">
        <v>39.07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 s="30">
        <f t="shared" si="331"/>
        <v>0</v>
      </c>
      <c r="AL3387" s="45">
        <v>4</v>
      </c>
      <c r="AM3387" s="32">
        <f t="shared" si="330"/>
        <v>4</v>
      </c>
      <c r="AN3387" s="33" t="str">
        <f t="shared" si="332"/>
        <v>NPN</v>
      </c>
      <c r="AO3387" s="33" t="str">
        <f t="shared" si="333"/>
        <v>4meses_pendientes</v>
      </c>
      <c r="AP3387" s="33">
        <f t="shared" si="334"/>
        <v>148</v>
      </c>
      <c r="AQ3387" s="31">
        <f t="shared" si="335"/>
        <v>22</v>
      </c>
    </row>
    <row r="3388" spans="2:43" x14ac:dyDescent="0.3">
      <c r="B3388" s="37">
        <v>46128</v>
      </c>
      <c r="C3388" t="s">
        <v>35</v>
      </c>
      <c r="D3388" t="s">
        <v>23817</v>
      </c>
      <c r="E3388" t="s">
        <v>23818</v>
      </c>
      <c r="F3388" t="s">
        <v>23819</v>
      </c>
      <c r="G3388" t="s">
        <v>23820</v>
      </c>
      <c r="H3388" t="s">
        <v>23821</v>
      </c>
      <c r="I3388" t="s">
        <v>4365</v>
      </c>
      <c r="J3388" t="s">
        <v>11293</v>
      </c>
      <c r="K3388" t="s">
        <v>11361</v>
      </c>
      <c r="L3388" t="s">
        <v>23819</v>
      </c>
      <c r="M3388" t="s">
        <v>23822</v>
      </c>
      <c r="N3388" t="s">
        <v>23808</v>
      </c>
      <c r="O3388" t="s">
        <v>11226</v>
      </c>
      <c r="P3388" t="s">
        <v>10897</v>
      </c>
      <c r="Q3388" t="s">
        <v>23823</v>
      </c>
      <c r="R3388" s="26">
        <v>3</v>
      </c>
      <c r="S3388" s="23">
        <v>211056490000</v>
      </c>
      <c r="T3388" t="s">
        <v>37</v>
      </c>
      <c r="U3388" t="s">
        <v>10410</v>
      </c>
      <c r="V3388" s="39">
        <v>46134</v>
      </c>
      <c r="W3388" s="41">
        <v>35</v>
      </c>
      <c r="X3388" s="26" t="s">
        <v>13368</v>
      </c>
      <c r="Y3388">
        <v>36.93</v>
      </c>
      <c r="AA3388">
        <v>63.04</v>
      </c>
      <c r="AE3388" s="41">
        <v>99.97</v>
      </c>
      <c r="AF3388">
        <v>0</v>
      </c>
      <c r="AG3388">
        <v>1</v>
      </c>
      <c r="AH3388">
        <v>0</v>
      </c>
      <c r="AI3388">
        <v>0</v>
      </c>
      <c r="AJ3388">
        <v>0</v>
      </c>
      <c r="AK3388" s="30">
        <f t="shared" si="331"/>
        <v>1</v>
      </c>
      <c r="AL3388" s="45">
        <v>4</v>
      </c>
      <c r="AM3388" s="32">
        <f t="shared" si="330"/>
        <v>3</v>
      </c>
      <c r="AN3388" s="33" t="str">
        <f t="shared" si="332"/>
        <v>MOROSO</v>
      </c>
      <c r="AO3388" s="33" t="str">
        <f t="shared" si="333"/>
        <v>3meses_pendientes</v>
      </c>
      <c r="AP3388" s="33">
        <f t="shared" si="334"/>
        <v>105</v>
      </c>
      <c r="AQ3388" s="31">
        <f t="shared" si="335"/>
        <v>22</v>
      </c>
    </row>
    <row r="3389" spans="2:43" x14ac:dyDescent="0.3">
      <c r="B3389" s="37">
        <v>46137</v>
      </c>
      <c r="C3389" t="s">
        <v>35</v>
      </c>
      <c r="D3389" t="s">
        <v>23824</v>
      </c>
      <c r="E3389" t="s">
        <v>23825</v>
      </c>
      <c r="F3389" t="s">
        <v>23826</v>
      </c>
      <c r="G3389" t="s">
        <v>23827</v>
      </c>
      <c r="H3389" t="s">
        <v>23828</v>
      </c>
      <c r="I3389" t="s">
        <v>4365</v>
      </c>
      <c r="J3389" t="s">
        <v>4366</v>
      </c>
      <c r="K3389" t="s">
        <v>6343</v>
      </c>
      <c r="L3389" t="s">
        <v>23826</v>
      </c>
      <c r="M3389" t="s">
        <v>23829</v>
      </c>
      <c r="N3389" t="s">
        <v>23808</v>
      </c>
      <c r="O3389" t="s">
        <v>11226</v>
      </c>
      <c r="P3389" t="s">
        <v>10897</v>
      </c>
      <c r="Q3389" t="s">
        <v>23830</v>
      </c>
      <c r="R3389" s="26">
        <v>3</v>
      </c>
      <c r="S3389" s="23">
        <v>369097030000</v>
      </c>
      <c r="T3389" t="s">
        <v>37</v>
      </c>
      <c r="U3389" t="s">
        <v>10410</v>
      </c>
      <c r="V3389" s="39">
        <v>46140</v>
      </c>
      <c r="W3389" s="41">
        <v>16.100000000000001</v>
      </c>
      <c r="X3389" s="26" t="s">
        <v>13368</v>
      </c>
      <c r="Y3389">
        <v>16.829999999999998</v>
      </c>
      <c r="Z3389">
        <v>3.83</v>
      </c>
      <c r="AA3389">
        <v>33.659999999999997</v>
      </c>
      <c r="AE3389" s="41">
        <v>54.319999999999993</v>
      </c>
      <c r="AF3389">
        <v>1</v>
      </c>
      <c r="AG3389">
        <v>1</v>
      </c>
      <c r="AH3389">
        <v>0</v>
      </c>
      <c r="AI3389">
        <v>0</v>
      </c>
      <c r="AJ3389">
        <v>0</v>
      </c>
      <c r="AK3389" s="30">
        <f t="shared" si="331"/>
        <v>2</v>
      </c>
      <c r="AL3389" s="45">
        <v>4</v>
      </c>
      <c r="AM3389" s="32">
        <f t="shared" si="330"/>
        <v>2</v>
      </c>
      <c r="AN3389" s="33" t="str">
        <f t="shared" si="332"/>
        <v>MOROSO</v>
      </c>
      <c r="AO3389" s="33" t="str">
        <f t="shared" si="333"/>
        <v>2meses_pendientes</v>
      </c>
      <c r="AP3389" s="33">
        <f t="shared" si="334"/>
        <v>32.200000000000003</v>
      </c>
      <c r="AQ3389" s="31">
        <f t="shared" si="335"/>
        <v>28</v>
      </c>
    </row>
    <row r="3390" spans="2:43" x14ac:dyDescent="0.3">
      <c r="B3390" s="37">
        <v>46112</v>
      </c>
      <c r="C3390" t="s">
        <v>35</v>
      </c>
      <c r="D3390" t="s">
        <v>23831</v>
      </c>
      <c r="E3390" t="s">
        <v>23832</v>
      </c>
      <c r="F3390" t="s">
        <v>23833</v>
      </c>
      <c r="G3390" t="s">
        <v>23834</v>
      </c>
      <c r="H3390" t="s">
        <v>23835</v>
      </c>
      <c r="I3390" t="s">
        <v>4559</v>
      </c>
      <c r="J3390" t="s">
        <v>11514</v>
      </c>
      <c r="K3390" t="s">
        <v>11636</v>
      </c>
      <c r="M3390" t="s">
        <v>23836</v>
      </c>
      <c r="N3390" t="s">
        <v>11993</v>
      </c>
      <c r="O3390" t="s">
        <v>11478</v>
      </c>
      <c r="P3390" t="s">
        <v>10897</v>
      </c>
      <c r="Q3390" t="s">
        <v>23837</v>
      </c>
      <c r="R3390" s="26">
        <v>3</v>
      </c>
      <c r="S3390" s="23">
        <v>367094610000</v>
      </c>
      <c r="T3390" t="s">
        <v>37</v>
      </c>
      <c r="U3390" t="s">
        <v>1148</v>
      </c>
      <c r="V3390" s="39">
        <v>46116</v>
      </c>
      <c r="W3390" s="41">
        <v>30.7</v>
      </c>
      <c r="X3390" s="26" t="s">
        <v>13368</v>
      </c>
      <c r="Y3390">
        <v>32.049999999999997</v>
      </c>
      <c r="Z3390">
        <v>32.06</v>
      </c>
      <c r="AA3390">
        <v>32.06</v>
      </c>
      <c r="AE3390" s="41">
        <v>96.17</v>
      </c>
      <c r="AF3390">
        <v>1</v>
      </c>
      <c r="AG3390">
        <v>1</v>
      </c>
      <c r="AH3390">
        <v>0</v>
      </c>
      <c r="AI3390">
        <v>0</v>
      </c>
      <c r="AJ3390">
        <v>0</v>
      </c>
      <c r="AK3390" s="30">
        <f t="shared" si="331"/>
        <v>2</v>
      </c>
      <c r="AL3390" s="45">
        <v>4</v>
      </c>
      <c r="AM3390" s="32">
        <f t="shared" si="330"/>
        <v>2</v>
      </c>
      <c r="AN3390" s="33" t="str">
        <f t="shared" si="332"/>
        <v>MOROSO</v>
      </c>
      <c r="AO3390" s="33" t="str">
        <f t="shared" si="333"/>
        <v>2meses_pendientes</v>
      </c>
      <c r="AP3390" s="33">
        <f t="shared" si="334"/>
        <v>61.4</v>
      </c>
      <c r="AQ3390" s="31">
        <f t="shared" si="335"/>
        <v>4</v>
      </c>
    </row>
    <row r="3391" spans="2:43" x14ac:dyDescent="0.3">
      <c r="B3391" s="37">
        <v>46129</v>
      </c>
      <c r="C3391" t="s">
        <v>35</v>
      </c>
      <c r="D3391" t="s">
        <v>23838</v>
      </c>
      <c r="E3391" t="s">
        <v>23839</v>
      </c>
      <c r="F3391" t="s">
        <v>23840</v>
      </c>
      <c r="G3391" t="s">
        <v>23841</v>
      </c>
      <c r="H3391" t="s">
        <v>23842</v>
      </c>
      <c r="I3391" t="s">
        <v>744</v>
      </c>
      <c r="J3391" t="s">
        <v>744</v>
      </c>
      <c r="K3391" t="s">
        <v>1054</v>
      </c>
      <c r="L3391" t="s">
        <v>23840</v>
      </c>
      <c r="M3391" t="s">
        <v>23843</v>
      </c>
      <c r="N3391" t="s">
        <v>23844</v>
      </c>
      <c r="O3391" t="s">
        <v>12270</v>
      </c>
      <c r="P3391" t="s">
        <v>12271</v>
      </c>
      <c r="Q3391" t="s">
        <v>23845</v>
      </c>
      <c r="R3391" s="26">
        <v>3</v>
      </c>
      <c r="S3391" s="23">
        <v>317013120000</v>
      </c>
      <c r="T3391" t="s">
        <v>37</v>
      </c>
      <c r="U3391" t="s">
        <v>1066</v>
      </c>
      <c r="V3391" s="39">
        <v>46132</v>
      </c>
      <c r="W3391" s="41">
        <v>35</v>
      </c>
      <c r="X3391" s="26" t="s">
        <v>13368</v>
      </c>
      <c r="Z3391">
        <v>36.93</v>
      </c>
      <c r="AE3391" s="41">
        <v>36.93</v>
      </c>
      <c r="AF3391">
        <v>1</v>
      </c>
      <c r="AG3391">
        <v>0</v>
      </c>
      <c r="AH3391">
        <v>0</v>
      </c>
      <c r="AI3391">
        <v>0</v>
      </c>
      <c r="AJ3391">
        <v>0</v>
      </c>
      <c r="AK3391" s="30">
        <f t="shared" si="331"/>
        <v>1</v>
      </c>
      <c r="AL3391" s="45">
        <v>4</v>
      </c>
      <c r="AM3391" s="32">
        <f t="shared" si="330"/>
        <v>3</v>
      </c>
      <c r="AN3391" s="33" t="str">
        <f t="shared" si="332"/>
        <v>MOROSO</v>
      </c>
      <c r="AO3391" s="33" t="str">
        <f t="shared" si="333"/>
        <v>3meses_pendientes</v>
      </c>
      <c r="AP3391" s="33">
        <f t="shared" si="334"/>
        <v>105</v>
      </c>
      <c r="AQ3391" s="31">
        <f t="shared" si="335"/>
        <v>20</v>
      </c>
    </row>
    <row r="3392" spans="2:43" x14ac:dyDescent="0.3">
      <c r="B3392" s="37">
        <v>46129</v>
      </c>
      <c r="C3392" t="s">
        <v>35</v>
      </c>
      <c r="D3392" t="s">
        <v>23846</v>
      </c>
      <c r="E3392" t="s">
        <v>23847</v>
      </c>
      <c r="F3392" t="s">
        <v>23848</v>
      </c>
      <c r="G3392" t="s">
        <v>23849</v>
      </c>
      <c r="H3392" t="s">
        <v>23850</v>
      </c>
      <c r="I3392" t="s">
        <v>744</v>
      </c>
      <c r="J3392" t="s">
        <v>23851</v>
      </c>
      <c r="K3392" t="s">
        <v>23852</v>
      </c>
      <c r="L3392" t="s">
        <v>23848</v>
      </c>
      <c r="M3392" t="s">
        <v>23853</v>
      </c>
      <c r="N3392" t="s">
        <v>23844</v>
      </c>
      <c r="O3392" t="s">
        <v>12270</v>
      </c>
      <c r="P3392" t="s">
        <v>12271</v>
      </c>
      <c r="Q3392" t="s">
        <v>23854</v>
      </c>
      <c r="R3392" s="26">
        <v>2</v>
      </c>
      <c r="S3392" s="23">
        <v>368110140000</v>
      </c>
      <c r="T3392" t="s">
        <v>37</v>
      </c>
      <c r="U3392" t="s">
        <v>1066</v>
      </c>
      <c r="V3392" s="39">
        <v>46140</v>
      </c>
      <c r="W3392" s="41">
        <v>30</v>
      </c>
      <c r="X3392" s="26" t="s">
        <v>13368</v>
      </c>
      <c r="AE3392" s="41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 s="30">
        <f t="shared" si="331"/>
        <v>0</v>
      </c>
      <c r="AL3392" s="45">
        <v>4</v>
      </c>
      <c r="AM3392" s="32">
        <f t="shared" si="330"/>
        <v>4</v>
      </c>
      <c r="AN3392" s="33" t="str">
        <f t="shared" si="332"/>
        <v>NPN</v>
      </c>
      <c r="AO3392" s="33" t="str">
        <f t="shared" si="333"/>
        <v>4meses_pendientes</v>
      </c>
      <c r="AP3392" s="33">
        <f t="shared" si="334"/>
        <v>120</v>
      </c>
      <c r="AQ3392" s="31">
        <f t="shared" si="335"/>
        <v>28</v>
      </c>
    </row>
    <row r="3393" spans="2:43" x14ac:dyDescent="0.3">
      <c r="B3393" s="37">
        <v>46138</v>
      </c>
      <c r="C3393" t="s">
        <v>35</v>
      </c>
      <c r="D3393" t="s">
        <v>23855</v>
      </c>
      <c r="E3393" t="s">
        <v>23856</v>
      </c>
      <c r="F3393" t="s">
        <v>23857</v>
      </c>
      <c r="G3393" t="s">
        <v>23858</v>
      </c>
      <c r="H3393" t="s">
        <v>23859</v>
      </c>
      <c r="I3393" t="s">
        <v>744</v>
      </c>
      <c r="J3393" t="s">
        <v>744</v>
      </c>
      <c r="K3393" t="s">
        <v>1054</v>
      </c>
      <c r="L3393" t="s">
        <v>23857</v>
      </c>
      <c r="M3393" t="s">
        <v>23860</v>
      </c>
      <c r="N3393" t="s">
        <v>23844</v>
      </c>
      <c r="O3393" t="s">
        <v>12270</v>
      </c>
      <c r="P3393" t="s">
        <v>12271</v>
      </c>
      <c r="Q3393" t="s">
        <v>23861</v>
      </c>
      <c r="R3393" s="26">
        <v>3</v>
      </c>
      <c r="S3393" s="23">
        <v>364117940000</v>
      </c>
      <c r="T3393" t="s">
        <v>37</v>
      </c>
      <c r="U3393" t="s">
        <v>1066</v>
      </c>
      <c r="V3393" s="39">
        <v>46139</v>
      </c>
      <c r="W3393" s="41">
        <v>42</v>
      </c>
      <c r="X3393" s="26" t="s">
        <v>13368</v>
      </c>
      <c r="Y3393">
        <v>42.91</v>
      </c>
      <c r="Z3393">
        <v>45</v>
      </c>
      <c r="AA3393">
        <v>40</v>
      </c>
      <c r="AE3393" s="41">
        <v>127.91</v>
      </c>
      <c r="AF3393">
        <v>1</v>
      </c>
      <c r="AG3393">
        <v>1</v>
      </c>
      <c r="AH3393">
        <v>0</v>
      </c>
      <c r="AI3393">
        <v>0</v>
      </c>
      <c r="AJ3393">
        <v>0</v>
      </c>
      <c r="AK3393" s="30">
        <f t="shared" si="331"/>
        <v>2</v>
      </c>
      <c r="AL3393" s="45">
        <v>4</v>
      </c>
      <c r="AM3393" s="32">
        <f t="shared" si="330"/>
        <v>2</v>
      </c>
      <c r="AN3393" s="33" t="str">
        <f t="shared" si="332"/>
        <v>MOROSO</v>
      </c>
      <c r="AO3393" s="33" t="str">
        <f t="shared" si="333"/>
        <v>2meses_pendientes</v>
      </c>
      <c r="AP3393" s="33">
        <f t="shared" si="334"/>
        <v>84</v>
      </c>
      <c r="AQ3393" s="31">
        <f t="shared" si="335"/>
        <v>27</v>
      </c>
    </row>
    <row r="3394" spans="2:43" x14ac:dyDescent="0.3">
      <c r="B3394" s="37">
        <v>46138</v>
      </c>
      <c r="C3394" t="s">
        <v>35</v>
      </c>
      <c r="D3394" t="s">
        <v>23862</v>
      </c>
      <c r="E3394" t="s">
        <v>23863</v>
      </c>
      <c r="F3394" t="s">
        <v>23864</v>
      </c>
      <c r="G3394" t="s">
        <v>23865</v>
      </c>
      <c r="H3394" t="s">
        <v>23866</v>
      </c>
      <c r="I3394" t="s">
        <v>744</v>
      </c>
      <c r="J3394" t="s">
        <v>744</v>
      </c>
      <c r="K3394" t="s">
        <v>1054</v>
      </c>
      <c r="L3394" t="s">
        <v>23864</v>
      </c>
      <c r="M3394" t="s">
        <v>23867</v>
      </c>
      <c r="N3394" t="s">
        <v>23844</v>
      </c>
      <c r="O3394" t="s">
        <v>12270</v>
      </c>
      <c r="P3394" t="s">
        <v>12271</v>
      </c>
      <c r="Q3394" t="s">
        <v>23868</v>
      </c>
      <c r="R3394" s="26">
        <v>2</v>
      </c>
      <c r="S3394" s="23">
        <v>365118020000</v>
      </c>
      <c r="T3394" t="s">
        <v>37</v>
      </c>
      <c r="U3394" t="s">
        <v>1066</v>
      </c>
      <c r="V3394" s="39">
        <v>46139</v>
      </c>
      <c r="W3394" s="41">
        <v>30</v>
      </c>
      <c r="X3394" s="26" t="s">
        <v>13368</v>
      </c>
      <c r="AA3394">
        <v>48.44</v>
      </c>
      <c r="AE3394" s="41">
        <v>48.44</v>
      </c>
      <c r="AF3394">
        <v>0</v>
      </c>
      <c r="AG3394">
        <v>1</v>
      </c>
      <c r="AH3394">
        <v>0</v>
      </c>
      <c r="AI3394">
        <v>0</v>
      </c>
      <c r="AJ3394">
        <v>0</v>
      </c>
      <c r="AK3394" s="30">
        <f t="shared" si="331"/>
        <v>1</v>
      </c>
      <c r="AL3394" s="45">
        <v>4</v>
      </c>
      <c r="AM3394" s="32">
        <f t="shared" ref="AM3394:AM3457" si="336">AL3394-AK3394</f>
        <v>3</v>
      </c>
      <c r="AN3394" s="33" t="str">
        <f t="shared" si="332"/>
        <v>MOROSO</v>
      </c>
      <c r="AO3394" s="33" t="str">
        <f t="shared" si="333"/>
        <v>3meses_pendientes</v>
      </c>
      <c r="AP3394" s="33">
        <f t="shared" si="334"/>
        <v>90</v>
      </c>
      <c r="AQ3394" s="31">
        <f t="shared" si="335"/>
        <v>27</v>
      </c>
    </row>
    <row r="3395" spans="2:43" x14ac:dyDescent="0.3">
      <c r="B3395" s="37">
        <v>46141</v>
      </c>
      <c r="C3395" t="s">
        <v>35</v>
      </c>
      <c r="D3395" t="s">
        <v>23869</v>
      </c>
      <c r="E3395" t="s">
        <v>23870</v>
      </c>
      <c r="F3395" t="s">
        <v>23871</v>
      </c>
      <c r="G3395" t="s">
        <v>23872</v>
      </c>
      <c r="H3395" t="s">
        <v>12282</v>
      </c>
      <c r="I3395" t="s">
        <v>744</v>
      </c>
      <c r="J3395" t="s">
        <v>744</v>
      </c>
      <c r="K3395" t="s">
        <v>5359</v>
      </c>
      <c r="L3395" t="s">
        <v>23871</v>
      </c>
      <c r="M3395" t="s">
        <v>23873</v>
      </c>
      <c r="N3395" t="s">
        <v>23844</v>
      </c>
      <c r="O3395" t="s">
        <v>12270</v>
      </c>
      <c r="P3395" t="s">
        <v>12271</v>
      </c>
      <c r="Q3395" t="s">
        <v>23874</v>
      </c>
      <c r="R3395" s="26">
        <v>2</v>
      </c>
      <c r="S3395" s="23">
        <v>367120620000</v>
      </c>
      <c r="T3395" t="s">
        <v>37</v>
      </c>
      <c r="U3395" t="s">
        <v>1066</v>
      </c>
      <c r="V3395" s="39">
        <v>46142</v>
      </c>
      <c r="W3395" s="41">
        <v>33</v>
      </c>
      <c r="X3395" s="26" t="s">
        <v>13368</v>
      </c>
      <c r="Y3395">
        <v>33.65</v>
      </c>
      <c r="AA3395">
        <v>35.64</v>
      </c>
      <c r="AE3395" s="41">
        <v>69.289999999999992</v>
      </c>
      <c r="AF3395">
        <v>0</v>
      </c>
      <c r="AG3395">
        <v>1</v>
      </c>
      <c r="AH3395">
        <v>0</v>
      </c>
      <c r="AI3395">
        <v>0</v>
      </c>
      <c r="AJ3395">
        <v>0</v>
      </c>
      <c r="AK3395" s="30">
        <f t="shared" ref="AK3395:AK3458" si="337">SUM(AF3395:AJ3395)</f>
        <v>1</v>
      </c>
      <c r="AL3395" s="45">
        <v>4</v>
      </c>
      <c r="AM3395" s="32">
        <f t="shared" si="336"/>
        <v>3</v>
      </c>
      <c r="AN3395" s="33" t="str">
        <f t="shared" ref="AN3395:AN3458" si="338">IF(AM3395&gt;=AL3395,"NPN","MOROSO")</f>
        <v>MOROSO</v>
      </c>
      <c r="AO3395" s="33" t="str">
        <f t="shared" ref="AO3395:AO3458" si="339">CONCATENATE(AM3395,"meses_pendientes")</f>
        <v>3meses_pendientes</v>
      </c>
      <c r="AP3395" s="33">
        <f t="shared" ref="AP3395:AP3458" si="340">AM3395*W3395</f>
        <v>99</v>
      </c>
      <c r="AQ3395" s="31">
        <f t="shared" ref="AQ3395:AQ3458" si="341">DAY(V3395)</f>
        <v>30</v>
      </c>
    </row>
    <row r="3396" spans="2:43" x14ac:dyDescent="0.3">
      <c r="B3396" s="37">
        <v>46121</v>
      </c>
      <c r="C3396" t="s">
        <v>35</v>
      </c>
      <c r="D3396" t="s">
        <v>23875</v>
      </c>
      <c r="E3396" t="s">
        <v>23876</v>
      </c>
      <c r="F3396" t="s">
        <v>9451</v>
      </c>
      <c r="G3396" t="s">
        <v>23877</v>
      </c>
      <c r="H3396" t="s">
        <v>23878</v>
      </c>
      <c r="I3396" t="s">
        <v>744</v>
      </c>
      <c r="J3396" t="s">
        <v>744</v>
      </c>
      <c r="K3396" t="s">
        <v>20091</v>
      </c>
      <c r="L3396" t="s">
        <v>23879</v>
      </c>
      <c r="M3396" t="s">
        <v>23880</v>
      </c>
      <c r="N3396" t="s">
        <v>12305</v>
      </c>
      <c r="O3396" t="s">
        <v>12270</v>
      </c>
      <c r="P3396" t="s">
        <v>12271</v>
      </c>
      <c r="Q3396" t="s">
        <v>23881</v>
      </c>
      <c r="R3396" s="26">
        <v>2</v>
      </c>
      <c r="S3396" s="23">
        <v>367097760000</v>
      </c>
      <c r="T3396" t="s">
        <v>37</v>
      </c>
      <c r="U3396" t="s">
        <v>1066</v>
      </c>
      <c r="V3396" s="39">
        <v>46120</v>
      </c>
      <c r="W3396" s="41">
        <v>30</v>
      </c>
      <c r="X3396" s="26" t="s">
        <v>13368</v>
      </c>
      <c r="AE3396" s="41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 s="30">
        <f t="shared" si="337"/>
        <v>0</v>
      </c>
      <c r="AL3396" s="45">
        <v>4</v>
      </c>
      <c r="AM3396" s="32">
        <f t="shared" si="336"/>
        <v>4</v>
      </c>
      <c r="AN3396" s="33" t="str">
        <f t="shared" si="338"/>
        <v>NPN</v>
      </c>
      <c r="AO3396" s="33" t="str">
        <f t="shared" si="339"/>
        <v>4meses_pendientes</v>
      </c>
      <c r="AP3396" s="33">
        <f t="shared" si="340"/>
        <v>120</v>
      </c>
      <c r="AQ3396" s="31">
        <f t="shared" si="341"/>
        <v>8</v>
      </c>
    </row>
    <row r="3397" spans="2:43" x14ac:dyDescent="0.3">
      <c r="B3397" s="37">
        <v>46121</v>
      </c>
      <c r="C3397" t="s">
        <v>35</v>
      </c>
      <c r="D3397" t="s">
        <v>23882</v>
      </c>
      <c r="E3397" t="s">
        <v>23883</v>
      </c>
      <c r="F3397" t="s">
        <v>9451</v>
      </c>
      <c r="G3397" t="s">
        <v>23884</v>
      </c>
      <c r="H3397" t="s">
        <v>23885</v>
      </c>
      <c r="I3397" t="s">
        <v>744</v>
      </c>
      <c r="J3397" t="s">
        <v>744</v>
      </c>
      <c r="K3397" t="s">
        <v>5359</v>
      </c>
      <c r="L3397" t="s">
        <v>23886</v>
      </c>
      <c r="M3397" t="s">
        <v>23887</v>
      </c>
      <c r="N3397" t="s">
        <v>12305</v>
      </c>
      <c r="O3397" t="s">
        <v>12270</v>
      </c>
      <c r="P3397" t="s">
        <v>12271</v>
      </c>
      <c r="Q3397" t="s">
        <v>23888</v>
      </c>
      <c r="R3397" s="26">
        <v>2</v>
      </c>
      <c r="S3397" s="23">
        <v>366100540000</v>
      </c>
      <c r="T3397" t="s">
        <v>37</v>
      </c>
      <c r="U3397" t="s">
        <v>1066</v>
      </c>
      <c r="V3397" s="39">
        <v>46122</v>
      </c>
      <c r="W3397" s="41">
        <v>30</v>
      </c>
      <c r="X3397" s="26" t="s">
        <v>13368</v>
      </c>
      <c r="Z3397">
        <v>30</v>
      </c>
      <c r="AA3397">
        <v>30</v>
      </c>
      <c r="AE3397" s="41">
        <v>60</v>
      </c>
      <c r="AF3397">
        <v>1</v>
      </c>
      <c r="AG3397">
        <v>1</v>
      </c>
      <c r="AH3397">
        <v>0</v>
      </c>
      <c r="AI3397">
        <v>0</v>
      </c>
      <c r="AJ3397">
        <v>0</v>
      </c>
      <c r="AK3397" s="30">
        <f t="shared" si="337"/>
        <v>2</v>
      </c>
      <c r="AL3397" s="45">
        <v>4</v>
      </c>
      <c r="AM3397" s="32">
        <f t="shared" si="336"/>
        <v>2</v>
      </c>
      <c r="AN3397" s="33" t="str">
        <f t="shared" si="338"/>
        <v>MOROSO</v>
      </c>
      <c r="AO3397" s="33" t="str">
        <f t="shared" si="339"/>
        <v>2meses_pendientes</v>
      </c>
      <c r="AP3397" s="33">
        <f t="shared" si="340"/>
        <v>60</v>
      </c>
      <c r="AQ3397" s="31">
        <f t="shared" si="341"/>
        <v>10</v>
      </c>
    </row>
    <row r="3398" spans="2:43" x14ac:dyDescent="0.3">
      <c r="B3398" s="37">
        <v>46130</v>
      </c>
      <c r="C3398" t="s">
        <v>35</v>
      </c>
      <c r="D3398" t="s">
        <v>23889</v>
      </c>
      <c r="E3398" t="s">
        <v>23890</v>
      </c>
      <c r="F3398" t="s">
        <v>23891</v>
      </c>
      <c r="G3398" t="s">
        <v>23892</v>
      </c>
      <c r="H3398" t="s">
        <v>23893</v>
      </c>
      <c r="I3398" t="s">
        <v>744</v>
      </c>
      <c r="J3398" t="s">
        <v>744</v>
      </c>
      <c r="K3398" t="s">
        <v>1054</v>
      </c>
      <c r="L3398" t="s">
        <v>23894</v>
      </c>
      <c r="M3398" t="s">
        <v>23895</v>
      </c>
      <c r="N3398" t="s">
        <v>12305</v>
      </c>
      <c r="O3398" t="s">
        <v>12270</v>
      </c>
      <c r="P3398" t="s">
        <v>12271</v>
      </c>
      <c r="Q3398" t="s">
        <v>23896</v>
      </c>
      <c r="R3398" s="26">
        <v>2</v>
      </c>
      <c r="S3398" s="23">
        <v>361106460000</v>
      </c>
      <c r="T3398" t="s">
        <v>37</v>
      </c>
      <c r="U3398" t="s">
        <v>1066</v>
      </c>
      <c r="V3398" s="39">
        <v>46127</v>
      </c>
      <c r="W3398" s="41">
        <v>30</v>
      </c>
      <c r="X3398" s="26" t="s">
        <v>13368</v>
      </c>
      <c r="Y3398">
        <v>30.44</v>
      </c>
      <c r="Z3398">
        <v>30.44</v>
      </c>
      <c r="AB3398">
        <v>30.44</v>
      </c>
      <c r="AE3398" s="41">
        <v>91.320000000000007</v>
      </c>
      <c r="AF3398">
        <v>1</v>
      </c>
      <c r="AG3398">
        <v>0</v>
      </c>
      <c r="AH3398">
        <v>1</v>
      </c>
      <c r="AI3398">
        <v>0</v>
      </c>
      <c r="AJ3398">
        <v>0</v>
      </c>
      <c r="AK3398" s="30">
        <f t="shared" si="337"/>
        <v>2</v>
      </c>
      <c r="AL3398" s="45">
        <v>4</v>
      </c>
      <c r="AM3398" s="32">
        <f t="shared" si="336"/>
        <v>2</v>
      </c>
      <c r="AN3398" s="33" t="str">
        <f t="shared" si="338"/>
        <v>MOROSO</v>
      </c>
      <c r="AO3398" s="33" t="str">
        <f t="shared" si="339"/>
        <v>2meses_pendientes</v>
      </c>
      <c r="AP3398" s="33">
        <f t="shared" si="340"/>
        <v>60</v>
      </c>
      <c r="AQ3398" s="31">
        <f t="shared" si="341"/>
        <v>15</v>
      </c>
    </row>
    <row r="3399" spans="2:43" x14ac:dyDescent="0.3">
      <c r="B3399" s="37">
        <v>46135</v>
      </c>
      <c r="C3399" t="s">
        <v>35</v>
      </c>
      <c r="D3399" t="s">
        <v>23897</v>
      </c>
      <c r="E3399" t="s">
        <v>23898</v>
      </c>
      <c r="F3399" t="s">
        <v>9451</v>
      </c>
      <c r="G3399" t="s">
        <v>23899</v>
      </c>
      <c r="H3399" t="s">
        <v>23900</v>
      </c>
      <c r="I3399" t="s">
        <v>744</v>
      </c>
      <c r="J3399" t="s">
        <v>6282</v>
      </c>
      <c r="K3399" t="s">
        <v>12685</v>
      </c>
      <c r="L3399" t="s">
        <v>23901</v>
      </c>
      <c r="M3399" t="s">
        <v>23902</v>
      </c>
      <c r="N3399" t="s">
        <v>12305</v>
      </c>
      <c r="O3399" t="s">
        <v>12270</v>
      </c>
      <c r="P3399" t="s">
        <v>12271</v>
      </c>
      <c r="Q3399" t="s">
        <v>23903</v>
      </c>
      <c r="R3399" s="26">
        <v>3</v>
      </c>
      <c r="S3399" s="23">
        <v>361106460000</v>
      </c>
      <c r="T3399" t="s">
        <v>37</v>
      </c>
      <c r="U3399" t="s">
        <v>1066</v>
      </c>
      <c r="V3399" s="39">
        <v>46129</v>
      </c>
      <c r="W3399" s="41">
        <v>42</v>
      </c>
      <c r="X3399" s="26" t="s">
        <v>13368</v>
      </c>
      <c r="Y3399">
        <v>30.44</v>
      </c>
      <c r="Z3399">
        <v>30.44</v>
      </c>
      <c r="AB3399">
        <v>30.44</v>
      </c>
      <c r="AE3399" s="41">
        <v>91.320000000000007</v>
      </c>
      <c r="AF3399">
        <v>1</v>
      </c>
      <c r="AG3399">
        <v>0</v>
      </c>
      <c r="AH3399">
        <v>1</v>
      </c>
      <c r="AI3399">
        <v>0</v>
      </c>
      <c r="AJ3399">
        <v>0</v>
      </c>
      <c r="AK3399" s="30">
        <f t="shared" si="337"/>
        <v>2</v>
      </c>
      <c r="AL3399" s="45">
        <v>4</v>
      </c>
      <c r="AM3399" s="32">
        <f t="shared" si="336"/>
        <v>2</v>
      </c>
      <c r="AN3399" s="33" t="str">
        <f t="shared" si="338"/>
        <v>MOROSO</v>
      </c>
      <c r="AO3399" s="33" t="str">
        <f t="shared" si="339"/>
        <v>2meses_pendientes</v>
      </c>
      <c r="AP3399" s="33">
        <f t="shared" si="340"/>
        <v>84</v>
      </c>
      <c r="AQ3399" s="31">
        <f t="shared" si="341"/>
        <v>17</v>
      </c>
    </row>
    <row r="3400" spans="2:43" x14ac:dyDescent="0.3">
      <c r="B3400" s="37">
        <v>46116</v>
      </c>
      <c r="C3400" t="s">
        <v>35</v>
      </c>
      <c r="D3400" t="s">
        <v>23904</v>
      </c>
      <c r="E3400" t="s">
        <v>23905</v>
      </c>
      <c r="F3400" t="s">
        <v>1398</v>
      </c>
      <c r="G3400" t="s">
        <v>23906</v>
      </c>
      <c r="H3400" t="s">
        <v>23907</v>
      </c>
      <c r="I3400" t="s">
        <v>744</v>
      </c>
      <c r="J3400" t="s">
        <v>744</v>
      </c>
      <c r="K3400" t="s">
        <v>2560</v>
      </c>
      <c r="L3400" t="s">
        <v>23908</v>
      </c>
      <c r="M3400" t="s">
        <v>23909</v>
      </c>
      <c r="N3400" t="s">
        <v>12371</v>
      </c>
      <c r="O3400" t="s">
        <v>12270</v>
      </c>
      <c r="P3400" t="s">
        <v>12271</v>
      </c>
      <c r="Q3400" t="s">
        <v>23910</v>
      </c>
      <c r="R3400" s="26">
        <v>3</v>
      </c>
      <c r="S3400" s="23">
        <v>369097710000</v>
      </c>
      <c r="T3400" t="s">
        <v>37</v>
      </c>
      <c r="U3400" t="s">
        <v>1066</v>
      </c>
      <c r="V3400" s="39">
        <v>46118</v>
      </c>
      <c r="W3400" s="41">
        <v>34</v>
      </c>
      <c r="X3400" s="26" t="s">
        <v>13368</v>
      </c>
      <c r="Y3400">
        <v>35.86</v>
      </c>
      <c r="Z3400">
        <v>35.86</v>
      </c>
      <c r="AA3400">
        <v>35.86</v>
      </c>
      <c r="AE3400" s="41">
        <v>107.58</v>
      </c>
      <c r="AF3400">
        <v>1</v>
      </c>
      <c r="AG3400">
        <v>1</v>
      </c>
      <c r="AH3400">
        <v>0</v>
      </c>
      <c r="AI3400">
        <v>0</v>
      </c>
      <c r="AJ3400">
        <v>0</v>
      </c>
      <c r="AK3400" s="30">
        <f t="shared" si="337"/>
        <v>2</v>
      </c>
      <c r="AL3400" s="45">
        <v>4</v>
      </c>
      <c r="AM3400" s="32">
        <f t="shared" si="336"/>
        <v>2</v>
      </c>
      <c r="AN3400" s="33" t="str">
        <f t="shared" si="338"/>
        <v>MOROSO</v>
      </c>
      <c r="AO3400" s="33" t="str">
        <f t="shared" si="339"/>
        <v>2meses_pendientes</v>
      </c>
      <c r="AP3400" s="33">
        <f t="shared" si="340"/>
        <v>68</v>
      </c>
      <c r="AQ3400" s="31">
        <f t="shared" si="341"/>
        <v>6</v>
      </c>
    </row>
    <row r="3401" spans="2:43" x14ac:dyDescent="0.3">
      <c r="B3401" s="37">
        <v>46120</v>
      </c>
      <c r="C3401" t="s">
        <v>35</v>
      </c>
      <c r="D3401" t="s">
        <v>23911</v>
      </c>
      <c r="E3401" t="s">
        <v>23912</v>
      </c>
      <c r="F3401" t="s">
        <v>1398</v>
      </c>
      <c r="G3401" t="s">
        <v>23913</v>
      </c>
      <c r="H3401" t="s">
        <v>23914</v>
      </c>
      <c r="I3401" t="s">
        <v>744</v>
      </c>
      <c r="J3401" t="s">
        <v>744</v>
      </c>
      <c r="K3401" t="s">
        <v>1054</v>
      </c>
      <c r="L3401" t="s">
        <v>23915</v>
      </c>
      <c r="M3401" t="s">
        <v>23916</v>
      </c>
      <c r="N3401" t="s">
        <v>12371</v>
      </c>
      <c r="O3401" t="s">
        <v>12270</v>
      </c>
      <c r="P3401" t="s">
        <v>12271</v>
      </c>
      <c r="Q3401" t="s">
        <v>23917</v>
      </c>
      <c r="R3401" s="26">
        <v>2</v>
      </c>
      <c r="S3401" s="23">
        <v>367099230000</v>
      </c>
      <c r="T3401" t="s">
        <v>37</v>
      </c>
      <c r="U3401" t="s">
        <v>1066</v>
      </c>
      <c r="V3401" s="39">
        <v>46119</v>
      </c>
      <c r="W3401" s="41">
        <v>30</v>
      </c>
      <c r="X3401" s="26" t="s">
        <v>13368</v>
      </c>
      <c r="Y3401">
        <v>30.44</v>
      </c>
      <c r="Z3401">
        <v>30.44</v>
      </c>
      <c r="AA3401">
        <v>30.44</v>
      </c>
      <c r="AE3401" s="41">
        <v>91.320000000000007</v>
      </c>
      <c r="AF3401">
        <v>1</v>
      </c>
      <c r="AG3401">
        <v>1</v>
      </c>
      <c r="AH3401">
        <v>0</v>
      </c>
      <c r="AI3401">
        <v>0</v>
      </c>
      <c r="AJ3401">
        <v>0</v>
      </c>
      <c r="AK3401" s="30">
        <f t="shared" si="337"/>
        <v>2</v>
      </c>
      <c r="AL3401" s="45">
        <v>4</v>
      </c>
      <c r="AM3401" s="32">
        <f t="shared" si="336"/>
        <v>2</v>
      </c>
      <c r="AN3401" s="33" t="str">
        <f t="shared" si="338"/>
        <v>MOROSO</v>
      </c>
      <c r="AO3401" s="33" t="str">
        <f t="shared" si="339"/>
        <v>2meses_pendientes</v>
      </c>
      <c r="AP3401" s="33">
        <f t="shared" si="340"/>
        <v>60</v>
      </c>
      <c r="AQ3401" s="31">
        <f t="shared" si="341"/>
        <v>7</v>
      </c>
    </row>
    <row r="3402" spans="2:43" x14ac:dyDescent="0.3">
      <c r="B3402" s="37">
        <v>46123</v>
      </c>
      <c r="C3402" t="s">
        <v>35</v>
      </c>
      <c r="D3402" t="s">
        <v>23918</v>
      </c>
      <c r="E3402" t="s">
        <v>23919</v>
      </c>
      <c r="F3402" t="s">
        <v>1398</v>
      </c>
      <c r="G3402" t="s">
        <v>23920</v>
      </c>
      <c r="H3402" t="s">
        <v>12419</v>
      </c>
      <c r="I3402" t="s">
        <v>744</v>
      </c>
      <c r="J3402" t="s">
        <v>744</v>
      </c>
      <c r="K3402" t="s">
        <v>5359</v>
      </c>
      <c r="L3402" t="s">
        <v>23921</v>
      </c>
      <c r="M3402" t="s">
        <v>23922</v>
      </c>
      <c r="N3402" t="s">
        <v>12371</v>
      </c>
      <c r="O3402" t="s">
        <v>12270</v>
      </c>
      <c r="P3402" t="s">
        <v>12271</v>
      </c>
      <c r="Q3402" t="s">
        <v>23923</v>
      </c>
      <c r="R3402" s="26">
        <v>2</v>
      </c>
      <c r="S3402" s="23">
        <v>367101840000</v>
      </c>
      <c r="T3402" t="s">
        <v>37</v>
      </c>
      <c r="U3402" t="s">
        <v>1066</v>
      </c>
      <c r="V3402" s="39">
        <v>46123</v>
      </c>
      <c r="W3402" s="41">
        <v>30</v>
      </c>
      <c r="X3402" s="26" t="s">
        <v>13368</v>
      </c>
      <c r="Y3402">
        <v>29.9</v>
      </c>
      <c r="Z3402">
        <v>29.9</v>
      </c>
      <c r="AA3402">
        <v>29.9</v>
      </c>
      <c r="AE3402" s="41">
        <v>89.699999999999989</v>
      </c>
      <c r="AF3402">
        <v>1</v>
      </c>
      <c r="AG3402">
        <v>1</v>
      </c>
      <c r="AH3402">
        <v>0</v>
      </c>
      <c r="AI3402">
        <v>0</v>
      </c>
      <c r="AJ3402">
        <v>0</v>
      </c>
      <c r="AK3402" s="30">
        <f t="shared" si="337"/>
        <v>2</v>
      </c>
      <c r="AL3402" s="45">
        <v>4</v>
      </c>
      <c r="AM3402" s="32">
        <f t="shared" si="336"/>
        <v>2</v>
      </c>
      <c r="AN3402" s="33" t="str">
        <f t="shared" si="338"/>
        <v>MOROSO</v>
      </c>
      <c r="AO3402" s="33" t="str">
        <f t="shared" si="339"/>
        <v>2meses_pendientes</v>
      </c>
      <c r="AP3402" s="33">
        <f t="shared" si="340"/>
        <v>60</v>
      </c>
      <c r="AQ3402" s="31">
        <f t="shared" si="341"/>
        <v>11</v>
      </c>
    </row>
    <row r="3403" spans="2:43" x14ac:dyDescent="0.3">
      <c r="B3403" s="37">
        <v>46125</v>
      </c>
      <c r="C3403" t="s">
        <v>35</v>
      </c>
      <c r="D3403" t="s">
        <v>23924</v>
      </c>
      <c r="E3403" t="s">
        <v>23925</v>
      </c>
      <c r="F3403" t="s">
        <v>1398</v>
      </c>
      <c r="G3403" t="s">
        <v>23926</v>
      </c>
      <c r="H3403" t="s">
        <v>23927</v>
      </c>
      <c r="I3403" t="s">
        <v>744</v>
      </c>
      <c r="J3403" t="s">
        <v>744</v>
      </c>
      <c r="K3403" t="s">
        <v>1054</v>
      </c>
      <c r="L3403" t="s">
        <v>23928</v>
      </c>
      <c r="M3403" t="s">
        <v>23929</v>
      </c>
      <c r="N3403" t="s">
        <v>12371</v>
      </c>
      <c r="O3403" t="s">
        <v>12270</v>
      </c>
      <c r="P3403" t="s">
        <v>12271</v>
      </c>
      <c r="Q3403" t="s">
        <v>23930</v>
      </c>
      <c r="R3403" s="26">
        <v>2</v>
      </c>
      <c r="S3403" s="23">
        <v>368104910000</v>
      </c>
      <c r="T3403" t="s">
        <v>37</v>
      </c>
      <c r="U3403" t="s">
        <v>1066</v>
      </c>
      <c r="V3403" s="39">
        <v>46126</v>
      </c>
      <c r="W3403" s="41">
        <v>30</v>
      </c>
      <c r="X3403" s="26" t="s">
        <v>13368</v>
      </c>
      <c r="Y3403">
        <v>30.5</v>
      </c>
      <c r="AA3403">
        <v>30.5</v>
      </c>
      <c r="AB3403">
        <v>31</v>
      </c>
      <c r="AE3403" s="41">
        <v>92</v>
      </c>
      <c r="AF3403">
        <v>0</v>
      </c>
      <c r="AG3403">
        <v>1</v>
      </c>
      <c r="AH3403">
        <v>1</v>
      </c>
      <c r="AI3403">
        <v>0</v>
      </c>
      <c r="AJ3403">
        <v>0</v>
      </c>
      <c r="AK3403" s="30">
        <f t="shared" si="337"/>
        <v>2</v>
      </c>
      <c r="AL3403" s="45">
        <v>4</v>
      </c>
      <c r="AM3403" s="32">
        <f t="shared" si="336"/>
        <v>2</v>
      </c>
      <c r="AN3403" s="33" t="str">
        <f t="shared" si="338"/>
        <v>MOROSO</v>
      </c>
      <c r="AO3403" s="33" t="str">
        <f t="shared" si="339"/>
        <v>2meses_pendientes</v>
      </c>
      <c r="AP3403" s="33">
        <f t="shared" si="340"/>
        <v>60</v>
      </c>
      <c r="AQ3403" s="31">
        <f t="shared" si="341"/>
        <v>14</v>
      </c>
    </row>
    <row r="3404" spans="2:43" x14ac:dyDescent="0.3">
      <c r="B3404" s="37">
        <v>46126</v>
      </c>
      <c r="C3404" t="s">
        <v>35</v>
      </c>
      <c r="D3404" t="s">
        <v>23931</v>
      </c>
      <c r="E3404" t="s">
        <v>23932</v>
      </c>
      <c r="F3404" t="s">
        <v>1398</v>
      </c>
      <c r="G3404" t="s">
        <v>23933</v>
      </c>
      <c r="H3404" t="s">
        <v>23934</v>
      </c>
      <c r="I3404" t="s">
        <v>744</v>
      </c>
      <c r="J3404" t="s">
        <v>744</v>
      </c>
      <c r="K3404" t="s">
        <v>2560</v>
      </c>
      <c r="L3404" t="s">
        <v>23935</v>
      </c>
      <c r="M3404" t="s">
        <v>23936</v>
      </c>
      <c r="N3404" t="s">
        <v>12371</v>
      </c>
      <c r="O3404" t="s">
        <v>12270</v>
      </c>
      <c r="P3404" t="s">
        <v>12271</v>
      </c>
      <c r="Q3404" t="s">
        <v>23937</v>
      </c>
      <c r="R3404" s="26">
        <v>2</v>
      </c>
      <c r="S3404" s="23">
        <v>369105150000</v>
      </c>
      <c r="T3404" t="s">
        <v>37</v>
      </c>
      <c r="U3404" t="s">
        <v>1066</v>
      </c>
      <c r="V3404" s="39">
        <v>46130</v>
      </c>
      <c r="W3404" s="41">
        <v>30</v>
      </c>
      <c r="X3404" s="26" t="s">
        <v>13368</v>
      </c>
      <c r="Y3404">
        <v>30.44</v>
      </c>
      <c r="Z3404">
        <v>30.45</v>
      </c>
      <c r="AB3404">
        <v>30.43</v>
      </c>
      <c r="AE3404" s="41">
        <v>91.32</v>
      </c>
      <c r="AF3404">
        <v>1</v>
      </c>
      <c r="AG3404">
        <v>0</v>
      </c>
      <c r="AH3404">
        <v>1</v>
      </c>
      <c r="AI3404">
        <v>0</v>
      </c>
      <c r="AJ3404">
        <v>0</v>
      </c>
      <c r="AK3404" s="30">
        <f t="shared" si="337"/>
        <v>2</v>
      </c>
      <c r="AL3404" s="45">
        <v>4</v>
      </c>
      <c r="AM3404" s="32">
        <f t="shared" si="336"/>
        <v>2</v>
      </c>
      <c r="AN3404" s="33" t="str">
        <f t="shared" si="338"/>
        <v>MOROSO</v>
      </c>
      <c r="AO3404" s="33" t="str">
        <f t="shared" si="339"/>
        <v>2meses_pendientes</v>
      </c>
      <c r="AP3404" s="33">
        <f t="shared" si="340"/>
        <v>60</v>
      </c>
      <c r="AQ3404" s="31">
        <f t="shared" si="341"/>
        <v>18</v>
      </c>
    </row>
    <row r="3405" spans="2:43" x14ac:dyDescent="0.3">
      <c r="B3405" s="37">
        <v>46127</v>
      </c>
      <c r="C3405" t="s">
        <v>35</v>
      </c>
      <c r="D3405" t="s">
        <v>23938</v>
      </c>
      <c r="E3405" t="s">
        <v>23939</v>
      </c>
      <c r="F3405" t="s">
        <v>1398</v>
      </c>
      <c r="G3405" t="s">
        <v>23940</v>
      </c>
      <c r="H3405" t="s">
        <v>23941</v>
      </c>
      <c r="I3405" t="s">
        <v>744</v>
      </c>
      <c r="J3405" t="s">
        <v>744</v>
      </c>
      <c r="K3405" t="s">
        <v>1054</v>
      </c>
      <c r="L3405" t="s">
        <v>23942</v>
      </c>
      <c r="M3405" t="s">
        <v>23943</v>
      </c>
      <c r="N3405" t="s">
        <v>12371</v>
      </c>
      <c r="O3405" t="s">
        <v>12270</v>
      </c>
      <c r="P3405" t="s">
        <v>12271</v>
      </c>
      <c r="Q3405" t="s">
        <v>23944</v>
      </c>
      <c r="R3405" s="26">
        <v>2</v>
      </c>
      <c r="S3405" s="23">
        <v>362107740000</v>
      </c>
      <c r="T3405" t="s">
        <v>37</v>
      </c>
      <c r="U3405" t="s">
        <v>1066</v>
      </c>
      <c r="V3405" s="39">
        <v>46128</v>
      </c>
      <c r="W3405" s="41">
        <v>37</v>
      </c>
      <c r="X3405" s="26" t="s">
        <v>13368</v>
      </c>
      <c r="Z3405">
        <v>37.51</v>
      </c>
      <c r="AA3405">
        <v>37.51</v>
      </c>
      <c r="AB3405">
        <v>33.770000000000003</v>
      </c>
      <c r="AE3405" s="41">
        <v>108.78999999999999</v>
      </c>
      <c r="AF3405">
        <v>1</v>
      </c>
      <c r="AG3405">
        <v>1</v>
      </c>
      <c r="AH3405">
        <v>1</v>
      </c>
      <c r="AI3405">
        <v>0</v>
      </c>
      <c r="AJ3405">
        <v>0</v>
      </c>
      <c r="AK3405" s="30">
        <f t="shared" si="337"/>
        <v>3</v>
      </c>
      <c r="AL3405" s="45">
        <v>4</v>
      </c>
      <c r="AM3405" s="32">
        <f t="shared" si="336"/>
        <v>1</v>
      </c>
      <c r="AN3405" s="33" t="str">
        <f t="shared" si="338"/>
        <v>MOROSO</v>
      </c>
      <c r="AO3405" s="33" t="str">
        <f t="shared" si="339"/>
        <v>1meses_pendientes</v>
      </c>
      <c r="AP3405" s="33">
        <f t="shared" si="340"/>
        <v>37</v>
      </c>
      <c r="AQ3405" s="31">
        <f t="shared" si="341"/>
        <v>16</v>
      </c>
    </row>
    <row r="3406" spans="2:43" x14ac:dyDescent="0.3">
      <c r="B3406" s="37">
        <v>46129</v>
      </c>
      <c r="C3406" t="s">
        <v>35</v>
      </c>
      <c r="D3406" t="s">
        <v>23945</v>
      </c>
      <c r="E3406" t="s">
        <v>23946</v>
      </c>
      <c r="F3406" t="s">
        <v>1398</v>
      </c>
      <c r="G3406" t="s">
        <v>23947</v>
      </c>
      <c r="H3406" t="s">
        <v>12382</v>
      </c>
      <c r="I3406" t="s">
        <v>744</v>
      </c>
      <c r="J3406" t="s">
        <v>744</v>
      </c>
      <c r="K3406" t="s">
        <v>12383</v>
      </c>
      <c r="L3406" t="s">
        <v>23948</v>
      </c>
      <c r="M3406" t="s">
        <v>23949</v>
      </c>
      <c r="N3406" t="s">
        <v>12371</v>
      </c>
      <c r="O3406" t="s">
        <v>12270</v>
      </c>
      <c r="P3406" t="s">
        <v>12271</v>
      </c>
      <c r="Q3406" t="s">
        <v>23950</v>
      </c>
      <c r="R3406" s="26">
        <v>2</v>
      </c>
      <c r="S3406" s="23">
        <v>999017130000</v>
      </c>
      <c r="T3406" t="s">
        <v>37</v>
      </c>
      <c r="U3406" t="s">
        <v>1066</v>
      </c>
      <c r="V3406" s="39">
        <v>46133</v>
      </c>
      <c r="W3406" s="41">
        <v>30</v>
      </c>
      <c r="X3406" s="26" t="s">
        <v>13368</v>
      </c>
      <c r="Z3406">
        <v>30.44</v>
      </c>
      <c r="AA3406">
        <v>47.9</v>
      </c>
      <c r="AE3406" s="41">
        <v>78.34</v>
      </c>
      <c r="AF3406">
        <v>1</v>
      </c>
      <c r="AG3406">
        <v>1</v>
      </c>
      <c r="AH3406">
        <v>0</v>
      </c>
      <c r="AI3406">
        <v>0</v>
      </c>
      <c r="AJ3406">
        <v>0</v>
      </c>
      <c r="AK3406" s="30">
        <f t="shared" si="337"/>
        <v>2</v>
      </c>
      <c r="AL3406" s="45">
        <v>4</v>
      </c>
      <c r="AM3406" s="32">
        <f t="shared" si="336"/>
        <v>2</v>
      </c>
      <c r="AN3406" s="33" t="str">
        <f t="shared" si="338"/>
        <v>MOROSO</v>
      </c>
      <c r="AO3406" s="33" t="str">
        <f t="shared" si="339"/>
        <v>2meses_pendientes</v>
      </c>
      <c r="AP3406" s="33">
        <f t="shared" si="340"/>
        <v>60</v>
      </c>
      <c r="AQ3406" s="31">
        <f t="shared" si="341"/>
        <v>21</v>
      </c>
    </row>
    <row r="3407" spans="2:43" x14ac:dyDescent="0.3">
      <c r="B3407" s="37">
        <v>46130</v>
      </c>
      <c r="C3407" t="s">
        <v>35</v>
      </c>
      <c r="D3407" t="s">
        <v>23951</v>
      </c>
      <c r="E3407" t="s">
        <v>23952</v>
      </c>
      <c r="F3407" t="s">
        <v>1398</v>
      </c>
      <c r="G3407" t="s">
        <v>23953</v>
      </c>
      <c r="H3407" t="s">
        <v>12419</v>
      </c>
      <c r="I3407" t="s">
        <v>744</v>
      </c>
      <c r="J3407" t="s">
        <v>744</v>
      </c>
      <c r="K3407" t="s">
        <v>5359</v>
      </c>
      <c r="L3407" t="s">
        <v>23954</v>
      </c>
      <c r="M3407" t="s">
        <v>23955</v>
      </c>
      <c r="N3407" t="s">
        <v>12371</v>
      </c>
      <c r="O3407" t="s">
        <v>12270</v>
      </c>
      <c r="P3407" t="s">
        <v>12271</v>
      </c>
      <c r="Q3407" t="s">
        <v>23956</v>
      </c>
      <c r="R3407" s="26">
        <v>2</v>
      </c>
      <c r="S3407" s="23">
        <v>367111460000</v>
      </c>
      <c r="T3407" t="s">
        <v>37</v>
      </c>
      <c r="U3407" t="s">
        <v>1066</v>
      </c>
      <c r="V3407" s="39">
        <v>46132</v>
      </c>
      <c r="W3407" s="41">
        <v>30</v>
      </c>
      <c r="X3407" s="26" t="s">
        <v>13368</v>
      </c>
      <c r="Z3407">
        <v>30.44</v>
      </c>
      <c r="AA3407">
        <v>30.44</v>
      </c>
      <c r="AB3407">
        <v>30.44</v>
      </c>
      <c r="AE3407" s="41">
        <v>91.320000000000007</v>
      </c>
      <c r="AF3407">
        <v>1</v>
      </c>
      <c r="AG3407">
        <v>1</v>
      </c>
      <c r="AH3407">
        <v>1</v>
      </c>
      <c r="AI3407">
        <v>0</v>
      </c>
      <c r="AJ3407">
        <v>0</v>
      </c>
      <c r="AK3407" s="30">
        <f t="shared" si="337"/>
        <v>3</v>
      </c>
      <c r="AL3407" s="45">
        <v>4</v>
      </c>
      <c r="AM3407" s="32">
        <f t="shared" si="336"/>
        <v>1</v>
      </c>
      <c r="AN3407" s="33" t="str">
        <f t="shared" si="338"/>
        <v>MOROSO</v>
      </c>
      <c r="AO3407" s="33" t="str">
        <f t="shared" si="339"/>
        <v>1meses_pendientes</v>
      </c>
      <c r="AP3407" s="33">
        <f t="shared" si="340"/>
        <v>30</v>
      </c>
      <c r="AQ3407" s="31">
        <f t="shared" si="341"/>
        <v>20</v>
      </c>
    </row>
    <row r="3408" spans="2:43" x14ac:dyDescent="0.3">
      <c r="B3408" s="37">
        <v>46136</v>
      </c>
      <c r="C3408" t="s">
        <v>35</v>
      </c>
      <c r="D3408" t="s">
        <v>23957</v>
      </c>
      <c r="E3408" t="s">
        <v>23958</v>
      </c>
      <c r="F3408" t="s">
        <v>1398</v>
      </c>
      <c r="G3408" t="s">
        <v>23959</v>
      </c>
      <c r="H3408" t="s">
        <v>23927</v>
      </c>
      <c r="I3408" t="s">
        <v>744</v>
      </c>
      <c r="J3408" t="s">
        <v>744</v>
      </c>
      <c r="K3408" t="s">
        <v>1054</v>
      </c>
      <c r="L3408" t="s">
        <v>23960</v>
      </c>
      <c r="M3408" t="s">
        <v>23961</v>
      </c>
      <c r="N3408" t="s">
        <v>12371</v>
      </c>
      <c r="O3408" t="s">
        <v>12270</v>
      </c>
      <c r="P3408" t="s">
        <v>12271</v>
      </c>
      <c r="Q3408" t="s">
        <v>23962</v>
      </c>
      <c r="R3408" s="26">
        <v>2</v>
      </c>
      <c r="S3408" s="23">
        <v>362116110000</v>
      </c>
      <c r="T3408" t="s">
        <v>37</v>
      </c>
      <c r="U3408" t="s">
        <v>1066</v>
      </c>
      <c r="V3408" s="39">
        <v>46138</v>
      </c>
      <c r="W3408" s="41">
        <v>30</v>
      </c>
      <c r="X3408" s="26" t="s">
        <v>13368</v>
      </c>
      <c r="Z3408">
        <v>30.44</v>
      </c>
      <c r="AE3408" s="41">
        <v>30.44</v>
      </c>
      <c r="AF3408">
        <v>1</v>
      </c>
      <c r="AG3408">
        <v>0</v>
      </c>
      <c r="AH3408">
        <v>0</v>
      </c>
      <c r="AI3408">
        <v>0</v>
      </c>
      <c r="AJ3408">
        <v>0</v>
      </c>
      <c r="AK3408" s="30">
        <f t="shared" si="337"/>
        <v>1</v>
      </c>
      <c r="AL3408" s="45">
        <v>4</v>
      </c>
      <c r="AM3408" s="32">
        <f t="shared" si="336"/>
        <v>3</v>
      </c>
      <c r="AN3408" s="33" t="str">
        <f t="shared" si="338"/>
        <v>MOROSO</v>
      </c>
      <c r="AO3408" s="33" t="str">
        <f t="shared" si="339"/>
        <v>3meses_pendientes</v>
      </c>
      <c r="AP3408" s="33">
        <f t="shared" si="340"/>
        <v>90</v>
      </c>
      <c r="AQ3408" s="31">
        <f t="shared" si="341"/>
        <v>26</v>
      </c>
    </row>
    <row r="3409" spans="2:43" x14ac:dyDescent="0.3">
      <c r="B3409" s="37">
        <v>46116</v>
      </c>
      <c r="C3409" t="s">
        <v>35</v>
      </c>
      <c r="D3409" t="s">
        <v>23963</v>
      </c>
      <c r="E3409" t="s">
        <v>23964</v>
      </c>
      <c r="F3409" t="s">
        <v>23965</v>
      </c>
      <c r="G3409" t="s">
        <v>23966</v>
      </c>
      <c r="H3409" t="s">
        <v>12419</v>
      </c>
      <c r="I3409" t="s">
        <v>744</v>
      </c>
      <c r="J3409" t="s">
        <v>744</v>
      </c>
      <c r="K3409" t="s">
        <v>5359</v>
      </c>
      <c r="M3409" t="s">
        <v>23967</v>
      </c>
      <c r="N3409" t="s">
        <v>12399</v>
      </c>
      <c r="O3409" t="s">
        <v>12270</v>
      </c>
      <c r="P3409" t="s">
        <v>12271</v>
      </c>
      <c r="Q3409" t="s">
        <v>23968</v>
      </c>
      <c r="R3409" s="26">
        <v>2</v>
      </c>
      <c r="S3409" s="23">
        <v>361096040000</v>
      </c>
      <c r="T3409" t="s">
        <v>37</v>
      </c>
      <c r="U3409" t="s">
        <v>1066</v>
      </c>
      <c r="V3409" s="39">
        <v>46114</v>
      </c>
      <c r="W3409" s="41">
        <v>30</v>
      </c>
      <c r="X3409" s="26" t="s">
        <v>13368</v>
      </c>
      <c r="Y3409">
        <v>30.44</v>
      </c>
      <c r="Z3409">
        <v>30.86</v>
      </c>
      <c r="AB3409">
        <v>30.44</v>
      </c>
      <c r="AE3409" s="41">
        <v>91.74</v>
      </c>
      <c r="AF3409">
        <v>1</v>
      </c>
      <c r="AG3409">
        <v>0</v>
      </c>
      <c r="AH3409">
        <v>1</v>
      </c>
      <c r="AI3409">
        <v>0</v>
      </c>
      <c r="AJ3409">
        <v>0</v>
      </c>
      <c r="AK3409" s="30">
        <f t="shared" si="337"/>
        <v>2</v>
      </c>
      <c r="AL3409" s="45">
        <v>4</v>
      </c>
      <c r="AM3409" s="32">
        <f t="shared" si="336"/>
        <v>2</v>
      </c>
      <c r="AN3409" s="33" t="str">
        <f t="shared" si="338"/>
        <v>MOROSO</v>
      </c>
      <c r="AO3409" s="33" t="str">
        <f t="shared" si="339"/>
        <v>2meses_pendientes</v>
      </c>
      <c r="AP3409" s="33">
        <f t="shared" si="340"/>
        <v>60</v>
      </c>
      <c r="AQ3409" s="31">
        <f t="shared" si="341"/>
        <v>2</v>
      </c>
    </row>
    <row r="3410" spans="2:43" x14ac:dyDescent="0.3">
      <c r="B3410" s="37">
        <v>46119</v>
      </c>
      <c r="C3410" t="s">
        <v>35</v>
      </c>
      <c r="D3410" t="s">
        <v>23969</v>
      </c>
      <c r="E3410" t="s">
        <v>23970</v>
      </c>
      <c r="F3410" t="s">
        <v>23971</v>
      </c>
      <c r="G3410" t="s">
        <v>23972</v>
      </c>
      <c r="H3410" t="s">
        <v>23973</v>
      </c>
      <c r="I3410" t="s">
        <v>744</v>
      </c>
      <c r="J3410" t="s">
        <v>744</v>
      </c>
      <c r="K3410" t="s">
        <v>1054</v>
      </c>
      <c r="M3410" t="s">
        <v>23974</v>
      </c>
      <c r="N3410" t="s">
        <v>12399</v>
      </c>
      <c r="O3410" t="s">
        <v>12270</v>
      </c>
      <c r="P3410" t="s">
        <v>12271</v>
      </c>
      <c r="Q3410" t="s">
        <v>23975</v>
      </c>
      <c r="R3410" s="26">
        <v>2</v>
      </c>
      <c r="S3410" s="23">
        <v>201100480000</v>
      </c>
      <c r="T3410" t="s">
        <v>37</v>
      </c>
      <c r="U3410" t="s">
        <v>1066</v>
      </c>
      <c r="V3410" s="39">
        <v>46116</v>
      </c>
      <c r="W3410" s="41">
        <v>30</v>
      </c>
      <c r="X3410" s="26" t="s">
        <v>13368</v>
      </c>
      <c r="Z3410">
        <v>10.88</v>
      </c>
      <c r="AA3410">
        <v>30.44</v>
      </c>
      <c r="AE3410" s="41">
        <v>41.32</v>
      </c>
      <c r="AF3410">
        <v>1</v>
      </c>
      <c r="AG3410">
        <v>1</v>
      </c>
      <c r="AH3410">
        <v>0</v>
      </c>
      <c r="AI3410">
        <v>0</v>
      </c>
      <c r="AJ3410">
        <v>0</v>
      </c>
      <c r="AK3410" s="30">
        <f t="shared" si="337"/>
        <v>2</v>
      </c>
      <c r="AL3410" s="45">
        <v>4</v>
      </c>
      <c r="AM3410" s="32">
        <f t="shared" si="336"/>
        <v>2</v>
      </c>
      <c r="AN3410" s="33" t="str">
        <f t="shared" si="338"/>
        <v>MOROSO</v>
      </c>
      <c r="AO3410" s="33" t="str">
        <f t="shared" si="339"/>
        <v>2meses_pendientes</v>
      </c>
      <c r="AP3410" s="33">
        <f t="shared" si="340"/>
        <v>60</v>
      </c>
      <c r="AQ3410" s="31">
        <f t="shared" si="341"/>
        <v>4</v>
      </c>
    </row>
    <row r="3411" spans="2:43" x14ac:dyDescent="0.3">
      <c r="B3411" s="37">
        <v>46125</v>
      </c>
      <c r="C3411" t="s">
        <v>35</v>
      </c>
      <c r="D3411" t="s">
        <v>23976</v>
      </c>
      <c r="E3411" t="s">
        <v>23977</v>
      </c>
      <c r="F3411" t="s">
        <v>23978</v>
      </c>
      <c r="G3411" t="s">
        <v>23979</v>
      </c>
      <c r="H3411" t="s">
        <v>23980</v>
      </c>
      <c r="I3411" t="s">
        <v>744</v>
      </c>
      <c r="J3411" t="s">
        <v>744</v>
      </c>
      <c r="K3411" t="s">
        <v>1054</v>
      </c>
      <c r="M3411" t="s">
        <v>23981</v>
      </c>
      <c r="N3411" t="s">
        <v>12399</v>
      </c>
      <c r="O3411" t="s">
        <v>12270</v>
      </c>
      <c r="P3411" t="s">
        <v>12271</v>
      </c>
      <c r="Q3411" t="s">
        <v>23982</v>
      </c>
      <c r="R3411" s="26">
        <v>2</v>
      </c>
      <c r="S3411" s="23">
        <v>346238770000</v>
      </c>
      <c r="T3411" t="s">
        <v>37</v>
      </c>
      <c r="U3411" t="s">
        <v>1066</v>
      </c>
      <c r="V3411" s="39">
        <v>46119</v>
      </c>
      <c r="W3411" s="41">
        <v>30</v>
      </c>
      <c r="X3411" s="26" t="s">
        <v>13368</v>
      </c>
      <c r="Y3411">
        <v>42</v>
      </c>
      <c r="AE3411" s="41">
        <v>42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 s="30">
        <f t="shared" si="337"/>
        <v>0</v>
      </c>
      <c r="AL3411" s="45">
        <v>4</v>
      </c>
      <c r="AM3411" s="32">
        <f t="shared" si="336"/>
        <v>4</v>
      </c>
      <c r="AN3411" s="33" t="str">
        <f t="shared" si="338"/>
        <v>NPN</v>
      </c>
      <c r="AO3411" s="33" t="str">
        <f t="shared" si="339"/>
        <v>4meses_pendientes</v>
      </c>
      <c r="AP3411" s="33">
        <f t="shared" si="340"/>
        <v>120</v>
      </c>
      <c r="AQ3411" s="31">
        <f t="shared" si="341"/>
        <v>7</v>
      </c>
    </row>
    <row r="3412" spans="2:43" x14ac:dyDescent="0.3">
      <c r="B3412" s="37">
        <v>46126</v>
      </c>
      <c r="C3412" t="s">
        <v>35</v>
      </c>
      <c r="D3412" t="s">
        <v>23983</v>
      </c>
      <c r="E3412" t="s">
        <v>23984</v>
      </c>
      <c r="F3412" t="s">
        <v>23985</v>
      </c>
      <c r="G3412" t="s">
        <v>23986</v>
      </c>
      <c r="H3412" t="s">
        <v>12405</v>
      </c>
      <c r="I3412" t="s">
        <v>744</v>
      </c>
      <c r="J3412" t="s">
        <v>744</v>
      </c>
      <c r="K3412" t="s">
        <v>12318</v>
      </c>
      <c r="M3412" t="s">
        <v>23987</v>
      </c>
      <c r="N3412" t="s">
        <v>12399</v>
      </c>
      <c r="O3412" t="s">
        <v>12270</v>
      </c>
      <c r="P3412" t="s">
        <v>12271</v>
      </c>
      <c r="Q3412" t="s">
        <v>23988</v>
      </c>
      <c r="R3412" s="26">
        <v>3</v>
      </c>
      <c r="S3412" s="23">
        <v>364105470000</v>
      </c>
      <c r="T3412" t="s">
        <v>37</v>
      </c>
      <c r="U3412" t="s">
        <v>1066</v>
      </c>
      <c r="V3412" s="39">
        <v>46130</v>
      </c>
      <c r="W3412" s="41">
        <v>35</v>
      </c>
      <c r="X3412" s="26" t="s">
        <v>13368</v>
      </c>
      <c r="Y3412">
        <v>36.93</v>
      </c>
      <c r="Z3412">
        <v>36.93</v>
      </c>
      <c r="AA3412">
        <v>36.93</v>
      </c>
      <c r="AB3412">
        <v>36.93</v>
      </c>
      <c r="AE3412" s="41">
        <v>147.72</v>
      </c>
      <c r="AF3412">
        <v>1</v>
      </c>
      <c r="AG3412">
        <v>1</v>
      </c>
      <c r="AH3412">
        <v>1</v>
      </c>
      <c r="AI3412">
        <v>0</v>
      </c>
      <c r="AJ3412">
        <v>0</v>
      </c>
      <c r="AK3412" s="30">
        <f t="shared" si="337"/>
        <v>3</v>
      </c>
      <c r="AL3412" s="45">
        <v>4</v>
      </c>
      <c r="AM3412" s="32">
        <f t="shared" si="336"/>
        <v>1</v>
      </c>
      <c r="AN3412" s="33" t="str">
        <f t="shared" si="338"/>
        <v>MOROSO</v>
      </c>
      <c r="AO3412" s="33" t="str">
        <f t="shared" si="339"/>
        <v>1meses_pendientes</v>
      </c>
      <c r="AP3412" s="33">
        <f t="shared" si="340"/>
        <v>35</v>
      </c>
      <c r="AQ3412" s="31">
        <f t="shared" si="341"/>
        <v>18</v>
      </c>
    </row>
    <row r="3413" spans="2:43" x14ac:dyDescent="0.3">
      <c r="B3413" s="37">
        <v>46127</v>
      </c>
      <c r="C3413" t="s">
        <v>35</v>
      </c>
      <c r="D3413" t="s">
        <v>23989</v>
      </c>
      <c r="E3413" t="s">
        <v>23990</v>
      </c>
      <c r="F3413" t="s">
        <v>23991</v>
      </c>
      <c r="G3413" t="s">
        <v>23992</v>
      </c>
      <c r="H3413" t="s">
        <v>23993</v>
      </c>
      <c r="I3413" t="s">
        <v>744</v>
      </c>
      <c r="J3413" t="s">
        <v>744</v>
      </c>
      <c r="K3413" t="s">
        <v>12383</v>
      </c>
      <c r="M3413" t="s">
        <v>23994</v>
      </c>
      <c r="N3413" t="s">
        <v>12399</v>
      </c>
      <c r="O3413" t="s">
        <v>12270</v>
      </c>
      <c r="P3413" t="s">
        <v>12271</v>
      </c>
      <c r="Q3413" t="s">
        <v>23995</v>
      </c>
      <c r="R3413" s="26">
        <v>2</v>
      </c>
      <c r="S3413" s="23">
        <v>362107840000</v>
      </c>
      <c r="T3413" t="s">
        <v>37</v>
      </c>
      <c r="U3413" t="s">
        <v>1066</v>
      </c>
      <c r="V3413" s="39">
        <v>46129</v>
      </c>
      <c r="W3413" s="41">
        <v>30</v>
      </c>
      <c r="X3413" s="26" t="s">
        <v>13368</v>
      </c>
      <c r="AE3413" s="41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 s="30">
        <f t="shared" si="337"/>
        <v>0</v>
      </c>
      <c r="AL3413" s="45">
        <v>4</v>
      </c>
      <c r="AM3413" s="32">
        <f t="shared" si="336"/>
        <v>4</v>
      </c>
      <c r="AN3413" s="33" t="str">
        <f t="shared" si="338"/>
        <v>NPN</v>
      </c>
      <c r="AO3413" s="33" t="str">
        <f t="shared" si="339"/>
        <v>4meses_pendientes</v>
      </c>
      <c r="AP3413" s="33">
        <f t="shared" si="340"/>
        <v>120</v>
      </c>
      <c r="AQ3413" s="31">
        <f t="shared" si="341"/>
        <v>17</v>
      </c>
    </row>
    <row r="3414" spans="2:43" x14ac:dyDescent="0.3">
      <c r="B3414" s="37">
        <v>46129</v>
      </c>
      <c r="C3414" t="s">
        <v>35</v>
      </c>
      <c r="D3414" t="s">
        <v>23996</v>
      </c>
      <c r="E3414" t="s">
        <v>23997</v>
      </c>
      <c r="F3414" t="s">
        <v>23998</v>
      </c>
      <c r="G3414" t="s">
        <v>23999</v>
      </c>
      <c r="H3414" t="s">
        <v>24000</v>
      </c>
      <c r="I3414" t="s">
        <v>744</v>
      </c>
      <c r="J3414" t="s">
        <v>744</v>
      </c>
      <c r="K3414" t="s">
        <v>1054</v>
      </c>
      <c r="M3414" t="s">
        <v>24001</v>
      </c>
      <c r="N3414" t="s">
        <v>12399</v>
      </c>
      <c r="O3414" t="s">
        <v>12270</v>
      </c>
      <c r="P3414" t="s">
        <v>12271</v>
      </c>
      <c r="Q3414" t="s">
        <v>24002</v>
      </c>
      <c r="R3414" s="26">
        <v>2</v>
      </c>
      <c r="S3414" s="23">
        <v>317019100000</v>
      </c>
      <c r="T3414" t="s">
        <v>37</v>
      </c>
      <c r="U3414" t="s">
        <v>1066</v>
      </c>
      <c r="V3414" s="39">
        <v>46132</v>
      </c>
      <c r="W3414" s="41">
        <v>30</v>
      </c>
      <c r="X3414" s="26" t="s">
        <v>13368</v>
      </c>
      <c r="Y3414">
        <v>30.44</v>
      </c>
      <c r="Z3414">
        <v>41.61</v>
      </c>
      <c r="AA3414">
        <v>60.88</v>
      </c>
      <c r="AB3414">
        <v>60.88</v>
      </c>
      <c r="AE3414" s="41">
        <v>193.81</v>
      </c>
      <c r="AF3414">
        <v>1</v>
      </c>
      <c r="AG3414">
        <v>1</v>
      </c>
      <c r="AH3414">
        <v>1</v>
      </c>
      <c r="AI3414">
        <v>0</v>
      </c>
      <c r="AJ3414">
        <v>0</v>
      </c>
      <c r="AK3414" s="30">
        <f t="shared" si="337"/>
        <v>3</v>
      </c>
      <c r="AL3414" s="45">
        <v>4</v>
      </c>
      <c r="AM3414" s="32">
        <f t="shared" si="336"/>
        <v>1</v>
      </c>
      <c r="AN3414" s="33" t="str">
        <f t="shared" si="338"/>
        <v>MOROSO</v>
      </c>
      <c r="AO3414" s="33" t="str">
        <f t="shared" si="339"/>
        <v>1meses_pendientes</v>
      </c>
      <c r="AP3414" s="33">
        <f t="shared" si="340"/>
        <v>30</v>
      </c>
      <c r="AQ3414" s="31">
        <f t="shared" si="341"/>
        <v>20</v>
      </c>
    </row>
    <row r="3415" spans="2:43" x14ac:dyDescent="0.3">
      <c r="B3415" s="37">
        <v>46130</v>
      </c>
      <c r="C3415" t="s">
        <v>35</v>
      </c>
      <c r="D3415" t="s">
        <v>24003</v>
      </c>
      <c r="E3415" t="s">
        <v>24004</v>
      </c>
      <c r="F3415" t="s">
        <v>24005</v>
      </c>
      <c r="G3415" t="s">
        <v>24006</v>
      </c>
      <c r="H3415" t="s">
        <v>24007</v>
      </c>
      <c r="I3415" t="s">
        <v>744</v>
      </c>
      <c r="J3415" t="s">
        <v>744</v>
      </c>
      <c r="K3415" t="s">
        <v>5359</v>
      </c>
      <c r="M3415" t="s">
        <v>24008</v>
      </c>
      <c r="N3415" t="s">
        <v>12399</v>
      </c>
      <c r="O3415" t="s">
        <v>12270</v>
      </c>
      <c r="P3415" t="s">
        <v>12271</v>
      </c>
      <c r="Q3415" t="s">
        <v>24009</v>
      </c>
      <c r="R3415" s="26">
        <v>2</v>
      </c>
      <c r="S3415" s="23">
        <v>368109420000</v>
      </c>
      <c r="T3415" t="s">
        <v>37</v>
      </c>
      <c r="U3415" t="s">
        <v>1066</v>
      </c>
      <c r="V3415" s="39">
        <v>46132</v>
      </c>
      <c r="W3415" s="41">
        <v>30</v>
      </c>
      <c r="X3415" s="26" t="s">
        <v>13368</v>
      </c>
      <c r="AE3415" s="41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 s="30">
        <f t="shared" si="337"/>
        <v>0</v>
      </c>
      <c r="AL3415" s="45">
        <v>4</v>
      </c>
      <c r="AM3415" s="32">
        <f t="shared" si="336"/>
        <v>4</v>
      </c>
      <c r="AN3415" s="33" t="str">
        <f t="shared" si="338"/>
        <v>NPN</v>
      </c>
      <c r="AO3415" s="33" t="str">
        <f t="shared" si="339"/>
        <v>4meses_pendientes</v>
      </c>
      <c r="AP3415" s="33">
        <f t="shared" si="340"/>
        <v>120</v>
      </c>
      <c r="AQ3415" s="31">
        <f t="shared" si="341"/>
        <v>20</v>
      </c>
    </row>
    <row r="3416" spans="2:43" x14ac:dyDescent="0.3">
      <c r="B3416" s="37">
        <v>46137</v>
      </c>
      <c r="C3416" t="s">
        <v>35</v>
      </c>
      <c r="D3416" t="s">
        <v>24010</v>
      </c>
      <c r="E3416" t="s">
        <v>24011</v>
      </c>
      <c r="F3416" t="s">
        <v>24012</v>
      </c>
      <c r="G3416" t="s">
        <v>24013</v>
      </c>
      <c r="H3416" t="s">
        <v>24014</v>
      </c>
      <c r="I3416" t="s">
        <v>744</v>
      </c>
      <c r="J3416" t="s">
        <v>744</v>
      </c>
      <c r="K3416" t="s">
        <v>12318</v>
      </c>
      <c r="M3416" t="s">
        <v>24015</v>
      </c>
      <c r="N3416" t="s">
        <v>12399</v>
      </c>
      <c r="O3416" t="s">
        <v>12270</v>
      </c>
      <c r="P3416" t="s">
        <v>12271</v>
      </c>
      <c r="Q3416" t="s">
        <v>24016</v>
      </c>
      <c r="R3416" s="26">
        <v>2</v>
      </c>
      <c r="S3416" s="23">
        <v>362117040000</v>
      </c>
      <c r="T3416" t="s">
        <v>37</v>
      </c>
      <c r="U3416" t="s">
        <v>1066</v>
      </c>
      <c r="V3416" s="39">
        <v>46138</v>
      </c>
      <c r="W3416" s="41">
        <v>30</v>
      </c>
      <c r="X3416" s="26" t="s">
        <v>13368</v>
      </c>
      <c r="AE3416" s="41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 s="30">
        <f t="shared" si="337"/>
        <v>0</v>
      </c>
      <c r="AL3416" s="45">
        <v>4</v>
      </c>
      <c r="AM3416" s="32">
        <f t="shared" si="336"/>
        <v>4</v>
      </c>
      <c r="AN3416" s="33" t="str">
        <f t="shared" si="338"/>
        <v>NPN</v>
      </c>
      <c r="AO3416" s="33" t="str">
        <f t="shared" si="339"/>
        <v>4meses_pendientes</v>
      </c>
      <c r="AP3416" s="33">
        <f t="shared" si="340"/>
        <v>120</v>
      </c>
      <c r="AQ3416" s="31">
        <f t="shared" si="341"/>
        <v>26</v>
      </c>
    </row>
    <row r="3417" spans="2:43" x14ac:dyDescent="0.3">
      <c r="B3417" s="37">
        <v>46119</v>
      </c>
      <c r="C3417" t="s">
        <v>35</v>
      </c>
      <c r="D3417" t="s">
        <v>24017</v>
      </c>
      <c r="E3417" t="s">
        <v>24018</v>
      </c>
      <c r="F3417" t="s">
        <v>24019</v>
      </c>
      <c r="G3417" t="s">
        <v>24020</v>
      </c>
      <c r="H3417" t="s">
        <v>24021</v>
      </c>
      <c r="I3417" t="s">
        <v>38</v>
      </c>
      <c r="J3417" t="s">
        <v>42</v>
      </c>
      <c r="K3417" t="s">
        <v>57</v>
      </c>
      <c r="M3417" t="s">
        <v>24022</v>
      </c>
      <c r="N3417" t="s">
        <v>12442</v>
      </c>
      <c r="O3417" t="s">
        <v>12443</v>
      </c>
      <c r="P3417" t="s">
        <v>12271</v>
      </c>
      <c r="Q3417" t="s">
        <v>24023</v>
      </c>
      <c r="R3417" s="26">
        <v>2</v>
      </c>
      <c r="S3417" s="23">
        <v>361099170000</v>
      </c>
      <c r="T3417" t="s">
        <v>37</v>
      </c>
      <c r="U3417" t="s">
        <v>1066</v>
      </c>
      <c r="V3417" s="39">
        <v>46121</v>
      </c>
      <c r="W3417" s="41">
        <v>30</v>
      </c>
      <c r="X3417" s="26" t="s">
        <v>13368</v>
      </c>
      <c r="Y3417">
        <v>30.34</v>
      </c>
      <c r="AA3417">
        <v>56</v>
      </c>
      <c r="AB3417">
        <v>20</v>
      </c>
      <c r="AE3417" s="41">
        <v>106.34</v>
      </c>
      <c r="AF3417">
        <v>0</v>
      </c>
      <c r="AG3417">
        <v>1</v>
      </c>
      <c r="AH3417">
        <v>1</v>
      </c>
      <c r="AI3417">
        <v>0</v>
      </c>
      <c r="AJ3417">
        <v>0</v>
      </c>
      <c r="AK3417" s="30">
        <f t="shared" si="337"/>
        <v>2</v>
      </c>
      <c r="AL3417" s="45">
        <v>4</v>
      </c>
      <c r="AM3417" s="32">
        <f t="shared" si="336"/>
        <v>2</v>
      </c>
      <c r="AN3417" s="33" t="str">
        <f t="shared" si="338"/>
        <v>MOROSO</v>
      </c>
      <c r="AO3417" s="33" t="str">
        <f t="shared" si="339"/>
        <v>2meses_pendientes</v>
      </c>
      <c r="AP3417" s="33">
        <f t="shared" si="340"/>
        <v>60</v>
      </c>
      <c r="AQ3417" s="31">
        <f t="shared" si="341"/>
        <v>9</v>
      </c>
    </row>
    <row r="3418" spans="2:43" x14ac:dyDescent="0.3">
      <c r="B3418" s="37">
        <v>46125</v>
      </c>
      <c r="C3418" t="s">
        <v>35</v>
      </c>
      <c r="D3418" t="s">
        <v>24024</v>
      </c>
      <c r="E3418" t="s">
        <v>24025</v>
      </c>
      <c r="F3418" t="s">
        <v>24026</v>
      </c>
      <c r="G3418" t="s">
        <v>24027</v>
      </c>
      <c r="H3418" t="s">
        <v>24028</v>
      </c>
      <c r="I3418" t="s">
        <v>38</v>
      </c>
      <c r="J3418" t="s">
        <v>44</v>
      </c>
      <c r="K3418" t="s">
        <v>52</v>
      </c>
      <c r="M3418" t="s">
        <v>24029</v>
      </c>
      <c r="N3418" t="s">
        <v>12442</v>
      </c>
      <c r="O3418" t="s">
        <v>12443</v>
      </c>
      <c r="P3418" t="s">
        <v>12271</v>
      </c>
      <c r="Q3418" t="s">
        <v>24030</v>
      </c>
      <c r="R3418" s="26">
        <v>3</v>
      </c>
      <c r="S3418" s="23">
        <v>364103720000</v>
      </c>
      <c r="T3418" t="s">
        <v>37</v>
      </c>
      <c r="U3418" t="s">
        <v>1066</v>
      </c>
      <c r="V3418" s="39">
        <v>46129</v>
      </c>
      <c r="W3418" s="41">
        <v>35</v>
      </c>
      <c r="X3418" s="26" t="s">
        <v>13368</v>
      </c>
      <c r="Y3418">
        <v>36.93</v>
      </c>
      <c r="Z3418">
        <v>36.93</v>
      </c>
      <c r="AA3418">
        <v>36.93</v>
      </c>
      <c r="AE3418" s="41">
        <v>110.78999999999999</v>
      </c>
      <c r="AF3418">
        <v>1</v>
      </c>
      <c r="AG3418">
        <v>1</v>
      </c>
      <c r="AH3418">
        <v>0</v>
      </c>
      <c r="AI3418">
        <v>0</v>
      </c>
      <c r="AJ3418">
        <v>0</v>
      </c>
      <c r="AK3418" s="30">
        <f t="shared" si="337"/>
        <v>2</v>
      </c>
      <c r="AL3418" s="45">
        <v>4</v>
      </c>
      <c r="AM3418" s="32">
        <f t="shared" si="336"/>
        <v>2</v>
      </c>
      <c r="AN3418" s="33" t="str">
        <f t="shared" si="338"/>
        <v>MOROSO</v>
      </c>
      <c r="AO3418" s="33" t="str">
        <f t="shared" si="339"/>
        <v>2meses_pendientes</v>
      </c>
      <c r="AP3418" s="33">
        <f t="shared" si="340"/>
        <v>70</v>
      </c>
      <c r="AQ3418" s="31">
        <f t="shared" si="341"/>
        <v>17</v>
      </c>
    </row>
    <row r="3419" spans="2:43" x14ac:dyDescent="0.3">
      <c r="B3419" s="37">
        <v>46130</v>
      </c>
      <c r="C3419" t="s">
        <v>35</v>
      </c>
      <c r="D3419" t="s">
        <v>24031</v>
      </c>
      <c r="E3419" t="s">
        <v>24032</v>
      </c>
      <c r="F3419" t="s">
        <v>24033</v>
      </c>
      <c r="G3419" t="s">
        <v>24034</v>
      </c>
      <c r="H3419" t="s">
        <v>24035</v>
      </c>
      <c r="I3419" t="s">
        <v>38</v>
      </c>
      <c r="J3419" t="s">
        <v>44</v>
      </c>
      <c r="K3419" t="s">
        <v>55</v>
      </c>
      <c r="M3419" t="s">
        <v>24036</v>
      </c>
      <c r="N3419" t="s">
        <v>12442</v>
      </c>
      <c r="O3419" t="s">
        <v>12443</v>
      </c>
      <c r="P3419" t="s">
        <v>12271</v>
      </c>
      <c r="Q3419" t="s">
        <v>24037</v>
      </c>
      <c r="R3419" s="26">
        <v>2</v>
      </c>
      <c r="S3419" s="23">
        <v>367111220000</v>
      </c>
      <c r="T3419" t="s">
        <v>37</v>
      </c>
      <c r="U3419" t="s">
        <v>1066</v>
      </c>
      <c r="V3419" s="39">
        <v>46133</v>
      </c>
      <c r="W3419" s="41">
        <v>30</v>
      </c>
      <c r="X3419" s="26" t="s">
        <v>13368</v>
      </c>
      <c r="AE3419" s="41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 s="30">
        <f t="shared" si="337"/>
        <v>0</v>
      </c>
      <c r="AL3419" s="45">
        <v>4</v>
      </c>
      <c r="AM3419" s="32">
        <f t="shared" si="336"/>
        <v>4</v>
      </c>
      <c r="AN3419" s="33" t="str">
        <f t="shared" si="338"/>
        <v>NPN</v>
      </c>
      <c r="AO3419" s="33" t="str">
        <f t="shared" si="339"/>
        <v>4meses_pendientes</v>
      </c>
      <c r="AP3419" s="33">
        <f t="shared" si="340"/>
        <v>120</v>
      </c>
      <c r="AQ3419" s="31">
        <f t="shared" si="341"/>
        <v>21</v>
      </c>
    </row>
    <row r="3420" spans="2:43" x14ac:dyDescent="0.3">
      <c r="B3420" s="37">
        <v>46130</v>
      </c>
      <c r="C3420" t="s">
        <v>35</v>
      </c>
      <c r="D3420" t="s">
        <v>24038</v>
      </c>
      <c r="E3420" t="s">
        <v>24039</v>
      </c>
      <c r="F3420" t="s">
        <v>24040</v>
      </c>
      <c r="G3420" t="s">
        <v>24041</v>
      </c>
      <c r="H3420" t="s">
        <v>24042</v>
      </c>
      <c r="I3420" t="s">
        <v>38</v>
      </c>
      <c r="J3420" t="s">
        <v>42</v>
      </c>
      <c r="K3420" t="s">
        <v>50</v>
      </c>
      <c r="M3420" t="s">
        <v>24043</v>
      </c>
      <c r="N3420" t="s">
        <v>12442</v>
      </c>
      <c r="O3420" t="s">
        <v>12443</v>
      </c>
      <c r="P3420" t="s">
        <v>12271</v>
      </c>
      <c r="Q3420" t="s">
        <v>24044</v>
      </c>
      <c r="R3420" s="26">
        <v>3</v>
      </c>
      <c r="S3420" s="23">
        <v>365090830000</v>
      </c>
      <c r="T3420" t="s">
        <v>37</v>
      </c>
      <c r="U3420" t="s">
        <v>1066</v>
      </c>
      <c r="V3420" s="39">
        <v>46119</v>
      </c>
      <c r="W3420" s="41">
        <v>35.35</v>
      </c>
      <c r="X3420" s="26" t="s">
        <v>13368</v>
      </c>
      <c r="Y3420">
        <v>34.06</v>
      </c>
      <c r="Z3420">
        <v>37.159999999999997</v>
      </c>
      <c r="AB3420">
        <v>37.4</v>
      </c>
      <c r="AE3420" s="41">
        <v>108.62</v>
      </c>
      <c r="AF3420">
        <v>1</v>
      </c>
      <c r="AG3420">
        <v>0</v>
      </c>
      <c r="AH3420">
        <v>1</v>
      </c>
      <c r="AI3420">
        <v>0</v>
      </c>
      <c r="AJ3420">
        <v>0</v>
      </c>
      <c r="AK3420" s="30">
        <f t="shared" si="337"/>
        <v>2</v>
      </c>
      <c r="AL3420" s="45">
        <v>4</v>
      </c>
      <c r="AM3420" s="32">
        <f t="shared" si="336"/>
        <v>2</v>
      </c>
      <c r="AN3420" s="33" t="str">
        <f t="shared" si="338"/>
        <v>MOROSO</v>
      </c>
      <c r="AO3420" s="33" t="str">
        <f t="shared" si="339"/>
        <v>2meses_pendientes</v>
      </c>
      <c r="AP3420" s="33">
        <f t="shared" si="340"/>
        <v>70.7</v>
      </c>
      <c r="AQ3420" s="31">
        <f t="shared" si="341"/>
        <v>7</v>
      </c>
    </row>
    <row r="3421" spans="2:43" x14ac:dyDescent="0.3">
      <c r="B3421" s="37">
        <v>46120</v>
      </c>
      <c r="C3421" t="s">
        <v>35</v>
      </c>
      <c r="D3421" t="s">
        <v>24045</v>
      </c>
      <c r="E3421" t="s">
        <v>24046</v>
      </c>
      <c r="F3421" t="s">
        <v>24047</v>
      </c>
      <c r="G3421" t="s">
        <v>24048</v>
      </c>
      <c r="H3421" t="s">
        <v>24049</v>
      </c>
      <c r="I3421" t="s">
        <v>38</v>
      </c>
      <c r="J3421" t="s">
        <v>44</v>
      </c>
      <c r="K3421" t="s">
        <v>45</v>
      </c>
      <c r="M3421" t="s">
        <v>24050</v>
      </c>
      <c r="N3421" t="s">
        <v>7071</v>
      </c>
      <c r="O3421" t="s">
        <v>12443</v>
      </c>
      <c r="P3421" t="s">
        <v>12271</v>
      </c>
      <c r="Q3421" t="s">
        <v>24051</v>
      </c>
      <c r="R3421" s="26">
        <v>3</v>
      </c>
      <c r="S3421" s="23">
        <v>369100290000</v>
      </c>
      <c r="T3421" t="s">
        <v>37</v>
      </c>
      <c r="U3421" t="s">
        <v>1066</v>
      </c>
      <c r="V3421" s="39">
        <v>46122</v>
      </c>
      <c r="W3421" s="41">
        <v>31.19</v>
      </c>
      <c r="X3421" s="26" t="s">
        <v>13368</v>
      </c>
      <c r="Y3421">
        <v>32.58</v>
      </c>
      <c r="Z3421">
        <v>32.58</v>
      </c>
      <c r="AA3421">
        <v>63.02</v>
      </c>
      <c r="AE3421" s="41">
        <v>128.18</v>
      </c>
      <c r="AF3421">
        <v>1</v>
      </c>
      <c r="AG3421">
        <v>1</v>
      </c>
      <c r="AH3421">
        <v>0</v>
      </c>
      <c r="AI3421">
        <v>0</v>
      </c>
      <c r="AJ3421">
        <v>0</v>
      </c>
      <c r="AK3421" s="30">
        <f t="shared" si="337"/>
        <v>2</v>
      </c>
      <c r="AL3421" s="45">
        <v>4</v>
      </c>
      <c r="AM3421" s="32">
        <f t="shared" si="336"/>
        <v>2</v>
      </c>
      <c r="AN3421" s="33" t="str">
        <f t="shared" si="338"/>
        <v>MOROSO</v>
      </c>
      <c r="AO3421" s="33" t="str">
        <f t="shared" si="339"/>
        <v>2meses_pendientes</v>
      </c>
      <c r="AP3421" s="33">
        <f t="shared" si="340"/>
        <v>62.38</v>
      </c>
      <c r="AQ3421" s="31">
        <f t="shared" si="341"/>
        <v>10</v>
      </c>
    </row>
    <row r="3422" spans="2:43" x14ac:dyDescent="0.3">
      <c r="B3422" s="37">
        <v>46129</v>
      </c>
      <c r="C3422" t="s">
        <v>35</v>
      </c>
      <c r="D3422" t="s">
        <v>24052</v>
      </c>
      <c r="E3422" t="s">
        <v>24053</v>
      </c>
      <c r="F3422" t="s">
        <v>24054</v>
      </c>
      <c r="G3422" t="s">
        <v>24055</v>
      </c>
      <c r="H3422" t="s">
        <v>24056</v>
      </c>
      <c r="I3422" t="s">
        <v>38</v>
      </c>
      <c r="J3422" t="s">
        <v>44</v>
      </c>
      <c r="K3422" t="s">
        <v>45</v>
      </c>
      <c r="M3422" t="s">
        <v>24057</v>
      </c>
      <c r="N3422" t="s">
        <v>7071</v>
      </c>
      <c r="O3422" t="s">
        <v>12443</v>
      </c>
      <c r="P3422" t="s">
        <v>12271</v>
      </c>
      <c r="Q3422" t="s">
        <v>24058</v>
      </c>
      <c r="R3422" s="26">
        <v>3</v>
      </c>
      <c r="S3422" s="23">
        <v>366109460000</v>
      </c>
      <c r="T3422" t="s">
        <v>37</v>
      </c>
      <c r="U3422" t="s">
        <v>1066</v>
      </c>
      <c r="V3422" s="39">
        <v>46129</v>
      </c>
      <c r="W3422" s="41">
        <v>33.619999999999997</v>
      </c>
      <c r="X3422" s="26" t="s">
        <v>13368</v>
      </c>
      <c r="Z3422">
        <v>51.67</v>
      </c>
      <c r="AA3422">
        <v>50.13</v>
      </c>
      <c r="AB3422">
        <v>23.32</v>
      </c>
      <c r="AE3422" s="41">
        <v>125.12</v>
      </c>
      <c r="AF3422">
        <v>1</v>
      </c>
      <c r="AG3422">
        <v>1</v>
      </c>
      <c r="AH3422">
        <v>1</v>
      </c>
      <c r="AI3422">
        <v>0</v>
      </c>
      <c r="AJ3422">
        <v>0</v>
      </c>
      <c r="AK3422" s="30">
        <f t="shared" si="337"/>
        <v>3</v>
      </c>
      <c r="AL3422" s="45">
        <v>4</v>
      </c>
      <c r="AM3422" s="32">
        <f t="shared" si="336"/>
        <v>1</v>
      </c>
      <c r="AN3422" s="33" t="str">
        <f t="shared" si="338"/>
        <v>MOROSO</v>
      </c>
      <c r="AO3422" s="33" t="str">
        <f t="shared" si="339"/>
        <v>1meses_pendientes</v>
      </c>
      <c r="AP3422" s="33">
        <f t="shared" si="340"/>
        <v>33.619999999999997</v>
      </c>
      <c r="AQ3422" s="31">
        <f t="shared" si="341"/>
        <v>17</v>
      </c>
    </row>
    <row r="3423" spans="2:43" x14ac:dyDescent="0.3">
      <c r="B3423" s="37">
        <v>46119</v>
      </c>
      <c r="C3423" t="s">
        <v>35</v>
      </c>
      <c r="D3423" t="s">
        <v>24059</v>
      </c>
      <c r="E3423" t="s">
        <v>24060</v>
      </c>
      <c r="F3423" t="s">
        <v>24061</v>
      </c>
      <c r="G3423" t="s">
        <v>24062</v>
      </c>
      <c r="H3423" t="s">
        <v>24063</v>
      </c>
      <c r="I3423" t="s">
        <v>38</v>
      </c>
      <c r="J3423" t="s">
        <v>44</v>
      </c>
      <c r="K3423" t="s">
        <v>45</v>
      </c>
      <c r="M3423" t="s">
        <v>24064</v>
      </c>
      <c r="N3423" t="s">
        <v>12578</v>
      </c>
      <c r="O3423" t="s">
        <v>12443</v>
      </c>
      <c r="P3423" t="s">
        <v>12271</v>
      </c>
      <c r="Q3423" t="s">
        <v>24065</v>
      </c>
      <c r="R3423" s="26">
        <v>2</v>
      </c>
      <c r="S3423" s="23">
        <v>323108010000</v>
      </c>
      <c r="T3423" t="s">
        <v>37</v>
      </c>
      <c r="U3423" t="s">
        <v>1066</v>
      </c>
      <c r="V3423" s="39">
        <v>46121</v>
      </c>
      <c r="W3423" s="41">
        <v>30</v>
      </c>
      <c r="X3423" s="26" t="s">
        <v>13368</v>
      </c>
      <c r="Y3423">
        <v>21</v>
      </c>
      <c r="Z3423">
        <v>19.440000000000001</v>
      </c>
      <c r="AA3423">
        <v>19.440000000000001</v>
      </c>
      <c r="AE3423" s="41">
        <v>59.879999999999995</v>
      </c>
      <c r="AF3423">
        <v>1</v>
      </c>
      <c r="AG3423">
        <v>1</v>
      </c>
      <c r="AH3423">
        <v>0</v>
      </c>
      <c r="AI3423">
        <v>0</v>
      </c>
      <c r="AJ3423">
        <v>0</v>
      </c>
      <c r="AK3423" s="30">
        <f t="shared" si="337"/>
        <v>2</v>
      </c>
      <c r="AL3423" s="45">
        <v>4</v>
      </c>
      <c r="AM3423" s="32">
        <f t="shared" si="336"/>
        <v>2</v>
      </c>
      <c r="AN3423" s="33" t="str">
        <f t="shared" si="338"/>
        <v>MOROSO</v>
      </c>
      <c r="AO3423" s="33" t="str">
        <f t="shared" si="339"/>
        <v>2meses_pendientes</v>
      </c>
      <c r="AP3423" s="33">
        <f t="shared" si="340"/>
        <v>60</v>
      </c>
      <c r="AQ3423" s="31">
        <f t="shared" si="341"/>
        <v>9</v>
      </c>
    </row>
    <row r="3424" spans="2:43" x14ac:dyDescent="0.3">
      <c r="B3424" s="37">
        <v>46119</v>
      </c>
      <c r="C3424" t="s">
        <v>35</v>
      </c>
      <c r="D3424" t="s">
        <v>24066</v>
      </c>
      <c r="E3424" t="s">
        <v>24067</v>
      </c>
      <c r="F3424" t="s">
        <v>24068</v>
      </c>
      <c r="G3424" t="s">
        <v>24069</v>
      </c>
      <c r="H3424" t="s">
        <v>24070</v>
      </c>
      <c r="I3424" t="s">
        <v>38</v>
      </c>
      <c r="J3424" t="s">
        <v>44</v>
      </c>
      <c r="K3424" t="s">
        <v>55</v>
      </c>
      <c r="M3424" t="s">
        <v>24071</v>
      </c>
      <c r="N3424" t="s">
        <v>12578</v>
      </c>
      <c r="O3424" t="s">
        <v>12443</v>
      </c>
      <c r="P3424" t="s">
        <v>12271</v>
      </c>
      <c r="Q3424" t="s">
        <v>24072</v>
      </c>
      <c r="R3424" s="26">
        <v>2</v>
      </c>
      <c r="S3424" s="23">
        <v>365099830000</v>
      </c>
      <c r="T3424" t="s">
        <v>37</v>
      </c>
      <c r="U3424" t="s">
        <v>1066</v>
      </c>
      <c r="V3424" s="39">
        <v>46120</v>
      </c>
      <c r="W3424" s="41">
        <v>30</v>
      </c>
      <c r="X3424" s="26" t="s">
        <v>13368</v>
      </c>
      <c r="Y3424">
        <v>29.9</v>
      </c>
      <c r="Z3424">
        <v>29.9</v>
      </c>
      <c r="AA3424">
        <v>29.9</v>
      </c>
      <c r="AE3424" s="41">
        <v>89.699999999999989</v>
      </c>
      <c r="AF3424">
        <v>1</v>
      </c>
      <c r="AG3424">
        <v>1</v>
      </c>
      <c r="AH3424">
        <v>0</v>
      </c>
      <c r="AI3424">
        <v>0</v>
      </c>
      <c r="AJ3424">
        <v>0</v>
      </c>
      <c r="AK3424" s="30">
        <f t="shared" si="337"/>
        <v>2</v>
      </c>
      <c r="AL3424" s="45">
        <v>4</v>
      </c>
      <c r="AM3424" s="32">
        <f t="shared" si="336"/>
        <v>2</v>
      </c>
      <c r="AN3424" s="33" t="str">
        <f t="shared" si="338"/>
        <v>MOROSO</v>
      </c>
      <c r="AO3424" s="33" t="str">
        <f t="shared" si="339"/>
        <v>2meses_pendientes</v>
      </c>
      <c r="AP3424" s="33">
        <f t="shared" si="340"/>
        <v>60</v>
      </c>
      <c r="AQ3424" s="31">
        <f t="shared" si="341"/>
        <v>8</v>
      </c>
    </row>
    <row r="3425" spans="2:43" x14ac:dyDescent="0.3">
      <c r="B3425" s="37">
        <v>46125</v>
      </c>
      <c r="C3425" t="s">
        <v>35</v>
      </c>
      <c r="D3425" t="s">
        <v>24073</v>
      </c>
      <c r="E3425" t="s">
        <v>24074</v>
      </c>
      <c r="F3425" t="s">
        <v>24075</v>
      </c>
      <c r="G3425" t="s">
        <v>24076</v>
      </c>
      <c r="H3425" t="s">
        <v>24077</v>
      </c>
      <c r="I3425" t="s">
        <v>38</v>
      </c>
      <c r="J3425" t="s">
        <v>44</v>
      </c>
      <c r="K3425" t="s">
        <v>3208</v>
      </c>
      <c r="M3425" t="s">
        <v>24078</v>
      </c>
      <c r="N3425" t="s">
        <v>12578</v>
      </c>
      <c r="O3425" t="s">
        <v>12443</v>
      </c>
      <c r="P3425" t="s">
        <v>12271</v>
      </c>
      <c r="Q3425" t="s">
        <v>24079</v>
      </c>
      <c r="R3425" s="26">
        <v>3</v>
      </c>
      <c r="S3425" s="23">
        <v>363106000000</v>
      </c>
      <c r="T3425" t="s">
        <v>37</v>
      </c>
      <c r="U3425" t="s">
        <v>1066</v>
      </c>
      <c r="V3425" s="39">
        <v>46129</v>
      </c>
      <c r="W3425" s="41">
        <v>30.7</v>
      </c>
      <c r="X3425" s="26" t="s">
        <v>13368</v>
      </c>
      <c r="Z3425">
        <v>34.090000000000003</v>
      </c>
      <c r="AB3425">
        <v>71.47</v>
      </c>
      <c r="AE3425" s="41">
        <v>105.56</v>
      </c>
      <c r="AF3425">
        <v>1</v>
      </c>
      <c r="AG3425">
        <v>0</v>
      </c>
      <c r="AH3425">
        <v>1</v>
      </c>
      <c r="AI3425">
        <v>0</v>
      </c>
      <c r="AJ3425">
        <v>0</v>
      </c>
      <c r="AK3425" s="30">
        <f t="shared" si="337"/>
        <v>2</v>
      </c>
      <c r="AL3425" s="45">
        <v>4</v>
      </c>
      <c r="AM3425" s="32">
        <f t="shared" si="336"/>
        <v>2</v>
      </c>
      <c r="AN3425" s="33" t="str">
        <f t="shared" si="338"/>
        <v>MOROSO</v>
      </c>
      <c r="AO3425" s="33" t="str">
        <f t="shared" si="339"/>
        <v>2meses_pendientes</v>
      </c>
      <c r="AP3425" s="33">
        <f t="shared" si="340"/>
        <v>61.4</v>
      </c>
      <c r="AQ3425" s="31">
        <f t="shared" si="341"/>
        <v>17</v>
      </c>
    </row>
    <row r="3426" spans="2:43" x14ac:dyDescent="0.3">
      <c r="B3426" s="37">
        <v>46126</v>
      </c>
      <c r="C3426" t="s">
        <v>35</v>
      </c>
      <c r="D3426" t="s">
        <v>24080</v>
      </c>
      <c r="E3426" t="s">
        <v>24081</v>
      </c>
      <c r="F3426" t="s">
        <v>24082</v>
      </c>
      <c r="G3426" t="s">
        <v>24083</v>
      </c>
      <c r="H3426" t="s">
        <v>24084</v>
      </c>
      <c r="I3426" t="s">
        <v>38</v>
      </c>
      <c r="J3426" t="s">
        <v>42</v>
      </c>
      <c r="K3426" t="s">
        <v>57</v>
      </c>
      <c r="M3426" t="s">
        <v>24085</v>
      </c>
      <c r="N3426" t="s">
        <v>12578</v>
      </c>
      <c r="O3426" t="s">
        <v>12443</v>
      </c>
      <c r="P3426" t="s">
        <v>12271</v>
      </c>
      <c r="Q3426" t="s">
        <v>24086</v>
      </c>
      <c r="R3426" s="26">
        <v>2</v>
      </c>
      <c r="S3426" s="23">
        <v>316021690000</v>
      </c>
      <c r="T3426" t="s">
        <v>37</v>
      </c>
      <c r="U3426" t="s">
        <v>1066</v>
      </c>
      <c r="V3426" s="39">
        <v>46128</v>
      </c>
      <c r="W3426" s="41">
        <v>30</v>
      </c>
      <c r="X3426" s="26" t="s">
        <v>13368</v>
      </c>
      <c r="AE3426" s="41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 s="30">
        <f t="shared" si="337"/>
        <v>0</v>
      </c>
      <c r="AL3426" s="45">
        <v>4</v>
      </c>
      <c r="AM3426" s="32">
        <f t="shared" si="336"/>
        <v>4</v>
      </c>
      <c r="AN3426" s="33" t="str">
        <f t="shared" si="338"/>
        <v>NPN</v>
      </c>
      <c r="AO3426" s="33" t="str">
        <f t="shared" si="339"/>
        <v>4meses_pendientes</v>
      </c>
      <c r="AP3426" s="33">
        <f t="shared" si="340"/>
        <v>120</v>
      </c>
      <c r="AQ3426" s="31">
        <f t="shared" si="341"/>
        <v>16</v>
      </c>
    </row>
    <row r="3427" spans="2:43" x14ac:dyDescent="0.3">
      <c r="B3427" s="37">
        <v>46126</v>
      </c>
      <c r="C3427" t="s">
        <v>35</v>
      </c>
      <c r="D3427" t="s">
        <v>24087</v>
      </c>
      <c r="E3427" t="s">
        <v>24088</v>
      </c>
      <c r="F3427" t="s">
        <v>24089</v>
      </c>
      <c r="G3427" t="s">
        <v>24090</v>
      </c>
      <c r="H3427" t="s">
        <v>24091</v>
      </c>
      <c r="I3427" t="s">
        <v>38</v>
      </c>
      <c r="J3427" t="s">
        <v>38</v>
      </c>
      <c r="K3427" t="s">
        <v>44</v>
      </c>
      <c r="M3427" t="s">
        <v>24092</v>
      </c>
      <c r="N3427" t="s">
        <v>12578</v>
      </c>
      <c r="O3427" t="s">
        <v>12443</v>
      </c>
      <c r="P3427" t="s">
        <v>12271</v>
      </c>
      <c r="Q3427" t="s">
        <v>24093</v>
      </c>
      <c r="R3427" s="26">
        <v>2</v>
      </c>
      <c r="S3427" s="23">
        <v>333015230000</v>
      </c>
      <c r="T3427" t="s">
        <v>37</v>
      </c>
      <c r="U3427" t="s">
        <v>1066</v>
      </c>
      <c r="V3427" s="39">
        <v>46130</v>
      </c>
      <c r="W3427" s="41">
        <v>28</v>
      </c>
      <c r="X3427" s="26" t="s">
        <v>13368</v>
      </c>
      <c r="Z3427">
        <v>30.44</v>
      </c>
      <c r="AA3427">
        <v>30.44</v>
      </c>
      <c r="AB3427">
        <v>30.44</v>
      </c>
      <c r="AE3427" s="41">
        <v>91.320000000000007</v>
      </c>
      <c r="AF3427">
        <v>1</v>
      </c>
      <c r="AG3427">
        <v>1</v>
      </c>
      <c r="AH3427">
        <v>1</v>
      </c>
      <c r="AI3427">
        <v>0</v>
      </c>
      <c r="AJ3427">
        <v>0</v>
      </c>
      <c r="AK3427" s="30">
        <f t="shared" si="337"/>
        <v>3</v>
      </c>
      <c r="AL3427" s="45">
        <v>4</v>
      </c>
      <c r="AM3427" s="32">
        <f t="shared" si="336"/>
        <v>1</v>
      </c>
      <c r="AN3427" s="33" t="str">
        <f t="shared" si="338"/>
        <v>MOROSO</v>
      </c>
      <c r="AO3427" s="33" t="str">
        <f t="shared" si="339"/>
        <v>1meses_pendientes</v>
      </c>
      <c r="AP3427" s="33">
        <f t="shared" si="340"/>
        <v>28</v>
      </c>
      <c r="AQ3427" s="31">
        <f t="shared" si="341"/>
        <v>18</v>
      </c>
    </row>
    <row r="3428" spans="2:43" x14ac:dyDescent="0.3">
      <c r="B3428" s="37">
        <v>46129</v>
      </c>
      <c r="C3428" t="s">
        <v>35</v>
      </c>
      <c r="D3428" t="s">
        <v>24094</v>
      </c>
      <c r="E3428" t="s">
        <v>24095</v>
      </c>
      <c r="F3428" t="s">
        <v>24096</v>
      </c>
      <c r="G3428" t="s">
        <v>24097</v>
      </c>
      <c r="H3428" t="s">
        <v>24098</v>
      </c>
      <c r="I3428" t="s">
        <v>38</v>
      </c>
      <c r="J3428" t="s">
        <v>38</v>
      </c>
      <c r="K3428" t="s">
        <v>44</v>
      </c>
      <c r="M3428" t="s">
        <v>24099</v>
      </c>
      <c r="N3428" t="s">
        <v>12578</v>
      </c>
      <c r="O3428" t="s">
        <v>12443</v>
      </c>
      <c r="P3428" t="s">
        <v>12271</v>
      </c>
      <c r="Q3428" t="s">
        <v>24100</v>
      </c>
      <c r="R3428" s="26">
        <v>2</v>
      </c>
      <c r="S3428" s="23">
        <v>369110090000</v>
      </c>
      <c r="T3428" t="s">
        <v>37</v>
      </c>
      <c r="U3428" t="s">
        <v>1066</v>
      </c>
      <c r="V3428" s="39">
        <v>46130</v>
      </c>
      <c r="W3428" s="41">
        <v>30</v>
      </c>
      <c r="X3428" s="26" t="s">
        <v>13368</v>
      </c>
      <c r="Z3428">
        <v>30.44</v>
      </c>
      <c r="AA3428">
        <v>30.44</v>
      </c>
      <c r="AE3428" s="41">
        <v>60.88</v>
      </c>
      <c r="AF3428">
        <v>1</v>
      </c>
      <c r="AG3428">
        <v>1</v>
      </c>
      <c r="AH3428">
        <v>0</v>
      </c>
      <c r="AI3428">
        <v>0</v>
      </c>
      <c r="AJ3428">
        <v>0</v>
      </c>
      <c r="AK3428" s="30">
        <f t="shared" si="337"/>
        <v>2</v>
      </c>
      <c r="AL3428" s="45">
        <v>4</v>
      </c>
      <c r="AM3428" s="32">
        <f t="shared" si="336"/>
        <v>2</v>
      </c>
      <c r="AN3428" s="33" t="str">
        <f t="shared" si="338"/>
        <v>MOROSO</v>
      </c>
      <c r="AO3428" s="33" t="str">
        <f t="shared" si="339"/>
        <v>2meses_pendientes</v>
      </c>
      <c r="AP3428" s="33">
        <f t="shared" si="340"/>
        <v>60</v>
      </c>
      <c r="AQ3428" s="31">
        <f t="shared" si="341"/>
        <v>18</v>
      </c>
    </row>
    <row r="3429" spans="2:43" x14ac:dyDescent="0.3">
      <c r="B3429" s="37">
        <v>46129</v>
      </c>
      <c r="C3429" t="s">
        <v>35</v>
      </c>
      <c r="D3429" t="s">
        <v>24101</v>
      </c>
      <c r="E3429" t="s">
        <v>24102</v>
      </c>
      <c r="F3429" t="s">
        <v>24103</v>
      </c>
      <c r="G3429" t="s">
        <v>24104</v>
      </c>
      <c r="H3429" t="s">
        <v>24105</v>
      </c>
      <c r="I3429" t="s">
        <v>38</v>
      </c>
      <c r="J3429" t="s">
        <v>44</v>
      </c>
      <c r="K3429" t="s">
        <v>52</v>
      </c>
      <c r="M3429" t="s">
        <v>24106</v>
      </c>
      <c r="N3429" t="s">
        <v>12578</v>
      </c>
      <c r="O3429" t="s">
        <v>12443</v>
      </c>
      <c r="P3429" t="s">
        <v>12271</v>
      </c>
      <c r="Q3429" t="s">
        <v>24107</v>
      </c>
      <c r="R3429" s="26">
        <v>2</v>
      </c>
      <c r="S3429" s="23">
        <v>187001920000</v>
      </c>
      <c r="T3429" t="s">
        <v>37</v>
      </c>
      <c r="U3429" t="s">
        <v>1066</v>
      </c>
      <c r="V3429" s="39">
        <v>46130</v>
      </c>
      <c r="W3429" s="41">
        <v>30</v>
      </c>
      <c r="X3429" s="26" t="s">
        <v>13368</v>
      </c>
      <c r="Z3429">
        <v>29.9</v>
      </c>
      <c r="AA3429">
        <v>30</v>
      </c>
      <c r="AE3429" s="41">
        <v>59.9</v>
      </c>
      <c r="AF3429">
        <v>1</v>
      </c>
      <c r="AG3429">
        <v>1</v>
      </c>
      <c r="AH3429">
        <v>0</v>
      </c>
      <c r="AI3429">
        <v>0</v>
      </c>
      <c r="AJ3429">
        <v>0</v>
      </c>
      <c r="AK3429" s="30">
        <f t="shared" si="337"/>
        <v>2</v>
      </c>
      <c r="AL3429" s="45">
        <v>4</v>
      </c>
      <c r="AM3429" s="32">
        <f t="shared" si="336"/>
        <v>2</v>
      </c>
      <c r="AN3429" s="33" t="str">
        <f t="shared" si="338"/>
        <v>MOROSO</v>
      </c>
      <c r="AO3429" s="33" t="str">
        <f t="shared" si="339"/>
        <v>2meses_pendientes</v>
      </c>
      <c r="AP3429" s="33">
        <f t="shared" si="340"/>
        <v>60</v>
      </c>
      <c r="AQ3429" s="31">
        <f t="shared" si="341"/>
        <v>18</v>
      </c>
    </row>
    <row r="3430" spans="2:43" x14ac:dyDescent="0.3">
      <c r="B3430" s="37">
        <v>46133</v>
      </c>
      <c r="C3430" t="s">
        <v>35</v>
      </c>
      <c r="D3430" t="s">
        <v>24108</v>
      </c>
      <c r="E3430" t="s">
        <v>24109</v>
      </c>
      <c r="F3430" t="s">
        <v>24110</v>
      </c>
      <c r="G3430" t="s">
        <v>24111</v>
      </c>
      <c r="H3430" t="s">
        <v>24112</v>
      </c>
      <c r="I3430" t="s">
        <v>38</v>
      </c>
      <c r="J3430" t="s">
        <v>42</v>
      </c>
      <c r="K3430" t="s">
        <v>50</v>
      </c>
      <c r="M3430" t="s">
        <v>24113</v>
      </c>
      <c r="N3430" t="s">
        <v>12578</v>
      </c>
      <c r="O3430" t="s">
        <v>12443</v>
      </c>
      <c r="P3430" t="s">
        <v>12271</v>
      </c>
      <c r="Q3430" t="s">
        <v>24114</v>
      </c>
      <c r="R3430" s="26">
        <v>2</v>
      </c>
      <c r="S3430" s="23">
        <v>361113910000</v>
      </c>
      <c r="T3430" t="s">
        <v>37</v>
      </c>
      <c r="U3430" t="s">
        <v>1066</v>
      </c>
      <c r="V3430" s="39">
        <v>46136</v>
      </c>
      <c r="W3430" s="41">
        <v>30</v>
      </c>
      <c r="X3430" s="26" t="s">
        <v>13368</v>
      </c>
      <c r="Z3430">
        <v>30.44</v>
      </c>
      <c r="AA3430">
        <v>30.44</v>
      </c>
      <c r="AB3430">
        <v>30.44</v>
      </c>
      <c r="AE3430" s="41">
        <v>91.320000000000007</v>
      </c>
      <c r="AF3430">
        <v>1</v>
      </c>
      <c r="AG3430">
        <v>1</v>
      </c>
      <c r="AH3430">
        <v>1</v>
      </c>
      <c r="AI3430">
        <v>0</v>
      </c>
      <c r="AJ3430">
        <v>0</v>
      </c>
      <c r="AK3430" s="30">
        <f t="shared" si="337"/>
        <v>3</v>
      </c>
      <c r="AL3430" s="45">
        <v>4</v>
      </c>
      <c r="AM3430" s="32">
        <f t="shared" si="336"/>
        <v>1</v>
      </c>
      <c r="AN3430" s="33" t="str">
        <f t="shared" si="338"/>
        <v>MOROSO</v>
      </c>
      <c r="AO3430" s="33" t="str">
        <f t="shared" si="339"/>
        <v>1meses_pendientes</v>
      </c>
      <c r="AP3430" s="33">
        <f t="shared" si="340"/>
        <v>30</v>
      </c>
      <c r="AQ3430" s="31">
        <f t="shared" si="341"/>
        <v>24</v>
      </c>
    </row>
    <row r="3431" spans="2:43" x14ac:dyDescent="0.3">
      <c r="B3431" s="37">
        <v>46134</v>
      </c>
      <c r="C3431" t="s">
        <v>35</v>
      </c>
      <c r="D3431" t="s">
        <v>24115</v>
      </c>
      <c r="E3431" t="s">
        <v>24116</v>
      </c>
      <c r="F3431" t="s">
        <v>24117</v>
      </c>
      <c r="G3431" t="s">
        <v>24118</v>
      </c>
      <c r="H3431" t="s">
        <v>24119</v>
      </c>
      <c r="I3431" t="s">
        <v>38</v>
      </c>
      <c r="J3431" t="s">
        <v>44</v>
      </c>
      <c r="K3431" t="s">
        <v>56</v>
      </c>
      <c r="M3431" t="s">
        <v>24120</v>
      </c>
      <c r="N3431" t="s">
        <v>12578</v>
      </c>
      <c r="O3431" t="s">
        <v>12443</v>
      </c>
      <c r="P3431" t="s">
        <v>12271</v>
      </c>
      <c r="Q3431" t="s">
        <v>24121</v>
      </c>
      <c r="R3431" s="26">
        <v>3</v>
      </c>
      <c r="S3431" s="23">
        <v>369113850000</v>
      </c>
      <c r="T3431" t="s">
        <v>37</v>
      </c>
      <c r="U3431" t="s">
        <v>1066</v>
      </c>
      <c r="V3431" s="39">
        <v>46135</v>
      </c>
      <c r="W3431" s="41">
        <v>37</v>
      </c>
      <c r="X3431" s="26" t="s">
        <v>13368</v>
      </c>
      <c r="AA3431">
        <v>37.39</v>
      </c>
      <c r="AE3431" s="41">
        <v>37.39</v>
      </c>
      <c r="AF3431">
        <v>0</v>
      </c>
      <c r="AG3431">
        <v>1</v>
      </c>
      <c r="AH3431">
        <v>0</v>
      </c>
      <c r="AI3431">
        <v>0</v>
      </c>
      <c r="AJ3431">
        <v>0</v>
      </c>
      <c r="AK3431" s="30">
        <f t="shared" si="337"/>
        <v>1</v>
      </c>
      <c r="AL3431" s="45">
        <v>4</v>
      </c>
      <c r="AM3431" s="32">
        <f t="shared" si="336"/>
        <v>3</v>
      </c>
      <c r="AN3431" s="33" t="str">
        <f t="shared" si="338"/>
        <v>MOROSO</v>
      </c>
      <c r="AO3431" s="33" t="str">
        <f t="shared" si="339"/>
        <v>3meses_pendientes</v>
      </c>
      <c r="AP3431" s="33">
        <f t="shared" si="340"/>
        <v>111</v>
      </c>
      <c r="AQ3431" s="31">
        <f t="shared" si="341"/>
        <v>23</v>
      </c>
    </row>
    <row r="3432" spans="2:43" x14ac:dyDescent="0.3">
      <c r="B3432" s="37">
        <v>46137</v>
      </c>
      <c r="C3432" t="s">
        <v>35</v>
      </c>
      <c r="D3432" t="s">
        <v>24122</v>
      </c>
      <c r="E3432" t="s">
        <v>24123</v>
      </c>
      <c r="F3432" t="s">
        <v>24124</v>
      </c>
      <c r="G3432" t="s">
        <v>24125</v>
      </c>
      <c r="H3432" t="s">
        <v>24126</v>
      </c>
      <c r="I3432" t="s">
        <v>38</v>
      </c>
      <c r="J3432" t="s">
        <v>42</v>
      </c>
      <c r="K3432" t="s">
        <v>46</v>
      </c>
      <c r="M3432" t="s">
        <v>24127</v>
      </c>
      <c r="N3432" t="s">
        <v>12578</v>
      </c>
      <c r="O3432" t="s">
        <v>12443</v>
      </c>
      <c r="P3432" t="s">
        <v>12271</v>
      </c>
      <c r="Q3432" t="s">
        <v>24128</v>
      </c>
      <c r="R3432" s="26">
        <v>3</v>
      </c>
      <c r="S3432" s="23">
        <v>362117780000</v>
      </c>
      <c r="T3432" t="s">
        <v>37</v>
      </c>
      <c r="U3432" t="s">
        <v>1066</v>
      </c>
      <c r="V3432" s="39">
        <v>46139</v>
      </c>
      <c r="W3432" s="41">
        <v>30.7</v>
      </c>
      <c r="X3432" s="26" t="s">
        <v>13368</v>
      </c>
      <c r="Z3432">
        <v>31.58</v>
      </c>
      <c r="AA3432">
        <v>29.39</v>
      </c>
      <c r="AB3432">
        <v>29.39</v>
      </c>
      <c r="AE3432" s="41">
        <v>90.36</v>
      </c>
      <c r="AF3432">
        <v>1</v>
      </c>
      <c r="AG3432">
        <v>1</v>
      </c>
      <c r="AH3432">
        <v>1</v>
      </c>
      <c r="AI3432">
        <v>0</v>
      </c>
      <c r="AJ3432">
        <v>0</v>
      </c>
      <c r="AK3432" s="30">
        <f t="shared" si="337"/>
        <v>3</v>
      </c>
      <c r="AL3432" s="45">
        <v>4</v>
      </c>
      <c r="AM3432" s="32">
        <f t="shared" si="336"/>
        <v>1</v>
      </c>
      <c r="AN3432" s="33" t="str">
        <f t="shared" si="338"/>
        <v>MOROSO</v>
      </c>
      <c r="AO3432" s="33" t="str">
        <f t="shared" si="339"/>
        <v>1meses_pendientes</v>
      </c>
      <c r="AP3432" s="33">
        <f t="shared" si="340"/>
        <v>30.7</v>
      </c>
      <c r="AQ3432" s="31">
        <f t="shared" si="341"/>
        <v>27</v>
      </c>
    </row>
    <row r="3433" spans="2:43" x14ac:dyDescent="0.3">
      <c r="B3433" s="37">
        <v>46131</v>
      </c>
      <c r="C3433" t="s">
        <v>35</v>
      </c>
      <c r="D3433" t="s">
        <v>24129</v>
      </c>
      <c r="E3433" t="s">
        <v>24130</v>
      </c>
      <c r="F3433" t="s">
        <v>24131</v>
      </c>
      <c r="G3433" t="s">
        <v>24132</v>
      </c>
      <c r="H3433" t="s">
        <v>24133</v>
      </c>
      <c r="I3433" t="s">
        <v>38</v>
      </c>
      <c r="J3433" t="s">
        <v>44</v>
      </c>
      <c r="M3433" t="s">
        <v>12693</v>
      </c>
      <c r="N3433" t="s">
        <v>24134</v>
      </c>
      <c r="O3433" t="s">
        <v>12443</v>
      </c>
      <c r="P3433" t="s">
        <v>12271</v>
      </c>
      <c r="Q3433" t="s">
        <v>24135</v>
      </c>
      <c r="R3433" s="26">
        <v>2</v>
      </c>
      <c r="S3433" s="23">
        <v>303008760000</v>
      </c>
      <c r="T3433" t="s">
        <v>37</v>
      </c>
      <c r="U3433" t="s">
        <v>1066</v>
      </c>
      <c r="V3433" s="39">
        <v>46132</v>
      </c>
      <c r="W3433" s="41">
        <v>38</v>
      </c>
      <c r="X3433" s="26" t="s">
        <v>13368</v>
      </c>
      <c r="Y3433">
        <v>23.44</v>
      </c>
      <c r="Z3433">
        <v>86.03</v>
      </c>
      <c r="AA3433">
        <v>80.349999999999994</v>
      </c>
      <c r="AE3433" s="41">
        <v>189.82</v>
      </c>
      <c r="AF3433">
        <v>1</v>
      </c>
      <c r="AG3433">
        <v>1</v>
      </c>
      <c r="AH3433">
        <v>0</v>
      </c>
      <c r="AI3433">
        <v>0</v>
      </c>
      <c r="AJ3433">
        <v>0</v>
      </c>
      <c r="AK3433" s="30">
        <f t="shared" si="337"/>
        <v>2</v>
      </c>
      <c r="AL3433" s="45">
        <v>4</v>
      </c>
      <c r="AM3433" s="32">
        <f t="shared" si="336"/>
        <v>2</v>
      </c>
      <c r="AN3433" s="33" t="str">
        <f t="shared" si="338"/>
        <v>MOROSO</v>
      </c>
      <c r="AO3433" s="33" t="str">
        <f t="shared" si="339"/>
        <v>2meses_pendientes</v>
      </c>
      <c r="AP3433" s="33">
        <f t="shared" si="340"/>
        <v>76</v>
      </c>
      <c r="AQ3433" s="31">
        <f t="shared" si="341"/>
        <v>20</v>
      </c>
    </row>
    <row r="3434" spans="2:43" x14ac:dyDescent="0.3">
      <c r="B3434" s="37">
        <v>46131</v>
      </c>
      <c r="C3434" t="s">
        <v>35</v>
      </c>
      <c r="D3434" t="s">
        <v>24136</v>
      </c>
      <c r="E3434" t="s">
        <v>24137</v>
      </c>
      <c r="F3434" t="s">
        <v>24138</v>
      </c>
      <c r="G3434" t="s">
        <v>24139</v>
      </c>
      <c r="H3434" t="s">
        <v>19857</v>
      </c>
      <c r="I3434" t="s">
        <v>38</v>
      </c>
      <c r="J3434" t="s">
        <v>42</v>
      </c>
      <c r="M3434" t="s">
        <v>24140</v>
      </c>
      <c r="N3434" t="s">
        <v>24134</v>
      </c>
      <c r="O3434" t="s">
        <v>12443</v>
      </c>
      <c r="P3434" t="s">
        <v>12271</v>
      </c>
      <c r="Q3434" t="s">
        <v>24141</v>
      </c>
      <c r="R3434" s="26">
        <v>2</v>
      </c>
      <c r="S3434" s="23">
        <v>361108100000</v>
      </c>
      <c r="T3434" t="s">
        <v>37</v>
      </c>
      <c r="U3434" t="s">
        <v>1066</v>
      </c>
      <c r="V3434" s="39">
        <v>46128</v>
      </c>
      <c r="W3434" s="41">
        <v>30</v>
      </c>
      <c r="X3434" s="26" t="s">
        <v>13368</v>
      </c>
      <c r="Z3434">
        <v>31</v>
      </c>
      <c r="AA3434">
        <v>30</v>
      </c>
      <c r="AB3434">
        <v>31</v>
      </c>
      <c r="AE3434" s="41">
        <v>92</v>
      </c>
      <c r="AF3434">
        <v>1</v>
      </c>
      <c r="AG3434">
        <v>1</v>
      </c>
      <c r="AH3434">
        <v>1</v>
      </c>
      <c r="AI3434">
        <v>0</v>
      </c>
      <c r="AJ3434">
        <v>0</v>
      </c>
      <c r="AK3434" s="30">
        <f t="shared" si="337"/>
        <v>3</v>
      </c>
      <c r="AL3434" s="45">
        <v>4</v>
      </c>
      <c r="AM3434" s="32">
        <f t="shared" si="336"/>
        <v>1</v>
      </c>
      <c r="AN3434" s="33" t="str">
        <f t="shared" si="338"/>
        <v>MOROSO</v>
      </c>
      <c r="AO3434" s="33" t="str">
        <f t="shared" si="339"/>
        <v>1meses_pendientes</v>
      </c>
      <c r="AP3434" s="33">
        <f t="shared" si="340"/>
        <v>30</v>
      </c>
      <c r="AQ3434" s="31">
        <f t="shared" si="341"/>
        <v>16</v>
      </c>
    </row>
    <row r="3435" spans="2:43" x14ac:dyDescent="0.3">
      <c r="B3435" s="37">
        <v>46131</v>
      </c>
      <c r="C3435" t="s">
        <v>35</v>
      </c>
      <c r="D3435" t="s">
        <v>24142</v>
      </c>
      <c r="E3435" t="s">
        <v>24143</v>
      </c>
      <c r="F3435" t="s">
        <v>24144</v>
      </c>
      <c r="G3435" t="s">
        <v>24145</v>
      </c>
      <c r="H3435" t="s">
        <v>19857</v>
      </c>
      <c r="I3435" t="s">
        <v>38</v>
      </c>
      <c r="J3435" t="s">
        <v>42</v>
      </c>
      <c r="M3435" t="s">
        <v>12450</v>
      </c>
      <c r="N3435" t="s">
        <v>24134</v>
      </c>
      <c r="O3435" t="s">
        <v>12443</v>
      </c>
      <c r="P3435" t="s">
        <v>12271</v>
      </c>
      <c r="Q3435" t="s">
        <v>24146</v>
      </c>
      <c r="R3435" s="26">
        <v>2</v>
      </c>
      <c r="S3435" s="23">
        <v>369115000000</v>
      </c>
      <c r="T3435" t="s">
        <v>37</v>
      </c>
      <c r="U3435" t="s">
        <v>1066</v>
      </c>
      <c r="V3435" s="39">
        <v>46137</v>
      </c>
      <c r="W3435" s="41">
        <v>30</v>
      </c>
      <c r="X3435" s="26" t="s">
        <v>13368</v>
      </c>
      <c r="AE3435" s="41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 s="30">
        <f t="shared" si="337"/>
        <v>0</v>
      </c>
      <c r="AL3435" s="45">
        <v>4</v>
      </c>
      <c r="AM3435" s="32">
        <f t="shared" si="336"/>
        <v>4</v>
      </c>
      <c r="AN3435" s="33" t="str">
        <f t="shared" si="338"/>
        <v>NPN</v>
      </c>
      <c r="AO3435" s="33" t="str">
        <f t="shared" si="339"/>
        <v>4meses_pendientes</v>
      </c>
      <c r="AP3435" s="33">
        <f t="shared" si="340"/>
        <v>120</v>
      </c>
      <c r="AQ3435" s="31">
        <f t="shared" si="341"/>
        <v>25</v>
      </c>
    </row>
    <row r="3436" spans="2:43" x14ac:dyDescent="0.3">
      <c r="B3436" s="37">
        <v>46136</v>
      </c>
      <c r="C3436" t="s">
        <v>35</v>
      </c>
      <c r="D3436" t="s">
        <v>24147</v>
      </c>
      <c r="E3436" t="s">
        <v>24148</v>
      </c>
      <c r="F3436" t="s">
        <v>24149</v>
      </c>
      <c r="G3436" t="s">
        <v>24150</v>
      </c>
      <c r="H3436" t="s">
        <v>24151</v>
      </c>
      <c r="I3436" t="s">
        <v>38</v>
      </c>
      <c r="J3436" t="s">
        <v>44</v>
      </c>
      <c r="M3436" t="s">
        <v>24152</v>
      </c>
      <c r="N3436" t="s">
        <v>24134</v>
      </c>
      <c r="O3436" t="s">
        <v>12443</v>
      </c>
      <c r="P3436" t="s">
        <v>12271</v>
      </c>
      <c r="Q3436" t="s">
        <v>24153</v>
      </c>
      <c r="R3436" s="26">
        <v>3</v>
      </c>
      <c r="S3436" s="23">
        <v>208064230000</v>
      </c>
      <c r="T3436" t="s">
        <v>37</v>
      </c>
      <c r="U3436" t="s">
        <v>1066</v>
      </c>
      <c r="V3436" s="39">
        <v>46136</v>
      </c>
      <c r="W3436" s="41">
        <v>33</v>
      </c>
      <c r="X3436" s="26" t="s">
        <v>13368</v>
      </c>
      <c r="AE3436" s="41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 s="30">
        <f t="shared" si="337"/>
        <v>0</v>
      </c>
      <c r="AL3436" s="45">
        <v>4</v>
      </c>
      <c r="AM3436" s="32">
        <f t="shared" si="336"/>
        <v>4</v>
      </c>
      <c r="AN3436" s="33" t="str">
        <f t="shared" si="338"/>
        <v>NPN</v>
      </c>
      <c r="AO3436" s="33" t="str">
        <f t="shared" si="339"/>
        <v>4meses_pendientes</v>
      </c>
      <c r="AP3436" s="33">
        <f t="shared" si="340"/>
        <v>132</v>
      </c>
      <c r="AQ3436" s="31">
        <f t="shared" si="341"/>
        <v>24</v>
      </c>
    </row>
    <row r="3437" spans="2:43" x14ac:dyDescent="0.3">
      <c r="B3437" s="37">
        <v>46141</v>
      </c>
      <c r="C3437" t="s">
        <v>35</v>
      </c>
      <c r="D3437" t="s">
        <v>24154</v>
      </c>
      <c r="E3437" t="s">
        <v>24155</v>
      </c>
      <c r="F3437" t="s">
        <v>24156</v>
      </c>
      <c r="G3437" t="s">
        <v>24157</v>
      </c>
      <c r="H3437" t="s">
        <v>24158</v>
      </c>
      <c r="I3437" t="s">
        <v>38</v>
      </c>
      <c r="J3437" t="s">
        <v>42</v>
      </c>
      <c r="K3437" t="s">
        <v>60</v>
      </c>
      <c r="L3437" t="s">
        <v>24159</v>
      </c>
      <c r="M3437" t="s">
        <v>24160</v>
      </c>
      <c r="N3437" t="s">
        <v>24161</v>
      </c>
      <c r="O3437" t="s">
        <v>12443</v>
      </c>
      <c r="P3437" t="s">
        <v>12271</v>
      </c>
      <c r="Q3437" t="s">
        <v>24162</v>
      </c>
      <c r="R3437" s="26">
        <v>3</v>
      </c>
      <c r="S3437" s="23">
        <v>361118570000</v>
      </c>
      <c r="T3437" t="s">
        <v>37</v>
      </c>
      <c r="U3437" t="s">
        <v>1066</v>
      </c>
      <c r="V3437" s="39">
        <v>46140</v>
      </c>
      <c r="W3437" s="41">
        <v>30</v>
      </c>
      <c r="X3437" s="26" t="s">
        <v>13368</v>
      </c>
      <c r="AE3437" s="41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 s="30">
        <f t="shared" si="337"/>
        <v>0</v>
      </c>
      <c r="AL3437" s="45">
        <v>4</v>
      </c>
      <c r="AM3437" s="32">
        <f t="shared" si="336"/>
        <v>4</v>
      </c>
      <c r="AN3437" s="33" t="str">
        <f t="shared" si="338"/>
        <v>NPN</v>
      </c>
      <c r="AO3437" s="33" t="str">
        <f t="shared" si="339"/>
        <v>4meses_pendientes</v>
      </c>
      <c r="AP3437" s="33">
        <f t="shared" si="340"/>
        <v>120</v>
      </c>
      <c r="AQ3437" s="31">
        <f t="shared" si="341"/>
        <v>28</v>
      </c>
    </row>
    <row r="3438" spans="2:43" x14ac:dyDescent="0.3">
      <c r="B3438" s="37">
        <v>46113</v>
      </c>
      <c r="C3438" t="s">
        <v>35</v>
      </c>
      <c r="D3438" t="s">
        <v>24163</v>
      </c>
      <c r="E3438" t="s">
        <v>24164</v>
      </c>
      <c r="F3438" t="s">
        <v>24165</v>
      </c>
      <c r="G3438" t="s">
        <v>24166</v>
      </c>
      <c r="H3438" t="s">
        <v>24167</v>
      </c>
      <c r="I3438" t="s">
        <v>744</v>
      </c>
      <c r="J3438" t="s">
        <v>6282</v>
      </c>
      <c r="K3438" t="s">
        <v>12685</v>
      </c>
      <c r="M3438" t="s">
        <v>24168</v>
      </c>
      <c r="N3438" t="s">
        <v>12671</v>
      </c>
      <c r="O3438" t="s">
        <v>12443</v>
      </c>
      <c r="P3438" t="s">
        <v>12271</v>
      </c>
      <c r="Q3438" t="s">
        <v>24169</v>
      </c>
      <c r="R3438" s="26">
        <v>2</v>
      </c>
      <c r="S3438" s="23">
        <v>368093500000</v>
      </c>
      <c r="T3438" t="s">
        <v>37</v>
      </c>
      <c r="U3438" t="s">
        <v>1066</v>
      </c>
      <c r="V3438" s="39">
        <v>46120</v>
      </c>
      <c r="W3438" s="41">
        <v>33</v>
      </c>
      <c r="X3438" s="26" t="s">
        <v>13368</v>
      </c>
      <c r="AA3438">
        <v>64.34</v>
      </c>
      <c r="AE3438" s="41">
        <v>64.34</v>
      </c>
      <c r="AF3438">
        <v>0</v>
      </c>
      <c r="AG3438">
        <v>1</v>
      </c>
      <c r="AH3438">
        <v>0</v>
      </c>
      <c r="AI3438">
        <v>0</v>
      </c>
      <c r="AJ3438">
        <v>0</v>
      </c>
      <c r="AK3438" s="30">
        <f t="shared" si="337"/>
        <v>1</v>
      </c>
      <c r="AL3438" s="45">
        <v>4</v>
      </c>
      <c r="AM3438" s="32">
        <f t="shared" si="336"/>
        <v>3</v>
      </c>
      <c r="AN3438" s="33" t="str">
        <f t="shared" si="338"/>
        <v>MOROSO</v>
      </c>
      <c r="AO3438" s="33" t="str">
        <f t="shared" si="339"/>
        <v>3meses_pendientes</v>
      </c>
      <c r="AP3438" s="33">
        <f t="shared" si="340"/>
        <v>99</v>
      </c>
      <c r="AQ3438" s="31">
        <f t="shared" si="341"/>
        <v>8</v>
      </c>
    </row>
    <row r="3439" spans="2:43" x14ac:dyDescent="0.3">
      <c r="B3439" s="37">
        <v>46120</v>
      </c>
      <c r="C3439" t="s">
        <v>35</v>
      </c>
      <c r="D3439" t="s">
        <v>24170</v>
      </c>
      <c r="E3439" t="s">
        <v>24171</v>
      </c>
      <c r="F3439" t="s">
        <v>18164</v>
      </c>
      <c r="G3439" t="s">
        <v>24172</v>
      </c>
      <c r="H3439" t="s">
        <v>18321</v>
      </c>
      <c r="I3439" t="s">
        <v>38</v>
      </c>
      <c r="J3439" t="s">
        <v>44</v>
      </c>
      <c r="K3439" t="s">
        <v>55</v>
      </c>
      <c r="M3439" t="s">
        <v>24173</v>
      </c>
      <c r="N3439" t="s">
        <v>12671</v>
      </c>
      <c r="O3439" t="s">
        <v>12443</v>
      </c>
      <c r="P3439" t="s">
        <v>12271</v>
      </c>
      <c r="Q3439" t="s">
        <v>24174</v>
      </c>
      <c r="R3439" s="26">
        <v>3</v>
      </c>
      <c r="S3439" s="23">
        <v>369097050000</v>
      </c>
      <c r="T3439" t="s">
        <v>37</v>
      </c>
      <c r="U3439" t="s">
        <v>1066</v>
      </c>
      <c r="V3439" s="39">
        <v>46118</v>
      </c>
      <c r="W3439" s="41">
        <v>34</v>
      </c>
      <c r="X3439" s="26" t="s">
        <v>13368</v>
      </c>
      <c r="Z3439">
        <v>35</v>
      </c>
      <c r="AE3439" s="41">
        <v>35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 s="30">
        <f t="shared" si="337"/>
        <v>1</v>
      </c>
      <c r="AL3439" s="45">
        <v>4</v>
      </c>
      <c r="AM3439" s="32">
        <f t="shared" si="336"/>
        <v>3</v>
      </c>
      <c r="AN3439" s="33" t="str">
        <f t="shared" si="338"/>
        <v>MOROSO</v>
      </c>
      <c r="AO3439" s="33" t="str">
        <f t="shared" si="339"/>
        <v>3meses_pendientes</v>
      </c>
      <c r="AP3439" s="33">
        <f t="shared" si="340"/>
        <v>102</v>
      </c>
      <c r="AQ3439" s="31">
        <f t="shared" si="341"/>
        <v>6</v>
      </c>
    </row>
    <row r="3440" spans="2:43" x14ac:dyDescent="0.3">
      <c r="B3440" s="37">
        <v>46120</v>
      </c>
      <c r="C3440" t="s">
        <v>35</v>
      </c>
      <c r="D3440" t="s">
        <v>24175</v>
      </c>
      <c r="E3440" t="s">
        <v>24176</v>
      </c>
      <c r="F3440" t="s">
        <v>24177</v>
      </c>
      <c r="G3440" t="s">
        <v>24178</v>
      </c>
      <c r="H3440" t="s">
        <v>24179</v>
      </c>
      <c r="I3440" t="s">
        <v>38</v>
      </c>
      <c r="J3440" t="s">
        <v>38</v>
      </c>
      <c r="K3440" t="s">
        <v>561</v>
      </c>
      <c r="M3440" t="s">
        <v>24180</v>
      </c>
      <c r="N3440" t="s">
        <v>12671</v>
      </c>
      <c r="O3440" t="s">
        <v>12443</v>
      </c>
      <c r="P3440" t="s">
        <v>12271</v>
      </c>
      <c r="Q3440" t="s">
        <v>24181</v>
      </c>
      <c r="R3440" s="26">
        <v>3</v>
      </c>
      <c r="S3440" s="23">
        <v>205097240000</v>
      </c>
      <c r="T3440" t="s">
        <v>37</v>
      </c>
      <c r="U3440" t="s">
        <v>1066</v>
      </c>
      <c r="V3440" s="39">
        <v>46121</v>
      </c>
      <c r="W3440" s="41">
        <v>37</v>
      </c>
      <c r="X3440" s="26" t="s">
        <v>13368</v>
      </c>
      <c r="Y3440">
        <v>137.93</v>
      </c>
      <c r="Z3440">
        <v>28</v>
      </c>
      <c r="AA3440">
        <v>70</v>
      </c>
      <c r="AB3440">
        <v>36</v>
      </c>
      <c r="AE3440" s="41">
        <v>271.93</v>
      </c>
      <c r="AF3440">
        <v>1</v>
      </c>
      <c r="AG3440">
        <v>1</v>
      </c>
      <c r="AH3440">
        <v>1</v>
      </c>
      <c r="AI3440">
        <v>0</v>
      </c>
      <c r="AJ3440">
        <v>0</v>
      </c>
      <c r="AK3440" s="30">
        <f t="shared" si="337"/>
        <v>3</v>
      </c>
      <c r="AL3440" s="45">
        <v>4</v>
      </c>
      <c r="AM3440" s="32">
        <f t="shared" si="336"/>
        <v>1</v>
      </c>
      <c r="AN3440" s="33" t="str">
        <f t="shared" si="338"/>
        <v>MOROSO</v>
      </c>
      <c r="AO3440" s="33" t="str">
        <f t="shared" si="339"/>
        <v>1meses_pendientes</v>
      </c>
      <c r="AP3440" s="33">
        <f t="shared" si="340"/>
        <v>37</v>
      </c>
      <c r="AQ3440" s="31">
        <f t="shared" si="341"/>
        <v>9</v>
      </c>
    </row>
    <row r="3441" spans="2:43" x14ac:dyDescent="0.3">
      <c r="B3441" s="37">
        <v>46125</v>
      </c>
      <c r="C3441" t="s">
        <v>35</v>
      </c>
      <c r="D3441" t="s">
        <v>24182</v>
      </c>
      <c r="E3441" t="s">
        <v>24183</v>
      </c>
      <c r="F3441" t="s">
        <v>24184</v>
      </c>
      <c r="G3441" t="s">
        <v>24185</v>
      </c>
      <c r="H3441" t="s">
        <v>18321</v>
      </c>
      <c r="I3441" t="s">
        <v>38</v>
      </c>
      <c r="J3441" t="s">
        <v>44</v>
      </c>
      <c r="M3441" t="s">
        <v>18167</v>
      </c>
      <c r="N3441" t="s">
        <v>12671</v>
      </c>
      <c r="O3441" t="s">
        <v>12443</v>
      </c>
      <c r="P3441" t="s">
        <v>12271</v>
      </c>
      <c r="Q3441" t="s">
        <v>24186</v>
      </c>
      <c r="R3441" s="26">
        <v>2</v>
      </c>
      <c r="S3441" s="23">
        <v>367105410000</v>
      </c>
      <c r="T3441" t="s">
        <v>37</v>
      </c>
      <c r="U3441" t="s">
        <v>1066</v>
      </c>
      <c r="V3441" s="39">
        <v>46126</v>
      </c>
      <c r="W3441" s="41">
        <v>30</v>
      </c>
      <c r="X3441" s="26" t="s">
        <v>13368</v>
      </c>
      <c r="Y3441">
        <v>30.44</v>
      </c>
      <c r="Z3441">
        <v>30.44</v>
      </c>
      <c r="AB3441">
        <v>30.44</v>
      </c>
      <c r="AE3441" s="41">
        <v>91.320000000000007</v>
      </c>
      <c r="AF3441">
        <v>1</v>
      </c>
      <c r="AG3441">
        <v>0</v>
      </c>
      <c r="AH3441">
        <v>1</v>
      </c>
      <c r="AI3441">
        <v>0</v>
      </c>
      <c r="AJ3441">
        <v>0</v>
      </c>
      <c r="AK3441" s="30">
        <f t="shared" si="337"/>
        <v>2</v>
      </c>
      <c r="AL3441" s="45">
        <v>4</v>
      </c>
      <c r="AM3441" s="32">
        <f t="shared" si="336"/>
        <v>2</v>
      </c>
      <c r="AN3441" s="33" t="str">
        <f t="shared" si="338"/>
        <v>MOROSO</v>
      </c>
      <c r="AO3441" s="33" t="str">
        <f t="shared" si="339"/>
        <v>2meses_pendientes</v>
      </c>
      <c r="AP3441" s="33">
        <f t="shared" si="340"/>
        <v>60</v>
      </c>
      <c r="AQ3441" s="31">
        <f t="shared" si="341"/>
        <v>14</v>
      </c>
    </row>
    <row r="3442" spans="2:43" x14ac:dyDescent="0.3">
      <c r="B3442" s="37">
        <v>46128</v>
      </c>
      <c r="C3442" t="s">
        <v>35</v>
      </c>
      <c r="D3442" t="s">
        <v>24187</v>
      </c>
      <c r="E3442" t="s">
        <v>24188</v>
      </c>
      <c r="F3442" t="s">
        <v>24189</v>
      </c>
      <c r="G3442" t="s">
        <v>24190</v>
      </c>
      <c r="H3442" t="s">
        <v>24191</v>
      </c>
      <c r="I3442" t="s">
        <v>38</v>
      </c>
      <c r="J3442" t="s">
        <v>44</v>
      </c>
      <c r="K3442" t="s">
        <v>55</v>
      </c>
      <c r="M3442" t="s">
        <v>24192</v>
      </c>
      <c r="N3442" t="s">
        <v>12671</v>
      </c>
      <c r="O3442" t="s">
        <v>12443</v>
      </c>
      <c r="P3442" t="s">
        <v>12271</v>
      </c>
      <c r="Q3442" t="s">
        <v>24193</v>
      </c>
      <c r="R3442" s="26">
        <v>2</v>
      </c>
      <c r="S3442" s="23">
        <v>368109140000</v>
      </c>
      <c r="T3442" t="s">
        <v>37</v>
      </c>
      <c r="U3442" t="s">
        <v>1066</v>
      </c>
      <c r="V3442" s="39">
        <v>46130</v>
      </c>
      <c r="W3442" s="41">
        <v>30</v>
      </c>
      <c r="X3442" s="26" t="s">
        <v>13368</v>
      </c>
      <c r="AE3442" s="41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 s="30">
        <f t="shared" si="337"/>
        <v>0</v>
      </c>
      <c r="AL3442" s="45">
        <v>4</v>
      </c>
      <c r="AM3442" s="32">
        <f t="shared" si="336"/>
        <v>4</v>
      </c>
      <c r="AN3442" s="33" t="str">
        <f t="shared" si="338"/>
        <v>NPN</v>
      </c>
      <c r="AO3442" s="33" t="str">
        <f t="shared" si="339"/>
        <v>4meses_pendientes</v>
      </c>
      <c r="AP3442" s="33">
        <f t="shared" si="340"/>
        <v>120</v>
      </c>
      <c r="AQ3442" s="31">
        <f t="shared" si="341"/>
        <v>18</v>
      </c>
    </row>
    <row r="3443" spans="2:43" x14ac:dyDescent="0.3">
      <c r="B3443" s="37">
        <v>46129</v>
      </c>
      <c r="C3443" t="s">
        <v>35</v>
      </c>
      <c r="D3443" t="s">
        <v>24194</v>
      </c>
      <c r="E3443" t="s">
        <v>24195</v>
      </c>
      <c r="F3443" t="s">
        <v>24196</v>
      </c>
      <c r="G3443" t="s">
        <v>24197</v>
      </c>
      <c r="H3443" t="s">
        <v>24198</v>
      </c>
      <c r="I3443" t="s">
        <v>38</v>
      </c>
      <c r="J3443" t="s">
        <v>438</v>
      </c>
      <c r="K3443" t="s">
        <v>9401</v>
      </c>
      <c r="M3443" t="s">
        <v>24199</v>
      </c>
      <c r="N3443" t="s">
        <v>12671</v>
      </c>
      <c r="O3443" t="s">
        <v>12443</v>
      </c>
      <c r="P3443" t="s">
        <v>12271</v>
      </c>
      <c r="Q3443" t="s">
        <v>24200</v>
      </c>
      <c r="R3443" s="26">
        <v>3</v>
      </c>
      <c r="S3443" s="23">
        <v>353317090000</v>
      </c>
      <c r="T3443" t="s">
        <v>37</v>
      </c>
      <c r="U3443" t="s">
        <v>1066</v>
      </c>
      <c r="V3443" s="39">
        <v>46129</v>
      </c>
      <c r="W3443" s="41">
        <v>30.7</v>
      </c>
      <c r="X3443" s="26" t="s">
        <v>13368</v>
      </c>
      <c r="Y3443">
        <v>32.049999999999997</v>
      </c>
      <c r="Z3443">
        <v>0.01</v>
      </c>
      <c r="AA3443">
        <v>32.049999999999997</v>
      </c>
      <c r="AB3443">
        <v>10</v>
      </c>
      <c r="AE3443" s="41">
        <v>74.109999999999985</v>
      </c>
      <c r="AF3443">
        <v>1</v>
      </c>
      <c r="AG3443">
        <v>1</v>
      </c>
      <c r="AH3443">
        <v>1</v>
      </c>
      <c r="AI3443">
        <v>0</v>
      </c>
      <c r="AJ3443">
        <v>0</v>
      </c>
      <c r="AK3443" s="30">
        <f t="shared" si="337"/>
        <v>3</v>
      </c>
      <c r="AL3443" s="45">
        <v>4</v>
      </c>
      <c r="AM3443" s="32">
        <f t="shared" si="336"/>
        <v>1</v>
      </c>
      <c r="AN3443" s="33" t="str">
        <f t="shared" si="338"/>
        <v>MOROSO</v>
      </c>
      <c r="AO3443" s="33" t="str">
        <f t="shared" si="339"/>
        <v>1meses_pendientes</v>
      </c>
      <c r="AP3443" s="33">
        <f t="shared" si="340"/>
        <v>30.7</v>
      </c>
      <c r="AQ3443" s="31">
        <f t="shared" si="341"/>
        <v>17</v>
      </c>
    </row>
    <row r="3444" spans="2:43" x14ac:dyDescent="0.3">
      <c r="B3444" s="37">
        <v>46136</v>
      </c>
      <c r="C3444" t="s">
        <v>35</v>
      </c>
      <c r="D3444" t="s">
        <v>24201</v>
      </c>
      <c r="E3444" t="s">
        <v>24202</v>
      </c>
      <c r="F3444" t="s">
        <v>24203</v>
      </c>
      <c r="G3444" t="s">
        <v>24204</v>
      </c>
      <c r="H3444" t="s">
        <v>24191</v>
      </c>
      <c r="I3444" t="s">
        <v>38</v>
      </c>
      <c r="J3444" t="s">
        <v>44</v>
      </c>
      <c r="M3444" t="s">
        <v>12693</v>
      </c>
      <c r="N3444" t="s">
        <v>12671</v>
      </c>
      <c r="O3444" t="s">
        <v>12443</v>
      </c>
      <c r="P3444" t="s">
        <v>12271</v>
      </c>
      <c r="Q3444" t="s">
        <v>24205</v>
      </c>
      <c r="R3444" s="26">
        <v>2</v>
      </c>
      <c r="S3444" s="23">
        <v>323062700000</v>
      </c>
      <c r="T3444" t="s">
        <v>37</v>
      </c>
      <c r="U3444" t="s">
        <v>1066</v>
      </c>
      <c r="V3444" s="39">
        <v>46129</v>
      </c>
      <c r="W3444" s="41">
        <v>30</v>
      </c>
      <c r="X3444" s="26" t="s">
        <v>13368</v>
      </c>
      <c r="Y3444">
        <v>26</v>
      </c>
      <c r="Z3444">
        <v>29.35</v>
      </c>
      <c r="AA3444">
        <v>5</v>
      </c>
      <c r="AE3444" s="41">
        <v>60.35</v>
      </c>
      <c r="AF3444">
        <v>1</v>
      </c>
      <c r="AG3444">
        <v>1</v>
      </c>
      <c r="AH3444">
        <v>0</v>
      </c>
      <c r="AI3444">
        <v>0</v>
      </c>
      <c r="AJ3444">
        <v>0</v>
      </c>
      <c r="AK3444" s="30">
        <f t="shared" si="337"/>
        <v>2</v>
      </c>
      <c r="AL3444" s="45">
        <v>4</v>
      </c>
      <c r="AM3444" s="32">
        <f t="shared" si="336"/>
        <v>2</v>
      </c>
      <c r="AN3444" s="33" t="str">
        <f t="shared" si="338"/>
        <v>MOROSO</v>
      </c>
      <c r="AO3444" s="33" t="str">
        <f t="shared" si="339"/>
        <v>2meses_pendientes</v>
      </c>
      <c r="AP3444" s="33">
        <f t="shared" si="340"/>
        <v>60</v>
      </c>
      <c r="AQ3444" s="31">
        <f t="shared" si="341"/>
        <v>17</v>
      </c>
    </row>
    <row r="3445" spans="2:43" x14ac:dyDescent="0.3">
      <c r="B3445" s="37">
        <v>46136</v>
      </c>
      <c r="C3445" t="s">
        <v>35</v>
      </c>
      <c r="D3445" t="s">
        <v>24206</v>
      </c>
      <c r="E3445" t="s">
        <v>24207</v>
      </c>
      <c r="F3445" t="s">
        <v>24208</v>
      </c>
      <c r="G3445" t="s">
        <v>24209</v>
      </c>
      <c r="H3445" t="s">
        <v>18321</v>
      </c>
      <c r="I3445" t="s">
        <v>38</v>
      </c>
      <c r="J3445" t="s">
        <v>42</v>
      </c>
      <c r="K3445" t="s">
        <v>60</v>
      </c>
      <c r="M3445" t="s">
        <v>18167</v>
      </c>
      <c r="N3445" t="s">
        <v>12671</v>
      </c>
      <c r="O3445" t="s">
        <v>12443</v>
      </c>
      <c r="P3445" t="s">
        <v>12271</v>
      </c>
      <c r="Q3445" t="s">
        <v>24210</v>
      </c>
      <c r="R3445" s="26">
        <v>2</v>
      </c>
      <c r="S3445" s="23">
        <v>367112990000</v>
      </c>
      <c r="T3445" t="s">
        <v>37</v>
      </c>
      <c r="U3445" t="s">
        <v>1066</v>
      </c>
      <c r="V3445" s="39">
        <v>46134</v>
      </c>
      <c r="W3445" s="41">
        <v>30</v>
      </c>
      <c r="X3445" s="26" t="s">
        <v>13368</v>
      </c>
      <c r="Z3445">
        <v>30.44</v>
      </c>
      <c r="AA3445">
        <v>30.44</v>
      </c>
      <c r="AE3445" s="41">
        <v>60.88</v>
      </c>
      <c r="AF3445">
        <v>1</v>
      </c>
      <c r="AG3445">
        <v>1</v>
      </c>
      <c r="AH3445">
        <v>0</v>
      </c>
      <c r="AI3445">
        <v>0</v>
      </c>
      <c r="AJ3445">
        <v>0</v>
      </c>
      <c r="AK3445" s="30">
        <f t="shared" si="337"/>
        <v>2</v>
      </c>
      <c r="AL3445" s="45">
        <v>4</v>
      </c>
      <c r="AM3445" s="32">
        <f t="shared" si="336"/>
        <v>2</v>
      </c>
      <c r="AN3445" s="33" t="str">
        <f t="shared" si="338"/>
        <v>MOROSO</v>
      </c>
      <c r="AO3445" s="33" t="str">
        <f t="shared" si="339"/>
        <v>2meses_pendientes</v>
      </c>
      <c r="AP3445" s="33">
        <f t="shared" si="340"/>
        <v>60</v>
      </c>
      <c r="AQ3445" s="31">
        <f t="shared" si="341"/>
        <v>22</v>
      </c>
    </row>
    <row r="3446" spans="2:43" x14ac:dyDescent="0.3">
      <c r="B3446" s="37">
        <v>46137</v>
      </c>
      <c r="C3446" t="s">
        <v>35</v>
      </c>
      <c r="D3446" t="s">
        <v>24211</v>
      </c>
      <c r="E3446" t="s">
        <v>24212</v>
      </c>
      <c r="F3446" t="s">
        <v>24213</v>
      </c>
      <c r="G3446" t="s">
        <v>24166</v>
      </c>
      <c r="H3446" t="s">
        <v>24214</v>
      </c>
      <c r="I3446" t="s">
        <v>38</v>
      </c>
      <c r="J3446" t="s">
        <v>44</v>
      </c>
      <c r="M3446" t="s">
        <v>24215</v>
      </c>
      <c r="N3446" t="s">
        <v>12671</v>
      </c>
      <c r="O3446" t="s">
        <v>12443</v>
      </c>
      <c r="P3446" t="s">
        <v>12271</v>
      </c>
      <c r="Q3446" t="s">
        <v>24216</v>
      </c>
      <c r="R3446" s="26">
        <v>3</v>
      </c>
      <c r="S3446" s="23">
        <v>172052090000</v>
      </c>
      <c r="T3446" t="s">
        <v>37</v>
      </c>
      <c r="U3446" t="s">
        <v>1066</v>
      </c>
      <c r="V3446" s="39">
        <v>46139</v>
      </c>
      <c r="W3446" s="41">
        <v>44</v>
      </c>
      <c r="X3446" s="26" t="s">
        <v>13368</v>
      </c>
      <c r="Y3446">
        <v>42.1</v>
      </c>
      <c r="Z3446">
        <v>83.59</v>
      </c>
      <c r="AA3446">
        <v>45</v>
      </c>
      <c r="AB3446">
        <v>47.36</v>
      </c>
      <c r="AE3446" s="41">
        <v>218.05</v>
      </c>
      <c r="AF3446">
        <v>1</v>
      </c>
      <c r="AG3446">
        <v>1</v>
      </c>
      <c r="AH3446">
        <v>1</v>
      </c>
      <c r="AI3446">
        <v>0</v>
      </c>
      <c r="AJ3446">
        <v>0</v>
      </c>
      <c r="AK3446" s="30">
        <f t="shared" si="337"/>
        <v>3</v>
      </c>
      <c r="AL3446" s="45">
        <v>4</v>
      </c>
      <c r="AM3446" s="32">
        <f t="shared" si="336"/>
        <v>1</v>
      </c>
      <c r="AN3446" s="33" t="str">
        <f t="shared" si="338"/>
        <v>MOROSO</v>
      </c>
      <c r="AO3446" s="33" t="str">
        <f t="shared" si="339"/>
        <v>1meses_pendientes</v>
      </c>
      <c r="AP3446" s="33">
        <f t="shared" si="340"/>
        <v>44</v>
      </c>
      <c r="AQ3446" s="31">
        <f t="shared" si="341"/>
        <v>27</v>
      </c>
    </row>
    <row r="3447" spans="2:43" x14ac:dyDescent="0.3">
      <c r="B3447" s="37">
        <v>46139</v>
      </c>
      <c r="C3447" t="s">
        <v>35</v>
      </c>
      <c r="D3447" t="s">
        <v>24217</v>
      </c>
      <c r="E3447" t="s">
        <v>24218</v>
      </c>
      <c r="F3447" t="s">
        <v>24219</v>
      </c>
      <c r="G3447" t="s">
        <v>24220</v>
      </c>
      <c r="H3447" t="s">
        <v>24221</v>
      </c>
      <c r="I3447" t="s">
        <v>38</v>
      </c>
      <c r="J3447" t="s">
        <v>42</v>
      </c>
      <c r="K3447" t="s">
        <v>60</v>
      </c>
      <c r="M3447" t="s">
        <v>24152</v>
      </c>
      <c r="N3447" t="s">
        <v>12671</v>
      </c>
      <c r="O3447" t="s">
        <v>12443</v>
      </c>
      <c r="P3447" t="s">
        <v>12271</v>
      </c>
      <c r="Q3447" t="s">
        <v>24222</v>
      </c>
      <c r="R3447" s="26">
        <v>2</v>
      </c>
      <c r="S3447" s="23">
        <v>362116670000</v>
      </c>
      <c r="T3447" t="s">
        <v>37</v>
      </c>
      <c r="U3447" t="s">
        <v>1066</v>
      </c>
      <c r="V3447" s="39">
        <v>46137</v>
      </c>
      <c r="W3447" s="41">
        <v>30</v>
      </c>
      <c r="X3447" s="26" t="s">
        <v>13368</v>
      </c>
      <c r="AE3447" s="41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 s="30">
        <f t="shared" si="337"/>
        <v>0</v>
      </c>
      <c r="AL3447" s="45">
        <v>4</v>
      </c>
      <c r="AM3447" s="32">
        <f t="shared" si="336"/>
        <v>4</v>
      </c>
      <c r="AN3447" s="33" t="str">
        <f t="shared" si="338"/>
        <v>NPN</v>
      </c>
      <c r="AO3447" s="33" t="str">
        <f t="shared" si="339"/>
        <v>4meses_pendientes</v>
      </c>
      <c r="AP3447" s="33">
        <f t="shared" si="340"/>
        <v>120</v>
      </c>
      <c r="AQ3447" s="31">
        <f t="shared" si="341"/>
        <v>25</v>
      </c>
    </row>
    <row r="3448" spans="2:43" x14ac:dyDescent="0.3">
      <c r="B3448" s="37">
        <v>46113</v>
      </c>
      <c r="C3448" t="s">
        <v>35</v>
      </c>
      <c r="D3448" t="s">
        <v>24223</v>
      </c>
      <c r="E3448" t="s">
        <v>24224</v>
      </c>
      <c r="F3448" t="s">
        <v>36</v>
      </c>
      <c r="G3448" t="s">
        <v>24225</v>
      </c>
      <c r="H3448" t="s">
        <v>24226</v>
      </c>
      <c r="I3448" t="s">
        <v>38</v>
      </c>
      <c r="J3448" t="s">
        <v>38</v>
      </c>
      <c r="K3448" t="s">
        <v>796</v>
      </c>
      <c r="L3448" t="s">
        <v>24227</v>
      </c>
      <c r="M3448" t="s">
        <v>24228</v>
      </c>
      <c r="N3448" t="s">
        <v>13158</v>
      </c>
      <c r="O3448" t="s">
        <v>13159</v>
      </c>
      <c r="P3448" t="s">
        <v>12271</v>
      </c>
      <c r="Q3448" t="s">
        <v>24229</v>
      </c>
      <c r="R3448" s="26">
        <v>2</v>
      </c>
      <c r="S3448" s="23">
        <v>362095890000</v>
      </c>
      <c r="T3448" t="s">
        <v>37</v>
      </c>
      <c r="U3448" t="s">
        <v>1066</v>
      </c>
      <c r="V3448" s="39">
        <v>46116</v>
      </c>
      <c r="W3448" s="41">
        <v>30</v>
      </c>
      <c r="X3448" s="26" t="s">
        <v>13368</v>
      </c>
      <c r="Y3448">
        <v>30.44</v>
      </c>
      <c r="Z3448">
        <v>30.44</v>
      </c>
      <c r="AA3448">
        <v>30.44</v>
      </c>
      <c r="AE3448" s="41">
        <v>91.320000000000007</v>
      </c>
      <c r="AF3448">
        <v>1</v>
      </c>
      <c r="AG3448">
        <v>1</v>
      </c>
      <c r="AH3448">
        <v>0</v>
      </c>
      <c r="AI3448">
        <v>0</v>
      </c>
      <c r="AJ3448">
        <v>0</v>
      </c>
      <c r="AK3448" s="30">
        <f t="shared" si="337"/>
        <v>2</v>
      </c>
      <c r="AL3448" s="45">
        <v>4</v>
      </c>
      <c r="AM3448" s="32">
        <f t="shared" si="336"/>
        <v>2</v>
      </c>
      <c r="AN3448" s="33" t="str">
        <f t="shared" si="338"/>
        <v>MOROSO</v>
      </c>
      <c r="AO3448" s="33" t="str">
        <f t="shared" si="339"/>
        <v>2meses_pendientes</v>
      </c>
      <c r="AP3448" s="33">
        <f t="shared" si="340"/>
        <v>60</v>
      </c>
      <c r="AQ3448" s="31">
        <f t="shared" si="341"/>
        <v>4</v>
      </c>
    </row>
    <row r="3449" spans="2:43" x14ac:dyDescent="0.3">
      <c r="B3449" s="37">
        <v>46125</v>
      </c>
      <c r="C3449" t="s">
        <v>35</v>
      </c>
      <c r="D3449" t="s">
        <v>24230</v>
      </c>
      <c r="E3449" t="s">
        <v>24231</v>
      </c>
      <c r="F3449" t="s">
        <v>10562</v>
      </c>
      <c r="G3449" t="s">
        <v>24232</v>
      </c>
      <c r="H3449" t="s">
        <v>24233</v>
      </c>
      <c r="I3449" t="s">
        <v>38</v>
      </c>
      <c r="J3449" t="s">
        <v>529</v>
      </c>
      <c r="K3449" t="s">
        <v>630</v>
      </c>
      <c r="L3449" t="s">
        <v>24234</v>
      </c>
      <c r="M3449" t="s">
        <v>24235</v>
      </c>
      <c r="N3449" t="s">
        <v>13158</v>
      </c>
      <c r="O3449" t="s">
        <v>13159</v>
      </c>
      <c r="P3449" t="s">
        <v>12271</v>
      </c>
      <c r="Q3449" t="s">
        <v>24236</v>
      </c>
      <c r="R3449" s="26">
        <v>3</v>
      </c>
      <c r="S3449" s="23">
        <v>362104770000</v>
      </c>
      <c r="T3449" t="s">
        <v>37</v>
      </c>
      <c r="U3449" t="s">
        <v>1066</v>
      </c>
      <c r="V3449" s="39">
        <v>46125</v>
      </c>
      <c r="W3449" s="41">
        <v>33</v>
      </c>
      <c r="X3449" s="26" t="s">
        <v>13368</v>
      </c>
      <c r="Z3449">
        <v>69.58</v>
      </c>
      <c r="AA3449">
        <v>35</v>
      </c>
      <c r="AE3449" s="41">
        <v>104.58</v>
      </c>
      <c r="AF3449">
        <v>1</v>
      </c>
      <c r="AG3449">
        <v>1</v>
      </c>
      <c r="AH3449">
        <v>0</v>
      </c>
      <c r="AI3449">
        <v>0</v>
      </c>
      <c r="AJ3449">
        <v>0</v>
      </c>
      <c r="AK3449" s="30">
        <f t="shared" si="337"/>
        <v>2</v>
      </c>
      <c r="AL3449" s="45">
        <v>4</v>
      </c>
      <c r="AM3449" s="32">
        <f t="shared" si="336"/>
        <v>2</v>
      </c>
      <c r="AN3449" s="33" t="str">
        <f t="shared" si="338"/>
        <v>MOROSO</v>
      </c>
      <c r="AO3449" s="33" t="str">
        <f t="shared" si="339"/>
        <v>2meses_pendientes</v>
      </c>
      <c r="AP3449" s="33">
        <f t="shared" si="340"/>
        <v>66</v>
      </c>
      <c r="AQ3449" s="31">
        <f t="shared" si="341"/>
        <v>13</v>
      </c>
    </row>
    <row r="3450" spans="2:43" x14ac:dyDescent="0.3">
      <c r="B3450" s="37">
        <v>46132</v>
      </c>
      <c r="C3450" t="s">
        <v>35</v>
      </c>
      <c r="D3450" t="s">
        <v>24237</v>
      </c>
      <c r="E3450" t="s">
        <v>24238</v>
      </c>
      <c r="F3450" t="s">
        <v>5575</v>
      </c>
      <c r="G3450" t="s">
        <v>24239</v>
      </c>
      <c r="H3450" t="s">
        <v>24240</v>
      </c>
      <c r="I3450" t="s">
        <v>38</v>
      </c>
      <c r="J3450" t="s">
        <v>38</v>
      </c>
      <c r="K3450" t="s">
        <v>5245</v>
      </c>
      <c r="L3450" t="s">
        <v>24241</v>
      </c>
      <c r="M3450" t="s">
        <v>10562</v>
      </c>
      <c r="N3450" t="s">
        <v>13158</v>
      </c>
      <c r="O3450" t="s">
        <v>13159</v>
      </c>
      <c r="P3450" t="s">
        <v>12271</v>
      </c>
      <c r="Q3450" t="s">
        <v>24242</v>
      </c>
      <c r="R3450" s="26">
        <v>2</v>
      </c>
      <c r="S3450" s="23">
        <v>368095060000</v>
      </c>
      <c r="T3450" t="s">
        <v>37</v>
      </c>
      <c r="U3450" t="s">
        <v>1066</v>
      </c>
      <c r="V3450" s="39">
        <v>46119</v>
      </c>
      <c r="W3450" s="41">
        <v>30</v>
      </c>
      <c r="X3450" s="26" t="s">
        <v>13368</v>
      </c>
      <c r="Y3450">
        <v>30.44</v>
      </c>
      <c r="Z3450">
        <v>50.62</v>
      </c>
      <c r="AA3450">
        <v>30.44</v>
      </c>
      <c r="AE3450" s="41">
        <v>111.5</v>
      </c>
      <c r="AF3450">
        <v>1</v>
      </c>
      <c r="AG3450">
        <v>1</v>
      </c>
      <c r="AH3450">
        <v>0</v>
      </c>
      <c r="AI3450">
        <v>0</v>
      </c>
      <c r="AJ3450">
        <v>0</v>
      </c>
      <c r="AK3450" s="30">
        <f t="shared" si="337"/>
        <v>2</v>
      </c>
      <c r="AL3450" s="45">
        <v>4</v>
      </c>
      <c r="AM3450" s="32">
        <f t="shared" si="336"/>
        <v>2</v>
      </c>
      <c r="AN3450" s="33" t="str">
        <f t="shared" si="338"/>
        <v>MOROSO</v>
      </c>
      <c r="AO3450" s="33" t="str">
        <f t="shared" si="339"/>
        <v>2meses_pendientes</v>
      </c>
      <c r="AP3450" s="33">
        <f t="shared" si="340"/>
        <v>60</v>
      </c>
      <c r="AQ3450" s="31">
        <f t="shared" si="341"/>
        <v>7</v>
      </c>
    </row>
    <row r="3451" spans="2:43" x14ac:dyDescent="0.3">
      <c r="B3451" s="37">
        <v>46138</v>
      </c>
      <c r="C3451" t="s">
        <v>35</v>
      </c>
      <c r="D3451" t="s">
        <v>24243</v>
      </c>
      <c r="E3451" t="s">
        <v>24244</v>
      </c>
      <c r="F3451" t="s">
        <v>775</v>
      </c>
      <c r="G3451" t="s">
        <v>24245</v>
      </c>
      <c r="H3451" t="s">
        <v>24246</v>
      </c>
      <c r="I3451" t="s">
        <v>38</v>
      </c>
      <c r="J3451" t="s">
        <v>38</v>
      </c>
      <c r="K3451" t="s">
        <v>796</v>
      </c>
      <c r="L3451" t="s">
        <v>24247</v>
      </c>
      <c r="M3451" t="s">
        <v>24248</v>
      </c>
      <c r="N3451" t="s">
        <v>13158</v>
      </c>
      <c r="O3451" t="s">
        <v>13159</v>
      </c>
      <c r="P3451" t="s">
        <v>12271</v>
      </c>
      <c r="Q3451" t="s">
        <v>24249</v>
      </c>
      <c r="R3451" s="26">
        <v>2</v>
      </c>
      <c r="S3451" s="23">
        <v>365118340000</v>
      </c>
      <c r="T3451" t="s">
        <v>37</v>
      </c>
      <c r="U3451" t="s">
        <v>1066</v>
      </c>
      <c r="V3451" s="39">
        <v>46139</v>
      </c>
      <c r="W3451" s="41">
        <v>30</v>
      </c>
      <c r="X3451" s="26" t="s">
        <v>13368</v>
      </c>
      <c r="Z3451">
        <v>30.44</v>
      </c>
      <c r="AA3451">
        <v>30.62</v>
      </c>
      <c r="AB3451">
        <v>30.8</v>
      </c>
      <c r="AE3451" s="41">
        <v>91.86</v>
      </c>
      <c r="AF3451">
        <v>1</v>
      </c>
      <c r="AG3451">
        <v>1</v>
      </c>
      <c r="AH3451">
        <v>1</v>
      </c>
      <c r="AI3451">
        <v>0</v>
      </c>
      <c r="AJ3451">
        <v>0</v>
      </c>
      <c r="AK3451" s="30">
        <f t="shared" si="337"/>
        <v>3</v>
      </c>
      <c r="AL3451" s="45">
        <v>4</v>
      </c>
      <c r="AM3451" s="32">
        <f t="shared" si="336"/>
        <v>1</v>
      </c>
      <c r="AN3451" s="33" t="str">
        <f t="shared" si="338"/>
        <v>MOROSO</v>
      </c>
      <c r="AO3451" s="33" t="str">
        <f t="shared" si="339"/>
        <v>1meses_pendientes</v>
      </c>
      <c r="AP3451" s="33">
        <f t="shared" si="340"/>
        <v>30</v>
      </c>
      <c r="AQ3451" s="31">
        <f t="shared" si="341"/>
        <v>27</v>
      </c>
    </row>
    <row r="3452" spans="2:43" x14ac:dyDescent="0.3">
      <c r="B3452" s="37">
        <v>46142</v>
      </c>
      <c r="C3452" t="s">
        <v>35</v>
      </c>
      <c r="D3452" t="s">
        <v>24250</v>
      </c>
      <c r="E3452" t="s">
        <v>24251</v>
      </c>
      <c r="F3452" t="s">
        <v>5575</v>
      </c>
      <c r="G3452" t="s">
        <v>24252</v>
      </c>
      <c r="H3452" t="s">
        <v>24253</v>
      </c>
      <c r="I3452" t="s">
        <v>38</v>
      </c>
      <c r="J3452" t="s">
        <v>38</v>
      </c>
      <c r="K3452" t="s">
        <v>2460</v>
      </c>
      <c r="L3452" t="s">
        <v>24254</v>
      </c>
      <c r="M3452" t="s">
        <v>24255</v>
      </c>
      <c r="N3452" t="s">
        <v>13158</v>
      </c>
      <c r="O3452" t="s">
        <v>13159</v>
      </c>
      <c r="P3452" t="s">
        <v>12271</v>
      </c>
      <c r="Q3452" t="s">
        <v>24256</v>
      </c>
      <c r="R3452" s="26">
        <v>3</v>
      </c>
      <c r="S3452" s="23">
        <v>181006780000</v>
      </c>
      <c r="T3452" t="s">
        <v>37</v>
      </c>
      <c r="U3452" t="s">
        <v>1066</v>
      </c>
      <c r="V3452" s="39">
        <v>46142</v>
      </c>
      <c r="W3452" s="41">
        <v>40</v>
      </c>
      <c r="X3452" s="26" t="s">
        <v>13368</v>
      </c>
      <c r="Z3452">
        <v>41.43</v>
      </c>
      <c r="AE3452" s="41">
        <v>41.43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 s="30">
        <f t="shared" si="337"/>
        <v>1</v>
      </c>
      <c r="AL3452" s="45">
        <v>4</v>
      </c>
      <c r="AM3452" s="32">
        <f t="shared" si="336"/>
        <v>3</v>
      </c>
      <c r="AN3452" s="33" t="str">
        <f t="shared" si="338"/>
        <v>MOROSO</v>
      </c>
      <c r="AO3452" s="33" t="str">
        <f t="shared" si="339"/>
        <v>3meses_pendientes</v>
      </c>
      <c r="AP3452" s="33">
        <f t="shared" si="340"/>
        <v>120</v>
      </c>
      <c r="AQ3452" s="31">
        <f t="shared" si="341"/>
        <v>30</v>
      </c>
    </row>
    <row r="3453" spans="2:43" x14ac:dyDescent="0.3">
      <c r="B3453" s="37">
        <v>46119</v>
      </c>
      <c r="C3453" t="s">
        <v>35</v>
      </c>
      <c r="D3453" t="s">
        <v>24257</v>
      </c>
      <c r="E3453" t="s">
        <v>24258</v>
      </c>
      <c r="F3453" t="s">
        <v>24259</v>
      </c>
      <c r="G3453" t="s">
        <v>24260</v>
      </c>
      <c r="H3453" t="s">
        <v>24261</v>
      </c>
      <c r="I3453" t="s">
        <v>38</v>
      </c>
      <c r="J3453" t="s">
        <v>38</v>
      </c>
      <c r="L3453" t="s">
        <v>24262</v>
      </c>
      <c r="M3453" t="s">
        <v>24263</v>
      </c>
      <c r="N3453" t="s">
        <v>1063</v>
      </c>
      <c r="O3453" t="s">
        <v>13159</v>
      </c>
      <c r="P3453" t="s">
        <v>12271</v>
      </c>
      <c r="Q3453" t="s">
        <v>24264</v>
      </c>
      <c r="R3453" s="26">
        <v>2</v>
      </c>
      <c r="S3453" s="23">
        <v>352020150000</v>
      </c>
      <c r="T3453" t="s">
        <v>37</v>
      </c>
      <c r="U3453" t="s">
        <v>1066</v>
      </c>
      <c r="V3453" s="39">
        <v>46119</v>
      </c>
      <c r="W3453" s="41">
        <v>30</v>
      </c>
      <c r="X3453" s="26" t="s">
        <v>13368</v>
      </c>
      <c r="Z3453">
        <v>30.44</v>
      </c>
      <c r="AA3453">
        <v>30.44</v>
      </c>
      <c r="AE3453" s="41">
        <v>60.88</v>
      </c>
      <c r="AF3453">
        <v>1</v>
      </c>
      <c r="AG3453">
        <v>1</v>
      </c>
      <c r="AH3453">
        <v>0</v>
      </c>
      <c r="AI3453">
        <v>0</v>
      </c>
      <c r="AJ3453">
        <v>0</v>
      </c>
      <c r="AK3453" s="30">
        <f t="shared" si="337"/>
        <v>2</v>
      </c>
      <c r="AL3453" s="45">
        <v>4</v>
      </c>
      <c r="AM3453" s="32">
        <f t="shared" si="336"/>
        <v>2</v>
      </c>
      <c r="AN3453" s="33" t="str">
        <f t="shared" si="338"/>
        <v>MOROSO</v>
      </c>
      <c r="AO3453" s="33" t="str">
        <f t="shared" si="339"/>
        <v>2meses_pendientes</v>
      </c>
      <c r="AP3453" s="33">
        <f t="shared" si="340"/>
        <v>60</v>
      </c>
      <c r="AQ3453" s="31">
        <f t="shared" si="341"/>
        <v>7</v>
      </c>
    </row>
    <row r="3454" spans="2:43" x14ac:dyDescent="0.3">
      <c r="B3454" s="37">
        <v>46122</v>
      </c>
      <c r="C3454" t="s">
        <v>35</v>
      </c>
      <c r="D3454" t="s">
        <v>24265</v>
      </c>
      <c r="E3454" t="s">
        <v>24266</v>
      </c>
      <c r="F3454" t="s">
        <v>36</v>
      </c>
      <c r="G3454" t="s">
        <v>24267</v>
      </c>
      <c r="H3454" t="s">
        <v>24268</v>
      </c>
      <c r="I3454" t="s">
        <v>38</v>
      </c>
      <c r="J3454" t="s">
        <v>38</v>
      </c>
      <c r="K3454" t="s">
        <v>476</v>
      </c>
      <c r="L3454" t="s">
        <v>24269</v>
      </c>
      <c r="M3454" t="s">
        <v>24270</v>
      </c>
      <c r="N3454" t="s">
        <v>1063</v>
      </c>
      <c r="O3454" t="s">
        <v>13159</v>
      </c>
      <c r="P3454" t="s">
        <v>12271</v>
      </c>
      <c r="Q3454" t="s">
        <v>24271</v>
      </c>
      <c r="R3454" s="26">
        <v>2</v>
      </c>
      <c r="S3454" s="23">
        <v>366103070000</v>
      </c>
      <c r="T3454" t="s">
        <v>37</v>
      </c>
      <c r="U3454" t="s">
        <v>1066</v>
      </c>
      <c r="V3454" s="39">
        <v>46123</v>
      </c>
      <c r="W3454" s="41">
        <v>30</v>
      </c>
      <c r="X3454" s="26" t="s">
        <v>13368</v>
      </c>
      <c r="Y3454">
        <v>30.44</v>
      </c>
      <c r="Z3454">
        <v>30.44</v>
      </c>
      <c r="AA3454">
        <v>30.44</v>
      </c>
      <c r="AE3454" s="41">
        <v>91.320000000000007</v>
      </c>
      <c r="AF3454">
        <v>1</v>
      </c>
      <c r="AG3454">
        <v>1</v>
      </c>
      <c r="AH3454">
        <v>0</v>
      </c>
      <c r="AI3454">
        <v>0</v>
      </c>
      <c r="AJ3454">
        <v>0</v>
      </c>
      <c r="AK3454" s="30">
        <f t="shared" si="337"/>
        <v>2</v>
      </c>
      <c r="AL3454" s="45">
        <v>4</v>
      </c>
      <c r="AM3454" s="32">
        <f t="shared" si="336"/>
        <v>2</v>
      </c>
      <c r="AN3454" s="33" t="str">
        <f t="shared" si="338"/>
        <v>MOROSO</v>
      </c>
      <c r="AO3454" s="33" t="str">
        <f t="shared" si="339"/>
        <v>2meses_pendientes</v>
      </c>
      <c r="AP3454" s="33">
        <f t="shared" si="340"/>
        <v>60</v>
      </c>
      <c r="AQ3454" s="31">
        <f t="shared" si="341"/>
        <v>11</v>
      </c>
    </row>
    <row r="3455" spans="2:43" x14ac:dyDescent="0.3">
      <c r="B3455" s="37">
        <v>46129</v>
      </c>
      <c r="C3455" t="s">
        <v>35</v>
      </c>
      <c r="D3455" t="s">
        <v>24272</v>
      </c>
      <c r="E3455" t="s">
        <v>24273</v>
      </c>
      <c r="F3455" t="s">
        <v>36</v>
      </c>
      <c r="G3455" t="s">
        <v>24274</v>
      </c>
      <c r="H3455" t="s">
        <v>24275</v>
      </c>
      <c r="I3455" t="s">
        <v>38</v>
      </c>
      <c r="J3455" t="s">
        <v>38</v>
      </c>
      <c r="K3455" t="s">
        <v>768</v>
      </c>
      <c r="L3455" t="s">
        <v>24276</v>
      </c>
      <c r="M3455" t="s">
        <v>24277</v>
      </c>
      <c r="N3455" t="s">
        <v>1063</v>
      </c>
      <c r="O3455" t="s">
        <v>13159</v>
      </c>
      <c r="P3455" t="s">
        <v>12271</v>
      </c>
      <c r="Q3455" t="s">
        <v>24278</v>
      </c>
      <c r="R3455" s="26">
        <v>3</v>
      </c>
      <c r="S3455" s="23">
        <v>367107100000</v>
      </c>
      <c r="T3455" t="s">
        <v>37</v>
      </c>
      <c r="U3455" t="s">
        <v>1066</v>
      </c>
      <c r="V3455" s="39">
        <v>46130</v>
      </c>
      <c r="W3455" s="41">
        <v>32.270000000000003</v>
      </c>
      <c r="X3455" s="26" t="s">
        <v>13368</v>
      </c>
      <c r="Y3455">
        <v>33.729999999999997</v>
      </c>
      <c r="AA3455">
        <v>33.729999999999997</v>
      </c>
      <c r="AB3455">
        <v>33.729999999999997</v>
      </c>
      <c r="AE3455" s="41">
        <v>101.19</v>
      </c>
      <c r="AF3455">
        <v>0</v>
      </c>
      <c r="AG3455">
        <v>1</v>
      </c>
      <c r="AH3455">
        <v>1</v>
      </c>
      <c r="AI3455">
        <v>0</v>
      </c>
      <c r="AJ3455">
        <v>0</v>
      </c>
      <c r="AK3455" s="30">
        <f t="shared" si="337"/>
        <v>2</v>
      </c>
      <c r="AL3455" s="45">
        <v>4</v>
      </c>
      <c r="AM3455" s="32">
        <f t="shared" si="336"/>
        <v>2</v>
      </c>
      <c r="AN3455" s="33" t="str">
        <f t="shared" si="338"/>
        <v>MOROSO</v>
      </c>
      <c r="AO3455" s="33" t="str">
        <f t="shared" si="339"/>
        <v>2meses_pendientes</v>
      </c>
      <c r="AP3455" s="33">
        <f t="shared" si="340"/>
        <v>64.540000000000006</v>
      </c>
      <c r="AQ3455" s="31">
        <f t="shared" si="341"/>
        <v>18</v>
      </c>
    </row>
    <row r="3456" spans="2:43" x14ac:dyDescent="0.3">
      <c r="B3456" s="37">
        <v>46130</v>
      </c>
      <c r="C3456" t="s">
        <v>35</v>
      </c>
      <c r="D3456" t="s">
        <v>24279</v>
      </c>
      <c r="E3456" t="s">
        <v>24280</v>
      </c>
      <c r="F3456" t="s">
        <v>24281</v>
      </c>
      <c r="G3456" t="s">
        <v>24282</v>
      </c>
      <c r="H3456" t="s">
        <v>24283</v>
      </c>
      <c r="I3456" t="s">
        <v>38</v>
      </c>
      <c r="J3456" t="s">
        <v>38</v>
      </c>
      <c r="K3456" t="s">
        <v>1480</v>
      </c>
      <c r="L3456" t="s">
        <v>24284</v>
      </c>
      <c r="M3456" t="s">
        <v>24285</v>
      </c>
      <c r="N3456" t="s">
        <v>1063</v>
      </c>
      <c r="O3456" t="s">
        <v>13159</v>
      </c>
      <c r="P3456" t="s">
        <v>12271</v>
      </c>
      <c r="Q3456" t="s">
        <v>24286</v>
      </c>
      <c r="R3456" s="26">
        <v>3</v>
      </c>
      <c r="S3456" s="23">
        <v>361111140000</v>
      </c>
      <c r="T3456" t="s">
        <v>37</v>
      </c>
      <c r="U3456" t="s">
        <v>1066</v>
      </c>
      <c r="V3456" s="39">
        <v>46133</v>
      </c>
      <c r="W3456" s="41">
        <v>42</v>
      </c>
      <c r="X3456" s="26" t="s">
        <v>13368</v>
      </c>
      <c r="Z3456">
        <v>30</v>
      </c>
      <c r="AA3456">
        <v>37.729999999999997</v>
      </c>
      <c r="AB3456">
        <v>40.69</v>
      </c>
      <c r="AE3456" s="41">
        <v>108.41999999999999</v>
      </c>
      <c r="AF3456">
        <v>1</v>
      </c>
      <c r="AG3456">
        <v>1</v>
      </c>
      <c r="AH3456">
        <v>1</v>
      </c>
      <c r="AI3456">
        <v>0</v>
      </c>
      <c r="AJ3456">
        <v>0</v>
      </c>
      <c r="AK3456" s="30">
        <f t="shared" si="337"/>
        <v>3</v>
      </c>
      <c r="AL3456" s="45">
        <v>4</v>
      </c>
      <c r="AM3456" s="32">
        <f t="shared" si="336"/>
        <v>1</v>
      </c>
      <c r="AN3456" s="33" t="str">
        <f t="shared" si="338"/>
        <v>MOROSO</v>
      </c>
      <c r="AO3456" s="33" t="str">
        <f t="shared" si="339"/>
        <v>1meses_pendientes</v>
      </c>
      <c r="AP3456" s="33">
        <f t="shared" si="340"/>
        <v>42</v>
      </c>
      <c r="AQ3456" s="31">
        <f t="shared" si="341"/>
        <v>21</v>
      </c>
    </row>
    <row r="3457" spans="2:43" x14ac:dyDescent="0.3">
      <c r="B3457" s="37">
        <v>46132</v>
      </c>
      <c r="C3457" t="s">
        <v>35</v>
      </c>
      <c r="D3457" t="s">
        <v>24287</v>
      </c>
      <c r="E3457" t="s">
        <v>24288</v>
      </c>
      <c r="F3457" t="s">
        <v>24281</v>
      </c>
      <c r="G3457" t="s">
        <v>24289</v>
      </c>
      <c r="H3457" t="s">
        <v>24290</v>
      </c>
      <c r="I3457" t="s">
        <v>38</v>
      </c>
      <c r="J3457" t="s">
        <v>38</v>
      </c>
      <c r="K3457" t="s">
        <v>1480</v>
      </c>
      <c r="L3457" t="s">
        <v>24291</v>
      </c>
      <c r="M3457" t="s">
        <v>24292</v>
      </c>
      <c r="N3457" t="s">
        <v>1063</v>
      </c>
      <c r="O3457" t="s">
        <v>13159</v>
      </c>
      <c r="P3457" t="s">
        <v>12271</v>
      </c>
      <c r="Q3457" t="s">
        <v>24293</v>
      </c>
      <c r="R3457" s="26">
        <v>2</v>
      </c>
      <c r="S3457" s="23">
        <v>367112350000</v>
      </c>
      <c r="T3457" t="s">
        <v>37</v>
      </c>
      <c r="U3457" t="s">
        <v>1066</v>
      </c>
      <c r="V3457" s="39">
        <v>46134</v>
      </c>
      <c r="W3457" s="41">
        <v>30</v>
      </c>
      <c r="X3457" s="26" t="s">
        <v>13368</v>
      </c>
      <c r="Z3457">
        <v>45.88</v>
      </c>
      <c r="AA3457">
        <v>30.5</v>
      </c>
      <c r="AB3457">
        <v>14.94</v>
      </c>
      <c r="AE3457" s="41">
        <v>91.32</v>
      </c>
      <c r="AF3457">
        <v>1</v>
      </c>
      <c r="AG3457">
        <v>1</v>
      </c>
      <c r="AH3457">
        <v>1</v>
      </c>
      <c r="AI3457">
        <v>0</v>
      </c>
      <c r="AJ3457">
        <v>0</v>
      </c>
      <c r="AK3457" s="30">
        <f t="shared" si="337"/>
        <v>3</v>
      </c>
      <c r="AL3457" s="45">
        <v>4</v>
      </c>
      <c r="AM3457" s="32">
        <f t="shared" si="336"/>
        <v>1</v>
      </c>
      <c r="AN3457" s="33" t="str">
        <f t="shared" si="338"/>
        <v>MOROSO</v>
      </c>
      <c r="AO3457" s="33" t="str">
        <f t="shared" si="339"/>
        <v>1meses_pendientes</v>
      </c>
      <c r="AP3457" s="33">
        <f t="shared" si="340"/>
        <v>30</v>
      </c>
      <c r="AQ3457" s="31">
        <f t="shared" si="341"/>
        <v>22</v>
      </c>
    </row>
    <row r="3458" spans="2:43" x14ac:dyDescent="0.3">
      <c r="B3458" s="37">
        <v>46134</v>
      </c>
      <c r="C3458" t="s">
        <v>35</v>
      </c>
      <c r="D3458" t="s">
        <v>24294</v>
      </c>
      <c r="E3458" t="s">
        <v>24295</v>
      </c>
      <c r="F3458" t="s">
        <v>24281</v>
      </c>
      <c r="G3458" t="s">
        <v>24296</v>
      </c>
      <c r="H3458" t="s">
        <v>24297</v>
      </c>
      <c r="I3458" t="s">
        <v>38</v>
      </c>
      <c r="J3458" t="s">
        <v>38</v>
      </c>
      <c r="K3458" t="s">
        <v>936</v>
      </c>
      <c r="L3458" t="s">
        <v>24298</v>
      </c>
      <c r="M3458" t="s">
        <v>24299</v>
      </c>
      <c r="N3458" t="s">
        <v>1063</v>
      </c>
      <c r="O3458" t="s">
        <v>13159</v>
      </c>
      <c r="P3458" t="s">
        <v>12271</v>
      </c>
      <c r="Q3458" t="s">
        <v>24300</v>
      </c>
      <c r="R3458" s="26">
        <v>3</v>
      </c>
      <c r="S3458" s="23">
        <v>369114420000</v>
      </c>
      <c r="T3458" t="s">
        <v>37</v>
      </c>
      <c r="U3458" t="s">
        <v>1066</v>
      </c>
      <c r="V3458" s="39">
        <v>46135</v>
      </c>
      <c r="W3458" s="41">
        <v>35</v>
      </c>
      <c r="X3458" s="26" t="s">
        <v>13368</v>
      </c>
      <c r="Z3458">
        <v>36.26</v>
      </c>
      <c r="AA3458">
        <v>36.26</v>
      </c>
      <c r="AE3458" s="41">
        <v>72.52</v>
      </c>
      <c r="AF3458">
        <v>1</v>
      </c>
      <c r="AG3458">
        <v>1</v>
      </c>
      <c r="AH3458">
        <v>0</v>
      </c>
      <c r="AI3458">
        <v>0</v>
      </c>
      <c r="AJ3458">
        <v>0</v>
      </c>
      <c r="AK3458" s="30">
        <f t="shared" si="337"/>
        <v>2</v>
      </c>
      <c r="AL3458" s="45">
        <v>4</v>
      </c>
      <c r="AM3458" s="32">
        <f t="shared" ref="AM3458:AM3521" si="342">AL3458-AK3458</f>
        <v>2</v>
      </c>
      <c r="AN3458" s="33" t="str">
        <f t="shared" si="338"/>
        <v>MOROSO</v>
      </c>
      <c r="AO3458" s="33" t="str">
        <f t="shared" si="339"/>
        <v>2meses_pendientes</v>
      </c>
      <c r="AP3458" s="33">
        <f t="shared" si="340"/>
        <v>70</v>
      </c>
      <c r="AQ3458" s="31">
        <f t="shared" si="341"/>
        <v>23</v>
      </c>
    </row>
    <row r="3459" spans="2:43" x14ac:dyDescent="0.3">
      <c r="B3459" s="37">
        <v>46121</v>
      </c>
      <c r="C3459" t="s">
        <v>35</v>
      </c>
      <c r="D3459" t="s">
        <v>24301</v>
      </c>
      <c r="E3459" t="s">
        <v>24302</v>
      </c>
      <c r="F3459" t="s">
        <v>36</v>
      </c>
      <c r="G3459" t="s">
        <v>24303</v>
      </c>
      <c r="H3459" t="s">
        <v>24304</v>
      </c>
      <c r="I3459" t="s">
        <v>38</v>
      </c>
      <c r="J3459" t="s">
        <v>44</v>
      </c>
      <c r="K3459" t="s">
        <v>4325</v>
      </c>
      <c r="L3459" t="s">
        <v>24305</v>
      </c>
      <c r="M3459" t="s">
        <v>24306</v>
      </c>
      <c r="N3459" t="s">
        <v>13202</v>
      </c>
      <c r="O3459" t="s">
        <v>13159</v>
      </c>
      <c r="P3459" t="s">
        <v>12271</v>
      </c>
      <c r="Q3459" t="s">
        <v>24307</v>
      </c>
      <c r="R3459" s="26">
        <v>2</v>
      </c>
      <c r="S3459" s="23">
        <v>368101700000</v>
      </c>
      <c r="T3459" t="s">
        <v>37</v>
      </c>
      <c r="U3459" t="s">
        <v>1066</v>
      </c>
      <c r="V3459" s="39">
        <v>46122</v>
      </c>
      <c r="W3459" s="41">
        <v>30</v>
      </c>
      <c r="X3459" s="26" t="s">
        <v>13368</v>
      </c>
      <c r="Y3459">
        <v>30.44</v>
      </c>
      <c r="Z3459">
        <v>31</v>
      </c>
      <c r="AA3459">
        <v>30.44</v>
      </c>
      <c r="AE3459" s="41">
        <v>91.88</v>
      </c>
      <c r="AF3459">
        <v>1</v>
      </c>
      <c r="AG3459">
        <v>1</v>
      </c>
      <c r="AH3459">
        <v>0</v>
      </c>
      <c r="AI3459">
        <v>0</v>
      </c>
      <c r="AJ3459">
        <v>0</v>
      </c>
      <c r="AK3459" s="30">
        <f t="shared" ref="AK3459:AK3522" si="343">SUM(AF3459:AJ3459)</f>
        <v>2</v>
      </c>
      <c r="AL3459" s="45">
        <v>4</v>
      </c>
      <c r="AM3459" s="32">
        <f t="shared" si="342"/>
        <v>2</v>
      </c>
      <c r="AN3459" s="33" t="str">
        <f t="shared" ref="AN3459:AN3522" si="344">IF(AM3459&gt;=AL3459,"NPN","MOROSO")</f>
        <v>MOROSO</v>
      </c>
      <c r="AO3459" s="33" t="str">
        <f t="shared" ref="AO3459:AO3522" si="345">CONCATENATE(AM3459,"meses_pendientes")</f>
        <v>2meses_pendientes</v>
      </c>
      <c r="AP3459" s="33">
        <f t="shared" ref="AP3459:AP3522" si="346">AM3459*W3459</f>
        <v>60</v>
      </c>
      <c r="AQ3459" s="31">
        <f t="shared" ref="AQ3459:AQ3522" si="347">DAY(V3459)</f>
        <v>10</v>
      </c>
    </row>
    <row r="3460" spans="2:43" x14ac:dyDescent="0.3">
      <c r="B3460" s="37">
        <v>46121</v>
      </c>
      <c r="C3460" t="s">
        <v>35</v>
      </c>
      <c r="D3460" t="s">
        <v>24308</v>
      </c>
      <c r="E3460" t="s">
        <v>24309</v>
      </c>
      <c r="F3460" t="s">
        <v>36</v>
      </c>
      <c r="G3460" t="s">
        <v>24310</v>
      </c>
      <c r="H3460" t="s">
        <v>24311</v>
      </c>
      <c r="I3460" t="s">
        <v>38</v>
      </c>
      <c r="J3460" t="s">
        <v>529</v>
      </c>
      <c r="K3460" t="s">
        <v>630</v>
      </c>
      <c r="L3460" t="s">
        <v>24312</v>
      </c>
      <c r="M3460" t="s">
        <v>24313</v>
      </c>
      <c r="N3460" t="s">
        <v>13202</v>
      </c>
      <c r="O3460" t="s">
        <v>13159</v>
      </c>
      <c r="P3460" t="s">
        <v>12271</v>
      </c>
      <c r="Q3460" t="s">
        <v>24314</v>
      </c>
      <c r="R3460" s="26">
        <v>2</v>
      </c>
      <c r="S3460" s="23">
        <v>186033010000</v>
      </c>
      <c r="T3460" t="s">
        <v>37</v>
      </c>
      <c r="U3460" t="s">
        <v>1066</v>
      </c>
      <c r="V3460" s="39">
        <v>46122</v>
      </c>
      <c r="W3460" s="41">
        <v>30</v>
      </c>
      <c r="X3460" s="26" t="s">
        <v>13368</v>
      </c>
      <c r="Y3460">
        <v>30.44</v>
      </c>
      <c r="Z3460">
        <v>15.44</v>
      </c>
      <c r="AA3460">
        <v>15</v>
      </c>
      <c r="AB3460">
        <v>15</v>
      </c>
      <c r="AE3460" s="41">
        <v>75.88</v>
      </c>
      <c r="AF3460">
        <v>1</v>
      </c>
      <c r="AG3460">
        <v>1</v>
      </c>
      <c r="AH3460">
        <v>1</v>
      </c>
      <c r="AI3460">
        <v>0</v>
      </c>
      <c r="AJ3460">
        <v>0</v>
      </c>
      <c r="AK3460" s="30">
        <f t="shared" si="343"/>
        <v>3</v>
      </c>
      <c r="AL3460" s="45">
        <v>4</v>
      </c>
      <c r="AM3460" s="32">
        <f t="shared" si="342"/>
        <v>1</v>
      </c>
      <c r="AN3460" s="33" t="str">
        <f t="shared" si="344"/>
        <v>MOROSO</v>
      </c>
      <c r="AO3460" s="33" t="str">
        <f t="shared" si="345"/>
        <v>1meses_pendientes</v>
      </c>
      <c r="AP3460" s="33">
        <f t="shared" si="346"/>
        <v>30</v>
      </c>
      <c r="AQ3460" s="31">
        <f t="shared" si="347"/>
        <v>10</v>
      </c>
    </row>
    <row r="3461" spans="2:43" x14ac:dyDescent="0.3">
      <c r="B3461" s="37">
        <v>46128</v>
      </c>
      <c r="C3461" t="s">
        <v>35</v>
      </c>
      <c r="D3461" t="s">
        <v>24315</v>
      </c>
      <c r="E3461" t="s">
        <v>24316</v>
      </c>
      <c r="F3461" t="s">
        <v>24317</v>
      </c>
      <c r="G3461" t="s">
        <v>24318</v>
      </c>
      <c r="H3461" t="s">
        <v>24319</v>
      </c>
      <c r="I3461" t="s">
        <v>38</v>
      </c>
      <c r="J3461" t="s">
        <v>38</v>
      </c>
      <c r="K3461" t="s">
        <v>468</v>
      </c>
      <c r="M3461" t="s">
        <v>24320</v>
      </c>
      <c r="N3461" t="s">
        <v>13202</v>
      </c>
      <c r="O3461" t="s">
        <v>13159</v>
      </c>
      <c r="P3461" t="s">
        <v>12271</v>
      </c>
      <c r="Q3461" t="s">
        <v>24321</v>
      </c>
      <c r="R3461" s="26">
        <v>2</v>
      </c>
      <c r="S3461" s="23">
        <v>361108140000</v>
      </c>
      <c r="T3461" t="s">
        <v>37</v>
      </c>
      <c r="U3461" t="s">
        <v>1066</v>
      </c>
      <c r="V3461" s="39">
        <v>46135</v>
      </c>
      <c r="W3461" s="41">
        <v>30</v>
      </c>
      <c r="X3461" s="26" t="s">
        <v>13368</v>
      </c>
      <c r="Y3461">
        <v>15.22</v>
      </c>
      <c r="Z3461">
        <v>15.02</v>
      </c>
      <c r="AA3461">
        <v>38.51</v>
      </c>
      <c r="AE3461" s="41">
        <v>68.75</v>
      </c>
      <c r="AF3461">
        <v>1</v>
      </c>
      <c r="AG3461">
        <v>1</v>
      </c>
      <c r="AH3461">
        <v>0</v>
      </c>
      <c r="AI3461">
        <v>0</v>
      </c>
      <c r="AJ3461">
        <v>0</v>
      </c>
      <c r="AK3461" s="30">
        <f t="shared" si="343"/>
        <v>2</v>
      </c>
      <c r="AL3461" s="45">
        <v>4</v>
      </c>
      <c r="AM3461" s="32">
        <f t="shared" si="342"/>
        <v>2</v>
      </c>
      <c r="AN3461" s="33" t="str">
        <f t="shared" si="344"/>
        <v>MOROSO</v>
      </c>
      <c r="AO3461" s="33" t="str">
        <f t="shared" si="345"/>
        <v>2meses_pendientes</v>
      </c>
      <c r="AP3461" s="33">
        <f t="shared" si="346"/>
        <v>60</v>
      </c>
      <c r="AQ3461" s="31">
        <f t="shared" si="347"/>
        <v>23</v>
      </c>
    </row>
    <row r="3462" spans="2:43" x14ac:dyDescent="0.3">
      <c r="B3462" s="37">
        <v>46130</v>
      </c>
      <c r="C3462" t="s">
        <v>35</v>
      </c>
      <c r="D3462" t="s">
        <v>24322</v>
      </c>
      <c r="E3462" t="s">
        <v>24323</v>
      </c>
      <c r="F3462" t="s">
        <v>24324</v>
      </c>
      <c r="G3462" t="s">
        <v>24325</v>
      </c>
      <c r="H3462" t="s">
        <v>3447</v>
      </c>
      <c r="I3462" t="s">
        <v>38</v>
      </c>
      <c r="J3462" t="s">
        <v>38</v>
      </c>
      <c r="K3462" t="s">
        <v>468</v>
      </c>
      <c r="M3462" t="s">
        <v>24326</v>
      </c>
      <c r="N3462" t="s">
        <v>13202</v>
      </c>
      <c r="O3462" t="s">
        <v>13159</v>
      </c>
      <c r="P3462" t="s">
        <v>12271</v>
      </c>
      <c r="Q3462" t="s">
        <v>24327</v>
      </c>
      <c r="R3462" s="26">
        <v>2</v>
      </c>
      <c r="S3462" s="23">
        <v>363102740000</v>
      </c>
      <c r="T3462" t="s">
        <v>37</v>
      </c>
      <c r="U3462" t="s">
        <v>1066</v>
      </c>
      <c r="V3462" s="39">
        <v>46122</v>
      </c>
      <c r="W3462" s="41">
        <v>30</v>
      </c>
      <c r="X3462" s="26" t="s">
        <v>13368</v>
      </c>
      <c r="Z3462">
        <v>30.44</v>
      </c>
      <c r="AE3462" s="41">
        <v>30.44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 s="30">
        <f t="shared" si="343"/>
        <v>1</v>
      </c>
      <c r="AL3462" s="45">
        <v>4</v>
      </c>
      <c r="AM3462" s="32">
        <f t="shared" si="342"/>
        <v>3</v>
      </c>
      <c r="AN3462" s="33" t="str">
        <f t="shared" si="344"/>
        <v>MOROSO</v>
      </c>
      <c r="AO3462" s="33" t="str">
        <f t="shared" si="345"/>
        <v>3meses_pendientes</v>
      </c>
      <c r="AP3462" s="33">
        <f t="shared" si="346"/>
        <v>90</v>
      </c>
      <c r="AQ3462" s="31">
        <f t="shared" si="347"/>
        <v>10</v>
      </c>
    </row>
    <row r="3463" spans="2:43" x14ac:dyDescent="0.3">
      <c r="B3463" s="37">
        <v>46132</v>
      </c>
      <c r="C3463" t="s">
        <v>35</v>
      </c>
      <c r="D3463" t="s">
        <v>24328</v>
      </c>
      <c r="E3463" t="s">
        <v>24329</v>
      </c>
      <c r="F3463" t="s">
        <v>24330</v>
      </c>
      <c r="G3463" t="s">
        <v>24331</v>
      </c>
      <c r="H3463" t="s">
        <v>24332</v>
      </c>
      <c r="I3463" t="s">
        <v>38</v>
      </c>
      <c r="J3463" t="s">
        <v>38</v>
      </c>
      <c r="K3463" t="s">
        <v>468</v>
      </c>
      <c r="M3463" t="s">
        <v>24333</v>
      </c>
      <c r="N3463" t="s">
        <v>13202</v>
      </c>
      <c r="O3463" t="s">
        <v>13159</v>
      </c>
      <c r="P3463" t="s">
        <v>12271</v>
      </c>
      <c r="Q3463" t="s">
        <v>24334</v>
      </c>
      <c r="R3463" s="26">
        <v>3</v>
      </c>
      <c r="S3463" s="23">
        <v>369111480000</v>
      </c>
      <c r="T3463" t="s">
        <v>37</v>
      </c>
      <c r="U3463" t="s">
        <v>1066</v>
      </c>
      <c r="V3463" s="39">
        <v>46133</v>
      </c>
      <c r="W3463" s="41">
        <v>37</v>
      </c>
      <c r="X3463" s="26" t="s">
        <v>13368</v>
      </c>
      <c r="Z3463">
        <v>40</v>
      </c>
      <c r="AA3463">
        <v>38.14</v>
      </c>
      <c r="AE3463" s="41">
        <v>78.14</v>
      </c>
      <c r="AF3463">
        <v>1</v>
      </c>
      <c r="AG3463">
        <v>1</v>
      </c>
      <c r="AH3463">
        <v>0</v>
      </c>
      <c r="AI3463">
        <v>0</v>
      </c>
      <c r="AJ3463">
        <v>0</v>
      </c>
      <c r="AK3463" s="30">
        <f t="shared" si="343"/>
        <v>2</v>
      </c>
      <c r="AL3463" s="45">
        <v>4</v>
      </c>
      <c r="AM3463" s="32">
        <f t="shared" si="342"/>
        <v>2</v>
      </c>
      <c r="AN3463" s="33" t="str">
        <f t="shared" si="344"/>
        <v>MOROSO</v>
      </c>
      <c r="AO3463" s="33" t="str">
        <f t="shared" si="345"/>
        <v>2meses_pendientes</v>
      </c>
      <c r="AP3463" s="33">
        <f t="shared" si="346"/>
        <v>74</v>
      </c>
      <c r="AQ3463" s="31">
        <f t="shared" si="347"/>
        <v>21</v>
      </c>
    </row>
    <row r="3464" spans="2:43" x14ac:dyDescent="0.3">
      <c r="B3464" s="37">
        <v>46137</v>
      </c>
      <c r="C3464" t="s">
        <v>35</v>
      </c>
      <c r="D3464" t="s">
        <v>24335</v>
      </c>
      <c r="E3464" t="s">
        <v>24336</v>
      </c>
      <c r="F3464" t="s">
        <v>24281</v>
      </c>
      <c r="G3464" t="s">
        <v>24337</v>
      </c>
      <c r="H3464" t="s">
        <v>24338</v>
      </c>
      <c r="I3464" t="s">
        <v>38</v>
      </c>
      <c r="J3464" t="s">
        <v>38</v>
      </c>
      <c r="K3464" t="s">
        <v>561</v>
      </c>
      <c r="L3464" t="s">
        <v>24339</v>
      </c>
      <c r="M3464" t="s">
        <v>24340</v>
      </c>
      <c r="N3464" t="s">
        <v>13202</v>
      </c>
      <c r="O3464" t="s">
        <v>13159</v>
      </c>
      <c r="P3464" t="s">
        <v>12271</v>
      </c>
      <c r="Q3464" t="s">
        <v>24341</v>
      </c>
      <c r="R3464" s="26">
        <v>2</v>
      </c>
      <c r="S3464" s="23">
        <v>362117730000</v>
      </c>
      <c r="T3464" t="s">
        <v>37</v>
      </c>
      <c r="U3464" t="s">
        <v>1066</v>
      </c>
      <c r="V3464" s="39">
        <v>46139</v>
      </c>
      <c r="W3464" s="41">
        <v>30</v>
      </c>
      <c r="X3464" s="26" t="s">
        <v>13368</v>
      </c>
      <c r="Z3464">
        <v>30.44</v>
      </c>
      <c r="AA3464">
        <v>30.44</v>
      </c>
      <c r="AE3464" s="41">
        <v>60.88</v>
      </c>
      <c r="AF3464">
        <v>1</v>
      </c>
      <c r="AG3464">
        <v>1</v>
      </c>
      <c r="AH3464">
        <v>0</v>
      </c>
      <c r="AI3464">
        <v>0</v>
      </c>
      <c r="AJ3464">
        <v>0</v>
      </c>
      <c r="AK3464" s="30">
        <f t="shared" si="343"/>
        <v>2</v>
      </c>
      <c r="AL3464" s="45">
        <v>4</v>
      </c>
      <c r="AM3464" s="32">
        <f t="shared" si="342"/>
        <v>2</v>
      </c>
      <c r="AN3464" s="33" t="str">
        <f t="shared" si="344"/>
        <v>MOROSO</v>
      </c>
      <c r="AO3464" s="33" t="str">
        <f t="shared" si="345"/>
        <v>2meses_pendientes</v>
      </c>
      <c r="AP3464" s="33">
        <f t="shared" si="346"/>
        <v>60</v>
      </c>
      <c r="AQ3464" s="31">
        <f t="shared" si="347"/>
        <v>27</v>
      </c>
    </row>
    <row r="3465" spans="2:43" x14ac:dyDescent="0.3">
      <c r="B3465" s="37">
        <v>46139</v>
      </c>
      <c r="C3465" t="s">
        <v>35</v>
      </c>
      <c r="D3465" t="s">
        <v>24342</v>
      </c>
      <c r="E3465" t="s">
        <v>24343</v>
      </c>
      <c r="F3465" t="s">
        <v>24344</v>
      </c>
      <c r="G3465" t="s">
        <v>24345</v>
      </c>
      <c r="H3465" t="s">
        <v>24346</v>
      </c>
      <c r="I3465" t="s">
        <v>38</v>
      </c>
      <c r="J3465" t="s">
        <v>38</v>
      </c>
      <c r="K3465" t="s">
        <v>468</v>
      </c>
      <c r="M3465" t="s">
        <v>24347</v>
      </c>
      <c r="N3465" t="s">
        <v>13202</v>
      </c>
      <c r="O3465" t="s">
        <v>13159</v>
      </c>
      <c r="P3465" t="s">
        <v>12271</v>
      </c>
      <c r="Q3465" t="s">
        <v>24348</v>
      </c>
      <c r="R3465" s="26">
        <v>2</v>
      </c>
      <c r="S3465" s="23">
        <v>362118250000</v>
      </c>
      <c r="T3465" t="s">
        <v>37</v>
      </c>
      <c r="U3465" t="s">
        <v>1066</v>
      </c>
      <c r="V3465" s="39">
        <v>46139</v>
      </c>
      <c r="W3465" s="41">
        <v>30</v>
      </c>
      <c r="X3465" s="26" t="s">
        <v>13368</v>
      </c>
      <c r="Z3465">
        <v>30.44</v>
      </c>
      <c r="AE3465" s="41">
        <v>30.44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 s="30">
        <f t="shared" si="343"/>
        <v>1</v>
      </c>
      <c r="AL3465" s="45">
        <v>4</v>
      </c>
      <c r="AM3465" s="32">
        <f t="shared" si="342"/>
        <v>3</v>
      </c>
      <c r="AN3465" s="33" t="str">
        <f t="shared" si="344"/>
        <v>MOROSO</v>
      </c>
      <c r="AO3465" s="33" t="str">
        <f t="shared" si="345"/>
        <v>3meses_pendientes</v>
      </c>
      <c r="AP3465" s="33">
        <f t="shared" si="346"/>
        <v>90</v>
      </c>
      <c r="AQ3465" s="31">
        <f t="shared" si="347"/>
        <v>27</v>
      </c>
    </row>
    <row r="3466" spans="2:43" x14ac:dyDescent="0.3">
      <c r="B3466" s="37">
        <v>46139</v>
      </c>
      <c r="C3466" t="s">
        <v>35</v>
      </c>
      <c r="D3466" t="s">
        <v>24349</v>
      </c>
      <c r="E3466" t="s">
        <v>24350</v>
      </c>
      <c r="F3466" t="s">
        <v>24351</v>
      </c>
      <c r="G3466" t="s">
        <v>24352</v>
      </c>
      <c r="H3466" t="s">
        <v>24353</v>
      </c>
      <c r="I3466" t="s">
        <v>38</v>
      </c>
      <c r="J3466" t="s">
        <v>38</v>
      </c>
      <c r="K3466" t="s">
        <v>468</v>
      </c>
      <c r="M3466" t="s">
        <v>24354</v>
      </c>
      <c r="N3466" t="s">
        <v>13202</v>
      </c>
      <c r="O3466" t="s">
        <v>13159</v>
      </c>
      <c r="P3466" t="s">
        <v>12271</v>
      </c>
      <c r="Q3466" t="s">
        <v>24355</v>
      </c>
      <c r="R3466" s="26">
        <v>3</v>
      </c>
      <c r="S3466" s="23">
        <v>367119110000</v>
      </c>
      <c r="T3466" t="s">
        <v>37</v>
      </c>
      <c r="U3466" t="s">
        <v>1066</v>
      </c>
      <c r="V3466" s="39">
        <v>46141</v>
      </c>
      <c r="W3466" s="41">
        <v>37</v>
      </c>
      <c r="X3466" s="26" t="s">
        <v>13368</v>
      </c>
      <c r="Z3466">
        <v>37</v>
      </c>
      <c r="AA3466">
        <v>37</v>
      </c>
      <c r="AE3466" s="41">
        <v>74</v>
      </c>
      <c r="AF3466">
        <v>1</v>
      </c>
      <c r="AG3466">
        <v>1</v>
      </c>
      <c r="AH3466">
        <v>0</v>
      </c>
      <c r="AI3466">
        <v>0</v>
      </c>
      <c r="AJ3466">
        <v>0</v>
      </c>
      <c r="AK3466" s="30">
        <f t="shared" si="343"/>
        <v>2</v>
      </c>
      <c r="AL3466" s="45">
        <v>4</v>
      </c>
      <c r="AM3466" s="32">
        <f t="shared" si="342"/>
        <v>2</v>
      </c>
      <c r="AN3466" s="33" t="str">
        <f t="shared" si="344"/>
        <v>MOROSO</v>
      </c>
      <c r="AO3466" s="33" t="str">
        <f t="shared" si="345"/>
        <v>2meses_pendientes</v>
      </c>
      <c r="AP3466" s="33">
        <f t="shared" si="346"/>
        <v>74</v>
      </c>
      <c r="AQ3466" s="31">
        <f t="shared" si="347"/>
        <v>29</v>
      </c>
    </row>
    <row r="3467" spans="2:43" x14ac:dyDescent="0.3">
      <c r="B3467" s="37">
        <v>46140</v>
      </c>
      <c r="C3467" t="s">
        <v>35</v>
      </c>
      <c r="D3467" t="s">
        <v>24356</v>
      </c>
      <c r="E3467" t="s">
        <v>24357</v>
      </c>
      <c r="F3467" t="s">
        <v>36</v>
      </c>
      <c r="G3467" t="s">
        <v>24358</v>
      </c>
      <c r="H3467" t="s">
        <v>24359</v>
      </c>
      <c r="I3467" t="s">
        <v>744</v>
      </c>
      <c r="J3467" t="s">
        <v>744</v>
      </c>
      <c r="K3467" t="s">
        <v>2560</v>
      </c>
      <c r="L3467" t="s">
        <v>24360</v>
      </c>
      <c r="M3467" t="s">
        <v>24361</v>
      </c>
      <c r="N3467" t="s">
        <v>13202</v>
      </c>
      <c r="O3467" t="s">
        <v>13159</v>
      </c>
      <c r="P3467" t="s">
        <v>12271</v>
      </c>
      <c r="Q3467" t="s">
        <v>24362</v>
      </c>
      <c r="R3467" s="26">
        <v>2</v>
      </c>
      <c r="S3467" s="23">
        <v>363119660000</v>
      </c>
      <c r="T3467" t="s">
        <v>37</v>
      </c>
      <c r="U3467" t="s">
        <v>1066</v>
      </c>
      <c r="V3467" s="39">
        <v>46141</v>
      </c>
      <c r="W3467" s="41">
        <v>30</v>
      </c>
      <c r="X3467" s="26" t="s">
        <v>13368</v>
      </c>
      <c r="Z3467">
        <v>30.44</v>
      </c>
      <c r="AA3467">
        <v>31</v>
      </c>
      <c r="AB3467">
        <v>29.88</v>
      </c>
      <c r="AE3467" s="41">
        <v>91.32</v>
      </c>
      <c r="AF3467">
        <v>1</v>
      </c>
      <c r="AG3467">
        <v>1</v>
      </c>
      <c r="AH3467">
        <v>1</v>
      </c>
      <c r="AI3467">
        <v>0</v>
      </c>
      <c r="AJ3467">
        <v>0</v>
      </c>
      <c r="AK3467" s="30">
        <f t="shared" si="343"/>
        <v>3</v>
      </c>
      <c r="AL3467" s="45">
        <v>4</v>
      </c>
      <c r="AM3467" s="32">
        <f t="shared" si="342"/>
        <v>1</v>
      </c>
      <c r="AN3467" s="33" t="str">
        <f t="shared" si="344"/>
        <v>MOROSO</v>
      </c>
      <c r="AO3467" s="33" t="str">
        <f t="shared" si="345"/>
        <v>1meses_pendientes</v>
      </c>
      <c r="AP3467" s="33">
        <f t="shared" si="346"/>
        <v>30</v>
      </c>
      <c r="AQ3467" s="31">
        <f t="shared" si="347"/>
        <v>29</v>
      </c>
    </row>
    <row r="3468" spans="2:43" x14ac:dyDescent="0.3">
      <c r="B3468" s="37">
        <v>46142</v>
      </c>
      <c r="C3468" t="s">
        <v>35</v>
      </c>
      <c r="D3468" t="s">
        <v>24363</v>
      </c>
      <c r="E3468" t="s">
        <v>24364</v>
      </c>
      <c r="F3468" t="s">
        <v>24281</v>
      </c>
      <c r="G3468" t="s">
        <v>24365</v>
      </c>
      <c r="H3468" t="s">
        <v>24366</v>
      </c>
      <c r="I3468" t="s">
        <v>744</v>
      </c>
      <c r="J3468" t="s">
        <v>744</v>
      </c>
      <c r="K3468" t="s">
        <v>6515</v>
      </c>
      <c r="L3468" t="s">
        <v>24367</v>
      </c>
      <c r="M3468" t="s">
        <v>24368</v>
      </c>
      <c r="N3468" t="s">
        <v>13202</v>
      </c>
      <c r="O3468" t="s">
        <v>13159</v>
      </c>
      <c r="P3468" t="s">
        <v>12271</v>
      </c>
      <c r="Q3468" t="s">
        <v>24369</v>
      </c>
      <c r="R3468" s="26">
        <v>3</v>
      </c>
      <c r="S3468" s="23">
        <v>169014910000</v>
      </c>
      <c r="T3468" t="s">
        <v>37</v>
      </c>
      <c r="U3468" t="s">
        <v>8619</v>
      </c>
      <c r="V3468" s="39">
        <v>46142</v>
      </c>
      <c r="W3468" s="41">
        <v>30</v>
      </c>
      <c r="X3468" s="26" t="s">
        <v>13368</v>
      </c>
      <c r="AA3468">
        <v>30.5</v>
      </c>
      <c r="AB3468">
        <v>30.44</v>
      </c>
      <c r="AE3468" s="41">
        <v>60.94</v>
      </c>
      <c r="AF3468">
        <v>0</v>
      </c>
      <c r="AG3468">
        <v>1</v>
      </c>
      <c r="AH3468">
        <v>1</v>
      </c>
      <c r="AI3468">
        <v>0</v>
      </c>
      <c r="AJ3468">
        <v>0</v>
      </c>
      <c r="AK3468" s="30">
        <f t="shared" si="343"/>
        <v>2</v>
      </c>
      <c r="AL3468" s="45">
        <v>4</v>
      </c>
      <c r="AM3468" s="32">
        <f t="shared" si="342"/>
        <v>2</v>
      </c>
      <c r="AN3468" s="33" t="str">
        <f t="shared" si="344"/>
        <v>MOROSO</v>
      </c>
      <c r="AO3468" s="33" t="str">
        <f t="shared" si="345"/>
        <v>2meses_pendientes</v>
      </c>
      <c r="AP3468" s="33">
        <f t="shared" si="346"/>
        <v>60</v>
      </c>
      <c r="AQ3468" s="31">
        <f t="shared" si="347"/>
        <v>30</v>
      </c>
    </row>
    <row r="3469" spans="2:43" x14ac:dyDescent="0.3">
      <c r="B3469" s="37">
        <v>46119</v>
      </c>
      <c r="C3469" t="s">
        <v>35</v>
      </c>
      <c r="D3469" t="s">
        <v>24370</v>
      </c>
      <c r="E3469" t="s">
        <v>24371</v>
      </c>
      <c r="F3469" t="s">
        <v>36</v>
      </c>
      <c r="G3469" t="s">
        <v>24372</v>
      </c>
      <c r="H3469" t="s">
        <v>24373</v>
      </c>
      <c r="I3469" t="s">
        <v>38</v>
      </c>
      <c r="J3469" t="s">
        <v>38</v>
      </c>
      <c r="K3469" t="s">
        <v>2568</v>
      </c>
      <c r="L3469" t="s">
        <v>24374</v>
      </c>
      <c r="M3469" t="s">
        <v>24375</v>
      </c>
      <c r="N3469" t="s">
        <v>13266</v>
      </c>
      <c r="O3469" t="s">
        <v>13159</v>
      </c>
      <c r="P3469" t="s">
        <v>12271</v>
      </c>
      <c r="Q3469" t="s">
        <v>24376</v>
      </c>
      <c r="R3469" s="26">
        <v>2</v>
      </c>
      <c r="S3469" s="23">
        <v>365099370000</v>
      </c>
      <c r="T3469" t="s">
        <v>37</v>
      </c>
      <c r="U3469" t="s">
        <v>1066</v>
      </c>
      <c r="V3469" s="39">
        <v>46122</v>
      </c>
      <c r="W3469" s="41">
        <v>30</v>
      </c>
      <c r="X3469" s="26" t="s">
        <v>13368</v>
      </c>
      <c r="Y3469">
        <v>30.45</v>
      </c>
      <c r="AA3469">
        <v>60.87</v>
      </c>
      <c r="AE3469" s="41">
        <v>91.32</v>
      </c>
      <c r="AF3469">
        <v>0</v>
      </c>
      <c r="AG3469">
        <v>1</v>
      </c>
      <c r="AH3469">
        <v>0</v>
      </c>
      <c r="AI3469">
        <v>0</v>
      </c>
      <c r="AJ3469">
        <v>0</v>
      </c>
      <c r="AK3469" s="30">
        <f t="shared" si="343"/>
        <v>1</v>
      </c>
      <c r="AL3469" s="45">
        <v>4</v>
      </c>
      <c r="AM3469" s="32">
        <f t="shared" si="342"/>
        <v>3</v>
      </c>
      <c r="AN3469" s="33" t="str">
        <f t="shared" si="344"/>
        <v>MOROSO</v>
      </c>
      <c r="AO3469" s="33" t="str">
        <f t="shared" si="345"/>
        <v>3meses_pendientes</v>
      </c>
      <c r="AP3469" s="33">
        <f t="shared" si="346"/>
        <v>90</v>
      </c>
      <c r="AQ3469" s="31">
        <f t="shared" si="347"/>
        <v>10</v>
      </c>
    </row>
    <row r="3470" spans="2:43" x14ac:dyDescent="0.3">
      <c r="B3470" s="37">
        <v>46126</v>
      </c>
      <c r="C3470" t="s">
        <v>35</v>
      </c>
      <c r="D3470" t="s">
        <v>24377</v>
      </c>
      <c r="E3470" t="s">
        <v>24378</v>
      </c>
      <c r="F3470" t="s">
        <v>36</v>
      </c>
      <c r="G3470" t="s">
        <v>24379</v>
      </c>
      <c r="H3470" t="s">
        <v>24380</v>
      </c>
      <c r="I3470" t="s">
        <v>38</v>
      </c>
      <c r="J3470" t="s">
        <v>529</v>
      </c>
      <c r="K3470" t="s">
        <v>639</v>
      </c>
      <c r="L3470" t="s">
        <v>24381</v>
      </c>
      <c r="M3470" t="s">
        <v>24382</v>
      </c>
      <c r="N3470" t="s">
        <v>13266</v>
      </c>
      <c r="O3470" t="s">
        <v>13159</v>
      </c>
      <c r="P3470" t="s">
        <v>12271</v>
      </c>
      <c r="Q3470" t="s">
        <v>24383</v>
      </c>
      <c r="R3470" s="26">
        <v>3</v>
      </c>
      <c r="S3470" s="23">
        <v>159075620000</v>
      </c>
      <c r="T3470" t="s">
        <v>37</v>
      </c>
      <c r="U3470" t="s">
        <v>1066</v>
      </c>
      <c r="V3470" s="39">
        <v>46127</v>
      </c>
      <c r="W3470" s="41">
        <v>30.7</v>
      </c>
      <c r="X3470" s="26" t="s">
        <v>13368</v>
      </c>
      <c r="Z3470">
        <v>32.65</v>
      </c>
      <c r="AA3470">
        <v>32.65</v>
      </c>
      <c r="AE3470" s="41">
        <v>65.3</v>
      </c>
      <c r="AF3470">
        <v>1</v>
      </c>
      <c r="AG3470">
        <v>1</v>
      </c>
      <c r="AH3470">
        <v>0</v>
      </c>
      <c r="AI3470">
        <v>0</v>
      </c>
      <c r="AJ3470">
        <v>0</v>
      </c>
      <c r="AK3470" s="30">
        <f t="shared" si="343"/>
        <v>2</v>
      </c>
      <c r="AL3470" s="45">
        <v>4</v>
      </c>
      <c r="AM3470" s="32">
        <f t="shared" si="342"/>
        <v>2</v>
      </c>
      <c r="AN3470" s="33" t="str">
        <f t="shared" si="344"/>
        <v>MOROSO</v>
      </c>
      <c r="AO3470" s="33" t="str">
        <f t="shared" si="345"/>
        <v>2meses_pendientes</v>
      </c>
      <c r="AP3470" s="33">
        <f t="shared" si="346"/>
        <v>61.4</v>
      </c>
      <c r="AQ3470" s="31">
        <f t="shared" si="347"/>
        <v>15</v>
      </c>
    </row>
    <row r="3471" spans="2:43" x14ac:dyDescent="0.3">
      <c r="B3471" s="37">
        <v>46128</v>
      </c>
      <c r="C3471" t="s">
        <v>35</v>
      </c>
      <c r="D3471" t="s">
        <v>24384</v>
      </c>
      <c r="E3471" t="s">
        <v>24385</v>
      </c>
      <c r="F3471" t="s">
        <v>36</v>
      </c>
      <c r="G3471" t="s">
        <v>24386</v>
      </c>
      <c r="H3471" t="s">
        <v>24387</v>
      </c>
      <c r="I3471" t="s">
        <v>38</v>
      </c>
      <c r="J3471" t="s">
        <v>529</v>
      </c>
      <c r="L3471" t="s">
        <v>24388</v>
      </c>
      <c r="M3471" t="s">
        <v>24389</v>
      </c>
      <c r="N3471" t="s">
        <v>13266</v>
      </c>
      <c r="O3471" t="s">
        <v>13159</v>
      </c>
      <c r="P3471" t="s">
        <v>12271</v>
      </c>
      <c r="Q3471" t="s">
        <v>24390</v>
      </c>
      <c r="R3471" s="26">
        <v>3</v>
      </c>
      <c r="S3471" s="23">
        <v>328092890000</v>
      </c>
      <c r="T3471" t="s">
        <v>37</v>
      </c>
      <c r="U3471" t="s">
        <v>1066</v>
      </c>
      <c r="V3471" s="39">
        <v>46129</v>
      </c>
      <c r="W3471" s="41">
        <v>39</v>
      </c>
      <c r="X3471" s="26" t="s">
        <v>13368</v>
      </c>
      <c r="Z3471">
        <v>40.42</v>
      </c>
      <c r="AA3471">
        <v>40.42</v>
      </c>
      <c r="AE3471" s="41">
        <v>80.84</v>
      </c>
      <c r="AF3471">
        <v>1</v>
      </c>
      <c r="AG3471">
        <v>1</v>
      </c>
      <c r="AH3471">
        <v>0</v>
      </c>
      <c r="AI3471">
        <v>0</v>
      </c>
      <c r="AJ3471">
        <v>0</v>
      </c>
      <c r="AK3471" s="30">
        <f t="shared" si="343"/>
        <v>2</v>
      </c>
      <c r="AL3471" s="45">
        <v>4</v>
      </c>
      <c r="AM3471" s="32">
        <f t="shared" si="342"/>
        <v>2</v>
      </c>
      <c r="AN3471" s="33" t="str">
        <f t="shared" si="344"/>
        <v>MOROSO</v>
      </c>
      <c r="AO3471" s="33" t="str">
        <f t="shared" si="345"/>
        <v>2meses_pendientes</v>
      </c>
      <c r="AP3471" s="33">
        <f t="shared" si="346"/>
        <v>78</v>
      </c>
      <c r="AQ3471" s="31">
        <f t="shared" si="347"/>
        <v>17</v>
      </c>
    </row>
    <row r="3472" spans="2:43" x14ac:dyDescent="0.3">
      <c r="B3472" s="37">
        <v>46116</v>
      </c>
      <c r="C3472" t="s">
        <v>35</v>
      </c>
      <c r="D3472" t="s">
        <v>24391</v>
      </c>
      <c r="E3472" t="s">
        <v>24392</v>
      </c>
      <c r="F3472" t="s">
        <v>36</v>
      </c>
      <c r="G3472" t="s">
        <v>24393</v>
      </c>
      <c r="H3472" t="s">
        <v>24394</v>
      </c>
      <c r="I3472" t="s">
        <v>38</v>
      </c>
      <c r="J3472" t="s">
        <v>825</v>
      </c>
      <c r="K3472" t="s">
        <v>1026</v>
      </c>
      <c r="L3472" t="s">
        <v>24395</v>
      </c>
      <c r="M3472" t="s">
        <v>24396</v>
      </c>
      <c r="N3472" t="s">
        <v>13308</v>
      </c>
      <c r="O3472" t="s">
        <v>13159</v>
      </c>
      <c r="P3472" t="s">
        <v>12271</v>
      </c>
      <c r="Q3472" t="s">
        <v>24397</v>
      </c>
      <c r="R3472" s="26">
        <v>3</v>
      </c>
      <c r="S3472" s="23">
        <v>367097660000</v>
      </c>
      <c r="T3472" t="s">
        <v>37</v>
      </c>
      <c r="U3472" t="s">
        <v>1066</v>
      </c>
      <c r="V3472" s="39">
        <v>46118</v>
      </c>
      <c r="W3472" s="41">
        <v>33</v>
      </c>
      <c r="X3472" s="26" t="s">
        <v>13368</v>
      </c>
      <c r="Y3472">
        <v>34.79</v>
      </c>
      <c r="AA3472">
        <v>1</v>
      </c>
      <c r="AE3472" s="41">
        <v>35.79</v>
      </c>
      <c r="AF3472">
        <v>0</v>
      </c>
      <c r="AG3472">
        <v>1</v>
      </c>
      <c r="AH3472">
        <v>0</v>
      </c>
      <c r="AI3472">
        <v>0</v>
      </c>
      <c r="AJ3472">
        <v>0</v>
      </c>
      <c r="AK3472" s="30">
        <f t="shared" si="343"/>
        <v>1</v>
      </c>
      <c r="AL3472" s="45">
        <v>4</v>
      </c>
      <c r="AM3472" s="32">
        <f t="shared" si="342"/>
        <v>3</v>
      </c>
      <c r="AN3472" s="33" t="str">
        <f t="shared" si="344"/>
        <v>MOROSO</v>
      </c>
      <c r="AO3472" s="33" t="str">
        <f t="shared" si="345"/>
        <v>3meses_pendientes</v>
      </c>
      <c r="AP3472" s="33">
        <f t="shared" si="346"/>
        <v>99</v>
      </c>
      <c r="AQ3472" s="31">
        <f t="shared" si="347"/>
        <v>6</v>
      </c>
    </row>
    <row r="3473" spans="2:43" x14ac:dyDescent="0.3">
      <c r="B3473" s="37">
        <v>46119</v>
      </c>
      <c r="C3473" t="s">
        <v>35</v>
      </c>
      <c r="D3473" t="s">
        <v>24398</v>
      </c>
      <c r="E3473" t="s">
        <v>24399</v>
      </c>
      <c r="F3473" t="s">
        <v>24400</v>
      </c>
      <c r="G3473" t="s">
        <v>24401</v>
      </c>
      <c r="H3473" t="s">
        <v>24402</v>
      </c>
      <c r="I3473" t="s">
        <v>38</v>
      </c>
      <c r="J3473" t="s">
        <v>38</v>
      </c>
      <c r="K3473" t="s">
        <v>4677</v>
      </c>
      <c r="L3473" t="s">
        <v>24403</v>
      </c>
      <c r="M3473" t="s">
        <v>24404</v>
      </c>
      <c r="N3473" t="s">
        <v>13308</v>
      </c>
      <c r="O3473" t="s">
        <v>13159</v>
      </c>
      <c r="P3473" t="s">
        <v>12271</v>
      </c>
      <c r="Q3473" t="s">
        <v>24405</v>
      </c>
      <c r="R3473" s="26">
        <v>2</v>
      </c>
      <c r="S3473" s="23">
        <v>345267110000</v>
      </c>
      <c r="T3473" t="s">
        <v>37</v>
      </c>
      <c r="U3473" t="s">
        <v>1066</v>
      </c>
      <c r="V3473" s="39">
        <v>46120</v>
      </c>
      <c r="W3473" s="41">
        <v>30</v>
      </c>
      <c r="X3473" s="26" t="s">
        <v>13368</v>
      </c>
      <c r="Z3473">
        <v>30.44</v>
      </c>
      <c r="AA3473">
        <v>30.44</v>
      </c>
      <c r="AE3473" s="41">
        <v>60.88</v>
      </c>
      <c r="AF3473">
        <v>1</v>
      </c>
      <c r="AG3473">
        <v>1</v>
      </c>
      <c r="AH3473">
        <v>0</v>
      </c>
      <c r="AI3473">
        <v>0</v>
      </c>
      <c r="AJ3473">
        <v>0</v>
      </c>
      <c r="AK3473" s="30">
        <f t="shared" si="343"/>
        <v>2</v>
      </c>
      <c r="AL3473" s="45">
        <v>4</v>
      </c>
      <c r="AM3473" s="32">
        <f t="shared" si="342"/>
        <v>2</v>
      </c>
      <c r="AN3473" s="33" t="str">
        <f t="shared" si="344"/>
        <v>MOROSO</v>
      </c>
      <c r="AO3473" s="33" t="str">
        <f t="shared" si="345"/>
        <v>2meses_pendientes</v>
      </c>
      <c r="AP3473" s="33">
        <f t="shared" si="346"/>
        <v>60</v>
      </c>
      <c r="AQ3473" s="31">
        <f t="shared" si="347"/>
        <v>8</v>
      </c>
    </row>
    <row r="3474" spans="2:43" x14ac:dyDescent="0.3">
      <c r="B3474" s="37">
        <v>46125</v>
      </c>
      <c r="C3474" t="s">
        <v>35</v>
      </c>
      <c r="D3474" t="s">
        <v>24406</v>
      </c>
      <c r="E3474" t="s">
        <v>24407</v>
      </c>
      <c r="F3474" t="s">
        <v>24408</v>
      </c>
      <c r="G3474" t="s">
        <v>24409</v>
      </c>
      <c r="H3474" t="s">
        <v>24410</v>
      </c>
      <c r="I3474" t="s">
        <v>38</v>
      </c>
      <c r="J3474" t="s">
        <v>38</v>
      </c>
      <c r="K3474" t="s">
        <v>468</v>
      </c>
      <c r="M3474" t="s">
        <v>24411</v>
      </c>
      <c r="N3474" t="s">
        <v>13308</v>
      </c>
      <c r="O3474" t="s">
        <v>13159</v>
      </c>
      <c r="P3474" t="s">
        <v>12271</v>
      </c>
      <c r="Q3474" t="s">
        <v>24412</v>
      </c>
      <c r="R3474" s="26">
        <v>3</v>
      </c>
      <c r="S3474" s="23">
        <v>369105210000</v>
      </c>
      <c r="T3474" t="s">
        <v>37</v>
      </c>
      <c r="U3474" t="s">
        <v>1066</v>
      </c>
      <c r="V3474" s="39">
        <v>46133</v>
      </c>
      <c r="W3474" s="41">
        <v>36</v>
      </c>
      <c r="X3474" s="26" t="s">
        <v>13368</v>
      </c>
      <c r="Y3474">
        <v>36</v>
      </c>
      <c r="AA3474">
        <v>40</v>
      </c>
      <c r="AE3474" s="41">
        <v>76</v>
      </c>
      <c r="AF3474">
        <v>0</v>
      </c>
      <c r="AG3474">
        <v>1</v>
      </c>
      <c r="AH3474">
        <v>0</v>
      </c>
      <c r="AI3474">
        <v>0</v>
      </c>
      <c r="AJ3474">
        <v>0</v>
      </c>
      <c r="AK3474" s="30">
        <f t="shared" si="343"/>
        <v>1</v>
      </c>
      <c r="AL3474" s="45">
        <v>4</v>
      </c>
      <c r="AM3474" s="32">
        <f t="shared" si="342"/>
        <v>3</v>
      </c>
      <c r="AN3474" s="33" t="str">
        <f t="shared" si="344"/>
        <v>MOROSO</v>
      </c>
      <c r="AO3474" s="33" t="str">
        <f t="shared" si="345"/>
        <v>3meses_pendientes</v>
      </c>
      <c r="AP3474" s="33">
        <f t="shared" si="346"/>
        <v>108</v>
      </c>
      <c r="AQ3474" s="31">
        <f t="shared" si="347"/>
        <v>21</v>
      </c>
    </row>
    <row r="3475" spans="2:43" x14ac:dyDescent="0.3">
      <c r="B3475" s="37">
        <v>46126</v>
      </c>
      <c r="C3475" t="s">
        <v>35</v>
      </c>
      <c r="D3475" t="s">
        <v>24413</v>
      </c>
      <c r="E3475" t="s">
        <v>24414</v>
      </c>
      <c r="F3475" t="s">
        <v>24415</v>
      </c>
      <c r="G3475" t="s">
        <v>24416</v>
      </c>
      <c r="H3475" t="s">
        <v>24417</v>
      </c>
      <c r="I3475" t="s">
        <v>38</v>
      </c>
      <c r="J3475" t="s">
        <v>38</v>
      </c>
      <c r="M3475" t="s">
        <v>24418</v>
      </c>
      <c r="N3475" t="s">
        <v>13308</v>
      </c>
      <c r="O3475" t="s">
        <v>13159</v>
      </c>
      <c r="P3475" t="s">
        <v>12271</v>
      </c>
      <c r="Q3475" t="s">
        <v>24419</v>
      </c>
      <c r="R3475" s="26">
        <v>3</v>
      </c>
      <c r="S3475" s="23">
        <v>362106540000</v>
      </c>
      <c r="T3475" t="s">
        <v>37</v>
      </c>
      <c r="U3475" t="s">
        <v>1066</v>
      </c>
      <c r="V3475" s="39">
        <v>46130</v>
      </c>
      <c r="W3475" s="41">
        <v>35</v>
      </c>
      <c r="X3475" s="26" t="s">
        <v>13368</v>
      </c>
      <c r="Y3475">
        <v>36.93</v>
      </c>
      <c r="AA3475">
        <v>33</v>
      </c>
      <c r="AB3475">
        <v>35</v>
      </c>
      <c r="AE3475" s="41">
        <v>104.93</v>
      </c>
      <c r="AF3475">
        <v>0</v>
      </c>
      <c r="AG3475">
        <v>1</v>
      </c>
      <c r="AH3475">
        <v>1</v>
      </c>
      <c r="AI3475">
        <v>0</v>
      </c>
      <c r="AJ3475">
        <v>0</v>
      </c>
      <c r="AK3475" s="30">
        <f t="shared" si="343"/>
        <v>2</v>
      </c>
      <c r="AL3475" s="45">
        <v>4</v>
      </c>
      <c r="AM3475" s="32">
        <f t="shared" si="342"/>
        <v>2</v>
      </c>
      <c r="AN3475" s="33" t="str">
        <f t="shared" si="344"/>
        <v>MOROSO</v>
      </c>
      <c r="AO3475" s="33" t="str">
        <f t="shared" si="345"/>
        <v>2meses_pendientes</v>
      </c>
      <c r="AP3475" s="33">
        <f t="shared" si="346"/>
        <v>70</v>
      </c>
      <c r="AQ3475" s="31">
        <f t="shared" si="347"/>
        <v>18</v>
      </c>
    </row>
    <row r="3476" spans="2:43" x14ac:dyDescent="0.3">
      <c r="B3476" s="37">
        <v>46129</v>
      </c>
      <c r="C3476" t="s">
        <v>35</v>
      </c>
      <c r="D3476" t="s">
        <v>24420</v>
      </c>
      <c r="E3476" t="s">
        <v>24421</v>
      </c>
      <c r="F3476" t="s">
        <v>24422</v>
      </c>
      <c r="G3476" t="s">
        <v>24423</v>
      </c>
      <c r="H3476" t="s">
        <v>24424</v>
      </c>
      <c r="I3476" t="s">
        <v>38</v>
      </c>
      <c r="J3476" t="s">
        <v>44</v>
      </c>
      <c r="K3476" t="s">
        <v>55</v>
      </c>
      <c r="M3476" t="s">
        <v>24425</v>
      </c>
      <c r="N3476" t="s">
        <v>13308</v>
      </c>
      <c r="O3476" t="s">
        <v>13159</v>
      </c>
      <c r="P3476" t="s">
        <v>12271</v>
      </c>
      <c r="Q3476" t="s">
        <v>24426</v>
      </c>
      <c r="R3476" s="26">
        <v>2</v>
      </c>
      <c r="S3476" s="23">
        <v>369102510000</v>
      </c>
      <c r="T3476" t="s">
        <v>37</v>
      </c>
      <c r="U3476" t="s">
        <v>1066</v>
      </c>
      <c r="V3476" s="39">
        <v>46122</v>
      </c>
      <c r="W3476" s="41">
        <v>30</v>
      </c>
      <c r="X3476" s="26" t="s">
        <v>13368</v>
      </c>
      <c r="AE3476" s="41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 s="30">
        <f t="shared" si="343"/>
        <v>0</v>
      </c>
      <c r="AL3476" s="45">
        <v>4</v>
      </c>
      <c r="AM3476" s="32">
        <f t="shared" si="342"/>
        <v>4</v>
      </c>
      <c r="AN3476" s="33" t="str">
        <f t="shared" si="344"/>
        <v>NPN</v>
      </c>
      <c r="AO3476" s="33" t="str">
        <f t="shared" si="345"/>
        <v>4meses_pendientes</v>
      </c>
      <c r="AP3476" s="33">
        <f t="shared" si="346"/>
        <v>120</v>
      </c>
      <c r="AQ3476" s="31">
        <f t="shared" si="347"/>
        <v>10</v>
      </c>
    </row>
    <row r="3477" spans="2:43" x14ac:dyDescent="0.3">
      <c r="B3477" s="37">
        <v>46129</v>
      </c>
      <c r="C3477" t="s">
        <v>35</v>
      </c>
      <c r="D3477" t="s">
        <v>24427</v>
      </c>
      <c r="E3477" t="s">
        <v>24428</v>
      </c>
      <c r="F3477" t="s">
        <v>24429</v>
      </c>
      <c r="G3477" t="s">
        <v>24430</v>
      </c>
      <c r="H3477" t="s">
        <v>24431</v>
      </c>
      <c r="I3477" t="s">
        <v>38</v>
      </c>
      <c r="J3477" t="s">
        <v>38</v>
      </c>
      <c r="M3477" t="s">
        <v>24432</v>
      </c>
      <c r="N3477" t="s">
        <v>13308</v>
      </c>
      <c r="O3477" t="s">
        <v>13159</v>
      </c>
      <c r="P3477" t="s">
        <v>12271</v>
      </c>
      <c r="Q3477" t="s">
        <v>24433</v>
      </c>
      <c r="R3477" s="26">
        <v>2</v>
      </c>
      <c r="S3477" s="23">
        <v>369109480000</v>
      </c>
      <c r="T3477" t="s">
        <v>37</v>
      </c>
      <c r="U3477" t="s">
        <v>1066</v>
      </c>
      <c r="V3477" s="39">
        <v>46137</v>
      </c>
      <c r="W3477" s="41">
        <v>30</v>
      </c>
      <c r="X3477" s="26" t="s">
        <v>13368</v>
      </c>
      <c r="Y3477">
        <v>30.44</v>
      </c>
      <c r="AA3477">
        <v>30.44</v>
      </c>
      <c r="AE3477" s="41">
        <v>60.88</v>
      </c>
      <c r="AF3477">
        <v>0</v>
      </c>
      <c r="AG3477">
        <v>1</v>
      </c>
      <c r="AH3477">
        <v>0</v>
      </c>
      <c r="AI3477">
        <v>0</v>
      </c>
      <c r="AJ3477">
        <v>0</v>
      </c>
      <c r="AK3477" s="30">
        <f t="shared" si="343"/>
        <v>1</v>
      </c>
      <c r="AL3477" s="45">
        <v>4</v>
      </c>
      <c r="AM3477" s="32">
        <f t="shared" si="342"/>
        <v>3</v>
      </c>
      <c r="AN3477" s="33" t="str">
        <f t="shared" si="344"/>
        <v>MOROSO</v>
      </c>
      <c r="AO3477" s="33" t="str">
        <f t="shared" si="345"/>
        <v>3meses_pendientes</v>
      </c>
      <c r="AP3477" s="33">
        <f t="shared" si="346"/>
        <v>90</v>
      </c>
      <c r="AQ3477" s="31">
        <f t="shared" si="347"/>
        <v>25</v>
      </c>
    </row>
    <row r="3478" spans="2:43" x14ac:dyDescent="0.3">
      <c r="B3478" s="37">
        <v>46140</v>
      </c>
      <c r="C3478" t="s">
        <v>35</v>
      </c>
      <c r="D3478" t="s">
        <v>24434</v>
      </c>
      <c r="E3478" t="s">
        <v>24435</v>
      </c>
      <c r="F3478" t="s">
        <v>24436</v>
      </c>
      <c r="G3478" t="s">
        <v>24437</v>
      </c>
      <c r="H3478" t="s">
        <v>24438</v>
      </c>
      <c r="I3478" t="s">
        <v>38</v>
      </c>
      <c r="J3478" t="s">
        <v>38</v>
      </c>
      <c r="M3478" t="s">
        <v>24439</v>
      </c>
      <c r="N3478" t="s">
        <v>13308</v>
      </c>
      <c r="O3478" t="s">
        <v>13159</v>
      </c>
      <c r="P3478" t="s">
        <v>12271</v>
      </c>
      <c r="Q3478" t="s">
        <v>24440</v>
      </c>
      <c r="R3478" s="26">
        <v>3</v>
      </c>
      <c r="S3478" s="23">
        <v>346413180000</v>
      </c>
      <c r="T3478" t="s">
        <v>37</v>
      </c>
      <c r="U3478" t="s">
        <v>1066</v>
      </c>
      <c r="V3478" s="39">
        <v>46141</v>
      </c>
      <c r="W3478" s="41">
        <v>48</v>
      </c>
      <c r="X3478" s="26" t="s">
        <v>13368</v>
      </c>
      <c r="Y3478">
        <v>50.7</v>
      </c>
      <c r="Z3478">
        <v>157.56</v>
      </c>
      <c r="AA3478">
        <v>100.39</v>
      </c>
      <c r="AE3478" s="41">
        <v>308.64999999999998</v>
      </c>
      <c r="AF3478">
        <v>1</v>
      </c>
      <c r="AG3478">
        <v>1</v>
      </c>
      <c r="AH3478">
        <v>0</v>
      </c>
      <c r="AI3478">
        <v>0</v>
      </c>
      <c r="AJ3478">
        <v>0</v>
      </c>
      <c r="AK3478" s="30">
        <f t="shared" si="343"/>
        <v>2</v>
      </c>
      <c r="AL3478" s="45">
        <v>4</v>
      </c>
      <c r="AM3478" s="32">
        <f t="shared" si="342"/>
        <v>2</v>
      </c>
      <c r="AN3478" s="33" t="str">
        <f t="shared" si="344"/>
        <v>MOROSO</v>
      </c>
      <c r="AO3478" s="33" t="str">
        <f t="shared" si="345"/>
        <v>2meses_pendientes</v>
      </c>
      <c r="AP3478" s="33">
        <f t="shared" si="346"/>
        <v>96</v>
      </c>
      <c r="AQ3478" s="31">
        <f t="shared" si="347"/>
        <v>29</v>
      </c>
    </row>
    <row r="3479" spans="2:43" x14ac:dyDescent="0.3">
      <c r="B3479" s="37">
        <v>46128</v>
      </c>
      <c r="C3479" t="s">
        <v>35</v>
      </c>
      <c r="D3479" t="s">
        <v>24441</v>
      </c>
      <c r="E3479" t="s">
        <v>24442</v>
      </c>
      <c r="F3479" t="s">
        <v>24443</v>
      </c>
      <c r="G3479" t="s">
        <v>24444</v>
      </c>
      <c r="H3479" t="s">
        <v>24445</v>
      </c>
      <c r="I3479" t="s">
        <v>38</v>
      </c>
      <c r="J3479" t="s">
        <v>38</v>
      </c>
      <c r="K3479" t="s">
        <v>810</v>
      </c>
      <c r="L3479" t="s">
        <v>24446</v>
      </c>
      <c r="M3479" t="s">
        <v>24447</v>
      </c>
      <c r="N3479" t="s">
        <v>24448</v>
      </c>
      <c r="O3479" t="s">
        <v>24449</v>
      </c>
      <c r="P3479" t="s">
        <v>12271</v>
      </c>
      <c r="Q3479" t="s">
        <v>24450</v>
      </c>
      <c r="R3479" s="26">
        <v>3</v>
      </c>
      <c r="S3479" s="23">
        <v>272068190000</v>
      </c>
      <c r="T3479" t="s">
        <v>37</v>
      </c>
      <c r="U3479" t="s">
        <v>1066</v>
      </c>
      <c r="V3479" s="39">
        <v>46130</v>
      </c>
      <c r="W3479" s="41">
        <v>35</v>
      </c>
      <c r="X3479" s="26" t="s">
        <v>13368</v>
      </c>
      <c r="AE3479" s="41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 s="30">
        <f t="shared" si="343"/>
        <v>0</v>
      </c>
      <c r="AL3479" s="45">
        <v>4</v>
      </c>
      <c r="AM3479" s="32">
        <f t="shared" si="342"/>
        <v>4</v>
      </c>
      <c r="AN3479" s="33" t="str">
        <f t="shared" si="344"/>
        <v>NPN</v>
      </c>
      <c r="AO3479" s="33" t="str">
        <f t="shared" si="345"/>
        <v>4meses_pendientes</v>
      </c>
      <c r="AP3479" s="33">
        <f t="shared" si="346"/>
        <v>140</v>
      </c>
      <c r="AQ3479" s="31">
        <f t="shared" si="347"/>
        <v>18</v>
      </c>
    </row>
    <row r="3480" spans="2:43" x14ac:dyDescent="0.3">
      <c r="B3480" s="37">
        <v>46128</v>
      </c>
      <c r="C3480" t="s">
        <v>35</v>
      </c>
      <c r="D3480" t="s">
        <v>24451</v>
      </c>
      <c r="E3480" t="s">
        <v>24452</v>
      </c>
      <c r="F3480" t="s">
        <v>24453</v>
      </c>
      <c r="G3480" t="s">
        <v>24454</v>
      </c>
      <c r="H3480" t="s">
        <v>24455</v>
      </c>
      <c r="I3480" t="s">
        <v>38</v>
      </c>
      <c r="J3480" t="s">
        <v>38</v>
      </c>
      <c r="K3480" t="s">
        <v>810</v>
      </c>
      <c r="M3480" t="s">
        <v>24456</v>
      </c>
      <c r="N3480" t="s">
        <v>24448</v>
      </c>
      <c r="O3480" t="s">
        <v>24449</v>
      </c>
      <c r="P3480" t="s">
        <v>12271</v>
      </c>
      <c r="Q3480" t="s">
        <v>24457</v>
      </c>
      <c r="R3480" s="26">
        <v>3</v>
      </c>
      <c r="S3480" s="23">
        <v>177047420000</v>
      </c>
      <c r="T3480" t="s">
        <v>37</v>
      </c>
      <c r="U3480" t="s">
        <v>1066</v>
      </c>
      <c r="V3480" s="39">
        <v>46129</v>
      </c>
      <c r="W3480" s="41">
        <v>49</v>
      </c>
      <c r="X3480" s="26" t="s">
        <v>13368</v>
      </c>
      <c r="Z3480">
        <v>51.06</v>
      </c>
      <c r="AA3480">
        <v>64.599999999999994</v>
      </c>
      <c r="AE3480" s="41">
        <v>115.66</v>
      </c>
      <c r="AF3480">
        <v>1</v>
      </c>
      <c r="AG3480">
        <v>1</v>
      </c>
      <c r="AH3480">
        <v>0</v>
      </c>
      <c r="AI3480">
        <v>0</v>
      </c>
      <c r="AJ3480">
        <v>0</v>
      </c>
      <c r="AK3480" s="30">
        <f t="shared" si="343"/>
        <v>2</v>
      </c>
      <c r="AL3480" s="45">
        <v>4</v>
      </c>
      <c r="AM3480" s="32">
        <f t="shared" si="342"/>
        <v>2</v>
      </c>
      <c r="AN3480" s="33" t="str">
        <f t="shared" si="344"/>
        <v>MOROSO</v>
      </c>
      <c r="AO3480" s="33" t="str">
        <f t="shared" si="345"/>
        <v>2meses_pendientes</v>
      </c>
      <c r="AP3480" s="33">
        <f t="shared" si="346"/>
        <v>98</v>
      </c>
      <c r="AQ3480" s="31">
        <f t="shared" si="347"/>
        <v>17</v>
      </c>
    </row>
    <row r="3481" spans="2:43" x14ac:dyDescent="0.3">
      <c r="B3481" s="37">
        <v>46130</v>
      </c>
      <c r="C3481" t="s">
        <v>35</v>
      </c>
      <c r="D3481" t="s">
        <v>24458</v>
      </c>
      <c r="E3481" t="s">
        <v>24459</v>
      </c>
      <c r="F3481" t="s">
        <v>24460</v>
      </c>
      <c r="G3481" t="s">
        <v>24461</v>
      </c>
      <c r="H3481" t="s">
        <v>24462</v>
      </c>
      <c r="I3481" t="s">
        <v>38</v>
      </c>
      <c r="J3481" t="s">
        <v>38</v>
      </c>
      <c r="K3481" t="s">
        <v>810</v>
      </c>
      <c r="L3481" t="s">
        <v>24463</v>
      </c>
      <c r="M3481" t="s">
        <v>24464</v>
      </c>
      <c r="N3481" t="s">
        <v>24448</v>
      </c>
      <c r="O3481" t="s">
        <v>24449</v>
      </c>
      <c r="P3481" t="s">
        <v>12271</v>
      </c>
      <c r="Q3481" t="s">
        <v>24465</v>
      </c>
      <c r="R3481" s="26">
        <v>3</v>
      </c>
      <c r="S3481" s="23">
        <v>364110420000</v>
      </c>
      <c r="T3481" t="s">
        <v>37</v>
      </c>
      <c r="U3481" t="s">
        <v>1066</v>
      </c>
      <c r="V3481" s="39">
        <v>46132</v>
      </c>
      <c r="W3481" s="41">
        <v>47</v>
      </c>
      <c r="X3481" s="26" t="s">
        <v>13368</v>
      </c>
      <c r="Y3481">
        <v>48.8</v>
      </c>
      <c r="Z3481">
        <v>49.71</v>
      </c>
      <c r="AA3481">
        <v>48.8</v>
      </c>
      <c r="AE3481" s="41">
        <v>147.31</v>
      </c>
      <c r="AF3481">
        <v>1</v>
      </c>
      <c r="AG3481">
        <v>1</v>
      </c>
      <c r="AH3481">
        <v>0</v>
      </c>
      <c r="AI3481">
        <v>0</v>
      </c>
      <c r="AJ3481">
        <v>0</v>
      </c>
      <c r="AK3481" s="30">
        <f t="shared" si="343"/>
        <v>2</v>
      </c>
      <c r="AL3481" s="45">
        <v>4</v>
      </c>
      <c r="AM3481" s="32">
        <f t="shared" si="342"/>
        <v>2</v>
      </c>
      <c r="AN3481" s="33" t="str">
        <f t="shared" si="344"/>
        <v>MOROSO</v>
      </c>
      <c r="AO3481" s="33" t="str">
        <f t="shared" si="345"/>
        <v>2meses_pendientes</v>
      </c>
      <c r="AP3481" s="33">
        <f t="shared" si="346"/>
        <v>94</v>
      </c>
      <c r="AQ3481" s="31">
        <f t="shared" si="347"/>
        <v>20</v>
      </c>
    </row>
    <row r="3482" spans="2:43" x14ac:dyDescent="0.3">
      <c r="B3482" s="37">
        <v>46130</v>
      </c>
      <c r="C3482" t="s">
        <v>35</v>
      </c>
      <c r="D3482" t="s">
        <v>24466</v>
      </c>
      <c r="E3482" t="s">
        <v>24467</v>
      </c>
      <c r="F3482" t="s">
        <v>24468</v>
      </c>
      <c r="G3482" t="s">
        <v>24469</v>
      </c>
      <c r="H3482" t="s">
        <v>24470</v>
      </c>
      <c r="I3482" t="s">
        <v>38</v>
      </c>
      <c r="J3482" t="s">
        <v>38</v>
      </c>
      <c r="K3482" t="s">
        <v>810</v>
      </c>
      <c r="L3482" t="s">
        <v>24471</v>
      </c>
      <c r="M3482" t="s">
        <v>24472</v>
      </c>
      <c r="N3482" t="s">
        <v>24448</v>
      </c>
      <c r="O3482" t="s">
        <v>24449</v>
      </c>
      <c r="P3482" t="s">
        <v>12271</v>
      </c>
      <c r="Q3482" t="s">
        <v>24473</v>
      </c>
      <c r="R3482" s="26">
        <v>2</v>
      </c>
      <c r="S3482" s="23">
        <v>322010140000</v>
      </c>
      <c r="T3482" t="s">
        <v>37</v>
      </c>
      <c r="U3482" t="s">
        <v>1066</v>
      </c>
      <c r="V3482" s="39">
        <v>46130</v>
      </c>
      <c r="W3482" s="41">
        <v>30</v>
      </c>
      <c r="X3482" s="26" t="s">
        <v>13368</v>
      </c>
      <c r="AE3482" s="41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 s="30">
        <f t="shared" si="343"/>
        <v>0</v>
      </c>
      <c r="AL3482" s="45">
        <v>4</v>
      </c>
      <c r="AM3482" s="32">
        <f t="shared" si="342"/>
        <v>4</v>
      </c>
      <c r="AN3482" s="33" t="str">
        <f t="shared" si="344"/>
        <v>NPN</v>
      </c>
      <c r="AO3482" s="33" t="str">
        <f t="shared" si="345"/>
        <v>4meses_pendientes</v>
      </c>
      <c r="AP3482" s="33">
        <f t="shared" si="346"/>
        <v>120</v>
      </c>
      <c r="AQ3482" s="31">
        <f t="shared" si="347"/>
        <v>18</v>
      </c>
    </row>
    <row r="3483" spans="2:43" x14ac:dyDescent="0.3">
      <c r="B3483" s="37">
        <v>46132</v>
      </c>
      <c r="C3483" t="s">
        <v>35</v>
      </c>
      <c r="D3483" t="s">
        <v>24474</v>
      </c>
      <c r="E3483" t="s">
        <v>24475</v>
      </c>
      <c r="F3483" t="s">
        <v>24476</v>
      </c>
      <c r="G3483" t="s">
        <v>24477</v>
      </c>
      <c r="H3483" t="s">
        <v>24478</v>
      </c>
      <c r="I3483" t="s">
        <v>38</v>
      </c>
      <c r="J3483" t="s">
        <v>44</v>
      </c>
      <c r="K3483" t="s">
        <v>55</v>
      </c>
      <c r="M3483" t="s">
        <v>24479</v>
      </c>
      <c r="N3483" t="s">
        <v>24448</v>
      </c>
      <c r="O3483" t="s">
        <v>24449</v>
      </c>
      <c r="P3483" t="s">
        <v>12271</v>
      </c>
      <c r="Q3483" t="s">
        <v>24480</v>
      </c>
      <c r="R3483" s="26">
        <v>3</v>
      </c>
      <c r="S3483" s="23">
        <v>369111530000</v>
      </c>
      <c r="T3483" t="s">
        <v>37</v>
      </c>
      <c r="U3483" t="s">
        <v>1066</v>
      </c>
      <c r="V3483" s="39">
        <v>46137</v>
      </c>
      <c r="W3483" s="41">
        <v>43</v>
      </c>
      <c r="X3483" s="26" t="s">
        <v>13368</v>
      </c>
      <c r="Y3483">
        <v>45</v>
      </c>
      <c r="AA3483">
        <v>38</v>
      </c>
      <c r="AB3483">
        <v>42</v>
      </c>
      <c r="AE3483" s="41">
        <v>125</v>
      </c>
      <c r="AF3483">
        <v>0</v>
      </c>
      <c r="AG3483">
        <v>1</v>
      </c>
      <c r="AH3483">
        <v>1</v>
      </c>
      <c r="AI3483">
        <v>0</v>
      </c>
      <c r="AJ3483">
        <v>0</v>
      </c>
      <c r="AK3483" s="30">
        <f t="shared" si="343"/>
        <v>2</v>
      </c>
      <c r="AL3483" s="45">
        <v>4</v>
      </c>
      <c r="AM3483" s="32">
        <f t="shared" si="342"/>
        <v>2</v>
      </c>
      <c r="AN3483" s="33" t="str">
        <f t="shared" si="344"/>
        <v>MOROSO</v>
      </c>
      <c r="AO3483" s="33" t="str">
        <f t="shared" si="345"/>
        <v>2meses_pendientes</v>
      </c>
      <c r="AP3483" s="33">
        <f t="shared" si="346"/>
        <v>86</v>
      </c>
      <c r="AQ3483" s="31">
        <f t="shared" si="347"/>
        <v>25</v>
      </c>
    </row>
    <row r="3484" spans="2:43" x14ac:dyDescent="0.3">
      <c r="B3484" s="37">
        <v>46132</v>
      </c>
      <c r="C3484" t="s">
        <v>35</v>
      </c>
      <c r="D3484" t="s">
        <v>24481</v>
      </c>
      <c r="E3484" t="s">
        <v>24482</v>
      </c>
      <c r="F3484" t="s">
        <v>24483</v>
      </c>
      <c r="G3484" t="s">
        <v>24484</v>
      </c>
      <c r="H3484" t="s">
        <v>24485</v>
      </c>
      <c r="I3484" t="s">
        <v>38</v>
      </c>
      <c r="J3484" t="s">
        <v>438</v>
      </c>
      <c r="K3484" t="s">
        <v>24486</v>
      </c>
      <c r="M3484" t="s">
        <v>24487</v>
      </c>
      <c r="N3484" t="s">
        <v>24448</v>
      </c>
      <c r="O3484" t="s">
        <v>24449</v>
      </c>
      <c r="P3484" t="s">
        <v>12271</v>
      </c>
      <c r="Q3484" t="s">
        <v>24488</v>
      </c>
      <c r="R3484" s="26">
        <v>3</v>
      </c>
      <c r="S3484" s="23">
        <v>361112840000</v>
      </c>
      <c r="T3484" t="s">
        <v>37</v>
      </c>
      <c r="U3484" t="s">
        <v>1066</v>
      </c>
      <c r="V3484" s="39">
        <v>46133</v>
      </c>
      <c r="W3484" s="41">
        <v>35</v>
      </c>
      <c r="X3484" s="26" t="s">
        <v>13368</v>
      </c>
      <c r="Z3484">
        <v>37</v>
      </c>
      <c r="AA3484">
        <v>36.86</v>
      </c>
      <c r="AE3484" s="41">
        <v>73.86</v>
      </c>
      <c r="AF3484">
        <v>1</v>
      </c>
      <c r="AG3484">
        <v>1</v>
      </c>
      <c r="AH3484">
        <v>0</v>
      </c>
      <c r="AI3484">
        <v>0</v>
      </c>
      <c r="AJ3484">
        <v>0</v>
      </c>
      <c r="AK3484" s="30">
        <f t="shared" si="343"/>
        <v>2</v>
      </c>
      <c r="AL3484" s="45">
        <v>4</v>
      </c>
      <c r="AM3484" s="32">
        <f t="shared" si="342"/>
        <v>2</v>
      </c>
      <c r="AN3484" s="33" t="str">
        <f t="shared" si="344"/>
        <v>MOROSO</v>
      </c>
      <c r="AO3484" s="33" t="str">
        <f t="shared" si="345"/>
        <v>2meses_pendientes</v>
      </c>
      <c r="AP3484" s="33">
        <f t="shared" si="346"/>
        <v>70</v>
      </c>
      <c r="AQ3484" s="31">
        <f t="shared" si="347"/>
        <v>21</v>
      </c>
    </row>
    <row r="3485" spans="2:43" x14ac:dyDescent="0.3">
      <c r="B3485" s="37">
        <v>46135</v>
      </c>
      <c r="C3485" t="s">
        <v>35</v>
      </c>
      <c r="D3485" t="s">
        <v>24489</v>
      </c>
      <c r="E3485" t="s">
        <v>24490</v>
      </c>
      <c r="F3485" t="s">
        <v>24491</v>
      </c>
      <c r="G3485" t="s">
        <v>24492</v>
      </c>
      <c r="H3485" t="s">
        <v>24493</v>
      </c>
      <c r="I3485" t="s">
        <v>38</v>
      </c>
      <c r="J3485" t="s">
        <v>38</v>
      </c>
      <c r="K3485" t="s">
        <v>810</v>
      </c>
      <c r="M3485" t="s">
        <v>24494</v>
      </c>
      <c r="N3485" t="s">
        <v>24448</v>
      </c>
      <c r="O3485" t="s">
        <v>24449</v>
      </c>
      <c r="P3485" t="s">
        <v>12271</v>
      </c>
      <c r="Q3485" t="s">
        <v>24495</v>
      </c>
      <c r="R3485" s="26">
        <v>3</v>
      </c>
      <c r="S3485" s="23">
        <v>367115080000</v>
      </c>
      <c r="T3485" t="s">
        <v>37</v>
      </c>
      <c r="U3485" t="s">
        <v>1066</v>
      </c>
      <c r="V3485" s="39">
        <v>46136</v>
      </c>
      <c r="W3485" s="41">
        <v>30.7</v>
      </c>
      <c r="X3485" s="26" t="s">
        <v>13368</v>
      </c>
      <c r="Z3485">
        <v>32.65</v>
      </c>
      <c r="AA3485">
        <v>32.65</v>
      </c>
      <c r="AE3485" s="41">
        <v>65.3</v>
      </c>
      <c r="AF3485">
        <v>1</v>
      </c>
      <c r="AG3485">
        <v>1</v>
      </c>
      <c r="AH3485">
        <v>0</v>
      </c>
      <c r="AI3485">
        <v>0</v>
      </c>
      <c r="AJ3485">
        <v>0</v>
      </c>
      <c r="AK3485" s="30">
        <f t="shared" si="343"/>
        <v>2</v>
      </c>
      <c r="AL3485" s="45">
        <v>4</v>
      </c>
      <c r="AM3485" s="32">
        <f t="shared" si="342"/>
        <v>2</v>
      </c>
      <c r="AN3485" s="33" t="str">
        <f t="shared" si="344"/>
        <v>MOROSO</v>
      </c>
      <c r="AO3485" s="33" t="str">
        <f t="shared" si="345"/>
        <v>2meses_pendientes</v>
      </c>
      <c r="AP3485" s="33">
        <f t="shared" si="346"/>
        <v>61.4</v>
      </c>
      <c r="AQ3485" s="31">
        <f t="shared" si="347"/>
        <v>24</v>
      </c>
    </row>
    <row r="3486" spans="2:43" x14ac:dyDescent="0.3">
      <c r="B3486" s="37">
        <v>46135</v>
      </c>
      <c r="C3486" t="s">
        <v>35</v>
      </c>
      <c r="D3486" t="s">
        <v>24496</v>
      </c>
      <c r="E3486" t="s">
        <v>24497</v>
      </c>
      <c r="F3486" t="s">
        <v>24498</v>
      </c>
      <c r="G3486" t="s">
        <v>24499</v>
      </c>
      <c r="H3486" t="s">
        <v>24500</v>
      </c>
      <c r="I3486" t="s">
        <v>38</v>
      </c>
      <c r="J3486" t="s">
        <v>438</v>
      </c>
      <c r="K3486" t="s">
        <v>654</v>
      </c>
      <c r="M3486" t="s">
        <v>24456</v>
      </c>
      <c r="N3486" t="s">
        <v>24448</v>
      </c>
      <c r="O3486" t="s">
        <v>24449</v>
      </c>
      <c r="P3486" t="s">
        <v>12271</v>
      </c>
      <c r="Q3486" t="s">
        <v>24501</v>
      </c>
      <c r="R3486" s="26">
        <v>2</v>
      </c>
      <c r="S3486" s="23">
        <v>202067980000</v>
      </c>
      <c r="T3486" t="s">
        <v>37</v>
      </c>
      <c r="U3486" t="s">
        <v>1066</v>
      </c>
      <c r="V3486" s="39">
        <v>46136</v>
      </c>
      <c r="W3486" s="41">
        <v>30</v>
      </c>
      <c r="X3486" s="26" t="s">
        <v>13368</v>
      </c>
      <c r="AA3486">
        <v>31</v>
      </c>
      <c r="AE3486" s="41">
        <v>31</v>
      </c>
      <c r="AF3486">
        <v>0</v>
      </c>
      <c r="AG3486">
        <v>1</v>
      </c>
      <c r="AH3486">
        <v>0</v>
      </c>
      <c r="AI3486">
        <v>0</v>
      </c>
      <c r="AJ3486">
        <v>0</v>
      </c>
      <c r="AK3486" s="30">
        <f t="shared" si="343"/>
        <v>1</v>
      </c>
      <c r="AL3486" s="45">
        <v>4</v>
      </c>
      <c r="AM3486" s="32">
        <f t="shared" si="342"/>
        <v>3</v>
      </c>
      <c r="AN3486" s="33" t="str">
        <f t="shared" si="344"/>
        <v>MOROSO</v>
      </c>
      <c r="AO3486" s="33" t="str">
        <f t="shared" si="345"/>
        <v>3meses_pendientes</v>
      </c>
      <c r="AP3486" s="33">
        <f t="shared" si="346"/>
        <v>90</v>
      </c>
      <c r="AQ3486" s="31">
        <f t="shared" si="347"/>
        <v>24</v>
      </c>
    </row>
    <row r="3487" spans="2:43" x14ac:dyDescent="0.3">
      <c r="B3487" s="37">
        <v>46135</v>
      </c>
      <c r="C3487" t="s">
        <v>35</v>
      </c>
      <c r="D3487" t="s">
        <v>24502</v>
      </c>
      <c r="E3487" t="s">
        <v>24503</v>
      </c>
      <c r="F3487" t="s">
        <v>24504</v>
      </c>
      <c r="G3487" t="s">
        <v>24505</v>
      </c>
      <c r="H3487" t="s">
        <v>809</v>
      </c>
      <c r="I3487" t="s">
        <v>38</v>
      </c>
      <c r="J3487" t="s">
        <v>38</v>
      </c>
      <c r="K3487" t="s">
        <v>810</v>
      </c>
      <c r="M3487" t="s">
        <v>24506</v>
      </c>
      <c r="N3487" t="s">
        <v>24448</v>
      </c>
      <c r="O3487" t="s">
        <v>24449</v>
      </c>
      <c r="P3487" t="s">
        <v>12271</v>
      </c>
      <c r="Q3487" t="s">
        <v>24507</v>
      </c>
      <c r="R3487" s="26">
        <v>3</v>
      </c>
      <c r="S3487" s="23">
        <v>302082810000</v>
      </c>
      <c r="T3487" t="s">
        <v>37</v>
      </c>
      <c r="U3487" t="s">
        <v>1066</v>
      </c>
      <c r="V3487" s="39">
        <v>46137</v>
      </c>
      <c r="W3487" s="41">
        <v>35</v>
      </c>
      <c r="X3487" s="26" t="s">
        <v>13368</v>
      </c>
      <c r="Z3487">
        <v>36.93</v>
      </c>
      <c r="AA3487">
        <v>36.93</v>
      </c>
      <c r="AE3487" s="41">
        <v>73.86</v>
      </c>
      <c r="AF3487">
        <v>1</v>
      </c>
      <c r="AG3487">
        <v>1</v>
      </c>
      <c r="AH3487">
        <v>0</v>
      </c>
      <c r="AI3487">
        <v>0</v>
      </c>
      <c r="AJ3487">
        <v>0</v>
      </c>
      <c r="AK3487" s="30">
        <f t="shared" si="343"/>
        <v>2</v>
      </c>
      <c r="AL3487" s="45">
        <v>4</v>
      </c>
      <c r="AM3487" s="32">
        <f t="shared" si="342"/>
        <v>2</v>
      </c>
      <c r="AN3487" s="33" t="str">
        <f t="shared" si="344"/>
        <v>MOROSO</v>
      </c>
      <c r="AO3487" s="33" t="str">
        <f t="shared" si="345"/>
        <v>2meses_pendientes</v>
      </c>
      <c r="AP3487" s="33">
        <f t="shared" si="346"/>
        <v>70</v>
      </c>
      <c r="AQ3487" s="31">
        <f t="shared" si="347"/>
        <v>25</v>
      </c>
    </row>
    <row r="3488" spans="2:43" x14ac:dyDescent="0.3">
      <c r="B3488" s="37">
        <v>46136</v>
      </c>
      <c r="C3488" t="s">
        <v>35</v>
      </c>
      <c r="D3488" t="s">
        <v>24508</v>
      </c>
      <c r="E3488" t="s">
        <v>24509</v>
      </c>
      <c r="F3488" t="s">
        <v>24510</v>
      </c>
      <c r="G3488" t="s">
        <v>24511</v>
      </c>
      <c r="H3488" t="s">
        <v>24512</v>
      </c>
      <c r="I3488" t="s">
        <v>38</v>
      </c>
      <c r="J3488" t="s">
        <v>38</v>
      </c>
      <c r="K3488" t="s">
        <v>810</v>
      </c>
      <c r="M3488" t="s">
        <v>24513</v>
      </c>
      <c r="N3488" t="s">
        <v>24448</v>
      </c>
      <c r="O3488" t="s">
        <v>24449</v>
      </c>
      <c r="P3488" t="s">
        <v>12271</v>
      </c>
      <c r="Q3488" t="s">
        <v>24514</v>
      </c>
      <c r="R3488" s="26">
        <v>2</v>
      </c>
      <c r="S3488" s="23">
        <v>361113480000</v>
      </c>
      <c r="T3488" t="s">
        <v>37</v>
      </c>
      <c r="U3488" t="s">
        <v>1066</v>
      </c>
      <c r="V3488" s="39">
        <v>46134</v>
      </c>
      <c r="W3488" s="41">
        <v>30</v>
      </c>
      <c r="X3488" s="26" t="s">
        <v>13368</v>
      </c>
      <c r="AB3488">
        <v>60</v>
      </c>
      <c r="AE3488" s="41">
        <v>60</v>
      </c>
      <c r="AF3488">
        <v>0</v>
      </c>
      <c r="AG3488">
        <v>0</v>
      </c>
      <c r="AH3488">
        <v>1</v>
      </c>
      <c r="AI3488">
        <v>0</v>
      </c>
      <c r="AJ3488">
        <v>0</v>
      </c>
      <c r="AK3488" s="30">
        <f t="shared" si="343"/>
        <v>1</v>
      </c>
      <c r="AL3488" s="45">
        <v>4</v>
      </c>
      <c r="AM3488" s="32">
        <f t="shared" si="342"/>
        <v>3</v>
      </c>
      <c r="AN3488" s="33" t="str">
        <f t="shared" si="344"/>
        <v>MOROSO</v>
      </c>
      <c r="AO3488" s="33" t="str">
        <f t="shared" si="345"/>
        <v>3meses_pendientes</v>
      </c>
      <c r="AP3488" s="33">
        <f t="shared" si="346"/>
        <v>90</v>
      </c>
      <c r="AQ3488" s="31">
        <f t="shared" si="347"/>
        <v>22</v>
      </c>
    </row>
    <row r="3489" spans="2:43" x14ac:dyDescent="0.3">
      <c r="B3489" s="37">
        <v>46137</v>
      </c>
      <c r="C3489" t="s">
        <v>35</v>
      </c>
      <c r="D3489" t="s">
        <v>24515</v>
      </c>
      <c r="E3489" t="s">
        <v>24516</v>
      </c>
      <c r="F3489" t="s">
        <v>24517</v>
      </c>
      <c r="G3489" t="s">
        <v>24518</v>
      </c>
      <c r="H3489" t="s">
        <v>24519</v>
      </c>
      <c r="I3489" t="s">
        <v>38</v>
      </c>
      <c r="J3489" t="s">
        <v>38</v>
      </c>
      <c r="K3489" t="s">
        <v>810</v>
      </c>
      <c r="M3489" t="s">
        <v>24494</v>
      </c>
      <c r="N3489" t="s">
        <v>24448</v>
      </c>
      <c r="O3489" t="s">
        <v>24449</v>
      </c>
      <c r="P3489" t="s">
        <v>12271</v>
      </c>
      <c r="Q3489" t="s">
        <v>24520</v>
      </c>
      <c r="R3489" s="26">
        <v>3</v>
      </c>
      <c r="S3489" s="23">
        <v>318044840000</v>
      </c>
      <c r="T3489" t="s">
        <v>37</v>
      </c>
      <c r="U3489" t="s">
        <v>1066</v>
      </c>
      <c r="V3489" s="39">
        <v>46132</v>
      </c>
      <c r="W3489" s="41">
        <v>35</v>
      </c>
      <c r="X3489" s="26" t="s">
        <v>13368</v>
      </c>
      <c r="Z3489">
        <v>36.93</v>
      </c>
      <c r="AA3489">
        <v>36.93</v>
      </c>
      <c r="AB3489">
        <v>36.93</v>
      </c>
      <c r="AE3489" s="41">
        <v>110.78999999999999</v>
      </c>
      <c r="AF3489">
        <v>1</v>
      </c>
      <c r="AG3489">
        <v>1</v>
      </c>
      <c r="AH3489">
        <v>1</v>
      </c>
      <c r="AI3489">
        <v>0</v>
      </c>
      <c r="AJ3489">
        <v>0</v>
      </c>
      <c r="AK3489" s="30">
        <f t="shared" si="343"/>
        <v>3</v>
      </c>
      <c r="AL3489" s="45">
        <v>4</v>
      </c>
      <c r="AM3489" s="32">
        <f t="shared" si="342"/>
        <v>1</v>
      </c>
      <c r="AN3489" s="33" t="str">
        <f t="shared" si="344"/>
        <v>MOROSO</v>
      </c>
      <c r="AO3489" s="33" t="str">
        <f t="shared" si="345"/>
        <v>1meses_pendientes</v>
      </c>
      <c r="AP3489" s="33">
        <f t="shared" si="346"/>
        <v>35</v>
      </c>
      <c r="AQ3489" s="31">
        <f t="shared" si="347"/>
        <v>20</v>
      </c>
    </row>
    <row r="3490" spans="2:43" x14ac:dyDescent="0.3">
      <c r="B3490" s="37">
        <v>46137</v>
      </c>
      <c r="C3490" t="s">
        <v>35</v>
      </c>
      <c r="D3490" t="s">
        <v>24521</v>
      </c>
      <c r="E3490" t="s">
        <v>24522</v>
      </c>
      <c r="F3490" t="s">
        <v>24523</v>
      </c>
      <c r="G3490" t="s">
        <v>24524</v>
      </c>
      <c r="H3490" t="s">
        <v>24525</v>
      </c>
      <c r="I3490" t="s">
        <v>38</v>
      </c>
      <c r="J3490" t="s">
        <v>38</v>
      </c>
      <c r="K3490" t="s">
        <v>810</v>
      </c>
      <c r="M3490" t="s">
        <v>24526</v>
      </c>
      <c r="N3490" t="s">
        <v>24448</v>
      </c>
      <c r="O3490" t="s">
        <v>24449</v>
      </c>
      <c r="P3490" t="s">
        <v>12271</v>
      </c>
      <c r="Q3490" t="s">
        <v>24527</v>
      </c>
      <c r="R3490" s="26">
        <v>3</v>
      </c>
      <c r="S3490" s="23">
        <v>352368500000</v>
      </c>
      <c r="T3490" t="s">
        <v>37</v>
      </c>
      <c r="U3490" t="s">
        <v>1066</v>
      </c>
      <c r="V3490" s="39">
        <v>46139</v>
      </c>
      <c r="W3490" s="41">
        <v>31.7</v>
      </c>
      <c r="X3490" s="26" t="s">
        <v>13368</v>
      </c>
      <c r="Z3490">
        <v>33.130000000000003</v>
      </c>
      <c r="AA3490">
        <v>35.770000000000003</v>
      </c>
      <c r="AB3490">
        <v>33.729999999999997</v>
      </c>
      <c r="AE3490" s="41">
        <v>102.63</v>
      </c>
      <c r="AF3490">
        <v>1</v>
      </c>
      <c r="AG3490">
        <v>1</v>
      </c>
      <c r="AH3490">
        <v>1</v>
      </c>
      <c r="AI3490">
        <v>0</v>
      </c>
      <c r="AJ3490">
        <v>0</v>
      </c>
      <c r="AK3490" s="30">
        <f t="shared" si="343"/>
        <v>3</v>
      </c>
      <c r="AL3490" s="45">
        <v>4</v>
      </c>
      <c r="AM3490" s="32">
        <f t="shared" si="342"/>
        <v>1</v>
      </c>
      <c r="AN3490" s="33" t="str">
        <f t="shared" si="344"/>
        <v>MOROSO</v>
      </c>
      <c r="AO3490" s="33" t="str">
        <f t="shared" si="345"/>
        <v>1meses_pendientes</v>
      </c>
      <c r="AP3490" s="33">
        <f t="shared" si="346"/>
        <v>31.7</v>
      </c>
      <c r="AQ3490" s="31">
        <f t="shared" si="347"/>
        <v>27</v>
      </c>
    </row>
    <row r="3491" spans="2:43" x14ac:dyDescent="0.3">
      <c r="B3491" s="37">
        <v>46138</v>
      </c>
      <c r="C3491" t="s">
        <v>35</v>
      </c>
      <c r="D3491" t="s">
        <v>24528</v>
      </c>
      <c r="E3491" t="s">
        <v>24529</v>
      </c>
      <c r="F3491" t="s">
        <v>24530</v>
      </c>
      <c r="G3491" t="s">
        <v>24531</v>
      </c>
      <c r="H3491" t="s">
        <v>24532</v>
      </c>
      <c r="I3491" t="s">
        <v>38</v>
      </c>
      <c r="J3491" t="s">
        <v>529</v>
      </c>
      <c r="K3491" t="s">
        <v>2096</v>
      </c>
      <c r="M3491" t="s">
        <v>24533</v>
      </c>
      <c r="N3491" t="s">
        <v>24448</v>
      </c>
      <c r="O3491" t="s">
        <v>24449</v>
      </c>
      <c r="P3491" t="s">
        <v>12271</v>
      </c>
      <c r="Q3491" t="s">
        <v>24534</v>
      </c>
      <c r="R3491" s="26">
        <v>3</v>
      </c>
      <c r="S3491" s="23">
        <v>367117160000</v>
      </c>
      <c r="T3491" t="s">
        <v>37</v>
      </c>
      <c r="U3491" t="s">
        <v>1066</v>
      </c>
      <c r="V3491" s="39">
        <v>46139</v>
      </c>
      <c r="W3491" s="41">
        <v>42</v>
      </c>
      <c r="X3491" s="26" t="s">
        <v>13368</v>
      </c>
      <c r="Z3491">
        <v>43.57</v>
      </c>
      <c r="AA3491">
        <v>43.57</v>
      </c>
      <c r="AB3491">
        <v>43.57</v>
      </c>
      <c r="AE3491" s="41">
        <v>130.71</v>
      </c>
      <c r="AF3491">
        <v>1</v>
      </c>
      <c r="AG3491">
        <v>1</v>
      </c>
      <c r="AH3491">
        <v>1</v>
      </c>
      <c r="AI3491">
        <v>0</v>
      </c>
      <c r="AJ3491">
        <v>0</v>
      </c>
      <c r="AK3491" s="30">
        <f t="shared" si="343"/>
        <v>3</v>
      </c>
      <c r="AL3491" s="45">
        <v>4</v>
      </c>
      <c r="AM3491" s="32">
        <f t="shared" si="342"/>
        <v>1</v>
      </c>
      <c r="AN3491" s="33" t="str">
        <f t="shared" si="344"/>
        <v>MOROSO</v>
      </c>
      <c r="AO3491" s="33" t="str">
        <f t="shared" si="345"/>
        <v>1meses_pendientes</v>
      </c>
      <c r="AP3491" s="33">
        <f t="shared" si="346"/>
        <v>42</v>
      </c>
      <c r="AQ3491" s="31">
        <f t="shared" si="347"/>
        <v>27</v>
      </c>
    </row>
    <row r="3492" spans="2:43" x14ac:dyDescent="0.3">
      <c r="B3492" s="37">
        <v>46139</v>
      </c>
      <c r="C3492" t="s">
        <v>35</v>
      </c>
      <c r="D3492" t="s">
        <v>24535</v>
      </c>
      <c r="E3492" t="s">
        <v>24536</v>
      </c>
      <c r="F3492" t="s">
        <v>24537</v>
      </c>
      <c r="G3492" t="s">
        <v>24538</v>
      </c>
      <c r="H3492" t="s">
        <v>24133</v>
      </c>
      <c r="I3492" t="s">
        <v>38</v>
      </c>
      <c r="J3492" t="s">
        <v>44</v>
      </c>
      <c r="K3492" t="s">
        <v>45</v>
      </c>
      <c r="M3492" t="s">
        <v>24487</v>
      </c>
      <c r="N3492" t="s">
        <v>24448</v>
      </c>
      <c r="O3492" t="s">
        <v>24449</v>
      </c>
      <c r="P3492" t="s">
        <v>12271</v>
      </c>
      <c r="Q3492" t="s">
        <v>24539</v>
      </c>
      <c r="R3492" s="26">
        <v>3</v>
      </c>
      <c r="S3492" s="23">
        <v>361108370000</v>
      </c>
      <c r="T3492" t="s">
        <v>37</v>
      </c>
      <c r="U3492" t="s">
        <v>1066</v>
      </c>
      <c r="V3492" s="39">
        <v>46132</v>
      </c>
      <c r="W3492" s="41">
        <v>35</v>
      </c>
      <c r="X3492" s="26" t="s">
        <v>13368</v>
      </c>
      <c r="Y3492">
        <v>36.93</v>
      </c>
      <c r="Z3492">
        <v>18</v>
      </c>
      <c r="AA3492">
        <v>37.39</v>
      </c>
      <c r="AB3492">
        <v>18.47</v>
      </c>
      <c r="AE3492" s="41">
        <v>110.78999999999999</v>
      </c>
      <c r="AF3492">
        <v>1</v>
      </c>
      <c r="AG3492">
        <v>1</v>
      </c>
      <c r="AH3492">
        <v>1</v>
      </c>
      <c r="AI3492">
        <v>0</v>
      </c>
      <c r="AJ3492">
        <v>0</v>
      </c>
      <c r="AK3492" s="30">
        <f t="shared" si="343"/>
        <v>3</v>
      </c>
      <c r="AL3492" s="45">
        <v>4</v>
      </c>
      <c r="AM3492" s="32">
        <f t="shared" si="342"/>
        <v>1</v>
      </c>
      <c r="AN3492" s="33" t="str">
        <f t="shared" si="344"/>
        <v>MOROSO</v>
      </c>
      <c r="AO3492" s="33" t="str">
        <f t="shared" si="345"/>
        <v>1meses_pendientes</v>
      </c>
      <c r="AP3492" s="33">
        <f t="shared" si="346"/>
        <v>35</v>
      </c>
      <c r="AQ3492" s="31">
        <f t="shared" si="347"/>
        <v>20</v>
      </c>
    </row>
    <row r="3493" spans="2:43" x14ac:dyDescent="0.3">
      <c r="B3493" s="37">
        <v>46139</v>
      </c>
      <c r="C3493" t="s">
        <v>35</v>
      </c>
      <c r="D3493" t="s">
        <v>24540</v>
      </c>
      <c r="E3493" t="s">
        <v>24541</v>
      </c>
      <c r="F3493" t="s">
        <v>24542</v>
      </c>
      <c r="G3493" t="s">
        <v>24543</v>
      </c>
      <c r="H3493" t="s">
        <v>782</v>
      </c>
      <c r="I3493" t="s">
        <v>38</v>
      </c>
      <c r="J3493" t="s">
        <v>38</v>
      </c>
      <c r="K3493" t="s">
        <v>561</v>
      </c>
      <c r="M3493" t="s">
        <v>24544</v>
      </c>
      <c r="N3493" t="s">
        <v>24448</v>
      </c>
      <c r="O3493" t="s">
        <v>24449</v>
      </c>
      <c r="P3493" t="s">
        <v>12271</v>
      </c>
      <c r="Q3493" t="s">
        <v>24545</v>
      </c>
      <c r="R3493" s="26">
        <v>3</v>
      </c>
      <c r="S3493" s="23">
        <v>991018690000</v>
      </c>
      <c r="T3493" t="s">
        <v>37</v>
      </c>
      <c r="U3493" t="s">
        <v>1066</v>
      </c>
      <c r="V3493" s="39">
        <v>46140</v>
      </c>
      <c r="W3493" s="41">
        <v>33</v>
      </c>
      <c r="X3493" s="26" t="s">
        <v>13368</v>
      </c>
      <c r="Z3493">
        <v>35</v>
      </c>
      <c r="AB3493">
        <v>34.82</v>
      </c>
      <c r="AE3493" s="41">
        <v>69.819999999999993</v>
      </c>
      <c r="AF3493">
        <v>1</v>
      </c>
      <c r="AG3493">
        <v>0</v>
      </c>
      <c r="AH3493">
        <v>1</v>
      </c>
      <c r="AI3493">
        <v>0</v>
      </c>
      <c r="AJ3493">
        <v>0</v>
      </c>
      <c r="AK3493" s="30">
        <f t="shared" si="343"/>
        <v>2</v>
      </c>
      <c r="AL3493" s="45">
        <v>4</v>
      </c>
      <c r="AM3493" s="32">
        <f t="shared" si="342"/>
        <v>2</v>
      </c>
      <c r="AN3493" s="33" t="str">
        <f t="shared" si="344"/>
        <v>MOROSO</v>
      </c>
      <c r="AO3493" s="33" t="str">
        <f t="shared" si="345"/>
        <v>2meses_pendientes</v>
      </c>
      <c r="AP3493" s="33">
        <f t="shared" si="346"/>
        <v>66</v>
      </c>
      <c r="AQ3493" s="31">
        <f t="shared" si="347"/>
        <v>28</v>
      </c>
    </row>
    <row r="3494" spans="2:43" x14ac:dyDescent="0.3">
      <c r="B3494" s="37">
        <v>46140</v>
      </c>
      <c r="C3494" t="s">
        <v>35</v>
      </c>
      <c r="D3494" t="s">
        <v>24546</v>
      </c>
      <c r="E3494" t="s">
        <v>24547</v>
      </c>
      <c r="F3494" t="s">
        <v>24548</v>
      </c>
      <c r="G3494" t="s">
        <v>24549</v>
      </c>
      <c r="H3494" t="s">
        <v>7378</v>
      </c>
      <c r="I3494" t="s">
        <v>38</v>
      </c>
      <c r="J3494" t="s">
        <v>529</v>
      </c>
      <c r="M3494" t="s">
        <v>24550</v>
      </c>
      <c r="N3494" t="s">
        <v>24448</v>
      </c>
      <c r="O3494" t="s">
        <v>24449</v>
      </c>
      <c r="P3494" t="s">
        <v>12271</v>
      </c>
      <c r="Q3494" t="s">
        <v>24551</v>
      </c>
      <c r="R3494" s="26">
        <v>3</v>
      </c>
      <c r="S3494" s="23">
        <v>369120100000</v>
      </c>
      <c r="T3494" t="s">
        <v>37</v>
      </c>
      <c r="U3494" t="s">
        <v>1066</v>
      </c>
      <c r="V3494" s="39">
        <v>46141</v>
      </c>
      <c r="W3494" s="41">
        <v>35.33</v>
      </c>
      <c r="X3494" s="26" t="s">
        <v>13368</v>
      </c>
      <c r="Z3494">
        <v>37.01</v>
      </c>
      <c r="AA3494">
        <v>37.01</v>
      </c>
      <c r="AE3494" s="41">
        <v>74.02</v>
      </c>
      <c r="AF3494">
        <v>1</v>
      </c>
      <c r="AG3494">
        <v>1</v>
      </c>
      <c r="AH3494">
        <v>0</v>
      </c>
      <c r="AI3494">
        <v>0</v>
      </c>
      <c r="AJ3494">
        <v>0</v>
      </c>
      <c r="AK3494" s="30">
        <f t="shared" si="343"/>
        <v>2</v>
      </c>
      <c r="AL3494" s="45">
        <v>4</v>
      </c>
      <c r="AM3494" s="32">
        <f t="shared" si="342"/>
        <v>2</v>
      </c>
      <c r="AN3494" s="33" t="str">
        <f t="shared" si="344"/>
        <v>MOROSO</v>
      </c>
      <c r="AO3494" s="33" t="str">
        <f t="shared" si="345"/>
        <v>2meses_pendientes</v>
      </c>
      <c r="AP3494" s="33">
        <f t="shared" si="346"/>
        <v>70.66</v>
      </c>
      <c r="AQ3494" s="31">
        <f t="shared" si="347"/>
        <v>29</v>
      </c>
    </row>
    <row r="3495" spans="2:43" x14ac:dyDescent="0.3">
      <c r="B3495" s="37">
        <v>46141</v>
      </c>
      <c r="C3495" t="s">
        <v>35</v>
      </c>
      <c r="D3495" t="s">
        <v>24552</v>
      </c>
      <c r="E3495" t="s">
        <v>24553</v>
      </c>
      <c r="F3495" t="s">
        <v>24554</v>
      </c>
      <c r="G3495" t="s">
        <v>24555</v>
      </c>
      <c r="H3495" t="s">
        <v>16030</v>
      </c>
      <c r="I3495" t="s">
        <v>38</v>
      </c>
      <c r="J3495" t="s">
        <v>529</v>
      </c>
      <c r="K3495" t="s">
        <v>2096</v>
      </c>
      <c r="M3495" t="s">
        <v>24506</v>
      </c>
      <c r="N3495" t="s">
        <v>24448</v>
      </c>
      <c r="O3495" t="s">
        <v>24449</v>
      </c>
      <c r="P3495" t="s">
        <v>12271</v>
      </c>
      <c r="Q3495" t="s">
        <v>24556</v>
      </c>
      <c r="R3495" s="26">
        <v>3</v>
      </c>
      <c r="S3495" s="23">
        <v>109012990000</v>
      </c>
      <c r="T3495" t="s">
        <v>37</v>
      </c>
      <c r="U3495" t="s">
        <v>1066</v>
      </c>
      <c r="V3495" s="39">
        <v>46139</v>
      </c>
      <c r="W3495" s="41">
        <v>52.51</v>
      </c>
      <c r="X3495" s="26" t="s">
        <v>13368</v>
      </c>
      <c r="Y3495">
        <v>41.84</v>
      </c>
      <c r="Z3495">
        <v>53.94</v>
      </c>
      <c r="AA3495">
        <v>42.91</v>
      </c>
      <c r="AB3495">
        <v>42.91</v>
      </c>
      <c r="AE3495" s="41">
        <v>181.6</v>
      </c>
      <c r="AF3495">
        <v>1</v>
      </c>
      <c r="AG3495">
        <v>1</v>
      </c>
      <c r="AH3495">
        <v>1</v>
      </c>
      <c r="AI3495">
        <v>0</v>
      </c>
      <c r="AJ3495">
        <v>0</v>
      </c>
      <c r="AK3495" s="30">
        <f t="shared" si="343"/>
        <v>3</v>
      </c>
      <c r="AL3495" s="45">
        <v>4</v>
      </c>
      <c r="AM3495" s="32">
        <f t="shared" si="342"/>
        <v>1</v>
      </c>
      <c r="AN3495" s="33" t="str">
        <f t="shared" si="344"/>
        <v>MOROSO</v>
      </c>
      <c r="AO3495" s="33" t="str">
        <f t="shared" si="345"/>
        <v>1meses_pendientes</v>
      </c>
      <c r="AP3495" s="33">
        <f t="shared" si="346"/>
        <v>52.51</v>
      </c>
      <c r="AQ3495" s="31">
        <f t="shared" si="347"/>
        <v>27</v>
      </c>
    </row>
    <row r="3496" spans="2:43" x14ac:dyDescent="0.3">
      <c r="B3496" s="37">
        <v>46141</v>
      </c>
      <c r="C3496" t="s">
        <v>35</v>
      </c>
      <c r="D3496" t="s">
        <v>24557</v>
      </c>
      <c r="E3496" t="s">
        <v>24558</v>
      </c>
      <c r="F3496" t="s">
        <v>24559</v>
      </c>
      <c r="G3496" t="s">
        <v>24560</v>
      </c>
      <c r="H3496" t="s">
        <v>24493</v>
      </c>
      <c r="I3496" t="s">
        <v>38</v>
      </c>
      <c r="J3496" t="s">
        <v>38</v>
      </c>
      <c r="K3496" t="s">
        <v>810</v>
      </c>
      <c r="M3496" t="s">
        <v>24494</v>
      </c>
      <c r="N3496" t="s">
        <v>24448</v>
      </c>
      <c r="O3496" t="s">
        <v>24449</v>
      </c>
      <c r="P3496" t="s">
        <v>12271</v>
      </c>
      <c r="Q3496" t="s">
        <v>24561</v>
      </c>
      <c r="R3496" s="26">
        <v>3</v>
      </c>
      <c r="S3496" s="23">
        <v>362111690000</v>
      </c>
      <c r="T3496" t="s">
        <v>37</v>
      </c>
      <c r="U3496" t="s">
        <v>1066</v>
      </c>
      <c r="V3496" s="39">
        <v>46136</v>
      </c>
      <c r="W3496" s="41">
        <v>30.7</v>
      </c>
      <c r="X3496" s="26" t="s">
        <v>13368</v>
      </c>
      <c r="Y3496">
        <v>32.71</v>
      </c>
      <c r="AA3496">
        <v>31.41</v>
      </c>
      <c r="AE3496" s="41">
        <v>64.12</v>
      </c>
      <c r="AF3496">
        <v>0</v>
      </c>
      <c r="AG3496">
        <v>1</v>
      </c>
      <c r="AH3496">
        <v>0</v>
      </c>
      <c r="AI3496">
        <v>0</v>
      </c>
      <c r="AJ3496">
        <v>0</v>
      </c>
      <c r="AK3496" s="30">
        <f t="shared" si="343"/>
        <v>1</v>
      </c>
      <c r="AL3496" s="45">
        <v>4</v>
      </c>
      <c r="AM3496" s="32">
        <f t="shared" si="342"/>
        <v>3</v>
      </c>
      <c r="AN3496" s="33" t="str">
        <f t="shared" si="344"/>
        <v>MOROSO</v>
      </c>
      <c r="AO3496" s="33" t="str">
        <f t="shared" si="345"/>
        <v>3meses_pendientes</v>
      </c>
      <c r="AP3496" s="33">
        <f t="shared" si="346"/>
        <v>92.1</v>
      </c>
      <c r="AQ3496" s="31">
        <f t="shared" si="347"/>
        <v>24</v>
      </c>
    </row>
    <row r="3497" spans="2:43" x14ac:dyDescent="0.3">
      <c r="B3497" s="37">
        <v>46141</v>
      </c>
      <c r="C3497" t="s">
        <v>35</v>
      </c>
      <c r="D3497" t="s">
        <v>24562</v>
      </c>
      <c r="E3497" t="s">
        <v>24563</v>
      </c>
      <c r="F3497" t="s">
        <v>24564</v>
      </c>
      <c r="G3497" t="s">
        <v>24565</v>
      </c>
      <c r="H3497" t="s">
        <v>809</v>
      </c>
      <c r="I3497" t="s">
        <v>38</v>
      </c>
      <c r="J3497" t="s">
        <v>38</v>
      </c>
      <c r="M3497" t="s">
        <v>24506</v>
      </c>
      <c r="N3497" t="s">
        <v>24448</v>
      </c>
      <c r="O3497" t="s">
        <v>24449</v>
      </c>
      <c r="P3497" t="s">
        <v>12271</v>
      </c>
      <c r="Q3497" t="s">
        <v>24566</v>
      </c>
      <c r="R3497" s="26">
        <v>2</v>
      </c>
      <c r="S3497" s="23">
        <v>366111310000</v>
      </c>
      <c r="T3497" t="s">
        <v>37</v>
      </c>
      <c r="U3497" t="s">
        <v>1066</v>
      </c>
      <c r="V3497" s="39">
        <v>46131</v>
      </c>
      <c r="W3497" s="41">
        <v>30</v>
      </c>
      <c r="X3497" s="26" t="s">
        <v>13368</v>
      </c>
      <c r="AE3497" s="41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 s="30">
        <f t="shared" si="343"/>
        <v>0</v>
      </c>
      <c r="AL3497" s="45">
        <v>4</v>
      </c>
      <c r="AM3497" s="32">
        <f t="shared" si="342"/>
        <v>4</v>
      </c>
      <c r="AN3497" s="33" t="str">
        <f t="shared" si="344"/>
        <v>NPN</v>
      </c>
      <c r="AO3497" s="33" t="str">
        <f t="shared" si="345"/>
        <v>4meses_pendientes</v>
      </c>
      <c r="AP3497" s="33">
        <f t="shared" si="346"/>
        <v>120</v>
      </c>
      <c r="AQ3497" s="31">
        <f t="shared" si="347"/>
        <v>19</v>
      </c>
    </row>
    <row r="3498" spans="2:43" x14ac:dyDescent="0.3">
      <c r="B3498" s="37">
        <v>46141</v>
      </c>
      <c r="C3498" t="s">
        <v>35</v>
      </c>
      <c r="D3498" t="s">
        <v>24567</v>
      </c>
      <c r="E3498" t="s">
        <v>24568</v>
      </c>
      <c r="F3498" t="s">
        <v>24569</v>
      </c>
      <c r="G3498" t="s">
        <v>24570</v>
      </c>
      <c r="H3498" t="s">
        <v>24493</v>
      </c>
      <c r="I3498" t="s">
        <v>38</v>
      </c>
      <c r="J3498" t="s">
        <v>38</v>
      </c>
      <c r="K3498" t="s">
        <v>810</v>
      </c>
      <c r="M3498" t="s">
        <v>24506</v>
      </c>
      <c r="N3498" t="s">
        <v>24448</v>
      </c>
      <c r="O3498" t="s">
        <v>24449</v>
      </c>
      <c r="P3498" t="s">
        <v>12271</v>
      </c>
      <c r="Q3498" t="s">
        <v>24571</v>
      </c>
      <c r="R3498" s="26">
        <v>3</v>
      </c>
      <c r="S3498" s="23">
        <v>362117070000</v>
      </c>
      <c r="T3498" t="s">
        <v>37</v>
      </c>
      <c r="U3498" t="s">
        <v>1066</v>
      </c>
      <c r="V3498" s="39">
        <v>46142</v>
      </c>
      <c r="W3498" s="41">
        <v>30.7</v>
      </c>
      <c r="X3498" s="26" t="s">
        <v>13368</v>
      </c>
      <c r="Z3498">
        <v>32.06</v>
      </c>
      <c r="AB3498">
        <v>32.06</v>
      </c>
      <c r="AE3498" s="41">
        <v>64.12</v>
      </c>
      <c r="AF3498">
        <v>1</v>
      </c>
      <c r="AG3498">
        <v>0</v>
      </c>
      <c r="AH3498">
        <v>1</v>
      </c>
      <c r="AI3498">
        <v>0</v>
      </c>
      <c r="AJ3498">
        <v>0</v>
      </c>
      <c r="AK3498" s="30">
        <f t="shared" si="343"/>
        <v>2</v>
      </c>
      <c r="AL3498" s="45">
        <v>4</v>
      </c>
      <c r="AM3498" s="32">
        <f t="shared" si="342"/>
        <v>2</v>
      </c>
      <c r="AN3498" s="33" t="str">
        <f t="shared" si="344"/>
        <v>MOROSO</v>
      </c>
      <c r="AO3498" s="33" t="str">
        <f t="shared" si="345"/>
        <v>2meses_pendientes</v>
      </c>
      <c r="AP3498" s="33">
        <f t="shared" si="346"/>
        <v>61.4</v>
      </c>
      <c r="AQ3498" s="31">
        <f t="shared" si="347"/>
        <v>30</v>
      </c>
    </row>
    <row r="3499" spans="2:43" x14ac:dyDescent="0.3">
      <c r="B3499" s="37">
        <v>46130</v>
      </c>
      <c r="C3499" t="s">
        <v>35</v>
      </c>
      <c r="D3499" t="s">
        <v>24572</v>
      </c>
      <c r="E3499" t="s">
        <v>24573</v>
      </c>
      <c r="F3499" t="s">
        <v>24574</v>
      </c>
      <c r="G3499" t="s">
        <v>24575</v>
      </c>
      <c r="H3499" t="s">
        <v>24576</v>
      </c>
      <c r="I3499" t="s">
        <v>38</v>
      </c>
      <c r="J3499" t="s">
        <v>825</v>
      </c>
      <c r="K3499" t="s">
        <v>1928</v>
      </c>
      <c r="L3499" t="s">
        <v>24577</v>
      </c>
      <c r="M3499" t="s">
        <v>24578</v>
      </c>
      <c r="N3499" t="s">
        <v>24579</v>
      </c>
      <c r="O3499" t="s">
        <v>24449</v>
      </c>
      <c r="P3499" t="s">
        <v>12271</v>
      </c>
      <c r="Q3499" t="s">
        <v>24580</v>
      </c>
      <c r="R3499" s="26">
        <v>2</v>
      </c>
      <c r="S3499" s="23">
        <v>364110500000</v>
      </c>
      <c r="T3499" t="s">
        <v>37</v>
      </c>
      <c r="U3499" t="s">
        <v>1066</v>
      </c>
      <c r="V3499" s="39">
        <v>46130</v>
      </c>
      <c r="W3499" s="41">
        <v>30</v>
      </c>
      <c r="X3499" s="26" t="s">
        <v>13368</v>
      </c>
      <c r="Z3499">
        <v>30.44</v>
      </c>
      <c r="AA3499">
        <v>30.44</v>
      </c>
      <c r="AB3499">
        <v>30.44</v>
      </c>
      <c r="AE3499" s="41">
        <v>91.320000000000007</v>
      </c>
      <c r="AF3499">
        <v>1</v>
      </c>
      <c r="AG3499">
        <v>1</v>
      </c>
      <c r="AH3499">
        <v>1</v>
      </c>
      <c r="AI3499">
        <v>0</v>
      </c>
      <c r="AJ3499">
        <v>0</v>
      </c>
      <c r="AK3499" s="30">
        <f t="shared" si="343"/>
        <v>3</v>
      </c>
      <c r="AL3499" s="45">
        <v>4</v>
      </c>
      <c r="AM3499" s="32">
        <f t="shared" si="342"/>
        <v>1</v>
      </c>
      <c r="AN3499" s="33" t="str">
        <f t="shared" si="344"/>
        <v>MOROSO</v>
      </c>
      <c r="AO3499" s="33" t="str">
        <f t="shared" si="345"/>
        <v>1meses_pendientes</v>
      </c>
      <c r="AP3499" s="33">
        <f t="shared" si="346"/>
        <v>30</v>
      </c>
      <c r="AQ3499" s="31">
        <f t="shared" si="347"/>
        <v>18</v>
      </c>
    </row>
    <row r="3500" spans="2:43" x14ac:dyDescent="0.3">
      <c r="B3500" s="37">
        <v>46123</v>
      </c>
      <c r="C3500" t="s">
        <v>35</v>
      </c>
      <c r="D3500" t="s">
        <v>24581</v>
      </c>
      <c r="E3500" t="s">
        <v>24582</v>
      </c>
      <c r="F3500" t="s">
        <v>24583</v>
      </c>
      <c r="G3500" t="s">
        <v>24584</v>
      </c>
      <c r="H3500" t="s">
        <v>24585</v>
      </c>
      <c r="I3500" t="s">
        <v>38</v>
      </c>
      <c r="J3500" t="s">
        <v>438</v>
      </c>
      <c r="K3500" t="s">
        <v>24586</v>
      </c>
      <c r="L3500" t="s">
        <v>24583</v>
      </c>
      <c r="M3500" t="s">
        <v>24587</v>
      </c>
      <c r="N3500" t="s">
        <v>24588</v>
      </c>
      <c r="O3500" t="s">
        <v>24449</v>
      </c>
      <c r="P3500" t="s">
        <v>12271</v>
      </c>
      <c r="Q3500" t="s">
        <v>24589</v>
      </c>
      <c r="R3500" s="26">
        <v>2</v>
      </c>
      <c r="S3500" s="23">
        <v>259034010000</v>
      </c>
      <c r="T3500" t="s">
        <v>37</v>
      </c>
      <c r="U3500" t="s">
        <v>1066</v>
      </c>
      <c r="V3500" s="39">
        <v>46125</v>
      </c>
      <c r="W3500" s="41">
        <v>26</v>
      </c>
      <c r="X3500" s="26" t="s">
        <v>13368</v>
      </c>
      <c r="AA3500">
        <v>31.4</v>
      </c>
      <c r="AE3500" s="41">
        <v>31.4</v>
      </c>
      <c r="AF3500">
        <v>0</v>
      </c>
      <c r="AG3500">
        <v>1</v>
      </c>
      <c r="AH3500">
        <v>0</v>
      </c>
      <c r="AI3500">
        <v>0</v>
      </c>
      <c r="AJ3500">
        <v>0</v>
      </c>
      <c r="AK3500" s="30">
        <f t="shared" si="343"/>
        <v>1</v>
      </c>
      <c r="AL3500" s="45">
        <v>4</v>
      </c>
      <c r="AM3500" s="32">
        <f t="shared" si="342"/>
        <v>3</v>
      </c>
      <c r="AN3500" s="33" t="str">
        <f t="shared" si="344"/>
        <v>MOROSO</v>
      </c>
      <c r="AO3500" s="33" t="str">
        <f t="shared" si="345"/>
        <v>3meses_pendientes</v>
      </c>
      <c r="AP3500" s="33">
        <f t="shared" si="346"/>
        <v>78</v>
      </c>
      <c r="AQ3500" s="31">
        <f t="shared" si="347"/>
        <v>13</v>
      </c>
    </row>
    <row r="3501" spans="2:43" x14ac:dyDescent="0.3">
      <c r="B3501" s="37">
        <v>46123</v>
      </c>
      <c r="C3501" t="s">
        <v>35</v>
      </c>
      <c r="D3501" t="s">
        <v>24590</v>
      </c>
      <c r="E3501" t="s">
        <v>24591</v>
      </c>
      <c r="F3501" t="s">
        <v>24592</v>
      </c>
      <c r="G3501" t="s">
        <v>24593</v>
      </c>
      <c r="H3501" t="s">
        <v>24594</v>
      </c>
      <c r="I3501" t="s">
        <v>38</v>
      </c>
      <c r="J3501" t="s">
        <v>38</v>
      </c>
      <c r="K3501" t="s">
        <v>796</v>
      </c>
      <c r="L3501" t="s">
        <v>24592</v>
      </c>
      <c r="M3501" t="s">
        <v>24595</v>
      </c>
      <c r="N3501" t="s">
        <v>24588</v>
      </c>
      <c r="O3501" t="s">
        <v>24449</v>
      </c>
      <c r="P3501" t="s">
        <v>12271</v>
      </c>
      <c r="Q3501" t="s">
        <v>24596</v>
      </c>
      <c r="R3501" s="26">
        <v>2</v>
      </c>
      <c r="S3501" s="23">
        <v>177074760000</v>
      </c>
      <c r="T3501" t="s">
        <v>37</v>
      </c>
      <c r="U3501" t="s">
        <v>1066</v>
      </c>
      <c r="V3501" s="39">
        <v>46124</v>
      </c>
      <c r="W3501" s="41">
        <v>30</v>
      </c>
      <c r="X3501" s="26" t="s">
        <v>13368</v>
      </c>
      <c r="Z3501">
        <v>30.44</v>
      </c>
      <c r="AE3501" s="41">
        <v>30.44</v>
      </c>
      <c r="AF3501">
        <v>1</v>
      </c>
      <c r="AG3501">
        <v>0</v>
      </c>
      <c r="AH3501">
        <v>0</v>
      </c>
      <c r="AI3501">
        <v>0</v>
      </c>
      <c r="AJ3501">
        <v>0</v>
      </c>
      <c r="AK3501" s="30">
        <f t="shared" si="343"/>
        <v>1</v>
      </c>
      <c r="AL3501" s="45">
        <v>4</v>
      </c>
      <c r="AM3501" s="32">
        <f t="shared" si="342"/>
        <v>3</v>
      </c>
      <c r="AN3501" s="33" t="str">
        <f t="shared" si="344"/>
        <v>MOROSO</v>
      </c>
      <c r="AO3501" s="33" t="str">
        <f t="shared" si="345"/>
        <v>3meses_pendientes</v>
      </c>
      <c r="AP3501" s="33">
        <f t="shared" si="346"/>
        <v>90</v>
      </c>
      <c r="AQ3501" s="31">
        <f t="shared" si="347"/>
        <v>12</v>
      </c>
    </row>
    <row r="3502" spans="2:43" x14ac:dyDescent="0.3">
      <c r="B3502" s="37">
        <v>46125</v>
      </c>
      <c r="C3502" t="s">
        <v>35</v>
      </c>
      <c r="D3502" t="s">
        <v>24597</v>
      </c>
      <c r="E3502" t="s">
        <v>24598</v>
      </c>
      <c r="F3502" t="s">
        <v>24599</v>
      </c>
      <c r="G3502" t="s">
        <v>24600</v>
      </c>
      <c r="H3502" t="s">
        <v>24601</v>
      </c>
      <c r="I3502" t="s">
        <v>38</v>
      </c>
      <c r="J3502" t="s">
        <v>38</v>
      </c>
      <c r="K3502" t="s">
        <v>1121</v>
      </c>
      <c r="M3502" t="s">
        <v>24602</v>
      </c>
      <c r="N3502" t="s">
        <v>24588</v>
      </c>
      <c r="O3502" t="s">
        <v>24449</v>
      </c>
      <c r="P3502" t="s">
        <v>12271</v>
      </c>
      <c r="Q3502" t="s">
        <v>24603</v>
      </c>
      <c r="R3502" s="26">
        <v>3</v>
      </c>
      <c r="S3502" s="23">
        <v>349260000000</v>
      </c>
      <c r="T3502" t="s">
        <v>37</v>
      </c>
      <c r="U3502" t="s">
        <v>1066</v>
      </c>
      <c r="V3502" s="39">
        <v>46127</v>
      </c>
      <c r="W3502" s="41">
        <v>35</v>
      </c>
      <c r="X3502" s="26" t="s">
        <v>13368</v>
      </c>
      <c r="Z3502">
        <v>36.93</v>
      </c>
      <c r="AA3502">
        <v>46.93</v>
      </c>
      <c r="AB3502">
        <v>25.98</v>
      </c>
      <c r="AE3502" s="41">
        <v>109.84</v>
      </c>
      <c r="AF3502">
        <v>1</v>
      </c>
      <c r="AG3502">
        <v>1</v>
      </c>
      <c r="AH3502">
        <v>1</v>
      </c>
      <c r="AI3502">
        <v>0</v>
      </c>
      <c r="AJ3502">
        <v>0</v>
      </c>
      <c r="AK3502" s="30">
        <f t="shared" si="343"/>
        <v>3</v>
      </c>
      <c r="AL3502" s="45">
        <v>4</v>
      </c>
      <c r="AM3502" s="32">
        <f t="shared" si="342"/>
        <v>1</v>
      </c>
      <c r="AN3502" s="33" t="str">
        <f t="shared" si="344"/>
        <v>MOROSO</v>
      </c>
      <c r="AO3502" s="33" t="str">
        <f t="shared" si="345"/>
        <v>1meses_pendientes</v>
      </c>
      <c r="AP3502" s="33">
        <f t="shared" si="346"/>
        <v>35</v>
      </c>
      <c r="AQ3502" s="31">
        <f t="shared" si="347"/>
        <v>15</v>
      </c>
    </row>
    <row r="3503" spans="2:43" x14ac:dyDescent="0.3">
      <c r="B3503" s="37">
        <v>46129</v>
      </c>
      <c r="C3503" t="s">
        <v>35</v>
      </c>
      <c r="D3503" t="s">
        <v>24604</v>
      </c>
      <c r="E3503" t="s">
        <v>24605</v>
      </c>
      <c r="F3503" t="s">
        <v>24606</v>
      </c>
      <c r="G3503" t="s">
        <v>24607</v>
      </c>
      <c r="H3503" t="s">
        <v>24608</v>
      </c>
      <c r="I3503" t="s">
        <v>38</v>
      </c>
      <c r="J3503" t="s">
        <v>825</v>
      </c>
      <c r="K3503" t="s">
        <v>1026</v>
      </c>
      <c r="M3503" t="s">
        <v>24609</v>
      </c>
      <c r="N3503" t="s">
        <v>24588</v>
      </c>
      <c r="O3503" t="s">
        <v>24449</v>
      </c>
      <c r="P3503" t="s">
        <v>12271</v>
      </c>
      <c r="Q3503" t="s">
        <v>24610</v>
      </c>
      <c r="R3503" s="26">
        <v>2</v>
      </c>
      <c r="S3503" s="23">
        <v>172080420000</v>
      </c>
      <c r="T3503" t="s">
        <v>37</v>
      </c>
      <c r="U3503" t="s">
        <v>1066</v>
      </c>
      <c r="V3503" s="39">
        <v>46132</v>
      </c>
      <c r="W3503" s="41">
        <v>30</v>
      </c>
      <c r="X3503" s="26" t="s">
        <v>13368</v>
      </c>
      <c r="AE3503" s="41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 s="30">
        <f t="shared" si="343"/>
        <v>0</v>
      </c>
      <c r="AL3503" s="45">
        <v>4</v>
      </c>
      <c r="AM3503" s="32">
        <f t="shared" si="342"/>
        <v>4</v>
      </c>
      <c r="AN3503" s="33" t="str">
        <f t="shared" si="344"/>
        <v>NPN</v>
      </c>
      <c r="AO3503" s="33" t="str">
        <f t="shared" si="345"/>
        <v>4meses_pendientes</v>
      </c>
      <c r="AP3503" s="33">
        <f t="shared" si="346"/>
        <v>120</v>
      </c>
      <c r="AQ3503" s="31">
        <f t="shared" si="347"/>
        <v>20</v>
      </c>
    </row>
    <row r="3504" spans="2:43" x14ac:dyDescent="0.3">
      <c r="B3504" s="37">
        <v>46129</v>
      </c>
      <c r="C3504" t="s">
        <v>35</v>
      </c>
      <c r="D3504" t="s">
        <v>24611</v>
      </c>
      <c r="E3504" t="s">
        <v>24612</v>
      </c>
      <c r="F3504" t="s">
        <v>24613</v>
      </c>
      <c r="G3504" t="s">
        <v>24614</v>
      </c>
      <c r="H3504" t="s">
        <v>24615</v>
      </c>
      <c r="I3504" t="s">
        <v>38</v>
      </c>
      <c r="J3504" t="s">
        <v>438</v>
      </c>
      <c r="K3504" t="s">
        <v>654</v>
      </c>
      <c r="M3504" t="s">
        <v>24616</v>
      </c>
      <c r="N3504" t="s">
        <v>24588</v>
      </c>
      <c r="O3504" t="s">
        <v>24449</v>
      </c>
      <c r="P3504" t="s">
        <v>12271</v>
      </c>
      <c r="Q3504" t="s">
        <v>24617</v>
      </c>
      <c r="R3504" s="26">
        <v>3</v>
      </c>
      <c r="S3504" s="23">
        <v>367106470000</v>
      </c>
      <c r="T3504" t="s">
        <v>37</v>
      </c>
      <c r="U3504" t="s">
        <v>1066</v>
      </c>
      <c r="V3504" s="39">
        <v>46130</v>
      </c>
      <c r="W3504" s="41">
        <v>35</v>
      </c>
      <c r="X3504" s="26" t="s">
        <v>13368</v>
      </c>
      <c r="Y3504">
        <v>36.97</v>
      </c>
      <c r="AA3504">
        <v>37.43</v>
      </c>
      <c r="AE3504" s="41">
        <v>74.400000000000006</v>
      </c>
      <c r="AF3504">
        <v>0</v>
      </c>
      <c r="AG3504">
        <v>1</v>
      </c>
      <c r="AH3504">
        <v>0</v>
      </c>
      <c r="AI3504">
        <v>0</v>
      </c>
      <c r="AJ3504">
        <v>0</v>
      </c>
      <c r="AK3504" s="30">
        <f t="shared" si="343"/>
        <v>1</v>
      </c>
      <c r="AL3504" s="45">
        <v>4</v>
      </c>
      <c r="AM3504" s="32">
        <f t="shared" si="342"/>
        <v>3</v>
      </c>
      <c r="AN3504" s="33" t="str">
        <f t="shared" si="344"/>
        <v>MOROSO</v>
      </c>
      <c r="AO3504" s="33" t="str">
        <f t="shared" si="345"/>
        <v>3meses_pendientes</v>
      </c>
      <c r="AP3504" s="33">
        <f t="shared" si="346"/>
        <v>105</v>
      </c>
      <c r="AQ3504" s="31">
        <f t="shared" si="347"/>
        <v>18</v>
      </c>
    </row>
    <row r="3505" spans="2:43" x14ac:dyDescent="0.3">
      <c r="B3505" s="37">
        <v>46132</v>
      </c>
      <c r="C3505" t="s">
        <v>35</v>
      </c>
      <c r="D3505" t="s">
        <v>24618</v>
      </c>
      <c r="E3505" t="s">
        <v>24619</v>
      </c>
      <c r="F3505" t="s">
        <v>24620</v>
      </c>
      <c r="G3505" t="s">
        <v>24621</v>
      </c>
      <c r="H3505" t="s">
        <v>24622</v>
      </c>
      <c r="I3505" t="s">
        <v>38</v>
      </c>
      <c r="J3505" t="s">
        <v>825</v>
      </c>
      <c r="K3505" t="s">
        <v>1026</v>
      </c>
      <c r="M3505" t="s">
        <v>24487</v>
      </c>
      <c r="N3505" t="s">
        <v>24588</v>
      </c>
      <c r="O3505" t="s">
        <v>24449</v>
      </c>
      <c r="P3505" t="s">
        <v>12271</v>
      </c>
      <c r="Q3505" t="s">
        <v>24623</v>
      </c>
      <c r="R3505" s="26">
        <v>2</v>
      </c>
      <c r="S3505" s="23">
        <v>366112680000</v>
      </c>
      <c r="T3505" t="s">
        <v>37</v>
      </c>
      <c r="U3505" t="s">
        <v>1066</v>
      </c>
      <c r="V3505" s="39">
        <v>46133</v>
      </c>
      <c r="W3505" s="41">
        <v>30</v>
      </c>
      <c r="X3505" s="26" t="s">
        <v>13368</v>
      </c>
      <c r="AE3505" s="41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 s="30">
        <f t="shared" si="343"/>
        <v>0</v>
      </c>
      <c r="AL3505" s="45">
        <v>4</v>
      </c>
      <c r="AM3505" s="32">
        <f t="shared" si="342"/>
        <v>4</v>
      </c>
      <c r="AN3505" s="33" t="str">
        <f t="shared" si="344"/>
        <v>NPN</v>
      </c>
      <c r="AO3505" s="33" t="str">
        <f t="shared" si="345"/>
        <v>4meses_pendientes</v>
      </c>
      <c r="AP3505" s="33">
        <f t="shared" si="346"/>
        <v>120</v>
      </c>
      <c r="AQ3505" s="31">
        <f t="shared" si="347"/>
        <v>21</v>
      </c>
    </row>
    <row r="3506" spans="2:43" x14ac:dyDescent="0.3">
      <c r="B3506" s="37">
        <v>46132</v>
      </c>
      <c r="C3506" t="s">
        <v>35</v>
      </c>
      <c r="D3506" t="s">
        <v>24624</v>
      </c>
      <c r="E3506" t="s">
        <v>24625</v>
      </c>
      <c r="F3506" t="s">
        <v>24626</v>
      </c>
      <c r="G3506" t="s">
        <v>24627</v>
      </c>
      <c r="H3506" t="s">
        <v>24628</v>
      </c>
      <c r="I3506" t="s">
        <v>38</v>
      </c>
      <c r="J3506" t="s">
        <v>38</v>
      </c>
      <c r="K3506" t="s">
        <v>810</v>
      </c>
      <c r="M3506" t="s">
        <v>24629</v>
      </c>
      <c r="N3506" t="s">
        <v>24588</v>
      </c>
      <c r="O3506" t="s">
        <v>24449</v>
      </c>
      <c r="P3506" t="s">
        <v>12271</v>
      </c>
      <c r="Q3506" t="s">
        <v>24630</v>
      </c>
      <c r="R3506" s="26">
        <v>2</v>
      </c>
      <c r="S3506" s="23">
        <v>323024560000</v>
      </c>
      <c r="T3506" t="s">
        <v>37</v>
      </c>
      <c r="U3506" t="s">
        <v>1066</v>
      </c>
      <c r="V3506" s="39">
        <v>46132</v>
      </c>
      <c r="W3506" s="41">
        <v>30</v>
      </c>
      <c r="X3506" s="26" t="s">
        <v>13368</v>
      </c>
      <c r="AE3506" s="41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 s="30">
        <f t="shared" si="343"/>
        <v>0</v>
      </c>
      <c r="AL3506" s="45">
        <v>4</v>
      </c>
      <c r="AM3506" s="32">
        <f t="shared" si="342"/>
        <v>4</v>
      </c>
      <c r="AN3506" s="33" t="str">
        <f t="shared" si="344"/>
        <v>NPN</v>
      </c>
      <c r="AO3506" s="33" t="str">
        <f t="shared" si="345"/>
        <v>4meses_pendientes</v>
      </c>
      <c r="AP3506" s="33">
        <f t="shared" si="346"/>
        <v>120</v>
      </c>
      <c r="AQ3506" s="31">
        <f t="shared" si="347"/>
        <v>20</v>
      </c>
    </row>
    <row r="3507" spans="2:43" x14ac:dyDescent="0.3">
      <c r="B3507" s="37">
        <v>46134</v>
      </c>
      <c r="C3507" t="s">
        <v>35</v>
      </c>
      <c r="D3507" t="s">
        <v>24631</v>
      </c>
      <c r="E3507" t="s">
        <v>24632</v>
      </c>
      <c r="F3507" t="s">
        <v>24633</v>
      </c>
      <c r="G3507" t="s">
        <v>24634</v>
      </c>
      <c r="H3507" t="s">
        <v>24635</v>
      </c>
      <c r="I3507" t="s">
        <v>38</v>
      </c>
      <c r="J3507" t="s">
        <v>438</v>
      </c>
      <c r="K3507" t="s">
        <v>24486</v>
      </c>
      <c r="M3507" t="s">
        <v>24636</v>
      </c>
      <c r="N3507" t="s">
        <v>24588</v>
      </c>
      <c r="O3507" t="s">
        <v>24449</v>
      </c>
      <c r="P3507" t="s">
        <v>12271</v>
      </c>
      <c r="Q3507" t="s">
        <v>24637</v>
      </c>
      <c r="R3507" s="26">
        <v>3</v>
      </c>
      <c r="S3507" s="23">
        <v>365113510000</v>
      </c>
      <c r="T3507" t="s">
        <v>37</v>
      </c>
      <c r="U3507" t="s">
        <v>1066</v>
      </c>
      <c r="V3507" s="39">
        <v>46134</v>
      </c>
      <c r="W3507" s="41">
        <v>33</v>
      </c>
      <c r="X3507" s="26" t="s">
        <v>13368</v>
      </c>
      <c r="Z3507">
        <v>34.909999999999997</v>
      </c>
      <c r="AE3507" s="41">
        <v>34.909999999999997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 s="30">
        <f t="shared" si="343"/>
        <v>1</v>
      </c>
      <c r="AL3507" s="45">
        <v>4</v>
      </c>
      <c r="AM3507" s="32">
        <f t="shared" si="342"/>
        <v>3</v>
      </c>
      <c r="AN3507" s="33" t="str">
        <f t="shared" si="344"/>
        <v>MOROSO</v>
      </c>
      <c r="AO3507" s="33" t="str">
        <f t="shared" si="345"/>
        <v>3meses_pendientes</v>
      </c>
      <c r="AP3507" s="33">
        <f t="shared" si="346"/>
        <v>99</v>
      </c>
      <c r="AQ3507" s="31">
        <f t="shared" si="347"/>
        <v>22</v>
      </c>
    </row>
    <row r="3508" spans="2:43" x14ac:dyDescent="0.3">
      <c r="B3508" s="37">
        <v>46134</v>
      </c>
      <c r="C3508" t="s">
        <v>35</v>
      </c>
      <c r="D3508" t="s">
        <v>24638</v>
      </c>
      <c r="E3508" t="s">
        <v>24639</v>
      </c>
      <c r="F3508" t="s">
        <v>24640</v>
      </c>
      <c r="G3508" t="s">
        <v>24641</v>
      </c>
      <c r="H3508" t="s">
        <v>24642</v>
      </c>
      <c r="I3508" t="s">
        <v>38</v>
      </c>
      <c r="J3508" t="s">
        <v>38</v>
      </c>
      <c r="K3508" t="s">
        <v>810</v>
      </c>
      <c r="M3508" t="s">
        <v>24643</v>
      </c>
      <c r="N3508" t="s">
        <v>24588</v>
      </c>
      <c r="O3508" t="s">
        <v>24449</v>
      </c>
      <c r="P3508" t="s">
        <v>12271</v>
      </c>
      <c r="Q3508" t="s">
        <v>24644</v>
      </c>
      <c r="R3508" s="26">
        <v>3</v>
      </c>
      <c r="S3508" s="23">
        <v>365113890000</v>
      </c>
      <c r="T3508" t="s">
        <v>37</v>
      </c>
      <c r="U3508" t="s">
        <v>1066</v>
      </c>
      <c r="V3508" s="39">
        <v>46136</v>
      </c>
      <c r="W3508" s="41">
        <v>33</v>
      </c>
      <c r="X3508" s="26" t="s">
        <v>13368</v>
      </c>
      <c r="Y3508">
        <v>35</v>
      </c>
      <c r="AA3508">
        <v>36.4</v>
      </c>
      <c r="AE3508" s="41">
        <v>71.400000000000006</v>
      </c>
      <c r="AF3508">
        <v>0</v>
      </c>
      <c r="AG3508">
        <v>1</v>
      </c>
      <c r="AH3508">
        <v>0</v>
      </c>
      <c r="AI3508">
        <v>0</v>
      </c>
      <c r="AJ3508">
        <v>0</v>
      </c>
      <c r="AK3508" s="30">
        <f t="shared" si="343"/>
        <v>1</v>
      </c>
      <c r="AL3508" s="45">
        <v>4</v>
      </c>
      <c r="AM3508" s="32">
        <f t="shared" si="342"/>
        <v>3</v>
      </c>
      <c r="AN3508" s="33" t="str">
        <f t="shared" si="344"/>
        <v>MOROSO</v>
      </c>
      <c r="AO3508" s="33" t="str">
        <f t="shared" si="345"/>
        <v>3meses_pendientes</v>
      </c>
      <c r="AP3508" s="33">
        <f t="shared" si="346"/>
        <v>99</v>
      </c>
      <c r="AQ3508" s="31">
        <f t="shared" si="347"/>
        <v>24</v>
      </c>
    </row>
    <row r="3509" spans="2:43" x14ac:dyDescent="0.3">
      <c r="B3509" s="37">
        <v>46135</v>
      </c>
      <c r="C3509" t="s">
        <v>35</v>
      </c>
      <c r="D3509" t="s">
        <v>24645</v>
      </c>
      <c r="E3509" t="s">
        <v>24646</v>
      </c>
      <c r="F3509" t="s">
        <v>24647</v>
      </c>
      <c r="G3509" t="s">
        <v>24648</v>
      </c>
      <c r="H3509" t="s">
        <v>24649</v>
      </c>
      <c r="I3509" t="s">
        <v>38</v>
      </c>
      <c r="J3509" t="s">
        <v>38</v>
      </c>
      <c r="K3509" t="s">
        <v>810</v>
      </c>
      <c r="M3509" t="s">
        <v>24650</v>
      </c>
      <c r="N3509" t="s">
        <v>24588</v>
      </c>
      <c r="O3509" t="s">
        <v>24449</v>
      </c>
      <c r="P3509" t="s">
        <v>12271</v>
      </c>
      <c r="Q3509" t="s">
        <v>24651</v>
      </c>
      <c r="R3509" s="26">
        <v>2</v>
      </c>
      <c r="S3509" s="23">
        <v>322073060000</v>
      </c>
      <c r="T3509" t="s">
        <v>37</v>
      </c>
      <c r="U3509" t="s">
        <v>1066</v>
      </c>
      <c r="V3509" s="39">
        <v>46133</v>
      </c>
      <c r="W3509" s="41">
        <v>33</v>
      </c>
      <c r="X3509" s="26" t="s">
        <v>13368</v>
      </c>
      <c r="Z3509">
        <v>35</v>
      </c>
      <c r="AA3509">
        <v>33.65</v>
      </c>
      <c r="AB3509">
        <v>51</v>
      </c>
      <c r="AE3509" s="41">
        <v>119.65</v>
      </c>
      <c r="AF3509">
        <v>1</v>
      </c>
      <c r="AG3509">
        <v>1</v>
      </c>
      <c r="AH3509">
        <v>1</v>
      </c>
      <c r="AI3509">
        <v>0</v>
      </c>
      <c r="AJ3509">
        <v>0</v>
      </c>
      <c r="AK3509" s="30">
        <f t="shared" si="343"/>
        <v>3</v>
      </c>
      <c r="AL3509" s="45">
        <v>4</v>
      </c>
      <c r="AM3509" s="32">
        <f t="shared" si="342"/>
        <v>1</v>
      </c>
      <c r="AN3509" s="33" t="str">
        <f t="shared" si="344"/>
        <v>MOROSO</v>
      </c>
      <c r="AO3509" s="33" t="str">
        <f t="shared" si="345"/>
        <v>1meses_pendientes</v>
      </c>
      <c r="AP3509" s="33">
        <f t="shared" si="346"/>
        <v>33</v>
      </c>
      <c r="AQ3509" s="31">
        <f t="shared" si="347"/>
        <v>21</v>
      </c>
    </row>
    <row r="3510" spans="2:43" x14ac:dyDescent="0.3">
      <c r="B3510" s="37">
        <v>46135</v>
      </c>
      <c r="C3510" t="s">
        <v>35</v>
      </c>
      <c r="D3510" t="s">
        <v>24624</v>
      </c>
      <c r="E3510" t="s">
        <v>24652</v>
      </c>
      <c r="F3510" t="s">
        <v>24626</v>
      </c>
      <c r="G3510" t="s">
        <v>24627</v>
      </c>
      <c r="H3510" t="s">
        <v>24653</v>
      </c>
      <c r="I3510" t="s">
        <v>38</v>
      </c>
      <c r="J3510" t="s">
        <v>38</v>
      </c>
      <c r="K3510" t="s">
        <v>810</v>
      </c>
      <c r="M3510" t="s">
        <v>24650</v>
      </c>
      <c r="N3510" t="s">
        <v>24588</v>
      </c>
      <c r="O3510" t="s">
        <v>24449</v>
      </c>
      <c r="P3510" t="s">
        <v>12271</v>
      </c>
      <c r="Q3510" t="s">
        <v>24654</v>
      </c>
      <c r="R3510" s="26">
        <v>2</v>
      </c>
      <c r="S3510" s="23">
        <v>323024560000</v>
      </c>
      <c r="T3510" t="s">
        <v>37</v>
      </c>
      <c r="U3510" t="s">
        <v>1066</v>
      </c>
      <c r="V3510" s="39">
        <v>46136</v>
      </c>
      <c r="W3510" s="41">
        <v>30</v>
      </c>
      <c r="X3510" s="26" t="s">
        <v>13368</v>
      </c>
      <c r="AE3510" s="41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 s="30">
        <f t="shared" si="343"/>
        <v>0</v>
      </c>
      <c r="AL3510" s="45">
        <v>4</v>
      </c>
      <c r="AM3510" s="32">
        <f t="shared" si="342"/>
        <v>4</v>
      </c>
      <c r="AN3510" s="33" t="str">
        <f t="shared" si="344"/>
        <v>NPN</v>
      </c>
      <c r="AO3510" s="33" t="str">
        <f t="shared" si="345"/>
        <v>4meses_pendientes</v>
      </c>
      <c r="AP3510" s="33">
        <f t="shared" si="346"/>
        <v>120</v>
      </c>
      <c r="AQ3510" s="31">
        <f t="shared" si="347"/>
        <v>24</v>
      </c>
    </row>
    <row r="3511" spans="2:43" x14ac:dyDescent="0.3">
      <c r="B3511" s="37">
        <v>46136</v>
      </c>
      <c r="C3511" t="s">
        <v>35</v>
      </c>
      <c r="D3511" t="s">
        <v>24655</v>
      </c>
      <c r="E3511" t="s">
        <v>24656</v>
      </c>
      <c r="F3511" t="s">
        <v>24657</v>
      </c>
      <c r="G3511" t="s">
        <v>24658</v>
      </c>
      <c r="H3511" t="s">
        <v>24659</v>
      </c>
      <c r="I3511" t="s">
        <v>38</v>
      </c>
      <c r="J3511" t="s">
        <v>38</v>
      </c>
      <c r="K3511" t="s">
        <v>810</v>
      </c>
      <c r="M3511" t="s">
        <v>24660</v>
      </c>
      <c r="N3511" t="s">
        <v>24588</v>
      </c>
      <c r="O3511" t="s">
        <v>24449</v>
      </c>
      <c r="P3511" t="s">
        <v>12271</v>
      </c>
      <c r="Q3511" t="s">
        <v>24661</v>
      </c>
      <c r="R3511" s="26">
        <v>2</v>
      </c>
      <c r="S3511" s="23">
        <v>367114430000</v>
      </c>
      <c r="T3511" t="s">
        <v>37</v>
      </c>
      <c r="U3511" t="s">
        <v>1066</v>
      </c>
      <c r="V3511" s="39">
        <v>46135</v>
      </c>
      <c r="W3511" s="41">
        <v>34.69</v>
      </c>
      <c r="X3511" s="26" t="s">
        <v>13368</v>
      </c>
      <c r="Z3511">
        <v>36.119999999999997</v>
      </c>
      <c r="AA3511">
        <v>36.119999999999997</v>
      </c>
      <c r="AB3511">
        <v>36.119999999999997</v>
      </c>
      <c r="AE3511" s="41">
        <v>108.35999999999999</v>
      </c>
      <c r="AF3511">
        <v>1</v>
      </c>
      <c r="AG3511">
        <v>1</v>
      </c>
      <c r="AH3511">
        <v>1</v>
      </c>
      <c r="AI3511">
        <v>0</v>
      </c>
      <c r="AJ3511">
        <v>0</v>
      </c>
      <c r="AK3511" s="30">
        <f t="shared" si="343"/>
        <v>3</v>
      </c>
      <c r="AL3511" s="45">
        <v>4</v>
      </c>
      <c r="AM3511" s="32">
        <f t="shared" si="342"/>
        <v>1</v>
      </c>
      <c r="AN3511" s="33" t="str">
        <f t="shared" si="344"/>
        <v>MOROSO</v>
      </c>
      <c r="AO3511" s="33" t="str">
        <f t="shared" si="345"/>
        <v>1meses_pendientes</v>
      </c>
      <c r="AP3511" s="33">
        <f t="shared" si="346"/>
        <v>34.69</v>
      </c>
      <c r="AQ3511" s="31">
        <f t="shared" si="347"/>
        <v>23</v>
      </c>
    </row>
    <row r="3512" spans="2:43" x14ac:dyDescent="0.3">
      <c r="B3512" s="37">
        <v>46137</v>
      </c>
      <c r="C3512" t="s">
        <v>35</v>
      </c>
      <c r="D3512" t="s">
        <v>24662</v>
      </c>
      <c r="E3512" t="s">
        <v>24663</v>
      </c>
      <c r="F3512" t="s">
        <v>24664</v>
      </c>
      <c r="G3512" t="s">
        <v>24665</v>
      </c>
      <c r="H3512" t="s">
        <v>24666</v>
      </c>
      <c r="I3512" t="s">
        <v>38</v>
      </c>
      <c r="J3512" t="s">
        <v>38</v>
      </c>
      <c r="K3512" t="s">
        <v>810</v>
      </c>
      <c r="M3512" t="s">
        <v>24667</v>
      </c>
      <c r="N3512" t="s">
        <v>24588</v>
      </c>
      <c r="O3512" t="s">
        <v>24449</v>
      </c>
      <c r="P3512" t="s">
        <v>12271</v>
      </c>
      <c r="Q3512" t="s">
        <v>24668</v>
      </c>
      <c r="R3512" s="26">
        <v>3</v>
      </c>
      <c r="S3512" s="23">
        <v>365117430000</v>
      </c>
      <c r="T3512" t="s">
        <v>37</v>
      </c>
      <c r="U3512" t="s">
        <v>1066</v>
      </c>
      <c r="V3512" s="39">
        <v>46138</v>
      </c>
      <c r="W3512" s="41">
        <v>48.76</v>
      </c>
      <c r="X3512" s="26" t="s">
        <v>13368</v>
      </c>
      <c r="Z3512">
        <v>52.23</v>
      </c>
      <c r="AA3512">
        <v>45.61</v>
      </c>
      <c r="AB3512">
        <v>51.8</v>
      </c>
      <c r="AE3512" s="41">
        <v>149.63999999999999</v>
      </c>
      <c r="AF3512">
        <v>1</v>
      </c>
      <c r="AG3512">
        <v>1</v>
      </c>
      <c r="AH3512">
        <v>1</v>
      </c>
      <c r="AI3512">
        <v>0</v>
      </c>
      <c r="AJ3512">
        <v>0</v>
      </c>
      <c r="AK3512" s="30">
        <f t="shared" si="343"/>
        <v>3</v>
      </c>
      <c r="AL3512" s="45">
        <v>4</v>
      </c>
      <c r="AM3512" s="32">
        <f t="shared" si="342"/>
        <v>1</v>
      </c>
      <c r="AN3512" s="33" t="str">
        <f t="shared" si="344"/>
        <v>MOROSO</v>
      </c>
      <c r="AO3512" s="33" t="str">
        <f t="shared" si="345"/>
        <v>1meses_pendientes</v>
      </c>
      <c r="AP3512" s="33">
        <f t="shared" si="346"/>
        <v>48.76</v>
      </c>
      <c r="AQ3512" s="31">
        <f t="shared" si="347"/>
        <v>26</v>
      </c>
    </row>
    <row r="3513" spans="2:43" x14ac:dyDescent="0.3">
      <c r="B3513" s="37">
        <v>46129</v>
      </c>
      <c r="C3513" t="s">
        <v>35</v>
      </c>
      <c r="D3513" t="s">
        <v>24669</v>
      </c>
      <c r="E3513" t="s">
        <v>24670</v>
      </c>
      <c r="F3513" t="s">
        <v>24671</v>
      </c>
      <c r="G3513" t="s">
        <v>24672</v>
      </c>
      <c r="H3513" t="s">
        <v>24673</v>
      </c>
      <c r="I3513" t="s">
        <v>38</v>
      </c>
      <c r="J3513" t="s">
        <v>438</v>
      </c>
      <c r="K3513" t="s">
        <v>24586</v>
      </c>
      <c r="L3513" t="s">
        <v>24674</v>
      </c>
      <c r="M3513" t="s">
        <v>24675</v>
      </c>
      <c r="N3513" t="s">
        <v>24676</v>
      </c>
      <c r="O3513" t="s">
        <v>24449</v>
      </c>
      <c r="P3513" t="s">
        <v>12271</v>
      </c>
      <c r="Q3513" t="s">
        <v>24677</v>
      </c>
      <c r="R3513" s="26">
        <v>3</v>
      </c>
      <c r="S3513" s="23">
        <v>365107470000</v>
      </c>
      <c r="T3513" t="s">
        <v>37</v>
      </c>
      <c r="U3513" t="s">
        <v>1066</v>
      </c>
      <c r="V3513" s="39">
        <v>46134</v>
      </c>
      <c r="W3513" s="41">
        <v>35</v>
      </c>
      <c r="X3513" s="26" t="s">
        <v>13368</v>
      </c>
      <c r="Y3513">
        <v>37.07</v>
      </c>
      <c r="AA3513">
        <v>36.79</v>
      </c>
      <c r="AB3513">
        <v>36.93</v>
      </c>
      <c r="AE3513" s="41">
        <v>110.78999999999999</v>
      </c>
      <c r="AF3513">
        <v>0</v>
      </c>
      <c r="AG3513">
        <v>1</v>
      </c>
      <c r="AH3513">
        <v>1</v>
      </c>
      <c r="AI3513">
        <v>0</v>
      </c>
      <c r="AJ3513">
        <v>0</v>
      </c>
      <c r="AK3513" s="30">
        <f t="shared" si="343"/>
        <v>2</v>
      </c>
      <c r="AL3513" s="45">
        <v>4</v>
      </c>
      <c r="AM3513" s="32">
        <f t="shared" si="342"/>
        <v>2</v>
      </c>
      <c r="AN3513" s="33" t="str">
        <f t="shared" si="344"/>
        <v>MOROSO</v>
      </c>
      <c r="AO3513" s="33" t="str">
        <f t="shared" si="345"/>
        <v>2meses_pendientes</v>
      </c>
      <c r="AP3513" s="33">
        <f t="shared" si="346"/>
        <v>70</v>
      </c>
      <c r="AQ3513" s="31">
        <f t="shared" si="347"/>
        <v>22</v>
      </c>
    </row>
    <row r="3514" spans="2:43" x14ac:dyDescent="0.3">
      <c r="B3514" s="37">
        <v>46130</v>
      </c>
      <c r="C3514" t="s">
        <v>35</v>
      </c>
      <c r="D3514" t="s">
        <v>24678</v>
      </c>
      <c r="E3514" t="s">
        <v>24679</v>
      </c>
      <c r="F3514" t="s">
        <v>24680</v>
      </c>
      <c r="G3514" t="s">
        <v>24681</v>
      </c>
      <c r="H3514" t="s">
        <v>24682</v>
      </c>
      <c r="I3514" t="s">
        <v>38</v>
      </c>
      <c r="J3514" t="s">
        <v>38</v>
      </c>
      <c r="K3514" t="s">
        <v>810</v>
      </c>
      <c r="M3514" t="s">
        <v>24683</v>
      </c>
      <c r="N3514" t="s">
        <v>24676</v>
      </c>
      <c r="O3514" t="s">
        <v>24449</v>
      </c>
      <c r="P3514" t="s">
        <v>12271</v>
      </c>
      <c r="Q3514" t="s">
        <v>24684</v>
      </c>
      <c r="R3514" s="26">
        <v>2</v>
      </c>
      <c r="S3514" s="23">
        <v>365110840000</v>
      </c>
      <c r="T3514" t="s">
        <v>37</v>
      </c>
      <c r="U3514" t="s">
        <v>1066</v>
      </c>
      <c r="V3514" s="39">
        <v>46131</v>
      </c>
      <c r="W3514" s="41">
        <v>30</v>
      </c>
      <c r="X3514" s="26" t="s">
        <v>13368</v>
      </c>
      <c r="Y3514">
        <v>30.44</v>
      </c>
      <c r="AA3514">
        <v>30.44</v>
      </c>
      <c r="AB3514">
        <v>30.67</v>
      </c>
      <c r="AE3514" s="41">
        <v>91.550000000000011</v>
      </c>
      <c r="AF3514">
        <v>0</v>
      </c>
      <c r="AG3514">
        <v>1</v>
      </c>
      <c r="AH3514">
        <v>1</v>
      </c>
      <c r="AI3514">
        <v>0</v>
      </c>
      <c r="AJ3514">
        <v>0</v>
      </c>
      <c r="AK3514" s="30">
        <f t="shared" si="343"/>
        <v>2</v>
      </c>
      <c r="AL3514" s="45">
        <v>4</v>
      </c>
      <c r="AM3514" s="32">
        <f t="shared" si="342"/>
        <v>2</v>
      </c>
      <c r="AN3514" s="33" t="str">
        <f t="shared" si="344"/>
        <v>MOROSO</v>
      </c>
      <c r="AO3514" s="33" t="str">
        <f t="shared" si="345"/>
        <v>2meses_pendientes</v>
      </c>
      <c r="AP3514" s="33">
        <f t="shared" si="346"/>
        <v>60</v>
      </c>
      <c r="AQ3514" s="31">
        <f t="shared" si="347"/>
        <v>19</v>
      </c>
    </row>
    <row r="3515" spans="2:43" x14ac:dyDescent="0.3">
      <c r="B3515" s="37">
        <v>46137</v>
      </c>
      <c r="C3515" t="s">
        <v>35</v>
      </c>
      <c r="D3515" t="s">
        <v>24685</v>
      </c>
      <c r="E3515" t="s">
        <v>24686</v>
      </c>
      <c r="F3515" t="s">
        <v>24687</v>
      </c>
      <c r="G3515" t="s">
        <v>24688</v>
      </c>
      <c r="H3515" t="s">
        <v>24689</v>
      </c>
      <c r="I3515" t="s">
        <v>38</v>
      </c>
      <c r="J3515" t="s">
        <v>38</v>
      </c>
      <c r="K3515" t="s">
        <v>810</v>
      </c>
      <c r="M3515" t="s">
        <v>24690</v>
      </c>
      <c r="N3515" t="s">
        <v>24676</v>
      </c>
      <c r="O3515" t="s">
        <v>24449</v>
      </c>
      <c r="P3515" t="s">
        <v>12271</v>
      </c>
      <c r="Q3515" t="s">
        <v>24691</v>
      </c>
      <c r="R3515" s="26">
        <v>2</v>
      </c>
      <c r="S3515" s="23">
        <v>366117600000</v>
      </c>
      <c r="T3515" t="s">
        <v>37</v>
      </c>
      <c r="U3515" t="s">
        <v>1066</v>
      </c>
      <c r="V3515" s="39">
        <v>46139</v>
      </c>
      <c r="W3515" s="41">
        <v>30</v>
      </c>
      <c r="X3515" s="26" t="s">
        <v>13368</v>
      </c>
      <c r="AE3515" s="41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 s="30">
        <f t="shared" si="343"/>
        <v>0</v>
      </c>
      <c r="AL3515" s="45">
        <v>4</v>
      </c>
      <c r="AM3515" s="32">
        <f t="shared" si="342"/>
        <v>4</v>
      </c>
      <c r="AN3515" s="33" t="str">
        <f t="shared" si="344"/>
        <v>NPN</v>
      </c>
      <c r="AO3515" s="33" t="str">
        <f t="shared" si="345"/>
        <v>4meses_pendientes</v>
      </c>
      <c r="AP3515" s="33">
        <f t="shared" si="346"/>
        <v>120</v>
      </c>
      <c r="AQ3515" s="31">
        <f t="shared" si="347"/>
        <v>27</v>
      </c>
    </row>
    <row r="3516" spans="2:43" x14ac:dyDescent="0.3">
      <c r="B3516" s="37">
        <v>46113</v>
      </c>
      <c r="C3516" t="s">
        <v>35</v>
      </c>
      <c r="D3516" t="s">
        <v>24692</v>
      </c>
      <c r="E3516" t="s">
        <v>24693</v>
      </c>
      <c r="F3516" t="s">
        <v>24694</v>
      </c>
      <c r="G3516" t="s">
        <v>24695</v>
      </c>
      <c r="H3516" t="s">
        <v>24696</v>
      </c>
      <c r="I3516" t="s">
        <v>38</v>
      </c>
      <c r="J3516" t="s">
        <v>42</v>
      </c>
      <c r="K3516" t="s">
        <v>54</v>
      </c>
      <c r="L3516" t="s">
        <v>24694</v>
      </c>
      <c r="M3516" t="s">
        <v>24697</v>
      </c>
      <c r="N3516" t="s">
        <v>12730</v>
      </c>
      <c r="O3516" t="s">
        <v>13358</v>
      </c>
      <c r="P3516" t="s">
        <v>12271</v>
      </c>
      <c r="Q3516" t="s">
        <v>24698</v>
      </c>
      <c r="R3516" s="26">
        <v>3</v>
      </c>
      <c r="S3516" s="23">
        <v>279068910000</v>
      </c>
      <c r="T3516" t="s">
        <v>37</v>
      </c>
      <c r="U3516" t="s">
        <v>1066</v>
      </c>
      <c r="V3516" s="39">
        <v>46119</v>
      </c>
      <c r="W3516" s="41">
        <v>36</v>
      </c>
      <c r="X3516" s="26" t="s">
        <v>13368</v>
      </c>
      <c r="Y3516">
        <v>35.86</v>
      </c>
      <c r="AA3516">
        <v>35.86</v>
      </c>
      <c r="AE3516" s="41">
        <v>71.72</v>
      </c>
      <c r="AF3516">
        <v>0</v>
      </c>
      <c r="AG3516">
        <v>1</v>
      </c>
      <c r="AH3516">
        <v>0</v>
      </c>
      <c r="AI3516">
        <v>0</v>
      </c>
      <c r="AJ3516">
        <v>0</v>
      </c>
      <c r="AK3516" s="30">
        <f t="shared" si="343"/>
        <v>1</v>
      </c>
      <c r="AL3516" s="45">
        <v>4</v>
      </c>
      <c r="AM3516" s="32">
        <f t="shared" si="342"/>
        <v>3</v>
      </c>
      <c r="AN3516" s="33" t="str">
        <f t="shared" si="344"/>
        <v>MOROSO</v>
      </c>
      <c r="AO3516" s="33" t="str">
        <f t="shared" si="345"/>
        <v>3meses_pendientes</v>
      </c>
      <c r="AP3516" s="33">
        <f t="shared" si="346"/>
        <v>108</v>
      </c>
      <c r="AQ3516" s="31">
        <f t="shared" si="347"/>
        <v>7</v>
      </c>
    </row>
    <row r="3517" spans="2:43" x14ac:dyDescent="0.3">
      <c r="B3517" s="37">
        <v>46114</v>
      </c>
      <c r="C3517" t="s">
        <v>35</v>
      </c>
      <c r="D3517" t="s">
        <v>24699</v>
      </c>
      <c r="E3517" t="s">
        <v>24700</v>
      </c>
      <c r="F3517" t="s">
        <v>24701</v>
      </c>
      <c r="G3517" t="s">
        <v>24702</v>
      </c>
      <c r="H3517" t="s">
        <v>24703</v>
      </c>
      <c r="I3517" t="s">
        <v>38</v>
      </c>
      <c r="J3517" t="s">
        <v>38</v>
      </c>
      <c r="K3517" t="s">
        <v>476</v>
      </c>
      <c r="L3517" t="s">
        <v>24701</v>
      </c>
      <c r="M3517" t="s">
        <v>24697</v>
      </c>
      <c r="N3517" t="s">
        <v>12730</v>
      </c>
      <c r="O3517" t="s">
        <v>13358</v>
      </c>
      <c r="P3517" t="s">
        <v>12271</v>
      </c>
      <c r="Q3517" t="s">
        <v>24704</v>
      </c>
      <c r="R3517" s="26">
        <v>3</v>
      </c>
      <c r="S3517" s="23">
        <v>364096310000</v>
      </c>
      <c r="T3517" t="s">
        <v>37</v>
      </c>
      <c r="U3517" t="s">
        <v>1066</v>
      </c>
      <c r="V3517" s="39">
        <v>46116</v>
      </c>
      <c r="W3517" s="41">
        <v>34</v>
      </c>
      <c r="X3517" s="26" t="s">
        <v>13368</v>
      </c>
      <c r="Y3517">
        <v>35.86</v>
      </c>
      <c r="Z3517">
        <v>56.04</v>
      </c>
      <c r="AA3517">
        <v>74</v>
      </c>
      <c r="AE3517" s="41">
        <v>165.9</v>
      </c>
      <c r="AF3517">
        <v>1</v>
      </c>
      <c r="AG3517">
        <v>1</v>
      </c>
      <c r="AH3517">
        <v>0</v>
      </c>
      <c r="AI3517">
        <v>0</v>
      </c>
      <c r="AJ3517">
        <v>0</v>
      </c>
      <c r="AK3517" s="30">
        <f t="shared" si="343"/>
        <v>2</v>
      </c>
      <c r="AL3517" s="45">
        <v>4</v>
      </c>
      <c r="AM3517" s="32">
        <f t="shared" si="342"/>
        <v>2</v>
      </c>
      <c r="AN3517" s="33" t="str">
        <f t="shared" si="344"/>
        <v>MOROSO</v>
      </c>
      <c r="AO3517" s="33" t="str">
        <f t="shared" si="345"/>
        <v>2meses_pendientes</v>
      </c>
      <c r="AP3517" s="33">
        <f t="shared" si="346"/>
        <v>68</v>
      </c>
      <c r="AQ3517" s="31">
        <f t="shared" si="347"/>
        <v>4</v>
      </c>
    </row>
    <row r="3518" spans="2:43" x14ac:dyDescent="0.3">
      <c r="B3518" s="37">
        <v>46118</v>
      </c>
      <c r="C3518" t="s">
        <v>35</v>
      </c>
      <c r="D3518" t="s">
        <v>24705</v>
      </c>
      <c r="E3518" t="s">
        <v>24706</v>
      </c>
      <c r="F3518" t="s">
        <v>24707</v>
      </c>
      <c r="G3518" t="s">
        <v>24708</v>
      </c>
      <c r="H3518" t="s">
        <v>24709</v>
      </c>
      <c r="I3518" t="s">
        <v>38</v>
      </c>
      <c r="J3518" t="s">
        <v>38</v>
      </c>
      <c r="K3518" t="s">
        <v>476</v>
      </c>
      <c r="L3518" t="s">
        <v>24707</v>
      </c>
      <c r="M3518" t="s">
        <v>24710</v>
      </c>
      <c r="N3518" t="s">
        <v>12730</v>
      </c>
      <c r="O3518" t="s">
        <v>13358</v>
      </c>
      <c r="P3518" t="s">
        <v>12271</v>
      </c>
      <c r="Q3518" t="s">
        <v>24711</v>
      </c>
      <c r="R3518" s="26">
        <v>2</v>
      </c>
      <c r="S3518" s="23">
        <v>364098480000</v>
      </c>
      <c r="T3518" t="s">
        <v>37</v>
      </c>
      <c r="U3518" t="s">
        <v>1066</v>
      </c>
      <c r="V3518" s="39">
        <v>46119</v>
      </c>
      <c r="W3518" s="41">
        <v>30</v>
      </c>
      <c r="X3518" s="26" t="s">
        <v>13368</v>
      </c>
      <c r="Y3518">
        <v>30.44</v>
      </c>
      <c r="Z3518">
        <v>30.44</v>
      </c>
      <c r="AA3518">
        <v>30.88</v>
      </c>
      <c r="AB3518">
        <v>15.44</v>
      </c>
      <c r="AE3518" s="41">
        <v>107.2</v>
      </c>
      <c r="AF3518">
        <v>1</v>
      </c>
      <c r="AG3518">
        <v>1</v>
      </c>
      <c r="AH3518">
        <v>1</v>
      </c>
      <c r="AI3518">
        <v>0</v>
      </c>
      <c r="AJ3518">
        <v>0</v>
      </c>
      <c r="AK3518" s="30">
        <f t="shared" si="343"/>
        <v>3</v>
      </c>
      <c r="AL3518" s="45">
        <v>4</v>
      </c>
      <c r="AM3518" s="32">
        <f t="shared" si="342"/>
        <v>1</v>
      </c>
      <c r="AN3518" s="33" t="str">
        <f t="shared" si="344"/>
        <v>MOROSO</v>
      </c>
      <c r="AO3518" s="33" t="str">
        <f t="shared" si="345"/>
        <v>1meses_pendientes</v>
      </c>
      <c r="AP3518" s="33">
        <f t="shared" si="346"/>
        <v>30</v>
      </c>
      <c r="AQ3518" s="31">
        <f t="shared" si="347"/>
        <v>7</v>
      </c>
    </row>
    <row r="3519" spans="2:43" x14ac:dyDescent="0.3">
      <c r="B3519" s="37">
        <v>46119</v>
      </c>
      <c r="C3519" t="s">
        <v>35</v>
      </c>
      <c r="D3519" t="s">
        <v>24712</v>
      </c>
      <c r="E3519" t="s">
        <v>24713</v>
      </c>
      <c r="F3519" t="s">
        <v>24714</v>
      </c>
      <c r="G3519" t="s">
        <v>24715</v>
      </c>
      <c r="H3519" t="s">
        <v>24716</v>
      </c>
      <c r="I3519" t="s">
        <v>38</v>
      </c>
      <c r="J3519" t="s">
        <v>38</v>
      </c>
      <c r="K3519" t="s">
        <v>561</v>
      </c>
      <c r="L3519" t="s">
        <v>24714</v>
      </c>
      <c r="M3519" t="s">
        <v>24717</v>
      </c>
      <c r="N3519" t="s">
        <v>12730</v>
      </c>
      <c r="O3519" t="s">
        <v>13358</v>
      </c>
      <c r="P3519" t="s">
        <v>12271</v>
      </c>
      <c r="Q3519" t="s">
        <v>24718</v>
      </c>
      <c r="R3519" s="26">
        <v>3</v>
      </c>
      <c r="S3519" s="23">
        <v>368099340000</v>
      </c>
      <c r="T3519" t="s">
        <v>37</v>
      </c>
      <c r="U3519" t="s">
        <v>1066</v>
      </c>
      <c r="V3519" s="39">
        <v>46119</v>
      </c>
      <c r="W3519" s="41">
        <v>35</v>
      </c>
      <c r="X3519" s="26" t="s">
        <v>13368</v>
      </c>
      <c r="Y3519">
        <v>37</v>
      </c>
      <c r="Z3519">
        <v>36.86</v>
      </c>
      <c r="AA3519">
        <v>36.93</v>
      </c>
      <c r="AE3519" s="41">
        <v>110.78999999999999</v>
      </c>
      <c r="AF3519">
        <v>1</v>
      </c>
      <c r="AG3519">
        <v>1</v>
      </c>
      <c r="AH3519">
        <v>0</v>
      </c>
      <c r="AI3519">
        <v>0</v>
      </c>
      <c r="AJ3519">
        <v>0</v>
      </c>
      <c r="AK3519" s="30">
        <f t="shared" si="343"/>
        <v>2</v>
      </c>
      <c r="AL3519" s="45">
        <v>4</v>
      </c>
      <c r="AM3519" s="32">
        <f t="shared" si="342"/>
        <v>2</v>
      </c>
      <c r="AN3519" s="33" t="str">
        <f t="shared" si="344"/>
        <v>MOROSO</v>
      </c>
      <c r="AO3519" s="33" t="str">
        <f t="shared" si="345"/>
        <v>2meses_pendientes</v>
      </c>
      <c r="AP3519" s="33">
        <f t="shared" si="346"/>
        <v>70</v>
      </c>
      <c r="AQ3519" s="31">
        <f t="shared" si="347"/>
        <v>7</v>
      </c>
    </row>
    <row r="3520" spans="2:43" x14ac:dyDescent="0.3">
      <c r="B3520" s="37">
        <v>46120</v>
      </c>
      <c r="C3520" t="s">
        <v>35</v>
      </c>
      <c r="D3520" t="s">
        <v>24719</v>
      </c>
      <c r="E3520" t="s">
        <v>24720</v>
      </c>
      <c r="F3520" t="s">
        <v>24721</v>
      </c>
      <c r="G3520" t="s">
        <v>24722</v>
      </c>
      <c r="H3520" t="s">
        <v>24723</v>
      </c>
      <c r="I3520" t="s">
        <v>744</v>
      </c>
      <c r="J3520" t="s">
        <v>744</v>
      </c>
      <c r="K3520" t="s">
        <v>1054</v>
      </c>
      <c r="L3520" t="s">
        <v>24721</v>
      </c>
      <c r="M3520" t="s">
        <v>24724</v>
      </c>
      <c r="N3520" t="s">
        <v>12730</v>
      </c>
      <c r="O3520" t="s">
        <v>13358</v>
      </c>
      <c r="P3520" t="s">
        <v>12271</v>
      </c>
      <c r="Q3520" t="s">
        <v>24725</v>
      </c>
      <c r="R3520" s="26">
        <v>2</v>
      </c>
      <c r="S3520" s="23">
        <v>368101220000</v>
      </c>
      <c r="T3520" t="s">
        <v>37</v>
      </c>
      <c r="U3520" t="s">
        <v>1066</v>
      </c>
      <c r="V3520" s="39">
        <v>46122</v>
      </c>
      <c r="W3520" s="41">
        <v>30</v>
      </c>
      <c r="X3520" s="26" t="s">
        <v>13368</v>
      </c>
      <c r="Z3520">
        <v>30.44</v>
      </c>
      <c r="AA3520">
        <v>30.44</v>
      </c>
      <c r="AB3520">
        <v>30.4</v>
      </c>
      <c r="AE3520" s="41">
        <v>91.28</v>
      </c>
      <c r="AF3520">
        <v>1</v>
      </c>
      <c r="AG3520">
        <v>1</v>
      </c>
      <c r="AH3520">
        <v>1</v>
      </c>
      <c r="AI3520">
        <v>0</v>
      </c>
      <c r="AJ3520">
        <v>0</v>
      </c>
      <c r="AK3520" s="30">
        <f t="shared" si="343"/>
        <v>3</v>
      </c>
      <c r="AL3520" s="45">
        <v>4</v>
      </c>
      <c r="AM3520" s="32">
        <f t="shared" si="342"/>
        <v>1</v>
      </c>
      <c r="AN3520" s="33" t="str">
        <f t="shared" si="344"/>
        <v>MOROSO</v>
      </c>
      <c r="AO3520" s="33" t="str">
        <f t="shared" si="345"/>
        <v>1meses_pendientes</v>
      </c>
      <c r="AP3520" s="33">
        <f t="shared" si="346"/>
        <v>30</v>
      </c>
      <c r="AQ3520" s="31">
        <f t="shared" si="347"/>
        <v>10</v>
      </c>
    </row>
    <row r="3521" spans="2:43" x14ac:dyDescent="0.3">
      <c r="B3521" s="37">
        <v>46121</v>
      </c>
      <c r="C3521" t="s">
        <v>35</v>
      </c>
      <c r="D3521" t="s">
        <v>24726</v>
      </c>
      <c r="E3521" t="s">
        <v>24727</v>
      </c>
      <c r="F3521" t="s">
        <v>24728</v>
      </c>
      <c r="G3521" t="s">
        <v>24729</v>
      </c>
      <c r="H3521" t="s">
        <v>24730</v>
      </c>
      <c r="I3521" t="s">
        <v>38</v>
      </c>
      <c r="J3521" t="s">
        <v>38</v>
      </c>
      <c r="K3521" t="s">
        <v>561</v>
      </c>
      <c r="L3521" t="s">
        <v>24728</v>
      </c>
      <c r="M3521" t="s">
        <v>24731</v>
      </c>
      <c r="N3521" t="s">
        <v>12730</v>
      </c>
      <c r="O3521" t="s">
        <v>13358</v>
      </c>
      <c r="P3521" t="s">
        <v>12271</v>
      </c>
      <c r="Q3521" t="s">
        <v>24732</v>
      </c>
      <c r="R3521" s="26">
        <v>2</v>
      </c>
      <c r="S3521" s="23">
        <v>182070710000</v>
      </c>
      <c r="T3521" t="s">
        <v>37</v>
      </c>
      <c r="U3521" t="s">
        <v>1066</v>
      </c>
      <c r="V3521" s="39">
        <v>46122</v>
      </c>
      <c r="W3521" s="41">
        <v>30</v>
      </c>
      <c r="X3521" s="26" t="s">
        <v>13368</v>
      </c>
      <c r="Y3521">
        <v>30.44</v>
      </c>
      <c r="Z3521">
        <v>30.44</v>
      </c>
      <c r="AA3521">
        <v>30.44</v>
      </c>
      <c r="AE3521" s="41">
        <v>91.320000000000007</v>
      </c>
      <c r="AF3521">
        <v>1</v>
      </c>
      <c r="AG3521">
        <v>1</v>
      </c>
      <c r="AH3521">
        <v>0</v>
      </c>
      <c r="AI3521">
        <v>0</v>
      </c>
      <c r="AJ3521">
        <v>0</v>
      </c>
      <c r="AK3521" s="30">
        <f t="shared" si="343"/>
        <v>2</v>
      </c>
      <c r="AL3521" s="45">
        <v>4</v>
      </c>
      <c r="AM3521" s="32">
        <f t="shared" si="342"/>
        <v>2</v>
      </c>
      <c r="AN3521" s="33" t="str">
        <f t="shared" si="344"/>
        <v>MOROSO</v>
      </c>
      <c r="AO3521" s="33" t="str">
        <f t="shared" si="345"/>
        <v>2meses_pendientes</v>
      </c>
      <c r="AP3521" s="33">
        <f t="shared" si="346"/>
        <v>60</v>
      </c>
      <c r="AQ3521" s="31">
        <f t="shared" si="347"/>
        <v>10</v>
      </c>
    </row>
    <row r="3522" spans="2:43" x14ac:dyDescent="0.3">
      <c r="B3522" s="37">
        <v>46124</v>
      </c>
      <c r="C3522" t="s">
        <v>35</v>
      </c>
      <c r="D3522" t="s">
        <v>24733</v>
      </c>
      <c r="E3522" t="s">
        <v>24734</v>
      </c>
      <c r="F3522" t="s">
        <v>24735</v>
      </c>
      <c r="G3522" t="s">
        <v>24736</v>
      </c>
      <c r="H3522" t="s">
        <v>24737</v>
      </c>
      <c r="I3522" t="s">
        <v>38</v>
      </c>
      <c r="J3522" t="s">
        <v>38</v>
      </c>
      <c r="K3522" t="s">
        <v>476</v>
      </c>
      <c r="L3522" t="s">
        <v>24735</v>
      </c>
      <c r="M3522" t="s">
        <v>24738</v>
      </c>
      <c r="N3522" t="s">
        <v>12730</v>
      </c>
      <c r="O3522" t="s">
        <v>13358</v>
      </c>
      <c r="P3522" t="s">
        <v>12271</v>
      </c>
      <c r="Q3522" t="s">
        <v>24739</v>
      </c>
      <c r="R3522" s="26">
        <v>3</v>
      </c>
      <c r="S3522" s="23">
        <v>339021240000</v>
      </c>
      <c r="T3522" t="s">
        <v>37</v>
      </c>
      <c r="U3522" t="s">
        <v>1066</v>
      </c>
      <c r="V3522" s="39">
        <v>46125</v>
      </c>
      <c r="W3522" s="41">
        <v>35</v>
      </c>
      <c r="X3522" s="26" t="s">
        <v>13368</v>
      </c>
      <c r="AE3522" s="41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 s="30">
        <f t="shared" si="343"/>
        <v>0</v>
      </c>
      <c r="AL3522" s="45">
        <v>4</v>
      </c>
      <c r="AM3522" s="32">
        <f t="shared" ref="AM3522:AM3585" si="348">AL3522-AK3522</f>
        <v>4</v>
      </c>
      <c r="AN3522" s="33" t="str">
        <f t="shared" si="344"/>
        <v>NPN</v>
      </c>
      <c r="AO3522" s="33" t="str">
        <f t="shared" si="345"/>
        <v>4meses_pendientes</v>
      </c>
      <c r="AP3522" s="33">
        <f t="shared" si="346"/>
        <v>140</v>
      </c>
      <c r="AQ3522" s="31">
        <f t="shared" si="347"/>
        <v>13</v>
      </c>
    </row>
    <row r="3523" spans="2:43" x14ac:dyDescent="0.3">
      <c r="B3523" s="37">
        <v>46125</v>
      </c>
      <c r="C3523" t="s">
        <v>35</v>
      </c>
      <c r="D3523" t="s">
        <v>24740</v>
      </c>
      <c r="E3523" t="s">
        <v>24741</v>
      </c>
      <c r="F3523" t="s">
        <v>24742</v>
      </c>
      <c r="G3523" t="s">
        <v>24743</v>
      </c>
      <c r="H3523" t="s">
        <v>752</v>
      </c>
      <c r="I3523" t="s">
        <v>38</v>
      </c>
      <c r="J3523" t="s">
        <v>38</v>
      </c>
      <c r="K3523" t="s">
        <v>476</v>
      </c>
      <c r="L3523" t="s">
        <v>24742</v>
      </c>
      <c r="M3523" t="s">
        <v>24744</v>
      </c>
      <c r="N3523" t="s">
        <v>12730</v>
      </c>
      <c r="O3523" t="s">
        <v>13358</v>
      </c>
      <c r="P3523" t="s">
        <v>12271</v>
      </c>
      <c r="Q3523" t="s">
        <v>24745</v>
      </c>
      <c r="R3523" s="26">
        <v>3</v>
      </c>
      <c r="S3523" s="23">
        <v>363105720000</v>
      </c>
      <c r="T3523" t="s">
        <v>37</v>
      </c>
      <c r="U3523" t="s">
        <v>1066</v>
      </c>
      <c r="V3523" s="39">
        <v>46127</v>
      </c>
      <c r="W3523" s="41">
        <v>30.7</v>
      </c>
      <c r="X3523" s="26" t="s">
        <v>13368</v>
      </c>
      <c r="Z3523">
        <v>32.06</v>
      </c>
      <c r="AA3523">
        <v>32.06</v>
      </c>
      <c r="AE3523" s="41">
        <v>64.12</v>
      </c>
      <c r="AF3523">
        <v>1</v>
      </c>
      <c r="AG3523">
        <v>1</v>
      </c>
      <c r="AH3523">
        <v>0</v>
      </c>
      <c r="AI3523">
        <v>0</v>
      </c>
      <c r="AJ3523">
        <v>0</v>
      </c>
      <c r="AK3523" s="30">
        <f t="shared" ref="AK3523:AK3586" si="349">SUM(AF3523:AJ3523)</f>
        <v>2</v>
      </c>
      <c r="AL3523" s="45">
        <v>4</v>
      </c>
      <c r="AM3523" s="32">
        <f t="shared" si="348"/>
        <v>2</v>
      </c>
      <c r="AN3523" s="33" t="str">
        <f t="shared" ref="AN3523:AN3586" si="350">IF(AM3523&gt;=AL3523,"NPN","MOROSO")</f>
        <v>MOROSO</v>
      </c>
      <c r="AO3523" s="33" t="str">
        <f t="shared" ref="AO3523:AO3586" si="351">CONCATENATE(AM3523,"meses_pendientes")</f>
        <v>2meses_pendientes</v>
      </c>
      <c r="AP3523" s="33">
        <f t="shared" ref="AP3523:AP3586" si="352">AM3523*W3523</f>
        <v>61.4</v>
      </c>
      <c r="AQ3523" s="31">
        <f t="shared" ref="AQ3523:AQ3586" si="353">DAY(V3523)</f>
        <v>15</v>
      </c>
    </row>
    <row r="3524" spans="2:43" x14ac:dyDescent="0.3">
      <c r="B3524" s="37">
        <v>46126</v>
      </c>
      <c r="C3524" t="s">
        <v>35</v>
      </c>
      <c r="D3524" t="s">
        <v>24746</v>
      </c>
      <c r="E3524" t="s">
        <v>24747</v>
      </c>
      <c r="F3524" t="s">
        <v>24748</v>
      </c>
      <c r="G3524" t="s">
        <v>24749</v>
      </c>
      <c r="H3524" t="s">
        <v>24750</v>
      </c>
      <c r="I3524" t="s">
        <v>38</v>
      </c>
      <c r="J3524" t="s">
        <v>38</v>
      </c>
      <c r="K3524" t="s">
        <v>476</v>
      </c>
      <c r="L3524" t="s">
        <v>24748</v>
      </c>
      <c r="M3524" t="s">
        <v>24751</v>
      </c>
      <c r="N3524" t="s">
        <v>12730</v>
      </c>
      <c r="O3524" t="s">
        <v>13358</v>
      </c>
      <c r="P3524" t="s">
        <v>12271</v>
      </c>
      <c r="Q3524" t="s">
        <v>24752</v>
      </c>
      <c r="R3524" s="26">
        <v>3</v>
      </c>
      <c r="S3524" s="23">
        <v>339058500000</v>
      </c>
      <c r="T3524" t="s">
        <v>37</v>
      </c>
      <c r="U3524" t="s">
        <v>1066</v>
      </c>
      <c r="V3524" s="39">
        <v>46126</v>
      </c>
      <c r="W3524" s="41">
        <v>35</v>
      </c>
      <c r="X3524" s="26" t="s">
        <v>13368</v>
      </c>
      <c r="Y3524">
        <v>36.93</v>
      </c>
      <c r="Z3524">
        <v>37</v>
      </c>
      <c r="AB3524">
        <v>20</v>
      </c>
      <c r="AE3524" s="41">
        <v>93.93</v>
      </c>
      <c r="AF3524">
        <v>1</v>
      </c>
      <c r="AG3524">
        <v>0</v>
      </c>
      <c r="AH3524">
        <v>1</v>
      </c>
      <c r="AI3524">
        <v>0</v>
      </c>
      <c r="AJ3524">
        <v>0</v>
      </c>
      <c r="AK3524" s="30">
        <f t="shared" si="349"/>
        <v>2</v>
      </c>
      <c r="AL3524" s="45">
        <v>4</v>
      </c>
      <c r="AM3524" s="32">
        <f t="shared" si="348"/>
        <v>2</v>
      </c>
      <c r="AN3524" s="33" t="str">
        <f t="shared" si="350"/>
        <v>MOROSO</v>
      </c>
      <c r="AO3524" s="33" t="str">
        <f t="shared" si="351"/>
        <v>2meses_pendientes</v>
      </c>
      <c r="AP3524" s="33">
        <f t="shared" si="352"/>
        <v>70</v>
      </c>
      <c r="AQ3524" s="31">
        <f t="shared" si="353"/>
        <v>14</v>
      </c>
    </row>
    <row r="3525" spans="2:43" x14ac:dyDescent="0.3">
      <c r="B3525" s="37">
        <v>46126</v>
      </c>
      <c r="C3525" t="s">
        <v>35</v>
      </c>
      <c r="D3525" t="s">
        <v>24753</v>
      </c>
      <c r="E3525" t="s">
        <v>24754</v>
      </c>
      <c r="F3525" t="s">
        <v>24755</v>
      </c>
      <c r="G3525" t="s">
        <v>24756</v>
      </c>
      <c r="H3525" t="s">
        <v>14317</v>
      </c>
      <c r="I3525" t="s">
        <v>38</v>
      </c>
      <c r="J3525" t="s">
        <v>38</v>
      </c>
      <c r="K3525" t="s">
        <v>561</v>
      </c>
      <c r="L3525" t="s">
        <v>24755</v>
      </c>
      <c r="M3525" t="s">
        <v>24757</v>
      </c>
      <c r="N3525" t="s">
        <v>12730</v>
      </c>
      <c r="O3525" t="s">
        <v>13358</v>
      </c>
      <c r="P3525" t="s">
        <v>12271</v>
      </c>
      <c r="Q3525" t="s">
        <v>24758</v>
      </c>
      <c r="R3525" s="26">
        <v>2</v>
      </c>
      <c r="S3525" s="23">
        <v>364106020000</v>
      </c>
      <c r="T3525" t="s">
        <v>37</v>
      </c>
      <c r="U3525" t="s">
        <v>1066</v>
      </c>
      <c r="V3525" s="39">
        <v>46126</v>
      </c>
      <c r="W3525" s="41">
        <v>30</v>
      </c>
      <c r="X3525" s="26" t="s">
        <v>13368</v>
      </c>
      <c r="Y3525">
        <v>30.44</v>
      </c>
      <c r="Z3525">
        <v>30.44</v>
      </c>
      <c r="AB3525">
        <v>30.44</v>
      </c>
      <c r="AE3525" s="41">
        <v>91.320000000000007</v>
      </c>
      <c r="AF3525">
        <v>1</v>
      </c>
      <c r="AG3525">
        <v>0</v>
      </c>
      <c r="AH3525">
        <v>1</v>
      </c>
      <c r="AI3525">
        <v>0</v>
      </c>
      <c r="AJ3525">
        <v>0</v>
      </c>
      <c r="AK3525" s="30">
        <f t="shared" si="349"/>
        <v>2</v>
      </c>
      <c r="AL3525" s="45">
        <v>4</v>
      </c>
      <c r="AM3525" s="32">
        <f t="shared" si="348"/>
        <v>2</v>
      </c>
      <c r="AN3525" s="33" t="str">
        <f t="shared" si="350"/>
        <v>MOROSO</v>
      </c>
      <c r="AO3525" s="33" t="str">
        <f t="shared" si="351"/>
        <v>2meses_pendientes</v>
      </c>
      <c r="AP3525" s="33">
        <f t="shared" si="352"/>
        <v>60</v>
      </c>
      <c r="AQ3525" s="31">
        <f t="shared" si="353"/>
        <v>14</v>
      </c>
    </row>
    <row r="3526" spans="2:43" x14ac:dyDescent="0.3">
      <c r="B3526" s="37">
        <v>46127</v>
      </c>
      <c r="C3526" t="s">
        <v>35</v>
      </c>
      <c r="D3526" t="s">
        <v>24759</v>
      </c>
      <c r="E3526" t="s">
        <v>24760</v>
      </c>
      <c r="F3526" t="s">
        <v>24761</v>
      </c>
      <c r="G3526" t="s">
        <v>24762</v>
      </c>
      <c r="H3526" t="s">
        <v>491</v>
      </c>
      <c r="I3526" t="s">
        <v>38</v>
      </c>
      <c r="J3526" t="s">
        <v>438</v>
      </c>
      <c r="K3526" t="s">
        <v>12843</v>
      </c>
      <c r="L3526" t="s">
        <v>24761</v>
      </c>
      <c r="M3526" t="s">
        <v>24763</v>
      </c>
      <c r="N3526" t="s">
        <v>12730</v>
      </c>
      <c r="O3526" t="s">
        <v>13358</v>
      </c>
      <c r="P3526" t="s">
        <v>12271</v>
      </c>
      <c r="Q3526" t="s">
        <v>24764</v>
      </c>
      <c r="R3526" s="26">
        <v>2</v>
      </c>
      <c r="S3526" s="23">
        <v>314055720000</v>
      </c>
      <c r="T3526" t="s">
        <v>37</v>
      </c>
      <c r="U3526" t="s">
        <v>1066</v>
      </c>
      <c r="V3526" s="39">
        <v>46127</v>
      </c>
      <c r="W3526" s="41">
        <v>30</v>
      </c>
      <c r="X3526" s="26" t="s">
        <v>13368</v>
      </c>
      <c r="Z3526">
        <v>26</v>
      </c>
      <c r="AA3526">
        <v>30</v>
      </c>
      <c r="AB3526">
        <v>26</v>
      </c>
      <c r="AE3526" s="41">
        <v>82</v>
      </c>
      <c r="AF3526">
        <v>1</v>
      </c>
      <c r="AG3526">
        <v>1</v>
      </c>
      <c r="AH3526">
        <v>1</v>
      </c>
      <c r="AI3526">
        <v>0</v>
      </c>
      <c r="AJ3526">
        <v>0</v>
      </c>
      <c r="AK3526" s="30">
        <f t="shared" si="349"/>
        <v>3</v>
      </c>
      <c r="AL3526" s="45">
        <v>4</v>
      </c>
      <c r="AM3526" s="32">
        <f t="shared" si="348"/>
        <v>1</v>
      </c>
      <c r="AN3526" s="33" t="str">
        <f t="shared" si="350"/>
        <v>MOROSO</v>
      </c>
      <c r="AO3526" s="33" t="str">
        <f t="shared" si="351"/>
        <v>1meses_pendientes</v>
      </c>
      <c r="AP3526" s="33">
        <f t="shared" si="352"/>
        <v>30</v>
      </c>
      <c r="AQ3526" s="31">
        <f t="shared" si="353"/>
        <v>15</v>
      </c>
    </row>
    <row r="3527" spans="2:43" x14ac:dyDescent="0.3">
      <c r="B3527" s="37">
        <v>46128</v>
      </c>
      <c r="C3527" t="s">
        <v>35</v>
      </c>
      <c r="D3527" t="s">
        <v>24765</v>
      </c>
      <c r="E3527" t="s">
        <v>24766</v>
      </c>
      <c r="F3527" t="s">
        <v>24767</v>
      </c>
      <c r="G3527" t="s">
        <v>24768</v>
      </c>
      <c r="H3527" t="s">
        <v>24769</v>
      </c>
      <c r="I3527" t="s">
        <v>38</v>
      </c>
      <c r="J3527" t="s">
        <v>38</v>
      </c>
      <c r="K3527" t="s">
        <v>476</v>
      </c>
      <c r="L3527" t="s">
        <v>24767</v>
      </c>
      <c r="M3527" t="s">
        <v>24770</v>
      </c>
      <c r="N3527" t="s">
        <v>12730</v>
      </c>
      <c r="O3527" t="s">
        <v>13358</v>
      </c>
      <c r="P3527" t="s">
        <v>12271</v>
      </c>
      <c r="Q3527" t="s">
        <v>24771</v>
      </c>
      <c r="R3527" s="26">
        <v>3</v>
      </c>
      <c r="S3527" s="23">
        <v>366108110000</v>
      </c>
      <c r="T3527" t="s">
        <v>37</v>
      </c>
      <c r="U3527" t="s">
        <v>1066</v>
      </c>
      <c r="V3527" s="39">
        <v>46129</v>
      </c>
      <c r="W3527" s="41">
        <v>35</v>
      </c>
      <c r="X3527" s="26" t="s">
        <v>13368</v>
      </c>
      <c r="Y3527">
        <v>36.93</v>
      </c>
      <c r="AA3527">
        <v>36.93</v>
      </c>
      <c r="AB3527">
        <v>36.93</v>
      </c>
      <c r="AE3527" s="41">
        <v>110.78999999999999</v>
      </c>
      <c r="AF3527">
        <v>0</v>
      </c>
      <c r="AG3527">
        <v>1</v>
      </c>
      <c r="AH3527">
        <v>1</v>
      </c>
      <c r="AI3527">
        <v>0</v>
      </c>
      <c r="AJ3527">
        <v>0</v>
      </c>
      <c r="AK3527" s="30">
        <f t="shared" si="349"/>
        <v>2</v>
      </c>
      <c r="AL3527" s="45">
        <v>4</v>
      </c>
      <c r="AM3527" s="32">
        <f t="shared" si="348"/>
        <v>2</v>
      </c>
      <c r="AN3527" s="33" t="str">
        <f t="shared" si="350"/>
        <v>MOROSO</v>
      </c>
      <c r="AO3527" s="33" t="str">
        <f t="shared" si="351"/>
        <v>2meses_pendientes</v>
      </c>
      <c r="AP3527" s="33">
        <f t="shared" si="352"/>
        <v>70</v>
      </c>
      <c r="AQ3527" s="31">
        <f t="shared" si="353"/>
        <v>17</v>
      </c>
    </row>
    <row r="3528" spans="2:43" x14ac:dyDescent="0.3">
      <c r="B3528" s="37">
        <v>46128</v>
      </c>
      <c r="C3528" t="s">
        <v>35</v>
      </c>
      <c r="D3528" t="s">
        <v>24772</v>
      </c>
      <c r="E3528" t="s">
        <v>24773</v>
      </c>
      <c r="F3528" t="s">
        <v>24774</v>
      </c>
      <c r="G3528" t="s">
        <v>24775</v>
      </c>
      <c r="H3528" t="s">
        <v>24776</v>
      </c>
      <c r="I3528" t="s">
        <v>38</v>
      </c>
      <c r="J3528" t="s">
        <v>38</v>
      </c>
      <c r="K3528" t="s">
        <v>561</v>
      </c>
      <c r="L3528" t="s">
        <v>24774</v>
      </c>
      <c r="M3528" t="s">
        <v>24777</v>
      </c>
      <c r="N3528" t="s">
        <v>12730</v>
      </c>
      <c r="O3528" t="s">
        <v>13358</v>
      </c>
      <c r="P3528" t="s">
        <v>12271</v>
      </c>
      <c r="Q3528" t="s">
        <v>24778</v>
      </c>
      <c r="R3528" s="26">
        <v>3</v>
      </c>
      <c r="S3528" s="23">
        <v>328002910000</v>
      </c>
      <c r="T3528" t="s">
        <v>37</v>
      </c>
      <c r="U3528" t="s">
        <v>1066</v>
      </c>
      <c r="V3528" s="39">
        <v>46129</v>
      </c>
      <c r="W3528" s="41">
        <v>35</v>
      </c>
      <c r="X3528" s="26" t="s">
        <v>13368</v>
      </c>
      <c r="Z3528">
        <v>55.43</v>
      </c>
      <c r="AA3528">
        <v>55</v>
      </c>
      <c r="AB3528">
        <v>55</v>
      </c>
      <c r="AE3528" s="41">
        <v>165.43</v>
      </c>
      <c r="AF3528">
        <v>1</v>
      </c>
      <c r="AG3528">
        <v>1</v>
      </c>
      <c r="AH3528">
        <v>1</v>
      </c>
      <c r="AI3528">
        <v>0</v>
      </c>
      <c r="AJ3528">
        <v>0</v>
      </c>
      <c r="AK3528" s="30">
        <f t="shared" si="349"/>
        <v>3</v>
      </c>
      <c r="AL3528" s="45">
        <v>4</v>
      </c>
      <c r="AM3528" s="32">
        <f t="shared" si="348"/>
        <v>1</v>
      </c>
      <c r="AN3528" s="33" t="str">
        <f t="shared" si="350"/>
        <v>MOROSO</v>
      </c>
      <c r="AO3528" s="33" t="str">
        <f t="shared" si="351"/>
        <v>1meses_pendientes</v>
      </c>
      <c r="AP3528" s="33">
        <f t="shared" si="352"/>
        <v>35</v>
      </c>
      <c r="AQ3528" s="31">
        <f t="shared" si="353"/>
        <v>17</v>
      </c>
    </row>
    <row r="3529" spans="2:43" x14ac:dyDescent="0.3">
      <c r="B3529" s="37">
        <v>46129</v>
      </c>
      <c r="C3529" t="s">
        <v>35</v>
      </c>
      <c r="D3529" t="s">
        <v>24779</v>
      </c>
      <c r="E3529" t="s">
        <v>24780</v>
      </c>
      <c r="F3529" t="s">
        <v>24781</v>
      </c>
      <c r="G3529" t="s">
        <v>24782</v>
      </c>
      <c r="H3529" t="s">
        <v>6733</v>
      </c>
      <c r="I3529" t="s">
        <v>744</v>
      </c>
      <c r="J3529" t="s">
        <v>6282</v>
      </c>
      <c r="K3529" t="s">
        <v>12685</v>
      </c>
      <c r="L3529" t="s">
        <v>24781</v>
      </c>
      <c r="M3529" t="s">
        <v>24783</v>
      </c>
      <c r="N3529" t="s">
        <v>12730</v>
      </c>
      <c r="O3529" t="s">
        <v>13358</v>
      </c>
      <c r="P3529" t="s">
        <v>12271</v>
      </c>
      <c r="Q3529" t="s">
        <v>24784</v>
      </c>
      <c r="R3529" s="26">
        <v>3</v>
      </c>
      <c r="S3529" s="23">
        <v>368109000000</v>
      </c>
      <c r="T3529" t="s">
        <v>37</v>
      </c>
      <c r="U3529" t="s">
        <v>1066</v>
      </c>
      <c r="V3529" s="39">
        <v>46129</v>
      </c>
      <c r="W3529" s="41">
        <v>35</v>
      </c>
      <c r="X3529" s="26" t="s">
        <v>13368</v>
      </c>
      <c r="Z3529">
        <v>36.93</v>
      </c>
      <c r="AA3529">
        <v>36.93</v>
      </c>
      <c r="AB3529">
        <v>36.93</v>
      </c>
      <c r="AE3529" s="41">
        <v>110.78999999999999</v>
      </c>
      <c r="AF3529">
        <v>1</v>
      </c>
      <c r="AG3529">
        <v>1</v>
      </c>
      <c r="AH3529">
        <v>1</v>
      </c>
      <c r="AI3529">
        <v>0</v>
      </c>
      <c r="AJ3529">
        <v>0</v>
      </c>
      <c r="AK3529" s="30">
        <f t="shared" si="349"/>
        <v>3</v>
      </c>
      <c r="AL3529" s="45">
        <v>4</v>
      </c>
      <c r="AM3529" s="32">
        <f t="shared" si="348"/>
        <v>1</v>
      </c>
      <c r="AN3529" s="33" t="str">
        <f t="shared" si="350"/>
        <v>MOROSO</v>
      </c>
      <c r="AO3529" s="33" t="str">
        <f t="shared" si="351"/>
        <v>1meses_pendientes</v>
      </c>
      <c r="AP3529" s="33">
        <f t="shared" si="352"/>
        <v>35</v>
      </c>
      <c r="AQ3529" s="31">
        <f t="shared" si="353"/>
        <v>17</v>
      </c>
    </row>
    <row r="3530" spans="2:43" x14ac:dyDescent="0.3">
      <c r="B3530" s="37">
        <v>46129</v>
      </c>
      <c r="C3530" t="s">
        <v>35</v>
      </c>
      <c r="D3530" t="s">
        <v>24785</v>
      </c>
      <c r="E3530" t="s">
        <v>24786</v>
      </c>
      <c r="F3530" t="s">
        <v>24787</v>
      </c>
      <c r="G3530" t="s">
        <v>24788</v>
      </c>
      <c r="H3530" t="s">
        <v>14317</v>
      </c>
      <c r="I3530" t="s">
        <v>38</v>
      </c>
      <c r="J3530" t="s">
        <v>38</v>
      </c>
      <c r="K3530" t="s">
        <v>561</v>
      </c>
      <c r="L3530" t="s">
        <v>24787</v>
      </c>
      <c r="M3530" t="s">
        <v>24789</v>
      </c>
      <c r="N3530" t="s">
        <v>12730</v>
      </c>
      <c r="O3530" t="s">
        <v>13358</v>
      </c>
      <c r="P3530" t="s">
        <v>12271</v>
      </c>
      <c r="Q3530" t="s">
        <v>24790</v>
      </c>
      <c r="R3530" s="26">
        <v>2</v>
      </c>
      <c r="S3530" s="23">
        <v>367108390000</v>
      </c>
      <c r="T3530" t="s">
        <v>37</v>
      </c>
      <c r="U3530" t="s">
        <v>1066</v>
      </c>
      <c r="V3530" s="39">
        <v>46133</v>
      </c>
      <c r="W3530" s="41">
        <v>30</v>
      </c>
      <c r="X3530" s="26" t="s">
        <v>13368</v>
      </c>
      <c r="Y3530">
        <v>30.44</v>
      </c>
      <c r="Z3530">
        <v>48.38</v>
      </c>
      <c r="AA3530">
        <v>48.38</v>
      </c>
      <c r="AE3530" s="41">
        <v>127.20000000000002</v>
      </c>
      <c r="AF3530">
        <v>1</v>
      </c>
      <c r="AG3530">
        <v>1</v>
      </c>
      <c r="AH3530">
        <v>0</v>
      </c>
      <c r="AI3530">
        <v>0</v>
      </c>
      <c r="AJ3530">
        <v>0</v>
      </c>
      <c r="AK3530" s="30">
        <f t="shared" si="349"/>
        <v>2</v>
      </c>
      <c r="AL3530" s="45">
        <v>4</v>
      </c>
      <c r="AM3530" s="32">
        <f t="shared" si="348"/>
        <v>2</v>
      </c>
      <c r="AN3530" s="33" t="str">
        <f t="shared" si="350"/>
        <v>MOROSO</v>
      </c>
      <c r="AO3530" s="33" t="str">
        <f t="shared" si="351"/>
        <v>2meses_pendientes</v>
      </c>
      <c r="AP3530" s="33">
        <f t="shared" si="352"/>
        <v>60</v>
      </c>
      <c r="AQ3530" s="31">
        <f t="shared" si="353"/>
        <v>21</v>
      </c>
    </row>
    <row r="3531" spans="2:43" x14ac:dyDescent="0.3">
      <c r="B3531" s="37">
        <v>46130</v>
      </c>
      <c r="C3531" t="s">
        <v>35</v>
      </c>
      <c r="D3531" t="s">
        <v>24791</v>
      </c>
      <c r="E3531" t="s">
        <v>24792</v>
      </c>
      <c r="F3531" t="s">
        <v>24793</v>
      </c>
      <c r="G3531" t="s">
        <v>24794</v>
      </c>
      <c r="H3531" t="s">
        <v>24795</v>
      </c>
      <c r="I3531" t="s">
        <v>38</v>
      </c>
      <c r="J3531" t="s">
        <v>38</v>
      </c>
      <c r="L3531" t="s">
        <v>24793</v>
      </c>
      <c r="M3531" t="s">
        <v>24796</v>
      </c>
      <c r="N3531" t="s">
        <v>12730</v>
      </c>
      <c r="O3531" t="s">
        <v>13358</v>
      </c>
      <c r="P3531" t="s">
        <v>12271</v>
      </c>
      <c r="Q3531" t="s">
        <v>24797</v>
      </c>
      <c r="R3531" s="26">
        <v>3</v>
      </c>
      <c r="S3531" s="23">
        <v>366110600000</v>
      </c>
      <c r="T3531" t="s">
        <v>37</v>
      </c>
      <c r="U3531" t="s">
        <v>1066</v>
      </c>
      <c r="V3531" s="39">
        <v>46133</v>
      </c>
      <c r="W3531" s="41">
        <v>35</v>
      </c>
      <c r="X3531" s="26" t="s">
        <v>13368</v>
      </c>
      <c r="Z3531">
        <v>37</v>
      </c>
      <c r="AA3531">
        <v>36.86</v>
      </c>
      <c r="AE3531" s="41">
        <v>73.86</v>
      </c>
      <c r="AF3531">
        <v>1</v>
      </c>
      <c r="AG3531">
        <v>1</v>
      </c>
      <c r="AH3531">
        <v>0</v>
      </c>
      <c r="AI3531">
        <v>0</v>
      </c>
      <c r="AJ3531">
        <v>0</v>
      </c>
      <c r="AK3531" s="30">
        <f t="shared" si="349"/>
        <v>2</v>
      </c>
      <c r="AL3531" s="45">
        <v>4</v>
      </c>
      <c r="AM3531" s="32">
        <f t="shared" si="348"/>
        <v>2</v>
      </c>
      <c r="AN3531" s="33" t="str">
        <f t="shared" si="350"/>
        <v>MOROSO</v>
      </c>
      <c r="AO3531" s="33" t="str">
        <f t="shared" si="351"/>
        <v>2meses_pendientes</v>
      </c>
      <c r="AP3531" s="33">
        <f t="shared" si="352"/>
        <v>70</v>
      </c>
      <c r="AQ3531" s="31">
        <f t="shared" si="353"/>
        <v>21</v>
      </c>
    </row>
    <row r="3532" spans="2:43" x14ac:dyDescent="0.3">
      <c r="B3532" s="37">
        <v>46131</v>
      </c>
      <c r="C3532" t="s">
        <v>35</v>
      </c>
      <c r="D3532" t="s">
        <v>24798</v>
      </c>
      <c r="E3532" t="s">
        <v>24799</v>
      </c>
      <c r="F3532" t="s">
        <v>24800</v>
      </c>
      <c r="G3532" t="s">
        <v>24801</v>
      </c>
      <c r="H3532" t="s">
        <v>24802</v>
      </c>
      <c r="I3532" t="s">
        <v>38</v>
      </c>
      <c r="J3532" t="s">
        <v>38</v>
      </c>
      <c r="K3532" t="s">
        <v>1713</v>
      </c>
      <c r="L3532" t="s">
        <v>24800</v>
      </c>
      <c r="M3532" t="s">
        <v>24803</v>
      </c>
      <c r="N3532" t="s">
        <v>12730</v>
      </c>
      <c r="O3532" t="s">
        <v>13358</v>
      </c>
      <c r="P3532" t="s">
        <v>12271</v>
      </c>
      <c r="Q3532" t="s">
        <v>24804</v>
      </c>
      <c r="R3532" s="26">
        <v>2</v>
      </c>
      <c r="S3532" s="23">
        <v>332323370000</v>
      </c>
      <c r="T3532" t="s">
        <v>37</v>
      </c>
      <c r="U3532" t="s">
        <v>1066</v>
      </c>
      <c r="V3532" s="39">
        <v>46132</v>
      </c>
      <c r="W3532" s="41">
        <v>30</v>
      </c>
      <c r="X3532" s="26" t="s">
        <v>13368</v>
      </c>
      <c r="Z3532">
        <v>30.44</v>
      </c>
      <c r="AA3532">
        <v>31</v>
      </c>
      <c r="AE3532" s="41">
        <v>61.44</v>
      </c>
      <c r="AF3532">
        <v>1</v>
      </c>
      <c r="AG3532">
        <v>1</v>
      </c>
      <c r="AH3532">
        <v>0</v>
      </c>
      <c r="AI3532">
        <v>0</v>
      </c>
      <c r="AJ3532">
        <v>0</v>
      </c>
      <c r="AK3532" s="30">
        <f t="shared" si="349"/>
        <v>2</v>
      </c>
      <c r="AL3532" s="45">
        <v>4</v>
      </c>
      <c r="AM3532" s="32">
        <f t="shared" si="348"/>
        <v>2</v>
      </c>
      <c r="AN3532" s="33" t="str">
        <f t="shared" si="350"/>
        <v>MOROSO</v>
      </c>
      <c r="AO3532" s="33" t="str">
        <f t="shared" si="351"/>
        <v>2meses_pendientes</v>
      </c>
      <c r="AP3532" s="33">
        <f t="shared" si="352"/>
        <v>60</v>
      </c>
      <c r="AQ3532" s="31">
        <f t="shared" si="353"/>
        <v>20</v>
      </c>
    </row>
    <row r="3533" spans="2:43" x14ac:dyDescent="0.3">
      <c r="B3533" s="37">
        <v>46133</v>
      </c>
      <c r="C3533" t="s">
        <v>35</v>
      </c>
      <c r="D3533" t="s">
        <v>24805</v>
      </c>
      <c r="E3533" t="s">
        <v>24806</v>
      </c>
      <c r="F3533" t="s">
        <v>24807</v>
      </c>
      <c r="G3533" t="s">
        <v>24808</v>
      </c>
      <c r="H3533" t="s">
        <v>14317</v>
      </c>
      <c r="I3533" t="s">
        <v>38</v>
      </c>
      <c r="J3533" t="s">
        <v>38</v>
      </c>
      <c r="K3533" t="s">
        <v>561</v>
      </c>
      <c r="L3533" t="s">
        <v>24807</v>
      </c>
      <c r="M3533" t="s">
        <v>24809</v>
      </c>
      <c r="N3533" t="s">
        <v>12730</v>
      </c>
      <c r="O3533" t="s">
        <v>13358</v>
      </c>
      <c r="P3533" t="s">
        <v>12271</v>
      </c>
      <c r="Q3533" t="s">
        <v>24810</v>
      </c>
      <c r="R3533" s="26">
        <v>2</v>
      </c>
      <c r="S3533" s="23">
        <v>361112870000</v>
      </c>
      <c r="T3533" t="s">
        <v>37</v>
      </c>
      <c r="U3533" t="s">
        <v>1066</v>
      </c>
      <c r="V3533" s="39">
        <v>46135</v>
      </c>
      <c r="W3533" s="41">
        <v>30</v>
      </c>
      <c r="X3533" s="26" t="s">
        <v>13368</v>
      </c>
      <c r="Y3533">
        <v>30.44</v>
      </c>
      <c r="AA3533">
        <v>30.44</v>
      </c>
      <c r="AE3533" s="41">
        <v>60.88</v>
      </c>
      <c r="AF3533">
        <v>0</v>
      </c>
      <c r="AG3533">
        <v>1</v>
      </c>
      <c r="AH3533">
        <v>0</v>
      </c>
      <c r="AI3533">
        <v>0</v>
      </c>
      <c r="AJ3533">
        <v>0</v>
      </c>
      <c r="AK3533" s="30">
        <f t="shared" si="349"/>
        <v>1</v>
      </c>
      <c r="AL3533" s="45">
        <v>4</v>
      </c>
      <c r="AM3533" s="32">
        <f t="shared" si="348"/>
        <v>3</v>
      </c>
      <c r="AN3533" s="33" t="str">
        <f t="shared" si="350"/>
        <v>MOROSO</v>
      </c>
      <c r="AO3533" s="33" t="str">
        <f t="shared" si="351"/>
        <v>3meses_pendientes</v>
      </c>
      <c r="AP3533" s="33">
        <f t="shared" si="352"/>
        <v>90</v>
      </c>
      <c r="AQ3533" s="31">
        <f t="shared" si="353"/>
        <v>23</v>
      </c>
    </row>
    <row r="3534" spans="2:43" x14ac:dyDescent="0.3">
      <c r="B3534" s="37">
        <v>46134</v>
      </c>
      <c r="C3534" t="s">
        <v>35</v>
      </c>
      <c r="D3534" t="s">
        <v>24811</v>
      </c>
      <c r="E3534" t="s">
        <v>24812</v>
      </c>
      <c r="F3534" t="s">
        <v>24813</v>
      </c>
      <c r="G3534" t="s">
        <v>24814</v>
      </c>
      <c r="H3534" t="s">
        <v>24815</v>
      </c>
      <c r="I3534" t="s">
        <v>744</v>
      </c>
      <c r="J3534" t="s">
        <v>744</v>
      </c>
      <c r="K3534" t="s">
        <v>2560</v>
      </c>
      <c r="L3534" t="s">
        <v>24813</v>
      </c>
      <c r="M3534" t="s">
        <v>24816</v>
      </c>
      <c r="N3534" t="s">
        <v>12730</v>
      </c>
      <c r="O3534" t="s">
        <v>13358</v>
      </c>
      <c r="P3534" t="s">
        <v>12271</v>
      </c>
      <c r="Q3534" t="s">
        <v>24817</v>
      </c>
      <c r="R3534" s="26">
        <v>2</v>
      </c>
      <c r="S3534" s="23">
        <v>363114090000</v>
      </c>
      <c r="T3534" t="s">
        <v>37</v>
      </c>
      <c r="U3534" t="s">
        <v>1066</v>
      </c>
      <c r="V3534" s="39">
        <v>46135</v>
      </c>
      <c r="W3534" s="41">
        <v>30</v>
      </c>
      <c r="X3534" s="26" t="s">
        <v>13368</v>
      </c>
      <c r="Y3534">
        <v>30.44</v>
      </c>
      <c r="AE3534" s="41">
        <v>30.44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 s="30">
        <f t="shared" si="349"/>
        <v>0</v>
      </c>
      <c r="AL3534" s="45">
        <v>4</v>
      </c>
      <c r="AM3534" s="32">
        <f t="shared" si="348"/>
        <v>4</v>
      </c>
      <c r="AN3534" s="33" t="str">
        <f t="shared" si="350"/>
        <v>NPN</v>
      </c>
      <c r="AO3534" s="33" t="str">
        <f t="shared" si="351"/>
        <v>4meses_pendientes</v>
      </c>
      <c r="AP3534" s="33">
        <f t="shared" si="352"/>
        <v>120</v>
      </c>
      <c r="AQ3534" s="31">
        <f t="shared" si="353"/>
        <v>23</v>
      </c>
    </row>
    <row r="3535" spans="2:43" x14ac:dyDescent="0.3">
      <c r="B3535" s="37">
        <v>46136</v>
      </c>
      <c r="C3535" t="s">
        <v>35</v>
      </c>
      <c r="D3535" t="s">
        <v>24818</v>
      </c>
      <c r="E3535" t="s">
        <v>24819</v>
      </c>
      <c r="F3535" t="s">
        <v>24820</v>
      </c>
      <c r="G3535" t="s">
        <v>24821</v>
      </c>
      <c r="H3535" t="s">
        <v>24822</v>
      </c>
      <c r="I3535" t="s">
        <v>38</v>
      </c>
      <c r="J3535" t="s">
        <v>38</v>
      </c>
      <c r="K3535" t="s">
        <v>4677</v>
      </c>
      <c r="L3535" t="s">
        <v>24820</v>
      </c>
      <c r="M3535" t="s">
        <v>24823</v>
      </c>
      <c r="N3535" t="s">
        <v>12730</v>
      </c>
      <c r="O3535" t="s">
        <v>13358</v>
      </c>
      <c r="P3535" t="s">
        <v>12271</v>
      </c>
      <c r="Q3535" t="s">
        <v>24824</v>
      </c>
      <c r="R3535" s="26">
        <v>3</v>
      </c>
      <c r="S3535" s="23">
        <v>339040780000</v>
      </c>
      <c r="T3535" t="s">
        <v>37</v>
      </c>
      <c r="U3535" t="s">
        <v>1066</v>
      </c>
      <c r="V3535" s="39">
        <v>46137</v>
      </c>
      <c r="W3535" s="41">
        <v>33</v>
      </c>
      <c r="X3535" s="26" t="s">
        <v>13368</v>
      </c>
      <c r="Z3535">
        <v>34.909999999999997</v>
      </c>
      <c r="AA3535">
        <v>34.909999999999997</v>
      </c>
      <c r="AB3535">
        <v>34.909999999999997</v>
      </c>
      <c r="AE3535" s="41">
        <v>104.72999999999999</v>
      </c>
      <c r="AF3535">
        <v>1</v>
      </c>
      <c r="AG3535">
        <v>1</v>
      </c>
      <c r="AH3535">
        <v>1</v>
      </c>
      <c r="AI3535">
        <v>0</v>
      </c>
      <c r="AJ3535">
        <v>0</v>
      </c>
      <c r="AK3535" s="30">
        <f t="shared" si="349"/>
        <v>3</v>
      </c>
      <c r="AL3535" s="45">
        <v>4</v>
      </c>
      <c r="AM3535" s="32">
        <f t="shared" si="348"/>
        <v>1</v>
      </c>
      <c r="AN3535" s="33" t="str">
        <f t="shared" si="350"/>
        <v>MOROSO</v>
      </c>
      <c r="AO3535" s="33" t="str">
        <f t="shared" si="351"/>
        <v>1meses_pendientes</v>
      </c>
      <c r="AP3535" s="33">
        <f t="shared" si="352"/>
        <v>33</v>
      </c>
      <c r="AQ3535" s="31">
        <f t="shared" si="353"/>
        <v>25</v>
      </c>
    </row>
    <row r="3536" spans="2:43" x14ac:dyDescent="0.3">
      <c r="B3536" s="37">
        <v>46137</v>
      </c>
      <c r="C3536" t="s">
        <v>35</v>
      </c>
      <c r="D3536" t="s">
        <v>24825</v>
      </c>
      <c r="E3536" t="s">
        <v>24826</v>
      </c>
      <c r="F3536" t="s">
        <v>24827</v>
      </c>
      <c r="G3536" t="s">
        <v>24828</v>
      </c>
      <c r="H3536" t="s">
        <v>24829</v>
      </c>
      <c r="I3536" t="s">
        <v>744</v>
      </c>
      <c r="J3536" t="s">
        <v>744</v>
      </c>
      <c r="K3536" t="s">
        <v>19416</v>
      </c>
      <c r="L3536" t="s">
        <v>24827</v>
      </c>
      <c r="M3536" t="s">
        <v>24830</v>
      </c>
      <c r="N3536" t="s">
        <v>12730</v>
      </c>
      <c r="O3536" t="s">
        <v>13358</v>
      </c>
      <c r="P3536" t="s">
        <v>12271</v>
      </c>
      <c r="Q3536" t="s">
        <v>24831</v>
      </c>
      <c r="R3536" s="26">
        <v>2</v>
      </c>
      <c r="S3536" s="23">
        <v>368118030000</v>
      </c>
      <c r="T3536" t="s">
        <v>37</v>
      </c>
      <c r="U3536" t="s">
        <v>1066</v>
      </c>
      <c r="V3536" s="39">
        <v>46139</v>
      </c>
      <c r="W3536" s="41">
        <v>30</v>
      </c>
      <c r="X3536" s="26" t="s">
        <v>13368</v>
      </c>
      <c r="Z3536">
        <v>30.44</v>
      </c>
      <c r="AA3536">
        <v>30.44</v>
      </c>
      <c r="AB3536">
        <v>30.44</v>
      </c>
      <c r="AE3536" s="41">
        <v>91.320000000000007</v>
      </c>
      <c r="AF3536">
        <v>1</v>
      </c>
      <c r="AG3536">
        <v>1</v>
      </c>
      <c r="AH3536">
        <v>1</v>
      </c>
      <c r="AI3536">
        <v>0</v>
      </c>
      <c r="AJ3536">
        <v>0</v>
      </c>
      <c r="AK3536" s="30">
        <f t="shared" si="349"/>
        <v>3</v>
      </c>
      <c r="AL3536" s="45">
        <v>4</v>
      </c>
      <c r="AM3536" s="32">
        <f t="shared" si="348"/>
        <v>1</v>
      </c>
      <c r="AN3536" s="33" t="str">
        <f t="shared" si="350"/>
        <v>MOROSO</v>
      </c>
      <c r="AO3536" s="33" t="str">
        <f t="shared" si="351"/>
        <v>1meses_pendientes</v>
      </c>
      <c r="AP3536" s="33">
        <f t="shared" si="352"/>
        <v>30</v>
      </c>
      <c r="AQ3536" s="31">
        <f t="shared" si="353"/>
        <v>27</v>
      </c>
    </row>
    <row r="3537" spans="2:43" x14ac:dyDescent="0.3">
      <c r="B3537" s="37">
        <v>46141</v>
      </c>
      <c r="C3537" t="s">
        <v>35</v>
      </c>
      <c r="D3537" t="s">
        <v>24832</v>
      </c>
      <c r="E3537" t="s">
        <v>24833</v>
      </c>
      <c r="F3537" t="s">
        <v>24834</v>
      </c>
      <c r="G3537" t="s">
        <v>24835</v>
      </c>
      <c r="H3537" t="s">
        <v>24836</v>
      </c>
      <c r="I3537" t="s">
        <v>38</v>
      </c>
      <c r="J3537" t="s">
        <v>42</v>
      </c>
      <c r="K3537" t="s">
        <v>60</v>
      </c>
      <c r="M3537" t="s">
        <v>24837</v>
      </c>
      <c r="N3537" t="s">
        <v>12730</v>
      </c>
      <c r="O3537" t="s">
        <v>13358</v>
      </c>
      <c r="P3537" t="s">
        <v>12271</v>
      </c>
      <c r="Q3537" t="s">
        <v>24838</v>
      </c>
      <c r="R3537" s="26">
        <v>2</v>
      </c>
      <c r="S3537" s="23">
        <v>362120690000</v>
      </c>
      <c r="T3537" t="s">
        <v>37</v>
      </c>
      <c r="U3537" t="s">
        <v>1066</v>
      </c>
      <c r="V3537" s="39">
        <v>46142</v>
      </c>
      <c r="W3537" s="41">
        <v>30</v>
      </c>
      <c r="X3537" s="26" t="s">
        <v>13368</v>
      </c>
      <c r="Y3537">
        <v>30.44</v>
      </c>
      <c r="AE3537" s="41">
        <v>30.44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 s="30">
        <f t="shared" si="349"/>
        <v>0</v>
      </c>
      <c r="AL3537" s="45">
        <v>4</v>
      </c>
      <c r="AM3537" s="32">
        <f t="shared" si="348"/>
        <v>4</v>
      </c>
      <c r="AN3537" s="33" t="str">
        <f t="shared" si="350"/>
        <v>NPN</v>
      </c>
      <c r="AO3537" s="33" t="str">
        <f t="shared" si="351"/>
        <v>4meses_pendientes</v>
      </c>
      <c r="AP3537" s="33">
        <f t="shared" si="352"/>
        <v>120</v>
      </c>
      <c r="AQ3537" s="31">
        <f t="shared" si="353"/>
        <v>30</v>
      </c>
    </row>
    <row r="3538" spans="2:43" x14ac:dyDescent="0.3">
      <c r="B3538" s="37">
        <v>46116</v>
      </c>
      <c r="C3538" t="s">
        <v>35</v>
      </c>
      <c r="D3538" t="s">
        <v>24839</v>
      </c>
      <c r="E3538" t="s">
        <v>24840</v>
      </c>
      <c r="F3538" t="s">
        <v>24841</v>
      </c>
      <c r="G3538" t="s">
        <v>24842</v>
      </c>
      <c r="H3538" t="s">
        <v>24843</v>
      </c>
      <c r="I3538" t="s">
        <v>38</v>
      </c>
      <c r="J3538" t="s">
        <v>38</v>
      </c>
      <c r="K3538" t="s">
        <v>476</v>
      </c>
      <c r="L3538" t="s">
        <v>24841</v>
      </c>
      <c r="M3538" t="s">
        <v>24844</v>
      </c>
      <c r="N3538" t="s">
        <v>12866</v>
      </c>
      <c r="O3538" t="s">
        <v>13358</v>
      </c>
      <c r="P3538" t="s">
        <v>12271</v>
      </c>
      <c r="Q3538" t="s">
        <v>24845</v>
      </c>
      <c r="R3538" s="26">
        <v>3</v>
      </c>
      <c r="S3538" s="23">
        <v>368096310000</v>
      </c>
      <c r="T3538" t="s">
        <v>37</v>
      </c>
      <c r="U3538" t="s">
        <v>1066</v>
      </c>
      <c r="V3538" s="39">
        <v>46116</v>
      </c>
      <c r="W3538" s="41">
        <v>34</v>
      </c>
      <c r="X3538" s="26" t="s">
        <v>13368</v>
      </c>
      <c r="Y3538">
        <v>35.86</v>
      </c>
      <c r="Z3538">
        <v>35.86</v>
      </c>
      <c r="AA3538">
        <v>35.9</v>
      </c>
      <c r="AE3538" s="41">
        <v>107.62</v>
      </c>
      <c r="AF3538">
        <v>1</v>
      </c>
      <c r="AG3538">
        <v>1</v>
      </c>
      <c r="AH3538">
        <v>0</v>
      </c>
      <c r="AI3538">
        <v>0</v>
      </c>
      <c r="AJ3538">
        <v>0</v>
      </c>
      <c r="AK3538" s="30">
        <f t="shared" si="349"/>
        <v>2</v>
      </c>
      <c r="AL3538" s="45">
        <v>4</v>
      </c>
      <c r="AM3538" s="32">
        <f t="shared" si="348"/>
        <v>2</v>
      </c>
      <c r="AN3538" s="33" t="str">
        <f t="shared" si="350"/>
        <v>MOROSO</v>
      </c>
      <c r="AO3538" s="33" t="str">
        <f t="shared" si="351"/>
        <v>2meses_pendientes</v>
      </c>
      <c r="AP3538" s="33">
        <f t="shared" si="352"/>
        <v>68</v>
      </c>
      <c r="AQ3538" s="31">
        <f t="shared" si="353"/>
        <v>4</v>
      </c>
    </row>
    <row r="3539" spans="2:43" x14ac:dyDescent="0.3">
      <c r="B3539" s="37">
        <v>46116</v>
      </c>
      <c r="C3539" t="s">
        <v>35</v>
      </c>
      <c r="D3539" t="s">
        <v>24846</v>
      </c>
      <c r="E3539" t="s">
        <v>24847</v>
      </c>
      <c r="F3539" t="s">
        <v>24848</v>
      </c>
      <c r="G3539" t="s">
        <v>24849</v>
      </c>
      <c r="H3539" t="s">
        <v>24850</v>
      </c>
      <c r="I3539" t="s">
        <v>38</v>
      </c>
      <c r="J3539" t="s">
        <v>38</v>
      </c>
      <c r="K3539" t="s">
        <v>476</v>
      </c>
      <c r="L3539" t="s">
        <v>24848</v>
      </c>
      <c r="M3539" t="s">
        <v>24851</v>
      </c>
      <c r="N3539" t="s">
        <v>12866</v>
      </c>
      <c r="O3539" t="s">
        <v>13358</v>
      </c>
      <c r="P3539" t="s">
        <v>12271</v>
      </c>
      <c r="Q3539" t="s">
        <v>24852</v>
      </c>
      <c r="R3539" s="26">
        <v>3</v>
      </c>
      <c r="S3539" s="23">
        <v>364096590000</v>
      </c>
      <c r="T3539" t="s">
        <v>37</v>
      </c>
      <c r="U3539" t="s">
        <v>1066</v>
      </c>
      <c r="V3539" s="39">
        <v>46118</v>
      </c>
      <c r="W3539" s="41">
        <v>34</v>
      </c>
      <c r="X3539" s="26" t="s">
        <v>13368</v>
      </c>
      <c r="Y3539">
        <v>35.86</v>
      </c>
      <c r="AE3539" s="41">
        <v>35.86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 s="30">
        <f t="shared" si="349"/>
        <v>0</v>
      </c>
      <c r="AL3539" s="45">
        <v>4</v>
      </c>
      <c r="AM3539" s="32">
        <f t="shared" si="348"/>
        <v>4</v>
      </c>
      <c r="AN3539" s="33" t="str">
        <f t="shared" si="350"/>
        <v>NPN</v>
      </c>
      <c r="AO3539" s="33" t="str">
        <f t="shared" si="351"/>
        <v>4meses_pendientes</v>
      </c>
      <c r="AP3539" s="33">
        <f t="shared" si="352"/>
        <v>136</v>
      </c>
      <c r="AQ3539" s="31">
        <f t="shared" si="353"/>
        <v>6</v>
      </c>
    </row>
    <row r="3540" spans="2:43" x14ac:dyDescent="0.3">
      <c r="B3540" s="37">
        <v>46119</v>
      </c>
      <c r="C3540" t="s">
        <v>35</v>
      </c>
      <c r="D3540" t="s">
        <v>24853</v>
      </c>
      <c r="E3540" t="s">
        <v>24854</v>
      </c>
      <c r="F3540" t="s">
        <v>24855</v>
      </c>
      <c r="G3540" t="s">
        <v>24856</v>
      </c>
      <c r="H3540" t="s">
        <v>24857</v>
      </c>
      <c r="I3540" t="s">
        <v>38</v>
      </c>
      <c r="J3540" t="s">
        <v>38</v>
      </c>
      <c r="K3540" t="s">
        <v>476</v>
      </c>
      <c r="L3540" t="s">
        <v>24855</v>
      </c>
      <c r="M3540" t="s">
        <v>24858</v>
      </c>
      <c r="N3540" t="s">
        <v>12866</v>
      </c>
      <c r="O3540" t="s">
        <v>13358</v>
      </c>
      <c r="P3540" t="s">
        <v>12271</v>
      </c>
      <c r="Q3540" t="s">
        <v>24859</v>
      </c>
      <c r="R3540" s="26">
        <v>3</v>
      </c>
      <c r="S3540" s="23">
        <v>338091610000</v>
      </c>
      <c r="T3540" t="s">
        <v>37</v>
      </c>
      <c r="U3540" t="s">
        <v>1066</v>
      </c>
      <c r="V3540" s="39">
        <v>46120</v>
      </c>
      <c r="W3540" s="41">
        <v>34</v>
      </c>
      <c r="X3540" s="26" t="s">
        <v>13368</v>
      </c>
      <c r="Y3540">
        <v>35.86</v>
      </c>
      <c r="Z3540">
        <v>36.86</v>
      </c>
      <c r="AB3540">
        <v>37</v>
      </c>
      <c r="AE3540" s="41">
        <v>109.72</v>
      </c>
      <c r="AF3540">
        <v>1</v>
      </c>
      <c r="AG3540">
        <v>0</v>
      </c>
      <c r="AH3540">
        <v>1</v>
      </c>
      <c r="AI3540">
        <v>0</v>
      </c>
      <c r="AJ3540">
        <v>0</v>
      </c>
      <c r="AK3540" s="30">
        <f t="shared" si="349"/>
        <v>2</v>
      </c>
      <c r="AL3540" s="45">
        <v>4</v>
      </c>
      <c r="AM3540" s="32">
        <f t="shared" si="348"/>
        <v>2</v>
      </c>
      <c r="AN3540" s="33" t="str">
        <f t="shared" si="350"/>
        <v>MOROSO</v>
      </c>
      <c r="AO3540" s="33" t="str">
        <f t="shared" si="351"/>
        <v>2meses_pendientes</v>
      </c>
      <c r="AP3540" s="33">
        <f t="shared" si="352"/>
        <v>68</v>
      </c>
      <c r="AQ3540" s="31">
        <f t="shared" si="353"/>
        <v>8</v>
      </c>
    </row>
    <row r="3541" spans="2:43" x14ac:dyDescent="0.3">
      <c r="B3541" s="37">
        <v>46125</v>
      </c>
      <c r="C3541" t="s">
        <v>35</v>
      </c>
      <c r="D3541" t="s">
        <v>24860</v>
      </c>
      <c r="E3541" t="s">
        <v>24861</v>
      </c>
      <c r="F3541" t="s">
        <v>24862</v>
      </c>
      <c r="G3541" t="s">
        <v>24863</v>
      </c>
      <c r="H3541" t="s">
        <v>24864</v>
      </c>
      <c r="I3541" t="s">
        <v>38</v>
      </c>
      <c r="J3541" t="s">
        <v>38</v>
      </c>
      <c r="K3541" t="s">
        <v>561</v>
      </c>
      <c r="L3541" t="s">
        <v>24862</v>
      </c>
      <c r="M3541" t="s">
        <v>24865</v>
      </c>
      <c r="N3541" t="s">
        <v>12866</v>
      </c>
      <c r="O3541" t="s">
        <v>13358</v>
      </c>
      <c r="P3541" t="s">
        <v>12271</v>
      </c>
      <c r="Q3541" t="s">
        <v>24866</v>
      </c>
      <c r="R3541" s="26">
        <v>3</v>
      </c>
      <c r="S3541" s="23">
        <v>369097640000</v>
      </c>
      <c r="T3541" t="s">
        <v>37</v>
      </c>
      <c r="U3541" t="s">
        <v>1066</v>
      </c>
      <c r="V3541" s="39">
        <v>46118</v>
      </c>
      <c r="W3541" s="41">
        <v>33</v>
      </c>
      <c r="X3541" s="26" t="s">
        <v>13368</v>
      </c>
      <c r="Z3541">
        <v>34</v>
      </c>
      <c r="AA3541">
        <v>34.44</v>
      </c>
      <c r="AB3541">
        <v>35</v>
      </c>
      <c r="AE3541" s="41">
        <v>103.44</v>
      </c>
      <c r="AF3541">
        <v>1</v>
      </c>
      <c r="AG3541">
        <v>1</v>
      </c>
      <c r="AH3541">
        <v>1</v>
      </c>
      <c r="AI3541">
        <v>0</v>
      </c>
      <c r="AJ3541">
        <v>0</v>
      </c>
      <c r="AK3541" s="30">
        <f t="shared" si="349"/>
        <v>3</v>
      </c>
      <c r="AL3541" s="45">
        <v>4</v>
      </c>
      <c r="AM3541" s="32">
        <f t="shared" si="348"/>
        <v>1</v>
      </c>
      <c r="AN3541" s="33" t="str">
        <f t="shared" si="350"/>
        <v>MOROSO</v>
      </c>
      <c r="AO3541" s="33" t="str">
        <f t="shared" si="351"/>
        <v>1meses_pendientes</v>
      </c>
      <c r="AP3541" s="33">
        <f t="shared" si="352"/>
        <v>33</v>
      </c>
      <c r="AQ3541" s="31">
        <f t="shared" si="353"/>
        <v>6</v>
      </c>
    </row>
    <row r="3542" spans="2:43" x14ac:dyDescent="0.3">
      <c r="B3542" s="37">
        <v>46125</v>
      </c>
      <c r="C3542" t="s">
        <v>35</v>
      </c>
      <c r="D3542" t="s">
        <v>24867</v>
      </c>
      <c r="E3542" t="s">
        <v>24868</v>
      </c>
      <c r="F3542" t="s">
        <v>24869</v>
      </c>
      <c r="G3542" t="s">
        <v>24870</v>
      </c>
      <c r="H3542" t="s">
        <v>24871</v>
      </c>
      <c r="I3542" t="s">
        <v>38</v>
      </c>
      <c r="J3542" t="s">
        <v>38</v>
      </c>
      <c r="K3542" t="s">
        <v>476</v>
      </c>
      <c r="L3542" t="s">
        <v>24869</v>
      </c>
      <c r="M3542" t="s">
        <v>24872</v>
      </c>
      <c r="N3542" t="s">
        <v>12866</v>
      </c>
      <c r="O3542" t="s">
        <v>13358</v>
      </c>
      <c r="P3542" t="s">
        <v>12271</v>
      </c>
      <c r="Q3542" t="s">
        <v>24873</v>
      </c>
      <c r="R3542" s="26">
        <v>3</v>
      </c>
      <c r="S3542" s="23">
        <v>363104210000</v>
      </c>
      <c r="T3542" t="s">
        <v>37</v>
      </c>
      <c r="U3542" t="s">
        <v>1066</v>
      </c>
      <c r="V3542" s="39">
        <v>46125</v>
      </c>
      <c r="W3542" s="41">
        <v>35</v>
      </c>
      <c r="X3542" s="26" t="s">
        <v>13368</v>
      </c>
      <c r="Y3542">
        <v>36.93</v>
      </c>
      <c r="Z3542">
        <v>37.380000000000003</v>
      </c>
      <c r="AA3542">
        <v>38.04</v>
      </c>
      <c r="AE3542" s="41">
        <v>112.35</v>
      </c>
      <c r="AF3542">
        <v>1</v>
      </c>
      <c r="AG3542">
        <v>1</v>
      </c>
      <c r="AH3542">
        <v>0</v>
      </c>
      <c r="AI3542">
        <v>0</v>
      </c>
      <c r="AJ3542">
        <v>0</v>
      </c>
      <c r="AK3542" s="30">
        <f t="shared" si="349"/>
        <v>2</v>
      </c>
      <c r="AL3542" s="45">
        <v>4</v>
      </c>
      <c r="AM3542" s="32">
        <f t="shared" si="348"/>
        <v>2</v>
      </c>
      <c r="AN3542" s="33" t="str">
        <f t="shared" si="350"/>
        <v>MOROSO</v>
      </c>
      <c r="AO3542" s="33" t="str">
        <f t="shared" si="351"/>
        <v>2meses_pendientes</v>
      </c>
      <c r="AP3542" s="33">
        <f t="shared" si="352"/>
        <v>70</v>
      </c>
      <c r="AQ3542" s="31">
        <f t="shared" si="353"/>
        <v>13</v>
      </c>
    </row>
    <row r="3543" spans="2:43" x14ac:dyDescent="0.3">
      <c r="B3543" s="37">
        <v>46128</v>
      </c>
      <c r="C3543" t="s">
        <v>35</v>
      </c>
      <c r="D3543" t="s">
        <v>24874</v>
      </c>
      <c r="E3543" t="s">
        <v>24875</v>
      </c>
      <c r="F3543" t="s">
        <v>24876</v>
      </c>
      <c r="G3543" t="s">
        <v>24877</v>
      </c>
      <c r="H3543" t="s">
        <v>24878</v>
      </c>
      <c r="I3543" t="s">
        <v>38</v>
      </c>
      <c r="J3543" t="s">
        <v>38</v>
      </c>
      <c r="K3543" t="s">
        <v>561</v>
      </c>
      <c r="L3543" t="s">
        <v>24876</v>
      </c>
      <c r="M3543" t="s">
        <v>24879</v>
      </c>
      <c r="N3543" t="s">
        <v>12866</v>
      </c>
      <c r="O3543" t="s">
        <v>13358</v>
      </c>
      <c r="P3543" t="s">
        <v>12271</v>
      </c>
      <c r="Q3543" t="s">
        <v>24880</v>
      </c>
      <c r="R3543" s="26">
        <v>3</v>
      </c>
      <c r="S3543" s="23">
        <v>363107350000</v>
      </c>
      <c r="T3543" t="s">
        <v>37</v>
      </c>
      <c r="U3543" t="s">
        <v>1066</v>
      </c>
      <c r="V3543" s="39">
        <v>46128</v>
      </c>
      <c r="W3543" s="41">
        <v>44</v>
      </c>
      <c r="X3543" s="26" t="s">
        <v>13368</v>
      </c>
      <c r="Y3543">
        <v>45.66</v>
      </c>
      <c r="Z3543">
        <v>45.66</v>
      </c>
      <c r="AE3543" s="41">
        <v>91.32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 s="30">
        <f t="shared" si="349"/>
        <v>1</v>
      </c>
      <c r="AL3543" s="45">
        <v>4</v>
      </c>
      <c r="AM3543" s="32">
        <f t="shared" si="348"/>
        <v>3</v>
      </c>
      <c r="AN3543" s="33" t="str">
        <f t="shared" si="350"/>
        <v>MOROSO</v>
      </c>
      <c r="AO3543" s="33" t="str">
        <f t="shared" si="351"/>
        <v>3meses_pendientes</v>
      </c>
      <c r="AP3543" s="33">
        <f t="shared" si="352"/>
        <v>132</v>
      </c>
      <c r="AQ3543" s="31">
        <f t="shared" si="353"/>
        <v>16</v>
      </c>
    </row>
    <row r="3544" spans="2:43" x14ac:dyDescent="0.3">
      <c r="B3544" s="37">
        <v>46130</v>
      </c>
      <c r="C3544" t="s">
        <v>35</v>
      </c>
      <c r="D3544" t="s">
        <v>24881</v>
      </c>
      <c r="E3544" t="s">
        <v>24882</v>
      </c>
      <c r="F3544" t="s">
        <v>24883</v>
      </c>
      <c r="G3544" t="s">
        <v>24884</v>
      </c>
      <c r="H3544" t="s">
        <v>24885</v>
      </c>
      <c r="I3544" t="s">
        <v>38</v>
      </c>
      <c r="J3544" t="s">
        <v>38</v>
      </c>
      <c r="K3544" t="s">
        <v>476</v>
      </c>
      <c r="L3544" t="s">
        <v>24886</v>
      </c>
      <c r="M3544" t="s">
        <v>24887</v>
      </c>
      <c r="N3544" t="s">
        <v>12866</v>
      </c>
      <c r="O3544" t="s">
        <v>13358</v>
      </c>
      <c r="P3544" t="s">
        <v>12271</v>
      </c>
      <c r="Q3544" t="s">
        <v>24888</v>
      </c>
      <c r="R3544" s="26">
        <v>2</v>
      </c>
      <c r="S3544" s="23">
        <v>363106410000</v>
      </c>
      <c r="T3544" t="s">
        <v>37</v>
      </c>
      <c r="U3544" t="s">
        <v>1066</v>
      </c>
      <c r="V3544" s="39">
        <v>46129</v>
      </c>
      <c r="W3544" s="41">
        <v>35</v>
      </c>
      <c r="X3544" s="26" t="s">
        <v>13368</v>
      </c>
      <c r="Z3544">
        <v>17.66</v>
      </c>
      <c r="AA3544">
        <v>37.82</v>
      </c>
      <c r="AB3544">
        <v>37.82</v>
      </c>
      <c r="AE3544" s="41">
        <v>93.300000000000011</v>
      </c>
      <c r="AF3544">
        <v>1</v>
      </c>
      <c r="AG3544">
        <v>1</v>
      </c>
      <c r="AH3544">
        <v>1</v>
      </c>
      <c r="AI3544">
        <v>0</v>
      </c>
      <c r="AJ3544">
        <v>0</v>
      </c>
      <c r="AK3544" s="30">
        <f t="shared" si="349"/>
        <v>3</v>
      </c>
      <c r="AL3544" s="45">
        <v>4</v>
      </c>
      <c r="AM3544" s="32">
        <f t="shared" si="348"/>
        <v>1</v>
      </c>
      <c r="AN3544" s="33" t="str">
        <f t="shared" si="350"/>
        <v>MOROSO</v>
      </c>
      <c r="AO3544" s="33" t="str">
        <f t="shared" si="351"/>
        <v>1meses_pendientes</v>
      </c>
      <c r="AP3544" s="33">
        <f t="shared" si="352"/>
        <v>35</v>
      </c>
      <c r="AQ3544" s="31">
        <f t="shared" si="353"/>
        <v>17</v>
      </c>
    </row>
    <row r="3545" spans="2:43" x14ac:dyDescent="0.3">
      <c r="B3545" s="37">
        <v>46132</v>
      </c>
      <c r="C3545" t="s">
        <v>35</v>
      </c>
      <c r="D3545" t="s">
        <v>13716</v>
      </c>
      <c r="E3545" t="s">
        <v>24889</v>
      </c>
      <c r="F3545" t="s">
        <v>24890</v>
      </c>
      <c r="G3545" t="s">
        <v>24891</v>
      </c>
      <c r="H3545" t="s">
        <v>24892</v>
      </c>
      <c r="I3545" t="s">
        <v>38</v>
      </c>
      <c r="J3545" t="s">
        <v>38</v>
      </c>
      <c r="L3545" t="s">
        <v>24890</v>
      </c>
      <c r="M3545" t="s">
        <v>24893</v>
      </c>
      <c r="N3545" t="s">
        <v>12866</v>
      </c>
      <c r="O3545" t="s">
        <v>13358</v>
      </c>
      <c r="P3545" t="s">
        <v>12271</v>
      </c>
      <c r="Q3545" t="s">
        <v>24894</v>
      </c>
      <c r="R3545" s="26">
        <v>3</v>
      </c>
      <c r="S3545" s="23">
        <v>192001520000</v>
      </c>
      <c r="T3545" t="s">
        <v>37</v>
      </c>
      <c r="U3545" t="s">
        <v>1066</v>
      </c>
      <c r="V3545" s="39">
        <v>46133</v>
      </c>
      <c r="W3545" s="41">
        <v>35</v>
      </c>
      <c r="X3545" s="26" t="s">
        <v>13368</v>
      </c>
      <c r="AE3545" s="41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 s="30">
        <f t="shared" si="349"/>
        <v>0</v>
      </c>
      <c r="AL3545" s="45">
        <v>4</v>
      </c>
      <c r="AM3545" s="32">
        <f t="shared" si="348"/>
        <v>4</v>
      </c>
      <c r="AN3545" s="33" t="str">
        <f t="shared" si="350"/>
        <v>NPN</v>
      </c>
      <c r="AO3545" s="33" t="str">
        <f t="shared" si="351"/>
        <v>4meses_pendientes</v>
      </c>
      <c r="AP3545" s="33">
        <f t="shared" si="352"/>
        <v>140</v>
      </c>
      <c r="AQ3545" s="31">
        <f t="shared" si="353"/>
        <v>21</v>
      </c>
    </row>
    <row r="3546" spans="2:43" x14ac:dyDescent="0.3">
      <c r="B3546" s="37">
        <v>46134</v>
      </c>
      <c r="C3546" t="s">
        <v>35</v>
      </c>
      <c r="D3546" t="s">
        <v>24895</v>
      </c>
      <c r="E3546" t="s">
        <v>24896</v>
      </c>
      <c r="F3546" t="s">
        <v>24897</v>
      </c>
      <c r="G3546" t="s">
        <v>24898</v>
      </c>
      <c r="H3546" t="s">
        <v>24899</v>
      </c>
      <c r="I3546" t="s">
        <v>38</v>
      </c>
      <c r="J3546" t="s">
        <v>38</v>
      </c>
      <c r="K3546" t="s">
        <v>561</v>
      </c>
      <c r="L3546" t="s">
        <v>24897</v>
      </c>
      <c r="M3546" t="s">
        <v>24900</v>
      </c>
      <c r="N3546" t="s">
        <v>12866</v>
      </c>
      <c r="O3546" t="s">
        <v>13358</v>
      </c>
      <c r="P3546" t="s">
        <v>12271</v>
      </c>
      <c r="Q3546" t="s">
        <v>24901</v>
      </c>
      <c r="R3546" s="26">
        <v>3</v>
      </c>
      <c r="S3546" s="23">
        <v>365113390000</v>
      </c>
      <c r="T3546" t="s">
        <v>37</v>
      </c>
      <c r="U3546" t="s">
        <v>1066</v>
      </c>
      <c r="V3546" s="39">
        <v>46134</v>
      </c>
      <c r="W3546" s="41">
        <v>35</v>
      </c>
      <c r="X3546" s="26" t="s">
        <v>13368</v>
      </c>
      <c r="AB3546">
        <v>55.28</v>
      </c>
      <c r="AE3546" s="41">
        <v>55.28</v>
      </c>
      <c r="AF3546">
        <v>0</v>
      </c>
      <c r="AG3546">
        <v>0</v>
      </c>
      <c r="AH3546">
        <v>1</v>
      </c>
      <c r="AI3546">
        <v>0</v>
      </c>
      <c r="AJ3546">
        <v>0</v>
      </c>
      <c r="AK3546" s="30">
        <f t="shared" si="349"/>
        <v>1</v>
      </c>
      <c r="AL3546" s="45">
        <v>4</v>
      </c>
      <c r="AM3546" s="32">
        <f t="shared" si="348"/>
        <v>3</v>
      </c>
      <c r="AN3546" s="33" t="str">
        <f t="shared" si="350"/>
        <v>MOROSO</v>
      </c>
      <c r="AO3546" s="33" t="str">
        <f t="shared" si="351"/>
        <v>3meses_pendientes</v>
      </c>
      <c r="AP3546" s="33">
        <f t="shared" si="352"/>
        <v>105</v>
      </c>
      <c r="AQ3546" s="31">
        <f t="shared" si="353"/>
        <v>22</v>
      </c>
    </row>
    <row r="3547" spans="2:43" x14ac:dyDescent="0.3">
      <c r="B3547" s="37">
        <v>46134</v>
      </c>
      <c r="C3547" t="s">
        <v>35</v>
      </c>
      <c r="D3547" t="s">
        <v>24902</v>
      </c>
      <c r="E3547" t="s">
        <v>24903</v>
      </c>
      <c r="F3547" t="s">
        <v>24904</v>
      </c>
      <c r="G3547" t="s">
        <v>24905</v>
      </c>
      <c r="H3547" t="s">
        <v>24906</v>
      </c>
      <c r="I3547" t="s">
        <v>38</v>
      </c>
      <c r="J3547" t="s">
        <v>38</v>
      </c>
      <c r="M3547" t="s">
        <v>24907</v>
      </c>
      <c r="N3547" t="s">
        <v>12866</v>
      </c>
      <c r="O3547" t="s">
        <v>13358</v>
      </c>
      <c r="P3547" t="s">
        <v>12271</v>
      </c>
      <c r="Q3547" t="s">
        <v>24908</v>
      </c>
      <c r="R3547" s="26">
        <v>3</v>
      </c>
      <c r="S3547" s="23">
        <v>365113520000</v>
      </c>
      <c r="T3547" t="s">
        <v>37</v>
      </c>
      <c r="U3547" t="s">
        <v>1066</v>
      </c>
      <c r="V3547" s="39">
        <v>46134</v>
      </c>
      <c r="W3547" s="41">
        <v>49.57</v>
      </c>
      <c r="X3547" s="26" t="s">
        <v>13368</v>
      </c>
      <c r="Z3547">
        <v>51.71</v>
      </c>
      <c r="AA3547">
        <v>51.71</v>
      </c>
      <c r="AB3547">
        <v>51.71</v>
      </c>
      <c r="AE3547" s="41">
        <v>155.13</v>
      </c>
      <c r="AF3547">
        <v>1</v>
      </c>
      <c r="AG3547">
        <v>1</v>
      </c>
      <c r="AH3547">
        <v>1</v>
      </c>
      <c r="AI3547">
        <v>0</v>
      </c>
      <c r="AJ3547">
        <v>0</v>
      </c>
      <c r="AK3547" s="30">
        <f t="shared" si="349"/>
        <v>3</v>
      </c>
      <c r="AL3547" s="45">
        <v>4</v>
      </c>
      <c r="AM3547" s="32">
        <f t="shared" si="348"/>
        <v>1</v>
      </c>
      <c r="AN3547" s="33" t="str">
        <f t="shared" si="350"/>
        <v>MOROSO</v>
      </c>
      <c r="AO3547" s="33" t="str">
        <f t="shared" si="351"/>
        <v>1meses_pendientes</v>
      </c>
      <c r="AP3547" s="33">
        <f t="shared" si="352"/>
        <v>49.57</v>
      </c>
      <c r="AQ3547" s="31">
        <f t="shared" si="353"/>
        <v>22</v>
      </c>
    </row>
    <row r="3548" spans="2:43" x14ac:dyDescent="0.3">
      <c r="B3548" s="37">
        <v>46135</v>
      </c>
      <c r="C3548" t="s">
        <v>35</v>
      </c>
      <c r="D3548" t="s">
        <v>24909</v>
      </c>
      <c r="E3548" t="s">
        <v>24910</v>
      </c>
      <c r="F3548" t="s">
        <v>24911</v>
      </c>
      <c r="G3548" t="s">
        <v>24912</v>
      </c>
      <c r="H3548" t="s">
        <v>24913</v>
      </c>
      <c r="I3548" t="s">
        <v>744</v>
      </c>
      <c r="J3548" t="s">
        <v>6282</v>
      </c>
      <c r="K3548" t="s">
        <v>24914</v>
      </c>
      <c r="M3548" t="s">
        <v>24915</v>
      </c>
      <c r="N3548" t="s">
        <v>12866</v>
      </c>
      <c r="O3548" t="s">
        <v>13358</v>
      </c>
      <c r="P3548" t="s">
        <v>12271</v>
      </c>
      <c r="Q3548" t="s">
        <v>24916</v>
      </c>
      <c r="R3548" s="26">
        <v>3</v>
      </c>
      <c r="S3548" s="23">
        <v>368112810000</v>
      </c>
      <c r="T3548" t="s">
        <v>37</v>
      </c>
      <c r="U3548" t="s">
        <v>1066</v>
      </c>
      <c r="V3548" s="39">
        <v>46136</v>
      </c>
      <c r="W3548" s="41">
        <v>35</v>
      </c>
      <c r="X3548" s="26" t="s">
        <v>13368</v>
      </c>
      <c r="Y3548">
        <v>36.93</v>
      </c>
      <c r="Z3548">
        <v>36.93</v>
      </c>
      <c r="AB3548">
        <v>36.93</v>
      </c>
      <c r="AE3548" s="41">
        <v>110.78999999999999</v>
      </c>
      <c r="AF3548">
        <v>1</v>
      </c>
      <c r="AG3548">
        <v>0</v>
      </c>
      <c r="AH3548">
        <v>1</v>
      </c>
      <c r="AI3548">
        <v>0</v>
      </c>
      <c r="AJ3548">
        <v>0</v>
      </c>
      <c r="AK3548" s="30">
        <f t="shared" si="349"/>
        <v>2</v>
      </c>
      <c r="AL3548" s="45">
        <v>4</v>
      </c>
      <c r="AM3548" s="32">
        <f t="shared" si="348"/>
        <v>2</v>
      </c>
      <c r="AN3548" s="33" t="str">
        <f t="shared" si="350"/>
        <v>MOROSO</v>
      </c>
      <c r="AO3548" s="33" t="str">
        <f t="shared" si="351"/>
        <v>2meses_pendientes</v>
      </c>
      <c r="AP3548" s="33">
        <f t="shared" si="352"/>
        <v>70</v>
      </c>
      <c r="AQ3548" s="31">
        <f t="shared" si="353"/>
        <v>24</v>
      </c>
    </row>
    <row r="3549" spans="2:43" x14ac:dyDescent="0.3">
      <c r="B3549" s="37">
        <v>46138</v>
      </c>
      <c r="C3549" t="s">
        <v>35</v>
      </c>
      <c r="D3549" t="s">
        <v>24917</v>
      </c>
      <c r="E3549" t="s">
        <v>24918</v>
      </c>
      <c r="F3549" t="s">
        <v>24919</v>
      </c>
      <c r="G3549" t="s">
        <v>24920</v>
      </c>
      <c r="H3549" t="s">
        <v>24921</v>
      </c>
      <c r="I3549" t="s">
        <v>38</v>
      </c>
      <c r="J3549" t="s">
        <v>38</v>
      </c>
      <c r="K3549" t="s">
        <v>476</v>
      </c>
      <c r="L3549" t="s">
        <v>24919</v>
      </c>
      <c r="M3549" t="s">
        <v>24922</v>
      </c>
      <c r="N3549" t="s">
        <v>12866</v>
      </c>
      <c r="O3549" t="s">
        <v>13358</v>
      </c>
      <c r="P3549" t="s">
        <v>12271</v>
      </c>
      <c r="Q3549" t="s">
        <v>24923</v>
      </c>
      <c r="R3549" s="26">
        <v>3</v>
      </c>
      <c r="S3549" s="23">
        <v>342406890000</v>
      </c>
      <c r="T3549" t="s">
        <v>37</v>
      </c>
      <c r="U3549" t="s">
        <v>1066</v>
      </c>
      <c r="V3549" s="39">
        <v>46139</v>
      </c>
      <c r="W3549" s="41">
        <v>40</v>
      </c>
      <c r="X3549" s="26" t="s">
        <v>13368</v>
      </c>
      <c r="Y3549">
        <v>39.53</v>
      </c>
      <c r="Z3549">
        <v>39.53</v>
      </c>
      <c r="AA3549">
        <v>26.46</v>
      </c>
      <c r="AB3549">
        <v>33.409999999999997</v>
      </c>
      <c r="AE3549" s="41">
        <v>138.93</v>
      </c>
      <c r="AF3549">
        <v>1</v>
      </c>
      <c r="AG3549">
        <v>1</v>
      </c>
      <c r="AH3549">
        <v>1</v>
      </c>
      <c r="AI3549">
        <v>0</v>
      </c>
      <c r="AJ3549">
        <v>0</v>
      </c>
      <c r="AK3549" s="30">
        <f t="shared" si="349"/>
        <v>3</v>
      </c>
      <c r="AL3549" s="45">
        <v>4</v>
      </c>
      <c r="AM3549" s="32">
        <f t="shared" si="348"/>
        <v>1</v>
      </c>
      <c r="AN3549" s="33" t="str">
        <f t="shared" si="350"/>
        <v>MOROSO</v>
      </c>
      <c r="AO3549" s="33" t="str">
        <f t="shared" si="351"/>
        <v>1meses_pendientes</v>
      </c>
      <c r="AP3549" s="33">
        <f t="shared" si="352"/>
        <v>40</v>
      </c>
      <c r="AQ3549" s="31">
        <f t="shared" si="353"/>
        <v>27</v>
      </c>
    </row>
    <row r="3550" spans="2:43" x14ac:dyDescent="0.3">
      <c r="B3550" s="37">
        <v>46140</v>
      </c>
      <c r="C3550" t="s">
        <v>35</v>
      </c>
      <c r="D3550" t="s">
        <v>24924</v>
      </c>
      <c r="E3550" t="s">
        <v>24925</v>
      </c>
      <c r="F3550" t="s">
        <v>24926</v>
      </c>
      <c r="G3550" t="s">
        <v>24927</v>
      </c>
      <c r="H3550" t="s">
        <v>24928</v>
      </c>
      <c r="I3550" t="s">
        <v>38</v>
      </c>
      <c r="J3550" t="s">
        <v>38</v>
      </c>
      <c r="K3550" t="s">
        <v>561</v>
      </c>
      <c r="L3550" t="s">
        <v>24926</v>
      </c>
      <c r="M3550" t="s">
        <v>24929</v>
      </c>
      <c r="N3550" t="s">
        <v>12866</v>
      </c>
      <c r="O3550" t="s">
        <v>13358</v>
      </c>
      <c r="P3550" t="s">
        <v>12271</v>
      </c>
      <c r="Q3550" t="s">
        <v>24930</v>
      </c>
      <c r="R3550" s="26">
        <v>2</v>
      </c>
      <c r="S3550" s="23">
        <v>192060220000</v>
      </c>
      <c r="T3550" t="s">
        <v>37</v>
      </c>
      <c r="U3550" t="s">
        <v>1066</v>
      </c>
      <c r="V3550" s="39">
        <v>46142</v>
      </c>
      <c r="W3550" s="41">
        <v>30</v>
      </c>
      <c r="X3550" s="26" t="s">
        <v>13368</v>
      </c>
      <c r="Y3550">
        <v>36</v>
      </c>
      <c r="Z3550">
        <v>141.19999999999999</v>
      </c>
      <c r="AA3550">
        <v>40.31</v>
      </c>
      <c r="AE3550" s="41">
        <v>217.51</v>
      </c>
      <c r="AF3550">
        <v>1</v>
      </c>
      <c r="AG3550">
        <v>1</v>
      </c>
      <c r="AH3550">
        <v>0</v>
      </c>
      <c r="AI3550">
        <v>0</v>
      </c>
      <c r="AJ3550">
        <v>0</v>
      </c>
      <c r="AK3550" s="30">
        <f t="shared" si="349"/>
        <v>2</v>
      </c>
      <c r="AL3550" s="45">
        <v>4</v>
      </c>
      <c r="AM3550" s="32">
        <f t="shared" si="348"/>
        <v>2</v>
      </c>
      <c r="AN3550" s="33" t="str">
        <f t="shared" si="350"/>
        <v>MOROSO</v>
      </c>
      <c r="AO3550" s="33" t="str">
        <f t="shared" si="351"/>
        <v>2meses_pendientes</v>
      </c>
      <c r="AP3550" s="33">
        <f t="shared" si="352"/>
        <v>60</v>
      </c>
      <c r="AQ3550" s="31">
        <f t="shared" si="353"/>
        <v>30</v>
      </c>
    </row>
    <row r="3551" spans="2:43" x14ac:dyDescent="0.3">
      <c r="B3551" s="37">
        <v>46142</v>
      </c>
      <c r="C3551" t="s">
        <v>35</v>
      </c>
      <c r="D3551" t="s">
        <v>24931</v>
      </c>
      <c r="E3551" t="s">
        <v>24932</v>
      </c>
      <c r="F3551" t="s">
        <v>24933</v>
      </c>
      <c r="G3551" t="s">
        <v>24934</v>
      </c>
      <c r="H3551" t="s">
        <v>24935</v>
      </c>
      <c r="I3551" t="s">
        <v>38</v>
      </c>
      <c r="J3551" t="s">
        <v>38</v>
      </c>
      <c r="K3551" t="s">
        <v>1162</v>
      </c>
      <c r="L3551" t="s">
        <v>24933</v>
      </c>
      <c r="M3551" t="s">
        <v>24936</v>
      </c>
      <c r="N3551" t="s">
        <v>12866</v>
      </c>
      <c r="O3551" t="s">
        <v>13358</v>
      </c>
      <c r="P3551" t="s">
        <v>12271</v>
      </c>
      <c r="Q3551" t="s">
        <v>24937</v>
      </c>
      <c r="R3551" s="26">
        <v>3</v>
      </c>
      <c r="S3551" s="23">
        <v>369120880000</v>
      </c>
      <c r="T3551" t="s">
        <v>37</v>
      </c>
      <c r="U3551" t="s">
        <v>1066</v>
      </c>
      <c r="V3551" s="39">
        <v>46141</v>
      </c>
      <c r="W3551" s="41">
        <v>33</v>
      </c>
      <c r="X3551" s="26" t="s">
        <v>13368</v>
      </c>
      <c r="AA3551">
        <v>69.819999999999993</v>
      </c>
      <c r="AE3551" s="41">
        <v>69.819999999999993</v>
      </c>
      <c r="AF3551">
        <v>0</v>
      </c>
      <c r="AG3551">
        <v>1</v>
      </c>
      <c r="AH3551">
        <v>0</v>
      </c>
      <c r="AI3551">
        <v>0</v>
      </c>
      <c r="AJ3551">
        <v>0</v>
      </c>
      <c r="AK3551" s="30">
        <f t="shared" si="349"/>
        <v>1</v>
      </c>
      <c r="AL3551" s="45">
        <v>4</v>
      </c>
      <c r="AM3551" s="32">
        <f t="shared" si="348"/>
        <v>3</v>
      </c>
      <c r="AN3551" s="33" t="str">
        <f t="shared" si="350"/>
        <v>MOROSO</v>
      </c>
      <c r="AO3551" s="33" t="str">
        <f t="shared" si="351"/>
        <v>3meses_pendientes</v>
      </c>
      <c r="AP3551" s="33">
        <f t="shared" si="352"/>
        <v>99</v>
      </c>
      <c r="AQ3551" s="31">
        <f t="shared" si="353"/>
        <v>29</v>
      </c>
    </row>
    <row r="3552" spans="2:43" x14ac:dyDescent="0.3">
      <c r="B3552" s="37">
        <v>46119</v>
      </c>
      <c r="C3552" t="s">
        <v>35</v>
      </c>
      <c r="D3552" t="s">
        <v>24938</v>
      </c>
      <c r="E3552" t="s">
        <v>24939</v>
      </c>
      <c r="F3552" t="s">
        <v>24940</v>
      </c>
      <c r="G3552" t="s">
        <v>24941</v>
      </c>
      <c r="H3552" t="s">
        <v>24942</v>
      </c>
      <c r="I3552" t="s">
        <v>38</v>
      </c>
      <c r="J3552" t="s">
        <v>38</v>
      </c>
      <c r="M3552" t="s">
        <v>24943</v>
      </c>
      <c r="N3552" t="s">
        <v>13060</v>
      </c>
      <c r="O3552" t="s">
        <v>13358</v>
      </c>
      <c r="P3552" t="s">
        <v>12271</v>
      </c>
      <c r="Q3552" t="s">
        <v>24944</v>
      </c>
      <c r="R3552" s="26">
        <v>3</v>
      </c>
      <c r="S3552" s="23">
        <v>366096860000</v>
      </c>
      <c r="T3552" t="s">
        <v>37</v>
      </c>
      <c r="U3552" t="s">
        <v>1066</v>
      </c>
      <c r="V3552" s="39">
        <v>46119</v>
      </c>
      <c r="W3552" s="41">
        <v>35</v>
      </c>
      <c r="X3552" s="26" t="s">
        <v>13368</v>
      </c>
      <c r="Y3552">
        <v>37</v>
      </c>
      <c r="AE3552" s="41">
        <v>37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 s="30">
        <f t="shared" si="349"/>
        <v>0</v>
      </c>
      <c r="AL3552" s="45">
        <v>4</v>
      </c>
      <c r="AM3552" s="32">
        <f t="shared" si="348"/>
        <v>4</v>
      </c>
      <c r="AN3552" s="33" t="str">
        <f t="shared" si="350"/>
        <v>NPN</v>
      </c>
      <c r="AO3552" s="33" t="str">
        <f t="shared" si="351"/>
        <v>4meses_pendientes</v>
      </c>
      <c r="AP3552" s="33">
        <f t="shared" si="352"/>
        <v>140</v>
      </c>
      <c r="AQ3552" s="31">
        <f t="shared" si="353"/>
        <v>7</v>
      </c>
    </row>
    <row r="3553" spans="2:43" x14ac:dyDescent="0.3">
      <c r="B3553" s="37">
        <v>46121</v>
      </c>
      <c r="C3553" t="s">
        <v>35</v>
      </c>
      <c r="D3553" t="s">
        <v>24945</v>
      </c>
      <c r="E3553" t="s">
        <v>24946</v>
      </c>
      <c r="F3553" t="s">
        <v>24947</v>
      </c>
      <c r="G3553" t="s">
        <v>24948</v>
      </c>
      <c r="H3553" t="s">
        <v>24949</v>
      </c>
      <c r="I3553" t="s">
        <v>744</v>
      </c>
      <c r="J3553" t="s">
        <v>24950</v>
      </c>
      <c r="M3553" t="s">
        <v>24951</v>
      </c>
      <c r="N3553" t="s">
        <v>13060</v>
      </c>
      <c r="O3553" t="s">
        <v>13358</v>
      </c>
      <c r="P3553" t="s">
        <v>12271</v>
      </c>
      <c r="Q3553" t="s">
        <v>24952</v>
      </c>
      <c r="R3553" s="26">
        <v>2</v>
      </c>
      <c r="S3553" s="23">
        <v>369103300000</v>
      </c>
      <c r="T3553" t="s">
        <v>37</v>
      </c>
      <c r="U3553" t="s">
        <v>1066</v>
      </c>
      <c r="V3553" s="39">
        <v>46123</v>
      </c>
      <c r="W3553" s="41">
        <v>30</v>
      </c>
      <c r="X3553" s="26" t="s">
        <v>13368</v>
      </c>
      <c r="Y3553">
        <v>30.44</v>
      </c>
      <c r="Z3553">
        <v>30.44</v>
      </c>
      <c r="AA3553">
        <v>30.44</v>
      </c>
      <c r="AE3553" s="41">
        <v>91.320000000000007</v>
      </c>
      <c r="AF3553">
        <v>1</v>
      </c>
      <c r="AG3553">
        <v>1</v>
      </c>
      <c r="AH3553">
        <v>0</v>
      </c>
      <c r="AI3553">
        <v>0</v>
      </c>
      <c r="AJ3553">
        <v>0</v>
      </c>
      <c r="AK3553" s="30">
        <f t="shared" si="349"/>
        <v>2</v>
      </c>
      <c r="AL3553" s="45">
        <v>4</v>
      </c>
      <c r="AM3553" s="32">
        <f t="shared" si="348"/>
        <v>2</v>
      </c>
      <c r="AN3553" s="33" t="str">
        <f t="shared" si="350"/>
        <v>MOROSO</v>
      </c>
      <c r="AO3553" s="33" t="str">
        <f t="shared" si="351"/>
        <v>2meses_pendientes</v>
      </c>
      <c r="AP3553" s="33">
        <f t="shared" si="352"/>
        <v>60</v>
      </c>
      <c r="AQ3553" s="31">
        <f t="shared" si="353"/>
        <v>11</v>
      </c>
    </row>
    <row r="3554" spans="2:43" x14ac:dyDescent="0.3">
      <c r="B3554" s="37">
        <v>46122</v>
      </c>
      <c r="C3554" t="s">
        <v>35</v>
      </c>
      <c r="D3554" t="s">
        <v>24953</v>
      </c>
      <c r="E3554" t="s">
        <v>24954</v>
      </c>
      <c r="F3554" t="s">
        <v>24955</v>
      </c>
      <c r="G3554" t="s">
        <v>24956</v>
      </c>
      <c r="H3554" t="s">
        <v>24957</v>
      </c>
      <c r="I3554" t="s">
        <v>38</v>
      </c>
      <c r="J3554" t="s">
        <v>38</v>
      </c>
      <c r="M3554" t="s">
        <v>24958</v>
      </c>
      <c r="N3554" t="s">
        <v>13060</v>
      </c>
      <c r="O3554" t="s">
        <v>13358</v>
      </c>
      <c r="P3554" t="s">
        <v>12271</v>
      </c>
      <c r="Q3554" t="s">
        <v>24959</v>
      </c>
      <c r="R3554" s="26">
        <v>2</v>
      </c>
      <c r="S3554" s="23">
        <v>361102490000</v>
      </c>
      <c r="T3554" t="s">
        <v>37</v>
      </c>
      <c r="U3554" t="s">
        <v>1066</v>
      </c>
      <c r="V3554" s="39">
        <v>46125</v>
      </c>
      <c r="W3554" s="41">
        <v>34</v>
      </c>
      <c r="X3554" s="26" t="s">
        <v>13368</v>
      </c>
      <c r="Y3554">
        <v>20.34</v>
      </c>
      <c r="Z3554">
        <v>38</v>
      </c>
      <c r="AB3554">
        <v>38</v>
      </c>
      <c r="AE3554" s="41">
        <v>96.34</v>
      </c>
      <c r="AF3554">
        <v>1</v>
      </c>
      <c r="AG3554">
        <v>0</v>
      </c>
      <c r="AH3554">
        <v>1</v>
      </c>
      <c r="AI3554">
        <v>0</v>
      </c>
      <c r="AJ3554">
        <v>0</v>
      </c>
      <c r="AK3554" s="30">
        <f t="shared" si="349"/>
        <v>2</v>
      </c>
      <c r="AL3554" s="45">
        <v>4</v>
      </c>
      <c r="AM3554" s="32">
        <f t="shared" si="348"/>
        <v>2</v>
      </c>
      <c r="AN3554" s="33" t="str">
        <f t="shared" si="350"/>
        <v>MOROSO</v>
      </c>
      <c r="AO3554" s="33" t="str">
        <f t="shared" si="351"/>
        <v>2meses_pendientes</v>
      </c>
      <c r="AP3554" s="33">
        <f t="shared" si="352"/>
        <v>68</v>
      </c>
      <c r="AQ3554" s="31">
        <f t="shared" si="353"/>
        <v>13</v>
      </c>
    </row>
    <row r="3555" spans="2:43" x14ac:dyDescent="0.3">
      <c r="B3555" s="37">
        <v>46124</v>
      </c>
      <c r="C3555" t="s">
        <v>35</v>
      </c>
      <c r="D3555" t="s">
        <v>24960</v>
      </c>
      <c r="E3555" t="s">
        <v>24961</v>
      </c>
      <c r="F3555" t="s">
        <v>24962</v>
      </c>
      <c r="G3555" t="s">
        <v>24963</v>
      </c>
      <c r="H3555" t="s">
        <v>24964</v>
      </c>
      <c r="I3555" t="s">
        <v>38</v>
      </c>
      <c r="J3555" t="s">
        <v>38</v>
      </c>
      <c r="M3555" t="s">
        <v>24965</v>
      </c>
      <c r="N3555" t="s">
        <v>13060</v>
      </c>
      <c r="O3555" t="s">
        <v>13358</v>
      </c>
      <c r="P3555" t="s">
        <v>12271</v>
      </c>
      <c r="Q3555" t="s">
        <v>24966</v>
      </c>
      <c r="R3555" s="26">
        <v>2</v>
      </c>
      <c r="S3555" s="23">
        <v>348022720000</v>
      </c>
      <c r="T3555" t="s">
        <v>37</v>
      </c>
      <c r="U3555" t="s">
        <v>1066</v>
      </c>
      <c r="V3555" s="39">
        <v>46131</v>
      </c>
      <c r="W3555" s="41">
        <v>30</v>
      </c>
      <c r="X3555" s="26" t="s">
        <v>13368</v>
      </c>
      <c r="Y3555">
        <v>30.44</v>
      </c>
      <c r="AA3555">
        <v>21.59</v>
      </c>
      <c r="AE3555" s="41">
        <v>52.03</v>
      </c>
      <c r="AF3555">
        <v>0</v>
      </c>
      <c r="AG3555">
        <v>1</v>
      </c>
      <c r="AH3555">
        <v>0</v>
      </c>
      <c r="AI3555">
        <v>0</v>
      </c>
      <c r="AJ3555">
        <v>0</v>
      </c>
      <c r="AK3555" s="30">
        <f t="shared" si="349"/>
        <v>1</v>
      </c>
      <c r="AL3555" s="45">
        <v>4</v>
      </c>
      <c r="AM3555" s="32">
        <f t="shared" si="348"/>
        <v>3</v>
      </c>
      <c r="AN3555" s="33" t="str">
        <f t="shared" si="350"/>
        <v>MOROSO</v>
      </c>
      <c r="AO3555" s="33" t="str">
        <f t="shared" si="351"/>
        <v>3meses_pendientes</v>
      </c>
      <c r="AP3555" s="33">
        <f t="shared" si="352"/>
        <v>90</v>
      </c>
      <c r="AQ3555" s="31">
        <f t="shared" si="353"/>
        <v>19</v>
      </c>
    </row>
    <row r="3556" spans="2:43" x14ac:dyDescent="0.3">
      <c r="B3556" s="37">
        <v>46124</v>
      </c>
      <c r="C3556" t="s">
        <v>35</v>
      </c>
      <c r="D3556" t="s">
        <v>24967</v>
      </c>
      <c r="E3556" t="s">
        <v>24968</v>
      </c>
      <c r="F3556" t="s">
        <v>24969</v>
      </c>
      <c r="G3556" t="s">
        <v>24970</v>
      </c>
      <c r="H3556" t="s">
        <v>24971</v>
      </c>
      <c r="I3556" t="s">
        <v>38</v>
      </c>
      <c r="J3556" t="s">
        <v>38</v>
      </c>
      <c r="M3556" t="s">
        <v>24972</v>
      </c>
      <c r="N3556" t="s">
        <v>13060</v>
      </c>
      <c r="O3556" t="s">
        <v>13358</v>
      </c>
      <c r="P3556" t="s">
        <v>12271</v>
      </c>
      <c r="Q3556" t="s">
        <v>24973</v>
      </c>
      <c r="R3556" s="26">
        <v>3</v>
      </c>
      <c r="S3556" s="23">
        <v>191053300000</v>
      </c>
      <c r="T3556" t="s">
        <v>37</v>
      </c>
      <c r="U3556" t="s">
        <v>1066</v>
      </c>
      <c r="V3556" s="39">
        <v>46125</v>
      </c>
      <c r="W3556" s="41">
        <v>34</v>
      </c>
      <c r="X3556" s="26" t="s">
        <v>13368</v>
      </c>
      <c r="AE3556" s="41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 s="30">
        <f t="shared" si="349"/>
        <v>0</v>
      </c>
      <c r="AL3556" s="45">
        <v>4</v>
      </c>
      <c r="AM3556" s="32">
        <f t="shared" si="348"/>
        <v>4</v>
      </c>
      <c r="AN3556" s="33" t="str">
        <f t="shared" si="350"/>
        <v>NPN</v>
      </c>
      <c r="AO3556" s="33" t="str">
        <f t="shared" si="351"/>
        <v>4meses_pendientes</v>
      </c>
      <c r="AP3556" s="33">
        <f t="shared" si="352"/>
        <v>136</v>
      </c>
      <c r="AQ3556" s="31">
        <f t="shared" si="353"/>
        <v>13</v>
      </c>
    </row>
    <row r="3557" spans="2:43" x14ac:dyDescent="0.3">
      <c r="B3557" s="37">
        <v>46127</v>
      </c>
      <c r="C3557" t="s">
        <v>35</v>
      </c>
      <c r="D3557" t="s">
        <v>24974</v>
      </c>
      <c r="E3557" t="s">
        <v>24975</v>
      </c>
      <c r="F3557" t="s">
        <v>24976</v>
      </c>
      <c r="G3557" t="s">
        <v>24977</v>
      </c>
      <c r="H3557" t="s">
        <v>24978</v>
      </c>
      <c r="I3557" t="s">
        <v>38</v>
      </c>
      <c r="J3557" t="s">
        <v>38</v>
      </c>
      <c r="M3557" t="s">
        <v>24979</v>
      </c>
      <c r="N3557" t="s">
        <v>13060</v>
      </c>
      <c r="O3557" t="s">
        <v>13358</v>
      </c>
      <c r="P3557" t="s">
        <v>12271</v>
      </c>
      <c r="Q3557" t="s">
        <v>24980</v>
      </c>
      <c r="R3557" s="26">
        <v>3</v>
      </c>
      <c r="S3557" s="23">
        <v>332067310000</v>
      </c>
      <c r="T3557" t="s">
        <v>37</v>
      </c>
      <c r="U3557" t="s">
        <v>1066</v>
      </c>
      <c r="V3557" s="39">
        <v>46128</v>
      </c>
      <c r="W3557" s="41">
        <v>30.7</v>
      </c>
      <c r="X3557" s="26" t="s">
        <v>13368</v>
      </c>
      <c r="Z3557">
        <v>32.119999999999997</v>
      </c>
      <c r="AA3557">
        <v>32.119999999999997</v>
      </c>
      <c r="AB3557">
        <v>32.119999999999997</v>
      </c>
      <c r="AE3557" s="41">
        <v>96.359999999999985</v>
      </c>
      <c r="AF3557">
        <v>1</v>
      </c>
      <c r="AG3557">
        <v>1</v>
      </c>
      <c r="AH3557">
        <v>1</v>
      </c>
      <c r="AI3557">
        <v>0</v>
      </c>
      <c r="AJ3557">
        <v>0</v>
      </c>
      <c r="AK3557" s="30">
        <f t="shared" si="349"/>
        <v>3</v>
      </c>
      <c r="AL3557" s="45">
        <v>4</v>
      </c>
      <c r="AM3557" s="32">
        <f t="shared" si="348"/>
        <v>1</v>
      </c>
      <c r="AN3557" s="33" t="str">
        <f t="shared" si="350"/>
        <v>MOROSO</v>
      </c>
      <c r="AO3557" s="33" t="str">
        <f t="shared" si="351"/>
        <v>1meses_pendientes</v>
      </c>
      <c r="AP3557" s="33">
        <f t="shared" si="352"/>
        <v>30.7</v>
      </c>
      <c r="AQ3557" s="31">
        <f t="shared" si="353"/>
        <v>16</v>
      </c>
    </row>
    <row r="3558" spans="2:43" x14ac:dyDescent="0.3">
      <c r="B3558" s="37">
        <v>46128</v>
      </c>
      <c r="C3558" t="s">
        <v>35</v>
      </c>
      <c r="D3558" t="s">
        <v>24981</v>
      </c>
      <c r="E3558" t="s">
        <v>24982</v>
      </c>
      <c r="F3558" t="s">
        <v>24983</v>
      </c>
      <c r="G3558" t="s">
        <v>24984</v>
      </c>
      <c r="H3558" t="s">
        <v>24985</v>
      </c>
      <c r="I3558" t="s">
        <v>38</v>
      </c>
      <c r="J3558" t="s">
        <v>38</v>
      </c>
      <c r="M3558" t="s">
        <v>24986</v>
      </c>
      <c r="N3558" t="s">
        <v>13060</v>
      </c>
      <c r="O3558" t="s">
        <v>13358</v>
      </c>
      <c r="P3558" t="s">
        <v>12271</v>
      </c>
      <c r="Q3558" t="s">
        <v>24987</v>
      </c>
      <c r="R3558" s="26">
        <v>2</v>
      </c>
      <c r="S3558" s="23">
        <v>367108670000</v>
      </c>
      <c r="T3558" t="s">
        <v>37</v>
      </c>
      <c r="U3558" t="s">
        <v>1066</v>
      </c>
      <c r="V3558" s="39">
        <v>46137</v>
      </c>
      <c r="W3558" s="41">
        <v>30</v>
      </c>
      <c r="X3558" s="26" t="s">
        <v>13368</v>
      </c>
      <c r="Y3558">
        <v>30.44</v>
      </c>
      <c r="AE3558" s="41">
        <v>30.44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 s="30">
        <f t="shared" si="349"/>
        <v>0</v>
      </c>
      <c r="AL3558" s="45">
        <v>4</v>
      </c>
      <c r="AM3558" s="32">
        <f t="shared" si="348"/>
        <v>4</v>
      </c>
      <c r="AN3558" s="33" t="str">
        <f t="shared" si="350"/>
        <v>NPN</v>
      </c>
      <c r="AO3558" s="33" t="str">
        <f t="shared" si="351"/>
        <v>4meses_pendientes</v>
      </c>
      <c r="AP3558" s="33">
        <f t="shared" si="352"/>
        <v>120</v>
      </c>
      <c r="AQ3558" s="31">
        <f t="shared" si="353"/>
        <v>25</v>
      </c>
    </row>
    <row r="3559" spans="2:43" x14ac:dyDescent="0.3">
      <c r="B3559" s="37">
        <v>46129</v>
      </c>
      <c r="C3559" t="s">
        <v>35</v>
      </c>
      <c r="D3559" t="s">
        <v>24988</v>
      </c>
      <c r="E3559" t="s">
        <v>24989</v>
      </c>
      <c r="F3559" t="s">
        <v>24990</v>
      </c>
      <c r="G3559" t="s">
        <v>24991</v>
      </c>
      <c r="H3559" t="s">
        <v>24992</v>
      </c>
      <c r="I3559" t="s">
        <v>38</v>
      </c>
      <c r="J3559" t="s">
        <v>38</v>
      </c>
      <c r="M3559" t="s">
        <v>24993</v>
      </c>
      <c r="N3559" t="s">
        <v>13060</v>
      </c>
      <c r="O3559" t="s">
        <v>13358</v>
      </c>
      <c r="P3559" t="s">
        <v>12271</v>
      </c>
      <c r="Q3559" t="s">
        <v>24994</v>
      </c>
      <c r="R3559" s="26">
        <v>2</v>
      </c>
      <c r="S3559" s="23">
        <v>361109900000</v>
      </c>
      <c r="T3559" t="s">
        <v>37</v>
      </c>
      <c r="U3559" t="s">
        <v>1066</v>
      </c>
      <c r="V3559" s="39">
        <v>46132</v>
      </c>
      <c r="W3559" s="41">
        <v>30</v>
      </c>
      <c r="X3559" s="26" t="s">
        <v>13368</v>
      </c>
      <c r="Y3559">
        <v>30.44</v>
      </c>
      <c r="Z3559">
        <v>30.44</v>
      </c>
      <c r="AB3559">
        <v>30.44</v>
      </c>
      <c r="AE3559" s="41">
        <v>91.320000000000007</v>
      </c>
      <c r="AF3559">
        <v>1</v>
      </c>
      <c r="AG3559">
        <v>0</v>
      </c>
      <c r="AH3559">
        <v>1</v>
      </c>
      <c r="AI3559">
        <v>0</v>
      </c>
      <c r="AJ3559">
        <v>0</v>
      </c>
      <c r="AK3559" s="30">
        <f t="shared" si="349"/>
        <v>2</v>
      </c>
      <c r="AL3559" s="45">
        <v>4</v>
      </c>
      <c r="AM3559" s="32">
        <f t="shared" si="348"/>
        <v>2</v>
      </c>
      <c r="AN3559" s="33" t="str">
        <f t="shared" si="350"/>
        <v>MOROSO</v>
      </c>
      <c r="AO3559" s="33" t="str">
        <f t="shared" si="351"/>
        <v>2meses_pendientes</v>
      </c>
      <c r="AP3559" s="33">
        <f t="shared" si="352"/>
        <v>60</v>
      </c>
      <c r="AQ3559" s="31">
        <f t="shared" si="353"/>
        <v>20</v>
      </c>
    </row>
    <row r="3560" spans="2:43" x14ac:dyDescent="0.3">
      <c r="B3560" s="37">
        <v>46130</v>
      </c>
      <c r="C3560" t="s">
        <v>35</v>
      </c>
      <c r="D3560" t="s">
        <v>24995</v>
      </c>
      <c r="E3560" t="s">
        <v>24996</v>
      </c>
      <c r="F3560" t="s">
        <v>24997</v>
      </c>
      <c r="G3560" t="s">
        <v>24998</v>
      </c>
      <c r="H3560" t="s">
        <v>24999</v>
      </c>
      <c r="I3560" t="s">
        <v>38</v>
      </c>
      <c r="J3560" t="s">
        <v>38</v>
      </c>
      <c r="M3560" t="s">
        <v>25000</v>
      </c>
      <c r="N3560" t="s">
        <v>13060</v>
      </c>
      <c r="O3560" t="s">
        <v>13358</v>
      </c>
      <c r="P3560" t="s">
        <v>12271</v>
      </c>
      <c r="Q3560" t="s">
        <v>25001</v>
      </c>
      <c r="R3560" s="26">
        <v>2</v>
      </c>
      <c r="S3560" s="23">
        <v>365108130000</v>
      </c>
      <c r="T3560" t="s">
        <v>37</v>
      </c>
      <c r="U3560" t="s">
        <v>1066</v>
      </c>
      <c r="V3560" s="39">
        <v>46133</v>
      </c>
      <c r="W3560" s="41">
        <v>30</v>
      </c>
      <c r="X3560" s="26" t="s">
        <v>13368</v>
      </c>
      <c r="Y3560">
        <v>30.44</v>
      </c>
      <c r="Z3560">
        <v>15.44</v>
      </c>
      <c r="AA3560">
        <v>30.44</v>
      </c>
      <c r="AB3560">
        <v>15</v>
      </c>
      <c r="AE3560" s="41">
        <v>91.320000000000007</v>
      </c>
      <c r="AF3560">
        <v>1</v>
      </c>
      <c r="AG3560">
        <v>1</v>
      </c>
      <c r="AH3560">
        <v>1</v>
      </c>
      <c r="AI3560">
        <v>0</v>
      </c>
      <c r="AJ3560">
        <v>0</v>
      </c>
      <c r="AK3560" s="30">
        <f t="shared" si="349"/>
        <v>3</v>
      </c>
      <c r="AL3560" s="45">
        <v>4</v>
      </c>
      <c r="AM3560" s="32">
        <f t="shared" si="348"/>
        <v>1</v>
      </c>
      <c r="AN3560" s="33" t="str">
        <f t="shared" si="350"/>
        <v>MOROSO</v>
      </c>
      <c r="AO3560" s="33" t="str">
        <f t="shared" si="351"/>
        <v>1meses_pendientes</v>
      </c>
      <c r="AP3560" s="33">
        <f t="shared" si="352"/>
        <v>30</v>
      </c>
      <c r="AQ3560" s="31">
        <f t="shared" si="353"/>
        <v>21</v>
      </c>
    </row>
    <row r="3561" spans="2:43" x14ac:dyDescent="0.3">
      <c r="B3561" s="37">
        <v>46133</v>
      </c>
      <c r="C3561" t="s">
        <v>35</v>
      </c>
      <c r="D3561" t="s">
        <v>25002</v>
      </c>
      <c r="E3561" t="s">
        <v>25003</v>
      </c>
      <c r="F3561" t="s">
        <v>25004</v>
      </c>
      <c r="G3561" t="s">
        <v>25005</v>
      </c>
      <c r="H3561" t="s">
        <v>25006</v>
      </c>
      <c r="I3561" t="s">
        <v>38</v>
      </c>
      <c r="J3561" t="s">
        <v>38</v>
      </c>
      <c r="M3561" t="s">
        <v>25007</v>
      </c>
      <c r="N3561" t="s">
        <v>13060</v>
      </c>
      <c r="O3561" t="s">
        <v>13358</v>
      </c>
      <c r="P3561" t="s">
        <v>12271</v>
      </c>
      <c r="Q3561" t="s">
        <v>25008</v>
      </c>
      <c r="R3561" s="26">
        <v>3</v>
      </c>
      <c r="S3561" s="23">
        <v>361113110000</v>
      </c>
      <c r="T3561" t="s">
        <v>37</v>
      </c>
      <c r="U3561" t="s">
        <v>1066</v>
      </c>
      <c r="V3561" s="39">
        <v>46133</v>
      </c>
      <c r="W3561" s="41">
        <v>30</v>
      </c>
      <c r="X3561" s="26" t="s">
        <v>13368</v>
      </c>
      <c r="Z3561">
        <v>32</v>
      </c>
      <c r="AA3561">
        <v>31</v>
      </c>
      <c r="AB3561">
        <v>15</v>
      </c>
      <c r="AE3561" s="41">
        <v>78</v>
      </c>
      <c r="AF3561">
        <v>1</v>
      </c>
      <c r="AG3561">
        <v>1</v>
      </c>
      <c r="AH3561">
        <v>1</v>
      </c>
      <c r="AI3561">
        <v>0</v>
      </c>
      <c r="AJ3561">
        <v>0</v>
      </c>
      <c r="AK3561" s="30">
        <f t="shared" si="349"/>
        <v>3</v>
      </c>
      <c r="AL3561" s="45">
        <v>4</v>
      </c>
      <c r="AM3561" s="32">
        <f t="shared" si="348"/>
        <v>1</v>
      </c>
      <c r="AN3561" s="33" t="str">
        <f t="shared" si="350"/>
        <v>MOROSO</v>
      </c>
      <c r="AO3561" s="33" t="str">
        <f t="shared" si="351"/>
        <v>1meses_pendientes</v>
      </c>
      <c r="AP3561" s="33">
        <f t="shared" si="352"/>
        <v>30</v>
      </c>
      <c r="AQ3561" s="31">
        <f t="shared" si="353"/>
        <v>21</v>
      </c>
    </row>
    <row r="3562" spans="2:43" x14ac:dyDescent="0.3">
      <c r="B3562" s="37">
        <v>46134</v>
      </c>
      <c r="C3562" t="s">
        <v>35</v>
      </c>
      <c r="D3562" t="s">
        <v>25009</v>
      </c>
      <c r="E3562" t="s">
        <v>25010</v>
      </c>
      <c r="F3562" t="s">
        <v>25011</v>
      </c>
      <c r="G3562" t="s">
        <v>25012</v>
      </c>
      <c r="H3562" t="s">
        <v>25013</v>
      </c>
      <c r="I3562" t="s">
        <v>38</v>
      </c>
      <c r="J3562" t="s">
        <v>38</v>
      </c>
      <c r="M3562" t="s">
        <v>25014</v>
      </c>
      <c r="N3562" t="s">
        <v>13060</v>
      </c>
      <c r="O3562" t="s">
        <v>13358</v>
      </c>
      <c r="P3562" t="s">
        <v>12271</v>
      </c>
      <c r="Q3562" t="s">
        <v>25015</v>
      </c>
      <c r="R3562" s="26">
        <v>3</v>
      </c>
      <c r="S3562" s="23">
        <v>366113900000</v>
      </c>
      <c r="T3562" t="s">
        <v>37</v>
      </c>
      <c r="U3562" t="s">
        <v>1066</v>
      </c>
      <c r="V3562" s="39">
        <v>46135</v>
      </c>
      <c r="W3562" s="41">
        <v>30.7</v>
      </c>
      <c r="X3562" s="26" t="s">
        <v>13368</v>
      </c>
      <c r="Z3562">
        <v>32.06</v>
      </c>
      <c r="AA3562">
        <v>32.06</v>
      </c>
      <c r="AE3562" s="41">
        <v>64.12</v>
      </c>
      <c r="AF3562">
        <v>1</v>
      </c>
      <c r="AG3562">
        <v>1</v>
      </c>
      <c r="AH3562">
        <v>0</v>
      </c>
      <c r="AI3562">
        <v>0</v>
      </c>
      <c r="AJ3562">
        <v>0</v>
      </c>
      <c r="AK3562" s="30">
        <f t="shared" si="349"/>
        <v>2</v>
      </c>
      <c r="AL3562" s="45">
        <v>4</v>
      </c>
      <c r="AM3562" s="32">
        <f t="shared" si="348"/>
        <v>2</v>
      </c>
      <c r="AN3562" s="33" t="str">
        <f t="shared" si="350"/>
        <v>MOROSO</v>
      </c>
      <c r="AO3562" s="33" t="str">
        <f t="shared" si="351"/>
        <v>2meses_pendientes</v>
      </c>
      <c r="AP3562" s="33">
        <f t="shared" si="352"/>
        <v>61.4</v>
      </c>
      <c r="AQ3562" s="31">
        <f t="shared" si="353"/>
        <v>23</v>
      </c>
    </row>
    <row r="3563" spans="2:43" x14ac:dyDescent="0.3">
      <c r="B3563" s="37">
        <v>46139</v>
      </c>
      <c r="C3563" t="s">
        <v>35</v>
      </c>
      <c r="D3563" t="s">
        <v>25016</v>
      </c>
      <c r="E3563" t="s">
        <v>25017</v>
      </c>
      <c r="F3563" t="s">
        <v>25018</v>
      </c>
      <c r="G3563" t="s">
        <v>25019</v>
      </c>
      <c r="H3563" t="s">
        <v>25020</v>
      </c>
      <c r="I3563" t="s">
        <v>38</v>
      </c>
      <c r="J3563" t="s">
        <v>38</v>
      </c>
      <c r="M3563" t="s">
        <v>25021</v>
      </c>
      <c r="N3563" t="s">
        <v>13060</v>
      </c>
      <c r="O3563" t="s">
        <v>13358</v>
      </c>
      <c r="P3563" t="s">
        <v>12271</v>
      </c>
      <c r="Q3563" t="s">
        <v>25022</v>
      </c>
      <c r="R3563" s="26">
        <v>2</v>
      </c>
      <c r="S3563" s="23">
        <v>181008560000</v>
      </c>
      <c r="T3563" t="s">
        <v>37</v>
      </c>
      <c r="U3563" t="s">
        <v>1066</v>
      </c>
      <c r="V3563" s="39">
        <v>46140</v>
      </c>
      <c r="W3563" s="41">
        <v>30</v>
      </c>
      <c r="X3563" s="26" t="s">
        <v>13368</v>
      </c>
      <c r="Y3563">
        <v>30.44</v>
      </c>
      <c r="AE3563" s="41">
        <v>30.44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 s="30">
        <f t="shared" si="349"/>
        <v>0</v>
      </c>
      <c r="AL3563" s="45">
        <v>4</v>
      </c>
      <c r="AM3563" s="32">
        <f t="shared" si="348"/>
        <v>4</v>
      </c>
      <c r="AN3563" s="33" t="str">
        <f t="shared" si="350"/>
        <v>NPN</v>
      </c>
      <c r="AO3563" s="33" t="str">
        <f t="shared" si="351"/>
        <v>4meses_pendientes</v>
      </c>
      <c r="AP3563" s="33">
        <f t="shared" si="352"/>
        <v>120</v>
      </c>
      <c r="AQ3563" s="31">
        <f t="shared" si="353"/>
        <v>28</v>
      </c>
    </row>
    <row r="3564" spans="2:43" x14ac:dyDescent="0.3">
      <c r="B3564" s="37">
        <v>46136</v>
      </c>
      <c r="C3564" t="s">
        <v>35</v>
      </c>
      <c r="D3564" t="s">
        <v>412</v>
      </c>
      <c r="E3564" t="s">
        <v>413</v>
      </c>
      <c r="F3564" t="s">
        <v>414</v>
      </c>
      <c r="G3564" t="s">
        <v>415</v>
      </c>
      <c r="H3564" t="s">
        <v>416</v>
      </c>
      <c r="I3564" t="s">
        <v>38</v>
      </c>
      <c r="J3564" t="s">
        <v>42</v>
      </c>
      <c r="K3564" t="s">
        <v>50</v>
      </c>
      <c r="L3564" t="s">
        <v>414</v>
      </c>
      <c r="M3564" t="s">
        <v>417</v>
      </c>
      <c r="N3564" t="s">
        <v>418</v>
      </c>
      <c r="O3564" t="s">
        <v>48</v>
      </c>
      <c r="P3564" t="s">
        <v>419</v>
      </c>
      <c r="Q3564" t="s">
        <v>420</v>
      </c>
      <c r="R3564" s="26">
        <v>3</v>
      </c>
      <c r="S3564" s="23">
        <v>293009830000</v>
      </c>
      <c r="T3564" t="s">
        <v>37</v>
      </c>
      <c r="U3564" t="s">
        <v>39</v>
      </c>
      <c r="V3564" s="39">
        <v>46133</v>
      </c>
      <c r="W3564" s="41">
        <v>35</v>
      </c>
      <c r="X3564" s="26" t="s">
        <v>13368</v>
      </c>
      <c r="Z3564">
        <v>36.33</v>
      </c>
      <c r="AA3564">
        <v>36.409999999999997</v>
      </c>
      <c r="AE3564" s="41">
        <v>72.739999999999995</v>
      </c>
      <c r="AF3564">
        <v>1</v>
      </c>
      <c r="AG3564">
        <v>1</v>
      </c>
      <c r="AH3564">
        <v>0</v>
      </c>
      <c r="AI3564">
        <v>0</v>
      </c>
      <c r="AJ3564">
        <v>0</v>
      </c>
      <c r="AK3564" s="30">
        <f t="shared" si="349"/>
        <v>2</v>
      </c>
      <c r="AL3564" s="45">
        <v>4</v>
      </c>
      <c r="AM3564" s="32">
        <f t="shared" si="348"/>
        <v>2</v>
      </c>
      <c r="AN3564" s="33" t="str">
        <f t="shared" si="350"/>
        <v>MOROSO</v>
      </c>
      <c r="AO3564" s="33" t="str">
        <f t="shared" si="351"/>
        <v>2meses_pendientes</v>
      </c>
      <c r="AP3564" s="33">
        <f t="shared" si="352"/>
        <v>70</v>
      </c>
      <c r="AQ3564" s="31">
        <f t="shared" si="353"/>
        <v>21</v>
      </c>
    </row>
    <row r="3565" spans="2:43" x14ac:dyDescent="0.3">
      <c r="B3565" s="37">
        <v>46136</v>
      </c>
      <c r="C3565" t="s">
        <v>35</v>
      </c>
      <c r="D3565" t="s">
        <v>25023</v>
      </c>
      <c r="E3565" t="s">
        <v>25024</v>
      </c>
      <c r="F3565" t="s">
        <v>25025</v>
      </c>
      <c r="G3565" t="s">
        <v>25026</v>
      </c>
      <c r="H3565" t="s">
        <v>25027</v>
      </c>
      <c r="I3565" t="s">
        <v>38</v>
      </c>
      <c r="J3565" t="s">
        <v>44</v>
      </c>
      <c r="K3565" t="s">
        <v>52</v>
      </c>
      <c r="L3565" t="s">
        <v>25025</v>
      </c>
      <c r="M3565" t="s">
        <v>25028</v>
      </c>
      <c r="N3565" t="s">
        <v>418</v>
      </c>
      <c r="O3565" t="s">
        <v>48</v>
      </c>
      <c r="P3565" t="s">
        <v>419</v>
      </c>
      <c r="Q3565" t="s">
        <v>25029</v>
      </c>
      <c r="R3565" s="26">
        <v>2</v>
      </c>
      <c r="S3565" s="23">
        <v>369111770000</v>
      </c>
      <c r="T3565" t="s">
        <v>37</v>
      </c>
      <c r="U3565" t="s">
        <v>39</v>
      </c>
      <c r="V3565" s="39">
        <v>46132</v>
      </c>
      <c r="W3565" s="41">
        <v>30</v>
      </c>
      <c r="X3565" s="26" t="s">
        <v>13368</v>
      </c>
      <c r="Z3565">
        <v>29.9</v>
      </c>
      <c r="AA3565">
        <v>29.9</v>
      </c>
      <c r="AB3565">
        <v>29.9</v>
      </c>
      <c r="AE3565" s="41">
        <v>89.699999999999989</v>
      </c>
      <c r="AF3565">
        <v>1</v>
      </c>
      <c r="AG3565">
        <v>1</v>
      </c>
      <c r="AH3565">
        <v>1</v>
      </c>
      <c r="AI3565">
        <v>0</v>
      </c>
      <c r="AJ3565">
        <v>0</v>
      </c>
      <c r="AK3565" s="30">
        <f t="shared" si="349"/>
        <v>3</v>
      </c>
      <c r="AL3565" s="45">
        <v>4</v>
      </c>
      <c r="AM3565" s="32">
        <f t="shared" si="348"/>
        <v>1</v>
      </c>
      <c r="AN3565" s="33" t="str">
        <f t="shared" si="350"/>
        <v>MOROSO</v>
      </c>
      <c r="AO3565" s="33" t="str">
        <f t="shared" si="351"/>
        <v>1meses_pendientes</v>
      </c>
      <c r="AP3565" s="33">
        <f t="shared" si="352"/>
        <v>30</v>
      </c>
      <c r="AQ3565" s="31">
        <f t="shared" si="353"/>
        <v>20</v>
      </c>
    </row>
    <row r="3566" spans="2:43" x14ac:dyDescent="0.3">
      <c r="B3566" s="37">
        <v>46120</v>
      </c>
      <c r="C3566" t="s">
        <v>35</v>
      </c>
      <c r="D3566" t="s">
        <v>25030</v>
      </c>
      <c r="E3566" t="s">
        <v>25031</v>
      </c>
      <c r="F3566" t="s">
        <v>25032</v>
      </c>
      <c r="G3566" t="s">
        <v>25033</v>
      </c>
      <c r="H3566" t="s">
        <v>25034</v>
      </c>
      <c r="I3566" t="s">
        <v>38</v>
      </c>
      <c r="J3566" t="s">
        <v>44</v>
      </c>
      <c r="K3566" t="s">
        <v>55</v>
      </c>
      <c r="M3566" t="s">
        <v>25035</v>
      </c>
      <c r="N3566" t="s">
        <v>8930</v>
      </c>
      <c r="O3566" t="s">
        <v>8931</v>
      </c>
      <c r="P3566" t="s">
        <v>419</v>
      </c>
      <c r="Q3566" t="s">
        <v>25036</v>
      </c>
      <c r="R3566" s="26">
        <v>2</v>
      </c>
      <c r="S3566" s="23">
        <v>369100280000</v>
      </c>
      <c r="T3566" t="s">
        <v>37</v>
      </c>
      <c r="U3566" t="s">
        <v>39</v>
      </c>
      <c r="V3566" s="39">
        <v>46120</v>
      </c>
      <c r="W3566" s="41">
        <v>30</v>
      </c>
      <c r="X3566" s="26" t="s">
        <v>13368</v>
      </c>
      <c r="Z3566">
        <v>27.48</v>
      </c>
      <c r="AA3566">
        <v>27.19</v>
      </c>
      <c r="AB3566">
        <v>27.4</v>
      </c>
      <c r="AE3566" s="41">
        <v>82.07</v>
      </c>
      <c r="AF3566">
        <v>1</v>
      </c>
      <c r="AG3566">
        <v>1</v>
      </c>
      <c r="AH3566">
        <v>1</v>
      </c>
      <c r="AI3566">
        <v>0</v>
      </c>
      <c r="AJ3566">
        <v>0</v>
      </c>
      <c r="AK3566" s="30">
        <f t="shared" si="349"/>
        <v>3</v>
      </c>
      <c r="AL3566" s="45">
        <v>4</v>
      </c>
      <c r="AM3566" s="32">
        <f t="shared" si="348"/>
        <v>1</v>
      </c>
      <c r="AN3566" s="33" t="str">
        <f t="shared" si="350"/>
        <v>MOROSO</v>
      </c>
      <c r="AO3566" s="33" t="str">
        <f t="shared" si="351"/>
        <v>1meses_pendientes</v>
      </c>
      <c r="AP3566" s="33">
        <f t="shared" si="352"/>
        <v>30</v>
      </c>
      <c r="AQ3566" s="31">
        <f t="shared" si="353"/>
        <v>8</v>
      </c>
    </row>
    <row r="3567" spans="2:43" x14ac:dyDescent="0.3">
      <c r="B3567" s="37">
        <v>46123</v>
      </c>
      <c r="C3567" t="s">
        <v>35</v>
      </c>
      <c r="D3567" t="s">
        <v>25037</v>
      </c>
      <c r="E3567" t="s">
        <v>25038</v>
      </c>
      <c r="F3567" t="s">
        <v>25039</v>
      </c>
      <c r="G3567" t="s">
        <v>25040</v>
      </c>
      <c r="H3567" t="s">
        <v>25041</v>
      </c>
      <c r="I3567" t="s">
        <v>38</v>
      </c>
      <c r="J3567" t="s">
        <v>44</v>
      </c>
      <c r="K3567" t="s">
        <v>4634</v>
      </c>
      <c r="M3567" t="s">
        <v>25042</v>
      </c>
      <c r="N3567" t="s">
        <v>8930</v>
      </c>
      <c r="O3567" t="s">
        <v>8931</v>
      </c>
      <c r="P3567" t="s">
        <v>419</v>
      </c>
      <c r="Q3567" t="s">
        <v>25043</v>
      </c>
      <c r="R3567" s="26">
        <v>3</v>
      </c>
      <c r="S3567" s="23">
        <v>365105990000</v>
      </c>
      <c r="T3567" t="s">
        <v>37</v>
      </c>
      <c r="U3567" t="s">
        <v>39</v>
      </c>
      <c r="V3567" s="39">
        <v>46128</v>
      </c>
      <c r="W3567" s="41">
        <v>35</v>
      </c>
      <c r="X3567" s="26" t="s">
        <v>13368</v>
      </c>
      <c r="Z3567">
        <v>36.93</v>
      </c>
      <c r="AA3567">
        <v>36.93</v>
      </c>
      <c r="AB3567">
        <v>36.93</v>
      </c>
      <c r="AE3567" s="41">
        <v>110.78999999999999</v>
      </c>
      <c r="AF3567">
        <v>1</v>
      </c>
      <c r="AG3567">
        <v>1</v>
      </c>
      <c r="AH3567">
        <v>1</v>
      </c>
      <c r="AI3567">
        <v>0</v>
      </c>
      <c r="AJ3567">
        <v>0</v>
      </c>
      <c r="AK3567" s="30">
        <f t="shared" si="349"/>
        <v>3</v>
      </c>
      <c r="AL3567" s="45">
        <v>4</v>
      </c>
      <c r="AM3567" s="32">
        <f t="shared" si="348"/>
        <v>1</v>
      </c>
      <c r="AN3567" s="33" t="str">
        <f t="shared" si="350"/>
        <v>MOROSO</v>
      </c>
      <c r="AO3567" s="33" t="str">
        <f t="shared" si="351"/>
        <v>1meses_pendientes</v>
      </c>
      <c r="AP3567" s="33">
        <f t="shared" si="352"/>
        <v>35</v>
      </c>
      <c r="AQ3567" s="31">
        <f t="shared" si="353"/>
        <v>16</v>
      </c>
    </row>
    <row r="3568" spans="2:43" x14ac:dyDescent="0.3">
      <c r="B3568" s="37">
        <v>46125</v>
      </c>
      <c r="C3568" t="s">
        <v>35</v>
      </c>
      <c r="D3568" t="s">
        <v>25044</v>
      </c>
      <c r="E3568" t="s">
        <v>25045</v>
      </c>
      <c r="F3568" t="s">
        <v>25046</v>
      </c>
      <c r="G3568" t="s">
        <v>25047</v>
      </c>
      <c r="H3568" t="s">
        <v>25048</v>
      </c>
      <c r="I3568" t="s">
        <v>38</v>
      </c>
      <c r="J3568" t="s">
        <v>42</v>
      </c>
      <c r="K3568" t="s">
        <v>46</v>
      </c>
      <c r="M3568" t="s">
        <v>25049</v>
      </c>
      <c r="N3568" t="s">
        <v>8930</v>
      </c>
      <c r="O3568" t="s">
        <v>8931</v>
      </c>
      <c r="P3568" t="s">
        <v>419</v>
      </c>
      <c r="Q3568" t="s">
        <v>25050</v>
      </c>
      <c r="R3568" s="26">
        <v>3</v>
      </c>
      <c r="S3568" s="23">
        <v>368105730000</v>
      </c>
      <c r="T3568" t="s">
        <v>37</v>
      </c>
      <c r="U3568" t="s">
        <v>39</v>
      </c>
      <c r="V3568" s="39">
        <v>46128</v>
      </c>
      <c r="W3568" s="41">
        <v>35.200000000000003</v>
      </c>
      <c r="X3568" s="26" t="s">
        <v>13368</v>
      </c>
      <c r="Y3568">
        <v>37.799999999999997</v>
      </c>
      <c r="Z3568">
        <v>37.799999999999997</v>
      </c>
      <c r="AA3568">
        <v>37.799999999999997</v>
      </c>
      <c r="AE3568" s="41">
        <v>113.39999999999999</v>
      </c>
      <c r="AF3568">
        <v>1</v>
      </c>
      <c r="AG3568">
        <v>1</v>
      </c>
      <c r="AH3568">
        <v>0</v>
      </c>
      <c r="AI3568">
        <v>0</v>
      </c>
      <c r="AJ3568">
        <v>0</v>
      </c>
      <c r="AK3568" s="30">
        <f t="shared" si="349"/>
        <v>2</v>
      </c>
      <c r="AL3568" s="45">
        <v>4</v>
      </c>
      <c r="AM3568" s="32">
        <f t="shared" si="348"/>
        <v>2</v>
      </c>
      <c r="AN3568" s="33" t="str">
        <f t="shared" si="350"/>
        <v>MOROSO</v>
      </c>
      <c r="AO3568" s="33" t="str">
        <f t="shared" si="351"/>
        <v>2meses_pendientes</v>
      </c>
      <c r="AP3568" s="33">
        <f t="shared" si="352"/>
        <v>70.400000000000006</v>
      </c>
      <c r="AQ3568" s="31">
        <f t="shared" si="353"/>
        <v>16</v>
      </c>
    </row>
    <row r="3569" spans="2:43" x14ac:dyDescent="0.3">
      <c r="B3569" s="37">
        <v>46125</v>
      </c>
      <c r="C3569" t="s">
        <v>35</v>
      </c>
      <c r="D3569" t="s">
        <v>25051</v>
      </c>
      <c r="E3569" t="s">
        <v>25052</v>
      </c>
      <c r="F3569" t="s">
        <v>25053</v>
      </c>
      <c r="G3569" t="s">
        <v>25054</v>
      </c>
      <c r="H3569" t="s">
        <v>25055</v>
      </c>
      <c r="I3569" t="s">
        <v>38</v>
      </c>
      <c r="J3569" t="s">
        <v>44</v>
      </c>
      <c r="K3569" t="s">
        <v>45</v>
      </c>
      <c r="M3569" t="s">
        <v>25056</v>
      </c>
      <c r="N3569" t="s">
        <v>8930</v>
      </c>
      <c r="O3569" t="s">
        <v>8931</v>
      </c>
      <c r="P3569" t="s">
        <v>419</v>
      </c>
      <c r="Q3569" t="s">
        <v>25057</v>
      </c>
      <c r="R3569" s="26">
        <v>3</v>
      </c>
      <c r="S3569" s="23">
        <v>329089740000</v>
      </c>
      <c r="T3569" t="s">
        <v>37</v>
      </c>
      <c r="U3569" t="s">
        <v>39</v>
      </c>
      <c r="V3569" s="39">
        <v>46130</v>
      </c>
      <c r="W3569" s="41">
        <v>30.7</v>
      </c>
      <c r="X3569" s="26" t="s">
        <v>13368</v>
      </c>
      <c r="Y3569">
        <v>32</v>
      </c>
      <c r="AA3569">
        <v>32.049999999999997</v>
      </c>
      <c r="AB3569">
        <v>50</v>
      </c>
      <c r="AE3569" s="41">
        <v>114.05</v>
      </c>
      <c r="AF3569">
        <v>0</v>
      </c>
      <c r="AG3569">
        <v>1</v>
      </c>
      <c r="AH3569">
        <v>1</v>
      </c>
      <c r="AI3569">
        <v>0</v>
      </c>
      <c r="AJ3569">
        <v>0</v>
      </c>
      <c r="AK3569" s="30">
        <f t="shared" si="349"/>
        <v>2</v>
      </c>
      <c r="AL3569" s="45">
        <v>4</v>
      </c>
      <c r="AM3569" s="32">
        <f t="shared" si="348"/>
        <v>2</v>
      </c>
      <c r="AN3569" s="33" t="str">
        <f t="shared" si="350"/>
        <v>MOROSO</v>
      </c>
      <c r="AO3569" s="33" t="str">
        <f t="shared" si="351"/>
        <v>2meses_pendientes</v>
      </c>
      <c r="AP3569" s="33">
        <f t="shared" si="352"/>
        <v>61.4</v>
      </c>
      <c r="AQ3569" s="31">
        <f t="shared" si="353"/>
        <v>18</v>
      </c>
    </row>
    <row r="3570" spans="2:43" x14ac:dyDescent="0.3">
      <c r="B3570" s="37">
        <v>46132</v>
      </c>
      <c r="C3570" t="s">
        <v>35</v>
      </c>
      <c r="D3570" t="s">
        <v>25058</v>
      </c>
      <c r="E3570" t="s">
        <v>25059</v>
      </c>
      <c r="F3570" t="s">
        <v>25060</v>
      </c>
      <c r="G3570" t="s">
        <v>25061</v>
      </c>
      <c r="H3570" t="s">
        <v>25062</v>
      </c>
      <c r="I3570" t="s">
        <v>38</v>
      </c>
      <c r="J3570" t="s">
        <v>42</v>
      </c>
      <c r="K3570" t="s">
        <v>3921</v>
      </c>
      <c r="M3570" t="s">
        <v>25063</v>
      </c>
      <c r="N3570" t="s">
        <v>8930</v>
      </c>
      <c r="O3570" t="s">
        <v>8931</v>
      </c>
      <c r="P3570" t="s">
        <v>419</v>
      </c>
      <c r="Q3570" t="s">
        <v>25064</v>
      </c>
      <c r="R3570" s="26">
        <v>3</v>
      </c>
      <c r="S3570" s="23">
        <v>362109410000</v>
      </c>
      <c r="T3570" t="s">
        <v>37</v>
      </c>
      <c r="U3570" t="s">
        <v>39</v>
      </c>
      <c r="V3570" s="39">
        <v>46139</v>
      </c>
      <c r="W3570" s="41">
        <v>39.07</v>
      </c>
      <c r="X3570" s="26" t="s">
        <v>13368</v>
      </c>
      <c r="AE3570" s="41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 s="30">
        <f t="shared" si="349"/>
        <v>0</v>
      </c>
      <c r="AL3570" s="45">
        <v>4</v>
      </c>
      <c r="AM3570" s="32">
        <f t="shared" si="348"/>
        <v>4</v>
      </c>
      <c r="AN3570" s="33" t="str">
        <f t="shared" si="350"/>
        <v>NPN</v>
      </c>
      <c r="AO3570" s="33" t="str">
        <f t="shared" si="351"/>
        <v>4meses_pendientes</v>
      </c>
      <c r="AP3570" s="33">
        <f t="shared" si="352"/>
        <v>156.28</v>
      </c>
      <c r="AQ3570" s="31">
        <f t="shared" si="353"/>
        <v>27</v>
      </c>
    </row>
    <row r="3571" spans="2:43" x14ac:dyDescent="0.3">
      <c r="B3571" s="37">
        <v>46113</v>
      </c>
      <c r="C3571" t="s">
        <v>35</v>
      </c>
      <c r="D3571" t="s">
        <v>25065</v>
      </c>
      <c r="E3571" t="s">
        <v>25066</v>
      </c>
      <c r="F3571" t="s">
        <v>25067</v>
      </c>
      <c r="G3571" t="s">
        <v>25068</v>
      </c>
      <c r="H3571" t="s">
        <v>25069</v>
      </c>
      <c r="I3571" t="s">
        <v>38</v>
      </c>
      <c r="J3571" t="s">
        <v>44</v>
      </c>
      <c r="K3571" t="s">
        <v>55</v>
      </c>
      <c r="L3571" t="s">
        <v>25067</v>
      </c>
      <c r="M3571" t="s">
        <v>25070</v>
      </c>
      <c r="N3571" t="s">
        <v>8967</v>
      </c>
      <c r="O3571" t="s">
        <v>8931</v>
      </c>
      <c r="P3571" t="s">
        <v>419</v>
      </c>
      <c r="Q3571" t="s">
        <v>25071</v>
      </c>
      <c r="R3571" s="26">
        <v>2</v>
      </c>
      <c r="S3571" s="23">
        <v>367095900000</v>
      </c>
      <c r="T3571" t="s">
        <v>37</v>
      </c>
      <c r="U3571" t="s">
        <v>39</v>
      </c>
      <c r="V3571" s="39">
        <v>46115</v>
      </c>
      <c r="W3571" s="41">
        <v>30</v>
      </c>
      <c r="X3571" s="26" t="s">
        <v>13368</v>
      </c>
      <c r="AE3571" s="4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 s="30">
        <f t="shared" si="349"/>
        <v>0</v>
      </c>
      <c r="AL3571" s="45">
        <v>4</v>
      </c>
      <c r="AM3571" s="32">
        <f t="shared" si="348"/>
        <v>4</v>
      </c>
      <c r="AN3571" s="33" t="str">
        <f t="shared" si="350"/>
        <v>NPN</v>
      </c>
      <c r="AO3571" s="33" t="str">
        <f t="shared" si="351"/>
        <v>4meses_pendientes</v>
      </c>
      <c r="AP3571" s="33">
        <f t="shared" si="352"/>
        <v>120</v>
      </c>
      <c r="AQ3571" s="31">
        <f t="shared" si="353"/>
        <v>3</v>
      </c>
    </row>
    <row r="3572" spans="2:43" x14ac:dyDescent="0.3">
      <c r="B3572" s="37">
        <v>46118</v>
      </c>
      <c r="C3572" t="s">
        <v>35</v>
      </c>
      <c r="D3572" t="s">
        <v>25072</v>
      </c>
      <c r="E3572" t="s">
        <v>25073</v>
      </c>
      <c r="F3572" t="s">
        <v>25074</v>
      </c>
      <c r="G3572" t="s">
        <v>25075</v>
      </c>
      <c r="H3572" t="s">
        <v>25076</v>
      </c>
      <c r="I3572" t="s">
        <v>38</v>
      </c>
      <c r="J3572" t="s">
        <v>42</v>
      </c>
      <c r="K3572" t="s">
        <v>3921</v>
      </c>
      <c r="L3572" t="s">
        <v>25074</v>
      </c>
      <c r="M3572" t="s">
        <v>25077</v>
      </c>
      <c r="N3572" t="s">
        <v>8967</v>
      </c>
      <c r="O3572" t="s">
        <v>8931</v>
      </c>
      <c r="P3572" t="s">
        <v>419</v>
      </c>
      <c r="Q3572" t="s">
        <v>25078</v>
      </c>
      <c r="R3572" s="26">
        <v>3</v>
      </c>
      <c r="S3572" s="23">
        <v>362099150000</v>
      </c>
      <c r="T3572" t="s">
        <v>37</v>
      </c>
      <c r="U3572" t="s">
        <v>39</v>
      </c>
      <c r="V3572" s="39">
        <v>46120</v>
      </c>
      <c r="W3572" s="41">
        <v>35</v>
      </c>
      <c r="X3572" s="26" t="s">
        <v>13368</v>
      </c>
      <c r="Y3572">
        <v>37.369999999999997</v>
      </c>
      <c r="AB3572">
        <v>73.42</v>
      </c>
      <c r="AE3572" s="41">
        <v>110.78999999999999</v>
      </c>
      <c r="AF3572">
        <v>0</v>
      </c>
      <c r="AG3572">
        <v>0</v>
      </c>
      <c r="AH3572">
        <v>1</v>
      </c>
      <c r="AI3572">
        <v>0</v>
      </c>
      <c r="AJ3572">
        <v>0</v>
      </c>
      <c r="AK3572" s="30">
        <f t="shared" si="349"/>
        <v>1</v>
      </c>
      <c r="AL3572" s="45">
        <v>4</v>
      </c>
      <c r="AM3572" s="32">
        <f t="shared" si="348"/>
        <v>3</v>
      </c>
      <c r="AN3572" s="33" t="str">
        <f t="shared" si="350"/>
        <v>MOROSO</v>
      </c>
      <c r="AO3572" s="33" t="str">
        <f t="shared" si="351"/>
        <v>3meses_pendientes</v>
      </c>
      <c r="AP3572" s="33">
        <f t="shared" si="352"/>
        <v>105</v>
      </c>
      <c r="AQ3572" s="31">
        <f t="shared" si="353"/>
        <v>8</v>
      </c>
    </row>
    <row r="3573" spans="2:43" x14ac:dyDescent="0.3">
      <c r="B3573" s="37">
        <v>46121</v>
      </c>
      <c r="C3573" t="s">
        <v>35</v>
      </c>
      <c r="D3573" t="s">
        <v>25079</v>
      </c>
      <c r="E3573" t="s">
        <v>25080</v>
      </c>
      <c r="F3573" t="s">
        <v>25081</v>
      </c>
      <c r="G3573" t="s">
        <v>25082</v>
      </c>
      <c r="H3573" t="s">
        <v>25083</v>
      </c>
      <c r="I3573" t="s">
        <v>38</v>
      </c>
      <c r="J3573" t="s">
        <v>42</v>
      </c>
      <c r="K3573" t="s">
        <v>3921</v>
      </c>
      <c r="L3573" t="s">
        <v>25081</v>
      </c>
      <c r="M3573" t="s">
        <v>25084</v>
      </c>
      <c r="N3573" t="s">
        <v>8967</v>
      </c>
      <c r="O3573" t="s">
        <v>8931</v>
      </c>
      <c r="P3573" t="s">
        <v>419</v>
      </c>
      <c r="Q3573" t="s">
        <v>25085</v>
      </c>
      <c r="R3573" s="26">
        <v>2</v>
      </c>
      <c r="S3573" s="23">
        <v>363096460000</v>
      </c>
      <c r="T3573" t="s">
        <v>37</v>
      </c>
      <c r="U3573" t="s">
        <v>39</v>
      </c>
      <c r="V3573" s="39">
        <v>46116</v>
      </c>
      <c r="W3573" s="41">
        <v>30</v>
      </c>
      <c r="X3573" s="26" t="s">
        <v>13368</v>
      </c>
      <c r="AE3573" s="41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 s="30">
        <f t="shared" si="349"/>
        <v>0</v>
      </c>
      <c r="AL3573" s="45">
        <v>4</v>
      </c>
      <c r="AM3573" s="32">
        <f t="shared" si="348"/>
        <v>4</v>
      </c>
      <c r="AN3573" s="33" t="str">
        <f t="shared" si="350"/>
        <v>NPN</v>
      </c>
      <c r="AO3573" s="33" t="str">
        <f t="shared" si="351"/>
        <v>4meses_pendientes</v>
      </c>
      <c r="AP3573" s="33">
        <f t="shared" si="352"/>
        <v>120</v>
      </c>
      <c r="AQ3573" s="31">
        <f t="shared" si="353"/>
        <v>4</v>
      </c>
    </row>
    <row r="3574" spans="2:43" x14ac:dyDescent="0.3">
      <c r="B3574" s="37">
        <v>46121</v>
      </c>
      <c r="C3574" t="s">
        <v>35</v>
      </c>
      <c r="D3574" t="s">
        <v>25086</v>
      </c>
      <c r="E3574" t="s">
        <v>25087</v>
      </c>
      <c r="F3574" t="s">
        <v>25088</v>
      </c>
      <c r="G3574" t="s">
        <v>25089</v>
      </c>
      <c r="H3574" t="s">
        <v>25090</v>
      </c>
      <c r="I3574" t="s">
        <v>38</v>
      </c>
      <c r="J3574" t="s">
        <v>42</v>
      </c>
      <c r="K3574" t="s">
        <v>50</v>
      </c>
      <c r="L3574" t="s">
        <v>25088</v>
      </c>
      <c r="M3574" t="s">
        <v>25091</v>
      </c>
      <c r="N3574" t="s">
        <v>8967</v>
      </c>
      <c r="O3574" t="s">
        <v>8931</v>
      </c>
      <c r="P3574" t="s">
        <v>419</v>
      </c>
      <c r="Q3574" t="s">
        <v>25092</v>
      </c>
      <c r="R3574" s="26">
        <v>2</v>
      </c>
      <c r="S3574" s="23">
        <v>368101070000</v>
      </c>
      <c r="T3574" t="s">
        <v>37</v>
      </c>
      <c r="U3574" t="s">
        <v>39</v>
      </c>
      <c r="V3574" s="39">
        <v>46121</v>
      </c>
      <c r="W3574" s="41">
        <v>30</v>
      </c>
      <c r="X3574" s="26" t="s">
        <v>13368</v>
      </c>
      <c r="Y3574">
        <v>30.44</v>
      </c>
      <c r="AE3574" s="41">
        <v>30.44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 s="30">
        <f t="shared" si="349"/>
        <v>0</v>
      </c>
      <c r="AL3574" s="45">
        <v>4</v>
      </c>
      <c r="AM3574" s="32">
        <f t="shared" si="348"/>
        <v>4</v>
      </c>
      <c r="AN3574" s="33" t="str">
        <f t="shared" si="350"/>
        <v>NPN</v>
      </c>
      <c r="AO3574" s="33" t="str">
        <f t="shared" si="351"/>
        <v>4meses_pendientes</v>
      </c>
      <c r="AP3574" s="33">
        <f t="shared" si="352"/>
        <v>120</v>
      </c>
      <c r="AQ3574" s="31">
        <f t="shared" si="353"/>
        <v>9</v>
      </c>
    </row>
    <row r="3575" spans="2:43" x14ac:dyDescent="0.3">
      <c r="B3575" s="37">
        <v>46121</v>
      </c>
      <c r="C3575" t="s">
        <v>35</v>
      </c>
      <c r="D3575" t="s">
        <v>25093</v>
      </c>
      <c r="E3575" t="s">
        <v>25094</v>
      </c>
      <c r="F3575" t="s">
        <v>25095</v>
      </c>
      <c r="G3575" t="s">
        <v>25096</v>
      </c>
      <c r="H3575" t="s">
        <v>25097</v>
      </c>
      <c r="I3575" t="s">
        <v>38</v>
      </c>
      <c r="J3575" t="s">
        <v>44</v>
      </c>
      <c r="K3575" t="s">
        <v>56</v>
      </c>
      <c r="L3575" t="s">
        <v>25095</v>
      </c>
      <c r="M3575" t="s">
        <v>25098</v>
      </c>
      <c r="N3575" t="s">
        <v>8967</v>
      </c>
      <c r="O3575" t="s">
        <v>8931</v>
      </c>
      <c r="P3575" t="s">
        <v>419</v>
      </c>
      <c r="Q3575" t="s">
        <v>25099</v>
      </c>
      <c r="R3575" s="26">
        <v>2</v>
      </c>
      <c r="S3575" s="23">
        <v>364102440000</v>
      </c>
      <c r="T3575" t="s">
        <v>37</v>
      </c>
      <c r="U3575" t="s">
        <v>39</v>
      </c>
      <c r="V3575" s="39">
        <v>46125</v>
      </c>
      <c r="W3575" s="41">
        <v>30</v>
      </c>
      <c r="X3575" s="26" t="s">
        <v>13368</v>
      </c>
      <c r="Y3575">
        <v>30.44</v>
      </c>
      <c r="AE3575" s="41">
        <v>30.44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 s="30">
        <f t="shared" si="349"/>
        <v>0</v>
      </c>
      <c r="AL3575" s="45">
        <v>4</v>
      </c>
      <c r="AM3575" s="32">
        <f t="shared" si="348"/>
        <v>4</v>
      </c>
      <c r="AN3575" s="33" t="str">
        <f t="shared" si="350"/>
        <v>NPN</v>
      </c>
      <c r="AO3575" s="33" t="str">
        <f t="shared" si="351"/>
        <v>4meses_pendientes</v>
      </c>
      <c r="AP3575" s="33">
        <f t="shared" si="352"/>
        <v>120</v>
      </c>
      <c r="AQ3575" s="31">
        <f t="shared" si="353"/>
        <v>13</v>
      </c>
    </row>
    <row r="3576" spans="2:43" x14ac:dyDescent="0.3">
      <c r="B3576" s="37">
        <v>46123</v>
      </c>
      <c r="C3576" t="s">
        <v>35</v>
      </c>
      <c r="D3576" t="s">
        <v>25100</v>
      </c>
      <c r="E3576" t="s">
        <v>25101</v>
      </c>
      <c r="F3576" t="s">
        <v>25102</v>
      </c>
      <c r="G3576" t="s">
        <v>25103</v>
      </c>
      <c r="H3576" t="s">
        <v>25104</v>
      </c>
      <c r="I3576" t="s">
        <v>38</v>
      </c>
      <c r="J3576" t="s">
        <v>44</v>
      </c>
      <c r="K3576" t="s">
        <v>4634</v>
      </c>
      <c r="L3576" t="s">
        <v>25102</v>
      </c>
      <c r="M3576" t="s">
        <v>25105</v>
      </c>
      <c r="N3576" t="s">
        <v>8967</v>
      </c>
      <c r="O3576" t="s">
        <v>8931</v>
      </c>
      <c r="P3576" t="s">
        <v>419</v>
      </c>
      <c r="Q3576" t="s">
        <v>25106</v>
      </c>
      <c r="R3576" s="26">
        <v>3</v>
      </c>
      <c r="S3576" s="23">
        <v>368104780000</v>
      </c>
      <c r="T3576" t="s">
        <v>37</v>
      </c>
      <c r="U3576" t="s">
        <v>39</v>
      </c>
      <c r="V3576" s="39">
        <v>46125</v>
      </c>
      <c r="W3576" s="41">
        <v>35</v>
      </c>
      <c r="X3576" s="26" t="s">
        <v>13368</v>
      </c>
      <c r="Z3576">
        <v>37</v>
      </c>
      <c r="AE3576" s="41">
        <v>37</v>
      </c>
      <c r="AF3576">
        <v>1</v>
      </c>
      <c r="AG3576">
        <v>0</v>
      </c>
      <c r="AH3576">
        <v>0</v>
      </c>
      <c r="AI3576">
        <v>0</v>
      </c>
      <c r="AJ3576">
        <v>0</v>
      </c>
      <c r="AK3576" s="30">
        <f t="shared" si="349"/>
        <v>1</v>
      </c>
      <c r="AL3576" s="45">
        <v>4</v>
      </c>
      <c r="AM3576" s="32">
        <f t="shared" si="348"/>
        <v>3</v>
      </c>
      <c r="AN3576" s="33" t="str">
        <f t="shared" si="350"/>
        <v>MOROSO</v>
      </c>
      <c r="AO3576" s="33" t="str">
        <f t="shared" si="351"/>
        <v>3meses_pendientes</v>
      </c>
      <c r="AP3576" s="33">
        <f t="shared" si="352"/>
        <v>105</v>
      </c>
      <c r="AQ3576" s="31">
        <f t="shared" si="353"/>
        <v>13</v>
      </c>
    </row>
    <row r="3577" spans="2:43" x14ac:dyDescent="0.3">
      <c r="B3577" s="37">
        <v>46126</v>
      </c>
      <c r="C3577" t="s">
        <v>35</v>
      </c>
      <c r="D3577" t="s">
        <v>25107</v>
      </c>
      <c r="E3577" t="s">
        <v>25108</v>
      </c>
      <c r="F3577" t="s">
        <v>25109</v>
      </c>
      <c r="G3577" t="s">
        <v>25110</v>
      </c>
      <c r="H3577" t="s">
        <v>25111</v>
      </c>
      <c r="I3577" t="s">
        <v>38</v>
      </c>
      <c r="J3577" t="s">
        <v>44</v>
      </c>
      <c r="K3577" t="s">
        <v>52</v>
      </c>
      <c r="L3577" t="s">
        <v>25109</v>
      </c>
      <c r="M3577" t="s">
        <v>25112</v>
      </c>
      <c r="N3577" t="s">
        <v>8967</v>
      </c>
      <c r="O3577" t="s">
        <v>8931</v>
      </c>
      <c r="P3577" t="s">
        <v>419</v>
      </c>
      <c r="Q3577" t="s">
        <v>25113</v>
      </c>
      <c r="R3577" s="26">
        <v>2</v>
      </c>
      <c r="S3577" s="23">
        <v>362107450000</v>
      </c>
      <c r="T3577" t="s">
        <v>37</v>
      </c>
      <c r="U3577" t="s">
        <v>39</v>
      </c>
      <c r="V3577" s="39">
        <v>46127</v>
      </c>
      <c r="W3577" s="41">
        <v>30</v>
      </c>
      <c r="X3577" s="26" t="s">
        <v>13368</v>
      </c>
      <c r="AE3577" s="41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 s="30">
        <f t="shared" si="349"/>
        <v>0</v>
      </c>
      <c r="AL3577" s="45">
        <v>4</v>
      </c>
      <c r="AM3577" s="32">
        <f t="shared" si="348"/>
        <v>4</v>
      </c>
      <c r="AN3577" s="33" t="str">
        <f t="shared" si="350"/>
        <v>NPN</v>
      </c>
      <c r="AO3577" s="33" t="str">
        <f t="shared" si="351"/>
        <v>4meses_pendientes</v>
      </c>
      <c r="AP3577" s="33">
        <f t="shared" si="352"/>
        <v>120</v>
      </c>
      <c r="AQ3577" s="31">
        <f t="shared" si="353"/>
        <v>15</v>
      </c>
    </row>
    <row r="3578" spans="2:43" x14ac:dyDescent="0.3">
      <c r="B3578" s="37">
        <v>46128</v>
      </c>
      <c r="C3578" t="s">
        <v>35</v>
      </c>
      <c r="D3578" t="s">
        <v>25114</v>
      </c>
      <c r="E3578" t="s">
        <v>25115</v>
      </c>
      <c r="F3578" t="s">
        <v>25116</v>
      </c>
      <c r="G3578" t="s">
        <v>25117</v>
      </c>
      <c r="H3578" t="s">
        <v>25118</v>
      </c>
      <c r="I3578" t="s">
        <v>38</v>
      </c>
      <c r="J3578" t="s">
        <v>3877</v>
      </c>
      <c r="K3578" t="s">
        <v>3878</v>
      </c>
      <c r="L3578" t="s">
        <v>25116</v>
      </c>
      <c r="M3578" t="s">
        <v>25119</v>
      </c>
      <c r="N3578" t="s">
        <v>8967</v>
      </c>
      <c r="O3578" t="s">
        <v>8931</v>
      </c>
      <c r="P3578" t="s">
        <v>419</v>
      </c>
      <c r="Q3578" t="s">
        <v>25120</v>
      </c>
      <c r="R3578" s="26">
        <v>3</v>
      </c>
      <c r="S3578" s="23">
        <v>316088830000</v>
      </c>
      <c r="T3578" t="s">
        <v>37</v>
      </c>
      <c r="U3578" t="s">
        <v>39</v>
      </c>
      <c r="V3578" s="39">
        <v>46130</v>
      </c>
      <c r="W3578" s="41">
        <v>35</v>
      </c>
      <c r="X3578" s="26" t="s">
        <v>13368</v>
      </c>
      <c r="Z3578">
        <v>36.93</v>
      </c>
      <c r="AE3578" s="41">
        <v>36.93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 s="30">
        <f t="shared" si="349"/>
        <v>1</v>
      </c>
      <c r="AL3578" s="45">
        <v>4</v>
      </c>
      <c r="AM3578" s="32">
        <f t="shared" si="348"/>
        <v>3</v>
      </c>
      <c r="AN3578" s="33" t="str">
        <f t="shared" si="350"/>
        <v>MOROSO</v>
      </c>
      <c r="AO3578" s="33" t="str">
        <f t="shared" si="351"/>
        <v>3meses_pendientes</v>
      </c>
      <c r="AP3578" s="33">
        <f t="shared" si="352"/>
        <v>105</v>
      </c>
      <c r="AQ3578" s="31">
        <f t="shared" si="353"/>
        <v>18</v>
      </c>
    </row>
    <row r="3579" spans="2:43" x14ac:dyDescent="0.3">
      <c r="B3579" s="37">
        <v>46135</v>
      </c>
      <c r="C3579" t="s">
        <v>35</v>
      </c>
      <c r="D3579" t="s">
        <v>25121</v>
      </c>
      <c r="E3579" t="s">
        <v>25122</v>
      </c>
      <c r="F3579" t="s">
        <v>25123</v>
      </c>
      <c r="G3579" t="s">
        <v>25124</v>
      </c>
      <c r="H3579" t="s">
        <v>25125</v>
      </c>
      <c r="I3579" t="s">
        <v>38</v>
      </c>
      <c r="J3579" t="s">
        <v>44</v>
      </c>
      <c r="K3579" t="s">
        <v>56</v>
      </c>
      <c r="L3579" t="s">
        <v>25123</v>
      </c>
      <c r="M3579" t="s">
        <v>25126</v>
      </c>
      <c r="N3579" t="s">
        <v>8967</v>
      </c>
      <c r="O3579" t="s">
        <v>8931</v>
      </c>
      <c r="P3579" t="s">
        <v>419</v>
      </c>
      <c r="Q3579" t="s">
        <v>25127</v>
      </c>
      <c r="R3579" s="26">
        <v>3</v>
      </c>
      <c r="S3579" s="23">
        <v>365116400000</v>
      </c>
      <c r="T3579" t="s">
        <v>37</v>
      </c>
      <c r="U3579" t="s">
        <v>39</v>
      </c>
      <c r="V3579" s="39">
        <v>46139</v>
      </c>
      <c r="W3579" s="41">
        <v>33</v>
      </c>
      <c r="X3579" s="26" t="s">
        <v>13368</v>
      </c>
      <c r="Z3579">
        <v>34.909999999999997</v>
      </c>
      <c r="AA3579">
        <v>26.73</v>
      </c>
      <c r="AE3579" s="41">
        <v>61.64</v>
      </c>
      <c r="AF3579">
        <v>1</v>
      </c>
      <c r="AG3579">
        <v>1</v>
      </c>
      <c r="AH3579">
        <v>0</v>
      </c>
      <c r="AI3579">
        <v>0</v>
      </c>
      <c r="AJ3579">
        <v>0</v>
      </c>
      <c r="AK3579" s="30">
        <f t="shared" si="349"/>
        <v>2</v>
      </c>
      <c r="AL3579" s="45">
        <v>4</v>
      </c>
      <c r="AM3579" s="32">
        <f t="shared" si="348"/>
        <v>2</v>
      </c>
      <c r="AN3579" s="33" t="str">
        <f t="shared" si="350"/>
        <v>MOROSO</v>
      </c>
      <c r="AO3579" s="33" t="str">
        <f t="shared" si="351"/>
        <v>2meses_pendientes</v>
      </c>
      <c r="AP3579" s="33">
        <f t="shared" si="352"/>
        <v>66</v>
      </c>
      <c r="AQ3579" s="31">
        <f t="shared" si="353"/>
        <v>27</v>
      </c>
    </row>
    <row r="3580" spans="2:43" x14ac:dyDescent="0.3">
      <c r="B3580" s="37">
        <v>46114</v>
      </c>
      <c r="C3580" t="s">
        <v>35</v>
      </c>
      <c r="D3580" t="s">
        <v>25128</v>
      </c>
      <c r="E3580" t="s">
        <v>25129</v>
      </c>
      <c r="F3580" t="s">
        <v>25130</v>
      </c>
      <c r="G3580" t="s">
        <v>25131</v>
      </c>
      <c r="H3580" t="s">
        <v>25132</v>
      </c>
      <c r="I3580" t="s">
        <v>38</v>
      </c>
      <c r="J3580" t="s">
        <v>44</v>
      </c>
      <c r="K3580" t="s">
        <v>55</v>
      </c>
      <c r="M3580" t="s">
        <v>25133</v>
      </c>
      <c r="N3580" t="s">
        <v>9047</v>
      </c>
      <c r="O3580" t="s">
        <v>8931</v>
      </c>
      <c r="P3580" t="s">
        <v>419</v>
      </c>
      <c r="Q3580" t="s">
        <v>25134</v>
      </c>
      <c r="R3580" s="26">
        <v>3</v>
      </c>
      <c r="S3580" s="23">
        <v>367096870000</v>
      </c>
      <c r="T3580" t="s">
        <v>37</v>
      </c>
      <c r="U3580" t="s">
        <v>8619</v>
      </c>
      <c r="V3580" s="39">
        <v>46122</v>
      </c>
      <c r="W3580" s="41">
        <v>34</v>
      </c>
      <c r="X3580" s="26" t="s">
        <v>13368</v>
      </c>
      <c r="Y3580">
        <v>35.86</v>
      </c>
      <c r="Z3580">
        <v>34</v>
      </c>
      <c r="AB3580">
        <v>35</v>
      </c>
      <c r="AE3580" s="41">
        <v>104.86</v>
      </c>
      <c r="AF3580">
        <v>1</v>
      </c>
      <c r="AG3580">
        <v>0</v>
      </c>
      <c r="AH3580">
        <v>1</v>
      </c>
      <c r="AI3580">
        <v>0</v>
      </c>
      <c r="AJ3580">
        <v>0</v>
      </c>
      <c r="AK3580" s="30">
        <f t="shared" si="349"/>
        <v>2</v>
      </c>
      <c r="AL3580" s="45">
        <v>4</v>
      </c>
      <c r="AM3580" s="32">
        <f t="shared" si="348"/>
        <v>2</v>
      </c>
      <c r="AN3580" s="33" t="str">
        <f t="shared" si="350"/>
        <v>MOROSO</v>
      </c>
      <c r="AO3580" s="33" t="str">
        <f t="shared" si="351"/>
        <v>2meses_pendientes</v>
      </c>
      <c r="AP3580" s="33">
        <f t="shared" si="352"/>
        <v>68</v>
      </c>
      <c r="AQ3580" s="31">
        <f t="shared" si="353"/>
        <v>10</v>
      </c>
    </row>
    <row r="3581" spans="2:43" x14ac:dyDescent="0.3">
      <c r="B3581" s="37">
        <v>46120</v>
      </c>
      <c r="C3581" t="s">
        <v>35</v>
      </c>
      <c r="D3581" t="s">
        <v>25135</v>
      </c>
      <c r="E3581" t="s">
        <v>25136</v>
      </c>
      <c r="F3581" t="s">
        <v>25137</v>
      </c>
      <c r="G3581" t="s">
        <v>25138</v>
      </c>
      <c r="H3581" t="s">
        <v>25139</v>
      </c>
      <c r="I3581" t="s">
        <v>38</v>
      </c>
      <c r="J3581" t="s">
        <v>44</v>
      </c>
      <c r="K3581" t="s">
        <v>4325</v>
      </c>
      <c r="L3581" t="s">
        <v>25137</v>
      </c>
      <c r="M3581" t="s">
        <v>25140</v>
      </c>
      <c r="N3581" t="s">
        <v>9047</v>
      </c>
      <c r="O3581" t="s">
        <v>8931</v>
      </c>
      <c r="P3581" t="s">
        <v>419</v>
      </c>
      <c r="Q3581" t="s">
        <v>25141</v>
      </c>
      <c r="R3581" s="26">
        <v>3</v>
      </c>
      <c r="S3581" s="23">
        <v>362100950000</v>
      </c>
      <c r="T3581" t="s">
        <v>37</v>
      </c>
      <c r="U3581" t="s">
        <v>39</v>
      </c>
      <c r="V3581" s="39">
        <v>46122</v>
      </c>
      <c r="W3581" s="41">
        <v>35</v>
      </c>
      <c r="X3581" s="26" t="s">
        <v>13368</v>
      </c>
      <c r="Z3581">
        <v>36.93</v>
      </c>
      <c r="AA3581">
        <v>36.93</v>
      </c>
      <c r="AB3581">
        <v>36.93</v>
      </c>
      <c r="AE3581" s="41">
        <v>110.78999999999999</v>
      </c>
      <c r="AF3581">
        <v>1</v>
      </c>
      <c r="AG3581">
        <v>1</v>
      </c>
      <c r="AH3581">
        <v>1</v>
      </c>
      <c r="AI3581">
        <v>0</v>
      </c>
      <c r="AJ3581">
        <v>0</v>
      </c>
      <c r="AK3581" s="30">
        <f t="shared" si="349"/>
        <v>3</v>
      </c>
      <c r="AL3581" s="45">
        <v>4</v>
      </c>
      <c r="AM3581" s="32">
        <f t="shared" si="348"/>
        <v>1</v>
      </c>
      <c r="AN3581" s="33" t="str">
        <f t="shared" si="350"/>
        <v>MOROSO</v>
      </c>
      <c r="AO3581" s="33" t="str">
        <f t="shared" si="351"/>
        <v>1meses_pendientes</v>
      </c>
      <c r="AP3581" s="33">
        <f t="shared" si="352"/>
        <v>35</v>
      </c>
      <c r="AQ3581" s="31">
        <f t="shared" si="353"/>
        <v>10</v>
      </c>
    </row>
    <row r="3582" spans="2:43" x14ac:dyDescent="0.3">
      <c r="B3582" s="37">
        <v>46121</v>
      </c>
      <c r="C3582" t="s">
        <v>35</v>
      </c>
      <c r="D3582" t="s">
        <v>25142</v>
      </c>
      <c r="E3582" t="s">
        <v>25143</v>
      </c>
      <c r="F3582" t="s">
        <v>25144</v>
      </c>
      <c r="G3582" t="s">
        <v>25145</v>
      </c>
      <c r="H3582" t="s">
        <v>25146</v>
      </c>
      <c r="I3582" t="s">
        <v>38</v>
      </c>
      <c r="J3582" t="s">
        <v>42</v>
      </c>
      <c r="K3582" t="s">
        <v>59</v>
      </c>
      <c r="M3582" t="s">
        <v>25147</v>
      </c>
      <c r="N3582" t="s">
        <v>9047</v>
      </c>
      <c r="O3582" t="s">
        <v>8931</v>
      </c>
      <c r="P3582" t="s">
        <v>419</v>
      </c>
      <c r="Q3582" t="s">
        <v>25148</v>
      </c>
      <c r="R3582" s="26">
        <v>3</v>
      </c>
      <c r="S3582" s="23">
        <v>354114070000</v>
      </c>
      <c r="T3582" t="s">
        <v>37</v>
      </c>
      <c r="U3582" t="s">
        <v>39</v>
      </c>
      <c r="V3582" s="39">
        <v>46122</v>
      </c>
      <c r="W3582" s="41">
        <v>35</v>
      </c>
      <c r="X3582" s="26" t="s">
        <v>13368</v>
      </c>
      <c r="Y3582">
        <v>34.9</v>
      </c>
      <c r="AA3582">
        <v>73.86</v>
      </c>
      <c r="AE3582" s="41">
        <v>108.75999999999999</v>
      </c>
      <c r="AF3582">
        <v>0</v>
      </c>
      <c r="AG3582">
        <v>1</v>
      </c>
      <c r="AH3582">
        <v>0</v>
      </c>
      <c r="AI3582">
        <v>0</v>
      </c>
      <c r="AJ3582">
        <v>0</v>
      </c>
      <c r="AK3582" s="30">
        <f t="shared" si="349"/>
        <v>1</v>
      </c>
      <c r="AL3582" s="45">
        <v>4</v>
      </c>
      <c r="AM3582" s="32">
        <f t="shared" si="348"/>
        <v>3</v>
      </c>
      <c r="AN3582" s="33" t="str">
        <f t="shared" si="350"/>
        <v>MOROSO</v>
      </c>
      <c r="AO3582" s="33" t="str">
        <f t="shared" si="351"/>
        <v>3meses_pendientes</v>
      </c>
      <c r="AP3582" s="33">
        <f t="shared" si="352"/>
        <v>105</v>
      </c>
      <c r="AQ3582" s="31">
        <f t="shared" si="353"/>
        <v>10</v>
      </c>
    </row>
    <row r="3583" spans="2:43" x14ac:dyDescent="0.3">
      <c r="B3583" s="37">
        <v>46123</v>
      </c>
      <c r="C3583" t="s">
        <v>35</v>
      </c>
      <c r="D3583" t="s">
        <v>25149</v>
      </c>
      <c r="E3583" t="s">
        <v>25150</v>
      </c>
      <c r="F3583" t="s">
        <v>25151</v>
      </c>
      <c r="G3583" t="s">
        <v>25152</v>
      </c>
      <c r="H3583" t="s">
        <v>25153</v>
      </c>
      <c r="I3583" t="s">
        <v>38</v>
      </c>
      <c r="J3583" t="s">
        <v>44</v>
      </c>
      <c r="K3583" t="s">
        <v>4634</v>
      </c>
      <c r="M3583" t="s">
        <v>25154</v>
      </c>
      <c r="N3583" t="s">
        <v>9047</v>
      </c>
      <c r="O3583" t="s">
        <v>8931</v>
      </c>
      <c r="P3583" t="s">
        <v>419</v>
      </c>
      <c r="Q3583" t="s">
        <v>25155</v>
      </c>
      <c r="R3583" s="26">
        <v>2</v>
      </c>
      <c r="S3583" s="23">
        <v>362104250000</v>
      </c>
      <c r="T3583" t="s">
        <v>37</v>
      </c>
      <c r="U3583" t="s">
        <v>39</v>
      </c>
      <c r="V3583" s="39">
        <v>46125</v>
      </c>
      <c r="W3583" s="41">
        <v>30</v>
      </c>
      <c r="X3583" s="26" t="s">
        <v>13368</v>
      </c>
      <c r="Y3583">
        <v>30.44</v>
      </c>
      <c r="Z3583">
        <v>29.36</v>
      </c>
      <c r="AA3583">
        <v>29.9</v>
      </c>
      <c r="AE3583" s="41">
        <v>89.699999999999989</v>
      </c>
      <c r="AF3583">
        <v>1</v>
      </c>
      <c r="AG3583">
        <v>1</v>
      </c>
      <c r="AH3583">
        <v>0</v>
      </c>
      <c r="AI3583">
        <v>0</v>
      </c>
      <c r="AJ3583">
        <v>0</v>
      </c>
      <c r="AK3583" s="30">
        <f t="shared" si="349"/>
        <v>2</v>
      </c>
      <c r="AL3583" s="45">
        <v>4</v>
      </c>
      <c r="AM3583" s="32">
        <f t="shared" si="348"/>
        <v>2</v>
      </c>
      <c r="AN3583" s="33" t="str">
        <f t="shared" si="350"/>
        <v>MOROSO</v>
      </c>
      <c r="AO3583" s="33" t="str">
        <f t="shared" si="351"/>
        <v>2meses_pendientes</v>
      </c>
      <c r="AP3583" s="33">
        <f t="shared" si="352"/>
        <v>60</v>
      </c>
      <c r="AQ3583" s="31">
        <f t="shared" si="353"/>
        <v>13</v>
      </c>
    </row>
    <row r="3584" spans="2:43" x14ac:dyDescent="0.3">
      <c r="B3584" s="37">
        <v>46126</v>
      </c>
      <c r="C3584" t="s">
        <v>35</v>
      </c>
      <c r="D3584" t="s">
        <v>25156</v>
      </c>
      <c r="E3584" t="s">
        <v>25157</v>
      </c>
      <c r="F3584" t="s">
        <v>25158</v>
      </c>
      <c r="G3584" t="s">
        <v>25159</v>
      </c>
      <c r="H3584" t="s">
        <v>25160</v>
      </c>
      <c r="I3584" t="s">
        <v>38</v>
      </c>
      <c r="J3584" t="s">
        <v>42</v>
      </c>
      <c r="K3584" t="s">
        <v>46</v>
      </c>
      <c r="M3584" t="s">
        <v>25161</v>
      </c>
      <c r="N3584" t="s">
        <v>9047</v>
      </c>
      <c r="O3584" t="s">
        <v>8931</v>
      </c>
      <c r="P3584" t="s">
        <v>419</v>
      </c>
      <c r="Q3584" t="s">
        <v>25162</v>
      </c>
      <c r="R3584" s="26">
        <v>2</v>
      </c>
      <c r="S3584" s="23">
        <v>321022470000</v>
      </c>
      <c r="T3584" t="s">
        <v>37</v>
      </c>
      <c r="U3584" t="s">
        <v>39</v>
      </c>
      <c r="V3584" s="39">
        <v>46126</v>
      </c>
      <c r="W3584" s="41">
        <v>30</v>
      </c>
      <c r="X3584" s="26" t="s">
        <v>13368</v>
      </c>
      <c r="Z3584">
        <v>30.44</v>
      </c>
      <c r="AE3584" s="41">
        <v>30.44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 s="30">
        <f t="shared" si="349"/>
        <v>1</v>
      </c>
      <c r="AL3584" s="45">
        <v>4</v>
      </c>
      <c r="AM3584" s="32">
        <f t="shared" si="348"/>
        <v>3</v>
      </c>
      <c r="AN3584" s="33" t="str">
        <f t="shared" si="350"/>
        <v>MOROSO</v>
      </c>
      <c r="AO3584" s="33" t="str">
        <f t="shared" si="351"/>
        <v>3meses_pendientes</v>
      </c>
      <c r="AP3584" s="33">
        <f t="shared" si="352"/>
        <v>90</v>
      </c>
      <c r="AQ3584" s="31">
        <f t="shared" si="353"/>
        <v>14</v>
      </c>
    </row>
    <row r="3585" spans="2:43" x14ac:dyDescent="0.3">
      <c r="B3585" s="37">
        <v>46127</v>
      </c>
      <c r="C3585" t="s">
        <v>35</v>
      </c>
      <c r="D3585" t="s">
        <v>25163</v>
      </c>
      <c r="E3585" t="s">
        <v>25164</v>
      </c>
      <c r="F3585" t="s">
        <v>25165</v>
      </c>
      <c r="G3585" t="s">
        <v>25166</v>
      </c>
      <c r="H3585" t="s">
        <v>25167</v>
      </c>
      <c r="I3585" t="s">
        <v>38</v>
      </c>
      <c r="J3585" t="s">
        <v>42</v>
      </c>
      <c r="K3585" t="s">
        <v>3921</v>
      </c>
      <c r="M3585" t="s">
        <v>25168</v>
      </c>
      <c r="N3585" t="s">
        <v>9047</v>
      </c>
      <c r="O3585" t="s">
        <v>8931</v>
      </c>
      <c r="P3585" t="s">
        <v>419</v>
      </c>
      <c r="Q3585" t="s">
        <v>25169</v>
      </c>
      <c r="R3585" s="26">
        <v>3</v>
      </c>
      <c r="S3585" s="23">
        <v>368107650000</v>
      </c>
      <c r="T3585" t="s">
        <v>37</v>
      </c>
      <c r="U3585" t="s">
        <v>39</v>
      </c>
      <c r="V3585" s="39">
        <v>46128</v>
      </c>
      <c r="W3585" s="41">
        <v>40</v>
      </c>
      <c r="X3585" s="26" t="s">
        <v>13368</v>
      </c>
      <c r="Z3585">
        <v>42.03</v>
      </c>
      <c r="AA3585">
        <v>42.03</v>
      </c>
      <c r="AE3585" s="41">
        <v>84.06</v>
      </c>
      <c r="AF3585">
        <v>1</v>
      </c>
      <c r="AG3585">
        <v>1</v>
      </c>
      <c r="AH3585">
        <v>0</v>
      </c>
      <c r="AI3585">
        <v>0</v>
      </c>
      <c r="AJ3585">
        <v>0</v>
      </c>
      <c r="AK3585" s="30">
        <f t="shared" si="349"/>
        <v>2</v>
      </c>
      <c r="AL3585" s="45">
        <v>4</v>
      </c>
      <c r="AM3585" s="32">
        <f t="shared" si="348"/>
        <v>2</v>
      </c>
      <c r="AN3585" s="33" t="str">
        <f t="shared" si="350"/>
        <v>MOROSO</v>
      </c>
      <c r="AO3585" s="33" t="str">
        <f t="shared" si="351"/>
        <v>2meses_pendientes</v>
      </c>
      <c r="AP3585" s="33">
        <f t="shared" si="352"/>
        <v>80</v>
      </c>
      <c r="AQ3585" s="31">
        <f t="shared" si="353"/>
        <v>16</v>
      </c>
    </row>
    <row r="3586" spans="2:43" x14ac:dyDescent="0.3">
      <c r="B3586" s="37">
        <v>46128</v>
      </c>
      <c r="C3586" t="s">
        <v>35</v>
      </c>
      <c r="D3586" t="s">
        <v>25170</v>
      </c>
      <c r="E3586" t="s">
        <v>25171</v>
      </c>
      <c r="F3586" t="s">
        <v>25172</v>
      </c>
      <c r="G3586" t="s">
        <v>25173</v>
      </c>
      <c r="H3586" t="s">
        <v>25174</v>
      </c>
      <c r="I3586" t="s">
        <v>38</v>
      </c>
      <c r="J3586" t="s">
        <v>3877</v>
      </c>
      <c r="K3586" t="s">
        <v>3878</v>
      </c>
      <c r="M3586" t="s">
        <v>25175</v>
      </c>
      <c r="N3586" t="s">
        <v>9047</v>
      </c>
      <c r="O3586" t="s">
        <v>8931</v>
      </c>
      <c r="P3586" t="s">
        <v>419</v>
      </c>
      <c r="Q3586" t="s">
        <v>25176</v>
      </c>
      <c r="R3586" s="26">
        <v>2</v>
      </c>
      <c r="S3586" s="23">
        <v>317011480000</v>
      </c>
      <c r="T3586" t="s">
        <v>37</v>
      </c>
      <c r="U3586" t="s">
        <v>39</v>
      </c>
      <c r="V3586" s="39">
        <v>46129</v>
      </c>
      <c r="W3586" s="41">
        <v>30</v>
      </c>
      <c r="X3586" s="26" t="s">
        <v>13368</v>
      </c>
      <c r="Z3586">
        <v>30.44</v>
      </c>
      <c r="AA3586">
        <v>30.44</v>
      </c>
      <c r="AB3586">
        <v>30</v>
      </c>
      <c r="AE3586" s="41">
        <v>90.88</v>
      </c>
      <c r="AF3586">
        <v>1</v>
      </c>
      <c r="AG3586">
        <v>1</v>
      </c>
      <c r="AH3586">
        <v>1</v>
      </c>
      <c r="AI3586">
        <v>0</v>
      </c>
      <c r="AJ3586">
        <v>0</v>
      </c>
      <c r="AK3586" s="30">
        <f t="shared" si="349"/>
        <v>3</v>
      </c>
      <c r="AL3586" s="45">
        <v>4</v>
      </c>
      <c r="AM3586" s="32">
        <f t="shared" ref="AM3586:AM3649" si="354">AL3586-AK3586</f>
        <v>1</v>
      </c>
      <c r="AN3586" s="33" t="str">
        <f t="shared" si="350"/>
        <v>MOROSO</v>
      </c>
      <c r="AO3586" s="33" t="str">
        <f t="shared" si="351"/>
        <v>1meses_pendientes</v>
      </c>
      <c r="AP3586" s="33">
        <f t="shared" si="352"/>
        <v>30</v>
      </c>
      <c r="AQ3586" s="31">
        <f t="shared" si="353"/>
        <v>17</v>
      </c>
    </row>
    <row r="3587" spans="2:43" x14ac:dyDescent="0.3">
      <c r="B3587" s="37">
        <v>46133</v>
      </c>
      <c r="C3587" t="s">
        <v>35</v>
      </c>
      <c r="D3587" t="s">
        <v>25177</v>
      </c>
      <c r="E3587" t="s">
        <v>25178</v>
      </c>
      <c r="F3587" t="s">
        <v>25179</v>
      </c>
      <c r="G3587" t="s">
        <v>25180</v>
      </c>
      <c r="H3587" t="s">
        <v>25181</v>
      </c>
      <c r="I3587" t="s">
        <v>38</v>
      </c>
      <c r="J3587" t="s">
        <v>3877</v>
      </c>
      <c r="K3587" t="s">
        <v>3878</v>
      </c>
      <c r="M3587" t="s">
        <v>25182</v>
      </c>
      <c r="N3587" t="s">
        <v>9047</v>
      </c>
      <c r="O3587" t="s">
        <v>8931</v>
      </c>
      <c r="P3587" t="s">
        <v>419</v>
      </c>
      <c r="Q3587" t="s">
        <v>25183</v>
      </c>
      <c r="R3587" s="26">
        <v>3</v>
      </c>
      <c r="S3587" s="23">
        <v>366113880000</v>
      </c>
      <c r="T3587" t="s">
        <v>37</v>
      </c>
      <c r="U3587" t="s">
        <v>39</v>
      </c>
      <c r="V3587" s="39">
        <v>46134</v>
      </c>
      <c r="W3587" s="41">
        <v>46</v>
      </c>
      <c r="X3587" s="26" t="s">
        <v>13368</v>
      </c>
      <c r="Z3587">
        <v>96</v>
      </c>
      <c r="AB3587">
        <v>47.55</v>
      </c>
      <c r="AE3587" s="41">
        <v>143.55000000000001</v>
      </c>
      <c r="AF3587">
        <v>1</v>
      </c>
      <c r="AG3587">
        <v>0</v>
      </c>
      <c r="AH3587">
        <v>1</v>
      </c>
      <c r="AI3587">
        <v>0</v>
      </c>
      <c r="AJ3587">
        <v>0</v>
      </c>
      <c r="AK3587" s="30">
        <f t="shared" ref="AK3587:AK3650" si="355">SUM(AF3587:AJ3587)</f>
        <v>2</v>
      </c>
      <c r="AL3587" s="45">
        <v>4</v>
      </c>
      <c r="AM3587" s="32">
        <f t="shared" si="354"/>
        <v>2</v>
      </c>
      <c r="AN3587" s="33" t="str">
        <f t="shared" ref="AN3587:AN3650" si="356">IF(AM3587&gt;=AL3587,"NPN","MOROSO")</f>
        <v>MOROSO</v>
      </c>
      <c r="AO3587" s="33" t="str">
        <f t="shared" ref="AO3587:AO3650" si="357">CONCATENATE(AM3587,"meses_pendientes")</f>
        <v>2meses_pendientes</v>
      </c>
      <c r="AP3587" s="33">
        <f t="shared" ref="AP3587:AP3650" si="358">AM3587*W3587</f>
        <v>92</v>
      </c>
      <c r="AQ3587" s="31">
        <f t="shared" ref="AQ3587:AQ3650" si="359">DAY(V3587)</f>
        <v>22</v>
      </c>
    </row>
    <row r="3588" spans="2:43" x14ac:dyDescent="0.3">
      <c r="B3588" s="37">
        <v>46137</v>
      </c>
      <c r="C3588" t="s">
        <v>35</v>
      </c>
      <c r="D3588" t="s">
        <v>25184</v>
      </c>
      <c r="E3588" t="s">
        <v>25185</v>
      </c>
      <c r="F3588" t="s">
        <v>25186</v>
      </c>
      <c r="G3588" t="s">
        <v>25187</v>
      </c>
      <c r="H3588" t="s">
        <v>25188</v>
      </c>
      <c r="I3588" t="s">
        <v>38</v>
      </c>
      <c r="J3588" t="s">
        <v>42</v>
      </c>
      <c r="K3588" t="s">
        <v>50</v>
      </c>
      <c r="M3588" t="s">
        <v>25189</v>
      </c>
      <c r="N3588" t="s">
        <v>9047</v>
      </c>
      <c r="O3588" t="s">
        <v>8931</v>
      </c>
      <c r="P3588" t="s">
        <v>419</v>
      </c>
      <c r="Q3588" t="s">
        <v>25190</v>
      </c>
      <c r="R3588" s="26">
        <v>2</v>
      </c>
      <c r="S3588" s="23">
        <v>336081970000</v>
      </c>
      <c r="T3588" t="s">
        <v>37</v>
      </c>
      <c r="U3588" t="s">
        <v>39</v>
      </c>
      <c r="V3588" s="39">
        <v>46139</v>
      </c>
      <c r="W3588" s="41">
        <v>30</v>
      </c>
      <c r="X3588" s="26" t="s">
        <v>13368</v>
      </c>
      <c r="AE3588" s="41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 s="30">
        <f t="shared" si="355"/>
        <v>0</v>
      </c>
      <c r="AL3588" s="45">
        <v>4</v>
      </c>
      <c r="AM3588" s="32">
        <f t="shared" si="354"/>
        <v>4</v>
      </c>
      <c r="AN3588" s="33" t="str">
        <f t="shared" si="356"/>
        <v>NPN</v>
      </c>
      <c r="AO3588" s="33" t="str">
        <f t="shared" si="357"/>
        <v>4meses_pendientes</v>
      </c>
      <c r="AP3588" s="33">
        <f t="shared" si="358"/>
        <v>120</v>
      </c>
      <c r="AQ3588" s="31">
        <f t="shared" si="359"/>
        <v>27</v>
      </c>
    </row>
    <row r="3589" spans="2:43" x14ac:dyDescent="0.3">
      <c r="B3589" s="37">
        <v>46113</v>
      </c>
      <c r="C3589" t="s">
        <v>35</v>
      </c>
      <c r="D3589" t="s">
        <v>25191</v>
      </c>
      <c r="E3589" t="s">
        <v>25192</v>
      </c>
      <c r="F3589" t="s">
        <v>25193</v>
      </c>
      <c r="G3589" t="s">
        <v>25194</v>
      </c>
      <c r="H3589" t="s">
        <v>25195</v>
      </c>
      <c r="I3589" t="s">
        <v>38</v>
      </c>
      <c r="J3589" t="s">
        <v>44</v>
      </c>
      <c r="K3589" t="s">
        <v>55</v>
      </c>
      <c r="L3589" t="s">
        <v>25196</v>
      </c>
      <c r="M3589" t="s">
        <v>25197</v>
      </c>
      <c r="N3589" t="s">
        <v>9116</v>
      </c>
      <c r="O3589" t="s">
        <v>8931</v>
      </c>
      <c r="P3589" t="s">
        <v>419</v>
      </c>
      <c r="Q3589" t="s">
        <v>25198</v>
      </c>
      <c r="R3589" s="26">
        <v>2</v>
      </c>
      <c r="S3589" s="23">
        <v>369095080000</v>
      </c>
      <c r="T3589" t="s">
        <v>37</v>
      </c>
      <c r="U3589" t="s">
        <v>39</v>
      </c>
      <c r="V3589" s="39">
        <v>46114</v>
      </c>
      <c r="W3589" s="41">
        <v>30</v>
      </c>
      <c r="X3589" s="26" t="s">
        <v>13368</v>
      </c>
      <c r="Z3589">
        <v>72</v>
      </c>
      <c r="AB3589">
        <v>40</v>
      </c>
      <c r="AE3589" s="41">
        <v>112</v>
      </c>
      <c r="AF3589">
        <v>1</v>
      </c>
      <c r="AG3589">
        <v>0</v>
      </c>
      <c r="AH3589">
        <v>1</v>
      </c>
      <c r="AI3589">
        <v>0</v>
      </c>
      <c r="AJ3589">
        <v>0</v>
      </c>
      <c r="AK3589" s="30">
        <f t="shared" si="355"/>
        <v>2</v>
      </c>
      <c r="AL3589" s="45">
        <v>4</v>
      </c>
      <c r="AM3589" s="32">
        <f t="shared" si="354"/>
        <v>2</v>
      </c>
      <c r="AN3589" s="33" t="str">
        <f t="shared" si="356"/>
        <v>MOROSO</v>
      </c>
      <c r="AO3589" s="33" t="str">
        <f t="shared" si="357"/>
        <v>2meses_pendientes</v>
      </c>
      <c r="AP3589" s="33">
        <f t="shared" si="358"/>
        <v>60</v>
      </c>
      <c r="AQ3589" s="31">
        <f t="shared" si="359"/>
        <v>2</v>
      </c>
    </row>
    <row r="3590" spans="2:43" x14ac:dyDescent="0.3">
      <c r="B3590" s="37">
        <v>46114</v>
      </c>
      <c r="C3590" t="s">
        <v>35</v>
      </c>
      <c r="D3590" t="s">
        <v>25199</v>
      </c>
      <c r="E3590" t="s">
        <v>25200</v>
      </c>
      <c r="F3590" t="s">
        <v>25201</v>
      </c>
      <c r="G3590" t="s">
        <v>25202</v>
      </c>
      <c r="H3590" t="s">
        <v>25203</v>
      </c>
      <c r="I3590" t="s">
        <v>38</v>
      </c>
      <c r="J3590" t="s">
        <v>2538</v>
      </c>
      <c r="K3590" t="s">
        <v>2538</v>
      </c>
      <c r="L3590" t="s">
        <v>25204</v>
      </c>
      <c r="M3590" t="s">
        <v>25205</v>
      </c>
      <c r="N3590" t="s">
        <v>9116</v>
      </c>
      <c r="O3590" t="s">
        <v>8931</v>
      </c>
      <c r="P3590" t="s">
        <v>419</v>
      </c>
      <c r="Q3590" t="s">
        <v>25206</v>
      </c>
      <c r="R3590" s="26">
        <v>2</v>
      </c>
      <c r="S3590" s="23">
        <v>362096160000</v>
      </c>
      <c r="T3590" t="s">
        <v>37</v>
      </c>
      <c r="U3590" t="s">
        <v>39</v>
      </c>
      <c r="V3590" s="39">
        <v>46116</v>
      </c>
      <c r="W3590" s="41">
        <v>30</v>
      </c>
      <c r="X3590" s="26" t="s">
        <v>13368</v>
      </c>
      <c r="AE3590" s="41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 s="30">
        <f t="shared" si="355"/>
        <v>0</v>
      </c>
      <c r="AL3590" s="45">
        <v>4</v>
      </c>
      <c r="AM3590" s="32">
        <f t="shared" si="354"/>
        <v>4</v>
      </c>
      <c r="AN3590" s="33" t="str">
        <f t="shared" si="356"/>
        <v>NPN</v>
      </c>
      <c r="AO3590" s="33" t="str">
        <f t="shared" si="357"/>
        <v>4meses_pendientes</v>
      </c>
      <c r="AP3590" s="33">
        <f t="shared" si="358"/>
        <v>120</v>
      </c>
      <c r="AQ3590" s="31">
        <f t="shared" si="359"/>
        <v>4</v>
      </c>
    </row>
    <row r="3591" spans="2:43" x14ac:dyDescent="0.3">
      <c r="B3591" s="37">
        <v>46120</v>
      </c>
      <c r="C3591" t="s">
        <v>35</v>
      </c>
      <c r="D3591" t="s">
        <v>25207</v>
      </c>
      <c r="E3591" t="s">
        <v>25208</v>
      </c>
      <c r="F3591" t="s">
        <v>25209</v>
      </c>
      <c r="G3591" t="s">
        <v>25210</v>
      </c>
      <c r="H3591" t="s">
        <v>25211</v>
      </c>
      <c r="I3591" t="s">
        <v>38</v>
      </c>
      <c r="J3591" t="s">
        <v>44</v>
      </c>
      <c r="K3591" t="s">
        <v>4325</v>
      </c>
      <c r="L3591" t="s">
        <v>25212</v>
      </c>
      <c r="M3591" t="s">
        <v>25213</v>
      </c>
      <c r="N3591" t="s">
        <v>9116</v>
      </c>
      <c r="O3591" t="s">
        <v>8931</v>
      </c>
      <c r="P3591" t="s">
        <v>419</v>
      </c>
      <c r="Q3591" t="s">
        <v>25214</v>
      </c>
      <c r="R3591" s="26">
        <v>2</v>
      </c>
      <c r="S3591" s="23">
        <v>209012010000</v>
      </c>
      <c r="T3591" t="s">
        <v>37</v>
      </c>
      <c r="U3591" t="s">
        <v>39</v>
      </c>
      <c r="V3591" s="39">
        <v>46122</v>
      </c>
      <c r="W3591" s="41">
        <v>30</v>
      </c>
      <c r="X3591" s="26" t="s">
        <v>13368</v>
      </c>
      <c r="Z3591">
        <v>30.44</v>
      </c>
      <c r="AA3591">
        <v>30.44</v>
      </c>
      <c r="AE3591" s="41">
        <v>60.88</v>
      </c>
      <c r="AF3591">
        <v>1</v>
      </c>
      <c r="AG3591">
        <v>1</v>
      </c>
      <c r="AH3591">
        <v>0</v>
      </c>
      <c r="AI3591">
        <v>0</v>
      </c>
      <c r="AJ3591">
        <v>0</v>
      </c>
      <c r="AK3591" s="30">
        <f t="shared" si="355"/>
        <v>2</v>
      </c>
      <c r="AL3591" s="45">
        <v>4</v>
      </c>
      <c r="AM3591" s="32">
        <f t="shared" si="354"/>
        <v>2</v>
      </c>
      <c r="AN3591" s="33" t="str">
        <f t="shared" si="356"/>
        <v>MOROSO</v>
      </c>
      <c r="AO3591" s="33" t="str">
        <f t="shared" si="357"/>
        <v>2meses_pendientes</v>
      </c>
      <c r="AP3591" s="33">
        <f t="shared" si="358"/>
        <v>60</v>
      </c>
      <c r="AQ3591" s="31">
        <f t="shared" si="359"/>
        <v>10</v>
      </c>
    </row>
    <row r="3592" spans="2:43" x14ac:dyDescent="0.3">
      <c r="B3592" s="37">
        <v>46122</v>
      </c>
      <c r="C3592" t="s">
        <v>35</v>
      </c>
      <c r="D3592" t="s">
        <v>25215</v>
      </c>
      <c r="E3592" t="s">
        <v>25216</v>
      </c>
      <c r="F3592" t="s">
        <v>25217</v>
      </c>
      <c r="G3592" t="s">
        <v>25218</v>
      </c>
      <c r="H3592" t="s">
        <v>25219</v>
      </c>
      <c r="I3592" t="s">
        <v>38</v>
      </c>
      <c r="J3592" t="s">
        <v>44</v>
      </c>
      <c r="K3592" t="s">
        <v>56</v>
      </c>
      <c r="L3592" t="s">
        <v>25220</v>
      </c>
      <c r="M3592" t="s">
        <v>25221</v>
      </c>
      <c r="N3592" t="s">
        <v>9116</v>
      </c>
      <c r="O3592" t="s">
        <v>8931</v>
      </c>
      <c r="P3592" t="s">
        <v>419</v>
      </c>
      <c r="Q3592" t="s">
        <v>25222</v>
      </c>
      <c r="R3592" s="26">
        <v>2</v>
      </c>
      <c r="S3592" s="23">
        <v>278049310000</v>
      </c>
      <c r="T3592" t="s">
        <v>37</v>
      </c>
      <c r="U3592" t="s">
        <v>39</v>
      </c>
      <c r="V3592" s="39">
        <v>46122</v>
      </c>
      <c r="W3592" s="41">
        <v>30</v>
      </c>
      <c r="X3592" s="26" t="s">
        <v>13368</v>
      </c>
      <c r="Z3592">
        <v>30.44</v>
      </c>
      <c r="AE3592" s="41">
        <v>30.44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 s="30">
        <f t="shared" si="355"/>
        <v>1</v>
      </c>
      <c r="AL3592" s="45">
        <v>4</v>
      </c>
      <c r="AM3592" s="32">
        <f t="shared" si="354"/>
        <v>3</v>
      </c>
      <c r="AN3592" s="33" t="str">
        <f t="shared" si="356"/>
        <v>MOROSO</v>
      </c>
      <c r="AO3592" s="33" t="str">
        <f t="shared" si="357"/>
        <v>3meses_pendientes</v>
      </c>
      <c r="AP3592" s="33">
        <f t="shared" si="358"/>
        <v>90</v>
      </c>
      <c r="AQ3592" s="31">
        <f t="shared" si="359"/>
        <v>10</v>
      </c>
    </row>
    <row r="3593" spans="2:43" x14ac:dyDescent="0.3">
      <c r="B3593" s="37">
        <v>46123</v>
      </c>
      <c r="C3593" t="s">
        <v>35</v>
      </c>
      <c r="D3593" t="s">
        <v>25223</v>
      </c>
      <c r="E3593" t="s">
        <v>25224</v>
      </c>
      <c r="F3593" t="s">
        <v>25225</v>
      </c>
      <c r="G3593" t="s">
        <v>25226</v>
      </c>
      <c r="H3593" t="s">
        <v>25227</v>
      </c>
      <c r="I3593" t="s">
        <v>38</v>
      </c>
      <c r="J3593" t="s">
        <v>44</v>
      </c>
      <c r="K3593" t="s">
        <v>4634</v>
      </c>
      <c r="L3593" t="s">
        <v>25228</v>
      </c>
      <c r="M3593" t="s">
        <v>25229</v>
      </c>
      <c r="N3593" t="s">
        <v>9116</v>
      </c>
      <c r="O3593" t="s">
        <v>8931</v>
      </c>
      <c r="P3593" t="s">
        <v>419</v>
      </c>
      <c r="Q3593" t="s">
        <v>25230</v>
      </c>
      <c r="R3593" s="26">
        <v>2</v>
      </c>
      <c r="S3593" s="23">
        <v>357224150000</v>
      </c>
      <c r="T3593" t="s">
        <v>37</v>
      </c>
      <c r="U3593" t="s">
        <v>39</v>
      </c>
      <c r="V3593" s="39">
        <v>46129</v>
      </c>
      <c r="W3593" s="41">
        <v>33</v>
      </c>
      <c r="X3593" s="26" t="s">
        <v>13368</v>
      </c>
      <c r="Y3593">
        <v>34</v>
      </c>
      <c r="AA3593">
        <v>32</v>
      </c>
      <c r="AE3593" s="41">
        <v>66</v>
      </c>
      <c r="AF3593">
        <v>0</v>
      </c>
      <c r="AG3593">
        <v>1</v>
      </c>
      <c r="AH3593">
        <v>0</v>
      </c>
      <c r="AI3593">
        <v>0</v>
      </c>
      <c r="AJ3593">
        <v>0</v>
      </c>
      <c r="AK3593" s="30">
        <f t="shared" si="355"/>
        <v>1</v>
      </c>
      <c r="AL3593" s="45">
        <v>4</v>
      </c>
      <c r="AM3593" s="32">
        <f t="shared" si="354"/>
        <v>3</v>
      </c>
      <c r="AN3593" s="33" t="str">
        <f t="shared" si="356"/>
        <v>MOROSO</v>
      </c>
      <c r="AO3593" s="33" t="str">
        <f t="shared" si="357"/>
        <v>3meses_pendientes</v>
      </c>
      <c r="AP3593" s="33">
        <f t="shared" si="358"/>
        <v>99</v>
      </c>
      <c r="AQ3593" s="31">
        <f t="shared" si="359"/>
        <v>17</v>
      </c>
    </row>
    <row r="3594" spans="2:43" x14ac:dyDescent="0.3">
      <c r="B3594" s="37">
        <v>46125</v>
      </c>
      <c r="C3594" t="s">
        <v>35</v>
      </c>
      <c r="D3594" t="s">
        <v>25231</v>
      </c>
      <c r="E3594" t="s">
        <v>25232</v>
      </c>
      <c r="F3594" t="s">
        <v>25233</v>
      </c>
      <c r="G3594" t="s">
        <v>25234</v>
      </c>
      <c r="H3594" t="s">
        <v>25235</v>
      </c>
      <c r="I3594" t="s">
        <v>38</v>
      </c>
      <c r="J3594" t="s">
        <v>42</v>
      </c>
      <c r="K3594" t="s">
        <v>46</v>
      </c>
      <c r="L3594" t="s">
        <v>25236</v>
      </c>
      <c r="M3594" t="s">
        <v>25237</v>
      </c>
      <c r="N3594" t="s">
        <v>9116</v>
      </c>
      <c r="O3594" t="s">
        <v>8931</v>
      </c>
      <c r="P3594" t="s">
        <v>419</v>
      </c>
      <c r="Q3594" t="s">
        <v>25238</v>
      </c>
      <c r="R3594" s="26">
        <v>3</v>
      </c>
      <c r="S3594" s="23">
        <v>212013020000</v>
      </c>
      <c r="T3594" t="s">
        <v>37</v>
      </c>
      <c r="U3594" t="s">
        <v>39</v>
      </c>
      <c r="V3594" s="39">
        <v>46128</v>
      </c>
      <c r="W3594" s="41">
        <v>33</v>
      </c>
      <c r="X3594" s="26" t="s">
        <v>13368</v>
      </c>
      <c r="Z3594">
        <v>35.26</v>
      </c>
      <c r="AE3594" s="41">
        <v>35.26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 s="30">
        <f t="shared" si="355"/>
        <v>1</v>
      </c>
      <c r="AL3594" s="45">
        <v>4</v>
      </c>
      <c r="AM3594" s="32">
        <f t="shared" si="354"/>
        <v>3</v>
      </c>
      <c r="AN3594" s="33" t="str">
        <f t="shared" si="356"/>
        <v>MOROSO</v>
      </c>
      <c r="AO3594" s="33" t="str">
        <f t="shared" si="357"/>
        <v>3meses_pendientes</v>
      </c>
      <c r="AP3594" s="33">
        <f t="shared" si="358"/>
        <v>99</v>
      </c>
      <c r="AQ3594" s="31">
        <f t="shared" si="359"/>
        <v>16</v>
      </c>
    </row>
    <row r="3595" spans="2:43" x14ac:dyDescent="0.3">
      <c r="B3595" s="37">
        <v>46127</v>
      </c>
      <c r="C3595" t="s">
        <v>35</v>
      </c>
      <c r="D3595" t="s">
        <v>25239</v>
      </c>
      <c r="E3595" t="s">
        <v>25240</v>
      </c>
      <c r="F3595" t="s">
        <v>25241</v>
      </c>
      <c r="G3595" t="s">
        <v>25242</v>
      </c>
      <c r="H3595" t="s">
        <v>25243</v>
      </c>
      <c r="I3595" t="s">
        <v>38</v>
      </c>
      <c r="J3595" t="s">
        <v>42</v>
      </c>
      <c r="K3595" t="s">
        <v>3921</v>
      </c>
      <c r="L3595" t="s">
        <v>25244</v>
      </c>
      <c r="M3595" t="s">
        <v>25245</v>
      </c>
      <c r="N3595" t="s">
        <v>9116</v>
      </c>
      <c r="O3595" t="s">
        <v>8931</v>
      </c>
      <c r="P3595" t="s">
        <v>419</v>
      </c>
      <c r="Q3595" t="s">
        <v>25246</v>
      </c>
      <c r="R3595" s="26">
        <v>2</v>
      </c>
      <c r="S3595" s="23">
        <v>166022110000</v>
      </c>
      <c r="T3595" t="s">
        <v>37</v>
      </c>
      <c r="U3595" t="s">
        <v>39</v>
      </c>
      <c r="V3595" s="39">
        <v>46128</v>
      </c>
      <c r="W3595" s="41">
        <v>30</v>
      </c>
      <c r="X3595" s="26" t="s">
        <v>13368</v>
      </c>
      <c r="Z3595">
        <v>30.44</v>
      </c>
      <c r="AA3595">
        <v>30.44</v>
      </c>
      <c r="AE3595" s="41">
        <v>60.88</v>
      </c>
      <c r="AF3595">
        <v>1</v>
      </c>
      <c r="AG3595">
        <v>1</v>
      </c>
      <c r="AH3595">
        <v>0</v>
      </c>
      <c r="AI3595">
        <v>0</v>
      </c>
      <c r="AJ3595">
        <v>0</v>
      </c>
      <c r="AK3595" s="30">
        <f t="shared" si="355"/>
        <v>2</v>
      </c>
      <c r="AL3595" s="45">
        <v>4</v>
      </c>
      <c r="AM3595" s="32">
        <f t="shared" si="354"/>
        <v>2</v>
      </c>
      <c r="AN3595" s="33" t="str">
        <f t="shared" si="356"/>
        <v>MOROSO</v>
      </c>
      <c r="AO3595" s="33" t="str">
        <f t="shared" si="357"/>
        <v>2meses_pendientes</v>
      </c>
      <c r="AP3595" s="33">
        <f t="shared" si="358"/>
        <v>60</v>
      </c>
      <c r="AQ3595" s="31">
        <f t="shared" si="359"/>
        <v>16</v>
      </c>
    </row>
    <row r="3596" spans="2:43" x14ac:dyDescent="0.3">
      <c r="B3596" s="37">
        <v>46128</v>
      </c>
      <c r="C3596" t="s">
        <v>35</v>
      </c>
      <c r="D3596" t="s">
        <v>25247</v>
      </c>
      <c r="E3596" t="s">
        <v>25248</v>
      </c>
      <c r="F3596" t="s">
        <v>25249</v>
      </c>
      <c r="G3596" t="s">
        <v>25250</v>
      </c>
      <c r="H3596" t="s">
        <v>25251</v>
      </c>
      <c r="I3596" t="s">
        <v>38</v>
      </c>
      <c r="J3596" t="s">
        <v>42</v>
      </c>
      <c r="K3596" t="s">
        <v>3921</v>
      </c>
      <c r="L3596" t="s">
        <v>25252</v>
      </c>
      <c r="M3596" t="s">
        <v>25253</v>
      </c>
      <c r="N3596" t="s">
        <v>9116</v>
      </c>
      <c r="O3596" t="s">
        <v>8931</v>
      </c>
      <c r="P3596" t="s">
        <v>419</v>
      </c>
      <c r="Q3596" t="s">
        <v>25254</v>
      </c>
      <c r="R3596" s="26">
        <v>2</v>
      </c>
      <c r="S3596" s="23">
        <v>994096900000</v>
      </c>
      <c r="T3596" t="s">
        <v>37</v>
      </c>
      <c r="U3596" t="s">
        <v>39</v>
      </c>
      <c r="V3596" s="39">
        <v>46129</v>
      </c>
      <c r="W3596" s="41">
        <v>30</v>
      </c>
      <c r="X3596" s="26" t="s">
        <v>13368</v>
      </c>
      <c r="Z3596">
        <v>30.44</v>
      </c>
      <c r="AE3596" s="41">
        <v>30.44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 s="30">
        <f t="shared" si="355"/>
        <v>1</v>
      </c>
      <c r="AL3596" s="45">
        <v>4</v>
      </c>
      <c r="AM3596" s="32">
        <f t="shared" si="354"/>
        <v>3</v>
      </c>
      <c r="AN3596" s="33" t="str">
        <f t="shared" si="356"/>
        <v>MOROSO</v>
      </c>
      <c r="AO3596" s="33" t="str">
        <f t="shared" si="357"/>
        <v>3meses_pendientes</v>
      </c>
      <c r="AP3596" s="33">
        <f t="shared" si="358"/>
        <v>90</v>
      </c>
      <c r="AQ3596" s="31">
        <f t="shared" si="359"/>
        <v>17</v>
      </c>
    </row>
    <row r="3597" spans="2:43" x14ac:dyDescent="0.3">
      <c r="B3597" s="37">
        <v>46132</v>
      </c>
      <c r="C3597" t="s">
        <v>35</v>
      </c>
      <c r="D3597" t="s">
        <v>25255</v>
      </c>
      <c r="E3597" t="s">
        <v>25256</v>
      </c>
      <c r="F3597" t="s">
        <v>25257</v>
      </c>
      <c r="G3597" t="s">
        <v>25258</v>
      </c>
      <c r="H3597" t="s">
        <v>25259</v>
      </c>
      <c r="I3597" t="s">
        <v>38</v>
      </c>
      <c r="J3597" t="s">
        <v>42</v>
      </c>
      <c r="K3597" t="s">
        <v>46</v>
      </c>
      <c r="L3597" t="s">
        <v>25260</v>
      </c>
      <c r="M3597" t="s">
        <v>25261</v>
      </c>
      <c r="N3597" t="s">
        <v>9116</v>
      </c>
      <c r="O3597" t="s">
        <v>8931</v>
      </c>
      <c r="P3597" t="s">
        <v>419</v>
      </c>
      <c r="Q3597" t="s">
        <v>25262</v>
      </c>
      <c r="R3597" s="26">
        <v>3</v>
      </c>
      <c r="S3597" s="23">
        <v>361111370000</v>
      </c>
      <c r="T3597" t="s">
        <v>37</v>
      </c>
      <c r="U3597" t="s">
        <v>39</v>
      </c>
      <c r="V3597" s="39">
        <v>46139</v>
      </c>
      <c r="W3597" s="41">
        <v>42</v>
      </c>
      <c r="X3597" s="26" t="s">
        <v>13368</v>
      </c>
      <c r="Z3597">
        <v>41</v>
      </c>
      <c r="AA3597">
        <v>119</v>
      </c>
      <c r="AE3597" s="41">
        <v>160</v>
      </c>
      <c r="AF3597">
        <v>1</v>
      </c>
      <c r="AG3597">
        <v>1</v>
      </c>
      <c r="AH3597">
        <v>0</v>
      </c>
      <c r="AI3597">
        <v>0</v>
      </c>
      <c r="AJ3597">
        <v>0</v>
      </c>
      <c r="AK3597" s="30">
        <f t="shared" si="355"/>
        <v>2</v>
      </c>
      <c r="AL3597" s="45">
        <v>4</v>
      </c>
      <c r="AM3597" s="32">
        <f t="shared" si="354"/>
        <v>2</v>
      </c>
      <c r="AN3597" s="33" t="str">
        <f t="shared" si="356"/>
        <v>MOROSO</v>
      </c>
      <c r="AO3597" s="33" t="str">
        <f t="shared" si="357"/>
        <v>2meses_pendientes</v>
      </c>
      <c r="AP3597" s="33">
        <f t="shared" si="358"/>
        <v>84</v>
      </c>
      <c r="AQ3597" s="31">
        <f t="shared" si="359"/>
        <v>27</v>
      </c>
    </row>
    <row r="3598" spans="2:43" x14ac:dyDescent="0.3">
      <c r="B3598" s="37">
        <v>46133</v>
      </c>
      <c r="C3598" t="s">
        <v>35</v>
      </c>
      <c r="D3598" t="s">
        <v>25263</v>
      </c>
      <c r="E3598" t="s">
        <v>25264</v>
      </c>
      <c r="F3598" t="s">
        <v>25265</v>
      </c>
      <c r="G3598" t="s">
        <v>25266</v>
      </c>
      <c r="H3598" t="s">
        <v>25267</v>
      </c>
      <c r="I3598" t="s">
        <v>38</v>
      </c>
      <c r="J3598" t="s">
        <v>3877</v>
      </c>
      <c r="K3598" t="s">
        <v>3878</v>
      </c>
      <c r="L3598" t="s">
        <v>25268</v>
      </c>
      <c r="M3598" t="s">
        <v>25269</v>
      </c>
      <c r="N3598" t="s">
        <v>9116</v>
      </c>
      <c r="O3598" t="s">
        <v>8931</v>
      </c>
      <c r="P3598" t="s">
        <v>419</v>
      </c>
      <c r="Q3598" t="s">
        <v>25270</v>
      </c>
      <c r="R3598" s="26">
        <v>2</v>
      </c>
      <c r="S3598" s="23">
        <v>367113810000</v>
      </c>
      <c r="T3598" t="s">
        <v>37</v>
      </c>
      <c r="U3598" t="s">
        <v>39</v>
      </c>
      <c r="V3598" s="39">
        <v>46137</v>
      </c>
      <c r="W3598" s="41">
        <v>30</v>
      </c>
      <c r="X3598" s="26" t="s">
        <v>13368</v>
      </c>
      <c r="Z3598">
        <v>30.44</v>
      </c>
      <c r="AA3598">
        <v>30.44</v>
      </c>
      <c r="AE3598" s="41">
        <v>60.88</v>
      </c>
      <c r="AF3598">
        <v>1</v>
      </c>
      <c r="AG3598">
        <v>1</v>
      </c>
      <c r="AH3598">
        <v>0</v>
      </c>
      <c r="AI3598">
        <v>0</v>
      </c>
      <c r="AJ3598">
        <v>0</v>
      </c>
      <c r="AK3598" s="30">
        <f t="shared" si="355"/>
        <v>2</v>
      </c>
      <c r="AL3598" s="45">
        <v>4</v>
      </c>
      <c r="AM3598" s="32">
        <f t="shared" si="354"/>
        <v>2</v>
      </c>
      <c r="AN3598" s="33" t="str">
        <f t="shared" si="356"/>
        <v>MOROSO</v>
      </c>
      <c r="AO3598" s="33" t="str">
        <f t="shared" si="357"/>
        <v>2meses_pendientes</v>
      </c>
      <c r="AP3598" s="33">
        <f t="shared" si="358"/>
        <v>60</v>
      </c>
      <c r="AQ3598" s="31">
        <f t="shared" si="359"/>
        <v>25</v>
      </c>
    </row>
    <row r="3599" spans="2:43" x14ac:dyDescent="0.3">
      <c r="B3599" s="37">
        <v>46134</v>
      </c>
      <c r="C3599" t="s">
        <v>35</v>
      </c>
      <c r="D3599" t="s">
        <v>25271</v>
      </c>
      <c r="E3599" t="s">
        <v>25272</v>
      </c>
      <c r="F3599" t="s">
        <v>25273</v>
      </c>
      <c r="G3599" t="s">
        <v>25274</v>
      </c>
      <c r="H3599" t="s">
        <v>25275</v>
      </c>
      <c r="I3599" t="s">
        <v>38</v>
      </c>
      <c r="J3599" t="s">
        <v>42</v>
      </c>
      <c r="K3599" t="s">
        <v>46</v>
      </c>
      <c r="L3599" t="s">
        <v>25276</v>
      </c>
      <c r="M3599" t="s">
        <v>25277</v>
      </c>
      <c r="N3599" t="s">
        <v>9116</v>
      </c>
      <c r="O3599" t="s">
        <v>8931</v>
      </c>
      <c r="P3599" t="s">
        <v>419</v>
      </c>
      <c r="Q3599" t="s">
        <v>25278</v>
      </c>
      <c r="R3599" s="26">
        <v>2</v>
      </c>
      <c r="S3599" s="23">
        <v>365115020000</v>
      </c>
      <c r="T3599" t="s">
        <v>37</v>
      </c>
      <c r="U3599" t="s">
        <v>39</v>
      </c>
      <c r="V3599" s="39">
        <v>46135</v>
      </c>
      <c r="W3599" s="41">
        <v>30</v>
      </c>
      <c r="X3599" s="26" t="s">
        <v>13368</v>
      </c>
      <c r="AE3599" s="41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 s="30">
        <f t="shared" si="355"/>
        <v>0</v>
      </c>
      <c r="AL3599" s="45">
        <v>4</v>
      </c>
      <c r="AM3599" s="32">
        <f t="shared" si="354"/>
        <v>4</v>
      </c>
      <c r="AN3599" s="33" t="str">
        <f t="shared" si="356"/>
        <v>NPN</v>
      </c>
      <c r="AO3599" s="33" t="str">
        <f t="shared" si="357"/>
        <v>4meses_pendientes</v>
      </c>
      <c r="AP3599" s="33">
        <f t="shared" si="358"/>
        <v>120</v>
      </c>
      <c r="AQ3599" s="31">
        <f t="shared" si="359"/>
        <v>23</v>
      </c>
    </row>
    <row r="3600" spans="2:43" x14ac:dyDescent="0.3">
      <c r="B3600" s="37">
        <v>46135</v>
      </c>
      <c r="C3600" t="s">
        <v>35</v>
      </c>
      <c r="D3600" t="s">
        <v>25279</v>
      </c>
      <c r="E3600" t="s">
        <v>25280</v>
      </c>
      <c r="F3600" t="s">
        <v>25281</v>
      </c>
      <c r="G3600" t="s">
        <v>25282</v>
      </c>
      <c r="H3600" t="s">
        <v>25283</v>
      </c>
      <c r="I3600" t="s">
        <v>38</v>
      </c>
      <c r="J3600" t="s">
        <v>44</v>
      </c>
      <c r="K3600" t="s">
        <v>56</v>
      </c>
      <c r="L3600" t="s">
        <v>25284</v>
      </c>
      <c r="M3600" t="s">
        <v>25285</v>
      </c>
      <c r="N3600" t="s">
        <v>9116</v>
      </c>
      <c r="O3600" t="s">
        <v>8931</v>
      </c>
      <c r="P3600" t="s">
        <v>419</v>
      </c>
      <c r="Q3600" t="s">
        <v>25286</v>
      </c>
      <c r="R3600" s="26">
        <v>3</v>
      </c>
      <c r="S3600" s="23">
        <v>368116130000</v>
      </c>
      <c r="T3600" t="s">
        <v>37</v>
      </c>
      <c r="U3600" t="s">
        <v>39</v>
      </c>
      <c r="V3600" s="39">
        <v>46139</v>
      </c>
      <c r="W3600" s="41">
        <v>33</v>
      </c>
      <c r="X3600" s="26" t="s">
        <v>13368</v>
      </c>
      <c r="AE3600" s="41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 s="30">
        <f t="shared" si="355"/>
        <v>0</v>
      </c>
      <c r="AL3600" s="45">
        <v>4</v>
      </c>
      <c r="AM3600" s="32">
        <f t="shared" si="354"/>
        <v>4</v>
      </c>
      <c r="AN3600" s="33" t="str">
        <f t="shared" si="356"/>
        <v>NPN</v>
      </c>
      <c r="AO3600" s="33" t="str">
        <f t="shared" si="357"/>
        <v>4meses_pendientes</v>
      </c>
      <c r="AP3600" s="33">
        <f t="shared" si="358"/>
        <v>132</v>
      </c>
      <c r="AQ3600" s="31">
        <f t="shared" si="359"/>
        <v>27</v>
      </c>
    </row>
    <row r="3601" spans="2:43" x14ac:dyDescent="0.3">
      <c r="B3601" s="37">
        <v>46137</v>
      </c>
      <c r="C3601" t="s">
        <v>35</v>
      </c>
      <c r="D3601" t="s">
        <v>25287</v>
      </c>
      <c r="E3601" t="s">
        <v>25288</v>
      </c>
      <c r="F3601" t="s">
        <v>25289</v>
      </c>
      <c r="G3601" t="s">
        <v>25290</v>
      </c>
      <c r="H3601" t="s">
        <v>25291</v>
      </c>
      <c r="I3601" t="s">
        <v>38</v>
      </c>
      <c r="J3601" t="s">
        <v>42</v>
      </c>
      <c r="K3601" t="s">
        <v>50</v>
      </c>
      <c r="L3601" t="s">
        <v>25292</v>
      </c>
      <c r="M3601" t="s">
        <v>25293</v>
      </c>
      <c r="N3601" t="s">
        <v>9116</v>
      </c>
      <c r="O3601" t="s">
        <v>8931</v>
      </c>
      <c r="P3601" t="s">
        <v>419</v>
      </c>
      <c r="Q3601" t="s">
        <v>25294</v>
      </c>
      <c r="R3601" s="26">
        <v>2</v>
      </c>
      <c r="S3601" s="23">
        <v>362117880000</v>
      </c>
      <c r="T3601" t="s">
        <v>37</v>
      </c>
      <c r="U3601" t="s">
        <v>39</v>
      </c>
      <c r="V3601" s="39">
        <v>46138</v>
      </c>
      <c r="W3601" s="41">
        <v>30</v>
      </c>
      <c r="X3601" s="26" t="s">
        <v>13368</v>
      </c>
      <c r="Z3601">
        <v>30.44</v>
      </c>
      <c r="AA3601">
        <v>30.44</v>
      </c>
      <c r="AE3601" s="41">
        <v>60.88</v>
      </c>
      <c r="AF3601">
        <v>1</v>
      </c>
      <c r="AG3601">
        <v>1</v>
      </c>
      <c r="AH3601">
        <v>0</v>
      </c>
      <c r="AI3601">
        <v>0</v>
      </c>
      <c r="AJ3601">
        <v>0</v>
      </c>
      <c r="AK3601" s="30">
        <f t="shared" si="355"/>
        <v>2</v>
      </c>
      <c r="AL3601" s="45">
        <v>4</v>
      </c>
      <c r="AM3601" s="32">
        <f t="shared" si="354"/>
        <v>2</v>
      </c>
      <c r="AN3601" s="33" t="str">
        <f t="shared" si="356"/>
        <v>MOROSO</v>
      </c>
      <c r="AO3601" s="33" t="str">
        <f t="shared" si="357"/>
        <v>2meses_pendientes</v>
      </c>
      <c r="AP3601" s="33">
        <f t="shared" si="358"/>
        <v>60</v>
      </c>
      <c r="AQ3601" s="31">
        <f t="shared" si="359"/>
        <v>26</v>
      </c>
    </row>
    <row r="3602" spans="2:43" x14ac:dyDescent="0.3">
      <c r="B3602" s="37">
        <v>46140</v>
      </c>
      <c r="C3602" t="s">
        <v>35</v>
      </c>
      <c r="D3602" t="s">
        <v>25295</v>
      </c>
      <c r="E3602" t="s">
        <v>25296</v>
      </c>
      <c r="F3602" t="s">
        <v>25297</v>
      </c>
      <c r="G3602" t="s">
        <v>25298</v>
      </c>
      <c r="H3602" t="s">
        <v>25299</v>
      </c>
      <c r="I3602" t="s">
        <v>38</v>
      </c>
      <c r="J3602" t="s">
        <v>42</v>
      </c>
      <c r="K3602" t="s">
        <v>54</v>
      </c>
      <c r="L3602" t="s">
        <v>25300</v>
      </c>
      <c r="M3602" t="s">
        <v>25301</v>
      </c>
      <c r="N3602" t="s">
        <v>9116</v>
      </c>
      <c r="O3602" t="s">
        <v>8931</v>
      </c>
      <c r="P3602" t="s">
        <v>419</v>
      </c>
      <c r="Q3602" t="s">
        <v>25302</v>
      </c>
      <c r="R3602" s="26">
        <v>2</v>
      </c>
      <c r="S3602" s="23">
        <v>204093810000</v>
      </c>
      <c r="T3602" t="s">
        <v>37</v>
      </c>
      <c r="U3602" t="s">
        <v>39</v>
      </c>
      <c r="V3602" s="39">
        <v>46141</v>
      </c>
      <c r="W3602" s="41">
        <v>30</v>
      </c>
      <c r="X3602" s="26" t="s">
        <v>13368</v>
      </c>
      <c r="Z3602">
        <v>30.44</v>
      </c>
      <c r="AB3602">
        <v>30.44</v>
      </c>
      <c r="AE3602" s="41">
        <v>60.88</v>
      </c>
      <c r="AF3602">
        <v>1</v>
      </c>
      <c r="AG3602">
        <v>0</v>
      </c>
      <c r="AH3602">
        <v>1</v>
      </c>
      <c r="AI3602">
        <v>0</v>
      </c>
      <c r="AJ3602">
        <v>0</v>
      </c>
      <c r="AK3602" s="30">
        <f t="shared" si="355"/>
        <v>2</v>
      </c>
      <c r="AL3602" s="45">
        <v>4</v>
      </c>
      <c r="AM3602" s="32">
        <f t="shared" si="354"/>
        <v>2</v>
      </c>
      <c r="AN3602" s="33" t="str">
        <f t="shared" si="356"/>
        <v>MOROSO</v>
      </c>
      <c r="AO3602" s="33" t="str">
        <f t="shared" si="357"/>
        <v>2meses_pendientes</v>
      </c>
      <c r="AP3602" s="33">
        <f t="shared" si="358"/>
        <v>60</v>
      </c>
      <c r="AQ3602" s="31">
        <f t="shared" si="359"/>
        <v>29</v>
      </c>
    </row>
    <row r="3603" spans="2:43" x14ac:dyDescent="0.3">
      <c r="B3603" s="37">
        <v>46141</v>
      </c>
      <c r="C3603" t="s">
        <v>35</v>
      </c>
      <c r="D3603" t="s">
        <v>25303</v>
      </c>
      <c r="E3603" t="s">
        <v>25304</v>
      </c>
      <c r="F3603" t="s">
        <v>25305</v>
      </c>
      <c r="G3603" t="s">
        <v>25306</v>
      </c>
      <c r="H3603" t="s">
        <v>25307</v>
      </c>
      <c r="I3603" t="s">
        <v>38</v>
      </c>
      <c r="J3603" t="s">
        <v>44</v>
      </c>
      <c r="K3603" t="s">
        <v>52</v>
      </c>
      <c r="L3603" t="s">
        <v>25308</v>
      </c>
      <c r="M3603" t="s">
        <v>25309</v>
      </c>
      <c r="N3603" t="s">
        <v>9116</v>
      </c>
      <c r="O3603" t="s">
        <v>8931</v>
      </c>
      <c r="P3603" t="s">
        <v>419</v>
      </c>
      <c r="Q3603" t="s">
        <v>25310</v>
      </c>
      <c r="R3603" s="26">
        <v>2</v>
      </c>
      <c r="S3603" s="23">
        <v>366120720000</v>
      </c>
      <c r="T3603" t="s">
        <v>37</v>
      </c>
      <c r="U3603" t="s">
        <v>39</v>
      </c>
      <c r="V3603" s="39">
        <v>46142</v>
      </c>
      <c r="W3603" s="41">
        <v>30</v>
      </c>
      <c r="X3603" s="26" t="s">
        <v>13368</v>
      </c>
      <c r="AE3603" s="41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 s="30">
        <f t="shared" si="355"/>
        <v>0</v>
      </c>
      <c r="AL3603" s="45">
        <v>4</v>
      </c>
      <c r="AM3603" s="32">
        <f t="shared" si="354"/>
        <v>4</v>
      </c>
      <c r="AN3603" s="33" t="str">
        <f t="shared" si="356"/>
        <v>NPN</v>
      </c>
      <c r="AO3603" s="33" t="str">
        <f t="shared" si="357"/>
        <v>4meses_pendientes</v>
      </c>
      <c r="AP3603" s="33">
        <f t="shared" si="358"/>
        <v>120</v>
      </c>
      <c r="AQ3603" s="31">
        <f t="shared" si="359"/>
        <v>30</v>
      </c>
    </row>
    <row r="3604" spans="2:43" x14ac:dyDescent="0.3">
      <c r="B3604" s="37">
        <v>46141</v>
      </c>
      <c r="C3604" t="s">
        <v>35</v>
      </c>
      <c r="D3604" t="s">
        <v>25311</v>
      </c>
      <c r="E3604" t="s">
        <v>25312</v>
      </c>
      <c r="F3604" t="s">
        <v>25313</v>
      </c>
      <c r="G3604" t="s">
        <v>25314</v>
      </c>
      <c r="H3604" t="s">
        <v>25315</v>
      </c>
      <c r="I3604" t="s">
        <v>38</v>
      </c>
      <c r="J3604" t="s">
        <v>44</v>
      </c>
      <c r="K3604" t="s">
        <v>45</v>
      </c>
      <c r="L3604" t="s">
        <v>25316</v>
      </c>
      <c r="M3604" t="s">
        <v>25317</v>
      </c>
      <c r="N3604" t="s">
        <v>9116</v>
      </c>
      <c r="O3604" t="s">
        <v>8931</v>
      </c>
      <c r="P3604" t="s">
        <v>419</v>
      </c>
      <c r="Q3604" t="s">
        <v>25318</v>
      </c>
      <c r="R3604" s="26">
        <v>2</v>
      </c>
      <c r="S3604" s="23">
        <v>232002540000</v>
      </c>
      <c r="T3604" t="s">
        <v>37</v>
      </c>
      <c r="U3604" t="s">
        <v>39</v>
      </c>
      <c r="V3604" s="39">
        <v>46142</v>
      </c>
      <c r="W3604" s="41">
        <v>30</v>
      </c>
      <c r="X3604" s="26" t="s">
        <v>13368</v>
      </c>
      <c r="AE3604" s="41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 s="30">
        <f t="shared" si="355"/>
        <v>0</v>
      </c>
      <c r="AL3604" s="45">
        <v>4</v>
      </c>
      <c r="AM3604" s="32">
        <f t="shared" si="354"/>
        <v>4</v>
      </c>
      <c r="AN3604" s="33" t="str">
        <f t="shared" si="356"/>
        <v>NPN</v>
      </c>
      <c r="AO3604" s="33" t="str">
        <f t="shared" si="357"/>
        <v>4meses_pendientes</v>
      </c>
      <c r="AP3604" s="33">
        <f t="shared" si="358"/>
        <v>120</v>
      </c>
      <c r="AQ3604" s="31">
        <f t="shared" si="359"/>
        <v>30</v>
      </c>
    </row>
    <row r="3605" spans="2:43" x14ac:dyDescent="0.3">
      <c r="B3605" s="37">
        <v>46120</v>
      </c>
      <c r="C3605" t="s">
        <v>35</v>
      </c>
      <c r="D3605" t="s">
        <v>25319</v>
      </c>
      <c r="E3605" t="s">
        <v>25320</v>
      </c>
      <c r="F3605" t="s">
        <v>25321</v>
      </c>
      <c r="G3605" t="s">
        <v>25322</v>
      </c>
      <c r="H3605" t="s">
        <v>25323</v>
      </c>
      <c r="I3605" t="s">
        <v>38</v>
      </c>
      <c r="J3605" t="s">
        <v>44</v>
      </c>
      <c r="K3605" t="s">
        <v>55</v>
      </c>
      <c r="L3605" t="s">
        <v>25324</v>
      </c>
      <c r="M3605" t="s">
        <v>25325</v>
      </c>
      <c r="N3605" t="s">
        <v>9149</v>
      </c>
      <c r="O3605" t="s">
        <v>8931</v>
      </c>
      <c r="P3605" t="s">
        <v>419</v>
      </c>
      <c r="Q3605" t="s">
        <v>25326</v>
      </c>
      <c r="R3605" s="26">
        <v>3</v>
      </c>
      <c r="S3605" s="23">
        <v>368100550000</v>
      </c>
      <c r="T3605" t="s">
        <v>37</v>
      </c>
      <c r="U3605" t="s">
        <v>39</v>
      </c>
      <c r="V3605" s="39">
        <v>46121</v>
      </c>
      <c r="W3605" s="41">
        <v>44</v>
      </c>
      <c r="X3605" s="26" t="s">
        <v>13368</v>
      </c>
      <c r="Y3605">
        <v>41.59</v>
      </c>
      <c r="Z3605">
        <v>41.49</v>
      </c>
      <c r="AA3605">
        <v>41.49</v>
      </c>
      <c r="AE3605" s="41">
        <v>124.57000000000002</v>
      </c>
      <c r="AF3605">
        <v>1</v>
      </c>
      <c r="AG3605">
        <v>1</v>
      </c>
      <c r="AH3605">
        <v>0</v>
      </c>
      <c r="AI3605">
        <v>0</v>
      </c>
      <c r="AJ3605">
        <v>0</v>
      </c>
      <c r="AK3605" s="30">
        <f t="shared" si="355"/>
        <v>2</v>
      </c>
      <c r="AL3605" s="45">
        <v>4</v>
      </c>
      <c r="AM3605" s="32">
        <f t="shared" si="354"/>
        <v>2</v>
      </c>
      <c r="AN3605" s="33" t="str">
        <f t="shared" si="356"/>
        <v>MOROSO</v>
      </c>
      <c r="AO3605" s="33" t="str">
        <f t="shared" si="357"/>
        <v>2meses_pendientes</v>
      </c>
      <c r="AP3605" s="33">
        <f t="shared" si="358"/>
        <v>88</v>
      </c>
      <c r="AQ3605" s="31">
        <f t="shared" si="359"/>
        <v>9</v>
      </c>
    </row>
    <row r="3606" spans="2:43" x14ac:dyDescent="0.3">
      <c r="B3606" s="37">
        <v>46122</v>
      </c>
      <c r="C3606" t="s">
        <v>35</v>
      </c>
      <c r="D3606" t="s">
        <v>25327</v>
      </c>
      <c r="E3606" t="s">
        <v>25328</v>
      </c>
      <c r="F3606" t="s">
        <v>25329</v>
      </c>
      <c r="G3606" t="s">
        <v>25330</v>
      </c>
      <c r="H3606" t="s">
        <v>25331</v>
      </c>
      <c r="I3606" t="s">
        <v>38</v>
      </c>
      <c r="J3606" t="s">
        <v>44</v>
      </c>
      <c r="K3606" t="s">
        <v>56</v>
      </c>
      <c r="L3606" t="s">
        <v>25332</v>
      </c>
      <c r="M3606" t="s">
        <v>25333</v>
      </c>
      <c r="N3606" t="s">
        <v>9149</v>
      </c>
      <c r="O3606" t="s">
        <v>8931</v>
      </c>
      <c r="P3606" t="s">
        <v>419</v>
      </c>
      <c r="Q3606" t="s">
        <v>25334</v>
      </c>
      <c r="R3606" s="26">
        <v>2</v>
      </c>
      <c r="S3606" s="23">
        <v>287008080000</v>
      </c>
      <c r="T3606" t="s">
        <v>37</v>
      </c>
      <c r="U3606" t="s">
        <v>39</v>
      </c>
      <c r="V3606" s="39">
        <v>46123</v>
      </c>
      <c r="W3606" s="41">
        <v>26</v>
      </c>
      <c r="X3606" s="26" t="s">
        <v>13368</v>
      </c>
      <c r="Z3606">
        <v>26</v>
      </c>
      <c r="AA3606">
        <v>26</v>
      </c>
      <c r="AE3606" s="41">
        <v>52</v>
      </c>
      <c r="AF3606">
        <v>1</v>
      </c>
      <c r="AG3606">
        <v>1</v>
      </c>
      <c r="AH3606">
        <v>0</v>
      </c>
      <c r="AI3606">
        <v>0</v>
      </c>
      <c r="AJ3606">
        <v>0</v>
      </c>
      <c r="AK3606" s="30">
        <f t="shared" si="355"/>
        <v>2</v>
      </c>
      <c r="AL3606" s="45">
        <v>4</v>
      </c>
      <c r="AM3606" s="32">
        <f t="shared" si="354"/>
        <v>2</v>
      </c>
      <c r="AN3606" s="33" t="str">
        <f t="shared" si="356"/>
        <v>MOROSO</v>
      </c>
      <c r="AO3606" s="33" t="str">
        <f t="shared" si="357"/>
        <v>2meses_pendientes</v>
      </c>
      <c r="AP3606" s="33">
        <f t="shared" si="358"/>
        <v>52</v>
      </c>
      <c r="AQ3606" s="31">
        <f t="shared" si="359"/>
        <v>11</v>
      </c>
    </row>
    <row r="3607" spans="2:43" x14ac:dyDescent="0.3">
      <c r="B3607" s="37">
        <v>46123</v>
      </c>
      <c r="C3607" t="s">
        <v>35</v>
      </c>
      <c r="D3607" t="s">
        <v>25335</v>
      </c>
      <c r="E3607" t="s">
        <v>25336</v>
      </c>
      <c r="F3607" t="s">
        <v>25337</v>
      </c>
      <c r="G3607" t="s">
        <v>25338</v>
      </c>
      <c r="H3607" t="s">
        <v>25339</v>
      </c>
      <c r="I3607" t="s">
        <v>38</v>
      </c>
      <c r="J3607" t="s">
        <v>44</v>
      </c>
      <c r="K3607" t="s">
        <v>4634</v>
      </c>
      <c r="L3607" t="s">
        <v>25340</v>
      </c>
      <c r="M3607" t="s">
        <v>25341</v>
      </c>
      <c r="N3607" t="s">
        <v>9149</v>
      </c>
      <c r="O3607" t="s">
        <v>8931</v>
      </c>
      <c r="P3607" t="s">
        <v>419</v>
      </c>
      <c r="Q3607" t="s">
        <v>25342</v>
      </c>
      <c r="R3607" s="26">
        <v>2</v>
      </c>
      <c r="S3607" s="23">
        <v>361104690000</v>
      </c>
      <c r="T3607" t="s">
        <v>37</v>
      </c>
      <c r="U3607" t="s">
        <v>39</v>
      </c>
      <c r="V3607" s="39">
        <v>46125</v>
      </c>
      <c r="W3607" s="41">
        <v>30</v>
      </c>
      <c r="X3607" s="26" t="s">
        <v>13368</v>
      </c>
      <c r="AE3607" s="41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 s="30">
        <f t="shared" si="355"/>
        <v>0</v>
      </c>
      <c r="AL3607" s="45">
        <v>4</v>
      </c>
      <c r="AM3607" s="32">
        <f t="shared" si="354"/>
        <v>4</v>
      </c>
      <c r="AN3607" s="33" t="str">
        <f t="shared" si="356"/>
        <v>NPN</v>
      </c>
      <c r="AO3607" s="33" t="str">
        <f t="shared" si="357"/>
        <v>4meses_pendientes</v>
      </c>
      <c r="AP3607" s="33">
        <f t="shared" si="358"/>
        <v>120</v>
      </c>
      <c r="AQ3607" s="31">
        <f t="shared" si="359"/>
        <v>13</v>
      </c>
    </row>
    <row r="3608" spans="2:43" x14ac:dyDescent="0.3">
      <c r="B3608" s="37">
        <v>46127</v>
      </c>
      <c r="C3608" t="s">
        <v>35</v>
      </c>
      <c r="D3608" t="s">
        <v>25343</v>
      </c>
      <c r="E3608" t="s">
        <v>25344</v>
      </c>
      <c r="F3608" t="s">
        <v>25345</v>
      </c>
      <c r="G3608" t="s">
        <v>25346</v>
      </c>
      <c r="H3608" t="s">
        <v>25347</v>
      </c>
      <c r="I3608" t="s">
        <v>38</v>
      </c>
      <c r="J3608" t="s">
        <v>38</v>
      </c>
      <c r="L3608" t="s">
        <v>25348</v>
      </c>
      <c r="M3608" t="s">
        <v>25349</v>
      </c>
      <c r="N3608" t="s">
        <v>9149</v>
      </c>
      <c r="O3608" t="s">
        <v>8931</v>
      </c>
      <c r="P3608" t="s">
        <v>419</v>
      </c>
      <c r="Q3608" t="s">
        <v>25350</v>
      </c>
      <c r="R3608" s="26">
        <v>3</v>
      </c>
      <c r="S3608" s="23">
        <v>366106890000</v>
      </c>
      <c r="T3608" t="s">
        <v>37</v>
      </c>
      <c r="U3608" t="s">
        <v>39</v>
      </c>
      <c r="V3608" s="39">
        <v>46128</v>
      </c>
      <c r="W3608" s="41">
        <v>41</v>
      </c>
      <c r="X3608" s="26" t="s">
        <v>13368</v>
      </c>
      <c r="Z3608">
        <v>43.63</v>
      </c>
      <c r="AA3608">
        <v>43.63</v>
      </c>
      <c r="AB3608">
        <v>43.63</v>
      </c>
      <c r="AE3608" s="41">
        <v>130.89000000000001</v>
      </c>
      <c r="AF3608">
        <v>1</v>
      </c>
      <c r="AG3608">
        <v>1</v>
      </c>
      <c r="AH3608">
        <v>1</v>
      </c>
      <c r="AI3608">
        <v>0</v>
      </c>
      <c r="AJ3608">
        <v>0</v>
      </c>
      <c r="AK3608" s="30">
        <f t="shared" si="355"/>
        <v>3</v>
      </c>
      <c r="AL3608" s="45">
        <v>4</v>
      </c>
      <c r="AM3608" s="32">
        <f t="shared" si="354"/>
        <v>1</v>
      </c>
      <c r="AN3608" s="33" t="str">
        <f t="shared" si="356"/>
        <v>MOROSO</v>
      </c>
      <c r="AO3608" s="33" t="str">
        <f t="shared" si="357"/>
        <v>1meses_pendientes</v>
      </c>
      <c r="AP3608" s="33">
        <f t="shared" si="358"/>
        <v>41</v>
      </c>
      <c r="AQ3608" s="31">
        <f t="shared" si="359"/>
        <v>16</v>
      </c>
    </row>
    <row r="3609" spans="2:43" x14ac:dyDescent="0.3">
      <c r="B3609" s="37">
        <v>46133</v>
      </c>
      <c r="C3609" t="s">
        <v>35</v>
      </c>
      <c r="D3609" t="s">
        <v>25351</v>
      </c>
      <c r="E3609" t="s">
        <v>25352</v>
      </c>
      <c r="F3609" t="s">
        <v>25353</v>
      </c>
      <c r="G3609" t="s">
        <v>25354</v>
      </c>
      <c r="H3609" t="s">
        <v>25355</v>
      </c>
      <c r="I3609" t="s">
        <v>38</v>
      </c>
      <c r="J3609" t="s">
        <v>38</v>
      </c>
      <c r="K3609" t="s">
        <v>2036</v>
      </c>
      <c r="L3609" t="s">
        <v>25356</v>
      </c>
      <c r="M3609" t="s">
        <v>25357</v>
      </c>
      <c r="N3609" t="s">
        <v>9149</v>
      </c>
      <c r="O3609" t="s">
        <v>8931</v>
      </c>
      <c r="P3609" t="s">
        <v>419</v>
      </c>
      <c r="Q3609" t="s">
        <v>25358</v>
      </c>
      <c r="R3609" s="26">
        <v>2</v>
      </c>
      <c r="S3609" s="23">
        <v>801671340000</v>
      </c>
      <c r="T3609" t="s">
        <v>37</v>
      </c>
      <c r="U3609" t="s">
        <v>39</v>
      </c>
      <c r="V3609" s="39">
        <v>46135</v>
      </c>
      <c r="W3609" s="41">
        <v>30</v>
      </c>
      <c r="X3609" s="26" t="s">
        <v>13368</v>
      </c>
      <c r="Y3609">
        <v>30.44</v>
      </c>
      <c r="Z3609">
        <v>29.36</v>
      </c>
      <c r="AA3609">
        <v>29.9</v>
      </c>
      <c r="AE3609" s="41">
        <v>89.699999999999989</v>
      </c>
      <c r="AF3609">
        <v>1</v>
      </c>
      <c r="AG3609">
        <v>1</v>
      </c>
      <c r="AH3609">
        <v>0</v>
      </c>
      <c r="AI3609">
        <v>0</v>
      </c>
      <c r="AJ3609">
        <v>0</v>
      </c>
      <c r="AK3609" s="30">
        <f t="shared" si="355"/>
        <v>2</v>
      </c>
      <c r="AL3609" s="45">
        <v>4</v>
      </c>
      <c r="AM3609" s="32">
        <f t="shared" si="354"/>
        <v>2</v>
      </c>
      <c r="AN3609" s="33" t="str">
        <f t="shared" si="356"/>
        <v>MOROSO</v>
      </c>
      <c r="AO3609" s="33" t="str">
        <f t="shared" si="357"/>
        <v>2meses_pendientes</v>
      </c>
      <c r="AP3609" s="33">
        <f t="shared" si="358"/>
        <v>60</v>
      </c>
      <c r="AQ3609" s="31">
        <f t="shared" si="359"/>
        <v>23</v>
      </c>
    </row>
    <row r="3610" spans="2:43" x14ac:dyDescent="0.3">
      <c r="B3610" s="37">
        <v>46139</v>
      </c>
      <c r="C3610" t="s">
        <v>35</v>
      </c>
      <c r="D3610" t="s">
        <v>25359</v>
      </c>
      <c r="E3610" t="s">
        <v>25360</v>
      </c>
      <c r="F3610" t="s">
        <v>25361</v>
      </c>
      <c r="G3610" t="s">
        <v>25362</v>
      </c>
      <c r="H3610" t="s">
        <v>25363</v>
      </c>
      <c r="I3610" t="s">
        <v>38</v>
      </c>
      <c r="J3610" t="s">
        <v>42</v>
      </c>
      <c r="K3610" t="s">
        <v>50</v>
      </c>
      <c r="L3610" t="s">
        <v>25364</v>
      </c>
      <c r="M3610" t="s">
        <v>25365</v>
      </c>
      <c r="N3610" t="s">
        <v>9149</v>
      </c>
      <c r="O3610" t="s">
        <v>8931</v>
      </c>
      <c r="P3610" t="s">
        <v>419</v>
      </c>
      <c r="Q3610" t="s">
        <v>25366</v>
      </c>
      <c r="R3610" s="26">
        <v>3</v>
      </c>
      <c r="S3610" s="23">
        <v>352199680000</v>
      </c>
      <c r="T3610" t="s">
        <v>37</v>
      </c>
      <c r="U3610" t="s">
        <v>39</v>
      </c>
      <c r="V3610" s="39">
        <v>46140</v>
      </c>
      <c r="W3610" s="41">
        <v>35</v>
      </c>
      <c r="X3610" s="26" t="s">
        <v>13368</v>
      </c>
      <c r="Y3610">
        <v>43.04</v>
      </c>
      <c r="AA3610">
        <v>43.04</v>
      </c>
      <c r="AB3610">
        <v>36.450000000000003</v>
      </c>
      <c r="AE3610" s="41">
        <v>122.53</v>
      </c>
      <c r="AF3610">
        <v>0</v>
      </c>
      <c r="AG3610">
        <v>1</v>
      </c>
      <c r="AH3610">
        <v>1</v>
      </c>
      <c r="AI3610">
        <v>0</v>
      </c>
      <c r="AJ3610">
        <v>0</v>
      </c>
      <c r="AK3610" s="30">
        <f t="shared" si="355"/>
        <v>2</v>
      </c>
      <c r="AL3610" s="45">
        <v>4</v>
      </c>
      <c r="AM3610" s="32">
        <f t="shared" si="354"/>
        <v>2</v>
      </c>
      <c r="AN3610" s="33" t="str">
        <f t="shared" si="356"/>
        <v>MOROSO</v>
      </c>
      <c r="AO3610" s="33" t="str">
        <f t="shared" si="357"/>
        <v>2meses_pendientes</v>
      </c>
      <c r="AP3610" s="33">
        <f t="shared" si="358"/>
        <v>70</v>
      </c>
      <c r="AQ3610" s="31">
        <f t="shared" si="359"/>
        <v>28</v>
      </c>
    </row>
    <row r="3611" spans="2:43" x14ac:dyDescent="0.3">
      <c r="B3611" s="37">
        <v>46109</v>
      </c>
      <c r="C3611" t="s">
        <v>35</v>
      </c>
      <c r="D3611" t="s">
        <v>25367</v>
      </c>
      <c r="E3611" t="s">
        <v>25368</v>
      </c>
      <c r="F3611" t="s">
        <v>25369</v>
      </c>
      <c r="G3611" t="s">
        <v>25370</v>
      </c>
      <c r="H3611" t="s">
        <v>25371</v>
      </c>
      <c r="I3611" t="s">
        <v>38</v>
      </c>
      <c r="J3611" t="s">
        <v>44</v>
      </c>
      <c r="K3611" t="s">
        <v>3208</v>
      </c>
      <c r="L3611" t="s">
        <v>25369</v>
      </c>
      <c r="M3611" t="s">
        <v>25372</v>
      </c>
      <c r="N3611" t="s">
        <v>9197</v>
      </c>
      <c r="O3611" t="s">
        <v>8931</v>
      </c>
      <c r="P3611" t="s">
        <v>419</v>
      </c>
      <c r="Q3611" t="s">
        <v>25373</v>
      </c>
      <c r="R3611" s="26">
        <v>2</v>
      </c>
      <c r="S3611" s="23">
        <v>366092050000</v>
      </c>
      <c r="T3611" t="s">
        <v>37</v>
      </c>
      <c r="U3611" t="s">
        <v>39</v>
      </c>
      <c r="V3611" s="39">
        <v>46118</v>
      </c>
      <c r="W3611" s="41">
        <v>30</v>
      </c>
      <c r="X3611" s="26" t="s">
        <v>13368</v>
      </c>
      <c r="Y3611">
        <v>30.44</v>
      </c>
      <c r="AA3611">
        <v>30.44</v>
      </c>
      <c r="AE3611" s="41">
        <v>60.88</v>
      </c>
      <c r="AF3611">
        <v>0</v>
      </c>
      <c r="AG3611">
        <v>1</v>
      </c>
      <c r="AH3611">
        <v>0</v>
      </c>
      <c r="AI3611">
        <v>0</v>
      </c>
      <c r="AJ3611">
        <v>0</v>
      </c>
      <c r="AK3611" s="30">
        <f t="shared" si="355"/>
        <v>1</v>
      </c>
      <c r="AL3611" s="45">
        <v>4</v>
      </c>
      <c r="AM3611" s="32">
        <f t="shared" si="354"/>
        <v>3</v>
      </c>
      <c r="AN3611" s="33" t="str">
        <f t="shared" si="356"/>
        <v>MOROSO</v>
      </c>
      <c r="AO3611" s="33" t="str">
        <f t="shared" si="357"/>
        <v>3meses_pendientes</v>
      </c>
      <c r="AP3611" s="33">
        <f t="shared" si="358"/>
        <v>90</v>
      </c>
      <c r="AQ3611" s="31">
        <f t="shared" si="359"/>
        <v>6</v>
      </c>
    </row>
    <row r="3612" spans="2:43" x14ac:dyDescent="0.3">
      <c r="B3612" s="37">
        <v>46113</v>
      </c>
      <c r="C3612" t="s">
        <v>35</v>
      </c>
      <c r="D3612" t="s">
        <v>25374</v>
      </c>
      <c r="E3612" t="s">
        <v>25375</v>
      </c>
      <c r="F3612" t="s">
        <v>25376</v>
      </c>
      <c r="G3612" t="s">
        <v>25377</v>
      </c>
      <c r="H3612" t="s">
        <v>25378</v>
      </c>
      <c r="I3612" t="s">
        <v>38</v>
      </c>
      <c r="J3612" t="s">
        <v>44</v>
      </c>
      <c r="K3612" t="s">
        <v>55</v>
      </c>
      <c r="L3612" t="s">
        <v>25376</v>
      </c>
      <c r="M3612" t="s">
        <v>25379</v>
      </c>
      <c r="N3612" t="s">
        <v>9197</v>
      </c>
      <c r="O3612" t="s">
        <v>8931</v>
      </c>
      <c r="P3612" t="s">
        <v>419</v>
      </c>
      <c r="Q3612" t="s">
        <v>25380</v>
      </c>
      <c r="R3612" s="26">
        <v>3</v>
      </c>
      <c r="S3612" s="23">
        <v>363095100000</v>
      </c>
      <c r="T3612" t="s">
        <v>37</v>
      </c>
      <c r="U3612" t="s">
        <v>39</v>
      </c>
      <c r="V3612" s="39">
        <v>46116</v>
      </c>
      <c r="W3612" s="41">
        <v>44</v>
      </c>
      <c r="X3612" s="26" t="s">
        <v>13368</v>
      </c>
      <c r="Y3612">
        <v>46</v>
      </c>
      <c r="Z3612">
        <v>45.32</v>
      </c>
      <c r="AA3612">
        <v>45.66</v>
      </c>
      <c r="AE3612" s="41">
        <v>136.97999999999999</v>
      </c>
      <c r="AF3612">
        <v>1</v>
      </c>
      <c r="AG3612">
        <v>1</v>
      </c>
      <c r="AH3612">
        <v>0</v>
      </c>
      <c r="AI3612">
        <v>0</v>
      </c>
      <c r="AJ3612">
        <v>0</v>
      </c>
      <c r="AK3612" s="30">
        <f t="shared" si="355"/>
        <v>2</v>
      </c>
      <c r="AL3612" s="45">
        <v>4</v>
      </c>
      <c r="AM3612" s="32">
        <f t="shared" si="354"/>
        <v>2</v>
      </c>
      <c r="AN3612" s="33" t="str">
        <f t="shared" si="356"/>
        <v>MOROSO</v>
      </c>
      <c r="AO3612" s="33" t="str">
        <f t="shared" si="357"/>
        <v>2meses_pendientes</v>
      </c>
      <c r="AP3612" s="33">
        <f t="shared" si="358"/>
        <v>88</v>
      </c>
      <c r="AQ3612" s="31">
        <f t="shared" si="359"/>
        <v>4</v>
      </c>
    </row>
    <row r="3613" spans="2:43" x14ac:dyDescent="0.3">
      <c r="B3613" s="37">
        <v>46116</v>
      </c>
      <c r="C3613" t="s">
        <v>35</v>
      </c>
      <c r="D3613" t="s">
        <v>25381</v>
      </c>
      <c r="E3613" t="s">
        <v>25382</v>
      </c>
      <c r="F3613" t="s">
        <v>25383</v>
      </c>
      <c r="G3613" t="s">
        <v>25384</v>
      </c>
      <c r="H3613" t="s">
        <v>25385</v>
      </c>
      <c r="I3613" t="s">
        <v>38</v>
      </c>
      <c r="J3613" t="s">
        <v>42</v>
      </c>
      <c r="K3613" t="s">
        <v>50</v>
      </c>
      <c r="L3613" t="s">
        <v>25383</v>
      </c>
      <c r="M3613" t="s">
        <v>25386</v>
      </c>
      <c r="N3613" t="s">
        <v>9197</v>
      </c>
      <c r="O3613" t="s">
        <v>8931</v>
      </c>
      <c r="P3613" t="s">
        <v>419</v>
      </c>
      <c r="Q3613" t="s">
        <v>25387</v>
      </c>
      <c r="R3613" s="26">
        <v>3</v>
      </c>
      <c r="S3613" s="23">
        <v>362097360000</v>
      </c>
      <c r="T3613" t="s">
        <v>37</v>
      </c>
      <c r="U3613" t="s">
        <v>39</v>
      </c>
      <c r="V3613" s="39">
        <v>46125</v>
      </c>
      <c r="W3613" s="41">
        <v>52</v>
      </c>
      <c r="X3613" s="26" t="s">
        <v>13368</v>
      </c>
      <c r="Y3613">
        <v>53.8</v>
      </c>
      <c r="AA3613">
        <v>51.66</v>
      </c>
      <c r="AE3613" s="41">
        <v>105.46</v>
      </c>
      <c r="AF3613">
        <v>0</v>
      </c>
      <c r="AG3613">
        <v>1</v>
      </c>
      <c r="AH3613">
        <v>0</v>
      </c>
      <c r="AI3613">
        <v>0</v>
      </c>
      <c r="AJ3613">
        <v>0</v>
      </c>
      <c r="AK3613" s="30">
        <f t="shared" si="355"/>
        <v>1</v>
      </c>
      <c r="AL3613" s="45">
        <v>4</v>
      </c>
      <c r="AM3613" s="32">
        <f t="shared" si="354"/>
        <v>3</v>
      </c>
      <c r="AN3613" s="33" t="str">
        <f t="shared" si="356"/>
        <v>MOROSO</v>
      </c>
      <c r="AO3613" s="33" t="str">
        <f t="shared" si="357"/>
        <v>3meses_pendientes</v>
      </c>
      <c r="AP3613" s="33">
        <f t="shared" si="358"/>
        <v>156</v>
      </c>
      <c r="AQ3613" s="31">
        <f t="shared" si="359"/>
        <v>13</v>
      </c>
    </row>
    <row r="3614" spans="2:43" x14ac:dyDescent="0.3">
      <c r="B3614" s="37">
        <v>46119</v>
      </c>
      <c r="C3614" t="s">
        <v>35</v>
      </c>
      <c r="D3614" t="s">
        <v>25388</v>
      </c>
      <c r="E3614" t="s">
        <v>25389</v>
      </c>
      <c r="F3614" t="s">
        <v>25390</v>
      </c>
      <c r="G3614" t="s">
        <v>25391</v>
      </c>
      <c r="H3614" t="s">
        <v>25392</v>
      </c>
      <c r="I3614" t="s">
        <v>38</v>
      </c>
      <c r="J3614" t="s">
        <v>42</v>
      </c>
      <c r="K3614" t="s">
        <v>50</v>
      </c>
      <c r="L3614" t="s">
        <v>25390</v>
      </c>
      <c r="M3614" t="s">
        <v>25393</v>
      </c>
      <c r="N3614" t="s">
        <v>9197</v>
      </c>
      <c r="O3614" t="s">
        <v>8931</v>
      </c>
      <c r="P3614" t="s">
        <v>419</v>
      </c>
      <c r="Q3614" t="s">
        <v>25394</v>
      </c>
      <c r="R3614" s="26">
        <v>3</v>
      </c>
      <c r="S3614" s="23">
        <v>367099250000</v>
      </c>
      <c r="T3614" t="s">
        <v>37</v>
      </c>
      <c r="U3614" t="s">
        <v>39</v>
      </c>
      <c r="V3614" s="39">
        <v>46121</v>
      </c>
      <c r="W3614" s="41">
        <v>41</v>
      </c>
      <c r="X3614" s="26" t="s">
        <v>13368</v>
      </c>
      <c r="AE3614" s="41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 s="30">
        <f t="shared" si="355"/>
        <v>0</v>
      </c>
      <c r="AL3614" s="45">
        <v>4</v>
      </c>
      <c r="AM3614" s="32">
        <f t="shared" si="354"/>
        <v>4</v>
      </c>
      <c r="AN3614" s="33" t="str">
        <f t="shared" si="356"/>
        <v>NPN</v>
      </c>
      <c r="AO3614" s="33" t="str">
        <f t="shared" si="357"/>
        <v>4meses_pendientes</v>
      </c>
      <c r="AP3614" s="33">
        <f t="shared" si="358"/>
        <v>164</v>
      </c>
      <c r="AQ3614" s="31">
        <f t="shared" si="359"/>
        <v>9</v>
      </c>
    </row>
    <row r="3615" spans="2:43" x14ac:dyDescent="0.3">
      <c r="B3615" s="37">
        <v>46119</v>
      </c>
      <c r="C3615" t="s">
        <v>35</v>
      </c>
      <c r="D3615" t="s">
        <v>25395</v>
      </c>
      <c r="E3615" t="s">
        <v>25396</v>
      </c>
      <c r="F3615" t="s">
        <v>25397</v>
      </c>
      <c r="G3615" t="s">
        <v>25398</v>
      </c>
      <c r="H3615" t="s">
        <v>25399</v>
      </c>
      <c r="I3615" t="s">
        <v>38</v>
      </c>
      <c r="J3615" t="s">
        <v>44</v>
      </c>
      <c r="K3615" t="s">
        <v>56</v>
      </c>
      <c r="L3615" t="s">
        <v>25400</v>
      </c>
      <c r="M3615" t="s">
        <v>25401</v>
      </c>
      <c r="N3615" t="s">
        <v>9197</v>
      </c>
      <c r="O3615" t="s">
        <v>8931</v>
      </c>
      <c r="P3615" t="s">
        <v>419</v>
      </c>
      <c r="Q3615" t="s">
        <v>25402</v>
      </c>
      <c r="R3615" s="26">
        <v>3</v>
      </c>
      <c r="S3615" s="23">
        <v>363103300000</v>
      </c>
      <c r="T3615" t="s">
        <v>37</v>
      </c>
      <c r="U3615" t="s">
        <v>39</v>
      </c>
      <c r="V3615" s="39">
        <v>46123</v>
      </c>
      <c r="W3615" s="41">
        <v>33</v>
      </c>
      <c r="X3615" s="26" t="s">
        <v>13368</v>
      </c>
      <c r="Z3615">
        <v>34.79</v>
      </c>
      <c r="AA3615">
        <v>34.79</v>
      </c>
      <c r="AE3615" s="41">
        <v>69.58</v>
      </c>
      <c r="AF3615">
        <v>1</v>
      </c>
      <c r="AG3615">
        <v>1</v>
      </c>
      <c r="AH3615">
        <v>0</v>
      </c>
      <c r="AI3615">
        <v>0</v>
      </c>
      <c r="AJ3615">
        <v>0</v>
      </c>
      <c r="AK3615" s="30">
        <f t="shared" si="355"/>
        <v>2</v>
      </c>
      <c r="AL3615" s="45">
        <v>4</v>
      </c>
      <c r="AM3615" s="32">
        <f t="shared" si="354"/>
        <v>2</v>
      </c>
      <c r="AN3615" s="33" t="str">
        <f t="shared" si="356"/>
        <v>MOROSO</v>
      </c>
      <c r="AO3615" s="33" t="str">
        <f t="shared" si="357"/>
        <v>2meses_pendientes</v>
      </c>
      <c r="AP3615" s="33">
        <f t="shared" si="358"/>
        <v>66</v>
      </c>
      <c r="AQ3615" s="31">
        <f t="shared" si="359"/>
        <v>11</v>
      </c>
    </row>
    <row r="3616" spans="2:43" x14ac:dyDescent="0.3">
      <c r="B3616" s="37">
        <v>46123</v>
      </c>
      <c r="C3616" t="s">
        <v>35</v>
      </c>
      <c r="D3616" t="s">
        <v>25403</v>
      </c>
      <c r="E3616" t="s">
        <v>25404</v>
      </c>
      <c r="F3616" t="s">
        <v>25405</v>
      </c>
      <c r="G3616" t="s">
        <v>25406</v>
      </c>
      <c r="H3616" t="s">
        <v>25407</v>
      </c>
      <c r="I3616" t="s">
        <v>38</v>
      </c>
      <c r="J3616" t="s">
        <v>44</v>
      </c>
      <c r="K3616" t="s">
        <v>4634</v>
      </c>
      <c r="L3616" t="s">
        <v>25405</v>
      </c>
      <c r="M3616" t="s">
        <v>25408</v>
      </c>
      <c r="N3616" t="s">
        <v>9197</v>
      </c>
      <c r="O3616" t="s">
        <v>8931</v>
      </c>
      <c r="P3616" t="s">
        <v>419</v>
      </c>
      <c r="Q3616" t="s">
        <v>25409</v>
      </c>
      <c r="R3616" s="26">
        <v>3</v>
      </c>
      <c r="S3616" s="23">
        <v>361104470000</v>
      </c>
      <c r="T3616" t="s">
        <v>37</v>
      </c>
      <c r="U3616" t="s">
        <v>39</v>
      </c>
      <c r="V3616" s="39">
        <v>46125</v>
      </c>
      <c r="W3616" s="41">
        <v>41.85</v>
      </c>
      <c r="X3616" s="26" t="s">
        <v>13368</v>
      </c>
      <c r="Z3616">
        <v>45.01</v>
      </c>
      <c r="AB3616">
        <v>45.01</v>
      </c>
      <c r="AE3616" s="41">
        <v>90.02</v>
      </c>
      <c r="AF3616">
        <v>1</v>
      </c>
      <c r="AG3616">
        <v>0</v>
      </c>
      <c r="AH3616">
        <v>1</v>
      </c>
      <c r="AI3616">
        <v>0</v>
      </c>
      <c r="AJ3616">
        <v>0</v>
      </c>
      <c r="AK3616" s="30">
        <f t="shared" si="355"/>
        <v>2</v>
      </c>
      <c r="AL3616" s="45">
        <v>4</v>
      </c>
      <c r="AM3616" s="32">
        <f t="shared" si="354"/>
        <v>2</v>
      </c>
      <c r="AN3616" s="33" t="str">
        <f t="shared" si="356"/>
        <v>MOROSO</v>
      </c>
      <c r="AO3616" s="33" t="str">
        <f t="shared" si="357"/>
        <v>2meses_pendientes</v>
      </c>
      <c r="AP3616" s="33">
        <f t="shared" si="358"/>
        <v>83.7</v>
      </c>
      <c r="AQ3616" s="31">
        <f t="shared" si="359"/>
        <v>13</v>
      </c>
    </row>
    <row r="3617" spans="2:43" x14ac:dyDescent="0.3">
      <c r="B3617" s="37">
        <v>46123</v>
      </c>
      <c r="C3617" t="s">
        <v>35</v>
      </c>
      <c r="D3617" t="s">
        <v>25410</v>
      </c>
      <c r="E3617" t="s">
        <v>25411</v>
      </c>
      <c r="F3617" t="s">
        <v>25412</v>
      </c>
      <c r="G3617" t="s">
        <v>25413</v>
      </c>
      <c r="H3617" t="s">
        <v>25414</v>
      </c>
      <c r="I3617" t="s">
        <v>38</v>
      </c>
      <c r="J3617" t="s">
        <v>44</v>
      </c>
      <c r="K3617" t="s">
        <v>56</v>
      </c>
      <c r="L3617" t="s">
        <v>25412</v>
      </c>
      <c r="M3617" t="s">
        <v>25415</v>
      </c>
      <c r="N3617" t="s">
        <v>9197</v>
      </c>
      <c r="O3617" t="s">
        <v>8931</v>
      </c>
      <c r="P3617" t="s">
        <v>419</v>
      </c>
      <c r="Q3617" t="s">
        <v>25416</v>
      </c>
      <c r="R3617" s="26">
        <v>3</v>
      </c>
      <c r="S3617" s="23">
        <v>316043860000</v>
      </c>
      <c r="T3617" t="s">
        <v>37</v>
      </c>
      <c r="U3617" t="s">
        <v>39</v>
      </c>
      <c r="V3617" s="39">
        <v>46125</v>
      </c>
      <c r="W3617" s="41">
        <v>30.7</v>
      </c>
      <c r="X3617" s="26" t="s">
        <v>13368</v>
      </c>
      <c r="Y3617">
        <v>32.06</v>
      </c>
      <c r="Z3617">
        <v>32.06</v>
      </c>
      <c r="AA3617">
        <v>32.06</v>
      </c>
      <c r="AE3617" s="41">
        <v>96.18</v>
      </c>
      <c r="AF3617">
        <v>1</v>
      </c>
      <c r="AG3617">
        <v>1</v>
      </c>
      <c r="AH3617">
        <v>0</v>
      </c>
      <c r="AI3617">
        <v>0</v>
      </c>
      <c r="AJ3617">
        <v>0</v>
      </c>
      <c r="AK3617" s="30">
        <f t="shared" si="355"/>
        <v>2</v>
      </c>
      <c r="AL3617" s="45">
        <v>4</v>
      </c>
      <c r="AM3617" s="32">
        <f t="shared" si="354"/>
        <v>2</v>
      </c>
      <c r="AN3617" s="33" t="str">
        <f t="shared" si="356"/>
        <v>MOROSO</v>
      </c>
      <c r="AO3617" s="33" t="str">
        <f t="shared" si="357"/>
        <v>2meses_pendientes</v>
      </c>
      <c r="AP3617" s="33">
        <f t="shared" si="358"/>
        <v>61.4</v>
      </c>
      <c r="AQ3617" s="31">
        <f t="shared" si="359"/>
        <v>13</v>
      </c>
    </row>
    <row r="3618" spans="2:43" x14ac:dyDescent="0.3">
      <c r="B3618" s="37">
        <v>46126</v>
      </c>
      <c r="C3618" t="s">
        <v>35</v>
      </c>
      <c r="D3618" t="s">
        <v>25417</v>
      </c>
      <c r="E3618" t="s">
        <v>25418</v>
      </c>
      <c r="F3618" t="s">
        <v>25419</v>
      </c>
      <c r="G3618" t="s">
        <v>25420</v>
      </c>
      <c r="H3618" t="s">
        <v>25421</v>
      </c>
      <c r="I3618" t="s">
        <v>38</v>
      </c>
      <c r="J3618" t="s">
        <v>44</v>
      </c>
      <c r="K3618" t="s">
        <v>56</v>
      </c>
      <c r="L3618" t="s">
        <v>25419</v>
      </c>
      <c r="M3618" t="s">
        <v>25422</v>
      </c>
      <c r="N3618" t="s">
        <v>9197</v>
      </c>
      <c r="O3618" t="s">
        <v>8931</v>
      </c>
      <c r="P3618" t="s">
        <v>419</v>
      </c>
      <c r="Q3618" t="s">
        <v>25423</v>
      </c>
      <c r="R3618" s="26">
        <v>3</v>
      </c>
      <c r="S3618" s="23">
        <v>301007360000</v>
      </c>
      <c r="T3618" t="s">
        <v>37</v>
      </c>
      <c r="U3618" t="s">
        <v>39</v>
      </c>
      <c r="V3618" s="39">
        <v>46133</v>
      </c>
      <c r="W3618" s="41">
        <v>30.7</v>
      </c>
      <c r="X3618" s="26" t="s">
        <v>13368</v>
      </c>
      <c r="Z3618">
        <v>32.06</v>
      </c>
      <c r="AA3618">
        <v>32.06</v>
      </c>
      <c r="AE3618" s="41">
        <v>64.12</v>
      </c>
      <c r="AF3618">
        <v>1</v>
      </c>
      <c r="AG3618">
        <v>1</v>
      </c>
      <c r="AH3618">
        <v>0</v>
      </c>
      <c r="AI3618">
        <v>0</v>
      </c>
      <c r="AJ3618">
        <v>0</v>
      </c>
      <c r="AK3618" s="30">
        <f t="shared" si="355"/>
        <v>2</v>
      </c>
      <c r="AL3618" s="45">
        <v>4</v>
      </c>
      <c r="AM3618" s="32">
        <f t="shared" si="354"/>
        <v>2</v>
      </c>
      <c r="AN3618" s="33" t="str">
        <f t="shared" si="356"/>
        <v>MOROSO</v>
      </c>
      <c r="AO3618" s="33" t="str">
        <f t="shared" si="357"/>
        <v>2meses_pendientes</v>
      </c>
      <c r="AP3618" s="33">
        <f t="shared" si="358"/>
        <v>61.4</v>
      </c>
      <c r="AQ3618" s="31">
        <f t="shared" si="359"/>
        <v>21</v>
      </c>
    </row>
    <row r="3619" spans="2:43" x14ac:dyDescent="0.3">
      <c r="B3619" s="37">
        <v>46128</v>
      </c>
      <c r="C3619" t="s">
        <v>35</v>
      </c>
      <c r="D3619" t="s">
        <v>25424</v>
      </c>
      <c r="E3619" t="s">
        <v>25425</v>
      </c>
      <c r="F3619" t="s">
        <v>25426</v>
      </c>
      <c r="G3619" t="s">
        <v>25427</v>
      </c>
      <c r="H3619" t="s">
        <v>25428</v>
      </c>
      <c r="I3619" t="s">
        <v>38</v>
      </c>
      <c r="J3619" t="s">
        <v>3877</v>
      </c>
      <c r="K3619" t="s">
        <v>3878</v>
      </c>
      <c r="L3619" t="s">
        <v>25426</v>
      </c>
      <c r="M3619" t="s">
        <v>25429</v>
      </c>
      <c r="N3619" t="s">
        <v>9197</v>
      </c>
      <c r="O3619" t="s">
        <v>8931</v>
      </c>
      <c r="P3619" t="s">
        <v>419</v>
      </c>
      <c r="Q3619" t="s">
        <v>25430</v>
      </c>
      <c r="R3619" s="26">
        <v>2</v>
      </c>
      <c r="S3619" s="23">
        <v>302079440000</v>
      </c>
      <c r="T3619" t="s">
        <v>37</v>
      </c>
      <c r="U3619" t="s">
        <v>39</v>
      </c>
      <c r="V3619" s="39">
        <v>46129</v>
      </c>
      <c r="W3619" s="41">
        <v>30</v>
      </c>
      <c r="X3619" s="26" t="s">
        <v>13368</v>
      </c>
      <c r="AE3619" s="41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 s="30">
        <f t="shared" si="355"/>
        <v>0</v>
      </c>
      <c r="AL3619" s="45">
        <v>4</v>
      </c>
      <c r="AM3619" s="32">
        <f t="shared" si="354"/>
        <v>4</v>
      </c>
      <c r="AN3619" s="33" t="str">
        <f t="shared" si="356"/>
        <v>NPN</v>
      </c>
      <c r="AO3619" s="33" t="str">
        <f t="shared" si="357"/>
        <v>4meses_pendientes</v>
      </c>
      <c r="AP3619" s="33">
        <f t="shared" si="358"/>
        <v>120</v>
      </c>
      <c r="AQ3619" s="31">
        <f t="shared" si="359"/>
        <v>17</v>
      </c>
    </row>
    <row r="3620" spans="2:43" x14ac:dyDescent="0.3">
      <c r="B3620" s="37">
        <v>46133</v>
      </c>
      <c r="C3620" t="s">
        <v>35</v>
      </c>
      <c r="D3620" t="s">
        <v>25431</v>
      </c>
      <c r="E3620" t="s">
        <v>25432</v>
      </c>
      <c r="F3620" t="s">
        <v>25433</v>
      </c>
      <c r="G3620" t="s">
        <v>25434</v>
      </c>
      <c r="H3620" t="s">
        <v>25435</v>
      </c>
      <c r="I3620" t="s">
        <v>38</v>
      </c>
      <c r="J3620" t="s">
        <v>3877</v>
      </c>
      <c r="K3620" t="s">
        <v>3878</v>
      </c>
      <c r="L3620" t="s">
        <v>25433</v>
      </c>
      <c r="M3620" t="s">
        <v>25436</v>
      </c>
      <c r="N3620" t="s">
        <v>9197</v>
      </c>
      <c r="O3620" t="s">
        <v>8931</v>
      </c>
      <c r="P3620" t="s">
        <v>419</v>
      </c>
      <c r="Q3620" t="s">
        <v>25437</v>
      </c>
      <c r="R3620" s="26">
        <v>3</v>
      </c>
      <c r="S3620" s="23">
        <v>367113790000</v>
      </c>
      <c r="T3620" t="s">
        <v>37</v>
      </c>
      <c r="U3620" t="s">
        <v>39</v>
      </c>
      <c r="V3620" s="39">
        <v>46134</v>
      </c>
      <c r="W3620" s="41">
        <v>35</v>
      </c>
      <c r="X3620" s="26" t="s">
        <v>13368</v>
      </c>
      <c r="Z3620">
        <v>37.049999999999997</v>
      </c>
      <c r="AA3620">
        <v>37.049999999999997</v>
      </c>
      <c r="AE3620" s="41">
        <v>74.099999999999994</v>
      </c>
      <c r="AF3620">
        <v>1</v>
      </c>
      <c r="AG3620">
        <v>1</v>
      </c>
      <c r="AH3620">
        <v>0</v>
      </c>
      <c r="AI3620">
        <v>0</v>
      </c>
      <c r="AJ3620">
        <v>0</v>
      </c>
      <c r="AK3620" s="30">
        <f t="shared" si="355"/>
        <v>2</v>
      </c>
      <c r="AL3620" s="45">
        <v>4</v>
      </c>
      <c r="AM3620" s="32">
        <f t="shared" si="354"/>
        <v>2</v>
      </c>
      <c r="AN3620" s="33" t="str">
        <f t="shared" si="356"/>
        <v>MOROSO</v>
      </c>
      <c r="AO3620" s="33" t="str">
        <f t="shared" si="357"/>
        <v>2meses_pendientes</v>
      </c>
      <c r="AP3620" s="33">
        <f t="shared" si="358"/>
        <v>70</v>
      </c>
      <c r="AQ3620" s="31">
        <f t="shared" si="359"/>
        <v>22</v>
      </c>
    </row>
    <row r="3621" spans="2:43" x14ac:dyDescent="0.3">
      <c r="B3621" s="37">
        <v>46137</v>
      </c>
      <c r="C3621" t="s">
        <v>35</v>
      </c>
      <c r="D3621" t="s">
        <v>25438</v>
      </c>
      <c r="E3621" t="s">
        <v>25439</v>
      </c>
      <c r="F3621" t="s">
        <v>25440</v>
      </c>
      <c r="G3621" t="s">
        <v>25441</v>
      </c>
      <c r="H3621" t="s">
        <v>25442</v>
      </c>
      <c r="I3621" t="s">
        <v>38</v>
      </c>
      <c r="J3621" t="s">
        <v>42</v>
      </c>
      <c r="K3621" t="s">
        <v>50</v>
      </c>
      <c r="L3621" t="s">
        <v>25440</v>
      </c>
      <c r="M3621" t="s">
        <v>25443</v>
      </c>
      <c r="N3621" t="s">
        <v>9197</v>
      </c>
      <c r="O3621" t="s">
        <v>8931</v>
      </c>
      <c r="P3621" t="s">
        <v>419</v>
      </c>
      <c r="Q3621" t="s">
        <v>25444</v>
      </c>
      <c r="R3621" s="26">
        <v>2</v>
      </c>
      <c r="S3621" s="23">
        <v>363117830000</v>
      </c>
      <c r="T3621" t="s">
        <v>37</v>
      </c>
      <c r="U3621" t="s">
        <v>39</v>
      </c>
      <c r="V3621" s="39">
        <v>46139</v>
      </c>
      <c r="W3621" s="41">
        <v>30</v>
      </c>
      <c r="X3621" s="26" t="s">
        <v>13368</v>
      </c>
      <c r="Z3621">
        <v>30.44</v>
      </c>
      <c r="AA3621">
        <v>30.44</v>
      </c>
      <c r="AE3621" s="41">
        <v>60.88</v>
      </c>
      <c r="AF3621">
        <v>1</v>
      </c>
      <c r="AG3621">
        <v>1</v>
      </c>
      <c r="AH3621">
        <v>0</v>
      </c>
      <c r="AI3621">
        <v>0</v>
      </c>
      <c r="AJ3621">
        <v>0</v>
      </c>
      <c r="AK3621" s="30">
        <f t="shared" si="355"/>
        <v>2</v>
      </c>
      <c r="AL3621" s="45">
        <v>4</v>
      </c>
      <c r="AM3621" s="32">
        <f t="shared" si="354"/>
        <v>2</v>
      </c>
      <c r="AN3621" s="33" t="str">
        <f t="shared" si="356"/>
        <v>MOROSO</v>
      </c>
      <c r="AO3621" s="33" t="str">
        <f t="shared" si="357"/>
        <v>2meses_pendientes</v>
      </c>
      <c r="AP3621" s="33">
        <f t="shared" si="358"/>
        <v>60</v>
      </c>
      <c r="AQ3621" s="31">
        <f t="shared" si="359"/>
        <v>27</v>
      </c>
    </row>
    <row r="3622" spans="2:43" x14ac:dyDescent="0.3">
      <c r="B3622" s="37">
        <v>46142</v>
      </c>
      <c r="C3622" t="s">
        <v>35</v>
      </c>
      <c r="D3622" t="s">
        <v>25445</v>
      </c>
      <c r="E3622" t="s">
        <v>25446</v>
      </c>
      <c r="F3622" t="s">
        <v>25447</v>
      </c>
      <c r="G3622" t="s">
        <v>25448</v>
      </c>
      <c r="H3622" t="s">
        <v>25449</v>
      </c>
      <c r="I3622" t="s">
        <v>38</v>
      </c>
      <c r="J3622" t="s">
        <v>44</v>
      </c>
      <c r="K3622" t="s">
        <v>56</v>
      </c>
      <c r="L3622" t="s">
        <v>25447</v>
      </c>
      <c r="M3622" t="s">
        <v>25450</v>
      </c>
      <c r="N3622" t="s">
        <v>9197</v>
      </c>
      <c r="O3622" t="s">
        <v>8931</v>
      </c>
      <c r="P3622" t="s">
        <v>419</v>
      </c>
      <c r="Q3622" t="s">
        <v>25451</v>
      </c>
      <c r="R3622" s="26">
        <v>2</v>
      </c>
      <c r="S3622" s="23">
        <v>157072900000</v>
      </c>
      <c r="T3622" t="s">
        <v>37</v>
      </c>
      <c r="U3622" t="s">
        <v>39</v>
      </c>
      <c r="V3622" s="39">
        <v>46142</v>
      </c>
      <c r="W3622" s="41">
        <v>30</v>
      </c>
      <c r="X3622" s="26" t="s">
        <v>13368</v>
      </c>
      <c r="AA3622">
        <v>30.44</v>
      </c>
      <c r="AE3622" s="41">
        <v>30.44</v>
      </c>
      <c r="AF3622">
        <v>0</v>
      </c>
      <c r="AG3622">
        <v>1</v>
      </c>
      <c r="AH3622">
        <v>0</v>
      </c>
      <c r="AI3622">
        <v>0</v>
      </c>
      <c r="AJ3622">
        <v>0</v>
      </c>
      <c r="AK3622" s="30">
        <f t="shared" si="355"/>
        <v>1</v>
      </c>
      <c r="AL3622" s="45">
        <v>4</v>
      </c>
      <c r="AM3622" s="32">
        <f t="shared" si="354"/>
        <v>3</v>
      </c>
      <c r="AN3622" s="33" t="str">
        <f t="shared" si="356"/>
        <v>MOROSO</v>
      </c>
      <c r="AO3622" s="33" t="str">
        <f t="shared" si="357"/>
        <v>3meses_pendientes</v>
      </c>
      <c r="AP3622" s="33">
        <f t="shared" si="358"/>
        <v>90</v>
      </c>
      <c r="AQ3622" s="31">
        <f t="shared" si="359"/>
        <v>30</v>
      </c>
    </row>
    <row r="3623" spans="2:43" x14ac:dyDescent="0.3">
      <c r="B3623" s="37">
        <v>46142</v>
      </c>
      <c r="C3623" t="s">
        <v>35</v>
      </c>
      <c r="D3623" t="s">
        <v>25452</v>
      </c>
      <c r="E3623" t="s">
        <v>25453</v>
      </c>
      <c r="F3623" t="s">
        <v>25454</v>
      </c>
      <c r="G3623" t="s">
        <v>25455</v>
      </c>
      <c r="H3623" t="s">
        <v>25456</v>
      </c>
      <c r="I3623" t="s">
        <v>38</v>
      </c>
      <c r="J3623" t="s">
        <v>42</v>
      </c>
      <c r="K3623" t="s">
        <v>59</v>
      </c>
      <c r="M3623" t="s">
        <v>25457</v>
      </c>
      <c r="N3623" t="s">
        <v>25458</v>
      </c>
      <c r="O3623" t="s">
        <v>25459</v>
      </c>
      <c r="P3623" t="s">
        <v>419</v>
      </c>
      <c r="Q3623" t="s">
        <v>25460</v>
      </c>
      <c r="R3623" s="26">
        <v>3</v>
      </c>
      <c r="S3623" s="23">
        <v>368122180000</v>
      </c>
      <c r="T3623" t="s">
        <v>37</v>
      </c>
      <c r="U3623" t="s">
        <v>39</v>
      </c>
      <c r="V3623" s="39">
        <v>46142</v>
      </c>
      <c r="W3623" s="41">
        <v>43</v>
      </c>
      <c r="X3623" s="26" t="s">
        <v>13368</v>
      </c>
      <c r="AA3623">
        <v>50</v>
      </c>
      <c r="AE3623" s="41">
        <v>50</v>
      </c>
      <c r="AF3623">
        <v>0</v>
      </c>
      <c r="AG3623">
        <v>1</v>
      </c>
      <c r="AH3623">
        <v>0</v>
      </c>
      <c r="AI3623">
        <v>0</v>
      </c>
      <c r="AJ3623">
        <v>0</v>
      </c>
      <c r="AK3623" s="30">
        <f t="shared" si="355"/>
        <v>1</v>
      </c>
      <c r="AL3623" s="45">
        <v>4</v>
      </c>
      <c r="AM3623" s="32">
        <f t="shared" si="354"/>
        <v>3</v>
      </c>
      <c r="AN3623" s="33" t="str">
        <f t="shared" si="356"/>
        <v>MOROSO</v>
      </c>
      <c r="AO3623" s="33" t="str">
        <f t="shared" si="357"/>
        <v>3meses_pendientes</v>
      </c>
      <c r="AP3623" s="33">
        <f t="shared" si="358"/>
        <v>129</v>
      </c>
      <c r="AQ3623" s="31">
        <f t="shared" si="359"/>
        <v>30</v>
      </c>
    </row>
    <row r="3624" spans="2:43" x14ac:dyDescent="0.3">
      <c r="B3624" s="37">
        <v>46136</v>
      </c>
      <c r="C3624" t="s">
        <v>35</v>
      </c>
      <c r="D3624" t="s">
        <v>25461</v>
      </c>
      <c r="E3624" t="s">
        <v>25462</v>
      </c>
      <c r="F3624" t="s">
        <v>25463</v>
      </c>
      <c r="G3624" t="s">
        <v>25464</v>
      </c>
      <c r="H3624" t="s">
        <v>25465</v>
      </c>
      <c r="I3624" t="s">
        <v>38</v>
      </c>
      <c r="J3624" t="s">
        <v>44</v>
      </c>
      <c r="K3624" t="s">
        <v>55</v>
      </c>
      <c r="L3624" t="s">
        <v>25463</v>
      </c>
      <c r="M3624" t="s">
        <v>25466</v>
      </c>
      <c r="N3624" t="s">
        <v>25467</v>
      </c>
      <c r="O3624" t="s">
        <v>25459</v>
      </c>
      <c r="P3624" t="s">
        <v>419</v>
      </c>
      <c r="Q3624" t="s">
        <v>25468</v>
      </c>
      <c r="R3624" s="26">
        <v>3</v>
      </c>
      <c r="S3624" s="23">
        <v>363113530000</v>
      </c>
      <c r="T3624" t="s">
        <v>37</v>
      </c>
      <c r="U3624" t="s">
        <v>39</v>
      </c>
      <c r="V3624" s="39">
        <v>46133</v>
      </c>
      <c r="W3624" s="41">
        <v>41</v>
      </c>
      <c r="X3624" s="26" t="s">
        <v>13368</v>
      </c>
      <c r="Z3624">
        <v>42.03</v>
      </c>
      <c r="AA3624">
        <v>42.03</v>
      </c>
      <c r="AB3624">
        <v>42.03</v>
      </c>
      <c r="AE3624" s="41">
        <v>126.09</v>
      </c>
      <c r="AF3624">
        <v>1</v>
      </c>
      <c r="AG3624">
        <v>1</v>
      </c>
      <c r="AH3624">
        <v>1</v>
      </c>
      <c r="AI3624">
        <v>0</v>
      </c>
      <c r="AJ3624">
        <v>0</v>
      </c>
      <c r="AK3624" s="30">
        <f t="shared" si="355"/>
        <v>3</v>
      </c>
      <c r="AL3624" s="45">
        <v>4</v>
      </c>
      <c r="AM3624" s="32">
        <f t="shared" si="354"/>
        <v>1</v>
      </c>
      <c r="AN3624" s="33" t="str">
        <f t="shared" si="356"/>
        <v>MOROSO</v>
      </c>
      <c r="AO3624" s="33" t="str">
        <f t="shared" si="357"/>
        <v>1meses_pendientes</v>
      </c>
      <c r="AP3624" s="33">
        <f t="shared" si="358"/>
        <v>41</v>
      </c>
      <c r="AQ3624" s="31">
        <f t="shared" si="359"/>
        <v>21</v>
      </c>
    </row>
    <row r="3625" spans="2:43" x14ac:dyDescent="0.3">
      <c r="B3625" s="37">
        <v>46136</v>
      </c>
      <c r="C3625" t="s">
        <v>35</v>
      </c>
      <c r="D3625" t="s">
        <v>25469</v>
      </c>
      <c r="E3625" t="s">
        <v>25470</v>
      </c>
      <c r="F3625" t="s">
        <v>25471</v>
      </c>
      <c r="G3625" t="s">
        <v>25472</v>
      </c>
      <c r="H3625" t="s">
        <v>25473</v>
      </c>
      <c r="I3625" t="s">
        <v>38</v>
      </c>
      <c r="J3625" t="s">
        <v>44</v>
      </c>
      <c r="K3625" t="s">
        <v>4325</v>
      </c>
      <c r="M3625" t="s">
        <v>25474</v>
      </c>
      <c r="N3625" t="s">
        <v>25459</v>
      </c>
      <c r="O3625" t="s">
        <v>25459</v>
      </c>
      <c r="P3625" t="s">
        <v>419</v>
      </c>
      <c r="Q3625" t="s">
        <v>25475</v>
      </c>
      <c r="R3625" s="26">
        <v>3</v>
      </c>
      <c r="S3625" s="23">
        <v>365116180000</v>
      </c>
      <c r="T3625" t="s">
        <v>37</v>
      </c>
      <c r="U3625" t="s">
        <v>39</v>
      </c>
      <c r="V3625" s="39">
        <v>46137</v>
      </c>
      <c r="W3625" s="41">
        <v>35.200000000000003</v>
      </c>
      <c r="X3625" s="26" t="s">
        <v>13368</v>
      </c>
      <c r="Z3625">
        <v>37.75</v>
      </c>
      <c r="AA3625">
        <v>37.75</v>
      </c>
      <c r="AE3625" s="41">
        <v>75.5</v>
      </c>
      <c r="AF3625">
        <v>1</v>
      </c>
      <c r="AG3625">
        <v>1</v>
      </c>
      <c r="AH3625">
        <v>0</v>
      </c>
      <c r="AI3625">
        <v>0</v>
      </c>
      <c r="AJ3625">
        <v>0</v>
      </c>
      <c r="AK3625" s="30">
        <f t="shared" si="355"/>
        <v>2</v>
      </c>
      <c r="AL3625" s="45">
        <v>4</v>
      </c>
      <c r="AM3625" s="32">
        <f t="shared" si="354"/>
        <v>2</v>
      </c>
      <c r="AN3625" s="33" t="str">
        <f t="shared" si="356"/>
        <v>MOROSO</v>
      </c>
      <c r="AO3625" s="33" t="str">
        <f t="shared" si="357"/>
        <v>2meses_pendientes</v>
      </c>
      <c r="AP3625" s="33">
        <f t="shared" si="358"/>
        <v>70.400000000000006</v>
      </c>
      <c r="AQ3625" s="31">
        <f t="shared" si="359"/>
        <v>25</v>
      </c>
    </row>
    <row r="3626" spans="2:43" x14ac:dyDescent="0.3">
      <c r="B3626" s="37">
        <v>46136</v>
      </c>
      <c r="C3626" t="s">
        <v>35</v>
      </c>
      <c r="D3626" t="s">
        <v>25476</v>
      </c>
      <c r="E3626" t="s">
        <v>25477</v>
      </c>
      <c r="F3626" t="s">
        <v>25478</v>
      </c>
      <c r="G3626" t="s">
        <v>25479</v>
      </c>
      <c r="H3626" t="s">
        <v>25480</v>
      </c>
      <c r="I3626" t="s">
        <v>38</v>
      </c>
      <c r="J3626" t="s">
        <v>42</v>
      </c>
      <c r="K3626" t="s">
        <v>50</v>
      </c>
      <c r="L3626" t="s">
        <v>25481</v>
      </c>
      <c r="M3626" t="s">
        <v>25482</v>
      </c>
      <c r="N3626" t="s">
        <v>25483</v>
      </c>
      <c r="O3626" t="s">
        <v>418</v>
      </c>
      <c r="P3626" t="s">
        <v>419</v>
      </c>
      <c r="Q3626" t="s">
        <v>25484</v>
      </c>
      <c r="R3626" s="26">
        <v>3</v>
      </c>
      <c r="S3626" s="23">
        <v>325107600000</v>
      </c>
      <c r="T3626" t="s">
        <v>37</v>
      </c>
      <c r="U3626" t="s">
        <v>39</v>
      </c>
      <c r="V3626" s="39">
        <v>46132</v>
      </c>
      <c r="W3626" s="41">
        <v>34</v>
      </c>
      <c r="X3626" s="26" t="s">
        <v>13368</v>
      </c>
      <c r="AE3626" s="41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 s="30">
        <f t="shared" si="355"/>
        <v>0</v>
      </c>
      <c r="AL3626" s="45">
        <v>4</v>
      </c>
      <c r="AM3626" s="32">
        <f t="shared" si="354"/>
        <v>4</v>
      </c>
      <c r="AN3626" s="33" t="str">
        <f t="shared" si="356"/>
        <v>NPN</v>
      </c>
      <c r="AO3626" s="33" t="str">
        <f t="shared" si="357"/>
        <v>4meses_pendientes</v>
      </c>
      <c r="AP3626" s="33">
        <f t="shared" si="358"/>
        <v>136</v>
      </c>
      <c r="AQ3626" s="31">
        <f t="shared" si="359"/>
        <v>20</v>
      </c>
    </row>
    <row r="3627" spans="2:43" x14ac:dyDescent="0.3">
      <c r="B3627" s="37">
        <v>46136</v>
      </c>
      <c r="C3627" t="s">
        <v>35</v>
      </c>
      <c r="D3627" t="s">
        <v>25485</v>
      </c>
      <c r="E3627" t="s">
        <v>25486</v>
      </c>
      <c r="F3627" t="s">
        <v>25487</v>
      </c>
      <c r="G3627" t="s">
        <v>25488</v>
      </c>
      <c r="H3627" t="s">
        <v>25489</v>
      </c>
      <c r="I3627" t="s">
        <v>38</v>
      </c>
      <c r="J3627" t="s">
        <v>42</v>
      </c>
      <c r="K3627" t="s">
        <v>6101</v>
      </c>
      <c r="L3627" t="s">
        <v>25487</v>
      </c>
      <c r="M3627" t="s">
        <v>25490</v>
      </c>
      <c r="N3627" t="s">
        <v>25483</v>
      </c>
      <c r="O3627" t="s">
        <v>418</v>
      </c>
      <c r="P3627" t="s">
        <v>419</v>
      </c>
      <c r="Q3627" t="s">
        <v>25491</v>
      </c>
      <c r="R3627" s="26">
        <v>3</v>
      </c>
      <c r="S3627" s="23">
        <v>363116770000</v>
      </c>
      <c r="T3627" t="s">
        <v>37</v>
      </c>
      <c r="U3627" t="s">
        <v>39</v>
      </c>
      <c r="V3627" s="39">
        <v>46137</v>
      </c>
      <c r="W3627" s="41">
        <v>33</v>
      </c>
      <c r="X3627" s="26" t="s">
        <v>13368</v>
      </c>
      <c r="Y3627">
        <v>36</v>
      </c>
      <c r="AA3627">
        <v>33.82</v>
      </c>
      <c r="AB3627">
        <v>15</v>
      </c>
      <c r="AE3627" s="41">
        <v>84.82</v>
      </c>
      <c r="AF3627">
        <v>0</v>
      </c>
      <c r="AG3627">
        <v>1</v>
      </c>
      <c r="AH3627">
        <v>1</v>
      </c>
      <c r="AI3627">
        <v>0</v>
      </c>
      <c r="AJ3627">
        <v>0</v>
      </c>
      <c r="AK3627" s="30">
        <f t="shared" si="355"/>
        <v>2</v>
      </c>
      <c r="AL3627" s="45">
        <v>4</v>
      </c>
      <c r="AM3627" s="32">
        <f t="shared" si="354"/>
        <v>2</v>
      </c>
      <c r="AN3627" s="33" t="str">
        <f t="shared" si="356"/>
        <v>MOROSO</v>
      </c>
      <c r="AO3627" s="33" t="str">
        <f t="shared" si="357"/>
        <v>2meses_pendientes</v>
      </c>
      <c r="AP3627" s="33">
        <f t="shared" si="358"/>
        <v>66</v>
      </c>
      <c r="AQ3627" s="31">
        <f t="shared" si="359"/>
        <v>25</v>
      </c>
    </row>
    <row r="3628" spans="2:43" x14ac:dyDescent="0.3">
      <c r="B3628" s="37">
        <v>46137</v>
      </c>
      <c r="C3628" t="s">
        <v>35</v>
      </c>
      <c r="D3628" t="s">
        <v>25492</v>
      </c>
      <c r="E3628" t="s">
        <v>25493</v>
      </c>
      <c r="F3628" t="s">
        <v>25494</v>
      </c>
      <c r="G3628" t="s">
        <v>25495</v>
      </c>
      <c r="H3628" t="s">
        <v>25496</v>
      </c>
      <c r="I3628" t="s">
        <v>38</v>
      </c>
      <c r="J3628" t="s">
        <v>42</v>
      </c>
      <c r="K3628" t="s">
        <v>46</v>
      </c>
      <c r="L3628" t="s">
        <v>25497</v>
      </c>
      <c r="M3628" t="s">
        <v>25498</v>
      </c>
      <c r="N3628" t="s">
        <v>25483</v>
      </c>
      <c r="O3628" t="s">
        <v>418</v>
      </c>
      <c r="P3628" t="s">
        <v>419</v>
      </c>
      <c r="Q3628" t="s">
        <v>25499</v>
      </c>
      <c r="R3628" s="26">
        <v>3</v>
      </c>
      <c r="S3628" s="23">
        <v>365117730000</v>
      </c>
      <c r="T3628" t="s">
        <v>37</v>
      </c>
      <c r="U3628" t="s">
        <v>39</v>
      </c>
      <c r="V3628" s="39">
        <v>46141</v>
      </c>
      <c r="W3628" s="41">
        <v>33.090000000000003</v>
      </c>
      <c r="X3628" s="26" t="s">
        <v>13368</v>
      </c>
      <c r="Y3628">
        <v>36</v>
      </c>
      <c r="AA3628">
        <v>32.619999999999997</v>
      </c>
      <c r="AE3628" s="41">
        <v>68.62</v>
      </c>
      <c r="AF3628">
        <v>0</v>
      </c>
      <c r="AG3628">
        <v>1</v>
      </c>
      <c r="AH3628">
        <v>0</v>
      </c>
      <c r="AI3628">
        <v>0</v>
      </c>
      <c r="AJ3628">
        <v>0</v>
      </c>
      <c r="AK3628" s="30">
        <f t="shared" si="355"/>
        <v>1</v>
      </c>
      <c r="AL3628" s="45">
        <v>4</v>
      </c>
      <c r="AM3628" s="32">
        <f t="shared" si="354"/>
        <v>3</v>
      </c>
      <c r="AN3628" s="33" t="str">
        <f t="shared" si="356"/>
        <v>MOROSO</v>
      </c>
      <c r="AO3628" s="33" t="str">
        <f t="shared" si="357"/>
        <v>3meses_pendientes</v>
      </c>
      <c r="AP3628" s="33">
        <f t="shared" si="358"/>
        <v>99.27000000000001</v>
      </c>
      <c r="AQ3628" s="31">
        <f t="shared" si="359"/>
        <v>29</v>
      </c>
    </row>
    <row r="3629" spans="2:43" x14ac:dyDescent="0.3">
      <c r="B3629" s="37">
        <v>46136</v>
      </c>
      <c r="C3629" t="s">
        <v>35</v>
      </c>
      <c r="D3629" t="s">
        <v>25500</v>
      </c>
      <c r="E3629" t="s">
        <v>25501</v>
      </c>
      <c r="F3629" t="s">
        <v>25502</v>
      </c>
      <c r="G3629" t="s">
        <v>25503</v>
      </c>
      <c r="H3629" t="s">
        <v>25504</v>
      </c>
      <c r="I3629" t="s">
        <v>38</v>
      </c>
      <c r="J3629" t="s">
        <v>44</v>
      </c>
      <c r="K3629" t="s">
        <v>3208</v>
      </c>
      <c r="M3629" t="s">
        <v>25505</v>
      </c>
      <c r="N3629" t="s">
        <v>25506</v>
      </c>
      <c r="O3629" t="s">
        <v>418</v>
      </c>
      <c r="P3629" t="s">
        <v>419</v>
      </c>
      <c r="Q3629" t="s">
        <v>25507</v>
      </c>
      <c r="R3629" s="26">
        <v>3</v>
      </c>
      <c r="S3629" s="23">
        <v>362111620000</v>
      </c>
      <c r="T3629" t="s">
        <v>37</v>
      </c>
      <c r="U3629" t="s">
        <v>39</v>
      </c>
      <c r="V3629" s="39">
        <v>46132</v>
      </c>
      <c r="W3629" s="41">
        <v>35</v>
      </c>
      <c r="X3629" s="26" t="s">
        <v>13368</v>
      </c>
      <c r="Z3629">
        <v>101.27</v>
      </c>
      <c r="AA3629">
        <v>64.94</v>
      </c>
      <c r="AE3629" s="41">
        <v>166.20999999999998</v>
      </c>
      <c r="AF3629">
        <v>1</v>
      </c>
      <c r="AG3629">
        <v>1</v>
      </c>
      <c r="AH3629">
        <v>0</v>
      </c>
      <c r="AI3629">
        <v>0</v>
      </c>
      <c r="AJ3629">
        <v>0</v>
      </c>
      <c r="AK3629" s="30">
        <f t="shared" si="355"/>
        <v>2</v>
      </c>
      <c r="AL3629" s="45">
        <v>4</v>
      </c>
      <c r="AM3629" s="32">
        <f t="shared" si="354"/>
        <v>2</v>
      </c>
      <c r="AN3629" s="33" t="str">
        <f t="shared" si="356"/>
        <v>MOROSO</v>
      </c>
      <c r="AO3629" s="33" t="str">
        <f t="shared" si="357"/>
        <v>2meses_pendientes</v>
      </c>
      <c r="AP3629" s="33">
        <f t="shared" si="358"/>
        <v>70</v>
      </c>
      <c r="AQ3629" s="31">
        <f t="shared" si="359"/>
        <v>20</v>
      </c>
    </row>
    <row r="3630" spans="2:43" x14ac:dyDescent="0.3">
      <c r="B3630" s="37">
        <v>46137</v>
      </c>
      <c r="C3630" t="s">
        <v>35</v>
      </c>
      <c r="D3630" t="s">
        <v>25508</v>
      </c>
      <c r="E3630" t="s">
        <v>25509</v>
      </c>
      <c r="F3630" t="s">
        <v>25510</v>
      </c>
      <c r="G3630" t="s">
        <v>25511</v>
      </c>
      <c r="H3630" t="s">
        <v>25512</v>
      </c>
      <c r="I3630" t="s">
        <v>38</v>
      </c>
      <c r="J3630" t="s">
        <v>44</v>
      </c>
      <c r="K3630" t="s">
        <v>45</v>
      </c>
      <c r="M3630" t="s">
        <v>25513</v>
      </c>
      <c r="N3630" t="s">
        <v>25506</v>
      </c>
      <c r="O3630" t="s">
        <v>418</v>
      </c>
      <c r="P3630" t="s">
        <v>419</v>
      </c>
      <c r="Q3630" t="s">
        <v>25514</v>
      </c>
      <c r="R3630" s="26">
        <v>3</v>
      </c>
      <c r="S3630" s="23">
        <v>284021760000</v>
      </c>
      <c r="T3630" t="s">
        <v>37</v>
      </c>
      <c r="U3630" t="s">
        <v>39</v>
      </c>
      <c r="V3630" s="39">
        <v>46139</v>
      </c>
      <c r="W3630" s="41">
        <v>33</v>
      </c>
      <c r="X3630" s="26" t="s">
        <v>13368</v>
      </c>
      <c r="Y3630">
        <v>28.53</v>
      </c>
      <c r="Z3630">
        <v>33.14</v>
      </c>
      <c r="AA3630">
        <v>77.239999999999995</v>
      </c>
      <c r="AE3630" s="41">
        <v>138.91</v>
      </c>
      <c r="AF3630">
        <v>1</v>
      </c>
      <c r="AG3630">
        <v>1</v>
      </c>
      <c r="AH3630">
        <v>0</v>
      </c>
      <c r="AI3630">
        <v>0</v>
      </c>
      <c r="AJ3630">
        <v>0</v>
      </c>
      <c r="AK3630" s="30">
        <f t="shared" si="355"/>
        <v>2</v>
      </c>
      <c r="AL3630" s="45">
        <v>4</v>
      </c>
      <c r="AM3630" s="32">
        <f t="shared" si="354"/>
        <v>2</v>
      </c>
      <c r="AN3630" s="33" t="str">
        <f t="shared" si="356"/>
        <v>MOROSO</v>
      </c>
      <c r="AO3630" s="33" t="str">
        <f t="shared" si="357"/>
        <v>2meses_pendientes</v>
      </c>
      <c r="AP3630" s="33">
        <f t="shared" si="358"/>
        <v>66</v>
      </c>
      <c r="AQ3630" s="31">
        <f t="shared" si="359"/>
        <v>27</v>
      </c>
    </row>
    <row r="3631" spans="2:43" x14ac:dyDescent="0.3">
      <c r="B3631" s="37">
        <v>46142</v>
      </c>
      <c r="C3631" t="s">
        <v>35</v>
      </c>
      <c r="D3631" t="s">
        <v>25515</v>
      </c>
      <c r="E3631" t="s">
        <v>25516</v>
      </c>
      <c r="F3631" t="s">
        <v>25517</v>
      </c>
      <c r="G3631" t="s">
        <v>25518</v>
      </c>
      <c r="H3631" t="s">
        <v>25519</v>
      </c>
      <c r="I3631" t="s">
        <v>38</v>
      </c>
      <c r="J3631" t="s">
        <v>42</v>
      </c>
      <c r="K3631" t="s">
        <v>3921</v>
      </c>
      <c r="M3631" t="s">
        <v>25520</v>
      </c>
      <c r="N3631" t="s">
        <v>25506</v>
      </c>
      <c r="O3631" t="s">
        <v>418</v>
      </c>
      <c r="P3631" t="s">
        <v>419</v>
      </c>
      <c r="Q3631" t="s">
        <v>25521</v>
      </c>
      <c r="R3631" s="26">
        <v>2</v>
      </c>
      <c r="S3631" s="23">
        <v>361121770000</v>
      </c>
      <c r="T3631" t="s">
        <v>37</v>
      </c>
      <c r="U3631" t="s">
        <v>39</v>
      </c>
      <c r="V3631" s="39">
        <v>46142</v>
      </c>
      <c r="W3631" s="41">
        <v>30</v>
      </c>
      <c r="X3631" s="26" t="s">
        <v>13368</v>
      </c>
      <c r="Z3631">
        <v>30.44</v>
      </c>
      <c r="AA3631">
        <v>30.44</v>
      </c>
      <c r="AE3631" s="41">
        <v>60.88</v>
      </c>
      <c r="AF3631">
        <v>1</v>
      </c>
      <c r="AG3631">
        <v>1</v>
      </c>
      <c r="AH3631">
        <v>0</v>
      </c>
      <c r="AI3631">
        <v>0</v>
      </c>
      <c r="AJ3631">
        <v>0</v>
      </c>
      <c r="AK3631" s="30">
        <f t="shared" si="355"/>
        <v>2</v>
      </c>
      <c r="AL3631" s="45">
        <v>4</v>
      </c>
      <c r="AM3631" s="32">
        <f t="shared" si="354"/>
        <v>2</v>
      </c>
      <c r="AN3631" s="33" t="str">
        <f t="shared" si="356"/>
        <v>MOROSO</v>
      </c>
      <c r="AO3631" s="33" t="str">
        <f t="shared" si="357"/>
        <v>2meses_pendientes</v>
      </c>
      <c r="AP3631" s="33">
        <f t="shared" si="358"/>
        <v>60</v>
      </c>
      <c r="AQ3631" s="31">
        <f t="shared" si="359"/>
        <v>30</v>
      </c>
    </row>
    <row r="3632" spans="2:43" x14ac:dyDescent="0.3">
      <c r="B3632" s="37">
        <v>46136</v>
      </c>
      <c r="C3632" t="s">
        <v>35</v>
      </c>
      <c r="D3632" t="s">
        <v>25522</v>
      </c>
      <c r="E3632" t="s">
        <v>25523</v>
      </c>
      <c r="F3632" t="s">
        <v>25524</v>
      </c>
      <c r="G3632" t="s">
        <v>25525</v>
      </c>
      <c r="H3632" t="s">
        <v>25526</v>
      </c>
      <c r="I3632" t="s">
        <v>38</v>
      </c>
      <c r="J3632" t="s">
        <v>44</v>
      </c>
      <c r="K3632" t="s">
        <v>56</v>
      </c>
      <c r="L3632" t="s">
        <v>25524</v>
      </c>
      <c r="M3632" t="s">
        <v>25527</v>
      </c>
      <c r="N3632" t="s">
        <v>25528</v>
      </c>
      <c r="O3632" t="s">
        <v>418</v>
      </c>
      <c r="P3632" t="s">
        <v>419</v>
      </c>
      <c r="Q3632" t="s">
        <v>25529</v>
      </c>
      <c r="R3632" s="26">
        <v>2</v>
      </c>
      <c r="S3632" s="23">
        <v>361114590000</v>
      </c>
      <c r="T3632" t="s">
        <v>37</v>
      </c>
      <c r="U3632" t="s">
        <v>39</v>
      </c>
      <c r="V3632" s="39">
        <v>46136</v>
      </c>
      <c r="W3632" s="41">
        <v>30</v>
      </c>
      <c r="X3632" s="26" t="s">
        <v>13368</v>
      </c>
      <c r="AE3632" s="41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 s="30">
        <f t="shared" si="355"/>
        <v>0</v>
      </c>
      <c r="AL3632" s="45">
        <v>4</v>
      </c>
      <c r="AM3632" s="32">
        <f t="shared" si="354"/>
        <v>4</v>
      </c>
      <c r="AN3632" s="33" t="str">
        <f t="shared" si="356"/>
        <v>NPN</v>
      </c>
      <c r="AO3632" s="33" t="str">
        <f t="shared" si="357"/>
        <v>4meses_pendientes</v>
      </c>
      <c r="AP3632" s="33">
        <f t="shared" si="358"/>
        <v>120</v>
      </c>
      <c r="AQ3632" s="31">
        <f t="shared" si="359"/>
        <v>24</v>
      </c>
    </row>
    <row r="3633" spans="2:43" x14ac:dyDescent="0.3">
      <c r="B3633" s="37">
        <v>46136</v>
      </c>
      <c r="C3633" t="s">
        <v>35</v>
      </c>
      <c r="D3633" t="s">
        <v>25530</v>
      </c>
      <c r="E3633" t="s">
        <v>25531</v>
      </c>
      <c r="F3633" t="s">
        <v>25532</v>
      </c>
      <c r="G3633" t="s">
        <v>25533</v>
      </c>
      <c r="H3633" t="s">
        <v>25534</v>
      </c>
      <c r="I3633" t="s">
        <v>38</v>
      </c>
      <c r="J3633" t="s">
        <v>42</v>
      </c>
      <c r="K3633" t="s">
        <v>46</v>
      </c>
      <c r="M3633" t="s">
        <v>25535</v>
      </c>
      <c r="N3633" t="s">
        <v>7071</v>
      </c>
      <c r="O3633" t="s">
        <v>418</v>
      </c>
      <c r="P3633" t="s">
        <v>419</v>
      </c>
      <c r="Q3633" t="s">
        <v>25536</v>
      </c>
      <c r="R3633" s="26">
        <v>3</v>
      </c>
      <c r="S3633" s="23">
        <v>362115410000</v>
      </c>
      <c r="T3633" t="s">
        <v>37</v>
      </c>
      <c r="U3633" t="s">
        <v>39</v>
      </c>
      <c r="V3633" s="39">
        <v>46137</v>
      </c>
      <c r="W3633" s="41">
        <v>32.71</v>
      </c>
      <c r="X3633" s="26" t="s">
        <v>13368</v>
      </c>
      <c r="Z3633">
        <v>33.19</v>
      </c>
      <c r="AA3633">
        <v>33.19</v>
      </c>
      <c r="AE3633" s="41">
        <v>66.38</v>
      </c>
      <c r="AF3633">
        <v>1</v>
      </c>
      <c r="AG3633">
        <v>1</v>
      </c>
      <c r="AH3633">
        <v>0</v>
      </c>
      <c r="AI3633">
        <v>0</v>
      </c>
      <c r="AJ3633">
        <v>0</v>
      </c>
      <c r="AK3633" s="30">
        <f t="shared" si="355"/>
        <v>2</v>
      </c>
      <c r="AL3633" s="45">
        <v>4</v>
      </c>
      <c r="AM3633" s="32">
        <f t="shared" si="354"/>
        <v>2</v>
      </c>
      <c r="AN3633" s="33" t="str">
        <f t="shared" si="356"/>
        <v>MOROSO</v>
      </c>
      <c r="AO3633" s="33" t="str">
        <f t="shared" si="357"/>
        <v>2meses_pendientes</v>
      </c>
      <c r="AP3633" s="33">
        <f t="shared" si="358"/>
        <v>65.42</v>
      </c>
      <c r="AQ3633" s="31">
        <f t="shared" si="359"/>
        <v>25</v>
      </c>
    </row>
    <row r="3634" spans="2:43" x14ac:dyDescent="0.3">
      <c r="B3634" s="37">
        <v>46136</v>
      </c>
      <c r="C3634" t="s">
        <v>35</v>
      </c>
      <c r="D3634" t="s">
        <v>25537</v>
      </c>
      <c r="E3634" t="s">
        <v>25538</v>
      </c>
      <c r="F3634" t="s">
        <v>25539</v>
      </c>
      <c r="G3634" t="s">
        <v>25540</v>
      </c>
      <c r="H3634" t="s">
        <v>25541</v>
      </c>
      <c r="I3634" t="s">
        <v>38</v>
      </c>
      <c r="J3634" t="s">
        <v>44</v>
      </c>
      <c r="K3634" t="s">
        <v>55</v>
      </c>
      <c r="M3634" t="s">
        <v>25542</v>
      </c>
      <c r="N3634" t="s">
        <v>7071</v>
      </c>
      <c r="O3634" t="s">
        <v>418</v>
      </c>
      <c r="P3634" t="s">
        <v>419</v>
      </c>
      <c r="Q3634" t="s">
        <v>25543</v>
      </c>
      <c r="R3634" s="26">
        <v>3</v>
      </c>
      <c r="S3634" s="23">
        <v>366111330000</v>
      </c>
      <c r="T3634" t="s">
        <v>37</v>
      </c>
      <c r="U3634" t="s">
        <v>39</v>
      </c>
      <c r="V3634" s="39">
        <v>46132</v>
      </c>
      <c r="W3634" s="41">
        <v>35.57</v>
      </c>
      <c r="X3634" s="26" t="s">
        <v>13368</v>
      </c>
      <c r="Z3634">
        <v>37.68</v>
      </c>
      <c r="AA3634">
        <v>73.56</v>
      </c>
      <c r="AB3634">
        <v>73.56</v>
      </c>
      <c r="AE3634" s="41">
        <v>184.8</v>
      </c>
      <c r="AF3634">
        <v>1</v>
      </c>
      <c r="AG3634">
        <v>1</v>
      </c>
      <c r="AH3634">
        <v>1</v>
      </c>
      <c r="AI3634">
        <v>0</v>
      </c>
      <c r="AJ3634">
        <v>0</v>
      </c>
      <c r="AK3634" s="30">
        <f t="shared" si="355"/>
        <v>3</v>
      </c>
      <c r="AL3634" s="45">
        <v>4</v>
      </c>
      <c r="AM3634" s="32">
        <f t="shared" si="354"/>
        <v>1</v>
      </c>
      <c r="AN3634" s="33" t="str">
        <f t="shared" si="356"/>
        <v>MOROSO</v>
      </c>
      <c r="AO3634" s="33" t="str">
        <f t="shared" si="357"/>
        <v>1meses_pendientes</v>
      </c>
      <c r="AP3634" s="33">
        <f t="shared" si="358"/>
        <v>35.57</v>
      </c>
      <c r="AQ3634" s="31">
        <f t="shared" si="359"/>
        <v>20</v>
      </c>
    </row>
    <row r="3635" spans="2:43" x14ac:dyDescent="0.3">
      <c r="B3635" s="37">
        <v>46136</v>
      </c>
      <c r="C3635" t="s">
        <v>35</v>
      </c>
      <c r="D3635" t="s">
        <v>25544</v>
      </c>
      <c r="E3635" t="s">
        <v>25545</v>
      </c>
      <c r="F3635" t="s">
        <v>25546</v>
      </c>
      <c r="G3635" t="s">
        <v>25547</v>
      </c>
      <c r="H3635" t="s">
        <v>25548</v>
      </c>
      <c r="I3635" t="s">
        <v>38</v>
      </c>
      <c r="J3635" t="s">
        <v>38</v>
      </c>
      <c r="K3635" t="s">
        <v>25549</v>
      </c>
      <c r="M3635" t="s">
        <v>25550</v>
      </c>
      <c r="N3635" t="s">
        <v>7071</v>
      </c>
      <c r="O3635" t="s">
        <v>418</v>
      </c>
      <c r="P3635" t="s">
        <v>419</v>
      </c>
      <c r="Q3635" t="s">
        <v>25551</v>
      </c>
      <c r="R3635" s="26">
        <v>3</v>
      </c>
      <c r="S3635" s="23">
        <v>368112900000</v>
      </c>
      <c r="T3635" t="s">
        <v>37</v>
      </c>
      <c r="U3635" t="s">
        <v>39</v>
      </c>
      <c r="V3635" s="39">
        <v>46137</v>
      </c>
      <c r="W3635" s="41">
        <v>34.93</v>
      </c>
      <c r="X3635" s="26" t="s">
        <v>13368</v>
      </c>
      <c r="Z3635">
        <v>36.58</v>
      </c>
      <c r="AA3635">
        <v>36.58</v>
      </c>
      <c r="AE3635" s="41">
        <v>73.16</v>
      </c>
      <c r="AF3635">
        <v>1</v>
      </c>
      <c r="AG3635">
        <v>1</v>
      </c>
      <c r="AH3635">
        <v>0</v>
      </c>
      <c r="AI3635">
        <v>0</v>
      </c>
      <c r="AJ3635">
        <v>0</v>
      </c>
      <c r="AK3635" s="30">
        <f t="shared" si="355"/>
        <v>2</v>
      </c>
      <c r="AL3635" s="45">
        <v>4</v>
      </c>
      <c r="AM3635" s="32">
        <f t="shared" si="354"/>
        <v>2</v>
      </c>
      <c r="AN3635" s="33" t="str">
        <f t="shared" si="356"/>
        <v>MOROSO</v>
      </c>
      <c r="AO3635" s="33" t="str">
        <f t="shared" si="357"/>
        <v>2meses_pendientes</v>
      </c>
      <c r="AP3635" s="33">
        <f t="shared" si="358"/>
        <v>69.86</v>
      </c>
      <c r="AQ3635" s="31">
        <f t="shared" si="359"/>
        <v>25</v>
      </c>
    </row>
    <row r="3636" spans="2:43" x14ac:dyDescent="0.3">
      <c r="B3636" s="37">
        <v>46136</v>
      </c>
      <c r="C3636" t="s">
        <v>35</v>
      </c>
      <c r="D3636" t="s">
        <v>25552</v>
      </c>
      <c r="E3636" t="s">
        <v>25553</v>
      </c>
      <c r="F3636" t="s">
        <v>25554</v>
      </c>
      <c r="G3636" t="s">
        <v>25555</v>
      </c>
      <c r="H3636" t="s">
        <v>25556</v>
      </c>
      <c r="I3636" t="s">
        <v>38</v>
      </c>
      <c r="J3636" t="s">
        <v>44</v>
      </c>
      <c r="M3636" t="s">
        <v>25557</v>
      </c>
      <c r="N3636" t="s">
        <v>7071</v>
      </c>
      <c r="O3636" t="s">
        <v>418</v>
      </c>
      <c r="P3636" t="s">
        <v>419</v>
      </c>
      <c r="Q3636" t="s">
        <v>25558</v>
      </c>
      <c r="R3636" s="26">
        <v>2</v>
      </c>
      <c r="S3636" s="23">
        <v>367114310000</v>
      </c>
      <c r="T3636" t="s">
        <v>37</v>
      </c>
      <c r="U3636" t="s">
        <v>39</v>
      </c>
      <c r="V3636" s="39">
        <v>46142</v>
      </c>
      <c r="W3636" s="41">
        <v>30</v>
      </c>
      <c r="X3636" s="26" t="s">
        <v>13368</v>
      </c>
      <c r="Z3636">
        <v>30.44</v>
      </c>
      <c r="AA3636">
        <v>30.44</v>
      </c>
      <c r="AE3636" s="41">
        <v>60.88</v>
      </c>
      <c r="AF3636">
        <v>1</v>
      </c>
      <c r="AG3636">
        <v>1</v>
      </c>
      <c r="AH3636">
        <v>0</v>
      </c>
      <c r="AI3636">
        <v>0</v>
      </c>
      <c r="AJ3636">
        <v>0</v>
      </c>
      <c r="AK3636" s="30">
        <f t="shared" si="355"/>
        <v>2</v>
      </c>
      <c r="AL3636" s="45">
        <v>4</v>
      </c>
      <c r="AM3636" s="32">
        <f t="shared" si="354"/>
        <v>2</v>
      </c>
      <c r="AN3636" s="33" t="str">
        <f t="shared" si="356"/>
        <v>MOROSO</v>
      </c>
      <c r="AO3636" s="33" t="str">
        <f t="shared" si="357"/>
        <v>2meses_pendientes</v>
      </c>
      <c r="AP3636" s="33">
        <f t="shared" si="358"/>
        <v>60</v>
      </c>
      <c r="AQ3636" s="31">
        <f t="shared" si="359"/>
        <v>30</v>
      </c>
    </row>
    <row r="3637" spans="2:43" x14ac:dyDescent="0.3">
      <c r="B3637" s="37">
        <v>46141</v>
      </c>
      <c r="C3637" t="s">
        <v>35</v>
      </c>
      <c r="D3637" t="s">
        <v>25559</v>
      </c>
      <c r="E3637" t="s">
        <v>25560</v>
      </c>
      <c r="F3637" t="s">
        <v>25561</v>
      </c>
      <c r="G3637" t="s">
        <v>25562</v>
      </c>
      <c r="H3637" t="s">
        <v>25563</v>
      </c>
      <c r="I3637" t="s">
        <v>4365</v>
      </c>
      <c r="J3637" t="s">
        <v>4366</v>
      </c>
      <c r="K3637" t="s">
        <v>6343</v>
      </c>
      <c r="M3637" t="s">
        <v>25564</v>
      </c>
      <c r="N3637" t="s">
        <v>7071</v>
      </c>
      <c r="O3637" t="s">
        <v>418</v>
      </c>
      <c r="P3637" t="s">
        <v>419</v>
      </c>
      <c r="Q3637" t="s">
        <v>25565</v>
      </c>
      <c r="R3637" s="26">
        <v>3</v>
      </c>
      <c r="S3637" s="23">
        <v>368117140000</v>
      </c>
      <c r="T3637" t="s">
        <v>37</v>
      </c>
      <c r="U3637" t="s">
        <v>39</v>
      </c>
      <c r="V3637" s="39">
        <v>46137</v>
      </c>
      <c r="W3637" s="41">
        <v>30.7</v>
      </c>
      <c r="X3637" s="26" t="s">
        <v>13368</v>
      </c>
      <c r="Z3637">
        <v>31.58</v>
      </c>
      <c r="AA3637">
        <v>31.58</v>
      </c>
      <c r="AE3637" s="41">
        <v>63.16</v>
      </c>
      <c r="AF3637">
        <v>1</v>
      </c>
      <c r="AG3637">
        <v>1</v>
      </c>
      <c r="AH3637">
        <v>0</v>
      </c>
      <c r="AI3637">
        <v>0</v>
      </c>
      <c r="AJ3637">
        <v>0</v>
      </c>
      <c r="AK3637" s="30">
        <f t="shared" si="355"/>
        <v>2</v>
      </c>
      <c r="AL3637" s="45">
        <v>4</v>
      </c>
      <c r="AM3637" s="32">
        <f t="shared" si="354"/>
        <v>2</v>
      </c>
      <c r="AN3637" s="33" t="str">
        <f t="shared" si="356"/>
        <v>MOROSO</v>
      </c>
      <c r="AO3637" s="33" t="str">
        <f t="shared" si="357"/>
        <v>2meses_pendientes</v>
      </c>
      <c r="AP3637" s="33">
        <f t="shared" si="358"/>
        <v>61.4</v>
      </c>
      <c r="AQ3637" s="31">
        <f t="shared" si="359"/>
        <v>25</v>
      </c>
    </row>
    <row r="3638" spans="2:43" x14ac:dyDescent="0.3">
      <c r="B3638" s="37">
        <v>46141</v>
      </c>
      <c r="C3638" t="s">
        <v>35</v>
      </c>
      <c r="D3638" t="s">
        <v>25566</v>
      </c>
      <c r="E3638" t="s">
        <v>25567</v>
      </c>
      <c r="F3638" t="s">
        <v>25568</v>
      </c>
      <c r="G3638" t="s">
        <v>25569</v>
      </c>
      <c r="H3638" t="s">
        <v>25570</v>
      </c>
      <c r="I3638" t="s">
        <v>38</v>
      </c>
      <c r="J3638" t="s">
        <v>42</v>
      </c>
      <c r="K3638" t="s">
        <v>50</v>
      </c>
      <c r="M3638" t="s">
        <v>25571</v>
      </c>
      <c r="N3638" t="s">
        <v>7071</v>
      </c>
      <c r="O3638" t="s">
        <v>418</v>
      </c>
      <c r="P3638" t="s">
        <v>419</v>
      </c>
      <c r="Q3638" t="s">
        <v>25572</v>
      </c>
      <c r="R3638" s="26">
        <v>2</v>
      </c>
      <c r="S3638" s="23">
        <v>367118670000</v>
      </c>
      <c r="T3638" t="s">
        <v>37</v>
      </c>
      <c r="U3638" t="s">
        <v>39</v>
      </c>
      <c r="V3638" s="39">
        <v>46139</v>
      </c>
      <c r="W3638" s="41">
        <v>30</v>
      </c>
      <c r="X3638" s="26" t="s">
        <v>13368</v>
      </c>
      <c r="Z3638">
        <v>30.44</v>
      </c>
      <c r="AA3638">
        <v>30.44</v>
      </c>
      <c r="AB3638">
        <v>30.44</v>
      </c>
      <c r="AE3638" s="41">
        <v>91.320000000000007</v>
      </c>
      <c r="AF3638">
        <v>1</v>
      </c>
      <c r="AG3638">
        <v>1</v>
      </c>
      <c r="AH3638">
        <v>1</v>
      </c>
      <c r="AI3638">
        <v>0</v>
      </c>
      <c r="AJ3638">
        <v>0</v>
      </c>
      <c r="AK3638" s="30">
        <f t="shared" si="355"/>
        <v>3</v>
      </c>
      <c r="AL3638" s="45">
        <v>4</v>
      </c>
      <c r="AM3638" s="32">
        <f t="shared" si="354"/>
        <v>1</v>
      </c>
      <c r="AN3638" s="33" t="str">
        <f t="shared" si="356"/>
        <v>MOROSO</v>
      </c>
      <c r="AO3638" s="33" t="str">
        <f t="shared" si="357"/>
        <v>1meses_pendientes</v>
      </c>
      <c r="AP3638" s="33">
        <f t="shared" si="358"/>
        <v>30</v>
      </c>
      <c r="AQ3638" s="31">
        <f t="shared" si="359"/>
        <v>27</v>
      </c>
    </row>
    <row r="3639" spans="2:43" x14ac:dyDescent="0.3">
      <c r="B3639" s="37">
        <v>46113</v>
      </c>
      <c r="C3639" t="s">
        <v>35</v>
      </c>
      <c r="D3639" t="s">
        <v>25573</v>
      </c>
      <c r="E3639" t="s">
        <v>25574</v>
      </c>
      <c r="F3639" t="s">
        <v>36</v>
      </c>
      <c r="G3639" t="s">
        <v>25575</v>
      </c>
      <c r="H3639" t="s">
        <v>9336</v>
      </c>
      <c r="I3639" t="s">
        <v>38</v>
      </c>
      <c r="J3639" t="s">
        <v>42</v>
      </c>
      <c r="K3639" t="s">
        <v>50</v>
      </c>
      <c r="L3639" t="s">
        <v>25576</v>
      </c>
      <c r="M3639" t="s">
        <v>25577</v>
      </c>
      <c r="N3639" t="s">
        <v>9292</v>
      </c>
      <c r="O3639" t="s">
        <v>418</v>
      </c>
      <c r="P3639" t="s">
        <v>419</v>
      </c>
      <c r="Q3639" t="s">
        <v>25578</v>
      </c>
      <c r="R3639" s="26">
        <v>3</v>
      </c>
      <c r="S3639" s="23">
        <v>331247490000</v>
      </c>
      <c r="T3639" t="s">
        <v>37</v>
      </c>
      <c r="U3639" t="s">
        <v>39</v>
      </c>
      <c r="V3639" s="39">
        <v>46118</v>
      </c>
      <c r="W3639" s="41">
        <v>31.93</v>
      </c>
      <c r="X3639" s="26" t="s">
        <v>13368</v>
      </c>
      <c r="Y3639">
        <v>33.369999999999997</v>
      </c>
      <c r="Z3639">
        <v>33.369999999999997</v>
      </c>
      <c r="AA3639">
        <v>33.369999999999997</v>
      </c>
      <c r="AE3639" s="41">
        <v>100.10999999999999</v>
      </c>
      <c r="AF3639">
        <v>1</v>
      </c>
      <c r="AG3639">
        <v>1</v>
      </c>
      <c r="AH3639">
        <v>0</v>
      </c>
      <c r="AI3639">
        <v>0</v>
      </c>
      <c r="AJ3639">
        <v>0</v>
      </c>
      <c r="AK3639" s="30">
        <f t="shared" si="355"/>
        <v>2</v>
      </c>
      <c r="AL3639" s="45">
        <v>4</v>
      </c>
      <c r="AM3639" s="32">
        <f t="shared" si="354"/>
        <v>2</v>
      </c>
      <c r="AN3639" s="33" t="str">
        <f t="shared" si="356"/>
        <v>MOROSO</v>
      </c>
      <c r="AO3639" s="33" t="str">
        <f t="shared" si="357"/>
        <v>2meses_pendientes</v>
      </c>
      <c r="AP3639" s="33">
        <f t="shared" si="358"/>
        <v>63.86</v>
      </c>
      <c r="AQ3639" s="31">
        <f t="shared" si="359"/>
        <v>6</v>
      </c>
    </row>
    <row r="3640" spans="2:43" x14ac:dyDescent="0.3">
      <c r="B3640" s="37">
        <v>46116</v>
      </c>
      <c r="C3640" t="s">
        <v>35</v>
      </c>
      <c r="D3640" t="s">
        <v>25579</v>
      </c>
      <c r="E3640" t="s">
        <v>25580</v>
      </c>
      <c r="F3640" t="s">
        <v>36</v>
      </c>
      <c r="G3640" t="s">
        <v>25581</v>
      </c>
      <c r="H3640" t="s">
        <v>9336</v>
      </c>
      <c r="I3640" t="s">
        <v>38</v>
      </c>
      <c r="J3640" t="s">
        <v>42</v>
      </c>
      <c r="K3640" t="s">
        <v>50</v>
      </c>
      <c r="L3640" t="s">
        <v>25582</v>
      </c>
      <c r="M3640" t="s">
        <v>25583</v>
      </c>
      <c r="N3640" t="s">
        <v>9292</v>
      </c>
      <c r="O3640" t="s">
        <v>418</v>
      </c>
      <c r="P3640" t="s">
        <v>419</v>
      </c>
      <c r="Q3640" t="s">
        <v>25584</v>
      </c>
      <c r="R3640" s="26">
        <v>2</v>
      </c>
      <c r="S3640" s="23">
        <v>361008860000</v>
      </c>
      <c r="T3640" t="s">
        <v>37</v>
      </c>
      <c r="U3640" t="s">
        <v>39</v>
      </c>
      <c r="V3640" s="39">
        <v>46116</v>
      </c>
      <c r="W3640" s="41">
        <v>30</v>
      </c>
      <c r="X3640" s="26" t="s">
        <v>13368</v>
      </c>
      <c r="Z3640">
        <v>30.44</v>
      </c>
      <c r="AE3640" s="41">
        <v>30.44</v>
      </c>
      <c r="AF3640">
        <v>1</v>
      </c>
      <c r="AG3640">
        <v>0</v>
      </c>
      <c r="AH3640">
        <v>0</v>
      </c>
      <c r="AI3640">
        <v>0</v>
      </c>
      <c r="AJ3640">
        <v>0</v>
      </c>
      <c r="AK3640" s="30">
        <f t="shared" si="355"/>
        <v>1</v>
      </c>
      <c r="AL3640" s="45">
        <v>4</v>
      </c>
      <c r="AM3640" s="32">
        <f t="shared" si="354"/>
        <v>3</v>
      </c>
      <c r="AN3640" s="33" t="str">
        <f t="shared" si="356"/>
        <v>MOROSO</v>
      </c>
      <c r="AO3640" s="33" t="str">
        <f t="shared" si="357"/>
        <v>3meses_pendientes</v>
      </c>
      <c r="AP3640" s="33">
        <f t="shared" si="358"/>
        <v>90</v>
      </c>
      <c r="AQ3640" s="31">
        <f t="shared" si="359"/>
        <v>4</v>
      </c>
    </row>
    <row r="3641" spans="2:43" x14ac:dyDescent="0.3">
      <c r="B3641" s="37">
        <v>46120</v>
      </c>
      <c r="C3641" t="s">
        <v>35</v>
      </c>
      <c r="D3641" t="s">
        <v>9351</v>
      </c>
      <c r="E3641" t="s">
        <v>9352</v>
      </c>
      <c r="F3641" t="s">
        <v>36</v>
      </c>
      <c r="G3641" t="s">
        <v>25585</v>
      </c>
      <c r="H3641" t="s">
        <v>9336</v>
      </c>
      <c r="I3641" t="s">
        <v>38</v>
      </c>
      <c r="J3641" t="s">
        <v>42</v>
      </c>
      <c r="K3641" t="s">
        <v>50</v>
      </c>
      <c r="L3641" t="s">
        <v>25586</v>
      </c>
      <c r="M3641" t="s">
        <v>25587</v>
      </c>
      <c r="N3641" t="s">
        <v>9292</v>
      </c>
      <c r="O3641" t="s">
        <v>418</v>
      </c>
      <c r="P3641" t="s">
        <v>419</v>
      </c>
      <c r="Q3641" t="s">
        <v>25588</v>
      </c>
      <c r="R3641" s="26">
        <v>2</v>
      </c>
      <c r="S3641" s="23">
        <v>366087970000</v>
      </c>
      <c r="T3641" t="s">
        <v>37</v>
      </c>
      <c r="U3641" t="s">
        <v>39</v>
      </c>
      <c r="V3641" s="39">
        <v>46125</v>
      </c>
      <c r="W3641" s="41">
        <v>30</v>
      </c>
      <c r="X3641" s="26" t="s">
        <v>13368</v>
      </c>
      <c r="Z3641">
        <v>60.88</v>
      </c>
      <c r="AE3641" s="41">
        <v>60.88</v>
      </c>
      <c r="AF3641">
        <v>1</v>
      </c>
      <c r="AG3641">
        <v>0</v>
      </c>
      <c r="AH3641">
        <v>0</v>
      </c>
      <c r="AI3641">
        <v>0</v>
      </c>
      <c r="AJ3641">
        <v>0</v>
      </c>
      <c r="AK3641" s="30">
        <f t="shared" si="355"/>
        <v>1</v>
      </c>
      <c r="AL3641" s="45">
        <v>4</v>
      </c>
      <c r="AM3641" s="32">
        <f t="shared" si="354"/>
        <v>3</v>
      </c>
      <c r="AN3641" s="33" t="str">
        <f t="shared" si="356"/>
        <v>MOROSO</v>
      </c>
      <c r="AO3641" s="33" t="str">
        <f t="shared" si="357"/>
        <v>3meses_pendientes</v>
      </c>
      <c r="AP3641" s="33">
        <f t="shared" si="358"/>
        <v>90</v>
      </c>
      <c r="AQ3641" s="31">
        <f t="shared" si="359"/>
        <v>13</v>
      </c>
    </row>
    <row r="3642" spans="2:43" x14ac:dyDescent="0.3">
      <c r="B3642" s="37">
        <v>46122</v>
      </c>
      <c r="C3642" t="s">
        <v>35</v>
      </c>
      <c r="D3642" t="s">
        <v>25589</v>
      </c>
      <c r="E3642" t="s">
        <v>25590</v>
      </c>
      <c r="F3642" t="s">
        <v>36</v>
      </c>
      <c r="G3642" t="s">
        <v>25591</v>
      </c>
      <c r="H3642" t="s">
        <v>9336</v>
      </c>
      <c r="I3642" t="s">
        <v>38</v>
      </c>
      <c r="J3642" t="s">
        <v>42</v>
      </c>
      <c r="K3642" t="s">
        <v>50</v>
      </c>
      <c r="L3642" t="s">
        <v>25592</v>
      </c>
      <c r="M3642" t="s">
        <v>25593</v>
      </c>
      <c r="N3642" t="s">
        <v>9292</v>
      </c>
      <c r="O3642" t="s">
        <v>418</v>
      </c>
      <c r="P3642" t="s">
        <v>419</v>
      </c>
      <c r="Q3642" t="s">
        <v>25594</v>
      </c>
      <c r="R3642" s="26">
        <v>2</v>
      </c>
      <c r="S3642" s="23">
        <v>369035140000</v>
      </c>
      <c r="T3642" t="s">
        <v>37</v>
      </c>
      <c r="U3642" t="s">
        <v>39</v>
      </c>
      <c r="V3642" s="39">
        <v>46123</v>
      </c>
      <c r="W3642" s="41">
        <v>30</v>
      </c>
      <c r="X3642" s="26" t="s">
        <v>13368</v>
      </c>
      <c r="AE3642" s="41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 s="30">
        <f t="shared" si="355"/>
        <v>0</v>
      </c>
      <c r="AL3642" s="45">
        <v>4</v>
      </c>
      <c r="AM3642" s="32">
        <f t="shared" si="354"/>
        <v>4</v>
      </c>
      <c r="AN3642" s="33" t="str">
        <f t="shared" si="356"/>
        <v>NPN</v>
      </c>
      <c r="AO3642" s="33" t="str">
        <f t="shared" si="357"/>
        <v>4meses_pendientes</v>
      </c>
      <c r="AP3642" s="33">
        <f t="shared" si="358"/>
        <v>120</v>
      </c>
      <c r="AQ3642" s="31">
        <f t="shared" si="359"/>
        <v>11</v>
      </c>
    </row>
    <row r="3643" spans="2:43" x14ac:dyDescent="0.3">
      <c r="B3643" s="37">
        <v>46123</v>
      </c>
      <c r="C3643" t="s">
        <v>35</v>
      </c>
      <c r="D3643" t="s">
        <v>25595</v>
      </c>
      <c r="E3643" t="s">
        <v>25596</v>
      </c>
      <c r="F3643" t="s">
        <v>1412</v>
      </c>
      <c r="G3643" t="s">
        <v>25597</v>
      </c>
      <c r="H3643" t="s">
        <v>25598</v>
      </c>
      <c r="I3643" t="s">
        <v>38</v>
      </c>
      <c r="J3643" t="s">
        <v>38</v>
      </c>
      <c r="K3643" t="s">
        <v>468</v>
      </c>
      <c r="L3643" t="s">
        <v>25599</v>
      </c>
      <c r="M3643" t="s">
        <v>9363</v>
      </c>
      <c r="N3643" t="s">
        <v>9364</v>
      </c>
      <c r="O3643" t="s">
        <v>418</v>
      </c>
      <c r="P3643" t="s">
        <v>419</v>
      </c>
      <c r="Q3643" t="s">
        <v>25600</v>
      </c>
      <c r="R3643" s="26">
        <v>2</v>
      </c>
      <c r="S3643" s="23">
        <v>324093080000</v>
      </c>
      <c r="T3643" t="s">
        <v>37</v>
      </c>
      <c r="U3643" t="s">
        <v>39</v>
      </c>
      <c r="V3643" s="39">
        <v>46125</v>
      </c>
      <c r="W3643" s="41">
        <v>30</v>
      </c>
      <c r="X3643" s="26" t="s">
        <v>13368</v>
      </c>
      <c r="Y3643">
        <v>30.44</v>
      </c>
      <c r="Z3643">
        <v>30.44</v>
      </c>
      <c r="AA3643">
        <v>30.44</v>
      </c>
      <c r="AE3643" s="41">
        <v>91.320000000000007</v>
      </c>
      <c r="AF3643">
        <v>1</v>
      </c>
      <c r="AG3643">
        <v>1</v>
      </c>
      <c r="AH3643">
        <v>0</v>
      </c>
      <c r="AI3643">
        <v>0</v>
      </c>
      <c r="AJ3643">
        <v>0</v>
      </c>
      <c r="AK3643" s="30">
        <f t="shared" si="355"/>
        <v>2</v>
      </c>
      <c r="AL3643" s="45">
        <v>4</v>
      </c>
      <c r="AM3643" s="32">
        <f t="shared" si="354"/>
        <v>2</v>
      </c>
      <c r="AN3643" s="33" t="str">
        <f t="shared" si="356"/>
        <v>MOROSO</v>
      </c>
      <c r="AO3643" s="33" t="str">
        <f t="shared" si="357"/>
        <v>2meses_pendientes</v>
      </c>
      <c r="AP3643" s="33">
        <f t="shared" si="358"/>
        <v>60</v>
      </c>
      <c r="AQ3643" s="31">
        <f t="shared" si="359"/>
        <v>13</v>
      </c>
    </row>
    <row r="3644" spans="2:43" x14ac:dyDescent="0.3">
      <c r="B3644" s="37">
        <v>46122</v>
      </c>
      <c r="C3644" t="s">
        <v>35</v>
      </c>
      <c r="D3644" t="s">
        <v>25601</v>
      </c>
      <c r="E3644" t="s">
        <v>25602</v>
      </c>
      <c r="F3644" t="s">
        <v>36</v>
      </c>
      <c r="G3644" t="s">
        <v>25603</v>
      </c>
      <c r="H3644" t="s">
        <v>25604</v>
      </c>
      <c r="I3644" t="s">
        <v>38</v>
      </c>
      <c r="J3644" t="s">
        <v>42</v>
      </c>
      <c r="K3644" t="s">
        <v>54</v>
      </c>
      <c r="L3644" t="s">
        <v>25605</v>
      </c>
      <c r="M3644" t="s">
        <v>25606</v>
      </c>
      <c r="N3644" t="s">
        <v>9418</v>
      </c>
      <c r="O3644" t="s">
        <v>418</v>
      </c>
      <c r="P3644" t="s">
        <v>419</v>
      </c>
      <c r="Q3644" t="s">
        <v>25607</v>
      </c>
      <c r="R3644" s="26">
        <v>3</v>
      </c>
      <c r="S3644" s="23">
        <v>363103610000</v>
      </c>
      <c r="T3644" t="s">
        <v>37</v>
      </c>
      <c r="U3644" t="s">
        <v>39</v>
      </c>
      <c r="V3644" s="39">
        <v>46123</v>
      </c>
      <c r="W3644" s="41">
        <v>35.869999999999997</v>
      </c>
      <c r="X3644" s="26" t="s">
        <v>13368</v>
      </c>
      <c r="Y3644">
        <v>36.520000000000003</v>
      </c>
      <c r="Z3644">
        <v>76.88</v>
      </c>
      <c r="AA3644">
        <v>76.88</v>
      </c>
      <c r="AE3644" s="41">
        <v>190.28</v>
      </c>
      <c r="AF3644">
        <v>1</v>
      </c>
      <c r="AG3644">
        <v>1</v>
      </c>
      <c r="AH3644">
        <v>0</v>
      </c>
      <c r="AI3644">
        <v>0</v>
      </c>
      <c r="AJ3644">
        <v>0</v>
      </c>
      <c r="AK3644" s="30">
        <f t="shared" si="355"/>
        <v>2</v>
      </c>
      <c r="AL3644" s="45">
        <v>4</v>
      </c>
      <c r="AM3644" s="32">
        <f t="shared" si="354"/>
        <v>2</v>
      </c>
      <c r="AN3644" s="33" t="str">
        <f t="shared" si="356"/>
        <v>MOROSO</v>
      </c>
      <c r="AO3644" s="33" t="str">
        <f t="shared" si="357"/>
        <v>2meses_pendientes</v>
      </c>
      <c r="AP3644" s="33">
        <f t="shared" si="358"/>
        <v>71.739999999999995</v>
      </c>
      <c r="AQ3644" s="31">
        <f t="shared" si="359"/>
        <v>11</v>
      </c>
    </row>
    <row r="3645" spans="2:43" x14ac:dyDescent="0.3">
      <c r="B3645" s="37">
        <v>46130</v>
      </c>
      <c r="C3645" t="s">
        <v>35</v>
      </c>
      <c r="D3645" t="s">
        <v>25608</v>
      </c>
      <c r="E3645" t="s">
        <v>25609</v>
      </c>
      <c r="F3645" t="s">
        <v>36</v>
      </c>
      <c r="G3645" t="s">
        <v>25610</v>
      </c>
      <c r="H3645" t="s">
        <v>25611</v>
      </c>
      <c r="I3645" t="s">
        <v>38</v>
      </c>
      <c r="J3645" t="s">
        <v>42</v>
      </c>
      <c r="K3645" t="s">
        <v>54</v>
      </c>
      <c r="L3645" t="s">
        <v>25612</v>
      </c>
      <c r="M3645" t="s">
        <v>25613</v>
      </c>
      <c r="N3645" t="s">
        <v>9418</v>
      </c>
      <c r="O3645" t="s">
        <v>418</v>
      </c>
      <c r="P3645" t="s">
        <v>419</v>
      </c>
      <c r="Q3645" t="s">
        <v>25614</v>
      </c>
      <c r="R3645" s="26">
        <v>1</v>
      </c>
      <c r="S3645" s="23">
        <v>366097170000</v>
      </c>
      <c r="T3645" t="s">
        <v>37</v>
      </c>
      <c r="U3645" t="s">
        <v>39</v>
      </c>
      <c r="V3645" s="39">
        <v>46118</v>
      </c>
      <c r="W3645" s="41">
        <v>21</v>
      </c>
      <c r="X3645" s="26" t="s">
        <v>13368</v>
      </c>
      <c r="Y3645">
        <v>21.21</v>
      </c>
      <c r="Z3645">
        <v>21.21</v>
      </c>
      <c r="AA3645">
        <v>57.09</v>
      </c>
      <c r="AE3645" s="41">
        <v>99.51</v>
      </c>
      <c r="AF3645">
        <v>1</v>
      </c>
      <c r="AG3645">
        <v>1</v>
      </c>
      <c r="AH3645">
        <v>0</v>
      </c>
      <c r="AI3645">
        <v>0</v>
      </c>
      <c r="AJ3645">
        <v>0</v>
      </c>
      <c r="AK3645" s="30">
        <f t="shared" si="355"/>
        <v>2</v>
      </c>
      <c r="AL3645" s="45">
        <v>4</v>
      </c>
      <c r="AM3645" s="32">
        <f t="shared" si="354"/>
        <v>2</v>
      </c>
      <c r="AN3645" s="33" t="str">
        <f t="shared" si="356"/>
        <v>MOROSO</v>
      </c>
      <c r="AO3645" s="33" t="str">
        <f t="shared" si="357"/>
        <v>2meses_pendientes</v>
      </c>
      <c r="AP3645" s="33">
        <f t="shared" si="358"/>
        <v>42</v>
      </c>
      <c r="AQ3645" s="31">
        <f t="shared" si="359"/>
        <v>6</v>
      </c>
    </row>
    <row r="3646" spans="2:43" x14ac:dyDescent="0.3">
      <c r="B3646" s="37">
        <v>46132</v>
      </c>
      <c r="C3646" t="s">
        <v>35</v>
      </c>
      <c r="D3646" t="s">
        <v>25615</v>
      </c>
      <c r="E3646" t="s">
        <v>25616</v>
      </c>
      <c r="F3646" t="s">
        <v>36</v>
      </c>
      <c r="G3646" t="s">
        <v>25617</v>
      </c>
      <c r="H3646" t="s">
        <v>25618</v>
      </c>
      <c r="I3646" t="s">
        <v>38</v>
      </c>
      <c r="J3646" t="s">
        <v>42</v>
      </c>
      <c r="K3646" t="s">
        <v>6101</v>
      </c>
      <c r="L3646" t="s">
        <v>25619</v>
      </c>
      <c r="M3646" t="s">
        <v>25620</v>
      </c>
      <c r="N3646" t="s">
        <v>9418</v>
      </c>
      <c r="O3646" t="s">
        <v>418</v>
      </c>
      <c r="P3646" t="s">
        <v>419</v>
      </c>
      <c r="Q3646" t="s">
        <v>25621</v>
      </c>
      <c r="R3646" s="26">
        <v>2</v>
      </c>
      <c r="S3646" s="23">
        <v>298087370000</v>
      </c>
      <c r="T3646" t="s">
        <v>37</v>
      </c>
      <c r="U3646" t="s">
        <v>39</v>
      </c>
      <c r="V3646" s="39">
        <v>46132</v>
      </c>
      <c r="W3646" s="41">
        <v>30</v>
      </c>
      <c r="X3646" s="26" t="s">
        <v>13368</v>
      </c>
      <c r="Z3646">
        <v>31</v>
      </c>
      <c r="AA3646">
        <v>30</v>
      </c>
      <c r="AB3646">
        <v>31</v>
      </c>
      <c r="AE3646" s="41">
        <v>92</v>
      </c>
      <c r="AF3646">
        <v>1</v>
      </c>
      <c r="AG3646">
        <v>1</v>
      </c>
      <c r="AH3646">
        <v>1</v>
      </c>
      <c r="AI3646">
        <v>0</v>
      </c>
      <c r="AJ3646">
        <v>0</v>
      </c>
      <c r="AK3646" s="30">
        <f t="shared" si="355"/>
        <v>3</v>
      </c>
      <c r="AL3646" s="45">
        <v>4</v>
      </c>
      <c r="AM3646" s="32">
        <f t="shared" si="354"/>
        <v>1</v>
      </c>
      <c r="AN3646" s="33" t="str">
        <f t="shared" si="356"/>
        <v>MOROSO</v>
      </c>
      <c r="AO3646" s="33" t="str">
        <f t="shared" si="357"/>
        <v>1meses_pendientes</v>
      </c>
      <c r="AP3646" s="33">
        <f t="shared" si="358"/>
        <v>30</v>
      </c>
      <c r="AQ3646" s="31">
        <f t="shared" si="359"/>
        <v>20</v>
      </c>
    </row>
    <row r="3647" spans="2:43" x14ac:dyDescent="0.3">
      <c r="B3647" s="37">
        <v>46132</v>
      </c>
      <c r="C3647" t="s">
        <v>35</v>
      </c>
      <c r="D3647" t="s">
        <v>25622</v>
      </c>
      <c r="E3647" t="s">
        <v>25623</v>
      </c>
      <c r="F3647" t="s">
        <v>1398</v>
      </c>
      <c r="G3647" t="s">
        <v>25624</v>
      </c>
      <c r="H3647" t="s">
        <v>25625</v>
      </c>
      <c r="I3647" t="s">
        <v>38</v>
      </c>
      <c r="J3647" t="s">
        <v>44</v>
      </c>
      <c r="K3647" t="s">
        <v>56</v>
      </c>
      <c r="L3647" t="s">
        <v>25626</v>
      </c>
      <c r="M3647" t="s">
        <v>25627</v>
      </c>
      <c r="N3647" t="s">
        <v>9418</v>
      </c>
      <c r="O3647" t="s">
        <v>418</v>
      </c>
      <c r="P3647" t="s">
        <v>419</v>
      </c>
      <c r="Q3647" t="s">
        <v>25628</v>
      </c>
      <c r="R3647" s="26">
        <v>3</v>
      </c>
      <c r="S3647" s="23">
        <v>363110570000</v>
      </c>
      <c r="T3647" t="s">
        <v>37</v>
      </c>
      <c r="U3647" t="s">
        <v>39</v>
      </c>
      <c r="V3647" s="39">
        <v>46132</v>
      </c>
      <c r="W3647" s="41">
        <v>39.369999999999997</v>
      </c>
      <c r="X3647" s="26" t="s">
        <v>13368</v>
      </c>
      <c r="Z3647">
        <v>29.64</v>
      </c>
      <c r="AA3647">
        <v>49.54</v>
      </c>
      <c r="AE3647" s="41">
        <v>79.180000000000007</v>
      </c>
      <c r="AF3647">
        <v>1</v>
      </c>
      <c r="AG3647">
        <v>1</v>
      </c>
      <c r="AH3647">
        <v>0</v>
      </c>
      <c r="AI3647">
        <v>0</v>
      </c>
      <c r="AJ3647">
        <v>0</v>
      </c>
      <c r="AK3647" s="30">
        <f t="shared" si="355"/>
        <v>2</v>
      </c>
      <c r="AL3647" s="45">
        <v>4</v>
      </c>
      <c r="AM3647" s="32">
        <f t="shared" si="354"/>
        <v>2</v>
      </c>
      <c r="AN3647" s="33" t="str">
        <f t="shared" si="356"/>
        <v>MOROSO</v>
      </c>
      <c r="AO3647" s="33" t="str">
        <f t="shared" si="357"/>
        <v>2meses_pendientes</v>
      </c>
      <c r="AP3647" s="33">
        <f t="shared" si="358"/>
        <v>78.739999999999995</v>
      </c>
      <c r="AQ3647" s="31">
        <f t="shared" si="359"/>
        <v>20</v>
      </c>
    </row>
    <row r="3648" spans="2:43" x14ac:dyDescent="0.3">
      <c r="B3648" s="37">
        <v>46132</v>
      </c>
      <c r="C3648" t="s">
        <v>35</v>
      </c>
      <c r="D3648" t="s">
        <v>25629</v>
      </c>
      <c r="E3648" t="s">
        <v>25630</v>
      </c>
      <c r="F3648" t="s">
        <v>1398</v>
      </c>
      <c r="G3648" t="s">
        <v>25631</v>
      </c>
      <c r="H3648" t="s">
        <v>25632</v>
      </c>
      <c r="I3648" t="s">
        <v>38</v>
      </c>
      <c r="J3648" t="s">
        <v>44</v>
      </c>
      <c r="K3648" t="s">
        <v>3208</v>
      </c>
      <c r="L3648" t="s">
        <v>25633</v>
      </c>
      <c r="M3648" t="s">
        <v>25634</v>
      </c>
      <c r="N3648" t="s">
        <v>9418</v>
      </c>
      <c r="O3648" t="s">
        <v>418</v>
      </c>
      <c r="P3648" t="s">
        <v>419</v>
      </c>
      <c r="Q3648" t="s">
        <v>25635</v>
      </c>
      <c r="R3648" s="26">
        <v>2</v>
      </c>
      <c r="S3648" s="23">
        <v>362109330000</v>
      </c>
      <c r="T3648" t="s">
        <v>37</v>
      </c>
      <c r="U3648" t="s">
        <v>39</v>
      </c>
      <c r="V3648" s="39">
        <v>46129</v>
      </c>
      <c r="W3648" s="41">
        <v>30</v>
      </c>
      <c r="X3648" s="26" t="s">
        <v>13368</v>
      </c>
      <c r="Z3648">
        <v>31</v>
      </c>
      <c r="AA3648">
        <v>61</v>
      </c>
      <c r="AE3648" s="41">
        <v>92</v>
      </c>
      <c r="AF3648">
        <v>1</v>
      </c>
      <c r="AG3648">
        <v>1</v>
      </c>
      <c r="AH3648">
        <v>0</v>
      </c>
      <c r="AI3648">
        <v>0</v>
      </c>
      <c r="AJ3648">
        <v>0</v>
      </c>
      <c r="AK3648" s="30">
        <f t="shared" si="355"/>
        <v>2</v>
      </c>
      <c r="AL3648" s="45">
        <v>4</v>
      </c>
      <c r="AM3648" s="32">
        <f t="shared" si="354"/>
        <v>2</v>
      </c>
      <c r="AN3648" s="33" t="str">
        <f t="shared" si="356"/>
        <v>MOROSO</v>
      </c>
      <c r="AO3648" s="33" t="str">
        <f t="shared" si="357"/>
        <v>2meses_pendientes</v>
      </c>
      <c r="AP3648" s="33">
        <f t="shared" si="358"/>
        <v>60</v>
      </c>
      <c r="AQ3648" s="31">
        <f t="shared" si="359"/>
        <v>17</v>
      </c>
    </row>
    <row r="3649" spans="2:43" x14ac:dyDescent="0.3">
      <c r="B3649" s="37">
        <v>46133</v>
      </c>
      <c r="C3649" t="s">
        <v>35</v>
      </c>
      <c r="D3649" t="s">
        <v>25636</v>
      </c>
      <c r="E3649" t="s">
        <v>25637</v>
      </c>
      <c r="F3649" t="s">
        <v>36</v>
      </c>
      <c r="G3649" t="s">
        <v>25638</v>
      </c>
      <c r="H3649" t="s">
        <v>25639</v>
      </c>
      <c r="I3649" t="s">
        <v>38</v>
      </c>
      <c r="J3649" t="s">
        <v>44</v>
      </c>
      <c r="K3649" t="s">
        <v>56</v>
      </c>
      <c r="L3649" t="s">
        <v>25640</v>
      </c>
      <c r="M3649" t="s">
        <v>25641</v>
      </c>
      <c r="N3649" t="s">
        <v>9418</v>
      </c>
      <c r="O3649" t="s">
        <v>418</v>
      </c>
      <c r="P3649" t="s">
        <v>419</v>
      </c>
      <c r="Q3649" t="s">
        <v>25642</v>
      </c>
      <c r="R3649" s="26">
        <v>2</v>
      </c>
      <c r="S3649" s="23">
        <v>313056590000</v>
      </c>
      <c r="T3649" t="s">
        <v>37</v>
      </c>
      <c r="U3649" t="s">
        <v>8619</v>
      </c>
      <c r="V3649" s="39">
        <v>46129</v>
      </c>
      <c r="W3649" s="41">
        <v>30</v>
      </c>
      <c r="X3649" s="26" t="s">
        <v>13368</v>
      </c>
      <c r="Z3649">
        <v>30.44</v>
      </c>
      <c r="AA3649">
        <v>30.44</v>
      </c>
      <c r="AB3649">
        <v>30.44</v>
      </c>
      <c r="AE3649" s="41">
        <v>91.320000000000007</v>
      </c>
      <c r="AF3649">
        <v>1</v>
      </c>
      <c r="AG3649">
        <v>1</v>
      </c>
      <c r="AH3649">
        <v>1</v>
      </c>
      <c r="AI3649">
        <v>0</v>
      </c>
      <c r="AJ3649">
        <v>0</v>
      </c>
      <c r="AK3649" s="30">
        <f t="shared" si="355"/>
        <v>3</v>
      </c>
      <c r="AL3649" s="45">
        <v>4</v>
      </c>
      <c r="AM3649" s="32">
        <f t="shared" si="354"/>
        <v>1</v>
      </c>
      <c r="AN3649" s="33" t="str">
        <f t="shared" si="356"/>
        <v>MOROSO</v>
      </c>
      <c r="AO3649" s="33" t="str">
        <f t="shared" si="357"/>
        <v>1meses_pendientes</v>
      </c>
      <c r="AP3649" s="33">
        <f t="shared" si="358"/>
        <v>30</v>
      </c>
      <c r="AQ3649" s="31">
        <f t="shared" si="359"/>
        <v>17</v>
      </c>
    </row>
    <row r="3650" spans="2:43" x14ac:dyDescent="0.3">
      <c r="B3650" s="37">
        <v>46136</v>
      </c>
      <c r="C3650" t="s">
        <v>35</v>
      </c>
      <c r="D3650" t="s">
        <v>25643</v>
      </c>
      <c r="E3650" t="s">
        <v>25644</v>
      </c>
      <c r="F3650" t="s">
        <v>36</v>
      </c>
      <c r="G3650" t="s">
        <v>25645</v>
      </c>
      <c r="H3650" t="s">
        <v>25646</v>
      </c>
      <c r="I3650" t="s">
        <v>38</v>
      </c>
      <c r="J3650" t="s">
        <v>44</v>
      </c>
      <c r="K3650" t="s">
        <v>3208</v>
      </c>
      <c r="L3650" t="s">
        <v>1398</v>
      </c>
      <c r="M3650" t="s">
        <v>25647</v>
      </c>
      <c r="N3650" t="s">
        <v>9418</v>
      </c>
      <c r="O3650" t="s">
        <v>418</v>
      </c>
      <c r="P3650" t="s">
        <v>419</v>
      </c>
      <c r="Q3650" t="s">
        <v>25648</v>
      </c>
      <c r="R3650" s="26">
        <v>2</v>
      </c>
      <c r="S3650" s="23">
        <v>305007980000</v>
      </c>
      <c r="T3650" t="s">
        <v>37</v>
      </c>
      <c r="U3650" t="s">
        <v>39</v>
      </c>
      <c r="V3650" s="39">
        <v>46128</v>
      </c>
      <c r="W3650" s="41">
        <v>30</v>
      </c>
      <c r="X3650" s="26" t="s">
        <v>13368</v>
      </c>
      <c r="AE3650" s="41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 s="30">
        <f t="shared" si="355"/>
        <v>0</v>
      </c>
      <c r="AL3650" s="45">
        <v>4</v>
      </c>
      <c r="AM3650" s="32">
        <f t="shared" ref="AM3650:AM3713" si="360">AL3650-AK3650</f>
        <v>4</v>
      </c>
      <c r="AN3650" s="33" t="str">
        <f t="shared" si="356"/>
        <v>NPN</v>
      </c>
      <c r="AO3650" s="33" t="str">
        <f t="shared" si="357"/>
        <v>4meses_pendientes</v>
      </c>
      <c r="AP3650" s="33">
        <f t="shared" si="358"/>
        <v>120</v>
      </c>
      <c r="AQ3650" s="31">
        <f t="shared" si="359"/>
        <v>16</v>
      </c>
    </row>
    <row r="3651" spans="2:43" x14ac:dyDescent="0.3">
      <c r="B3651" s="37">
        <v>46136</v>
      </c>
      <c r="C3651" t="s">
        <v>35</v>
      </c>
      <c r="D3651" t="s">
        <v>25649</v>
      </c>
      <c r="E3651" t="s">
        <v>25650</v>
      </c>
      <c r="F3651" t="s">
        <v>36</v>
      </c>
      <c r="G3651" t="s">
        <v>25651</v>
      </c>
      <c r="H3651" t="s">
        <v>25652</v>
      </c>
      <c r="I3651" t="s">
        <v>38</v>
      </c>
      <c r="J3651" t="s">
        <v>42</v>
      </c>
      <c r="K3651" t="s">
        <v>46</v>
      </c>
      <c r="L3651" t="s">
        <v>25653</v>
      </c>
      <c r="M3651" t="s">
        <v>25654</v>
      </c>
      <c r="N3651" t="s">
        <v>9418</v>
      </c>
      <c r="O3651" t="s">
        <v>418</v>
      </c>
      <c r="P3651" t="s">
        <v>419</v>
      </c>
      <c r="Q3651" t="s">
        <v>25655</v>
      </c>
      <c r="R3651" s="26">
        <v>2</v>
      </c>
      <c r="S3651" s="23">
        <v>364116690000</v>
      </c>
      <c r="T3651" t="s">
        <v>37</v>
      </c>
      <c r="U3651" t="s">
        <v>39</v>
      </c>
      <c r="V3651" s="39">
        <v>46137</v>
      </c>
      <c r="W3651" s="41">
        <v>30</v>
      </c>
      <c r="X3651" s="26" t="s">
        <v>13368</v>
      </c>
      <c r="AE3651" s="4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 s="30">
        <f t="shared" ref="AK3651:AK3714" si="361">SUM(AF3651:AJ3651)</f>
        <v>0</v>
      </c>
      <c r="AL3651" s="45">
        <v>4</v>
      </c>
      <c r="AM3651" s="32">
        <f t="shared" si="360"/>
        <v>4</v>
      </c>
      <c r="AN3651" s="33" t="str">
        <f t="shared" ref="AN3651:AN3714" si="362">IF(AM3651&gt;=AL3651,"NPN","MOROSO")</f>
        <v>NPN</v>
      </c>
      <c r="AO3651" s="33" t="str">
        <f t="shared" ref="AO3651:AO3714" si="363">CONCATENATE(AM3651,"meses_pendientes")</f>
        <v>4meses_pendientes</v>
      </c>
      <c r="AP3651" s="33">
        <f t="shared" ref="AP3651:AP3714" si="364">AM3651*W3651</f>
        <v>120</v>
      </c>
      <c r="AQ3651" s="31">
        <f t="shared" ref="AQ3651:AQ3714" si="365">DAY(V3651)</f>
        <v>25</v>
      </c>
    </row>
    <row r="3652" spans="2:43" x14ac:dyDescent="0.3">
      <c r="B3652" s="37">
        <v>46137</v>
      </c>
      <c r="C3652" t="s">
        <v>35</v>
      </c>
      <c r="D3652" t="s">
        <v>25656</v>
      </c>
      <c r="E3652" t="s">
        <v>25657</v>
      </c>
      <c r="F3652" t="s">
        <v>36</v>
      </c>
      <c r="G3652" t="s">
        <v>25658</v>
      </c>
      <c r="H3652" t="s">
        <v>25659</v>
      </c>
      <c r="I3652" t="s">
        <v>38</v>
      </c>
      <c r="J3652" t="s">
        <v>42</v>
      </c>
      <c r="K3652" t="s">
        <v>4398</v>
      </c>
      <c r="L3652" t="s">
        <v>25660</v>
      </c>
      <c r="M3652" t="s">
        <v>25661</v>
      </c>
      <c r="N3652" t="s">
        <v>9418</v>
      </c>
      <c r="O3652" t="s">
        <v>418</v>
      </c>
      <c r="P3652" t="s">
        <v>419</v>
      </c>
      <c r="Q3652" t="s">
        <v>25662</v>
      </c>
      <c r="R3652" s="26">
        <v>3</v>
      </c>
      <c r="S3652" s="23">
        <v>366117550000</v>
      </c>
      <c r="T3652" t="s">
        <v>37</v>
      </c>
      <c r="U3652" t="s">
        <v>39</v>
      </c>
      <c r="V3652" s="39">
        <v>46139</v>
      </c>
      <c r="W3652" s="41">
        <v>33</v>
      </c>
      <c r="X3652" s="26" t="s">
        <v>13368</v>
      </c>
      <c r="Z3652">
        <v>34.31</v>
      </c>
      <c r="AA3652">
        <v>34.31</v>
      </c>
      <c r="AE3652" s="41">
        <v>68.62</v>
      </c>
      <c r="AF3652">
        <v>1</v>
      </c>
      <c r="AG3652">
        <v>1</v>
      </c>
      <c r="AH3652">
        <v>0</v>
      </c>
      <c r="AI3652">
        <v>0</v>
      </c>
      <c r="AJ3652">
        <v>0</v>
      </c>
      <c r="AK3652" s="30">
        <f t="shared" si="361"/>
        <v>2</v>
      </c>
      <c r="AL3652" s="45">
        <v>4</v>
      </c>
      <c r="AM3652" s="32">
        <f t="shared" si="360"/>
        <v>2</v>
      </c>
      <c r="AN3652" s="33" t="str">
        <f t="shared" si="362"/>
        <v>MOROSO</v>
      </c>
      <c r="AO3652" s="33" t="str">
        <f t="shared" si="363"/>
        <v>2meses_pendientes</v>
      </c>
      <c r="AP3652" s="33">
        <f t="shared" si="364"/>
        <v>66</v>
      </c>
      <c r="AQ3652" s="31">
        <f t="shared" si="365"/>
        <v>27</v>
      </c>
    </row>
    <row r="3653" spans="2:43" x14ac:dyDescent="0.3">
      <c r="B3653" s="37">
        <v>46140</v>
      </c>
      <c r="C3653" t="s">
        <v>35</v>
      </c>
      <c r="D3653" t="s">
        <v>25663</v>
      </c>
      <c r="E3653" t="s">
        <v>25664</v>
      </c>
      <c r="F3653" t="s">
        <v>1398</v>
      </c>
      <c r="G3653" t="s">
        <v>25665</v>
      </c>
      <c r="H3653" t="s">
        <v>25666</v>
      </c>
      <c r="I3653" t="s">
        <v>38</v>
      </c>
      <c r="J3653" t="s">
        <v>44</v>
      </c>
      <c r="K3653" t="s">
        <v>3208</v>
      </c>
      <c r="L3653" t="s">
        <v>25667</v>
      </c>
      <c r="M3653" t="s">
        <v>25668</v>
      </c>
      <c r="N3653" t="s">
        <v>9418</v>
      </c>
      <c r="O3653" t="s">
        <v>418</v>
      </c>
      <c r="P3653" t="s">
        <v>419</v>
      </c>
      <c r="Q3653" t="s">
        <v>25669</v>
      </c>
      <c r="R3653" s="26">
        <v>3</v>
      </c>
      <c r="S3653" s="23">
        <v>364120260000</v>
      </c>
      <c r="T3653" t="s">
        <v>37</v>
      </c>
      <c r="U3653" t="s">
        <v>39</v>
      </c>
      <c r="V3653" s="39">
        <v>46142</v>
      </c>
      <c r="W3653" s="41">
        <v>32</v>
      </c>
      <c r="X3653" s="26" t="s">
        <v>13368</v>
      </c>
      <c r="AE3653" s="41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 s="30">
        <f t="shared" si="361"/>
        <v>0</v>
      </c>
      <c r="AL3653" s="45">
        <v>4</v>
      </c>
      <c r="AM3653" s="32">
        <f t="shared" si="360"/>
        <v>4</v>
      </c>
      <c r="AN3653" s="33" t="str">
        <f t="shared" si="362"/>
        <v>NPN</v>
      </c>
      <c r="AO3653" s="33" t="str">
        <f t="shared" si="363"/>
        <v>4meses_pendientes</v>
      </c>
      <c r="AP3653" s="33">
        <f t="shared" si="364"/>
        <v>128</v>
      </c>
      <c r="AQ3653" s="31">
        <f t="shared" si="365"/>
        <v>30</v>
      </c>
    </row>
    <row r="3654" spans="2:43" x14ac:dyDescent="0.3">
      <c r="B3654" s="37">
        <v>46141</v>
      </c>
      <c r="C3654" t="s">
        <v>35</v>
      </c>
      <c r="D3654" t="s">
        <v>25670</v>
      </c>
      <c r="E3654" t="s">
        <v>25671</v>
      </c>
      <c r="F3654" t="s">
        <v>1398</v>
      </c>
      <c r="G3654" t="s">
        <v>25672</v>
      </c>
      <c r="H3654" t="s">
        <v>25673</v>
      </c>
      <c r="I3654" t="s">
        <v>38</v>
      </c>
      <c r="J3654" t="s">
        <v>42</v>
      </c>
      <c r="K3654" t="s">
        <v>6101</v>
      </c>
      <c r="L3654" t="s">
        <v>25674</v>
      </c>
      <c r="M3654" t="s">
        <v>25675</v>
      </c>
      <c r="N3654" t="s">
        <v>9418</v>
      </c>
      <c r="O3654" t="s">
        <v>418</v>
      </c>
      <c r="P3654" t="s">
        <v>419</v>
      </c>
      <c r="Q3654" t="s">
        <v>25676</v>
      </c>
      <c r="R3654" s="26">
        <v>3</v>
      </c>
      <c r="S3654" s="23">
        <v>363118050000</v>
      </c>
      <c r="T3654" t="s">
        <v>37</v>
      </c>
      <c r="U3654" t="s">
        <v>39</v>
      </c>
      <c r="V3654" s="39">
        <v>46139</v>
      </c>
      <c r="W3654" s="41">
        <v>36.15</v>
      </c>
      <c r="X3654" s="26" t="s">
        <v>13368</v>
      </c>
      <c r="AA3654">
        <v>56.17</v>
      </c>
      <c r="AE3654" s="41">
        <v>56.17</v>
      </c>
      <c r="AF3654">
        <v>0</v>
      </c>
      <c r="AG3654">
        <v>1</v>
      </c>
      <c r="AH3654">
        <v>0</v>
      </c>
      <c r="AI3654">
        <v>0</v>
      </c>
      <c r="AJ3654">
        <v>0</v>
      </c>
      <c r="AK3654" s="30">
        <f t="shared" si="361"/>
        <v>1</v>
      </c>
      <c r="AL3654" s="45">
        <v>4</v>
      </c>
      <c r="AM3654" s="32">
        <f t="shared" si="360"/>
        <v>3</v>
      </c>
      <c r="AN3654" s="33" t="str">
        <f t="shared" si="362"/>
        <v>MOROSO</v>
      </c>
      <c r="AO3654" s="33" t="str">
        <f t="shared" si="363"/>
        <v>3meses_pendientes</v>
      </c>
      <c r="AP3654" s="33">
        <f t="shared" si="364"/>
        <v>108.44999999999999</v>
      </c>
      <c r="AQ3654" s="31">
        <f t="shared" si="365"/>
        <v>27</v>
      </c>
    </row>
    <row r="3655" spans="2:43" x14ac:dyDescent="0.3">
      <c r="B3655" s="37">
        <v>46168</v>
      </c>
      <c r="C3655" t="s">
        <v>35</v>
      </c>
      <c r="D3655" t="s">
        <v>25677</v>
      </c>
      <c r="E3655" t="s">
        <v>25678</v>
      </c>
      <c r="F3655" t="s">
        <v>25679</v>
      </c>
      <c r="G3655" t="s">
        <v>25680</v>
      </c>
      <c r="H3655" t="s">
        <v>25681</v>
      </c>
      <c r="I3655" t="s">
        <v>38</v>
      </c>
      <c r="J3655" t="s">
        <v>38</v>
      </c>
      <c r="K3655" t="s">
        <v>2460</v>
      </c>
      <c r="L3655" t="s">
        <v>25679</v>
      </c>
      <c r="M3655" t="s">
        <v>25682</v>
      </c>
      <c r="N3655" t="s">
        <v>25683</v>
      </c>
      <c r="O3655" t="s">
        <v>7749</v>
      </c>
      <c r="P3655" t="s">
        <v>443</v>
      </c>
      <c r="Q3655" t="s">
        <v>25684</v>
      </c>
      <c r="R3655" s="26">
        <v>3</v>
      </c>
      <c r="S3655" s="23">
        <v>361146480000</v>
      </c>
      <c r="T3655" t="s">
        <v>37</v>
      </c>
      <c r="U3655" t="s">
        <v>445</v>
      </c>
      <c r="V3655" s="39">
        <v>46170</v>
      </c>
      <c r="W3655" s="41">
        <v>33</v>
      </c>
      <c r="X3655" s="26" t="s">
        <v>25685</v>
      </c>
      <c r="Y3655">
        <v>35.049999999999997</v>
      </c>
      <c r="AE3655" s="41">
        <v>35.049999999999997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 s="30">
        <f t="shared" si="361"/>
        <v>0</v>
      </c>
      <c r="AL3655" s="45">
        <v>3</v>
      </c>
      <c r="AM3655" s="32">
        <f t="shared" si="360"/>
        <v>3</v>
      </c>
      <c r="AN3655" s="33" t="str">
        <f t="shared" si="362"/>
        <v>NPN</v>
      </c>
      <c r="AO3655" s="33" t="str">
        <f t="shared" si="363"/>
        <v>3meses_pendientes</v>
      </c>
      <c r="AP3655" s="33">
        <f t="shared" si="364"/>
        <v>99</v>
      </c>
      <c r="AQ3655" s="31">
        <f t="shared" si="365"/>
        <v>28</v>
      </c>
    </row>
    <row r="3656" spans="2:43" x14ac:dyDescent="0.3">
      <c r="B3656" s="37">
        <v>46168</v>
      </c>
      <c r="C3656" t="s">
        <v>35</v>
      </c>
      <c r="D3656" t="s">
        <v>25686</v>
      </c>
      <c r="E3656" t="s">
        <v>25687</v>
      </c>
      <c r="F3656" t="s">
        <v>25688</v>
      </c>
      <c r="G3656" t="s">
        <v>25689</v>
      </c>
      <c r="H3656" t="s">
        <v>25690</v>
      </c>
      <c r="I3656" t="s">
        <v>38</v>
      </c>
      <c r="J3656" t="s">
        <v>38</v>
      </c>
      <c r="K3656" t="s">
        <v>1480</v>
      </c>
      <c r="L3656" t="s">
        <v>25688</v>
      </c>
      <c r="M3656" t="s">
        <v>25691</v>
      </c>
      <c r="N3656" t="s">
        <v>25683</v>
      </c>
      <c r="O3656" t="s">
        <v>7749</v>
      </c>
      <c r="P3656" t="s">
        <v>443</v>
      </c>
      <c r="Q3656" t="s">
        <v>25692</v>
      </c>
      <c r="R3656" s="26">
        <v>3</v>
      </c>
      <c r="S3656" s="23">
        <v>206070300000</v>
      </c>
      <c r="T3656" t="s">
        <v>37</v>
      </c>
      <c r="U3656" t="s">
        <v>445</v>
      </c>
      <c r="V3656" s="39">
        <v>46170</v>
      </c>
      <c r="W3656" s="41">
        <v>33</v>
      </c>
      <c r="X3656" s="26" t="s">
        <v>25685</v>
      </c>
      <c r="Y3656">
        <v>34.909999999999997</v>
      </c>
      <c r="AE3656" s="41">
        <v>34.909999999999997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 s="30">
        <f t="shared" si="361"/>
        <v>0</v>
      </c>
      <c r="AL3656" s="45">
        <v>3</v>
      </c>
      <c r="AM3656" s="32">
        <f t="shared" si="360"/>
        <v>3</v>
      </c>
      <c r="AN3656" s="33" t="str">
        <f t="shared" si="362"/>
        <v>NPN</v>
      </c>
      <c r="AO3656" s="33" t="str">
        <f t="shared" si="363"/>
        <v>3meses_pendientes</v>
      </c>
      <c r="AP3656" s="33">
        <f t="shared" si="364"/>
        <v>99</v>
      </c>
      <c r="AQ3656" s="31">
        <f t="shared" si="365"/>
        <v>28</v>
      </c>
    </row>
    <row r="3657" spans="2:43" x14ac:dyDescent="0.3">
      <c r="B3657" s="37">
        <v>46171</v>
      </c>
      <c r="C3657" t="s">
        <v>35</v>
      </c>
      <c r="D3657" t="s">
        <v>25693</v>
      </c>
      <c r="E3657" t="s">
        <v>25694</v>
      </c>
      <c r="F3657" t="s">
        <v>25695</v>
      </c>
      <c r="G3657" t="s">
        <v>25696</v>
      </c>
      <c r="H3657" t="s">
        <v>25697</v>
      </c>
      <c r="I3657" t="s">
        <v>38</v>
      </c>
      <c r="J3657" t="s">
        <v>529</v>
      </c>
      <c r="K3657" t="s">
        <v>646</v>
      </c>
      <c r="L3657" t="s">
        <v>25695</v>
      </c>
      <c r="M3657" t="s">
        <v>25698</v>
      </c>
      <c r="N3657" t="s">
        <v>25683</v>
      </c>
      <c r="O3657" t="s">
        <v>7749</v>
      </c>
      <c r="P3657" t="s">
        <v>443</v>
      </c>
      <c r="Q3657" t="s">
        <v>25699</v>
      </c>
      <c r="R3657" s="26">
        <v>2</v>
      </c>
      <c r="S3657" s="23">
        <v>363149300000</v>
      </c>
      <c r="T3657" t="s">
        <v>37</v>
      </c>
      <c r="U3657" t="s">
        <v>445</v>
      </c>
      <c r="V3657" s="39">
        <v>46172</v>
      </c>
      <c r="W3657" s="41">
        <v>30</v>
      </c>
      <c r="X3657" s="26" t="s">
        <v>25685</v>
      </c>
      <c r="AE3657" s="41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 s="30">
        <f t="shared" si="361"/>
        <v>0</v>
      </c>
      <c r="AL3657" s="45">
        <v>3</v>
      </c>
      <c r="AM3657" s="32">
        <f t="shared" si="360"/>
        <v>3</v>
      </c>
      <c r="AN3657" s="33" t="str">
        <f t="shared" si="362"/>
        <v>NPN</v>
      </c>
      <c r="AO3657" s="33" t="str">
        <f t="shared" si="363"/>
        <v>3meses_pendientes</v>
      </c>
      <c r="AP3657" s="33">
        <f t="shared" si="364"/>
        <v>90</v>
      </c>
      <c r="AQ3657" s="31">
        <f t="shared" si="365"/>
        <v>30</v>
      </c>
    </row>
    <row r="3658" spans="2:43" x14ac:dyDescent="0.3">
      <c r="B3658" s="37">
        <v>46173</v>
      </c>
      <c r="C3658" t="s">
        <v>35</v>
      </c>
      <c r="D3658" t="s">
        <v>25700</v>
      </c>
      <c r="E3658" t="s">
        <v>25701</v>
      </c>
      <c r="F3658" t="s">
        <v>25702</v>
      </c>
      <c r="G3658" t="s">
        <v>25703</v>
      </c>
      <c r="H3658" t="s">
        <v>25704</v>
      </c>
      <c r="I3658" t="s">
        <v>38</v>
      </c>
      <c r="J3658" t="s">
        <v>38</v>
      </c>
      <c r="K3658" t="s">
        <v>561</v>
      </c>
      <c r="L3658" t="s">
        <v>25702</v>
      </c>
      <c r="M3658" t="s">
        <v>25705</v>
      </c>
      <c r="N3658" t="s">
        <v>25683</v>
      </c>
      <c r="O3658" t="s">
        <v>7749</v>
      </c>
      <c r="P3658" t="s">
        <v>443</v>
      </c>
      <c r="Q3658" t="s">
        <v>25706</v>
      </c>
      <c r="R3658" s="26">
        <v>3</v>
      </c>
      <c r="S3658" s="23">
        <v>142015270000</v>
      </c>
      <c r="T3658" t="s">
        <v>37</v>
      </c>
      <c r="U3658" t="s">
        <v>445</v>
      </c>
      <c r="V3658" s="39">
        <v>46173</v>
      </c>
      <c r="W3658" s="41">
        <v>33</v>
      </c>
      <c r="X3658" s="26" t="s">
        <v>25685</v>
      </c>
      <c r="Y3658">
        <v>17.46</v>
      </c>
      <c r="AE3658" s="41">
        <v>17.46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 s="30">
        <f t="shared" si="361"/>
        <v>0</v>
      </c>
      <c r="AL3658" s="45">
        <v>3</v>
      </c>
      <c r="AM3658" s="32">
        <f t="shared" si="360"/>
        <v>3</v>
      </c>
      <c r="AN3658" s="33" t="str">
        <f t="shared" si="362"/>
        <v>NPN</v>
      </c>
      <c r="AO3658" s="33" t="str">
        <f t="shared" si="363"/>
        <v>3meses_pendientes</v>
      </c>
      <c r="AP3658" s="33">
        <f t="shared" si="364"/>
        <v>99</v>
      </c>
      <c r="AQ3658" s="31">
        <f t="shared" si="365"/>
        <v>31</v>
      </c>
    </row>
    <row r="3659" spans="2:43" x14ac:dyDescent="0.3">
      <c r="B3659" s="37">
        <v>46144</v>
      </c>
      <c r="C3659" t="s">
        <v>35</v>
      </c>
      <c r="D3659" t="s">
        <v>25707</v>
      </c>
      <c r="E3659" t="s">
        <v>25708</v>
      </c>
      <c r="F3659" t="s">
        <v>25709</v>
      </c>
      <c r="G3659" t="s">
        <v>25710</v>
      </c>
      <c r="H3659" t="s">
        <v>25711</v>
      </c>
      <c r="I3659" t="s">
        <v>38</v>
      </c>
      <c r="J3659" t="s">
        <v>38</v>
      </c>
      <c r="K3659" t="s">
        <v>476</v>
      </c>
      <c r="L3659" t="s">
        <v>25709</v>
      </c>
      <c r="M3659" t="s">
        <v>25712</v>
      </c>
      <c r="N3659" t="s">
        <v>13855</v>
      </c>
      <c r="O3659" t="s">
        <v>7749</v>
      </c>
      <c r="P3659" t="s">
        <v>443</v>
      </c>
      <c r="Q3659" t="s">
        <v>25713</v>
      </c>
      <c r="R3659" s="26">
        <v>3</v>
      </c>
      <c r="S3659" s="23">
        <v>367122190000</v>
      </c>
      <c r="T3659" t="s">
        <v>37</v>
      </c>
      <c r="U3659" t="s">
        <v>445</v>
      </c>
      <c r="V3659" s="39">
        <v>46147</v>
      </c>
      <c r="W3659" s="41">
        <v>33</v>
      </c>
      <c r="X3659" s="26" t="s">
        <v>25685</v>
      </c>
      <c r="Y3659">
        <v>34.909999999999997</v>
      </c>
      <c r="Z3659">
        <v>52.93</v>
      </c>
      <c r="AE3659" s="41">
        <v>87.84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 s="30">
        <f t="shared" si="361"/>
        <v>1</v>
      </c>
      <c r="AL3659" s="45">
        <v>3</v>
      </c>
      <c r="AM3659" s="32">
        <f t="shared" si="360"/>
        <v>2</v>
      </c>
      <c r="AN3659" s="33" t="str">
        <f t="shared" si="362"/>
        <v>MOROSO</v>
      </c>
      <c r="AO3659" s="33" t="str">
        <f t="shared" si="363"/>
        <v>2meses_pendientes</v>
      </c>
      <c r="AP3659" s="33">
        <f t="shared" si="364"/>
        <v>66</v>
      </c>
      <c r="AQ3659" s="31">
        <f t="shared" si="365"/>
        <v>5</v>
      </c>
    </row>
    <row r="3660" spans="2:43" x14ac:dyDescent="0.3">
      <c r="B3660" s="37">
        <v>46149</v>
      </c>
      <c r="C3660" t="s">
        <v>35</v>
      </c>
      <c r="D3660" t="s">
        <v>25714</v>
      </c>
      <c r="E3660" t="s">
        <v>25715</v>
      </c>
      <c r="F3660" t="s">
        <v>25716</v>
      </c>
      <c r="G3660" t="s">
        <v>25717</v>
      </c>
      <c r="H3660" t="s">
        <v>25718</v>
      </c>
      <c r="I3660" t="s">
        <v>38</v>
      </c>
      <c r="J3660" t="s">
        <v>38</v>
      </c>
      <c r="K3660" t="s">
        <v>468</v>
      </c>
      <c r="L3660" t="s">
        <v>25719</v>
      </c>
      <c r="M3660" t="s">
        <v>25720</v>
      </c>
      <c r="N3660" t="s">
        <v>13855</v>
      </c>
      <c r="O3660" t="s">
        <v>7749</v>
      </c>
      <c r="P3660" t="s">
        <v>443</v>
      </c>
      <c r="Q3660" t="s">
        <v>25721</v>
      </c>
      <c r="R3660" s="26">
        <v>3</v>
      </c>
      <c r="S3660" s="23">
        <v>328015630000</v>
      </c>
      <c r="T3660" t="s">
        <v>37</v>
      </c>
      <c r="U3660" t="s">
        <v>445</v>
      </c>
      <c r="V3660" s="39">
        <v>46153</v>
      </c>
      <c r="W3660" s="41">
        <v>33</v>
      </c>
      <c r="X3660" s="26" t="s">
        <v>25685</v>
      </c>
      <c r="Y3660">
        <v>35.409999999999997</v>
      </c>
      <c r="Z3660">
        <v>35</v>
      </c>
      <c r="AE3660" s="41">
        <v>70.41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 s="30">
        <f t="shared" si="361"/>
        <v>1</v>
      </c>
      <c r="AL3660" s="45">
        <v>3</v>
      </c>
      <c r="AM3660" s="32">
        <f t="shared" si="360"/>
        <v>2</v>
      </c>
      <c r="AN3660" s="33" t="str">
        <f t="shared" si="362"/>
        <v>MOROSO</v>
      </c>
      <c r="AO3660" s="33" t="str">
        <f t="shared" si="363"/>
        <v>2meses_pendientes</v>
      </c>
      <c r="AP3660" s="33">
        <f t="shared" si="364"/>
        <v>66</v>
      </c>
      <c r="AQ3660" s="31">
        <f t="shared" si="365"/>
        <v>11</v>
      </c>
    </row>
    <row r="3661" spans="2:43" x14ac:dyDescent="0.3">
      <c r="B3661" s="37">
        <v>46151</v>
      </c>
      <c r="C3661" t="s">
        <v>35</v>
      </c>
      <c r="D3661" t="s">
        <v>25722</v>
      </c>
      <c r="E3661" t="s">
        <v>25723</v>
      </c>
      <c r="F3661" t="s">
        <v>25724</v>
      </c>
      <c r="G3661" t="s">
        <v>25725</v>
      </c>
      <c r="H3661" t="s">
        <v>25726</v>
      </c>
      <c r="I3661" t="s">
        <v>38</v>
      </c>
      <c r="J3661" t="s">
        <v>38</v>
      </c>
      <c r="K3661" t="s">
        <v>689</v>
      </c>
      <c r="L3661" t="s">
        <v>25724</v>
      </c>
      <c r="M3661" t="s">
        <v>25727</v>
      </c>
      <c r="N3661" t="s">
        <v>13855</v>
      </c>
      <c r="O3661" t="s">
        <v>7749</v>
      </c>
      <c r="P3661" t="s">
        <v>443</v>
      </c>
      <c r="Q3661" t="s">
        <v>25728</v>
      </c>
      <c r="R3661" s="26">
        <v>3</v>
      </c>
      <c r="S3661" s="23">
        <v>362128360000</v>
      </c>
      <c r="T3661" t="s">
        <v>37</v>
      </c>
      <c r="U3661" t="s">
        <v>445</v>
      </c>
      <c r="V3661" s="39">
        <v>46153</v>
      </c>
      <c r="W3661" s="41">
        <v>33</v>
      </c>
      <c r="X3661" s="26" t="s">
        <v>25685</v>
      </c>
      <c r="Y3661">
        <v>34.909999999999997</v>
      </c>
      <c r="AA3661">
        <v>35</v>
      </c>
      <c r="AE3661" s="41">
        <v>69.91</v>
      </c>
      <c r="AF3661">
        <v>0</v>
      </c>
      <c r="AG3661">
        <v>1</v>
      </c>
      <c r="AH3661">
        <v>0</v>
      </c>
      <c r="AI3661">
        <v>0</v>
      </c>
      <c r="AJ3661">
        <v>0</v>
      </c>
      <c r="AK3661" s="30">
        <f t="shared" si="361"/>
        <v>1</v>
      </c>
      <c r="AL3661" s="45">
        <v>3</v>
      </c>
      <c r="AM3661" s="32">
        <f t="shared" si="360"/>
        <v>2</v>
      </c>
      <c r="AN3661" s="33" t="str">
        <f t="shared" si="362"/>
        <v>MOROSO</v>
      </c>
      <c r="AO3661" s="33" t="str">
        <f t="shared" si="363"/>
        <v>2meses_pendientes</v>
      </c>
      <c r="AP3661" s="33">
        <f t="shared" si="364"/>
        <v>66</v>
      </c>
      <c r="AQ3661" s="31">
        <f t="shared" si="365"/>
        <v>11</v>
      </c>
    </row>
    <row r="3662" spans="2:43" x14ac:dyDescent="0.3">
      <c r="B3662" s="37">
        <v>46151</v>
      </c>
      <c r="C3662" t="s">
        <v>35</v>
      </c>
      <c r="D3662" t="s">
        <v>25729</v>
      </c>
      <c r="E3662" t="s">
        <v>25730</v>
      </c>
      <c r="F3662" t="s">
        <v>25731</v>
      </c>
      <c r="G3662" t="s">
        <v>25732</v>
      </c>
      <c r="H3662" t="s">
        <v>25733</v>
      </c>
      <c r="I3662" t="s">
        <v>38</v>
      </c>
      <c r="J3662" t="s">
        <v>38</v>
      </c>
      <c r="K3662" t="s">
        <v>1480</v>
      </c>
      <c r="M3662" t="s">
        <v>25734</v>
      </c>
      <c r="N3662" t="s">
        <v>13855</v>
      </c>
      <c r="O3662" t="s">
        <v>7749</v>
      </c>
      <c r="P3662" t="s">
        <v>443</v>
      </c>
      <c r="Q3662" t="s">
        <v>25735</v>
      </c>
      <c r="R3662" s="26">
        <v>3</v>
      </c>
      <c r="S3662" s="23">
        <v>369128840000</v>
      </c>
      <c r="T3662" t="s">
        <v>37</v>
      </c>
      <c r="U3662" t="s">
        <v>445</v>
      </c>
      <c r="V3662" s="39">
        <v>46151</v>
      </c>
      <c r="W3662" s="41">
        <v>33</v>
      </c>
      <c r="X3662" s="26" t="s">
        <v>25685</v>
      </c>
      <c r="Y3662">
        <v>34.96</v>
      </c>
      <c r="AA3662">
        <v>34.86</v>
      </c>
      <c r="AE3662" s="41">
        <v>69.819999999999993</v>
      </c>
      <c r="AF3662">
        <v>0</v>
      </c>
      <c r="AG3662">
        <v>1</v>
      </c>
      <c r="AH3662">
        <v>0</v>
      </c>
      <c r="AI3662">
        <v>0</v>
      </c>
      <c r="AJ3662">
        <v>0</v>
      </c>
      <c r="AK3662" s="30">
        <f t="shared" si="361"/>
        <v>1</v>
      </c>
      <c r="AL3662" s="45">
        <v>3</v>
      </c>
      <c r="AM3662" s="32">
        <f t="shared" si="360"/>
        <v>2</v>
      </c>
      <c r="AN3662" s="33" t="str">
        <f t="shared" si="362"/>
        <v>MOROSO</v>
      </c>
      <c r="AO3662" s="33" t="str">
        <f t="shared" si="363"/>
        <v>2meses_pendientes</v>
      </c>
      <c r="AP3662" s="33">
        <f t="shared" si="364"/>
        <v>66</v>
      </c>
      <c r="AQ3662" s="31">
        <f t="shared" si="365"/>
        <v>9</v>
      </c>
    </row>
    <row r="3663" spans="2:43" x14ac:dyDescent="0.3">
      <c r="B3663" s="37">
        <v>46156</v>
      </c>
      <c r="C3663" t="s">
        <v>35</v>
      </c>
      <c r="D3663" t="s">
        <v>25736</v>
      </c>
      <c r="E3663" t="s">
        <v>25737</v>
      </c>
      <c r="F3663" t="s">
        <v>25738</v>
      </c>
      <c r="G3663" t="s">
        <v>25739</v>
      </c>
      <c r="H3663" t="s">
        <v>25740</v>
      </c>
      <c r="I3663" t="s">
        <v>38</v>
      </c>
      <c r="J3663" t="s">
        <v>38</v>
      </c>
      <c r="K3663" t="s">
        <v>810</v>
      </c>
      <c r="L3663" t="s">
        <v>25738</v>
      </c>
      <c r="M3663" t="s">
        <v>25741</v>
      </c>
      <c r="N3663" t="s">
        <v>13855</v>
      </c>
      <c r="O3663" t="s">
        <v>7749</v>
      </c>
      <c r="P3663" t="s">
        <v>443</v>
      </c>
      <c r="Q3663" t="s">
        <v>25742</v>
      </c>
      <c r="R3663" s="26">
        <v>3</v>
      </c>
      <c r="S3663" s="23">
        <v>364133740000</v>
      </c>
      <c r="T3663" t="s">
        <v>37</v>
      </c>
      <c r="U3663" t="s">
        <v>445</v>
      </c>
      <c r="V3663" s="39">
        <v>46161</v>
      </c>
      <c r="W3663" s="41">
        <v>33</v>
      </c>
      <c r="X3663" s="26" t="s">
        <v>25685</v>
      </c>
      <c r="Y3663">
        <v>34.909999999999997</v>
      </c>
      <c r="AE3663" s="41">
        <v>34.909999999999997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 s="30">
        <f t="shared" si="361"/>
        <v>0</v>
      </c>
      <c r="AL3663" s="45">
        <v>3</v>
      </c>
      <c r="AM3663" s="32">
        <f t="shared" si="360"/>
        <v>3</v>
      </c>
      <c r="AN3663" s="33" t="str">
        <f t="shared" si="362"/>
        <v>NPN</v>
      </c>
      <c r="AO3663" s="33" t="str">
        <f t="shared" si="363"/>
        <v>3meses_pendientes</v>
      </c>
      <c r="AP3663" s="33">
        <f t="shared" si="364"/>
        <v>99</v>
      </c>
      <c r="AQ3663" s="31">
        <f t="shared" si="365"/>
        <v>19</v>
      </c>
    </row>
    <row r="3664" spans="2:43" x14ac:dyDescent="0.3">
      <c r="B3664" s="37">
        <v>46160</v>
      </c>
      <c r="C3664" t="s">
        <v>35</v>
      </c>
      <c r="D3664" t="s">
        <v>25743</v>
      </c>
      <c r="E3664" t="s">
        <v>25744</v>
      </c>
      <c r="F3664" t="s">
        <v>25745</v>
      </c>
      <c r="G3664" t="s">
        <v>25746</v>
      </c>
      <c r="H3664" t="s">
        <v>25747</v>
      </c>
      <c r="I3664" t="s">
        <v>38</v>
      </c>
      <c r="J3664" t="s">
        <v>38</v>
      </c>
      <c r="K3664" t="s">
        <v>476</v>
      </c>
      <c r="L3664" t="s">
        <v>25745</v>
      </c>
      <c r="M3664" t="s">
        <v>25748</v>
      </c>
      <c r="N3664" t="s">
        <v>13855</v>
      </c>
      <c r="O3664" t="s">
        <v>7749</v>
      </c>
      <c r="P3664" t="s">
        <v>443</v>
      </c>
      <c r="Q3664" t="s">
        <v>25749</v>
      </c>
      <c r="R3664" s="26">
        <v>3</v>
      </c>
      <c r="S3664" s="23">
        <v>309067890000</v>
      </c>
      <c r="T3664" t="s">
        <v>37</v>
      </c>
      <c r="U3664" t="s">
        <v>445</v>
      </c>
      <c r="V3664" s="39">
        <v>46160</v>
      </c>
      <c r="W3664" s="41">
        <v>33</v>
      </c>
      <c r="X3664" s="26" t="s">
        <v>25685</v>
      </c>
      <c r="Y3664">
        <v>34.909999999999997</v>
      </c>
      <c r="AE3664" s="41">
        <v>34.909999999999997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 s="30">
        <f t="shared" si="361"/>
        <v>0</v>
      </c>
      <c r="AL3664" s="45">
        <v>3</v>
      </c>
      <c r="AM3664" s="32">
        <f t="shared" si="360"/>
        <v>3</v>
      </c>
      <c r="AN3664" s="33" t="str">
        <f t="shared" si="362"/>
        <v>NPN</v>
      </c>
      <c r="AO3664" s="33" t="str">
        <f t="shared" si="363"/>
        <v>3meses_pendientes</v>
      </c>
      <c r="AP3664" s="33">
        <f t="shared" si="364"/>
        <v>99</v>
      </c>
      <c r="AQ3664" s="31">
        <f t="shared" si="365"/>
        <v>18</v>
      </c>
    </row>
    <row r="3665" spans="2:43" x14ac:dyDescent="0.3">
      <c r="B3665" s="37">
        <v>46163</v>
      </c>
      <c r="C3665" t="s">
        <v>35</v>
      </c>
      <c r="D3665" t="s">
        <v>25750</v>
      </c>
      <c r="E3665" t="s">
        <v>25751</v>
      </c>
      <c r="F3665" t="s">
        <v>25752</v>
      </c>
      <c r="G3665" t="s">
        <v>25753</v>
      </c>
      <c r="H3665" t="s">
        <v>25754</v>
      </c>
      <c r="I3665" t="s">
        <v>38</v>
      </c>
      <c r="J3665" t="s">
        <v>38</v>
      </c>
      <c r="L3665" t="s">
        <v>25752</v>
      </c>
      <c r="M3665" t="s">
        <v>25755</v>
      </c>
      <c r="N3665" t="s">
        <v>13855</v>
      </c>
      <c r="O3665" t="s">
        <v>7749</v>
      </c>
      <c r="P3665" t="s">
        <v>443</v>
      </c>
      <c r="Q3665" t="s">
        <v>25756</v>
      </c>
      <c r="R3665" s="26">
        <v>3</v>
      </c>
      <c r="S3665" s="23">
        <v>365139050000</v>
      </c>
      <c r="T3665" t="s">
        <v>37</v>
      </c>
      <c r="U3665" t="s">
        <v>445</v>
      </c>
      <c r="V3665" s="39">
        <v>46162</v>
      </c>
      <c r="W3665" s="41">
        <v>32.18</v>
      </c>
      <c r="X3665" s="26" t="s">
        <v>25685</v>
      </c>
      <c r="Z3665">
        <v>34.200000000000003</v>
      </c>
      <c r="AA3665">
        <v>34.200000000000003</v>
      </c>
      <c r="AE3665" s="41">
        <v>68.400000000000006</v>
      </c>
      <c r="AF3665">
        <v>1</v>
      </c>
      <c r="AG3665">
        <v>1</v>
      </c>
      <c r="AH3665">
        <v>0</v>
      </c>
      <c r="AI3665">
        <v>0</v>
      </c>
      <c r="AJ3665">
        <v>0</v>
      </c>
      <c r="AK3665" s="30">
        <f t="shared" si="361"/>
        <v>2</v>
      </c>
      <c r="AL3665" s="45">
        <v>3</v>
      </c>
      <c r="AM3665" s="32">
        <f t="shared" si="360"/>
        <v>1</v>
      </c>
      <c r="AN3665" s="33" t="str">
        <f t="shared" si="362"/>
        <v>MOROSO</v>
      </c>
      <c r="AO3665" s="33" t="str">
        <f t="shared" si="363"/>
        <v>1meses_pendientes</v>
      </c>
      <c r="AP3665" s="33">
        <f t="shared" si="364"/>
        <v>32.18</v>
      </c>
      <c r="AQ3665" s="31">
        <f t="shared" si="365"/>
        <v>20</v>
      </c>
    </row>
    <row r="3666" spans="2:43" x14ac:dyDescent="0.3">
      <c r="B3666" s="37">
        <v>46163</v>
      </c>
      <c r="C3666" t="s">
        <v>35</v>
      </c>
      <c r="D3666" t="s">
        <v>25757</v>
      </c>
      <c r="E3666" t="s">
        <v>25758</v>
      </c>
      <c r="F3666" t="s">
        <v>25759</v>
      </c>
      <c r="G3666" t="s">
        <v>25760</v>
      </c>
      <c r="H3666" t="s">
        <v>25761</v>
      </c>
      <c r="I3666" t="s">
        <v>38</v>
      </c>
      <c r="J3666" t="s">
        <v>38</v>
      </c>
      <c r="K3666" t="s">
        <v>468</v>
      </c>
      <c r="L3666" t="s">
        <v>25759</v>
      </c>
      <c r="M3666" t="s">
        <v>25762</v>
      </c>
      <c r="N3666" t="s">
        <v>13855</v>
      </c>
      <c r="O3666" t="s">
        <v>7749</v>
      </c>
      <c r="P3666" t="s">
        <v>443</v>
      </c>
      <c r="Q3666" t="s">
        <v>25763</v>
      </c>
      <c r="R3666" s="26">
        <v>3</v>
      </c>
      <c r="S3666" s="23">
        <v>368140270000</v>
      </c>
      <c r="T3666" t="s">
        <v>37</v>
      </c>
      <c r="U3666" t="s">
        <v>445</v>
      </c>
      <c r="V3666" s="39">
        <v>46163</v>
      </c>
      <c r="W3666" s="41">
        <v>33</v>
      </c>
      <c r="X3666" s="26" t="s">
        <v>25685</v>
      </c>
      <c r="Y3666">
        <v>35.19</v>
      </c>
      <c r="Z3666">
        <v>16.5</v>
      </c>
      <c r="AA3666">
        <v>18.13</v>
      </c>
      <c r="AE3666" s="41">
        <v>69.819999999999993</v>
      </c>
      <c r="AF3666">
        <v>1</v>
      </c>
      <c r="AG3666">
        <v>1</v>
      </c>
      <c r="AH3666">
        <v>0</v>
      </c>
      <c r="AI3666">
        <v>0</v>
      </c>
      <c r="AJ3666">
        <v>0</v>
      </c>
      <c r="AK3666" s="30">
        <f t="shared" si="361"/>
        <v>2</v>
      </c>
      <c r="AL3666" s="45">
        <v>3</v>
      </c>
      <c r="AM3666" s="32">
        <f t="shared" si="360"/>
        <v>1</v>
      </c>
      <c r="AN3666" s="33" t="str">
        <f t="shared" si="362"/>
        <v>MOROSO</v>
      </c>
      <c r="AO3666" s="33" t="str">
        <f t="shared" si="363"/>
        <v>1meses_pendientes</v>
      </c>
      <c r="AP3666" s="33">
        <f t="shared" si="364"/>
        <v>33</v>
      </c>
      <c r="AQ3666" s="31">
        <f t="shared" si="365"/>
        <v>21</v>
      </c>
    </row>
    <row r="3667" spans="2:43" x14ac:dyDescent="0.3">
      <c r="B3667" s="37">
        <v>46169</v>
      </c>
      <c r="C3667" t="s">
        <v>35</v>
      </c>
      <c r="D3667" t="s">
        <v>25764</v>
      </c>
      <c r="E3667" t="s">
        <v>25765</v>
      </c>
      <c r="F3667" t="s">
        <v>25766</v>
      </c>
      <c r="G3667" t="s">
        <v>25767</v>
      </c>
      <c r="H3667" t="s">
        <v>25768</v>
      </c>
      <c r="I3667" t="s">
        <v>38</v>
      </c>
      <c r="J3667" t="s">
        <v>38</v>
      </c>
      <c r="K3667" t="s">
        <v>2002</v>
      </c>
      <c r="L3667" t="s">
        <v>25766</v>
      </c>
      <c r="M3667" t="s">
        <v>25769</v>
      </c>
      <c r="N3667" t="s">
        <v>13855</v>
      </c>
      <c r="O3667" t="s">
        <v>7749</v>
      </c>
      <c r="P3667" t="s">
        <v>443</v>
      </c>
      <c r="Q3667" t="s">
        <v>25770</v>
      </c>
      <c r="R3667" s="26">
        <v>3</v>
      </c>
      <c r="S3667" s="23">
        <v>363146820000</v>
      </c>
      <c r="T3667" t="s">
        <v>37</v>
      </c>
      <c r="U3667" t="s">
        <v>445</v>
      </c>
      <c r="V3667" s="39">
        <v>46170</v>
      </c>
      <c r="W3667" s="41">
        <v>40</v>
      </c>
      <c r="X3667" s="26" t="s">
        <v>25685</v>
      </c>
      <c r="Z3667">
        <v>41.43</v>
      </c>
      <c r="AE3667" s="41">
        <v>41.43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 s="30">
        <f t="shared" si="361"/>
        <v>1</v>
      </c>
      <c r="AL3667" s="45">
        <v>3</v>
      </c>
      <c r="AM3667" s="32">
        <f t="shared" si="360"/>
        <v>2</v>
      </c>
      <c r="AN3667" s="33" t="str">
        <f t="shared" si="362"/>
        <v>MOROSO</v>
      </c>
      <c r="AO3667" s="33" t="str">
        <f t="shared" si="363"/>
        <v>2meses_pendientes</v>
      </c>
      <c r="AP3667" s="33">
        <f t="shared" si="364"/>
        <v>80</v>
      </c>
      <c r="AQ3667" s="31">
        <f t="shared" si="365"/>
        <v>28</v>
      </c>
    </row>
    <row r="3668" spans="2:43" x14ac:dyDescent="0.3">
      <c r="B3668" s="37">
        <v>46170</v>
      </c>
      <c r="C3668" t="s">
        <v>35</v>
      </c>
      <c r="D3668" t="s">
        <v>25771</v>
      </c>
      <c r="E3668" t="s">
        <v>25772</v>
      </c>
      <c r="F3668" t="s">
        <v>25773</v>
      </c>
      <c r="G3668" t="s">
        <v>25774</v>
      </c>
      <c r="H3668" t="s">
        <v>25775</v>
      </c>
      <c r="I3668" t="s">
        <v>38</v>
      </c>
      <c r="J3668" t="s">
        <v>438</v>
      </c>
      <c r="K3668" t="s">
        <v>24586</v>
      </c>
      <c r="L3668" t="s">
        <v>25773</v>
      </c>
      <c r="M3668" t="s">
        <v>25776</v>
      </c>
      <c r="N3668" t="s">
        <v>13855</v>
      </c>
      <c r="O3668" t="s">
        <v>7749</v>
      </c>
      <c r="P3668" t="s">
        <v>443</v>
      </c>
      <c r="Q3668" t="s">
        <v>25777</v>
      </c>
      <c r="R3668" s="26">
        <v>2</v>
      </c>
      <c r="S3668" s="23">
        <v>106048640000</v>
      </c>
      <c r="T3668" t="s">
        <v>37</v>
      </c>
      <c r="U3668" t="s">
        <v>445</v>
      </c>
      <c r="V3668" s="39">
        <v>46171</v>
      </c>
      <c r="W3668" s="41">
        <v>30</v>
      </c>
      <c r="X3668" s="26" t="s">
        <v>25685</v>
      </c>
      <c r="AE3668" s="41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 s="30">
        <f t="shared" si="361"/>
        <v>0</v>
      </c>
      <c r="AL3668" s="45">
        <v>3</v>
      </c>
      <c r="AM3668" s="32">
        <f t="shared" si="360"/>
        <v>3</v>
      </c>
      <c r="AN3668" s="33" t="str">
        <f t="shared" si="362"/>
        <v>NPN</v>
      </c>
      <c r="AO3668" s="33" t="str">
        <f t="shared" si="363"/>
        <v>3meses_pendientes</v>
      </c>
      <c r="AP3668" s="33">
        <f t="shared" si="364"/>
        <v>90</v>
      </c>
      <c r="AQ3668" s="31">
        <f t="shared" si="365"/>
        <v>29</v>
      </c>
    </row>
    <row r="3669" spans="2:43" x14ac:dyDescent="0.3">
      <c r="B3669" s="37">
        <v>46149</v>
      </c>
      <c r="C3669" t="s">
        <v>35</v>
      </c>
      <c r="D3669" t="s">
        <v>25707</v>
      </c>
      <c r="E3669" t="s">
        <v>25778</v>
      </c>
      <c r="F3669" t="s">
        <v>25779</v>
      </c>
      <c r="G3669" t="s">
        <v>25780</v>
      </c>
      <c r="H3669" t="s">
        <v>25781</v>
      </c>
      <c r="I3669" t="s">
        <v>38</v>
      </c>
      <c r="J3669" t="s">
        <v>38</v>
      </c>
      <c r="K3669" t="s">
        <v>825</v>
      </c>
      <c r="L3669" t="s">
        <v>25779</v>
      </c>
      <c r="M3669" t="s">
        <v>25782</v>
      </c>
      <c r="N3669" t="s">
        <v>25783</v>
      </c>
      <c r="O3669" t="s">
        <v>7749</v>
      </c>
      <c r="P3669" t="s">
        <v>443</v>
      </c>
      <c r="Q3669" t="s">
        <v>25784</v>
      </c>
      <c r="R3669" s="26">
        <v>3</v>
      </c>
      <c r="S3669" s="23">
        <v>297046980000</v>
      </c>
      <c r="T3669" t="s">
        <v>37</v>
      </c>
      <c r="U3669" t="s">
        <v>445</v>
      </c>
      <c r="V3669" s="39">
        <v>46151</v>
      </c>
      <c r="W3669" s="41">
        <v>33</v>
      </c>
      <c r="X3669" s="26" t="s">
        <v>25685</v>
      </c>
      <c r="Y3669">
        <v>34.909999999999997</v>
      </c>
      <c r="Z3669">
        <v>34.909999999999997</v>
      </c>
      <c r="AE3669" s="41">
        <v>69.819999999999993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 s="30">
        <f t="shared" si="361"/>
        <v>1</v>
      </c>
      <c r="AL3669" s="45">
        <v>3</v>
      </c>
      <c r="AM3669" s="32">
        <f t="shared" si="360"/>
        <v>2</v>
      </c>
      <c r="AN3669" s="33" t="str">
        <f t="shared" si="362"/>
        <v>MOROSO</v>
      </c>
      <c r="AO3669" s="33" t="str">
        <f t="shared" si="363"/>
        <v>2meses_pendientes</v>
      </c>
      <c r="AP3669" s="33">
        <f t="shared" si="364"/>
        <v>66</v>
      </c>
      <c r="AQ3669" s="31">
        <f t="shared" si="365"/>
        <v>9</v>
      </c>
    </row>
    <row r="3670" spans="2:43" x14ac:dyDescent="0.3">
      <c r="B3670" s="37">
        <v>46151</v>
      </c>
      <c r="C3670" t="s">
        <v>35</v>
      </c>
      <c r="D3670" t="s">
        <v>25785</v>
      </c>
      <c r="E3670" t="s">
        <v>25786</v>
      </c>
      <c r="F3670" t="s">
        <v>25787</v>
      </c>
      <c r="G3670" t="s">
        <v>25788</v>
      </c>
      <c r="H3670" t="s">
        <v>25789</v>
      </c>
      <c r="I3670" t="s">
        <v>38</v>
      </c>
      <c r="J3670" t="s">
        <v>38</v>
      </c>
      <c r="K3670" t="s">
        <v>698</v>
      </c>
      <c r="L3670" t="s">
        <v>25790</v>
      </c>
      <c r="M3670" t="s">
        <v>25791</v>
      </c>
      <c r="N3670" t="s">
        <v>25783</v>
      </c>
      <c r="O3670" t="s">
        <v>7749</v>
      </c>
      <c r="P3670" t="s">
        <v>443</v>
      </c>
      <c r="Q3670" t="s">
        <v>25792</v>
      </c>
      <c r="R3670" s="26">
        <v>2</v>
      </c>
      <c r="S3670" s="23">
        <v>369129500000</v>
      </c>
      <c r="T3670" t="s">
        <v>37</v>
      </c>
      <c r="U3670" t="s">
        <v>445</v>
      </c>
      <c r="V3670" s="39">
        <v>46151</v>
      </c>
      <c r="W3670" s="41">
        <v>30</v>
      </c>
      <c r="X3670" s="26" t="s">
        <v>25685</v>
      </c>
      <c r="AE3670" s="41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 s="30">
        <f t="shared" si="361"/>
        <v>0</v>
      </c>
      <c r="AL3670" s="45">
        <v>3</v>
      </c>
      <c r="AM3670" s="32">
        <f t="shared" si="360"/>
        <v>3</v>
      </c>
      <c r="AN3670" s="33" t="str">
        <f t="shared" si="362"/>
        <v>NPN</v>
      </c>
      <c r="AO3670" s="33" t="str">
        <f t="shared" si="363"/>
        <v>3meses_pendientes</v>
      </c>
      <c r="AP3670" s="33">
        <f t="shared" si="364"/>
        <v>90</v>
      </c>
      <c r="AQ3670" s="31">
        <f t="shared" si="365"/>
        <v>9</v>
      </c>
    </row>
    <row r="3671" spans="2:43" x14ac:dyDescent="0.3">
      <c r="B3671" s="37">
        <v>46151</v>
      </c>
      <c r="C3671" t="s">
        <v>35</v>
      </c>
      <c r="D3671" t="s">
        <v>25793</v>
      </c>
      <c r="E3671" t="s">
        <v>25794</v>
      </c>
      <c r="F3671" t="s">
        <v>25795</v>
      </c>
      <c r="G3671" t="s">
        <v>25796</v>
      </c>
      <c r="H3671" t="s">
        <v>25797</v>
      </c>
      <c r="I3671" t="s">
        <v>38</v>
      </c>
      <c r="J3671" t="s">
        <v>38</v>
      </c>
      <c r="K3671" t="s">
        <v>906</v>
      </c>
      <c r="L3671" t="s">
        <v>25795</v>
      </c>
      <c r="M3671" t="s">
        <v>25798</v>
      </c>
      <c r="N3671" t="s">
        <v>25783</v>
      </c>
      <c r="O3671" t="s">
        <v>7749</v>
      </c>
      <c r="P3671" t="s">
        <v>443</v>
      </c>
      <c r="Q3671" t="s">
        <v>25799</v>
      </c>
      <c r="R3671" s="26">
        <v>3</v>
      </c>
      <c r="S3671" s="23">
        <v>367130320000</v>
      </c>
      <c r="T3671" t="s">
        <v>37</v>
      </c>
      <c r="U3671" t="s">
        <v>445</v>
      </c>
      <c r="V3671" s="39">
        <v>46153</v>
      </c>
      <c r="W3671" s="41">
        <v>33.479999999999997</v>
      </c>
      <c r="X3671" s="26" t="s">
        <v>25685</v>
      </c>
      <c r="Y3671">
        <v>34.43</v>
      </c>
      <c r="Z3671">
        <v>34.43</v>
      </c>
      <c r="AE3671" s="41">
        <v>68.86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 s="30">
        <f t="shared" si="361"/>
        <v>1</v>
      </c>
      <c r="AL3671" s="45">
        <v>3</v>
      </c>
      <c r="AM3671" s="32">
        <f t="shared" si="360"/>
        <v>2</v>
      </c>
      <c r="AN3671" s="33" t="str">
        <f t="shared" si="362"/>
        <v>MOROSO</v>
      </c>
      <c r="AO3671" s="33" t="str">
        <f t="shared" si="363"/>
        <v>2meses_pendientes</v>
      </c>
      <c r="AP3671" s="33">
        <f t="shared" si="364"/>
        <v>66.959999999999994</v>
      </c>
      <c r="AQ3671" s="31">
        <f t="shared" si="365"/>
        <v>11</v>
      </c>
    </row>
    <row r="3672" spans="2:43" x14ac:dyDescent="0.3">
      <c r="B3672" s="37">
        <v>46153</v>
      </c>
      <c r="C3672" t="s">
        <v>35</v>
      </c>
      <c r="D3672" t="s">
        <v>25800</v>
      </c>
      <c r="E3672" t="s">
        <v>25801</v>
      </c>
      <c r="F3672" t="s">
        <v>25802</v>
      </c>
      <c r="G3672" t="s">
        <v>25803</v>
      </c>
      <c r="H3672" t="s">
        <v>25804</v>
      </c>
      <c r="I3672" t="s">
        <v>38</v>
      </c>
      <c r="J3672" t="s">
        <v>38</v>
      </c>
      <c r="K3672" t="s">
        <v>476</v>
      </c>
      <c r="L3672" t="s">
        <v>25802</v>
      </c>
      <c r="M3672" t="s">
        <v>25805</v>
      </c>
      <c r="N3672" t="s">
        <v>25783</v>
      </c>
      <c r="O3672" t="s">
        <v>7749</v>
      </c>
      <c r="P3672" t="s">
        <v>443</v>
      </c>
      <c r="Q3672" t="s">
        <v>25806</v>
      </c>
      <c r="R3672" s="26">
        <v>3</v>
      </c>
      <c r="S3672" s="23">
        <v>369130590000</v>
      </c>
      <c r="T3672" t="s">
        <v>37</v>
      </c>
      <c r="U3672" t="s">
        <v>445</v>
      </c>
      <c r="V3672" s="39">
        <v>46153</v>
      </c>
      <c r="W3672" s="41">
        <v>33</v>
      </c>
      <c r="X3672" s="26" t="s">
        <v>25685</v>
      </c>
      <c r="Y3672">
        <v>34.909999999999997</v>
      </c>
      <c r="Z3672">
        <v>34.909999999999997</v>
      </c>
      <c r="AE3672" s="41">
        <v>69.819999999999993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 s="30">
        <f t="shared" si="361"/>
        <v>1</v>
      </c>
      <c r="AL3672" s="45">
        <v>3</v>
      </c>
      <c r="AM3672" s="32">
        <f t="shared" si="360"/>
        <v>2</v>
      </c>
      <c r="AN3672" s="33" t="str">
        <f t="shared" si="362"/>
        <v>MOROSO</v>
      </c>
      <c r="AO3672" s="33" t="str">
        <f t="shared" si="363"/>
        <v>2meses_pendientes</v>
      </c>
      <c r="AP3672" s="33">
        <f t="shared" si="364"/>
        <v>66</v>
      </c>
      <c r="AQ3672" s="31">
        <f t="shared" si="365"/>
        <v>11</v>
      </c>
    </row>
    <row r="3673" spans="2:43" x14ac:dyDescent="0.3">
      <c r="B3673" s="37">
        <v>46154</v>
      </c>
      <c r="C3673" t="s">
        <v>35</v>
      </c>
      <c r="D3673" t="s">
        <v>25807</v>
      </c>
      <c r="E3673" t="s">
        <v>25808</v>
      </c>
      <c r="F3673" t="s">
        <v>25809</v>
      </c>
      <c r="G3673" t="s">
        <v>25810</v>
      </c>
      <c r="H3673" t="s">
        <v>25811</v>
      </c>
      <c r="I3673" t="s">
        <v>38</v>
      </c>
      <c r="J3673" t="s">
        <v>38</v>
      </c>
      <c r="K3673" t="s">
        <v>1480</v>
      </c>
      <c r="L3673" t="s">
        <v>25809</v>
      </c>
      <c r="M3673" t="s">
        <v>25812</v>
      </c>
      <c r="N3673" t="s">
        <v>25783</v>
      </c>
      <c r="O3673" t="s">
        <v>7749</v>
      </c>
      <c r="P3673" t="s">
        <v>443</v>
      </c>
      <c r="Q3673" t="s">
        <v>25813</v>
      </c>
      <c r="R3673" s="26">
        <v>3</v>
      </c>
      <c r="S3673" s="23">
        <v>196063400000</v>
      </c>
      <c r="T3673" t="s">
        <v>37</v>
      </c>
      <c r="U3673" t="s">
        <v>445</v>
      </c>
      <c r="V3673" s="39">
        <v>46155</v>
      </c>
      <c r="W3673" s="41">
        <v>44</v>
      </c>
      <c r="X3673" s="26" t="s">
        <v>25685</v>
      </c>
      <c r="Y3673">
        <v>45.66</v>
      </c>
      <c r="AA3673">
        <v>45.66</v>
      </c>
      <c r="AE3673" s="41">
        <v>91.32</v>
      </c>
      <c r="AF3673">
        <v>0</v>
      </c>
      <c r="AG3673">
        <v>1</v>
      </c>
      <c r="AH3673">
        <v>0</v>
      </c>
      <c r="AI3673">
        <v>0</v>
      </c>
      <c r="AJ3673">
        <v>0</v>
      </c>
      <c r="AK3673" s="30">
        <f t="shared" si="361"/>
        <v>1</v>
      </c>
      <c r="AL3673" s="45">
        <v>3</v>
      </c>
      <c r="AM3673" s="32">
        <f t="shared" si="360"/>
        <v>2</v>
      </c>
      <c r="AN3673" s="33" t="str">
        <f t="shared" si="362"/>
        <v>MOROSO</v>
      </c>
      <c r="AO3673" s="33" t="str">
        <f t="shared" si="363"/>
        <v>2meses_pendientes</v>
      </c>
      <c r="AP3673" s="33">
        <f t="shared" si="364"/>
        <v>88</v>
      </c>
      <c r="AQ3673" s="31">
        <f t="shared" si="365"/>
        <v>13</v>
      </c>
    </row>
    <row r="3674" spans="2:43" x14ac:dyDescent="0.3">
      <c r="B3674" s="37">
        <v>46155</v>
      </c>
      <c r="C3674" t="s">
        <v>35</v>
      </c>
      <c r="D3674" t="s">
        <v>25814</v>
      </c>
      <c r="E3674" t="s">
        <v>25815</v>
      </c>
      <c r="F3674" t="s">
        <v>25816</v>
      </c>
      <c r="G3674" t="s">
        <v>25817</v>
      </c>
      <c r="H3674" t="s">
        <v>25818</v>
      </c>
      <c r="I3674" t="s">
        <v>38</v>
      </c>
      <c r="J3674" t="s">
        <v>38</v>
      </c>
      <c r="K3674" t="s">
        <v>476</v>
      </c>
      <c r="L3674" t="s">
        <v>25819</v>
      </c>
      <c r="M3674" t="s">
        <v>25820</v>
      </c>
      <c r="N3674" t="s">
        <v>25783</v>
      </c>
      <c r="O3674" t="s">
        <v>7749</v>
      </c>
      <c r="P3674" t="s">
        <v>443</v>
      </c>
      <c r="Q3674" t="s">
        <v>25821</v>
      </c>
      <c r="R3674" s="26">
        <v>2</v>
      </c>
      <c r="S3674" s="23">
        <v>364133640000</v>
      </c>
      <c r="T3674" t="s">
        <v>37</v>
      </c>
      <c r="U3674" t="s">
        <v>445</v>
      </c>
      <c r="V3674" s="39">
        <v>46156</v>
      </c>
      <c r="W3674" s="41">
        <v>45.76</v>
      </c>
      <c r="X3674" s="26" t="s">
        <v>25685</v>
      </c>
      <c r="AA3674">
        <v>47.48</v>
      </c>
      <c r="AE3674" s="41">
        <v>47.48</v>
      </c>
      <c r="AF3674">
        <v>0</v>
      </c>
      <c r="AG3674">
        <v>1</v>
      </c>
      <c r="AH3674">
        <v>0</v>
      </c>
      <c r="AI3674">
        <v>0</v>
      </c>
      <c r="AJ3674">
        <v>0</v>
      </c>
      <c r="AK3674" s="30">
        <f t="shared" si="361"/>
        <v>1</v>
      </c>
      <c r="AL3674" s="45">
        <v>3</v>
      </c>
      <c r="AM3674" s="32">
        <f t="shared" si="360"/>
        <v>2</v>
      </c>
      <c r="AN3674" s="33" t="str">
        <f t="shared" si="362"/>
        <v>MOROSO</v>
      </c>
      <c r="AO3674" s="33" t="str">
        <f t="shared" si="363"/>
        <v>2meses_pendientes</v>
      </c>
      <c r="AP3674" s="33">
        <f t="shared" si="364"/>
        <v>91.52</v>
      </c>
      <c r="AQ3674" s="31">
        <f t="shared" si="365"/>
        <v>14</v>
      </c>
    </row>
    <row r="3675" spans="2:43" x14ac:dyDescent="0.3">
      <c r="B3675" s="37">
        <v>46157</v>
      </c>
      <c r="C3675" t="s">
        <v>35</v>
      </c>
      <c r="D3675" t="s">
        <v>25822</v>
      </c>
      <c r="E3675" t="s">
        <v>25823</v>
      </c>
      <c r="F3675" t="s">
        <v>25824</v>
      </c>
      <c r="G3675" t="s">
        <v>25825</v>
      </c>
      <c r="H3675" t="s">
        <v>25826</v>
      </c>
      <c r="I3675" t="s">
        <v>38</v>
      </c>
      <c r="J3675" t="s">
        <v>38</v>
      </c>
      <c r="K3675" t="s">
        <v>476</v>
      </c>
      <c r="M3675" t="s">
        <v>25827</v>
      </c>
      <c r="N3675" t="s">
        <v>25783</v>
      </c>
      <c r="O3675" t="s">
        <v>7749</v>
      </c>
      <c r="P3675" t="s">
        <v>443</v>
      </c>
      <c r="Q3675" t="s">
        <v>25828</v>
      </c>
      <c r="R3675" s="26">
        <v>2</v>
      </c>
      <c r="S3675" s="23">
        <v>368128410000</v>
      </c>
      <c r="T3675" t="s">
        <v>37</v>
      </c>
      <c r="U3675" t="s">
        <v>445</v>
      </c>
      <c r="V3675" s="39">
        <v>46158</v>
      </c>
      <c r="W3675" s="41">
        <v>30</v>
      </c>
      <c r="X3675" s="26" t="s">
        <v>25685</v>
      </c>
      <c r="Y3675">
        <v>15.22</v>
      </c>
      <c r="Z3675">
        <v>45.66</v>
      </c>
      <c r="AE3675" s="41">
        <v>60.879999999999995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 s="30">
        <f t="shared" si="361"/>
        <v>1</v>
      </c>
      <c r="AL3675" s="45">
        <v>3</v>
      </c>
      <c r="AM3675" s="32">
        <f t="shared" si="360"/>
        <v>2</v>
      </c>
      <c r="AN3675" s="33" t="str">
        <f t="shared" si="362"/>
        <v>MOROSO</v>
      </c>
      <c r="AO3675" s="33" t="str">
        <f t="shared" si="363"/>
        <v>2meses_pendientes</v>
      </c>
      <c r="AP3675" s="33">
        <f t="shared" si="364"/>
        <v>60</v>
      </c>
      <c r="AQ3675" s="31">
        <f t="shared" si="365"/>
        <v>16</v>
      </c>
    </row>
    <row r="3676" spans="2:43" x14ac:dyDescent="0.3">
      <c r="B3676" s="37">
        <v>46163</v>
      </c>
      <c r="C3676" t="s">
        <v>35</v>
      </c>
      <c r="D3676" t="s">
        <v>25829</v>
      </c>
      <c r="E3676" t="s">
        <v>25830</v>
      </c>
      <c r="F3676" t="s">
        <v>25831</v>
      </c>
      <c r="G3676" t="s">
        <v>25832</v>
      </c>
      <c r="H3676" t="s">
        <v>25833</v>
      </c>
      <c r="I3676" t="s">
        <v>38</v>
      </c>
      <c r="J3676" t="s">
        <v>38</v>
      </c>
      <c r="K3676" t="s">
        <v>476</v>
      </c>
      <c r="L3676" t="s">
        <v>25831</v>
      </c>
      <c r="M3676" t="s">
        <v>25834</v>
      </c>
      <c r="N3676" t="s">
        <v>25783</v>
      </c>
      <c r="O3676" t="s">
        <v>7749</v>
      </c>
      <c r="P3676" t="s">
        <v>443</v>
      </c>
      <c r="Q3676" t="s">
        <v>25835</v>
      </c>
      <c r="R3676" s="26">
        <v>3</v>
      </c>
      <c r="S3676" s="23">
        <v>343359080000</v>
      </c>
      <c r="T3676" t="s">
        <v>37</v>
      </c>
      <c r="U3676" t="s">
        <v>445</v>
      </c>
      <c r="V3676" s="39">
        <v>46164</v>
      </c>
      <c r="W3676" s="41">
        <v>33</v>
      </c>
      <c r="X3676" s="26" t="s">
        <v>25685</v>
      </c>
      <c r="Y3676">
        <v>34.31</v>
      </c>
      <c r="AA3676">
        <v>34.31</v>
      </c>
      <c r="AE3676" s="41">
        <v>68.62</v>
      </c>
      <c r="AF3676">
        <v>0</v>
      </c>
      <c r="AG3676">
        <v>1</v>
      </c>
      <c r="AH3676">
        <v>0</v>
      </c>
      <c r="AI3676">
        <v>0</v>
      </c>
      <c r="AJ3676">
        <v>0</v>
      </c>
      <c r="AK3676" s="30">
        <f t="shared" si="361"/>
        <v>1</v>
      </c>
      <c r="AL3676" s="45">
        <v>3</v>
      </c>
      <c r="AM3676" s="32">
        <f t="shared" si="360"/>
        <v>2</v>
      </c>
      <c r="AN3676" s="33" t="str">
        <f t="shared" si="362"/>
        <v>MOROSO</v>
      </c>
      <c r="AO3676" s="33" t="str">
        <f t="shared" si="363"/>
        <v>2meses_pendientes</v>
      </c>
      <c r="AP3676" s="33">
        <f t="shared" si="364"/>
        <v>66</v>
      </c>
      <c r="AQ3676" s="31">
        <f t="shared" si="365"/>
        <v>22</v>
      </c>
    </row>
    <row r="3677" spans="2:43" x14ac:dyDescent="0.3">
      <c r="B3677" s="37">
        <v>46167</v>
      </c>
      <c r="C3677" t="s">
        <v>35</v>
      </c>
      <c r="D3677" t="s">
        <v>25836</v>
      </c>
      <c r="E3677" t="s">
        <v>25837</v>
      </c>
      <c r="F3677" t="s">
        <v>25838</v>
      </c>
      <c r="G3677" t="s">
        <v>25839</v>
      </c>
      <c r="H3677" t="s">
        <v>25840</v>
      </c>
      <c r="I3677" t="s">
        <v>38</v>
      </c>
      <c r="J3677" t="s">
        <v>38</v>
      </c>
      <c r="K3677" t="s">
        <v>476</v>
      </c>
      <c r="L3677" t="s">
        <v>25841</v>
      </c>
      <c r="M3677" t="s">
        <v>25842</v>
      </c>
      <c r="N3677" t="s">
        <v>25783</v>
      </c>
      <c r="O3677" t="s">
        <v>7749</v>
      </c>
      <c r="P3677" t="s">
        <v>443</v>
      </c>
      <c r="Q3677" t="s">
        <v>25843</v>
      </c>
      <c r="R3677" s="26">
        <v>3</v>
      </c>
      <c r="S3677" s="23">
        <v>364145680000</v>
      </c>
      <c r="T3677" t="s">
        <v>37</v>
      </c>
      <c r="U3677" t="s">
        <v>445</v>
      </c>
      <c r="V3677" s="39">
        <v>46168</v>
      </c>
      <c r="W3677" s="41">
        <v>33</v>
      </c>
      <c r="X3677" s="26" t="s">
        <v>25685</v>
      </c>
      <c r="AE3677" s="41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 s="30">
        <f t="shared" si="361"/>
        <v>0</v>
      </c>
      <c r="AL3677" s="45">
        <v>3</v>
      </c>
      <c r="AM3677" s="32">
        <f t="shared" si="360"/>
        <v>3</v>
      </c>
      <c r="AN3677" s="33" t="str">
        <f t="shared" si="362"/>
        <v>NPN</v>
      </c>
      <c r="AO3677" s="33" t="str">
        <f t="shared" si="363"/>
        <v>3meses_pendientes</v>
      </c>
      <c r="AP3677" s="33">
        <f t="shared" si="364"/>
        <v>99</v>
      </c>
      <c r="AQ3677" s="31">
        <f t="shared" si="365"/>
        <v>26</v>
      </c>
    </row>
    <row r="3678" spans="2:43" x14ac:dyDescent="0.3">
      <c r="B3678" s="37">
        <v>46146</v>
      </c>
      <c r="C3678" t="s">
        <v>35</v>
      </c>
      <c r="D3678" t="s">
        <v>25844</v>
      </c>
      <c r="E3678" t="s">
        <v>25845</v>
      </c>
      <c r="F3678" t="s">
        <v>25846</v>
      </c>
      <c r="G3678" t="s">
        <v>25847</v>
      </c>
      <c r="H3678" t="s">
        <v>25848</v>
      </c>
      <c r="I3678" t="s">
        <v>38</v>
      </c>
      <c r="J3678" t="s">
        <v>38</v>
      </c>
      <c r="K3678" t="s">
        <v>689</v>
      </c>
      <c r="L3678" t="s">
        <v>25849</v>
      </c>
      <c r="M3678" t="s">
        <v>25850</v>
      </c>
      <c r="N3678" t="s">
        <v>546</v>
      </c>
      <c r="O3678" t="s">
        <v>7749</v>
      </c>
      <c r="P3678" t="s">
        <v>443</v>
      </c>
      <c r="Q3678" t="s">
        <v>25851</v>
      </c>
      <c r="R3678" s="26">
        <v>3</v>
      </c>
      <c r="S3678" s="23">
        <v>354309650000</v>
      </c>
      <c r="T3678" t="s">
        <v>37</v>
      </c>
      <c r="U3678" t="s">
        <v>445</v>
      </c>
      <c r="V3678" s="39">
        <v>46148</v>
      </c>
      <c r="W3678" s="41">
        <v>44</v>
      </c>
      <c r="X3678" s="26" t="s">
        <v>25685</v>
      </c>
      <c r="Y3678">
        <v>22.83</v>
      </c>
      <c r="AE3678" s="41">
        <v>22.83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 s="30">
        <f t="shared" si="361"/>
        <v>0</v>
      </c>
      <c r="AL3678" s="45">
        <v>3</v>
      </c>
      <c r="AM3678" s="32">
        <f t="shared" si="360"/>
        <v>3</v>
      </c>
      <c r="AN3678" s="33" t="str">
        <f t="shared" si="362"/>
        <v>NPN</v>
      </c>
      <c r="AO3678" s="33" t="str">
        <f t="shared" si="363"/>
        <v>3meses_pendientes</v>
      </c>
      <c r="AP3678" s="33">
        <f t="shared" si="364"/>
        <v>132</v>
      </c>
      <c r="AQ3678" s="31">
        <f t="shared" si="365"/>
        <v>6</v>
      </c>
    </row>
    <row r="3679" spans="2:43" x14ac:dyDescent="0.3">
      <c r="B3679" s="37">
        <v>46149</v>
      </c>
      <c r="C3679" t="s">
        <v>35</v>
      </c>
      <c r="D3679" t="s">
        <v>25852</v>
      </c>
      <c r="E3679" t="s">
        <v>25853</v>
      </c>
      <c r="F3679" t="s">
        <v>25854</v>
      </c>
      <c r="G3679" t="s">
        <v>25855</v>
      </c>
      <c r="H3679" t="s">
        <v>25856</v>
      </c>
      <c r="I3679" t="s">
        <v>38</v>
      </c>
      <c r="J3679" t="s">
        <v>25857</v>
      </c>
      <c r="L3679" t="s">
        <v>25858</v>
      </c>
      <c r="M3679" t="s">
        <v>25859</v>
      </c>
      <c r="N3679" t="s">
        <v>546</v>
      </c>
      <c r="O3679" t="s">
        <v>7749</v>
      </c>
      <c r="P3679" t="s">
        <v>443</v>
      </c>
      <c r="Q3679" t="s">
        <v>25860</v>
      </c>
      <c r="R3679" s="26">
        <v>2</v>
      </c>
      <c r="S3679" s="23">
        <v>366128350000</v>
      </c>
      <c r="T3679" t="s">
        <v>37</v>
      </c>
      <c r="U3679" t="s">
        <v>445</v>
      </c>
      <c r="V3679" s="39">
        <v>46150</v>
      </c>
      <c r="W3679" s="41">
        <v>30</v>
      </c>
      <c r="X3679" s="26" t="s">
        <v>25685</v>
      </c>
      <c r="Y3679">
        <v>30.58</v>
      </c>
      <c r="Z3679">
        <v>30.52</v>
      </c>
      <c r="AE3679" s="41">
        <v>61.099999999999994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 s="30">
        <f t="shared" si="361"/>
        <v>1</v>
      </c>
      <c r="AL3679" s="45">
        <v>3</v>
      </c>
      <c r="AM3679" s="32">
        <f t="shared" si="360"/>
        <v>2</v>
      </c>
      <c r="AN3679" s="33" t="str">
        <f t="shared" si="362"/>
        <v>MOROSO</v>
      </c>
      <c r="AO3679" s="33" t="str">
        <f t="shared" si="363"/>
        <v>2meses_pendientes</v>
      </c>
      <c r="AP3679" s="33">
        <f t="shared" si="364"/>
        <v>60</v>
      </c>
      <c r="AQ3679" s="31">
        <f t="shared" si="365"/>
        <v>8</v>
      </c>
    </row>
    <row r="3680" spans="2:43" x14ac:dyDescent="0.3">
      <c r="B3680" s="37">
        <v>46155</v>
      </c>
      <c r="C3680" t="s">
        <v>35</v>
      </c>
      <c r="D3680" t="s">
        <v>25861</v>
      </c>
      <c r="E3680" t="s">
        <v>25862</v>
      </c>
      <c r="F3680" t="s">
        <v>25863</v>
      </c>
      <c r="G3680" t="s">
        <v>25864</v>
      </c>
      <c r="H3680" t="s">
        <v>25865</v>
      </c>
      <c r="I3680" t="s">
        <v>38</v>
      </c>
      <c r="J3680" t="s">
        <v>38</v>
      </c>
      <c r="K3680" t="s">
        <v>476</v>
      </c>
      <c r="L3680" t="s">
        <v>25863</v>
      </c>
      <c r="M3680" t="s">
        <v>25866</v>
      </c>
      <c r="N3680" t="s">
        <v>546</v>
      </c>
      <c r="O3680" t="s">
        <v>7749</v>
      </c>
      <c r="P3680" t="s">
        <v>443</v>
      </c>
      <c r="Q3680" t="s">
        <v>25867</v>
      </c>
      <c r="R3680" s="26">
        <v>2</v>
      </c>
      <c r="S3680" s="23">
        <v>365133630000</v>
      </c>
      <c r="T3680" t="s">
        <v>37</v>
      </c>
      <c r="U3680" t="s">
        <v>445</v>
      </c>
      <c r="V3680" s="39">
        <v>46156</v>
      </c>
      <c r="W3680" s="41">
        <v>30</v>
      </c>
      <c r="X3680" s="26" t="s">
        <v>25685</v>
      </c>
      <c r="Z3680">
        <v>45</v>
      </c>
      <c r="AE3680" s="41">
        <v>45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 s="30">
        <f t="shared" si="361"/>
        <v>1</v>
      </c>
      <c r="AL3680" s="45">
        <v>3</v>
      </c>
      <c r="AM3680" s="32">
        <f t="shared" si="360"/>
        <v>2</v>
      </c>
      <c r="AN3680" s="33" t="str">
        <f t="shared" si="362"/>
        <v>MOROSO</v>
      </c>
      <c r="AO3680" s="33" t="str">
        <f t="shared" si="363"/>
        <v>2meses_pendientes</v>
      </c>
      <c r="AP3680" s="33">
        <f t="shared" si="364"/>
        <v>60</v>
      </c>
      <c r="AQ3680" s="31">
        <f t="shared" si="365"/>
        <v>14</v>
      </c>
    </row>
    <row r="3681" spans="2:43" x14ac:dyDescent="0.3">
      <c r="B3681" s="37">
        <v>46158</v>
      </c>
      <c r="C3681" t="s">
        <v>35</v>
      </c>
      <c r="D3681" t="s">
        <v>25868</v>
      </c>
      <c r="E3681" t="s">
        <v>25869</v>
      </c>
      <c r="F3681" t="s">
        <v>25870</v>
      </c>
      <c r="G3681" t="s">
        <v>25871</v>
      </c>
      <c r="H3681" t="s">
        <v>25872</v>
      </c>
      <c r="I3681" t="s">
        <v>38</v>
      </c>
      <c r="J3681" t="s">
        <v>38</v>
      </c>
      <c r="M3681" t="s">
        <v>25873</v>
      </c>
      <c r="N3681" t="s">
        <v>546</v>
      </c>
      <c r="O3681" t="s">
        <v>7749</v>
      </c>
      <c r="P3681" t="s">
        <v>443</v>
      </c>
      <c r="Q3681" t="s">
        <v>25874</v>
      </c>
      <c r="R3681" s="26">
        <v>3</v>
      </c>
      <c r="S3681" s="23">
        <v>128028420000</v>
      </c>
      <c r="T3681" t="s">
        <v>37</v>
      </c>
      <c r="U3681" t="s">
        <v>445</v>
      </c>
      <c r="V3681" s="39">
        <v>46161</v>
      </c>
      <c r="W3681" s="41">
        <v>33</v>
      </c>
      <c r="X3681" s="26" t="s">
        <v>25685</v>
      </c>
      <c r="Y3681">
        <v>34.909999999999997</v>
      </c>
      <c r="AE3681" s="41">
        <v>34.909999999999997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 s="30">
        <f t="shared" si="361"/>
        <v>0</v>
      </c>
      <c r="AL3681" s="45">
        <v>3</v>
      </c>
      <c r="AM3681" s="32">
        <f t="shared" si="360"/>
        <v>3</v>
      </c>
      <c r="AN3681" s="33" t="str">
        <f t="shared" si="362"/>
        <v>NPN</v>
      </c>
      <c r="AO3681" s="33" t="str">
        <f t="shared" si="363"/>
        <v>3meses_pendientes</v>
      </c>
      <c r="AP3681" s="33">
        <f t="shared" si="364"/>
        <v>99</v>
      </c>
      <c r="AQ3681" s="31">
        <f t="shared" si="365"/>
        <v>19</v>
      </c>
    </row>
    <row r="3682" spans="2:43" x14ac:dyDescent="0.3">
      <c r="B3682" s="37">
        <v>46161</v>
      </c>
      <c r="C3682" t="s">
        <v>35</v>
      </c>
      <c r="D3682" t="s">
        <v>25875</v>
      </c>
      <c r="E3682" t="s">
        <v>25876</v>
      </c>
      <c r="F3682" t="s">
        <v>25877</v>
      </c>
      <c r="G3682" t="s">
        <v>25878</v>
      </c>
      <c r="H3682" t="s">
        <v>25879</v>
      </c>
      <c r="I3682" t="s">
        <v>38</v>
      </c>
      <c r="J3682" t="s">
        <v>529</v>
      </c>
      <c r="M3682" t="s">
        <v>25880</v>
      </c>
      <c r="N3682" t="s">
        <v>546</v>
      </c>
      <c r="O3682" t="s">
        <v>7749</v>
      </c>
      <c r="P3682" t="s">
        <v>443</v>
      </c>
      <c r="Q3682" t="s">
        <v>25881</v>
      </c>
      <c r="R3682" s="26">
        <v>3</v>
      </c>
      <c r="S3682" s="23">
        <v>363139530000</v>
      </c>
      <c r="T3682" t="s">
        <v>37</v>
      </c>
      <c r="U3682" t="s">
        <v>445</v>
      </c>
      <c r="V3682" s="39">
        <v>46169</v>
      </c>
      <c r="W3682" s="41">
        <v>40.71</v>
      </c>
      <c r="X3682" s="26" t="s">
        <v>25685</v>
      </c>
      <c r="Z3682">
        <v>43.8</v>
      </c>
      <c r="AE3682" s="41">
        <v>43.8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 s="30">
        <f t="shared" si="361"/>
        <v>1</v>
      </c>
      <c r="AL3682" s="45">
        <v>3</v>
      </c>
      <c r="AM3682" s="32">
        <f t="shared" si="360"/>
        <v>2</v>
      </c>
      <c r="AN3682" s="33" t="str">
        <f t="shared" si="362"/>
        <v>MOROSO</v>
      </c>
      <c r="AO3682" s="33" t="str">
        <f t="shared" si="363"/>
        <v>2meses_pendientes</v>
      </c>
      <c r="AP3682" s="33">
        <f t="shared" si="364"/>
        <v>81.42</v>
      </c>
      <c r="AQ3682" s="31">
        <f t="shared" si="365"/>
        <v>27</v>
      </c>
    </row>
    <row r="3683" spans="2:43" x14ac:dyDescent="0.3">
      <c r="B3683" s="37">
        <v>46149</v>
      </c>
      <c r="C3683" t="s">
        <v>35</v>
      </c>
      <c r="D3683" t="s">
        <v>25882</v>
      </c>
      <c r="E3683" t="s">
        <v>25883</v>
      </c>
      <c r="F3683" t="s">
        <v>25884</v>
      </c>
      <c r="G3683" t="s">
        <v>25885</v>
      </c>
      <c r="H3683" t="s">
        <v>25886</v>
      </c>
      <c r="I3683" t="s">
        <v>38</v>
      </c>
      <c r="J3683" t="s">
        <v>38</v>
      </c>
      <c r="K3683" t="s">
        <v>476</v>
      </c>
      <c r="L3683" t="s">
        <v>25884</v>
      </c>
      <c r="M3683" t="s">
        <v>25887</v>
      </c>
      <c r="N3683" t="s">
        <v>13909</v>
      </c>
      <c r="O3683" t="s">
        <v>7749</v>
      </c>
      <c r="P3683" t="s">
        <v>443</v>
      </c>
      <c r="Q3683" t="s">
        <v>25888</v>
      </c>
      <c r="R3683" s="26">
        <v>3</v>
      </c>
      <c r="S3683" s="23">
        <v>364111490000</v>
      </c>
      <c r="T3683" t="s">
        <v>37</v>
      </c>
      <c r="U3683" t="s">
        <v>445</v>
      </c>
      <c r="V3683" s="39">
        <v>46146</v>
      </c>
      <c r="W3683" s="41">
        <v>30.7</v>
      </c>
      <c r="X3683" s="26" t="s">
        <v>25685</v>
      </c>
      <c r="Y3683">
        <v>6.66</v>
      </c>
      <c r="Z3683">
        <v>50</v>
      </c>
      <c r="AE3683" s="41">
        <v>56.66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 s="30">
        <f t="shared" si="361"/>
        <v>1</v>
      </c>
      <c r="AL3683" s="45">
        <v>3</v>
      </c>
      <c r="AM3683" s="32">
        <f t="shared" si="360"/>
        <v>2</v>
      </c>
      <c r="AN3683" s="33" t="str">
        <f t="shared" si="362"/>
        <v>MOROSO</v>
      </c>
      <c r="AO3683" s="33" t="str">
        <f t="shared" si="363"/>
        <v>2meses_pendientes</v>
      </c>
      <c r="AP3683" s="33">
        <f t="shared" si="364"/>
        <v>61.4</v>
      </c>
      <c r="AQ3683" s="31">
        <f t="shared" si="365"/>
        <v>4</v>
      </c>
    </row>
    <row r="3684" spans="2:43" x14ac:dyDescent="0.3">
      <c r="B3684" s="37">
        <v>46144</v>
      </c>
      <c r="C3684" t="s">
        <v>35</v>
      </c>
      <c r="D3684" t="s">
        <v>25889</v>
      </c>
      <c r="E3684" t="s">
        <v>25890</v>
      </c>
      <c r="F3684" t="s">
        <v>1398</v>
      </c>
      <c r="G3684" t="s">
        <v>25891</v>
      </c>
      <c r="H3684" t="s">
        <v>25892</v>
      </c>
      <c r="I3684" t="s">
        <v>38</v>
      </c>
      <c r="J3684" t="s">
        <v>38</v>
      </c>
      <c r="K3684" t="s">
        <v>476</v>
      </c>
      <c r="L3684" t="s">
        <v>25893</v>
      </c>
      <c r="M3684" t="s">
        <v>25894</v>
      </c>
      <c r="N3684" t="s">
        <v>13909</v>
      </c>
      <c r="O3684" t="s">
        <v>7749</v>
      </c>
      <c r="P3684" t="s">
        <v>443</v>
      </c>
      <c r="Q3684" t="s">
        <v>25895</v>
      </c>
      <c r="R3684" s="26">
        <v>2</v>
      </c>
      <c r="S3684" s="23">
        <v>329107580000</v>
      </c>
      <c r="T3684" t="s">
        <v>37</v>
      </c>
      <c r="U3684" t="s">
        <v>445</v>
      </c>
      <c r="V3684" s="39">
        <v>46146</v>
      </c>
      <c r="W3684" s="41">
        <v>30</v>
      </c>
      <c r="X3684" s="26" t="s">
        <v>25685</v>
      </c>
      <c r="AE3684" s="41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 s="30">
        <f t="shared" si="361"/>
        <v>0</v>
      </c>
      <c r="AL3684" s="45">
        <v>3</v>
      </c>
      <c r="AM3684" s="32">
        <f t="shared" si="360"/>
        <v>3</v>
      </c>
      <c r="AN3684" s="33" t="str">
        <f t="shared" si="362"/>
        <v>NPN</v>
      </c>
      <c r="AO3684" s="33" t="str">
        <f t="shared" si="363"/>
        <v>3meses_pendientes</v>
      </c>
      <c r="AP3684" s="33">
        <f t="shared" si="364"/>
        <v>90</v>
      </c>
      <c r="AQ3684" s="31">
        <f t="shared" si="365"/>
        <v>4</v>
      </c>
    </row>
    <row r="3685" spans="2:43" x14ac:dyDescent="0.3">
      <c r="B3685" s="37">
        <v>46146</v>
      </c>
      <c r="C3685" t="s">
        <v>35</v>
      </c>
      <c r="D3685" t="s">
        <v>25896</v>
      </c>
      <c r="E3685" t="s">
        <v>25897</v>
      </c>
      <c r="F3685" t="s">
        <v>1398</v>
      </c>
      <c r="G3685" t="s">
        <v>25898</v>
      </c>
      <c r="H3685" t="s">
        <v>25899</v>
      </c>
      <c r="I3685" t="s">
        <v>38</v>
      </c>
      <c r="J3685" t="s">
        <v>38</v>
      </c>
      <c r="K3685" t="s">
        <v>476</v>
      </c>
      <c r="L3685" t="s">
        <v>25900</v>
      </c>
      <c r="M3685" t="s">
        <v>25901</v>
      </c>
      <c r="N3685" t="s">
        <v>13909</v>
      </c>
      <c r="O3685" t="s">
        <v>7749</v>
      </c>
      <c r="P3685" t="s">
        <v>443</v>
      </c>
      <c r="Q3685" t="s">
        <v>25902</v>
      </c>
      <c r="R3685" s="26">
        <v>3</v>
      </c>
      <c r="S3685" s="23">
        <v>362124130000</v>
      </c>
      <c r="T3685" t="s">
        <v>37</v>
      </c>
      <c r="U3685" t="s">
        <v>445</v>
      </c>
      <c r="V3685" s="39">
        <v>46146</v>
      </c>
      <c r="W3685" s="41">
        <v>33</v>
      </c>
      <c r="X3685" s="26" t="s">
        <v>25685</v>
      </c>
      <c r="Y3685">
        <v>34.909999999999997</v>
      </c>
      <c r="AE3685" s="41">
        <v>34.909999999999997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 s="30">
        <f t="shared" si="361"/>
        <v>0</v>
      </c>
      <c r="AL3685" s="45">
        <v>3</v>
      </c>
      <c r="AM3685" s="32">
        <f t="shared" si="360"/>
        <v>3</v>
      </c>
      <c r="AN3685" s="33" t="str">
        <f t="shared" si="362"/>
        <v>NPN</v>
      </c>
      <c r="AO3685" s="33" t="str">
        <f t="shared" si="363"/>
        <v>3meses_pendientes</v>
      </c>
      <c r="AP3685" s="33">
        <f t="shared" si="364"/>
        <v>99</v>
      </c>
      <c r="AQ3685" s="31">
        <f t="shared" si="365"/>
        <v>4</v>
      </c>
    </row>
    <row r="3686" spans="2:43" x14ac:dyDescent="0.3">
      <c r="B3686" s="37">
        <v>46146</v>
      </c>
      <c r="C3686" t="s">
        <v>35</v>
      </c>
      <c r="D3686" t="s">
        <v>25903</v>
      </c>
      <c r="E3686" t="s">
        <v>25904</v>
      </c>
      <c r="F3686" t="s">
        <v>1398</v>
      </c>
      <c r="G3686" t="s">
        <v>25905</v>
      </c>
      <c r="H3686" t="s">
        <v>25906</v>
      </c>
      <c r="I3686" t="s">
        <v>38</v>
      </c>
      <c r="J3686" t="s">
        <v>38</v>
      </c>
      <c r="K3686" t="s">
        <v>476</v>
      </c>
      <c r="L3686" t="s">
        <v>25907</v>
      </c>
      <c r="M3686" t="s">
        <v>25908</v>
      </c>
      <c r="N3686" t="s">
        <v>13909</v>
      </c>
      <c r="O3686" t="s">
        <v>7749</v>
      </c>
      <c r="P3686" t="s">
        <v>443</v>
      </c>
      <c r="Q3686" t="s">
        <v>25909</v>
      </c>
      <c r="R3686" s="26">
        <v>3</v>
      </c>
      <c r="S3686" s="23">
        <v>291053210000</v>
      </c>
      <c r="T3686" t="s">
        <v>37</v>
      </c>
      <c r="U3686" t="s">
        <v>445</v>
      </c>
      <c r="V3686" s="39">
        <v>46151</v>
      </c>
      <c r="W3686" s="41">
        <v>44</v>
      </c>
      <c r="X3686" s="26" t="s">
        <v>25685</v>
      </c>
      <c r="Y3686">
        <v>45.66</v>
      </c>
      <c r="AA3686">
        <v>47.65</v>
      </c>
      <c r="AE3686" s="41">
        <v>93.31</v>
      </c>
      <c r="AF3686">
        <v>0</v>
      </c>
      <c r="AG3686">
        <v>1</v>
      </c>
      <c r="AH3686">
        <v>0</v>
      </c>
      <c r="AI3686">
        <v>0</v>
      </c>
      <c r="AJ3686">
        <v>0</v>
      </c>
      <c r="AK3686" s="30">
        <f t="shared" si="361"/>
        <v>1</v>
      </c>
      <c r="AL3686" s="45">
        <v>3</v>
      </c>
      <c r="AM3686" s="32">
        <f t="shared" si="360"/>
        <v>2</v>
      </c>
      <c r="AN3686" s="33" t="str">
        <f t="shared" si="362"/>
        <v>MOROSO</v>
      </c>
      <c r="AO3686" s="33" t="str">
        <f t="shared" si="363"/>
        <v>2meses_pendientes</v>
      </c>
      <c r="AP3686" s="33">
        <f t="shared" si="364"/>
        <v>88</v>
      </c>
      <c r="AQ3686" s="31">
        <f t="shared" si="365"/>
        <v>9</v>
      </c>
    </row>
    <row r="3687" spans="2:43" x14ac:dyDescent="0.3">
      <c r="B3687" s="37">
        <v>46149</v>
      </c>
      <c r="C3687" t="s">
        <v>35</v>
      </c>
      <c r="D3687" t="s">
        <v>25910</v>
      </c>
      <c r="E3687" t="s">
        <v>25911</v>
      </c>
      <c r="F3687" t="s">
        <v>25912</v>
      </c>
      <c r="G3687" t="s">
        <v>25913</v>
      </c>
      <c r="H3687" t="s">
        <v>25914</v>
      </c>
      <c r="I3687" t="s">
        <v>38</v>
      </c>
      <c r="J3687" t="s">
        <v>38</v>
      </c>
      <c r="K3687" t="s">
        <v>468</v>
      </c>
      <c r="L3687" t="s">
        <v>25912</v>
      </c>
      <c r="M3687" t="s">
        <v>25915</v>
      </c>
      <c r="N3687" t="s">
        <v>13909</v>
      </c>
      <c r="O3687" t="s">
        <v>7749</v>
      </c>
      <c r="P3687" t="s">
        <v>443</v>
      </c>
      <c r="Q3687" t="s">
        <v>25916</v>
      </c>
      <c r="R3687" s="26">
        <v>2</v>
      </c>
      <c r="S3687" s="23">
        <v>366126460000</v>
      </c>
      <c r="T3687" t="s">
        <v>37</v>
      </c>
      <c r="U3687" t="s">
        <v>445</v>
      </c>
      <c r="V3687" s="39">
        <v>46149</v>
      </c>
      <c r="W3687" s="41">
        <v>30</v>
      </c>
      <c r="X3687" s="26" t="s">
        <v>25685</v>
      </c>
      <c r="Z3687">
        <v>41.44</v>
      </c>
      <c r="AA3687">
        <v>20</v>
      </c>
      <c r="AE3687" s="41">
        <v>61.44</v>
      </c>
      <c r="AF3687">
        <v>1</v>
      </c>
      <c r="AG3687">
        <v>1</v>
      </c>
      <c r="AH3687">
        <v>0</v>
      </c>
      <c r="AI3687">
        <v>0</v>
      </c>
      <c r="AJ3687">
        <v>0</v>
      </c>
      <c r="AK3687" s="30">
        <f t="shared" si="361"/>
        <v>2</v>
      </c>
      <c r="AL3687" s="45">
        <v>3</v>
      </c>
      <c r="AM3687" s="32">
        <f t="shared" si="360"/>
        <v>1</v>
      </c>
      <c r="AN3687" s="33" t="str">
        <f t="shared" si="362"/>
        <v>MOROSO</v>
      </c>
      <c r="AO3687" s="33" t="str">
        <f t="shared" si="363"/>
        <v>1meses_pendientes</v>
      </c>
      <c r="AP3687" s="33">
        <f t="shared" si="364"/>
        <v>30</v>
      </c>
      <c r="AQ3687" s="31">
        <f t="shared" si="365"/>
        <v>7</v>
      </c>
    </row>
    <row r="3688" spans="2:43" x14ac:dyDescent="0.3">
      <c r="B3688" s="37">
        <v>46152</v>
      </c>
      <c r="C3688" t="s">
        <v>35</v>
      </c>
      <c r="D3688" t="s">
        <v>25917</v>
      </c>
      <c r="E3688" t="s">
        <v>25918</v>
      </c>
      <c r="F3688" t="s">
        <v>1398</v>
      </c>
      <c r="G3688" t="s">
        <v>25919</v>
      </c>
      <c r="H3688" t="s">
        <v>25920</v>
      </c>
      <c r="I3688" t="s">
        <v>38</v>
      </c>
      <c r="J3688" t="s">
        <v>38</v>
      </c>
      <c r="K3688" t="s">
        <v>476</v>
      </c>
      <c r="L3688" t="s">
        <v>25921</v>
      </c>
      <c r="M3688" t="s">
        <v>25922</v>
      </c>
      <c r="N3688" t="s">
        <v>13909</v>
      </c>
      <c r="O3688" t="s">
        <v>7749</v>
      </c>
      <c r="P3688" t="s">
        <v>443</v>
      </c>
      <c r="Q3688" t="s">
        <v>25923</v>
      </c>
      <c r="R3688" s="26">
        <v>2</v>
      </c>
      <c r="S3688" s="23">
        <v>367128980000</v>
      </c>
      <c r="T3688" t="s">
        <v>37</v>
      </c>
      <c r="U3688" t="s">
        <v>445</v>
      </c>
      <c r="V3688" s="39">
        <v>46151</v>
      </c>
      <c r="W3688" s="41">
        <v>30</v>
      </c>
      <c r="X3688" s="26" t="s">
        <v>25685</v>
      </c>
      <c r="Y3688">
        <v>30.44</v>
      </c>
      <c r="AE3688" s="41">
        <v>30.44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 s="30">
        <f t="shared" si="361"/>
        <v>0</v>
      </c>
      <c r="AL3688" s="45">
        <v>3</v>
      </c>
      <c r="AM3688" s="32">
        <f t="shared" si="360"/>
        <v>3</v>
      </c>
      <c r="AN3688" s="33" t="str">
        <f t="shared" si="362"/>
        <v>NPN</v>
      </c>
      <c r="AO3688" s="33" t="str">
        <f t="shared" si="363"/>
        <v>3meses_pendientes</v>
      </c>
      <c r="AP3688" s="33">
        <f t="shared" si="364"/>
        <v>90</v>
      </c>
      <c r="AQ3688" s="31">
        <f t="shared" si="365"/>
        <v>9</v>
      </c>
    </row>
    <row r="3689" spans="2:43" x14ac:dyDescent="0.3">
      <c r="B3689" s="37">
        <v>46152</v>
      </c>
      <c r="C3689" t="s">
        <v>35</v>
      </c>
      <c r="D3689" t="s">
        <v>25924</v>
      </c>
      <c r="E3689" t="s">
        <v>25925</v>
      </c>
      <c r="F3689" t="s">
        <v>1398</v>
      </c>
      <c r="G3689" t="s">
        <v>25926</v>
      </c>
      <c r="H3689" t="s">
        <v>25927</v>
      </c>
      <c r="I3689" t="s">
        <v>38</v>
      </c>
      <c r="J3689" t="s">
        <v>38</v>
      </c>
      <c r="K3689" t="s">
        <v>1480</v>
      </c>
      <c r="L3689" t="s">
        <v>25928</v>
      </c>
      <c r="M3689" t="s">
        <v>25929</v>
      </c>
      <c r="N3689" t="s">
        <v>13909</v>
      </c>
      <c r="O3689" t="s">
        <v>7749</v>
      </c>
      <c r="P3689" t="s">
        <v>443</v>
      </c>
      <c r="Q3689" t="s">
        <v>25930</v>
      </c>
      <c r="R3689" s="26">
        <v>3</v>
      </c>
      <c r="S3689" s="23">
        <v>174038740000</v>
      </c>
      <c r="T3689" t="s">
        <v>37</v>
      </c>
      <c r="U3689" t="s">
        <v>445</v>
      </c>
      <c r="V3689" s="39">
        <v>46153</v>
      </c>
      <c r="W3689" s="41">
        <v>33</v>
      </c>
      <c r="X3689" s="26" t="s">
        <v>25685</v>
      </c>
      <c r="AE3689" s="41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 s="30">
        <f t="shared" si="361"/>
        <v>0</v>
      </c>
      <c r="AL3689" s="45">
        <v>3</v>
      </c>
      <c r="AM3689" s="32">
        <f t="shared" si="360"/>
        <v>3</v>
      </c>
      <c r="AN3689" s="33" t="str">
        <f t="shared" si="362"/>
        <v>NPN</v>
      </c>
      <c r="AO3689" s="33" t="str">
        <f t="shared" si="363"/>
        <v>3meses_pendientes</v>
      </c>
      <c r="AP3689" s="33">
        <f t="shared" si="364"/>
        <v>99</v>
      </c>
      <c r="AQ3689" s="31">
        <f t="shared" si="365"/>
        <v>11</v>
      </c>
    </row>
    <row r="3690" spans="2:43" x14ac:dyDescent="0.3">
      <c r="B3690" s="37">
        <v>46155</v>
      </c>
      <c r="C3690" t="s">
        <v>35</v>
      </c>
      <c r="D3690" t="s">
        <v>25931</v>
      </c>
      <c r="E3690" t="s">
        <v>25932</v>
      </c>
      <c r="F3690" t="s">
        <v>1398</v>
      </c>
      <c r="G3690" t="s">
        <v>25933</v>
      </c>
      <c r="H3690" t="s">
        <v>25934</v>
      </c>
      <c r="I3690" t="s">
        <v>38</v>
      </c>
      <c r="J3690" t="s">
        <v>529</v>
      </c>
      <c r="L3690" t="s">
        <v>25935</v>
      </c>
      <c r="M3690" t="s">
        <v>25936</v>
      </c>
      <c r="N3690" t="s">
        <v>13909</v>
      </c>
      <c r="O3690" t="s">
        <v>7749</v>
      </c>
      <c r="P3690" t="s">
        <v>443</v>
      </c>
      <c r="Q3690" t="s">
        <v>25937</v>
      </c>
      <c r="R3690" s="26">
        <v>3</v>
      </c>
      <c r="S3690" s="23">
        <v>302033200000</v>
      </c>
      <c r="T3690" t="s">
        <v>37</v>
      </c>
      <c r="U3690" t="s">
        <v>445</v>
      </c>
      <c r="V3690" s="39">
        <v>46161</v>
      </c>
      <c r="W3690" s="41">
        <v>33</v>
      </c>
      <c r="X3690" s="26" t="s">
        <v>25685</v>
      </c>
      <c r="Y3690">
        <v>34.909999999999997</v>
      </c>
      <c r="AA3690">
        <v>35</v>
      </c>
      <c r="AE3690" s="41">
        <v>69.91</v>
      </c>
      <c r="AF3690">
        <v>0</v>
      </c>
      <c r="AG3690">
        <v>1</v>
      </c>
      <c r="AH3690">
        <v>0</v>
      </c>
      <c r="AI3690">
        <v>0</v>
      </c>
      <c r="AJ3690">
        <v>0</v>
      </c>
      <c r="AK3690" s="30">
        <f t="shared" si="361"/>
        <v>1</v>
      </c>
      <c r="AL3690" s="45">
        <v>3</v>
      </c>
      <c r="AM3690" s="32">
        <f t="shared" si="360"/>
        <v>2</v>
      </c>
      <c r="AN3690" s="33" t="str">
        <f t="shared" si="362"/>
        <v>MOROSO</v>
      </c>
      <c r="AO3690" s="33" t="str">
        <f t="shared" si="363"/>
        <v>2meses_pendientes</v>
      </c>
      <c r="AP3690" s="33">
        <f t="shared" si="364"/>
        <v>66</v>
      </c>
      <c r="AQ3690" s="31">
        <f t="shared" si="365"/>
        <v>19</v>
      </c>
    </row>
    <row r="3691" spans="2:43" x14ac:dyDescent="0.3">
      <c r="B3691" s="37">
        <v>46155</v>
      </c>
      <c r="C3691" t="s">
        <v>35</v>
      </c>
      <c r="D3691" t="s">
        <v>25938</v>
      </c>
      <c r="E3691" t="s">
        <v>25939</v>
      </c>
      <c r="F3691" t="s">
        <v>1398</v>
      </c>
      <c r="G3691" t="s">
        <v>25940</v>
      </c>
      <c r="H3691" t="s">
        <v>25941</v>
      </c>
      <c r="I3691" t="s">
        <v>38</v>
      </c>
      <c r="J3691" t="s">
        <v>38</v>
      </c>
      <c r="K3691" t="s">
        <v>476</v>
      </c>
      <c r="L3691" t="s">
        <v>25942</v>
      </c>
      <c r="M3691" t="s">
        <v>25943</v>
      </c>
      <c r="N3691" t="s">
        <v>13909</v>
      </c>
      <c r="O3691" t="s">
        <v>7749</v>
      </c>
      <c r="P3691" t="s">
        <v>443</v>
      </c>
      <c r="Q3691" t="s">
        <v>25944</v>
      </c>
      <c r="R3691" s="26">
        <v>3</v>
      </c>
      <c r="S3691" s="23">
        <v>291072740000</v>
      </c>
      <c r="T3691" t="s">
        <v>37</v>
      </c>
      <c r="U3691" t="s">
        <v>445</v>
      </c>
      <c r="V3691" s="39">
        <v>46165</v>
      </c>
      <c r="W3691" s="41">
        <v>33</v>
      </c>
      <c r="X3691" s="26" t="s">
        <v>25685</v>
      </c>
      <c r="Y3691">
        <v>34.909999999999997</v>
      </c>
      <c r="AE3691" s="41">
        <v>34.909999999999997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 s="30">
        <f t="shared" si="361"/>
        <v>0</v>
      </c>
      <c r="AL3691" s="45">
        <v>3</v>
      </c>
      <c r="AM3691" s="32">
        <f t="shared" si="360"/>
        <v>3</v>
      </c>
      <c r="AN3691" s="33" t="str">
        <f t="shared" si="362"/>
        <v>NPN</v>
      </c>
      <c r="AO3691" s="33" t="str">
        <f t="shared" si="363"/>
        <v>3meses_pendientes</v>
      </c>
      <c r="AP3691" s="33">
        <f t="shared" si="364"/>
        <v>99</v>
      </c>
      <c r="AQ3691" s="31">
        <f t="shared" si="365"/>
        <v>23</v>
      </c>
    </row>
    <row r="3692" spans="2:43" x14ac:dyDescent="0.3">
      <c r="B3692" s="37">
        <v>46162</v>
      </c>
      <c r="C3692" t="s">
        <v>35</v>
      </c>
      <c r="D3692" t="s">
        <v>25945</v>
      </c>
      <c r="E3692" t="s">
        <v>25946</v>
      </c>
      <c r="F3692" t="s">
        <v>1398</v>
      </c>
      <c r="G3692" t="s">
        <v>25947</v>
      </c>
      <c r="H3692" t="s">
        <v>25948</v>
      </c>
      <c r="I3692" t="s">
        <v>38</v>
      </c>
      <c r="J3692" t="s">
        <v>38</v>
      </c>
      <c r="K3692" t="s">
        <v>476</v>
      </c>
      <c r="L3692" t="s">
        <v>25949</v>
      </c>
      <c r="M3692" t="s">
        <v>25950</v>
      </c>
      <c r="N3692" t="s">
        <v>13909</v>
      </c>
      <c r="O3692" t="s">
        <v>7749</v>
      </c>
      <c r="P3692" t="s">
        <v>443</v>
      </c>
      <c r="Q3692" t="s">
        <v>25951</v>
      </c>
      <c r="R3692" s="26">
        <v>3</v>
      </c>
      <c r="S3692" s="23">
        <v>292015080000</v>
      </c>
      <c r="T3692" t="s">
        <v>37</v>
      </c>
      <c r="U3692" t="s">
        <v>445</v>
      </c>
      <c r="V3692" s="39">
        <v>46168</v>
      </c>
      <c r="W3692" s="41">
        <v>33</v>
      </c>
      <c r="X3692" s="26" t="s">
        <v>25685</v>
      </c>
      <c r="Y3692">
        <v>34.909999999999997</v>
      </c>
      <c r="AE3692" s="41">
        <v>34.909999999999997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 s="30">
        <f t="shared" si="361"/>
        <v>0</v>
      </c>
      <c r="AL3692" s="45">
        <v>3</v>
      </c>
      <c r="AM3692" s="32">
        <f t="shared" si="360"/>
        <v>3</v>
      </c>
      <c r="AN3692" s="33" t="str">
        <f t="shared" si="362"/>
        <v>NPN</v>
      </c>
      <c r="AO3692" s="33" t="str">
        <f t="shared" si="363"/>
        <v>3meses_pendientes</v>
      </c>
      <c r="AP3692" s="33">
        <f t="shared" si="364"/>
        <v>99</v>
      </c>
      <c r="AQ3692" s="31">
        <f t="shared" si="365"/>
        <v>26</v>
      </c>
    </row>
    <row r="3693" spans="2:43" x14ac:dyDescent="0.3">
      <c r="B3693" s="37">
        <v>46165</v>
      </c>
      <c r="C3693" t="s">
        <v>35</v>
      </c>
      <c r="D3693" t="s">
        <v>25952</v>
      </c>
      <c r="E3693" t="s">
        <v>25953</v>
      </c>
      <c r="F3693" t="s">
        <v>1398</v>
      </c>
      <c r="G3693" t="s">
        <v>25954</v>
      </c>
      <c r="H3693" t="s">
        <v>25955</v>
      </c>
      <c r="I3693" t="s">
        <v>38</v>
      </c>
      <c r="J3693" t="s">
        <v>38</v>
      </c>
      <c r="K3693" t="s">
        <v>796</v>
      </c>
      <c r="L3693" t="s">
        <v>25956</v>
      </c>
      <c r="M3693" t="s">
        <v>25957</v>
      </c>
      <c r="N3693" t="s">
        <v>13909</v>
      </c>
      <c r="O3693" t="s">
        <v>7749</v>
      </c>
      <c r="P3693" t="s">
        <v>443</v>
      </c>
      <c r="Q3693" t="s">
        <v>25958</v>
      </c>
      <c r="R3693" s="26">
        <v>3</v>
      </c>
      <c r="S3693" s="23">
        <v>309017020000</v>
      </c>
      <c r="T3693" t="s">
        <v>37</v>
      </c>
      <c r="U3693" t="s">
        <v>445</v>
      </c>
      <c r="V3693" s="39">
        <v>46170</v>
      </c>
      <c r="W3693" s="41">
        <v>41.65</v>
      </c>
      <c r="X3693" s="26" t="s">
        <v>25685</v>
      </c>
      <c r="Z3693">
        <v>45.03</v>
      </c>
      <c r="AE3693" s="41">
        <v>45.03</v>
      </c>
      <c r="AF3693">
        <v>1</v>
      </c>
      <c r="AG3693">
        <v>0</v>
      </c>
      <c r="AH3693">
        <v>0</v>
      </c>
      <c r="AI3693">
        <v>0</v>
      </c>
      <c r="AJ3693">
        <v>0</v>
      </c>
      <c r="AK3693" s="30">
        <f t="shared" si="361"/>
        <v>1</v>
      </c>
      <c r="AL3693" s="45">
        <v>3</v>
      </c>
      <c r="AM3693" s="32">
        <f t="shared" si="360"/>
        <v>2</v>
      </c>
      <c r="AN3693" s="33" t="str">
        <f t="shared" si="362"/>
        <v>MOROSO</v>
      </c>
      <c r="AO3693" s="33" t="str">
        <f t="shared" si="363"/>
        <v>2meses_pendientes</v>
      </c>
      <c r="AP3693" s="33">
        <f t="shared" si="364"/>
        <v>83.3</v>
      </c>
      <c r="AQ3693" s="31">
        <f t="shared" si="365"/>
        <v>28</v>
      </c>
    </row>
    <row r="3694" spans="2:43" x14ac:dyDescent="0.3">
      <c r="B3694" s="37">
        <v>46166</v>
      </c>
      <c r="C3694" t="s">
        <v>35</v>
      </c>
      <c r="D3694" t="s">
        <v>25959</v>
      </c>
      <c r="E3694" t="s">
        <v>25960</v>
      </c>
      <c r="F3694" t="s">
        <v>1398</v>
      </c>
      <c r="G3694" t="s">
        <v>25961</v>
      </c>
      <c r="H3694" t="s">
        <v>25962</v>
      </c>
      <c r="I3694" t="s">
        <v>38</v>
      </c>
      <c r="J3694" t="s">
        <v>38</v>
      </c>
      <c r="K3694" t="s">
        <v>476</v>
      </c>
      <c r="L3694" t="s">
        <v>25963</v>
      </c>
      <c r="M3694" t="s">
        <v>25964</v>
      </c>
      <c r="N3694" t="s">
        <v>13909</v>
      </c>
      <c r="O3694" t="s">
        <v>7749</v>
      </c>
      <c r="P3694" t="s">
        <v>443</v>
      </c>
      <c r="Q3694" t="s">
        <v>25965</v>
      </c>
      <c r="R3694" s="26">
        <v>3</v>
      </c>
      <c r="S3694" s="23">
        <v>365142340000</v>
      </c>
      <c r="T3694" t="s">
        <v>37</v>
      </c>
      <c r="U3694" t="s">
        <v>445</v>
      </c>
      <c r="V3694" s="39">
        <v>46165</v>
      </c>
      <c r="W3694" s="41">
        <v>33</v>
      </c>
      <c r="X3694" s="26" t="s">
        <v>25685</v>
      </c>
      <c r="Y3694">
        <v>34.909999999999997</v>
      </c>
      <c r="AA3694">
        <v>34.909999999999997</v>
      </c>
      <c r="AE3694" s="41">
        <v>69.819999999999993</v>
      </c>
      <c r="AF3694">
        <v>0</v>
      </c>
      <c r="AG3694">
        <v>1</v>
      </c>
      <c r="AH3694">
        <v>0</v>
      </c>
      <c r="AI3694">
        <v>0</v>
      </c>
      <c r="AJ3694">
        <v>0</v>
      </c>
      <c r="AK3694" s="30">
        <f t="shared" si="361"/>
        <v>1</v>
      </c>
      <c r="AL3694" s="45">
        <v>3</v>
      </c>
      <c r="AM3694" s="32">
        <f t="shared" si="360"/>
        <v>2</v>
      </c>
      <c r="AN3694" s="33" t="str">
        <f t="shared" si="362"/>
        <v>MOROSO</v>
      </c>
      <c r="AO3694" s="33" t="str">
        <f t="shared" si="363"/>
        <v>2meses_pendientes</v>
      </c>
      <c r="AP3694" s="33">
        <f t="shared" si="364"/>
        <v>66</v>
      </c>
      <c r="AQ3694" s="31">
        <f t="shared" si="365"/>
        <v>23</v>
      </c>
    </row>
    <row r="3695" spans="2:43" x14ac:dyDescent="0.3">
      <c r="B3695" s="37">
        <v>46167</v>
      </c>
      <c r="C3695" t="s">
        <v>35</v>
      </c>
      <c r="D3695" t="s">
        <v>25966</v>
      </c>
      <c r="E3695" t="s">
        <v>25967</v>
      </c>
      <c r="F3695" t="s">
        <v>25968</v>
      </c>
      <c r="G3695" t="s">
        <v>25969</v>
      </c>
      <c r="H3695" t="s">
        <v>25970</v>
      </c>
      <c r="I3695" t="s">
        <v>38</v>
      </c>
      <c r="J3695" t="s">
        <v>38</v>
      </c>
      <c r="K3695" t="s">
        <v>2002</v>
      </c>
      <c r="L3695" t="s">
        <v>25968</v>
      </c>
      <c r="M3695" t="s">
        <v>25971</v>
      </c>
      <c r="N3695" t="s">
        <v>13909</v>
      </c>
      <c r="O3695" t="s">
        <v>7749</v>
      </c>
      <c r="P3695" t="s">
        <v>443</v>
      </c>
      <c r="Q3695" t="s">
        <v>25972</v>
      </c>
      <c r="R3695" s="26">
        <v>3</v>
      </c>
      <c r="S3695" s="23">
        <v>184058240000</v>
      </c>
      <c r="T3695" t="s">
        <v>37</v>
      </c>
      <c r="U3695" t="s">
        <v>445</v>
      </c>
      <c r="V3695" s="39">
        <v>46165</v>
      </c>
      <c r="W3695" s="41">
        <v>33</v>
      </c>
      <c r="X3695" s="26" t="s">
        <v>25685</v>
      </c>
      <c r="Y3695">
        <v>34.909999999999997</v>
      </c>
      <c r="AE3695" s="41">
        <v>34.909999999999997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 s="30">
        <f t="shared" si="361"/>
        <v>0</v>
      </c>
      <c r="AL3695" s="45">
        <v>3</v>
      </c>
      <c r="AM3695" s="32">
        <f t="shared" si="360"/>
        <v>3</v>
      </c>
      <c r="AN3695" s="33" t="str">
        <f t="shared" si="362"/>
        <v>NPN</v>
      </c>
      <c r="AO3695" s="33" t="str">
        <f t="shared" si="363"/>
        <v>3meses_pendientes</v>
      </c>
      <c r="AP3695" s="33">
        <f t="shared" si="364"/>
        <v>99</v>
      </c>
      <c r="AQ3695" s="31">
        <f t="shared" si="365"/>
        <v>23</v>
      </c>
    </row>
    <row r="3696" spans="2:43" x14ac:dyDescent="0.3">
      <c r="B3696" s="37">
        <v>46167</v>
      </c>
      <c r="C3696" t="s">
        <v>35</v>
      </c>
      <c r="D3696" t="s">
        <v>25973</v>
      </c>
      <c r="E3696" t="s">
        <v>25974</v>
      </c>
      <c r="F3696" t="s">
        <v>25975</v>
      </c>
      <c r="G3696" t="s">
        <v>25976</v>
      </c>
      <c r="H3696" t="s">
        <v>25977</v>
      </c>
      <c r="I3696" t="s">
        <v>38</v>
      </c>
      <c r="J3696" t="s">
        <v>38</v>
      </c>
      <c r="K3696" t="s">
        <v>2002</v>
      </c>
      <c r="L3696" t="s">
        <v>25975</v>
      </c>
      <c r="M3696" t="s">
        <v>25978</v>
      </c>
      <c r="N3696" t="s">
        <v>13909</v>
      </c>
      <c r="O3696" t="s">
        <v>7749</v>
      </c>
      <c r="P3696" t="s">
        <v>443</v>
      </c>
      <c r="Q3696" t="s">
        <v>25979</v>
      </c>
      <c r="R3696" s="26">
        <v>3</v>
      </c>
      <c r="S3696" s="23">
        <v>327096530000</v>
      </c>
      <c r="T3696" t="s">
        <v>37</v>
      </c>
      <c r="U3696" t="s">
        <v>445</v>
      </c>
      <c r="V3696" s="39">
        <v>46168</v>
      </c>
      <c r="W3696" s="41">
        <v>33</v>
      </c>
      <c r="X3696" s="26" t="s">
        <v>25685</v>
      </c>
      <c r="Z3696">
        <v>38.119999999999997</v>
      </c>
      <c r="AE3696" s="41">
        <v>38.119999999999997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 s="30">
        <f t="shared" si="361"/>
        <v>1</v>
      </c>
      <c r="AL3696" s="45">
        <v>3</v>
      </c>
      <c r="AM3696" s="32">
        <f t="shared" si="360"/>
        <v>2</v>
      </c>
      <c r="AN3696" s="33" t="str">
        <f t="shared" si="362"/>
        <v>MOROSO</v>
      </c>
      <c r="AO3696" s="33" t="str">
        <f t="shared" si="363"/>
        <v>2meses_pendientes</v>
      </c>
      <c r="AP3696" s="33">
        <f t="shared" si="364"/>
        <v>66</v>
      </c>
      <c r="AQ3696" s="31">
        <f t="shared" si="365"/>
        <v>26</v>
      </c>
    </row>
    <row r="3697" spans="2:43" x14ac:dyDescent="0.3">
      <c r="B3697" s="37">
        <v>46167</v>
      </c>
      <c r="C3697" t="s">
        <v>35</v>
      </c>
      <c r="D3697" t="s">
        <v>25980</v>
      </c>
      <c r="E3697" t="s">
        <v>25981</v>
      </c>
      <c r="F3697" t="s">
        <v>1398</v>
      </c>
      <c r="G3697" t="s">
        <v>25982</v>
      </c>
      <c r="H3697" t="s">
        <v>25983</v>
      </c>
      <c r="I3697" t="s">
        <v>38</v>
      </c>
      <c r="J3697" t="s">
        <v>38</v>
      </c>
      <c r="K3697" t="s">
        <v>561</v>
      </c>
      <c r="L3697" t="s">
        <v>25984</v>
      </c>
      <c r="M3697" t="s">
        <v>25985</v>
      </c>
      <c r="N3697" t="s">
        <v>13909</v>
      </c>
      <c r="O3697" t="s">
        <v>7749</v>
      </c>
      <c r="P3697" t="s">
        <v>443</v>
      </c>
      <c r="Q3697" t="s">
        <v>25986</v>
      </c>
      <c r="R3697" s="26">
        <v>3</v>
      </c>
      <c r="S3697" s="23">
        <v>363145020000</v>
      </c>
      <c r="T3697" t="s">
        <v>37</v>
      </c>
      <c r="U3697" t="s">
        <v>445</v>
      </c>
      <c r="V3697" s="39">
        <v>46168</v>
      </c>
      <c r="W3697" s="41">
        <v>33</v>
      </c>
      <c r="X3697" s="26" t="s">
        <v>25685</v>
      </c>
      <c r="Y3697">
        <v>34.909999999999997</v>
      </c>
      <c r="AE3697" s="41">
        <v>34.909999999999997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 s="30">
        <f t="shared" si="361"/>
        <v>0</v>
      </c>
      <c r="AL3697" s="45">
        <v>3</v>
      </c>
      <c r="AM3697" s="32">
        <f t="shared" si="360"/>
        <v>3</v>
      </c>
      <c r="AN3697" s="33" t="str">
        <f t="shared" si="362"/>
        <v>NPN</v>
      </c>
      <c r="AO3697" s="33" t="str">
        <f t="shared" si="363"/>
        <v>3meses_pendientes</v>
      </c>
      <c r="AP3697" s="33">
        <f t="shared" si="364"/>
        <v>99</v>
      </c>
      <c r="AQ3697" s="31">
        <f t="shared" si="365"/>
        <v>26</v>
      </c>
    </row>
    <row r="3698" spans="2:43" x14ac:dyDescent="0.3">
      <c r="B3698" s="37">
        <v>46170</v>
      </c>
      <c r="C3698" t="s">
        <v>35</v>
      </c>
      <c r="D3698" t="s">
        <v>25987</v>
      </c>
      <c r="E3698" t="s">
        <v>25988</v>
      </c>
      <c r="F3698" t="s">
        <v>25989</v>
      </c>
      <c r="G3698" t="s">
        <v>25990</v>
      </c>
      <c r="H3698" t="s">
        <v>25991</v>
      </c>
      <c r="I3698" t="s">
        <v>38</v>
      </c>
      <c r="J3698" t="s">
        <v>38</v>
      </c>
      <c r="K3698" t="s">
        <v>825</v>
      </c>
      <c r="L3698" t="s">
        <v>25989</v>
      </c>
      <c r="M3698" t="s">
        <v>25992</v>
      </c>
      <c r="N3698" t="s">
        <v>13909</v>
      </c>
      <c r="O3698" t="s">
        <v>7749</v>
      </c>
      <c r="P3698" t="s">
        <v>443</v>
      </c>
      <c r="Q3698" t="s">
        <v>25993</v>
      </c>
      <c r="R3698" s="26">
        <v>3</v>
      </c>
      <c r="S3698" s="23">
        <v>218063070000</v>
      </c>
      <c r="T3698" t="s">
        <v>37</v>
      </c>
      <c r="U3698" t="s">
        <v>445</v>
      </c>
      <c r="V3698" s="39">
        <v>46170</v>
      </c>
      <c r="W3698" s="41">
        <v>35</v>
      </c>
      <c r="X3698" s="26" t="s">
        <v>25685</v>
      </c>
      <c r="Y3698">
        <v>37.049999999999997</v>
      </c>
      <c r="AA3698">
        <v>10.050000000000001</v>
      </c>
      <c r="AE3698" s="41">
        <v>47.099999999999994</v>
      </c>
      <c r="AF3698">
        <v>0</v>
      </c>
      <c r="AG3698">
        <v>1</v>
      </c>
      <c r="AH3698">
        <v>0</v>
      </c>
      <c r="AI3698">
        <v>0</v>
      </c>
      <c r="AJ3698">
        <v>0</v>
      </c>
      <c r="AK3698" s="30">
        <f t="shared" si="361"/>
        <v>1</v>
      </c>
      <c r="AL3698" s="45">
        <v>3</v>
      </c>
      <c r="AM3698" s="32">
        <f t="shared" si="360"/>
        <v>2</v>
      </c>
      <c r="AN3698" s="33" t="str">
        <f t="shared" si="362"/>
        <v>MOROSO</v>
      </c>
      <c r="AO3698" s="33" t="str">
        <f t="shared" si="363"/>
        <v>2meses_pendientes</v>
      </c>
      <c r="AP3698" s="33">
        <f t="shared" si="364"/>
        <v>70</v>
      </c>
      <c r="AQ3698" s="31">
        <f t="shared" si="365"/>
        <v>28</v>
      </c>
    </row>
    <row r="3699" spans="2:43" x14ac:dyDescent="0.3">
      <c r="B3699" s="37">
        <v>46171</v>
      </c>
      <c r="C3699" t="s">
        <v>35</v>
      </c>
      <c r="D3699" t="s">
        <v>25994</v>
      </c>
      <c r="E3699" t="s">
        <v>25995</v>
      </c>
      <c r="F3699" t="s">
        <v>1398</v>
      </c>
      <c r="G3699" t="s">
        <v>25996</v>
      </c>
      <c r="H3699" t="s">
        <v>25997</v>
      </c>
      <c r="I3699" t="s">
        <v>38</v>
      </c>
      <c r="J3699" t="s">
        <v>529</v>
      </c>
      <c r="K3699" t="s">
        <v>646</v>
      </c>
      <c r="L3699" t="s">
        <v>25998</v>
      </c>
      <c r="M3699" t="s">
        <v>25999</v>
      </c>
      <c r="N3699" t="s">
        <v>13909</v>
      </c>
      <c r="O3699" t="s">
        <v>7749</v>
      </c>
      <c r="P3699" t="s">
        <v>443</v>
      </c>
      <c r="Q3699" t="s">
        <v>26000</v>
      </c>
      <c r="R3699" s="26">
        <v>2</v>
      </c>
      <c r="S3699" s="23">
        <v>362149270000</v>
      </c>
      <c r="T3699" t="s">
        <v>37</v>
      </c>
      <c r="U3699" t="s">
        <v>445</v>
      </c>
      <c r="V3699" s="39">
        <v>46172</v>
      </c>
      <c r="W3699" s="41">
        <v>33</v>
      </c>
      <c r="X3699" s="26" t="s">
        <v>25685</v>
      </c>
      <c r="Y3699">
        <v>35.049999999999997</v>
      </c>
      <c r="AE3699" s="41">
        <v>35.049999999999997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 s="30">
        <f t="shared" si="361"/>
        <v>0</v>
      </c>
      <c r="AL3699" s="45">
        <v>3</v>
      </c>
      <c r="AM3699" s="32">
        <f t="shared" si="360"/>
        <v>3</v>
      </c>
      <c r="AN3699" s="33" t="str">
        <f t="shared" si="362"/>
        <v>NPN</v>
      </c>
      <c r="AO3699" s="33" t="str">
        <f t="shared" si="363"/>
        <v>3meses_pendientes</v>
      </c>
      <c r="AP3699" s="33">
        <f t="shared" si="364"/>
        <v>99</v>
      </c>
      <c r="AQ3699" s="31">
        <f t="shared" si="365"/>
        <v>30</v>
      </c>
    </row>
    <row r="3700" spans="2:43" x14ac:dyDescent="0.3">
      <c r="B3700" s="37">
        <v>46144</v>
      </c>
      <c r="C3700" t="s">
        <v>35</v>
      </c>
      <c r="D3700" t="s">
        <v>26001</v>
      </c>
      <c r="E3700" t="s">
        <v>26002</v>
      </c>
      <c r="F3700" t="s">
        <v>26003</v>
      </c>
      <c r="G3700" t="s">
        <v>26004</v>
      </c>
      <c r="H3700" t="s">
        <v>26005</v>
      </c>
      <c r="I3700" t="s">
        <v>38</v>
      </c>
      <c r="J3700" t="s">
        <v>38</v>
      </c>
      <c r="K3700" t="s">
        <v>468</v>
      </c>
      <c r="L3700" t="s">
        <v>26003</v>
      </c>
      <c r="M3700" t="s">
        <v>26006</v>
      </c>
      <c r="N3700" t="s">
        <v>442</v>
      </c>
      <c r="O3700" t="s">
        <v>666</v>
      </c>
      <c r="P3700" t="s">
        <v>443</v>
      </c>
      <c r="Q3700" t="s">
        <v>26007</v>
      </c>
      <c r="R3700" s="26">
        <v>3</v>
      </c>
      <c r="S3700" s="23">
        <v>367122000000</v>
      </c>
      <c r="T3700" t="s">
        <v>37</v>
      </c>
      <c r="U3700" t="s">
        <v>445</v>
      </c>
      <c r="V3700" s="39">
        <v>46153</v>
      </c>
      <c r="W3700" s="41">
        <v>40</v>
      </c>
      <c r="X3700" s="26" t="s">
        <v>25685</v>
      </c>
      <c r="Y3700">
        <v>43.41</v>
      </c>
      <c r="Z3700">
        <v>19.45</v>
      </c>
      <c r="AE3700" s="41">
        <v>62.86</v>
      </c>
      <c r="AF3700">
        <v>1</v>
      </c>
      <c r="AG3700">
        <v>0</v>
      </c>
      <c r="AH3700">
        <v>0</v>
      </c>
      <c r="AI3700">
        <v>0</v>
      </c>
      <c r="AJ3700">
        <v>0</v>
      </c>
      <c r="AK3700" s="30">
        <f t="shared" si="361"/>
        <v>1</v>
      </c>
      <c r="AL3700" s="45">
        <v>3</v>
      </c>
      <c r="AM3700" s="32">
        <f t="shared" si="360"/>
        <v>2</v>
      </c>
      <c r="AN3700" s="33" t="str">
        <f t="shared" si="362"/>
        <v>MOROSO</v>
      </c>
      <c r="AO3700" s="33" t="str">
        <f t="shared" si="363"/>
        <v>2meses_pendientes</v>
      </c>
      <c r="AP3700" s="33">
        <f t="shared" si="364"/>
        <v>80</v>
      </c>
      <c r="AQ3700" s="31">
        <f t="shared" si="365"/>
        <v>11</v>
      </c>
    </row>
    <row r="3701" spans="2:43" x14ac:dyDescent="0.3">
      <c r="B3701" s="37">
        <v>46144</v>
      </c>
      <c r="C3701" t="s">
        <v>35</v>
      </c>
      <c r="D3701" t="s">
        <v>26008</v>
      </c>
      <c r="E3701" t="s">
        <v>26009</v>
      </c>
      <c r="F3701" t="s">
        <v>26010</v>
      </c>
      <c r="G3701" t="s">
        <v>26011</v>
      </c>
      <c r="H3701" t="s">
        <v>26012</v>
      </c>
      <c r="I3701" t="s">
        <v>38</v>
      </c>
      <c r="J3701" t="s">
        <v>38</v>
      </c>
      <c r="K3701" t="s">
        <v>468</v>
      </c>
      <c r="L3701" t="s">
        <v>26010</v>
      </c>
      <c r="M3701" t="s">
        <v>26013</v>
      </c>
      <c r="N3701" t="s">
        <v>442</v>
      </c>
      <c r="O3701" t="s">
        <v>666</v>
      </c>
      <c r="P3701" t="s">
        <v>443</v>
      </c>
      <c r="Q3701" t="s">
        <v>26014</v>
      </c>
      <c r="R3701" s="26">
        <v>3</v>
      </c>
      <c r="S3701" s="23">
        <v>366120320000</v>
      </c>
      <c r="T3701" t="s">
        <v>37</v>
      </c>
      <c r="U3701" t="s">
        <v>445</v>
      </c>
      <c r="V3701" s="39">
        <v>46144</v>
      </c>
      <c r="W3701" s="41">
        <v>39.090000000000003</v>
      </c>
      <c r="X3701" s="26" t="s">
        <v>25685</v>
      </c>
      <c r="Z3701">
        <v>37.229999999999997</v>
      </c>
      <c r="AA3701">
        <v>37.25</v>
      </c>
      <c r="AE3701" s="41">
        <v>74.47999999999999</v>
      </c>
      <c r="AF3701">
        <v>1</v>
      </c>
      <c r="AG3701">
        <v>1</v>
      </c>
      <c r="AH3701">
        <v>0</v>
      </c>
      <c r="AI3701">
        <v>0</v>
      </c>
      <c r="AJ3701">
        <v>0</v>
      </c>
      <c r="AK3701" s="30">
        <f t="shared" si="361"/>
        <v>2</v>
      </c>
      <c r="AL3701" s="45">
        <v>3</v>
      </c>
      <c r="AM3701" s="32">
        <f t="shared" si="360"/>
        <v>1</v>
      </c>
      <c r="AN3701" s="33" t="str">
        <f t="shared" si="362"/>
        <v>MOROSO</v>
      </c>
      <c r="AO3701" s="33" t="str">
        <f t="shared" si="363"/>
        <v>1meses_pendientes</v>
      </c>
      <c r="AP3701" s="33">
        <f t="shared" si="364"/>
        <v>39.090000000000003</v>
      </c>
      <c r="AQ3701" s="31">
        <f t="shared" si="365"/>
        <v>2</v>
      </c>
    </row>
    <row r="3702" spans="2:43" x14ac:dyDescent="0.3">
      <c r="B3702" s="37">
        <v>46149</v>
      </c>
      <c r="C3702" t="s">
        <v>35</v>
      </c>
      <c r="D3702" t="s">
        <v>26015</v>
      </c>
      <c r="E3702" t="s">
        <v>26016</v>
      </c>
      <c r="F3702" t="s">
        <v>26017</v>
      </c>
      <c r="G3702" t="s">
        <v>26018</v>
      </c>
      <c r="H3702" t="s">
        <v>26019</v>
      </c>
      <c r="I3702" t="s">
        <v>38</v>
      </c>
      <c r="J3702" t="s">
        <v>38</v>
      </c>
      <c r="K3702" t="s">
        <v>468</v>
      </c>
      <c r="L3702" t="s">
        <v>26017</v>
      </c>
      <c r="M3702" t="s">
        <v>26020</v>
      </c>
      <c r="N3702" t="s">
        <v>442</v>
      </c>
      <c r="O3702" t="s">
        <v>666</v>
      </c>
      <c r="P3702" t="s">
        <v>443</v>
      </c>
      <c r="Q3702" t="s">
        <v>26021</v>
      </c>
      <c r="R3702" s="26">
        <v>3</v>
      </c>
      <c r="S3702" s="23">
        <v>336008870000</v>
      </c>
      <c r="T3702" t="s">
        <v>37</v>
      </c>
      <c r="U3702" t="s">
        <v>445</v>
      </c>
      <c r="V3702" s="39">
        <v>46155</v>
      </c>
      <c r="W3702" s="41">
        <v>37</v>
      </c>
      <c r="X3702" s="26" t="s">
        <v>25685</v>
      </c>
      <c r="Y3702">
        <v>38.4</v>
      </c>
      <c r="AA3702">
        <v>38.4</v>
      </c>
      <c r="AE3702" s="41">
        <v>76.8</v>
      </c>
      <c r="AF3702">
        <v>0</v>
      </c>
      <c r="AG3702">
        <v>1</v>
      </c>
      <c r="AH3702">
        <v>0</v>
      </c>
      <c r="AI3702">
        <v>0</v>
      </c>
      <c r="AJ3702">
        <v>0</v>
      </c>
      <c r="AK3702" s="30">
        <f t="shared" si="361"/>
        <v>1</v>
      </c>
      <c r="AL3702" s="45">
        <v>3</v>
      </c>
      <c r="AM3702" s="32">
        <f t="shared" si="360"/>
        <v>2</v>
      </c>
      <c r="AN3702" s="33" t="str">
        <f t="shared" si="362"/>
        <v>MOROSO</v>
      </c>
      <c r="AO3702" s="33" t="str">
        <f t="shared" si="363"/>
        <v>2meses_pendientes</v>
      </c>
      <c r="AP3702" s="33">
        <f t="shared" si="364"/>
        <v>74</v>
      </c>
      <c r="AQ3702" s="31">
        <f t="shared" si="365"/>
        <v>13</v>
      </c>
    </row>
    <row r="3703" spans="2:43" x14ac:dyDescent="0.3">
      <c r="B3703" s="37">
        <v>46153</v>
      </c>
      <c r="C3703" t="s">
        <v>35</v>
      </c>
      <c r="D3703" t="s">
        <v>26022</v>
      </c>
      <c r="E3703" t="s">
        <v>26023</v>
      </c>
      <c r="F3703" t="s">
        <v>26024</v>
      </c>
      <c r="G3703" t="s">
        <v>26025</v>
      </c>
      <c r="H3703" t="s">
        <v>26026</v>
      </c>
      <c r="I3703" t="s">
        <v>38</v>
      </c>
      <c r="J3703" t="s">
        <v>38</v>
      </c>
      <c r="K3703" t="s">
        <v>468</v>
      </c>
      <c r="L3703" t="s">
        <v>26024</v>
      </c>
      <c r="M3703" t="s">
        <v>26027</v>
      </c>
      <c r="N3703" t="s">
        <v>442</v>
      </c>
      <c r="O3703" t="s">
        <v>666</v>
      </c>
      <c r="P3703" t="s">
        <v>443</v>
      </c>
      <c r="Q3703" t="s">
        <v>26028</v>
      </c>
      <c r="R3703" s="26">
        <v>2</v>
      </c>
      <c r="S3703" s="23">
        <v>361131640000</v>
      </c>
      <c r="T3703" t="s">
        <v>37</v>
      </c>
      <c r="U3703" t="s">
        <v>445</v>
      </c>
      <c r="V3703" s="39">
        <v>46154</v>
      </c>
      <c r="W3703" s="41">
        <v>30</v>
      </c>
      <c r="X3703" s="26" t="s">
        <v>25685</v>
      </c>
      <c r="AE3703" s="41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 s="30">
        <f t="shared" si="361"/>
        <v>0</v>
      </c>
      <c r="AL3703" s="45">
        <v>3</v>
      </c>
      <c r="AM3703" s="32">
        <f t="shared" si="360"/>
        <v>3</v>
      </c>
      <c r="AN3703" s="33" t="str">
        <f t="shared" si="362"/>
        <v>NPN</v>
      </c>
      <c r="AO3703" s="33" t="str">
        <f t="shared" si="363"/>
        <v>3meses_pendientes</v>
      </c>
      <c r="AP3703" s="33">
        <f t="shared" si="364"/>
        <v>90</v>
      </c>
      <c r="AQ3703" s="31">
        <f t="shared" si="365"/>
        <v>12</v>
      </c>
    </row>
    <row r="3704" spans="2:43" x14ac:dyDescent="0.3">
      <c r="B3704" s="37">
        <v>46155</v>
      </c>
      <c r="C3704" t="s">
        <v>35</v>
      </c>
      <c r="D3704" t="s">
        <v>26029</v>
      </c>
      <c r="E3704" t="s">
        <v>26030</v>
      </c>
      <c r="F3704" t="s">
        <v>13392</v>
      </c>
      <c r="G3704" t="s">
        <v>26031</v>
      </c>
      <c r="H3704" t="s">
        <v>767</v>
      </c>
      <c r="I3704" t="s">
        <v>38</v>
      </c>
      <c r="J3704" t="s">
        <v>38</v>
      </c>
      <c r="K3704" t="s">
        <v>468</v>
      </c>
      <c r="L3704" t="s">
        <v>13392</v>
      </c>
      <c r="M3704" t="s">
        <v>26032</v>
      </c>
      <c r="N3704" t="s">
        <v>442</v>
      </c>
      <c r="O3704" t="s">
        <v>666</v>
      </c>
      <c r="P3704" t="s">
        <v>443</v>
      </c>
      <c r="Q3704" t="s">
        <v>26033</v>
      </c>
      <c r="R3704" s="26">
        <v>3</v>
      </c>
      <c r="S3704" s="23">
        <v>362133480000</v>
      </c>
      <c r="T3704" t="s">
        <v>37</v>
      </c>
      <c r="U3704" t="s">
        <v>445</v>
      </c>
      <c r="V3704" s="39">
        <v>46162</v>
      </c>
      <c r="W3704" s="41">
        <v>33</v>
      </c>
      <c r="X3704" s="26" t="s">
        <v>25685</v>
      </c>
      <c r="Y3704">
        <v>34.909999999999997</v>
      </c>
      <c r="AA3704">
        <v>34.950000000000003</v>
      </c>
      <c r="AE3704" s="41">
        <v>69.86</v>
      </c>
      <c r="AF3704">
        <v>0</v>
      </c>
      <c r="AG3704">
        <v>1</v>
      </c>
      <c r="AH3704">
        <v>0</v>
      </c>
      <c r="AI3704">
        <v>0</v>
      </c>
      <c r="AJ3704">
        <v>0</v>
      </c>
      <c r="AK3704" s="30">
        <f t="shared" si="361"/>
        <v>1</v>
      </c>
      <c r="AL3704" s="45">
        <v>3</v>
      </c>
      <c r="AM3704" s="32">
        <f t="shared" si="360"/>
        <v>2</v>
      </c>
      <c r="AN3704" s="33" t="str">
        <f t="shared" si="362"/>
        <v>MOROSO</v>
      </c>
      <c r="AO3704" s="33" t="str">
        <f t="shared" si="363"/>
        <v>2meses_pendientes</v>
      </c>
      <c r="AP3704" s="33">
        <f t="shared" si="364"/>
        <v>66</v>
      </c>
      <c r="AQ3704" s="31">
        <f t="shared" si="365"/>
        <v>20</v>
      </c>
    </row>
    <row r="3705" spans="2:43" x14ac:dyDescent="0.3">
      <c r="B3705" s="37">
        <v>46157</v>
      </c>
      <c r="C3705" t="s">
        <v>35</v>
      </c>
      <c r="D3705" t="s">
        <v>26034</v>
      </c>
      <c r="E3705" t="s">
        <v>26035</v>
      </c>
      <c r="F3705" t="s">
        <v>26036</v>
      </c>
      <c r="G3705" t="s">
        <v>26037</v>
      </c>
      <c r="H3705" t="s">
        <v>26038</v>
      </c>
      <c r="I3705" t="s">
        <v>38</v>
      </c>
      <c r="J3705" t="s">
        <v>38</v>
      </c>
      <c r="K3705" t="s">
        <v>468</v>
      </c>
      <c r="L3705" t="s">
        <v>26036</v>
      </c>
      <c r="M3705" t="s">
        <v>26039</v>
      </c>
      <c r="N3705" t="s">
        <v>442</v>
      </c>
      <c r="O3705" t="s">
        <v>666</v>
      </c>
      <c r="P3705" t="s">
        <v>443</v>
      </c>
      <c r="Q3705" t="s">
        <v>26040</v>
      </c>
      <c r="R3705" s="26">
        <v>3</v>
      </c>
      <c r="S3705" s="23">
        <v>363101140000</v>
      </c>
      <c r="T3705" t="s">
        <v>37</v>
      </c>
      <c r="U3705" t="s">
        <v>445</v>
      </c>
      <c r="V3705" s="39">
        <v>46167</v>
      </c>
      <c r="W3705" s="41">
        <v>30.7</v>
      </c>
      <c r="X3705" s="26" t="s">
        <v>25685</v>
      </c>
      <c r="Z3705">
        <v>32.06</v>
      </c>
      <c r="AE3705" s="41">
        <v>32.06</v>
      </c>
      <c r="AF3705">
        <v>1</v>
      </c>
      <c r="AG3705">
        <v>0</v>
      </c>
      <c r="AH3705">
        <v>0</v>
      </c>
      <c r="AI3705">
        <v>0</v>
      </c>
      <c r="AJ3705">
        <v>0</v>
      </c>
      <c r="AK3705" s="30">
        <f t="shared" si="361"/>
        <v>1</v>
      </c>
      <c r="AL3705" s="45">
        <v>3</v>
      </c>
      <c r="AM3705" s="32">
        <f t="shared" si="360"/>
        <v>2</v>
      </c>
      <c r="AN3705" s="33" t="str">
        <f t="shared" si="362"/>
        <v>MOROSO</v>
      </c>
      <c r="AO3705" s="33" t="str">
        <f t="shared" si="363"/>
        <v>2meses_pendientes</v>
      </c>
      <c r="AP3705" s="33">
        <f t="shared" si="364"/>
        <v>61.4</v>
      </c>
      <c r="AQ3705" s="31">
        <f t="shared" si="365"/>
        <v>25</v>
      </c>
    </row>
    <row r="3706" spans="2:43" x14ac:dyDescent="0.3">
      <c r="B3706" s="37">
        <v>46157</v>
      </c>
      <c r="C3706" t="s">
        <v>35</v>
      </c>
      <c r="D3706" t="s">
        <v>26041</v>
      </c>
      <c r="E3706" t="s">
        <v>26042</v>
      </c>
      <c r="F3706" t="s">
        <v>26043</v>
      </c>
      <c r="G3706" t="s">
        <v>26044</v>
      </c>
      <c r="H3706" t="s">
        <v>26045</v>
      </c>
      <c r="I3706" t="s">
        <v>38</v>
      </c>
      <c r="J3706" t="s">
        <v>38</v>
      </c>
      <c r="K3706" t="s">
        <v>468</v>
      </c>
      <c r="L3706" t="s">
        <v>26043</v>
      </c>
      <c r="M3706" t="s">
        <v>26046</v>
      </c>
      <c r="N3706" t="s">
        <v>442</v>
      </c>
      <c r="O3706" t="s">
        <v>666</v>
      </c>
      <c r="P3706" t="s">
        <v>443</v>
      </c>
      <c r="Q3706" t="s">
        <v>26047</v>
      </c>
      <c r="R3706" s="26">
        <v>2</v>
      </c>
      <c r="S3706" s="23">
        <v>364136120000</v>
      </c>
      <c r="T3706" t="s">
        <v>37</v>
      </c>
      <c r="U3706" t="s">
        <v>445</v>
      </c>
      <c r="V3706" s="39">
        <v>46158</v>
      </c>
      <c r="W3706" s="41">
        <v>30</v>
      </c>
      <c r="X3706" s="26" t="s">
        <v>25685</v>
      </c>
      <c r="AE3706" s="41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 s="30">
        <f t="shared" si="361"/>
        <v>0</v>
      </c>
      <c r="AL3706" s="45">
        <v>3</v>
      </c>
      <c r="AM3706" s="32">
        <f t="shared" si="360"/>
        <v>3</v>
      </c>
      <c r="AN3706" s="33" t="str">
        <f t="shared" si="362"/>
        <v>NPN</v>
      </c>
      <c r="AO3706" s="33" t="str">
        <f t="shared" si="363"/>
        <v>3meses_pendientes</v>
      </c>
      <c r="AP3706" s="33">
        <f t="shared" si="364"/>
        <v>90</v>
      </c>
      <c r="AQ3706" s="31">
        <f t="shared" si="365"/>
        <v>16</v>
      </c>
    </row>
    <row r="3707" spans="2:43" x14ac:dyDescent="0.3">
      <c r="B3707" s="37">
        <v>46163</v>
      </c>
      <c r="C3707" t="s">
        <v>35</v>
      </c>
      <c r="D3707" t="s">
        <v>26048</v>
      </c>
      <c r="E3707" t="s">
        <v>26049</v>
      </c>
      <c r="F3707" t="s">
        <v>26050</v>
      </c>
      <c r="G3707" t="s">
        <v>26051</v>
      </c>
      <c r="H3707" t="s">
        <v>26052</v>
      </c>
      <c r="I3707" t="s">
        <v>38</v>
      </c>
      <c r="J3707" t="s">
        <v>38</v>
      </c>
      <c r="K3707" t="s">
        <v>468</v>
      </c>
      <c r="L3707" t="s">
        <v>26050</v>
      </c>
      <c r="M3707" t="s">
        <v>26053</v>
      </c>
      <c r="N3707" t="s">
        <v>442</v>
      </c>
      <c r="O3707" t="s">
        <v>666</v>
      </c>
      <c r="P3707" t="s">
        <v>443</v>
      </c>
      <c r="Q3707" t="s">
        <v>26054</v>
      </c>
      <c r="R3707" s="26">
        <v>2</v>
      </c>
      <c r="S3707" s="23">
        <v>151081100000</v>
      </c>
      <c r="T3707" t="s">
        <v>37</v>
      </c>
      <c r="U3707" t="s">
        <v>445</v>
      </c>
      <c r="V3707" s="39">
        <v>46164</v>
      </c>
      <c r="W3707" s="41">
        <v>30</v>
      </c>
      <c r="X3707" s="26" t="s">
        <v>25685</v>
      </c>
      <c r="Y3707">
        <v>15.22</v>
      </c>
      <c r="AE3707" s="41">
        <v>15.22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 s="30">
        <f t="shared" si="361"/>
        <v>0</v>
      </c>
      <c r="AL3707" s="45">
        <v>3</v>
      </c>
      <c r="AM3707" s="32">
        <f t="shared" si="360"/>
        <v>3</v>
      </c>
      <c r="AN3707" s="33" t="str">
        <f t="shared" si="362"/>
        <v>NPN</v>
      </c>
      <c r="AO3707" s="33" t="str">
        <f t="shared" si="363"/>
        <v>3meses_pendientes</v>
      </c>
      <c r="AP3707" s="33">
        <f t="shared" si="364"/>
        <v>90</v>
      </c>
      <c r="AQ3707" s="31">
        <f t="shared" si="365"/>
        <v>22</v>
      </c>
    </row>
    <row r="3708" spans="2:43" x14ac:dyDescent="0.3">
      <c r="B3708" s="37">
        <v>46165</v>
      </c>
      <c r="C3708" t="s">
        <v>35</v>
      </c>
      <c r="D3708" t="s">
        <v>26055</v>
      </c>
      <c r="E3708" t="s">
        <v>26056</v>
      </c>
      <c r="F3708" t="s">
        <v>26057</v>
      </c>
      <c r="G3708" t="s">
        <v>26058</v>
      </c>
      <c r="H3708" t="s">
        <v>26059</v>
      </c>
      <c r="I3708" t="s">
        <v>38</v>
      </c>
      <c r="J3708" t="s">
        <v>38</v>
      </c>
      <c r="K3708" t="s">
        <v>468</v>
      </c>
      <c r="L3708" t="s">
        <v>26057</v>
      </c>
      <c r="M3708" t="s">
        <v>26060</v>
      </c>
      <c r="N3708" t="s">
        <v>442</v>
      </c>
      <c r="O3708" t="s">
        <v>666</v>
      </c>
      <c r="P3708" t="s">
        <v>443</v>
      </c>
      <c r="Q3708" t="s">
        <v>26061</v>
      </c>
      <c r="R3708" s="26">
        <v>3</v>
      </c>
      <c r="S3708" s="23">
        <v>305007320000</v>
      </c>
      <c r="T3708" t="s">
        <v>37</v>
      </c>
      <c r="U3708" t="s">
        <v>445</v>
      </c>
      <c r="V3708" s="39">
        <v>46169</v>
      </c>
      <c r="W3708" s="41">
        <v>33</v>
      </c>
      <c r="X3708" s="26" t="s">
        <v>25685</v>
      </c>
      <c r="Y3708">
        <v>17.5</v>
      </c>
      <c r="AE3708" s="41">
        <v>17.5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 s="30">
        <f t="shared" si="361"/>
        <v>0</v>
      </c>
      <c r="AL3708" s="45">
        <v>3</v>
      </c>
      <c r="AM3708" s="32">
        <f t="shared" si="360"/>
        <v>3</v>
      </c>
      <c r="AN3708" s="33" t="str">
        <f t="shared" si="362"/>
        <v>NPN</v>
      </c>
      <c r="AO3708" s="33" t="str">
        <f t="shared" si="363"/>
        <v>3meses_pendientes</v>
      </c>
      <c r="AP3708" s="33">
        <f t="shared" si="364"/>
        <v>99</v>
      </c>
      <c r="AQ3708" s="31">
        <f t="shared" si="365"/>
        <v>27</v>
      </c>
    </row>
    <row r="3709" spans="2:43" x14ac:dyDescent="0.3">
      <c r="B3709" s="37">
        <v>46167</v>
      </c>
      <c r="C3709" t="s">
        <v>35</v>
      </c>
      <c r="D3709" t="s">
        <v>26062</v>
      </c>
      <c r="E3709" t="s">
        <v>26063</v>
      </c>
      <c r="F3709" t="s">
        <v>26064</v>
      </c>
      <c r="G3709" t="s">
        <v>26065</v>
      </c>
      <c r="H3709" t="s">
        <v>26066</v>
      </c>
      <c r="I3709" t="s">
        <v>38</v>
      </c>
      <c r="J3709" t="s">
        <v>529</v>
      </c>
      <c r="M3709" t="s">
        <v>26067</v>
      </c>
      <c r="N3709" t="s">
        <v>442</v>
      </c>
      <c r="O3709" t="s">
        <v>666</v>
      </c>
      <c r="P3709" t="s">
        <v>443</v>
      </c>
      <c r="Q3709" t="s">
        <v>26068</v>
      </c>
      <c r="R3709" s="26">
        <v>3</v>
      </c>
      <c r="S3709" s="23">
        <v>365145270000</v>
      </c>
      <c r="T3709" t="s">
        <v>37</v>
      </c>
      <c r="U3709" t="s">
        <v>445</v>
      </c>
      <c r="V3709" s="39">
        <v>46168</v>
      </c>
      <c r="W3709" s="41">
        <v>44</v>
      </c>
      <c r="X3709" s="26" t="s">
        <v>25685</v>
      </c>
      <c r="Y3709">
        <v>23</v>
      </c>
      <c r="Z3709">
        <v>22.89</v>
      </c>
      <c r="AE3709" s="41">
        <v>45.89</v>
      </c>
      <c r="AF3709">
        <v>1</v>
      </c>
      <c r="AG3709">
        <v>0</v>
      </c>
      <c r="AH3709">
        <v>0</v>
      </c>
      <c r="AI3709">
        <v>0</v>
      </c>
      <c r="AJ3709">
        <v>0</v>
      </c>
      <c r="AK3709" s="30">
        <f t="shared" si="361"/>
        <v>1</v>
      </c>
      <c r="AL3709" s="45">
        <v>3</v>
      </c>
      <c r="AM3709" s="32">
        <f t="shared" si="360"/>
        <v>2</v>
      </c>
      <c r="AN3709" s="33" t="str">
        <f t="shared" si="362"/>
        <v>MOROSO</v>
      </c>
      <c r="AO3709" s="33" t="str">
        <f t="shared" si="363"/>
        <v>2meses_pendientes</v>
      </c>
      <c r="AP3709" s="33">
        <f t="shared" si="364"/>
        <v>88</v>
      </c>
      <c r="AQ3709" s="31">
        <f t="shared" si="365"/>
        <v>26</v>
      </c>
    </row>
    <row r="3710" spans="2:43" x14ac:dyDescent="0.3">
      <c r="B3710" s="37">
        <v>46170</v>
      </c>
      <c r="C3710" t="s">
        <v>35</v>
      </c>
      <c r="D3710" t="s">
        <v>26069</v>
      </c>
      <c r="E3710" t="s">
        <v>26070</v>
      </c>
      <c r="F3710" t="s">
        <v>26071</v>
      </c>
      <c r="G3710" t="s">
        <v>26072</v>
      </c>
      <c r="H3710" t="s">
        <v>26073</v>
      </c>
      <c r="I3710" t="s">
        <v>38</v>
      </c>
      <c r="J3710" t="s">
        <v>38</v>
      </c>
      <c r="K3710" t="s">
        <v>468</v>
      </c>
      <c r="M3710" t="s">
        <v>26074</v>
      </c>
      <c r="N3710" t="s">
        <v>442</v>
      </c>
      <c r="O3710" t="s">
        <v>666</v>
      </c>
      <c r="P3710" t="s">
        <v>443</v>
      </c>
      <c r="Q3710" t="s">
        <v>26075</v>
      </c>
      <c r="R3710" s="26">
        <v>3</v>
      </c>
      <c r="S3710" s="23">
        <v>368148080000</v>
      </c>
      <c r="T3710" t="s">
        <v>37</v>
      </c>
      <c r="U3710" t="s">
        <v>445</v>
      </c>
      <c r="V3710" s="39">
        <v>46171</v>
      </c>
      <c r="W3710" s="41">
        <v>33</v>
      </c>
      <c r="X3710" s="26" t="s">
        <v>25685</v>
      </c>
      <c r="Y3710">
        <v>17.5</v>
      </c>
      <c r="Z3710">
        <v>17.41</v>
      </c>
      <c r="AE3710" s="41">
        <v>34.909999999999997</v>
      </c>
      <c r="AF3710">
        <v>1</v>
      </c>
      <c r="AG3710">
        <v>0</v>
      </c>
      <c r="AH3710">
        <v>0</v>
      </c>
      <c r="AI3710">
        <v>0</v>
      </c>
      <c r="AJ3710">
        <v>0</v>
      </c>
      <c r="AK3710" s="30">
        <f t="shared" si="361"/>
        <v>1</v>
      </c>
      <c r="AL3710" s="45">
        <v>3</v>
      </c>
      <c r="AM3710" s="32">
        <f t="shared" si="360"/>
        <v>2</v>
      </c>
      <c r="AN3710" s="33" t="str">
        <f t="shared" si="362"/>
        <v>MOROSO</v>
      </c>
      <c r="AO3710" s="33" t="str">
        <f t="shared" si="363"/>
        <v>2meses_pendientes</v>
      </c>
      <c r="AP3710" s="33">
        <f t="shared" si="364"/>
        <v>66</v>
      </c>
      <c r="AQ3710" s="31">
        <f t="shared" si="365"/>
        <v>29</v>
      </c>
    </row>
    <row r="3711" spans="2:43" x14ac:dyDescent="0.3">
      <c r="B3711" s="37">
        <v>46171</v>
      </c>
      <c r="C3711" t="s">
        <v>35</v>
      </c>
      <c r="D3711" t="s">
        <v>26076</v>
      </c>
      <c r="E3711" t="s">
        <v>26077</v>
      </c>
      <c r="F3711" t="s">
        <v>26078</v>
      </c>
      <c r="G3711" t="s">
        <v>26079</v>
      </c>
      <c r="H3711" t="s">
        <v>26080</v>
      </c>
      <c r="I3711" t="s">
        <v>38</v>
      </c>
      <c r="J3711" t="s">
        <v>38</v>
      </c>
      <c r="K3711" t="s">
        <v>468</v>
      </c>
      <c r="L3711" t="s">
        <v>26078</v>
      </c>
      <c r="M3711" t="s">
        <v>26081</v>
      </c>
      <c r="N3711" t="s">
        <v>442</v>
      </c>
      <c r="O3711" t="s">
        <v>666</v>
      </c>
      <c r="P3711" t="s">
        <v>443</v>
      </c>
      <c r="Q3711" t="s">
        <v>26082</v>
      </c>
      <c r="R3711" s="26">
        <v>2</v>
      </c>
      <c r="S3711" s="23">
        <v>329059810000</v>
      </c>
      <c r="T3711" t="s">
        <v>37</v>
      </c>
      <c r="U3711" t="s">
        <v>445</v>
      </c>
      <c r="V3711" s="39">
        <v>46172</v>
      </c>
      <c r="W3711" s="41">
        <v>30</v>
      </c>
      <c r="X3711" s="26" t="s">
        <v>25685</v>
      </c>
      <c r="Y3711">
        <v>15.22</v>
      </c>
      <c r="AE3711" s="41">
        <v>15.22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 s="30">
        <f t="shared" si="361"/>
        <v>0</v>
      </c>
      <c r="AL3711" s="45">
        <v>3</v>
      </c>
      <c r="AM3711" s="32">
        <f t="shared" si="360"/>
        <v>3</v>
      </c>
      <c r="AN3711" s="33" t="str">
        <f t="shared" si="362"/>
        <v>NPN</v>
      </c>
      <c r="AO3711" s="33" t="str">
        <f t="shared" si="363"/>
        <v>3meses_pendientes</v>
      </c>
      <c r="AP3711" s="33">
        <f t="shared" si="364"/>
        <v>90</v>
      </c>
      <c r="AQ3711" s="31">
        <f t="shared" si="365"/>
        <v>30</v>
      </c>
    </row>
    <row r="3712" spans="2:43" x14ac:dyDescent="0.3">
      <c r="B3712" s="37">
        <v>46171</v>
      </c>
      <c r="C3712" t="s">
        <v>35</v>
      </c>
      <c r="D3712" t="s">
        <v>26083</v>
      </c>
      <c r="E3712" t="s">
        <v>26084</v>
      </c>
      <c r="F3712" t="s">
        <v>26085</v>
      </c>
      <c r="G3712" t="s">
        <v>26086</v>
      </c>
      <c r="H3712" t="s">
        <v>26087</v>
      </c>
      <c r="I3712" t="s">
        <v>38</v>
      </c>
      <c r="J3712" t="s">
        <v>38</v>
      </c>
      <c r="K3712" t="s">
        <v>468</v>
      </c>
      <c r="L3712" t="s">
        <v>26085</v>
      </c>
      <c r="M3712" t="s">
        <v>26088</v>
      </c>
      <c r="N3712" t="s">
        <v>442</v>
      </c>
      <c r="O3712" t="s">
        <v>666</v>
      </c>
      <c r="P3712" t="s">
        <v>443</v>
      </c>
      <c r="Q3712" t="s">
        <v>26089</v>
      </c>
      <c r="R3712" s="26">
        <v>2</v>
      </c>
      <c r="S3712" s="23">
        <v>356072200000</v>
      </c>
      <c r="T3712" t="s">
        <v>37</v>
      </c>
      <c r="U3712" t="s">
        <v>445</v>
      </c>
      <c r="V3712" s="39">
        <v>46173</v>
      </c>
      <c r="W3712" s="41">
        <v>30</v>
      </c>
      <c r="X3712" s="26" t="s">
        <v>25685</v>
      </c>
      <c r="Y3712">
        <v>15.22</v>
      </c>
      <c r="AE3712" s="41">
        <v>15.22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 s="30">
        <f t="shared" si="361"/>
        <v>0</v>
      </c>
      <c r="AL3712" s="45">
        <v>3</v>
      </c>
      <c r="AM3712" s="32">
        <f t="shared" si="360"/>
        <v>3</v>
      </c>
      <c r="AN3712" s="33" t="str">
        <f t="shared" si="362"/>
        <v>NPN</v>
      </c>
      <c r="AO3712" s="33" t="str">
        <f t="shared" si="363"/>
        <v>3meses_pendientes</v>
      </c>
      <c r="AP3712" s="33">
        <f t="shared" si="364"/>
        <v>90</v>
      </c>
      <c r="AQ3712" s="31">
        <f t="shared" si="365"/>
        <v>31</v>
      </c>
    </row>
    <row r="3713" spans="2:43" x14ac:dyDescent="0.3">
      <c r="B3713" s="37">
        <v>46172</v>
      </c>
      <c r="C3713" t="s">
        <v>35</v>
      </c>
      <c r="D3713" t="s">
        <v>26090</v>
      </c>
      <c r="E3713" t="s">
        <v>26091</v>
      </c>
      <c r="F3713" t="s">
        <v>26092</v>
      </c>
      <c r="G3713" t="s">
        <v>26093</v>
      </c>
      <c r="H3713" t="s">
        <v>26094</v>
      </c>
      <c r="I3713" t="s">
        <v>38</v>
      </c>
      <c r="J3713" t="s">
        <v>38</v>
      </c>
      <c r="L3713" t="s">
        <v>26092</v>
      </c>
      <c r="M3713" t="s">
        <v>26095</v>
      </c>
      <c r="N3713" t="s">
        <v>442</v>
      </c>
      <c r="O3713" t="s">
        <v>666</v>
      </c>
      <c r="P3713" t="s">
        <v>443</v>
      </c>
      <c r="Q3713" t="s">
        <v>26096</v>
      </c>
      <c r="R3713" s="26">
        <v>2</v>
      </c>
      <c r="S3713" s="23">
        <v>368151450000</v>
      </c>
      <c r="T3713" t="s">
        <v>37</v>
      </c>
      <c r="U3713" t="s">
        <v>445</v>
      </c>
      <c r="V3713" s="39">
        <v>46173</v>
      </c>
      <c r="W3713" s="41">
        <v>30</v>
      </c>
      <c r="X3713" s="26" t="s">
        <v>25685</v>
      </c>
      <c r="Y3713">
        <v>15.22</v>
      </c>
      <c r="AE3713" s="41">
        <v>15.22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 s="30">
        <f t="shared" si="361"/>
        <v>0</v>
      </c>
      <c r="AL3713" s="45">
        <v>3</v>
      </c>
      <c r="AM3713" s="32">
        <f t="shared" si="360"/>
        <v>3</v>
      </c>
      <c r="AN3713" s="33" t="str">
        <f t="shared" si="362"/>
        <v>NPN</v>
      </c>
      <c r="AO3713" s="33" t="str">
        <f t="shared" si="363"/>
        <v>3meses_pendientes</v>
      </c>
      <c r="AP3713" s="33">
        <f t="shared" si="364"/>
        <v>90</v>
      </c>
      <c r="AQ3713" s="31">
        <f t="shared" si="365"/>
        <v>31</v>
      </c>
    </row>
    <row r="3714" spans="2:43" x14ac:dyDescent="0.3">
      <c r="B3714" s="37">
        <v>46173</v>
      </c>
      <c r="C3714" t="s">
        <v>35</v>
      </c>
      <c r="D3714" t="s">
        <v>26097</v>
      </c>
      <c r="E3714" t="s">
        <v>26098</v>
      </c>
      <c r="F3714" t="s">
        <v>26099</v>
      </c>
      <c r="G3714" t="s">
        <v>26100</v>
      </c>
      <c r="H3714" t="s">
        <v>26101</v>
      </c>
      <c r="I3714" t="s">
        <v>38</v>
      </c>
      <c r="J3714" t="s">
        <v>38</v>
      </c>
      <c r="K3714" t="s">
        <v>468</v>
      </c>
      <c r="L3714" t="s">
        <v>26099</v>
      </c>
      <c r="M3714" t="s">
        <v>26102</v>
      </c>
      <c r="N3714" t="s">
        <v>442</v>
      </c>
      <c r="O3714" t="s">
        <v>666</v>
      </c>
      <c r="P3714" t="s">
        <v>443</v>
      </c>
      <c r="Q3714" t="s">
        <v>26103</v>
      </c>
      <c r="R3714" s="26">
        <v>3</v>
      </c>
      <c r="S3714" s="23">
        <v>366129060000</v>
      </c>
      <c r="T3714" t="s">
        <v>37</v>
      </c>
      <c r="U3714" t="s">
        <v>445</v>
      </c>
      <c r="V3714" s="39">
        <v>46171</v>
      </c>
      <c r="W3714" s="41">
        <v>33</v>
      </c>
      <c r="X3714" s="26" t="s">
        <v>25685</v>
      </c>
      <c r="AE3714" s="41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 s="30">
        <f t="shared" si="361"/>
        <v>0</v>
      </c>
      <c r="AL3714" s="45">
        <v>3</v>
      </c>
      <c r="AM3714" s="32">
        <f t="shared" ref="AM3714:AM3777" si="366">AL3714-AK3714</f>
        <v>3</v>
      </c>
      <c r="AN3714" s="33" t="str">
        <f t="shared" si="362"/>
        <v>NPN</v>
      </c>
      <c r="AO3714" s="33" t="str">
        <f t="shared" si="363"/>
        <v>3meses_pendientes</v>
      </c>
      <c r="AP3714" s="33">
        <f t="shared" si="364"/>
        <v>99</v>
      </c>
      <c r="AQ3714" s="31">
        <f t="shared" si="365"/>
        <v>29</v>
      </c>
    </row>
    <row r="3715" spans="2:43" x14ac:dyDescent="0.3">
      <c r="B3715" s="37">
        <v>46173</v>
      </c>
      <c r="C3715" t="s">
        <v>35</v>
      </c>
      <c r="D3715" t="s">
        <v>26041</v>
      </c>
      <c r="E3715" t="s">
        <v>26104</v>
      </c>
      <c r="F3715" t="s">
        <v>26043</v>
      </c>
      <c r="G3715" t="s">
        <v>26105</v>
      </c>
      <c r="H3715" t="s">
        <v>26106</v>
      </c>
      <c r="I3715" t="s">
        <v>38</v>
      </c>
      <c r="J3715" t="s">
        <v>38</v>
      </c>
      <c r="K3715" t="s">
        <v>468</v>
      </c>
      <c r="L3715" t="s">
        <v>26043</v>
      </c>
      <c r="M3715" t="s">
        <v>26046</v>
      </c>
      <c r="N3715" t="s">
        <v>442</v>
      </c>
      <c r="O3715" t="s">
        <v>666</v>
      </c>
      <c r="P3715" t="s">
        <v>443</v>
      </c>
      <c r="Q3715" t="s">
        <v>26107</v>
      </c>
      <c r="R3715" s="26">
        <v>2</v>
      </c>
      <c r="S3715" s="23">
        <v>364136120000</v>
      </c>
      <c r="T3715" t="s">
        <v>37</v>
      </c>
      <c r="U3715" t="s">
        <v>445</v>
      </c>
      <c r="V3715" s="39">
        <v>46170</v>
      </c>
      <c r="W3715" s="41">
        <v>30</v>
      </c>
      <c r="X3715" s="26" t="s">
        <v>25685</v>
      </c>
      <c r="AE3715" s="41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 s="30">
        <f t="shared" ref="AK3715:AK3778" si="367">SUM(AF3715:AJ3715)</f>
        <v>0</v>
      </c>
      <c r="AL3715" s="45">
        <v>3</v>
      </c>
      <c r="AM3715" s="32">
        <f t="shared" si="366"/>
        <v>3</v>
      </c>
      <c r="AN3715" s="33" t="str">
        <f t="shared" ref="AN3715:AN3778" si="368">IF(AM3715&gt;=AL3715,"NPN","MOROSO")</f>
        <v>NPN</v>
      </c>
      <c r="AO3715" s="33" t="str">
        <f t="shared" ref="AO3715:AO3778" si="369">CONCATENATE(AM3715,"meses_pendientes")</f>
        <v>3meses_pendientes</v>
      </c>
      <c r="AP3715" s="33">
        <f t="shared" ref="AP3715:AP3778" si="370">AM3715*W3715</f>
        <v>90</v>
      </c>
      <c r="AQ3715" s="31">
        <f t="shared" ref="AQ3715:AQ3778" si="371">DAY(V3715)</f>
        <v>28</v>
      </c>
    </row>
    <row r="3716" spans="2:43" x14ac:dyDescent="0.3">
      <c r="B3716" s="37">
        <v>46173</v>
      </c>
      <c r="C3716" t="s">
        <v>35</v>
      </c>
      <c r="D3716" t="s">
        <v>26108</v>
      </c>
      <c r="E3716" t="s">
        <v>26109</v>
      </c>
      <c r="F3716" t="s">
        <v>26110</v>
      </c>
      <c r="G3716" t="s">
        <v>26111</v>
      </c>
      <c r="H3716" t="s">
        <v>26112</v>
      </c>
      <c r="I3716" t="s">
        <v>38</v>
      </c>
      <c r="J3716" t="s">
        <v>38</v>
      </c>
      <c r="K3716" t="s">
        <v>468</v>
      </c>
      <c r="L3716" t="s">
        <v>26110</v>
      </c>
      <c r="M3716" t="s">
        <v>26113</v>
      </c>
      <c r="N3716" t="s">
        <v>442</v>
      </c>
      <c r="O3716" t="s">
        <v>666</v>
      </c>
      <c r="P3716" t="s">
        <v>443</v>
      </c>
      <c r="Q3716" t="s">
        <v>26114</v>
      </c>
      <c r="R3716" s="26">
        <v>3</v>
      </c>
      <c r="S3716" s="23">
        <v>181003010000</v>
      </c>
      <c r="T3716" t="s">
        <v>37</v>
      </c>
      <c r="U3716" t="s">
        <v>445</v>
      </c>
      <c r="V3716" s="39">
        <v>46173</v>
      </c>
      <c r="W3716" s="41">
        <v>33</v>
      </c>
      <c r="X3716" s="26" t="s">
        <v>25685</v>
      </c>
      <c r="Y3716">
        <v>17.5</v>
      </c>
      <c r="AE3716" s="41">
        <v>17.5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 s="30">
        <f t="shared" si="367"/>
        <v>0</v>
      </c>
      <c r="AL3716" s="45">
        <v>3</v>
      </c>
      <c r="AM3716" s="32">
        <f t="shared" si="366"/>
        <v>3</v>
      </c>
      <c r="AN3716" s="33" t="str">
        <f t="shared" si="368"/>
        <v>NPN</v>
      </c>
      <c r="AO3716" s="33" t="str">
        <f t="shared" si="369"/>
        <v>3meses_pendientes</v>
      </c>
      <c r="AP3716" s="33">
        <f t="shared" si="370"/>
        <v>99</v>
      </c>
      <c r="AQ3716" s="31">
        <f t="shared" si="371"/>
        <v>31</v>
      </c>
    </row>
    <row r="3717" spans="2:43" x14ac:dyDescent="0.3">
      <c r="B3717" s="37">
        <v>46143</v>
      </c>
      <c r="C3717" t="s">
        <v>35</v>
      </c>
      <c r="D3717" t="s">
        <v>26115</v>
      </c>
      <c r="E3717" t="s">
        <v>26116</v>
      </c>
      <c r="F3717" t="s">
        <v>26117</v>
      </c>
      <c r="G3717" t="s">
        <v>26118</v>
      </c>
      <c r="H3717" t="s">
        <v>26119</v>
      </c>
      <c r="I3717" t="s">
        <v>38</v>
      </c>
      <c r="J3717" t="s">
        <v>38</v>
      </c>
      <c r="M3717" t="s">
        <v>26120</v>
      </c>
      <c r="N3717" t="s">
        <v>691</v>
      </c>
      <c r="O3717" t="s">
        <v>666</v>
      </c>
      <c r="P3717" t="s">
        <v>443</v>
      </c>
      <c r="Q3717" t="s">
        <v>26121</v>
      </c>
      <c r="R3717" s="26">
        <v>2</v>
      </c>
      <c r="S3717" s="23">
        <v>368120540000</v>
      </c>
      <c r="T3717" t="s">
        <v>37</v>
      </c>
      <c r="U3717" t="s">
        <v>445</v>
      </c>
      <c r="V3717" s="39">
        <v>46143</v>
      </c>
      <c r="W3717" s="41">
        <v>30</v>
      </c>
      <c r="X3717" s="26" t="s">
        <v>25685</v>
      </c>
      <c r="Z3717">
        <v>30.44</v>
      </c>
      <c r="AE3717" s="41">
        <v>30.44</v>
      </c>
      <c r="AF3717">
        <v>1</v>
      </c>
      <c r="AG3717">
        <v>0</v>
      </c>
      <c r="AH3717">
        <v>0</v>
      </c>
      <c r="AI3717">
        <v>0</v>
      </c>
      <c r="AJ3717">
        <v>0</v>
      </c>
      <c r="AK3717" s="30">
        <f t="shared" si="367"/>
        <v>1</v>
      </c>
      <c r="AL3717" s="45">
        <v>3</v>
      </c>
      <c r="AM3717" s="32">
        <f t="shared" si="366"/>
        <v>2</v>
      </c>
      <c r="AN3717" s="33" t="str">
        <f t="shared" si="368"/>
        <v>MOROSO</v>
      </c>
      <c r="AO3717" s="33" t="str">
        <f t="shared" si="369"/>
        <v>2meses_pendientes</v>
      </c>
      <c r="AP3717" s="33">
        <f t="shared" si="370"/>
        <v>60</v>
      </c>
      <c r="AQ3717" s="31">
        <f t="shared" si="371"/>
        <v>1</v>
      </c>
    </row>
    <row r="3718" spans="2:43" x14ac:dyDescent="0.3">
      <c r="B3718" s="37">
        <v>46150</v>
      </c>
      <c r="C3718" t="s">
        <v>35</v>
      </c>
      <c r="D3718" t="s">
        <v>26122</v>
      </c>
      <c r="E3718" t="s">
        <v>26123</v>
      </c>
      <c r="F3718" t="s">
        <v>26124</v>
      </c>
      <c r="G3718" t="s">
        <v>26125</v>
      </c>
      <c r="H3718" t="s">
        <v>13496</v>
      </c>
      <c r="I3718" t="s">
        <v>38</v>
      </c>
      <c r="J3718" t="s">
        <v>38</v>
      </c>
      <c r="M3718" t="s">
        <v>26126</v>
      </c>
      <c r="N3718" t="s">
        <v>691</v>
      </c>
      <c r="O3718" t="s">
        <v>666</v>
      </c>
      <c r="P3718" t="s">
        <v>443</v>
      </c>
      <c r="Q3718" t="s">
        <v>26127</v>
      </c>
      <c r="R3718" s="26">
        <v>2</v>
      </c>
      <c r="S3718" s="23">
        <v>294039270000</v>
      </c>
      <c r="T3718" t="s">
        <v>37</v>
      </c>
      <c r="U3718" t="s">
        <v>445</v>
      </c>
      <c r="V3718" s="39">
        <v>46160</v>
      </c>
      <c r="W3718" s="41">
        <v>30</v>
      </c>
      <c r="X3718" s="26" t="s">
        <v>25685</v>
      </c>
      <c r="Y3718">
        <v>15.22</v>
      </c>
      <c r="Z3718">
        <v>15.22</v>
      </c>
      <c r="AA3718">
        <v>30.44</v>
      </c>
      <c r="AE3718" s="41">
        <v>60.88</v>
      </c>
      <c r="AF3718">
        <v>1</v>
      </c>
      <c r="AG3718">
        <v>1</v>
      </c>
      <c r="AH3718">
        <v>0</v>
      </c>
      <c r="AI3718">
        <v>0</v>
      </c>
      <c r="AJ3718">
        <v>0</v>
      </c>
      <c r="AK3718" s="30">
        <f t="shared" si="367"/>
        <v>2</v>
      </c>
      <c r="AL3718" s="45">
        <v>3</v>
      </c>
      <c r="AM3718" s="32">
        <f t="shared" si="366"/>
        <v>1</v>
      </c>
      <c r="AN3718" s="33" t="str">
        <f t="shared" si="368"/>
        <v>MOROSO</v>
      </c>
      <c r="AO3718" s="33" t="str">
        <f t="shared" si="369"/>
        <v>1meses_pendientes</v>
      </c>
      <c r="AP3718" s="33">
        <f t="shared" si="370"/>
        <v>30</v>
      </c>
      <c r="AQ3718" s="31">
        <f t="shared" si="371"/>
        <v>18</v>
      </c>
    </row>
    <row r="3719" spans="2:43" x14ac:dyDescent="0.3">
      <c r="B3719" s="37">
        <v>46156</v>
      </c>
      <c r="C3719" t="s">
        <v>35</v>
      </c>
      <c r="D3719" t="s">
        <v>26128</v>
      </c>
      <c r="E3719" t="s">
        <v>26129</v>
      </c>
      <c r="F3719" t="s">
        <v>26130</v>
      </c>
      <c r="G3719" t="s">
        <v>26131</v>
      </c>
      <c r="H3719" t="s">
        <v>26132</v>
      </c>
      <c r="I3719" t="s">
        <v>38</v>
      </c>
      <c r="J3719" t="s">
        <v>529</v>
      </c>
      <c r="M3719" t="s">
        <v>26133</v>
      </c>
      <c r="N3719" t="s">
        <v>691</v>
      </c>
      <c r="O3719" t="s">
        <v>666</v>
      </c>
      <c r="P3719" t="s">
        <v>443</v>
      </c>
      <c r="Q3719" t="s">
        <v>26134</v>
      </c>
      <c r="R3719" s="26">
        <v>2</v>
      </c>
      <c r="S3719" s="23">
        <v>326069820000</v>
      </c>
      <c r="T3719" t="s">
        <v>37</v>
      </c>
      <c r="U3719" t="s">
        <v>445</v>
      </c>
      <c r="V3719" s="39">
        <v>46158</v>
      </c>
      <c r="W3719" s="41">
        <v>30</v>
      </c>
      <c r="X3719" s="26" t="s">
        <v>25685</v>
      </c>
      <c r="Y3719">
        <v>15.22</v>
      </c>
      <c r="Z3719">
        <v>46.1</v>
      </c>
      <c r="AA3719">
        <v>30.44</v>
      </c>
      <c r="AE3719" s="41">
        <v>91.76</v>
      </c>
      <c r="AF3719">
        <v>1</v>
      </c>
      <c r="AG3719">
        <v>1</v>
      </c>
      <c r="AH3719">
        <v>0</v>
      </c>
      <c r="AI3719">
        <v>0</v>
      </c>
      <c r="AJ3719">
        <v>0</v>
      </c>
      <c r="AK3719" s="30">
        <f t="shared" si="367"/>
        <v>2</v>
      </c>
      <c r="AL3719" s="45">
        <v>3</v>
      </c>
      <c r="AM3719" s="32">
        <f t="shared" si="366"/>
        <v>1</v>
      </c>
      <c r="AN3719" s="33" t="str">
        <f t="shared" si="368"/>
        <v>MOROSO</v>
      </c>
      <c r="AO3719" s="33" t="str">
        <f t="shared" si="369"/>
        <v>1meses_pendientes</v>
      </c>
      <c r="AP3719" s="33">
        <f t="shared" si="370"/>
        <v>30</v>
      </c>
      <c r="AQ3719" s="31">
        <f t="shared" si="371"/>
        <v>16</v>
      </c>
    </row>
    <row r="3720" spans="2:43" x14ac:dyDescent="0.3">
      <c r="B3720" s="37">
        <v>46158</v>
      </c>
      <c r="C3720" t="s">
        <v>35</v>
      </c>
      <c r="D3720" t="s">
        <v>26135</v>
      </c>
      <c r="E3720" t="s">
        <v>19657</v>
      </c>
      <c r="F3720" t="s">
        <v>26136</v>
      </c>
      <c r="G3720" t="s">
        <v>26137</v>
      </c>
      <c r="H3720" t="s">
        <v>26073</v>
      </c>
      <c r="I3720" t="s">
        <v>38</v>
      </c>
      <c r="J3720" t="s">
        <v>38</v>
      </c>
      <c r="M3720" t="s">
        <v>26138</v>
      </c>
      <c r="N3720" t="s">
        <v>691</v>
      </c>
      <c r="O3720" t="s">
        <v>666</v>
      </c>
      <c r="P3720" t="s">
        <v>443</v>
      </c>
      <c r="Q3720" t="s">
        <v>26139</v>
      </c>
      <c r="R3720" s="26">
        <v>3</v>
      </c>
      <c r="S3720" s="23">
        <v>356375140000</v>
      </c>
      <c r="T3720" t="s">
        <v>37</v>
      </c>
      <c r="U3720" t="s">
        <v>445</v>
      </c>
      <c r="V3720" s="39">
        <v>46160</v>
      </c>
      <c r="W3720" s="41">
        <v>33</v>
      </c>
      <c r="X3720" s="26" t="s">
        <v>25685</v>
      </c>
      <c r="Z3720">
        <v>35</v>
      </c>
      <c r="AA3720">
        <v>69.67</v>
      </c>
      <c r="AE3720" s="41">
        <v>104.67</v>
      </c>
      <c r="AF3720">
        <v>1</v>
      </c>
      <c r="AG3720">
        <v>1</v>
      </c>
      <c r="AH3720">
        <v>0</v>
      </c>
      <c r="AI3720">
        <v>0</v>
      </c>
      <c r="AJ3720">
        <v>0</v>
      </c>
      <c r="AK3720" s="30">
        <f t="shared" si="367"/>
        <v>2</v>
      </c>
      <c r="AL3720" s="45">
        <v>3</v>
      </c>
      <c r="AM3720" s="32">
        <f t="shared" si="366"/>
        <v>1</v>
      </c>
      <c r="AN3720" s="33" t="str">
        <f t="shared" si="368"/>
        <v>MOROSO</v>
      </c>
      <c r="AO3720" s="33" t="str">
        <f t="shared" si="369"/>
        <v>1meses_pendientes</v>
      </c>
      <c r="AP3720" s="33">
        <f t="shared" si="370"/>
        <v>33</v>
      </c>
      <c r="AQ3720" s="31">
        <f t="shared" si="371"/>
        <v>18</v>
      </c>
    </row>
    <row r="3721" spans="2:43" x14ac:dyDescent="0.3">
      <c r="B3721" s="37">
        <v>46162</v>
      </c>
      <c r="C3721" t="s">
        <v>35</v>
      </c>
      <c r="D3721" t="s">
        <v>26140</v>
      </c>
      <c r="E3721" t="s">
        <v>26141</v>
      </c>
      <c r="F3721" t="s">
        <v>26142</v>
      </c>
      <c r="G3721" t="s">
        <v>26143</v>
      </c>
      <c r="H3721" t="s">
        <v>13503</v>
      </c>
      <c r="I3721" t="s">
        <v>38</v>
      </c>
      <c r="J3721" t="s">
        <v>38</v>
      </c>
      <c r="K3721" t="s">
        <v>768</v>
      </c>
      <c r="M3721" t="s">
        <v>26144</v>
      </c>
      <c r="N3721" t="s">
        <v>691</v>
      </c>
      <c r="O3721" t="s">
        <v>666</v>
      </c>
      <c r="P3721" t="s">
        <v>443</v>
      </c>
      <c r="Q3721" t="s">
        <v>26145</v>
      </c>
      <c r="R3721" s="26">
        <v>3</v>
      </c>
      <c r="S3721" s="23">
        <v>368139910000</v>
      </c>
      <c r="T3721" t="s">
        <v>37</v>
      </c>
      <c r="U3721" t="s">
        <v>445</v>
      </c>
      <c r="V3721" s="39">
        <v>46164</v>
      </c>
      <c r="W3721" s="41">
        <v>33</v>
      </c>
      <c r="X3721" s="26" t="s">
        <v>25685</v>
      </c>
      <c r="Y3721">
        <v>17.55</v>
      </c>
      <c r="Z3721">
        <v>17.36</v>
      </c>
      <c r="AE3721" s="41">
        <v>34.909999999999997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 s="30">
        <f t="shared" si="367"/>
        <v>1</v>
      </c>
      <c r="AL3721" s="45">
        <v>3</v>
      </c>
      <c r="AM3721" s="32">
        <f t="shared" si="366"/>
        <v>2</v>
      </c>
      <c r="AN3721" s="33" t="str">
        <f t="shared" si="368"/>
        <v>MOROSO</v>
      </c>
      <c r="AO3721" s="33" t="str">
        <f t="shared" si="369"/>
        <v>2meses_pendientes</v>
      </c>
      <c r="AP3721" s="33">
        <f t="shared" si="370"/>
        <v>66</v>
      </c>
      <c r="AQ3721" s="31">
        <f t="shared" si="371"/>
        <v>22</v>
      </c>
    </row>
    <row r="3722" spans="2:43" x14ac:dyDescent="0.3">
      <c r="B3722" s="37">
        <v>46147</v>
      </c>
      <c r="C3722" t="s">
        <v>35</v>
      </c>
      <c r="D3722" t="s">
        <v>26146</v>
      </c>
      <c r="E3722" t="s">
        <v>26147</v>
      </c>
      <c r="F3722" t="s">
        <v>26148</v>
      </c>
      <c r="G3722" t="s">
        <v>26149</v>
      </c>
      <c r="H3722" t="s">
        <v>26150</v>
      </c>
      <c r="I3722" t="s">
        <v>38</v>
      </c>
      <c r="J3722" t="s">
        <v>438</v>
      </c>
      <c r="K3722" t="s">
        <v>17646</v>
      </c>
      <c r="M3722" t="s">
        <v>26151</v>
      </c>
      <c r="N3722" t="s">
        <v>26152</v>
      </c>
      <c r="O3722" t="s">
        <v>666</v>
      </c>
      <c r="P3722" t="s">
        <v>443</v>
      </c>
      <c r="Q3722" t="s">
        <v>26153</v>
      </c>
      <c r="R3722" s="26">
        <v>3</v>
      </c>
      <c r="S3722" s="23">
        <v>361125560000</v>
      </c>
      <c r="T3722" t="s">
        <v>37</v>
      </c>
      <c r="U3722" t="s">
        <v>445</v>
      </c>
      <c r="V3722" s="39">
        <v>46148</v>
      </c>
      <c r="W3722" s="41">
        <v>33</v>
      </c>
      <c r="X3722" s="26" t="s">
        <v>25685</v>
      </c>
      <c r="Y3722">
        <v>34.909999999999997</v>
      </c>
      <c r="Z3722">
        <v>34.909999999999997</v>
      </c>
      <c r="AE3722" s="41">
        <v>69.819999999999993</v>
      </c>
      <c r="AF3722">
        <v>1</v>
      </c>
      <c r="AG3722">
        <v>0</v>
      </c>
      <c r="AH3722">
        <v>0</v>
      </c>
      <c r="AI3722">
        <v>0</v>
      </c>
      <c r="AJ3722">
        <v>0</v>
      </c>
      <c r="AK3722" s="30">
        <f t="shared" si="367"/>
        <v>1</v>
      </c>
      <c r="AL3722" s="45">
        <v>3</v>
      </c>
      <c r="AM3722" s="32">
        <f t="shared" si="366"/>
        <v>2</v>
      </c>
      <c r="AN3722" s="33" t="str">
        <f t="shared" si="368"/>
        <v>MOROSO</v>
      </c>
      <c r="AO3722" s="33" t="str">
        <f t="shared" si="369"/>
        <v>2meses_pendientes</v>
      </c>
      <c r="AP3722" s="33">
        <f t="shared" si="370"/>
        <v>66</v>
      </c>
      <c r="AQ3722" s="31">
        <f t="shared" si="371"/>
        <v>6</v>
      </c>
    </row>
    <row r="3723" spans="2:43" x14ac:dyDescent="0.3">
      <c r="B3723" s="37">
        <v>46148</v>
      </c>
      <c r="C3723" t="s">
        <v>35</v>
      </c>
      <c r="D3723" t="s">
        <v>26154</v>
      </c>
      <c r="E3723" t="s">
        <v>26155</v>
      </c>
      <c r="F3723" t="s">
        <v>26156</v>
      </c>
      <c r="G3723" t="s">
        <v>26157</v>
      </c>
      <c r="H3723" t="s">
        <v>26158</v>
      </c>
      <c r="I3723" t="s">
        <v>38</v>
      </c>
      <c r="J3723" t="s">
        <v>38</v>
      </c>
      <c r="K3723" t="s">
        <v>476</v>
      </c>
      <c r="M3723" t="s">
        <v>26159</v>
      </c>
      <c r="N3723" t="s">
        <v>26152</v>
      </c>
      <c r="O3723" t="s">
        <v>666</v>
      </c>
      <c r="P3723" t="s">
        <v>443</v>
      </c>
      <c r="Q3723" t="s">
        <v>26160</v>
      </c>
      <c r="R3723" s="26">
        <v>3</v>
      </c>
      <c r="S3723" s="23">
        <v>368126700000</v>
      </c>
      <c r="T3723" t="s">
        <v>37</v>
      </c>
      <c r="U3723" t="s">
        <v>445</v>
      </c>
      <c r="V3723" s="39">
        <v>46158</v>
      </c>
      <c r="W3723" s="41">
        <v>33</v>
      </c>
      <c r="X3723" s="26" t="s">
        <v>25685</v>
      </c>
      <c r="Y3723">
        <v>34.950000000000003</v>
      </c>
      <c r="AE3723" s="41">
        <v>34.950000000000003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 s="30">
        <f t="shared" si="367"/>
        <v>0</v>
      </c>
      <c r="AL3723" s="45">
        <v>3</v>
      </c>
      <c r="AM3723" s="32">
        <f t="shared" si="366"/>
        <v>3</v>
      </c>
      <c r="AN3723" s="33" t="str">
        <f t="shared" si="368"/>
        <v>NPN</v>
      </c>
      <c r="AO3723" s="33" t="str">
        <f t="shared" si="369"/>
        <v>3meses_pendientes</v>
      </c>
      <c r="AP3723" s="33">
        <f t="shared" si="370"/>
        <v>99</v>
      </c>
      <c r="AQ3723" s="31">
        <f t="shared" si="371"/>
        <v>16</v>
      </c>
    </row>
    <row r="3724" spans="2:43" x14ac:dyDescent="0.3">
      <c r="B3724" s="37">
        <v>46153</v>
      </c>
      <c r="C3724" t="s">
        <v>35</v>
      </c>
      <c r="D3724" t="s">
        <v>26161</v>
      </c>
      <c r="E3724" t="s">
        <v>26162</v>
      </c>
      <c r="F3724" t="s">
        <v>26163</v>
      </c>
      <c r="G3724" t="s">
        <v>26164</v>
      </c>
      <c r="H3724" t="s">
        <v>26165</v>
      </c>
      <c r="I3724" t="s">
        <v>38</v>
      </c>
      <c r="J3724" t="s">
        <v>38</v>
      </c>
      <c r="K3724" t="s">
        <v>476</v>
      </c>
      <c r="M3724" t="s">
        <v>26166</v>
      </c>
      <c r="N3724" t="s">
        <v>26152</v>
      </c>
      <c r="O3724" t="s">
        <v>666</v>
      </c>
      <c r="P3724" t="s">
        <v>443</v>
      </c>
      <c r="Q3724" t="s">
        <v>26167</v>
      </c>
      <c r="R3724" s="26">
        <v>3</v>
      </c>
      <c r="S3724" s="23">
        <v>995099440000</v>
      </c>
      <c r="T3724" t="s">
        <v>37</v>
      </c>
      <c r="U3724" t="s">
        <v>445</v>
      </c>
      <c r="V3724" s="39">
        <v>46170</v>
      </c>
      <c r="W3724" s="41">
        <v>33</v>
      </c>
      <c r="X3724" s="26" t="s">
        <v>25685</v>
      </c>
      <c r="Y3724">
        <v>34.950000000000003</v>
      </c>
      <c r="AE3724" s="41">
        <v>34.950000000000003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 s="30">
        <f t="shared" si="367"/>
        <v>0</v>
      </c>
      <c r="AL3724" s="45">
        <v>3</v>
      </c>
      <c r="AM3724" s="32">
        <f t="shared" si="366"/>
        <v>3</v>
      </c>
      <c r="AN3724" s="33" t="str">
        <f t="shared" si="368"/>
        <v>NPN</v>
      </c>
      <c r="AO3724" s="33" t="str">
        <f t="shared" si="369"/>
        <v>3meses_pendientes</v>
      </c>
      <c r="AP3724" s="33">
        <f t="shared" si="370"/>
        <v>99</v>
      </c>
      <c r="AQ3724" s="31">
        <f t="shared" si="371"/>
        <v>28</v>
      </c>
    </row>
    <row r="3725" spans="2:43" x14ac:dyDescent="0.3">
      <c r="B3725" s="37">
        <v>46160</v>
      </c>
      <c r="C3725" t="s">
        <v>35</v>
      </c>
      <c r="D3725" t="s">
        <v>26168</v>
      </c>
      <c r="E3725" t="s">
        <v>26169</v>
      </c>
      <c r="F3725" t="s">
        <v>26170</v>
      </c>
      <c r="G3725" t="s">
        <v>26171</v>
      </c>
      <c r="H3725" t="s">
        <v>26172</v>
      </c>
      <c r="I3725" t="s">
        <v>38</v>
      </c>
      <c r="J3725" t="s">
        <v>38</v>
      </c>
      <c r="K3725" t="s">
        <v>476</v>
      </c>
      <c r="M3725" t="s">
        <v>26173</v>
      </c>
      <c r="N3725" t="s">
        <v>26152</v>
      </c>
      <c r="O3725" t="s">
        <v>666</v>
      </c>
      <c r="P3725" t="s">
        <v>443</v>
      </c>
      <c r="Q3725" t="s">
        <v>26174</v>
      </c>
      <c r="R3725" s="26">
        <v>3</v>
      </c>
      <c r="S3725" s="23">
        <v>366138330000</v>
      </c>
      <c r="T3725" t="s">
        <v>37</v>
      </c>
      <c r="U3725" t="s">
        <v>445</v>
      </c>
      <c r="V3725" s="39">
        <v>46163</v>
      </c>
      <c r="W3725" s="41">
        <v>30.78</v>
      </c>
      <c r="X3725" s="26" t="s">
        <v>25685</v>
      </c>
      <c r="Y3725">
        <v>32.21</v>
      </c>
      <c r="AA3725">
        <v>32.21</v>
      </c>
      <c r="AE3725" s="41">
        <v>64.42</v>
      </c>
      <c r="AF3725">
        <v>0</v>
      </c>
      <c r="AG3725">
        <v>1</v>
      </c>
      <c r="AH3725">
        <v>0</v>
      </c>
      <c r="AI3725">
        <v>0</v>
      </c>
      <c r="AJ3725">
        <v>0</v>
      </c>
      <c r="AK3725" s="30">
        <f t="shared" si="367"/>
        <v>1</v>
      </c>
      <c r="AL3725" s="45">
        <v>3</v>
      </c>
      <c r="AM3725" s="32">
        <f t="shared" si="366"/>
        <v>2</v>
      </c>
      <c r="AN3725" s="33" t="str">
        <f t="shared" si="368"/>
        <v>MOROSO</v>
      </c>
      <c r="AO3725" s="33" t="str">
        <f t="shared" si="369"/>
        <v>2meses_pendientes</v>
      </c>
      <c r="AP3725" s="33">
        <f t="shared" si="370"/>
        <v>61.56</v>
      </c>
      <c r="AQ3725" s="31">
        <f t="shared" si="371"/>
        <v>21</v>
      </c>
    </row>
    <row r="3726" spans="2:43" x14ac:dyDescent="0.3">
      <c r="B3726" s="37">
        <v>46161</v>
      </c>
      <c r="C3726" t="s">
        <v>35</v>
      </c>
      <c r="D3726" t="s">
        <v>26175</v>
      </c>
      <c r="E3726" t="s">
        <v>26176</v>
      </c>
      <c r="F3726" t="s">
        <v>26177</v>
      </c>
      <c r="G3726" t="s">
        <v>26178</v>
      </c>
      <c r="H3726" t="s">
        <v>26179</v>
      </c>
      <c r="I3726" t="s">
        <v>38</v>
      </c>
      <c r="J3726" t="s">
        <v>38</v>
      </c>
      <c r="K3726" t="s">
        <v>476</v>
      </c>
      <c r="M3726" t="s">
        <v>26180</v>
      </c>
      <c r="N3726" t="s">
        <v>26152</v>
      </c>
      <c r="O3726" t="s">
        <v>666</v>
      </c>
      <c r="P3726" t="s">
        <v>443</v>
      </c>
      <c r="Q3726" t="s">
        <v>26181</v>
      </c>
      <c r="R3726" s="26">
        <v>3</v>
      </c>
      <c r="S3726" s="23">
        <v>369138720000</v>
      </c>
      <c r="T3726" t="s">
        <v>37</v>
      </c>
      <c r="U3726" t="s">
        <v>445</v>
      </c>
      <c r="V3726" s="39">
        <v>46163</v>
      </c>
      <c r="W3726" s="41">
        <v>33</v>
      </c>
      <c r="X3726" s="26" t="s">
        <v>25685</v>
      </c>
      <c r="Y3726">
        <v>35</v>
      </c>
      <c r="AA3726">
        <v>31</v>
      </c>
      <c r="AE3726" s="41">
        <v>66</v>
      </c>
      <c r="AF3726">
        <v>0</v>
      </c>
      <c r="AG3726">
        <v>1</v>
      </c>
      <c r="AH3726">
        <v>0</v>
      </c>
      <c r="AI3726">
        <v>0</v>
      </c>
      <c r="AJ3726">
        <v>0</v>
      </c>
      <c r="AK3726" s="30">
        <f t="shared" si="367"/>
        <v>1</v>
      </c>
      <c r="AL3726" s="45">
        <v>3</v>
      </c>
      <c r="AM3726" s="32">
        <f t="shared" si="366"/>
        <v>2</v>
      </c>
      <c r="AN3726" s="33" t="str">
        <f t="shared" si="368"/>
        <v>MOROSO</v>
      </c>
      <c r="AO3726" s="33" t="str">
        <f t="shared" si="369"/>
        <v>2meses_pendientes</v>
      </c>
      <c r="AP3726" s="33">
        <f t="shared" si="370"/>
        <v>66</v>
      </c>
      <c r="AQ3726" s="31">
        <f t="shared" si="371"/>
        <v>21</v>
      </c>
    </row>
    <row r="3727" spans="2:43" x14ac:dyDescent="0.3">
      <c r="B3727" s="37">
        <v>46162</v>
      </c>
      <c r="C3727" t="s">
        <v>35</v>
      </c>
      <c r="D3727" t="s">
        <v>26182</v>
      </c>
      <c r="E3727" t="s">
        <v>26183</v>
      </c>
      <c r="F3727" t="s">
        <v>26184</v>
      </c>
      <c r="G3727" t="s">
        <v>26185</v>
      </c>
      <c r="H3727" t="s">
        <v>26186</v>
      </c>
      <c r="I3727" t="s">
        <v>38</v>
      </c>
      <c r="J3727" t="s">
        <v>44</v>
      </c>
      <c r="K3727" t="s">
        <v>55</v>
      </c>
      <c r="M3727" t="s">
        <v>26187</v>
      </c>
      <c r="N3727" t="s">
        <v>26152</v>
      </c>
      <c r="O3727" t="s">
        <v>666</v>
      </c>
      <c r="P3727" t="s">
        <v>443</v>
      </c>
      <c r="Q3727" t="s">
        <v>26188</v>
      </c>
      <c r="R3727" s="26">
        <v>3</v>
      </c>
      <c r="S3727" s="23">
        <v>325114690000</v>
      </c>
      <c r="T3727" t="s">
        <v>37</v>
      </c>
      <c r="U3727" t="s">
        <v>445</v>
      </c>
      <c r="V3727" s="39">
        <v>46161</v>
      </c>
      <c r="W3727" s="41">
        <v>35</v>
      </c>
      <c r="X3727" s="26" t="s">
        <v>25685</v>
      </c>
      <c r="Y3727">
        <v>37.049999999999997</v>
      </c>
      <c r="AA3727">
        <v>17.5</v>
      </c>
      <c r="AE3727" s="41">
        <v>54.55</v>
      </c>
      <c r="AF3727">
        <v>0</v>
      </c>
      <c r="AG3727">
        <v>1</v>
      </c>
      <c r="AH3727">
        <v>0</v>
      </c>
      <c r="AI3727">
        <v>0</v>
      </c>
      <c r="AJ3727">
        <v>0</v>
      </c>
      <c r="AK3727" s="30">
        <f t="shared" si="367"/>
        <v>1</v>
      </c>
      <c r="AL3727" s="45">
        <v>3</v>
      </c>
      <c r="AM3727" s="32">
        <f t="shared" si="366"/>
        <v>2</v>
      </c>
      <c r="AN3727" s="33" t="str">
        <f t="shared" si="368"/>
        <v>MOROSO</v>
      </c>
      <c r="AO3727" s="33" t="str">
        <f t="shared" si="369"/>
        <v>2meses_pendientes</v>
      </c>
      <c r="AP3727" s="33">
        <f t="shared" si="370"/>
        <v>70</v>
      </c>
      <c r="AQ3727" s="31">
        <f t="shared" si="371"/>
        <v>19</v>
      </c>
    </row>
    <row r="3728" spans="2:43" x14ac:dyDescent="0.3">
      <c r="B3728" s="37">
        <v>46163</v>
      </c>
      <c r="C3728" t="s">
        <v>35</v>
      </c>
      <c r="D3728" t="s">
        <v>26189</v>
      </c>
      <c r="E3728" t="s">
        <v>26190</v>
      </c>
      <c r="F3728" t="s">
        <v>26191</v>
      </c>
      <c r="G3728" t="s">
        <v>26192</v>
      </c>
      <c r="H3728" t="s">
        <v>26193</v>
      </c>
      <c r="I3728" t="s">
        <v>38</v>
      </c>
      <c r="J3728" t="s">
        <v>38</v>
      </c>
      <c r="K3728" t="s">
        <v>476</v>
      </c>
      <c r="M3728" t="s">
        <v>26194</v>
      </c>
      <c r="N3728" t="s">
        <v>26152</v>
      </c>
      <c r="O3728" t="s">
        <v>666</v>
      </c>
      <c r="P3728" t="s">
        <v>443</v>
      </c>
      <c r="Q3728" t="s">
        <v>26195</v>
      </c>
      <c r="R3728" s="26">
        <v>3</v>
      </c>
      <c r="S3728" s="23">
        <v>285048240000</v>
      </c>
      <c r="T3728" t="s">
        <v>37</v>
      </c>
      <c r="U3728" t="s">
        <v>445</v>
      </c>
      <c r="V3728" s="39">
        <v>46164</v>
      </c>
      <c r="W3728" s="41">
        <v>46</v>
      </c>
      <c r="X3728" s="26" t="s">
        <v>25685</v>
      </c>
      <c r="Y3728">
        <v>25</v>
      </c>
      <c r="Z3728">
        <v>22.8</v>
      </c>
      <c r="AE3728" s="41">
        <v>47.8</v>
      </c>
      <c r="AF3728">
        <v>1</v>
      </c>
      <c r="AG3728">
        <v>0</v>
      </c>
      <c r="AH3728">
        <v>0</v>
      </c>
      <c r="AI3728">
        <v>0</v>
      </c>
      <c r="AJ3728">
        <v>0</v>
      </c>
      <c r="AK3728" s="30">
        <f t="shared" si="367"/>
        <v>1</v>
      </c>
      <c r="AL3728" s="45">
        <v>3</v>
      </c>
      <c r="AM3728" s="32">
        <f t="shared" si="366"/>
        <v>2</v>
      </c>
      <c r="AN3728" s="33" t="str">
        <f t="shared" si="368"/>
        <v>MOROSO</v>
      </c>
      <c r="AO3728" s="33" t="str">
        <f t="shared" si="369"/>
        <v>2meses_pendientes</v>
      </c>
      <c r="AP3728" s="33">
        <f t="shared" si="370"/>
        <v>92</v>
      </c>
      <c r="AQ3728" s="31">
        <f t="shared" si="371"/>
        <v>22</v>
      </c>
    </row>
    <row r="3729" spans="2:43" x14ac:dyDescent="0.3">
      <c r="B3729" s="37">
        <v>46168</v>
      </c>
      <c r="C3729" t="s">
        <v>35</v>
      </c>
      <c r="D3729" t="s">
        <v>26196</v>
      </c>
      <c r="E3729" t="s">
        <v>26197</v>
      </c>
      <c r="F3729" t="s">
        <v>26198</v>
      </c>
      <c r="G3729" t="s">
        <v>26199</v>
      </c>
      <c r="H3729" t="s">
        <v>26200</v>
      </c>
      <c r="I3729" t="s">
        <v>38</v>
      </c>
      <c r="J3729" t="s">
        <v>38</v>
      </c>
      <c r="M3729" t="s">
        <v>26201</v>
      </c>
      <c r="N3729" t="s">
        <v>26152</v>
      </c>
      <c r="O3729" t="s">
        <v>666</v>
      </c>
      <c r="P3729" t="s">
        <v>443</v>
      </c>
      <c r="Q3729" t="s">
        <v>26202</v>
      </c>
      <c r="R3729" s="26">
        <v>3</v>
      </c>
      <c r="S3729" s="23">
        <v>369145760000</v>
      </c>
      <c r="T3729" t="s">
        <v>37</v>
      </c>
      <c r="U3729" t="s">
        <v>445</v>
      </c>
      <c r="V3729" s="39">
        <v>46168</v>
      </c>
      <c r="W3729" s="41">
        <v>33</v>
      </c>
      <c r="X3729" s="26" t="s">
        <v>25685</v>
      </c>
      <c r="Z3729">
        <v>34.909999999999997</v>
      </c>
      <c r="AE3729" s="41">
        <v>34.909999999999997</v>
      </c>
      <c r="AF3729">
        <v>1</v>
      </c>
      <c r="AG3729">
        <v>0</v>
      </c>
      <c r="AH3729">
        <v>0</v>
      </c>
      <c r="AI3729">
        <v>0</v>
      </c>
      <c r="AJ3729">
        <v>0</v>
      </c>
      <c r="AK3729" s="30">
        <f t="shared" si="367"/>
        <v>1</v>
      </c>
      <c r="AL3729" s="45">
        <v>3</v>
      </c>
      <c r="AM3729" s="32">
        <f t="shared" si="366"/>
        <v>2</v>
      </c>
      <c r="AN3729" s="33" t="str">
        <f t="shared" si="368"/>
        <v>MOROSO</v>
      </c>
      <c r="AO3729" s="33" t="str">
        <f t="shared" si="369"/>
        <v>2meses_pendientes</v>
      </c>
      <c r="AP3729" s="33">
        <f t="shared" si="370"/>
        <v>66</v>
      </c>
      <c r="AQ3729" s="31">
        <f t="shared" si="371"/>
        <v>26</v>
      </c>
    </row>
    <row r="3730" spans="2:43" x14ac:dyDescent="0.3">
      <c r="B3730" s="37">
        <v>46169</v>
      </c>
      <c r="C3730" t="s">
        <v>35</v>
      </c>
      <c r="D3730" t="s">
        <v>26203</v>
      </c>
      <c r="E3730" t="s">
        <v>26204</v>
      </c>
      <c r="F3730" t="s">
        <v>26205</v>
      </c>
      <c r="G3730" t="s">
        <v>26206</v>
      </c>
      <c r="H3730" t="s">
        <v>26207</v>
      </c>
      <c r="I3730" t="s">
        <v>38</v>
      </c>
      <c r="J3730" t="s">
        <v>38</v>
      </c>
      <c r="K3730" t="s">
        <v>1670</v>
      </c>
      <c r="M3730" t="s">
        <v>26208</v>
      </c>
      <c r="N3730" t="s">
        <v>26152</v>
      </c>
      <c r="O3730" t="s">
        <v>666</v>
      </c>
      <c r="P3730" t="s">
        <v>443</v>
      </c>
      <c r="Q3730" t="s">
        <v>26209</v>
      </c>
      <c r="R3730" s="26">
        <v>3</v>
      </c>
      <c r="S3730" s="23">
        <v>364147470000</v>
      </c>
      <c r="T3730" t="s">
        <v>37</v>
      </c>
      <c r="U3730" t="s">
        <v>445</v>
      </c>
      <c r="V3730" s="39">
        <v>46170</v>
      </c>
      <c r="W3730" s="41">
        <v>55</v>
      </c>
      <c r="X3730" s="26" t="s">
        <v>25685</v>
      </c>
      <c r="Z3730">
        <v>57.01</v>
      </c>
      <c r="AE3730" s="41">
        <v>57.01</v>
      </c>
      <c r="AF3730">
        <v>1</v>
      </c>
      <c r="AG3730">
        <v>0</v>
      </c>
      <c r="AH3730">
        <v>0</v>
      </c>
      <c r="AI3730">
        <v>0</v>
      </c>
      <c r="AJ3730">
        <v>0</v>
      </c>
      <c r="AK3730" s="30">
        <f t="shared" si="367"/>
        <v>1</v>
      </c>
      <c r="AL3730" s="45">
        <v>3</v>
      </c>
      <c r="AM3730" s="32">
        <f t="shared" si="366"/>
        <v>2</v>
      </c>
      <c r="AN3730" s="33" t="str">
        <f t="shared" si="368"/>
        <v>MOROSO</v>
      </c>
      <c r="AO3730" s="33" t="str">
        <f t="shared" si="369"/>
        <v>2meses_pendientes</v>
      </c>
      <c r="AP3730" s="33">
        <f t="shared" si="370"/>
        <v>110</v>
      </c>
      <c r="AQ3730" s="31">
        <f t="shared" si="371"/>
        <v>28</v>
      </c>
    </row>
    <row r="3731" spans="2:43" x14ac:dyDescent="0.3">
      <c r="B3731" s="37">
        <v>46149</v>
      </c>
      <c r="C3731" t="s">
        <v>35</v>
      </c>
      <c r="D3731" t="s">
        <v>26210</v>
      </c>
      <c r="E3731" t="s">
        <v>26211</v>
      </c>
      <c r="F3731" t="s">
        <v>26212</v>
      </c>
      <c r="G3731" t="s">
        <v>26213</v>
      </c>
      <c r="H3731" t="s">
        <v>26214</v>
      </c>
      <c r="I3731" t="s">
        <v>38</v>
      </c>
      <c r="J3731" t="s">
        <v>38</v>
      </c>
      <c r="K3731" t="s">
        <v>476</v>
      </c>
      <c r="M3731" t="s">
        <v>26215</v>
      </c>
      <c r="N3731" t="s">
        <v>827</v>
      </c>
      <c r="O3731" t="s">
        <v>666</v>
      </c>
      <c r="P3731" t="s">
        <v>443</v>
      </c>
      <c r="Q3731" t="s">
        <v>26216</v>
      </c>
      <c r="R3731" s="26">
        <v>3</v>
      </c>
      <c r="S3731" s="23">
        <v>362121770000</v>
      </c>
      <c r="T3731" t="s">
        <v>37</v>
      </c>
      <c r="U3731" t="s">
        <v>445</v>
      </c>
      <c r="V3731" s="39">
        <v>46144</v>
      </c>
      <c r="W3731" s="41">
        <v>40.21</v>
      </c>
      <c r="X3731" s="26" t="s">
        <v>25685</v>
      </c>
      <c r="Z3731">
        <v>43.31</v>
      </c>
      <c r="AA3731">
        <v>44.35</v>
      </c>
      <c r="AE3731" s="41">
        <v>87.66</v>
      </c>
      <c r="AF3731">
        <v>1</v>
      </c>
      <c r="AG3731">
        <v>1</v>
      </c>
      <c r="AH3731">
        <v>0</v>
      </c>
      <c r="AI3731">
        <v>0</v>
      </c>
      <c r="AJ3731">
        <v>0</v>
      </c>
      <c r="AK3731" s="30">
        <f t="shared" si="367"/>
        <v>2</v>
      </c>
      <c r="AL3731" s="45">
        <v>3</v>
      </c>
      <c r="AM3731" s="32">
        <f t="shared" si="366"/>
        <v>1</v>
      </c>
      <c r="AN3731" s="33" t="str">
        <f t="shared" si="368"/>
        <v>MOROSO</v>
      </c>
      <c r="AO3731" s="33" t="str">
        <f t="shared" si="369"/>
        <v>1meses_pendientes</v>
      </c>
      <c r="AP3731" s="33">
        <f t="shared" si="370"/>
        <v>40.21</v>
      </c>
      <c r="AQ3731" s="31">
        <f t="shared" si="371"/>
        <v>2</v>
      </c>
    </row>
    <row r="3732" spans="2:43" x14ac:dyDescent="0.3">
      <c r="B3732" s="37">
        <v>46146</v>
      </c>
      <c r="C3732" t="s">
        <v>35</v>
      </c>
      <c r="D3732" t="s">
        <v>26217</v>
      </c>
      <c r="E3732" t="s">
        <v>26218</v>
      </c>
      <c r="F3732" t="s">
        <v>26219</v>
      </c>
      <c r="G3732" t="s">
        <v>26220</v>
      </c>
      <c r="H3732" t="s">
        <v>26221</v>
      </c>
      <c r="I3732" t="s">
        <v>38</v>
      </c>
      <c r="J3732" t="s">
        <v>38</v>
      </c>
      <c r="K3732" t="s">
        <v>825</v>
      </c>
      <c r="M3732" t="s">
        <v>26222</v>
      </c>
      <c r="N3732" t="s">
        <v>827</v>
      </c>
      <c r="O3732" t="s">
        <v>666</v>
      </c>
      <c r="P3732" t="s">
        <v>443</v>
      </c>
      <c r="Q3732" t="s">
        <v>26223</v>
      </c>
      <c r="R3732" s="26">
        <v>3</v>
      </c>
      <c r="S3732" s="23">
        <v>361125350000</v>
      </c>
      <c r="T3732" t="s">
        <v>37</v>
      </c>
      <c r="U3732" t="s">
        <v>445</v>
      </c>
      <c r="V3732" s="39">
        <v>46153</v>
      </c>
      <c r="W3732" s="41">
        <v>33</v>
      </c>
      <c r="X3732" s="26" t="s">
        <v>25685</v>
      </c>
      <c r="Y3732">
        <v>35</v>
      </c>
      <c r="Z3732">
        <v>35</v>
      </c>
      <c r="AE3732" s="41">
        <v>70</v>
      </c>
      <c r="AF3732">
        <v>1</v>
      </c>
      <c r="AG3732">
        <v>0</v>
      </c>
      <c r="AH3732">
        <v>0</v>
      </c>
      <c r="AI3732">
        <v>0</v>
      </c>
      <c r="AJ3732">
        <v>0</v>
      </c>
      <c r="AK3732" s="30">
        <f t="shared" si="367"/>
        <v>1</v>
      </c>
      <c r="AL3732" s="45">
        <v>3</v>
      </c>
      <c r="AM3732" s="32">
        <f t="shared" si="366"/>
        <v>2</v>
      </c>
      <c r="AN3732" s="33" t="str">
        <f t="shared" si="368"/>
        <v>MOROSO</v>
      </c>
      <c r="AO3732" s="33" t="str">
        <f t="shared" si="369"/>
        <v>2meses_pendientes</v>
      </c>
      <c r="AP3732" s="33">
        <f t="shared" si="370"/>
        <v>66</v>
      </c>
      <c r="AQ3732" s="31">
        <f t="shared" si="371"/>
        <v>11</v>
      </c>
    </row>
    <row r="3733" spans="2:43" x14ac:dyDescent="0.3">
      <c r="B3733" s="37">
        <v>46147</v>
      </c>
      <c r="C3733" t="s">
        <v>35</v>
      </c>
      <c r="D3733" t="s">
        <v>26224</v>
      </c>
      <c r="E3733" t="s">
        <v>26225</v>
      </c>
      <c r="F3733" t="s">
        <v>26226</v>
      </c>
      <c r="G3733" t="s">
        <v>26227</v>
      </c>
      <c r="H3733" t="s">
        <v>26228</v>
      </c>
      <c r="I3733" t="s">
        <v>38</v>
      </c>
      <c r="J3733" t="s">
        <v>38</v>
      </c>
      <c r="K3733" t="s">
        <v>561</v>
      </c>
      <c r="M3733" t="s">
        <v>26229</v>
      </c>
      <c r="N3733" t="s">
        <v>827</v>
      </c>
      <c r="O3733" t="s">
        <v>666</v>
      </c>
      <c r="P3733" t="s">
        <v>443</v>
      </c>
      <c r="Q3733" t="s">
        <v>26230</v>
      </c>
      <c r="R3733" s="26">
        <v>3</v>
      </c>
      <c r="S3733" s="23">
        <v>325059770000</v>
      </c>
      <c r="T3733" t="s">
        <v>37</v>
      </c>
      <c r="U3733" t="s">
        <v>445</v>
      </c>
      <c r="V3733" s="39">
        <v>46172</v>
      </c>
      <c r="W3733" s="41">
        <v>33</v>
      </c>
      <c r="X3733" s="26" t="s">
        <v>25685</v>
      </c>
      <c r="Y3733">
        <v>34.909999999999997</v>
      </c>
      <c r="AE3733" s="41">
        <v>34.909999999999997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 s="30">
        <f t="shared" si="367"/>
        <v>0</v>
      </c>
      <c r="AL3733" s="45">
        <v>3</v>
      </c>
      <c r="AM3733" s="32">
        <f t="shared" si="366"/>
        <v>3</v>
      </c>
      <c r="AN3733" s="33" t="str">
        <f t="shared" si="368"/>
        <v>NPN</v>
      </c>
      <c r="AO3733" s="33" t="str">
        <f t="shared" si="369"/>
        <v>3meses_pendientes</v>
      </c>
      <c r="AP3733" s="33">
        <f t="shared" si="370"/>
        <v>99</v>
      </c>
      <c r="AQ3733" s="31">
        <f t="shared" si="371"/>
        <v>30</v>
      </c>
    </row>
    <row r="3734" spans="2:43" x14ac:dyDescent="0.3">
      <c r="B3734" s="37">
        <v>46153</v>
      </c>
      <c r="C3734" t="s">
        <v>35</v>
      </c>
      <c r="D3734" t="s">
        <v>26231</v>
      </c>
      <c r="E3734" t="s">
        <v>26232</v>
      </c>
      <c r="F3734" t="s">
        <v>26233</v>
      </c>
      <c r="G3734" t="s">
        <v>26234</v>
      </c>
      <c r="H3734" t="s">
        <v>26235</v>
      </c>
      <c r="I3734" t="s">
        <v>38</v>
      </c>
      <c r="J3734" t="s">
        <v>38</v>
      </c>
      <c r="K3734" t="s">
        <v>561</v>
      </c>
      <c r="M3734" t="s">
        <v>26236</v>
      </c>
      <c r="N3734" t="s">
        <v>827</v>
      </c>
      <c r="O3734" t="s">
        <v>666</v>
      </c>
      <c r="P3734" t="s">
        <v>443</v>
      </c>
      <c r="Q3734" t="s">
        <v>26237</v>
      </c>
      <c r="R3734" s="26">
        <v>2</v>
      </c>
      <c r="S3734" s="23">
        <v>361134280000</v>
      </c>
      <c r="T3734" t="s">
        <v>37</v>
      </c>
      <c r="U3734" t="s">
        <v>445</v>
      </c>
      <c r="V3734" s="39">
        <v>46160</v>
      </c>
      <c r="W3734" s="41">
        <v>30</v>
      </c>
      <c r="X3734" s="26" t="s">
        <v>25685</v>
      </c>
      <c r="Y3734">
        <v>31</v>
      </c>
      <c r="Z3734">
        <v>15</v>
      </c>
      <c r="AA3734">
        <v>15</v>
      </c>
      <c r="AE3734" s="41">
        <v>61</v>
      </c>
      <c r="AF3734">
        <v>1</v>
      </c>
      <c r="AG3734">
        <v>1</v>
      </c>
      <c r="AH3734">
        <v>0</v>
      </c>
      <c r="AI3734">
        <v>0</v>
      </c>
      <c r="AJ3734">
        <v>0</v>
      </c>
      <c r="AK3734" s="30">
        <f t="shared" si="367"/>
        <v>2</v>
      </c>
      <c r="AL3734" s="45">
        <v>3</v>
      </c>
      <c r="AM3734" s="32">
        <f t="shared" si="366"/>
        <v>1</v>
      </c>
      <c r="AN3734" s="33" t="str">
        <f t="shared" si="368"/>
        <v>MOROSO</v>
      </c>
      <c r="AO3734" s="33" t="str">
        <f t="shared" si="369"/>
        <v>1meses_pendientes</v>
      </c>
      <c r="AP3734" s="33">
        <f t="shared" si="370"/>
        <v>30</v>
      </c>
      <c r="AQ3734" s="31">
        <f t="shared" si="371"/>
        <v>18</v>
      </c>
    </row>
    <row r="3735" spans="2:43" x14ac:dyDescent="0.3">
      <c r="B3735" s="37">
        <v>46156</v>
      </c>
      <c r="C3735" t="s">
        <v>35</v>
      </c>
      <c r="D3735" t="s">
        <v>26238</v>
      </c>
      <c r="E3735" t="s">
        <v>26239</v>
      </c>
      <c r="F3735" t="s">
        <v>26240</v>
      </c>
      <c r="G3735" t="s">
        <v>26241</v>
      </c>
      <c r="H3735" t="s">
        <v>26242</v>
      </c>
      <c r="I3735" t="s">
        <v>38</v>
      </c>
      <c r="J3735" t="s">
        <v>38</v>
      </c>
      <c r="K3735" t="s">
        <v>476</v>
      </c>
      <c r="M3735" t="s">
        <v>26243</v>
      </c>
      <c r="N3735" t="s">
        <v>827</v>
      </c>
      <c r="O3735" t="s">
        <v>666</v>
      </c>
      <c r="P3735" t="s">
        <v>443</v>
      </c>
      <c r="Q3735" t="s">
        <v>26244</v>
      </c>
      <c r="R3735" s="26">
        <v>3</v>
      </c>
      <c r="S3735" s="23">
        <v>364134720000</v>
      </c>
      <c r="T3735" t="s">
        <v>37</v>
      </c>
      <c r="U3735" t="s">
        <v>445</v>
      </c>
      <c r="V3735" s="39">
        <v>46165</v>
      </c>
      <c r="W3735" s="41">
        <v>41.47</v>
      </c>
      <c r="X3735" s="26" t="s">
        <v>25685</v>
      </c>
      <c r="Y3735">
        <v>22.3</v>
      </c>
      <c r="Z3735">
        <v>20.47</v>
      </c>
      <c r="AA3735">
        <v>55.44</v>
      </c>
      <c r="AE3735" s="41">
        <v>98.21</v>
      </c>
      <c r="AF3735">
        <v>1</v>
      </c>
      <c r="AG3735">
        <v>1</v>
      </c>
      <c r="AH3735">
        <v>0</v>
      </c>
      <c r="AI3735">
        <v>0</v>
      </c>
      <c r="AJ3735">
        <v>0</v>
      </c>
      <c r="AK3735" s="30">
        <f t="shared" si="367"/>
        <v>2</v>
      </c>
      <c r="AL3735" s="45">
        <v>3</v>
      </c>
      <c r="AM3735" s="32">
        <f t="shared" si="366"/>
        <v>1</v>
      </c>
      <c r="AN3735" s="33" t="str">
        <f t="shared" si="368"/>
        <v>MOROSO</v>
      </c>
      <c r="AO3735" s="33" t="str">
        <f t="shared" si="369"/>
        <v>1meses_pendientes</v>
      </c>
      <c r="AP3735" s="33">
        <f t="shared" si="370"/>
        <v>41.47</v>
      </c>
      <c r="AQ3735" s="31">
        <f t="shared" si="371"/>
        <v>23</v>
      </c>
    </row>
    <row r="3736" spans="2:43" x14ac:dyDescent="0.3">
      <c r="B3736" s="37">
        <v>46157</v>
      </c>
      <c r="C3736" t="s">
        <v>35</v>
      </c>
      <c r="D3736" t="s">
        <v>26245</v>
      </c>
      <c r="E3736" t="s">
        <v>26246</v>
      </c>
      <c r="F3736" t="s">
        <v>26247</v>
      </c>
      <c r="G3736" t="s">
        <v>26248</v>
      </c>
      <c r="H3736" t="s">
        <v>26249</v>
      </c>
      <c r="I3736" t="s">
        <v>38</v>
      </c>
      <c r="J3736" t="s">
        <v>38</v>
      </c>
      <c r="K3736" t="s">
        <v>936</v>
      </c>
      <c r="M3736" t="s">
        <v>13525</v>
      </c>
      <c r="N3736" t="s">
        <v>827</v>
      </c>
      <c r="O3736" t="s">
        <v>666</v>
      </c>
      <c r="P3736" t="s">
        <v>443</v>
      </c>
      <c r="Q3736" t="s">
        <v>26250</v>
      </c>
      <c r="R3736" s="26">
        <v>3</v>
      </c>
      <c r="S3736" s="23">
        <v>325118370000</v>
      </c>
      <c r="T3736" t="s">
        <v>37</v>
      </c>
      <c r="U3736" t="s">
        <v>445</v>
      </c>
      <c r="V3736" s="39">
        <v>46162</v>
      </c>
      <c r="W3736" s="41">
        <v>33</v>
      </c>
      <c r="X3736" s="26" t="s">
        <v>25685</v>
      </c>
      <c r="Y3736">
        <v>28.37</v>
      </c>
      <c r="Z3736">
        <v>40</v>
      </c>
      <c r="AA3736">
        <v>40</v>
      </c>
      <c r="AE3736" s="41">
        <v>108.37</v>
      </c>
      <c r="AF3736">
        <v>1</v>
      </c>
      <c r="AG3736">
        <v>1</v>
      </c>
      <c r="AH3736">
        <v>0</v>
      </c>
      <c r="AI3736">
        <v>0</v>
      </c>
      <c r="AJ3736">
        <v>0</v>
      </c>
      <c r="AK3736" s="30">
        <f t="shared" si="367"/>
        <v>2</v>
      </c>
      <c r="AL3736" s="45">
        <v>3</v>
      </c>
      <c r="AM3736" s="32">
        <f t="shared" si="366"/>
        <v>1</v>
      </c>
      <c r="AN3736" s="33" t="str">
        <f t="shared" si="368"/>
        <v>MOROSO</v>
      </c>
      <c r="AO3736" s="33" t="str">
        <f t="shared" si="369"/>
        <v>1meses_pendientes</v>
      </c>
      <c r="AP3736" s="33">
        <f t="shared" si="370"/>
        <v>33</v>
      </c>
      <c r="AQ3736" s="31">
        <f t="shared" si="371"/>
        <v>20</v>
      </c>
    </row>
    <row r="3737" spans="2:43" x14ac:dyDescent="0.3">
      <c r="B3737" s="37">
        <v>46160</v>
      </c>
      <c r="C3737" t="s">
        <v>35</v>
      </c>
      <c r="D3737" t="s">
        <v>26251</v>
      </c>
      <c r="E3737" t="s">
        <v>26252</v>
      </c>
      <c r="F3737" t="s">
        <v>26253</v>
      </c>
      <c r="G3737" t="s">
        <v>26254</v>
      </c>
      <c r="H3737" t="s">
        <v>26255</v>
      </c>
      <c r="I3737" t="s">
        <v>38</v>
      </c>
      <c r="J3737" t="s">
        <v>825</v>
      </c>
      <c r="K3737" t="s">
        <v>7262</v>
      </c>
      <c r="M3737" t="s">
        <v>26256</v>
      </c>
      <c r="N3737" t="s">
        <v>827</v>
      </c>
      <c r="O3737" t="s">
        <v>666</v>
      </c>
      <c r="P3737" t="s">
        <v>443</v>
      </c>
      <c r="Q3737" t="s">
        <v>26257</v>
      </c>
      <c r="R3737" s="26">
        <v>3</v>
      </c>
      <c r="S3737" s="23">
        <v>363136880000</v>
      </c>
      <c r="T3737" t="s">
        <v>37</v>
      </c>
      <c r="U3737" t="s">
        <v>445</v>
      </c>
      <c r="V3737" s="39">
        <v>46168</v>
      </c>
      <c r="W3737" s="41">
        <v>38.94</v>
      </c>
      <c r="X3737" s="26" t="s">
        <v>25685</v>
      </c>
      <c r="Y3737">
        <v>40.869999999999997</v>
      </c>
      <c r="AA3737">
        <v>40.869999999999997</v>
      </c>
      <c r="AE3737" s="41">
        <v>81.739999999999995</v>
      </c>
      <c r="AF3737">
        <v>0</v>
      </c>
      <c r="AG3737">
        <v>1</v>
      </c>
      <c r="AH3737">
        <v>0</v>
      </c>
      <c r="AI3737">
        <v>0</v>
      </c>
      <c r="AJ3737">
        <v>0</v>
      </c>
      <c r="AK3737" s="30">
        <f t="shared" si="367"/>
        <v>1</v>
      </c>
      <c r="AL3737" s="45">
        <v>3</v>
      </c>
      <c r="AM3737" s="32">
        <f t="shared" si="366"/>
        <v>2</v>
      </c>
      <c r="AN3737" s="33" t="str">
        <f t="shared" si="368"/>
        <v>MOROSO</v>
      </c>
      <c r="AO3737" s="33" t="str">
        <f t="shared" si="369"/>
        <v>2meses_pendientes</v>
      </c>
      <c r="AP3737" s="33">
        <f t="shared" si="370"/>
        <v>77.88</v>
      </c>
      <c r="AQ3737" s="31">
        <f t="shared" si="371"/>
        <v>26</v>
      </c>
    </row>
    <row r="3738" spans="2:43" x14ac:dyDescent="0.3">
      <c r="B3738" s="37">
        <v>46160</v>
      </c>
      <c r="C3738" t="s">
        <v>35</v>
      </c>
      <c r="D3738" t="s">
        <v>26258</v>
      </c>
      <c r="E3738" t="s">
        <v>26259</v>
      </c>
      <c r="F3738" t="s">
        <v>26260</v>
      </c>
      <c r="G3738" t="s">
        <v>26261</v>
      </c>
      <c r="H3738" t="s">
        <v>26262</v>
      </c>
      <c r="I3738" t="s">
        <v>38</v>
      </c>
      <c r="J3738" t="s">
        <v>38</v>
      </c>
      <c r="K3738" t="s">
        <v>476</v>
      </c>
      <c r="M3738" t="s">
        <v>26256</v>
      </c>
      <c r="N3738" t="s">
        <v>827</v>
      </c>
      <c r="O3738" t="s">
        <v>666</v>
      </c>
      <c r="P3738" t="s">
        <v>443</v>
      </c>
      <c r="Q3738" t="s">
        <v>26263</v>
      </c>
      <c r="R3738" s="26">
        <v>2</v>
      </c>
      <c r="S3738" s="23">
        <v>367138400000</v>
      </c>
      <c r="T3738" t="s">
        <v>37</v>
      </c>
      <c r="U3738" t="s">
        <v>445</v>
      </c>
      <c r="V3738" s="39">
        <v>46161</v>
      </c>
      <c r="W3738" s="41">
        <v>30</v>
      </c>
      <c r="X3738" s="26" t="s">
        <v>25685</v>
      </c>
      <c r="Y3738">
        <v>15.44</v>
      </c>
      <c r="Z3738">
        <v>15</v>
      </c>
      <c r="AA3738">
        <v>30.44</v>
      </c>
      <c r="AE3738" s="41">
        <v>60.879999999999995</v>
      </c>
      <c r="AF3738">
        <v>1</v>
      </c>
      <c r="AG3738">
        <v>1</v>
      </c>
      <c r="AH3738">
        <v>0</v>
      </c>
      <c r="AI3738">
        <v>0</v>
      </c>
      <c r="AJ3738">
        <v>0</v>
      </c>
      <c r="AK3738" s="30">
        <f t="shared" si="367"/>
        <v>2</v>
      </c>
      <c r="AL3738" s="45">
        <v>3</v>
      </c>
      <c r="AM3738" s="32">
        <f t="shared" si="366"/>
        <v>1</v>
      </c>
      <c r="AN3738" s="33" t="str">
        <f t="shared" si="368"/>
        <v>MOROSO</v>
      </c>
      <c r="AO3738" s="33" t="str">
        <f t="shared" si="369"/>
        <v>1meses_pendientes</v>
      </c>
      <c r="AP3738" s="33">
        <f t="shared" si="370"/>
        <v>30</v>
      </c>
      <c r="AQ3738" s="31">
        <f t="shared" si="371"/>
        <v>19</v>
      </c>
    </row>
    <row r="3739" spans="2:43" x14ac:dyDescent="0.3">
      <c r="B3739" s="37">
        <v>46162</v>
      </c>
      <c r="C3739" t="s">
        <v>35</v>
      </c>
      <c r="D3739" t="s">
        <v>26264</v>
      </c>
      <c r="E3739" t="s">
        <v>26265</v>
      </c>
      <c r="F3739" t="s">
        <v>26266</v>
      </c>
      <c r="G3739" t="s">
        <v>26267</v>
      </c>
      <c r="H3739" t="s">
        <v>26268</v>
      </c>
      <c r="I3739" t="s">
        <v>38</v>
      </c>
      <c r="J3739" t="s">
        <v>38</v>
      </c>
      <c r="K3739" t="s">
        <v>476</v>
      </c>
      <c r="M3739" t="s">
        <v>26256</v>
      </c>
      <c r="N3739" t="s">
        <v>827</v>
      </c>
      <c r="O3739" t="s">
        <v>666</v>
      </c>
      <c r="P3739" t="s">
        <v>443</v>
      </c>
      <c r="Q3739" t="s">
        <v>26269</v>
      </c>
      <c r="R3739" s="26">
        <v>3</v>
      </c>
      <c r="S3739" s="23">
        <v>365140120000</v>
      </c>
      <c r="T3739" t="s">
        <v>37</v>
      </c>
      <c r="U3739" t="s">
        <v>445</v>
      </c>
      <c r="V3739" s="39">
        <v>46164</v>
      </c>
      <c r="W3739" s="41">
        <v>32.18</v>
      </c>
      <c r="X3739" s="26" t="s">
        <v>25685</v>
      </c>
      <c r="Z3739">
        <v>35.78</v>
      </c>
      <c r="AA3739">
        <v>39.020000000000003</v>
      </c>
      <c r="AE3739" s="41">
        <v>74.800000000000011</v>
      </c>
      <c r="AF3739">
        <v>1</v>
      </c>
      <c r="AG3739">
        <v>1</v>
      </c>
      <c r="AH3739">
        <v>0</v>
      </c>
      <c r="AI3739">
        <v>0</v>
      </c>
      <c r="AJ3739">
        <v>0</v>
      </c>
      <c r="AK3739" s="30">
        <f t="shared" si="367"/>
        <v>2</v>
      </c>
      <c r="AL3739" s="45">
        <v>3</v>
      </c>
      <c r="AM3739" s="32">
        <f t="shared" si="366"/>
        <v>1</v>
      </c>
      <c r="AN3739" s="33" t="str">
        <f t="shared" si="368"/>
        <v>MOROSO</v>
      </c>
      <c r="AO3739" s="33" t="str">
        <f t="shared" si="369"/>
        <v>1meses_pendientes</v>
      </c>
      <c r="AP3739" s="33">
        <f t="shared" si="370"/>
        <v>32.18</v>
      </c>
      <c r="AQ3739" s="31">
        <f t="shared" si="371"/>
        <v>22</v>
      </c>
    </row>
    <row r="3740" spans="2:43" x14ac:dyDescent="0.3">
      <c r="B3740" s="37">
        <v>46166</v>
      </c>
      <c r="C3740" t="s">
        <v>35</v>
      </c>
      <c r="D3740" t="s">
        <v>26270</v>
      </c>
      <c r="E3740" t="s">
        <v>26271</v>
      </c>
      <c r="F3740" t="s">
        <v>26272</v>
      </c>
      <c r="G3740" t="s">
        <v>26273</v>
      </c>
      <c r="H3740" t="s">
        <v>26274</v>
      </c>
      <c r="I3740" t="s">
        <v>38</v>
      </c>
      <c r="J3740" t="s">
        <v>38</v>
      </c>
      <c r="K3740" t="s">
        <v>476</v>
      </c>
      <c r="M3740" t="s">
        <v>26275</v>
      </c>
      <c r="N3740" t="s">
        <v>827</v>
      </c>
      <c r="O3740" t="s">
        <v>666</v>
      </c>
      <c r="P3740" t="s">
        <v>443</v>
      </c>
      <c r="Q3740" t="s">
        <v>26276</v>
      </c>
      <c r="R3740" s="26">
        <v>2</v>
      </c>
      <c r="S3740" s="23">
        <v>367144800000</v>
      </c>
      <c r="T3740" t="s">
        <v>37</v>
      </c>
      <c r="U3740" t="s">
        <v>445</v>
      </c>
      <c r="V3740" s="39">
        <v>46172</v>
      </c>
      <c r="W3740" s="41">
        <v>30.61</v>
      </c>
      <c r="X3740" s="26" t="s">
        <v>25685</v>
      </c>
      <c r="Y3740">
        <v>31.2</v>
      </c>
      <c r="Z3740">
        <v>31.2</v>
      </c>
      <c r="AE3740" s="41">
        <v>62.4</v>
      </c>
      <c r="AF3740">
        <v>1</v>
      </c>
      <c r="AG3740">
        <v>0</v>
      </c>
      <c r="AH3740">
        <v>0</v>
      </c>
      <c r="AI3740">
        <v>0</v>
      </c>
      <c r="AJ3740">
        <v>0</v>
      </c>
      <c r="AK3740" s="30">
        <f t="shared" si="367"/>
        <v>1</v>
      </c>
      <c r="AL3740" s="45">
        <v>3</v>
      </c>
      <c r="AM3740" s="32">
        <f t="shared" si="366"/>
        <v>2</v>
      </c>
      <c r="AN3740" s="33" t="str">
        <f t="shared" si="368"/>
        <v>MOROSO</v>
      </c>
      <c r="AO3740" s="33" t="str">
        <f t="shared" si="369"/>
        <v>2meses_pendientes</v>
      </c>
      <c r="AP3740" s="33">
        <f t="shared" si="370"/>
        <v>61.22</v>
      </c>
      <c r="AQ3740" s="31">
        <f t="shared" si="371"/>
        <v>30</v>
      </c>
    </row>
    <row r="3741" spans="2:43" x14ac:dyDescent="0.3">
      <c r="B3741" s="37">
        <v>46167</v>
      </c>
      <c r="C3741" t="s">
        <v>35</v>
      </c>
      <c r="D3741" t="s">
        <v>26277</v>
      </c>
      <c r="E3741" t="s">
        <v>26278</v>
      </c>
      <c r="F3741" t="s">
        <v>26279</v>
      </c>
      <c r="G3741" t="s">
        <v>26280</v>
      </c>
      <c r="H3741" t="s">
        <v>26281</v>
      </c>
      <c r="I3741" t="s">
        <v>38</v>
      </c>
      <c r="J3741" t="s">
        <v>38</v>
      </c>
      <c r="K3741" t="s">
        <v>476</v>
      </c>
      <c r="M3741" t="s">
        <v>26282</v>
      </c>
      <c r="N3741" t="s">
        <v>827</v>
      </c>
      <c r="O3741" t="s">
        <v>666</v>
      </c>
      <c r="P3741" t="s">
        <v>443</v>
      </c>
      <c r="Q3741" t="s">
        <v>26283</v>
      </c>
      <c r="R3741" s="26">
        <v>3</v>
      </c>
      <c r="S3741" s="23">
        <v>361145030000</v>
      </c>
      <c r="T3741" t="s">
        <v>37</v>
      </c>
      <c r="U3741" t="s">
        <v>445</v>
      </c>
      <c r="V3741" s="39">
        <v>46169</v>
      </c>
      <c r="W3741" s="41">
        <v>35</v>
      </c>
      <c r="X3741" s="26" t="s">
        <v>25685</v>
      </c>
      <c r="Y3741">
        <v>37.049999999999997</v>
      </c>
      <c r="AA3741">
        <v>37.049999999999997</v>
      </c>
      <c r="AE3741" s="41">
        <v>74.099999999999994</v>
      </c>
      <c r="AF3741">
        <v>0</v>
      </c>
      <c r="AG3741">
        <v>1</v>
      </c>
      <c r="AH3741">
        <v>0</v>
      </c>
      <c r="AI3741">
        <v>0</v>
      </c>
      <c r="AJ3741">
        <v>0</v>
      </c>
      <c r="AK3741" s="30">
        <f t="shared" si="367"/>
        <v>1</v>
      </c>
      <c r="AL3741" s="45">
        <v>3</v>
      </c>
      <c r="AM3741" s="32">
        <f t="shared" si="366"/>
        <v>2</v>
      </c>
      <c r="AN3741" s="33" t="str">
        <f t="shared" si="368"/>
        <v>MOROSO</v>
      </c>
      <c r="AO3741" s="33" t="str">
        <f t="shared" si="369"/>
        <v>2meses_pendientes</v>
      </c>
      <c r="AP3741" s="33">
        <f t="shared" si="370"/>
        <v>70</v>
      </c>
      <c r="AQ3741" s="31">
        <f t="shared" si="371"/>
        <v>27</v>
      </c>
    </row>
    <row r="3742" spans="2:43" x14ac:dyDescent="0.3">
      <c r="B3742" s="37">
        <v>46167</v>
      </c>
      <c r="C3742" t="s">
        <v>35</v>
      </c>
      <c r="D3742" t="s">
        <v>26284</v>
      </c>
      <c r="E3742" t="s">
        <v>26285</v>
      </c>
      <c r="F3742" t="s">
        <v>26286</v>
      </c>
      <c r="G3742" t="s">
        <v>26287</v>
      </c>
      <c r="H3742" t="s">
        <v>26288</v>
      </c>
      <c r="I3742" t="s">
        <v>38</v>
      </c>
      <c r="J3742" t="s">
        <v>38</v>
      </c>
      <c r="K3742" t="s">
        <v>4668</v>
      </c>
      <c r="L3742" t="s">
        <v>26289</v>
      </c>
      <c r="M3742" t="s">
        <v>26290</v>
      </c>
      <c r="N3742" t="s">
        <v>827</v>
      </c>
      <c r="O3742" t="s">
        <v>666</v>
      </c>
      <c r="P3742" t="s">
        <v>443</v>
      </c>
      <c r="Q3742" t="s">
        <v>26291</v>
      </c>
      <c r="R3742" s="26">
        <v>1</v>
      </c>
      <c r="S3742" s="23">
        <v>366144040000</v>
      </c>
      <c r="T3742" t="s">
        <v>37</v>
      </c>
      <c r="U3742" t="s">
        <v>445</v>
      </c>
      <c r="V3742" s="39">
        <v>46167</v>
      </c>
      <c r="W3742" s="41">
        <v>29.73</v>
      </c>
      <c r="X3742" s="26" t="s">
        <v>25685</v>
      </c>
      <c r="Z3742">
        <v>30.03</v>
      </c>
      <c r="AA3742">
        <v>47.97</v>
      </c>
      <c r="AE3742" s="41">
        <v>78</v>
      </c>
      <c r="AF3742">
        <v>1</v>
      </c>
      <c r="AG3742">
        <v>1</v>
      </c>
      <c r="AH3742">
        <v>0</v>
      </c>
      <c r="AI3742">
        <v>0</v>
      </c>
      <c r="AJ3742">
        <v>0</v>
      </c>
      <c r="AK3742" s="30">
        <f t="shared" si="367"/>
        <v>2</v>
      </c>
      <c r="AL3742" s="45">
        <v>3</v>
      </c>
      <c r="AM3742" s="32">
        <f t="shared" si="366"/>
        <v>1</v>
      </c>
      <c r="AN3742" s="33" t="str">
        <f t="shared" si="368"/>
        <v>MOROSO</v>
      </c>
      <c r="AO3742" s="33" t="str">
        <f t="shared" si="369"/>
        <v>1meses_pendientes</v>
      </c>
      <c r="AP3742" s="33">
        <f t="shared" si="370"/>
        <v>29.73</v>
      </c>
      <c r="AQ3742" s="31">
        <f t="shared" si="371"/>
        <v>25</v>
      </c>
    </row>
    <row r="3743" spans="2:43" x14ac:dyDescent="0.3">
      <c r="B3743" s="37">
        <v>46168</v>
      </c>
      <c r="C3743" t="s">
        <v>35</v>
      </c>
      <c r="D3743" t="s">
        <v>26292</v>
      </c>
      <c r="E3743" t="s">
        <v>26293</v>
      </c>
      <c r="F3743" t="s">
        <v>26294</v>
      </c>
      <c r="G3743" t="s">
        <v>26295</v>
      </c>
      <c r="H3743" t="s">
        <v>26296</v>
      </c>
      <c r="I3743" t="s">
        <v>38</v>
      </c>
      <c r="J3743" t="s">
        <v>38</v>
      </c>
      <c r="K3743" t="s">
        <v>810</v>
      </c>
      <c r="L3743" t="s">
        <v>26294</v>
      </c>
      <c r="M3743" t="s">
        <v>26297</v>
      </c>
      <c r="N3743" t="s">
        <v>827</v>
      </c>
      <c r="O3743" t="s">
        <v>666</v>
      </c>
      <c r="P3743" t="s">
        <v>443</v>
      </c>
      <c r="Q3743" t="s">
        <v>26298</v>
      </c>
      <c r="R3743" s="26">
        <v>2</v>
      </c>
      <c r="S3743" s="23">
        <v>368142640000</v>
      </c>
      <c r="T3743" t="s">
        <v>37</v>
      </c>
      <c r="U3743" t="s">
        <v>445</v>
      </c>
      <c r="V3743" s="39">
        <v>46165</v>
      </c>
      <c r="W3743" s="41">
        <v>30</v>
      </c>
      <c r="X3743" s="26" t="s">
        <v>25685</v>
      </c>
      <c r="Z3743">
        <v>30.44</v>
      </c>
      <c r="AA3743">
        <v>30.44</v>
      </c>
      <c r="AE3743" s="41">
        <v>60.88</v>
      </c>
      <c r="AF3743">
        <v>1</v>
      </c>
      <c r="AG3743">
        <v>1</v>
      </c>
      <c r="AH3743">
        <v>0</v>
      </c>
      <c r="AI3743">
        <v>0</v>
      </c>
      <c r="AJ3743">
        <v>0</v>
      </c>
      <c r="AK3743" s="30">
        <f t="shared" si="367"/>
        <v>2</v>
      </c>
      <c r="AL3743" s="45">
        <v>3</v>
      </c>
      <c r="AM3743" s="32">
        <f t="shared" si="366"/>
        <v>1</v>
      </c>
      <c r="AN3743" s="33" t="str">
        <f t="shared" si="368"/>
        <v>MOROSO</v>
      </c>
      <c r="AO3743" s="33" t="str">
        <f t="shared" si="369"/>
        <v>1meses_pendientes</v>
      </c>
      <c r="AP3743" s="33">
        <f t="shared" si="370"/>
        <v>30</v>
      </c>
      <c r="AQ3743" s="31">
        <f t="shared" si="371"/>
        <v>23</v>
      </c>
    </row>
    <row r="3744" spans="2:43" x14ac:dyDescent="0.3">
      <c r="B3744" s="37">
        <v>46169</v>
      </c>
      <c r="C3744" t="s">
        <v>35</v>
      </c>
      <c r="D3744" t="s">
        <v>26299</v>
      </c>
      <c r="E3744" t="s">
        <v>26300</v>
      </c>
      <c r="F3744" t="s">
        <v>26301</v>
      </c>
      <c r="G3744" t="s">
        <v>26302</v>
      </c>
      <c r="H3744" t="s">
        <v>26303</v>
      </c>
      <c r="I3744" t="s">
        <v>38</v>
      </c>
      <c r="J3744" t="s">
        <v>38</v>
      </c>
      <c r="K3744" t="s">
        <v>1480</v>
      </c>
      <c r="L3744" t="s">
        <v>26301</v>
      </c>
      <c r="M3744" t="s">
        <v>26304</v>
      </c>
      <c r="N3744" t="s">
        <v>827</v>
      </c>
      <c r="O3744" t="s">
        <v>666</v>
      </c>
      <c r="P3744" t="s">
        <v>443</v>
      </c>
      <c r="Q3744" t="s">
        <v>26305</v>
      </c>
      <c r="R3744" s="26">
        <v>3</v>
      </c>
      <c r="S3744" s="23">
        <v>361146090000</v>
      </c>
      <c r="T3744" t="s">
        <v>37</v>
      </c>
      <c r="U3744" t="s">
        <v>445</v>
      </c>
      <c r="V3744" s="39">
        <v>46170</v>
      </c>
      <c r="W3744" s="41">
        <v>42.64</v>
      </c>
      <c r="X3744" s="26" t="s">
        <v>25685</v>
      </c>
      <c r="Z3744">
        <v>45.75</v>
      </c>
      <c r="AE3744" s="41">
        <v>45.75</v>
      </c>
      <c r="AF3744">
        <v>1</v>
      </c>
      <c r="AG3744">
        <v>0</v>
      </c>
      <c r="AH3744">
        <v>0</v>
      </c>
      <c r="AI3744">
        <v>0</v>
      </c>
      <c r="AJ3744">
        <v>0</v>
      </c>
      <c r="AK3744" s="30">
        <f t="shared" si="367"/>
        <v>1</v>
      </c>
      <c r="AL3744" s="45">
        <v>3</v>
      </c>
      <c r="AM3744" s="32">
        <f t="shared" si="366"/>
        <v>2</v>
      </c>
      <c r="AN3744" s="33" t="str">
        <f t="shared" si="368"/>
        <v>MOROSO</v>
      </c>
      <c r="AO3744" s="33" t="str">
        <f t="shared" si="369"/>
        <v>2meses_pendientes</v>
      </c>
      <c r="AP3744" s="33">
        <f t="shared" si="370"/>
        <v>85.28</v>
      </c>
      <c r="AQ3744" s="31">
        <f t="shared" si="371"/>
        <v>28</v>
      </c>
    </row>
    <row r="3745" spans="2:43" x14ac:dyDescent="0.3">
      <c r="B3745" s="37">
        <v>46170</v>
      </c>
      <c r="C3745" t="s">
        <v>35</v>
      </c>
      <c r="D3745" t="s">
        <v>26306</v>
      </c>
      <c r="E3745" t="s">
        <v>26307</v>
      </c>
      <c r="F3745" t="s">
        <v>26308</v>
      </c>
      <c r="G3745" t="s">
        <v>26309</v>
      </c>
      <c r="H3745" t="s">
        <v>26310</v>
      </c>
      <c r="I3745" t="s">
        <v>38</v>
      </c>
      <c r="J3745" t="s">
        <v>42</v>
      </c>
      <c r="K3745" t="s">
        <v>50</v>
      </c>
      <c r="M3745" t="s">
        <v>26256</v>
      </c>
      <c r="N3745" t="s">
        <v>827</v>
      </c>
      <c r="O3745" t="s">
        <v>666</v>
      </c>
      <c r="P3745" t="s">
        <v>443</v>
      </c>
      <c r="Q3745" t="s">
        <v>26311</v>
      </c>
      <c r="R3745" s="26">
        <v>2</v>
      </c>
      <c r="S3745" s="23">
        <v>368148620000</v>
      </c>
      <c r="T3745" t="s">
        <v>37</v>
      </c>
      <c r="U3745" t="s">
        <v>445</v>
      </c>
      <c r="V3745" s="39">
        <v>46171</v>
      </c>
      <c r="W3745" s="41">
        <v>30</v>
      </c>
      <c r="X3745" s="26" t="s">
        <v>25685</v>
      </c>
      <c r="Y3745">
        <v>30.44</v>
      </c>
      <c r="AE3745" s="41">
        <v>30.44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 s="30">
        <f t="shared" si="367"/>
        <v>0</v>
      </c>
      <c r="AL3745" s="45">
        <v>3</v>
      </c>
      <c r="AM3745" s="32">
        <f t="shared" si="366"/>
        <v>3</v>
      </c>
      <c r="AN3745" s="33" t="str">
        <f t="shared" si="368"/>
        <v>NPN</v>
      </c>
      <c r="AO3745" s="33" t="str">
        <f t="shared" si="369"/>
        <v>3meses_pendientes</v>
      </c>
      <c r="AP3745" s="33">
        <f t="shared" si="370"/>
        <v>90</v>
      </c>
      <c r="AQ3745" s="31">
        <f t="shared" si="371"/>
        <v>29</v>
      </c>
    </row>
    <row r="3746" spans="2:43" x14ac:dyDescent="0.3">
      <c r="B3746" s="37">
        <v>46149</v>
      </c>
      <c r="C3746" t="s">
        <v>35</v>
      </c>
      <c r="D3746" t="s">
        <v>26312</v>
      </c>
      <c r="E3746" t="s">
        <v>26313</v>
      </c>
      <c r="F3746" t="s">
        <v>26314</v>
      </c>
      <c r="G3746" t="s">
        <v>26315</v>
      </c>
      <c r="H3746" t="s">
        <v>26316</v>
      </c>
      <c r="I3746" t="s">
        <v>38</v>
      </c>
      <c r="J3746" t="s">
        <v>38</v>
      </c>
      <c r="K3746" t="s">
        <v>476</v>
      </c>
      <c r="M3746" t="s">
        <v>26317</v>
      </c>
      <c r="N3746" t="s">
        <v>885</v>
      </c>
      <c r="O3746" t="s">
        <v>666</v>
      </c>
      <c r="P3746" t="s">
        <v>443</v>
      </c>
      <c r="Q3746" t="s">
        <v>26318</v>
      </c>
      <c r="R3746" s="26">
        <v>2</v>
      </c>
      <c r="S3746" s="23">
        <v>333023050000</v>
      </c>
      <c r="T3746" t="s">
        <v>37</v>
      </c>
      <c r="U3746" t="s">
        <v>445</v>
      </c>
      <c r="V3746" s="39">
        <v>46149</v>
      </c>
      <c r="W3746" s="41">
        <v>30</v>
      </c>
      <c r="X3746" s="26" t="s">
        <v>25685</v>
      </c>
      <c r="Y3746">
        <v>30.45</v>
      </c>
      <c r="AE3746" s="41">
        <v>30.45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 s="30">
        <f t="shared" si="367"/>
        <v>0</v>
      </c>
      <c r="AL3746" s="45">
        <v>3</v>
      </c>
      <c r="AM3746" s="32">
        <f t="shared" si="366"/>
        <v>3</v>
      </c>
      <c r="AN3746" s="33" t="str">
        <f t="shared" si="368"/>
        <v>NPN</v>
      </c>
      <c r="AO3746" s="33" t="str">
        <f t="shared" si="369"/>
        <v>3meses_pendientes</v>
      </c>
      <c r="AP3746" s="33">
        <f t="shared" si="370"/>
        <v>90</v>
      </c>
      <c r="AQ3746" s="31">
        <f t="shared" si="371"/>
        <v>7</v>
      </c>
    </row>
    <row r="3747" spans="2:43" x14ac:dyDescent="0.3">
      <c r="B3747" s="37">
        <v>46146</v>
      </c>
      <c r="C3747" t="s">
        <v>35</v>
      </c>
      <c r="D3747" t="s">
        <v>26319</v>
      </c>
      <c r="E3747" t="s">
        <v>26320</v>
      </c>
      <c r="F3747" t="s">
        <v>26321</v>
      </c>
      <c r="G3747" t="s">
        <v>26322</v>
      </c>
      <c r="H3747" t="s">
        <v>26323</v>
      </c>
      <c r="I3747" t="s">
        <v>38</v>
      </c>
      <c r="J3747" t="s">
        <v>38</v>
      </c>
      <c r="K3747" t="s">
        <v>825</v>
      </c>
      <c r="L3747" t="s">
        <v>26321</v>
      </c>
      <c r="M3747" t="s">
        <v>26324</v>
      </c>
      <c r="N3747" t="s">
        <v>885</v>
      </c>
      <c r="O3747" t="s">
        <v>666</v>
      </c>
      <c r="P3747" t="s">
        <v>443</v>
      </c>
      <c r="Q3747" t="s">
        <v>26325</v>
      </c>
      <c r="R3747" s="26">
        <v>3</v>
      </c>
      <c r="S3747" s="23">
        <v>366125270000</v>
      </c>
      <c r="T3747" t="s">
        <v>37</v>
      </c>
      <c r="U3747" t="s">
        <v>445</v>
      </c>
      <c r="V3747" s="39">
        <v>46148</v>
      </c>
      <c r="W3747" s="41">
        <v>33</v>
      </c>
      <c r="X3747" s="26" t="s">
        <v>25685</v>
      </c>
      <c r="Y3747">
        <v>34.950000000000003</v>
      </c>
      <c r="AE3747" s="41">
        <v>34.950000000000003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 s="30">
        <f t="shared" si="367"/>
        <v>0</v>
      </c>
      <c r="AL3747" s="45">
        <v>3</v>
      </c>
      <c r="AM3747" s="32">
        <f t="shared" si="366"/>
        <v>3</v>
      </c>
      <c r="AN3747" s="33" t="str">
        <f t="shared" si="368"/>
        <v>NPN</v>
      </c>
      <c r="AO3747" s="33" t="str">
        <f t="shared" si="369"/>
        <v>3meses_pendientes</v>
      </c>
      <c r="AP3747" s="33">
        <f t="shared" si="370"/>
        <v>99</v>
      </c>
      <c r="AQ3747" s="31">
        <f t="shared" si="371"/>
        <v>6</v>
      </c>
    </row>
    <row r="3748" spans="2:43" x14ac:dyDescent="0.3">
      <c r="B3748" s="37">
        <v>46147</v>
      </c>
      <c r="C3748" t="s">
        <v>35</v>
      </c>
      <c r="D3748" t="s">
        <v>26326</v>
      </c>
      <c r="E3748" t="s">
        <v>26327</v>
      </c>
      <c r="F3748" t="s">
        <v>26328</v>
      </c>
      <c r="G3748" t="s">
        <v>26329</v>
      </c>
      <c r="H3748" t="s">
        <v>26330</v>
      </c>
      <c r="I3748" t="s">
        <v>38</v>
      </c>
      <c r="J3748" t="s">
        <v>38</v>
      </c>
      <c r="K3748" t="s">
        <v>476</v>
      </c>
      <c r="L3748" t="s">
        <v>26328</v>
      </c>
      <c r="M3748" t="s">
        <v>26331</v>
      </c>
      <c r="N3748" t="s">
        <v>885</v>
      </c>
      <c r="O3748" t="s">
        <v>666</v>
      </c>
      <c r="P3748" t="s">
        <v>443</v>
      </c>
      <c r="Q3748" t="s">
        <v>26332</v>
      </c>
      <c r="R3748" s="26">
        <v>3</v>
      </c>
      <c r="S3748" s="23">
        <v>363126170000</v>
      </c>
      <c r="T3748" t="s">
        <v>37</v>
      </c>
      <c r="U3748" t="s">
        <v>445</v>
      </c>
      <c r="V3748" s="39">
        <v>46149</v>
      </c>
      <c r="W3748" s="41">
        <v>33</v>
      </c>
      <c r="X3748" s="26" t="s">
        <v>25685</v>
      </c>
      <c r="Y3748">
        <v>34.93</v>
      </c>
      <c r="Z3748">
        <v>88.71</v>
      </c>
      <c r="AE3748" s="41">
        <v>123.63999999999999</v>
      </c>
      <c r="AF3748">
        <v>1</v>
      </c>
      <c r="AG3748">
        <v>0</v>
      </c>
      <c r="AH3748">
        <v>0</v>
      </c>
      <c r="AI3748">
        <v>0</v>
      </c>
      <c r="AJ3748">
        <v>0</v>
      </c>
      <c r="AK3748" s="30">
        <f t="shared" si="367"/>
        <v>1</v>
      </c>
      <c r="AL3748" s="45">
        <v>3</v>
      </c>
      <c r="AM3748" s="32">
        <f t="shared" si="366"/>
        <v>2</v>
      </c>
      <c r="AN3748" s="33" t="str">
        <f t="shared" si="368"/>
        <v>MOROSO</v>
      </c>
      <c r="AO3748" s="33" t="str">
        <f t="shared" si="369"/>
        <v>2meses_pendientes</v>
      </c>
      <c r="AP3748" s="33">
        <f t="shared" si="370"/>
        <v>66</v>
      </c>
      <c r="AQ3748" s="31">
        <f t="shared" si="371"/>
        <v>7</v>
      </c>
    </row>
    <row r="3749" spans="2:43" x14ac:dyDescent="0.3">
      <c r="B3749" s="37">
        <v>46149</v>
      </c>
      <c r="C3749" t="s">
        <v>35</v>
      </c>
      <c r="D3749" t="s">
        <v>26333</v>
      </c>
      <c r="E3749" t="s">
        <v>26334</v>
      </c>
      <c r="F3749" t="s">
        <v>26335</v>
      </c>
      <c r="G3749" t="s">
        <v>26336</v>
      </c>
      <c r="H3749" t="s">
        <v>26337</v>
      </c>
      <c r="I3749" t="s">
        <v>38</v>
      </c>
      <c r="J3749" t="s">
        <v>38</v>
      </c>
      <c r="K3749" t="s">
        <v>476</v>
      </c>
      <c r="M3749" t="s">
        <v>26338</v>
      </c>
      <c r="N3749" t="s">
        <v>885</v>
      </c>
      <c r="O3749" t="s">
        <v>666</v>
      </c>
      <c r="P3749" t="s">
        <v>443</v>
      </c>
      <c r="Q3749" t="s">
        <v>26339</v>
      </c>
      <c r="R3749" s="26">
        <v>2</v>
      </c>
      <c r="S3749" s="23">
        <v>366127290000</v>
      </c>
      <c r="T3749" t="s">
        <v>37</v>
      </c>
      <c r="U3749" t="s">
        <v>445</v>
      </c>
      <c r="V3749" s="39">
        <v>46148</v>
      </c>
      <c r="W3749" s="41">
        <v>30</v>
      </c>
      <c r="X3749" s="26" t="s">
        <v>25685</v>
      </c>
      <c r="Y3749">
        <v>30</v>
      </c>
      <c r="Z3749">
        <v>60.44</v>
      </c>
      <c r="AA3749">
        <v>15</v>
      </c>
      <c r="AE3749" s="41">
        <v>105.44</v>
      </c>
      <c r="AF3749">
        <v>1</v>
      </c>
      <c r="AG3749">
        <v>1</v>
      </c>
      <c r="AH3749">
        <v>0</v>
      </c>
      <c r="AI3749">
        <v>0</v>
      </c>
      <c r="AJ3749">
        <v>0</v>
      </c>
      <c r="AK3749" s="30">
        <f t="shared" si="367"/>
        <v>2</v>
      </c>
      <c r="AL3749" s="45">
        <v>3</v>
      </c>
      <c r="AM3749" s="32">
        <f t="shared" si="366"/>
        <v>1</v>
      </c>
      <c r="AN3749" s="33" t="str">
        <f t="shared" si="368"/>
        <v>MOROSO</v>
      </c>
      <c r="AO3749" s="33" t="str">
        <f t="shared" si="369"/>
        <v>1meses_pendientes</v>
      </c>
      <c r="AP3749" s="33">
        <f t="shared" si="370"/>
        <v>30</v>
      </c>
      <c r="AQ3749" s="31">
        <f t="shared" si="371"/>
        <v>6</v>
      </c>
    </row>
    <row r="3750" spans="2:43" x14ac:dyDescent="0.3">
      <c r="B3750" s="37">
        <v>46149</v>
      </c>
      <c r="C3750" t="s">
        <v>35</v>
      </c>
      <c r="D3750" t="s">
        <v>26340</v>
      </c>
      <c r="E3750" t="s">
        <v>26327</v>
      </c>
      <c r="F3750" t="s">
        <v>26328</v>
      </c>
      <c r="G3750" t="s">
        <v>26341</v>
      </c>
      <c r="H3750" t="s">
        <v>26342</v>
      </c>
      <c r="I3750" t="s">
        <v>38</v>
      </c>
      <c r="J3750" t="s">
        <v>38</v>
      </c>
      <c r="K3750" t="s">
        <v>561</v>
      </c>
      <c r="L3750" t="s">
        <v>26328</v>
      </c>
      <c r="M3750" t="s">
        <v>26343</v>
      </c>
      <c r="N3750" t="s">
        <v>885</v>
      </c>
      <c r="O3750" t="s">
        <v>666</v>
      </c>
      <c r="P3750" t="s">
        <v>443</v>
      </c>
      <c r="Q3750" t="s">
        <v>26344</v>
      </c>
      <c r="R3750" s="26">
        <v>3</v>
      </c>
      <c r="S3750" s="23">
        <v>363126170000</v>
      </c>
      <c r="T3750" t="s">
        <v>37</v>
      </c>
      <c r="U3750" t="s">
        <v>445</v>
      </c>
      <c r="V3750" s="39">
        <v>46150</v>
      </c>
      <c r="W3750" s="41">
        <v>33</v>
      </c>
      <c r="X3750" s="26" t="s">
        <v>25685</v>
      </c>
      <c r="Y3750">
        <v>34.93</v>
      </c>
      <c r="Z3750">
        <v>88.71</v>
      </c>
      <c r="AE3750" s="41">
        <v>123.63999999999999</v>
      </c>
      <c r="AF3750">
        <v>1</v>
      </c>
      <c r="AG3750">
        <v>0</v>
      </c>
      <c r="AH3750">
        <v>0</v>
      </c>
      <c r="AI3750">
        <v>0</v>
      </c>
      <c r="AJ3750">
        <v>0</v>
      </c>
      <c r="AK3750" s="30">
        <f t="shared" si="367"/>
        <v>1</v>
      </c>
      <c r="AL3750" s="45">
        <v>3</v>
      </c>
      <c r="AM3750" s="32">
        <f t="shared" si="366"/>
        <v>2</v>
      </c>
      <c r="AN3750" s="33" t="str">
        <f t="shared" si="368"/>
        <v>MOROSO</v>
      </c>
      <c r="AO3750" s="33" t="str">
        <f t="shared" si="369"/>
        <v>2meses_pendientes</v>
      </c>
      <c r="AP3750" s="33">
        <f t="shared" si="370"/>
        <v>66</v>
      </c>
      <c r="AQ3750" s="31">
        <f t="shared" si="371"/>
        <v>8</v>
      </c>
    </row>
    <row r="3751" spans="2:43" x14ac:dyDescent="0.3">
      <c r="B3751" s="37">
        <v>46153</v>
      </c>
      <c r="C3751" t="s">
        <v>35</v>
      </c>
      <c r="D3751" t="s">
        <v>26345</v>
      </c>
      <c r="E3751" t="s">
        <v>3026</v>
      </c>
      <c r="F3751" t="s">
        <v>26346</v>
      </c>
      <c r="G3751" t="s">
        <v>26347</v>
      </c>
      <c r="H3751" t="s">
        <v>26348</v>
      </c>
      <c r="I3751" t="s">
        <v>38</v>
      </c>
      <c r="J3751" t="s">
        <v>38</v>
      </c>
      <c r="K3751" t="s">
        <v>768</v>
      </c>
      <c r="M3751" t="s">
        <v>26349</v>
      </c>
      <c r="N3751" t="s">
        <v>885</v>
      </c>
      <c r="O3751" t="s">
        <v>666</v>
      </c>
      <c r="P3751" t="s">
        <v>443</v>
      </c>
      <c r="Q3751" t="s">
        <v>26350</v>
      </c>
      <c r="R3751" s="26">
        <v>2</v>
      </c>
      <c r="S3751" s="23">
        <v>803796050000</v>
      </c>
      <c r="T3751" t="s">
        <v>37</v>
      </c>
      <c r="U3751" t="s">
        <v>445</v>
      </c>
      <c r="V3751" s="39">
        <v>46164</v>
      </c>
      <c r="W3751" s="41">
        <v>30</v>
      </c>
      <c r="X3751" s="26" t="s">
        <v>25685</v>
      </c>
      <c r="Y3751">
        <v>15.22</v>
      </c>
      <c r="Z3751">
        <v>15</v>
      </c>
      <c r="AE3751" s="41">
        <v>30.22</v>
      </c>
      <c r="AF3751">
        <v>1</v>
      </c>
      <c r="AG3751">
        <v>0</v>
      </c>
      <c r="AH3751">
        <v>0</v>
      </c>
      <c r="AI3751">
        <v>0</v>
      </c>
      <c r="AJ3751">
        <v>0</v>
      </c>
      <c r="AK3751" s="30">
        <f t="shared" si="367"/>
        <v>1</v>
      </c>
      <c r="AL3751" s="45">
        <v>3</v>
      </c>
      <c r="AM3751" s="32">
        <f t="shared" si="366"/>
        <v>2</v>
      </c>
      <c r="AN3751" s="33" t="str">
        <f t="shared" si="368"/>
        <v>MOROSO</v>
      </c>
      <c r="AO3751" s="33" t="str">
        <f t="shared" si="369"/>
        <v>2meses_pendientes</v>
      </c>
      <c r="AP3751" s="33">
        <f t="shared" si="370"/>
        <v>60</v>
      </c>
      <c r="AQ3751" s="31">
        <f t="shared" si="371"/>
        <v>22</v>
      </c>
    </row>
    <row r="3752" spans="2:43" x14ac:dyDescent="0.3">
      <c r="B3752" s="37">
        <v>46154</v>
      </c>
      <c r="C3752" t="s">
        <v>35</v>
      </c>
      <c r="D3752" t="s">
        <v>26351</v>
      </c>
      <c r="E3752" t="s">
        <v>26352</v>
      </c>
      <c r="F3752" t="s">
        <v>26353</v>
      </c>
      <c r="G3752" t="s">
        <v>26354</v>
      </c>
      <c r="H3752" t="s">
        <v>26355</v>
      </c>
      <c r="I3752" t="s">
        <v>38</v>
      </c>
      <c r="J3752" t="s">
        <v>38</v>
      </c>
      <c r="K3752" t="s">
        <v>26356</v>
      </c>
      <c r="M3752" t="s">
        <v>26357</v>
      </c>
      <c r="N3752" t="s">
        <v>885</v>
      </c>
      <c r="O3752" t="s">
        <v>666</v>
      </c>
      <c r="P3752" t="s">
        <v>443</v>
      </c>
      <c r="Q3752" t="s">
        <v>26358</v>
      </c>
      <c r="R3752" s="26">
        <v>3</v>
      </c>
      <c r="S3752" s="23">
        <v>353036970000</v>
      </c>
      <c r="T3752" t="s">
        <v>37</v>
      </c>
      <c r="U3752" t="s">
        <v>445</v>
      </c>
      <c r="V3752" s="39">
        <v>46156</v>
      </c>
      <c r="W3752" s="41">
        <v>33</v>
      </c>
      <c r="X3752" s="26" t="s">
        <v>25685</v>
      </c>
      <c r="Y3752">
        <v>35</v>
      </c>
      <c r="Z3752">
        <v>34.82</v>
      </c>
      <c r="AE3752" s="41">
        <v>69.819999999999993</v>
      </c>
      <c r="AF3752">
        <v>1</v>
      </c>
      <c r="AG3752">
        <v>0</v>
      </c>
      <c r="AH3752">
        <v>0</v>
      </c>
      <c r="AI3752">
        <v>0</v>
      </c>
      <c r="AJ3752">
        <v>0</v>
      </c>
      <c r="AK3752" s="30">
        <f t="shared" si="367"/>
        <v>1</v>
      </c>
      <c r="AL3752" s="45">
        <v>3</v>
      </c>
      <c r="AM3752" s="32">
        <f t="shared" si="366"/>
        <v>2</v>
      </c>
      <c r="AN3752" s="33" t="str">
        <f t="shared" si="368"/>
        <v>MOROSO</v>
      </c>
      <c r="AO3752" s="33" t="str">
        <f t="shared" si="369"/>
        <v>2meses_pendientes</v>
      </c>
      <c r="AP3752" s="33">
        <f t="shared" si="370"/>
        <v>66</v>
      </c>
      <c r="AQ3752" s="31">
        <f t="shared" si="371"/>
        <v>14</v>
      </c>
    </row>
    <row r="3753" spans="2:43" x14ac:dyDescent="0.3">
      <c r="B3753" s="37">
        <v>46156</v>
      </c>
      <c r="C3753" t="s">
        <v>35</v>
      </c>
      <c r="D3753" t="s">
        <v>894</v>
      </c>
      <c r="E3753" t="s">
        <v>895</v>
      </c>
      <c r="F3753" t="s">
        <v>26359</v>
      </c>
      <c r="G3753" t="s">
        <v>897</v>
      </c>
      <c r="H3753" t="s">
        <v>26360</v>
      </c>
      <c r="I3753" t="s">
        <v>38</v>
      </c>
      <c r="J3753" t="s">
        <v>38</v>
      </c>
      <c r="K3753" t="s">
        <v>1480</v>
      </c>
      <c r="M3753" t="s">
        <v>26361</v>
      </c>
      <c r="N3753" t="s">
        <v>885</v>
      </c>
      <c r="O3753" t="s">
        <v>666</v>
      </c>
      <c r="P3753" t="s">
        <v>443</v>
      </c>
      <c r="Q3753" t="s">
        <v>26362</v>
      </c>
      <c r="R3753" s="26">
        <v>3</v>
      </c>
      <c r="S3753" s="23">
        <v>369066480000</v>
      </c>
      <c r="T3753" t="s">
        <v>37</v>
      </c>
      <c r="U3753" t="s">
        <v>445</v>
      </c>
      <c r="V3753" s="39">
        <v>46161</v>
      </c>
      <c r="W3753" s="41">
        <v>33</v>
      </c>
      <c r="X3753" s="26" t="s">
        <v>25685</v>
      </c>
      <c r="Y3753">
        <v>55.03</v>
      </c>
      <c r="Z3753">
        <v>89.94</v>
      </c>
      <c r="AE3753" s="41">
        <v>144.97</v>
      </c>
      <c r="AF3753">
        <v>1</v>
      </c>
      <c r="AG3753">
        <v>0</v>
      </c>
      <c r="AH3753">
        <v>0</v>
      </c>
      <c r="AI3753">
        <v>0</v>
      </c>
      <c r="AJ3753">
        <v>0</v>
      </c>
      <c r="AK3753" s="30">
        <f t="shared" si="367"/>
        <v>1</v>
      </c>
      <c r="AL3753" s="45">
        <v>3</v>
      </c>
      <c r="AM3753" s="32">
        <f t="shared" si="366"/>
        <v>2</v>
      </c>
      <c r="AN3753" s="33" t="str">
        <f t="shared" si="368"/>
        <v>MOROSO</v>
      </c>
      <c r="AO3753" s="33" t="str">
        <f t="shared" si="369"/>
        <v>2meses_pendientes</v>
      </c>
      <c r="AP3753" s="33">
        <f t="shared" si="370"/>
        <v>66</v>
      </c>
      <c r="AQ3753" s="31">
        <f t="shared" si="371"/>
        <v>19</v>
      </c>
    </row>
    <row r="3754" spans="2:43" x14ac:dyDescent="0.3">
      <c r="B3754" s="37">
        <v>46157</v>
      </c>
      <c r="C3754" t="s">
        <v>35</v>
      </c>
      <c r="D3754" t="s">
        <v>26363</v>
      </c>
      <c r="E3754" t="s">
        <v>26364</v>
      </c>
      <c r="F3754" t="s">
        <v>26365</v>
      </c>
      <c r="G3754" t="s">
        <v>26366</v>
      </c>
      <c r="H3754" t="s">
        <v>26367</v>
      </c>
      <c r="I3754" t="s">
        <v>38</v>
      </c>
      <c r="J3754" t="s">
        <v>38</v>
      </c>
      <c r="K3754" t="s">
        <v>476</v>
      </c>
      <c r="M3754" t="s">
        <v>26368</v>
      </c>
      <c r="N3754" t="s">
        <v>885</v>
      </c>
      <c r="O3754" t="s">
        <v>666</v>
      </c>
      <c r="P3754" t="s">
        <v>443</v>
      </c>
      <c r="Q3754" t="s">
        <v>26369</v>
      </c>
      <c r="R3754" s="26">
        <v>3</v>
      </c>
      <c r="S3754" s="23">
        <v>363145550000</v>
      </c>
      <c r="T3754" t="s">
        <v>37</v>
      </c>
      <c r="U3754" t="s">
        <v>445</v>
      </c>
      <c r="V3754" s="39">
        <v>46168</v>
      </c>
      <c r="W3754" s="41">
        <v>33</v>
      </c>
      <c r="X3754" s="26" t="s">
        <v>25685</v>
      </c>
      <c r="Y3754">
        <v>17.5</v>
      </c>
      <c r="Z3754">
        <v>36</v>
      </c>
      <c r="AE3754" s="41">
        <v>53.5</v>
      </c>
      <c r="AF3754">
        <v>1</v>
      </c>
      <c r="AG3754">
        <v>0</v>
      </c>
      <c r="AH3754">
        <v>0</v>
      </c>
      <c r="AI3754">
        <v>0</v>
      </c>
      <c r="AJ3754">
        <v>0</v>
      </c>
      <c r="AK3754" s="30">
        <f t="shared" si="367"/>
        <v>1</v>
      </c>
      <c r="AL3754" s="45">
        <v>3</v>
      </c>
      <c r="AM3754" s="32">
        <f t="shared" si="366"/>
        <v>2</v>
      </c>
      <c r="AN3754" s="33" t="str">
        <f t="shared" si="368"/>
        <v>MOROSO</v>
      </c>
      <c r="AO3754" s="33" t="str">
        <f t="shared" si="369"/>
        <v>2meses_pendientes</v>
      </c>
      <c r="AP3754" s="33">
        <f t="shared" si="370"/>
        <v>66</v>
      </c>
      <c r="AQ3754" s="31">
        <f t="shared" si="371"/>
        <v>26</v>
      </c>
    </row>
    <row r="3755" spans="2:43" x14ac:dyDescent="0.3">
      <c r="B3755" s="37">
        <v>46163</v>
      </c>
      <c r="C3755" t="s">
        <v>35</v>
      </c>
      <c r="D3755" t="s">
        <v>26370</v>
      </c>
      <c r="E3755" t="s">
        <v>26371</v>
      </c>
      <c r="F3755" t="s">
        <v>26372</v>
      </c>
      <c r="G3755" t="s">
        <v>26373</v>
      </c>
      <c r="H3755" t="s">
        <v>26374</v>
      </c>
      <c r="I3755" t="s">
        <v>38</v>
      </c>
      <c r="J3755" t="s">
        <v>38</v>
      </c>
      <c r="M3755" t="s">
        <v>26375</v>
      </c>
      <c r="N3755" t="s">
        <v>885</v>
      </c>
      <c r="O3755" t="s">
        <v>666</v>
      </c>
      <c r="P3755" t="s">
        <v>443</v>
      </c>
      <c r="Q3755" t="s">
        <v>26376</v>
      </c>
      <c r="R3755" s="26">
        <v>3</v>
      </c>
      <c r="S3755" s="23">
        <v>362009360000</v>
      </c>
      <c r="T3755" t="s">
        <v>37</v>
      </c>
      <c r="U3755" t="s">
        <v>445</v>
      </c>
      <c r="V3755" s="39">
        <v>46167</v>
      </c>
      <c r="W3755" s="41">
        <v>33</v>
      </c>
      <c r="X3755" s="26" t="s">
        <v>25685</v>
      </c>
      <c r="Y3755">
        <v>28.41</v>
      </c>
      <c r="Z3755">
        <v>65.349999999999994</v>
      </c>
      <c r="AE3755" s="41">
        <v>93.759999999999991</v>
      </c>
      <c r="AF3755">
        <v>1</v>
      </c>
      <c r="AG3755">
        <v>0</v>
      </c>
      <c r="AH3755">
        <v>0</v>
      </c>
      <c r="AI3755">
        <v>0</v>
      </c>
      <c r="AJ3755">
        <v>0</v>
      </c>
      <c r="AK3755" s="30">
        <f t="shared" si="367"/>
        <v>1</v>
      </c>
      <c r="AL3755" s="45">
        <v>3</v>
      </c>
      <c r="AM3755" s="32">
        <f t="shared" si="366"/>
        <v>2</v>
      </c>
      <c r="AN3755" s="33" t="str">
        <f t="shared" si="368"/>
        <v>MOROSO</v>
      </c>
      <c r="AO3755" s="33" t="str">
        <f t="shared" si="369"/>
        <v>2meses_pendientes</v>
      </c>
      <c r="AP3755" s="33">
        <f t="shared" si="370"/>
        <v>66</v>
      </c>
      <c r="AQ3755" s="31">
        <f t="shared" si="371"/>
        <v>25</v>
      </c>
    </row>
    <row r="3756" spans="2:43" x14ac:dyDescent="0.3">
      <c r="B3756" s="37">
        <v>46167</v>
      </c>
      <c r="C3756" t="s">
        <v>35</v>
      </c>
      <c r="D3756" t="s">
        <v>26377</v>
      </c>
      <c r="E3756" t="s">
        <v>26378</v>
      </c>
      <c r="F3756" t="s">
        <v>26379</v>
      </c>
      <c r="G3756" t="s">
        <v>26380</v>
      </c>
      <c r="H3756" t="s">
        <v>26381</v>
      </c>
      <c r="I3756" t="s">
        <v>38</v>
      </c>
      <c r="J3756" t="s">
        <v>38</v>
      </c>
      <c r="K3756" t="s">
        <v>1480</v>
      </c>
      <c r="L3756" t="s">
        <v>26379</v>
      </c>
      <c r="M3756" t="s">
        <v>26382</v>
      </c>
      <c r="N3756" t="s">
        <v>885</v>
      </c>
      <c r="O3756" t="s">
        <v>666</v>
      </c>
      <c r="P3756" t="s">
        <v>443</v>
      </c>
      <c r="Q3756" t="s">
        <v>26383</v>
      </c>
      <c r="R3756" s="26">
        <v>3</v>
      </c>
      <c r="S3756" s="23">
        <v>368145110000</v>
      </c>
      <c r="T3756" t="s">
        <v>37</v>
      </c>
      <c r="U3756" t="s">
        <v>445</v>
      </c>
      <c r="V3756" s="39">
        <v>46169</v>
      </c>
      <c r="W3756" s="41">
        <v>52.94</v>
      </c>
      <c r="X3756" s="26" t="s">
        <v>25685</v>
      </c>
      <c r="Z3756">
        <v>56.21</v>
      </c>
      <c r="AA3756">
        <v>64.06</v>
      </c>
      <c r="AE3756" s="41">
        <v>120.27000000000001</v>
      </c>
      <c r="AF3756">
        <v>1</v>
      </c>
      <c r="AG3756">
        <v>1</v>
      </c>
      <c r="AH3756">
        <v>0</v>
      </c>
      <c r="AI3756">
        <v>0</v>
      </c>
      <c r="AJ3756">
        <v>0</v>
      </c>
      <c r="AK3756" s="30">
        <f t="shared" si="367"/>
        <v>2</v>
      </c>
      <c r="AL3756" s="45">
        <v>3</v>
      </c>
      <c r="AM3756" s="32">
        <f t="shared" si="366"/>
        <v>1</v>
      </c>
      <c r="AN3756" s="33" t="str">
        <f t="shared" si="368"/>
        <v>MOROSO</v>
      </c>
      <c r="AO3756" s="33" t="str">
        <f t="shared" si="369"/>
        <v>1meses_pendientes</v>
      </c>
      <c r="AP3756" s="33">
        <f t="shared" si="370"/>
        <v>52.94</v>
      </c>
      <c r="AQ3756" s="31">
        <f t="shared" si="371"/>
        <v>27</v>
      </c>
    </row>
    <row r="3757" spans="2:43" x14ac:dyDescent="0.3">
      <c r="B3757" s="37">
        <v>46170</v>
      </c>
      <c r="C3757" t="s">
        <v>35</v>
      </c>
      <c r="D3757" t="s">
        <v>26384</v>
      </c>
      <c r="E3757" t="s">
        <v>26385</v>
      </c>
      <c r="F3757" t="s">
        <v>26386</v>
      </c>
      <c r="G3757" t="s">
        <v>26387</v>
      </c>
      <c r="H3757" t="s">
        <v>26388</v>
      </c>
      <c r="I3757" t="s">
        <v>38</v>
      </c>
      <c r="J3757" t="s">
        <v>38</v>
      </c>
      <c r="K3757" t="s">
        <v>825</v>
      </c>
      <c r="M3757" t="s">
        <v>26389</v>
      </c>
      <c r="N3757" t="s">
        <v>885</v>
      </c>
      <c r="O3757" t="s">
        <v>666</v>
      </c>
      <c r="P3757" t="s">
        <v>443</v>
      </c>
      <c r="Q3757" t="s">
        <v>26390</v>
      </c>
      <c r="R3757" s="26">
        <v>3</v>
      </c>
      <c r="S3757" s="23">
        <v>362149280000</v>
      </c>
      <c r="T3757" t="s">
        <v>37</v>
      </c>
      <c r="U3757" t="s">
        <v>445</v>
      </c>
      <c r="V3757" s="39">
        <v>46171</v>
      </c>
      <c r="W3757" s="41">
        <v>40</v>
      </c>
      <c r="X3757" s="26" t="s">
        <v>25685</v>
      </c>
      <c r="Z3757">
        <v>59.37</v>
      </c>
      <c r="AE3757" s="41">
        <v>59.37</v>
      </c>
      <c r="AF3757">
        <v>1</v>
      </c>
      <c r="AG3757">
        <v>0</v>
      </c>
      <c r="AH3757">
        <v>0</v>
      </c>
      <c r="AI3757">
        <v>0</v>
      </c>
      <c r="AJ3757">
        <v>0</v>
      </c>
      <c r="AK3757" s="30">
        <f t="shared" si="367"/>
        <v>1</v>
      </c>
      <c r="AL3757" s="45">
        <v>3</v>
      </c>
      <c r="AM3757" s="32">
        <f t="shared" si="366"/>
        <v>2</v>
      </c>
      <c r="AN3757" s="33" t="str">
        <f t="shared" si="368"/>
        <v>MOROSO</v>
      </c>
      <c r="AO3757" s="33" t="str">
        <f t="shared" si="369"/>
        <v>2meses_pendientes</v>
      </c>
      <c r="AP3757" s="33">
        <f t="shared" si="370"/>
        <v>80</v>
      </c>
      <c r="AQ3757" s="31">
        <f t="shared" si="371"/>
        <v>29</v>
      </c>
    </row>
    <row r="3758" spans="2:43" x14ac:dyDescent="0.3">
      <c r="B3758" s="37">
        <v>46170</v>
      </c>
      <c r="C3758" t="s">
        <v>35</v>
      </c>
      <c r="D3758" t="s">
        <v>26391</v>
      </c>
      <c r="E3758" t="s">
        <v>26392</v>
      </c>
      <c r="F3758" t="s">
        <v>26393</v>
      </c>
      <c r="G3758" t="s">
        <v>26394</v>
      </c>
      <c r="H3758" t="s">
        <v>26395</v>
      </c>
      <c r="I3758" t="s">
        <v>38</v>
      </c>
      <c r="J3758" t="s">
        <v>38</v>
      </c>
      <c r="K3758" t="s">
        <v>476</v>
      </c>
      <c r="M3758" t="s">
        <v>26396</v>
      </c>
      <c r="N3758" t="s">
        <v>885</v>
      </c>
      <c r="O3758" t="s">
        <v>666</v>
      </c>
      <c r="P3758" t="s">
        <v>443</v>
      </c>
      <c r="Q3758" t="s">
        <v>26397</v>
      </c>
      <c r="R3758" s="26">
        <v>2</v>
      </c>
      <c r="S3758" s="23">
        <v>365149190000</v>
      </c>
      <c r="T3758" t="s">
        <v>37</v>
      </c>
      <c r="U3758" t="s">
        <v>445</v>
      </c>
      <c r="V3758" s="39">
        <v>46171</v>
      </c>
      <c r="W3758" s="41">
        <v>30</v>
      </c>
      <c r="X3758" s="26" t="s">
        <v>25685</v>
      </c>
      <c r="Z3758">
        <v>30.44</v>
      </c>
      <c r="AA3758">
        <v>30.44</v>
      </c>
      <c r="AE3758" s="41">
        <v>60.88</v>
      </c>
      <c r="AF3758">
        <v>1</v>
      </c>
      <c r="AG3758">
        <v>1</v>
      </c>
      <c r="AH3758">
        <v>0</v>
      </c>
      <c r="AI3758">
        <v>0</v>
      </c>
      <c r="AJ3758">
        <v>0</v>
      </c>
      <c r="AK3758" s="30">
        <f t="shared" si="367"/>
        <v>2</v>
      </c>
      <c r="AL3758" s="45">
        <v>3</v>
      </c>
      <c r="AM3758" s="32">
        <f t="shared" si="366"/>
        <v>1</v>
      </c>
      <c r="AN3758" s="33" t="str">
        <f t="shared" si="368"/>
        <v>MOROSO</v>
      </c>
      <c r="AO3758" s="33" t="str">
        <f t="shared" si="369"/>
        <v>1meses_pendientes</v>
      </c>
      <c r="AP3758" s="33">
        <f t="shared" si="370"/>
        <v>30</v>
      </c>
      <c r="AQ3758" s="31">
        <f t="shared" si="371"/>
        <v>29</v>
      </c>
    </row>
    <row r="3759" spans="2:43" x14ac:dyDescent="0.3">
      <c r="B3759" s="37">
        <v>46149</v>
      </c>
      <c r="C3759" t="s">
        <v>35</v>
      </c>
      <c r="D3759" t="s">
        <v>26398</v>
      </c>
      <c r="E3759" t="s">
        <v>26399</v>
      </c>
      <c r="F3759" t="s">
        <v>26400</v>
      </c>
      <c r="G3759" t="s">
        <v>26401</v>
      </c>
      <c r="H3759" t="s">
        <v>26402</v>
      </c>
      <c r="I3759" t="s">
        <v>38</v>
      </c>
      <c r="J3759" t="s">
        <v>38</v>
      </c>
      <c r="K3759" t="s">
        <v>476</v>
      </c>
      <c r="M3759" t="s">
        <v>26403</v>
      </c>
      <c r="N3759" t="s">
        <v>1005</v>
      </c>
      <c r="O3759" t="s">
        <v>666</v>
      </c>
      <c r="P3759" t="s">
        <v>443</v>
      </c>
      <c r="Q3759" t="s">
        <v>26404</v>
      </c>
      <c r="R3759" s="26">
        <v>3</v>
      </c>
      <c r="S3759" s="23">
        <v>363122040000</v>
      </c>
      <c r="T3759" t="s">
        <v>37</v>
      </c>
      <c r="U3759" t="s">
        <v>445</v>
      </c>
      <c r="V3759" s="39">
        <v>46144</v>
      </c>
      <c r="W3759" s="41">
        <v>33</v>
      </c>
      <c r="X3759" s="26" t="s">
        <v>25685</v>
      </c>
      <c r="Z3759">
        <v>34.869999999999997</v>
      </c>
      <c r="AE3759" s="41">
        <v>34.869999999999997</v>
      </c>
      <c r="AF3759">
        <v>1</v>
      </c>
      <c r="AG3759">
        <v>0</v>
      </c>
      <c r="AH3759">
        <v>0</v>
      </c>
      <c r="AI3759">
        <v>0</v>
      </c>
      <c r="AJ3759">
        <v>0</v>
      </c>
      <c r="AK3759" s="30">
        <f t="shared" si="367"/>
        <v>1</v>
      </c>
      <c r="AL3759" s="45">
        <v>3</v>
      </c>
      <c r="AM3759" s="32">
        <f t="shared" si="366"/>
        <v>2</v>
      </c>
      <c r="AN3759" s="33" t="str">
        <f t="shared" si="368"/>
        <v>MOROSO</v>
      </c>
      <c r="AO3759" s="33" t="str">
        <f t="shared" si="369"/>
        <v>2meses_pendientes</v>
      </c>
      <c r="AP3759" s="33">
        <f t="shared" si="370"/>
        <v>66</v>
      </c>
      <c r="AQ3759" s="31">
        <f t="shared" si="371"/>
        <v>2</v>
      </c>
    </row>
    <row r="3760" spans="2:43" x14ac:dyDescent="0.3">
      <c r="B3760" s="37">
        <v>46155</v>
      </c>
      <c r="C3760" t="s">
        <v>35</v>
      </c>
      <c r="D3760" t="s">
        <v>26405</v>
      </c>
      <c r="E3760" t="s">
        <v>26406</v>
      </c>
      <c r="F3760" t="s">
        <v>26407</v>
      </c>
      <c r="G3760" t="s">
        <v>26408</v>
      </c>
      <c r="H3760" t="s">
        <v>26409</v>
      </c>
      <c r="I3760" t="s">
        <v>38</v>
      </c>
      <c r="J3760" t="s">
        <v>38</v>
      </c>
      <c r="K3760" t="s">
        <v>476</v>
      </c>
      <c r="M3760" t="s">
        <v>26410</v>
      </c>
      <c r="N3760" t="s">
        <v>1005</v>
      </c>
      <c r="O3760" t="s">
        <v>666</v>
      </c>
      <c r="P3760" t="s">
        <v>443</v>
      </c>
      <c r="Q3760" t="s">
        <v>26411</v>
      </c>
      <c r="R3760" s="26">
        <v>3</v>
      </c>
      <c r="S3760" s="23">
        <v>339001420000</v>
      </c>
      <c r="T3760" t="s">
        <v>37</v>
      </c>
      <c r="U3760" t="s">
        <v>445</v>
      </c>
      <c r="V3760" s="39">
        <v>46162</v>
      </c>
      <c r="W3760" s="41">
        <v>37</v>
      </c>
      <c r="X3760" s="26" t="s">
        <v>25685</v>
      </c>
      <c r="Y3760">
        <v>38.4</v>
      </c>
      <c r="AE3760" s="41">
        <v>38.4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 s="30">
        <f t="shared" si="367"/>
        <v>0</v>
      </c>
      <c r="AL3760" s="45">
        <v>3</v>
      </c>
      <c r="AM3760" s="32">
        <f t="shared" si="366"/>
        <v>3</v>
      </c>
      <c r="AN3760" s="33" t="str">
        <f t="shared" si="368"/>
        <v>NPN</v>
      </c>
      <c r="AO3760" s="33" t="str">
        <f t="shared" si="369"/>
        <v>3meses_pendientes</v>
      </c>
      <c r="AP3760" s="33">
        <f t="shared" si="370"/>
        <v>111</v>
      </c>
      <c r="AQ3760" s="31">
        <f t="shared" si="371"/>
        <v>20</v>
      </c>
    </row>
    <row r="3761" spans="2:43" x14ac:dyDescent="0.3">
      <c r="B3761" s="37">
        <v>46158</v>
      </c>
      <c r="C3761" t="s">
        <v>35</v>
      </c>
      <c r="D3761" t="s">
        <v>26412</v>
      </c>
      <c r="E3761" t="s">
        <v>26413</v>
      </c>
      <c r="F3761" t="s">
        <v>26414</v>
      </c>
      <c r="G3761" t="s">
        <v>26415</v>
      </c>
      <c r="H3761" t="s">
        <v>26416</v>
      </c>
      <c r="I3761" t="s">
        <v>38</v>
      </c>
      <c r="J3761" t="s">
        <v>38</v>
      </c>
      <c r="K3761" t="s">
        <v>476</v>
      </c>
      <c r="M3761" t="s">
        <v>26417</v>
      </c>
      <c r="N3761" t="s">
        <v>1005</v>
      </c>
      <c r="O3761" t="s">
        <v>666</v>
      </c>
      <c r="P3761" t="s">
        <v>443</v>
      </c>
      <c r="Q3761" t="s">
        <v>26418</v>
      </c>
      <c r="R3761" s="26">
        <v>3</v>
      </c>
      <c r="S3761" s="23">
        <v>365136310000</v>
      </c>
      <c r="T3761" t="s">
        <v>37</v>
      </c>
      <c r="U3761" t="s">
        <v>445</v>
      </c>
      <c r="V3761" s="39">
        <v>46161</v>
      </c>
      <c r="W3761" s="41">
        <v>37</v>
      </c>
      <c r="X3761" s="26" t="s">
        <v>25685</v>
      </c>
      <c r="AA3761">
        <v>38.119999999999997</v>
      </c>
      <c r="AE3761" s="41">
        <v>38.119999999999997</v>
      </c>
      <c r="AF3761">
        <v>0</v>
      </c>
      <c r="AG3761">
        <v>1</v>
      </c>
      <c r="AH3761">
        <v>0</v>
      </c>
      <c r="AI3761">
        <v>0</v>
      </c>
      <c r="AJ3761">
        <v>0</v>
      </c>
      <c r="AK3761" s="30">
        <f t="shared" si="367"/>
        <v>1</v>
      </c>
      <c r="AL3761" s="45">
        <v>3</v>
      </c>
      <c r="AM3761" s="32">
        <f t="shared" si="366"/>
        <v>2</v>
      </c>
      <c r="AN3761" s="33" t="str">
        <f t="shared" si="368"/>
        <v>MOROSO</v>
      </c>
      <c r="AO3761" s="33" t="str">
        <f t="shared" si="369"/>
        <v>2meses_pendientes</v>
      </c>
      <c r="AP3761" s="33">
        <f t="shared" si="370"/>
        <v>74</v>
      </c>
      <c r="AQ3761" s="31">
        <f t="shared" si="371"/>
        <v>19</v>
      </c>
    </row>
    <row r="3762" spans="2:43" x14ac:dyDescent="0.3">
      <c r="B3762" s="37">
        <v>46160</v>
      </c>
      <c r="C3762" t="s">
        <v>35</v>
      </c>
      <c r="D3762" t="s">
        <v>26419</v>
      </c>
      <c r="E3762" t="s">
        <v>26420</v>
      </c>
      <c r="F3762" t="s">
        <v>26421</v>
      </c>
      <c r="G3762" t="s">
        <v>26422</v>
      </c>
      <c r="H3762" t="s">
        <v>26423</v>
      </c>
      <c r="I3762" t="s">
        <v>38</v>
      </c>
      <c r="J3762" t="s">
        <v>38</v>
      </c>
      <c r="M3762" t="s">
        <v>26424</v>
      </c>
      <c r="N3762" t="s">
        <v>1005</v>
      </c>
      <c r="O3762" t="s">
        <v>666</v>
      </c>
      <c r="P3762" t="s">
        <v>443</v>
      </c>
      <c r="Q3762" t="s">
        <v>26425</v>
      </c>
      <c r="R3762" s="26">
        <v>3</v>
      </c>
      <c r="S3762" s="23">
        <v>365137690000</v>
      </c>
      <c r="T3762" t="s">
        <v>37</v>
      </c>
      <c r="U3762" t="s">
        <v>445</v>
      </c>
      <c r="V3762" s="39">
        <v>46163</v>
      </c>
      <c r="W3762" s="41">
        <v>35</v>
      </c>
      <c r="X3762" s="26" t="s">
        <v>25685</v>
      </c>
      <c r="Y3762">
        <v>37.049999999999997</v>
      </c>
      <c r="AE3762" s="41">
        <v>37.049999999999997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 s="30">
        <f t="shared" si="367"/>
        <v>0</v>
      </c>
      <c r="AL3762" s="45">
        <v>3</v>
      </c>
      <c r="AM3762" s="32">
        <f t="shared" si="366"/>
        <v>3</v>
      </c>
      <c r="AN3762" s="33" t="str">
        <f t="shared" si="368"/>
        <v>NPN</v>
      </c>
      <c r="AO3762" s="33" t="str">
        <f t="shared" si="369"/>
        <v>3meses_pendientes</v>
      </c>
      <c r="AP3762" s="33">
        <f t="shared" si="370"/>
        <v>105</v>
      </c>
      <c r="AQ3762" s="31">
        <f t="shared" si="371"/>
        <v>21</v>
      </c>
    </row>
    <row r="3763" spans="2:43" x14ac:dyDescent="0.3">
      <c r="B3763" s="37">
        <v>46162</v>
      </c>
      <c r="C3763" t="s">
        <v>35</v>
      </c>
      <c r="D3763" t="s">
        <v>26426</v>
      </c>
      <c r="E3763" t="s">
        <v>26427</v>
      </c>
      <c r="F3763" t="s">
        <v>26428</v>
      </c>
      <c r="G3763" t="s">
        <v>26429</v>
      </c>
      <c r="H3763" t="s">
        <v>26430</v>
      </c>
      <c r="I3763" t="s">
        <v>38</v>
      </c>
      <c r="J3763" t="s">
        <v>38</v>
      </c>
      <c r="K3763" t="s">
        <v>476</v>
      </c>
      <c r="M3763" t="s">
        <v>26431</v>
      </c>
      <c r="N3763" t="s">
        <v>1005</v>
      </c>
      <c r="O3763" t="s">
        <v>666</v>
      </c>
      <c r="P3763" t="s">
        <v>443</v>
      </c>
      <c r="Q3763" t="s">
        <v>26432</v>
      </c>
      <c r="R3763" s="26">
        <v>3</v>
      </c>
      <c r="S3763" s="23">
        <v>364139860000</v>
      </c>
      <c r="T3763" t="s">
        <v>37</v>
      </c>
      <c r="U3763" t="s">
        <v>445</v>
      </c>
      <c r="V3763" s="39">
        <v>46164</v>
      </c>
      <c r="W3763" s="41">
        <v>37</v>
      </c>
      <c r="X3763" s="26" t="s">
        <v>25685</v>
      </c>
      <c r="Y3763">
        <v>19.3</v>
      </c>
      <c r="Z3763">
        <v>48.97</v>
      </c>
      <c r="AE3763" s="41">
        <v>68.27</v>
      </c>
      <c r="AF3763">
        <v>1</v>
      </c>
      <c r="AG3763">
        <v>0</v>
      </c>
      <c r="AH3763">
        <v>0</v>
      </c>
      <c r="AI3763">
        <v>0</v>
      </c>
      <c r="AJ3763">
        <v>0</v>
      </c>
      <c r="AK3763" s="30">
        <f t="shared" si="367"/>
        <v>1</v>
      </c>
      <c r="AL3763" s="45">
        <v>3</v>
      </c>
      <c r="AM3763" s="32">
        <f t="shared" si="366"/>
        <v>2</v>
      </c>
      <c r="AN3763" s="33" t="str">
        <f t="shared" si="368"/>
        <v>MOROSO</v>
      </c>
      <c r="AO3763" s="33" t="str">
        <f t="shared" si="369"/>
        <v>2meses_pendientes</v>
      </c>
      <c r="AP3763" s="33">
        <f t="shared" si="370"/>
        <v>74</v>
      </c>
      <c r="AQ3763" s="31">
        <f t="shared" si="371"/>
        <v>22</v>
      </c>
    </row>
    <row r="3764" spans="2:43" x14ac:dyDescent="0.3">
      <c r="B3764" s="37">
        <v>46168</v>
      </c>
      <c r="C3764" t="s">
        <v>35</v>
      </c>
      <c r="D3764" t="s">
        <v>26433</v>
      </c>
      <c r="E3764" t="s">
        <v>26434</v>
      </c>
      <c r="F3764" t="s">
        <v>26435</v>
      </c>
      <c r="G3764" t="s">
        <v>26436</v>
      </c>
      <c r="H3764" t="s">
        <v>26437</v>
      </c>
      <c r="I3764" t="s">
        <v>38</v>
      </c>
      <c r="J3764" t="s">
        <v>38</v>
      </c>
      <c r="K3764" t="s">
        <v>476</v>
      </c>
      <c r="M3764" t="s">
        <v>26438</v>
      </c>
      <c r="N3764" t="s">
        <v>1005</v>
      </c>
      <c r="O3764" t="s">
        <v>666</v>
      </c>
      <c r="P3764" t="s">
        <v>443</v>
      </c>
      <c r="Q3764" t="s">
        <v>26439</v>
      </c>
      <c r="R3764" s="26">
        <v>3</v>
      </c>
      <c r="S3764" s="23">
        <v>328039010000</v>
      </c>
      <c r="T3764" t="s">
        <v>37</v>
      </c>
      <c r="U3764" t="s">
        <v>445</v>
      </c>
      <c r="V3764" s="39">
        <v>46170</v>
      </c>
      <c r="W3764" s="41">
        <v>33</v>
      </c>
      <c r="X3764" s="26" t="s">
        <v>25685</v>
      </c>
      <c r="Y3764">
        <v>34.96</v>
      </c>
      <c r="AE3764" s="41">
        <v>34.96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 s="30">
        <f t="shared" si="367"/>
        <v>0</v>
      </c>
      <c r="AL3764" s="45">
        <v>3</v>
      </c>
      <c r="AM3764" s="32">
        <f t="shared" si="366"/>
        <v>3</v>
      </c>
      <c r="AN3764" s="33" t="str">
        <f t="shared" si="368"/>
        <v>NPN</v>
      </c>
      <c r="AO3764" s="33" t="str">
        <f t="shared" si="369"/>
        <v>3meses_pendientes</v>
      </c>
      <c r="AP3764" s="33">
        <f t="shared" si="370"/>
        <v>99</v>
      </c>
      <c r="AQ3764" s="31">
        <f t="shared" si="371"/>
        <v>28</v>
      </c>
    </row>
    <row r="3765" spans="2:43" x14ac:dyDescent="0.3">
      <c r="B3765" s="37">
        <v>46168</v>
      </c>
      <c r="C3765" t="s">
        <v>35</v>
      </c>
      <c r="D3765" t="s">
        <v>26440</v>
      </c>
      <c r="E3765" t="s">
        <v>26441</v>
      </c>
      <c r="F3765" t="s">
        <v>26442</v>
      </c>
      <c r="G3765" t="s">
        <v>26443</v>
      </c>
      <c r="H3765" t="s">
        <v>26444</v>
      </c>
      <c r="I3765" t="s">
        <v>38</v>
      </c>
      <c r="J3765" t="s">
        <v>38</v>
      </c>
      <c r="K3765" t="s">
        <v>1480</v>
      </c>
      <c r="M3765" t="s">
        <v>26445</v>
      </c>
      <c r="N3765" t="s">
        <v>1005</v>
      </c>
      <c r="O3765" t="s">
        <v>666</v>
      </c>
      <c r="P3765" t="s">
        <v>443</v>
      </c>
      <c r="Q3765" t="s">
        <v>26446</v>
      </c>
      <c r="R3765" s="26">
        <v>3</v>
      </c>
      <c r="S3765" s="23">
        <v>368146120000</v>
      </c>
      <c r="T3765" t="s">
        <v>37</v>
      </c>
      <c r="U3765" t="s">
        <v>445</v>
      </c>
      <c r="V3765" s="39">
        <v>46172</v>
      </c>
      <c r="W3765" s="41">
        <v>33</v>
      </c>
      <c r="X3765" s="26" t="s">
        <v>25685</v>
      </c>
      <c r="Y3765">
        <v>17.600000000000001</v>
      </c>
      <c r="Z3765">
        <v>35.25</v>
      </c>
      <c r="AE3765" s="41">
        <v>52.85</v>
      </c>
      <c r="AF3765">
        <v>1</v>
      </c>
      <c r="AG3765">
        <v>0</v>
      </c>
      <c r="AH3765">
        <v>0</v>
      </c>
      <c r="AI3765">
        <v>0</v>
      </c>
      <c r="AJ3765">
        <v>0</v>
      </c>
      <c r="AK3765" s="30">
        <f t="shared" si="367"/>
        <v>1</v>
      </c>
      <c r="AL3765" s="45">
        <v>3</v>
      </c>
      <c r="AM3765" s="32">
        <f t="shared" si="366"/>
        <v>2</v>
      </c>
      <c r="AN3765" s="33" t="str">
        <f t="shared" si="368"/>
        <v>MOROSO</v>
      </c>
      <c r="AO3765" s="33" t="str">
        <f t="shared" si="369"/>
        <v>2meses_pendientes</v>
      </c>
      <c r="AP3765" s="33">
        <f t="shared" si="370"/>
        <v>66</v>
      </c>
      <c r="AQ3765" s="31">
        <f t="shared" si="371"/>
        <v>30</v>
      </c>
    </row>
    <row r="3766" spans="2:43" x14ac:dyDescent="0.3">
      <c r="B3766" s="37">
        <v>46169</v>
      </c>
      <c r="C3766" t="s">
        <v>35</v>
      </c>
      <c r="D3766" t="s">
        <v>26447</v>
      </c>
      <c r="E3766" t="s">
        <v>26448</v>
      </c>
      <c r="F3766" t="s">
        <v>26449</v>
      </c>
      <c r="G3766" t="s">
        <v>26450</v>
      </c>
      <c r="H3766" t="s">
        <v>26451</v>
      </c>
      <c r="I3766" t="s">
        <v>38</v>
      </c>
      <c r="J3766" t="s">
        <v>38</v>
      </c>
      <c r="K3766" t="s">
        <v>468</v>
      </c>
      <c r="M3766" t="s">
        <v>26452</v>
      </c>
      <c r="N3766" t="s">
        <v>1005</v>
      </c>
      <c r="O3766" t="s">
        <v>666</v>
      </c>
      <c r="P3766" t="s">
        <v>443</v>
      </c>
      <c r="Q3766" t="s">
        <v>26453</v>
      </c>
      <c r="R3766" s="26">
        <v>2</v>
      </c>
      <c r="S3766" s="23">
        <v>367148100000</v>
      </c>
      <c r="T3766" t="s">
        <v>37</v>
      </c>
      <c r="U3766" t="s">
        <v>445</v>
      </c>
      <c r="V3766" s="39">
        <v>46170</v>
      </c>
      <c r="W3766" s="41">
        <v>30</v>
      </c>
      <c r="X3766" s="26" t="s">
        <v>25685</v>
      </c>
      <c r="Z3766">
        <v>20</v>
      </c>
      <c r="AA3766">
        <v>11</v>
      </c>
      <c r="AE3766" s="41">
        <v>31</v>
      </c>
      <c r="AF3766">
        <v>1</v>
      </c>
      <c r="AG3766">
        <v>1</v>
      </c>
      <c r="AH3766">
        <v>0</v>
      </c>
      <c r="AI3766">
        <v>0</v>
      </c>
      <c r="AJ3766">
        <v>0</v>
      </c>
      <c r="AK3766" s="30">
        <f t="shared" si="367"/>
        <v>2</v>
      </c>
      <c r="AL3766" s="45">
        <v>3</v>
      </c>
      <c r="AM3766" s="32">
        <f t="shared" si="366"/>
        <v>1</v>
      </c>
      <c r="AN3766" s="33" t="str">
        <f t="shared" si="368"/>
        <v>MOROSO</v>
      </c>
      <c r="AO3766" s="33" t="str">
        <f t="shared" si="369"/>
        <v>1meses_pendientes</v>
      </c>
      <c r="AP3766" s="33">
        <f t="shared" si="370"/>
        <v>30</v>
      </c>
      <c r="AQ3766" s="31">
        <f t="shared" si="371"/>
        <v>28</v>
      </c>
    </row>
    <row r="3767" spans="2:43" x14ac:dyDescent="0.3">
      <c r="B3767" s="37">
        <v>46170</v>
      </c>
      <c r="C3767" t="s">
        <v>35</v>
      </c>
      <c r="D3767" t="s">
        <v>26454</v>
      </c>
      <c r="E3767" t="s">
        <v>26455</v>
      </c>
      <c r="F3767" t="s">
        <v>26456</v>
      </c>
      <c r="G3767" t="s">
        <v>26457</v>
      </c>
      <c r="H3767" t="s">
        <v>26458</v>
      </c>
      <c r="I3767" t="s">
        <v>38</v>
      </c>
      <c r="J3767" t="s">
        <v>38</v>
      </c>
      <c r="K3767" t="s">
        <v>1480</v>
      </c>
      <c r="M3767" t="s">
        <v>26459</v>
      </c>
      <c r="N3767" t="s">
        <v>1005</v>
      </c>
      <c r="O3767" t="s">
        <v>666</v>
      </c>
      <c r="P3767" t="s">
        <v>443</v>
      </c>
      <c r="Q3767" t="s">
        <v>26460</v>
      </c>
      <c r="R3767" s="26">
        <v>3</v>
      </c>
      <c r="S3767" s="23">
        <v>367148550000</v>
      </c>
      <c r="T3767" t="s">
        <v>37</v>
      </c>
      <c r="U3767" t="s">
        <v>445</v>
      </c>
      <c r="V3767" s="39">
        <v>46171</v>
      </c>
      <c r="W3767" s="41">
        <v>31</v>
      </c>
      <c r="X3767" s="26" t="s">
        <v>25685</v>
      </c>
      <c r="AE3767" s="41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 s="30">
        <f t="shared" si="367"/>
        <v>0</v>
      </c>
      <c r="AL3767" s="45">
        <v>3</v>
      </c>
      <c r="AM3767" s="32">
        <f t="shared" si="366"/>
        <v>3</v>
      </c>
      <c r="AN3767" s="33" t="str">
        <f t="shared" si="368"/>
        <v>NPN</v>
      </c>
      <c r="AO3767" s="33" t="str">
        <f t="shared" si="369"/>
        <v>3meses_pendientes</v>
      </c>
      <c r="AP3767" s="33">
        <f t="shared" si="370"/>
        <v>93</v>
      </c>
      <c r="AQ3767" s="31">
        <f t="shared" si="371"/>
        <v>29</v>
      </c>
    </row>
    <row r="3768" spans="2:43" x14ac:dyDescent="0.3">
      <c r="B3768" s="37">
        <v>46171</v>
      </c>
      <c r="C3768" t="s">
        <v>35</v>
      </c>
      <c r="D3768" t="s">
        <v>26461</v>
      </c>
      <c r="E3768" t="s">
        <v>26462</v>
      </c>
      <c r="F3768" t="s">
        <v>26463</v>
      </c>
      <c r="G3768" t="s">
        <v>26464</v>
      </c>
      <c r="H3768" t="s">
        <v>26465</v>
      </c>
      <c r="I3768" t="s">
        <v>38</v>
      </c>
      <c r="J3768" t="s">
        <v>38</v>
      </c>
      <c r="K3768" t="s">
        <v>476</v>
      </c>
      <c r="M3768" t="s">
        <v>26466</v>
      </c>
      <c r="N3768" t="s">
        <v>1005</v>
      </c>
      <c r="O3768" t="s">
        <v>666</v>
      </c>
      <c r="P3768" t="s">
        <v>443</v>
      </c>
      <c r="Q3768" t="s">
        <v>26467</v>
      </c>
      <c r="R3768" s="26">
        <v>3</v>
      </c>
      <c r="S3768" s="23">
        <v>326053550000</v>
      </c>
      <c r="T3768" t="s">
        <v>37</v>
      </c>
      <c r="U3768" t="s">
        <v>445</v>
      </c>
      <c r="V3768" s="39">
        <v>46172</v>
      </c>
      <c r="W3768" s="41">
        <v>33</v>
      </c>
      <c r="X3768" s="26" t="s">
        <v>25685</v>
      </c>
      <c r="Y3768">
        <v>34.92</v>
      </c>
      <c r="AA3768">
        <v>34.92</v>
      </c>
      <c r="AE3768" s="41">
        <v>69.84</v>
      </c>
      <c r="AF3768">
        <v>0</v>
      </c>
      <c r="AG3768">
        <v>1</v>
      </c>
      <c r="AH3768">
        <v>0</v>
      </c>
      <c r="AI3768">
        <v>0</v>
      </c>
      <c r="AJ3768">
        <v>0</v>
      </c>
      <c r="AK3768" s="30">
        <f t="shared" si="367"/>
        <v>1</v>
      </c>
      <c r="AL3768" s="45">
        <v>3</v>
      </c>
      <c r="AM3768" s="32">
        <f t="shared" si="366"/>
        <v>2</v>
      </c>
      <c r="AN3768" s="33" t="str">
        <f t="shared" si="368"/>
        <v>MOROSO</v>
      </c>
      <c r="AO3768" s="33" t="str">
        <f t="shared" si="369"/>
        <v>2meses_pendientes</v>
      </c>
      <c r="AP3768" s="33">
        <f t="shared" si="370"/>
        <v>66</v>
      </c>
      <c r="AQ3768" s="31">
        <f t="shared" si="371"/>
        <v>30</v>
      </c>
    </row>
    <row r="3769" spans="2:43" x14ac:dyDescent="0.3">
      <c r="B3769" s="37">
        <v>46171</v>
      </c>
      <c r="C3769" t="s">
        <v>35</v>
      </c>
      <c r="D3769" t="s">
        <v>26468</v>
      </c>
      <c r="E3769" t="s">
        <v>26469</v>
      </c>
      <c r="F3769" t="s">
        <v>26470</v>
      </c>
      <c r="G3769" t="s">
        <v>26471</v>
      </c>
      <c r="H3769" t="s">
        <v>26472</v>
      </c>
      <c r="I3769" t="s">
        <v>38</v>
      </c>
      <c r="J3769" t="s">
        <v>38</v>
      </c>
      <c r="K3769" t="s">
        <v>476</v>
      </c>
      <c r="M3769" t="s">
        <v>26473</v>
      </c>
      <c r="N3769" t="s">
        <v>1005</v>
      </c>
      <c r="O3769" t="s">
        <v>666</v>
      </c>
      <c r="P3769" t="s">
        <v>443</v>
      </c>
      <c r="Q3769" t="s">
        <v>26474</v>
      </c>
      <c r="R3769" s="26">
        <v>2</v>
      </c>
      <c r="S3769" s="23">
        <v>366149310000</v>
      </c>
      <c r="T3769" t="s">
        <v>37</v>
      </c>
      <c r="U3769" t="s">
        <v>445</v>
      </c>
      <c r="V3769" s="39">
        <v>46173</v>
      </c>
      <c r="W3769" s="41">
        <v>30</v>
      </c>
      <c r="X3769" s="26" t="s">
        <v>25685</v>
      </c>
      <c r="Y3769">
        <v>15.25</v>
      </c>
      <c r="AA3769">
        <v>15.19</v>
      </c>
      <c r="AE3769" s="41">
        <v>30.439999999999998</v>
      </c>
      <c r="AF3769">
        <v>0</v>
      </c>
      <c r="AG3769">
        <v>1</v>
      </c>
      <c r="AH3769">
        <v>0</v>
      </c>
      <c r="AI3769">
        <v>0</v>
      </c>
      <c r="AJ3769">
        <v>0</v>
      </c>
      <c r="AK3769" s="30">
        <f t="shared" si="367"/>
        <v>1</v>
      </c>
      <c r="AL3769" s="45">
        <v>3</v>
      </c>
      <c r="AM3769" s="32">
        <f t="shared" si="366"/>
        <v>2</v>
      </c>
      <c r="AN3769" s="33" t="str">
        <f t="shared" si="368"/>
        <v>MOROSO</v>
      </c>
      <c r="AO3769" s="33" t="str">
        <f t="shared" si="369"/>
        <v>2meses_pendientes</v>
      </c>
      <c r="AP3769" s="33">
        <f t="shared" si="370"/>
        <v>60</v>
      </c>
      <c r="AQ3769" s="31">
        <f t="shared" si="371"/>
        <v>31</v>
      </c>
    </row>
    <row r="3770" spans="2:43" x14ac:dyDescent="0.3">
      <c r="B3770" s="37">
        <v>46171</v>
      </c>
      <c r="C3770" t="s">
        <v>35</v>
      </c>
      <c r="D3770" t="s">
        <v>26475</v>
      </c>
      <c r="E3770" t="s">
        <v>26476</v>
      </c>
      <c r="F3770" t="s">
        <v>26477</v>
      </c>
      <c r="G3770" t="s">
        <v>26478</v>
      </c>
      <c r="H3770" t="s">
        <v>26479</v>
      </c>
      <c r="I3770" t="s">
        <v>38</v>
      </c>
      <c r="J3770" t="s">
        <v>38</v>
      </c>
      <c r="K3770" t="s">
        <v>476</v>
      </c>
      <c r="M3770" t="s">
        <v>26480</v>
      </c>
      <c r="N3770" t="s">
        <v>1005</v>
      </c>
      <c r="O3770" t="s">
        <v>666</v>
      </c>
      <c r="P3770" t="s">
        <v>443</v>
      </c>
      <c r="Q3770" t="s">
        <v>26481</v>
      </c>
      <c r="R3770" s="26">
        <v>2</v>
      </c>
      <c r="S3770" s="23">
        <v>361138430000</v>
      </c>
      <c r="T3770" t="s">
        <v>37</v>
      </c>
      <c r="U3770" t="s">
        <v>445</v>
      </c>
      <c r="V3770" s="39">
        <v>46172</v>
      </c>
      <c r="W3770" s="41">
        <v>30</v>
      </c>
      <c r="X3770" s="26" t="s">
        <v>25685</v>
      </c>
      <c r="AE3770" s="41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 s="30">
        <f t="shared" si="367"/>
        <v>0</v>
      </c>
      <c r="AL3770" s="45">
        <v>3</v>
      </c>
      <c r="AM3770" s="32">
        <f t="shared" si="366"/>
        <v>3</v>
      </c>
      <c r="AN3770" s="33" t="str">
        <f t="shared" si="368"/>
        <v>NPN</v>
      </c>
      <c r="AO3770" s="33" t="str">
        <f t="shared" si="369"/>
        <v>3meses_pendientes</v>
      </c>
      <c r="AP3770" s="33">
        <f t="shared" si="370"/>
        <v>90</v>
      </c>
      <c r="AQ3770" s="31">
        <f t="shared" si="371"/>
        <v>30</v>
      </c>
    </row>
    <row r="3771" spans="2:43" x14ac:dyDescent="0.3">
      <c r="B3771" s="37">
        <v>46172</v>
      </c>
      <c r="C3771" t="s">
        <v>35</v>
      </c>
      <c r="D3771" t="s">
        <v>26482</v>
      </c>
      <c r="E3771" t="s">
        <v>26483</v>
      </c>
      <c r="F3771" t="s">
        <v>26484</v>
      </c>
      <c r="G3771" t="s">
        <v>26485</v>
      </c>
      <c r="H3771" t="s">
        <v>26486</v>
      </c>
      <c r="I3771" t="s">
        <v>38</v>
      </c>
      <c r="J3771" t="s">
        <v>38</v>
      </c>
      <c r="K3771" t="s">
        <v>476</v>
      </c>
      <c r="M3771" t="s">
        <v>26487</v>
      </c>
      <c r="N3771" t="s">
        <v>1005</v>
      </c>
      <c r="O3771" t="s">
        <v>666</v>
      </c>
      <c r="P3771" t="s">
        <v>443</v>
      </c>
      <c r="Q3771" t="s">
        <v>26488</v>
      </c>
      <c r="R3771" s="26">
        <v>3</v>
      </c>
      <c r="S3771" s="23">
        <v>363151290000</v>
      </c>
      <c r="T3771" t="s">
        <v>37</v>
      </c>
      <c r="U3771" t="s">
        <v>445</v>
      </c>
      <c r="V3771" s="39">
        <v>46173</v>
      </c>
      <c r="W3771" s="41">
        <v>33</v>
      </c>
      <c r="X3771" s="26" t="s">
        <v>25685</v>
      </c>
      <c r="Y3771">
        <v>34.909999999999997</v>
      </c>
      <c r="AE3771" s="41">
        <v>34.909999999999997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 s="30">
        <f t="shared" si="367"/>
        <v>0</v>
      </c>
      <c r="AL3771" s="45">
        <v>3</v>
      </c>
      <c r="AM3771" s="32">
        <f t="shared" si="366"/>
        <v>3</v>
      </c>
      <c r="AN3771" s="33" t="str">
        <f t="shared" si="368"/>
        <v>NPN</v>
      </c>
      <c r="AO3771" s="33" t="str">
        <f t="shared" si="369"/>
        <v>3meses_pendientes</v>
      </c>
      <c r="AP3771" s="33">
        <f t="shared" si="370"/>
        <v>99</v>
      </c>
      <c r="AQ3771" s="31">
        <f t="shared" si="371"/>
        <v>31</v>
      </c>
    </row>
    <row r="3772" spans="2:43" x14ac:dyDescent="0.3">
      <c r="B3772" s="37">
        <v>46173</v>
      </c>
      <c r="C3772" t="s">
        <v>35</v>
      </c>
      <c r="D3772" t="s">
        <v>26489</v>
      </c>
      <c r="E3772" t="s">
        <v>26490</v>
      </c>
      <c r="F3772" t="s">
        <v>26491</v>
      </c>
      <c r="G3772" t="s">
        <v>26492</v>
      </c>
      <c r="H3772" t="s">
        <v>26493</v>
      </c>
      <c r="I3772" t="s">
        <v>38</v>
      </c>
      <c r="J3772" t="s">
        <v>38</v>
      </c>
      <c r="K3772" t="s">
        <v>476</v>
      </c>
      <c r="M3772" t="s">
        <v>26494</v>
      </c>
      <c r="N3772" t="s">
        <v>1005</v>
      </c>
      <c r="O3772" t="s">
        <v>666</v>
      </c>
      <c r="P3772" t="s">
        <v>443</v>
      </c>
      <c r="Q3772" t="s">
        <v>26495</v>
      </c>
      <c r="R3772" s="26">
        <v>3</v>
      </c>
      <c r="S3772" s="23">
        <v>365151570000</v>
      </c>
      <c r="T3772" t="s">
        <v>37</v>
      </c>
      <c r="U3772" t="s">
        <v>445</v>
      </c>
      <c r="V3772" s="39">
        <v>46173</v>
      </c>
      <c r="W3772" s="41">
        <v>33</v>
      </c>
      <c r="X3772" s="26" t="s">
        <v>25685</v>
      </c>
      <c r="Y3772">
        <v>34.909999999999997</v>
      </c>
      <c r="AE3772" s="41">
        <v>34.909999999999997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 s="30">
        <f t="shared" si="367"/>
        <v>0</v>
      </c>
      <c r="AL3772" s="45">
        <v>3</v>
      </c>
      <c r="AM3772" s="32">
        <f t="shared" si="366"/>
        <v>3</v>
      </c>
      <c r="AN3772" s="33" t="str">
        <f t="shared" si="368"/>
        <v>NPN</v>
      </c>
      <c r="AO3772" s="33" t="str">
        <f t="shared" si="369"/>
        <v>3meses_pendientes</v>
      </c>
      <c r="AP3772" s="33">
        <f t="shared" si="370"/>
        <v>99</v>
      </c>
      <c r="AQ3772" s="31">
        <f t="shared" si="371"/>
        <v>31</v>
      </c>
    </row>
    <row r="3773" spans="2:43" x14ac:dyDescent="0.3">
      <c r="B3773" s="37">
        <v>46145</v>
      </c>
      <c r="C3773" t="s">
        <v>35</v>
      </c>
      <c r="D3773" t="s">
        <v>26496</v>
      </c>
      <c r="E3773" t="s">
        <v>26497</v>
      </c>
      <c r="F3773" t="s">
        <v>1398</v>
      </c>
      <c r="G3773" t="s">
        <v>26498</v>
      </c>
      <c r="H3773" t="s">
        <v>26499</v>
      </c>
      <c r="I3773" t="s">
        <v>38</v>
      </c>
      <c r="J3773" t="s">
        <v>42</v>
      </c>
      <c r="K3773" t="s">
        <v>46</v>
      </c>
      <c r="L3773" t="s">
        <v>26500</v>
      </c>
      <c r="M3773" t="s">
        <v>26501</v>
      </c>
      <c r="N3773" t="s">
        <v>14139</v>
      </c>
      <c r="O3773" t="s">
        <v>14032</v>
      </c>
      <c r="P3773" t="s">
        <v>443</v>
      </c>
      <c r="Q3773" t="s">
        <v>26502</v>
      </c>
      <c r="R3773" s="26">
        <v>3</v>
      </c>
      <c r="S3773" s="23">
        <v>317037800000</v>
      </c>
      <c r="T3773" t="s">
        <v>37</v>
      </c>
      <c r="U3773" t="s">
        <v>445</v>
      </c>
      <c r="V3773" s="39">
        <v>46147</v>
      </c>
      <c r="W3773" s="41">
        <v>38</v>
      </c>
      <c r="X3773" s="26" t="s">
        <v>25685</v>
      </c>
      <c r="AE3773" s="41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 s="30">
        <f t="shared" si="367"/>
        <v>0</v>
      </c>
      <c r="AL3773" s="45">
        <v>3</v>
      </c>
      <c r="AM3773" s="32">
        <f t="shared" si="366"/>
        <v>3</v>
      </c>
      <c r="AN3773" s="33" t="str">
        <f t="shared" si="368"/>
        <v>NPN</v>
      </c>
      <c r="AO3773" s="33" t="str">
        <f t="shared" si="369"/>
        <v>3meses_pendientes</v>
      </c>
      <c r="AP3773" s="33">
        <f t="shared" si="370"/>
        <v>114</v>
      </c>
      <c r="AQ3773" s="31">
        <f t="shared" si="371"/>
        <v>5</v>
      </c>
    </row>
    <row r="3774" spans="2:43" x14ac:dyDescent="0.3">
      <c r="B3774" s="37">
        <v>46145</v>
      </c>
      <c r="C3774" t="s">
        <v>35</v>
      </c>
      <c r="D3774" t="s">
        <v>26503</v>
      </c>
      <c r="E3774" t="s">
        <v>26504</v>
      </c>
      <c r="F3774" t="s">
        <v>1398</v>
      </c>
      <c r="G3774" t="s">
        <v>26505</v>
      </c>
      <c r="H3774" t="s">
        <v>26506</v>
      </c>
      <c r="I3774" t="s">
        <v>38</v>
      </c>
      <c r="J3774" t="s">
        <v>38</v>
      </c>
      <c r="K3774" t="s">
        <v>476</v>
      </c>
      <c r="L3774" t="s">
        <v>26507</v>
      </c>
      <c r="M3774" t="s">
        <v>26508</v>
      </c>
      <c r="N3774" t="s">
        <v>14139</v>
      </c>
      <c r="O3774" t="s">
        <v>14032</v>
      </c>
      <c r="P3774" t="s">
        <v>443</v>
      </c>
      <c r="Q3774" t="s">
        <v>26509</v>
      </c>
      <c r="R3774" s="26">
        <v>3</v>
      </c>
      <c r="S3774" s="23">
        <v>366124350000</v>
      </c>
      <c r="T3774" t="s">
        <v>37</v>
      </c>
      <c r="U3774" t="s">
        <v>445</v>
      </c>
      <c r="V3774" s="39">
        <v>46147</v>
      </c>
      <c r="W3774" s="41">
        <v>25</v>
      </c>
      <c r="X3774" s="26" t="s">
        <v>25685</v>
      </c>
      <c r="Y3774">
        <v>30.59</v>
      </c>
      <c r="Z3774">
        <v>26</v>
      </c>
      <c r="AE3774" s="41">
        <v>56.59</v>
      </c>
      <c r="AF3774">
        <v>1</v>
      </c>
      <c r="AG3774">
        <v>0</v>
      </c>
      <c r="AH3774">
        <v>0</v>
      </c>
      <c r="AI3774">
        <v>0</v>
      </c>
      <c r="AJ3774">
        <v>0</v>
      </c>
      <c r="AK3774" s="30">
        <f t="shared" si="367"/>
        <v>1</v>
      </c>
      <c r="AL3774" s="45">
        <v>3</v>
      </c>
      <c r="AM3774" s="32">
        <f t="shared" si="366"/>
        <v>2</v>
      </c>
      <c r="AN3774" s="33" t="str">
        <f t="shared" si="368"/>
        <v>MOROSO</v>
      </c>
      <c r="AO3774" s="33" t="str">
        <f t="shared" si="369"/>
        <v>2meses_pendientes</v>
      </c>
      <c r="AP3774" s="33">
        <f t="shared" si="370"/>
        <v>50</v>
      </c>
      <c r="AQ3774" s="31">
        <f t="shared" si="371"/>
        <v>5</v>
      </c>
    </row>
    <row r="3775" spans="2:43" x14ac:dyDescent="0.3">
      <c r="B3775" s="37">
        <v>46147</v>
      </c>
      <c r="C3775" t="s">
        <v>35</v>
      </c>
      <c r="D3775" t="s">
        <v>26510</v>
      </c>
      <c r="E3775" t="s">
        <v>26511</v>
      </c>
      <c r="F3775" t="s">
        <v>26512</v>
      </c>
      <c r="G3775" t="s">
        <v>26513</v>
      </c>
      <c r="H3775" t="s">
        <v>26514</v>
      </c>
      <c r="I3775" t="s">
        <v>38</v>
      </c>
      <c r="J3775" t="s">
        <v>38</v>
      </c>
      <c r="K3775" t="s">
        <v>476</v>
      </c>
      <c r="L3775" t="s">
        <v>26512</v>
      </c>
      <c r="M3775" t="s">
        <v>26515</v>
      </c>
      <c r="N3775" t="s">
        <v>14139</v>
      </c>
      <c r="O3775" t="s">
        <v>14032</v>
      </c>
      <c r="P3775" t="s">
        <v>443</v>
      </c>
      <c r="Q3775" t="s">
        <v>26516</v>
      </c>
      <c r="R3775" s="26">
        <v>2</v>
      </c>
      <c r="S3775" s="23">
        <v>366126040000</v>
      </c>
      <c r="T3775" t="s">
        <v>37</v>
      </c>
      <c r="U3775" t="s">
        <v>445</v>
      </c>
      <c r="V3775" s="39">
        <v>46148</v>
      </c>
      <c r="W3775" s="41">
        <v>30</v>
      </c>
      <c r="X3775" s="26" t="s">
        <v>25685</v>
      </c>
      <c r="Y3775">
        <v>30.44</v>
      </c>
      <c r="Z3775">
        <v>30.44</v>
      </c>
      <c r="AE3775" s="41">
        <v>60.88</v>
      </c>
      <c r="AF3775">
        <v>1</v>
      </c>
      <c r="AG3775">
        <v>0</v>
      </c>
      <c r="AH3775">
        <v>0</v>
      </c>
      <c r="AI3775">
        <v>0</v>
      </c>
      <c r="AJ3775">
        <v>0</v>
      </c>
      <c r="AK3775" s="30">
        <f t="shared" si="367"/>
        <v>1</v>
      </c>
      <c r="AL3775" s="45">
        <v>3</v>
      </c>
      <c r="AM3775" s="32">
        <f t="shared" si="366"/>
        <v>2</v>
      </c>
      <c r="AN3775" s="33" t="str">
        <f t="shared" si="368"/>
        <v>MOROSO</v>
      </c>
      <c r="AO3775" s="33" t="str">
        <f t="shared" si="369"/>
        <v>2meses_pendientes</v>
      </c>
      <c r="AP3775" s="33">
        <f t="shared" si="370"/>
        <v>60</v>
      </c>
      <c r="AQ3775" s="31">
        <f t="shared" si="371"/>
        <v>6</v>
      </c>
    </row>
    <row r="3776" spans="2:43" x14ac:dyDescent="0.3">
      <c r="B3776" s="37">
        <v>46151</v>
      </c>
      <c r="C3776" t="s">
        <v>35</v>
      </c>
      <c r="D3776" t="s">
        <v>26517</v>
      </c>
      <c r="E3776" t="s">
        <v>26518</v>
      </c>
      <c r="F3776" t="s">
        <v>1398</v>
      </c>
      <c r="G3776" t="s">
        <v>26519</v>
      </c>
      <c r="H3776" t="s">
        <v>26520</v>
      </c>
      <c r="I3776" t="s">
        <v>38</v>
      </c>
      <c r="J3776" t="s">
        <v>38</v>
      </c>
      <c r="K3776" t="s">
        <v>1480</v>
      </c>
      <c r="L3776" t="s">
        <v>26521</v>
      </c>
      <c r="M3776" t="s">
        <v>26522</v>
      </c>
      <c r="N3776" t="s">
        <v>14139</v>
      </c>
      <c r="O3776" t="s">
        <v>14032</v>
      </c>
      <c r="P3776" t="s">
        <v>443</v>
      </c>
      <c r="Q3776" t="s">
        <v>26523</v>
      </c>
      <c r="R3776" s="26">
        <v>3</v>
      </c>
      <c r="S3776" s="23">
        <v>362129450000</v>
      </c>
      <c r="T3776" t="s">
        <v>37</v>
      </c>
      <c r="U3776" t="s">
        <v>445</v>
      </c>
      <c r="V3776" s="39">
        <v>46151</v>
      </c>
      <c r="W3776" s="41">
        <v>38.01</v>
      </c>
      <c r="X3776" s="26" t="s">
        <v>25685</v>
      </c>
      <c r="Y3776">
        <v>40.42</v>
      </c>
      <c r="Z3776">
        <v>40.450000000000003</v>
      </c>
      <c r="AE3776" s="41">
        <v>80.87</v>
      </c>
      <c r="AF3776">
        <v>1</v>
      </c>
      <c r="AG3776">
        <v>0</v>
      </c>
      <c r="AH3776">
        <v>0</v>
      </c>
      <c r="AI3776">
        <v>0</v>
      </c>
      <c r="AJ3776">
        <v>0</v>
      </c>
      <c r="AK3776" s="30">
        <f t="shared" si="367"/>
        <v>1</v>
      </c>
      <c r="AL3776" s="45">
        <v>3</v>
      </c>
      <c r="AM3776" s="32">
        <f t="shared" si="366"/>
        <v>2</v>
      </c>
      <c r="AN3776" s="33" t="str">
        <f t="shared" si="368"/>
        <v>MOROSO</v>
      </c>
      <c r="AO3776" s="33" t="str">
        <f t="shared" si="369"/>
        <v>2meses_pendientes</v>
      </c>
      <c r="AP3776" s="33">
        <f t="shared" si="370"/>
        <v>76.02</v>
      </c>
      <c r="AQ3776" s="31">
        <f t="shared" si="371"/>
        <v>9</v>
      </c>
    </row>
    <row r="3777" spans="2:43" x14ac:dyDescent="0.3">
      <c r="B3777" s="37">
        <v>46152</v>
      </c>
      <c r="C3777" t="s">
        <v>35</v>
      </c>
      <c r="D3777" t="s">
        <v>26524</v>
      </c>
      <c r="E3777" t="s">
        <v>26525</v>
      </c>
      <c r="F3777" t="s">
        <v>1398</v>
      </c>
      <c r="G3777" t="s">
        <v>26526</v>
      </c>
      <c r="H3777" t="s">
        <v>26527</v>
      </c>
      <c r="I3777" t="s">
        <v>38</v>
      </c>
      <c r="J3777" t="s">
        <v>38</v>
      </c>
      <c r="K3777" t="s">
        <v>476</v>
      </c>
      <c r="L3777" t="s">
        <v>26528</v>
      </c>
      <c r="M3777" t="s">
        <v>26529</v>
      </c>
      <c r="N3777" t="s">
        <v>14139</v>
      </c>
      <c r="O3777" t="s">
        <v>14032</v>
      </c>
      <c r="P3777" t="s">
        <v>443</v>
      </c>
      <c r="Q3777" t="s">
        <v>26530</v>
      </c>
      <c r="R3777" s="26">
        <v>3</v>
      </c>
      <c r="S3777" s="23">
        <v>363130470000</v>
      </c>
      <c r="T3777" t="s">
        <v>37</v>
      </c>
      <c r="U3777" t="s">
        <v>445</v>
      </c>
      <c r="V3777" s="39">
        <v>46153</v>
      </c>
      <c r="W3777" s="41">
        <v>65</v>
      </c>
      <c r="X3777" s="26" t="s">
        <v>25685</v>
      </c>
      <c r="Y3777">
        <v>45.97</v>
      </c>
      <c r="AA3777">
        <v>45.97</v>
      </c>
      <c r="AE3777" s="41">
        <v>91.94</v>
      </c>
      <c r="AF3777">
        <v>0</v>
      </c>
      <c r="AG3777">
        <v>1</v>
      </c>
      <c r="AH3777">
        <v>0</v>
      </c>
      <c r="AI3777">
        <v>0</v>
      </c>
      <c r="AJ3777">
        <v>0</v>
      </c>
      <c r="AK3777" s="30">
        <f t="shared" si="367"/>
        <v>1</v>
      </c>
      <c r="AL3777" s="45">
        <v>3</v>
      </c>
      <c r="AM3777" s="32">
        <f t="shared" si="366"/>
        <v>2</v>
      </c>
      <c r="AN3777" s="33" t="str">
        <f t="shared" si="368"/>
        <v>MOROSO</v>
      </c>
      <c r="AO3777" s="33" t="str">
        <f t="shared" si="369"/>
        <v>2meses_pendientes</v>
      </c>
      <c r="AP3777" s="33">
        <f t="shared" si="370"/>
        <v>130</v>
      </c>
      <c r="AQ3777" s="31">
        <f t="shared" si="371"/>
        <v>11</v>
      </c>
    </row>
    <row r="3778" spans="2:43" x14ac:dyDescent="0.3">
      <c r="B3778" s="37">
        <v>46153</v>
      </c>
      <c r="C3778" t="s">
        <v>35</v>
      </c>
      <c r="D3778" t="s">
        <v>26531</v>
      </c>
      <c r="E3778" t="s">
        <v>26532</v>
      </c>
      <c r="F3778" t="s">
        <v>1398</v>
      </c>
      <c r="G3778" t="s">
        <v>26533</v>
      </c>
      <c r="H3778" t="s">
        <v>26534</v>
      </c>
      <c r="I3778" t="s">
        <v>38</v>
      </c>
      <c r="J3778" t="s">
        <v>38</v>
      </c>
      <c r="K3778" t="s">
        <v>6328</v>
      </c>
      <c r="L3778" t="s">
        <v>26535</v>
      </c>
      <c r="M3778" t="s">
        <v>26536</v>
      </c>
      <c r="N3778" t="s">
        <v>14139</v>
      </c>
      <c r="O3778" t="s">
        <v>14032</v>
      </c>
      <c r="P3778" t="s">
        <v>443</v>
      </c>
      <c r="Q3778" t="s">
        <v>26537</v>
      </c>
      <c r="R3778" s="26">
        <v>3</v>
      </c>
      <c r="S3778" s="23">
        <v>365130370000</v>
      </c>
      <c r="T3778" t="s">
        <v>37</v>
      </c>
      <c r="U3778" t="s">
        <v>445</v>
      </c>
      <c r="V3778" s="39">
        <v>46162</v>
      </c>
      <c r="W3778" s="41">
        <v>40</v>
      </c>
      <c r="X3778" s="26" t="s">
        <v>25685</v>
      </c>
      <c r="Y3778">
        <v>20.99</v>
      </c>
      <c r="Z3778">
        <v>58.69</v>
      </c>
      <c r="AE3778" s="41">
        <v>79.679999999999993</v>
      </c>
      <c r="AF3778">
        <v>1</v>
      </c>
      <c r="AG3778">
        <v>0</v>
      </c>
      <c r="AH3778">
        <v>0</v>
      </c>
      <c r="AI3778">
        <v>0</v>
      </c>
      <c r="AJ3778">
        <v>0</v>
      </c>
      <c r="AK3778" s="30">
        <f t="shared" si="367"/>
        <v>1</v>
      </c>
      <c r="AL3778" s="45">
        <v>3</v>
      </c>
      <c r="AM3778" s="32">
        <f t="shared" ref="AM3778:AM3841" si="372">AL3778-AK3778</f>
        <v>2</v>
      </c>
      <c r="AN3778" s="33" t="str">
        <f t="shared" si="368"/>
        <v>MOROSO</v>
      </c>
      <c r="AO3778" s="33" t="str">
        <f t="shared" si="369"/>
        <v>2meses_pendientes</v>
      </c>
      <c r="AP3778" s="33">
        <f t="shared" si="370"/>
        <v>80</v>
      </c>
      <c r="AQ3778" s="31">
        <f t="shared" si="371"/>
        <v>20</v>
      </c>
    </row>
    <row r="3779" spans="2:43" x14ac:dyDescent="0.3">
      <c r="B3779" s="37">
        <v>46156</v>
      </c>
      <c r="C3779" t="s">
        <v>35</v>
      </c>
      <c r="D3779" t="s">
        <v>26538</v>
      </c>
      <c r="E3779" t="s">
        <v>26539</v>
      </c>
      <c r="F3779" t="s">
        <v>1398</v>
      </c>
      <c r="G3779" t="s">
        <v>26540</v>
      </c>
      <c r="H3779" t="s">
        <v>26541</v>
      </c>
      <c r="I3779" t="s">
        <v>38</v>
      </c>
      <c r="J3779" t="s">
        <v>38</v>
      </c>
      <c r="K3779" t="s">
        <v>2460</v>
      </c>
      <c r="L3779" t="s">
        <v>26542</v>
      </c>
      <c r="M3779" t="s">
        <v>26543</v>
      </c>
      <c r="N3779" t="s">
        <v>14139</v>
      </c>
      <c r="O3779" t="s">
        <v>14032</v>
      </c>
      <c r="P3779" t="s">
        <v>443</v>
      </c>
      <c r="Q3779" t="s">
        <v>26544</v>
      </c>
      <c r="R3779" s="26">
        <v>3</v>
      </c>
      <c r="S3779" s="23">
        <v>366133560000</v>
      </c>
      <c r="T3779" t="s">
        <v>37</v>
      </c>
      <c r="U3779" t="s">
        <v>445</v>
      </c>
      <c r="V3779" s="39">
        <v>46156</v>
      </c>
      <c r="W3779" s="41">
        <v>62</v>
      </c>
      <c r="X3779" s="26" t="s">
        <v>25685</v>
      </c>
      <c r="Z3779">
        <v>81.349999999999994</v>
      </c>
      <c r="AE3779" s="41">
        <v>81.349999999999994</v>
      </c>
      <c r="AF3779">
        <v>1</v>
      </c>
      <c r="AG3779">
        <v>0</v>
      </c>
      <c r="AH3779">
        <v>0</v>
      </c>
      <c r="AI3779">
        <v>0</v>
      </c>
      <c r="AJ3779">
        <v>0</v>
      </c>
      <c r="AK3779" s="30">
        <f t="shared" ref="AK3779:AK3842" si="373">SUM(AF3779:AJ3779)</f>
        <v>1</v>
      </c>
      <c r="AL3779" s="45">
        <v>3</v>
      </c>
      <c r="AM3779" s="32">
        <f t="shared" si="372"/>
        <v>2</v>
      </c>
      <c r="AN3779" s="33" t="str">
        <f t="shared" ref="AN3779:AN3842" si="374">IF(AM3779&gt;=AL3779,"NPN","MOROSO")</f>
        <v>MOROSO</v>
      </c>
      <c r="AO3779" s="33" t="str">
        <f t="shared" ref="AO3779:AO3842" si="375">CONCATENATE(AM3779,"meses_pendientes")</f>
        <v>2meses_pendientes</v>
      </c>
      <c r="AP3779" s="33">
        <f t="shared" ref="AP3779:AP3842" si="376">AM3779*W3779</f>
        <v>124</v>
      </c>
      <c r="AQ3779" s="31">
        <f t="shared" ref="AQ3779:AQ3842" si="377">DAY(V3779)</f>
        <v>14</v>
      </c>
    </row>
    <row r="3780" spans="2:43" x14ac:dyDescent="0.3">
      <c r="B3780" s="37">
        <v>46157</v>
      </c>
      <c r="C3780" t="s">
        <v>35</v>
      </c>
      <c r="D3780" t="s">
        <v>26545</v>
      </c>
      <c r="E3780" t="s">
        <v>26546</v>
      </c>
      <c r="F3780" t="s">
        <v>1398</v>
      </c>
      <c r="G3780" t="s">
        <v>26547</v>
      </c>
      <c r="H3780" t="s">
        <v>26548</v>
      </c>
      <c r="I3780" t="s">
        <v>38</v>
      </c>
      <c r="J3780" t="s">
        <v>38</v>
      </c>
      <c r="K3780" t="s">
        <v>810</v>
      </c>
      <c r="L3780" t="s">
        <v>26549</v>
      </c>
      <c r="M3780" t="s">
        <v>26550</v>
      </c>
      <c r="N3780" t="s">
        <v>14139</v>
      </c>
      <c r="O3780" t="s">
        <v>14032</v>
      </c>
      <c r="P3780" t="s">
        <v>443</v>
      </c>
      <c r="Q3780" t="s">
        <v>26551</v>
      </c>
      <c r="R3780" s="26">
        <v>3</v>
      </c>
      <c r="S3780" s="23">
        <v>362135240000</v>
      </c>
      <c r="T3780" t="s">
        <v>37</v>
      </c>
      <c r="U3780" t="s">
        <v>445</v>
      </c>
      <c r="V3780" s="39">
        <v>46158</v>
      </c>
      <c r="W3780" s="41">
        <v>65</v>
      </c>
      <c r="X3780" s="26" t="s">
        <v>25685</v>
      </c>
      <c r="Z3780">
        <v>42.76</v>
      </c>
      <c r="AA3780">
        <v>45.97</v>
      </c>
      <c r="AE3780" s="41">
        <v>88.72999999999999</v>
      </c>
      <c r="AF3780">
        <v>1</v>
      </c>
      <c r="AG3780">
        <v>1</v>
      </c>
      <c r="AH3780">
        <v>0</v>
      </c>
      <c r="AI3780">
        <v>0</v>
      </c>
      <c r="AJ3780">
        <v>0</v>
      </c>
      <c r="AK3780" s="30">
        <f t="shared" si="373"/>
        <v>2</v>
      </c>
      <c r="AL3780" s="45">
        <v>3</v>
      </c>
      <c r="AM3780" s="32">
        <f t="shared" si="372"/>
        <v>1</v>
      </c>
      <c r="AN3780" s="33" t="str">
        <f t="shared" si="374"/>
        <v>MOROSO</v>
      </c>
      <c r="AO3780" s="33" t="str">
        <f t="shared" si="375"/>
        <v>1meses_pendientes</v>
      </c>
      <c r="AP3780" s="33">
        <f t="shared" si="376"/>
        <v>65</v>
      </c>
      <c r="AQ3780" s="31">
        <f t="shared" si="377"/>
        <v>16</v>
      </c>
    </row>
    <row r="3781" spans="2:43" x14ac:dyDescent="0.3">
      <c r="B3781" s="37">
        <v>46162</v>
      </c>
      <c r="C3781" t="s">
        <v>35</v>
      </c>
      <c r="D3781" t="s">
        <v>26552</v>
      </c>
      <c r="E3781" t="s">
        <v>26553</v>
      </c>
      <c r="F3781" t="s">
        <v>1398</v>
      </c>
      <c r="G3781" t="s">
        <v>26554</v>
      </c>
      <c r="H3781" t="s">
        <v>26555</v>
      </c>
      <c r="I3781" t="s">
        <v>38</v>
      </c>
      <c r="J3781" t="s">
        <v>38</v>
      </c>
      <c r="K3781" t="s">
        <v>1480</v>
      </c>
      <c r="L3781" t="s">
        <v>26556</v>
      </c>
      <c r="M3781" t="s">
        <v>26557</v>
      </c>
      <c r="N3781" t="s">
        <v>14139</v>
      </c>
      <c r="O3781" t="s">
        <v>14032</v>
      </c>
      <c r="P3781" t="s">
        <v>443</v>
      </c>
      <c r="Q3781" t="s">
        <v>26558</v>
      </c>
      <c r="R3781" s="26">
        <v>3</v>
      </c>
      <c r="S3781" s="23">
        <v>369139600000</v>
      </c>
      <c r="T3781" t="s">
        <v>37</v>
      </c>
      <c r="U3781" t="s">
        <v>445</v>
      </c>
      <c r="V3781" s="39">
        <v>46169</v>
      </c>
      <c r="W3781" s="41">
        <v>33</v>
      </c>
      <c r="X3781" s="26" t="s">
        <v>25685</v>
      </c>
      <c r="Y3781">
        <v>34.909999999999997</v>
      </c>
      <c r="AE3781" s="41">
        <v>34.909999999999997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 s="30">
        <f t="shared" si="373"/>
        <v>0</v>
      </c>
      <c r="AL3781" s="45">
        <v>3</v>
      </c>
      <c r="AM3781" s="32">
        <f t="shared" si="372"/>
        <v>3</v>
      </c>
      <c r="AN3781" s="33" t="str">
        <f t="shared" si="374"/>
        <v>NPN</v>
      </c>
      <c r="AO3781" s="33" t="str">
        <f t="shared" si="375"/>
        <v>3meses_pendientes</v>
      </c>
      <c r="AP3781" s="33">
        <f t="shared" si="376"/>
        <v>99</v>
      </c>
      <c r="AQ3781" s="31">
        <f t="shared" si="377"/>
        <v>27</v>
      </c>
    </row>
    <row r="3782" spans="2:43" x14ac:dyDescent="0.3">
      <c r="B3782" s="37">
        <v>46164</v>
      </c>
      <c r="C3782" t="s">
        <v>35</v>
      </c>
      <c r="D3782" t="s">
        <v>26559</v>
      </c>
      <c r="E3782" t="s">
        <v>26560</v>
      </c>
      <c r="F3782" t="s">
        <v>1398</v>
      </c>
      <c r="G3782" t="s">
        <v>26561</v>
      </c>
      <c r="H3782" t="s">
        <v>26562</v>
      </c>
      <c r="I3782" t="s">
        <v>38</v>
      </c>
      <c r="J3782" t="s">
        <v>38</v>
      </c>
      <c r="K3782" t="s">
        <v>2002</v>
      </c>
      <c r="L3782" t="s">
        <v>26563</v>
      </c>
      <c r="M3782" t="s">
        <v>26564</v>
      </c>
      <c r="N3782" t="s">
        <v>14139</v>
      </c>
      <c r="O3782" t="s">
        <v>14032</v>
      </c>
      <c r="P3782" t="s">
        <v>443</v>
      </c>
      <c r="Q3782" t="s">
        <v>26565</v>
      </c>
      <c r="R3782" s="26">
        <v>2</v>
      </c>
      <c r="S3782" s="23">
        <v>366142440000</v>
      </c>
      <c r="T3782" t="s">
        <v>37</v>
      </c>
      <c r="U3782" t="s">
        <v>445</v>
      </c>
      <c r="V3782" s="39">
        <v>46165</v>
      </c>
      <c r="W3782" s="41">
        <v>30</v>
      </c>
      <c r="X3782" s="26" t="s">
        <v>25685</v>
      </c>
      <c r="Z3782">
        <v>30</v>
      </c>
      <c r="AE3782" s="41">
        <v>30</v>
      </c>
      <c r="AF3782">
        <v>1</v>
      </c>
      <c r="AG3782">
        <v>0</v>
      </c>
      <c r="AH3782">
        <v>0</v>
      </c>
      <c r="AI3782">
        <v>0</v>
      </c>
      <c r="AJ3782">
        <v>0</v>
      </c>
      <c r="AK3782" s="30">
        <f t="shared" si="373"/>
        <v>1</v>
      </c>
      <c r="AL3782" s="45">
        <v>3</v>
      </c>
      <c r="AM3782" s="32">
        <f t="shared" si="372"/>
        <v>2</v>
      </c>
      <c r="AN3782" s="33" t="str">
        <f t="shared" si="374"/>
        <v>MOROSO</v>
      </c>
      <c r="AO3782" s="33" t="str">
        <f t="shared" si="375"/>
        <v>2meses_pendientes</v>
      </c>
      <c r="AP3782" s="33">
        <f t="shared" si="376"/>
        <v>60</v>
      </c>
      <c r="AQ3782" s="31">
        <f t="shared" si="377"/>
        <v>23</v>
      </c>
    </row>
    <row r="3783" spans="2:43" x14ac:dyDescent="0.3">
      <c r="B3783" s="37">
        <v>46166</v>
      </c>
      <c r="C3783" t="s">
        <v>35</v>
      </c>
      <c r="D3783" t="s">
        <v>26566</v>
      </c>
      <c r="E3783" t="s">
        <v>26567</v>
      </c>
      <c r="F3783" t="s">
        <v>26568</v>
      </c>
      <c r="G3783" t="s">
        <v>26569</v>
      </c>
      <c r="H3783" t="s">
        <v>26570</v>
      </c>
      <c r="I3783" t="s">
        <v>38</v>
      </c>
      <c r="J3783" t="s">
        <v>529</v>
      </c>
      <c r="K3783" t="s">
        <v>1223</v>
      </c>
      <c r="L3783" t="s">
        <v>26568</v>
      </c>
      <c r="M3783" t="s">
        <v>26571</v>
      </c>
      <c r="N3783" t="s">
        <v>14139</v>
      </c>
      <c r="O3783" t="s">
        <v>14032</v>
      </c>
      <c r="P3783" t="s">
        <v>443</v>
      </c>
      <c r="Q3783" t="s">
        <v>26572</v>
      </c>
      <c r="R3783" s="26">
        <v>2</v>
      </c>
      <c r="S3783" s="23">
        <v>366143640000</v>
      </c>
      <c r="T3783" t="s">
        <v>37</v>
      </c>
      <c r="U3783" t="s">
        <v>445</v>
      </c>
      <c r="V3783" s="39">
        <v>46166</v>
      </c>
      <c r="W3783" s="41">
        <v>30</v>
      </c>
      <c r="X3783" s="26" t="s">
        <v>25685</v>
      </c>
      <c r="Y3783">
        <v>15.22</v>
      </c>
      <c r="Z3783">
        <v>9.2200000000000006</v>
      </c>
      <c r="AE3783" s="41">
        <v>24.44</v>
      </c>
      <c r="AF3783">
        <v>1</v>
      </c>
      <c r="AG3783">
        <v>0</v>
      </c>
      <c r="AH3783">
        <v>0</v>
      </c>
      <c r="AI3783">
        <v>0</v>
      </c>
      <c r="AJ3783">
        <v>0</v>
      </c>
      <c r="AK3783" s="30">
        <f t="shared" si="373"/>
        <v>1</v>
      </c>
      <c r="AL3783" s="45">
        <v>3</v>
      </c>
      <c r="AM3783" s="32">
        <f t="shared" si="372"/>
        <v>2</v>
      </c>
      <c r="AN3783" s="33" t="str">
        <f t="shared" si="374"/>
        <v>MOROSO</v>
      </c>
      <c r="AO3783" s="33" t="str">
        <f t="shared" si="375"/>
        <v>2meses_pendientes</v>
      </c>
      <c r="AP3783" s="33">
        <f t="shared" si="376"/>
        <v>60</v>
      </c>
      <c r="AQ3783" s="31">
        <f t="shared" si="377"/>
        <v>24</v>
      </c>
    </row>
    <row r="3784" spans="2:43" x14ac:dyDescent="0.3">
      <c r="B3784" s="37">
        <v>46167</v>
      </c>
      <c r="C3784" t="s">
        <v>35</v>
      </c>
      <c r="D3784" t="s">
        <v>26573</v>
      </c>
      <c r="E3784" t="s">
        <v>26574</v>
      </c>
      <c r="F3784" t="s">
        <v>26575</v>
      </c>
      <c r="G3784" t="s">
        <v>26576</v>
      </c>
      <c r="H3784" t="s">
        <v>26577</v>
      </c>
      <c r="I3784" t="s">
        <v>38</v>
      </c>
      <c r="J3784" t="s">
        <v>38</v>
      </c>
      <c r="K3784" t="s">
        <v>561</v>
      </c>
      <c r="L3784" t="s">
        <v>26575</v>
      </c>
      <c r="M3784" t="s">
        <v>26578</v>
      </c>
      <c r="N3784" t="s">
        <v>14139</v>
      </c>
      <c r="O3784" t="s">
        <v>14032</v>
      </c>
      <c r="P3784" t="s">
        <v>443</v>
      </c>
      <c r="Q3784" t="s">
        <v>26579</v>
      </c>
      <c r="R3784" s="26">
        <v>2</v>
      </c>
      <c r="S3784" s="23">
        <v>368144600000</v>
      </c>
      <c r="T3784" t="s">
        <v>37</v>
      </c>
      <c r="U3784" t="s">
        <v>445</v>
      </c>
      <c r="V3784" s="39">
        <v>46167</v>
      </c>
      <c r="W3784" s="41">
        <v>30</v>
      </c>
      <c r="X3784" s="26" t="s">
        <v>25685</v>
      </c>
      <c r="AE3784" s="41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 s="30">
        <f t="shared" si="373"/>
        <v>0</v>
      </c>
      <c r="AL3784" s="45">
        <v>3</v>
      </c>
      <c r="AM3784" s="32">
        <f t="shared" si="372"/>
        <v>3</v>
      </c>
      <c r="AN3784" s="33" t="str">
        <f t="shared" si="374"/>
        <v>NPN</v>
      </c>
      <c r="AO3784" s="33" t="str">
        <f t="shared" si="375"/>
        <v>3meses_pendientes</v>
      </c>
      <c r="AP3784" s="33">
        <f t="shared" si="376"/>
        <v>90</v>
      </c>
      <c r="AQ3784" s="31">
        <f t="shared" si="377"/>
        <v>25</v>
      </c>
    </row>
    <row r="3785" spans="2:43" x14ac:dyDescent="0.3">
      <c r="B3785" s="37">
        <v>46169</v>
      </c>
      <c r="C3785" t="s">
        <v>35</v>
      </c>
      <c r="D3785" t="s">
        <v>26580</v>
      </c>
      <c r="E3785" t="s">
        <v>26581</v>
      </c>
      <c r="F3785" t="s">
        <v>26582</v>
      </c>
      <c r="G3785" t="s">
        <v>26583</v>
      </c>
      <c r="H3785" t="s">
        <v>26584</v>
      </c>
      <c r="I3785" t="s">
        <v>38</v>
      </c>
      <c r="J3785" t="s">
        <v>38</v>
      </c>
      <c r="K3785" t="s">
        <v>1480</v>
      </c>
      <c r="L3785" t="s">
        <v>26582</v>
      </c>
      <c r="M3785" t="s">
        <v>26585</v>
      </c>
      <c r="N3785" t="s">
        <v>14139</v>
      </c>
      <c r="O3785" t="s">
        <v>14032</v>
      </c>
      <c r="P3785" t="s">
        <v>443</v>
      </c>
      <c r="Q3785" t="s">
        <v>26586</v>
      </c>
      <c r="R3785" s="26">
        <v>2</v>
      </c>
      <c r="S3785" s="23">
        <v>367146330000</v>
      </c>
      <c r="T3785" t="s">
        <v>37</v>
      </c>
      <c r="U3785" t="s">
        <v>445</v>
      </c>
      <c r="V3785" s="39">
        <v>46169</v>
      </c>
      <c r="W3785" s="41">
        <v>30</v>
      </c>
      <c r="X3785" s="26" t="s">
        <v>25685</v>
      </c>
      <c r="AE3785" s="41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 s="30">
        <f t="shared" si="373"/>
        <v>0</v>
      </c>
      <c r="AL3785" s="45">
        <v>3</v>
      </c>
      <c r="AM3785" s="32">
        <f t="shared" si="372"/>
        <v>3</v>
      </c>
      <c r="AN3785" s="33" t="str">
        <f t="shared" si="374"/>
        <v>NPN</v>
      </c>
      <c r="AO3785" s="33" t="str">
        <f t="shared" si="375"/>
        <v>3meses_pendientes</v>
      </c>
      <c r="AP3785" s="33">
        <f t="shared" si="376"/>
        <v>90</v>
      </c>
      <c r="AQ3785" s="31">
        <f t="shared" si="377"/>
        <v>27</v>
      </c>
    </row>
    <row r="3786" spans="2:43" x14ac:dyDescent="0.3">
      <c r="B3786" s="37">
        <v>46170</v>
      </c>
      <c r="C3786" t="s">
        <v>35</v>
      </c>
      <c r="D3786" t="s">
        <v>26587</v>
      </c>
      <c r="E3786" t="s">
        <v>26588</v>
      </c>
      <c r="F3786" t="s">
        <v>1398</v>
      </c>
      <c r="G3786" t="s">
        <v>26589</v>
      </c>
      <c r="H3786" t="s">
        <v>26590</v>
      </c>
      <c r="I3786" t="s">
        <v>38</v>
      </c>
      <c r="J3786" t="s">
        <v>438</v>
      </c>
      <c r="K3786" t="s">
        <v>654</v>
      </c>
      <c r="L3786" t="s">
        <v>26591</v>
      </c>
      <c r="M3786" t="s">
        <v>26592</v>
      </c>
      <c r="N3786" t="s">
        <v>14139</v>
      </c>
      <c r="O3786" t="s">
        <v>14032</v>
      </c>
      <c r="P3786" t="s">
        <v>443</v>
      </c>
      <c r="Q3786" t="s">
        <v>26593</v>
      </c>
      <c r="R3786" s="26">
        <v>3</v>
      </c>
      <c r="S3786" s="23">
        <v>993028240000</v>
      </c>
      <c r="T3786" t="s">
        <v>37</v>
      </c>
      <c r="U3786" t="s">
        <v>445</v>
      </c>
      <c r="V3786" s="39">
        <v>46172</v>
      </c>
      <c r="W3786" s="41">
        <v>33</v>
      </c>
      <c r="X3786" s="26" t="s">
        <v>25685</v>
      </c>
      <c r="Y3786">
        <v>34.909999999999997</v>
      </c>
      <c r="AA3786">
        <v>28.64</v>
      </c>
      <c r="AE3786" s="41">
        <v>63.55</v>
      </c>
      <c r="AF3786">
        <v>0</v>
      </c>
      <c r="AG3786">
        <v>1</v>
      </c>
      <c r="AH3786">
        <v>0</v>
      </c>
      <c r="AI3786">
        <v>0</v>
      </c>
      <c r="AJ3786">
        <v>0</v>
      </c>
      <c r="AK3786" s="30">
        <f t="shared" si="373"/>
        <v>1</v>
      </c>
      <c r="AL3786" s="45">
        <v>3</v>
      </c>
      <c r="AM3786" s="32">
        <f t="shared" si="372"/>
        <v>2</v>
      </c>
      <c r="AN3786" s="33" t="str">
        <f t="shared" si="374"/>
        <v>MOROSO</v>
      </c>
      <c r="AO3786" s="33" t="str">
        <f t="shared" si="375"/>
        <v>2meses_pendientes</v>
      </c>
      <c r="AP3786" s="33">
        <f t="shared" si="376"/>
        <v>66</v>
      </c>
      <c r="AQ3786" s="31">
        <f t="shared" si="377"/>
        <v>30</v>
      </c>
    </row>
    <row r="3787" spans="2:43" x14ac:dyDescent="0.3">
      <c r="B3787" s="37">
        <v>46144</v>
      </c>
      <c r="C3787" t="s">
        <v>35</v>
      </c>
      <c r="D3787" t="s">
        <v>26594</v>
      </c>
      <c r="E3787" t="s">
        <v>26595</v>
      </c>
      <c r="F3787" t="s">
        <v>26596</v>
      </c>
      <c r="G3787" t="s">
        <v>26597</v>
      </c>
      <c r="H3787" t="s">
        <v>26598</v>
      </c>
      <c r="I3787" t="s">
        <v>38</v>
      </c>
      <c r="J3787" t="s">
        <v>529</v>
      </c>
      <c r="K3787" t="s">
        <v>1223</v>
      </c>
      <c r="L3787" t="s">
        <v>26596</v>
      </c>
      <c r="M3787" t="s">
        <v>26599</v>
      </c>
      <c r="N3787" t="s">
        <v>24316</v>
      </c>
      <c r="O3787" t="s">
        <v>14032</v>
      </c>
      <c r="P3787" t="s">
        <v>443</v>
      </c>
      <c r="Q3787" t="s">
        <v>26600</v>
      </c>
      <c r="R3787" s="26">
        <v>3</v>
      </c>
      <c r="S3787" s="23">
        <v>366121700000</v>
      </c>
      <c r="T3787" t="s">
        <v>37</v>
      </c>
      <c r="U3787" t="s">
        <v>445</v>
      </c>
      <c r="V3787" s="39">
        <v>46144</v>
      </c>
      <c r="W3787" s="41">
        <v>40</v>
      </c>
      <c r="X3787" s="26" t="s">
        <v>25685</v>
      </c>
      <c r="Z3787">
        <v>34.979999999999997</v>
      </c>
      <c r="AE3787" s="41">
        <v>34.979999999999997</v>
      </c>
      <c r="AF3787">
        <v>1</v>
      </c>
      <c r="AG3787">
        <v>0</v>
      </c>
      <c r="AH3787">
        <v>0</v>
      </c>
      <c r="AI3787">
        <v>0</v>
      </c>
      <c r="AJ3787">
        <v>0</v>
      </c>
      <c r="AK3787" s="30">
        <f t="shared" si="373"/>
        <v>1</v>
      </c>
      <c r="AL3787" s="45">
        <v>3</v>
      </c>
      <c r="AM3787" s="32">
        <f t="shared" si="372"/>
        <v>2</v>
      </c>
      <c r="AN3787" s="33" t="str">
        <f t="shared" si="374"/>
        <v>MOROSO</v>
      </c>
      <c r="AO3787" s="33" t="str">
        <f t="shared" si="375"/>
        <v>2meses_pendientes</v>
      </c>
      <c r="AP3787" s="33">
        <f t="shared" si="376"/>
        <v>80</v>
      </c>
      <c r="AQ3787" s="31">
        <f t="shared" si="377"/>
        <v>2</v>
      </c>
    </row>
    <row r="3788" spans="2:43" x14ac:dyDescent="0.3">
      <c r="B3788" s="37">
        <v>46154</v>
      </c>
      <c r="C3788" t="s">
        <v>35</v>
      </c>
      <c r="D3788" t="s">
        <v>26601</v>
      </c>
      <c r="E3788" t="s">
        <v>26602</v>
      </c>
      <c r="F3788" t="s">
        <v>26603</v>
      </c>
      <c r="G3788" t="s">
        <v>26604</v>
      </c>
      <c r="H3788" t="s">
        <v>26605</v>
      </c>
      <c r="I3788" t="s">
        <v>38</v>
      </c>
      <c r="J3788" t="s">
        <v>529</v>
      </c>
      <c r="K3788" t="s">
        <v>1223</v>
      </c>
      <c r="L3788" t="s">
        <v>26603</v>
      </c>
      <c r="M3788" t="s">
        <v>26606</v>
      </c>
      <c r="N3788" t="s">
        <v>24316</v>
      </c>
      <c r="O3788" t="s">
        <v>14032</v>
      </c>
      <c r="P3788" t="s">
        <v>443</v>
      </c>
      <c r="Q3788" t="s">
        <v>26607</v>
      </c>
      <c r="R3788" s="26">
        <v>2</v>
      </c>
      <c r="S3788" s="23">
        <v>275026900000</v>
      </c>
      <c r="T3788" t="s">
        <v>37</v>
      </c>
      <c r="U3788" t="s">
        <v>445</v>
      </c>
      <c r="V3788" s="39">
        <v>46156</v>
      </c>
      <c r="W3788" s="41">
        <v>26</v>
      </c>
      <c r="X3788" s="26" t="s">
        <v>25685</v>
      </c>
      <c r="Y3788">
        <v>13.2</v>
      </c>
      <c r="AE3788" s="41">
        <v>13.2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 s="30">
        <f t="shared" si="373"/>
        <v>0</v>
      </c>
      <c r="AL3788" s="45">
        <v>3</v>
      </c>
      <c r="AM3788" s="32">
        <f t="shared" si="372"/>
        <v>3</v>
      </c>
      <c r="AN3788" s="33" t="str">
        <f t="shared" si="374"/>
        <v>NPN</v>
      </c>
      <c r="AO3788" s="33" t="str">
        <f t="shared" si="375"/>
        <v>3meses_pendientes</v>
      </c>
      <c r="AP3788" s="33">
        <f t="shared" si="376"/>
        <v>78</v>
      </c>
      <c r="AQ3788" s="31">
        <f t="shared" si="377"/>
        <v>14</v>
      </c>
    </row>
    <row r="3789" spans="2:43" x14ac:dyDescent="0.3">
      <c r="B3789" s="37">
        <v>46154</v>
      </c>
      <c r="C3789" t="s">
        <v>35</v>
      </c>
      <c r="D3789" t="s">
        <v>26608</v>
      </c>
      <c r="E3789" t="s">
        <v>26609</v>
      </c>
      <c r="F3789" t="s">
        <v>26610</v>
      </c>
      <c r="G3789" t="s">
        <v>26611</v>
      </c>
      <c r="H3789" t="s">
        <v>26612</v>
      </c>
      <c r="I3789" t="s">
        <v>38</v>
      </c>
      <c r="J3789" t="s">
        <v>38</v>
      </c>
      <c r="K3789" t="s">
        <v>476</v>
      </c>
      <c r="L3789" t="s">
        <v>26610</v>
      </c>
      <c r="M3789" t="s">
        <v>26613</v>
      </c>
      <c r="N3789" t="s">
        <v>24316</v>
      </c>
      <c r="O3789" t="s">
        <v>14032</v>
      </c>
      <c r="P3789" t="s">
        <v>443</v>
      </c>
      <c r="Q3789" t="s">
        <v>26614</v>
      </c>
      <c r="R3789" s="26">
        <v>3</v>
      </c>
      <c r="S3789" s="23">
        <v>366132020000</v>
      </c>
      <c r="T3789" t="s">
        <v>37</v>
      </c>
      <c r="U3789" t="s">
        <v>445</v>
      </c>
      <c r="V3789" s="39">
        <v>46155</v>
      </c>
      <c r="W3789" s="41">
        <v>50</v>
      </c>
      <c r="X3789" s="26" t="s">
        <v>25685</v>
      </c>
      <c r="Z3789">
        <v>36</v>
      </c>
      <c r="AA3789">
        <v>37.5</v>
      </c>
      <c r="AE3789" s="41">
        <v>73.5</v>
      </c>
      <c r="AF3789">
        <v>1</v>
      </c>
      <c r="AG3789">
        <v>1</v>
      </c>
      <c r="AH3789">
        <v>0</v>
      </c>
      <c r="AI3789">
        <v>0</v>
      </c>
      <c r="AJ3789">
        <v>0</v>
      </c>
      <c r="AK3789" s="30">
        <f t="shared" si="373"/>
        <v>2</v>
      </c>
      <c r="AL3789" s="45">
        <v>3</v>
      </c>
      <c r="AM3789" s="32">
        <f t="shared" si="372"/>
        <v>1</v>
      </c>
      <c r="AN3789" s="33" t="str">
        <f t="shared" si="374"/>
        <v>MOROSO</v>
      </c>
      <c r="AO3789" s="33" t="str">
        <f t="shared" si="375"/>
        <v>1meses_pendientes</v>
      </c>
      <c r="AP3789" s="33">
        <f t="shared" si="376"/>
        <v>50</v>
      </c>
      <c r="AQ3789" s="31">
        <f t="shared" si="377"/>
        <v>13</v>
      </c>
    </row>
    <row r="3790" spans="2:43" x14ac:dyDescent="0.3">
      <c r="B3790" s="37">
        <v>46156</v>
      </c>
      <c r="C3790" t="s">
        <v>35</v>
      </c>
      <c r="D3790" t="s">
        <v>26615</v>
      </c>
      <c r="E3790" t="s">
        <v>26616</v>
      </c>
      <c r="F3790" t="s">
        <v>26617</v>
      </c>
      <c r="G3790" t="s">
        <v>26618</v>
      </c>
      <c r="H3790" t="s">
        <v>26619</v>
      </c>
      <c r="I3790" t="s">
        <v>38</v>
      </c>
      <c r="J3790" t="s">
        <v>38</v>
      </c>
      <c r="K3790" t="s">
        <v>2460</v>
      </c>
      <c r="L3790" t="s">
        <v>26617</v>
      </c>
      <c r="M3790" t="s">
        <v>26543</v>
      </c>
      <c r="N3790" t="s">
        <v>24316</v>
      </c>
      <c r="O3790" t="s">
        <v>14032</v>
      </c>
      <c r="P3790" t="s">
        <v>443</v>
      </c>
      <c r="Q3790" t="s">
        <v>26620</v>
      </c>
      <c r="R3790" s="26">
        <v>2</v>
      </c>
      <c r="S3790" s="23">
        <v>367133900000</v>
      </c>
      <c r="T3790" t="s">
        <v>37</v>
      </c>
      <c r="U3790" t="s">
        <v>445</v>
      </c>
      <c r="V3790" s="39">
        <v>46157</v>
      </c>
      <c r="W3790" s="41">
        <v>33</v>
      </c>
      <c r="X3790" s="26" t="s">
        <v>25685</v>
      </c>
      <c r="AA3790">
        <v>50.78</v>
      </c>
      <c r="AE3790" s="41">
        <v>50.78</v>
      </c>
      <c r="AF3790">
        <v>0</v>
      </c>
      <c r="AG3790">
        <v>1</v>
      </c>
      <c r="AH3790">
        <v>0</v>
      </c>
      <c r="AI3790">
        <v>0</v>
      </c>
      <c r="AJ3790">
        <v>0</v>
      </c>
      <c r="AK3790" s="30">
        <f t="shared" si="373"/>
        <v>1</v>
      </c>
      <c r="AL3790" s="45">
        <v>3</v>
      </c>
      <c r="AM3790" s="32">
        <f t="shared" si="372"/>
        <v>2</v>
      </c>
      <c r="AN3790" s="33" t="str">
        <f t="shared" si="374"/>
        <v>MOROSO</v>
      </c>
      <c r="AO3790" s="33" t="str">
        <f t="shared" si="375"/>
        <v>2meses_pendientes</v>
      </c>
      <c r="AP3790" s="33">
        <f t="shared" si="376"/>
        <v>66</v>
      </c>
      <c r="AQ3790" s="31">
        <f t="shared" si="377"/>
        <v>15</v>
      </c>
    </row>
    <row r="3791" spans="2:43" x14ac:dyDescent="0.3">
      <c r="B3791" s="37">
        <v>46160</v>
      </c>
      <c r="C3791" t="s">
        <v>35</v>
      </c>
      <c r="D3791" t="s">
        <v>26621</v>
      </c>
      <c r="E3791" t="s">
        <v>26622</v>
      </c>
      <c r="F3791" t="s">
        <v>26623</v>
      </c>
      <c r="G3791" t="s">
        <v>26624</v>
      </c>
      <c r="H3791" t="s">
        <v>26625</v>
      </c>
      <c r="I3791" t="s">
        <v>38</v>
      </c>
      <c r="J3791" t="s">
        <v>38</v>
      </c>
      <c r="K3791" t="s">
        <v>468</v>
      </c>
      <c r="L3791" t="s">
        <v>26626</v>
      </c>
      <c r="M3791" t="s">
        <v>26627</v>
      </c>
      <c r="N3791" t="s">
        <v>24316</v>
      </c>
      <c r="O3791" t="s">
        <v>14032</v>
      </c>
      <c r="P3791" t="s">
        <v>443</v>
      </c>
      <c r="Q3791" t="s">
        <v>26628</v>
      </c>
      <c r="R3791" s="26">
        <v>2</v>
      </c>
      <c r="S3791" s="23">
        <v>368137330000</v>
      </c>
      <c r="T3791" t="s">
        <v>37</v>
      </c>
      <c r="U3791" t="s">
        <v>445</v>
      </c>
      <c r="V3791" s="39">
        <v>46161</v>
      </c>
      <c r="W3791" s="41">
        <v>30</v>
      </c>
      <c r="X3791" s="26" t="s">
        <v>25685</v>
      </c>
      <c r="Y3791">
        <v>15.22</v>
      </c>
      <c r="Z3791">
        <v>15.22</v>
      </c>
      <c r="AA3791">
        <v>30.44</v>
      </c>
      <c r="AE3791" s="41">
        <v>60.88</v>
      </c>
      <c r="AF3791">
        <v>1</v>
      </c>
      <c r="AG3791">
        <v>1</v>
      </c>
      <c r="AH3791">
        <v>0</v>
      </c>
      <c r="AI3791">
        <v>0</v>
      </c>
      <c r="AJ3791">
        <v>0</v>
      </c>
      <c r="AK3791" s="30">
        <f t="shared" si="373"/>
        <v>2</v>
      </c>
      <c r="AL3791" s="45">
        <v>3</v>
      </c>
      <c r="AM3791" s="32">
        <f t="shared" si="372"/>
        <v>1</v>
      </c>
      <c r="AN3791" s="33" t="str">
        <f t="shared" si="374"/>
        <v>MOROSO</v>
      </c>
      <c r="AO3791" s="33" t="str">
        <f t="shared" si="375"/>
        <v>1meses_pendientes</v>
      </c>
      <c r="AP3791" s="33">
        <f t="shared" si="376"/>
        <v>30</v>
      </c>
      <c r="AQ3791" s="31">
        <f t="shared" si="377"/>
        <v>19</v>
      </c>
    </row>
    <row r="3792" spans="2:43" x14ac:dyDescent="0.3">
      <c r="B3792" s="37">
        <v>46164</v>
      </c>
      <c r="C3792" t="s">
        <v>35</v>
      </c>
      <c r="D3792" t="s">
        <v>26629</v>
      </c>
      <c r="E3792" t="s">
        <v>26630</v>
      </c>
      <c r="F3792" t="s">
        <v>26631</v>
      </c>
      <c r="G3792" t="s">
        <v>26632</v>
      </c>
      <c r="H3792" t="s">
        <v>26633</v>
      </c>
      <c r="I3792" t="s">
        <v>38</v>
      </c>
      <c r="J3792" t="s">
        <v>38</v>
      </c>
      <c r="K3792" t="s">
        <v>2304</v>
      </c>
      <c r="L3792" t="s">
        <v>26631</v>
      </c>
      <c r="M3792" t="s">
        <v>26634</v>
      </c>
      <c r="N3792" t="s">
        <v>24316</v>
      </c>
      <c r="O3792" t="s">
        <v>14032</v>
      </c>
      <c r="P3792" t="s">
        <v>443</v>
      </c>
      <c r="Q3792" t="s">
        <v>26635</v>
      </c>
      <c r="R3792" s="26">
        <v>2</v>
      </c>
      <c r="S3792" s="23">
        <v>367142020000</v>
      </c>
      <c r="T3792" t="s">
        <v>37</v>
      </c>
      <c r="U3792" t="s">
        <v>445</v>
      </c>
      <c r="V3792" s="39">
        <v>46167</v>
      </c>
      <c r="W3792" s="41">
        <v>30</v>
      </c>
      <c r="X3792" s="26" t="s">
        <v>25685</v>
      </c>
      <c r="Y3792">
        <v>30.44</v>
      </c>
      <c r="AE3792" s="41">
        <v>30.44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 s="30">
        <f t="shared" si="373"/>
        <v>0</v>
      </c>
      <c r="AL3792" s="45">
        <v>3</v>
      </c>
      <c r="AM3792" s="32">
        <f t="shared" si="372"/>
        <v>3</v>
      </c>
      <c r="AN3792" s="33" t="str">
        <f t="shared" si="374"/>
        <v>NPN</v>
      </c>
      <c r="AO3792" s="33" t="str">
        <f t="shared" si="375"/>
        <v>3meses_pendientes</v>
      </c>
      <c r="AP3792" s="33">
        <f t="shared" si="376"/>
        <v>90</v>
      </c>
      <c r="AQ3792" s="31">
        <f t="shared" si="377"/>
        <v>25</v>
      </c>
    </row>
    <row r="3793" spans="2:43" x14ac:dyDescent="0.3">
      <c r="B3793" s="37">
        <v>46168</v>
      </c>
      <c r="C3793" t="s">
        <v>35</v>
      </c>
      <c r="D3793" t="s">
        <v>26636</v>
      </c>
      <c r="E3793" t="s">
        <v>26637</v>
      </c>
      <c r="F3793" t="s">
        <v>26638</v>
      </c>
      <c r="G3793" t="s">
        <v>26639</v>
      </c>
      <c r="H3793" t="s">
        <v>26640</v>
      </c>
      <c r="I3793" t="s">
        <v>38</v>
      </c>
      <c r="J3793" t="s">
        <v>38</v>
      </c>
      <c r="K3793" t="s">
        <v>1480</v>
      </c>
      <c r="L3793" t="s">
        <v>26638</v>
      </c>
      <c r="M3793" t="s">
        <v>26641</v>
      </c>
      <c r="N3793" t="s">
        <v>24316</v>
      </c>
      <c r="O3793" t="s">
        <v>14032</v>
      </c>
      <c r="P3793" t="s">
        <v>443</v>
      </c>
      <c r="Q3793" t="s">
        <v>26642</v>
      </c>
      <c r="R3793" s="26">
        <v>2</v>
      </c>
      <c r="S3793" s="23">
        <v>368145450000</v>
      </c>
      <c r="T3793" t="s">
        <v>37</v>
      </c>
      <c r="U3793" t="s">
        <v>445</v>
      </c>
      <c r="V3793" s="39">
        <v>46168</v>
      </c>
      <c r="W3793" s="41">
        <v>30</v>
      </c>
      <c r="X3793" s="26" t="s">
        <v>25685</v>
      </c>
      <c r="Z3793">
        <v>30.44</v>
      </c>
      <c r="AE3793" s="41">
        <v>30.44</v>
      </c>
      <c r="AF3793">
        <v>1</v>
      </c>
      <c r="AG3793">
        <v>0</v>
      </c>
      <c r="AH3793">
        <v>0</v>
      </c>
      <c r="AI3793">
        <v>0</v>
      </c>
      <c r="AJ3793">
        <v>0</v>
      </c>
      <c r="AK3793" s="30">
        <f t="shared" si="373"/>
        <v>1</v>
      </c>
      <c r="AL3793" s="45">
        <v>3</v>
      </c>
      <c r="AM3793" s="32">
        <f t="shared" si="372"/>
        <v>2</v>
      </c>
      <c r="AN3793" s="33" t="str">
        <f t="shared" si="374"/>
        <v>MOROSO</v>
      </c>
      <c r="AO3793" s="33" t="str">
        <f t="shared" si="375"/>
        <v>2meses_pendientes</v>
      </c>
      <c r="AP3793" s="33">
        <f t="shared" si="376"/>
        <v>60</v>
      </c>
      <c r="AQ3793" s="31">
        <f t="shared" si="377"/>
        <v>26</v>
      </c>
    </row>
    <row r="3794" spans="2:43" x14ac:dyDescent="0.3">
      <c r="B3794" s="37">
        <v>46170</v>
      </c>
      <c r="C3794" t="s">
        <v>35</v>
      </c>
      <c r="D3794" t="s">
        <v>26643</v>
      </c>
      <c r="E3794" t="s">
        <v>26644</v>
      </c>
      <c r="F3794" t="s">
        <v>26645</v>
      </c>
      <c r="G3794" t="s">
        <v>26646</v>
      </c>
      <c r="H3794" t="s">
        <v>26647</v>
      </c>
      <c r="I3794" t="s">
        <v>38</v>
      </c>
      <c r="J3794" t="s">
        <v>38</v>
      </c>
      <c r="K3794" t="s">
        <v>2460</v>
      </c>
      <c r="L3794" t="s">
        <v>26645</v>
      </c>
      <c r="M3794" t="s">
        <v>26648</v>
      </c>
      <c r="N3794" t="s">
        <v>24316</v>
      </c>
      <c r="O3794" t="s">
        <v>14032</v>
      </c>
      <c r="P3794" t="s">
        <v>443</v>
      </c>
      <c r="Q3794" t="s">
        <v>26649</v>
      </c>
      <c r="R3794" s="26">
        <v>3</v>
      </c>
      <c r="S3794" s="23">
        <v>368146910000</v>
      </c>
      <c r="T3794" t="s">
        <v>37</v>
      </c>
      <c r="U3794" t="s">
        <v>445</v>
      </c>
      <c r="V3794" s="39">
        <v>46171</v>
      </c>
      <c r="W3794" s="41">
        <v>33</v>
      </c>
      <c r="X3794" s="26" t="s">
        <v>25685</v>
      </c>
      <c r="Y3794">
        <v>17.46</v>
      </c>
      <c r="Z3794">
        <v>18</v>
      </c>
      <c r="AE3794" s="41">
        <v>35.46</v>
      </c>
      <c r="AF3794">
        <v>1</v>
      </c>
      <c r="AG3794">
        <v>0</v>
      </c>
      <c r="AH3794">
        <v>0</v>
      </c>
      <c r="AI3794">
        <v>0</v>
      </c>
      <c r="AJ3794">
        <v>0</v>
      </c>
      <c r="AK3794" s="30">
        <f t="shared" si="373"/>
        <v>1</v>
      </c>
      <c r="AL3794" s="45">
        <v>3</v>
      </c>
      <c r="AM3794" s="32">
        <f t="shared" si="372"/>
        <v>2</v>
      </c>
      <c r="AN3794" s="33" t="str">
        <f t="shared" si="374"/>
        <v>MOROSO</v>
      </c>
      <c r="AO3794" s="33" t="str">
        <f t="shared" si="375"/>
        <v>2meses_pendientes</v>
      </c>
      <c r="AP3794" s="33">
        <f t="shared" si="376"/>
        <v>66</v>
      </c>
      <c r="AQ3794" s="31">
        <f t="shared" si="377"/>
        <v>29</v>
      </c>
    </row>
    <row r="3795" spans="2:43" x14ac:dyDescent="0.3">
      <c r="B3795" s="37">
        <v>46171</v>
      </c>
      <c r="C3795" t="s">
        <v>35</v>
      </c>
      <c r="D3795" t="s">
        <v>26650</v>
      </c>
      <c r="E3795" t="s">
        <v>26651</v>
      </c>
      <c r="F3795" t="s">
        <v>26652</v>
      </c>
      <c r="G3795" t="s">
        <v>26653</v>
      </c>
      <c r="H3795" t="s">
        <v>26654</v>
      </c>
      <c r="I3795" t="s">
        <v>38</v>
      </c>
      <c r="J3795" t="s">
        <v>38</v>
      </c>
      <c r="K3795" t="s">
        <v>583</v>
      </c>
      <c r="L3795" t="s">
        <v>26652</v>
      </c>
      <c r="M3795" t="s">
        <v>26655</v>
      </c>
      <c r="N3795" t="s">
        <v>24316</v>
      </c>
      <c r="O3795" t="s">
        <v>14032</v>
      </c>
      <c r="P3795" t="s">
        <v>443</v>
      </c>
      <c r="Q3795" t="s">
        <v>26656</v>
      </c>
      <c r="R3795" s="26">
        <v>2</v>
      </c>
      <c r="S3795" s="23">
        <v>367150090000</v>
      </c>
      <c r="T3795" t="s">
        <v>37</v>
      </c>
      <c r="U3795" t="s">
        <v>445</v>
      </c>
      <c r="V3795" s="39">
        <v>46172</v>
      </c>
      <c r="W3795" s="41">
        <v>30.09</v>
      </c>
      <c r="X3795" s="26" t="s">
        <v>25685</v>
      </c>
      <c r="Y3795">
        <v>15.22</v>
      </c>
      <c r="AE3795" s="41">
        <v>15.22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 s="30">
        <f t="shared" si="373"/>
        <v>0</v>
      </c>
      <c r="AL3795" s="45">
        <v>3</v>
      </c>
      <c r="AM3795" s="32">
        <f t="shared" si="372"/>
        <v>3</v>
      </c>
      <c r="AN3795" s="33" t="str">
        <f t="shared" si="374"/>
        <v>NPN</v>
      </c>
      <c r="AO3795" s="33" t="str">
        <f t="shared" si="375"/>
        <v>3meses_pendientes</v>
      </c>
      <c r="AP3795" s="33">
        <f t="shared" si="376"/>
        <v>90.27</v>
      </c>
      <c r="AQ3795" s="31">
        <f t="shared" si="377"/>
        <v>30</v>
      </c>
    </row>
    <row r="3796" spans="2:43" x14ac:dyDescent="0.3">
      <c r="B3796" s="37">
        <v>46171</v>
      </c>
      <c r="C3796" t="s">
        <v>35</v>
      </c>
      <c r="D3796" t="s">
        <v>26657</v>
      </c>
      <c r="E3796" t="s">
        <v>26658</v>
      </c>
      <c r="F3796" t="s">
        <v>26659</v>
      </c>
      <c r="G3796" t="s">
        <v>26660</v>
      </c>
      <c r="H3796" t="s">
        <v>26661</v>
      </c>
      <c r="I3796" t="s">
        <v>38</v>
      </c>
      <c r="J3796" t="s">
        <v>38</v>
      </c>
      <c r="K3796" t="s">
        <v>468</v>
      </c>
      <c r="M3796" t="s">
        <v>26662</v>
      </c>
      <c r="N3796" t="s">
        <v>24316</v>
      </c>
      <c r="O3796" t="s">
        <v>14032</v>
      </c>
      <c r="P3796" t="s">
        <v>443</v>
      </c>
      <c r="Q3796" t="s">
        <v>26663</v>
      </c>
      <c r="R3796" s="26">
        <v>2</v>
      </c>
      <c r="S3796" s="23">
        <v>366150340000</v>
      </c>
      <c r="T3796" t="s">
        <v>37</v>
      </c>
      <c r="U3796" t="s">
        <v>445</v>
      </c>
      <c r="V3796" s="39">
        <v>46172</v>
      </c>
      <c r="W3796" s="41">
        <v>30</v>
      </c>
      <c r="X3796" s="26" t="s">
        <v>25685</v>
      </c>
      <c r="Z3796">
        <v>16</v>
      </c>
      <c r="AA3796">
        <v>14.44</v>
      </c>
      <c r="AE3796" s="41">
        <v>30.439999999999998</v>
      </c>
      <c r="AF3796">
        <v>1</v>
      </c>
      <c r="AG3796">
        <v>1</v>
      </c>
      <c r="AH3796">
        <v>0</v>
      </c>
      <c r="AI3796">
        <v>0</v>
      </c>
      <c r="AJ3796">
        <v>0</v>
      </c>
      <c r="AK3796" s="30">
        <f t="shared" si="373"/>
        <v>2</v>
      </c>
      <c r="AL3796" s="45">
        <v>3</v>
      </c>
      <c r="AM3796" s="32">
        <f t="shared" si="372"/>
        <v>1</v>
      </c>
      <c r="AN3796" s="33" t="str">
        <f t="shared" si="374"/>
        <v>MOROSO</v>
      </c>
      <c r="AO3796" s="33" t="str">
        <f t="shared" si="375"/>
        <v>1meses_pendientes</v>
      </c>
      <c r="AP3796" s="33">
        <f t="shared" si="376"/>
        <v>30</v>
      </c>
      <c r="AQ3796" s="31">
        <f t="shared" si="377"/>
        <v>30</v>
      </c>
    </row>
    <row r="3797" spans="2:43" x14ac:dyDescent="0.3">
      <c r="B3797" s="37">
        <v>46147</v>
      </c>
      <c r="C3797" t="s">
        <v>35</v>
      </c>
      <c r="D3797" t="s">
        <v>26664</v>
      </c>
      <c r="E3797" t="s">
        <v>26665</v>
      </c>
      <c r="F3797" t="s">
        <v>26666</v>
      </c>
      <c r="G3797" t="s">
        <v>26667</v>
      </c>
      <c r="H3797" t="s">
        <v>26668</v>
      </c>
      <c r="I3797" t="s">
        <v>38</v>
      </c>
      <c r="J3797" t="s">
        <v>38</v>
      </c>
      <c r="K3797" t="s">
        <v>7208</v>
      </c>
      <c r="M3797" t="s">
        <v>26669</v>
      </c>
      <c r="N3797" t="s">
        <v>592</v>
      </c>
      <c r="O3797" t="s">
        <v>14032</v>
      </c>
      <c r="P3797" t="s">
        <v>443</v>
      </c>
      <c r="Q3797" t="s">
        <v>26670</v>
      </c>
      <c r="R3797" s="26">
        <v>3</v>
      </c>
      <c r="S3797" s="23">
        <v>363126040000</v>
      </c>
      <c r="T3797" t="s">
        <v>37</v>
      </c>
      <c r="U3797" t="s">
        <v>445</v>
      </c>
      <c r="V3797" s="39">
        <v>46148</v>
      </c>
      <c r="W3797" s="41">
        <v>33</v>
      </c>
      <c r="X3797" s="26" t="s">
        <v>25685</v>
      </c>
      <c r="AE3797" s="41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 s="30">
        <f t="shared" si="373"/>
        <v>0</v>
      </c>
      <c r="AL3797" s="45">
        <v>3</v>
      </c>
      <c r="AM3797" s="32">
        <f t="shared" si="372"/>
        <v>3</v>
      </c>
      <c r="AN3797" s="33" t="str">
        <f t="shared" si="374"/>
        <v>NPN</v>
      </c>
      <c r="AO3797" s="33" t="str">
        <f t="shared" si="375"/>
        <v>3meses_pendientes</v>
      </c>
      <c r="AP3797" s="33">
        <f t="shared" si="376"/>
        <v>99</v>
      </c>
      <c r="AQ3797" s="31">
        <f t="shared" si="377"/>
        <v>6</v>
      </c>
    </row>
    <row r="3798" spans="2:43" x14ac:dyDescent="0.3">
      <c r="B3798" s="37">
        <v>46156</v>
      </c>
      <c r="C3798" t="s">
        <v>35</v>
      </c>
      <c r="D3798" t="s">
        <v>26671</v>
      </c>
      <c r="E3798" t="s">
        <v>26672</v>
      </c>
      <c r="F3798" t="s">
        <v>26673</v>
      </c>
      <c r="G3798" t="s">
        <v>26674</v>
      </c>
      <c r="H3798" t="s">
        <v>26675</v>
      </c>
      <c r="I3798" t="s">
        <v>38</v>
      </c>
      <c r="J3798" t="s">
        <v>38</v>
      </c>
      <c r="K3798" t="s">
        <v>2460</v>
      </c>
      <c r="M3798" t="s">
        <v>26676</v>
      </c>
      <c r="N3798" t="s">
        <v>592</v>
      </c>
      <c r="O3798" t="s">
        <v>14032</v>
      </c>
      <c r="P3798" t="s">
        <v>443</v>
      </c>
      <c r="Q3798" t="s">
        <v>26677</v>
      </c>
      <c r="R3798" s="26">
        <v>2</v>
      </c>
      <c r="S3798" s="23">
        <v>362133810000</v>
      </c>
      <c r="T3798" t="s">
        <v>37</v>
      </c>
      <c r="U3798" t="s">
        <v>445</v>
      </c>
      <c r="V3798" s="39">
        <v>46161</v>
      </c>
      <c r="W3798" s="41">
        <v>30</v>
      </c>
      <c r="X3798" s="26" t="s">
        <v>25685</v>
      </c>
      <c r="Y3798">
        <v>15.22</v>
      </c>
      <c r="AE3798" s="41">
        <v>15.22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 s="30">
        <f t="shared" si="373"/>
        <v>0</v>
      </c>
      <c r="AL3798" s="45">
        <v>3</v>
      </c>
      <c r="AM3798" s="32">
        <f t="shared" si="372"/>
        <v>3</v>
      </c>
      <c r="AN3798" s="33" t="str">
        <f t="shared" si="374"/>
        <v>NPN</v>
      </c>
      <c r="AO3798" s="33" t="str">
        <f t="shared" si="375"/>
        <v>3meses_pendientes</v>
      </c>
      <c r="AP3798" s="33">
        <f t="shared" si="376"/>
        <v>90</v>
      </c>
      <c r="AQ3798" s="31">
        <f t="shared" si="377"/>
        <v>19</v>
      </c>
    </row>
    <row r="3799" spans="2:43" x14ac:dyDescent="0.3">
      <c r="B3799" s="37">
        <v>46156</v>
      </c>
      <c r="C3799" t="s">
        <v>35</v>
      </c>
      <c r="D3799" t="s">
        <v>26678</v>
      </c>
      <c r="E3799" t="s">
        <v>26679</v>
      </c>
      <c r="F3799" t="s">
        <v>26680</v>
      </c>
      <c r="G3799" t="s">
        <v>26681</v>
      </c>
      <c r="H3799" t="s">
        <v>26682</v>
      </c>
      <c r="I3799" t="s">
        <v>38</v>
      </c>
      <c r="J3799" t="s">
        <v>38</v>
      </c>
      <c r="K3799" t="s">
        <v>476</v>
      </c>
      <c r="L3799" t="s">
        <v>26680</v>
      </c>
      <c r="M3799" t="s">
        <v>26683</v>
      </c>
      <c r="N3799" t="s">
        <v>592</v>
      </c>
      <c r="O3799" t="s">
        <v>14032</v>
      </c>
      <c r="P3799" t="s">
        <v>443</v>
      </c>
      <c r="Q3799" t="s">
        <v>26684</v>
      </c>
      <c r="R3799" s="26">
        <v>2</v>
      </c>
      <c r="S3799" s="23">
        <v>362133140000</v>
      </c>
      <c r="T3799" t="s">
        <v>37</v>
      </c>
      <c r="U3799" t="s">
        <v>445</v>
      </c>
      <c r="V3799" s="39">
        <v>46156</v>
      </c>
      <c r="W3799" s="41">
        <v>30</v>
      </c>
      <c r="X3799" s="26" t="s">
        <v>25685</v>
      </c>
      <c r="Y3799">
        <v>15.22</v>
      </c>
      <c r="AE3799" s="41">
        <v>15.22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 s="30">
        <f t="shared" si="373"/>
        <v>0</v>
      </c>
      <c r="AL3799" s="45">
        <v>3</v>
      </c>
      <c r="AM3799" s="32">
        <f t="shared" si="372"/>
        <v>3</v>
      </c>
      <c r="AN3799" s="33" t="str">
        <f t="shared" si="374"/>
        <v>NPN</v>
      </c>
      <c r="AO3799" s="33" t="str">
        <f t="shared" si="375"/>
        <v>3meses_pendientes</v>
      </c>
      <c r="AP3799" s="33">
        <f t="shared" si="376"/>
        <v>90</v>
      </c>
      <c r="AQ3799" s="31">
        <f t="shared" si="377"/>
        <v>14</v>
      </c>
    </row>
    <row r="3800" spans="2:43" x14ac:dyDescent="0.3">
      <c r="B3800" s="37">
        <v>46157</v>
      </c>
      <c r="C3800" t="s">
        <v>35</v>
      </c>
      <c r="D3800" t="s">
        <v>26685</v>
      </c>
      <c r="E3800" t="s">
        <v>26686</v>
      </c>
      <c r="F3800" t="s">
        <v>26687</v>
      </c>
      <c r="G3800" t="s">
        <v>26688</v>
      </c>
      <c r="H3800" t="s">
        <v>26689</v>
      </c>
      <c r="I3800" t="s">
        <v>38</v>
      </c>
      <c r="J3800" t="s">
        <v>38</v>
      </c>
      <c r="K3800" t="s">
        <v>810</v>
      </c>
      <c r="M3800" t="s">
        <v>26690</v>
      </c>
      <c r="N3800" t="s">
        <v>592</v>
      </c>
      <c r="O3800" t="s">
        <v>14032</v>
      </c>
      <c r="P3800" t="s">
        <v>443</v>
      </c>
      <c r="Q3800" t="s">
        <v>26691</v>
      </c>
      <c r="R3800" s="26">
        <v>2</v>
      </c>
      <c r="S3800" s="23">
        <v>365135210000</v>
      </c>
      <c r="T3800" t="s">
        <v>37</v>
      </c>
      <c r="U3800" t="s">
        <v>445</v>
      </c>
      <c r="V3800" s="39">
        <v>46158</v>
      </c>
      <c r="W3800" s="41">
        <v>30</v>
      </c>
      <c r="X3800" s="26" t="s">
        <v>25685</v>
      </c>
      <c r="Z3800">
        <v>30.44</v>
      </c>
      <c r="AE3800" s="41">
        <v>30.44</v>
      </c>
      <c r="AF3800">
        <v>1</v>
      </c>
      <c r="AG3800">
        <v>0</v>
      </c>
      <c r="AH3800">
        <v>0</v>
      </c>
      <c r="AI3800">
        <v>0</v>
      </c>
      <c r="AJ3800">
        <v>0</v>
      </c>
      <c r="AK3800" s="30">
        <f t="shared" si="373"/>
        <v>1</v>
      </c>
      <c r="AL3800" s="45">
        <v>3</v>
      </c>
      <c r="AM3800" s="32">
        <f t="shared" si="372"/>
        <v>2</v>
      </c>
      <c r="AN3800" s="33" t="str">
        <f t="shared" si="374"/>
        <v>MOROSO</v>
      </c>
      <c r="AO3800" s="33" t="str">
        <f t="shared" si="375"/>
        <v>2meses_pendientes</v>
      </c>
      <c r="AP3800" s="33">
        <f t="shared" si="376"/>
        <v>60</v>
      </c>
      <c r="AQ3800" s="31">
        <f t="shared" si="377"/>
        <v>16</v>
      </c>
    </row>
    <row r="3801" spans="2:43" x14ac:dyDescent="0.3">
      <c r="B3801" s="37">
        <v>46162</v>
      </c>
      <c r="C3801" t="s">
        <v>35</v>
      </c>
      <c r="D3801" t="s">
        <v>26692</v>
      </c>
      <c r="E3801" t="s">
        <v>26693</v>
      </c>
      <c r="F3801" t="s">
        <v>26694</v>
      </c>
      <c r="G3801" t="s">
        <v>26695</v>
      </c>
      <c r="H3801" t="s">
        <v>26696</v>
      </c>
      <c r="I3801" t="s">
        <v>38</v>
      </c>
      <c r="J3801" t="s">
        <v>38</v>
      </c>
      <c r="K3801" t="s">
        <v>1480</v>
      </c>
      <c r="L3801" t="s">
        <v>26697</v>
      </c>
      <c r="M3801" t="s">
        <v>26698</v>
      </c>
      <c r="N3801" t="s">
        <v>592</v>
      </c>
      <c r="O3801" t="s">
        <v>14032</v>
      </c>
      <c r="P3801" t="s">
        <v>443</v>
      </c>
      <c r="Q3801" t="s">
        <v>26699</v>
      </c>
      <c r="R3801" s="26">
        <v>2</v>
      </c>
      <c r="S3801" s="23">
        <v>361140190000</v>
      </c>
      <c r="T3801" t="s">
        <v>37</v>
      </c>
      <c r="U3801" t="s">
        <v>445</v>
      </c>
      <c r="V3801" s="39">
        <v>46168</v>
      </c>
      <c r="W3801" s="41">
        <v>30</v>
      </c>
      <c r="X3801" s="26" t="s">
        <v>25685</v>
      </c>
      <c r="Z3801">
        <v>30.44</v>
      </c>
      <c r="AE3801" s="41">
        <v>30.44</v>
      </c>
      <c r="AF3801">
        <v>1</v>
      </c>
      <c r="AG3801">
        <v>0</v>
      </c>
      <c r="AH3801">
        <v>0</v>
      </c>
      <c r="AI3801">
        <v>0</v>
      </c>
      <c r="AJ3801">
        <v>0</v>
      </c>
      <c r="AK3801" s="30">
        <f t="shared" si="373"/>
        <v>1</v>
      </c>
      <c r="AL3801" s="45">
        <v>3</v>
      </c>
      <c r="AM3801" s="32">
        <f t="shared" si="372"/>
        <v>2</v>
      </c>
      <c r="AN3801" s="33" t="str">
        <f t="shared" si="374"/>
        <v>MOROSO</v>
      </c>
      <c r="AO3801" s="33" t="str">
        <f t="shared" si="375"/>
        <v>2meses_pendientes</v>
      </c>
      <c r="AP3801" s="33">
        <f t="shared" si="376"/>
        <v>60</v>
      </c>
      <c r="AQ3801" s="31">
        <f t="shared" si="377"/>
        <v>26</v>
      </c>
    </row>
    <row r="3802" spans="2:43" x14ac:dyDescent="0.3">
      <c r="B3802" s="37">
        <v>46163</v>
      </c>
      <c r="C3802" t="s">
        <v>35</v>
      </c>
      <c r="D3802" t="s">
        <v>26700</v>
      </c>
      <c r="E3802" t="s">
        <v>26701</v>
      </c>
      <c r="F3802" t="s">
        <v>26702</v>
      </c>
      <c r="G3802" t="s">
        <v>26703</v>
      </c>
      <c r="H3802" t="s">
        <v>26704</v>
      </c>
      <c r="I3802" t="s">
        <v>38</v>
      </c>
      <c r="J3802" t="s">
        <v>38</v>
      </c>
      <c r="K3802" t="s">
        <v>561</v>
      </c>
      <c r="L3802" t="s">
        <v>26702</v>
      </c>
      <c r="M3802" t="s">
        <v>26705</v>
      </c>
      <c r="N3802" t="s">
        <v>592</v>
      </c>
      <c r="O3802" t="s">
        <v>14032</v>
      </c>
      <c r="P3802" t="s">
        <v>443</v>
      </c>
      <c r="Q3802" t="s">
        <v>26706</v>
      </c>
      <c r="R3802" s="26">
        <v>3</v>
      </c>
      <c r="S3802" s="23">
        <v>368140840000</v>
      </c>
      <c r="T3802" t="s">
        <v>37</v>
      </c>
      <c r="U3802" t="s">
        <v>445</v>
      </c>
      <c r="V3802" s="39">
        <v>46163</v>
      </c>
      <c r="W3802" s="41">
        <v>38</v>
      </c>
      <c r="X3802" s="26" t="s">
        <v>25685</v>
      </c>
      <c r="AE3802" s="41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 s="30">
        <f t="shared" si="373"/>
        <v>0</v>
      </c>
      <c r="AL3802" s="45">
        <v>3</v>
      </c>
      <c r="AM3802" s="32">
        <f t="shared" si="372"/>
        <v>3</v>
      </c>
      <c r="AN3802" s="33" t="str">
        <f t="shared" si="374"/>
        <v>NPN</v>
      </c>
      <c r="AO3802" s="33" t="str">
        <f t="shared" si="375"/>
        <v>3meses_pendientes</v>
      </c>
      <c r="AP3802" s="33">
        <f t="shared" si="376"/>
        <v>114</v>
      </c>
      <c r="AQ3802" s="31">
        <f t="shared" si="377"/>
        <v>21</v>
      </c>
    </row>
    <row r="3803" spans="2:43" x14ac:dyDescent="0.3">
      <c r="B3803" s="37">
        <v>46165</v>
      </c>
      <c r="C3803" t="s">
        <v>35</v>
      </c>
      <c r="D3803" t="s">
        <v>26707</v>
      </c>
      <c r="E3803" t="s">
        <v>26708</v>
      </c>
      <c r="F3803" t="s">
        <v>26709</v>
      </c>
      <c r="G3803" t="s">
        <v>26710</v>
      </c>
      <c r="H3803" t="s">
        <v>26711</v>
      </c>
      <c r="I3803" t="s">
        <v>38</v>
      </c>
      <c r="J3803" t="s">
        <v>38</v>
      </c>
      <c r="K3803" t="s">
        <v>869</v>
      </c>
      <c r="L3803" t="s">
        <v>26709</v>
      </c>
      <c r="M3803" t="s">
        <v>26712</v>
      </c>
      <c r="N3803" t="s">
        <v>592</v>
      </c>
      <c r="O3803" t="s">
        <v>14032</v>
      </c>
      <c r="P3803" t="s">
        <v>443</v>
      </c>
      <c r="Q3803" t="s">
        <v>26713</v>
      </c>
      <c r="R3803" s="26">
        <v>3</v>
      </c>
      <c r="S3803" s="23">
        <v>803322150000</v>
      </c>
      <c r="T3803" t="s">
        <v>37</v>
      </c>
      <c r="U3803" t="s">
        <v>445</v>
      </c>
      <c r="V3803" s="39">
        <v>46167</v>
      </c>
      <c r="W3803" s="41">
        <v>33</v>
      </c>
      <c r="X3803" s="26" t="s">
        <v>25685</v>
      </c>
      <c r="Y3803">
        <v>34.909999999999997</v>
      </c>
      <c r="AE3803" s="41">
        <v>34.909999999999997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 s="30">
        <f t="shared" si="373"/>
        <v>0</v>
      </c>
      <c r="AL3803" s="45">
        <v>3</v>
      </c>
      <c r="AM3803" s="32">
        <f t="shared" si="372"/>
        <v>3</v>
      </c>
      <c r="AN3803" s="33" t="str">
        <f t="shared" si="374"/>
        <v>NPN</v>
      </c>
      <c r="AO3803" s="33" t="str">
        <f t="shared" si="375"/>
        <v>3meses_pendientes</v>
      </c>
      <c r="AP3803" s="33">
        <f t="shared" si="376"/>
        <v>99</v>
      </c>
      <c r="AQ3803" s="31">
        <f t="shared" si="377"/>
        <v>25</v>
      </c>
    </row>
    <row r="3804" spans="2:43" x14ac:dyDescent="0.3">
      <c r="B3804" s="37">
        <v>46169</v>
      </c>
      <c r="C3804" t="s">
        <v>35</v>
      </c>
      <c r="D3804" t="s">
        <v>26714</v>
      </c>
      <c r="E3804" t="s">
        <v>26715</v>
      </c>
      <c r="F3804" t="s">
        <v>26716</v>
      </c>
      <c r="G3804" t="s">
        <v>26717</v>
      </c>
      <c r="H3804" t="s">
        <v>26718</v>
      </c>
      <c r="I3804" t="s">
        <v>38</v>
      </c>
      <c r="J3804" t="s">
        <v>38</v>
      </c>
      <c r="K3804" t="s">
        <v>810</v>
      </c>
      <c r="L3804" t="s">
        <v>26716</v>
      </c>
      <c r="M3804" t="s">
        <v>26719</v>
      </c>
      <c r="N3804" t="s">
        <v>592</v>
      </c>
      <c r="O3804" t="s">
        <v>14032</v>
      </c>
      <c r="P3804" t="s">
        <v>443</v>
      </c>
      <c r="Q3804" t="s">
        <v>26720</v>
      </c>
      <c r="R3804" s="26">
        <v>3</v>
      </c>
      <c r="S3804" s="23">
        <v>367146830000</v>
      </c>
      <c r="T3804" t="s">
        <v>37</v>
      </c>
      <c r="U3804" t="s">
        <v>445</v>
      </c>
      <c r="V3804" s="39">
        <v>46170</v>
      </c>
      <c r="W3804" s="41">
        <v>33</v>
      </c>
      <c r="X3804" s="26" t="s">
        <v>25685</v>
      </c>
      <c r="Y3804">
        <v>34.909999999999997</v>
      </c>
      <c r="AE3804" s="41">
        <v>34.909999999999997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 s="30">
        <f t="shared" si="373"/>
        <v>0</v>
      </c>
      <c r="AL3804" s="45">
        <v>3</v>
      </c>
      <c r="AM3804" s="32">
        <f t="shared" si="372"/>
        <v>3</v>
      </c>
      <c r="AN3804" s="33" t="str">
        <f t="shared" si="374"/>
        <v>NPN</v>
      </c>
      <c r="AO3804" s="33" t="str">
        <f t="shared" si="375"/>
        <v>3meses_pendientes</v>
      </c>
      <c r="AP3804" s="33">
        <f t="shared" si="376"/>
        <v>99</v>
      </c>
      <c r="AQ3804" s="31">
        <f t="shared" si="377"/>
        <v>28</v>
      </c>
    </row>
    <row r="3805" spans="2:43" x14ac:dyDescent="0.3">
      <c r="B3805" s="37">
        <v>46170</v>
      </c>
      <c r="C3805" t="s">
        <v>35</v>
      </c>
      <c r="D3805" t="s">
        <v>26721</v>
      </c>
      <c r="E3805" t="s">
        <v>26722</v>
      </c>
      <c r="F3805" t="s">
        <v>26723</v>
      </c>
      <c r="G3805" t="s">
        <v>26724</v>
      </c>
      <c r="H3805" t="s">
        <v>26725</v>
      </c>
      <c r="I3805" t="s">
        <v>38</v>
      </c>
      <c r="J3805" t="s">
        <v>38</v>
      </c>
      <c r="K3805" t="s">
        <v>810</v>
      </c>
      <c r="L3805" t="s">
        <v>26723</v>
      </c>
      <c r="M3805" t="s">
        <v>26726</v>
      </c>
      <c r="N3805" t="s">
        <v>592</v>
      </c>
      <c r="O3805" t="s">
        <v>14032</v>
      </c>
      <c r="P3805" t="s">
        <v>443</v>
      </c>
      <c r="Q3805" t="s">
        <v>26727</v>
      </c>
      <c r="R3805" s="26">
        <v>3</v>
      </c>
      <c r="S3805" s="23">
        <v>368148100000</v>
      </c>
      <c r="T3805" t="s">
        <v>37</v>
      </c>
      <c r="U3805" t="s">
        <v>445</v>
      </c>
      <c r="V3805" s="39">
        <v>46171</v>
      </c>
      <c r="W3805" s="41">
        <v>60</v>
      </c>
      <c r="X3805" s="26" t="s">
        <v>25685</v>
      </c>
      <c r="AE3805" s="41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 s="30">
        <f t="shared" si="373"/>
        <v>0</v>
      </c>
      <c r="AL3805" s="45">
        <v>3</v>
      </c>
      <c r="AM3805" s="32">
        <f t="shared" si="372"/>
        <v>3</v>
      </c>
      <c r="AN3805" s="33" t="str">
        <f t="shared" si="374"/>
        <v>NPN</v>
      </c>
      <c r="AO3805" s="33" t="str">
        <f t="shared" si="375"/>
        <v>3meses_pendientes</v>
      </c>
      <c r="AP3805" s="33">
        <f t="shared" si="376"/>
        <v>180</v>
      </c>
      <c r="AQ3805" s="31">
        <f t="shared" si="377"/>
        <v>29</v>
      </c>
    </row>
    <row r="3806" spans="2:43" x14ac:dyDescent="0.3">
      <c r="B3806" s="37">
        <v>46173</v>
      </c>
      <c r="C3806" t="s">
        <v>35</v>
      </c>
      <c r="D3806" t="s">
        <v>26728</v>
      </c>
      <c r="E3806" t="s">
        <v>26729</v>
      </c>
      <c r="F3806" t="s">
        <v>26730</v>
      </c>
      <c r="G3806" t="s">
        <v>26731</v>
      </c>
      <c r="H3806" t="s">
        <v>26732</v>
      </c>
      <c r="I3806" t="s">
        <v>38</v>
      </c>
      <c r="J3806" t="s">
        <v>38</v>
      </c>
      <c r="K3806" t="s">
        <v>583</v>
      </c>
      <c r="L3806" t="s">
        <v>26730</v>
      </c>
      <c r="M3806" t="s">
        <v>26733</v>
      </c>
      <c r="N3806" t="s">
        <v>592</v>
      </c>
      <c r="O3806" t="s">
        <v>14032</v>
      </c>
      <c r="P3806" t="s">
        <v>443</v>
      </c>
      <c r="Q3806" t="s">
        <v>26734</v>
      </c>
      <c r="R3806" s="26">
        <v>2</v>
      </c>
      <c r="S3806" s="23">
        <v>335031490000</v>
      </c>
      <c r="T3806" t="s">
        <v>37</v>
      </c>
      <c r="U3806" t="s">
        <v>445</v>
      </c>
      <c r="V3806" s="39">
        <v>46173</v>
      </c>
      <c r="W3806" s="41">
        <v>30</v>
      </c>
      <c r="X3806" s="26" t="s">
        <v>25685</v>
      </c>
      <c r="AE3806" s="41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 s="30">
        <f t="shared" si="373"/>
        <v>0</v>
      </c>
      <c r="AL3806" s="45">
        <v>3</v>
      </c>
      <c r="AM3806" s="32">
        <f t="shared" si="372"/>
        <v>3</v>
      </c>
      <c r="AN3806" s="33" t="str">
        <f t="shared" si="374"/>
        <v>NPN</v>
      </c>
      <c r="AO3806" s="33" t="str">
        <f t="shared" si="375"/>
        <v>3meses_pendientes</v>
      </c>
      <c r="AP3806" s="33">
        <f t="shared" si="376"/>
        <v>90</v>
      </c>
      <c r="AQ3806" s="31">
        <f t="shared" si="377"/>
        <v>31</v>
      </c>
    </row>
    <row r="3807" spans="2:43" x14ac:dyDescent="0.3">
      <c r="B3807" s="37">
        <v>46147</v>
      </c>
      <c r="C3807" t="s">
        <v>35</v>
      </c>
      <c r="D3807" t="s">
        <v>26735</v>
      </c>
      <c r="E3807" t="s">
        <v>26736</v>
      </c>
      <c r="F3807" t="s">
        <v>26737</v>
      </c>
      <c r="G3807" t="s">
        <v>26738</v>
      </c>
      <c r="H3807" t="s">
        <v>26739</v>
      </c>
      <c r="I3807" t="s">
        <v>38</v>
      </c>
      <c r="J3807" t="s">
        <v>42</v>
      </c>
      <c r="K3807" t="s">
        <v>54</v>
      </c>
      <c r="L3807" t="s">
        <v>26737</v>
      </c>
      <c r="M3807" t="s">
        <v>26740</v>
      </c>
      <c r="N3807" t="s">
        <v>14224</v>
      </c>
      <c r="O3807" t="s">
        <v>14032</v>
      </c>
      <c r="P3807" t="s">
        <v>443</v>
      </c>
      <c r="Q3807" t="s">
        <v>26741</v>
      </c>
      <c r="R3807" s="26">
        <v>3</v>
      </c>
      <c r="S3807" s="23">
        <v>369125350000</v>
      </c>
      <c r="T3807" t="s">
        <v>37</v>
      </c>
      <c r="U3807" t="s">
        <v>445</v>
      </c>
      <c r="V3807" s="39">
        <v>46151</v>
      </c>
      <c r="W3807" s="41">
        <v>35</v>
      </c>
      <c r="X3807" s="26" t="s">
        <v>25685</v>
      </c>
      <c r="Z3807">
        <v>74.099999999999994</v>
      </c>
      <c r="AE3807" s="41">
        <v>74.099999999999994</v>
      </c>
      <c r="AF3807">
        <v>1</v>
      </c>
      <c r="AG3807">
        <v>0</v>
      </c>
      <c r="AH3807">
        <v>0</v>
      </c>
      <c r="AI3807">
        <v>0</v>
      </c>
      <c r="AJ3807">
        <v>0</v>
      </c>
      <c r="AK3807" s="30">
        <f t="shared" si="373"/>
        <v>1</v>
      </c>
      <c r="AL3807" s="45">
        <v>3</v>
      </c>
      <c r="AM3807" s="32">
        <f t="shared" si="372"/>
        <v>2</v>
      </c>
      <c r="AN3807" s="33" t="str">
        <f t="shared" si="374"/>
        <v>MOROSO</v>
      </c>
      <c r="AO3807" s="33" t="str">
        <f t="shared" si="375"/>
        <v>2meses_pendientes</v>
      </c>
      <c r="AP3807" s="33">
        <f t="shared" si="376"/>
        <v>70</v>
      </c>
      <c r="AQ3807" s="31">
        <f t="shared" si="377"/>
        <v>9</v>
      </c>
    </row>
    <row r="3808" spans="2:43" x14ac:dyDescent="0.3">
      <c r="B3808" s="37">
        <v>46147</v>
      </c>
      <c r="C3808" t="s">
        <v>35</v>
      </c>
      <c r="D3808" t="s">
        <v>26742</v>
      </c>
      <c r="E3808" t="s">
        <v>26743</v>
      </c>
      <c r="F3808" t="s">
        <v>26744</v>
      </c>
      <c r="G3808" t="s">
        <v>26745</v>
      </c>
      <c r="H3808" t="s">
        <v>26746</v>
      </c>
      <c r="I3808" t="s">
        <v>38</v>
      </c>
      <c r="J3808" t="s">
        <v>42</v>
      </c>
      <c r="K3808" t="s">
        <v>59</v>
      </c>
      <c r="L3808" t="s">
        <v>26747</v>
      </c>
      <c r="M3808" t="s">
        <v>26748</v>
      </c>
      <c r="N3808" t="s">
        <v>14224</v>
      </c>
      <c r="O3808" t="s">
        <v>14032</v>
      </c>
      <c r="P3808" t="s">
        <v>443</v>
      </c>
      <c r="Q3808" t="s">
        <v>26749</v>
      </c>
      <c r="R3808" s="26">
        <v>3</v>
      </c>
      <c r="S3808" s="23">
        <v>362126100000</v>
      </c>
      <c r="T3808" t="s">
        <v>37</v>
      </c>
      <c r="U3808" t="s">
        <v>445</v>
      </c>
      <c r="V3808" s="39">
        <v>46150</v>
      </c>
      <c r="W3808" s="41">
        <v>33</v>
      </c>
      <c r="X3808" s="26" t="s">
        <v>25685</v>
      </c>
      <c r="Y3808">
        <v>35</v>
      </c>
      <c r="AA3808">
        <v>34.82</v>
      </c>
      <c r="AE3808" s="41">
        <v>69.819999999999993</v>
      </c>
      <c r="AF3808">
        <v>0</v>
      </c>
      <c r="AG3808">
        <v>1</v>
      </c>
      <c r="AH3808">
        <v>0</v>
      </c>
      <c r="AI3808">
        <v>0</v>
      </c>
      <c r="AJ3808">
        <v>0</v>
      </c>
      <c r="AK3808" s="30">
        <f t="shared" si="373"/>
        <v>1</v>
      </c>
      <c r="AL3808" s="45">
        <v>3</v>
      </c>
      <c r="AM3808" s="32">
        <f t="shared" si="372"/>
        <v>2</v>
      </c>
      <c r="AN3808" s="33" t="str">
        <f t="shared" si="374"/>
        <v>MOROSO</v>
      </c>
      <c r="AO3808" s="33" t="str">
        <f t="shared" si="375"/>
        <v>2meses_pendientes</v>
      </c>
      <c r="AP3808" s="33">
        <f t="shared" si="376"/>
        <v>66</v>
      </c>
      <c r="AQ3808" s="31">
        <f t="shared" si="377"/>
        <v>8</v>
      </c>
    </row>
    <row r="3809" spans="2:43" x14ac:dyDescent="0.3">
      <c r="B3809" s="37">
        <v>46147</v>
      </c>
      <c r="C3809" t="s">
        <v>35</v>
      </c>
      <c r="D3809" t="s">
        <v>26750</v>
      </c>
      <c r="E3809" t="s">
        <v>26751</v>
      </c>
      <c r="F3809" t="s">
        <v>26752</v>
      </c>
      <c r="G3809" t="s">
        <v>26753</v>
      </c>
      <c r="H3809" t="s">
        <v>26754</v>
      </c>
      <c r="I3809" t="s">
        <v>38</v>
      </c>
      <c r="J3809" t="s">
        <v>42</v>
      </c>
      <c r="K3809" t="s">
        <v>50</v>
      </c>
      <c r="L3809" t="s">
        <v>26752</v>
      </c>
      <c r="M3809" t="s">
        <v>26755</v>
      </c>
      <c r="N3809" t="s">
        <v>14224</v>
      </c>
      <c r="O3809" t="s">
        <v>14032</v>
      </c>
      <c r="P3809" t="s">
        <v>443</v>
      </c>
      <c r="Q3809" t="s">
        <v>26756</v>
      </c>
      <c r="R3809" s="26">
        <v>2</v>
      </c>
      <c r="S3809" s="23">
        <v>167007520000</v>
      </c>
      <c r="T3809" t="s">
        <v>37</v>
      </c>
      <c r="U3809" t="s">
        <v>445</v>
      </c>
      <c r="V3809" s="39">
        <v>46153</v>
      </c>
      <c r="W3809" s="41">
        <v>19</v>
      </c>
      <c r="X3809" s="26" t="s">
        <v>25685</v>
      </c>
      <c r="Y3809">
        <v>35</v>
      </c>
      <c r="Z3809">
        <v>35</v>
      </c>
      <c r="AE3809" s="41">
        <v>70</v>
      </c>
      <c r="AF3809">
        <v>1</v>
      </c>
      <c r="AG3809">
        <v>0</v>
      </c>
      <c r="AH3809">
        <v>0</v>
      </c>
      <c r="AI3809">
        <v>0</v>
      </c>
      <c r="AJ3809">
        <v>0</v>
      </c>
      <c r="AK3809" s="30">
        <f t="shared" si="373"/>
        <v>1</v>
      </c>
      <c r="AL3809" s="45">
        <v>3</v>
      </c>
      <c r="AM3809" s="32">
        <f t="shared" si="372"/>
        <v>2</v>
      </c>
      <c r="AN3809" s="33" t="str">
        <f t="shared" si="374"/>
        <v>MOROSO</v>
      </c>
      <c r="AO3809" s="33" t="str">
        <f t="shared" si="375"/>
        <v>2meses_pendientes</v>
      </c>
      <c r="AP3809" s="33">
        <f t="shared" si="376"/>
        <v>38</v>
      </c>
      <c r="AQ3809" s="31">
        <f t="shared" si="377"/>
        <v>11</v>
      </c>
    </row>
    <row r="3810" spans="2:43" x14ac:dyDescent="0.3">
      <c r="B3810" s="37">
        <v>46153</v>
      </c>
      <c r="C3810" t="s">
        <v>35</v>
      </c>
      <c r="D3810" t="s">
        <v>26757</v>
      </c>
      <c r="E3810" t="s">
        <v>26758</v>
      </c>
      <c r="F3810" t="s">
        <v>26759</v>
      </c>
      <c r="G3810" t="s">
        <v>26760</v>
      </c>
      <c r="H3810" t="s">
        <v>26761</v>
      </c>
      <c r="I3810" t="s">
        <v>38</v>
      </c>
      <c r="J3810" t="s">
        <v>42</v>
      </c>
      <c r="K3810" t="s">
        <v>57</v>
      </c>
      <c r="L3810" t="s">
        <v>26762</v>
      </c>
      <c r="M3810" t="s">
        <v>26763</v>
      </c>
      <c r="N3810" t="s">
        <v>14224</v>
      </c>
      <c r="O3810" t="s">
        <v>14032</v>
      </c>
      <c r="P3810" t="s">
        <v>443</v>
      </c>
      <c r="Q3810" t="s">
        <v>26764</v>
      </c>
      <c r="R3810" s="26">
        <v>3</v>
      </c>
      <c r="S3810" s="23">
        <v>366130400000</v>
      </c>
      <c r="T3810" t="s">
        <v>37</v>
      </c>
      <c r="U3810" t="s">
        <v>445</v>
      </c>
      <c r="V3810" s="39">
        <v>46153</v>
      </c>
      <c r="W3810" s="41">
        <v>53</v>
      </c>
      <c r="X3810" s="26" t="s">
        <v>25685</v>
      </c>
      <c r="Z3810">
        <v>75.77</v>
      </c>
      <c r="AE3810" s="41">
        <v>75.77</v>
      </c>
      <c r="AF3810">
        <v>1</v>
      </c>
      <c r="AG3810">
        <v>0</v>
      </c>
      <c r="AH3810">
        <v>0</v>
      </c>
      <c r="AI3810">
        <v>0</v>
      </c>
      <c r="AJ3810">
        <v>0</v>
      </c>
      <c r="AK3810" s="30">
        <f t="shared" si="373"/>
        <v>1</v>
      </c>
      <c r="AL3810" s="45">
        <v>3</v>
      </c>
      <c r="AM3810" s="32">
        <f t="shared" si="372"/>
        <v>2</v>
      </c>
      <c r="AN3810" s="33" t="str">
        <f t="shared" si="374"/>
        <v>MOROSO</v>
      </c>
      <c r="AO3810" s="33" t="str">
        <f t="shared" si="375"/>
        <v>2meses_pendientes</v>
      </c>
      <c r="AP3810" s="33">
        <f t="shared" si="376"/>
        <v>106</v>
      </c>
      <c r="AQ3810" s="31">
        <f t="shared" si="377"/>
        <v>11</v>
      </c>
    </row>
    <row r="3811" spans="2:43" x14ac:dyDescent="0.3">
      <c r="B3811" s="37">
        <v>46153</v>
      </c>
      <c r="C3811" t="s">
        <v>35</v>
      </c>
      <c r="D3811" t="s">
        <v>26765</v>
      </c>
      <c r="E3811" t="s">
        <v>26766</v>
      </c>
      <c r="F3811" t="s">
        <v>26767</v>
      </c>
      <c r="G3811" t="s">
        <v>26768</v>
      </c>
      <c r="H3811" t="s">
        <v>26769</v>
      </c>
      <c r="I3811" t="s">
        <v>38</v>
      </c>
      <c r="J3811" t="s">
        <v>38</v>
      </c>
      <c r="L3811" t="s">
        <v>26770</v>
      </c>
      <c r="M3811" t="s">
        <v>26771</v>
      </c>
      <c r="N3811" t="s">
        <v>14224</v>
      </c>
      <c r="O3811" t="s">
        <v>14032</v>
      </c>
      <c r="P3811" t="s">
        <v>443</v>
      </c>
      <c r="Q3811" t="s">
        <v>26772</v>
      </c>
      <c r="R3811" s="26">
        <v>3</v>
      </c>
      <c r="S3811" s="23">
        <v>369130400000</v>
      </c>
      <c r="T3811" t="s">
        <v>37</v>
      </c>
      <c r="U3811" t="s">
        <v>445</v>
      </c>
      <c r="V3811" s="39">
        <v>46153</v>
      </c>
      <c r="W3811" s="41">
        <v>33</v>
      </c>
      <c r="X3811" s="26" t="s">
        <v>25685</v>
      </c>
      <c r="Y3811">
        <v>34.909999999999997</v>
      </c>
      <c r="AA3811">
        <v>35</v>
      </c>
      <c r="AE3811" s="41">
        <v>69.91</v>
      </c>
      <c r="AF3811">
        <v>0</v>
      </c>
      <c r="AG3811">
        <v>1</v>
      </c>
      <c r="AH3811">
        <v>0</v>
      </c>
      <c r="AI3811">
        <v>0</v>
      </c>
      <c r="AJ3811">
        <v>0</v>
      </c>
      <c r="AK3811" s="30">
        <f t="shared" si="373"/>
        <v>1</v>
      </c>
      <c r="AL3811" s="45">
        <v>3</v>
      </c>
      <c r="AM3811" s="32">
        <f t="shared" si="372"/>
        <v>2</v>
      </c>
      <c r="AN3811" s="33" t="str">
        <f t="shared" si="374"/>
        <v>MOROSO</v>
      </c>
      <c r="AO3811" s="33" t="str">
        <f t="shared" si="375"/>
        <v>2meses_pendientes</v>
      </c>
      <c r="AP3811" s="33">
        <f t="shared" si="376"/>
        <v>66</v>
      </c>
      <c r="AQ3811" s="31">
        <f t="shared" si="377"/>
        <v>11</v>
      </c>
    </row>
    <row r="3812" spans="2:43" x14ac:dyDescent="0.3">
      <c r="B3812" s="37">
        <v>46153</v>
      </c>
      <c r="C3812" t="s">
        <v>35</v>
      </c>
      <c r="D3812" t="s">
        <v>26773</v>
      </c>
      <c r="E3812" t="s">
        <v>26774</v>
      </c>
      <c r="F3812" t="s">
        <v>26775</v>
      </c>
      <c r="G3812" t="s">
        <v>26776</v>
      </c>
      <c r="H3812" t="s">
        <v>26777</v>
      </c>
      <c r="I3812" t="s">
        <v>38</v>
      </c>
      <c r="J3812" t="s">
        <v>38</v>
      </c>
      <c r="L3812" t="s">
        <v>26775</v>
      </c>
      <c r="M3812" t="s">
        <v>26778</v>
      </c>
      <c r="N3812" t="s">
        <v>14224</v>
      </c>
      <c r="O3812" t="s">
        <v>14032</v>
      </c>
      <c r="P3812" t="s">
        <v>443</v>
      </c>
      <c r="Q3812" t="s">
        <v>26779</v>
      </c>
      <c r="R3812" s="26">
        <v>3</v>
      </c>
      <c r="S3812" s="23">
        <v>361128530000</v>
      </c>
      <c r="T3812" t="s">
        <v>37</v>
      </c>
      <c r="U3812" t="s">
        <v>445</v>
      </c>
      <c r="V3812" s="39">
        <v>46155</v>
      </c>
      <c r="W3812" s="41">
        <v>33</v>
      </c>
      <c r="X3812" s="26" t="s">
        <v>25685</v>
      </c>
      <c r="Y3812">
        <v>35</v>
      </c>
      <c r="AE3812" s="41">
        <v>35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 s="30">
        <f t="shared" si="373"/>
        <v>0</v>
      </c>
      <c r="AL3812" s="45">
        <v>3</v>
      </c>
      <c r="AM3812" s="32">
        <f t="shared" si="372"/>
        <v>3</v>
      </c>
      <c r="AN3812" s="33" t="str">
        <f t="shared" si="374"/>
        <v>NPN</v>
      </c>
      <c r="AO3812" s="33" t="str">
        <f t="shared" si="375"/>
        <v>3meses_pendientes</v>
      </c>
      <c r="AP3812" s="33">
        <f t="shared" si="376"/>
        <v>99</v>
      </c>
      <c r="AQ3812" s="31">
        <f t="shared" si="377"/>
        <v>13</v>
      </c>
    </row>
    <row r="3813" spans="2:43" x14ac:dyDescent="0.3">
      <c r="B3813" s="37">
        <v>46156</v>
      </c>
      <c r="C3813" t="s">
        <v>35</v>
      </c>
      <c r="D3813" t="s">
        <v>26780</v>
      </c>
      <c r="E3813" t="s">
        <v>26781</v>
      </c>
      <c r="F3813" t="s">
        <v>26782</v>
      </c>
      <c r="G3813" t="s">
        <v>26783</v>
      </c>
      <c r="H3813" t="s">
        <v>26784</v>
      </c>
      <c r="I3813" t="s">
        <v>38</v>
      </c>
      <c r="J3813" t="s">
        <v>38</v>
      </c>
      <c r="K3813" t="s">
        <v>810</v>
      </c>
      <c r="L3813" t="s">
        <v>26782</v>
      </c>
      <c r="M3813" t="s">
        <v>26785</v>
      </c>
      <c r="N3813" t="s">
        <v>14224</v>
      </c>
      <c r="O3813" t="s">
        <v>14032</v>
      </c>
      <c r="P3813" t="s">
        <v>443</v>
      </c>
      <c r="Q3813" t="s">
        <v>26786</v>
      </c>
      <c r="R3813" s="26">
        <v>3</v>
      </c>
      <c r="S3813" s="23">
        <v>361133860000</v>
      </c>
      <c r="T3813" t="s">
        <v>37</v>
      </c>
      <c r="U3813" t="s">
        <v>445</v>
      </c>
      <c r="V3813" s="39">
        <v>46162</v>
      </c>
      <c r="W3813" s="41">
        <v>33</v>
      </c>
      <c r="X3813" s="26" t="s">
        <v>25685</v>
      </c>
      <c r="Y3813">
        <v>35</v>
      </c>
      <c r="Z3813">
        <v>35</v>
      </c>
      <c r="AE3813" s="41">
        <v>70</v>
      </c>
      <c r="AF3813">
        <v>1</v>
      </c>
      <c r="AG3813">
        <v>0</v>
      </c>
      <c r="AH3813">
        <v>0</v>
      </c>
      <c r="AI3813">
        <v>0</v>
      </c>
      <c r="AJ3813">
        <v>0</v>
      </c>
      <c r="AK3813" s="30">
        <f t="shared" si="373"/>
        <v>1</v>
      </c>
      <c r="AL3813" s="45">
        <v>3</v>
      </c>
      <c r="AM3813" s="32">
        <f t="shared" si="372"/>
        <v>2</v>
      </c>
      <c r="AN3813" s="33" t="str">
        <f t="shared" si="374"/>
        <v>MOROSO</v>
      </c>
      <c r="AO3813" s="33" t="str">
        <f t="shared" si="375"/>
        <v>2meses_pendientes</v>
      </c>
      <c r="AP3813" s="33">
        <f t="shared" si="376"/>
        <v>66</v>
      </c>
      <c r="AQ3813" s="31">
        <f t="shared" si="377"/>
        <v>20</v>
      </c>
    </row>
    <row r="3814" spans="2:43" x14ac:dyDescent="0.3">
      <c r="B3814" s="37">
        <v>46156</v>
      </c>
      <c r="C3814" t="s">
        <v>35</v>
      </c>
      <c r="D3814" t="s">
        <v>26787</v>
      </c>
      <c r="E3814" t="s">
        <v>26788</v>
      </c>
      <c r="F3814" t="s">
        <v>26789</v>
      </c>
      <c r="G3814" t="s">
        <v>26790</v>
      </c>
      <c r="H3814" t="s">
        <v>26791</v>
      </c>
      <c r="I3814" t="s">
        <v>38</v>
      </c>
      <c r="J3814" t="s">
        <v>42</v>
      </c>
      <c r="K3814" t="s">
        <v>65</v>
      </c>
      <c r="L3814" t="s">
        <v>26792</v>
      </c>
      <c r="M3814" t="s">
        <v>26793</v>
      </c>
      <c r="N3814" t="s">
        <v>14224</v>
      </c>
      <c r="O3814" t="s">
        <v>14032</v>
      </c>
      <c r="P3814" t="s">
        <v>443</v>
      </c>
      <c r="Q3814" t="s">
        <v>26794</v>
      </c>
      <c r="R3814" s="26">
        <v>3</v>
      </c>
      <c r="S3814" s="23">
        <v>365133360000</v>
      </c>
      <c r="T3814" t="s">
        <v>37</v>
      </c>
      <c r="U3814" t="s">
        <v>445</v>
      </c>
      <c r="V3814" s="39">
        <v>46156</v>
      </c>
      <c r="W3814" s="41">
        <v>33</v>
      </c>
      <c r="X3814" s="26" t="s">
        <v>25685</v>
      </c>
      <c r="Y3814">
        <v>34.909999999999997</v>
      </c>
      <c r="AA3814">
        <v>35</v>
      </c>
      <c r="AE3814" s="41">
        <v>69.91</v>
      </c>
      <c r="AF3814">
        <v>0</v>
      </c>
      <c r="AG3814">
        <v>1</v>
      </c>
      <c r="AH3814">
        <v>0</v>
      </c>
      <c r="AI3814">
        <v>0</v>
      </c>
      <c r="AJ3814">
        <v>0</v>
      </c>
      <c r="AK3814" s="30">
        <f t="shared" si="373"/>
        <v>1</v>
      </c>
      <c r="AL3814" s="45">
        <v>3</v>
      </c>
      <c r="AM3814" s="32">
        <f t="shared" si="372"/>
        <v>2</v>
      </c>
      <c r="AN3814" s="33" t="str">
        <f t="shared" si="374"/>
        <v>MOROSO</v>
      </c>
      <c r="AO3814" s="33" t="str">
        <f t="shared" si="375"/>
        <v>2meses_pendientes</v>
      </c>
      <c r="AP3814" s="33">
        <f t="shared" si="376"/>
        <v>66</v>
      </c>
      <c r="AQ3814" s="31">
        <f t="shared" si="377"/>
        <v>14</v>
      </c>
    </row>
    <row r="3815" spans="2:43" x14ac:dyDescent="0.3">
      <c r="B3815" s="37">
        <v>46156</v>
      </c>
      <c r="C3815" t="s">
        <v>35</v>
      </c>
      <c r="D3815" t="s">
        <v>26795</v>
      </c>
      <c r="E3815" t="s">
        <v>26796</v>
      </c>
      <c r="F3815" t="s">
        <v>26797</v>
      </c>
      <c r="G3815" t="s">
        <v>26798</v>
      </c>
      <c r="H3815" t="s">
        <v>26799</v>
      </c>
      <c r="I3815" t="s">
        <v>38</v>
      </c>
      <c r="J3815" t="s">
        <v>42</v>
      </c>
      <c r="K3815" t="s">
        <v>60</v>
      </c>
      <c r="L3815" t="s">
        <v>26797</v>
      </c>
      <c r="M3815" t="s">
        <v>26800</v>
      </c>
      <c r="N3815" t="s">
        <v>14224</v>
      </c>
      <c r="O3815" t="s">
        <v>14032</v>
      </c>
      <c r="P3815" t="s">
        <v>443</v>
      </c>
      <c r="Q3815" t="s">
        <v>26801</v>
      </c>
      <c r="R3815" s="26">
        <v>3</v>
      </c>
      <c r="S3815" s="23">
        <v>362131850000</v>
      </c>
      <c r="T3815" t="s">
        <v>37</v>
      </c>
      <c r="U3815" t="s">
        <v>445</v>
      </c>
      <c r="V3815" s="39">
        <v>46156</v>
      </c>
      <c r="W3815" s="41">
        <v>33</v>
      </c>
      <c r="X3815" s="26" t="s">
        <v>25685</v>
      </c>
      <c r="Y3815">
        <v>35</v>
      </c>
      <c r="AE3815" s="41">
        <v>35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 s="30">
        <f t="shared" si="373"/>
        <v>0</v>
      </c>
      <c r="AL3815" s="45">
        <v>3</v>
      </c>
      <c r="AM3815" s="32">
        <f t="shared" si="372"/>
        <v>3</v>
      </c>
      <c r="AN3815" s="33" t="str">
        <f t="shared" si="374"/>
        <v>NPN</v>
      </c>
      <c r="AO3815" s="33" t="str">
        <f t="shared" si="375"/>
        <v>3meses_pendientes</v>
      </c>
      <c r="AP3815" s="33">
        <f t="shared" si="376"/>
        <v>99</v>
      </c>
      <c r="AQ3815" s="31">
        <f t="shared" si="377"/>
        <v>14</v>
      </c>
    </row>
    <row r="3816" spans="2:43" x14ac:dyDescent="0.3">
      <c r="B3816" s="37">
        <v>46158</v>
      </c>
      <c r="C3816" t="s">
        <v>35</v>
      </c>
      <c r="D3816" t="s">
        <v>26802</v>
      </c>
      <c r="E3816" t="s">
        <v>26803</v>
      </c>
      <c r="F3816" t="s">
        <v>26804</v>
      </c>
      <c r="G3816" t="s">
        <v>26805</v>
      </c>
      <c r="H3816" t="s">
        <v>26806</v>
      </c>
      <c r="I3816" t="s">
        <v>38</v>
      </c>
      <c r="J3816" t="s">
        <v>44</v>
      </c>
      <c r="K3816" t="s">
        <v>55</v>
      </c>
      <c r="L3816" t="s">
        <v>26804</v>
      </c>
      <c r="M3816" t="s">
        <v>26807</v>
      </c>
      <c r="N3816" t="s">
        <v>14224</v>
      </c>
      <c r="O3816" t="s">
        <v>14032</v>
      </c>
      <c r="P3816" t="s">
        <v>443</v>
      </c>
      <c r="Q3816" t="s">
        <v>26808</v>
      </c>
      <c r="R3816" s="26">
        <v>3</v>
      </c>
      <c r="S3816" s="23">
        <v>363136900000</v>
      </c>
      <c r="T3816" t="s">
        <v>37</v>
      </c>
      <c r="U3816" t="s">
        <v>445</v>
      </c>
      <c r="V3816" s="39">
        <v>46170</v>
      </c>
      <c r="W3816" s="41">
        <v>33</v>
      </c>
      <c r="X3816" s="26" t="s">
        <v>25685</v>
      </c>
      <c r="Z3816">
        <v>13</v>
      </c>
      <c r="AE3816" s="41">
        <v>13</v>
      </c>
      <c r="AF3816">
        <v>1</v>
      </c>
      <c r="AG3816">
        <v>0</v>
      </c>
      <c r="AH3816">
        <v>0</v>
      </c>
      <c r="AI3816">
        <v>0</v>
      </c>
      <c r="AJ3816">
        <v>0</v>
      </c>
      <c r="AK3816" s="30">
        <f t="shared" si="373"/>
        <v>1</v>
      </c>
      <c r="AL3816" s="45">
        <v>3</v>
      </c>
      <c r="AM3816" s="32">
        <f t="shared" si="372"/>
        <v>2</v>
      </c>
      <c r="AN3816" s="33" t="str">
        <f t="shared" si="374"/>
        <v>MOROSO</v>
      </c>
      <c r="AO3816" s="33" t="str">
        <f t="shared" si="375"/>
        <v>2meses_pendientes</v>
      </c>
      <c r="AP3816" s="33">
        <f t="shared" si="376"/>
        <v>66</v>
      </c>
      <c r="AQ3816" s="31">
        <f t="shared" si="377"/>
        <v>28</v>
      </c>
    </row>
    <row r="3817" spans="2:43" x14ac:dyDescent="0.3">
      <c r="B3817" s="37">
        <v>46161</v>
      </c>
      <c r="C3817" t="s">
        <v>35</v>
      </c>
      <c r="D3817" t="s">
        <v>26809</v>
      </c>
      <c r="E3817" t="s">
        <v>26810</v>
      </c>
      <c r="F3817" t="s">
        <v>26811</v>
      </c>
      <c r="G3817" t="s">
        <v>26812</v>
      </c>
      <c r="H3817" t="s">
        <v>26813</v>
      </c>
      <c r="I3817" t="s">
        <v>38</v>
      </c>
      <c r="J3817" t="s">
        <v>38</v>
      </c>
      <c r="K3817" t="s">
        <v>5780</v>
      </c>
      <c r="L3817" t="s">
        <v>26811</v>
      </c>
      <c r="M3817" t="s">
        <v>26814</v>
      </c>
      <c r="N3817" t="s">
        <v>14224</v>
      </c>
      <c r="O3817" t="s">
        <v>14032</v>
      </c>
      <c r="P3817" t="s">
        <v>443</v>
      </c>
      <c r="Q3817" t="s">
        <v>26815</v>
      </c>
      <c r="R3817" s="26">
        <v>3</v>
      </c>
      <c r="S3817" s="23">
        <v>368137760000</v>
      </c>
      <c r="T3817" t="s">
        <v>37</v>
      </c>
      <c r="U3817" t="s">
        <v>445</v>
      </c>
      <c r="V3817" s="39">
        <v>46162</v>
      </c>
      <c r="W3817" s="41">
        <v>40</v>
      </c>
      <c r="X3817" s="26" t="s">
        <v>25685</v>
      </c>
      <c r="Y3817">
        <v>41.98</v>
      </c>
      <c r="Z3817">
        <v>10</v>
      </c>
      <c r="AE3817" s="41">
        <v>51.98</v>
      </c>
      <c r="AF3817">
        <v>1</v>
      </c>
      <c r="AG3817">
        <v>0</v>
      </c>
      <c r="AH3817">
        <v>0</v>
      </c>
      <c r="AI3817">
        <v>0</v>
      </c>
      <c r="AJ3817">
        <v>0</v>
      </c>
      <c r="AK3817" s="30">
        <f t="shared" si="373"/>
        <v>1</v>
      </c>
      <c r="AL3817" s="45">
        <v>3</v>
      </c>
      <c r="AM3817" s="32">
        <f t="shared" si="372"/>
        <v>2</v>
      </c>
      <c r="AN3817" s="33" t="str">
        <f t="shared" si="374"/>
        <v>MOROSO</v>
      </c>
      <c r="AO3817" s="33" t="str">
        <f t="shared" si="375"/>
        <v>2meses_pendientes</v>
      </c>
      <c r="AP3817" s="33">
        <f t="shared" si="376"/>
        <v>80</v>
      </c>
      <c r="AQ3817" s="31">
        <f t="shared" si="377"/>
        <v>20</v>
      </c>
    </row>
    <row r="3818" spans="2:43" x14ac:dyDescent="0.3">
      <c r="B3818" s="37">
        <v>46163</v>
      </c>
      <c r="C3818" t="s">
        <v>35</v>
      </c>
      <c r="D3818" t="s">
        <v>26816</v>
      </c>
      <c r="E3818" t="s">
        <v>26817</v>
      </c>
      <c r="F3818" t="s">
        <v>26818</v>
      </c>
      <c r="G3818" t="s">
        <v>26819</v>
      </c>
      <c r="H3818" t="s">
        <v>26820</v>
      </c>
      <c r="I3818" t="s">
        <v>38</v>
      </c>
      <c r="J3818" t="s">
        <v>42</v>
      </c>
      <c r="K3818" t="s">
        <v>50</v>
      </c>
      <c r="L3818" t="s">
        <v>26818</v>
      </c>
      <c r="M3818" t="s">
        <v>26821</v>
      </c>
      <c r="N3818" t="s">
        <v>14224</v>
      </c>
      <c r="O3818" t="s">
        <v>14032</v>
      </c>
      <c r="P3818" t="s">
        <v>443</v>
      </c>
      <c r="Q3818" t="s">
        <v>26822</v>
      </c>
      <c r="R3818" s="26">
        <v>2</v>
      </c>
      <c r="S3818" s="23">
        <v>367141330000</v>
      </c>
      <c r="T3818" t="s">
        <v>37</v>
      </c>
      <c r="U3818" t="s">
        <v>445</v>
      </c>
      <c r="V3818" s="39">
        <v>46164</v>
      </c>
      <c r="W3818" s="41">
        <v>30</v>
      </c>
      <c r="X3818" s="26" t="s">
        <v>25685</v>
      </c>
      <c r="Y3818">
        <v>31.95</v>
      </c>
      <c r="Z3818">
        <v>28.95</v>
      </c>
      <c r="AE3818" s="41">
        <v>60.9</v>
      </c>
      <c r="AF3818">
        <v>1</v>
      </c>
      <c r="AG3818">
        <v>0</v>
      </c>
      <c r="AH3818">
        <v>0</v>
      </c>
      <c r="AI3818">
        <v>0</v>
      </c>
      <c r="AJ3818">
        <v>0</v>
      </c>
      <c r="AK3818" s="30">
        <f t="shared" si="373"/>
        <v>1</v>
      </c>
      <c r="AL3818" s="45">
        <v>3</v>
      </c>
      <c r="AM3818" s="32">
        <f t="shared" si="372"/>
        <v>2</v>
      </c>
      <c r="AN3818" s="33" t="str">
        <f t="shared" si="374"/>
        <v>MOROSO</v>
      </c>
      <c r="AO3818" s="33" t="str">
        <f t="shared" si="375"/>
        <v>2meses_pendientes</v>
      </c>
      <c r="AP3818" s="33">
        <f t="shared" si="376"/>
        <v>60</v>
      </c>
      <c r="AQ3818" s="31">
        <f t="shared" si="377"/>
        <v>22</v>
      </c>
    </row>
    <row r="3819" spans="2:43" x14ac:dyDescent="0.3">
      <c r="B3819" s="37">
        <v>46165</v>
      </c>
      <c r="C3819" t="s">
        <v>35</v>
      </c>
      <c r="D3819" t="s">
        <v>26823</v>
      </c>
      <c r="E3819" t="s">
        <v>26824</v>
      </c>
      <c r="F3819" t="s">
        <v>26825</v>
      </c>
      <c r="G3819" t="s">
        <v>26826</v>
      </c>
      <c r="H3819" t="s">
        <v>26827</v>
      </c>
      <c r="I3819" t="s">
        <v>38</v>
      </c>
      <c r="J3819" t="s">
        <v>38</v>
      </c>
      <c r="K3819" t="s">
        <v>476</v>
      </c>
      <c r="L3819" t="s">
        <v>26825</v>
      </c>
      <c r="M3819" t="s">
        <v>26828</v>
      </c>
      <c r="N3819" t="s">
        <v>14224</v>
      </c>
      <c r="O3819" t="s">
        <v>14032</v>
      </c>
      <c r="P3819" t="s">
        <v>443</v>
      </c>
      <c r="Q3819" t="s">
        <v>26829</v>
      </c>
      <c r="R3819" s="26">
        <v>3</v>
      </c>
      <c r="S3819" s="23">
        <v>364142590000</v>
      </c>
      <c r="T3819" t="s">
        <v>37</v>
      </c>
      <c r="U3819" t="s">
        <v>445</v>
      </c>
      <c r="V3819" s="39">
        <v>46167</v>
      </c>
      <c r="W3819" s="41">
        <v>32.86</v>
      </c>
      <c r="X3819" s="26" t="s">
        <v>25685</v>
      </c>
      <c r="AE3819" s="41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 s="30">
        <f t="shared" si="373"/>
        <v>0</v>
      </c>
      <c r="AL3819" s="45">
        <v>3</v>
      </c>
      <c r="AM3819" s="32">
        <f t="shared" si="372"/>
        <v>3</v>
      </c>
      <c r="AN3819" s="33" t="str">
        <f t="shared" si="374"/>
        <v>NPN</v>
      </c>
      <c r="AO3819" s="33" t="str">
        <f t="shared" si="375"/>
        <v>3meses_pendientes</v>
      </c>
      <c r="AP3819" s="33">
        <f t="shared" si="376"/>
        <v>98.58</v>
      </c>
      <c r="AQ3819" s="31">
        <f t="shared" si="377"/>
        <v>25</v>
      </c>
    </row>
    <row r="3820" spans="2:43" x14ac:dyDescent="0.3">
      <c r="B3820" s="37">
        <v>46166</v>
      </c>
      <c r="C3820" t="s">
        <v>35</v>
      </c>
      <c r="D3820" t="s">
        <v>26830</v>
      </c>
      <c r="E3820" t="s">
        <v>26831</v>
      </c>
      <c r="F3820" t="s">
        <v>26832</v>
      </c>
      <c r="G3820" t="s">
        <v>26833</v>
      </c>
      <c r="H3820" t="s">
        <v>26834</v>
      </c>
      <c r="I3820" t="s">
        <v>38</v>
      </c>
      <c r="J3820" t="s">
        <v>38</v>
      </c>
      <c r="K3820" t="s">
        <v>44</v>
      </c>
      <c r="L3820" t="s">
        <v>26832</v>
      </c>
      <c r="M3820" t="s">
        <v>26835</v>
      </c>
      <c r="N3820" t="s">
        <v>14224</v>
      </c>
      <c r="O3820" t="s">
        <v>14032</v>
      </c>
      <c r="P3820" t="s">
        <v>443</v>
      </c>
      <c r="Q3820" t="s">
        <v>26836</v>
      </c>
      <c r="R3820" s="26">
        <v>3</v>
      </c>
      <c r="S3820" s="23">
        <v>365144260000</v>
      </c>
      <c r="T3820" t="s">
        <v>37</v>
      </c>
      <c r="U3820" t="s">
        <v>445</v>
      </c>
      <c r="V3820" s="39">
        <v>46168</v>
      </c>
      <c r="W3820" s="41">
        <v>32</v>
      </c>
      <c r="X3820" s="26" t="s">
        <v>25685</v>
      </c>
      <c r="Z3820">
        <v>33.840000000000003</v>
      </c>
      <c r="AE3820" s="41">
        <v>33.840000000000003</v>
      </c>
      <c r="AF3820">
        <v>1</v>
      </c>
      <c r="AG3820">
        <v>0</v>
      </c>
      <c r="AH3820">
        <v>0</v>
      </c>
      <c r="AI3820">
        <v>0</v>
      </c>
      <c r="AJ3820">
        <v>0</v>
      </c>
      <c r="AK3820" s="30">
        <f t="shared" si="373"/>
        <v>1</v>
      </c>
      <c r="AL3820" s="45">
        <v>3</v>
      </c>
      <c r="AM3820" s="32">
        <f t="shared" si="372"/>
        <v>2</v>
      </c>
      <c r="AN3820" s="33" t="str">
        <f t="shared" si="374"/>
        <v>MOROSO</v>
      </c>
      <c r="AO3820" s="33" t="str">
        <f t="shared" si="375"/>
        <v>2meses_pendientes</v>
      </c>
      <c r="AP3820" s="33">
        <f t="shared" si="376"/>
        <v>64</v>
      </c>
      <c r="AQ3820" s="31">
        <f t="shared" si="377"/>
        <v>26</v>
      </c>
    </row>
    <row r="3821" spans="2:43" x14ac:dyDescent="0.3">
      <c r="B3821" s="37">
        <v>46168</v>
      </c>
      <c r="C3821" t="s">
        <v>35</v>
      </c>
      <c r="D3821" t="s">
        <v>26837</v>
      </c>
      <c r="E3821" t="s">
        <v>26838</v>
      </c>
      <c r="F3821" t="s">
        <v>26839</v>
      </c>
      <c r="G3821" t="s">
        <v>26840</v>
      </c>
      <c r="H3821" t="s">
        <v>26841</v>
      </c>
      <c r="I3821" t="s">
        <v>38</v>
      </c>
      <c r="J3821" t="s">
        <v>42</v>
      </c>
      <c r="K3821" t="s">
        <v>50</v>
      </c>
      <c r="L3821" t="s">
        <v>26839</v>
      </c>
      <c r="M3821" t="s">
        <v>26842</v>
      </c>
      <c r="N3821" t="s">
        <v>14224</v>
      </c>
      <c r="O3821" t="s">
        <v>14032</v>
      </c>
      <c r="P3821" t="s">
        <v>443</v>
      </c>
      <c r="Q3821" t="s">
        <v>26843</v>
      </c>
      <c r="R3821" s="26">
        <v>3</v>
      </c>
      <c r="S3821" s="23">
        <v>326008440000</v>
      </c>
      <c r="T3821" t="s">
        <v>37</v>
      </c>
      <c r="U3821" t="s">
        <v>445</v>
      </c>
      <c r="V3821" s="39">
        <v>46169</v>
      </c>
      <c r="W3821" s="41">
        <v>33</v>
      </c>
      <c r="X3821" s="26" t="s">
        <v>25685</v>
      </c>
      <c r="Y3821">
        <v>35</v>
      </c>
      <c r="AA3821">
        <v>33.619999999999997</v>
      </c>
      <c r="AE3821" s="41">
        <v>68.62</v>
      </c>
      <c r="AF3821">
        <v>0</v>
      </c>
      <c r="AG3821">
        <v>1</v>
      </c>
      <c r="AH3821">
        <v>0</v>
      </c>
      <c r="AI3821">
        <v>0</v>
      </c>
      <c r="AJ3821">
        <v>0</v>
      </c>
      <c r="AK3821" s="30">
        <f t="shared" si="373"/>
        <v>1</v>
      </c>
      <c r="AL3821" s="45">
        <v>3</v>
      </c>
      <c r="AM3821" s="32">
        <f t="shared" si="372"/>
        <v>2</v>
      </c>
      <c r="AN3821" s="33" t="str">
        <f t="shared" si="374"/>
        <v>MOROSO</v>
      </c>
      <c r="AO3821" s="33" t="str">
        <f t="shared" si="375"/>
        <v>2meses_pendientes</v>
      </c>
      <c r="AP3821" s="33">
        <f t="shared" si="376"/>
        <v>66</v>
      </c>
      <c r="AQ3821" s="31">
        <f t="shared" si="377"/>
        <v>27</v>
      </c>
    </row>
    <row r="3822" spans="2:43" x14ac:dyDescent="0.3">
      <c r="B3822" s="37">
        <v>46170</v>
      </c>
      <c r="C3822" t="s">
        <v>35</v>
      </c>
      <c r="D3822" t="s">
        <v>26844</v>
      </c>
      <c r="E3822" t="s">
        <v>26845</v>
      </c>
      <c r="F3822" t="s">
        <v>26846</v>
      </c>
      <c r="G3822" t="s">
        <v>26847</v>
      </c>
      <c r="H3822" t="s">
        <v>26848</v>
      </c>
      <c r="I3822" t="s">
        <v>38</v>
      </c>
      <c r="J3822" t="s">
        <v>42</v>
      </c>
      <c r="K3822" t="s">
        <v>60</v>
      </c>
      <c r="L3822" t="s">
        <v>26846</v>
      </c>
      <c r="M3822" t="s">
        <v>26849</v>
      </c>
      <c r="N3822" t="s">
        <v>14224</v>
      </c>
      <c r="O3822" t="s">
        <v>14032</v>
      </c>
      <c r="P3822" t="s">
        <v>443</v>
      </c>
      <c r="Q3822" t="s">
        <v>26850</v>
      </c>
      <c r="R3822" s="26">
        <v>3</v>
      </c>
      <c r="S3822" s="23">
        <v>365148700000</v>
      </c>
      <c r="T3822" t="s">
        <v>37</v>
      </c>
      <c r="U3822" t="s">
        <v>445</v>
      </c>
      <c r="V3822" s="39">
        <v>46171</v>
      </c>
      <c r="W3822" s="41">
        <v>33</v>
      </c>
      <c r="X3822" s="26" t="s">
        <v>25685</v>
      </c>
      <c r="Y3822">
        <v>34.909999999999997</v>
      </c>
      <c r="AE3822" s="41">
        <v>34.909999999999997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 s="30">
        <f t="shared" si="373"/>
        <v>0</v>
      </c>
      <c r="AL3822" s="45">
        <v>3</v>
      </c>
      <c r="AM3822" s="32">
        <f t="shared" si="372"/>
        <v>3</v>
      </c>
      <c r="AN3822" s="33" t="str">
        <f t="shared" si="374"/>
        <v>NPN</v>
      </c>
      <c r="AO3822" s="33" t="str">
        <f t="shared" si="375"/>
        <v>3meses_pendientes</v>
      </c>
      <c r="AP3822" s="33">
        <f t="shared" si="376"/>
        <v>99</v>
      </c>
      <c r="AQ3822" s="31">
        <f t="shared" si="377"/>
        <v>29</v>
      </c>
    </row>
    <row r="3823" spans="2:43" x14ac:dyDescent="0.3">
      <c r="B3823" s="37">
        <v>46171</v>
      </c>
      <c r="C3823" t="s">
        <v>35</v>
      </c>
      <c r="D3823" t="s">
        <v>26851</v>
      </c>
      <c r="E3823" t="s">
        <v>26852</v>
      </c>
      <c r="F3823" t="s">
        <v>26853</v>
      </c>
      <c r="G3823" t="s">
        <v>26854</v>
      </c>
      <c r="H3823" t="s">
        <v>26855</v>
      </c>
      <c r="I3823" t="s">
        <v>38</v>
      </c>
      <c r="J3823" t="s">
        <v>42</v>
      </c>
      <c r="K3823" t="s">
        <v>59</v>
      </c>
      <c r="L3823" t="s">
        <v>26853</v>
      </c>
      <c r="M3823" t="s">
        <v>26856</v>
      </c>
      <c r="N3823" t="s">
        <v>14224</v>
      </c>
      <c r="O3823" t="s">
        <v>14032</v>
      </c>
      <c r="P3823" t="s">
        <v>443</v>
      </c>
      <c r="Q3823" t="s">
        <v>26857</v>
      </c>
      <c r="R3823" s="26">
        <v>3</v>
      </c>
      <c r="S3823" s="23">
        <v>361149770000</v>
      </c>
      <c r="T3823" t="s">
        <v>37</v>
      </c>
      <c r="U3823" t="s">
        <v>445</v>
      </c>
      <c r="V3823" s="39">
        <v>46172</v>
      </c>
      <c r="W3823" s="41">
        <v>33</v>
      </c>
      <c r="X3823" s="26" t="s">
        <v>25685</v>
      </c>
      <c r="Y3823">
        <v>35</v>
      </c>
      <c r="AE3823" s="41">
        <v>35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 s="30">
        <f t="shared" si="373"/>
        <v>0</v>
      </c>
      <c r="AL3823" s="45">
        <v>3</v>
      </c>
      <c r="AM3823" s="32">
        <f t="shared" si="372"/>
        <v>3</v>
      </c>
      <c r="AN3823" s="33" t="str">
        <f t="shared" si="374"/>
        <v>NPN</v>
      </c>
      <c r="AO3823" s="33" t="str">
        <f t="shared" si="375"/>
        <v>3meses_pendientes</v>
      </c>
      <c r="AP3823" s="33">
        <f t="shared" si="376"/>
        <v>99</v>
      </c>
      <c r="AQ3823" s="31">
        <f t="shared" si="377"/>
        <v>30</v>
      </c>
    </row>
    <row r="3824" spans="2:43" x14ac:dyDescent="0.3">
      <c r="B3824" s="37">
        <v>46170</v>
      </c>
      <c r="C3824" t="s">
        <v>35</v>
      </c>
      <c r="D3824" t="s">
        <v>26858</v>
      </c>
      <c r="E3824" t="s">
        <v>26859</v>
      </c>
      <c r="F3824" t="s">
        <v>26860</v>
      </c>
      <c r="G3824" t="s">
        <v>26861</v>
      </c>
      <c r="H3824" t="s">
        <v>26862</v>
      </c>
      <c r="I3824" t="s">
        <v>38</v>
      </c>
      <c r="J3824" t="s">
        <v>38</v>
      </c>
      <c r="K3824" t="s">
        <v>1162</v>
      </c>
      <c r="L3824" t="s">
        <v>26860</v>
      </c>
      <c r="M3824" t="s">
        <v>26863</v>
      </c>
      <c r="N3824" t="s">
        <v>26864</v>
      </c>
      <c r="O3824" t="s">
        <v>26865</v>
      </c>
      <c r="P3824" t="s">
        <v>443</v>
      </c>
      <c r="Q3824" t="s">
        <v>26866</v>
      </c>
      <c r="R3824" s="26">
        <v>3</v>
      </c>
      <c r="S3824" s="23">
        <v>365128350000</v>
      </c>
      <c r="T3824" t="s">
        <v>37</v>
      </c>
      <c r="U3824" t="s">
        <v>445</v>
      </c>
      <c r="V3824" s="39">
        <v>46172</v>
      </c>
      <c r="W3824" s="41">
        <v>35.840000000000003</v>
      </c>
      <c r="X3824" s="26" t="s">
        <v>25685</v>
      </c>
      <c r="Z3824">
        <v>40.659999999999997</v>
      </c>
      <c r="AA3824">
        <v>39.590000000000003</v>
      </c>
      <c r="AE3824" s="41">
        <v>80.25</v>
      </c>
      <c r="AF3824">
        <v>1</v>
      </c>
      <c r="AG3824">
        <v>1</v>
      </c>
      <c r="AH3824">
        <v>0</v>
      </c>
      <c r="AI3824">
        <v>0</v>
      </c>
      <c r="AJ3824">
        <v>0</v>
      </c>
      <c r="AK3824" s="30">
        <f t="shared" si="373"/>
        <v>2</v>
      </c>
      <c r="AL3824" s="45">
        <v>3</v>
      </c>
      <c r="AM3824" s="32">
        <f t="shared" si="372"/>
        <v>1</v>
      </c>
      <c r="AN3824" s="33" t="str">
        <f t="shared" si="374"/>
        <v>MOROSO</v>
      </c>
      <c r="AO3824" s="33" t="str">
        <f t="shared" si="375"/>
        <v>1meses_pendientes</v>
      </c>
      <c r="AP3824" s="33">
        <f t="shared" si="376"/>
        <v>35.840000000000003</v>
      </c>
      <c r="AQ3824" s="31">
        <f t="shared" si="377"/>
        <v>30</v>
      </c>
    </row>
    <row r="3825" spans="2:43" x14ac:dyDescent="0.3">
      <c r="B3825" s="37">
        <v>46169</v>
      </c>
      <c r="C3825" t="s">
        <v>35</v>
      </c>
      <c r="D3825" t="s">
        <v>26867</v>
      </c>
      <c r="E3825" t="s">
        <v>26868</v>
      </c>
      <c r="F3825" t="s">
        <v>26869</v>
      </c>
      <c r="G3825" t="s">
        <v>26870</v>
      </c>
      <c r="H3825" t="s">
        <v>26871</v>
      </c>
      <c r="I3825" t="s">
        <v>38</v>
      </c>
      <c r="J3825" t="s">
        <v>38</v>
      </c>
      <c r="K3825" t="s">
        <v>796</v>
      </c>
      <c r="L3825" t="s">
        <v>26869</v>
      </c>
      <c r="M3825" t="s">
        <v>26872</v>
      </c>
      <c r="N3825" t="s">
        <v>26873</v>
      </c>
      <c r="O3825" t="s">
        <v>26865</v>
      </c>
      <c r="P3825" t="s">
        <v>443</v>
      </c>
      <c r="Q3825" t="s">
        <v>26874</v>
      </c>
      <c r="R3825" s="26">
        <v>3</v>
      </c>
      <c r="S3825" s="23">
        <v>368147990000</v>
      </c>
      <c r="T3825" t="s">
        <v>37</v>
      </c>
      <c r="U3825" t="s">
        <v>445</v>
      </c>
      <c r="V3825" s="39">
        <v>46171</v>
      </c>
      <c r="W3825" s="41">
        <v>61</v>
      </c>
      <c r="X3825" s="26" t="s">
        <v>25685</v>
      </c>
      <c r="Z3825">
        <v>64.349999999999994</v>
      </c>
      <c r="AA3825">
        <v>64.349999999999994</v>
      </c>
      <c r="AE3825" s="41">
        <v>128.69999999999999</v>
      </c>
      <c r="AF3825">
        <v>1</v>
      </c>
      <c r="AG3825">
        <v>1</v>
      </c>
      <c r="AH3825">
        <v>0</v>
      </c>
      <c r="AI3825">
        <v>0</v>
      </c>
      <c r="AJ3825">
        <v>0</v>
      </c>
      <c r="AK3825" s="30">
        <f t="shared" si="373"/>
        <v>2</v>
      </c>
      <c r="AL3825" s="45">
        <v>3</v>
      </c>
      <c r="AM3825" s="32">
        <f t="shared" si="372"/>
        <v>1</v>
      </c>
      <c r="AN3825" s="33" t="str">
        <f t="shared" si="374"/>
        <v>MOROSO</v>
      </c>
      <c r="AO3825" s="33" t="str">
        <f t="shared" si="375"/>
        <v>1meses_pendientes</v>
      </c>
      <c r="AP3825" s="33">
        <f t="shared" si="376"/>
        <v>61</v>
      </c>
      <c r="AQ3825" s="31">
        <f t="shared" si="377"/>
        <v>29</v>
      </c>
    </row>
    <row r="3826" spans="2:43" x14ac:dyDescent="0.3">
      <c r="B3826" s="37">
        <v>46169</v>
      </c>
      <c r="C3826" t="s">
        <v>35</v>
      </c>
      <c r="D3826" t="s">
        <v>26875</v>
      </c>
      <c r="E3826" t="s">
        <v>26876</v>
      </c>
      <c r="F3826" t="s">
        <v>26877</v>
      </c>
      <c r="G3826" t="s">
        <v>26878</v>
      </c>
      <c r="H3826" t="s">
        <v>26879</v>
      </c>
      <c r="I3826" t="s">
        <v>38</v>
      </c>
      <c r="J3826" t="s">
        <v>38</v>
      </c>
      <c r="K3826" t="s">
        <v>796</v>
      </c>
      <c r="L3826" t="s">
        <v>26877</v>
      </c>
      <c r="M3826" t="s">
        <v>26880</v>
      </c>
      <c r="N3826" t="s">
        <v>26881</v>
      </c>
      <c r="O3826" t="s">
        <v>26865</v>
      </c>
      <c r="P3826" t="s">
        <v>443</v>
      </c>
      <c r="Q3826" t="s">
        <v>26882</v>
      </c>
      <c r="R3826" s="26">
        <v>3</v>
      </c>
      <c r="S3826" s="23">
        <v>367147810000</v>
      </c>
      <c r="T3826" t="s">
        <v>37</v>
      </c>
      <c r="U3826" t="s">
        <v>445</v>
      </c>
      <c r="V3826" s="39">
        <v>46170</v>
      </c>
      <c r="W3826" s="41">
        <v>58</v>
      </c>
      <c r="X3826" s="26" t="s">
        <v>25685</v>
      </c>
      <c r="AE3826" s="41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 s="30">
        <f t="shared" si="373"/>
        <v>0</v>
      </c>
      <c r="AL3826" s="45">
        <v>3</v>
      </c>
      <c r="AM3826" s="32">
        <f t="shared" si="372"/>
        <v>3</v>
      </c>
      <c r="AN3826" s="33" t="str">
        <f t="shared" si="374"/>
        <v>NPN</v>
      </c>
      <c r="AO3826" s="33" t="str">
        <f t="shared" si="375"/>
        <v>3meses_pendientes</v>
      </c>
      <c r="AP3826" s="33">
        <f t="shared" si="376"/>
        <v>174</v>
      </c>
      <c r="AQ3826" s="31">
        <f t="shared" si="377"/>
        <v>28</v>
      </c>
    </row>
    <row r="3827" spans="2:43" x14ac:dyDescent="0.3">
      <c r="B3827" s="37">
        <v>46144</v>
      </c>
      <c r="C3827" t="s">
        <v>35</v>
      </c>
      <c r="D3827" t="s">
        <v>26883</v>
      </c>
      <c r="E3827" t="s">
        <v>26884</v>
      </c>
      <c r="F3827" t="s">
        <v>36</v>
      </c>
      <c r="G3827" t="s">
        <v>26885</v>
      </c>
      <c r="H3827" t="s">
        <v>1782</v>
      </c>
      <c r="I3827" t="s">
        <v>38</v>
      </c>
      <c r="J3827" t="s">
        <v>42</v>
      </c>
      <c r="K3827" t="s">
        <v>60</v>
      </c>
      <c r="L3827" t="s">
        <v>1425</v>
      </c>
      <c r="M3827" t="s">
        <v>26886</v>
      </c>
      <c r="N3827" t="s">
        <v>1401</v>
      </c>
      <c r="O3827" t="s">
        <v>1402</v>
      </c>
      <c r="P3827" t="s">
        <v>1402</v>
      </c>
      <c r="Q3827" t="s">
        <v>26887</v>
      </c>
      <c r="R3827" s="26">
        <v>2</v>
      </c>
      <c r="S3827" s="23">
        <v>353276900000</v>
      </c>
      <c r="T3827" t="s">
        <v>37</v>
      </c>
      <c r="U3827" t="s">
        <v>1404</v>
      </c>
      <c r="V3827" s="39">
        <v>46146</v>
      </c>
      <c r="W3827" s="41">
        <v>30</v>
      </c>
      <c r="X3827" s="26" t="s">
        <v>25685</v>
      </c>
      <c r="Y3827">
        <v>30.44</v>
      </c>
      <c r="Z3827">
        <v>60.88</v>
      </c>
      <c r="AA3827">
        <v>60.88</v>
      </c>
      <c r="AE3827" s="41">
        <v>152.20000000000002</v>
      </c>
      <c r="AF3827">
        <v>1</v>
      </c>
      <c r="AG3827">
        <v>1</v>
      </c>
      <c r="AH3827">
        <v>0</v>
      </c>
      <c r="AI3827">
        <v>0</v>
      </c>
      <c r="AJ3827">
        <v>0</v>
      </c>
      <c r="AK3827" s="30">
        <f t="shared" si="373"/>
        <v>2</v>
      </c>
      <c r="AL3827" s="45">
        <v>3</v>
      </c>
      <c r="AM3827" s="32">
        <f t="shared" si="372"/>
        <v>1</v>
      </c>
      <c r="AN3827" s="33" t="str">
        <f t="shared" si="374"/>
        <v>MOROSO</v>
      </c>
      <c r="AO3827" s="33" t="str">
        <f t="shared" si="375"/>
        <v>1meses_pendientes</v>
      </c>
      <c r="AP3827" s="33">
        <f t="shared" si="376"/>
        <v>30</v>
      </c>
      <c r="AQ3827" s="31">
        <f t="shared" si="377"/>
        <v>4</v>
      </c>
    </row>
    <row r="3828" spans="2:43" x14ac:dyDescent="0.3">
      <c r="B3828" s="37">
        <v>46144</v>
      </c>
      <c r="C3828" t="s">
        <v>35</v>
      </c>
      <c r="D3828" t="s">
        <v>26888</v>
      </c>
      <c r="E3828" t="s">
        <v>26889</v>
      </c>
      <c r="F3828" t="s">
        <v>1398</v>
      </c>
      <c r="G3828" t="s">
        <v>26890</v>
      </c>
      <c r="H3828" t="s">
        <v>26891</v>
      </c>
      <c r="I3828" t="s">
        <v>38</v>
      </c>
      <c r="J3828" t="s">
        <v>38</v>
      </c>
      <c r="K3828" t="s">
        <v>476</v>
      </c>
      <c r="L3828" t="s">
        <v>36</v>
      </c>
      <c r="M3828" t="s">
        <v>36</v>
      </c>
      <c r="N3828" t="s">
        <v>1401</v>
      </c>
      <c r="O3828" t="s">
        <v>1402</v>
      </c>
      <c r="P3828" t="s">
        <v>1402</v>
      </c>
      <c r="Q3828" t="s">
        <v>26892</v>
      </c>
      <c r="R3828" s="26">
        <v>2</v>
      </c>
      <c r="S3828" s="23">
        <v>365118510000</v>
      </c>
      <c r="T3828" t="s">
        <v>37</v>
      </c>
      <c r="U3828" t="s">
        <v>1404</v>
      </c>
      <c r="V3828" s="39">
        <v>46146</v>
      </c>
      <c r="W3828" s="41">
        <v>30</v>
      </c>
      <c r="X3828" s="26" t="s">
        <v>25685</v>
      </c>
      <c r="Y3828">
        <v>30.44</v>
      </c>
      <c r="AE3828" s="41">
        <v>30.44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 s="30">
        <f t="shared" si="373"/>
        <v>0</v>
      </c>
      <c r="AL3828" s="45">
        <v>3</v>
      </c>
      <c r="AM3828" s="32">
        <f t="shared" si="372"/>
        <v>3</v>
      </c>
      <c r="AN3828" s="33" t="str">
        <f t="shared" si="374"/>
        <v>NPN</v>
      </c>
      <c r="AO3828" s="33" t="str">
        <f t="shared" si="375"/>
        <v>3meses_pendientes</v>
      </c>
      <c r="AP3828" s="33">
        <f t="shared" si="376"/>
        <v>90</v>
      </c>
      <c r="AQ3828" s="31">
        <f t="shared" si="377"/>
        <v>4</v>
      </c>
    </row>
    <row r="3829" spans="2:43" x14ac:dyDescent="0.3">
      <c r="B3829" s="37">
        <v>46146</v>
      </c>
      <c r="C3829" t="s">
        <v>35</v>
      </c>
      <c r="D3829" t="s">
        <v>26893</v>
      </c>
      <c r="E3829" t="s">
        <v>26894</v>
      </c>
      <c r="F3829" t="s">
        <v>1412</v>
      </c>
      <c r="G3829" t="s">
        <v>26895</v>
      </c>
      <c r="H3829" t="s">
        <v>767</v>
      </c>
      <c r="I3829" t="s">
        <v>38</v>
      </c>
      <c r="J3829" t="s">
        <v>38</v>
      </c>
      <c r="K3829" t="s">
        <v>561</v>
      </c>
      <c r="L3829" t="s">
        <v>1412</v>
      </c>
      <c r="M3829" t="s">
        <v>1398</v>
      </c>
      <c r="N3829" t="s">
        <v>1401</v>
      </c>
      <c r="O3829" t="s">
        <v>1402</v>
      </c>
      <c r="P3829" t="s">
        <v>1402</v>
      </c>
      <c r="Q3829" t="s">
        <v>26896</v>
      </c>
      <c r="R3829" s="26">
        <v>3</v>
      </c>
      <c r="S3829" s="23">
        <v>365027740000</v>
      </c>
      <c r="T3829" t="s">
        <v>37</v>
      </c>
      <c r="U3829" t="s">
        <v>1404</v>
      </c>
      <c r="V3829" s="39">
        <v>46146</v>
      </c>
      <c r="W3829" s="41">
        <v>35</v>
      </c>
      <c r="X3829" s="26" t="s">
        <v>25685</v>
      </c>
      <c r="Y3829">
        <v>0.5</v>
      </c>
      <c r="Z3829">
        <v>36.92</v>
      </c>
      <c r="AE3829" s="41">
        <v>37.42</v>
      </c>
      <c r="AF3829">
        <v>1</v>
      </c>
      <c r="AG3829">
        <v>0</v>
      </c>
      <c r="AH3829">
        <v>0</v>
      </c>
      <c r="AI3829">
        <v>0</v>
      </c>
      <c r="AJ3829">
        <v>0</v>
      </c>
      <c r="AK3829" s="30">
        <f t="shared" si="373"/>
        <v>1</v>
      </c>
      <c r="AL3829" s="45">
        <v>3</v>
      </c>
      <c r="AM3829" s="32">
        <f t="shared" si="372"/>
        <v>2</v>
      </c>
      <c r="AN3829" s="33" t="str">
        <f t="shared" si="374"/>
        <v>MOROSO</v>
      </c>
      <c r="AO3829" s="33" t="str">
        <f t="shared" si="375"/>
        <v>2meses_pendientes</v>
      </c>
      <c r="AP3829" s="33">
        <f t="shared" si="376"/>
        <v>70</v>
      </c>
      <c r="AQ3829" s="31">
        <f t="shared" si="377"/>
        <v>4</v>
      </c>
    </row>
    <row r="3830" spans="2:43" x14ac:dyDescent="0.3">
      <c r="B3830" s="37">
        <v>46148</v>
      </c>
      <c r="C3830" t="s">
        <v>35</v>
      </c>
      <c r="D3830" t="s">
        <v>26897</v>
      </c>
      <c r="E3830" t="s">
        <v>26898</v>
      </c>
      <c r="F3830" t="s">
        <v>1408</v>
      </c>
      <c r="G3830" t="s">
        <v>26899</v>
      </c>
      <c r="H3830" t="s">
        <v>1414</v>
      </c>
      <c r="I3830" t="s">
        <v>38</v>
      </c>
      <c r="J3830" t="s">
        <v>38</v>
      </c>
      <c r="K3830" t="s">
        <v>561</v>
      </c>
      <c r="L3830" t="s">
        <v>1425</v>
      </c>
      <c r="M3830" t="s">
        <v>1425</v>
      </c>
      <c r="N3830" t="s">
        <v>1401</v>
      </c>
      <c r="O3830" t="s">
        <v>1402</v>
      </c>
      <c r="P3830" t="s">
        <v>1402</v>
      </c>
      <c r="Q3830" t="s">
        <v>26900</v>
      </c>
      <c r="R3830" s="26">
        <v>3</v>
      </c>
      <c r="S3830" s="23">
        <v>365126360000</v>
      </c>
      <c r="T3830" t="s">
        <v>37</v>
      </c>
      <c r="U3830" t="s">
        <v>1404</v>
      </c>
      <c r="V3830" s="39">
        <v>46151</v>
      </c>
      <c r="W3830" s="41">
        <v>33</v>
      </c>
      <c r="X3830" s="26" t="s">
        <v>25685</v>
      </c>
      <c r="Y3830">
        <v>40</v>
      </c>
      <c r="Z3830">
        <v>24.66</v>
      </c>
      <c r="AA3830">
        <v>29.82</v>
      </c>
      <c r="AE3830" s="41">
        <v>94.47999999999999</v>
      </c>
      <c r="AF3830">
        <v>1</v>
      </c>
      <c r="AG3830">
        <v>1</v>
      </c>
      <c r="AH3830">
        <v>0</v>
      </c>
      <c r="AI3830">
        <v>0</v>
      </c>
      <c r="AJ3830">
        <v>0</v>
      </c>
      <c r="AK3830" s="30">
        <f t="shared" si="373"/>
        <v>2</v>
      </c>
      <c r="AL3830" s="45">
        <v>3</v>
      </c>
      <c r="AM3830" s="32">
        <f t="shared" si="372"/>
        <v>1</v>
      </c>
      <c r="AN3830" s="33" t="str">
        <f t="shared" si="374"/>
        <v>MOROSO</v>
      </c>
      <c r="AO3830" s="33" t="str">
        <f t="shared" si="375"/>
        <v>1meses_pendientes</v>
      </c>
      <c r="AP3830" s="33">
        <f t="shared" si="376"/>
        <v>33</v>
      </c>
      <c r="AQ3830" s="31">
        <f t="shared" si="377"/>
        <v>9</v>
      </c>
    </row>
    <row r="3831" spans="2:43" x14ac:dyDescent="0.3">
      <c r="B3831" s="37">
        <v>46151</v>
      </c>
      <c r="C3831" t="s">
        <v>35</v>
      </c>
      <c r="D3831" t="s">
        <v>26901</v>
      </c>
      <c r="E3831" t="s">
        <v>26902</v>
      </c>
      <c r="F3831" t="s">
        <v>9451</v>
      </c>
      <c r="G3831" t="s">
        <v>26903</v>
      </c>
      <c r="H3831" t="s">
        <v>26904</v>
      </c>
      <c r="I3831" t="s">
        <v>38</v>
      </c>
      <c r="J3831" t="s">
        <v>38</v>
      </c>
      <c r="K3831" t="s">
        <v>476</v>
      </c>
      <c r="L3831" t="s">
        <v>1398</v>
      </c>
      <c r="M3831" t="s">
        <v>1412</v>
      </c>
      <c r="N3831" t="s">
        <v>1401</v>
      </c>
      <c r="O3831" t="s">
        <v>1402</v>
      </c>
      <c r="P3831" t="s">
        <v>1402</v>
      </c>
      <c r="Q3831" t="s">
        <v>26905</v>
      </c>
      <c r="R3831" s="26">
        <v>3</v>
      </c>
      <c r="S3831" s="23">
        <v>362129570000</v>
      </c>
      <c r="T3831" t="s">
        <v>37</v>
      </c>
      <c r="U3831" t="s">
        <v>1404</v>
      </c>
      <c r="V3831" s="39">
        <v>46151</v>
      </c>
      <c r="W3831" s="41">
        <v>33</v>
      </c>
      <c r="X3831" s="26" t="s">
        <v>25685</v>
      </c>
      <c r="Y3831">
        <v>17.46</v>
      </c>
      <c r="AE3831" s="41">
        <v>17.46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 s="30">
        <f t="shared" si="373"/>
        <v>0</v>
      </c>
      <c r="AL3831" s="45">
        <v>3</v>
      </c>
      <c r="AM3831" s="32">
        <f t="shared" si="372"/>
        <v>3</v>
      </c>
      <c r="AN3831" s="33" t="str">
        <f t="shared" si="374"/>
        <v>NPN</v>
      </c>
      <c r="AO3831" s="33" t="str">
        <f t="shared" si="375"/>
        <v>3meses_pendientes</v>
      </c>
      <c r="AP3831" s="33">
        <f t="shared" si="376"/>
        <v>99</v>
      </c>
      <c r="AQ3831" s="31">
        <f t="shared" si="377"/>
        <v>9</v>
      </c>
    </row>
    <row r="3832" spans="2:43" x14ac:dyDescent="0.3">
      <c r="B3832" s="37">
        <v>46151</v>
      </c>
      <c r="C3832" t="s">
        <v>35</v>
      </c>
      <c r="D3832" t="s">
        <v>26906</v>
      </c>
      <c r="E3832" t="s">
        <v>26907</v>
      </c>
      <c r="F3832" t="s">
        <v>1412</v>
      </c>
      <c r="G3832" t="s">
        <v>26908</v>
      </c>
      <c r="H3832" t="s">
        <v>6733</v>
      </c>
      <c r="I3832" t="s">
        <v>744</v>
      </c>
      <c r="J3832" t="s">
        <v>744</v>
      </c>
      <c r="K3832" t="s">
        <v>6515</v>
      </c>
      <c r="L3832" t="s">
        <v>1398</v>
      </c>
      <c r="M3832" t="s">
        <v>36</v>
      </c>
      <c r="N3832" t="s">
        <v>1401</v>
      </c>
      <c r="O3832" t="s">
        <v>1402</v>
      </c>
      <c r="P3832" t="s">
        <v>1402</v>
      </c>
      <c r="Q3832" t="s">
        <v>26909</v>
      </c>
      <c r="R3832" s="26">
        <v>3</v>
      </c>
      <c r="S3832" s="23">
        <v>362129760000</v>
      </c>
      <c r="T3832" t="s">
        <v>37</v>
      </c>
      <c r="U3832" t="s">
        <v>1404</v>
      </c>
      <c r="V3832" s="39">
        <v>46153</v>
      </c>
      <c r="W3832" s="41">
        <v>40</v>
      </c>
      <c r="X3832" s="26" t="s">
        <v>25685</v>
      </c>
      <c r="Y3832">
        <v>41.43</v>
      </c>
      <c r="Z3832">
        <v>41.43</v>
      </c>
      <c r="AE3832" s="41">
        <v>82.86</v>
      </c>
      <c r="AF3832">
        <v>1</v>
      </c>
      <c r="AG3832">
        <v>0</v>
      </c>
      <c r="AH3832">
        <v>0</v>
      </c>
      <c r="AI3832">
        <v>0</v>
      </c>
      <c r="AJ3832">
        <v>0</v>
      </c>
      <c r="AK3832" s="30">
        <f t="shared" si="373"/>
        <v>1</v>
      </c>
      <c r="AL3832" s="45">
        <v>3</v>
      </c>
      <c r="AM3832" s="32">
        <f t="shared" si="372"/>
        <v>2</v>
      </c>
      <c r="AN3832" s="33" t="str">
        <f t="shared" si="374"/>
        <v>MOROSO</v>
      </c>
      <c r="AO3832" s="33" t="str">
        <f t="shared" si="375"/>
        <v>2meses_pendientes</v>
      </c>
      <c r="AP3832" s="33">
        <f t="shared" si="376"/>
        <v>80</v>
      </c>
      <c r="AQ3832" s="31">
        <f t="shared" si="377"/>
        <v>11</v>
      </c>
    </row>
    <row r="3833" spans="2:43" x14ac:dyDescent="0.3">
      <c r="B3833" s="37">
        <v>46156</v>
      </c>
      <c r="C3833" t="s">
        <v>35</v>
      </c>
      <c r="D3833" t="s">
        <v>26910</v>
      </c>
      <c r="E3833" t="s">
        <v>26911</v>
      </c>
      <c r="F3833" t="s">
        <v>36</v>
      </c>
      <c r="G3833" t="s">
        <v>26912</v>
      </c>
      <c r="H3833" t="s">
        <v>2102</v>
      </c>
      <c r="I3833" t="s">
        <v>38</v>
      </c>
      <c r="J3833" t="s">
        <v>38</v>
      </c>
      <c r="K3833" t="s">
        <v>476</v>
      </c>
      <c r="L3833" t="s">
        <v>36</v>
      </c>
      <c r="M3833" t="s">
        <v>1408</v>
      </c>
      <c r="N3833" t="s">
        <v>1401</v>
      </c>
      <c r="O3833" t="s">
        <v>1402</v>
      </c>
      <c r="P3833" t="s">
        <v>1402</v>
      </c>
      <c r="Q3833" t="s">
        <v>26913</v>
      </c>
      <c r="R3833" s="26">
        <v>3</v>
      </c>
      <c r="S3833" s="23">
        <v>321083320000</v>
      </c>
      <c r="T3833" t="s">
        <v>37</v>
      </c>
      <c r="U3833" t="s">
        <v>1404</v>
      </c>
      <c r="V3833" s="39">
        <v>46157</v>
      </c>
      <c r="W3833" s="41">
        <v>33</v>
      </c>
      <c r="X3833" s="26" t="s">
        <v>25685</v>
      </c>
      <c r="Y3833">
        <v>40</v>
      </c>
      <c r="AE3833" s="41">
        <v>40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 s="30">
        <f t="shared" si="373"/>
        <v>0</v>
      </c>
      <c r="AL3833" s="45">
        <v>3</v>
      </c>
      <c r="AM3833" s="32">
        <f t="shared" si="372"/>
        <v>3</v>
      </c>
      <c r="AN3833" s="33" t="str">
        <f t="shared" si="374"/>
        <v>NPN</v>
      </c>
      <c r="AO3833" s="33" t="str">
        <f t="shared" si="375"/>
        <v>3meses_pendientes</v>
      </c>
      <c r="AP3833" s="33">
        <f t="shared" si="376"/>
        <v>99</v>
      </c>
      <c r="AQ3833" s="31">
        <f t="shared" si="377"/>
        <v>15</v>
      </c>
    </row>
    <row r="3834" spans="2:43" x14ac:dyDescent="0.3">
      <c r="B3834" s="37">
        <v>46156</v>
      </c>
      <c r="C3834" t="s">
        <v>35</v>
      </c>
      <c r="D3834" t="s">
        <v>26897</v>
      </c>
      <c r="E3834" t="s">
        <v>26898</v>
      </c>
      <c r="F3834" t="s">
        <v>1469</v>
      </c>
      <c r="G3834" t="s">
        <v>26899</v>
      </c>
      <c r="H3834" t="s">
        <v>1414</v>
      </c>
      <c r="I3834" t="s">
        <v>38</v>
      </c>
      <c r="J3834" t="s">
        <v>38</v>
      </c>
      <c r="K3834" t="s">
        <v>561</v>
      </c>
      <c r="L3834" t="s">
        <v>1425</v>
      </c>
      <c r="M3834" t="s">
        <v>1469</v>
      </c>
      <c r="N3834" t="s">
        <v>1401</v>
      </c>
      <c r="O3834" t="s">
        <v>1402</v>
      </c>
      <c r="P3834" t="s">
        <v>1402</v>
      </c>
      <c r="Q3834" t="s">
        <v>26914</v>
      </c>
      <c r="R3834" s="26">
        <v>3</v>
      </c>
      <c r="S3834" s="23">
        <v>365126360000</v>
      </c>
      <c r="T3834" t="s">
        <v>37</v>
      </c>
      <c r="U3834" t="s">
        <v>1404</v>
      </c>
      <c r="V3834" s="39">
        <v>46157</v>
      </c>
      <c r="W3834" s="41">
        <v>33</v>
      </c>
      <c r="X3834" s="26" t="s">
        <v>25685</v>
      </c>
      <c r="Y3834">
        <v>40</v>
      </c>
      <c r="Z3834">
        <v>24.66</v>
      </c>
      <c r="AA3834">
        <v>29.82</v>
      </c>
      <c r="AE3834" s="41">
        <v>94.47999999999999</v>
      </c>
      <c r="AF3834">
        <v>1</v>
      </c>
      <c r="AG3834">
        <v>1</v>
      </c>
      <c r="AH3834">
        <v>0</v>
      </c>
      <c r="AI3834">
        <v>0</v>
      </c>
      <c r="AJ3834">
        <v>0</v>
      </c>
      <c r="AK3834" s="30">
        <f t="shared" si="373"/>
        <v>2</v>
      </c>
      <c r="AL3834" s="45">
        <v>3</v>
      </c>
      <c r="AM3834" s="32">
        <f t="shared" si="372"/>
        <v>1</v>
      </c>
      <c r="AN3834" s="33" t="str">
        <f t="shared" si="374"/>
        <v>MOROSO</v>
      </c>
      <c r="AO3834" s="33" t="str">
        <f t="shared" si="375"/>
        <v>1meses_pendientes</v>
      </c>
      <c r="AP3834" s="33">
        <f t="shared" si="376"/>
        <v>33</v>
      </c>
      <c r="AQ3834" s="31">
        <f t="shared" si="377"/>
        <v>15</v>
      </c>
    </row>
    <row r="3835" spans="2:43" x14ac:dyDescent="0.3">
      <c r="B3835" s="37">
        <v>46157</v>
      </c>
      <c r="C3835" t="s">
        <v>35</v>
      </c>
      <c r="D3835" t="s">
        <v>26915</v>
      </c>
      <c r="E3835" t="s">
        <v>26916</v>
      </c>
      <c r="F3835" t="s">
        <v>36</v>
      </c>
      <c r="G3835" t="s">
        <v>26917</v>
      </c>
      <c r="H3835" t="s">
        <v>1414</v>
      </c>
      <c r="I3835" t="s">
        <v>38</v>
      </c>
      <c r="J3835" t="s">
        <v>38</v>
      </c>
      <c r="K3835" t="s">
        <v>561</v>
      </c>
      <c r="L3835" t="s">
        <v>36</v>
      </c>
      <c r="M3835" t="s">
        <v>1425</v>
      </c>
      <c r="N3835" t="s">
        <v>1401</v>
      </c>
      <c r="O3835" t="s">
        <v>1402</v>
      </c>
      <c r="P3835" t="s">
        <v>1402</v>
      </c>
      <c r="Q3835" t="s">
        <v>26918</v>
      </c>
      <c r="R3835" s="26">
        <v>3</v>
      </c>
      <c r="S3835" s="23">
        <v>366135900000</v>
      </c>
      <c r="T3835" t="s">
        <v>37</v>
      </c>
      <c r="U3835" t="s">
        <v>1404</v>
      </c>
      <c r="V3835" s="39">
        <v>46160</v>
      </c>
      <c r="W3835" s="41">
        <v>33</v>
      </c>
      <c r="X3835" s="26" t="s">
        <v>25685</v>
      </c>
      <c r="Y3835">
        <v>40</v>
      </c>
      <c r="AE3835" s="41">
        <v>40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 s="30">
        <f t="shared" si="373"/>
        <v>0</v>
      </c>
      <c r="AL3835" s="45">
        <v>3</v>
      </c>
      <c r="AM3835" s="32">
        <f t="shared" si="372"/>
        <v>3</v>
      </c>
      <c r="AN3835" s="33" t="str">
        <f t="shared" si="374"/>
        <v>NPN</v>
      </c>
      <c r="AO3835" s="33" t="str">
        <f t="shared" si="375"/>
        <v>3meses_pendientes</v>
      </c>
      <c r="AP3835" s="33">
        <f t="shared" si="376"/>
        <v>99</v>
      </c>
      <c r="AQ3835" s="31">
        <f t="shared" si="377"/>
        <v>18</v>
      </c>
    </row>
    <row r="3836" spans="2:43" x14ac:dyDescent="0.3">
      <c r="B3836" s="37">
        <v>46161</v>
      </c>
      <c r="C3836" t="s">
        <v>35</v>
      </c>
      <c r="D3836" t="s">
        <v>26919</v>
      </c>
      <c r="E3836" t="s">
        <v>26920</v>
      </c>
      <c r="F3836" t="s">
        <v>1398</v>
      </c>
      <c r="G3836" t="s">
        <v>26921</v>
      </c>
      <c r="H3836" t="s">
        <v>14317</v>
      </c>
      <c r="I3836" t="s">
        <v>38</v>
      </c>
      <c r="J3836" t="s">
        <v>38</v>
      </c>
      <c r="K3836" t="s">
        <v>561</v>
      </c>
      <c r="L3836" t="s">
        <v>36</v>
      </c>
      <c r="M3836" t="s">
        <v>1425</v>
      </c>
      <c r="N3836" t="s">
        <v>1401</v>
      </c>
      <c r="O3836" t="s">
        <v>1402</v>
      </c>
      <c r="P3836" t="s">
        <v>1402</v>
      </c>
      <c r="Q3836" t="s">
        <v>26922</v>
      </c>
      <c r="R3836" s="26">
        <v>3</v>
      </c>
      <c r="S3836" s="23">
        <v>196062480000</v>
      </c>
      <c r="T3836" t="s">
        <v>37</v>
      </c>
      <c r="U3836" t="s">
        <v>1404</v>
      </c>
      <c r="V3836" s="39">
        <v>46165</v>
      </c>
      <c r="W3836" s="41">
        <v>40</v>
      </c>
      <c r="X3836" s="26" t="s">
        <v>25685</v>
      </c>
      <c r="Y3836">
        <v>40</v>
      </c>
      <c r="AE3836" s="41">
        <v>40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 s="30">
        <f t="shared" si="373"/>
        <v>0</v>
      </c>
      <c r="AL3836" s="45">
        <v>3</v>
      </c>
      <c r="AM3836" s="32">
        <f t="shared" si="372"/>
        <v>3</v>
      </c>
      <c r="AN3836" s="33" t="str">
        <f t="shared" si="374"/>
        <v>NPN</v>
      </c>
      <c r="AO3836" s="33" t="str">
        <f t="shared" si="375"/>
        <v>3meses_pendientes</v>
      </c>
      <c r="AP3836" s="33">
        <f t="shared" si="376"/>
        <v>120</v>
      </c>
      <c r="AQ3836" s="31">
        <f t="shared" si="377"/>
        <v>23</v>
      </c>
    </row>
    <row r="3837" spans="2:43" x14ac:dyDescent="0.3">
      <c r="B3837" s="37">
        <v>46161</v>
      </c>
      <c r="C3837" t="s">
        <v>35</v>
      </c>
      <c r="D3837" t="s">
        <v>26923</v>
      </c>
      <c r="E3837" t="s">
        <v>26924</v>
      </c>
      <c r="F3837" t="s">
        <v>1398</v>
      </c>
      <c r="G3837" t="s">
        <v>26925</v>
      </c>
      <c r="H3837" t="s">
        <v>26926</v>
      </c>
      <c r="I3837" t="s">
        <v>38</v>
      </c>
      <c r="J3837" t="s">
        <v>38</v>
      </c>
      <c r="K3837" t="s">
        <v>2460</v>
      </c>
      <c r="L3837" t="s">
        <v>1425</v>
      </c>
      <c r="M3837" t="s">
        <v>1469</v>
      </c>
      <c r="N3837" t="s">
        <v>1401</v>
      </c>
      <c r="O3837" t="s">
        <v>1402</v>
      </c>
      <c r="P3837" t="s">
        <v>1402</v>
      </c>
      <c r="Q3837" t="s">
        <v>26927</v>
      </c>
      <c r="R3837" s="26">
        <v>3</v>
      </c>
      <c r="S3837" s="23">
        <v>362139130000</v>
      </c>
      <c r="T3837" t="s">
        <v>37</v>
      </c>
      <c r="U3837" t="s">
        <v>1404</v>
      </c>
      <c r="V3837" s="39">
        <v>46162</v>
      </c>
      <c r="W3837" s="41">
        <v>33</v>
      </c>
      <c r="X3837" s="26" t="s">
        <v>25685</v>
      </c>
      <c r="Y3837">
        <v>34.909999999999997</v>
      </c>
      <c r="AA3837">
        <v>34.909999999999997</v>
      </c>
      <c r="AE3837" s="41">
        <v>69.819999999999993</v>
      </c>
      <c r="AF3837">
        <v>0</v>
      </c>
      <c r="AG3837">
        <v>1</v>
      </c>
      <c r="AH3837">
        <v>0</v>
      </c>
      <c r="AI3837">
        <v>0</v>
      </c>
      <c r="AJ3837">
        <v>0</v>
      </c>
      <c r="AK3837" s="30">
        <f t="shared" si="373"/>
        <v>1</v>
      </c>
      <c r="AL3837" s="45">
        <v>3</v>
      </c>
      <c r="AM3837" s="32">
        <f t="shared" si="372"/>
        <v>2</v>
      </c>
      <c r="AN3837" s="33" t="str">
        <f t="shared" si="374"/>
        <v>MOROSO</v>
      </c>
      <c r="AO3837" s="33" t="str">
        <f t="shared" si="375"/>
        <v>2meses_pendientes</v>
      </c>
      <c r="AP3837" s="33">
        <f t="shared" si="376"/>
        <v>66</v>
      </c>
      <c r="AQ3837" s="31">
        <f t="shared" si="377"/>
        <v>20</v>
      </c>
    </row>
    <row r="3838" spans="2:43" x14ac:dyDescent="0.3">
      <c r="B3838" s="37">
        <v>46163</v>
      </c>
      <c r="C3838" t="s">
        <v>35</v>
      </c>
      <c r="D3838" t="s">
        <v>26928</v>
      </c>
      <c r="E3838" t="s">
        <v>26929</v>
      </c>
      <c r="F3838" t="s">
        <v>1408</v>
      </c>
      <c r="G3838" t="s">
        <v>26930</v>
      </c>
      <c r="H3838" t="s">
        <v>9446</v>
      </c>
      <c r="I3838" t="s">
        <v>38</v>
      </c>
      <c r="J3838" t="s">
        <v>38</v>
      </c>
      <c r="K3838" t="s">
        <v>476</v>
      </c>
      <c r="L3838" t="s">
        <v>1425</v>
      </c>
      <c r="M3838" t="s">
        <v>1408</v>
      </c>
      <c r="N3838" t="s">
        <v>1401</v>
      </c>
      <c r="O3838" t="s">
        <v>1402</v>
      </c>
      <c r="P3838" t="s">
        <v>1402</v>
      </c>
      <c r="Q3838" t="s">
        <v>26931</v>
      </c>
      <c r="R3838" s="26">
        <v>3</v>
      </c>
      <c r="S3838" s="23">
        <v>338012390000</v>
      </c>
      <c r="T3838" t="s">
        <v>37</v>
      </c>
      <c r="U3838" t="s">
        <v>1404</v>
      </c>
      <c r="V3838" s="39">
        <v>46165</v>
      </c>
      <c r="W3838" s="41">
        <v>33</v>
      </c>
      <c r="X3838" s="26" t="s">
        <v>25685</v>
      </c>
      <c r="Y3838">
        <v>40</v>
      </c>
      <c r="AE3838" s="41">
        <v>40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 s="30">
        <f t="shared" si="373"/>
        <v>0</v>
      </c>
      <c r="AL3838" s="45">
        <v>3</v>
      </c>
      <c r="AM3838" s="32">
        <f t="shared" si="372"/>
        <v>3</v>
      </c>
      <c r="AN3838" s="33" t="str">
        <f t="shared" si="374"/>
        <v>NPN</v>
      </c>
      <c r="AO3838" s="33" t="str">
        <f t="shared" si="375"/>
        <v>3meses_pendientes</v>
      </c>
      <c r="AP3838" s="33">
        <f t="shared" si="376"/>
        <v>99</v>
      </c>
      <c r="AQ3838" s="31">
        <f t="shared" si="377"/>
        <v>23</v>
      </c>
    </row>
    <row r="3839" spans="2:43" x14ac:dyDescent="0.3">
      <c r="B3839" s="37">
        <v>46165</v>
      </c>
      <c r="C3839" t="s">
        <v>35</v>
      </c>
      <c r="D3839" t="s">
        <v>26932</v>
      </c>
      <c r="E3839" t="s">
        <v>26933</v>
      </c>
      <c r="F3839" t="s">
        <v>1466</v>
      </c>
      <c r="G3839" t="s">
        <v>26934</v>
      </c>
      <c r="H3839" t="s">
        <v>26935</v>
      </c>
      <c r="I3839" t="s">
        <v>26936</v>
      </c>
      <c r="J3839" t="s">
        <v>26937</v>
      </c>
      <c r="K3839" t="s">
        <v>26938</v>
      </c>
      <c r="L3839" t="s">
        <v>1425</v>
      </c>
      <c r="M3839" t="s">
        <v>1469</v>
      </c>
      <c r="N3839" t="s">
        <v>1401</v>
      </c>
      <c r="O3839" t="s">
        <v>1402</v>
      </c>
      <c r="P3839" t="s">
        <v>1402</v>
      </c>
      <c r="Q3839" t="s">
        <v>26939</v>
      </c>
      <c r="R3839" s="26">
        <v>2</v>
      </c>
      <c r="S3839" s="23">
        <v>367141930000</v>
      </c>
      <c r="T3839" t="s">
        <v>37</v>
      </c>
      <c r="U3839" t="s">
        <v>1404</v>
      </c>
      <c r="V3839" s="39">
        <v>46165</v>
      </c>
      <c r="W3839" s="41">
        <v>30</v>
      </c>
      <c r="X3839" s="26" t="s">
        <v>25685</v>
      </c>
      <c r="Y3839">
        <v>40</v>
      </c>
      <c r="AE3839" s="41">
        <v>40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 s="30">
        <f t="shared" si="373"/>
        <v>0</v>
      </c>
      <c r="AL3839" s="45">
        <v>3</v>
      </c>
      <c r="AM3839" s="32">
        <f t="shared" si="372"/>
        <v>3</v>
      </c>
      <c r="AN3839" s="33" t="str">
        <f t="shared" si="374"/>
        <v>NPN</v>
      </c>
      <c r="AO3839" s="33" t="str">
        <f t="shared" si="375"/>
        <v>3meses_pendientes</v>
      </c>
      <c r="AP3839" s="33">
        <f t="shared" si="376"/>
        <v>90</v>
      </c>
      <c r="AQ3839" s="31">
        <f t="shared" si="377"/>
        <v>23</v>
      </c>
    </row>
    <row r="3840" spans="2:43" x14ac:dyDescent="0.3">
      <c r="B3840" s="37">
        <v>46165</v>
      </c>
      <c r="C3840" t="s">
        <v>35</v>
      </c>
      <c r="D3840" t="s">
        <v>26940</v>
      </c>
      <c r="E3840" t="s">
        <v>26941</v>
      </c>
      <c r="F3840" t="s">
        <v>1425</v>
      </c>
      <c r="G3840" t="s">
        <v>26942</v>
      </c>
      <c r="H3840" t="s">
        <v>18517</v>
      </c>
      <c r="I3840" t="s">
        <v>38</v>
      </c>
      <c r="J3840" t="s">
        <v>38</v>
      </c>
      <c r="K3840" t="s">
        <v>2036</v>
      </c>
      <c r="L3840" t="s">
        <v>1425</v>
      </c>
      <c r="M3840" t="s">
        <v>1408</v>
      </c>
      <c r="N3840" t="s">
        <v>1401</v>
      </c>
      <c r="O3840" t="s">
        <v>1402</v>
      </c>
      <c r="P3840" t="s">
        <v>1402</v>
      </c>
      <c r="Q3840" t="s">
        <v>26943</v>
      </c>
      <c r="R3840" s="26">
        <v>2</v>
      </c>
      <c r="S3840" s="23">
        <v>362143190000</v>
      </c>
      <c r="T3840" t="s">
        <v>37</v>
      </c>
      <c r="U3840" t="s">
        <v>1404</v>
      </c>
      <c r="V3840" s="39">
        <v>46167</v>
      </c>
      <c r="W3840" s="41">
        <v>30</v>
      </c>
      <c r="X3840" s="26" t="s">
        <v>25685</v>
      </c>
      <c r="Y3840">
        <v>15.29</v>
      </c>
      <c r="Z3840">
        <v>31.08</v>
      </c>
      <c r="AA3840">
        <v>15.79</v>
      </c>
      <c r="AE3840" s="41">
        <v>62.16</v>
      </c>
      <c r="AF3840">
        <v>1</v>
      </c>
      <c r="AG3840">
        <v>1</v>
      </c>
      <c r="AH3840">
        <v>0</v>
      </c>
      <c r="AI3840">
        <v>0</v>
      </c>
      <c r="AJ3840">
        <v>0</v>
      </c>
      <c r="AK3840" s="30">
        <f t="shared" si="373"/>
        <v>2</v>
      </c>
      <c r="AL3840" s="45">
        <v>3</v>
      </c>
      <c r="AM3840" s="32">
        <f t="shared" si="372"/>
        <v>1</v>
      </c>
      <c r="AN3840" s="33" t="str">
        <f t="shared" si="374"/>
        <v>MOROSO</v>
      </c>
      <c r="AO3840" s="33" t="str">
        <f t="shared" si="375"/>
        <v>1meses_pendientes</v>
      </c>
      <c r="AP3840" s="33">
        <f t="shared" si="376"/>
        <v>30</v>
      </c>
      <c r="AQ3840" s="31">
        <f t="shared" si="377"/>
        <v>25</v>
      </c>
    </row>
    <row r="3841" spans="2:43" x14ac:dyDescent="0.3">
      <c r="B3841" s="37">
        <v>46168</v>
      </c>
      <c r="C3841" t="s">
        <v>35</v>
      </c>
      <c r="D3841" t="s">
        <v>26944</v>
      </c>
      <c r="E3841" t="s">
        <v>26945</v>
      </c>
      <c r="F3841" t="s">
        <v>1469</v>
      </c>
      <c r="G3841" t="s">
        <v>26946</v>
      </c>
      <c r="H3841" t="s">
        <v>1414</v>
      </c>
      <c r="I3841" t="s">
        <v>38</v>
      </c>
      <c r="J3841" t="s">
        <v>38</v>
      </c>
      <c r="K3841" t="s">
        <v>561</v>
      </c>
      <c r="L3841" t="s">
        <v>1425</v>
      </c>
      <c r="M3841" t="s">
        <v>1425</v>
      </c>
      <c r="N3841" t="s">
        <v>1401</v>
      </c>
      <c r="O3841" t="s">
        <v>1402</v>
      </c>
      <c r="P3841" t="s">
        <v>1402</v>
      </c>
      <c r="Q3841" t="s">
        <v>26947</v>
      </c>
      <c r="R3841" s="26">
        <v>3</v>
      </c>
      <c r="S3841" s="23">
        <v>367145590000</v>
      </c>
      <c r="T3841" t="s">
        <v>37</v>
      </c>
      <c r="U3841" t="s">
        <v>1404</v>
      </c>
      <c r="V3841" s="39">
        <v>46168</v>
      </c>
      <c r="W3841" s="41">
        <v>33</v>
      </c>
      <c r="X3841" s="26" t="s">
        <v>25685</v>
      </c>
      <c r="Y3841">
        <v>34.909999999999997</v>
      </c>
      <c r="AE3841" s="41">
        <v>34.909999999999997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 s="30">
        <f t="shared" si="373"/>
        <v>0</v>
      </c>
      <c r="AL3841" s="45">
        <v>3</v>
      </c>
      <c r="AM3841" s="32">
        <f t="shared" si="372"/>
        <v>3</v>
      </c>
      <c r="AN3841" s="33" t="str">
        <f t="shared" si="374"/>
        <v>NPN</v>
      </c>
      <c r="AO3841" s="33" t="str">
        <f t="shared" si="375"/>
        <v>3meses_pendientes</v>
      </c>
      <c r="AP3841" s="33">
        <f t="shared" si="376"/>
        <v>99</v>
      </c>
      <c r="AQ3841" s="31">
        <f t="shared" si="377"/>
        <v>26</v>
      </c>
    </row>
    <row r="3842" spans="2:43" x14ac:dyDescent="0.3">
      <c r="B3842" s="37">
        <v>46168</v>
      </c>
      <c r="C3842" t="s">
        <v>35</v>
      </c>
      <c r="D3842" t="s">
        <v>26948</v>
      </c>
      <c r="E3842" t="s">
        <v>26949</v>
      </c>
      <c r="F3842" t="s">
        <v>1398</v>
      </c>
      <c r="G3842" t="s">
        <v>26950</v>
      </c>
      <c r="H3842" t="s">
        <v>26951</v>
      </c>
      <c r="I3842" t="s">
        <v>38</v>
      </c>
      <c r="J3842" t="s">
        <v>38</v>
      </c>
      <c r="K3842" t="s">
        <v>476</v>
      </c>
      <c r="L3842" t="s">
        <v>1425</v>
      </c>
      <c r="M3842" t="s">
        <v>1469</v>
      </c>
      <c r="N3842" t="s">
        <v>1401</v>
      </c>
      <c r="O3842" t="s">
        <v>1402</v>
      </c>
      <c r="P3842" t="s">
        <v>1402</v>
      </c>
      <c r="Q3842" t="s">
        <v>26952</v>
      </c>
      <c r="R3842" s="26">
        <v>3</v>
      </c>
      <c r="S3842" s="23">
        <v>364145180000</v>
      </c>
      <c r="T3842" t="s">
        <v>37</v>
      </c>
      <c r="U3842" t="s">
        <v>1404</v>
      </c>
      <c r="V3842" s="39">
        <v>46171</v>
      </c>
      <c r="W3842" s="41">
        <v>33</v>
      </c>
      <c r="X3842" s="26" t="s">
        <v>25685</v>
      </c>
      <c r="Y3842">
        <v>35</v>
      </c>
      <c r="AE3842" s="41">
        <v>35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 s="30">
        <f t="shared" si="373"/>
        <v>0</v>
      </c>
      <c r="AL3842" s="45">
        <v>3</v>
      </c>
      <c r="AM3842" s="32">
        <f t="shared" ref="AM3842:AM3905" si="378">AL3842-AK3842</f>
        <v>3</v>
      </c>
      <c r="AN3842" s="33" t="str">
        <f t="shared" si="374"/>
        <v>NPN</v>
      </c>
      <c r="AO3842" s="33" t="str">
        <f t="shared" si="375"/>
        <v>3meses_pendientes</v>
      </c>
      <c r="AP3842" s="33">
        <f t="shared" si="376"/>
        <v>99</v>
      </c>
      <c r="AQ3842" s="31">
        <f t="shared" si="377"/>
        <v>29</v>
      </c>
    </row>
    <row r="3843" spans="2:43" x14ac:dyDescent="0.3">
      <c r="B3843" s="37">
        <v>46168</v>
      </c>
      <c r="C3843" t="s">
        <v>35</v>
      </c>
      <c r="D3843" t="s">
        <v>26953</v>
      </c>
      <c r="E3843" t="s">
        <v>26954</v>
      </c>
      <c r="F3843" t="s">
        <v>1398</v>
      </c>
      <c r="G3843" t="s">
        <v>26955</v>
      </c>
      <c r="H3843" t="s">
        <v>26956</v>
      </c>
      <c r="I3843" t="s">
        <v>38</v>
      </c>
      <c r="J3843" t="s">
        <v>38</v>
      </c>
      <c r="L3843" t="s">
        <v>36</v>
      </c>
      <c r="M3843" t="s">
        <v>1408</v>
      </c>
      <c r="N3843" t="s">
        <v>1401</v>
      </c>
      <c r="O3843" t="s">
        <v>1402</v>
      </c>
      <c r="P3843" t="s">
        <v>1402</v>
      </c>
      <c r="Q3843" t="s">
        <v>26957</v>
      </c>
      <c r="R3843" s="26">
        <v>2</v>
      </c>
      <c r="S3843" s="23">
        <v>362146830000</v>
      </c>
      <c r="T3843" t="s">
        <v>37</v>
      </c>
      <c r="U3843" t="s">
        <v>1404</v>
      </c>
      <c r="V3843" s="39">
        <v>46173</v>
      </c>
      <c r="W3843" s="41">
        <v>30</v>
      </c>
      <c r="X3843" s="26" t="s">
        <v>25685</v>
      </c>
      <c r="Y3843">
        <v>30.44</v>
      </c>
      <c r="AA3843">
        <v>24</v>
      </c>
      <c r="AE3843" s="41">
        <v>54.44</v>
      </c>
      <c r="AF3843">
        <v>0</v>
      </c>
      <c r="AG3843">
        <v>1</v>
      </c>
      <c r="AH3843">
        <v>0</v>
      </c>
      <c r="AI3843">
        <v>0</v>
      </c>
      <c r="AJ3843">
        <v>0</v>
      </c>
      <c r="AK3843" s="30">
        <f t="shared" ref="AK3843:AK3906" si="379">SUM(AF3843:AJ3843)</f>
        <v>1</v>
      </c>
      <c r="AL3843" s="45">
        <v>3</v>
      </c>
      <c r="AM3843" s="32">
        <f t="shared" si="378"/>
        <v>2</v>
      </c>
      <c r="AN3843" s="33" t="str">
        <f t="shared" ref="AN3843:AN3906" si="380">IF(AM3843&gt;=AL3843,"NPN","MOROSO")</f>
        <v>MOROSO</v>
      </c>
      <c r="AO3843" s="33" t="str">
        <f t="shared" ref="AO3843:AO3906" si="381">CONCATENATE(AM3843,"meses_pendientes")</f>
        <v>2meses_pendientes</v>
      </c>
      <c r="AP3843" s="33">
        <f t="shared" ref="AP3843:AP3906" si="382">AM3843*W3843</f>
        <v>60</v>
      </c>
      <c r="AQ3843" s="31">
        <f t="shared" ref="AQ3843:AQ3906" si="383">DAY(V3843)</f>
        <v>31</v>
      </c>
    </row>
    <row r="3844" spans="2:43" x14ac:dyDescent="0.3">
      <c r="B3844" s="37">
        <v>46169</v>
      </c>
      <c r="C3844" t="s">
        <v>35</v>
      </c>
      <c r="D3844" t="s">
        <v>26958</v>
      </c>
      <c r="E3844" t="s">
        <v>26959</v>
      </c>
      <c r="F3844" t="s">
        <v>1425</v>
      </c>
      <c r="G3844" t="s">
        <v>26960</v>
      </c>
      <c r="H3844" t="s">
        <v>26961</v>
      </c>
      <c r="I3844" t="s">
        <v>38</v>
      </c>
      <c r="J3844" t="s">
        <v>38</v>
      </c>
      <c r="K3844" t="s">
        <v>869</v>
      </c>
      <c r="L3844" t="s">
        <v>1425</v>
      </c>
      <c r="M3844" t="s">
        <v>1425</v>
      </c>
      <c r="N3844" t="s">
        <v>1401</v>
      </c>
      <c r="O3844" t="s">
        <v>1402</v>
      </c>
      <c r="P3844" t="s">
        <v>1402</v>
      </c>
      <c r="Q3844" t="s">
        <v>26962</v>
      </c>
      <c r="R3844" s="26">
        <v>3</v>
      </c>
      <c r="S3844" s="23">
        <v>361147630000</v>
      </c>
      <c r="T3844" t="s">
        <v>37</v>
      </c>
      <c r="U3844" t="s">
        <v>1404</v>
      </c>
      <c r="V3844" s="39">
        <v>46170</v>
      </c>
      <c r="W3844" s="41">
        <v>37</v>
      </c>
      <c r="X3844" s="26" t="s">
        <v>25685</v>
      </c>
      <c r="Z3844">
        <v>38.4</v>
      </c>
      <c r="AE3844" s="41">
        <v>38.4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 s="30">
        <f t="shared" si="379"/>
        <v>1</v>
      </c>
      <c r="AL3844" s="45">
        <v>3</v>
      </c>
      <c r="AM3844" s="32">
        <f t="shared" si="378"/>
        <v>2</v>
      </c>
      <c r="AN3844" s="33" t="str">
        <f t="shared" si="380"/>
        <v>MOROSO</v>
      </c>
      <c r="AO3844" s="33" t="str">
        <f t="shared" si="381"/>
        <v>2meses_pendientes</v>
      </c>
      <c r="AP3844" s="33">
        <f t="shared" si="382"/>
        <v>74</v>
      </c>
      <c r="AQ3844" s="31">
        <f t="shared" si="383"/>
        <v>28</v>
      </c>
    </row>
    <row r="3845" spans="2:43" x14ac:dyDescent="0.3">
      <c r="B3845" s="37">
        <v>46171</v>
      </c>
      <c r="C3845" t="s">
        <v>35</v>
      </c>
      <c r="D3845" t="s">
        <v>26963</v>
      </c>
      <c r="E3845" t="s">
        <v>26964</v>
      </c>
      <c r="F3845" t="s">
        <v>1425</v>
      </c>
      <c r="G3845" t="s">
        <v>26965</v>
      </c>
      <c r="H3845" t="s">
        <v>26966</v>
      </c>
      <c r="I3845" t="s">
        <v>38</v>
      </c>
      <c r="J3845" t="s">
        <v>38</v>
      </c>
      <c r="K3845" t="s">
        <v>2460</v>
      </c>
      <c r="L3845" t="s">
        <v>1425</v>
      </c>
      <c r="M3845" t="s">
        <v>36</v>
      </c>
      <c r="N3845" t="s">
        <v>1401</v>
      </c>
      <c r="O3845" t="s">
        <v>1402</v>
      </c>
      <c r="P3845" t="s">
        <v>1402</v>
      </c>
      <c r="Q3845" t="s">
        <v>26967</v>
      </c>
      <c r="R3845" s="26">
        <v>2</v>
      </c>
      <c r="S3845" s="23">
        <v>803854200000</v>
      </c>
      <c r="T3845" t="s">
        <v>37</v>
      </c>
      <c r="U3845" t="s">
        <v>1404</v>
      </c>
      <c r="V3845" s="39">
        <v>46171</v>
      </c>
      <c r="W3845" s="41">
        <v>30</v>
      </c>
      <c r="X3845" s="26" t="s">
        <v>25685</v>
      </c>
      <c r="Y3845">
        <v>41.8</v>
      </c>
      <c r="AA3845">
        <v>24.34</v>
      </c>
      <c r="AE3845" s="41">
        <v>66.14</v>
      </c>
      <c r="AF3845">
        <v>0</v>
      </c>
      <c r="AG3845">
        <v>1</v>
      </c>
      <c r="AH3845">
        <v>0</v>
      </c>
      <c r="AI3845">
        <v>0</v>
      </c>
      <c r="AJ3845">
        <v>0</v>
      </c>
      <c r="AK3845" s="30">
        <f t="shared" si="379"/>
        <v>1</v>
      </c>
      <c r="AL3845" s="45">
        <v>3</v>
      </c>
      <c r="AM3845" s="32">
        <f t="shared" si="378"/>
        <v>2</v>
      </c>
      <c r="AN3845" s="33" t="str">
        <f t="shared" si="380"/>
        <v>MOROSO</v>
      </c>
      <c r="AO3845" s="33" t="str">
        <f t="shared" si="381"/>
        <v>2meses_pendientes</v>
      </c>
      <c r="AP3845" s="33">
        <f t="shared" si="382"/>
        <v>60</v>
      </c>
      <c r="AQ3845" s="31">
        <f t="shared" si="383"/>
        <v>29</v>
      </c>
    </row>
    <row r="3846" spans="2:43" x14ac:dyDescent="0.3">
      <c r="B3846" s="37">
        <v>46171</v>
      </c>
      <c r="C3846" t="s">
        <v>35</v>
      </c>
      <c r="D3846" t="s">
        <v>26968</v>
      </c>
      <c r="E3846" t="s">
        <v>26969</v>
      </c>
      <c r="F3846" t="s">
        <v>1425</v>
      </c>
      <c r="G3846" t="s">
        <v>26970</v>
      </c>
      <c r="H3846" t="s">
        <v>26971</v>
      </c>
      <c r="I3846" t="s">
        <v>38</v>
      </c>
      <c r="J3846" t="s">
        <v>38</v>
      </c>
      <c r="K3846" t="s">
        <v>468</v>
      </c>
      <c r="L3846" t="s">
        <v>1425</v>
      </c>
      <c r="M3846" t="s">
        <v>1469</v>
      </c>
      <c r="N3846" t="s">
        <v>1401</v>
      </c>
      <c r="O3846" t="s">
        <v>1402</v>
      </c>
      <c r="P3846" t="s">
        <v>1402</v>
      </c>
      <c r="Q3846" t="s">
        <v>26972</v>
      </c>
      <c r="R3846" s="26">
        <v>3</v>
      </c>
      <c r="S3846" s="23">
        <v>367149400000</v>
      </c>
      <c r="T3846" t="s">
        <v>37</v>
      </c>
      <c r="U3846" t="s">
        <v>1404</v>
      </c>
      <c r="V3846" s="39">
        <v>46172</v>
      </c>
      <c r="W3846" s="41">
        <v>33</v>
      </c>
      <c r="X3846" s="26" t="s">
        <v>25685</v>
      </c>
      <c r="Z3846">
        <v>34.909999999999997</v>
      </c>
      <c r="AE3846" s="41">
        <v>34.909999999999997</v>
      </c>
      <c r="AF3846">
        <v>1</v>
      </c>
      <c r="AG3846">
        <v>0</v>
      </c>
      <c r="AH3846">
        <v>0</v>
      </c>
      <c r="AI3846">
        <v>0</v>
      </c>
      <c r="AJ3846">
        <v>0</v>
      </c>
      <c r="AK3846" s="30">
        <f t="shared" si="379"/>
        <v>1</v>
      </c>
      <c r="AL3846" s="45">
        <v>3</v>
      </c>
      <c r="AM3846" s="32">
        <f t="shared" si="378"/>
        <v>2</v>
      </c>
      <c r="AN3846" s="33" t="str">
        <f t="shared" si="380"/>
        <v>MOROSO</v>
      </c>
      <c r="AO3846" s="33" t="str">
        <f t="shared" si="381"/>
        <v>2meses_pendientes</v>
      </c>
      <c r="AP3846" s="33">
        <f t="shared" si="382"/>
        <v>66</v>
      </c>
      <c r="AQ3846" s="31">
        <f t="shared" si="383"/>
        <v>30</v>
      </c>
    </row>
    <row r="3847" spans="2:43" x14ac:dyDescent="0.3">
      <c r="B3847" s="37">
        <v>46172</v>
      </c>
      <c r="C3847" t="s">
        <v>35</v>
      </c>
      <c r="D3847" t="s">
        <v>26973</v>
      </c>
      <c r="E3847" t="s">
        <v>26949</v>
      </c>
      <c r="F3847" t="s">
        <v>1398</v>
      </c>
      <c r="G3847" t="s">
        <v>26974</v>
      </c>
      <c r="H3847" t="s">
        <v>18232</v>
      </c>
      <c r="I3847" t="s">
        <v>38</v>
      </c>
      <c r="J3847" t="s">
        <v>38</v>
      </c>
      <c r="K3847" t="s">
        <v>476</v>
      </c>
      <c r="L3847" t="s">
        <v>36</v>
      </c>
      <c r="M3847" t="s">
        <v>36</v>
      </c>
      <c r="N3847" t="s">
        <v>1401</v>
      </c>
      <c r="O3847" t="s">
        <v>1402</v>
      </c>
      <c r="P3847" t="s">
        <v>1402</v>
      </c>
      <c r="Q3847" t="s">
        <v>26975</v>
      </c>
      <c r="R3847" s="26">
        <v>3</v>
      </c>
      <c r="S3847" s="23">
        <v>364145180000</v>
      </c>
      <c r="T3847" t="s">
        <v>37</v>
      </c>
      <c r="U3847" t="s">
        <v>1404</v>
      </c>
      <c r="V3847" s="39">
        <v>46173</v>
      </c>
      <c r="W3847" s="41">
        <v>33</v>
      </c>
      <c r="X3847" s="26" t="s">
        <v>25685</v>
      </c>
      <c r="Y3847">
        <v>35</v>
      </c>
      <c r="AE3847" s="41">
        <v>35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 s="30">
        <f t="shared" si="379"/>
        <v>0</v>
      </c>
      <c r="AL3847" s="45">
        <v>3</v>
      </c>
      <c r="AM3847" s="32">
        <f t="shared" si="378"/>
        <v>3</v>
      </c>
      <c r="AN3847" s="33" t="str">
        <f t="shared" si="380"/>
        <v>NPN</v>
      </c>
      <c r="AO3847" s="33" t="str">
        <f t="shared" si="381"/>
        <v>3meses_pendientes</v>
      </c>
      <c r="AP3847" s="33">
        <f t="shared" si="382"/>
        <v>99</v>
      </c>
      <c r="AQ3847" s="31">
        <f t="shared" si="383"/>
        <v>31</v>
      </c>
    </row>
    <row r="3848" spans="2:43" x14ac:dyDescent="0.3">
      <c r="B3848" s="37">
        <v>46172</v>
      </c>
      <c r="C3848" t="s">
        <v>35</v>
      </c>
      <c r="D3848" t="s">
        <v>26976</v>
      </c>
      <c r="E3848" t="s">
        <v>26977</v>
      </c>
      <c r="F3848" t="s">
        <v>1412</v>
      </c>
      <c r="G3848" t="s">
        <v>26978</v>
      </c>
      <c r="H3848" t="s">
        <v>24221</v>
      </c>
      <c r="I3848" t="s">
        <v>38</v>
      </c>
      <c r="J3848" t="s">
        <v>42</v>
      </c>
      <c r="K3848" t="s">
        <v>65</v>
      </c>
      <c r="L3848" t="s">
        <v>36</v>
      </c>
      <c r="M3848" t="s">
        <v>1425</v>
      </c>
      <c r="N3848" t="s">
        <v>1401</v>
      </c>
      <c r="O3848" t="s">
        <v>1402</v>
      </c>
      <c r="P3848" t="s">
        <v>1402</v>
      </c>
      <c r="Q3848" t="s">
        <v>26979</v>
      </c>
      <c r="R3848" s="26">
        <v>3</v>
      </c>
      <c r="S3848" s="23">
        <v>368151010000</v>
      </c>
      <c r="T3848" t="s">
        <v>37</v>
      </c>
      <c r="U3848" t="s">
        <v>1404</v>
      </c>
      <c r="V3848" s="39">
        <v>46173</v>
      </c>
      <c r="W3848" s="41">
        <v>40</v>
      </c>
      <c r="X3848" s="26" t="s">
        <v>25685</v>
      </c>
      <c r="Z3848">
        <v>41.43</v>
      </c>
      <c r="AE3848" s="41">
        <v>41.43</v>
      </c>
      <c r="AF3848">
        <v>1</v>
      </c>
      <c r="AG3848">
        <v>0</v>
      </c>
      <c r="AH3848">
        <v>0</v>
      </c>
      <c r="AI3848">
        <v>0</v>
      </c>
      <c r="AJ3848">
        <v>0</v>
      </c>
      <c r="AK3848" s="30">
        <f t="shared" si="379"/>
        <v>1</v>
      </c>
      <c r="AL3848" s="45">
        <v>3</v>
      </c>
      <c r="AM3848" s="32">
        <f t="shared" si="378"/>
        <v>2</v>
      </c>
      <c r="AN3848" s="33" t="str">
        <f t="shared" si="380"/>
        <v>MOROSO</v>
      </c>
      <c r="AO3848" s="33" t="str">
        <f t="shared" si="381"/>
        <v>2meses_pendientes</v>
      </c>
      <c r="AP3848" s="33">
        <f t="shared" si="382"/>
        <v>80</v>
      </c>
      <c r="AQ3848" s="31">
        <f t="shared" si="383"/>
        <v>31</v>
      </c>
    </row>
    <row r="3849" spans="2:43" x14ac:dyDescent="0.3">
      <c r="B3849" s="37">
        <v>46173</v>
      </c>
      <c r="C3849" t="s">
        <v>35</v>
      </c>
      <c r="D3849" t="s">
        <v>26980</v>
      </c>
      <c r="E3849" t="s">
        <v>26981</v>
      </c>
      <c r="F3849" t="s">
        <v>1469</v>
      </c>
      <c r="G3849" t="s">
        <v>26982</v>
      </c>
      <c r="H3849" t="s">
        <v>782</v>
      </c>
      <c r="I3849" t="s">
        <v>38</v>
      </c>
      <c r="J3849" t="s">
        <v>38</v>
      </c>
      <c r="K3849" t="s">
        <v>561</v>
      </c>
      <c r="L3849" t="s">
        <v>1425</v>
      </c>
      <c r="M3849" t="s">
        <v>36</v>
      </c>
      <c r="N3849" t="s">
        <v>1401</v>
      </c>
      <c r="O3849" t="s">
        <v>1402</v>
      </c>
      <c r="P3849" t="s">
        <v>1402</v>
      </c>
      <c r="Q3849" t="s">
        <v>26983</v>
      </c>
      <c r="R3849" s="26">
        <v>2</v>
      </c>
      <c r="S3849" s="23">
        <v>363150660000</v>
      </c>
      <c r="T3849" t="s">
        <v>37</v>
      </c>
      <c r="U3849" t="s">
        <v>1404</v>
      </c>
      <c r="V3849" s="39">
        <v>46173</v>
      </c>
      <c r="W3849" s="41">
        <v>30</v>
      </c>
      <c r="X3849" s="26" t="s">
        <v>25685</v>
      </c>
      <c r="Y3849">
        <v>15.22</v>
      </c>
      <c r="Z3849">
        <v>33.159999999999997</v>
      </c>
      <c r="AE3849" s="41">
        <v>48.379999999999995</v>
      </c>
      <c r="AF3849">
        <v>1</v>
      </c>
      <c r="AG3849">
        <v>0</v>
      </c>
      <c r="AH3849">
        <v>0</v>
      </c>
      <c r="AI3849">
        <v>0</v>
      </c>
      <c r="AJ3849">
        <v>0</v>
      </c>
      <c r="AK3849" s="30">
        <f t="shared" si="379"/>
        <v>1</v>
      </c>
      <c r="AL3849" s="45">
        <v>3</v>
      </c>
      <c r="AM3849" s="32">
        <f t="shared" si="378"/>
        <v>2</v>
      </c>
      <c r="AN3849" s="33" t="str">
        <f t="shared" si="380"/>
        <v>MOROSO</v>
      </c>
      <c r="AO3849" s="33" t="str">
        <f t="shared" si="381"/>
        <v>2meses_pendientes</v>
      </c>
      <c r="AP3849" s="33">
        <f t="shared" si="382"/>
        <v>60</v>
      </c>
      <c r="AQ3849" s="31">
        <f t="shared" si="383"/>
        <v>31</v>
      </c>
    </row>
    <row r="3850" spans="2:43" x14ac:dyDescent="0.3">
      <c r="B3850" s="37">
        <v>46135</v>
      </c>
      <c r="C3850" t="s">
        <v>35</v>
      </c>
      <c r="D3850" t="s">
        <v>26984</v>
      </c>
      <c r="E3850" t="s">
        <v>26985</v>
      </c>
      <c r="F3850" t="s">
        <v>1425</v>
      </c>
      <c r="G3850" t="s">
        <v>26986</v>
      </c>
      <c r="H3850" t="s">
        <v>26987</v>
      </c>
      <c r="I3850" t="s">
        <v>38</v>
      </c>
      <c r="J3850" t="s">
        <v>529</v>
      </c>
      <c r="K3850" t="s">
        <v>1223</v>
      </c>
      <c r="L3850" t="s">
        <v>26988</v>
      </c>
      <c r="M3850" t="s">
        <v>26989</v>
      </c>
      <c r="N3850" t="s">
        <v>1498</v>
      </c>
      <c r="O3850" t="s">
        <v>1402</v>
      </c>
      <c r="P3850" t="s">
        <v>1402</v>
      </c>
      <c r="Q3850" t="s">
        <v>26990</v>
      </c>
      <c r="R3850" s="26">
        <v>3</v>
      </c>
      <c r="S3850" s="23">
        <v>362106180000</v>
      </c>
      <c r="T3850" t="s">
        <v>37</v>
      </c>
      <c r="U3850" t="s">
        <v>1404</v>
      </c>
      <c r="V3850" s="39">
        <v>46146</v>
      </c>
      <c r="W3850" s="41">
        <v>33</v>
      </c>
      <c r="X3850" s="26" t="s">
        <v>25685</v>
      </c>
      <c r="Y3850">
        <v>9.43</v>
      </c>
      <c r="Z3850">
        <v>36.93</v>
      </c>
      <c r="AE3850" s="41">
        <v>46.36</v>
      </c>
      <c r="AF3850">
        <v>1</v>
      </c>
      <c r="AG3850">
        <v>0</v>
      </c>
      <c r="AH3850">
        <v>0</v>
      </c>
      <c r="AI3850">
        <v>0</v>
      </c>
      <c r="AJ3850">
        <v>0</v>
      </c>
      <c r="AK3850" s="30">
        <f t="shared" si="379"/>
        <v>1</v>
      </c>
      <c r="AL3850" s="45">
        <v>3</v>
      </c>
      <c r="AM3850" s="32">
        <f t="shared" si="378"/>
        <v>2</v>
      </c>
      <c r="AN3850" s="33" t="str">
        <f t="shared" si="380"/>
        <v>MOROSO</v>
      </c>
      <c r="AO3850" s="33" t="str">
        <f t="shared" si="381"/>
        <v>2meses_pendientes</v>
      </c>
      <c r="AP3850" s="33">
        <f t="shared" si="382"/>
        <v>66</v>
      </c>
      <c r="AQ3850" s="31">
        <f t="shared" si="383"/>
        <v>4</v>
      </c>
    </row>
    <row r="3851" spans="2:43" x14ac:dyDescent="0.3">
      <c r="B3851" s="37">
        <v>46146</v>
      </c>
      <c r="C3851" t="s">
        <v>35</v>
      </c>
      <c r="D3851" t="s">
        <v>26991</v>
      </c>
      <c r="E3851" t="s">
        <v>26992</v>
      </c>
      <c r="F3851" t="s">
        <v>1425</v>
      </c>
      <c r="G3851" t="s">
        <v>26993</v>
      </c>
      <c r="H3851" t="s">
        <v>26994</v>
      </c>
      <c r="I3851" t="s">
        <v>38</v>
      </c>
      <c r="J3851" t="s">
        <v>38</v>
      </c>
      <c r="K3851" t="s">
        <v>476</v>
      </c>
      <c r="L3851" t="s">
        <v>26995</v>
      </c>
      <c r="M3851" t="s">
        <v>26996</v>
      </c>
      <c r="N3851" t="s">
        <v>1498</v>
      </c>
      <c r="O3851" t="s">
        <v>1402</v>
      </c>
      <c r="P3851" t="s">
        <v>1402</v>
      </c>
      <c r="Q3851" t="s">
        <v>26997</v>
      </c>
      <c r="R3851" s="26">
        <v>2</v>
      </c>
      <c r="S3851" s="23">
        <v>332036370000</v>
      </c>
      <c r="T3851" t="s">
        <v>37</v>
      </c>
      <c r="U3851" t="s">
        <v>1404</v>
      </c>
      <c r="V3851" s="39">
        <v>46150</v>
      </c>
      <c r="W3851" s="41">
        <v>30</v>
      </c>
      <c r="X3851" s="26" t="s">
        <v>25685</v>
      </c>
      <c r="Y3851">
        <v>15.22</v>
      </c>
      <c r="AE3851" s="41">
        <v>15.22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 s="30">
        <f t="shared" si="379"/>
        <v>0</v>
      </c>
      <c r="AL3851" s="45">
        <v>3</v>
      </c>
      <c r="AM3851" s="32">
        <f t="shared" si="378"/>
        <v>3</v>
      </c>
      <c r="AN3851" s="33" t="str">
        <f t="shared" si="380"/>
        <v>NPN</v>
      </c>
      <c r="AO3851" s="33" t="str">
        <f t="shared" si="381"/>
        <v>3meses_pendientes</v>
      </c>
      <c r="AP3851" s="33">
        <f t="shared" si="382"/>
        <v>90</v>
      </c>
      <c r="AQ3851" s="31">
        <f t="shared" si="383"/>
        <v>8</v>
      </c>
    </row>
    <row r="3852" spans="2:43" x14ac:dyDescent="0.3">
      <c r="B3852" s="37">
        <v>46147</v>
      </c>
      <c r="C3852" t="s">
        <v>35</v>
      </c>
      <c r="D3852" t="s">
        <v>26998</v>
      </c>
      <c r="E3852" t="s">
        <v>26999</v>
      </c>
      <c r="F3852" t="s">
        <v>1425</v>
      </c>
      <c r="G3852" t="s">
        <v>27000</v>
      </c>
      <c r="H3852" t="s">
        <v>27001</v>
      </c>
      <c r="I3852" t="s">
        <v>38</v>
      </c>
      <c r="J3852" t="s">
        <v>38</v>
      </c>
      <c r="K3852" t="s">
        <v>796</v>
      </c>
      <c r="L3852" t="s">
        <v>27002</v>
      </c>
      <c r="M3852" t="s">
        <v>27003</v>
      </c>
      <c r="N3852" t="s">
        <v>1498</v>
      </c>
      <c r="O3852" t="s">
        <v>1402</v>
      </c>
      <c r="P3852" t="s">
        <v>1402</v>
      </c>
      <c r="Q3852" t="s">
        <v>27004</v>
      </c>
      <c r="R3852" s="26">
        <v>2</v>
      </c>
      <c r="S3852" s="23">
        <v>292051220000</v>
      </c>
      <c r="T3852" t="s">
        <v>37</v>
      </c>
      <c r="U3852" t="s">
        <v>1404</v>
      </c>
      <c r="V3852" s="39">
        <v>46149</v>
      </c>
      <c r="W3852" s="41">
        <v>30</v>
      </c>
      <c r="X3852" s="26" t="s">
        <v>25685</v>
      </c>
      <c r="AE3852" s="41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 s="30">
        <f t="shared" si="379"/>
        <v>0</v>
      </c>
      <c r="AL3852" s="45">
        <v>3</v>
      </c>
      <c r="AM3852" s="32">
        <f t="shared" si="378"/>
        <v>3</v>
      </c>
      <c r="AN3852" s="33" t="str">
        <f t="shared" si="380"/>
        <v>NPN</v>
      </c>
      <c r="AO3852" s="33" t="str">
        <f t="shared" si="381"/>
        <v>3meses_pendientes</v>
      </c>
      <c r="AP3852" s="33">
        <f t="shared" si="382"/>
        <v>90</v>
      </c>
      <c r="AQ3852" s="31">
        <f t="shared" si="383"/>
        <v>7</v>
      </c>
    </row>
    <row r="3853" spans="2:43" x14ac:dyDescent="0.3">
      <c r="B3853" s="37">
        <v>46149</v>
      </c>
      <c r="C3853" t="s">
        <v>35</v>
      </c>
      <c r="D3853" t="s">
        <v>27005</v>
      </c>
      <c r="E3853" t="s">
        <v>27006</v>
      </c>
      <c r="F3853" t="s">
        <v>1425</v>
      </c>
      <c r="G3853" t="s">
        <v>27007</v>
      </c>
      <c r="H3853" t="s">
        <v>27008</v>
      </c>
      <c r="I3853" t="s">
        <v>38</v>
      </c>
      <c r="J3853" t="s">
        <v>38</v>
      </c>
      <c r="K3853" t="s">
        <v>796</v>
      </c>
      <c r="L3853" t="s">
        <v>27009</v>
      </c>
      <c r="M3853" t="s">
        <v>27010</v>
      </c>
      <c r="N3853" t="s">
        <v>1498</v>
      </c>
      <c r="O3853" t="s">
        <v>1402</v>
      </c>
      <c r="P3853" t="s">
        <v>1402</v>
      </c>
      <c r="Q3853" t="s">
        <v>27011</v>
      </c>
      <c r="R3853" s="26">
        <v>2</v>
      </c>
      <c r="S3853" s="23">
        <v>366127620000</v>
      </c>
      <c r="T3853" t="s">
        <v>37</v>
      </c>
      <c r="U3853" t="s">
        <v>1404</v>
      </c>
      <c r="V3853" s="39">
        <v>46150</v>
      </c>
      <c r="W3853" s="41">
        <v>30</v>
      </c>
      <c r="X3853" s="26" t="s">
        <v>25685</v>
      </c>
      <c r="Y3853">
        <v>30.44</v>
      </c>
      <c r="Z3853">
        <v>30.44</v>
      </c>
      <c r="AE3853" s="41">
        <v>60.88</v>
      </c>
      <c r="AF3853">
        <v>1</v>
      </c>
      <c r="AG3853">
        <v>0</v>
      </c>
      <c r="AH3853">
        <v>0</v>
      </c>
      <c r="AI3853">
        <v>0</v>
      </c>
      <c r="AJ3853">
        <v>0</v>
      </c>
      <c r="AK3853" s="30">
        <f t="shared" si="379"/>
        <v>1</v>
      </c>
      <c r="AL3853" s="45">
        <v>3</v>
      </c>
      <c r="AM3853" s="32">
        <f t="shared" si="378"/>
        <v>2</v>
      </c>
      <c r="AN3853" s="33" t="str">
        <f t="shared" si="380"/>
        <v>MOROSO</v>
      </c>
      <c r="AO3853" s="33" t="str">
        <f t="shared" si="381"/>
        <v>2meses_pendientes</v>
      </c>
      <c r="AP3853" s="33">
        <f t="shared" si="382"/>
        <v>60</v>
      </c>
      <c r="AQ3853" s="31">
        <f t="shared" si="383"/>
        <v>8</v>
      </c>
    </row>
    <row r="3854" spans="2:43" x14ac:dyDescent="0.3">
      <c r="B3854" s="37">
        <v>46151</v>
      </c>
      <c r="C3854" t="s">
        <v>35</v>
      </c>
      <c r="D3854" t="s">
        <v>27012</v>
      </c>
      <c r="E3854" t="s">
        <v>27013</v>
      </c>
      <c r="F3854" t="s">
        <v>1425</v>
      </c>
      <c r="G3854" t="s">
        <v>27014</v>
      </c>
      <c r="H3854" t="s">
        <v>27015</v>
      </c>
      <c r="I3854" t="s">
        <v>38</v>
      </c>
      <c r="J3854" t="s">
        <v>38</v>
      </c>
      <c r="K3854" t="s">
        <v>796</v>
      </c>
      <c r="L3854" t="s">
        <v>27016</v>
      </c>
      <c r="M3854" t="s">
        <v>27017</v>
      </c>
      <c r="N3854" t="s">
        <v>1498</v>
      </c>
      <c r="O3854" t="s">
        <v>1402</v>
      </c>
      <c r="P3854" t="s">
        <v>1402</v>
      </c>
      <c r="Q3854" t="s">
        <v>27018</v>
      </c>
      <c r="R3854" s="26">
        <v>2</v>
      </c>
      <c r="S3854" s="23">
        <v>336327800000</v>
      </c>
      <c r="T3854" t="s">
        <v>37</v>
      </c>
      <c r="U3854" t="s">
        <v>1404</v>
      </c>
      <c r="V3854" s="39">
        <v>46153</v>
      </c>
      <c r="W3854" s="41">
        <v>30</v>
      </c>
      <c r="X3854" s="26" t="s">
        <v>25685</v>
      </c>
      <c r="Y3854">
        <v>30.44</v>
      </c>
      <c r="Z3854">
        <v>30.44</v>
      </c>
      <c r="AE3854" s="41">
        <v>60.88</v>
      </c>
      <c r="AF3854">
        <v>1</v>
      </c>
      <c r="AG3854">
        <v>0</v>
      </c>
      <c r="AH3854">
        <v>0</v>
      </c>
      <c r="AI3854">
        <v>0</v>
      </c>
      <c r="AJ3854">
        <v>0</v>
      </c>
      <c r="AK3854" s="30">
        <f t="shared" si="379"/>
        <v>1</v>
      </c>
      <c r="AL3854" s="45">
        <v>3</v>
      </c>
      <c r="AM3854" s="32">
        <f t="shared" si="378"/>
        <v>2</v>
      </c>
      <c r="AN3854" s="33" t="str">
        <f t="shared" si="380"/>
        <v>MOROSO</v>
      </c>
      <c r="AO3854" s="33" t="str">
        <f t="shared" si="381"/>
        <v>2meses_pendientes</v>
      </c>
      <c r="AP3854" s="33">
        <f t="shared" si="382"/>
        <v>60</v>
      </c>
      <c r="AQ3854" s="31">
        <f t="shared" si="383"/>
        <v>11</v>
      </c>
    </row>
    <row r="3855" spans="2:43" x14ac:dyDescent="0.3">
      <c r="B3855" s="37">
        <v>46152</v>
      </c>
      <c r="C3855" t="s">
        <v>35</v>
      </c>
      <c r="D3855" t="s">
        <v>27019</v>
      </c>
      <c r="E3855" t="s">
        <v>27020</v>
      </c>
      <c r="F3855" t="s">
        <v>1425</v>
      </c>
      <c r="G3855" t="s">
        <v>27021</v>
      </c>
      <c r="H3855" t="s">
        <v>27022</v>
      </c>
      <c r="I3855" t="s">
        <v>38</v>
      </c>
      <c r="J3855" t="s">
        <v>38</v>
      </c>
      <c r="K3855" t="s">
        <v>796</v>
      </c>
      <c r="L3855" t="s">
        <v>27023</v>
      </c>
      <c r="M3855" t="s">
        <v>27024</v>
      </c>
      <c r="N3855" t="s">
        <v>1498</v>
      </c>
      <c r="O3855" t="s">
        <v>1402</v>
      </c>
      <c r="P3855" t="s">
        <v>1402</v>
      </c>
      <c r="Q3855" t="s">
        <v>27025</v>
      </c>
      <c r="R3855" s="26">
        <v>3</v>
      </c>
      <c r="S3855" s="23">
        <v>367128010000</v>
      </c>
      <c r="T3855" t="s">
        <v>37</v>
      </c>
      <c r="U3855" t="s">
        <v>1404</v>
      </c>
      <c r="V3855" s="39">
        <v>46150</v>
      </c>
      <c r="W3855" s="41">
        <v>42</v>
      </c>
      <c r="X3855" s="26" t="s">
        <v>25685</v>
      </c>
      <c r="Y3855">
        <v>45.39</v>
      </c>
      <c r="Z3855">
        <v>42</v>
      </c>
      <c r="AE3855" s="41">
        <v>87.39</v>
      </c>
      <c r="AF3855">
        <v>1</v>
      </c>
      <c r="AG3855">
        <v>0</v>
      </c>
      <c r="AH3855">
        <v>0</v>
      </c>
      <c r="AI3855">
        <v>0</v>
      </c>
      <c r="AJ3855">
        <v>0</v>
      </c>
      <c r="AK3855" s="30">
        <f t="shared" si="379"/>
        <v>1</v>
      </c>
      <c r="AL3855" s="45">
        <v>3</v>
      </c>
      <c r="AM3855" s="32">
        <f t="shared" si="378"/>
        <v>2</v>
      </c>
      <c r="AN3855" s="33" t="str">
        <f t="shared" si="380"/>
        <v>MOROSO</v>
      </c>
      <c r="AO3855" s="33" t="str">
        <f t="shared" si="381"/>
        <v>2meses_pendientes</v>
      </c>
      <c r="AP3855" s="33">
        <f t="shared" si="382"/>
        <v>84</v>
      </c>
      <c r="AQ3855" s="31">
        <f t="shared" si="383"/>
        <v>8</v>
      </c>
    </row>
    <row r="3856" spans="2:43" x14ac:dyDescent="0.3">
      <c r="B3856" s="37">
        <v>46153</v>
      </c>
      <c r="C3856" t="s">
        <v>35</v>
      </c>
      <c r="D3856" t="s">
        <v>27026</v>
      </c>
      <c r="E3856" t="s">
        <v>27027</v>
      </c>
      <c r="F3856" t="s">
        <v>1425</v>
      </c>
      <c r="G3856" t="s">
        <v>27028</v>
      </c>
      <c r="H3856" t="s">
        <v>27029</v>
      </c>
      <c r="I3856" t="s">
        <v>38</v>
      </c>
      <c r="J3856" t="s">
        <v>438</v>
      </c>
      <c r="K3856" t="s">
        <v>24586</v>
      </c>
      <c r="L3856" t="s">
        <v>27030</v>
      </c>
      <c r="M3856" t="s">
        <v>27031</v>
      </c>
      <c r="N3856" t="s">
        <v>1498</v>
      </c>
      <c r="O3856" t="s">
        <v>1402</v>
      </c>
      <c r="P3856" t="s">
        <v>1402</v>
      </c>
      <c r="Q3856" t="s">
        <v>27032</v>
      </c>
      <c r="R3856" s="26">
        <v>2</v>
      </c>
      <c r="S3856" s="23">
        <v>367131600000</v>
      </c>
      <c r="T3856" t="s">
        <v>37</v>
      </c>
      <c r="U3856" t="s">
        <v>1404</v>
      </c>
      <c r="V3856" s="39">
        <v>46162</v>
      </c>
      <c r="W3856" s="41">
        <v>30</v>
      </c>
      <c r="X3856" s="26" t="s">
        <v>25685</v>
      </c>
      <c r="AE3856" s="41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 s="30">
        <f t="shared" si="379"/>
        <v>0</v>
      </c>
      <c r="AL3856" s="45">
        <v>3</v>
      </c>
      <c r="AM3856" s="32">
        <f t="shared" si="378"/>
        <v>3</v>
      </c>
      <c r="AN3856" s="33" t="str">
        <f t="shared" si="380"/>
        <v>NPN</v>
      </c>
      <c r="AO3856" s="33" t="str">
        <f t="shared" si="381"/>
        <v>3meses_pendientes</v>
      </c>
      <c r="AP3856" s="33">
        <f t="shared" si="382"/>
        <v>90</v>
      </c>
      <c r="AQ3856" s="31">
        <f t="shared" si="383"/>
        <v>20</v>
      </c>
    </row>
    <row r="3857" spans="2:43" x14ac:dyDescent="0.3">
      <c r="B3857" s="37">
        <v>46155</v>
      </c>
      <c r="C3857" t="s">
        <v>35</v>
      </c>
      <c r="D3857" t="s">
        <v>27033</v>
      </c>
      <c r="E3857" t="s">
        <v>27034</v>
      </c>
      <c r="F3857" t="s">
        <v>1425</v>
      </c>
      <c r="G3857" t="s">
        <v>27035</v>
      </c>
      <c r="H3857" t="s">
        <v>27036</v>
      </c>
      <c r="I3857" t="s">
        <v>38</v>
      </c>
      <c r="J3857" t="s">
        <v>438</v>
      </c>
      <c r="K3857" t="s">
        <v>654</v>
      </c>
      <c r="L3857" t="s">
        <v>27037</v>
      </c>
      <c r="M3857" t="s">
        <v>27038</v>
      </c>
      <c r="N3857" t="s">
        <v>1498</v>
      </c>
      <c r="O3857" t="s">
        <v>1402</v>
      </c>
      <c r="P3857" t="s">
        <v>1402</v>
      </c>
      <c r="Q3857" t="s">
        <v>27039</v>
      </c>
      <c r="R3857" s="26">
        <v>3</v>
      </c>
      <c r="S3857" s="23">
        <v>368132720000</v>
      </c>
      <c r="T3857" t="s">
        <v>37</v>
      </c>
      <c r="U3857" t="s">
        <v>1404</v>
      </c>
      <c r="V3857" s="39">
        <v>46156</v>
      </c>
      <c r="W3857" s="41">
        <v>37</v>
      </c>
      <c r="X3857" s="26" t="s">
        <v>25685</v>
      </c>
      <c r="Y3857">
        <v>19.2</v>
      </c>
      <c r="Z3857">
        <v>20</v>
      </c>
      <c r="AE3857" s="41">
        <v>39.200000000000003</v>
      </c>
      <c r="AF3857">
        <v>1</v>
      </c>
      <c r="AG3857">
        <v>0</v>
      </c>
      <c r="AH3857">
        <v>0</v>
      </c>
      <c r="AI3857">
        <v>0</v>
      </c>
      <c r="AJ3857">
        <v>0</v>
      </c>
      <c r="AK3857" s="30">
        <f t="shared" si="379"/>
        <v>1</v>
      </c>
      <c r="AL3857" s="45">
        <v>3</v>
      </c>
      <c r="AM3857" s="32">
        <f t="shared" si="378"/>
        <v>2</v>
      </c>
      <c r="AN3857" s="33" t="str">
        <f t="shared" si="380"/>
        <v>MOROSO</v>
      </c>
      <c r="AO3857" s="33" t="str">
        <f t="shared" si="381"/>
        <v>2meses_pendientes</v>
      </c>
      <c r="AP3857" s="33">
        <f t="shared" si="382"/>
        <v>74</v>
      </c>
      <c r="AQ3857" s="31">
        <f t="shared" si="383"/>
        <v>14</v>
      </c>
    </row>
    <row r="3858" spans="2:43" x14ac:dyDescent="0.3">
      <c r="B3858" s="37">
        <v>46156</v>
      </c>
      <c r="C3858" t="s">
        <v>35</v>
      </c>
      <c r="D3858" t="s">
        <v>27040</v>
      </c>
      <c r="E3858" t="s">
        <v>27041</v>
      </c>
      <c r="F3858" t="s">
        <v>36</v>
      </c>
      <c r="G3858" t="s">
        <v>27042</v>
      </c>
      <c r="H3858" t="s">
        <v>27043</v>
      </c>
      <c r="I3858" t="s">
        <v>38</v>
      </c>
      <c r="J3858" t="s">
        <v>38</v>
      </c>
      <c r="K3858" t="s">
        <v>796</v>
      </c>
      <c r="L3858" t="s">
        <v>27044</v>
      </c>
      <c r="M3858" t="s">
        <v>27045</v>
      </c>
      <c r="N3858" t="s">
        <v>1498</v>
      </c>
      <c r="O3858" t="s">
        <v>1402</v>
      </c>
      <c r="P3858" t="s">
        <v>1402</v>
      </c>
      <c r="Q3858" t="s">
        <v>27046</v>
      </c>
      <c r="R3858" s="26">
        <v>2</v>
      </c>
      <c r="S3858" s="23">
        <v>329083370000</v>
      </c>
      <c r="T3858" t="s">
        <v>37</v>
      </c>
      <c r="U3858" t="s">
        <v>1404</v>
      </c>
      <c r="V3858" s="39">
        <v>46157</v>
      </c>
      <c r="W3858" s="41">
        <v>30</v>
      </c>
      <c r="X3858" s="26" t="s">
        <v>25685</v>
      </c>
      <c r="Z3858">
        <v>30.44</v>
      </c>
      <c r="AA3858">
        <v>30.44</v>
      </c>
      <c r="AE3858" s="41">
        <v>60.88</v>
      </c>
      <c r="AF3858">
        <v>1</v>
      </c>
      <c r="AG3858">
        <v>1</v>
      </c>
      <c r="AH3858">
        <v>0</v>
      </c>
      <c r="AI3858">
        <v>0</v>
      </c>
      <c r="AJ3858">
        <v>0</v>
      </c>
      <c r="AK3858" s="30">
        <f t="shared" si="379"/>
        <v>2</v>
      </c>
      <c r="AL3858" s="45">
        <v>3</v>
      </c>
      <c r="AM3858" s="32">
        <f t="shared" si="378"/>
        <v>1</v>
      </c>
      <c r="AN3858" s="33" t="str">
        <f t="shared" si="380"/>
        <v>MOROSO</v>
      </c>
      <c r="AO3858" s="33" t="str">
        <f t="shared" si="381"/>
        <v>1meses_pendientes</v>
      </c>
      <c r="AP3858" s="33">
        <f t="shared" si="382"/>
        <v>30</v>
      </c>
      <c r="AQ3858" s="31">
        <f t="shared" si="383"/>
        <v>15</v>
      </c>
    </row>
    <row r="3859" spans="2:43" x14ac:dyDescent="0.3">
      <c r="B3859" s="37">
        <v>46157</v>
      </c>
      <c r="C3859" t="s">
        <v>35</v>
      </c>
      <c r="D3859" t="s">
        <v>27047</v>
      </c>
      <c r="E3859" t="s">
        <v>27048</v>
      </c>
      <c r="F3859" t="s">
        <v>1425</v>
      </c>
      <c r="G3859" t="s">
        <v>27049</v>
      </c>
      <c r="H3859" t="s">
        <v>27050</v>
      </c>
      <c r="I3859" t="s">
        <v>38</v>
      </c>
      <c r="J3859" t="s">
        <v>438</v>
      </c>
      <c r="K3859" t="s">
        <v>24586</v>
      </c>
      <c r="L3859" t="s">
        <v>27051</v>
      </c>
      <c r="M3859" t="s">
        <v>27031</v>
      </c>
      <c r="N3859" t="s">
        <v>1498</v>
      </c>
      <c r="O3859" t="s">
        <v>1402</v>
      </c>
      <c r="P3859" t="s">
        <v>1402</v>
      </c>
      <c r="Q3859" t="s">
        <v>27052</v>
      </c>
      <c r="R3859" s="26">
        <v>2</v>
      </c>
      <c r="S3859" s="23">
        <v>312029040000</v>
      </c>
      <c r="T3859" t="s">
        <v>37</v>
      </c>
      <c r="U3859" t="s">
        <v>1404</v>
      </c>
      <c r="V3859" s="39">
        <v>46158</v>
      </c>
      <c r="W3859" s="41">
        <v>30</v>
      </c>
      <c r="X3859" s="26" t="s">
        <v>25685</v>
      </c>
      <c r="AE3859" s="41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 s="30">
        <f t="shared" si="379"/>
        <v>0</v>
      </c>
      <c r="AL3859" s="45">
        <v>3</v>
      </c>
      <c r="AM3859" s="32">
        <f t="shared" si="378"/>
        <v>3</v>
      </c>
      <c r="AN3859" s="33" t="str">
        <f t="shared" si="380"/>
        <v>NPN</v>
      </c>
      <c r="AO3859" s="33" t="str">
        <f t="shared" si="381"/>
        <v>3meses_pendientes</v>
      </c>
      <c r="AP3859" s="33">
        <f t="shared" si="382"/>
        <v>90</v>
      </c>
      <c r="AQ3859" s="31">
        <f t="shared" si="383"/>
        <v>16</v>
      </c>
    </row>
    <row r="3860" spans="2:43" x14ac:dyDescent="0.3">
      <c r="B3860" s="37">
        <v>46157</v>
      </c>
      <c r="C3860" t="s">
        <v>35</v>
      </c>
      <c r="D3860" t="s">
        <v>27053</v>
      </c>
      <c r="E3860" t="s">
        <v>27054</v>
      </c>
      <c r="F3860" t="s">
        <v>1425</v>
      </c>
      <c r="G3860" t="s">
        <v>27055</v>
      </c>
      <c r="H3860" t="s">
        <v>27056</v>
      </c>
      <c r="I3860" t="s">
        <v>38</v>
      </c>
      <c r="J3860" t="s">
        <v>38</v>
      </c>
      <c r="K3860" t="s">
        <v>561</v>
      </c>
      <c r="L3860" t="s">
        <v>27057</v>
      </c>
      <c r="M3860" t="s">
        <v>27058</v>
      </c>
      <c r="N3860" t="s">
        <v>1498</v>
      </c>
      <c r="O3860" t="s">
        <v>1402</v>
      </c>
      <c r="P3860" t="s">
        <v>1402</v>
      </c>
      <c r="Q3860" t="s">
        <v>27059</v>
      </c>
      <c r="R3860" s="26">
        <v>3</v>
      </c>
      <c r="S3860" s="23">
        <v>354306480000</v>
      </c>
      <c r="T3860" t="s">
        <v>37</v>
      </c>
      <c r="U3860" t="s">
        <v>1404</v>
      </c>
      <c r="V3860" s="39">
        <v>46160</v>
      </c>
      <c r="W3860" s="41">
        <v>33</v>
      </c>
      <c r="X3860" s="26" t="s">
        <v>25685</v>
      </c>
      <c r="Y3860">
        <v>21.25</v>
      </c>
      <c r="Z3860">
        <v>64.819999999999993</v>
      </c>
      <c r="AE3860" s="41">
        <v>86.07</v>
      </c>
      <c r="AF3860">
        <v>1</v>
      </c>
      <c r="AG3860">
        <v>0</v>
      </c>
      <c r="AH3860">
        <v>0</v>
      </c>
      <c r="AI3860">
        <v>0</v>
      </c>
      <c r="AJ3860">
        <v>0</v>
      </c>
      <c r="AK3860" s="30">
        <f t="shared" si="379"/>
        <v>1</v>
      </c>
      <c r="AL3860" s="45">
        <v>3</v>
      </c>
      <c r="AM3860" s="32">
        <f t="shared" si="378"/>
        <v>2</v>
      </c>
      <c r="AN3860" s="33" t="str">
        <f t="shared" si="380"/>
        <v>MOROSO</v>
      </c>
      <c r="AO3860" s="33" t="str">
        <f t="shared" si="381"/>
        <v>2meses_pendientes</v>
      </c>
      <c r="AP3860" s="33">
        <f t="shared" si="382"/>
        <v>66</v>
      </c>
      <c r="AQ3860" s="31">
        <f t="shared" si="383"/>
        <v>18</v>
      </c>
    </row>
    <row r="3861" spans="2:43" x14ac:dyDescent="0.3">
      <c r="B3861" s="37">
        <v>46158</v>
      </c>
      <c r="C3861" t="s">
        <v>35</v>
      </c>
      <c r="D3861" t="s">
        <v>27060</v>
      </c>
      <c r="E3861" t="s">
        <v>27061</v>
      </c>
      <c r="F3861" t="s">
        <v>1425</v>
      </c>
      <c r="G3861" t="s">
        <v>27062</v>
      </c>
      <c r="H3861" t="s">
        <v>27063</v>
      </c>
      <c r="I3861" t="s">
        <v>38</v>
      </c>
      <c r="J3861" t="s">
        <v>38</v>
      </c>
      <c r="K3861" t="s">
        <v>796</v>
      </c>
      <c r="L3861" t="s">
        <v>27064</v>
      </c>
      <c r="M3861" t="s">
        <v>27065</v>
      </c>
      <c r="N3861" t="s">
        <v>1498</v>
      </c>
      <c r="O3861" t="s">
        <v>1402</v>
      </c>
      <c r="P3861" t="s">
        <v>1402</v>
      </c>
      <c r="Q3861" t="s">
        <v>27066</v>
      </c>
      <c r="R3861" s="26">
        <v>3</v>
      </c>
      <c r="S3861" s="23">
        <v>362136370000</v>
      </c>
      <c r="T3861" t="s">
        <v>37</v>
      </c>
      <c r="U3861" t="s">
        <v>1404</v>
      </c>
      <c r="V3861" s="39">
        <v>46160</v>
      </c>
      <c r="W3861" s="41">
        <v>41</v>
      </c>
      <c r="X3861" s="26" t="s">
        <v>25685</v>
      </c>
      <c r="AE3861" s="4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 s="30">
        <f t="shared" si="379"/>
        <v>0</v>
      </c>
      <c r="AL3861" s="45">
        <v>3</v>
      </c>
      <c r="AM3861" s="32">
        <f t="shared" si="378"/>
        <v>3</v>
      </c>
      <c r="AN3861" s="33" t="str">
        <f t="shared" si="380"/>
        <v>NPN</v>
      </c>
      <c r="AO3861" s="33" t="str">
        <f t="shared" si="381"/>
        <v>3meses_pendientes</v>
      </c>
      <c r="AP3861" s="33">
        <f t="shared" si="382"/>
        <v>123</v>
      </c>
      <c r="AQ3861" s="31">
        <f t="shared" si="383"/>
        <v>18</v>
      </c>
    </row>
    <row r="3862" spans="2:43" x14ac:dyDescent="0.3">
      <c r="B3862" s="37">
        <v>46160</v>
      </c>
      <c r="C3862" t="s">
        <v>35</v>
      </c>
      <c r="D3862" t="s">
        <v>27067</v>
      </c>
      <c r="E3862" t="s">
        <v>27068</v>
      </c>
      <c r="F3862" t="s">
        <v>1425</v>
      </c>
      <c r="G3862" t="s">
        <v>27069</v>
      </c>
      <c r="H3862" t="s">
        <v>27070</v>
      </c>
      <c r="I3862" t="s">
        <v>38</v>
      </c>
      <c r="J3862" t="s">
        <v>38</v>
      </c>
      <c r="K3862" t="s">
        <v>1713</v>
      </c>
      <c r="L3862" t="s">
        <v>27071</v>
      </c>
      <c r="M3862" t="s">
        <v>27072</v>
      </c>
      <c r="N3862" t="s">
        <v>1498</v>
      </c>
      <c r="O3862" t="s">
        <v>1402</v>
      </c>
      <c r="P3862" t="s">
        <v>1402</v>
      </c>
      <c r="Q3862" t="s">
        <v>27073</v>
      </c>
      <c r="R3862" s="26">
        <v>2</v>
      </c>
      <c r="S3862" s="23">
        <v>361137380000</v>
      </c>
      <c r="T3862" t="s">
        <v>37</v>
      </c>
      <c r="U3862" t="s">
        <v>1404</v>
      </c>
      <c r="V3862" s="39">
        <v>46161</v>
      </c>
      <c r="W3862" s="41">
        <v>30</v>
      </c>
      <c r="X3862" s="26" t="s">
        <v>25685</v>
      </c>
      <c r="Y3862">
        <v>30.44</v>
      </c>
      <c r="AA3862">
        <v>30.44</v>
      </c>
      <c r="AE3862" s="41">
        <v>60.88</v>
      </c>
      <c r="AF3862">
        <v>0</v>
      </c>
      <c r="AG3862">
        <v>1</v>
      </c>
      <c r="AH3862">
        <v>0</v>
      </c>
      <c r="AI3862">
        <v>0</v>
      </c>
      <c r="AJ3862">
        <v>0</v>
      </c>
      <c r="AK3862" s="30">
        <f t="shared" si="379"/>
        <v>1</v>
      </c>
      <c r="AL3862" s="45">
        <v>3</v>
      </c>
      <c r="AM3862" s="32">
        <f t="shared" si="378"/>
        <v>2</v>
      </c>
      <c r="AN3862" s="33" t="str">
        <f t="shared" si="380"/>
        <v>MOROSO</v>
      </c>
      <c r="AO3862" s="33" t="str">
        <f t="shared" si="381"/>
        <v>2meses_pendientes</v>
      </c>
      <c r="AP3862" s="33">
        <f t="shared" si="382"/>
        <v>60</v>
      </c>
      <c r="AQ3862" s="31">
        <f t="shared" si="383"/>
        <v>19</v>
      </c>
    </row>
    <row r="3863" spans="2:43" x14ac:dyDescent="0.3">
      <c r="B3863" s="37">
        <v>46162</v>
      </c>
      <c r="C3863" t="s">
        <v>35</v>
      </c>
      <c r="D3863" t="s">
        <v>27074</v>
      </c>
      <c r="E3863" t="s">
        <v>27075</v>
      </c>
      <c r="F3863" t="s">
        <v>1425</v>
      </c>
      <c r="G3863" t="s">
        <v>27076</v>
      </c>
      <c r="H3863" t="s">
        <v>27077</v>
      </c>
      <c r="I3863" t="s">
        <v>26936</v>
      </c>
      <c r="J3863" t="s">
        <v>27078</v>
      </c>
      <c r="K3863" t="s">
        <v>27078</v>
      </c>
      <c r="L3863" t="s">
        <v>27079</v>
      </c>
      <c r="M3863" t="s">
        <v>27080</v>
      </c>
      <c r="N3863" t="s">
        <v>1498</v>
      </c>
      <c r="O3863" t="s">
        <v>1402</v>
      </c>
      <c r="P3863" t="s">
        <v>1402</v>
      </c>
      <c r="Q3863" t="s">
        <v>27081</v>
      </c>
      <c r="R3863" s="26">
        <v>2</v>
      </c>
      <c r="S3863" s="23">
        <v>367138660000</v>
      </c>
      <c r="T3863" t="s">
        <v>37</v>
      </c>
      <c r="U3863" t="s">
        <v>1404</v>
      </c>
      <c r="V3863" s="39">
        <v>46164</v>
      </c>
      <c r="W3863" s="41">
        <v>30</v>
      </c>
      <c r="X3863" s="26" t="s">
        <v>25685</v>
      </c>
      <c r="AE3863" s="41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 s="30">
        <f t="shared" si="379"/>
        <v>0</v>
      </c>
      <c r="AL3863" s="45">
        <v>3</v>
      </c>
      <c r="AM3863" s="32">
        <f t="shared" si="378"/>
        <v>3</v>
      </c>
      <c r="AN3863" s="33" t="str">
        <f t="shared" si="380"/>
        <v>NPN</v>
      </c>
      <c r="AO3863" s="33" t="str">
        <f t="shared" si="381"/>
        <v>3meses_pendientes</v>
      </c>
      <c r="AP3863" s="33">
        <f t="shared" si="382"/>
        <v>90</v>
      </c>
      <c r="AQ3863" s="31">
        <f t="shared" si="383"/>
        <v>22</v>
      </c>
    </row>
    <row r="3864" spans="2:43" x14ac:dyDescent="0.3">
      <c r="B3864" s="37">
        <v>46162</v>
      </c>
      <c r="C3864" t="s">
        <v>35</v>
      </c>
      <c r="D3864" t="s">
        <v>27082</v>
      </c>
      <c r="E3864" t="s">
        <v>27083</v>
      </c>
      <c r="F3864" t="s">
        <v>1425</v>
      </c>
      <c r="G3864" t="s">
        <v>27084</v>
      </c>
      <c r="H3864" t="s">
        <v>27085</v>
      </c>
      <c r="I3864" t="s">
        <v>26936</v>
      </c>
      <c r="J3864" t="s">
        <v>27078</v>
      </c>
      <c r="K3864" t="s">
        <v>27078</v>
      </c>
      <c r="L3864" t="s">
        <v>27086</v>
      </c>
      <c r="M3864" t="s">
        <v>27080</v>
      </c>
      <c r="N3864" t="s">
        <v>1498</v>
      </c>
      <c r="O3864" t="s">
        <v>1402</v>
      </c>
      <c r="P3864" t="s">
        <v>1402</v>
      </c>
      <c r="Q3864" t="s">
        <v>27087</v>
      </c>
      <c r="R3864" s="26">
        <v>3</v>
      </c>
      <c r="S3864" s="23">
        <v>366138470000</v>
      </c>
      <c r="T3864" t="s">
        <v>37</v>
      </c>
      <c r="U3864" t="s">
        <v>1404</v>
      </c>
      <c r="V3864" s="39">
        <v>46162</v>
      </c>
      <c r="W3864" s="41">
        <v>35</v>
      </c>
      <c r="X3864" s="26" t="s">
        <v>25685</v>
      </c>
      <c r="Y3864">
        <v>36.57</v>
      </c>
      <c r="Z3864">
        <v>36.57</v>
      </c>
      <c r="AA3864">
        <v>18.28</v>
      </c>
      <c r="AE3864" s="41">
        <v>91.42</v>
      </c>
      <c r="AF3864">
        <v>1</v>
      </c>
      <c r="AG3864">
        <v>1</v>
      </c>
      <c r="AH3864">
        <v>0</v>
      </c>
      <c r="AI3864">
        <v>0</v>
      </c>
      <c r="AJ3864">
        <v>0</v>
      </c>
      <c r="AK3864" s="30">
        <f t="shared" si="379"/>
        <v>2</v>
      </c>
      <c r="AL3864" s="45">
        <v>3</v>
      </c>
      <c r="AM3864" s="32">
        <f t="shared" si="378"/>
        <v>1</v>
      </c>
      <c r="AN3864" s="33" t="str">
        <f t="shared" si="380"/>
        <v>MOROSO</v>
      </c>
      <c r="AO3864" s="33" t="str">
        <f t="shared" si="381"/>
        <v>1meses_pendientes</v>
      </c>
      <c r="AP3864" s="33">
        <f t="shared" si="382"/>
        <v>35</v>
      </c>
      <c r="AQ3864" s="31">
        <f t="shared" si="383"/>
        <v>20</v>
      </c>
    </row>
    <row r="3865" spans="2:43" x14ac:dyDescent="0.3">
      <c r="B3865" s="37">
        <v>46162</v>
      </c>
      <c r="C3865" t="s">
        <v>35</v>
      </c>
      <c r="D3865" t="s">
        <v>27088</v>
      </c>
      <c r="E3865" t="s">
        <v>27089</v>
      </c>
      <c r="F3865" t="s">
        <v>1425</v>
      </c>
      <c r="G3865" t="s">
        <v>27090</v>
      </c>
      <c r="H3865" t="s">
        <v>27091</v>
      </c>
      <c r="I3865" t="s">
        <v>26936</v>
      </c>
      <c r="J3865" t="s">
        <v>27078</v>
      </c>
      <c r="K3865" t="s">
        <v>27078</v>
      </c>
      <c r="L3865" t="s">
        <v>27092</v>
      </c>
      <c r="M3865" t="s">
        <v>27080</v>
      </c>
      <c r="N3865" t="s">
        <v>1498</v>
      </c>
      <c r="O3865" t="s">
        <v>1402</v>
      </c>
      <c r="P3865" t="s">
        <v>1402</v>
      </c>
      <c r="Q3865" t="s">
        <v>27093</v>
      </c>
      <c r="R3865" s="26">
        <v>2</v>
      </c>
      <c r="S3865" s="23">
        <v>361138880000</v>
      </c>
      <c r="T3865" t="s">
        <v>37</v>
      </c>
      <c r="U3865" t="s">
        <v>1404</v>
      </c>
      <c r="V3865" s="39">
        <v>46163</v>
      </c>
      <c r="W3865" s="41">
        <v>30</v>
      </c>
      <c r="X3865" s="26" t="s">
        <v>25685</v>
      </c>
      <c r="Z3865">
        <v>31.74</v>
      </c>
      <c r="AE3865" s="41">
        <v>31.74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 s="30">
        <f t="shared" si="379"/>
        <v>1</v>
      </c>
      <c r="AL3865" s="45">
        <v>3</v>
      </c>
      <c r="AM3865" s="32">
        <f t="shared" si="378"/>
        <v>2</v>
      </c>
      <c r="AN3865" s="33" t="str">
        <f t="shared" si="380"/>
        <v>MOROSO</v>
      </c>
      <c r="AO3865" s="33" t="str">
        <f t="shared" si="381"/>
        <v>2meses_pendientes</v>
      </c>
      <c r="AP3865" s="33">
        <f t="shared" si="382"/>
        <v>60</v>
      </c>
      <c r="AQ3865" s="31">
        <f t="shared" si="383"/>
        <v>21</v>
      </c>
    </row>
    <row r="3866" spans="2:43" x14ac:dyDescent="0.3">
      <c r="B3866" s="37">
        <v>46162</v>
      </c>
      <c r="C3866" t="s">
        <v>35</v>
      </c>
      <c r="D3866" t="s">
        <v>27094</v>
      </c>
      <c r="E3866" t="s">
        <v>27095</v>
      </c>
      <c r="F3866" t="s">
        <v>1425</v>
      </c>
      <c r="G3866" t="s">
        <v>27096</v>
      </c>
      <c r="H3866" t="s">
        <v>27097</v>
      </c>
      <c r="I3866" t="s">
        <v>38</v>
      </c>
      <c r="J3866" t="s">
        <v>38</v>
      </c>
      <c r="K3866" t="s">
        <v>476</v>
      </c>
      <c r="L3866" t="s">
        <v>27098</v>
      </c>
      <c r="M3866" t="s">
        <v>27099</v>
      </c>
      <c r="N3866" t="s">
        <v>1498</v>
      </c>
      <c r="O3866" t="s">
        <v>1402</v>
      </c>
      <c r="P3866" t="s">
        <v>1402</v>
      </c>
      <c r="Q3866" t="s">
        <v>27100</v>
      </c>
      <c r="R3866" s="26">
        <v>2</v>
      </c>
      <c r="S3866" s="23">
        <v>351360930000</v>
      </c>
      <c r="T3866" t="s">
        <v>37</v>
      </c>
      <c r="U3866" t="s">
        <v>1404</v>
      </c>
      <c r="V3866" s="39">
        <v>46164</v>
      </c>
      <c r="W3866" s="41">
        <v>30</v>
      </c>
      <c r="X3866" s="26" t="s">
        <v>25685</v>
      </c>
      <c r="Y3866">
        <v>15.22</v>
      </c>
      <c r="Z3866">
        <v>15.22</v>
      </c>
      <c r="AA3866">
        <v>30.44</v>
      </c>
      <c r="AE3866" s="41">
        <v>60.88</v>
      </c>
      <c r="AF3866">
        <v>1</v>
      </c>
      <c r="AG3866">
        <v>1</v>
      </c>
      <c r="AH3866">
        <v>0</v>
      </c>
      <c r="AI3866">
        <v>0</v>
      </c>
      <c r="AJ3866">
        <v>0</v>
      </c>
      <c r="AK3866" s="30">
        <f t="shared" si="379"/>
        <v>2</v>
      </c>
      <c r="AL3866" s="45">
        <v>3</v>
      </c>
      <c r="AM3866" s="32">
        <f t="shared" si="378"/>
        <v>1</v>
      </c>
      <c r="AN3866" s="33" t="str">
        <f t="shared" si="380"/>
        <v>MOROSO</v>
      </c>
      <c r="AO3866" s="33" t="str">
        <f t="shared" si="381"/>
        <v>1meses_pendientes</v>
      </c>
      <c r="AP3866" s="33">
        <f t="shared" si="382"/>
        <v>30</v>
      </c>
      <c r="AQ3866" s="31">
        <f t="shared" si="383"/>
        <v>22</v>
      </c>
    </row>
    <row r="3867" spans="2:43" x14ac:dyDescent="0.3">
      <c r="B3867" s="37">
        <v>46162</v>
      </c>
      <c r="C3867" t="s">
        <v>35</v>
      </c>
      <c r="D3867" t="s">
        <v>27101</v>
      </c>
      <c r="E3867" t="s">
        <v>27102</v>
      </c>
      <c r="F3867" t="s">
        <v>1425</v>
      </c>
      <c r="G3867" t="s">
        <v>27103</v>
      </c>
      <c r="H3867" t="s">
        <v>27104</v>
      </c>
      <c r="I3867" t="s">
        <v>26936</v>
      </c>
      <c r="J3867" t="s">
        <v>27078</v>
      </c>
      <c r="K3867" t="s">
        <v>27078</v>
      </c>
      <c r="L3867" t="s">
        <v>27105</v>
      </c>
      <c r="M3867" t="s">
        <v>27080</v>
      </c>
      <c r="N3867" t="s">
        <v>1498</v>
      </c>
      <c r="O3867" t="s">
        <v>1402</v>
      </c>
      <c r="P3867" t="s">
        <v>1402</v>
      </c>
      <c r="Q3867" t="s">
        <v>27106</v>
      </c>
      <c r="R3867" s="26">
        <v>2</v>
      </c>
      <c r="S3867" s="23">
        <v>364139190000</v>
      </c>
      <c r="T3867" t="s">
        <v>37</v>
      </c>
      <c r="U3867" t="s">
        <v>1404</v>
      </c>
      <c r="V3867" s="39">
        <v>46164</v>
      </c>
      <c r="W3867" s="41">
        <v>30</v>
      </c>
      <c r="X3867" s="26" t="s">
        <v>25685</v>
      </c>
      <c r="Z3867">
        <v>30.45</v>
      </c>
      <c r="AE3867" s="41">
        <v>30.45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 s="30">
        <f t="shared" si="379"/>
        <v>1</v>
      </c>
      <c r="AL3867" s="45">
        <v>3</v>
      </c>
      <c r="AM3867" s="32">
        <f t="shared" si="378"/>
        <v>2</v>
      </c>
      <c r="AN3867" s="33" t="str">
        <f t="shared" si="380"/>
        <v>MOROSO</v>
      </c>
      <c r="AO3867" s="33" t="str">
        <f t="shared" si="381"/>
        <v>2meses_pendientes</v>
      </c>
      <c r="AP3867" s="33">
        <f t="shared" si="382"/>
        <v>60</v>
      </c>
      <c r="AQ3867" s="31">
        <f t="shared" si="383"/>
        <v>22</v>
      </c>
    </row>
    <row r="3868" spans="2:43" x14ac:dyDescent="0.3">
      <c r="B3868" s="37">
        <v>46162</v>
      </c>
      <c r="C3868" t="s">
        <v>35</v>
      </c>
      <c r="D3868" t="s">
        <v>27107</v>
      </c>
      <c r="E3868" t="s">
        <v>27108</v>
      </c>
      <c r="F3868" t="s">
        <v>1425</v>
      </c>
      <c r="G3868" t="s">
        <v>27109</v>
      </c>
      <c r="H3868" t="s">
        <v>27104</v>
      </c>
      <c r="I3868" t="s">
        <v>26936</v>
      </c>
      <c r="J3868" t="s">
        <v>27078</v>
      </c>
      <c r="K3868" t="s">
        <v>27078</v>
      </c>
      <c r="L3868" t="s">
        <v>27110</v>
      </c>
      <c r="M3868" t="s">
        <v>27080</v>
      </c>
      <c r="N3868" t="s">
        <v>1498</v>
      </c>
      <c r="O3868" t="s">
        <v>1402</v>
      </c>
      <c r="P3868" t="s">
        <v>1402</v>
      </c>
      <c r="Q3868" t="s">
        <v>27111</v>
      </c>
      <c r="R3868" s="26">
        <v>2</v>
      </c>
      <c r="S3868" s="23">
        <v>368139240000</v>
      </c>
      <c r="T3868" t="s">
        <v>37</v>
      </c>
      <c r="U3868" t="s">
        <v>1404</v>
      </c>
      <c r="V3868" s="39">
        <v>46162</v>
      </c>
      <c r="W3868" s="41">
        <v>30</v>
      </c>
      <c r="X3868" s="26" t="s">
        <v>25685</v>
      </c>
      <c r="Z3868">
        <v>30.44</v>
      </c>
      <c r="AE3868" s="41">
        <v>30.44</v>
      </c>
      <c r="AF3868">
        <v>1</v>
      </c>
      <c r="AG3868">
        <v>0</v>
      </c>
      <c r="AH3868">
        <v>0</v>
      </c>
      <c r="AI3868">
        <v>0</v>
      </c>
      <c r="AJ3868">
        <v>0</v>
      </c>
      <c r="AK3868" s="30">
        <f t="shared" si="379"/>
        <v>1</v>
      </c>
      <c r="AL3868" s="45">
        <v>3</v>
      </c>
      <c r="AM3868" s="32">
        <f t="shared" si="378"/>
        <v>2</v>
      </c>
      <c r="AN3868" s="33" t="str">
        <f t="shared" si="380"/>
        <v>MOROSO</v>
      </c>
      <c r="AO3868" s="33" t="str">
        <f t="shared" si="381"/>
        <v>2meses_pendientes</v>
      </c>
      <c r="AP3868" s="33">
        <f t="shared" si="382"/>
        <v>60</v>
      </c>
      <c r="AQ3868" s="31">
        <f t="shared" si="383"/>
        <v>20</v>
      </c>
    </row>
    <row r="3869" spans="2:43" x14ac:dyDescent="0.3">
      <c r="B3869" s="37">
        <v>46162</v>
      </c>
      <c r="C3869" t="s">
        <v>35</v>
      </c>
      <c r="D3869" t="s">
        <v>27112</v>
      </c>
      <c r="E3869" t="s">
        <v>27113</v>
      </c>
      <c r="F3869" t="s">
        <v>1425</v>
      </c>
      <c r="G3869" t="s">
        <v>27114</v>
      </c>
      <c r="H3869" t="s">
        <v>27115</v>
      </c>
      <c r="I3869" t="s">
        <v>26936</v>
      </c>
      <c r="J3869" t="s">
        <v>27078</v>
      </c>
      <c r="K3869" t="s">
        <v>27078</v>
      </c>
      <c r="L3869" t="s">
        <v>27116</v>
      </c>
      <c r="M3869" t="s">
        <v>27080</v>
      </c>
      <c r="N3869" t="s">
        <v>1498</v>
      </c>
      <c r="O3869" t="s">
        <v>1402</v>
      </c>
      <c r="P3869" t="s">
        <v>1402</v>
      </c>
      <c r="Q3869" t="s">
        <v>27117</v>
      </c>
      <c r="R3869" s="26">
        <v>2</v>
      </c>
      <c r="S3869" s="23">
        <v>363139400000</v>
      </c>
      <c r="T3869" t="s">
        <v>37</v>
      </c>
      <c r="U3869" t="s">
        <v>1404</v>
      </c>
      <c r="V3869" s="39">
        <v>46166</v>
      </c>
      <c r="W3869" s="41">
        <v>32</v>
      </c>
      <c r="X3869" s="26" t="s">
        <v>25685</v>
      </c>
      <c r="Z3869">
        <v>37.090000000000003</v>
      </c>
      <c r="AA3869">
        <v>30.95</v>
      </c>
      <c r="AE3869" s="41">
        <v>68.040000000000006</v>
      </c>
      <c r="AF3869">
        <v>1</v>
      </c>
      <c r="AG3869">
        <v>1</v>
      </c>
      <c r="AH3869">
        <v>0</v>
      </c>
      <c r="AI3869">
        <v>0</v>
      </c>
      <c r="AJ3869">
        <v>0</v>
      </c>
      <c r="AK3869" s="30">
        <f t="shared" si="379"/>
        <v>2</v>
      </c>
      <c r="AL3869" s="45">
        <v>3</v>
      </c>
      <c r="AM3869" s="32">
        <f t="shared" si="378"/>
        <v>1</v>
      </c>
      <c r="AN3869" s="33" t="str">
        <f t="shared" si="380"/>
        <v>MOROSO</v>
      </c>
      <c r="AO3869" s="33" t="str">
        <f t="shared" si="381"/>
        <v>1meses_pendientes</v>
      </c>
      <c r="AP3869" s="33">
        <f t="shared" si="382"/>
        <v>32</v>
      </c>
      <c r="AQ3869" s="31">
        <f t="shared" si="383"/>
        <v>24</v>
      </c>
    </row>
    <row r="3870" spans="2:43" x14ac:dyDescent="0.3">
      <c r="B3870" s="37">
        <v>46162</v>
      </c>
      <c r="C3870" t="s">
        <v>35</v>
      </c>
      <c r="D3870" t="s">
        <v>27118</v>
      </c>
      <c r="E3870" t="s">
        <v>27119</v>
      </c>
      <c r="F3870" t="s">
        <v>1425</v>
      </c>
      <c r="G3870" t="s">
        <v>27120</v>
      </c>
      <c r="H3870" t="s">
        <v>27121</v>
      </c>
      <c r="I3870" t="s">
        <v>26936</v>
      </c>
      <c r="J3870" t="s">
        <v>27078</v>
      </c>
      <c r="K3870" t="s">
        <v>27078</v>
      </c>
      <c r="L3870" t="s">
        <v>27122</v>
      </c>
      <c r="M3870" t="s">
        <v>27080</v>
      </c>
      <c r="N3870" t="s">
        <v>1498</v>
      </c>
      <c r="O3870" t="s">
        <v>1402</v>
      </c>
      <c r="P3870" t="s">
        <v>1402</v>
      </c>
      <c r="Q3870" t="s">
        <v>27123</v>
      </c>
      <c r="R3870" s="26">
        <v>2</v>
      </c>
      <c r="S3870" s="23">
        <v>366139510000</v>
      </c>
      <c r="T3870" t="s">
        <v>37</v>
      </c>
      <c r="U3870" t="s">
        <v>1404</v>
      </c>
      <c r="V3870" s="39">
        <v>46168</v>
      </c>
      <c r="W3870" s="41">
        <v>30</v>
      </c>
      <c r="X3870" s="26" t="s">
        <v>25685</v>
      </c>
      <c r="Z3870">
        <v>31.74</v>
      </c>
      <c r="AA3870">
        <v>31.74</v>
      </c>
      <c r="AE3870" s="41">
        <v>63.48</v>
      </c>
      <c r="AF3870">
        <v>1</v>
      </c>
      <c r="AG3870">
        <v>1</v>
      </c>
      <c r="AH3870">
        <v>0</v>
      </c>
      <c r="AI3870">
        <v>0</v>
      </c>
      <c r="AJ3870">
        <v>0</v>
      </c>
      <c r="AK3870" s="30">
        <f t="shared" si="379"/>
        <v>2</v>
      </c>
      <c r="AL3870" s="45">
        <v>3</v>
      </c>
      <c r="AM3870" s="32">
        <f t="shared" si="378"/>
        <v>1</v>
      </c>
      <c r="AN3870" s="33" t="str">
        <f t="shared" si="380"/>
        <v>MOROSO</v>
      </c>
      <c r="AO3870" s="33" t="str">
        <f t="shared" si="381"/>
        <v>1meses_pendientes</v>
      </c>
      <c r="AP3870" s="33">
        <f t="shared" si="382"/>
        <v>30</v>
      </c>
      <c r="AQ3870" s="31">
        <f t="shared" si="383"/>
        <v>26</v>
      </c>
    </row>
    <row r="3871" spans="2:43" x14ac:dyDescent="0.3">
      <c r="B3871" s="37">
        <v>46163</v>
      </c>
      <c r="C3871" t="s">
        <v>35</v>
      </c>
      <c r="D3871" t="s">
        <v>27124</v>
      </c>
      <c r="E3871" t="s">
        <v>27125</v>
      </c>
      <c r="F3871" t="s">
        <v>1425</v>
      </c>
      <c r="G3871" t="s">
        <v>27126</v>
      </c>
      <c r="H3871" t="s">
        <v>27127</v>
      </c>
      <c r="I3871" t="s">
        <v>26936</v>
      </c>
      <c r="J3871" t="s">
        <v>27078</v>
      </c>
      <c r="K3871" t="s">
        <v>27078</v>
      </c>
      <c r="L3871" t="s">
        <v>27128</v>
      </c>
      <c r="M3871" t="s">
        <v>27129</v>
      </c>
      <c r="N3871" t="s">
        <v>1498</v>
      </c>
      <c r="O3871" t="s">
        <v>1402</v>
      </c>
      <c r="P3871" t="s">
        <v>1402</v>
      </c>
      <c r="Q3871" t="s">
        <v>27130</v>
      </c>
      <c r="R3871" s="26">
        <v>2</v>
      </c>
      <c r="S3871" s="23">
        <v>369141340000</v>
      </c>
      <c r="T3871" t="s">
        <v>37</v>
      </c>
      <c r="U3871" t="s">
        <v>1404</v>
      </c>
      <c r="V3871" s="39">
        <v>46167</v>
      </c>
      <c r="W3871" s="41">
        <v>30</v>
      </c>
      <c r="X3871" s="26" t="s">
        <v>25685</v>
      </c>
      <c r="AE3871" s="4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 s="30">
        <f t="shared" si="379"/>
        <v>0</v>
      </c>
      <c r="AL3871" s="45">
        <v>3</v>
      </c>
      <c r="AM3871" s="32">
        <f t="shared" si="378"/>
        <v>3</v>
      </c>
      <c r="AN3871" s="33" t="str">
        <f t="shared" si="380"/>
        <v>NPN</v>
      </c>
      <c r="AO3871" s="33" t="str">
        <f t="shared" si="381"/>
        <v>3meses_pendientes</v>
      </c>
      <c r="AP3871" s="33">
        <f t="shared" si="382"/>
        <v>90</v>
      </c>
      <c r="AQ3871" s="31">
        <f t="shared" si="383"/>
        <v>25</v>
      </c>
    </row>
    <row r="3872" spans="2:43" x14ac:dyDescent="0.3">
      <c r="B3872" s="37">
        <v>46163</v>
      </c>
      <c r="C3872" t="s">
        <v>35</v>
      </c>
      <c r="D3872" t="s">
        <v>27131</v>
      </c>
      <c r="E3872" t="s">
        <v>27132</v>
      </c>
      <c r="F3872" t="s">
        <v>1425</v>
      </c>
      <c r="G3872" t="s">
        <v>27133</v>
      </c>
      <c r="H3872" t="s">
        <v>27134</v>
      </c>
      <c r="I3872" t="s">
        <v>26936</v>
      </c>
      <c r="J3872" t="s">
        <v>27078</v>
      </c>
      <c r="K3872" t="s">
        <v>27078</v>
      </c>
      <c r="L3872" t="s">
        <v>27135</v>
      </c>
      <c r="M3872" t="s">
        <v>27136</v>
      </c>
      <c r="N3872" t="s">
        <v>1498</v>
      </c>
      <c r="O3872" t="s">
        <v>1402</v>
      </c>
      <c r="P3872" t="s">
        <v>1402</v>
      </c>
      <c r="Q3872" t="s">
        <v>27137</v>
      </c>
      <c r="R3872" s="26">
        <v>2</v>
      </c>
      <c r="S3872" s="23">
        <v>365140890000</v>
      </c>
      <c r="T3872" t="s">
        <v>37</v>
      </c>
      <c r="U3872" t="s">
        <v>1404</v>
      </c>
      <c r="V3872" s="39">
        <v>46164</v>
      </c>
      <c r="W3872" s="41">
        <v>30</v>
      </c>
      <c r="X3872" s="26" t="s">
        <v>25685</v>
      </c>
      <c r="Z3872">
        <v>31.74</v>
      </c>
      <c r="AE3872" s="41">
        <v>31.74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 s="30">
        <f t="shared" si="379"/>
        <v>1</v>
      </c>
      <c r="AL3872" s="45">
        <v>3</v>
      </c>
      <c r="AM3872" s="32">
        <f t="shared" si="378"/>
        <v>2</v>
      </c>
      <c r="AN3872" s="33" t="str">
        <f t="shared" si="380"/>
        <v>MOROSO</v>
      </c>
      <c r="AO3872" s="33" t="str">
        <f t="shared" si="381"/>
        <v>2meses_pendientes</v>
      </c>
      <c r="AP3872" s="33">
        <f t="shared" si="382"/>
        <v>60</v>
      </c>
      <c r="AQ3872" s="31">
        <f t="shared" si="383"/>
        <v>22</v>
      </c>
    </row>
    <row r="3873" spans="2:43" x14ac:dyDescent="0.3">
      <c r="B3873" s="37">
        <v>46163</v>
      </c>
      <c r="C3873" t="s">
        <v>35</v>
      </c>
      <c r="D3873" t="s">
        <v>27138</v>
      </c>
      <c r="E3873" t="s">
        <v>27139</v>
      </c>
      <c r="F3873" t="s">
        <v>1425</v>
      </c>
      <c r="G3873" t="s">
        <v>27140</v>
      </c>
      <c r="H3873" t="s">
        <v>27134</v>
      </c>
      <c r="I3873" t="s">
        <v>26936</v>
      </c>
      <c r="J3873" t="s">
        <v>27078</v>
      </c>
      <c r="K3873" t="s">
        <v>27078</v>
      </c>
      <c r="L3873" t="s">
        <v>27141</v>
      </c>
      <c r="M3873" t="s">
        <v>27129</v>
      </c>
      <c r="N3873" t="s">
        <v>1498</v>
      </c>
      <c r="O3873" t="s">
        <v>1402</v>
      </c>
      <c r="P3873" t="s">
        <v>1402</v>
      </c>
      <c r="Q3873" t="s">
        <v>27142</v>
      </c>
      <c r="R3873" s="26">
        <v>2</v>
      </c>
      <c r="S3873" s="23">
        <v>364140860000</v>
      </c>
      <c r="T3873" t="s">
        <v>37</v>
      </c>
      <c r="U3873" t="s">
        <v>1404</v>
      </c>
      <c r="V3873" s="39">
        <v>46167</v>
      </c>
      <c r="W3873" s="41">
        <v>30</v>
      </c>
      <c r="X3873" s="26" t="s">
        <v>25685</v>
      </c>
      <c r="Z3873">
        <v>31.74</v>
      </c>
      <c r="AE3873" s="41">
        <v>31.74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 s="30">
        <f t="shared" si="379"/>
        <v>1</v>
      </c>
      <c r="AL3873" s="45">
        <v>3</v>
      </c>
      <c r="AM3873" s="32">
        <f t="shared" si="378"/>
        <v>2</v>
      </c>
      <c r="AN3873" s="33" t="str">
        <f t="shared" si="380"/>
        <v>MOROSO</v>
      </c>
      <c r="AO3873" s="33" t="str">
        <f t="shared" si="381"/>
        <v>2meses_pendientes</v>
      </c>
      <c r="AP3873" s="33">
        <f t="shared" si="382"/>
        <v>60</v>
      </c>
      <c r="AQ3873" s="31">
        <f t="shared" si="383"/>
        <v>25</v>
      </c>
    </row>
    <row r="3874" spans="2:43" x14ac:dyDescent="0.3">
      <c r="B3874" s="37">
        <v>46164</v>
      </c>
      <c r="C3874" t="s">
        <v>35</v>
      </c>
      <c r="D3874" t="s">
        <v>27143</v>
      </c>
      <c r="E3874" t="s">
        <v>27144</v>
      </c>
      <c r="F3874" t="s">
        <v>1425</v>
      </c>
      <c r="G3874" t="s">
        <v>27145</v>
      </c>
      <c r="H3874" t="s">
        <v>27146</v>
      </c>
      <c r="I3874" t="s">
        <v>26936</v>
      </c>
      <c r="J3874" t="s">
        <v>27078</v>
      </c>
      <c r="K3874" t="s">
        <v>27078</v>
      </c>
      <c r="L3874" t="s">
        <v>27147</v>
      </c>
      <c r="M3874" t="s">
        <v>27129</v>
      </c>
      <c r="N3874" t="s">
        <v>1498</v>
      </c>
      <c r="O3874" t="s">
        <v>1402</v>
      </c>
      <c r="P3874" t="s">
        <v>1402</v>
      </c>
      <c r="Q3874" t="s">
        <v>27148</v>
      </c>
      <c r="R3874" s="26">
        <v>2</v>
      </c>
      <c r="S3874" s="23">
        <v>368142040000</v>
      </c>
      <c r="T3874" t="s">
        <v>37</v>
      </c>
      <c r="U3874" t="s">
        <v>1404</v>
      </c>
      <c r="V3874" s="39">
        <v>46164</v>
      </c>
      <c r="W3874" s="41">
        <v>30</v>
      </c>
      <c r="X3874" s="26" t="s">
        <v>25685</v>
      </c>
      <c r="Z3874">
        <v>15</v>
      </c>
      <c r="AA3874">
        <v>15.44</v>
      </c>
      <c r="AE3874" s="41">
        <v>30.439999999999998</v>
      </c>
      <c r="AF3874">
        <v>1</v>
      </c>
      <c r="AG3874">
        <v>1</v>
      </c>
      <c r="AH3874">
        <v>0</v>
      </c>
      <c r="AI3874">
        <v>0</v>
      </c>
      <c r="AJ3874">
        <v>0</v>
      </c>
      <c r="AK3874" s="30">
        <f t="shared" si="379"/>
        <v>2</v>
      </c>
      <c r="AL3874" s="45">
        <v>3</v>
      </c>
      <c r="AM3874" s="32">
        <f t="shared" si="378"/>
        <v>1</v>
      </c>
      <c r="AN3874" s="33" t="str">
        <f t="shared" si="380"/>
        <v>MOROSO</v>
      </c>
      <c r="AO3874" s="33" t="str">
        <f t="shared" si="381"/>
        <v>1meses_pendientes</v>
      </c>
      <c r="AP3874" s="33">
        <f t="shared" si="382"/>
        <v>30</v>
      </c>
      <c r="AQ3874" s="31">
        <f t="shared" si="383"/>
        <v>22</v>
      </c>
    </row>
    <row r="3875" spans="2:43" x14ac:dyDescent="0.3">
      <c r="B3875" s="37">
        <v>46164</v>
      </c>
      <c r="C3875" t="s">
        <v>35</v>
      </c>
      <c r="D3875" t="s">
        <v>27149</v>
      </c>
      <c r="E3875" t="s">
        <v>27150</v>
      </c>
      <c r="F3875" t="s">
        <v>1425</v>
      </c>
      <c r="G3875" t="s">
        <v>27151</v>
      </c>
      <c r="H3875" t="s">
        <v>27152</v>
      </c>
      <c r="I3875" t="s">
        <v>26936</v>
      </c>
      <c r="J3875" t="s">
        <v>27078</v>
      </c>
      <c r="K3875" t="s">
        <v>27078</v>
      </c>
      <c r="L3875" t="s">
        <v>27153</v>
      </c>
      <c r="M3875" t="s">
        <v>27129</v>
      </c>
      <c r="N3875" t="s">
        <v>1498</v>
      </c>
      <c r="O3875" t="s">
        <v>1402</v>
      </c>
      <c r="P3875" t="s">
        <v>1402</v>
      </c>
      <c r="Q3875" t="s">
        <v>27154</v>
      </c>
      <c r="R3875" s="26">
        <v>2</v>
      </c>
      <c r="S3875" s="23">
        <v>366142000000</v>
      </c>
      <c r="T3875" t="s">
        <v>37</v>
      </c>
      <c r="U3875" t="s">
        <v>1404</v>
      </c>
      <c r="V3875" s="39">
        <v>46167</v>
      </c>
      <c r="W3875" s="41">
        <v>30</v>
      </c>
      <c r="X3875" s="26" t="s">
        <v>25685</v>
      </c>
      <c r="Y3875">
        <v>15.22</v>
      </c>
      <c r="Z3875">
        <v>15.25</v>
      </c>
      <c r="AE3875" s="41">
        <v>30.47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 s="30">
        <f t="shared" si="379"/>
        <v>1</v>
      </c>
      <c r="AL3875" s="45">
        <v>3</v>
      </c>
      <c r="AM3875" s="32">
        <f t="shared" si="378"/>
        <v>2</v>
      </c>
      <c r="AN3875" s="33" t="str">
        <f t="shared" si="380"/>
        <v>MOROSO</v>
      </c>
      <c r="AO3875" s="33" t="str">
        <f t="shared" si="381"/>
        <v>2meses_pendientes</v>
      </c>
      <c r="AP3875" s="33">
        <f t="shared" si="382"/>
        <v>60</v>
      </c>
      <c r="AQ3875" s="31">
        <f t="shared" si="383"/>
        <v>25</v>
      </c>
    </row>
    <row r="3876" spans="2:43" x14ac:dyDescent="0.3">
      <c r="B3876" s="37">
        <v>46164</v>
      </c>
      <c r="C3876" t="s">
        <v>35</v>
      </c>
      <c r="D3876" t="s">
        <v>27155</v>
      </c>
      <c r="E3876" t="s">
        <v>27156</v>
      </c>
      <c r="F3876" t="s">
        <v>1425</v>
      </c>
      <c r="G3876" t="s">
        <v>27157</v>
      </c>
      <c r="H3876" t="s">
        <v>27158</v>
      </c>
      <c r="I3876" t="s">
        <v>26936</v>
      </c>
      <c r="J3876" t="s">
        <v>27078</v>
      </c>
      <c r="K3876" t="s">
        <v>27078</v>
      </c>
      <c r="L3876" t="s">
        <v>27159</v>
      </c>
      <c r="M3876" t="s">
        <v>27129</v>
      </c>
      <c r="N3876" t="s">
        <v>1498</v>
      </c>
      <c r="O3876" t="s">
        <v>1402</v>
      </c>
      <c r="P3876" t="s">
        <v>1402</v>
      </c>
      <c r="Q3876" t="s">
        <v>27160</v>
      </c>
      <c r="R3876" s="26">
        <v>1</v>
      </c>
      <c r="S3876" s="23">
        <v>363142390000</v>
      </c>
      <c r="T3876" t="s">
        <v>37</v>
      </c>
      <c r="U3876" t="s">
        <v>1404</v>
      </c>
      <c r="V3876" s="39">
        <v>46165</v>
      </c>
      <c r="W3876" s="41">
        <v>21</v>
      </c>
      <c r="X3876" s="26" t="s">
        <v>25685</v>
      </c>
      <c r="Z3876">
        <v>21.21</v>
      </c>
      <c r="AE3876" s="41">
        <v>21.21</v>
      </c>
      <c r="AF3876">
        <v>1</v>
      </c>
      <c r="AG3876">
        <v>0</v>
      </c>
      <c r="AH3876">
        <v>0</v>
      </c>
      <c r="AI3876">
        <v>0</v>
      </c>
      <c r="AJ3876">
        <v>0</v>
      </c>
      <c r="AK3876" s="30">
        <f t="shared" si="379"/>
        <v>1</v>
      </c>
      <c r="AL3876" s="45">
        <v>3</v>
      </c>
      <c r="AM3876" s="32">
        <f t="shared" si="378"/>
        <v>2</v>
      </c>
      <c r="AN3876" s="33" t="str">
        <f t="shared" si="380"/>
        <v>MOROSO</v>
      </c>
      <c r="AO3876" s="33" t="str">
        <f t="shared" si="381"/>
        <v>2meses_pendientes</v>
      </c>
      <c r="AP3876" s="33">
        <f t="shared" si="382"/>
        <v>42</v>
      </c>
      <c r="AQ3876" s="31">
        <f t="shared" si="383"/>
        <v>23</v>
      </c>
    </row>
    <row r="3877" spans="2:43" x14ac:dyDescent="0.3">
      <c r="B3877" s="37">
        <v>46164</v>
      </c>
      <c r="C3877" t="s">
        <v>35</v>
      </c>
      <c r="D3877" t="s">
        <v>27161</v>
      </c>
      <c r="E3877" t="s">
        <v>27162</v>
      </c>
      <c r="F3877" t="s">
        <v>1425</v>
      </c>
      <c r="G3877" t="s">
        <v>27163</v>
      </c>
      <c r="H3877" t="s">
        <v>27164</v>
      </c>
      <c r="I3877" t="s">
        <v>26936</v>
      </c>
      <c r="J3877" t="s">
        <v>27078</v>
      </c>
      <c r="K3877" t="s">
        <v>27078</v>
      </c>
      <c r="L3877" t="s">
        <v>27165</v>
      </c>
      <c r="M3877" t="s">
        <v>27129</v>
      </c>
      <c r="N3877" t="s">
        <v>1498</v>
      </c>
      <c r="O3877" t="s">
        <v>1402</v>
      </c>
      <c r="P3877" t="s">
        <v>1402</v>
      </c>
      <c r="Q3877" t="s">
        <v>27166</v>
      </c>
      <c r="R3877" s="26">
        <v>2</v>
      </c>
      <c r="S3877" s="23">
        <v>369142240000</v>
      </c>
      <c r="T3877" t="s">
        <v>37</v>
      </c>
      <c r="U3877" t="s">
        <v>1404</v>
      </c>
      <c r="V3877" s="39">
        <v>46165</v>
      </c>
      <c r="W3877" s="41">
        <v>30</v>
      </c>
      <c r="X3877" s="26" t="s">
        <v>25685</v>
      </c>
      <c r="AE3877" s="41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 s="30">
        <f t="shared" si="379"/>
        <v>0</v>
      </c>
      <c r="AL3877" s="45">
        <v>3</v>
      </c>
      <c r="AM3877" s="32">
        <f t="shared" si="378"/>
        <v>3</v>
      </c>
      <c r="AN3877" s="33" t="str">
        <f t="shared" si="380"/>
        <v>NPN</v>
      </c>
      <c r="AO3877" s="33" t="str">
        <f t="shared" si="381"/>
        <v>3meses_pendientes</v>
      </c>
      <c r="AP3877" s="33">
        <f t="shared" si="382"/>
        <v>90</v>
      </c>
      <c r="AQ3877" s="31">
        <f t="shared" si="383"/>
        <v>23</v>
      </c>
    </row>
    <row r="3878" spans="2:43" x14ac:dyDescent="0.3">
      <c r="B3878" s="37">
        <v>46164</v>
      </c>
      <c r="C3878" t="s">
        <v>35</v>
      </c>
      <c r="D3878" t="s">
        <v>27167</v>
      </c>
      <c r="E3878" t="s">
        <v>27168</v>
      </c>
      <c r="F3878" t="s">
        <v>1425</v>
      </c>
      <c r="G3878" t="s">
        <v>27169</v>
      </c>
      <c r="H3878" t="s">
        <v>27170</v>
      </c>
      <c r="I3878" t="s">
        <v>26936</v>
      </c>
      <c r="J3878" t="s">
        <v>27078</v>
      </c>
      <c r="K3878" t="s">
        <v>27078</v>
      </c>
      <c r="L3878" t="s">
        <v>27171</v>
      </c>
      <c r="M3878" t="s">
        <v>27129</v>
      </c>
      <c r="N3878" t="s">
        <v>1498</v>
      </c>
      <c r="O3878" t="s">
        <v>1402</v>
      </c>
      <c r="P3878" t="s">
        <v>1402</v>
      </c>
      <c r="Q3878" t="s">
        <v>27172</v>
      </c>
      <c r="R3878" s="26">
        <v>2</v>
      </c>
      <c r="S3878" s="23">
        <v>363139730000</v>
      </c>
      <c r="T3878" t="s">
        <v>37</v>
      </c>
      <c r="U3878" t="s">
        <v>1404</v>
      </c>
      <c r="V3878" s="39">
        <v>46163</v>
      </c>
      <c r="W3878" s="41">
        <v>30</v>
      </c>
      <c r="X3878" s="26" t="s">
        <v>25685</v>
      </c>
      <c r="Z3878">
        <v>31.74</v>
      </c>
      <c r="AE3878" s="41">
        <v>31.74</v>
      </c>
      <c r="AF3878">
        <v>1</v>
      </c>
      <c r="AG3878">
        <v>0</v>
      </c>
      <c r="AH3878">
        <v>0</v>
      </c>
      <c r="AI3878">
        <v>0</v>
      </c>
      <c r="AJ3878">
        <v>0</v>
      </c>
      <c r="AK3878" s="30">
        <f t="shared" si="379"/>
        <v>1</v>
      </c>
      <c r="AL3878" s="45">
        <v>3</v>
      </c>
      <c r="AM3878" s="32">
        <f t="shared" si="378"/>
        <v>2</v>
      </c>
      <c r="AN3878" s="33" t="str">
        <f t="shared" si="380"/>
        <v>MOROSO</v>
      </c>
      <c r="AO3878" s="33" t="str">
        <f t="shared" si="381"/>
        <v>2meses_pendientes</v>
      </c>
      <c r="AP3878" s="33">
        <f t="shared" si="382"/>
        <v>60</v>
      </c>
      <c r="AQ3878" s="31">
        <f t="shared" si="383"/>
        <v>21</v>
      </c>
    </row>
    <row r="3879" spans="2:43" x14ac:dyDescent="0.3">
      <c r="B3879" s="37">
        <v>46168</v>
      </c>
      <c r="C3879" t="s">
        <v>35</v>
      </c>
      <c r="D3879" t="s">
        <v>27173</v>
      </c>
      <c r="E3879" t="s">
        <v>27174</v>
      </c>
      <c r="F3879" t="s">
        <v>1425</v>
      </c>
      <c r="G3879" t="s">
        <v>27175</v>
      </c>
      <c r="H3879" t="s">
        <v>27176</v>
      </c>
      <c r="I3879" t="s">
        <v>38</v>
      </c>
      <c r="J3879" t="s">
        <v>38</v>
      </c>
      <c r="K3879" t="s">
        <v>561</v>
      </c>
      <c r="L3879" t="s">
        <v>27177</v>
      </c>
      <c r="M3879" t="s">
        <v>27072</v>
      </c>
      <c r="N3879" t="s">
        <v>1498</v>
      </c>
      <c r="O3879" t="s">
        <v>1402</v>
      </c>
      <c r="P3879" t="s">
        <v>1402</v>
      </c>
      <c r="Q3879" t="s">
        <v>27178</v>
      </c>
      <c r="R3879" s="26">
        <v>2</v>
      </c>
      <c r="S3879" s="23">
        <v>281033460000</v>
      </c>
      <c r="T3879" t="s">
        <v>37</v>
      </c>
      <c r="U3879" t="s">
        <v>1404</v>
      </c>
      <c r="V3879" s="39">
        <v>46170</v>
      </c>
      <c r="W3879" s="41">
        <v>30</v>
      </c>
      <c r="X3879" s="26" t="s">
        <v>25685</v>
      </c>
      <c r="Y3879">
        <v>15.22</v>
      </c>
      <c r="Z3879">
        <v>15.22</v>
      </c>
      <c r="AE3879" s="41">
        <v>30.44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 s="30">
        <f t="shared" si="379"/>
        <v>1</v>
      </c>
      <c r="AL3879" s="45">
        <v>3</v>
      </c>
      <c r="AM3879" s="32">
        <f t="shared" si="378"/>
        <v>2</v>
      </c>
      <c r="AN3879" s="33" t="str">
        <f t="shared" si="380"/>
        <v>MOROSO</v>
      </c>
      <c r="AO3879" s="33" t="str">
        <f t="shared" si="381"/>
        <v>2meses_pendientes</v>
      </c>
      <c r="AP3879" s="33">
        <f t="shared" si="382"/>
        <v>60</v>
      </c>
      <c r="AQ3879" s="31">
        <f t="shared" si="383"/>
        <v>28</v>
      </c>
    </row>
    <row r="3880" spans="2:43" x14ac:dyDescent="0.3">
      <c r="B3880" s="37">
        <v>46146</v>
      </c>
      <c r="C3880" t="s">
        <v>35</v>
      </c>
      <c r="D3880" t="s">
        <v>27179</v>
      </c>
      <c r="E3880" t="s">
        <v>27180</v>
      </c>
      <c r="F3880" t="s">
        <v>27181</v>
      </c>
      <c r="G3880" t="s">
        <v>27182</v>
      </c>
      <c r="H3880" t="s">
        <v>27183</v>
      </c>
      <c r="I3880" t="s">
        <v>38</v>
      </c>
      <c r="J3880" t="s">
        <v>38</v>
      </c>
      <c r="K3880" t="s">
        <v>8258</v>
      </c>
      <c r="L3880" t="s">
        <v>27181</v>
      </c>
      <c r="M3880" t="s">
        <v>27184</v>
      </c>
      <c r="N3880" t="s">
        <v>1640</v>
      </c>
      <c r="O3880" t="s">
        <v>1402</v>
      </c>
      <c r="P3880" t="s">
        <v>1402</v>
      </c>
      <c r="Q3880" t="s">
        <v>27185</v>
      </c>
      <c r="R3880" s="26">
        <v>3</v>
      </c>
      <c r="S3880" s="23">
        <v>369124100000</v>
      </c>
      <c r="T3880" t="s">
        <v>37</v>
      </c>
      <c r="U3880" t="s">
        <v>1404</v>
      </c>
      <c r="V3880" s="39">
        <v>46148</v>
      </c>
      <c r="W3880" s="41">
        <v>38</v>
      </c>
      <c r="X3880" s="26" t="s">
        <v>25685</v>
      </c>
      <c r="Y3880">
        <v>40</v>
      </c>
      <c r="AE3880" s="41">
        <v>40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 s="30">
        <f t="shared" si="379"/>
        <v>0</v>
      </c>
      <c r="AL3880" s="45">
        <v>3</v>
      </c>
      <c r="AM3880" s="32">
        <f t="shared" si="378"/>
        <v>3</v>
      </c>
      <c r="AN3880" s="33" t="str">
        <f t="shared" si="380"/>
        <v>NPN</v>
      </c>
      <c r="AO3880" s="33" t="str">
        <f t="shared" si="381"/>
        <v>3meses_pendientes</v>
      </c>
      <c r="AP3880" s="33">
        <f t="shared" si="382"/>
        <v>114</v>
      </c>
      <c r="AQ3880" s="31">
        <f t="shared" si="383"/>
        <v>6</v>
      </c>
    </row>
    <row r="3881" spans="2:43" x14ac:dyDescent="0.3">
      <c r="B3881" s="37">
        <v>46147</v>
      </c>
      <c r="C3881" t="s">
        <v>35</v>
      </c>
      <c r="D3881" t="s">
        <v>27186</v>
      </c>
      <c r="E3881" t="s">
        <v>27187</v>
      </c>
      <c r="F3881" t="s">
        <v>1644</v>
      </c>
      <c r="G3881" t="s">
        <v>27188</v>
      </c>
      <c r="H3881" t="s">
        <v>27189</v>
      </c>
      <c r="I3881" t="s">
        <v>38</v>
      </c>
      <c r="J3881" t="s">
        <v>44</v>
      </c>
      <c r="K3881" t="s">
        <v>45</v>
      </c>
      <c r="L3881" t="s">
        <v>1644</v>
      </c>
      <c r="M3881" t="s">
        <v>27190</v>
      </c>
      <c r="N3881" t="s">
        <v>1640</v>
      </c>
      <c r="O3881" t="s">
        <v>1402</v>
      </c>
      <c r="P3881" t="s">
        <v>1402</v>
      </c>
      <c r="Q3881" t="s">
        <v>27191</v>
      </c>
      <c r="R3881" s="26">
        <v>3</v>
      </c>
      <c r="S3881" s="23">
        <v>365124080000</v>
      </c>
      <c r="T3881" t="s">
        <v>37</v>
      </c>
      <c r="U3881" t="s">
        <v>1404</v>
      </c>
      <c r="V3881" s="39">
        <v>46151</v>
      </c>
      <c r="W3881" s="41">
        <v>34</v>
      </c>
      <c r="X3881" s="26" t="s">
        <v>25685</v>
      </c>
      <c r="Y3881">
        <v>40</v>
      </c>
      <c r="AE3881" s="41">
        <v>40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 s="30">
        <f t="shared" si="379"/>
        <v>0</v>
      </c>
      <c r="AL3881" s="45">
        <v>3</v>
      </c>
      <c r="AM3881" s="32">
        <f t="shared" si="378"/>
        <v>3</v>
      </c>
      <c r="AN3881" s="33" t="str">
        <f t="shared" si="380"/>
        <v>NPN</v>
      </c>
      <c r="AO3881" s="33" t="str">
        <f t="shared" si="381"/>
        <v>3meses_pendientes</v>
      </c>
      <c r="AP3881" s="33">
        <f t="shared" si="382"/>
        <v>102</v>
      </c>
      <c r="AQ3881" s="31">
        <f t="shared" si="383"/>
        <v>9</v>
      </c>
    </row>
    <row r="3882" spans="2:43" x14ac:dyDescent="0.3">
      <c r="B3882" s="37">
        <v>46147</v>
      </c>
      <c r="C3882" t="s">
        <v>35</v>
      </c>
      <c r="D3882" t="s">
        <v>27192</v>
      </c>
      <c r="E3882" t="s">
        <v>27193</v>
      </c>
      <c r="F3882" t="s">
        <v>27194</v>
      </c>
      <c r="G3882" t="s">
        <v>27195</v>
      </c>
      <c r="H3882" t="s">
        <v>27196</v>
      </c>
      <c r="I3882" t="s">
        <v>38</v>
      </c>
      <c r="J3882" t="s">
        <v>38</v>
      </c>
      <c r="K3882" t="s">
        <v>2460</v>
      </c>
      <c r="L3882" t="s">
        <v>27194</v>
      </c>
      <c r="M3882" t="s">
        <v>27197</v>
      </c>
      <c r="N3882" t="s">
        <v>1640</v>
      </c>
      <c r="O3882" t="s">
        <v>1402</v>
      </c>
      <c r="P3882" t="s">
        <v>1402</v>
      </c>
      <c r="Q3882" t="s">
        <v>27198</v>
      </c>
      <c r="R3882" s="26">
        <v>3</v>
      </c>
      <c r="S3882" s="23">
        <v>368125400000</v>
      </c>
      <c r="T3882" t="s">
        <v>37</v>
      </c>
      <c r="U3882" t="s">
        <v>1404</v>
      </c>
      <c r="V3882" s="39">
        <v>46149</v>
      </c>
      <c r="W3882" s="41">
        <v>38</v>
      </c>
      <c r="X3882" s="26" t="s">
        <v>25685</v>
      </c>
      <c r="Y3882">
        <v>40</v>
      </c>
      <c r="AA3882">
        <v>36.94</v>
      </c>
      <c r="AE3882" s="41">
        <v>76.94</v>
      </c>
      <c r="AF3882">
        <v>0</v>
      </c>
      <c r="AG3882">
        <v>1</v>
      </c>
      <c r="AH3882">
        <v>0</v>
      </c>
      <c r="AI3882">
        <v>0</v>
      </c>
      <c r="AJ3882">
        <v>0</v>
      </c>
      <c r="AK3882" s="30">
        <f t="shared" si="379"/>
        <v>1</v>
      </c>
      <c r="AL3882" s="45">
        <v>3</v>
      </c>
      <c r="AM3882" s="32">
        <f t="shared" si="378"/>
        <v>2</v>
      </c>
      <c r="AN3882" s="33" t="str">
        <f t="shared" si="380"/>
        <v>MOROSO</v>
      </c>
      <c r="AO3882" s="33" t="str">
        <f t="shared" si="381"/>
        <v>2meses_pendientes</v>
      </c>
      <c r="AP3882" s="33">
        <f t="shared" si="382"/>
        <v>76</v>
      </c>
      <c r="AQ3882" s="31">
        <f t="shared" si="383"/>
        <v>7</v>
      </c>
    </row>
    <row r="3883" spans="2:43" x14ac:dyDescent="0.3">
      <c r="B3883" s="37">
        <v>46149</v>
      </c>
      <c r="C3883" t="s">
        <v>35</v>
      </c>
      <c r="D3883" t="s">
        <v>27199</v>
      </c>
      <c r="E3883" t="s">
        <v>27200</v>
      </c>
      <c r="F3883" t="s">
        <v>27201</v>
      </c>
      <c r="G3883" t="s">
        <v>27202</v>
      </c>
      <c r="H3883" t="s">
        <v>27203</v>
      </c>
      <c r="I3883" t="s">
        <v>38</v>
      </c>
      <c r="J3883" t="s">
        <v>38</v>
      </c>
      <c r="K3883" t="s">
        <v>1670</v>
      </c>
      <c r="L3883" t="s">
        <v>27201</v>
      </c>
      <c r="M3883" t="s">
        <v>27204</v>
      </c>
      <c r="N3883" t="s">
        <v>1640</v>
      </c>
      <c r="O3883" t="s">
        <v>1402</v>
      </c>
      <c r="P3883" t="s">
        <v>1402</v>
      </c>
      <c r="Q3883" t="s">
        <v>27205</v>
      </c>
      <c r="R3883" s="26">
        <v>2</v>
      </c>
      <c r="S3883" s="23">
        <v>256032240000</v>
      </c>
      <c r="T3883" t="s">
        <v>37</v>
      </c>
      <c r="U3883" t="s">
        <v>1404</v>
      </c>
      <c r="V3883" s="39">
        <v>46149</v>
      </c>
      <c r="W3883" s="41">
        <v>26</v>
      </c>
      <c r="X3883" s="26" t="s">
        <v>25685</v>
      </c>
      <c r="Z3883">
        <v>26.4</v>
      </c>
      <c r="AA3883">
        <v>26.5</v>
      </c>
      <c r="AE3883" s="41">
        <v>52.9</v>
      </c>
      <c r="AF3883">
        <v>1</v>
      </c>
      <c r="AG3883">
        <v>1</v>
      </c>
      <c r="AH3883">
        <v>0</v>
      </c>
      <c r="AI3883">
        <v>0</v>
      </c>
      <c r="AJ3883">
        <v>0</v>
      </c>
      <c r="AK3883" s="30">
        <f t="shared" si="379"/>
        <v>2</v>
      </c>
      <c r="AL3883" s="45">
        <v>3</v>
      </c>
      <c r="AM3883" s="32">
        <f t="shared" si="378"/>
        <v>1</v>
      </c>
      <c r="AN3883" s="33" t="str">
        <f t="shared" si="380"/>
        <v>MOROSO</v>
      </c>
      <c r="AO3883" s="33" t="str">
        <f t="shared" si="381"/>
        <v>1meses_pendientes</v>
      </c>
      <c r="AP3883" s="33">
        <f t="shared" si="382"/>
        <v>26</v>
      </c>
      <c r="AQ3883" s="31">
        <f t="shared" si="383"/>
        <v>7</v>
      </c>
    </row>
    <row r="3884" spans="2:43" x14ac:dyDescent="0.3">
      <c r="B3884" s="37">
        <v>46150</v>
      </c>
      <c r="C3884" t="s">
        <v>35</v>
      </c>
      <c r="D3884" t="s">
        <v>27206</v>
      </c>
      <c r="E3884" t="s">
        <v>27207</v>
      </c>
      <c r="F3884" t="s">
        <v>27208</v>
      </c>
      <c r="G3884" t="s">
        <v>27209</v>
      </c>
      <c r="H3884" t="s">
        <v>27210</v>
      </c>
      <c r="I3884" t="s">
        <v>38</v>
      </c>
      <c r="J3884" t="s">
        <v>38</v>
      </c>
      <c r="K3884" t="s">
        <v>1480</v>
      </c>
      <c r="L3884" t="s">
        <v>27208</v>
      </c>
      <c r="M3884" t="s">
        <v>27211</v>
      </c>
      <c r="N3884" t="s">
        <v>1640</v>
      </c>
      <c r="O3884" t="s">
        <v>1402</v>
      </c>
      <c r="P3884" t="s">
        <v>1402</v>
      </c>
      <c r="Q3884" t="s">
        <v>27212</v>
      </c>
      <c r="R3884" s="26">
        <v>3</v>
      </c>
      <c r="S3884" s="23">
        <v>161010930000</v>
      </c>
      <c r="T3884" t="s">
        <v>37</v>
      </c>
      <c r="U3884" t="s">
        <v>1404</v>
      </c>
      <c r="V3884" s="39">
        <v>46159</v>
      </c>
      <c r="W3884" s="41">
        <v>34</v>
      </c>
      <c r="X3884" s="26" t="s">
        <v>25685</v>
      </c>
      <c r="Y3884">
        <v>40</v>
      </c>
      <c r="AE3884" s="41">
        <v>40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 s="30">
        <f t="shared" si="379"/>
        <v>0</v>
      </c>
      <c r="AL3884" s="45">
        <v>3</v>
      </c>
      <c r="AM3884" s="32">
        <f t="shared" si="378"/>
        <v>3</v>
      </c>
      <c r="AN3884" s="33" t="str">
        <f t="shared" si="380"/>
        <v>NPN</v>
      </c>
      <c r="AO3884" s="33" t="str">
        <f t="shared" si="381"/>
        <v>3meses_pendientes</v>
      </c>
      <c r="AP3884" s="33">
        <f t="shared" si="382"/>
        <v>102</v>
      </c>
      <c r="AQ3884" s="31">
        <f t="shared" si="383"/>
        <v>17</v>
      </c>
    </row>
    <row r="3885" spans="2:43" x14ac:dyDescent="0.3">
      <c r="B3885" s="37">
        <v>46151</v>
      </c>
      <c r="C3885" t="s">
        <v>35</v>
      </c>
      <c r="D3885" t="s">
        <v>27213</v>
      </c>
      <c r="E3885" t="s">
        <v>27214</v>
      </c>
      <c r="F3885" t="s">
        <v>27215</v>
      </c>
      <c r="G3885" t="s">
        <v>27216</v>
      </c>
      <c r="H3885" t="s">
        <v>27217</v>
      </c>
      <c r="I3885" t="s">
        <v>38</v>
      </c>
      <c r="J3885" t="s">
        <v>38</v>
      </c>
      <c r="K3885" t="s">
        <v>1129</v>
      </c>
      <c r="L3885" t="s">
        <v>27215</v>
      </c>
      <c r="M3885" t="s">
        <v>27218</v>
      </c>
      <c r="N3885" t="s">
        <v>1640</v>
      </c>
      <c r="O3885" t="s">
        <v>1402</v>
      </c>
      <c r="P3885" t="s">
        <v>1402</v>
      </c>
      <c r="Q3885" t="s">
        <v>27219</v>
      </c>
      <c r="R3885" s="26">
        <v>3</v>
      </c>
      <c r="S3885" s="23">
        <v>362129020000</v>
      </c>
      <c r="T3885" t="s">
        <v>37</v>
      </c>
      <c r="U3885" t="s">
        <v>1404</v>
      </c>
      <c r="V3885" s="39">
        <v>46151</v>
      </c>
      <c r="W3885" s="41">
        <v>38</v>
      </c>
      <c r="X3885" s="26" t="s">
        <v>25685</v>
      </c>
      <c r="AE3885" s="41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 s="30">
        <f t="shared" si="379"/>
        <v>0</v>
      </c>
      <c r="AL3885" s="45">
        <v>3</v>
      </c>
      <c r="AM3885" s="32">
        <f t="shared" si="378"/>
        <v>3</v>
      </c>
      <c r="AN3885" s="33" t="str">
        <f t="shared" si="380"/>
        <v>NPN</v>
      </c>
      <c r="AO3885" s="33" t="str">
        <f t="shared" si="381"/>
        <v>3meses_pendientes</v>
      </c>
      <c r="AP3885" s="33">
        <f t="shared" si="382"/>
        <v>114</v>
      </c>
      <c r="AQ3885" s="31">
        <f t="shared" si="383"/>
        <v>9</v>
      </c>
    </row>
    <row r="3886" spans="2:43" x14ac:dyDescent="0.3">
      <c r="B3886" s="37">
        <v>46154</v>
      </c>
      <c r="C3886" t="s">
        <v>35</v>
      </c>
      <c r="D3886" t="s">
        <v>27220</v>
      </c>
      <c r="E3886" t="s">
        <v>27221</v>
      </c>
      <c r="F3886" t="s">
        <v>27222</v>
      </c>
      <c r="G3886" t="s">
        <v>27223</v>
      </c>
      <c r="H3886" t="s">
        <v>27224</v>
      </c>
      <c r="I3886" t="s">
        <v>38</v>
      </c>
      <c r="J3886" t="s">
        <v>38</v>
      </c>
      <c r="K3886" t="s">
        <v>6252</v>
      </c>
      <c r="L3886" t="s">
        <v>27222</v>
      </c>
      <c r="M3886" t="s">
        <v>27225</v>
      </c>
      <c r="N3886" t="s">
        <v>1640</v>
      </c>
      <c r="O3886" t="s">
        <v>1402</v>
      </c>
      <c r="P3886" t="s">
        <v>1402</v>
      </c>
      <c r="Q3886" t="s">
        <v>27226</v>
      </c>
      <c r="R3886" s="26">
        <v>3</v>
      </c>
      <c r="S3886" s="23">
        <v>317009260000</v>
      </c>
      <c r="T3886" t="s">
        <v>37</v>
      </c>
      <c r="U3886" t="s">
        <v>1404</v>
      </c>
      <c r="V3886" s="39">
        <v>46154</v>
      </c>
      <c r="W3886" s="41">
        <v>34</v>
      </c>
      <c r="X3886" s="26" t="s">
        <v>25685</v>
      </c>
      <c r="AA3886">
        <v>35.86</v>
      </c>
      <c r="AE3886" s="41">
        <v>35.86</v>
      </c>
      <c r="AF3886">
        <v>0</v>
      </c>
      <c r="AG3886">
        <v>1</v>
      </c>
      <c r="AH3886">
        <v>0</v>
      </c>
      <c r="AI3886">
        <v>0</v>
      </c>
      <c r="AJ3886">
        <v>0</v>
      </c>
      <c r="AK3886" s="30">
        <f t="shared" si="379"/>
        <v>1</v>
      </c>
      <c r="AL3886" s="45">
        <v>3</v>
      </c>
      <c r="AM3886" s="32">
        <f t="shared" si="378"/>
        <v>2</v>
      </c>
      <c r="AN3886" s="33" t="str">
        <f t="shared" si="380"/>
        <v>MOROSO</v>
      </c>
      <c r="AO3886" s="33" t="str">
        <f t="shared" si="381"/>
        <v>2meses_pendientes</v>
      </c>
      <c r="AP3886" s="33">
        <f t="shared" si="382"/>
        <v>68</v>
      </c>
      <c r="AQ3886" s="31">
        <f t="shared" si="383"/>
        <v>12</v>
      </c>
    </row>
    <row r="3887" spans="2:43" x14ac:dyDescent="0.3">
      <c r="B3887" s="37">
        <v>46154</v>
      </c>
      <c r="C3887" t="s">
        <v>35</v>
      </c>
      <c r="D3887" t="s">
        <v>27227</v>
      </c>
      <c r="E3887" t="s">
        <v>27228</v>
      </c>
      <c r="F3887" t="s">
        <v>27229</v>
      </c>
      <c r="G3887" t="s">
        <v>27230</v>
      </c>
      <c r="H3887" t="s">
        <v>27231</v>
      </c>
      <c r="I3887" t="s">
        <v>38</v>
      </c>
      <c r="J3887" t="s">
        <v>44</v>
      </c>
      <c r="K3887" t="s">
        <v>3208</v>
      </c>
      <c r="L3887" t="s">
        <v>27229</v>
      </c>
      <c r="M3887" t="s">
        <v>27190</v>
      </c>
      <c r="N3887" t="s">
        <v>1640</v>
      </c>
      <c r="O3887" t="s">
        <v>1402</v>
      </c>
      <c r="P3887" t="s">
        <v>1402</v>
      </c>
      <c r="Q3887" t="s">
        <v>27232</v>
      </c>
      <c r="R3887" s="26">
        <v>3</v>
      </c>
      <c r="S3887" s="23">
        <v>368131800000</v>
      </c>
      <c r="T3887" t="s">
        <v>37</v>
      </c>
      <c r="U3887" t="s">
        <v>1404</v>
      </c>
      <c r="V3887" s="39">
        <v>46155</v>
      </c>
      <c r="W3887" s="41">
        <v>33</v>
      </c>
      <c r="X3887" s="26" t="s">
        <v>25685</v>
      </c>
      <c r="Z3887">
        <v>34.909999999999997</v>
      </c>
      <c r="AE3887" s="41">
        <v>34.909999999999997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 s="30">
        <f t="shared" si="379"/>
        <v>1</v>
      </c>
      <c r="AL3887" s="45">
        <v>3</v>
      </c>
      <c r="AM3887" s="32">
        <f t="shared" si="378"/>
        <v>2</v>
      </c>
      <c r="AN3887" s="33" t="str">
        <f t="shared" si="380"/>
        <v>MOROSO</v>
      </c>
      <c r="AO3887" s="33" t="str">
        <f t="shared" si="381"/>
        <v>2meses_pendientes</v>
      </c>
      <c r="AP3887" s="33">
        <f t="shared" si="382"/>
        <v>66</v>
      </c>
      <c r="AQ3887" s="31">
        <f t="shared" si="383"/>
        <v>13</v>
      </c>
    </row>
    <row r="3888" spans="2:43" x14ac:dyDescent="0.3">
      <c r="B3888" s="37">
        <v>46156</v>
      </c>
      <c r="C3888" t="s">
        <v>35</v>
      </c>
      <c r="D3888" t="s">
        <v>27233</v>
      </c>
      <c r="E3888" t="s">
        <v>27234</v>
      </c>
      <c r="F3888" t="s">
        <v>27235</v>
      </c>
      <c r="G3888" t="s">
        <v>27236</v>
      </c>
      <c r="H3888" t="s">
        <v>1718</v>
      </c>
      <c r="I3888" t="s">
        <v>38</v>
      </c>
      <c r="J3888" t="s">
        <v>38</v>
      </c>
      <c r="K3888" t="s">
        <v>1480</v>
      </c>
      <c r="L3888" t="s">
        <v>27235</v>
      </c>
      <c r="M3888" t="s">
        <v>27237</v>
      </c>
      <c r="N3888" t="s">
        <v>1640</v>
      </c>
      <c r="O3888" t="s">
        <v>1402</v>
      </c>
      <c r="P3888" t="s">
        <v>1402</v>
      </c>
      <c r="Q3888" t="s">
        <v>27238</v>
      </c>
      <c r="R3888" s="26">
        <v>3</v>
      </c>
      <c r="S3888" s="23">
        <v>995068940000</v>
      </c>
      <c r="T3888" t="s">
        <v>37</v>
      </c>
      <c r="U3888" t="s">
        <v>1404</v>
      </c>
      <c r="V3888" s="39">
        <v>46157</v>
      </c>
      <c r="W3888" s="41">
        <v>38</v>
      </c>
      <c r="X3888" s="26" t="s">
        <v>25685</v>
      </c>
      <c r="AE3888" s="41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 s="30">
        <f t="shared" si="379"/>
        <v>0</v>
      </c>
      <c r="AL3888" s="45">
        <v>3</v>
      </c>
      <c r="AM3888" s="32">
        <f t="shared" si="378"/>
        <v>3</v>
      </c>
      <c r="AN3888" s="33" t="str">
        <f t="shared" si="380"/>
        <v>NPN</v>
      </c>
      <c r="AO3888" s="33" t="str">
        <f t="shared" si="381"/>
        <v>3meses_pendientes</v>
      </c>
      <c r="AP3888" s="33">
        <f t="shared" si="382"/>
        <v>114</v>
      </c>
      <c r="AQ3888" s="31">
        <f t="shared" si="383"/>
        <v>15</v>
      </c>
    </row>
    <row r="3889" spans="2:43" x14ac:dyDescent="0.3">
      <c r="B3889" s="37">
        <v>46159</v>
      </c>
      <c r="C3889" t="s">
        <v>35</v>
      </c>
      <c r="D3889" t="s">
        <v>27239</v>
      </c>
      <c r="E3889" t="s">
        <v>27240</v>
      </c>
      <c r="F3889" t="s">
        <v>27241</v>
      </c>
      <c r="G3889" t="s">
        <v>27242</v>
      </c>
      <c r="H3889" t="s">
        <v>27243</v>
      </c>
      <c r="I3889" t="s">
        <v>38</v>
      </c>
      <c r="J3889" t="s">
        <v>38</v>
      </c>
      <c r="K3889" t="s">
        <v>561</v>
      </c>
      <c r="L3889" t="s">
        <v>27241</v>
      </c>
      <c r="M3889" t="s">
        <v>27244</v>
      </c>
      <c r="N3889" t="s">
        <v>1640</v>
      </c>
      <c r="O3889" t="s">
        <v>1402</v>
      </c>
      <c r="P3889" t="s">
        <v>1402</v>
      </c>
      <c r="Q3889" t="s">
        <v>27245</v>
      </c>
      <c r="R3889" s="26">
        <v>3</v>
      </c>
      <c r="S3889" s="23">
        <v>362136380000</v>
      </c>
      <c r="T3889" t="s">
        <v>37</v>
      </c>
      <c r="U3889" t="s">
        <v>1404</v>
      </c>
      <c r="V3889" s="39">
        <v>46160</v>
      </c>
      <c r="W3889" s="41">
        <v>31</v>
      </c>
      <c r="X3889" s="26" t="s">
        <v>25685</v>
      </c>
      <c r="Y3889">
        <v>40</v>
      </c>
      <c r="Z3889">
        <v>25.54</v>
      </c>
      <c r="AE3889" s="41">
        <v>65.539999999999992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 s="30">
        <f t="shared" si="379"/>
        <v>1</v>
      </c>
      <c r="AL3889" s="45">
        <v>3</v>
      </c>
      <c r="AM3889" s="32">
        <f t="shared" si="378"/>
        <v>2</v>
      </c>
      <c r="AN3889" s="33" t="str">
        <f t="shared" si="380"/>
        <v>MOROSO</v>
      </c>
      <c r="AO3889" s="33" t="str">
        <f t="shared" si="381"/>
        <v>2meses_pendientes</v>
      </c>
      <c r="AP3889" s="33">
        <f t="shared" si="382"/>
        <v>62</v>
      </c>
      <c r="AQ3889" s="31">
        <f t="shared" si="383"/>
        <v>18</v>
      </c>
    </row>
    <row r="3890" spans="2:43" x14ac:dyDescent="0.3">
      <c r="B3890" s="37">
        <v>46162</v>
      </c>
      <c r="C3890" t="s">
        <v>35</v>
      </c>
      <c r="D3890" t="s">
        <v>27246</v>
      </c>
      <c r="E3890" t="s">
        <v>27247</v>
      </c>
      <c r="F3890" t="s">
        <v>27248</v>
      </c>
      <c r="G3890" t="s">
        <v>27249</v>
      </c>
      <c r="H3890" t="s">
        <v>27250</v>
      </c>
      <c r="I3890" t="s">
        <v>26936</v>
      </c>
      <c r="J3890" t="s">
        <v>27078</v>
      </c>
      <c r="K3890" t="s">
        <v>27251</v>
      </c>
      <c r="L3890" t="s">
        <v>27248</v>
      </c>
      <c r="M3890" t="s">
        <v>27252</v>
      </c>
      <c r="N3890" t="s">
        <v>1640</v>
      </c>
      <c r="O3890" t="s">
        <v>1402</v>
      </c>
      <c r="P3890" t="s">
        <v>1402</v>
      </c>
      <c r="Q3890" t="s">
        <v>27253</v>
      </c>
      <c r="R3890" s="26">
        <v>3</v>
      </c>
      <c r="S3890" s="23">
        <v>361137630000</v>
      </c>
      <c r="T3890" t="s">
        <v>37</v>
      </c>
      <c r="U3890" t="s">
        <v>1404</v>
      </c>
      <c r="V3890" s="39">
        <v>46163</v>
      </c>
      <c r="W3890" s="41">
        <v>33</v>
      </c>
      <c r="X3890" s="26" t="s">
        <v>25685</v>
      </c>
      <c r="Y3890">
        <v>40</v>
      </c>
      <c r="AE3890" s="41">
        <v>40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 s="30">
        <f t="shared" si="379"/>
        <v>0</v>
      </c>
      <c r="AL3890" s="45">
        <v>3</v>
      </c>
      <c r="AM3890" s="32">
        <f t="shared" si="378"/>
        <v>3</v>
      </c>
      <c r="AN3890" s="33" t="str">
        <f t="shared" si="380"/>
        <v>NPN</v>
      </c>
      <c r="AO3890" s="33" t="str">
        <f t="shared" si="381"/>
        <v>3meses_pendientes</v>
      </c>
      <c r="AP3890" s="33">
        <f t="shared" si="382"/>
        <v>99</v>
      </c>
      <c r="AQ3890" s="31">
        <f t="shared" si="383"/>
        <v>21</v>
      </c>
    </row>
    <row r="3891" spans="2:43" x14ac:dyDescent="0.3">
      <c r="B3891" s="37">
        <v>46162</v>
      </c>
      <c r="C3891" t="s">
        <v>35</v>
      </c>
      <c r="D3891" t="s">
        <v>27254</v>
      </c>
      <c r="E3891" t="s">
        <v>27255</v>
      </c>
      <c r="F3891" t="s">
        <v>27256</v>
      </c>
      <c r="G3891" t="s">
        <v>27257</v>
      </c>
      <c r="H3891" t="s">
        <v>27258</v>
      </c>
      <c r="I3891" t="s">
        <v>26936</v>
      </c>
      <c r="J3891" t="s">
        <v>27078</v>
      </c>
      <c r="K3891" t="s">
        <v>27251</v>
      </c>
      <c r="L3891" t="s">
        <v>27256</v>
      </c>
      <c r="M3891" t="s">
        <v>27259</v>
      </c>
      <c r="N3891" t="s">
        <v>1640</v>
      </c>
      <c r="O3891" t="s">
        <v>1402</v>
      </c>
      <c r="P3891" t="s">
        <v>1402</v>
      </c>
      <c r="Q3891" t="s">
        <v>27260</v>
      </c>
      <c r="R3891" s="26">
        <v>3</v>
      </c>
      <c r="S3891" s="23">
        <v>362137890000</v>
      </c>
      <c r="T3891" t="s">
        <v>37</v>
      </c>
      <c r="U3891" t="s">
        <v>1404</v>
      </c>
      <c r="V3891" s="39">
        <v>46162</v>
      </c>
      <c r="W3891" s="41">
        <v>33</v>
      </c>
      <c r="X3891" s="26" t="s">
        <v>25685</v>
      </c>
      <c r="Y3891">
        <v>34.909999999999997</v>
      </c>
      <c r="AA3891">
        <v>34.909999999999997</v>
      </c>
      <c r="AE3891" s="41">
        <v>69.819999999999993</v>
      </c>
      <c r="AF3891">
        <v>0</v>
      </c>
      <c r="AG3891">
        <v>1</v>
      </c>
      <c r="AH3891">
        <v>0</v>
      </c>
      <c r="AI3891">
        <v>0</v>
      </c>
      <c r="AJ3891">
        <v>0</v>
      </c>
      <c r="AK3891" s="30">
        <f t="shared" si="379"/>
        <v>1</v>
      </c>
      <c r="AL3891" s="45">
        <v>3</v>
      </c>
      <c r="AM3891" s="32">
        <f t="shared" si="378"/>
        <v>2</v>
      </c>
      <c r="AN3891" s="33" t="str">
        <f t="shared" si="380"/>
        <v>MOROSO</v>
      </c>
      <c r="AO3891" s="33" t="str">
        <f t="shared" si="381"/>
        <v>2meses_pendientes</v>
      </c>
      <c r="AP3891" s="33">
        <f t="shared" si="382"/>
        <v>66</v>
      </c>
      <c r="AQ3891" s="31">
        <f t="shared" si="383"/>
        <v>20</v>
      </c>
    </row>
    <row r="3892" spans="2:43" x14ac:dyDescent="0.3">
      <c r="B3892" s="37">
        <v>46163</v>
      </c>
      <c r="C3892" t="s">
        <v>35</v>
      </c>
      <c r="D3892" t="s">
        <v>27261</v>
      </c>
      <c r="E3892" t="s">
        <v>27262</v>
      </c>
      <c r="F3892" t="s">
        <v>27263</v>
      </c>
      <c r="G3892" t="s">
        <v>27264</v>
      </c>
      <c r="H3892" t="s">
        <v>27265</v>
      </c>
      <c r="I3892" t="s">
        <v>26936</v>
      </c>
      <c r="J3892" t="s">
        <v>27078</v>
      </c>
      <c r="K3892" t="s">
        <v>27251</v>
      </c>
      <c r="L3892" t="s">
        <v>27263</v>
      </c>
      <c r="M3892" t="s">
        <v>27252</v>
      </c>
      <c r="N3892" t="s">
        <v>1640</v>
      </c>
      <c r="O3892" t="s">
        <v>1402</v>
      </c>
      <c r="P3892" t="s">
        <v>1402</v>
      </c>
      <c r="Q3892" t="s">
        <v>27266</v>
      </c>
      <c r="R3892" s="26">
        <v>2</v>
      </c>
      <c r="S3892" s="23">
        <v>362138210000</v>
      </c>
      <c r="T3892" t="s">
        <v>37</v>
      </c>
      <c r="U3892" t="s">
        <v>1404</v>
      </c>
      <c r="V3892" s="39">
        <v>46161</v>
      </c>
      <c r="W3892" s="41">
        <v>30</v>
      </c>
      <c r="X3892" s="26" t="s">
        <v>25685</v>
      </c>
      <c r="Y3892">
        <v>30.44</v>
      </c>
      <c r="Z3892">
        <v>9.23</v>
      </c>
      <c r="AE3892" s="41">
        <v>39.67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 s="30">
        <f t="shared" si="379"/>
        <v>1</v>
      </c>
      <c r="AL3892" s="45">
        <v>3</v>
      </c>
      <c r="AM3892" s="32">
        <f t="shared" si="378"/>
        <v>2</v>
      </c>
      <c r="AN3892" s="33" t="str">
        <f t="shared" si="380"/>
        <v>MOROSO</v>
      </c>
      <c r="AO3892" s="33" t="str">
        <f t="shared" si="381"/>
        <v>2meses_pendientes</v>
      </c>
      <c r="AP3892" s="33">
        <f t="shared" si="382"/>
        <v>60</v>
      </c>
      <c r="AQ3892" s="31">
        <f t="shared" si="383"/>
        <v>19</v>
      </c>
    </row>
    <row r="3893" spans="2:43" x14ac:dyDescent="0.3">
      <c r="B3893" s="37">
        <v>46163</v>
      </c>
      <c r="C3893" t="s">
        <v>35</v>
      </c>
      <c r="D3893" t="s">
        <v>27267</v>
      </c>
      <c r="E3893" t="s">
        <v>27268</v>
      </c>
      <c r="F3893" t="s">
        <v>27269</v>
      </c>
      <c r="G3893" t="s">
        <v>27270</v>
      </c>
      <c r="H3893" t="s">
        <v>27271</v>
      </c>
      <c r="I3893" t="s">
        <v>26936</v>
      </c>
      <c r="J3893" t="s">
        <v>27078</v>
      </c>
      <c r="K3893" t="s">
        <v>27251</v>
      </c>
      <c r="L3893" t="s">
        <v>27269</v>
      </c>
      <c r="M3893" t="s">
        <v>27259</v>
      </c>
      <c r="N3893" t="s">
        <v>1640</v>
      </c>
      <c r="O3893" t="s">
        <v>1402</v>
      </c>
      <c r="P3893" t="s">
        <v>1402</v>
      </c>
      <c r="Q3893" t="s">
        <v>27272</v>
      </c>
      <c r="R3893" s="26">
        <v>3</v>
      </c>
      <c r="S3893" s="23">
        <v>369138380000</v>
      </c>
      <c r="T3893" t="s">
        <v>37</v>
      </c>
      <c r="U3893" t="s">
        <v>1404</v>
      </c>
      <c r="V3893" s="39">
        <v>46163</v>
      </c>
      <c r="W3893" s="41">
        <v>33</v>
      </c>
      <c r="X3893" s="26" t="s">
        <v>25685</v>
      </c>
      <c r="Y3893">
        <v>40</v>
      </c>
      <c r="AE3893" s="41">
        <v>40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 s="30">
        <f t="shared" si="379"/>
        <v>0</v>
      </c>
      <c r="AL3893" s="45">
        <v>3</v>
      </c>
      <c r="AM3893" s="32">
        <f t="shared" si="378"/>
        <v>3</v>
      </c>
      <c r="AN3893" s="33" t="str">
        <f t="shared" si="380"/>
        <v>NPN</v>
      </c>
      <c r="AO3893" s="33" t="str">
        <f t="shared" si="381"/>
        <v>3meses_pendientes</v>
      </c>
      <c r="AP3893" s="33">
        <f t="shared" si="382"/>
        <v>99</v>
      </c>
      <c r="AQ3893" s="31">
        <f t="shared" si="383"/>
        <v>21</v>
      </c>
    </row>
    <row r="3894" spans="2:43" x14ac:dyDescent="0.3">
      <c r="B3894" s="37">
        <v>46163</v>
      </c>
      <c r="C3894" t="s">
        <v>35</v>
      </c>
      <c r="D3894" t="s">
        <v>27273</v>
      </c>
      <c r="E3894" t="s">
        <v>27274</v>
      </c>
      <c r="F3894" t="s">
        <v>14491</v>
      </c>
      <c r="G3894" t="s">
        <v>27275</v>
      </c>
      <c r="H3894" t="s">
        <v>27276</v>
      </c>
      <c r="I3894" t="s">
        <v>38</v>
      </c>
      <c r="J3894" t="s">
        <v>42</v>
      </c>
      <c r="K3894" t="s">
        <v>54</v>
      </c>
      <c r="L3894" t="s">
        <v>14491</v>
      </c>
      <c r="M3894" t="s">
        <v>27277</v>
      </c>
      <c r="N3894" t="s">
        <v>1640</v>
      </c>
      <c r="O3894" t="s">
        <v>1402</v>
      </c>
      <c r="P3894" t="s">
        <v>1402</v>
      </c>
      <c r="Q3894" t="s">
        <v>27278</v>
      </c>
      <c r="R3894" s="26">
        <v>2</v>
      </c>
      <c r="S3894" s="23">
        <v>339330030000</v>
      </c>
      <c r="T3894" t="s">
        <v>37</v>
      </c>
      <c r="U3894" t="s">
        <v>1404</v>
      </c>
      <c r="V3894" s="39">
        <v>46161</v>
      </c>
      <c r="W3894" s="41">
        <v>26</v>
      </c>
      <c r="X3894" s="26" t="s">
        <v>25685</v>
      </c>
      <c r="Z3894">
        <v>26.4</v>
      </c>
      <c r="AE3894" s="41">
        <v>26.4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 s="30">
        <f t="shared" si="379"/>
        <v>1</v>
      </c>
      <c r="AL3894" s="45">
        <v>3</v>
      </c>
      <c r="AM3894" s="32">
        <f t="shared" si="378"/>
        <v>2</v>
      </c>
      <c r="AN3894" s="33" t="str">
        <f t="shared" si="380"/>
        <v>MOROSO</v>
      </c>
      <c r="AO3894" s="33" t="str">
        <f t="shared" si="381"/>
        <v>2meses_pendientes</v>
      </c>
      <c r="AP3894" s="33">
        <f t="shared" si="382"/>
        <v>52</v>
      </c>
      <c r="AQ3894" s="31">
        <f t="shared" si="383"/>
        <v>19</v>
      </c>
    </row>
    <row r="3895" spans="2:43" x14ac:dyDescent="0.3">
      <c r="B3895" s="37">
        <v>46163</v>
      </c>
      <c r="C3895" t="s">
        <v>35</v>
      </c>
      <c r="D3895" t="s">
        <v>27279</v>
      </c>
      <c r="E3895" t="s">
        <v>27280</v>
      </c>
      <c r="F3895" t="s">
        <v>27281</v>
      </c>
      <c r="G3895" t="s">
        <v>27282</v>
      </c>
      <c r="H3895" t="s">
        <v>27283</v>
      </c>
      <c r="I3895" t="s">
        <v>38</v>
      </c>
      <c r="J3895" t="s">
        <v>38</v>
      </c>
      <c r="K3895" t="s">
        <v>476</v>
      </c>
      <c r="L3895" t="s">
        <v>27281</v>
      </c>
      <c r="M3895" t="s">
        <v>27284</v>
      </c>
      <c r="N3895" t="s">
        <v>1640</v>
      </c>
      <c r="O3895" t="s">
        <v>1402</v>
      </c>
      <c r="P3895" t="s">
        <v>1402</v>
      </c>
      <c r="Q3895" t="s">
        <v>27285</v>
      </c>
      <c r="R3895" s="26">
        <v>2</v>
      </c>
      <c r="S3895" s="23">
        <v>365138440000</v>
      </c>
      <c r="T3895" t="s">
        <v>37</v>
      </c>
      <c r="U3895" t="s">
        <v>1404</v>
      </c>
      <c r="V3895" s="39">
        <v>46161</v>
      </c>
      <c r="W3895" s="41">
        <v>30</v>
      </c>
      <c r="X3895" s="26" t="s">
        <v>25685</v>
      </c>
      <c r="Y3895">
        <v>20</v>
      </c>
      <c r="Z3895">
        <v>40.880000000000003</v>
      </c>
      <c r="AE3895" s="41">
        <v>60.88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 s="30">
        <f t="shared" si="379"/>
        <v>1</v>
      </c>
      <c r="AL3895" s="45">
        <v>3</v>
      </c>
      <c r="AM3895" s="32">
        <f t="shared" si="378"/>
        <v>2</v>
      </c>
      <c r="AN3895" s="33" t="str">
        <f t="shared" si="380"/>
        <v>MOROSO</v>
      </c>
      <c r="AO3895" s="33" t="str">
        <f t="shared" si="381"/>
        <v>2meses_pendientes</v>
      </c>
      <c r="AP3895" s="33">
        <f t="shared" si="382"/>
        <v>60</v>
      </c>
      <c r="AQ3895" s="31">
        <f t="shared" si="383"/>
        <v>19</v>
      </c>
    </row>
    <row r="3896" spans="2:43" x14ac:dyDescent="0.3">
      <c r="B3896" s="37">
        <v>46163</v>
      </c>
      <c r="C3896" t="s">
        <v>35</v>
      </c>
      <c r="D3896" t="s">
        <v>27286</v>
      </c>
      <c r="E3896" t="s">
        <v>27287</v>
      </c>
      <c r="F3896" t="s">
        <v>27288</v>
      </c>
      <c r="G3896" t="s">
        <v>27289</v>
      </c>
      <c r="H3896" t="s">
        <v>27290</v>
      </c>
      <c r="I3896" t="s">
        <v>26936</v>
      </c>
      <c r="J3896" t="s">
        <v>27078</v>
      </c>
      <c r="K3896" t="s">
        <v>27251</v>
      </c>
      <c r="L3896" t="s">
        <v>27288</v>
      </c>
      <c r="M3896" t="s">
        <v>27259</v>
      </c>
      <c r="N3896" t="s">
        <v>1640</v>
      </c>
      <c r="O3896" t="s">
        <v>1402</v>
      </c>
      <c r="P3896" t="s">
        <v>1402</v>
      </c>
      <c r="Q3896" t="s">
        <v>27291</v>
      </c>
      <c r="R3896" s="26">
        <v>2</v>
      </c>
      <c r="S3896" s="23">
        <v>362138640000</v>
      </c>
      <c r="T3896" t="s">
        <v>37</v>
      </c>
      <c r="U3896" t="s">
        <v>1404</v>
      </c>
      <c r="V3896" s="39">
        <v>46163</v>
      </c>
      <c r="W3896" s="41">
        <v>30</v>
      </c>
      <c r="X3896" s="26" t="s">
        <v>25685</v>
      </c>
      <c r="Y3896">
        <v>15.5</v>
      </c>
      <c r="Z3896">
        <v>15</v>
      </c>
      <c r="AE3896" s="41">
        <v>30.5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 s="30">
        <f t="shared" si="379"/>
        <v>1</v>
      </c>
      <c r="AL3896" s="45">
        <v>3</v>
      </c>
      <c r="AM3896" s="32">
        <f t="shared" si="378"/>
        <v>2</v>
      </c>
      <c r="AN3896" s="33" t="str">
        <f t="shared" si="380"/>
        <v>MOROSO</v>
      </c>
      <c r="AO3896" s="33" t="str">
        <f t="shared" si="381"/>
        <v>2meses_pendientes</v>
      </c>
      <c r="AP3896" s="33">
        <f t="shared" si="382"/>
        <v>60</v>
      </c>
      <c r="AQ3896" s="31">
        <f t="shared" si="383"/>
        <v>21</v>
      </c>
    </row>
    <row r="3897" spans="2:43" x14ac:dyDescent="0.3">
      <c r="B3897" s="37">
        <v>46163</v>
      </c>
      <c r="C3897" t="s">
        <v>35</v>
      </c>
      <c r="D3897" t="s">
        <v>27292</v>
      </c>
      <c r="E3897" t="s">
        <v>27293</v>
      </c>
      <c r="F3897" t="s">
        <v>27294</v>
      </c>
      <c r="G3897" t="s">
        <v>27295</v>
      </c>
      <c r="H3897" t="s">
        <v>27296</v>
      </c>
      <c r="I3897" t="s">
        <v>26936</v>
      </c>
      <c r="J3897" t="s">
        <v>27078</v>
      </c>
      <c r="K3897" t="s">
        <v>27251</v>
      </c>
      <c r="L3897" t="s">
        <v>27294</v>
      </c>
      <c r="M3897" t="s">
        <v>27252</v>
      </c>
      <c r="N3897" t="s">
        <v>1640</v>
      </c>
      <c r="O3897" t="s">
        <v>1402</v>
      </c>
      <c r="P3897" t="s">
        <v>1402</v>
      </c>
      <c r="Q3897" t="s">
        <v>27297</v>
      </c>
      <c r="R3897" s="26">
        <v>2</v>
      </c>
      <c r="S3897" s="23">
        <v>366138780000</v>
      </c>
      <c r="T3897" t="s">
        <v>37</v>
      </c>
      <c r="U3897" t="s">
        <v>1404</v>
      </c>
      <c r="V3897" s="39">
        <v>46162</v>
      </c>
      <c r="W3897" s="41">
        <v>30</v>
      </c>
      <c r="X3897" s="26" t="s">
        <v>25685</v>
      </c>
      <c r="Z3897">
        <v>30.44</v>
      </c>
      <c r="AE3897" s="41">
        <v>30.44</v>
      </c>
      <c r="AF3897">
        <v>1</v>
      </c>
      <c r="AG3897">
        <v>0</v>
      </c>
      <c r="AH3897">
        <v>0</v>
      </c>
      <c r="AI3897">
        <v>0</v>
      </c>
      <c r="AJ3897">
        <v>0</v>
      </c>
      <c r="AK3897" s="30">
        <f t="shared" si="379"/>
        <v>1</v>
      </c>
      <c r="AL3897" s="45">
        <v>3</v>
      </c>
      <c r="AM3897" s="32">
        <f t="shared" si="378"/>
        <v>2</v>
      </c>
      <c r="AN3897" s="33" t="str">
        <f t="shared" si="380"/>
        <v>MOROSO</v>
      </c>
      <c r="AO3897" s="33" t="str">
        <f t="shared" si="381"/>
        <v>2meses_pendientes</v>
      </c>
      <c r="AP3897" s="33">
        <f t="shared" si="382"/>
        <v>60</v>
      </c>
      <c r="AQ3897" s="31">
        <f t="shared" si="383"/>
        <v>20</v>
      </c>
    </row>
    <row r="3898" spans="2:43" x14ac:dyDescent="0.3">
      <c r="B3898" s="37">
        <v>46163</v>
      </c>
      <c r="C3898" t="s">
        <v>35</v>
      </c>
      <c r="D3898" t="s">
        <v>27298</v>
      </c>
      <c r="E3898" t="s">
        <v>27299</v>
      </c>
      <c r="F3898" t="s">
        <v>27294</v>
      </c>
      <c r="G3898" t="s">
        <v>27300</v>
      </c>
      <c r="H3898" t="s">
        <v>27301</v>
      </c>
      <c r="I3898" t="s">
        <v>26936</v>
      </c>
      <c r="J3898" t="s">
        <v>27078</v>
      </c>
      <c r="K3898" t="s">
        <v>27251</v>
      </c>
      <c r="L3898" t="s">
        <v>27294</v>
      </c>
      <c r="M3898" t="s">
        <v>27252</v>
      </c>
      <c r="N3898" t="s">
        <v>1640</v>
      </c>
      <c r="O3898" t="s">
        <v>1402</v>
      </c>
      <c r="P3898" t="s">
        <v>1402</v>
      </c>
      <c r="Q3898" t="s">
        <v>27302</v>
      </c>
      <c r="R3898" s="26">
        <v>3</v>
      </c>
      <c r="S3898" s="23">
        <v>362139020000</v>
      </c>
      <c r="T3898" t="s">
        <v>37</v>
      </c>
      <c r="U3898" t="s">
        <v>1404</v>
      </c>
      <c r="V3898" s="39">
        <v>46164</v>
      </c>
      <c r="W3898" s="41">
        <v>33</v>
      </c>
      <c r="X3898" s="26" t="s">
        <v>25685</v>
      </c>
      <c r="Y3898">
        <v>34.909999999999997</v>
      </c>
      <c r="AE3898" s="41">
        <v>34.909999999999997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 s="30">
        <f t="shared" si="379"/>
        <v>0</v>
      </c>
      <c r="AL3898" s="45">
        <v>3</v>
      </c>
      <c r="AM3898" s="32">
        <f t="shared" si="378"/>
        <v>3</v>
      </c>
      <c r="AN3898" s="33" t="str">
        <f t="shared" si="380"/>
        <v>NPN</v>
      </c>
      <c r="AO3898" s="33" t="str">
        <f t="shared" si="381"/>
        <v>3meses_pendientes</v>
      </c>
      <c r="AP3898" s="33">
        <f t="shared" si="382"/>
        <v>99</v>
      </c>
      <c r="AQ3898" s="31">
        <f t="shared" si="383"/>
        <v>22</v>
      </c>
    </row>
    <row r="3899" spans="2:43" x14ac:dyDescent="0.3">
      <c r="B3899" s="37">
        <v>46163</v>
      </c>
      <c r="C3899" t="s">
        <v>35</v>
      </c>
      <c r="D3899" t="s">
        <v>27303</v>
      </c>
      <c r="E3899" t="s">
        <v>27304</v>
      </c>
      <c r="F3899" t="s">
        <v>27305</v>
      </c>
      <c r="G3899" t="s">
        <v>27306</v>
      </c>
      <c r="H3899" t="s">
        <v>27258</v>
      </c>
      <c r="I3899" t="s">
        <v>26936</v>
      </c>
      <c r="J3899" t="s">
        <v>27078</v>
      </c>
      <c r="K3899" t="s">
        <v>27251</v>
      </c>
      <c r="L3899" t="s">
        <v>27305</v>
      </c>
      <c r="M3899" t="s">
        <v>27252</v>
      </c>
      <c r="N3899" t="s">
        <v>1640</v>
      </c>
      <c r="O3899" t="s">
        <v>1402</v>
      </c>
      <c r="P3899" t="s">
        <v>1402</v>
      </c>
      <c r="Q3899" t="s">
        <v>27307</v>
      </c>
      <c r="R3899" s="26">
        <v>3</v>
      </c>
      <c r="S3899" s="23">
        <v>367138360000</v>
      </c>
      <c r="T3899" t="s">
        <v>37</v>
      </c>
      <c r="U3899" t="s">
        <v>1404</v>
      </c>
      <c r="V3899" s="39">
        <v>46162</v>
      </c>
      <c r="W3899" s="41">
        <v>33</v>
      </c>
      <c r="X3899" s="26" t="s">
        <v>25685</v>
      </c>
      <c r="Y3899">
        <v>17.5</v>
      </c>
      <c r="AE3899" s="41">
        <v>17.5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 s="30">
        <f t="shared" si="379"/>
        <v>0</v>
      </c>
      <c r="AL3899" s="45">
        <v>3</v>
      </c>
      <c r="AM3899" s="32">
        <f t="shared" si="378"/>
        <v>3</v>
      </c>
      <c r="AN3899" s="33" t="str">
        <f t="shared" si="380"/>
        <v>NPN</v>
      </c>
      <c r="AO3899" s="33" t="str">
        <f t="shared" si="381"/>
        <v>3meses_pendientes</v>
      </c>
      <c r="AP3899" s="33">
        <f t="shared" si="382"/>
        <v>99</v>
      </c>
      <c r="AQ3899" s="31">
        <f t="shared" si="383"/>
        <v>20</v>
      </c>
    </row>
    <row r="3900" spans="2:43" x14ac:dyDescent="0.3">
      <c r="B3900" s="37">
        <v>46164</v>
      </c>
      <c r="C3900" t="s">
        <v>35</v>
      </c>
      <c r="D3900" t="s">
        <v>27308</v>
      </c>
      <c r="E3900" t="s">
        <v>27309</v>
      </c>
      <c r="F3900" t="s">
        <v>27310</v>
      </c>
      <c r="G3900" t="s">
        <v>27311</v>
      </c>
      <c r="H3900" t="s">
        <v>27312</v>
      </c>
      <c r="I3900" t="s">
        <v>26936</v>
      </c>
      <c r="J3900" t="s">
        <v>27078</v>
      </c>
      <c r="K3900" t="s">
        <v>27251</v>
      </c>
      <c r="L3900" t="s">
        <v>27310</v>
      </c>
      <c r="M3900" t="s">
        <v>27259</v>
      </c>
      <c r="N3900" t="s">
        <v>1640</v>
      </c>
      <c r="O3900" t="s">
        <v>1402</v>
      </c>
      <c r="P3900" t="s">
        <v>1402</v>
      </c>
      <c r="Q3900" t="s">
        <v>27313</v>
      </c>
      <c r="R3900" s="26">
        <v>2</v>
      </c>
      <c r="S3900" s="23">
        <v>361139830000</v>
      </c>
      <c r="T3900" t="s">
        <v>37</v>
      </c>
      <c r="U3900" t="s">
        <v>1404</v>
      </c>
      <c r="V3900" s="39">
        <v>46164</v>
      </c>
      <c r="W3900" s="41">
        <v>30</v>
      </c>
      <c r="X3900" s="26" t="s">
        <v>25685</v>
      </c>
      <c r="AE3900" s="41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 s="30">
        <f t="shared" si="379"/>
        <v>0</v>
      </c>
      <c r="AL3900" s="45">
        <v>3</v>
      </c>
      <c r="AM3900" s="32">
        <f t="shared" si="378"/>
        <v>3</v>
      </c>
      <c r="AN3900" s="33" t="str">
        <f t="shared" si="380"/>
        <v>NPN</v>
      </c>
      <c r="AO3900" s="33" t="str">
        <f t="shared" si="381"/>
        <v>3meses_pendientes</v>
      </c>
      <c r="AP3900" s="33">
        <f t="shared" si="382"/>
        <v>90</v>
      </c>
      <c r="AQ3900" s="31">
        <f t="shared" si="383"/>
        <v>22</v>
      </c>
    </row>
    <row r="3901" spans="2:43" x14ac:dyDescent="0.3">
      <c r="B3901" s="37">
        <v>46164</v>
      </c>
      <c r="C3901" t="s">
        <v>35</v>
      </c>
      <c r="D3901" t="s">
        <v>27314</v>
      </c>
      <c r="E3901" t="s">
        <v>27315</v>
      </c>
      <c r="F3901" t="s">
        <v>27316</v>
      </c>
      <c r="G3901" t="s">
        <v>27317</v>
      </c>
      <c r="H3901" t="s">
        <v>27318</v>
      </c>
      <c r="I3901" t="s">
        <v>26936</v>
      </c>
      <c r="J3901" t="s">
        <v>27078</v>
      </c>
      <c r="K3901" t="s">
        <v>27251</v>
      </c>
      <c r="L3901" t="s">
        <v>27316</v>
      </c>
      <c r="M3901" t="s">
        <v>27252</v>
      </c>
      <c r="N3901" t="s">
        <v>1640</v>
      </c>
      <c r="O3901" t="s">
        <v>1402</v>
      </c>
      <c r="P3901" t="s">
        <v>1402</v>
      </c>
      <c r="Q3901" t="s">
        <v>27319</v>
      </c>
      <c r="R3901" s="26">
        <v>3</v>
      </c>
      <c r="S3901" s="23">
        <v>219042250000</v>
      </c>
      <c r="T3901" t="s">
        <v>37</v>
      </c>
      <c r="U3901" t="s">
        <v>1404</v>
      </c>
      <c r="V3901" s="39">
        <v>46164</v>
      </c>
      <c r="W3901" s="41">
        <v>33</v>
      </c>
      <c r="X3901" s="26" t="s">
        <v>25685</v>
      </c>
      <c r="Y3901">
        <v>34.909999999999997</v>
      </c>
      <c r="AE3901" s="41">
        <v>34.909999999999997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 s="30">
        <f t="shared" si="379"/>
        <v>0</v>
      </c>
      <c r="AL3901" s="45">
        <v>3</v>
      </c>
      <c r="AM3901" s="32">
        <f t="shared" si="378"/>
        <v>3</v>
      </c>
      <c r="AN3901" s="33" t="str">
        <f t="shared" si="380"/>
        <v>NPN</v>
      </c>
      <c r="AO3901" s="33" t="str">
        <f t="shared" si="381"/>
        <v>3meses_pendientes</v>
      </c>
      <c r="AP3901" s="33">
        <f t="shared" si="382"/>
        <v>99</v>
      </c>
      <c r="AQ3901" s="31">
        <f t="shared" si="383"/>
        <v>22</v>
      </c>
    </row>
    <row r="3902" spans="2:43" x14ac:dyDescent="0.3">
      <c r="B3902" s="37">
        <v>46165</v>
      </c>
      <c r="C3902" t="s">
        <v>35</v>
      </c>
      <c r="D3902" t="s">
        <v>27320</v>
      </c>
      <c r="E3902" t="s">
        <v>27321</v>
      </c>
      <c r="F3902" t="s">
        <v>27322</v>
      </c>
      <c r="G3902" t="s">
        <v>27323</v>
      </c>
      <c r="H3902" t="s">
        <v>27324</v>
      </c>
      <c r="I3902" t="s">
        <v>26936</v>
      </c>
      <c r="J3902" t="s">
        <v>27078</v>
      </c>
      <c r="K3902" t="s">
        <v>27251</v>
      </c>
      <c r="L3902" t="s">
        <v>27322</v>
      </c>
      <c r="M3902" t="s">
        <v>27259</v>
      </c>
      <c r="N3902" t="s">
        <v>1640</v>
      </c>
      <c r="O3902" t="s">
        <v>1402</v>
      </c>
      <c r="P3902" t="s">
        <v>1402</v>
      </c>
      <c r="Q3902" t="s">
        <v>27325</v>
      </c>
      <c r="R3902" s="26">
        <v>3</v>
      </c>
      <c r="S3902" s="23">
        <v>361138060000</v>
      </c>
      <c r="T3902" t="s">
        <v>37</v>
      </c>
      <c r="U3902" t="s">
        <v>1404</v>
      </c>
      <c r="V3902" s="39">
        <v>46164</v>
      </c>
      <c r="W3902" s="41">
        <v>33</v>
      </c>
      <c r="X3902" s="26" t="s">
        <v>25685</v>
      </c>
      <c r="Y3902">
        <v>35</v>
      </c>
      <c r="AE3902" s="41">
        <v>35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 s="30">
        <f t="shared" si="379"/>
        <v>0</v>
      </c>
      <c r="AL3902" s="45">
        <v>3</v>
      </c>
      <c r="AM3902" s="32">
        <f t="shared" si="378"/>
        <v>3</v>
      </c>
      <c r="AN3902" s="33" t="str">
        <f t="shared" si="380"/>
        <v>NPN</v>
      </c>
      <c r="AO3902" s="33" t="str">
        <f t="shared" si="381"/>
        <v>3meses_pendientes</v>
      </c>
      <c r="AP3902" s="33">
        <f t="shared" si="382"/>
        <v>99</v>
      </c>
      <c r="AQ3902" s="31">
        <f t="shared" si="383"/>
        <v>22</v>
      </c>
    </row>
    <row r="3903" spans="2:43" x14ac:dyDescent="0.3">
      <c r="B3903" s="37">
        <v>46165</v>
      </c>
      <c r="C3903" t="s">
        <v>35</v>
      </c>
      <c r="D3903" t="s">
        <v>27326</v>
      </c>
      <c r="E3903" t="s">
        <v>27327</v>
      </c>
      <c r="F3903" t="s">
        <v>27328</v>
      </c>
      <c r="G3903" t="s">
        <v>27329</v>
      </c>
      <c r="H3903" t="s">
        <v>27330</v>
      </c>
      <c r="I3903" t="s">
        <v>26936</v>
      </c>
      <c r="J3903" t="s">
        <v>27078</v>
      </c>
      <c r="K3903" t="s">
        <v>27251</v>
      </c>
      <c r="L3903" t="s">
        <v>27328</v>
      </c>
      <c r="M3903" t="s">
        <v>27259</v>
      </c>
      <c r="N3903" t="s">
        <v>1640</v>
      </c>
      <c r="O3903" t="s">
        <v>1402</v>
      </c>
      <c r="P3903" t="s">
        <v>1402</v>
      </c>
      <c r="Q3903" t="s">
        <v>27331</v>
      </c>
      <c r="R3903" s="26">
        <v>3</v>
      </c>
      <c r="S3903" s="23">
        <v>367140610000</v>
      </c>
      <c r="T3903" t="s">
        <v>37</v>
      </c>
      <c r="U3903" t="s">
        <v>1404</v>
      </c>
      <c r="V3903" s="39">
        <v>46164</v>
      </c>
      <c r="W3903" s="41">
        <v>33</v>
      </c>
      <c r="X3903" s="26" t="s">
        <v>25685</v>
      </c>
      <c r="Y3903">
        <v>35</v>
      </c>
      <c r="AA3903">
        <v>0.84</v>
      </c>
      <c r="AE3903" s="41">
        <v>35.840000000000003</v>
      </c>
      <c r="AF3903">
        <v>0</v>
      </c>
      <c r="AG3903">
        <v>1</v>
      </c>
      <c r="AH3903">
        <v>0</v>
      </c>
      <c r="AI3903">
        <v>0</v>
      </c>
      <c r="AJ3903">
        <v>0</v>
      </c>
      <c r="AK3903" s="30">
        <f t="shared" si="379"/>
        <v>1</v>
      </c>
      <c r="AL3903" s="45">
        <v>3</v>
      </c>
      <c r="AM3903" s="32">
        <f t="shared" si="378"/>
        <v>2</v>
      </c>
      <c r="AN3903" s="33" t="str">
        <f t="shared" si="380"/>
        <v>MOROSO</v>
      </c>
      <c r="AO3903" s="33" t="str">
        <f t="shared" si="381"/>
        <v>2meses_pendientes</v>
      </c>
      <c r="AP3903" s="33">
        <f t="shared" si="382"/>
        <v>66</v>
      </c>
      <c r="AQ3903" s="31">
        <f t="shared" si="383"/>
        <v>22</v>
      </c>
    </row>
    <row r="3904" spans="2:43" x14ac:dyDescent="0.3">
      <c r="B3904" s="37">
        <v>46169</v>
      </c>
      <c r="C3904" t="s">
        <v>35</v>
      </c>
      <c r="D3904" t="s">
        <v>27332</v>
      </c>
      <c r="E3904" t="s">
        <v>27333</v>
      </c>
      <c r="F3904" t="s">
        <v>27334</v>
      </c>
      <c r="G3904" t="s">
        <v>27335</v>
      </c>
      <c r="H3904" t="s">
        <v>27336</v>
      </c>
      <c r="I3904" t="s">
        <v>38</v>
      </c>
      <c r="J3904" t="s">
        <v>38</v>
      </c>
      <c r="K3904" t="s">
        <v>6058</v>
      </c>
      <c r="L3904" t="s">
        <v>27334</v>
      </c>
      <c r="M3904" t="s">
        <v>27337</v>
      </c>
      <c r="N3904" t="s">
        <v>1640</v>
      </c>
      <c r="O3904" t="s">
        <v>1402</v>
      </c>
      <c r="P3904" t="s">
        <v>1402</v>
      </c>
      <c r="Q3904" t="s">
        <v>27338</v>
      </c>
      <c r="R3904" s="26">
        <v>2</v>
      </c>
      <c r="S3904" s="23">
        <v>337078530000</v>
      </c>
      <c r="T3904" t="s">
        <v>37</v>
      </c>
      <c r="U3904" t="s">
        <v>1404</v>
      </c>
      <c r="V3904" s="39">
        <v>46170</v>
      </c>
      <c r="W3904" s="41">
        <v>26</v>
      </c>
      <c r="X3904" s="26" t="s">
        <v>25685</v>
      </c>
      <c r="Y3904">
        <v>41.01</v>
      </c>
      <c r="Z3904">
        <v>26.4</v>
      </c>
      <c r="AE3904" s="41">
        <v>67.41</v>
      </c>
      <c r="AF3904">
        <v>1</v>
      </c>
      <c r="AG3904">
        <v>0</v>
      </c>
      <c r="AH3904">
        <v>0</v>
      </c>
      <c r="AI3904">
        <v>0</v>
      </c>
      <c r="AJ3904">
        <v>0</v>
      </c>
      <c r="AK3904" s="30">
        <f t="shared" si="379"/>
        <v>1</v>
      </c>
      <c r="AL3904" s="45">
        <v>3</v>
      </c>
      <c r="AM3904" s="32">
        <f t="shared" si="378"/>
        <v>2</v>
      </c>
      <c r="AN3904" s="33" t="str">
        <f t="shared" si="380"/>
        <v>MOROSO</v>
      </c>
      <c r="AO3904" s="33" t="str">
        <f t="shared" si="381"/>
        <v>2meses_pendientes</v>
      </c>
      <c r="AP3904" s="33">
        <f t="shared" si="382"/>
        <v>52</v>
      </c>
      <c r="AQ3904" s="31">
        <f t="shared" si="383"/>
        <v>28</v>
      </c>
    </row>
    <row r="3905" spans="2:43" x14ac:dyDescent="0.3">
      <c r="B3905" s="37">
        <v>46170</v>
      </c>
      <c r="C3905" t="s">
        <v>35</v>
      </c>
      <c r="D3905" t="s">
        <v>27339</v>
      </c>
      <c r="E3905" t="s">
        <v>27340</v>
      </c>
      <c r="F3905" t="s">
        <v>27341</v>
      </c>
      <c r="G3905" t="s">
        <v>27342</v>
      </c>
      <c r="H3905" t="s">
        <v>27343</v>
      </c>
      <c r="I3905" t="s">
        <v>38</v>
      </c>
      <c r="J3905" t="s">
        <v>38</v>
      </c>
      <c r="K3905" t="s">
        <v>561</v>
      </c>
      <c r="L3905" t="s">
        <v>27341</v>
      </c>
      <c r="M3905" t="s">
        <v>27344</v>
      </c>
      <c r="N3905" t="s">
        <v>1640</v>
      </c>
      <c r="O3905" t="s">
        <v>1402</v>
      </c>
      <c r="P3905" t="s">
        <v>1402</v>
      </c>
      <c r="Q3905" t="s">
        <v>27345</v>
      </c>
      <c r="R3905" s="26">
        <v>2</v>
      </c>
      <c r="S3905" s="23">
        <v>366148090000</v>
      </c>
      <c r="T3905" t="s">
        <v>37</v>
      </c>
      <c r="U3905" t="s">
        <v>1404</v>
      </c>
      <c r="V3905" s="39">
        <v>46170</v>
      </c>
      <c r="W3905" s="41">
        <v>30</v>
      </c>
      <c r="X3905" s="26" t="s">
        <v>25685</v>
      </c>
      <c r="Z3905">
        <v>29.9</v>
      </c>
      <c r="AA3905">
        <v>29.9</v>
      </c>
      <c r="AE3905" s="41">
        <v>59.8</v>
      </c>
      <c r="AF3905">
        <v>1</v>
      </c>
      <c r="AG3905">
        <v>1</v>
      </c>
      <c r="AH3905">
        <v>0</v>
      </c>
      <c r="AI3905">
        <v>0</v>
      </c>
      <c r="AJ3905">
        <v>0</v>
      </c>
      <c r="AK3905" s="30">
        <f t="shared" si="379"/>
        <v>2</v>
      </c>
      <c r="AL3905" s="45">
        <v>3</v>
      </c>
      <c r="AM3905" s="32">
        <f t="shared" si="378"/>
        <v>1</v>
      </c>
      <c r="AN3905" s="33" t="str">
        <f t="shared" si="380"/>
        <v>MOROSO</v>
      </c>
      <c r="AO3905" s="33" t="str">
        <f t="shared" si="381"/>
        <v>1meses_pendientes</v>
      </c>
      <c r="AP3905" s="33">
        <f t="shared" si="382"/>
        <v>30</v>
      </c>
      <c r="AQ3905" s="31">
        <f t="shared" si="383"/>
        <v>28</v>
      </c>
    </row>
    <row r="3906" spans="2:43" x14ac:dyDescent="0.3">
      <c r="B3906" s="37">
        <v>46145</v>
      </c>
      <c r="C3906" t="s">
        <v>35</v>
      </c>
      <c r="D3906" t="s">
        <v>14655</v>
      </c>
      <c r="E3906" t="s">
        <v>14656</v>
      </c>
      <c r="F3906" t="s">
        <v>36</v>
      </c>
      <c r="G3906" t="s">
        <v>14657</v>
      </c>
      <c r="H3906" t="s">
        <v>1414</v>
      </c>
      <c r="I3906" t="s">
        <v>38</v>
      </c>
      <c r="J3906" t="s">
        <v>38</v>
      </c>
      <c r="K3906" t="s">
        <v>561</v>
      </c>
      <c r="L3906" t="s">
        <v>1425</v>
      </c>
      <c r="M3906" t="s">
        <v>1912</v>
      </c>
      <c r="N3906" t="s">
        <v>1892</v>
      </c>
      <c r="O3906" t="s">
        <v>1402</v>
      </c>
      <c r="P3906" t="s">
        <v>1402</v>
      </c>
      <c r="Q3906" t="s">
        <v>27346</v>
      </c>
      <c r="R3906" s="26">
        <v>2</v>
      </c>
      <c r="S3906" s="23">
        <v>334023350000</v>
      </c>
      <c r="T3906" t="s">
        <v>37</v>
      </c>
      <c r="U3906" t="s">
        <v>1404</v>
      </c>
      <c r="V3906" s="39">
        <v>46146</v>
      </c>
      <c r="W3906" s="41">
        <v>26</v>
      </c>
      <c r="X3906" s="26" t="s">
        <v>25685</v>
      </c>
      <c r="AE3906" s="41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 s="30">
        <f t="shared" si="379"/>
        <v>0</v>
      </c>
      <c r="AL3906" s="45">
        <v>3</v>
      </c>
      <c r="AM3906" s="32">
        <f t="shared" ref="AM3906:AM3969" si="384">AL3906-AK3906</f>
        <v>3</v>
      </c>
      <c r="AN3906" s="33" t="str">
        <f t="shared" si="380"/>
        <v>NPN</v>
      </c>
      <c r="AO3906" s="33" t="str">
        <f t="shared" si="381"/>
        <v>3meses_pendientes</v>
      </c>
      <c r="AP3906" s="33">
        <f t="shared" si="382"/>
        <v>78</v>
      </c>
      <c r="AQ3906" s="31">
        <f t="shared" si="383"/>
        <v>4</v>
      </c>
    </row>
    <row r="3907" spans="2:43" x14ac:dyDescent="0.3">
      <c r="B3907" s="37">
        <v>46146</v>
      </c>
      <c r="C3907" t="s">
        <v>35</v>
      </c>
      <c r="D3907" t="s">
        <v>27347</v>
      </c>
      <c r="E3907" t="s">
        <v>27348</v>
      </c>
      <c r="F3907" t="s">
        <v>1398</v>
      </c>
      <c r="G3907" t="s">
        <v>27349</v>
      </c>
      <c r="H3907" t="s">
        <v>1414</v>
      </c>
      <c r="I3907" t="s">
        <v>38</v>
      </c>
      <c r="J3907" t="s">
        <v>38</v>
      </c>
      <c r="K3907" t="s">
        <v>561</v>
      </c>
      <c r="L3907" t="s">
        <v>1425</v>
      </c>
      <c r="M3907" t="s">
        <v>1906</v>
      </c>
      <c r="N3907" t="s">
        <v>1892</v>
      </c>
      <c r="O3907" t="s">
        <v>1402</v>
      </c>
      <c r="P3907" t="s">
        <v>1402</v>
      </c>
      <c r="Q3907" t="s">
        <v>27350</v>
      </c>
      <c r="R3907" s="26">
        <v>2</v>
      </c>
      <c r="S3907" s="23">
        <v>368125430000</v>
      </c>
      <c r="T3907" t="s">
        <v>37</v>
      </c>
      <c r="U3907" t="s">
        <v>1404</v>
      </c>
      <c r="V3907" s="39">
        <v>46147</v>
      </c>
      <c r="W3907" s="41">
        <v>30</v>
      </c>
      <c r="X3907" s="26" t="s">
        <v>25685</v>
      </c>
      <c r="AE3907" s="41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 s="30">
        <f t="shared" ref="AK3907:AK3970" si="385">SUM(AF3907:AJ3907)</f>
        <v>0</v>
      </c>
      <c r="AL3907" s="45">
        <v>3</v>
      </c>
      <c r="AM3907" s="32">
        <f t="shared" si="384"/>
        <v>3</v>
      </c>
      <c r="AN3907" s="33" t="str">
        <f t="shared" ref="AN3907:AN3970" si="386">IF(AM3907&gt;=AL3907,"NPN","MOROSO")</f>
        <v>NPN</v>
      </c>
      <c r="AO3907" s="33" t="str">
        <f t="shared" ref="AO3907:AO3970" si="387">CONCATENATE(AM3907,"meses_pendientes")</f>
        <v>3meses_pendientes</v>
      </c>
      <c r="AP3907" s="33">
        <f t="shared" ref="AP3907:AP3970" si="388">AM3907*W3907</f>
        <v>90</v>
      </c>
      <c r="AQ3907" s="31">
        <f t="shared" ref="AQ3907:AQ3970" si="389">DAY(V3907)</f>
        <v>5</v>
      </c>
    </row>
    <row r="3908" spans="2:43" x14ac:dyDescent="0.3">
      <c r="B3908" s="37">
        <v>46147</v>
      </c>
      <c r="C3908" t="s">
        <v>35</v>
      </c>
      <c r="D3908" t="s">
        <v>27351</v>
      </c>
      <c r="E3908" t="s">
        <v>27352</v>
      </c>
      <c r="F3908" t="s">
        <v>1425</v>
      </c>
      <c r="G3908" t="s">
        <v>27353</v>
      </c>
      <c r="H3908" t="s">
        <v>1414</v>
      </c>
      <c r="I3908" t="s">
        <v>38</v>
      </c>
      <c r="J3908" t="s">
        <v>38</v>
      </c>
      <c r="K3908" t="s">
        <v>561</v>
      </c>
      <c r="L3908" t="s">
        <v>1425</v>
      </c>
      <c r="M3908" t="s">
        <v>1906</v>
      </c>
      <c r="N3908" t="s">
        <v>1892</v>
      </c>
      <c r="O3908" t="s">
        <v>1402</v>
      </c>
      <c r="P3908" t="s">
        <v>1402</v>
      </c>
      <c r="Q3908" t="s">
        <v>27354</v>
      </c>
      <c r="R3908" s="26">
        <v>2</v>
      </c>
      <c r="S3908" s="23">
        <v>362125480000</v>
      </c>
      <c r="T3908" t="s">
        <v>37</v>
      </c>
      <c r="U3908" t="s">
        <v>1404</v>
      </c>
      <c r="V3908" s="39">
        <v>46148</v>
      </c>
      <c r="W3908" s="41">
        <v>30</v>
      </c>
      <c r="X3908" s="26" t="s">
        <v>25685</v>
      </c>
      <c r="Y3908">
        <v>40</v>
      </c>
      <c r="AE3908" s="41">
        <v>40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 s="30">
        <f t="shared" si="385"/>
        <v>0</v>
      </c>
      <c r="AL3908" s="45">
        <v>3</v>
      </c>
      <c r="AM3908" s="32">
        <f t="shared" si="384"/>
        <v>3</v>
      </c>
      <c r="AN3908" s="33" t="str">
        <f t="shared" si="386"/>
        <v>NPN</v>
      </c>
      <c r="AO3908" s="33" t="str">
        <f t="shared" si="387"/>
        <v>3meses_pendientes</v>
      </c>
      <c r="AP3908" s="33">
        <f t="shared" si="388"/>
        <v>90</v>
      </c>
      <c r="AQ3908" s="31">
        <f t="shared" si="389"/>
        <v>6</v>
      </c>
    </row>
    <row r="3909" spans="2:43" x14ac:dyDescent="0.3">
      <c r="B3909" s="37">
        <v>46148</v>
      </c>
      <c r="C3909" t="s">
        <v>35</v>
      </c>
      <c r="D3909" t="s">
        <v>27355</v>
      </c>
      <c r="E3909" t="s">
        <v>27356</v>
      </c>
      <c r="F3909" t="s">
        <v>1408</v>
      </c>
      <c r="G3909" t="s">
        <v>27357</v>
      </c>
      <c r="H3909" t="s">
        <v>1414</v>
      </c>
      <c r="I3909" t="s">
        <v>38</v>
      </c>
      <c r="J3909" t="s">
        <v>38</v>
      </c>
      <c r="K3909" t="s">
        <v>561</v>
      </c>
      <c r="L3909" t="s">
        <v>1425</v>
      </c>
      <c r="M3909" t="s">
        <v>1912</v>
      </c>
      <c r="N3909" t="s">
        <v>1892</v>
      </c>
      <c r="O3909" t="s">
        <v>1402</v>
      </c>
      <c r="P3909" t="s">
        <v>1402</v>
      </c>
      <c r="Q3909" t="s">
        <v>27358</v>
      </c>
      <c r="R3909" s="26">
        <v>2</v>
      </c>
      <c r="S3909" s="23">
        <v>368108260000</v>
      </c>
      <c r="T3909" t="s">
        <v>37</v>
      </c>
      <c r="U3909" t="s">
        <v>1404</v>
      </c>
      <c r="V3909" s="39">
        <v>46156</v>
      </c>
      <c r="W3909" s="41">
        <v>30</v>
      </c>
      <c r="X3909" s="26" t="s">
        <v>25685</v>
      </c>
      <c r="Y3909">
        <v>40</v>
      </c>
      <c r="AE3909" s="41">
        <v>40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 s="30">
        <f t="shared" si="385"/>
        <v>0</v>
      </c>
      <c r="AL3909" s="45">
        <v>3</v>
      </c>
      <c r="AM3909" s="32">
        <f t="shared" si="384"/>
        <v>3</v>
      </c>
      <c r="AN3909" s="33" t="str">
        <f t="shared" si="386"/>
        <v>NPN</v>
      </c>
      <c r="AO3909" s="33" t="str">
        <f t="shared" si="387"/>
        <v>3meses_pendientes</v>
      </c>
      <c r="AP3909" s="33">
        <f t="shared" si="388"/>
        <v>90</v>
      </c>
      <c r="AQ3909" s="31">
        <f t="shared" si="389"/>
        <v>14</v>
      </c>
    </row>
    <row r="3910" spans="2:43" x14ac:dyDescent="0.3">
      <c r="B3910" s="37">
        <v>46152</v>
      </c>
      <c r="C3910" t="s">
        <v>35</v>
      </c>
      <c r="D3910" t="s">
        <v>27359</v>
      </c>
      <c r="E3910" t="s">
        <v>27360</v>
      </c>
      <c r="F3910" t="s">
        <v>1469</v>
      </c>
      <c r="G3910" t="s">
        <v>27361</v>
      </c>
      <c r="H3910" t="s">
        <v>27362</v>
      </c>
      <c r="I3910" t="s">
        <v>38</v>
      </c>
      <c r="J3910" t="s">
        <v>38</v>
      </c>
      <c r="K3910" t="s">
        <v>476</v>
      </c>
      <c r="L3910" t="s">
        <v>1425</v>
      </c>
      <c r="M3910" t="s">
        <v>1912</v>
      </c>
      <c r="N3910" t="s">
        <v>1892</v>
      </c>
      <c r="O3910" t="s">
        <v>1402</v>
      </c>
      <c r="P3910" t="s">
        <v>1402</v>
      </c>
      <c r="Q3910" t="s">
        <v>27363</v>
      </c>
      <c r="R3910" s="26">
        <v>3</v>
      </c>
      <c r="S3910" s="23">
        <v>369073070000</v>
      </c>
      <c r="T3910" t="s">
        <v>37</v>
      </c>
      <c r="U3910" t="s">
        <v>1404</v>
      </c>
      <c r="V3910" s="39">
        <v>46153</v>
      </c>
      <c r="W3910" s="41">
        <v>33</v>
      </c>
      <c r="X3910" s="26" t="s">
        <v>25685</v>
      </c>
      <c r="AE3910" s="41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 s="30">
        <f t="shared" si="385"/>
        <v>0</v>
      </c>
      <c r="AL3910" s="45">
        <v>3</v>
      </c>
      <c r="AM3910" s="32">
        <f t="shared" si="384"/>
        <v>3</v>
      </c>
      <c r="AN3910" s="33" t="str">
        <f t="shared" si="386"/>
        <v>NPN</v>
      </c>
      <c r="AO3910" s="33" t="str">
        <f t="shared" si="387"/>
        <v>3meses_pendientes</v>
      </c>
      <c r="AP3910" s="33">
        <f t="shared" si="388"/>
        <v>99</v>
      </c>
      <c r="AQ3910" s="31">
        <f t="shared" si="389"/>
        <v>11</v>
      </c>
    </row>
    <row r="3911" spans="2:43" x14ac:dyDescent="0.3">
      <c r="B3911" s="37">
        <v>46152</v>
      </c>
      <c r="C3911" t="s">
        <v>35</v>
      </c>
      <c r="D3911" t="s">
        <v>27364</v>
      </c>
      <c r="E3911" t="s">
        <v>27365</v>
      </c>
      <c r="F3911" t="s">
        <v>1408</v>
      </c>
      <c r="G3911" t="s">
        <v>27366</v>
      </c>
      <c r="H3911" t="s">
        <v>27367</v>
      </c>
      <c r="I3911" t="s">
        <v>38</v>
      </c>
      <c r="J3911" t="s">
        <v>38</v>
      </c>
      <c r="K3911" t="s">
        <v>796</v>
      </c>
      <c r="L3911" t="s">
        <v>1425</v>
      </c>
      <c r="M3911" t="s">
        <v>1912</v>
      </c>
      <c r="N3911" t="s">
        <v>1892</v>
      </c>
      <c r="O3911" t="s">
        <v>1402</v>
      </c>
      <c r="P3911" t="s">
        <v>1402</v>
      </c>
      <c r="Q3911" t="s">
        <v>27368</v>
      </c>
      <c r="R3911" s="26">
        <v>2</v>
      </c>
      <c r="S3911" s="23">
        <v>364129750000</v>
      </c>
      <c r="T3911" t="s">
        <v>37</v>
      </c>
      <c r="U3911" t="s">
        <v>1404</v>
      </c>
      <c r="V3911" s="39">
        <v>46152</v>
      </c>
      <c r="W3911" s="41">
        <v>30</v>
      </c>
      <c r="X3911" s="26" t="s">
        <v>25685</v>
      </c>
      <c r="AE3911" s="4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 s="30">
        <f t="shared" si="385"/>
        <v>0</v>
      </c>
      <c r="AL3911" s="45">
        <v>3</v>
      </c>
      <c r="AM3911" s="32">
        <f t="shared" si="384"/>
        <v>3</v>
      </c>
      <c r="AN3911" s="33" t="str">
        <f t="shared" si="386"/>
        <v>NPN</v>
      </c>
      <c r="AO3911" s="33" t="str">
        <f t="shared" si="387"/>
        <v>3meses_pendientes</v>
      </c>
      <c r="AP3911" s="33">
        <f t="shared" si="388"/>
        <v>90</v>
      </c>
      <c r="AQ3911" s="31">
        <f t="shared" si="389"/>
        <v>10</v>
      </c>
    </row>
    <row r="3912" spans="2:43" x14ac:dyDescent="0.3">
      <c r="B3912" s="37">
        <v>46156</v>
      </c>
      <c r="C3912" t="s">
        <v>35</v>
      </c>
      <c r="D3912" t="s">
        <v>27369</v>
      </c>
      <c r="E3912" t="s">
        <v>27370</v>
      </c>
      <c r="F3912" t="s">
        <v>1408</v>
      </c>
      <c r="G3912" t="s">
        <v>27371</v>
      </c>
      <c r="H3912" t="s">
        <v>27372</v>
      </c>
      <c r="I3912" t="s">
        <v>38</v>
      </c>
      <c r="J3912" t="s">
        <v>38</v>
      </c>
      <c r="K3912" t="s">
        <v>6058</v>
      </c>
      <c r="L3912" t="s">
        <v>1425</v>
      </c>
      <c r="M3912" t="s">
        <v>1900</v>
      </c>
      <c r="N3912" t="s">
        <v>1892</v>
      </c>
      <c r="O3912" t="s">
        <v>1402</v>
      </c>
      <c r="P3912" t="s">
        <v>1402</v>
      </c>
      <c r="Q3912" t="s">
        <v>27373</v>
      </c>
      <c r="R3912" s="26">
        <v>3</v>
      </c>
      <c r="S3912" s="23">
        <v>363133910000</v>
      </c>
      <c r="T3912" t="s">
        <v>37</v>
      </c>
      <c r="U3912" t="s">
        <v>1404</v>
      </c>
      <c r="V3912" s="39">
        <v>46157</v>
      </c>
      <c r="W3912" s="41">
        <v>37</v>
      </c>
      <c r="X3912" s="26" t="s">
        <v>25685</v>
      </c>
      <c r="Z3912">
        <v>38.4</v>
      </c>
      <c r="AA3912">
        <v>38.4</v>
      </c>
      <c r="AE3912" s="41">
        <v>76.8</v>
      </c>
      <c r="AF3912">
        <v>1</v>
      </c>
      <c r="AG3912">
        <v>1</v>
      </c>
      <c r="AH3912">
        <v>0</v>
      </c>
      <c r="AI3912">
        <v>0</v>
      </c>
      <c r="AJ3912">
        <v>0</v>
      </c>
      <c r="AK3912" s="30">
        <f t="shared" si="385"/>
        <v>2</v>
      </c>
      <c r="AL3912" s="45">
        <v>3</v>
      </c>
      <c r="AM3912" s="32">
        <f t="shared" si="384"/>
        <v>1</v>
      </c>
      <c r="AN3912" s="33" t="str">
        <f t="shared" si="386"/>
        <v>MOROSO</v>
      </c>
      <c r="AO3912" s="33" t="str">
        <f t="shared" si="387"/>
        <v>1meses_pendientes</v>
      </c>
      <c r="AP3912" s="33">
        <f t="shared" si="388"/>
        <v>37</v>
      </c>
      <c r="AQ3912" s="31">
        <f t="shared" si="389"/>
        <v>15</v>
      </c>
    </row>
    <row r="3913" spans="2:43" x14ac:dyDescent="0.3">
      <c r="B3913" s="37">
        <v>46156</v>
      </c>
      <c r="C3913" t="s">
        <v>35</v>
      </c>
      <c r="D3913" t="s">
        <v>27364</v>
      </c>
      <c r="E3913" t="s">
        <v>27374</v>
      </c>
      <c r="F3913" t="s">
        <v>1408</v>
      </c>
      <c r="G3913" t="s">
        <v>27375</v>
      </c>
      <c r="H3913" t="s">
        <v>27376</v>
      </c>
      <c r="I3913" t="s">
        <v>38</v>
      </c>
      <c r="J3913" t="s">
        <v>38</v>
      </c>
      <c r="K3913" t="s">
        <v>6058</v>
      </c>
      <c r="L3913" t="s">
        <v>1425</v>
      </c>
      <c r="M3913" t="s">
        <v>1929</v>
      </c>
      <c r="N3913" t="s">
        <v>1892</v>
      </c>
      <c r="O3913" t="s">
        <v>1402</v>
      </c>
      <c r="P3913" t="s">
        <v>1402</v>
      </c>
      <c r="Q3913" t="s">
        <v>27377</v>
      </c>
      <c r="R3913" s="26">
        <v>3</v>
      </c>
      <c r="S3913" s="23">
        <v>364129750000</v>
      </c>
      <c r="T3913" t="s">
        <v>37</v>
      </c>
      <c r="U3913" t="s">
        <v>1404</v>
      </c>
      <c r="V3913" s="39">
        <v>46156</v>
      </c>
      <c r="W3913" s="41">
        <v>40</v>
      </c>
      <c r="X3913" s="26" t="s">
        <v>25685</v>
      </c>
      <c r="AE3913" s="41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 s="30">
        <f t="shared" si="385"/>
        <v>0</v>
      </c>
      <c r="AL3913" s="45">
        <v>3</v>
      </c>
      <c r="AM3913" s="32">
        <f t="shared" si="384"/>
        <v>3</v>
      </c>
      <c r="AN3913" s="33" t="str">
        <f t="shared" si="386"/>
        <v>NPN</v>
      </c>
      <c r="AO3913" s="33" t="str">
        <f t="shared" si="387"/>
        <v>3meses_pendientes</v>
      </c>
      <c r="AP3913" s="33">
        <f t="shared" si="388"/>
        <v>120</v>
      </c>
      <c r="AQ3913" s="31">
        <f t="shared" si="389"/>
        <v>14</v>
      </c>
    </row>
    <row r="3914" spans="2:43" x14ac:dyDescent="0.3">
      <c r="B3914" s="37">
        <v>46157</v>
      </c>
      <c r="C3914" t="s">
        <v>35</v>
      </c>
      <c r="D3914" t="s">
        <v>27347</v>
      </c>
      <c r="E3914" t="s">
        <v>27348</v>
      </c>
      <c r="F3914" t="s">
        <v>1408</v>
      </c>
      <c r="G3914" t="s">
        <v>27378</v>
      </c>
      <c r="H3914" t="s">
        <v>27379</v>
      </c>
      <c r="I3914" t="s">
        <v>38</v>
      </c>
      <c r="J3914" t="s">
        <v>38</v>
      </c>
      <c r="K3914" t="s">
        <v>476</v>
      </c>
      <c r="L3914" t="s">
        <v>1425</v>
      </c>
      <c r="M3914" t="s">
        <v>1900</v>
      </c>
      <c r="N3914" t="s">
        <v>1892</v>
      </c>
      <c r="O3914" t="s">
        <v>1402</v>
      </c>
      <c r="P3914" t="s">
        <v>1402</v>
      </c>
      <c r="Q3914" t="s">
        <v>27380</v>
      </c>
      <c r="R3914" s="26">
        <v>3</v>
      </c>
      <c r="S3914" s="23">
        <v>368125430000</v>
      </c>
      <c r="T3914" t="s">
        <v>37</v>
      </c>
      <c r="U3914" t="s">
        <v>1404</v>
      </c>
      <c r="V3914" s="39">
        <v>46156</v>
      </c>
      <c r="W3914" s="41">
        <v>40</v>
      </c>
      <c r="X3914" s="26" t="s">
        <v>25685</v>
      </c>
      <c r="AE3914" s="41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 s="30">
        <f t="shared" si="385"/>
        <v>0</v>
      </c>
      <c r="AL3914" s="45">
        <v>3</v>
      </c>
      <c r="AM3914" s="32">
        <f t="shared" si="384"/>
        <v>3</v>
      </c>
      <c r="AN3914" s="33" t="str">
        <f t="shared" si="386"/>
        <v>NPN</v>
      </c>
      <c r="AO3914" s="33" t="str">
        <f t="shared" si="387"/>
        <v>3meses_pendientes</v>
      </c>
      <c r="AP3914" s="33">
        <f t="shared" si="388"/>
        <v>120</v>
      </c>
      <c r="AQ3914" s="31">
        <f t="shared" si="389"/>
        <v>14</v>
      </c>
    </row>
    <row r="3915" spans="2:43" x14ac:dyDescent="0.3">
      <c r="B3915" s="37">
        <v>46160</v>
      </c>
      <c r="C3915" t="s">
        <v>35</v>
      </c>
      <c r="D3915" t="s">
        <v>27381</v>
      </c>
      <c r="E3915" t="s">
        <v>27382</v>
      </c>
      <c r="F3915" t="s">
        <v>1408</v>
      </c>
      <c r="G3915" t="s">
        <v>27383</v>
      </c>
      <c r="H3915" t="s">
        <v>27384</v>
      </c>
      <c r="I3915" t="s">
        <v>38</v>
      </c>
      <c r="J3915" t="s">
        <v>38</v>
      </c>
      <c r="K3915" t="s">
        <v>6252</v>
      </c>
      <c r="L3915" t="s">
        <v>1425</v>
      </c>
      <c r="M3915" t="s">
        <v>1906</v>
      </c>
      <c r="N3915" t="s">
        <v>1892</v>
      </c>
      <c r="O3915" t="s">
        <v>1402</v>
      </c>
      <c r="P3915" t="s">
        <v>1402</v>
      </c>
      <c r="Q3915" t="s">
        <v>27385</v>
      </c>
      <c r="R3915" s="26">
        <v>2</v>
      </c>
      <c r="S3915" s="23">
        <v>363136840000</v>
      </c>
      <c r="T3915" t="s">
        <v>37</v>
      </c>
      <c r="U3915" t="s">
        <v>1404</v>
      </c>
      <c r="V3915" s="39">
        <v>46158</v>
      </c>
      <c r="W3915" s="41">
        <v>30</v>
      </c>
      <c r="X3915" s="26" t="s">
        <v>25685</v>
      </c>
      <c r="AE3915" s="41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 s="30">
        <f t="shared" si="385"/>
        <v>0</v>
      </c>
      <c r="AL3915" s="45">
        <v>3</v>
      </c>
      <c r="AM3915" s="32">
        <f t="shared" si="384"/>
        <v>3</v>
      </c>
      <c r="AN3915" s="33" t="str">
        <f t="shared" si="386"/>
        <v>NPN</v>
      </c>
      <c r="AO3915" s="33" t="str">
        <f t="shared" si="387"/>
        <v>3meses_pendientes</v>
      </c>
      <c r="AP3915" s="33">
        <f t="shared" si="388"/>
        <v>90</v>
      </c>
      <c r="AQ3915" s="31">
        <f t="shared" si="389"/>
        <v>16</v>
      </c>
    </row>
    <row r="3916" spans="2:43" x14ac:dyDescent="0.3">
      <c r="B3916" s="37">
        <v>46163</v>
      </c>
      <c r="C3916" t="s">
        <v>35</v>
      </c>
      <c r="D3916" t="s">
        <v>27386</v>
      </c>
      <c r="E3916" t="s">
        <v>27387</v>
      </c>
      <c r="F3916" t="s">
        <v>1408</v>
      </c>
      <c r="G3916" t="s">
        <v>27388</v>
      </c>
      <c r="H3916" t="s">
        <v>1934</v>
      </c>
      <c r="I3916" t="s">
        <v>38</v>
      </c>
      <c r="J3916" t="s">
        <v>38</v>
      </c>
      <c r="K3916" t="s">
        <v>583</v>
      </c>
      <c r="L3916" t="s">
        <v>1425</v>
      </c>
      <c r="M3916" t="s">
        <v>14647</v>
      </c>
      <c r="N3916" t="s">
        <v>1892</v>
      </c>
      <c r="O3916" t="s">
        <v>1402</v>
      </c>
      <c r="P3916" t="s">
        <v>1402</v>
      </c>
      <c r="Q3916" t="s">
        <v>27389</v>
      </c>
      <c r="R3916" s="26">
        <v>2</v>
      </c>
      <c r="S3916" s="23">
        <v>364137870000</v>
      </c>
      <c r="T3916" t="s">
        <v>37</v>
      </c>
      <c r="U3916" t="s">
        <v>1404</v>
      </c>
      <c r="V3916" s="39">
        <v>46162</v>
      </c>
      <c r="W3916" s="41">
        <v>30</v>
      </c>
      <c r="X3916" s="26" t="s">
        <v>25685</v>
      </c>
      <c r="Y3916">
        <v>15.22</v>
      </c>
      <c r="Z3916">
        <v>15.22</v>
      </c>
      <c r="AE3916" s="41">
        <v>30.44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 s="30">
        <f t="shared" si="385"/>
        <v>1</v>
      </c>
      <c r="AL3916" s="45">
        <v>3</v>
      </c>
      <c r="AM3916" s="32">
        <f t="shared" si="384"/>
        <v>2</v>
      </c>
      <c r="AN3916" s="33" t="str">
        <f t="shared" si="386"/>
        <v>MOROSO</v>
      </c>
      <c r="AO3916" s="33" t="str">
        <f t="shared" si="387"/>
        <v>2meses_pendientes</v>
      </c>
      <c r="AP3916" s="33">
        <f t="shared" si="388"/>
        <v>60</v>
      </c>
      <c r="AQ3916" s="31">
        <f t="shared" si="389"/>
        <v>20</v>
      </c>
    </row>
    <row r="3917" spans="2:43" x14ac:dyDescent="0.3">
      <c r="B3917" s="37">
        <v>46163</v>
      </c>
      <c r="C3917" t="s">
        <v>35</v>
      </c>
      <c r="D3917" t="s">
        <v>27390</v>
      </c>
      <c r="E3917" t="s">
        <v>27391</v>
      </c>
      <c r="F3917" t="s">
        <v>1408</v>
      </c>
      <c r="G3917" t="s">
        <v>27392</v>
      </c>
      <c r="H3917" t="s">
        <v>1414</v>
      </c>
      <c r="I3917" t="s">
        <v>38</v>
      </c>
      <c r="J3917" t="s">
        <v>38</v>
      </c>
      <c r="K3917" t="s">
        <v>561</v>
      </c>
      <c r="L3917" t="s">
        <v>1425</v>
      </c>
      <c r="M3917" t="s">
        <v>1906</v>
      </c>
      <c r="N3917" t="s">
        <v>1892</v>
      </c>
      <c r="O3917" t="s">
        <v>1402</v>
      </c>
      <c r="P3917" t="s">
        <v>1402</v>
      </c>
      <c r="Q3917" t="s">
        <v>27393</v>
      </c>
      <c r="R3917" s="26">
        <v>3</v>
      </c>
      <c r="S3917" s="23">
        <v>367140110000</v>
      </c>
      <c r="T3917" t="s">
        <v>37</v>
      </c>
      <c r="U3917" t="s">
        <v>1404</v>
      </c>
      <c r="V3917" s="39">
        <v>46163</v>
      </c>
      <c r="W3917" s="41">
        <v>33</v>
      </c>
      <c r="X3917" s="26" t="s">
        <v>25685</v>
      </c>
      <c r="Y3917">
        <v>34.909999999999997</v>
      </c>
      <c r="AE3917" s="41">
        <v>34.909999999999997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 s="30">
        <f t="shared" si="385"/>
        <v>0</v>
      </c>
      <c r="AL3917" s="45">
        <v>3</v>
      </c>
      <c r="AM3917" s="32">
        <f t="shared" si="384"/>
        <v>3</v>
      </c>
      <c r="AN3917" s="33" t="str">
        <f t="shared" si="386"/>
        <v>NPN</v>
      </c>
      <c r="AO3917" s="33" t="str">
        <f t="shared" si="387"/>
        <v>3meses_pendientes</v>
      </c>
      <c r="AP3917" s="33">
        <f t="shared" si="388"/>
        <v>99</v>
      </c>
      <c r="AQ3917" s="31">
        <f t="shared" si="389"/>
        <v>21</v>
      </c>
    </row>
    <row r="3918" spans="2:43" x14ac:dyDescent="0.3">
      <c r="B3918" s="37">
        <v>46166</v>
      </c>
      <c r="C3918" t="s">
        <v>35</v>
      </c>
      <c r="D3918" t="s">
        <v>27394</v>
      </c>
      <c r="E3918" t="s">
        <v>27395</v>
      </c>
      <c r="F3918" t="s">
        <v>1408</v>
      </c>
      <c r="G3918" t="s">
        <v>27396</v>
      </c>
      <c r="H3918" t="s">
        <v>27397</v>
      </c>
      <c r="I3918" t="s">
        <v>26936</v>
      </c>
      <c r="J3918" t="s">
        <v>27078</v>
      </c>
      <c r="K3918" t="s">
        <v>27251</v>
      </c>
      <c r="L3918" t="s">
        <v>1425</v>
      </c>
      <c r="M3918" t="s">
        <v>1906</v>
      </c>
      <c r="N3918" t="s">
        <v>1892</v>
      </c>
      <c r="O3918" t="s">
        <v>1402</v>
      </c>
      <c r="P3918" t="s">
        <v>1402</v>
      </c>
      <c r="Q3918" t="s">
        <v>27398</v>
      </c>
      <c r="R3918" s="26">
        <v>3</v>
      </c>
      <c r="S3918" s="23">
        <v>362142050000</v>
      </c>
      <c r="T3918" t="s">
        <v>37</v>
      </c>
      <c r="U3918" t="s">
        <v>1404</v>
      </c>
      <c r="V3918" s="39">
        <v>46165</v>
      </c>
      <c r="W3918" s="41">
        <v>35</v>
      </c>
      <c r="X3918" s="26" t="s">
        <v>25685</v>
      </c>
      <c r="Z3918">
        <v>36.57</v>
      </c>
      <c r="AA3918">
        <v>36.57</v>
      </c>
      <c r="AE3918" s="41">
        <v>73.14</v>
      </c>
      <c r="AF3918">
        <v>1</v>
      </c>
      <c r="AG3918">
        <v>1</v>
      </c>
      <c r="AH3918">
        <v>0</v>
      </c>
      <c r="AI3918">
        <v>0</v>
      </c>
      <c r="AJ3918">
        <v>0</v>
      </c>
      <c r="AK3918" s="30">
        <f t="shared" si="385"/>
        <v>2</v>
      </c>
      <c r="AL3918" s="45">
        <v>3</v>
      </c>
      <c r="AM3918" s="32">
        <f t="shared" si="384"/>
        <v>1</v>
      </c>
      <c r="AN3918" s="33" t="str">
        <f t="shared" si="386"/>
        <v>MOROSO</v>
      </c>
      <c r="AO3918" s="33" t="str">
        <f t="shared" si="387"/>
        <v>1meses_pendientes</v>
      </c>
      <c r="AP3918" s="33">
        <f t="shared" si="388"/>
        <v>35</v>
      </c>
      <c r="AQ3918" s="31">
        <f t="shared" si="389"/>
        <v>23</v>
      </c>
    </row>
    <row r="3919" spans="2:43" x14ac:dyDescent="0.3">
      <c r="B3919" s="37">
        <v>46166</v>
      </c>
      <c r="C3919" t="s">
        <v>35</v>
      </c>
      <c r="D3919" t="s">
        <v>27399</v>
      </c>
      <c r="E3919" t="s">
        <v>27400</v>
      </c>
      <c r="F3919" t="s">
        <v>1408</v>
      </c>
      <c r="G3919" t="s">
        <v>27401</v>
      </c>
      <c r="H3919" t="s">
        <v>27402</v>
      </c>
      <c r="I3919" t="s">
        <v>38</v>
      </c>
      <c r="J3919" t="s">
        <v>42</v>
      </c>
      <c r="K3919" t="s">
        <v>6101</v>
      </c>
      <c r="L3919" t="s">
        <v>1425</v>
      </c>
      <c r="M3919" t="s">
        <v>1906</v>
      </c>
      <c r="N3919" t="s">
        <v>1892</v>
      </c>
      <c r="O3919" t="s">
        <v>1402</v>
      </c>
      <c r="P3919" t="s">
        <v>1402</v>
      </c>
      <c r="Q3919" t="s">
        <v>27403</v>
      </c>
      <c r="R3919" s="26">
        <v>2</v>
      </c>
      <c r="S3919" s="23">
        <v>364142180000</v>
      </c>
      <c r="T3919" t="s">
        <v>37</v>
      </c>
      <c r="U3919" t="s">
        <v>1404</v>
      </c>
      <c r="V3919" s="39">
        <v>46164</v>
      </c>
      <c r="W3919" s="41">
        <v>30</v>
      </c>
      <c r="X3919" s="26" t="s">
        <v>25685</v>
      </c>
      <c r="Z3919">
        <v>30.44</v>
      </c>
      <c r="AA3919">
        <v>30.44</v>
      </c>
      <c r="AE3919" s="41">
        <v>60.88</v>
      </c>
      <c r="AF3919">
        <v>1</v>
      </c>
      <c r="AG3919">
        <v>1</v>
      </c>
      <c r="AH3919">
        <v>0</v>
      </c>
      <c r="AI3919">
        <v>0</v>
      </c>
      <c r="AJ3919">
        <v>0</v>
      </c>
      <c r="AK3919" s="30">
        <f t="shared" si="385"/>
        <v>2</v>
      </c>
      <c r="AL3919" s="45">
        <v>3</v>
      </c>
      <c r="AM3919" s="32">
        <f t="shared" si="384"/>
        <v>1</v>
      </c>
      <c r="AN3919" s="33" t="str">
        <f t="shared" si="386"/>
        <v>MOROSO</v>
      </c>
      <c r="AO3919" s="33" t="str">
        <f t="shared" si="387"/>
        <v>1meses_pendientes</v>
      </c>
      <c r="AP3919" s="33">
        <f t="shared" si="388"/>
        <v>30</v>
      </c>
      <c r="AQ3919" s="31">
        <f t="shared" si="389"/>
        <v>22</v>
      </c>
    </row>
    <row r="3920" spans="2:43" x14ac:dyDescent="0.3">
      <c r="B3920" s="37">
        <v>46166</v>
      </c>
      <c r="C3920" t="s">
        <v>35</v>
      </c>
      <c r="D3920" t="s">
        <v>27404</v>
      </c>
      <c r="E3920" t="s">
        <v>27405</v>
      </c>
      <c r="F3920" t="s">
        <v>1408</v>
      </c>
      <c r="G3920" t="s">
        <v>27406</v>
      </c>
      <c r="H3920" t="s">
        <v>27397</v>
      </c>
      <c r="I3920" t="s">
        <v>26936</v>
      </c>
      <c r="J3920" t="s">
        <v>27078</v>
      </c>
      <c r="K3920" t="s">
        <v>27251</v>
      </c>
      <c r="L3920" t="s">
        <v>1425</v>
      </c>
      <c r="M3920" t="s">
        <v>1906</v>
      </c>
      <c r="N3920" t="s">
        <v>1892</v>
      </c>
      <c r="O3920" t="s">
        <v>1402</v>
      </c>
      <c r="P3920" t="s">
        <v>1402</v>
      </c>
      <c r="Q3920" t="s">
        <v>27407</v>
      </c>
      <c r="R3920" s="26">
        <v>2</v>
      </c>
      <c r="S3920" s="23">
        <v>364141370000</v>
      </c>
      <c r="T3920" t="s">
        <v>37</v>
      </c>
      <c r="U3920" t="s">
        <v>1404</v>
      </c>
      <c r="V3920" s="39">
        <v>46165</v>
      </c>
      <c r="W3920" s="41">
        <v>30</v>
      </c>
      <c r="X3920" s="26" t="s">
        <v>25685</v>
      </c>
      <c r="Z3920">
        <v>31.74</v>
      </c>
      <c r="AE3920" s="41">
        <v>31.74</v>
      </c>
      <c r="AF3920">
        <v>1</v>
      </c>
      <c r="AG3920">
        <v>0</v>
      </c>
      <c r="AH3920">
        <v>0</v>
      </c>
      <c r="AI3920">
        <v>0</v>
      </c>
      <c r="AJ3920">
        <v>0</v>
      </c>
      <c r="AK3920" s="30">
        <f t="shared" si="385"/>
        <v>1</v>
      </c>
      <c r="AL3920" s="45">
        <v>3</v>
      </c>
      <c r="AM3920" s="32">
        <f t="shared" si="384"/>
        <v>2</v>
      </c>
      <c r="AN3920" s="33" t="str">
        <f t="shared" si="386"/>
        <v>MOROSO</v>
      </c>
      <c r="AO3920" s="33" t="str">
        <f t="shared" si="387"/>
        <v>2meses_pendientes</v>
      </c>
      <c r="AP3920" s="33">
        <f t="shared" si="388"/>
        <v>60</v>
      </c>
      <c r="AQ3920" s="31">
        <f t="shared" si="389"/>
        <v>23</v>
      </c>
    </row>
    <row r="3921" spans="2:43" x14ac:dyDescent="0.3">
      <c r="B3921" s="37">
        <v>46169</v>
      </c>
      <c r="C3921" t="s">
        <v>35</v>
      </c>
      <c r="D3921" t="s">
        <v>27408</v>
      </c>
      <c r="E3921" t="s">
        <v>27409</v>
      </c>
      <c r="F3921" t="s">
        <v>1408</v>
      </c>
      <c r="G3921" t="s">
        <v>27410</v>
      </c>
      <c r="H3921" t="s">
        <v>27384</v>
      </c>
      <c r="I3921" t="s">
        <v>38</v>
      </c>
      <c r="J3921" t="s">
        <v>38</v>
      </c>
      <c r="K3921" t="s">
        <v>6252</v>
      </c>
      <c r="L3921" t="s">
        <v>1425</v>
      </c>
      <c r="M3921" t="s">
        <v>1906</v>
      </c>
      <c r="N3921" t="s">
        <v>1892</v>
      </c>
      <c r="O3921" t="s">
        <v>1402</v>
      </c>
      <c r="P3921" t="s">
        <v>1402</v>
      </c>
      <c r="Q3921" t="s">
        <v>27411</v>
      </c>
      <c r="R3921" s="26">
        <v>2</v>
      </c>
      <c r="S3921" s="23">
        <v>365145750000</v>
      </c>
      <c r="T3921" t="s">
        <v>37</v>
      </c>
      <c r="U3921" t="s">
        <v>1404</v>
      </c>
      <c r="V3921" s="39">
        <v>46168</v>
      </c>
      <c r="W3921" s="41">
        <v>30</v>
      </c>
      <c r="X3921" s="26" t="s">
        <v>25685</v>
      </c>
      <c r="AE3921" s="4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 s="30">
        <f t="shared" si="385"/>
        <v>0</v>
      </c>
      <c r="AL3921" s="45">
        <v>3</v>
      </c>
      <c r="AM3921" s="32">
        <f t="shared" si="384"/>
        <v>3</v>
      </c>
      <c r="AN3921" s="33" t="str">
        <f t="shared" si="386"/>
        <v>NPN</v>
      </c>
      <c r="AO3921" s="33" t="str">
        <f t="shared" si="387"/>
        <v>3meses_pendientes</v>
      </c>
      <c r="AP3921" s="33">
        <f t="shared" si="388"/>
        <v>90</v>
      </c>
      <c r="AQ3921" s="31">
        <f t="shared" si="389"/>
        <v>26</v>
      </c>
    </row>
    <row r="3922" spans="2:43" x14ac:dyDescent="0.3">
      <c r="B3922" s="37">
        <v>46170</v>
      </c>
      <c r="C3922" t="s">
        <v>35</v>
      </c>
      <c r="D3922" t="s">
        <v>27412</v>
      </c>
      <c r="E3922" t="s">
        <v>27413</v>
      </c>
      <c r="F3922" t="s">
        <v>1408</v>
      </c>
      <c r="G3922" t="s">
        <v>27414</v>
      </c>
      <c r="H3922" t="s">
        <v>26926</v>
      </c>
      <c r="I3922" t="s">
        <v>38</v>
      </c>
      <c r="J3922" t="s">
        <v>38</v>
      </c>
      <c r="K3922" t="s">
        <v>936</v>
      </c>
      <c r="L3922" t="s">
        <v>1425</v>
      </c>
      <c r="M3922" t="s">
        <v>1906</v>
      </c>
      <c r="N3922" t="s">
        <v>1892</v>
      </c>
      <c r="O3922" t="s">
        <v>1402</v>
      </c>
      <c r="P3922" t="s">
        <v>1402</v>
      </c>
      <c r="Q3922" t="s">
        <v>27415</v>
      </c>
      <c r="R3922" s="26">
        <v>3</v>
      </c>
      <c r="S3922" s="23">
        <v>801952750000</v>
      </c>
      <c r="T3922" t="s">
        <v>37</v>
      </c>
      <c r="U3922" t="s">
        <v>1404</v>
      </c>
      <c r="V3922" s="39">
        <v>46171</v>
      </c>
      <c r="W3922" s="41">
        <v>40</v>
      </c>
      <c r="X3922" s="26" t="s">
        <v>25685</v>
      </c>
      <c r="Y3922">
        <v>41.37</v>
      </c>
      <c r="Z3922">
        <v>207.03</v>
      </c>
      <c r="AE3922" s="41">
        <v>248.4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 s="30">
        <f t="shared" si="385"/>
        <v>1</v>
      </c>
      <c r="AL3922" s="45">
        <v>3</v>
      </c>
      <c r="AM3922" s="32">
        <f t="shared" si="384"/>
        <v>2</v>
      </c>
      <c r="AN3922" s="33" t="str">
        <f t="shared" si="386"/>
        <v>MOROSO</v>
      </c>
      <c r="AO3922" s="33" t="str">
        <f t="shared" si="387"/>
        <v>2meses_pendientes</v>
      </c>
      <c r="AP3922" s="33">
        <f t="shared" si="388"/>
        <v>80</v>
      </c>
      <c r="AQ3922" s="31">
        <f t="shared" si="389"/>
        <v>29</v>
      </c>
    </row>
    <row r="3923" spans="2:43" x14ac:dyDescent="0.3">
      <c r="B3923" s="37">
        <v>46170</v>
      </c>
      <c r="C3923" t="s">
        <v>35</v>
      </c>
      <c r="D3923" t="s">
        <v>27412</v>
      </c>
      <c r="E3923" t="s">
        <v>27413</v>
      </c>
      <c r="F3923" t="s">
        <v>1408</v>
      </c>
      <c r="G3923" t="s">
        <v>27414</v>
      </c>
      <c r="H3923" t="s">
        <v>26926</v>
      </c>
      <c r="I3923" t="s">
        <v>38</v>
      </c>
      <c r="J3923" t="s">
        <v>38</v>
      </c>
      <c r="K3923" t="s">
        <v>936</v>
      </c>
      <c r="L3923" t="s">
        <v>1425</v>
      </c>
      <c r="M3923" t="s">
        <v>1906</v>
      </c>
      <c r="N3923" t="s">
        <v>1892</v>
      </c>
      <c r="O3923" t="s">
        <v>1402</v>
      </c>
      <c r="P3923" t="s">
        <v>1402</v>
      </c>
      <c r="Q3923" t="s">
        <v>27416</v>
      </c>
      <c r="R3923" s="26">
        <v>3</v>
      </c>
      <c r="S3923" s="23">
        <v>801952750000</v>
      </c>
      <c r="T3923" t="s">
        <v>37</v>
      </c>
      <c r="U3923" t="s">
        <v>1404</v>
      </c>
      <c r="V3923" s="39">
        <v>46172</v>
      </c>
      <c r="W3923" s="41">
        <v>40</v>
      </c>
      <c r="X3923" s="26" t="s">
        <v>25685</v>
      </c>
      <c r="Y3923">
        <v>41.37</v>
      </c>
      <c r="Z3923">
        <v>207.03</v>
      </c>
      <c r="AE3923" s="41">
        <v>248.4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 s="30">
        <f t="shared" si="385"/>
        <v>1</v>
      </c>
      <c r="AL3923" s="45">
        <v>3</v>
      </c>
      <c r="AM3923" s="32">
        <f t="shared" si="384"/>
        <v>2</v>
      </c>
      <c r="AN3923" s="33" t="str">
        <f t="shared" si="386"/>
        <v>MOROSO</v>
      </c>
      <c r="AO3923" s="33" t="str">
        <f t="shared" si="387"/>
        <v>2meses_pendientes</v>
      </c>
      <c r="AP3923" s="33">
        <f t="shared" si="388"/>
        <v>80</v>
      </c>
      <c r="AQ3923" s="31">
        <f t="shared" si="389"/>
        <v>30</v>
      </c>
    </row>
    <row r="3924" spans="2:43" x14ac:dyDescent="0.3">
      <c r="B3924" s="37">
        <v>46170</v>
      </c>
      <c r="C3924" t="s">
        <v>35</v>
      </c>
      <c r="D3924" t="s">
        <v>27412</v>
      </c>
      <c r="E3924" t="s">
        <v>27413</v>
      </c>
      <c r="F3924" t="s">
        <v>1408</v>
      </c>
      <c r="G3924" t="s">
        <v>27414</v>
      </c>
      <c r="H3924" t="s">
        <v>26926</v>
      </c>
      <c r="I3924" t="s">
        <v>38</v>
      </c>
      <c r="J3924" t="s">
        <v>38</v>
      </c>
      <c r="K3924" t="s">
        <v>936</v>
      </c>
      <c r="L3924" t="s">
        <v>1425</v>
      </c>
      <c r="M3924" t="s">
        <v>1906</v>
      </c>
      <c r="N3924" t="s">
        <v>1892</v>
      </c>
      <c r="O3924" t="s">
        <v>1402</v>
      </c>
      <c r="P3924" t="s">
        <v>1402</v>
      </c>
      <c r="Q3924" t="s">
        <v>27417</v>
      </c>
      <c r="R3924" s="26">
        <v>3</v>
      </c>
      <c r="S3924" s="23">
        <v>801952750000</v>
      </c>
      <c r="T3924" t="s">
        <v>37</v>
      </c>
      <c r="U3924" t="s">
        <v>1404</v>
      </c>
      <c r="V3924" s="39">
        <v>46172</v>
      </c>
      <c r="W3924" s="41">
        <v>40</v>
      </c>
      <c r="X3924" s="26" t="s">
        <v>25685</v>
      </c>
      <c r="Y3924">
        <v>41.37</v>
      </c>
      <c r="Z3924">
        <v>207.03</v>
      </c>
      <c r="AE3924" s="41">
        <v>248.4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 s="30">
        <f t="shared" si="385"/>
        <v>1</v>
      </c>
      <c r="AL3924" s="45">
        <v>3</v>
      </c>
      <c r="AM3924" s="32">
        <f t="shared" si="384"/>
        <v>2</v>
      </c>
      <c r="AN3924" s="33" t="str">
        <f t="shared" si="386"/>
        <v>MOROSO</v>
      </c>
      <c r="AO3924" s="33" t="str">
        <f t="shared" si="387"/>
        <v>2meses_pendientes</v>
      </c>
      <c r="AP3924" s="33">
        <f t="shared" si="388"/>
        <v>80</v>
      </c>
      <c r="AQ3924" s="31">
        <f t="shared" si="389"/>
        <v>30</v>
      </c>
    </row>
    <row r="3925" spans="2:43" x14ac:dyDescent="0.3">
      <c r="B3925" s="37">
        <v>46171</v>
      </c>
      <c r="C3925" t="s">
        <v>35</v>
      </c>
      <c r="D3925" t="s">
        <v>27418</v>
      </c>
      <c r="E3925" t="s">
        <v>27419</v>
      </c>
      <c r="F3925" t="s">
        <v>1408</v>
      </c>
      <c r="G3925" t="s">
        <v>27420</v>
      </c>
      <c r="H3925" t="s">
        <v>1414</v>
      </c>
      <c r="I3925" t="s">
        <v>38</v>
      </c>
      <c r="J3925" t="s">
        <v>38</v>
      </c>
      <c r="K3925" t="s">
        <v>561</v>
      </c>
      <c r="L3925" t="s">
        <v>1425</v>
      </c>
      <c r="M3925" t="s">
        <v>1906</v>
      </c>
      <c r="N3925" t="s">
        <v>1892</v>
      </c>
      <c r="O3925" t="s">
        <v>1402</v>
      </c>
      <c r="P3925" t="s">
        <v>1402</v>
      </c>
      <c r="Q3925" t="s">
        <v>27421</v>
      </c>
      <c r="R3925" s="26">
        <v>3</v>
      </c>
      <c r="S3925" s="23">
        <v>364148800000</v>
      </c>
      <c r="T3925" t="s">
        <v>37</v>
      </c>
      <c r="U3925" t="s">
        <v>1404</v>
      </c>
      <c r="V3925" s="39">
        <v>46171</v>
      </c>
      <c r="W3925" s="41">
        <v>33</v>
      </c>
      <c r="X3925" s="26" t="s">
        <v>25685</v>
      </c>
      <c r="Y3925">
        <v>34.909999999999997</v>
      </c>
      <c r="AE3925" s="41">
        <v>34.909999999999997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 s="30">
        <f t="shared" si="385"/>
        <v>0</v>
      </c>
      <c r="AL3925" s="45">
        <v>3</v>
      </c>
      <c r="AM3925" s="32">
        <f t="shared" si="384"/>
        <v>3</v>
      </c>
      <c r="AN3925" s="33" t="str">
        <f t="shared" si="386"/>
        <v>NPN</v>
      </c>
      <c r="AO3925" s="33" t="str">
        <f t="shared" si="387"/>
        <v>3meses_pendientes</v>
      </c>
      <c r="AP3925" s="33">
        <f t="shared" si="388"/>
        <v>99</v>
      </c>
      <c r="AQ3925" s="31">
        <f t="shared" si="389"/>
        <v>29</v>
      </c>
    </row>
    <row r="3926" spans="2:43" x14ac:dyDescent="0.3">
      <c r="B3926" s="37">
        <v>46173</v>
      </c>
      <c r="C3926" t="s">
        <v>35</v>
      </c>
      <c r="D3926" t="s">
        <v>27422</v>
      </c>
      <c r="E3926" t="s">
        <v>27423</v>
      </c>
      <c r="F3926" t="s">
        <v>1408</v>
      </c>
      <c r="G3926" t="s">
        <v>27424</v>
      </c>
      <c r="H3926" t="s">
        <v>1414</v>
      </c>
      <c r="I3926" t="s">
        <v>38</v>
      </c>
      <c r="J3926" t="s">
        <v>38</v>
      </c>
      <c r="K3926" t="s">
        <v>561</v>
      </c>
      <c r="L3926" t="s">
        <v>1425</v>
      </c>
      <c r="M3926" t="s">
        <v>1906</v>
      </c>
      <c r="N3926" t="s">
        <v>1892</v>
      </c>
      <c r="O3926" t="s">
        <v>1402</v>
      </c>
      <c r="P3926" t="s">
        <v>1402</v>
      </c>
      <c r="Q3926" t="s">
        <v>27425</v>
      </c>
      <c r="R3926" s="26">
        <v>3</v>
      </c>
      <c r="S3926" s="23">
        <v>366150950000</v>
      </c>
      <c r="T3926" t="s">
        <v>37</v>
      </c>
      <c r="U3926" t="s">
        <v>1404</v>
      </c>
      <c r="V3926" s="39">
        <v>46173</v>
      </c>
      <c r="W3926" s="41">
        <v>40</v>
      </c>
      <c r="X3926" s="26" t="s">
        <v>25685</v>
      </c>
      <c r="Y3926">
        <v>41.98</v>
      </c>
      <c r="AE3926" s="41">
        <v>41.98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 s="30">
        <f t="shared" si="385"/>
        <v>0</v>
      </c>
      <c r="AL3926" s="45">
        <v>3</v>
      </c>
      <c r="AM3926" s="32">
        <f t="shared" si="384"/>
        <v>3</v>
      </c>
      <c r="AN3926" s="33" t="str">
        <f t="shared" si="386"/>
        <v>NPN</v>
      </c>
      <c r="AO3926" s="33" t="str">
        <f t="shared" si="387"/>
        <v>3meses_pendientes</v>
      </c>
      <c r="AP3926" s="33">
        <f t="shared" si="388"/>
        <v>120</v>
      </c>
      <c r="AQ3926" s="31">
        <f t="shared" si="389"/>
        <v>31</v>
      </c>
    </row>
    <row r="3927" spans="2:43" x14ac:dyDescent="0.3">
      <c r="B3927" s="37">
        <v>46173</v>
      </c>
      <c r="C3927" t="s">
        <v>35</v>
      </c>
      <c r="D3927" t="s">
        <v>27426</v>
      </c>
      <c r="E3927" t="s">
        <v>27427</v>
      </c>
      <c r="F3927" t="s">
        <v>1408</v>
      </c>
      <c r="G3927" t="s">
        <v>27428</v>
      </c>
      <c r="H3927" t="s">
        <v>1414</v>
      </c>
      <c r="I3927" t="s">
        <v>38</v>
      </c>
      <c r="J3927" t="s">
        <v>38</v>
      </c>
      <c r="K3927" t="s">
        <v>561</v>
      </c>
      <c r="L3927" t="s">
        <v>1425</v>
      </c>
      <c r="M3927" t="s">
        <v>1906</v>
      </c>
      <c r="N3927" t="s">
        <v>1892</v>
      </c>
      <c r="O3927" t="s">
        <v>1402</v>
      </c>
      <c r="P3927" t="s">
        <v>1402</v>
      </c>
      <c r="Q3927" t="s">
        <v>27429</v>
      </c>
      <c r="R3927" s="26">
        <v>2</v>
      </c>
      <c r="S3927" s="23">
        <v>365151700000</v>
      </c>
      <c r="T3927" t="s">
        <v>37</v>
      </c>
      <c r="U3927" t="s">
        <v>1404</v>
      </c>
      <c r="V3927" s="39">
        <v>46173</v>
      </c>
      <c r="W3927" s="41">
        <v>30</v>
      </c>
      <c r="X3927" s="26" t="s">
        <v>25685</v>
      </c>
      <c r="Y3927">
        <v>15.22</v>
      </c>
      <c r="Z3927">
        <v>15.22</v>
      </c>
      <c r="AE3927" s="41">
        <v>30.44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 s="30">
        <f t="shared" si="385"/>
        <v>1</v>
      </c>
      <c r="AL3927" s="45">
        <v>3</v>
      </c>
      <c r="AM3927" s="32">
        <f t="shared" si="384"/>
        <v>2</v>
      </c>
      <c r="AN3927" s="33" t="str">
        <f t="shared" si="386"/>
        <v>MOROSO</v>
      </c>
      <c r="AO3927" s="33" t="str">
        <f t="shared" si="387"/>
        <v>2meses_pendientes</v>
      </c>
      <c r="AP3927" s="33">
        <f t="shared" si="388"/>
        <v>60</v>
      </c>
      <c r="AQ3927" s="31">
        <f t="shared" si="389"/>
        <v>31</v>
      </c>
    </row>
    <row r="3928" spans="2:43" x14ac:dyDescent="0.3">
      <c r="B3928" s="37">
        <v>46144</v>
      </c>
      <c r="C3928" t="s">
        <v>35</v>
      </c>
      <c r="D3928" t="s">
        <v>27430</v>
      </c>
      <c r="E3928" t="s">
        <v>27431</v>
      </c>
      <c r="F3928" t="s">
        <v>36</v>
      </c>
      <c r="G3928" t="s">
        <v>27432</v>
      </c>
      <c r="H3928" t="s">
        <v>27433</v>
      </c>
      <c r="I3928" t="s">
        <v>38</v>
      </c>
      <c r="J3928" t="s">
        <v>38</v>
      </c>
      <c r="K3928" t="s">
        <v>476</v>
      </c>
      <c r="L3928" t="s">
        <v>27434</v>
      </c>
      <c r="M3928" t="s">
        <v>27435</v>
      </c>
      <c r="N3928" t="s">
        <v>2083</v>
      </c>
      <c r="O3928" t="s">
        <v>1402</v>
      </c>
      <c r="P3928" t="s">
        <v>1402</v>
      </c>
      <c r="Q3928" t="s">
        <v>27436</v>
      </c>
      <c r="R3928" s="26">
        <v>3</v>
      </c>
      <c r="S3928" s="23">
        <v>258008170000</v>
      </c>
      <c r="T3928" t="s">
        <v>37</v>
      </c>
      <c r="U3928" t="s">
        <v>1404</v>
      </c>
      <c r="V3928" s="39">
        <v>46151</v>
      </c>
      <c r="W3928" s="41">
        <v>33</v>
      </c>
      <c r="X3928" s="26" t="s">
        <v>25685</v>
      </c>
      <c r="Y3928">
        <v>37</v>
      </c>
      <c r="AE3928" s="41">
        <v>37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 s="30">
        <f t="shared" si="385"/>
        <v>0</v>
      </c>
      <c r="AL3928" s="45">
        <v>3</v>
      </c>
      <c r="AM3928" s="32">
        <f t="shared" si="384"/>
        <v>3</v>
      </c>
      <c r="AN3928" s="33" t="str">
        <f t="shared" si="386"/>
        <v>NPN</v>
      </c>
      <c r="AO3928" s="33" t="str">
        <f t="shared" si="387"/>
        <v>3meses_pendientes</v>
      </c>
      <c r="AP3928" s="33">
        <f t="shared" si="388"/>
        <v>99</v>
      </c>
      <c r="AQ3928" s="31">
        <f t="shared" si="389"/>
        <v>9</v>
      </c>
    </row>
    <row r="3929" spans="2:43" x14ac:dyDescent="0.3">
      <c r="B3929" s="37">
        <v>46149</v>
      </c>
      <c r="C3929" t="s">
        <v>35</v>
      </c>
      <c r="D3929" t="s">
        <v>27437</v>
      </c>
      <c r="E3929" t="s">
        <v>27438</v>
      </c>
      <c r="F3929" t="s">
        <v>36</v>
      </c>
      <c r="G3929" t="s">
        <v>27439</v>
      </c>
      <c r="H3929" t="s">
        <v>2113</v>
      </c>
      <c r="I3929" t="s">
        <v>38</v>
      </c>
      <c r="J3929" t="s">
        <v>38</v>
      </c>
      <c r="K3929" t="s">
        <v>476</v>
      </c>
      <c r="L3929" t="s">
        <v>27440</v>
      </c>
      <c r="M3929" t="s">
        <v>27441</v>
      </c>
      <c r="N3929" t="s">
        <v>2083</v>
      </c>
      <c r="O3929" t="s">
        <v>1402</v>
      </c>
      <c r="P3929" t="s">
        <v>1402</v>
      </c>
      <c r="Q3929" t="s">
        <v>27442</v>
      </c>
      <c r="R3929" s="26">
        <v>3</v>
      </c>
      <c r="S3929" s="23">
        <v>369128360000</v>
      </c>
      <c r="T3929" t="s">
        <v>37</v>
      </c>
      <c r="U3929" t="s">
        <v>1404</v>
      </c>
      <c r="V3929" s="39">
        <v>46151</v>
      </c>
      <c r="W3929" s="41">
        <v>33</v>
      </c>
      <c r="X3929" s="26" t="s">
        <v>25685</v>
      </c>
      <c r="Y3929">
        <v>17.46</v>
      </c>
      <c r="Z3929">
        <v>52.36</v>
      </c>
      <c r="AE3929" s="41">
        <v>69.819999999999993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 s="30">
        <f t="shared" si="385"/>
        <v>1</v>
      </c>
      <c r="AL3929" s="45">
        <v>3</v>
      </c>
      <c r="AM3929" s="32">
        <f t="shared" si="384"/>
        <v>2</v>
      </c>
      <c r="AN3929" s="33" t="str">
        <f t="shared" si="386"/>
        <v>MOROSO</v>
      </c>
      <c r="AO3929" s="33" t="str">
        <f t="shared" si="387"/>
        <v>2meses_pendientes</v>
      </c>
      <c r="AP3929" s="33">
        <f t="shared" si="388"/>
        <v>66</v>
      </c>
      <c r="AQ3929" s="31">
        <f t="shared" si="389"/>
        <v>9</v>
      </c>
    </row>
    <row r="3930" spans="2:43" x14ac:dyDescent="0.3">
      <c r="B3930" s="37">
        <v>46151</v>
      </c>
      <c r="C3930" t="s">
        <v>35</v>
      </c>
      <c r="D3930" t="s">
        <v>27443</v>
      </c>
      <c r="E3930" t="s">
        <v>27444</v>
      </c>
      <c r="F3930" t="s">
        <v>36</v>
      </c>
      <c r="G3930" t="s">
        <v>27445</v>
      </c>
      <c r="H3930" t="s">
        <v>14317</v>
      </c>
      <c r="I3930" t="s">
        <v>38</v>
      </c>
      <c r="J3930" t="s">
        <v>38</v>
      </c>
      <c r="K3930" t="s">
        <v>561</v>
      </c>
      <c r="L3930" t="s">
        <v>27446</v>
      </c>
      <c r="M3930" t="s">
        <v>27447</v>
      </c>
      <c r="N3930" t="s">
        <v>2083</v>
      </c>
      <c r="O3930" t="s">
        <v>1402</v>
      </c>
      <c r="P3930" t="s">
        <v>1402</v>
      </c>
      <c r="Q3930" t="s">
        <v>27448</v>
      </c>
      <c r="R3930" s="26">
        <v>2</v>
      </c>
      <c r="S3930" s="23">
        <v>328052770000</v>
      </c>
      <c r="T3930" t="s">
        <v>37</v>
      </c>
      <c r="U3930" t="s">
        <v>1404</v>
      </c>
      <c r="V3930" s="39">
        <v>46151</v>
      </c>
      <c r="W3930" s="41">
        <v>30</v>
      </c>
      <c r="X3930" s="26" t="s">
        <v>25685</v>
      </c>
      <c r="Y3930">
        <v>1</v>
      </c>
      <c r="Z3930">
        <v>29.44</v>
      </c>
      <c r="AA3930">
        <v>30.44</v>
      </c>
      <c r="AE3930" s="41">
        <v>60.88</v>
      </c>
      <c r="AF3930">
        <v>1</v>
      </c>
      <c r="AG3930">
        <v>1</v>
      </c>
      <c r="AH3930">
        <v>0</v>
      </c>
      <c r="AI3930">
        <v>0</v>
      </c>
      <c r="AJ3930">
        <v>0</v>
      </c>
      <c r="AK3930" s="30">
        <f t="shared" si="385"/>
        <v>2</v>
      </c>
      <c r="AL3930" s="45">
        <v>3</v>
      </c>
      <c r="AM3930" s="32">
        <f t="shared" si="384"/>
        <v>1</v>
      </c>
      <c r="AN3930" s="33" t="str">
        <f t="shared" si="386"/>
        <v>MOROSO</v>
      </c>
      <c r="AO3930" s="33" t="str">
        <f t="shared" si="387"/>
        <v>1meses_pendientes</v>
      </c>
      <c r="AP3930" s="33">
        <f t="shared" si="388"/>
        <v>30</v>
      </c>
      <c r="AQ3930" s="31">
        <f t="shared" si="389"/>
        <v>9</v>
      </c>
    </row>
    <row r="3931" spans="2:43" x14ac:dyDescent="0.3">
      <c r="B3931" s="37">
        <v>46151</v>
      </c>
      <c r="C3931" t="s">
        <v>35</v>
      </c>
      <c r="D3931" t="s">
        <v>27449</v>
      </c>
      <c r="E3931" t="s">
        <v>27450</v>
      </c>
      <c r="F3931" t="s">
        <v>36</v>
      </c>
      <c r="G3931" t="s">
        <v>27451</v>
      </c>
      <c r="H3931" t="s">
        <v>27452</v>
      </c>
      <c r="I3931" t="s">
        <v>38</v>
      </c>
      <c r="J3931" t="s">
        <v>529</v>
      </c>
      <c r="L3931" t="s">
        <v>27453</v>
      </c>
      <c r="M3931" t="s">
        <v>27454</v>
      </c>
      <c r="N3931" t="s">
        <v>2083</v>
      </c>
      <c r="O3931" t="s">
        <v>1402</v>
      </c>
      <c r="P3931" t="s">
        <v>1402</v>
      </c>
      <c r="Q3931" t="s">
        <v>27455</v>
      </c>
      <c r="R3931" s="26">
        <v>2</v>
      </c>
      <c r="S3931" s="23">
        <v>365130330000</v>
      </c>
      <c r="T3931" t="s">
        <v>37</v>
      </c>
      <c r="U3931" t="s">
        <v>1404</v>
      </c>
      <c r="V3931" s="39">
        <v>46153</v>
      </c>
      <c r="W3931" s="41">
        <v>30</v>
      </c>
      <c r="X3931" s="26" t="s">
        <v>25685</v>
      </c>
      <c r="Y3931">
        <v>15.22</v>
      </c>
      <c r="Z3931">
        <v>30.44</v>
      </c>
      <c r="AE3931" s="41">
        <v>45.660000000000004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 s="30">
        <f t="shared" si="385"/>
        <v>1</v>
      </c>
      <c r="AL3931" s="45">
        <v>3</v>
      </c>
      <c r="AM3931" s="32">
        <f t="shared" si="384"/>
        <v>2</v>
      </c>
      <c r="AN3931" s="33" t="str">
        <f t="shared" si="386"/>
        <v>MOROSO</v>
      </c>
      <c r="AO3931" s="33" t="str">
        <f t="shared" si="387"/>
        <v>2meses_pendientes</v>
      </c>
      <c r="AP3931" s="33">
        <f t="shared" si="388"/>
        <v>60</v>
      </c>
      <c r="AQ3931" s="31">
        <f t="shared" si="389"/>
        <v>11</v>
      </c>
    </row>
    <row r="3932" spans="2:43" x14ac:dyDescent="0.3">
      <c r="B3932" s="37">
        <v>46155</v>
      </c>
      <c r="C3932" t="s">
        <v>35</v>
      </c>
      <c r="D3932" t="s">
        <v>27456</v>
      </c>
      <c r="E3932" t="s">
        <v>27457</v>
      </c>
      <c r="F3932" t="s">
        <v>36</v>
      </c>
      <c r="G3932" t="s">
        <v>27458</v>
      </c>
      <c r="H3932" t="s">
        <v>27459</v>
      </c>
      <c r="I3932" t="s">
        <v>38</v>
      </c>
      <c r="J3932" t="s">
        <v>38</v>
      </c>
      <c r="K3932" t="s">
        <v>561</v>
      </c>
      <c r="L3932" t="s">
        <v>27460</v>
      </c>
      <c r="M3932" t="s">
        <v>27461</v>
      </c>
      <c r="N3932" t="s">
        <v>2083</v>
      </c>
      <c r="O3932" t="s">
        <v>1402</v>
      </c>
      <c r="P3932" t="s">
        <v>1402</v>
      </c>
      <c r="Q3932" t="s">
        <v>27462</v>
      </c>
      <c r="R3932" s="26">
        <v>2</v>
      </c>
      <c r="S3932" s="23">
        <v>337006480000</v>
      </c>
      <c r="T3932" t="s">
        <v>37</v>
      </c>
      <c r="U3932" t="s">
        <v>1404</v>
      </c>
      <c r="V3932" s="39">
        <v>46159</v>
      </c>
      <c r="W3932" s="41">
        <v>30</v>
      </c>
      <c r="X3932" s="26" t="s">
        <v>25685</v>
      </c>
      <c r="Y3932">
        <v>16</v>
      </c>
      <c r="AA3932">
        <v>26</v>
      </c>
      <c r="AE3932" s="41">
        <v>42</v>
      </c>
      <c r="AF3932">
        <v>0</v>
      </c>
      <c r="AG3932">
        <v>1</v>
      </c>
      <c r="AH3932">
        <v>0</v>
      </c>
      <c r="AI3932">
        <v>0</v>
      </c>
      <c r="AJ3932">
        <v>0</v>
      </c>
      <c r="AK3932" s="30">
        <f t="shared" si="385"/>
        <v>1</v>
      </c>
      <c r="AL3932" s="45">
        <v>3</v>
      </c>
      <c r="AM3932" s="32">
        <f t="shared" si="384"/>
        <v>2</v>
      </c>
      <c r="AN3932" s="33" t="str">
        <f t="shared" si="386"/>
        <v>MOROSO</v>
      </c>
      <c r="AO3932" s="33" t="str">
        <f t="shared" si="387"/>
        <v>2meses_pendientes</v>
      </c>
      <c r="AP3932" s="33">
        <f t="shared" si="388"/>
        <v>60</v>
      </c>
      <c r="AQ3932" s="31">
        <f t="shared" si="389"/>
        <v>17</v>
      </c>
    </row>
    <row r="3933" spans="2:43" x14ac:dyDescent="0.3">
      <c r="B3933" s="37">
        <v>46156</v>
      </c>
      <c r="C3933" t="s">
        <v>35</v>
      </c>
      <c r="D3933" t="s">
        <v>27463</v>
      </c>
      <c r="E3933" t="s">
        <v>27464</v>
      </c>
      <c r="F3933" t="s">
        <v>36</v>
      </c>
      <c r="G3933" t="s">
        <v>27465</v>
      </c>
      <c r="H3933" t="s">
        <v>18232</v>
      </c>
      <c r="I3933" t="s">
        <v>38</v>
      </c>
      <c r="J3933" t="s">
        <v>38</v>
      </c>
      <c r="K3933" t="s">
        <v>476</v>
      </c>
      <c r="L3933" t="s">
        <v>27466</v>
      </c>
      <c r="M3933" t="s">
        <v>27467</v>
      </c>
      <c r="N3933" t="s">
        <v>2083</v>
      </c>
      <c r="O3933" t="s">
        <v>1402</v>
      </c>
      <c r="P3933" t="s">
        <v>1402</v>
      </c>
      <c r="Q3933" t="s">
        <v>27468</v>
      </c>
      <c r="R3933" s="26">
        <v>2</v>
      </c>
      <c r="S3933" s="23">
        <v>316015340000</v>
      </c>
      <c r="T3933" t="s">
        <v>37</v>
      </c>
      <c r="U3933" t="s">
        <v>1404</v>
      </c>
      <c r="V3933" s="39">
        <v>46160</v>
      </c>
      <c r="W3933" s="41">
        <v>30</v>
      </c>
      <c r="X3933" s="26" t="s">
        <v>25685</v>
      </c>
      <c r="Y3933">
        <v>15.22</v>
      </c>
      <c r="Z3933">
        <v>15.22</v>
      </c>
      <c r="AE3933" s="41">
        <v>30.44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 s="30">
        <f t="shared" si="385"/>
        <v>1</v>
      </c>
      <c r="AL3933" s="45">
        <v>3</v>
      </c>
      <c r="AM3933" s="32">
        <f t="shared" si="384"/>
        <v>2</v>
      </c>
      <c r="AN3933" s="33" t="str">
        <f t="shared" si="386"/>
        <v>MOROSO</v>
      </c>
      <c r="AO3933" s="33" t="str">
        <f t="shared" si="387"/>
        <v>2meses_pendientes</v>
      </c>
      <c r="AP3933" s="33">
        <f t="shared" si="388"/>
        <v>60</v>
      </c>
      <c r="AQ3933" s="31">
        <f t="shared" si="389"/>
        <v>18</v>
      </c>
    </row>
    <row r="3934" spans="2:43" x14ac:dyDescent="0.3">
      <c r="B3934" s="37">
        <v>46156</v>
      </c>
      <c r="C3934" t="s">
        <v>35</v>
      </c>
      <c r="D3934" t="s">
        <v>27469</v>
      </c>
      <c r="E3934" t="s">
        <v>27470</v>
      </c>
      <c r="F3934" t="s">
        <v>36</v>
      </c>
      <c r="G3934" t="s">
        <v>27471</v>
      </c>
      <c r="H3934" t="s">
        <v>27472</v>
      </c>
      <c r="I3934" t="s">
        <v>38</v>
      </c>
      <c r="J3934" t="s">
        <v>38</v>
      </c>
      <c r="K3934" t="s">
        <v>1480</v>
      </c>
      <c r="L3934" t="s">
        <v>27473</v>
      </c>
      <c r="M3934" t="s">
        <v>27474</v>
      </c>
      <c r="N3934" t="s">
        <v>2083</v>
      </c>
      <c r="O3934" t="s">
        <v>1402</v>
      </c>
      <c r="P3934" t="s">
        <v>1402</v>
      </c>
      <c r="Q3934" t="s">
        <v>27475</v>
      </c>
      <c r="R3934" s="26">
        <v>2</v>
      </c>
      <c r="S3934" s="23">
        <v>101020100000</v>
      </c>
      <c r="T3934" t="s">
        <v>37</v>
      </c>
      <c r="U3934" t="s">
        <v>1404</v>
      </c>
      <c r="V3934" s="39">
        <v>46159</v>
      </c>
      <c r="W3934" s="41">
        <v>30</v>
      </c>
      <c r="X3934" s="26" t="s">
        <v>25685</v>
      </c>
      <c r="Z3934">
        <v>30.44</v>
      </c>
      <c r="AE3934" s="41">
        <v>30.44</v>
      </c>
      <c r="AF3934">
        <v>1</v>
      </c>
      <c r="AG3934">
        <v>0</v>
      </c>
      <c r="AH3934">
        <v>0</v>
      </c>
      <c r="AI3934">
        <v>0</v>
      </c>
      <c r="AJ3934">
        <v>0</v>
      </c>
      <c r="AK3934" s="30">
        <f t="shared" si="385"/>
        <v>1</v>
      </c>
      <c r="AL3934" s="45">
        <v>3</v>
      </c>
      <c r="AM3934" s="32">
        <f t="shared" si="384"/>
        <v>2</v>
      </c>
      <c r="AN3934" s="33" t="str">
        <f t="shared" si="386"/>
        <v>MOROSO</v>
      </c>
      <c r="AO3934" s="33" t="str">
        <f t="shared" si="387"/>
        <v>2meses_pendientes</v>
      </c>
      <c r="AP3934" s="33">
        <f t="shared" si="388"/>
        <v>60</v>
      </c>
      <c r="AQ3934" s="31">
        <f t="shared" si="389"/>
        <v>17</v>
      </c>
    </row>
    <row r="3935" spans="2:43" x14ac:dyDescent="0.3">
      <c r="B3935" s="37">
        <v>46159</v>
      </c>
      <c r="C3935" t="s">
        <v>35</v>
      </c>
      <c r="D3935" t="s">
        <v>27476</v>
      </c>
      <c r="E3935" t="s">
        <v>27477</v>
      </c>
      <c r="F3935" t="s">
        <v>36</v>
      </c>
      <c r="G3935" t="s">
        <v>27478</v>
      </c>
      <c r="H3935" t="s">
        <v>2113</v>
      </c>
      <c r="I3935" t="s">
        <v>38</v>
      </c>
      <c r="J3935" t="s">
        <v>38</v>
      </c>
      <c r="K3935" t="s">
        <v>476</v>
      </c>
      <c r="L3935" t="s">
        <v>27479</v>
      </c>
      <c r="M3935" t="s">
        <v>27480</v>
      </c>
      <c r="N3935" t="s">
        <v>2083</v>
      </c>
      <c r="O3935" t="s">
        <v>1402</v>
      </c>
      <c r="P3935" t="s">
        <v>1402</v>
      </c>
      <c r="Q3935" t="s">
        <v>27481</v>
      </c>
      <c r="R3935" s="26">
        <v>3</v>
      </c>
      <c r="S3935" s="23">
        <v>206035980000</v>
      </c>
      <c r="T3935" t="s">
        <v>37</v>
      </c>
      <c r="U3935" t="s">
        <v>1404</v>
      </c>
      <c r="V3935" s="39">
        <v>46163</v>
      </c>
      <c r="W3935" s="41">
        <v>35</v>
      </c>
      <c r="X3935" s="26" t="s">
        <v>25685</v>
      </c>
      <c r="Y3935">
        <v>18.53</v>
      </c>
      <c r="Z3935">
        <v>55.57</v>
      </c>
      <c r="AE3935" s="41">
        <v>74.099999999999994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 s="30">
        <f t="shared" si="385"/>
        <v>1</v>
      </c>
      <c r="AL3935" s="45">
        <v>3</v>
      </c>
      <c r="AM3935" s="32">
        <f t="shared" si="384"/>
        <v>2</v>
      </c>
      <c r="AN3935" s="33" t="str">
        <f t="shared" si="386"/>
        <v>MOROSO</v>
      </c>
      <c r="AO3935" s="33" t="str">
        <f t="shared" si="387"/>
        <v>2meses_pendientes</v>
      </c>
      <c r="AP3935" s="33">
        <f t="shared" si="388"/>
        <v>70</v>
      </c>
      <c r="AQ3935" s="31">
        <f t="shared" si="389"/>
        <v>21</v>
      </c>
    </row>
    <row r="3936" spans="2:43" x14ac:dyDescent="0.3">
      <c r="B3936" s="37">
        <v>46165</v>
      </c>
      <c r="C3936" t="s">
        <v>35</v>
      </c>
      <c r="D3936" t="s">
        <v>27482</v>
      </c>
      <c r="E3936" t="s">
        <v>27483</v>
      </c>
      <c r="F3936" t="s">
        <v>36</v>
      </c>
      <c r="G3936" t="s">
        <v>27484</v>
      </c>
      <c r="H3936" t="s">
        <v>27485</v>
      </c>
      <c r="I3936" t="s">
        <v>38</v>
      </c>
      <c r="J3936" t="s">
        <v>38</v>
      </c>
      <c r="K3936" t="s">
        <v>468</v>
      </c>
      <c r="L3936" t="s">
        <v>27486</v>
      </c>
      <c r="M3936" t="s">
        <v>27487</v>
      </c>
      <c r="N3936" t="s">
        <v>2083</v>
      </c>
      <c r="O3936" t="s">
        <v>1402</v>
      </c>
      <c r="P3936" t="s">
        <v>1402</v>
      </c>
      <c r="Q3936" t="s">
        <v>27488</v>
      </c>
      <c r="R3936" s="26">
        <v>2</v>
      </c>
      <c r="S3936" s="23">
        <v>361142670000</v>
      </c>
      <c r="T3936" t="s">
        <v>37</v>
      </c>
      <c r="U3936" t="s">
        <v>1404</v>
      </c>
      <c r="V3936" s="39">
        <v>46168</v>
      </c>
      <c r="W3936" s="41">
        <v>30</v>
      </c>
      <c r="X3936" s="26" t="s">
        <v>25685</v>
      </c>
      <c r="Z3936">
        <v>30.44</v>
      </c>
      <c r="AE3936" s="41">
        <v>30.44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 s="30">
        <f t="shared" si="385"/>
        <v>1</v>
      </c>
      <c r="AL3936" s="45">
        <v>3</v>
      </c>
      <c r="AM3936" s="32">
        <f t="shared" si="384"/>
        <v>2</v>
      </c>
      <c r="AN3936" s="33" t="str">
        <f t="shared" si="386"/>
        <v>MOROSO</v>
      </c>
      <c r="AO3936" s="33" t="str">
        <f t="shared" si="387"/>
        <v>2meses_pendientes</v>
      </c>
      <c r="AP3936" s="33">
        <f t="shared" si="388"/>
        <v>60</v>
      </c>
      <c r="AQ3936" s="31">
        <f t="shared" si="389"/>
        <v>26</v>
      </c>
    </row>
    <row r="3937" spans="2:43" x14ac:dyDescent="0.3">
      <c r="B3937" s="37">
        <v>46165</v>
      </c>
      <c r="C3937" t="s">
        <v>35</v>
      </c>
      <c r="D3937" t="s">
        <v>27489</v>
      </c>
      <c r="E3937" t="s">
        <v>27490</v>
      </c>
      <c r="F3937" t="s">
        <v>36</v>
      </c>
      <c r="G3937" t="s">
        <v>27491</v>
      </c>
      <c r="H3937" t="s">
        <v>2008</v>
      </c>
      <c r="I3937" t="s">
        <v>38</v>
      </c>
      <c r="J3937" t="s">
        <v>38</v>
      </c>
      <c r="K3937" t="s">
        <v>1480</v>
      </c>
      <c r="L3937" t="s">
        <v>27492</v>
      </c>
      <c r="M3937" t="s">
        <v>27493</v>
      </c>
      <c r="N3937" t="s">
        <v>2083</v>
      </c>
      <c r="O3937" t="s">
        <v>1402</v>
      </c>
      <c r="P3937" t="s">
        <v>1402</v>
      </c>
      <c r="Q3937" t="s">
        <v>27494</v>
      </c>
      <c r="R3937" s="26">
        <v>2</v>
      </c>
      <c r="S3937" s="23">
        <v>362144030000</v>
      </c>
      <c r="T3937" t="s">
        <v>37</v>
      </c>
      <c r="U3937" t="s">
        <v>1404</v>
      </c>
      <c r="V3937" s="39">
        <v>46168</v>
      </c>
      <c r="W3937" s="41">
        <v>30</v>
      </c>
      <c r="X3937" s="26" t="s">
        <v>25685</v>
      </c>
      <c r="AE3937" s="41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 s="30">
        <f t="shared" si="385"/>
        <v>0</v>
      </c>
      <c r="AL3937" s="45">
        <v>3</v>
      </c>
      <c r="AM3937" s="32">
        <f t="shared" si="384"/>
        <v>3</v>
      </c>
      <c r="AN3937" s="33" t="str">
        <f t="shared" si="386"/>
        <v>NPN</v>
      </c>
      <c r="AO3937" s="33" t="str">
        <f t="shared" si="387"/>
        <v>3meses_pendientes</v>
      </c>
      <c r="AP3937" s="33">
        <f t="shared" si="388"/>
        <v>90</v>
      </c>
      <c r="AQ3937" s="31">
        <f t="shared" si="389"/>
        <v>26</v>
      </c>
    </row>
    <row r="3938" spans="2:43" x14ac:dyDescent="0.3">
      <c r="B3938" s="37">
        <v>46169</v>
      </c>
      <c r="C3938" t="s">
        <v>35</v>
      </c>
      <c r="D3938" t="s">
        <v>27495</v>
      </c>
      <c r="E3938" t="s">
        <v>27496</v>
      </c>
      <c r="F3938" t="s">
        <v>36</v>
      </c>
      <c r="G3938" t="s">
        <v>27497</v>
      </c>
      <c r="H3938" t="s">
        <v>14317</v>
      </c>
      <c r="I3938" t="s">
        <v>38</v>
      </c>
      <c r="J3938" t="s">
        <v>38</v>
      </c>
      <c r="K3938" t="s">
        <v>561</v>
      </c>
      <c r="L3938" t="s">
        <v>27498</v>
      </c>
      <c r="M3938" t="s">
        <v>27499</v>
      </c>
      <c r="N3938" t="s">
        <v>2083</v>
      </c>
      <c r="O3938" t="s">
        <v>1402</v>
      </c>
      <c r="P3938" t="s">
        <v>1402</v>
      </c>
      <c r="Q3938" t="s">
        <v>27500</v>
      </c>
      <c r="R3938" s="26">
        <v>2</v>
      </c>
      <c r="S3938" s="23">
        <v>365052240000</v>
      </c>
      <c r="T3938" t="s">
        <v>37</v>
      </c>
      <c r="U3938" t="s">
        <v>1404</v>
      </c>
      <c r="V3938" s="39">
        <v>46170</v>
      </c>
      <c r="W3938" s="41">
        <v>19</v>
      </c>
      <c r="X3938" s="26" t="s">
        <v>25685</v>
      </c>
      <c r="Y3938">
        <v>30.44</v>
      </c>
      <c r="Z3938">
        <v>62</v>
      </c>
      <c r="AA3938">
        <v>16.350000000000001</v>
      </c>
      <c r="AE3938" s="41">
        <v>108.78999999999999</v>
      </c>
      <c r="AF3938">
        <v>1</v>
      </c>
      <c r="AG3938">
        <v>1</v>
      </c>
      <c r="AH3938">
        <v>0</v>
      </c>
      <c r="AI3938">
        <v>0</v>
      </c>
      <c r="AJ3938">
        <v>0</v>
      </c>
      <c r="AK3938" s="30">
        <f t="shared" si="385"/>
        <v>2</v>
      </c>
      <c r="AL3938" s="45">
        <v>3</v>
      </c>
      <c r="AM3938" s="32">
        <f t="shared" si="384"/>
        <v>1</v>
      </c>
      <c r="AN3938" s="33" t="str">
        <f t="shared" si="386"/>
        <v>MOROSO</v>
      </c>
      <c r="AO3938" s="33" t="str">
        <f t="shared" si="387"/>
        <v>1meses_pendientes</v>
      </c>
      <c r="AP3938" s="33">
        <f t="shared" si="388"/>
        <v>19</v>
      </c>
      <c r="AQ3938" s="31">
        <f t="shared" si="389"/>
        <v>28</v>
      </c>
    </row>
    <row r="3939" spans="2:43" x14ac:dyDescent="0.3">
      <c r="B3939" s="37">
        <v>46169</v>
      </c>
      <c r="C3939" t="s">
        <v>35</v>
      </c>
      <c r="D3939" t="s">
        <v>27501</v>
      </c>
      <c r="E3939" t="s">
        <v>27502</v>
      </c>
      <c r="F3939" t="s">
        <v>36</v>
      </c>
      <c r="G3939" t="s">
        <v>27503</v>
      </c>
      <c r="H3939" t="s">
        <v>782</v>
      </c>
      <c r="I3939" t="s">
        <v>38</v>
      </c>
      <c r="J3939" t="s">
        <v>38</v>
      </c>
      <c r="K3939" t="s">
        <v>561</v>
      </c>
      <c r="L3939" t="s">
        <v>27504</v>
      </c>
      <c r="M3939" t="s">
        <v>27505</v>
      </c>
      <c r="N3939" t="s">
        <v>2083</v>
      </c>
      <c r="O3939" t="s">
        <v>1402</v>
      </c>
      <c r="P3939" t="s">
        <v>1402</v>
      </c>
      <c r="Q3939" t="s">
        <v>27506</v>
      </c>
      <c r="R3939" s="26">
        <v>3</v>
      </c>
      <c r="S3939" s="23">
        <v>367148070000</v>
      </c>
      <c r="T3939" t="s">
        <v>37</v>
      </c>
      <c r="U3939" t="s">
        <v>1404</v>
      </c>
      <c r="V3939" s="39">
        <v>46172</v>
      </c>
      <c r="W3939" s="41">
        <v>33</v>
      </c>
      <c r="X3939" s="26" t="s">
        <v>25685</v>
      </c>
      <c r="Y3939">
        <v>34.909999999999997</v>
      </c>
      <c r="Z3939">
        <v>17.940000000000001</v>
      </c>
      <c r="AE3939" s="41">
        <v>52.849999999999994</v>
      </c>
      <c r="AF3939">
        <v>1</v>
      </c>
      <c r="AG3939">
        <v>0</v>
      </c>
      <c r="AH3939">
        <v>0</v>
      </c>
      <c r="AI3939">
        <v>0</v>
      </c>
      <c r="AJ3939">
        <v>0</v>
      </c>
      <c r="AK3939" s="30">
        <f t="shared" si="385"/>
        <v>1</v>
      </c>
      <c r="AL3939" s="45">
        <v>3</v>
      </c>
      <c r="AM3939" s="32">
        <f t="shared" si="384"/>
        <v>2</v>
      </c>
      <c r="AN3939" s="33" t="str">
        <f t="shared" si="386"/>
        <v>MOROSO</v>
      </c>
      <c r="AO3939" s="33" t="str">
        <f t="shared" si="387"/>
        <v>2meses_pendientes</v>
      </c>
      <c r="AP3939" s="33">
        <f t="shared" si="388"/>
        <v>66</v>
      </c>
      <c r="AQ3939" s="31">
        <f t="shared" si="389"/>
        <v>30</v>
      </c>
    </row>
    <row r="3940" spans="2:43" x14ac:dyDescent="0.3">
      <c r="B3940" s="37">
        <v>46172</v>
      </c>
      <c r="C3940" t="s">
        <v>35</v>
      </c>
      <c r="D3940" t="s">
        <v>27507</v>
      </c>
      <c r="E3940" t="s">
        <v>27508</v>
      </c>
      <c r="F3940" t="s">
        <v>36</v>
      </c>
      <c r="G3940" t="s">
        <v>27509</v>
      </c>
      <c r="H3940" t="s">
        <v>27510</v>
      </c>
      <c r="I3940" t="s">
        <v>38</v>
      </c>
      <c r="J3940" t="s">
        <v>38</v>
      </c>
      <c r="K3940" t="s">
        <v>476</v>
      </c>
      <c r="L3940" t="s">
        <v>27511</v>
      </c>
      <c r="M3940" t="s">
        <v>27512</v>
      </c>
      <c r="N3940" t="s">
        <v>2083</v>
      </c>
      <c r="O3940" t="s">
        <v>1402</v>
      </c>
      <c r="P3940" t="s">
        <v>1402</v>
      </c>
      <c r="Q3940" t="s">
        <v>27513</v>
      </c>
      <c r="R3940" s="26">
        <v>2</v>
      </c>
      <c r="S3940" s="23">
        <v>321115060000</v>
      </c>
      <c r="T3940" t="s">
        <v>37</v>
      </c>
      <c r="U3940" t="s">
        <v>1404</v>
      </c>
      <c r="V3940" s="39">
        <v>46173</v>
      </c>
      <c r="W3940" s="41">
        <v>30</v>
      </c>
      <c r="X3940" s="26" t="s">
        <v>25685</v>
      </c>
      <c r="AE3940" s="41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 s="30">
        <f t="shared" si="385"/>
        <v>0</v>
      </c>
      <c r="AL3940" s="45">
        <v>3</v>
      </c>
      <c r="AM3940" s="32">
        <f t="shared" si="384"/>
        <v>3</v>
      </c>
      <c r="AN3940" s="33" t="str">
        <f t="shared" si="386"/>
        <v>NPN</v>
      </c>
      <c r="AO3940" s="33" t="str">
        <f t="shared" si="387"/>
        <v>3meses_pendientes</v>
      </c>
      <c r="AP3940" s="33">
        <f t="shared" si="388"/>
        <v>90</v>
      </c>
      <c r="AQ3940" s="31">
        <f t="shared" si="389"/>
        <v>31</v>
      </c>
    </row>
    <row r="3941" spans="2:43" x14ac:dyDescent="0.3">
      <c r="B3941" s="37">
        <v>46173</v>
      </c>
      <c r="C3941" t="s">
        <v>35</v>
      </c>
      <c r="D3941" t="s">
        <v>27514</v>
      </c>
      <c r="E3941" t="s">
        <v>27515</v>
      </c>
      <c r="F3941" t="s">
        <v>36</v>
      </c>
      <c r="G3941" t="s">
        <v>27516</v>
      </c>
      <c r="H3941" t="s">
        <v>1934</v>
      </c>
      <c r="I3941" t="s">
        <v>38</v>
      </c>
      <c r="J3941" t="s">
        <v>38</v>
      </c>
      <c r="K3941" t="s">
        <v>583</v>
      </c>
      <c r="L3941" t="s">
        <v>27517</v>
      </c>
      <c r="M3941" t="s">
        <v>27518</v>
      </c>
      <c r="N3941" t="s">
        <v>2083</v>
      </c>
      <c r="O3941" t="s">
        <v>1402</v>
      </c>
      <c r="P3941" t="s">
        <v>1402</v>
      </c>
      <c r="Q3941" t="s">
        <v>27519</v>
      </c>
      <c r="R3941" s="26">
        <v>3</v>
      </c>
      <c r="S3941" s="23">
        <v>362148080000</v>
      </c>
      <c r="T3941" t="s">
        <v>37</v>
      </c>
      <c r="U3941" t="s">
        <v>1404</v>
      </c>
      <c r="V3941" s="39">
        <v>46171</v>
      </c>
      <c r="W3941" s="41">
        <v>33</v>
      </c>
      <c r="X3941" s="26" t="s">
        <v>25685</v>
      </c>
      <c r="Y3941">
        <v>37.450000000000003</v>
      </c>
      <c r="AE3941" s="41">
        <v>37.450000000000003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 s="30">
        <f t="shared" si="385"/>
        <v>0</v>
      </c>
      <c r="AL3941" s="45">
        <v>3</v>
      </c>
      <c r="AM3941" s="32">
        <f t="shared" si="384"/>
        <v>3</v>
      </c>
      <c r="AN3941" s="33" t="str">
        <f t="shared" si="386"/>
        <v>NPN</v>
      </c>
      <c r="AO3941" s="33" t="str">
        <f t="shared" si="387"/>
        <v>3meses_pendientes</v>
      </c>
      <c r="AP3941" s="33">
        <f t="shared" si="388"/>
        <v>99</v>
      </c>
      <c r="AQ3941" s="31">
        <f t="shared" si="389"/>
        <v>29</v>
      </c>
    </row>
    <row r="3942" spans="2:43" x14ac:dyDescent="0.3">
      <c r="B3942" s="37">
        <v>46173</v>
      </c>
      <c r="C3942" t="s">
        <v>35</v>
      </c>
      <c r="D3942" t="s">
        <v>27495</v>
      </c>
      <c r="E3942" t="s">
        <v>27520</v>
      </c>
      <c r="F3942" t="s">
        <v>36</v>
      </c>
      <c r="G3942" t="s">
        <v>27497</v>
      </c>
      <c r="H3942" t="s">
        <v>782</v>
      </c>
      <c r="I3942" t="s">
        <v>38</v>
      </c>
      <c r="J3942" t="s">
        <v>38</v>
      </c>
      <c r="K3942" t="s">
        <v>561</v>
      </c>
      <c r="L3942" t="s">
        <v>27498</v>
      </c>
      <c r="M3942" t="s">
        <v>27499</v>
      </c>
      <c r="N3942" t="s">
        <v>2083</v>
      </c>
      <c r="O3942" t="s">
        <v>1402</v>
      </c>
      <c r="P3942" t="s">
        <v>1402</v>
      </c>
      <c r="Q3942" t="s">
        <v>27521</v>
      </c>
      <c r="R3942" s="26">
        <v>1</v>
      </c>
      <c r="S3942" s="23">
        <v>365052240000</v>
      </c>
      <c r="T3942" t="s">
        <v>37</v>
      </c>
      <c r="U3942" t="s">
        <v>1404</v>
      </c>
      <c r="V3942" s="39">
        <v>46173</v>
      </c>
      <c r="W3942" s="41">
        <v>14</v>
      </c>
      <c r="X3942" s="26" t="s">
        <v>25685</v>
      </c>
      <c r="Y3942">
        <v>30.44</v>
      </c>
      <c r="Z3942">
        <v>62</v>
      </c>
      <c r="AA3942">
        <v>16.350000000000001</v>
      </c>
      <c r="AE3942" s="41">
        <v>108.78999999999999</v>
      </c>
      <c r="AF3942">
        <v>1</v>
      </c>
      <c r="AG3942">
        <v>1</v>
      </c>
      <c r="AH3942">
        <v>0</v>
      </c>
      <c r="AI3942">
        <v>0</v>
      </c>
      <c r="AJ3942">
        <v>0</v>
      </c>
      <c r="AK3942" s="30">
        <f t="shared" si="385"/>
        <v>2</v>
      </c>
      <c r="AL3942" s="45">
        <v>3</v>
      </c>
      <c r="AM3942" s="32">
        <f t="shared" si="384"/>
        <v>1</v>
      </c>
      <c r="AN3942" s="33" t="str">
        <f t="shared" si="386"/>
        <v>MOROSO</v>
      </c>
      <c r="AO3942" s="33" t="str">
        <f t="shared" si="387"/>
        <v>1meses_pendientes</v>
      </c>
      <c r="AP3942" s="33">
        <f t="shared" si="388"/>
        <v>14</v>
      </c>
      <c r="AQ3942" s="31">
        <f t="shared" si="389"/>
        <v>31</v>
      </c>
    </row>
    <row r="3943" spans="2:43" x14ac:dyDescent="0.3">
      <c r="B3943" s="37">
        <v>46140</v>
      </c>
      <c r="C3943" t="s">
        <v>35</v>
      </c>
      <c r="D3943" t="s">
        <v>27522</v>
      </c>
      <c r="E3943" t="s">
        <v>27523</v>
      </c>
      <c r="F3943" t="s">
        <v>27524</v>
      </c>
      <c r="G3943" t="s">
        <v>27525</v>
      </c>
      <c r="H3943" t="s">
        <v>27526</v>
      </c>
      <c r="I3943" t="s">
        <v>38</v>
      </c>
      <c r="J3943" t="s">
        <v>38</v>
      </c>
      <c r="K3943" t="s">
        <v>2380</v>
      </c>
      <c r="L3943" t="s">
        <v>27524</v>
      </c>
      <c r="M3943" t="s">
        <v>27527</v>
      </c>
      <c r="N3943" t="s">
        <v>14620</v>
      </c>
      <c r="O3943" t="s">
        <v>2187</v>
      </c>
      <c r="P3943" t="s">
        <v>1402</v>
      </c>
      <c r="Q3943" t="s">
        <v>27528</v>
      </c>
      <c r="R3943" s="26">
        <v>2</v>
      </c>
      <c r="S3943" s="23">
        <v>331037620000</v>
      </c>
      <c r="T3943" t="s">
        <v>37</v>
      </c>
      <c r="U3943" t="s">
        <v>1404</v>
      </c>
      <c r="V3943" s="39">
        <v>46153</v>
      </c>
      <c r="W3943" s="41">
        <v>40</v>
      </c>
      <c r="X3943" s="26" t="s">
        <v>25685</v>
      </c>
      <c r="Y3943">
        <v>46.91</v>
      </c>
      <c r="Z3943">
        <v>74.37</v>
      </c>
      <c r="AA3943">
        <v>87.45</v>
      </c>
      <c r="AE3943" s="41">
        <v>208.73000000000002</v>
      </c>
      <c r="AF3943">
        <v>1</v>
      </c>
      <c r="AG3943">
        <v>1</v>
      </c>
      <c r="AH3943">
        <v>0</v>
      </c>
      <c r="AI3943">
        <v>0</v>
      </c>
      <c r="AJ3943">
        <v>0</v>
      </c>
      <c r="AK3943" s="30">
        <f t="shared" si="385"/>
        <v>2</v>
      </c>
      <c r="AL3943" s="45">
        <v>3</v>
      </c>
      <c r="AM3943" s="32">
        <f t="shared" si="384"/>
        <v>1</v>
      </c>
      <c r="AN3943" s="33" t="str">
        <f t="shared" si="386"/>
        <v>MOROSO</v>
      </c>
      <c r="AO3943" s="33" t="str">
        <f t="shared" si="387"/>
        <v>1meses_pendientes</v>
      </c>
      <c r="AP3943" s="33">
        <f t="shared" si="388"/>
        <v>40</v>
      </c>
      <c r="AQ3943" s="31">
        <f t="shared" si="389"/>
        <v>11</v>
      </c>
    </row>
    <row r="3944" spans="2:43" x14ac:dyDescent="0.3">
      <c r="B3944" s="37">
        <v>46141</v>
      </c>
      <c r="C3944" t="s">
        <v>35</v>
      </c>
      <c r="D3944" t="s">
        <v>27529</v>
      </c>
      <c r="E3944" t="s">
        <v>27530</v>
      </c>
      <c r="F3944" t="s">
        <v>27531</v>
      </c>
      <c r="G3944" t="s">
        <v>27532</v>
      </c>
      <c r="H3944" t="s">
        <v>27533</v>
      </c>
      <c r="I3944" t="s">
        <v>38</v>
      </c>
      <c r="J3944" t="s">
        <v>38</v>
      </c>
      <c r="K3944" t="s">
        <v>1480</v>
      </c>
      <c r="L3944" t="s">
        <v>27531</v>
      </c>
      <c r="M3944" t="s">
        <v>27534</v>
      </c>
      <c r="N3944" t="s">
        <v>14620</v>
      </c>
      <c r="O3944" t="s">
        <v>2187</v>
      </c>
      <c r="P3944" t="s">
        <v>1402</v>
      </c>
      <c r="Q3944" t="s">
        <v>27535</v>
      </c>
      <c r="R3944" s="26">
        <v>3</v>
      </c>
      <c r="S3944" s="23">
        <v>211020970000</v>
      </c>
      <c r="T3944" t="s">
        <v>37</v>
      </c>
      <c r="U3944" t="s">
        <v>1404</v>
      </c>
      <c r="V3944" s="39">
        <v>46144</v>
      </c>
      <c r="W3944" s="41">
        <v>33</v>
      </c>
      <c r="X3944" s="26" t="s">
        <v>25685</v>
      </c>
      <c r="Y3944">
        <v>32.56</v>
      </c>
      <c r="Z3944">
        <v>68.430000000000007</v>
      </c>
      <c r="AE3944" s="41">
        <v>100.99000000000001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 s="30">
        <f t="shared" si="385"/>
        <v>1</v>
      </c>
      <c r="AL3944" s="45">
        <v>3</v>
      </c>
      <c r="AM3944" s="32">
        <f t="shared" si="384"/>
        <v>2</v>
      </c>
      <c r="AN3944" s="33" t="str">
        <f t="shared" si="386"/>
        <v>MOROSO</v>
      </c>
      <c r="AO3944" s="33" t="str">
        <f t="shared" si="387"/>
        <v>2meses_pendientes</v>
      </c>
      <c r="AP3944" s="33">
        <f t="shared" si="388"/>
        <v>66</v>
      </c>
      <c r="AQ3944" s="31">
        <f t="shared" si="389"/>
        <v>2</v>
      </c>
    </row>
    <row r="3945" spans="2:43" x14ac:dyDescent="0.3">
      <c r="B3945" s="37">
        <v>46148</v>
      </c>
      <c r="C3945" t="s">
        <v>35</v>
      </c>
      <c r="D3945" t="s">
        <v>27536</v>
      </c>
      <c r="E3945" t="s">
        <v>27537</v>
      </c>
      <c r="F3945" t="s">
        <v>27538</v>
      </c>
      <c r="G3945" t="s">
        <v>27539</v>
      </c>
      <c r="H3945" t="s">
        <v>14933</v>
      </c>
      <c r="I3945" t="s">
        <v>38</v>
      </c>
      <c r="J3945" t="s">
        <v>38</v>
      </c>
      <c r="K3945" t="s">
        <v>810</v>
      </c>
      <c r="L3945" t="s">
        <v>27538</v>
      </c>
      <c r="M3945" t="s">
        <v>27540</v>
      </c>
      <c r="N3945" t="s">
        <v>14620</v>
      </c>
      <c r="O3945" t="s">
        <v>2187</v>
      </c>
      <c r="P3945" t="s">
        <v>1402</v>
      </c>
      <c r="Q3945" t="s">
        <v>27541</v>
      </c>
      <c r="R3945" s="26">
        <v>2</v>
      </c>
      <c r="S3945" s="23">
        <v>328114810000</v>
      </c>
      <c r="T3945" t="s">
        <v>37</v>
      </c>
      <c r="U3945" t="s">
        <v>1404</v>
      </c>
      <c r="V3945" s="39">
        <v>46148</v>
      </c>
      <c r="W3945" s="41">
        <v>30</v>
      </c>
      <c r="X3945" s="26" t="s">
        <v>25685</v>
      </c>
      <c r="Y3945">
        <v>93.46</v>
      </c>
      <c r="Z3945">
        <v>98</v>
      </c>
      <c r="AE3945" s="41">
        <v>191.45999999999998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 s="30">
        <f t="shared" si="385"/>
        <v>1</v>
      </c>
      <c r="AL3945" s="45">
        <v>3</v>
      </c>
      <c r="AM3945" s="32">
        <f t="shared" si="384"/>
        <v>2</v>
      </c>
      <c r="AN3945" s="33" t="str">
        <f t="shared" si="386"/>
        <v>MOROSO</v>
      </c>
      <c r="AO3945" s="33" t="str">
        <f t="shared" si="387"/>
        <v>2meses_pendientes</v>
      </c>
      <c r="AP3945" s="33">
        <f t="shared" si="388"/>
        <v>60</v>
      </c>
      <c r="AQ3945" s="31">
        <f t="shared" si="389"/>
        <v>6</v>
      </c>
    </row>
    <row r="3946" spans="2:43" x14ac:dyDescent="0.3">
      <c r="B3946" s="37">
        <v>46155</v>
      </c>
      <c r="C3946" t="s">
        <v>35</v>
      </c>
      <c r="D3946" t="s">
        <v>27542</v>
      </c>
      <c r="E3946" t="s">
        <v>27543</v>
      </c>
      <c r="F3946" t="s">
        <v>27544</v>
      </c>
      <c r="G3946" t="s">
        <v>27545</v>
      </c>
      <c r="H3946" t="s">
        <v>27546</v>
      </c>
      <c r="I3946" t="s">
        <v>38</v>
      </c>
      <c r="J3946" t="s">
        <v>38</v>
      </c>
      <c r="K3946" t="s">
        <v>476</v>
      </c>
      <c r="L3946" t="s">
        <v>27544</v>
      </c>
      <c r="M3946" t="s">
        <v>27547</v>
      </c>
      <c r="N3946" t="s">
        <v>14620</v>
      </c>
      <c r="O3946" t="s">
        <v>2187</v>
      </c>
      <c r="P3946" t="s">
        <v>1402</v>
      </c>
      <c r="Q3946" t="s">
        <v>27548</v>
      </c>
      <c r="R3946" s="26">
        <v>2</v>
      </c>
      <c r="S3946" s="23">
        <v>329115870000</v>
      </c>
      <c r="T3946" t="s">
        <v>37</v>
      </c>
      <c r="U3946" t="s">
        <v>1404</v>
      </c>
      <c r="V3946" s="39">
        <v>46156</v>
      </c>
      <c r="W3946" s="41">
        <v>30</v>
      </c>
      <c r="X3946" s="26" t="s">
        <v>25685</v>
      </c>
      <c r="Y3946">
        <v>15.22</v>
      </c>
      <c r="Z3946">
        <v>15.23</v>
      </c>
      <c r="AE3946" s="41">
        <v>30.450000000000003</v>
      </c>
      <c r="AF3946">
        <v>1</v>
      </c>
      <c r="AG3946">
        <v>0</v>
      </c>
      <c r="AH3946">
        <v>0</v>
      </c>
      <c r="AI3946">
        <v>0</v>
      </c>
      <c r="AJ3946">
        <v>0</v>
      </c>
      <c r="AK3946" s="30">
        <f t="shared" si="385"/>
        <v>1</v>
      </c>
      <c r="AL3946" s="45">
        <v>3</v>
      </c>
      <c r="AM3946" s="32">
        <f t="shared" si="384"/>
        <v>2</v>
      </c>
      <c r="AN3946" s="33" t="str">
        <f t="shared" si="386"/>
        <v>MOROSO</v>
      </c>
      <c r="AO3946" s="33" t="str">
        <f t="shared" si="387"/>
        <v>2meses_pendientes</v>
      </c>
      <c r="AP3946" s="33">
        <f t="shared" si="388"/>
        <v>60</v>
      </c>
      <c r="AQ3946" s="31">
        <f t="shared" si="389"/>
        <v>14</v>
      </c>
    </row>
    <row r="3947" spans="2:43" x14ac:dyDescent="0.3">
      <c r="B3947" s="37">
        <v>46157</v>
      </c>
      <c r="C3947" t="s">
        <v>35</v>
      </c>
      <c r="D3947" t="s">
        <v>27549</v>
      </c>
      <c r="E3947" t="s">
        <v>27550</v>
      </c>
      <c r="F3947" t="s">
        <v>27551</v>
      </c>
      <c r="G3947" t="s">
        <v>27552</v>
      </c>
      <c r="H3947" t="s">
        <v>27553</v>
      </c>
      <c r="I3947" t="s">
        <v>38</v>
      </c>
      <c r="J3947" t="s">
        <v>38</v>
      </c>
      <c r="K3947" t="s">
        <v>476</v>
      </c>
      <c r="L3947" t="s">
        <v>27551</v>
      </c>
      <c r="M3947" t="s">
        <v>27554</v>
      </c>
      <c r="N3947" t="s">
        <v>14620</v>
      </c>
      <c r="O3947" t="s">
        <v>2187</v>
      </c>
      <c r="P3947" t="s">
        <v>1402</v>
      </c>
      <c r="Q3947" t="s">
        <v>27555</v>
      </c>
      <c r="R3947" s="26">
        <v>2</v>
      </c>
      <c r="S3947" s="23">
        <v>305084800000</v>
      </c>
      <c r="T3947" t="s">
        <v>37</v>
      </c>
      <c r="U3947" t="s">
        <v>1404</v>
      </c>
      <c r="V3947" s="39">
        <v>46162</v>
      </c>
      <c r="W3947" s="41">
        <v>30</v>
      </c>
      <c r="X3947" s="26" t="s">
        <v>25685</v>
      </c>
      <c r="Y3947">
        <v>15.22</v>
      </c>
      <c r="AA3947">
        <v>30.44</v>
      </c>
      <c r="AE3947" s="41">
        <v>45.660000000000004</v>
      </c>
      <c r="AF3947">
        <v>0</v>
      </c>
      <c r="AG3947">
        <v>1</v>
      </c>
      <c r="AH3947">
        <v>0</v>
      </c>
      <c r="AI3947">
        <v>0</v>
      </c>
      <c r="AJ3947">
        <v>0</v>
      </c>
      <c r="AK3947" s="30">
        <f t="shared" si="385"/>
        <v>1</v>
      </c>
      <c r="AL3947" s="45">
        <v>3</v>
      </c>
      <c r="AM3947" s="32">
        <f t="shared" si="384"/>
        <v>2</v>
      </c>
      <c r="AN3947" s="33" t="str">
        <f t="shared" si="386"/>
        <v>MOROSO</v>
      </c>
      <c r="AO3947" s="33" t="str">
        <f t="shared" si="387"/>
        <v>2meses_pendientes</v>
      </c>
      <c r="AP3947" s="33">
        <f t="shared" si="388"/>
        <v>60</v>
      </c>
      <c r="AQ3947" s="31">
        <f t="shared" si="389"/>
        <v>20</v>
      </c>
    </row>
    <row r="3948" spans="2:43" x14ac:dyDescent="0.3">
      <c r="B3948" s="37">
        <v>46159</v>
      </c>
      <c r="C3948" t="s">
        <v>35</v>
      </c>
      <c r="D3948" t="s">
        <v>27556</v>
      </c>
      <c r="E3948" t="s">
        <v>27557</v>
      </c>
      <c r="F3948" t="s">
        <v>27558</v>
      </c>
      <c r="G3948" t="s">
        <v>27559</v>
      </c>
      <c r="H3948" t="s">
        <v>27560</v>
      </c>
      <c r="I3948" t="s">
        <v>38</v>
      </c>
      <c r="J3948" t="s">
        <v>38</v>
      </c>
      <c r="K3948" t="s">
        <v>476</v>
      </c>
      <c r="L3948" t="s">
        <v>27558</v>
      </c>
      <c r="M3948" t="s">
        <v>27561</v>
      </c>
      <c r="N3948" t="s">
        <v>14620</v>
      </c>
      <c r="O3948" t="s">
        <v>2187</v>
      </c>
      <c r="P3948" t="s">
        <v>1402</v>
      </c>
      <c r="Q3948" t="s">
        <v>27562</v>
      </c>
      <c r="R3948" s="26">
        <v>2</v>
      </c>
      <c r="S3948" s="23">
        <v>312039280000</v>
      </c>
      <c r="T3948" t="s">
        <v>37</v>
      </c>
      <c r="U3948" t="s">
        <v>1404</v>
      </c>
      <c r="V3948" s="39">
        <v>46160</v>
      </c>
      <c r="W3948" s="41">
        <v>30</v>
      </c>
      <c r="X3948" s="26" t="s">
        <v>25685</v>
      </c>
      <c r="AE3948" s="41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 s="30">
        <f t="shared" si="385"/>
        <v>0</v>
      </c>
      <c r="AL3948" s="45">
        <v>3</v>
      </c>
      <c r="AM3948" s="32">
        <f t="shared" si="384"/>
        <v>3</v>
      </c>
      <c r="AN3948" s="33" t="str">
        <f t="shared" si="386"/>
        <v>NPN</v>
      </c>
      <c r="AO3948" s="33" t="str">
        <f t="shared" si="387"/>
        <v>3meses_pendientes</v>
      </c>
      <c r="AP3948" s="33">
        <f t="shared" si="388"/>
        <v>90</v>
      </c>
      <c r="AQ3948" s="31">
        <f t="shared" si="389"/>
        <v>18</v>
      </c>
    </row>
    <row r="3949" spans="2:43" x14ac:dyDescent="0.3">
      <c r="B3949" s="37">
        <v>46163</v>
      </c>
      <c r="C3949" t="s">
        <v>35</v>
      </c>
      <c r="D3949" t="s">
        <v>27563</v>
      </c>
      <c r="E3949" t="s">
        <v>27564</v>
      </c>
      <c r="F3949" t="s">
        <v>27565</v>
      </c>
      <c r="G3949" t="s">
        <v>27566</v>
      </c>
      <c r="H3949" t="s">
        <v>27567</v>
      </c>
      <c r="I3949" t="s">
        <v>38</v>
      </c>
      <c r="J3949" t="s">
        <v>38</v>
      </c>
      <c r="K3949" t="s">
        <v>1655</v>
      </c>
      <c r="L3949" t="s">
        <v>27565</v>
      </c>
      <c r="M3949" t="s">
        <v>27568</v>
      </c>
      <c r="N3949" t="s">
        <v>14620</v>
      </c>
      <c r="O3949" t="s">
        <v>2187</v>
      </c>
      <c r="P3949" t="s">
        <v>1402</v>
      </c>
      <c r="Q3949" t="s">
        <v>27569</v>
      </c>
      <c r="R3949" s="26">
        <v>3</v>
      </c>
      <c r="S3949" s="23">
        <v>251041620000</v>
      </c>
      <c r="T3949" t="s">
        <v>37</v>
      </c>
      <c r="U3949" t="s">
        <v>1404</v>
      </c>
      <c r="V3949" s="39">
        <v>46164</v>
      </c>
      <c r="W3949" s="41">
        <v>33</v>
      </c>
      <c r="X3949" s="26" t="s">
        <v>25685</v>
      </c>
      <c r="Z3949">
        <v>34.950000000000003</v>
      </c>
      <c r="AE3949" s="41">
        <v>34.950000000000003</v>
      </c>
      <c r="AF3949">
        <v>1</v>
      </c>
      <c r="AG3949">
        <v>0</v>
      </c>
      <c r="AH3949">
        <v>0</v>
      </c>
      <c r="AI3949">
        <v>0</v>
      </c>
      <c r="AJ3949">
        <v>0</v>
      </c>
      <c r="AK3949" s="30">
        <f t="shared" si="385"/>
        <v>1</v>
      </c>
      <c r="AL3949" s="45">
        <v>3</v>
      </c>
      <c r="AM3949" s="32">
        <f t="shared" si="384"/>
        <v>2</v>
      </c>
      <c r="AN3949" s="33" t="str">
        <f t="shared" si="386"/>
        <v>MOROSO</v>
      </c>
      <c r="AO3949" s="33" t="str">
        <f t="shared" si="387"/>
        <v>2meses_pendientes</v>
      </c>
      <c r="AP3949" s="33">
        <f t="shared" si="388"/>
        <v>66</v>
      </c>
      <c r="AQ3949" s="31">
        <f t="shared" si="389"/>
        <v>22</v>
      </c>
    </row>
    <row r="3950" spans="2:43" x14ac:dyDescent="0.3">
      <c r="B3950" s="37">
        <v>46169</v>
      </c>
      <c r="C3950" t="s">
        <v>35</v>
      </c>
      <c r="D3950" t="s">
        <v>27570</v>
      </c>
      <c r="E3950" t="s">
        <v>27571</v>
      </c>
      <c r="F3950" t="s">
        <v>27572</v>
      </c>
      <c r="G3950" t="s">
        <v>27573</v>
      </c>
      <c r="H3950" t="s">
        <v>27574</v>
      </c>
      <c r="I3950" t="s">
        <v>38</v>
      </c>
      <c r="J3950" t="s">
        <v>38</v>
      </c>
      <c r="K3950" t="s">
        <v>2568</v>
      </c>
      <c r="L3950" t="s">
        <v>27572</v>
      </c>
      <c r="M3950" t="s">
        <v>27575</v>
      </c>
      <c r="N3950" t="s">
        <v>14620</v>
      </c>
      <c r="O3950" t="s">
        <v>2187</v>
      </c>
      <c r="P3950" t="s">
        <v>1402</v>
      </c>
      <c r="Q3950" t="s">
        <v>27576</v>
      </c>
      <c r="R3950" s="26">
        <v>2</v>
      </c>
      <c r="S3950" s="23">
        <v>363146150000</v>
      </c>
      <c r="T3950" t="s">
        <v>37</v>
      </c>
      <c r="U3950" t="s">
        <v>1404</v>
      </c>
      <c r="V3950" s="39">
        <v>46169</v>
      </c>
      <c r="W3950" s="41">
        <v>30</v>
      </c>
      <c r="X3950" s="26" t="s">
        <v>25685</v>
      </c>
      <c r="AE3950" s="41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 s="30">
        <f t="shared" si="385"/>
        <v>0</v>
      </c>
      <c r="AL3950" s="45">
        <v>3</v>
      </c>
      <c r="AM3950" s="32">
        <f t="shared" si="384"/>
        <v>3</v>
      </c>
      <c r="AN3950" s="33" t="str">
        <f t="shared" si="386"/>
        <v>NPN</v>
      </c>
      <c r="AO3950" s="33" t="str">
        <f t="shared" si="387"/>
        <v>3meses_pendientes</v>
      </c>
      <c r="AP3950" s="33">
        <f t="shared" si="388"/>
        <v>90</v>
      </c>
      <c r="AQ3950" s="31">
        <f t="shared" si="389"/>
        <v>27</v>
      </c>
    </row>
    <row r="3951" spans="2:43" x14ac:dyDescent="0.3">
      <c r="B3951" s="37">
        <v>46169</v>
      </c>
      <c r="C3951" t="s">
        <v>35</v>
      </c>
      <c r="D3951" t="s">
        <v>27577</v>
      </c>
      <c r="E3951" t="s">
        <v>27578</v>
      </c>
      <c r="F3951" t="s">
        <v>27579</v>
      </c>
      <c r="G3951" t="s">
        <v>27580</v>
      </c>
      <c r="H3951" t="s">
        <v>27581</v>
      </c>
      <c r="I3951" t="s">
        <v>38</v>
      </c>
      <c r="J3951" t="s">
        <v>38</v>
      </c>
      <c r="K3951" t="s">
        <v>4677</v>
      </c>
      <c r="L3951" t="s">
        <v>27579</v>
      </c>
      <c r="M3951" t="s">
        <v>27582</v>
      </c>
      <c r="N3951" t="s">
        <v>14620</v>
      </c>
      <c r="O3951" t="s">
        <v>2187</v>
      </c>
      <c r="P3951" t="s">
        <v>1402</v>
      </c>
      <c r="Q3951" t="s">
        <v>27583</v>
      </c>
      <c r="R3951" s="26">
        <v>2</v>
      </c>
      <c r="S3951" s="23">
        <v>361147780000</v>
      </c>
      <c r="T3951" t="s">
        <v>37</v>
      </c>
      <c r="U3951" t="s">
        <v>1404</v>
      </c>
      <c r="V3951" s="39">
        <v>46171</v>
      </c>
      <c r="W3951" s="41">
        <v>30</v>
      </c>
      <c r="X3951" s="26" t="s">
        <v>25685</v>
      </c>
      <c r="Z3951">
        <v>30.44</v>
      </c>
      <c r="AE3951" s="41">
        <v>30.44</v>
      </c>
      <c r="AF3951">
        <v>1</v>
      </c>
      <c r="AG3951">
        <v>0</v>
      </c>
      <c r="AH3951">
        <v>0</v>
      </c>
      <c r="AI3951">
        <v>0</v>
      </c>
      <c r="AJ3951">
        <v>0</v>
      </c>
      <c r="AK3951" s="30">
        <f t="shared" si="385"/>
        <v>1</v>
      </c>
      <c r="AL3951" s="45">
        <v>3</v>
      </c>
      <c r="AM3951" s="32">
        <f t="shared" si="384"/>
        <v>2</v>
      </c>
      <c r="AN3951" s="33" t="str">
        <f t="shared" si="386"/>
        <v>MOROSO</v>
      </c>
      <c r="AO3951" s="33" t="str">
        <f t="shared" si="387"/>
        <v>2meses_pendientes</v>
      </c>
      <c r="AP3951" s="33">
        <f t="shared" si="388"/>
        <v>60</v>
      </c>
      <c r="AQ3951" s="31">
        <f t="shared" si="389"/>
        <v>29</v>
      </c>
    </row>
    <row r="3952" spans="2:43" x14ac:dyDescent="0.3">
      <c r="B3952" s="37">
        <v>46173</v>
      </c>
      <c r="C3952" t="s">
        <v>35</v>
      </c>
      <c r="D3952" t="s">
        <v>27584</v>
      </c>
      <c r="E3952" t="s">
        <v>27585</v>
      </c>
      <c r="F3952" t="s">
        <v>27586</v>
      </c>
      <c r="G3952" t="s">
        <v>27587</v>
      </c>
      <c r="H3952" t="s">
        <v>27588</v>
      </c>
      <c r="I3952" t="s">
        <v>38</v>
      </c>
      <c r="J3952" t="s">
        <v>38</v>
      </c>
      <c r="K3952" t="s">
        <v>476</v>
      </c>
      <c r="L3952" t="s">
        <v>27586</v>
      </c>
      <c r="M3952" t="s">
        <v>27589</v>
      </c>
      <c r="N3952" t="s">
        <v>14620</v>
      </c>
      <c r="O3952" t="s">
        <v>2187</v>
      </c>
      <c r="P3952" t="s">
        <v>1402</v>
      </c>
      <c r="Q3952" t="s">
        <v>27590</v>
      </c>
      <c r="R3952" s="26">
        <v>2</v>
      </c>
      <c r="S3952" s="23">
        <v>208015490000</v>
      </c>
      <c r="T3952" t="s">
        <v>37</v>
      </c>
      <c r="U3952" t="s">
        <v>1404</v>
      </c>
      <c r="V3952" s="39">
        <v>46173</v>
      </c>
      <c r="W3952" s="41">
        <v>30</v>
      </c>
      <c r="X3952" s="26" t="s">
        <v>25685</v>
      </c>
      <c r="AE3952" s="41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 s="30">
        <f t="shared" si="385"/>
        <v>0</v>
      </c>
      <c r="AL3952" s="45">
        <v>3</v>
      </c>
      <c r="AM3952" s="32">
        <f t="shared" si="384"/>
        <v>3</v>
      </c>
      <c r="AN3952" s="33" t="str">
        <f t="shared" si="386"/>
        <v>NPN</v>
      </c>
      <c r="AO3952" s="33" t="str">
        <f t="shared" si="387"/>
        <v>3meses_pendientes</v>
      </c>
      <c r="AP3952" s="33">
        <f t="shared" si="388"/>
        <v>90</v>
      </c>
      <c r="AQ3952" s="31">
        <f t="shared" si="389"/>
        <v>31</v>
      </c>
    </row>
    <row r="3953" spans="2:43" x14ac:dyDescent="0.3">
      <c r="B3953" s="37">
        <v>46144</v>
      </c>
      <c r="C3953" t="s">
        <v>35</v>
      </c>
      <c r="D3953" t="s">
        <v>27591</v>
      </c>
      <c r="E3953" t="s">
        <v>27592</v>
      </c>
      <c r="F3953" t="s">
        <v>27593</v>
      </c>
      <c r="G3953" t="s">
        <v>27594</v>
      </c>
      <c r="H3953" t="s">
        <v>27595</v>
      </c>
      <c r="I3953" t="s">
        <v>38</v>
      </c>
      <c r="J3953" t="s">
        <v>38</v>
      </c>
      <c r="K3953" t="s">
        <v>810</v>
      </c>
      <c r="L3953" t="s">
        <v>27593</v>
      </c>
      <c r="M3953" t="s">
        <v>27596</v>
      </c>
      <c r="N3953" t="s">
        <v>2258</v>
      </c>
      <c r="O3953" t="s">
        <v>2187</v>
      </c>
      <c r="P3953" t="s">
        <v>1402</v>
      </c>
      <c r="Q3953" t="s">
        <v>27597</v>
      </c>
      <c r="R3953" s="26">
        <v>3</v>
      </c>
      <c r="S3953" s="23">
        <v>326023020000</v>
      </c>
      <c r="T3953" t="s">
        <v>37</v>
      </c>
      <c r="U3953" t="s">
        <v>1404</v>
      </c>
      <c r="V3953" s="39">
        <v>46146</v>
      </c>
      <c r="W3953" s="41">
        <v>35</v>
      </c>
      <c r="X3953" s="26" t="s">
        <v>25685</v>
      </c>
      <c r="Z3953">
        <v>37</v>
      </c>
      <c r="AE3953" s="41">
        <v>37</v>
      </c>
      <c r="AF3953">
        <v>1</v>
      </c>
      <c r="AG3953">
        <v>0</v>
      </c>
      <c r="AH3953">
        <v>0</v>
      </c>
      <c r="AI3953">
        <v>0</v>
      </c>
      <c r="AJ3953">
        <v>0</v>
      </c>
      <c r="AK3953" s="30">
        <f t="shared" si="385"/>
        <v>1</v>
      </c>
      <c r="AL3953" s="45">
        <v>3</v>
      </c>
      <c r="AM3953" s="32">
        <f t="shared" si="384"/>
        <v>2</v>
      </c>
      <c r="AN3953" s="33" t="str">
        <f t="shared" si="386"/>
        <v>MOROSO</v>
      </c>
      <c r="AO3953" s="33" t="str">
        <f t="shared" si="387"/>
        <v>2meses_pendientes</v>
      </c>
      <c r="AP3953" s="33">
        <f t="shared" si="388"/>
        <v>70</v>
      </c>
      <c r="AQ3953" s="31">
        <f t="shared" si="389"/>
        <v>4</v>
      </c>
    </row>
    <row r="3954" spans="2:43" x14ac:dyDescent="0.3">
      <c r="B3954" s="37">
        <v>46144</v>
      </c>
      <c r="C3954" t="s">
        <v>35</v>
      </c>
      <c r="D3954" t="s">
        <v>14896</v>
      </c>
      <c r="E3954" t="s">
        <v>14897</v>
      </c>
      <c r="F3954" t="s">
        <v>14898</v>
      </c>
      <c r="G3954" t="s">
        <v>14952</v>
      </c>
      <c r="H3954" t="s">
        <v>27598</v>
      </c>
      <c r="I3954" t="s">
        <v>38</v>
      </c>
      <c r="J3954" t="s">
        <v>38</v>
      </c>
      <c r="K3954" t="s">
        <v>476</v>
      </c>
      <c r="L3954" t="s">
        <v>14898</v>
      </c>
      <c r="M3954" t="s">
        <v>27599</v>
      </c>
      <c r="N3954" t="s">
        <v>2258</v>
      </c>
      <c r="O3954" t="s">
        <v>2187</v>
      </c>
      <c r="P3954" t="s">
        <v>1402</v>
      </c>
      <c r="Q3954" t="s">
        <v>27600</v>
      </c>
      <c r="R3954" s="26">
        <v>2</v>
      </c>
      <c r="S3954" s="23">
        <v>339065920000</v>
      </c>
      <c r="T3954" t="s">
        <v>37</v>
      </c>
      <c r="U3954" t="s">
        <v>1404</v>
      </c>
      <c r="V3954" s="39">
        <v>46143</v>
      </c>
      <c r="W3954" s="41">
        <v>33</v>
      </c>
      <c r="X3954" s="26" t="s">
        <v>25685</v>
      </c>
      <c r="Z3954">
        <v>30.44</v>
      </c>
      <c r="AA3954">
        <v>30.44</v>
      </c>
      <c r="AE3954" s="41">
        <v>60.88</v>
      </c>
      <c r="AF3954">
        <v>1</v>
      </c>
      <c r="AG3954">
        <v>1</v>
      </c>
      <c r="AH3954">
        <v>0</v>
      </c>
      <c r="AI3954">
        <v>0</v>
      </c>
      <c r="AJ3954">
        <v>0</v>
      </c>
      <c r="AK3954" s="30">
        <f t="shared" si="385"/>
        <v>2</v>
      </c>
      <c r="AL3954" s="45">
        <v>3</v>
      </c>
      <c r="AM3954" s="32">
        <f t="shared" si="384"/>
        <v>1</v>
      </c>
      <c r="AN3954" s="33" t="str">
        <f t="shared" si="386"/>
        <v>MOROSO</v>
      </c>
      <c r="AO3954" s="33" t="str">
        <f t="shared" si="387"/>
        <v>1meses_pendientes</v>
      </c>
      <c r="AP3954" s="33">
        <f t="shared" si="388"/>
        <v>33</v>
      </c>
      <c r="AQ3954" s="31">
        <f t="shared" si="389"/>
        <v>1</v>
      </c>
    </row>
    <row r="3955" spans="2:43" x14ac:dyDescent="0.3">
      <c r="B3955" s="37">
        <v>46145</v>
      </c>
      <c r="C3955" t="s">
        <v>35</v>
      </c>
      <c r="D3955" t="s">
        <v>27601</v>
      </c>
      <c r="E3955" t="s">
        <v>27602</v>
      </c>
      <c r="F3955" t="s">
        <v>27603</v>
      </c>
      <c r="G3955" t="s">
        <v>27604</v>
      </c>
      <c r="H3955" t="s">
        <v>27605</v>
      </c>
      <c r="I3955" t="s">
        <v>38</v>
      </c>
      <c r="J3955" t="s">
        <v>38</v>
      </c>
      <c r="K3955" t="s">
        <v>1480</v>
      </c>
      <c r="L3955" t="s">
        <v>27603</v>
      </c>
      <c r="M3955" t="s">
        <v>27606</v>
      </c>
      <c r="N3955" t="s">
        <v>2258</v>
      </c>
      <c r="O3955" t="s">
        <v>2187</v>
      </c>
      <c r="P3955" t="s">
        <v>1402</v>
      </c>
      <c r="Q3955" t="s">
        <v>27607</v>
      </c>
      <c r="R3955" s="26">
        <v>3</v>
      </c>
      <c r="S3955" s="23">
        <v>296094300000</v>
      </c>
      <c r="T3955" t="s">
        <v>37</v>
      </c>
      <c r="U3955" t="s">
        <v>1404</v>
      </c>
      <c r="V3955" s="39">
        <v>46146</v>
      </c>
      <c r="W3955" s="41">
        <v>37</v>
      </c>
      <c r="X3955" s="26" t="s">
        <v>25685</v>
      </c>
      <c r="Y3955">
        <v>39.19</v>
      </c>
      <c r="Z3955">
        <v>39.19</v>
      </c>
      <c r="AE3955" s="41">
        <v>78.38</v>
      </c>
      <c r="AF3955">
        <v>1</v>
      </c>
      <c r="AG3955">
        <v>0</v>
      </c>
      <c r="AH3955">
        <v>0</v>
      </c>
      <c r="AI3955">
        <v>0</v>
      </c>
      <c r="AJ3955">
        <v>0</v>
      </c>
      <c r="AK3955" s="30">
        <f t="shared" si="385"/>
        <v>1</v>
      </c>
      <c r="AL3955" s="45">
        <v>3</v>
      </c>
      <c r="AM3955" s="32">
        <f t="shared" si="384"/>
        <v>2</v>
      </c>
      <c r="AN3955" s="33" t="str">
        <f t="shared" si="386"/>
        <v>MOROSO</v>
      </c>
      <c r="AO3955" s="33" t="str">
        <f t="shared" si="387"/>
        <v>2meses_pendientes</v>
      </c>
      <c r="AP3955" s="33">
        <f t="shared" si="388"/>
        <v>74</v>
      </c>
      <c r="AQ3955" s="31">
        <f t="shared" si="389"/>
        <v>4</v>
      </c>
    </row>
    <row r="3956" spans="2:43" x14ac:dyDescent="0.3">
      <c r="B3956" s="37">
        <v>46146</v>
      </c>
      <c r="C3956" t="s">
        <v>35</v>
      </c>
      <c r="D3956" t="s">
        <v>27608</v>
      </c>
      <c r="E3956" t="s">
        <v>27609</v>
      </c>
      <c r="F3956" t="s">
        <v>27610</v>
      </c>
      <c r="G3956" t="s">
        <v>27611</v>
      </c>
      <c r="H3956" t="s">
        <v>27612</v>
      </c>
      <c r="I3956" t="s">
        <v>38</v>
      </c>
      <c r="J3956" t="s">
        <v>38</v>
      </c>
      <c r="K3956" t="s">
        <v>810</v>
      </c>
      <c r="L3956" t="s">
        <v>27610</v>
      </c>
      <c r="M3956" t="s">
        <v>27613</v>
      </c>
      <c r="N3956" t="s">
        <v>2258</v>
      </c>
      <c r="O3956" t="s">
        <v>2187</v>
      </c>
      <c r="P3956" t="s">
        <v>1402</v>
      </c>
      <c r="Q3956" t="s">
        <v>27614</v>
      </c>
      <c r="R3956" s="26">
        <v>2</v>
      </c>
      <c r="S3956" s="23">
        <v>369125090000</v>
      </c>
      <c r="T3956" t="s">
        <v>37</v>
      </c>
      <c r="U3956" t="s">
        <v>1404</v>
      </c>
      <c r="V3956" s="39">
        <v>46147</v>
      </c>
      <c r="W3956" s="41">
        <v>30</v>
      </c>
      <c r="X3956" s="26" t="s">
        <v>25685</v>
      </c>
      <c r="Y3956">
        <v>30.44</v>
      </c>
      <c r="Z3956">
        <v>30</v>
      </c>
      <c r="AE3956" s="41">
        <v>60.44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 s="30">
        <f t="shared" si="385"/>
        <v>1</v>
      </c>
      <c r="AL3956" s="45">
        <v>3</v>
      </c>
      <c r="AM3956" s="32">
        <f t="shared" si="384"/>
        <v>2</v>
      </c>
      <c r="AN3956" s="33" t="str">
        <f t="shared" si="386"/>
        <v>MOROSO</v>
      </c>
      <c r="AO3956" s="33" t="str">
        <f t="shared" si="387"/>
        <v>2meses_pendientes</v>
      </c>
      <c r="AP3956" s="33">
        <f t="shared" si="388"/>
        <v>60</v>
      </c>
      <c r="AQ3956" s="31">
        <f t="shared" si="389"/>
        <v>5</v>
      </c>
    </row>
    <row r="3957" spans="2:43" x14ac:dyDescent="0.3">
      <c r="B3957" s="37">
        <v>46148</v>
      </c>
      <c r="C3957" t="s">
        <v>35</v>
      </c>
      <c r="D3957" t="s">
        <v>27615</v>
      </c>
      <c r="E3957" t="s">
        <v>27616</v>
      </c>
      <c r="F3957" t="s">
        <v>27617</v>
      </c>
      <c r="G3957" t="s">
        <v>27611</v>
      </c>
      <c r="H3957" t="s">
        <v>27618</v>
      </c>
      <c r="I3957" t="s">
        <v>38</v>
      </c>
      <c r="J3957" t="s">
        <v>38</v>
      </c>
      <c r="K3957" t="s">
        <v>1480</v>
      </c>
      <c r="L3957" t="s">
        <v>27617</v>
      </c>
      <c r="M3957" t="s">
        <v>27619</v>
      </c>
      <c r="N3957" t="s">
        <v>2258</v>
      </c>
      <c r="O3957" t="s">
        <v>2187</v>
      </c>
      <c r="P3957" t="s">
        <v>1402</v>
      </c>
      <c r="Q3957" t="s">
        <v>27620</v>
      </c>
      <c r="R3957" s="26">
        <v>3</v>
      </c>
      <c r="S3957" s="23">
        <v>311033630000</v>
      </c>
      <c r="T3957" t="s">
        <v>37</v>
      </c>
      <c r="U3957" t="s">
        <v>1404</v>
      </c>
      <c r="V3957" s="39">
        <v>46148</v>
      </c>
      <c r="W3957" s="41">
        <v>35</v>
      </c>
      <c r="X3957" s="26" t="s">
        <v>25685</v>
      </c>
      <c r="Y3957">
        <v>37.049999999999997</v>
      </c>
      <c r="Z3957">
        <v>37.049999999999997</v>
      </c>
      <c r="AE3957" s="41">
        <v>74.099999999999994</v>
      </c>
      <c r="AF3957">
        <v>1</v>
      </c>
      <c r="AG3957">
        <v>0</v>
      </c>
      <c r="AH3957">
        <v>0</v>
      </c>
      <c r="AI3957">
        <v>0</v>
      </c>
      <c r="AJ3957">
        <v>0</v>
      </c>
      <c r="AK3957" s="30">
        <f t="shared" si="385"/>
        <v>1</v>
      </c>
      <c r="AL3957" s="45">
        <v>3</v>
      </c>
      <c r="AM3957" s="32">
        <f t="shared" si="384"/>
        <v>2</v>
      </c>
      <c r="AN3957" s="33" t="str">
        <f t="shared" si="386"/>
        <v>MOROSO</v>
      </c>
      <c r="AO3957" s="33" t="str">
        <f t="shared" si="387"/>
        <v>2meses_pendientes</v>
      </c>
      <c r="AP3957" s="33">
        <f t="shared" si="388"/>
        <v>70</v>
      </c>
      <c r="AQ3957" s="31">
        <f t="shared" si="389"/>
        <v>6</v>
      </c>
    </row>
    <row r="3958" spans="2:43" x14ac:dyDescent="0.3">
      <c r="B3958" s="37">
        <v>46149</v>
      </c>
      <c r="C3958" t="s">
        <v>35</v>
      </c>
      <c r="D3958" t="s">
        <v>27621</v>
      </c>
      <c r="E3958" t="s">
        <v>27622</v>
      </c>
      <c r="F3958" t="s">
        <v>27623</v>
      </c>
      <c r="G3958" t="s">
        <v>27624</v>
      </c>
      <c r="H3958" t="s">
        <v>27625</v>
      </c>
      <c r="I3958" t="s">
        <v>38</v>
      </c>
      <c r="J3958" t="s">
        <v>38</v>
      </c>
      <c r="K3958" t="s">
        <v>810</v>
      </c>
      <c r="L3958" t="s">
        <v>27623</v>
      </c>
      <c r="M3958" t="s">
        <v>27540</v>
      </c>
      <c r="N3958" t="s">
        <v>2258</v>
      </c>
      <c r="O3958" t="s">
        <v>2187</v>
      </c>
      <c r="P3958" t="s">
        <v>1402</v>
      </c>
      <c r="Q3958" t="s">
        <v>27626</v>
      </c>
      <c r="R3958" s="26">
        <v>2</v>
      </c>
      <c r="S3958" s="23">
        <v>314039770000</v>
      </c>
      <c r="T3958" t="s">
        <v>37</v>
      </c>
      <c r="U3958" t="s">
        <v>1404</v>
      </c>
      <c r="V3958" s="39">
        <v>46149</v>
      </c>
      <c r="W3958" s="41">
        <v>30</v>
      </c>
      <c r="X3958" s="26" t="s">
        <v>25685</v>
      </c>
      <c r="Y3958">
        <v>30</v>
      </c>
      <c r="AA3958">
        <v>30.41</v>
      </c>
      <c r="AE3958" s="41">
        <v>60.41</v>
      </c>
      <c r="AF3958">
        <v>0</v>
      </c>
      <c r="AG3958">
        <v>1</v>
      </c>
      <c r="AH3958">
        <v>0</v>
      </c>
      <c r="AI3958">
        <v>0</v>
      </c>
      <c r="AJ3958">
        <v>0</v>
      </c>
      <c r="AK3958" s="30">
        <f t="shared" si="385"/>
        <v>1</v>
      </c>
      <c r="AL3958" s="45">
        <v>3</v>
      </c>
      <c r="AM3958" s="32">
        <f t="shared" si="384"/>
        <v>2</v>
      </c>
      <c r="AN3958" s="33" t="str">
        <f t="shared" si="386"/>
        <v>MOROSO</v>
      </c>
      <c r="AO3958" s="33" t="str">
        <f t="shared" si="387"/>
        <v>2meses_pendientes</v>
      </c>
      <c r="AP3958" s="33">
        <f t="shared" si="388"/>
        <v>60</v>
      </c>
      <c r="AQ3958" s="31">
        <f t="shared" si="389"/>
        <v>7</v>
      </c>
    </row>
    <row r="3959" spans="2:43" x14ac:dyDescent="0.3">
      <c r="B3959" s="37">
        <v>46150</v>
      </c>
      <c r="C3959" t="s">
        <v>35</v>
      </c>
      <c r="D3959" t="s">
        <v>27627</v>
      </c>
      <c r="E3959" t="s">
        <v>27628</v>
      </c>
      <c r="F3959" t="s">
        <v>27629</v>
      </c>
      <c r="G3959" t="s">
        <v>27630</v>
      </c>
      <c r="H3959" t="s">
        <v>27631</v>
      </c>
      <c r="I3959" t="s">
        <v>38</v>
      </c>
      <c r="J3959" t="s">
        <v>38</v>
      </c>
      <c r="K3959" t="s">
        <v>476</v>
      </c>
      <c r="L3959" t="s">
        <v>27629</v>
      </c>
      <c r="M3959" t="s">
        <v>27632</v>
      </c>
      <c r="N3959" t="s">
        <v>2258</v>
      </c>
      <c r="O3959" t="s">
        <v>2187</v>
      </c>
      <c r="P3959" t="s">
        <v>1402</v>
      </c>
      <c r="Q3959" t="s">
        <v>27633</v>
      </c>
      <c r="R3959" s="26">
        <v>2</v>
      </c>
      <c r="S3959" s="23">
        <v>366127640000</v>
      </c>
      <c r="T3959" t="s">
        <v>37</v>
      </c>
      <c r="U3959" t="s">
        <v>1404</v>
      </c>
      <c r="V3959" s="39">
        <v>46157</v>
      </c>
      <c r="W3959" s="41">
        <v>30</v>
      </c>
      <c r="X3959" s="26" t="s">
        <v>25685</v>
      </c>
      <c r="Y3959">
        <v>30.44</v>
      </c>
      <c r="Z3959">
        <v>30.44</v>
      </c>
      <c r="AE3959" s="41">
        <v>60.88</v>
      </c>
      <c r="AF3959">
        <v>1</v>
      </c>
      <c r="AG3959">
        <v>0</v>
      </c>
      <c r="AH3959">
        <v>0</v>
      </c>
      <c r="AI3959">
        <v>0</v>
      </c>
      <c r="AJ3959">
        <v>0</v>
      </c>
      <c r="AK3959" s="30">
        <f t="shared" si="385"/>
        <v>1</v>
      </c>
      <c r="AL3959" s="45">
        <v>3</v>
      </c>
      <c r="AM3959" s="32">
        <f t="shared" si="384"/>
        <v>2</v>
      </c>
      <c r="AN3959" s="33" t="str">
        <f t="shared" si="386"/>
        <v>MOROSO</v>
      </c>
      <c r="AO3959" s="33" t="str">
        <f t="shared" si="387"/>
        <v>2meses_pendientes</v>
      </c>
      <c r="AP3959" s="33">
        <f t="shared" si="388"/>
        <v>60</v>
      </c>
      <c r="AQ3959" s="31">
        <f t="shared" si="389"/>
        <v>15</v>
      </c>
    </row>
    <row r="3960" spans="2:43" x14ac:dyDescent="0.3">
      <c r="B3960" s="37">
        <v>46152</v>
      </c>
      <c r="C3960" t="s">
        <v>35</v>
      </c>
      <c r="D3960" t="s">
        <v>27634</v>
      </c>
      <c r="E3960" t="s">
        <v>27635</v>
      </c>
      <c r="F3960" t="s">
        <v>27636</v>
      </c>
      <c r="G3960" t="s">
        <v>27637</v>
      </c>
      <c r="H3960" t="s">
        <v>27638</v>
      </c>
      <c r="I3960" t="s">
        <v>38</v>
      </c>
      <c r="J3960" t="s">
        <v>38</v>
      </c>
      <c r="K3960" t="s">
        <v>1480</v>
      </c>
      <c r="L3960" t="s">
        <v>27636</v>
      </c>
      <c r="M3960" t="s">
        <v>27639</v>
      </c>
      <c r="N3960" t="s">
        <v>2258</v>
      </c>
      <c r="O3960" t="s">
        <v>2187</v>
      </c>
      <c r="P3960" t="s">
        <v>1402</v>
      </c>
      <c r="Q3960" t="s">
        <v>27640</v>
      </c>
      <c r="R3960" s="26">
        <v>3</v>
      </c>
      <c r="S3960" s="23">
        <v>331064970000</v>
      </c>
      <c r="T3960" t="s">
        <v>37</v>
      </c>
      <c r="U3960" t="s">
        <v>1404</v>
      </c>
      <c r="V3960" s="39">
        <v>46154</v>
      </c>
      <c r="W3960" s="41">
        <v>33</v>
      </c>
      <c r="X3960" s="26" t="s">
        <v>25685</v>
      </c>
      <c r="Y3960">
        <v>17.46</v>
      </c>
      <c r="AE3960" s="41">
        <v>17.46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 s="30">
        <f t="shared" si="385"/>
        <v>0</v>
      </c>
      <c r="AL3960" s="45">
        <v>3</v>
      </c>
      <c r="AM3960" s="32">
        <f t="shared" si="384"/>
        <v>3</v>
      </c>
      <c r="AN3960" s="33" t="str">
        <f t="shared" si="386"/>
        <v>NPN</v>
      </c>
      <c r="AO3960" s="33" t="str">
        <f t="shared" si="387"/>
        <v>3meses_pendientes</v>
      </c>
      <c r="AP3960" s="33">
        <f t="shared" si="388"/>
        <v>99</v>
      </c>
      <c r="AQ3960" s="31">
        <f t="shared" si="389"/>
        <v>12</v>
      </c>
    </row>
    <row r="3961" spans="2:43" x14ac:dyDescent="0.3">
      <c r="B3961" s="37">
        <v>46154</v>
      </c>
      <c r="C3961" t="s">
        <v>35</v>
      </c>
      <c r="D3961" t="s">
        <v>27641</v>
      </c>
      <c r="E3961" t="s">
        <v>27642</v>
      </c>
      <c r="F3961" t="s">
        <v>27643</v>
      </c>
      <c r="G3961" t="s">
        <v>27644</v>
      </c>
      <c r="H3961" t="s">
        <v>27645</v>
      </c>
      <c r="I3961" t="s">
        <v>38</v>
      </c>
      <c r="J3961" t="s">
        <v>38</v>
      </c>
      <c r="K3961" t="s">
        <v>561</v>
      </c>
      <c r="L3961" t="s">
        <v>27643</v>
      </c>
      <c r="M3961" t="s">
        <v>27646</v>
      </c>
      <c r="N3961" t="s">
        <v>2258</v>
      </c>
      <c r="O3961" t="s">
        <v>2187</v>
      </c>
      <c r="P3961" t="s">
        <v>1402</v>
      </c>
      <c r="Q3961" t="s">
        <v>27647</v>
      </c>
      <c r="R3961" s="26">
        <v>3</v>
      </c>
      <c r="S3961" s="23">
        <v>324045260000</v>
      </c>
      <c r="T3961" t="s">
        <v>37</v>
      </c>
      <c r="U3961" t="s">
        <v>1404</v>
      </c>
      <c r="V3961" s="39">
        <v>46158</v>
      </c>
      <c r="W3961" s="41">
        <v>33</v>
      </c>
      <c r="X3961" s="26" t="s">
        <v>25685</v>
      </c>
      <c r="Y3961">
        <v>34.909999999999997</v>
      </c>
      <c r="AE3961" s="41">
        <v>34.909999999999997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 s="30">
        <f t="shared" si="385"/>
        <v>0</v>
      </c>
      <c r="AL3961" s="45">
        <v>3</v>
      </c>
      <c r="AM3961" s="32">
        <f t="shared" si="384"/>
        <v>3</v>
      </c>
      <c r="AN3961" s="33" t="str">
        <f t="shared" si="386"/>
        <v>NPN</v>
      </c>
      <c r="AO3961" s="33" t="str">
        <f t="shared" si="387"/>
        <v>3meses_pendientes</v>
      </c>
      <c r="AP3961" s="33">
        <f t="shared" si="388"/>
        <v>99</v>
      </c>
      <c r="AQ3961" s="31">
        <f t="shared" si="389"/>
        <v>16</v>
      </c>
    </row>
    <row r="3962" spans="2:43" x14ac:dyDescent="0.3">
      <c r="B3962" s="37">
        <v>46154</v>
      </c>
      <c r="C3962" t="s">
        <v>35</v>
      </c>
      <c r="D3962" t="s">
        <v>27648</v>
      </c>
      <c r="E3962" t="s">
        <v>27649</v>
      </c>
      <c r="F3962" t="s">
        <v>27650</v>
      </c>
      <c r="G3962" t="s">
        <v>27651</v>
      </c>
      <c r="H3962" t="s">
        <v>27652</v>
      </c>
      <c r="I3962" t="s">
        <v>38</v>
      </c>
      <c r="J3962" t="s">
        <v>38</v>
      </c>
      <c r="K3962" t="s">
        <v>796</v>
      </c>
      <c r="L3962" t="s">
        <v>27650</v>
      </c>
      <c r="M3962" t="s">
        <v>27653</v>
      </c>
      <c r="N3962" t="s">
        <v>2258</v>
      </c>
      <c r="O3962" t="s">
        <v>2187</v>
      </c>
      <c r="P3962" t="s">
        <v>1402</v>
      </c>
      <c r="Q3962" t="s">
        <v>27654</v>
      </c>
      <c r="R3962" s="26">
        <v>3</v>
      </c>
      <c r="S3962" s="23">
        <v>207081330000</v>
      </c>
      <c r="T3962" t="s">
        <v>37</v>
      </c>
      <c r="U3962" t="s">
        <v>1404</v>
      </c>
      <c r="V3962" s="39">
        <v>46154</v>
      </c>
      <c r="W3962" s="41">
        <v>33</v>
      </c>
      <c r="X3962" s="26" t="s">
        <v>25685</v>
      </c>
      <c r="Z3962">
        <v>32.270000000000003</v>
      </c>
      <c r="AA3962">
        <v>70.599999999999994</v>
      </c>
      <c r="AE3962" s="41">
        <v>102.87</v>
      </c>
      <c r="AF3962">
        <v>1</v>
      </c>
      <c r="AG3962">
        <v>1</v>
      </c>
      <c r="AH3962">
        <v>0</v>
      </c>
      <c r="AI3962">
        <v>0</v>
      </c>
      <c r="AJ3962">
        <v>0</v>
      </c>
      <c r="AK3962" s="30">
        <f t="shared" si="385"/>
        <v>2</v>
      </c>
      <c r="AL3962" s="45">
        <v>3</v>
      </c>
      <c r="AM3962" s="32">
        <f t="shared" si="384"/>
        <v>1</v>
      </c>
      <c r="AN3962" s="33" t="str">
        <f t="shared" si="386"/>
        <v>MOROSO</v>
      </c>
      <c r="AO3962" s="33" t="str">
        <f t="shared" si="387"/>
        <v>1meses_pendientes</v>
      </c>
      <c r="AP3962" s="33">
        <f t="shared" si="388"/>
        <v>33</v>
      </c>
      <c r="AQ3962" s="31">
        <f t="shared" si="389"/>
        <v>12</v>
      </c>
    </row>
    <row r="3963" spans="2:43" x14ac:dyDescent="0.3">
      <c r="B3963" s="37">
        <v>46154</v>
      </c>
      <c r="C3963" t="s">
        <v>35</v>
      </c>
      <c r="D3963" t="s">
        <v>27655</v>
      </c>
      <c r="E3963" t="s">
        <v>27656</v>
      </c>
      <c r="F3963" t="s">
        <v>27657</v>
      </c>
      <c r="G3963" t="s">
        <v>27658</v>
      </c>
      <c r="H3963" t="s">
        <v>27659</v>
      </c>
      <c r="I3963" t="s">
        <v>38</v>
      </c>
      <c r="J3963" t="s">
        <v>38</v>
      </c>
      <c r="K3963" t="s">
        <v>796</v>
      </c>
      <c r="L3963" t="s">
        <v>27657</v>
      </c>
      <c r="M3963" t="s">
        <v>27660</v>
      </c>
      <c r="N3963" t="s">
        <v>2258</v>
      </c>
      <c r="O3963" t="s">
        <v>2187</v>
      </c>
      <c r="P3963" t="s">
        <v>1402</v>
      </c>
      <c r="Q3963" t="s">
        <v>27661</v>
      </c>
      <c r="R3963" s="26">
        <v>2</v>
      </c>
      <c r="S3963" s="23">
        <v>368132160000</v>
      </c>
      <c r="T3963" t="s">
        <v>37</v>
      </c>
      <c r="U3963" t="s">
        <v>1404</v>
      </c>
      <c r="V3963" s="39">
        <v>46155</v>
      </c>
      <c r="W3963" s="41">
        <v>30</v>
      </c>
      <c r="X3963" s="26" t="s">
        <v>25685</v>
      </c>
      <c r="Y3963">
        <v>15.22</v>
      </c>
      <c r="Z3963">
        <v>15.22</v>
      </c>
      <c r="AA3963">
        <v>30.44</v>
      </c>
      <c r="AE3963" s="41">
        <v>60.88</v>
      </c>
      <c r="AF3963">
        <v>1</v>
      </c>
      <c r="AG3963">
        <v>1</v>
      </c>
      <c r="AH3963">
        <v>0</v>
      </c>
      <c r="AI3963">
        <v>0</v>
      </c>
      <c r="AJ3963">
        <v>0</v>
      </c>
      <c r="AK3963" s="30">
        <f t="shared" si="385"/>
        <v>2</v>
      </c>
      <c r="AL3963" s="45">
        <v>3</v>
      </c>
      <c r="AM3963" s="32">
        <f t="shared" si="384"/>
        <v>1</v>
      </c>
      <c r="AN3963" s="33" t="str">
        <f t="shared" si="386"/>
        <v>MOROSO</v>
      </c>
      <c r="AO3963" s="33" t="str">
        <f t="shared" si="387"/>
        <v>1meses_pendientes</v>
      </c>
      <c r="AP3963" s="33">
        <f t="shared" si="388"/>
        <v>30</v>
      </c>
      <c r="AQ3963" s="31">
        <f t="shared" si="389"/>
        <v>13</v>
      </c>
    </row>
    <row r="3964" spans="2:43" x14ac:dyDescent="0.3">
      <c r="B3964" s="37">
        <v>46158</v>
      </c>
      <c r="C3964" t="s">
        <v>35</v>
      </c>
      <c r="D3964" t="s">
        <v>27662</v>
      </c>
      <c r="E3964" t="s">
        <v>27663</v>
      </c>
      <c r="F3964" t="s">
        <v>27664</v>
      </c>
      <c r="G3964" t="s">
        <v>27665</v>
      </c>
      <c r="H3964" t="s">
        <v>27666</v>
      </c>
      <c r="I3964" t="s">
        <v>38</v>
      </c>
      <c r="J3964" t="s">
        <v>529</v>
      </c>
      <c r="K3964" t="s">
        <v>5578</v>
      </c>
      <c r="L3964" t="s">
        <v>27664</v>
      </c>
      <c r="M3964" t="s">
        <v>27667</v>
      </c>
      <c r="N3964" t="s">
        <v>2258</v>
      </c>
      <c r="O3964" t="s">
        <v>2187</v>
      </c>
      <c r="P3964" t="s">
        <v>1402</v>
      </c>
      <c r="Q3964" t="s">
        <v>27668</v>
      </c>
      <c r="R3964" s="26">
        <v>2</v>
      </c>
      <c r="S3964" s="23">
        <v>343190060000</v>
      </c>
      <c r="T3964" t="s">
        <v>37</v>
      </c>
      <c r="U3964" t="s">
        <v>1404</v>
      </c>
      <c r="V3964" s="39">
        <v>46163</v>
      </c>
      <c r="W3964" s="41">
        <v>35</v>
      </c>
      <c r="X3964" s="26" t="s">
        <v>25685</v>
      </c>
      <c r="Y3964">
        <v>18.53</v>
      </c>
      <c r="Z3964">
        <v>18.52</v>
      </c>
      <c r="AE3964" s="41">
        <v>37.049999999999997</v>
      </c>
      <c r="AF3964">
        <v>1</v>
      </c>
      <c r="AG3964">
        <v>0</v>
      </c>
      <c r="AH3964">
        <v>0</v>
      </c>
      <c r="AI3964">
        <v>0</v>
      </c>
      <c r="AJ3964">
        <v>0</v>
      </c>
      <c r="AK3964" s="30">
        <f t="shared" si="385"/>
        <v>1</v>
      </c>
      <c r="AL3964" s="45">
        <v>3</v>
      </c>
      <c r="AM3964" s="32">
        <f t="shared" si="384"/>
        <v>2</v>
      </c>
      <c r="AN3964" s="33" t="str">
        <f t="shared" si="386"/>
        <v>MOROSO</v>
      </c>
      <c r="AO3964" s="33" t="str">
        <f t="shared" si="387"/>
        <v>2meses_pendientes</v>
      </c>
      <c r="AP3964" s="33">
        <f t="shared" si="388"/>
        <v>70</v>
      </c>
      <c r="AQ3964" s="31">
        <f t="shared" si="389"/>
        <v>21</v>
      </c>
    </row>
    <row r="3965" spans="2:43" x14ac:dyDescent="0.3">
      <c r="B3965" s="37">
        <v>46159</v>
      </c>
      <c r="C3965" t="s">
        <v>35</v>
      </c>
      <c r="D3965" t="s">
        <v>27627</v>
      </c>
      <c r="E3965" t="s">
        <v>27669</v>
      </c>
      <c r="F3965" t="s">
        <v>27629</v>
      </c>
      <c r="G3965" t="s">
        <v>27670</v>
      </c>
      <c r="H3965" t="s">
        <v>27671</v>
      </c>
      <c r="I3965" t="s">
        <v>38</v>
      </c>
      <c r="J3965" t="s">
        <v>38</v>
      </c>
      <c r="K3965" t="s">
        <v>476</v>
      </c>
      <c r="L3965" t="s">
        <v>27629</v>
      </c>
      <c r="M3965" t="s">
        <v>27672</v>
      </c>
      <c r="N3965" t="s">
        <v>2258</v>
      </c>
      <c r="O3965" t="s">
        <v>2187</v>
      </c>
      <c r="P3965" t="s">
        <v>1402</v>
      </c>
      <c r="Q3965" t="s">
        <v>27673</v>
      </c>
      <c r="R3965" s="26">
        <v>2</v>
      </c>
      <c r="S3965" s="23">
        <v>366127640000</v>
      </c>
      <c r="T3965" t="s">
        <v>37</v>
      </c>
      <c r="U3965" t="s">
        <v>1404</v>
      </c>
      <c r="V3965" s="39">
        <v>46160</v>
      </c>
      <c r="W3965" s="41">
        <v>30</v>
      </c>
      <c r="X3965" s="26" t="s">
        <v>25685</v>
      </c>
      <c r="Y3965">
        <v>30.44</v>
      </c>
      <c r="Z3965">
        <v>30.44</v>
      </c>
      <c r="AE3965" s="41">
        <v>60.88</v>
      </c>
      <c r="AF3965">
        <v>1</v>
      </c>
      <c r="AG3965">
        <v>0</v>
      </c>
      <c r="AH3965">
        <v>0</v>
      </c>
      <c r="AI3965">
        <v>0</v>
      </c>
      <c r="AJ3965">
        <v>0</v>
      </c>
      <c r="AK3965" s="30">
        <f t="shared" si="385"/>
        <v>1</v>
      </c>
      <c r="AL3965" s="45">
        <v>3</v>
      </c>
      <c r="AM3965" s="32">
        <f t="shared" si="384"/>
        <v>2</v>
      </c>
      <c r="AN3965" s="33" t="str">
        <f t="shared" si="386"/>
        <v>MOROSO</v>
      </c>
      <c r="AO3965" s="33" t="str">
        <f t="shared" si="387"/>
        <v>2meses_pendientes</v>
      </c>
      <c r="AP3965" s="33">
        <f t="shared" si="388"/>
        <v>60</v>
      </c>
      <c r="AQ3965" s="31">
        <f t="shared" si="389"/>
        <v>18</v>
      </c>
    </row>
    <row r="3966" spans="2:43" x14ac:dyDescent="0.3">
      <c r="B3966" s="37">
        <v>46161</v>
      </c>
      <c r="C3966" t="s">
        <v>35</v>
      </c>
      <c r="D3966" t="s">
        <v>27674</v>
      </c>
      <c r="E3966" t="s">
        <v>27675</v>
      </c>
      <c r="F3966" t="s">
        <v>27676</v>
      </c>
      <c r="G3966" t="s">
        <v>27677</v>
      </c>
      <c r="H3966" t="s">
        <v>27678</v>
      </c>
      <c r="I3966" t="s">
        <v>38</v>
      </c>
      <c r="J3966" t="s">
        <v>38</v>
      </c>
      <c r="K3966" t="s">
        <v>810</v>
      </c>
      <c r="L3966" t="s">
        <v>27676</v>
      </c>
      <c r="M3966" t="s">
        <v>27679</v>
      </c>
      <c r="N3966" t="s">
        <v>2258</v>
      </c>
      <c r="O3966" t="s">
        <v>2187</v>
      </c>
      <c r="P3966" t="s">
        <v>1402</v>
      </c>
      <c r="Q3966" t="s">
        <v>27680</v>
      </c>
      <c r="R3966" s="26">
        <v>3</v>
      </c>
      <c r="S3966" s="23">
        <v>363137810000</v>
      </c>
      <c r="T3966" t="s">
        <v>37</v>
      </c>
      <c r="U3966" t="s">
        <v>1404</v>
      </c>
      <c r="V3966" s="39">
        <v>46165</v>
      </c>
      <c r="W3966" s="41">
        <v>33</v>
      </c>
      <c r="X3966" s="26" t="s">
        <v>25685</v>
      </c>
      <c r="Y3966">
        <v>17.46</v>
      </c>
      <c r="Z3966">
        <v>40.450000000000003</v>
      </c>
      <c r="AE3966" s="41">
        <v>57.910000000000004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 s="30">
        <f t="shared" si="385"/>
        <v>1</v>
      </c>
      <c r="AL3966" s="45">
        <v>3</v>
      </c>
      <c r="AM3966" s="32">
        <f t="shared" si="384"/>
        <v>2</v>
      </c>
      <c r="AN3966" s="33" t="str">
        <f t="shared" si="386"/>
        <v>MOROSO</v>
      </c>
      <c r="AO3966" s="33" t="str">
        <f t="shared" si="387"/>
        <v>2meses_pendientes</v>
      </c>
      <c r="AP3966" s="33">
        <f t="shared" si="388"/>
        <v>66</v>
      </c>
      <c r="AQ3966" s="31">
        <f t="shared" si="389"/>
        <v>23</v>
      </c>
    </row>
    <row r="3967" spans="2:43" x14ac:dyDescent="0.3">
      <c r="B3967" s="37">
        <v>46163</v>
      </c>
      <c r="C3967" t="s">
        <v>35</v>
      </c>
      <c r="D3967" t="s">
        <v>27681</v>
      </c>
      <c r="E3967" t="s">
        <v>27682</v>
      </c>
      <c r="F3967" t="s">
        <v>27683</v>
      </c>
      <c r="G3967" t="s">
        <v>27684</v>
      </c>
      <c r="H3967" t="s">
        <v>27685</v>
      </c>
      <c r="I3967" t="s">
        <v>38</v>
      </c>
      <c r="J3967" t="s">
        <v>438</v>
      </c>
      <c r="K3967" t="s">
        <v>654</v>
      </c>
      <c r="L3967" t="s">
        <v>27683</v>
      </c>
      <c r="M3967" t="s">
        <v>27686</v>
      </c>
      <c r="N3967" t="s">
        <v>2258</v>
      </c>
      <c r="O3967" t="s">
        <v>2187</v>
      </c>
      <c r="P3967" t="s">
        <v>1402</v>
      </c>
      <c r="Q3967" t="s">
        <v>27687</v>
      </c>
      <c r="R3967" s="26">
        <v>2</v>
      </c>
      <c r="S3967" s="23">
        <v>364141680000</v>
      </c>
      <c r="T3967" t="s">
        <v>37</v>
      </c>
      <c r="U3967" t="s">
        <v>1404</v>
      </c>
      <c r="V3967" s="39">
        <v>46164</v>
      </c>
      <c r="W3967" s="41">
        <v>30</v>
      </c>
      <c r="X3967" s="26" t="s">
        <v>25685</v>
      </c>
      <c r="Z3967">
        <v>31</v>
      </c>
      <c r="AE3967" s="41">
        <v>31</v>
      </c>
      <c r="AF3967">
        <v>1</v>
      </c>
      <c r="AG3967">
        <v>0</v>
      </c>
      <c r="AH3967">
        <v>0</v>
      </c>
      <c r="AI3967">
        <v>0</v>
      </c>
      <c r="AJ3967">
        <v>0</v>
      </c>
      <c r="AK3967" s="30">
        <f t="shared" si="385"/>
        <v>1</v>
      </c>
      <c r="AL3967" s="45">
        <v>3</v>
      </c>
      <c r="AM3967" s="32">
        <f t="shared" si="384"/>
        <v>2</v>
      </c>
      <c r="AN3967" s="33" t="str">
        <f t="shared" si="386"/>
        <v>MOROSO</v>
      </c>
      <c r="AO3967" s="33" t="str">
        <f t="shared" si="387"/>
        <v>2meses_pendientes</v>
      </c>
      <c r="AP3967" s="33">
        <f t="shared" si="388"/>
        <v>60</v>
      </c>
      <c r="AQ3967" s="31">
        <f t="shared" si="389"/>
        <v>22</v>
      </c>
    </row>
    <row r="3968" spans="2:43" x14ac:dyDescent="0.3">
      <c r="B3968" s="37">
        <v>46163</v>
      </c>
      <c r="C3968" t="s">
        <v>35</v>
      </c>
      <c r="D3968" t="s">
        <v>27688</v>
      </c>
      <c r="E3968" t="s">
        <v>27689</v>
      </c>
      <c r="F3968" t="s">
        <v>27690</v>
      </c>
      <c r="G3968" t="s">
        <v>27691</v>
      </c>
      <c r="H3968" t="s">
        <v>27692</v>
      </c>
      <c r="I3968" t="s">
        <v>38</v>
      </c>
      <c r="J3968" t="s">
        <v>438</v>
      </c>
      <c r="K3968" t="s">
        <v>654</v>
      </c>
      <c r="L3968" t="s">
        <v>27690</v>
      </c>
      <c r="M3968" t="s">
        <v>27693</v>
      </c>
      <c r="N3968" t="s">
        <v>2258</v>
      </c>
      <c r="O3968" t="s">
        <v>2187</v>
      </c>
      <c r="P3968" t="s">
        <v>1402</v>
      </c>
      <c r="Q3968" t="s">
        <v>27694</v>
      </c>
      <c r="R3968" s="26">
        <v>3</v>
      </c>
      <c r="S3968" s="23">
        <v>361141850000</v>
      </c>
      <c r="T3968" t="s">
        <v>37</v>
      </c>
      <c r="U3968" t="s">
        <v>1404</v>
      </c>
      <c r="V3968" s="39">
        <v>46164</v>
      </c>
      <c r="W3968" s="41">
        <v>35</v>
      </c>
      <c r="X3968" s="26" t="s">
        <v>25685</v>
      </c>
      <c r="Z3968">
        <v>37.049999999999997</v>
      </c>
      <c r="AA3968">
        <v>37.049999999999997</v>
      </c>
      <c r="AE3968" s="41">
        <v>74.099999999999994</v>
      </c>
      <c r="AF3968">
        <v>1</v>
      </c>
      <c r="AG3968">
        <v>1</v>
      </c>
      <c r="AH3968">
        <v>0</v>
      </c>
      <c r="AI3968">
        <v>0</v>
      </c>
      <c r="AJ3968">
        <v>0</v>
      </c>
      <c r="AK3968" s="30">
        <f t="shared" si="385"/>
        <v>2</v>
      </c>
      <c r="AL3968" s="45">
        <v>3</v>
      </c>
      <c r="AM3968" s="32">
        <f t="shared" si="384"/>
        <v>1</v>
      </c>
      <c r="AN3968" s="33" t="str">
        <f t="shared" si="386"/>
        <v>MOROSO</v>
      </c>
      <c r="AO3968" s="33" t="str">
        <f t="shared" si="387"/>
        <v>1meses_pendientes</v>
      </c>
      <c r="AP3968" s="33">
        <f t="shared" si="388"/>
        <v>35</v>
      </c>
      <c r="AQ3968" s="31">
        <f t="shared" si="389"/>
        <v>22</v>
      </c>
    </row>
    <row r="3969" spans="2:43" x14ac:dyDescent="0.3">
      <c r="B3969" s="37">
        <v>46167</v>
      </c>
      <c r="C3969" t="s">
        <v>35</v>
      </c>
      <c r="D3969" t="s">
        <v>27695</v>
      </c>
      <c r="E3969" t="s">
        <v>27696</v>
      </c>
      <c r="F3969" t="s">
        <v>27697</v>
      </c>
      <c r="G3969" t="s">
        <v>27698</v>
      </c>
      <c r="H3969" t="s">
        <v>27699</v>
      </c>
      <c r="I3969" t="s">
        <v>38</v>
      </c>
      <c r="J3969" t="s">
        <v>44</v>
      </c>
      <c r="K3969" t="s">
        <v>56</v>
      </c>
      <c r="L3969" t="s">
        <v>27697</v>
      </c>
      <c r="M3969" t="s">
        <v>27700</v>
      </c>
      <c r="N3969" t="s">
        <v>2258</v>
      </c>
      <c r="O3969" t="s">
        <v>2187</v>
      </c>
      <c r="P3969" t="s">
        <v>1402</v>
      </c>
      <c r="Q3969" t="s">
        <v>27701</v>
      </c>
      <c r="R3969" s="26">
        <v>3</v>
      </c>
      <c r="S3969" s="23">
        <v>317052990000</v>
      </c>
      <c r="T3969" t="s">
        <v>37</v>
      </c>
      <c r="U3969" t="s">
        <v>1404</v>
      </c>
      <c r="V3969" s="39">
        <v>46167</v>
      </c>
      <c r="W3969" s="41">
        <v>33</v>
      </c>
      <c r="X3969" s="26" t="s">
        <v>25685</v>
      </c>
      <c r="Z3969">
        <v>34.909999999999997</v>
      </c>
      <c r="AE3969" s="41">
        <v>34.909999999999997</v>
      </c>
      <c r="AF3969">
        <v>1</v>
      </c>
      <c r="AG3969">
        <v>0</v>
      </c>
      <c r="AH3969">
        <v>0</v>
      </c>
      <c r="AI3969">
        <v>0</v>
      </c>
      <c r="AJ3969">
        <v>0</v>
      </c>
      <c r="AK3969" s="30">
        <f t="shared" si="385"/>
        <v>1</v>
      </c>
      <c r="AL3969" s="45">
        <v>3</v>
      </c>
      <c r="AM3969" s="32">
        <f t="shared" si="384"/>
        <v>2</v>
      </c>
      <c r="AN3969" s="33" t="str">
        <f t="shared" si="386"/>
        <v>MOROSO</v>
      </c>
      <c r="AO3969" s="33" t="str">
        <f t="shared" si="387"/>
        <v>2meses_pendientes</v>
      </c>
      <c r="AP3969" s="33">
        <f t="shared" si="388"/>
        <v>66</v>
      </c>
      <c r="AQ3969" s="31">
        <f t="shared" si="389"/>
        <v>25</v>
      </c>
    </row>
    <row r="3970" spans="2:43" x14ac:dyDescent="0.3">
      <c r="B3970" s="37">
        <v>46169</v>
      </c>
      <c r="C3970" t="s">
        <v>35</v>
      </c>
      <c r="D3970" t="s">
        <v>27702</v>
      </c>
      <c r="E3970" t="s">
        <v>27703</v>
      </c>
      <c r="F3970" t="s">
        <v>27704</v>
      </c>
      <c r="G3970" t="s">
        <v>27705</v>
      </c>
      <c r="H3970" t="s">
        <v>27706</v>
      </c>
      <c r="I3970" t="s">
        <v>38</v>
      </c>
      <c r="J3970" t="s">
        <v>38</v>
      </c>
      <c r="K3970" t="s">
        <v>936</v>
      </c>
      <c r="L3970" t="s">
        <v>27704</v>
      </c>
      <c r="M3970" t="s">
        <v>27707</v>
      </c>
      <c r="N3970" t="s">
        <v>2258</v>
      </c>
      <c r="O3970" t="s">
        <v>2187</v>
      </c>
      <c r="P3970" t="s">
        <v>1402</v>
      </c>
      <c r="Q3970" t="s">
        <v>27708</v>
      </c>
      <c r="R3970" s="26">
        <v>3</v>
      </c>
      <c r="S3970" s="23">
        <v>192057650000</v>
      </c>
      <c r="T3970" t="s">
        <v>37</v>
      </c>
      <c r="U3970" t="s">
        <v>1404</v>
      </c>
      <c r="V3970" s="39">
        <v>46170</v>
      </c>
      <c r="W3970" s="41">
        <v>33</v>
      </c>
      <c r="X3970" s="26" t="s">
        <v>25685</v>
      </c>
      <c r="Y3970">
        <v>17.46</v>
      </c>
      <c r="Z3970">
        <v>17.45</v>
      </c>
      <c r="AA3970">
        <v>35</v>
      </c>
      <c r="AE3970" s="41">
        <v>69.91</v>
      </c>
      <c r="AF3970">
        <v>1</v>
      </c>
      <c r="AG3970">
        <v>1</v>
      </c>
      <c r="AH3970">
        <v>0</v>
      </c>
      <c r="AI3970">
        <v>0</v>
      </c>
      <c r="AJ3970">
        <v>0</v>
      </c>
      <c r="AK3970" s="30">
        <f t="shared" si="385"/>
        <v>2</v>
      </c>
      <c r="AL3970" s="45">
        <v>3</v>
      </c>
      <c r="AM3970" s="32">
        <f t="shared" ref="AM3970:AM4033" si="390">AL3970-AK3970</f>
        <v>1</v>
      </c>
      <c r="AN3970" s="33" t="str">
        <f t="shared" si="386"/>
        <v>MOROSO</v>
      </c>
      <c r="AO3970" s="33" t="str">
        <f t="shared" si="387"/>
        <v>1meses_pendientes</v>
      </c>
      <c r="AP3970" s="33">
        <f t="shared" si="388"/>
        <v>33</v>
      </c>
      <c r="AQ3970" s="31">
        <f t="shared" si="389"/>
        <v>28</v>
      </c>
    </row>
    <row r="3971" spans="2:43" x14ac:dyDescent="0.3">
      <c r="B3971" s="37">
        <v>46170</v>
      </c>
      <c r="C3971" t="s">
        <v>35</v>
      </c>
      <c r="D3971" t="s">
        <v>27709</v>
      </c>
      <c r="E3971" t="s">
        <v>27710</v>
      </c>
      <c r="F3971" t="s">
        <v>27711</v>
      </c>
      <c r="G3971" t="s">
        <v>27712</v>
      </c>
      <c r="H3971" t="s">
        <v>27713</v>
      </c>
      <c r="I3971" t="s">
        <v>38</v>
      </c>
      <c r="J3971" t="s">
        <v>38</v>
      </c>
      <c r="K3971" t="s">
        <v>1480</v>
      </c>
      <c r="L3971" t="s">
        <v>27711</v>
      </c>
      <c r="M3971" t="s">
        <v>27714</v>
      </c>
      <c r="N3971" t="s">
        <v>2258</v>
      </c>
      <c r="O3971" t="s">
        <v>2187</v>
      </c>
      <c r="P3971" t="s">
        <v>1402</v>
      </c>
      <c r="Q3971" t="s">
        <v>27715</v>
      </c>
      <c r="R3971" s="26">
        <v>3</v>
      </c>
      <c r="S3971" s="23">
        <v>233006130000</v>
      </c>
      <c r="T3971" t="s">
        <v>37</v>
      </c>
      <c r="U3971" t="s">
        <v>1404</v>
      </c>
      <c r="V3971" s="39">
        <v>46171</v>
      </c>
      <c r="W3971" s="41">
        <v>33</v>
      </c>
      <c r="X3971" s="26" t="s">
        <v>25685</v>
      </c>
      <c r="AE3971" s="4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 s="30">
        <f t="shared" ref="AK3971:AK4034" si="391">SUM(AF3971:AJ3971)</f>
        <v>0</v>
      </c>
      <c r="AL3971" s="45">
        <v>3</v>
      </c>
      <c r="AM3971" s="32">
        <f t="shared" si="390"/>
        <v>3</v>
      </c>
      <c r="AN3971" s="33" t="str">
        <f t="shared" ref="AN3971:AN4034" si="392">IF(AM3971&gt;=AL3971,"NPN","MOROSO")</f>
        <v>NPN</v>
      </c>
      <c r="AO3971" s="33" t="str">
        <f t="shared" ref="AO3971:AO4034" si="393">CONCATENATE(AM3971,"meses_pendientes")</f>
        <v>3meses_pendientes</v>
      </c>
      <c r="AP3971" s="33">
        <f t="shared" ref="AP3971:AP4034" si="394">AM3971*W3971</f>
        <v>99</v>
      </c>
      <c r="AQ3971" s="31">
        <f t="shared" ref="AQ3971:AQ4034" si="395">DAY(V3971)</f>
        <v>29</v>
      </c>
    </row>
    <row r="3972" spans="2:43" x14ac:dyDescent="0.3">
      <c r="B3972" s="37">
        <v>46173</v>
      </c>
      <c r="C3972" t="s">
        <v>35</v>
      </c>
      <c r="D3972" t="s">
        <v>27716</v>
      </c>
      <c r="E3972" t="s">
        <v>27717</v>
      </c>
      <c r="F3972" t="s">
        <v>27718</v>
      </c>
      <c r="G3972" t="s">
        <v>27719</v>
      </c>
      <c r="H3972" t="s">
        <v>27720</v>
      </c>
      <c r="I3972" t="s">
        <v>38</v>
      </c>
      <c r="J3972" t="s">
        <v>38</v>
      </c>
      <c r="K3972" t="s">
        <v>476</v>
      </c>
      <c r="L3972" t="s">
        <v>27718</v>
      </c>
      <c r="M3972" t="s">
        <v>27721</v>
      </c>
      <c r="N3972" t="s">
        <v>2258</v>
      </c>
      <c r="O3972" t="s">
        <v>2187</v>
      </c>
      <c r="P3972" t="s">
        <v>1402</v>
      </c>
      <c r="Q3972" t="s">
        <v>27722</v>
      </c>
      <c r="R3972" s="26">
        <v>2</v>
      </c>
      <c r="S3972" s="23">
        <v>367151290000</v>
      </c>
      <c r="T3972" t="s">
        <v>37</v>
      </c>
      <c r="U3972" t="s">
        <v>1404</v>
      </c>
      <c r="V3972" s="39">
        <v>46173</v>
      </c>
      <c r="W3972" s="41">
        <v>30</v>
      </c>
      <c r="X3972" s="26" t="s">
        <v>25685</v>
      </c>
      <c r="Z3972">
        <v>30.44</v>
      </c>
      <c r="AE3972" s="41">
        <v>30.44</v>
      </c>
      <c r="AF3972">
        <v>1</v>
      </c>
      <c r="AG3972">
        <v>0</v>
      </c>
      <c r="AH3972">
        <v>0</v>
      </c>
      <c r="AI3972">
        <v>0</v>
      </c>
      <c r="AJ3972">
        <v>0</v>
      </c>
      <c r="AK3972" s="30">
        <f t="shared" si="391"/>
        <v>1</v>
      </c>
      <c r="AL3972" s="45">
        <v>3</v>
      </c>
      <c r="AM3972" s="32">
        <f t="shared" si="390"/>
        <v>2</v>
      </c>
      <c r="AN3972" s="33" t="str">
        <f t="shared" si="392"/>
        <v>MOROSO</v>
      </c>
      <c r="AO3972" s="33" t="str">
        <f t="shared" si="393"/>
        <v>2meses_pendientes</v>
      </c>
      <c r="AP3972" s="33">
        <f t="shared" si="394"/>
        <v>60</v>
      </c>
      <c r="AQ3972" s="31">
        <f t="shared" si="395"/>
        <v>31</v>
      </c>
    </row>
    <row r="3973" spans="2:43" x14ac:dyDescent="0.3">
      <c r="B3973" s="37">
        <v>46142</v>
      </c>
      <c r="C3973" t="s">
        <v>35</v>
      </c>
      <c r="D3973" t="s">
        <v>27723</v>
      </c>
      <c r="E3973" t="s">
        <v>27724</v>
      </c>
      <c r="F3973" t="s">
        <v>27725</v>
      </c>
      <c r="G3973" t="s">
        <v>27726</v>
      </c>
      <c r="H3973" t="s">
        <v>27727</v>
      </c>
      <c r="I3973" t="s">
        <v>38</v>
      </c>
      <c r="J3973" t="s">
        <v>38</v>
      </c>
      <c r="K3973" t="s">
        <v>476</v>
      </c>
      <c r="L3973" t="s">
        <v>27725</v>
      </c>
      <c r="M3973" t="s">
        <v>27728</v>
      </c>
      <c r="N3973" t="s">
        <v>2382</v>
      </c>
      <c r="O3973" t="s">
        <v>2187</v>
      </c>
      <c r="P3973" t="s">
        <v>1402</v>
      </c>
      <c r="Q3973" t="s">
        <v>27729</v>
      </c>
      <c r="R3973" s="26">
        <v>3</v>
      </c>
      <c r="S3973" s="23">
        <v>369121800000</v>
      </c>
      <c r="T3973" t="s">
        <v>37</v>
      </c>
      <c r="U3973" t="s">
        <v>1404</v>
      </c>
      <c r="V3973" s="39">
        <v>46147</v>
      </c>
      <c r="W3973" s="41">
        <v>33</v>
      </c>
      <c r="X3973" s="26" t="s">
        <v>25685</v>
      </c>
      <c r="Z3973">
        <v>70</v>
      </c>
      <c r="AE3973" s="41">
        <v>70</v>
      </c>
      <c r="AF3973">
        <v>1</v>
      </c>
      <c r="AG3973">
        <v>0</v>
      </c>
      <c r="AH3973">
        <v>0</v>
      </c>
      <c r="AI3973">
        <v>0</v>
      </c>
      <c r="AJ3973">
        <v>0</v>
      </c>
      <c r="AK3973" s="30">
        <f t="shared" si="391"/>
        <v>1</v>
      </c>
      <c r="AL3973" s="45">
        <v>3</v>
      </c>
      <c r="AM3973" s="32">
        <f t="shared" si="390"/>
        <v>2</v>
      </c>
      <c r="AN3973" s="33" t="str">
        <f t="shared" si="392"/>
        <v>MOROSO</v>
      </c>
      <c r="AO3973" s="33" t="str">
        <f t="shared" si="393"/>
        <v>2meses_pendientes</v>
      </c>
      <c r="AP3973" s="33">
        <f t="shared" si="394"/>
        <v>66</v>
      </c>
      <c r="AQ3973" s="31">
        <f t="shared" si="395"/>
        <v>5</v>
      </c>
    </row>
    <row r="3974" spans="2:43" x14ac:dyDescent="0.3">
      <c r="B3974" s="37">
        <v>46148</v>
      </c>
      <c r="C3974" t="s">
        <v>35</v>
      </c>
      <c r="D3974" t="s">
        <v>27730</v>
      </c>
      <c r="E3974" t="s">
        <v>27731</v>
      </c>
      <c r="F3974" t="s">
        <v>27732</v>
      </c>
      <c r="G3974" t="s">
        <v>27733</v>
      </c>
      <c r="H3974" t="s">
        <v>27734</v>
      </c>
      <c r="I3974" t="s">
        <v>38</v>
      </c>
      <c r="J3974" t="s">
        <v>38</v>
      </c>
      <c r="K3974" t="s">
        <v>825</v>
      </c>
      <c r="L3974" t="s">
        <v>27732</v>
      </c>
      <c r="M3974" t="s">
        <v>27735</v>
      </c>
      <c r="N3974" t="s">
        <v>2382</v>
      </c>
      <c r="O3974" t="s">
        <v>2187</v>
      </c>
      <c r="P3974" t="s">
        <v>1402</v>
      </c>
      <c r="Q3974" t="s">
        <v>27736</v>
      </c>
      <c r="R3974" s="26">
        <v>3</v>
      </c>
      <c r="S3974" s="23">
        <v>362126120000</v>
      </c>
      <c r="T3974" t="s">
        <v>37</v>
      </c>
      <c r="U3974" t="s">
        <v>1404</v>
      </c>
      <c r="V3974" s="39">
        <v>46150</v>
      </c>
      <c r="W3974" s="41">
        <v>33</v>
      </c>
      <c r="X3974" s="26" t="s">
        <v>25685</v>
      </c>
      <c r="Y3974">
        <v>34.909999999999997</v>
      </c>
      <c r="AE3974" s="41">
        <v>34.909999999999997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 s="30">
        <f t="shared" si="391"/>
        <v>0</v>
      </c>
      <c r="AL3974" s="45">
        <v>3</v>
      </c>
      <c r="AM3974" s="32">
        <f t="shared" si="390"/>
        <v>3</v>
      </c>
      <c r="AN3974" s="33" t="str">
        <f t="shared" si="392"/>
        <v>NPN</v>
      </c>
      <c r="AO3974" s="33" t="str">
        <f t="shared" si="393"/>
        <v>3meses_pendientes</v>
      </c>
      <c r="AP3974" s="33">
        <f t="shared" si="394"/>
        <v>99</v>
      </c>
      <c r="AQ3974" s="31">
        <f t="shared" si="395"/>
        <v>8</v>
      </c>
    </row>
    <row r="3975" spans="2:43" x14ac:dyDescent="0.3">
      <c r="B3975" s="37">
        <v>46148</v>
      </c>
      <c r="C3975" t="s">
        <v>35</v>
      </c>
      <c r="D3975" t="s">
        <v>27737</v>
      </c>
      <c r="E3975" t="s">
        <v>27738</v>
      </c>
      <c r="F3975" t="s">
        <v>27739</v>
      </c>
      <c r="G3975" t="s">
        <v>27740</v>
      </c>
      <c r="H3975" t="s">
        <v>27741</v>
      </c>
      <c r="I3975" t="s">
        <v>38</v>
      </c>
      <c r="J3975" t="s">
        <v>38</v>
      </c>
      <c r="K3975" t="s">
        <v>810</v>
      </c>
      <c r="L3975" t="s">
        <v>27739</v>
      </c>
      <c r="M3975" t="s">
        <v>27742</v>
      </c>
      <c r="N3975" t="s">
        <v>2382</v>
      </c>
      <c r="O3975" t="s">
        <v>2187</v>
      </c>
      <c r="P3975" t="s">
        <v>1402</v>
      </c>
      <c r="Q3975" t="s">
        <v>27743</v>
      </c>
      <c r="R3975" s="26">
        <v>3</v>
      </c>
      <c r="S3975" s="23">
        <v>325045280000</v>
      </c>
      <c r="T3975" t="s">
        <v>37</v>
      </c>
      <c r="U3975" t="s">
        <v>1404</v>
      </c>
      <c r="V3975" s="39">
        <v>46149</v>
      </c>
      <c r="W3975" s="41">
        <v>33</v>
      </c>
      <c r="X3975" s="26" t="s">
        <v>25685</v>
      </c>
      <c r="Y3975">
        <v>34.909999999999997</v>
      </c>
      <c r="AE3975" s="41">
        <v>34.909999999999997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 s="30">
        <f t="shared" si="391"/>
        <v>0</v>
      </c>
      <c r="AL3975" s="45">
        <v>3</v>
      </c>
      <c r="AM3975" s="32">
        <f t="shared" si="390"/>
        <v>3</v>
      </c>
      <c r="AN3975" s="33" t="str">
        <f t="shared" si="392"/>
        <v>NPN</v>
      </c>
      <c r="AO3975" s="33" t="str">
        <f t="shared" si="393"/>
        <v>3meses_pendientes</v>
      </c>
      <c r="AP3975" s="33">
        <f t="shared" si="394"/>
        <v>99</v>
      </c>
      <c r="AQ3975" s="31">
        <f t="shared" si="395"/>
        <v>7</v>
      </c>
    </row>
    <row r="3976" spans="2:43" x14ac:dyDescent="0.3">
      <c r="B3976" s="37">
        <v>46151</v>
      </c>
      <c r="C3976" t="s">
        <v>35</v>
      </c>
      <c r="D3976" t="s">
        <v>27744</v>
      </c>
      <c r="E3976" t="s">
        <v>27745</v>
      </c>
      <c r="F3976" t="s">
        <v>27746</v>
      </c>
      <c r="G3976" t="s">
        <v>27747</v>
      </c>
      <c r="H3976" t="s">
        <v>27748</v>
      </c>
      <c r="I3976" t="s">
        <v>38</v>
      </c>
      <c r="J3976" t="s">
        <v>38</v>
      </c>
      <c r="K3976" t="s">
        <v>825</v>
      </c>
      <c r="L3976" t="s">
        <v>27746</v>
      </c>
      <c r="M3976" t="s">
        <v>27749</v>
      </c>
      <c r="N3976" t="s">
        <v>2382</v>
      </c>
      <c r="O3976" t="s">
        <v>2187</v>
      </c>
      <c r="P3976" t="s">
        <v>1402</v>
      </c>
      <c r="Q3976" t="s">
        <v>27750</v>
      </c>
      <c r="R3976" s="26">
        <v>3</v>
      </c>
      <c r="S3976" s="23">
        <v>195014370000</v>
      </c>
      <c r="T3976" t="s">
        <v>37</v>
      </c>
      <c r="U3976" t="s">
        <v>1404</v>
      </c>
      <c r="V3976" s="39">
        <v>46151</v>
      </c>
      <c r="W3976" s="41">
        <v>33</v>
      </c>
      <c r="X3976" s="26" t="s">
        <v>25685</v>
      </c>
      <c r="AE3976" s="41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 s="30">
        <f t="shared" si="391"/>
        <v>0</v>
      </c>
      <c r="AL3976" s="45">
        <v>3</v>
      </c>
      <c r="AM3976" s="32">
        <f t="shared" si="390"/>
        <v>3</v>
      </c>
      <c r="AN3976" s="33" t="str">
        <f t="shared" si="392"/>
        <v>NPN</v>
      </c>
      <c r="AO3976" s="33" t="str">
        <f t="shared" si="393"/>
        <v>3meses_pendientes</v>
      </c>
      <c r="AP3976" s="33">
        <f t="shared" si="394"/>
        <v>99</v>
      </c>
      <c r="AQ3976" s="31">
        <f t="shared" si="395"/>
        <v>9</v>
      </c>
    </row>
    <row r="3977" spans="2:43" x14ac:dyDescent="0.3">
      <c r="B3977" s="37">
        <v>46153</v>
      </c>
      <c r="C3977" t="s">
        <v>35</v>
      </c>
      <c r="D3977" t="s">
        <v>27751</v>
      </c>
      <c r="E3977" t="s">
        <v>27752</v>
      </c>
      <c r="F3977" t="s">
        <v>27753</v>
      </c>
      <c r="G3977" t="s">
        <v>27754</v>
      </c>
      <c r="H3977" t="s">
        <v>27734</v>
      </c>
      <c r="I3977" t="s">
        <v>38</v>
      </c>
      <c r="J3977" t="s">
        <v>38</v>
      </c>
      <c r="K3977" t="s">
        <v>825</v>
      </c>
      <c r="L3977" t="s">
        <v>27753</v>
      </c>
      <c r="M3977" t="s">
        <v>27755</v>
      </c>
      <c r="N3977" t="s">
        <v>2382</v>
      </c>
      <c r="O3977" t="s">
        <v>2187</v>
      </c>
      <c r="P3977" t="s">
        <v>1402</v>
      </c>
      <c r="Q3977" t="s">
        <v>27756</v>
      </c>
      <c r="R3977" s="26">
        <v>3</v>
      </c>
      <c r="S3977" s="23">
        <v>338068000000</v>
      </c>
      <c r="T3977" t="s">
        <v>37</v>
      </c>
      <c r="U3977" t="s">
        <v>1404</v>
      </c>
      <c r="V3977" s="39">
        <v>46153</v>
      </c>
      <c r="W3977" s="41">
        <v>33</v>
      </c>
      <c r="X3977" s="26" t="s">
        <v>25685</v>
      </c>
      <c r="Z3977">
        <v>34.909999999999997</v>
      </c>
      <c r="AA3977">
        <v>34.909999999999997</v>
      </c>
      <c r="AE3977" s="41">
        <v>69.819999999999993</v>
      </c>
      <c r="AF3977">
        <v>1</v>
      </c>
      <c r="AG3977">
        <v>1</v>
      </c>
      <c r="AH3977">
        <v>0</v>
      </c>
      <c r="AI3977">
        <v>0</v>
      </c>
      <c r="AJ3977">
        <v>0</v>
      </c>
      <c r="AK3977" s="30">
        <f t="shared" si="391"/>
        <v>2</v>
      </c>
      <c r="AL3977" s="45">
        <v>3</v>
      </c>
      <c r="AM3977" s="32">
        <f t="shared" si="390"/>
        <v>1</v>
      </c>
      <c r="AN3977" s="33" t="str">
        <f t="shared" si="392"/>
        <v>MOROSO</v>
      </c>
      <c r="AO3977" s="33" t="str">
        <f t="shared" si="393"/>
        <v>1meses_pendientes</v>
      </c>
      <c r="AP3977" s="33">
        <f t="shared" si="394"/>
        <v>33</v>
      </c>
      <c r="AQ3977" s="31">
        <f t="shared" si="395"/>
        <v>11</v>
      </c>
    </row>
    <row r="3978" spans="2:43" x14ac:dyDescent="0.3">
      <c r="B3978" s="37">
        <v>46154</v>
      </c>
      <c r="C3978" t="s">
        <v>35</v>
      </c>
      <c r="D3978" t="s">
        <v>27757</v>
      </c>
      <c r="E3978" t="s">
        <v>27758</v>
      </c>
      <c r="F3978" t="s">
        <v>27759</v>
      </c>
      <c r="G3978" t="s">
        <v>27760</v>
      </c>
      <c r="H3978" t="s">
        <v>27761</v>
      </c>
      <c r="I3978" t="s">
        <v>38</v>
      </c>
      <c r="J3978" t="s">
        <v>38</v>
      </c>
      <c r="K3978" t="s">
        <v>1480</v>
      </c>
      <c r="L3978" t="s">
        <v>27759</v>
      </c>
      <c r="M3978" t="s">
        <v>27762</v>
      </c>
      <c r="N3978" t="s">
        <v>2382</v>
      </c>
      <c r="O3978" t="s">
        <v>2187</v>
      </c>
      <c r="P3978" t="s">
        <v>1402</v>
      </c>
      <c r="Q3978" t="s">
        <v>27763</v>
      </c>
      <c r="R3978" s="26">
        <v>3</v>
      </c>
      <c r="S3978" s="23">
        <v>362131010000</v>
      </c>
      <c r="T3978" t="s">
        <v>37</v>
      </c>
      <c r="U3978" t="s">
        <v>1404</v>
      </c>
      <c r="V3978" s="39">
        <v>46154</v>
      </c>
      <c r="W3978" s="41">
        <v>33</v>
      </c>
      <c r="X3978" s="26" t="s">
        <v>25685</v>
      </c>
      <c r="Y3978">
        <v>34.909999999999997</v>
      </c>
      <c r="AE3978" s="41">
        <v>34.909999999999997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 s="30">
        <f t="shared" si="391"/>
        <v>0</v>
      </c>
      <c r="AL3978" s="45">
        <v>3</v>
      </c>
      <c r="AM3978" s="32">
        <f t="shared" si="390"/>
        <v>3</v>
      </c>
      <c r="AN3978" s="33" t="str">
        <f t="shared" si="392"/>
        <v>NPN</v>
      </c>
      <c r="AO3978" s="33" t="str">
        <f t="shared" si="393"/>
        <v>3meses_pendientes</v>
      </c>
      <c r="AP3978" s="33">
        <f t="shared" si="394"/>
        <v>99</v>
      </c>
      <c r="AQ3978" s="31">
        <f t="shared" si="395"/>
        <v>12</v>
      </c>
    </row>
    <row r="3979" spans="2:43" x14ac:dyDescent="0.3">
      <c r="B3979" s="37">
        <v>46154</v>
      </c>
      <c r="C3979" t="s">
        <v>35</v>
      </c>
      <c r="D3979" t="s">
        <v>27764</v>
      </c>
      <c r="E3979" t="s">
        <v>27765</v>
      </c>
      <c r="F3979" t="s">
        <v>27766</v>
      </c>
      <c r="G3979" t="s">
        <v>27767</v>
      </c>
      <c r="H3979" t="s">
        <v>27768</v>
      </c>
      <c r="I3979" t="s">
        <v>38</v>
      </c>
      <c r="J3979" t="s">
        <v>38</v>
      </c>
      <c r="K3979" t="s">
        <v>476</v>
      </c>
      <c r="L3979" t="s">
        <v>27766</v>
      </c>
      <c r="M3979" t="s">
        <v>27769</v>
      </c>
      <c r="N3979" t="s">
        <v>2382</v>
      </c>
      <c r="O3979" t="s">
        <v>2187</v>
      </c>
      <c r="P3979" t="s">
        <v>1402</v>
      </c>
      <c r="Q3979" t="s">
        <v>27770</v>
      </c>
      <c r="R3979" s="26">
        <v>3</v>
      </c>
      <c r="S3979" s="23">
        <v>361130970000</v>
      </c>
      <c r="T3979" t="s">
        <v>37</v>
      </c>
      <c r="U3979" t="s">
        <v>1404</v>
      </c>
      <c r="V3979" s="39">
        <v>46155</v>
      </c>
      <c r="W3979" s="41">
        <v>33</v>
      </c>
      <c r="X3979" s="26" t="s">
        <v>25685</v>
      </c>
      <c r="Y3979">
        <v>34.909999999999997</v>
      </c>
      <c r="AE3979" s="41">
        <v>34.909999999999997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 s="30">
        <f t="shared" si="391"/>
        <v>0</v>
      </c>
      <c r="AL3979" s="45">
        <v>3</v>
      </c>
      <c r="AM3979" s="32">
        <f t="shared" si="390"/>
        <v>3</v>
      </c>
      <c r="AN3979" s="33" t="str">
        <f t="shared" si="392"/>
        <v>NPN</v>
      </c>
      <c r="AO3979" s="33" t="str">
        <f t="shared" si="393"/>
        <v>3meses_pendientes</v>
      </c>
      <c r="AP3979" s="33">
        <f t="shared" si="394"/>
        <v>99</v>
      </c>
      <c r="AQ3979" s="31">
        <f t="shared" si="395"/>
        <v>13</v>
      </c>
    </row>
    <row r="3980" spans="2:43" x14ac:dyDescent="0.3">
      <c r="B3980" s="37">
        <v>46155</v>
      </c>
      <c r="C3980" t="s">
        <v>35</v>
      </c>
      <c r="D3980" t="s">
        <v>27771</v>
      </c>
      <c r="E3980" t="s">
        <v>27772</v>
      </c>
      <c r="F3980" t="s">
        <v>27773</v>
      </c>
      <c r="G3980" t="s">
        <v>27774</v>
      </c>
      <c r="H3980" t="s">
        <v>27775</v>
      </c>
      <c r="I3980" t="s">
        <v>38</v>
      </c>
      <c r="J3980" t="s">
        <v>38</v>
      </c>
      <c r="K3980" t="s">
        <v>561</v>
      </c>
      <c r="L3980" t="s">
        <v>27773</v>
      </c>
      <c r="M3980" t="s">
        <v>27776</v>
      </c>
      <c r="N3980" t="s">
        <v>2382</v>
      </c>
      <c r="O3980" t="s">
        <v>2187</v>
      </c>
      <c r="P3980" t="s">
        <v>1402</v>
      </c>
      <c r="Q3980" t="s">
        <v>27777</v>
      </c>
      <c r="R3980" s="26">
        <v>3</v>
      </c>
      <c r="S3980" s="23">
        <v>367132580000</v>
      </c>
      <c r="T3980" t="s">
        <v>37</v>
      </c>
      <c r="U3980" t="s">
        <v>1404</v>
      </c>
      <c r="V3980" s="39">
        <v>46155</v>
      </c>
      <c r="W3980" s="41">
        <v>33</v>
      </c>
      <c r="X3980" s="26" t="s">
        <v>25685</v>
      </c>
      <c r="Y3980">
        <v>34.909999999999997</v>
      </c>
      <c r="AE3980" s="41">
        <v>34.909999999999997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 s="30">
        <f t="shared" si="391"/>
        <v>0</v>
      </c>
      <c r="AL3980" s="45">
        <v>3</v>
      </c>
      <c r="AM3980" s="32">
        <f t="shared" si="390"/>
        <v>3</v>
      </c>
      <c r="AN3980" s="33" t="str">
        <f t="shared" si="392"/>
        <v>NPN</v>
      </c>
      <c r="AO3980" s="33" t="str">
        <f t="shared" si="393"/>
        <v>3meses_pendientes</v>
      </c>
      <c r="AP3980" s="33">
        <f t="shared" si="394"/>
        <v>99</v>
      </c>
      <c r="AQ3980" s="31">
        <f t="shared" si="395"/>
        <v>13</v>
      </c>
    </row>
    <row r="3981" spans="2:43" x14ac:dyDescent="0.3">
      <c r="B3981" s="37">
        <v>46156</v>
      </c>
      <c r="C3981" t="s">
        <v>35</v>
      </c>
      <c r="D3981" t="s">
        <v>27778</v>
      </c>
      <c r="E3981" t="s">
        <v>27779</v>
      </c>
      <c r="F3981" t="s">
        <v>27780</v>
      </c>
      <c r="G3981" t="s">
        <v>27781</v>
      </c>
      <c r="H3981" t="s">
        <v>27782</v>
      </c>
      <c r="I3981" t="s">
        <v>38</v>
      </c>
      <c r="J3981" t="s">
        <v>38</v>
      </c>
      <c r="K3981" t="s">
        <v>1480</v>
      </c>
      <c r="L3981" t="s">
        <v>27780</v>
      </c>
      <c r="M3981" t="s">
        <v>27534</v>
      </c>
      <c r="N3981" t="s">
        <v>2382</v>
      </c>
      <c r="O3981" t="s">
        <v>2187</v>
      </c>
      <c r="P3981" t="s">
        <v>1402</v>
      </c>
      <c r="Q3981" t="s">
        <v>27783</v>
      </c>
      <c r="R3981" s="26">
        <v>3</v>
      </c>
      <c r="S3981" s="23">
        <v>367134090000</v>
      </c>
      <c r="T3981" t="s">
        <v>37</v>
      </c>
      <c r="U3981" t="s">
        <v>1404</v>
      </c>
      <c r="V3981" s="39">
        <v>46157</v>
      </c>
      <c r="W3981" s="41">
        <v>33</v>
      </c>
      <c r="X3981" s="26" t="s">
        <v>25685</v>
      </c>
      <c r="Y3981">
        <v>35</v>
      </c>
      <c r="AE3981" s="41">
        <v>35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 s="30">
        <f t="shared" si="391"/>
        <v>0</v>
      </c>
      <c r="AL3981" s="45">
        <v>3</v>
      </c>
      <c r="AM3981" s="32">
        <f t="shared" si="390"/>
        <v>3</v>
      </c>
      <c r="AN3981" s="33" t="str">
        <f t="shared" si="392"/>
        <v>NPN</v>
      </c>
      <c r="AO3981" s="33" t="str">
        <f t="shared" si="393"/>
        <v>3meses_pendientes</v>
      </c>
      <c r="AP3981" s="33">
        <f t="shared" si="394"/>
        <v>99</v>
      </c>
      <c r="AQ3981" s="31">
        <f t="shared" si="395"/>
        <v>15</v>
      </c>
    </row>
    <row r="3982" spans="2:43" x14ac:dyDescent="0.3">
      <c r="B3982" s="37">
        <v>46158</v>
      </c>
      <c r="C3982" t="s">
        <v>35</v>
      </c>
      <c r="D3982" t="s">
        <v>27784</v>
      </c>
      <c r="E3982" t="s">
        <v>27785</v>
      </c>
      <c r="F3982" t="s">
        <v>27786</v>
      </c>
      <c r="G3982" t="s">
        <v>27787</v>
      </c>
      <c r="H3982" t="s">
        <v>27788</v>
      </c>
      <c r="I3982" t="s">
        <v>38</v>
      </c>
      <c r="J3982" t="s">
        <v>438</v>
      </c>
      <c r="K3982" t="s">
        <v>654</v>
      </c>
      <c r="L3982" t="s">
        <v>27786</v>
      </c>
      <c r="M3982" t="s">
        <v>27789</v>
      </c>
      <c r="N3982" t="s">
        <v>2382</v>
      </c>
      <c r="O3982" t="s">
        <v>2187</v>
      </c>
      <c r="P3982" t="s">
        <v>1402</v>
      </c>
      <c r="Q3982" t="s">
        <v>27790</v>
      </c>
      <c r="R3982" s="26">
        <v>3</v>
      </c>
      <c r="S3982" s="23">
        <v>365136090000</v>
      </c>
      <c r="T3982" t="s">
        <v>37</v>
      </c>
      <c r="U3982" t="s">
        <v>1404</v>
      </c>
      <c r="V3982" s="39">
        <v>46158</v>
      </c>
      <c r="W3982" s="41">
        <v>33</v>
      </c>
      <c r="X3982" s="26" t="s">
        <v>25685</v>
      </c>
      <c r="Y3982">
        <v>35</v>
      </c>
      <c r="Z3982">
        <v>31</v>
      </c>
      <c r="AA3982">
        <v>11.95</v>
      </c>
      <c r="AE3982" s="41">
        <v>77.95</v>
      </c>
      <c r="AF3982">
        <v>1</v>
      </c>
      <c r="AG3982">
        <v>1</v>
      </c>
      <c r="AH3982">
        <v>0</v>
      </c>
      <c r="AI3982">
        <v>0</v>
      </c>
      <c r="AJ3982">
        <v>0</v>
      </c>
      <c r="AK3982" s="30">
        <f t="shared" si="391"/>
        <v>2</v>
      </c>
      <c r="AL3982" s="45">
        <v>3</v>
      </c>
      <c r="AM3982" s="32">
        <f t="shared" si="390"/>
        <v>1</v>
      </c>
      <c r="AN3982" s="33" t="str">
        <f t="shared" si="392"/>
        <v>MOROSO</v>
      </c>
      <c r="AO3982" s="33" t="str">
        <f t="shared" si="393"/>
        <v>1meses_pendientes</v>
      </c>
      <c r="AP3982" s="33">
        <f t="shared" si="394"/>
        <v>33</v>
      </c>
      <c r="AQ3982" s="31">
        <f t="shared" si="395"/>
        <v>16</v>
      </c>
    </row>
    <row r="3983" spans="2:43" x14ac:dyDescent="0.3">
      <c r="B3983" s="37">
        <v>46161</v>
      </c>
      <c r="C3983" t="s">
        <v>35</v>
      </c>
      <c r="D3983" t="s">
        <v>27791</v>
      </c>
      <c r="E3983" t="s">
        <v>27792</v>
      </c>
      <c r="F3983" t="s">
        <v>27793</v>
      </c>
      <c r="G3983" t="s">
        <v>27794</v>
      </c>
      <c r="H3983" t="s">
        <v>27795</v>
      </c>
      <c r="I3983" t="s">
        <v>26936</v>
      </c>
      <c r="J3983" t="s">
        <v>27078</v>
      </c>
      <c r="K3983" t="s">
        <v>27251</v>
      </c>
      <c r="L3983" t="s">
        <v>27793</v>
      </c>
      <c r="M3983" t="s">
        <v>27796</v>
      </c>
      <c r="N3983" t="s">
        <v>2382</v>
      </c>
      <c r="O3983" t="s">
        <v>2187</v>
      </c>
      <c r="P3983" t="s">
        <v>1402</v>
      </c>
      <c r="Q3983" t="s">
        <v>27797</v>
      </c>
      <c r="R3983" s="26">
        <v>1</v>
      </c>
      <c r="S3983" s="23">
        <v>363138120000</v>
      </c>
      <c r="T3983" t="s">
        <v>37</v>
      </c>
      <c r="U3983" t="s">
        <v>1404</v>
      </c>
      <c r="V3983" s="39">
        <v>46162</v>
      </c>
      <c r="W3983" s="41">
        <v>30</v>
      </c>
      <c r="X3983" s="26" t="s">
        <v>25685</v>
      </c>
      <c r="Y3983">
        <v>20</v>
      </c>
      <c r="Z3983">
        <v>3.8</v>
      </c>
      <c r="AA3983">
        <v>8.5500000000000007</v>
      </c>
      <c r="AE3983" s="41">
        <v>32.35</v>
      </c>
      <c r="AF3983">
        <v>1</v>
      </c>
      <c r="AG3983">
        <v>1</v>
      </c>
      <c r="AH3983">
        <v>0</v>
      </c>
      <c r="AI3983">
        <v>0</v>
      </c>
      <c r="AJ3983">
        <v>0</v>
      </c>
      <c r="AK3983" s="30">
        <f t="shared" si="391"/>
        <v>2</v>
      </c>
      <c r="AL3983" s="45">
        <v>3</v>
      </c>
      <c r="AM3983" s="32">
        <f t="shared" si="390"/>
        <v>1</v>
      </c>
      <c r="AN3983" s="33" t="str">
        <f t="shared" si="392"/>
        <v>MOROSO</v>
      </c>
      <c r="AO3983" s="33" t="str">
        <f t="shared" si="393"/>
        <v>1meses_pendientes</v>
      </c>
      <c r="AP3983" s="33">
        <f t="shared" si="394"/>
        <v>30</v>
      </c>
      <c r="AQ3983" s="31">
        <f t="shared" si="395"/>
        <v>20</v>
      </c>
    </row>
    <row r="3984" spans="2:43" x14ac:dyDescent="0.3">
      <c r="B3984" s="37">
        <v>46161</v>
      </c>
      <c r="C3984" t="s">
        <v>35</v>
      </c>
      <c r="D3984" t="s">
        <v>27798</v>
      </c>
      <c r="E3984" t="s">
        <v>27799</v>
      </c>
      <c r="F3984" t="s">
        <v>27800</v>
      </c>
      <c r="G3984" t="s">
        <v>27801</v>
      </c>
      <c r="H3984" t="s">
        <v>27802</v>
      </c>
      <c r="I3984" t="s">
        <v>26936</v>
      </c>
      <c r="J3984" t="s">
        <v>27078</v>
      </c>
      <c r="K3984" t="s">
        <v>27251</v>
      </c>
      <c r="L3984" t="s">
        <v>27800</v>
      </c>
      <c r="M3984" t="s">
        <v>27803</v>
      </c>
      <c r="N3984" t="s">
        <v>2382</v>
      </c>
      <c r="O3984" t="s">
        <v>2187</v>
      </c>
      <c r="P3984" t="s">
        <v>1402</v>
      </c>
      <c r="Q3984" t="s">
        <v>27804</v>
      </c>
      <c r="R3984" s="26">
        <v>3</v>
      </c>
      <c r="S3984" s="23">
        <v>366137760000</v>
      </c>
      <c r="T3984" t="s">
        <v>37</v>
      </c>
      <c r="U3984" t="s">
        <v>1404</v>
      </c>
      <c r="V3984" s="39">
        <v>46167</v>
      </c>
      <c r="W3984" s="41">
        <v>31</v>
      </c>
      <c r="X3984" s="26" t="s">
        <v>25685</v>
      </c>
      <c r="Y3984">
        <v>16.39</v>
      </c>
      <c r="Z3984">
        <v>16.38</v>
      </c>
      <c r="AA3984">
        <v>16.38</v>
      </c>
      <c r="AE3984" s="41">
        <v>49.149999999999991</v>
      </c>
      <c r="AF3984">
        <v>1</v>
      </c>
      <c r="AG3984">
        <v>1</v>
      </c>
      <c r="AH3984">
        <v>0</v>
      </c>
      <c r="AI3984">
        <v>0</v>
      </c>
      <c r="AJ3984">
        <v>0</v>
      </c>
      <c r="AK3984" s="30">
        <f t="shared" si="391"/>
        <v>2</v>
      </c>
      <c r="AL3984" s="45">
        <v>3</v>
      </c>
      <c r="AM3984" s="32">
        <f t="shared" si="390"/>
        <v>1</v>
      </c>
      <c r="AN3984" s="33" t="str">
        <f t="shared" si="392"/>
        <v>MOROSO</v>
      </c>
      <c r="AO3984" s="33" t="str">
        <f t="shared" si="393"/>
        <v>1meses_pendientes</v>
      </c>
      <c r="AP3984" s="33">
        <f t="shared" si="394"/>
        <v>31</v>
      </c>
      <c r="AQ3984" s="31">
        <f t="shared" si="395"/>
        <v>25</v>
      </c>
    </row>
    <row r="3985" spans="2:43" x14ac:dyDescent="0.3">
      <c r="B3985" s="37">
        <v>46161</v>
      </c>
      <c r="C3985" t="s">
        <v>35</v>
      </c>
      <c r="D3985" t="s">
        <v>27805</v>
      </c>
      <c r="E3985" t="s">
        <v>27806</v>
      </c>
      <c r="F3985" t="s">
        <v>27807</v>
      </c>
      <c r="G3985" t="s">
        <v>27808</v>
      </c>
      <c r="H3985" t="s">
        <v>27809</v>
      </c>
      <c r="I3985" t="s">
        <v>26936</v>
      </c>
      <c r="J3985" t="s">
        <v>27078</v>
      </c>
      <c r="K3985" t="s">
        <v>27251</v>
      </c>
      <c r="L3985" t="s">
        <v>27807</v>
      </c>
      <c r="M3985" t="s">
        <v>27796</v>
      </c>
      <c r="N3985" t="s">
        <v>2382</v>
      </c>
      <c r="O3985" t="s">
        <v>2187</v>
      </c>
      <c r="P3985" t="s">
        <v>1402</v>
      </c>
      <c r="Q3985" t="s">
        <v>27810</v>
      </c>
      <c r="R3985" s="26">
        <v>3</v>
      </c>
      <c r="S3985" s="23">
        <v>365137620000</v>
      </c>
      <c r="T3985" t="s">
        <v>37</v>
      </c>
      <c r="U3985" t="s">
        <v>1404</v>
      </c>
      <c r="V3985" s="39">
        <v>46161</v>
      </c>
      <c r="W3985" s="41">
        <v>33</v>
      </c>
      <c r="X3985" s="26" t="s">
        <v>25685</v>
      </c>
      <c r="Y3985">
        <v>17.46</v>
      </c>
      <c r="Z3985">
        <v>17</v>
      </c>
      <c r="AA3985">
        <v>34.880000000000003</v>
      </c>
      <c r="AE3985" s="41">
        <v>69.34</v>
      </c>
      <c r="AF3985">
        <v>1</v>
      </c>
      <c r="AG3985">
        <v>1</v>
      </c>
      <c r="AH3985">
        <v>0</v>
      </c>
      <c r="AI3985">
        <v>0</v>
      </c>
      <c r="AJ3985">
        <v>0</v>
      </c>
      <c r="AK3985" s="30">
        <f t="shared" si="391"/>
        <v>2</v>
      </c>
      <c r="AL3985" s="45">
        <v>3</v>
      </c>
      <c r="AM3985" s="32">
        <f t="shared" si="390"/>
        <v>1</v>
      </c>
      <c r="AN3985" s="33" t="str">
        <f t="shared" si="392"/>
        <v>MOROSO</v>
      </c>
      <c r="AO3985" s="33" t="str">
        <f t="shared" si="393"/>
        <v>1meses_pendientes</v>
      </c>
      <c r="AP3985" s="33">
        <f t="shared" si="394"/>
        <v>33</v>
      </c>
      <c r="AQ3985" s="31">
        <f t="shared" si="395"/>
        <v>19</v>
      </c>
    </row>
    <row r="3986" spans="2:43" x14ac:dyDescent="0.3">
      <c r="B3986" s="37">
        <v>46162</v>
      </c>
      <c r="C3986" t="s">
        <v>35</v>
      </c>
      <c r="D3986" t="s">
        <v>27811</v>
      </c>
      <c r="E3986" t="s">
        <v>27812</v>
      </c>
      <c r="F3986" t="s">
        <v>27813</v>
      </c>
      <c r="G3986" t="s">
        <v>27814</v>
      </c>
      <c r="H3986" t="s">
        <v>27815</v>
      </c>
      <c r="I3986" t="s">
        <v>26936</v>
      </c>
      <c r="J3986" t="s">
        <v>27078</v>
      </c>
      <c r="K3986" t="s">
        <v>27251</v>
      </c>
      <c r="L3986" t="s">
        <v>27816</v>
      </c>
      <c r="M3986" t="s">
        <v>27817</v>
      </c>
      <c r="N3986" t="s">
        <v>2382</v>
      </c>
      <c r="O3986" t="s">
        <v>2187</v>
      </c>
      <c r="P3986" t="s">
        <v>1402</v>
      </c>
      <c r="Q3986" t="s">
        <v>27818</v>
      </c>
      <c r="R3986" s="26">
        <v>2</v>
      </c>
      <c r="S3986" s="23">
        <v>369138940000</v>
      </c>
      <c r="T3986" t="s">
        <v>37</v>
      </c>
      <c r="U3986" t="s">
        <v>1404</v>
      </c>
      <c r="V3986" s="39">
        <v>46165</v>
      </c>
      <c r="W3986" s="41">
        <v>28</v>
      </c>
      <c r="X3986" s="26" t="s">
        <v>25685</v>
      </c>
      <c r="Y3986">
        <v>20</v>
      </c>
      <c r="Z3986">
        <v>9</v>
      </c>
      <c r="AA3986">
        <v>29</v>
      </c>
      <c r="AE3986" s="41">
        <v>58</v>
      </c>
      <c r="AF3986">
        <v>1</v>
      </c>
      <c r="AG3986">
        <v>1</v>
      </c>
      <c r="AH3986">
        <v>0</v>
      </c>
      <c r="AI3986">
        <v>0</v>
      </c>
      <c r="AJ3986">
        <v>0</v>
      </c>
      <c r="AK3986" s="30">
        <f t="shared" si="391"/>
        <v>2</v>
      </c>
      <c r="AL3986" s="45">
        <v>3</v>
      </c>
      <c r="AM3986" s="32">
        <f t="shared" si="390"/>
        <v>1</v>
      </c>
      <c r="AN3986" s="33" t="str">
        <f t="shared" si="392"/>
        <v>MOROSO</v>
      </c>
      <c r="AO3986" s="33" t="str">
        <f t="shared" si="393"/>
        <v>1meses_pendientes</v>
      </c>
      <c r="AP3986" s="33">
        <f t="shared" si="394"/>
        <v>28</v>
      </c>
      <c r="AQ3986" s="31">
        <f t="shared" si="395"/>
        <v>23</v>
      </c>
    </row>
    <row r="3987" spans="2:43" x14ac:dyDescent="0.3">
      <c r="B3987" s="37">
        <v>46162</v>
      </c>
      <c r="C3987" t="s">
        <v>35</v>
      </c>
      <c r="D3987" t="s">
        <v>27819</v>
      </c>
      <c r="E3987" t="s">
        <v>27820</v>
      </c>
      <c r="F3987" t="s">
        <v>27821</v>
      </c>
      <c r="G3987" t="s">
        <v>27822</v>
      </c>
      <c r="H3987" t="s">
        <v>27823</v>
      </c>
      <c r="I3987" t="s">
        <v>26936</v>
      </c>
      <c r="J3987" t="s">
        <v>27078</v>
      </c>
      <c r="K3987" t="s">
        <v>27251</v>
      </c>
      <c r="L3987" t="s">
        <v>27821</v>
      </c>
      <c r="M3987" t="s">
        <v>27824</v>
      </c>
      <c r="N3987" t="s">
        <v>2382</v>
      </c>
      <c r="O3987" t="s">
        <v>2187</v>
      </c>
      <c r="P3987" t="s">
        <v>1402</v>
      </c>
      <c r="Q3987" t="s">
        <v>27825</v>
      </c>
      <c r="R3987" s="26">
        <v>2</v>
      </c>
      <c r="S3987" s="23">
        <v>159015090000</v>
      </c>
      <c r="T3987" t="s">
        <v>37</v>
      </c>
      <c r="U3987" t="s">
        <v>1404</v>
      </c>
      <c r="V3987" s="39">
        <v>46165</v>
      </c>
      <c r="W3987" s="41">
        <v>28</v>
      </c>
      <c r="X3987" s="26" t="s">
        <v>25685</v>
      </c>
      <c r="AE3987" s="41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 s="30">
        <f t="shared" si="391"/>
        <v>0</v>
      </c>
      <c r="AL3987" s="45">
        <v>3</v>
      </c>
      <c r="AM3987" s="32">
        <f t="shared" si="390"/>
        <v>3</v>
      </c>
      <c r="AN3987" s="33" t="str">
        <f t="shared" si="392"/>
        <v>NPN</v>
      </c>
      <c r="AO3987" s="33" t="str">
        <f t="shared" si="393"/>
        <v>3meses_pendientes</v>
      </c>
      <c r="AP3987" s="33">
        <f t="shared" si="394"/>
        <v>84</v>
      </c>
      <c r="AQ3987" s="31">
        <f t="shared" si="395"/>
        <v>23</v>
      </c>
    </row>
    <row r="3988" spans="2:43" x14ac:dyDescent="0.3">
      <c r="B3988" s="37">
        <v>46162</v>
      </c>
      <c r="C3988" t="s">
        <v>35</v>
      </c>
      <c r="D3988" t="s">
        <v>27826</v>
      </c>
      <c r="E3988" t="s">
        <v>27827</v>
      </c>
      <c r="F3988" t="s">
        <v>27828</v>
      </c>
      <c r="G3988" t="s">
        <v>27829</v>
      </c>
      <c r="H3988" t="s">
        <v>27830</v>
      </c>
      <c r="I3988" t="s">
        <v>26936</v>
      </c>
      <c r="J3988" t="s">
        <v>27078</v>
      </c>
      <c r="K3988" t="s">
        <v>27251</v>
      </c>
      <c r="L3988" t="s">
        <v>27828</v>
      </c>
      <c r="M3988" t="s">
        <v>27831</v>
      </c>
      <c r="N3988" t="s">
        <v>2382</v>
      </c>
      <c r="O3988" t="s">
        <v>2187</v>
      </c>
      <c r="P3988" t="s">
        <v>1402</v>
      </c>
      <c r="Q3988" t="s">
        <v>27832</v>
      </c>
      <c r="R3988" s="26">
        <v>3</v>
      </c>
      <c r="S3988" s="23">
        <v>367139270000</v>
      </c>
      <c r="T3988" t="s">
        <v>37</v>
      </c>
      <c r="U3988" t="s">
        <v>1404</v>
      </c>
      <c r="V3988" s="39">
        <v>46163</v>
      </c>
      <c r="W3988" s="41">
        <v>35</v>
      </c>
      <c r="X3988" s="26" t="s">
        <v>25685</v>
      </c>
      <c r="Y3988">
        <v>36.57</v>
      </c>
      <c r="AA3988">
        <v>36.57</v>
      </c>
      <c r="AE3988" s="41">
        <v>73.14</v>
      </c>
      <c r="AF3988">
        <v>0</v>
      </c>
      <c r="AG3988">
        <v>1</v>
      </c>
      <c r="AH3988">
        <v>0</v>
      </c>
      <c r="AI3988">
        <v>0</v>
      </c>
      <c r="AJ3988">
        <v>0</v>
      </c>
      <c r="AK3988" s="30">
        <f t="shared" si="391"/>
        <v>1</v>
      </c>
      <c r="AL3988" s="45">
        <v>3</v>
      </c>
      <c r="AM3988" s="32">
        <f t="shared" si="390"/>
        <v>2</v>
      </c>
      <c r="AN3988" s="33" t="str">
        <f t="shared" si="392"/>
        <v>MOROSO</v>
      </c>
      <c r="AO3988" s="33" t="str">
        <f t="shared" si="393"/>
        <v>2meses_pendientes</v>
      </c>
      <c r="AP3988" s="33">
        <f t="shared" si="394"/>
        <v>70</v>
      </c>
      <c r="AQ3988" s="31">
        <f t="shared" si="395"/>
        <v>21</v>
      </c>
    </row>
    <row r="3989" spans="2:43" x14ac:dyDescent="0.3">
      <c r="B3989" s="37">
        <v>46162</v>
      </c>
      <c r="C3989" t="s">
        <v>35</v>
      </c>
      <c r="D3989" t="s">
        <v>27833</v>
      </c>
      <c r="E3989" t="s">
        <v>27834</v>
      </c>
      <c r="F3989" t="s">
        <v>27835</v>
      </c>
      <c r="G3989" t="s">
        <v>27836</v>
      </c>
      <c r="H3989" t="s">
        <v>27837</v>
      </c>
      <c r="I3989" t="s">
        <v>26936</v>
      </c>
      <c r="J3989" t="s">
        <v>27078</v>
      </c>
      <c r="K3989" t="s">
        <v>27251</v>
      </c>
      <c r="L3989" t="s">
        <v>27835</v>
      </c>
      <c r="M3989" t="s">
        <v>27838</v>
      </c>
      <c r="N3989" t="s">
        <v>2382</v>
      </c>
      <c r="O3989" t="s">
        <v>2187</v>
      </c>
      <c r="P3989" t="s">
        <v>1402</v>
      </c>
      <c r="Q3989" t="s">
        <v>27839</v>
      </c>
      <c r="R3989" s="26">
        <v>2</v>
      </c>
      <c r="S3989" s="23">
        <v>361138800000</v>
      </c>
      <c r="T3989" t="s">
        <v>37</v>
      </c>
      <c r="U3989" t="s">
        <v>1404</v>
      </c>
      <c r="V3989" s="39">
        <v>46163</v>
      </c>
      <c r="W3989" s="41">
        <v>32</v>
      </c>
      <c r="X3989" s="26" t="s">
        <v>25685</v>
      </c>
      <c r="AE3989" s="41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 s="30">
        <f t="shared" si="391"/>
        <v>0</v>
      </c>
      <c r="AL3989" s="45">
        <v>3</v>
      </c>
      <c r="AM3989" s="32">
        <f t="shared" si="390"/>
        <v>3</v>
      </c>
      <c r="AN3989" s="33" t="str">
        <f t="shared" si="392"/>
        <v>NPN</v>
      </c>
      <c r="AO3989" s="33" t="str">
        <f t="shared" si="393"/>
        <v>3meses_pendientes</v>
      </c>
      <c r="AP3989" s="33">
        <f t="shared" si="394"/>
        <v>96</v>
      </c>
      <c r="AQ3989" s="31">
        <f t="shared" si="395"/>
        <v>21</v>
      </c>
    </row>
    <row r="3990" spans="2:43" x14ac:dyDescent="0.3">
      <c r="B3990" s="37">
        <v>46162</v>
      </c>
      <c r="C3990" t="s">
        <v>35</v>
      </c>
      <c r="D3990" t="s">
        <v>27840</v>
      </c>
      <c r="E3990" t="s">
        <v>27841</v>
      </c>
      <c r="F3990" t="s">
        <v>27842</v>
      </c>
      <c r="G3990" t="s">
        <v>27843</v>
      </c>
      <c r="H3990" t="s">
        <v>27844</v>
      </c>
      <c r="I3990" t="s">
        <v>26936</v>
      </c>
      <c r="J3990" t="s">
        <v>27078</v>
      </c>
      <c r="K3990" t="s">
        <v>27251</v>
      </c>
      <c r="L3990" t="s">
        <v>27842</v>
      </c>
      <c r="M3990" t="s">
        <v>27845</v>
      </c>
      <c r="N3990" t="s">
        <v>2382</v>
      </c>
      <c r="O3990" t="s">
        <v>2187</v>
      </c>
      <c r="P3990" t="s">
        <v>1402</v>
      </c>
      <c r="Q3990" t="s">
        <v>27846</v>
      </c>
      <c r="R3990" s="26">
        <v>2</v>
      </c>
      <c r="S3990" s="23">
        <v>362139880000</v>
      </c>
      <c r="T3990" t="s">
        <v>37</v>
      </c>
      <c r="U3990" t="s">
        <v>1404</v>
      </c>
      <c r="V3990" s="39">
        <v>46163</v>
      </c>
      <c r="W3990" s="41">
        <v>30</v>
      </c>
      <c r="X3990" s="26" t="s">
        <v>25685</v>
      </c>
      <c r="Z3990">
        <v>31.75</v>
      </c>
      <c r="AA3990">
        <v>31.73</v>
      </c>
      <c r="AE3990" s="41">
        <v>63.480000000000004</v>
      </c>
      <c r="AF3990">
        <v>1</v>
      </c>
      <c r="AG3990">
        <v>1</v>
      </c>
      <c r="AH3990">
        <v>0</v>
      </c>
      <c r="AI3990">
        <v>0</v>
      </c>
      <c r="AJ3990">
        <v>0</v>
      </c>
      <c r="AK3990" s="30">
        <f t="shared" si="391"/>
        <v>2</v>
      </c>
      <c r="AL3990" s="45">
        <v>3</v>
      </c>
      <c r="AM3990" s="32">
        <f t="shared" si="390"/>
        <v>1</v>
      </c>
      <c r="AN3990" s="33" t="str">
        <f t="shared" si="392"/>
        <v>MOROSO</v>
      </c>
      <c r="AO3990" s="33" t="str">
        <f t="shared" si="393"/>
        <v>1meses_pendientes</v>
      </c>
      <c r="AP3990" s="33">
        <f t="shared" si="394"/>
        <v>30</v>
      </c>
      <c r="AQ3990" s="31">
        <f t="shared" si="395"/>
        <v>21</v>
      </c>
    </row>
    <row r="3991" spans="2:43" x14ac:dyDescent="0.3">
      <c r="B3991" s="37">
        <v>46162</v>
      </c>
      <c r="C3991" t="s">
        <v>35</v>
      </c>
      <c r="D3991" t="s">
        <v>27847</v>
      </c>
      <c r="E3991" t="s">
        <v>27848</v>
      </c>
      <c r="F3991" t="s">
        <v>27849</v>
      </c>
      <c r="G3991" t="s">
        <v>27850</v>
      </c>
      <c r="H3991" t="s">
        <v>27851</v>
      </c>
      <c r="I3991" t="s">
        <v>26936</v>
      </c>
      <c r="J3991" t="s">
        <v>27078</v>
      </c>
      <c r="K3991" t="s">
        <v>27251</v>
      </c>
      <c r="L3991" t="s">
        <v>27849</v>
      </c>
      <c r="M3991" t="s">
        <v>27852</v>
      </c>
      <c r="N3991" t="s">
        <v>2382</v>
      </c>
      <c r="O3991" t="s">
        <v>2187</v>
      </c>
      <c r="P3991" t="s">
        <v>1402</v>
      </c>
      <c r="Q3991" t="s">
        <v>27853</v>
      </c>
      <c r="R3991" s="26">
        <v>2</v>
      </c>
      <c r="S3991" s="23">
        <v>345375250000</v>
      </c>
      <c r="T3991" t="s">
        <v>37</v>
      </c>
      <c r="U3991" t="s">
        <v>1404</v>
      </c>
      <c r="V3991" s="39">
        <v>46163</v>
      </c>
      <c r="W3991" s="41">
        <v>30</v>
      </c>
      <c r="X3991" s="26" t="s">
        <v>25685</v>
      </c>
      <c r="Y3991">
        <v>38.44</v>
      </c>
      <c r="Z3991">
        <v>49.7</v>
      </c>
      <c r="AE3991" s="41">
        <v>88.14</v>
      </c>
      <c r="AF3991">
        <v>1</v>
      </c>
      <c r="AG3991">
        <v>0</v>
      </c>
      <c r="AH3991">
        <v>0</v>
      </c>
      <c r="AI3991">
        <v>0</v>
      </c>
      <c r="AJ3991">
        <v>0</v>
      </c>
      <c r="AK3991" s="30">
        <f t="shared" si="391"/>
        <v>1</v>
      </c>
      <c r="AL3991" s="45">
        <v>3</v>
      </c>
      <c r="AM3991" s="32">
        <f t="shared" si="390"/>
        <v>2</v>
      </c>
      <c r="AN3991" s="33" t="str">
        <f t="shared" si="392"/>
        <v>MOROSO</v>
      </c>
      <c r="AO3991" s="33" t="str">
        <f t="shared" si="393"/>
        <v>2meses_pendientes</v>
      </c>
      <c r="AP3991" s="33">
        <f t="shared" si="394"/>
        <v>60</v>
      </c>
      <c r="AQ3991" s="31">
        <f t="shared" si="395"/>
        <v>21</v>
      </c>
    </row>
    <row r="3992" spans="2:43" x14ac:dyDescent="0.3">
      <c r="B3992" s="37">
        <v>46163</v>
      </c>
      <c r="C3992" t="s">
        <v>35</v>
      </c>
      <c r="D3992" t="s">
        <v>27854</v>
      </c>
      <c r="E3992" t="s">
        <v>27855</v>
      </c>
      <c r="F3992" t="s">
        <v>27856</v>
      </c>
      <c r="G3992" t="s">
        <v>27857</v>
      </c>
      <c r="H3992" t="s">
        <v>27858</v>
      </c>
      <c r="I3992" t="s">
        <v>26936</v>
      </c>
      <c r="J3992" t="s">
        <v>27078</v>
      </c>
      <c r="K3992" t="s">
        <v>27251</v>
      </c>
      <c r="L3992" t="s">
        <v>27856</v>
      </c>
      <c r="M3992" t="s">
        <v>27859</v>
      </c>
      <c r="N3992" t="s">
        <v>2382</v>
      </c>
      <c r="O3992" t="s">
        <v>2187</v>
      </c>
      <c r="P3992" t="s">
        <v>1402</v>
      </c>
      <c r="Q3992" t="s">
        <v>27860</v>
      </c>
      <c r="R3992" s="26">
        <v>2</v>
      </c>
      <c r="S3992" s="23">
        <v>369140790000</v>
      </c>
      <c r="T3992" t="s">
        <v>37</v>
      </c>
      <c r="U3992" t="s">
        <v>1404</v>
      </c>
      <c r="V3992" s="39">
        <v>46166</v>
      </c>
      <c r="W3992" s="41">
        <v>30</v>
      </c>
      <c r="X3992" s="26" t="s">
        <v>25685</v>
      </c>
      <c r="Z3992">
        <v>31.74</v>
      </c>
      <c r="AE3992" s="41">
        <v>31.74</v>
      </c>
      <c r="AF3992">
        <v>1</v>
      </c>
      <c r="AG3992">
        <v>0</v>
      </c>
      <c r="AH3992">
        <v>0</v>
      </c>
      <c r="AI3992">
        <v>0</v>
      </c>
      <c r="AJ3992">
        <v>0</v>
      </c>
      <c r="AK3992" s="30">
        <f t="shared" si="391"/>
        <v>1</v>
      </c>
      <c r="AL3992" s="45">
        <v>3</v>
      </c>
      <c r="AM3992" s="32">
        <f t="shared" si="390"/>
        <v>2</v>
      </c>
      <c r="AN3992" s="33" t="str">
        <f t="shared" si="392"/>
        <v>MOROSO</v>
      </c>
      <c r="AO3992" s="33" t="str">
        <f t="shared" si="393"/>
        <v>2meses_pendientes</v>
      </c>
      <c r="AP3992" s="33">
        <f t="shared" si="394"/>
        <v>60</v>
      </c>
      <c r="AQ3992" s="31">
        <f t="shared" si="395"/>
        <v>24</v>
      </c>
    </row>
    <row r="3993" spans="2:43" x14ac:dyDescent="0.3">
      <c r="B3993" s="37">
        <v>46163</v>
      </c>
      <c r="C3993" t="s">
        <v>35</v>
      </c>
      <c r="D3993" t="s">
        <v>27861</v>
      </c>
      <c r="E3993" t="s">
        <v>27862</v>
      </c>
      <c r="F3993" t="s">
        <v>27863</v>
      </c>
      <c r="G3993" t="s">
        <v>27864</v>
      </c>
      <c r="H3993" t="s">
        <v>27865</v>
      </c>
      <c r="I3993" t="s">
        <v>26936</v>
      </c>
      <c r="J3993" t="s">
        <v>27078</v>
      </c>
      <c r="K3993" t="s">
        <v>27251</v>
      </c>
      <c r="L3993" t="s">
        <v>27863</v>
      </c>
      <c r="M3993" t="s">
        <v>27866</v>
      </c>
      <c r="N3993" t="s">
        <v>2382</v>
      </c>
      <c r="O3993" t="s">
        <v>2187</v>
      </c>
      <c r="P3993" t="s">
        <v>1402</v>
      </c>
      <c r="Q3993" t="s">
        <v>27867</v>
      </c>
      <c r="R3993" s="26">
        <v>2</v>
      </c>
      <c r="S3993" s="23">
        <v>368140330000</v>
      </c>
      <c r="T3993" t="s">
        <v>37</v>
      </c>
      <c r="U3993" t="s">
        <v>1404</v>
      </c>
      <c r="V3993" s="39">
        <v>46164</v>
      </c>
      <c r="W3993" s="41">
        <v>30</v>
      </c>
      <c r="X3993" s="26" t="s">
        <v>25685</v>
      </c>
      <c r="Z3993">
        <v>30.44</v>
      </c>
      <c r="AE3993" s="41">
        <v>30.44</v>
      </c>
      <c r="AF3993">
        <v>1</v>
      </c>
      <c r="AG3993">
        <v>0</v>
      </c>
      <c r="AH3993">
        <v>0</v>
      </c>
      <c r="AI3993">
        <v>0</v>
      </c>
      <c r="AJ3993">
        <v>0</v>
      </c>
      <c r="AK3993" s="30">
        <f t="shared" si="391"/>
        <v>1</v>
      </c>
      <c r="AL3993" s="45">
        <v>3</v>
      </c>
      <c r="AM3993" s="32">
        <f t="shared" si="390"/>
        <v>2</v>
      </c>
      <c r="AN3993" s="33" t="str">
        <f t="shared" si="392"/>
        <v>MOROSO</v>
      </c>
      <c r="AO3993" s="33" t="str">
        <f t="shared" si="393"/>
        <v>2meses_pendientes</v>
      </c>
      <c r="AP3993" s="33">
        <f t="shared" si="394"/>
        <v>60</v>
      </c>
      <c r="AQ3993" s="31">
        <f t="shared" si="395"/>
        <v>22</v>
      </c>
    </row>
    <row r="3994" spans="2:43" x14ac:dyDescent="0.3">
      <c r="B3994" s="37">
        <v>46163</v>
      </c>
      <c r="C3994" t="s">
        <v>35</v>
      </c>
      <c r="D3994" t="s">
        <v>27868</v>
      </c>
      <c r="E3994" t="s">
        <v>27869</v>
      </c>
      <c r="F3994" t="s">
        <v>27870</v>
      </c>
      <c r="G3994" t="s">
        <v>27871</v>
      </c>
      <c r="H3994" t="s">
        <v>27872</v>
      </c>
      <c r="I3994" t="s">
        <v>26936</v>
      </c>
      <c r="J3994" t="s">
        <v>27078</v>
      </c>
      <c r="K3994" t="s">
        <v>27251</v>
      </c>
      <c r="L3994" t="s">
        <v>27870</v>
      </c>
      <c r="M3994" t="s">
        <v>27873</v>
      </c>
      <c r="N3994" t="s">
        <v>2382</v>
      </c>
      <c r="O3994" t="s">
        <v>2187</v>
      </c>
      <c r="P3994" t="s">
        <v>1402</v>
      </c>
      <c r="Q3994" t="s">
        <v>27874</v>
      </c>
      <c r="R3994" s="26">
        <v>2</v>
      </c>
      <c r="S3994" s="23">
        <v>369140230000</v>
      </c>
      <c r="T3994" t="s">
        <v>37</v>
      </c>
      <c r="U3994" t="s">
        <v>1404</v>
      </c>
      <c r="V3994" s="39">
        <v>46164</v>
      </c>
      <c r="W3994" s="41">
        <v>28</v>
      </c>
      <c r="X3994" s="26" t="s">
        <v>25685</v>
      </c>
      <c r="AE3994" s="41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 s="30">
        <f t="shared" si="391"/>
        <v>0</v>
      </c>
      <c r="AL3994" s="45">
        <v>3</v>
      </c>
      <c r="AM3994" s="32">
        <f t="shared" si="390"/>
        <v>3</v>
      </c>
      <c r="AN3994" s="33" t="str">
        <f t="shared" si="392"/>
        <v>NPN</v>
      </c>
      <c r="AO3994" s="33" t="str">
        <f t="shared" si="393"/>
        <v>3meses_pendientes</v>
      </c>
      <c r="AP3994" s="33">
        <f t="shared" si="394"/>
        <v>84</v>
      </c>
      <c r="AQ3994" s="31">
        <f t="shared" si="395"/>
        <v>22</v>
      </c>
    </row>
    <row r="3995" spans="2:43" x14ac:dyDescent="0.3">
      <c r="B3995" s="37">
        <v>46165</v>
      </c>
      <c r="C3995" t="s">
        <v>35</v>
      </c>
      <c r="D3995" t="s">
        <v>27868</v>
      </c>
      <c r="E3995" t="s">
        <v>27875</v>
      </c>
      <c r="F3995" t="s">
        <v>27876</v>
      </c>
      <c r="G3995" t="s">
        <v>27871</v>
      </c>
      <c r="H3995" t="s">
        <v>27830</v>
      </c>
      <c r="I3995" t="s">
        <v>26936</v>
      </c>
      <c r="J3995" t="s">
        <v>27078</v>
      </c>
      <c r="K3995" t="s">
        <v>27251</v>
      </c>
      <c r="L3995" t="s">
        <v>27876</v>
      </c>
      <c r="M3995" t="s">
        <v>27877</v>
      </c>
      <c r="N3995" t="s">
        <v>2382</v>
      </c>
      <c r="O3995" t="s">
        <v>2187</v>
      </c>
      <c r="P3995" t="s">
        <v>1402</v>
      </c>
      <c r="Q3995" t="s">
        <v>27878</v>
      </c>
      <c r="R3995" s="26">
        <v>3</v>
      </c>
      <c r="S3995" s="23">
        <v>369140230000</v>
      </c>
      <c r="T3995" t="s">
        <v>37</v>
      </c>
      <c r="U3995" t="s">
        <v>1404</v>
      </c>
      <c r="V3995" s="39">
        <v>46167</v>
      </c>
      <c r="W3995" s="41">
        <v>33</v>
      </c>
      <c r="X3995" s="26" t="s">
        <v>25685</v>
      </c>
      <c r="AE3995" s="41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 s="30">
        <f t="shared" si="391"/>
        <v>0</v>
      </c>
      <c r="AL3995" s="45">
        <v>3</v>
      </c>
      <c r="AM3995" s="32">
        <f t="shared" si="390"/>
        <v>3</v>
      </c>
      <c r="AN3995" s="33" t="str">
        <f t="shared" si="392"/>
        <v>NPN</v>
      </c>
      <c r="AO3995" s="33" t="str">
        <f t="shared" si="393"/>
        <v>3meses_pendientes</v>
      </c>
      <c r="AP3995" s="33">
        <f t="shared" si="394"/>
        <v>99</v>
      </c>
      <c r="AQ3995" s="31">
        <f t="shared" si="395"/>
        <v>25</v>
      </c>
    </row>
    <row r="3996" spans="2:43" x14ac:dyDescent="0.3">
      <c r="B3996" s="37">
        <v>46165</v>
      </c>
      <c r="C3996" t="s">
        <v>35</v>
      </c>
      <c r="D3996" t="s">
        <v>27879</v>
      </c>
      <c r="E3996" t="s">
        <v>27880</v>
      </c>
      <c r="F3996" t="s">
        <v>27881</v>
      </c>
      <c r="G3996" t="s">
        <v>27882</v>
      </c>
      <c r="H3996" t="s">
        <v>27883</v>
      </c>
      <c r="I3996" t="s">
        <v>38</v>
      </c>
      <c r="J3996" t="s">
        <v>38</v>
      </c>
      <c r="K3996" t="s">
        <v>825</v>
      </c>
      <c r="L3996" t="s">
        <v>27881</v>
      </c>
      <c r="M3996" t="s">
        <v>27884</v>
      </c>
      <c r="N3996" t="s">
        <v>2382</v>
      </c>
      <c r="O3996" t="s">
        <v>2187</v>
      </c>
      <c r="P3996" t="s">
        <v>1402</v>
      </c>
      <c r="Q3996" t="s">
        <v>27885</v>
      </c>
      <c r="R3996" s="26">
        <v>2</v>
      </c>
      <c r="S3996" s="23">
        <v>171027320000</v>
      </c>
      <c r="T3996" t="s">
        <v>37</v>
      </c>
      <c r="U3996" t="s">
        <v>1404</v>
      </c>
      <c r="V3996" s="39">
        <v>46165</v>
      </c>
      <c r="W3996" s="41">
        <v>30</v>
      </c>
      <c r="X3996" s="26" t="s">
        <v>25685</v>
      </c>
      <c r="Z3996">
        <v>30.44</v>
      </c>
      <c r="AE3996" s="41">
        <v>30.44</v>
      </c>
      <c r="AF3996">
        <v>1</v>
      </c>
      <c r="AG3996">
        <v>0</v>
      </c>
      <c r="AH3996">
        <v>0</v>
      </c>
      <c r="AI3996">
        <v>0</v>
      </c>
      <c r="AJ3996">
        <v>0</v>
      </c>
      <c r="AK3996" s="30">
        <f t="shared" si="391"/>
        <v>1</v>
      </c>
      <c r="AL3996" s="45">
        <v>3</v>
      </c>
      <c r="AM3996" s="32">
        <f t="shared" si="390"/>
        <v>2</v>
      </c>
      <c r="AN3996" s="33" t="str">
        <f t="shared" si="392"/>
        <v>MOROSO</v>
      </c>
      <c r="AO3996" s="33" t="str">
        <f t="shared" si="393"/>
        <v>2meses_pendientes</v>
      </c>
      <c r="AP3996" s="33">
        <f t="shared" si="394"/>
        <v>60</v>
      </c>
      <c r="AQ3996" s="31">
        <f t="shared" si="395"/>
        <v>23</v>
      </c>
    </row>
    <row r="3997" spans="2:43" x14ac:dyDescent="0.3">
      <c r="B3997" s="37">
        <v>46167</v>
      </c>
      <c r="C3997" t="s">
        <v>35</v>
      </c>
      <c r="D3997" t="s">
        <v>27886</v>
      </c>
      <c r="E3997" t="s">
        <v>27887</v>
      </c>
      <c r="F3997" t="s">
        <v>27888</v>
      </c>
      <c r="G3997" t="s">
        <v>27889</v>
      </c>
      <c r="H3997" t="s">
        <v>27890</v>
      </c>
      <c r="I3997" t="s">
        <v>38</v>
      </c>
      <c r="J3997" t="s">
        <v>38</v>
      </c>
      <c r="K3997" t="s">
        <v>1480</v>
      </c>
      <c r="L3997" t="s">
        <v>27888</v>
      </c>
      <c r="M3997" t="s">
        <v>27891</v>
      </c>
      <c r="N3997" t="s">
        <v>2382</v>
      </c>
      <c r="O3997" t="s">
        <v>2187</v>
      </c>
      <c r="P3997" t="s">
        <v>1402</v>
      </c>
      <c r="Q3997" t="s">
        <v>27892</v>
      </c>
      <c r="R3997" s="26">
        <v>2</v>
      </c>
      <c r="S3997" s="23">
        <v>369143910000</v>
      </c>
      <c r="T3997" t="s">
        <v>37</v>
      </c>
      <c r="U3997" t="s">
        <v>1404</v>
      </c>
      <c r="V3997" s="39">
        <v>46168</v>
      </c>
      <c r="W3997" s="41">
        <v>46.83</v>
      </c>
      <c r="X3997" s="26" t="s">
        <v>25685</v>
      </c>
      <c r="Y3997">
        <v>60</v>
      </c>
      <c r="Z3997">
        <v>25</v>
      </c>
      <c r="AA3997">
        <v>50</v>
      </c>
      <c r="AE3997" s="41">
        <v>135</v>
      </c>
      <c r="AF3997">
        <v>1</v>
      </c>
      <c r="AG3997">
        <v>1</v>
      </c>
      <c r="AH3997">
        <v>0</v>
      </c>
      <c r="AI3997">
        <v>0</v>
      </c>
      <c r="AJ3997">
        <v>0</v>
      </c>
      <c r="AK3997" s="30">
        <f t="shared" si="391"/>
        <v>2</v>
      </c>
      <c r="AL3997" s="45">
        <v>3</v>
      </c>
      <c r="AM3997" s="32">
        <f t="shared" si="390"/>
        <v>1</v>
      </c>
      <c r="AN3997" s="33" t="str">
        <f t="shared" si="392"/>
        <v>MOROSO</v>
      </c>
      <c r="AO3997" s="33" t="str">
        <f t="shared" si="393"/>
        <v>1meses_pendientes</v>
      </c>
      <c r="AP3997" s="33">
        <f t="shared" si="394"/>
        <v>46.83</v>
      </c>
      <c r="AQ3997" s="31">
        <f t="shared" si="395"/>
        <v>26</v>
      </c>
    </row>
    <row r="3998" spans="2:43" x14ac:dyDescent="0.3">
      <c r="B3998" s="37">
        <v>46144</v>
      </c>
      <c r="C3998" t="s">
        <v>35</v>
      </c>
      <c r="D3998" t="s">
        <v>27893</v>
      </c>
      <c r="E3998" t="s">
        <v>27894</v>
      </c>
      <c r="F3998" t="s">
        <v>27895</v>
      </c>
      <c r="G3998" t="s">
        <v>27896</v>
      </c>
      <c r="H3998" t="s">
        <v>27897</v>
      </c>
      <c r="I3998" t="s">
        <v>38</v>
      </c>
      <c r="J3998" t="s">
        <v>38</v>
      </c>
      <c r="K3998" t="s">
        <v>936</v>
      </c>
      <c r="L3998" t="s">
        <v>27895</v>
      </c>
      <c r="M3998" t="s">
        <v>27898</v>
      </c>
      <c r="N3998" t="s">
        <v>2510</v>
      </c>
      <c r="O3998" t="s">
        <v>2187</v>
      </c>
      <c r="P3998" t="s">
        <v>1402</v>
      </c>
      <c r="Q3998" t="s">
        <v>27899</v>
      </c>
      <c r="R3998" s="26">
        <v>2</v>
      </c>
      <c r="S3998" s="23">
        <v>155043090000</v>
      </c>
      <c r="T3998" t="s">
        <v>37</v>
      </c>
      <c r="U3998" t="s">
        <v>1404</v>
      </c>
      <c r="V3998" s="39">
        <v>46146</v>
      </c>
      <c r="W3998" s="41">
        <v>30</v>
      </c>
      <c r="X3998" s="26" t="s">
        <v>25685</v>
      </c>
      <c r="Z3998">
        <v>30.44</v>
      </c>
      <c r="AA3998">
        <v>30.44</v>
      </c>
      <c r="AE3998" s="41">
        <v>60.88</v>
      </c>
      <c r="AF3998">
        <v>1</v>
      </c>
      <c r="AG3998">
        <v>1</v>
      </c>
      <c r="AH3998">
        <v>0</v>
      </c>
      <c r="AI3998">
        <v>0</v>
      </c>
      <c r="AJ3998">
        <v>0</v>
      </c>
      <c r="AK3998" s="30">
        <f t="shared" si="391"/>
        <v>2</v>
      </c>
      <c r="AL3998" s="45">
        <v>3</v>
      </c>
      <c r="AM3998" s="32">
        <f t="shared" si="390"/>
        <v>1</v>
      </c>
      <c r="AN3998" s="33" t="str">
        <f t="shared" si="392"/>
        <v>MOROSO</v>
      </c>
      <c r="AO3998" s="33" t="str">
        <f t="shared" si="393"/>
        <v>1meses_pendientes</v>
      </c>
      <c r="AP3998" s="33">
        <f t="shared" si="394"/>
        <v>30</v>
      </c>
      <c r="AQ3998" s="31">
        <f t="shared" si="395"/>
        <v>4</v>
      </c>
    </row>
    <row r="3999" spans="2:43" x14ac:dyDescent="0.3">
      <c r="B3999" s="37">
        <v>46144</v>
      </c>
      <c r="C3999" t="s">
        <v>35</v>
      </c>
      <c r="D3999" t="s">
        <v>27900</v>
      </c>
      <c r="E3999" t="s">
        <v>27901</v>
      </c>
      <c r="F3999" t="s">
        <v>27902</v>
      </c>
      <c r="G3999" t="s">
        <v>27903</v>
      </c>
      <c r="H3999" t="s">
        <v>27904</v>
      </c>
      <c r="I3999" t="s">
        <v>38</v>
      </c>
      <c r="J3999" t="s">
        <v>38</v>
      </c>
      <c r="K3999" t="s">
        <v>810</v>
      </c>
      <c r="L3999" t="s">
        <v>27902</v>
      </c>
      <c r="M3999" t="s">
        <v>27905</v>
      </c>
      <c r="N3999" t="s">
        <v>2510</v>
      </c>
      <c r="O3999" t="s">
        <v>2187</v>
      </c>
      <c r="P3999" t="s">
        <v>1402</v>
      </c>
      <c r="Q3999" t="s">
        <v>27906</v>
      </c>
      <c r="R3999" s="26">
        <v>2</v>
      </c>
      <c r="S3999" s="23">
        <v>178075310000</v>
      </c>
      <c r="T3999" t="s">
        <v>37</v>
      </c>
      <c r="U3999" t="s">
        <v>1404</v>
      </c>
      <c r="V3999" s="39">
        <v>46149</v>
      </c>
      <c r="W3999" s="41">
        <v>30</v>
      </c>
      <c r="X3999" s="26" t="s">
        <v>25685</v>
      </c>
      <c r="Z3999">
        <v>31</v>
      </c>
      <c r="AE3999" s="41">
        <v>31</v>
      </c>
      <c r="AF3999">
        <v>1</v>
      </c>
      <c r="AG3999">
        <v>0</v>
      </c>
      <c r="AH3999">
        <v>0</v>
      </c>
      <c r="AI3999">
        <v>0</v>
      </c>
      <c r="AJ3999">
        <v>0</v>
      </c>
      <c r="AK3999" s="30">
        <f t="shared" si="391"/>
        <v>1</v>
      </c>
      <c r="AL3999" s="45">
        <v>3</v>
      </c>
      <c r="AM3999" s="32">
        <f t="shared" si="390"/>
        <v>2</v>
      </c>
      <c r="AN3999" s="33" t="str">
        <f t="shared" si="392"/>
        <v>MOROSO</v>
      </c>
      <c r="AO3999" s="33" t="str">
        <f t="shared" si="393"/>
        <v>2meses_pendientes</v>
      </c>
      <c r="AP3999" s="33">
        <f t="shared" si="394"/>
        <v>60</v>
      </c>
      <c r="AQ3999" s="31">
        <f t="shared" si="395"/>
        <v>7</v>
      </c>
    </row>
    <row r="4000" spans="2:43" x14ac:dyDescent="0.3">
      <c r="B4000" s="37">
        <v>46147</v>
      </c>
      <c r="C4000" t="s">
        <v>35</v>
      </c>
      <c r="D4000" t="s">
        <v>27907</v>
      </c>
      <c r="E4000" t="s">
        <v>27908</v>
      </c>
      <c r="F4000" t="s">
        <v>27909</v>
      </c>
      <c r="G4000" t="s">
        <v>27910</v>
      </c>
      <c r="H4000" t="s">
        <v>27911</v>
      </c>
      <c r="I4000" t="s">
        <v>38</v>
      </c>
      <c r="J4000" t="s">
        <v>529</v>
      </c>
      <c r="K4000" t="s">
        <v>2096</v>
      </c>
      <c r="L4000" t="s">
        <v>27909</v>
      </c>
      <c r="M4000" t="s">
        <v>27912</v>
      </c>
      <c r="N4000" t="s">
        <v>2510</v>
      </c>
      <c r="O4000" t="s">
        <v>2187</v>
      </c>
      <c r="P4000" t="s">
        <v>1402</v>
      </c>
      <c r="Q4000" t="s">
        <v>27913</v>
      </c>
      <c r="R4000" s="26">
        <v>3</v>
      </c>
      <c r="S4000" s="23">
        <v>365125020000</v>
      </c>
      <c r="T4000" t="s">
        <v>37</v>
      </c>
      <c r="U4000" t="s">
        <v>1404</v>
      </c>
      <c r="V4000" s="39">
        <v>46147</v>
      </c>
      <c r="W4000" s="41">
        <v>40</v>
      </c>
      <c r="X4000" s="26" t="s">
        <v>25685</v>
      </c>
      <c r="Y4000">
        <v>42.4</v>
      </c>
      <c r="Z4000">
        <v>42.4</v>
      </c>
      <c r="AE4000" s="41">
        <v>84.8</v>
      </c>
      <c r="AF4000">
        <v>1</v>
      </c>
      <c r="AG4000">
        <v>0</v>
      </c>
      <c r="AH4000">
        <v>0</v>
      </c>
      <c r="AI4000">
        <v>0</v>
      </c>
      <c r="AJ4000">
        <v>0</v>
      </c>
      <c r="AK4000" s="30">
        <f t="shared" si="391"/>
        <v>1</v>
      </c>
      <c r="AL4000" s="45">
        <v>3</v>
      </c>
      <c r="AM4000" s="32">
        <f t="shared" si="390"/>
        <v>2</v>
      </c>
      <c r="AN4000" s="33" t="str">
        <f t="shared" si="392"/>
        <v>MOROSO</v>
      </c>
      <c r="AO4000" s="33" t="str">
        <f t="shared" si="393"/>
        <v>2meses_pendientes</v>
      </c>
      <c r="AP4000" s="33">
        <f t="shared" si="394"/>
        <v>80</v>
      </c>
      <c r="AQ4000" s="31">
        <f t="shared" si="395"/>
        <v>5</v>
      </c>
    </row>
    <row r="4001" spans="2:43" x14ac:dyDescent="0.3">
      <c r="B4001" s="37">
        <v>46148</v>
      </c>
      <c r="C4001" t="s">
        <v>35</v>
      </c>
      <c r="D4001" t="s">
        <v>27914</v>
      </c>
      <c r="E4001" t="s">
        <v>27915</v>
      </c>
      <c r="F4001" t="s">
        <v>27916</v>
      </c>
      <c r="G4001" t="s">
        <v>27624</v>
      </c>
      <c r="H4001" t="s">
        <v>27917</v>
      </c>
      <c r="I4001" t="s">
        <v>38</v>
      </c>
      <c r="J4001" t="s">
        <v>38</v>
      </c>
      <c r="K4001" t="s">
        <v>1480</v>
      </c>
      <c r="L4001" t="s">
        <v>27916</v>
      </c>
      <c r="M4001" t="s">
        <v>27639</v>
      </c>
      <c r="N4001" t="s">
        <v>2510</v>
      </c>
      <c r="O4001" t="s">
        <v>2187</v>
      </c>
      <c r="P4001" t="s">
        <v>1402</v>
      </c>
      <c r="Q4001" t="s">
        <v>27918</v>
      </c>
      <c r="R4001" s="26">
        <v>3</v>
      </c>
      <c r="S4001" s="23">
        <v>364126350000</v>
      </c>
      <c r="T4001" t="s">
        <v>37</v>
      </c>
      <c r="U4001" t="s">
        <v>1404</v>
      </c>
      <c r="V4001" s="39">
        <v>46149</v>
      </c>
      <c r="W4001" s="41">
        <v>33</v>
      </c>
      <c r="X4001" s="26" t="s">
        <v>25685</v>
      </c>
      <c r="Z4001">
        <v>34.909999999999997</v>
      </c>
      <c r="AE4001" s="41">
        <v>34.909999999999997</v>
      </c>
      <c r="AF4001">
        <v>1</v>
      </c>
      <c r="AG4001">
        <v>0</v>
      </c>
      <c r="AH4001">
        <v>0</v>
      </c>
      <c r="AI4001">
        <v>0</v>
      </c>
      <c r="AJ4001">
        <v>0</v>
      </c>
      <c r="AK4001" s="30">
        <f t="shared" si="391"/>
        <v>1</v>
      </c>
      <c r="AL4001" s="45">
        <v>3</v>
      </c>
      <c r="AM4001" s="32">
        <f t="shared" si="390"/>
        <v>2</v>
      </c>
      <c r="AN4001" s="33" t="str">
        <f t="shared" si="392"/>
        <v>MOROSO</v>
      </c>
      <c r="AO4001" s="33" t="str">
        <f t="shared" si="393"/>
        <v>2meses_pendientes</v>
      </c>
      <c r="AP4001" s="33">
        <f t="shared" si="394"/>
        <v>66</v>
      </c>
      <c r="AQ4001" s="31">
        <f t="shared" si="395"/>
        <v>7</v>
      </c>
    </row>
    <row r="4002" spans="2:43" x14ac:dyDescent="0.3">
      <c r="B4002" s="37">
        <v>46149</v>
      </c>
      <c r="C4002" t="s">
        <v>35</v>
      </c>
      <c r="D4002" t="s">
        <v>27919</v>
      </c>
      <c r="E4002" t="s">
        <v>27920</v>
      </c>
      <c r="F4002" t="s">
        <v>27921</v>
      </c>
      <c r="G4002" t="s">
        <v>27922</v>
      </c>
      <c r="H4002" t="s">
        <v>27923</v>
      </c>
      <c r="I4002" t="s">
        <v>38</v>
      </c>
      <c r="J4002" t="s">
        <v>38</v>
      </c>
      <c r="K4002" t="s">
        <v>476</v>
      </c>
      <c r="L4002" t="s">
        <v>27921</v>
      </c>
      <c r="M4002" t="s">
        <v>27924</v>
      </c>
      <c r="N4002" t="s">
        <v>2510</v>
      </c>
      <c r="O4002" t="s">
        <v>2187</v>
      </c>
      <c r="P4002" t="s">
        <v>1402</v>
      </c>
      <c r="Q4002" t="s">
        <v>27925</v>
      </c>
      <c r="R4002" s="26">
        <v>2</v>
      </c>
      <c r="S4002" s="23">
        <v>368127500000</v>
      </c>
      <c r="T4002" t="s">
        <v>37</v>
      </c>
      <c r="U4002" t="s">
        <v>1404</v>
      </c>
      <c r="V4002" s="39">
        <v>46151</v>
      </c>
      <c r="W4002" s="41">
        <v>30</v>
      </c>
      <c r="X4002" s="26" t="s">
        <v>25685</v>
      </c>
      <c r="Y4002">
        <v>48.44</v>
      </c>
      <c r="AA4002">
        <v>22.68</v>
      </c>
      <c r="AE4002" s="41">
        <v>71.12</v>
      </c>
      <c r="AF4002">
        <v>0</v>
      </c>
      <c r="AG4002">
        <v>1</v>
      </c>
      <c r="AH4002">
        <v>0</v>
      </c>
      <c r="AI4002">
        <v>0</v>
      </c>
      <c r="AJ4002">
        <v>0</v>
      </c>
      <c r="AK4002" s="30">
        <f t="shared" si="391"/>
        <v>1</v>
      </c>
      <c r="AL4002" s="45">
        <v>3</v>
      </c>
      <c r="AM4002" s="32">
        <f t="shared" si="390"/>
        <v>2</v>
      </c>
      <c r="AN4002" s="33" t="str">
        <f t="shared" si="392"/>
        <v>MOROSO</v>
      </c>
      <c r="AO4002" s="33" t="str">
        <f t="shared" si="393"/>
        <v>2meses_pendientes</v>
      </c>
      <c r="AP4002" s="33">
        <f t="shared" si="394"/>
        <v>60</v>
      </c>
      <c r="AQ4002" s="31">
        <f t="shared" si="395"/>
        <v>9</v>
      </c>
    </row>
    <row r="4003" spans="2:43" x14ac:dyDescent="0.3">
      <c r="B4003" s="37">
        <v>46150</v>
      </c>
      <c r="C4003" t="s">
        <v>35</v>
      </c>
      <c r="D4003" t="s">
        <v>27926</v>
      </c>
      <c r="E4003" t="s">
        <v>27927</v>
      </c>
      <c r="F4003" t="s">
        <v>27928</v>
      </c>
      <c r="G4003" t="s">
        <v>27929</v>
      </c>
      <c r="H4003" t="s">
        <v>27930</v>
      </c>
      <c r="I4003" t="s">
        <v>38</v>
      </c>
      <c r="J4003" t="s">
        <v>38</v>
      </c>
      <c r="K4003" t="s">
        <v>796</v>
      </c>
      <c r="L4003" t="s">
        <v>27928</v>
      </c>
      <c r="M4003" t="s">
        <v>27931</v>
      </c>
      <c r="N4003" t="s">
        <v>2510</v>
      </c>
      <c r="O4003" t="s">
        <v>2187</v>
      </c>
      <c r="P4003" t="s">
        <v>1402</v>
      </c>
      <c r="Q4003" t="s">
        <v>27932</v>
      </c>
      <c r="R4003" s="26">
        <v>2</v>
      </c>
      <c r="S4003" s="23">
        <v>278030410000</v>
      </c>
      <c r="T4003" t="s">
        <v>37</v>
      </c>
      <c r="U4003" t="s">
        <v>1404</v>
      </c>
      <c r="V4003" s="39">
        <v>46150</v>
      </c>
      <c r="W4003" s="41">
        <v>30</v>
      </c>
      <c r="X4003" s="26" t="s">
        <v>25685</v>
      </c>
      <c r="Z4003">
        <v>30.44</v>
      </c>
      <c r="AE4003" s="41">
        <v>30.44</v>
      </c>
      <c r="AF4003">
        <v>1</v>
      </c>
      <c r="AG4003">
        <v>0</v>
      </c>
      <c r="AH4003">
        <v>0</v>
      </c>
      <c r="AI4003">
        <v>0</v>
      </c>
      <c r="AJ4003">
        <v>0</v>
      </c>
      <c r="AK4003" s="30">
        <f t="shared" si="391"/>
        <v>1</v>
      </c>
      <c r="AL4003" s="45">
        <v>3</v>
      </c>
      <c r="AM4003" s="32">
        <f t="shared" si="390"/>
        <v>2</v>
      </c>
      <c r="AN4003" s="33" t="str">
        <f t="shared" si="392"/>
        <v>MOROSO</v>
      </c>
      <c r="AO4003" s="33" t="str">
        <f t="shared" si="393"/>
        <v>2meses_pendientes</v>
      </c>
      <c r="AP4003" s="33">
        <f t="shared" si="394"/>
        <v>60</v>
      </c>
      <c r="AQ4003" s="31">
        <f t="shared" si="395"/>
        <v>8</v>
      </c>
    </row>
    <row r="4004" spans="2:43" x14ac:dyDescent="0.3">
      <c r="B4004" s="37">
        <v>46151</v>
      </c>
      <c r="C4004" t="s">
        <v>35</v>
      </c>
      <c r="D4004" t="s">
        <v>27933</v>
      </c>
      <c r="E4004" t="s">
        <v>27934</v>
      </c>
      <c r="F4004" t="s">
        <v>27935</v>
      </c>
      <c r="G4004" t="s">
        <v>27936</v>
      </c>
      <c r="H4004" t="s">
        <v>27937</v>
      </c>
      <c r="I4004" t="s">
        <v>38</v>
      </c>
      <c r="J4004" t="s">
        <v>38</v>
      </c>
      <c r="K4004" t="s">
        <v>825</v>
      </c>
      <c r="L4004" t="s">
        <v>27935</v>
      </c>
      <c r="M4004" t="s">
        <v>27938</v>
      </c>
      <c r="N4004" t="s">
        <v>2510</v>
      </c>
      <c r="O4004" t="s">
        <v>2187</v>
      </c>
      <c r="P4004" t="s">
        <v>1402</v>
      </c>
      <c r="Q4004" t="s">
        <v>27939</v>
      </c>
      <c r="R4004" s="26">
        <v>2</v>
      </c>
      <c r="S4004" s="23">
        <v>369128890000</v>
      </c>
      <c r="T4004" t="s">
        <v>37</v>
      </c>
      <c r="U4004" t="s">
        <v>1404</v>
      </c>
      <c r="V4004" s="39">
        <v>46151</v>
      </c>
      <c r="W4004" s="41">
        <v>30</v>
      </c>
      <c r="X4004" s="26" t="s">
        <v>25685</v>
      </c>
      <c r="Y4004">
        <v>30.54</v>
      </c>
      <c r="Z4004">
        <v>30.8</v>
      </c>
      <c r="AE4004" s="41">
        <v>61.34</v>
      </c>
      <c r="AF4004">
        <v>1</v>
      </c>
      <c r="AG4004">
        <v>0</v>
      </c>
      <c r="AH4004">
        <v>0</v>
      </c>
      <c r="AI4004">
        <v>0</v>
      </c>
      <c r="AJ4004">
        <v>0</v>
      </c>
      <c r="AK4004" s="30">
        <f t="shared" si="391"/>
        <v>1</v>
      </c>
      <c r="AL4004" s="45">
        <v>3</v>
      </c>
      <c r="AM4004" s="32">
        <f t="shared" si="390"/>
        <v>2</v>
      </c>
      <c r="AN4004" s="33" t="str">
        <f t="shared" si="392"/>
        <v>MOROSO</v>
      </c>
      <c r="AO4004" s="33" t="str">
        <f t="shared" si="393"/>
        <v>2meses_pendientes</v>
      </c>
      <c r="AP4004" s="33">
        <f t="shared" si="394"/>
        <v>60</v>
      </c>
      <c r="AQ4004" s="31">
        <f t="shared" si="395"/>
        <v>9</v>
      </c>
    </row>
    <row r="4005" spans="2:43" x14ac:dyDescent="0.3">
      <c r="B4005" s="37">
        <v>46152</v>
      </c>
      <c r="C4005" t="s">
        <v>35</v>
      </c>
      <c r="D4005" t="s">
        <v>27940</v>
      </c>
      <c r="E4005" t="s">
        <v>27941</v>
      </c>
      <c r="F4005" t="s">
        <v>27942</v>
      </c>
      <c r="G4005" t="s">
        <v>27943</v>
      </c>
      <c r="H4005" t="s">
        <v>27944</v>
      </c>
      <c r="I4005" t="s">
        <v>38</v>
      </c>
      <c r="J4005" t="s">
        <v>38</v>
      </c>
      <c r="K4005" t="s">
        <v>476</v>
      </c>
      <c r="L4005" t="s">
        <v>27942</v>
      </c>
      <c r="M4005" t="s">
        <v>27945</v>
      </c>
      <c r="N4005" t="s">
        <v>2510</v>
      </c>
      <c r="O4005" t="s">
        <v>2187</v>
      </c>
      <c r="P4005" t="s">
        <v>1402</v>
      </c>
      <c r="Q4005" t="s">
        <v>27946</v>
      </c>
      <c r="R4005" s="26">
        <v>3</v>
      </c>
      <c r="S4005" s="23">
        <v>365130110000</v>
      </c>
      <c r="T4005" t="s">
        <v>37</v>
      </c>
      <c r="U4005" t="s">
        <v>1404</v>
      </c>
      <c r="V4005" s="39">
        <v>46153</v>
      </c>
      <c r="W4005" s="41">
        <v>33</v>
      </c>
      <c r="X4005" s="26" t="s">
        <v>25685</v>
      </c>
      <c r="Y4005">
        <v>34.909999999999997</v>
      </c>
      <c r="Z4005">
        <v>34.909999999999997</v>
      </c>
      <c r="AE4005" s="41">
        <v>69.819999999999993</v>
      </c>
      <c r="AF4005">
        <v>1</v>
      </c>
      <c r="AG4005">
        <v>0</v>
      </c>
      <c r="AH4005">
        <v>0</v>
      </c>
      <c r="AI4005">
        <v>0</v>
      </c>
      <c r="AJ4005">
        <v>0</v>
      </c>
      <c r="AK4005" s="30">
        <f t="shared" si="391"/>
        <v>1</v>
      </c>
      <c r="AL4005" s="45">
        <v>3</v>
      </c>
      <c r="AM4005" s="32">
        <f t="shared" si="390"/>
        <v>2</v>
      </c>
      <c r="AN4005" s="33" t="str">
        <f t="shared" si="392"/>
        <v>MOROSO</v>
      </c>
      <c r="AO4005" s="33" t="str">
        <f t="shared" si="393"/>
        <v>2meses_pendientes</v>
      </c>
      <c r="AP4005" s="33">
        <f t="shared" si="394"/>
        <v>66</v>
      </c>
      <c r="AQ4005" s="31">
        <f t="shared" si="395"/>
        <v>11</v>
      </c>
    </row>
    <row r="4006" spans="2:43" x14ac:dyDescent="0.3">
      <c r="B4006" s="37">
        <v>46155</v>
      </c>
      <c r="C4006" t="s">
        <v>35</v>
      </c>
      <c r="D4006" t="s">
        <v>27947</v>
      </c>
      <c r="E4006" t="s">
        <v>27948</v>
      </c>
      <c r="F4006" t="s">
        <v>27949</v>
      </c>
      <c r="G4006" t="s">
        <v>27950</v>
      </c>
      <c r="H4006" t="s">
        <v>27951</v>
      </c>
      <c r="I4006" t="s">
        <v>38</v>
      </c>
      <c r="J4006" t="s">
        <v>38</v>
      </c>
      <c r="K4006" t="s">
        <v>476</v>
      </c>
      <c r="L4006" t="s">
        <v>27949</v>
      </c>
      <c r="M4006" t="s">
        <v>27952</v>
      </c>
      <c r="N4006" t="s">
        <v>2510</v>
      </c>
      <c r="O4006" t="s">
        <v>2187</v>
      </c>
      <c r="P4006" t="s">
        <v>1402</v>
      </c>
      <c r="Q4006" t="s">
        <v>27953</v>
      </c>
      <c r="R4006" s="26">
        <v>3</v>
      </c>
      <c r="S4006" s="23">
        <v>361133380000</v>
      </c>
      <c r="T4006" t="s">
        <v>37</v>
      </c>
      <c r="U4006" t="s">
        <v>1404</v>
      </c>
      <c r="V4006" s="39">
        <v>46156</v>
      </c>
      <c r="W4006" s="41">
        <v>33</v>
      </c>
      <c r="X4006" s="26" t="s">
        <v>25685</v>
      </c>
      <c r="Y4006">
        <v>35</v>
      </c>
      <c r="Z4006">
        <v>34.82</v>
      </c>
      <c r="AE4006" s="41">
        <v>69.819999999999993</v>
      </c>
      <c r="AF4006">
        <v>1</v>
      </c>
      <c r="AG4006">
        <v>0</v>
      </c>
      <c r="AH4006">
        <v>0</v>
      </c>
      <c r="AI4006">
        <v>0</v>
      </c>
      <c r="AJ4006">
        <v>0</v>
      </c>
      <c r="AK4006" s="30">
        <f t="shared" si="391"/>
        <v>1</v>
      </c>
      <c r="AL4006" s="45">
        <v>3</v>
      </c>
      <c r="AM4006" s="32">
        <f t="shared" si="390"/>
        <v>2</v>
      </c>
      <c r="AN4006" s="33" t="str">
        <f t="shared" si="392"/>
        <v>MOROSO</v>
      </c>
      <c r="AO4006" s="33" t="str">
        <f t="shared" si="393"/>
        <v>2meses_pendientes</v>
      </c>
      <c r="AP4006" s="33">
        <f t="shared" si="394"/>
        <v>66</v>
      </c>
      <c r="AQ4006" s="31">
        <f t="shared" si="395"/>
        <v>14</v>
      </c>
    </row>
    <row r="4007" spans="2:43" x14ac:dyDescent="0.3">
      <c r="B4007" s="37">
        <v>46158</v>
      </c>
      <c r="C4007" t="s">
        <v>35</v>
      </c>
      <c r="D4007" t="s">
        <v>27954</v>
      </c>
      <c r="E4007" t="s">
        <v>27955</v>
      </c>
      <c r="F4007" t="s">
        <v>27956</v>
      </c>
      <c r="G4007" t="s">
        <v>27957</v>
      </c>
      <c r="H4007" t="s">
        <v>27958</v>
      </c>
      <c r="I4007" t="s">
        <v>38</v>
      </c>
      <c r="J4007" t="s">
        <v>38</v>
      </c>
      <c r="K4007" t="s">
        <v>476</v>
      </c>
      <c r="L4007" t="s">
        <v>27956</v>
      </c>
      <c r="M4007" t="s">
        <v>27959</v>
      </c>
      <c r="N4007" t="s">
        <v>2510</v>
      </c>
      <c r="O4007" t="s">
        <v>2187</v>
      </c>
      <c r="P4007" t="s">
        <v>1402</v>
      </c>
      <c r="Q4007" t="s">
        <v>27960</v>
      </c>
      <c r="R4007" s="26">
        <v>2</v>
      </c>
      <c r="S4007" s="23">
        <v>369014590000</v>
      </c>
      <c r="T4007" t="s">
        <v>37</v>
      </c>
      <c r="U4007" t="s">
        <v>1404</v>
      </c>
      <c r="V4007" s="39">
        <v>46158</v>
      </c>
      <c r="W4007" s="41">
        <v>30</v>
      </c>
      <c r="X4007" s="26" t="s">
        <v>25685</v>
      </c>
      <c r="Y4007">
        <v>17.940000000000001</v>
      </c>
      <c r="Z4007">
        <v>50.31</v>
      </c>
      <c r="AA4007">
        <v>50</v>
      </c>
      <c r="AE4007" s="41">
        <v>118.25</v>
      </c>
      <c r="AF4007">
        <v>1</v>
      </c>
      <c r="AG4007">
        <v>1</v>
      </c>
      <c r="AH4007">
        <v>0</v>
      </c>
      <c r="AI4007">
        <v>0</v>
      </c>
      <c r="AJ4007">
        <v>0</v>
      </c>
      <c r="AK4007" s="30">
        <f t="shared" si="391"/>
        <v>2</v>
      </c>
      <c r="AL4007" s="45">
        <v>3</v>
      </c>
      <c r="AM4007" s="32">
        <f t="shared" si="390"/>
        <v>1</v>
      </c>
      <c r="AN4007" s="33" t="str">
        <f t="shared" si="392"/>
        <v>MOROSO</v>
      </c>
      <c r="AO4007" s="33" t="str">
        <f t="shared" si="393"/>
        <v>1meses_pendientes</v>
      </c>
      <c r="AP4007" s="33">
        <f t="shared" si="394"/>
        <v>30</v>
      </c>
      <c r="AQ4007" s="31">
        <f t="shared" si="395"/>
        <v>16</v>
      </c>
    </row>
    <row r="4008" spans="2:43" x14ac:dyDescent="0.3">
      <c r="B4008" s="37">
        <v>46159</v>
      </c>
      <c r="C4008" t="s">
        <v>35</v>
      </c>
      <c r="D4008" t="s">
        <v>27961</v>
      </c>
      <c r="E4008" t="s">
        <v>27962</v>
      </c>
      <c r="F4008" t="s">
        <v>27963</v>
      </c>
      <c r="G4008" t="s">
        <v>27964</v>
      </c>
      <c r="H4008" t="s">
        <v>27965</v>
      </c>
      <c r="I4008" t="s">
        <v>38</v>
      </c>
      <c r="J4008" t="s">
        <v>38</v>
      </c>
      <c r="K4008" t="s">
        <v>810</v>
      </c>
      <c r="L4008" t="s">
        <v>27963</v>
      </c>
      <c r="M4008" t="s">
        <v>27966</v>
      </c>
      <c r="N4008" t="s">
        <v>2510</v>
      </c>
      <c r="O4008" t="s">
        <v>2187</v>
      </c>
      <c r="P4008" t="s">
        <v>1402</v>
      </c>
      <c r="Q4008" t="s">
        <v>27967</v>
      </c>
      <c r="R4008" s="26">
        <v>2</v>
      </c>
      <c r="S4008" s="23">
        <v>368136780000</v>
      </c>
      <c r="T4008" t="s">
        <v>37</v>
      </c>
      <c r="U4008" t="s">
        <v>1404</v>
      </c>
      <c r="V4008" s="39">
        <v>46160</v>
      </c>
      <c r="W4008" s="41">
        <v>30</v>
      </c>
      <c r="X4008" s="26" t="s">
        <v>25685</v>
      </c>
      <c r="Z4008">
        <v>30.44</v>
      </c>
      <c r="AE4008" s="41">
        <v>30.44</v>
      </c>
      <c r="AF4008">
        <v>1</v>
      </c>
      <c r="AG4008">
        <v>0</v>
      </c>
      <c r="AH4008">
        <v>0</v>
      </c>
      <c r="AI4008">
        <v>0</v>
      </c>
      <c r="AJ4008">
        <v>0</v>
      </c>
      <c r="AK4008" s="30">
        <f t="shared" si="391"/>
        <v>1</v>
      </c>
      <c r="AL4008" s="45">
        <v>3</v>
      </c>
      <c r="AM4008" s="32">
        <f t="shared" si="390"/>
        <v>2</v>
      </c>
      <c r="AN4008" s="33" t="str">
        <f t="shared" si="392"/>
        <v>MOROSO</v>
      </c>
      <c r="AO4008" s="33" t="str">
        <f t="shared" si="393"/>
        <v>2meses_pendientes</v>
      </c>
      <c r="AP4008" s="33">
        <f t="shared" si="394"/>
        <v>60</v>
      </c>
      <c r="AQ4008" s="31">
        <f t="shared" si="395"/>
        <v>18</v>
      </c>
    </row>
    <row r="4009" spans="2:43" x14ac:dyDescent="0.3">
      <c r="B4009" s="37">
        <v>46161</v>
      </c>
      <c r="C4009" t="s">
        <v>35</v>
      </c>
      <c r="D4009" t="s">
        <v>27968</v>
      </c>
      <c r="E4009" t="s">
        <v>27969</v>
      </c>
      <c r="F4009" t="s">
        <v>27970</v>
      </c>
      <c r="G4009" t="s">
        <v>27971</v>
      </c>
      <c r="H4009" t="s">
        <v>27972</v>
      </c>
      <c r="I4009" t="s">
        <v>38</v>
      </c>
      <c r="J4009" t="s">
        <v>38</v>
      </c>
      <c r="K4009" t="s">
        <v>2568</v>
      </c>
      <c r="L4009" t="s">
        <v>27970</v>
      </c>
      <c r="M4009" t="s">
        <v>27973</v>
      </c>
      <c r="N4009" t="s">
        <v>2510</v>
      </c>
      <c r="O4009" t="s">
        <v>2187</v>
      </c>
      <c r="P4009" t="s">
        <v>1402</v>
      </c>
      <c r="Q4009" t="s">
        <v>27974</v>
      </c>
      <c r="R4009" s="26">
        <v>3</v>
      </c>
      <c r="S4009" s="23">
        <v>362040240000</v>
      </c>
      <c r="T4009" t="s">
        <v>37</v>
      </c>
      <c r="U4009" t="s">
        <v>1404</v>
      </c>
      <c r="V4009" s="39">
        <v>46165</v>
      </c>
      <c r="W4009" s="41">
        <v>33</v>
      </c>
      <c r="X4009" s="26" t="s">
        <v>25685</v>
      </c>
      <c r="Y4009">
        <v>34.909999999999997</v>
      </c>
      <c r="Z4009">
        <v>17.940000000000001</v>
      </c>
      <c r="AE4009" s="41">
        <v>52.849999999999994</v>
      </c>
      <c r="AF4009">
        <v>1</v>
      </c>
      <c r="AG4009">
        <v>0</v>
      </c>
      <c r="AH4009">
        <v>0</v>
      </c>
      <c r="AI4009">
        <v>0</v>
      </c>
      <c r="AJ4009">
        <v>0</v>
      </c>
      <c r="AK4009" s="30">
        <f t="shared" si="391"/>
        <v>1</v>
      </c>
      <c r="AL4009" s="45">
        <v>3</v>
      </c>
      <c r="AM4009" s="32">
        <f t="shared" si="390"/>
        <v>2</v>
      </c>
      <c r="AN4009" s="33" t="str">
        <f t="shared" si="392"/>
        <v>MOROSO</v>
      </c>
      <c r="AO4009" s="33" t="str">
        <f t="shared" si="393"/>
        <v>2meses_pendientes</v>
      </c>
      <c r="AP4009" s="33">
        <f t="shared" si="394"/>
        <v>66</v>
      </c>
      <c r="AQ4009" s="31">
        <f t="shared" si="395"/>
        <v>23</v>
      </c>
    </row>
    <row r="4010" spans="2:43" x14ac:dyDescent="0.3">
      <c r="B4010" s="37">
        <v>46165</v>
      </c>
      <c r="C4010" t="s">
        <v>35</v>
      </c>
      <c r="D4010" t="s">
        <v>27975</v>
      </c>
      <c r="E4010" t="s">
        <v>27976</v>
      </c>
      <c r="F4010" t="s">
        <v>27977</v>
      </c>
      <c r="G4010" t="s">
        <v>27978</v>
      </c>
      <c r="H4010" t="s">
        <v>27979</v>
      </c>
      <c r="I4010" t="s">
        <v>38</v>
      </c>
      <c r="J4010" t="s">
        <v>38</v>
      </c>
      <c r="K4010" t="s">
        <v>476</v>
      </c>
      <c r="L4010" t="s">
        <v>27977</v>
      </c>
      <c r="M4010" t="s">
        <v>27980</v>
      </c>
      <c r="N4010" t="s">
        <v>2510</v>
      </c>
      <c r="O4010" t="s">
        <v>2187</v>
      </c>
      <c r="P4010" t="s">
        <v>1402</v>
      </c>
      <c r="Q4010" t="s">
        <v>27981</v>
      </c>
      <c r="R4010" s="26">
        <v>3</v>
      </c>
      <c r="S4010" s="23">
        <v>367142900000</v>
      </c>
      <c r="T4010" t="s">
        <v>37</v>
      </c>
      <c r="U4010" t="s">
        <v>1404</v>
      </c>
      <c r="V4010" s="39">
        <v>46167</v>
      </c>
      <c r="W4010" s="41">
        <v>33</v>
      </c>
      <c r="X4010" s="26" t="s">
        <v>25685</v>
      </c>
      <c r="Y4010">
        <v>17.5</v>
      </c>
      <c r="Z4010">
        <v>17.41</v>
      </c>
      <c r="AA4010">
        <v>37.049999999999997</v>
      </c>
      <c r="AE4010" s="41">
        <v>71.959999999999994</v>
      </c>
      <c r="AF4010">
        <v>1</v>
      </c>
      <c r="AG4010">
        <v>1</v>
      </c>
      <c r="AH4010">
        <v>0</v>
      </c>
      <c r="AI4010">
        <v>0</v>
      </c>
      <c r="AJ4010">
        <v>0</v>
      </c>
      <c r="AK4010" s="30">
        <f t="shared" si="391"/>
        <v>2</v>
      </c>
      <c r="AL4010" s="45">
        <v>3</v>
      </c>
      <c r="AM4010" s="32">
        <f t="shared" si="390"/>
        <v>1</v>
      </c>
      <c r="AN4010" s="33" t="str">
        <f t="shared" si="392"/>
        <v>MOROSO</v>
      </c>
      <c r="AO4010" s="33" t="str">
        <f t="shared" si="393"/>
        <v>1meses_pendientes</v>
      </c>
      <c r="AP4010" s="33">
        <f t="shared" si="394"/>
        <v>33</v>
      </c>
      <c r="AQ4010" s="31">
        <f t="shared" si="395"/>
        <v>25</v>
      </c>
    </row>
    <row r="4011" spans="2:43" x14ac:dyDescent="0.3">
      <c r="B4011" s="37">
        <v>46165</v>
      </c>
      <c r="C4011" t="s">
        <v>35</v>
      </c>
      <c r="D4011" t="s">
        <v>27982</v>
      </c>
      <c r="E4011" t="s">
        <v>27983</v>
      </c>
      <c r="F4011" t="s">
        <v>27984</v>
      </c>
      <c r="G4011" t="s">
        <v>27985</v>
      </c>
      <c r="H4011" t="s">
        <v>2256</v>
      </c>
      <c r="I4011" t="s">
        <v>38</v>
      </c>
      <c r="J4011" t="s">
        <v>38</v>
      </c>
      <c r="K4011" t="s">
        <v>476</v>
      </c>
      <c r="L4011" t="s">
        <v>27984</v>
      </c>
      <c r="M4011" t="s">
        <v>27986</v>
      </c>
      <c r="N4011" t="s">
        <v>2510</v>
      </c>
      <c r="O4011" t="s">
        <v>2187</v>
      </c>
      <c r="P4011" t="s">
        <v>1402</v>
      </c>
      <c r="Q4011" t="s">
        <v>27987</v>
      </c>
      <c r="R4011" s="26">
        <v>3</v>
      </c>
      <c r="S4011" s="23">
        <v>366141940000</v>
      </c>
      <c r="T4011" t="s">
        <v>37</v>
      </c>
      <c r="U4011" t="s">
        <v>1404</v>
      </c>
      <c r="V4011" s="39">
        <v>46167</v>
      </c>
      <c r="W4011" s="41">
        <v>33</v>
      </c>
      <c r="X4011" s="26" t="s">
        <v>25685</v>
      </c>
      <c r="Y4011">
        <v>34.909999999999997</v>
      </c>
      <c r="AE4011" s="41">
        <v>34.909999999999997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 s="30">
        <f t="shared" si="391"/>
        <v>0</v>
      </c>
      <c r="AL4011" s="45">
        <v>3</v>
      </c>
      <c r="AM4011" s="32">
        <f t="shared" si="390"/>
        <v>3</v>
      </c>
      <c r="AN4011" s="33" t="str">
        <f t="shared" si="392"/>
        <v>NPN</v>
      </c>
      <c r="AO4011" s="33" t="str">
        <f t="shared" si="393"/>
        <v>3meses_pendientes</v>
      </c>
      <c r="AP4011" s="33">
        <f t="shared" si="394"/>
        <v>99</v>
      </c>
      <c r="AQ4011" s="31">
        <f t="shared" si="395"/>
        <v>25</v>
      </c>
    </row>
    <row r="4012" spans="2:43" x14ac:dyDescent="0.3">
      <c r="B4012" s="37">
        <v>46168</v>
      </c>
      <c r="C4012" t="s">
        <v>35</v>
      </c>
      <c r="D4012" t="s">
        <v>27988</v>
      </c>
      <c r="E4012" t="s">
        <v>27989</v>
      </c>
      <c r="F4012" t="s">
        <v>27990</v>
      </c>
      <c r="G4012" t="s">
        <v>27991</v>
      </c>
      <c r="H4012" t="s">
        <v>27992</v>
      </c>
      <c r="I4012" t="s">
        <v>38</v>
      </c>
      <c r="J4012" t="s">
        <v>38</v>
      </c>
      <c r="K4012" t="s">
        <v>810</v>
      </c>
      <c r="L4012" t="s">
        <v>27990</v>
      </c>
      <c r="M4012" t="s">
        <v>27993</v>
      </c>
      <c r="N4012" t="s">
        <v>2510</v>
      </c>
      <c r="O4012" t="s">
        <v>2187</v>
      </c>
      <c r="P4012" t="s">
        <v>1402</v>
      </c>
      <c r="Q4012" t="s">
        <v>27994</v>
      </c>
      <c r="R4012" s="26">
        <v>3</v>
      </c>
      <c r="S4012" s="23">
        <v>369144890000</v>
      </c>
      <c r="T4012" t="s">
        <v>37</v>
      </c>
      <c r="U4012" t="s">
        <v>1404</v>
      </c>
      <c r="V4012" s="39">
        <v>46168</v>
      </c>
      <c r="W4012" s="41">
        <v>33</v>
      </c>
      <c r="X4012" s="26" t="s">
        <v>25685</v>
      </c>
      <c r="Y4012">
        <v>34.909999999999997</v>
      </c>
      <c r="Z4012">
        <v>34.909999999999997</v>
      </c>
      <c r="AE4012" s="41">
        <v>69.819999999999993</v>
      </c>
      <c r="AF4012">
        <v>1</v>
      </c>
      <c r="AG4012">
        <v>0</v>
      </c>
      <c r="AH4012">
        <v>0</v>
      </c>
      <c r="AI4012">
        <v>0</v>
      </c>
      <c r="AJ4012">
        <v>0</v>
      </c>
      <c r="AK4012" s="30">
        <f t="shared" si="391"/>
        <v>1</v>
      </c>
      <c r="AL4012" s="45">
        <v>3</v>
      </c>
      <c r="AM4012" s="32">
        <f t="shared" si="390"/>
        <v>2</v>
      </c>
      <c r="AN4012" s="33" t="str">
        <f t="shared" si="392"/>
        <v>MOROSO</v>
      </c>
      <c r="AO4012" s="33" t="str">
        <f t="shared" si="393"/>
        <v>2meses_pendientes</v>
      </c>
      <c r="AP4012" s="33">
        <f t="shared" si="394"/>
        <v>66</v>
      </c>
      <c r="AQ4012" s="31">
        <f t="shared" si="395"/>
        <v>26</v>
      </c>
    </row>
    <row r="4013" spans="2:43" x14ac:dyDescent="0.3">
      <c r="B4013" s="37">
        <v>46169</v>
      </c>
      <c r="C4013" t="s">
        <v>35</v>
      </c>
      <c r="D4013" t="s">
        <v>27995</v>
      </c>
      <c r="E4013" t="s">
        <v>27996</v>
      </c>
      <c r="F4013" t="s">
        <v>27997</v>
      </c>
      <c r="G4013" t="s">
        <v>27998</v>
      </c>
      <c r="H4013" t="s">
        <v>27999</v>
      </c>
      <c r="I4013" t="s">
        <v>38</v>
      </c>
      <c r="J4013" t="s">
        <v>38</v>
      </c>
      <c r="K4013" t="s">
        <v>2460</v>
      </c>
      <c r="L4013" t="s">
        <v>27997</v>
      </c>
      <c r="M4013" t="s">
        <v>28000</v>
      </c>
      <c r="N4013" t="s">
        <v>2510</v>
      </c>
      <c r="O4013" t="s">
        <v>2187</v>
      </c>
      <c r="P4013" t="s">
        <v>1402</v>
      </c>
      <c r="Q4013" t="s">
        <v>28001</v>
      </c>
      <c r="R4013" s="26">
        <v>3</v>
      </c>
      <c r="S4013" s="23">
        <v>369147600000</v>
      </c>
      <c r="T4013" t="s">
        <v>37</v>
      </c>
      <c r="U4013" t="s">
        <v>1404</v>
      </c>
      <c r="V4013" s="39">
        <v>46170</v>
      </c>
      <c r="W4013" s="41">
        <v>33</v>
      </c>
      <c r="X4013" s="26" t="s">
        <v>25685</v>
      </c>
      <c r="Y4013">
        <v>34.909999999999997</v>
      </c>
      <c r="AE4013" s="41">
        <v>34.909999999999997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 s="30">
        <f t="shared" si="391"/>
        <v>0</v>
      </c>
      <c r="AL4013" s="45">
        <v>3</v>
      </c>
      <c r="AM4013" s="32">
        <f t="shared" si="390"/>
        <v>3</v>
      </c>
      <c r="AN4013" s="33" t="str">
        <f t="shared" si="392"/>
        <v>NPN</v>
      </c>
      <c r="AO4013" s="33" t="str">
        <f t="shared" si="393"/>
        <v>3meses_pendientes</v>
      </c>
      <c r="AP4013" s="33">
        <f t="shared" si="394"/>
        <v>99</v>
      </c>
      <c r="AQ4013" s="31">
        <f t="shared" si="395"/>
        <v>28</v>
      </c>
    </row>
    <row r="4014" spans="2:43" x14ac:dyDescent="0.3">
      <c r="B4014" s="37">
        <v>46170</v>
      </c>
      <c r="C4014" t="s">
        <v>35</v>
      </c>
      <c r="D4014" t="s">
        <v>28002</v>
      </c>
      <c r="E4014" t="s">
        <v>28003</v>
      </c>
      <c r="F4014" t="s">
        <v>28004</v>
      </c>
      <c r="G4014" t="s">
        <v>28005</v>
      </c>
      <c r="H4014" t="s">
        <v>28006</v>
      </c>
      <c r="I4014" t="s">
        <v>38</v>
      </c>
      <c r="J4014" t="s">
        <v>38</v>
      </c>
      <c r="K4014" t="s">
        <v>476</v>
      </c>
      <c r="L4014" t="s">
        <v>28004</v>
      </c>
      <c r="M4014" t="s">
        <v>28007</v>
      </c>
      <c r="N4014" t="s">
        <v>2510</v>
      </c>
      <c r="O4014" t="s">
        <v>2187</v>
      </c>
      <c r="P4014" t="s">
        <v>1402</v>
      </c>
      <c r="Q4014" t="s">
        <v>28008</v>
      </c>
      <c r="R4014" s="26">
        <v>3</v>
      </c>
      <c r="S4014" s="23">
        <v>361146760000</v>
      </c>
      <c r="T4014" t="s">
        <v>37</v>
      </c>
      <c r="U4014" t="s">
        <v>1404</v>
      </c>
      <c r="V4014" s="39">
        <v>46173</v>
      </c>
      <c r="W4014" s="41">
        <v>33</v>
      </c>
      <c r="X4014" s="26" t="s">
        <v>25685</v>
      </c>
      <c r="Y4014">
        <v>17.46</v>
      </c>
      <c r="Z4014">
        <v>17.45</v>
      </c>
      <c r="AE4014" s="41">
        <v>34.909999999999997</v>
      </c>
      <c r="AF4014">
        <v>1</v>
      </c>
      <c r="AG4014">
        <v>0</v>
      </c>
      <c r="AH4014">
        <v>0</v>
      </c>
      <c r="AI4014">
        <v>0</v>
      </c>
      <c r="AJ4014">
        <v>0</v>
      </c>
      <c r="AK4014" s="30">
        <f t="shared" si="391"/>
        <v>1</v>
      </c>
      <c r="AL4014" s="45">
        <v>3</v>
      </c>
      <c r="AM4014" s="32">
        <f t="shared" si="390"/>
        <v>2</v>
      </c>
      <c r="AN4014" s="33" t="str">
        <f t="shared" si="392"/>
        <v>MOROSO</v>
      </c>
      <c r="AO4014" s="33" t="str">
        <f t="shared" si="393"/>
        <v>2meses_pendientes</v>
      </c>
      <c r="AP4014" s="33">
        <f t="shared" si="394"/>
        <v>66</v>
      </c>
      <c r="AQ4014" s="31">
        <f t="shared" si="395"/>
        <v>31</v>
      </c>
    </row>
    <row r="4015" spans="2:43" x14ac:dyDescent="0.3">
      <c r="B4015" s="37">
        <v>46171</v>
      </c>
      <c r="C4015" t="s">
        <v>35</v>
      </c>
      <c r="D4015" t="s">
        <v>28009</v>
      </c>
      <c r="E4015" t="s">
        <v>28010</v>
      </c>
      <c r="F4015" t="s">
        <v>28011</v>
      </c>
      <c r="G4015" t="s">
        <v>28012</v>
      </c>
      <c r="H4015" t="s">
        <v>28013</v>
      </c>
      <c r="I4015" t="s">
        <v>38</v>
      </c>
      <c r="J4015" t="s">
        <v>38</v>
      </c>
      <c r="K4015" t="s">
        <v>810</v>
      </c>
      <c r="L4015" t="s">
        <v>28011</v>
      </c>
      <c r="M4015" t="s">
        <v>28014</v>
      </c>
      <c r="N4015" t="s">
        <v>2510</v>
      </c>
      <c r="O4015" t="s">
        <v>2187</v>
      </c>
      <c r="P4015" t="s">
        <v>1402</v>
      </c>
      <c r="Q4015" t="s">
        <v>28015</v>
      </c>
      <c r="R4015" s="26">
        <v>3</v>
      </c>
      <c r="S4015" s="23">
        <v>367149210000</v>
      </c>
      <c r="T4015" t="s">
        <v>37</v>
      </c>
      <c r="U4015" t="s">
        <v>1404</v>
      </c>
      <c r="V4015" s="39">
        <v>46172</v>
      </c>
      <c r="W4015" s="41">
        <v>33</v>
      </c>
      <c r="X4015" s="26" t="s">
        <v>25685</v>
      </c>
      <c r="Y4015">
        <v>34.909999999999997</v>
      </c>
      <c r="AE4015" s="41">
        <v>34.909999999999997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 s="30">
        <f t="shared" si="391"/>
        <v>0</v>
      </c>
      <c r="AL4015" s="45">
        <v>3</v>
      </c>
      <c r="AM4015" s="32">
        <f t="shared" si="390"/>
        <v>3</v>
      </c>
      <c r="AN4015" s="33" t="str">
        <f t="shared" si="392"/>
        <v>NPN</v>
      </c>
      <c r="AO4015" s="33" t="str">
        <f t="shared" si="393"/>
        <v>3meses_pendientes</v>
      </c>
      <c r="AP4015" s="33">
        <f t="shared" si="394"/>
        <v>99</v>
      </c>
      <c r="AQ4015" s="31">
        <f t="shared" si="395"/>
        <v>30</v>
      </c>
    </row>
    <row r="4016" spans="2:43" x14ac:dyDescent="0.3">
      <c r="B4016" s="37">
        <v>46172</v>
      </c>
      <c r="C4016" t="s">
        <v>35</v>
      </c>
      <c r="D4016" t="s">
        <v>28016</v>
      </c>
      <c r="E4016" t="s">
        <v>28017</v>
      </c>
      <c r="F4016" t="s">
        <v>28018</v>
      </c>
      <c r="G4016" t="s">
        <v>28019</v>
      </c>
      <c r="H4016" t="s">
        <v>28020</v>
      </c>
      <c r="I4016" t="s">
        <v>38</v>
      </c>
      <c r="J4016" t="s">
        <v>38</v>
      </c>
      <c r="K4016" t="s">
        <v>936</v>
      </c>
      <c r="L4016" t="s">
        <v>28018</v>
      </c>
      <c r="M4016" t="s">
        <v>28021</v>
      </c>
      <c r="N4016" t="s">
        <v>2510</v>
      </c>
      <c r="O4016" t="s">
        <v>2187</v>
      </c>
      <c r="P4016" t="s">
        <v>1402</v>
      </c>
      <c r="Q4016" t="s">
        <v>28022</v>
      </c>
      <c r="R4016" s="26">
        <v>3</v>
      </c>
      <c r="S4016" s="23">
        <v>201027380000</v>
      </c>
      <c r="T4016" t="s">
        <v>37</v>
      </c>
      <c r="U4016" t="s">
        <v>1404</v>
      </c>
      <c r="V4016" s="39">
        <v>46172</v>
      </c>
      <c r="W4016" s="41">
        <v>33</v>
      </c>
      <c r="X4016" s="26" t="s">
        <v>25685</v>
      </c>
      <c r="Y4016">
        <v>34.909999999999997</v>
      </c>
      <c r="AA4016">
        <v>34.909999999999997</v>
      </c>
      <c r="AE4016" s="41">
        <v>69.819999999999993</v>
      </c>
      <c r="AF4016">
        <v>0</v>
      </c>
      <c r="AG4016">
        <v>1</v>
      </c>
      <c r="AH4016">
        <v>0</v>
      </c>
      <c r="AI4016">
        <v>0</v>
      </c>
      <c r="AJ4016">
        <v>0</v>
      </c>
      <c r="AK4016" s="30">
        <f t="shared" si="391"/>
        <v>1</v>
      </c>
      <c r="AL4016" s="45">
        <v>3</v>
      </c>
      <c r="AM4016" s="32">
        <f t="shared" si="390"/>
        <v>2</v>
      </c>
      <c r="AN4016" s="33" t="str">
        <f t="shared" si="392"/>
        <v>MOROSO</v>
      </c>
      <c r="AO4016" s="33" t="str">
        <f t="shared" si="393"/>
        <v>2meses_pendientes</v>
      </c>
      <c r="AP4016" s="33">
        <f t="shared" si="394"/>
        <v>66</v>
      </c>
      <c r="AQ4016" s="31">
        <f t="shared" si="395"/>
        <v>30</v>
      </c>
    </row>
    <row r="4017" spans="2:43" x14ac:dyDescent="0.3">
      <c r="B4017" s="37">
        <v>46156</v>
      </c>
      <c r="C4017" t="s">
        <v>35</v>
      </c>
      <c r="D4017" t="s">
        <v>28023</v>
      </c>
      <c r="E4017" t="s">
        <v>28024</v>
      </c>
      <c r="F4017" t="s">
        <v>28025</v>
      </c>
      <c r="G4017" t="s">
        <v>28026</v>
      </c>
      <c r="H4017" t="s">
        <v>28027</v>
      </c>
      <c r="I4017" t="s">
        <v>38</v>
      </c>
      <c r="J4017" t="s">
        <v>38</v>
      </c>
      <c r="K4017" t="s">
        <v>2036</v>
      </c>
      <c r="L4017" t="s">
        <v>28025</v>
      </c>
      <c r="M4017" t="s">
        <v>28028</v>
      </c>
      <c r="N4017" t="s">
        <v>28029</v>
      </c>
      <c r="O4017" t="s">
        <v>2187</v>
      </c>
      <c r="P4017" t="s">
        <v>1402</v>
      </c>
      <c r="Q4017" t="s">
        <v>28030</v>
      </c>
      <c r="R4017" s="26">
        <v>2</v>
      </c>
      <c r="S4017" s="23">
        <v>364133290000</v>
      </c>
      <c r="T4017" t="s">
        <v>37</v>
      </c>
      <c r="U4017" t="s">
        <v>1404</v>
      </c>
      <c r="V4017" s="39">
        <v>46158</v>
      </c>
      <c r="W4017" s="41">
        <v>30</v>
      </c>
      <c r="X4017" s="26" t="s">
        <v>25685</v>
      </c>
      <c r="Y4017">
        <v>15.22</v>
      </c>
      <c r="Z4017">
        <v>15.22</v>
      </c>
      <c r="AA4017">
        <v>15.22</v>
      </c>
      <c r="AE4017" s="41">
        <v>45.660000000000004</v>
      </c>
      <c r="AF4017">
        <v>1</v>
      </c>
      <c r="AG4017">
        <v>1</v>
      </c>
      <c r="AH4017">
        <v>0</v>
      </c>
      <c r="AI4017">
        <v>0</v>
      </c>
      <c r="AJ4017">
        <v>0</v>
      </c>
      <c r="AK4017" s="30">
        <f t="shared" si="391"/>
        <v>2</v>
      </c>
      <c r="AL4017" s="45">
        <v>3</v>
      </c>
      <c r="AM4017" s="32">
        <f t="shared" si="390"/>
        <v>1</v>
      </c>
      <c r="AN4017" s="33" t="str">
        <f t="shared" si="392"/>
        <v>MOROSO</v>
      </c>
      <c r="AO4017" s="33" t="str">
        <f t="shared" si="393"/>
        <v>1meses_pendientes</v>
      </c>
      <c r="AP4017" s="33">
        <f t="shared" si="394"/>
        <v>30</v>
      </c>
      <c r="AQ4017" s="31">
        <f t="shared" si="395"/>
        <v>16</v>
      </c>
    </row>
    <row r="4018" spans="2:43" x14ac:dyDescent="0.3">
      <c r="B4018" s="37">
        <v>46156</v>
      </c>
      <c r="C4018" t="s">
        <v>35</v>
      </c>
      <c r="D4018" t="s">
        <v>28031</v>
      </c>
      <c r="E4018" t="s">
        <v>28032</v>
      </c>
      <c r="F4018" t="s">
        <v>28033</v>
      </c>
      <c r="G4018" t="s">
        <v>28034</v>
      </c>
      <c r="H4018" t="s">
        <v>28035</v>
      </c>
      <c r="I4018" t="s">
        <v>38</v>
      </c>
      <c r="J4018" t="s">
        <v>38</v>
      </c>
      <c r="K4018" t="s">
        <v>1480</v>
      </c>
      <c r="L4018" t="s">
        <v>28033</v>
      </c>
      <c r="M4018" t="s">
        <v>28036</v>
      </c>
      <c r="N4018" t="s">
        <v>28029</v>
      </c>
      <c r="O4018" t="s">
        <v>2187</v>
      </c>
      <c r="P4018" t="s">
        <v>1402</v>
      </c>
      <c r="Q4018" t="s">
        <v>28037</v>
      </c>
      <c r="R4018" s="26">
        <v>2</v>
      </c>
      <c r="S4018" s="23">
        <v>363134060000</v>
      </c>
      <c r="T4018" t="s">
        <v>37</v>
      </c>
      <c r="U4018" t="s">
        <v>1404</v>
      </c>
      <c r="V4018" s="39">
        <v>46159</v>
      </c>
      <c r="W4018" s="41">
        <v>30</v>
      </c>
      <c r="X4018" s="26" t="s">
        <v>25685</v>
      </c>
      <c r="Y4018">
        <v>30.44</v>
      </c>
      <c r="AA4018">
        <v>30.44</v>
      </c>
      <c r="AE4018" s="41">
        <v>60.88</v>
      </c>
      <c r="AF4018">
        <v>0</v>
      </c>
      <c r="AG4018">
        <v>1</v>
      </c>
      <c r="AH4018">
        <v>0</v>
      </c>
      <c r="AI4018">
        <v>0</v>
      </c>
      <c r="AJ4018">
        <v>0</v>
      </c>
      <c r="AK4018" s="30">
        <f t="shared" si="391"/>
        <v>1</v>
      </c>
      <c r="AL4018" s="45">
        <v>3</v>
      </c>
      <c r="AM4018" s="32">
        <f t="shared" si="390"/>
        <v>2</v>
      </c>
      <c r="AN4018" s="33" t="str">
        <f t="shared" si="392"/>
        <v>MOROSO</v>
      </c>
      <c r="AO4018" s="33" t="str">
        <f t="shared" si="393"/>
        <v>2meses_pendientes</v>
      </c>
      <c r="AP4018" s="33">
        <f t="shared" si="394"/>
        <v>60</v>
      </c>
      <c r="AQ4018" s="31">
        <f t="shared" si="395"/>
        <v>17</v>
      </c>
    </row>
    <row r="4019" spans="2:43" x14ac:dyDescent="0.3">
      <c r="B4019" s="37">
        <v>46158</v>
      </c>
      <c r="C4019" t="s">
        <v>35</v>
      </c>
      <c r="D4019" t="s">
        <v>28038</v>
      </c>
      <c r="E4019" t="s">
        <v>28039</v>
      </c>
      <c r="F4019" t="s">
        <v>28040</v>
      </c>
      <c r="G4019" t="s">
        <v>28041</v>
      </c>
      <c r="H4019" t="s">
        <v>28042</v>
      </c>
      <c r="I4019" t="s">
        <v>38</v>
      </c>
      <c r="J4019" t="s">
        <v>38</v>
      </c>
      <c r="K4019" t="s">
        <v>561</v>
      </c>
      <c r="L4019" t="s">
        <v>28040</v>
      </c>
      <c r="M4019" t="s">
        <v>28043</v>
      </c>
      <c r="N4019" t="s">
        <v>28029</v>
      </c>
      <c r="O4019" t="s">
        <v>2187</v>
      </c>
      <c r="P4019" t="s">
        <v>1402</v>
      </c>
      <c r="Q4019" t="s">
        <v>28044</v>
      </c>
      <c r="R4019" s="26">
        <v>3</v>
      </c>
      <c r="S4019" s="23">
        <v>255058340000</v>
      </c>
      <c r="T4019" t="s">
        <v>37</v>
      </c>
      <c r="U4019" t="s">
        <v>1404</v>
      </c>
      <c r="V4019" s="39">
        <v>46158</v>
      </c>
      <c r="W4019" s="41">
        <v>33</v>
      </c>
      <c r="X4019" s="26" t="s">
        <v>25685</v>
      </c>
      <c r="Z4019">
        <v>34.909999999999997</v>
      </c>
      <c r="AE4019" s="41">
        <v>34.909999999999997</v>
      </c>
      <c r="AF4019">
        <v>1</v>
      </c>
      <c r="AG4019">
        <v>0</v>
      </c>
      <c r="AH4019">
        <v>0</v>
      </c>
      <c r="AI4019">
        <v>0</v>
      </c>
      <c r="AJ4019">
        <v>0</v>
      </c>
      <c r="AK4019" s="30">
        <f t="shared" si="391"/>
        <v>1</v>
      </c>
      <c r="AL4019" s="45">
        <v>3</v>
      </c>
      <c r="AM4019" s="32">
        <f t="shared" si="390"/>
        <v>2</v>
      </c>
      <c r="AN4019" s="33" t="str">
        <f t="shared" si="392"/>
        <v>MOROSO</v>
      </c>
      <c r="AO4019" s="33" t="str">
        <f t="shared" si="393"/>
        <v>2meses_pendientes</v>
      </c>
      <c r="AP4019" s="33">
        <f t="shared" si="394"/>
        <v>66</v>
      </c>
      <c r="AQ4019" s="31">
        <f t="shared" si="395"/>
        <v>16</v>
      </c>
    </row>
    <row r="4020" spans="2:43" x14ac:dyDescent="0.3">
      <c r="B4020" s="37">
        <v>46161</v>
      </c>
      <c r="C4020" t="s">
        <v>35</v>
      </c>
      <c r="D4020" t="s">
        <v>28045</v>
      </c>
      <c r="E4020" t="s">
        <v>28046</v>
      </c>
      <c r="F4020" t="s">
        <v>28047</v>
      </c>
      <c r="G4020" t="s">
        <v>28048</v>
      </c>
      <c r="H4020" t="s">
        <v>28027</v>
      </c>
      <c r="I4020" t="s">
        <v>38</v>
      </c>
      <c r="J4020" t="s">
        <v>38</v>
      </c>
      <c r="K4020" t="s">
        <v>2036</v>
      </c>
      <c r="L4020" t="s">
        <v>28047</v>
      </c>
      <c r="M4020" t="s">
        <v>28049</v>
      </c>
      <c r="N4020" t="s">
        <v>28029</v>
      </c>
      <c r="O4020" t="s">
        <v>2187</v>
      </c>
      <c r="P4020" t="s">
        <v>1402</v>
      </c>
      <c r="Q4020" t="s">
        <v>28050</v>
      </c>
      <c r="R4020" s="26">
        <v>3</v>
      </c>
      <c r="S4020" s="23">
        <v>367138000000</v>
      </c>
      <c r="T4020" t="s">
        <v>37</v>
      </c>
      <c r="U4020" t="s">
        <v>1404</v>
      </c>
      <c r="V4020" s="39">
        <v>46162</v>
      </c>
      <c r="W4020" s="41">
        <v>39</v>
      </c>
      <c r="X4020" s="26" t="s">
        <v>25685</v>
      </c>
      <c r="Y4020">
        <v>20.67</v>
      </c>
      <c r="Z4020">
        <v>20.66</v>
      </c>
      <c r="AA4020">
        <v>41.33</v>
      </c>
      <c r="AE4020" s="41">
        <v>82.66</v>
      </c>
      <c r="AF4020">
        <v>1</v>
      </c>
      <c r="AG4020">
        <v>1</v>
      </c>
      <c r="AH4020">
        <v>0</v>
      </c>
      <c r="AI4020">
        <v>0</v>
      </c>
      <c r="AJ4020">
        <v>0</v>
      </c>
      <c r="AK4020" s="30">
        <f t="shared" si="391"/>
        <v>2</v>
      </c>
      <c r="AL4020" s="45">
        <v>3</v>
      </c>
      <c r="AM4020" s="32">
        <f t="shared" si="390"/>
        <v>1</v>
      </c>
      <c r="AN4020" s="33" t="str">
        <f t="shared" si="392"/>
        <v>MOROSO</v>
      </c>
      <c r="AO4020" s="33" t="str">
        <f t="shared" si="393"/>
        <v>1meses_pendientes</v>
      </c>
      <c r="AP4020" s="33">
        <f t="shared" si="394"/>
        <v>39</v>
      </c>
      <c r="AQ4020" s="31">
        <f t="shared" si="395"/>
        <v>20</v>
      </c>
    </row>
    <row r="4021" spans="2:43" x14ac:dyDescent="0.3">
      <c r="B4021" s="37">
        <v>46163</v>
      </c>
      <c r="C4021" t="s">
        <v>35</v>
      </c>
      <c r="D4021" t="s">
        <v>28051</v>
      </c>
      <c r="E4021" t="s">
        <v>28052</v>
      </c>
      <c r="F4021" t="s">
        <v>28053</v>
      </c>
      <c r="G4021" t="s">
        <v>28054</v>
      </c>
      <c r="H4021" t="s">
        <v>28055</v>
      </c>
      <c r="I4021" t="s">
        <v>38</v>
      </c>
      <c r="J4021" t="s">
        <v>38</v>
      </c>
      <c r="K4021" t="s">
        <v>825</v>
      </c>
      <c r="L4021" t="s">
        <v>28053</v>
      </c>
      <c r="M4021" t="s">
        <v>28056</v>
      </c>
      <c r="N4021" t="s">
        <v>28029</v>
      </c>
      <c r="O4021" t="s">
        <v>2187</v>
      </c>
      <c r="P4021" t="s">
        <v>1402</v>
      </c>
      <c r="Q4021" t="s">
        <v>28057</v>
      </c>
      <c r="R4021" s="26">
        <v>3</v>
      </c>
      <c r="S4021" s="23">
        <v>364140770000</v>
      </c>
      <c r="T4021" t="s">
        <v>37</v>
      </c>
      <c r="U4021" t="s">
        <v>1404</v>
      </c>
      <c r="V4021" s="39">
        <v>46164</v>
      </c>
      <c r="W4021" s="41">
        <v>33</v>
      </c>
      <c r="X4021" s="26" t="s">
        <v>25685</v>
      </c>
      <c r="Z4021">
        <v>34.909999999999997</v>
      </c>
      <c r="AA4021">
        <v>34.909999999999997</v>
      </c>
      <c r="AE4021" s="41">
        <v>69.819999999999993</v>
      </c>
      <c r="AF4021">
        <v>1</v>
      </c>
      <c r="AG4021">
        <v>1</v>
      </c>
      <c r="AH4021">
        <v>0</v>
      </c>
      <c r="AI4021">
        <v>0</v>
      </c>
      <c r="AJ4021">
        <v>0</v>
      </c>
      <c r="AK4021" s="30">
        <f t="shared" si="391"/>
        <v>2</v>
      </c>
      <c r="AL4021" s="45">
        <v>3</v>
      </c>
      <c r="AM4021" s="32">
        <f t="shared" si="390"/>
        <v>1</v>
      </c>
      <c r="AN4021" s="33" t="str">
        <f t="shared" si="392"/>
        <v>MOROSO</v>
      </c>
      <c r="AO4021" s="33" t="str">
        <f t="shared" si="393"/>
        <v>1meses_pendientes</v>
      </c>
      <c r="AP4021" s="33">
        <f t="shared" si="394"/>
        <v>33</v>
      </c>
      <c r="AQ4021" s="31">
        <f t="shared" si="395"/>
        <v>22</v>
      </c>
    </row>
    <row r="4022" spans="2:43" x14ac:dyDescent="0.3">
      <c r="B4022" s="37">
        <v>46167</v>
      </c>
      <c r="C4022" t="s">
        <v>35</v>
      </c>
      <c r="D4022" t="s">
        <v>28058</v>
      </c>
      <c r="E4022" t="s">
        <v>28059</v>
      </c>
      <c r="F4022" t="s">
        <v>28060</v>
      </c>
      <c r="G4022" t="s">
        <v>28061</v>
      </c>
      <c r="H4022" t="s">
        <v>27588</v>
      </c>
      <c r="I4022" t="s">
        <v>38</v>
      </c>
      <c r="J4022" t="s">
        <v>38</v>
      </c>
      <c r="K4022" t="s">
        <v>476</v>
      </c>
      <c r="L4022" t="s">
        <v>28060</v>
      </c>
      <c r="M4022" t="s">
        <v>28062</v>
      </c>
      <c r="N4022" t="s">
        <v>28029</v>
      </c>
      <c r="O4022" t="s">
        <v>2187</v>
      </c>
      <c r="P4022" t="s">
        <v>1402</v>
      </c>
      <c r="Q4022" t="s">
        <v>28063</v>
      </c>
      <c r="R4022" s="26">
        <v>3</v>
      </c>
      <c r="S4022" s="23">
        <v>995049630000</v>
      </c>
      <c r="T4022" t="s">
        <v>37</v>
      </c>
      <c r="U4022" t="s">
        <v>1404</v>
      </c>
      <c r="V4022" s="39">
        <v>46167</v>
      </c>
      <c r="W4022" s="41">
        <v>33</v>
      </c>
      <c r="X4022" s="26" t="s">
        <v>25685</v>
      </c>
      <c r="AE4022" s="41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 s="30">
        <f t="shared" si="391"/>
        <v>0</v>
      </c>
      <c r="AL4022" s="45">
        <v>3</v>
      </c>
      <c r="AM4022" s="32">
        <f t="shared" si="390"/>
        <v>3</v>
      </c>
      <c r="AN4022" s="33" t="str">
        <f t="shared" si="392"/>
        <v>NPN</v>
      </c>
      <c r="AO4022" s="33" t="str">
        <f t="shared" si="393"/>
        <v>3meses_pendientes</v>
      </c>
      <c r="AP4022" s="33">
        <f t="shared" si="394"/>
        <v>99</v>
      </c>
      <c r="AQ4022" s="31">
        <f t="shared" si="395"/>
        <v>25</v>
      </c>
    </row>
    <row r="4023" spans="2:43" x14ac:dyDescent="0.3">
      <c r="B4023" s="37">
        <v>46168</v>
      </c>
      <c r="C4023" t="s">
        <v>35</v>
      </c>
      <c r="D4023" t="s">
        <v>28064</v>
      </c>
      <c r="E4023" t="s">
        <v>28065</v>
      </c>
      <c r="F4023" t="s">
        <v>28066</v>
      </c>
      <c r="G4023" t="s">
        <v>28067</v>
      </c>
      <c r="H4023" t="s">
        <v>28068</v>
      </c>
      <c r="I4023" t="s">
        <v>38</v>
      </c>
      <c r="J4023" t="s">
        <v>42</v>
      </c>
      <c r="K4023" t="s">
        <v>50</v>
      </c>
      <c r="L4023" t="s">
        <v>28066</v>
      </c>
      <c r="M4023" t="s">
        <v>28069</v>
      </c>
      <c r="N4023" t="s">
        <v>28029</v>
      </c>
      <c r="O4023" t="s">
        <v>2187</v>
      </c>
      <c r="P4023" t="s">
        <v>1402</v>
      </c>
      <c r="Q4023" t="s">
        <v>28070</v>
      </c>
      <c r="R4023" s="26">
        <v>2</v>
      </c>
      <c r="S4023" s="23">
        <v>365145110000</v>
      </c>
      <c r="T4023" t="s">
        <v>37</v>
      </c>
      <c r="U4023" t="s">
        <v>1404</v>
      </c>
      <c r="V4023" s="39">
        <v>46169</v>
      </c>
      <c r="W4023" s="41">
        <v>30</v>
      </c>
      <c r="X4023" s="26" t="s">
        <v>25685</v>
      </c>
      <c r="Y4023">
        <v>15.22</v>
      </c>
      <c r="AE4023" s="41">
        <v>15.22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 s="30">
        <f t="shared" si="391"/>
        <v>0</v>
      </c>
      <c r="AL4023" s="45">
        <v>3</v>
      </c>
      <c r="AM4023" s="32">
        <f t="shared" si="390"/>
        <v>3</v>
      </c>
      <c r="AN4023" s="33" t="str">
        <f t="shared" si="392"/>
        <v>NPN</v>
      </c>
      <c r="AO4023" s="33" t="str">
        <f t="shared" si="393"/>
        <v>3meses_pendientes</v>
      </c>
      <c r="AP4023" s="33">
        <f t="shared" si="394"/>
        <v>90</v>
      </c>
      <c r="AQ4023" s="31">
        <f t="shared" si="395"/>
        <v>27</v>
      </c>
    </row>
    <row r="4024" spans="2:43" x14ac:dyDescent="0.3">
      <c r="B4024" s="37">
        <v>46169</v>
      </c>
      <c r="C4024" t="s">
        <v>35</v>
      </c>
      <c r="D4024" t="s">
        <v>28071</v>
      </c>
      <c r="E4024" t="s">
        <v>28072</v>
      </c>
      <c r="F4024" t="s">
        <v>28073</v>
      </c>
      <c r="G4024" t="s">
        <v>28074</v>
      </c>
      <c r="H4024" t="s">
        <v>28075</v>
      </c>
      <c r="I4024" t="s">
        <v>38</v>
      </c>
      <c r="J4024" t="s">
        <v>44</v>
      </c>
      <c r="K4024" t="s">
        <v>56</v>
      </c>
      <c r="L4024" t="s">
        <v>28073</v>
      </c>
      <c r="M4024" t="s">
        <v>28076</v>
      </c>
      <c r="N4024" t="s">
        <v>28029</v>
      </c>
      <c r="O4024" t="s">
        <v>2187</v>
      </c>
      <c r="P4024" t="s">
        <v>1402</v>
      </c>
      <c r="Q4024" t="s">
        <v>28077</v>
      </c>
      <c r="R4024" s="26">
        <v>2</v>
      </c>
      <c r="S4024" s="23">
        <v>282030880000</v>
      </c>
      <c r="T4024" t="s">
        <v>37</v>
      </c>
      <c r="U4024" t="s">
        <v>1404</v>
      </c>
      <c r="V4024" s="39">
        <v>46170</v>
      </c>
      <c r="W4024" s="41">
        <v>30</v>
      </c>
      <c r="X4024" s="26" t="s">
        <v>25685</v>
      </c>
      <c r="AE4024" s="41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 s="30">
        <f t="shared" si="391"/>
        <v>0</v>
      </c>
      <c r="AL4024" s="45">
        <v>3</v>
      </c>
      <c r="AM4024" s="32">
        <f t="shared" si="390"/>
        <v>3</v>
      </c>
      <c r="AN4024" s="33" t="str">
        <f t="shared" si="392"/>
        <v>NPN</v>
      </c>
      <c r="AO4024" s="33" t="str">
        <f t="shared" si="393"/>
        <v>3meses_pendientes</v>
      </c>
      <c r="AP4024" s="33">
        <f t="shared" si="394"/>
        <v>90</v>
      </c>
      <c r="AQ4024" s="31">
        <f t="shared" si="395"/>
        <v>28</v>
      </c>
    </row>
    <row r="4025" spans="2:43" x14ac:dyDescent="0.3">
      <c r="B4025" s="37">
        <v>46138</v>
      </c>
      <c r="C4025" t="s">
        <v>35</v>
      </c>
      <c r="D4025" t="s">
        <v>28078</v>
      </c>
      <c r="E4025" t="s">
        <v>28079</v>
      </c>
      <c r="F4025" t="s">
        <v>1425</v>
      </c>
      <c r="G4025" t="s">
        <v>28080</v>
      </c>
      <c r="H4025" t="s">
        <v>28081</v>
      </c>
      <c r="I4025" t="s">
        <v>38</v>
      </c>
      <c r="J4025" t="s">
        <v>38</v>
      </c>
      <c r="K4025" t="s">
        <v>468</v>
      </c>
      <c r="L4025" t="s">
        <v>28082</v>
      </c>
      <c r="M4025" t="s">
        <v>2798</v>
      </c>
      <c r="N4025" t="s">
        <v>15262</v>
      </c>
      <c r="O4025" t="s">
        <v>2712</v>
      </c>
      <c r="P4025" t="s">
        <v>1402</v>
      </c>
      <c r="Q4025" t="s">
        <v>28083</v>
      </c>
      <c r="R4025" s="26">
        <v>2</v>
      </c>
      <c r="S4025" s="23">
        <v>181066060000</v>
      </c>
      <c r="T4025" t="s">
        <v>37</v>
      </c>
      <c r="U4025" t="s">
        <v>1772</v>
      </c>
      <c r="V4025" s="39">
        <v>46144</v>
      </c>
      <c r="W4025" s="41">
        <v>30</v>
      </c>
      <c r="X4025" s="26" t="s">
        <v>25685</v>
      </c>
      <c r="AE4025" s="41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 s="30">
        <f t="shared" si="391"/>
        <v>0</v>
      </c>
      <c r="AL4025" s="45">
        <v>3</v>
      </c>
      <c r="AM4025" s="32">
        <f t="shared" si="390"/>
        <v>3</v>
      </c>
      <c r="AN4025" s="33" t="str">
        <f t="shared" si="392"/>
        <v>NPN</v>
      </c>
      <c r="AO4025" s="33" t="str">
        <f t="shared" si="393"/>
        <v>3meses_pendientes</v>
      </c>
      <c r="AP4025" s="33">
        <f t="shared" si="394"/>
        <v>90</v>
      </c>
      <c r="AQ4025" s="31">
        <f t="shared" si="395"/>
        <v>2</v>
      </c>
    </row>
    <row r="4026" spans="2:43" x14ac:dyDescent="0.3">
      <c r="B4026" s="37">
        <v>46143</v>
      </c>
      <c r="C4026" t="s">
        <v>35</v>
      </c>
      <c r="D4026" t="s">
        <v>28084</v>
      </c>
      <c r="E4026" t="s">
        <v>28085</v>
      </c>
      <c r="F4026" t="s">
        <v>1425</v>
      </c>
      <c r="G4026" t="s">
        <v>28086</v>
      </c>
      <c r="H4026" t="s">
        <v>28087</v>
      </c>
      <c r="I4026" t="s">
        <v>38</v>
      </c>
      <c r="J4026" t="s">
        <v>38</v>
      </c>
      <c r="K4026" t="s">
        <v>468</v>
      </c>
      <c r="L4026" t="s">
        <v>28088</v>
      </c>
      <c r="M4026" t="s">
        <v>2798</v>
      </c>
      <c r="N4026" t="s">
        <v>15262</v>
      </c>
      <c r="O4026" t="s">
        <v>2712</v>
      </c>
      <c r="P4026" t="s">
        <v>1402</v>
      </c>
      <c r="Q4026" t="s">
        <v>28089</v>
      </c>
      <c r="R4026" s="26">
        <v>3</v>
      </c>
      <c r="S4026" s="23">
        <v>331240810000</v>
      </c>
      <c r="T4026" t="s">
        <v>37</v>
      </c>
      <c r="U4026" t="s">
        <v>1404</v>
      </c>
      <c r="V4026" s="39">
        <v>46150</v>
      </c>
      <c r="W4026" s="41">
        <v>33</v>
      </c>
      <c r="X4026" s="26" t="s">
        <v>25685</v>
      </c>
      <c r="Y4026">
        <v>34.909999999999997</v>
      </c>
      <c r="Z4026">
        <v>52.85</v>
      </c>
      <c r="AE4026" s="41">
        <v>87.759999999999991</v>
      </c>
      <c r="AF4026">
        <v>1</v>
      </c>
      <c r="AG4026">
        <v>0</v>
      </c>
      <c r="AH4026">
        <v>0</v>
      </c>
      <c r="AI4026">
        <v>0</v>
      </c>
      <c r="AJ4026">
        <v>0</v>
      </c>
      <c r="AK4026" s="30">
        <f t="shared" si="391"/>
        <v>1</v>
      </c>
      <c r="AL4026" s="45">
        <v>3</v>
      </c>
      <c r="AM4026" s="32">
        <f t="shared" si="390"/>
        <v>2</v>
      </c>
      <c r="AN4026" s="33" t="str">
        <f t="shared" si="392"/>
        <v>MOROSO</v>
      </c>
      <c r="AO4026" s="33" t="str">
        <f t="shared" si="393"/>
        <v>2meses_pendientes</v>
      </c>
      <c r="AP4026" s="33">
        <f t="shared" si="394"/>
        <v>66</v>
      </c>
      <c r="AQ4026" s="31">
        <f t="shared" si="395"/>
        <v>8</v>
      </c>
    </row>
    <row r="4027" spans="2:43" x14ac:dyDescent="0.3">
      <c r="B4027" s="37">
        <v>46145</v>
      </c>
      <c r="C4027" t="s">
        <v>35</v>
      </c>
      <c r="D4027" t="s">
        <v>28090</v>
      </c>
      <c r="E4027" t="s">
        <v>28091</v>
      </c>
      <c r="F4027" t="s">
        <v>1425</v>
      </c>
      <c r="G4027" t="s">
        <v>28092</v>
      </c>
      <c r="H4027" t="s">
        <v>28093</v>
      </c>
      <c r="I4027" t="s">
        <v>38</v>
      </c>
      <c r="J4027" t="s">
        <v>38</v>
      </c>
      <c r="K4027" t="s">
        <v>468</v>
      </c>
      <c r="L4027" t="s">
        <v>28094</v>
      </c>
      <c r="M4027" t="s">
        <v>2798</v>
      </c>
      <c r="N4027" t="s">
        <v>15262</v>
      </c>
      <c r="O4027" t="s">
        <v>2712</v>
      </c>
      <c r="P4027" t="s">
        <v>1402</v>
      </c>
      <c r="Q4027" t="s">
        <v>28095</v>
      </c>
      <c r="R4027" s="26">
        <v>3</v>
      </c>
      <c r="S4027" s="23">
        <v>204083500000</v>
      </c>
      <c r="T4027" t="s">
        <v>37</v>
      </c>
      <c r="U4027" t="s">
        <v>1404</v>
      </c>
      <c r="V4027" s="39">
        <v>46148</v>
      </c>
      <c r="W4027" s="41">
        <v>33</v>
      </c>
      <c r="X4027" s="26" t="s">
        <v>25685</v>
      </c>
      <c r="Z4027">
        <v>37.049999999999997</v>
      </c>
      <c r="AA4027">
        <v>37.049999999999997</v>
      </c>
      <c r="AE4027" s="41">
        <v>74.099999999999994</v>
      </c>
      <c r="AF4027">
        <v>1</v>
      </c>
      <c r="AG4027">
        <v>1</v>
      </c>
      <c r="AH4027">
        <v>0</v>
      </c>
      <c r="AI4027">
        <v>0</v>
      </c>
      <c r="AJ4027">
        <v>0</v>
      </c>
      <c r="AK4027" s="30">
        <f t="shared" si="391"/>
        <v>2</v>
      </c>
      <c r="AL4027" s="45">
        <v>3</v>
      </c>
      <c r="AM4027" s="32">
        <f t="shared" si="390"/>
        <v>1</v>
      </c>
      <c r="AN4027" s="33" t="str">
        <f t="shared" si="392"/>
        <v>MOROSO</v>
      </c>
      <c r="AO4027" s="33" t="str">
        <f t="shared" si="393"/>
        <v>1meses_pendientes</v>
      </c>
      <c r="AP4027" s="33">
        <f t="shared" si="394"/>
        <v>33</v>
      </c>
      <c r="AQ4027" s="31">
        <f t="shared" si="395"/>
        <v>6</v>
      </c>
    </row>
    <row r="4028" spans="2:43" x14ac:dyDescent="0.3">
      <c r="B4028" s="37">
        <v>46151</v>
      </c>
      <c r="C4028" t="s">
        <v>35</v>
      </c>
      <c r="D4028" t="s">
        <v>28096</v>
      </c>
      <c r="E4028" t="s">
        <v>28097</v>
      </c>
      <c r="F4028" t="s">
        <v>1425</v>
      </c>
      <c r="G4028" t="s">
        <v>28098</v>
      </c>
      <c r="H4028" t="s">
        <v>28099</v>
      </c>
      <c r="I4028" t="s">
        <v>38</v>
      </c>
      <c r="J4028" t="s">
        <v>38</v>
      </c>
      <c r="K4028" t="s">
        <v>468</v>
      </c>
      <c r="L4028" t="s">
        <v>28100</v>
      </c>
      <c r="M4028" t="s">
        <v>2798</v>
      </c>
      <c r="N4028" t="s">
        <v>15262</v>
      </c>
      <c r="O4028" t="s">
        <v>2712</v>
      </c>
      <c r="P4028" t="s">
        <v>1402</v>
      </c>
      <c r="Q4028" t="s">
        <v>28101</v>
      </c>
      <c r="R4028" s="26">
        <v>2</v>
      </c>
      <c r="S4028" s="23">
        <v>368129360000</v>
      </c>
      <c r="T4028" t="s">
        <v>37</v>
      </c>
      <c r="U4028" t="s">
        <v>1772</v>
      </c>
      <c r="V4028" s="39">
        <v>46151</v>
      </c>
      <c r="W4028" s="41">
        <v>30</v>
      </c>
      <c r="X4028" s="26" t="s">
        <v>25685</v>
      </c>
      <c r="AA4028">
        <v>66.319999999999993</v>
      </c>
      <c r="AE4028" s="41">
        <v>66.319999999999993</v>
      </c>
      <c r="AF4028">
        <v>0</v>
      </c>
      <c r="AG4028">
        <v>1</v>
      </c>
      <c r="AH4028">
        <v>0</v>
      </c>
      <c r="AI4028">
        <v>0</v>
      </c>
      <c r="AJ4028">
        <v>0</v>
      </c>
      <c r="AK4028" s="30">
        <f t="shared" si="391"/>
        <v>1</v>
      </c>
      <c r="AL4028" s="45">
        <v>3</v>
      </c>
      <c r="AM4028" s="32">
        <f t="shared" si="390"/>
        <v>2</v>
      </c>
      <c r="AN4028" s="33" t="str">
        <f t="shared" si="392"/>
        <v>MOROSO</v>
      </c>
      <c r="AO4028" s="33" t="str">
        <f t="shared" si="393"/>
        <v>2meses_pendientes</v>
      </c>
      <c r="AP4028" s="33">
        <f t="shared" si="394"/>
        <v>60</v>
      </c>
      <c r="AQ4028" s="31">
        <f t="shared" si="395"/>
        <v>9</v>
      </c>
    </row>
    <row r="4029" spans="2:43" x14ac:dyDescent="0.3">
      <c r="B4029" s="37">
        <v>46151</v>
      </c>
      <c r="C4029" t="s">
        <v>35</v>
      </c>
      <c r="D4029" t="s">
        <v>28102</v>
      </c>
      <c r="E4029" t="s">
        <v>28103</v>
      </c>
      <c r="F4029" t="s">
        <v>1425</v>
      </c>
      <c r="G4029" t="s">
        <v>28104</v>
      </c>
      <c r="H4029" t="s">
        <v>28105</v>
      </c>
      <c r="I4029" t="s">
        <v>38</v>
      </c>
      <c r="J4029" t="s">
        <v>38</v>
      </c>
      <c r="K4029" t="s">
        <v>468</v>
      </c>
      <c r="L4029" t="s">
        <v>28100</v>
      </c>
      <c r="M4029" t="s">
        <v>2798</v>
      </c>
      <c r="N4029" t="s">
        <v>15262</v>
      </c>
      <c r="O4029" t="s">
        <v>2712</v>
      </c>
      <c r="P4029" t="s">
        <v>1402</v>
      </c>
      <c r="Q4029" t="s">
        <v>28106</v>
      </c>
      <c r="R4029" s="26">
        <v>3</v>
      </c>
      <c r="S4029" s="23">
        <v>368127700000</v>
      </c>
      <c r="T4029" t="s">
        <v>37</v>
      </c>
      <c r="U4029" t="s">
        <v>1772</v>
      </c>
      <c r="V4029" s="39">
        <v>46151</v>
      </c>
      <c r="W4029" s="41">
        <v>28.89</v>
      </c>
      <c r="X4029" s="26" t="s">
        <v>25685</v>
      </c>
      <c r="Y4029">
        <v>45.71</v>
      </c>
      <c r="Z4029">
        <v>50</v>
      </c>
      <c r="AE4029" s="41">
        <v>95.710000000000008</v>
      </c>
      <c r="AF4029">
        <v>1</v>
      </c>
      <c r="AG4029">
        <v>0</v>
      </c>
      <c r="AH4029">
        <v>0</v>
      </c>
      <c r="AI4029">
        <v>0</v>
      </c>
      <c r="AJ4029">
        <v>0</v>
      </c>
      <c r="AK4029" s="30">
        <f t="shared" si="391"/>
        <v>1</v>
      </c>
      <c r="AL4029" s="45">
        <v>3</v>
      </c>
      <c r="AM4029" s="32">
        <f t="shared" si="390"/>
        <v>2</v>
      </c>
      <c r="AN4029" s="33" t="str">
        <f t="shared" si="392"/>
        <v>MOROSO</v>
      </c>
      <c r="AO4029" s="33" t="str">
        <f t="shared" si="393"/>
        <v>2meses_pendientes</v>
      </c>
      <c r="AP4029" s="33">
        <f t="shared" si="394"/>
        <v>57.78</v>
      </c>
      <c r="AQ4029" s="31">
        <f t="shared" si="395"/>
        <v>9</v>
      </c>
    </row>
    <row r="4030" spans="2:43" x14ac:dyDescent="0.3">
      <c r="B4030" s="37">
        <v>46152</v>
      </c>
      <c r="C4030" t="s">
        <v>35</v>
      </c>
      <c r="D4030" t="s">
        <v>28107</v>
      </c>
      <c r="E4030" t="s">
        <v>28108</v>
      </c>
      <c r="F4030" t="s">
        <v>1425</v>
      </c>
      <c r="G4030" t="s">
        <v>28109</v>
      </c>
      <c r="H4030" t="s">
        <v>28110</v>
      </c>
      <c r="I4030" t="s">
        <v>38</v>
      </c>
      <c r="J4030" t="s">
        <v>38</v>
      </c>
      <c r="K4030" t="s">
        <v>468</v>
      </c>
      <c r="L4030" t="s">
        <v>28111</v>
      </c>
      <c r="M4030" t="s">
        <v>2798</v>
      </c>
      <c r="N4030" t="s">
        <v>15262</v>
      </c>
      <c r="O4030" t="s">
        <v>2712</v>
      </c>
      <c r="P4030" t="s">
        <v>1402</v>
      </c>
      <c r="Q4030" t="s">
        <v>28112</v>
      </c>
      <c r="R4030" s="26">
        <v>3</v>
      </c>
      <c r="S4030" s="23">
        <v>361130450000</v>
      </c>
      <c r="T4030" t="s">
        <v>37</v>
      </c>
      <c r="U4030" t="s">
        <v>1772</v>
      </c>
      <c r="V4030" s="39">
        <v>46153</v>
      </c>
      <c r="W4030" s="41">
        <v>42</v>
      </c>
      <c r="X4030" s="26" t="s">
        <v>25685</v>
      </c>
      <c r="Z4030">
        <v>97.88</v>
      </c>
      <c r="AE4030" s="41">
        <v>97.88</v>
      </c>
      <c r="AF4030">
        <v>1</v>
      </c>
      <c r="AG4030">
        <v>0</v>
      </c>
      <c r="AH4030">
        <v>0</v>
      </c>
      <c r="AI4030">
        <v>0</v>
      </c>
      <c r="AJ4030">
        <v>0</v>
      </c>
      <c r="AK4030" s="30">
        <f t="shared" si="391"/>
        <v>1</v>
      </c>
      <c r="AL4030" s="45">
        <v>3</v>
      </c>
      <c r="AM4030" s="32">
        <f t="shared" si="390"/>
        <v>2</v>
      </c>
      <c r="AN4030" s="33" t="str">
        <f t="shared" si="392"/>
        <v>MOROSO</v>
      </c>
      <c r="AO4030" s="33" t="str">
        <f t="shared" si="393"/>
        <v>2meses_pendientes</v>
      </c>
      <c r="AP4030" s="33">
        <f t="shared" si="394"/>
        <v>84</v>
      </c>
      <c r="AQ4030" s="31">
        <f t="shared" si="395"/>
        <v>11</v>
      </c>
    </row>
    <row r="4031" spans="2:43" x14ac:dyDescent="0.3">
      <c r="B4031" s="37">
        <v>46156</v>
      </c>
      <c r="C4031" t="s">
        <v>35</v>
      </c>
      <c r="D4031" t="s">
        <v>28113</v>
      </c>
      <c r="E4031" t="s">
        <v>28114</v>
      </c>
      <c r="F4031" t="s">
        <v>1425</v>
      </c>
      <c r="G4031" t="s">
        <v>28115</v>
      </c>
      <c r="H4031" t="s">
        <v>28116</v>
      </c>
      <c r="I4031" t="s">
        <v>38</v>
      </c>
      <c r="J4031" t="s">
        <v>38</v>
      </c>
      <c r="K4031" t="s">
        <v>468</v>
      </c>
      <c r="L4031" t="s">
        <v>28117</v>
      </c>
      <c r="M4031" t="s">
        <v>2798</v>
      </c>
      <c r="N4031" t="s">
        <v>15262</v>
      </c>
      <c r="O4031" t="s">
        <v>2712</v>
      </c>
      <c r="P4031" t="s">
        <v>1402</v>
      </c>
      <c r="Q4031" t="s">
        <v>28118</v>
      </c>
      <c r="R4031" s="26">
        <v>2</v>
      </c>
      <c r="S4031" s="23">
        <v>361133920000</v>
      </c>
      <c r="T4031" t="s">
        <v>37</v>
      </c>
      <c r="U4031" t="s">
        <v>1772</v>
      </c>
      <c r="V4031" s="39">
        <v>46157</v>
      </c>
      <c r="W4031" s="41">
        <v>30</v>
      </c>
      <c r="X4031" s="26" t="s">
        <v>25685</v>
      </c>
      <c r="Z4031">
        <v>30.44</v>
      </c>
      <c r="AE4031" s="41">
        <v>30.44</v>
      </c>
      <c r="AF4031">
        <v>1</v>
      </c>
      <c r="AG4031">
        <v>0</v>
      </c>
      <c r="AH4031">
        <v>0</v>
      </c>
      <c r="AI4031">
        <v>0</v>
      </c>
      <c r="AJ4031">
        <v>0</v>
      </c>
      <c r="AK4031" s="30">
        <f t="shared" si="391"/>
        <v>1</v>
      </c>
      <c r="AL4031" s="45">
        <v>3</v>
      </c>
      <c r="AM4031" s="32">
        <f t="shared" si="390"/>
        <v>2</v>
      </c>
      <c r="AN4031" s="33" t="str">
        <f t="shared" si="392"/>
        <v>MOROSO</v>
      </c>
      <c r="AO4031" s="33" t="str">
        <f t="shared" si="393"/>
        <v>2meses_pendientes</v>
      </c>
      <c r="AP4031" s="33">
        <f t="shared" si="394"/>
        <v>60</v>
      </c>
      <c r="AQ4031" s="31">
        <f t="shared" si="395"/>
        <v>15</v>
      </c>
    </row>
    <row r="4032" spans="2:43" x14ac:dyDescent="0.3">
      <c r="B4032" s="37">
        <v>46161</v>
      </c>
      <c r="C4032" t="s">
        <v>35</v>
      </c>
      <c r="D4032" t="s">
        <v>28119</v>
      </c>
      <c r="E4032" t="s">
        <v>28120</v>
      </c>
      <c r="F4032" t="s">
        <v>1425</v>
      </c>
      <c r="G4032" t="s">
        <v>28121</v>
      </c>
      <c r="H4032" t="s">
        <v>28122</v>
      </c>
      <c r="I4032" t="s">
        <v>38</v>
      </c>
      <c r="J4032" t="s">
        <v>38</v>
      </c>
      <c r="K4032" t="s">
        <v>468</v>
      </c>
      <c r="L4032" t="s">
        <v>28123</v>
      </c>
      <c r="M4032" t="s">
        <v>2798</v>
      </c>
      <c r="N4032" t="s">
        <v>15262</v>
      </c>
      <c r="O4032" t="s">
        <v>2712</v>
      </c>
      <c r="P4032" t="s">
        <v>1402</v>
      </c>
      <c r="Q4032" t="s">
        <v>28124</v>
      </c>
      <c r="R4032" s="26">
        <v>2</v>
      </c>
      <c r="S4032" s="23">
        <v>365137490000</v>
      </c>
      <c r="T4032" t="s">
        <v>37</v>
      </c>
      <c r="U4032" t="s">
        <v>1404</v>
      </c>
      <c r="V4032" s="39">
        <v>46163</v>
      </c>
      <c r="W4032" s="41">
        <v>30</v>
      </c>
      <c r="X4032" s="26" t="s">
        <v>25685</v>
      </c>
      <c r="Z4032">
        <v>15.95</v>
      </c>
      <c r="AA4032">
        <v>34.619999999999997</v>
      </c>
      <c r="AE4032" s="41">
        <v>50.569999999999993</v>
      </c>
      <c r="AF4032">
        <v>1</v>
      </c>
      <c r="AG4032">
        <v>1</v>
      </c>
      <c r="AH4032">
        <v>0</v>
      </c>
      <c r="AI4032">
        <v>0</v>
      </c>
      <c r="AJ4032">
        <v>0</v>
      </c>
      <c r="AK4032" s="30">
        <f t="shared" si="391"/>
        <v>2</v>
      </c>
      <c r="AL4032" s="45">
        <v>3</v>
      </c>
      <c r="AM4032" s="32">
        <f t="shared" si="390"/>
        <v>1</v>
      </c>
      <c r="AN4032" s="33" t="str">
        <f t="shared" si="392"/>
        <v>MOROSO</v>
      </c>
      <c r="AO4032" s="33" t="str">
        <f t="shared" si="393"/>
        <v>1meses_pendientes</v>
      </c>
      <c r="AP4032" s="33">
        <f t="shared" si="394"/>
        <v>30</v>
      </c>
      <c r="AQ4032" s="31">
        <f t="shared" si="395"/>
        <v>21</v>
      </c>
    </row>
    <row r="4033" spans="2:43" x14ac:dyDescent="0.3">
      <c r="B4033" s="37">
        <v>46166</v>
      </c>
      <c r="C4033" t="s">
        <v>35</v>
      </c>
      <c r="D4033" t="s">
        <v>28125</v>
      </c>
      <c r="E4033" t="s">
        <v>28126</v>
      </c>
      <c r="F4033" t="s">
        <v>1425</v>
      </c>
      <c r="G4033" t="s">
        <v>28127</v>
      </c>
      <c r="H4033" t="s">
        <v>28128</v>
      </c>
      <c r="I4033" t="s">
        <v>38</v>
      </c>
      <c r="J4033" t="s">
        <v>38</v>
      </c>
      <c r="K4033" t="s">
        <v>468</v>
      </c>
      <c r="L4033" t="s">
        <v>28129</v>
      </c>
      <c r="M4033" t="s">
        <v>2798</v>
      </c>
      <c r="N4033" t="s">
        <v>15262</v>
      </c>
      <c r="O4033" t="s">
        <v>2712</v>
      </c>
      <c r="P4033" t="s">
        <v>1402</v>
      </c>
      <c r="Q4033" t="s">
        <v>28130</v>
      </c>
      <c r="R4033" s="26">
        <v>3</v>
      </c>
      <c r="S4033" s="23">
        <v>369144620000</v>
      </c>
      <c r="T4033" t="s">
        <v>37</v>
      </c>
      <c r="U4033" t="s">
        <v>1772</v>
      </c>
      <c r="V4033" s="39">
        <v>46167</v>
      </c>
      <c r="W4033" s="41">
        <v>28.89</v>
      </c>
      <c r="X4033" s="26" t="s">
        <v>25685</v>
      </c>
      <c r="Z4033">
        <v>30.45</v>
      </c>
      <c r="AE4033" s="41">
        <v>30.45</v>
      </c>
      <c r="AF4033">
        <v>1</v>
      </c>
      <c r="AG4033">
        <v>0</v>
      </c>
      <c r="AH4033">
        <v>0</v>
      </c>
      <c r="AI4033">
        <v>0</v>
      </c>
      <c r="AJ4033">
        <v>0</v>
      </c>
      <c r="AK4033" s="30">
        <f t="shared" si="391"/>
        <v>1</v>
      </c>
      <c r="AL4033" s="45">
        <v>3</v>
      </c>
      <c r="AM4033" s="32">
        <f t="shared" si="390"/>
        <v>2</v>
      </c>
      <c r="AN4033" s="33" t="str">
        <f t="shared" si="392"/>
        <v>MOROSO</v>
      </c>
      <c r="AO4033" s="33" t="str">
        <f t="shared" si="393"/>
        <v>2meses_pendientes</v>
      </c>
      <c r="AP4033" s="33">
        <f t="shared" si="394"/>
        <v>57.78</v>
      </c>
      <c r="AQ4033" s="31">
        <f t="shared" si="395"/>
        <v>25</v>
      </c>
    </row>
    <row r="4034" spans="2:43" x14ac:dyDescent="0.3">
      <c r="B4034" s="37">
        <v>46145</v>
      </c>
      <c r="C4034" t="s">
        <v>35</v>
      </c>
      <c r="D4034" t="s">
        <v>28131</v>
      </c>
      <c r="E4034" t="s">
        <v>28132</v>
      </c>
      <c r="F4034" t="s">
        <v>1425</v>
      </c>
      <c r="G4034" t="s">
        <v>28133</v>
      </c>
      <c r="H4034" t="s">
        <v>28134</v>
      </c>
      <c r="I4034" t="s">
        <v>38</v>
      </c>
      <c r="J4034" t="s">
        <v>38</v>
      </c>
      <c r="K4034" t="s">
        <v>468</v>
      </c>
      <c r="L4034" t="s">
        <v>28135</v>
      </c>
      <c r="M4034" t="s">
        <v>2798</v>
      </c>
      <c r="N4034" t="s">
        <v>2841</v>
      </c>
      <c r="O4034" t="s">
        <v>2712</v>
      </c>
      <c r="P4034" t="s">
        <v>1402</v>
      </c>
      <c r="Q4034" t="s">
        <v>28136</v>
      </c>
      <c r="R4034" s="26">
        <v>2</v>
      </c>
      <c r="S4034" s="23">
        <v>361124390000</v>
      </c>
      <c r="T4034" t="s">
        <v>37</v>
      </c>
      <c r="U4034" t="s">
        <v>1772</v>
      </c>
      <c r="V4034" s="39">
        <v>46147</v>
      </c>
      <c r="W4034" s="41">
        <v>30</v>
      </c>
      <c r="X4034" s="26" t="s">
        <v>25685</v>
      </c>
      <c r="Y4034">
        <v>30.44</v>
      </c>
      <c r="Z4034">
        <v>30.44</v>
      </c>
      <c r="AA4034">
        <v>28.4</v>
      </c>
      <c r="AE4034" s="41">
        <v>89.28</v>
      </c>
      <c r="AF4034">
        <v>1</v>
      </c>
      <c r="AG4034">
        <v>1</v>
      </c>
      <c r="AH4034">
        <v>0</v>
      </c>
      <c r="AI4034">
        <v>0</v>
      </c>
      <c r="AJ4034">
        <v>0</v>
      </c>
      <c r="AK4034" s="30">
        <f t="shared" si="391"/>
        <v>2</v>
      </c>
      <c r="AL4034" s="45">
        <v>3</v>
      </c>
      <c r="AM4034" s="32">
        <f t="shared" ref="AM4034:AM4097" si="396">AL4034-AK4034</f>
        <v>1</v>
      </c>
      <c r="AN4034" s="33" t="str">
        <f t="shared" si="392"/>
        <v>MOROSO</v>
      </c>
      <c r="AO4034" s="33" t="str">
        <f t="shared" si="393"/>
        <v>1meses_pendientes</v>
      </c>
      <c r="AP4034" s="33">
        <f t="shared" si="394"/>
        <v>30</v>
      </c>
      <c r="AQ4034" s="31">
        <f t="shared" si="395"/>
        <v>5</v>
      </c>
    </row>
    <row r="4035" spans="2:43" x14ac:dyDescent="0.3">
      <c r="B4035" s="37">
        <v>46149</v>
      </c>
      <c r="C4035" t="s">
        <v>35</v>
      </c>
      <c r="D4035" t="s">
        <v>28137</v>
      </c>
      <c r="E4035" t="s">
        <v>28138</v>
      </c>
      <c r="F4035" t="s">
        <v>28139</v>
      </c>
      <c r="G4035" t="s">
        <v>28140</v>
      </c>
      <c r="H4035" t="s">
        <v>28141</v>
      </c>
      <c r="I4035" t="s">
        <v>38</v>
      </c>
      <c r="J4035" t="s">
        <v>38</v>
      </c>
      <c r="K4035" t="s">
        <v>1121</v>
      </c>
      <c r="M4035" t="s">
        <v>28142</v>
      </c>
      <c r="N4035" t="s">
        <v>2841</v>
      </c>
      <c r="O4035" t="s">
        <v>2712</v>
      </c>
      <c r="P4035" t="s">
        <v>1402</v>
      </c>
      <c r="Q4035" t="s">
        <v>28143</v>
      </c>
      <c r="R4035" s="26">
        <v>3</v>
      </c>
      <c r="S4035" s="23">
        <v>362128340000</v>
      </c>
      <c r="T4035" t="s">
        <v>37</v>
      </c>
      <c r="U4035" t="s">
        <v>1772</v>
      </c>
      <c r="V4035" s="39">
        <v>46150</v>
      </c>
      <c r="W4035" s="41">
        <v>35</v>
      </c>
      <c r="X4035" s="26" t="s">
        <v>25685</v>
      </c>
      <c r="AE4035" s="41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 s="30">
        <f t="shared" ref="AK4035:AK4098" si="397">SUM(AF4035:AJ4035)</f>
        <v>0</v>
      </c>
      <c r="AL4035" s="45">
        <v>3</v>
      </c>
      <c r="AM4035" s="32">
        <f t="shared" si="396"/>
        <v>3</v>
      </c>
      <c r="AN4035" s="33" t="str">
        <f t="shared" ref="AN4035:AN4098" si="398">IF(AM4035&gt;=AL4035,"NPN","MOROSO")</f>
        <v>NPN</v>
      </c>
      <c r="AO4035" s="33" t="str">
        <f t="shared" ref="AO4035:AO4098" si="399">CONCATENATE(AM4035,"meses_pendientes")</f>
        <v>3meses_pendientes</v>
      </c>
      <c r="AP4035" s="33">
        <f t="shared" ref="AP4035:AP4098" si="400">AM4035*W4035</f>
        <v>105</v>
      </c>
      <c r="AQ4035" s="31">
        <f t="shared" ref="AQ4035:AQ4098" si="401">DAY(V4035)</f>
        <v>8</v>
      </c>
    </row>
    <row r="4036" spans="2:43" x14ac:dyDescent="0.3">
      <c r="B4036" s="37">
        <v>46151</v>
      </c>
      <c r="C4036" t="s">
        <v>35</v>
      </c>
      <c r="D4036" t="s">
        <v>28144</v>
      </c>
      <c r="E4036" t="s">
        <v>28145</v>
      </c>
      <c r="F4036" t="s">
        <v>1425</v>
      </c>
      <c r="G4036" t="s">
        <v>28146</v>
      </c>
      <c r="H4036" t="s">
        <v>28147</v>
      </c>
      <c r="I4036" t="s">
        <v>38</v>
      </c>
      <c r="J4036" t="s">
        <v>38</v>
      </c>
      <c r="K4036" t="s">
        <v>468</v>
      </c>
      <c r="L4036" t="s">
        <v>28148</v>
      </c>
      <c r="M4036" t="s">
        <v>2798</v>
      </c>
      <c r="N4036" t="s">
        <v>2841</v>
      </c>
      <c r="O4036" t="s">
        <v>2712</v>
      </c>
      <c r="P4036" t="s">
        <v>1402</v>
      </c>
      <c r="Q4036" t="s">
        <v>28149</v>
      </c>
      <c r="R4036" s="26">
        <v>2</v>
      </c>
      <c r="S4036" s="23">
        <v>362125300000</v>
      </c>
      <c r="T4036" t="s">
        <v>37</v>
      </c>
      <c r="U4036" t="s">
        <v>1772</v>
      </c>
      <c r="V4036" s="39">
        <v>46147</v>
      </c>
      <c r="W4036" s="41">
        <v>30</v>
      </c>
      <c r="X4036" s="26" t="s">
        <v>25685</v>
      </c>
      <c r="Y4036">
        <v>30.44</v>
      </c>
      <c r="Z4036">
        <v>30.44</v>
      </c>
      <c r="AE4036" s="41">
        <v>60.88</v>
      </c>
      <c r="AF4036">
        <v>1</v>
      </c>
      <c r="AG4036">
        <v>0</v>
      </c>
      <c r="AH4036">
        <v>0</v>
      </c>
      <c r="AI4036">
        <v>0</v>
      </c>
      <c r="AJ4036">
        <v>0</v>
      </c>
      <c r="AK4036" s="30">
        <f t="shared" si="397"/>
        <v>1</v>
      </c>
      <c r="AL4036" s="45">
        <v>3</v>
      </c>
      <c r="AM4036" s="32">
        <f t="shared" si="396"/>
        <v>2</v>
      </c>
      <c r="AN4036" s="33" t="str">
        <f t="shared" si="398"/>
        <v>MOROSO</v>
      </c>
      <c r="AO4036" s="33" t="str">
        <f t="shared" si="399"/>
        <v>2meses_pendientes</v>
      </c>
      <c r="AP4036" s="33">
        <f t="shared" si="400"/>
        <v>60</v>
      </c>
      <c r="AQ4036" s="31">
        <f t="shared" si="401"/>
        <v>5</v>
      </c>
    </row>
    <row r="4037" spans="2:43" x14ac:dyDescent="0.3">
      <c r="B4037" s="37">
        <v>46152</v>
      </c>
      <c r="C4037" t="s">
        <v>35</v>
      </c>
      <c r="D4037" t="s">
        <v>26097</v>
      </c>
      <c r="E4037" t="s">
        <v>28150</v>
      </c>
      <c r="F4037" t="s">
        <v>1425</v>
      </c>
      <c r="G4037" t="s">
        <v>26100</v>
      </c>
      <c r="H4037" t="s">
        <v>28151</v>
      </c>
      <c r="I4037" t="s">
        <v>38</v>
      </c>
      <c r="J4037" t="s">
        <v>38</v>
      </c>
      <c r="K4037" t="s">
        <v>468</v>
      </c>
      <c r="L4037" t="s">
        <v>28152</v>
      </c>
      <c r="M4037" t="s">
        <v>2798</v>
      </c>
      <c r="N4037" t="s">
        <v>2841</v>
      </c>
      <c r="O4037" t="s">
        <v>2712</v>
      </c>
      <c r="P4037" t="s">
        <v>1402</v>
      </c>
      <c r="Q4037" t="s">
        <v>28153</v>
      </c>
      <c r="R4037" s="26">
        <v>2</v>
      </c>
      <c r="S4037" s="23">
        <v>366129060000</v>
      </c>
      <c r="T4037" t="s">
        <v>37</v>
      </c>
      <c r="U4037" t="s">
        <v>1772</v>
      </c>
      <c r="V4037" s="39">
        <v>46160</v>
      </c>
      <c r="W4037" s="41">
        <v>30</v>
      </c>
      <c r="X4037" s="26" t="s">
        <v>25685</v>
      </c>
      <c r="AE4037" s="41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 s="30">
        <f t="shared" si="397"/>
        <v>0</v>
      </c>
      <c r="AL4037" s="45">
        <v>3</v>
      </c>
      <c r="AM4037" s="32">
        <f t="shared" si="396"/>
        <v>3</v>
      </c>
      <c r="AN4037" s="33" t="str">
        <f t="shared" si="398"/>
        <v>NPN</v>
      </c>
      <c r="AO4037" s="33" t="str">
        <f t="shared" si="399"/>
        <v>3meses_pendientes</v>
      </c>
      <c r="AP4037" s="33">
        <f t="shared" si="400"/>
        <v>90</v>
      </c>
      <c r="AQ4037" s="31">
        <f t="shared" si="401"/>
        <v>18</v>
      </c>
    </row>
    <row r="4038" spans="2:43" x14ac:dyDescent="0.3">
      <c r="B4038" s="37">
        <v>46154</v>
      </c>
      <c r="C4038" t="s">
        <v>35</v>
      </c>
      <c r="D4038" t="s">
        <v>28154</v>
      </c>
      <c r="E4038" t="s">
        <v>28155</v>
      </c>
      <c r="F4038" t="s">
        <v>28156</v>
      </c>
      <c r="G4038" t="s">
        <v>28157</v>
      </c>
      <c r="H4038" t="s">
        <v>27433</v>
      </c>
      <c r="I4038" t="s">
        <v>38</v>
      </c>
      <c r="J4038" t="s">
        <v>38</v>
      </c>
      <c r="K4038" t="s">
        <v>476</v>
      </c>
      <c r="M4038" t="s">
        <v>28158</v>
      </c>
      <c r="N4038" t="s">
        <v>2841</v>
      </c>
      <c r="O4038" t="s">
        <v>2712</v>
      </c>
      <c r="P4038" t="s">
        <v>1402</v>
      </c>
      <c r="Q4038" t="s">
        <v>28159</v>
      </c>
      <c r="R4038" s="26">
        <v>3</v>
      </c>
      <c r="S4038" s="23">
        <v>336018360000</v>
      </c>
      <c r="T4038" t="s">
        <v>37</v>
      </c>
      <c r="U4038" t="s">
        <v>1772</v>
      </c>
      <c r="V4038" s="39">
        <v>46156</v>
      </c>
      <c r="W4038" s="41">
        <v>35</v>
      </c>
      <c r="X4038" s="26" t="s">
        <v>25685</v>
      </c>
      <c r="Y4038">
        <v>2.6</v>
      </c>
      <c r="Z4038">
        <v>37</v>
      </c>
      <c r="AE4038" s="41">
        <v>39.6</v>
      </c>
      <c r="AF4038">
        <v>1</v>
      </c>
      <c r="AG4038">
        <v>0</v>
      </c>
      <c r="AH4038">
        <v>0</v>
      </c>
      <c r="AI4038">
        <v>0</v>
      </c>
      <c r="AJ4038">
        <v>0</v>
      </c>
      <c r="AK4038" s="30">
        <f t="shared" si="397"/>
        <v>1</v>
      </c>
      <c r="AL4038" s="45">
        <v>3</v>
      </c>
      <c r="AM4038" s="32">
        <f t="shared" si="396"/>
        <v>2</v>
      </c>
      <c r="AN4038" s="33" t="str">
        <f t="shared" si="398"/>
        <v>MOROSO</v>
      </c>
      <c r="AO4038" s="33" t="str">
        <f t="shared" si="399"/>
        <v>2meses_pendientes</v>
      </c>
      <c r="AP4038" s="33">
        <f t="shared" si="400"/>
        <v>70</v>
      </c>
      <c r="AQ4038" s="31">
        <f t="shared" si="401"/>
        <v>14</v>
      </c>
    </row>
    <row r="4039" spans="2:43" x14ac:dyDescent="0.3">
      <c r="B4039" s="37">
        <v>46154</v>
      </c>
      <c r="C4039" t="s">
        <v>35</v>
      </c>
      <c r="D4039" t="s">
        <v>28160</v>
      </c>
      <c r="E4039" t="s">
        <v>28161</v>
      </c>
      <c r="F4039" t="s">
        <v>28162</v>
      </c>
      <c r="G4039" t="s">
        <v>28163</v>
      </c>
      <c r="H4039" t="s">
        <v>28164</v>
      </c>
      <c r="I4039" t="s">
        <v>38</v>
      </c>
      <c r="J4039" t="s">
        <v>38</v>
      </c>
      <c r="M4039" t="s">
        <v>28165</v>
      </c>
      <c r="N4039" t="s">
        <v>2841</v>
      </c>
      <c r="O4039" t="s">
        <v>2712</v>
      </c>
      <c r="P4039" t="s">
        <v>1402</v>
      </c>
      <c r="Q4039" t="s">
        <v>28166</v>
      </c>
      <c r="R4039" s="26">
        <v>3</v>
      </c>
      <c r="S4039" s="23">
        <v>364132690000</v>
      </c>
      <c r="T4039" t="s">
        <v>37</v>
      </c>
      <c r="U4039" t="s">
        <v>1772</v>
      </c>
      <c r="V4039" s="39">
        <v>46156</v>
      </c>
      <c r="W4039" s="41">
        <v>33</v>
      </c>
      <c r="X4039" s="26" t="s">
        <v>25685</v>
      </c>
      <c r="Y4039">
        <v>35</v>
      </c>
      <c r="Z4039">
        <v>34.82</v>
      </c>
      <c r="AE4039" s="41">
        <v>69.819999999999993</v>
      </c>
      <c r="AF4039">
        <v>1</v>
      </c>
      <c r="AG4039">
        <v>0</v>
      </c>
      <c r="AH4039">
        <v>0</v>
      </c>
      <c r="AI4039">
        <v>0</v>
      </c>
      <c r="AJ4039">
        <v>0</v>
      </c>
      <c r="AK4039" s="30">
        <f t="shared" si="397"/>
        <v>1</v>
      </c>
      <c r="AL4039" s="45">
        <v>3</v>
      </c>
      <c r="AM4039" s="32">
        <f t="shared" si="396"/>
        <v>2</v>
      </c>
      <c r="AN4039" s="33" t="str">
        <f t="shared" si="398"/>
        <v>MOROSO</v>
      </c>
      <c r="AO4039" s="33" t="str">
        <f t="shared" si="399"/>
        <v>2meses_pendientes</v>
      </c>
      <c r="AP4039" s="33">
        <f t="shared" si="400"/>
        <v>66</v>
      </c>
      <c r="AQ4039" s="31">
        <f t="shared" si="401"/>
        <v>14</v>
      </c>
    </row>
    <row r="4040" spans="2:43" x14ac:dyDescent="0.3">
      <c r="B4040" s="37">
        <v>46156</v>
      </c>
      <c r="C4040" t="s">
        <v>35</v>
      </c>
      <c r="D4040" t="s">
        <v>28167</v>
      </c>
      <c r="E4040" t="s">
        <v>28168</v>
      </c>
      <c r="F4040" t="s">
        <v>28169</v>
      </c>
      <c r="G4040" t="s">
        <v>28170</v>
      </c>
      <c r="H4040" t="s">
        <v>14652</v>
      </c>
      <c r="I4040" t="s">
        <v>38</v>
      </c>
      <c r="J4040" t="s">
        <v>38</v>
      </c>
      <c r="K4040" t="s">
        <v>810</v>
      </c>
      <c r="M4040" t="s">
        <v>28171</v>
      </c>
      <c r="N4040" t="s">
        <v>2841</v>
      </c>
      <c r="O4040" t="s">
        <v>2712</v>
      </c>
      <c r="P4040" t="s">
        <v>1402</v>
      </c>
      <c r="Q4040" t="s">
        <v>28172</v>
      </c>
      <c r="R4040" s="26">
        <v>3</v>
      </c>
      <c r="S4040" s="23">
        <v>362134420000</v>
      </c>
      <c r="T4040" t="s">
        <v>37</v>
      </c>
      <c r="U4040" t="s">
        <v>1772</v>
      </c>
      <c r="V4040" s="39">
        <v>46159</v>
      </c>
      <c r="W4040" s="41">
        <v>33</v>
      </c>
      <c r="X4040" s="26" t="s">
        <v>25685</v>
      </c>
      <c r="Y4040">
        <v>34.93</v>
      </c>
      <c r="AA4040">
        <v>52.83</v>
      </c>
      <c r="AE4040" s="41">
        <v>87.759999999999991</v>
      </c>
      <c r="AF4040">
        <v>0</v>
      </c>
      <c r="AG4040">
        <v>1</v>
      </c>
      <c r="AH4040">
        <v>0</v>
      </c>
      <c r="AI4040">
        <v>0</v>
      </c>
      <c r="AJ4040">
        <v>0</v>
      </c>
      <c r="AK4040" s="30">
        <f t="shared" si="397"/>
        <v>1</v>
      </c>
      <c r="AL4040" s="45">
        <v>3</v>
      </c>
      <c r="AM4040" s="32">
        <f t="shared" si="396"/>
        <v>2</v>
      </c>
      <c r="AN4040" s="33" t="str">
        <f t="shared" si="398"/>
        <v>MOROSO</v>
      </c>
      <c r="AO4040" s="33" t="str">
        <f t="shared" si="399"/>
        <v>2meses_pendientes</v>
      </c>
      <c r="AP4040" s="33">
        <f t="shared" si="400"/>
        <v>66</v>
      </c>
      <c r="AQ4040" s="31">
        <f t="shared" si="401"/>
        <v>17</v>
      </c>
    </row>
    <row r="4041" spans="2:43" x14ac:dyDescent="0.3">
      <c r="B4041" s="37">
        <v>46158</v>
      </c>
      <c r="C4041" t="s">
        <v>35</v>
      </c>
      <c r="D4041" t="s">
        <v>28173</v>
      </c>
      <c r="E4041" t="s">
        <v>28174</v>
      </c>
      <c r="F4041" t="s">
        <v>28175</v>
      </c>
      <c r="G4041" t="s">
        <v>28176</v>
      </c>
      <c r="H4041" t="s">
        <v>14317</v>
      </c>
      <c r="I4041" t="s">
        <v>38</v>
      </c>
      <c r="J4041" t="s">
        <v>38</v>
      </c>
      <c r="K4041" t="s">
        <v>561</v>
      </c>
      <c r="M4041" t="s">
        <v>28177</v>
      </c>
      <c r="N4041" t="s">
        <v>2841</v>
      </c>
      <c r="O4041" t="s">
        <v>2712</v>
      </c>
      <c r="P4041" t="s">
        <v>1402</v>
      </c>
      <c r="Q4041" t="s">
        <v>28178</v>
      </c>
      <c r="R4041" s="26">
        <v>2</v>
      </c>
      <c r="S4041" s="23">
        <v>228020860000</v>
      </c>
      <c r="T4041" t="s">
        <v>37</v>
      </c>
      <c r="U4041" t="s">
        <v>1404</v>
      </c>
      <c r="V4041" s="39">
        <v>46160</v>
      </c>
      <c r="W4041" s="41">
        <v>30</v>
      </c>
      <c r="X4041" s="26" t="s">
        <v>25685</v>
      </c>
      <c r="Y4041">
        <v>35.549999999999997</v>
      </c>
      <c r="Z4041">
        <v>35.549999999999997</v>
      </c>
      <c r="AA4041">
        <v>67.25</v>
      </c>
      <c r="AE4041" s="41">
        <v>138.35</v>
      </c>
      <c r="AF4041">
        <v>1</v>
      </c>
      <c r="AG4041">
        <v>1</v>
      </c>
      <c r="AH4041">
        <v>0</v>
      </c>
      <c r="AI4041">
        <v>0</v>
      </c>
      <c r="AJ4041">
        <v>0</v>
      </c>
      <c r="AK4041" s="30">
        <f t="shared" si="397"/>
        <v>2</v>
      </c>
      <c r="AL4041" s="45">
        <v>3</v>
      </c>
      <c r="AM4041" s="32">
        <f t="shared" si="396"/>
        <v>1</v>
      </c>
      <c r="AN4041" s="33" t="str">
        <f t="shared" si="398"/>
        <v>MOROSO</v>
      </c>
      <c r="AO4041" s="33" t="str">
        <f t="shared" si="399"/>
        <v>1meses_pendientes</v>
      </c>
      <c r="AP4041" s="33">
        <f t="shared" si="400"/>
        <v>30</v>
      </c>
      <c r="AQ4041" s="31">
        <f t="shared" si="401"/>
        <v>18</v>
      </c>
    </row>
    <row r="4042" spans="2:43" x14ac:dyDescent="0.3">
      <c r="B4042" s="37">
        <v>46158</v>
      </c>
      <c r="C4042" t="s">
        <v>35</v>
      </c>
      <c r="D4042" t="s">
        <v>28179</v>
      </c>
      <c r="E4042" t="s">
        <v>28180</v>
      </c>
      <c r="F4042" t="s">
        <v>28181</v>
      </c>
      <c r="G4042" t="s">
        <v>28182</v>
      </c>
      <c r="H4042" t="s">
        <v>28183</v>
      </c>
      <c r="I4042" t="s">
        <v>38</v>
      </c>
      <c r="J4042" t="s">
        <v>38</v>
      </c>
      <c r="K4042" t="s">
        <v>561</v>
      </c>
      <c r="M4042" t="s">
        <v>28184</v>
      </c>
      <c r="N4042" t="s">
        <v>2841</v>
      </c>
      <c r="O4042" t="s">
        <v>2712</v>
      </c>
      <c r="P4042" t="s">
        <v>1402</v>
      </c>
      <c r="Q4042" t="s">
        <v>28185</v>
      </c>
      <c r="R4042" s="26">
        <v>3</v>
      </c>
      <c r="S4042" s="23">
        <v>369136710000</v>
      </c>
      <c r="T4042" t="s">
        <v>37</v>
      </c>
      <c r="U4042" t="s">
        <v>1772</v>
      </c>
      <c r="V4042" s="39">
        <v>46163</v>
      </c>
      <c r="W4042" s="41">
        <v>45</v>
      </c>
      <c r="X4042" s="26" t="s">
        <v>25685</v>
      </c>
      <c r="Y4042">
        <v>23.39</v>
      </c>
      <c r="Z4042">
        <v>65.180000000000007</v>
      </c>
      <c r="AE4042" s="41">
        <v>88.570000000000007</v>
      </c>
      <c r="AF4042">
        <v>1</v>
      </c>
      <c r="AG4042">
        <v>0</v>
      </c>
      <c r="AH4042">
        <v>0</v>
      </c>
      <c r="AI4042">
        <v>0</v>
      </c>
      <c r="AJ4042">
        <v>0</v>
      </c>
      <c r="AK4042" s="30">
        <f t="shared" si="397"/>
        <v>1</v>
      </c>
      <c r="AL4042" s="45">
        <v>3</v>
      </c>
      <c r="AM4042" s="32">
        <f t="shared" si="396"/>
        <v>2</v>
      </c>
      <c r="AN4042" s="33" t="str">
        <f t="shared" si="398"/>
        <v>MOROSO</v>
      </c>
      <c r="AO4042" s="33" t="str">
        <f t="shared" si="399"/>
        <v>2meses_pendientes</v>
      </c>
      <c r="AP4042" s="33">
        <f t="shared" si="400"/>
        <v>90</v>
      </c>
      <c r="AQ4042" s="31">
        <f t="shared" si="401"/>
        <v>21</v>
      </c>
    </row>
    <row r="4043" spans="2:43" x14ac:dyDescent="0.3">
      <c r="B4043" s="37">
        <v>46163</v>
      </c>
      <c r="C4043" t="s">
        <v>35</v>
      </c>
      <c r="D4043" t="s">
        <v>28186</v>
      </c>
      <c r="E4043" t="s">
        <v>28187</v>
      </c>
      <c r="F4043" t="s">
        <v>28188</v>
      </c>
      <c r="G4043" t="s">
        <v>28189</v>
      </c>
      <c r="H4043" t="s">
        <v>2138</v>
      </c>
      <c r="I4043" t="s">
        <v>38</v>
      </c>
      <c r="J4043" t="s">
        <v>38</v>
      </c>
      <c r="K4043" t="s">
        <v>476</v>
      </c>
      <c r="M4043" t="s">
        <v>28190</v>
      </c>
      <c r="N4043" t="s">
        <v>2841</v>
      </c>
      <c r="O4043" t="s">
        <v>2712</v>
      </c>
      <c r="P4043" t="s">
        <v>1402</v>
      </c>
      <c r="Q4043" t="s">
        <v>28191</v>
      </c>
      <c r="R4043" s="26">
        <v>2</v>
      </c>
      <c r="S4043" s="23">
        <v>366141700000</v>
      </c>
      <c r="T4043" t="s">
        <v>37</v>
      </c>
      <c r="U4043" t="s">
        <v>1772</v>
      </c>
      <c r="V4043" s="39">
        <v>46164</v>
      </c>
      <c r="W4043" s="41">
        <v>30</v>
      </c>
      <c r="X4043" s="26" t="s">
        <v>25685</v>
      </c>
      <c r="Y4043">
        <v>15.22</v>
      </c>
      <c r="Z4043">
        <v>15.22</v>
      </c>
      <c r="AA4043">
        <v>30.44</v>
      </c>
      <c r="AE4043" s="41">
        <v>60.88</v>
      </c>
      <c r="AF4043">
        <v>1</v>
      </c>
      <c r="AG4043">
        <v>1</v>
      </c>
      <c r="AH4043">
        <v>0</v>
      </c>
      <c r="AI4043">
        <v>0</v>
      </c>
      <c r="AJ4043">
        <v>0</v>
      </c>
      <c r="AK4043" s="30">
        <f t="shared" si="397"/>
        <v>2</v>
      </c>
      <c r="AL4043" s="45">
        <v>3</v>
      </c>
      <c r="AM4043" s="32">
        <f t="shared" si="396"/>
        <v>1</v>
      </c>
      <c r="AN4043" s="33" t="str">
        <f t="shared" si="398"/>
        <v>MOROSO</v>
      </c>
      <c r="AO4043" s="33" t="str">
        <f t="shared" si="399"/>
        <v>1meses_pendientes</v>
      </c>
      <c r="AP4043" s="33">
        <f t="shared" si="400"/>
        <v>30</v>
      </c>
      <c r="AQ4043" s="31">
        <f t="shared" si="401"/>
        <v>22</v>
      </c>
    </row>
    <row r="4044" spans="2:43" x14ac:dyDescent="0.3">
      <c r="B4044" s="37">
        <v>46165</v>
      </c>
      <c r="C4044" t="s">
        <v>35</v>
      </c>
      <c r="D4044" t="s">
        <v>28192</v>
      </c>
      <c r="E4044" t="s">
        <v>28193</v>
      </c>
      <c r="F4044" t="s">
        <v>28194</v>
      </c>
      <c r="G4044" t="s">
        <v>28195</v>
      </c>
      <c r="H4044" t="s">
        <v>28196</v>
      </c>
      <c r="I4044" t="s">
        <v>38</v>
      </c>
      <c r="J4044" t="s">
        <v>38</v>
      </c>
      <c r="M4044" t="s">
        <v>28197</v>
      </c>
      <c r="N4044" t="s">
        <v>2841</v>
      </c>
      <c r="O4044" t="s">
        <v>2712</v>
      </c>
      <c r="P4044" t="s">
        <v>1402</v>
      </c>
      <c r="Q4044" t="s">
        <v>28198</v>
      </c>
      <c r="R4044" s="26">
        <v>3</v>
      </c>
      <c r="S4044" s="23">
        <v>364143500000</v>
      </c>
      <c r="T4044" t="s">
        <v>37</v>
      </c>
      <c r="U4044" t="s">
        <v>1772</v>
      </c>
      <c r="V4044" s="39">
        <v>46167</v>
      </c>
      <c r="W4044" s="41">
        <v>37</v>
      </c>
      <c r="X4044" s="26" t="s">
        <v>25685</v>
      </c>
      <c r="AE4044" s="41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 s="30">
        <f t="shared" si="397"/>
        <v>0</v>
      </c>
      <c r="AL4044" s="45">
        <v>3</v>
      </c>
      <c r="AM4044" s="32">
        <f t="shared" si="396"/>
        <v>3</v>
      </c>
      <c r="AN4044" s="33" t="str">
        <f t="shared" si="398"/>
        <v>NPN</v>
      </c>
      <c r="AO4044" s="33" t="str">
        <f t="shared" si="399"/>
        <v>3meses_pendientes</v>
      </c>
      <c r="AP4044" s="33">
        <f t="shared" si="400"/>
        <v>111</v>
      </c>
      <c r="AQ4044" s="31">
        <f t="shared" si="401"/>
        <v>25</v>
      </c>
    </row>
    <row r="4045" spans="2:43" x14ac:dyDescent="0.3">
      <c r="B4045" s="37">
        <v>46165</v>
      </c>
      <c r="C4045" t="s">
        <v>35</v>
      </c>
      <c r="D4045" t="s">
        <v>28199</v>
      </c>
      <c r="E4045" t="s">
        <v>15092</v>
      </c>
      <c r="F4045" t="s">
        <v>28200</v>
      </c>
      <c r="G4045" t="s">
        <v>28201</v>
      </c>
      <c r="H4045" t="s">
        <v>28202</v>
      </c>
      <c r="I4045" t="s">
        <v>38</v>
      </c>
      <c r="J4045" t="s">
        <v>825</v>
      </c>
      <c r="K4045" t="s">
        <v>1026</v>
      </c>
      <c r="M4045" t="s">
        <v>28197</v>
      </c>
      <c r="N4045" t="s">
        <v>2841</v>
      </c>
      <c r="O4045" t="s">
        <v>2712</v>
      </c>
      <c r="P4045" t="s">
        <v>1402</v>
      </c>
      <c r="Q4045" t="s">
        <v>28203</v>
      </c>
      <c r="R4045" s="26">
        <v>3</v>
      </c>
      <c r="S4045" s="23">
        <v>186055140000</v>
      </c>
      <c r="T4045" t="s">
        <v>37</v>
      </c>
      <c r="U4045" t="s">
        <v>1772</v>
      </c>
      <c r="V4045" s="39">
        <v>46167</v>
      </c>
      <c r="W4045" s="41">
        <v>35.909999999999997</v>
      </c>
      <c r="X4045" s="26" t="s">
        <v>25685</v>
      </c>
      <c r="Y4045">
        <v>38.6</v>
      </c>
      <c r="AA4045">
        <v>40</v>
      </c>
      <c r="AE4045" s="41">
        <v>78.599999999999994</v>
      </c>
      <c r="AF4045">
        <v>0</v>
      </c>
      <c r="AG4045">
        <v>1</v>
      </c>
      <c r="AH4045">
        <v>0</v>
      </c>
      <c r="AI4045">
        <v>0</v>
      </c>
      <c r="AJ4045">
        <v>0</v>
      </c>
      <c r="AK4045" s="30">
        <f t="shared" si="397"/>
        <v>1</v>
      </c>
      <c r="AL4045" s="45">
        <v>3</v>
      </c>
      <c r="AM4045" s="32">
        <f t="shared" si="396"/>
        <v>2</v>
      </c>
      <c r="AN4045" s="33" t="str">
        <f t="shared" si="398"/>
        <v>MOROSO</v>
      </c>
      <c r="AO4045" s="33" t="str">
        <f t="shared" si="399"/>
        <v>2meses_pendientes</v>
      </c>
      <c r="AP4045" s="33">
        <f t="shared" si="400"/>
        <v>71.819999999999993</v>
      </c>
      <c r="AQ4045" s="31">
        <f t="shared" si="401"/>
        <v>25</v>
      </c>
    </row>
    <row r="4046" spans="2:43" x14ac:dyDescent="0.3">
      <c r="B4046" s="37">
        <v>46171</v>
      </c>
      <c r="C4046" t="s">
        <v>35</v>
      </c>
      <c r="D4046" t="s">
        <v>28204</v>
      </c>
      <c r="E4046" t="s">
        <v>28205</v>
      </c>
      <c r="F4046" t="s">
        <v>28206</v>
      </c>
      <c r="G4046" t="s">
        <v>28207</v>
      </c>
      <c r="H4046" t="s">
        <v>28208</v>
      </c>
      <c r="I4046" t="s">
        <v>38</v>
      </c>
      <c r="J4046" t="s">
        <v>438</v>
      </c>
      <c r="K4046" t="s">
        <v>12843</v>
      </c>
      <c r="M4046" t="s">
        <v>28209</v>
      </c>
      <c r="N4046" t="s">
        <v>2841</v>
      </c>
      <c r="O4046" t="s">
        <v>2712</v>
      </c>
      <c r="P4046" t="s">
        <v>1402</v>
      </c>
      <c r="Q4046" t="s">
        <v>28210</v>
      </c>
      <c r="R4046" s="26">
        <v>3</v>
      </c>
      <c r="S4046" s="23">
        <v>367146100000</v>
      </c>
      <c r="T4046" t="s">
        <v>37</v>
      </c>
      <c r="U4046" t="s">
        <v>1772</v>
      </c>
      <c r="V4046" s="39">
        <v>46172</v>
      </c>
      <c r="W4046" s="41">
        <v>33</v>
      </c>
      <c r="X4046" s="26" t="s">
        <v>25685</v>
      </c>
      <c r="Y4046">
        <v>34.909999999999997</v>
      </c>
      <c r="Z4046">
        <v>34.909999999999997</v>
      </c>
      <c r="AE4046" s="41">
        <v>69.819999999999993</v>
      </c>
      <c r="AF4046">
        <v>1</v>
      </c>
      <c r="AG4046">
        <v>0</v>
      </c>
      <c r="AH4046">
        <v>0</v>
      </c>
      <c r="AI4046">
        <v>0</v>
      </c>
      <c r="AJ4046">
        <v>0</v>
      </c>
      <c r="AK4046" s="30">
        <f t="shared" si="397"/>
        <v>1</v>
      </c>
      <c r="AL4046" s="45">
        <v>3</v>
      </c>
      <c r="AM4046" s="32">
        <f t="shared" si="396"/>
        <v>2</v>
      </c>
      <c r="AN4046" s="33" t="str">
        <f t="shared" si="398"/>
        <v>MOROSO</v>
      </c>
      <c r="AO4046" s="33" t="str">
        <f t="shared" si="399"/>
        <v>2meses_pendientes</v>
      </c>
      <c r="AP4046" s="33">
        <f t="shared" si="400"/>
        <v>66</v>
      </c>
      <c r="AQ4046" s="31">
        <f t="shared" si="401"/>
        <v>30</v>
      </c>
    </row>
    <row r="4047" spans="2:43" x14ac:dyDescent="0.3">
      <c r="B4047" s="37">
        <v>46173</v>
      </c>
      <c r="C4047" t="s">
        <v>35</v>
      </c>
      <c r="D4047" t="s">
        <v>28211</v>
      </c>
      <c r="E4047" t="s">
        <v>28212</v>
      </c>
      <c r="F4047" t="s">
        <v>1425</v>
      </c>
      <c r="G4047" t="s">
        <v>28213</v>
      </c>
      <c r="H4047" t="s">
        <v>28214</v>
      </c>
      <c r="I4047" t="s">
        <v>38</v>
      </c>
      <c r="J4047" t="s">
        <v>38</v>
      </c>
      <c r="K4047" t="s">
        <v>468</v>
      </c>
      <c r="L4047" t="s">
        <v>28215</v>
      </c>
      <c r="M4047" t="s">
        <v>2798</v>
      </c>
      <c r="N4047" t="s">
        <v>2841</v>
      </c>
      <c r="O4047" t="s">
        <v>2712</v>
      </c>
      <c r="P4047" t="s">
        <v>1402</v>
      </c>
      <c r="Q4047" t="s">
        <v>28216</v>
      </c>
      <c r="R4047" s="26">
        <v>2</v>
      </c>
      <c r="S4047" s="23">
        <v>365150310000</v>
      </c>
      <c r="T4047" t="s">
        <v>37</v>
      </c>
      <c r="U4047" t="s">
        <v>1404</v>
      </c>
      <c r="V4047" s="39">
        <v>46173</v>
      </c>
      <c r="W4047" s="41">
        <v>30</v>
      </c>
      <c r="X4047" s="26" t="s">
        <v>25685</v>
      </c>
      <c r="Y4047">
        <v>15.22</v>
      </c>
      <c r="Z4047">
        <v>15.22</v>
      </c>
      <c r="AE4047" s="41">
        <v>30.44</v>
      </c>
      <c r="AF4047">
        <v>1</v>
      </c>
      <c r="AG4047">
        <v>0</v>
      </c>
      <c r="AH4047">
        <v>0</v>
      </c>
      <c r="AI4047">
        <v>0</v>
      </c>
      <c r="AJ4047">
        <v>0</v>
      </c>
      <c r="AK4047" s="30">
        <f t="shared" si="397"/>
        <v>1</v>
      </c>
      <c r="AL4047" s="45">
        <v>3</v>
      </c>
      <c r="AM4047" s="32">
        <f t="shared" si="396"/>
        <v>2</v>
      </c>
      <c r="AN4047" s="33" t="str">
        <f t="shared" si="398"/>
        <v>MOROSO</v>
      </c>
      <c r="AO4047" s="33" t="str">
        <f t="shared" si="399"/>
        <v>2meses_pendientes</v>
      </c>
      <c r="AP4047" s="33">
        <f t="shared" si="400"/>
        <v>60</v>
      </c>
      <c r="AQ4047" s="31">
        <f t="shared" si="401"/>
        <v>31</v>
      </c>
    </row>
    <row r="4048" spans="2:43" x14ac:dyDescent="0.3">
      <c r="B4048" s="37">
        <v>46173</v>
      </c>
      <c r="C4048" t="s">
        <v>35</v>
      </c>
      <c r="D4048" t="s">
        <v>28217</v>
      </c>
      <c r="E4048" t="s">
        <v>28218</v>
      </c>
      <c r="F4048" t="s">
        <v>1425</v>
      </c>
      <c r="G4048" t="s">
        <v>28219</v>
      </c>
      <c r="H4048" t="s">
        <v>28220</v>
      </c>
      <c r="I4048" t="s">
        <v>38</v>
      </c>
      <c r="J4048" t="s">
        <v>38</v>
      </c>
      <c r="K4048" t="s">
        <v>468</v>
      </c>
      <c r="L4048" t="s">
        <v>28221</v>
      </c>
      <c r="M4048" t="s">
        <v>2798</v>
      </c>
      <c r="N4048" t="s">
        <v>2841</v>
      </c>
      <c r="O4048" t="s">
        <v>2712</v>
      </c>
      <c r="P4048" t="s">
        <v>1402</v>
      </c>
      <c r="Q4048" t="s">
        <v>28222</v>
      </c>
      <c r="R4048" s="26">
        <v>3</v>
      </c>
      <c r="S4048" s="23">
        <v>363151270000</v>
      </c>
      <c r="T4048" t="s">
        <v>37</v>
      </c>
      <c r="U4048" t="s">
        <v>1404</v>
      </c>
      <c r="V4048" s="39">
        <v>46173</v>
      </c>
      <c r="W4048" s="41">
        <v>37.32</v>
      </c>
      <c r="X4048" s="26" t="s">
        <v>25685</v>
      </c>
      <c r="Z4048">
        <v>40.18</v>
      </c>
      <c r="AE4048" s="41">
        <v>40.18</v>
      </c>
      <c r="AF4048">
        <v>1</v>
      </c>
      <c r="AG4048">
        <v>0</v>
      </c>
      <c r="AH4048">
        <v>0</v>
      </c>
      <c r="AI4048">
        <v>0</v>
      </c>
      <c r="AJ4048">
        <v>0</v>
      </c>
      <c r="AK4048" s="30">
        <f t="shared" si="397"/>
        <v>1</v>
      </c>
      <c r="AL4048" s="45">
        <v>3</v>
      </c>
      <c r="AM4048" s="32">
        <f t="shared" si="396"/>
        <v>2</v>
      </c>
      <c r="AN4048" s="33" t="str">
        <f t="shared" si="398"/>
        <v>MOROSO</v>
      </c>
      <c r="AO4048" s="33" t="str">
        <f t="shared" si="399"/>
        <v>2meses_pendientes</v>
      </c>
      <c r="AP4048" s="33">
        <f t="shared" si="400"/>
        <v>74.64</v>
      </c>
      <c r="AQ4048" s="31">
        <f t="shared" si="401"/>
        <v>31</v>
      </c>
    </row>
    <row r="4049" spans="2:43" x14ac:dyDescent="0.3">
      <c r="B4049" s="37">
        <v>46173</v>
      </c>
      <c r="C4049" t="s">
        <v>35</v>
      </c>
      <c r="D4049" t="s">
        <v>28223</v>
      </c>
      <c r="E4049" t="s">
        <v>28224</v>
      </c>
      <c r="F4049" t="s">
        <v>28225</v>
      </c>
      <c r="G4049" t="s">
        <v>28226</v>
      </c>
      <c r="H4049" t="s">
        <v>28227</v>
      </c>
      <c r="I4049" t="s">
        <v>38</v>
      </c>
      <c r="J4049" t="s">
        <v>38</v>
      </c>
      <c r="K4049" t="s">
        <v>476</v>
      </c>
      <c r="M4049" t="s">
        <v>28228</v>
      </c>
      <c r="N4049" t="s">
        <v>2841</v>
      </c>
      <c r="O4049" t="s">
        <v>2712</v>
      </c>
      <c r="P4049" t="s">
        <v>1402</v>
      </c>
      <c r="Q4049" t="s">
        <v>28229</v>
      </c>
      <c r="R4049" s="26">
        <v>2</v>
      </c>
      <c r="S4049" s="23">
        <v>312054160000</v>
      </c>
      <c r="T4049" t="s">
        <v>37</v>
      </c>
      <c r="U4049" t="s">
        <v>1404</v>
      </c>
      <c r="V4049" s="39">
        <v>46173</v>
      </c>
      <c r="W4049" s="41">
        <v>30</v>
      </c>
      <c r="X4049" s="26" t="s">
        <v>25685</v>
      </c>
      <c r="Z4049">
        <v>15.22</v>
      </c>
      <c r="AE4049" s="41">
        <v>15.22</v>
      </c>
      <c r="AF4049">
        <v>1</v>
      </c>
      <c r="AG4049">
        <v>0</v>
      </c>
      <c r="AH4049">
        <v>0</v>
      </c>
      <c r="AI4049">
        <v>0</v>
      </c>
      <c r="AJ4049">
        <v>0</v>
      </c>
      <c r="AK4049" s="30">
        <f t="shared" si="397"/>
        <v>1</v>
      </c>
      <c r="AL4049" s="45">
        <v>3</v>
      </c>
      <c r="AM4049" s="32">
        <f t="shared" si="396"/>
        <v>2</v>
      </c>
      <c r="AN4049" s="33" t="str">
        <f t="shared" si="398"/>
        <v>MOROSO</v>
      </c>
      <c r="AO4049" s="33" t="str">
        <f t="shared" si="399"/>
        <v>2meses_pendientes</v>
      </c>
      <c r="AP4049" s="33">
        <f t="shared" si="400"/>
        <v>60</v>
      </c>
      <c r="AQ4049" s="31">
        <f t="shared" si="401"/>
        <v>31</v>
      </c>
    </row>
    <row r="4050" spans="2:43" x14ac:dyDescent="0.3">
      <c r="B4050" s="37">
        <v>46173</v>
      </c>
      <c r="C4050" t="s">
        <v>35</v>
      </c>
      <c r="D4050" t="s">
        <v>28230</v>
      </c>
      <c r="E4050" t="s">
        <v>28231</v>
      </c>
      <c r="F4050" t="s">
        <v>28232</v>
      </c>
      <c r="G4050" t="s">
        <v>28233</v>
      </c>
      <c r="H4050" t="s">
        <v>28234</v>
      </c>
      <c r="I4050" t="s">
        <v>38</v>
      </c>
      <c r="J4050" t="s">
        <v>38</v>
      </c>
      <c r="K4050" t="s">
        <v>476</v>
      </c>
      <c r="M4050" t="s">
        <v>28228</v>
      </c>
      <c r="N4050" t="s">
        <v>2841</v>
      </c>
      <c r="O4050" t="s">
        <v>2712</v>
      </c>
      <c r="P4050" t="s">
        <v>1402</v>
      </c>
      <c r="Q4050" t="s">
        <v>28235</v>
      </c>
      <c r="R4050" s="26">
        <v>2</v>
      </c>
      <c r="S4050" s="23">
        <v>229015630000</v>
      </c>
      <c r="T4050" t="s">
        <v>37</v>
      </c>
      <c r="U4050" t="s">
        <v>1404</v>
      </c>
      <c r="V4050" s="39">
        <v>46173</v>
      </c>
      <c r="W4050" s="41">
        <v>30</v>
      </c>
      <c r="X4050" s="26" t="s">
        <v>25685</v>
      </c>
      <c r="Z4050">
        <v>16.010000000000002</v>
      </c>
      <c r="AE4050" s="41">
        <v>16.010000000000002</v>
      </c>
      <c r="AF4050">
        <v>1</v>
      </c>
      <c r="AG4050">
        <v>0</v>
      </c>
      <c r="AH4050">
        <v>0</v>
      </c>
      <c r="AI4050">
        <v>0</v>
      </c>
      <c r="AJ4050">
        <v>0</v>
      </c>
      <c r="AK4050" s="30">
        <f t="shared" si="397"/>
        <v>1</v>
      </c>
      <c r="AL4050" s="45">
        <v>3</v>
      </c>
      <c r="AM4050" s="32">
        <f t="shared" si="396"/>
        <v>2</v>
      </c>
      <c r="AN4050" s="33" t="str">
        <f t="shared" si="398"/>
        <v>MOROSO</v>
      </c>
      <c r="AO4050" s="33" t="str">
        <f t="shared" si="399"/>
        <v>2meses_pendientes</v>
      </c>
      <c r="AP4050" s="33">
        <f t="shared" si="400"/>
        <v>60</v>
      </c>
      <c r="AQ4050" s="31">
        <f t="shared" si="401"/>
        <v>31</v>
      </c>
    </row>
    <row r="4051" spans="2:43" x14ac:dyDescent="0.3">
      <c r="B4051" s="37">
        <v>46143</v>
      </c>
      <c r="C4051" t="s">
        <v>35</v>
      </c>
      <c r="D4051" t="s">
        <v>28236</v>
      </c>
      <c r="E4051" t="s">
        <v>28237</v>
      </c>
      <c r="F4051" t="s">
        <v>1425</v>
      </c>
      <c r="G4051" t="s">
        <v>28238</v>
      </c>
      <c r="H4051" t="s">
        <v>28239</v>
      </c>
      <c r="I4051" t="s">
        <v>38</v>
      </c>
      <c r="J4051" t="s">
        <v>38</v>
      </c>
      <c r="K4051" t="s">
        <v>468</v>
      </c>
      <c r="L4051" t="s">
        <v>28240</v>
      </c>
      <c r="M4051" t="s">
        <v>2798</v>
      </c>
      <c r="N4051" t="s">
        <v>28241</v>
      </c>
      <c r="O4051" t="s">
        <v>2712</v>
      </c>
      <c r="P4051" t="s">
        <v>1402</v>
      </c>
      <c r="Q4051" t="s">
        <v>28242</v>
      </c>
      <c r="R4051" s="26">
        <v>2</v>
      </c>
      <c r="S4051" s="23">
        <v>307039090000</v>
      </c>
      <c r="T4051" t="s">
        <v>37</v>
      </c>
      <c r="U4051" t="s">
        <v>1772</v>
      </c>
      <c r="V4051" s="39">
        <v>46146</v>
      </c>
      <c r="W4051" s="41">
        <v>33</v>
      </c>
      <c r="X4051" s="26" t="s">
        <v>25685</v>
      </c>
      <c r="Y4051">
        <v>34</v>
      </c>
      <c r="Z4051">
        <v>35</v>
      </c>
      <c r="AE4051" s="41">
        <v>69</v>
      </c>
      <c r="AF4051">
        <v>1</v>
      </c>
      <c r="AG4051">
        <v>0</v>
      </c>
      <c r="AH4051">
        <v>0</v>
      </c>
      <c r="AI4051">
        <v>0</v>
      </c>
      <c r="AJ4051">
        <v>0</v>
      </c>
      <c r="AK4051" s="30">
        <f t="shared" si="397"/>
        <v>1</v>
      </c>
      <c r="AL4051" s="45">
        <v>3</v>
      </c>
      <c r="AM4051" s="32">
        <f t="shared" si="396"/>
        <v>2</v>
      </c>
      <c r="AN4051" s="33" t="str">
        <f t="shared" si="398"/>
        <v>MOROSO</v>
      </c>
      <c r="AO4051" s="33" t="str">
        <f t="shared" si="399"/>
        <v>2meses_pendientes</v>
      </c>
      <c r="AP4051" s="33">
        <f t="shared" si="400"/>
        <v>66</v>
      </c>
      <c r="AQ4051" s="31">
        <f t="shared" si="401"/>
        <v>4</v>
      </c>
    </row>
    <row r="4052" spans="2:43" x14ac:dyDescent="0.3">
      <c r="B4052" s="37">
        <v>46145</v>
      </c>
      <c r="C4052" t="s">
        <v>35</v>
      </c>
      <c r="D4052" t="s">
        <v>28243</v>
      </c>
      <c r="E4052" t="s">
        <v>28244</v>
      </c>
      <c r="F4052" t="s">
        <v>1425</v>
      </c>
      <c r="G4052" t="s">
        <v>28245</v>
      </c>
      <c r="H4052" t="s">
        <v>28246</v>
      </c>
      <c r="I4052" t="s">
        <v>38</v>
      </c>
      <c r="J4052" t="s">
        <v>38</v>
      </c>
      <c r="K4052" t="s">
        <v>468</v>
      </c>
      <c r="L4052" t="s">
        <v>28247</v>
      </c>
      <c r="M4052" t="s">
        <v>2798</v>
      </c>
      <c r="N4052" t="s">
        <v>28241</v>
      </c>
      <c r="O4052" t="s">
        <v>2712</v>
      </c>
      <c r="P4052" t="s">
        <v>1402</v>
      </c>
      <c r="Q4052" t="s">
        <v>28248</v>
      </c>
      <c r="R4052" s="26">
        <v>3</v>
      </c>
      <c r="S4052" s="23">
        <v>368021260000</v>
      </c>
      <c r="T4052" t="s">
        <v>37</v>
      </c>
      <c r="U4052" t="s">
        <v>1772</v>
      </c>
      <c r="V4052" s="39">
        <v>46146</v>
      </c>
      <c r="W4052" s="41">
        <v>41.68</v>
      </c>
      <c r="X4052" s="26" t="s">
        <v>25685</v>
      </c>
      <c r="Y4052">
        <v>44.84</v>
      </c>
      <c r="Z4052">
        <v>44.84</v>
      </c>
      <c r="AE4052" s="41">
        <v>89.68</v>
      </c>
      <c r="AF4052">
        <v>1</v>
      </c>
      <c r="AG4052">
        <v>0</v>
      </c>
      <c r="AH4052">
        <v>0</v>
      </c>
      <c r="AI4052">
        <v>0</v>
      </c>
      <c r="AJ4052">
        <v>0</v>
      </c>
      <c r="AK4052" s="30">
        <f t="shared" si="397"/>
        <v>1</v>
      </c>
      <c r="AL4052" s="45">
        <v>3</v>
      </c>
      <c r="AM4052" s="32">
        <f t="shared" si="396"/>
        <v>2</v>
      </c>
      <c r="AN4052" s="33" t="str">
        <f t="shared" si="398"/>
        <v>MOROSO</v>
      </c>
      <c r="AO4052" s="33" t="str">
        <f t="shared" si="399"/>
        <v>2meses_pendientes</v>
      </c>
      <c r="AP4052" s="33">
        <f t="shared" si="400"/>
        <v>83.36</v>
      </c>
      <c r="AQ4052" s="31">
        <f t="shared" si="401"/>
        <v>4</v>
      </c>
    </row>
    <row r="4053" spans="2:43" x14ac:dyDescent="0.3">
      <c r="B4053" s="37">
        <v>46145</v>
      </c>
      <c r="C4053" t="s">
        <v>35</v>
      </c>
      <c r="D4053" t="s">
        <v>28249</v>
      </c>
      <c r="E4053" t="s">
        <v>28250</v>
      </c>
      <c r="F4053" t="s">
        <v>1425</v>
      </c>
      <c r="G4053" t="s">
        <v>28251</v>
      </c>
      <c r="H4053" t="s">
        <v>28252</v>
      </c>
      <c r="I4053" t="s">
        <v>38</v>
      </c>
      <c r="J4053" t="s">
        <v>38</v>
      </c>
      <c r="K4053" t="s">
        <v>468</v>
      </c>
      <c r="L4053" t="s">
        <v>28253</v>
      </c>
      <c r="M4053" t="s">
        <v>2798</v>
      </c>
      <c r="N4053" t="s">
        <v>15409</v>
      </c>
      <c r="O4053" t="s">
        <v>2712</v>
      </c>
      <c r="P4053" t="s">
        <v>1402</v>
      </c>
      <c r="Q4053" t="s">
        <v>28254</v>
      </c>
      <c r="R4053" s="26">
        <v>3</v>
      </c>
      <c r="S4053" s="23">
        <v>368123830000</v>
      </c>
      <c r="T4053" t="s">
        <v>37</v>
      </c>
      <c r="U4053" t="s">
        <v>1404</v>
      </c>
      <c r="V4053" s="39">
        <v>46146</v>
      </c>
      <c r="W4053" s="41">
        <v>35</v>
      </c>
      <c r="X4053" s="26" t="s">
        <v>25685</v>
      </c>
      <c r="Y4053">
        <v>37.049999999999997</v>
      </c>
      <c r="Z4053">
        <v>49.89</v>
      </c>
      <c r="AE4053" s="41">
        <v>86.94</v>
      </c>
      <c r="AF4053">
        <v>1</v>
      </c>
      <c r="AG4053">
        <v>0</v>
      </c>
      <c r="AH4053">
        <v>0</v>
      </c>
      <c r="AI4053">
        <v>0</v>
      </c>
      <c r="AJ4053">
        <v>0</v>
      </c>
      <c r="AK4053" s="30">
        <f t="shared" si="397"/>
        <v>1</v>
      </c>
      <c r="AL4053" s="45">
        <v>3</v>
      </c>
      <c r="AM4053" s="32">
        <f t="shared" si="396"/>
        <v>2</v>
      </c>
      <c r="AN4053" s="33" t="str">
        <f t="shared" si="398"/>
        <v>MOROSO</v>
      </c>
      <c r="AO4053" s="33" t="str">
        <f t="shared" si="399"/>
        <v>2meses_pendientes</v>
      </c>
      <c r="AP4053" s="33">
        <f t="shared" si="400"/>
        <v>70</v>
      </c>
      <c r="AQ4053" s="31">
        <f t="shared" si="401"/>
        <v>4</v>
      </c>
    </row>
    <row r="4054" spans="2:43" x14ac:dyDescent="0.3">
      <c r="B4054" s="37">
        <v>46147</v>
      </c>
      <c r="C4054" t="s">
        <v>35</v>
      </c>
      <c r="D4054" t="s">
        <v>28255</v>
      </c>
      <c r="E4054" t="s">
        <v>28256</v>
      </c>
      <c r="F4054" t="s">
        <v>1425</v>
      </c>
      <c r="G4054" t="s">
        <v>28257</v>
      </c>
      <c r="H4054" t="s">
        <v>28258</v>
      </c>
      <c r="I4054" t="s">
        <v>38</v>
      </c>
      <c r="J4054" t="s">
        <v>44</v>
      </c>
      <c r="K4054" t="s">
        <v>55</v>
      </c>
      <c r="L4054" t="s">
        <v>28259</v>
      </c>
      <c r="M4054" t="s">
        <v>2798</v>
      </c>
      <c r="N4054" t="s">
        <v>15409</v>
      </c>
      <c r="O4054" t="s">
        <v>2712</v>
      </c>
      <c r="P4054" t="s">
        <v>1402</v>
      </c>
      <c r="Q4054" t="s">
        <v>28260</v>
      </c>
      <c r="R4054" s="26">
        <v>2</v>
      </c>
      <c r="S4054" s="23">
        <v>366125290000</v>
      </c>
      <c r="T4054" t="s">
        <v>37</v>
      </c>
      <c r="U4054" t="s">
        <v>1772</v>
      </c>
      <c r="V4054" s="39">
        <v>46147</v>
      </c>
      <c r="W4054" s="41">
        <v>30</v>
      </c>
      <c r="X4054" s="26" t="s">
        <v>25685</v>
      </c>
      <c r="Y4054">
        <v>30.44</v>
      </c>
      <c r="Z4054">
        <v>30.44</v>
      </c>
      <c r="AE4054" s="41">
        <v>60.88</v>
      </c>
      <c r="AF4054">
        <v>1</v>
      </c>
      <c r="AG4054">
        <v>0</v>
      </c>
      <c r="AH4054">
        <v>0</v>
      </c>
      <c r="AI4054">
        <v>0</v>
      </c>
      <c r="AJ4054">
        <v>0</v>
      </c>
      <c r="AK4054" s="30">
        <f t="shared" si="397"/>
        <v>1</v>
      </c>
      <c r="AL4054" s="45">
        <v>3</v>
      </c>
      <c r="AM4054" s="32">
        <f t="shared" si="396"/>
        <v>2</v>
      </c>
      <c r="AN4054" s="33" t="str">
        <f t="shared" si="398"/>
        <v>MOROSO</v>
      </c>
      <c r="AO4054" s="33" t="str">
        <f t="shared" si="399"/>
        <v>2meses_pendientes</v>
      </c>
      <c r="AP4054" s="33">
        <f t="shared" si="400"/>
        <v>60</v>
      </c>
      <c r="AQ4054" s="31">
        <f t="shared" si="401"/>
        <v>5</v>
      </c>
    </row>
    <row r="4055" spans="2:43" x14ac:dyDescent="0.3">
      <c r="B4055" s="37">
        <v>46148</v>
      </c>
      <c r="C4055" t="s">
        <v>35</v>
      </c>
      <c r="D4055" t="s">
        <v>28261</v>
      </c>
      <c r="E4055" t="s">
        <v>28262</v>
      </c>
      <c r="F4055" t="s">
        <v>1425</v>
      </c>
      <c r="G4055" t="s">
        <v>28263</v>
      </c>
      <c r="H4055" t="s">
        <v>28264</v>
      </c>
      <c r="I4055" t="s">
        <v>38</v>
      </c>
      <c r="J4055" t="s">
        <v>38</v>
      </c>
      <c r="K4055" t="s">
        <v>468</v>
      </c>
      <c r="L4055" t="s">
        <v>28265</v>
      </c>
      <c r="M4055" t="s">
        <v>2798</v>
      </c>
      <c r="N4055" t="s">
        <v>15409</v>
      </c>
      <c r="O4055" t="s">
        <v>2712</v>
      </c>
      <c r="P4055" t="s">
        <v>1402</v>
      </c>
      <c r="Q4055" t="s">
        <v>28266</v>
      </c>
      <c r="R4055" s="26">
        <v>2</v>
      </c>
      <c r="S4055" s="23">
        <v>339047660000</v>
      </c>
      <c r="T4055" t="s">
        <v>37</v>
      </c>
      <c r="U4055" t="s">
        <v>1772</v>
      </c>
      <c r="V4055" s="39">
        <v>46150</v>
      </c>
      <c r="W4055" s="41">
        <v>30</v>
      </c>
      <c r="X4055" s="26" t="s">
        <v>25685</v>
      </c>
      <c r="Z4055">
        <v>30.44</v>
      </c>
      <c r="AA4055">
        <v>55.05</v>
      </c>
      <c r="AE4055" s="41">
        <v>85.49</v>
      </c>
      <c r="AF4055">
        <v>1</v>
      </c>
      <c r="AG4055">
        <v>1</v>
      </c>
      <c r="AH4055">
        <v>0</v>
      </c>
      <c r="AI4055">
        <v>0</v>
      </c>
      <c r="AJ4055">
        <v>0</v>
      </c>
      <c r="AK4055" s="30">
        <f t="shared" si="397"/>
        <v>2</v>
      </c>
      <c r="AL4055" s="45">
        <v>3</v>
      </c>
      <c r="AM4055" s="32">
        <f t="shared" si="396"/>
        <v>1</v>
      </c>
      <c r="AN4055" s="33" t="str">
        <f t="shared" si="398"/>
        <v>MOROSO</v>
      </c>
      <c r="AO4055" s="33" t="str">
        <f t="shared" si="399"/>
        <v>1meses_pendientes</v>
      </c>
      <c r="AP4055" s="33">
        <f t="shared" si="400"/>
        <v>30</v>
      </c>
      <c r="AQ4055" s="31">
        <f t="shared" si="401"/>
        <v>8</v>
      </c>
    </row>
    <row r="4056" spans="2:43" x14ac:dyDescent="0.3">
      <c r="B4056" s="37">
        <v>46148</v>
      </c>
      <c r="C4056" t="s">
        <v>35</v>
      </c>
      <c r="D4056" t="s">
        <v>28267</v>
      </c>
      <c r="E4056" t="s">
        <v>28268</v>
      </c>
      <c r="F4056" t="s">
        <v>1425</v>
      </c>
      <c r="G4056" t="s">
        <v>28269</v>
      </c>
      <c r="H4056" t="s">
        <v>28270</v>
      </c>
      <c r="I4056" t="s">
        <v>38</v>
      </c>
      <c r="J4056" t="s">
        <v>38</v>
      </c>
      <c r="K4056" t="s">
        <v>468</v>
      </c>
      <c r="L4056" t="s">
        <v>28271</v>
      </c>
      <c r="M4056" t="s">
        <v>2798</v>
      </c>
      <c r="N4056" t="s">
        <v>15409</v>
      </c>
      <c r="O4056" t="s">
        <v>2712</v>
      </c>
      <c r="P4056" t="s">
        <v>1402</v>
      </c>
      <c r="Q4056" t="s">
        <v>28272</v>
      </c>
      <c r="R4056" s="26">
        <v>2</v>
      </c>
      <c r="S4056" s="23">
        <v>366125970000</v>
      </c>
      <c r="T4056" t="s">
        <v>37</v>
      </c>
      <c r="U4056" t="s">
        <v>1772</v>
      </c>
      <c r="V4056" s="39">
        <v>46150</v>
      </c>
      <c r="W4056" s="41">
        <v>30</v>
      </c>
      <c r="X4056" s="26" t="s">
        <v>25685</v>
      </c>
      <c r="Y4056">
        <v>30.44</v>
      </c>
      <c r="Z4056">
        <v>30.44</v>
      </c>
      <c r="AE4056" s="41">
        <v>60.88</v>
      </c>
      <c r="AF4056">
        <v>1</v>
      </c>
      <c r="AG4056">
        <v>0</v>
      </c>
      <c r="AH4056">
        <v>0</v>
      </c>
      <c r="AI4056">
        <v>0</v>
      </c>
      <c r="AJ4056">
        <v>0</v>
      </c>
      <c r="AK4056" s="30">
        <f t="shared" si="397"/>
        <v>1</v>
      </c>
      <c r="AL4056" s="45">
        <v>3</v>
      </c>
      <c r="AM4056" s="32">
        <f t="shared" si="396"/>
        <v>2</v>
      </c>
      <c r="AN4056" s="33" t="str">
        <f t="shared" si="398"/>
        <v>MOROSO</v>
      </c>
      <c r="AO4056" s="33" t="str">
        <f t="shared" si="399"/>
        <v>2meses_pendientes</v>
      </c>
      <c r="AP4056" s="33">
        <f t="shared" si="400"/>
        <v>60</v>
      </c>
      <c r="AQ4056" s="31">
        <f t="shared" si="401"/>
        <v>8</v>
      </c>
    </row>
    <row r="4057" spans="2:43" x14ac:dyDescent="0.3">
      <c r="B4057" s="37">
        <v>46160</v>
      </c>
      <c r="C4057" t="s">
        <v>35</v>
      </c>
      <c r="D4057" t="s">
        <v>28273</v>
      </c>
      <c r="E4057" t="s">
        <v>28274</v>
      </c>
      <c r="F4057" t="s">
        <v>1425</v>
      </c>
      <c r="G4057" t="s">
        <v>28275</v>
      </c>
      <c r="H4057" t="s">
        <v>28276</v>
      </c>
      <c r="I4057" t="s">
        <v>38</v>
      </c>
      <c r="J4057" t="s">
        <v>38</v>
      </c>
      <c r="K4057" t="s">
        <v>468</v>
      </c>
      <c r="L4057" t="s">
        <v>28277</v>
      </c>
      <c r="M4057" t="s">
        <v>2798</v>
      </c>
      <c r="N4057" t="s">
        <v>15409</v>
      </c>
      <c r="O4057" t="s">
        <v>2712</v>
      </c>
      <c r="P4057" t="s">
        <v>1402</v>
      </c>
      <c r="Q4057" t="s">
        <v>28278</v>
      </c>
      <c r="R4057" s="26">
        <v>2</v>
      </c>
      <c r="S4057" s="23">
        <v>366134310000</v>
      </c>
      <c r="T4057" t="s">
        <v>37</v>
      </c>
      <c r="U4057" t="s">
        <v>1772</v>
      </c>
      <c r="V4057" s="39">
        <v>46158</v>
      </c>
      <c r="W4057" s="41">
        <v>30</v>
      </c>
      <c r="X4057" s="26" t="s">
        <v>25685</v>
      </c>
      <c r="Y4057">
        <v>15.22</v>
      </c>
      <c r="AE4057" s="41">
        <v>15.22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 s="30">
        <f t="shared" si="397"/>
        <v>0</v>
      </c>
      <c r="AL4057" s="45">
        <v>3</v>
      </c>
      <c r="AM4057" s="32">
        <f t="shared" si="396"/>
        <v>3</v>
      </c>
      <c r="AN4057" s="33" t="str">
        <f t="shared" si="398"/>
        <v>NPN</v>
      </c>
      <c r="AO4057" s="33" t="str">
        <f t="shared" si="399"/>
        <v>3meses_pendientes</v>
      </c>
      <c r="AP4057" s="33">
        <f t="shared" si="400"/>
        <v>90</v>
      </c>
      <c r="AQ4057" s="31">
        <f t="shared" si="401"/>
        <v>16</v>
      </c>
    </row>
    <row r="4058" spans="2:43" x14ac:dyDescent="0.3">
      <c r="B4058" s="37">
        <v>46163</v>
      </c>
      <c r="C4058" t="s">
        <v>35</v>
      </c>
      <c r="D4058" t="s">
        <v>28279</v>
      </c>
      <c r="E4058" t="s">
        <v>28280</v>
      </c>
      <c r="F4058" t="s">
        <v>1425</v>
      </c>
      <c r="G4058" t="s">
        <v>28281</v>
      </c>
      <c r="H4058" t="s">
        <v>28282</v>
      </c>
      <c r="I4058" t="s">
        <v>38</v>
      </c>
      <c r="J4058" t="s">
        <v>38</v>
      </c>
      <c r="K4058" t="s">
        <v>468</v>
      </c>
      <c r="L4058" t="s">
        <v>28283</v>
      </c>
      <c r="M4058" t="s">
        <v>2798</v>
      </c>
      <c r="N4058" t="s">
        <v>15409</v>
      </c>
      <c r="O4058" t="s">
        <v>2712</v>
      </c>
      <c r="P4058" t="s">
        <v>1402</v>
      </c>
      <c r="Q4058" t="s">
        <v>28284</v>
      </c>
      <c r="R4058" s="26">
        <v>3</v>
      </c>
      <c r="S4058" s="23">
        <v>293046980000</v>
      </c>
      <c r="T4058" t="s">
        <v>37</v>
      </c>
      <c r="U4058" t="s">
        <v>1772</v>
      </c>
      <c r="V4058" s="39">
        <v>46164</v>
      </c>
      <c r="W4058" s="41">
        <v>30.7</v>
      </c>
      <c r="X4058" s="26" t="s">
        <v>25685</v>
      </c>
      <c r="Z4058">
        <v>33</v>
      </c>
      <c r="AE4058" s="41">
        <v>33</v>
      </c>
      <c r="AF4058">
        <v>1</v>
      </c>
      <c r="AG4058">
        <v>0</v>
      </c>
      <c r="AH4058">
        <v>0</v>
      </c>
      <c r="AI4058">
        <v>0</v>
      </c>
      <c r="AJ4058">
        <v>0</v>
      </c>
      <c r="AK4058" s="30">
        <f t="shared" si="397"/>
        <v>1</v>
      </c>
      <c r="AL4058" s="45">
        <v>3</v>
      </c>
      <c r="AM4058" s="32">
        <f t="shared" si="396"/>
        <v>2</v>
      </c>
      <c r="AN4058" s="33" t="str">
        <f t="shared" si="398"/>
        <v>MOROSO</v>
      </c>
      <c r="AO4058" s="33" t="str">
        <f t="shared" si="399"/>
        <v>2meses_pendientes</v>
      </c>
      <c r="AP4058" s="33">
        <f t="shared" si="400"/>
        <v>61.4</v>
      </c>
      <c r="AQ4058" s="31">
        <f t="shared" si="401"/>
        <v>22</v>
      </c>
    </row>
    <row r="4059" spans="2:43" x14ac:dyDescent="0.3">
      <c r="B4059" s="37">
        <v>46163</v>
      </c>
      <c r="C4059" t="s">
        <v>35</v>
      </c>
      <c r="D4059" t="s">
        <v>28285</v>
      </c>
      <c r="E4059" t="s">
        <v>28286</v>
      </c>
      <c r="F4059" t="s">
        <v>1425</v>
      </c>
      <c r="G4059" t="s">
        <v>28287</v>
      </c>
      <c r="H4059" t="s">
        <v>28288</v>
      </c>
      <c r="I4059" t="s">
        <v>38</v>
      </c>
      <c r="J4059" t="s">
        <v>38</v>
      </c>
      <c r="K4059" t="s">
        <v>468</v>
      </c>
      <c r="L4059" t="s">
        <v>28289</v>
      </c>
      <c r="M4059" t="s">
        <v>2798</v>
      </c>
      <c r="N4059" t="s">
        <v>15409</v>
      </c>
      <c r="O4059" t="s">
        <v>2712</v>
      </c>
      <c r="P4059" t="s">
        <v>1402</v>
      </c>
      <c r="Q4059" t="s">
        <v>28290</v>
      </c>
      <c r="R4059" s="26">
        <v>2</v>
      </c>
      <c r="S4059" s="23">
        <v>369141180000</v>
      </c>
      <c r="T4059" t="s">
        <v>37</v>
      </c>
      <c r="U4059" t="s">
        <v>1772</v>
      </c>
      <c r="V4059" s="39">
        <v>46164</v>
      </c>
      <c r="W4059" s="41">
        <v>30</v>
      </c>
      <c r="X4059" s="26" t="s">
        <v>25685</v>
      </c>
      <c r="Y4059">
        <v>16</v>
      </c>
      <c r="AA4059">
        <v>15</v>
      </c>
      <c r="AE4059" s="41">
        <v>31</v>
      </c>
      <c r="AF4059">
        <v>0</v>
      </c>
      <c r="AG4059">
        <v>1</v>
      </c>
      <c r="AH4059">
        <v>0</v>
      </c>
      <c r="AI4059">
        <v>0</v>
      </c>
      <c r="AJ4059">
        <v>0</v>
      </c>
      <c r="AK4059" s="30">
        <f t="shared" si="397"/>
        <v>1</v>
      </c>
      <c r="AL4059" s="45">
        <v>3</v>
      </c>
      <c r="AM4059" s="32">
        <f t="shared" si="396"/>
        <v>2</v>
      </c>
      <c r="AN4059" s="33" t="str">
        <f t="shared" si="398"/>
        <v>MOROSO</v>
      </c>
      <c r="AO4059" s="33" t="str">
        <f t="shared" si="399"/>
        <v>2meses_pendientes</v>
      </c>
      <c r="AP4059" s="33">
        <f t="shared" si="400"/>
        <v>60</v>
      </c>
      <c r="AQ4059" s="31">
        <f t="shared" si="401"/>
        <v>22</v>
      </c>
    </row>
    <row r="4060" spans="2:43" x14ac:dyDescent="0.3">
      <c r="B4060" s="37">
        <v>46168</v>
      </c>
      <c r="C4060" t="s">
        <v>35</v>
      </c>
      <c r="D4060" t="s">
        <v>28291</v>
      </c>
      <c r="E4060" t="s">
        <v>28292</v>
      </c>
      <c r="F4060" t="s">
        <v>1425</v>
      </c>
      <c r="G4060" t="s">
        <v>28293</v>
      </c>
      <c r="H4060" t="s">
        <v>28294</v>
      </c>
      <c r="I4060" t="s">
        <v>38</v>
      </c>
      <c r="J4060" t="s">
        <v>38</v>
      </c>
      <c r="K4060" t="s">
        <v>468</v>
      </c>
      <c r="L4060" t="s">
        <v>28295</v>
      </c>
      <c r="M4060" t="s">
        <v>2798</v>
      </c>
      <c r="N4060" t="s">
        <v>15409</v>
      </c>
      <c r="O4060" t="s">
        <v>2712</v>
      </c>
      <c r="P4060" t="s">
        <v>1402</v>
      </c>
      <c r="Q4060" t="s">
        <v>28296</v>
      </c>
      <c r="R4060" s="26">
        <v>2</v>
      </c>
      <c r="S4060" s="23">
        <v>365147560000</v>
      </c>
      <c r="T4060" t="s">
        <v>37</v>
      </c>
      <c r="U4060" t="s">
        <v>1772</v>
      </c>
      <c r="V4060" s="39">
        <v>46171</v>
      </c>
      <c r="W4060" s="41">
        <v>30</v>
      </c>
      <c r="X4060" s="26" t="s">
        <v>25685</v>
      </c>
      <c r="AE4060" s="41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 s="30">
        <f t="shared" si="397"/>
        <v>0</v>
      </c>
      <c r="AL4060" s="45">
        <v>3</v>
      </c>
      <c r="AM4060" s="32">
        <f t="shared" si="396"/>
        <v>3</v>
      </c>
      <c r="AN4060" s="33" t="str">
        <f t="shared" si="398"/>
        <v>NPN</v>
      </c>
      <c r="AO4060" s="33" t="str">
        <f t="shared" si="399"/>
        <v>3meses_pendientes</v>
      </c>
      <c r="AP4060" s="33">
        <f t="shared" si="400"/>
        <v>90</v>
      </c>
      <c r="AQ4060" s="31">
        <f t="shared" si="401"/>
        <v>29</v>
      </c>
    </row>
    <row r="4061" spans="2:43" x14ac:dyDescent="0.3">
      <c r="B4061" s="37">
        <v>46170</v>
      </c>
      <c r="C4061" t="s">
        <v>35</v>
      </c>
      <c r="D4061" t="s">
        <v>28297</v>
      </c>
      <c r="E4061" t="s">
        <v>28298</v>
      </c>
      <c r="F4061" t="s">
        <v>1425</v>
      </c>
      <c r="G4061" t="s">
        <v>28299</v>
      </c>
      <c r="H4061" t="s">
        <v>28300</v>
      </c>
      <c r="I4061" t="s">
        <v>38</v>
      </c>
      <c r="J4061" t="s">
        <v>38</v>
      </c>
      <c r="K4061" t="s">
        <v>468</v>
      </c>
      <c r="L4061" t="s">
        <v>28301</v>
      </c>
      <c r="M4061" t="s">
        <v>2798</v>
      </c>
      <c r="N4061" t="s">
        <v>15409</v>
      </c>
      <c r="O4061" t="s">
        <v>2712</v>
      </c>
      <c r="P4061" t="s">
        <v>1402</v>
      </c>
      <c r="Q4061" t="s">
        <v>28302</v>
      </c>
      <c r="R4061" s="26">
        <v>3</v>
      </c>
      <c r="S4061" s="23">
        <v>332024750000</v>
      </c>
      <c r="T4061" t="s">
        <v>37</v>
      </c>
      <c r="U4061" t="s">
        <v>1772</v>
      </c>
      <c r="V4061" s="39">
        <v>46171</v>
      </c>
      <c r="W4061" s="41">
        <v>31</v>
      </c>
      <c r="X4061" s="26" t="s">
        <v>25685</v>
      </c>
      <c r="Y4061">
        <v>0.46</v>
      </c>
      <c r="Z4061">
        <v>15.31</v>
      </c>
      <c r="AE4061" s="41">
        <v>15.770000000000001</v>
      </c>
      <c r="AF4061">
        <v>1</v>
      </c>
      <c r="AG4061">
        <v>0</v>
      </c>
      <c r="AH4061">
        <v>0</v>
      </c>
      <c r="AI4061">
        <v>0</v>
      </c>
      <c r="AJ4061">
        <v>0</v>
      </c>
      <c r="AK4061" s="30">
        <f t="shared" si="397"/>
        <v>1</v>
      </c>
      <c r="AL4061" s="45">
        <v>3</v>
      </c>
      <c r="AM4061" s="32">
        <f t="shared" si="396"/>
        <v>2</v>
      </c>
      <c r="AN4061" s="33" t="str">
        <f t="shared" si="398"/>
        <v>MOROSO</v>
      </c>
      <c r="AO4061" s="33" t="str">
        <f t="shared" si="399"/>
        <v>2meses_pendientes</v>
      </c>
      <c r="AP4061" s="33">
        <f t="shared" si="400"/>
        <v>62</v>
      </c>
      <c r="AQ4061" s="31">
        <f t="shared" si="401"/>
        <v>29</v>
      </c>
    </row>
    <row r="4062" spans="2:43" x14ac:dyDescent="0.3">
      <c r="B4062" s="37">
        <v>46170</v>
      </c>
      <c r="C4062" t="s">
        <v>35</v>
      </c>
      <c r="D4062" t="s">
        <v>28303</v>
      </c>
      <c r="E4062" t="s">
        <v>28304</v>
      </c>
      <c r="F4062" t="s">
        <v>1425</v>
      </c>
      <c r="G4062" t="s">
        <v>28305</v>
      </c>
      <c r="H4062" t="s">
        <v>28306</v>
      </c>
      <c r="I4062" t="s">
        <v>38</v>
      </c>
      <c r="J4062" t="s">
        <v>38</v>
      </c>
      <c r="K4062" t="s">
        <v>468</v>
      </c>
      <c r="L4062" t="s">
        <v>28307</v>
      </c>
      <c r="M4062" t="s">
        <v>2798</v>
      </c>
      <c r="N4062" t="s">
        <v>15409</v>
      </c>
      <c r="O4062" t="s">
        <v>2712</v>
      </c>
      <c r="P4062" t="s">
        <v>1402</v>
      </c>
      <c r="Q4062" t="s">
        <v>28308</v>
      </c>
      <c r="R4062" s="26">
        <v>2</v>
      </c>
      <c r="S4062" s="23">
        <v>803812240000</v>
      </c>
      <c r="T4062" t="s">
        <v>37</v>
      </c>
      <c r="U4062" t="s">
        <v>1772</v>
      </c>
      <c r="V4062" s="39">
        <v>46171</v>
      </c>
      <c r="W4062" s="41">
        <v>30</v>
      </c>
      <c r="X4062" s="26" t="s">
        <v>25685</v>
      </c>
      <c r="AA4062">
        <v>30.44</v>
      </c>
      <c r="AE4062" s="41">
        <v>30.44</v>
      </c>
      <c r="AF4062">
        <v>0</v>
      </c>
      <c r="AG4062">
        <v>1</v>
      </c>
      <c r="AH4062">
        <v>0</v>
      </c>
      <c r="AI4062">
        <v>0</v>
      </c>
      <c r="AJ4062">
        <v>0</v>
      </c>
      <c r="AK4062" s="30">
        <f t="shared" si="397"/>
        <v>1</v>
      </c>
      <c r="AL4062" s="45">
        <v>3</v>
      </c>
      <c r="AM4062" s="32">
        <f t="shared" si="396"/>
        <v>2</v>
      </c>
      <c r="AN4062" s="33" t="str">
        <f t="shared" si="398"/>
        <v>MOROSO</v>
      </c>
      <c r="AO4062" s="33" t="str">
        <f t="shared" si="399"/>
        <v>2meses_pendientes</v>
      </c>
      <c r="AP4062" s="33">
        <f t="shared" si="400"/>
        <v>60</v>
      </c>
      <c r="AQ4062" s="31">
        <f t="shared" si="401"/>
        <v>29</v>
      </c>
    </row>
    <row r="4063" spans="2:43" x14ac:dyDescent="0.3">
      <c r="B4063" s="37">
        <v>46142</v>
      </c>
      <c r="C4063" t="s">
        <v>35</v>
      </c>
      <c r="D4063" t="s">
        <v>28309</v>
      </c>
      <c r="E4063" t="s">
        <v>28310</v>
      </c>
      <c r="F4063" t="s">
        <v>1425</v>
      </c>
      <c r="G4063" t="s">
        <v>28311</v>
      </c>
      <c r="H4063" t="s">
        <v>28312</v>
      </c>
      <c r="I4063" t="s">
        <v>38</v>
      </c>
      <c r="J4063" t="s">
        <v>38</v>
      </c>
      <c r="K4063" t="s">
        <v>468</v>
      </c>
      <c r="L4063" t="s">
        <v>28313</v>
      </c>
      <c r="M4063" t="s">
        <v>2798</v>
      </c>
      <c r="N4063" t="s">
        <v>3048</v>
      </c>
      <c r="O4063" t="s">
        <v>2712</v>
      </c>
      <c r="P4063" t="s">
        <v>1402</v>
      </c>
      <c r="Q4063" t="s">
        <v>28314</v>
      </c>
      <c r="R4063" s="26">
        <v>3</v>
      </c>
      <c r="S4063" s="23">
        <v>369122330000</v>
      </c>
      <c r="T4063" t="s">
        <v>37</v>
      </c>
      <c r="U4063" t="s">
        <v>1772</v>
      </c>
      <c r="V4063" s="39">
        <v>46147</v>
      </c>
      <c r="W4063" s="41">
        <v>46</v>
      </c>
      <c r="X4063" s="26" t="s">
        <v>25685</v>
      </c>
      <c r="Y4063">
        <v>5.07</v>
      </c>
      <c r="Z4063">
        <v>46.33</v>
      </c>
      <c r="AE4063" s="41">
        <v>51.4</v>
      </c>
      <c r="AF4063">
        <v>1</v>
      </c>
      <c r="AG4063">
        <v>0</v>
      </c>
      <c r="AH4063">
        <v>0</v>
      </c>
      <c r="AI4063">
        <v>0</v>
      </c>
      <c r="AJ4063">
        <v>0</v>
      </c>
      <c r="AK4063" s="30">
        <f t="shared" si="397"/>
        <v>1</v>
      </c>
      <c r="AL4063" s="45">
        <v>3</v>
      </c>
      <c r="AM4063" s="32">
        <f t="shared" si="396"/>
        <v>2</v>
      </c>
      <c r="AN4063" s="33" t="str">
        <f t="shared" si="398"/>
        <v>MOROSO</v>
      </c>
      <c r="AO4063" s="33" t="str">
        <f t="shared" si="399"/>
        <v>2meses_pendientes</v>
      </c>
      <c r="AP4063" s="33">
        <f t="shared" si="400"/>
        <v>92</v>
      </c>
      <c r="AQ4063" s="31">
        <f t="shared" si="401"/>
        <v>5</v>
      </c>
    </row>
    <row r="4064" spans="2:43" x14ac:dyDescent="0.3">
      <c r="B4064" s="37">
        <v>46148</v>
      </c>
      <c r="C4064" t="s">
        <v>35</v>
      </c>
      <c r="D4064" t="s">
        <v>28315</v>
      </c>
      <c r="E4064" t="s">
        <v>28316</v>
      </c>
      <c r="F4064" t="s">
        <v>1425</v>
      </c>
      <c r="G4064" t="s">
        <v>28317</v>
      </c>
      <c r="H4064" t="s">
        <v>28318</v>
      </c>
      <c r="I4064" t="s">
        <v>38</v>
      </c>
      <c r="J4064" t="s">
        <v>38</v>
      </c>
      <c r="K4064" t="s">
        <v>468</v>
      </c>
      <c r="L4064" t="s">
        <v>28319</v>
      </c>
      <c r="M4064" t="s">
        <v>2798</v>
      </c>
      <c r="N4064" t="s">
        <v>3048</v>
      </c>
      <c r="O4064" t="s">
        <v>2712</v>
      </c>
      <c r="P4064" t="s">
        <v>1402</v>
      </c>
      <c r="Q4064" t="s">
        <v>28320</v>
      </c>
      <c r="R4064" s="26">
        <v>3</v>
      </c>
      <c r="S4064" s="23">
        <v>364125420000</v>
      </c>
      <c r="T4064" t="s">
        <v>37</v>
      </c>
      <c r="U4064" t="s">
        <v>1772</v>
      </c>
      <c r="V4064" s="39">
        <v>46150</v>
      </c>
      <c r="W4064" s="41">
        <v>33</v>
      </c>
      <c r="X4064" s="26" t="s">
        <v>25685</v>
      </c>
      <c r="Y4064">
        <v>35.909999999999997</v>
      </c>
      <c r="Z4064">
        <v>33.909999999999997</v>
      </c>
      <c r="AE4064" s="41">
        <v>69.819999999999993</v>
      </c>
      <c r="AF4064">
        <v>1</v>
      </c>
      <c r="AG4064">
        <v>0</v>
      </c>
      <c r="AH4064">
        <v>0</v>
      </c>
      <c r="AI4064">
        <v>0</v>
      </c>
      <c r="AJ4064">
        <v>0</v>
      </c>
      <c r="AK4064" s="30">
        <f t="shared" si="397"/>
        <v>1</v>
      </c>
      <c r="AL4064" s="45">
        <v>3</v>
      </c>
      <c r="AM4064" s="32">
        <f t="shared" si="396"/>
        <v>2</v>
      </c>
      <c r="AN4064" s="33" t="str">
        <f t="shared" si="398"/>
        <v>MOROSO</v>
      </c>
      <c r="AO4064" s="33" t="str">
        <f t="shared" si="399"/>
        <v>2meses_pendientes</v>
      </c>
      <c r="AP4064" s="33">
        <f t="shared" si="400"/>
        <v>66</v>
      </c>
      <c r="AQ4064" s="31">
        <f t="shared" si="401"/>
        <v>8</v>
      </c>
    </row>
    <row r="4065" spans="2:43" x14ac:dyDescent="0.3">
      <c r="B4065" s="37">
        <v>46148</v>
      </c>
      <c r="C4065" t="s">
        <v>35</v>
      </c>
      <c r="D4065" t="s">
        <v>28321</v>
      </c>
      <c r="E4065" t="s">
        <v>28322</v>
      </c>
      <c r="F4065" t="s">
        <v>1425</v>
      </c>
      <c r="G4065" t="s">
        <v>28323</v>
      </c>
      <c r="H4065" t="s">
        <v>28324</v>
      </c>
      <c r="I4065" t="s">
        <v>38</v>
      </c>
      <c r="J4065" t="s">
        <v>38</v>
      </c>
      <c r="K4065" t="s">
        <v>468</v>
      </c>
      <c r="L4065" t="s">
        <v>28319</v>
      </c>
      <c r="M4065" t="s">
        <v>2798</v>
      </c>
      <c r="N4065" t="s">
        <v>3048</v>
      </c>
      <c r="O4065" t="s">
        <v>2712</v>
      </c>
      <c r="P4065" t="s">
        <v>1402</v>
      </c>
      <c r="Q4065" t="s">
        <v>28325</v>
      </c>
      <c r="R4065" s="26">
        <v>2</v>
      </c>
      <c r="S4065" s="23">
        <v>369126140000</v>
      </c>
      <c r="T4065" t="s">
        <v>37</v>
      </c>
      <c r="U4065" t="s">
        <v>1772</v>
      </c>
      <c r="V4065" s="39">
        <v>46148</v>
      </c>
      <c r="W4065" s="41">
        <v>30</v>
      </c>
      <c r="X4065" s="26" t="s">
        <v>25685</v>
      </c>
      <c r="Z4065">
        <v>30.44</v>
      </c>
      <c r="AE4065" s="41">
        <v>30.44</v>
      </c>
      <c r="AF4065">
        <v>1</v>
      </c>
      <c r="AG4065">
        <v>0</v>
      </c>
      <c r="AH4065">
        <v>0</v>
      </c>
      <c r="AI4065">
        <v>0</v>
      </c>
      <c r="AJ4065">
        <v>0</v>
      </c>
      <c r="AK4065" s="30">
        <f t="shared" si="397"/>
        <v>1</v>
      </c>
      <c r="AL4065" s="45">
        <v>3</v>
      </c>
      <c r="AM4065" s="32">
        <f t="shared" si="396"/>
        <v>2</v>
      </c>
      <c r="AN4065" s="33" t="str">
        <f t="shared" si="398"/>
        <v>MOROSO</v>
      </c>
      <c r="AO4065" s="33" t="str">
        <f t="shared" si="399"/>
        <v>2meses_pendientes</v>
      </c>
      <c r="AP4065" s="33">
        <f t="shared" si="400"/>
        <v>60</v>
      </c>
      <c r="AQ4065" s="31">
        <f t="shared" si="401"/>
        <v>6</v>
      </c>
    </row>
    <row r="4066" spans="2:43" x14ac:dyDescent="0.3">
      <c r="B4066" s="37">
        <v>46152</v>
      </c>
      <c r="C4066" t="s">
        <v>35</v>
      </c>
      <c r="D4066" t="s">
        <v>28326</v>
      </c>
      <c r="E4066" t="s">
        <v>28327</v>
      </c>
      <c r="F4066" t="s">
        <v>1425</v>
      </c>
      <c r="G4066" t="s">
        <v>28328</v>
      </c>
      <c r="H4066" t="s">
        <v>28329</v>
      </c>
      <c r="I4066" t="s">
        <v>38</v>
      </c>
      <c r="J4066" t="s">
        <v>38</v>
      </c>
      <c r="K4066" t="s">
        <v>468</v>
      </c>
      <c r="L4066" t="s">
        <v>28100</v>
      </c>
      <c r="M4066" t="s">
        <v>2798</v>
      </c>
      <c r="N4066" t="s">
        <v>3048</v>
      </c>
      <c r="O4066" t="s">
        <v>2712</v>
      </c>
      <c r="P4066" t="s">
        <v>1402</v>
      </c>
      <c r="Q4066" t="s">
        <v>28330</v>
      </c>
      <c r="R4066" s="26">
        <v>2</v>
      </c>
      <c r="S4066" s="23">
        <v>363130240000</v>
      </c>
      <c r="T4066" t="s">
        <v>37</v>
      </c>
      <c r="U4066" t="s">
        <v>1772</v>
      </c>
      <c r="V4066" s="39">
        <v>46153</v>
      </c>
      <c r="W4066" s="41">
        <v>36</v>
      </c>
      <c r="X4066" s="26" t="s">
        <v>25685</v>
      </c>
      <c r="Z4066">
        <v>74.27</v>
      </c>
      <c r="AE4066" s="41">
        <v>74.27</v>
      </c>
      <c r="AF4066">
        <v>1</v>
      </c>
      <c r="AG4066">
        <v>0</v>
      </c>
      <c r="AH4066">
        <v>0</v>
      </c>
      <c r="AI4066">
        <v>0</v>
      </c>
      <c r="AJ4066">
        <v>0</v>
      </c>
      <c r="AK4066" s="30">
        <f t="shared" si="397"/>
        <v>1</v>
      </c>
      <c r="AL4066" s="45">
        <v>3</v>
      </c>
      <c r="AM4066" s="32">
        <f t="shared" si="396"/>
        <v>2</v>
      </c>
      <c r="AN4066" s="33" t="str">
        <f t="shared" si="398"/>
        <v>MOROSO</v>
      </c>
      <c r="AO4066" s="33" t="str">
        <f t="shared" si="399"/>
        <v>2meses_pendientes</v>
      </c>
      <c r="AP4066" s="33">
        <f t="shared" si="400"/>
        <v>72</v>
      </c>
      <c r="AQ4066" s="31">
        <f t="shared" si="401"/>
        <v>11</v>
      </c>
    </row>
    <row r="4067" spans="2:43" x14ac:dyDescent="0.3">
      <c r="B4067" s="37">
        <v>46152</v>
      </c>
      <c r="C4067" t="s">
        <v>35</v>
      </c>
      <c r="D4067" t="s">
        <v>28331</v>
      </c>
      <c r="E4067" t="s">
        <v>28332</v>
      </c>
      <c r="F4067" t="s">
        <v>1425</v>
      </c>
      <c r="G4067" t="s">
        <v>28333</v>
      </c>
      <c r="H4067" t="s">
        <v>28334</v>
      </c>
      <c r="I4067" t="s">
        <v>38</v>
      </c>
      <c r="J4067" t="s">
        <v>38</v>
      </c>
      <c r="K4067" t="s">
        <v>468</v>
      </c>
      <c r="L4067" t="s">
        <v>28335</v>
      </c>
      <c r="M4067" t="s">
        <v>2798</v>
      </c>
      <c r="N4067" t="s">
        <v>3048</v>
      </c>
      <c r="O4067" t="s">
        <v>2712</v>
      </c>
      <c r="P4067" t="s">
        <v>1402</v>
      </c>
      <c r="Q4067" t="s">
        <v>28336</v>
      </c>
      <c r="R4067" s="26">
        <v>3</v>
      </c>
      <c r="S4067" s="23">
        <v>995103000000</v>
      </c>
      <c r="T4067" t="s">
        <v>37</v>
      </c>
      <c r="U4067" t="s">
        <v>1772</v>
      </c>
      <c r="V4067" s="39">
        <v>46150</v>
      </c>
      <c r="W4067" s="41">
        <v>33</v>
      </c>
      <c r="X4067" s="26" t="s">
        <v>25685</v>
      </c>
      <c r="AA4067">
        <v>34.909999999999997</v>
      </c>
      <c r="AE4067" s="41">
        <v>34.909999999999997</v>
      </c>
      <c r="AF4067">
        <v>0</v>
      </c>
      <c r="AG4067">
        <v>1</v>
      </c>
      <c r="AH4067">
        <v>0</v>
      </c>
      <c r="AI4067">
        <v>0</v>
      </c>
      <c r="AJ4067">
        <v>0</v>
      </c>
      <c r="AK4067" s="30">
        <f t="shared" si="397"/>
        <v>1</v>
      </c>
      <c r="AL4067" s="45">
        <v>3</v>
      </c>
      <c r="AM4067" s="32">
        <f t="shared" si="396"/>
        <v>2</v>
      </c>
      <c r="AN4067" s="33" t="str">
        <f t="shared" si="398"/>
        <v>MOROSO</v>
      </c>
      <c r="AO4067" s="33" t="str">
        <f t="shared" si="399"/>
        <v>2meses_pendientes</v>
      </c>
      <c r="AP4067" s="33">
        <f t="shared" si="400"/>
        <v>66</v>
      </c>
      <c r="AQ4067" s="31">
        <f t="shared" si="401"/>
        <v>8</v>
      </c>
    </row>
    <row r="4068" spans="2:43" x14ac:dyDescent="0.3">
      <c r="B4068" s="37">
        <v>46156</v>
      </c>
      <c r="C4068" t="s">
        <v>35</v>
      </c>
      <c r="D4068" t="s">
        <v>28337</v>
      </c>
      <c r="E4068" t="s">
        <v>28338</v>
      </c>
      <c r="F4068" t="s">
        <v>1425</v>
      </c>
      <c r="G4068" t="s">
        <v>28339</v>
      </c>
      <c r="H4068" t="s">
        <v>28340</v>
      </c>
      <c r="I4068" t="s">
        <v>38</v>
      </c>
      <c r="J4068" t="s">
        <v>38</v>
      </c>
      <c r="K4068" t="s">
        <v>468</v>
      </c>
      <c r="L4068" t="s">
        <v>28341</v>
      </c>
      <c r="M4068" t="s">
        <v>2798</v>
      </c>
      <c r="N4068" t="s">
        <v>3048</v>
      </c>
      <c r="O4068" t="s">
        <v>2712</v>
      </c>
      <c r="P4068" t="s">
        <v>1402</v>
      </c>
      <c r="Q4068" t="s">
        <v>28342</v>
      </c>
      <c r="R4068" s="26">
        <v>2</v>
      </c>
      <c r="S4068" s="23">
        <v>364133850000</v>
      </c>
      <c r="T4068" t="s">
        <v>37</v>
      </c>
      <c r="U4068" t="s">
        <v>1772</v>
      </c>
      <c r="V4068" s="39">
        <v>46156</v>
      </c>
      <c r="W4068" s="41">
        <v>30</v>
      </c>
      <c r="X4068" s="26" t="s">
        <v>25685</v>
      </c>
      <c r="AE4068" s="41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 s="30">
        <f t="shared" si="397"/>
        <v>0</v>
      </c>
      <c r="AL4068" s="45">
        <v>3</v>
      </c>
      <c r="AM4068" s="32">
        <f t="shared" si="396"/>
        <v>3</v>
      </c>
      <c r="AN4068" s="33" t="str">
        <f t="shared" si="398"/>
        <v>NPN</v>
      </c>
      <c r="AO4068" s="33" t="str">
        <f t="shared" si="399"/>
        <v>3meses_pendientes</v>
      </c>
      <c r="AP4068" s="33">
        <f t="shared" si="400"/>
        <v>90</v>
      </c>
      <c r="AQ4068" s="31">
        <f t="shared" si="401"/>
        <v>14</v>
      </c>
    </row>
    <row r="4069" spans="2:43" x14ac:dyDescent="0.3">
      <c r="B4069" s="37">
        <v>46157</v>
      </c>
      <c r="C4069" t="s">
        <v>35</v>
      </c>
      <c r="D4069" t="s">
        <v>28343</v>
      </c>
      <c r="E4069" t="s">
        <v>28344</v>
      </c>
      <c r="F4069" t="s">
        <v>1425</v>
      </c>
      <c r="G4069" t="s">
        <v>28345</v>
      </c>
      <c r="H4069" t="s">
        <v>28346</v>
      </c>
      <c r="I4069" t="s">
        <v>38</v>
      </c>
      <c r="J4069" t="s">
        <v>38</v>
      </c>
      <c r="K4069" t="s">
        <v>468</v>
      </c>
      <c r="L4069" t="s">
        <v>28347</v>
      </c>
      <c r="M4069" t="s">
        <v>2798</v>
      </c>
      <c r="N4069" t="s">
        <v>3048</v>
      </c>
      <c r="O4069" t="s">
        <v>2712</v>
      </c>
      <c r="P4069" t="s">
        <v>1402</v>
      </c>
      <c r="Q4069" t="s">
        <v>28348</v>
      </c>
      <c r="R4069" s="26">
        <v>3</v>
      </c>
      <c r="S4069" s="23">
        <v>367134240000</v>
      </c>
      <c r="T4069" t="s">
        <v>37</v>
      </c>
      <c r="U4069" t="s">
        <v>1772</v>
      </c>
      <c r="V4069" s="39">
        <v>46158</v>
      </c>
      <c r="W4069" s="41">
        <v>30.7</v>
      </c>
      <c r="X4069" s="26" t="s">
        <v>25685</v>
      </c>
      <c r="Y4069">
        <v>16.5</v>
      </c>
      <c r="Z4069">
        <v>17.079999999999998</v>
      </c>
      <c r="AA4069">
        <v>35.520000000000003</v>
      </c>
      <c r="AE4069" s="41">
        <v>69.099999999999994</v>
      </c>
      <c r="AF4069">
        <v>1</v>
      </c>
      <c r="AG4069">
        <v>1</v>
      </c>
      <c r="AH4069">
        <v>0</v>
      </c>
      <c r="AI4069">
        <v>0</v>
      </c>
      <c r="AJ4069">
        <v>0</v>
      </c>
      <c r="AK4069" s="30">
        <f t="shared" si="397"/>
        <v>2</v>
      </c>
      <c r="AL4069" s="45">
        <v>3</v>
      </c>
      <c r="AM4069" s="32">
        <f t="shared" si="396"/>
        <v>1</v>
      </c>
      <c r="AN4069" s="33" t="str">
        <f t="shared" si="398"/>
        <v>MOROSO</v>
      </c>
      <c r="AO4069" s="33" t="str">
        <f t="shared" si="399"/>
        <v>1meses_pendientes</v>
      </c>
      <c r="AP4069" s="33">
        <f t="shared" si="400"/>
        <v>30.7</v>
      </c>
      <c r="AQ4069" s="31">
        <f t="shared" si="401"/>
        <v>16</v>
      </c>
    </row>
    <row r="4070" spans="2:43" x14ac:dyDescent="0.3">
      <c r="B4070" s="37">
        <v>46161</v>
      </c>
      <c r="C4070" t="s">
        <v>35</v>
      </c>
      <c r="D4070" t="s">
        <v>28349</v>
      </c>
      <c r="E4070" t="s">
        <v>28350</v>
      </c>
      <c r="F4070" t="s">
        <v>1425</v>
      </c>
      <c r="G4070" t="s">
        <v>28351</v>
      </c>
      <c r="H4070" t="s">
        <v>28352</v>
      </c>
      <c r="I4070" t="s">
        <v>38</v>
      </c>
      <c r="J4070" t="s">
        <v>38</v>
      </c>
      <c r="K4070" t="s">
        <v>468</v>
      </c>
      <c r="L4070" t="s">
        <v>28353</v>
      </c>
      <c r="M4070" t="s">
        <v>2798</v>
      </c>
      <c r="N4070" t="s">
        <v>3048</v>
      </c>
      <c r="O4070" t="s">
        <v>2712</v>
      </c>
      <c r="P4070" t="s">
        <v>1402</v>
      </c>
      <c r="Q4070" t="s">
        <v>28354</v>
      </c>
      <c r="R4070" s="26">
        <v>3</v>
      </c>
      <c r="S4070" s="23">
        <v>367139020000</v>
      </c>
      <c r="T4070" t="s">
        <v>37</v>
      </c>
      <c r="U4070" t="s">
        <v>1772</v>
      </c>
      <c r="V4070" s="39">
        <v>46162</v>
      </c>
      <c r="W4070" s="41">
        <v>40</v>
      </c>
      <c r="X4070" s="26" t="s">
        <v>25685</v>
      </c>
      <c r="Z4070">
        <v>41.98</v>
      </c>
      <c r="AA4070">
        <v>32.01</v>
      </c>
      <c r="AE4070" s="41">
        <v>73.989999999999995</v>
      </c>
      <c r="AF4070">
        <v>1</v>
      </c>
      <c r="AG4070">
        <v>1</v>
      </c>
      <c r="AH4070">
        <v>0</v>
      </c>
      <c r="AI4070">
        <v>0</v>
      </c>
      <c r="AJ4070">
        <v>0</v>
      </c>
      <c r="AK4070" s="30">
        <f t="shared" si="397"/>
        <v>2</v>
      </c>
      <c r="AL4070" s="45">
        <v>3</v>
      </c>
      <c r="AM4070" s="32">
        <f t="shared" si="396"/>
        <v>1</v>
      </c>
      <c r="AN4070" s="33" t="str">
        <f t="shared" si="398"/>
        <v>MOROSO</v>
      </c>
      <c r="AO4070" s="33" t="str">
        <f t="shared" si="399"/>
        <v>1meses_pendientes</v>
      </c>
      <c r="AP4070" s="33">
        <f t="shared" si="400"/>
        <v>40</v>
      </c>
      <c r="AQ4070" s="31">
        <f t="shared" si="401"/>
        <v>20</v>
      </c>
    </row>
    <row r="4071" spans="2:43" x14ac:dyDescent="0.3">
      <c r="B4071" s="37">
        <v>46167</v>
      </c>
      <c r="C4071" t="s">
        <v>35</v>
      </c>
      <c r="D4071" t="s">
        <v>28355</v>
      </c>
      <c r="E4071" t="s">
        <v>28356</v>
      </c>
      <c r="F4071" t="s">
        <v>1425</v>
      </c>
      <c r="G4071" t="s">
        <v>28357</v>
      </c>
      <c r="H4071" t="s">
        <v>28358</v>
      </c>
      <c r="I4071" t="s">
        <v>38</v>
      </c>
      <c r="J4071" t="s">
        <v>38</v>
      </c>
      <c r="K4071" t="s">
        <v>468</v>
      </c>
      <c r="L4071" t="s">
        <v>28359</v>
      </c>
      <c r="M4071" t="s">
        <v>2798</v>
      </c>
      <c r="N4071" t="s">
        <v>3048</v>
      </c>
      <c r="O4071" t="s">
        <v>2712</v>
      </c>
      <c r="P4071" t="s">
        <v>1402</v>
      </c>
      <c r="Q4071" t="s">
        <v>28360</v>
      </c>
      <c r="R4071" s="26">
        <v>3</v>
      </c>
      <c r="S4071" s="23">
        <v>182027650000</v>
      </c>
      <c r="T4071" t="s">
        <v>37</v>
      </c>
      <c r="U4071" t="s">
        <v>1772</v>
      </c>
      <c r="V4071" s="39">
        <v>46167</v>
      </c>
      <c r="W4071" s="41">
        <v>44</v>
      </c>
      <c r="X4071" s="26" t="s">
        <v>25685</v>
      </c>
      <c r="AA4071">
        <v>3.04</v>
      </c>
      <c r="AE4071" s="41">
        <v>3.04</v>
      </c>
      <c r="AF4071">
        <v>0</v>
      </c>
      <c r="AG4071">
        <v>1</v>
      </c>
      <c r="AH4071">
        <v>0</v>
      </c>
      <c r="AI4071">
        <v>0</v>
      </c>
      <c r="AJ4071">
        <v>0</v>
      </c>
      <c r="AK4071" s="30">
        <f t="shared" si="397"/>
        <v>1</v>
      </c>
      <c r="AL4071" s="45">
        <v>3</v>
      </c>
      <c r="AM4071" s="32">
        <f t="shared" si="396"/>
        <v>2</v>
      </c>
      <c r="AN4071" s="33" t="str">
        <f t="shared" si="398"/>
        <v>MOROSO</v>
      </c>
      <c r="AO4071" s="33" t="str">
        <f t="shared" si="399"/>
        <v>2meses_pendientes</v>
      </c>
      <c r="AP4071" s="33">
        <f t="shared" si="400"/>
        <v>88</v>
      </c>
      <c r="AQ4071" s="31">
        <f t="shared" si="401"/>
        <v>25</v>
      </c>
    </row>
    <row r="4072" spans="2:43" x14ac:dyDescent="0.3">
      <c r="B4072" s="37">
        <v>46168</v>
      </c>
      <c r="C4072" t="s">
        <v>35</v>
      </c>
      <c r="D4072" t="s">
        <v>28361</v>
      </c>
      <c r="E4072" t="s">
        <v>28362</v>
      </c>
      <c r="F4072" t="s">
        <v>1425</v>
      </c>
      <c r="G4072" t="s">
        <v>28363</v>
      </c>
      <c r="H4072" t="s">
        <v>28364</v>
      </c>
      <c r="I4072" t="s">
        <v>38</v>
      </c>
      <c r="J4072" t="s">
        <v>38</v>
      </c>
      <c r="K4072" t="s">
        <v>468</v>
      </c>
      <c r="L4072" t="s">
        <v>28365</v>
      </c>
      <c r="M4072" t="s">
        <v>2798</v>
      </c>
      <c r="N4072" t="s">
        <v>3048</v>
      </c>
      <c r="O4072" t="s">
        <v>2712</v>
      </c>
      <c r="P4072" t="s">
        <v>1402</v>
      </c>
      <c r="Q4072" t="s">
        <v>28366</v>
      </c>
      <c r="R4072" s="26">
        <v>2</v>
      </c>
      <c r="S4072" s="23">
        <v>363145890000</v>
      </c>
      <c r="T4072" t="s">
        <v>37</v>
      </c>
      <c r="U4072" t="s">
        <v>1404</v>
      </c>
      <c r="V4072" s="39">
        <v>46169</v>
      </c>
      <c r="W4072" s="41">
        <v>30</v>
      </c>
      <c r="X4072" s="26" t="s">
        <v>25685</v>
      </c>
      <c r="AE4072" s="41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 s="30">
        <f t="shared" si="397"/>
        <v>0</v>
      </c>
      <c r="AL4072" s="45">
        <v>3</v>
      </c>
      <c r="AM4072" s="32">
        <f t="shared" si="396"/>
        <v>3</v>
      </c>
      <c r="AN4072" s="33" t="str">
        <f t="shared" si="398"/>
        <v>NPN</v>
      </c>
      <c r="AO4072" s="33" t="str">
        <f t="shared" si="399"/>
        <v>3meses_pendientes</v>
      </c>
      <c r="AP4072" s="33">
        <f t="shared" si="400"/>
        <v>90</v>
      </c>
      <c r="AQ4072" s="31">
        <f t="shared" si="401"/>
        <v>27</v>
      </c>
    </row>
    <row r="4073" spans="2:43" x14ac:dyDescent="0.3">
      <c r="B4073" s="37">
        <v>46168</v>
      </c>
      <c r="C4073" t="s">
        <v>35</v>
      </c>
      <c r="D4073" t="s">
        <v>28367</v>
      </c>
      <c r="E4073" t="s">
        <v>28368</v>
      </c>
      <c r="F4073" t="s">
        <v>1425</v>
      </c>
      <c r="G4073" t="s">
        <v>28369</v>
      </c>
      <c r="H4073" t="s">
        <v>28370</v>
      </c>
      <c r="I4073" t="s">
        <v>38</v>
      </c>
      <c r="J4073" t="s">
        <v>38</v>
      </c>
      <c r="K4073" t="s">
        <v>468</v>
      </c>
      <c r="L4073" t="s">
        <v>28371</v>
      </c>
      <c r="M4073" t="s">
        <v>2798</v>
      </c>
      <c r="N4073" t="s">
        <v>3048</v>
      </c>
      <c r="O4073" t="s">
        <v>2712</v>
      </c>
      <c r="P4073" t="s">
        <v>1402</v>
      </c>
      <c r="Q4073" t="s">
        <v>28372</v>
      </c>
      <c r="R4073" s="26">
        <v>2</v>
      </c>
      <c r="S4073" s="23">
        <v>306043410000</v>
      </c>
      <c r="T4073" t="s">
        <v>37</v>
      </c>
      <c r="U4073" t="s">
        <v>1404</v>
      </c>
      <c r="V4073" s="39">
        <v>46173</v>
      </c>
      <c r="W4073" s="41">
        <v>30</v>
      </c>
      <c r="X4073" s="26" t="s">
        <v>25685</v>
      </c>
      <c r="Z4073">
        <v>15.22</v>
      </c>
      <c r="AE4073" s="41">
        <v>15.22</v>
      </c>
      <c r="AF4073">
        <v>1</v>
      </c>
      <c r="AG4073">
        <v>0</v>
      </c>
      <c r="AH4073">
        <v>0</v>
      </c>
      <c r="AI4073">
        <v>0</v>
      </c>
      <c r="AJ4073">
        <v>0</v>
      </c>
      <c r="AK4073" s="30">
        <f t="shared" si="397"/>
        <v>1</v>
      </c>
      <c r="AL4073" s="45">
        <v>3</v>
      </c>
      <c r="AM4073" s="32">
        <f t="shared" si="396"/>
        <v>2</v>
      </c>
      <c r="AN4073" s="33" t="str">
        <f t="shared" si="398"/>
        <v>MOROSO</v>
      </c>
      <c r="AO4073" s="33" t="str">
        <f t="shared" si="399"/>
        <v>2meses_pendientes</v>
      </c>
      <c r="AP4073" s="33">
        <f t="shared" si="400"/>
        <v>60</v>
      </c>
      <c r="AQ4073" s="31">
        <f t="shared" si="401"/>
        <v>31</v>
      </c>
    </row>
    <row r="4074" spans="2:43" x14ac:dyDescent="0.3">
      <c r="B4074" s="37">
        <v>46170</v>
      </c>
      <c r="C4074" t="s">
        <v>35</v>
      </c>
      <c r="D4074" t="s">
        <v>28373</v>
      </c>
      <c r="E4074" t="s">
        <v>28374</v>
      </c>
      <c r="F4074" t="s">
        <v>1425</v>
      </c>
      <c r="G4074" t="s">
        <v>28375</v>
      </c>
      <c r="H4074" t="s">
        <v>28376</v>
      </c>
      <c r="I4074" t="s">
        <v>38</v>
      </c>
      <c r="J4074" t="s">
        <v>38</v>
      </c>
      <c r="K4074" t="s">
        <v>468</v>
      </c>
      <c r="L4074" t="s">
        <v>28377</v>
      </c>
      <c r="M4074" t="s">
        <v>2798</v>
      </c>
      <c r="N4074" t="s">
        <v>3048</v>
      </c>
      <c r="O4074" t="s">
        <v>2712</v>
      </c>
      <c r="P4074" t="s">
        <v>1402</v>
      </c>
      <c r="Q4074" t="s">
        <v>28378</v>
      </c>
      <c r="R4074" s="26">
        <v>2</v>
      </c>
      <c r="S4074" s="23">
        <v>362148550000</v>
      </c>
      <c r="T4074" t="s">
        <v>37</v>
      </c>
      <c r="U4074" t="s">
        <v>1772</v>
      </c>
      <c r="V4074" s="39">
        <v>46171</v>
      </c>
      <c r="W4074" s="41">
        <v>39.22</v>
      </c>
      <c r="X4074" s="26" t="s">
        <v>25685</v>
      </c>
      <c r="Z4074">
        <v>40</v>
      </c>
      <c r="AE4074" s="41">
        <v>40</v>
      </c>
      <c r="AF4074">
        <v>1</v>
      </c>
      <c r="AG4074">
        <v>0</v>
      </c>
      <c r="AH4074">
        <v>0</v>
      </c>
      <c r="AI4074">
        <v>0</v>
      </c>
      <c r="AJ4074">
        <v>0</v>
      </c>
      <c r="AK4074" s="30">
        <f t="shared" si="397"/>
        <v>1</v>
      </c>
      <c r="AL4074" s="45">
        <v>3</v>
      </c>
      <c r="AM4074" s="32">
        <f t="shared" si="396"/>
        <v>2</v>
      </c>
      <c r="AN4074" s="33" t="str">
        <f t="shared" si="398"/>
        <v>MOROSO</v>
      </c>
      <c r="AO4074" s="33" t="str">
        <f t="shared" si="399"/>
        <v>2meses_pendientes</v>
      </c>
      <c r="AP4074" s="33">
        <f t="shared" si="400"/>
        <v>78.44</v>
      </c>
      <c r="AQ4074" s="31">
        <f t="shared" si="401"/>
        <v>29</v>
      </c>
    </row>
    <row r="4075" spans="2:43" x14ac:dyDescent="0.3">
      <c r="B4075" s="37">
        <v>46173</v>
      </c>
      <c r="C4075" t="s">
        <v>35</v>
      </c>
      <c r="D4075" t="s">
        <v>28379</v>
      </c>
      <c r="E4075" t="s">
        <v>28380</v>
      </c>
      <c r="F4075" t="s">
        <v>1425</v>
      </c>
      <c r="G4075" t="s">
        <v>28381</v>
      </c>
      <c r="H4075" t="s">
        <v>28382</v>
      </c>
      <c r="I4075" t="s">
        <v>38</v>
      </c>
      <c r="J4075" t="s">
        <v>38</v>
      </c>
      <c r="K4075" t="s">
        <v>468</v>
      </c>
      <c r="L4075" t="s">
        <v>28383</v>
      </c>
      <c r="M4075" t="s">
        <v>2798</v>
      </c>
      <c r="N4075" t="s">
        <v>3048</v>
      </c>
      <c r="O4075" t="s">
        <v>2712</v>
      </c>
      <c r="P4075" t="s">
        <v>1402</v>
      </c>
      <c r="Q4075" t="s">
        <v>28384</v>
      </c>
      <c r="R4075" s="26">
        <v>2</v>
      </c>
      <c r="S4075" s="23">
        <v>336042360000</v>
      </c>
      <c r="T4075" t="s">
        <v>37</v>
      </c>
      <c r="U4075" t="s">
        <v>1404</v>
      </c>
      <c r="V4075" s="39">
        <v>46172</v>
      </c>
      <c r="W4075" s="41">
        <v>30</v>
      </c>
      <c r="X4075" s="26" t="s">
        <v>25685</v>
      </c>
      <c r="Z4075">
        <v>30.44</v>
      </c>
      <c r="AE4075" s="41">
        <v>30.44</v>
      </c>
      <c r="AF4075">
        <v>1</v>
      </c>
      <c r="AG4075">
        <v>0</v>
      </c>
      <c r="AH4075">
        <v>0</v>
      </c>
      <c r="AI4075">
        <v>0</v>
      </c>
      <c r="AJ4075">
        <v>0</v>
      </c>
      <c r="AK4075" s="30">
        <f t="shared" si="397"/>
        <v>1</v>
      </c>
      <c r="AL4075" s="45">
        <v>3</v>
      </c>
      <c r="AM4075" s="32">
        <f t="shared" si="396"/>
        <v>2</v>
      </c>
      <c r="AN4075" s="33" t="str">
        <f t="shared" si="398"/>
        <v>MOROSO</v>
      </c>
      <c r="AO4075" s="33" t="str">
        <f t="shared" si="399"/>
        <v>2meses_pendientes</v>
      </c>
      <c r="AP4075" s="33">
        <f t="shared" si="400"/>
        <v>60</v>
      </c>
      <c r="AQ4075" s="31">
        <f t="shared" si="401"/>
        <v>30</v>
      </c>
    </row>
    <row r="4076" spans="2:43" x14ac:dyDescent="0.3">
      <c r="B4076" s="37">
        <v>46173</v>
      </c>
      <c r="C4076" t="s">
        <v>35</v>
      </c>
      <c r="D4076" t="s">
        <v>28385</v>
      </c>
      <c r="E4076" t="s">
        <v>28386</v>
      </c>
      <c r="F4076" t="s">
        <v>1425</v>
      </c>
      <c r="G4076" t="s">
        <v>28387</v>
      </c>
      <c r="H4076" t="s">
        <v>28388</v>
      </c>
      <c r="I4076" t="s">
        <v>38</v>
      </c>
      <c r="J4076" t="s">
        <v>529</v>
      </c>
      <c r="L4076" t="s">
        <v>28389</v>
      </c>
      <c r="M4076" t="s">
        <v>2798</v>
      </c>
      <c r="N4076" t="s">
        <v>3048</v>
      </c>
      <c r="O4076" t="s">
        <v>2712</v>
      </c>
      <c r="P4076" t="s">
        <v>1402</v>
      </c>
      <c r="Q4076" t="s">
        <v>28390</v>
      </c>
      <c r="R4076" s="26">
        <v>3</v>
      </c>
      <c r="S4076" s="23">
        <v>367149760000</v>
      </c>
      <c r="T4076" t="s">
        <v>37</v>
      </c>
      <c r="U4076" t="s">
        <v>1404</v>
      </c>
      <c r="V4076" s="39">
        <v>46172</v>
      </c>
      <c r="W4076" s="41">
        <v>33</v>
      </c>
      <c r="X4076" s="26" t="s">
        <v>25685</v>
      </c>
      <c r="Z4076">
        <v>34.909999999999997</v>
      </c>
      <c r="AE4076" s="41">
        <v>34.909999999999997</v>
      </c>
      <c r="AF4076">
        <v>1</v>
      </c>
      <c r="AG4076">
        <v>0</v>
      </c>
      <c r="AH4076">
        <v>0</v>
      </c>
      <c r="AI4076">
        <v>0</v>
      </c>
      <c r="AJ4076">
        <v>0</v>
      </c>
      <c r="AK4076" s="30">
        <f t="shared" si="397"/>
        <v>1</v>
      </c>
      <c r="AL4076" s="45">
        <v>3</v>
      </c>
      <c r="AM4076" s="32">
        <f t="shared" si="396"/>
        <v>2</v>
      </c>
      <c r="AN4076" s="33" t="str">
        <f t="shared" si="398"/>
        <v>MOROSO</v>
      </c>
      <c r="AO4076" s="33" t="str">
        <f t="shared" si="399"/>
        <v>2meses_pendientes</v>
      </c>
      <c r="AP4076" s="33">
        <f t="shared" si="400"/>
        <v>66</v>
      </c>
      <c r="AQ4076" s="31">
        <f t="shared" si="401"/>
        <v>30</v>
      </c>
    </row>
    <row r="4077" spans="2:43" x14ac:dyDescent="0.3">
      <c r="B4077" s="37">
        <v>46145</v>
      </c>
      <c r="C4077" t="s">
        <v>35</v>
      </c>
      <c r="D4077" t="s">
        <v>28391</v>
      </c>
      <c r="E4077" t="s">
        <v>28392</v>
      </c>
      <c r="F4077" t="s">
        <v>1425</v>
      </c>
      <c r="G4077" t="s">
        <v>28393</v>
      </c>
      <c r="H4077" t="s">
        <v>28394</v>
      </c>
      <c r="I4077" t="s">
        <v>38</v>
      </c>
      <c r="J4077" t="s">
        <v>38</v>
      </c>
      <c r="K4077" t="s">
        <v>468</v>
      </c>
      <c r="L4077" t="s">
        <v>28395</v>
      </c>
      <c r="M4077" t="s">
        <v>2798</v>
      </c>
      <c r="N4077" t="s">
        <v>3124</v>
      </c>
      <c r="O4077" t="s">
        <v>2712</v>
      </c>
      <c r="P4077" t="s">
        <v>1402</v>
      </c>
      <c r="Q4077" t="s">
        <v>28396</v>
      </c>
      <c r="R4077" s="26">
        <v>3</v>
      </c>
      <c r="S4077" s="23">
        <v>364123650000</v>
      </c>
      <c r="T4077" t="s">
        <v>37</v>
      </c>
      <c r="U4077" t="s">
        <v>1772</v>
      </c>
      <c r="V4077" s="39">
        <v>46147</v>
      </c>
      <c r="W4077" s="41">
        <v>42</v>
      </c>
      <c r="X4077" s="26" t="s">
        <v>25685</v>
      </c>
      <c r="Y4077">
        <v>44.4</v>
      </c>
      <c r="Z4077">
        <v>47.52</v>
      </c>
      <c r="AE4077" s="41">
        <v>91.92</v>
      </c>
      <c r="AF4077">
        <v>1</v>
      </c>
      <c r="AG4077">
        <v>0</v>
      </c>
      <c r="AH4077">
        <v>0</v>
      </c>
      <c r="AI4077">
        <v>0</v>
      </c>
      <c r="AJ4077">
        <v>0</v>
      </c>
      <c r="AK4077" s="30">
        <f t="shared" si="397"/>
        <v>1</v>
      </c>
      <c r="AL4077" s="45">
        <v>3</v>
      </c>
      <c r="AM4077" s="32">
        <f t="shared" si="396"/>
        <v>2</v>
      </c>
      <c r="AN4077" s="33" t="str">
        <f t="shared" si="398"/>
        <v>MOROSO</v>
      </c>
      <c r="AO4077" s="33" t="str">
        <f t="shared" si="399"/>
        <v>2meses_pendientes</v>
      </c>
      <c r="AP4077" s="33">
        <f t="shared" si="400"/>
        <v>84</v>
      </c>
      <c r="AQ4077" s="31">
        <f t="shared" si="401"/>
        <v>5</v>
      </c>
    </row>
    <row r="4078" spans="2:43" x14ac:dyDescent="0.3">
      <c r="B4078" s="37">
        <v>46147</v>
      </c>
      <c r="C4078" t="s">
        <v>35</v>
      </c>
      <c r="D4078" t="s">
        <v>28397</v>
      </c>
      <c r="E4078" t="s">
        <v>28398</v>
      </c>
      <c r="F4078" t="s">
        <v>1425</v>
      </c>
      <c r="G4078" t="s">
        <v>28399</v>
      </c>
      <c r="H4078" t="s">
        <v>28400</v>
      </c>
      <c r="I4078" t="s">
        <v>38</v>
      </c>
      <c r="J4078" t="s">
        <v>38</v>
      </c>
      <c r="K4078" t="s">
        <v>468</v>
      </c>
      <c r="L4078" t="s">
        <v>28401</v>
      </c>
      <c r="M4078" t="s">
        <v>2798</v>
      </c>
      <c r="N4078" t="s">
        <v>3124</v>
      </c>
      <c r="O4078" t="s">
        <v>2712</v>
      </c>
      <c r="P4078" t="s">
        <v>1402</v>
      </c>
      <c r="Q4078" t="s">
        <v>28402</v>
      </c>
      <c r="R4078" s="26">
        <v>3</v>
      </c>
      <c r="S4078" s="23">
        <v>365124820000</v>
      </c>
      <c r="T4078" t="s">
        <v>37</v>
      </c>
      <c r="U4078" t="s">
        <v>1772</v>
      </c>
      <c r="V4078" s="39">
        <v>46150</v>
      </c>
      <c r="W4078" s="41">
        <v>51.96</v>
      </c>
      <c r="X4078" s="26" t="s">
        <v>25685</v>
      </c>
      <c r="Y4078">
        <v>32.130000000000003</v>
      </c>
      <c r="Z4078">
        <v>35</v>
      </c>
      <c r="AA4078">
        <v>39.07</v>
      </c>
      <c r="AE4078" s="41">
        <v>106.19999999999999</v>
      </c>
      <c r="AF4078">
        <v>1</v>
      </c>
      <c r="AG4078">
        <v>1</v>
      </c>
      <c r="AH4078">
        <v>0</v>
      </c>
      <c r="AI4078">
        <v>0</v>
      </c>
      <c r="AJ4078">
        <v>0</v>
      </c>
      <c r="AK4078" s="30">
        <f t="shared" si="397"/>
        <v>2</v>
      </c>
      <c r="AL4078" s="45">
        <v>3</v>
      </c>
      <c r="AM4078" s="32">
        <f t="shared" si="396"/>
        <v>1</v>
      </c>
      <c r="AN4078" s="33" t="str">
        <f t="shared" si="398"/>
        <v>MOROSO</v>
      </c>
      <c r="AO4078" s="33" t="str">
        <f t="shared" si="399"/>
        <v>1meses_pendientes</v>
      </c>
      <c r="AP4078" s="33">
        <f t="shared" si="400"/>
        <v>51.96</v>
      </c>
      <c r="AQ4078" s="31">
        <f t="shared" si="401"/>
        <v>8</v>
      </c>
    </row>
    <row r="4079" spans="2:43" x14ac:dyDescent="0.3">
      <c r="B4079" s="37">
        <v>46148</v>
      </c>
      <c r="C4079" t="s">
        <v>35</v>
      </c>
      <c r="D4079" t="s">
        <v>28403</v>
      </c>
      <c r="E4079" t="s">
        <v>28404</v>
      </c>
      <c r="F4079" t="s">
        <v>1425</v>
      </c>
      <c r="G4079" t="s">
        <v>28405</v>
      </c>
      <c r="H4079" t="s">
        <v>28406</v>
      </c>
      <c r="I4079" t="s">
        <v>38</v>
      </c>
      <c r="J4079" t="s">
        <v>38</v>
      </c>
      <c r="K4079" t="s">
        <v>468</v>
      </c>
      <c r="L4079" t="s">
        <v>28407</v>
      </c>
      <c r="M4079" t="s">
        <v>2798</v>
      </c>
      <c r="N4079" t="s">
        <v>3124</v>
      </c>
      <c r="O4079" t="s">
        <v>2712</v>
      </c>
      <c r="P4079" t="s">
        <v>1402</v>
      </c>
      <c r="Q4079" t="s">
        <v>28408</v>
      </c>
      <c r="R4079" s="26">
        <v>3</v>
      </c>
      <c r="S4079" s="23">
        <v>366126780000</v>
      </c>
      <c r="T4079" t="s">
        <v>37</v>
      </c>
      <c r="U4079" t="s">
        <v>1772</v>
      </c>
      <c r="V4079" s="39">
        <v>46149</v>
      </c>
      <c r="W4079" s="41">
        <v>33</v>
      </c>
      <c r="X4079" s="26" t="s">
        <v>25685</v>
      </c>
      <c r="Y4079">
        <v>35</v>
      </c>
      <c r="Z4079">
        <v>34.82</v>
      </c>
      <c r="AE4079" s="41">
        <v>69.819999999999993</v>
      </c>
      <c r="AF4079">
        <v>1</v>
      </c>
      <c r="AG4079">
        <v>0</v>
      </c>
      <c r="AH4079">
        <v>0</v>
      </c>
      <c r="AI4079">
        <v>0</v>
      </c>
      <c r="AJ4079">
        <v>0</v>
      </c>
      <c r="AK4079" s="30">
        <f t="shared" si="397"/>
        <v>1</v>
      </c>
      <c r="AL4079" s="45">
        <v>3</v>
      </c>
      <c r="AM4079" s="32">
        <f t="shared" si="396"/>
        <v>2</v>
      </c>
      <c r="AN4079" s="33" t="str">
        <f t="shared" si="398"/>
        <v>MOROSO</v>
      </c>
      <c r="AO4079" s="33" t="str">
        <f t="shared" si="399"/>
        <v>2meses_pendientes</v>
      </c>
      <c r="AP4079" s="33">
        <f t="shared" si="400"/>
        <v>66</v>
      </c>
      <c r="AQ4079" s="31">
        <f t="shared" si="401"/>
        <v>7</v>
      </c>
    </row>
    <row r="4080" spans="2:43" x14ac:dyDescent="0.3">
      <c r="B4080" s="37">
        <v>46154</v>
      </c>
      <c r="C4080" t="s">
        <v>35</v>
      </c>
      <c r="D4080" t="s">
        <v>28409</v>
      </c>
      <c r="E4080" t="s">
        <v>28410</v>
      </c>
      <c r="F4080" t="s">
        <v>1425</v>
      </c>
      <c r="G4080" t="s">
        <v>28411</v>
      </c>
      <c r="H4080" t="s">
        <v>28412</v>
      </c>
      <c r="I4080" t="s">
        <v>38</v>
      </c>
      <c r="J4080" t="s">
        <v>38</v>
      </c>
      <c r="K4080" t="s">
        <v>468</v>
      </c>
      <c r="L4080" t="s">
        <v>28413</v>
      </c>
      <c r="M4080" t="s">
        <v>2798</v>
      </c>
      <c r="N4080" t="s">
        <v>3124</v>
      </c>
      <c r="O4080" t="s">
        <v>2712</v>
      </c>
      <c r="P4080" t="s">
        <v>1402</v>
      </c>
      <c r="Q4080" t="s">
        <v>28414</v>
      </c>
      <c r="R4080" s="26">
        <v>3</v>
      </c>
      <c r="S4080" s="23">
        <v>364130080000</v>
      </c>
      <c r="T4080" t="s">
        <v>37</v>
      </c>
      <c r="U4080" t="s">
        <v>1772</v>
      </c>
      <c r="V4080" s="39">
        <v>46156</v>
      </c>
      <c r="W4080" s="41">
        <v>31</v>
      </c>
      <c r="X4080" s="26" t="s">
        <v>25685</v>
      </c>
      <c r="Y4080">
        <v>17.899999999999999</v>
      </c>
      <c r="Z4080">
        <v>48.05</v>
      </c>
      <c r="AE4080" s="41">
        <v>65.949999999999989</v>
      </c>
      <c r="AF4080">
        <v>1</v>
      </c>
      <c r="AG4080">
        <v>0</v>
      </c>
      <c r="AH4080">
        <v>0</v>
      </c>
      <c r="AI4080">
        <v>0</v>
      </c>
      <c r="AJ4080">
        <v>0</v>
      </c>
      <c r="AK4080" s="30">
        <f t="shared" si="397"/>
        <v>1</v>
      </c>
      <c r="AL4080" s="45">
        <v>3</v>
      </c>
      <c r="AM4080" s="32">
        <f t="shared" si="396"/>
        <v>2</v>
      </c>
      <c r="AN4080" s="33" t="str">
        <f t="shared" si="398"/>
        <v>MOROSO</v>
      </c>
      <c r="AO4080" s="33" t="str">
        <f t="shared" si="399"/>
        <v>2meses_pendientes</v>
      </c>
      <c r="AP4080" s="33">
        <f t="shared" si="400"/>
        <v>62</v>
      </c>
      <c r="AQ4080" s="31">
        <f t="shared" si="401"/>
        <v>14</v>
      </c>
    </row>
    <row r="4081" spans="2:43" x14ac:dyDescent="0.3">
      <c r="B4081" s="37">
        <v>46159</v>
      </c>
      <c r="C4081" t="s">
        <v>35</v>
      </c>
      <c r="D4081" t="s">
        <v>28415</v>
      </c>
      <c r="E4081" t="s">
        <v>28416</v>
      </c>
      <c r="F4081" t="s">
        <v>1425</v>
      </c>
      <c r="G4081" t="s">
        <v>28417</v>
      </c>
      <c r="H4081" t="s">
        <v>28418</v>
      </c>
      <c r="I4081" t="s">
        <v>38</v>
      </c>
      <c r="J4081" t="s">
        <v>38</v>
      </c>
      <c r="K4081" t="s">
        <v>468</v>
      </c>
      <c r="L4081" t="s">
        <v>28419</v>
      </c>
      <c r="M4081" t="s">
        <v>2798</v>
      </c>
      <c r="N4081" t="s">
        <v>3124</v>
      </c>
      <c r="O4081" t="s">
        <v>2712</v>
      </c>
      <c r="P4081" t="s">
        <v>1402</v>
      </c>
      <c r="Q4081" t="s">
        <v>28420</v>
      </c>
      <c r="R4081" s="26">
        <v>3</v>
      </c>
      <c r="S4081" s="23">
        <v>366136700000</v>
      </c>
      <c r="T4081" t="s">
        <v>37</v>
      </c>
      <c r="U4081" t="s">
        <v>1772</v>
      </c>
      <c r="V4081" s="39">
        <v>46162</v>
      </c>
      <c r="W4081" s="41">
        <v>43</v>
      </c>
      <c r="X4081" s="26" t="s">
        <v>25685</v>
      </c>
      <c r="Y4081">
        <v>23.52</v>
      </c>
      <c r="Z4081">
        <v>21.37</v>
      </c>
      <c r="AA4081">
        <v>44.89</v>
      </c>
      <c r="AE4081" s="41">
        <v>89.78</v>
      </c>
      <c r="AF4081">
        <v>1</v>
      </c>
      <c r="AG4081">
        <v>1</v>
      </c>
      <c r="AH4081">
        <v>0</v>
      </c>
      <c r="AI4081">
        <v>0</v>
      </c>
      <c r="AJ4081">
        <v>0</v>
      </c>
      <c r="AK4081" s="30">
        <f t="shared" si="397"/>
        <v>2</v>
      </c>
      <c r="AL4081" s="45">
        <v>3</v>
      </c>
      <c r="AM4081" s="32">
        <f t="shared" si="396"/>
        <v>1</v>
      </c>
      <c r="AN4081" s="33" t="str">
        <f t="shared" si="398"/>
        <v>MOROSO</v>
      </c>
      <c r="AO4081" s="33" t="str">
        <f t="shared" si="399"/>
        <v>1meses_pendientes</v>
      </c>
      <c r="AP4081" s="33">
        <f t="shared" si="400"/>
        <v>43</v>
      </c>
      <c r="AQ4081" s="31">
        <f t="shared" si="401"/>
        <v>20</v>
      </c>
    </row>
    <row r="4082" spans="2:43" x14ac:dyDescent="0.3">
      <c r="B4082" s="37">
        <v>46159</v>
      </c>
      <c r="C4082" t="s">
        <v>35</v>
      </c>
      <c r="D4082" t="s">
        <v>28421</v>
      </c>
      <c r="E4082" t="s">
        <v>28422</v>
      </c>
      <c r="F4082" t="s">
        <v>1425</v>
      </c>
      <c r="G4082" t="s">
        <v>28423</v>
      </c>
      <c r="H4082" t="s">
        <v>28424</v>
      </c>
      <c r="I4082" t="s">
        <v>38</v>
      </c>
      <c r="J4082" t="s">
        <v>38</v>
      </c>
      <c r="K4082" t="s">
        <v>468</v>
      </c>
      <c r="L4082" t="s">
        <v>28419</v>
      </c>
      <c r="M4082" t="s">
        <v>2798</v>
      </c>
      <c r="N4082" t="s">
        <v>3124</v>
      </c>
      <c r="O4082" t="s">
        <v>2712</v>
      </c>
      <c r="P4082" t="s">
        <v>1402</v>
      </c>
      <c r="Q4082" t="s">
        <v>28425</v>
      </c>
      <c r="R4082" s="26">
        <v>3</v>
      </c>
      <c r="S4082" s="23">
        <v>368128850000</v>
      </c>
      <c r="T4082" t="s">
        <v>37</v>
      </c>
      <c r="U4082" t="s">
        <v>1772</v>
      </c>
      <c r="V4082" s="39">
        <v>46160</v>
      </c>
      <c r="W4082" s="41">
        <v>46</v>
      </c>
      <c r="X4082" s="26" t="s">
        <v>25685</v>
      </c>
      <c r="Y4082">
        <v>23.9</v>
      </c>
      <c r="Z4082">
        <v>24</v>
      </c>
      <c r="AA4082">
        <v>63</v>
      </c>
      <c r="AE4082" s="41">
        <v>110.9</v>
      </c>
      <c r="AF4082">
        <v>1</v>
      </c>
      <c r="AG4082">
        <v>1</v>
      </c>
      <c r="AH4082">
        <v>0</v>
      </c>
      <c r="AI4082">
        <v>0</v>
      </c>
      <c r="AJ4082">
        <v>0</v>
      </c>
      <c r="AK4082" s="30">
        <f t="shared" si="397"/>
        <v>2</v>
      </c>
      <c r="AL4082" s="45">
        <v>3</v>
      </c>
      <c r="AM4082" s="32">
        <f t="shared" si="396"/>
        <v>1</v>
      </c>
      <c r="AN4082" s="33" t="str">
        <f t="shared" si="398"/>
        <v>MOROSO</v>
      </c>
      <c r="AO4082" s="33" t="str">
        <f t="shared" si="399"/>
        <v>1meses_pendientes</v>
      </c>
      <c r="AP4082" s="33">
        <f t="shared" si="400"/>
        <v>46</v>
      </c>
      <c r="AQ4082" s="31">
        <f t="shared" si="401"/>
        <v>18</v>
      </c>
    </row>
    <row r="4083" spans="2:43" x14ac:dyDescent="0.3">
      <c r="B4083" s="37">
        <v>46163</v>
      </c>
      <c r="C4083" t="s">
        <v>35</v>
      </c>
      <c r="D4083" t="s">
        <v>28426</v>
      </c>
      <c r="E4083" t="s">
        <v>28427</v>
      </c>
      <c r="F4083" t="s">
        <v>1425</v>
      </c>
      <c r="G4083" t="s">
        <v>28428</v>
      </c>
      <c r="H4083" t="s">
        <v>28429</v>
      </c>
      <c r="I4083" t="s">
        <v>38</v>
      </c>
      <c r="J4083" t="s">
        <v>38</v>
      </c>
      <c r="K4083" t="s">
        <v>468</v>
      </c>
      <c r="L4083" t="s">
        <v>28430</v>
      </c>
      <c r="M4083" t="s">
        <v>2798</v>
      </c>
      <c r="N4083" t="s">
        <v>3124</v>
      </c>
      <c r="O4083" t="s">
        <v>2712</v>
      </c>
      <c r="P4083" t="s">
        <v>1402</v>
      </c>
      <c r="Q4083" t="s">
        <v>28431</v>
      </c>
      <c r="R4083" s="26">
        <v>2</v>
      </c>
      <c r="S4083" s="23">
        <v>366140620000</v>
      </c>
      <c r="T4083" t="s">
        <v>37</v>
      </c>
      <c r="U4083" t="s">
        <v>1772</v>
      </c>
      <c r="V4083" s="39">
        <v>46164</v>
      </c>
      <c r="W4083" s="41">
        <v>30</v>
      </c>
      <c r="X4083" s="26" t="s">
        <v>25685</v>
      </c>
      <c r="Y4083">
        <v>15.22</v>
      </c>
      <c r="AA4083">
        <v>30.44</v>
      </c>
      <c r="AE4083" s="41">
        <v>45.660000000000004</v>
      </c>
      <c r="AF4083">
        <v>0</v>
      </c>
      <c r="AG4083">
        <v>1</v>
      </c>
      <c r="AH4083">
        <v>0</v>
      </c>
      <c r="AI4083">
        <v>0</v>
      </c>
      <c r="AJ4083">
        <v>0</v>
      </c>
      <c r="AK4083" s="30">
        <f t="shared" si="397"/>
        <v>1</v>
      </c>
      <c r="AL4083" s="45">
        <v>3</v>
      </c>
      <c r="AM4083" s="32">
        <f t="shared" si="396"/>
        <v>2</v>
      </c>
      <c r="AN4083" s="33" t="str">
        <f t="shared" si="398"/>
        <v>MOROSO</v>
      </c>
      <c r="AO4083" s="33" t="str">
        <f t="shared" si="399"/>
        <v>2meses_pendientes</v>
      </c>
      <c r="AP4083" s="33">
        <f t="shared" si="400"/>
        <v>60</v>
      </c>
      <c r="AQ4083" s="31">
        <f t="shared" si="401"/>
        <v>22</v>
      </c>
    </row>
    <row r="4084" spans="2:43" x14ac:dyDescent="0.3">
      <c r="B4084" s="37">
        <v>46163</v>
      </c>
      <c r="C4084" t="s">
        <v>35</v>
      </c>
      <c r="D4084" t="s">
        <v>28432</v>
      </c>
      <c r="E4084" t="s">
        <v>28433</v>
      </c>
      <c r="F4084" t="s">
        <v>1425</v>
      </c>
      <c r="G4084" t="s">
        <v>28434</v>
      </c>
      <c r="H4084" t="s">
        <v>28435</v>
      </c>
      <c r="I4084" t="s">
        <v>38</v>
      </c>
      <c r="J4084" t="s">
        <v>38</v>
      </c>
      <c r="K4084" t="s">
        <v>468</v>
      </c>
      <c r="L4084" t="s">
        <v>28436</v>
      </c>
      <c r="M4084" t="s">
        <v>2798</v>
      </c>
      <c r="N4084" t="s">
        <v>3124</v>
      </c>
      <c r="O4084" t="s">
        <v>2712</v>
      </c>
      <c r="P4084" t="s">
        <v>1402</v>
      </c>
      <c r="Q4084" t="s">
        <v>28437</v>
      </c>
      <c r="R4084" s="26">
        <v>3</v>
      </c>
      <c r="S4084" s="23">
        <v>296046600000</v>
      </c>
      <c r="T4084" t="s">
        <v>37</v>
      </c>
      <c r="U4084" t="s">
        <v>1772</v>
      </c>
      <c r="V4084" s="39">
        <v>46164</v>
      </c>
      <c r="W4084" s="41">
        <v>55</v>
      </c>
      <c r="X4084" s="26" t="s">
        <v>25685</v>
      </c>
      <c r="Y4084">
        <v>28.98</v>
      </c>
      <c r="Z4084">
        <v>29.37</v>
      </c>
      <c r="AE4084" s="41">
        <v>58.35</v>
      </c>
      <c r="AF4084">
        <v>1</v>
      </c>
      <c r="AG4084">
        <v>0</v>
      </c>
      <c r="AH4084">
        <v>0</v>
      </c>
      <c r="AI4084">
        <v>0</v>
      </c>
      <c r="AJ4084">
        <v>0</v>
      </c>
      <c r="AK4084" s="30">
        <f t="shared" si="397"/>
        <v>1</v>
      </c>
      <c r="AL4084" s="45">
        <v>3</v>
      </c>
      <c r="AM4084" s="32">
        <f t="shared" si="396"/>
        <v>2</v>
      </c>
      <c r="AN4084" s="33" t="str">
        <f t="shared" si="398"/>
        <v>MOROSO</v>
      </c>
      <c r="AO4084" s="33" t="str">
        <f t="shared" si="399"/>
        <v>2meses_pendientes</v>
      </c>
      <c r="AP4084" s="33">
        <f t="shared" si="400"/>
        <v>110</v>
      </c>
      <c r="AQ4084" s="31">
        <f t="shared" si="401"/>
        <v>22</v>
      </c>
    </row>
    <row r="4085" spans="2:43" x14ac:dyDescent="0.3">
      <c r="B4085" s="37">
        <v>46165</v>
      </c>
      <c r="C4085" t="s">
        <v>35</v>
      </c>
      <c r="D4085" t="s">
        <v>28438</v>
      </c>
      <c r="E4085" t="s">
        <v>28439</v>
      </c>
      <c r="F4085" t="s">
        <v>1425</v>
      </c>
      <c r="G4085" t="s">
        <v>28440</v>
      </c>
      <c r="H4085" t="s">
        <v>28441</v>
      </c>
      <c r="I4085" t="s">
        <v>38</v>
      </c>
      <c r="J4085" t="s">
        <v>38</v>
      </c>
      <c r="K4085" t="s">
        <v>468</v>
      </c>
      <c r="L4085" t="s">
        <v>28442</v>
      </c>
      <c r="M4085" t="s">
        <v>2798</v>
      </c>
      <c r="N4085" t="s">
        <v>3124</v>
      </c>
      <c r="O4085" t="s">
        <v>2712</v>
      </c>
      <c r="P4085" t="s">
        <v>1402</v>
      </c>
      <c r="Q4085" t="s">
        <v>28443</v>
      </c>
      <c r="R4085" s="26">
        <v>3</v>
      </c>
      <c r="S4085" s="23">
        <v>367143780000</v>
      </c>
      <c r="T4085" t="s">
        <v>37</v>
      </c>
      <c r="U4085" t="s">
        <v>1404</v>
      </c>
      <c r="V4085" s="39">
        <v>46168</v>
      </c>
      <c r="W4085" s="41">
        <v>36.18</v>
      </c>
      <c r="X4085" s="26" t="s">
        <v>25685</v>
      </c>
      <c r="AE4085" s="41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 s="30">
        <f t="shared" si="397"/>
        <v>0</v>
      </c>
      <c r="AL4085" s="45">
        <v>3</v>
      </c>
      <c r="AM4085" s="32">
        <f t="shared" si="396"/>
        <v>3</v>
      </c>
      <c r="AN4085" s="33" t="str">
        <f t="shared" si="398"/>
        <v>NPN</v>
      </c>
      <c r="AO4085" s="33" t="str">
        <f t="shared" si="399"/>
        <v>3meses_pendientes</v>
      </c>
      <c r="AP4085" s="33">
        <f t="shared" si="400"/>
        <v>108.53999999999999</v>
      </c>
      <c r="AQ4085" s="31">
        <f t="shared" si="401"/>
        <v>26</v>
      </c>
    </row>
    <row r="4086" spans="2:43" x14ac:dyDescent="0.3">
      <c r="B4086" s="37">
        <v>46148</v>
      </c>
      <c r="C4086" t="s">
        <v>35</v>
      </c>
      <c r="D4086" t="s">
        <v>28444</v>
      </c>
      <c r="E4086" t="s">
        <v>28445</v>
      </c>
      <c r="F4086" t="s">
        <v>28446</v>
      </c>
      <c r="G4086" t="s">
        <v>28447</v>
      </c>
      <c r="H4086" t="s">
        <v>28448</v>
      </c>
      <c r="I4086" t="s">
        <v>38</v>
      </c>
      <c r="J4086" t="s">
        <v>38</v>
      </c>
      <c r="K4086" t="s">
        <v>476</v>
      </c>
      <c r="L4086" t="s">
        <v>28449</v>
      </c>
      <c r="M4086" t="s">
        <v>28450</v>
      </c>
      <c r="N4086" t="s">
        <v>15574</v>
      </c>
      <c r="O4086" t="s">
        <v>7080</v>
      </c>
      <c r="P4086" t="s">
        <v>1402</v>
      </c>
      <c r="Q4086" t="s">
        <v>28451</v>
      </c>
      <c r="R4086" s="26">
        <v>2</v>
      </c>
      <c r="S4086" s="23">
        <v>366126440000</v>
      </c>
      <c r="T4086" t="s">
        <v>37</v>
      </c>
      <c r="U4086" t="s">
        <v>1404</v>
      </c>
      <c r="V4086" s="39">
        <v>46151</v>
      </c>
      <c r="W4086" s="41">
        <v>30</v>
      </c>
      <c r="X4086" s="26" t="s">
        <v>25685</v>
      </c>
      <c r="Y4086">
        <v>30.44</v>
      </c>
      <c r="AE4086" s="41">
        <v>30.44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 s="30">
        <f t="shared" si="397"/>
        <v>0</v>
      </c>
      <c r="AL4086" s="45">
        <v>3</v>
      </c>
      <c r="AM4086" s="32">
        <f t="shared" si="396"/>
        <v>3</v>
      </c>
      <c r="AN4086" s="33" t="str">
        <f t="shared" si="398"/>
        <v>NPN</v>
      </c>
      <c r="AO4086" s="33" t="str">
        <f t="shared" si="399"/>
        <v>3meses_pendientes</v>
      </c>
      <c r="AP4086" s="33">
        <f t="shared" si="400"/>
        <v>90</v>
      </c>
      <c r="AQ4086" s="31">
        <f t="shared" si="401"/>
        <v>9</v>
      </c>
    </row>
    <row r="4087" spans="2:43" x14ac:dyDescent="0.3">
      <c r="B4087" s="37">
        <v>46154</v>
      </c>
      <c r="C4087" t="s">
        <v>35</v>
      </c>
      <c r="D4087" t="s">
        <v>28452</v>
      </c>
      <c r="E4087" t="s">
        <v>28453</v>
      </c>
      <c r="F4087" t="s">
        <v>28454</v>
      </c>
      <c r="G4087" t="s">
        <v>28455</v>
      </c>
      <c r="H4087" t="s">
        <v>28456</v>
      </c>
      <c r="I4087" t="s">
        <v>38</v>
      </c>
      <c r="J4087" t="s">
        <v>38</v>
      </c>
      <c r="K4087" t="s">
        <v>561</v>
      </c>
      <c r="L4087" t="s">
        <v>28457</v>
      </c>
      <c r="M4087" t="s">
        <v>28458</v>
      </c>
      <c r="N4087" t="s">
        <v>15574</v>
      </c>
      <c r="O4087" t="s">
        <v>7080</v>
      </c>
      <c r="P4087" t="s">
        <v>1402</v>
      </c>
      <c r="Q4087" t="s">
        <v>28459</v>
      </c>
      <c r="R4087" s="26">
        <v>2</v>
      </c>
      <c r="S4087" s="23">
        <v>303005400000</v>
      </c>
      <c r="T4087" t="s">
        <v>37</v>
      </c>
      <c r="U4087" t="s">
        <v>1404</v>
      </c>
      <c r="V4087" s="39">
        <v>46161</v>
      </c>
      <c r="W4087" s="41">
        <v>30</v>
      </c>
      <c r="X4087" s="26" t="s">
        <v>25685</v>
      </c>
      <c r="Y4087">
        <v>15.22</v>
      </c>
      <c r="AE4087" s="41">
        <v>15.22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 s="30">
        <f t="shared" si="397"/>
        <v>0</v>
      </c>
      <c r="AL4087" s="45">
        <v>3</v>
      </c>
      <c r="AM4087" s="32">
        <f t="shared" si="396"/>
        <v>3</v>
      </c>
      <c r="AN4087" s="33" t="str">
        <f t="shared" si="398"/>
        <v>NPN</v>
      </c>
      <c r="AO4087" s="33" t="str">
        <f t="shared" si="399"/>
        <v>3meses_pendientes</v>
      </c>
      <c r="AP4087" s="33">
        <f t="shared" si="400"/>
        <v>90</v>
      </c>
      <c r="AQ4087" s="31">
        <f t="shared" si="401"/>
        <v>19</v>
      </c>
    </row>
    <row r="4088" spans="2:43" x14ac:dyDescent="0.3">
      <c r="B4088" s="37">
        <v>46159</v>
      </c>
      <c r="C4088" t="s">
        <v>35</v>
      </c>
      <c r="D4088" t="s">
        <v>28460</v>
      </c>
      <c r="E4088" t="s">
        <v>28461</v>
      </c>
      <c r="F4088" t="s">
        <v>28462</v>
      </c>
      <c r="G4088" t="s">
        <v>28463</v>
      </c>
      <c r="H4088" t="s">
        <v>28464</v>
      </c>
      <c r="I4088" t="s">
        <v>38</v>
      </c>
      <c r="J4088" t="s">
        <v>38</v>
      </c>
      <c r="K4088" t="s">
        <v>476</v>
      </c>
      <c r="L4088" t="s">
        <v>28465</v>
      </c>
      <c r="M4088" t="s">
        <v>28466</v>
      </c>
      <c r="N4088" t="s">
        <v>15574</v>
      </c>
      <c r="O4088" t="s">
        <v>7080</v>
      </c>
      <c r="P4088" t="s">
        <v>1402</v>
      </c>
      <c r="Q4088" t="s">
        <v>28467</v>
      </c>
      <c r="R4088" s="26">
        <v>3</v>
      </c>
      <c r="S4088" s="23">
        <v>362137040000</v>
      </c>
      <c r="T4088" t="s">
        <v>37</v>
      </c>
      <c r="U4088" t="s">
        <v>1404</v>
      </c>
      <c r="V4088" s="39">
        <v>46161</v>
      </c>
      <c r="W4088" s="41">
        <v>30.7</v>
      </c>
      <c r="X4088" s="26" t="s">
        <v>25685</v>
      </c>
      <c r="Z4088">
        <v>32.119999999999997</v>
      </c>
      <c r="AE4088" s="41">
        <v>32.119999999999997</v>
      </c>
      <c r="AF4088">
        <v>1</v>
      </c>
      <c r="AG4088">
        <v>0</v>
      </c>
      <c r="AH4088">
        <v>0</v>
      </c>
      <c r="AI4088">
        <v>0</v>
      </c>
      <c r="AJ4088">
        <v>0</v>
      </c>
      <c r="AK4088" s="30">
        <f t="shared" si="397"/>
        <v>1</v>
      </c>
      <c r="AL4088" s="45">
        <v>3</v>
      </c>
      <c r="AM4088" s="32">
        <f t="shared" si="396"/>
        <v>2</v>
      </c>
      <c r="AN4088" s="33" t="str">
        <f t="shared" si="398"/>
        <v>MOROSO</v>
      </c>
      <c r="AO4088" s="33" t="str">
        <f t="shared" si="399"/>
        <v>2meses_pendientes</v>
      </c>
      <c r="AP4088" s="33">
        <f t="shared" si="400"/>
        <v>61.4</v>
      </c>
      <c r="AQ4088" s="31">
        <f t="shared" si="401"/>
        <v>19</v>
      </c>
    </row>
    <row r="4089" spans="2:43" x14ac:dyDescent="0.3">
      <c r="B4089" s="37">
        <v>46163</v>
      </c>
      <c r="C4089" t="s">
        <v>35</v>
      </c>
      <c r="D4089" t="s">
        <v>28468</v>
      </c>
      <c r="E4089" t="s">
        <v>28469</v>
      </c>
      <c r="F4089" t="s">
        <v>28470</v>
      </c>
      <c r="G4089" t="s">
        <v>28471</v>
      </c>
      <c r="H4089" t="s">
        <v>28472</v>
      </c>
      <c r="I4089" t="s">
        <v>38</v>
      </c>
      <c r="J4089" t="s">
        <v>38</v>
      </c>
      <c r="K4089" t="s">
        <v>2460</v>
      </c>
      <c r="L4089" t="s">
        <v>28473</v>
      </c>
      <c r="M4089" t="s">
        <v>28474</v>
      </c>
      <c r="N4089" t="s">
        <v>15574</v>
      </c>
      <c r="O4089" t="s">
        <v>7080</v>
      </c>
      <c r="P4089" t="s">
        <v>1402</v>
      </c>
      <c r="Q4089" t="s">
        <v>28475</v>
      </c>
      <c r="R4089" s="26">
        <v>2</v>
      </c>
      <c r="S4089" s="23">
        <v>187054890000</v>
      </c>
      <c r="T4089" t="s">
        <v>37</v>
      </c>
      <c r="U4089" t="s">
        <v>1404</v>
      </c>
      <c r="V4089" s="39">
        <v>46168</v>
      </c>
      <c r="W4089" s="41">
        <v>30</v>
      </c>
      <c r="X4089" s="26" t="s">
        <v>25685</v>
      </c>
      <c r="AE4089" s="41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 s="30">
        <f t="shared" si="397"/>
        <v>0</v>
      </c>
      <c r="AL4089" s="45">
        <v>3</v>
      </c>
      <c r="AM4089" s="32">
        <f t="shared" si="396"/>
        <v>3</v>
      </c>
      <c r="AN4089" s="33" t="str">
        <f t="shared" si="398"/>
        <v>NPN</v>
      </c>
      <c r="AO4089" s="33" t="str">
        <f t="shared" si="399"/>
        <v>3meses_pendientes</v>
      </c>
      <c r="AP4089" s="33">
        <f t="shared" si="400"/>
        <v>90</v>
      </c>
      <c r="AQ4089" s="31">
        <f t="shared" si="401"/>
        <v>26</v>
      </c>
    </row>
    <row r="4090" spans="2:43" x14ac:dyDescent="0.3">
      <c r="B4090" s="37">
        <v>46142</v>
      </c>
      <c r="C4090" t="s">
        <v>35</v>
      </c>
      <c r="D4090" t="s">
        <v>28476</v>
      </c>
      <c r="E4090" t="s">
        <v>28477</v>
      </c>
      <c r="F4090" t="s">
        <v>36</v>
      </c>
      <c r="G4090" t="s">
        <v>28478</v>
      </c>
      <c r="H4090" t="s">
        <v>28479</v>
      </c>
      <c r="I4090" t="s">
        <v>38</v>
      </c>
      <c r="J4090" t="s">
        <v>38</v>
      </c>
      <c r="K4090" t="s">
        <v>476</v>
      </c>
      <c r="L4090" t="s">
        <v>28480</v>
      </c>
      <c r="M4090" t="s">
        <v>28481</v>
      </c>
      <c r="N4090" t="s">
        <v>7079</v>
      </c>
      <c r="O4090" t="s">
        <v>7080</v>
      </c>
      <c r="P4090" t="s">
        <v>1402</v>
      </c>
      <c r="Q4090" t="s">
        <v>28482</v>
      </c>
      <c r="R4090" s="26">
        <v>2</v>
      </c>
      <c r="S4090" s="23">
        <v>329098580000</v>
      </c>
      <c r="T4090" t="s">
        <v>37</v>
      </c>
      <c r="U4090" t="s">
        <v>53</v>
      </c>
      <c r="V4090" s="39">
        <v>46144</v>
      </c>
      <c r="W4090" s="41">
        <v>30</v>
      </c>
      <c r="X4090" s="26" t="s">
        <v>25685</v>
      </c>
      <c r="Z4090">
        <v>48.38</v>
      </c>
      <c r="AE4090" s="41">
        <v>48.38</v>
      </c>
      <c r="AF4090">
        <v>1</v>
      </c>
      <c r="AG4090">
        <v>0</v>
      </c>
      <c r="AH4090">
        <v>0</v>
      </c>
      <c r="AI4090">
        <v>0</v>
      </c>
      <c r="AJ4090">
        <v>0</v>
      </c>
      <c r="AK4090" s="30">
        <f t="shared" si="397"/>
        <v>1</v>
      </c>
      <c r="AL4090" s="45">
        <v>3</v>
      </c>
      <c r="AM4090" s="32">
        <f t="shared" si="396"/>
        <v>2</v>
      </c>
      <c r="AN4090" s="33" t="str">
        <f t="shared" si="398"/>
        <v>MOROSO</v>
      </c>
      <c r="AO4090" s="33" t="str">
        <f t="shared" si="399"/>
        <v>2meses_pendientes</v>
      </c>
      <c r="AP4090" s="33">
        <f t="shared" si="400"/>
        <v>60</v>
      </c>
      <c r="AQ4090" s="31">
        <f t="shared" si="401"/>
        <v>2</v>
      </c>
    </row>
    <row r="4091" spans="2:43" x14ac:dyDescent="0.3">
      <c r="B4091" s="37">
        <v>46147</v>
      </c>
      <c r="C4091" t="s">
        <v>35</v>
      </c>
      <c r="D4091" t="s">
        <v>28483</v>
      </c>
      <c r="E4091" t="s">
        <v>28484</v>
      </c>
      <c r="F4091" t="s">
        <v>36</v>
      </c>
      <c r="G4091" t="s">
        <v>28485</v>
      </c>
      <c r="H4091" t="s">
        <v>28486</v>
      </c>
      <c r="I4091" t="s">
        <v>38</v>
      </c>
      <c r="J4091" t="s">
        <v>38</v>
      </c>
      <c r="K4091" t="s">
        <v>476</v>
      </c>
      <c r="L4091" t="s">
        <v>28487</v>
      </c>
      <c r="M4091" t="s">
        <v>28488</v>
      </c>
      <c r="N4091" t="s">
        <v>7079</v>
      </c>
      <c r="O4091" t="s">
        <v>7080</v>
      </c>
      <c r="P4091" t="s">
        <v>1402</v>
      </c>
      <c r="Q4091" t="s">
        <v>28489</v>
      </c>
      <c r="R4091" s="26">
        <v>3</v>
      </c>
      <c r="S4091" s="23">
        <v>283007310000</v>
      </c>
      <c r="T4091" t="s">
        <v>37</v>
      </c>
      <c r="U4091" t="s">
        <v>1404</v>
      </c>
      <c r="V4091" s="39">
        <v>46149</v>
      </c>
      <c r="W4091" s="41">
        <v>33</v>
      </c>
      <c r="X4091" s="26" t="s">
        <v>25685</v>
      </c>
      <c r="Y4091">
        <v>35</v>
      </c>
      <c r="AA4091">
        <v>34.840000000000003</v>
      </c>
      <c r="AE4091" s="41">
        <v>69.84</v>
      </c>
      <c r="AF4091">
        <v>0</v>
      </c>
      <c r="AG4091">
        <v>1</v>
      </c>
      <c r="AH4091">
        <v>0</v>
      </c>
      <c r="AI4091">
        <v>0</v>
      </c>
      <c r="AJ4091">
        <v>0</v>
      </c>
      <c r="AK4091" s="30">
        <f t="shared" si="397"/>
        <v>1</v>
      </c>
      <c r="AL4091" s="45">
        <v>3</v>
      </c>
      <c r="AM4091" s="32">
        <f t="shared" si="396"/>
        <v>2</v>
      </c>
      <c r="AN4091" s="33" t="str">
        <f t="shared" si="398"/>
        <v>MOROSO</v>
      </c>
      <c r="AO4091" s="33" t="str">
        <f t="shared" si="399"/>
        <v>2meses_pendientes</v>
      </c>
      <c r="AP4091" s="33">
        <f t="shared" si="400"/>
        <v>66</v>
      </c>
      <c r="AQ4091" s="31">
        <f t="shared" si="401"/>
        <v>7</v>
      </c>
    </row>
    <row r="4092" spans="2:43" x14ac:dyDescent="0.3">
      <c r="B4092" s="37">
        <v>46147</v>
      </c>
      <c r="C4092" t="s">
        <v>35</v>
      </c>
      <c r="D4092" t="s">
        <v>28490</v>
      </c>
      <c r="E4092" t="s">
        <v>28491</v>
      </c>
      <c r="F4092" t="s">
        <v>36</v>
      </c>
      <c r="G4092" t="s">
        <v>28492</v>
      </c>
      <c r="H4092" t="s">
        <v>28493</v>
      </c>
      <c r="I4092" t="s">
        <v>38</v>
      </c>
      <c r="J4092" t="s">
        <v>38</v>
      </c>
      <c r="K4092" t="s">
        <v>476</v>
      </c>
      <c r="L4092" t="s">
        <v>28494</v>
      </c>
      <c r="M4092" t="s">
        <v>28495</v>
      </c>
      <c r="N4092" t="s">
        <v>7079</v>
      </c>
      <c r="O4092" t="s">
        <v>7080</v>
      </c>
      <c r="P4092" t="s">
        <v>1402</v>
      </c>
      <c r="Q4092" t="s">
        <v>28496</v>
      </c>
      <c r="R4092" s="26">
        <v>2</v>
      </c>
      <c r="S4092" s="23">
        <v>368124240000</v>
      </c>
      <c r="T4092" t="s">
        <v>37</v>
      </c>
      <c r="U4092" t="s">
        <v>1404</v>
      </c>
      <c r="V4092" s="39">
        <v>46147</v>
      </c>
      <c r="W4092" s="41">
        <v>30</v>
      </c>
      <c r="X4092" s="26" t="s">
        <v>25685</v>
      </c>
      <c r="Z4092">
        <v>30.44</v>
      </c>
      <c r="AE4092" s="41">
        <v>30.44</v>
      </c>
      <c r="AF4092">
        <v>1</v>
      </c>
      <c r="AG4092">
        <v>0</v>
      </c>
      <c r="AH4092">
        <v>0</v>
      </c>
      <c r="AI4092">
        <v>0</v>
      </c>
      <c r="AJ4092">
        <v>0</v>
      </c>
      <c r="AK4092" s="30">
        <f t="shared" si="397"/>
        <v>1</v>
      </c>
      <c r="AL4092" s="45">
        <v>3</v>
      </c>
      <c r="AM4092" s="32">
        <f t="shared" si="396"/>
        <v>2</v>
      </c>
      <c r="AN4092" s="33" t="str">
        <f t="shared" si="398"/>
        <v>MOROSO</v>
      </c>
      <c r="AO4092" s="33" t="str">
        <f t="shared" si="399"/>
        <v>2meses_pendientes</v>
      </c>
      <c r="AP4092" s="33">
        <f t="shared" si="400"/>
        <v>60</v>
      </c>
      <c r="AQ4092" s="31">
        <f t="shared" si="401"/>
        <v>5</v>
      </c>
    </row>
    <row r="4093" spans="2:43" x14ac:dyDescent="0.3">
      <c r="B4093" s="37">
        <v>46149</v>
      </c>
      <c r="C4093" t="s">
        <v>35</v>
      </c>
      <c r="D4093" t="s">
        <v>28497</v>
      </c>
      <c r="E4093" t="s">
        <v>28498</v>
      </c>
      <c r="F4093" t="s">
        <v>36</v>
      </c>
      <c r="G4093" t="s">
        <v>28499</v>
      </c>
      <c r="H4093" t="s">
        <v>28500</v>
      </c>
      <c r="I4093" t="s">
        <v>38</v>
      </c>
      <c r="J4093" t="s">
        <v>38</v>
      </c>
      <c r="K4093" t="s">
        <v>476</v>
      </c>
      <c r="L4093" t="s">
        <v>28501</v>
      </c>
      <c r="M4093" t="s">
        <v>28502</v>
      </c>
      <c r="N4093" t="s">
        <v>7079</v>
      </c>
      <c r="O4093" t="s">
        <v>7080</v>
      </c>
      <c r="P4093" t="s">
        <v>1402</v>
      </c>
      <c r="Q4093" t="s">
        <v>28503</v>
      </c>
      <c r="R4093" s="26">
        <v>3</v>
      </c>
      <c r="S4093" s="23">
        <v>363126930000</v>
      </c>
      <c r="T4093" t="s">
        <v>37</v>
      </c>
      <c r="U4093" t="s">
        <v>1404</v>
      </c>
      <c r="V4093" s="39">
        <v>46153</v>
      </c>
      <c r="W4093" s="41">
        <v>33</v>
      </c>
      <c r="X4093" s="26" t="s">
        <v>25685</v>
      </c>
      <c r="Y4093">
        <v>34.909999999999997</v>
      </c>
      <c r="Z4093">
        <v>1.07</v>
      </c>
      <c r="AA4093">
        <v>34.840000000000003</v>
      </c>
      <c r="AE4093" s="41">
        <v>70.819999999999993</v>
      </c>
      <c r="AF4093">
        <v>1</v>
      </c>
      <c r="AG4093">
        <v>1</v>
      </c>
      <c r="AH4093">
        <v>0</v>
      </c>
      <c r="AI4093">
        <v>0</v>
      </c>
      <c r="AJ4093">
        <v>0</v>
      </c>
      <c r="AK4093" s="30">
        <f t="shared" si="397"/>
        <v>2</v>
      </c>
      <c r="AL4093" s="45">
        <v>3</v>
      </c>
      <c r="AM4093" s="32">
        <f t="shared" si="396"/>
        <v>1</v>
      </c>
      <c r="AN4093" s="33" t="str">
        <f t="shared" si="398"/>
        <v>MOROSO</v>
      </c>
      <c r="AO4093" s="33" t="str">
        <f t="shared" si="399"/>
        <v>1meses_pendientes</v>
      </c>
      <c r="AP4093" s="33">
        <f t="shared" si="400"/>
        <v>33</v>
      </c>
      <c r="AQ4093" s="31">
        <f t="shared" si="401"/>
        <v>11</v>
      </c>
    </row>
    <row r="4094" spans="2:43" x14ac:dyDescent="0.3">
      <c r="B4094" s="37">
        <v>46151</v>
      </c>
      <c r="C4094" t="s">
        <v>35</v>
      </c>
      <c r="D4094" t="s">
        <v>28504</v>
      </c>
      <c r="E4094" t="s">
        <v>28505</v>
      </c>
      <c r="F4094" t="s">
        <v>36</v>
      </c>
      <c r="G4094" t="s">
        <v>28506</v>
      </c>
      <c r="H4094" t="s">
        <v>28507</v>
      </c>
      <c r="I4094" t="s">
        <v>38</v>
      </c>
      <c r="J4094" t="s">
        <v>38</v>
      </c>
      <c r="K4094" t="s">
        <v>476</v>
      </c>
      <c r="L4094" t="s">
        <v>28508</v>
      </c>
      <c r="M4094" t="s">
        <v>28509</v>
      </c>
      <c r="N4094" t="s">
        <v>7079</v>
      </c>
      <c r="O4094" t="s">
        <v>7080</v>
      </c>
      <c r="P4094" t="s">
        <v>1402</v>
      </c>
      <c r="Q4094" t="s">
        <v>28510</v>
      </c>
      <c r="R4094" s="26">
        <v>2</v>
      </c>
      <c r="S4094" s="23">
        <v>303074110000</v>
      </c>
      <c r="T4094" t="s">
        <v>37</v>
      </c>
      <c r="U4094" t="s">
        <v>1404</v>
      </c>
      <c r="V4094" s="39">
        <v>46151</v>
      </c>
      <c r="W4094" s="41">
        <v>30</v>
      </c>
      <c r="X4094" s="26" t="s">
        <v>25685</v>
      </c>
      <c r="Y4094">
        <v>30.44</v>
      </c>
      <c r="Z4094">
        <v>30.44</v>
      </c>
      <c r="AE4094" s="41">
        <v>60.88</v>
      </c>
      <c r="AF4094">
        <v>1</v>
      </c>
      <c r="AG4094">
        <v>0</v>
      </c>
      <c r="AH4094">
        <v>0</v>
      </c>
      <c r="AI4094">
        <v>0</v>
      </c>
      <c r="AJ4094">
        <v>0</v>
      </c>
      <c r="AK4094" s="30">
        <f t="shared" si="397"/>
        <v>1</v>
      </c>
      <c r="AL4094" s="45">
        <v>3</v>
      </c>
      <c r="AM4094" s="32">
        <f t="shared" si="396"/>
        <v>2</v>
      </c>
      <c r="AN4094" s="33" t="str">
        <f t="shared" si="398"/>
        <v>MOROSO</v>
      </c>
      <c r="AO4094" s="33" t="str">
        <f t="shared" si="399"/>
        <v>2meses_pendientes</v>
      </c>
      <c r="AP4094" s="33">
        <f t="shared" si="400"/>
        <v>60</v>
      </c>
      <c r="AQ4094" s="31">
        <f t="shared" si="401"/>
        <v>9</v>
      </c>
    </row>
    <row r="4095" spans="2:43" x14ac:dyDescent="0.3">
      <c r="B4095" s="37">
        <v>46155</v>
      </c>
      <c r="C4095" t="s">
        <v>35</v>
      </c>
      <c r="D4095" t="s">
        <v>28511</v>
      </c>
      <c r="E4095" t="s">
        <v>28512</v>
      </c>
      <c r="F4095" t="s">
        <v>36</v>
      </c>
      <c r="G4095" t="s">
        <v>28513</v>
      </c>
      <c r="H4095" t="s">
        <v>28514</v>
      </c>
      <c r="I4095" t="s">
        <v>38</v>
      </c>
      <c r="J4095" t="s">
        <v>38</v>
      </c>
      <c r="K4095" t="s">
        <v>1121</v>
      </c>
      <c r="L4095" t="s">
        <v>28515</v>
      </c>
      <c r="M4095" t="s">
        <v>28516</v>
      </c>
      <c r="N4095" t="s">
        <v>7079</v>
      </c>
      <c r="O4095" t="s">
        <v>7080</v>
      </c>
      <c r="P4095" t="s">
        <v>1402</v>
      </c>
      <c r="Q4095" t="s">
        <v>28517</v>
      </c>
      <c r="R4095" s="26">
        <v>2</v>
      </c>
      <c r="S4095" s="23">
        <v>369147370000</v>
      </c>
      <c r="T4095" t="s">
        <v>37</v>
      </c>
      <c r="U4095" t="s">
        <v>1404</v>
      </c>
      <c r="V4095" s="39">
        <v>46170</v>
      </c>
      <c r="W4095" s="41">
        <v>33</v>
      </c>
      <c r="X4095" s="26" t="s">
        <v>25685</v>
      </c>
      <c r="Y4095">
        <v>30.44</v>
      </c>
      <c r="AE4095" s="41">
        <v>30.44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 s="30">
        <f t="shared" si="397"/>
        <v>0</v>
      </c>
      <c r="AL4095" s="45">
        <v>3</v>
      </c>
      <c r="AM4095" s="32">
        <f t="shared" si="396"/>
        <v>3</v>
      </c>
      <c r="AN4095" s="33" t="str">
        <f t="shared" si="398"/>
        <v>NPN</v>
      </c>
      <c r="AO4095" s="33" t="str">
        <f t="shared" si="399"/>
        <v>3meses_pendientes</v>
      </c>
      <c r="AP4095" s="33">
        <f t="shared" si="400"/>
        <v>99</v>
      </c>
      <c r="AQ4095" s="31">
        <f t="shared" si="401"/>
        <v>28</v>
      </c>
    </row>
    <row r="4096" spans="2:43" x14ac:dyDescent="0.3">
      <c r="B4096" s="37">
        <v>46156</v>
      </c>
      <c r="C4096" t="s">
        <v>35</v>
      </c>
      <c r="D4096" t="s">
        <v>28518</v>
      </c>
      <c r="E4096" t="s">
        <v>28519</v>
      </c>
      <c r="F4096" t="s">
        <v>36</v>
      </c>
      <c r="G4096" t="s">
        <v>28520</v>
      </c>
      <c r="H4096" t="s">
        <v>28521</v>
      </c>
      <c r="I4096" t="s">
        <v>38</v>
      </c>
      <c r="J4096" t="s">
        <v>38</v>
      </c>
      <c r="K4096" t="s">
        <v>810</v>
      </c>
      <c r="L4096" t="s">
        <v>28522</v>
      </c>
      <c r="M4096" t="s">
        <v>28523</v>
      </c>
      <c r="N4096" t="s">
        <v>7079</v>
      </c>
      <c r="O4096" t="s">
        <v>7080</v>
      </c>
      <c r="P4096" t="s">
        <v>1402</v>
      </c>
      <c r="Q4096" t="s">
        <v>28524</v>
      </c>
      <c r="R4096" s="26">
        <v>3</v>
      </c>
      <c r="S4096" s="23">
        <v>192049180000</v>
      </c>
      <c r="T4096" t="s">
        <v>37</v>
      </c>
      <c r="U4096" t="s">
        <v>1404</v>
      </c>
      <c r="V4096" s="39">
        <v>46157</v>
      </c>
      <c r="W4096" s="41">
        <v>33</v>
      </c>
      <c r="X4096" s="26" t="s">
        <v>25685</v>
      </c>
      <c r="Y4096">
        <v>35</v>
      </c>
      <c r="AE4096" s="41">
        <v>35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 s="30">
        <f t="shared" si="397"/>
        <v>0</v>
      </c>
      <c r="AL4096" s="45">
        <v>3</v>
      </c>
      <c r="AM4096" s="32">
        <f t="shared" si="396"/>
        <v>3</v>
      </c>
      <c r="AN4096" s="33" t="str">
        <f t="shared" si="398"/>
        <v>NPN</v>
      </c>
      <c r="AO4096" s="33" t="str">
        <f t="shared" si="399"/>
        <v>3meses_pendientes</v>
      </c>
      <c r="AP4096" s="33">
        <f t="shared" si="400"/>
        <v>99</v>
      </c>
      <c r="AQ4096" s="31">
        <f t="shared" si="401"/>
        <v>15</v>
      </c>
    </row>
    <row r="4097" spans="2:43" x14ac:dyDescent="0.3">
      <c r="B4097" s="37">
        <v>46156</v>
      </c>
      <c r="C4097" t="s">
        <v>35</v>
      </c>
      <c r="D4097" t="s">
        <v>28525</v>
      </c>
      <c r="E4097" t="s">
        <v>28526</v>
      </c>
      <c r="F4097" t="s">
        <v>36</v>
      </c>
      <c r="G4097" t="s">
        <v>28527</v>
      </c>
      <c r="H4097" t="s">
        <v>28528</v>
      </c>
      <c r="I4097" t="s">
        <v>38</v>
      </c>
      <c r="J4097" t="s">
        <v>38</v>
      </c>
      <c r="K4097" t="s">
        <v>1480</v>
      </c>
      <c r="L4097" t="s">
        <v>28529</v>
      </c>
      <c r="M4097" t="s">
        <v>28530</v>
      </c>
      <c r="N4097" t="s">
        <v>7079</v>
      </c>
      <c r="O4097" t="s">
        <v>7080</v>
      </c>
      <c r="P4097" t="s">
        <v>1402</v>
      </c>
      <c r="Q4097" t="s">
        <v>28531</v>
      </c>
      <c r="R4097" s="26">
        <v>2</v>
      </c>
      <c r="S4097" s="23">
        <v>364134590000</v>
      </c>
      <c r="T4097" t="s">
        <v>37</v>
      </c>
      <c r="U4097" t="s">
        <v>1404</v>
      </c>
      <c r="V4097" s="39">
        <v>46163</v>
      </c>
      <c r="W4097" s="41">
        <v>30</v>
      </c>
      <c r="X4097" s="26" t="s">
        <v>25685</v>
      </c>
      <c r="AE4097" s="41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 s="30">
        <f t="shared" si="397"/>
        <v>0</v>
      </c>
      <c r="AL4097" s="45">
        <v>3</v>
      </c>
      <c r="AM4097" s="32">
        <f t="shared" si="396"/>
        <v>3</v>
      </c>
      <c r="AN4097" s="33" t="str">
        <f t="shared" si="398"/>
        <v>NPN</v>
      </c>
      <c r="AO4097" s="33" t="str">
        <f t="shared" si="399"/>
        <v>3meses_pendientes</v>
      </c>
      <c r="AP4097" s="33">
        <f t="shared" si="400"/>
        <v>90</v>
      </c>
      <c r="AQ4097" s="31">
        <f t="shared" si="401"/>
        <v>21</v>
      </c>
    </row>
    <row r="4098" spans="2:43" x14ac:dyDescent="0.3">
      <c r="B4098" s="37">
        <v>46158</v>
      </c>
      <c r="C4098" t="s">
        <v>35</v>
      </c>
      <c r="D4098" t="s">
        <v>28532</v>
      </c>
      <c r="E4098" t="s">
        <v>28533</v>
      </c>
      <c r="F4098" t="s">
        <v>36</v>
      </c>
      <c r="G4098" t="s">
        <v>28534</v>
      </c>
      <c r="H4098" t="s">
        <v>28535</v>
      </c>
      <c r="I4098" t="s">
        <v>38</v>
      </c>
      <c r="J4098" t="s">
        <v>38</v>
      </c>
      <c r="K4098" t="s">
        <v>561</v>
      </c>
      <c r="L4098" t="s">
        <v>28536</v>
      </c>
      <c r="M4098" t="s">
        <v>28537</v>
      </c>
      <c r="N4098" t="s">
        <v>7079</v>
      </c>
      <c r="O4098" t="s">
        <v>7080</v>
      </c>
      <c r="P4098" t="s">
        <v>1402</v>
      </c>
      <c r="Q4098" t="s">
        <v>28538</v>
      </c>
      <c r="R4098" s="26">
        <v>3</v>
      </c>
      <c r="S4098" s="23">
        <v>214052950000</v>
      </c>
      <c r="T4098" t="s">
        <v>37</v>
      </c>
      <c r="U4098" t="s">
        <v>1404</v>
      </c>
      <c r="V4098" s="39">
        <v>46162</v>
      </c>
      <c r="W4098" s="41">
        <v>35</v>
      </c>
      <c r="X4098" s="26" t="s">
        <v>25685</v>
      </c>
      <c r="Y4098">
        <v>18.73</v>
      </c>
      <c r="Z4098">
        <v>16.18</v>
      </c>
      <c r="AE4098" s="41">
        <v>34.909999999999997</v>
      </c>
      <c r="AF4098">
        <v>1</v>
      </c>
      <c r="AG4098">
        <v>0</v>
      </c>
      <c r="AH4098">
        <v>0</v>
      </c>
      <c r="AI4098">
        <v>0</v>
      </c>
      <c r="AJ4098">
        <v>0</v>
      </c>
      <c r="AK4098" s="30">
        <f t="shared" si="397"/>
        <v>1</v>
      </c>
      <c r="AL4098" s="45">
        <v>3</v>
      </c>
      <c r="AM4098" s="32">
        <f t="shared" ref="AM4098:AM4161" si="402">AL4098-AK4098</f>
        <v>2</v>
      </c>
      <c r="AN4098" s="33" t="str">
        <f t="shared" si="398"/>
        <v>MOROSO</v>
      </c>
      <c r="AO4098" s="33" t="str">
        <f t="shared" si="399"/>
        <v>2meses_pendientes</v>
      </c>
      <c r="AP4098" s="33">
        <f t="shared" si="400"/>
        <v>70</v>
      </c>
      <c r="AQ4098" s="31">
        <f t="shared" si="401"/>
        <v>20</v>
      </c>
    </row>
    <row r="4099" spans="2:43" x14ac:dyDescent="0.3">
      <c r="B4099" s="37">
        <v>46161</v>
      </c>
      <c r="C4099" t="s">
        <v>35</v>
      </c>
      <c r="D4099" t="s">
        <v>28539</v>
      </c>
      <c r="E4099" t="s">
        <v>28540</v>
      </c>
      <c r="F4099" t="s">
        <v>36</v>
      </c>
      <c r="G4099" t="s">
        <v>28541</v>
      </c>
      <c r="H4099" t="s">
        <v>28542</v>
      </c>
      <c r="I4099" t="s">
        <v>38</v>
      </c>
      <c r="J4099" t="s">
        <v>38</v>
      </c>
      <c r="K4099" t="s">
        <v>476</v>
      </c>
      <c r="L4099" t="s">
        <v>28543</v>
      </c>
      <c r="M4099" t="s">
        <v>28544</v>
      </c>
      <c r="N4099" t="s">
        <v>7079</v>
      </c>
      <c r="O4099" t="s">
        <v>7080</v>
      </c>
      <c r="P4099" t="s">
        <v>1402</v>
      </c>
      <c r="Q4099" t="s">
        <v>28545</v>
      </c>
      <c r="R4099" s="26">
        <v>3</v>
      </c>
      <c r="S4099" s="23">
        <v>194028070000</v>
      </c>
      <c r="T4099" t="s">
        <v>37</v>
      </c>
      <c r="U4099" t="s">
        <v>1404</v>
      </c>
      <c r="V4099" s="39">
        <v>46163</v>
      </c>
      <c r="W4099" s="41">
        <v>33</v>
      </c>
      <c r="X4099" s="26" t="s">
        <v>25685</v>
      </c>
      <c r="Z4099">
        <v>34.909999999999997</v>
      </c>
      <c r="AE4099" s="41">
        <v>34.909999999999997</v>
      </c>
      <c r="AF4099">
        <v>1</v>
      </c>
      <c r="AG4099">
        <v>0</v>
      </c>
      <c r="AH4099">
        <v>0</v>
      </c>
      <c r="AI4099">
        <v>0</v>
      </c>
      <c r="AJ4099">
        <v>0</v>
      </c>
      <c r="AK4099" s="30">
        <f t="shared" ref="AK4099:AK4162" si="403">SUM(AF4099:AJ4099)</f>
        <v>1</v>
      </c>
      <c r="AL4099" s="45">
        <v>3</v>
      </c>
      <c r="AM4099" s="32">
        <f t="shared" si="402"/>
        <v>2</v>
      </c>
      <c r="AN4099" s="33" t="str">
        <f t="shared" ref="AN4099:AN4162" si="404">IF(AM4099&gt;=AL4099,"NPN","MOROSO")</f>
        <v>MOROSO</v>
      </c>
      <c r="AO4099" s="33" t="str">
        <f t="shared" ref="AO4099:AO4162" si="405">CONCATENATE(AM4099,"meses_pendientes")</f>
        <v>2meses_pendientes</v>
      </c>
      <c r="AP4099" s="33">
        <f t="shared" ref="AP4099:AP4162" si="406">AM4099*W4099</f>
        <v>66</v>
      </c>
      <c r="AQ4099" s="31">
        <f t="shared" ref="AQ4099:AQ4162" si="407">DAY(V4099)</f>
        <v>21</v>
      </c>
    </row>
    <row r="4100" spans="2:43" x14ac:dyDescent="0.3">
      <c r="B4100" s="37">
        <v>46161</v>
      </c>
      <c r="C4100" t="s">
        <v>35</v>
      </c>
      <c r="D4100" t="s">
        <v>28546</v>
      </c>
      <c r="E4100" t="s">
        <v>28547</v>
      </c>
      <c r="F4100" t="s">
        <v>36</v>
      </c>
      <c r="G4100" t="s">
        <v>28548</v>
      </c>
      <c r="H4100" t="s">
        <v>28549</v>
      </c>
      <c r="I4100" t="s">
        <v>38</v>
      </c>
      <c r="J4100" t="s">
        <v>438</v>
      </c>
      <c r="K4100" t="s">
        <v>24586</v>
      </c>
      <c r="L4100" t="s">
        <v>28550</v>
      </c>
      <c r="M4100" t="s">
        <v>28551</v>
      </c>
      <c r="N4100" t="s">
        <v>7079</v>
      </c>
      <c r="O4100" t="s">
        <v>7080</v>
      </c>
      <c r="P4100" t="s">
        <v>1402</v>
      </c>
      <c r="Q4100" t="s">
        <v>28552</v>
      </c>
      <c r="R4100" s="26">
        <v>3</v>
      </c>
      <c r="S4100" s="23">
        <v>367138100000</v>
      </c>
      <c r="T4100" t="s">
        <v>37</v>
      </c>
      <c r="U4100" t="s">
        <v>1404</v>
      </c>
      <c r="V4100" s="39">
        <v>46163</v>
      </c>
      <c r="W4100" s="41">
        <v>33</v>
      </c>
      <c r="X4100" s="26" t="s">
        <v>25685</v>
      </c>
      <c r="Y4100">
        <v>34.909999999999997</v>
      </c>
      <c r="AE4100" s="41">
        <v>34.909999999999997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 s="30">
        <f t="shared" si="403"/>
        <v>0</v>
      </c>
      <c r="AL4100" s="45">
        <v>3</v>
      </c>
      <c r="AM4100" s="32">
        <f t="shared" si="402"/>
        <v>3</v>
      </c>
      <c r="AN4100" s="33" t="str">
        <f t="shared" si="404"/>
        <v>NPN</v>
      </c>
      <c r="AO4100" s="33" t="str">
        <f t="shared" si="405"/>
        <v>3meses_pendientes</v>
      </c>
      <c r="AP4100" s="33">
        <f t="shared" si="406"/>
        <v>99</v>
      </c>
      <c r="AQ4100" s="31">
        <f t="shared" si="407"/>
        <v>21</v>
      </c>
    </row>
    <row r="4101" spans="2:43" x14ac:dyDescent="0.3">
      <c r="B4101" s="37">
        <v>46162</v>
      </c>
      <c r="C4101" t="s">
        <v>35</v>
      </c>
      <c r="D4101" t="s">
        <v>28553</v>
      </c>
      <c r="E4101" t="s">
        <v>28554</v>
      </c>
      <c r="F4101" t="s">
        <v>36</v>
      </c>
      <c r="G4101" t="s">
        <v>28555</v>
      </c>
      <c r="H4101" t="s">
        <v>28556</v>
      </c>
      <c r="I4101" t="s">
        <v>38</v>
      </c>
      <c r="J4101" t="s">
        <v>38</v>
      </c>
      <c r="K4101" t="s">
        <v>2460</v>
      </c>
      <c r="L4101" t="s">
        <v>28557</v>
      </c>
      <c r="M4101" t="s">
        <v>28558</v>
      </c>
      <c r="N4101" t="s">
        <v>7079</v>
      </c>
      <c r="O4101" t="s">
        <v>7080</v>
      </c>
      <c r="P4101" t="s">
        <v>1402</v>
      </c>
      <c r="Q4101" t="s">
        <v>28559</v>
      </c>
      <c r="R4101" s="26">
        <v>2</v>
      </c>
      <c r="S4101" s="23">
        <v>361140250000</v>
      </c>
      <c r="T4101" t="s">
        <v>37</v>
      </c>
      <c r="U4101" t="s">
        <v>1404</v>
      </c>
      <c r="V4101" s="39">
        <v>46163</v>
      </c>
      <c r="W4101" s="41">
        <v>30</v>
      </c>
      <c r="X4101" s="26" t="s">
        <v>25685</v>
      </c>
      <c r="AA4101">
        <v>30</v>
      </c>
      <c r="AE4101" s="41">
        <v>30</v>
      </c>
      <c r="AF4101">
        <v>0</v>
      </c>
      <c r="AG4101">
        <v>1</v>
      </c>
      <c r="AH4101">
        <v>0</v>
      </c>
      <c r="AI4101">
        <v>0</v>
      </c>
      <c r="AJ4101">
        <v>0</v>
      </c>
      <c r="AK4101" s="30">
        <f t="shared" si="403"/>
        <v>1</v>
      </c>
      <c r="AL4101" s="45">
        <v>3</v>
      </c>
      <c r="AM4101" s="32">
        <f t="shared" si="402"/>
        <v>2</v>
      </c>
      <c r="AN4101" s="33" t="str">
        <f t="shared" si="404"/>
        <v>MOROSO</v>
      </c>
      <c r="AO4101" s="33" t="str">
        <f t="shared" si="405"/>
        <v>2meses_pendientes</v>
      </c>
      <c r="AP4101" s="33">
        <f t="shared" si="406"/>
        <v>60</v>
      </c>
      <c r="AQ4101" s="31">
        <f t="shared" si="407"/>
        <v>21</v>
      </c>
    </row>
    <row r="4102" spans="2:43" x14ac:dyDescent="0.3">
      <c r="B4102" s="37">
        <v>46164</v>
      </c>
      <c r="C4102" t="s">
        <v>35</v>
      </c>
      <c r="D4102" t="s">
        <v>28560</v>
      </c>
      <c r="E4102" t="s">
        <v>28561</v>
      </c>
      <c r="F4102" t="s">
        <v>36</v>
      </c>
      <c r="G4102" t="s">
        <v>28562</v>
      </c>
      <c r="H4102" t="s">
        <v>28563</v>
      </c>
      <c r="I4102" t="s">
        <v>38</v>
      </c>
      <c r="J4102" t="s">
        <v>38</v>
      </c>
      <c r="K4102" t="s">
        <v>810</v>
      </c>
      <c r="L4102" t="s">
        <v>28564</v>
      </c>
      <c r="M4102" t="s">
        <v>28565</v>
      </c>
      <c r="N4102" t="s">
        <v>7079</v>
      </c>
      <c r="O4102" t="s">
        <v>7080</v>
      </c>
      <c r="P4102" t="s">
        <v>1402</v>
      </c>
      <c r="Q4102" t="s">
        <v>28566</v>
      </c>
      <c r="R4102" s="26">
        <v>3</v>
      </c>
      <c r="S4102" s="23">
        <v>361141400000</v>
      </c>
      <c r="T4102" t="s">
        <v>37</v>
      </c>
      <c r="U4102" t="s">
        <v>1404</v>
      </c>
      <c r="V4102" s="39">
        <v>46165</v>
      </c>
      <c r="W4102" s="41">
        <v>40.57</v>
      </c>
      <c r="X4102" s="26" t="s">
        <v>25685</v>
      </c>
      <c r="Z4102">
        <v>42.32</v>
      </c>
      <c r="AE4102" s="41">
        <v>42.32</v>
      </c>
      <c r="AF4102">
        <v>1</v>
      </c>
      <c r="AG4102">
        <v>0</v>
      </c>
      <c r="AH4102">
        <v>0</v>
      </c>
      <c r="AI4102">
        <v>0</v>
      </c>
      <c r="AJ4102">
        <v>0</v>
      </c>
      <c r="AK4102" s="30">
        <f t="shared" si="403"/>
        <v>1</v>
      </c>
      <c r="AL4102" s="45">
        <v>3</v>
      </c>
      <c r="AM4102" s="32">
        <f t="shared" si="402"/>
        <v>2</v>
      </c>
      <c r="AN4102" s="33" t="str">
        <f t="shared" si="404"/>
        <v>MOROSO</v>
      </c>
      <c r="AO4102" s="33" t="str">
        <f t="shared" si="405"/>
        <v>2meses_pendientes</v>
      </c>
      <c r="AP4102" s="33">
        <f t="shared" si="406"/>
        <v>81.14</v>
      </c>
      <c r="AQ4102" s="31">
        <f t="shared" si="407"/>
        <v>23</v>
      </c>
    </row>
    <row r="4103" spans="2:43" x14ac:dyDescent="0.3">
      <c r="B4103" s="37">
        <v>46165</v>
      </c>
      <c r="C4103" t="s">
        <v>35</v>
      </c>
      <c r="D4103" t="s">
        <v>28567</v>
      </c>
      <c r="E4103" t="s">
        <v>28568</v>
      </c>
      <c r="F4103" t="s">
        <v>36</v>
      </c>
      <c r="G4103" t="s">
        <v>28569</v>
      </c>
      <c r="H4103" t="s">
        <v>28570</v>
      </c>
      <c r="I4103" t="s">
        <v>38</v>
      </c>
      <c r="J4103" t="s">
        <v>38</v>
      </c>
      <c r="K4103" t="s">
        <v>476</v>
      </c>
      <c r="L4103" t="s">
        <v>28571</v>
      </c>
      <c r="M4103" t="s">
        <v>28572</v>
      </c>
      <c r="N4103" t="s">
        <v>7079</v>
      </c>
      <c r="O4103" t="s">
        <v>7080</v>
      </c>
      <c r="P4103" t="s">
        <v>1402</v>
      </c>
      <c r="Q4103" t="s">
        <v>28573</v>
      </c>
      <c r="R4103" s="26">
        <v>3</v>
      </c>
      <c r="S4103" s="23">
        <v>291061890000</v>
      </c>
      <c r="T4103" t="s">
        <v>37</v>
      </c>
      <c r="U4103" t="s">
        <v>1404</v>
      </c>
      <c r="V4103" s="39">
        <v>46167</v>
      </c>
      <c r="W4103" s="41">
        <v>33</v>
      </c>
      <c r="X4103" s="26" t="s">
        <v>25685</v>
      </c>
      <c r="Y4103">
        <v>34.909999999999997</v>
      </c>
      <c r="AA4103">
        <v>34.909999999999997</v>
      </c>
      <c r="AE4103" s="41">
        <v>69.819999999999993</v>
      </c>
      <c r="AF4103">
        <v>0</v>
      </c>
      <c r="AG4103">
        <v>1</v>
      </c>
      <c r="AH4103">
        <v>0</v>
      </c>
      <c r="AI4103">
        <v>0</v>
      </c>
      <c r="AJ4103">
        <v>0</v>
      </c>
      <c r="AK4103" s="30">
        <f t="shared" si="403"/>
        <v>1</v>
      </c>
      <c r="AL4103" s="45">
        <v>3</v>
      </c>
      <c r="AM4103" s="32">
        <f t="shared" si="402"/>
        <v>2</v>
      </c>
      <c r="AN4103" s="33" t="str">
        <f t="shared" si="404"/>
        <v>MOROSO</v>
      </c>
      <c r="AO4103" s="33" t="str">
        <f t="shared" si="405"/>
        <v>2meses_pendientes</v>
      </c>
      <c r="AP4103" s="33">
        <f t="shared" si="406"/>
        <v>66</v>
      </c>
      <c r="AQ4103" s="31">
        <f t="shared" si="407"/>
        <v>25</v>
      </c>
    </row>
    <row r="4104" spans="2:43" x14ac:dyDescent="0.3">
      <c r="B4104" s="37">
        <v>46168</v>
      </c>
      <c r="C4104" t="s">
        <v>35</v>
      </c>
      <c r="D4104" t="s">
        <v>28574</v>
      </c>
      <c r="E4104" t="s">
        <v>28575</v>
      </c>
      <c r="F4104" t="s">
        <v>36</v>
      </c>
      <c r="G4104" t="s">
        <v>28576</v>
      </c>
      <c r="H4104" t="s">
        <v>28577</v>
      </c>
      <c r="I4104" t="s">
        <v>38</v>
      </c>
      <c r="J4104" t="s">
        <v>38</v>
      </c>
      <c r="K4104" t="s">
        <v>810</v>
      </c>
      <c r="L4104" t="s">
        <v>28578</v>
      </c>
      <c r="M4104" t="s">
        <v>28579</v>
      </c>
      <c r="N4104" t="s">
        <v>7079</v>
      </c>
      <c r="O4104" t="s">
        <v>7080</v>
      </c>
      <c r="P4104" t="s">
        <v>1402</v>
      </c>
      <c r="Q4104" t="s">
        <v>28580</v>
      </c>
      <c r="R4104" s="26">
        <v>2</v>
      </c>
      <c r="S4104" s="23">
        <v>366145070000</v>
      </c>
      <c r="T4104" t="s">
        <v>37</v>
      </c>
      <c r="U4104" t="s">
        <v>1404</v>
      </c>
      <c r="V4104" s="39">
        <v>46167</v>
      </c>
      <c r="W4104" s="41">
        <v>30</v>
      </c>
      <c r="X4104" s="26" t="s">
        <v>25685</v>
      </c>
      <c r="Z4104">
        <v>30.44</v>
      </c>
      <c r="AE4104" s="41">
        <v>30.44</v>
      </c>
      <c r="AF4104">
        <v>1</v>
      </c>
      <c r="AG4104">
        <v>0</v>
      </c>
      <c r="AH4104">
        <v>0</v>
      </c>
      <c r="AI4104">
        <v>0</v>
      </c>
      <c r="AJ4104">
        <v>0</v>
      </c>
      <c r="AK4104" s="30">
        <f t="shared" si="403"/>
        <v>1</v>
      </c>
      <c r="AL4104" s="45">
        <v>3</v>
      </c>
      <c r="AM4104" s="32">
        <f t="shared" si="402"/>
        <v>2</v>
      </c>
      <c r="AN4104" s="33" t="str">
        <f t="shared" si="404"/>
        <v>MOROSO</v>
      </c>
      <c r="AO4104" s="33" t="str">
        <f t="shared" si="405"/>
        <v>2meses_pendientes</v>
      </c>
      <c r="AP4104" s="33">
        <f t="shared" si="406"/>
        <v>60</v>
      </c>
      <c r="AQ4104" s="31">
        <f t="shared" si="407"/>
        <v>25</v>
      </c>
    </row>
    <row r="4105" spans="2:43" x14ac:dyDescent="0.3">
      <c r="B4105" s="37">
        <v>46170</v>
      </c>
      <c r="C4105" t="s">
        <v>35</v>
      </c>
      <c r="D4105" t="s">
        <v>28581</v>
      </c>
      <c r="E4105" t="s">
        <v>28582</v>
      </c>
      <c r="F4105" t="s">
        <v>36</v>
      </c>
      <c r="G4105" t="s">
        <v>28583</v>
      </c>
      <c r="H4105" t="s">
        <v>28584</v>
      </c>
      <c r="I4105" t="s">
        <v>38</v>
      </c>
      <c r="J4105" t="s">
        <v>38</v>
      </c>
      <c r="K4105" t="s">
        <v>2460</v>
      </c>
      <c r="L4105" t="s">
        <v>28585</v>
      </c>
      <c r="M4105" t="s">
        <v>28586</v>
      </c>
      <c r="N4105" t="s">
        <v>7079</v>
      </c>
      <c r="O4105" t="s">
        <v>7080</v>
      </c>
      <c r="P4105" t="s">
        <v>1402</v>
      </c>
      <c r="Q4105" t="s">
        <v>28587</v>
      </c>
      <c r="R4105" s="26">
        <v>3</v>
      </c>
      <c r="S4105" s="23">
        <v>362147370000</v>
      </c>
      <c r="T4105" t="s">
        <v>37</v>
      </c>
      <c r="U4105" t="s">
        <v>9727</v>
      </c>
      <c r="V4105" s="39">
        <v>46172</v>
      </c>
      <c r="W4105" s="41">
        <v>35</v>
      </c>
      <c r="X4105" s="26" t="s">
        <v>25685</v>
      </c>
      <c r="Z4105">
        <v>37.049999999999997</v>
      </c>
      <c r="AA4105">
        <v>37.35</v>
      </c>
      <c r="AE4105" s="41">
        <v>74.400000000000006</v>
      </c>
      <c r="AF4105">
        <v>1</v>
      </c>
      <c r="AG4105">
        <v>1</v>
      </c>
      <c r="AH4105">
        <v>0</v>
      </c>
      <c r="AI4105">
        <v>0</v>
      </c>
      <c r="AJ4105">
        <v>0</v>
      </c>
      <c r="AK4105" s="30">
        <f t="shared" si="403"/>
        <v>2</v>
      </c>
      <c r="AL4105" s="45">
        <v>3</v>
      </c>
      <c r="AM4105" s="32">
        <f t="shared" si="402"/>
        <v>1</v>
      </c>
      <c r="AN4105" s="33" t="str">
        <f t="shared" si="404"/>
        <v>MOROSO</v>
      </c>
      <c r="AO4105" s="33" t="str">
        <f t="shared" si="405"/>
        <v>1meses_pendientes</v>
      </c>
      <c r="AP4105" s="33">
        <f t="shared" si="406"/>
        <v>35</v>
      </c>
      <c r="AQ4105" s="31">
        <f t="shared" si="407"/>
        <v>30</v>
      </c>
    </row>
    <row r="4106" spans="2:43" x14ac:dyDescent="0.3">
      <c r="B4106" s="37">
        <v>46171</v>
      </c>
      <c r="C4106" t="s">
        <v>35</v>
      </c>
      <c r="D4106" t="s">
        <v>28588</v>
      </c>
      <c r="E4106" t="s">
        <v>28589</v>
      </c>
      <c r="F4106" t="s">
        <v>36</v>
      </c>
      <c r="G4106" t="s">
        <v>28590</v>
      </c>
      <c r="H4106" t="s">
        <v>28591</v>
      </c>
      <c r="I4106" t="s">
        <v>38</v>
      </c>
      <c r="J4106" t="s">
        <v>38</v>
      </c>
      <c r="K4106" t="s">
        <v>476</v>
      </c>
      <c r="L4106" t="s">
        <v>28592</v>
      </c>
      <c r="M4106" t="s">
        <v>28593</v>
      </c>
      <c r="N4106" t="s">
        <v>7079</v>
      </c>
      <c r="O4106" t="s">
        <v>7080</v>
      </c>
      <c r="P4106" t="s">
        <v>1402</v>
      </c>
      <c r="Q4106" t="s">
        <v>28594</v>
      </c>
      <c r="R4106" s="26">
        <v>2</v>
      </c>
      <c r="S4106" s="23">
        <v>362148710000</v>
      </c>
      <c r="T4106" t="s">
        <v>37</v>
      </c>
      <c r="U4106" t="s">
        <v>1404</v>
      </c>
      <c r="V4106" s="39">
        <v>46173</v>
      </c>
      <c r="W4106" s="41">
        <v>30</v>
      </c>
      <c r="X4106" s="26" t="s">
        <v>25685</v>
      </c>
      <c r="Y4106">
        <v>15.22</v>
      </c>
      <c r="Z4106">
        <v>15.22</v>
      </c>
      <c r="AE4106" s="41">
        <v>30.44</v>
      </c>
      <c r="AF4106">
        <v>1</v>
      </c>
      <c r="AG4106">
        <v>0</v>
      </c>
      <c r="AH4106">
        <v>0</v>
      </c>
      <c r="AI4106">
        <v>0</v>
      </c>
      <c r="AJ4106">
        <v>0</v>
      </c>
      <c r="AK4106" s="30">
        <f t="shared" si="403"/>
        <v>1</v>
      </c>
      <c r="AL4106" s="45">
        <v>3</v>
      </c>
      <c r="AM4106" s="32">
        <f t="shared" si="402"/>
        <v>2</v>
      </c>
      <c r="AN4106" s="33" t="str">
        <f t="shared" si="404"/>
        <v>MOROSO</v>
      </c>
      <c r="AO4106" s="33" t="str">
        <f t="shared" si="405"/>
        <v>2meses_pendientes</v>
      </c>
      <c r="AP4106" s="33">
        <f t="shared" si="406"/>
        <v>60</v>
      </c>
      <c r="AQ4106" s="31">
        <f t="shared" si="407"/>
        <v>31</v>
      </c>
    </row>
    <row r="4107" spans="2:43" x14ac:dyDescent="0.3">
      <c r="B4107" s="37">
        <v>46171</v>
      </c>
      <c r="C4107" t="s">
        <v>35</v>
      </c>
      <c r="D4107" t="s">
        <v>28595</v>
      </c>
      <c r="E4107" t="s">
        <v>28596</v>
      </c>
      <c r="F4107" t="s">
        <v>36</v>
      </c>
      <c r="G4107" t="s">
        <v>28597</v>
      </c>
      <c r="H4107" t="s">
        <v>28598</v>
      </c>
      <c r="I4107" t="s">
        <v>38</v>
      </c>
      <c r="J4107" t="s">
        <v>38</v>
      </c>
      <c r="K4107" t="s">
        <v>476</v>
      </c>
      <c r="L4107" t="s">
        <v>28599</v>
      </c>
      <c r="M4107" t="s">
        <v>28600</v>
      </c>
      <c r="N4107" t="s">
        <v>7079</v>
      </c>
      <c r="O4107" t="s">
        <v>7080</v>
      </c>
      <c r="P4107" t="s">
        <v>1402</v>
      </c>
      <c r="Q4107" t="s">
        <v>28601</v>
      </c>
      <c r="R4107" s="26">
        <v>3</v>
      </c>
      <c r="S4107" s="23">
        <v>361146670000</v>
      </c>
      <c r="T4107" t="s">
        <v>37</v>
      </c>
      <c r="U4107" t="s">
        <v>1404</v>
      </c>
      <c r="V4107" s="39">
        <v>46171</v>
      </c>
      <c r="W4107" s="41">
        <v>33</v>
      </c>
      <c r="X4107" s="26" t="s">
        <v>25685</v>
      </c>
      <c r="Y4107">
        <v>34.909999999999997</v>
      </c>
      <c r="AE4107" s="41">
        <v>34.909999999999997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 s="30">
        <f t="shared" si="403"/>
        <v>0</v>
      </c>
      <c r="AL4107" s="45">
        <v>3</v>
      </c>
      <c r="AM4107" s="32">
        <f t="shared" si="402"/>
        <v>3</v>
      </c>
      <c r="AN4107" s="33" t="str">
        <f t="shared" si="404"/>
        <v>NPN</v>
      </c>
      <c r="AO4107" s="33" t="str">
        <f t="shared" si="405"/>
        <v>3meses_pendientes</v>
      </c>
      <c r="AP4107" s="33">
        <f t="shared" si="406"/>
        <v>99</v>
      </c>
      <c r="AQ4107" s="31">
        <f t="shared" si="407"/>
        <v>29</v>
      </c>
    </row>
    <row r="4108" spans="2:43" x14ac:dyDescent="0.3">
      <c r="B4108" s="37">
        <v>46172</v>
      </c>
      <c r="C4108" t="s">
        <v>35</v>
      </c>
      <c r="D4108" t="s">
        <v>28602</v>
      </c>
      <c r="E4108" t="s">
        <v>28603</v>
      </c>
      <c r="F4108" t="s">
        <v>28604</v>
      </c>
      <c r="G4108" t="s">
        <v>28605</v>
      </c>
      <c r="H4108" t="s">
        <v>28606</v>
      </c>
      <c r="I4108" t="s">
        <v>38</v>
      </c>
      <c r="J4108" t="s">
        <v>38</v>
      </c>
      <c r="K4108" t="s">
        <v>810</v>
      </c>
      <c r="L4108" t="s">
        <v>3083</v>
      </c>
      <c r="M4108" t="s">
        <v>28607</v>
      </c>
      <c r="N4108" t="s">
        <v>7079</v>
      </c>
      <c r="O4108" t="s">
        <v>7080</v>
      </c>
      <c r="P4108" t="s">
        <v>1402</v>
      </c>
      <c r="Q4108" t="s">
        <v>28608</v>
      </c>
      <c r="R4108" s="26">
        <v>2</v>
      </c>
      <c r="S4108" s="23">
        <v>361150340000</v>
      </c>
      <c r="T4108" t="s">
        <v>37</v>
      </c>
      <c r="U4108" t="s">
        <v>9727</v>
      </c>
      <c r="V4108" s="39">
        <v>46173</v>
      </c>
      <c r="W4108" s="41">
        <v>30</v>
      </c>
      <c r="X4108" s="26" t="s">
        <v>25685</v>
      </c>
      <c r="AE4108" s="41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 s="30">
        <f t="shared" si="403"/>
        <v>0</v>
      </c>
      <c r="AL4108" s="45">
        <v>3</v>
      </c>
      <c r="AM4108" s="32">
        <f t="shared" si="402"/>
        <v>3</v>
      </c>
      <c r="AN4108" s="33" t="str">
        <f t="shared" si="404"/>
        <v>NPN</v>
      </c>
      <c r="AO4108" s="33" t="str">
        <f t="shared" si="405"/>
        <v>3meses_pendientes</v>
      </c>
      <c r="AP4108" s="33">
        <f t="shared" si="406"/>
        <v>90</v>
      </c>
      <c r="AQ4108" s="31">
        <f t="shared" si="407"/>
        <v>31</v>
      </c>
    </row>
    <row r="4109" spans="2:43" x14ac:dyDescent="0.3">
      <c r="B4109" s="37">
        <v>46149</v>
      </c>
      <c r="C4109" t="s">
        <v>35</v>
      </c>
      <c r="D4109" t="s">
        <v>28609</v>
      </c>
      <c r="E4109" t="s">
        <v>28610</v>
      </c>
      <c r="F4109" t="s">
        <v>28611</v>
      </c>
      <c r="G4109" t="s">
        <v>28612</v>
      </c>
      <c r="H4109" t="s">
        <v>28613</v>
      </c>
      <c r="I4109" t="s">
        <v>38</v>
      </c>
      <c r="J4109" t="s">
        <v>38</v>
      </c>
      <c r="K4109" t="s">
        <v>810</v>
      </c>
      <c r="L4109" t="s">
        <v>28614</v>
      </c>
      <c r="M4109" t="s">
        <v>28615</v>
      </c>
      <c r="N4109" t="s">
        <v>19670</v>
      </c>
      <c r="O4109" t="s">
        <v>7080</v>
      </c>
      <c r="P4109" t="s">
        <v>1402</v>
      </c>
      <c r="Q4109" t="s">
        <v>28616</v>
      </c>
      <c r="R4109" s="26">
        <v>3</v>
      </c>
      <c r="S4109" s="23">
        <v>365128330000</v>
      </c>
      <c r="T4109" t="s">
        <v>37</v>
      </c>
      <c r="U4109" t="s">
        <v>1404</v>
      </c>
      <c r="V4109" s="39">
        <v>46150</v>
      </c>
      <c r="W4109" s="41">
        <v>35</v>
      </c>
      <c r="X4109" s="26" t="s">
        <v>25685</v>
      </c>
      <c r="Y4109">
        <v>39.04</v>
      </c>
      <c r="Z4109">
        <v>74.84</v>
      </c>
      <c r="AE4109" s="41">
        <v>113.88</v>
      </c>
      <c r="AF4109">
        <v>1</v>
      </c>
      <c r="AG4109">
        <v>0</v>
      </c>
      <c r="AH4109">
        <v>0</v>
      </c>
      <c r="AI4109">
        <v>0</v>
      </c>
      <c r="AJ4109">
        <v>0</v>
      </c>
      <c r="AK4109" s="30">
        <f t="shared" si="403"/>
        <v>1</v>
      </c>
      <c r="AL4109" s="45">
        <v>3</v>
      </c>
      <c r="AM4109" s="32">
        <f t="shared" si="402"/>
        <v>2</v>
      </c>
      <c r="AN4109" s="33" t="str">
        <f t="shared" si="404"/>
        <v>MOROSO</v>
      </c>
      <c r="AO4109" s="33" t="str">
        <f t="shared" si="405"/>
        <v>2meses_pendientes</v>
      </c>
      <c r="AP4109" s="33">
        <f t="shared" si="406"/>
        <v>70</v>
      </c>
      <c r="AQ4109" s="31">
        <f t="shared" si="407"/>
        <v>8</v>
      </c>
    </row>
    <row r="4110" spans="2:43" x14ac:dyDescent="0.3">
      <c r="B4110" s="37">
        <v>46149</v>
      </c>
      <c r="C4110" t="s">
        <v>35</v>
      </c>
      <c r="D4110" t="s">
        <v>28617</v>
      </c>
      <c r="E4110" t="s">
        <v>28618</v>
      </c>
      <c r="F4110" t="s">
        <v>28619</v>
      </c>
      <c r="G4110" t="s">
        <v>28620</v>
      </c>
      <c r="H4110" t="s">
        <v>28621</v>
      </c>
      <c r="I4110" t="s">
        <v>38</v>
      </c>
      <c r="J4110" t="s">
        <v>529</v>
      </c>
      <c r="K4110" t="s">
        <v>2096</v>
      </c>
      <c r="L4110" t="s">
        <v>28622</v>
      </c>
      <c r="M4110" t="s">
        <v>28623</v>
      </c>
      <c r="N4110" t="s">
        <v>19670</v>
      </c>
      <c r="O4110" t="s">
        <v>7080</v>
      </c>
      <c r="P4110" t="s">
        <v>1402</v>
      </c>
      <c r="Q4110" t="s">
        <v>28624</v>
      </c>
      <c r="R4110" s="26">
        <v>2</v>
      </c>
      <c r="S4110" s="23">
        <v>362127910000</v>
      </c>
      <c r="T4110" t="s">
        <v>37</v>
      </c>
      <c r="U4110" t="s">
        <v>1404</v>
      </c>
      <c r="V4110" s="39">
        <v>46150</v>
      </c>
      <c r="W4110" s="41">
        <v>30</v>
      </c>
      <c r="X4110" s="26" t="s">
        <v>25685</v>
      </c>
      <c r="Z4110">
        <v>61.24</v>
      </c>
      <c r="AE4110" s="41">
        <v>61.24</v>
      </c>
      <c r="AF4110">
        <v>1</v>
      </c>
      <c r="AG4110">
        <v>0</v>
      </c>
      <c r="AH4110">
        <v>0</v>
      </c>
      <c r="AI4110">
        <v>0</v>
      </c>
      <c r="AJ4110">
        <v>0</v>
      </c>
      <c r="AK4110" s="30">
        <f t="shared" si="403"/>
        <v>1</v>
      </c>
      <c r="AL4110" s="45">
        <v>3</v>
      </c>
      <c r="AM4110" s="32">
        <f t="shared" si="402"/>
        <v>2</v>
      </c>
      <c r="AN4110" s="33" t="str">
        <f t="shared" si="404"/>
        <v>MOROSO</v>
      </c>
      <c r="AO4110" s="33" t="str">
        <f t="shared" si="405"/>
        <v>2meses_pendientes</v>
      </c>
      <c r="AP4110" s="33">
        <f t="shared" si="406"/>
        <v>60</v>
      </c>
      <c r="AQ4110" s="31">
        <f t="shared" si="407"/>
        <v>8</v>
      </c>
    </row>
    <row r="4111" spans="2:43" x14ac:dyDescent="0.3">
      <c r="B4111" s="37">
        <v>46159</v>
      </c>
      <c r="C4111" t="s">
        <v>35</v>
      </c>
      <c r="D4111" t="s">
        <v>28625</v>
      </c>
      <c r="E4111" t="s">
        <v>28626</v>
      </c>
      <c r="F4111" t="s">
        <v>28627</v>
      </c>
      <c r="G4111" t="s">
        <v>28628</v>
      </c>
      <c r="H4111" t="s">
        <v>28629</v>
      </c>
      <c r="I4111" t="s">
        <v>38</v>
      </c>
      <c r="J4111" t="s">
        <v>38</v>
      </c>
      <c r="K4111" t="s">
        <v>11977</v>
      </c>
      <c r="L4111" t="s">
        <v>28630</v>
      </c>
      <c r="M4111" t="s">
        <v>28631</v>
      </c>
      <c r="N4111" t="s">
        <v>19670</v>
      </c>
      <c r="O4111" t="s">
        <v>7080</v>
      </c>
      <c r="P4111" t="s">
        <v>1402</v>
      </c>
      <c r="Q4111" t="s">
        <v>28632</v>
      </c>
      <c r="R4111" s="26">
        <v>2</v>
      </c>
      <c r="S4111" s="23">
        <v>361136330000</v>
      </c>
      <c r="T4111" t="s">
        <v>37</v>
      </c>
      <c r="U4111" t="s">
        <v>1404</v>
      </c>
      <c r="V4111" s="39">
        <v>46160</v>
      </c>
      <c r="W4111" s="41">
        <v>30</v>
      </c>
      <c r="X4111" s="26" t="s">
        <v>25685</v>
      </c>
      <c r="Z4111">
        <v>30.44</v>
      </c>
      <c r="AA4111">
        <v>30.44</v>
      </c>
      <c r="AE4111" s="41">
        <v>60.88</v>
      </c>
      <c r="AF4111">
        <v>1</v>
      </c>
      <c r="AG4111">
        <v>1</v>
      </c>
      <c r="AH4111">
        <v>0</v>
      </c>
      <c r="AI4111">
        <v>0</v>
      </c>
      <c r="AJ4111">
        <v>0</v>
      </c>
      <c r="AK4111" s="30">
        <f t="shared" si="403"/>
        <v>2</v>
      </c>
      <c r="AL4111" s="45">
        <v>3</v>
      </c>
      <c r="AM4111" s="32">
        <f t="shared" si="402"/>
        <v>1</v>
      </c>
      <c r="AN4111" s="33" t="str">
        <f t="shared" si="404"/>
        <v>MOROSO</v>
      </c>
      <c r="AO4111" s="33" t="str">
        <f t="shared" si="405"/>
        <v>1meses_pendientes</v>
      </c>
      <c r="AP4111" s="33">
        <f t="shared" si="406"/>
        <v>30</v>
      </c>
      <c r="AQ4111" s="31">
        <f t="shared" si="407"/>
        <v>18</v>
      </c>
    </row>
    <row r="4112" spans="2:43" x14ac:dyDescent="0.3">
      <c r="B4112" s="37">
        <v>46170</v>
      </c>
      <c r="C4112" t="s">
        <v>35</v>
      </c>
      <c r="D4112" t="s">
        <v>28633</v>
      </c>
      <c r="E4112" t="s">
        <v>28634</v>
      </c>
      <c r="F4112" t="s">
        <v>28635</v>
      </c>
      <c r="G4112" t="s">
        <v>28636</v>
      </c>
      <c r="H4112" t="s">
        <v>28637</v>
      </c>
      <c r="I4112" t="s">
        <v>38</v>
      </c>
      <c r="J4112" t="s">
        <v>38</v>
      </c>
      <c r="K4112" t="s">
        <v>796</v>
      </c>
      <c r="L4112" t="s">
        <v>28638</v>
      </c>
      <c r="M4112" t="s">
        <v>28639</v>
      </c>
      <c r="N4112" t="s">
        <v>19670</v>
      </c>
      <c r="O4112" t="s">
        <v>7080</v>
      </c>
      <c r="P4112" t="s">
        <v>1402</v>
      </c>
      <c r="Q4112" t="s">
        <v>28640</v>
      </c>
      <c r="R4112" s="26">
        <v>3</v>
      </c>
      <c r="S4112" s="23">
        <v>365147230000</v>
      </c>
      <c r="T4112" t="s">
        <v>37</v>
      </c>
      <c r="U4112" t="s">
        <v>1404</v>
      </c>
      <c r="V4112" s="39">
        <v>46170</v>
      </c>
      <c r="W4112" s="41">
        <v>33</v>
      </c>
      <c r="X4112" s="26" t="s">
        <v>25685</v>
      </c>
      <c r="Y4112">
        <v>18.22</v>
      </c>
      <c r="Z4112">
        <v>18.829999999999998</v>
      </c>
      <c r="AE4112" s="41">
        <v>37.049999999999997</v>
      </c>
      <c r="AF4112">
        <v>1</v>
      </c>
      <c r="AG4112">
        <v>0</v>
      </c>
      <c r="AH4112">
        <v>0</v>
      </c>
      <c r="AI4112">
        <v>0</v>
      </c>
      <c r="AJ4112">
        <v>0</v>
      </c>
      <c r="AK4112" s="30">
        <f t="shared" si="403"/>
        <v>1</v>
      </c>
      <c r="AL4112" s="45">
        <v>3</v>
      </c>
      <c r="AM4112" s="32">
        <f t="shared" si="402"/>
        <v>2</v>
      </c>
      <c r="AN4112" s="33" t="str">
        <f t="shared" si="404"/>
        <v>MOROSO</v>
      </c>
      <c r="AO4112" s="33" t="str">
        <f t="shared" si="405"/>
        <v>2meses_pendientes</v>
      </c>
      <c r="AP4112" s="33">
        <f t="shared" si="406"/>
        <v>66</v>
      </c>
      <c r="AQ4112" s="31">
        <f t="shared" si="407"/>
        <v>28</v>
      </c>
    </row>
    <row r="4113" spans="2:43" x14ac:dyDescent="0.3">
      <c r="B4113" s="37">
        <v>46171</v>
      </c>
      <c r="C4113" t="s">
        <v>35</v>
      </c>
      <c r="D4113" t="s">
        <v>28641</v>
      </c>
      <c r="E4113" t="s">
        <v>28642</v>
      </c>
      <c r="F4113" t="s">
        <v>28643</v>
      </c>
      <c r="G4113" t="s">
        <v>28644</v>
      </c>
      <c r="H4113" t="s">
        <v>28645</v>
      </c>
      <c r="I4113" t="s">
        <v>38</v>
      </c>
      <c r="J4113" t="s">
        <v>38</v>
      </c>
      <c r="K4113" t="s">
        <v>1480</v>
      </c>
      <c r="L4113" t="s">
        <v>28646</v>
      </c>
      <c r="M4113" t="s">
        <v>28647</v>
      </c>
      <c r="N4113" t="s">
        <v>19670</v>
      </c>
      <c r="O4113" t="s">
        <v>7080</v>
      </c>
      <c r="P4113" t="s">
        <v>1402</v>
      </c>
      <c r="Q4113" t="s">
        <v>28648</v>
      </c>
      <c r="R4113" s="26">
        <v>2</v>
      </c>
      <c r="S4113" s="23">
        <v>361149300000</v>
      </c>
      <c r="T4113" t="s">
        <v>37</v>
      </c>
      <c r="U4113" t="s">
        <v>1404</v>
      </c>
      <c r="V4113" s="39">
        <v>46171</v>
      </c>
      <c r="W4113" s="41">
        <v>30</v>
      </c>
      <c r="X4113" s="26" t="s">
        <v>25685</v>
      </c>
      <c r="AE4113" s="41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 s="30">
        <f t="shared" si="403"/>
        <v>0</v>
      </c>
      <c r="AL4113" s="45">
        <v>3</v>
      </c>
      <c r="AM4113" s="32">
        <f t="shared" si="402"/>
        <v>3</v>
      </c>
      <c r="AN4113" s="33" t="str">
        <f t="shared" si="404"/>
        <v>NPN</v>
      </c>
      <c r="AO4113" s="33" t="str">
        <f t="shared" si="405"/>
        <v>3meses_pendientes</v>
      </c>
      <c r="AP4113" s="33">
        <f t="shared" si="406"/>
        <v>90</v>
      </c>
      <c r="AQ4113" s="31">
        <f t="shared" si="407"/>
        <v>29</v>
      </c>
    </row>
    <row r="4114" spans="2:43" x14ac:dyDescent="0.3">
      <c r="B4114" s="37">
        <v>46172</v>
      </c>
      <c r="C4114" t="s">
        <v>35</v>
      </c>
      <c r="D4114" t="s">
        <v>28649</v>
      </c>
      <c r="E4114" t="s">
        <v>28650</v>
      </c>
      <c r="F4114" t="s">
        <v>36</v>
      </c>
      <c r="G4114" t="s">
        <v>28651</v>
      </c>
      <c r="H4114" t="s">
        <v>28652</v>
      </c>
      <c r="I4114" t="s">
        <v>38</v>
      </c>
      <c r="J4114" t="s">
        <v>38</v>
      </c>
      <c r="K4114" t="s">
        <v>1480</v>
      </c>
      <c r="L4114" t="s">
        <v>28653</v>
      </c>
      <c r="M4114" t="s">
        <v>28654</v>
      </c>
      <c r="N4114" t="s">
        <v>19670</v>
      </c>
      <c r="O4114" t="s">
        <v>7080</v>
      </c>
      <c r="P4114" t="s">
        <v>1402</v>
      </c>
      <c r="Q4114" t="s">
        <v>28655</v>
      </c>
      <c r="R4114" s="26">
        <v>1</v>
      </c>
      <c r="S4114" s="23">
        <v>366149320000</v>
      </c>
      <c r="T4114" t="s">
        <v>37</v>
      </c>
      <c r="U4114" t="s">
        <v>9727</v>
      </c>
      <c r="V4114" s="39">
        <v>46173</v>
      </c>
      <c r="W4114" s="41">
        <v>14</v>
      </c>
      <c r="X4114" s="26" t="s">
        <v>25685</v>
      </c>
      <c r="Y4114">
        <v>15.22</v>
      </c>
      <c r="Z4114">
        <v>30.8</v>
      </c>
      <c r="AE4114" s="41">
        <v>46.02</v>
      </c>
      <c r="AF4114">
        <v>1</v>
      </c>
      <c r="AG4114">
        <v>0</v>
      </c>
      <c r="AH4114">
        <v>0</v>
      </c>
      <c r="AI4114">
        <v>0</v>
      </c>
      <c r="AJ4114">
        <v>0</v>
      </c>
      <c r="AK4114" s="30">
        <f t="shared" si="403"/>
        <v>1</v>
      </c>
      <c r="AL4114" s="45">
        <v>3</v>
      </c>
      <c r="AM4114" s="32">
        <f t="shared" si="402"/>
        <v>2</v>
      </c>
      <c r="AN4114" s="33" t="str">
        <f t="shared" si="404"/>
        <v>MOROSO</v>
      </c>
      <c r="AO4114" s="33" t="str">
        <f t="shared" si="405"/>
        <v>2meses_pendientes</v>
      </c>
      <c r="AP4114" s="33">
        <f t="shared" si="406"/>
        <v>28</v>
      </c>
      <c r="AQ4114" s="31">
        <f t="shared" si="407"/>
        <v>31</v>
      </c>
    </row>
    <row r="4115" spans="2:43" x14ac:dyDescent="0.3">
      <c r="B4115" s="37">
        <v>46151</v>
      </c>
      <c r="C4115" t="s">
        <v>35</v>
      </c>
      <c r="D4115" t="s">
        <v>28656</v>
      </c>
      <c r="E4115" t="s">
        <v>28657</v>
      </c>
      <c r="F4115" t="s">
        <v>28658</v>
      </c>
      <c r="G4115" t="s">
        <v>28659</v>
      </c>
      <c r="H4115" t="s">
        <v>28660</v>
      </c>
      <c r="I4115" t="s">
        <v>38</v>
      </c>
      <c r="J4115" t="s">
        <v>38</v>
      </c>
      <c r="L4115" t="s">
        <v>28661</v>
      </c>
      <c r="M4115" t="s">
        <v>28662</v>
      </c>
      <c r="N4115" t="s">
        <v>19679</v>
      </c>
      <c r="O4115" t="s">
        <v>7080</v>
      </c>
      <c r="P4115" t="s">
        <v>1402</v>
      </c>
      <c r="Q4115" t="s">
        <v>28663</v>
      </c>
      <c r="R4115" s="26">
        <v>3</v>
      </c>
      <c r="S4115" s="23">
        <v>328047600000</v>
      </c>
      <c r="T4115" t="s">
        <v>37</v>
      </c>
      <c r="U4115" t="s">
        <v>1404</v>
      </c>
      <c r="V4115" s="39">
        <v>46160</v>
      </c>
      <c r="W4115" s="41">
        <v>33</v>
      </c>
      <c r="X4115" s="26" t="s">
        <v>25685</v>
      </c>
      <c r="Y4115">
        <v>35</v>
      </c>
      <c r="AE4115" s="41">
        <v>35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 s="30">
        <f t="shared" si="403"/>
        <v>0</v>
      </c>
      <c r="AL4115" s="45">
        <v>3</v>
      </c>
      <c r="AM4115" s="32">
        <f t="shared" si="402"/>
        <v>3</v>
      </c>
      <c r="AN4115" s="33" t="str">
        <f t="shared" si="404"/>
        <v>NPN</v>
      </c>
      <c r="AO4115" s="33" t="str">
        <f t="shared" si="405"/>
        <v>3meses_pendientes</v>
      </c>
      <c r="AP4115" s="33">
        <f t="shared" si="406"/>
        <v>99</v>
      </c>
      <c r="AQ4115" s="31">
        <f t="shared" si="407"/>
        <v>18</v>
      </c>
    </row>
    <row r="4116" spans="2:43" x14ac:dyDescent="0.3">
      <c r="B4116" s="37">
        <v>46151</v>
      </c>
      <c r="C4116" t="s">
        <v>35</v>
      </c>
      <c r="D4116" t="s">
        <v>28664</v>
      </c>
      <c r="E4116" t="s">
        <v>28665</v>
      </c>
      <c r="F4116" t="s">
        <v>28666</v>
      </c>
      <c r="G4116" t="s">
        <v>28667</v>
      </c>
      <c r="H4116" t="s">
        <v>28668</v>
      </c>
      <c r="I4116" t="s">
        <v>38</v>
      </c>
      <c r="J4116" t="s">
        <v>38</v>
      </c>
      <c r="K4116" t="s">
        <v>810</v>
      </c>
      <c r="L4116" t="s">
        <v>28669</v>
      </c>
      <c r="M4116" t="s">
        <v>28670</v>
      </c>
      <c r="N4116" t="s">
        <v>19679</v>
      </c>
      <c r="O4116" t="s">
        <v>7080</v>
      </c>
      <c r="P4116" t="s">
        <v>1402</v>
      </c>
      <c r="Q4116" t="s">
        <v>28671</v>
      </c>
      <c r="R4116" s="26">
        <v>3</v>
      </c>
      <c r="S4116" s="23">
        <v>362129880000</v>
      </c>
      <c r="T4116" t="s">
        <v>37</v>
      </c>
      <c r="U4116" t="s">
        <v>1404</v>
      </c>
      <c r="V4116" s="39">
        <v>46153</v>
      </c>
      <c r="W4116" s="41">
        <v>37</v>
      </c>
      <c r="X4116" s="26" t="s">
        <v>25685</v>
      </c>
      <c r="Y4116">
        <v>19.2</v>
      </c>
      <c r="Z4116">
        <v>19.2</v>
      </c>
      <c r="AA4116">
        <v>38.4</v>
      </c>
      <c r="AE4116" s="41">
        <v>76.8</v>
      </c>
      <c r="AF4116">
        <v>1</v>
      </c>
      <c r="AG4116">
        <v>1</v>
      </c>
      <c r="AH4116">
        <v>0</v>
      </c>
      <c r="AI4116">
        <v>0</v>
      </c>
      <c r="AJ4116">
        <v>0</v>
      </c>
      <c r="AK4116" s="30">
        <f t="shared" si="403"/>
        <v>2</v>
      </c>
      <c r="AL4116" s="45">
        <v>3</v>
      </c>
      <c r="AM4116" s="32">
        <f t="shared" si="402"/>
        <v>1</v>
      </c>
      <c r="AN4116" s="33" t="str">
        <f t="shared" si="404"/>
        <v>MOROSO</v>
      </c>
      <c r="AO4116" s="33" t="str">
        <f t="shared" si="405"/>
        <v>1meses_pendientes</v>
      </c>
      <c r="AP4116" s="33">
        <f t="shared" si="406"/>
        <v>37</v>
      </c>
      <c r="AQ4116" s="31">
        <f t="shared" si="407"/>
        <v>11</v>
      </c>
    </row>
    <row r="4117" spans="2:43" x14ac:dyDescent="0.3">
      <c r="B4117" s="37">
        <v>46160</v>
      </c>
      <c r="C4117" t="s">
        <v>35</v>
      </c>
      <c r="D4117" t="s">
        <v>28672</v>
      </c>
      <c r="E4117" t="s">
        <v>28673</v>
      </c>
      <c r="F4117" t="s">
        <v>28674</v>
      </c>
      <c r="G4117" t="s">
        <v>28675</v>
      </c>
      <c r="H4117" t="s">
        <v>28676</v>
      </c>
      <c r="I4117" t="s">
        <v>38</v>
      </c>
      <c r="J4117" t="s">
        <v>38</v>
      </c>
      <c r="K4117" t="s">
        <v>476</v>
      </c>
      <c r="L4117" t="s">
        <v>28677</v>
      </c>
      <c r="M4117" t="s">
        <v>28678</v>
      </c>
      <c r="N4117" t="s">
        <v>19679</v>
      </c>
      <c r="O4117" t="s">
        <v>7080</v>
      </c>
      <c r="P4117" t="s">
        <v>1402</v>
      </c>
      <c r="Q4117" t="s">
        <v>28679</v>
      </c>
      <c r="R4117" s="26">
        <v>3</v>
      </c>
      <c r="S4117" s="23">
        <v>994066910000</v>
      </c>
      <c r="T4117" t="s">
        <v>37</v>
      </c>
      <c r="U4117" t="s">
        <v>1404</v>
      </c>
      <c r="V4117" s="39">
        <v>46162</v>
      </c>
      <c r="W4117" s="41">
        <v>33</v>
      </c>
      <c r="X4117" s="26" t="s">
        <v>25685</v>
      </c>
      <c r="Y4117">
        <v>34.909999999999997</v>
      </c>
      <c r="AE4117" s="41">
        <v>34.909999999999997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 s="30">
        <f t="shared" si="403"/>
        <v>0</v>
      </c>
      <c r="AL4117" s="45">
        <v>3</v>
      </c>
      <c r="AM4117" s="32">
        <f t="shared" si="402"/>
        <v>3</v>
      </c>
      <c r="AN4117" s="33" t="str">
        <f t="shared" si="404"/>
        <v>NPN</v>
      </c>
      <c r="AO4117" s="33" t="str">
        <f t="shared" si="405"/>
        <v>3meses_pendientes</v>
      </c>
      <c r="AP4117" s="33">
        <f t="shared" si="406"/>
        <v>99</v>
      </c>
      <c r="AQ4117" s="31">
        <f t="shared" si="407"/>
        <v>20</v>
      </c>
    </row>
    <row r="4118" spans="2:43" x14ac:dyDescent="0.3">
      <c r="B4118" s="37">
        <v>46163</v>
      </c>
      <c r="C4118" t="s">
        <v>35</v>
      </c>
      <c r="D4118" t="s">
        <v>28680</v>
      </c>
      <c r="E4118" t="s">
        <v>28681</v>
      </c>
      <c r="F4118" t="s">
        <v>28682</v>
      </c>
      <c r="G4118" t="s">
        <v>28683</v>
      </c>
      <c r="H4118" t="s">
        <v>28684</v>
      </c>
      <c r="I4118" t="s">
        <v>38</v>
      </c>
      <c r="J4118" t="s">
        <v>38</v>
      </c>
      <c r="K4118" t="s">
        <v>1480</v>
      </c>
      <c r="L4118" t="s">
        <v>28685</v>
      </c>
      <c r="M4118" t="s">
        <v>28686</v>
      </c>
      <c r="N4118" t="s">
        <v>19679</v>
      </c>
      <c r="O4118" t="s">
        <v>7080</v>
      </c>
      <c r="P4118" t="s">
        <v>1402</v>
      </c>
      <c r="Q4118" t="s">
        <v>28687</v>
      </c>
      <c r="R4118" s="26">
        <v>3</v>
      </c>
      <c r="S4118" s="23">
        <v>362134940000</v>
      </c>
      <c r="T4118" t="s">
        <v>37</v>
      </c>
      <c r="U4118" t="s">
        <v>1404</v>
      </c>
      <c r="V4118" s="39">
        <v>46167</v>
      </c>
      <c r="W4118" s="41">
        <v>33</v>
      </c>
      <c r="X4118" s="26" t="s">
        <v>25685</v>
      </c>
      <c r="Y4118">
        <v>34.909999999999997</v>
      </c>
      <c r="AE4118" s="41">
        <v>34.909999999999997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 s="30">
        <f t="shared" si="403"/>
        <v>0</v>
      </c>
      <c r="AL4118" s="45">
        <v>3</v>
      </c>
      <c r="AM4118" s="32">
        <f t="shared" si="402"/>
        <v>3</v>
      </c>
      <c r="AN4118" s="33" t="str">
        <f t="shared" si="404"/>
        <v>NPN</v>
      </c>
      <c r="AO4118" s="33" t="str">
        <f t="shared" si="405"/>
        <v>3meses_pendientes</v>
      </c>
      <c r="AP4118" s="33">
        <f t="shared" si="406"/>
        <v>99</v>
      </c>
      <c r="AQ4118" s="31">
        <f t="shared" si="407"/>
        <v>25</v>
      </c>
    </row>
    <row r="4119" spans="2:43" x14ac:dyDescent="0.3">
      <c r="B4119" s="37">
        <v>46167</v>
      </c>
      <c r="C4119" t="s">
        <v>35</v>
      </c>
      <c r="D4119" t="s">
        <v>28688</v>
      </c>
      <c r="E4119" t="s">
        <v>28689</v>
      </c>
      <c r="F4119" t="s">
        <v>28690</v>
      </c>
      <c r="G4119" t="s">
        <v>28691</v>
      </c>
      <c r="H4119" t="s">
        <v>28692</v>
      </c>
      <c r="I4119" t="s">
        <v>38</v>
      </c>
      <c r="J4119" t="s">
        <v>38</v>
      </c>
      <c r="K4119" t="s">
        <v>476</v>
      </c>
      <c r="L4119" t="s">
        <v>28693</v>
      </c>
      <c r="M4119" t="s">
        <v>28694</v>
      </c>
      <c r="N4119" t="s">
        <v>19679</v>
      </c>
      <c r="O4119" t="s">
        <v>7080</v>
      </c>
      <c r="P4119" t="s">
        <v>1402</v>
      </c>
      <c r="Q4119" t="s">
        <v>28695</v>
      </c>
      <c r="R4119" s="26">
        <v>3</v>
      </c>
      <c r="S4119" s="23">
        <v>368147420000</v>
      </c>
      <c r="T4119" t="s">
        <v>37</v>
      </c>
      <c r="U4119" t="s">
        <v>1404</v>
      </c>
      <c r="V4119" s="39">
        <v>46172</v>
      </c>
      <c r="W4119" s="41">
        <v>33</v>
      </c>
      <c r="X4119" s="26" t="s">
        <v>25685</v>
      </c>
      <c r="Z4119">
        <v>1.45</v>
      </c>
      <c r="AA4119">
        <v>16</v>
      </c>
      <c r="AE4119" s="41">
        <v>17.45</v>
      </c>
      <c r="AF4119">
        <v>1</v>
      </c>
      <c r="AG4119">
        <v>1</v>
      </c>
      <c r="AH4119">
        <v>0</v>
      </c>
      <c r="AI4119">
        <v>0</v>
      </c>
      <c r="AJ4119">
        <v>0</v>
      </c>
      <c r="AK4119" s="30">
        <f t="shared" si="403"/>
        <v>2</v>
      </c>
      <c r="AL4119" s="45">
        <v>3</v>
      </c>
      <c r="AM4119" s="32">
        <f t="shared" si="402"/>
        <v>1</v>
      </c>
      <c r="AN4119" s="33" t="str">
        <f t="shared" si="404"/>
        <v>MOROSO</v>
      </c>
      <c r="AO4119" s="33" t="str">
        <f t="shared" si="405"/>
        <v>1meses_pendientes</v>
      </c>
      <c r="AP4119" s="33">
        <f t="shared" si="406"/>
        <v>33</v>
      </c>
      <c r="AQ4119" s="31">
        <f t="shared" si="407"/>
        <v>30</v>
      </c>
    </row>
    <row r="4120" spans="2:43" x14ac:dyDescent="0.3">
      <c r="B4120" s="37">
        <v>46170</v>
      </c>
      <c r="C4120" t="s">
        <v>35</v>
      </c>
      <c r="D4120" t="s">
        <v>28696</v>
      </c>
      <c r="E4120" t="s">
        <v>28697</v>
      </c>
      <c r="F4120" t="s">
        <v>28698</v>
      </c>
      <c r="G4120" t="s">
        <v>28699</v>
      </c>
      <c r="H4120" t="s">
        <v>28700</v>
      </c>
      <c r="I4120" t="s">
        <v>38</v>
      </c>
      <c r="J4120" t="s">
        <v>438</v>
      </c>
      <c r="K4120" t="s">
        <v>24486</v>
      </c>
      <c r="L4120" t="s">
        <v>28701</v>
      </c>
      <c r="M4120" t="s">
        <v>28702</v>
      </c>
      <c r="N4120" t="s">
        <v>19679</v>
      </c>
      <c r="O4120" t="s">
        <v>7080</v>
      </c>
      <c r="P4120" t="s">
        <v>1402</v>
      </c>
      <c r="Q4120" t="s">
        <v>28703</v>
      </c>
      <c r="R4120" s="26">
        <v>3</v>
      </c>
      <c r="S4120" s="23">
        <v>363147820000</v>
      </c>
      <c r="T4120" t="s">
        <v>37</v>
      </c>
      <c r="U4120" t="s">
        <v>1404</v>
      </c>
      <c r="V4120" s="39">
        <v>46170</v>
      </c>
      <c r="W4120" s="41">
        <v>33</v>
      </c>
      <c r="X4120" s="26" t="s">
        <v>25685</v>
      </c>
      <c r="Y4120">
        <v>34.97</v>
      </c>
      <c r="AE4120" s="41">
        <v>34.97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 s="30">
        <f t="shared" si="403"/>
        <v>0</v>
      </c>
      <c r="AL4120" s="45">
        <v>3</v>
      </c>
      <c r="AM4120" s="32">
        <f t="shared" si="402"/>
        <v>3</v>
      </c>
      <c r="AN4120" s="33" t="str">
        <f t="shared" si="404"/>
        <v>NPN</v>
      </c>
      <c r="AO4120" s="33" t="str">
        <f t="shared" si="405"/>
        <v>3meses_pendientes</v>
      </c>
      <c r="AP4120" s="33">
        <f t="shared" si="406"/>
        <v>99</v>
      </c>
      <c r="AQ4120" s="31">
        <f t="shared" si="407"/>
        <v>28</v>
      </c>
    </row>
    <row r="4121" spans="2:43" x14ac:dyDescent="0.3">
      <c r="B4121" s="37">
        <v>46171</v>
      </c>
      <c r="C4121" t="s">
        <v>35</v>
      </c>
      <c r="D4121" t="s">
        <v>28704</v>
      </c>
      <c r="E4121" t="s">
        <v>28705</v>
      </c>
      <c r="F4121" t="s">
        <v>28706</v>
      </c>
      <c r="G4121" t="s">
        <v>28707</v>
      </c>
      <c r="H4121" t="s">
        <v>28708</v>
      </c>
      <c r="I4121" t="s">
        <v>38</v>
      </c>
      <c r="J4121" t="s">
        <v>438</v>
      </c>
      <c r="K4121" t="s">
        <v>654</v>
      </c>
      <c r="L4121" t="s">
        <v>28709</v>
      </c>
      <c r="M4121" t="s">
        <v>28710</v>
      </c>
      <c r="N4121" t="s">
        <v>19679</v>
      </c>
      <c r="O4121" t="s">
        <v>7080</v>
      </c>
      <c r="P4121" t="s">
        <v>1402</v>
      </c>
      <c r="Q4121" t="s">
        <v>28711</v>
      </c>
      <c r="R4121" s="26">
        <v>2</v>
      </c>
      <c r="S4121" s="23">
        <v>998044610000</v>
      </c>
      <c r="T4121" t="s">
        <v>37</v>
      </c>
      <c r="U4121" t="s">
        <v>1404</v>
      </c>
      <c r="V4121" s="39">
        <v>46171</v>
      </c>
      <c r="W4121" s="41">
        <v>30</v>
      </c>
      <c r="X4121" s="26" t="s">
        <v>25685</v>
      </c>
      <c r="AA4121">
        <v>30.44</v>
      </c>
      <c r="AE4121" s="41">
        <v>30.44</v>
      </c>
      <c r="AF4121">
        <v>0</v>
      </c>
      <c r="AG4121">
        <v>1</v>
      </c>
      <c r="AH4121">
        <v>0</v>
      </c>
      <c r="AI4121">
        <v>0</v>
      </c>
      <c r="AJ4121">
        <v>0</v>
      </c>
      <c r="AK4121" s="30">
        <f t="shared" si="403"/>
        <v>1</v>
      </c>
      <c r="AL4121" s="45">
        <v>3</v>
      </c>
      <c r="AM4121" s="32">
        <f t="shared" si="402"/>
        <v>2</v>
      </c>
      <c r="AN4121" s="33" t="str">
        <f t="shared" si="404"/>
        <v>MOROSO</v>
      </c>
      <c r="AO4121" s="33" t="str">
        <f t="shared" si="405"/>
        <v>2meses_pendientes</v>
      </c>
      <c r="AP4121" s="33">
        <f t="shared" si="406"/>
        <v>60</v>
      </c>
      <c r="AQ4121" s="31">
        <f t="shared" si="407"/>
        <v>29</v>
      </c>
    </row>
    <row r="4122" spans="2:43" x14ac:dyDescent="0.3">
      <c r="B4122" s="37">
        <v>46172</v>
      </c>
      <c r="C4122" t="s">
        <v>35</v>
      </c>
      <c r="D4122" t="s">
        <v>28712</v>
      </c>
      <c r="E4122" t="s">
        <v>28713</v>
      </c>
      <c r="F4122" t="s">
        <v>28714</v>
      </c>
      <c r="G4122" t="s">
        <v>28715</v>
      </c>
      <c r="H4122" t="s">
        <v>28716</v>
      </c>
      <c r="I4122" t="s">
        <v>38</v>
      </c>
      <c r="J4122" t="s">
        <v>38</v>
      </c>
      <c r="K4122" t="s">
        <v>476</v>
      </c>
      <c r="L4122" t="s">
        <v>28717</v>
      </c>
      <c r="M4122" t="s">
        <v>28718</v>
      </c>
      <c r="N4122" t="s">
        <v>19679</v>
      </c>
      <c r="O4122" t="s">
        <v>7080</v>
      </c>
      <c r="P4122" t="s">
        <v>1402</v>
      </c>
      <c r="Q4122" t="s">
        <v>28719</v>
      </c>
      <c r="R4122" s="26">
        <v>2</v>
      </c>
      <c r="S4122" s="23">
        <v>348465220000</v>
      </c>
      <c r="T4122" t="s">
        <v>37</v>
      </c>
      <c r="U4122" t="s">
        <v>1404</v>
      </c>
      <c r="V4122" s="39">
        <v>46172</v>
      </c>
      <c r="W4122" s="41">
        <v>30</v>
      </c>
      <c r="X4122" s="26" t="s">
        <v>25685</v>
      </c>
      <c r="Y4122">
        <v>41.14</v>
      </c>
      <c r="AE4122" s="41">
        <v>41.14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 s="30">
        <f t="shared" si="403"/>
        <v>0</v>
      </c>
      <c r="AL4122" s="45">
        <v>3</v>
      </c>
      <c r="AM4122" s="32">
        <f t="shared" si="402"/>
        <v>3</v>
      </c>
      <c r="AN4122" s="33" t="str">
        <f t="shared" si="404"/>
        <v>NPN</v>
      </c>
      <c r="AO4122" s="33" t="str">
        <f t="shared" si="405"/>
        <v>3meses_pendientes</v>
      </c>
      <c r="AP4122" s="33">
        <f t="shared" si="406"/>
        <v>90</v>
      </c>
      <c r="AQ4122" s="31">
        <f t="shared" si="407"/>
        <v>30</v>
      </c>
    </row>
    <row r="4123" spans="2:43" x14ac:dyDescent="0.3">
      <c r="B4123" s="37">
        <v>46149</v>
      </c>
      <c r="C4123" t="s">
        <v>35</v>
      </c>
      <c r="D4123" t="s">
        <v>28720</v>
      </c>
      <c r="E4123" t="s">
        <v>28721</v>
      </c>
      <c r="F4123" t="s">
        <v>28722</v>
      </c>
      <c r="G4123" t="s">
        <v>28723</v>
      </c>
      <c r="H4123" t="s">
        <v>28724</v>
      </c>
      <c r="I4123" t="s">
        <v>38</v>
      </c>
      <c r="J4123" t="s">
        <v>38</v>
      </c>
      <c r="K4123" t="s">
        <v>825</v>
      </c>
      <c r="L4123" t="s">
        <v>28725</v>
      </c>
      <c r="M4123" t="s">
        <v>28726</v>
      </c>
      <c r="N4123" t="s">
        <v>19696</v>
      </c>
      <c r="O4123" t="s">
        <v>7080</v>
      </c>
      <c r="P4123" t="s">
        <v>1402</v>
      </c>
      <c r="Q4123" t="s">
        <v>28727</v>
      </c>
      <c r="R4123" s="26">
        <v>3</v>
      </c>
      <c r="S4123" s="23">
        <v>363127710000</v>
      </c>
      <c r="T4123" t="s">
        <v>37</v>
      </c>
      <c r="U4123" t="s">
        <v>1404</v>
      </c>
      <c r="V4123" s="39">
        <v>46150</v>
      </c>
      <c r="W4123" s="41">
        <v>33</v>
      </c>
      <c r="X4123" s="26" t="s">
        <v>25685</v>
      </c>
      <c r="Y4123">
        <v>34.909999999999997</v>
      </c>
      <c r="AE4123" s="41">
        <v>34.909999999999997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 s="30">
        <f t="shared" si="403"/>
        <v>0</v>
      </c>
      <c r="AL4123" s="45">
        <v>3</v>
      </c>
      <c r="AM4123" s="32">
        <f t="shared" si="402"/>
        <v>3</v>
      </c>
      <c r="AN4123" s="33" t="str">
        <f t="shared" si="404"/>
        <v>NPN</v>
      </c>
      <c r="AO4123" s="33" t="str">
        <f t="shared" si="405"/>
        <v>3meses_pendientes</v>
      </c>
      <c r="AP4123" s="33">
        <f t="shared" si="406"/>
        <v>99</v>
      </c>
      <c r="AQ4123" s="31">
        <f t="shared" si="407"/>
        <v>8</v>
      </c>
    </row>
    <row r="4124" spans="2:43" x14ac:dyDescent="0.3">
      <c r="B4124" s="37">
        <v>46151</v>
      </c>
      <c r="C4124" t="s">
        <v>35</v>
      </c>
      <c r="D4124" t="s">
        <v>28728</v>
      </c>
      <c r="E4124" t="s">
        <v>28729</v>
      </c>
      <c r="F4124" t="s">
        <v>28730</v>
      </c>
      <c r="G4124" t="s">
        <v>28731</v>
      </c>
      <c r="H4124" t="s">
        <v>28732</v>
      </c>
      <c r="I4124" t="s">
        <v>38</v>
      </c>
      <c r="J4124" t="s">
        <v>38</v>
      </c>
      <c r="K4124" t="s">
        <v>1480</v>
      </c>
      <c r="L4124" t="s">
        <v>28733</v>
      </c>
      <c r="M4124" t="s">
        <v>28734</v>
      </c>
      <c r="N4124" t="s">
        <v>19696</v>
      </c>
      <c r="O4124" t="s">
        <v>7080</v>
      </c>
      <c r="P4124" t="s">
        <v>1402</v>
      </c>
      <c r="Q4124" t="s">
        <v>28735</v>
      </c>
      <c r="R4124" s="26">
        <v>2</v>
      </c>
      <c r="S4124" s="23">
        <v>363129200000</v>
      </c>
      <c r="T4124" t="s">
        <v>37</v>
      </c>
      <c r="U4124" t="s">
        <v>1404</v>
      </c>
      <c r="V4124" s="39">
        <v>46151</v>
      </c>
      <c r="W4124" s="41">
        <v>30</v>
      </c>
      <c r="X4124" s="26" t="s">
        <v>25685</v>
      </c>
      <c r="Y4124">
        <v>15.22</v>
      </c>
      <c r="Z4124">
        <v>15.22</v>
      </c>
      <c r="AA4124">
        <v>15.22</v>
      </c>
      <c r="AE4124" s="41">
        <v>45.660000000000004</v>
      </c>
      <c r="AF4124">
        <v>1</v>
      </c>
      <c r="AG4124">
        <v>1</v>
      </c>
      <c r="AH4124">
        <v>0</v>
      </c>
      <c r="AI4124">
        <v>0</v>
      </c>
      <c r="AJ4124">
        <v>0</v>
      </c>
      <c r="AK4124" s="30">
        <f t="shared" si="403"/>
        <v>2</v>
      </c>
      <c r="AL4124" s="45">
        <v>3</v>
      </c>
      <c r="AM4124" s="32">
        <f t="shared" si="402"/>
        <v>1</v>
      </c>
      <c r="AN4124" s="33" t="str">
        <f t="shared" si="404"/>
        <v>MOROSO</v>
      </c>
      <c r="AO4124" s="33" t="str">
        <f t="shared" si="405"/>
        <v>1meses_pendientes</v>
      </c>
      <c r="AP4124" s="33">
        <f t="shared" si="406"/>
        <v>30</v>
      </c>
      <c r="AQ4124" s="31">
        <f t="shared" si="407"/>
        <v>9</v>
      </c>
    </row>
    <row r="4125" spans="2:43" x14ac:dyDescent="0.3">
      <c r="B4125" s="37">
        <v>46159</v>
      </c>
      <c r="C4125" t="s">
        <v>35</v>
      </c>
      <c r="D4125" t="s">
        <v>28736</v>
      </c>
      <c r="E4125" t="s">
        <v>28737</v>
      </c>
      <c r="F4125" t="s">
        <v>28738</v>
      </c>
      <c r="G4125" t="s">
        <v>28739</v>
      </c>
      <c r="H4125" t="s">
        <v>28740</v>
      </c>
      <c r="I4125" t="s">
        <v>38</v>
      </c>
      <c r="J4125" t="s">
        <v>38</v>
      </c>
      <c r="K4125" t="s">
        <v>476</v>
      </c>
      <c r="L4125" t="s">
        <v>28741</v>
      </c>
      <c r="M4125" t="s">
        <v>28742</v>
      </c>
      <c r="N4125" t="s">
        <v>19696</v>
      </c>
      <c r="O4125" t="s">
        <v>7080</v>
      </c>
      <c r="P4125" t="s">
        <v>1402</v>
      </c>
      <c r="Q4125" t="s">
        <v>28743</v>
      </c>
      <c r="R4125" s="26">
        <v>3</v>
      </c>
      <c r="S4125" s="23">
        <v>366136730000</v>
      </c>
      <c r="T4125" t="s">
        <v>37</v>
      </c>
      <c r="U4125" t="s">
        <v>1404</v>
      </c>
      <c r="V4125" s="39">
        <v>46162</v>
      </c>
      <c r="W4125" s="41">
        <v>33</v>
      </c>
      <c r="X4125" s="26" t="s">
        <v>25685</v>
      </c>
      <c r="Y4125">
        <v>34.909999999999997</v>
      </c>
      <c r="AE4125" s="41">
        <v>34.909999999999997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 s="30">
        <f t="shared" si="403"/>
        <v>0</v>
      </c>
      <c r="AL4125" s="45">
        <v>3</v>
      </c>
      <c r="AM4125" s="32">
        <f t="shared" si="402"/>
        <v>3</v>
      </c>
      <c r="AN4125" s="33" t="str">
        <f t="shared" si="404"/>
        <v>NPN</v>
      </c>
      <c r="AO4125" s="33" t="str">
        <f t="shared" si="405"/>
        <v>3meses_pendientes</v>
      </c>
      <c r="AP4125" s="33">
        <f t="shared" si="406"/>
        <v>99</v>
      </c>
      <c r="AQ4125" s="31">
        <f t="shared" si="407"/>
        <v>20</v>
      </c>
    </row>
    <row r="4126" spans="2:43" x14ac:dyDescent="0.3">
      <c r="B4126" s="37">
        <v>46162</v>
      </c>
      <c r="C4126" t="s">
        <v>35</v>
      </c>
      <c r="D4126" t="s">
        <v>28744</v>
      </c>
      <c r="E4126" t="s">
        <v>28745</v>
      </c>
      <c r="F4126" t="s">
        <v>28746</v>
      </c>
      <c r="G4126" t="s">
        <v>28747</v>
      </c>
      <c r="H4126" t="s">
        <v>28748</v>
      </c>
      <c r="I4126" t="s">
        <v>38</v>
      </c>
      <c r="J4126" t="s">
        <v>38</v>
      </c>
      <c r="K4126" t="s">
        <v>561</v>
      </c>
      <c r="L4126" t="s">
        <v>28749</v>
      </c>
      <c r="M4126" t="s">
        <v>28750</v>
      </c>
      <c r="N4126" t="s">
        <v>19696</v>
      </c>
      <c r="O4126" t="s">
        <v>7080</v>
      </c>
      <c r="P4126" t="s">
        <v>1402</v>
      </c>
      <c r="Q4126" t="s">
        <v>28751</v>
      </c>
      <c r="R4126" s="26">
        <v>2</v>
      </c>
      <c r="S4126" s="23">
        <v>363140540000</v>
      </c>
      <c r="T4126" t="s">
        <v>37</v>
      </c>
      <c r="U4126" t="s">
        <v>1404</v>
      </c>
      <c r="V4126" s="39">
        <v>46163</v>
      </c>
      <c r="W4126" s="41">
        <v>30</v>
      </c>
      <c r="X4126" s="26" t="s">
        <v>25685</v>
      </c>
      <c r="Z4126">
        <v>31</v>
      </c>
      <c r="AA4126">
        <v>30</v>
      </c>
      <c r="AE4126" s="41">
        <v>61</v>
      </c>
      <c r="AF4126">
        <v>1</v>
      </c>
      <c r="AG4126">
        <v>1</v>
      </c>
      <c r="AH4126">
        <v>0</v>
      </c>
      <c r="AI4126">
        <v>0</v>
      </c>
      <c r="AJ4126">
        <v>0</v>
      </c>
      <c r="AK4126" s="30">
        <f t="shared" si="403"/>
        <v>2</v>
      </c>
      <c r="AL4126" s="45">
        <v>3</v>
      </c>
      <c r="AM4126" s="32">
        <f t="shared" si="402"/>
        <v>1</v>
      </c>
      <c r="AN4126" s="33" t="str">
        <f t="shared" si="404"/>
        <v>MOROSO</v>
      </c>
      <c r="AO4126" s="33" t="str">
        <f t="shared" si="405"/>
        <v>1meses_pendientes</v>
      </c>
      <c r="AP4126" s="33">
        <f t="shared" si="406"/>
        <v>30</v>
      </c>
      <c r="AQ4126" s="31">
        <f t="shared" si="407"/>
        <v>21</v>
      </c>
    </row>
    <row r="4127" spans="2:43" x14ac:dyDescent="0.3">
      <c r="B4127" s="37">
        <v>46166</v>
      </c>
      <c r="C4127" t="s">
        <v>35</v>
      </c>
      <c r="D4127" t="s">
        <v>28752</v>
      </c>
      <c r="E4127" t="s">
        <v>28753</v>
      </c>
      <c r="F4127" t="s">
        <v>28754</v>
      </c>
      <c r="G4127" t="s">
        <v>28755</v>
      </c>
      <c r="H4127" t="s">
        <v>28756</v>
      </c>
      <c r="I4127" t="s">
        <v>38</v>
      </c>
      <c r="J4127" t="s">
        <v>438</v>
      </c>
      <c r="K4127" t="s">
        <v>24486</v>
      </c>
      <c r="L4127" t="s">
        <v>28757</v>
      </c>
      <c r="M4127" t="s">
        <v>28758</v>
      </c>
      <c r="N4127" t="s">
        <v>19696</v>
      </c>
      <c r="O4127" t="s">
        <v>7080</v>
      </c>
      <c r="P4127" t="s">
        <v>1402</v>
      </c>
      <c r="Q4127" t="s">
        <v>28759</v>
      </c>
      <c r="R4127" s="26">
        <v>2</v>
      </c>
      <c r="S4127" s="23">
        <v>364142780000</v>
      </c>
      <c r="T4127" t="s">
        <v>37</v>
      </c>
      <c r="U4127" t="s">
        <v>1404</v>
      </c>
      <c r="V4127" s="39">
        <v>46166</v>
      </c>
      <c r="W4127" s="41">
        <v>30</v>
      </c>
      <c r="X4127" s="26" t="s">
        <v>25685</v>
      </c>
      <c r="AE4127" s="41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 s="30">
        <f t="shared" si="403"/>
        <v>0</v>
      </c>
      <c r="AL4127" s="45">
        <v>3</v>
      </c>
      <c r="AM4127" s="32">
        <f t="shared" si="402"/>
        <v>3</v>
      </c>
      <c r="AN4127" s="33" t="str">
        <f t="shared" si="404"/>
        <v>NPN</v>
      </c>
      <c r="AO4127" s="33" t="str">
        <f t="shared" si="405"/>
        <v>3meses_pendientes</v>
      </c>
      <c r="AP4127" s="33">
        <f t="shared" si="406"/>
        <v>90</v>
      </c>
      <c r="AQ4127" s="31">
        <f t="shared" si="407"/>
        <v>24</v>
      </c>
    </row>
    <row r="4128" spans="2:43" x14ac:dyDescent="0.3">
      <c r="B4128" s="37">
        <v>46170</v>
      </c>
      <c r="C4128" t="s">
        <v>35</v>
      </c>
      <c r="D4128" t="s">
        <v>28760</v>
      </c>
      <c r="E4128" t="s">
        <v>28761</v>
      </c>
      <c r="F4128" t="s">
        <v>28762</v>
      </c>
      <c r="G4128" t="s">
        <v>28763</v>
      </c>
      <c r="H4128" t="s">
        <v>28764</v>
      </c>
      <c r="I4128" t="s">
        <v>46</v>
      </c>
      <c r="J4128" t="s">
        <v>28765</v>
      </c>
      <c r="K4128" t="s">
        <v>438</v>
      </c>
      <c r="L4128" t="s">
        <v>28766</v>
      </c>
      <c r="M4128" t="s">
        <v>28767</v>
      </c>
      <c r="N4128" t="s">
        <v>19696</v>
      </c>
      <c r="O4128" t="s">
        <v>7080</v>
      </c>
      <c r="P4128" t="s">
        <v>1402</v>
      </c>
      <c r="Q4128" t="s">
        <v>28768</v>
      </c>
      <c r="R4128" s="26">
        <v>3</v>
      </c>
      <c r="S4128" s="23">
        <v>322028420000</v>
      </c>
      <c r="T4128" t="s">
        <v>37</v>
      </c>
      <c r="U4128" t="s">
        <v>1404</v>
      </c>
      <c r="V4128" s="39">
        <v>46169</v>
      </c>
      <c r="W4128" s="41">
        <v>33</v>
      </c>
      <c r="X4128" s="26" t="s">
        <v>25685</v>
      </c>
      <c r="Y4128">
        <v>34.909999999999997</v>
      </c>
      <c r="AE4128" s="41">
        <v>34.909999999999997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 s="30">
        <f t="shared" si="403"/>
        <v>0</v>
      </c>
      <c r="AL4128" s="45">
        <v>3</v>
      </c>
      <c r="AM4128" s="32">
        <f t="shared" si="402"/>
        <v>3</v>
      </c>
      <c r="AN4128" s="33" t="str">
        <f t="shared" si="404"/>
        <v>NPN</v>
      </c>
      <c r="AO4128" s="33" t="str">
        <f t="shared" si="405"/>
        <v>3meses_pendientes</v>
      </c>
      <c r="AP4128" s="33">
        <f t="shared" si="406"/>
        <v>99</v>
      </c>
      <c r="AQ4128" s="31">
        <f t="shared" si="407"/>
        <v>27</v>
      </c>
    </row>
    <row r="4129" spans="2:43" x14ac:dyDescent="0.3">
      <c r="B4129" s="37">
        <v>46170</v>
      </c>
      <c r="C4129" t="s">
        <v>35</v>
      </c>
      <c r="D4129" t="s">
        <v>28769</v>
      </c>
      <c r="E4129" t="s">
        <v>28770</v>
      </c>
      <c r="F4129" t="s">
        <v>28771</v>
      </c>
      <c r="G4129" t="s">
        <v>28772</v>
      </c>
      <c r="H4129" t="s">
        <v>28773</v>
      </c>
      <c r="I4129" t="s">
        <v>38</v>
      </c>
      <c r="J4129" t="s">
        <v>38</v>
      </c>
      <c r="K4129" t="s">
        <v>810</v>
      </c>
      <c r="L4129" t="s">
        <v>28774</v>
      </c>
      <c r="M4129" t="s">
        <v>28775</v>
      </c>
      <c r="N4129" t="s">
        <v>19696</v>
      </c>
      <c r="O4129" t="s">
        <v>7080</v>
      </c>
      <c r="P4129" t="s">
        <v>1402</v>
      </c>
      <c r="Q4129" t="s">
        <v>28776</v>
      </c>
      <c r="R4129" s="26">
        <v>3</v>
      </c>
      <c r="S4129" s="23">
        <v>364147930000</v>
      </c>
      <c r="T4129" t="s">
        <v>37</v>
      </c>
      <c r="U4129" t="s">
        <v>9727</v>
      </c>
      <c r="V4129" s="39">
        <v>46170</v>
      </c>
      <c r="W4129" s="41">
        <v>33</v>
      </c>
      <c r="X4129" s="26" t="s">
        <v>25685</v>
      </c>
      <c r="Y4129">
        <v>17.5</v>
      </c>
      <c r="Z4129">
        <v>17.5</v>
      </c>
      <c r="AE4129" s="41">
        <v>35</v>
      </c>
      <c r="AF4129">
        <v>1</v>
      </c>
      <c r="AG4129">
        <v>0</v>
      </c>
      <c r="AH4129">
        <v>0</v>
      </c>
      <c r="AI4129">
        <v>0</v>
      </c>
      <c r="AJ4129">
        <v>0</v>
      </c>
      <c r="AK4129" s="30">
        <f t="shared" si="403"/>
        <v>1</v>
      </c>
      <c r="AL4129" s="45">
        <v>3</v>
      </c>
      <c r="AM4129" s="32">
        <f t="shared" si="402"/>
        <v>2</v>
      </c>
      <c r="AN4129" s="33" t="str">
        <f t="shared" si="404"/>
        <v>MOROSO</v>
      </c>
      <c r="AO4129" s="33" t="str">
        <f t="shared" si="405"/>
        <v>2meses_pendientes</v>
      </c>
      <c r="AP4129" s="33">
        <f t="shared" si="406"/>
        <v>66</v>
      </c>
      <c r="AQ4129" s="31">
        <f t="shared" si="407"/>
        <v>28</v>
      </c>
    </row>
    <row r="4130" spans="2:43" x14ac:dyDescent="0.3">
      <c r="B4130" s="37">
        <v>46171</v>
      </c>
      <c r="C4130" t="s">
        <v>35</v>
      </c>
      <c r="D4130" t="s">
        <v>28649</v>
      </c>
      <c r="E4130" t="s">
        <v>28777</v>
      </c>
      <c r="F4130" t="s">
        <v>28778</v>
      </c>
      <c r="G4130" t="s">
        <v>28651</v>
      </c>
      <c r="H4130" t="s">
        <v>28652</v>
      </c>
      <c r="I4130" t="s">
        <v>38</v>
      </c>
      <c r="J4130" t="s">
        <v>38</v>
      </c>
      <c r="K4130" t="s">
        <v>1480</v>
      </c>
      <c r="L4130" t="s">
        <v>28653</v>
      </c>
      <c r="M4130" t="s">
        <v>28654</v>
      </c>
      <c r="N4130" t="s">
        <v>19696</v>
      </c>
      <c r="O4130" t="s">
        <v>7080</v>
      </c>
      <c r="P4130" t="s">
        <v>1402</v>
      </c>
      <c r="Q4130" t="s">
        <v>28779</v>
      </c>
      <c r="R4130" s="26">
        <v>2</v>
      </c>
      <c r="S4130" s="23">
        <v>366149320000</v>
      </c>
      <c r="T4130" t="s">
        <v>37</v>
      </c>
      <c r="U4130" t="s">
        <v>9727</v>
      </c>
      <c r="V4130" s="39">
        <v>46171</v>
      </c>
      <c r="W4130" s="41">
        <v>30</v>
      </c>
      <c r="X4130" s="26" t="s">
        <v>25685</v>
      </c>
      <c r="Y4130">
        <v>15.22</v>
      </c>
      <c r="Z4130">
        <v>30.8</v>
      </c>
      <c r="AE4130" s="41">
        <v>46.02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 s="30">
        <f t="shared" si="403"/>
        <v>1</v>
      </c>
      <c r="AL4130" s="45">
        <v>3</v>
      </c>
      <c r="AM4130" s="32">
        <f t="shared" si="402"/>
        <v>2</v>
      </c>
      <c r="AN4130" s="33" t="str">
        <f t="shared" si="404"/>
        <v>MOROSO</v>
      </c>
      <c r="AO4130" s="33" t="str">
        <f t="shared" si="405"/>
        <v>2meses_pendientes</v>
      </c>
      <c r="AP4130" s="33">
        <f t="shared" si="406"/>
        <v>60</v>
      </c>
      <c r="AQ4130" s="31">
        <f t="shared" si="407"/>
        <v>29</v>
      </c>
    </row>
    <row r="4131" spans="2:43" x14ac:dyDescent="0.3">
      <c r="B4131" s="37">
        <v>46142</v>
      </c>
      <c r="C4131" t="s">
        <v>35</v>
      </c>
      <c r="D4131" t="s">
        <v>28780</v>
      </c>
      <c r="E4131" t="s">
        <v>28781</v>
      </c>
      <c r="F4131" t="s">
        <v>28782</v>
      </c>
      <c r="G4131" t="s">
        <v>28783</v>
      </c>
      <c r="H4131" t="s">
        <v>28784</v>
      </c>
      <c r="I4131" t="s">
        <v>38</v>
      </c>
      <c r="J4131" t="s">
        <v>38</v>
      </c>
      <c r="K4131" t="s">
        <v>796</v>
      </c>
      <c r="L4131" t="s">
        <v>28785</v>
      </c>
      <c r="M4131" t="s">
        <v>28786</v>
      </c>
      <c r="N4131" t="s">
        <v>7226</v>
      </c>
      <c r="O4131" t="s">
        <v>7080</v>
      </c>
      <c r="P4131" t="s">
        <v>1402</v>
      </c>
      <c r="Q4131" t="s">
        <v>28787</v>
      </c>
      <c r="R4131" s="26">
        <v>3</v>
      </c>
      <c r="S4131" s="23">
        <v>363122140000</v>
      </c>
      <c r="T4131" t="s">
        <v>37</v>
      </c>
      <c r="U4131" t="s">
        <v>53</v>
      </c>
      <c r="V4131" s="39">
        <v>46147</v>
      </c>
      <c r="W4131" s="41">
        <v>35</v>
      </c>
      <c r="X4131" s="26" t="s">
        <v>25685</v>
      </c>
      <c r="Y4131">
        <v>36.93</v>
      </c>
      <c r="Z4131">
        <v>36.93</v>
      </c>
      <c r="AA4131">
        <v>38.19</v>
      </c>
      <c r="AE4131" s="41">
        <v>112.05</v>
      </c>
      <c r="AF4131">
        <v>1</v>
      </c>
      <c r="AG4131">
        <v>1</v>
      </c>
      <c r="AH4131">
        <v>0</v>
      </c>
      <c r="AI4131">
        <v>0</v>
      </c>
      <c r="AJ4131">
        <v>0</v>
      </c>
      <c r="AK4131" s="30">
        <f t="shared" si="403"/>
        <v>2</v>
      </c>
      <c r="AL4131" s="45">
        <v>3</v>
      </c>
      <c r="AM4131" s="32">
        <f t="shared" si="402"/>
        <v>1</v>
      </c>
      <c r="AN4131" s="33" t="str">
        <f t="shared" si="404"/>
        <v>MOROSO</v>
      </c>
      <c r="AO4131" s="33" t="str">
        <f t="shared" si="405"/>
        <v>1meses_pendientes</v>
      </c>
      <c r="AP4131" s="33">
        <f t="shared" si="406"/>
        <v>35</v>
      </c>
      <c r="AQ4131" s="31">
        <f t="shared" si="407"/>
        <v>5</v>
      </c>
    </row>
    <row r="4132" spans="2:43" x14ac:dyDescent="0.3">
      <c r="B4132" s="37">
        <v>46148</v>
      </c>
      <c r="C4132" t="s">
        <v>35</v>
      </c>
      <c r="D4132" t="s">
        <v>28788</v>
      </c>
      <c r="E4132" t="s">
        <v>28789</v>
      </c>
      <c r="F4132" t="s">
        <v>28790</v>
      </c>
      <c r="G4132" t="s">
        <v>28791</v>
      </c>
      <c r="H4132" t="s">
        <v>28792</v>
      </c>
      <c r="I4132" t="s">
        <v>38</v>
      </c>
      <c r="J4132" t="s">
        <v>38</v>
      </c>
      <c r="K4132" t="s">
        <v>561</v>
      </c>
      <c r="L4132" t="s">
        <v>28793</v>
      </c>
      <c r="M4132" t="s">
        <v>28794</v>
      </c>
      <c r="N4132" t="s">
        <v>7226</v>
      </c>
      <c r="O4132" t="s">
        <v>7080</v>
      </c>
      <c r="P4132" t="s">
        <v>1402</v>
      </c>
      <c r="Q4132" t="s">
        <v>28795</v>
      </c>
      <c r="R4132" s="26">
        <v>3</v>
      </c>
      <c r="S4132" s="23">
        <v>328042980000</v>
      </c>
      <c r="T4132" t="s">
        <v>37</v>
      </c>
      <c r="U4132" t="s">
        <v>1404</v>
      </c>
      <c r="V4132" s="39">
        <v>46149</v>
      </c>
      <c r="W4132" s="41">
        <v>30.7</v>
      </c>
      <c r="X4132" s="26" t="s">
        <v>25685</v>
      </c>
      <c r="Y4132">
        <v>32.119999999999997</v>
      </c>
      <c r="Z4132">
        <v>32.119999999999997</v>
      </c>
      <c r="AE4132" s="41">
        <v>64.239999999999995</v>
      </c>
      <c r="AF4132">
        <v>1</v>
      </c>
      <c r="AG4132">
        <v>0</v>
      </c>
      <c r="AH4132">
        <v>0</v>
      </c>
      <c r="AI4132">
        <v>0</v>
      </c>
      <c r="AJ4132">
        <v>0</v>
      </c>
      <c r="AK4132" s="30">
        <f t="shared" si="403"/>
        <v>1</v>
      </c>
      <c r="AL4132" s="45">
        <v>3</v>
      </c>
      <c r="AM4132" s="32">
        <f t="shared" si="402"/>
        <v>2</v>
      </c>
      <c r="AN4132" s="33" t="str">
        <f t="shared" si="404"/>
        <v>MOROSO</v>
      </c>
      <c r="AO4132" s="33" t="str">
        <f t="shared" si="405"/>
        <v>2meses_pendientes</v>
      </c>
      <c r="AP4132" s="33">
        <f t="shared" si="406"/>
        <v>61.4</v>
      </c>
      <c r="AQ4132" s="31">
        <f t="shared" si="407"/>
        <v>7</v>
      </c>
    </row>
    <row r="4133" spans="2:43" x14ac:dyDescent="0.3">
      <c r="B4133" s="37">
        <v>46149</v>
      </c>
      <c r="C4133" t="s">
        <v>35</v>
      </c>
      <c r="D4133" t="s">
        <v>28796</v>
      </c>
      <c r="E4133" t="s">
        <v>28797</v>
      </c>
      <c r="F4133" t="s">
        <v>28798</v>
      </c>
      <c r="G4133" t="s">
        <v>28799</v>
      </c>
      <c r="H4133" t="s">
        <v>28800</v>
      </c>
      <c r="I4133" t="s">
        <v>38</v>
      </c>
      <c r="J4133" t="s">
        <v>38</v>
      </c>
      <c r="K4133" t="s">
        <v>810</v>
      </c>
      <c r="L4133" t="s">
        <v>28801</v>
      </c>
      <c r="M4133" t="s">
        <v>28802</v>
      </c>
      <c r="N4133" t="s">
        <v>7226</v>
      </c>
      <c r="O4133" t="s">
        <v>7080</v>
      </c>
      <c r="P4133" t="s">
        <v>1402</v>
      </c>
      <c r="Q4133" t="s">
        <v>28803</v>
      </c>
      <c r="R4133" s="26">
        <v>2</v>
      </c>
      <c r="S4133" s="23">
        <v>346085120000</v>
      </c>
      <c r="T4133" t="s">
        <v>37</v>
      </c>
      <c r="U4133" t="s">
        <v>1404</v>
      </c>
      <c r="V4133" s="39">
        <v>46150</v>
      </c>
      <c r="W4133" s="41">
        <v>30</v>
      </c>
      <c r="X4133" s="26" t="s">
        <v>25685</v>
      </c>
      <c r="Y4133">
        <v>27.9</v>
      </c>
      <c r="Z4133">
        <v>51.48</v>
      </c>
      <c r="AE4133" s="41">
        <v>79.38</v>
      </c>
      <c r="AF4133">
        <v>1</v>
      </c>
      <c r="AG4133">
        <v>0</v>
      </c>
      <c r="AH4133">
        <v>0</v>
      </c>
      <c r="AI4133">
        <v>0</v>
      </c>
      <c r="AJ4133">
        <v>0</v>
      </c>
      <c r="AK4133" s="30">
        <f t="shared" si="403"/>
        <v>1</v>
      </c>
      <c r="AL4133" s="45">
        <v>3</v>
      </c>
      <c r="AM4133" s="32">
        <f t="shared" si="402"/>
        <v>2</v>
      </c>
      <c r="AN4133" s="33" t="str">
        <f t="shared" si="404"/>
        <v>MOROSO</v>
      </c>
      <c r="AO4133" s="33" t="str">
        <f t="shared" si="405"/>
        <v>2meses_pendientes</v>
      </c>
      <c r="AP4133" s="33">
        <f t="shared" si="406"/>
        <v>60</v>
      </c>
      <c r="AQ4133" s="31">
        <f t="shared" si="407"/>
        <v>8</v>
      </c>
    </row>
    <row r="4134" spans="2:43" x14ac:dyDescent="0.3">
      <c r="B4134" s="37">
        <v>46151</v>
      </c>
      <c r="C4134" t="s">
        <v>35</v>
      </c>
      <c r="D4134" t="s">
        <v>28804</v>
      </c>
      <c r="E4134" t="s">
        <v>28805</v>
      </c>
      <c r="F4134" t="s">
        <v>28806</v>
      </c>
      <c r="G4134" t="s">
        <v>28807</v>
      </c>
      <c r="H4134" t="s">
        <v>28808</v>
      </c>
      <c r="I4134" t="s">
        <v>38</v>
      </c>
      <c r="J4134" t="s">
        <v>38</v>
      </c>
      <c r="K4134" t="s">
        <v>1480</v>
      </c>
      <c r="L4134" t="s">
        <v>28809</v>
      </c>
      <c r="M4134" t="s">
        <v>28810</v>
      </c>
      <c r="N4134" t="s">
        <v>7226</v>
      </c>
      <c r="O4134" t="s">
        <v>7080</v>
      </c>
      <c r="P4134" t="s">
        <v>1402</v>
      </c>
      <c r="Q4134" t="s">
        <v>28811</v>
      </c>
      <c r="R4134" s="26">
        <v>3</v>
      </c>
      <c r="S4134" s="23">
        <v>304040580000</v>
      </c>
      <c r="T4134" t="s">
        <v>37</v>
      </c>
      <c r="U4134" t="s">
        <v>1404</v>
      </c>
      <c r="V4134" s="39">
        <v>46153</v>
      </c>
      <c r="W4134" s="41">
        <v>33</v>
      </c>
      <c r="X4134" s="26" t="s">
        <v>25685</v>
      </c>
      <c r="Y4134">
        <v>17.489999999999998</v>
      </c>
      <c r="AE4134" s="41">
        <v>17.489999999999998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 s="30">
        <f t="shared" si="403"/>
        <v>0</v>
      </c>
      <c r="AL4134" s="45">
        <v>3</v>
      </c>
      <c r="AM4134" s="32">
        <f t="shared" si="402"/>
        <v>3</v>
      </c>
      <c r="AN4134" s="33" t="str">
        <f t="shared" si="404"/>
        <v>NPN</v>
      </c>
      <c r="AO4134" s="33" t="str">
        <f t="shared" si="405"/>
        <v>3meses_pendientes</v>
      </c>
      <c r="AP4134" s="33">
        <f t="shared" si="406"/>
        <v>99</v>
      </c>
      <c r="AQ4134" s="31">
        <f t="shared" si="407"/>
        <v>11</v>
      </c>
    </row>
    <row r="4135" spans="2:43" x14ac:dyDescent="0.3">
      <c r="B4135" s="37">
        <v>46152</v>
      </c>
      <c r="C4135" t="s">
        <v>35</v>
      </c>
      <c r="D4135" t="s">
        <v>28812</v>
      </c>
      <c r="E4135" t="s">
        <v>28813</v>
      </c>
      <c r="F4135" t="s">
        <v>28814</v>
      </c>
      <c r="G4135" t="s">
        <v>28815</v>
      </c>
      <c r="H4135" t="s">
        <v>28816</v>
      </c>
      <c r="I4135" t="s">
        <v>38</v>
      </c>
      <c r="J4135" t="s">
        <v>38</v>
      </c>
      <c r="K4135" t="s">
        <v>1480</v>
      </c>
      <c r="L4135" t="s">
        <v>28817</v>
      </c>
      <c r="M4135" t="s">
        <v>28818</v>
      </c>
      <c r="N4135" t="s">
        <v>7226</v>
      </c>
      <c r="O4135" t="s">
        <v>7080</v>
      </c>
      <c r="P4135" t="s">
        <v>1402</v>
      </c>
      <c r="Q4135" t="s">
        <v>28819</v>
      </c>
      <c r="R4135" s="26">
        <v>3</v>
      </c>
      <c r="S4135" s="23">
        <v>312013640000</v>
      </c>
      <c r="T4135" t="s">
        <v>37</v>
      </c>
      <c r="U4135" t="s">
        <v>1404</v>
      </c>
      <c r="V4135" s="39">
        <v>46154</v>
      </c>
      <c r="W4135" s="41">
        <v>33</v>
      </c>
      <c r="X4135" s="26" t="s">
        <v>25685</v>
      </c>
      <c r="AE4135" s="41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 s="30">
        <f t="shared" si="403"/>
        <v>0</v>
      </c>
      <c r="AL4135" s="45">
        <v>3</v>
      </c>
      <c r="AM4135" s="32">
        <f t="shared" si="402"/>
        <v>3</v>
      </c>
      <c r="AN4135" s="33" t="str">
        <f t="shared" si="404"/>
        <v>NPN</v>
      </c>
      <c r="AO4135" s="33" t="str">
        <f t="shared" si="405"/>
        <v>3meses_pendientes</v>
      </c>
      <c r="AP4135" s="33">
        <f t="shared" si="406"/>
        <v>99</v>
      </c>
      <c r="AQ4135" s="31">
        <f t="shared" si="407"/>
        <v>12</v>
      </c>
    </row>
    <row r="4136" spans="2:43" x14ac:dyDescent="0.3">
      <c r="B4136" s="37">
        <v>46157</v>
      </c>
      <c r="C4136" t="s">
        <v>35</v>
      </c>
      <c r="D4136" t="s">
        <v>28820</v>
      </c>
      <c r="E4136" t="s">
        <v>28821</v>
      </c>
      <c r="F4136" t="s">
        <v>28822</v>
      </c>
      <c r="G4136" t="s">
        <v>28823</v>
      </c>
      <c r="H4136" t="s">
        <v>28824</v>
      </c>
      <c r="I4136" t="s">
        <v>38</v>
      </c>
      <c r="J4136" t="s">
        <v>38</v>
      </c>
      <c r="K4136" t="s">
        <v>796</v>
      </c>
      <c r="L4136" t="s">
        <v>28825</v>
      </c>
      <c r="M4136" t="s">
        <v>28826</v>
      </c>
      <c r="N4136" t="s">
        <v>7226</v>
      </c>
      <c r="O4136" t="s">
        <v>7080</v>
      </c>
      <c r="P4136" t="s">
        <v>1402</v>
      </c>
      <c r="Q4136" t="s">
        <v>28827</v>
      </c>
      <c r="R4136" s="26">
        <v>3</v>
      </c>
      <c r="S4136" s="23">
        <v>362134550000</v>
      </c>
      <c r="T4136" t="s">
        <v>37</v>
      </c>
      <c r="U4136" t="s">
        <v>1404</v>
      </c>
      <c r="V4136" s="39">
        <v>46158</v>
      </c>
      <c r="W4136" s="41">
        <v>37</v>
      </c>
      <c r="X4136" s="26" t="s">
        <v>25685</v>
      </c>
      <c r="Z4136">
        <v>38.4</v>
      </c>
      <c r="AE4136" s="41">
        <v>38.4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 s="30">
        <f t="shared" si="403"/>
        <v>1</v>
      </c>
      <c r="AL4136" s="45">
        <v>3</v>
      </c>
      <c r="AM4136" s="32">
        <f t="shared" si="402"/>
        <v>2</v>
      </c>
      <c r="AN4136" s="33" t="str">
        <f t="shared" si="404"/>
        <v>MOROSO</v>
      </c>
      <c r="AO4136" s="33" t="str">
        <f t="shared" si="405"/>
        <v>2meses_pendientes</v>
      </c>
      <c r="AP4136" s="33">
        <f t="shared" si="406"/>
        <v>74</v>
      </c>
      <c r="AQ4136" s="31">
        <f t="shared" si="407"/>
        <v>16</v>
      </c>
    </row>
    <row r="4137" spans="2:43" x14ac:dyDescent="0.3">
      <c r="B4137" s="37">
        <v>46158</v>
      </c>
      <c r="C4137" t="s">
        <v>35</v>
      </c>
      <c r="D4137" t="s">
        <v>28828</v>
      </c>
      <c r="E4137" t="s">
        <v>28829</v>
      </c>
      <c r="F4137" t="s">
        <v>28830</v>
      </c>
      <c r="G4137" t="s">
        <v>28831</v>
      </c>
      <c r="H4137" t="s">
        <v>28832</v>
      </c>
      <c r="I4137" t="s">
        <v>38</v>
      </c>
      <c r="J4137" t="s">
        <v>529</v>
      </c>
      <c r="K4137" t="s">
        <v>537</v>
      </c>
      <c r="L4137" t="s">
        <v>28833</v>
      </c>
      <c r="M4137" t="s">
        <v>28834</v>
      </c>
      <c r="N4137" t="s">
        <v>7226</v>
      </c>
      <c r="O4137" t="s">
        <v>7080</v>
      </c>
      <c r="P4137" t="s">
        <v>1402</v>
      </c>
      <c r="Q4137" t="s">
        <v>28835</v>
      </c>
      <c r="R4137" s="26">
        <v>3</v>
      </c>
      <c r="S4137" s="23">
        <v>363135980000</v>
      </c>
      <c r="T4137" t="s">
        <v>37</v>
      </c>
      <c r="U4137" t="s">
        <v>1404</v>
      </c>
      <c r="V4137" s="39">
        <v>46162</v>
      </c>
      <c r="W4137" s="41">
        <v>35.44</v>
      </c>
      <c r="X4137" s="26" t="s">
        <v>25685</v>
      </c>
      <c r="Z4137">
        <v>37.43</v>
      </c>
      <c r="AA4137">
        <v>37.43</v>
      </c>
      <c r="AE4137" s="41">
        <v>74.86</v>
      </c>
      <c r="AF4137">
        <v>1</v>
      </c>
      <c r="AG4137">
        <v>1</v>
      </c>
      <c r="AH4137">
        <v>0</v>
      </c>
      <c r="AI4137">
        <v>0</v>
      </c>
      <c r="AJ4137">
        <v>0</v>
      </c>
      <c r="AK4137" s="30">
        <f t="shared" si="403"/>
        <v>2</v>
      </c>
      <c r="AL4137" s="45">
        <v>3</v>
      </c>
      <c r="AM4137" s="32">
        <f t="shared" si="402"/>
        <v>1</v>
      </c>
      <c r="AN4137" s="33" t="str">
        <f t="shared" si="404"/>
        <v>MOROSO</v>
      </c>
      <c r="AO4137" s="33" t="str">
        <f t="shared" si="405"/>
        <v>1meses_pendientes</v>
      </c>
      <c r="AP4137" s="33">
        <f t="shared" si="406"/>
        <v>35.44</v>
      </c>
      <c r="AQ4137" s="31">
        <f t="shared" si="407"/>
        <v>20</v>
      </c>
    </row>
    <row r="4138" spans="2:43" x14ac:dyDescent="0.3">
      <c r="B4138" s="37">
        <v>46158</v>
      </c>
      <c r="C4138" t="s">
        <v>35</v>
      </c>
      <c r="D4138" t="s">
        <v>28836</v>
      </c>
      <c r="E4138" t="s">
        <v>28837</v>
      </c>
      <c r="F4138" t="s">
        <v>28838</v>
      </c>
      <c r="G4138" t="s">
        <v>28839</v>
      </c>
      <c r="H4138" t="s">
        <v>28840</v>
      </c>
      <c r="I4138" t="s">
        <v>38</v>
      </c>
      <c r="J4138" t="s">
        <v>529</v>
      </c>
      <c r="K4138" t="s">
        <v>646</v>
      </c>
      <c r="L4138" t="s">
        <v>28841</v>
      </c>
      <c r="M4138" t="s">
        <v>28842</v>
      </c>
      <c r="N4138" t="s">
        <v>7226</v>
      </c>
      <c r="O4138" t="s">
        <v>7080</v>
      </c>
      <c r="P4138" t="s">
        <v>1402</v>
      </c>
      <c r="Q4138" t="s">
        <v>28843</v>
      </c>
      <c r="R4138" s="26">
        <v>3</v>
      </c>
      <c r="S4138" s="23">
        <v>367135900000</v>
      </c>
      <c r="T4138" t="s">
        <v>37</v>
      </c>
      <c r="U4138" t="s">
        <v>1404</v>
      </c>
      <c r="V4138" s="39">
        <v>46160</v>
      </c>
      <c r="W4138" s="41">
        <v>37</v>
      </c>
      <c r="X4138" s="26" t="s">
        <v>25685</v>
      </c>
      <c r="Z4138">
        <v>38.4</v>
      </c>
      <c r="AE4138" s="41">
        <v>38.4</v>
      </c>
      <c r="AF4138">
        <v>1</v>
      </c>
      <c r="AG4138">
        <v>0</v>
      </c>
      <c r="AH4138">
        <v>0</v>
      </c>
      <c r="AI4138">
        <v>0</v>
      </c>
      <c r="AJ4138">
        <v>0</v>
      </c>
      <c r="AK4138" s="30">
        <f t="shared" si="403"/>
        <v>1</v>
      </c>
      <c r="AL4138" s="45">
        <v>3</v>
      </c>
      <c r="AM4138" s="32">
        <f t="shared" si="402"/>
        <v>2</v>
      </c>
      <c r="AN4138" s="33" t="str">
        <f t="shared" si="404"/>
        <v>MOROSO</v>
      </c>
      <c r="AO4138" s="33" t="str">
        <f t="shared" si="405"/>
        <v>2meses_pendientes</v>
      </c>
      <c r="AP4138" s="33">
        <f t="shared" si="406"/>
        <v>74</v>
      </c>
      <c r="AQ4138" s="31">
        <f t="shared" si="407"/>
        <v>18</v>
      </c>
    </row>
    <row r="4139" spans="2:43" x14ac:dyDescent="0.3">
      <c r="B4139" s="37">
        <v>46162</v>
      </c>
      <c r="C4139" t="s">
        <v>35</v>
      </c>
      <c r="D4139" t="s">
        <v>28844</v>
      </c>
      <c r="E4139" t="s">
        <v>28845</v>
      </c>
      <c r="F4139" t="s">
        <v>28846</v>
      </c>
      <c r="G4139" t="s">
        <v>28847</v>
      </c>
      <c r="H4139" t="s">
        <v>28848</v>
      </c>
      <c r="I4139" t="s">
        <v>38</v>
      </c>
      <c r="J4139" t="s">
        <v>38</v>
      </c>
      <c r="K4139" t="s">
        <v>796</v>
      </c>
      <c r="L4139" t="s">
        <v>28849</v>
      </c>
      <c r="M4139" t="s">
        <v>28850</v>
      </c>
      <c r="N4139" t="s">
        <v>7226</v>
      </c>
      <c r="O4139" t="s">
        <v>7080</v>
      </c>
      <c r="P4139" t="s">
        <v>1402</v>
      </c>
      <c r="Q4139" t="s">
        <v>28851</v>
      </c>
      <c r="R4139" s="26">
        <v>3</v>
      </c>
      <c r="S4139" s="23">
        <v>368138990000</v>
      </c>
      <c r="T4139" t="s">
        <v>37</v>
      </c>
      <c r="U4139" t="s">
        <v>1404</v>
      </c>
      <c r="V4139" s="39">
        <v>46161</v>
      </c>
      <c r="W4139" s="41">
        <v>37</v>
      </c>
      <c r="X4139" s="26" t="s">
        <v>25685</v>
      </c>
      <c r="Z4139">
        <v>38.4</v>
      </c>
      <c r="AA4139">
        <v>34.78</v>
      </c>
      <c r="AE4139" s="41">
        <v>73.180000000000007</v>
      </c>
      <c r="AF4139">
        <v>1</v>
      </c>
      <c r="AG4139">
        <v>1</v>
      </c>
      <c r="AH4139">
        <v>0</v>
      </c>
      <c r="AI4139">
        <v>0</v>
      </c>
      <c r="AJ4139">
        <v>0</v>
      </c>
      <c r="AK4139" s="30">
        <f t="shared" si="403"/>
        <v>2</v>
      </c>
      <c r="AL4139" s="45">
        <v>3</v>
      </c>
      <c r="AM4139" s="32">
        <f t="shared" si="402"/>
        <v>1</v>
      </c>
      <c r="AN4139" s="33" t="str">
        <f t="shared" si="404"/>
        <v>MOROSO</v>
      </c>
      <c r="AO4139" s="33" t="str">
        <f t="shared" si="405"/>
        <v>1meses_pendientes</v>
      </c>
      <c r="AP4139" s="33">
        <f t="shared" si="406"/>
        <v>37</v>
      </c>
      <c r="AQ4139" s="31">
        <f t="shared" si="407"/>
        <v>19</v>
      </c>
    </row>
    <row r="4140" spans="2:43" x14ac:dyDescent="0.3">
      <c r="B4140" s="37">
        <v>46163</v>
      </c>
      <c r="C4140" t="s">
        <v>35</v>
      </c>
      <c r="D4140" t="s">
        <v>28852</v>
      </c>
      <c r="E4140" t="s">
        <v>28853</v>
      </c>
      <c r="F4140" t="s">
        <v>28854</v>
      </c>
      <c r="G4140" t="s">
        <v>28855</v>
      </c>
      <c r="H4140" t="s">
        <v>28856</v>
      </c>
      <c r="I4140" t="s">
        <v>38</v>
      </c>
      <c r="J4140" t="s">
        <v>529</v>
      </c>
      <c r="K4140" t="s">
        <v>646</v>
      </c>
      <c r="L4140" t="s">
        <v>28857</v>
      </c>
      <c r="M4140" t="s">
        <v>28858</v>
      </c>
      <c r="N4140" t="s">
        <v>7226</v>
      </c>
      <c r="O4140" t="s">
        <v>7080</v>
      </c>
      <c r="P4140" t="s">
        <v>1402</v>
      </c>
      <c r="Q4140" t="s">
        <v>28859</v>
      </c>
      <c r="R4140" s="26">
        <v>3</v>
      </c>
      <c r="S4140" s="23">
        <v>363140760000</v>
      </c>
      <c r="T4140" t="s">
        <v>37</v>
      </c>
      <c r="U4140" t="s">
        <v>1404</v>
      </c>
      <c r="V4140" s="39">
        <v>46164</v>
      </c>
      <c r="W4140" s="41">
        <v>33</v>
      </c>
      <c r="X4140" s="26" t="s">
        <v>25685</v>
      </c>
      <c r="Y4140">
        <v>34.909999999999997</v>
      </c>
      <c r="Z4140">
        <v>18</v>
      </c>
      <c r="AE4140" s="41">
        <v>52.91</v>
      </c>
      <c r="AF4140">
        <v>1</v>
      </c>
      <c r="AG4140">
        <v>0</v>
      </c>
      <c r="AH4140">
        <v>0</v>
      </c>
      <c r="AI4140">
        <v>0</v>
      </c>
      <c r="AJ4140">
        <v>0</v>
      </c>
      <c r="AK4140" s="30">
        <f t="shared" si="403"/>
        <v>1</v>
      </c>
      <c r="AL4140" s="45">
        <v>3</v>
      </c>
      <c r="AM4140" s="32">
        <f t="shared" si="402"/>
        <v>2</v>
      </c>
      <c r="AN4140" s="33" t="str">
        <f t="shared" si="404"/>
        <v>MOROSO</v>
      </c>
      <c r="AO4140" s="33" t="str">
        <f t="shared" si="405"/>
        <v>2meses_pendientes</v>
      </c>
      <c r="AP4140" s="33">
        <f t="shared" si="406"/>
        <v>66</v>
      </c>
      <c r="AQ4140" s="31">
        <f t="shared" si="407"/>
        <v>22</v>
      </c>
    </row>
    <row r="4141" spans="2:43" x14ac:dyDescent="0.3">
      <c r="B4141" s="37">
        <v>46166</v>
      </c>
      <c r="C4141" t="s">
        <v>35</v>
      </c>
      <c r="D4141" t="s">
        <v>28860</v>
      </c>
      <c r="E4141" t="s">
        <v>28861</v>
      </c>
      <c r="F4141" t="s">
        <v>28862</v>
      </c>
      <c r="G4141" t="s">
        <v>28863</v>
      </c>
      <c r="H4141" t="s">
        <v>28864</v>
      </c>
      <c r="I4141" t="s">
        <v>38</v>
      </c>
      <c r="J4141" t="s">
        <v>38</v>
      </c>
      <c r="K4141" t="s">
        <v>796</v>
      </c>
      <c r="L4141" t="s">
        <v>28865</v>
      </c>
      <c r="M4141" t="s">
        <v>28866</v>
      </c>
      <c r="N4141" t="s">
        <v>7226</v>
      </c>
      <c r="O4141" t="s">
        <v>7080</v>
      </c>
      <c r="P4141" t="s">
        <v>1402</v>
      </c>
      <c r="Q4141" t="s">
        <v>28867</v>
      </c>
      <c r="R4141" s="26">
        <v>3</v>
      </c>
      <c r="S4141" s="23">
        <v>362143690000</v>
      </c>
      <c r="T4141" t="s">
        <v>37</v>
      </c>
      <c r="U4141" t="s">
        <v>1404</v>
      </c>
      <c r="V4141" s="39">
        <v>46167</v>
      </c>
      <c r="W4141" s="41">
        <v>33</v>
      </c>
      <c r="X4141" s="26" t="s">
        <v>25685</v>
      </c>
      <c r="Y4141">
        <v>34.909999999999997</v>
      </c>
      <c r="AE4141" s="41">
        <v>34.909999999999997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 s="30">
        <f t="shared" si="403"/>
        <v>0</v>
      </c>
      <c r="AL4141" s="45">
        <v>3</v>
      </c>
      <c r="AM4141" s="32">
        <f t="shared" si="402"/>
        <v>3</v>
      </c>
      <c r="AN4141" s="33" t="str">
        <f t="shared" si="404"/>
        <v>NPN</v>
      </c>
      <c r="AO4141" s="33" t="str">
        <f t="shared" si="405"/>
        <v>3meses_pendientes</v>
      </c>
      <c r="AP4141" s="33">
        <f t="shared" si="406"/>
        <v>99</v>
      </c>
      <c r="AQ4141" s="31">
        <f t="shared" si="407"/>
        <v>25</v>
      </c>
    </row>
    <row r="4142" spans="2:43" x14ac:dyDescent="0.3">
      <c r="B4142" s="37">
        <v>46170</v>
      </c>
      <c r="C4142" t="s">
        <v>35</v>
      </c>
      <c r="D4142" t="s">
        <v>28868</v>
      </c>
      <c r="E4142" t="s">
        <v>28869</v>
      </c>
      <c r="F4142" t="s">
        <v>28870</v>
      </c>
      <c r="G4142" t="s">
        <v>28871</v>
      </c>
      <c r="H4142" t="s">
        <v>28872</v>
      </c>
      <c r="I4142" t="s">
        <v>38</v>
      </c>
      <c r="J4142" t="s">
        <v>38</v>
      </c>
      <c r="K4142" t="s">
        <v>796</v>
      </c>
      <c r="L4142" t="s">
        <v>28873</v>
      </c>
      <c r="M4142" t="s">
        <v>28874</v>
      </c>
      <c r="N4142" t="s">
        <v>7226</v>
      </c>
      <c r="O4142" t="s">
        <v>7080</v>
      </c>
      <c r="P4142" t="s">
        <v>1402</v>
      </c>
      <c r="Q4142" t="s">
        <v>28875</v>
      </c>
      <c r="R4142" s="26">
        <v>3</v>
      </c>
      <c r="S4142" s="23">
        <v>291094820000</v>
      </c>
      <c r="T4142" t="s">
        <v>37</v>
      </c>
      <c r="U4142" t="s">
        <v>1404</v>
      </c>
      <c r="V4142" s="39">
        <v>46169</v>
      </c>
      <c r="W4142" s="41">
        <v>30.7</v>
      </c>
      <c r="X4142" s="26" t="s">
        <v>25685</v>
      </c>
      <c r="Z4142">
        <v>26.12</v>
      </c>
      <c r="AE4142" s="41">
        <v>26.12</v>
      </c>
      <c r="AF4142">
        <v>1</v>
      </c>
      <c r="AG4142">
        <v>0</v>
      </c>
      <c r="AH4142">
        <v>0</v>
      </c>
      <c r="AI4142">
        <v>0</v>
      </c>
      <c r="AJ4142">
        <v>0</v>
      </c>
      <c r="AK4142" s="30">
        <f t="shared" si="403"/>
        <v>1</v>
      </c>
      <c r="AL4142" s="45">
        <v>3</v>
      </c>
      <c r="AM4142" s="32">
        <f t="shared" si="402"/>
        <v>2</v>
      </c>
      <c r="AN4142" s="33" t="str">
        <f t="shared" si="404"/>
        <v>MOROSO</v>
      </c>
      <c r="AO4142" s="33" t="str">
        <f t="shared" si="405"/>
        <v>2meses_pendientes</v>
      </c>
      <c r="AP4142" s="33">
        <f t="shared" si="406"/>
        <v>61.4</v>
      </c>
      <c r="AQ4142" s="31">
        <f t="shared" si="407"/>
        <v>27</v>
      </c>
    </row>
    <row r="4143" spans="2:43" x14ac:dyDescent="0.3">
      <c r="B4143" s="37">
        <v>46144</v>
      </c>
      <c r="C4143" t="s">
        <v>35</v>
      </c>
      <c r="D4143" t="s">
        <v>28876</v>
      </c>
      <c r="E4143" t="s">
        <v>28877</v>
      </c>
      <c r="F4143" t="s">
        <v>36</v>
      </c>
      <c r="G4143" t="s">
        <v>28878</v>
      </c>
      <c r="H4143" t="s">
        <v>28879</v>
      </c>
      <c r="I4143" t="s">
        <v>38</v>
      </c>
      <c r="J4143" t="s">
        <v>38</v>
      </c>
      <c r="K4143" t="s">
        <v>561</v>
      </c>
      <c r="L4143" t="s">
        <v>28880</v>
      </c>
      <c r="M4143" t="s">
        <v>28881</v>
      </c>
      <c r="N4143" t="s">
        <v>3157</v>
      </c>
      <c r="O4143" t="s">
        <v>3158</v>
      </c>
      <c r="P4143" t="s">
        <v>1402</v>
      </c>
      <c r="Q4143" t="s">
        <v>28882</v>
      </c>
      <c r="R4143" s="26">
        <v>2</v>
      </c>
      <c r="S4143" s="23">
        <v>314080050000</v>
      </c>
      <c r="T4143" t="s">
        <v>37</v>
      </c>
      <c r="U4143" t="s">
        <v>1404</v>
      </c>
      <c r="V4143" s="39">
        <v>46144</v>
      </c>
      <c r="W4143" s="41">
        <v>30</v>
      </c>
      <c r="X4143" s="26" t="s">
        <v>25685</v>
      </c>
      <c r="AE4143" s="41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 s="30">
        <f t="shared" si="403"/>
        <v>0</v>
      </c>
      <c r="AL4143" s="45">
        <v>3</v>
      </c>
      <c r="AM4143" s="32">
        <f t="shared" si="402"/>
        <v>3</v>
      </c>
      <c r="AN4143" s="33" t="str">
        <f t="shared" si="404"/>
        <v>NPN</v>
      </c>
      <c r="AO4143" s="33" t="str">
        <f t="shared" si="405"/>
        <v>3meses_pendientes</v>
      </c>
      <c r="AP4143" s="33">
        <f t="shared" si="406"/>
        <v>90</v>
      </c>
      <c r="AQ4143" s="31">
        <f t="shared" si="407"/>
        <v>2</v>
      </c>
    </row>
    <row r="4144" spans="2:43" x14ac:dyDescent="0.3">
      <c r="B4144" s="37">
        <v>46146</v>
      </c>
      <c r="C4144" t="s">
        <v>35</v>
      </c>
      <c r="D4144" t="s">
        <v>28883</v>
      </c>
      <c r="E4144" t="s">
        <v>28884</v>
      </c>
      <c r="F4144" t="s">
        <v>1408</v>
      </c>
      <c r="G4144" t="s">
        <v>28885</v>
      </c>
      <c r="H4144" t="s">
        <v>28886</v>
      </c>
      <c r="I4144" t="s">
        <v>6217</v>
      </c>
      <c r="J4144" t="s">
        <v>6218</v>
      </c>
      <c r="L4144" t="s">
        <v>28887</v>
      </c>
      <c r="M4144" t="s">
        <v>28888</v>
      </c>
      <c r="N4144" t="s">
        <v>3157</v>
      </c>
      <c r="O4144" t="s">
        <v>3158</v>
      </c>
      <c r="P4144" t="s">
        <v>1402</v>
      </c>
      <c r="Q4144" t="s">
        <v>28889</v>
      </c>
      <c r="R4144" s="26">
        <v>3</v>
      </c>
      <c r="S4144" s="23">
        <v>362124120000</v>
      </c>
      <c r="T4144" t="s">
        <v>37</v>
      </c>
      <c r="U4144" t="s">
        <v>1404</v>
      </c>
      <c r="V4144" s="39">
        <v>46150</v>
      </c>
      <c r="W4144" s="41">
        <v>40</v>
      </c>
      <c r="X4144" s="26" t="s">
        <v>25685</v>
      </c>
      <c r="Z4144">
        <v>41.98</v>
      </c>
      <c r="AA4144">
        <v>41.98</v>
      </c>
      <c r="AE4144" s="41">
        <v>83.96</v>
      </c>
      <c r="AF4144">
        <v>1</v>
      </c>
      <c r="AG4144">
        <v>1</v>
      </c>
      <c r="AH4144">
        <v>0</v>
      </c>
      <c r="AI4144">
        <v>0</v>
      </c>
      <c r="AJ4144">
        <v>0</v>
      </c>
      <c r="AK4144" s="30">
        <f t="shared" si="403"/>
        <v>2</v>
      </c>
      <c r="AL4144" s="45">
        <v>3</v>
      </c>
      <c r="AM4144" s="32">
        <f t="shared" si="402"/>
        <v>1</v>
      </c>
      <c r="AN4144" s="33" t="str">
        <f t="shared" si="404"/>
        <v>MOROSO</v>
      </c>
      <c r="AO4144" s="33" t="str">
        <f t="shared" si="405"/>
        <v>1meses_pendientes</v>
      </c>
      <c r="AP4144" s="33">
        <f t="shared" si="406"/>
        <v>40</v>
      </c>
      <c r="AQ4144" s="31">
        <f t="shared" si="407"/>
        <v>8</v>
      </c>
    </row>
    <row r="4145" spans="2:43" x14ac:dyDescent="0.3">
      <c r="B4145" s="37">
        <v>46147</v>
      </c>
      <c r="C4145" t="s">
        <v>35</v>
      </c>
      <c r="D4145" t="s">
        <v>28890</v>
      </c>
      <c r="E4145" t="s">
        <v>28891</v>
      </c>
      <c r="F4145" t="s">
        <v>36</v>
      </c>
      <c r="G4145" t="s">
        <v>28892</v>
      </c>
      <c r="H4145" t="s">
        <v>28893</v>
      </c>
      <c r="I4145" t="s">
        <v>38</v>
      </c>
      <c r="J4145" t="s">
        <v>38</v>
      </c>
      <c r="K4145" t="s">
        <v>561</v>
      </c>
      <c r="L4145" t="s">
        <v>28894</v>
      </c>
      <c r="M4145" t="s">
        <v>28895</v>
      </c>
      <c r="N4145" t="s">
        <v>3157</v>
      </c>
      <c r="O4145" t="s">
        <v>3158</v>
      </c>
      <c r="P4145" t="s">
        <v>1402</v>
      </c>
      <c r="Q4145" t="s">
        <v>28896</v>
      </c>
      <c r="R4145" s="26">
        <v>2</v>
      </c>
      <c r="S4145" s="23">
        <v>306033570000</v>
      </c>
      <c r="T4145" t="s">
        <v>37</v>
      </c>
      <c r="U4145" t="s">
        <v>1404</v>
      </c>
      <c r="V4145" s="39">
        <v>46148</v>
      </c>
      <c r="W4145" s="41">
        <v>30</v>
      </c>
      <c r="X4145" s="26" t="s">
        <v>25685</v>
      </c>
      <c r="Z4145">
        <v>30.44</v>
      </c>
      <c r="AE4145" s="41">
        <v>30.44</v>
      </c>
      <c r="AF4145">
        <v>1</v>
      </c>
      <c r="AG4145">
        <v>0</v>
      </c>
      <c r="AH4145">
        <v>0</v>
      </c>
      <c r="AI4145">
        <v>0</v>
      </c>
      <c r="AJ4145">
        <v>0</v>
      </c>
      <c r="AK4145" s="30">
        <f t="shared" si="403"/>
        <v>1</v>
      </c>
      <c r="AL4145" s="45">
        <v>3</v>
      </c>
      <c r="AM4145" s="32">
        <f t="shared" si="402"/>
        <v>2</v>
      </c>
      <c r="AN4145" s="33" t="str">
        <f t="shared" si="404"/>
        <v>MOROSO</v>
      </c>
      <c r="AO4145" s="33" t="str">
        <f t="shared" si="405"/>
        <v>2meses_pendientes</v>
      </c>
      <c r="AP4145" s="33">
        <f t="shared" si="406"/>
        <v>60</v>
      </c>
      <c r="AQ4145" s="31">
        <f t="shared" si="407"/>
        <v>6</v>
      </c>
    </row>
    <row r="4146" spans="2:43" x14ac:dyDescent="0.3">
      <c r="B4146" s="37">
        <v>46149</v>
      </c>
      <c r="C4146" t="s">
        <v>35</v>
      </c>
      <c r="D4146" t="s">
        <v>28897</v>
      </c>
      <c r="E4146" t="s">
        <v>28898</v>
      </c>
      <c r="F4146" t="s">
        <v>1408</v>
      </c>
      <c r="G4146" t="s">
        <v>28899</v>
      </c>
      <c r="H4146" t="s">
        <v>28900</v>
      </c>
      <c r="I4146" t="s">
        <v>38</v>
      </c>
      <c r="J4146" t="s">
        <v>38</v>
      </c>
      <c r="L4146" t="s">
        <v>28901</v>
      </c>
      <c r="M4146" t="s">
        <v>28902</v>
      </c>
      <c r="N4146" t="s">
        <v>3157</v>
      </c>
      <c r="O4146" t="s">
        <v>3158</v>
      </c>
      <c r="P4146" t="s">
        <v>1402</v>
      </c>
      <c r="Q4146" t="s">
        <v>28903</v>
      </c>
      <c r="R4146" s="26">
        <v>2</v>
      </c>
      <c r="S4146" s="23">
        <v>366128410000</v>
      </c>
      <c r="T4146" t="s">
        <v>37</v>
      </c>
      <c r="U4146" t="s">
        <v>1404</v>
      </c>
      <c r="V4146" s="39">
        <v>46150</v>
      </c>
      <c r="W4146" s="41">
        <v>30</v>
      </c>
      <c r="X4146" s="26" t="s">
        <v>25685</v>
      </c>
      <c r="Y4146">
        <v>30.44</v>
      </c>
      <c r="Z4146">
        <v>30.44</v>
      </c>
      <c r="AE4146" s="41">
        <v>60.88</v>
      </c>
      <c r="AF4146">
        <v>1</v>
      </c>
      <c r="AG4146">
        <v>0</v>
      </c>
      <c r="AH4146">
        <v>0</v>
      </c>
      <c r="AI4146">
        <v>0</v>
      </c>
      <c r="AJ4146">
        <v>0</v>
      </c>
      <c r="AK4146" s="30">
        <f t="shared" si="403"/>
        <v>1</v>
      </c>
      <c r="AL4146" s="45">
        <v>3</v>
      </c>
      <c r="AM4146" s="32">
        <f t="shared" si="402"/>
        <v>2</v>
      </c>
      <c r="AN4146" s="33" t="str">
        <f t="shared" si="404"/>
        <v>MOROSO</v>
      </c>
      <c r="AO4146" s="33" t="str">
        <f t="shared" si="405"/>
        <v>2meses_pendientes</v>
      </c>
      <c r="AP4146" s="33">
        <f t="shared" si="406"/>
        <v>60</v>
      </c>
      <c r="AQ4146" s="31">
        <f t="shared" si="407"/>
        <v>8</v>
      </c>
    </row>
    <row r="4147" spans="2:43" x14ac:dyDescent="0.3">
      <c r="B4147" s="37">
        <v>46151</v>
      </c>
      <c r="C4147" t="s">
        <v>35</v>
      </c>
      <c r="D4147" t="s">
        <v>28904</v>
      </c>
      <c r="E4147" t="s">
        <v>28905</v>
      </c>
      <c r="F4147" t="s">
        <v>1408</v>
      </c>
      <c r="G4147" t="s">
        <v>28906</v>
      </c>
      <c r="H4147" t="s">
        <v>28907</v>
      </c>
      <c r="I4147" t="s">
        <v>38</v>
      </c>
      <c r="J4147" t="s">
        <v>38</v>
      </c>
      <c r="L4147" t="s">
        <v>28908</v>
      </c>
      <c r="M4147" t="s">
        <v>28909</v>
      </c>
      <c r="N4147" t="s">
        <v>3157</v>
      </c>
      <c r="O4147" t="s">
        <v>3158</v>
      </c>
      <c r="P4147" t="s">
        <v>1402</v>
      </c>
      <c r="Q4147" t="s">
        <v>28910</v>
      </c>
      <c r="R4147" s="26">
        <v>2</v>
      </c>
      <c r="S4147" s="23">
        <v>365129920000</v>
      </c>
      <c r="T4147" t="s">
        <v>37</v>
      </c>
      <c r="U4147" t="s">
        <v>1404</v>
      </c>
      <c r="V4147" s="39">
        <v>46153</v>
      </c>
      <c r="W4147" s="41">
        <v>30</v>
      </c>
      <c r="X4147" s="26" t="s">
        <v>25685</v>
      </c>
      <c r="Z4147">
        <v>30.44</v>
      </c>
      <c r="AA4147">
        <v>30.44</v>
      </c>
      <c r="AE4147" s="41">
        <v>60.88</v>
      </c>
      <c r="AF4147">
        <v>1</v>
      </c>
      <c r="AG4147">
        <v>1</v>
      </c>
      <c r="AH4147">
        <v>0</v>
      </c>
      <c r="AI4147">
        <v>0</v>
      </c>
      <c r="AJ4147">
        <v>0</v>
      </c>
      <c r="AK4147" s="30">
        <f t="shared" si="403"/>
        <v>2</v>
      </c>
      <c r="AL4147" s="45">
        <v>3</v>
      </c>
      <c r="AM4147" s="32">
        <f t="shared" si="402"/>
        <v>1</v>
      </c>
      <c r="AN4147" s="33" t="str">
        <f t="shared" si="404"/>
        <v>MOROSO</v>
      </c>
      <c r="AO4147" s="33" t="str">
        <f t="shared" si="405"/>
        <v>1meses_pendientes</v>
      </c>
      <c r="AP4147" s="33">
        <f t="shared" si="406"/>
        <v>30</v>
      </c>
      <c r="AQ4147" s="31">
        <f t="shared" si="407"/>
        <v>11</v>
      </c>
    </row>
    <row r="4148" spans="2:43" x14ac:dyDescent="0.3">
      <c r="B4148" s="37">
        <v>46158</v>
      </c>
      <c r="C4148" t="s">
        <v>35</v>
      </c>
      <c r="D4148" t="s">
        <v>28911</v>
      </c>
      <c r="E4148" t="s">
        <v>28912</v>
      </c>
      <c r="F4148" t="s">
        <v>1408</v>
      </c>
      <c r="G4148" t="s">
        <v>28913</v>
      </c>
      <c r="H4148" t="s">
        <v>28914</v>
      </c>
      <c r="I4148" t="s">
        <v>38</v>
      </c>
      <c r="J4148" t="s">
        <v>38</v>
      </c>
      <c r="L4148" t="s">
        <v>28915</v>
      </c>
      <c r="M4148" t="s">
        <v>28916</v>
      </c>
      <c r="N4148" t="s">
        <v>3157</v>
      </c>
      <c r="O4148" t="s">
        <v>3158</v>
      </c>
      <c r="P4148" t="s">
        <v>1402</v>
      </c>
      <c r="Q4148" t="s">
        <v>28917</v>
      </c>
      <c r="R4148" s="26">
        <v>3</v>
      </c>
      <c r="S4148" s="23">
        <v>364136200000</v>
      </c>
      <c r="T4148" t="s">
        <v>37</v>
      </c>
      <c r="U4148" t="s">
        <v>1404</v>
      </c>
      <c r="V4148" s="39">
        <v>46161</v>
      </c>
      <c r="W4148" s="41">
        <v>37</v>
      </c>
      <c r="X4148" s="26" t="s">
        <v>25685</v>
      </c>
      <c r="Y4148">
        <v>38.4</v>
      </c>
      <c r="AE4148" s="41">
        <v>38.4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 s="30">
        <f t="shared" si="403"/>
        <v>0</v>
      </c>
      <c r="AL4148" s="45">
        <v>3</v>
      </c>
      <c r="AM4148" s="32">
        <f t="shared" si="402"/>
        <v>3</v>
      </c>
      <c r="AN4148" s="33" t="str">
        <f t="shared" si="404"/>
        <v>NPN</v>
      </c>
      <c r="AO4148" s="33" t="str">
        <f t="shared" si="405"/>
        <v>3meses_pendientes</v>
      </c>
      <c r="AP4148" s="33">
        <f t="shared" si="406"/>
        <v>111</v>
      </c>
      <c r="AQ4148" s="31">
        <f t="shared" si="407"/>
        <v>19</v>
      </c>
    </row>
    <row r="4149" spans="2:43" x14ac:dyDescent="0.3">
      <c r="B4149" s="37">
        <v>46161</v>
      </c>
      <c r="C4149" t="s">
        <v>35</v>
      </c>
      <c r="D4149" t="s">
        <v>28918</v>
      </c>
      <c r="E4149" t="s">
        <v>28919</v>
      </c>
      <c r="F4149" t="s">
        <v>1408</v>
      </c>
      <c r="G4149" t="s">
        <v>28920</v>
      </c>
      <c r="H4149" t="s">
        <v>28921</v>
      </c>
      <c r="I4149" t="s">
        <v>38</v>
      </c>
      <c r="J4149" t="s">
        <v>38</v>
      </c>
      <c r="L4149" t="s">
        <v>28922</v>
      </c>
      <c r="M4149" t="s">
        <v>28923</v>
      </c>
      <c r="N4149" t="s">
        <v>3157</v>
      </c>
      <c r="O4149" t="s">
        <v>3158</v>
      </c>
      <c r="P4149" t="s">
        <v>1402</v>
      </c>
      <c r="Q4149" t="s">
        <v>28924</v>
      </c>
      <c r="R4149" s="26">
        <v>3</v>
      </c>
      <c r="S4149" s="23">
        <v>363138130000</v>
      </c>
      <c r="T4149" t="s">
        <v>37</v>
      </c>
      <c r="U4149" t="s">
        <v>1404</v>
      </c>
      <c r="V4149" s="39">
        <v>46163</v>
      </c>
      <c r="W4149" s="41">
        <v>37</v>
      </c>
      <c r="X4149" s="26" t="s">
        <v>25685</v>
      </c>
      <c r="Y4149">
        <v>38.4</v>
      </c>
      <c r="AA4149">
        <v>38.4</v>
      </c>
      <c r="AE4149" s="41">
        <v>76.8</v>
      </c>
      <c r="AF4149">
        <v>0</v>
      </c>
      <c r="AG4149">
        <v>1</v>
      </c>
      <c r="AH4149">
        <v>0</v>
      </c>
      <c r="AI4149">
        <v>0</v>
      </c>
      <c r="AJ4149">
        <v>0</v>
      </c>
      <c r="AK4149" s="30">
        <f t="shared" si="403"/>
        <v>1</v>
      </c>
      <c r="AL4149" s="45">
        <v>3</v>
      </c>
      <c r="AM4149" s="32">
        <f t="shared" si="402"/>
        <v>2</v>
      </c>
      <c r="AN4149" s="33" t="str">
        <f t="shared" si="404"/>
        <v>MOROSO</v>
      </c>
      <c r="AO4149" s="33" t="str">
        <f t="shared" si="405"/>
        <v>2meses_pendientes</v>
      </c>
      <c r="AP4149" s="33">
        <f t="shared" si="406"/>
        <v>74</v>
      </c>
      <c r="AQ4149" s="31">
        <f t="shared" si="407"/>
        <v>21</v>
      </c>
    </row>
    <row r="4150" spans="2:43" x14ac:dyDescent="0.3">
      <c r="B4150" s="37">
        <v>46168</v>
      </c>
      <c r="C4150" t="s">
        <v>35</v>
      </c>
      <c r="D4150" t="s">
        <v>28925</v>
      </c>
      <c r="E4150" t="s">
        <v>28926</v>
      </c>
      <c r="F4150" t="s">
        <v>1408</v>
      </c>
      <c r="G4150" t="s">
        <v>28927</v>
      </c>
      <c r="H4150" t="s">
        <v>28928</v>
      </c>
      <c r="I4150" t="s">
        <v>38</v>
      </c>
      <c r="J4150" t="s">
        <v>38</v>
      </c>
      <c r="L4150" t="s">
        <v>28929</v>
      </c>
      <c r="M4150" t="s">
        <v>28930</v>
      </c>
      <c r="N4150" t="s">
        <v>3157</v>
      </c>
      <c r="O4150" t="s">
        <v>3158</v>
      </c>
      <c r="P4150" t="s">
        <v>1402</v>
      </c>
      <c r="Q4150" t="s">
        <v>28931</v>
      </c>
      <c r="R4150" s="26">
        <v>2</v>
      </c>
      <c r="S4150" s="23">
        <v>362146480000</v>
      </c>
      <c r="T4150" t="s">
        <v>37</v>
      </c>
      <c r="U4150" t="s">
        <v>1404</v>
      </c>
      <c r="V4150" s="39">
        <v>46169</v>
      </c>
      <c r="W4150" s="41">
        <v>30</v>
      </c>
      <c r="X4150" s="26" t="s">
        <v>25685</v>
      </c>
      <c r="Z4150">
        <v>30.44</v>
      </c>
      <c r="AA4150">
        <v>30.44</v>
      </c>
      <c r="AE4150" s="41">
        <v>60.88</v>
      </c>
      <c r="AF4150">
        <v>1</v>
      </c>
      <c r="AG4150">
        <v>1</v>
      </c>
      <c r="AH4150">
        <v>0</v>
      </c>
      <c r="AI4150">
        <v>0</v>
      </c>
      <c r="AJ4150">
        <v>0</v>
      </c>
      <c r="AK4150" s="30">
        <f t="shared" si="403"/>
        <v>2</v>
      </c>
      <c r="AL4150" s="45">
        <v>3</v>
      </c>
      <c r="AM4150" s="32">
        <f t="shared" si="402"/>
        <v>1</v>
      </c>
      <c r="AN4150" s="33" t="str">
        <f t="shared" si="404"/>
        <v>MOROSO</v>
      </c>
      <c r="AO4150" s="33" t="str">
        <f t="shared" si="405"/>
        <v>1meses_pendientes</v>
      </c>
      <c r="AP4150" s="33">
        <f t="shared" si="406"/>
        <v>30</v>
      </c>
      <c r="AQ4150" s="31">
        <f t="shared" si="407"/>
        <v>27</v>
      </c>
    </row>
    <row r="4151" spans="2:43" x14ac:dyDescent="0.3">
      <c r="B4151" s="37">
        <v>46171</v>
      </c>
      <c r="C4151" t="s">
        <v>35</v>
      </c>
      <c r="D4151" t="s">
        <v>28932</v>
      </c>
      <c r="E4151" t="s">
        <v>28933</v>
      </c>
      <c r="F4151" t="s">
        <v>9279</v>
      </c>
      <c r="G4151" t="s">
        <v>28934</v>
      </c>
      <c r="H4151" t="s">
        <v>28935</v>
      </c>
      <c r="I4151" t="s">
        <v>38</v>
      </c>
      <c r="J4151" t="s">
        <v>38</v>
      </c>
      <c r="L4151" t="s">
        <v>28936</v>
      </c>
      <c r="M4151" t="s">
        <v>28937</v>
      </c>
      <c r="N4151" t="s">
        <v>3157</v>
      </c>
      <c r="O4151" t="s">
        <v>3158</v>
      </c>
      <c r="P4151" t="s">
        <v>1402</v>
      </c>
      <c r="Q4151" t="s">
        <v>28938</v>
      </c>
      <c r="R4151" s="26">
        <v>3</v>
      </c>
      <c r="S4151" s="23">
        <v>362147860000</v>
      </c>
      <c r="T4151" t="s">
        <v>37</v>
      </c>
      <c r="U4151" t="s">
        <v>1404</v>
      </c>
      <c r="V4151" s="39">
        <v>46171</v>
      </c>
      <c r="W4151" s="41">
        <v>33</v>
      </c>
      <c r="X4151" s="26" t="s">
        <v>25685</v>
      </c>
      <c r="Y4151">
        <v>17.46</v>
      </c>
      <c r="Z4151">
        <v>17.45</v>
      </c>
      <c r="AA4151">
        <v>40</v>
      </c>
      <c r="AE4151" s="41">
        <v>74.91</v>
      </c>
      <c r="AF4151">
        <v>1</v>
      </c>
      <c r="AG4151">
        <v>1</v>
      </c>
      <c r="AH4151">
        <v>0</v>
      </c>
      <c r="AI4151">
        <v>0</v>
      </c>
      <c r="AJ4151">
        <v>0</v>
      </c>
      <c r="AK4151" s="30">
        <f t="shared" si="403"/>
        <v>2</v>
      </c>
      <c r="AL4151" s="45">
        <v>3</v>
      </c>
      <c r="AM4151" s="32">
        <f t="shared" si="402"/>
        <v>1</v>
      </c>
      <c r="AN4151" s="33" t="str">
        <f t="shared" si="404"/>
        <v>MOROSO</v>
      </c>
      <c r="AO4151" s="33" t="str">
        <f t="shared" si="405"/>
        <v>1meses_pendientes</v>
      </c>
      <c r="AP4151" s="33">
        <f t="shared" si="406"/>
        <v>33</v>
      </c>
      <c r="AQ4151" s="31">
        <f t="shared" si="407"/>
        <v>29</v>
      </c>
    </row>
    <row r="4152" spans="2:43" x14ac:dyDescent="0.3">
      <c r="B4152" s="37">
        <v>46147</v>
      </c>
      <c r="C4152" t="s">
        <v>35</v>
      </c>
      <c r="D4152" t="s">
        <v>28939</v>
      </c>
      <c r="E4152" t="s">
        <v>28940</v>
      </c>
      <c r="F4152" t="s">
        <v>1398</v>
      </c>
      <c r="G4152" t="s">
        <v>28941</v>
      </c>
      <c r="H4152" t="s">
        <v>28942</v>
      </c>
      <c r="I4152" t="s">
        <v>38</v>
      </c>
      <c r="J4152" t="s">
        <v>38</v>
      </c>
      <c r="K4152" t="s">
        <v>476</v>
      </c>
      <c r="L4152" t="s">
        <v>28943</v>
      </c>
      <c r="M4152" t="s">
        <v>28944</v>
      </c>
      <c r="N4152" t="s">
        <v>15623</v>
      </c>
      <c r="O4152" t="s">
        <v>3158</v>
      </c>
      <c r="P4152" t="s">
        <v>1402</v>
      </c>
      <c r="Q4152" t="s">
        <v>28945</v>
      </c>
      <c r="R4152" s="26">
        <v>3</v>
      </c>
      <c r="S4152" s="23">
        <v>366126450000</v>
      </c>
      <c r="T4152" t="s">
        <v>37</v>
      </c>
      <c r="U4152" t="s">
        <v>1404</v>
      </c>
      <c r="V4152" s="39">
        <v>46150</v>
      </c>
      <c r="W4152" s="41">
        <v>40</v>
      </c>
      <c r="X4152" s="26" t="s">
        <v>25685</v>
      </c>
      <c r="Y4152">
        <v>41.98</v>
      </c>
      <c r="AA4152">
        <v>42</v>
      </c>
      <c r="AE4152" s="41">
        <v>83.97999999999999</v>
      </c>
      <c r="AF4152">
        <v>0</v>
      </c>
      <c r="AG4152">
        <v>1</v>
      </c>
      <c r="AH4152">
        <v>0</v>
      </c>
      <c r="AI4152">
        <v>0</v>
      </c>
      <c r="AJ4152">
        <v>0</v>
      </c>
      <c r="AK4152" s="30">
        <f t="shared" si="403"/>
        <v>1</v>
      </c>
      <c r="AL4152" s="45">
        <v>3</v>
      </c>
      <c r="AM4152" s="32">
        <f t="shared" si="402"/>
        <v>2</v>
      </c>
      <c r="AN4152" s="33" t="str">
        <f t="shared" si="404"/>
        <v>MOROSO</v>
      </c>
      <c r="AO4152" s="33" t="str">
        <f t="shared" si="405"/>
        <v>2meses_pendientes</v>
      </c>
      <c r="AP4152" s="33">
        <f t="shared" si="406"/>
        <v>80</v>
      </c>
      <c r="AQ4152" s="31">
        <f t="shared" si="407"/>
        <v>8</v>
      </c>
    </row>
    <row r="4153" spans="2:43" x14ac:dyDescent="0.3">
      <c r="B4153" s="37">
        <v>46154</v>
      </c>
      <c r="C4153" t="s">
        <v>35</v>
      </c>
      <c r="D4153" t="s">
        <v>28946</v>
      </c>
      <c r="E4153" t="s">
        <v>28947</v>
      </c>
      <c r="F4153" t="s">
        <v>36</v>
      </c>
      <c r="G4153" t="s">
        <v>28948</v>
      </c>
      <c r="H4153" t="s">
        <v>28949</v>
      </c>
      <c r="I4153" t="s">
        <v>38</v>
      </c>
      <c r="J4153" t="s">
        <v>38</v>
      </c>
      <c r="K4153" t="s">
        <v>1480</v>
      </c>
      <c r="L4153" t="s">
        <v>28950</v>
      </c>
      <c r="M4153" t="s">
        <v>28951</v>
      </c>
      <c r="N4153" t="s">
        <v>15623</v>
      </c>
      <c r="O4153" t="s">
        <v>3158</v>
      </c>
      <c r="P4153" t="s">
        <v>1402</v>
      </c>
      <c r="Q4153" t="s">
        <v>28952</v>
      </c>
      <c r="R4153" s="26">
        <v>3</v>
      </c>
      <c r="S4153" s="23">
        <v>367133340000</v>
      </c>
      <c r="T4153" t="s">
        <v>37</v>
      </c>
      <c r="U4153" t="s">
        <v>1404</v>
      </c>
      <c r="V4153" s="39">
        <v>46157</v>
      </c>
      <c r="W4153" s="41">
        <v>33</v>
      </c>
      <c r="X4153" s="26" t="s">
        <v>25685</v>
      </c>
      <c r="Y4153">
        <v>34.909999999999997</v>
      </c>
      <c r="Z4153">
        <v>34.909999999999997</v>
      </c>
      <c r="AE4153" s="41">
        <v>69.819999999999993</v>
      </c>
      <c r="AF4153">
        <v>1</v>
      </c>
      <c r="AG4153">
        <v>0</v>
      </c>
      <c r="AH4153">
        <v>0</v>
      </c>
      <c r="AI4153">
        <v>0</v>
      </c>
      <c r="AJ4153">
        <v>0</v>
      </c>
      <c r="AK4153" s="30">
        <f t="shared" si="403"/>
        <v>1</v>
      </c>
      <c r="AL4153" s="45">
        <v>3</v>
      </c>
      <c r="AM4153" s="32">
        <f t="shared" si="402"/>
        <v>2</v>
      </c>
      <c r="AN4153" s="33" t="str">
        <f t="shared" si="404"/>
        <v>MOROSO</v>
      </c>
      <c r="AO4153" s="33" t="str">
        <f t="shared" si="405"/>
        <v>2meses_pendientes</v>
      </c>
      <c r="AP4153" s="33">
        <f t="shared" si="406"/>
        <v>66</v>
      </c>
      <c r="AQ4153" s="31">
        <f t="shared" si="407"/>
        <v>15</v>
      </c>
    </row>
    <row r="4154" spans="2:43" x14ac:dyDescent="0.3">
      <c r="B4154" s="37">
        <v>46162</v>
      </c>
      <c r="C4154" t="s">
        <v>35</v>
      </c>
      <c r="D4154" t="s">
        <v>28953</v>
      </c>
      <c r="E4154" t="s">
        <v>28954</v>
      </c>
      <c r="F4154" t="s">
        <v>1412</v>
      </c>
      <c r="G4154" t="s">
        <v>28955</v>
      </c>
      <c r="H4154" t="s">
        <v>28956</v>
      </c>
      <c r="I4154" t="s">
        <v>38</v>
      </c>
      <c r="J4154" t="s">
        <v>38</v>
      </c>
      <c r="K4154" t="s">
        <v>561</v>
      </c>
      <c r="L4154" t="s">
        <v>28957</v>
      </c>
      <c r="M4154" t="s">
        <v>28958</v>
      </c>
      <c r="N4154" t="s">
        <v>15623</v>
      </c>
      <c r="O4154" t="s">
        <v>3158</v>
      </c>
      <c r="P4154" t="s">
        <v>1402</v>
      </c>
      <c r="Q4154" t="s">
        <v>28959</v>
      </c>
      <c r="R4154" s="26">
        <v>2</v>
      </c>
      <c r="S4154" s="23">
        <v>309062350000</v>
      </c>
      <c r="T4154" t="s">
        <v>37</v>
      </c>
      <c r="U4154" t="s">
        <v>1404</v>
      </c>
      <c r="V4154" s="39">
        <v>46160</v>
      </c>
      <c r="W4154" s="41">
        <v>30</v>
      </c>
      <c r="X4154" s="26" t="s">
        <v>25685</v>
      </c>
      <c r="Y4154">
        <v>15.22</v>
      </c>
      <c r="AE4154" s="41">
        <v>15.22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 s="30">
        <f t="shared" si="403"/>
        <v>0</v>
      </c>
      <c r="AL4154" s="45">
        <v>3</v>
      </c>
      <c r="AM4154" s="32">
        <f t="shared" si="402"/>
        <v>3</v>
      </c>
      <c r="AN4154" s="33" t="str">
        <f t="shared" si="404"/>
        <v>NPN</v>
      </c>
      <c r="AO4154" s="33" t="str">
        <f t="shared" si="405"/>
        <v>3meses_pendientes</v>
      </c>
      <c r="AP4154" s="33">
        <f t="shared" si="406"/>
        <v>90</v>
      </c>
      <c r="AQ4154" s="31">
        <f t="shared" si="407"/>
        <v>18</v>
      </c>
    </row>
    <row r="4155" spans="2:43" x14ac:dyDescent="0.3">
      <c r="B4155" s="37">
        <v>46168</v>
      </c>
      <c r="C4155" t="s">
        <v>35</v>
      </c>
      <c r="D4155" t="s">
        <v>15713</v>
      </c>
      <c r="E4155" t="s">
        <v>28960</v>
      </c>
      <c r="F4155" t="s">
        <v>1412</v>
      </c>
      <c r="G4155" t="s">
        <v>28961</v>
      </c>
      <c r="H4155" t="s">
        <v>28962</v>
      </c>
      <c r="I4155" t="s">
        <v>38</v>
      </c>
      <c r="J4155" t="s">
        <v>38</v>
      </c>
      <c r="K4155" t="s">
        <v>476</v>
      </c>
      <c r="L4155" t="s">
        <v>28963</v>
      </c>
      <c r="M4155" t="s">
        <v>28964</v>
      </c>
      <c r="N4155" t="s">
        <v>15623</v>
      </c>
      <c r="O4155" t="s">
        <v>3158</v>
      </c>
      <c r="P4155" t="s">
        <v>1402</v>
      </c>
      <c r="Q4155" t="s">
        <v>28965</v>
      </c>
      <c r="R4155" s="26">
        <v>2</v>
      </c>
      <c r="S4155" s="23">
        <v>991043380000</v>
      </c>
      <c r="T4155" t="s">
        <v>37</v>
      </c>
      <c r="U4155" t="s">
        <v>1404</v>
      </c>
      <c r="V4155" s="39">
        <v>46169</v>
      </c>
      <c r="W4155" s="41">
        <v>30</v>
      </c>
      <c r="X4155" s="26" t="s">
        <v>25685</v>
      </c>
      <c r="Y4155">
        <v>30.44</v>
      </c>
      <c r="AE4155" s="41">
        <v>30.44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 s="30">
        <f t="shared" si="403"/>
        <v>0</v>
      </c>
      <c r="AL4155" s="45">
        <v>3</v>
      </c>
      <c r="AM4155" s="32">
        <f t="shared" si="402"/>
        <v>3</v>
      </c>
      <c r="AN4155" s="33" t="str">
        <f t="shared" si="404"/>
        <v>NPN</v>
      </c>
      <c r="AO4155" s="33" t="str">
        <f t="shared" si="405"/>
        <v>3meses_pendientes</v>
      </c>
      <c r="AP4155" s="33">
        <f t="shared" si="406"/>
        <v>90</v>
      </c>
      <c r="AQ4155" s="31">
        <f t="shared" si="407"/>
        <v>27</v>
      </c>
    </row>
    <row r="4156" spans="2:43" x14ac:dyDescent="0.3">
      <c r="B4156" s="37">
        <v>46171</v>
      </c>
      <c r="C4156" t="s">
        <v>35</v>
      </c>
      <c r="D4156" t="s">
        <v>28966</v>
      </c>
      <c r="E4156" t="s">
        <v>28967</v>
      </c>
      <c r="F4156" t="s">
        <v>1398</v>
      </c>
      <c r="G4156" t="s">
        <v>28968</v>
      </c>
      <c r="H4156" t="s">
        <v>28969</v>
      </c>
      <c r="I4156" t="s">
        <v>38</v>
      </c>
      <c r="J4156" t="s">
        <v>38</v>
      </c>
      <c r="K4156" t="s">
        <v>810</v>
      </c>
      <c r="L4156" t="s">
        <v>28970</v>
      </c>
      <c r="M4156" t="s">
        <v>28971</v>
      </c>
      <c r="N4156" t="s">
        <v>15623</v>
      </c>
      <c r="O4156" t="s">
        <v>3158</v>
      </c>
      <c r="P4156" t="s">
        <v>1402</v>
      </c>
      <c r="Q4156" t="s">
        <v>28972</v>
      </c>
      <c r="R4156" s="26">
        <v>2</v>
      </c>
      <c r="S4156" s="23">
        <v>351199140000</v>
      </c>
      <c r="T4156" t="s">
        <v>37</v>
      </c>
      <c r="U4156" t="s">
        <v>1404</v>
      </c>
      <c r="V4156" s="39">
        <v>46172</v>
      </c>
      <c r="W4156" s="41">
        <v>30</v>
      </c>
      <c r="X4156" s="26" t="s">
        <v>25685</v>
      </c>
      <c r="Y4156">
        <v>38.11</v>
      </c>
      <c r="AE4156" s="41">
        <v>38.11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 s="30">
        <f t="shared" si="403"/>
        <v>0</v>
      </c>
      <c r="AL4156" s="45">
        <v>3</v>
      </c>
      <c r="AM4156" s="32">
        <f t="shared" si="402"/>
        <v>3</v>
      </c>
      <c r="AN4156" s="33" t="str">
        <f t="shared" si="404"/>
        <v>NPN</v>
      </c>
      <c r="AO4156" s="33" t="str">
        <f t="shared" si="405"/>
        <v>3meses_pendientes</v>
      </c>
      <c r="AP4156" s="33">
        <f t="shared" si="406"/>
        <v>90</v>
      </c>
      <c r="AQ4156" s="31">
        <f t="shared" si="407"/>
        <v>30</v>
      </c>
    </row>
    <row r="4157" spans="2:43" x14ac:dyDescent="0.3">
      <c r="B4157" s="37">
        <v>46139</v>
      </c>
      <c r="C4157" t="s">
        <v>35</v>
      </c>
      <c r="D4157" t="s">
        <v>28973</v>
      </c>
      <c r="E4157" t="s">
        <v>28974</v>
      </c>
      <c r="F4157" t="s">
        <v>36</v>
      </c>
      <c r="G4157" t="s">
        <v>28975</v>
      </c>
      <c r="H4157" t="s">
        <v>28976</v>
      </c>
      <c r="I4157" t="s">
        <v>38</v>
      </c>
      <c r="J4157" t="s">
        <v>38</v>
      </c>
      <c r="K4157" t="s">
        <v>825</v>
      </c>
      <c r="L4157" t="s">
        <v>28977</v>
      </c>
      <c r="M4157" t="s">
        <v>28978</v>
      </c>
      <c r="N4157" t="s">
        <v>3211</v>
      </c>
      <c r="O4157" t="s">
        <v>3158</v>
      </c>
      <c r="P4157" t="s">
        <v>1402</v>
      </c>
      <c r="Q4157" t="s">
        <v>28979</v>
      </c>
      <c r="R4157" s="26">
        <v>2</v>
      </c>
      <c r="S4157" s="23">
        <v>323112370000</v>
      </c>
      <c r="T4157" t="s">
        <v>37</v>
      </c>
      <c r="U4157" t="s">
        <v>1404</v>
      </c>
      <c r="V4157" s="39">
        <v>46151</v>
      </c>
      <c r="W4157" s="41">
        <v>30</v>
      </c>
      <c r="X4157" s="26" t="s">
        <v>25685</v>
      </c>
      <c r="Y4157">
        <v>35.35</v>
      </c>
      <c r="Z4157">
        <v>34.11</v>
      </c>
      <c r="AE4157" s="41">
        <v>69.460000000000008</v>
      </c>
      <c r="AF4157">
        <v>1</v>
      </c>
      <c r="AG4157">
        <v>0</v>
      </c>
      <c r="AH4157">
        <v>0</v>
      </c>
      <c r="AI4157">
        <v>0</v>
      </c>
      <c r="AJ4157">
        <v>0</v>
      </c>
      <c r="AK4157" s="30">
        <f t="shared" si="403"/>
        <v>1</v>
      </c>
      <c r="AL4157" s="45">
        <v>3</v>
      </c>
      <c r="AM4157" s="32">
        <f t="shared" si="402"/>
        <v>2</v>
      </c>
      <c r="AN4157" s="33" t="str">
        <f t="shared" si="404"/>
        <v>MOROSO</v>
      </c>
      <c r="AO4157" s="33" t="str">
        <f t="shared" si="405"/>
        <v>2meses_pendientes</v>
      </c>
      <c r="AP4157" s="33">
        <f t="shared" si="406"/>
        <v>60</v>
      </c>
      <c r="AQ4157" s="31">
        <f t="shared" si="407"/>
        <v>9</v>
      </c>
    </row>
    <row r="4158" spans="2:43" x14ac:dyDescent="0.3">
      <c r="B4158" s="37">
        <v>46150</v>
      </c>
      <c r="C4158" t="s">
        <v>35</v>
      </c>
      <c r="D4158" t="s">
        <v>28980</v>
      </c>
      <c r="E4158" t="s">
        <v>28981</v>
      </c>
      <c r="F4158" t="s">
        <v>3213</v>
      </c>
      <c r="G4158" t="s">
        <v>28982</v>
      </c>
      <c r="H4158" t="s">
        <v>28983</v>
      </c>
      <c r="I4158" t="s">
        <v>38</v>
      </c>
      <c r="J4158" t="s">
        <v>38</v>
      </c>
      <c r="K4158" t="s">
        <v>825</v>
      </c>
      <c r="L4158" t="s">
        <v>28984</v>
      </c>
      <c r="M4158" t="s">
        <v>28985</v>
      </c>
      <c r="N4158" t="s">
        <v>3211</v>
      </c>
      <c r="O4158" t="s">
        <v>3158</v>
      </c>
      <c r="P4158" t="s">
        <v>1402</v>
      </c>
      <c r="Q4158" t="s">
        <v>28986</v>
      </c>
      <c r="R4158" s="26">
        <v>3</v>
      </c>
      <c r="S4158" s="23">
        <v>361129050000</v>
      </c>
      <c r="T4158" t="s">
        <v>37</v>
      </c>
      <c r="U4158" t="s">
        <v>1404</v>
      </c>
      <c r="V4158" s="39">
        <v>46151</v>
      </c>
      <c r="W4158" s="41">
        <v>37</v>
      </c>
      <c r="X4158" s="26" t="s">
        <v>25685</v>
      </c>
      <c r="Y4158">
        <v>36.26</v>
      </c>
      <c r="Z4158">
        <v>20</v>
      </c>
      <c r="AA4158">
        <v>16.260000000000002</v>
      </c>
      <c r="AE4158" s="41">
        <v>72.52</v>
      </c>
      <c r="AF4158">
        <v>1</v>
      </c>
      <c r="AG4158">
        <v>1</v>
      </c>
      <c r="AH4158">
        <v>0</v>
      </c>
      <c r="AI4158">
        <v>0</v>
      </c>
      <c r="AJ4158">
        <v>0</v>
      </c>
      <c r="AK4158" s="30">
        <f t="shared" si="403"/>
        <v>2</v>
      </c>
      <c r="AL4158" s="45">
        <v>3</v>
      </c>
      <c r="AM4158" s="32">
        <f t="shared" si="402"/>
        <v>1</v>
      </c>
      <c r="AN4158" s="33" t="str">
        <f t="shared" si="404"/>
        <v>MOROSO</v>
      </c>
      <c r="AO4158" s="33" t="str">
        <f t="shared" si="405"/>
        <v>1meses_pendientes</v>
      </c>
      <c r="AP4158" s="33">
        <f t="shared" si="406"/>
        <v>37</v>
      </c>
      <c r="AQ4158" s="31">
        <f t="shared" si="407"/>
        <v>9</v>
      </c>
    </row>
    <row r="4159" spans="2:43" x14ac:dyDescent="0.3">
      <c r="B4159" s="37">
        <v>46150</v>
      </c>
      <c r="C4159" t="s">
        <v>35</v>
      </c>
      <c r="D4159" t="s">
        <v>28987</v>
      </c>
      <c r="E4159" t="s">
        <v>28988</v>
      </c>
      <c r="F4159" t="s">
        <v>3213</v>
      </c>
      <c r="G4159" t="s">
        <v>28989</v>
      </c>
      <c r="H4159" t="s">
        <v>28990</v>
      </c>
      <c r="I4159" t="s">
        <v>38</v>
      </c>
      <c r="J4159" t="s">
        <v>38</v>
      </c>
      <c r="K4159" t="s">
        <v>796</v>
      </c>
      <c r="L4159" t="s">
        <v>28991</v>
      </c>
      <c r="M4159" t="s">
        <v>28992</v>
      </c>
      <c r="N4159" t="s">
        <v>3211</v>
      </c>
      <c r="O4159" t="s">
        <v>3158</v>
      </c>
      <c r="P4159" t="s">
        <v>1402</v>
      </c>
      <c r="Q4159" t="s">
        <v>28993</v>
      </c>
      <c r="R4159" s="26">
        <v>2</v>
      </c>
      <c r="S4159" s="23">
        <v>365129220000</v>
      </c>
      <c r="T4159" t="s">
        <v>37</v>
      </c>
      <c r="U4159" t="s">
        <v>1404</v>
      </c>
      <c r="V4159" s="39">
        <v>46153</v>
      </c>
      <c r="W4159" s="41">
        <v>30</v>
      </c>
      <c r="X4159" s="26" t="s">
        <v>25685</v>
      </c>
      <c r="Y4159">
        <v>30.44</v>
      </c>
      <c r="AE4159" s="41">
        <v>30.44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 s="30">
        <f t="shared" si="403"/>
        <v>0</v>
      </c>
      <c r="AL4159" s="45">
        <v>3</v>
      </c>
      <c r="AM4159" s="32">
        <f t="shared" si="402"/>
        <v>3</v>
      </c>
      <c r="AN4159" s="33" t="str">
        <f t="shared" si="404"/>
        <v>NPN</v>
      </c>
      <c r="AO4159" s="33" t="str">
        <f t="shared" si="405"/>
        <v>3meses_pendientes</v>
      </c>
      <c r="AP4159" s="33">
        <f t="shared" si="406"/>
        <v>90</v>
      </c>
      <c r="AQ4159" s="31">
        <f t="shared" si="407"/>
        <v>11</v>
      </c>
    </row>
    <row r="4160" spans="2:43" x14ac:dyDescent="0.3">
      <c r="B4160" s="37">
        <v>46150</v>
      </c>
      <c r="C4160" t="s">
        <v>35</v>
      </c>
      <c r="D4160" t="s">
        <v>28994</v>
      </c>
      <c r="E4160" t="s">
        <v>28995</v>
      </c>
      <c r="F4160" t="s">
        <v>3213</v>
      </c>
      <c r="G4160" t="s">
        <v>28996</v>
      </c>
      <c r="H4160" t="s">
        <v>15695</v>
      </c>
      <c r="I4160" t="s">
        <v>38</v>
      </c>
      <c r="J4160" t="s">
        <v>38</v>
      </c>
      <c r="K4160" t="s">
        <v>796</v>
      </c>
      <c r="L4160" t="s">
        <v>28997</v>
      </c>
      <c r="M4160" t="s">
        <v>28998</v>
      </c>
      <c r="N4160" t="s">
        <v>3211</v>
      </c>
      <c r="O4160" t="s">
        <v>3158</v>
      </c>
      <c r="P4160" t="s">
        <v>1402</v>
      </c>
      <c r="Q4160" t="s">
        <v>28999</v>
      </c>
      <c r="R4160" s="26">
        <v>2</v>
      </c>
      <c r="S4160" s="23">
        <v>363128890000</v>
      </c>
      <c r="T4160" t="s">
        <v>37</v>
      </c>
      <c r="U4160" t="s">
        <v>1404</v>
      </c>
      <c r="V4160" s="39">
        <v>46153</v>
      </c>
      <c r="W4160" s="41">
        <v>30</v>
      </c>
      <c r="X4160" s="26" t="s">
        <v>25685</v>
      </c>
      <c r="AE4160" s="41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 s="30">
        <f t="shared" si="403"/>
        <v>0</v>
      </c>
      <c r="AL4160" s="45">
        <v>3</v>
      </c>
      <c r="AM4160" s="32">
        <f t="shared" si="402"/>
        <v>3</v>
      </c>
      <c r="AN4160" s="33" t="str">
        <f t="shared" si="404"/>
        <v>NPN</v>
      </c>
      <c r="AO4160" s="33" t="str">
        <f t="shared" si="405"/>
        <v>3meses_pendientes</v>
      </c>
      <c r="AP4160" s="33">
        <f t="shared" si="406"/>
        <v>90</v>
      </c>
      <c r="AQ4160" s="31">
        <f t="shared" si="407"/>
        <v>11</v>
      </c>
    </row>
    <row r="4161" spans="2:43" x14ac:dyDescent="0.3">
      <c r="B4161" s="37">
        <v>46152</v>
      </c>
      <c r="C4161" t="s">
        <v>35</v>
      </c>
      <c r="D4161" t="s">
        <v>29000</v>
      </c>
      <c r="E4161" t="s">
        <v>29001</v>
      </c>
      <c r="F4161" t="s">
        <v>36</v>
      </c>
      <c r="G4161" t="s">
        <v>29002</v>
      </c>
      <c r="H4161" t="s">
        <v>29003</v>
      </c>
      <c r="I4161" t="s">
        <v>38</v>
      </c>
      <c r="J4161" t="s">
        <v>38</v>
      </c>
      <c r="K4161" t="s">
        <v>476</v>
      </c>
      <c r="L4161" t="s">
        <v>29004</v>
      </c>
      <c r="M4161" t="s">
        <v>29005</v>
      </c>
      <c r="N4161" t="s">
        <v>3211</v>
      </c>
      <c r="O4161" t="s">
        <v>3158</v>
      </c>
      <c r="P4161" t="s">
        <v>1402</v>
      </c>
      <c r="Q4161" t="s">
        <v>29006</v>
      </c>
      <c r="R4161" s="26">
        <v>2</v>
      </c>
      <c r="S4161" s="23">
        <v>363130940000</v>
      </c>
      <c r="T4161" t="s">
        <v>37</v>
      </c>
      <c r="U4161" t="s">
        <v>1404</v>
      </c>
      <c r="V4161" s="39">
        <v>46158</v>
      </c>
      <c r="W4161" s="41">
        <v>30</v>
      </c>
      <c r="X4161" s="26" t="s">
        <v>25685</v>
      </c>
      <c r="Z4161">
        <v>30.44</v>
      </c>
      <c r="AA4161">
        <v>31.17</v>
      </c>
      <c r="AE4161" s="41">
        <v>61.61</v>
      </c>
      <c r="AF4161">
        <v>1</v>
      </c>
      <c r="AG4161">
        <v>1</v>
      </c>
      <c r="AH4161">
        <v>0</v>
      </c>
      <c r="AI4161">
        <v>0</v>
      </c>
      <c r="AJ4161">
        <v>0</v>
      </c>
      <c r="AK4161" s="30">
        <f t="shared" si="403"/>
        <v>2</v>
      </c>
      <c r="AL4161" s="45">
        <v>3</v>
      </c>
      <c r="AM4161" s="32">
        <f t="shared" si="402"/>
        <v>1</v>
      </c>
      <c r="AN4161" s="33" t="str">
        <f t="shared" si="404"/>
        <v>MOROSO</v>
      </c>
      <c r="AO4161" s="33" t="str">
        <f t="shared" si="405"/>
        <v>1meses_pendientes</v>
      </c>
      <c r="AP4161" s="33">
        <f t="shared" si="406"/>
        <v>30</v>
      </c>
      <c r="AQ4161" s="31">
        <f t="shared" si="407"/>
        <v>16</v>
      </c>
    </row>
    <row r="4162" spans="2:43" x14ac:dyDescent="0.3">
      <c r="B4162" s="37">
        <v>46154</v>
      </c>
      <c r="C4162" t="s">
        <v>35</v>
      </c>
      <c r="D4162" t="s">
        <v>29007</v>
      </c>
      <c r="E4162" t="s">
        <v>29008</v>
      </c>
      <c r="F4162" t="s">
        <v>1425</v>
      </c>
      <c r="G4162" t="s">
        <v>29009</v>
      </c>
      <c r="H4162" t="s">
        <v>29010</v>
      </c>
      <c r="I4162" t="s">
        <v>38</v>
      </c>
      <c r="J4162" t="s">
        <v>38</v>
      </c>
      <c r="L4162" t="s">
        <v>29011</v>
      </c>
      <c r="M4162" t="s">
        <v>29012</v>
      </c>
      <c r="N4162" t="s">
        <v>3211</v>
      </c>
      <c r="O4162" t="s">
        <v>3158</v>
      </c>
      <c r="P4162" t="s">
        <v>1402</v>
      </c>
      <c r="Q4162" t="s">
        <v>29013</v>
      </c>
      <c r="R4162" s="26">
        <v>2</v>
      </c>
      <c r="S4162" s="23">
        <v>307039650000</v>
      </c>
      <c r="T4162" t="s">
        <v>37</v>
      </c>
      <c r="U4162" t="s">
        <v>1404</v>
      </c>
      <c r="V4162" s="39">
        <v>46155</v>
      </c>
      <c r="W4162" s="41">
        <v>30</v>
      </c>
      <c r="X4162" s="26" t="s">
        <v>25685</v>
      </c>
      <c r="AE4162" s="41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 s="30">
        <f t="shared" si="403"/>
        <v>0</v>
      </c>
      <c r="AL4162" s="45">
        <v>3</v>
      </c>
      <c r="AM4162" s="32">
        <f t="shared" ref="AM4162:AM4225" si="408">AL4162-AK4162</f>
        <v>3</v>
      </c>
      <c r="AN4162" s="33" t="str">
        <f t="shared" si="404"/>
        <v>NPN</v>
      </c>
      <c r="AO4162" s="33" t="str">
        <f t="shared" si="405"/>
        <v>3meses_pendientes</v>
      </c>
      <c r="AP4162" s="33">
        <f t="shared" si="406"/>
        <v>90</v>
      </c>
      <c r="AQ4162" s="31">
        <f t="shared" si="407"/>
        <v>13</v>
      </c>
    </row>
    <row r="4163" spans="2:43" x14ac:dyDescent="0.3">
      <c r="B4163" s="37">
        <v>46157</v>
      </c>
      <c r="C4163" t="s">
        <v>35</v>
      </c>
      <c r="D4163" t="s">
        <v>29014</v>
      </c>
      <c r="E4163" t="s">
        <v>29015</v>
      </c>
      <c r="F4163" t="s">
        <v>1425</v>
      </c>
      <c r="G4163" t="s">
        <v>29016</v>
      </c>
      <c r="H4163" t="s">
        <v>29017</v>
      </c>
      <c r="I4163" t="s">
        <v>38</v>
      </c>
      <c r="J4163" t="s">
        <v>38</v>
      </c>
      <c r="K4163" t="s">
        <v>796</v>
      </c>
      <c r="L4163" t="s">
        <v>29018</v>
      </c>
      <c r="M4163" t="s">
        <v>29019</v>
      </c>
      <c r="N4163" t="s">
        <v>3211</v>
      </c>
      <c r="O4163" t="s">
        <v>3158</v>
      </c>
      <c r="P4163" t="s">
        <v>1402</v>
      </c>
      <c r="Q4163" t="s">
        <v>29020</v>
      </c>
      <c r="R4163" s="26">
        <v>2</v>
      </c>
      <c r="S4163" s="23">
        <v>368133400000</v>
      </c>
      <c r="T4163" t="s">
        <v>37</v>
      </c>
      <c r="U4163" t="s">
        <v>1404</v>
      </c>
      <c r="V4163" s="39">
        <v>46157</v>
      </c>
      <c r="W4163" s="41">
        <v>30</v>
      </c>
      <c r="X4163" s="26" t="s">
        <v>25685</v>
      </c>
      <c r="AE4163" s="41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 s="30">
        <f t="shared" ref="AK4163:AK4226" si="409">SUM(AF4163:AJ4163)</f>
        <v>0</v>
      </c>
      <c r="AL4163" s="45">
        <v>3</v>
      </c>
      <c r="AM4163" s="32">
        <f t="shared" si="408"/>
        <v>3</v>
      </c>
      <c r="AN4163" s="33" t="str">
        <f t="shared" ref="AN4163:AN4226" si="410">IF(AM4163&gt;=AL4163,"NPN","MOROSO")</f>
        <v>NPN</v>
      </c>
      <c r="AO4163" s="33" t="str">
        <f t="shared" ref="AO4163:AO4226" si="411">CONCATENATE(AM4163,"meses_pendientes")</f>
        <v>3meses_pendientes</v>
      </c>
      <c r="AP4163" s="33">
        <f t="shared" ref="AP4163:AP4226" si="412">AM4163*W4163</f>
        <v>90</v>
      </c>
      <c r="AQ4163" s="31">
        <f t="shared" ref="AQ4163:AQ4226" si="413">DAY(V4163)</f>
        <v>15</v>
      </c>
    </row>
    <row r="4164" spans="2:43" x14ac:dyDescent="0.3">
      <c r="B4164" s="37">
        <v>46163</v>
      </c>
      <c r="C4164" t="s">
        <v>35</v>
      </c>
      <c r="D4164" t="s">
        <v>29021</v>
      </c>
      <c r="E4164" t="s">
        <v>29022</v>
      </c>
      <c r="F4164" t="s">
        <v>3213</v>
      </c>
      <c r="G4164" t="s">
        <v>29023</v>
      </c>
      <c r="H4164" t="s">
        <v>29024</v>
      </c>
      <c r="I4164" t="s">
        <v>26936</v>
      </c>
      <c r="J4164" t="s">
        <v>27078</v>
      </c>
      <c r="K4164" t="s">
        <v>27078</v>
      </c>
      <c r="L4164" t="s">
        <v>29025</v>
      </c>
      <c r="M4164" t="s">
        <v>29026</v>
      </c>
      <c r="N4164" t="s">
        <v>3211</v>
      </c>
      <c r="O4164" t="s">
        <v>3158</v>
      </c>
      <c r="P4164" t="s">
        <v>1402</v>
      </c>
      <c r="Q4164" t="s">
        <v>29027</v>
      </c>
      <c r="R4164" s="26">
        <v>3</v>
      </c>
      <c r="S4164" s="23">
        <v>367141650000</v>
      </c>
      <c r="T4164" t="s">
        <v>37</v>
      </c>
      <c r="U4164" t="s">
        <v>1404</v>
      </c>
      <c r="V4164" s="39">
        <v>46165</v>
      </c>
      <c r="W4164" s="41">
        <v>35</v>
      </c>
      <c r="X4164" s="26" t="s">
        <v>25685</v>
      </c>
      <c r="Z4164">
        <v>34.43</v>
      </c>
      <c r="AA4164">
        <v>34.43</v>
      </c>
      <c r="AE4164" s="41">
        <v>68.86</v>
      </c>
      <c r="AF4164">
        <v>1</v>
      </c>
      <c r="AG4164">
        <v>1</v>
      </c>
      <c r="AH4164">
        <v>0</v>
      </c>
      <c r="AI4164">
        <v>0</v>
      </c>
      <c r="AJ4164">
        <v>0</v>
      </c>
      <c r="AK4164" s="30">
        <f t="shared" si="409"/>
        <v>2</v>
      </c>
      <c r="AL4164" s="45">
        <v>3</v>
      </c>
      <c r="AM4164" s="32">
        <f t="shared" si="408"/>
        <v>1</v>
      </c>
      <c r="AN4164" s="33" t="str">
        <f t="shared" si="410"/>
        <v>MOROSO</v>
      </c>
      <c r="AO4164" s="33" t="str">
        <f t="shared" si="411"/>
        <v>1meses_pendientes</v>
      </c>
      <c r="AP4164" s="33">
        <f t="shared" si="412"/>
        <v>35</v>
      </c>
      <c r="AQ4164" s="31">
        <f t="shared" si="413"/>
        <v>23</v>
      </c>
    </row>
    <row r="4165" spans="2:43" x14ac:dyDescent="0.3">
      <c r="B4165" s="37">
        <v>46167</v>
      </c>
      <c r="C4165" t="s">
        <v>35</v>
      </c>
      <c r="D4165" t="s">
        <v>29028</v>
      </c>
      <c r="E4165" t="s">
        <v>29029</v>
      </c>
      <c r="F4165" t="s">
        <v>1425</v>
      </c>
      <c r="G4165" t="s">
        <v>29030</v>
      </c>
      <c r="H4165" t="s">
        <v>29031</v>
      </c>
      <c r="I4165" t="s">
        <v>26936</v>
      </c>
      <c r="J4165" t="s">
        <v>27078</v>
      </c>
      <c r="K4165" t="s">
        <v>27078</v>
      </c>
      <c r="L4165" t="s">
        <v>29032</v>
      </c>
      <c r="M4165" t="s">
        <v>29033</v>
      </c>
      <c r="N4165" t="s">
        <v>3211</v>
      </c>
      <c r="O4165" t="s">
        <v>3158</v>
      </c>
      <c r="P4165" t="s">
        <v>1402</v>
      </c>
      <c r="Q4165" t="s">
        <v>29034</v>
      </c>
      <c r="R4165" s="26">
        <v>2</v>
      </c>
      <c r="S4165" s="23">
        <v>364142010000</v>
      </c>
      <c r="T4165" t="s">
        <v>37</v>
      </c>
      <c r="U4165" t="s">
        <v>1404</v>
      </c>
      <c r="V4165" s="39">
        <v>46166</v>
      </c>
      <c r="W4165" s="41">
        <v>30</v>
      </c>
      <c r="X4165" s="26" t="s">
        <v>25685</v>
      </c>
      <c r="Y4165">
        <v>15.22</v>
      </c>
      <c r="AE4165" s="41">
        <v>15.22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 s="30">
        <f t="shared" si="409"/>
        <v>0</v>
      </c>
      <c r="AL4165" s="45">
        <v>3</v>
      </c>
      <c r="AM4165" s="32">
        <f t="shared" si="408"/>
        <v>3</v>
      </c>
      <c r="AN4165" s="33" t="str">
        <f t="shared" si="410"/>
        <v>NPN</v>
      </c>
      <c r="AO4165" s="33" t="str">
        <f t="shared" si="411"/>
        <v>3meses_pendientes</v>
      </c>
      <c r="AP4165" s="33">
        <f t="shared" si="412"/>
        <v>90</v>
      </c>
      <c r="AQ4165" s="31">
        <f t="shared" si="413"/>
        <v>24</v>
      </c>
    </row>
    <row r="4166" spans="2:43" x14ac:dyDescent="0.3">
      <c r="B4166" s="37">
        <v>46167</v>
      </c>
      <c r="C4166" t="s">
        <v>35</v>
      </c>
      <c r="D4166" t="s">
        <v>29035</v>
      </c>
      <c r="E4166" t="s">
        <v>29036</v>
      </c>
      <c r="F4166" t="s">
        <v>1425</v>
      </c>
      <c r="G4166" t="s">
        <v>29037</v>
      </c>
      <c r="H4166" t="s">
        <v>29038</v>
      </c>
      <c r="I4166" t="s">
        <v>26936</v>
      </c>
      <c r="J4166" t="s">
        <v>27078</v>
      </c>
      <c r="K4166" t="s">
        <v>27078</v>
      </c>
      <c r="L4166" t="s">
        <v>29039</v>
      </c>
      <c r="M4166" t="s">
        <v>29033</v>
      </c>
      <c r="N4166" t="s">
        <v>3211</v>
      </c>
      <c r="O4166" t="s">
        <v>3158</v>
      </c>
      <c r="P4166" t="s">
        <v>1402</v>
      </c>
      <c r="Q4166" t="s">
        <v>29040</v>
      </c>
      <c r="R4166" s="26">
        <v>2</v>
      </c>
      <c r="S4166" s="23">
        <v>367141710000</v>
      </c>
      <c r="T4166" t="s">
        <v>37</v>
      </c>
      <c r="U4166" t="s">
        <v>1404</v>
      </c>
      <c r="V4166" s="39">
        <v>46165</v>
      </c>
      <c r="W4166" s="41">
        <v>30</v>
      </c>
      <c r="X4166" s="26" t="s">
        <v>25685</v>
      </c>
      <c r="Z4166">
        <v>30.44</v>
      </c>
      <c r="AE4166" s="41">
        <v>30.44</v>
      </c>
      <c r="AF4166">
        <v>1</v>
      </c>
      <c r="AG4166">
        <v>0</v>
      </c>
      <c r="AH4166">
        <v>0</v>
      </c>
      <c r="AI4166">
        <v>0</v>
      </c>
      <c r="AJ4166">
        <v>0</v>
      </c>
      <c r="AK4166" s="30">
        <f t="shared" si="409"/>
        <v>1</v>
      </c>
      <c r="AL4166" s="45">
        <v>3</v>
      </c>
      <c r="AM4166" s="32">
        <f t="shared" si="408"/>
        <v>2</v>
      </c>
      <c r="AN4166" s="33" t="str">
        <f t="shared" si="410"/>
        <v>MOROSO</v>
      </c>
      <c r="AO4166" s="33" t="str">
        <f t="shared" si="411"/>
        <v>2meses_pendientes</v>
      </c>
      <c r="AP4166" s="33">
        <f t="shared" si="412"/>
        <v>60</v>
      </c>
      <c r="AQ4166" s="31">
        <f t="shared" si="413"/>
        <v>23</v>
      </c>
    </row>
    <row r="4167" spans="2:43" x14ac:dyDescent="0.3">
      <c r="B4167" s="37">
        <v>46167</v>
      </c>
      <c r="C4167" t="s">
        <v>35</v>
      </c>
      <c r="D4167" t="s">
        <v>29041</v>
      </c>
      <c r="E4167" t="s">
        <v>29042</v>
      </c>
      <c r="F4167" t="s">
        <v>36</v>
      </c>
      <c r="G4167" t="s">
        <v>3214</v>
      </c>
      <c r="H4167" t="s">
        <v>29043</v>
      </c>
      <c r="I4167" t="s">
        <v>26936</v>
      </c>
      <c r="J4167" t="s">
        <v>27078</v>
      </c>
      <c r="K4167" t="s">
        <v>27078</v>
      </c>
      <c r="L4167" t="s">
        <v>29044</v>
      </c>
      <c r="M4167" t="s">
        <v>29045</v>
      </c>
      <c r="N4167" t="s">
        <v>3211</v>
      </c>
      <c r="O4167" t="s">
        <v>3158</v>
      </c>
      <c r="P4167" t="s">
        <v>1402</v>
      </c>
      <c r="Q4167" t="s">
        <v>29046</v>
      </c>
      <c r="R4167" s="26">
        <v>2</v>
      </c>
      <c r="S4167" s="23">
        <v>315063770000</v>
      </c>
      <c r="T4167" t="s">
        <v>37</v>
      </c>
      <c r="U4167" t="s">
        <v>1404</v>
      </c>
      <c r="V4167" s="39">
        <v>46167</v>
      </c>
      <c r="W4167" s="41">
        <v>30</v>
      </c>
      <c r="X4167" s="26" t="s">
        <v>25685</v>
      </c>
      <c r="AE4167" s="41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 s="30">
        <f t="shared" si="409"/>
        <v>0</v>
      </c>
      <c r="AL4167" s="45">
        <v>3</v>
      </c>
      <c r="AM4167" s="32">
        <f t="shared" si="408"/>
        <v>3</v>
      </c>
      <c r="AN4167" s="33" t="str">
        <f t="shared" si="410"/>
        <v>NPN</v>
      </c>
      <c r="AO4167" s="33" t="str">
        <f t="shared" si="411"/>
        <v>3meses_pendientes</v>
      </c>
      <c r="AP4167" s="33">
        <f t="shared" si="412"/>
        <v>90</v>
      </c>
      <c r="AQ4167" s="31">
        <f t="shared" si="413"/>
        <v>25</v>
      </c>
    </row>
    <row r="4168" spans="2:43" x14ac:dyDescent="0.3">
      <c r="B4168" s="37">
        <v>46168</v>
      </c>
      <c r="C4168" t="s">
        <v>35</v>
      </c>
      <c r="D4168" t="s">
        <v>29047</v>
      </c>
      <c r="E4168" t="s">
        <v>29048</v>
      </c>
      <c r="F4168" t="s">
        <v>1425</v>
      </c>
      <c r="G4168" t="s">
        <v>29049</v>
      </c>
      <c r="H4168" t="s">
        <v>15695</v>
      </c>
      <c r="I4168" t="s">
        <v>38</v>
      </c>
      <c r="J4168" t="s">
        <v>38</v>
      </c>
      <c r="K4168" t="s">
        <v>796</v>
      </c>
      <c r="L4168" t="s">
        <v>29018</v>
      </c>
      <c r="M4168" t="s">
        <v>29050</v>
      </c>
      <c r="N4168" t="s">
        <v>3211</v>
      </c>
      <c r="O4168" t="s">
        <v>3158</v>
      </c>
      <c r="P4168" t="s">
        <v>1402</v>
      </c>
      <c r="Q4168" t="s">
        <v>29051</v>
      </c>
      <c r="R4168" s="26">
        <v>2</v>
      </c>
      <c r="S4168" s="23">
        <v>364144820000</v>
      </c>
      <c r="T4168" t="s">
        <v>37</v>
      </c>
      <c r="U4168" t="s">
        <v>1404</v>
      </c>
      <c r="V4168" s="39">
        <v>46169</v>
      </c>
      <c r="W4168" s="41">
        <v>30</v>
      </c>
      <c r="X4168" s="26" t="s">
        <v>25685</v>
      </c>
      <c r="AE4168" s="41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 s="30">
        <f t="shared" si="409"/>
        <v>0</v>
      </c>
      <c r="AL4168" s="45">
        <v>3</v>
      </c>
      <c r="AM4168" s="32">
        <f t="shared" si="408"/>
        <v>3</v>
      </c>
      <c r="AN4168" s="33" t="str">
        <f t="shared" si="410"/>
        <v>NPN</v>
      </c>
      <c r="AO4168" s="33" t="str">
        <f t="shared" si="411"/>
        <v>3meses_pendientes</v>
      </c>
      <c r="AP4168" s="33">
        <f t="shared" si="412"/>
        <v>90</v>
      </c>
      <c r="AQ4168" s="31">
        <f t="shared" si="413"/>
        <v>27</v>
      </c>
    </row>
    <row r="4169" spans="2:43" x14ac:dyDescent="0.3">
      <c r="B4169" s="37">
        <v>46168</v>
      </c>
      <c r="C4169" t="s">
        <v>35</v>
      </c>
      <c r="D4169" t="s">
        <v>29052</v>
      </c>
      <c r="E4169" t="s">
        <v>29053</v>
      </c>
      <c r="F4169" t="s">
        <v>3213</v>
      </c>
      <c r="G4169" t="s">
        <v>15748</v>
      </c>
      <c r="H4169" t="s">
        <v>15724</v>
      </c>
      <c r="I4169" t="s">
        <v>38</v>
      </c>
      <c r="J4169" t="s">
        <v>38</v>
      </c>
      <c r="K4169" t="s">
        <v>476</v>
      </c>
      <c r="L4169" t="s">
        <v>29054</v>
      </c>
      <c r="M4169" t="s">
        <v>15725</v>
      </c>
      <c r="N4169" t="s">
        <v>3211</v>
      </c>
      <c r="O4169" t="s">
        <v>3158</v>
      </c>
      <c r="P4169" t="s">
        <v>1402</v>
      </c>
      <c r="Q4169" t="s">
        <v>29055</v>
      </c>
      <c r="R4169" s="26">
        <v>2</v>
      </c>
      <c r="S4169" s="23">
        <v>364144220000</v>
      </c>
      <c r="T4169" t="s">
        <v>37</v>
      </c>
      <c r="U4169" t="s">
        <v>1404</v>
      </c>
      <c r="V4169" s="39">
        <v>46167</v>
      </c>
      <c r="W4169" s="41">
        <v>30</v>
      </c>
      <c r="X4169" s="26" t="s">
        <v>25685</v>
      </c>
      <c r="AE4169" s="41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 s="30">
        <f t="shared" si="409"/>
        <v>0</v>
      </c>
      <c r="AL4169" s="45">
        <v>3</v>
      </c>
      <c r="AM4169" s="32">
        <f t="shared" si="408"/>
        <v>3</v>
      </c>
      <c r="AN4169" s="33" t="str">
        <f t="shared" si="410"/>
        <v>NPN</v>
      </c>
      <c r="AO4169" s="33" t="str">
        <f t="shared" si="411"/>
        <v>3meses_pendientes</v>
      </c>
      <c r="AP4169" s="33">
        <f t="shared" si="412"/>
        <v>90</v>
      </c>
      <c r="AQ4169" s="31">
        <f t="shared" si="413"/>
        <v>25</v>
      </c>
    </row>
    <row r="4170" spans="2:43" x14ac:dyDescent="0.3">
      <c r="B4170" s="37">
        <v>46168</v>
      </c>
      <c r="C4170" t="s">
        <v>35</v>
      </c>
      <c r="D4170" t="s">
        <v>29056</v>
      </c>
      <c r="E4170" t="s">
        <v>29057</v>
      </c>
      <c r="F4170" t="s">
        <v>3213</v>
      </c>
      <c r="G4170" t="s">
        <v>29058</v>
      </c>
      <c r="H4170" t="s">
        <v>29059</v>
      </c>
      <c r="I4170" t="s">
        <v>38</v>
      </c>
      <c r="J4170" t="s">
        <v>38</v>
      </c>
      <c r="K4170" t="s">
        <v>7208</v>
      </c>
      <c r="L4170" t="s">
        <v>29060</v>
      </c>
      <c r="M4170" t="s">
        <v>15697</v>
      </c>
      <c r="N4170" t="s">
        <v>3211</v>
      </c>
      <c r="O4170" t="s">
        <v>3158</v>
      </c>
      <c r="P4170" t="s">
        <v>1402</v>
      </c>
      <c r="Q4170" t="s">
        <v>29061</v>
      </c>
      <c r="R4170" s="26">
        <v>2</v>
      </c>
      <c r="S4170" s="23">
        <v>352077810000</v>
      </c>
      <c r="T4170" t="s">
        <v>37</v>
      </c>
      <c r="U4170" t="s">
        <v>1404</v>
      </c>
      <c r="V4170" s="39">
        <v>46173</v>
      </c>
      <c r="W4170" s="41">
        <v>30</v>
      </c>
      <c r="X4170" s="26" t="s">
        <v>25685</v>
      </c>
      <c r="Z4170">
        <v>26.68</v>
      </c>
      <c r="AE4170" s="41">
        <v>26.68</v>
      </c>
      <c r="AF4170">
        <v>1</v>
      </c>
      <c r="AG4170">
        <v>0</v>
      </c>
      <c r="AH4170">
        <v>0</v>
      </c>
      <c r="AI4170">
        <v>0</v>
      </c>
      <c r="AJ4170">
        <v>0</v>
      </c>
      <c r="AK4170" s="30">
        <f t="shared" si="409"/>
        <v>1</v>
      </c>
      <c r="AL4170" s="45">
        <v>3</v>
      </c>
      <c r="AM4170" s="32">
        <f t="shared" si="408"/>
        <v>2</v>
      </c>
      <c r="AN4170" s="33" t="str">
        <f t="shared" si="410"/>
        <v>MOROSO</v>
      </c>
      <c r="AO4170" s="33" t="str">
        <f t="shared" si="411"/>
        <v>2meses_pendientes</v>
      </c>
      <c r="AP4170" s="33">
        <f t="shared" si="412"/>
        <v>60</v>
      </c>
      <c r="AQ4170" s="31">
        <f t="shared" si="413"/>
        <v>31</v>
      </c>
    </row>
    <row r="4171" spans="2:43" x14ac:dyDescent="0.3">
      <c r="B4171" s="37">
        <v>46170</v>
      </c>
      <c r="C4171" t="s">
        <v>35</v>
      </c>
      <c r="D4171" t="s">
        <v>29062</v>
      </c>
      <c r="E4171" t="s">
        <v>29063</v>
      </c>
      <c r="F4171" t="s">
        <v>3213</v>
      </c>
      <c r="G4171" t="s">
        <v>29064</v>
      </c>
      <c r="H4171" t="s">
        <v>29065</v>
      </c>
      <c r="I4171" t="s">
        <v>38</v>
      </c>
      <c r="J4171" t="s">
        <v>38</v>
      </c>
      <c r="K4171" t="s">
        <v>796</v>
      </c>
      <c r="L4171" t="s">
        <v>29066</v>
      </c>
      <c r="M4171" t="s">
        <v>29067</v>
      </c>
      <c r="N4171" t="s">
        <v>3211</v>
      </c>
      <c r="O4171" t="s">
        <v>3158</v>
      </c>
      <c r="P4171" t="s">
        <v>1402</v>
      </c>
      <c r="Q4171" t="s">
        <v>29068</v>
      </c>
      <c r="R4171" s="26">
        <v>2</v>
      </c>
      <c r="S4171" s="23">
        <v>362143520000</v>
      </c>
      <c r="T4171" t="s">
        <v>37</v>
      </c>
      <c r="U4171" t="s">
        <v>1404</v>
      </c>
      <c r="V4171" s="39">
        <v>46172</v>
      </c>
      <c r="W4171" s="41">
        <v>30</v>
      </c>
      <c r="X4171" s="26" t="s">
        <v>25685</v>
      </c>
      <c r="AE4171" s="4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 s="30">
        <f t="shared" si="409"/>
        <v>0</v>
      </c>
      <c r="AL4171" s="45">
        <v>3</v>
      </c>
      <c r="AM4171" s="32">
        <f t="shared" si="408"/>
        <v>3</v>
      </c>
      <c r="AN4171" s="33" t="str">
        <f t="shared" si="410"/>
        <v>NPN</v>
      </c>
      <c r="AO4171" s="33" t="str">
        <f t="shared" si="411"/>
        <v>3meses_pendientes</v>
      </c>
      <c r="AP4171" s="33">
        <f t="shared" si="412"/>
        <v>90</v>
      </c>
      <c r="AQ4171" s="31">
        <f t="shared" si="413"/>
        <v>30</v>
      </c>
    </row>
    <row r="4172" spans="2:43" x14ac:dyDescent="0.3">
      <c r="B4172" s="37">
        <v>46170</v>
      </c>
      <c r="C4172" t="s">
        <v>35</v>
      </c>
      <c r="D4172" t="s">
        <v>29069</v>
      </c>
      <c r="E4172" t="s">
        <v>29070</v>
      </c>
      <c r="F4172" t="s">
        <v>29071</v>
      </c>
      <c r="G4172" t="s">
        <v>29072</v>
      </c>
      <c r="H4172" t="s">
        <v>29073</v>
      </c>
      <c r="I4172" t="s">
        <v>38</v>
      </c>
      <c r="J4172" t="s">
        <v>38</v>
      </c>
      <c r="K4172" t="s">
        <v>476</v>
      </c>
      <c r="L4172" t="s">
        <v>29074</v>
      </c>
      <c r="M4172" t="s">
        <v>29075</v>
      </c>
      <c r="N4172" t="s">
        <v>3211</v>
      </c>
      <c r="O4172" t="s">
        <v>3158</v>
      </c>
      <c r="P4172" t="s">
        <v>1402</v>
      </c>
      <c r="Q4172" t="s">
        <v>29076</v>
      </c>
      <c r="R4172" s="26">
        <v>3</v>
      </c>
      <c r="S4172" s="23">
        <v>326105460000</v>
      </c>
      <c r="T4172" t="s">
        <v>37</v>
      </c>
      <c r="U4172" t="s">
        <v>1404</v>
      </c>
      <c r="V4172" s="39">
        <v>46170</v>
      </c>
      <c r="W4172" s="41">
        <v>46</v>
      </c>
      <c r="X4172" s="26" t="s">
        <v>25685</v>
      </c>
      <c r="Y4172">
        <v>45.66</v>
      </c>
      <c r="Z4172">
        <v>2.14</v>
      </c>
      <c r="AE4172" s="41">
        <v>47.8</v>
      </c>
      <c r="AF4172">
        <v>1</v>
      </c>
      <c r="AG4172">
        <v>0</v>
      </c>
      <c r="AH4172">
        <v>0</v>
      </c>
      <c r="AI4172">
        <v>0</v>
      </c>
      <c r="AJ4172">
        <v>0</v>
      </c>
      <c r="AK4172" s="30">
        <f t="shared" si="409"/>
        <v>1</v>
      </c>
      <c r="AL4172" s="45">
        <v>3</v>
      </c>
      <c r="AM4172" s="32">
        <f t="shared" si="408"/>
        <v>2</v>
      </c>
      <c r="AN4172" s="33" t="str">
        <f t="shared" si="410"/>
        <v>MOROSO</v>
      </c>
      <c r="AO4172" s="33" t="str">
        <f t="shared" si="411"/>
        <v>2meses_pendientes</v>
      </c>
      <c r="AP4172" s="33">
        <f t="shared" si="412"/>
        <v>92</v>
      </c>
      <c r="AQ4172" s="31">
        <f t="shared" si="413"/>
        <v>28</v>
      </c>
    </row>
    <row r="4173" spans="2:43" x14ac:dyDescent="0.3">
      <c r="B4173" s="37">
        <v>46170</v>
      </c>
      <c r="C4173" t="s">
        <v>35</v>
      </c>
      <c r="D4173" t="s">
        <v>29052</v>
      </c>
      <c r="E4173" t="s">
        <v>29077</v>
      </c>
      <c r="F4173" t="s">
        <v>3213</v>
      </c>
      <c r="G4173" t="s">
        <v>29078</v>
      </c>
      <c r="H4173" t="s">
        <v>29079</v>
      </c>
      <c r="I4173" t="s">
        <v>38</v>
      </c>
      <c r="J4173" t="s">
        <v>38</v>
      </c>
      <c r="K4173" t="s">
        <v>2460</v>
      </c>
      <c r="L4173" t="s">
        <v>29080</v>
      </c>
      <c r="M4173" t="s">
        <v>29081</v>
      </c>
      <c r="N4173" t="s">
        <v>3211</v>
      </c>
      <c r="O4173" t="s">
        <v>3158</v>
      </c>
      <c r="P4173" t="s">
        <v>1402</v>
      </c>
      <c r="Q4173" t="s">
        <v>29082</v>
      </c>
      <c r="R4173" s="26">
        <v>2</v>
      </c>
      <c r="S4173" s="23">
        <v>364144220000</v>
      </c>
      <c r="T4173" t="s">
        <v>37</v>
      </c>
      <c r="U4173" t="s">
        <v>1404</v>
      </c>
      <c r="V4173" s="39">
        <v>46169</v>
      </c>
      <c r="W4173" s="41">
        <v>26</v>
      </c>
      <c r="X4173" s="26" t="s">
        <v>25685</v>
      </c>
      <c r="AE4173" s="41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 s="30">
        <f t="shared" si="409"/>
        <v>0</v>
      </c>
      <c r="AL4173" s="45">
        <v>3</v>
      </c>
      <c r="AM4173" s="32">
        <f t="shared" si="408"/>
        <v>3</v>
      </c>
      <c r="AN4173" s="33" t="str">
        <f t="shared" si="410"/>
        <v>NPN</v>
      </c>
      <c r="AO4173" s="33" t="str">
        <f t="shared" si="411"/>
        <v>3meses_pendientes</v>
      </c>
      <c r="AP4173" s="33">
        <f t="shared" si="412"/>
        <v>78</v>
      </c>
      <c r="AQ4173" s="31">
        <f t="shared" si="413"/>
        <v>27</v>
      </c>
    </row>
    <row r="4174" spans="2:43" x14ac:dyDescent="0.3">
      <c r="B4174" s="37">
        <v>46173</v>
      </c>
      <c r="C4174" t="s">
        <v>35</v>
      </c>
      <c r="D4174" t="s">
        <v>29047</v>
      </c>
      <c r="E4174" t="s">
        <v>29083</v>
      </c>
      <c r="F4174" t="s">
        <v>36</v>
      </c>
      <c r="G4174" t="s">
        <v>29084</v>
      </c>
      <c r="H4174" t="s">
        <v>29085</v>
      </c>
      <c r="I4174" t="s">
        <v>38</v>
      </c>
      <c r="J4174" t="s">
        <v>38</v>
      </c>
      <c r="K4174" t="s">
        <v>476</v>
      </c>
      <c r="L4174" t="s">
        <v>29086</v>
      </c>
      <c r="M4174" t="s">
        <v>29087</v>
      </c>
      <c r="N4174" t="s">
        <v>3211</v>
      </c>
      <c r="O4174" t="s">
        <v>3158</v>
      </c>
      <c r="P4174" t="s">
        <v>1402</v>
      </c>
      <c r="Q4174" t="s">
        <v>29088</v>
      </c>
      <c r="R4174" s="26">
        <v>2</v>
      </c>
      <c r="S4174" s="23">
        <v>364144820000</v>
      </c>
      <c r="T4174" t="s">
        <v>37</v>
      </c>
      <c r="U4174" t="s">
        <v>1404</v>
      </c>
      <c r="V4174" s="39">
        <v>46173</v>
      </c>
      <c r="W4174" s="41">
        <v>30</v>
      </c>
      <c r="X4174" s="26" t="s">
        <v>25685</v>
      </c>
      <c r="AE4174" s="41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 s="30">
        <f t="shared" si="409"/>
        <v>0</v>
      </c>
      <c r="AL4174" s="45">
        <v>3</v>
      </c>
      <c r="AM4174" s="32">
        <f t="shared" si="408"/>
        <v>3</v>
      </c>
      <c r="AN4174" s="33" t="str">
        <f t="shared" si="410"/>
        <v>NPN</v>
      </c>
      <c r="AO4174" s="33" t="str">
        <f t="shared" si="411"/>
        <v>3meses_pendientes</v>
      </c>
      <c r="AP4174" s="33">
        <f t="shared" si="412"/>
        <v>90</v>
      </c>
      <c r="AQ4174" s="31">
        <f t="shared" si="413"/>
        <v>31</v>
      </c>
    </row>
    <row r="4175" spans="2:43" x14ac:dyDescent="0.3">
      <c r="B4175" s="37">
        <v>46144</v>
      </c>
      <c r="C4175" t="s">
        <v>35</v>
      </c>
      <c r="D4175" t="s">
        <v>29089</v>
      </c>
      <c r="E4175" t="s">
        <v>29090</v>
      </c>
      <c r="F4175" t="s">
        <v>1398</v>
      </c>
      <c r="G4175" t="s">
        <v>29091</v>
      </c>
      <c r="H4175" t="s">
        <v>29092</v>
      </c>
      <c r="I4175" t="s">
        <v>38</v>
      </c>
      <c r="J4175" t="s">
        <v>38</v>
      </c>
      <c r="M4175" t="s">
        <v>29093</v>
      </c>
      <c r="N4175" t="s">
        <v>3295</v>
      </c>
      <c r="O4175" t="s">
        <v>3158</v>
      </c>
      <c r="P4175" t="s">
        <v>1402</v>
      </c>
      <c r="Q4175" t="s">
        <v>29094</v>
      </c>
      <c r="R4175" s="26">
        <v>2</v>
      </c>
      <c r="S4175" s="23">
        <v>368123360000</v>
      </c>
      <c r="T4175" t="s">
        <v>37</v>
      </c>
      <c r="U4175" t="s">
        <v>1404</v>
      </c>
      <c r="V4175" s="39">
        <v>46145</v>
      </c>
      <c r="W4175" s="41">
        <v>40</v>
      </c>
      <c r="X4175" s="26" t="s">
        <v>25685</v>
      </c>
      <c r="Y4175">
        <v>40.54</v>
      </c>
      <c r="Z4175">
        <v>25.97</v>
      </c>
      <c r="AE4175" s="41">
        <v>66.509999999999991</v>
      </c>
      <c r="AF4175">
        <v>1</v>
      </c>
      <c r="AG4175">
        <v>0</v>
      </c>
      <c r="AH4175">
        <v>0</v>
      </c>
      <c r="AI4175">
        <v>0</v>
      </c>
      <c r="AJ4175">
        <v>0</v>
      </c>
      <c r="AK4175" s="30">
        <f t="shared" si="409"/>
        <v>1</v>
      </c>
      <c r="AL4175" s="45">
        <v>3</v>
      </c>
      <c r="AM4175" s="32">
        <f t="shared" si="408"/>
        <v>2</v>
      </c>
      <c r="AN4175" s="33" t="str">
        <f t="shared" si="410"/>
        <v>MOROSO</v>
      </c>
      <c r="AO4175" s="33" t="str">
        <f t="shared" si="411"/>
        <v>2meses_pendientes</v>
      </c>
      <c r="AP4175" s="33">
        <f t="shared" si="412"/>
        <v>80</v>
      </c>
      <c r="AQ4175" s="31">
        <f t="shared" si="413"/>
        <v>3</v>
      </c>
    </row>
    <row r="4176" spans="2:43" x14ac:dyDescent="0.3">
      <c r="B4176" s="37">
        <v>46148</v>
      </c>
      <c r="C4176" t="s">
        <v>35</v>
      </c>
      <c r="D4176" t="s">
        <v>29095</v>
      </c>
      <c r="E4176" t="s">
        <v>29096</v>
      </c>
      <c r="F4176" t="s">
        <v>1398</v>
      </c>
      <c r="G4176" t="s">
        <v>29097</v>
      </c>
      <c r="H4176" t="s">
        <v>29098</v>
      </c>
      <c r="I4176" t="s">
        <v>38</v>
      </c>
      <c r="J4176" t="s">
        <v>38</v>
      </c>
      <c r="K4176" t="s">
        <v>476</v>
      </c>
      <c r="M4176" t="s">
        <v>29099</v>
      </c>
      <c r="N4176" t="s">
        <v>3295</v>
      </c>
      <c r="O4176" t="s">
        <v>3158</v>
      </c>
      <c r="P4176" t="s">
        <v>1402</v>
      </c>
      <c r="Q4176" t="s">
        <v>29100</v>
      </c>
      <c r="R4176" s="26">
        <v>2</v>
      </c>
      <c r="S4176" s="23">
        <v>363125620000</v>
      </c>
      <c r="T4176" t="s">
        <v>37</v>
      </c>
      <c r="U4176" t="s">
        <v>1404</v>
      </c>
      <c r="V4176" s="39">
        <v>46150</v>
      </c>
      <c r="W4176" s="41">
        <v>30</v>
      </c>
      <c r="X4176" s="26" t="s">
        <v>25685</v>
      </c>
      <c r="Y4176">
        <v>30.44</v>
      </c>
      <c r="AA4176">
        <v>30.44</v>
      </c>
      <c r="AE4176" s="41">
        <v>60.88</v>
      </c>
      <c r="AF4176">
        <v>0</v>
      </c>
      <c r="AG4176">
        <v>1</v>
      </c>
      <c r="AH4176">
        <v>0</v>
      </c>
      <c r="AI4176">
        <v>0</v>
      </c>
      <c r="AJ4176">
        <v>0</v>
      </c>
      <c r="AK4176" s="30">
        <f t="shared" si="409"/>
        <v>1</v>
      </c>
      <c r="AL4176" s="45">
        <v>3</v>
      </c>
      <c r="AM4176" s="32">
        <f t="shared" si="408"/>
        <v>2</v>
      </c>
      <c r="AN4176" s="33" t="str">
        <f t="shared" si="410"/>
        <v>MOROSO</v>
      </c>
      <c r="AO4176" s="33" t="str">
        <f t="shared" si="411"/>
        <v>2meses_pendientes</v>
      </c>
      <c r="AP4176" s="33">
        <f t="shared" si="412"/>
        <v>60</v>
      </c>
      <c r="AQ4176" s="31">
        <f t="shared" si="413"/>
        <v>8</v>
      </c>
    </row>
    <row r="4177" spans="2:43" x14ac:dyDescent="0.3">
      <c r="B4177" s="37">
        <v>46149</v>
      </c>
      <c r="C4177" t="s">
        <v>35</v>
      </c>
      <c r="D4177" t="s">
        <v>29101</v>
      </c>
      <c r="E4177" t="s">
        <v>29102</v>
      </c>
      <c r="F4177" t="s">
        <v>1398</v>
      </c>
      <c r="G4177" t="s">
        <v>29103</v>
      </c>
      <c r="H4177" t="s">
        <v>29104</v>
      </c>
      <c r="I4177" t="s">
        <v>38</v>
      </c>
      <c r="J4177" t="s">
        <v>38</v>
      </c>
      <c r="K4177" t="s">
        <v>4677</v>
      </c>
      <c r="M4177" t="s">
        <v>29105</v>
      </c>
      <c r="N4177" t="s">
        <v>3295</v>
      </c>
      <c r="O4177" t="s">
        <v>3158</v>
      </c>
      <c r="P4177" t="s">
        <v>1402</v>
      </c>
      <c r="Q4177" t="s">
        <v>29106</v>
      </c>
      <c r="R4177" s="26">
        <v>2</v>
      </c>
      <c r="S4177" s="23">
        <v>364127760000</v>
      </c>
      <c r="T4177" t="s">
        <v>37</v>
      </c>
      <c r="U4177" t="s">
        <v>1404</v>
      </c>
      <c r="V4177" s="39">
        <v>46151</v>
      </c>
      <c r="W4177" s="41">
        <v>30</v>
      </c>
      <c r="X4177" s="26" t="s">
        <v>25685</v>
      </c>
      <c r="AE4177" s="41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 s="30">
        <f t="shared" si="409"/>
        <v>0</v>
      </c>
      <c r="AL4177" s="45">
        <v>3</v>
      </c>
      <c r="AM4177" s="32">
        <f t="shared" si="408"/>
        <v>3</v>
      </c>
      <c r="AN4177" s="33" t="str">
        <f t="shared" si="410"/>
        <v>NPN</v>
      </c>
      <c r="AO4177" s="33" t="str">
        <f t="shared" si="411"/>
        <v>3meses_pendientes</v>
      </c>
      <c r="AP4177" s="33">
        <f t="shared" si="412"/>
        <v>90</v>
      </c>
      <c r="AQ4177" s="31">
        <f t="shared" si="413"/>
        <v>9</v>
      </c>
    </row>
    <row r="4178" spans="2:43" x14ac:dyDescent="0.3">
      <c r="B4178" s="37">
        <v>46149</v>
      </c>
      <c r="C4178" t="s">
        <v>35</v>
      </c>
      <c r="D4178" t="s">
        <v>29107</v>
      </c>
      <c r="E4178" t="s">
        <v>29108</v>
      </c>
      <c r="F4178" t="s">
        <v>1398</v>
      </c>
      <c r="G4178" t="s">
        <v>29109</v>
      </c>
      <c r="H4178" t="s">
        <v>29110</v>
      </c>
      <c r="I4178" t="s">
        <v>38</v>
      </c>
      <c r="J4178" t="s">
        <v>38</v>
      </c>
      <c r="K4178" t="s">
        <v>561</v>
      </c>
      <c r="M4178" t="s">
        <v>29111</v>
      </c>
      <c r="N4178" t="s">
        <v>3295</v>
      </c>
      <c r="O4178" t="s">
        <v>3158</v>
      </c>
      <c r="P4178" t="s">
        <v>1402</v>
      </c>
      <c r="Q4178" t="s">
        <v>29112</v>
      </c>
      <c r="R4178" s="26">
        <v>2</v>
      </c>
      <c r="S4178" s="23">
        <v>367128360000</v>
      </c>
      <c r="T4178" t="s">
        <v>37</v>
      </c>
      <c r="U4178" t="s">
        <v>1404</v>
      </c>
      <c r="V4178" s="39">
        <v>46150</v>
      </c>
      <c r="W4178" s="41">
        <v>30</v>
      </c>
      <c r="X4178" s="26" t="s">
        <v>25685</v>
      </c>
      <c r="Y4178">
        <v>31</v>
      </c>
      <c r="Z4178">
        <v>29.88</v>
      </c>
      <c r="AE4178" s="41">
        <v>60.879999999999995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 s="30">
        <f t="shared" si="409"/>
        <v>1</v>
      </c>
      <c r="AL4178" s="45">
        <v>3</v>
      </c>
      <c r="AM4178" s="32">
        <f t="shared" si="408"/>
        <v>2</v>
      </c>
      <c r="AN4178" s="33" t="str">
        <f t="shared" si="410"/>
        <v>MOROSO</v>
      </c>
      <c r="AO4178" s="33" t="str">
        <f t="shared" si="411"/>
        <v>2meses_pendientes</v>
      </c>
      <c r="AP4178" s="33">
        <f t="shared" si="412"/>
        <v>60</v>
      </c>
      <c r="AQ4178" s="31">
        <f t="shared" si="413"/>
        <v>8</v>
      </c>
    </row>
    <row r="4179" spans="2:43" x14ac:dyDescent="0.3">
      <c r="B4179" s="37">
        <v>46155</v>
      </c>
      <c r="C4179" t="s">
        <v>35</v>
      </c>
      <c r="D4179" t="s">
        <v>29113</v>
      </c>
      <c r="E4179" t="s">
        <v>29114</v>
      </c>
      <c r="F4179" t="s">
        <v>1398</v>
      </c>
      <c r="G4179" t="s">
        <v>29115</v>
      </c>
      <c r="H4179" t="s">
        <v>29116</v>
      </c>
      <c r="I4179" t="s">
        <v>38</v>
      </c>
      <c r="J4179" t="s">
        <v>38</v>
      </c>
      <c r="K4179" t="s">
        <v>4677</v>
      </c>
      <c r="M4179" t="s">
        <v>29117</v>
      </c>
      <c r="N4179" t="s">
        <v>3295</v>
      </c>
      <c r="O4179" t="s">
        <v>3158</v>
      </c>
      <c r="P4179" t="s">
        <v>1402</v>
      </c>
      <c r="Q4179" t="s">
        <v>29118</v>
      </c>
      <c r="R4179" s="26">
        <v>3</v>
      </c>
      <c r="S4179" s="23">
        <v>366133470000</v>
      </c>
      <c r="T4179" t="s">
        <v>37</v>
      </c>
      <c r="U4179" t="s">
        <v>1404</v>
      </c>
      <c r="V4179" s="39">
        <v>46156</v>
      </c>
      <c r="W4179" s="41">
        <v>35</v>
      </c>
      <c r="X4179" s="26" t="s">
        <v>25685</v>
      </c>
      <c r="Z4179">
        <v>37</v>
      </c>
      <c r="AA4179">
        <v>45.02</v>
      </c>
      <c r="AE4179" s="41">
        <v>82.02000000000001</v>
      </c>
      <c r="AF4179">
        <v>1</v>
      </c>
      <c r="AG4179">
        <v>1</v>
      </c>
      <c r="AH4179">
        <v>0</v>
      </c>
      <c r="AI4179">
        <v>0</v>
      </c>
      <c r="AJ4179">
        <v>0</v>
      </c>
      <c r="AK4179" s="30">
        <f t="shared" si="409"/>
        <v>2</v>
      </c>
      <c r="AL4179" s="45">
        <v>3</v>
      </c>
      <c r="AM4179" s="32">
        <f t="shared" si="408"/>
        <v>1</v>
      </c>
      <c r="AN4179" s="33" t="str">
        <f t="shared" si="410"/>
        <v>MOROSO</v>
      </c>
      <c r="AO4179" s="33" t="str">
        <f t="shared" si="411"/>
        <v>1meses_pendientes</v>
      </c>
      <c r="AP4179" s="33">
        <f t="shared" si="412"/>
        <v>35</v>
      </c>
      <c r="AQ4179" s="31">
        <f t="shared" si="413"/>
        <v>14</v>
      </c>
    </row>
    <row r="4180" spans="2:43" x14ac:dyDescent="0.3">
      <c r="B4180" s="37">
        <v>46158</v>
      </c>
      <c r="C4180" t="s">
        <v>35</v>
      </c>
      <c r="D4180" t="s">
        <v>29119</v>
      </c>
      <c r="E4180" t="s">
        <v>29120</v>
      </c>
      <c r="F4180" t="s">
        <v>1398</v>
      </c>
      <c r="G4180" t="s">
        <v>29121</v>
      </c>
      <c r="H4180" t="s">
        <v>29122</v>
      </c>
      <c r="I4180" t="s">
        <v>38</v>
      </c>
      <c r="J4180" t="s">
        <v>38</v>
      </c>
      <c r="K4180" t="s">
        <v>796</v>
      </c>
      <c r="M4180" t="s">
        <v>29123</v>
      </c>
      <c r="N4180" t="s">
        <v>3295</v>
      </c>
      <c r="O4180" t="s">
        <v>3158</v>
      </c>
      <c r="P4180" t="s">
        <v>1402</v>
      </c>
      <c r="Q4180" t="s">
        <v>29124</v>
      </c>
      <c r="R4180" s="26">
        <v>2</v>
      </c>
      <c r="S4180" s="23">
        <v>363136430000</v>
      </c>
      <c r="T4180" t="s">
        <v>37</v>
      </c>
      <c r="U4180" t="s">
        <v>1404</v>
      </c>
      <c r="V4180" s="39">
        <v>46160</v>
      </c>
      <c r="W4180" s="41">
        <v>40</v>
      </c>
      <c r="X4180" s="26" t="s">
        <v>25685</v>
      </c>
      <c r="Z4180">
        <v>40.54</v>
      </c>
      <c r="AA4180">
        <v>40.54</v>
      </c>
      <c r="AE4180" s="41">
        <v>81.08</v>
      </c>
      <c r="AF4180">
        <v>1</v>
      </c>
      <c r="AG4180">
        <v>1</v>
      </c>
      <c r="AH4180">
        <v>0</v>
      </c>
      <c r="AI4180">
        <v>0</v>
      </c>
      <c r="AJ4180">
        <v>0</v>
      </c>
      <c r="AK4180" s="30">
        <f t="shared" si="409"/>
        <v>2</v>
      </c>
      <c r="AL4180" s="45">
        <v>3</v>
      </c>
      <c r="AM4180" s="32">
        <f t="shared" si="408"/>
        <v>1</v>
      </c>
      <c r="AN4180" s="33" t="str">
        <f t="shared" si="410"/>
        <v>MOROSO</v>
      </c>
      <c r="AO4180" s="33" t="str">
        <f t="shared" si="411"/>
        <v>1meses_pendientes</v>
      </c>
      <c r="AP4180" s="33">
        <f t="shared" si="412"/>
        <v>40</v>
      </c>
      <c r="AQ4180" s="31">
        <f t="shared" si="413"/>
        <v>18</v>
      </c>
    </row>
    <row r="4181" spans="2:43" x14ac:dyDescent="0.3">
      <c r="B4181" s="37">
        <v>46167</v>
      </c>
      <c r="C4181" t="s">
        <v>35</v>
      </c>
      <c r="D4181" t="s">
        <v>29125</v>
      </c>
      <c r="E4181" t="s">
        <v>29126</v>
      </c>
      <c r="F4181" t="s">
        <v>1398</v>
      </c>
      <c r="G4181" t="s">
        <v>29127</v>
      </c>
      <c r="H4181" t="s">
        <v>29128</v>
      </c>
      <c r="I4181" t="s">
        <v>38</v>
      </c>
      <c r="J4181" t="s">
        <v>38</v>
      </c>
      <c r="K4181" t="s">
        <v>6029</v>
      </c>
      <c r="M4181" t="s">
        <v>29129</v>
      </c>
      <c r="N4181" t="s">
        <v>3295</v>
      </c>
      <c r="O4181" t="s">
        <v>3158</v>
      </c>
      <c r="P4181" t="s">
        <v>1402</v>
      </c>
      <c r="Q4181" t="s">
        <v>29130</v>
      </c>
      <c r="R4181" s="26">
        <v>2</v>
      </c>
      <c r="S4181" s="23">
        <v>368145640000</v>
      </c>
      <c r="T4181" t="s">
        <v>37</v>
      </c>
      <c r="U4181" t="s">
        <v>1404</v>
      </c>
      <c r="V4181" s="39">
        <v>46169</v>
      </c>
      <c r="W4181" s="41">
        <v>30</v>
      </c>
      <c r="X4181" s="26" t="s">
        <v>25685</v>
      </c>
      <c r="Z4181">
        <v>30.44</v>
      </c>
      <c r="AE4181" s="41">
        <v>30.44</v>
      </c>
      <c r="AF4181">
        <v>1</v>
      </c>
      <c r="AG4181">
        <v>0</v>
      </c>
      <c r="AH4181">
        <v>0</v>
      </c>
      <c r="AI4181">
        <v>0</v>
      </c>
      <c r="AJ4181">
        <v>0</v>
      </c>
      <c r="AK4181" s="30">
        <f t="shared" si="409"/>
        <v>1</v>
      </c>
      <c r="AL4181" s="45">
        <v>3</v>
      </c>
      <c r="AM4181" s="32">
        <f t="shared" si="408"/>
        <v>2</v>
      </c>
      <c r="AN4181" s="33" t="str">
        <f t="shared" si="410"/>
        <v>MOROSO</v>
      </c>
      <c r="AO4181" s="33" t="str">
        <f t="shared" si="411"/>
        <v>2meses_pendientes</v>
      </c>
      <c r="AP4181" s="33">
        <f t="shared" si="412"/>
        <v>60</v>
      </c>
      <c r="AQ4181" s="31">
        <f t="shared" si="413"/>
        <v>27</v>
      </c>
    </row>
    <row r="4182" spans="2:43" x14ac:dyDescent="0.3">
      <c r="B4182" s="37">
        <v>46169</v>
      </c>
      <c r="C4182" t="s">
        <v>35</v>
      </c>
      <c r="D4182" t="s">
        <v>29131</v>
      </c>
      <c r="E4182" t="s">
        <v>29132</v>
      </c>
      <c r="F4182" t="s">
        <v>1398</v>
      </c>
      <c r="G4182" t="s">
        <v>29133</v>
      </c>
      <c r="H4182" t="s">
        <v>29134</v>
      </c>
      <c r="I4182" t="s">
        <v>38</v>
      </c>
      <c r="J4182" t="s">
        <v>38</v>
      </c>
      <c r="K4182" t="s">
        <v>561</v>
      </c>
      <c r="M4182" t="s">
        <v>29135</v>
      </c>
      <c r="N4182" t="s">
        <v>3295</v>
      </c>
      <c r="O4182" t="s">
        <v>3158</v>
      </c>
      <c r="P4182" t="s">
        <v>1402</v>
      </c>
      <c r="Q4182" t="s">
        <v>29136</v>
      </c>
      <c r="R4182" s="26">
        <v>2</v>
      </c>
      <c r="S4182" s="23">
        <v>326092550000</v>
      </c>
      <c r="T4182" t="s">
        <v>37</v>
      </c>
      <c r="U4182" t="s">
        <v>1404</v>
      </c>
      <c r="V4182" s="39">
        <v>46170</v>
      </c>
      <c r="W4182" s="41">
        <v>30</v>
      </c>
      <c r="X4182" s="26" t="s">
        <v>25685</v>
      </c>
      <c r="Y4182">
        <v>15.22</v>
      </c>
      <c r="Z4182">
        <v>15.22</v>
      </c>
      <c r="AE4182" s="41">
        <v>30.44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 s="30">
        <f t="shared" si="409"/>
        <v>1</v>
      </c>
      <c r="AL4182" s="45">
        <v>3</v>
      </c>
      <c r="AM4182" s="32">
        <f t="shared" si="408"/>
        <v>2</v>
      </c>
      <c r="AN4182" s="33" t="str">
        <f t="shared" si="410"/>
        <v>MOROSO</v>
      </c>
      <c r="AO4182" s="33" t="str">
        <f t="shared" si="411"/>
        <v>2meses_pendientes</v>
      </c>
      <c r="AP4182" s="33">
        <f t="shared" si="412"/>
        <v>60</v>
      </c>
      <c r="AQ4182" s="31">
        <f t="shared" si="413"/>
        <v>28</v>
      </c>
    </row>
    <row r="4183" spans="2:43" x14ac:dyDescent="0.3">
      <c r="B4183" s="37">
        <v>46171</v>
      </c>
      <c r="C4183" t="s">
        <v>35</v>
      </c>
      <c r="D4183" t="s">
        <v>29137</v>
      </c>
      <c r="E4183" t="s">
        <v>29138</v>
      </c>
      <c r="F4183" t="s">
        <v>1398</v>
      </c>
      <c r="G4183" t="s">
        <v>29139</v>
      </c>
      <c r="H4183" t="s">
        <v>29140</v>
      </c>
      <c r="I4183" t="s">
        <v>38</v>
      </c>
      <c r="J4183" t="s">
        <v>38</v>
      </c>
      <c r="K4183" t="s">
        <v>561</v>
      </c>
      <c r="M4183" t="s">
        <v>29141</v>
      </c>
      <c r="N4183" t="s">
        <v>3295</v>
      </c>
      <c r="O4183" t="s">
        <v>3158</v>
      </c>
      <c r="P4183" t="s">
        <v>1402</v>
      </c>
      <c r="Q4183" t="s">
        <v>29142</v>
      </c>
      <c r="R4183" s="26">
        <v>2</v>
      </c>
      <c r="S4183" s="23">
        <v>365148030000</v>
      </c>
      <c r="T4183" t="s">
        <v>37</v>
      </c>
      <c r="U4183" t="s">
        <v>1404</v>
      </c>
      <c r="V4183" s="39">
        <v>46171</v>
      </c>
      <c r="W4183" s="41">
        <v>30</v>
      </c>
      <c r="X4183" s="26" t="s">
        <v>25685</v>
      </c>
      <c r="Y4183">
        <v>15.22</v>
      </c>
      <c r="AE4183" s="41">
        <v>15.22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 s="30">
        <f t="shared" si="409"/>
        <v>0</v>
      </c>
      <c r="AL4183" s="45">
        <v>3</v>
      </c>
      <c r="AM4183" s="32">
        <f t="shared" si="408"/>
        <v>3</v>
      </c>
      <c r="AN4183" s="33" t="str">
        <f t="shared" si="410"/>
        <v>NPN</v>
      </c>
      <c r="AO4183" s="33" t="str">
        <f t="shared" si="411"/>
        <v>3meses_pendientes</v>
      </c>
      <c r="AP4183" s="33">
        <f t="shared" si="412"/>
        <v>90</v>
      </c>
      <c r="AQ4183" s="31">
        <f t="shared" si="413"/>
        <v>29</v>
      </c>
    </row>
    <row r="4184" spans="2:43" x14ac:dyDescent="0.3">
      <c r="B4184" s="37">
        <v>46144</v>
      </c>
      <c r="C4184" t="s">
        <v>35</v>
      </c>
      <c r="D4184" t="s">
        <v>29143</v>
      </c>
      <c r="E4184" t="s">
        <v>29144</v>
      </c>
      <c r="F4184" t="s">
        <v>29145</v>
      </c>
      <c r="G4184" t="s">
        <v>29146</v>
      </c>
      <c r="H4184" t="s">
        <v>29147</v>
      </c>
      <c r="I4184" t="s">
        <v>38</v>
      </c>
      <c r="J4184" t="s">
        <v>44</v>
      </c>
      <c r="K4184" t="s">
        <v>55</v>
      </c>
      <c r="L4184" t="s">
        <v>29148</v>
      </c>
      <c r="M4184" t="s">
        <v>29149</v>
      </c>
      <c r="N4184" t="s">
        <v>15806</v>
      </c>
      <c r="O4184" t="s">
        <v>3158</v>
      </c>
      <c r="P4184" t="s">
        <v>1402</v>
      </c>
      <c r="Q4184" t="s">
        <v>29150</v>
      </c>
      <c r="R4184" s="26">
        <v>3</v>
      </c>
      <c r="S4184" s="23">
        <v>309032630000</v>
      </c>
      <c r="T4184" t="s">
        <v>37</v>
      </c>
      <c r="U4184" t="s">
        <v>1404</v>
      </c>
      <c r="V4184" s="39">
        <v>46147</v>
      </c>
      <c r="W4184" s="41">
        <v>37</v>
      </c>
      <c r="X4184" s="26" t="s">
        <v>25685</v>
      </c>
      <c r="Y4184">
        <v>39.19</v>
      </c>
      <c r="Z4184">
        <v>39.19</v>
      </c>
      <c r="AA4184">
        <v>29.86</v>
      </c>
      <c r="AE4184" s="41">
        <v>108.24</v>
      </c>
      <c r="AF4184">
        <v>1</v>
      </c>
      <c r="AG4184">
        <v>1</v>
      </c>
      <c r="AH4184">
        <v>0</v>
      </c>
      <c r="AI4184">
        <v>0</v>
      </c>
      <c r="AJ4184">
        <v>0</v>
      </c>
      <c r="AK4184" s="30">
        <f t="shared" si="409"/>
        <v>2</v>
      </c>
      <c r="AL4184" s="45">
        <v>3</v>
      </c>
      <c r="AM4184" s="32">
        <f t="shared" si="408"/>
        <v>1</v>
      </c>
      <c r="AN4184" s="33" t="str">
        <f t="shared" si="410"/>
        <v>MOROSO</v>
      </c>
      <c r="AO4184" s="33" t="str">
        <f t="shared" si="411"/>
        <v>1meses_pendientes</v>
      </c>
      <c r="AP4184" s="33">
        <f t="shared" si="412"/>
        <v>37</v>
      </c>
      <c r="AQ4184" s="31">
        <f t="shared" si="413"/>
        <v>5</v>
      </c>
    </row>
    <row r="4185" spans="2:43" x14ac:dyDescent="0.3">
      <c r="B4185" s="37">
        <v>46152</v>
      </c>
      <c r="C4185" t="s">
        <v>35</v>
      </c>
      <c r="D4185" t="s">
        <v>29151</v>
      </c>
      <c r="E4185" t="s">
        <v>29152</v>
      </c>
      <c r="F4185" t="s">
        <v>36</v>
      </c>
      <c r="G4185" t="s">
        <v>29153</v>
      </c>
      <c r="H4185" t="s">
        <v>29154</v>
      </c>
      <c r="I4185" t="s">
        <v>38</v>
      </c>
      <c r="J4185" t="s">
        <v>38</v>
      </c>
      <c r="K4185" t="s">
        <v>796</v>
      </c>
      <c r="L4185" t="s">
        <v>29155</v>
      </c>
      <c r="M4185" t="s">
        <v>29156</v>
      </c>
      <c r="N4185" t="s">
        <v>15806</v>
      </c>
      <c r="O4185" t="s">
        <v>3158</v>
      </c>
      <c r="P4185" t="s">
        <v>1402</v>
      </c>
      <c r="Q4185" t="s">
        <v>29157</v>
      </c>
      <c r="R4185" s="26">
        <v>3</v>
      </c>
      <c r="S4185" s="23">
        <v>361130590000</v>
      </c>
      <c r="T4185" t="s">
        <v>37</v>
      </c>
      <c r="U4185" t="s">
        <v>1404</v>
      </c>
      <c r="V4185" s="39">
        <v>46154</v>
      </c>
      <c r="W4185" s="41">
        <v>38</v>
      </c>
      <c r="X4185" s="26" t="s">
        <v>25685</v>
      </c>
      <c r="Y4185">
        <v>40.54</v>
      </c>
      <c r="AE4185" s="41">
        <v>40.54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 s="30">
        <f t="shared" si="409"/>
        <v>0</v>
      </c>
      <c r="AL4185" s="45">
        <v>3</v>
      </c>
      <c r="AM4185" s="32">
        <f t="shared" si="408"/>
        <v>3</v>
      </c>
      <c r="AN4185" s="33" t="str">
        <f t="shared" si="410"/>
        <v>NPN</v>
      </c>
      <c r="AO4185" s="33" t="str">
        <f t="shared" si="411"/>
        <v>3meses_pendientes</v>
      </c>
      <c r="AP4185" s="33">
        <f t="shared" si="412"/>
        <v>114</v>
      </c>
      <c r="AQ4185" s="31">
        <f t="shared" si="413"/>
        <v>12</v>
      </c>
    </row>
    <row r="4186" spans="2:43" x14ac:dyDescent="0.3">
      <c r="B4186" s="37">
        <v>46153</v>
      </c>
      <c r="C4186" t="s">
        <v>35</v>
      </c>
      <c r="D4186" t="s">
        <v>29158</v>
      </c>
      <c r="E4186" t="s">
        <v>29159</v>
      </c>
      <c r="F4186" t="s">
        <v>29145</v>
      </c>
      <c r="G4186" t="s">
        <v>29160</v>
      </c>
      <c r="H4186" t="s">
        <v>29161</v>
      </c>
      <c r="I4186" t="s">
        <v>38</v>
      </c>
      <c r="J4186" t="s">
        <v>438</v>
      </c>
      <c r="K4186" t="s">
        <v>654</v>
      </c>
      <c r="L4186" t="s">
        <v>29162</v>
      </c>
      <c r="M4186" t="s">
        <v>29163</v>
      </c>
      <c r="N4186" t="s">
        <v>15806</v>
      </c>
      <c r="O4186" t="s">
        <v>3158</v>
      </c>
      <c r="P4186" t="s">
        <v>1402</v>
      </c>
      <c r="Q4186" t="s">
        <v>29164</v>
      </c>
      <c r="R4186" s="26">
        <v>3</v>
      </c>
      <c r="S4186" s="23">
        <v>362132010000</v>
      </c>
      <c r="T4186" t="s">
        <v>37</v>
      </c>
      <c r="U4186" t="s">
        <v>1404</v>
      </c>
      <c r="V4186" s="39">
        <v>46154</v>
      </c>
      <c r="W4186" s="41">
        <v>33</v>
      </c>
      <c r="X4186" s="26" t="s">
        <v>25685</v>
      </c>
      <c r="Y4186">
        <v>34.909999999999997</v>
      </c>
      <c r="Z4186">
        <v>38.590000000000003</v>
      </c>
      <c r="AE4186" s="41">
        <v>73.5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 s="30">
        <f t="shared" si="409"/>
        <v>1</v>
      </c>
      <c r="AL4186" s="45">
        <v>3</v>
      </c>
      <c r="AM4186" s="32">
        <f t="shared" si="408"/>
        <v>2</v>
      </c>
      <c r="AN4186" s="33" t="str">
        <f t="shared" si="410"/>
        <v>MOROSO</v>
      </c>
      <c r="AO4186" s="33" t="str">
        <f t="shared" si="411"/>
        <v>2meses_pendientes</v>
      </c>
      <c r="AP4186" s="33">
        <f t="shared" si="412"/>
        <v>66</v>
      </c>
      <c r="AQ4186" s="31">
        <f t="shared" si="413"/>
        <v>12</v>
      </c>
    </row>
    <row r="4187" spans="2:43" x14ac:dyDescent="0.3">
      <c r="B4187" s="37">
        <v>46155</v>
      </c>
      <c r="C4187" t="s">
        <v>35</v>
      </c>
      <c r="D4187" t="s">
        <v>29165</v>
      </c>
      <c r="E4187" t="s">
        <v>29166</v>
      </c>
      <c r="F4187" t="s">
        <v>36</v>
      </c>
      <c r="G4187" t="s">
        <v>29167</v>
      </c>
      <c r="H4187" t="s">
        <v>29168</v>
      </c>
      <c r="I4187" t="s">
        <v>38</v>
      </c>
      <c r="J4187" t="s">
        <v>44</v>
      </c>
      <c r="K4187" t="s">
        <v>4325</v>
      </c>
      <c r="L4187" t="s">
        <v>29169</v>
      </c>
      <c r="M4187" t="s">
        <v>29170</v>
      </c>
      <c r="N4187" t="s">
        <v>15806</v>
      </c>
      <c r="O4187" t="s">
        <v>3158</v>
      </c>
      <c r="P4187" t="s">
        <v>1402</v>
      </c>
      <c r="Q4187" t="s">
        <v>29171</v>
      </c>
      <c r="R4187" s="26">
        <v>3</v>
      </c>
      <c r="S4187" s="23">
        <v>365131020000</v>
      </c>
      <c r="T4187" t="s">
        <v>37</v>
      </c>
      <c r="U4187" t="s">
        <v>1404</v>
      </c>
      <c r="V4187" s="39">
        <v>46154</v>
      </c>
      <c r="W4187" s="41">
        <v>31</v>
      </c>
      <c r="X4187" s="26" t="s">
        <v>25685</v>
      </c>
      <c r="Y4187">
        <v>32.770000000000003</v>
      </c>
      <c r="Z4187">
        <v>32.770000000000003</v>
      </c>
      <c r="AE4187" s="41">
        <v>65.540000000000006</v>
      </c>
      <c r="AF4187">
        <v>1</v>
      </c>
      <c r="AG4187">
        <v>0</v>
      </c>
      <c r="AH4187">
        <v>0</v>
      </c>
      <c r="AI4187">
        <v>0</v>
      </c>
      <c r="AJ4187">
        <v>0</v>
      </c>
      <c r="AK4187" s="30">
        <f t="shared" si="409"/>
        <v>1</v>
      </c>
      <c r="AL4187" s="45">
        <v>3</v>
      </c>
      <c r="AM4187" s="32">
        <f t="shared" si="408"/>
        <v>2</v>
      </c>
      <c r="AN4187" s="33" t="str">
        <f t="shared" si="410"/>
        <v>MOROSO</v>
      </c>
      <c r="AO4187" s="33" t="str">
        <f t="shared" si="411"/>
        <v>2meses_pendientes</v>
      </c>
      <c r="AP4187" s="33">
        <f t="shared" si="412"/>
        <v>62</v>
      </c>
      <c r="AQ4187" s="31">
        <f t="shared" si="413"/>
        <v>12</v>
      </c>
    </row>
    <row r="4188" spans="2:43" x14ac:dyDescent="0.3">
      <c r="B4188" s="37">
        <v>46156</v>
      </c>
      <c r="C4188" t="s">
        <v>35</v>
      </c>
      <c r="D4188" t="s">
        <v>29172</v>
      </c>
      <c r="E4188" t="s">
        <v>29173</v>
      </c>
      <c r="F4188" t="s">
        <v>29145</v>
      </c>
      <c r="G4188" t="s">
        <v>29174</v>
      </c>
      <c r="H4188" t="s">
        <v>29175</v>
      </c>
      <c r="I4188" t="s">
        <v>38</v>
      </c>
      <c r="J4188" t="s">
        <v>38</v>
      </c>
      <c r="K4188" t="s">
        <v>768</v>
      </c>
      <c r="L4188" t="s">
        <v>29176</v>
      </c>
      <c r="M4188" t="s">
        <v>29177</v>
      </c>
      <c r="N4188" t="s">
        <v>15806</v>
      </c>
      <c r="O4188" t="s">
        <v>3158</v>
      </c>
      <c r="P4188" t="s">
        <v>1402</v>
      </c>
      <c r="Q4188" t="s">
        <v>29178</v>
      </c>
      <c r="R4188" s="26">
        <v>3</v>
      </c>
      <c r="S4188" s="23">
        <v>366133880000</v>
      </c>
      <c r="T4188" t="s">
        <v>37</v>
      </c>
      <c r="U4188" t="s">
        <v>1404</v>
      </c>
      <c r="V4188" s="39">
        <v>46157</v>
      </c>
      <c r="W4188" s="41">
        <v>33</v>
      </c>
      <c r="X4188" s="26" t="s">
        <v>25685</v>
      </c>
      <c r="Z4188">
        <v>34.909999999999997</v>
      </c>
      <c r="AA4188">
        <v>34.909999999999997</v>
      </c>
      <c r="AE4188" s="41">
        <v>69.819999999999993</v>
      </c>
      <c r="AF4188">
        <v>1</v>
      </c>
      <c r="AG4188">
        <v>1</v>
      </c>
      <c r="AH4188">
        <v>0</v>
      </c>
      <c r="AI4188">
        <v>0</v>
      </c>
      <c r="AJ4188">
        <v>0</v>
      </c>
      <c r="AK4188" s="30">
        <f t="shared" si="409"/>
        <v>2</v>
      </c>
      <c r="AL4188" s="45">
        <v>3</v>
      </c>
      <c r="AM4188" s="32">
        <f t="shared" si="408"/>
        <v>1</v>
      </c>
      <c r="AN4188" s="33" t="str">
        <f t="shared" si="410"/>
        <v>MOROSO</v>
      </c>
      <c r="AO4188" s="33" t="str">
        <f t="shared" si="411"/>
        <v>1meses_pendientes</v>
      </c>
      <c r="AP4188" s="33">
        <f t="shared" si="412"/>
        <v>33</v>
      </c>
      <c r="AQ4188" s="31">
        <f t="shared" si="413"/>
        <v>15</v>
      </c>
    </row>
    <row r="4189" spans="2:43" x14ac:dyDescent="0.3">
      <c r="B4189" s="37">
        <v>46158</v>
      </c>
      <c r="C4189" t="s">
        <v>35</v>
      </c>
      <c r="D4189" t="s">
        <v>29179</v>
      </c>
      <c r="E4189" t="s">
        <v>29180</v>
      </c>
      <c r="F4189" t="s">
        <v>9451</v>
      </c>
      <c r="G4189" t="s">
        <v>29181</v>
      </c>
      <c r="H4189" t="s">
        <v>29182</v>
      </c>
      <c r="I4189" t="s">
        <v>38</v>
      </c>
      <c r="J4189" t="s">
        <v>38</v>
      </c>
      <c r="K4189" t="s">
        <v>561</v>
      </c>
      <c r="L4189" t="s">
        <v>29183</v>
      </c>
      <c r="M4189" t="s">
        <v>29184</v>
      </c>
      <c r="N4189" t="s">
        <v>15806</v>
      </c>
      <c r="O4189" t="s">
        <v>3158</v>
      </c>
      <c r="P4189" t="s">
        <v>1402</v>
      </c>
      <c r="Q4189" t="s">
        <v>29185</v>
      </c>
      <c r="R4189" s="26">
        <v>3</v>
      </c>
      <c r="S4189" s="23">
        <v>365136470000</v>
      </c>
      <c r="T4189" t="s">
        <v>37</v>
      </c>
      <c r="U4189" t="s">
        <v>1404</v>
      </c>
      <c r="V4189" s="39">
        <v>46161</v>
      </c>
      <c r="W4189" s="41">
        <v>2</v>
      </c>
      <c r="X4189" s="26" t="s">
        <v>25685</v>
      </c>
      <c r="AE4189" s="41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 s="30">
        <f t="shared" si="409"/>
        <v>0</v>
      </c>
      <c r="AL4189" s="45">
        <v>3</v>
      </c>
      <c r="AM4189" s="32">
        <f t="shared" si="408"/>
        <v>3</v>
      </c>
      <c r="AN4189" s="33" t="str">
        <f t="shared" si="410"/>
        <v>NPN</v>
      </c>
      <c r="AO4189" s="33" t="str">
        <f t="shared" si="411"/>
        <v>3meses_pendientes</v>
      </c>
      <c r="AP4189" s="33">
        <f t="shared" si="412"/>
        <v>6</v>
      </c>
      <c r="AQ4189" s="31">
        <f t="shared" si="413"/>
        <v>19</v>
      </c>
    </row>
    <row r="4190" spans="2:43" x14ac:dyDescent="0.3">
      <c r="B4190" s="37">
        <v>46159</v>
      </c>
      <c r="C4190" t="s">
        <v>35</v>
      </c>
      <c r="D4190" t="s">
        <v>29172</v>
      </c>
      <c r="E4190" t="s">
        <v>29186</v>
      </c>
      <c r="F4190" t="s">
        <v>36</v>
      </c>
      <c r="G4190" t="s">
        <v>29187</v>
      </c>
      <c r="H4190" t="s">
        <v>29188</v>
      </c>
      <c r="I4190" t="s">
        <v>38</v>
      </c>
      <c r="J4190" t="s">
        <v>38</v>
      </c>
      <c r="L4190" t="s">
        <v>29176</v>
      </c>
      <c r="M4190" t="s">
        <v>29156</v>
      </c>
      <c r="N4190" t="s">
        <v>15806</v>
      </c>
      <c r="O4190" t="s">
        <v>3158</v>
      </c>
      <c r="P4190" t="s">
        <v>1402</v>
      </c>
      <c r="Q4190" t="s">
        <v>29189</v>
      </c>
      <c r="R4190" s="26">
        <v>2</v>
      </c>
      <c r="S4190" s="23">
        <v>365134420000</v>
      </c>
      <c r="T4190" t="s">
        <v>37</v>
      </c>
      <c r="U4190" t="s">
        <v>1404</v>
      </c>
      <c r="V4190" s="39">
        <v>46161</v>
      </c>
      <c r="W4190" s="41">
        <v>30</v>
      </c>
      <c r="X4190" s="26" t="s">
        <v>25685</v>
      </c>
      <c r="Z4190">
        <v>30.44</v>
      </c>
      <c r="AE4190" s="41">
        <v>30.44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 s="30">
        <f t="shared" si="409"/>
        <v>1</v>
      </c>
      <c r="AL4190" s="45">
        <v>3</v>
      </c>
      <c r="AM4190" s="32">
        <f t="shared" si="408"/>
        <v>2</v>
      </c>
      <c r="AN4190" s="33" t="str">
        <f t="shared" si="410"/>
        <v>MOROSO</v>
      </c>
      <c r="AO4190" s="33" t="str">
        <f t="shared" si="411"/>
        <v>2meses_pendientes</v>
      </c>
      <c r="AP4190" s="33">
        <f t="shared" si="412"/>
        <v>60</v>
      </c>
      <c r="AQ4190" s="31">
        <f t="shared" si="413"/>
        <v>19</v>
      </c>
    </row>
    <row r="4191" spans="2:43" x14ac:dyDescent="0.3">
      <c r="B4191" s="37">
        <v>46164</v>
      </c>
      <c r="C4191" t="s">
        <v>35</v>
      </c>
      <c r="D4191" t="s">
        <v>29190</v>
      </c>
      <c r="E4191" t="s">
        <v>29191</v>
      </c>
      <c r="F4191" t="s">
        <v>9451</v>
      </c>
      <c r="G4191" t="s">
        <v>29192</v>
      </c>
      <c r="H4191" t="s">
        <v>29193</v>
      </c>
      <c r="I4191" t="s">
        <v>38</v>
      </c>
      <c r="J4191" t="s">
        <v>38</v>
      </c>
      <c r="K4191" t="s">
        <v>796</v>
      </c>
      <c r="L4191" t="s">
        <v>29194</v>
      </c>
      <c r="M4191" t="s">
        <v>29195</v>
      </c>
      <c r="N4191" t="s">
        <v>15806</v>
      </c>
      <c r="O4191" t="s">
        <v>3158</v>
      </c>
      <c r="P4191" t="s">
        <v>1402</v>
      </c>
      <c r="Q4191" t="s">
        <v>29196</v>
      </c>
      <c r="R4191" s="26">
        <v>3</v>
      </c>
      <c r="S4191" s="23">
        <v>361142060000</v>
      </c>
      <c r="T4191" t="s">
        <v>37</v>
      </c>
      <c r="U4191" t="s">
        <v>1404</v>
      </c>
      <c r="V4191" s="39">
        <v>46165</v>
      </c>
      <c r="W4191" s="41">
        <v>48</v>
      </c>
      <c r="X4191" s="26" t="s">
        <v>25685</v>
      </c>
      <c r="Z4191">
        <v>37.46</v>
      </c>
      <c r="AA4191">
        <v>37.47</v>
      </c>
      <c r="AE4191" s="41">
        <v>74.930000000000007</v>
      </c>
      <c r="AF4191">
        <v>1</v>
      </c>
      <c r="AG4191">
        <v>1</v>
      </c>
      <c r="AH4191">
        <v>0</v>
      </c>
      <c r="AI4191">
        <v>0</v>
      </c>
      <c r="AJ4191">
        <v>0</v>
      </c>
      <c r="AK4191" s="30">
        <f t="shared" si="409"/>
        <v>2</v>
      </c>
      <c r="AL4191" s="45">
        <v>3</v>
      </c>
      <c r="AM4191" s="32">
        <f t="shared" si="408"/>
        <v>1</v>
      </c>
      <c r="AN4191" s="33" t="str">
        <f t="shared" si="410"/>
        <v>MOROSO</v>
      </c>
      <c r="AO4191" s="33" t="str">
        <f t="shared" si="411"/>
        <v>1meses_pendientes</v>
      </c>
      <c r="AP4191" s="33">
        <f t="shared" si="412"/>
        <v>48</v>
      </c>
      <c r="AQ4191" s="31">
        <f t="shared" si="413"/>
        <v>23</v>
      </c>
    </row>
    <row r="4192" spans="2:43" x14ac:dyDescent="0.3">
      <c r="B4192" s="37">
        <v>46165</v>
      </c>
      <c r="C4192" t="s">
        <v>35</v>
      </c>
      <c r="D4192" t="s">
        <v>29197</v>
      </c>
      <c r="E4192" t="s">
        <v>29198</v>
      </c>
      <c r="F4192" t="s">
        <v>9451</v>
      </c>
      <c r="G4192" t="s">
        <v>29199</v>
      </c>
      <c r="H4192" t="s">
        <v>29200</v>
      </c>
      <c r="I4192" t="s">
        <v>38</v>
      </c>
      <c r="J4192" t="s">
        <v>38</v>
      </c>
      <c r="K4192" t="s">
        <v>476</v>
      </c>
      <c r="L4192" t="s">
        <v>29201</v>
      </c>
      <c r="M4192" t="s">
        <v>29202</v>
      </c>
      <c r="N4192" t="s">
        <v>15806</v>
      </c>
      <c r="O4192" t="s">
        <v>3158</v>
      </c>
      <c r="P4192" t="s">
        <v>1402</v>
      </c>
      <c r="Q4192" t="s">
        <v>29203</v>
      </c>
      <c r="R4192" s="26">
        <v>3</v>
      </c>
      <c r="S4192" s="23">
        <v>215037750000</v>
      </c>
      <c r="T4192" t="s">
        <v>37</v>
      </c>
      <c r="U4192" t="s">
        <v>1404</v>
      </c>
      <c r="V4192" s="39">
        <v>46170</v>
      </c>
      <c r="W4192" s="41">
        <v>38</v>
      </c>
      <c r="X4192" s="26" t="s">
        <v>25685</v>
      </c>
      <c r="Y4192">
        <v>1.36</v>
      </c>
      <c r="AA4192">
        <v>38.479999999999997</v>
      </c>
      <c r="AE4192" s="41">
        <v>39.839999999999996</v>
      </c>
      <c r="AF4192">
        <v>0</v>
      </c>
      <c r="AG4192">
        <v>1</v>
      </c>
      <c r="AH4192">
        <v>0</v>
      </c>
      <c r="AI4192">
        <v>0</v>
      </c>
      <c r="AJ4192">
        <v>0</v>
      </c>
      <c r="AK4192" s="30">
        <f t="shared" si="409"/>
        <v>1</v>
      </c>
      <c r="AL4192" s="45">
        <v>3</v>
      </c>
      <c r="AM4192" s="32">
        <f t="shared" si="408"/>
        <v>2</v>
      </c>
      <c r="AN4192" s="33" t="str">
        <f t="shared" si="410"/>
        <v>MOROSO</v>
      </c>
      <c r="AO4192" s="33" t="str">
        <f t="shared" si="411"/>
        <v>2meses_pendientes</v>
      </c>
      <c r="AP4192" s="33">
        <f t="shared" si="412"/>
        <v>76</v>
      </c>
      <c r="AQ4192" s="31">
        <f t="shared" si="413"/>
        <v>28</v>
      </c>
    </row>
    <row r="4193" spans="2:43" x14ac:dyDescent="0.3">
      <c r="B4193" s="37">
        <v>46146</v>
      </c>
      <c r="C4193" t="s">
        <v>35</v>
      </c>
      <c r="D4193" t="s">
        <v>29204</v>
      </c>
      <c r="E4193" t="s">
        <v>29205</v>
      </c>
      <c r="F4193" t="s">
        <v>1398</v>
      </c>
      <c r="G4193" t="s">
        <v>29206</v>
      </c>
      <c r="H4193" t="s">
        <v>29207</v>
      </c>
      <c r="I4193" t="s">
        <v>38</v>
      </c>
      <c r="J4193" t="s">
        <v>42</v>
      </c>
      <c r="K4193" t="s">
        <v>54</v>
      </c>
      <c r="L4193" t="s">
        <v>29208</v>
      </c>
      <c r="M4193" t="s">
        <v>29209</v>
      </c>
      <c r="N4193" t="s">
        <v>3492</v>
      </c>
      <c r="O4193" t="s">
        <v>3158</v>
      </c>
      <c r="P4193" t="s">
        <v>1402</v>
      </c>
      <c r="Q4193" t="s">
        <v>29210</v>
      </c>
      <c r="R4193" s="26">
        <v>3</v>
      </c>
      <c r="S4193" s="23">
        <v>804314780000</v>
      </c>
      <c r="T4193" t="s">
        <v>37</v>
      </c>
      <c r="U4193" t="s">
        <v>1404</v>
      </c>
      <c r="V4193" s="39">
        <v>46150</v>
      </c>
      <c r="W4193" s="41">
        <v>40</v>
      </c>
      <c r="X4193" s="26" t="s">
        <v>25685</v>
      </c>
      <c r="Z4193">
        <v>41.43</v>
      </c>
      <c r="AA4193">
        <v>45.25</v>
      </c>
      <c r="AE4193" s="41">
        <v>86.68</v>
      </c>
      <c r="AF4193">
        <v>1</v>
      </c>
      <c r="AG4193">
        <v>1</v>
      </c>
      <c r="AH4193">
        <v>0</v>
      </c>
      <c r="AI4193">
        <v>0</v>
      </c>
      <c r="AJ4193">
        <v>0</v>
      </c>
      <c r="AK4193" s="30">
        <f t="shared" si="409"/>
        <v>2</v>
      </c>
      <c r="AL4193" s="45">
        <v>3</v>
      </c>
      <c r="AM4193" s="32">
        <f t="shared" si="408"/>
        <v>1</v>
      </c>
      <c r="AN4193" s="33" t="str">
        <f t="shared" si="410"/>
        <v>MOROSO</v>
      </c>
      <c r="AO4193" s="33" t="str">
        <f t="shared" si="411"/>
        <v>1meses_pendientes</v>
      </c>
      <c r="AP4193" s="33">
        <f t="shared" si="412"/>
        <v>40</v>
      </c>
      <c r="AQ4193" s="31">
        <f t="shared" si="413"/>
        <v>8</v>
      </c>
    </row>
    <row r="4194" spans="2:43" x14ac:dyDescent="0.3">
      <c r="B4194" s="37">
        <v>46149</v>
      </c>
      <c r="C4194" t="s">
        <v>35</v>
      </c>
      <c r="D4194" t="s">
        <v>29211</v>
      </c>
      <c r="E4194" t="s">
        <v>29212</v>
      </c>
      <c r="F4194" t="s">
        <v>1398</v>
      </c>
      <c r="G4194" t="s">
        <v>29213</v>
      </c>
      <c r="H4194" t="s">
        <v>29214</v>
      </c>
      <c r="I4194" t="s">
        <v>38</v>
      </c>
      <c r="J4194" t="s">
        <v>38</v>
      </c>
      <c r="K4194" t="s">
        <v>1480</v>
      </c>
      <c r="L4194" t="s">
        <v>29215</v>
      </c>
      <c r="M4194" t="s">
        <v>29216</v>
      </c>
      <c r="N4194" t="s">
        <v>3492</v>
      </c>
      <c r="O4194" t="s">
        <v>3158</v>
      </c>
      <c r="P4194" t="s">
        <v>1402</v>
      </c>
      <c r="Q4194" t="s">
        <v>29217</v>
      </c>
      <c r="R4194" s="26">
        <v>2</v>
      </c>
      <c r="S4194" s="23">
        <v>368128360000</v>
      </c>
      <c r="T4194" t="s">
        <v>37</v>
      </c>
      <c r="U4194" t="s">
        <v>1404</v>
      </c>
      <c r="V4194" s="39">
        <v>46150</v>
      </c>
      <c r="W4194" s="41">
        <v>30</v>
      </c>
      <c r="X4194" s="26" t="s">
        <v>25685</v>
      </c>
      <c r="Y4194">
        <v>30.62</v>
      </c>
      <c r="Z4194">
        <v>30.55</v>
      </c>
      <c r="AE4194" s="41">
        <v>61.17</v>
      </c>
      <c r="AF4194">
        <v>1</v>
      </c>
      <c r="AG4194">
        <v>0</v>
      </c>
      <c r="AH4194">
        <v>0</v>
      </c>
      <c r="AI4194">
        <v>0</v>
      </c>
      <c r="AJ4194">
        <v>0</v>
      </c>
      <c r="AK4194" s="30">
        <f t="shared" si="409"/>
        <v>1</v>
      </c>
      <c r="AL4194" s="45">
        <v>3</v>
      </c>
      <c r="AM4194" s="32">
        <f t="shared" si="408"/>
        <v>2</v>
      </c>
      <c r="AN4194" s="33" t="str">
        <f t="shared" si="410"/>
        <v>MOROSO</v>
      </c>
      <c r="AO4194" s="33" t="str">
        <f t="shared" si="411"/>
        <v>2meses_pendientes</v>
      </c>
      <c r="AP4194" s="33">
        <f t="shared" si="412"/>
        <v>60</v>
      </c>
      <c r="AQ4194" s="31">
        <f t="shared" si="413"/>
        <v>8</v>
      </c>
    </row>
    <row r="4195" spans="2:43" x14ac:dyDescent="0.3">
      <c r="B4195" s="37">
        <v>46151</v>
      </c>
      <c r="C4195" t="s">
        <v>35</v>
      </c>
      <c r="D4195" t="s">
        <v>29218</v>
      </c>
      <c r="E4195" t="s">
        <v>29219</v>
      </c>
      <c r="F4195" t="s">
        <v>1398</v>
      </c>
      <c r="G4195" t="s">
        <v>29220</v>
      </c>
      <c r="H4195" t="s">
        <v>29221</v>
      </c>
      <c r="I4195" t="s">
        <v>38</v>
      </c>
      <c r="J4195" t="s">
        <v>38</v>
      </c>
      <c r="K4195" t="s">
        <v>796</v>
      </c>
      <c r="L4195" t="s">
        <v>29222</v>
      </c>
      <c r="M4195" t="s">
        <v>29223</v>
      </c>
      <c r="N4195" t="s">
        <v>3492</v>
      </c>
      <c r="O4195" t="s">
        <v>3158</v>
      </c>
      <c r="P4195" t="s">
        <v>1402</v>
      </c>
      <c r="Q4195" t="s">
        <v>29224</v>
      </c>
      <c r="R4195" s="26">
        <v>2</v>
      </c>
      <c r="S4195" s="23">
        <v>369129680000</v>
      </c>
      <c r="T4195" t="s">
        <v>37</v>
      </c>
      <c r="U4195" t="s">
        <v>1404</v>
      </c>
      <c r="V4195" s="39">
        <v>46153</v>
      </c>
      <c r="W4195" s="41">
        <v>40</v>
      </c>
      <c r="X4195" s="26" t="s">
        <v>25685</v>
      </c>
      <c r="Z4195">
        <v>40.54</v>
      </c>
      <c r="AA4195">
        <v>41</v>
      </c>
      <c r="AE4195" s="41">
        <v>81.539999999999992</v>
      </c>
      <c r="AF4195">
        <v>1</v>
      </c>
      <c r="AG4195">
        <v>1</v>
      </c>
      <c r="AH4195">
        <v>0</v>
      </c>
      <c r="AI4195">
        <v>0</v>
      </c>
      <c r="AJ4195">
        <v>0</v>
      </c>
      <c r="AK4195" s="30">
        <f t="shared" si="409"/>
        <v>2</v>
      </c>
      <c r="AL4195" s="45">
        <v>3</v>
      </c>
      <c r="AM4195" s="32">
        <f t="shared" si="408"/>
        <v>1</v>
      </c>
      <c r="AN4195" s="33" t="str">
        <f t="shared" si="410"/>
        <v>MOROSO</v>
      </c>
      <c r="AO4195" s="33" t="str">
        <f t="shared" si="411"/>
        <v>1meses_pendientes</v>
      </c>
      <c r="AP4195" s="33">
        <f t="shared" si="412"/>
        <v>40</v>
      </c>
      <c r="AQ4195" s="31">
        <f t="shared" si="413"/>
        <v>11</v>
      </c>
    </row>
    <row r="4196" spans="2:43" x14ac:dyDescent="0.3">
      <c r="B4196" s="37">
        <v>46152</v>
      </c>
      <c r="C4196" t="s">
        <v>35</v>
      </c>
      <c r="D4196" t="s">
        <v>29225</v>
      </c>
      <c r="E4196" t="s">
        <v>29226</v>
      </c>
      <c r="F4196" t="s">
        <v>1398</v>
      </c>
      <c r="G4196" t="s">
        <v>29227</v>
      </c>
      <c r="H4196" t="s">
        <v>29228</v>
      </c>
      <c r="I4196" t="s">
        <v>38</v>
      </c>
      <c r="J4196" t="s">
        <v>38</v>
      </c>
      <c r="K4196" t="s">
        <v>796</v>
      </c>
      <c r="L4196" t="s">
        <v>29229</v>
      </c>
      <c r="M4196" t="s">
        <v>29230</v>
      </c>
      <c r="N4196" t="s">
        <v>3492</v>
      </c>
      <c r="O4196" t="s">
        <v>3158</v>
      </c>
      <c r="P4196" t="s">
        <v>1402</v>
      </c>
      <c r="Q4196" t="s">
        <v>29231</v>
      </c>
      <c r="R4196" s="26">
        <v>2</v>
      </c>
      <c r="S4196" s="23">
        <v>204030000000</v>
      </c>
      <c r="T4196" t="s">
        <v>37</v>
      </c>
      <c r="U4196" t="s">
        <v>1404</v>
      </c>
      <c r="V4196" s="39">
        <v>46153</v>
      </c>
      <c r="W4196" s="41">
        <v>30</v>
      </c>
      <c r="X4196" s="26" t="s">
        <v>25685</v>
      </c>
      <c r="Z4196">
        <v>30.44</v>
      </c>
      <c r="AA4196">
        <v>30.44</v>
      </c>
      <c r="AE4196" s="41">
        <v>60.88</v>
      </c>
      <c r="AF4196">
        <v>1</v>
      </c>
      <c r="AG4196">
        <v>1</v>
      </c>
      <c r="AH4196">
        <v>0</v>
      </c>
      <c r="AI4196">
        <v>0</v>
      </c>
      <c r="AJ4196">
        <v>0</v>
      </c>
      <c r="AK4196" s="30">
        <f t="shared" si="409"/>
        <v>2</v>
      </c>
      <c r="AL4196" s="45">
        <v>3</v>
      </c>
      <c r="AM4196" s="32">
        <f t="shared" si="408"/>
        <v>1</v>
      </c>
      <c r="AN4196" s="33" t="str">
        <f t="shared" si="410"/>
        <v>MOROSO</v>
      </c>
      <c r="AO4196" s="33" t="str">
        <f t="shared" si="411"/>
        <v>1meses_pendientes</v>
      </c>
      <c r="AP4196" s="33">
        <f t="shared" si="412"/>
        <v>30</v>
      </c>
      <c r="AQ4196" s="31">
        <f t="shared" si="413"/>
        <v>11</v>
      </c>
    </row>
    <row r="4197" spans="2:43" x14ac:dyDescent="0.3">
      <c r="B4197" s="37">
        <v>46155</v>
      </c>
      <c r="C4197" t="s">
        <v>35</v>
      </c>
      <c r="D4197" t="s">
        <v>29232</v>
      </c>
      <c r="E4197" t="s">
        <v>29233</v>
      </c>
      <c r="F4197" t="s">
        <v>1398</v>
      </c>
      <c r="G4197" t="s">
        <v>29234</v>
      </c>
      <c r="H4197" t="s">
        <v>29235</v>
      </c>
      <c r="I4197" t="s">
        <v>38</v>
      </c>
      <c r="J4197" t="s">
        <v>438</v>
      </c>
      <c r="K4197" t="s">
        <v>654</v>
      </c>
      <c r="L4197" t="s">
        <v>29236</v>
      </c>
      <c r="M4197" t="s">
        <v>29237</v>
      </c>
      <c r="N4197" t="s">
        <v>3492</v>
      </c>
      <c r="O4197" t="s">
        <v>3158</v>
      </c>
      <c r="P4197" t="s">
        <v>1402</v>
      </c>
      <c r="Q4197" t="s">
        <v>29238</v>
      </c>
      <c r="R4197" s="26">
        <v>2</v>
      </c>
      <c r="S4197" s="23">
        <v>192071990000</v>
      </c>
      <c r="T4197" t="s">
        <v>37</v>
      </c>
      <c r="U4197" t="s">
        <v>1404</v>
      </c>
      <c r="V4197" s="39">
        <v>46155</v>
      </c>
      <c r="W4197" s="41">
        <v>30</v>
      </c>
      <c r="X4197" s="26" t="s">
        <v>25685</v>
      </c>
      <c r="AE4197" s="41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 s="30">
        <f t="shared" si="409"/>
        <v>0</v>
      </c>
      <c r="AL4197" s="45">
        <v>3</v>
      </c>
      <c r="AM4197" s="32">
        <f t="shared" si="408"/>
        <v>3</v>
      </c>
      <c r="AN4197" s="33" t="str">
        <f t="shared" si="410"/>
        <v>NPN</v>
      </c>
      <c r="AO4197" s="33" t="str">
        <f t="shared" si="411"/>
        <v>3meses_pendientes</v>
      </c>
      <c r="AP4197" s="33">
        <f t="shared" si="412"/>
        <v>90</v>
      </c>
      <c r="AQ4197" s="31">
        <f t="shared" si="413"/>
        <v>13</v>
      </c>
    </row>
    <row r="4198" spans="2:43" x14ac:dyDescent="0.3">
      <c r="B4198" s="37">
        <v>46155</v>
      </c>
      <c r="C4198" t="s">
        <v>35</v>
      </c>
      <c r="D4198" t="s">
        <v>29239</v>
      </c>
      <c r="E4198" t="s">
        <v>29240</v>
      </c>
      <c r="F4198" t="s">
        <v>1398</v>
      </c>
      <c r="G4198" t="s">
        <v>29241</v>
      </c>
      <c r="H4198" t="s">
        <v>29242</v>
      </c>
      <c r="I4198" t="s">
        <v>38</v>
      </c>
      <c r="J4198" t="s">
        <v>38</v>
      </c>
      <c r="K4198" t="s">
        <v>796</v>
      </c>
      <c r="L4198" t="s">
        <v>29243</v>
      </c>
      <c r="M4198" t="s">
        <v>29244</v>
      </c>
      <c r="N4198" t="s">
        <v>3492</v>
      </c>
      <c r="O4198" t="s">
        <v>3158</v>
      </c>
      <c r="P4198" t="s">
        <v>1402</v>
      </c>
      <c r="Q4198" t="s">
        <v>29245</v>
      </c>
      <c r="R4198" s="26">
        <v>2</v>
      </c>
      <c r="S4198" s="23">
        <v>307028590000</v>
      </c>
      <c r="T4198" t="s">
        <v>37</v>
      </c>
      <c r="U4198" t="s">
        <v>1404</v>
      </c>
      <c r="V4198" s="39">
        <v>46156</v>
      </c>
      <c r="W4198" s="41">
        <v>30</v>
      </c>
      <c r="X4198" s="26" t="s">
        <v>25685</v>
      </c>
      <c r="Y4198">
        <v>18.27</v>
      </c>
      <c r="Z4198">
        <v>10.27</v>
      </c>
      <c r="AA4198">
        <v>8</v>
      </c>
      <c r="AE4198" s="41">
        <v>36.54</v>
      </c>
      <c r="AF4198">
        <v>1</v>
      </c>
      <c r="AG4198">
        <v>1</v>
      </c>
      <c r="AH4198">
        <v>0</v>
      </c>
      <c r="AI4198">
        <v>0</v>
      </c>
      <c r="AJ4198">
        <v>0</v>
      </c>
      <c r="AK4198" s="30">
        <f t="shared" si="409"/>
        <v>2</v>
      </c>
      <c r="AL4198" s="45">
        <v>3</v>
      </c>
      <c r="AM4198" s="32">
        <f t="shared" si="408"/>
        <v>1</v>
      </c>
      <c r="AN4198" s="33" t="str">
        <f t="shared" si="410"/>
        <v>MOROSO</v>
      </c>
      <c r="AO4198" s="33" t="str">
        <f t="shared" si="411"/>
        <v>1meses_pendientes</v>
      </c>
      <c r="AP4198" s="33">
        <f t="shared" si="412"/>
        <v>30</v>
      </c>
      <c r="AQ4198" s="31">
        <f t="shared" si="413"/>
        <v>14</v>
      </c>
    </row>
    <row r="4199" spans="2:43" x14ac:dyDescent="0.3">
      <c r="B4199" s="37">
        <v>46157</v>
      </c>
      <c r="C4199" t="s">
        <v>35</v>
      </c>
      <c r="D4199" t="s">
        <v>29246</v>
      </c>
      <c r="E4199" t="s">
        <v>29247</v>
      </c>
      <c r="F4199" t="s">
        <v>1398</v>
      </c>
      <c r="G4199" t="s">
        <v>29248</v>
      </c>
      <c r="H4199" t="s">
        <v>29249</v>
      </c>
      <c r="I4199" t="s">
        <v>38</v>
      </c>
      <c r="J4199" t="s">
        <v>38</v>
      </c>
      <c r="K4199" t="s">
        <v>796</v>
      </c>
      <c r="L4199" t="s">
        <v>29250</v>
      </c>
      <c r="M4199" t="s">
        <v>29251</v>
      </c>
      <c r="N4199" t="s">
        <v>3492</v>
      </c>
      <c r="O4199" t="s">
        <v>3158</v>
      </c>
      <c r="P4199" t="s">
        <v>1402</v>
      </c>
      <c r="Q4199" t="s">
        <v>29252</v>
      </c>
      <c r="R4199" s="26">
        <v>2</v>
      </c>
      <c r="S4199" s="23">
        <v>363136190000</v>
      </c>
      <c r="T4199" t="s">
        <v>37</v>
      </c>
      <c r="U4199" t="s">
        <v>1404</v>
      </c>
      <c r="V4199" s="39">
        <v>46160</v>
      </c>
      <c r="W4199" s="41">
        <v>30</v>
      </c>
      <c r="X4199" s="26" t="s">
        <v>25685</v>
      </c>
      <c r="Z4199">
        <v>30.45</v>
      </c>
      <c r="AA4199">
        <v>30.43</v>
      </c>
      <c r="AE4199" s="41">
        <v>60.879999999999995</v>
      </c>
      <c r="AF4199">
        <v>1</v>
      </c>
      <c r="AG4199">
        <v>1</v>
      </c>
      <c r="AH4199">
        <v>0</v>
      </c>
      <c r="AI4199">
        <v>0</v>
      </c>
      <c r="AJ4199">
        <v>0</v>
      </c>
      <c r="AK4199" s="30">
        <f t="shared" si="409"/>
        <v>2</v>
      </c>
      <c r="AL4199" s="45">
        <v>3</v>
      </c>
      <c r="AM4199" s="32">
        <f t="shared" si="408"/>
        <v>1</v>
      </c>
      <c r="AN4199" s="33" t="str">
        <f t="shared" si="410"/>
        <v>MOROSO</v>
      </c>
      <c r="AO4199" s="33" t="str">
        <f t="shared" si="411"/>
        <v>1meses_pendientes</v>
      </c>
      <c r="AP4199" s="33">
        <f t="shared" si="412"/>
        <v>30</v>
      </c>
      <c r="AQ4199" s="31">
        <f t="shared" si="413"/>
        <v>18</v>
      </c>
    </row>
    <row r="4200" spans="2:43" x14ac:dyDescent="0.3">
      <c r="B4200" s="37">
        <v>46160</v>
      </c>
      <c r="C4200" t="s">
        <v>35</v>
      </c>
      <c r="D4200" t="s">
        <v>29253</v>
      </c>
      <c r="E4200" t="s">
        <v>29254</v>
      </c>
      <c r="F4200" t="s">
        <v>1398</v>
      </c>
      <c r="G4200" t="s">
        <v>29255</v>
      </c>
      <c r="H4200" t="s">
        <v>29256</v>
      </c>
      <c r="I4200" t="s">
        <v>38</v>
      </c>
      <c r="J4200" t="s">
        <v>438</v>
      </c>
      <c r="K4200" t="s">
        <v>654</v>
      </c>
      <c r="L4200" t="s">
        <v>29257</v>
      </c>
      <c r="M4200" t="s">
        <v>29258</v>
      </c>
      <c r="N4200" t="s">
        <v>3492</v>
      </c>
      <c r="O4200" t="s">
        <v>3158</v>
      </c>
      <c r="P4200" t="s">
        <v>1402</v>
      </c>
      <c r="Q4200" t="s">
        <v>29259</v>
      </c>
      <c r="R4200" s="26">
        <v>2</v>
      </c>
      <c r="S4200" s="23">
        <v>322044750000</v>
      </c>
      <c r="T4200" t="s">
        <v>37</v>
      </c>
      <c r="U4200" t="s">
        <v>1404</v>
      </c>
      <c r="V4200" s="39">
        <v>46162</v>
      </c>
      <c r="W4200" s="41">
        <v>30</v>
      </c>
      <c r="X4200" s="26" t="s">
        <v>25685</v>
      </c>
      <c r="Y4200">
        <v>15.22</v>
      </c>
      <c r="Z4200">
        <v>16</v>
      </c>
      <c r="AA4200">
        <v>31</v>
      </c>
      <c r="AE4200" s="41">
        <v>62.22</v>
      </c>
      <c r="AF4200">
        <v>1</v>
      </c>
      <c r="AG4200">
        <v>1</v>
      </c>
      <c r="AH4200">
        <v>0</v>
      </c>
      <c r="AI4200">
        <v>0</v>
      </c>
      <c r="AJ4200">
        <v>0</v>
      </c>
      <c r="AK4200" s="30">
        <f t="shared" si="409"/>
        <v>2</v>
      </c>
      <c r="AL4200" s="45">
        <v>3</v>
      </c>
      <c r="AM4200" s="32">
        <f t="shared" si="408"/>
        <v>1</v>
      </c>
      <c r="AN4200" s="33" t="str">
        <f t="shared" si="410"/>
        <v>MOROSO</v>
      </c>
      <c r="AO4200" s="33" t="str">
        <f t="shared" si="411"/>
        <v>1meses_pendientes</v>
      </c>
      <c r="AP4200" s="33">
        <f t="shared" si="412"/>
        <v>30</v>
      </c>
      <c r="AQ4200" s="31">
        <f t="shared" si="413"/>
        <v>20</v>
      </c>
    </row>
    <row r="4201" spans="2:43" x14ac:dyDescent="0.3">
      <c r="B4201" s="37">
        <v>46161</v>
      </c>
      <c r="C4201" t="s">
        <v>35</v>
      </c>
      <c r="D4201" t="s">
        <v>29260</v>
      </c>
      <c r="E4201" t="s">
        <v>29261</v>
      </c>
      <c r="F4201" t="s">
        <v>1398</v>
      </c>
      <c r="G4201" t="s">
        <v>29262</v>
      </c>
      <c r="H4201" t="s">
        <v>29263</v>
      </c>
      <c r="I4201" t="s">
        <v>38</v>
      </c>
      <c r="J4201" t="s">
        <v>438</v>
      </c>
      <c r="K4201" t="s">
        <v>654</v>
      </c>
      <c r="L4201" t="s">
        <v>29264</v>
      </c>
      <c r="M4201" t="s">
        <v>29265</v>
      </c>
      <c r="N4201" t="s">
        <v>3492</v>
      </c>
      <c r="O4201" t="s">
        <v>3158</v>
      </c>
      <c r="P4201" t="s">
        <v>1402</v>
      </c>
      <c r="Q4201" t="s">
        <v>29266</v>
      </c>
      <c r="R4201" s="26">
        <v>2</v>
      </c>
      <c r="S4201" s="23">
        <v>364139600000</v>
      </c>
      <c r="T4201" t="s">
        <v>37</v>
      </c>
      <c r="U4201" t="s">
        <v>1404</v>
      </c>
      <c r="V4201" s="39">
        <v>46163</v>
      </c>
      <c r="W4201" s="41">
        <v>30</v>
      </c>
      <c r="X4201" s="26" t="s">
        <v>25685</v>
      </c>
      <c r="Z4201">
        <v>20</v>
      </c>
      <c r="AA4201">
        <v>5</v>
      </c>
      <c r="AE4201" s="41">
        <v>25</v>
      </c>
      <c r="AF4201">
        <v>1</v>
      </c>
      <c r="AG4201">
        <v>1</v>
      </c>
      <c r="AH4201">
        <v>0</v>
      </c>
      <c r="AI4201">
        <v>0</v>
      </c>
      <c r="AJ4201">
        <v>0</v>
      </c>
      <c r="AK4201" s="30">
        <f t="shared" si="409"/>
        <v>2</v>
      </c>
      <c r="AL4201" s="45">
        <v>3</v>
      </c>
      <c r="AM4201" s="32">
        <f t="shared" si="408"/>
        <v>1</v>
      </c>
      <c r="AN4201" s="33" t="str">
        <f t="shared" si="410"/>
        <v>MOROSO</v>
      </c>
      <c r="AO4201" s="33" t="str">
        <f t="shared" si="411"/>
        <v>1meses_pendientes</v>
      </c>
      <c r="AP4201" s="33">
        <f t="shared" si="412"/>
        <v>30</v>
      </c>
      <c r="AQ4201" s="31">
        <f t="shared" si="413"/>
        <v>21</v>
      </c>
    </row>
    <row r="4202" spans="2:43" x14ac:dyDescent="0.3">
      <c r="B4202" s="37">
        <v>46163</v>
      </c>
      <c r="C4202" t="s">
        <v>35</v>
      </c>
      <c r="D4202" t="s">
        <v>29267</v>
      </c>
      <c r="E4202" t="s">
        <v>29268</v>
      </c>
      <c r="F4202" t="s">
        <v>1398</v>
      </c>
      <c r="G4202" t="s">
        <v>29269</v>
      </c>
      <c r="H4202" t="s">
        <v>29270</v>
      </c>
      <c r="I4202" t="s">
        <v>26936</v>
      </c>
      <c r="J4202" t="s">
        <v>27078</v>
      </c>
      <c r="K4202" t="s">
        <v>27251</v>
      </c>
      <c r="L4202" t="s">
        <v>29271</v>
      </c>
      <c r="M4202" t="s">
        <v>27099</v>
      </c>
      <c r="N4202" t="s">
        <v>3492</v>
      </c>
      <c r="O4202" t="s">
        <v>3158</v>
      </c>
      <c r="P4202" t="s">
        <v>1402</v>
      </c>
      <c r="Q4202" t="s">
        <v>29272</v>
      </c>
      <c r="R4202" s="26">
        <v>2</v>
      </c>
      <c r="S4202" s="23">
        <v>361141630000</v>
      </c>
      <c r="T4202" t="s">
        <v>37</v>
      </c>
      <c r="U4202" t="s">
        <v>1404</v>
      </c>
      <c r="V4202" s="39">
        <v>46172</v>
      </c>
      <c r="W4202" s="41">
        <v>29</v>
      </c>
      <c r="X4202" s="26" t="s">
        <v>25685</v>
      </c>
      <c r="AE4202" s="41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 s="30">
        <f t="shared" si="409"/>
        <v>0</v>
      </c>
      <c r="AL4202" s="45">
        <v>3</v>
      </c>
      <c r="AM4202" s="32">
        <f t="shared" si="408"/>
        <v>3</v>
      </c>
      <c r="AN4202" s="33" t="str">
        <f t="shared" si="410"/>
        <v>NPN</v>
      </c>
      <c r="AO4202" s="33" t="str">
        <f t="shared" si="411"/>
        <v>3meses_pendientes</v>
      </c>
      <c r="AP4202" s="33">
        <f t="shared" si="412"/>
        <v>87</v>
      </c>
      <c r="AQ4202" s="31">
        <f t="shared" si="413"/>
        <v>30</v>
      </c>
    </row>
    <row r="4203" spans="2:43" x14ac:dyDescent="0.3">
      <c r="B4203" s="37">
        <v>46170</v>
      </c>
      <c r="C4203" t="s">
        <v>35</v>
      </c>
      <c r="D4203" t="s">
        <v>29273</v>
      </c>
      <c r="E4203" t="s">
        <v>29274</v>
      </c>
      <c r="F4203" t="s">
        <v>36</v>
      </c>
      <c r="G4203" t="s">
        <v>29275</v>
      </c>
      <c r="H4203" t="s">
        <v>29276</v>
      </c>
      <c r="I4203" t="s">
        <v>38</v>
      </c>
      <c r="J4203" t="s">
        <v>38</v>
      </c>
      <c r="L4203" t="s">
        <v>29277</v>
      </c>
      <c r="M4203" t="s">
        <v>29278</v>
      </c>
      <c r="N4203" t="s">
        <v>3492</v>
      </c>
      <c r="O4203" t="s">
        <v>3158</v>
      </c>
      <c r="P4203" t="s">
        <v>1402</v>
      </c>
      <c r="Q4203" t="s">
        <v>29279</v>
      </c>
      <c r="R4203" s="26">
        <v>2</v>
      </c>
      <c r="S4203" s="23">
        <v>363146930000</v>
      </c>
      <c r="T4203" t="s">
        <v>37</v>
      </c>
      <c r="U4203" t="s">
        <v>1404</v>
      </c>
      <c r="V4203" s="39">
        <v>46169</v>
      </c>
      <c r="W4203" s="41">
        <v>30</v>
      </c>
      <c r="X4203" s="26" t="s">
        <v>25685</v>
      </c>
      <c r="Y4203">
        <v>30.44</v>
      </c>
      <c r="AE4203" s="41">
        <v>30.44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 s="30">
        <f t="shared" si="409"/>
        <v>0</v>
      </c>
      <c r="AL4203" s="45">
        <v>3</v>
      </c>
      <c r="AM4203" s="32">
        <f t="shared" si="408"/>
        <v>3</v>
      </c>
      <c r="AN4203" s="33" t="str">
        <f t="shared" si="410"/>
        <v>NPN</v>
      </c>
      <c r="AO4203" s="33" t="str">
        <f t="shared" si="411"/>
        <v>3meses_pendientes</v>
      </c>
      <c r="AP4203" s="33">
        <f t="shared" si="412"/>
        <v>90</v>
      </c>
      <c r="AQ4203" s="31">
        <f t="shared" si="413"/>
        <v>27</v>
      </c>
    </row>
    <row r="4204" spans="2:43" x14ac:dyDescent="0.3">
      <c r="B4204" s="37">
        <v>46138</v>
      </c>
      <c r="C4204" t="s">
        <v>35</v>
      </c>
      <c r="D4204" t="s">
        <v>29280</v>
      </c>
      <c r="E4204" t="s">
        <v>29281</v>
      </c>
      <c r="F4204" t="s">
        <v>36</v>
      </c>
      <c r="G4204" t="s">
        <v>29282</v>
      </c>
      <c r="H4204" t="s">
        <v>29283</v>
      </c>
      <c r="I4204" t="s">
        <v>38</v>
      </c>
      <c r="J4204" t="s">
        <v>38</v>
      </c>
      <c r="K4204" t="s">
        <v>796</v>
      </c>
      <c r="M4204" t="s">
        <v>29284</v>
      </c>
      <c r="N4204" t="s">
        <v>3568</v>
      </c>
      <c r="O4204" t="s">
        <v>3158</v>
      </c>
      <c r="P4204" t="s">
        <v>1402</v>
      </c>
      <c r="Q4204" t="s">
        <v>29285</v>
      </c>
      <c r="R4204" s="26">
        <v>2</v>
      </c>
      <c r="S4204" s="23">
        <v>367118230000</v>
      </c>
      <c r="T4204" t="s">
        <v>37</v>
      </c>
      <c r="U4204" t="s">
        <v>1404</v>
      </c>
      <c r="V4204" s="39">
        <v>46146</v>
      </c>
      <c r="W4204" s="41">
        <v>30</v>
      </c>
      <c r="X4204" s="26" t="s">
        <v>25685</v>
      </c>
      <c r="Y4204">
        <v>30.5</v>
      </c>
      <c r="AA4204">
        <v>30.4</v>
      </c>
      <c r="AE4204" s="41">
        <v>60.9</v>
      </c>
      <c r="AF4204">
        <v>0</v>
      </c>
      <c r="AG4204">
        <v>1</v>
      </c>
      <c r="AH4204">
        <v>0</v>
      </c>
      <c r="AI4204">
        <v>0</v>
      </c>
      <c r="AJ4204">
        <v>0</v>
      </c>
      <c r="AK4204" s="30">
        <f t="shared" si="409"/>
        <v>1</v>
      </c>
      <c r="AL4204" s="45">
        <v>3</v>
      </c>
      <c r="AM4204" s="32">
        <f t="shared" si="408"/>
        <v>2</v>
      </c>
      <c r="AN4204" s="33" t="str">
        <f t="shared" si="410"/>
        <v>MOROSO</v>
      </c>
      <c r="AO4204" s="33" t="str">
        <f t="shared" si="411"/>
        <v>2meses_pendientes</v>
      </c>
      <c r="AP4204" s="33">
        <f t="shared" si="412"/>
        <v>60</v>
      </c>
      <c r="AQ4204" s="31">
        <f t="shared" si="413"/>
        <v>4</v>
      </c>
    </row>
    <row r="4205" spans="2:43" x14ac:dyDescent="0.3">
      <c r="B4205" s="37">
        <v>46144</v>
      </c>
      <c r="C4205" t="s">
        <v>35</v>
      </c>
      <c r="D4205" t="s">
        <v>29286</v>
      </c>
      <c r="E4205" t="s">
        <v>29287</v>
      </c>
      <c r="F4205" t="s">
        <v>36</v>
      </c>
      <c r="G4205" t="s">
        <v>29288</v>
      </c>
      <c r="H4205" t="s">
        <v>29289</v>
      </c>
      <c r="I4205" t="s">
        <v>38</v>
      </c>
      <c r="J4205" t="s">
        <v>38</v>
      </c>
      <c r="K4205" t="s">
        <v>561</v>
      </c>
      <c r="M4205" t="s">
        <v>29290</v>
      </c>
      <c r="N4205" t="s">
        <v>3568</v>
      </c>
      <c r="O4205" t="s">
        <v>3158</v>
      </c>
      <c r="P4205" t="s">
        <v>1402</v>
      </c>
      <c r="Q4205" t="s">
        <v>29291</v>
      </c>
      <c r="R4205" s="26">
        <v>2</v>
      </c>
      <c r="S4205" s="23">
        <v>367123820000</v>
      </c>
      <c r="T4205" t="s">
        <v>37</v>
      </c>
      <c r="U4205" t="s">
        <v>1404</v>
      </c>
      <c r="V4205" s="39">
        <v>46146</v>
      </c>
      <c r="W4205" s="41">
        <v>30</v>
      </c>
      <c r="X4205" s="26" t="s">
        <v>25685</v>
      </c>
      <c r="Y4205">
        <v>30.44</v>
      </c>
      <c r="Z4205">
        <v>30.44</v>
      </c>
      <c r="AE4205" s="41">
        <v>60.88</v>
      </c>
      <c r="AF4205">
        <v>1</v>
      </c>
      <c r="AG4205">
        <v>0</v>
      </c>
      <c r="AH4205">
        <v>0</v>
      </c>
      <c r="AI4205">
        <v>0</v>
      </c>
      <c r="AJ4205">
        <v>0</v>
      </c>
      <c r="AK4205" s="30">
        <f t="shared" si="409"/>
        <v>1</v>
      </c>
      <c r="AL4205" s="45">
        <v>3</v>
      </c>
      <c r="AM4205" s="32">
        <f t="shared" si="408"/>
        <v>2</v>
      </c>
      <c r="AN4205" s="33" t="str">
        <f t="shared" si="410"/>
        <v>MOROSO</v>
      </c>
      <c r="AO4205" s="33" t="str">
        <f t="shared" si="411"/>
        <v>2meses_pendientes</v>
      </c>
      <c r="AP4205" s="33">
        <f t="shared" si="412"/>
        <v>60</v>
      </c>
      <c r="AQ4205" s="31">
        <f t="shared" si="413"/>
        <v>4</v>
      </c>
    </row>
    <row r="4206" spans="2:43" x14ac:dyDescent="0.3">
      <c r="B4206" s="37">
        <v>46145</v>
      </c>
      <c r="C4206" t="s">
        <v>35</v>
      </c>
      <c r="D4206" t="s">
        <v>29292</v>
      </c>
      <c r="E4206" t="s">
        <v>29293</v>
      </c>
      <c r="F4206" t="s">
        <v>36</v>
      </c>
      <c r="G4206" t="s">
        <v>29294</v>
      </c>
      <c r="H4206" t="s">
        <v>29295</v>
      </c>
      <c r="I4206" t="s">
        <v>38</v>
      </c>
      <c r="J4206" t="s">
        <v>38</v>
      </c>
      <c r="K4206" t="s">
        <v>561</v>
      </c>
      <c r="M4206" t="s">
        <v>29296</v>
      </c>
      <c r="N4206" t="s">
        <v>3568</v>
      </c>
      <c r="O4206" t="s">
        <v>3158</v>
      </c>
      <c r="P4206" t="s">
        <v>1402</v>
      </c>
      <c r="Q4206" t="s">
        <v>29297</v>
      </c>
      <c r="R4206" s="26">
        <v>2</v>
      </c>
      <c r="S4206" s="23">
        <v>349336990000</v>
      </c>
      <c r="T4206" t="s">
        <v>37</v>
      </c>
      <c r="U4206" t="s">
        <v>1404</v>
      </c>
      <c r="V4206" s="39">
        <v>46146</v>
      </c>
      <c r="W4206" s="41">
        <v>30</v>
      </c>
      <c r="X4206" s="26" t="s">
        <v>25685</v>
      </c>
      <c r="Z4206">
        <v>46.28</v>
      </c>
      <c r="AA4206">
        <v>48.38</v>
      </c>
      <c r="AE4206" s="41">
        <v>94.66</v>
      </c>
      <c r="AF4206">
        <v>1</v>
      </c>
      <c r="AG4206">
        <v>1</v>
      </c>
      <c r="AH4206">
        <v>0</v>
      </c>
      <c r="AI4206">
        <v>0</v>
      </c>
      <c r="AJ4206">
        <v>0</v>
      </c>
      <c r="AK4206" s="30">
        <f t="shared" si="409"/>
        <v>2</v>
      </c>
      <c r="AL4206" s="45">
        <v>3</v>
      </c>
      <c r="AM4206" s="32">
        <f t="shared" si="408"/>
        <v>1</v>
      </c>
      <c r="AN4206" s="33" t="str">
        <f t="shared" si="410"/>
        <v>MOROSO</v>
      </c>
      <c r="AO4206" s="33" t="str">
        <f t="shared" si="411"/>
        <v>1meses_pendientes</v>
      </c>
      <c r="AP4206" s="33">
        <f t="shared" si="412"/>
        <v>30</v>
      </c>
      <c r="AQ4206" s="31">
        <f t="shared" si="413"/>
        <v>4</v>
      </c>
    </row>
    <row r="4207" spans="2:43" x14ac:dyDescent="0.3">
      <c r="B4207" s="37">
        <v>46147</v>
      </c>
      <c r="C4207" t="s">
        <v>35</v>
      </c>
      <c r="D4207" t="s">
        <v>29298</v>
      </c>
      <c r="E4207" t="s">
        <v>29299</v>
      </c>
      <c r="F4207" t="s">
        <v>36</v>
      </c>
      <c r="G4207" t="s">
        <v>29300</v>
      </c>
      <c r="H4207" t="s">
        <v>29301</v>
      </c>
      <c r="I4207" t="s">
        <v>4559</v>
      </c>
      <c r="J4207" t="s">
        <v>19492</v>
      </c>
      <c r="K4207" t="s">
        <v>29302</v>
      </c>
      <c r="M4207" t="s">
        <v>29303</v>
      </c>
      <c r="N4207" t="s">
        <v>3568</v>
      </c>
      <c r="O4207" t="s">
        <v>3158</v>
      </c>
      <c r="P4207" t="s">
        <v>1402</v>
      </c>
      <c r="Q4207" t="s">
        <v>29304</v>
      </c>
      <c r="R4207" s="26">
        <v>3</v>
      </c>
      <c r="S4207" s="23">
        <v>298084360000</v>
      </c>
      <c r="T4207" t="s">
        <v>37</v>
      </c>
      <c r="U4207" t="s">
        <v>1404</v>
      </c>
      <c r="V4207" s="39">
        <v>46148</v>
      </c>
      <c r="W4207" s="41">
        <v>42</v>
      </c>
      <c r="X4207" s="26" t="s">
        <v>25685</v>
      </c>
      <c r="Y4207">
        <v>43.57</v>
      </c>
      <c r="Z4207">
        <v>43.57</v>
      </c>
      <c r="AE4207" s="41">
        <v>87.14</v>
      </c>
      <c r="AF4207">
        <v>1</v>
      </c>
      <c r="AG4207">
        <v>0</v>
      </c>
      <c r="AH4207">
        <v>0</v>
      </c>
      <c r="AI4207">
        <v>0</v>
      </c>
      <c r="AJ4207">
        <v>0</v>
      </c>
      <c r="AK4207" s="30">
        <f t="shared" si="409"/>
        <v>1</v>
      </c>
      <c r="AL4207" s="45">
        <v>3</v>
      </c>
      <c r="AM4207" s="32">
        <f t="shared" si="408"/>
        <v>2</v>
      </c>
      <c r="AN4207" s="33" t="str">
        <f t="shared" si="410"/>
        <v>MOROSO</v>
      </c>
      <c r="AO4207" s="33" t="str">
        <f t="shared" si="411"/>
        <v>2meses_pendientes</v>
      </c>
      <c r="AP4207" s="33">
        <f t="shared" si="412"/>
        <v>84</v>
      </c>
      <c r="AQ4207" s="31">
        <f t="shared" si="413"/>
        <v>6</v>
      </c>
    </row>
    <row r="4208" spans="2:43" x14ac:dyDescent="0.3">
      <c r="B4208" s="37">
        <v>46156</v>
      </c>
      <c r="C4208" t="s">
        <v>35</v>
      </c>
      <c r="D4208" t="s">
        <v>29305</v>
      </c>
      <c r="E4208" t="s">
        <v>29306</v>
      </c>
      <c r="F4208" t="s">
        <v>36</v>
      </c>
      <c r="G4208" t="s">
        <v>29307</v>
      </c>
      <c r="H4208" t="s">
        <v>29308</v>
      </c>
      <c r="I4208" t="s">
        <v>38</v>
      </c>
      <c r="J4208" t="s">
        <v>38</v>
      </c>
      <c r="K4208" t="s">
        <v>561</v>
      </c>
      <c r="M4208" t="s">
        <v>27058</v>
      </c>
      <c r="N4208" t="s">
        <v>3568</v>
      </c>
      <c r="O4208" t="s">
        <v>3158</v>
      </c>
      <c r="P4208" t="s">
        <v>1402</v>
      </c>
      <c r="Q4208" t="s">
        <v>29309</v>
      </c>
      <c r="R4208" s="26">
        <v>2</v>
      </c>
      <c r="S4208" s="23">
        <v>365134390000</v>
      </c>
      <c r="T4208" t="s">
        <v>37</v>
      </c>
      <c r="U4208" t="s">
        <v>1404</v>
      </c>
      <c r="V4208" s="39">
        <v>46160</v>
      </c>
      <c r="W4208" s="41">
        <v>30</v>
      </c>
      <c r="X4208" s="26" t="s">
        <v>25685</v>
      </c>
      <c r="Y4208">
        <v>30.44</v>
      </c>
      <c r="AA4208">
        <v>30.44</v>
      </c>
      <c r="AE4208" s="41">
        <v>60.88</v>
      </c>
      <c r="AF4208">
        <v>0</v>
      </c>
      <c r="AG4208">
        <v>1</v>
      </c>
      <c r="AH4208">
        <v>0</v>
      </c>
      <c r="AI4208">
        <v>0</v>
      </c>
      <c r="AJ4208">
        <v>0</v>
      </c>
      <c r="AK4208" s="30">
        <f t="shared" si="409"/>
        <v>1</v>
      </c>
      <c r="AL4208" s="45">
        <v>3</v>
      </c>
      <c r="AM4208" s="32">
        <f t="shared" si="408"/>
        <v>2</v>
      </c>
      <c r="AN4208" s="33" t="str">
        <f t="shared" si="410"/>
        <v>MOROSO</v>
      </c>
      <c r="AO4208" s="33" t="str">
        <f t="shared" si="411"/>
        <v>2meses_pendientes</v>
      </c>
      <c r="AP4208" s="33">
        <f t="shared" si="412"/>
        <v>60</v>
      </c>
      <c r="AQ4208" s="31">
        <f t="shared" si="413"/>
        <v>18</v>
      </c>
    </row>
    <row r="4209" spans="2:43" x14ac:dyDescent="0.3">
      <c r="B4209" s="37">
        <v>46162</v>
      </c>
      <c r="C4209" t="s">
        <v>35</v>
      </c>
      <c r="D4209" t="s">
        <v>29310</v>
      </c>
      <c r="E4209" t="s">
        <v>29311</v>
      </c>
      <c r="F4209" t="s">
        <v>36</v>
      </c>
      <c r="G4209" t="s">
        <v>29312</v>
      </c>
      <c r="H4209" t="s">
        <v>29313</v>
      </c>
      <c r="I4209" t="s">
        <v>38</v>
      </c>
      <c r="J4209" t="s">
        <v>438</v>
      </c>
      <c r="K4209" t="s">
        <v>654</v>
      </c>
      <c r="M4209" t="s">
        <v>29314</v>
      </c>
      <c r="N4209" t="s">
        <v>3568</v>
      </c>
      <c r="O4209" t="s">
        <v>3158</v>
      </c>
      <c r="P4209" t="s">
        <v>1402</v>
      </c>
      <c r="Q4209" t="s">
        <v>29315</v>
      </c>
      <c r="R4209" s="26">
        <v>2</v>
      </c>
      <c r="S4209" s="23">
        <v>319064140000</v>
      </c>
      <c r="T4209" t="s">
        <v>37</v>
      </c>
      <c r="U4209" t="s">
        <v>1404</v>
      </c>
      <c r="V4209" s="39">
        <v>46162</v>
      </c>
      <c r="W4209" s="41">
        <v>30</v>
      </c>
      <c r="X4209" s="26" t="s">
        <v>25685</v>
      </c>
      <c r="AE4209" s="41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 s="30">
        <f t="shared" si="409"/>
        <v>0</v>
      </c>
      <c r="AL4209" s="45">
        <v>3</v>
      </c>
      <c r="AM4209" s="32">
        <f t="shared" si="408"/>
        <v>3</v>
      </c>
      <c r="AN4209" s="33" t="str">
        <f t="shared" si="410"/>
        <v>NPN</v>
      </c>
      <c r="AO4209" s="33" t="str">
        <f t="shared" si="411"/>
        <v>3meses_pendientes</v>
      </c>
      <c r="AP4209" s="33">
        <f t="shared" si="412"/>
        <v>90</v>
      </c>
      <c r="AQ4209" s="31">
        <f t="shared" si="413"/>
        <v>20</v>
      </c>
    </row>
    <row r="4210" spans="2:43" x14ac:dyDescent="0.3">
      <c r="B4210" s="37">
        <v>46163</v>
      </c>
      <c r="C4210" t="s">
        <v>35</v>
      </c>
      <c r="D4210" t="s">
        <v>29316</v>
      </c>
      <c r="E4210" t="s">
        <v>29317</v>
      </c>
      <c r="F4210" t="s">
        <v>36</v>
      </c>
      <c r="G4210" t="s">
        <v>29282</v>
      </c>
      <c r="H4210" t="s">
        <v>29318</v>
      </c>
      <c r="I4210" t="s">
        <v>26936</v>
      </c>
      <c r="J4210" t="s">
        <v>27078</v>
      </c>
      <c r="K4210" t="s">
        <v>27251</v>
      </c>
      <c r="M4210" t="s">
        <v>27136</v>
      </c>
      <c r="N4210" t="s">
        <v>3568</v>
      </c>
      <c r="O4210" t="s">
        <v>3158</v>
      </c>
      <c r="P4210" t="s">
        <v>1402</v>
      </c>
      <c r="Q4210" t="s">
        <v>29319</v>
      </c>
      <c r="R4210" s="26">
        <v>2</v>
      </c>
      <c r="S4210" s="23">
        <v>365142010000</v>
      </c>
      <c r="T4210" t="s">
        <v>37</v>
      </c>
      <c r="U4210" t="s">
        <v>1404</v>
      </c>
      <c r="V4210" s="39">
        <v>46169</v>
      </c>
      <c r="W4210" s="41">
        <v>30</v>
      </c>
      <c r="X4210" s="26" t="s">
        <v>25685</v>
      </c>
      <c r="Y4210">
        <v>15.22</v>
      </c>
      <c r="AE4210" s="41">
        <v>15.22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 s="30">
        <f t="shared" si="409"/>
        <v>0</v>
      </c>
      <c r="AL4210" s="45">
        <v>3</v>
      </c>
      <c r="AM4210" s="32">
        <f t="shared" si="408"/>
        <v>3</v>
      </c>
      <c r="AN4210" s="33" t="str">
        <f t="shared" si="410"/>
        <v>NPN</v>
      </c>
      <c r="AO4210" s="33" t="str">
        <f t="shared" si="411"/>
        <v>3meses_pendientes</v>
      </c>
      <c r="AP4210" s="33">
        <f t="shared" si="412"/>
        <v>90</v>
      </c>
      <c r="AQ4210" s="31">
        <f t="shared" si="413"/>
        <v>27</v>
      </c>
    </row>
    <row r="4211" spans="2:43" x14ac:dyDescent="0.3">
      <c r="B4211" s="37">
        <v>46164</v>
      </c>
      <c r="C4211" t="s">
        <v>35</v>
      </c>
      <c r="D4211" t="s">
        <v>29320</v>
      </c>
      <c r="E4211" t="s">
        <v>29321</v>
      </c>
      <c r="F4211" t="s">
        <v>36</v>
      </c>
      <c r="G4211" t="s">
        <v>29322</v>
      </c>
      <c r="H4211" t="s">
        <v>29323</v>
      </c>
      <c r="I4211" t="s">
        <v>26936</v>
      </c>
      <c r="J4211" t="s">
        <v>27078</v>
      </c>
      <c r="K4211" t="s">
        <v>27251</v>
      </c>
      <c r="M4211" t="s">
        <v>29324</v>
      </c>
      <c r="N4211" t="s">
        <v>3568</v>
      </c>
      <c r="O4211" t="s">
        <v>3158</v>
      </c>
      <c r="P4211" t="s">
        <v>1402</v>
      </c>
      <c r="Q4211" t="s">
        <v>29325</v>
      </c>
      <c r="R4211" s="26">
        <v>2</v>
      </c>
      <c r="S4211" s="23">
        <v>367142340000</v>
      </c>
      <c r="T4211" t="s">
        <v>37</v>
      </c>
      <c r="U4211" t="s">
        <v>1404</v>
      </c>
      <c r="V4211" s="39">
        <v>46168</v>
      </c>
      <c r="W4211" s="41">
        <v>30</v>
      </c>
      <c r="X4211" s="26" t="s">
        <v>25685</v>
      </c>
      <c r="AE4211" s="4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 s="30">
        <f t="shared" si="409"/>
        <v>0</v>
      </c>
      <c r="AL4211" s="45">
        <v>3</v>
      </c>
      <c r="AM4211" s="32">
        <f t="shared" si="408"/>
        <v>3</v>
      </c>
      <c r="AN4211" s="33" t="str">
        <f t="shared" si="410"/>
        <v>NPN</v>
      </c>
      <c r="AO4211" s="33" t="str">
        <f t="shared" si="411"/>
        <v>3meses_pendientes</v>
      </c>
      <c r="AP4211" s="33">
        <f t="shared" si="412"/>
        <v>90</v>
      </c>
      <c r="AQ4211" s="31">
        <f t="shared" si="413"/>
        <v>26</v>
      </c>
    </row>
    <row r="4212" spans="2:43" x14ac:dyDescent="0.3">
      <c r="B4212" s="37">
        <v>46147</v>
      </c>
      <c r="C4212" t="s">
        <v>35</v>
      </c>
      <c r="D4212" t="s">
        <v>29326</v>
      </c>
      <c r="E4212" t="s">
        <v>29327</v>
      </c>
      <c r="F4212" t="s">
        <v>29328</v>
      </c>
      <c r="G4212" t="s">
        <v>29329</v>
      </c>
      <c r="H4212" t="s">
        <v>29330</v>
      </c>
      <c r="I4212" t="s">
        <v>38</v>
      </c>
      <c r="J4212" t="s">
        <v>42</v>
      </c>
      <c r="K4212" t="s">
        <v>60</v>
      </c>
      <c r="L4212" t="s">
        <v>29328</v>
      </c>
      <c r="M4212" t="s">
        <v>29331</v>
      </c>
      <c r="N4212" t="s">
        <v>3630</v>
      </c>
      <c r="O4212" t="s">
        <v>3631</v>
      </c>
      <c r="P4212" t="s">
        <v>3632</v>
      </c>
      <c r="Q4212" t="s">
        <v>29332</v>
      </c>
      <c r="R4212" s="26">
        <v>2</v>
      </c>
      <c r="S4212" s="23">
        <v>364124640000</v>
      </c>
      <c r="T4212" t="s">
        <v>37</v>
      </c>
      <c r="U4212" t="s">
        <v>3634</v>
      </c>
      <c r="V4212" s="39">
        <v>46146</v>
      </c>
      <c r="W4212" s="41">
        <v>30</v>
      </c>
      <c r="X4212" s="26" t="s">
        <v>25685</v>
      </c>
      <c r="Y4212">
        <v>30.44</v>
      </c>
      <c r="Z4212">
        <v>30.44</v>
      </c>
      <c r="AE4212" s="41">
        <v>60.88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 s="30">
        <f t="shared" si="409"/>
        <v>1</v>
      </c>
      <c r="AL4212" s="45">
        <v>3</v>
      </c>
      <c r="AM4212" s="32">
        <f t="shared" si="408"/>
        <v>2</v>
      </c>
      <c r="AN4212" s="33" t="str">
        <f t="shared" si="410"/>
        <v>MOROSO</v>
      </c>
      <c r="AO4212" s="33" t="str">
        <f t="shared" si="411"/>
        <v>2meses_pendientes</v>
      </c>
      <c r="AP4212" s="33">
        <f t="shared" si="412"/>
        <v>60</v>
      </c>
      <c r="AQ4212" s="31">
        <f t="shared" si="413"/>
        <v>4</v>
      </c>
    </row>
    <row r="4213" spans="2:43" x14ac:dyDescent="0.3">
      <c r="B4213" s="37">
        <v>46150</v>
      </c>
      <c r="C4213" t="s">
        <v>35</v>
      </c>
      <c r="D4213" t="s">
        <v>29333</v>
      </c>
      <c r="E4213" t="s">
        <v>29334</v>
      </c>
      <c r="F4213" t="s">
        <v>29335</v>
      </c>
      <c r="G4213" t="s">
        <v>29336</v>
      </c>
      <c r="H4213" t="s">
        <v>29337</v>
      </c>
      <c r="I4213" t="s">
        <v>38</v>
      </c>
      <c r="J4213" t="s">
        <v>44</v>
      </c>
      <c r="K4213" t="s">
        <v>55</v>
      </c>
      <c r="L4213" t="s">
        <v>29335</v>
      </c>
      <c r="M4213" t="s">
        <v>29338</v>
      </c>
      <c r="N4213" t="s">
        <v>3630</v>
      </c>
      <c r="O4213" t="s">
        <v>3631</v>
      </c>
      <c r="P4213" t="s">
        <v>3632</v>
      </c>
      <c r="Q4213" t="s">
        <v>29339</v>
      </c>
      <c r="R4213" s="26">
        <v>2</v>
      </c>
      <c r="S4213" s="23">
        <v>362128140000</v>
      </c>
      <c r="T4213" t="s">
        <v>37</v>
      </c>
      <c r="U4213" t="s">
        <v>3634</v>
      </c>
      <c r="V4213" s="39">
        <v>46150</v>
      </c>
      <c r="W4213" s="41">
        <v>30</v>
      </c>
      <c r="X4213" s="26" t="s">
        <v>25685</v>
      </c>
      <c r="Y4213">
        <v>30.44</v>
      </c>
      <c r="Z4213">
        <v>30.44</v>
      </c>
      <c r="AE4213" s="41">
        <v>60.88</v>
      </c>
      <c r="AF4213">
        <v>1</v>
      </c>
      <c r="AG4213">
        <v>0</v>
      </c>
      <c r="AH4213">
        <v>0</v>
      </c>
      <c r="AI4213">
        <v>0</v>
      </c>
      <c r="AJ4213">
        <v>0</v>
      </c>
      <c r="AK4213" s="30">
        <f t="shared" si="409"/>
        <v>1</v>
      </c>
      <c r="AL4213" s="45">
        <v>3</v>
      </c>
      <c r="AM4213" s="32">
        <f t="shared" si="408"/>
        <v>2</v>
      </c>
      <c r="AN4213" s="33" t="str">
        <f t="shared" si="410"/>
        <v>MOROSO</v>
      </c>
      <c r="AO4213" s="33" t="str">
        <f t="shared" si="411"/>
        <v>2meses_pendientes</v>
      </c>
      <c r="AP4213" s="33">
        <f t="shared" si="412"/>
        <v>60</v>
      </c>
      <c r="AQ4213" s="31">
        <f t="shared" si="413"/>
        <v>8</v>
      </c>
    </row>
    <row r="4214" spans="2:43" x14ac:dyDescent="0.3">
      <c r="B4214" s="37">
        <v>46151</v>
      </c>
      <c r="C4214" t="s">
        <v>35</v>
      </c>
      <c r="D4214" t="s">
        <v>29340</v>
      </c>
      <c r="E4214" t="s">
        <v>29341</v>
      </c>
      <c r="F4214" t="s">
        <v>29342</v>
      </c>
      <c r="G4214" t="s">
        <v>29343</v>
      </c>
      <c r="H4214" t="s">
        <v>29344</v>
      </c>
      <c r="I4214" t="s">
        <v>38</v>
      </c>
      <c r="J4214" t="s">
        <v>42</v>
      </c>
      <c r="K4214" t="s">
        <v>60</v>
      </c>
      <c r="L4214" t="s">
        <v>29342</v>
      </c>
      <c r="M4214" t="s">
        <v>29345</v>
      </c>
      <c r="N4214" t="s">
        <v>3630</v>
      </c>
      <c r="O4214" t="s">
        <v>3631</v>
      </c>
      <c r="P4214" t="s">
        <v>3632</v>
      </c>
      <c r="Q4214" t="s">
        <v>29346</v>
      </c>
      <c r="R4214" s="26">
        <v>3</v>
      </c>
      <c r="S4214" s="23">
        <v>315062330000</v>
      </c>
      <c r="T4214" t="s">
        <v>37</v>
      </c>
      <c r="U4214" t="s">
        <v>3634</v>
      </c>
      <c r="V4214" s="39">
        <v>46153</v>
      </c>
      <c r="W4214" s="41">
        <v>33</v>
      </c>
      <c r="X4214" s="26" t="s">
        <v>25685</v>
      </c>
      <c r="Z4214">
        <v>32.770000000000003</v>
      </c>
      <c r="AE4214" s="41">
        <v>32.770000000000003</v>
      </c>
      <c r="AF4214">
        <v>1</v>
      </c>
      <c r="AG4214">
        <v>0</v>
      </c>
      <c r="AH4214">
        <v>0</v>
      </c>
      <c r="AI4214">
        <v>0</v>
      </c>
      <c r="AJ4214">
        <v>0</v>
      </c>
      <c r="AK4214" s="30">
        <f t="shared" si="409"/>
        <v>1</v>
      </c>
      <c r="AL4214" s="45">
        <v>3</v>
      </c>
      <c r="AM4214" s="32">
        <f t="shared" si="408"/>
        <v>2</v>
      </c>
      <c r="AN4214" s="33" t="str">
        <f t="shared" si="410"/>
        <v>MOROSO</v>
      </c>
      <c r="AO4214" s="33" t="str">
        <f t="shared" si="411"/>
        <v>2meses_pendientes</v>
      </c>
      <c r="AP4214" s="33">
        <f t="shared" si="412"/>
        <v>66</v>
      </c>
      <c r="AQ4214" s="31">
        <f t="shared" si="413"/>
        <v>11</v>
      </c>
    </row>
    <row r="4215" spans="2:43" x14ac:dyDescent="0.3">
      <c r="B4215" s="37">
        <v>46152</v>
      </c>
      <c r="C4215" t="s">
        <v>35</v>
      </c>
      <c r="D4215" t="s">
        <v>29347</v>
      </c>
      <c r="E4215" t="s">
        <v>29348</v>
      </c>
      <c r="F4215" t="s">
        <v>29349</v>
      </c>
      <c r="G4215" t="s">
        <v>29350</v>
      </c>
      <c r="H4215" t="s">
        <v>29351</v>
      </c>
      <c r="I4215" t="s">
        <v>38</v>
      </c>
      <c r="J4215" t="s">
        <v>44</v>
      </c>
      <c r="K4215" t="s">
        <v>55</v>
      </c>
      <c r="L4215" t="s">
        <v>29349</v>
      </c>
      <c r="M4215" t="s">
        <v>29352</v>
      </c>
      <c r="N4215" t="s">
        <v>3630</v>
      </c>
      <c r="O4215" t="s">
        <v>3631</v>
      </c>
      <c r="P4215" t="s">
        <v>3632</v>
      </c>
      <c r="Q4215" t="s">
        <v>29353</v>
      </c>
      <c r="R4215" s="26">
        <v>3</v>
      </c>
      <c r="S4215" s="23">
        <v>282012090000</v>
      </c>
      <c r="T4215" t="s">
        <v>37</v>
      </c>
      <c r="U4215" t="s">
        <v>3634</v>
      </c>
      <c r="V4215" s="39">
        <v>46152</v>
      </c>
      <c r="W4215" s="41">
        <v>37</v>
      </c>
      <c r="X4215" s="26" t="s">
        <v>25685</v>
      </c>
      <c r="AE4215" s="41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 s="30">
        <f t="shared" si="409"/>
        <v>0</v>
      </c>
      <c r="AL4215" s="45">
        <v>3</v>
      </c>
      <c r="AM4215" s="32">
        <f t="shared" si="408"/>
        <v>3</v>
      </c>
      <c r="AN4215" s="33" t="str">
        <f t="shared" si="410"/>
        <v>NPN</v>
      </c>
      <c r="AO4215" s="33" t="str">
        <f t="shared" si="411"/>
        <v>3meses_pendientes</v>
      </c>
      <c r="AP4215" s="33">
        <f t="shared" si="412"/>
        <v>111</v>
      </c>
      <c r="AQ4215" s="31">
        <f t="shared" si="413"/>
        <v>10</v>
      </c>
    </row>
    <row r="4216" spans="2:43" x14ac:dyDescent="0.3">
      <c r="B4216" s="37">
        <v>46154</v>
      </c>
      <c r="C4216" t="s">
        <v>35</v>
      </c>
      <c r="D4216" t="s">
        <v>29354</v>
      </c>
      <c r="E4216" t="s">
        <v>29355</v>
      </c>
      <c r="F4216" t="s">
        <v>29356</v>
      </c>
      <c r="G4216" t="s">
        <v>29357</v>
      </c>
      <c r="H4216" t="s">
        <v>29358</v>
      </c>
      <c r="I4216" t="s">
        <v>38</v>
      </c>
      <c r="J4216" t="s">
        <v>44</v>
      </c>
      <c r="K4216" t="s">
        <v>55</v>
      </c>
      <c r="L4216" t="s">
        <v>29356</v>
      </c>
      <c r="M4216" t="s">
        <v>29359</v>
      </c>
      <c r="N4216" t="s">
        <v>3630</v>
      </c>
      <c r="O4216" t="s">
        <v>3631</v>
      </c>
      <c r="P4216" t="s">
        <v>3632</v>
      </c>
      <c r="Q4216" t="s">
        <v>29360</v>
      </c>
      <c r="R4216" s="26">
        <v>3</v>
      </c>
      <c r="S4216" s="23">
        <v>336026810000</v>
      </c>
      <c r="T4216" t="s">
        <v>37</v>
      </c>
      <c r="U4216" t="s">
        <v>3634</v>
      </c>
      <c r="V4216" s="39">
        <v>46156</v>
      </c>
      <c r="W4216" s="41">
        <v>33</v>
      </c>
      <c r="X4216" s="26" t="s">
        <v>25685</v>
      </c>
      <c r="AA4216">
        <v>35</v>
      </c>
      <c r="AE4216" s="41">
        <v>35</v>
      </c>
      <c r="AF4216">
        <v>0</v>
      </c>
      <c r="AG4216">
        <v>1</v>
      </c>
      <c r="AH4216">
        <v>0</v>
      </c>
      <c r="AI4216">
        <v>0</v>
      </c>
      <c r="AJ4216">
        <v>0</v>
      </c>
      <c r="AK4216" s="30">
        <f t="shared" si="409"/>
        <v>1</v>
      </c>
      <c r="AL4216" s="45">
        <v>3</v>
      </c>
      <c r="AM4216" s="32">
        <f t="shared" si="408"/>
        <v>2</v>
      </c>
      <c r="AN4216" s="33" t="str">
        <f t="shared" si="410"/>
        <v>MOROSO</v>
      </c>
      <c r="AO4216" s="33" t="str">
        <f t="shared" si="411"/>
        <v>2meses_pendientes</v>
      </c>
      <c r="AP4216" s="33">
        <f t="shared" si="412"/>
        <v>66</v>
      </c>
      <c r="AQ4216" s="31">
        <f t="shared" si="413"/>
        <v>14</v>
      </c>
    </row>
    <row r="4217" spans="2:43" x14ac:dyDescent="0.3">
      <c r="B4217" s="37">
        <v>46155</v>
      </c>
      <c r="C4217" t="s">
        <v>35</v>
      </c>
      <c r="D4217" t="s">
        <v>29361</v>
      </c>
      <c r="E4217" t="s">
        <v>29362</v>
      </c>
      <c r="F4217" t="s">
        <v>29363</v>
      </c>
      <c r="G4217" t="s">
        <v>29364</v>
      </c>
      <c r="H4217" t="s">
        <v>13884</v>
      </c>
      <c r="I4217" t="s">
        <v>38</v>
      </c>
      <c r="J4217" t="s">
        <v>38</v>
      </c>
      <c r="K4217" t="s">
        <v>468</v>
      </c>
      <c r="L4217" t="s">
        <v>29363</v>
      </c>
      <c r="M4217" t="s">
        <v>29365</v>
      </c>
      <c r="N4217" t="s">
        <v>3630</v>
      </c>
      <c r="O4217" t="s">
        <v>3631</v>
      </c>
      <c r="P4217" t="s">
        <v>3632</v>
      </c>
      <c r="Q4217" t="s">
        <v>29366</v>
      </c>
      <c r="R4217" s="26">
        <v>2</v>
      </c>
      <c r="S4217" s="23">
        <v>362132450000</v>
      </c>
      <c r="T4217" t="s">
        <v>37</v>
      </c>
      <c r="U4217" t="s">
        <v>3634</v>
      </c>
      <c r="V4217" s="39">
        <v>46156</v>
      </c>
      <c r="W4217" s="41">
        <v>37</v>
      </c>
      <c r="X4217" s="26" t="s">
        <v>25685</v>
      </c>
      <c r="Z4217">
        <v>37.51</v>
      </c>
      <c r="AA4217">
        <v>37.51</v>
      </c>
      <c r="AE4217" s="41">
        <v>75.02</v>
      </c>
      <c r="AF4217">
        <v>1</v>
      </c>
      <c r="AG4217">
        <v>1</v>
      </c>
      <c r="AH4217">
        <v>0</v>
      </c>
      <c r="AI4217">
        <v>0</v>
      </c>
      <c r="AJ4217">
        <v>0</v>
      </c>
      <c r="AK4217" s="30">
        <f t="shared" si="409"/>
        <v>2</v>
      </c>
      <c r="AL4217" s="45">
        <v>3</v>
      </c>
      <c r="AM4217" s="32">
        <f t="shared" si="408"/>
        <v>1</v>
      </c>
      <c r="AN4217" s="33" t="str">
        <f t="shared" si="410"/>
        <v>MOROSO</v>
      </c>
      <c r="AO4217" s="33" t="str">
        <f t="shared" si="411"/>
        <v>1meses_pendientes</v>
      </c>
      <c r="AP4217" s="33">
        <f t="shared" si="412"/>
        <v>37</v>
      </c>
      <c r="AQ4217" s="31">
        <f t="shared" si="413"/>
        <v>14</v>
      </c>
    </row>
    <row r="4218" spans="2:43" x14ac:dyDescent="0.3">
      <c r="B4218" s="37">
        <v>46157</v>
      </c>
      <c r="C4218" t="s">
        <v>35</v>
      </c>
      <c r="D4218" t="s">
        <v>29367</v>
      </c>
      <c r="E4218" t="s">
        <v>29368</v>
      </c>
      <c r="F4218" t="s">
        <v>29369</v>
      </c>
      <c r="G4218" t="s">
        <v>29370</v>
      </c>
      <c r="H4218" t="s">
        <v>29371</v>
      </c>
      <c r="I4218" t="s">
        <v>38</v>
      </c>
      <c r="J4218" t="s">
        <v>42</v>
      </c>
      <c r="K4218" t="s">
        <v>60</v>
      </c>
      <c r="L4218" t="s">
        <v>29369</v>
      </c>
      <c r="M4218" t="s">
        <v>29372</v>
      </c>
      <c r="N4218" t="s">
        <v>3630</v>
      </c>
      <c r="O4218" t="s">
        <v>3631</v>
      </c>
      <c r="P4218" t="s">
        <v>3632</v>
      </c>
      <c r="Q4218" t="s">
        <v>29373</v>
      </c>
      <c r="R4218" s="26">
        <v>3</v>
      </c>
      <c r="S4218" s="23">
        <v>367134820000</v>
      </c>
      <c r="T4218" t="s">
        <v>37</v>
      </c>
      <c r="U4218" t="s">
        <v>3634</v>
      </c>
      <c r="V4218" s="39">
        <v>46157</v>
      </c>
      <c r="W4218" s="41">
        <v>42</v>
      </c>
      <c r="X4218" s="26" t="s">
        <v>25685</v>
      </c>
      <c r="Z4218">
        <v>43.75</v>
      </c>
      <c r="AA4218">
        <v>41.66</v>
      </c>
      <c r="AE4218" s="41">
        <v>85.41</v>
      </c>
      <c r="AF4218">
        <v>1</v>
      </c>
      <c r="AG4218">
        <v>1</v>
      </c>
      <c r="AH4218">
        <v>0</v>
      </c>
      <c r="AI4218">
        <v>0</v>
      </c>
      <c r="AJ4218">
        <v>0</v>
      </c>
      <c r="AK4218" s="30">
        <f t="shared" si="409"/>
        <v>2</v>
      </c>
      <c r="AL4218" s="45">
        <v>3</v>
      </c>
      <c r="AM4218" s="32">
        <f t="shared" si="408"/>
        <v>1</v>
      </c>
      <c r="AN4218" s="33" t="str">
        <f t="shared" si="410"/>
        <v>MOROSO</v>
      </c>
      <c r="AO4218" s="33" t="str">
        <f t="shared" si="411"/>
        <v>1meses_pendientes</v>
      </c>
      <c r="AP4218" s="33">
        <f t="shared" si="412"/>
        <v>42</v>
      </c>
      <c r="AQ4218" s="31">
        <f t="shared" si="413"/>
        <v>15</v>
      </c>
    </row>
    <row r="4219" spans="2:43" x14ac:dyDescent="0.3">
      <c r="B4219" s="37">
        <v>46160</v>
      </c>
      <c r="C4219" t="s">
        <v>35</v>
      </c>
      <c r="D4219" t="s">
        <v>29374</v>
      </c>
      <c r="E4219" t="s">
        <v>29375</v>
      </c>
      <c r="F4219" t="s">
        <v>29376</v>
      </c>
      <c r="G4219" t="s">
        <v>29377</v>
      </c>
      <c r="H4219" t="s">
        <v>16260</v>
      </c>
      <c r="I4219" t="s">
        <v>38</v>
      </c>
      <c r="J4219" t="s">
        <v>42</v>
      </c>
      <c r="K4219" t="s">
        <v>60</v>
      </c>
      <c r="L4219" t="s">
        <v>29376</v>
      </c>
      <c r="M4219" t="s">
        <v>29378</v>
      </c>
      <c r="N4219" t="s">
        <v>3630</v>
      </c>
      <c r="O4219" t="s">
        <v>3631</v>
      </c>
      <c r="P4219" t="s">
        <v>3632</v>
      </c>
      <c r="Q4219" t="s">
        <v>29379</v>
      </c>
      <c r="R4219" s="26">
        <v>1</v>
      </c>
      <c r="S4219" s="23">
        <v>369135790000</v>
      </c>
      <c r="T4219" t="s">
        <v>37</v>
      </c>
      <c r="U4219" t="s">
        <v>3634</v>
      </c>
      <c r="V4219" s="39">
        <v>46161</v>
      </c>
      <c r="W4219" s="41">
        <v>25.6</v>
      </c>
      <c r="X4219" s="26" t="s">
        <v>25685</v>
      </c>
      <c r="Y4219">
        <v>26.87</v>
      </c>
      <c r="Z4219">
        <v>42.79</v>
      </c>
      <c r="AE4219" s="41">
        <v>69.66</v>
      </c>
      <c r="AF4219">
        <v>1</v>
      </c>
      <c r="AG4219">
        <v>0</v>
      </c>
      <c r="AH4219">
        <v>0</v>
      </c>
      <c r="AI4219">
        <v>0</v>
      </c>
      <c r="AJ4219">
        <v>0</v>
      </c>
      <c r="AK4219" s="30">
        <f t="shared" si="409"/>
        <v>1</v>
      </c>
      <c r="AL4219" s="45">
        <v>3</v>
      </c>
      <c r="AM4219" s="32">
        <f t="shared" si="408"/>
        <v>2</v>
      </c>
      <c r="AN4219" s="33" t="str">
        <f t="shared" si="410"/>
        <v>MOROSO</v>
      </c>
      <c r="AO4219" s="33" t="str">
        <f t="shared" si="411"/>
        <v>2meses_pendientes</v>
      </c>
      <c r="AP4219" s="33">
        <f t="shared" si="412"/>
        <v>51.2</v>
      </c>
      <c r="AQ4219" s="31">
        <f t="shared" si="413"/>
        <v>19</v>
      </c>
    </row>
    <row r="4220" spans="2:43" x14ac:dyDescent="0.3">
      <c r="B4220" s="37">
        <v>46160</v>
      </c>
      <c r="C4220" t="s">
        <v>35</v>
      </c>
      <c r="D4220" t="s">
        <v>29380</v>
      </c>
      <c r="E4220" t="s">
        <v>29381</v>
      </c>
      <c r="F4220" t="s">
        <v>29382</v>
      </c>
      <c r="G4220" t="s">
        <v>29383</v>
      </c>
      <c r="H4220" t="s">
        <v>29384</v>
      </c>
      <c r="I4220" t="s">
        <v>7756</v>
      </c>
      <c r="J4220" t="s">
        <v>8296</v>
      </c>
      <c r="K4220" t="s">
        <v>8297</v>
      </c>
      <c r="L4220" t="s">
        <v>29382</v>
      </c>
      <c r="M4220" t="s">
        <v>29385</v>
      </c>
      <c r="N4220" t="s">
        <v>3630</v>
      </c>
      <c r="O4220" t="s">
        <v>3631</v>
      </c>
      <c r="P4220" t="s">
        <v>3632</v>
      </c>
      <c r="Q4220" t="s">
        <v>29386</v>
      </c>
      <c r="R4220" s="26">
        <v>3</v>
      </c>
      <c r="S4220" s="23">
        <v>361133600000</v>
      </c>
      <c r="T4220" t="s">
        <v>37</v>
      </c>
      <c r="U4220" t="s">
        <v>3634</v>
      </c>
      <c r="V4220" s="39">
        <v>46159</v>
      </c>
      <c r="W4220" s="41">
        <v>42</v>
      </c>
      <c r="X4220" s="26" t="s">
        <v>25685</v>
      </c>
      <c r="AE4220" s="41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 s="30">
        <f t="shared" si="409"/>
        <v>0</v>
      </c>
      <c r="AL4220" s="45">
        <v>3</v>
      </c>
      <c r="AM4220" s="32">
        <f t="shared" si="408"/>
        <v>3</v>
      </c>
      <c r="AN4220" s="33" t="str">
        <f t="shared" si="410"/>
        <v>NPN</v>
      </c>
      <c r="AO4220" s="33" t="str">
        <f t="shared" si="411"/>
        <v>3meses_pendientes</v>
      </c>
      <c r="AP4220" s="33">
        <f t="shared" si="412"/>
        <v>126</v>
      </c>
      <c r="AQ4220" s="31">
        <f t="shared" si="413"/>
        <v>17</v>
      </c>
    </row>
    <row r="4221" spans="2:43" x14ac:dyDescent="0.3">
      <c r="B4221" s="37">
        <v>46160</v>
      </c>
      <c r="C4221" t="s">
        <v>35</v>
      </c>
      <c r="D4221" t="s">
        <v>29387</v>
      </c>
      <c r="E4221" t="s">
        <v>29388</v>
      </c>
      <c r="F4221" t="s">
        <v>29389</v>
      </c>
      <c r="G4221" t="s">
        <v>29390</v>
      </c>
      <c r="H4221" t="s">
        <v>29391</v>
      </c>
      <c r="I4221" t="s">
        <v>38</v>
      </c>
      <c r="J4221" t="s">
        <v>44</v>
      </c>
      <c r="K4221" t="s">
        <v>55</v>
      </c>
      <c r="L4221" t="s">
        <v>29389</v>
      </c>
      <c r="M4221" t="s">
        <v>29392</v>
      </c>
      <c r="N4221" t="s">
        <v>3630</v>
      </c>
      <c r="O4221" t="s">
        <v>3631</v>
      </c>
      <c r="P4221" t="s">
        <v>3632</v>
      </c>
      <c r="Q4221" t="s">
        <v>29393</v>
      </c>
      <c r="R4221" s="26">
        <v>2</v>
      </c>
      <c r="S4221" s="23">
        <v>369138070000</v>
      </c>
      <c r="T4221" t="s">
        <v>37</v>
      </c>
      <c r="U4221" t="s">
        <v>3634</v>
      </c>
      <c r="V4221" s="39">
        <v>46161</v>
      </c>
      <c r="W4221" s="41">
        <v>30</v>
      </c>
      <c r="X4221" s="26" t="s">
        <v>25685</v>
      </c>
      <c r="Z4221">
        <v>30.44</v>
      </c>
      <c r="AA4221">
        <v>50.62</v>
      </c>
      <c r="AE4221" s="41">
        <v>81.06</v>
      </c>
      <c r="AF4221">
        <v>1</v>
      </c>
      <c r="AG4221">
        <v>1</v>
      </c>
      <c r="AH4221">
        <v>0</v>
      </c>
      <c r="AI4221">
        <v>0</v>
      </c>
      <c r="AJ4221">
        <v>0</v>
      </c>
      <c r="AK4221" s="30">
        <f t="shared" si="409"/>
        <v>2</v>
      </c>
      <c r="AL4221" s="45">
        <v>3</v>
      </c>
      <c r="AM4221" s="32">
        <f t="shared" si="408"/>
        <v>1</v>
      </c>
      <c r="AN4221" s="33" t="str">
        <f t="shared" si="410"/>
        <v>MOROSO</v>
      </c>
      <c r="AO4221" s="33" t="str">
        <f t="shared" si="411"/>
        <v>1meses_pendientes</v>
      </c>
      <c r="AP4221" s="33">
        <f t="shared" si="412"/>
        <v>30</v>
      </c>
      <c r="AQ4221" s="31">
        <f t="shared" si="413"/>
        <v>19</v>
      </c>
    </row>
    <row r="4222" spans="2:43" x14ac:dyDescent="0.3">
      <c r="B4222" s="37">
        <v>46161</v>
      </c>
      <c r="C4222" t="s">
        <v>35</v>
      </c>
      <c r="D4222" t="s">
        <v>29394</v>
      </c>
      <c r="E4222" t="s">
        <v>29395</v>
      </c>
      <c r="F4222" t="s">
        <v>29396</v>
      </c>
      <c r="G4222" t="s">
        <v>29397</v>
      </c>
      <c r="H4222" t="s">
        <v>29398</v>
      </c>
      <c r="I4222" t="s">
        <v>38</v>
      </c>
      <c r="J4222" t="s">
        <v>42</v>
      </c>
      <c r="K4222" t="s">
        <v>60</v>
      </c>
      <c r="L4222" t="s">
        <v>29396</v>
      </c>
      <c r="M4222" t="s">
        <v>29399</v>
      </c>
      <c r="N4222" t="s">
        <v>3630</v>
      </c>
      <c r="O4222" t="s">
        <v>3631</v>
      </c>
      <c r="P4222" t="s">
        <v>3632</v>
      </c>
      <c r="Q4222" t="s">
        <v>29400</v>
      </c>
      <c r="R4222" s="26">
        <v>3</v>
      </c>
      <c r="S4222" s="23">
        <v>361138480000</v>
      </c>
      <c r="T4222" t="s">
        <v>37</v>
      </c>
      <c r="U4222" t="s">
        <v>3634</v>
      </c>
      <c r="V4222" s="39">
        <v>46168</v>
      </c>
      <c r="W4222" s="41">
        <v>33</v>
      </c>
      <c r="X4222" s="26" t="s">
        <v>25685</v>
      </c>
      <c r="AE4222" s="41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 s="30">
        <f t="shared" si="409"/>
        <v>0</v>
      </c>
      <c r="AL4222" s="45">
        <v>3</v>
      </c>
      <c r="AM4222" s="32">
        <f t="shared" si="408"/>
        <v>3</v>
      </c>
      <c r="AN4222" s="33" t="str">
        <f t="shared" si="410"/>
        <v>NPN</v>
      </c>
      <c r="AO4222" s="33" t="str">
        <f t="shared" si="411"/>
        <v>3meses_pendientes</v>
      </c>
      <c r="AP4222" s="33">
        <f t="shared" si="412"/>
        <v>99</v>
      </c>
      <c r="AQ4222" s="31">
        <f t="shared" si="413"/>
        <v>26</v>
      </c>
    </row>
    <row r="4223" spans="2:43" x14ac:dyDescent="0.3">
      <c r="B4223" s="37">
        <v>46164</v>
      </c>
      <c r="C4223" t="s">
        <v>35</v>
      </c>
      <c r="D4223" t="s">
        <v>29401</v>
      </c>
      <c r="E4223" t="s">
        <v>29402</v>
      </c>
      <c r="F4223" t="s">
        <v>29403</v>
      </c>
      <c r="G4223" t="s">
        <v>29404</v>
      </c>
      <c r="H4223" t="s">
        <v>7434</v>
      </c>
      <c r="I4223" t="s">
        <v>38</v>
      </c>
      <c r="J4223" t="s">
        <v>38</v>
      </c>
      <c r="L4223" t="s">
        <v>29403</v>
      </c>
      <c r="M4223" t="s">
        <v>29405</v>
      </c>
      <c r="N4223" t="s">
        <v>3630</v>
      </c>
      <c r="O4223" t="s">
        <v>3631</v>
      </c>
      <c r="P4223" t="s">
        <v>3632</v>
      </c>
      <c r="Q4223" t="s">
        <v>29406</v>
      </c>
      <c r="R4223" s="26">
        <v>3</v>
      </c>
      <c r="S4223" s="23">
        <v>325092500000</v>
      </c>
      <c r="T4223" t="s">
        <v>37</v>
      </c>
      <c r="U4223" t="s">
        <v>3634</v>
      </c>
      <c r="V4223" s="39">
        <v>46164</v>
      </c>
      <c r="W4223" s="41">
        <v>31</v>
      </c>
      <c r="X4223" s="26" t="s">
        <v>25685</v>
      </c>
      <c r="Y4223">
        <v>34.909999999999997</v>
      </c>
      <c r="AE4223" s="41">
        <v>34.909999999999997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 s="30">
        <f t="shared" si="409"/>
        <v>0</v>
      </c>
      <c r="AL4223" s="45">
        <v>3</v>
      </c>
      <c r="AM4223" s="32">
        <f t="shared" si="408"/>
        <v>3</v>
      </c>
      <c r="AN4223" s="33" t="str">
        <f t="shared" si="410"/>
        <v>NPN</v>
      </c>
      <c r="AO4223" s="33" t="str">
        <f t="shared" si="411"/>
        <v>3meses_pendientes</v>
      </c>
      <c r="AP4223" s="33">
        <f t="shared" si="412"/>
        <v>93</v>
      </c>
      <c r="AQ4223" s="31">
        <f t="shared" si="413"/>
        <v>22</v>
      </c>
    </row>
    <row r="4224" spans="2:43" x14ac:dyDescent="0.3">
      <c r="B4224" s="37">
        <v>46164</v>
      </c>
      <c r="C4224" t="s">
        <v>35</v>
      </c>
      <c r="D4224" t="s">
        <v>29407</v>
      </c>
      <c r="E4224" t="s">
        <v>29408</v>
      </c>
      <c r="F4224" t="s">
        <v>29409</v>
      </c>
      <c r="G4224" t="s">
        <v>29410</v>
      </c>
      <c r="H4224" t="s">
        <v>7434</v>
      </c>
      <c r="I4224" t="s">
        <v>38</v>
      </c>
      <c r="J4224" t="s">
        <v>42</v>
      </c>
      <c r="K4224" t="s">
        <v>60</v>
      </c>
      <c r="L4224" t="s">
        <v>29409</v>
      </c>
      <c r="M4224" t="s">
        <v>29411</v>
      </c>
      <c r="N4224" t="s">
        <v>3630</v>
      </c>
      <c r="O4224" t="s">
        <v>3631</v>
      </c>
      <c r="P4224" t="s">
        <v>3632</v>
      </c>
      <c r="Q4224" t="s">
        <v>29412</v>
      </c>
      <c r="R4224" s="26">
        <v>2</v>
      </c>
      <c r="S4224" s="23">
        <v>363141180000</v>
      </c>
      <c r="T4224" t="s">
        <v>37</v>
      </c>
      <c r="U4224" t="s">
        <v>3634</v>
      </c>
      <c r="V4224" s="39">
        <v>46164</v>
      </c>
      <c r="W4224" s="41">
        <v>30</v>
      </c>
      <c r="X4224" s="26" t="s">
        <v>25685</v>
      </c>
      <c r="Y4224">
        <v>15.22</v>
      </c>
      <c r="AE4224" s="41">
        <v>15.22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 s="30">
        <f t="shared" si="409"/>
        <v>0</v>
      </c>
      <c r="AL4224" s="45">
        <v>3</v>
      </c>
      <c r="AM4224" s="32">
        <f t="shared" si="408"/>
        <v>3</v>
      </c>
      <c r="AN4224" s="33" t="str">
        <f t="shared" si="410"/>
        <v>NPN</v>
      </c>
      <c r="AO4224" s="33" t="str">
        <f t="shared" si="411"/>
        <v>3meses_pendientes</v>
      </c>
      <c r="AP4224" s="33">
        <f t="shared" si="412"/>
        <v>90</v>
      </c>
      <c r="AQ4224" s="31">
        <f t="shared" si="413"/>
        <v>22</v>
      </c>
    </row>
    <row r="4225" spans="2:43" x14ac:dyDescent="0.3">
      <c r="B4225" s="37">
        <v>46164</v>
      </c>
      <c r="C4225" t="s">
        <v>35</v>
      </c>
      <c r="D4225" t="s">
        <v>29413</v>
      </c>
      <c r="E4225" t="s">
        <v>29414</v>
      </c>
      <c r="F4225" t="s">
        <v>29415</v>
      </c>
      <c r="G4225" t="s">
        <v>29416</v>
      </c>
      <c r="H4225" t="s">
        <v>7434</v>
      </c>
      <c r="I4225" t="s">
        <v>38</v>
      </c>
      <c r="J4225" t="s">
        <v>42</v>
      </c>
      <c r="K4225" t="s">
        <v>60</v>
      </c>
      <c r="L4225" t="s">
        <v>29415</v>
      </c>
      <c r="M4225" t="s">
        <v>29417</v>
      </c>
      <c r="N4225" t="s">
        <v>3630</v>
      </c>
      <c r="O4225" t="s">
        <v>3631</v>
      </c>
      <c r="P4225" t="s">
        <v>3632</v>
      </c>
      <c r="Q4225" t="s">
        <v>29418</v>
      </c>
      <c r="R4225" s="26">
        <v>2</v>
      </c>
      <c r="S4225" s="23">
        <v>195057970000</v>
      </c>
      <c r="T4225" t="s">
        <v>37</v>
      </c>
      <c r="U4225" t="s">
        <v>3634</v>
      </c>
      <c r="V4225" s="39">
        <v>46163</v>
      </c>
      <c r="W4225" s="41">
        <v>30</v>
      </c>
      <c r="X4225" s="26" t="s">
        <v>25685</v>
      </c>
      <c r="AE4225" s="41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 s="30">
        <f t="shared" si="409"/>
        <v>0</v>
      </c>
      <c r="AL4225" s="45">
        <v>3</v>
      </c>
      <c r="AM4225" s="32">
        <f t="shared" si="408"/>
        <v>3</v>
      </c>
      <c r="AN4225" s="33" t="str">
        <f t="shared" si="410"/>
        <v>NPN</v>
      </c>
      <c r="AO4225" s="33" t="str">
        <f t="shared" si="411"/>
        <v>3meses_pendientes</v>
      </c>
      <c r="AP4225" s="33">
        <f t="shared" si="412"/>
        <v>90</v>
      </c>
      <c r="AQ4225" s="31">
        <f t="shared" si="413"/>
        <v>21</v>
      </c>
    </row>
    <row r="4226" spans="2:43" x14ac:dyDescent="0.3">
      <c r="B4226" s="37">
        <v>46167</v>
      </c>
      <c r="C4226" t="s">
        <v>35</v>
      </c>
      <c r="D4226" t="s">
        <v>29419</v>
      </c>
      <c r="E4226" t="s">
        <v>29420</v>
      </c>
      <c r="F4226" t="s">
        <v>29421</v>
      </c>
      <c r="G4226" t="s">
        <v>29422</v>
      </c>
      <c r="H4226" t="s">
        <v>29423</v>
      </c>
      <c r="I4226" t="s">
        <v>38</v>
      </c>
      <c r="J4226" t="s">
        <v>42</v>
      </c>
      <c r="K4226" t="s">
        <v>60</v>
      </c>
      <c r="L4226" t="s">
        <v>29421</v>
      </c>
      <c r="M4226" t="s">
        <v>29424</v>
      </c>
      <c r="N4226" t="s">
        <v>3630</v>
      </c>
      <c r="O4226" t="s">
        <v>3631</v>
      </c>
      <c r="P4226" t="s">
        <v>3632</v>
      </c>
      <c r="Q4226" t="s">
        <v>29425</v>
      </c>
      <c r="R4226" s="26">
        <v>3</v>
      </c>
      <c r="S4226" s="23">
        <v>296024290000</v>
      </c>
      <c r="T4226" t="s">
        <v>37</v>
      </c>
      <c r="U4226" t="s">
        <v>3634</v>
      </c>
      <c r="V4226" s="39">
        <v>46161</v>
      </c>
      <c r="W4226" s="41">
        <v>33</v>
      </c>
      <c r="X4226" s="26" t="s">
        <v>25685</v>
      </c>
      <c r="Y4226">
        <v>34.909999999999997</v>
      </c>
      <c r="AA4226">
        <v>35</v>
      </c>
      <c r="AE4226" s="41">
        <v>69.91</v>
      </c>
      <c r="AF4226">
        <v>0</v>
      </c>
      <c r="AG4226">
        <v>1</v>
      </c>
      <c r="AH4226">
        <v>0</v>
      </c>
      <c r="AI4226">
        <v>0</v>
      </c>
      <c r="AJ4226">
        <v>0</v>
      </c>
      <c r="AK4226" s="30">
        <f t="shared" si="409"/>
        <v>1</v>
      </c>
      <c r="AL4226" s="45">
        <v>3</v>
      </c>
      <c r="AM4226" s="32">
        <f t="shared" ref="AM4226:AM4289" si="414">AL4226-AK4226</f>
        <v>2</v>
      </c>
      <c r="AN4226" s="33" t="str">
        <f t="shared" si="410"/>
        <v>MOROSO</v>
      </c>
      <c r="AO4226" s="33" t="str">
        <f t="shared" si="411"/>
        <v>2meses_pendientes</v>
      </c>
      <c r="AP4226" s="33">
        <f t="shared" si="412"/>
        <v>66</v>
      </c>
      <c r="AQ4226" s="31">
        <f t="shared" si="413"/>
        <v>19</v>
      </c>
    </row>
    <row r="4227" spans="2:43" x14ac:dyDescent="0.3">
      <c r="B4227" s="37">
        <v>46167</v>
      </c>
      <c r="C4227" t="s">
        <v>35</v>
      </c>
      <c r="D4227" t="s">
        <v>29426</v>
      </c>
      <c r="E4227" t="s">
        <v>29427</v>
      </c>
      <c r="F4227" t="s">
        <v>29428</v>
      </c>
      <c r="G4227" t="s">
        <v>29429</v>
      </c>
      <c r="H4227" t="s">
        <v>29430</v>
      </c>
      <c r="I4227" t="s">
        <v>38</v>
      </c>
      <c r="J4227" t="s">
        <v>42</v>
      </c>
      <c r="K4227" t="s">
        <v>60</v>
      </c>
      <c r="L4227" t="s">
        <v>29428</v>
      </c>
      <c r="M4227" t="s">
        <v>29431</v>
      </c>
      <c r="N4227" t="s">
        <v>3630</v>
      </c>
      <c r="O4227" t="s">
        <v>3631</v>
      </c>
      <c r="P4227" t="s">
        <v>3632</v>
      </c>
      <c r="Q4227" t="s">
        <v>29432</v>
      </c>
      <c r="R4227" s="26">
        <v>3</v>
      </c>
      <c r="S4227" s="23">
        <v>364143980000</v>
      </c>
      <c r="T4227" t="s">
        <v>37</v>
      </c>
      <c r="U4227" t="s">
        <v>3634</v>
      </c>
      <c r="V4227" s="39">
        <v>46167</v>
      </c>
      <c r="W4227" s="41">
        <v>32.81</v>
      </c>
      <c r="X4227" s="26" t="s">
        <v>25685</v>
      </c>
      <c r="Z4227">
        <v>34.299999999999997</v>
      </c>
      <c r="AA4227">
        <v>33.76</v>
      </c>
      <c r="AE4227" s="41">
        <v>68.06</v>
      </c>
      <c r="AF4227">
        <v>1</v>
      </c>
      <c r="AG4227">
        <v>1</v>
      </c>
      <c r="AH4227">
        <v>0</v>
      </c>
      <c r="AI4227">
        <v>0</v>
      </c>
      <c r="AJ4227">
        <v>0</v>
      </c>
      <c r="AK4227" s="30">
        <f t="shared" ref="AK4227:AK4290" si="415">SUM(AF4227:AJ4227)</f>
        <v>2</v>
      </c>
      <c r="AL4227" s="45">
        <v>3</v>
      </c>
      <c r="AM4227" s="32">
        <f t="shared" si="414"/>
        <v>1</v>
      </c>
      <c r="AN4227" s="33" t="str">
        <f t="shared" ref="AN4227:AN4290" si="416">IF(AM4227&gt;=AL4227,"NPN","MOROSO")</f>
        <v>MOROSO</v>
      </c>
      <c r="AO4227" s="33" t="str">
        <f t="shared" ref="AO4227:AO4290" si="417">CONCATENATE(AM4227,"meses_pendientes")</f>
        <v>1meses_pendientes</v>
      </c>
      <c r="AP4227" s="33">
        <f t="shared" ref="AP4227:AP4290" si="418">AM4227*W4227</f>
        <v>32.81</v>
      </c>
      <c r="AQ4227" s="31">
        <f t="shared" ref="AQ4227:AQ4290" si="419">DAY(V4227)</f>
        <v>25</v>
      </c>
    </row>
    <row r="4228" spans="2:43" x14ac:dyDescent="0.3">
      <c r="B4228" s="37">
        <v>46167</v>
      </c>
      <c r="C4228" t="s">
        <v>35</v>
      </c>
      <c r="D4228" t="s">
        <v>29433</v>
      </c>
      <c r="E4228" t="s">
        <v>29434</v>
      </c>
      <c r="F4228" t="s">
        <v>29435</v>
      </c>
      <c r="G4228" t="s">
        <v>29436</v>
      </c>
      <c r="H4228" t="s">
        <v>29437</v>
      </c>
      <c r="I4228" t="s">
        <v>7756</v>
      </c>
      <c r="J4228" t="s">
        <v>8296</v>
      </c>
      <c r="K4228" t="s">
        <v>29438</v>
      </c>
      <c r="L4228" t="s">
        <v>29435</v>
      </c>
      <c r="M4228" t="s">
        <v>29439</v>
      </c>
      <c r="N4228" t="s">
        <v>3630</v>
      </c>
      <c r="O4228" t="s">
        <v>3631</v>
      </c>
      <c r="P4228" t="s">
        <v>3632</v>
      </c>
      <c r="Q4228" t="s">
        <v>29440</v>
      </c>
      <c r="R4228" s="26">
        <v>3</v>
      </c>
      <c r="S4228" s="23">
        <v>167018320000</v>
      </c>
      <c r="T4228" t="s">
        <v>37</v>
      </c>
      <c r="U4228" t="s">
        <v>3634</v>
      </c>
      <c r="V4228" s="39">
        <v>46170</v>
      </c>
      <c r="W4228" s="41">
        <v>37.21</v>
      </c>
      <c r="X4228" s="26" t="s">
        <v>25685</v>
      </c>
      <c r="Y4228">
        <v>1.6</v>
      </c>
      <c r="Z4228">
        <v>39.950000000000003</v>
      </c>
      <c r="AA4228">
        <v>49</v>
      </c>
      <c r="AE4228" s="41">
        <v>90.550000000000011</v>
      </c>
      <c r="AF4228">
        <v>1</v>
      </c>
      <c r="AG4228">
        <v>1</v>
      </c>
      <c r="AH4228">
        <v>0</v>
      </c>
      <c r="AI4228">
        <v>0</v>
      </c>
      <c r="AJ4228">
        <v>0</v>
      </c>
      <c r="AK4228" s="30">
        <f t="shared" si="415"/>
        <v>2</v>
      </c>
      <c r="AL4228" s="45">
        <v>3</v>
      </c>
      <c r="AM4228" s="32">
        <f t="shared" si="414"/>
        <v>1</v>
      </c>
      <c r="AN4228" s="33" t="str">
        <f t="shared" si="416"/>
        <v>MOROSO</v>
      </c>
      <c r="AO4228" s="33" t="str">
        <f t="shared" si="417"/>
        <v>1meses_pendientes</v>
      </c>
      <c r="AP4228" s="33">
        <f t="shared" si="418"/>
        <v>37.21</v>
      </c>
      <c r="AQ4228" s="31">
        <f t="shared" si="419"/>
        <v>28</v>
      </c>
    </row>
    <row r="4229" spans="2:43" x14ac:dyDescent="0.3">
      <c r="B4229" s="37">
        <v>46170</v>
      </c>
      <c r="C4229" t="s">
        <v>35</v>
      </c>
      <c r="D4229" t="s">
        <v>29441</v>
      </c>
      <c r="E4229" t="s">
        <v>29442</v>
      </c>
      <c r="F4229" t="s">
        <v>29443</v>
      </c>
      <c r="G4229" t="s">
        <v>29444</v>
      </c>
      <c r="H4229" t="s">
        <v>29445</v>
      </c>
      <c r="I4229" t="s">
        <v>38</v>
      </c>
      <c r="J4229" t="s">
        <v>44</v>
      </c>
      <c r="K4229" t="s">
        <v>55</v>
      </c>
      <c r="L4229" t="s">
        <v>29443</v>
      </c>
      <c r="M4229" t="s">
        <v>29446</v>
      </c>
      <c r="N4229" t="s">
        <v>3630</v>
      </c>
      <c r="O4229" t="s">
        <v>3631</v>
      </c>
      <c r="P4229" t="s">
        <v>3632</v>
      </c>
      <c r="Q4229" t="s">
        <v>29447</v>
      </c>
      <c r="R4229" s="26">
        <v>3</v>
      </c>
      <c r="S4229" s="23">
        <v>362147670000</v>
      </c>
      <c r="T4229" t="s">
        <v>37</v>
      </c>
      <c r="U4229" t="s">
        <v>3634</v>
      </c>
      <c r="V4229" s="39">
        <v>46170</v>
      </c>
      <c r="W4229" s="41">
        <v>40</v>
      </c>
      <c r="X4229" s="26" t="s">
        <v>25685</v>
      </c>
      <c r="Z4229">
        <v>41.43</v>
      </c>
      <c r="AE4229" s="41">
        <v>41.43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 s="30">
        <f t="shared" si="415"/>
        <v>1</v>
      </c>
      <c r="AL4229" s="45">
        <v>3</v>
      </c>
      <c r="AM4229" s="32">
        <f t="shared" si="414"/>
        <v>2</v>
      </c>
      <c r="AN4229" s="33" t="str">
        <f t="shared" si="416"/>
        <v>MOROSO</v>
      </c>
      <c r="AO4229" s="33" t="str">
        <f t="shared" si="417"/>
        <v>2meses_pendientes</v>
      </c>
      <c r="AP4229" s="33">
        <f t="shared" si="418"/>
        <v>80</v>
      </c>
      <c r="AQ4229" s="31">
        <f t="shared" si="419"/>
        <v>28</v>
      </c>
    </row>
    <row r="4230" spans="2:43" x14ac:dyDescent="0.3">
      <c r="B4230" s="37">
        <v>46170</v>
      </c>
      <c r="C4230" t="s">
        <v>35</v>
      </c>
      <c r="D4230" t="s">
        <v>29448</v>
      </c>
      <c r="E4230" t="s">
        <v>29449</v>
      </c>
      <c r="F4230" t="s">
        <v>29450</v>
      </c>
      <c r="G4230" t="s">
        <v>29451</v>
      </c>
      <c r="H4230" t="s">
        <v>29452</v>
      </c>
      <c r="I4230" t="s">
        <v>38</v>
      </c>
      <c r="J4230" t="s">
        <v>44</v>
      </c>
      <c r="K4230" t="s">
        <v>55</v>
      </c>
      <c r="L4230" t="s">
        <v>29450</v>
      </c>
      <c r="M4230" t="s">
        <v>29453</v>
      </c>
      <c r="N4230" t="s">
        <v>3630</v>
      </c>
      <c r="O4230" t="s">
        <v>3631</v>
      </c>
      <c r="P4230" t="s">
        <v>3632</v>
      </c>
      <c r="Q4230" t="s">
        <v>29454</v>
      </c>
      <c r="R4230" s="26">
        <v>2</v>
      </c>
      <c r="S4230" s="23">
        <v>366148720000</v>
      </c>
      <c r="T4230" t="s">
        <v>37</v>
      </c>
      <c r="U4230" t="s">
        <v>3634</v>
      </c>
      <c r="V4230" s="39">
        <v>46171</v>
      </c>
      <c r="W4230" s="41">
        <v>31.52</v>
      </c>
      <c r="X4230" s="26" t="s">
        <v>25685</v>
      </c>
      <c r="Z4230">
        <v>33.950000000000003</v>
      </c>
      <c r="AE4230" s="41">
        <v>33.950000000000003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 s="30">
        <f t="shared" si="415"/>
        <v>1</v>
      </c>
      <c r="AL4230" s="45">
        <v>3</v>
      </c>
      <c r="AM4230" s="32">
        <f t="shared" si="414"/>
        <v>2</v>
      </c>
      <c r="AN4230" s="33" t="str">
        <f t="shared" si="416"/>
        <v>MOROSO</v>
      </c>
      <c r="AO4230" s="33" t="str">
        <f t="shared" si="417"/>
        <v>2meses_pendientes</v>
      </c>
      <c r="AP4230" s="33">
        <f t="shared" si="418"/>
        <v>63.04</v>
      </c>
      <c r="AQ4230" s="31">
        <f t="shared" si="419"/>
        <v>29</v>
      </c>
    </row>
    <row r="4231" spans="2:43" x14ac:dyDescent="0.3">
      <c r="B4231" s="37">
        <v>46172</v>
      </c>
      <c r="C4231" t="s">
        <v>35</v>
      </c>
      <c r="D4231" t="s">
        <v>29455</v>
      </c>
      <c r="E4231" t="s">
        <v>29456</v>
      </c>
      <c r="F4231" t="s">
        <v>29457</v>
      </c>
      <c r="G4231" t="s">
        <v>29458</v>
      </c>
      <c r="H4231" t="s">
        <v>29459</v>
      </c>
      <c r="I4231" t="s">
        <v>4365</v>
      </c>
      <c r="J4231" t="s">
        <v>6116</v>
      </c>
      <c r="L4231" t="s">
        <v>29457</v>
      </c>
      <c r="M4231" t="s">
        <v>29460</v>
      </c>
      <c r="N4231" t="s">
        <v>3630</v>
      </c>
      <c r="O4231" t="s">
        <v>3631</v>
      </c>
      <c r="P4231" t="s">
        <v>3632</v>
      </c>
      <c r="Q4231" t="s">
        <v>29461</v>
      </c>
      <c r="R4231" s="26">
        <v>3</v>
      </c>
      <c r="S4231" s="23">
        <v>367149750000</v>
      </c>
      <c r="T4231" t="s">
        <v>37</v>
      </c>
      <c r="U4231" t="s">
        <v>3634</v>
      </c>
      <c r="V4231" s="39">
        <v>46173</v>
      </c>
      <c r="W4231" s="41">
        <v>33</v>
      </c>
      <c r="X4231" s="26" t="s">
        <v>25685</v>
      </c>
      <c r="Z4231">
        <v>35</v>
      </c>
      <c r="AE4231" s="41">
        <v>35</v>
      </c>
      <c r="AF4231">
        <v>1</v>
      </c>
      <c r="AG4231">
        <v>0</v>
      </c>
      <c r="AH4231">
        <v>0</v>
      </c>
      <c r="AI4231">
        <v>0</v>
      </c>
      <c r="AJ4231">
        <v>0</v>
      </c>
      <c r="AK4231" s="30">
        <f t="shared" si="415"/>
        <v>1</v>
      </c>
      <c r="AL4231" s="45">
        <v>3</v>
      </c>
      <c r="AM4231" s="32">
        <f t="shared" si="414"/>
        <v>2</v>
      </c>
      <c r="AN4231" s="33" t="str">
        <f t="shared" si="416"/>
        <v>MOROSO</v>
      </c>
      <c r="AO4231" s="33" t="str">
        <f t="shared" si="417"/>
        <v>2meses_pendientes</v>
      </c>
      <c r="AP4231" s="33">
        <f t="shared" si="418"/>
        <v>66</v>
      </c>
      <c r="AQ4231" s="31">
        <f t="shared" si="419"/>
        <v>31</v>
      </c>
    </row>
    <row r="4232" spans="2:43" x14ac:dyDescent="0.3">
      <c r="B4232" s="37">
        <v>46172</v>
      </c>
      <c r="C4232" t="s">
        <v>35</v>
      </c>
      <c r="D4232" t="s">
        <v>29462</v>
      </c>
      <c r="E4232" t="s">
        <v>29463</v>
      </c>
      <c r="F4232" t="s">
        <v>29464</v>
      </c>
      <c r="G4232" t="s">
        <v>29465</v>
      </c>
      <c r="H4232" t="s">
        <v>13980</v>
      </c>
      <c r="I4232" t="s">
        <v>38</v>
      </c>
      <c r="J4232" t="s">
        <v>38</v>
      </c>
      <c r="K4232" t="s">
        <v>468</v>
      </c>
      <c r="L4232" t="s">
        <v>29464</v>
      </c>
      <c r="M4232" t="s">
        <v>29466</v>
      </c>
      <c r="N4232" t="s">
        <v>3630</v>
      </c>
      <c r="O4232" t="s">
        <v>3631</v>
      </c>
      <c r="P4232" t="s">
        <v>3632</v>
      </c>
      <c r="Q4232" t="s">
        <v>29467</v>
      </c>
      <c r="R4232" s="26">
        <v>3</v>
      </c>
      <c r="S4232" s="23">
        <v>339076040000</v>
      </c>
      <c r="T4232" t="s">
        <v>37</v>
      </c>
      <c r="U4232" t="s">
        <v>3634</v>
      </c>
      <c r="V4232" s="39">
        <v>46173</v>
      </c>
      <c r="W4232" s="41">
        <v>33</v>
      </c>
      <c r="X4232" s="26" t="s">
        <v>25685</v>
      </c>
      <c r="Y4232">
        <v>34.909999999999997</v>
      </c>
      <c r="AE4232" s="41">
        <v>34.909999999999997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 s="30">
        <f t="shared" si="415"/>
        <v>0</v>
      </c>
      <c r="AL4232" s="45">
        <v>3</v>
      </c>
      <c r="AM4232" s="32">
        <f t="shared" si="414"/>
        <v>3</v>
      </c>
      <c r="AN4232" s="33" t="str">
        <f t="shared" si="416"/>
        <v>NPN</v>
      </c>
      <c r="AO4232" s="33" t="str">
        <f t="shared" si="417"/>
        <v>3meses_pendientes</v>
      </c>
      <c r="AP4232" s="33">
        <f t="shared" si="418"/>
        <v>99</v>
      </c>
      <c r="AQ4232" s="31">
        <f t="shared" si="419"/>
        <v>31</v>
      </c>
    </row>
    <row r="4233" spans="2:43" x14ac:dyDescent="0.3">
      <c r="B4233" s="37">
        <v>46160</v>
      </c>
      <c r="C4233" t="s">
        <v>35</v>
      </c>
      <c r="D4233" t="s">
        <v>29468</v>
      </c>
      <c r="E4233" t="s">
        <v>29469</v>
      </c>
      <c r="F4233" t="s">
        <v>29470</v>
      </c>
      <c r="G4233" t="s">
        <v>29471</v>
      </c>
      <c r="H4233" t="s">
        <v>29472</v>
      </c>
      <c r="I4233" t="s">
        <v>38</v>
      </c>
      <c r="J4233" t="s">
        <v>44</v>
      </c>
      <c r="M4233" t="s">
        <v>3914</v>
      </c>
      <c r="N4233" t="s">
        <v>29473</v>
      </c>
      <c r="O4233" t="s">
        <v>3631</v>
      </c>
      <c r="P4233" t="s">
        <v>3632</v>
      </c>
      <c r="Q4233" t="s">
        <v>29474</v>
      </c>
      <c r="R4233" s="26">
        <v>2</v>
      </c>
      <c r="S4233" s="23">
        <v>362136880000</v>
      </c>
      <c r="T4233" t="s">
        <v>37</v>
      </c>
      <c r="U4233" t="s">
        <v>3634</v>
      </c>
      <c r="V4233" s="39">
        <v>46159</v>
      </c>
      <c r="W4233" s="41">
        <v>30</v>
      </c>
      <c r="X4233" s="26" t="s">
        <v>25685</v>
      </c>
      <c r="Z4233">
        <v>30.44</v>
      </c>
      <c r="AA4233">
        <v>30.44</v>
      </c>
      <c r="AE4233" s="41">
        <v>60.88</v>
      </c>
      <c r="AF4233">
        <v>1</v>
      </c>
      <c r="AG4233">
        <v>1</v>
      </c>
      <c r="AH4233">
        <v>0</v>
      </c>
      <c r="AI4233">
        <v>0</v>
      </c>
      <c r="AJ4233">
        <v>0</v>
      </c>
      <c r="AK4233" s="30">
        <f t="shared" si="415"/>
        <v>2</v>
      </c>
      <c r="AL4233" s="45">
        <v>3</v>
      </c>
      <c r="AM4233" s="32">
        <f t="shared" si="414"/>
        <v>1</v>
      </c>
      <c r="AN4233" s="33" t="str">
        <f t="shared" si="416"/>
        <v>MOROSO</v>
      </c>
      <c r="AO4233" s="33" t="str">
        <f t="shared" si="417"/>
        <v>1meses_pendientes</v>
      </c>
      <c r="AP4233" s="33">
        <f t="shared" si="418"/>
        <v>30</v>
      </c>
      <c r="AQ4233" s="31">
        <f t="shared" si="419"/>
        <v>17</v>
      </c>
    </row>
    <row r="4234" spans="2:43" x14ac:dyDescent="0.3">
      <c r="B4234" s="37">
        <v>46164</v>
      </c>
      <c r="C4234" t="s">
        <v>35</v>
      </c>
      <c r="D4234" t="s">
        <v>29475</v>
      </c>
      <c r="E4234" t="s">
        <v>29476</v>
      </c>
      <c r="F4234" t="s">
        <v>29477</v>
      </c>
      <c r="G4234" t="s">
        <v>29478</v>
      </c>
      <c r="H4234" t="s">
        <v>29479</v>
      </c>
      <c r="I4234" t="s">
        <v>38</v>
      </c>
      <c r="J4234" t="s">
        <v>42</v>
      </c>
      <c r="K4234" t="s">
        <v>50</v>
      </c>
      <c r="M4234" t="s">
        <v>3914</v>
      </c>
      <c r="N4234" t="s">
        <v>29473</v>
      </c>
      <c r="O4234" t="s">
        <v>3631</v>
      </c>
      <c r="P4234" t="s">
        <v>3632</v>
      </c>
      <c r="Q4234" t="s">
        <v>29480</v>
      </c>
      <c r="R4234" s="26">
        <v>2</v>
      </c>
      <c r="S4234" s="23">
        <v>363140510000</v>
      </c>
      <c r="T4234" t="s">
        <v>37</v>
      </c>
      <c r="U4234" t="s">
        <v>3634</v>
      </c>
      <c r="V4234" s="39">
        <v>46163</v>
      </c>
      <c r="W4234" s="41">
        <v>30</v>
      </c>
      <c r="X4234" s="26" t="s">
        <v>25685</v>
      </c>
      <c r="Z4234">
        <v>30.44</v>
      </c>
      <c r="AA4234">
        <v>25.44</v>
      </c>
      <c r="AE4234" s="41">
        <v>55.88</v>
      </c>
      <c r="AF4234">
        <v>1</v>
      </c>
      <c r="AG4234">
        <v>1</v>
      </c>
      <c r="AH4234">
        <v>0</v>
      </c>
      <c r="AI4234">
        <v>0</v>
      </c>
      <c r="AJ4234">
        <v>0</v>
      </c>
      <c r="AK4234" s="30">
        <f t="shared" si="415"/>
        <v>2</v>
      </c>
      <c r="AL4234" s="45">
        <v>3</v>
      </c>
      <c r="AM4234" s="32">
        <f t="shared" si="414"/>
        <v>1</v>
      </c>
      <c r="AN4234" s="33" t="str">
        <f t="shared" si="416"/>
        <v>MOROSO</v>
      </c>
      <c r="AO4234" s="33" t="str">
        <f t="shared" si="417"/>
        <v>1meses_pendientes</v>
      </c>
      <c r="AP4234" s="33">
        <f t="shared" si="418"/>
        <v>30</v>
      </c>
      <c r="AQ4234" s="31">
        <f t="shared" si="419"/>
        <v>21</v>
      </c>
    </row>
    <row r="4235" spans="2:43" x14ac:dyDescent="0.3">
      <c r="B4235" s="37">
        <v>46170</v>
      </c>
      <c r="C4235" t="s">
        <v>35</v>
      </c>
      <c r="D4235" t="s">
        <v>29481</v>
      </c>
      <c r="E4235" t="s">
        <v>29482</v>
      </c>
      <c r="F4235" t="s">
        <v>29483</v>
      </c>
      <c r="G4235" t="s">
        <v>29484</v>
      </c>
      <c r="H4235" t="s">
        <v>20869</v>
      </c>
      <c r="I4235" t="s">
        <v>38</v>
      </c>
      <c r="J4235" t="s">
        <v>42</v>
      </c>
      <c r="K4235" t="s">
        <v>46</v>
      </c>
      <c r="M4235" t="s">
        <v>3914</v>
      </c>
      <c r="N4235" t="s">
        <v>29473</v>
      </c>
      <c r="O4235" t="s">
        <v>3631</v>
      </c>
      <c r="P4235" t="s">
        <v>3632</v>
      </c>
      <c r="Q4235" t="s">
        <v>29485</v>
      </c>
      <c r="R4235" s="26">
        <v>2</v>
      </c>
      <c r="S4235" s="23">
        <v>295091040000</v>
      </c>
      <c r="T4235" t="s">
        <v>37</v>
      </c>
      <c r="U4235" t="s">
        <v>3634</v>
      </c>
      <c r="V4235" s="39">
        <v>46169</v>
      </c>
      <c r="W4235" s="41">
        <v>26</v>
      </c>
      <c r="X4235" s="26" t="s">
        <v>25685</v>
      </c>
      <c r="Z4235">
        <v>26.4</v>
      </c>
      <c r="AE4235" s="41">
        <v>26.4</v>
      </c>
      <c r="AF4235">
        <v>1</v>
      </c>
      <c r="AG4235">
        <v>0</v>
      </c>
      <c r="AH4235">
        <v>0</v>
      </c>
      <c r="AI4235">
        <v>0</v>
      </c>
      <c r="AJ4235">
        <v>0</v>
      </c>
      <c r="AK4235" s="30">
        <f t="shared" si="415"/>
        <v>1</v>
      </c>
      <c r="AL4235" s="45">
        <v>3</v>
      </c>
      <c r="AM4235" s="32">
        <f t="shared" si="414"/>
        <v>2</v>
      </c>
      <c r="AN4235" s="33" t="str">
        <f t="shared" si="416"/>
        <v>MOROSO</v>
      </c>
      <c r="AO4235" s="33" t="str">
        <f t="shared" si="417"/>
        <v>2meses_pendientes</v>
      </c>
      <c r="AP4235" s="33">
        <f t="shared" si="418"/>
        <v>52</v>
      </c>
      <c r="AQ4235" s="31">
        <f t="shared" si="419"/>
        <v>27</v>
      </c>
    </row>
    <row r="4236" spans="2:43" x14ac:dyDescent="0.3">
      <c r="B4236" s="37">
        <v>46174</v>
      </c>
      <c r="C4236" t="s">
        <v>35</v>
      </c>
      <c r="D4236" t="s">
        <v>29486</v>
      </c>
      <c r="E4236" t="s">
        <v>29487</v>
      </c>
      <c r="F4236" t="s">
        <v>3911</v>
      </c>
      <c r="G4236" t="s">
        <v>29488</v>
      </c>
      <c r="H4236" t="s">
        <v>29489</v>
      </c>
      <c r="I4236" t="s">
        <v>38</v>
      </c>
      <c r="J4236" t="s">
        <v>44</v>
      </c>
      <c r="K4236" t="s">
        <v>56</v>
      </c>
      <c r="M4236" t="s">
        <v>3914</v>
      </c>
      <c r="N4236" t="s">
        <v>29473</v>
      </c>
      <c r="O4236" t="s">
        <v>3631</v>
      </c>
      <c r="P4236" t="s">
        <v>3632</v>
      </c>
      <c r="Q4236" t="s">
        <v>29490</v>
      </c>
      <c r="R4236" s="26">
        <v>3</v>
      </c>
      <c r="S4236" s="23">
        <v>366150460000</v>
      </c>
      <c r="T4236" t="s">
        <v>37</v>
      </c>
      <c r="U4236" t="s">
        <v>3634</v>
      </c>
      <c r="V4236" s="39">
        <v>46173</v>
      </c>
      <c r="W4236" s="41">
        <v>41</v>
      </c>
      <c r="X4236" s="26" t="s">
        <v>25685</v>
      </c>
      <c r="Z4236">
        <v>42.68</v>
      </c>
      <c r="AE4236" s="41">
        <v>42.68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 s="30">
        <f t="shared" si="415"/>
        <v>1</v>
      </c>
      <c r="AL4236" s="45">
        <v>3</v>
      </c>
      <c r="AM4236" s="32">
        <f t="shared" si="414"/>
        <v>2</v>
      </c>
      <c r="AN4236" s="33" t="str">
        <f t="shared" si="416"/>
        <v>MOROSO</v>
      </c>
      <c r="AO4236" s="33" t="str">
        <f t="shared" si="417"/>
        <v>2meses_pendientes</v>
      </c>
      <c r="AP4236" s="33">
        <f t="shared" si="418"/>
        <v>82</v>
      </c>
      <c r="AQ4236" s="31">
        <f t="shared" si="419"/>
        <v>31</v>
      </c>
    </row>
    <row r="4237" spans="2:43" x14ac:dyDescent="0.3">
      <c r="B4237" s="37">
        <v>46147</v>
      </c>
      <c r="C4237" t="s">
        <v>35</v>
      </c>
      <c r="D4237" t="s">
        <v>29491</v>
      </c>
      <c r="E4237" t="s">
        <v>29492</v>
      </c>
      <c r="F4237" t="s">
        <v>29493</v>
      </c>
      <c r="G4237" t="s">
        <v>29494</v>
      </c>
      <c r="H4237" t="s">
        <v>76</v>
      </c>
      <c r="I4237" t="s">
        <v>38</v>
      </c>
      <c r="J4237" t="s">
        <v>38</v>
      </c>
      <c r="L4237" t="s">
        <v>29495</v>
      </c>
      <c r="M4237" t="s">
        <v>29496</v>
      </c>
      <c r="N4237" t="s">
        <v>29497</v>
      </c>
      <c r="O4237" t="s">
        <v>3631</v>
      </c>
      <c r="P4237" t="s">
        <v>3632</v>
      </c>
      <c r="Q4237" t="s">
        <v>29498</v>
      </c>
      <c r="R4237" s="26">
        <v>3</v>
      </c>
      <c r="S4237" s="23">
        <v>368124550000</v>
      </c>
      <c r="T4237" t="s">
        <v>37</v>
      </c>
      <c r="U4237" t="s">
        <v>3634</v>
      </c>
      <c r="V4237" s="39">
        <v>46147</v>
      </c>
      <c r="W4237" s="41">
        <v>32</v>
      </c>
      <c r="X4237" s="26" t="s">
        <v>25685</v>
      </c>
      <c r="Z4237">
        <v>24.61</v>
      </c>
      <c r="AE4237" s="41">
        <v>24.61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 s="30">
        <f t="shared" si="415"/>
        <v>1</v>
      </c>
      <c r="AL4237" s="45">
        <v>3</v>
      </c>
      <c r="AM4237" s="32">
        <f t="shared" si="414"/>
        <v>2</v>
      </c>
      <c r="AN4237" s="33" t="str">
        <f t="shared" si="416"/>
        <v>MOROSO</v>
      </c>
      <c r="AO4237" s="33" t="str">
        <f t="shared" si="417"/>
        <v>2meses_pendientes</v>
      </c>
      <c r="AP4237" s="33">
        <f t="shared" si="418"/>
        <v>64</v>
      </c>
      <c r="AQ4237" s="31">
        <f t="shared" si="419"/>
        <v>5</v>
      </c>
    </row>
    <row r="4238" spans="2:43" x14ac:dyDescent="0.3">
      <c r="B4238" s="37">
        <v>46147</v>
      </c>
      <c r="C4238" t="s">
        <v>35</v>
      </c>
      <c r="D4238" t="s">
        <v>29499</v>
      </c>
      <c r="E4238" t="s">
        <v>29500</v>
      </c>
      <c r="F4238" t="s">
        <v>29501</v>
      </c>
      <c r="G4238" t="s">
        <v>29502</v>
      </c>
      <c r="H4238" t="s">
        <v>83</v>
      </c>
      <c r="I4238" t="s">
        <v>38</v>
      </c>
      <c r="J4238" t="s">
        <v>42</v>
      </c>
      <c r="K4238" t="s">
        <v>59</v>
      </c>
      <c r="L4238" t="s">
        <v>29503</v>
      </c>
      <c r="M4238" t="s">
        <v>29504</v>
      </c>
      <c r="N4238" t="s">
        <v>29497</v>
      </c>
      <c r="O4238" t="s">
        <v>3631</v>
      </c>
      <c r="P4238" t="s">
        <v>3632</v>
      </c>
      <c r="Q4238" t="s">
        <v>29505</v>
      </c>
      <c r="R4238" s="26">
        <v>2</v>
      </c>
      <c r="S4238" s="23">
        <v>291081220000</v>
      </c>
      <c r="T4238" t="s">
        <v>37</v>
      </c>
      <c r="U4238" t="s">
        <v>3634</v>
      </c>
      <c r="V4238" s="39">
        <v>46147</v>
      </c>
      <c r="W4238" s="41">
        <v>30</v>
      </c>
      <c r="X4238" s="26" t="s">
        <v>25685</v>
      </c>
      <c r="Z4238">
        <v>30.44</v>
      </c>
      <c r="AE4238" s="41">
        <v>30.44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 s="30">
        <f t="shared" si="415"/>
        <v>1</v>
      </c>
      <c r="AL4238" s="45">
        <v>3</v>
      </c>
      <c r="AM4238" s="32">
        <f t="shared" si="414"/>
        <v>2</v>
      </c>
      <c r="AN4238" s="33" t="str">
        <f t="shared" si="416"/>
        <v>MOROSO</v>
      </c>
      <c r="AO4238" s="33" t="str">
        <f t="shared" si="417"/>
        <v>2meses_pendientes</v>
      </c>
      <c r="AP4238" s="33">
        <f t="shared" si="418"/>
        <v>60</v>
      </c>
      <c r="AQ4238" s="31">
        <f t="shared" si="419"/>
        <v>5</v>
      </c>
    </row>
    <row r="4239" spans="2:43" x14ac:dyDescent="0.3">
      <c r="B4239" s="37">
        <v>46147</v>
      </c>
      <c r="C4239" t="s">
        <v>35</v>
      </c>
      <c r="D4239" t="s">
        <v>29506</v>
      </c>
      <c r="E4239" t="s">
        <v>29507</v>
      </c>
      <c r="F4239" t="s">
        <v>29508</v>
      </c>
      <c r="G4239" t="s">
        <v>29509</v>
      </c>
      <c r="H4239" t="s">
        <v>29510</v>
      </c>
      <c r="I4239" t="s">
        <v>38</v>
      </c>
      <c r="J4239" t="s">
        <v>44</v>
      </c>
      <c r="K4239" t="s">
        <v>56</v>
      </c>
      <c r="L4239" t="s">
        <v>29511</v>
      </c>
      <c r="M4239" t="s">
        <v>29512</v>
      </c>
      <c r="N4239" t="s">
        <v>29497</v>
      </c>
      <c r="O4239" t="s">
        <v>3631</v>
      </c>
      <c r="P4239" t="s">
        <v>3632</v>
      </c>
      <c r="Q4239" t="s">
        <v>29513</v>
      </c>
      <c r="R4239" s="26">
        <v>3</v>
      </c>
      <c r="S4239" s="23">
        <v>362125260000</v>
      </c>
      <c r="T4239" t="s">
        <v>37</v>
      </c>
      <c r="U4239" t="s">
        <v>3634</v>
      </c>
      <c r="V4239" s="39">
        <v>46147</v>
      </c>
      <c r="W4239" s="41">
        <v>35.200000000000003</v>
      </c>
      <c r="X4239" s="26" t="s">
        <v>25685</v>
      </c>
      <c r="Y4239">
        <v>37.880000000000003</v>
      </c>
      <c r="Z4239">
        <v>55.82</v>
      </c>
      <c r="AE4239" s="41">
        <v>93.7</v>
      </c>
      <c r="AF4239">
        <v>1</v>
      </c>
      <c r="AG4239">
        <v>0</v>
      </c>
      <c r="AH4239">
        <v>0</v>
      </c>
      <c r="AI4239">
        <v>0</v>
      </c>
      <c r="AJ4239">
        <v>0</v>
      </c>
      <c r="AK4239" s="30">
        <f t="shared" si="415"/>
        <v>1</v>
      </c>
      <c r="AL4239" s="45">
        <v>3</v>
      </c>
      <c r="AM4239" s="32">
        <f t="shared" si="414"/>
        <v>2</v>
      </c>
      <c r="AN4239" s="33" t="str">
        <f t="shared" si="416"/>
        <v>MOROSO</v>
      </c>
      <c r="AO4239" s="33" t="str">
        <f t="shared" si="417"/>
        <v>2meses_pendientes</v>
      </c>
      <c r="AP4239" s="33">
        <f t="shared" si="418"/>
        <v>70.400000000000006</v>
      </c>
      <c r="AQ4239" s="31">
        <f t="shared" si="419"/>
        <v>5</v>
      </c>
    </row>
    <row r="4240" spans="2:43" x14ac:dyDescent="0.3">
      <c r="B4240" s="37">
        <v>46150</v>
      </c>
      <c r="C4240" t="s">
        <v>35</v>
      </c>
      <c r="D4240" t="s">
        <v>29514</v>
      </c>
      <c r="E4240" t="s">
        <v>29515</v>
      </c>
      <c r="F4240" t="s">
        <v>29516</v>
      </c>
      <c r="G4240" t="s">
        <v>29517</v>
      </c>
      <c r="H4240" t="s">
        <v>29518</v>
      </c>
      <c r="I4240" t="s">
        <v>38</v>
      </c>
      <c r="J4240" t="s">
        <v>44</v>
      </c>
      <c r="K4240" t="s">
        <v>56</v>
      </c>
      <c r="L4240" t="s">
        <v>29519</v>
      </c>
      <c r="M4240" t="s">
        <v>29496</v>
      </c>
      <c r="N4240" t="s">
        <v>29497</v>
      </c>
      <c r="O4240" t="s">
        <v>3631</v>
      </c>
      <c r="P4240" t="s">
        <v>3632</v>
      </c>
      <c r="Q4240" t="s">
        <v>29520</v>
      </c>
      <c r="R4240" s="26">
        <v>3</v>
      </c>
      <c r="S4240" s="23">
        <v>361128360000</v>
      </c>
      <c r="T4240" t="s">
        <v>37</v>
      </c>
      <c r="U4240" t="s">
        <v>3634</v>
      </c>
      <c r="V4240" s="39">
        <v>46150</v>
      </c>
      <c r="W4240" s="41">
        <v>34</v>
      </c>
      <c r="X4240" s="26" t="s">
        <v>25685</v>
      </c>
      <c r="Z4240">
        <v>105.02</v>
      </c>
      <c r="AE4240" s="41">
        <v>105.02</v>
      </c>
      <c r="AF4240">
        <v>1</v>
      </c>
      <c r="AG4240">
        <v>0</v>
      </c>
      <c r="AH4240">
        <v>0</v>
      </c>
      <c r="AI4240">
        <v>0</v>
      </c>
      <c r="AJ4240">
        <v>0</v>
      </c>
      <c r="AK4240" s="30">
        <f t="shared" si="415"/>
        <v>1</v>
      </c>
      <c r="AL4240" s="45">
        <v>3</v>
      </c>
      <c r="AM4240" s="32">
        <f t="shared" si="414"/>
        <v>2</v>
      </c>
      <c r="AN4240" s="33" t="str">
        <f t="shared" si="416"/>
        <v>MOROSO</v>
      </c>
      <c r="AO4240" s="33" t="str">
        <f t="shared" si="417"/>
        <v>2meses_pendientes</v>
      </c>
      <c r="AP4240" s="33">
        <f t="shared" si="418"/>
        <v>68</v>
      </c>
      <c r="AQ4240" s="31">
        <f t="shared" si="419"/>
        <v>8</v>
      </c>
    </row>
    <row r="4241" spans="2:43" x14ac:dyDescent="0.3">
      <c r="B4241" s="37">
        <v>46151</v>
      </c>
      <c r="C4241" t="s">
        <v>35</v>
      </c>
      <c r="D4241" t="s">
        <v>29521</v>
      </c>
      <c r="E4241" t="s">
        <v>29522</v>
      </c>
      <c r="F4241" t="s">
        <v>29523</v>
      </c>
      <c r="G4241" t="s">
        <v>29524</v>
      </c>
      <c r="H4241" t="s">
        <v>29525</v>
      </c>
      <c r="I4241" t="s">
        <v>38</v>
      </c>
      <c r="J4241" t="s">
        <v>44</v>
      </c>
      <c r="K4241" t="s">
        <v>3208</v>
      </c>
      <c r="M4241" t="s">
        <v>29526</v>
      </c>
      <c r="N4241" t="s">
        <v>29497</v>
      </c>
      <c r="O4241" t="s">
        <v>3631</v>
      </c>
      <c r="P4241" t="s">
        <v>3632</v>
      </c>
      <c r="Q4241" t="s">
        <v>29527</v>
      </c>
      <c r="R4241" s="26">
        <v>3</v>
      </c>
      <c r="S4241" s="23">
        <v>318078360000</v>
      </c>
      <c r="T4241" t="s">
        <v>37</v>
      </c>
      <c r="U4241" t="s">
        <v>3634</v>
      </c>
      <c r="V4241" s="39">
        <v>46151</v>
      </c>
      <c r="W4241" s="41">
        <v>33</v>
      </c>
      <c r="X4241" s="26" t="s">
        <v>25685</v>
      </c>
      <c r="Y4241">
        <v>34.909999999999997</v>
      </c>
      <c r="Z4241">
        <v>34.909999999999997</v>
      </c>
      <c r="AE4241" s="41">
        <v>69.819999999999993</v>
      </c>
      <c r="AF4241">
        <v>1</v>
      </c>
      <c r="AG4241">
        <v>0</v>
      </c>
      <c r="AH4241">
        <v>0</v>
      </c>
      <c r="AI4241">
        <v>0</v>
      </c>
      <c r="AJ4241">
        <v>0</v>
      </c>
      <c r="AK4241" s="30">
        <f t="shared" si="415"/>
        <v>1</v>
      </c>
      <c r="AL4241" s="45">
        <v>3</v>
      </c>
      <c r="AM4241" s="32">
        <f t="shared" si="414"/>
        <v>2</v>
      </c>
      <c r="AN4241" s="33" t="str">
        <f t="shared" si="416"/>
        <v>MOROSO</v>
      </c>
      <c r="AO4241" s="33" t="str">
        <f t="shared" si="417"/>
        <v>2meses_pendientes</v>
      </c>
      <c r="AP4241" s="33">
        <f t="shared" si="418"/>
        <v>66</v>
      </c>
      <c r="AQ4241" s="31">
        <f t="shared" si="419"/>
        <v>9</v>
      </c>
    </row>
    <row r="4242" spans="2:43" x14ac:dyDescent="0.3">
      <c r="B4242" s="37">
        <v>46158</v>
      </c>
      <c r="C4242" t="s">
        <v>35</v>
      </c>
      <c r="D4242" t="s">
        <v>29528</v>
      </c>
      <c r="E4242" t="s">
        <v>29529</v>
      </c>
      <c r="F4242" t="s">
        <v>29530</v>
      </c>
      <c r="G4242" t="s">
        <v>29531</v>
      </c>
      <c r="H4242" t="s">
        <v>29532</v>
      </c>
      <c r="I4242" t="s">
        <v>38</v>
      </c>
      <c r="J4242" t="s">
        <v>38</v>
      </c>
      <c r="L4242" t="s">
        <v>29533</v>
      </c>
      <c r="M4242" t="s">
        <v>29534</v>
      </c>
      <c r="N4242" t="s">
        <v>29497</v>
      </c>
      <c r="O4242" t="s">
        <v>3631</v>
      </c>
      <c r="P4242" t="s">
        <v>3632</v>
      </c>
      <c r="Q4242" t="s">
        <v>29535</v>
      </c>
      <c r="R4242" s="26">
        <v>3</v>
      </c>
      <c r="S4242" s="23">
        <v>365136210000</v>
      </c>
      <c r="T4242" t="s">
        <v>37</v>
      </c>
      <c r="U4242" t="s">
        <v>3634</v>
      </c>
      <c r="V4242" s="39">
        <v>46160</v>
      </c>
      <c r="W4242" s="41">
        <v>33</v>
      </c>
      <c r="X4242" s="26" t="s">
        <v>25685</v>
      </c>
      <c r="Y4242">
        <v>35</v>
      </c>
      <c r="AA4242">
        <v>35</v>
      </c>
      <c r="AE4242" s="41">
        <v>70</v>
      </c>
      <c r="AF4242">
        <v>0</v>
      </c>
      <c r="AG4242">
        <v>1</v>
      </c>
      <c r="AH4242">
        <v>0</v>
      </c>
      <c r="AI4242">
        <v>0</v>
      </c>
      <c r="AJ4242">
        <v>0</v>
      </c>
      <c r="AK4242" s="30">
        <f t="shared" si="415"/>
        <v>1</v>
      </c>
      <c r="AL4242" s="45">
        <v>3</v>
      </c>
      <c r="AM4242" s="32">
        <f t="shared" si="414"/>
        <v>2</v>
      </c>
      <c r="AN4242" s="33" t="str">
        <f t="shared" si="416"/>
        <v>MOROSO</v>
      </c>
      <c r="AO4242" s="33" t="str">
        <f t="shared" si="417"/>
        <v>2meses_pendientes</v>
      </c>
      <c r="AP4242" s="33">
        <f t="shared" si="418"/>
        <v>66</v>
      </c>
      <c r="AQ4242" s="31">
        <f t="shared" si="419"/>
        <v>18</v>
      </c>
    </row>
    <row r="4243" spans="2:43" x14ac:dyDescent="0.3">
      <c r="B4243" s="37">
        <v>46160</v>
      </c>
      <c r="C4243" t="s">
        <v>35</v>
      </c>
      <c r="D4243" t="s">
        <v>29536</v>
      </c>
      <c r="E4243" t="s">
        <v>29537</v>
      </c>
      <c r="F4243" t="s">
        <v>29538</v>
      </c>
      <c r="G4243" t="s">
        <v>29539</v>
      </c>
      <c r="H4243" t="s">
        <v>29540</v>
      </c>
      <c r="I4243" t="s">
        <v>38</v>
      </c>
      <c r="J4243" t="s">
        <v>38</v>
      </c>
      <c r="L4243" t="s">
        <v>29541</v>
      </c>
      <c r="M4243" t="s">
        <v>29504</v>
      </c>
      <c r="N4243" t="s">
        <v>29497</v>
      </c>
      <c r="O4243" t="s">
        <v>3631</v>
      </c>
      <c r="P4243" t="s">
        <v>3632</v>
      </c>
      <c r="Q4243" t="s">
        <v>29542</v>
      </c>
      <c r="R4243" s="26">
        <v>3</v>
      </c>
      <c r="S4243" s="23">
        <v>295042630000</v>
      </c>
      <c r="T4243" t="s">
        <v>37</v>
      </c>
      <c r="U4243" t="s">
        <v>3634</v>
      </c>
      <c r="V4243" s="39">
        <v>46161</v>
      </c>
      <c r="W4243" s="41">
        <v>37</v>
      </c>
      <c r="X4243" s="26" t="s">
        <v>25685</v>
      </c>
      <c r="Z4243">
        <v>38.4</v>
      </c>
      <c r="AE4243" s="41">
        <v>38.4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 s="30">
        <f t="shared" si="415"/>
        <v>1</v>
      </c>
      <c r="AL4243" s="45">
        <v>3</v>
      </c>
      <c r="AM4243" s="32">
        <f t="shared" si="414"/>
        <v>2</v>
      </c>
      <c r="AN4243" s="33" t="str">
        <f t="shared" si="416"/>
        <v>MOROSO</v>
      </c>
      <c r="AO4243" s="33" t="str">
        <f t="shared" si="417"/>
        <v>2meses_pendientes</v>
      </c>
      <c r="AP4243" s="33">
        <f t="shared" si="418"/>
        <v>74</v>
      </c>
      <c r="AQ4243" s="31">
        <f t="shared" si="419"/>
        <v>19</v>
      </c>
    </row>
    <row r="4244" spans="2:43" x14ac:dyDescent="0.3">
      <c r="B4244" s="37">
        <v>46162</v>
      </c>
      <c r="C4244" t="s">
        <v>35</v>
      </c>
      <c r="D4244" t="s">
        <v>29543</v>
      </c>
      <c r="E4244" t="s">
        <v>29544</v>
      </c>
      <c r="F4244" t="s">
        <v>29545</v>
      </c>
      <c r="G4244" t="s">
        <v>29546</v>
      </c>
      <c r="H4244" t="s">
        <v>29547</v>
      </c>
      <c r="I4244" t="s">
        <v>38</v>
      </c>
      <c r="J4244" t="s">
        <v>38</v>
      </c>
      <c r="L4244" t="s">
        <v>29548</v>
      </c>
      <c r="M4244" t="s">
        <v>29549</v>
      </c>
      <c r="N4244" t="s">
        <v>29497</v>
      </c>
      <c r="O4244" t="s">
        <v>3631</v>
      </c>
      <c r="P4244" t="s">
        <v>3632</v>
      </c>
      <c r="Q4244" t="s">
        <v>29550</v>
      </c>
      <c r="R4244" s="26">
        <v>3</v>
      </c>
      <c r="S4244" s="23">
        <v>361139000000</v>
      </c>
      <c r="T4244" t="s">
        <v>37</v>
      </c>
      <c r="U4244" t="s">
        <v>3634</v>
      </c>
      <c r="V4244" s="39">
        <v>46165</v>
      </c>
      <c r="W4244" s="41">
        <v>35.200000000000003</v>
      </c>
      <c r="X4244" s="26" t="s">
        <v>25685</v>
      </c>
      <c r="Z4244">
        <v>56.95</v>
      </c>
      <c r="AA4244">
        <v>56.25</v>
      </c>
      <c r="AE4244" s="41">
        <v>113.2</v>
      </c>
      <c r="AF4244">
        <v>1</v>
      </c>
      <c r="AG4244">
        <v>1</v>
      </c>
      <c r="AH4244">
        <v>0</v>
      </c>
      <c r="AI4244">
        <v>0</v>
      </c>
      <c r="AJ4244">
        <v>0</v>
      </c>
      <c r="AK4244" s="30">
        <f t="shared" si="415"/>
        <v>2</v>
      </c>
      <c r="AL4244" s="45">
        <v>3</v>
      </c>
      <c r="AM4244" s="32">
        <f t="shared" si="414"/>
        <v>1</v>
      </c>
      <c r="AN4244" s="33" t="str">
        <f t="shared" si="416"/>
        <v>MOROSO</v>
      </c>
      <c r="AO4244" s="33" t="str">
        <f t="shared" si="417"/>
        <v>1meses_pendientes</v>
      </c>
      <c r="AP4244" s="33">
        <f t="shared" si="418"/>
        <v>35.200000000000003</v>
      </c>
      <c r="AQ4244" s="31">
        <f t="shared" si="419"/>
        <v>23</v>
      </c>
    </row>
    <row r="4245" spans="2:43" x14ac:dyDescent="0.3">
      <c r="B4245" s="37">
        <v>46163</v>
      </c>
      <c r="C4245" t="s">
        <v>35</v>
      </c>
      <c r="D4245" t="s">
        <v>29551</v>
      </c>
      <c r="E4245" t="s">
        <v>29552</v>
      </c>
      <c r="F4245" t="s">
        <v>29553</v>
      </c>
      <c r="G4245" t="s">
        <v>29554</v>
      </c>
      <c r="H4245" t="s">
        <v>29555</v>
      </c>
      <c r="I4245" t="s">
        <v>38</v>
      </c>
      <c r="J4245" t="s">
        <v>38</v>
      </c>
      <c r="L4245" t="s">
        <v>29556</v>
      </c>
      <c r="M4245" t="s">
        <v>29504</v>
      </c>
      <c r="N4245" t="s">
        <v>29497</v>
      </c>
      <c r="O4245" t="s">
        <v>3631</v>
      </c>
      <c r="P4245" t="s">
        <v>3632</v>
      </c>
      <c r="Q4245" t="s">
        <v>29557</v>
      </c>
      <c r="R4245" s="26">
        <v>3</v>
      </c>
      <c r="S4245" s="23">
        <v>297084790000</v>
      </c>
      <c r="T4245" t="s">
        <v>37</v>
      </c>
      <c r="U4245" t="s">
        <v>3634</v>
      </c>
      <c r="V4245" s="39">
        <v>46165</v>
      </c>
      <c r="W4245" s="41">
        <v>33</v>
      </c>
      <c r="X4245" s="26" t="s">
        <v>25685</v>
      </c>
      <c r="AE4245" s="41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 s="30">
        <f t="shared" si="415"/>
        <v>0</v>
      </c>
      <c r="AL4245" s="45">
        <v>3</v>
      </c>
      <c r="AM4245" s="32">
        <f t="shared" si="414"/>
        <v>3</v>
      </c>
      <c r="AN4245" s="33" t="str">
        <f t="shared" si="416"/>
        <v>NPN</v>
      </c>
      <c r="AO4245" s="33" t="str">
        <f t="shared" si="417"/>
        <v>3meses_pendientes</v>
      </c>
      <c r="AP4245" s="33">
        <f t="shared" si="418"/>
        <v>99</v>
      </c>
      <c r="AQ4245" s="31">
        <f t="shared" si="419"/>
        <v>23</v>
      </c>
    </row>
    <row r="4246" spans="2:43" x14ac:dyDescent="0.3">
      <c r="B4246" s="37">
        <v>46148</v>
      </c>
      <c r="C4246" t="s">
        <v>35</v>
      </c>
      <c r="D4246" t="s">
        <v>29558</v>
      </c>
      <c r="E4246" t="s">
        <v>29559</v>
      </c>
      <c r="F4246" t="s">
        <v>29560</v>
      </c>
      <c r="G4246" t="s">
        <v>29561</v>
      </c>
      <c r="H4246" t="s">
        <v>29562</v>
      </c>
      <c r="I4246" t="s">
        <v>38</v>
      </c>
      <c r="J4246" t="s">
        <v>42</v>
      </c>
      <c r="K4246" t="s">
        <v>59</v>
      </c>
      <c r="M4246" t="s">
        <v>29563</v>
      </c>
      <c r="N4246" t="s">
        <v>3776</v>
      </c>
      <c r="O4246" t="s">
        <v>3631</v>
      </c>
      <c r="P4246" t="s">
        <v>3632</v>
      </c>
      <c r="Q4246" t="s">
        <v>29564</v>
      </c>
      <c r="R4246" s="26">
        <v>2</v>
      </c>
      <c r="S4246" s="23">
        <v>369124830000</v>
      </c>
      <c r="T4246" t="s">
        <v>37</v>
      </c>
      <c r="U4246" t="s">
        <v>3634</v>
      </c>
      <c r="V4246" s="39">
        <v>46147</v>
      </c>
      <c r="W4246" s="41">
        <v>30</v>
      </c>
      <c r="X4246" s="26" t="s">
        <v>25685</v>
      </c>
      <c r="Z4246">
        <v>30.44</v>
      </c>
      <c r="AE4246" s="41">
        <v>30.44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 s="30">
        <f t="shared" si="415"/>
        <v>1</v>
      </c>
      <c r="AL4246" s="45">
        <v>3</v>
      </c>
      <c r="AM4246" s="32">
        <f t="shared" si="414"/>
        <v>2</v>
      </c>
      <c r="AN4246" s="33" t="str">
        <f t="shared" si="416"/>
        <v>MOROSO</v>
      </c>
      <c r="AO4246" s="33" t="str">
        <f t="shared" si="417"/>
        <v>2meses_pendientes</v>
      </c>
      <c r="AP4246" s="33">
        <f t="shared" si="418"/>
        <v>60</v>
      </c>
      <c r="AQ4246" s="31">
        <f t="shared" si="419"/>
        <v>5</v>
      </c>
    </row>
    <row r="4247" spans="2:43" x14ac:dyDescent="0.3">
      <c r="B4247" s="37">
        <v>46148</v>
      </c>
      <c r="C4247" t="s">
        <v>35</v>
      </c>
      <c r="D4247" t="s">
        <v>29565</v>
      </c>
      <c r="E4247" t="s">
        <v>29566</v>
      </c>
      <c r="F4247" t="s">
        <v>29567</v>
      </c>
      <c r="G4247" t="s">
        <v>29568</v>
      </c>
      <c r="H4247" t="s">
        <v>29569</v>
      </c>
      <c r="I4247" t="s">
        <v>38</v>
      </c>
      <c r="J4247" t="s">
        <v>42</v>
      </c>
      <c r="K4247" t="s">
        <v>57</v>
      </c>
      <c r="M4247" t="s">
        <v>29570</v>
      </c>
      <c r="N4247" t="s">
        <v>3776</v>
      </c>
      <c r="O4247" t="s">
        <v>3631</v>
      </c>
      <c r="P4247" t="s">
        <v>3632</v>
      </c>
      <c r="Q4247" t="s">
        <v>29571</v>
      </c>
      <c r="R4247" s="26">
        <v>2</v>
      </c>
      <c r="S4247" s="23">
        <v>361125580000</v>
      </c>
      <c r="T4247" t="s">
        <v>37</v>
      </c>
      <c r="U4247" t="s">
        <v>3634</v>
      </c>
      <c r="V4247" s="39">
        <v>46148</v>
      </c>
      <c r="W4247" s="41">
        <v>30</v>
      </c>
      <c r="X4247" s="26" t="s">
        <v>25685</v>
      </c>
      <c r="AE4247" s="41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 s="30">
        <f t="shared" si="415"/>
        <v>0</v>
      </c>
      <c r="AL4247" s="45">
        <v>3</v>
      </c>
      <c r="AM4247" s="32">
        <f t="shared" si="414"/>
        <v>3</v>
      </c>
      <c r="AN4247" s="33" t="str">
        <f t="shared" si="416"/>
        <v>NPN</v>
      </c>
      <c r="AO4247" s="33" t="str">
        <f t="shared" si="417"/>
        <v>3meses_pendientes</v>
      </c>
      <c r="AP4247" s="33">
        <f t="shared" si="418"/>
        <v>90</v>
      </c>
      <c r="AQ4247" s="31">
        <f t="shared" si="419"/>
        <v>6</v>
      </c>
    </row>
    <row r="4248" spans="2:43" x14ac:dyDescent="0.3">
      <c r="B4248" s="37">
        <v>46149</v>
      </c>
      <c r="C4248" t="s">
        <v>35</v>
      </c>
      <c r="D4248" t="s">
        <v>29572</v>
      </c>
      <c r="E4248" t="s">
        <v>29573</v>
      </c>
      <c r="F4248" t="s">
        <v>29574</v>
      </c>
      <c r="G4248" t="s">
        <v>29575</v>
      </c>
      <c r="H4248" t="s">
        <v>29576</v>
      </c>
      <c r="I4248" t="s">
        <v>38</v>
      </c>
      <c r="J4248" t="s">
        <v>42</v>
      </c>
      <c r="M4248" t="s">
        <v>29577</v>
      </c>
      <c r="N4248" t="s">
        <v>3776</v>
      </c>
      <c r="O4248" t="s">
        <v>3631</v>
      </c>
      <c r="P4248" t="s">
        <v>3632</v>
      </c>
      <c r="Q4248" t="s">
        <v>29578</v>
      </c>
      <c r="R4248" s="26">
        <v>3</v>
      </c>
      <c r="S4248" s="23">
        <v>362127330000</v>
      </c>
      <c r="T4248" t="s">
        <v>37</v>
      </c>
      <c r="U4248" t="s">
        <v>3634</v>
      </c>
      <c r="V4248" s="39">
        <v>46151</v>
      </c>
      <c r="W4248" s="41">
        <v>39</v>
      </c>
      <c r="X4248" s="26" t="s">
        <v>25685</v>
      </c>
      <c r="Y4248">
        <v>42.56</v>
      </c>
      <c r="AA4248">
        <v>36.590000000000003</v>
      </c>
      <c r="AE4248" s="41">
        <v>79.150000000000006</v>
      </c>
      <c r="AF4248">
        <v>0</v>
      </c>
      <c r="AG4248">
        <v>1</v>
      </c>
      <c r="AH4248">
        <v>0</v>
      </c>
      <c r="AI4248">
        <v>0</v>
      </c>
      <c r="AJ4248">
        <v>0</v>
      </c>
      <c r="AK4248" s="30">
        <f t="shared" si="415"/>
        <v>1</v>
      </c>
      <c r="AL4248" s="45">
        <v>3</v>
      </c>
      <c r="AM4248" s="32">
        <f t="shared" si="414"/>
        <v>2</v>
      </c>
      <c r="AN4248" s="33" t="str">
        <f t="shared" si="416"/>
        <v>MOROSO</v>
      </c>
      <c r="AO4248" s="33" t="str">
        <f t="shared" si="417"/>
        <v>2meses_pendientes</v>
      </c>
      <c r="AP4248" s="33">
        <f t="shared" si="418"/>
        <v>78</v>
      </c>
      <c r="AQ4248" s="31">
        <f t="shared" si="419"/>
        <v>9</v>
      </c>
    </row>
    <row r="4249" spans="2:43" x14ac:dyDescent="0.3">
      <c r="B4249" s="37">
        <v>46149</v>
      </c>
      <c r="C4249" t="s">
        <v>35</v>
      </c>
      <c r="D4249" t="s">
        <v>29579</v>
      </c>
      <c r="E4249" t="s">
        <v>29580</v>
      </c>
      <c r="F4249" t="s">
        <v>29581</v>
      </c>
      <c r="G4249" t="s">
        <v>29582</v>
      </c>
      <c r="H4249" t="s">
        <v>29576</v>
      </c>
      <c r="I4249" t="s">
        <v>38</v>
      </c>
      <c r="J4249" t="s">
        <v>44</v>
      </c>
      <c r="K4249" t="s">
        <v>45</v>
      </c>
      <c r="M4249" t="s">
        <v>29583</v>
      </c>
      <c r="N4249" t="s">
        <v>3776</v>
      </c>
      <c r="O4249" t="s">
        <v>3631</v>
      </c>
      <c r="P4249" t="s">
        <v>3632</v>
      </c>
      <c r="Q4249" t="s">
        <v>29584</v>
      </c>
      <c r="R4249" s="26">
        <v>3</v>
      </c>
      <c r="S4249" s="23">
        <v>366127370000</v>
      </c>
      <c r="T4249" t="s">
        <v>37</v>
      </c>
      <c r="U4249" t="s">
        <v>3634</v>
      </c>
      <c r="V4249" s="39">
        <v>46155</v>
      </c>
      <c r="W4249" s="41">
        <v>39</v>
      </c>
      <c r="X4249" s="26" t="s">
        <v>25685</v>
      </c>
      <c r="Z4249">
        <v>40</v>
      </c>
      <c r="AE4249" s="41">
        <v>40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 s="30">
        <f t="shared" si="415"/>
        <v>1</v>
      </c>
      <c r="AL4249" s="45">
        <v>3</v>
      </c>
      <c r="AM4249" s="32">
        <f t="shared" si="414"/>
        <v>2</v>
      </c>
      <c r="AN4249" s="33" t="str">
        <f t="shared" si="416"/>
        <v>MOROSO</v>
      </c>
      <c r="AO4249" s="33" t="str">
        <f t="shared" si="417"/>
        <v>2meses_pendientes</v>
      </c>
      <c r="AP4249" s="33">
        <f t="shared" si="418"/>
        <v>78</v>
      </c>
      <c r="AQ4249" s="31">
        <f t="shared" si="419"/>
        <v>13</v>
      </c>
    </row>
    <row r="4250" spans="2:43" x14ac:dyDescent="0.3">
      <c r="B4250" s="37">
        <v>46151</v>
      </c>
      <c r="C4250" t="s">
        <v>35</v>
      </c>
      <c r="D4250" t="s">
        <v>29585</v>
      </c>
      <c r="E4250" t="s">
        <v>29586</v>
      </c>
      <c r="F4250" t="s">
        <v>29587</v>
      </c>
      <c r="G4250" t="s">
        <v>29588</v>
      </c>
      <c r="H4250" t="s">
        <v>29576</v>
      </c>
      <c r="I4250" t="s">
        <v>38</v>
      </c>
      <c r="J4250" t="s">
        <v>42</v>
      </c>
      <c r="K4250" t="s">
        <v>50</v>
      </c>
      <c r="M4250" t="s">
        <v>29589</v>
      </c>
      <c r="N4250" t="s">
        <v>3776</v>
      </c>
      <c r="O4250" t="s">
        <v>3631</v>
      </c>
      <c r="P4250" t="s">
        <v>3632</v>
      </c>
      <c r="Q4250" t="s">
        <v>29590</v>
      </c>
      <c r="R4250" s="26">
        <v>3</v>
      </c>
      <c r="S4250" s="23">
        <v>306031320000</v>
      </c>
      <c r="T4250" t="s">
        <v>37</v>
      </c>
      <c r="U4250" t="s">
        <v>3634</v>
      </c>
      <c r="V4250" s="39">
        <v>46151</v>
      </c>
      <c r="W4250" s="41">
        <v>39</v>
      </c>
      <c r="X4250" s="26" t="s">
        <v>25685</v>
      </c>
      <c r="Y4250">
        <v>40.54</v>
      </c>
      <c r="AA4250">
        <v>40.54</v>
      </c>
      <c r="AE4250" s="41">
        <v>81.08</v>
      </c>
      <c r="AF4250">
        <v>0</v>
      </c>
      <c r="AG4250">
        <v>1</v>
      </c>
      <c r="AH4250">
        <v>0</v>
      </c>
      <c r="AI4250">
        <v>0</v>
      </c>
      <c r="AJ4250">
        <v>0</v>
      </c>
      <c r="AK4250" s="30">
        <f t="shared" si="415"/>
        <v>1</v>
      </c>
      <c r="AL4250" s="45">
        <v>3</v>
      </c>
      <c r="AM4250" s="32">
        <f t="shared" si="414"/>
        <v>2</v>
      </c>
      <c r="AN4250" s="33" t="str">
        <f t="shared" si="416"/>
        <v>MOROSO</v>
      </c>
      <c r="AO4250" s="33" t="str">
        <f t="shared" si="417"/>
        <v>2meses_pendientes</v>
      </c>
      <c r="AP4250" s="33">
        <f t="shared" si="418"/>
        <v>78</v>
      </c>
      <c r="AQ4250" s="31">
        <f t="shared" si="419"/>
        <v>9</v>
      </c>
    </row>
    <row r="4251" spans="2:43" x14ac:dyDescent="0.3">
      <c r="B4251" s="37">
        <v>46151</v>
      </c>
      <c r="C4251" t="s">
        <v>35</v>
      </c>
      <c r="D4251" t="s">
        <v>16073</v>
      </c>
      <c r="E4251" t="s">
        <v>29591</v>
      </c>
      <c r="F4251" t="s">
        <v>29592</v>
      </c>
      <c r="G4251" t="s">
        <v>29593</v>
      </c>
      <c r="H4251" t="s">
        <v>29594</v>
      </c>
      <c r="I4251" t="s">
        <v>38</v>
      </c>
      <c r="J4251" t="s">
        <v>42</v>
      </c>
      <c r="K4251" t="s">
        <v>59</v>
      </c>
      <c r="M4251" t="s">
        <v>29595</v>
      </c>
      <c r="N4251" t="s">
        <v>3776</v>
      </c>
      <c r="O4251" t="s">
        <v>3631</v>
      </c>
      <c r="P4251" t="s">
        <v>3632</v>
      </c>
      <c r="Q4251" t="s">
        <v>29596</v>
      </c>
      <c r="R4251" s="26">
        <v>2</v>
      </c>
      <c r="S4251" s="23">
        <v>366103970000</v>
      </c>
      <c r="T4251" t="s">
        <v>37</v>
      </c>
      <c r="U4251" t="s">
        <v>3634</v>
      </c>
      <c r="V4251" s="39">
        <v>46152</v>
      </c>
      <c r="W4251" s="41">
        <v>26</v>
      </c>
      <c r="X4251" s="26" t="s">
        <v>25685</v>
      </c>
      <c r="Y4251">
        <v>62.44</v>
      </c>
      <c r="Z4251">
        <v>53.69</v>
      </c>
      <c r="AA4251">
        <v>59.29</v>
      </c>
      <c r="AE4251" s="41">
        <v>175.42</v>
      </c>
      <c r="AF4251">
        <v>1</v>
      </c>
      <c r="AG4251">
        <v>1</v>
      </c>
      <c r="AH4251">
        <v>0</v>
      </c>
      <c r="AI4251">
        <v>0</v>
      </c>
      <c r="AJ4251">
        <v>0</v>
      </c>
      <c r="AK4251" s="30">
        <f t="shared" si="415"/>
        <v>2</v>
      </c>
      <c r="AL4251" s="45">
        <v>3</v>
      </c>
      <c r="AM4251" s="32">
        <f t="shared" si="414"/>
        <v>1</v>
      </c>
      <c r="AN4251" s="33" t="str">
        <f t="shared" si="416"/>
        <v>MOROSO</v>
      </c>
      <c r="AO4251" s="33" t="str">
        <f t="shared" si="417"/>
        <v>1meses_pendientes</v>
      </c>
      <c r="AP4251" s="33">
        <f t="shared" si="418"/>
        <v>26</v>
      </c>
      <c r="AQ4251" s="31">
        <f t="shared" si="419"/>
        <v>10</v>
      </c>
    </row>
    <row r="4252" spans="2:43" x14ac:dyDescent="0.3">
      <c r="B4252" s="37">
        <v>46152</v>
      </c>
      <c r="C4252" t="s">
        <v>35</v>
      </c>
      <c r="D4252" t="s">
        <v>29597</v>
      </c>
      <c r="E4252" t="s">
        <v>29598</v>
      </c>
      <c r="F4252" t="s">
        <v>29599</v>
      </c>
      <c r="G4252" t="s">
        <v>29600</v>
      </c>
      <c r="H4252" t="s">
        <v>29601</v>
      </c>
      <c r="I4252" t="s">
        <v>38</v>
      </c>
      <c r="J4252" t="s">
        <v>44</v>
      </c>
      <c r="K4252" t="s">
        <v>3208</v>
      </c>
      <c r="M4252" t="s">
        <v>29602</v>
      </c>
      <c r="N4252" t="s">
        <v>3776</v>
      </c>
      <c r="O4252" t="s">
        <v>3631</v>
      </c>
      <c r="P4252" t="s">
        <v>3632</v>
      </c>
      <c r="Q4252" t="s">
        <v>29603</v>
      </c>
      <c r="R4252" s="26">
        <v>2</v>
      </c>
      <c r="S4252" s="23">
        <v>800573540000</v>
      </c>
      <c r="T4252" t="s">
        <v>37</v>
      </c>
      <c r="U4252" t="s">
        <v>3634</v>
      </c>
      <c r="V4252" s="39">
        <v>46154</v>
      </c>
      <c r="W4252" s="41">
        <v>26</v>
      </c>
      <c r="X4252" s="26" t="s">
        <v>25685</v>
      </c>
      <c r="Z4252">
        <v>17.03</v>
      </c>
      <c r="AA4252">
        <v>24.85</v>
      </c>
      <c r="AE4252" s="41">
        <v>41.88</v>
      </c>
      <c r="AF4252">
        <v>1</v>
      </c>
      <c r="AG4252">
        <v>1</v>
      </c>
      <c r="AH4252">
        <v>0</v>
      </c>
      <c r="AI4252">
        <v>0</v>
      </c>
      <c r="AJ4252">
        <v>0</v>
      </c>
      <c r="AK4252" s="30">
        <f t="shared" si="415"/>
        <v>2</v>
      </c>
      <c r="AL4252" s="45">
        <v>3</v>
      </c>
      <c r="AM4252" s="32">
        <f t="shared" si="414"/>
        <v>1</v>
      </c>
      <c r="AN4252" s="33" t="str">
        <f t="shared" si="416"/>
        <v>MOROSO</v>
      </c>
      <c r="AO4252" s="33" t="str">
        <f t="shared" si="417"/>
        <v>1meses_pendientes</v>
      </c>
      <c r="AP4252" s="33">
        <f t="shared" si="418"/>
        <v>26</v>
      </c>
      <c r="AQ4252" s="31">
        <f t="shared" si="419"/>
        <v>12</v>
      </c>
    </row>
    <row r="4253" spans="2:43" x14ac:dyDescent="0.3">
      <c r="B4253" s="37">
        <v>46154</v>
      </c>
      <c r="C4253" t="s">
        <v>35</v>
      </c>
      <c r="D4253" t="s">
        <v>29604</v>
      </c>
      <c r="E4253" t="s">
        <v>29605</v>
      </c>
      <c r="F4253" t="s">
        <v>29606</v>
      </c>
      <c r="G4253" t="s">
        <v>29607</v>
      </c>
      <c r="H4253" t="s">
        <v>16188</v>
      </c>
      <c r="I4253" t="s">
        <v>38</v>
      </c>
      <c r="J4253" t="s">
        <v>3877</v>
      </c>
      <c r="K4253" t="s">
        <v>3878</v>
      </c>
      <c r="M4253" t="s">
        <v>29608</v>
      </c>
      <c r="N4253" t="s">
        <v>3776</v>
      </c>
      <c r="O4253" t="s">
        <v>3631</v>
      </c>
      <c r="P4253" t="s">
        <v>3632</v>
      </c>
      <c r="Q4253" t="s">
        <v>29609</v>
      </c>
      <c r="R4253" s="26">
        <v>3</v>
      </c>
      <c r="S4253" s="23">
        <v>369131500000</v>
      </c>
      <c r="T4253" t="s">
        <v>37</v>
      </c>
      <c r="U4253" t="s">
        <v>3634</v>
      </c>
      <c r="V4253" s="39">
        <v>46155</v>
      </c>
      <c r="W4253" s="41">
        <v>33</v>
      </c>
      <c r="X4253" s="26" t="s">
        <v>25685</v>
      </c>
      <c r="Y4253">
        <v>17.46</v>
      </c>
      <c r="AE4253" s="41">
        <v>17.46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 s="30">
        <f t="shared" si="415"/>
        <v>0</v>
      </c>
      <c r="AL4253" s="45">
        <v>3</v>
      </c>
      <c r="AM4253" s="32">
        <f t="shared" si="414"/>
        <v>3</v>
      </c>
      <c r="AN4253" s="33" t="str">
        <f t="shared" si="416"/>
        <v>NPN</v>
      </c>
      <c r="AO4253" s="33" t="str">
        <f t="shared" si="417"/>
        <v>3meses_pendientes</v>
      </c>
      <c r="AP4253" s="33">
        <f t="shared" si="418"/>
        <v>99</v>
      </c>
      <c r="AQ4253" s="31">
        <f t="shared" si="419"/>
        <v>13</v>
      </c>
    </row>
    <row r="4254" spans="2:43" x14ac:dyDescent="0.3">
      <c r="B4254" s="37">
        <v>46157</v>
      </c>
      <c r="C4254" t="s">
        <v>35</v>
      </c>
      <c r="D4254" t="s">
        <v>29610</v>
      </c>
      <c r="E4254" t="s">
        <v>29611</v>
      </c>
      <c r="F4254" t="s">
        <v>29612</v>
      </c>
      <c r="G4254" t="s">
        <v>29613</v>
      </c>
      <c r="H4254" t="s">
        <v>6900</v>
      </c>
      <c r="I4254" t="s">
        <v>38</v>
      </c>
      <c r="J4254" t="s">
        <v>44</v>
      </c>
      <c r="K4254" t="s">
        <v>3208</v>
      </c>
      <c r="M4254" t="s">
        <v>29614</v>
      </c>
      <c r="N4254" t="s">
        <v>3776</v>
      </c>
      <c r="O4254" t="s">
        <v>3631</v>
      </c>
      <c r="P4254" t="s">
        <v>3632</v>
      </c>
      <c r="Q4254" t="s">
        <v>29615</v>
      </c>
      <c r="R4254" s="26">
        <v>3</v>
      </c>
      <c r="S4254" s="23">
        <v>321084340000</v>
      </c>
      <c r="T4254" t="s">
        <v>37</v>
      </c>
      <c r="U4254" t="s">
        <v>3634</v>
      </c>
      <c r="V4254" s="39">
        <v>46157</v>
      </c>
      <c r="W4254" s="41">
        <v>37.229999999999997</v>
      </c>
      <c r="X4254" s="26" t="s">
        <v>25685</v>
      </c>
      <c r="Z4254">
        <v>39.36</v>
      </c>
      <c r="AA4254">
        <v>39.36</v>
      </c>
      <c r="AE4254" s="41">
        <v>78.72</v>
      </c>
      <c r="AF4254">
        <v>1</v>
      </c>
      <c r="AG4254">
        <v>1</v>
      </c>
      <c r="AH4254">
        <v>0</v>
      </c>
      <c r="AI4254">
        <v>0</v>
      </c>
      <c r="AJ4254">
        <v>0</v>
      </c>
      <c r="AK4254" s="30">
        <f t="shared" si="415"/>
        <v>2</v>
      </c>
      <c r="AL4254" s="45">
        <v>3</v>
      </c>
      <c r="AM4254" s="32">
        <f t="shared" si="414"/>
        <v>1</v>
      </c>
      <c r="AN4254" s="33" t="str">
        <f t="shared" si="416"/>
        <v>MOROSO</v>
      </c>
      <c r="AO4254" s="33" t="str">
        <f t="shared" si="417"/>
        <v>1meses_pendientes</v>
      </c>
      <c r="AP4254" s="33">
        <f t="shared" si="418"/>
        <v>37.229999999999997</v>
      </c>
      <c r="AQ4254" s="31">
        <f t="shared" si="419"/>
        <v>15</v>
      </c>
    </row>
    <row r="4255" spans="2:43" x14ac:dyDescent="0.3">
      <c r="B4255" s="37">
        <v>46158</v>
      </c>
      <c r="C4255" t="s">
        <v>35</v>
      </c>
      <c r="D4255" t="s">
        <v>29616</v>
      </c>
      <c r="E4255" t="s">
        <v>29617</v>
      </c>
      <c r="F4255" t="s">
        <v>29618</v>
      </c>
      <c r="G4255" t="s">
        <v>29619</v>
      </c>
      <c r="H4255" t="s">
        <v>29620</v>
      </c>
      <c r="I4255" t="s">
        <v>38</v>
      </c>
      <c r="J4255" t="s">
        <v>42</v>
      </c>
      <c r="K4255" t="s">
        <v>59</v>
      </c>
      <c r="M4255" t="s">
        <v>16176</v>
      </c>
      <c r="N4255" t="s">
        <v>3776</v>
      </c>
      <c r="O4255" t="s">
        <v>3631</v>
      </c>
      <c r="P4255" t="s">
        <v>3632</v>
      </c>
      <c r="Q4255" t="s">
        <v>29621</v>
      </c>
      <c r="R4255" s="26">
        <v>2</v>
      </c>
      <c r="S4255" s="23">
        <v>364133890000</v>
      </c>
      <c r="T4255" t="s">
        <v>37</v>
      </c>
      <c r="U4255" t="s">
        <v>3634</v>
      </c>
      <c r="V4255" s="39">
        <v>46157</v>
      </c>
      <c r="W4255" s="41">
        <v>30</v>
      </c>
      <c r="X4255" s="26" t="s">
        <v>25685</v>
      </c>
      <c r="AE4255" s="41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 s="30">
        <f t="shared" si="415"/>
        <v>0</v>
      </c>
      <c r="AL4255" s="45">
        <v>3</v>
      </c>
      <c r="AM4255" s="32">
        <f t="shared" si="414"/>
        <v>3</v>
      </c>
      <c r="AN4255" s="33" t="str">
        <f t="shared" si="416"/>
        <v>NPN</v>
      </c>
      <c r="AO4255" s="33" t="str">
        <f t="shared" si="417"/>
        <v>3meses_pendientes</v>
      </c>
      <c r="AP4255" s="33">
        <f t="shared" si="418"/>
        <v>90</v>
      </c>
      <c r="AQ4255" s="31">
        <f t="shared" si="419"/>
        <v>15</v>
      </c>
    </row>
    <row r="4256" spans="2:43" x14ac:dyDescent="0.3">
      <c r="B4256" s="37">
        <v>46160</v>
      </c>
      <c r="C4256" t="s">
        <v>35</v>
      </c>
      <c r="D4256" t="s">
        <v>29622</v>
      </c>
      <c r="E4256" t="s">
        <v>29623</v>
      </c>
      <c r="F4256" t="s">
        <v>29624</v>
      </c>
      <c r="G4256" t="s">
        <v>29625</v>
      </c>
      <c r="H4256" t="s">
        <v>29626</v>
      </c>
      <c r="I4256" t="s">
        <v>38</v>
      </c>
      <c r="J4256" t="s">
        <v>38</v>
      </c>
      <c r="K4256" t="s">
        <v>476</v>
      </c>
      <c r="M4256" t="s">
        <v>29627</v>
      </c>
      <c r="N4256" t="s">
        <v>3776</v>
      </c>
      <c r="O4256" t="s">
        <v>3631</v>
      </c>
      <c r="P4256" t="s">
        <v>3632</v>
      </c>
      <c r="Q4256" t="s">
        <v>29628</v>
      </c>
      <c r="R4256" s="26">
        <v>3</v>
      </c>
      <c r="S4256" s="23">
        <v>206105450000</v>
      </c>
      <c r="T4256" t="s">
        <v>37</v>
      </c>
      <c r="U4256" t="s">
        <v>3634</v>
      </c>
      <c r="V4256" s="39">
        <v>46161</v>
      </c>
      <c r="W4256" s="41">
        <v>37</v>
      </c>
      <c r="X4256" s="26" t="s">
        <v>25685</v>
      </c>
      <c r="Y4256">
        <v>19.2</v>
      </c>
      <c r="Z4256">
        <v>20</v>
      </c>
      <c r="AE4256" s="41">
        <v>39.200000000000003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 s="30">
        <f t="shared" si="415"/>
        <v>1</v>
      </c>
      <c r="AL4256" s="45">
        <v>3</v>
      </c>
      <c r="AM4256" s="32">
        <f t="shared" si="414"/>
        <v>2</v>
      </c>
      <c r="AN4256" s="33" t="str">
        <f t="shared" si="416"/>
        <v>MOROSO</v>
      </c>
      <c r="AO4256" s="33" t="str">
        <f t="shared" si="417"/>
        <v>2meses_pendientes</v>
      </c>
      <c r="AP4256" s="33">
        <f t="shared" si="418"/>
        <v>74</v>
      </c>
      <c r="AQ4256" s="31">
        <f t="shared" si="419"/>
        <v>19</v>
      </c>
    </row>
    <row r="4257" spans="2:43" x14ac:dyDescent="0.3">
      <c r="B4257" s="37">
        <v>46162</v>
      </c>
      <c r="C4257" t="s">
        <v>35</v>
      </c>
      <c r="D4257" t="s">
        <v>29629</v>
      </c>
      <c r="E4257" t="s">
        <v>29630</v>
      </c>
      <c r="F4257" t="s">
        <v>29631</v>
      </c>
      <c r="G4257" t="s">
        <v>29632</v>
      </c>
      <c r="H4257" t="s">
        <v>29633</v>
      </c>
      <c r="I4257" t="s">
        <v>38</v>
      </c>
      <c r="J4257" t="s">
        <v>42</v>
      </c>
      <c r="K4257" t="s">
        <v>50</v>
      </c>
      <c r="M4257" t="s">
        <v>29634</v>
      </c>
      <c r="N4257" t="s">
        <v>3776</v>
      </c>
      <c r="O4257" t="s">
        <v>3631</v>
      </c>
      <c r="P4257" t="s">
        <v>3632</v>
      </c>
      <c r="Q4257" t="s">
        <v>29635</v>
      </c>
      <c r="R4257" s="26">
        <v>2</v>
      </c>
      <c r="S4257" s="23">
        <v>304027490000</v>
      </c>
      <c r="T4257" t="s">
        <v>37</v>
      </c>
      <c r="U4257" t="s">
        <v>3634</v>
      </c>
      <c r="V4257" s="39">
        <v>46166</v>
      </c>
      <c r="W4257" s="41">
        <v>30</v>
      </c>
      <c r="X4257" s="26" t="s">
        <v>25685</v>
      </c>
      <c r="Z4257">
        <v>31</v>
      </c>
      <c r="AE4257" s="41">
        <v>31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 s="30">
        <f t="shared" si="415"/>
        <v>1</v>
      </c>
      <c r="AL4257" s="45">
        <v>3</v>
      </c>
      <c r="AM4257" s="32">
        <f t="shared" si="414"/>
        <v>2</v>
      </c>
      <c r="AN4257" s="33" t="str">
        <f t="shared" si="416"/>
        <v>MOROSO</v>
      </c>
      <c r="AO4257" s="33" t="str">
        <f t="shared" si="417"/>
        <v>2meses_pendientes</v>
      </c>
      <c r="AP4257" s="33">
        <f t="shared" si="418"/>
        <v>60</v>
      </c>
      <c r="AQ4257" s="31">
        <f t="shared" si="419"/>
        <v>24</v>
      </c>
    </row>
    <row r="4258" spans="2:43" x14ac:dyDescent="0.3">
      <c r="B4258" s="37">
        <v>46162</v>
      </c>
      <c r="C4258" t="s">
        <v>35</v>
      </c>
      <c r="D4258" t="s">
        <v>29636</v>
      </c>
      <c r="E4258" t="s">
        <v>29637</v>
      </c>
      <c r="F4258" t="s">
        <v>29638</v>
      </c>
      <c r="G4258" t="s">
        <v>29639</v>
      </c>
      <c r="H4258" t="s">
        <v>24221</v>
      </c>
      <c r="I4258" t="s">
        <v>38</v>
      </c>
      <c r="J4258" t="s">
        <v>42</v>
      </c>
      <c r="K4258" t="s">
        <v>59</v>
      </c>
      <c r="M4258" t="s">
        <v>29640</v>
      </c>
      <c r="N4258" t="s">
        <v>3776</v>
      </c>
      <c r="O4258" t="s">
        <v>3631</v>
      </c>
      <c r="P4258" t="s">
        <v>3632</v>
      </c>
      <c r="Q4258" t="s">
        <v>29641</v>
      </c>
      <c r="R4258" s="26">
        <v>3</v>
      </c>
      <c r="S4258" s="23">
        <v>302062810000</v>
      </c>
      <c r="T4258" t="s">
        <v>37</v>
      </c>
      <c r="U4258" t="s">
        <v>3634</v>
      </c>
      <c r="V4258" s="39">
        <v>46163</v>
      </c>
      <c r="W4258" s="41">
        <v>37</v>
      </c>
      <c r="X4258" s="26" t="s">
        <v>25685</v>
      </c>
      <c r="Y4258">
        <v>38.54</v>
      </c>
      <c r="AE4258" s="41">
        <v>38.54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 s="30">
        <f t="shared" si="415"/>
        <v>0</v>
      </c>
      <c r="AL4258" s="45">
        <v>3</v>
      </c>
      <c r="AM4258" s="32">
        <f t="shared" si="414"/>
        <v>3</v>
      </c>
      <c r="AN4258" s="33" t="str">
        <f t="shared" si="416"/>
        <v>NPN</v>
      </c>
      <c r="AO4258" s="33" t="str">
        <f t="shared" si="417"/>
        <v>3meses_pendientes</v>
      </c>
      <c r="AP4258" s="33">
        <f t="shared" si="418"/>
        <v>111</v>
      </c>
      <c r="AQ4258" s="31">
        <f t="shared" si="419"/>
        <v>21</v>
      </c>
    </row>
    <row r="4259" spans="2:43" x14ac:dyDescent="0.3">
      <c r="B4259" s="37">
        <v>46164</v>
      </c>
      <c r="C4259" t="s">
        <v>35</v>
      </c>
      <c r="D4259" t="s">
        <v>29642</v>
      </c>
      <c r="E4259" t="s">
        <v>29643</v>
      </c>
      <c r="F4259" t="s">
        <v>29644</v>
      </c>
      <c r="G4259" t="s">
        <v>29645</v>
      </c>
      <c r="H4259" t="s">
        <v>29646</v>
      </c>
      <c r="I4259" t="s">
        <v>38</v>
      </c>
      <c r="J4259" t="s">
        <v>42</v>
      </c>
      <c r="K4259" t="s">
        <v>50</v>
      </c>
      <c r="M4259" t="s">
        <v>29647</v>
      </c>
      <c r="N4259" t="s">
        <v>3776</v>
      </c>
      <c r="O4259" t="s">
        <v>3631</v>
      </c>
      <c r="P4259" t="s">
        <v>3632</v>
      </c>
      <c r="Q4259" t="s">
        <v>29648</v>
      </c>
      <c r="R4259" s="26">
        <v>3</v>
      </c>
      <c r="S4259" s="23">
        <v>307037850000</v>
      </c>
      <c r="T4259" t="s">
        <v>37</v>
      </c>
      <c r="U4259" t="s">
        <v>3634</v>
      </c>
      <c r="V4259" s="39">
        <v>46164</v>
      </c>
      <c r="W4259" s="41">
        <v>33</v>
      </c>
      <c r="X4259" s="26" t="s">
        <v>25685</v>
      </c>
      <c r="Y4259">
        <v>17.46</v>
      </c>
      <c r="Z4259">
        <v>17.45</v>
      </c>
      <c r="AA4259">
        <v>34.909999999999997</v>
      </c>
      <c r="AE4259" s="41">
        <v>69.819999999999993</v>
      </c>
      <c r="AF4259">
        <v>1</v>
      </c>
      <c r="AG4259">
        <v>1</v>
      </c>
      <c r="AH4259">
        <v>0</v>
      </c>
      <c r="AI4259">
        <v>0</v>
      </c>
      <c r="AJ4259">
        <v>0</v>
      </c>
      <c r="AK4259" s="30">
        <f t="shared" si="415"/>
        <v>2</v>
      </c>
      <c r="AL4259" s="45">
        <v>3</v>
      </c>
      <c r="AM4259" s="32">
        <f t="shared" si="414"/>
        <v>1</v>
      </c>
      <c r="AN4259" s="33" t="str">
        <f t="shared" si="416"/>
        <v>MOROSO</v>
      </c>
      <c r="AO4259" s="33" t="str">
        <f t="shared" si="417"/>
        <v>1meses_pendientes</v>
      </c>
      <c r="AP4259" s="33">
        <f t="shared" si="418"/>
        <v>33</v>
      </c>
      <c r="AQ4259" s="31">
        <f t="shared" si="419"/>
        <v>22</v>
      </c>
    </row>
    <row r="4260" spans="2:43" x14ac:dyDescent="0.3">
      <c r="B4260" s="37">
        <v>46167</v>
      </c>
      <c r="C4260" t="s">
        <v>35</v>
      </c>
      <c r="D4260" t="s">
        <v>29649</v>
      </c>
      <c r="E4260" t="s">
        <v>29650</v>
      </c>
      <c r="F4260" t="s">
        <v>29651</v>
      </c>
      <c r="G4260" t="s">
        <v>29652</v>
      </c>
      <c r="H4260" t="s">
        <v>29653</v>
      </c>
      <c r="I4260" t="s">
        <v>38</v>
      </c>
      <c r="J4260" t="s">
        <v>42</v>
      </c>
      <c r="K4260" t="s">
        <v>59</v>
      </c>
      <c r="M4260" t="s">
        <v>29654</v>
      </c>
      <c r="N4260" t="s">
        <v>3776</v>
      </c>
      <c r="O4260" t="s">
        <v>3631</v>
      </c>
      <c r="P4260" t="s">
        <v>3632</v>
      </c>
      <c r="Q4260" t="s">
        <v>29655</v>
      </c>
      <c r="R4260" s="26">
        <v>3</v>
      </c>
      <c r="S4260" s="23">
        <v>369142320000</v>
      </c>
      <c r="T4260" t="s">
        <v>37</v>
      </c>
      <c r="U4260" t="s">
        <v>3634</v>
      </c>
      <c r="V4260" s="39">
        <v>46167</v>
      </c>
      <c r="W4260" s="41">
        <v>31</v>
      </c>
      <c r="X4260" s="26" t="s">
        <v>25685</v>
      </c>
      <c r="Y4260">
        <v>17.46</v>
      </c>
      <c r="Z4260">
        <v>15.31</v>
      </c>
      <c r="AE4260" s="41">
        <v>32.770000000000003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 s="30">
        <f t="shared" si="415"/>
        <v>1</v>
      </c>
      <c r="AL4260" s="45">
        <v>3</v>
      </c>
      <c r="AM4260" s="32">
        <f t="shared" si="414"/>
        <v>2</v>
      </c>
      <c r="AN4260" s="33" t="str">
        <f t="shared" si="416"/>
        <v>MOROSO</v>
      </c>
      <c r="AO4260" s="33" t="str">
        <f t="shared" si="417"/>
        <v>2meses_pendientes</v>
      </c>
      <c r="AP4260" s="33">
        <f t="shared" si="418"/>
        <v>62</v>
      </c>
      <c r="AQ4260" s="31">
        <f t="shared" si="419"/>
        <v>25</v>
      </c>
    </row>
    <row r="4261" spans="2:43" x14ac:dyDescent="0.3">
      <c r="B4261" s="37">
        <v>46167</v>
      </c>
      <c r="C4261" t="s">
        <v>35</v>
      </c>
      <c r="D4261" t="s">
        <v>29656</v>
      </c>
      <c r="E4261" t="s">
        <v>29657</v>
      </c>
      <c r="F4261" t="s">
        <v>29658</v>
      </c>
      <c r="G4261" t="s">
        <v>29659</v>
      </c>
      <c r="H4261" t="s">
        <v>29576</v>
      </c>
      <c r="I4261" t="s">
        <v>38</v>
      </c>
      <c r="J4261" t="s">
        <v>42</v>
      </c>
      <c r="K4261" t="s">
        <v>57</v>
      </c>
      <c r="M4261" t="s">
        <v>29660</v>
      </c>
      <c r="N4261" t="s">
        <v>3776</v>
      </c>
      <c r="O4261" t="s">
        <v>3631</v>
      </c>
      <c r="P4261" t="s">
        <v>3632</v>
      </c>
      <c r="Q4261" t="s">
        <v>29661</v>
      </c>
      <c r="R4261" s="26">
        <v>3</v>
      </c>
      <c r="S4261" s="23">
        <v>364143440000</v>
      </c>
      <c r="T4261" t="s">
        <v>37</v>
      </c>
      <c r="U4261" t="s">
        <v>3634</v>
      </c>
      <c r="V4261" s="39">
        <v>46169</v>
      </c>
      <c r="W4261" s="41">
        <v>38</v>
      </c>
      <c r="X4261" s="26" t="s">
        <v>25685</v>
      </c>
      <c r="Y4261">
        <v>39.72</v>
      </c>
      <c r="AE4261" s="41">
        <v>39.72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 s="30">
        <f t="shared" si="415"/>
        <v>0</v>
      </c>
      <c r="AL4261" s="45">
        <v>3</v>
      </c>
      <c r="AM4261" s="32">
        <f t="shared" si="414"/>
        <v>3</v>
      </c>
      <c r="AN4261" s="33" t="str">
        <f t="shared" si="416"/>
        <v>NPN</v>
      </c>
      <c r="AO4261" s="33" t="str">
        <f t="shared" si="417"/>
        <v>3meses_pendientes</v>
      </c>
      <c r="AP4261" s="33">
        <f t="shared" si="418"/>
        <v>114</v>
      </c>
      <c r="AQ4261" s="31">
        <f t="shared" si="419"/>
        <v>27</v>
      </c>
    </row>
    <row r="4262" spans="2:43" x14ac:dyDescent="0.3">
      <c r="B4262" s="37">
        <v>46169</v>
      </c>
      <c r="C4262" t="s">
        <v>35</v>
      </c>
      <c r="D4262" t="s">
        <v>29662</v>
      </c>
      <c r="E4262" t="s">
        <v>29663</v>
      </c>
      <c r="F4262" t="s">
        <v>29664</v>
      </c>
      <c r="G4262" t="s">
        <v>29665</v>
      </c>
      <c r="H4262" t="s">
        <v>29594</v>
      </c>
      <c r="I4262" t="s">
        <v>38</v>
      </c>
      <c r="J4262" t="s">
        <v>42</v>
      </c>
      <c r="K4262" t="s">
        <v>54</v>
      </c>
      <c r="M4262" t="s">
        <v>29666</v>
      </c>
      <c r="N4262" t="s">
        <v>3776</v>
      </c>
      <c r="O4262" t="s">
        <v>3631</v>
      </c>
      <c r="P4262" t="s">
        <v>3632</v>
      </c>
      <c r="Q4262" t="s">
        <v>29667</v>
      </c>
      <c r="R4262" s="26">
        <v>3</v>
      </c>
      <c r="S4262" s="23">
        <v>363145330000</v>
      </c>
      <c r="T4262" t="s">
        <v>37</v>
      </c>
      <c r="U4262" t="s">
        <v>3634</v>
      </c>
      <c r="V4262" s="39">
        <v>46169</v>
      </c>
      <c r="W4262" s="41">
        <v>28.7</v>
      </c>
      <c r="X4262" s="26" t="s">
        <v>25685</v>
      </c>
      <c r="Y4262">
        <v>32.130000000000003</v>
      </c>
      <c r="AE4262" s="41">
        <v>32.130000000000003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 s="30">
        <f t="shared" si="415"/>
        <v>0</v>
      </c>
      <c r="AL4262" s="45">
        <v>3</v>
      </c>
      <c r="AM4262" s="32">
        <f t="shared" si="414"/>
        <v>3</v>
      </c>
      <c r="AN4262" s="33" t="str">
        <f t="shared" si="416"/>
        <v>NPN</v>
      </c>
      <c r="AO4262" s="33" t="str">
        <f t="shared" si="417"/>
        <v>3meses_pendientes</v>
      </c>
      <c r="AP4262" s="33">
        <f t="shared" si="418"/>
        <v>86.1</v>
      </c>
      <c r="AQ4262" s="31">
        <f t="shared" si="419"/>
        <v>27</v>
      </c>
    </row>
    <row r="4263" spans="2:43" x14ac:dyDescent="0.3">
      <c r="B4263" s="37">
        <v>46172</v>
      </c>
      <c r="C4263" t="s">
        <v>35</v>
      </c>
      <c r="D4263" t="s">
        <v>29668</v>
      </c>
      <c r="E4263" t="s">
        <v>29669</v>
      </c>
      <c r="F4263" t="s">
        <v>29670</v>
      </c>
      <c r="G4263" t="s">
        <v>29671</v>
      </c>
      <c r="H4263" t="s">
        <v>1782</v>
      </c>
      <c r="I4263" t="s">
        <v>38</v>
      </c>
      <c r="J4263" t="s">
        <v>42</v>
      </c>
      <c r="K4263" t="s">
        <v>46</v>
      </c>
      <c r="M4263" t="s">
        <v>29672</v>
      </c>
      <c r="N4263" t="s">
        <v>3776</v>
      </c>
      <c r="O4263" t="s">
        <v>3631</v>
      </c>
      <c r="P4263" t="s">
        <v>3632</v>
      </c>
      <c r="Q4263" t="s">
        <v>29673</v>
      </c>
      <c r="R4263" s="26">
        <v>3</v>
      </c>
      <c r="S4263" s="23">
        <v>287094160000</v>
      </c>
      <c r="T4263" t="s">
        <v>37</v>
      </c>
      <c r="U4263" t="s">
        <v>3634</v>
      </c>
      <c r="V4263" s="39">
        <v>46172</v>
      </c>
      <c r="W4263" s="41">
        <v>33</v>
      </c>
      <c r="X4263" s="26" t="s">
        <v>25685</v>
      </c>
      <c r="AE4263" s="41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 s="30">
        <f t="shared" si="415"/>
        <v>0</v>
      </c>
      <c r="AL4263" s="45">
        <v>3</v>
      </c>
      <c r="AM4263" s="32">
        <f t="shared" si="414"/>
        <v>3</v>
      </c>
      <c r="AN4263" s="33" t="str">
        <f t="shared" si="416"/>
        <v>NPN</v>
      </c>
      <c r="AO4263" s="33" t="str">
        <f t="shared" si="417"/>
        <v>3meses_pendientes</v>
      </c>
      <c r="AP4263" s="33">
        <f t="shared" si="418"/>
        <v>99</v>
      </c>
      <c r="AQ4263" s="31">
        <f t="shared" si="419"/>
        <v>30</v>
      </c>
    </row>
    <row r="4264" spans="2:43" x14ac:dyDescent="0.3">
      <c r="B4264" s="37">
        <v>46172</v>
      </c>
      <c r="C4264" t="s">
        <v>35</v>
      </c>
      <c r="D4264" t="s">
        <v>29674</v>
      </c>
      <c r="E4264" t="s">
        <v>29675</v>
      </c>
      <c r="F4264" t="s">
        <v>29676</v>
      </c>
      <c r="G4264" t="s">
        <v>29677</v>
      </c>
      <c r="H4264" t="s">
        <v>16188</v>
      </c>
      <c r="I4264" t="s">
        <v>38</v>
      </c>
      <c r="J4264" t="s">
        <v>3877</v>
      </c>
      <c r="K4264" t="s">
        <v>3878</v>
      </c>
      <c r="M4264" t="s">
        <v>29678</v>
      </c>
      <c r="N4264" t="s">
        <v>3776</v>
      </c>
      <c r="O4264" t="s">
        <v>3631</v>
      </c>
      <c r="P4264" t="s">
        <v>3632</v>
      </c>
      <c r="Q4264" t="s">
        <v>29679</v>
      </c>
      <c r="R4264" s="26">
        <v>3</v>
      </c>
      <c r="S4264" s="23">
        <v>301074330000</v>
      </c>
      <c r="T4264" t="s">
        <v>37</v>
      </c>
      <c r="U4264" t="s">
        <v>3634</v>
      </c>
      <c r="V4264" s="39">
        <v>46172</v>
      </c>
      <c r="W4264" s="41">
        <v>33</v>
      </c>
      <c r="X4264" s="26" t="s">
        <v>25685</v>
      </c>
      <c r="Y4264">
        <v>34.909999999999997</v>
      </c>
      <c r="AE4264" s="41">
        <v>34.909999999999997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 s="30">
        <f t="shared" si="415"/>
        <v>0</v>
      </c>
      <c r="AL4264" s="45">
        <v>3</v>
      </c>
      <c r="AM4264" s="32">
        <f t="shared" si="414"/>
        <v>3</v>
      </c>
      <c r="AN4264" s="33" t="str">
        <f t="shared" si="416"/>
        <v>NPN</v>
      </c>
      <c r="AO4264" s="33" t="str">
        <f t="shared" si="417"/>
        <v>3meses_pendientes</v>
      </c>
      <c r="AP4264" s="33">
        <f t="shared" si="418"/>
        <v>99</v>
      </c>
      <c r="AQ4264" s="31">
        <f t="shared" si="419"/>
        <v>30</v>
      </c>
    </row>
    <row r="4265" spans="2:43" x14ac:dyDescent="0.3">
      <c r="B4265" s="37">
        <v>46172</v>
      </c>
      <c r="C4265" t="s">
        <v>35</v>
      </c>
      <c r="D4265" t="s">
        <v>29680</v>
      </c>
      <c r="E4265" t="s">
        <v>29681</v>
      </c>
      <c r="F4265" t="s">
        <v>29682</v>
      </c>
      <c r="G4265" t="s">
        <v>29683</v>
      </c>
      <c r="H4265" t="s">
        <v>29626</v>
      </c>
      <c r="I4265" t="s">
        <v>38</v>
      </c>
      <c r="J4265" t="s">
        <v>38</v>
      </c>
      <c r="K4265" t="s">
        <v>2380</v>
      </c>
      <c r="M4265" t="s">
        <v>29684</v>
      </c>
      <c r="N4265" t="s">
        <v>3776</v>
      </c>
      <c r="O4265" t="s">
        <v>3631</v>
      </c>
      <c r="P4265" t="s">
        <v>3632</v>
      </c>
      <c r="Q4265" t="s">
        <v>29685</v>
      </c>
      <c r="R4265" s="26">
        <v>3</v>
      </c>
      <c r="S4265" s="23">
        <v>368150170000</v>
      </c>
      <c r="T4265" t="s">
        <v>37</v>
      </c>
      <c r="U4265" t="s">
        <v>3634</v>
      </c>
      <c r="V4265" s="39">
        <v>46172</v>
      </c>
      <c r="W4265" s="41">
        <v>33</v>
      </c>
      <c r="X4265" s="26" t="s">
        <v>25685</v>
      </c>
      <c r="Y4265">
        <v>17.46</v>
      </c>
      <c r="Z4265">
        <v>20</v>
      </c>
      <c r="AE4265" s="41">
        <v>37.46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 s="30">
        <f t="shared" si="415"/>
        <v>1</v>
      </c>
      <c r="AL4265" s="45">
        <v>3</v>
      </c>
      <c r="AM4265" s="32">
        <f t="shared" si="414"/>
        <v>2</v>
      </c>
      <c r="AN4265" s="33" t="str">
        <f t="shared" si="416"/>
        <v>MOROSO</v>
      </c>
      <c r="AO4265" s="33" t="str">
        <f t="shared" si="417"/>
        <v>2meses_pendientes</v>
      </c>
      <c r="AP4265" s="33">
        <f t="shared" si="418"/>
        <v>66</v>
      </c>
      <c r="AQ4265" s="31">
        <f t="shared" si="419"/>
        <v>30</v>
      </c>
    </row>
    <row r="4266" spans="2:43" x14ac:dyDescent="0.3">
      <c r="B4266" s="37">
        <v>46172</v>
      </c>
      <c r="C4266" t="s">
        <v>35</v>
      </c>
      <c r="D4266" t="s">
        <v>29686</v>
      </c>
      <c r="E4266" t="s">
        <v>29687</v>
      </c>
      <c r="F4266" t="s">
        <v>29688</v>
      </c>
      <c r="G4266" t="s">
        <v>29689</v>
      </c>
      <c r="H4266" t="s">
        <v>16295</v>
      </c>
      <c r="I4266" t="s">
        <v>38</v>
      </c>
      <c r="J4266" t="s">
        <v>44</v>
      </c>
      <c r="K4266" t="s">
        <v>45</v>
      </c>
      <c r="M4266" t="s">
        <v>29690</v>
      </c>
      <c r="N4266" t="s">
        <v>3776</v>
      </c>
      <c r="O4266" t="s">
        <v>3631</v>
      </c>
      <c r="P4266" t="s">
        <v>3632</v>
      </c>
      <c r="Q4266" t="s">
        <v>29691</v>
      </c>
      <c r="R4266" s="26">
        <v>3</v>
      </c>
      <c r="S4266" s="23">
        <v>336070340000</v>
      </c>
      <c r="T4266" t="s">
        <v>37</v>
      </c>
      <c r="U4266" t="s">
        <v>3634</v>
      </c>
      <c r="V4266" s="39">
        <v>46171</v>
      </c>
      <c r="W4266" s="41">
        <v>33</v>
      </c>
      <c r="X4266" s="26" t="s">
        <v>25685</v>
      </c>
      <c r="Z4266">
        <v>34.909999999999997</v>
      </c>
      <c r="AE4266" s="41">
        <v>34.909999999999997</v>
      </c>
      <c r="AF4266">
        <v>1</v>
      </c>
      <c r="AG4266">
        <v>0</v>
      </c>
      <c r="AH4266">
        <v>0</v>
      </c>
      <c r="AI4266">
        <v>0</v>
      </c>
      <c r="AJ4266">
        <v>0</v>
      </c>
      <c r="AK4266" s="30">
        <f t="shared" si="415"/>
        <v>1</v>
      </c>
      <c r="AL4266" s="45">
        <v>3</v>
      </c>
      <c r="AM4266" s="32">
        <f t="shared" si="414"/>
        <v>2</v>
      </c>
      <c r="AN4266" s="33" t="str">
        <f t="shared" si="416"/>
        <v>MOROSO</v>
      </c>
      <c r="AO4266" s="33" t="str">
        <f t="shared" si="417"/>
        <v>2meses_pendientes</v>
      </c>
      <c r="AP4266" s="33">
        <f t="shared" si="418"/>
        <v>66</v>
      </c>
      <c r="AQ4266" s="31">
        <f t="shared" si="419"/>
        <v>29</v>
      </c>
    </row>
    <row r="4267" spans="2:43" x14ac:dyDescent="0.3">
      <c r="B4267" s="37">
        <v>46147</v>
      </c>
      <c r="C4267" t="s">
        <v>35</v>
      </c>
      <c r="D4267" t="s">
        <v>29692</v>
      </c>
      <c r="E4267" t="s">
        <v>29693</v>
      </c>
      <c r="F4267" t="s">
        <v>29694</v>
      </c>
      <c r="G4267" t="s">
        <v>29695</v>
      </c>
      <c r="H4267" t="s">
        <v>29696</v>
      </c>
      <c r="I4267" t="s">
        <v>38</v>
      </c>
      <c r="J4267" t="s">
        <v>42</v>
      </c>
      <c r="K4267" t="s">
        <v>54</v>
      </c>
      <c r="M4267" t="s">
        <v>29697</v>
      </c>
      <c r="N4267" t="s">
        <v>3887</v>
      </c>
      <c r="O4267" t="s">
        <v>3631</v>
      </c>
      <c r="P4267" t="s">
        <v>3632</v>
      </c>
      <c r="Q4267" t="s">
        <v>29698</v>
      </c>
      <c r="R4267" s="26">
        <v>3</v>
      </c>
      <c r="S4267" s="23">
        <v>292036930000</v>
      </c>
      <c r="T4267" t="s">
        <v>37</v>
      </c>
      <c r="U4267" t="s">
        <v>3634</v>
      </c>
      <c r="V4267" s="39">
        <v>46147</v>
      </c>
      <c r="W4267" s="41">
        <v>34.200000000000003</v>
      </c>
      <c r="X4267" s="26" t="s">
        <v>25685</v>
      </c>
      <c r="Z4267">
        <v>36.68</v>
      </c>
      <c r="AE4267" s="41">
        <v>36.68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 s="30">
        <f t="shared" si="415"/>
        <v>1</v>
      </c>
      <c r="AL4267" s="45">
        <v>3</v>
      </c>
      <c r="AM4267" s="32">
        <f t="shared" si="414"/>
        <v>2</v>
      </c>
      <c r="AN4267" s="33" t="str">
        <f t="shared" si="416"/>
        <v>MOROSO</v>
      </c>
      <c r="AO4267" s="33" t="str">
        <f t="shared" si="417"/>
        <v>2meses_pendientes</v>
      </c>
      <c r="AP4267" s="33">
        <f t="shared" si="418"/>
        <v>68.400000000000006</v>
      </c>
      <c r="AQ4267" s="31">
        <f t="shared" si="419"/>
        <v>5</v>
      </c>
    </row>
    <row r="4268" spans="2:43" x14ac:dyDescent="0.3">
      <c r="B4268" s="37">
        <v>46148</v>
      </c>
      <c r="C4268" t="s">
        <v>35</v>
      </c>
      <c r="D4268" t="s">
        <v>29699</v>
      </c>
      <c r="E4268" t="s">
        <v>29700</v>
      </c>
      <c r="F4268" t="s">
        <v>29701</v>
      </c>
      <c r="G4268" t="s">
        <v>29702</v>
      </c>
      <c r="H4268" t="s">
        <v>29703</v>
      </c>
      <c r="I4268" t="s">
        <v>38</v>
      </c>
      <c r="J4268" t="s">
        <v>42</v>
      </c>
      <c r="K4268" t="s">
        <v>4122</v>
      </c>
      <c r="M4268" t="s">
        <v>29704</v>
      </c>
      <c r="N4268" t="s">
        <v>3887</v>
      </c>
      <c r="O4268" t="s">
        <v>3631</v>
      </c>
      <c r="P4268" t="s">
        <v>3632</v>
      </c>
      <c r="Q4268" t="s">
        <v>29705</v>
      </c>
      <c r="R4268" s="26">
        <v>3</v>
      </c>
      <c r="S4268" s="23">
        <v>368126610000</v>
      </c>
      <c r="T4268" t="s">
        <v>37</v>
      </c>
      <c r="U4268" t="s">
        <v>3634</v>
      </c>
      <c r="V4268" s="39">
        <v>46148</v>
      </c>
      <c r="W4268" s="41">
        <v>28.7</v>
      </c>
      <c r="X4268" s="26" t="s">
        <v>25685</v>
      </c>
      <c r="AE4268" s="41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 s="30">
        <f t="shared" si="415"/>
        <v>0</v>
      </c>
      <c r="AL4268" s="45">
        <v>3</v>
      </c>
      <c r="AM4268" s="32">
        <f t="shared" si="414"/>
        <v>3</v>
      </c>
      <c r="AN4268" s="33" t="str">
        <f t="shared" si="416"/>
        <v>NPN</v>
      </c>
      <c r="AO4268" s="33" t="str">
        <f t="shared" si="417"/>
        <v>3meses_pendientes</v>
      </c>
      <c r="AP4268" s="33">
        <f t="shared" si="418"/>
        <v>86.1</v>
      </c>
      <c r="AQ4268" s="31">
        <f t="shared" si="419"/>
        <v>6</v>
      </c>
    </row>
    <row r="4269" spans="2:43" x14ac:dyDescent="0.3">
      <c r="B4269" s="37">
        <v>46150</v>
      </c>
      <c r="C4269" t="s">
        <v>35</v>
      </c>
      <c r="D4269" t="s">
        <v>29706</v>
      </c>
      <c r="E4269" t="s">
        <v>29707</v>
      </c>
      <c r="F4269" t="s">
        <v>29708</v>
      </c>
      <c r="G4269" t="s">
        <v>29709</v>
      </c>
      <c r="H4269" t="s">
        <v>29710</v>
      </c>
      <c r="I4269" t="s">
        <v>38</v>
      </c>
      <c r="J4269" t="s">
        <v>42</v>
      </c>
      <c r="K4269" t="s">
        <v>4122</v>
      </c>
      <c r="M4269" t="s">
        <v>29711</v>
      </c>
      <c r="N4269" t="s">
        <v>3887</v>
      </c>
      <c r="O4269" t="s">
        <v>3631</v>
      </c>
      <c r="P4269" t="s">
        <v>3632</v>
      </c>
      <c r="Q4269" t="s">
        <v>29712</v>
      </c>
      <c r="R4269" s="26">
        <v>3</v>
      </c>
      <c r="S4269" s="23">
        <v>365126800000</v>
      </c>
      <c r="T4269" t="s">
        <v>37</v>
      </c>
      <c r="U4269" t="s">
        <v>3634</v>
      </c>
      <c r="V4269" s="39">
        <v>46149</v>
      </c>
      <c r="W4269" s="41">
        <v>37.200000000000003</v>
      </c>
      <c r="X4269" s="26" t="s">
        <v>25685</v>
      </c>
      <c r="Y4269">
        <v>35.549999999999997</v>
      </c>
      <c r="Z4269">
        <v>37.869999999999997</v>
      </c>
      <c r="AE4269" s="41">
        <v>73.419999999999987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 s="30">
        <f t="shared" si="415"/>
        <v>1</v>
      </c>
      <c r="AL4269" s="45">
        <v>3</v>
      </c>
      <c r="AM4269" s="32">
        <f t="shared" si="414"/>
        <v>2</v>
      </c>
      <c r="AN4269" s="33" t="str">
        <f t="shared" si="416"/>
        <v>MOROSO</v>
      </c>
      <c r="AO4269" s="33" t="str">
        <f t="shared" si="417"/>
        <v>2meses_pendientes</v>
      </c>
      <c r="AP4269" s="33">
        <f t="shared" si="418"/>
        <v>74.400000000000006</v>
      </c>
      <c r="AQ4269" s="31">
        <f t="shared" si="419"/>
        <v>7</v>
      </c>
    </row>
    <row r="4270" spans="2:43" x14ac:dyDescent="0.3">
      <c r="B4270" s="37">
        <v>46150</v>
      </c>
      <c r="C4270" t="s">
        <v>35</v>
      </c>
      <c r="D4270" t="s">
        <v>29713</v>
      </c>
      <c r="E4270" t="s">
        <v>29714</v>
      </c>
      <c r="F4270" t="s">
        <v>29715</v>
      </c>
      <c r="G4270" t="s">
        <v>29716</v>
      </c>
      <c r="H4270" t="s">
        <v>29717</v>
      </c>
      <c r="I4270" t="s">
        <v>38</v>
      </c>
      <c r="J4270" t="s">
        <v>44</v>
      </c>
      <c r="K4270" t="s">
        <v>45</v>
      </c>
      <c r="M4270" t="s">
        <v>29718</v>
      </c>
      <c r="N4270" t="s">
        <v>3887</v>
      </c>
      <c r="O4270" t="s">
        <v>3631</v>
      </c>
      <c r="P4270" t="s">
        <v>3632</v>
      </c>
      <c r="Q4270" t="s">
        <v>29719</v>
      </c>
      <c r="R4270" s="26">
        <v>3</v>
      </c>
      <c r="S4270" s="23">
        <v>364138920000</v>
      </c>
      <c r="T4270" t="s">
        <v>37</v>
      </c>
      <c r="U4270" t="s">
        <v>3634</v>
      </c>
      <c r="V4270" s="39">
        <v>46162</v>
      </c>
      <c r="W4270" s="41">
        <v>35.29</v>
      </c>
      <c r="X4270" s="26" t="s">
        <v>25685</v>
      </c>
      <c r="Z4270">
        <v>37.9</v>
      </c>
      <c r="AE4270" s="41">
        <v>37.9</v>
      </c>
      <c r="AF4270">
        <v>1</v>
      </c>
      <c r="AG4270">
        <v>0</v>
      </c>
      <c r="AH4270">
        <v>0</v>
      </c>
      <c r="AI4270">
        <v>0</v>
      </c>
      <c r="AJ4270">
        <v>0</v>
      </c>
      <c r="AK4270" s="30">
        <f t="shared" si="415"/>
        <v>1</v>
      </c>
      <c r="AL4270" s="45">
        <v>3</v>
      </c>
      <c r="AM4270" s="32">
        <f t="shared" si="414"/>
        <v>2</v>
      </c>
      <c r="AN4270" s="33" t="str">
        <f t="shared" si="416"/>
        <v>MOROSO</v>
      </c>
      <c r="AO4270" s="33" t="str">
        <f t="shared" si="417"/>
        <v>2meses_pendientes</v>
      </c>
      <c r="AP4270" s="33">
        <f t="shared" si="418"/>
        <v>70.58</v>
      </c>
      <c r="AQ4270" s="31">
        <f t="shared" si="419"/>
        <v>20</v>
      </c>
    </row>
    <row r="4271" spans="2:43" x14ac:dyDescent="0.3">
      <c r="B4271" s="37">
        <v>46150</v>
      </c>
      <c r="C4271" t="s">
        <v>35</v>
      </c>
      <c r="D4271" t="s">
        <v>29720</v>
      </c>
      <c r="E4271" t="s">
        <v>29721</v>
      </c>
      <c r="F4271" t="s">
        <v>29722</v>
      </c>
      <c r="G4271" t="s">
        <v>29723</v>
      </c>
      <c r="H4271" t="s">
        <v>29724</v>
      </c>
      <c r="I4271" t="s">
        <v>38</v>
      </c>
      <c r="J4271" t="s">
        <v>44</v>
      </c>
      <c r="K4271" t="s">
        <v>45</v>
      </c>
      <c r="M4271" t="s">
        <v>29725</v>
      </c>
      <c r="N4271" t="s">
        <v>3887</v>
      </c>
      <c r="O4271" t="s">
        <v>3631</v>
      </c>
      <c r="P4271" t="s">
        <v>3632</v>
      </c>
      <c r="Q4271" t="s">
        <v>29726</v>
      </c>
      <c r="R4271" s="26">
        <v>3</v>
      </c>
      <c r="S4271" s="23">
        <v>296032770000</v>
      </c>
      <c r="T4271" t="s">
        <v>37</v>
      </c>
      <c r="U4271" t="s">
        <v>3634</v>
      </c>
      <c r="V4271" s="39">
        <v>46153</v>
      </c>
      <c r="W4271" s="41">
        <v>45.31</v>
      </c>
      <c r="X4271" s="26" t="s">
        <v>25685</v>
      </c>
      <c r="Z4271">
        <v>48.73</v>
      </c>
      <c r="AA4271">
        <v>48.73</v>
      </c>
      <c r="AE4271" s="41">
        <v>97.46</v>
      </c>
      <c r="AF4271">
        <v>1</v>
      </c>
      <c r="AG4271">
        <v>1</v>
      </c>
      <c r="AH4271">
        <v>0</v>
      </c>
      <c r="AI4271">
        <v>0</v>
      </c>
      <c r="AJ4271">
        <v>0</v>
      </c>
      <c r="AK4271" s="30">
        <f t="shared" si="415"/>
        <v>2</v>
      </c>
      <c r="AL4271" s="45">
        <v>3</v>
      </c>
      <c r="AM4271" s="32">
        <f t="shared" si="414"/>
        <v>1</v>
      </c>
      <c r="AN4271" s="33" t="str">
        <f t="shared" si="416"/>
        <v>MOROSO</v>
      </c>
      <c r="AO4271" s="33" t="str">
        <f t="shared" si="417"/>
        <v>1meses_pendientes</v>
      </c>
      <c r="AP4271" s="33">
        <f t="shared" si="418"/>
        <v>45.31</v>
      </c>
      <c r="AQ4271" s="31">
        <f t="shared" si="419"/>
        <v>11</v>
      </c>
    </row>
    <row r="4272" spans="2:43" x14ac:dyDescent="0.3">
      <c r="B4272" s="37">
        <v>46152</v>
      </c>
      <c r="C4272" t="s">
        <v>35</v>
      </c>
      <c r="D4272" t="s">
        <v>29727</v>
      </c>
      <c r="E4272" t="s">
        <v>29728</v>
      </c>
      <c r="F4272" t="s">
        <v>29729</v>
      </c>
      <c r="G4272" t="s">
        <v>29730</v>
      </c>
      <c r="H4272" t="s">
        <v>29731</v>
      </c>
      <c r="I4272" t="s">
        <v>38</v>
      </c>
      <c r="J4272" t="s">
        <v>44</v>
      </c>
      <c r="K4272" t="s">
        <v>3208</v>
      </c>
      <c r="L4272" t="s">
        <v>29729</v>
      </c>
      <c r="M4272" t="s">
        <v>29732</v>
      </c>
      <c r="N4272" t="s">
        <v>3887</v>
      </c>
      <c r="O4272" t="s">
        <v>3631</v>
      </c>
      <c r="P4272" t="s">
        <v>3632</v>
      </c>
      <c r="Q4272" t="s">
        <v>29733</v>
      </c>
      <c r="R4272" s="26">
        <v>3</v>
      </c>
      <c r="S4272" s="23">
        <v>329063040000</v>
      </c>
      <c r="T4272" t="s">
        <v>37</v>
      </c>
      <c r="U4272" t="s">
        <v>3634</v>
      </c>
      <c r="V4272" s="39">
        <v>46153</v>
      </c>
      <c r="W4272" s="41">
        <v>33</v>
      </c>
      <c r="X4272" s="26" t="s">
        <v>25685</v>
      </c>
      <c r="AE4272" s="41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 s="30">
        <f t="shared" si="415"/>
        <v>0</v>
      </c>
      <c r="AL4272" s="45">
        <v>3</v>
      </c>
      <c r="AM4272" s="32">
        <f t="shared" si="414"/>
        <v>3</v>
      </c>
      <c r="AN4272" s="33" t="str">
        <f t="shared" si="416"/>
        <v>NPN</v>
      </c>
      <c r="AO4272" s="33" t="str">
        <f t="shared" si="417"/>
        <v>3meses_pendientes</v>
      </c>
      <c r="AP4272" s="33">
        <f t="shared" si="418"/>
        <v>99</v>
      </c>
      <c r="AQ4272" s="31">
        <f t="shared" si="419"/>
        <v>11</v>
      </c>
    </row>
    <row r="4273" spans="2:43" x14ac:dyDescent="0.3">
      <c r="B4273" s="37">
        <v>46152</v>
      </c>
      <c r="C4273" t="s">
        <v>35</v>
      </c>
      <c r="D4273" t="s">
        <v>29734</v>
      </c>
      <c r="E4273" t="s">
        <v>29735</v>
      </c>
      <c r="F4273" t="s">
        <v>29736</v>
      </c>
      <c r="G4273" t="s">
        <v>29737</v>
      </c>
      <c r="H4273" t="s">
        <v>29738</v>
      </c>
      <c r="I4273" t="s">
        <v>38</v>
      </c>
      <c r="J4273" t="s">
        <v>42</v>
      </c>
      <c r="K4273" t="s">
        <v>4398</v>
      </c>
      <c r="M4273" t="s">
        <v>29739</v>
      </c>
      <c r="N4273" t="s">
        <v>3887</v>
      </c>
      <c r="O4273" t="s">
        <v>3631</v>
      </c>
      <c r="P4273" t="s">
        <v>3632</v>
      </c>
      <c r="Q4273" t="s">
        <v>29740</v>
      </c>
      <c r="R4273" s="26">
        <v>3</v>
      </c>
      <c r="S4273" s="23">
        <v>325038780000</v>
      </c>
      <c r="T4273" t="s">
        <v>37</v>
      </c>
      <c r="U4273" t="s">
        <v>3634</v>
      </c>
      <c r="V4273" s="39">
        <v>46153</v>
      </c>
      <c r="W4273" s="41">
        <v>33</v>
      </c>
      <c r="X4273" s="26" t="s">
        <v>25685</v>
      </c>
      <c r="Y4273">
        <v>34.909999999999997</v>
      </c>
      <c r="Z4273">
        <v>34.909999999999997</v>
      </c>
      <c r="AE4273" s="41">
        <v>69.819999999999993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 s="30">
        <f t="shared" si="415"/>
        <v>1</v>
      </c>
      <c r="AL4273" s="45">
        <v>3</v>
      </c>
      <c r="AM4273" s="32">
        <f t="shared" si="414"/>
        <v>2</v>
      </c>
      <c r="AN4273" s="33" t="str">
        <f t="shared" si="416"/>
        <v>MOROSO</v>
      </c>
      <c r="AO4273" s="33" t="str">
        <f t="shared" si="417"/>
        <v>2meses_pendientes</v>
      </c>
      <c r="AP4273" s="33">
        <f t="shared" si="418"/>
        <v>66</v>
      </c>
      <c r="AQ4273" s="31">
        <f t="shared" si="419"/>
        <v>11</v>
      </c>
    </row>
    <row r="4274" spans="2:43" x14ac:dyDescent="0.3">
      <c r="B4274" s="37">
        <v>46155</v>
      </c>
      <c r="C4274" t="s">
        <v>35</v>
      </c>
      <c r="D4274" t="s">
        <v>29741</v>
      </c>
      <c r="E4274" t="s">
        <v>29742</v>
      </c>
      <c r="F4274" t="s">
        <v>29743</v>
      </c>
      <c r="G4274" t="s">
        <v>29744</v>
      </c>
      <c r="H4274" t="s">
        <v>29745</v>
      </c>
      <c r="I4274" t="s">
        <v>38</v>
      </c>
      <c r="J4274" t="s">
        <v>38</v>
      </c>
      <c r="M4274" t="s">
        <v>29746</v>
      </c>
      <c r="N4274" t="s">
        <v>3887</v>
      </c>
      <c r="O4274" t="s">
        <v>3631</v>
      </c>
      <c r="P4274" t="s">
        <v>3632</v>
      </c>
      <c r="Q4274" t="s">
        <v>29747</v>
      </c>
      <c r="R4274" s="26">
        <v>3</v>
      </c>
      <c r="S4274" s="23">
        <v>367132510000</v>
      </c>
      <c r="T4274" t="s">
        <v>37</v>
      </c>
      <c r="U4274" t="s">
        <v>3634</v>
      </c>
      <c r="V4274" s="39">
        <v>46156</v>
      </c>
      <c r="W4274" s="41">
        <v>35.200000000000003</v>
      </c>
      <c r="X4274" s="26" t="s">
        <v>25685</v>
      </c>
      <c r="Y4274">
        <v>4</v>
      </c>
      <c r="Z4274">
        <v>71.5</v>
      </c>
      <c r="AA4274">
        <v>38</v>
      </c>
      <c r="AE4274" s="41">
        <v>113.5</v>
      </c>
      <c r="AF4274">
        <v>1</v>
      </c>
      <c r="AG4274">
        <v>1</v>
      </c>
      <c r="AH4274">
        <v>0</v>
      </c>
      <c r="AI4274">
        <v>0</v>
      </c>
      <c r="AJ4274">
        <v>0</v>
      </c>
      <c r="AK4274" s="30">
        <f t="shared" si="415"/>
        <v>2</v>
      </c>
      <c r="AL4274" s="45">
        <v>3</v>
      </c>
      <c r="AM4274" s="32">
        <f t="shared" si="414"/>
        <v>1</v>
      </c>
      <c r="AN4274" s="33" t="str">
        <f t="shared" si="416"/>
        <v>MOROSO</v>
      </c>
      <c r="AO4274" s="33" t="str">
        <f t="shared" si="417"/>
        <v>1meses_pendientes</v>
      </c>
      <c r="AP4274" s="33">
        <f t="shared" si="418"/>
        <v>35.200000000000003</v>
      </c>
      <c r="AQ4274" s="31">
        <f t="shared" si="419"/>
        <v>14</v>
      </c>
    </row>
    <row r="4275" spans="2:43" x14ac:dyDescent="0.3">
      <c r="B4275" s="37">
        <v>46157</v>
      </c>
      <c r="C4275" t="s">
        <v>35</v>
      </c>
      <c r="D4275" t="s">
        <v>29748</v>
      </c>
      <c r="E4275" t="s">
        <v>29749</v>
      </c>
      <c r="F4275" t="s">
        <v>29750</v>
      </c>
      <c r="G4275" t="s">
        <v>29751</v>
      </c>
      <c r="H4275" t="s">
        <v>29752</v>
      </c>
      <c r="I4275" t="s">
        <v>38</v>
      </c>
      <c r="J4275" t="s">
        <v>44</v>
      </c>
      <c r="K4275" t="s">
        <v>45</v>
      </c>
      <c r="M4275" t="s">
        <v>29753</v>
      </c>
      <c r="N4275" t="s">
        <v>3887</v>
      </c>
      <c r="O4275" t="s">
        <v>3631</v>
      </c>
      <c r="P4275" t="s">
        <v>3632</v>
      </c>
      <c r="Q4275" t="s">
        <v>29754</v>
      </c>
      <c r="R4275" s="26">
        <v>3</v>
      </c>
      <c r="S4275" s="23">
        <v>115026810000</v>
      </c>
      <c r="T4275" t="s">
        <v>37</v>
      </c>
      <c r="U4275" t="s">
        <v>3634</v>
      </c>
      <c r="V4275" s="39">
        <v>46158</v>
      </c>
      <c r="W4275" s="41">
        <v>37.950000000000003</v>
      </c>
      <c r="X4275" s="26" t="s">
        <v>25685</v>
      </c>
      <c r="Y4275">
        <v>45</v>
      </c>
      <c r="Z4275">
        <v>36.659999999999997</v>
      </c>
      <c r="AE4275" s="41">
        <v>81.66</v>
      </c>
      <c r="AF4275">
        <v>1</v>
      </c>
      <c r="AG4275">
        <v>0</v>
      </c>
      <c r="AH4275">
        <v>0</v>
      </c>
      <c r="AI4275">
        <v>0</v>
      </c>
      <c r="AJ4275">
        <v>0</v>
      </c>
      <c r="AK4275" s="30">
        <f t="shared" si="415"/>
        <v>1</v>
      </c>
      <c r="AL4275" s="45">
        <v>3</v>
      </c>
      <c r="AM4275" s="32">
        <f t="shared" si="414"/>
        <v>2</v>
      </c>
      <c r="AN4275" s="33" t="str">
        <f t="shared" si="416"/>
        <v>MOROSO</v>
      </c>
      <c r="AO4275" s="33" t="str">
        <f t="shared" si="417"/>
        <v>2meses_pendientes</v>
      </c>
      <c r="AP4275" s="33">
        <f t="shared" si="418"/>
        <v>75.900000000000006</v>
      </c>
      <c r="AQ4275" s="31">
        <f t="shared" si="419"/>
        <v>16</v>
      </c>
    </row>
    <row r="4276" spans="2:43" x14ac:dyDescent="0.3">
      <c r="B4276" s="37">
        <v>46157</v>
      </c>
      <c r="C4276" t="s">
        <v>35</v>
      </c>
      <c r="D4276" t="s">
        <v>29755</v>
      </c>
      <c r="E4276" t="s">
        <v>29756</v>
      </c>
      <c r="F4276" t="s">
        <v>29757</v>
      </c>
      <c r="G4276" t="s">
        <v>29758</v>
      </c>
      <c r="H4276" t="s">
        <v>29759</v>
      </c>
      <c r="I4276" t="s">
        <v>38</v>
      </c>
      <c r="J4276" t="s">
        <v>44</v>
      </c>
      <c r="K4276" t="s">
        <v>3208</v>
      </c>
      <c r="M4276" t="s">
        <v>29760</v>
      </c>
      <c r="N4276" t="s">
        <v>3887</v>
      </c>
      <c r="O4276" t="s">
        <v>3631</v>
      </c>
      <c r="P4276" t="s">
        <v>3632</v>
      </c>
      <c r="Q4276" t="s">
        <v>29761</v>
      </c>
      <c r="R4276" s="26">
        <v>3</v>
      </c>
      <c r="S4276" s="23">
        <v>364134420000</v>
      </c>
      <c r="T4276" t="s">
        <v>37</v>
      </c>
      <c r="U4276" t="s">
        <v>3634</v>
      </c>
      <c r="V4276" s="39">
        <v>46161</v>
      </c>
      <c r="W4276" s="41">
        <v>33</v>
      </c>
      <c r="X4276" s="26" t="s">
        <v>25685</v>
      </c>
      <c r="Y4276">
        <v>36</v>
      </c>
      <c r="AE4276" s="41">
        <v>36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 s="30">
        <f t="shared" si="415"/>
        <v>0</v>
      </c>
      <c r="AL4276" s="45">
        <v>3</v>
      </c>
      <c r="AM4276" s="32">
        <f t="shared" si="414"/>
        <v>3</v>
      </c>
      <c r="AN4276" s="33" t="str">
        <f t="shared" si="416"/>
        <v>NPN</v>
      </c>
      <c r="AO4276" s="33" t="str">
        <f t="shared" si="417"/>
        <v>3meses_pendientes</v>
      </c>
      <c r="AP4276" s="33">
        <f t="shared" si="418"/>
        <v>99</v>
      </c>
      <c r="AQ4276" s="31">
        <f t="shared" si="419"/>
        <v>19</v>
      </c>
    </row>
    <row r="4277" spans="2:43" x14ac:dyDescent="0.3">
      <c r="B4277" s="37">
        <v>46157</v>
      </c>
      <c r="C4277" t="s">
        <v>35</v>
      </c>
      <c r="D4277" t="s">
        <v>29762</v>
      </c>
      <c r="E4277" t="s">
        <v>29763</v>
      </c>
      <c r="F4277" t="s">
        <v>29764</v>
      </c>
      <c r="G4277" t="s">
        <v>29765</v>
      </c>
      <c r="H4277" t="s">
        <v>29766</v>
      </c>
      <c r="I4277" t="s">
        <v>38</v>
      </c>
      <c r="J4277" t="s">
        <v>42</v>
      </c>
      <c r="K4277" t="s">
        <v>3921</v>
      </c>
      <c r="M4277" t="s">
        <v>29767</v>
      </c>
      <c r="N4277" t="s">
        <v>3887</v>
      </c>
      <c r="O4277" t="s">
        <v>3631</v>
      </c>
      <c r="P4277" t="s">
        <v>3632</v>
      </c>
      <c r="Q4277" t="s">
        <v>29768</v>
      </c>
      <c r="R4277" s="26">
        <v>3</v>
      </c>
      <c r="S4277" s="23">
        <v>227020690000</v>
      </c>
      <c r="T4277" t="s">
        <v>37</v>
      </c>
      <c r="U4277" t="s">
        <v>3634</v>
      </c>
      <c r="V4277" s="39">
        <v>46157</v>
      </c>
      <c r="W4277" s="41">
        <v>40.18</v>
      </c>
      <c r="X4277" s="26" t="s">
        <v>25685</v>
      </c>
      <c r="Z4277">
        <v>43.2</v>
      </c>
      <c r="AE4277" s="41">
        <v>43.2</v>
      </c>
      <c r="AF4277">
        <v>1</v>
      </c>
      <c r="AG4277">
        <v>0</v>
      </c>
      <c r="AH4277">
        <v>0</v>
      </c>
      <c r="AI4277">
        <v>0</v>
      </c>
      <c r="AJ4277">
        <v>0</v>
      </c>
      <c r="AK4277" s="30">
        <f t="shared" si="415"/>
        <v>1</v>
      </c>
      <c r="AL4277" s="45">
        <v>3</v>
      </c>
      <c r="AM4277" s="32">
        <f t="shared" si="414"/>
        <v>2</v>
      </c>
      <c r="AN4277" s="33" t="str">
        <f t="shared" si="416"/>
        <v>MOROSO</v>
      </c>
      <c r="AO4277" s="33" t="str">
        <f t="shared" si="417"/>
        <v>2meses_pendientes</v>
      </c>
      <c r="AP4277" s="33">
        <f t="shared" si="418"/>
        <v>80.36</v>
      </c>
      <c r="AQ4277" s="31">
        <f t="shared" si="419"/>
        <v>15</v>
      </c>
    </row>
    <row r="4278" spans="2:43" x14ac:dyDescent="0.3">
      <c r="B4278" s="37">
        <v>46161</v>
      </c>
      <c r="C4278" t="s">
        <v>35</v>
      </c>
      <c r="D4278" t="s">
        <v>29769</v>
      </c>
      <c r="E4278" t="s">
        <v>29770</v>
      </c>
      <c r="F4278" t="s">
        <v>29771</v>
      </c>
      <c r="G4278" t="s">
        <v>29772</v>
      </c>
      <c r="H4278" t="s">
        <v>4011</v>
      </c>
      <c r="I4278" t="s">
        <v>38</v>
      </c>
      <c r="J4278" t="s">
        <v>42</v>
      </c>
      <c r="K4278" t="s">
        <v>50</v>
      </c>
      <c r="L4278" t="s">
        <v>29771</v>
      </c>
      <c r="M4278" t="s">
        <v>29773</v>
      </c>
      <c r="N4278" t="s">
        <v>3887</v>
      </c>
      <c r="O4278" t="s">
        <v>3631</v>
      </c>
      <c r="P4278" t="s">
        <v>3632</v>
      </c>
      <c r="Q4278" t="s">
        <v>29774</v>
      </c>
      <c r="R4278" s="26">
        <v>3</v>
      </c>
      <c r="S4278" s="23">
        <v>362138480000</v>
      </c>
      <c r="T4278" t="s">
        <v>37</v>
      </c>
      <c r="U4278" t="s">
        <v>3634</v>
      </c>
      <c r="V4278" s="39">
        <v>46161</v>
      </c>
      <c r="W4278" s="41">
        <v>33</v>
      </c>
      <c r="X4278" s="26" t="s">
        <v>25685</v>
      </c>
      <c r="Z4278">
        <v>34.909999999999997</v>
      </c>
      <c r="AA4278">
        <v>34.909999999999997</v>
      </c>
      <c r="AE4278" s="41">
        <v>69.819999999999993</v>
      </c>
      <c r="AF4278">
        <v>1</v>
      </c>
      <c r="AG4278">
        <v>1</v>
      </c>
      <c r="AH4278">
        <v>0</v>
      </c>
      <c r="AI4278">
        <v>0</v>
      </c>
      <c r="AJ4278">
        <v>0</v>
      </c>
      <c r="AK4278" s="30">
        <f t="shared" si="415"/>
        <v>2</v>
      </c>
      <c r="AL4278" s="45">
        <v>3</v>
      </c>
      <c r="AM4278" s="32">
        <f t="shared" si="414"/>
        <v>1</v>
      </c>
      <c r="AN4278" s="33" t="str">
        <f t="shared" si="416"/>
        <v>MOROSO</v>
      </c>
      <c r="AO4278" s="33" t="str">
        <f t="shared" si="417"/>
        <v>1meses_pendientes</v>
      </c>
      <c r="AP4278" s="33">
        <f t="shared" si="418"/>
        <v>33</v>
      </c>
      <c r="AQ4278" s="31">
        <f t="shared" si="419"/>
        <v>19</v>
      </c>
    </row>
    <row r="4279" spans="2:43" x14ac:dyDescent="0.3">
      <c r="B4279" s="37">
        <v>46162</v>
      </c>
      <c r="C4279" t="s">
        <v>35</v>
      </c>
      <c r="D4279" t="s">
        <v>29775</v>
      </c>
      <c r="E4279" t="s">
        <v>29776</v>
      </c>
      <c r="F4279" t="s">
        <v>29777</v>
      </c>
      <c r="G4279" t="s">
        <v>29778</v>
      </c>
      <c r="H4279" t="s">
        <v>4011</v>
      </c>
      <c r="I4279" t="s">
        <v>38</v>
      </c>
      <c r="J4279" t="s">
        <v>42</v>
      </c>
      <c r="K4279" t="s">
        <v>50</v>
      </c>
      <c r="L4279" t="s">
        <v>29777</v>
      </c>
      <c r="M4279" t="s">
        <v>29779</v>
      </c>
      <c r="N4279" t="s">
        <v>3887</v>
      </c>
      <c r="O4279" t="s">
        <v>3631</v>
      </c>
      <c r="P4279" t="s">
        <v>3632</v>
      </c>
      <c r="Q4279" t="s">
        <v>29780</v>
      </c>
      <c r="R4279" s="26">
        <v>3</v>
      </c>
      <c r="S4279" s="23">
        <v>362140680000</v>
      </c>
      <c r="T4279" t="s">
        <v>37</v>
      </c>
      <c r="U4279" t="s">
        <v>3634</v>
      </c>
      <c r="V4279" s="39">
        <v>46167</v>
      </c>
      <c r="W4279" s="41">
        <v>32.32</v>
      </c>
      <c r="X4279" s="26" t="s">
        <v>25685</v>
      </c>
      <c r="Z4279">
        <v>33.79</v>
      </c>
      <c r="AE4279" s="41">
        <v>33.79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 s="30">
        <f t="shared" si="415"/>
        <v>1</v>
      </c>
      <c r="AL4279" s="45">
        <v>3</v>
      </c>
      <c r="AM4279" s="32">
        <f t="shared" si="414"/>
        <v>2</v>
      </c>
      <c r="AN4279" s="33" t="str">
        <f t="shared" si="416"/>
        <v>MOROSO</v>
      </c>
      <c r="AO4279" s="33" t="str">
        <f t="shared" si="417"/>
        <v>2meses_pendientes</v>
      </c>
      <c r="AP4279" s="33">
        <f t="shared" si="418"/>
        <v>64.64</v>
      </c>
      <c r="AQ4279" s="31">
        <f t="shared" si="419"/>
        <v>25</v>
      </c>
    </row>
    <row r="4280" spans="2:43" x14ac:dyDescent="0.3">
      <c r="B4280" s="37">
        <v>46167</v>
      </c>
      <c r="C4280" t="s">
        <v>35</v>
      </c>
      <c r="D4280" t="s">
        <v>29781</v>
      </c>
      <c r="E4280" t="s">
        <v>29782</v>
      </c>
      <c r="F4280" t="s">
        <v>29783</v>
      </c>
      <c r="G4280" t="s">
        <v>29784</v>
      </c>
      <c r="H4280" t="s">
        <v>4011</v>
      </c>
      <c r="I4280" t="s">
        <v>38</v>
      </c>
      <c r="J4280" t="s">
        <v>42</v>
      </c>
      <c r="K4280" t="s">
        <v>50</v>
      </c>
      <c r="M4280" t="s">
        <v>29785</v>
      </c>
      <c r="N4280" t="s">
        <v>3887</v>
      </c>
      <c r="O4280" t="s">
        <v>3631</v>
      </c>
      <c r="P4280" t="s">
        <v>3632</v>
      </c>
      <c r="Q4280" t="s">
        <v>29786</v>
      </c>
      <c r="R4280" s="26">
        <v>3</v>
      </c>
      <c r="S4280" s="23">
        <v>357228910000</v>
      </c>
      <c r="T4280" t="s">
        <v>37</v>
      </c>
      <c r="U4280" t="s">
        <v>3634</v>
      </c>
      <c r="V4280" s="39">
        <v>46167</v>
      </c>
      <c r="W4280" s="41">
        <v>33.119999999999997</v>
      </c>
      <c r="X4280" s="26" t="s">
        <v>25685</v>
      </c>
      <c r="Y4280">
        <v>17.350000000000001</v>
      </c>
      <c r="Z4280">
        <v>17.260000000000002</v>
      </c>
      <c r="AE4280" s="41">
        <v>34.61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 s="30">
        <f t="shared" si="415"/>
        <v>1</v>
      </c>
      <c r="AL4280" s="45">
        <v>3</v>
      </c>
      <c r="AM4280" s="32">
        <f t="shared" si="414"/>
        <v>2</v>
      </c>
      <c r="AN4280" s="33" t="str">
        <f t="shared" si="416"/>
        <v>MOROSO</v>
      </c>
      <c r="AO4280" s="33" t="str">
        <f t="shared" si="417"/>
        <v>2meses_pendientes</v>
      </c>
      <c r="AP4280" s="33">
        <f t="shared" si="418"/>
        <v>66.239999999999995</v>
      </c>
      <c r="AQ4280" s="31">
        <f t="shared" si="419"/>
        <v>25</v>
      </c>
    </row>
    <row r="4281" spans="2:43" x14ac:dyDescent="0.3">
      <c r="B4281" s="37">
        <v>46167</v>
      </c>
      <c r="C4281" t="s">
        <v>35</v>
      </c>
      <c r="D4281" t="s">
        <v>29787</v>
      </c>
      <c r="E4281" t="s">
        <v>29788</v>
      </c>
      <c r="F4281" t="s">
        <v>29789</v>
      </c>
      <c r="G4281" t="s">
        <v>29790</v>
      </c>
      <c r="H4281" t="s">
        <v>4011</v>
      </c>
      <c r="I4281" t="s">
        <v>38</v>
      </c>
      <c r="J4281" t="s">
        <v>42</v>
      </c>
      <c r="K4281" t="s">
        <v>50</v>
      </c>
      <c r="M4281" t="s">
        <v>29791</v>
      </c>
      <c r="N4281" t="s">
        <v>3887</v>
      </c>
      <c r="O4281" t="s">
        <v>3631</v>
      </c>
      <c r="P4281" t="s">
        <v>3632</v>
      </c>
      <c r="Q4281" t="s">
        <v>29792</v>
      </c>
      <c r="R4281" s="26">
        <v>3</v>
      </c>
      <c r="S4281" s="23">
        <v>983082820000</v>
      </c>
      <c r="T4281" t="s">
        <v>37</v>
      </c>
      <c r="U4281" t="s">
        <v>3634</v>
      </c>
      <c r="V4281" s="39">
        <v>46167</v>
      </c>
      <c r="W4281" s="41">
        <v>33</v>
      </c>
      <c r="X4281" s="26" t="s">
        <v>25685</v>
      </c>
      <c r="Y4281">
        <v>34.75</v>
      </c>
      <c r="AA4281">
        <v>15</v>
      </c>
      <c r="AE4281" s="41">
        <v>49.75</v>
      </c>
      <c r="AF4281">
        <v>0</v>
      </c>
      <c r="AG4281">
        <v>1</v>
      </c>
      <c r="AH4281">
        <v>0</v>
      </c>
      <c r="AI4281">
        <v>0</v>
      </c>
      <c r="AJ4281">
        <v>0</v>
      </c>
      <c r="AK4281" s="30">
        <f t="shared" si="415"/>
        <v>1</v>
      </c>
      <c r="AL4281" s="45">
        <v>3</v>
      </c>
      <c r="AM4281" s="32">
        <f t="shared" si="414"/>
        <v>2</v>
      </c>
      <c r="AN4281" s="33" t="str">
        <f t="shared" si="416"/>
        <v>MOROSO</v>
      </c>
      <c r="AO4281" s="33" t="str">
        <f t="shared" si="417"/>
        <v>2meses_pendientes</v>
      </c>
      <c r="AP4281" s="33">
        <f t="shared" si="418"/>
        <v>66</v>
      </c>
      <c r="AQ4281" s="31">
        <f t="shared" si="419"/>
        <v>25</v>
      </c>
    </row>
    <row r="4282" spans="2:43" x14ac:dyDescent="0.3">
      <c r="B4282" s="37">
        <v>46167</v>
      </c>
      <c r="C4282" t="s">
        <v>35</v>
      </c>
      <c r="D4282" t="s">
        <v>29793</v>
      </c>
      <c r="E4282" t="s">
        <v>29794</v>
      </c>
      <c r="F4282" t="s">
        <v>29795</v>
      </c>
      <c r="G4282" t="s">
        <v>29796</v>
      </c>
      <c r="H4282" t="s">
        <v>29797</v>
      </c>
      <c r="I4282" t="s">
        <v>38</v>
      </c>
      <c r="J4282" t="s">
        <v>38</v>
      </c>
      <c r="M4282" t="s">
        <v>29798</v>
      </c>
      <c r="N4282" t="s">
        <v>3887</v>
      </c>
      <c r="O4282" t="s">
        <v>3631</v>
      </c>
      <c r="P4282" t="s">
        <v>3632</v>
      </c>
      <c r="Q4282" t="s">
        <v>29799</v>
      </c>
      <c r="R4282" s="26">
        <v>3</v>
      </c>
      <c r="S4282" s="23">
        <v>367143890000</v>
      </c>
      <c r="T4282" t="s">
        <v>37</v>
      </c>
      <c r="U4282" t="s">
        <v>3634</v>
      </c>
      <c r="V4282" s="39">
        <v>46167</v>
      </c>
      <c r="W4282" s="41">
        <v>34.200000000000003</v>
      </c>
      <c r="X4282" s="26" t="s">
        <v>25685</v>
      </c>
      <c r="Z4282">
        <v>36.76</v>
      </c>
      <c r="AA4282">
        <v>54.7</v>
      </c>
      <c r="AE4282" s="41">
        <v>91.460000000000008</v>
      </c>
      <c r="AF4282">
        <v>1</v>
      </c>
      <c r="AG4282">
        <v>1</v>
      </c>
      <c r="AH4282">
        <v>0</v>
      </c>
      <c r="AI4282">
        <v>0</v>
      </c>
      <c r="AJ4282">
        <v>0</v>
      </c>
      <c r="AK4282" s="30">
        <f t="shared" si="415"/>
        <v>2</v>
      </c>
      <c r="AL4282" s="45">
        <v>3</v>
      </c>
      <c r="AM4282" s="32">
        <f t="shared" si="414"/>
        <v>1</v>
      </c>
      <c r="AN4282" s="33" t="str">
        <f t="shared" si="416"/>
        <v>MOROSO</v>
      </c>
      <c r="AO4282" s="33" t="str">
        <f t="shared" si="417"/>
        <v>1meses_pendientes</v>
      </c>
      <c r="AP4282" s="33">
        <f t="shared" si="418"/>
        <v>34.200000000000003</v>
      </c>
      <c r="AQ4282" s="31">
        <f t="shared" si="419"/>
        <v>25</v>
      </c>
    </row>
    <row r="4283" spans="2:43" x14ac:dyDescent="0.3">
      <c r="B4283" s="37">
        <v>46169</v>
      </c>
      <c r="C4283" t="s">
        <v>35</v>
      </c>
      <c r="D4283" t="s">
        <v>29800</v>
      </c>
      <c r="E4283" t="s">
        <v>29801</v>
      </c>
      <c r="F4283" t="s">
        <v>29802</v>
      </c>
      <c r="G4283" t="s">
        <v>29803</v>
      </c>
      <c r="H4283" t="s">
        <v>29804</v>
      </c>
      <c r="I4283" t="s">
        <v>38</v>
      </c>
      <c r="J4283" t="s">
        <v>42</v>
      </c>
      <c r="K4283" t="s">
        <v>29805</v>
      </c>
      <c r="M4283" t="s">
        <v>29806</v>
      </c>
      <c r="N4283" t="s">
        <v>3887</v>
      </c>
      <c r="O4283" t="s">
        <v>3631</v>
      </c>
      <c r="P4283" t="s">
        <v>3632</v>
      </c>
      <c r="Q4283" t="s">
        <v>29807</v>
      </c>
      <c r="R4283" s="26">
        <v>3</v>
      </c>
      <c r="S4283" s="23">
        <v>361145900000</v>
      </c>
      <c r="T4283" t="s">
        <v>37</v>
      </c>
      <c r="U4283" t="s">
        <v>3634</v>
      </c>
      <c r="V4283" s="39">
        <v>46171</v>
      </c>
      <c r="W4283" s="41">
        <v>37.200000000000003</v>
      </c>
      <c r="X4283" s="26" t="s">
        <v>25685</v>
      </c>
      <c r="Z4283">
        <v>39.01</v>
      </c>
      <c r="AA4283">
        <v>9</v>
      </c>
      <c r="AE4283" s="41">
        <v>48.01</v>
      </c>
      <c r="AF4283">
        <v>1</v>
      </c>
      <c r="AG4283">
        <v>1</v>
      </c>
      <c r="AH4283">
        <v>0</v>
      </c>
      <c r="AI4283">
        <v>0</v>
      </c>
      <c r="AJ4283">
        <v>0</v>
      </c>
      <c r="AK4283" s="30">
        <f t="shared" si="415"/>
        <v>2</v>
      </c>
      <c r="AL4283" s="45">
        <v>3</v>
      </c>
      <c r="AM4283" s="32">
        <f t="shared" si="414"/>
        <v>1</v>
      </c>
      <c r="AN4283" s="33" t="str">
        <f t="shared" si="416"/>
        <v>MOROSO</v>
      </c>
      <c r="AO4283" s="33" t="str">
        <f t="shared" si="417"/>
        <v>1meses_pendientes</v>
      </c>
      <c r="AP4283" s="33">
        <f t="shared" si="418"/>
        <v>37.200000000000003</v>
      </c>
      <c r="AQ4283" s="31">
        <f t="shared" si="419"/>
        <v>29</v>
      </c>
    </row>
    <row r="4284" spans="2:43" x14ac:dyDescent="0.3">
      <c r="B4284" s="37">
        <v>46169</v>
      </c>
      <c r="C4284" t="s">
        <v>35</v>
      </c>
      <c r="D4284" t="s">
        <v>29808</v>
      </c>
      <c r="E4284" t="s">
        <v>29809</v>
      </c>
      <c r="F4284" t="s">
        <v>29810</v>
      </c>
      <c r="G4284" t="s">
        <v>29811</v>
      </c>
      <c r="H4284" t="s">
        <v>29812</v>
      </c>
      <c r="I4284" t="s">
        <v>38</v>
      </c>
      <c r="J4284" t="s">
        <v>44</v>
      </c>
      <c r="K4284" t="s">
        <v>52</v>
      </c>
      <c r="M4284" t="s">
        <v>29813</v>
      </c>
      <c r="N4284" t="s">
        <v>3887</v>
      </c>
      <c r="O4284" t="s">
        <v>3631</v>
      </c>
      <c r="P4284" t="s">
        <v>3632</v>
      </c>
      <c r="Q4284" t="s">
        <v>29814</v>
      </c>
      <c r="R4284" s="26">
        <v>3</v>
      </c>
      <c r="S4284" s="23">
        <v>358333810000</v>
      </c>
      <c r="T4284" t="s">
        <v>37</v>
      </c>
      <c r="U4284" t="s">
        <v>3634</v>
      </c>
      <c r="V4284" s="39">
        <v>46170</v>
      </c>
      <c r="W4284" s="41">
        <v>30.7</v>
      </c>
      <c r="X4284" s="26" t="s">
        <v>25685</v>
      </c>
      <c r="Z4284">
        <v>32.06</v>
      </c>
      <c r="AA4284">
        <v>32.06</v>
      </c>
      <c r="AE4284" s="41">
        <v>64.12</v>
      </c>
      <c r="AF4284">
        <v>1</v>
      </c>
      <c r="AG4284">
        <v>1</v>
      </c>
      <c r="AH4284">
        <v>0</v>
      </c>
      <c r="AI4284">
        <v>0</v>
      </c>
      <c r="AJ4284">
        <v>0</v>
      </c>
      <c r="AK4284" s="30">
        <f t="shared" si="415"/>
        <v>2</v>
      </c>
      <c r="AL4284" s="45">
        <v>3</v>
      </c>
      <c r="AM4284" s="32">
        <f t="shared" si="414"/>
        <v>1</v>
      </c>
      <c r="AN4284" s="33" t="str">
        <f t="shared" si="416"/>
        <v>MOROSO</v>
      </c>
      <c r="AO4284" s="33" t="str">
        <f t="shared" si="417"/>
        <v>1meses_pendientes</v>
      </c>
      <c r="AP4284" s="33">
        <f t="shared" si="418"/>
        <v>30.7</v>
      </c>
      <c r="AQ4284" s="31">
        <f t="shared" si="419"/>
        <v>28</v>
      </c>
    </row>
    <row r="4285" spans="2:43" x14ac:dyDescent="0.3">
      <c r="B4285" s="37">
        <v>46172</v>
      </c>
      <c r="C4285" t="s">
        <v>35</v>
      </c>
      <c r="D4285" t="s">
        <v>29815</v>
      </c>
      <c r="E4285" t="s">
        <v>3595</v>
      </c>
      <c r="F4285" t="s">
        <v>29816</v>
      </c>
      <c r="G4285" t="s">
        <v>29817</v>
      </c>
      <c r="H4285" t="s">
        <v>8764</v>
      </c>
      <c r="I4285" t="s">
        <v>38</v>
      </c>
      <c r="J4285" t="s">
        <v>42</v>
      </c>
      <c r="K4285" t="s">
        <v>4122</v>
      </c>
      <c r="M4285" t="s">
        <v>29818</v>
      </c>
      <c r="N4285" t="s">
        <v>3887</v>
      </c>
      <c r="O4285" t="s">
        <v>3631</v>
      </c>
      <c r="P4285" t="s">
        <v>3632</v>
      </c>
      <c r="Q4285" t="s">
        <v>29819</v>
      </c>
      <c r="R4285" s="26">
        <v>3</v>
      </c>
      <c r="S4285" s="23">
        <v>364150100000</v>
      </c>
      <c r="T4285" t="s">
        <v>37</v>
      </c>
      <c r="U4285" t="s">
        <v>3634</v>
      </c>
      <c r="V4285" s="39">
        <v>46172</v>
      </c>
      <c r="W4285" s="41">
        <v>35</v>
      </c>
      <c r="X4285" s="26" t="s">
        <v>25685</v>
      </c>
      <c r="Z4285">
        <v>37.049999999999997</v>
      </c>
      <c r="AE4285" s="41">
        <v>37.049999999999997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 s="30">
        <f t="shared" si="415"/>
        <v>1</v>
      </c>
      <c r="AL4285" s="45">
        <v>3</v>
      </c>
      <c r="AM4285" s="32">
        <f t="shared" si="414"/>
        <v>2</v>
      </c>
      <c r="AN4285" s="33" t="str">
        <f t="shared" si="416"/>
        <v>MOROSO</v>
      </c>
      <c r="AO4285" s="33" t="str">
        <f t="shared" si="417"/>
        <v>2meses_pendientes</v>
      </c>
      <c r="AP4285" s="33">
        <f t="shared" si="418"/>
        <v>70</v>
      </c>
      <c r="AQ4285" s="31">
        <f t="shared" si="419"/>
        <v>30</v>
      </c>
    </row>
    <row r="4286" spans="2:43" x14ac:dyDescent="0.3">
      <c r="B4286" s="37">
        <v>46147</v>
      </c>
      <c r="C4286" t="s">
        <v>35</v>
      </c>
      <c r="D4286" t="s">
        <v>29820</v>
      </c>
      <c r="E4286" t="s">
        <v>29821</v>
      </c>
      <c r="F4286" t="s">
        <v>29822</v>
      </c>
      <c r="G4286" t="s">
        <v>29823</v>
      </c>
      <c r="H4286" t="s">
        <v>19904</v>
      </c>
      <c r="I4286" t="s">
        <v>38</v>
      </c>
      <c r="J4286" t="s">
        <v>42</v>
      </c>
      <c r="K4286" t="s">
        <v>4122</v>
      </c>
      <c r="M4286" t="s">
        <v>29824</v>
      </c>
      <c r="N4286" t="s">
        <v>4040</v>
      </c>
      <c r="O4286" t="s">
        <v>3631</v>
      </c>
      <c r="P4286" t="s">
        <v>3632</v>
      </c>
      <c r="Q4286" t="s">
        <v>29825</v>
      </c>
      <c r="R4286" s="26">
        <v>3</v>
      </c>
      <c r="S4286" s="23">
        <v>356239570000</v>
      </c>
      <c r="T4286" t="s">
        <v>37</v>
      </c>
      <c r="U4286" t="s">
        <v>3634</v>
      </c>
      <c r="V4286" s="39">
        <v>46148</v>
      </c>
      <c r="W4286" s="41">
        <v>28.7</v>
      </c>
      <c r="X4286" s="26" t="s">
        <v>25685</v>
      </c>
      <c r="Y4286">
        <v>32.06</v>
      </c>
      <c r="Z4286">
        <v>35.67</v>
      </c>
      <c r="AE4286" s="41">
        <v>67.73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 s="30">
        <f t="shared" si="415"/>
        <v>1</v>
      </c>
      <c r="AL4286" s="45">
        <v>3</v>
      </c>
      <c r="AM4286" s="32">
        <f t="shared" si="414"/>
        <v>2</v>
      </c>
      <c r="AN4286" s="33" t="str">
        <f t="shared" si="416"/>
        <v>MOROSO</v>
      </c>
      <c r="AO4286" s="33" t="str">
        <f t="shared" si="417"/>
        <v>2meses_pendientes</v>
      </c>
      <c r="AP4286" s="33">
        <f t="shared" si="418"/>
        <v>57.4</v>
      </c>
      <c r="AQ4286" s="31">
        <f t="shared" si="419"/>
        <v>6</v>
      </c>
    </row>
    <row r="4287" spans="2:43" x14ac:dyDescent="0.3">
      <c r="B4287" s="37">
        <v>46149</v>
      </c>
      <c r="C4287" t="s">
        <v>35</v>
      </c>
      <c r="D4287" t="s">
        <v>29826</v>
      </c>
      <c r="E4287" t="s">
        <v>29827</v>
      </c>
      <c r="F4287" t="s">
        <v>29828</v>
      </c>
      <c r="G4287" t="s">
        <v>29829</v>
      </c>
      <c r="H4287" t="s">
        <v>75</v>
      </c>
      <c r="I4287" t="s">
        <v>38</v>
      </c>
      <c r="J4287" t="s">
        <v>44</v>
      </c>
      <c r="K4287" t="s">
        <v>45</v>
      </c>
      <c r="M4287" t="s">
        <v>29830</v>
      </c>
      <c r="N4287" t="s">
        <v>4040</v>
      </c>
      <c r="O4287" t="s">
        <v>3631</v>
      </c>
      <c r="P4287" t="s">
        <v>3632</v>
      </c>
      <c r="Q4287" t="s">
        <v>29831</v>
      </c>
      <c r="R4287" s="26">
        <v>3</v>
      </c>
      <c r="S4287" s="23">
        <v>365127640000</v>
      </c>
      <c r="T4287" t="s">
        <v>37</v>
      </c>
      <c r="U4287" t="s">
        <v>3634</v>
      </c>
      <c r="V4287" s="39">
        <v>46151</v>
      </c>
      <c r="W4287" s="41">
        <v>35.200000000000003</v>
      </c>
      <c r="X4287" s="26" t="s">
        <v>25685</v>
      </c>
      <c r="Y4287">
        <v>37.799999999999997</v>
      </c>
      <c r="Z4287">
        <v>37.799999999999997</v>
      </c>
      <c r="AE4287" s="41">
        <v>75.599999999999994</v>
      </c>
      <c r="AF4287">
        <v>1</v>
      </c>
      <c r="AG4287">
        <v>0</v>
      </c>
      <c r="AH4287">
        <v>0</v>
      </c>
      <c r="AI4287">
        <v>0</v>
      </c>
      <c r="AJ4287">
        <v>0</v>
      </c>
      <c r="AK4287" s="30">
        <f t="shared" si="415"/>
        <v>1</v>
      </c>
      <c r="AL4287" s="45">
        <v>3</v>
      </c>
      <c r="AM4287" s="32">
        <f t="shared" si="414"/>
        <v>2</v>
      </c>
      <c r="AN4287" s="33" t="str">
        <f t="shared" si="416"/>
        <v>MOROSO</v>
      </c>
      <c r="AO4287" s="33" t="str">
        <f t="shared" si="417"/>
        <v>2meses_pendientes</v>
      </c>
      <c r="AP4287" s="33">
        <f t="shared" si="418"/>
        <v>70.400000000000006</v>
      </c>
      <c r="AQ4287" s="31">
        <f t="shared" si="419"/>
        <v>9</v>
      </c>
    </row>
    <row r="4288" spans="2:43" x14ac:dyDescent="0.3">
      <c r="B4288" s="37">
        <v>46149</v>
      </c>
      <c r="C4288" t="s">
        <v>35</v>
      </c>
      <c r="D4288" t="s">
        <v>29832</v>
      </c>
      <c r="E4288" t="s">
        <v>29833</v>
      </c>
      <c r="F4288" t="s">
        <v>29834</v>
      </c>
      <c r="G4288" t="s">
        <v>29835</v>
      </c>
      <c r="H4288" t="s">
        <v>29836</v>
      </c>
      <c r="I4288" t="s">
        <v>38</v>
      </c>
      <c r="J4288" t="s">
        <v>44</v>
      </c>
      <c r="K4288" t="s">
        <v>3208</v>
      </c>
      <c r="M4288" t="s">
        <v>29837</v>
      </c>
      <c r="N4288" t="s">
        <v>4040</v>
      </c>
      <c r="O4288" t="s">
        <v>3631</v>
      </c>
      <c r="P4288" t="s">
        <v>3632</v>
      </c>
      <c r="Q4288" t="s">
        <v>29838</v>
      </c>
      <c r="R4288" s="26">
        <v>3</v>
      </c>
      <c r="S4288" s="23">
        <v>298056340000</v>
      </c>
      <c r="T4288" t="s">
        <v>37</v>
      </c>
      <c r="U4288" t="s">
        <v>3634</v>
      </c>
      <c r="V4288" s="39">
        <v>46150</v>
      </c>
      <c r="W4288" s="41">
        <v>33</v>
      </c>
      <c r="X4288" s="26" t="s">
        <v>25685</v>
      </c>
      <c r="AE4288" s="41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 s="30">
        <f t="shared" si="415"/>
        <v>0</v>
      </c>
      <c r="AL4288" s="45">
        <v>3</v>
      </c>
      <c r="AM4288" s="32">
        <f t="shared" si="414"/>
        <v>3</v>
      </c>
      <c r="AN4288" s="33" t="str">
        <f t="shared" si="416"/>
        <v>NPN</v>
      </c>
      <c r="AO4288" s="33" t="str">
        <f t="shared" si="417"/>
        <v>3meses_pendientes</v>
      </c>
      <c r="AP4288" s="33">
        <f t="shared" si="418"/>
        <v>99</v>
      </c>
      <c r="AQ4288" s="31">
        <f t="shared" si="419"/>
        <v>8</v>
      </c>
    </row>
    <row r="4289" spans="2:43" x14ac:dyDescent="0.3">
      <c r="B4289" s="37">
        <v>46150</v>
      </c>
      <c r="C4289" t="s">
        <v>35</v>
      </c>
      <c r="D4289" t="s">
        <v>29839</v>
      </c>
      <c r="E4289" t="s">
        <v>29840</v>
      </c>
      <c r="F4289" t="s">
        <v>29841</v>
      </c>
      <c r="G4289" t="s">
        <v>29842</v>
      </c>
      <c r="H4289" t="s">
        <v>16368</v>
      </c>
      <c r="I4289" t="s">
        <v>38</v>
      </c>
      <c r="J4289" t="s">
        <v>44</v>
      </c>
      <c r="K4289" t="s">
        <v>56</v>
      </c>
      <c r="M4289" t="s">
        <v>29843</v>
      </c>
      <c r="N4289" t="s">
        <v>4040</v>
      </c>
      <c r="O4289" t="s">
        <v>3631</v>
      </c>
      <c r="P4289" t="s">
        <v>3632</v>
      </c>
      <c r="Q4289" t="s">
        <v>29844</v>
      </c>
      <c r="R4289" s="26">
        <v>2</v>
      </c>
      <c r="S4289" s="23">
        <v>212058850000</v>
      </c>
      <c r="T4289" t="s">
        <v>37</v>
      </c>
      <c r="U4289" t="s">
        <v>3634</v>
      </c>
      <c r="V4289" s="39">
        <v>46150</v>
      </c>
      <c r="W4289" s="41">
        <v>30</v>
      </c>
      <c r="X4289" s="26" t="s">
        <v>25685</v>
      </c>
      <c r="AE4289" s="41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 s="30">
        <f t="shared" si="415"/>
        <v>0</v>
      </c>
      <c r="AL4289" s="45">
        <v>3</v>
      </c>
      <c r="AM4289" s="32">
        <f t="shared" si="414"/>
        <v>3</v>
      </c>
      <c r="AN4289" s="33" t="str">
        <f t="shared" si="416"/>
        <v>NPN</v>
      </c>
      <c r="AO4289" s="33" t="str">
        <f t="shared" si="417"/>
        <v>3meses_pendientes</v>
      </c>
      <c r="AP4289" s="33">
        <f t="shared" si="418"/>
        <v>90</v>
      </c>
      <c r="AQ4289" s="31">
        <f t="shared" si="419"/>
        <v>8</v>
      </c>
    </row>
    <row r="4290" spans="2:43" x14ac:dyDescent="0.3">
      <c r="B4290" s="37">
        <v>46152</v>
      </c>
      <c r="C4290" t="s">
        <v>35</v>
      </c>
      <c r="D4290" t="s">
        <v>29845</v>
      </c>
      <c r="E4290" t="s">
        <v>29846</v>
      </c>
      <c r="F4290" t="s">
        <v>29847</v>
      </c>
      <c r="G4290" t="s">
        <v>29848</v>
      </c>
      <c r="H4290" t="s">
        <v>29849</v>
      </c>
      <c r="I4290" t="s">
        <v>38</v>
      </c>
      <c r="J4290" t="s">
        <v>44</v>
      </c>
      <c r="K4290" t="s">
        <v>3208</v>
      </c>
      <c r="M4290" t="s">
        <v>29850</v>
      </c>
      <c r="N4290" t="s">
        <v>4040</v>
      </c>
      <c r="O4290" t="s">
        <v>3631</v>
      </c>
      <c r="P4290" t="s">
        <v>3632</v>
      </c>
      <c r="Q4290" t="s">
        <v>29851</v>
      </c>
      <c r="R4290" s="26">
        <v>3</v>
      </c>
      <c r="S4290" s="23">
        <v>204052890000</v>
      </c>
      <c r="T4290" t="s">
        <v>37</v>
      </c>
      <c r="U4290" t="s">
        <v>3634</v>
      </c>
      <c r="V4290" s="39">
        <v>46154</v>
      </c>
      <c r="W4290" s="41">
        <v>30.7</v>
      </c>
      <c r="X4290" s="26" t="s">
        <v>25685</v>
      </c>
      <c r="Z4290">
        <v>32.119999999999997</v>
      </c>
      <c r="AE4290" s="41">
        <v>32.119999999999997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 s="30">
        <f t="shared" si="415"/>
        <v>1</v>
      </c>
      <c r="AL4290" s="45">
        <v>3</v>
      </c>
      <c r="AM4290" s="32">
        <f t="shared" ref="AM4290:AM4353" si="420">AL4290-AK4290</f>
        <v>2</v>
      </c>
      <c r="AN4290" s="33" t="str">
        <f t="shared" si="416"/>
        <v>MOROSO</v>
      </c>
      <c r="AO4290" s="33" t="str">
        <f t="shared" si="417"/>
        <v>2meses_pendientes</v>
      </c>
      <c r="AP4290" s="33">
        <f t="shared" si="418"/>
        <v>61.4</v>
      </c>
      <c r="AQ4290" s="31">
        <f t="shared" si="419"/>
        <v>12</v>
      </c>
    </row>
    <row r="4291" spans="2:43" x14ac:dyDescent="0.3">
      <c r="B4291" s="37">
        <v>46154</v>
      </c>
      <c r="C4291" t="s">
        <v>35</v>
      </c>
      <c r="D4291" t="s">
        <v>29852</v>
      </c>
      <c r="E4291" t="s">
        <v>29853</v>
      </c>
      <c r="F4291" t="s">
        <v>29854</v>
      </c>
      <c r="G4291" t="s">
        <v>29855</v>
      </c>
      <c r="H4291" t="s">
        <v>3709</v>
      </c>
      <c r="I4291" t="s">
        <v>38</v>
      </c>
      <c r="J4291" t="s">
        <v>44</v>
      </c>
      <c r="K4291" t="s">
        <v>45</v>
      </c>
      <c r="M4291" t="s">
        <v>29856</v>
      </c>
      <c r="N4291" t="s">
        <v>4040</v>
      </c>
      <c r="O4291" t="s">
        <v>3631</v>
      </c>
      <c r="P4291" t="s">
        <v>3632</v>
      </c>
      <c r="Q4291" t="s">
        <v>29857</v>
      </c>
      <c r="R4291" s="26">
        <v>3</v>
      </c>
      <c r="S4291" s="23">
        <v>345083790000</v>
      </c>
      <c r="T4291" t="s">
        <v>37</v>
      </c>
      <c r="U4291" t="s">
        <v>3634</v>
      </c>
      <c r="V4291" s="39">
        <v>46155</v>
      </c>
      <c r="W4291" s="41">
        <v>39</v>
      </c>
      <c r="X4291" s="26" t="s">
        <v>25685</v>
      </c>
      <c r="AA4291">
        <v>40</v>
      </c>
      <c r="AE4291" s="41">
        <v>40</v>
      </c>
      <c r="AF4291">
        <v>0</v>
      </c>
      <c r="AG4291">
        <v>1</v>
      </c>
      <c r="AH4291">
        <v>0</v>
      </c>
      <c r="AI4291">
        <v>0</v>
      </c>
      <c r="AJ4291">
        <v>0</v>
      </c>
      <c r="AK4291" s="30">
        <f t="shared" ref="AK4291:AK4354" si="421">SUM(AF4291:AJ4291)</f>
        <v>1</v>
      </c>
      <c r="AL4291" s="45">
        <v>3</v>
      </c>
      <c r="AM4291" s="32">
        <f t="shared" si="420"/>
        <v>2</v>
      </c>
      <c r="AN4291" s="33" t="str">
        <f t="shared" ref="AN4291:AN4354" si="422">IF(AM4291&gt;=AL4291,"NPN","MOROSO")</f>
        <v>MOROSO</v>
      </c>
      <c r="AO4291" s="33" t="str">
        <f t="shared" ref="AO4291:AO4354" si="423">CONCATENATE(AM4291,"meses_pendientes")</f>
        <v>2meses_pendientes</v>
      </c>
      <c r="AP4291" s="33">
        <f t="shared" ref="AP4291:AP4354" si="424">AM4291*W4291</f>
        <v>78</v>
      </c>
      <c r="AQ4291" s="31">
        <f t="shared" ref="AQ4291:AQ4354" si="425">DAY(V4291)</f>
        <v>13</v>
      </c>
    </row>
    <row r="4292" spans="2:43" x14ac:dyDescent="0.3">
      <c r="B4292" s="37">
        <v>46155</v>
      </c>
      <c r="C4292" t="s">
        <v>35</v>
      </c>
      <c r="D4292" t="s">
        <v>29858</v>
      </c>
      <c r="E4292" t="s">
        <v>29859</v>
      </c>
      <c r="F4292" t="s">
        <v>29860</v>
      </c>
      <c r="G4292" t="s">
        <v>29861</v>
      </c>
      <c r="H4292" t="s">
        <v>29862</v>
      </c>
      <c r="I4292" t="s">
        <v>38</v>
      </c>
      <c r="J4292" t="s">
        <v>44</v>
      </c>
      <c r="K4292" t="s">
        <v>56</v>
      </c>
      <c r="M4292" t="s">
        <v>29863</v>
      </c>
      <c r="N4292" t="s">
        <v>4040</v>
      </c>
      <c r="O4292" t="s">
        <v>3631</v>
      </c>
      <c r="P4292" t="s">
        <v>3632</v>
      </c>
      <c r="Q4292" t="s">
        <v>29864</v>
      </c>
      <c r="R4292" s="26">
        <v>3</v>
      </c>
      <c r="S4292" s="23">
        <v>311041400000</v>
      </c>
      <c r="T4292" t="s">
        <v>37</v>
      </c>
      <c r="U4292" t="s">
        <v>3634</v>
      </c>
      <c r="V4292" s="39">
        <v>46156</v>
      </c>
      <c r="W4292" s="41">
        <v>33</v>
      </c>
      <c r="X4292" s="26" t="s">
        <v>25685</v>
      </c>
      <c r="Y4292">
        <v>34.909999999999997</v>
      </c>
      <c r="AA4292">
        <v>52.85</v>
      </c>
      <c r="AE4292" s="41">
        <v>87.759999999999991</v>
      </c>
      <c r="AF4292">
        <v>0</v>
      </c>
      <c r="AG4292">
        <v>1</v>
      </c>
      <c r="AH4292">
        <v>0</v>
      </c>
      <c r="AI4292">
        <v>0</v>
      </c>
      <c r="AJ4292">
        <v>0</v>
      </c>
      <c r="AK4292" s="30">
        <f t="shared" si="421"/>
        <v>1</v>
      </c>
      <c r="AL4292" s="45">
        <v>3</v>
      </c>
      <c r="AM4292" s="32">
        <f t="shared" si="420"/>
        <v>2</v>
      </c>
      <c r="AN4292" s="33" t="str">
        <f t="shared" si="422"/>
        <v>MOROSO</v>
      </c>
      <c r="AO4292" s="33" t="str">
        <f t="shared" si="423"/>
        <v>2meses_pendientes</v>
      </c>
      <c r="AP4292" s="33">
        <f t="shared" si="424"/>
        <v>66</v>
      </c>
      <c r="AQ4292" s="31">
        <f t="shared" si="425"/>
        <v>14</v>
      </c>
    </row>
    <row r="4293" spans="2:43" x14ac:dyDescent="0.3">
      <c r="B4293" s="37">
        <v>46157</v>
      </c>
      <c r="C4293" t="s">
        <v>35</v>
      </c>
      <c r="D4293" t="s">
        <v>29865</v>
      </c>
      <c r="E4293" t="s">
        <v>29866</v>
      </c>
      <c r="F4293" t="s">
        <v>29867</v>
      </c>
      <c r="G4293" t="s">
        <v>29868</v>
      </c>
      <c r="H4293" t="s">
        <v>15921</v>
      </c>
      <c r="I4293" t="s">
        <v>38</v>
      </c>
      <c r="J4293" t="s">
        <v>44</v>
      </c>
      <c r="K4293" t="s">
        <v>56</v>
      </c>
      <c r="M4293" t="s">
        <v>29869</v>
      </c>
      <c r="N4293" t="s">
        <v>4040</v>
      </c>
      <c r="O4293" t="s">
        <v>3631</v>
      </c>
      <c r="P4293" t="s">
        <v>3632</v>
      </c>
      <c r="Q4293" t="s">
        <v>29870</v>
      </c>
      <c r="R4293" s="26">
        <v>2</v>
      </c>
      <c r="S4293" s="23">
        <v>368133790000</v>
      </c>
      <c r="T4293" t="s">
        <v>37</v>
      </c>
      <c r="U4293" t="s">
        <v>3634</v>
      </c>
      <c r="V4293" s="39">
        <v>46158</v>
      </c>
      <c r="W4293" s="41">
        <v>30</v>
      </c>
      <c r="X4293" s="26" t="s">
        <v>25685</v>
      </c>
      <c r="AE4293" s="41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 s="30">
        <f t="shared" si="421"/>
        <v>0</v>
      </c>
      <c r="AL4293" s="45">
        <v>3</v>
      </c>
      <c r="AM4293" s="32">
        <f t="shared" si="420"/>
        <v>3</v>
      </c>
      <c r="AN4293" s="33" t="str">
        <f t="shared" si="422"/>
        <v>NPN</v>
      </c>
      <c r="AO4293" s="33" t="str">
        <f t="shared" si="423"/>
        <v>3meses_pendientes</v>
      </c>
      <c r="AP4293" s="33">
        <f t="shared" si="424"/>
        <v>90</v>
      </c>
      <c r="AQ4293" s="31">
        <f t="shared" si="425"/>
        <v>16</v>
      </c>
    </row>
    <row r="4294" spans="2:43" x14ac:dyDescent="0.3">
      <c r="B4294" s="37">
        <v>46161</v>
      </c>
      <c r="C4294" t="s">
        <v>35</v>
      </c>
      <c r="D4294" t="s">
        <v>29871</v>
      </c>
      <c r="E4294" t="s">
        <v>29872</v>
      </c>
      <c r="F4294" t="s">
        <v>29873</v>
      </c>
      <c r="G4294" t="s">
        <v>29874</v>
      </c>
      <c r="H4294" t="s">
        <v>12569</v>
      </c>
      <c r="I4294" t="s">
        <v>38</v>
      </c>
      <c r="J4294" t="s">
        <v>44</v>
      </c>
      <c r="K4294" t="s">
        <v>4325</v>
      </c>
      <c r="M4294" t="s">
        <v>29875</v>
      </c>
      <c r="N4294" t="s">
        <v>4040</v>
      </c>
      <c r="O4294" t="s">
        <v>3631</v>
      </c>
      <c r="P4294" t="s">
        <v>3632</v>
      </c>
      <c r="Q4294" t="s">
        <v>29876</v>
      </c>
      <c r="R4294" s="26">
        <v>2</v>
      </c>
      <c r="S4294" s="23">
        <v>334073010000</v>
      </c>
      <c r="T4294" t="s">
        <v>37</v>
      </c>
      <c r="U4294" t="s">
        <v>3634</v>
      </c>
      <c r="V4294" s="39">
        <v>46160</v>
      </c>
      <c r="W4294" s="41">
        <v>30</v>
      </c>
      <c r="X4294" s="26" t="s">
        <v>25685</v>
      </c>
      <c r="Z4294">
        <v>30.44</v>
      </c>
      <c r="AA4294">
        <v>30.44</v>
      </c>
      <c r="AE4294" s="41">
        <v>60.88</v>
      </c>
      <c r="AF4294">
        <v>1</v>
      </c>
      <c r="AG4294">
        <v>1</v>
      </c>
      <c r="AH4294">
        <v>0</v>
      </c>
      <c r="AI4294">
        <v>0</v>
      </c>
      <c r="AJ4294">
        <v>0</v>
      </c>
      <c r="AK4294" s="30">
        <f t="shared" si="421"/>
        <v>2</v>
      </c>
      <c r="AL4294" s="45">
        <v>3</v>
      </c>
      <c r="AM4294" s="32">
        <f t="shared" si="420"/>
        <v>1</v>
      </c>
      <c r="AN4294" s="33" t="str">
        <f t="shared" si="422"/>
        <v>MOROSO</v>
      </c>
      <c r="AO4294" s="33" t="str">
        <f t="shared" si="423"/>
        <v>1meses_pendientes</v>
      </c>
      <c r="AP4294" s="33">
        <f t="shared" si="424"/>
        <v>30</v>
      </c>
      <c r="AQ4294" s="31">
        <f t="shared" si="425"/>
        <v>18</v>
      </c>
    </row>
    <row r="4295" spans="2:43" x14ac:dyDescent="0.3">
      <c r="B4295" s="37">
        <v>46161</v>
      </c>
      <c r="C4295" t="s">
        <v>35</v>
      </c>
      <c r="D4295" t="s">
        <v>29877</v>
      </c>
      <c r="E4295" t="s">
        <v>29878</v>
      </c>
      <c r="F4295" t="s">
        <v>29879</v>
      </c>
      <c r="G4295" t="s">
        <v>29880</v>
      </c>
      <c r="H4295" t="s">
        <v>16349</v>
      </c>
      <c r="I4295" t="s">
        <v>38</v>
      </c>
      <c r="J4295" t="s">
        <v>44</v>
      </c>
      <c r="K4295" t="s">
        <v>45</v>
      </c>
      <c r="M4295" t="s">
        <v>29881</v>
      </c>
      <c r="N4295" t="s">
        <v>4040</v>
      </c>
      <c r="O4295" t="s">
        <v>3631</v>
      </c>
      <c r="P4295" t="s">
        <v>3632</v>
      </c>
      <c r="Q4295" t="s">
        <v>29882</v>
      </c>
      <c r="R4295" s="26">
        <v>3</v>
      </c>
      <c r="S4295" s="23">
        <v>361137860000</v>
      </c>
      <c r="T4295" t="s">
        <v>37</v>
      </c>
      <c r="U4295" t="s">
        <v>3634</v>
      </c>
      <c r="V4295" s="39">
        <v>46161</v>
      </c>
      <c r="W4295" s="41">
        <v>31.52</v>
      </c>
      <c r="X4295" s="26" t="s">
        <v>25685</v>
      </c>
      <c r="Z4295">
        <v>32.93</v>
      </c>
      <c r="AE4295" s="41">
        <v>32.93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 s="30">
        <f t="shared" si="421"/>
        <v>1</v>
      </c>
      <c r="AL4295" s="45">
        <v>3</v>
      </c>
      <c r="AM4295" s="32">
        <f t="shared" si="420"/>
        <v>2</v>
      </c>
      <c r="AN4295" s="33" t="str">
        <f t="shared" si="422"/>
        <v>MOROSO</v>
      </c>
      <c r="AO4295" s="33" t="str">
        <f t="shared" si="423"/>
        <v>2meses_pendientes</v>
      </c>
      <c r="AP4295" s="33">
        <f t="shared" si="424"/>
        <v>63.04</v>
      </c>
      <c r="AQ4295" s="31">
        <f t="shared" si="425"/>
        <v>19</v>
      </c>
    </row>
    <row r="4296" spans="2:43" x14ac:dyDescent="0.3">
      <c r="B4296" s="37">
        <v>46162</v>
      </c>
      <c r="C4296" t="s">
        <v>35</v>
      </c>
      <c r="D4296" t="s">
        <v>29883</v>
      </c>
      <c r="E4296" t="s">
        <v>29884</v>
      </c>
      <c r="F4296" t="s">
        <v>29885</v>
      </c>
      <c r="G4296" t="s">
        <v>29886</v>
      </c>
      <c r="H4296" t="s">
        <v>4162</v>
      </c>
      <c r="I4296" t="s">
        <v>38</v>
      </c>
      <c r="J4296" t="s">
        <v>42</v>
      </c>
      <c r="K4296" t="s">
        <v>54</v>
      </c>
      <c r="M4296" t="s">
        <v>29887</v>
      </c>
      <c r="N4296" t="s">
        <v>4040</v>
      </c>
      <c r="O4296" t="s">
        <v>3631</v>
      </c>
      <c r="P4296" t="s">
        <v>3632</v>
      </c>
      <c r="Q4296" t="s">
        <v>29888</v>
      </c>
      <c r="R4296" s="26">
        <v>3</v>
      </c>
      <c r="S4296" s="23">
        <v>365136840000</v>
      </c>
      <c r="T4296" t="s">
        <v>37</v>
      </c>
      <c r="U4296" t="s">
        <v>3634</v>
      </c>
      <c r="V4296" s="39">
        <v>46162</v>
      </c>
      <c r="W4296" s="41">
        <v>30.7</v>
      </c>
      <c r="X4296" s="26" t="s">
        <v>25685</v>
      </c>
      <c r="Y4296">
        <v>32.049999999999997</v>
      </c>
      <c r="AE4296" s="41">
        <v>32.049999999999997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 s="30">
        <f t="shared" si="421"/>
        <v>0</v>
      </c>
      <c r="AL4296" s="45">
        <v>3</v>
      </c>
      <c r="AM4296" s="32">
        <f t="shared" si="420"/>
        <v>3</v>
      </c>
      <c r="AN4296" s="33" t="str">
        <f t="shared" si="422"/>
        <v>NPN</v>
      </c>
      <c r="AO4296" s="33" t="str">
        <f t="shared" si="423"/>
        <v>3meses_pendientes</v>
      </c>
      <c r="AP4296" s="33">
        <f t="shared" si="424"/>
        <v>92.1</v>
      </c>
      <c r="AQ4296" s="31">
        <f t="shared" si="425"/>
        <v>20</v>
      </c>
    </row>
    <row r="4297" spans="2:43" x14ac:dyDescent="0.3">
      <c r="B4297" s="37">
        <v>46162</v>
      </c>
      <c r="C4297" t="s">
        <v>35</v>
      </c>
      <c r="D4297" t="s">
        <v>29889</v>
      </c>
      <c r="E4297" t="s">
        <v>29890</v>
      </c>
      <c r="F4297" t="s">
        <v>29891</v>
      </c>
      <c r="G4297" t="s">
        <v>29892</v>
      </c>
      <c r="H4297" t="s">
        <v>4209</v>
      </c>
      <c r="I4297" t="s">
        <v>38</v>
      </c>
      <c r="J4297" t="s">
        <v>44</v>
      </c>
      <c r="K4297" t="s">
        <v>56</v>
      </c>
      <c r="M4297" t="s">
        <v>29893</v>
      </c>
      <c r="N4297" t="s">
        <v>4040</v>
      </c>
      <c r="O4297" t="s">
        <v>3631</v>
      </c>
      <c r="P4297" t="s">
        <v>3632</v>
      </c>
      <c r="Q4297" t="s">
        <v>29894</v>
      </c>
      <c r="R4297" s="26">
        <v>3</v>
      </c>
      <c r="S4297" s="23">
        <v>361138780000</v>
      </c>
      <c r="T4297" t="s">
        <v>37</v>
      </c>
      <c r="U4297" t="s">
        <v>3634</v>
      </c>
      <c r="V4297" s="39">
        <v>46162</v>
      </c>
      <c r="W4297" s="41">
        <v>34.950000000000003</v>
      </c>
      <c r="X4297" s="26" t="s">
        <v>25685</v>
      </c>
      <c r="Z4297">
        <v>37</v>
      </c>
      <c r="AA4297">
        <v>40</v>
      </c>
      <c r="AE4297" s="41">
        <v>77</v>
      </c>
      <c r="AF4297">
        <v>1</v>
      </c>
      <c r="AG4297">
        <v>1</v>
      </c>
      <c r="AH4297">
        <v>0</v>
      </c>
      <c r="AI4297">
        <v>0</v>
      </c>
      <c r="AJ4297">
        <v>0</v>
      </c>
      <c r="AK4297" s="30">
        <f t="shared" si="421"/>
        <v>2</v>
      </c>
      <c r="AL4297" s="45">
        <v>3</v>
      </c>
      <c r="AM4297" s="32">
        <f t="shared" si="420"/>
        <v>1</v>
      </c>
      <c r="AN4297" s="33" t="str">
        <f t="shared" si="422"/>
        <v>MOROSO</v>
      </c>
      <c r="AO4297" s="33" t="str">
        <f t="shared" si="423"/>
        <v>1meses_pendientes</v>
      </c>
      <c r="AP4297" s="33">
        <f t="shared" si="424"/>
        <v>34.950000000000003</v>
      </c>
      <c r="AQ4297" s="31">
        <f t="shared" si="425"/>
        <v>20</v>
      </c>
    </row>
    <row r="4298" spans="2:43" x14ac:dyDescent="0.3">
      <c r="B4298" s="37">
        <v>46162</v>
      </c>
      <c r="C4298" t="s">
        <v>35</v>
      </c>
      <c r="D4298" t="s">
        <v>29895</v>
      </c>
      <c r="E4298" t="s">
        <v>29896</v>
      </c>
      <c r="F4298" t="s">
        <v>29897</v>
      </c>
      <c r="G4298" t="s">
        <v>29898</v>
      </c>
      <c r="H4298" t="s">
        <v>29899</v>
      </c>
      <c r="I4298" t="s">
        <v>38</v>
      </c>
      <c r="J4298" t="s">
        <v>44</v>
      </c>
      <c r="K4298" t="s">
        <v>3208</v>
      </c>
      <c r="M4298" t="s">
        <v>29900</v>
      </c>
      <c r="N4298" t="s">
        <v>4040</v>
      </c>
      <c r="O4298" t="s">
        <v>3631</v>
      </c>
      <c r="P4298" t="s">
        <v>3632</v>
      </c>
      <c r="Q4298" t="s">
        <v>29901</v>
      </c>
      <c r="R4298" s="26">
        <v>3</v>
      </c>
      <c r="S4298" s="23">
        <v>313087990000</v>
      </c>
      <c r="T4298" t="s">
        <v>37</v>
      </c>
      <c r="U4298" t="s">
        <v>3634</v>
      </c>
      <c r="V4298" s="39">
        <v>46167</v>
      </c>
      <c r="W4298" s="41">
        <v>48.34</v>
      </c>
      <c r="X4298" s="26" t="s">
        <v>25685</v>
      </c>
      <c r="Y4298">
        <v>26.11</v>
      </c>
      <c r="Z4298">
        <v>26.11</v>
      </c>
      <c r="AE4298" s="41">
        <v>52.22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 s="30">
        <f t="shared" si="421"/>
        <v>1</v>
      </c>
      <c r="AL4298" s="45">
        <v>3</v>
      </c>
      <c r="AM4298" s="32">
        <f t="shared" si="420"/>
        <v>2</v>
      </c>
      <c r="AN4298" s="33" t="str">
        <f t="shared" si="422"/>
        <v>MOROSO</v>
      </c>
      <c r="AO4298" s="33" t="str">
        <f t="shared" si="423"/>
        <v>2meses_pendientes</v>
      </c>
      <c r="AP4298" s="33">
        <f t="shared" si="424"/>
        <v>96.68</v>
      </c>
      <c r="AQ4298" s="31">
        <f t="shared" si="425"/>
        <v>25</v>
      </c>
    </row>
    <row r="4299" spans="2:43" x14ac:dyDescent="0.3">
      <c r="B4299" s="37">
        <v>46164</v>
      </c>
      <c r="C4299" t="s">
        <v>35</v>
      </c>
      <c r="D4299" t="s">
        <v>29902</v>
      </c>
      <c r="E4299" t="s">
        <v>29903</v>
      </c>
      <c r="F4299" t="s">
        <v>29904</v>
      </c>
      <c r="G4299" t="s">
        <v>29905</v>
      </c>
      <c r="H4299" t="s">
        <v>67</v>
      </c>
      <c r="I4299" t="s">
        <v>38</v>
      </c>
      <c r="J4299" t="s">
        <v>42</v>
      </c>
      <c r="K4299" t="s">
        <v>50</v>
      </c>
      <c r="L4299" t="s">
        <v>29904</v>
      </c>
      <c r="M4299" t="s">
        <v>29906</v>
      </c>
      <c r="N4299" t="s">
        <v>4040</v>
      </c>
      <c r="O4299" t="s">
        <v>3631</v>
      </c>
      <c r="P4299" t="s">
        <v>3632</v>
      </c>
      <c r="Q4299" t="s">
        <v>29907</v>
      </c>
      <c r="R4299" s="26">
        <v>3</v>
      </c>
      <c r="S4299" s="23">
        <v>367141810000</v>
      </c>
      <c r="T4299" t="s">
        <v>37</v>
      </c>
      <c r="U4299" t="s">
        <v>3634</v>
      </c>
      <c r="V4299" s="39">
        <v>46164</v>
      </c>
      <c r="W4299" s="41">
        <v>33.700000000000003</v>
      </c>
      <c r="X4299" s="26" t="s">
        <v>25685</v>
      </c>
      <c r="Z4299">
        <v>35.33</v>
      </c>
      <c r="AE4299" s="41">
        <v>35.33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 s="30">
        <f t="shared" si="421"/>
        <v>1</v>
      </c>
      <c r="AL4299" s="45">
        <v>3</v>
      </c>
      <c r="AM4299" s="32">
        <f t="shared" si="420"/>
        <v>2</v>
      </c>
      <c r="AN4299" s="33" t="str">
        <f t="shared" si="422"/>
        <v>MOROSO</v>
      </c>
      <c r="AO4299" s="33" t="str">
        <f t="shared" si="423"/>
        <v>2meses_pendientes</v>
      </c>
      <c r="AP4299" s="33">
        <f t="shared" si="424"/>
        <v>67.400000000000006</v>
      </c>
      <c r="AQ4299" s="31">
        <f t="shared" si="425"/>
        <v>22</v>
      </c>
    </row>
    <row r="4300" spans="2:43" x14ac:dyDescent="0.3">
      <c r="B4300" s="37">
        <v>46164</v>
      </c>
      <c r="C4300" t="s">
        <v>35</v>
      </c>
      <c r="D4300" t="s">
        <v>29908</v>
      </c>
      <c r="E4300" t="s">
        <v>29909</v>
      </c>
      <c r="F4300" t="s">
        <v>29910</v>
      </c>
      <c r="G4300" t="s">
        <v>29911</v>
      </c>
      <c r="H4300" t="s">
        <v>4011</v>
      </c>
      <c r="I4300" t="s">
        <v>38</v>
      </c>
      <c r="J4300" t="s">
        <v>42</v>
      </c>
      <c r="K4300" t="s">
        <v>50</v>
      </c>
      <c r="M4300" t="s">
        <v>29912</v>
      </c>
      <c r="N4300" t="s">
        <v>4040</v>
      </c>
      <c r="O4300" t="s">
        <v>3631</v>
      </c>
      <c r="P4300" t="s">
        <v>3632</v>
      </c>
      <c r="Q4300" t="s">
        <v>29913</v>
      </c>
      <c r="R4300" s="26">
        <v>2</v>
      </c>
      <c r="S4300" s="23">
        <v>316051730000</v>
      </c>
      <c r="T4300" t="s">
        <v>37</v>
      </c>
      <c r="U4300" t="s">
        <v>3634</v>
      </c>
      <c r="V4300" s="39">
        <v>46164</v>
      </c>
      <c r="W4300" s="41">
        <v>30</v>
      </c>
      <c r="X4300" s="26" t="s">
        <v>25685</v>
      </c>
      <c r="Y4300">
        <v>15.22</v>
      </c>
      <c r="AE4300" s="41">
        <v>15.22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 s="30">
        <f t="shared" si="421"/>
        <v>0</v>
      </c>
      <c r="AL4300" s="45">
        <v>3</v>
      </c>
      <c r="AM4300" s="32">
        <f t="shared" si="420"/>
        <v>3</v>
      </c>
      <c r="AN4300" s="33" t="str">
        <f t="shared" si="422"/>
        <v>NPN</v>
      </c>
      <c r="AO4300" s="33" t="str">
        <f t="shared" si="423"/>
        <v>3meses_pendientes</v>
      </c>
      <c r="AP4300" s="33">
        <f t="shared" si="424"/>
        <v>90</v>
      </c>
      <c r="AQ4300" s="31">
        <f t="shared" si="425"/>
        <v>22</v>
      </c>
    </row>
    <row r="4301" spans="2:43" x14ac:dyDescent="0.3">
      <c r="B4301" s="37">
        <v>46166</v>
      </c>
      <c r="C4301" t="s">
        <v>35</v>
      </c>
      <c r="D4301" t="s">
        <v>29914</v>
      </c>
      <c r="E4301" t="s">
        <v>29915</v>
      </c>
      <c r="F4301" t="s">
        <v>29916</v>
      </c>
      <c r="G4301" t="s">
        <v>29917</v>
      </c>
      <c r="H4301" t="s">
        <v>29918</v>
      </c>
      <c r="I4301" t="s">
        <v>38</v>
      </c>
      <c r="J4301" t="s">
        <v>42</v>
      </c>
      <c r="K4301" t="s">
        <v>50</v>
      </c>
      <c r="M4301" t="s">
        <v>29919</v>
      </c>
      <c r="N4301" t="s">
        <v>4040</v>
      </c>
      <c r="O4301" t="s">
        <v>3631</v>
      </c>
      <c r="P4301" t="s">
        <v>3632</v>
      </c>
      <c r="Q4301" t="s">
        <v>29920</v>
      </c>
      <c r="R4301" s="26">
        <v>2</v>
      </c>
      <c r="S4301" s="23">
        <v>365141370000</v>
      </c>
      <c r="T4301" t="s">
        <v>37</v>
      </c>
      <c r="U4301" t="s">
        <v>3634</v>
      </c>
      <c r="V4301" s="39">
        <v>46167</v>
      </c>
      <c r="W4301" s="41">
        <v>30</v>
      </c>
      <c r="X4301" s="26" t="s">
        <v>25685</v>
      </c>
      <c r="Z4301">
        <v>15</v>
      </c>
      <c r="AE4301" s="41">
        <v>15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 s="30">
        <f t="shared" si="421"/>
        <v>1</v>
      </c>
      <c r="AL4301" s="45">
        <v>3</v>
      </c>
      <c r="AM4301" s="32">
        <f t="shared" si="420"/>
        <v>2</v>
      </c>
      <c r="AN4301" s="33" t="str">
        <f t="shared" si="422"/>
        <v>MOROSO</v>
      </c>
      <c r="AO4301" s="33" t="str">
        <f t="shared" si="423"/>
        <v>2meses_pendientes</v>
      </c>
      <c r="AP4301" s="33">
        <f t="shared" si="424"/>
        <v>60</v>
      </c>
      <c r="AQ4301" s="31">
        <f t="shared" si="425"/>
        <v>25</v>
      </c>
    </row>
    <row r="4302" spans="2:43" x14ac:dyDescent="0.3">
      <c r="B4302" s="37">
        <v>46167</v>
      </c>
      <c r="C4302" t="s">
        <v>35</v>
      </c>
      <c r="D4302" t="s">
        <v>29921</v>
      </c>
      <c r="E4302" t="s">
        <v>29922</v>
      </c>
      <c r="F4302" t="s">
        <v>29923</v>
      </c>
      <c r="G4302" t="s">
        <v>29924</v>
      </c>
      <c r="H4302" t="s">
        <v>4011</v>
      </c>
      <c r="I4302" t="s">
        <v>38</v>
      </c>
      <c r="J4302" t="s">
        <v>38</v>
      </c>
      <c r="M4302" t="s">
        <v>29925</v>
      </c>
      <c r="N4302" t="s">
        <v>4040</v>
      </c>
      <c r="O4302" t="s">
        <v>3631</v>
      </c>
      <c r="P4302" t="s">
        <v>3632</v>
      </c>
      <c r="Q4302" t="s">
        <v>29926</v>
      </c>
      <c r="R4302" s="26">
        <v>3</v>
      </c>
      <c r="S4302" s="23">
        <v>327089430000</v>
      </c>
      <c r="T4302" t="s">
        <v>37</v>
      </c>
      <c r="U4302" t="s">
        <v>3634</v>
      </c>
      <c r="V4302" s="39">
        <v>46169</v>
      </c>
      <c r="W4302" s="41">
        <v>33</v>
      </c>
      <c r="X4302" s="26" t="s">
        <v>25685</v>
      </c>
      <c r="Y4302">
        <v>17.46</v>
      </c>
      <c r="Z4302">
        <v>17.45</v>
      </c>
      <c r="AE4302" s="41">
        <v>34.909999999999997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 s="30">
        <f t="shared" si="421"/>
        <v>1</v>
      </c>
      <c r="AL4302" s="45">
        <v>3</v>
      </c>
      <c r="AM4302" s="32">
        <f t="shared" si="420"/>
        <v>2</v>
      </c>
      <c r="AN4302" s="33" t="str">
        <f t="shared" si="422"/>
        <v>MOROSO</v>
      </c>
      <c r="AO4302" s="33" t="str">
        <f t="shared" si="423"/>
        <v>2meses_pendientes</v>
      </c>
      <c r="AP4302" s="33">
        <f t="shared" si="424"/>
        <v>66</v>
      </c>
      <c r="AQ4302" s="31">
        <f t="shared" si="425"/>
        <v>27</v>
      </c>
    </row>
    <row r="4303" spans="2:43" x14ac:dyDescent="0.3">
      <c r="B4303" s="37">
        <v>46167</v>
      </c>
      <c r="C4303" t="s">
        <v>35</v>
      </c>
      <c r="D4303" t="s">
        <v>29927</v>
      </c>
      <c r="E4303" t="s">
        <v>29928</v>
      </c>
      <c r="F4303" t="s">
        <v>29929</v>
      </c>
      <c r="G4303" t="s">
        <v>29930</v>
      </c>
      <c r="H4303" t="s">
        <v>29931</v>
      </c>
      <c r="I4303" t="s">
        <v>38</v>
      </c>
      <c r="J4303" t="s">
        <v>44</v>
      </c>
      <c r="K4303" t="s">
        <v>55</v>
      </c>
      <c r="M4303" t="s">
        <v>29932</v>
      </c>
      <c r="N4303" t="s">
        <v>4040</v>
      </c>
      <c r="O4303" t="s">
        <v>3631</v>
      </c>
      <c r="P4303" t="s">
        <v>3632</v>
      </c>
      <c r="Q4303" t="s">
        <v>29933</v>
      </c>
      <c r="R4303" s="26">
        <v>2</v>
      </c>
      <c r="S4303" s="23">
        <v>365143070000</v>
      </c>
      <c r="T4303" t="s">
        <v>37</v>
      </c>
      <c r="U4303" t="s">
        <v>3634</v>
      </c>
      <c r="V4303" s="39">
        <v>46167</v>
      </c>
      <c r="W4303" s="41">
        <v>30</v>
      </c>
      <c r="X4303" s="26" t="s">
        <v>25685</v>
      </c>
      <c r="Y4303">
        <v>15.22</v>
      </c>
      <c r="AE4303" s="41">
        <v>15.22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 s="30">
        <f t="shared" si="421"/>
        <v>0</v>
      </c>
      <c r="AL4303" s="45">
        <v>3</v>
      </c>
      <c r="AM4303" s="32">
        <f t="shared" si="420"/>
        <v>3</v>
      </c>
      <c r="AN4303" s="33" t="str">
        <f t="shared" si="422"/>
        <v>NPN</v>
      </c>
      <c r="AO4303" s="33" t="str">
        <f t="shared" si="423"/>
        <v>3meses_pendientes</v>
      </c>
      <c r="AP4303" s="33">
        <f t="shared" si="424"/>
        <v>90</v>
      </c>
      <c r="AQ4303" s="31">
        <f t="shared" si="425"/>
        <v>25</v>
      </c>
    </row>
    <row r="4304" spans="2:43" x14ac:dyDescent="0.3">
      <c r="B4304" s="37">
        <v>46168</v>
      </c>
      <c r="C4304" t="s">
        <v>35</v>
      </c>
      <c r="D4304" t="s">
        <v>29934</v>
      </c>
      <c r="E4304" t="s">
        <v>29935</v>
      </c>
      <c r="F4304" t="s">
        <v>29936</v>
      </c>
      <c r="G4304" t="s">
        <v>29937</v>
      </c>
      <c r="H4304" t="s">
        <v>29938</v>
      </c>
      <c r="I4304" t="s">
        <v>38</v>
      </c>
      <c r="J4304" t="s">
        <v>42</v>
      </c>
      <c r="K4304" t="s">
        <v>54</v>
      </c>
      <c r="M4304" t="s">
        <v>29939</v>
      </c>
      <c r="N4304" t="s">
        <v>4040</v>
      </c>
      <c r="O4304" t="s">
        <v>3631</v>
      </c>
      <c r="P4304" t="s">
        <v>3632</v>
      </c>
      <c r="Q4304" t="s">
        <v>29940</v>
      </c>
      <c r="R4304" s="26">
        <v>3</v>
      </c>
      <c r="S4304" s="23">
        <v>317077590000</v>
      </c>
      <c r="T4304" t="s">
        <v>37</v>
      </c>
      <c r="U4304" t="s">
        <v>3634</v>
      </c>
      <c r="V4304" s="39">
        <v>46169</v>
      </c>
      <c r="W4304" s="41">
        <v>37</v>
      </c>
      <c r="X4304" s="26" t="s">
        <v>25685</v>
      </c>
      <c r="Z4304">
        <v>38.4</v>
      </c>
      <c r="AE4304" s="41">
        <v>38.4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 s="30">
        <f t="shared" si="421"/>
        <v>1</v>
      </c>
      <c r="AL4304" s="45">
        <v>3</v>
      </c>
      <c r="AM4304" s="32">
        <f t="shared" si="420"/>
        <v>2</v>
      </c>
      <c r="AN4304" s="33" t="str">
        <f t="shared" si="422"/>
        <v>MOROSO</v>
      </c>
      <c r="AO4304" s="33" t="str">
        <f t="shared" si="423"/>
        <v>2meses_pendientes</v>
      </c>
      <c r="AP4304" s="33">
        <f t="shared" si="424"/>
        <v>74</v>
      </c>
      <c r="AQ4304" s="31">
        <f t="shared" si="425"/>
        <v>27</v>
      </c>
    </row>
    <row r="4305" spans="2:43" x14ac:dyDescent="0.3">
      <c r="B4305" s="37">
        <v>46170</v>
      </c>
      <c r="C4305" t="s">
        <v>35</v>
      </c>
      <c r="D4305" t="s">
        <v>29941</v>
      </c>
      <c r="E4305" t="s">
        <v>29942</v>
      </c>
      <c r="F4305" t="s">
        <v>29943</v>
      </c>
      <c r="G4305" t="s">
        <v>29944</v>
      </c>
      <c r="H4305" t="s">
        <v>29945</v>
      </c>
      <c r="I4305" t="s">
        <v>38</v>
      </c>
      <c r="J4305" t="s">
        <v>38</v>
      </c>
      <c r="K4305" t="s">
        <v>2568</v>
      </c>
      <c r="M4305" t="s">
        <v>29946</v>
      </c>
      <c r="N4305" t="s">
        <v>4040</v>
      </c>
      <c r="O4305" t="s">
        <v>3631</v>
      </c>
      <c r="P4305" t="s">
        <v>3632</v>
      </c>
      <c r="Q4305" t="s">
        <v>29947</v>
      </c>
      <c r="R4305" s="26">
        <v>3</v>
      </c>
      <c r="S4305" s="23">
        <v>368147770000</v>
      </c>
      <c r="T4305" t="s">
        <v>37</v>
      </c>
      <c r="U4305" t="s">
        <v>3634</v>
      </c>
      <c r="V4305" s="39">
        <v>46172</v>
      </c>
      <c r="W4305" s="41">
        <v>33</v>
      </c>
      <c r="X4305" s="26" t="s">
        <v>25685</v>
      </c>
      <c r="Y4305">
        <v>17.46</v>
      </c>
      <c r="Z4305">
        <v>17.45</v>
      </c>
      <c r="AE4305" s="41">
        <v>34.909999999999997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 s="30">
        <f t="shared" si="421"/>
        <v>1</v>
      </c>
      <c r="AL4305" s="45">
        <v>3</v>
      </c>
      <c r="AM4305" s="32">
        <f t="shared" si="420"/>
        <v>2</v>
      </c>
      <c r="AN4305" s="33" t="str">
        <f t="shared" si="422"/>
        <v>MOROSO</v>
      </c>
      <c r="AO4305" s="33" t="str">
        <f t="shared" si="423"/>
        <v>2meses_pendientes</v>
      </c>
      <c r="AP4305" s="33">
        <f t="shared" si="424"/>
        <v>66</v>
      </c>
      <c r="AQ4305" s="31">
        <f t="shared" si="425"/>
        <v>30</v>
      </c>
    </row>
    <row r="4306" spans="2:43" x14ac:dyDescent="0.3">
      <c r="B4306" s="37">
        <v>46171</v>
      </c>
      <c r="C4306" t="s">
        <v>35</v>
      </c>
      <c r="D4306" t="s">
        <v>29948</v>
      </c>
      <c r="E4306" t="s">
        <v>29949</v>
      </c>
      <c r="F4306" t="s">
        <v>29950</v>
      </c>
      <c r="G4306" t="s">
        <v>29951</v>
      </c>
      <c r="H4306" t="s">
        <v>71</v>
      </c>
      <c r="I4306" t="s">
        <v>38</v>
      </c>
      <c r="J4306" t="s">
        <v>44</v>
      </c>
      <c r="K4306" t="s">
        <v>56</v>
      </c>
      <c r="M4306" t="s">
        <v>29952</v>
      </c>
      <c r="N4306" t="s">
        <v>4040</v>
      </c>
      <c r="O4306" t="s">
        <v>3631</v>
      </c>
      <c r="P4306" t="s">
        <v>3632</v>
      </c>
      <c r="Q4306" t="s">
        <v>29953</v>
      </c>
      <c r="R4306" s="26">
        <v>2</v>
      </c>
      <c r="S4306" s="23">
        <v>361143120000</v>
      </c>
      <c r="T4306" t="s">
        <v>37</v>
      </c>
      <c r="U4306" t="s">
        <v>3634</v>
      </c>
      <c r="V4306" s="39">
        <v>46173</v>
      </c>
      <c r="W4306" s="41">
        <v>30</v>
      </c>
      <c r="X4306" s="26" t="s">
        <v>25685</v>
      </c>
      <c r="Y4306">
        <v>15.22</v>
      </c>
      <c r="AE4306" s="41">
        <v>15.22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 s="30">
        <f t="shared" si="421"/>
        <v>0</v>
      </c>
      <c r="AL4306" s="45">
        <v>3</v>
      </c>
      <c r="AM4306" s="32">
        <f t="shared" si="420"/>
        <v>3</v>
      </c>
      <c r="AN4306" s="33" t="str">
        <f t="shared" si="422"/>
        <v>NPN</v>
      </c>
      <c r="AO4306" s="33" t="str">
        <f t="shared" si="423"/>
        <v>3meses_pendientes</v>
      </c>
      <c r="AP4306" s="33">
        <f t="shared" si="424"/>
        <v>90</v>
      </c>
      <c r="AQ4306" s="31">
        <f t="shared" si="425"/>
        <v>31</v>
      </c>
    </row>
    <row r="4307" spans="2:43" x14ac:dyDescent="0.3">
      <c r="B4307" s="37">
        <v>46148</v>
      </c>
      <c r="C4307" t="s">
        <v>35</v>
      </c>
      <c r="D4307" t="s">
        <v>29954</v>
      </c>
      <c r="E4307" t="s">
        <v>29955</v>
      </c>
      <c r="F4307" t="s">
        <v>29956</v>
      </c>
      <c r="G4307" t="s">
        <v>29957</v>
      </c>
      <c r="H4307" t="s">
        <v>29958</v>
      </c>
      <c r="I4307" t="s">
        <v>38</v>
      </c>
      <c r="J4307" t="s">
        <v>42</v>
      </c>
      <c r="K4307" t="s">
        <v>60</v>
      </c>
      <c r="M4307" t="s">
        <v>29959</v>
      </c>
      <c r="N4307" t="s">
        <v>4068</v>
      </c>
      <c r="O4307" t="s">
        <v>3631</v>
      </c>
      <c r="P4307" t="s">
        <v>3632</v>
      </c>
      <c r="Q4307" t="s">
        <v>29960</v>
      </c>
      <c r="R4307" s="26">
        <v>3</v>
      </c>
      <c r="S4307" s="23">
        <v>369126440000</v>
      </c>
      <c r="T4307" t="s">
        <v>37</v>
      </c>
      <c r="U4307" t="s">
        <v>3634</v>
      </c>
      <c r="V4307" s="39">
        <v>46151</v>
      </c>
      <c r="W4307" s="41">
        <v>33</v>
      </c>
      <c r="X4307" s="26" t="s">
        <v>25685</v>
      </c>
      <c r="Y4307">
        <v>35.049999999999997</v>
      </c>
      <c r="AA4307">
        <v>36.909999999999997</v>
      </c>
      <c r="AE4307" s="41">
        <v>71.959999999999994</v>
      </c>
      <c r="AF4307">
        <v>0</v>
      </c>
      <c r="AG4307">
        <v>1</v>
      </c>
      <c r="AH4307">
        <v>0</v>
      </c>
      <c r="AI4307">
        <v>0</v>
      </c>
      <c r="AJ4307">
        <v>0</v>
      </c>
      <c r="AK4307" s="30">
        <f t="shared" si="421"/>
        <v>1</v>
      </c>
      <c r="AL4307" s="45">
        <v>3</v>
      </c>
      <c r="AM4307" s="32">
        <f t="shared" si="420"/>
        <v>2</v>
      </c>
      <c r="AN4307" s="33" t="str">
        <f t="shared" si="422"/>
        <v>MOROSO</v>
      </c>
      <c r="AO4307" s="33" t="str">
        <f t="shared" si="423"/>
        <v>2meses_pendientes</v>
      </c>
      <c r="AP4307" s="33">
        <f t="shared" si="424"/>
        <v>66</v>
      </c>
      <c r="AQ4307" s="31">
        <f t="shared" si="425"/>
        <v>9</v>
      </c>
    </row>
    <row r="4308" spans="2:43" x14ac:dyDescent="0.3">
      <c r="B4308" s="37">
        <v>46151</v>
      </c>
      <c r="C4308" t="s">
        <v>35</v>
      </c>
      <c r="D4308" t="s">
        <v>29961</v>
      </c>
      <c r="E4308" t="s">
        <v>29962</v>
      </c>
      <c r="F4308" t="s">
        <v>29963</v>
      </c>
      <c r="G4308" t="s">
        <v>29964</v>
      </c>
      <c r="H4308" t="s">
        <v>29965</v>
      </c>
      <c r="I4308" t="s">
        <v>38</v>
      </c>
      <c r="J4308" t="s">
        <v>42</v>
      </c>
      <c r="K4308" t="s">
        <v>60</v>
      </c>
      <c r="M4308" t="s">
        <v>29959</v>
      </c>
      <c r="N4308" t="s">
        <v>4068</v>
      </c>
      <c r="O4308" t="s">
        <v>3631</v>
      </c>
      <c r="P4308" t="s">
        <v>3632</v>
      </c>
      <c r="Q4308" t="s">
        <v>29966</v>
      </c>
      <c r="R4308" s="26">
        <v>3</v>
      </c>
      <c r="S4308" s="23">
        <v>365128290000</v>
      </c>
      <c r="T4308" t="s">
        <v>37</v>
      </c>
      <c r="U4308" t="s">
        <v>3634</v>
      </c>
      <c r="V4308" s="39">
        <v>46153</v>
      </c>
      <c r="W4308" s="41">
        <v>33</v>
      </c>
      <c r="X4308" s="26" t="s">
        <v>25685</v>
      </c>
      <c r="Y4308">
        <v>35.049999999999997</v>
      </c>
      <c r="AE4308" s="41">
        <v>35.049999999999997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 s="30">
        <f t="shared" si="421"/>
        <v>0</v>
      </c>
      <c r="AL4308" s="45">
        <v>3</v>
      </c>
      <c r="AM4308" s="32">
        <f t="shared" si="420"/>
        <v>3</v>
      </c>
      <c r="AN4308" s="33" t="str">
        <f t="shared" si="422"/>
        <v>NPN</v>
      </c>
      <c r="AO4308" s="33" t="str">
        <f t="shared" si="423"/>
        <v>3meses_pendientes</v>
      </c>
      <c r="AP4308" s="33">
        <f t="shared" si="424"/>
        <v>99</v>
      </c>
      <c r="AQ4308" s="31">
        <f t="shared" si="425"/>
        <v>11</v>
      </c>
    </row>
    <row r="4309" spans="2:43" x14ac:dyDescent="0.3">
      <c r="B4309" s="37">
        <v>46152</v>
      </c>
      <c r="C4309" t="s">
        <v>35</v>
      </c>
      <c r="D4309" t="s">
        <v>29967</v>
      </c>
      <c r="E4309" t="s">
        <v>29968</v>
      </c>
      <c r="F4309" t="s">
        <v>29969</v>
      </c>
      <c r="G4309" t="s">
        <v>29970</v>
      </c>
      <c r="H4309" t="s">
        <v>29971</v>
      </c>
      <c r="I4309" t="s">
        <v>38</v>
      </c>
      <c r="J4309" t="s">
        <v>44</v>
      </c>
      <c r="K4309" t="s">
        <v>55</v>
      </c>
      <c r="M4309" t="s">
        <v>29959</v>
      </c>
      <c r="N4309" t="s">
        <v>4068</v>
      </c>
      <c r="O4309" t="s">
        <v>3631</v>
      </c>
      <c r="P4309" t="s">
        <v>3632</v>
      </c>
      <c r="Q4309" t="s">
        <v>29972</v>
      </c>
      <c r="R4309" s="26">
        <v>2</v>
      </c>
      <c r="S4309" s="23">
        <v>365130480000</v>
      </c>
      <c r="T4309" t="s">
        <v>37</v>
      </c>
      <c r="U4309" t="s">
        <v>3634</v>
      </c>
      <c r="V4309" s="39">
        <v>46153</v>
      </c>
      <c r="W4309" s="41">
        <v>30</v>
      </c>
      <c r="X4309" s="26" t="s">
        <v>25685</v>
      </c>
      <c r="Z4309">
        <v>30.44</v>
      </c>
      <c r="AE4309" s="41">
        <v>30.44</v>
      </c>
      <c r="AF4309">
        <v>1</v>
      </c>
      <c r="AG4309">
        <v>0</v>
      </c>
      <c r="AH4309">
        <v>0</v>
      </c>
      <c r="AI4309">
        <v>0</v>
      </c>
      <c r="AJ4309">
        <v>0</v>
      </c>
      <c r="AK4309" s="30">
        <f t="shared" si="421"/>
        <v>1</v>
      </c>
      <c r="AL4309" s="45">
        <v>3</v>
      </c>
      <c r="AM4309" s="32">
        <f t="shared" si="420"/>
        <v>2</v>
      </c>
      <c r="AN4309" s="33" t="str">
        <f t="shared" si="422"/>
        <v>MOROSO</v>
      </c>
      <c r="AO4309" s="33" t="str">
        <f t="shared" si="423"/>
        <v>2meses_pendientes</v>
      </c>
      <c r="AP4309" s="33">
        <f t="shared" si="424"/>
        <v>60</v>
      </c>
      <c r="AQ4309" s="31">
        <f t="shared" si="425"/>
        <v>11</v>
      </c>
    </row>
    <row r="4310" spans="2:43" x14ac:dyDescent="0.3">
      <c r="B4310" s="37">
        <v>46155</v>
      </c>
      <c r="C4310" t="s">
        <v>35</v>
      </c>
      <c r="D4310" t="s">
        <v>29973</v>
      </c>
      <c r="E4310" t="s">
        <v>29974</v>
      </c>
      <c r="F4310" t="s">
        <v>29975</v>
      </c>
      <c r="G4310" t="s">
        <v>29976</v>
      </c>
      <c r="H4310" t="s">
        <v>29977</v>
      </c>
      <c r="I4310" t="s">
        <v>38</v>
      </c>
      <c r="J4310" t="s">
        <v>44</v>
      </c>
      <c r="K4310" t="s">
        <v>55</v>
      </c>
      <c r="M4310" t="s">
        <v>29959</v>
      </c>
      <c r="N4310" t="s">
        <v>4068</v>
      </c>
      <c r="O4310" t="s">
        <v>3631</v>
      </c>
      <c r="P4310" t="s">
        <v>3632</v>
      </c>
      <c r="Q4310" t="s">
        <v>29978</v>
      </c>
      <c r="R4310" s="26">
        <v>2</v>
      </c>
      <c r="S4310" s="23">
        <v>362133600000</v>
      </c>
      <c r="T4310" t="s">
        <v>37</v>
      </c>
      <c r="U4310" t="s">
        <v>3634</v>
      </c>
      <c r="V4310" s="39">
        <v>46156</v>
      </c>
      <c r="W4310" s="41">
        <v>30</v>
      </c>
      <c r="X4310" s="26" t="s">
        <v>25685</v>
      </c>
      <c r="Z4310">
        <v>30.44</v>
      </c>
      <c r="AA4310">
        <v>30.44</v>
      </c>
      <c r="AE4310" s="41">
        <v>60.88</v>
      </c>
      <c r="AF4310">
        <v>1</v>
      </c>
      <c r="AG4310">
        <v>1</v>
      </c>
      <c r="AH4310">
        <v>0</v>
      </c>
      <c r="AI4310">
        <v>0</v>
      </c>
      <c r="AJ4310">
        <v>0</v>
      </c>
      <c r="AK4310" s="30">
        <f t="shared" si="421"/>
        <v>2</v>
      </c>
      <c r="AL4310" s="45">
        <v>3</v>
      </c>
      <c r="AM4310" s="32">
        <f t="shared" si="420"/>
        <v>1</v>
      </c>
      <c r="AN4310" s="33" t="str">
        <f t="shared" si="422"/>
        <v>MOROSO</v>
      </c>
      <c r="AO4310" s="33" t="str">
        <f t="shared" si="423"/>
        <v>1meses_pendientes</v>
      </c>
      <c r="AP4310" s="33">
        <f t="shared" si="424"/>
        <v>30</v>
      </c>
      <c r="AQ4310" s="31">
        <f t="shared" si="425"/>
        <v>14</v>
      </c>
    </row>
    <row r="4311" spans="2:43" x14ac:dyDescent="0.3">
      <c r="B4311" s="37">
        <v>46158</v>
      </c>
      <c r="C4311" t="s">
        <v>35</v>
      </c>
      <c r="D4311" t="s">
        <v>29979</v>
      </c>
      <c r="E4311" t="s">
        <v>29980</v>
      </c>
      <c r="F4311" t="s">
        <v>29981</v>
      </c>
      <c r="G4311" t="s">
        <v>29982</v>
      </c>
      <c r="H4311" t="s">
        <v>29983</v>
      </c>
      <c r="I4311" t="s">
        <v>38</v>
      </c>
      <c r="J4311" t="s">
        <v>42</v>
      </c>
      <c r="K4311" t="s">
        <v>60</v>
      </c>
      <c r="M4311" t="s">
        <v>4081</v>
      </c>
      <c r="N4311" t="s">
        <v>4068</v>
      </c>
      <c r="O4311" t="s">
        <v>3631</v>
      </c>
      <c r="P4311" t="s">
        <v>3632</v>
      </c>
      <c r="Q4311" t="s">
        <v>29984</v>
      </c>
      <c r="R4311" s="26">
        <v>3</v>
      </c>
      <c r="S4311" s="23">
        <v>368136180000</v>
      </c>
      <c r="T4311" t="s">
        <v>37</v>
      </c>
      <c r="U4311" t="s">
        <v>3634</v>
      </c>
      <c r="V4311" s="39">
        <v>46160</v>
      </c>
      <c r="W4311" s="41">
        <v>35.200000000000003</v>
      </c>
      <c r="X4311" s="26" t="s">
        <v>25685</v>
      </c>
      <c r="Z4311">
        <v>37.11</v>
      </c>
      <c r="AE4311" s="41">
        <v>37.11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 s="30">
        <f t="shared" si="421"/>
        <v>1</v>
      </c>
      <c r="AL4311" s="45">
        <v>3</v>
      </c>
      <c r="AM4311" s="32">
        <f t="shared" si="420"/>
        <v>2</v>
      </c>
      <c r="AN4311" s="33" t="str">
        <f t="shared" si="422"/>
        <v>MOROSO</v>
      </c>
      <c r="AO4311" s="33" t="str">
        <f t="shared" si="423"/>
        <v>2meses_pendientes</v>
      </c>
      <c r="AP4311" s="33">
        <f t="shared" si="424"/>
        <v>70.400000000000006</v>
      </c>
      <c r="AQ4311" s="31">
        <f t="shared" si="425"/>
        <v>18</v>
      </c>
    </row>
    <row r="4312" spans="2:43" x14ac:dyDescent="0.3">
      <c r="B4312" s="37">
        <v>46163</v>
      </c>
      <c r="C4312" t="s">
        <v>35</v>
      </c>
      <c r="D4312" t="s">
        <v>29985</v>
      </c>
      <c r="E4312" t="s">
        <v>29986</v>
      </c>
      <c r="F4312" t="s">
        <v>29987</v>
      </c>
      <c r="G4312" t="s">
        <v>29988</v>
      </c>
      <c r="H4312" t="s">
        <v>29989</v>
      </c>
      <c r="I4312" t="s">
        <v>38</v>
      </c>
      <c r="J4312" t="s">
        <v>529</v>
      </c>
      <c r="K4312" t="s">
        <v>2096</v>
      </c>
      <c r="M4312" t="s">
        <v>4081</v>
      </c>
      <c r="N4312" t="s">
        <v>4068</v>
      </c>
      <c r="O4312" t="s">
        <v>3631</v>
      </c>
      <c r="P4312" t="s">
        <v>3632</v>
      </c>
      <c r="Q4312" t="s">
        <v>29990</v>
      </c>
      <c r="R4312" s="26">
        <v>3</v>
      </c>
      <c r="S4312" s="23">
        <v>362141000000</v>
      </c>
      <c r="T4312" t="s">
        <v>37</v>
      </c>
      <c r="U4312" t="s">
        <v>3634</v>
      </c>
      <c r="V4312" s="39">
        <v>46167</v>
      </c>
      <c r="W4312" s="41">
        <v>37</v>
      </c>
      <c r="X4312" s="26" t="s">
        <v>25685</v>
      </c>
      <c r="Z4312">
        <v>56.34</v>
      </c>
      <c r="AA4312">
        <v>38.4</v>
      </c>
      <c r="AE4312" s="41">
        <v>94.740000000000009</v>
      </c>
      <c r="AF4312">
        <v>1</v>
      </c>
      <c r="AG4312">
        <v>1</v>
      </c>
      <c r="AH4312">
        <v>0</v>
      </c>
      <c r="AI4312">
        <v>0</v>
      </c>
      <c r="AJ4312">
        <v>0</v>
      </c>
      <c r="AK4312" s="30">
        <f t="shared" si="421"/>
        <v>2</v>
      </c>
      <c r="AL4312" s="45">
        <v>3</v>
      </c>
      <c r="AM4312" s="32">
        <f t="shared" si="420"/>
        <v>1</v>
      </c>
      <c r="AN4312" s="33" t="str">
        <f t="shared" si="422"/>
        <v>MOROSO</v>
      </c>
      <c r="AO4312" s="33" t="str">
        <f t="shared" si="423"/>
        <v>1meses_pendientes</v>
      </c>
      <c r="AP4312" s="33">
        <f t="shared" si="424"/>
        <v>37</v>
      </c>
      <c r="AQ4312" s="31">
        <f t="shared" si="425"/>
        <v>25</v>
      </c>
    </row>
    <row r="4313" spans="2:43" x14ac:dyDescent="0.3">
      <c r="B4313" s="37">
        <v>46165</v>
      </c>
      <c r="C4313" t="s">
        <v>35</v>
      </c>
      <c r="D4313" t="s">
        <v>29991</v>
      </c>
      <c r="E4313" t="s">
        <v>29992</v>
      </c>
      <c r="F4313" t="s">
        <v>29993</v>
      </c>
      <c r="G4313" t="s">
        <v>29994</v>
      </c>
      <c r="H4313" t="s">
        <v>29995</v>
      </c>
      <c r="I4313" t="s">
        <v>38</v>
      </c>
      <c r="J4313" t="s">
        <v>44</v>
      </c>
      <c r="K4313" t="s">
        <v>55</v>
      </c>
      <c r="M4313" t="s">
        <v>4081</v>
      </c>
      <c r="N4313" t="s">
        <v>4068</v>
      </c>
      <c r="O4313" t="s">
        <v>3631</v>
      </c>
      <c r="P4313" t="s">
        <v>3632</v>
      </c>
      <c r="Q4313" t="s">
        <v>29996</v>
      </c>
      <c r="R4313" s="26">
        <v>3</v>
      </c>
      <c r="S4313" s="23">
        <v>369145950000</v>
      </c>
      <c r="T4313" t="s">
        <v>37</v>
      </c>
      <c r="U4313" t="s">
        <v>3634</v>
      </c>
      <c r="V4313" s="39">
        <v>46169</v>
      </c>
      <c r="W4313" s="41">
        <v>33</v>
      </c>
      <c r="X4313" s="26" t="s">
        <v>25685</v>
      </c>
      <c r="AA4313">
        <v>35.33</v>
      </c>
      <c r="AE4313" s="41">
        <v>35.33</v>
      </c>
      <c r="AF4313">
        <v>0</v>
      </c>
      <c r="AG4313">
        <v>1</v>
      </c>
      <c r="AH4313">
        <v>0</v>
      </c>
      <c r="AI4313">
        <v>0</v>
      </c>
      <c r="AJ4313">
        <v>0</v>
      </c>
      <c r="AK4313" s="30">
        <f t="shared" si="421"/>
        <v>1</v>
      </c>
      <c r="AL4313" s="45">
        <v>3</v>
      </c>
      <c r="AM4313" s="32">
        <f t="shared" si="420"/>
        <v>2</v>
      </c>
      <c r="AN4313" s="33" t="str">
        <f t="shared" si="422"/>
        <v>MOROSO</v>
      </c>
      <c r="AO4313" s="33" t="str">
        <f t="shared" si="423"/>
        <v>2meses_pendientes</v>
      </c>
      <c r="AP4313" s="33">
        <f t="shared" si="424"/>
        <v>66</v>
      </c>
      <c r="AQ4313" s="31">
        <f t="shared" si="425"/>
        <v>27</v>
      </c>
    </row>
    <row r="4314" spans="2:43" x14ac:dyDescent="0.3">
      <c r="B4314" s="37">
        <v>46168</v>
      </c>
      <c r="C4314" t="s">
        <v>35</v>
      </c>
      <c r="D4314" t="s">
        <v>29997</v>
      </c>
      <c r="E4314" t="s">
        <v>29998</v>
      </c>
      <c r="F4314" t="s">
        <v>29999</v>
      </c>
      <c r="G4314" t="s">
        <v>30000</v>
      </c>
      <c r="H4314" t="s">
        <v>30001</v>
      </c>
      <c r="I4314" t="s">
        <v>38</v>
      </c>
      <c r="J4314" t="s">
        <v>44</v>
      </c>
      <c r="K4314" t="s">
        <v>55</v>
      </c>
      <c r="M4314" t="s">
        <v>4081</v>
      </c>
      <c r="N4314" t="s">
        <v>4068</v>
      </c>
      <c r="O4314" t="s">
        <v>3631</v>
      </c>
      <c r="P4314" t="s">
        <v>3632</v>
      </c>
      <c r="Q4314" t="s">
        <v>30002</v>
      </c>
      <c r="R4314" s="26">
        <v>2</v>
      </c>
      <c r="S4314" s="23">
        <v>362146320000</v>
      </c>
      <c r="T4314" t="s">
        <v>37</v>
      </c>
      <c r="U4314" t="s">
        <v>3634</v>
      </c>
      <c r="V4314" s="39">
        <v>46169</v>
      </c>
      <c r="W4314" s="41">
        <v>30</v>
      </c>
      <c r="X4314" s="26" t="s">
        <v>25685</v>
      </c>
      <c r="Z4314">
        <v>30.44</v>
      </c>
      <c r="AE4314" s="41">
        <v>30.44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 s="30">
        <f t="shared" si="421"/>
        <v>1</v>
      </c>
      <c r="AL4314" s="45">
        <v>3</v>
      </c>
      <c r="AM4314" s="32">
        <f t="shared" si="420"/>
        <v>2</v>
      </c>
      <c r="AN4314" s="33" t="str">
        <f t="shared" si="422"/>
        <v>MOROSO</v>
      </c>
      <c r="AO4314" s="33" t="str">
        <f t="shared" si="423"/>
        <v>2meses_pendientes</v>
      </c>
      <c r="AP4314" s="33">
        <f t="shared" si="424"/>
        <v>60</v>
      </c>
      <c r="AQ4314" s="31">
        <f t="shared" si="425"/>
        <v>27</v>
      </c>
    </row>
    <row r="4315" spans="2:43" x14ac:dyDescent="0.3">
      <c r="B4315" s="37">
        <v>46169</v>
      </c>
      <c r="C4315" t="s">
        <v>35</v>
      </c>
      <c r="D4315" t="s">
        <v>30003</v>
      </c>
      <c r="E4315" t="s">
        <v>30004</v>
      </c>
      <c r="F4315" t="s">
        <v>30005</v>
      </c>
      <c r="G4315" t="s">
        <v>3912</v>
      </c>
      <c r="H4315" t="s">
        <v>30006</v>
      </c>
      <c r="I4315" t="s">
        <v>38</v>
      </c>
      <c r="J4315" t="s">
        <v>42</v>
      </c>
      <c r="K4315" t="s">
        <v>60</v>
      </c>
      <c r="M4315" t="s">
        <v>4081</v>
      </c>
      <c r="N4315" t="s">
        <v>4068</v>
      </c>
      <c r="O4315" t="s">
        <v>3631</v>
      </c>
      <c r="P4315" t="s">
        <v>3632</v>
      </c>
      <c r="Q4315" t="s">
        <v>30007</v>
      </c>
      <c r="R4315" s="26">
        <v>3</v>
      </c>
      <c r="S4315" s="23">
        <v>369147520000</v>
      </c>
      <c r="T4315" t="s">
        <v>37</v>
      </c>
      <c r="U4315" t="s">
        <v>3634</v>
      </c>
      <c r="V4315" s="39">
        <v>46171</v>
      </c>
      <c r="W4315" s="41">
        <v>33</v>
      </c>
      <c r="X4315" s="26" t="s">
        <v>25685</v>
      </c>
      <c r="Y4315">
        <v>34.31</v>
      </c>
      <c r="AE4315" s="41">
        <v>34.31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 s="30">
        <f t="shared" si="421"/>
        <v>0</v>
      </c>
      <c r="AL4315" s="45">
        <v>3</v>
      </c>
      <c r="AM4315" s="32">
        <f t="shared" si="420"/>
        <v>3</v>
      </c>
      <c r="AN4315" s="33" t="str">
        <f t="shared" si="422"/>
        <v>NPN</v>
      </c>
      <c r="AO4315" s="33" t="str">
        <f t="shared" si="423"/>
        <v>3meses_pendientes</v>
      </c>
      <c r="AP4315" s="33">
        <f t="shared" si="424"/>
        <v>99</v>
      </c>
      <c r="AQ4315" s="31">
        <f t="shared" si="425"/>
        <v>29</v>
      </c>
    </row>
    <row r="4316" spans="2:43" x14ac:dyDescent="0.3">
      <c r="B4316" s="37">
        <v>46172</v>
      </c>
      <c r="C4316" t="s">
        <v>35</v>
      </c>
      <c r="D4316" t="s">
        <v>30008</v>
      </c>
      <c r="E4316" t="s">
        <v>30009</v>
      </c>
      <c r="F4316" t="s">
        <v>30010</v>
      </c>
      <c r="G4316" t="s">
        <v>30011</v>
      </c>
      <c r="H4316" t="s">
        <v>30012</v>
      </c>
      <c r="I4316" t="s">
        <v>38</v>
      </c>
      <c r="J4316" t="s">
        <v>42</v>
      </c>
      <c r="K4316" t="s">
        <v>60</v>
      </c>
      <c r="M4316" t="s">
        <v>4081</v>
      </c>
      <c r="N4316" t="s">
        <v>4068</v>
      </c>
      <c r="O4316" t="s">
        <v>3631</v>
      </c>
      <c r="P4316" t="s">
        <v>3632</v>
      </c>
      <c r="Q4316" t="s">
        <v>30013</v>
      </c>
      <c r="R4316" s="26">
        <v>3</v>
      </c>
      <c r="S4316" s="23">
        <v>298025980000</v>
      </c>
      <c r="T4316" t="s">
        <v>37</v>
      </c>
      <c r="U4316" t="s">
        <v>3634</v>
      </c>
      <c r="V4316" s="39">
        <v>46173</v>
      </c>
      <c r="W4316" s="41">
        <v>33.630000000000003</v>
      </c>
      <c r="X4316" s="26" t="s">
        <v>25685</v>
      </c>
      <c r="Y4316">
        <v>67.25</v>
      </c>
      <c r="Z4316">
        <v>49.99</v>
      </c>
      <c r="AE4316" s="41">
        <v>117.24000000000001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 s="30">
        <f t="shared" si="421"/>
        <v>1</v>
      </c>
      <c r="AL4316" s="45">
        <v>3</v>
      </c>
      <c r="AM4316" s="32">
        <f t="shared" si="420"/>
        <v>2</v>
      </c>
      <c r="AN4316" s="33" t="str">
        <f t="shared" si="422"/>
        <v>MOROSO</v>
      </c>
      <c r="AO4316" s="33" t="str">
        <f t="shared" si="423"/>
        <v>2meses_pendientes</v>
      </c>
      <c r="AP4316" s="33">
        <f t="shared" si="424"/>
        <v>67.260000000000005</v>
      </c>
      <c r="AQ4316" s="31">
        <f t="shared" si="425"/>
        <v>31</v>
      </c>
    </row>
    <row r="4317" spans="2:43" x14ac:dyDescent="0.3">
      <c r="B4317" s="37">
        <v>46173</v>
      </c>
      <c r="C4317" t="s">
        <v>35</v>
      </c>
      <c r="D4317" t="s">
        <v>30014</v>
      </c>
      <c r="E4317" t="s">
        <v>30015</v>
      </c>
      <c r="F4317" t="s">
        <v>30016</v>
      </c>
      <c r="G4317" t="s">
        <v>30017</v>
      </c>
      <c r="H4317" t="s">
        <v>30006</v>
      </c>
      <c r="I4317" t="s">
        <v>38</v>
      </c>
      <c r="J4317" t="s">
        <v>42</v>
      </c>
      <c r="K4317" t="s">
        <v>60</v>
      </c>
      <c r="M4317" t="s">
        <v>4081</v>
      </c>
      <c r="N4317" t="s">
        <v>4068</v>
      </c>
      <c r="O4317" t="s">
        <v>3631</v>
      </c>
      <c r="P4317" t="s">
        <v>3632</v>
      </c>
      <c r="Q4317" t="s">
        <v>30018</v>
      </c>
      <c r="R4317" s="26">
        <v>3</v>
      </c>
      <c r="S4317" s="23">
        <v>124014210000</v>
      </c>
      <c r="T4317" t="s">
        <v>37</v>
      </c>
      <c r="U4317" t="s">
        <v>3634</v>
      </c>
      <c r="V4317" s="39">
        <v>46172</v>
      </c>
      <c r="W4317" s="41">
        <v>35</v>
      </c>
      <c r="X4317" s="26" t="s">
        <v>25685</v>
      </c>
      <c r="Y4317">
        <v>36.450000000000003</v>
      </c>
      <c r="AE4317" s="41">
        <v>36.450000000000003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 s="30">
        <f t="shared" si="421"/>
        <v>0</v>
      </c>
      <c r="AL4317" s="45">
        <v>3</v>
      </c>
      <c r="AM4317" s="32">
        <f t="shared" si="420"/>
        <v>3</v>
      </c>
      <c r="AN4317" s="33" t="str">
        <f t="shared" si="422"/>
        <v>NPN</v>
      </c>
      <c r="AO4317" s="33" t="str">
        <f t="shared" si="423"/>
        <v>3meses_pendientes</v>
      </c>
      <c r="AP4317" s="33">
        <f t="shared" si="424"/>
        <v>105</v>
      </c>
      <c r="AQ4317" s="31">
        <f t="shared" si="425"/>
        <v>30</v>
      </c>
    </row>
    <row r="4318" spans="2:43" x14ac:dyDescent="0.3">
      <c r="B4318" s="37">
        <v>46146</v>
      </c>
      <c r="C4318" t="s">
        <v>35</v>
      </c>
      <c r="D4318" t="s">
        <v>30019</v>
      </c>
      <c r="E4318" t="s">
        <v>30020</v>
      </c>
      <c r="F4318" t="s">
        <v>30021</v>
      </c>
      <c r="G4318" t="s">
        <v>30022</v>
      </c>
      <c r="H4318" t="s">
        <v>30023</v>
      </c>
      <c r="I4318" t="s">
        <v>38</v>
      </c>
      <c r="J4318" t="s">
        <v>44</v>
      </c>
      <c r="K4318" t="s">
        <v>55</v>
      </c>
      <c r="L4318" t="s">
        <v>30024</v>
      </c>
      <c r="M4318" t="s">
        <v>30025</v>
      </c>
      <c r="N4318" t="s">
        <v>4090</v>
      </c>
      <c r="O4318" t="s">
        <v>4091</v>
      </c>
      <c r="P4318" t="s">
        <v>3632</v>
      </c>
      <c r="Q4318" t="s">
        <v>30026</v>
      </c>
      <c r="R4318" s="26">
        <v>3</v>
      </c>
      <c r="S4318" s="23">
        <v>361124360000</v>
      </c>
      <c r="T4318" t="s">
        <v>37</v>
      </c>
      <c r="U4318" t="s">
        <v>3634</v>
      </c>
      <c r="V4318" s="39">
        <v>46148</v>
      </c>
      <c r="W4318" s="41">
        <v>37</v>
      </c>
      <c r="X4318" s="26" t="s">
        <v>25685</v>
      </c>
      <c r="Y4318">
        <v>40</v>
      </c>
      <c r="Z4318">
        <v>32</v>
      </c>
      <c r="AA4318">
        <v>33</v>
      </c>
      <c r="AE4318" s="41">
        <v>105</v>
      </c>
      <c r="AF4318">
        <v>1</v>
      </c>
      <c r="AG4318">
        <v>1</v>
      </c>
      <c r="AH4318">
        <v>0</v>
      </c>
      <c r="AI4318">
        <v>0</v>
      </c>
      <c r="AJ4318">
        <v>0</v>
      </c>
      <c r="AK4318" s="30">
        <f t="shared" si="421"/>
        <v>2</v>
      </c>
      <c r="AL4318" s="45">
        <v>3</v>
      </c>
      <c r="AM4318" s="32">
        <f t="shared" si="420"/>
        <v>1</v>
      </c>
      <c r="AN4318" s="33" t="str">
        <f t="shared" si="422"/>
        <v>MOROSO</v>
      </c>
      <c r="AO4318" s="33" t="str">
        <f t="shared" si="423"/>
        <v>1meses_pendientes</v>
      </c>
      <c r="AP4318" s="33">
        <f t="shared" si="424"/>
        <v>37</v>
      </c>
      <c r="AQ4318" s="31">
        <f t="shared" si="425"/>
        <v>6</v>
      </c>
    </row>
    <row r="4319" spans="2:43" x14ac:dyDescent="0.3">
      <c r="B4319" s="37">
        <v>46148</v>
      </c>
      <c r="C4319" t="s">
        <v>35</v>
      </c>
      <c r="D4319" t="s">
        <v>30027</v>
      </c>
      <c r="E4319" t="s">
        <v>30028</v>
      </c>
      <c r="F4319" t="s">
        <v>30029</v>
      </c>
      <c r="G4319" t="s">
        <v>30030</v>
      </c>
      <c r="H4319" t="s">
        <v>30031</v>
      </c>
      <c r="I4319" t="s">
        <v>38</v>
      </c>
      <c r="J4319" t="s">
        <v>44</v>
      </c>
      <c r="K4319" t="s">
        <v>55</v>
      </c>
      <c r="L4319" t="s">
        <v>30032</v>
      </c>
      <c r="M4319" t="s">
        <v>30033</v>
      </c>
      <c r="N4319" t="s">
        <v>4090</v>
      </c>
      <c r="O4319" t="s">
        <v>4091</v>
      </c>
      <c r="P4319" t="s">
        <v>3632</v>
      </c>
      <c r="Q4319" t="s">
        <v>30034</v>
      </c>
      <c r="R4319" s="26">
        <v>3</v>
      </c>
      <c r="S4319" s="23">
        <v>368126980000</v>
      </c>
      <c r="T4319" t="s">
        <v>37</v>
      </c>
      <c r="U4319" t="s">
        <v>3634</v>
      </c>
      <c r="V4319" s="39">
        <v>46150</v>
      </c>
      <c r="W4319" s="41">
        <v>37</v>
      </c>
      <c r="X4319" s="26" t="s">
        <v>25685</v>
      </c>
      <c r="Y4319">
        <v>38.4</v>
      </c>
      <c r="Z4319">
        <v>38.4</v>
      </c>
      <c r="AE4319" s="41">
        <v>76.8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 s="30">
        <f t="shared" si="421"/>
        <v>1</v>
      </c>
      <c r="AL4319" s="45">
        <v>3</v>
      </c>
      <c r="AM4319" s="32">
        <f t="shared" si="420"/>
        <v>2</v>
      </c>
      <c r="AN4319" s="33" t="str">
        <f t="shared" si="422"/>
        <v>MOROSO</v>
      </c>
      <c r="AO4319" s="33" t="str">
        <f t="shared" si="423"/>
        <v>2meses_pendientes</v>
      </c>
      <c r="AP4319" s="33">
        <f t="shared" si="424"/>
        <v>74</v>
      </c>
      <c r="AQ4319" s="31">
        <f t="shared" si="425"/>
        <v>8</v>
      </c>
    </row>
    <row r="4320" spans="2:43" x14ac:dyDescent="0.3">
      <c r="B4320" s="37">
        <v>46148</v>
      </c>
      <c r="C4320" t="s">
        <v>35</v>
      </c>
      <c r="D4320" t="s">
        <v>30035</v>
      </c>
      <c r="E4320" t="s">
        <v>30036</v>
      </c>
      <c r="F4320" t="s">
        <v>30037</v>
      </c>
      <c r="G4320" t="s">
        <v>30038</v>
      </c>
      <c r="H4320" t="s">
        <v>30039</v>
      </c>
      <c r="I4320" t="s">
        <v>38</v>
      </c>
      <c r="J4320" t="s">
        <v>44</v>
      </c>
      <c r="K4320" t="s">
        <v>55</v>
      </c>
      <c r="L4320" t="s">
        <v>30040</v>
      </c>
      <c r="M4320" t="s">
        <v>30041</v>
      </c>
      <c r="N4320" t="s">
        <v>4090</v>
      </c>
      <c r="O4320" t="s">
        <v>4091</v>
      </c>
      <c r="P4320" t="s">
        <v>3632</v>
      </c>
      <c r="Q4320" t="s">
        <v>30042</v>
      </c>
      <c r="R4320" s="26">
        <v>3</v>
      </c>
      <c r="S4320" s="23">
        <v>339036740000</v>
      </c>
      <c r="T4320" t="s">
        <v>37</v>
      </c>
      <c r="U4320" t="s">
        <v>3634</v>
      </c>
      <c r="V4320" s="39">
        <v>46153</v>
      </c>
      <c r="W4320" s="41">
        <v>30.79</v>
      </c>
      <c r="X4320" s="26" t="s">
        <v>25685</v>
      </c>
      <c r="AE4320" s="41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 s="30">
        <f t="shared" si="421"/>
        <v>0</v>
      </c>
      <c r="AL4320" s="45">
        <v>3</v>
      </c>
      <c r="AM4320" s="32">
        <f t="shared" si="420"/>
        <v>3</v>
      </c>
      <c r="AN4320" s="33" t="str">
        <f t="shared" si="422"/>
        <v>NPN</v>
      </c>
      <c r="AO4320" s="33" t="str">
        <f t="shared" si="423"/>
        <v>3meses_pendientes</v>
      </c>
      <c r="AP4320" s="33">
        <f t="shared" si="424"/>
        <v>92.37</v>
      </c>
      <c r="AQ4320" s="31">
        <f t="shared" si="425"/>
        <v>11</v>
      </c>
    </row>
    <row r="4321" spans="2:43" x14ac:dyDescent="0.3">
      <c r="B4321" s="37">
        <v>46153</v>
      </c>
      <c r="C4321" t="s">
        <v>35</v>
      </c>
      <c r="D4321" t="s">
        <v>30043</v>
      </c>
      <c r="E4321" t="s">
        <v>30044</v>
      </c>
      <c r="F4321" t="s">
        <v>30045</v>
      </c>
      <c r="G4321" t="s">
        <v>30046</v>
      </c>
      <c r="H4321" t="s">
        <v>30047</v>
      </c>
      <c r="I4321" t="s">
        <v>38</v>
      </c>
      <c r="J4321" t="s">
        <v>44</v>
      </c>
      <c r="K4321" t="s">
        <v>55</v>
      </c>
      <c r="L4321" t="s">
        <v>30048</v>
      </c>
      <c r="M4321" t="s">
        <v>30049</v>
      </c>
      <c r="N4321" t="s">
        <v>4090</v>
      </c>
      <c r="O4321" t="s">
        <v>4091</v>
      </c>
      <c r="P4321" t="s">
        <v>3632</v>
      </c>
      <c r="Q4321" t="s">
        <v>30050</v>
      </c>
      <c r="R4321" s="26">
        <v>2</v>
      </c>
      <c r="S4321" s="23">
        <v>308035050000</v>
      </c>
      <c r="T4321" t="s">
        <v>37</v>
      </c>
      <c r="U4321" t="s">
        <v>3634</v>
      </c>
      <c r="V4321" s="39">
        <v>46155</v>
      </c>
      <c r="W4321" s="41">
        <v>33</v>
      </c>
      <c r="X4321" s="26" t="s">
        <v>25685</v>
      </c>
      <c r="Y4321">
        <v>35</v>
      </c>
      <c r="AA4321">
        <v>10</v>
      </c>
      <c r="AE4321" s="41">
        <v>45</v>
      </c>
      <c r="AF4321">
        <v>0</v>
      </c>
      <c r="AG4321">
        <v>1</v>
      </c>
      <c r="AH4321">
        <v>0</v>
      </c>
      <c r="AI4321">
        <v>0</v>
      </c>
      <c r="AJ4321">
        <v>0</v>
      </c>
      <c r="AK4321" s="30">
        <f t="shared" si="421"/>
        <v>1</v>
      </c>
      <c r="AL4321" s="45">
        <v>3</v>
      </c>
      <c r="AM4321" s="32">
        <f t="shared" si="420"/>
        <v>2</v>
      </c>
      <c r="AN4321" s="33" t="str">
        <f t="shared" si="422"/>
        <v>MOROSO</v>
      </c>
      <c r="AO4321" s="33" t="str">
        <f t="shared" si="423"/>
        <v>2meses_pendientes</v>
      </c>
      <c r="AP4321" s="33">
        <f t="shared" si="424"/>
        <v>66</v>
      </c>
      <c r="AQ4321" s="31">
        <f t="shared" si="425"/>
        <v>13</v>
      </c>
    </row>
    <row r="4322" spans="2:43" x14ac:dyDescent="0.3">
      <c r="B4322" s="37">
        <v>46155</v>
      </c>
      <c r="C4322" t="s">
        <v>35</v>
      </c>
      <c r="D4322" t="s">
        <v>30051</v>
      </c>
      <c r="E4322" t="s">
        <v>30052</v>
      </c>
      <c r="F4322" t="s">
        <v>30053</v>
      </c>
      <c r="G4322" t="s">
        <v>30054</v>
      </c>
      <c r="H4322" t="s">
        <v>30055</v>
      </c>
      <c r="I4322" t="s">
        <v>38</v>
      </c>
      <c r="J4322" t="s">
        <v>44</v>
      </c>
      <c r="K4322" t="s">
        <v>55</v>
      </c>
      <c r="L4322" t="s">
        <v>30056</v>
      </c>
      <c r="M4322" t="s">
        <v>30033</v>
      </c>
      <c r="N4322" t="s">
        <v>4090</v>
      </c>
      <c r="O4322" t="s">
        <v>4091</v>
      </c>
      <c r="P4322" t="s">
        <v>3632</v>
      </c>
      <c r="Q4322" t="s">
        <v>30057</v>
      </c>
      <c r="R4322" s="26">
        <v>2</v>
      </c>
      <c r="S4322" s="23">
        <v>319054290000</v>
      </c>
      <c r="T4322" t="s">
        <v>37</v>
      </c>
      <c r="U4322" t="s">
        <v>3634</v>
      </c>
      <c r="V4322" s="39">
        <v>46161</v>
      </c>
      <c r="W4322" s="41">
        <v>30</v>
      </c>
      <c r="X4322" s="26" t="s">
        <v>25685</v>
      </c>
      <c r="AE4322" s="41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 s="30">
        <f t="shared" si="421"/>
        <v>0</v>
      </c>
      <c r="AL4322" s="45">
        <v>3</v>
      </c>
      <c r="AM4322" s="32">
        <f t="shared" si="420"/>
        <v>3</v>
      </c>
      <c r="AN4322" s="33" t="str">
        <f t="shared" si="422"/>
        <v>NPN</v>
      </c>
      <c r="AO4322" s="33" t="str">
        <f t="shared" si="423"/>
        <v>3meses_pendientes</v>
      </c>
      <c r="AP4322" s="33">
        <f t="shared" si="424"/>
        <v>90</v>
      </c>
      <c r="AQ4322" s="31">
        <f t="shared" si="425"/>
        <v>19</v>
      </c>
    </row>
    <row r="4323" spans="2:43" x14ac:dyDescent="0.3">
      <c r="B4323" s="37">
        <v>46157</v>
      </c>
      <c r="C4323" t="s">
        <v>35</v>
      </c>
      <c r="D4323" t="s">
        <v>30058</v>
      </c>
      <c r="E4323" t="s">
        <v>30059</v>
      </c>
      <c r="F4323" t="s">
        <v>30060</v>
      </c>
      <c r="G4323" t="s">
        <v>30061</v>
      </c>
      <c r="H4323" t="s">
        <v>30062</v>
      </c>
      <c r="I4323" t="s">
        <v>38</v>
      </c>
      <c r="J4323" t="s">
        <v>44</v>
      </c>
      <c r="K4323" t="s">
        <v>55</v>
      </c>
      <c r="L4323" t="s">
        <v>30063</v>
      </c>
      <c r="M4323" t="s">
        <v>30064</v>
      </c>
      <c r="N4323" t="s">
        <v>4090</v>
      </c>
      <c r="O4323" t="s">
        <v>4091</v>
      </c>
      <c r="P4323" t="s">
        <v>3632</v>
      </c>
      <c r="Q4323" t="s">
        <v>30065</v>
      </c>
      <c r="R4323" s="26">
        <v>2</v>
      </c>
      <c r="S4323" s="23">
        <v>303050300000</v>
      </c>
      <c r="T4323" t="s">
        <v>37</v>
      </c>
      <c r="U4323" t="s">
        <v>3634</v>
      </c>
      <c r="V4323" s="39">
        <v>46157</v>
      </c>
      <c r="W4323" s="41">
        <v>30</v>
      </c>
      <c r="X4323" s="26" t="s">
        <v>25685</v>
      </c>
      <c r="Z4323">
        <v>30.44</v>
      </c>
      <c r="AA4323">
        <v>30.44</v>
      </c>
      <c r="AE4323" s="41">
        <v>60.88</v>
      </c>
      <c r="AF4323">
        <v>1</v>
      </c>
      <c r="AG4323">
        <v>1</v>
      </c>
      <c r="AH4323">
        <v>0</v>
      </c>
      <c r="AI4323">
        <v>0</v>
      </c>
      <c r="AJ4323">
        <v>0</v>
      </c>
      <c r="AK4323" s="30">
        <f t="shared" si="421"/>
        <v>2</v>
      </c>
      <c r="AL4323" s="45">
        <v>3</v>
      </c>
      <c r="AM4323" s="32">
        <f t="shared" si="420"/>
        <v>1</v>
      </c>
      <c r="AN4323" s="33" t="str">
        <f t="shared" si="422"/>
        <v>MOROSO</v>
      </c>
      <c r="AO4323" s="33" t="str">
        <f t="shared" si="423"/>
        <v>1meses_pendientes</v>
      </c>
      <c r="AP4323" s="33">
        <f t="shared" si="424"/>
        <v>30</v>
      </c>
      <c r="AQ4323" s="31">
        <f t="shared" si="425"/>
        <v>15</v>
      </c>
    </row>
    <row r="4324" spans="2:43" x14ac:dyDescent="0.3">
      <c r="B4324" s="37">
        <v>46165</v>
      </c>
      <c r="C4324" t="s">
        <v>35</v>
      </c>
      <c r="D4324" t="s">
        <v>30066</v>
      </c>
      <c r="E4324" t="s">
        <v>30067</v>
      </c>
      <c r="F4324" t="s">
        <v>30068</v>
      </c>
      <c r="G4324" t="s">
        <v>30069</v>
      </c>
      <c r="H4324" t="s">
        <v>30070</v>
      </c>
      <c r="I4324" t="s">
        <v>38</v>
      </c>
      <c r="J4324" t="s">
        <v>44</v>
      </c>
      <c r="K4324" t="s">
        <v>55</v>
      </c>
      <c r="L4324" t="s">
        <v>30071</v>
      </c>
      <c r="M4324" t="s">
        <v>30072</v>
      </c>
      <c r="N4324" t="s">
        <v>4090</v>
      </c>
      <c r="O4324" t="s">
        <v>4091</v>
      </c>
      <c r="P4324" t="s">
        <v>3632</v>
      </c>
      <c r="Q4324" t="s">
        <v>30073</v>
      </c>
      <c r="R4324" s="26">
        <v>2</v>
      </c>
      <c r="S4324" s="23">
        <v>363143070000</v>
      </c>
      <c r="T4324" t="s">
        <v>37</v>
      </c>
      <c r="U4324" t="s">
        <v>3634</v>
      </c>
      <c r="V4324" s="39">
        <v>46165</v>
      </c>
      <c r="W4324" s="41">
        <v>30</v>
      </c>
      <c r="X4324" s="26" t="s">
        <v>25685</v>
      </c>
      <c r="Z4324">
        <v>30.44</v>
      </c>
      <c r="AA4324">
        <v>30.44</v>
      </c>
      <c r="AE4324" s="41">
        <v>60.88</v>
      </c>
      <c r="AF4324">
        <v>1</v>
      </c>
      <c r="AG4324">
        <v>1</v>
      </c>
      <c r="AH4324">
        <v>0</v>
      </c>
      <c r="AI4324">
        <v>0</v>
      </c>
      <c r="AJ4324">
        <v>0</v>
      </c>
      <c r="AK4324" s="30">
        <f t="shared" si="421"/>
        <v>2</v>
      </c>
      <c r="AL4324" s="45">
        <v>3</v>
      </c>
      <c r="AM4324" s="32">
        <f t="shared" si="420"/>
        <v>1</v>
      </c>
      <c r="AN4324" s="33" t="str">
        <f t="shared" si="422"/>
        <v>MOROSO</v>
      </c>
      <c r="AO4324" s="33" t="str">
        <f t="shared" si="423"/>
        <v>1meses_pendientes</v>
      </c>
      <c r="AP4324" s="33">
        <f t="shared" si="424"/>
        <v>30</v>
      </c>
      <c r="AQ4324" s="31">
        <f t="shared" si="425"/>
        <v>23</v>
      </c>
    </row>
    <row r="4325" spans="2:43" x14ac:dyDescent="0.3">
      <c r="B4325" s="37">
        <v>46165</v>
      </c>
      <c r="C4325" t="s">
        <v>35</v>
      </c>
      <c r="D4325" t="s">
        <v>30074</v>
      </c>
      <c r="E4325" t="s">
        <v>30075</v>
      </c>
      <c r="F4325" t="s">
        <v>30076</v>
      </c>
      <c r="G4325" t="s">
        <v>30077</v>
      </c>
      <c r="H4325" t="s">
        <v>30078</v>
      </c>
      <c r="I4325" t="s">
        <v>38</v>
      </c>
      <c r="J4325" t="s">
        <v>44</v>
      </c>
      <c r="K4325" t="s">
        <v>55</v>
      </c>
      <c r="L4325" t="s">
        <v>30079</v>
      </c>
      <c r="M4325" t="s">
        <v>30080</v>
      </c>
      <c r="N4325" t="s">
        <v>4090</v>
      </c>
      <c r="O4325" t="s">
        <v>4091</v>
      </c>
      <c r="P4325" t="s">
        <v>3632</v>
      </c>
      <c r="Q4325" t="s">
        <v>30081</v>
      </c>
      <c r="R4325" s="26">
        <v>2</v>
      </c>
      <c r="S4325" s="23">
        <v>231017620000</v>
      </c>
      <c r="T4325" t="s">
        <v>37</v>
      </c>
      <c r="U4325" t="s">
        <v>3634</v>
      </c>
      <c r="V4325" s="39">
        <v>46167</v>
      </c>
      <c r="W4325" s="41">
        <v>30</v>
      </c>
      <c r="X4325" s="26" t="s">
        <v>25685</v>
      </c>
      <c r="AE4325" s="41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 s="30">
        <f t="shared" si="421"/>
        <v>0</v>
      </c>
      <c r="AL4325" s="45">
        <v>3</v>
      </c>
      <c r="AM4325" s="32">
        <f t="shared" si="420"/>
        <v>3</v>
      </c>
      <c r="AN4325" s="33" t="str">
        <f t="shared" si="422"/>
        <v>NPN</v>
      </c>
      <c r="AO4325" s="33" t="str">
        <f t="shared" si="423"/>
        <v>3meses_pendientes</v>
      </c>
      <c r="AP4325" s="33">
        <f t="shared" si="424"/>
        <v>90</v>
      </c>
      <c r="AQ4325" s="31">
        <f t="shared" si="425"/>
        <v>25</v>
      </c>
    </row>
    <row r="4326" spans="2:43" x14ac:dyDescent="0.3">
      <c r="B4326" s="37">
        <v>46167</v>
      </c>
      <c r="C4326" t="s">
        <v>35</v>
      </c>
      <c r="D4326" t="s">
        <v>30082</v>
      </c>
      <c r="E4326" t="s">
        <v>30083</v>
      </c>
      <c r="F4326" t="s">
        <v>30084</v>
      </c>
      <c r="G4326" t="s">
        <v>30085</v>
      </c>
      <c r="H4326" t="s">
        <v>30086</v>
      </c>
      <c r="I4326" t="s">
        <v>38</v>
      </c>
      <c r="J4326" t="s">
        <v>44</v>
      </c>
      <c r="K4326" t="s">
        <v>55</v>
      </c>
      <c r="L4326" t="s">
        <v>30087</v>
      </c>
      <c r="M4326" t="s">
        <v>30088</v>
      </c>
      <c r="N4326" t="s">
        <v>4090</v>
      </c>
      <c r="O4326" t="s">
        <v>4091</v>
      </c>
      <c r="P4326" t="s">
        <v>3632</v>
      </c>
      <c r="Q4326" t="s">
        <v>30089</v>
      </c>
      <c r="R4326" s="26">
        <v>2</v>
      </c>
      <c r="S4326" s="23">
        <v>301054650000</v>
      </c>
      <c r="T4326" t="s">
        <v>37</v>
      </c>
      <c r="U4326" t="s">
        <v>3634</v>
      </c>
      <c r="V4326" s="39">
        <v>46169</v>
      </c>
      <c r="W4326" s="41">
        <v>30</v>
      </c>
      <c r="X4326" s="26" t="s">
        <v>25685</v>
      </c>
      <c r="Y4326">
        <v>30.44</v>
      </c>
      <c r="Z4326">
        <v>0.19</v>
      </c>
      <c r="AE4326" s="41">
        <v>30.630000000000003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 s="30">
        <f t="shared" si="421"/>
        <v>1</v>
      </c>
      <c r="AL4326" s="45">
        <v>3</v>
      </c>
      <c r="AM4326" s="32">
        <f t="shared" si="420"/>
        <v>2</v>
      </c>
      <c r="AN4326" s="33" t="str">
        <f t="shared" si="422"/>
        <v>MOROSO</v>
      </c>
      <c r="AO4326" s="33" t="str">
        <f t="shared" si="423"/>
        <v>2meses_pendientes</v>
      </c>
      <c r="AP4326" s="33">
        <f t="shared" si="424"/>
        <v>60</v>
      </c>
      <c r="AQ4326" s="31">
        <f t="shared" si="425"/>
        <v>27</v>
      </c>
    </row>
    <row r="4327" spans="2:43" x14ac:dyDescent="0.3">
      <c r="B4327" s="37">
        <v>46167</v>
      </c>
      <c r="C4327" t="s">
        <v>35</v>
      </c>
      <c r="D4327" t="s">
        <v>30090</v>
      </c>
      <c r="E4327" t="s">
        <v>30091</v>
      </c>
      <c r="F4327" t="s">
        <v>30092</v>
      </c>
      <c r="G4327" t="s">
        <v>30093</v>
      </c>
      <c r="H4327" t="s">
        <v>30094</v>
      </c>
      <c r="I4327" t="s">
        <v>38</v>
      </c>
      <c r="J4327" t="s">
        <v>44</v>
      </c>
      <c r="K4327" t="s">
        <v>55</v>
      </c>
      <c r="L4327" t="s">
        <v>30095</v>
      </c>
      <c r="M4327" t="s">
        <v>30096</v>
      </c>
      <c r="N4327" t="s">
        <v>4090</v>
      </c>
      <c r="O4327" t="s">
        <v>4091</v>
      </c>
      <c r="P4327" t="s">
        <v>3632</v>
      </c>
      <c r="Q4327" t="s">
        <v>30097</v>
      </c>
      <c r="R4327" s="26">
        <v>3</v>
      </c>
      <c r="S4327" s="23">
        <v>362143900000</v>
      </c>
      <c r="T4327" t="s">
        <v>37</v>
      </c>
      <c r="U4327" t="s">
        <v>3634</v>
      </c>
      <c r="V4327" s="39">
        <v>46170</v>
      </c>
      <c r="W4327" s="41">
        <v>41.98</v>
      </c>
      <c r="X4327" s="26" t="s">
        <v>25685</v>
      </c>
      <c r="Z4327">
        <v>46.5</v>
      </c>
      <c r="AE4327" s="41">
        <v>46.5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 s="30">
        <f t="shared" si="421"/>
        <v>1</v>
      </c>
      <c r="AL4327" s="45">
        <v>3</v>
      </c>
      <c r="AM4327" s="32">
        <f t="shared" si="420"/>
        <v>2</v>
      </c>
      <c r="AN4327" s="33" t="str">
        <f t="shared" si="422"/>
        <v>MOROSO</v>
      </c>
      <c r="AO4327" s="33" t="str">
        <f t="shared" si="423"/>
        <v>2meses_pendientes</v>
      </c>
      <c r="AP4327" s="33">
        <f t="shared" si="424"/>
        <v>83.96</v>
      </c>
      <c r="AQ4327" s="31">
        <f t="shared" si="425"/>
        <v>28</v>
      </c>
    </row>
    <row r="4328" spans="2:43" x14ac:dyDescent="0.3">
      <c r="B4328" s="37">
        <v>46167</v>
      </c>
      <c r="C4328" t="s">
        <v>35</v>
      </c>
      <c r="D4328" t="s">
        <v>30098</v>
      </c>
      <c r="E4328" t="s">
        <v>30099</v>
      </c>
      <c r="F4328" t="s">
        <v>30100</v>
      </c>
      <c r="G4328" t="s">
        <v>30101</v>
      </c>
      <c r="H4328" t="s">
        <v>30102</v>
      </c>
      <c r="I4328" t="s">
        <v>38</v>
      </c>
      <c r="J4328" t="s">
        <v>44</v>
      </c>
      <c r="K4328" t="s">
        <v>55</v>
      </c>
      <c r="L4328" t="s">
        <v>30103</v>
      </c>
      <c r="M4328" t="s">
        <v>30104</v>
      </c>
      <c r="N4328" t="s">
        <v>4090</v>
      </c>
      <c r="O4328" t="s">
        <v>4091</v>
      </c>
      <c r="P4328" t="s">
        <v>3632</v>
      </c>
      <c r="Q4328" t="s">
        <v>30105</v>
      </c>
      <c r="R4328" s="26">
        <v>3</v>
      </c>
      <c r="S4328" s="23">
        <v>364144520000</v>
      </c>
      <c r="T4328" t="s">
        <v>37</v>
      </c>
      <c r="U4328" t="s">
        <v>3634</v>
      </c>
      <c r="V4328" s="39">
        <v>46169</v>
      </c>
      <c r="W4328" s="41">
        <v>36.200000000000003</v>
      </c>
      <c r="X4328" s="26" t="s">
        <v>25685</v>
      </c>
      <c r="Y4328">
        <v>19.059999999999999</v>
      </c>
      <c r="Z4328">
        <v>19.059999999999999</v>
      </c>
      <c r="AE4328" s="41">
        <v>38.119999999999997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 s="30">
        <f t="shared" si="421"/>
        <v>1</v>
      </c>
      <c r="AL4328" s="45">
        <v>3</v>
      </c>
      <c r="AM4328" s="32">
        <f t="shared" si="420"/>
        <v>2</v>
      </c>
      <c r="AN4328" s="33" t="str">
        <f t="shared" si="422"/>
        <v>MOROSO</v>
      </c>
      <c r="AO4328" s="33" t="str">
        <f t="shared" si="423"/>
        <v>2meses_pendientes</v>
      </c>
      <c r="AP4328" s="33">
        <f t="shared" si="424"/>
        <v>72.400000000000006</v>
      </c>
      <c r="AQ4328" s="31">
        <f t="shared" si="425"/>
        <v>27</v>
      </c>
    </row>
    <row r="4329" spans="2:43" x14ac:dyDescent="0.3">
      <c r="B4329" s="37">
        <v>46168</v>
      </c>
      <c r="C4329" t="s">
        <v>35</v>
      </c>
      <c r="D4329" t="s">
        <v>30106</v>
      </c>
      <c r="E4329" t="s">
        <v>4090</v>
      </c>
      <c r="F4329" t="s">
        <v>30107</v>
      </c>
      <c r="G4329" t="s">
        <v>30108</v>
      </c>
      <c r="H4329" t="s">
        <v>30109</v>
      </c>
      <c r="I4329" t="s">
        <v>38</v>
      </c>
      <c r="J4329" t="s">
        <v>44</v>
      </c>
      <c r="K4329" t="s">
        <v>55</v>
      </c>
      <c r="L4329" t="s">
        <v>30110</v>
      </c>
      <c r="M4329" t="s">
        <v>30111</v>
      </c>
      <c r="N4329" t="s">
        <v>4090</v>
      </c>
      <c r="O4329" t="s">
        <v>4091</v>
      </c>
      <c r="P4329" t="s">
        <v>3632</v>
      </c>
      <c r="Q4329" t="s">
        <v>30112</v>
      </c>
      <c r="R4329" s="26">
        <v>3</v>
      </c>
      <c r="S4329" s="23">
        <v>363145270000</v>
      </c>
      <c r="T4329" t="s">
        <v>37</v>
      </c>
      <c r="U4329" t="s">
        <v>3634</v>
      </c>
      <c r="V4329" s="39">
        <v>46170</v>
      </c>
      <c r="W4329" s="41">
        <v>33</v>
      </c>
      <c r="X4329" s="26" t="s">
        <v>25685</v>
      </c>
      <c r="Y4329">
        <v>34.909999999999997</v>
      </c>
      <c r="AE4329" s="41">
        <v>34.909999999999997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 s="30">
        <f t="shared" si="421"/>
        <v>0</v>
      </c>
      <c r="AL4329" s="45">
        <v>3</v>
      </c>
      <c r="AM4329" s="32">
        <f t="shared" si="420"/>
        <v>3</v>
      </c>
      <c r="AN4329" s="33" t="str">
        <f t="shared" si="422"/>
        <v>NPN</v>
      </c>
      <c r="AO4329" s="33" t="str">
        <f t="shared" si="423"/>
        <v>3meses_pendientes</v>
      </c>
      <c r="AP4329" s="33">
        <f t="shared" si="424"/>
        <v>99</v>
      </c>
      <c r="AQ4329" s="31">
        <f t="shared" si="425"/>
        <v>28</v>
      </c>
    </row>
    <row r="4330" spans="2:43" x14ac:dyDescent="0.3">
      <c r="B4330" s="37">
        <v>46168</v>
      </c>
      <c r="C4330" t="s">
        <v>35</v>
      </c>
      <c r="D4330" t="s">
        <v>30113</v>
      </c>
      <c r="E4330" t="s">
        <v>30114</v>
      </c>
      <c r="F4330" t="s">
        <v>30115</v>
      </c>
      <c r="G4330" t="s">
        <v>30116</v>
      </c>
      <c r="H4330" t="s">
        <v>30117</v>
      </c>
      <c r="I4330" t="s">
        <v>38</v>
      </c>
      <c r="J4330" t="s">
        <v>44</v>
      </c>
      <c r="K4330" t="s">
        <v>55</v>
      </c>
      <c r="L4330" t="s">
        <v>30118</v>
      </c>
      <c r="M4330" t="s">
        <v>30119</v>
      </c>
      <c r="N4330" t="s">
        <v>4090</v>
      </c>
      <c r="O4330" t="s">
        <v>4091</v>
      </c>
      <c r="P4330" t="s">
        <v>3632</v>
      </c>
      <c r="Q4330" t="s">
        <v>30120</v>
      </c>
      <c r="R4330" s="26">
        <v>2</v>
      </c>
      <c r="S4330" s="23">
        <v>311073780000</v>
      </c>
      <c r="T4330" t="s">
        <v>37</v>
      </c>
      <c r="U4330" t="s">
        <v>3634</v>
      </c>
      <c r="V4330" s="39">
        <v>46169</v>
      </c>
      <c r="W4330" s="41">
        <v>30</v>
      </c>
      <c r="X4330" s="26" t="s">
        <v>25685</v>
      </c>
      <c r="AE4330" s="41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 s="30">
        <f t="shared" si="421"/>
        <v>0</v>
      </c>
      <c r="AL4330" s="45">
        <v>3</v>
      </c>
      <c r="AM4330" s="32">
        <f t="shared" si="420"/>
        <v>3</v>
      </c>
      <c r="AN4330" s="33" t="str">
        <f t="shared" si="422"/>
        <v>NPN</v>
      </c>
      <c r="AO4330" s="33" t="str">
        <f t="shared" si="423"/>
        <v>3meses_pendientes</v>
      </c>
      <c r="AP4330" s="33">
        <f t="shared" si="424"/>
        <v>90</v>
      </c>
      <c r="AQ4330" s="31">
        <f t="shared" si="425"/>
        <v>27</v>
      </c>
    </row>
    <row r="4331" spans="2:43" x14ac:dyDescent="0.3">
      <c r="B4331" s="37">
        <v>46168</v>
      </c>
      <c r="C4331" t="s">
        <v>35</v>
      </c>
      <c r="D4331" t="s">
        <v>30121</v>
      </c>
      <c r="E4331" t="s">
        <v>30122</v>
      </c>
      <c r="F4331" t="s">
        <v>30123</v>
      </c>
      <c r="G4331" t="s">
        <v>30124</v>
      </c>
      <c r="H4331" t="s">
        <v>30125</v>
      </c>
      <c r="I4331" t="s">
        <v>38</v>
      </c>
      <c r="J4331" t="s">
        <v>44</v>
      </c>
      <c r="K4331" t="s">
        <v>55</v>
      </c>
      <c r="L4331" t="s">
        <v>30126</v>
      </c>
      <c r="M4331" t="s">
        <v>30127</v>
      </c>
      <c r="N4331" t="s">
        <v>4090</v>
      </c>
      <c r="O4331" t="s">
        <v>4091</v>
      </c>
      <c r="P4331" t="s">
        <v>3632</v>
      </c>
      <c r="Q4331" t="s">
        <v>30128</v>
      </c>
      <c r="R4331" s="26">
        <v>3</v>
      </c>
      <c r="S4331" s="23">
        <v>369146390000</v>
      </c>
      <c r="T4331" t="s">
        <v>37</v>
      </c>
      <c r="U4331" t="s">
        <v>3634</v>
      </c>
      <c r="V4331" s="39">
        <v>46169</v>
      </c>
      <c r="W4331" s="41">
        <v>35</v>
      </c>
      <c r="X4331" s="26" t="s">
        <v>25685</v>
      </c>
      <c r="Z4331">
        <v>18.52</v>
      </c>
      <c r="AE4331" s="41">
        <v>18.52</v>
      </c>
      <c r="AF4331">
        <v>1</v>
      </c>
      <c r="AG4331">
        <v>0</v>
      </c>
      <c r="AH4331">
        <v>0</v>
      </c>
      <c r="AI4331">
        <v>0</v>
      </c>
      <c r="AJ4331">
        <v>0</v>
      </c>
      <c r="AK4331" s="30">
        <f t="shared" si="421"/>
        <v>1</v>
      </c>
      <c r="AL4331" s="45">
        <v>3</v>
      </c>
      <c r="AM4331" s="32">
        <f t="shared" si="420"/>
        <v>2</v>
      </c>
      <c r="AN4331" s="33" t="str">
        <f t="shared" si="422"/>
        <v>MOROSO</v>
      </c>
      <c r="AO4331" s="33" t="str">
        <f t="shared" si="423"/>
        <v>2meses_pendientes</v>
      </c>
      <c r="AP4331" s="33">
        <f t="shared" si="424"/>
        <v>70</v>
      </c>
      <c r="AQ4331" s="31">
        <f t="shared" si="425"/>
        <v>27</v>
      </c>
    </row>
    <row r="4332" spans="2:43" x14ac:dyDescent="0.3">
      <c r="B4332" s="37">
        <v>46142</v>
      </c>
      <c r="C4332" t="s">
        <v>35</v>
      </c>
      <c r="D4332" t="s">
        <v>30129</v>
      </c>
      <c r="E4332" t="s">
        <v>30130</v>
      </c>
      <c r="F4332" t="s">
        <v>30131</v>
      </c>
      <c r="G4332" t="s">
        <v>30132</v>
      </c>
      <c r="H4332" t="s">
        <v>16533</v>
      </c>
      <c r="I4332" t="s">
        <v>38</v>
      </c>
      <c r="J4332" t="s">
        <v>44</v>
      </c>
      <c r="K4332" t="s">
        <v>3208</v>
      </c>
      <c r="L4332" t="s">
        <v>30133</v>
      </c>
      <c r="M4332" t="s">
        <v>30134</v>
      </c>
      <c r="N4332" t="s">
        <v>4165</v>
      </c>
      <c r="O4332" t="s">
        <v>4091</v>
      </c>
      <c r="P4332" t="s">
        <v>3632</v>
      </c>
      <c r="Q4332" t="s">
        <v>30135</v>
      </c>
      <c r="R4332" s="26">
        <v>3</v>
      </c>
      <c r="S4332" s="23">
        <v>365122770000</v>
      </c>
      <c r="T4332" t="s">
        <v>37</v>
      </c>
      <c r="U4332" t="s">
        <v>3634</v>
      </c>
      <c r="V4332" s="39">
        <v>46147</v>
      </c>
      <c r="W4332" s="41">
        <v>35</v>
      </c>
      <c r="X4332" s="26" t="s">
        <v>25685</v>
      </c>
      <c r="Y4332">
        <v>37.049999999999997</v>
      </c>
      <c r="AE4332" s="41">
        <v>37.049999999999997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 s="30">
        <f t="shared" si="421"/>
        <v>0</v>
      </c>
      <c r="AL4332" s="45">
        <v>3</v>
      </c>
      <c r="AM4332" s="32">
        <f t="shared" si="420"/>
        <v>3</v>
      </c>
      <c r="AN4332" s="33" t="str">
        <f t="shared" si="422"/>
        <v>NPN</v>
      </c>
      <c r="AO4332" s="33" t="str">
        <f t="shared" si="423"/>
        <v>3meses_pendientes</v>
      </c>
      <c r="AP4332" s="33">
        <f t="shared" si="424"/>
        <v>105</v>
      </c>
      <c r="AQ4332" s="31">
        <f t="shared" si="425"/>
        <v>5</v>
      </c>
    </row>
    <row r="4333" spans="2:43" x14ac:dyDescent="0.3">
      <c r="B4333" s="37">
        <v>46148</v>
      </c>
      <c r="C4333" t="s">
        <v>35</v>
      </c>
      <c r="D4333" t="s">
        <v>30136</v>
      </c>
      <c r="E4333" t="s">
        <v>30137</v>
      </c>
      <c r="F4333" t="s">
        <v>30138</v>
      </c>
      <c r="G4333" t="s">
        <v>30139</v>
      </c>
      <c r="H4333" t="s">
        <v>30140</v>
      </c>
      <c r="I4333" t="s">
        <v>38</v>
      </c>
      <c r="J4333" t="s">
        <v>44</v>
      </c>
      <c r="K4333" t="s">
        <v>55</v>
      </c>
      <c r="L4333" t="s">
        <v>30141</v>
      </c>
      <c r="M4333" t="s">
        <v>30142</v>
      </c>
      <c r="N4333" t="s">
        <v>4165</v>
      </c>
      <c r="O4333" t="s">
        <v>4091</v>
      </c>
      <c r="P4333" t="s">
        <v>3632</v>
      </c>
      <c r="Q4333" t="s">
        <v>30143</v>
      </c>
      <c r="R4333" s="26">
        <v>3</v>
      </c>
      <c r="S4333" s="23">
        <v>369126880000</v>
      </c>
      <c r="T4333" t="s">
        <v>37</v>
      </c>
      <c r="U4333" t="s">
        <v>3634</v>
      </c>
      <c r="V4333" s="39">
        <v>46149</v>
      </c>
      <c r="W4333" s="41">
        <v>33</v>
      </c>
      <c r="X4333" s="26" t="s">
        <v>25685</v>
      </c>
      <c r="Y4333">
        <v>34.909999999999997</v>
      </c>
      <c r="Z4333">
        <v>34.909999999999997</v>
      </c>
      <c r="AE4333" s="41">
        <v>69.819999999999993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 s="30">
        <f t="shared" si="421"/>
        <v>1</v>
      </c>
      <c r="AL4333" s="45">
        <v>3</v>
      </c>
      <c r="AM4333" s="32">
        <f t="shared" si="420"/>
        <v>2</v>
      </c>
      <c r="AN4333" s="33" t="str">
        <f t="shared" si="422"/>
        <v>MOROSO</v>
      </c>
      <c r="AO4333" s="33" t="str">
        <f t="shared" si="423"/>
        <v>2meses_pendientes</v>
      </c>
      <c r="AP4333" s="33">
        <f t="shared" si="424"/>
        <v>66</v>
      </c>
      <c r="AQ4333" s="31">
        <f t="shared" si="425"/>
        <v>7</v>
      </c>
    </row>
    <row r="4334" spans="2:43" x14ac:dyDescent="0.3">
      <c r="B4334" s="37">
        <v>46150</v>
      </c>
      <c r="C4334" t="s">
        <v>35</v>
      </c>
      <c r="D4334" t="s">
        <v>30144</v>
      </c>
      <c r="E4334" t="s">
        <v>30145</v>
      </c>
      <c r="F4334" t="s">
        <v>30146</v>
      </c>
      <c r="G4334" t="s">
        <v>30147</v>
      </c>
      <c r="H4334" t="s">
        <v>16533</v>
      </c>
      <c r="I4334" t="s">
        <v>38</v>
      </c>
      <c r="J4334" t="s">
        <v>42</v>
      </c>
      <c r="K4334" t="s">
        <v>50</v>
      </c>
      <c r="L4334" t="s">
        <v>30148</v>
      </c>
      <c r="M4334" t="s">
        <v>30149</v>
      </c>
      <c r="N4334" t="s">
        <v>4165</v>
      </c>
      <c r="O4334" t="s">
        <v>4091</v>
      </c>
      <c r="P4334" t="s">
        <v>3632</v>
      </c>
      <c r="Q4334" t="s">
        <v>30150</v>
      </c>
      <c r="R4334" s="26">
        <v>2</v>
      </c>
      <c r="S4334" s="23">
        <v>364129490000</v>
      </c>
      <c r="T4334" t="s">
        <v>37</v>
      </c>
      <c r="U4334" t="s">
        <v>3634</v>
      </c>
      <c r="V4334" s="39">
        <v>46153</v>
      </c>
      <c r="W4334" s="41">
        <v>30</v>
      </c>
      <c r="X4334" s="26" t="s">
        <v>25685</v>
      </c>
      <c r="AE4334" s="41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 s="30">
        <f t="shared" si="421"/>
        <v>0</v>
      </c>
      <c r="AL4334" s="45">
        <v>3</v>
      </c>
      <c r="AM4334" s="32">
        <f t="shared" si="420"/>
        <v>3</v>
      </c>
      <c r="AN4334" s="33" t="str">
        <f t="shared" si="422"/>
        <v>NPN</v>
      </c>
      <c r="AO4334" s="33" t="str">
        <f t="shared" si="423"/>
        <v>3meses_pendientes</v>
      </c>
      <c r="AP4334" s="33">
        <f t="shared" si="424"/>
        <v>90</v>
      </c>
      <c r="AQ4334" s="31">
        <f t="shared" si="425"/>
        <v>11</v>
      </c>
    </row>
    <row r="4335" spans="2:43" x14ac:dyDescent="0.3">
      <c r="B4335" s="37">
        <v>46152</v>
      </c>
      <c r="C4335" t="s">
        <v>35</v>
      </c>
      <c r="D4335" t="s">
        <v>30151</v>
      </c>
      <c r="E4335" t="s">
        <v>30152</v>
      </c>
      <c r="F4335" t="s">
        <v>30153</v>
      </c>
      <c r="G4335" t="s">
        <v>30154</v>
      </c>
      <c r="H4335" t="s">
        <v>16533</v>
      </c>
      <c r="I4335" t="s">
        <v>38</v>
      </c>
      <c r="J4335" t="s">
        <v>42</v>
      </c>
      <c r="K4335" t="s">
        <v>50</v>
      </c>
      <c r="L4335" t="s">
        <v>30155</v>
      </c>
      <c r="M4335" t="s">
        <v>30156</v>
      </c>
      <c r="N4335" t="s">
        <v>4165</v>
      </c>
      <c r="O4335" t="s">
        <v>4091</v>
      </c>
      <c r="P4335" t="s">
        <v>3632</v>
      </c>
      <c r="Q4335" t="s">
        <v>30157</v>
      </c>
      <c r="R4335" s="26">
        <v>2</v>
      </c>
      <c r="S4335" s="23">
        <v>366130390000</v>
      </c>
      <c r="T4335" t="s">
        <v>37</v>
      </c>
      <c r="U4335" t="s">
        <v>3634</v>
      </c>
      <c r="V4335" s="39">
        <v>46168</v>
      </c>
      <c r="W4335" s="41">
        <v>30</v>
      </c>
      <c r="X4335" s="26" t="s">
        <v>25685</v>
      </c>
      <c r="AE4335" s="41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 s="30">
        <f t="shared" si="421"/>
        <v>0</v>
      </c>
      <c r="AL4335" s="45">
        <v>3</v>
      </c>
      <c r="AM4335" s="32">
        <f t="shared" si="420"/>
        <v>3</v>
      </c>
      <c r="AN4335" s="33" t="str">
        <f t="shared" si="422"/>
        <v>NPN</v>
      </c>
      <c r="AO4335" s="33" t="str">
        <f t="shared" si="423"/>
        <v>3meses_pendientes</v>
      </c>
      <c r="AP4335" s="33">
        <f t="shared" si="424"/>
        <v>90</v>
      </c>
      <c r="AQ4335" s="31">
        <f t="shared" si="425"/>
        <v>26</v>
      </c>
    </row>
    <row r="4336" spans="2:43" x14ac:dyDescent="0.3">
      <c r="B4336" s="37">
        <v>46153</v>
      </c>
      <c r="C4336" t="s">
        <v>35</v>
      </c>
      <c r="D4336" t="s">
        <v>30158</v>
      </c>
      <c r="E4336" t="s">
        <v>30159</v>
      </c>
      <c r="F4336" t="s">
        <v>30160</v>
      </c>
      <c r="G4336" t="s">
        <v>30161</v>
      </c>
      <c r="H4336" t="s">
        <v>16533</v>
      </c>
      <c r="I4336" t="s">
        <v>38</v>
      </c>
      <c r="J4336" t="s">
        <v>44</v>
      </c>
      <c r="K4336" t="s">
        <v>45</v>
      </c>
      <c r="L4336" t="s">
        <v>30160</v>
      </c>
      <c r="M4336" t="s">
        <v>30162</v>
      </c>
      <c r="N4336" t="s">
        <v>4165</v>
      </c>
      <c r="O4336" t="s">
        <v>4091</v>
      </c>
      <c r="P4336" t="s">
        <v>3632</v>
      </c>
      <c r="Q4336" t="s">
        <v>30163</v>
      </c>
      <c r="R4336" s="26">
        <v>3</v>
      </c>
      <c r="S4336" s="23">
        <v>367121780000</v>
      </c>
      <c r="T4336" t="s">
        <v>37</v>
      </c>
      <c r="U4336" t="s">
        <v>3634</v>
      </c>
      <c r="V4336" s="39">
        <v>46167</v>
      </c>
      <c r="W4336" s="41">
        <v>49</v>
      </c>
      <c r="X4336" s="26" t="s">
        <v>25685</v>
      </c>
      <c r="Y4336">
        <v>26</v>
      </c>
      <c r="Z4336">
        <v>25.06</v>
      </c>
      <c r="AE4336" s="41">
        <v>51.06</v>
      </c>
      <c r="AF4336">
        <v>1</v>
      </c>
      <c r="AG4336">
        <v>0</v>
      </c>
      <c r="AH4336">
        <v>0</v>
      </c>
      <c r="AI4336">
        <v>0</v>
      </c>
      <c r="AJ4336">
        <v>0</v>
      </c>
      <c r="AK4336" s="30">
        <f t="shared" si="421"/>
        <v>1</v>
      </c>
      <c r="AL4336" s="45">
        <v>3</v>
      </c>
      <c r="AM4336" s="32">
        <f t="shared" si="420"/>
        <v>2</v>
      </c>
      <c r="AN4336" s="33" t="str">
        <f t="shared" si="422"/>
        <v>MOROSO</v>
      </c>
      <c r="AO4336" s="33" t="str">
        <f t="shared" si="423"/>
        <v>2meses_pendientes</v>
      </c>
      <c r="AP4336" s="33">
        <f t="shared" si="424"/>
        <v>98</v>
      </c>
      <c r="AQ4336" s="31">
        <f t="shared" si="425"/>
        <v>25</v>
      </c>
    </row>
    <row r="4337" spans="2:43" x14ac:dyDescent="0.3">
      <c r="B4337" s="37">
        <v>46153</v>
      </c>
      <c r="C4337" t="s">
        <v>35</v>
      </c>
      <c r="D4337" t="s">
        <v>30164</v>
      </c>
      <c r="E4337" t="s">
        <v>30165</v>
      </c>
      <c r="F4337" t="s">
        <v>30166</v>
      </c>
      <c r="G4337" t="s">
        <v>30167</v>
      </c>
      <c r="H4337" t="s">
        <v>16533</v>
      </c>
      <c r="I4337" t="s">
        <v>38</v>
      </c>
      <c r="J4337" t="s">
        <v>44</v>
      </c>
      <c r="K4337" t="s">
        <v>45</v>
      </c>
      <c r="L4337" t="s">
        <v>30166</v>
      </c>
      <c r="M4337" t="s">
        <v>30168</v>
      </c>
      <c r="N4337" t="s">
        <v>4165</v>
      </c>
      <c r="O4337" t="s">
        <v>4091</v>
      </c>
      <c r="P4337" t="s">
        <v>3632</v>
      </c>
      <c r="Q4337" t="s">
        <v>30169</v>
      </c>
      <c r="R4337" s="26">
        <v>3</v>
      </c>
      <c r="S4337" s="23">
        <v>208068240000</v>
      </c>
      <c r="T4337" t="s">
        <v>37</v>
      </c>
      <c r="U4337" t="s">
        <v>3634</v>
      </c>
      <c r="V4337" s="39">
        <v>46154</v>
      </c>
      <c r="W4337" s="41">
        <v>35.770000000000003</v>
      </c>
      <c r="X4337" s="26" t="s">
        <v>25685</v>
      </c>
      <c r="Y4337">
        <v>38.44</v>
      </c>
      <c r="Z4337">
        <v>38.75</v>
      </c>
      <c r="AE4337" s="41">
        <v>77.19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 s="30">
        <f t="shared" si="421"/>
        <v>1</v>
      </c>
      <c r="AL4337" s="45">
        <v>3</v>
      </c>
      <c r="AM4337" s="32">
        <f t="shared" si="420"/>
        <v>2</v>
      </c>
      <c r="AN4337" s="33" t="str">
        <f t="shared" si="422"/>
        <v>MOROSO</v>
      </c>
      <c r="AO4337" s="33" t="str">
        <f t="shared" si="423"/>
        <v>2meses_pendientes</v>
      </c>
      <c r="AP4337" s="33">
        <f t="shared" si="424"/>
        <v>71.540000000000006</v>
      </c>
      <c r="AQ4337" s="31">
        <f t="shared" si="425"/>
        <v>12</v>
      </c>
    </row>
    <row r="4338" spans="2:43" x14ac:dyDescent="0.3">
      <c r="B4338" s="37">
        <v>46155</v>
      </c>
      <c r="C4338" t="s">
        <v>35</v>
      </c>
      <c r="D4338" t="s">
        <v>30170</v>
      </c>
      <c r="E4338" t="s">
        <v>30171</v>
      </c>
      <c r="F4338" t="s">
        <v>30172</v>
      </c>
      <c r="G4338" t="s">
        <v>30173</v>
      </c>
      <c r="H4338" t="s">
        <v>16533</v>
      </c>
      <c r="I4338" t="s">
        <v>38</v>
      </c>
      <c r="J4338" t="s">
        <v>42</v>
      </c>
      <c r="K4338" t="s">
        <v>54</v>
      </c>
      <c r="L4338" t="s">
        <v>30174</v>
      </c>
      <c r="M4338" t="s">
        <v>30175</v>
      </c>
      <c r="N4338" t="s">
        <v>4165</v>
      </c>
      <c r="O4338" t="s">
        <v>4091</v>
      </c>
      <c r="P4338" t="s">
        <v>3632</v>
      </c>
      <c r="Q4338" t="s">
        <v>30176</v>
      </c>
      <c r="R4338" s="26">
        <v>3</v>
      </c>
      <c r="S4338" s="23">
        <v>217016740000</v>
      </c>
      <c r="T4338" t="s">
        <v>37</v>
      </c>
      <c r="U4338" t="s">
        <v>3634</v>
      </c>
      <c r="V4338" s="39">
        <v>46162</v>
      </c>
      <c r="W4338" s="41">
        <v>33</v>
      </c>
      <c r="X4338" s="26" t="s">
        <v>25685</v>
      </c>
      <c r="Y4338">
        <v>17.45</v>
      </c>
      <c r="AA4338">
        <v>18</v>
      </c>
      <c r="AE4338" s="41">
        <v>35.450000000000003</v>
      </c>
      <c r="AF4338">
        <v>0</v>
      </c>
      <c r="AG4338">
        <v>1</v>
      </c>
      <c r="AH4338">
        <v>0</v>
      </c>
      <c r="AI4338">
        <v>0</v>
      </c>
      <c r="AJ4338">
        <v>0</v>
      </c>
      <c r="AK4338" s="30">
        <f t="shared" si="421"/>
        <v>1</v>
      </c>
      <c r="AL4338" s="45">
        <v>3</v>
      </c>
      <c r="AM4338" s="32">
        <f t="shared" si="420"/>
        <v>2</v>
      </c>
      <c r="AN4338" s="33" t="str">
        <f t="shared" si="422"/>
        <v>MOROSO</v>
      </c>
      <c r="AO4338" s="33" t="str">
        <f t="shared" si="423"/>
        <v>2meses_pendientes</v>
      </c>
      <c r="AP4338" s="33">
        <f t="shared" si="424"/>
        <v>66</v>
      </c>
      <c r="AQ4338" s="31">
        <f t="shared" si="425"/>
        <v>20</v>
      </c>
    </row>
    <row r="4339" spans="2:43" x14ac:dyDescent="0.3">
      <c r="B4339" s="37">
        <v>46161</v>
      </c>
      <c r="C4339" t="s">
        <v>35</v>
      </c>
      <c r="D4339" t="s">
        <v>30177</v>
      </c>
      <c r="E4339" t="s">
        <v>30178</v>
      </c>
      <c r="F4339" t="s">
        <v>30179</v>
      </c>
      <c r="G4339" t="s">
        <v>30180</v>
      </c>
      <c r="H4339" t="s">
        <v>16533</v>
      </c>
      <c r="I4339" t="s">
        <v>38</v>
      </c>
      <c r="J4339" t="s">
        <v>42</v>
      </c>
      <c r="K4339" t="s">
        <v>46</v>
      </c>
      <c r="L4339" t="s">
        <v>30181</v>
      </c>
      <c r="M4339" t="s">
        <v>30182</v>
      </c>
      <c r="N4339" t="s">
        <v>4165</v>
      </c>
      <c r="O4339" t="s">
        <v>4091</v>
      </c>
      <c r="P4339" t="s">
        <v>3632</v>
      </c>
      <c r="Q4339" t="s">
        <v>30183</v>
      </c>
      <c r="R4339" s="26">
        <v>2</v>
      </c>
      <c r="S4339" s="23">
        <v>362139030000</v>
      </c>
      <c r="T4339" t="s">
        <v>37</v>
      </c>
      <c r="U4339" t="s">
        <v>3634</v>
      </c>
      <c r="V4339" s="39">
        <v>46164</v>
      </c>
      <c r="W4339" s="41">
        <v>30</v>
      </c>
      <c r="X4339" s="26" t="s">
        <v>25685</v>
      </c>
      <c r="Y4339">
        <v>15.22</v>
      </c>
      <c r="Z4339">
        <v>15.22</v>
      </c>
      <c r="AA4339">
        <v>30.44</v>
      </c>
      <c r="AE4339" s="41">
        <v>60.88</v>
      </c>
      <c r="AF4339">
        <v>1</v>
      </c>
      <c r="AG4339">
        <v>1</v>
      </c>
      <c r="AH4339">
        <v>0</v>
      </c>
      <c r="AI4339">
        <v>0</v>
      </c>
      <c r="AJ4339">
        <v>0</v>
      </c>
      <c r="AK4339" s="30">
        <f t="shared" si="421"/>
        <v>2</v>
      </c>
      <c r="AL4339" s="45">
        <v>3</v>
      </c>
      <c r="AM4339" s="32">
        <f t="shared" si="420"/>
        <v>1</v>
      </c>
      <c r="AN4339" s="33" t="str">
        <f t="shared" si="422"/>
        <v>MOROSO</v>
      </c>
      <c r="AO4339" s="33" t="str">
        <f t="shared" si="423"/>
        <v>1meses_pendientes</v>
      </c>
      <c r="AP4339" s="33">
        <f t="shared" si="424"/>
        <v>30</v>
      </c>
      <c r="AQ4339" s="31">
        <f t="shared" si="425"/>
        <v>22</v>
      </c>
    </row>
    <row r="4340" spans="2:43" x14ac:dyDescent="0.3">
      <c r="B4340" s="37">
        <v>46162</v>
      </c>
      <c r="C4340" t="s">
        <v>35</v>
      </c>
      <c r="D4340" t="s">
        <v>30184</v>
      </c>
      <c r="E4340" t="s">
        <v>30185</v>
      </c>
      <c r="F4340" t="s">
        <v>30186</v>
      </c>
      <c r="G4340" t="s">
        <v>30187</v>
      </c>
      <c r="H4340" t="s">
        <v>16533</v>
      </c>
      <c r="I4340" t="s">
        <v>38</v>
      </c>
      <c r="J4340" t="s">
        <v>42</v>
      </c>
      <c r="K4340" t="s">
        <v>50</v>
      </c>
      <c r="L4340" t="s">
        <v>30188</v>
      </c>
      <c r="M4340" t="s">
        <v>30189</v>
      </c>
      <c r="N4340" t="s">
        <v>4165</v>
      </c>
      <c r="O4340" t="s">
        <v>4091</v>
      </c>
      <c r="P4340" t="s">
        <v>3632</v>
      </c>
      <c r="Q4340" t="s">
        <v>30190</v>
      </c>
      <c r="R4340" s="26">
        <v>2</v>
      </c>
      <c r="S4340" s="23">
        <v>362114340000</v>
      </c>
      <c r="T4340" t="s">
        <v>37</v>
      </c>
      <c r="U4340" t="s">
        <v>3634</v>
      </c>
      <c r="V4340" s="39">
        <v>46162</v>
      </c>
      <c r="W4340" s="41">
        <v>30</v>
      </c>
      <c r="X4340" s="26" t="s">
        <v>25685</v>
      </c>
      <c r="Z4340">
        <v>30.44</v>
      </c>
      <c r="AE4340" s="41">
        <v>30.44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 s="30">
        <f t="shared" si="421"/>
        <v>1</v>
      </c>
      <c r="AL4340" s="45">
        <v>3</v>
      </c>
      <c r="AM4340" s="32">
        <f t="shared" si="420"/>
        <v>2</v>
      </c>
      <c r="AN4340" s="33" t="str">
        <f t="shared" si="422"/>
        <v>MOROSO</v>
      </c>
      <c r="AO4340" s="33" t="str">
        <f t="shared" si="423"/>
        <v>2meses_pendientes</v>
      </c>
      <c r="AP4340" s="33">
        <f t="shared" si="424"/>
        <v>60</v>
      </c>
      <c r="AQ4340" s="31">
        <f t="shared" si="425"/>
        <v>20</v>
      </c>
    </row>
    <row r="4341" spans="2:43" x14ac:dyDescent="0.3">
      <c r="B4341" s="37">
        <v>46163</v>
      </c>
      <c r="C4341" t="s">
        <v>35</v>
      </c>
      <c r="D4341" t="s">
        <v>30191</v>
      </c>
      <c r="E4341" t="s">
        <v>30192</v>
      </c>
      <c r="F4341" t="s">
        <v>30193</v>
      </c>
      <c r="G4341" t="s">
        <v>30194</v>
      </c>
      <c r="H4341" t="s">
        <v>16533</v>
      </c>
      <c r="I4341" t="s">
        <v>38</v>
      </c>
      <c r="J4341" t="s">
        <v>38</v>
      </c>
      <c r="L4341" t="s">
        <v>30195</v>
      </c>
      <c r="M4341" t="s">
        <v>30196</v>
      </c>
      <c r="N4341" t="s">
        <v>4165</v>
      </c>
      <c r="O4341" t="s">
        <v>4091</v>
      </c>
      <c r="P4341" t="s">
        <v>3632</v>
      </c>
      <c r="Q4341" t="s">
        <v>30197</v>
      </c>
      <c r="R4341" s="26">
        <v>3</v>
      </c>
      <c r="S4341" s="23">
        <v>329009540000</v>
      </c>
      <c r="T4341" t="s">
        <v>37</v>
      </c>
      <c r="U4341" t="s">
        <v>3634</v>
      </c>
      <c r="V4341" s="39">
        <v>46169</v>
      </c>
      <c r="W4341" s="41">
        <v>33</v>
      </c>
      <c r="X4341" s="26" t="s">
        <v>25685</v>
      </c>
      <c r="Y4341">
        <v>34.909999999999997</v>
      </c>
      <c r="AE4341" s="41">
        <v>34.909999999999997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 s="30">
        <f t="shared" si="421"/>
        <v>0</v>
      </c>
      <c r="AL4341" s="45">
        <v>3</v>
      </c>
      <c r="AM4341" s="32">
        <f t="shared" si="420"/>
        <v>3</v>
      </c>
      <c r="AN4341" s="33" t="str">
        <f t="shared" si="422"/>
        <v>NPN</v>
      </c>
      <c r="AO4341" s="33" t="str">
        <f t="shared" si="423"/>
        <v>3meses_pendientes</v>
      </c>
      <c r="AP4341" s="33">
        <f t="shared" si="424"/>
        <v>99</v>
      </c>
      <c r="AQ4341" s="31">
        <f t="shared" si="425"/>
        <v>27</v>
      </c>
    </row>
    <row r="4342" spans="2:43" x14ac:dyDescent="0.3">
      <c r="B4342" s="37">
        <v>46166</v>
      </c>
      <c r="C4342" t="s">
        <v>35</v>
      </c>
      <c r="D4342" t="s">
        <v>30198</v>
      </c>
      <c r="E4342" t="s">
        <v>30199</v>
      </c>
      <c r="F4342" t="s">
        <v>30200</v>
      </c>
      <c r="G4342" t="s">
        <v>30201</v>
      </c>
      <c r="H4342" t="s">
        <v>16533</v>
      </c>
      <c r="I4342" t="s">
        <v>38</v>
      </c>
      <c r="J4342" t="s">
        <v>42</v>
      </c>
      <c r="K4342" t="s">
        <v>50</v>
      </c>
      <c r="L4342" t="s">
        <v>30202</v>
      </c>
      <c r="M4342" t="s">
        <v>30203</v>
      </c>
      <c r="N4342" t="s">
        <v>4165</v>
      </c>
      <c r="O4342" t="s">
        <v>4091</v>
      </c>
      <c r="P4342" t="s">
        <v>3632</v>
      </c>
      <c r="Q4342" t="s">
        <v>30204</v>
      </c>
      <c r="R4342" s="26">
        <v>3</v>
      </c>
      <c r="S4342" s="23">
        <v>364144390000</v>
      </c>
      <c r="T4342" t="s">
        <v>37</v>
      </c>
      <c r="U4342" t="s">
        <v>3634</v>
      </c>
      <c r="V4342" s="39">
        <v>46167</v>
      </c>
      <c r="W4342" s="41">
        <v>30.7</v>
      </c>
      <c r="X4342" s="26" t="s">
        <v>25685</v>
      </c>
      <c r="Z4342">
        <v>50.24</v>
      </c>
      <c r="AA4342">
        <v>32.119999999999997</v>
      </c>
      <c r="AE4342" s="41">
        <v>82.36</v>
      </c>
      <c r="AF4342">
        <v>1</v>
      </c>
      <c r="AG4342">
        <v>1</v>
      </c>
      <c r="AH4342">
        <v>0</v>
      </c>
      <c r="AI4342">
        <v>0</v>
      </c>
      <c r="AJ4342">
        <v>0</v>
      </c>
      <c r="AK4342" s="30">
        <f t="shared" si="421"/>
        <v>2</v>
      </c>
      <c r="AL4342" s="45">
        <v>3</v>
      </c>
      <c r="AM4342" s="32">
        <f t="shared" si="420"/>
        <v>1</v>
      </c>
      <c r="AN4342" s="33" t="str">
        <f t="shared" si="422"/>
        <v>MOROSO</v>
      </c>
      <c r="AO4342" s="33" t="str">
        <f t="shared" si="423"/>
        <v>1meses_pendientes</v>
      </c>
      <c r="AP4342" s="33">
        <f t="shared" si="424"/>
        <v>30.7</v>
      </c>
      <c r="AQ4342" s="31">
        <f t="shared" si="425"/>
        <v>25</v>
      </c>
    </row>
    <row r="4343" spans="2:43" x14ac:dyDescent="0.3">
      <c r="B4343" s="37">
        <v>46167</v>
      </c>
      <c r="C4343" t="s">
        <v>35</v>
      </c>
      <c r="D4343" t="s">
        <v>30205</v>
      </c>
      <c r="E4343" t="s">
        <v>30206</v>
      </c>
      <c r="F4343" t="s">
        <v>30207</v>
      </c>
      <c r="G4343" t="s">
        <v>30208</v>
      </c>
      <c r="H4343" t="s">
        <v>16533</v>
      </c>
      <c r="I4343" t="s">
        <v>38</v>
      </c>
      <c r="J4343" t="s">
        <v>44</v>
      </c>
      <c r="K4343" t="s">
        <v>52</v>
      </c>
      <c r="L4343" t="s">
        <v>30209</v>
      </c>
      <c r="M4343" t="s">
        <v>30210</v>
      </c>
      <c r="N4343" t="s">
        <v>4165</v>
      </c>
      <c r="O4343" t="s">
        <v>4091</v>
      </c>
      <c r="P4343" t="s">
        <v>3632</v>
      </c>
      <c r="Q4343" t="s">
        <v>30211</v>
      </c>
      <c r="R4343" s="26">
        <v>2</v>
      </c>
      <c r="S4343" s="23">
        <v>366145060000</v>
      </c>
      <c r="T4343" t="s">
        <v>37</v>
      </c>
      <c r="U4343" t="s">
        <v>3634</v>
      </c>
      <c r="V4343" s="39">
        <v>46168</v>
      </c>
      <c r="W4343" s="41">
        <v>30</v>
      </c>
      <c r="X4343" s="26" t="s">
        <v>25685</v>
      </c>
      <c r="Y4343">
        <v>15.22</v>
      </c>
      <c r="Z4343">
        <v>15.22</v>
      </c>
      <c r="AE4343" s="41">
        <v>30.44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 s="30">
        <f t="shared" si="421"/>
        <v>1</v>
      </c>
      <c r="AL4343" s="45">
        <v>3</v>
      </c>
      <c r="AM4343" s="32">
        <f t="shared" si="420"/>
        <v>2</v>
      </c>
      <c r="AN4343" s="33" t="str">
        <f t="shared" si="422"/>
        <v>MOROSO</v>
      </c>
      <c r="AO4343" s="33" t="str">
        <f t="shared" si="423"/>
        <v>2meses_pendientes</v>
      </c>
      <c r="AP4343" s="33">
        <f t="shared" si="424"/>
        <v>60</v>
      </c>
      <c r="AQ4343" s="31">
        <f t="shared" si="425"/>
        <v>26</v>
      </c>
    </row>
    <row r="4344" spans="2:43" x14ac:dyDescent="0.3">
      <c r="B4344" s="37">
        <v>46170</v>
      </c>
      <c r="C4344" t="s">
        <v>35</v>
      </c>
      <c r="D4344" t="s">
        <v>30212</v>
      </c>
      <c r="E4344" t="s">
        <v>30213</v>
      </c>
      <c r="F4344" t="s">
        <v>30214</v>
      </c>
      <c r="G4344" t="s">
        <v>30215</v>
      </c>
      <c r="H4344" t="s">
        <v>16533</v>
      </c>
      <c r="I4344" t="s">
        <v>38</v>
      </c>
      <c r="J4344" t="s">
        <v>44</v>
      </c>
      <c r="K4344" t="s">
        <v>45</v>
      </c>
      <c r="L4344" t="s">
        <v>30216</v>
      </c>
      <c r="M4344" t="s">
        <v>30217</v>
      </c>
      <c r="N4344" t="s">
        <v>4165</v>
      </c>
      <c r="O4344" t="s">
        <v>4091</v>
      </c>
      <c r="P4344" t="s">
        <v>3632</v>
      </c>
      <c r="Q4344" t="s">
        <v>30218</v>
      </c>
      <c r="R4344" s="26">
        <v>3</v>
      </c>
      <c r="S4344" s="23">
        <v>304022750000</v>
      </c>
      <c r="T4344" t="s">
        <v>37</v>
      </c>
      <c r="U4344" t="s">
        <v>3634</v>
      </c>
      <c r="V4344" s="39">
        <v>46172</v>
      </c>
      <c r="W4344" s="41">
        <v>30.7</v>
      </c>
      <c r="X4344" s="26" t="s">
        <v>25685</v>
      </c>
      <c r="Y4344">
        <v>32.049999999999997</v>
      </c>
      <c r="AE4344" s="41">
        <v>32.049999999999997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 s="30">
        <f t="shared" si="421"/>
        <v>0</v>
      </c>
      <c r="AL4344" s="45">
        <v>3</v>
      </c>
      <c r="AM4344" s="32">
        <f t="shared" si="420"/>
        <v>3</v>
      </c>
      <c r="AN4344" s="33" t="str">
        <f t="shared" si="422"/>
        <v>NPN</v>
      </c>
      <c r="AO4344" s="33" t="str">
        <f t="shared" si="423"/>
        <v>3meses_pendientes</v>
      </c>
      <c r="AP4344" s="33">
        <f t="shared" si="424"/>
        <v>92.1</v>
      </c>
      <c r="AQ4344" s="31">
        <f t="shared" si="425"/>
        <v>30</v>
      </c>
    </row>
    <row r="4345" spans="2:43" x14ac:dyDescent="0.3">
      <c r="B4345" s="37">
        <v>46151</v>
      </c>
      <c r="C4345" t="s">
        <v>35</v>
      </c>
      <c r="D4345" t="s">
        <v>30219</v>
      </c>
      <c r="E4345" t="s">
        <v>30220</v>
      </c>
      <c r="F4345" t="s">
        <v>30221</v>
      </c>
      <c r="G4345" t="s">
        <v>30222</v>
      </c>
      <c r="H4345" t="s">
        <v>30223</v>
      </c>
      <c r="I4345" t="s">
        <v>38</v>
      </c>
      <c r="J4345" t="s">
        <v>42</v>
      </c>
      <c r="K4345" t="s">
        <v>59</v>
      </c>
      <c r="L4345" t="s">
        <v>30224</v>
      </c>
      <c r="M4345" t="s">
        <v>30225</v>
      </c>
      <c r="N4345" t="s">
        <v>4220</v>
      </c>
      <c r="O4345" t="s">
        <v>4091</v>
      </c>
      <c r="P4345" t="s">
        <v>3632</v>
      </c>
      <c r="Q4345" t="s">
        <v>30226</v>
      </c>
      <c r="R4345" s="26">
        <v>3</v>
      </c>
      <c r="S4345" s="23">
        <v>323062130000</v>
      </c>
      <c r="T4345" t="s">
        <v>37</v>
      </c>
      <c r="U4345" t="s">
        <v>3634</v>
      </c>
      <c r="V4345" s="39">
        <v>46153</v>
      </c>
      <c r="W4345" s="41">
        <v>35</v>
      </c>
      <c r="X4345" s="26" t="s">
        <v>25685</v>
      </c>
      <c r="Y4345">
        <v>37.049999999999997</v>
      </c>
      <c r="AE4345" s="41">
        <v>37.049999999999997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 s="30">
        <f t="shared" si="421"/>
        <v>0</v>
      </c>
      <c r="AL4345" s="45">
        <v>3</v>
      </c>
      <c r="AM4345" s="32">
        <f t="shared" si="420"/>
        <v>3</v>
      </c>
      <c r="AN4345" s="33" t="str">
        <f t="shared" si="422"/>
        <v>NPN</v>
      </c>
      <c r="AO4345" s="33" t="str">
        <f t="shared" si="423"/>
        <v>3meses_pendientes</v>
      </c>
      <c r="AP4345" s="33">
        <f t="shared" si="424"/>
        <v>105</v>
      </c>
      <c r="AQ4345" s="31">
        <f t="shared" si="425"/>
        <v>11</v>
      </c>
    </row>
    <row r="4346" spans="2:43" x14ac:dyDescent="0.3">
      <c r="B4346" s="37">
        <v>46153</v>
      </c>
      <c r="C4346" t="s">
        <v>35</v>
      </c>
      <c r="D4346" t="s">
        <v>30227</v>
      </c>
      <c r="E4346" t="s">
        <v>30228</v>
      </c>
      <c r="F4346" t="s">
        <v>30229</v>
      </c>
      <c r="G4346" t="s">
        <v>30230</v>
      </c>
      <c r="H4346" t="s">
        <v>30231</v>
      </c>
      <c r="I4346" t="s">
        <v>38</v>
      </c>
      <c r="J4346" t="s">
        <v>42</v>
      </c>
      <c r="K4346" t="s">
        <v>3490</v>
      </c>
      <c r="L4346" t="s">
        <v>30232</v>
      </c>
      <c r="M4346" t="s">
        <v>30233</v>
      </c>
      <c r="N4346" t="s">
        <v>4220</v>
      </c>
      <c r="O4346" t="s">
        <v>4091</v>
      </c>
      <c r="P4346" t="s">
        <v>3632</v>
      </c>
      <c r="Q4346" t="s">
        <v>30234</v>
      </c>
      <c r="R4346" s="26">
        <v>2</v>
      </c>
      <c r="S4346" s="23">
        <v>193071950000</v>
      </c>
      <c r="T4346" t="s">
        <v>37</v>
      </c>
      <c r="U4346" t="s">
        <v>3634</v>
      </c>
      <c r="V4346" s="39">
        <v>46153</v>
      </c>
      <c r="W4346" s="41">
        <v>30</v>
      </c>
      <c r="X4346" s="26" t="s">
        <v>25685</v>
      </c>
      <c r="Z4346">
        <v>30.44</v>
      </c>
      <c r="AE4346" s="41">
        <v>30.44</v>
      </c>
      <c r="AF4346">
        <v>1</v>
      </c>
      <c r="AG4346">
        <v>0</v>
      </c>
      <c r="AH4346">
        <v>0</v>
      </c>
      <c r="AI4346">
        <v>0</v>
      </c>
      <c r="AJ4346">
        <v>0</v>
      </c>
      <c r="AK4346" s="30">
        <f t="shared" si="421"/>
        <v>1</v>
      </c>
      <c r="AL4346" s="45">
        <v>3</v>
      </c>
      <c r="AM4346" s="32">
        <f t="shared" si="420"/>
        <v>2</v>
      </c>
      <c r="AN4346" s="33" t="str">
        <f t="shared" si="422"/>
        <v>MOROSO</v>
      </c>
      <c r="AO4346" s="33" t="str">
        <f t="shared" si="423"/>
        <v>2meses_pendientes</v>
      </c>
      <c r="AP4346" s="33">
        <f t="shared" si="424"/>
        <v>60</v>
      </c>
      <c r="AQ4346" s="31">
        <f t="shared" si="425"/>
        <v>11</v>
      </c>
    </row>
    <row r="4347" spans="2:43" x14ac:dyDescent="0.3">
      <c r="B4347" s="37">
        <v>46156</v>
      </c>
      <c r="C4347" t="s">
        <v>35</v>
      </c>
      <c r="D4347" t="s">
        <v>30235</v>
      </c>
      <c r="E4347" t="s">
        <v>30236</v>
      </c>
      <c r="F4347" t="s">
        <v>30237</v>
      </c>
      <c r="G4347" t="s">
        <v>30238</v>
      </c>
      <c r="H4347" t="s">
        <v>30239</v>
      </c>
      <c r="I4347" t="s">
        <v>38</v>
      </c>
      <c r="J4347" t="s">
        <v>44</v>
      </c>
      <c r="K4347" t="s">
        <v>56</v>
      </c>
      <c r="L4347" t="s">
        <v>30240</v>
      </c>
      <c r="M4347" t="s">
        <v>30241</v>
      </c>
      <c r="N4347" t="s">
        <v>4220</v>
      </c>
      <c r="O4347" t="s">
        <v>4091</v>
      </c>
      <c r="P4347" t="s">
        <v>3632</v>
      </c>
      <c r="Q4347" t="s">
        <v>30242</v>
      </c>
      <c r="R4347" s="26">
        <v>3</v>
      </c>
      <c r="S4347" s="23">
        <v>366134540000</v>
      </c>
      <c r="T4347" t="s">
        <v>37</v>
      </c>
      <c r="U4347" t="s">
        <v>3634</v>
      </c>
      <c r="V4347" s="39">
        <v>46162</v>
      </c>
      <c r="W4347" s="41">
        <v>37</v>
      </c>
      <c r="X4347" s="26" t="s">
        <v>25685</v>
      </c>
      <c r="Y4347">
        <v>38.4</v>
      </c>
      <c r="AA4347">
        <v>19.39</v>
      </c>
      <c r="AE4347" s="41">
        <v>57.79</v>
      </c>
      <c r="AF4347">
        <v>0</v>
      </c>
      <c r="AG4347">
        <v>1</v>
      </c>
      <c r="AH4347">
        <v>0</v>
      </c>
      <c r="AI4347">
        <v>0</v>
      </c>
      <c r="AJ4347">
        <v>0</v>
      </c>
      <c r="AK4347" s="30">
        <f t="shared" si="421"/>
        <v>1</v>
      </c>
      <c r="AL4347" s="45">
        <v>3</v>
      </c>
      <c r="AM4347" s="32">
        <f t="shared" si="420"/>
        <v>2</v>
      </c>
      <c r="AN4347" s="33" t="str">
        <f t="shared" si="422"/>
        <v>MOROSO</v>
      </c>
      <c r="AO4347" s="33" t="str">
        <f t="shared" si="423"/>
        <v>2meses_pendientes</v>
      </c>
      <c r="AP4347" s="33">
        <f t="shared" si="424"/>
        <v>74</v>
      </c>
      <c r="AQ4347" s="31">
        <f t="shared" si="425"/>
        <v>20</v>
      </c>
    </row>
    <row r="4348" spans="2:43" x14ac:dyDescent="0.3">
      <c r="B4348" s="37">
        <v>46159</v>
      </c>
      <c r="C4348" t="s">
        <v>35</v>
      </c>
      <c r="D4348" t="s">
        <v>30243</v>
      </c>
      <c r="E4348" t="s">
        <v>30244</v>
      </c>
      <c r="F4348" t="s">
        <v>30245</v>
      </c>
      <c r="G4348" t="s">
        <v>30246</v>
      </c>
      <c r="H4348" t="s">
        <v>30247</v>
      </c>
      <c r="I4348" t="s">
        <v>38</v>
      </c>
      <c r="J4348" t="s">
        <v>42</v>
      </c>
      <c r="K4348" t="s">
        <v>50</v>
      </c>
      <c r="L4348" t="s">
        <v>30248</v>
      </c>
      <c r="M4348" t="s">
        <v>30249</v>
      </c>
      <c r="N4348" t="s">
        <v>4220</v>
      </c>
      <c r="O4348" t="s">
        <v>4091</v>
      </c>
      <c r="P4348" t="s">
        <v>3632</v>
      </c>
      <c r="Q4348" t="s">
        <v>30250</v>
      </c>
      <c r="R4348" s="26">
        <v>2</v>
      </c>
      <c r="S4348" s="23">
        <v>369137120000</v>
      </c>
      <c r="T4348" t="s">
        <v>37</v>
      </c>
      <c r="U4348" t="s">
        <v>3634</v>
      </c>
      <c r="V4348" s="39">
        <v>46160</v>
      </c>
      <c r="W4348" s="41">
        <v>30</v>
      </c>
      <c r="X4348" s="26" t="s">
        <v>25685</v>
      </c>
      <c r="Z4348">
        <v>30.44</v>
      </c>
      <c r="AE4348" s="41">
        <v>30.44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 s="30">
        <f t="shared" si="421"/>
        <v>1</v>
      </c>
      <c r="AL4348" s="45">
        <v>3</v>
      </c>
      <c r="AM4348" s="32">
        <f t="shared" si="420"/>
        <v>2</v>
      </c>
      <c r="AN4348" s="33" t="str">
        <f t="shared" si="422"/>
        <v>MOROSO</v>
      </c>
      <c r="AO4348" s="33" t="str">
        <f t="shared" si="423"/>
        <v>2meses_pendientes</v>
      </c>
      <c r="AP4348" s="33">
        <f t="shared" si="424"/>
        <v>60</v>
      </c>
      <c r="AQ4348" s="31">
        <f t="shared" si="425"/>
        <v>18</v>
      </c>
    </row>
    <row r="4349" spans="2:43" x14ac:dyDescent="0.3">
      <c r="B4349" s="37">
        <v>46163</v>
      </c>
      <c r="C4349" t="s">
        <v>35</v>
      </c>
      <c r="D4349" t="s">
        <v>30251</v>
      </c>
      <c r="E4349" t="s">
        <v>30252</v>
      </c>
      <c r="F4349" t="s">
        <v>30253</v>
      </c>
      <c r="G4349" t="s">
        <v>30254</v>
      </c>
      <c r="H4349" t="s">
        <v>30255</v>
      </c>
      <c r="I4349" t="s">
        <v>38</v>
      </c>
      <c r="J4349" t="s">
        <v>42</v>
      </c>
      <c r="K4349" t="s">
        <v>57</v>
      </c>
      <c r="L4349" t="s">
        <v>30256</v>
      </c>
      <c r="M4349" t="s">
        <v>30257</v>
      </c>
      <c r="N4349" t="s">
        <v>4220</v>
      </c>
      <c r="O4349" t="s">
        <v>4091</v>
      </c>
      <c r="P4349" t="s">
        <v>3632</v>
      </c>
      <c r="Q4349" t="s">
        <v>30258</v>
      </c>
      <c r="R4349" s="26">
        <v>3</v>
      </c>
      <c r="S4349" s="23">
        <v>274069300000</v>
      </c>
      <c r="T4349" t="s">
        <v>37</v>
      </c>
      <c r="U4349" t="s">
        <v>3634</v>
      </c>
      <c r="V4349" s="39">
        <v>46162</v>
      </c>
      <c r="W4349" s="41">
        <v>37</v>
      </c>
      <c r="X4349" s="26" t="s">
        <v>25685</v>
      </c>
      <c r="Z4349">
        <v>38.4</v>
      </c>
      <c r="AE4349" s="41">
        <v>38.4</v>
      </c>
      <c r="AF4349">
        <v>1</v>
      </c>
      <c r="AG4349">
        <v>0</v>
      </c>
      <c r="AH4349">
        <v>0</v>
      </c>
      <c r="AI4349">
        <v>0</v>
      </c>
      <c r="AJ4349">
        <v>0</v>
      </c>
      <c r="AK4349" s="30">
        <f t="shared" si="421"/>
        <v>1</v>
      </c>
      <c r="AL4349" s="45">
        <v>3</v>
      </c>
      <c r="AM4349" s="32">
        <f t="shared" si="420"/>
        <v>2</v>
      </c>
      <c r="AN4349" s="33" t="str">
        <f t="shared" si="422"/>
        <v>MOROSO</v>
      </c>
      <c r="AO4349" s="33" t="str">
        <f t="shared" si="423"/>
        <v>2meses_pendientes</v>
      </c>
      <c r="AP4349" s="33">
        <f t="shared" si="424"/>
        <v>74</v>
      </c>
      <c r="AQ4349" s="31">
        <f t="shared" si="425"/>
        <v>20</v>
      </c>
    </row>
    <row r="4350" spans="2:43" x14ac:dyDescent="0.3">
      <c r="B4350" s="37">
        <v>46164</v>
      </c>
      <c r="C4350" t="s">
        <v>35</v>
      </c>
      <c r="D4350" t="s">
        <v>30259</v>
      </c>
      <c r="E4350" t="s">
        <v>30260</v>
      </c>
      <c r="F4350" t="s">
        <v>30261</v>
      </c>
      <c r="G4350" t="s">
        <v>30262</v>
      </c>
      <c r="H4350" t="s">
        <v>30263</v>
      </c>
      <c r="I4350" t="s">
        <v>38</v>
      </c>
      <c r="J4350" t="s">
        <v>44</v>
      </c>
      <c r="K4350" t="s">
        <v>56</v>
      </c>
      <c r="L4350" t="s">
        <v>30264</v>
      </c>
      <c r="M4350" t="s">
        <v>30265</v>
      </c>
      <c r="N4350" t="s">
        <v>4220</v>
      </c>
      <c r="O4350" t="s">
        <v>4091</v>
      </c>
      <c r="P4350" t="s">
        <v>3632</v>
      </c>
      <c r="Q4350" t="s">
        <v>30266</v>
      </c>
      <c r="R4350" s="26">
        <v>3</v>
      </c>
      <c r="S4350" s="23">
        <v>362142940000</v>
      </c>
      <c r="T4350" t="s">
        <v>37</v>
      </c>
      <c r="U4350" t="s">
        <v>3634</v>
      </c>
      <c r="V4350" s="39">
        <v>46167</v>
      </c>
      <c r="W4350" s="41">
        <v>35</v>
      </c>
      <c r="X4350" s="26" t="s">
        <v>25685</v>
      </c>
      <c r="AE4350" s="41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 s="30">
        <f t="shared" si="421"/>
        <v>0</v>
      </c>
      <c r="AL4350" s="45">
        <v>3</v>
      </c>
      <c r="AM4350" s="32">
        <f t="shared" si="420"/>
        <v>3</v>
      </c>
      <c r="AN4350" s="33" t="str">
        <f t="shared" si="422"/>
        <v>NPN</v>
      </c>
      <c r="AO4350" s="33" t="str">
        <f t="shared" si="423"/>
        <v>3meses_pendientes</v>
      </c>
      <c r="AP4350" s="33">
        <f t="shared" si="424"/>
        <v>105</v>
      </c>
      <c r="AQ4350" s="31">
        <f t="shared" si="425"/>
        <v>25</v>
      </c>
    </row>
    <row r="4351" spans="2:43" x14ac:dyDescent="0.3">
      <c r="B4351" s="37">
        <v>46164</v>
      </c>
      <c r="C4351" t="s">
        <v>35</v>
      </c>
      <c r="D4351" t="s">
        <v>30267</v>
      </c>
      <c r="E4351" t="s">
        <v>30268</v>
      </c>
      <c r="F4351" t="s">
        <v>30269</v>
      </c>
      <c r="G4351" t="s">
        <v>30270</v>
      </c>
      <c r="H4351" t="s">
        <v>30271</v>
      </c>
      <c r="I4351" t="s">
        <v>38</v>
      </c>
      <c r="J4351" t="s">
        <v>44</v>
      </c>
      <c r="K4351" t="s">
        <v>56</v>
      </c>
      <c r="L4351" t="s">
        <v>30272</v>
      </c>
      <c r="M4351" t="s">
        <v>30273</v>
      </c>
      <c r="N4351" t="s">
        <v>4220</v>
      </c>
      <c r="O4351" t="s">
        <v>4091</v>
      </c>
      <c r="P4351" t="s">
        <v>3632</v>
      </c>
      <c r="Q4351" t="s">
        <v>30274</v>
      </c>
      <c r="R4351" s="26">
        <v>2</v>
      </c>
      <c r="S4351" s="23">
        <v>366142010000</v>
      </c>
      <c r="T4351" t="s">
        <v>37</v>
      </c>
      <c r="U4351" t="s">
        <v>3634</v>
      </c>
      <c r="V4351" s="39">
        <v>46169</v>
      </c>
      <c r="W4351" s="41">
        <v>30</v>
      </c>
      <c r="X4351" s="26" t="s">
        <v>25685</v>
      </c>
      <c r="Y4351">
        <v>15.22</v>
      </c>
      <c r="Z4351">
        <v>15.22</v>
      </c>
      <c r="AE4351" s="41">
        <v>30.44</v>
      </c>
      <c r="AF4351">
        <v>1</v>
      </c>
      <c r="AG4351">
        <v>0</v>
      </c>
      <c r="AH4351">
        <v>0</v>
      </c>
      <c r="AI4351">
        <v>0</v>
      </c>
      <c r="AJ4351">
        <v>0</v>
      </c>
      <c r="AK4351" s="30">
        <f t="shared" si="421"/>
        <v>1</v>
      </c>
      <c r="AL4351" s="45">
        <v>3</v>
      </c>
      <c r="AM4351" s="32">
        <f t="shared" si="420"/>
        <v>2</v>
      </c>
      <c r="AN4351" s="33" t="str">
        <f t="shared" si="422"/>
        <v>MOROSO</v>
      </c>
      <c r="AO4351" s="33" t="str">
        <f t="shared" si="423"/>
        <v>2meses_pendientes</v>
      </c>
      <c r="AP4351" s="33">
        <f t="shared" si="424"/>
        <v>60</v>
      </c>
      <c r="AQ4351" s="31">
        <f t="shared" si="425"/>
        <v>27</v>
      </c>
    </row>
    <row r="4352" spans="2:43" x14ac:dyDescent="0.3">
      <c r="B4352" s="37">
        <v>46165</v>
      </c>
      <c r="C4352" t="s">
        <v>35</v>
      </c>
      <c r="D4352" t="s">
        <v>30275</v>
      </c>
      <c r="E4352" t="s">
        <v>30276</v>
      </c>
      <c r="F4352" t="s">
        <v>30277</v>
      </c>
      <c r="G4352" t="s">
        <v>30278</v>
      </c>
      <c r="H4352" t="s">
        <v>30279</v>
      </c>
      <c r="I4352" t="s">
        <v>38</v>
      </c>
      <c r="J4352" t="s">
        <v>42</v>
      </c>
      <c r="K4352" t="s">
        <v>57</v>
      </c>
      <c r="L4352" t="s">
        <v>30280</v>
      </c>
      <c r="M4352" t="s">
        <v>30281</v>
      </c>
      <c r="N4352" t="s">
        <v>4220</v>
      </c>
      <c r="O4352" t="s">
        <v>4091</v>
      </c>
      <c r="P4352" t="s">
        <v>3632</v>
      </c>
      <c r="Q4352" t="s">
        <v>30282</v>
      </c>
      <c r="R4352" s="26">
        <v>3</v>
      </c>
      <c r="S4352" s="23">
        <v>361146200000</v>
      </c>
      <c r="T4352" t="s">
        <v>37</v>
      </c>
      <c r="U4352" t="s">
        <v>3634</v>
      </c>
      <c r="V4352" s="39">
        <v>46170</v>
      </c>
      <c r="W4352" s="41">
        <v>40</v>
      </c>
      <c r="X4352" s="26" t="s">
        <v>25685</v>
      </c>
      <c r="Z4352">
        <v>42</v>
      </c>
      <c r="AE4352" s="41">
        <v>42</v>
      </c>
      <c r="AF4352">
        <v>1</v>
      </c>
      <c r="AG4352">
        <v>0</v>
      </c>
      <c r="AH4352">
        <v>0</v>
      </c>
      <c r="AI4352">
        <v>0</v>
      </c>
      <c r="AJ4352">
        <v>0</v>
      </c>
      <c r="AK4352" s="30">
        <f t="shared" si="421"/>
        <v>1</v>
      </c>
      <c r="AL4352" s="45">
        <v>3</v>
      </c>
      <c r="AM4352" s="32">
        <f t="shared" si="420"/>
        <v>2</v>
      </c>
      <c r="AN4352" s="33" t="str">
        <f t="shared" si="422"/>
        <v>MOROSO</v>
      </c>
      <c r="AO4352" s="33" t="str">
        <f t="shared" si="423"/>
        <v>2meses_pendientes</v>
      </c>
      <c r="AP4352" s="33">
        <f t="shared" si="424"/>
        <v>80</v>
      </c>
      <c r="AQ4352" s="31">
        <f t="shared" si="425"/>
        <v>28</v>
      </c>
    </row>
    <row r="4353" spans="2:43" x14ac:dyDescent="0.3">
      <c r="B4353" s="37">
        <v>46167</v>
      </c>
      <c r="C4353" t="s">
        <v>35</v>
      </c>
      <c r="D4353" t="s">
        <v>30283</v>
      </c>
      <c r="E4353" t="s">
        <v>30284</v>
      </c>
      <c r="F4353" t="s">
        <v>30285</v>
      </c>
      <c r="G4353" t="s">
        <v>30286</v>
      </c>
      <c r="H4353" t="s">
        <v>30287</v>
      </c>
      <c r="I4353" t="s">
        <v>38</v>
      </c>
      <c r="J4353" t="s">
        <v>42</v>
      </c>
      <c r="K4353" t="s">
        <v>50</v>
      </c>
      <c r="L4353" t="s">
        <v>30288</v>
      </c>
      <c r="M4353" t="s">
        <v>30289</v>
      </c>
      <c r="N4353" t="s">
        <v>4220</v>
      </c>
      <c r="O4353" t="s">
        <v>4091</v>
      </c>
      <c r="P4353" t="s">
        <v>3632</v>
      </c>
      <c r="Q4353" t="s">
        <v>30290</v>
      </c>
      <c r="R4353" s="26">
        <v>2</v>
      </c>
      <c r="S4353" s="23">
        <v>367144450000</v>
      </c>
      <c r="T4353" t="s">
        <v>37</v>
      </c>
      <c r="U4353" t="s">
        <v>3634</v>
      </c>
      <c r="V4353" s="39">
        <v>46172</v>
      </c>
      <c r="W4353" s="41">
        <v>30</v>
      </c>
      <c r="X4353" s="26" t="s">
        <v>25685</v>
      </c>
      <c r="Z4353">
        <v>20.34</v>
      </c>
      <c r="AE4353" s="41">
        <v>20.34</v>
      </c>
      <c r="AF4353">
        <v>1</v>
      </c>
      <c r="AG4353">
        <v>0</v>
      </c>
      <c r="AH4353">
        <v>0</v>
      </c>
      <c r="AI4353">
        <v>0</v>
      </c>
      <c r="AJ4353">
        <v>0</v>
      </c>
      <c r="AK4353" s="30">
        <f t="shared" si="421"/>
        <v>1</v>
      </c>
      <c r="AL4353" s="45">
        <v>3</v>
      </c>
      <c r="AM4353" s="32">
        <f t="shared" si="420"/>
        <v>2</v>
      </c>
      <c r="AN4353" s="33" t="str">
        <f t="shared" si="422"/>
        <v>MOROSO</v>
      </c>
      <c r="AO4353" s="33" t="str">
        <f t="shared" si="423"/>
        <v>2meses_pendientes</v>
      </c>
      <c r="AP4353" s="33">
        <f t="shared" si="424"/>
        <v>60</v>
      </c>
      <c r="AQ4353" s="31">
        <f t="shared" si="425"/>
        <v>30</v>
      </c>
    </row>
    <row r="4354" spans="2:43" x14ac:dyDescent="0.3">
      <c r="B4354" s="37">
        <v>46170</v>
      </c>
      <c r="C4354" t="s">
        <v>35</v>
      </c>
      <c r="D4354" t="s">
        <v>30291</v>
      </c>
      <c r="E4354" t="s">
        <v>30292</v>
      </c>
      <c r="F4354" t="s">
        <v>30293</v>
      </c>
      <c r="G4354" t="s">
        <v>30294</v>
      </c>
      <c r="H4354" t="s">
        <v>30295</v>
      </c>
      <c r="I4354" t="s">
        <v>38</v>
      </c>
      <c r="J4354" t="s">
        <v>44</v>
      </c>
      <c r="K4354" t="s">
        <v>56</v>
      </c>
      <c r="L4354" t="s">
        <v>30293</v>
      </c>
      <c r="M4354" t="s">
        <v>30296</v>
      </c>
      <c r="N4354" t="s">
        <v>4220</v>
      </c>
      <c r="O4354" t="s">
        <v>4091</v>
      </c>
      <c r="P4354" t="s">
        <v>3632</v>
      </c>
      <c r="Q4354" t="s">
        <v>30297</v>
      </c>
      <c r="R4354" s="26">
        <v>2</v>
      </c>
      <c r="S4354" s="23">
        <v>364146860000</v>
      </c>
      <c r="T4354" t="s">
        <v>37</v>
      </c>
      <c r="U4354" t="s">
        <v>3634</v>
      </c>
      <c r="V4354" s="39">
        <v>46170</v>
      </c>
      <c r="W4354" s="41">
        <v>39.24</v>
      </c>
      <c r="X4354" s="26" t="s">
        <v>25685</v>
      </c>
      <c r="Z4354">
        <v>41.25</v>
      </c>
      <c r="AE4354" s="41">
        <v>41.25</v>
      </c>
      <c r="AF4354">
        <v>1</v>
      </c>
      <c r="AG4354">
        <v>0</v>
      </c>
      <c r="AH4354">
        <v>0</v>
      </c>
      <c r="AI4354">
        <v>0</v>
      </c>
      <c r="AJ4354">
        <v>0</v>
      </c>
      <c r="AK4354" s="30">
        <f t="shared" si="421"/>
        <v>1</v>
      </c>
      <c r="AL4354" s="45">
        <v>3</v>
      </c>
      <c r="AM4354" s="32">
        <f t="shared" ref="AM4354:AM4417" si="426">AL4354-AK4354</f>
        <v>2</v>
      </c>
      <c r="AN4354" s="33" t="str">
        <f t="shared" si="422"/>
        <v>MOROSO</v>
      </c>
      <c r="AO4354" s="33" t="str">
        <f t="shared" si="423"/>
        <v>2meses_pendientes</v>
      </c>
      <c r="AP4354" s="33">
        <f t="shared" si="424"/>
        <v>78.48</v>
      </c>
      <c r="AQ4354" s="31">
        <f t="shared" si="425"/>
        <v>28</v>
      </c>
    </row>
    <row r="4355" spans="2:43" x14ac:dyDescent="0.3">
      <c r="B4355" s="37">
        <v>46171</v>
      </c>
      <c r="C4355" t="s">
        <v>35</v>
      </c>
      <c r="D4355" t="s">
        <v>30298</v>
      </c>
      <c r="E4355" t="s">
        <v>30299</v>
      </c>
      <c r="F4355" t="s">
        <v>30300</v>
      </c>
      <c r="G4355" t="s">
        <v>30301</v>
      </c>
      <c r="H4355" t="s">
        <v>30302</v>
      </c>
      <c r="I4355" t="s">
        <v>38</v>
      </c>
      <c r="J4355" t="s">
        <v>42</v>
      </c>
      <c r="K4355" t="s">
        <v>50</v>
      </c>
      <c r="L4355" t="s">
        <v>30303</v>
      </c>
      <c r="M4355" t="s">
        <v>30304</v>
      </c>
      <c r="N4355" t="s">
        <v>4220</v>
      </c>
      <c r="O4355" t="s">
        <v>4091</v>
      </c>
      <c r="P4355" t="s">
        <v>3632</v>
      </c>
      <c r="Q4355" t="s">
        <v>30305</v>
      </c>
      <c r="R4355" s="26">
        <v>3</v>
      </c>
      <c r="S4355" s="23">
        <v>368143940000</v>
      </c>
      <c r="T4355" t="s">
        <v>37</v>
      </c>
      <c r="U4355" t="s">
        <v>3634</v>
      </c>
      <c r="V4355" s="39">
        <v>46173</v>
      </c>
      <c r="W4355" s="41">
        <v>36.380000000000003</v>
      </c>
      <c r="X4355" s="26" t="s">
        <v>25685</v>
      </c>
      <c r="Z4355">
        <v>39.07</v>
      </c>
      <c r="AA4355">
        <v>39.07</v>
      </c>
      <c r="AE4355" s="41">
        <v>78.14</v>
      </c>
      <c r="AF4355">
        <v>1</v>
      </c>
      <c r="AG4355">
        <v>1</v>
      </c>
      <c r="AH4355">
        <v>0</v>
      </c>
      <c r="AI4355">
        <v>0</v>
      </c>
      <c r="AJ4355">
        <v>0</v>
      </c>
      <c r="AK4355" s="30">
        <f t="shared" ref="AK4355:AK4418" si="427">SUM(AF4355:AJ4355)</f>
        <v>2</v>
      </c>
      <c r="AL4355" s="45">
        <v>3</v>
      </c>
      <c r="AM4355" s="32">
        <f t="shared" si="426"/>
        <v>1</v>
      </c>
      <c r="AN4355" s="33" t="str">
        <f t="shared" ref="AN4355:AN4418" si="428">IF(AM4355&gt;=AL4355,"NPN","MOROSO")</f>
        <v>MOROSO</v>
      </c>
      <c r="AO4355" s="33" t="str">
        <f t="shared" ref="AO4355:AO4418" si="429">CONCATENATE(AM4355,"meses_pendientes")</f>
        <v>1meses_pendientes</v>
      </c>
      <c r="AP4355" s="33">
        <f t="shared" ref="AP4355:AP4418" si="430">AM4355*W4355</f>
        <v>36.380000000000003</v>
      </c>
      <c r="AQ4355" s="31">
        <f t="shared" ref="AQ4355:AQ4418" si="431">DAY(V4355)</f>
        <v>31</v>
      </c>
    </row>
    <row r="4356" spans="2:43" x14ac:dyDescent="0.3">
      <c r="B4356" s="37">
        <v>46171</v>
      </c>
      <c r="C4356" t="s">
        <v>35</v>
      </c>
      <c r="D4356" t="s">
        <v>30306</v>
      </c>
      <c r="E4356" t="s">
        <v>30307</v>
      </c>
      <c r="F4356" t="s">
        <v>30308</v>
      </c>
      <c r="G4356" t="s">
        <v>30309</v>
      </c>
      <c r="H4356" t="s">
        <v>30310</v>
      </c>
      <c r="I4356" t="s">
        <v>38</v>
      </c>
      <c r="J4356" t="s">
        <v>42</v>
      </c>
      <c r="K4356" t="s">
        <v>50</v>
      </c>
      <c r="L4356" t="s">
        <v>30311</v>
      </c>
      <c r="M4356" t="s">
        <v>30312</v>
      </c>
      <c r="N4356" t="s">
        <v>4220</v>
      </c>
      <c r="O4356" t="s">
        <v>4091</v>
      </c>
      <c r="P4356" t="s">
        <v>3632</v>
      </c>
      <c r="Q4356" t="s">
        <v>30313</v>
      </c>
      <c r="R4356" s="26">
        <v>3</v>
      </c>
      <c r="S4356" s="23">
        <v>366146000000</v>
      </c>
      <c r="T4356" t="s">
        <v>37</v>
      </c>
      <c r="U4356" t="s">
        <v>3634</v>
      </c>
      <c r="V4356" s="39">
        <v>46169</v>
      </c>
      <c r="W4356" s="41">
        <v>29.7</v>
      </c>
      <c r="X4356" s="26" t="s">
        <v>25685</v>
      </c>
      <c r="Z4356">
        <v>29.23</v>
      </c>
      <c r="AE4356" s="41">
        <v>29.23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 s="30">
        <f t="shared" si="427"/>
        <v>1</v>
      </c>
      <c r="AL4356" s="45">
        <v>3</v>
      </c>
      <c r="AM4356" s="32">
        <f t="shared" si="426"/>
        <v>2</v>
      </c>
      <c r="AN4356" s="33" t="str">
        <f t="shared" si="428"/>
        <v>MOROSO</v>
      </c>
      <c r="AO4356" s="33" t="str">
        <f t="shared" si="429"/>
        <v>2meses_pendientes</v>
      </c>
      <c r="AP4356" s="33">
        <f t="shared" si="430"/>
        <v>59.4</v>
      </c>
      <c r="AQ4356" s="31">
        <f t="shared" si="431"/>
        <v>27</v>
      </c>
    </row>
    <row r="4357" spans="2:43" x14ac:dyDescent="0.3">
      <c r="B4357" s="37">
        <v>46172</v>
      </c>
      <c r="C4357" t="s">
        <v>35</v>
      </c>
      <c r="D4357" t="s">
        <v>30314</v>
      </c>
      <c r="E4357" t="s">
        <v>30315</v>
      </c>
      <c r="F4357" t="s">
        <v>30316</v>
      </c>
      <c r="G4357" t="s">
        <v>30317</v>
      </c>
      <c r="H4357" t="s">
        <v>30318</v>
      </c>
      <c r="I4357" t="s">
        <v>38</v>
      </c>
      <c r="J4357" t="s">
        <v>42</v>
      </c>
      <c r="K4357" t="s">
        <v>50</v>
      </c>
      <c r="L4357" t="s">
        <v>30319</v>
      </c>
      <c r="M4357" t="s">
        <v>30320</v>
      </c>
      <c r="N4357" t="s">
        <v>4220</v>
      </c>
      <c r="O4357" t="s">
        <v>4091</v>
      </c>
      <c r="P4357" t="s">
        <v>3632</v>
      </c>
      <c r="Q4357" t="s">
        <v>30321</v>
      </c>
      <c r="R4357" s="26">
        <v>2</v>
      </c>
      <c r="S4357" s="23">
        <v>363150520000</v>
      </c>
      <c r="T4357" t="s">
        <v>37</v>
      </c>
      <c r="U4357" t="s">
        <v>3634</v>
      </c>
      <c r="V4357" s="39">
        <v>46172</v>
      </c>
      <c r="W4357" s="41">
        <v>30</v>
      </c>
      <c r="X4357" s="26" t="s">
        <v>25685</v>
      </c>
      <c r="Z4357">
        <v>30.44</v>
      </c>
      <c r="AE4357" s="41">
        <v>30.44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 s="30">
        <f t="shared" si="427"/>
        <v>1</v>
      </c>
      <c r="AL4357" s="45">
        <v>3</v>
      </c>
      <c r="AM4357" s="32">
        <f t="shared" si="426"/>
        <v>2</v>
      </c>
      <c r="AN4357" s="33" t="str">
        <f t="shared" si="428"/>
        <v>MOROSO</v>
      </c>
      <c r="AO4357" s="33" t="str">
        <f t="shared" si="429"/>
        <v>2meses_pendientes</v>
      </c>
      <c r="AP4357" s="33">
        <f t="shared" si="430"/>
        <v>60</v>
      </c>
      <c r="AQ4357" s="31">
        <f t="shared" si="431"/>
        <v>30</v>
      </c>
    </row>
    <row r="4358" spans="2:43" x14ac:dyDescent="0.3">
      <c r="B4358" s="37">
        <v>46148</v>
      </c>
      <c r="C4358" t="s">
        <v>35</v>
      </c>
      <c r="D4358" t="s">
        <v>30322</v>
      </c>
      <c r="E4358" t="s">
        <v>30323</v>
      </c>
      <c r="F4358" t="s">
        <v>30324</v>
      </c>
      <c r="G4358" t="s">
        <v>30325</v>
      </c>
      <c r="H4358" t="s">
        <v>30326</v>
      </c>
      <c r="I4358" t="s">
        <v>38</v>
      </c>
      <c r="J4358" t="s">
        <v>42</v>
      </c>
      <c r="L4358" t="s">
        <v>30327</v>
      </c>
      <c r="M4358" t="s">
        <v>30328</v>
      </c>
      <c r="N4358" t="s">
        <v>4285</v>
      </c>
      <c r="O4358" t="s">
        <v>4091</v>
      </c>
      <c r="P4358" t="s">
        <v>3632</v>
      </c>
      <c r="Q4358" t="s">
        <v>30329</v>
      </c>
      <c r="R4358" s="26">
        <v>2</v>
      </c>
      <c r="S4358" s="23">
        <v>366126060000</v>
      </c>
      <c r="T4358" t="s">
        <v>37</v>
      </c>
      <c r="U4358" t="s">
        <v>3634</v>
      </c>
      <c r="V4358" s="39">
        <v>46148</v>
      </c>
      <c r="W4358" s="41">
        <v>30</v>
      </c>
      <c r="X4358" s="26" t="s">
        <v>25685</v>
      </c>
      <c r="Y4358">
        <v>30.44</v>
      </c>
      <c r="AE4358" s="41">
        <v>30.44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 s="30">
        <f t="shared" si="427"/>
        <v>0</v>
      </c>
      <c r="AL4358" s="45">
        <v>3</v>
      </c>
      <c r="AM4358" s="32">
        <f t="shared" si="426"/>
        <v>3</v>
      </c>
      <c r="AN4358" s="33" t="str">
        <f t="shared" si="428"/>
        <v>NPN</v>
      </c>
      <c r="AO4358" s="33" t="str">
        <f t="shared" si="429"/>
        <v>3meses_pendientes</v>
      </c>
      <c r="AP4358" s="33">
        <f t="shared" si="430"/>
        <v>90</v>
      </c>
      <c r="AQ4358" s="31">
        <f t="shared" si="431"/>
        <v>6</v>
      </c>
    </row>
    <row r="4359" spans="2:43" x14ac:dyDescent="0.3">
      <c r="B4359" s="37">
        <v>46148</v>
      </c>
      <c r="C4359" t="s">
        <v>35</v>
      </c>
      <c r="D4359" t="s">
        <v>30330</v>
      </c>
      <c r="E4359" t="s">
        <v>30331</v>
      </c>
      <c r="F4359" t="s">
        <v>30332</v>
      </c>
      <c r="G4359" t="s">
        <v>30333</v>
      </c>
      <c r="H4359" t="s">
        <v>30334</v>
      </c>
      <c r="I4359" t="s">
        <v>38</v>
      </c>
      <c r="J4359" t="s">
        <v>42</v>
      </c>
      <c r="L4359" t="s">
        <v>30335</v>
      </c>
      <c r="M4359" t="s">
        <v>30336</v>
      </c>
      <c r="N4359" t="s">
        <v>4285</v>
      </c>
      <c r="O4359" t="s">
        <v>4091</v>
      </c>
      <c r="P4359" t="s">
        <v>3632</v>
      </c>
      <c r="Q4359" t="s">
        <v>30337</v>
      </c>
      <c r="R4359" s="26">
        <v>3</v>
      </c>
      <c r="S4359" s="23">
        <v>368123470000</v>
      </c>
      <c r="T4359" t="s">
        <v>37</v>
      </c>
      <c r="U4359" t="s">
        <v>3634</v>
      </c>
      <c r="V4359" s="39">
        <v>46160</v>
      </c>
      <c r="W4359" s="41">
        <v>33</v>
      </c>
      <c r="X4359" s="26" t="s">
        <v>25685</v>
      </c>
      <c r="Y4359">
        <v>34.909999999999997</v>
      </c>
      <c r="AE4359" s="41">
        <v>34.909999999999997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 s="30">
        <f t="shared" si="427"/>
        <v>0</v>
      </c>
      <c r="AL4359" s="45">
        <v>3</v>
      </c>
      <c r="AM4359" s="32">
        <f t="shared" si="426"/>
        <v>3</v>
      </c>
      <c r="AN4359" s="33" t="str">
        <f t="shared" si="428"/>
        <v>NPN</v>
      </c>
      <c r="AO4359" s="33" t="str">
        <f t="shared" si="429"/>
        <v>3meses_pendientes</v>
      </c>
      <c r="AP4359" s="33">
        <f t="shared" si="430"/>
        <v>99</v>
      </c>
      <c r="AQ4359" s="31">
        <f t="shared" si="431"/>
        <v>18</v>
      </c>
    </row>
    <row r="4360" spans="2:43" x14ac:dyDescent="0.3">
      <c r="B4360" s="37">
        <v>46151</v>
      </c>
      <c r="C4360" t="s">
        <v>35</v>
      </c>
      <c r="D4360" t="s">
        <v>30338</v>
      </c>
      <c r="E4360" t="s">
        <v>30339</v>
      </c>
      <c r="F4360" t="s">
        <v>30340</v>
      </c>
      <c r="G4360" t="s">
        <v>30341</v>
      </c>
      <c r="H4360" t="s">
        <v>30342</v>
      </c>
      <c r="I4360" t="s">
        <v>38</v>
      </c>
      <c r="J4360" t="s">
        <v>42</v>
      </c>
      <c r="K4360" t="s">
        <v>60</v>
      </c>
      <c r="L4360" t="s">
        <v>30343</v>
      </c>
      <c r="M4360" t="s">
        <v>30344</v>
      </c>
      <c r="N4360" t="s">
        <v>4285</v>
      </c>
      <c r="O4360" t="s">
        <v>4091</v>
      </c>
      <c r="P4360" t="s">
        <v>3632</v>
      </c>
      <c r="Q4360" t="s">
        <v>30345</v>
      </c>
      <c r="R4360" s="26">
        <v>2</v>
      </c>
      <c r="S4360" s="23">
        <v>367130360000</v>
      </c>
      <c r="T4360" t="s">
        <v>37</v>
      </c>
      <c r="U4360" t="s">
        <v>3634</v>
      </c>
      <c r="V4360" s="39">
        <v>46153</v>
      </c>
      <c r="W4360" s="41">
        <v>30</v>
      </c>
      <c r="X4360" s="26" t="s">
        <v>25685</v>
      </c>
      <c r="Y4360">
        <v>30.44</v>
      </c>
      <c r="Z4360">
        <v>30.44</v>
      </c>
      <c r="AE4360" s="41">
        <v>60.88</v>
      </c>
      <c r="AF4360">
        <v>1</v>
      </c>
      <c r="AG4360">
        <v>0</v>
      </c>
      <c r="AH4360">
        <v>0</v>
      </c>
      <c r="AI4360">
        <v>0</v>
      </c>
      <c r="AJ4360">
        <v>0</v>
      </c>
      <c r="AK4360" s="30">
        <f t="shared" si="427"/>
        <v>1</v>
      </c>
      <c r="AL4360" s="45">
        <v>3</v>
      </c>
      <c r="AM4360" s="32">
        <f t="shared" si="426"/>
        <v>2</v>
      </c>
      <c r="AN4360" s="33" t="str">
        <f t="shared" si="428"/>
        <v>MOROSO</v>
      </c>
      <c r="AO4360" s="33" t="str">
        <f t="shared" si="429"/>
        <v>2meses_pendientes</v>
      </c>
      <c r="AP4360" s="33">
        <f t="shared" si="430"/>
        <v>60</v>
      </c>
      <c r="AQ4360" s="31">
        <f t="shared" si="431"/>
        <v>11</v>
      </c>
    </row>
    <row r="4361" spans="2:43" x14ac:dyDescent="0.3">
      <c r="B4361" s="37">
        <v>46155</v>
      </c>
      <c r="C4361" t="s">
        <v>35</v>
      </c>
      <c r="D4361" t="s">
        <v>30346</v>
      </c>
      <c r="E4361" t="s">
        <v>30347</v>
      </c>
      <c r="F4361" t="s">
        <v>30348</v>
      </c>
      <c r="G4361" t="s">
        <v>30349</v>
      </c>
      <c r="H4361" t="s">
        <v>30350</v>
      </c>
      <c r="I4361" t="s">
        <v>38</v>
      </c>
      <c r="J4361" t="s">
        <v>2538</v>
      </c>
      <c r="K4361" t="s">
        <v>3717</v>
      </c>
      <c r="L4361" t="s">
        <v>30351</v>
      </c>
      <c r="M4361" t="s">
        <v>30352</v>
      </c>
      <c r="N4361" t="s">
        <v>4285</v>
      </c>
      <c r="O4361" t="s">
        <v>4091</v>
      </c>
      <c r="P4361" t="s">
        <v>3632</v>
      </c>
      <c r="Q4361" t="s">
        <v>30353</v>
      </c>
      <c r="R4361" s="26">
        <v>2</v>
      </c>
      <c r="S4361" s="23">
        <v>366132330000</v>
      </c>
      <c r="T4361" t="s">
        <v>37</v>
      </c>
      <c r="U4361" t="s">
        <v>3634</v>
      </c>
      <c r="V4361" s="39">
        <v>46155</v>
      </c>
      <c r="W4361" s="41">
        <v>30</v>
      </c>
      <c r="X4361" s="26" t="s">
        <v>25685</v>
      </c>
      <c r="AE4361" s="4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 s="30">
        <f t="shared" si="427"/>
        <v>0</v>
      </c>
      <c r="AL4361" s="45">
        <v>3</v>
      </c>
      <c r="AM4361" s="32">
        <f t="shared" si="426"/>
        <v>3</v>
      </c>
      <c r="AN4361" s="33" t="str">
        <f t="shared" si="428"/>
        <v>NPN</v>
      </c>
      <c r="AO4361" s="33" t="str">
        <f t="shared" si="429"/>
        <v>3meses_pendientes</v>
      </c>
      <c r="AP4361" s="33">
        <f t="shared" si="430"/>
        <v>90</v>
      </c>
      <c r="AQ4361" s="31">
        <f t="shared" si="431"/>
        <v>13</v>
      </c>
    </row>
    <row r="4362" spans="2:43" x14ac:dyDescent="0.3">
      <c r="B4362" s="37">
        <v>46160</v>
      </c>
      <c r="C4362" t="s">
        <v>35</v>
      </c>
      <c r="D4362" t="s">
        <v>30354</v>
      </c>
      <c r="E4362" t="s">
        <v>30355</v>
      </c>
      <c r="F4362" t="s">
        <v>30356</v>
      </c>
      <c r="G4362" t="s">
        <v>30357</v>
      </c>
      <c r="H4362" t="s">
        <v>30358</v>
      </c>
      <c r="I4362" t="s">
        <v>38</v>
      </c>
      <c r="J4362" t="s">
        <v>42</v>
      </c>
      <c r="L4362" t="s">
        <v>30359</v>
      </c>
      <c r="M4362" t="s">
        <v>30360</v>
      </c>
      <c r="N4362" t="s">
        <v>4285</v>
      </c>
      <c r="O4362" t="s">
        <v>4091</v>
      </c>
      <c r="P4362" t="s">
        <v>3632</v>
      </c>
      <c r="Q4362" t="s">
        <v>30361</v>
      </c>
      <c r="R4362" s="26">
        <v>2</v>
      </c>
      <c r="S4362" s="23">
        <v>361136940000</v>
      </c>
      <c r="T4362" t="s">
        <v>37</v>
      </c>
      <c r="U4362" t="s">
        <v>3634</v>
      </c>
      <c r="V4362" s="39">
        <v>46161</v>
      </c>
      <c r="W4362" s="41">
        <v>30</v>
      </c>
      <c r="X4362" s="26" t="s">
        <v>25685</v>
      </c>
      <c r="AE4362" s="41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 s="30">
        <f t="shared" si="427"/>
        <v>0</v>
      </c>
      <c r="AL4362" s="45">
        <v>3</v>
      </c>
      <c r="AM4362" s="32">
        <f t="shared" si="426"/>
        <v>3</v>
      </c>
      <c r="AN4362" s="33" t="str">
        <f t="shared" si="428"/>
        <v>NPN</v>
      </c>
      <c r="AO4362" s="33" t="str">
        <f t="shared" si="429"/>
        <v>3meses_pendientes</v>
      </c>
      <c r="AP4362" s="33">
        <f t="shared" si="430"/>
        <v>90</v>
      </c>
      <c r="AQ4362" s="31">
        <f t="shared" si="431"/>
        <v>19</v>
      </c>
    </row>
    <row r="4363" spans="2:43" x14ac:dyDescent="0.3">
      <c r="B4363" s="37">
        <v>46155</v>
      </c>
      <c r="C4363" t="s">
        <v>35</v>
      </c>
      <c r="D4363" t="s">
        <v>30362</v>
      </c>
      <c r="E4363" t="s">
        <v>30363</v>
      </c>
      <c r="F4363" t="s">
        <v>30364</v>
      </c>
      <c r="G4363" t="s">
        <v>30365</v>
      </c>
      <c r="H4363" t="s">
        <v>30366</v>
      </c>
      <c r="I4363" t="s">
        <v>38</v>
      </c>
      <c r="J4363" t="s">
        <v>42</v>
      </c>
      <c r="L4363" t="s">
        <v>30367</v>
      </c>
      <c r="M4363" t="s">
        <v>30368</v>
      </c>
      <c r="N4363" t="s">
        <v>30369</v>
      </c>
      <c r="O4363" t="s">
        <v>4091</v>
      </c>
      <c r="P4363" t="s">
        <v>3632</v>
      </c>
      <c r="Q4363" t="s">
        <v>30370</v>
      </c>
      <c r="R4363" s="26">
        <v>3</v>
      </c>
      <c r="S4363" s="23">
        <v>314025680000</v>
      </c>
      <c r="T4363" t="s">
        <v>37</v>
      </c>
      <c r="U4363" t="s">
        <v>3634</v>
      </c>
      <c r="V4363" s="39">
        <v>46161</v>
      </c>
      <c r="W4363" s="41">
        <v>33</v>
      </c>
      <c r="X4363" s="26" t="s">
        <v>25685</v>
      </c>
      <c r="Y4363">
        <v>38</v>
      </c>
      <c r="AA4363">
        <v>29.49</v>
      </c>
      <c r="AE4363" s="41">
        <v>67.489999999999995</v>
      </c>
      <c r="AF4363">
        <v>0</v>
      </c>
      <c r="AG4363">
        <v>1</v>
      </c>
      <c r="AH4363">
        <v>0</v>
      </c>
      <c r="AI4363">
        <v>0</v>
      </c>
      <c r="AJ4363">
        <v>0</v>
      </c>
      <c r="AK4363" s="30">
        <f t="shared" si="427"/>
        <v>1</v>
      </c>
      <c r="AL4363" s="45">
        <v>3</v>
      </c>
      <c r="AM4363" s="32">
        <f t="shared" si="426"/>
        <v>2</v>
      </c>
      <c r="AN4363" s="33" t="str">
        <f t="shared" si="428"/>
        <v>MOROSO</v>
      </c>
      <c r="AO4363" s="33" t="str">
        <f t="shared" si="429"/>
        <v>2meses_pendientes</v>
      </c>
      <c r="AP4363" s="33">
        <f t="shared" si="430"/>
        <v>66</v>
      </c>
      <c r="AQ4363" s="31">
        <f t="shared" si="431"/>
        <v>19</v>
      </c>
    </row>
    <row r="4364" spans="2:43" x14ac:dyDescent="0.3">
      <c r="B4364" s="37">
        <v>46164</v>
      </c>
      <c r="C4364" t="s">
        <v>35</v>
      </c>
      <c r="D4364" t="s">
        <v>30371</v>
      </c>
      <c r="E4364" t="s">
        <v>30372</v>
      </c>
      <c r="F4364" t="s">
        <v>30373</v>
      </c>
      <c r="G4364" t="s">
        <v>30374</v>
      </c>
      <c r="H4364" t="s">
        <v>30375</v>
      </c>
      <c r="I4364" t="s">
        <v>38</v>
      </c>
      <c r="J4364" t="s">
        <v>42</v>
      </c>
      <c r="L4364" t="s">
        <v>30376</v>
      </c>
      <c r="M4364" t="s">
        <v>30377</v>
      </c>
      <c r="N4364" t="s">
        <v>30369</v>
      </c>
      <c r="O4364" t="s">
        <v>4091</v>
      </c>
      <c r="P4364" t="s">
        <v>3632</v>
      </c>
      <c r="Q4364" t="s">
        <v>30378</v>
      </c>
      <c r="R4364" s="26">
        <v>2</v>
      </c>
      <c r="S4364" s="23">
        <v>363142170000</v>
      </c>
      <c r="T4364" t="s">
        <v>37</v>
      </c>
      <c r="U4364" t="s">
        <v>3634</v>
      </c>
      <c r="V4364" s="39">
        <v>46165</v>
      </c>
      <c r="W4364" s="41">
        <v>30</v>
      </c>
      <c r="X4364" s="26" t="s">
        <v>25685</v>
      </c>
      <c r="Z4364">
        <v>30.44</v>
      </c>
      <c r="AA4364">
        <v>30.44</v>
      </c>
      <c r="AE4364" s="41">
        <v>60.88</v>
      </c>
      <c r="AF4364">
        <v>1</v>
      </c>
      <c r="AG4364">
        <v>1</v>
      </c>
      <c r="AH4364">
        <v>0</v>
      </c>
      <c r="AI4364">
        <v>0</v>
      </c>
      <c r="AJ4364">
        <v>0</v>
      </c>
      <c r="AK4364" s="30">
        <f t="shared" si="427"/>
        <v>2</v>
      </c>
      <c r="AL4364" s="45">
        <v>3</v>
      </c>
      <c r="AM4364" s="32">
        <f t="shared" si="426"/>
        <v>1</v>
      </c>
      <c r="AN4364" s="33" t="str">
        <f t="shared" si="428"/>
        <v>MOROSO</v>
      </c>
      <c r="AO4364" s="33" t="str">
        <f t="shared" si="429"/>
        <v>1meses_pendientes</v>
      </c>
      <c r="AP4364" s="33">
        <f t="shared" si="430"/>
        <v>30</v>
      </c>
      <c r="AQ4364" s="31">
        <f t="shared" si="431"/>
        <v>23</v>
      </c>
    </row>
    <row r="4365" spans="2:43" x14ac:dyDescent="0.3">
      <c r="B4365" s="37">
        <v>46164</v>
      </c>
      <c r="C4365" t="s">
        <v>35</v>
      </c>
      <c r="D4365" t="s">
        <v>30379</v>
      </c>
      <c r="E4365" t="s">
        <v>30380</v>
      </c>
      <c r="F4365" t="s">
        <v>30381</v>
      </c>
      <c r="G4365" t="s">
        <v>30382</v>
      </c>
      <c r="H4365" t="s">
        <v>30383</v>
      </c>
      <c r="I4365" t="s">
        <v>38</v>
      </c>
      <c r="J4365" t="s">
        <v>42</v>
      </c>
      <c r="K4365" t="s">
        <v>57</v>
      </c>
      <c r="L4365" t="s">
        <v>30384</v>
      </c>
      <c r="M4365" t="s">
        <v>30385</v>
      </c>
      <c r="N4365" t="s">
        <v>30369</v>
      </c>
      <c r="O4365" t="s">
        <v>4091</v>
      </c>
      <c r="P4365" t="s">
        <v>3632</v>
      </c>
      <c r="Q4365" t="s">
        <v>30386</v>
      </c>
      <c r="R4365" s="26">
        <v>2</v>
      </c>
      <c r="S4365" s="23">
        <v>324114030000</v>
      </c>
      <c r="T4365" t="s">
        <v>37</v>
      </c>
      <c r="U4365" t="s">
        <v>3634</v>
      </c>
      <c r="V4365" s="39">
        <v>46167</v>
      </c>
      <c r="W4365" s="41">
        <v>30</v>
      </c>
      <c r="X4365" s="26" t="s">
        <v>25685</v>
      </c>
      <c r="Z4365">
        <v>30.44</v>
      </c>
      <c r="AE4365" s="41">
        <v>30.44</v>
      </c>
      <c r="AF4365">
        <v>1</v>
      </c>
      <c r="AG4365">
        <v>0</v>
      </c>
      <c r="AH4365">
        <v>0</v>
      </c>
      <c r="AI4365">
        <v>0</v>
      </c>
      <c r="AJ4365">
        <v>0</v>
      </c>
      <c r="AK4365" s="30">
        <f t="shared" si="427"/>
        <v>1</v>
      </c>
      <c r="AL4365" s="45">
        <v>3</v>
      </c>
      <c r="AM4365" s="32">
        <f t="shared" si="426"/>
        <v>2</v>
      </c>
      <c r="AN4365" s="33" t="str">
        <f t="shared" si="428"/>
        <v>MOROSO</v>
      </c>
      <c r="AO4365" s="33" t="str">
        <f t="shared" si="429"/>
        <v>2meses_pendientes</v>
      </c>
      <c r="AP4365" s="33">
        <f t="shared" si="430"/>
        <v>60</v>
      </c>
      <c r="AQ4365" s="31">
        <f t="shared" si="431"/>
        <v>25</v>
      </c>
    </row>
    <row r="4366" spans="2:43" x14ac:dyDescent="0.3">
      <c r="B4366" s="37">
        <v>46170</v>
      </c>
      <c r="C4366" t="s">
        <v>35</v>
      </c>
      <c r="D4366" t="s">
        <v>30387</v>
      </c>
      <c r="E4366" t="s">
        <v>30388</v>
      </c>
      <c r="F4366" t="s">
        <v>30389</v>
      </c>
      <c r="G4366" t="s">
        <v>30390</v>
      </c>
      <c r="H4366" t="s">
        <v>30391</v>
      </c>
      <c r="I4366" t="s">
        <v>38</v>
      </c>
      <c r="J4366" t="s">
        <v>44</v>
      </c>
      <c r="K4366" t="s">
        <v>45</v>
      </c>
      <c r="L4366" t="s">
        <v>30392</v>
      </c>
      <c r="M4366" t="s">
        <v>30393</v>
      </c>
      <c r="N4366" t="s">
        <v>30369</v>
      </c>
      <c r="O4366" t="s">
        <v>4091</v>
      </c>
      <c r="P4366" t="s">
        <v>3632</v>
      </c>
      <c r="Q4366" t="s">
        <v>30394</v>
      </c>
      <c r="R4366" s="26">
        <v>2</v>
      </c>
      <c r="S4366" s="23">
        <v>367148740000</v>
      </c>
      <c r="T4366" t="s">
        <v>37</v>
      </c>
      <c r="U4366" t="s">
        <v>3634</v>
      </c>
      <c r="V4366" s="39">
        <v>46172</v>
      </c>
      <c r="W4366" s="41">
        <v>26.38</v>
      </c>
      <c r="X4366" s="26" t="s">
        <v>25685</v>
      </c>
      <c r="Z4366">
        <v>27.48</v>
      </c>
      <c r="AE4366" s="41">
        <v>27.48</v>
      </c>
      <c r="AF4366">
        <v>1</v>
      </c>
      <c r="AG4366">
        <v>0</v>
      </c>
      <c r="AH4366">
        <v>0</v>
      </c>
      <c r="AI4366">
        <v>0</v>
      </c>
      <c r="AJ4366">
        <v>0</v>
      </c>
      <c r="AK4366" s="30">
        <f t="shared" si="427"/>
        <v>1</v>
      </c>
      <c r="AL4366" s="45">
        <v>3</v>
      </c>
      <c r="AM4366" s="32">
        <f t="shared" si="426"/>
        <v>2</v>
      </c>
      <c r="AN4366" s="33" t="str">
        <f t="shared" si="428"/>
        <v>MOROSO</v>
      </c>
      <c r="AO4366" s="33" t="str">
        <f t="shared" si="429"/>
        <v>2meses_pendientes</v>
      </c>
      <c r="AP4366" s="33">
        <f t="shared" si="430"/>
        <v>52.76</v>
      </c>
      <c r="AQ4366" s="31">
        <f t="shared" si="431"/>
        <v>30</v>
      </c>
    </row>
    <row r="4367" spans="2:43" x14ac:dyDescent="0.3">
      <c r="B4367" s="37">
        <v>46170</v>
      </c>
      <c r="C4367" t="s">
        <v>35</v>
      </c>
      <c r="D4367" t="s">
        <v>30395</v>
      </c>
      <c r="E4367" t="s">
        <v>30396</v>
      </c>
      <c r="F4367" t="s">
        <v>30397</v>
      </c>
      <c r="G4367" t="s">
        <v>30398</v>
      </c>
      <c r="H4367" t="s">
        <v>30399</v>
      </c>
      <c r="I4367" t="s">
        <v>38</v>
      </c>
      <c r="J4367" t="s">
        <v>44</v>
      </c>
      <c r="K4367" t="s">
        <v>52</v>
      </c>
      <c r="L4367" t="s">
        <v>30397</v>
      </c>
      <c r="M4367" t="s">
        <v>30393</v>
      </c>
      <c r="N4367" t="s">
        <v>30369</v>
      </c>
      <c r="O4367" t="s">
        <v>4091</v>
      </c>
      <c r="P4367" t="s">
        <v>3632</v>
      </c>
      <c r="Q4367" t="s">
        <v>30400</v>
      </c>
      <c r="R4367" s="26">
        <v>3</v>
      </c>
      <c r="S4367" s="23">
        <v>801745280000</v>
      </c>
      <c r="T4367" t="s">
        <v>37</v>
      </c>
      <c r="U4367" t="s">
        <v>3634</v>
      </c>
      <c r="V4367" s="39">
        <v>46171</v>
      </c>
      <c r="W4367" s="41">
        <v>30.7</v>
      </c>
      <c r="X4367" s="26" t="s">
        <v>25685</v>
      </c>
      <c r="AA4367">
        <v>32.06</v>
      </c>
      <c r="AE4367" s="41">
        <v>32.06</v>
      </c>
      <c r="AF4367">
        <v>0</v>
      </c>
      <c r="AG4367">
        <v>1</v>
      </c>
      <c r="AH4367">
        <v>0</v>
      </c>
      <c r="AI4367">
        <v>0</v>
      </c>
      <c r="AJ4367">
        <v>0</v>
      </c>
      <c r="AK4367" s="30">
        <f t="shared" si="427"/>
        <v>1</v>
      </c>
      <c r="AL4367" s="45">
        <v>3</v>
      </c>
      <c r="AM4367" s="32">
        <f t="shared" si="426"/>
        <v>2</v>
      </c>
      <c r="AN4367" s="33" t="str">
        <f t="shared" si="428"/>
        <v>MOROSO</v>
      </c>
      <c r="AO4367" s="33" t="str">
        <f t="shared" si="429"/>
        <v>2meses_pendientes</v>
      </c>
      <c r="AP4367" s="33">
        <f t="shared" si="430"/>
        <v>61.4</v>
      </c>
      <c r="AQ4367" s="31">
        <f t="shared" si="431"/>
        <v>29</v>
      </c>
    </row>
    <row r="4368" spans="2:43" x14ac:dyDescent="0.3">
      <c r="B4368" s="37">
        <v>46172</v>
      </c>
      <c r="C4368" t="s">
        <v>35</v>
      </c>
      <c r="D4368" t="s">
        <v>30401</v>
      </c>
      <c r="E4368" t="s">
        <v>30402</v>
      </c>
      <c r="F4368" t="s">
        <v>30403</v>
      </c>
      <c r="G4368" t="s">
        <v>30404</v>
      </c>
      <c r="H4368" t="s">
        <v>30405</v>
      </c>
      <c r="I4368" t="s">
        <v>38</v>
      </c>
      <c r="J4368" t="s">
        <v>42</v>
      </c>
      <c r="K4368" t="s">
        <v>46</v>
      </c>
      <c r="L4368" t="s">
        <v>30406</v>
      </c>
      <c r="M4368" t="s">
        <v>30407</v>
      </c>
      <c r="N4368" t="s">
        <v>30369</v>
      </c>
      <c r="O4368" t="s">
        <v>4091</v>
      </c>
      <c r="P4368" t="s">
        <v>3632</v>
      </c>
      <c r="Q4368" t="s">
        <v>30408</v>
      </c>
      <c r="R4368" s="26">
        <v>3</v>
      </c>
      <c r="S4368" s="23">
        <v>309043300000</v>
      </c>
      <c r="T4368" t="s">
        <v>37</v>
      </c>
      <c r="U4368" t="s">
        <v>3634</v>
      </c>
      <c r="V4368" s="39">
        <v>46172</v>
      </c>
      <c r="W4368" s="41">
        <v>17.100000000000001</v>
      </c>
      <c r="X4368" s="26" t="s">
        <v>25685</v>
      </c>
      <c r="Y4368">
        <v>16</v>
      </c>
      <c r="AE4368" s="41">
        <v>16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 s="30">
        <f t="shared" si="427"/>
        <v>0</v>
      </c>
      <c r="AL4368" s="45">
        <v>3</v>
      </c>
      <c r="AM4368" s="32">
        <f t="shared" si="426"/>
        <v>3</v>
      </c>
      <c r="AN4368" s="33" t="str">
        <f t="shared" si="428"/>
        <v>NPN</v>
      </c>
      <c r="AO4368" s="33" t="str">
        <f t="shared" si="429"/>
        <v>3meses_pendientes</v>
      </c>
      <c r="AP4368" s="33">
        <f t="shared" si="430"/>
        <v>51.300000000000004</v>
      </c>
      <c r="AQ4368" s="31">
        <f t="shared" si="431"/>
        <v>30</v>
      </c>
    </row>
    <row r="4369" spans="2:43" x14ac:dyDescent="0.3">
      <c r="B4369" s="37">
        <v>46172</v>
      </c>
      <c r="C4369" t="s">
        <v>35</v>
      </c>
      <c r="D4369" t="s">
        <v>30409</v>
      </c>
      <c r="E4369" t="s">
        <v>30410</v>
      </c>
      <c r="F4369" t="s">
        <v>30411</v>
      </c>
      <c r="G4369" t="s">
        <v>30412</v>
      </c>
      <c r="H4369" t="s">
        <v>30413</v>
      </c>
      <c r="I4369" t="s">
        <v>38</v>
      </c>
      <c r="J4369" t="s">
        <v>38</v>
      </c>
      <c r="K4369" t="s">
        <v>936</v>
      </c>
      <c r="L4369" t="s">
        <v>30414</v>
      </c>
      <c r="M4369" t="s">
        <v>30415</v>
      </c>
      <c r="N4369" t="s">
        <v>30369</v>
      </c>
      <c r="O4369" t="s">
        <v>4091</v>
      </c>
      <c r="P4369" t="s">
        <v>3632</v>
      </c>
      <c r="Q4369" t="s">
        <v>30416</v>
      </c>
      <c r="R4369" s="26">
        <v>3</v>
      </c>
      <c r="S4369" s="23">
        <v>365150070000</v>
      </c>
      <c r="T4369" t="s">
        <v>37</v>
      </c>
      <c r="U4369" t="s">
        <v>3634</v>
      </c>
      <c r="V4369" s="39">
        <v>46172</v>
      </c>
      <c r="W4369" s="41">
        <v>37</v>
      </c>
      <c r="X4369" s="26" t="s">
        <v>25685</v>
      </c>
      <c r="Z4369">
        <v>38.4</v>
      </c>
      <c r="AE4369" s="41">
        <v>38.4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 s="30">
        <f t="shared" si="427"/>
        <v>1</v>
      </c>
      <c r="AL4369" s="45">
        <v>3</v>
      </c>
      <c r="AM4369" s="32">
        <f t="shared" si="426"/>
        <v>2</v>
      </c>
      <c r="AN4369" s="33" t="str">
        <f t="shared" si="428"/>
        <v>MOROSO</v>
      </c>
      <c r="AO4369" s="33" t="str">
        <f t="shared" si="429"/>
        <v>2meses_pendientes</v>
      </c>
      <c r="AP4369" s="33">
        <f t="shared" si="430"/>
        <v>74</v>
      </c>
      <c r="AQ4369" s="31">
        <f t="shared" si="431"/>
        <v>30</v>
      </c>
    </row>
    <row r="4370" spans="2:43" x14ac:dyDescent="0.3">
      <c r="B4370" s="37">
        <v>46173</v>
      </c>
      <c r="C4370" t="s">
        <v>35</v>
      </c>
      <c r="D4370" t="s">
        <v>30417</v>
      </c>
      <c r="E4370" t="s">
        <v>30418</v>
      </c>
      <c r="F4370" t="s">
        <v>30419</v>
      </c>
      <c r="G4370" t="s">
        <v>30420</v>
      </c>
      <c r="H4370" t="s">
        <v>30421</v>
      </c>
      <c r="I4370" t="s">
        <v>38</v>
      </c>
      <c r="J4370" t="s">
        <v>42</v>
      </c>
      <c r="K4370" t="s">
        <v>50</v>
      </c>
      <c r="L4370" t="s">
        <v>30422</v>
      </c>
      <c r="M4370" t="s">
        <v>30423</v>
      </c>
      <c r="N4370" t="s">
        <v>30369</v>
      </c>
      <c r="O4370" t="s">
        <v>4091</v>
      </c>
      <c r="P4370" t="s">
        <v>3632</v>
      </c>
      <c r="Q4370" t="s">
        <v>30424</v>
      </c>
      <c r="R4370" s="26">
        <v>3</v>
      </c>
      <c r="S4370" s="23">
        <v>364151060000</v>
      </c>
      <c r="T4370" t="s">
        <v>37</v>
      </c>
      <c r="U4370" t="s">
        <v>3634</v>
      </c>
      <c r="V4370" s="39">
        <v>46173</v>
      </c>
      <c r="W4370" s="41">
        <v>33</v>
      </c>
      <c r="X4370" s="26" t="s">
        <v>25685</v>
      </c>
      <c r="Y4370">
        <v>34.909999999999997</v>
      </c>
      <c r="AE4370" s="41">
        <v>34.909999999999997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 s="30">
        <f t="shared" si="427"/>
        <v>0</v>
      </c>
      <c r="AL4370" s="45">
        <v>3</v>
      </c>
      <c r="AM4370" s="32">
        <f t="shared" si="426"/>
        <v>3</v>
      </c>
      <c r="AN4370" s="33" t="str">
        <f t="shared" si="428"/>
        <v>NPN</v>
      </c>
      <c r="AO4370" s="33" t="str">
        <f t="shared" si="429"/>
        <v>3meses_pendientes</v>
      </c>
      <c r="AP4370" s="33">
        <f t="shared" si="430"/>
        <v>99</v>
      </c>
      <c r="AQ4370" s="31">
        <f t="shared" si="431"/>
        <v>31</v>
      </c>
    </row>
    <row r="4371" spans="2:43" x14ac:dyDescent="0.3">
      <c r="B4371" s="37">
        <v>46142</v>
      </c>
      <c r="C4371" t="s">
        <v>35</v>
      </c>
      <c r="D4371" t="s">
        <v>30425</v>
      </c>
      <c r="E4371" t="s">
        <v>30426</v>
      </c>
      <c r="F4371" t="s">
        <v>30427</v>
      </c>
      <c r="G4371" t="s">
        <v>30428</v>
      </c>
      <c r="H4371" t="s">
        <v>4382</v>
      </c>
      <c r="I4371" t="s">
        <v>38</v>
      </c>
      <c r="J4371" t="s">
        <v>42</v>
      </c>
      <c r="K4371" t="s">
        <v>3921</v>
      </c>
      <c r="L4371" t="s">
        <v>30429</v>
      </c>
      <c r="M4371" t="s">
        <v>30430</v>
      </c>
      <c r="N4371" t="s">
        <v>4385</v>
      </c>
      <c r="O4371" t="s">
        <v>4091</v>
      </c>
      <c r="P4371" t="s">
        <v>3632</v>
      </c>
      <c r="Q4371" t="s">
        <v>30431</v>
      </c>
      <c r="R4371" s="26">
        <v>2</v>
      </c>
      <c r="S4371" s="23">
        <v>347380490000</v>
      </c>
      <c r="T4371" t="s">
        <v>37</v>
      </c>
      <c r="U4371" t="s">
        <v>3634</v>
      </c>
      <c r="V4371" s="39">
        <v>46145</v>
      </c>
      <c r="W4371" s="41">
        <v>26</v>
      </c>
      <c r="X4371" s="26" t="s">
        <v>25685</v>
      </c>
      <c r="Y4371">
        <v>34.18</v>
      </c>
      <c r="Z4371">
        <v>58.87</v>
      </c>
      <c r="AA4371">
        <v>60.58</v>
      </c>
      <c r="AE4371" s="41">
        <v>153.63</v>
      </c>
      <c r="AF4371">
        <v>1</v>
      </c>
      <c r="AG4371">
        <v>1</v>
      </c>
      <c r="AH4371">
        <v>0</v>
      </c>
      <c r="AI4371">
        <v>0</v>
      </c>
      <c r="AJ4371">
        <v>0</v>
      </c>
      <c r="AK4371" s="30">
        <f t="shared" si="427"/>
        <v>2</v>
      </c>
      <c r="AL4371" s="45">
        <v>3</v>
      </c>
      <c r="AM4371" s="32">
        <f t="shared" si="426"/>
        <v>1</v>
      </c>
      <c r="AN4371" s="33" t="str">
        <f t="shared" si="428"/>
        <v>MOROSO</v>
      </c>
      <c r="AO4371" s="33" t="str">
        <f t="shared" si="429"/>
        <v>1meses_pendientes</v>
      </c>
      <c r="AP4371" s="33">
        <f t="shared" si="430"/>
        <v>26</v>
      </c>
      <c r="AQ4371" s="31">
        <f t="shared" si="431"/>
        <v>3</v>
      </c>
    </row>
    <row r="4372" spans="2:43" x14ac:dyDescent="0.3">
      <c r="B4372" s="37">
        <v>46144</v>
      </c>
      <c r="C4372" t="s">
        <v>35</v>
      </c>
      <c r="D4372" t="s">
        <v>30432</v>
      </c>
      <c r="E4372" t="s">
        <v>30433</v>
      </c>
      <c r="F4372" t="s">
        <v>30434</v>
      </c>
      <c r="G4372" t="s">
        <v>30435</v>
      </c>
      <c r="H4372" t="s">
        <v>4382</v>
      </c>
      <c r="I4372" t="s">
        <v>38</v>
      </c>
      <c r="J4372" t="s">
        <v>42</v>
      </c>
      <c r="K4372" t="s">
        <v>3921</v>
      </c>
      <c r="L4372" t="s">
        <v>30434</v>
      </c>
      <c r="M4372" t="s">
        <v>30436</v>
      </c>
      <c r="N4372" t="s">
        <v>4385</v>
      </c>
      <c r="O4372" t="s">
        <v>4091</v>
      </c>
      <c r="P4372" t="s">
        <v>3632</v>
      </c>
      <c r="Q4372" t="s">
        <v>30437</v>
      </c>
      <c r="R4372" s="26">
        <v>2</v>
      </c>
      <c r="S4372" s="23">
        <v>368123550000</v>
      </c>
      <c r="T4372" t="s">
        <v>37</v>
      </c>
      <c r="U4372" t="s">
        <v>3634</v>
      </c>
      <c r="V4372" s="39">
        <v>46146</v>
      </c>
      <c r="W4372" s="41">
        <v>30</v>
      </c>
      <c r="X4372" s="26" t="s">
        <v>25685</v>
      </c>
      <c r="AE4372" s="41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 s="30">
        <f t="shared" si="427"/>
        <v>0</v>
      </c>
      <c r="AL4372" s="45">
        <v>3</v>
      </c>
      <c r="AM4372" s="32">
        <f t="shared" si="426"/>
        <v>3</v>
      </c>
      <c r="AN4372" s="33" t="str">
        <f t="shared" si="428"/>
        <v>NPN</v>
      </c>
      <c r="AO4372" s="33" t="str">
        <f t="shared" si="429"/>
        <v>3meses_pendientes</v>
      </c>
      <c r="AP4372" s="33">
        <f t="shared" si="430"/>
        <v>90</v>
      </c>
      <c r="AQ4372" s="31">
        <f t="shared" si="431"/>
        <v>4</v>
      </c>
    </row>
    <row r="4373" spans="2:43" x14ac:dyDescent="0.3">
      <c r="B4373" s="37">
        <v>46147</v>
      </c>
      <c r="C4373" t="s">
        <v>35</v>
      </c>
      <c r="D4373" t="s">
        <v>30438</v>
      </c>
      <c r="E4373" t="s">
        <v>30439</v>
      </c>
      <c r="F4373" t="s">
        <v>30440</v>
      </c>
      <c r="G4373" t="s">
        <v>30441</v>
      </c>
      <c r="H4373" t="s">
        <v>4382</v>
      </c>
      <c r="I4373" t="s">
        <v>38</v>
      </c>
      <c r="J4373" t="s">
        <v>42</v>
      </c>
      <c r="K4373" t="s">
        <v>3921</v>
      </c>
      <c r="L4373" t="s">
        <v>30440</v>
      </c>
      <c r="M4373" t="s">
        <v>30442</v>
      </c>
      <c r="N4373" t="s">
        <v>4385</v>
      </c>
      <c r="O4373" t="s">
        <v>4091</v>
      </c>
      <c r="P4373" t="s">
        <v>3632</v>
      </c>
      <c r="Q4373" t="s">
        <v>30443</v>
      </c>
      <c r="R4373" s="26">
        <v>2</v>
      </c>
      <c r="S4373" s="23">
        <v>154074720000</v>
      </c>
      <c r="T4373" t="s">
        <v>37</v>
      </c>
      <c r="U4373" t="s">
        <v>3634</v>
      </c>
      <c r="V4373" s="39">
        <v>46149</v>
      </c>
      <c r="W4373" s="41">
        <v>30</v>
      </c>
      <c r="X4373" s="26" t="s">
        <v>25685</v>
      </c>
      <c r="AE4373" s="41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 s="30">
        <f t="shared" si="427"/>
        <v>0</v>
      </c>
      <c r="AL4373" s="45">
        <v>3</v>
      </c>
      <c r="AM4373" s="32">
        <f t="shared" si="426"/>
        <v>3</v>
      </c>
      <c r="AN4373" s="33" t="str">
        <f t="shared" si="428"/>
        <v>NPN</v>
      </c>
      <c r="AO4373" s="33" t="str">
        <f t="shared" si="429"/>
        <v>3meses_pendientes</v>
      </c>
      <c r="AP4373" s="33">
        <f t="shared" si="430"/>
        <v>90</v>
      </c>
      <c r="AQ4373" s="31">
        <f t="shared" si="431"/>
        <v>7</v>
      </c>
    </row>
    <row r="4374" spans="2:43" x14ac:dyDescent="0.3">
      <c r="B4374" s="37">
        <v>46149</v>
      </c>
      <c r="C4374" t="s">
        <v>35</v>
      </c>
      <c r="D4374" t="s">
        <v>30444</v>
      </c>
      <c r="E4374" t="s">
        <v>30445</v>
      </c>
      <c r="F4374" t="s">
        <v>30446</v>
      </c>
      <c r="G4374" t="s">
        <v>30447</v>
      </c>
      <c r="H4374" t="s">
        <v>4382</v>
      </c>
      <c r="I4374" t="s">
        <v>38</v>
      </c>
      <c r="J4374" t="s">
        <v>44</v>
      </c>
      <c r="K4374" t="s">
        <v>45</v>
      </c>
      <c r="L4374" t="s">
        <v>30448</v>
      </c>
      <c r="M4374" t="s">
        <v>30449</v>
      </c>
      <c r="N4374" t="s">
        <v>4385</v>
      </c>
      <c r="O4374" t="s">
        <v>4091</v>
      </c>
      <c r="P4374" t="s">
        <v>3632</v>
      </c>
      <c r="Q4374" t="s">
        <v>30450</v>
      </c>
      <c r="R4374" s="26">
        <v>3</v>
      </c>
      <c r="S4374" s="23">
        <v>311034790000</v>
      </c>
      <c r="T4374" t="s">
        <v>37</v>
      </c>
      <c r="U4374" t="s">
        <v>3634</v>
      </c>
      <c r="V4374" s="39">
        <v>46170</v>
      </c>
      <c r="W4374" s="41">
        <v>33</v>
      </c>
      <c r="X4374" s="26" t="s">
        <v>25685</v>
      </c>
      <c r="Y4374">
        <v>17.5</v>
      </c>
      <c r="AE4374" s="41">
        <v>17.5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 s="30">
        <f t="shared" si="427"/>
        <v>0</v>
      </c>
      <c r="AL4374" s="45">
        <v>3</v>
      </c>
      <c r="AM4374" s="32">
        <f t="shared" si="426"/>
        <v>3</v>
      </c>
      <c r="AN4374" s="33" t="str">
        <f t="shared" si="428"/>
        <v>NPN</v>
      </c>
      <c r="AO4374" s="33" t="str">
        <f t="shared" si="429"/>
        <v>3meses_pendientes</v>
      </c>
      <c r="AP4374" s="33">
        <f t="shared" si="430"/>
        <v>99</v>
      </c>
      <c r="AQ4374" s="31">
        <f t="shared" si="431"/>
        <v>28</v>
      </c>
    </row>
    <row r="4375" spans="2:43" x14ac:dyDescent="0.3">
      <c r="B4375" s="37">
        <v>46152</v>
      </c>
      <c r="C4375" t="s">
        <v>35</v>
      </c>
      <c r="D4375" t="s">
        <v>30451</v>
      </c>
      <c r="E4375" t="s">
        <v>30452</v>
      </c>
      <c r="F4375" t="s">
        <v>30453</v>
      </c>
      <c r="G4375" t="s">
        <v>30454</v>
      </c>
      <c r="H4375" t="s">
        <v>4382</v>
      </c>
      <c r="I4375" t="s">
        <v>38</v>
      </c>
      <c r="J4375" t="s">
        <v>44</v>
      </c>
      <c r="K4375" t="s">
        <v>45</v>
      </c>
      <c r="L4375" t="s">
        <v>30455</v>
      </c>
      <c r="M4375" t="s">
        <v>30456</v>
      </c>
      <c r="N4375" t="s">
        <v>4385</v>
      </c>
      <c r="O4375" t="s">
        <v>4091</v>
      </c>
      <c r="P4375" t="s">
        <v>3632</v>
      </c>
      <c r="Q4375" t="s">
        <v>30457</v>
      </c>
      <c r="R4375" s="26">
        <v>3</v>
      </c>
      <c r="S4375" s="23">
        <v>368130060000</v>
      </c>
      <c r="T4375" t="s">
        <v>37</v>
      </c>
      <c r="U4375" t="s">
        <v>3634</v>
      </c>
      <c r="V4375" s="39">
        <v>46155</v>
      </c>
      <c r="W4375" s="41">
        <v>33</v>
      </c>
      <c r="X4375" s="26" t="s">
        <v>25685</v>
      </c>
      <c r="Y4375">
        <v>34.950000000000003</v>
      </c>
      <c r="Z4375">
        <v>35</v>
      </c>
      <c r="AE4375" s="41">
        <v>69.95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 s="30">
        <f t="shared" si="427"/>
        <v>1</v>
      </c>
      <c r="AL4375" s="45">
        <v>3</v>
      </c>
      <c r="AM4375" s="32">
        <f t="shared" si="426"/>
        <v>2</v>
      </c>
      <c r="AN4375" s="33" t="str">
        <f t="shared" si="428"/>
        <v>MOROSO</v>
      </c>
      <c r="AO4375" s="33" t="str">
        <f t="shared" si="429"/>
        <v>2meses_pendientes</v>
      </c>
      <c r="AP4375" s="33">
        <f t="shared" si="430"/>
        <v>66</v>
      </c>
      <c r="AQ4375" s="31">
        <f t="shared" si="431"/>
        <v>13</v>
      </c>
    </row>
    <row r="4376" spans="2:43" x14ac:dyDescent="0.3">
      <c r="B4376" s="37">
        <v>46152</v>
      </c>
      <c r="C4376" t="s">
        <v>35</v>
      </c>
      <c r="D4376" t="s">
        <v>30458</v>
      </c>
      <c r="E4376" t="s">
        <v>30459</v>
      </c>
      <c r="F4376" t="s">
        <v>30460</v>
      </c>
      <c r="G4376" t="s">
        <v>30461</v>
      </c>
      <c r="H4376" t="s">
        <v>4382</v>
      </c>
      <c r="I4376" t="s">
        <v>38</v>
      </c>
      <c r="J4376" t="s">
        <v>42</v>
      </c>
      <c r="K4376" t="s">
        <v>57</v>
      </c>
      <c r="L4376" t="s">
        <v>30462</v>
      </c>
      <c r="M4376" t="s">
        <v>30463</v>
      </c>
      <c r="N4376" t="s">
        <v>4385</v>
      </c>
      <c r="O4376" t="s">
        <v>4091</v>
      </c>
      <c r="P4376" t="s">
        <v>3632</v>
      </c>
      <c r="Q4376" t="s">
        <v>30464</v>
      </c>
      <c r="R4376" s="26">
        <v>2</v>
      </c>
      <c r="S4376" s="23">
        <v>363130230000</v>
      </c>
      <c r="T4376" t="s">
        <v>37</v>
      </c>
      <c r="U4376" t="s">
        <v>3634</v>
      </c>
      <c r="V4376" s="39">
        <v>46153</v>
      </c>
      <c r="W4376" s="41">
        <v>30</v>
      </c>
      <c r="X4376" s="26" t="s">
        <v>25685</v>
      </c>
      <c r="AE4376" s="41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 s="30">
        <f t="shared" si="427"/>
        <v>0</v>
      </c>
      <c r="AL4376" s="45">
        <v>3</v>
      </c>
      <c r="AM4376" s="32">
        <f t="shared" si="426"/>
        <v>3</v>
      </c>
      <c r="AN4376" s="33" t="str">
        <f t="shared" si="428"/>
        <v>NPN</v>
      </c>
      <c r="AO4376" s="33" t="str">
        <f t="shared" si="429"/>
        <v>3meses_pendientes</v>
      </c>
      <c r="AP4376" s="33">
        <f t="shared" si="430"/>
        <v>90</v>
      </c>
      <c r="AQ4376" s="31">
        <f t="shared" si="431"/>
        <v>11</v>
      </c>
    </row>
    <row r="4377" spans="2:43" x14ac:dyDescent="0.3">
      <c r="B4377" s="37">
        <v>46153</v>
      </c>
      <c r="C4377" t="s">
        <v>35</v>
      </c>
      <c r="D4377" t="s">
        <v>30465</v>
      </c>
      <c r="E4377" t="s">
        <v>30466</v>
      </c>
      <c r="F4377" t="s">
        <v>30467</v>
      </c>
      <c r="G4377" t="s">
        <v>30468</v>
      </c>
      <c r="H4377" t="s">
        <v>4382</v>
      </c>
      <c r="I4377" t="s">
        <v>38</v>
      </c>
      <c r="J4377" t="s">
        <v>42</v>
      </c>
      <c r="K4377" t="s">
        <v>50</v>
      </c>
      <c r="L4377" t="s">
        <v>30469</v>
      </c>
      <c r="M4377" t="s">
        <v>30470</v>
      </c>
      <c r="N4377" t="s">
        <v>4385</v>
      </c>
      <c r="O4377" t="s">
        <v>4091</v>
      </c>
      <c r="P4377" t="s">
        <v>3632</v>
      </c>
      <c r="Q4377" t="s">
        <v>30471</v>
      </c>
      <c r="R4377" s="26">
        <v>2</v>
      </c>
      <c r="S4377" s="23">
        <v>362131470000</v>
      </c>
      <c r="T4377" t="s">
        <v>37</v>
      </c>
      <c r="U4377" t="s">
        <v>3634</v>
      </c>
      <c r="V4377" s="39">
        <v>46157</v>
      </c>
      <c r="W4377" s="41">
        <v>30</v>
      </c>
      <c r="X4377" s="26" t="s">
        <v>25685</v>
      </c>
      <c r="AE4377" s="41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 s="30">
        <f t="shared" si="427"/>
        <v>0</v>
      </c>
      <c r="AL4377" s="45">
        <v>3</v>
      </c>
      <c r="AM4377" s="32">
        <f t="shared" si="426"/>
        <v>3</v>
      </c>
      <c r="AN4377" s="33" t="str">
        <f t="shared" si="428"/>
        <v>NPN</v>
      </c>
      <c r="AO4377" s="33" t="str">
        <f t="shared" si="429"/>
        <v>3meses_pendientes</v>
      </c>
      <c r="AP4377" s="33">
        <f t="shared" si="430"/>
        <v>90</v>
      </c>
      <c r="AQ4377" s="31">
        <f t="shared" si="431"/>
        <v>15</v>
      </c>
    </row>
    <row r="4378" spans="2:43" x14ac:dyDescent="0.3">
      <c r="B4378" s="37">
        <v>46154</v>
      </c>
      <c r="C4378" t="s">
        <v>35</v>
      </c>
      <c r="D4378" t="s">
        <v>30472</v>
      </c>
      <c r="E4378" t="s">
        <v>30473</v>
      </c>
      <c r="F4378" t="s">
        <v>30474</v>
      </c>
      <c r="G4378" t="s">
        <v>30475</v>
      </c>
      <c r="H4378" t="s">
        <v>4382</v>
      </c>
      <c r="I4378" t="s">
        <v>38</v>
      </c>
      <c r="J4378" t="s">
        <v>42</v>
      </c>
      <c r="K4378" t="s">
        <v>59</v>
      </c>
      <c r="L4378" t="s">
        <v>30476</v>
      </c>
      <c r="M4378" t="s">
        <v>30477</v>
      </c>
      <c r="N4378" t="s">
        <v>4385</v>
      </c>
      <c r="O4378" t="s">
        <v>4091</v>
      </c>
      <c r="P4378" t="s">
        <v>3632</v>
      </c>
      <c r="Q4378" t="s">
        <v>30478</v>
      </c>
      <c r="R4378" s="26">
        <v>3</v>
      </c>
      <c r="S4378" s="23">
        <v>352038200000</v>
      </c>
      <c r="T4378" t="s">
        <v>37</v>
      </c>
      <c r="U4378" t="s">
        <v>3634</v>
      </c>
      <c r="V4378" s="39">
        <v>46155</v>
      </c>
      <c r="W4378" s="41">
        <v>30.7</v>
      </c>
      <c r="X4378" s="26" t="s">
        <v>25685</v>
      </c>
      <c r="Z4378">
        <v>32.65</v>
      </c>
      <c r="AA4378">
        <v>32.65</v>
      </c>
      <c r="AE4378" s="41">
        <v>65.3</v>
      </c>
      <c r="AF4378">
        <v>1</v>
      </c>
      <c r="AG4378">
        <v>1</v>
      </c>
      <c r="AH4378">
        <v>0</v>
      </c>
      <c r="AI4378">
        <v>0</v>
      </c>
      <c r="AJ4378">
        <v>0</v>
      </c>
      <c r="AK4378" s="30">
        <f t="shared" si="427"/>
        <v>2</v>
      </c>
      <c r="AL4378" s="45">
        <v>3</v>
      </c>
      <c r="AM4378" s="32">
        <f t="shared" si="426"/>
        <v>1</v>
      </c>
      <c r="AN4378" s="33" t="str">
        <f t="shared" si="428"/>
        <v>MOROSO</v>
      </c>
      <c r="AO4378" s="33" t="str">
        <f t="shared" si="429"/>
        <v>1meses_pendientes</v>
      </c>
      <c r="AP4378" s="33">
        <f t="shared" si="430"/>
        <v>30.7</v>
      </c>
      <c r="AQ4378" s="31">
        <f t="shared" si="431"/>
        <v>13</v>
      </c>
    </row>
    <row r="4379" spans="2:43" x14ac:dyDescent="0.3">
      <c r="B4379" s="37">
        <v>46157</v>
      </c>
      <c r="C4379" t="s">
        <v>35</v>
      </c>
      <c r="D4379" t="s">
        <v>30479</v>
      </c>
      <c r="E4379" t="s">
        <v>30480</v>
      </c>
      <c r="F4379" t="s">
        <v>30481</v>
      </c>
      <c r="G4379" t="s">
        <v>30482</v>
      </c>
      <c r="H4379" t="s">
        <v>4382</v>
      </c>
      <c r="I4379" t="s">
        <v>38</v>
      </c>
      <c r="J4379" t="s">
        <v>44</v>
      </c>
      <c r="K4379" t="s">
        <v>45</v>
      </c>
      <c r="L4379" t="s">
        <v>30483</v>
      </c>
      <c r="M4379" t="s">
        <v>30484</v>
      </c>
      <c r="N4379" t="s">
        <v>4385</v>
      </c>
      <c r="O4379" t="s">
        <v>4091</v>
      </c>
      <c r="P4379" t="s">
        <v>3632</v>
      </c>
      <c r="Q4379" t="s">
        <v>30485</v>
      </c>
      <c r="R4379" s="26">
        <v>2</v>
      </c>
      <c r="S4379" s="23">
        <v>333003930000</v>
      </c>
      <c r="T4379" t="s">
        <v>37</v>
      </c>
      <c r="U4379" t="s">
        <v>3634</v>
      </c>
      <c r="V4379" s="39">
        <v>46158</v>
      </c>
      <c r="W4379" s="41">
        <v>30</v>
      </c>
      <c r="X4379" s="26" t="s">
        <v>25685</v>
      </c>
      <c r="Y4379">
        <v>15.22</v>
      </c>
      <c r="Z4379">
        <v>30.47</v>
      </c>
      <c r="AA4379">
        <v>15.19</v>
      </c>
      <c r="AE4379" s="41">
        <v>60.879999999999995</v>
      </c>
      <c r="AF4379">
        <v>1</v>
      </c>
      <c r="AG4379">
        <v>1</v>
      </c>
      <c r="AH4379">
        <v>0</v>
      </c>
      <c r="AI4379">
        <v>0</v>
      </c>
      <c r="AJ4379">
        <v>0</v>
      </c>
      <c r="AK4379" s="30">
        <f t="shared" si="427"/>
        <v>2</v>
      </c>
      <c r="AL4379" s="45">
        <v>3</v>
      </c>
      <c r="AM4379" s="32">
        <f t="shared" si="426"/>
        <v>1</v>
      </c>
      <c r="AN4379" s="33" t="str">
        <f t="shared" si="428"/>
        <v>MOROSO</v>
      </c>
      <c r="AO4379" s="33" t="str">
        <f t="shared" si="429"/>
        <v>1meses_pendientes</v>
      </c>
      <c r="AP4379" s="33">
        <f t="shared" si="430"/>
        <v>30</v>
      </c>
      <c r="AQ4379" s="31">
        <f t="shared" si="431"/>
        <v>16</v>
      </c>
    </row>
    <row r="4380" spans="2:43" x14ac:dyDescent="0.3">
      <c r="B4380" s="37">
        <v>46158</v>
      </c>
      <c r="C4380" t="s">
        <v>35</v>
      </c>
      <c r="D4380" t="s">
        <v>30486</v>
      </c>
      <c r="E4380" t="s">
        <v>30487</v>
      </c>
      <c r="F4380" t="s">
        <v>30488</v>
      </c>
      <c r="G4380" t="s">
        <v>30489</v>
      </c>
      <c r="H4380" t="s">
        <v>4382</v>
      </c>
      <c r="I4380" t="s">
        <v>38</v>
      </c>
      <c r="J4380" t="s">
        <v>42</v>
      </c>
      <c r="K4380" t="s">
        <v>54</v>
      </c>
      <c r="L4380" t="s">
        <v>30490</v>
      </c>
      <c r="M4380" t="s">
        <v>30491</v>
      </c>
      <c r="N4380" t="s">
        <v>4385</v>
      </c>
      <c r="O4380" t="s">
        <v>4091</v>
      </c>
      <c r="P4380" t="s">
        <v>3632</v>
      </c>
      <c r="Q4380" t="s">
        <v>30492</v>
      </c>
      <c r="R4380" s="26">
        <v>2</v>
      </c>
      <c r="S4380" s="23">
        <v>211030680000</v>
      </c>
      <c r="T4380" t="s">
        <v>37</v>
      </c>
      <c r="U4380" t="s">
        <v>3634</v>
      </c>
      <c r="V4380" s="39">
        <v>46161</v>
      </c>
      <c r="W4380" s="41">
        <v>30</v>
      </c>
      <c r="X4380" s="26" t="s">
        <v>25685</v>
      </c>
      <c r="Z4380">
        <v>30.44</v>
      </c>
      <c r="AE4380" s="41">
        <v>30.44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 s="30">
        <f t="shared" si="427"/>
        <v>1</v>
      </c>
      <c r="AL4380" s="45">
        <v>3</v>
      </c>
      <c r="AM4380" s="32">
        <f t="shared" si="426"/>
        <v>2</v>
      </c>
      <c r="AN4380" s="33" t="str">
        <f t="shared" si="428"/>
        <v>MOROSO</v>
      </c>
      <c r="AO4380" s="33" t="str">
        <f t="shared" si="429"/>
        <v>2meses_pendientes</v>
      </c>
      <c r="AP4380" s="33">
        <f t="shared" si="430"/>
        <v>60</v>
      </c>
      <c r="AQ4380" s="31">
        <f t="shared" si="431"/>
        <v>19</v>
      </c>
    </row>
    <row r="4381" spans="2:43" x14ac:dyDescent="0.3">
      <c r="B4381" s="37">
        <v>46162</v>
      </c>
      <c r="C4381" t="s">
        <v>35</v>
      </c>
      <c r="D4381" t="s">
        <v>30493</v>
      </c>
      <c r="E4381" t="s">
        <v>30494</v>
      </c>
      <c r="F4381" t="s">
        <v>30495</v>
      </c>
      <c r="G4381" t="s">
        <v>30496</v>
      </c>
      <c r="H4381" t="s">
        <v>4382</v>
      </c>
      <c r="I4381" t="s">
        <v>38</v>
      </c>
      <c r="J4381" t="s">
        <v>42</v>
      </c>
      <c r="K4381" t="s">
        <v>50</v>
      </c>
      <c r="L4381" t="s">
        <v>30497</v>
      </c>
      <c r="M4381" t="s">
        <v>30498</v>
      </c>
      <c r="N4381" t="s">
        <v>4385</v>
      </c>
      <c r="O4381" t="s">
        <v>4091</v>
      </c>
      <c r="P4381" t="s">
        <v>3632</v>
      </c>
      <c r="Q4381" t="s">
        <v>30499</v>
      </c>
      <c r="R4381" s="26">
        <v>3</v>
      </c>
      <c r="S4381" s="23">
        <v>323080870000</v>
      </c>
      <c r="T4381" t="s">
        <v>37</v>
      </c>
      <c r="U4381" t="s">
        <v>3634</v>
      </c>
      <c r="V4381" s="39">
        <v>46164</v>
      </c>
      <c r="W4381" s="41">
        <v>33</v>
      </c>
      <c r="X4381" s="26" t="s">
        <v>25685</v>
      </c>
      <c r="Y4381">
        <v>35</v>
      </c>
      <c r="AE4381" s="41">
        <v>35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 s="30">
        <f t="shared" si="427"/>
        <v>0</v>
      </c>
      <c r="AL4381" s="45">
        <v>3</v>
      </c>
      <c r="AM4381" s="32">
        <f t="shared" si="426"/>
        <v>3</v>
      </c>
      <c r="AN4381" s="33" t="str">
        <f t="shared" si="428"/>
        <v>NPN</v>
      </c>
      <c r="AO4381" s="33" t="str">
        <f t="shared" si="429"/>
        <v>3meses_pendientes</v>
      </c>
      <c r="AP4381" s="33">
        <f t="shared" si="430"/>
        <v>99</v>
      </c>
      <c r="AQ4381" s="31">
        <f t="shared" si="431"/>
        <v>22</v>
      </c>
    </row>
    <row r="4382" spans="2:43" x14ac:dyDescent="0.3">
      <c r="B4382" s="37">
        <v>46162</v>
      </c>
      <c r="C4382" t="s">
        <v>35</v>
      </c>
      <c r="D4382" t="s">
        <v>30500</v>
      </c>
      <c r="E4382" t="s">
        <v>30501</v>
      </c>
      <c r="F4382" t="s">
        <v>30502</v>
      </c>
      <c r="G4382" t="s">
        <v>30503</v>
      </c>
      <c r="H4382" t="s">
        <v>4382</v>
      </c>
      <c r="I4382" t="s">
        <v>38</v>
      </c>
      <c r="J4382" t="s">
        <v>42</v>
      </c>
      <c r="K4382" t="s">
        <v>46</v>
      </c>
      <c r="L4382" t="s">
        <v>30504</v>
      </c>
      <c r="M4382" t="s">
        <v>30505</v>
      </c>
      <c r="N4382" t="s">
        <v>4385</v>
      </c>
      <c r="O4382" t="s">
        <v>4091</v>
      </c>
      <c r="P4382" t="s">
        <v>3632</v>
      </c>
      <c r="Q4382" t="s">
        <v>30506</v>
      </c>
      <c r="R4382" s="26">
        <v>3</v>
      </c>
      <c r="S4382" s="23">
        <v>358340790000</v>
      </c>
      <c r="T4382" t="s">
        <v>37</v>
      </c>
      <c r="U4382" t="s">
        <v>3634</v>
      </c>
      <c r="V4382" s="39">
        <v>46167</v>
      </c>
      <c r="W4382" s="41">
        <v>40</v>
      </c>
      <c r="X4382" s="26" t="s">
        <v>25685</v>
      </c>
      <c r="Z4382">
        <v>41.43</v>
      </c>
      <c r="AE4382" s="41">
        <v>41.43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 s="30">
        <f t="shared" si="427"/>
        <v>1</v>
      </c>
      <c r="AL4382" s="45">
        <v>3</v>
      </c>
      <c r="AM4382" s="32">
        <f t="shared" si="426"/>
        <v>2</v>
      </c>
      <c r="AN4382" s="33" t="str">
        <f t="shared" si="428"/>
        <v>MOROSO</v>
      </c>
      <c r="AO4382" s="33" t="str">
        <f t="shared" si="429"/>
        <v>2meses_pendientes</v>
      </c>
      <c r="AP4382" s="33">
        <f t="shared" si="430"/>
        <v>80</v>
      </c>
      <c r="AQ4382" s="31">
        <f t="shared" si="431"/>
        <v>25</v>
      </c>
    </row>
    <row r="4383" spans="2:43" x14ac:dyDescent="0.3">
      <c r="B4383" s="37">
        <v>46163</v>
      </c>
      <c r="C4383" t="s">
        <v>35</v>
      </c>
      <c r="D4383" t="s">
        <v>30507</v>
      </c>
      <c r="E4383" t="s">
        <v>30508</v>
      </c>
      <c r="F4383" t="s">
        <v>30509</v>
      </c>
      <c r="G4383" t="s">
        <v>30510</v>
      </c>
      <c r="H4383" t="s">
        <v>4382</v>
      </c>
      <c r="I4383" t="s">
        <v>38</v>
      </c>
      <c r="J4383" t="s">
        <v>44</v>
      </c>
      <c r="K4383" t="s">
        <v>56</v>
      </c>
      <c r="L4383" t="s">
        <v>30511</v>
      </c>
      <c r="M4383" t="s">
        <v>30512</v>
      </c>
      <c r="N4383" t="s">
        <v>4385</v>
      </c>
      <c r="O4383" t="s">
        <v>4091</v>
      </c>
      <c r="P4383" t="s">
        <v>3632</v>
      </c>
      <c r="Q4383" t="s">
        <v>30513</v>
      </c>
      <c r="R4383" s="26">
        <v>3</v>
      </c>
      <c r="S4383" s="23">
        <v>368081440000</v>
      </c>
      <c r="T4383" t="s">
        <v>37</v>
      </c>
      <c r="U4383" t="s">
        <v>3634</v>
      </c>
      <c r="V4383" s="39">
        <v>46165</v>
      </c>
      <c r="W4383" s="41">
        <v>33</v>
      </c>
      <c r="X4383" s="26" t="s">
        <v>25685</v>
      </c>
      <c r="Y4383">
        <v>17.5</v>
      </c>
      <c r="AE4383" s="41">
        <v>17.5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 s="30">
        <f t="shared" si="427"/>
        <v>0</v>
      </c>
      <c r="AL4383" s="45">
        <v>3</v>
      </c>
      <c r="AM4383" s="32">
        <f t="shared" si="426"/>
        <v>3</v>
      </c>
      <c r="AN4383" s="33" t="str">
        <f t="shared" si="428"/>
        <v>NPN</v>
      </c>
      <c r="AO4383" s="33" t="str">
        <f t="shared" si="429"/>
        <v>3meses_pendientes</v>
      </c>
      <c r="AP4383" s="33">
        <f t="shared" si="430"/>
        <v>99</v>
      </c>
      <c r="AQ4383" s="31">
        <f t="shared" si="431"/>
        <v>23</v>
      </c>
    </row>
    <row r="4384" spans="2:43" x14ac:dyDescent="0.3">
      <c r="B4384" s="37">
        <v>46165</v>
      </c>
      <c r="C4384" t="s">
        <v>35</v>
      </c>
      <c r="D4384" t="s">
        <v>30514</v>
      </c>
      <c r="E4384" t="s">
        <v>30515</v>
      </c>
      <c r="F4384" t="s">
        <v>30516</v>
      </c>
      <c r="G4384" t="s">
        <v>30517</v>
      </c>
      <c r="H4384" t="s">
        <v>4382</v>
      </c>
      <c r="I4384" t="s">
        <v>38</v>
      </c>
      <c r="J4384" t="s">
        <v>42</v>
      </c>
      <c r="K4384" t="s">
        <v>3490</v>
      </c>
      <c r="L4384" t="s">
        <v>30518</v>
      </c>
      <c r="M4384" t="s">
        <v>30519</v>
      </c>
      <c r="N4384" t="s">
        <v>4385</v>
      </c>
      <c r="O4384" t="s">
        <v>4091</v>
      </c>
      <c r="P4384" t="s">
        <v>3632</v>
      </c>
      <c r="Q4384" t="s">
        <v>30520</v>
      </c>
      <c r="R4384" s="26">
        <v>3</v>
      </c>
      <c r="S4384" s="23">
        <v>347463000000</v>
      </c>
      <c r="T4384" t="s">
        <v>37</v>
      </c>
      <c r="U4384" t="s">
        <v>3634</v>
      </c>
      <c r="V4384" s="39">
        <v>46167</v>
      </c>
      <c r="W4384" s="41">
        <v>35</v>
      </c>
      <c r="X4384" s="26" t="s">
        <v>25685</v>
      </c>
      <c r="Y4384">
        <v>38.47</v>
      </c>
      <c r="Z4384">
        <v>83.88</v>
      </c>
      <c r="AE4384" s="41">
        <v>122.35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 s="30">
        <f t="shared" si="427"/>
        <v>1</v>
      </c>
      <c r="AL4384" s="45">
        <v>3</v>
      </c>
      <c r="AM4384" s="32">
        <f t="shared" si="426"/>
        <v>2</v>
      </c>
      <c r="AN4384" s="33" t="str">
        <f t="shared" si="428"/>
        <v>MOROSO</v>
      </c>
      <c r="AO4384" s="33" t="str">
        <f t="shared" si="429"/>
        <v>2meses_pendientes</v>
      </c>
      <c r="AP4384" s="33">
        <f t="shared" si="430"/>
        <v>70</v>
      </c>
      <c r="AQ4384" s="31">
        <f t="shared" si="431"/>
        <v>25</v>
      </c>
    </row>
    <row r="4385" spans="2:43" x14ac:dyDescent="0.3">
      <c r="B4385" s="37">
        <v>46165</v>
      </c>
      <c r="C4385" t="s">
        <v>35</v>
      </c>
      <c r="D4385" t="s">
        <v>30521</v>
      </c>
      <c r="E4385" t="s">
        <v>30522</v>
      </c>
      <c r="F4385" t="s">
        <v>30523</v>
      </c>
      <c r="G4385" t="s">
        <v>30524</v>
      </c>
      <c r="H4385" t="s">
        <v>4382</v>
      </c>
      <c r="I4385" t="s">
        <v>38</v>
      </c>
      <c r="J4385" t="s">
        <v>42</v>
      </c>
      <c r="K4385" t="s">
        <v>50</v>
      </c>
      <c r="L4385" t="s">
        <v>30523</v>
      </c>
      <c r="M4385" t="s">
        <v>30525</v>
      </c>
      <c r="N4385" t="s">
        <v>4385</v>
      </c>
      <c r="O4385" t="s">
        <v>4091</v>
      </c>
      <c r="P4385" t="s">
        <v>3632</v>
      </c>
      <c r="Q4385" t="s">
        <v>30526</v>
      </c>
      <c r="R4385" s="26">
        <v>3</v>
      </c>
      <c r="S4385" s="23">
        <v>362143950000</v>
      </c>
      <c r="T4385" t="s">
        <v>37</v>
      </c>
      <c r="U4385" t="s">
        <v>3634</v>
      </c>
      <c r="V4385" s="39">
        <v>46167</v>
      </c>
      <c r="W4385" s="41">
        <v>33</v>
      </c>
      <c r="X4385" s="26" t="s">
        <v>25685</v>
      </c>
      <c r="Z4385">
        <v>34.909999999999997</v>
      </c>
      <c r="AA4385">
        <v>34.909999999999997</v>
      </c>
      <c r="AE4385" s="41">
        <v>69.819999999999993</v>
      </c>
      <c r="AF4385">
        <v>1</v>
      </c>
      <c r="AG4385">
        <v>1</v>
      </c>
      <c r="AH4385">
        <v>0</v>
      </c>
      <c r="AI4385">
        <v>0</v>
      </c>
      <c r="AJ4385">
        <v>0</v>
      </c>
      <c r="AK4385" s="30">
        <f t="shared" si="427"/>
        <v>2</v>
      </c>
      <c r="AL4385" s="45">
        <v>3</v>
      </c>
      <c r="AM4385" s="32">
        <f t="shared" si="426"/>
        <v>1</v>
      </c>
      <c r="AN4385" s="33" t="str">
        <f t="shared" si="428"/>
        <v>MOROSO</v>
      </c>
      <c r="AO4385" s="33" t="str">
        <f t="shared" si="429"/>
        <v>1meses_pendientes</v>
      </c>
      <c r="AP4385" s="33">
        <f t="shared" si="430"/>
        <v>33</v>
      </c>
      <c r="AQ4385" s="31">
        <f t="shared" si="431"/>
        <v>25</v>
      </c>
    </row>
    <row r="4386" spans="2:43" x14ac:dyDescent="0.3">
      <c r="B4386" s="37">
        <v>46169</v>
      </c>
      <c r="C4386" t="s">
        <v>35</v>
      </c>
      <c r="D4386" t="s">
        <v>30527</v>
      </c>
      <c r="E4386" t="s">
        <v>30528</v>
      </c>
      <c r="F4386" t="s">
        <v>30529</v>
      </c>
      <c r="G4386" t="s">
        <v>30530</v>
      </c>
      <c r="H4386" t="s">
        <v>4382</v>
      </c>
      <c r="I4386" t="s">
        <v>38</v>
      </c>
      <c r="J4386" t="s">
        <v>42</v>
      </c>
      <c r="K4386" t="s">
        <v>50</v>
      </c>
      <c r="L4386" t="s">
        <v>30531</v>
      </c>
      <c r="M4386" t="s">
        <v>30532</v>
      </c>
      <c r="N4386" t="s">
        <v>4385</v>
      </c>
      <c r="O4386" t="s">
        <v>4091</v>
      </c>
      <c r="P4386" t="s">
        <v>3632</v>
      </c>
      <c r="Q4386" t="s">
        <v>30533</v>
      </c>
      <c r="R4386" s="26">
        <v>3</v>
      </c>
      <c r="S4386" s="23">
        <v>317019970000</v>
      </c>
      <c r="T4386" t="s">
        <v>37</v>
      </c>
      <c r="U4386" t="s">
        <v>3634</v>
      </c>
      <c r="V4386" s="39">
        <v>46170</v>
      </c>
      <c r="W4386" s="41">
        <v>35</v>
      </c>
      <c r="X4386" s="26" t="s">
        <v>25685</v>
      </c>
      <c r="Y4386">
        <v>18.5</v>
      </c>
      <c r="Z4386">
        <v>9</v>
      </c>
      <c r="AE4386" s="41">
        <v>27.5</v>
      </c>
      <c r="AF4386">
        <v>1</v>
      </c>
      <c r="AG4386">
        <v>0</v>
      </c>
      <c r="AH4386">
        <v>0</v>
      </c>
      <c r="AI4386">
        <v>0</v>
      </c>
      <c r="AJ4386">
        <v>0</v>
      </c>
      <c r="AK4386" s="30">
        <f t="shared" si="427"/>
        <v>1</v>
      </c>
      <c r="AL4386" s="45">
        <v>3</v>
      </c>
      <c r="AM4386" s="32">
        <f t="shared" si="426"/>
        <v>2</v>
      </c>
      <c r="AN4386" s="33" t="str">
        <f t="shared" si="428"/>
        <v>MOROSO</v>
      </c>
      <c r="AO4386" s="33" t="str">
        <f t="shared" si="429"/>
        <v>2meses_pendientes</v>
      </c>
      <c r="AP4386" s="33">
        <f t="shared" si="430"/>
        <v>70</v>
      </c>
      <c r="AQ4386" s="31">
        <f t="shared" si="431"/>
        <v>28</v>
      </c>
    </row>
    <row r="4387" spans="2:43" x14ac:dyDescent="0.3">
      <c r="B4387" s="37">
        <v>46170</v>
      </c>
      <c r="C4387" t="s">
        <v>35</v>
      </c>
      <c r="D4387" t="s">
        <v>30534</v>
      </c>
      <c r="E4387" t="s">
        <v>30535</v>
      </c>
      <c r="F4387" t="s">
        <v>30536</v>
      </c>
      <c r="G4387" t="s">
        <v>30537</v>
      </c>
      <c r="H4387" t="s">
        <v>4382</v>
      </c>
      <c r="I4387" t="s">
        <v>38</v>
      </c>
      <c r="J4387" t="s">
        <v>42</v>
      </c>
      <c r="K4387" t="s">
        <v>46</v>
      </c>
      <c r="L4387" t="s">
        <v>30538</v>
      </c>
      <c r="M4387" t="s">
        <v>30539</v>
      </c>
      <c r="N4387" t="s">
        <v>4385</v>
      </c>
      <c r="O4387" t="s">
        <v>4091</v>
      </c>
      <c r="P4387" t="s">
        <v>3632</v>
      </c>
      <c r="Q4387" t="s">
        <v>30540</v>
      </c>
      <c r="R4387" s="26">
        <v>3</v>
      </c>
      <c r="S4387" s="23">
        <v>362148300000</v>
      </c>
      <c r="T4387" t="s">
        <v>37</v>
      </c>
      <c r="U4387" t="s">
        <v>3634</v>
      </c>
      <c r="V4387" s="39">
        <v>46170</v>
      </c>
      <c r="W4387" s="41">
        <v>31</v>
      </c>
      <c r="X4387" s="26" t="s">
        <v>25685</v>
      </c>
      <c r="Z4387">
        <v>32.770000000000003</v>
      </c>
      <c r="AE4387" s="41">
        <v>32.770000000000003</v>
      </c>
      <c r="AF4387">
        <v>1</v>
      </c>
      <c r="AG4387">
        <v>0</v>
      </c>
      <c r="AH4387">
        <v>0</v>
      </c>
      <c r="AI4387">
        <v>0</v>
      </c>
      <c r="AJ4387">
        <v>0</v>
      </c>
      <c r="AK4387" s="30">
        <f t="shared" si="427"/>
        <v>1</v>
      </c>
      <c r="AL4387" s="45">
        <v>3</v>
      </c>
      <c r="AM4387" s="32">
        <f t="shared" si="426"/>
        <v>2</v>
      </c>
      <c r="AN4387" s="33" t="str">
        <f t="shared" si="428"/>
        <v>MOROSO</v>
      </c>
      <c r="AO4387" s="33" t="str">
        <f t="shared" si="429"/>
        <v>2meses_pendientes</v>
      </c>
      <c r="AP4387" s="33">
        <f t="shared" si="430"/>
        <v>62</v>
      </c>
      <c r="AQ4387" s="31">
        <f t="shared" si="431"/>
        <v>28</v>
      </c>
    </row>
    <row r="4388" spans="2:43" x14ac:dyDescent="0.3">
      <c r="B4388" s="37">
        <v>46170</v>
      </c>
      <c r="C4388" t="s">
        <v>35</v>
      </c>
      <c r="D4388" t="s">
        <v>30541</v>
      </c>
      <c r="E4388" t="s">
        <v>30542</v>
      </c>
      <c r="F4388" t="s">
        <v>30543</v>
      </c>
      <c r="G4388" t="s">
        <v>30544</v>
      </c>
      <c r="H4388" t="s">
        <v>4382</v>
      </c>
      <c r="I4388" t="s">
        <v>38</v>
      </c>
      <c r="J4388" t="s">
        <v>44</v>
      </c>
      <c r="K4388" t="s">
        <v>4325</v>
      </c>
      <c r="L4388" t="s">
        <v>30545</v>
      </c>
      <c r="M4388" t="s">
        <v>30546</v>
      </c>
      <c r="N4388" t="s">
        <v>4385</v>
      </c>
      <c r="O4388" t="s">
        <v>4091</v>
      </c>
      <c r="P4388" t="s">
        <v>3632</v>
      </c>
      <c r="Q4388" t="s">
        <v>30547</v>
      </c>
      <c r="R4388" s="26">
        <v>3</v>
      </c>
      <c r="S4388" s="23">
        <v>354303170000</v>
      </c>
      <c r="T4388" t="s">
        <v>37</v>
      </c>
      <c r="U4388" t="s">
        <v>3634</v>
      </c>
      <c r="V4388" s="39">
        <v>46171</v>
      </c>
      <c r="W4388" s="41">
        <v>74.95</v>
      </c>
      <c r="X4388" s="26" t="s">
        <v>25685</v>
      </c>
      <c r="Z4388">
        <v>29.58</v>
      </c>
      <c r="AE4388" s="41">
        <v>29.58</v>
      </c>
      <c r="AF4388">
        <v>1</v>
      </c>
      <c r="AG4388">
        <v>0</v>
      </c>
      <c r="AH4388">
        <v>0</v>
      </c>
      <c r="AI4388">
        <v>0</v>
      </c>
      <c r="AJ4388">
        <v>0</v>
      </c>
      <c r="AK4388" s="30">
        <f t="shared" si="427"/>
        <v>1</v>
      </c>
      <c r="AL4388" s="45">
        <v>3</v>
      </c>
      <c r="AM4388" s="32">
        <f t="shared" si="426"/>
        <v>2</v>
      </c>
      <c r="AN4388" s="33" t="str">
        <f t="shared" si="428"/>
        <v>MOROSO</v>
      </c>
      <c r="AO4388" s="33" t="str">
        <f t="shared" si="429"/>
        <v>2meses_pendientes</v>
      </c>
      <c r="AP4388" s="33">
        <f t="shared" si="430"/>
        <v>149.9</v>
      </c>
      <c r="AQ4388" s="31">
        <f t="shared" si="431"/>
        <v>29</v>
      </c>
    </row>
    <row r="4389" spans="2:43" x14ac:dyDescent="0.3">
      <c r="B4389" s="37">
        <v>46172</v>
      </c>
      <c r="C4389" t="s">
        <v>35</v>
      </c>
      <c r="D4389" t="s">
        <v>30548</v>
      </c>
      <c r="E4389" t="s">
        <v>30549</v>
      </c>
      <c r="F4389" t="s">
        <v>30550</v>
      </c>
      <c r="G4389" t="s">
        <v>30551</v>
      </c>
      <c r="H4389" t="s">
        <v>4382</v>
      </c>
      <c r="I4389" t="s">
        <v>38</v>
      </c>
      <c r="J4389" t="s">
        <v>42</v>
      </c>
      <c r="K4389" t="s">
        <v>46</v>
      </c>
      <c r="L4389" t="s">
        <v>30550</v>
      </c>
      <c r="M4389" t="s">
        <v>30552</v>
      </c>
      <c r="N4389" t="s">
        <v>4385</v>
      </c>
      <c r="O4389" t="s">
        <v>4091</v>
      </c>
      <c r="P4389" t="s">
        <v>3632</v>
      </c>
      <c r="Q4389" t="s">
        <v>30553</v>
      </c>
      <c r="R4389" s="26">
        <v>3</v>
      </c>
      <c r="S4389" s="23">
        <v>255061240000</v>
      </c>
      <c r="T4389" t="s">
        <v>37</v>
      </c>
      <c r="U4389" t="s">
        <v>3634</v>
      </c>
      <c r="V4389" s="39">
        <v>46172</v>
      </c>
      <c r="W4389" s="41">
        <v>38.119999999999997</v>
      </c>
      <c r="X4389" s="26" t="s">
        <v>25685</v>
      </c>
      <c r="AA4389">
        <v>40.98</v>
      </c>
      <c r="AE4389" s="41">
        <v>40.98</v>
      </c>
      <c r="AF4389">
        <v>0</v>
      </c>
      <c r="AG4389">
        <v>1</v>
      </c>
      <c r="AH4389">
        <v>0</v>
      </c>
      <c r="AI4389">
        <v>0</v>
      </c>
      <c r="AJ4389">
        <v>0</v>
      </c>
      <c r="AK4389" s="30">
        <f t="shared" si="427"/>
        <v>1</v>
      </c>
      <c r="AL4389" s="45">
        <v>3</v>
      </c>
      <c r="AM4389" s="32">
        <f t="shared" si="426"/>
        <v>2</v>
      </c>
      <c r="AN4389" s="33" t="str">
        <f t="shared" si="428"/>
        <v>MOROSO</v>
      </c>
      <c r="AO4389" s="33" t="str">
        <f t="shared" si="429"/>
        <v>2meses_pendientes</v>
      </c>
      <c r="AP4389" s="33">
        <f t="shared" si="430"/>
        <v>76.239999999999995</v>
      </c>
      <c r="AQ4389" s="31">
        <f t="shared" si="431"/>
        <v>30</v>
      </c>
    </row>
    <row r="4390" spans="2:43" x14ac:dyDescent="0.3">
      <c r="B4390" s="37">
        <v>46143</v>
      </c>
      <c r="C4390" t="s">
        <v>35</v>
      </c>
      <c r="D4390" t="s">
        <v>30554</v>
      </c>
      <c r="E4390" t="s">
        <v>30555</v>
      </c>
      <c r="F4390" t="s">
        <v>30556</v>
      </c>
      <c r="G4390" t="s">
        <v>30557</v>
      </c>
      <c r="H4390" t="s">
        <v>30558</v>
      </c>
      <c r="I4390" t="s">
        <v>38</v>
      </c>
      <c r="J4390" t="s">
        <v>42</v>
      </c>
      <c r="K4390" t="s">
        <v>50</v>
      </c>
      <c r="L4390" t="s">
        <v>30559</v>
      </c>
      <c r="M4390" t="s">
        <v>16849</v>
      </c>
      <c r="N4390" t="s">
        <v>4528</v>
      </c>
      <c r="O4390" t="s">
        <v>4459</v>
      </c>
      <c r="P4390" t="s">
        <v>3632</v>
      </c>
      <c r="Q4390" t="s">
        <v>30560</v>
      </c>
      <c r="R4390" s="26">
        <v>2</v>
      </c>
      <c r="S4390" s="23">
        <v>317021120000</v>
      </c>
      <c r="T4390" t="s">
        <v>37</v>
      </c>
      <c r="U4390" t="s">
        <v>3634</v>
      </c>
      <c r="V4390" s="39">
        <v>46144</v>
      </c>
      <c r="W4390" s="41">
        <v>30</v>
      </c>
      <c r="X4390" s="26" t="s">
        <v>25685</v>
      </c>
      <c r="Y4390">
        <v>30.44</v>
      </c>
      <c r="Z4390">
        <v>30.44</v>
      </c>
      <c r="AE4390" s="41">
        <v>60.88</v>
      </c>
      <c r="AF4390">
        <v>1</v>
      </c>
      <c r="AG4390">
        <v>0</v>
      </c>
      <c r="AH4390">
        <v>0</v>
      </c>
      <c r="AI4390">
        <v>0</v>
      </c>
      <c r="AJ4390">
        <v>0</v>
      </c>
      <c r="AK4390" s="30">
        <f t="shared" si="427"/>
        <v>1</v>
      </c>
      <c r="AL4390" s="45">
        <v>3</v>
      </c>
      <c r="AM4390" s="32">
        <f t="shared" si="426"/>
        <v>2</v>
      </c>
      <c r="AN4390" s="33" t="str">
        <f t="shared" si="428"/>
        <v>MOROSO</v>
      </c>
      <c r="AO4390" s="33" t="str">
        <f t="shared" si="429"/>
        <v>2meses_pendientes</v>
      </c>
      <c r="AP4390" s="33">
        <f t="shared" si="430"/>
        <v>60</v>
      </c>
      <c r="AQ4390" s="31">
        <f t="shared" si="431"/>
        <v>2</v>
      </c>
    </row>
    <row r="4391" spans="2:43" x14ac:dyDescent="0.3">
      <c r="B4391" s="37">
        <v>46144</v>
      </c>
      <c r="C4391" t="s">
        <v>35</v>
      </c>
      <c r="D4391" t="s">
        <v>17022</v>
      </c>
      <c r="E4391" t="s">
        <v>17023</v>
      </c>
      <c r="F4391" t="s">
        <v>5080</v>
      </c>
      <c r="G4391" t="s">
        <v>17024</v>
      </c>
      <c r="H4391" t="s">
        <v>17025</v>
      </c>
      <c r="I4391" t="s">
        <v>38</v>
      </c>
      <c r="J4391" t="s">
        <v>42</v>
      </c>
      <c r="K4391" t="s">
        <v>60</v>
      </c>
      <c r="L4391" t="s">
        <v>17026</v>
      </c>
      <c r="M4391" t="s">
        <v>17027</v>
      </c>
      <c r="N4391" t="s">
        <v>4528</v>
      </c>
      <c r="O4391" t="s">
        <v>4459</v>
      </c>
      <c r="P4391" t="s">
        <v>3632</v>
      </c>
      <c r="Q4391" t="s">
        <v>17028</v>
      </c>
      <c r="R4391" s="26">
        <v>3</v>
      </c>
      <c r="S4391" s="23">
        <v>369121960000</v>
      </c>
      <c r="T4391" t="s">
        <v>37</v>
      </c>
      <c r="U4391" t="s">
        <v>3634</v>
      </c>
      <c r="V4391" s="39">
        <v>46144</v>
      </c>
      <c r="W4391" s="41">
        <v>33</v>
      </c>
      <c r="X4391" s="26" t="s">
        <v>25685</v>
      </c>
      <c r="AE4391" s="4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 s="30">
        <f t="shared" si="427"/>
        <v>0</v>
      </c>
      <c r="AL4391" s="45">
        <v>3</v>
      </c>
      <c r="AM4391" s="32">
        <f t="shared" si="426"/>
        <v>3</v>
      </c>
      <c r="AN4391" s="33" t="str">
        <f t="shared" si="428"/>
        <v>NPN</v>
      </c>
      <c r="AO4391" s="33" t="str">
        <f t="shared" si="429"/>
        <v>3meses_pendientes</v>
      </c>
      <c r="AP4391" s="33">
        <f t="shared" si="430"/>
        <v>99</v>
      </c>
      <c r="AQ4391" s="31">
        <f t="shared" si="431"/>
        <v>2</v>
      </c>
    </row>
    <row r="4392" spans="2:43" x14ac:dyDescent="0.3">
      <c r="B4392" s="37">
        <v>46149</v>
      </c>
      <c r="C4392" t="s">
        <v>35</v>
      </c>
      <c r="D4392" t="s">
        <v>30561</v>
      </c>
      <c r="E4392" t="s">
        <v>30562</v>
      </c>
      <c r="F4392" t="s">
        <v>30563</v>
      </c>
      <c r="G4392" t="s">
        <v>30564</v>
      </c>
      <c r="H4392" t="s">
        <v>30565</v>
      </c>
      <c r="I4392" t="s">
        <v>38</v>
      </c>
      <c r="J4392" t="s">
        <v>44</v>
      </c>
      <c r="K4392" t="s">
        <v>56</v>
      </c>
      <c r="L4392" t="s">
        <v>30566</v>
      </c>
      <c r="M4392" t="s">
        <v>30567</v>
      </c>
      <c r="N4392" t="s">
        <v>4528</v>
      </c>
      <c r="O4392" t="s">
        <v>4459</v>
      </c>
      <c r="P4392" t="s">
        <v>3632</v>
      </c>
      <c r="Q4392" t="s">
        <v>30568</v>
      </c>
      <c r="R4392" s="26">
        <v>3</v>
      </c>
      <c r="S4392" s="23">
        <v>367127550000</v>
      </c>
      <c r="T4392" t="s">
        <v>37</v>
      </c>
      <c r="U4392" t="s">
        <v>3634</v>
      </c>
      <c r="V4392" s="39">
        <v>46153</v>
      </c>
      <c r="W4392" s="41">
        <v>37</v>
      </c>
      <c r="X4392" s="26" t="s">
        <v>25685</v>
      </c>
      <c r="Y4392">
        <v>38.049999999999997</v>
      </c>
      <c r="AA4392">
        <v>38.049999999999997</v>
      </c>
      <c r="AE4392" s="41">
        <v>76.099999999999994</v>
      </c>
      <c r="AF4392">
        <v>0</v>
      </c>
      <c r="AG4392">
        <v>1</v>
      </c>
      <c r="AH4392">
        <v>0</v>
      </c>
      <c r="AI4392">
        <v>0</v>
      </c>
      <c r="AJ4392">
        <v>0</v>
      </c>
      <c r="AK4392" s="30">
        <f t="shared" si="427"/>
        <v>1</v>
      </c>
      <c r="AL4392" s="45">
        <v>3</v>
      </c>
      <c r="AM4392" s="32">
        <f t="shared" si="426"/>
        <v>2</v>
      </c>
      <c r="AN4392" s="33" t="str">
        <f t="shared" si="428"/>
        <v>MOROSO</v>
      </c>
      <c r="AO4392" s="33" t="str">
        <f t="shared" si="429"/>
        <v>2meses_pendientes</v>
      </c>
      <c r="AP4392" s="33">
        <f t="shared" si="430"/>
        <v>74</v>
      </c>
      <c r="AQ4392" s="31">
        <f t="shared" si="431"/>
        <v>11</v>
      </c>
    </row>
    <row r="4393" spans="2:43" x14ac:dyDescent="0.3">
      <c r="B4393" s="37">
        <v>46152</v>
      </c>
      <c r="C4393" t="s">
        <v>35</v>
      </c>
      <c r="D4393" t="s">
        <v>30569</v>
      </c>
      <c r="E4393" t="s">
        <v>30570</v>
      </c>
      <c r="F4393" t="s">
        <v>30571</v>
      </c>
      <c r="G4393" t="s">
        <v>30572</v>
      </c>
      <c r="H4393" t="s">
        <v>30573</v>
      </c>
      <c r="I4393" t="s">
        <v>38</v>
      </c>
      <c r="J4393" t="s">
        <v>38</v>
      </c>
      <c r="K4393" t="s">
        <v>476</v>
      </c>
      <c r="L4393" t="s">
        <v>30574</v>
      </c>
      <c r="M4393" t="s">
        <v>16833</v>
      </c>
      <c r="N4393" t="s">
        <v>4528</v>
      </c>
      <c r="O4393" t="s">
        <v>4459</v>
      </c>
      <c r="P4393" t="s">
        <v>3632</v>
      </c>
      <c r="Q4393" t="s">
        <v>30575</v>
      </c>
      <c r="R4393" s="26">
        <v>3</v>
      </c>
      <c r="S4393" s="23">
        <v>289001180000</v>
      </c>
      <c r="T4393" t="s">
        <v>37</v>
      </c>
      <c r="U4393" t="s">
        <v>3634</v>
      </c>
      <c r="V4393" s="39">
        <v>46153</v>
      </c>
      <c r="W4393" s="41">
        <v>32.18</v>
      </c>
      <c r="X4393" s="26" t="s">
        <v>25685</v>
      </c>
      <c r="Y4393">
        <v>34.14</v>
      </c>
      <c r="AE4393" s="41">
        <v>34.14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 s="30">
        <f t="shared" si="427"/>
        <v>0</v>
      </c>
      <c r="AL4393" s="45">
        <v>3</v>
      </c>
      <c r="AM4393" s="32">
        <f t="shared" si="426"/>
        <v>3</v>
      </c>
      <c r="AN4393" s="33" t="str">
        <f t="shared" si="428"/>
        <v>NPN</v>
      </c>
      <c r="AO4393" s="33" t="str">
        <f t="shared" si="429"/>
        <v>3meses_pendientes</v>
      </c>
      <c r="AP4393" s="33">
        <f t="shared" si="430"/>
        <v>96.539999999999992</v>
      </c>
      <c r="AQ4393" s="31">
        <f t="shared" si="431"/>
        <v>11</v>
      </c>
    </row>
    <row r="4394" spans="2:43" x14ac:dyDescent="0.3">
      <c r="B4394" s="37">
        <v>46153</v>
      </c>
      <c r="C4394" t="s">
        <v>35</v>
      </c>
      <c r="D4394" t="s">
        <v>30576</v>
      </c>
      <c r="E4394" t="s">
        <v>30577</v>
      </c>
      <c r="F4394" t="s">
        <v>30578</v>
      </c>
      <c r="G4394" t="s">
        <v>30579</v>
      </c>
      <c r="H4394" t="s">
        <v>30580</v>
      </c>
      <c r="I4394" t="s">
        <v>38</v>
      </c>
      <c r="J4394" t="s">
        <v>529</v>
      </c>
      <c r="K4394" t="s">
        <v>5724</v>
      </c>
      <c r="L4394" t="s">
        <v>30581</v>
      </c>
      <c r="M4394" t="s">
        <v>30582</v>
      </c>
      <c r="N4394" t="s">
        <v>4528</v>
      </c>
      <c r="O4394" t="s">
        <v>4459</v>
      </c>
      <c r="P4394" t="s">
        <v>3632</v>
      </c>
      <c r="Q4394" t="s">
        <v>30583</v>
      </c>
      <c r="R4394" s="26">
        <v>2</v>
      </c>
      <c r="S4394" s="23">
        <v>365131360000</v>
      </c>
      <c r="T4394" t="s">
        <v>37</v>
      </c>
      <c r="U4394" t="s">
        <v>3634</v>
      </c>
      <c r="V4394" s="39">
        <v>46154</v>
      </c>
      <c r="W4394" s="41">
        <v>30</v>
      </c>
      <c r="X4394" s="26" t="s">
        <v>25685</v>
      </c>
      <c r="AE4394" s="41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 s="30">
        <f t="shared" si="427"/>
        <v>0</v>
      </c>
      <c r="AL4394" s="45">
        <v>3</v>
      </c>
      <c r="AM4394" s="32">
        <f t="shared" si="426"/>
        <v>3</v>
      </c>
      <c r="AN4394" s="33" t="str">
        <f t="shared" si="428"/>
        <v>NPN</v>
      </c>
      <c r="AO4394" s="33" t="str">
        <f t="shared" si="429"/>
        <v>3meses_pendientes</v>
      </c>
      <c r="AP4394" s="33">
        <f t="shared" si="430"/>
        <v>90</v>
      </c>
      <c r="AQ4394" s="31">
        <f t="shared" si="431"/>
        <v>12</v>
      </c>
    </row>
    <row r="4395" spans="2:43" x14ac:dyDescent="0.3">
      <c r="B4395" s="37">
        <v>46155</v>
      </c>
      <c r="C4395" t="s">
        <v>35</v>
      </c>
      <c r="D4395" t="s">
        <v>30584</v>
      </c>
      <c r="E4395" t="s">
        <v>30585</v>
      </c>
      <c r="F4395" t="s">
        <v>30586</v>
      </c>
      <c r="G4395" t="s">
        <v>30587</v>
      </c>
      <c r="H4395" t="s">
        <v>30588</v>
      </c>
      <c r="I4395" t="s">
        <v>38</v>
      </c>
      <c r="J4395" t="s">
        <v>42</v>
      </c>
      <c r="K4395" t="s">
        <v>50</v>
      </c>
      <c r="L4395" t="s">
        <v>30589</v>
      </c>
      <c r="M4395" t="s">
        <v>16849</v>
      </c>
      <c r="N4395" t="s">
        <v>4528</v>
      </c>
      <c r="O4395" t="s">
        <v>4459</v>
      </c>
      <c r="P4395" t="s">
        <v>3632</v>
      </c>
      <c r="Q4395" t="s">
        <v>30590</v>
      </c>
      <c r="R4395" s="26">
        <v>3</v>
      </c>
      <c r="S4395" s="23">
        <v>363052260000</v>
      </c>
      <c r="T4395" t="s">
        <v>37</v>
      </c>
      <c r="U4395" t="s">
        <v>3634</v>
      </c>
      <c r="V4395" s="39">
        <v>46155</v>
      </c>
      <c r="W4395" s="41">
        <v>33</v>
      </c>
      <c r="X4395" s="26" t="s">
        <v>25685</v>
      </c>
      <c r="Y4395">
        <v>34.31</v>
      </c>
      <c r="AA4395">
        <v>34.31</v>
      </c>
      <c r="AE4395" s="41">
        <v>68.62</v>
      </c>
      <c r="AF4395">
        <v>0</v>
      </c>
      <c r="AG4395">
        <v>1</v>
      </c>
      <c r="AH4395">
        <v>0</v>
      </c>
      <c r="AI4395">
        <v>0</v>
      </c>
      <c r="AJ4395">
        <v>0</v>
      </c>
      <c r="AK4395" s="30">
        <f t="shared" si="427"/>
        <v>1</v>
      </c>
      <c r="AL4395" s="45">
        <v>3</v>
      </c>
      <c r="AM4395" s="32">
        <f t="shared" si="426"/>
        <v>2</v>
      </c>
      <c r="AN4395" s="33" t="str">
        <f t="shared" si="428"/>
        <v>MOROSO</v>
      </c>
      <c r="AO4395" s="33" t="str">
        <f t="shared" si="429"/>
        <v>2meses_pendientes</v>
      </c>
      <c r="AP4395" s="33">
        <f t="shared" si="430"/>
        <v>66</v>
      </c>
      <c r="AQ4395" s="31">
        <f t="shared" si="431"/>
        <v>13</v>
      </c>
    </row>
    <row r="4396" spans="2:43" x14ac:dyDescent="0.3">
      <c r="B4396" s="37">
        <v>46159</v>
      </c>
      <c r="C4396" t="s">
        <v>35</v>
      </c>
      <c r="D4396" t="s">
        <v>30591</v>
      </c>
      <c r="E4396" t="s">
        <v>30592</v>
      </c>
      <c r="F4396" t="s">
        <v>30593</v>
      </c>
      <c r="G4396" t="s">
        <v>30594</v>
      </c>
      <c r="H4396" t="s">
        <v>30595</v>
      </c>
      <c r="I4396" t="s">
        <v>38</v>
      </c>
      <c r="J4396" t="s">
        <v>44</v>
      </c>
      <c r="K4396" t="s">
        <v>55</v>
      </c>
      <c r="L4396" t="s">
        <v>30596</v>
      </c>
      <c r="M4396" t="s">
        <v>16849</v>
      </c>
      <c r="N4396" t="s">
        <v>4528</v>
      </c>
      <c r="O4396" t="s">
        <v>4459</v>
      </c>
      <c r="P4396" t="s">
        <v>3632</v>
      </c>
      <c r="Q4396" t="s">
        <v>30597</v>
      </c>
      <c r="R4396" s="26">
        <v>2</v>
      </c>
      <c r="S4396" s="23">
        <v>362048240000</v>
      </c>
      <c r="T4396" t="s">
        <v>37</v>
      </c>
      <c r="U4396" t="s">
        <v>3634</v>
      </c>
      <c r="V4396" s="39">
        <v>46160</v>
      </c>
      <c r="W4396" s="41">
        <v>30</v>
      </c>
      <c r="X4396" s="26" t="s">
        <v>25685</v>
      </c>
      <c r="Y4396">
        <v>37.46</v>
      </c>
      <c r="Z4396">
        <v>37.46</v>
      </c>
      <c r="AE4396" s="41">
        <v>74.92</v>
      </c>
      <c r="AF4396">
        <v>1</v>
      </c>
      <c r="AG4396">
        <v>0</v>
      </c>
      <c r="AH4396">
        <v>0</v>
      </c>
      <c r="AI4396">
        <v>0</v>
      </c>
      <c r="AJ4396">
        <v>0</v>
      </c>
      <c r="AK4396" s="30">
        <f t="shared" si="427"/>
        <v>1</v>
      </c>
      <c r="AL4396" s="45">
        <v>3</v>
      </c>
      <c r="AM4396" s="32">
        <f t="shared" si="426"/>
        <v>2</v>
      </c>
      <c r="AN4396" s="33" t="str">
        <f t="shared" si="428"/>
        <v>MOROSO</v>
      </c>
      <c r="AO4396" s="33" t="str">
        <f t="shared" si="429"/>
        <v>2meses_pendientes</v>
      </c>
      <c r="AP4396" s="33">
        <f t="shared" si="430"/>
        <v>60</v>
      </c>
      <c r="AQ4396" s="31">
        <f t="shared" si="431"/>
        <v>18</v>
      </c>
    </row>
    <row r="4397" spans="2:43" x14ac:dyDescent="0.3">
      <c r="B4397" s="37">
        <v>46160</v>
      </c>
      <c r="C4397" t="s">
        <v>35</v>
      </c>
      <c r="D4397" t="s">
        <v>30598</v>
      </c>
      <c r="E4397" t="s">
        <v>30599</v>
      </c>
      <c r="F4397" t="s">
        <v>30600</v>
      </c>
      <c r="G4397" t="s">
        <v>30601</v>
      </c>
      <c r="H4397" t="s">
        <v>30602</v>
      </c>
      <c r="I4397" t="s">
        <v>38</v>
      </c>
      <c r="J4397" t="s">
        <v>42</v>
      </c>
      <c r="K4397" t="s">
        <v>50</v>
      </c>
      <c r="L4397" t="s">
        <v>30603</v>
      </c>
      <c r="M4397" t="s">
        <v>30604</v>
      </c>
      <c r="N4397" t="s">
        <v>4528</v>
      </c>
      <c r="O4397" t="s">
        <v>4459</v>
      </c>
      <c r="P4397" t="s">
        <v>3632</v>
      </c>
      <c r="Q4397" t="s">
        <v>30605</v>
      </c>
      <c r="R4397" s="26">
        <v>3</v>
      </c>
      <c r="S4397" s="23">
        <v>316033150000</v>
      </c>
      <c r="T4397" t="s">
        <v>37</v>
      </c>
      <c r="U4397" t="s">
        <v>3634</v>
      </c>
      <c r="V4397" s="39">
        <v>46163</v>
      </c>
      <c r="W4397" s="41">
        <v>33</v>
      </c>
      <c r="X4397" s="26" t="s">
        <v>25685</v>
      </c>
      <c r="Y4397">
        <v>34.31</v>
      </c>
      <c r="Z4397">
        <v>10</v>
      </c>
      <c r="AE4397" s="41">
        <v>44.31</v>
      </c>
      <c r="AF4397">
        <v>1</v>
      </c>
      <c r="AG4397">
        <v>0</v>
      </c>
      <c r="AH4397">
        <v>0</v>
      </c>
      <c r="AI4397">
        <v>0</v>
      </c>
      <c r="AJ4397">
        <v>0</v>
      </c>
      <c r="AK4397" s="30">
        <f t="shared" si="427"/>
        <v>1</v>
      </c>
      <c r="AL4397" s="45">
        <v>3</v>
      </c>
      <c r="AM4397" s="32">
        <f t="shared" si="426"/>
        <v>2</v>
      </c>
      <c r="AN4397" s="33" t="str">
        <f t="shared" si="428"/>
        <v>MOROSO</v>
      </c>
      <c r="AO4397" s="33" t="str">
        <f t="shared" si="429"/>
        <v>2meses_pendientes</v>
      </c>
      <c r="AP4397" s="33">
        <f t="shared" si="430"/>
        <v>66</v>
      </c>
      <c r="AQ4397" s="31">
        <f t="shared" si="431"/>
        <v>21</v>
      </c>
    </row>
    <row r="4398" spans="2:43" x14ac:dyDescent="0.3">
      <c r="B4398" s="37">
        <v>46162</v>
      </c>
      <c r="C4398" t="s">
        <v>35</v>
      </c>
      <c r="D4398" t="s">
        <v>30606</v>
      </c>
      <c r="E4398" t="s">
        <v>30607</v>
      </c>
      <c r="F4398" t="s">
        <v>30608</v>
      </c>
      <c r="G4398" t="s">
        <v>30609</v>
      </c>
      <c r="H4398" t="s">
        <v>30610</v>
      </c>
      <c r="I4398" t="s">
        <v>38</v>
      </c>
      <c r="J4398" t="s">
        <v>42</v>
      </c>
      <c r="K4398" t="s">
        <v>50</v>
      </c>
      <c r="L4398" t="s">
        <v>30611</v>
      </c>
      <c r="M4398" t="s">
        <v>30612</v>
      </c>
      <c r="N4398" t="s">
        <v>4528</v>
      </c>
      <c r="O4398" t="s">
        <v>4459</v>
      </c>
      <c r="P4398" t="s">
        <v>3632</v>
      </c>
      <c r="Q4398" t="s">
        <v>30613</v>
      </c>
      <c r="R4398" s="26">
        <v>2</v>
      </c>
      <c r="S4398" s="23">
        <v>358083420000</v>
      </c>
      <c r="T4398" t="s">
        <v>37</v>
      </c>
      <c r="U4398" t="s">
        <v>3634</v>
      </c>
      <c r="V4398" s="39">
        <v>46164</v>
      </c>
      <c r="W4398" s="41">
        <v>30</v>
      </c>
      <c r="X4398" s="26" t="s">
        <v>25685</v>
      </c>
      <c r="Y4398">
        <v>30.5</v>
      </c>
      <c r="AE4398" s="41">
        <v>30.5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 s="30">
        <f t="shared" si="427"/>
        <v>0</v>
      </c>
      <c r="AL4398" s="45">
        <v>3</v>
      </c>
      <c r="AM4398" s="32">
        <f t="shared" si="426"/>
        <v>3</v>
      </c>
      <c r="AN4398" s="33" t="str">
        <f t="shared" si="428"/>
        <v>NPN</v>
      </c>
      <c r="AO4398" s="33" t="str">
        <f t="shared" si="429"/>
        <v>3meses_pendientes</v>
      </c>
      <c r="AP4398" s="33">
        <f t="shared" si="430"/>
        <v>90</v>
      </c>
      <c r="AQ4398" s="31">
        <f t="shared" si="431"/>
        <v>22</v>
      </c>
    </row>
    <row r="4399" spans="2:43" x14ac:dyDescent="0.3">
      <c r="B4399" s="37">
        <v>46163</v>
      </c>
      <c r="C4399" t="s">
        <v>35</v>
      </c>
      <c r="D4399" t="s">
        <v>30614</v>
      </c>
      <c r="E4399" t="s">
        <v>30615</v>
      </c>
      <c r="F4399" t="s">
        <v>30616</v>
      </c>
      <c r="G4399" t="s">
        <v>30617</v>
      </c>
      <c r="H4399" t="s">
        <v>30618</v>
      </c>
      <c r="I4399" t="s">
        <v>38</v>
      </c>
      <c r="J4399" t="s">
        <v>38</v>
      </c>
      <c r="K4399" t="s">
        <v>936</v>
      </c>
      <c r="L4399" t="s">
        <v>30619</v>
      </c>
      <c r="M4399" t="s">
        <v>30620</v>
      </c>
      <c r="N4399" t="s">
        <v>4528</v>
      </c>
      <c r="O4399" t="s">
        <v>4459</v>
      </c>
      <c r="P4399" t="s">
        <v>3632</v>
      </c>
      <c r="Q4399" t="s">
        <v>30621</v>
      </c>
      <c r="R4399" s="26">
        <v>3</v>
      </c>
      <c r="S4399" s="23">
        <v>367140890000</v>
      </c>
      <c r="T4399" t="s">
        <v>37</v>
      </c>
      <c r="U4399" t="s">
        <v>3634</v>
      </c>
      <c r="V4399" s="39">
        <v>46164</v>
      </c>
      <c r="W4399" s="41">
        <v>30.7</v>
      </c>
      <c r="X4399" s="26" t="s">
        <v>25685</v>
      </c>
      <c r="Z4399">
        <v>64.41</v>
      </c>
      <c r="AE4399" s="41">
        <v>64.41</v>
      </c>
      <c r="AF4399">
        <v>1</v>
      </c>
      <c r="AG4399">
        <v>0</v>
      </c>
      <c r="AH4399">
        <v>0</v>
      </c>
      <c r="AI4399">
        <v>0</v>
      </c>
      <c r="AJ4399">
        <v>0</v>
      </c>
      <c r="AK4399" s="30">
        <f t="shared" si="427"/>
        <v>1</v>
      </c>
      <c r="AL4399" s="45">
        <v>3</v>
      </c>
      <c r="AM4399" s="32">
        <f t="shared" si="426"/>
        <v>2</v>
      </c>
      <c r="AN4399" s="33" t="str">
        <f t="shared" si="428"/>
        <v>MOROSO</v>
      </c>
      <c r="AO4399" s="33" t="str">
        <f t="shared" si="429"/>
        <v>2meses_pendientes</v>
      </c>
      <c r="AP4399" s="33">
        <f t="shared" si="430"/>
        <v>61.4</v>
      </c>
      <c r="AQ4399" s="31">
        <f t="shared" si="431"/>
        <v>22</v>
      </c>
    </row>
    <row r="4400" spans="2:43" x14ac:dyDescent="0.3">
      <c r="B4400" s="37">
        <v>46164</v>
      </c>
      <c r="C4400" t="s">
        <v>35</v>
      </c>
      <c r="D4400" t="s">
        <v>30622</v>
      </c>
      <c r="E4400" t="s">
        <v>30623</v>
      </c>
      <c r="F4400" t="s">
        <v>30624</v>
      </c>
      <c r="G4400" t="s">
        <v>30625</v>
      </c>
      <c r="H4400" t="s">
        <v>30626</v>
      </c>
      <c r="I4400" t="s">
        <v>38</v>
      </c>
      <c r="J4400" t="s">
        <v>38</v>
      </c>
      <c r="K4400" t="s">
        <v>825</v>
      </c>
      <c r="L4400" t="s">
        <v>30627</v>
      </c>
      <c r="M4400" t="s">
        <v>30628</v>
      </c>
      <c r="N4400" t="s">
        <v>4528</v>
      </c>
      <c r="O4400" t="s">
        <v>4459</v>
      </c>
      <c r="P4400" t="s">
        <v>3632</v>
      </c>
      <c r="Q4400" t="s">
        <v>30629</v>
      </c>
      <c r="R4400" s="26">
        <v>3</v>
      </c>
      <c r="S4400" s="23">
        <v>322037500000</v>
      </c>
      <c r="T4400" t="s">
        <v>37</v>
      </c>
      <c r="U4400" t="s">
        <v>3634</v>
      </c>
      <c r="V4400" s="39">
        <v>46165</v>
      </c>
      <c r="W4400" s="41">
        <v>30.7</v>
      </c>
      <c r="X4400" s="26" t="s">
        <v>25685</v>
      </c>
      <c r="Z4400">
        <v>30.55</v>
      </c>
      <c r="AA4400">
        <v>32.119999999999997</v>
      </c>
      <c r="AE4400" s="41">
        <v>62.67</v>
      </c>
      <c r="AF4400">
        <v>1</v>
      </c>
      <c r="AG4400">
        <v>1</v>
      </c>
      <c r="AH4400">
        <v>0</v>
      </c>
      <c r="AI4400">
        <v>0</v>
      </c>
      <c r="AJ4400">
        <v>0</v>
      </c>
      <c r="AK4400" s="30">
        <f t="shared" si="427"/>
        <v>2</v>
      </c>
      <c r="AL4400" s="45">
        <v>3</v>
      </c>
      <c r="AM4400" s="32">
        <f t="shared" si="426"/>
        <v>1</v>
      </c>
      <c r="AN4400" s="33" t="str">
        <f t="shared" si="428"/>
        <v>MOROSO</v>
      </c>
      <c r="AO4400" s="33" t="str">
        <f t="shared" si="429"/>
        <v>1meses_pendientes</v>
      </c>
      <c r="AP4400" s="33">
        <f t="shared" si="430"/>
        <v>30.7</v>
      </c>
      <c r="AQ4400" s="31">
        <f t="shared" si="431"/>
        <v>23</v>
      </c>
    </row>
    <row r="4401" spans="2:43" x14ac:dyDescent="0.3">
      <c r="B4401" s="37">
        <v>46167</v>
      </c>
      <c r="C4401" t="s">
        <v>35</v>
      </c>
      <c r="D4401" t="s">
        <v>30630</v>
      </c>
      <c r="E4401" t="s">
        <v>30631</v>
      </c>
      <c r="F4401" t="s">
        <v>30632</v>
      </c>
      <c r="G4401" t="s">
        <v>30633</v>
      </c>
      <c r="H4401" t="s">
        <v>30634</v>
      </c>
      <c r="I4401" t="s">
        <v>38</v>
      </c>
      <c r="J4401" t="s">
        <v>38</v>
      </c>
      <c r="K4401" t="s">
        <v>825</v>
      </c>
      <c r="L4401" t="s">
        <v>30635</v>
      </c>
      <c r="M4401" t="s">
        <v>4636</v>
      </c>
      <c r="N4401" t="s">
        <v>4528</v>
      </c>
      <c r="O4401" t="s">
        <v>4459</v>
      </c>
      <c r="P4401" t="s">
        <v>3632</v>
      </c>
      <c r="Q4401" t="s">
        <v>30636</v>
      </c>
      <c r="R4401" s="26">
        <v>3</v>
      </c>
      <c r="S4401" s="23">
        <v>363144200000</v>
      </c>
      <c r="T4401" t="s">
        <v>37</v>
      </c>
      <c r="U4401" t="s">
        <v>3634</v>
      </c>
      <c r="V4401" s="39">
        <v>46167</v>
      </c>
      <c r="W4401" s="41">
        <v>33</v>
      </c>
      <c r="X4401" s="26" t="s">
        <v>25685</v>
      </c>
      <c r="Z4401">
        <v>34.35</v>
      </c>
      <c r="AE4401" s="41">
        <v>34.35</v>
      </c>
      <c r="AF4401">
        <v>1</v>
      </c>
      <c r="AG4401">
        <v>0</v>
      </c>
      <c r="AH4401">
        <v>0</v>
      </c>
      <c r="AI4401">
        <v>0</v>
      </c>
      <c r="AJ4401">
        <v>0</v>
      </c>
      <c r="AK4401" s="30">
        <f t="shared" si="427"/>
        <v>1</v>
      </c>
      <c r="AL4401" s="45">
        <v>3</v>
      </c>
      <c r="AM4401" s="32">
        <f t="shared" si="426"/>
        <v>2</v>
      </c>
      <c r="AN4401" s="33" t="str">
        <f t="shared" si="428"/>
        <v>MOROSO</v>
      </c>
      <c r="AO4401" s="33" t="str">
        <f t="shared" si="429"/>
        <v>2meses_pendientes</v>
      </c>
      <c r="AP4401" s="33">
        <f t="shared" si="430"/>
        <v>66</v>
      </c>
      <c r="AQ4401" s="31">
        <f t="shared" si="431"/>
        <v>25</v>
      </c>
    </row>
    <row r="4402" spans="2:43" x14ac:dyDescent="0.3">
      <c r="B4402" s="37">
        <v>46167</v>
      </c>
      <c r="C4402" t="s">
        <v>35</v>
      </c>
      <c r="D4402" t="s">
        <v>30637</v>
      </c>
      <c r="E4402" t="s">
        <v>30638</v>
      </c>
      <c r="F4402" t="s">
        <v>30639</v>
      </c>
      <c r="G4402" t="s">
        <v>30640</v>
      </c>
      <c r="H4402" t="s">
        <v>30641</v>
      </c>
      <c r="I4402" t="s">
        <v>38</v>
      </c>
      <c r="J4402" t="s">
        <v>42</v>
      </c>
      <c r="K4402" t="s">
        <v>50</v>
      </c>
      <c r="L4402" t="s">
        <v>30642</v>
      </c>
      <c r="M4402" t="s">
        <v>16849</v>
      </c>
      <c r="N4402" t="s">
        <v>4528</v>
      </c>
      <c r="O4402" t="s">
        <v>4459</v>
      </c>
      <c r="P4402" t="s">
        <v>3632</v>
      </c>
      <c r="Q4402" t="s">
        <v>30643</v>
      </c>
      <c r="R4402" s="26">
        <v>3</v>
      </c>
      <c r="S4402" s="23">
        <v>274017740000</v>
      </c>
      <c r="T4402" t="s">
        <v>37</v>
      </c>
      <c r="U4402" t="s">
        <v>3634</v>
      </c>
      <c r="V4402" s="39">
        <v>46167</v>
      </c>
      <c r="W4402" s="41">
        <v>35</v>
      </c>
      <c r="X4402" s="26" t="s">
        <v>25685</v>
      </c>
      <c r="Y4402">
        <v>36.450000000000003</v>
      </c>
      <c r="AE4402" s="41">
        <v>36.450000000000003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 s="30">
        <f t="shared" si="427"/>
        <v>0</v>
      </c>
      <c r="AL4402" s="45">
        <v>3</v>
      </c>
      <c r="AM4402" s="32">
        <f t="shared" si="426"/>
        <v>3</v>
      </c>
      <c r="AN4402" s="33" t="str">
        <f t="shared" si="428"/>
        <v>NPN</v>
      </c>
      <c r="AO4402" s="33" t="str">
        <f t="shared" si="429"/>
        <v>3meses_pendientes</v>
      </c>
      <c r="AP4402" s="33">
        <f t="shared" si="430"/>
        <v>105</v>
      </c>
      <c r="AQ4402" s="31">
        <f t="shared" si="431"/>
        <v>25</v>
      </c>
    </row>
    <row r="4403" spans="2:43" x14ac:dyDescent="0.3">
      <c r="B4403" s="37">
        <v>46168</v>
      </c>
      <c r="C4403" t="s">
        <v>35</v>
      </c>
      <c r="D4403" t="s">
        <v>30644</v>
      </c>
      <c r="E4403" t="s">
        <v>30645</v>
      </c>
      <c r="F4403" t="s">
        <v>30646</v>
      </c>
      <c r="G4403" t="s">
        <v>30647</v>
      </c>
      <c r="H4403" t="s">
        <v>30648</v>
      </c>
      <c r="I4403" t="s">
        <v>38</v>
      </c>
      <c r="J4403" t="s">
        <v>42</v>
      </c>
      <c r="K4403" t="s">
        <v>46</v>
      </c>
      <c r="L4403" t="s">
        <v>30649</v>
      </c>
      <c r="M4403" t="s">
        <v>30650</v>
      </c>
      <c r="N4403" t="s">
        <v>4528</v>
      </c>
      <c r="O4403" t="s">
        <v>4459</v>
      </c>
      <c r="P4403" t="s">
        <v>3632</v>
      </c>
      <c r="Q4403" t="s">
        <v>30651</v>
      </c>
      <c r="R4403" s="26">
        <v>2</v>
      </c>
      <c r="S4403" s="23">
        <v>315082810000</v>
      </c>
      <c r="T4403" t="s">
        <v>37</v>
      </c>
      <c r="U4403" t="s">
        <v>3634</v>
      </c>
      <c r="V4403" s="39">
        <v>46170</v>
      </c>
      <c r="W4403" s="41">
        <v>30</v>
      </c>
      <c r="X4403" s="26" t="s">
        <v>25685</v>
      </c>
      <c r="Z4403">
        <v>18.32</v>
      </c>
      <c r="AA4403">
        <v>12.12</v>
      </c>
      <c r="AE4403" s="41">
        <v>30.439999999999998</v>
      </c>
      <c r="AF4403">
        <v>1</v>
      </c>
      <c r="AG4403">
        <v>1</v>
      </c>
      <c r="AH4403">
        <v>0</v>
      </c>
      <c r="AI4403">
        <v>0</v>
      </c>
      <c r="AJ4403">
        <v>0</v>
      </c>
      <c r="AK4403" s="30">
        <f t="shared" si="427"/>
        <v>2</v>
      </c>
      <c r="AL4403" s="45">
        <v>3</v>
      </c>
      <c r="AM4403" s="32">
        <f t="shared" si="426"/>
        <v>1</v>
      </c>
      <c r="AN4403" s="33" t="str">
        <f t="shared" si="428"/>
        <v>MOROSO</v>
      </c>
      <c r="AO4403" s="33" t="str">
        <f t="shared" si="429"/>
        <v>1meses_pendientes</v>
      </c>
      <c r="AP4403" s="33">
        <f t="shared" si="430"/>
        <v>30</v>
      </c>
      <c r="AQ4403" s="31">
        <f t="shared" si="431"/>
        <v>28</v>
      </c>
    </row>
    <row r="4404" spans="2:43" x14ac:dyDescent="0.3">
      <c r="B4404" s="37">
        <v>46171</v>
      </c>
      <c r="C4404" t="s">
        <v>35</v>
      </c>
      <c r="D4404" t="s">
        <v>30652</v>
      </c>
      <c r="E4404" t="s">
        <v>30653</v>
      </c>
      <c r="F4404" t="s">
        <v>30654</v>
      </c>
      <c r="G4404" t="s">
        <v>30655</v>
      </c>
      <c r="H4404" t="s">
        <v>30656</v>
      </c>
      <c r="I4404" t="s">
        <v>38</v>
      </c>
      <c r="J4404" t="s">
        <v>44</v>
      </c>
      <c r="K4404" t="s">
        <v>52</v>
      </c>
      <c r="L4404" t="s">
        <v>30657</v>
      </c>
      <c r="M4404" t="s">
        <v>16849</v>
      </c>
      <c r="N4404" t="s">
        <v>4528</v>
      </c>
      <c r="O4404" t="s">
        <v>4459</v>
      </c>
      <c r="P4404" t="s">
        <v>3632</v>
      </c>
      <c r="Q4404" t="s">
        <v>30658</v>
      </c>
      <c r="R4404" s="26">
        <v>3</v>
      </c>
      <c r="S4404" s="23">
        <v>311002260000</v>
      </c>
      <c r="T4404" t="s">
        <v>37</v>
      </c>
      <c r="U4404" t="s">
        <v>3634</v>
      </c>
      <c r="V4404" s="39">
        <v>46172</v>
      </c>
      <c r="W4404" s="41">
        <v>33</v>
      </c>
      <c r="X4404" s="26" t="s">
        <v>25685</v>
      </c>
      <c r="Y4404">
        <v>17.16</v>
      </c>
      <c r="AA4404">
        <v>20</v>
      </c>
      <c r="AE4404" s="41">
        <v>37.159999999999997</v>
      </c>
      <c r="AF4404">
        <v>0</v>
      </c>
      <c r="AG4404">
        <v>1</v>
      </c>
      <c r="AH4404">
        <v>0</v>
      </c>
      <c r="AI4404">
        <v>0</v>
      </c>
      <c r="AJ4404">
        <v>0</v>
      </c>
      <c r="AK4404" s="30">
        <f t="shared" si="427"/>
        <v>1</v>
      </c>
      <c r="AL4404" s="45">
        <v>3</v>
      </c>
      <c r="AM4404" s="32">
        <f t="shared" si="426"/>
        <v>2</v>
      </c>
      <c r="AN4404" s="33" t="str">
        <f t="shared" si="428"/>
        <v>MOROSO</v>
      </c>
      <c r="AO4404" s="33" t="str">
        <f t="shared" si="429"/>
        <v>2meses_pendientes</v>
      </c>
      <c r="AP4404" s="33">
        <f t="shared" si="430"/>
        <v>66</v>
      </c>
      <c r="AQ4404" s="31">
        <f t="shared" si="431"/>
        <v>30</v>
      </c>
    </row>
    <row r="4405" spans="2:43" x14ac:dyDescent="0.3">
      <c r="B4405" s="37">
        <v>46172</v>
      </c>
      <c r="C4405" t="s">
        <v>35</v>
      </c>
      <c r="D4405" t="s">
        <v>30659</v>
      </c>
      <c r="E4405" t="s">
        <v>30660</v>
      </c>
      <c r="F4405" t="s">
        <v>30661</v>
      </c>
      <c r="G4405" t="s">
        <v>30662</v>
      </c>
      <c r="H4405" t="s">
        <v>30663</v>
      </c>
      <c r="I4405" t="s">
        <v>38</v>
      </c>
      <c r="J4405" t="s">
        <v>44</v>
      </c>
      <c r="K4405" t="s">
        <v>56</v>
      </c>
      <c r="L4405" t="s">
        <v>30664</v>
      </c>
      <c r="M4405" t="s">
        <v>30665</v>
      </c>
      <c r="N4405" t="s">
        <v>4528</v>
      </c>
      <c r="O4405" t="s">
        <v>4459</v>
      </c>
      <c r="P4405" t="s">
        <v>3632</v>
      </c>
      <c r="Q4405" t="s">
        <v>30666</v>
      </c>
      <c r="R4405" s="26">
        <v>2</v>
      </c>
      <c r="S4405" s="23">
        <v>366150690000</v>
      </c>
      <c r="T4405" t="s">
        <v>37</v>
      </c>
      <c r="U4405" t="s">
        <v>3634</v>
      </c>
      <c r="V4405" s="39">
        <v>46172</v>
      </c>
      <c r="W4405" s="41">
        <v>30</v>
      </c>
      <c r="X4405" s="26" t="s">
        <v>25685</v>
      </c>
      <c r="Z4405">
        <v>30.44</v>
      </c>
      <c r="AE4405" s="41">
        <v>30.44</v>
      </c>
      <c r="AF4405">
        <v>1</v>
      </c>
      <c r="AG4405">
        <v>0</v>
      </c>
      <c r="AH4405">
        <v>0</v>
      </c>
      <c r="AI4405">
        <v>0</v>
      </c>
      <c r="AJ4405">
        <v>0</v>
      </c>
      <c r="AK4405" s="30">
        <f t="shared" si="427"/>
        <v>1</v>
      </c>
      <c r="AL4405" s="45">
        <v>3</v>
      </c>
      <c r="AM4405" s="32">
        <f t="shared" si="426"/>
        <v>2</v>
      </c>
      <c r="AN4405" s="33" t="str">
        <f t="shared" si="428"/>
        <v>MOROSO</v>
      </c>
      <c r="AO4405" s="33" t="str">
        <f t="shared" si="429"/>
        <v>2meses_pendientes</v>
      </c>
      <c r="AP4405" s="33">
        <f t="shared" si="430"/>
        <v>60</v>
      </c>
      <c r="AQ4405" s="31">
        <f t="shared" si="431"/>
        <v>30</v>
      </c>
    </row>
    <row r="4406" spans="2:43" x14ac:dyDescent="0.3">
      <c r="B4406" s="37">
        <v>46173</v>
      </c>
      <c r="C4406" t="s">
        <v>35</v>
      </c>
      <c r="D4406" t="s">
        <v>30667</v>
      </c>
      <c r="E4406" t="s">
        <v>30668</v>
      </c>
      <c r="F4406" t="s">
        <v>30669</v>
      </c>
      <c r="G4406" t="s">
        <v>30670</v>
      </c>
      <c r="H4406" t="s">
        <v>30671</v>
      </c>
      <c r="I4406" t="s">
        <v>38</v>
      </c>
      <c r="J4406" t="s">
        <v>529</v>
      </c>
      <c r="K4406" t="s">
        <v>5578</v>
      </c>
      <c r="L4406" t="s">
        <v>30672</v>
      </c>
      <c r="M4406" t="s">
        <v>4636</v>
      </c>
      <c r="N4406" t="s">
        <v>4528</v>
      </c>
      <c r="O4406" t="s">
        <v>4459</v>
      </c>
      <c r="P4406" t="s">
        <v>3632</v>
      </c>
      <c r="Q4406" t="s">
        <v>30673</v>
      </c>
      <c r="R4406" s="26">
        <v>3</v>
      </c>
      <c r="S4406" s="23">
        <v>365151090000</v>
      </c>
      <c r="T4406" t="s">
        <v>37</v>
      </c>
      <c r="U4406" t="s">
        <v>3634</v>
      </c>
      <c r="V4406" s="39">
        <v>46173</v>
      </c>
      <c r="W4406" s="41">
        <v>33</v>
      </c>
      <c r="X4406" s="26" t="s">
        <v>25685</v>
      </c>
      <c r="Y4406">
        <v>34.909999999999997</v>
      </c>
      <c r="AE4406" s="41">
        <v>34.909999999999997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 s="30">
        <f t="shared" si="427"/>
        <v>0</v>
      </c>
      <c r="AL4406" s="45">
        <v>3</v>
      </c>
      <c r="AM4406" s="32">
        <f t="shared" si="426"/>
        <v>3</v>
      </c>
      <c r="AN4406" s="33" t="str">
        <f t="shared" si="428"/>
        <v>NPN</v>
      </c>
      <c r="AO4406" s="33" t="str">
        <f t="shared" si="429"/>
        <v>3meses_pendientes</v>
      </c>
      <c r="AP4406" s="33">
        <f t="shared" si="430"/>
        <v>99</v>
      </c>
      <c r="AQ4406" s="31">
        <f t="shared" si="431"/>
        <v>31</v>
      </c>
    </row>
    <row r="4407" spans="2:43" x14ac:dyDescent="0.3">
      <c r="B4407" s="37">
        <v>46143</v>
      </c>
      <c r="C4407" t="s">
        <v>35</v>
      </c>
      <c r="D4407" t="s">
        <v>30674</v>
      </c>
      <c r="E4407" t="s">
        <v>30675</v>
      </c>
      <c r="F4407" t="s">
        <v>30676</v>
      </c>
      <c r="G4407" t="s">
        <v>30677</v>
      </c>
      <c r="H4407" t="s">
        <v>30678</v>
      </c>
      <c r="I4407" t="s">
        <v>38</v>
      </c>
      <c r="J4407" t="s">
        <v>42</v>
      </c>
      <c r="K4407" t="s">
        <v>50</v>
      </c>
      <c r="L4407" t="s">
        <v>30679</v>
      </c>
      <c r="M4407" t="s">
        <v>16919</v>
      </c>
      <c r="N4407" t="s">
        <v>4653</v>
      </c>
      <c r="O4407" t="s">
        <v>4459</v>
      </c>
      <c r="P4407" t="s">
        <v>3632</v>
      </c>
      <c r="Q4407" t="s">
        <v>30680</v>
      </c>
      <c r="R4407" s="26">
        <v>2</v>
      </c>
      <c r="S4407" s="23">
        <v>305023850000</v>
      </c>
      <c r="T4407" t="s">
        <v>37</v>
      </c>
      <c r="U4407" t="s">
        <v>3634</v>
      </c>
      <c r="V4407" s="39">
        <v>46143</v>
      </c>
      <c r="W4407" s="41">
        <v>30</v>
      </c>
      <c r="X4407" s="26" t="s">
        <v>25685</v>
      </c>
      <c r="AE4407" s="41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 s="30">
        <f t="shared" si="427"/>
        <v>0</v>
      </c>
      <c r="AL4407" s="45">
        <v>3</v>
      </c>
      <c r="AM4407" s="32">
        <f t="shared" si="426"/>
        <v>3</v>
      </c>
      <c r="AN4407" s="33" t="str">
        <f t="shared" si="428"/>
        <v>NPN</v>
      </c>
      <c r="AO4407" s="33" t="str">
        <f t="shared" si="429"/>
        <v>3meses_pendientes</v>
      </c>
      <c r="AP4407" s="33">
        <f t="shared" si="430"/>
        <v>90</v>
      </c>
      <c r="AQ4407" s="31">
        <f t="shared" si="431"/>
        <v>1</v>
      </c>
    </row>
    <row r="4408" spans="2:43" x14ac:dyDescent="0.3">
      <c r="B4408" s="37">
        <v>46142</v>
      </c>
      <c r="C4408" t="s">
        <v>35</v>
      </c>
      <c r="D4408" t="s">
        <v>30681</v>
      </c>
      <c r="E4408" t="s">
        <v>30682</v>
      </c>
      <c r="F4408" t="s">
        <v>30683</v>
      </c>
      <c r="G4408" t="s">
        <v>30684</v>
      </c>
      <c r="H4408" t="s">
        <v>30685</v>
      </c>
      <c r="I4408" t="s">
        <v>38</v>
      </c>
      <c r="J4408" t="s">
        <v>38</v>
      </c>
      <c r="K4408" t="s">
        <v>1480</v>
      </c>
      <c r="L4408" t="s">
        <v>30686</v>
      </c>
      <c r="M4408" t="s">
        <v>16992</v>
      </c>
      <c r="N4408" t="s">
        <v>4653</v>
      </c>
      <c r="O4408" t="s">
        <v>4459</v>
      </c>
      <c r="P4408" t="s">
        <v>3632</v>
      </c>
      <c r="Q4408" t="s">
        <v>30687</v>
      </c>
      <c r="R4408" s="26">
        <v>3</v>
      </c>
      <c r="S4408" s="23">
        <v>362121750000</v>
      </c>
      <c r="T4408" t="s">
        <v>37</v>
      </c>
      <c r="U4408" t="s">
        <v>3634</v>
      </c>
      <c r="V4408" s="39">
        <v>46144</v>
      </c>
      <c r="W4408" s="41">
        <v>33</v>
      </c>
      <c r="X4408" s="26" t="s">
        <v>25685</v>
      </c>
      <c r="AE4408" s="41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 s="30">
        <f t="shared" si="427"/>
        <v>0</v>
      </c>
      <c r="AL4408" s="45">
        <v>3</v>
      </c>
      <c r="AM4408" s="32">
        <f t="shared" si="426"/>
        <v>3</v>
      </c>
      <c r="AN4408" s="33" t="str">
        <f t="shared" si="428"/>
        <v>NPN</v>
      </c>
      <c r="AO4408" s="33" t="str">
        <f t="shared" si="429"/>
        <v>3meses_pendientes</v>
      </c>
      <c r="AP4408" s="33">
        <f t="shared" si="430"/>
        <v>99</v>
      </c>
      <c r="AQ4408" s="31">
        <f t="shared" si="431"/>
        <v>2</v>
      </c>
    </row>
    <row r="4409" spans="2:43" x14ac:dyDescent="0.3">
      <c r="B4409" s="37">
        <v>46146</v>
      </c>
      <c r="C4409" t="s">
        <v>35</v>
      </c>
      <c r="D4409" t="s">
        <v>30688</v>
      </c>
      <c r="E4409" t="s">
        <v>30689</v>
      </c>
      <c r="F4409" t="s">
        <v>30690</v>
      </c>
      <c r="G4409" t="s">
        <v>30691</v>
      </c>
      <c r="H4409" t="s">
        <v>30692</v>
      </c>
      <c r="I4409" t="s">
        <v>38</v>
      </c>
      <c r="J4409" t="s">
        <v>38</v>
      </c>
      <c r="L4409" t="s">
        <v>30693</v>
      </c>
      <c r="M4409" t="s">
        <v>4695</v>
      </c>
      <c r="N4409" t="s">
        <v>4653</v>
      </c>
      <c r="O4409" t="s">
        <v>4459</v>
      </c>
      <c r="P4409" t="s">
        <v>3632</v>
      </c>
      <c r="Q4409" t="s">
        <v>30694</v>
      </c>
      <c r="R4409" s="26">
        <v>3</v>
      </c>
      <c r="S4409" s="23">
        <v>296065190000</v>
      </c>
      <c r="T4409" t="s">
        <v>37</v>
      </c>
      <c r="U4409" t="s">
        <v>3634</v>
      </c>
      <c r="V4409" s="39">
        <v>46148</v>
      </c>
      <c r="W4409" s="41">
        <v>37</v>
      </c>
      <c r="X4409" s="26" t="s">
        <v>25685</v>
      </c>
      <c r="Y4409">
        <v>38.4</v>
      </c>
      <c r="Z4409">
        <v>38.4</v>
      </c>
      <c r="AE4409" s="41">
        <v>76.8</v>
      </c>
      <c r="AF4409">
        <v>1</v>
      </c>
      <c r="AG4409">
        <v>0</v>
      </c>
      <c r="AH4409">
        <v>0</v>
      </c>
      <c r="AI4409">
        <v>0</v>
      </c>
      <c r="AJ4409">
        <v>0</v>
      </c>
      <c r="AK4409" s="30">
        <f t="shared" si="427"/>
        <v>1</v>
      </c>
      <c r="AL4409" s="45">
        <v>3</v>
      </c>
      <c r="AM4409" s="32">
        <f t="shared" si="426"/>
        <v>2</v>
      </c>
      <c r="AN4409" s="33" t="str">
        <f t="shared" si="428"/>
        <v>MOROSO</v>
      </c>
      <c r="AO4409" s="33" t="str">
        <f t="shared" si="429"/>
        <v>2meses_pendientes</v>
      </c>
      <c r="AP4409" s="33">
        <f t="shared" si="430"/>
        <v>74</v>
      </c>
      <c r="AQ4409" s="31">
        <f t="shared" si="431"/>
        <v>6</v>
      </c>
    </row>
    <row r="4410" spans="2:43" x14ac:dyDescent="0.3">
      <c r="B4410" s="37">
        <v>46149</v>
      </c>
      <c r="C4410" t="s">
        <v>35</v>
      </c>
      <c r="D4410" t="s">
        <v>30695</v>
      </c>
      <c r="E4410" t="s">
        <v>30696</v>
      </c>
      <c r="F4410" t="s">
        <v>30697</v>
      </c>
      <c r="G4410" t="s">
        <v>30698</v>
      </c>
      <c r="H4410" t="s">
        <v>30699</v>
      </c>
      <c r="I4410" t="s">
        <v>38</v>
      </c>
      <c r="J4410" t="s">
        <v>42</v>
      </c>
      <c r="K4410" t="s">
        <v>59</v>
      </c>
      <c r="L4410" t="s">
        <v>30700</v>
      </c>
      <c r="M4410" t="s">
        <v>4695</v>
      </c>
      <c r="N4410" t="s">
        <v>4653</v>
      </c>
      <c r="O4410" t="s">
        <v>4459</v>
      </c>
      <c r="P4410" t="s">
        <v>3632</v>
      </c>
      <c r="Q4410" t="s">
        <v>30701</v>
      </c>
      <c r="R4410" s="26">
        <v>3</v>
      </c>
      <c r="S4410" s="23">
        <v>369127450000</v>
      </c>
      <c r="T4410" t="s">
        <v>37</v>
      </c>
      <c r="U4410" t="s">
        <v>3634</v>
      </c>
      <c r="V4410" s="39">
        <v>46149</v>
      </c>
      <c r="W4410" s="41">
        <v>35</v>
      </c>
      <c r="X4410" s="26" t="s">
        <v>25685</v>
      </c>
      <c r="Z4410">
        <v>36.450000000000003</v>
      </c>
      <c r="AA4410">
        <v>66.88</v>
      </c>
      <c r="AE4410" s="41">
        <v>103.33</v>
      </c>
      <c r="AF4410">
        <v>1</v>
      </c>
      <c r="AG4410">
        <v>1</v>
      </c>
      <c r="AH4410">
        <v>0</v>
      </c>
      <c r="AI4410">
        <v>0</v>
      </c>
      <c r="AJ4410">
        <v>0</v>
      </c>
      <c r="AK4410" s="30">
        <f t="shared" si="427"/>
        <v>2</v>
      </c>
      <c r="AL4410" s="45">
        <v>3</v>
      </c>
      <c r="AM4410" s="32">
        <f t="shared" si="426"/>
        <v>1</v>
      </c>
      <c r="AN4410" s="33" t="str">
        <f t="shared" si="428"/>
        <v>MOROSO</v>
      </c>
      <c r="AO4410" s="33" t="str">
        <f t="shared" si="429"/>
        <v>1meses_pendientes</v>
      </c>
      <c r="AP4410" s="33">
        <f t="shared" si="430"/>
        <v>35</v>
      </c>
      <c r="AQ4410" s="31">
        <f t="shared" si="431"/>
        <v>7</v>
      </c>
    </row>
    <row r="4411" spans="2:43" x14ac:dyDescent="0.3">
      <c r="B4411" s="37">
        <v>46151</v>
      </c>
      <c r="C4411" t="s">
        <v>35</v>
      </c>
      <c r="D4411" t="s">
        <v>30702</v>
      </c>
      <c r="E4411" t="s">
        <v>30703</v>
      </c>
      <c r="F4411" t="s">
        <v>30704</v>
      </c>
      <c r="G4411" t="s">
        <v>30705</v>
      </c>
      <c r="H4411" t="s">
        <v>30706</v>
      </c>
      <c r="I4411" t="s">
        <v>38</v>
      </c>
      <c r="J4411" t="s">
        <v>38</v>
      </c>
      <c r="K4411" t="s">
        <v>476</v>
      </c>
      <c r="L4411" t="s">
        <v>30707</v>
      </c>
      <c r="M4411" t="s">
        <v>4695</v>
      </c>
      <c r="N4411" t="s">
        <v>4653</v>
      </c>
      <c r="O4411" t="s">
        <v>4459</v>
      </c>
      <c r="P4411" t="s">
        <v>3632</v>
      </c>
      <c r="Q4411" t="s">
        <v>30708</v>
      </c>
      <c r="R4411" s="26">
        <v>3</v>
      </c>
      <c r="S4411" s="23">
        <v>365112880000</v>
      </c>
      <c r="T4411" t="s">
        <v>37</v>
      </c>
      <c r="U4411" t="s">
        <v>3634</v>
      </c>
      <c r="V4411" s="39">
        <v>46153</v>
      </c>
      <c r="W4411" s="41">
        <v>30.7</v>
      </c>
      <c r="X4411" s="26" t="s">
        <v>25685</v>
      </c>
      <c r="Z4411">
        <v>32</v>
      </c>
      <c r="AE4411" s="41">
        <v>32</v>
      </c>
      <c r="AF4411">
        <v>1</v>
      </c>
      <c r="AG4411">
        <v>0</v>
      </c>
      <c r="AH4411">
        <v>0</v>
      </c>
      <c r="AI4411">
        <v>0</v>
      </c>
      <c r="AJ4411">
        <v>0</v>
      </c>
      <c r="AK4411" s="30">
        <f t="shared" si="427"/>
        <v>1</v>
      </c>
      <c r="AL4411" s="45">
        <v>3</v>
      </c>
      <c r="AM4411" s="32">
        <f t="shared" si="426"/>
        <v>2</v>
      </c>
      <c r="AN4411" s="33" t="str">
        <f t="shared" si="428"/>
        <v>MOROSO</v>
      </c>
      <c r="AO4411" s="33" t="str">
        <f t="shared" si="429"/>
        <v>2meses_pendientes</v>
      </c>
      <c r="AP4411" s="33">
        <f t="shared" si="430"/>
        <v>61.4</v>
      </c>
      <c r="AQ4411" s="31">
        <f t="shared" si="431"/>
        <v>11</v>
      </c>
    </row>
    <row r="4412" spans="2:43" x14ac:dyDescent="0.3">
      <c r="B4412" s="37">
        <v>46156</v>
      </c>
      <c r="C4412" t="s">
        <v>35</v>
      </c>
      <c r="D4412" t="s">
        <v>30709</v>
      </c>
      <c r="E4412" t="s">
        <v>30710</v>
      </c>
      <c r="F4412" t="s">
        <v>30711</v>
      </c>
      <c r="G4412" t="s">
        <v>30712</v>
      </c>
      <c r="H4412" t="s">
        <v>30713</v>
      </c>
      <c r="I4412" t="s">
        <v>38</v>
      </c>
      <c r="J4412" t="s">
        <v>44</v>
      </c>
      <c r="K4412" t="s">
        <v>55</v>
      </c>
      <c r="L4412" t="s">
        <v>30714</v>
      </c>
      <c r="M4412" t="s">
        <v>30715</v>
      </c>
      <c r="N4412" t="s">
        <v>4653</v>
      </c>
      <c r="O4412" t="s">
        <v>4459</v>
      </c>
      <c r="P4412" t="s">
        <v>3632</v>
      </c>
      <c r="Q4412" t="s">
        <v>30716</v>
      </c>
      <c r="R4412" s="26">
        <v>3</v>
      </c>
      <c r="S4412" s="23">
        <v>367134010000</v>
      </c>
      <c r="T4412" t="s">
        <v>37</v>
      </c>
      <c r="U4412" t="s">
        <v>3634</v>
      </c>
      <c r="V4412" s="39">
        <v>46158</v>
      </c>
      <c r="W4412" s="41">
        <v>37</v>
      </c>
      <c r="X4412" s="26" t="s">
        <v>25685</v>
      </c>
      <c r="Y4412">
        <v>25.36</v>
      </c>
      <c r="AE4412" s="41">
        <v>25.36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 s="30">
        <f t="shared" si="427"/>
        <v>0</v>
      </c>
      <c r="AL4412" s="45">
        <v>3</v>
      </c>
      <c r="AM4412" s="32">
        <f t="shared" si="426"/>
        <v>3</v>
      </c>
      <c r="AN4412" s="33" t="str">
        <f t="shared" si="428"/>
        <v>NPN</v>
      </c>
      <c r="AO4412" s="33" t="str">
        <f t="shared" si="429"/>
        <v>3meses_pendientes</v>
      </c>
      <c r="AP4412" s="33">
        <f t="shared" si="430"/>
        <v>111</v>
      </c>
      <c r="AQ4412" s="31">
        <f t="shared" si="431"/>
        <v>16</v>
      </c>
    </row>
    <row r="4413" spans="2:43" x14ac:dyDescent="0.3">
      <c r="B4413" s="37">
        <v>46160</v>
      </c>
      <c r="C4413" t="s">
        <v>35</v>
      </c>
      <c r="D4413" t="s">
        <v>30717</v>
      </c>
      <c r="E4413" t="s">
        <v>30718</v>
      </c>
      <c r="F4413" t="s">
        <v>30719</v>
      </c>
      <c r="G4413" t="s">
        <v>30720</v>
      </c>
      <c r="H4413" t="s">
        <v>30721</v>
      </c>
      <c r="I4413" t="s">
        <v>38</v>
      </c>
      <c r="J4413" t="s">
        <v>38</v>
      </c>
      <c r="K4413" t="s">
        <v>476</v>
      </c>
      <c r="L4413" t="s">
        <v>30722</v>
      </c>
      <c r="M4413" t="s">
        <v>30723</v>
      </c>
      <c r="N4413" t="s">
        <v>4653</v>
      </c>
      <c r="O4413" t="s">
        <v>4459</v>
      </c>
      <c r="P4413" t="s">
        <v>3632</v>
      </c>
      <c r="Q4413" t="s">
        <v>30724</v>
      </c>
      <c r="R4413" s="26">
        <v>3</v>
      </c>
      <c r="S4413" s="23">
        <v>349442300000</v>
      </c>
      <c r="T4413" t="s">
        <v>37</v>
      </c>
      <c r="U4413" t="s">
        <v>3634</v>
      </c>
      <c r="V4413" s="39">
        <v>46160</v>
      </c>
      <c r="W4413" s="41">
        <v>51</v>
      </c>
      <c r="X4413" s="26" t="s">
        <v>25685</v>
      </c>
      <c r="Z4413">
        <v>52.73</v>
      </c>
      <c r="AE4413" s="41">
        <v>52.73</v>
      </c>
      <c r="AF4413">
        <v>1</v>
      </c>
      <c r="AG4413">
        <v>0</v>
      </c>
      <c r="AH4413">
        <v>0</v>
      </c>
      <c r="AI4413">
        <v>0</v>
      </c>
      <c r="AJ4413">
        <v>0</v>
      </c>
      <c r="AK4413" s="30">
        <f t="shared" si="427"/>
        <v>1</v>
      </c>
      <c r="AL4413" s="45">
        <v>3</v>
      </c>
      <c r="AM4413" s="32">
        <f t="shared" si="426"/>
        <v>2</v>
      </c>
      <c r="AN4413" s="33" t="str">
        <f t="shared" si="428"/>
        <v>MOROSO</v>
      </c>
      <c r="AO4413" s="33" t="str">
        <f t="shared" si="429"/>
        <v>2meses_pendientes</v>
      </c>
      <c r="AP4413" s="33">
        <f t="shared" si="430"/>
        <v>102</v>
      </c>
      <c r="AQ4413" s="31">
        <f t="shared" si="431"/>
        <v>18</v>
      </c>
    </row>
    <row r="4414" spans="2:43" x14ac:dyDescent="0.3">
      <c r="B4414" s="37">
        <v>46164</v>
      </c>
      <c r="C4414" t="s">
        <v>35</v>
      </c>
      <c r="D4414" t="s">
        <v>30725</v>
      </c>
      <c r="E4414" t="s">
        <v>30726</v>
      </c>
      <c r="F4414" t="s">
        <v>30727</v>
      </c>
      <c r="G4414" t="s">
        <v>30728</v>
      </c>
      <c r="H4414" t="s">
        <v>30729</v>
      </c>
      <c r="I4414" t="s">
        <v>38</v>
      </c>
      <c r="J4414" t="s">
        <v>38</v>
      </c>
      <c r="K4414" t="s">
        <v>468</v>
      </c>
      <c r="L4414" t="s">
        <v>4726</v>
      </c>
      <c r="M4414" t="s">
        <v>30730</v>
      </c>
      <c r="N4414" t="s">
        <v>4653</v>
      </c>
      <c r="O4414" t="s">
        <v>4459</v>
      </c>
      <c r="P4414" t="s">
        <v>3632</v>
      </c>
      <c r="Q4414" t="s">
        <v>30731</v>
      </c>
      <c r="R4414" s="26">
        <v>3</v>
      </c>
      <c r="S4414" s="23">
        <v>217020160000</v>
      </c>
      <c r="T4414" t="s">
        <v>37</v>
      </c>
      <c r="U4414" t="s">
        <v>3634</v>
      </c>
      <c r="V4414" s="39">
        <v>46171</v>
      </c>
      <c r="W4414" s="41">
        <v>33</v>
      </c>
      <c r="X4414" s="26" t="s">
        <v>25685</v>
      </c>
      <c r="Y4414">
        <v>34.909999999999997</v>
      </c>
      <c r="AE4414" s="41">
        <v>34.909999999999997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 s="30">
        <f t="shared" si="427"/>
        <v>0</v>
      </c>
      <c r="AL4414" s="45">
        <v>3</v>
      </c>
      <c r="AM4414" s="32">
        <f t="shared" si="426"/>
        <v>3</v>
      </c>
      <c r="AN4414" s="33" t="str">
        <f t="shared" si="428"/>
        <v>NPN</v>
      </c>
      <c r="AO4414" s="33" t="str">
        <f t="shared" si="429"/>
        <v>3meses_pendientes</v>
      </c>
      <c r="AP4414" s="33">
        <f t="shared" si="430"/>
        <v>99</v>
      </c>
      <c r="AQ4414" s="31">
        <f t="shared" si="431"/>
        <v>29</v>
      </c>
    </row>
    <row r="4415" spans="2:43" x14ac:dyDescent="0.3">
      <c r="B4415" s="37">
        <v>46164</v>
      </c>
      <c r="C4415" t="s">
        <v>35</v>
      </c>
      <c r="D4415" t="s">
        <v>30732</v>
      </c>
      <c r="E4415" t="s">
        <v>30733</v>
      </c>
      <c r="F4415" t="s">
        <v>30734</v>
      </c>
      <c r="G4415" t="s">
        <v>30735</v>
      </c>
      <c r="H4415" t="s">
        <v>30736</v>
      </c>
      <c r="I4415" t="s">
        <v>38</v>
      </c>
      <c r="J4415" t="s">
        <v>42</v>
      </c>
      <c r="K4415" t="s">
        <v>60</v>
      </c>
      <c r="L4415" t="s">
        <v>30737</v>
      </c>
      <c r="M4415" t="s">
        <v>30738</v>
      </c>
      <c r="N4415" t="s">
        <v>4653</v>
      </c>
      <c r="O4415" t="s">
        <v>4459</v>
      </c>
      <c r="P4415" t="s">
        <v>3632</v>
      </c>
      <c r="Q4415" t="s">
        <v>30739</v>
      </c>
      <c r="R4415" s="26">
        <v>3</v>
      </c>
      <c r="S4415" s="23">
        <v>368127410000</v>
      </c>
      <c r="T4415" t="s">
        <v>37</v>
      </c>
      <c r="U4415" t="s">
        <v>3634</v>
      </c>
      <c r="V4415" s="39">
        <v>46168</v>
      </c>
      <c r="W4415" s="41">
        <v>33</v>
      </c>
      <c r="X4415" s="26" t="s">
        <v>25685</v>
      </c>
      <c r="Y4415">
        <v>34.909999999999997</v>
      </c>
      <c r="AE4415" s="41">
        <v>34.909999999999997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 s="30">
        <f t="shared" si="427"/>
        <v>0</v>
      </c>
      <c r="AL4415" s="45">
        <v>3</v>
      </c>
      <c r="AM4415" s="32">
        <f t="shared" si="426"/>
        <v>3</v>
      </c>
      <c r="AN4415" s="33" t="str">
        <f t="shared" si="428"/>
        <v>NPN</v>
      </c>
      <c r="AO4415" s="33" t="str">
        <f t="shared" si="429"/>
        <v>3meses_pendientes</v>
      </c>
      <c r="AP4415" s="33">
        <f t="shared" si="430"/>
        <v>99</v>
      </c>
      <c r="AQ4415" s="31">
        <f t="shared" si="431"/>
        <v>26</v>
      </c>
    </row>
    <row r="4416" spans="2:43" x14ac:dyDescent="0.3">
      <c r="B4416" s="37">
        <v>46164</v>
      </c>
      <c r="C4416" t="s">
        <v>35</v>
      </c>
      <c r="D4416" t="s">
        <v>30740</v>
      </c>
      <c r="E4416" t="s">
        <v>30741</v>
      </c>
      <c r="F4416" t="s">
        <v>30742</v>
      </c>
      <c r="G4416" t="s">
        <v>30743</v>
      </c>
      <c r="H4416" t="s">
        <v>30744</v>
      </c>
      <c r="I4416" t="s">
        <v>38</v>
      </c>
      <c r="J4416" t="s">
        <v>38</v>
      </c>
      <c r="K4416" t="s">
        <v>468</v>
      </c>
      <c r="L4416" t="s">
        <v>30745</v>
      </c>
      <c r="M4416" t="s">
        <v>30746</v>
      </c>
      <c r="N4416" t="s">
        <v>4653</v>
      </c>
      <c r="O4416" t="s">
        <v>4459</v>
      </c>
      <c r="P4416" t="s">
        <v>3632</v>
      </c>
      <c r="Q4416" t="s">
        <v>30747</v>
      </c>
      <c r="R4416" s="26">
        <v>3</v>
      </c>
      <c r="S4416" s="23">
        <v>364138410000</v>
      </c>
      <c r="T4416" t="s">
        <v>37</v>
      </c>
      <c r="U4416" t="s">
        <v>3634</v>
      </c>
      <c r="V4416" s="39">
        <v>46162</v>
      </c>
      <c r="W4416" s="41">
        <v>33</v>
      </c>
      <c r="X4416" s="26" t="s">
        <v>25685</v>
      </c>
      <c r="Y4416">
        <v>34.909999999999997</v>
      </c>
      <c r="Z4416">
        <v>25</v>
      </c>
      <c r="AA4416">
        <v>9.91</v>
      </c>
      <c r="AE4416" s="41">
        <v>69.819999999999993</v>
      </c>
      <c r="AF4416">
        <v>1</v>
      </c>
      <c r="AG4416">
        <v>1</v>
      </c>
      <c r="AH4416">
        <v>0</v>
      </c>
      <c r="AI4416">
        <v>0</v>
      </c>
      <c r="AJ4416">
        <v>0</v>
      </c>
      <c r="AK4416" s="30">
        <f t="shared" si="427"/>
        <v>2</v>
      </c>
      <c r="AL4416" s="45">
        <v>3</v>
      </c>
      <c r="AM4416" s="32">
        <f t="shared" si="426"/>
        <v>1</v>
      </c>
      <c r="AN4416" s="33" t="str">
        <f t="shared" si="428"/>
        <v>MOROSO</v>
      </c>
      <c r="AO4416" s="33" t="str">
        <f t="shared" si="429"/>
        <v>1meses_pendientes</v>
      </c>
      <c r="AP4416" s="33">
        <f t="shared" si="430"/>
        <v>33</v>
      </c>
      <c r="AQ4416" s="31">
        <f t="shared" si="431"/>
        <v>20</v>
      </c>
    </row>
    <row r="4417" spans="2:43" x14ac:dyDescent="0.3">
      <c r="B4417" s="37">
        <v>46167</v>
      </c>
      <c r="C4417" t="s">
        <v>35</v>
      </c>
      <c r="D4417" t="s">
        <v>30748</v>
      </c>
      <c r="E4417" t="s">
        <v>30749</v>
      </c>
      <c r="F4417" t="s">
        <v>30750</v>
      </c>
      <c r="G4417" t="s">
        <v>30751</v>
      </c>
      <c r="H4417" t="s">
        <v>30752</v>
      </c>
      <c r="I4417" t="s">
        <v>38</v>
      </c>
      <c r="J4417" t="s">
        <v>38</v>
      </c>
      <c r="K4417" t="s">
        <v>476</v>
      </c>
      <c r="L4417" t="s">
        <v>30753</v>
      </c>
      <c r="M4417" t="s">
        <v>16992</v>
      </c>
      <c r="N4417" t="s">
        <v>4653</v>
      </c>
      <c r="O4417" t="s">
        <v>4459</v>
      </c>
      <c r="P4417" t="s">
        <v>3632</v>
      </c>
      <c r="Q4417" t="s">
        <v>30754</v>
      </c>
      <c r="R4417" s="26">
        <v>3</v>
      </c>
      <c r="S4417" s="23">
        <v>366144050000</v>
      </c>
      <c r="T4417" t="s">
        <v>37</v>
      </c>
      <c r="U4417" t="s">
        <v>3634</v>
      </c>
      <c r="V4417" s="39">
        <v>46167</v>
      </c>
      <c r="W4417" s="41">
        <v>34.64</v>
      </c>
      <c r="X4417" s="26" t="s">
        <v>25685</v>
      </c>
      <c r="Y4417">
        <v>36.21</v>
      </c>
      <c r="AE4417" s="41">
        <v>36.21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 s="30">
        <f t="shared" si="427"/>
        <v>0</v>
      </c>
      <c r="AL4417" s="45">
        <v>3</v>
      </c>
      <c r="AM4417" s="32">
        <f t="shared" si="426"/>
        <v>3</v>
      </c>
      <c r="AN4417" s="33" t="str">
        <f t="shared" si="428"/>
        <v>NPN</v>
      </c>
      <c r="AO4417" s="33" t="str">
        <f t="shared" si="429"/>
        <v>3meses_pendientes</v>
      </c>
      <c r="AP4417" s="33">
        <f t="shared" si="430"/>
        <v>103.92</v>
      </c>
      <c r="AQ4417" s="31">
        <f t="shared" si="431"/>
        <v>25</v>
      </c>
    </row>
    <row r="4418" spans="2:43" x14ac:dyDescent="0.3">
      <c r="B4418" s="37">
        <v>46167</v>
      </c>
      <c r="C4418" t="s">
        <v>35</v>
      </c>
      <c r="D4418" t="s">
        <v>30755</v>
      </c>
      <c r="E4418" t="s">
        <v>30756</v>
      </c>
      <c r="F4418" t="s">
        <v>30757</v>
      </c>
      <c r="G4418" t="s">
        <v>30758</v>
      </c>
      <c r="H4418" t="s">
        <v>30759</v>
      </c>
      <c r="I4418" t="s">
        <v>38</v>
      </c>
      <c r="J4418" t="s">
        <v>38</v>
      </c>
      <c r="K4418" t="s">
        <v>476</v>
      </c>
      <c r="L4418" t="s">
        <v>30760</v>
      </c>
      <c r="M4418" t="s">
        <v>4695</v>
      </c>
      <c r="N4418" t="s">
        <v>4653</v>
      </c>
      <c r="O4418" t="s">
        <v>4459</v>
      </c>
      <c r="P4418" t="s">
        <v>3632</v>
      </c>
      <c r="Q4418" t="s">
        <v>30761</v>
      </c>
      <c r="R4418" s="26">
        <v>2</v>
      </c>
      <c r="S4418" s="23">
        <v>361145400000</v>
      </c>
      <c r="T4418" t="s">
        <v>37</v>
      </c>
      <c r="U4418" t="s">
        <v>3634</v>
      </c>
      <c r="V4418" s="39">
        <v>46168</v>
      </c>
      <c r="W4418" s="41">
        <v>30</v>
      </c>
      <c r="X4418" s="26" t="s">
        <v>25685</v>
      </c>
      <c r="Z4418">
        <v>30.44</v>
      </c>
      <c r="AE4418" s="41">
        <v>30.44</v>
      </c>
      <c r="AF4418">
        <v>1</v>
      </c>
      <c r="AG4418">
        <v>0</v>
      </c>
      <c r="AH4418">
        <v>0</v>
      </c>
      <c r="AI4418">
        <v>0</v>
      </c>
      <c r="AJ4418">
        <v>0</v>
      </c>
      <c r="AK4418" s="30">
        <f t="shared" si="427"/>
        <v>1</v>
      </c>
      <c r="AL4418" s="45">
        <v>3</v>
      </c>
      <c r="AM4418" s="32">
        <f t="shared" ref="AM4418:AM4481" si="432">AL4418-AK4418</f>
        <v>2</v>
      </c>
      <c r="AN4418" s="33" t="str">
        <f t="shared" si="428"/>
        <v>MOROSO</v>
      </c>
      <c r="AO4418" s="33" t="str">
        <f t="shared" si="429"/>
        <v>2meses_pendientes</v>
      </c>
      <c r="AP4418" s="33">
        <f t="shared" si="430"/>
        <v>60</v>
      </c>
      <c r="AQ4418" s="31">
        <f t="shared" si="431"/>
        <v>26</v>
      </c>
    </row>
    <row r="4419" spans="2:43" x14ac:dyDescent="0.3">
      <c r="B4419" s="37">
        <v>46167</v>
      </c>
      <c r="C4419" t="s">
        <v>35</v>
      </c>
      <c r="D4419" t="s">
        <v>30762</v>
      </c>
      <c r="E4419" t="s">
        <v>30763</v>
      </c>
      <c r="F4419" t="s">
        <v>30764</v>
      </c>
      <c r="G4419" t="s">
        <v>30765</v>
      </c>
      <c r="H4419" t="s">
        <v>30766</v>
      </c>
      <c r="I4419" t="s">
        <v>38</v>
      </c>
      <c r="J4419" t="s">
        <v>38</v>
      </c>
      <c r="L4419" t="s">
        <v>30767</v>
      </c>
      <c r="M4419" t="s">
        <v>30768</v>
      </c>
      <c r="N4419" t="s">
        <v>4653</v>
      </c>
      <c r="O4419" t="s">
        <v>4459</v>
      </c>
      <c r="P4419" t="s">
        <v>3632</v>
      </c>
      <c r="Q4419" t="s">
        <v>30769</v>
      </c>
      <c r="R4419" s="26">
        <v>2</v>
      </c>
      <c r="S4419" s="23">
        <v>364145210000</v>
      </c>
      <c r="T4419" t="s">
        <v>37</v>
      </c>
      <c r="U4419" t="s">
        <v>3634</v>
      </c>
      <c r="V4419" s="39">
        <v>46169</v>
      </c>
      <c r="W4419" s="41">
        <v>30</v>
      </c>
      <c r="X4419" s="26" t="s">
        <v>25685</v>
      </c>
      <c r="Y4419">
        <v>30.44</v>
      </c>
      <c r="AE4419" s="41">
        <v>30.44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 s="30">
        <f t="shared" ref="AK4419:AK4482" si="433">SUM(AF4419:AJ4419)</f>
        <v>0</v>
      </c>
      <c r="AL4419" s="45">
        <v>3</v>
      </c>
      <c r="AM4419" s="32">
        <f t="shared" si="432"/>
        <v>3</v>
      </c>
      <c r="AN4419" s="33" t="str">
        <f t="shared" ref="AN4419:AN4482" si="434">IF(AM4419&gt;=AL4419,"NPN","MOROSO")</f>
        <v>NPN</v>
      </c>
      <c r="AO4419" s="33" t="str">
        <f t="shared" ref="AO4419:AO4482" si="435">CONCATENATE(AM4419,"meses_pendientes")</f>
        <v>3meses_pendientes</v>
      </c>
      <c r="AP4419" s="33">
        <f t="shared" ref="AP4419:AP4482" si="436">AM4419*W4419</f>
        <v>90</v>
      </c>
      <c r="AQ4419" s="31">
        <f t="shared" ref="AQ4419:AQ4482" si="437">DAY(V4419)</f>
        <v>27</v>
      </c>
    </row>
    <row r="4420" spans="2:43" x14ac:dyDescent="0.3">
      <c r="B4420" s="37">
        <v>46171</v>
      </c>
      <c r="C4420" t="s">
        <v>35</v>
      </c>
      <c r="D4420" t="s">
        <v>30770</v>
      </c>
      <c r="E4420" t="s">
        <v>30771</v>
      </c>
      <c r="F4420" t="s">
        <v>30772</v>
      </c>
      <c r="G4420" t="s">
        <v>30773</v>
      </c>
      <c r="H4420" t="s">
        <v>30774</v>
      </c>
      <c r="I4420" t="s">
        <v>38</v>
      </c>
      <c r="J4420" t="s">
        <v>44</v>
      </c>
      <c r="L4420" t="s">
        <v>30775</v>
      </c>
      <c r="M4420" t="s">
        <v>16992</v>
      </c>
      <c r="N4420" t="s">
        <v>4653</v>
      </c>
      <c r="O4420" t="s">
        <v>4459</v>
      </c>
      <c r="P4420" t="s">
        <v>3632</v>
      </c>
      <c r="Q4420" t="s">
        <v>30776</v>
      </c>
      <c r="R4420" s="26">
        <v>2</v>
      </c>
      <c r="S4420" s="23">
        <v>361149590000</v>
      </c>
      <c r="T4420" t="s">
        <v>37</v>
      </c>
      <c r="U4420" t="s">
        <v>3634</v>
      </c>
      <c r="V4420" s="39">
        <v>46171</v>
      </c>
      <c r="W4420" s="41">
        <v>30</v>
      </c>
      <c r="X4420" s="26" t="s">
        <v>25685</v>
      </c>
      <c r="Z4420">
        <v>66.319999999999993</v>
      </c>
      <c r="AE4420" s="41">
        <v>66.319999999999993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 s="30">
        <f t="shared" si="433"/>
        <v>1</v>
      </c>
      <c r="AL4420" s="45">
        <v>3</v>
      </c>
      <c r="AM4420" s="32">
        <f t="shared" si="432"/>
        <v>2</v>
      </c>
      <c r="AN4420" s="33" t="str">
        <f t="shared" si="434"/>
        <v>MOROSO</v>
      </c>
      <c r="AO4420" s="33" t="str">
        <f t="shared" si="435"/>
        <v>2meses_pendientes</v>
      </c>
      <c r="AP4420" s="33">
        <f t="shared" si="436"/>
        <v>60</v>
      </c>
      <c r="AQ4420" s="31">
        <f t="shared" si="437"/>
        <v>29</v>
      </c>
    </row>
    <row r="4421" spans="2:43" x14ac:dyDescent="0.3">
      <c r="B4421" s="37">
        <v>46171</v>
      </c>
      <c r="C4421" t="s">
        <v>35</v>
      </c>
      <c r="D4421" t="s">
        <v>30777</v>
      </c>
      <c r="E4421" t="s">
        <v>30778</v>
      </c>
      <c r="F4421" t="s">
        <v>30779</v>
      </c>
      <c r="G4421" t="s">
        <v>30780</v>
      </c>
      <c r="H4421" t="s">
        <v>30781</v>
      </c>
      <c r="I4421" t="s">
        <v>38</v>
      </c>
      <c r="J4421" t="s">
        <v>44</v>
      </c>
      <c r="L4421" t="s">
        <v>30782</v>
      </c>
      <c r="M4421" t="s">
        <v>4705</v>
      </c>
      <c r="N4421" t="s">
        <v>4653</v>
      </c>
      <c r="O4421" t="s">
        <v>4459</v>
      </c>
      <c r="P4421" t="s">
        <v>3632</v>
      </c>
      <c r="Q4421" t="s">
        <v>30783</v>
      </c>
      <c r="R4421" s="26">
        <v>3</v>
      </c>
      <c r="S4421" s="23">
        <v>804465490000</v>
      </c>
      <c r="T4421" t="s">
        <v>37</v>
      </c>
      <c r="U4421" t="s">
        <v>3634</v>
      </c>
      <c r="V4421" s="39">
        <v>46171</v>
      </c>
      <c r="W4421" s="41">
        <v>30.84</v>
      </c>
      <c r="X4421" s="26" t="s">
        <v>25685</v>
      </c>
      <c r="Z4421">
        <v>32.85</v>
      </c>
      <c r="AE4421" s="41">
        <v>32.85</v>
      </c>
      <c r="AF4421">
        <v>1</v>
      </c>
      <c r="AG4421">
        <v>0</v>
      </c>
      <c r="AH4421">
        <v>0</v>
      </c>
      <c r="AI4421">
        <v>0</v>
      </c>
      <c r="AJ4421">
        <v>0</v>
      </c>
      <c r="AK4421" s="30">
        <f t="shared" si="433"/>
        <v>1</v>
      </c>
      <c r="AL4421" s="45">
        <v>3</v>
      </c>
      <c r="AM4421" s="32">
        <f t="shared" si="432"/>
        <v>2</v>
      </c>
      <c r="AN4421" s="33" t="str">
        <f t="shared" si="434"/>
        <v>MOROSO</v>
      </c>
      <c r="AO4421" s="33" t="str">
        <f t="shared" si="435"/>
        <v>2meses_pendientes</v>
      </c>
      <c r="AP4421" s="33">
        <f t="shared" si="436"/>
        <v>61.68</v>
      </c>
      <c r="AQ4421" s="31">
        <f t="shared" si="437"/>
        <v>29</v>
      </c>
    </row>
    <row r="4422" spans="2:43" x14ac:dyDescent="0.3">
      <c r="B4422" s="37">
        <v>46173</v>
      </c>
      <c r="C4422" t="s">
        <v>35</v>
      </c>
      <c r="D4422" t="s">
        <v>30784</v>
      </c>
      <c r="E4422" t="s">
        <v>30785</v>
      </c>
      <c r="F4422" t="s">
        <v>30786</v>
      </c>
      <c r="G4422" t="s">
        <v>30787</v>
      </c>
      <c r="H4422" t="s">
        <v>30788</v>
      </c>
      <c r="I4422" t="s">
        <v>38</v>
      </c>
      <c r="J4422" t="s">
        <v>44</v>
      </c>
      <c r="K4422" t="s">
        <v>56</v>
      </c>
      <c r="L4422" t="s">
        <v>30789</v>
      </c>
      <c r="M4422" t="s">
        <v>16992</v>
      </c>
      <c r="N4422" t="s">
        <v>4653</v>
      </c>
      <c r="O4422" t="s">
        <v>4459</v>
      </c>
      <c r="P4422" t="s">
        <v>3632</v>
      </c>
      <c r="Q4422" t="s">
        <v>30790</v>
      </c>
      <c r="R4422" s="26">
        <v>3</v>
      </c>
      <c r="S4422" s="23">
        <v>369151300000</v>
      </c>
      <c r="T4422" t="s">
        <v>37</v>
      </c>
      <c r="U4422" t="s">
        <v>3634</v>
      </c>
      <c r="V4422" s="39">
        <v>46173</v>
      </c>
      <c r="W4422" s="41">
        <v>33</v>
      </c>
      <c r="X4422" s="26" t="s">
        <v>25685</v>
      </c>
      <c r="AE4422" s="41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 s="30">
        <f t="shared" si="433"/>
        <v>0</v>
      </c>
      <c r="AL4422" s="45">
        <v>3</v>
      </c>
      <c r="AM4422" s="32">
        <f t="shared" si="432"/>
        <v>3</v>
      </c>
      <c r="AN4422" s="33" t="str">
        <f t="shared" si="434"/>
        <v>NPN</v>
      </c>
      <c r="AO4422" s="33" t="str">
        <f t="shared" si="435"/>
        <v>3meses_pendientes</v>
      </c>
      <c r="AP4422" s="33">
        <f t="shared" si="436"/>
        <v>99</v>
      </c>
      <c r="AQ4422" s="31">
        <f t="shared" si="437"/>
        <v>31</v>
      </c>
    </row>
    <row r="4423" spans="2:43" x14ac:dyDescent="0.3">
      <c r="B4423" s="37">
        <v>46173</v>
      </c>
      <c r="C4423" t="s">
        <v>35</v>
      </c>
      <c r="D4423" t="s">
        <v>30791</v>
      </c>
      <c r="E4423" t="s">
        <v>30792</v>
      </c>
      <c r="F4423" t="s">
        <v>30793</v>
      </c>
      <c r="G4423" t="s">
        <v>30794</v>
      </c>
      <c r="H4423" t="s">
        <v>30795</v>
      </c>
      <c r="I4423" t="s">
        <v>38</v>
      </c>
      <c r="J4423" t="s">
        <v>44</v>
      </c>
      <c r="K4423" t="s">
        <v>56</v>
      </c>
      <c r="L4423" t="s">
        <v>30796</v>
      </c>
      <c r="M4423" t="s">
        <v>30797</v>
      </c>
      <c r="N4423" t="s">
        <v>4653</v>
      </c>
      <c r="O4423" t="s">
        <v>4459</v>
      </c>
      <c r="P4423" t="s">
        <v>3632</v>
      </c>
      <c r="Q4423" t="s">
        <v>30798</v>
      </c>
      <c r="R4423" s="26">
        <v>3</v>
      </c>
      <c r="S4423" s="23">
        <v>362150910000</v>
      </c>
      <c r="T4423" t="s">
        <v>37</v>
      </c>
      <c r="U4423" t="s">
        <v>3634</v>
      </c>
      <c r="V4423" s="39">
        <v>46173</v>
      </c>
      <c r="W4423" s="41">
        <v>33</v>
      </c>
      <c r="X4423" s="26" t="s">
        <v>25685</v>
      </c>
      <c r="Y4423">
        <v>34.909999999999997</v>
      </c>
      <c r="AE4423" s="41">
        <v>34.909999999999997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 s="30">
        <f t="shared" si="433"/>
        <v>0</v>
      </c>
      <c r="AL4423" s="45">
        <v>3</v>
      </c>
      <c r="AM4423" s="32">
        <f t="shared" si="432"/>
        <v>3</v>
      </c>
      <c r="AN4423" s="33" t="str">
        <f t="shared" si="434"/>
        <v>NPN</v>
      </c>
      <c r="AO4423" s="33" t="str">
        <f t="shared" si="435"/>
        <v>3meses_pendientes</v>
      </c>
      <c r="AP4423" s="33">
        <f t="shared" si="436"/>
        <v>99</v>
      </c>
      <c r="AQ4423" s="31">
        <f t="shared" si="437"/>
        <v>31</v>
      </c>
    </row>
    <row r="4424" spans="2:43" x14ac:dyDescent="0.3">
      <c r="B4424" s="37">
        <v>46147</v>
      </c>
      <c r="C4424" t="s">
        <v>35</v>
      </c>
      <c r="D4424" t="s">
        <v>30799</v>
      </c>
      <c r="E4424" t="s">
        <v>30800</v>
      </c>
      <c r="F4424" t="s">
        <v>5080</v>
      </c>
      <c r="G4424" t="s">
        <v>30801</v>
      </c>
      <c r="H4424" t="s">
        <v>30802</v>
      </c>
      <c r="I4424" t="s">
        <v>38</v>
      </c>
      <c r="J4424" t="s">
        <v>38</v>
      </c>
      <c r="L4424" t="s">
        <v>30803</v>
      </c>
      <c r="M4424" t="s">
        <v>30804</v>
      </c>
      <c r="N4424" t="s">
        <v>5085</v>
      </c>
      <c r="O4424" t="s">
        <v>4459</v>
      </c>
      <c r="P4424" t="s">
        <v>3632</v>
      </c>
      <c r="Q4424" t="s">
        <v>30805</v>
      </c>
      <c r="R4424" s="26">
        <v>2</v>
      </c>
      <c r="S4424" s="23">
        <v>335040010000</v>
      </c>
      <c r="T4424" t="s">
        <v>37</v>
      </c>
      <c r="U4424" t="s">
        <v>3634</v>
      </c>
      <c r="V4424" s="39">
        <v>46147</v>
      </c>
      <c r="W4424" s="41">
        <v>30</v>
      </c>
      <c r="X4424" s="26" t="s">
        <v>25685</v>
      </c>
      <c r="Y4424">
        <v>30.44</v>
      </c>
      <c r="AE4424" s="41">
        <v>30.44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 s="30">
        <f t="shared" si="433"/>
        <v>0</v>
      </c>
      <c r="AL4424" s="45">
        <v>3</v>
      </c>
      <c r="AM4424" s="32">
        <f t="shared" si="432"/>
        <v>3</v>
      </c>
      <c r="AN4424" s="33" t="str">
        <f t="shared" si="434"/>
        <v>NPN</v>
      </c>
      <c r="AO4424" s="33" t="str">
        <f t="shared" si="435"/>
        <v>3meses_pendientes</v>
      </c>
      <c r="AP4424" s="33">
        <f t="shared" si="436"/>
        <v>90</v>
      </c>
      <c r="AQ4424" s="31">
        <f t="shared" si="437"/>
        <v>5</v>
      </c>
    </row>
    <row r="4425" spans="2:43" x14ac:dyDescent="0.3">
      <c r="B4425" s="37">
        <v>46141</v>
      </c>
      <c r="C4425" t="s">
        <v>35</v>
      </c>
      <c r="D4425" t="s">
        <v>30806</v>
      </c>
      <c r="E4425" t="s">
        <v>30807</v>
      </c>
      <c r="F4425" t="s">
        <v>30808</v>
      </c>
      <c r="G4425" t="s">
        <v>30809</v>
      </c>
      <c r="H4425" t="s">
        <v>30810</v>
      </c>
      <c r="I4425" t="s">
        <v>38</v>
      </c>
      <c r="J4425" t="s">
        <v>38</v>
      </c>
      <c r="K4425" t="s">
        <v>468</v>
      </c>
      <c r="L4425" t="s">
        <v>30811</v>
      </c>
      <c r="M4425" t="s">
        <v>30812</v>
      </c>
      <c r="N4425" t="s">
        <v>17036</v>
      </c>
      <c r="O4425" t="s">
        <v>4459</v>
      </c>
      <c r="P4425" t="s">
        <v>3632</v>
      </c>
      <c r="Q4425" t="s">
        <v>30813</v>
      </c>
      <c r="R4425" s="26">
        <v>3</v>
      </c>
      <c r="S4425" s="23">
        <v>364120520000</v>
      </c>
      <c r="T4425" t="s">
        <v>37</v>
      </c>
      <c r="U4425" t="s">
        <v>3634</v>
      </c>
      <c r="V4425" s="39">
        <v>46147</v>
      </c>
      <c r="W4425" s="41">
        <v>17.25</v>
      </c>
      <c r="X4425" s="26" t="s">
        <v>25685</v>
      </c>
      <c r="Y4425">
        <v>4.8099999999999996</v>
      </c>
      <c r="Z4425">
        <v>36.01</v>
      </c>
      <c r="AE4425" s="41">
        <v>40.82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 s="30">
        <f t="shared" si="433"/>
        <v>1</v>
      </c>
      <c r="AL4425" s="45">
        <v>3</v>
      </c>
      <c r="AM4425" s="32">
        <f t="shared" si="432"/>
        <v>2</v>
      </c>
      <c r="AN4425" s="33" t="str">
        <f t="shared" si="434"/>
        <v>MOROSO</v>
      </c>
      <c r="AO4425" s="33" t="str">
        <f t="shared" si="435"/>
        <v>2meses_pendientes</v>
      </c>
      <c r="AP4425" s="33">
        <f t="shared" si="436"/>
        <v>34.5</v>
      </c>
      <c r="AQ4425" s="31">
        <f t="shared" si="437"/>
        <v>5</v>
      </c>
    </row>
    <row r="4426" spans="2:43" x14ac:dyDescent="0.3">
      <c r="B4426" s="37">
        <v>46144</v>
      </c>
      <c r="C4426" t="s">
        <v>35</v>
      </c>
      <c r="D4426" t="s">
        <v>30814</v>
      </c>
      <c r="E4426" t="s">
        <v>30815</v>
      </c>
      <c r="F4426" t="s">
        <v>30816</v>
      </c>
      <c r="G4426" t="s">
        <v>30817</v>
      </c>
      <c r="H4426" t="s">
        <v>30818</v>
      </c>
      <c r="I4426" t="s">
        <v>38</v>
      </c>
      <c r="J4426" t="s">
        <v>38</v>
      </c>
      <c r="L4426" t="s">
        <v>30819</v>
      </c>
      <c r="M4426" t="s">
        <v>30820</v>
      </c>
      <c r="N4426" t="s">
        <v>17036</v>
      </c>
      <c r="O4426" t="s">
        <v>4459</v>
      </c>
      <c r="P4426" t="s">
        <v>3632</v>
      </c>
      <c r="Q4426" t="s">
        <v>30821</v>
      </c>
      <c r="R4426" s="26">
        <v>3</v>
      </c>
      <c r="S4426" s="23">
        <v>364122870000</v>
      </c>
      <c r="T4426" t="s">
        <v>37</v>
      </c>
      <c r="U4426" t="s">
        <v>3634</v>
      </c>
      <c r="V4426" s="39">
        <v>46146</v>
      </c>
      <c r="W4426" s="41">
        <v>44</v>
      </c>
      <c r="X4426" s="26" t="s">
        <v>25685</v>
      </c>
      <c r="AE4426" s="41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 s="30">
        <f t="shared" si="433"/>
        <v>0</v>
      </c>
      <c r="AL4426" s="45">
        <v>3</v>
      </c>
      <c r="AM4426" s="32">
        <f t="shared" si="432"/>
        <v>3</v>
      </c>
      <c r="AN4426" s="33" t="str">
        <f t="shared" si="434"/>
        <v>NPN</v>
      </c>
      <c r="AO4426" s="33" t="str">
        <f t="shared" si="435"/>
        <v>3meses_pendientes</v>
      </c>
      <c r="AP4426" s="33">
        <f t="shared" si="436"/>
        <v>132</v>
      </c>
      <c r="AQ4426" s="31">
        <f t="shared" si="437"/>
        <v>4</v>
      </c>
    </row>
    <row r="4427" spans="2:43" x14ac:dyDescent="0.3">
      <c r="B4427" s="37">
        <v>46144</v>
      </c>
      <c r="C4427" t="s">
        <v>35</v>
      </c>
      <c r="D4427" t="s">
        <v>30822</v>
      </c>
      <c r="E4427" t="s">
        <v>30823</v>
      </c>
      <c r="F4427" t="s">
        <v>30824</v>
      </c>
      <c r="G4427" t="s">
        <v>30825</v>
      </c>
      <c r="H4427" t="s">
        <v>30826</v>
      </c>
      <c r="I4427" t="s">
        <v>38</v>
      </c>
      <c r="J4427" t="s">
        <v>38</v>
      </c>
      <c r="L4427" t="s">
        <v>30827</v>
      </c>
      <c r="M4427" t="s">
        <v>30828</v>
      </c>
      <c r="N4427" t="s">
        <v>17036</v>
      </c>
      <c r="O4427" t="s">
        <v>4459</v>
      </c>
      <c r="P4427" t="s">
        <v>3632</v>
      </c>
      <c r="Q4427" t="s">
        <v>30829</v>
      </c>
      <c r="R4427" s="26">
        <v>3</v>
      </c>
      <c r="S4427" s="23">
        <v>365123640000</v>
      </c>
      <c r="T4427" t="s">
        <v>37</v>
      </c>
      <c r="U4427" t="s">
        <v>3634</v>
      </c>
      <c r="V4427" s="39">
        <v>46148</v>
      </c>
      <c r="W4427" s="41">
        <v>35</v>
      </c>
      <c r="X4427" s="26" t="s">
        <v>25685</v>
      </c>
      <c r="Y4427">
        <v>5.89</v>
      </c>
      <c r="AA4427">
        <v>36.33</v>
      </c>
      <c r="AE4427" s="41">
        <v>42.22</v>
      </c>
      <c r="AF4427">
        <v>0</v>
      </c>
      <c r="AG4427">
        <v>1</v>
      </c>
      <c r="AH4427">
        <v>0</v>
      </c>
      <c r="AI4427">
        <v>0</v>
      </c>
      <c r="AJ4427">
        <v>0</v>
      </c>
      <c r="AK4427" s="30">
        <f t="shared" si="433"/>
        <v>1</v>
      </c>
      <c r="AL4427" s="45">
        <v>3</v>
      </c>
      <c r="AM4427" s="32">
        <f t="shared" si="432"/>
        <v>2</v>
      </c>
      <c r="AN4427" s="33" t="str">
        <f t="shared" si="434"/>
        <v>MOROSO</v>
      </c>
      <c r="AO4427" s="33" t="str">
        <f t="shared" si="435"/>
        <v>2meses_pendientes</v>
      </c>
      <c r="AP4427" s="33">
        <f t="shared" si="436"/>
        <v>70</v>
      </c>
      <c r="AQ4427" s="31">
        <f t="shared" si="437"/>
        <v>6</v>
      </c>
    </row>
    <row r="4428" spans="2:43" x14ac:dyDescent="0.3">
      <c r="B4428" s="37">
        <v>46144</v>
      </c>
      <c r="C4428" t="s">
        <v>35</v>
      </c>
      <c r="D4428" t="s">
        <v>30830</v>
      </c>
      <c r="E4428" t="s">
        <v>30831</v>
      </c>
      <c r="F4428" t="s">
        <v>30832</v>
      </c>
      <c r="G4428" t="s">
        <v>30833</v>
      </c>
      <c r="H4428" t="s">
        <v>30834</v>
      </c>
      <c r="I4428" t="s">
        <v>38</v>
      </c>
      <c r="J4428" t="s">
        <v>38</v>
      </c>
      <c r="L4428" t="s">
        <v>30835</v>
      </c>
      <c r="M4428" t="s">
        <v>30836</v>
      </c>
      <c r="N4428" t="s">
        <v>17036</v>
      </c>
      <c r="O4428" t="s">
        <v>4459</v>
      </c>
      <c r="P4428" t="s">
        <v>3632</v>
      </c>
      <c r="Q4428" t="s">
        <v>30837</v>
      </c>
      <c r="R4428" s="26">
        <v>2</v>
      </c>
      <c r="S4428" s="23">
        <v>197028010000</v>
      </c>
      <c r="T4428" t="s">
        <v>37</v>
      </c>
      <c r="U4428" t="s">
        <v>3634</v>
      </c>
      <c r="V4428" s="39">
        <v>46151</v>
      </c>
      <c r="W4428" s="41">
        <v>30</v>
      </c>
      <c r="X4428" s="26" t="s">
        <v>25685</v>
      </c>
      <c r="Z4428">
        <v>31</v>
      </c>
      <c r="AE4428" s="41">
        <v>31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 s="30">
        <f t="shared" si="433"/>
        <v>1</v>
      </c>
      <c r="AL4428" s="45">
        <v>3</v>
      </c>
      <c r="AM4428" s="32">
        <f t="shared" si="432"/>
        <v>2</v>
      </c>
      <c r="AN4428" s="33" t="str">
        <f t="shared" si="434"/>
        <v>MOROSO</v>
      </c>
      <c r="AO4428" s="33" t="str">
        <f t="shared" si="435"/>
        <v>2meses_pendientes</v>
      </c>
      <c r="AP4428" s="33">
        <f t="shared" si="436"/>
        <v>60</v>
      </c>
      <c r="AQ4428" s="31">
        <f t="shared" si="437"/>
        <v>9</v>
      </c>
    </row>
    <row r="4429" spans="2:43" x14ac:dyDescent="0.3">
      <c r="B4429" s="37">
        <v>46159</v>
      </c>
      <c r="C4429" t="s">
        <v>35</v>
      </c>
      <c r="D4429" t="s">
        <v>30838</v>
      </c>
      <c r="E4429" t="s">
        <v>30839</v>
      </c>
      <c r="F4429" t="s">
        <v>30840</v>
      </c>
      <c r="G4429" t="s">
        <v>30841</v>
      </c>
      <c r="H4429" t="s">
        <v>30842</v>
      </c>
      <c r="I4429" t="s">
        <v>38</v>
      </c>
      <c r="J4429" t="s">
        <v>38</v>
      </c>
      <c r="K4429" t="s">
        <v>476</v>
      </c>
      <c r="L4429" t="s">
        <v>30843</v>
      </c>
      <c r="M4429" t="s">
        <v>30844</v>
      </c>
      <c r="N4429" t="s">
        <v>17036</v>
      </c>
      <c r="O4429" t="s">
        <v>4459</v>
      </c>
      <c r="P4429" t="s">
        <v>3632</v>
      </c>
      <c r="Q4429" t="s">
        <v>30845</v>
      </c>
      <c r="R4429" s="26">
        <v>2</v>
      </c>
      <c r="S4429" s="23">
        <v>361131810000</v>
      </c>
      <c r="T4429" t="s">
        <v>37</v>
      </c>
      <c r="U4429" t="s">
        <v>3634</v>
      </c>
      <c r="V4429" s="39">
        <v>46155</v>
      </c>
      <c r="W4429" s="41">
        <v>30</v>
      </c>
      <c r="X4429" s="26" t="s">
        <v>25685</v>
      </c>
      <c r="Y4429">
        <v>30.44</v>
      </c>
      <c r="AA4429">
        <v>30.44</v>
      </c>
      <c r="AE4429" s="41">
        <v>60.88</v>
      </c>
      <c r="AF4429">
        <v>0</v>
      </c>
      <c r="AG4429">
        <v>1</v>
      </c>
      <c r="AH4429">
        <v>0</v>
      </c>
      <c r="AI4429">
        <v>0</v>
      </c>
      <c r="AJ4429">
        <v>0</v>
      </c>
      <c r="AK4429" s="30">
        <f t="shared" si="433"/>
        <v>1</v>
      </c>
      <c r="AL4429" s="45">
        <v>3</v>
      </c>
      <c r="AM4429" s="32">
        <f t="shared" si="432"/>
        <v>2</v>
      </c>
      <c r="AN4429" s="33" t="str">
        <f t="shared" si="434"/>
        <v>MOROSO</v>
      </c>
      <c r="AO4429" s="33" t="str">
        <f t="shared" si="435"/>
        <v>2meses_pendientes</v>
      </c>
      <c r="AP4429" s="33">
        <f t="shared" si="436"/>
        <v>60</v>
      </c>
      <c r="AQ4429" s="31">
        <f t="shared" si="437"/>
        <v>13</v>
      </c>
    </row>
    <row r="4430" spans="2:43" x14ac:dyDescent="0.3">
      <c r="B4430" s="37">
        <v>46160</v>
      </c>
      <c r="C4430" t="s">
        <v>35</v>
      </c>
      <c r="D4430" t="s">
        <v>30846</v>
      </c>
      <c r="E4430" t="s">
        <v>30847</v>
      </c>
      <c r="F4430" t="s">
        <v>30848</v>
      </c>
      <c r="G4430" t="s">
        <v>30849</v>
      </c>
      <c r="H4430" t="s">
        <v>30850</v>
      </c>
      <c r="I4430" t="s">
        <v>38</v>
      </c>
      <c r="J4430" t="s">
        <v>38</v>
      </c>
      <c r="L4430" t="s">
        <v>30851</v>
      </c>
      <c r="M4430" t="s">
        <v>30852</v>
      </c>
      <c r="N4430" t="s">
        <v>17036</v>
      </c>
      <c r="O4430" t="s">
        <v>4459</v>
      </c>
      <c r="P4430" t="s">
        <v>3632</v>
      </c>
      <c r="Q4430" t="s">
        <v>30853</v>
      </c>
      <c r="R4430" s="26">
        <v>2</v>
      </c>
      <c r="S4430" s="23">
        <v>366138300000</v>
      </c>
      <c r="T4430" t="s">
        <v>37</v>
      </c>
      <c r="U4430" t="s">
        <v>3634</v>
      </c>
      <c r="V4430" s="39">
        <v>46167</v>
      </c>
      <c r="W4430" s="41">
        <v>30</v>
      </c>
      <c r="X4430" s="26" t="s">
        <v>25685</v>
      </c>
      <c r="AE4430" s="41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 s="30">
        <f t="shared" si="433"/>
        <v>0</v>
      </c>
      <c r="AL4430" s="45">
        <v>3</v>
      </c>
      <c r="AM4430" s="32">
        <f t="shared" si="432"/>
        <v>3</v>
      </c>
      <c r="AN4430" s="33" t="str">
        <f t="shared" si="434"/>
        <v>NPN</v>
      </c>
      <c r="AO4430" s="33" t="str">
        <f t="shared" si="435"/>
        <v>3meses_pendientes</v>
      </c>
      <c r="AP4430" s="33">
        <f t="shared" si="436"/>
        <v>90</v>
      </c>
      <c r="AQ4430" s="31">
        <f t="shared" si="437"/>
        <v>25</v>
      </c>
    </row>
    <row r="4431" spans="2:43" x14ac:dyDescent="0.3">
      <c r="B4431" s="37">
        <v>46143</v>
      </c>
      <c r="C4431" t="s">
        <v>35</v>
      </c>
      <c r="D4431" t="s">
        <v>30854</v>
      </c>
      <c r="E4431" t="s">
        <v>30855</v>
      </c>
      <c r="F4431" t="s">
        <v>30856</v>
      </c>
      <c r="G4431" t="s">
        <v>9392</v>
      </c>
      <c r="H4431" t="s">
        <v>30857</v>
      </c>
      <c r="I4431" t="s">
        <v>38</v>
      </c>
      <c r="J4431" t="s">
        <v>38</v>
      </c>
      <c r="K4431" t="s">
        <v>14295</v>
      </c>
      <c r="M4431" t="s">
        <v>30858</v>
      </c>
      <c r="N4431" t="s">
        <v>17045</v>
      </c>
      <c r="O4431" t="s">
        <v>4459</v>
      </c>
      <c r="P4431" t="s">
        <v>3632</v>
      </c>
      <c r="Q4431" t="s">
        <v>30859</v>
      </c>
      <c r="R4431" s="26">
        <v>2</v>
      </c>
      <c r="S4431" s="23">
        <v>366122900000</v>
      </c>
      <c r="T4431" t="s">
        <v>37</v>
      </c>
      <c r="U4431" t="s">
        <v>3634</v>
      </c>
      <c r="V4431" s="39">
        <v>46146</v>
      </c>
      <c r="W4431" s="41">
        <v>30</v>
      </c>
      <c r="X4431" s="26" t="s">
        <v>25685</v>
      </c>
      <c r="Y4431">
        <v>30.44</v>
      </c>
      <c r="AA4431">
        <v>30.44</v>
      </c>
      <c r="AE4431" s="41">
        <v>60.88</v>
      </c>
      <c r="AF4431">
        <v>0</v>
      </c>
      <c r="AG4431">
        <v>1</v>
      </c>
      <c r="AH4431">
        <v>0</v>
      </c>
      <c r="AI4431">
        <v>0</v>
      </c>
      <c r="AJ4431">
        <v>0</v>
      </c>
      <c r="AK4431" s="30">
        <f t="shared" si="433"/>
        <v>1</v>
      </c>
      <c r="AL4431" s="45">
        <v>3</v>
      </c>
      <c r="AM4431" s="32">
        <f t="shared" si="432"/>
        <v>2</v>
      </c>
      <c r="AN4431" s="33" t="str">
        <f t="shared" si="434"/>
        <v>MOROSO</v>
      </c>
      <c r="AO4431" s="33" t="str">
        <f t="shared" si="435"/>
        <v>2meses_pendientes</v>
      </c>
      <c r="AP4431" s="33">
        <f t="shared" si="436"/>
        <v>60</v>
      </c>
      <c r="AQ4431" s="31">
        <f t="shared" si="437"/>
        <v>4</v>
      </c>
    </row>
    <row r="4432" spans="2:43" x14ac:dyDescent="0.3">
      <c r="B4432" s="37">
        <v>46148</v>
      </c>
      <c r="C4432" t="s">
        <v>35</v>
      </c>
      <c r="D4432" t="s">
        <v>30860</v>
      </c>
      <c r="E4432" t="s">
        <v>30861</v>
      </c>
      <c r="F4432" t="s">
        <v>30862</v>
      </c>
      <c r="G4432" t="s">
        <v>30863</v>
      </c>
      <c r="H4432" t="s">
        <v>30864</v>
      </c>
      <c r="I4432" t="s">
        <v>38</v>
      </c>
      <c r="J4432" t="s">
        <v>38</v>
      </c>
      <c r="K4432" t="s">
        <v>476</v>
      </c>
      <c r="M4432" t="s">
        <v>30865</v>
      </c>
      <c r="N4432" t="s">
        <v>17045</v>
      </c>
      <c r="O4432" t="s">
        <v>4459</v>
      </c>
      <c r="P4432" t="s">
        <v>3632</v>
      </c>
      <c r="Q4432" t="s">
        <v>30866</v>
      </c>
      <c r="R4432" s="26">
        <v>3</v>
      </c>
      <c r="S4432" s="23">
        <v>298069340000</v>
      </c>
      <c r="T4432" t="s">
        <v>37</v>
      </c>
      <c r="U4432" t="s">
        <v>3634</v>
      </c>
      <c r="V4432" s="39">
        <v>46155</v>
      </c>
      <c r="W4432" s="41">
        <v>33</v>
      </c>
      <c r="X4432" s="26" t="s">
        <v>25685</v>
      </c>
      <c r="Y4432">
        <v>34.909999999999997</v>
      </c>
      <c r="AE4432" s="41">
        <v>34.909999999999997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 s="30">
        <f t="shared" si="433"/>
        <v>0</v>
      </c>
      <c r="AL4432" s="45">
        <v>3</v>
      </c>
      <c r="AM4432" s="32">
        <f t="shared" si="432"/>
        <v>3</v>
      </c>
      <c r="AN4432" s="33" t="str">
        <f t="shared" si="434"/>
        <v>NPN</v>
      </c>
      <c r="AO4432" s="33" t="str">
        <f t="shared" si="435"/>
        <v>3meses_pendientes</v>
      </c>
      <c r="AP4432" s="33">
        <f t="shared" si="436"/>
        <v>99</v>
      </c>
      <c r="AQ4432" s="31">
        <f t="shared" si="437"/>
        <v>13</v>
      </c>
    </row>
    <row r="4433" spans="2:43" x14ac:dyDescent="0.3">
      <c r="B4433" s="37">
        <v>46149</v>
      </c>
      <c r="C4433" t="s">
        <v>35</v>
      </c>
      <c r="D4433" t="s">
        <v>30867</v>
      </c>
      <c r="E4433" t="s">
        <v>30868</v>
      </c>
      <c r="F4433" t="s">
        <v>30869</v>
      </c>
      <c r="G4433" t="s">
        <v>30870</v>
      </c>
      <c r="H4433" t="s">
        <v>30871</v>
      </c>
      <c r="I4433" t="s">
        <v>38</v>
      </c>
      <c r="J4433" t="s">
        <v>38</v>
      </c>
      <c r="K4433" t="s">
        <v>6029</v>
      </c>
      <c r="M4433" t="s">
        <v>30872</v>
      </c>
      <c r="N4433" t="s">
        <v>17045</v>
      </c>
      <c r="O4433" t="s">
        <v>4459</v>
      </c>
      <c r="P4433" t="s">
        <v>3632</v>
      </c>
      <c r="Q4433" t="s">
        <v>30873</v>
      </c>
      <c r="R4433" s="26">
        <v>3</v>
      </c>
      <c r="S4433" s="23">
        <v>102001100000</v>
      </c>
      <c r="T4433" t="s">
        <v>37</v>
      </c>
      <c r="U4433" t="s">
        <v>3634</v>
      </c>
      <c r="V4433" s="39">
        <v>46149</v>
      </c>
      <c r="W4433" s="41">
        <v>42</v>
      </c>
      <c r="X4433" s="26" t="s">
        <v>25685</v>
      </c>
      <c r="AE4433" s="41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 s="30">
        <f t="shared" si="433"/>
        <v>0</v>
      </c>
      <c r="AL4433" s="45">
        <v>3</v>
      </c>
      <c r="AM4433" s="32">
        <f t="shared" si="432"/>
        <v>3</v>
      </c>
      <c r="AN4433" s="33" t="str">
        <f t="shared" si="434"/>
        <v>NPN</v>
      </c>
      <c r="AO4433" s="33" t="str">
        <f t="shared" si="435"/>
        <v>3meses_pendientes</v>
      </c>
      <c r="AP4433" s="33">
        <f t="shared" si="436"/>
        <v>126</v>
      </c>
      <c r="AQ4433" s="31">
        <f t="shared" si="437"/>
        <v>7</v>
      </c>
    </row>
    <row r="4434" spans="2:43" x14ac:dyDescent="0.3">
      <c r="B4434" s="37">
        <v>46153</v>
      </c>
      <c r="C4434" t="s">
        <v>35</v>
      </c>
      <c r="D4434" t="s">
        <v>30874</v>
      </c>
      <c r="E4434" t="s">
        <v>30875</v>
      </c>
      <c r="F4434" t="s">
        <v>30876</v>
      </c>
      <c r="G4434" t="s">
        <v>30877</v>
      </c>
      <c r="H4434" t="s">
        <v>30878</v>
      </c>
      <c r="I4434" t="s">
        <v>38</v>
      </c>
      <c r="J4434" t="s">
        <v>38</v>
      </c>
      <c r="K4434" t="s">
        <v>476</v>
      </c>
      <c r="M4434" t="s">
        <v>30879</v>
      </c>
      <c r="N4434" t="s">
        <v>17045</v>
      </c>
      <c r="O4434" t="s">
        <v>4459</v>
      </c>
      <c r="P4434" t="s">
        <v>3632</v>
      </c>
      <c r="Q4434" t="s">
        <v>30880</v>
      </c>
      <c r="R4434" s="26">
        <v>3</v>
      </c>
      <c r="S4434" s="23">
        <v>293088910000</v>
      </c>
      <c r="T4434" t="s">
        <v>37</v>
      </c>
      <c r="U4434" t="s">
        <v>3634</v>
      </c>
      <c r="V4434" s="39">
        <v>46158</v>
      </c>
      <c r="W4434" s="41">
        <v>33</v>
      </c>
      <c r="X4434" s="26" t="s">
        <v>25685</v>
      </c>
      <c r="Y4434">
        <v>35</v>
      </c>
      <c r="Z4434">
        <v>34.82</v>
      </c>
      <c r="AE4434" s="41">
        <v>69.819999999999993</v>
      </c>
      <c r="AF4434">
        <v>1</v>
      </c>
      <c r="AG4434">
        <v>0</v>
      </c>
      <c r="AH4434">
        <v>0</v>
      </c>
      <c r="AI4434">
        <v>0</v>
      </c>
      <c r="AJ4434">
        <v>0</v>
      </c>
      <c r="AK4434" s="30">
        <f t="shared" si="433"/>
        <v>1</v>
      </c>
      <c r="AL4434" s="45">
        <v>3</v>
      </c>
      <c r="AM4434" s="32">
        <f t="shared" si="432"/>
        <v>2</v>
      </c>
      <c r="AN4434" s="33" t="str">
        <f t="shared" si="434"/>
        <v>MOROSO</v>
      </c>
      <c r="AO4434" s="33" t="str">
        <f t="shared" si="435"/>
        <v>2meses_pendientes</v>
      </c>
      <c r="AP4434" s="33">
        <f t="shared" si="436"/>
        <v>66</v>
      </c>
      <c r="AQ4434" s="31">
        <f t="shared" si="437"/>
        <v>16</v>
      </c>
    </row>
    <row r="4435" spans="2:43" x14ac:dyDescent="0.3">
      <c r="B4435" s="37">
        <v>46157</v>
      </c>
      <c r="C4435" t="s">
        <v>35</v>
      </c>
      <c r="D4435" t="s">
        <v>30881</v>
      </c>
      <c r="E4435" t="s">
        <v>30882</v>
      </c>
      <c r="F4435" t="s">
        <v>30883</v>
      </c>
      <c r="G4435" t="s">
        <v>30884</v>
      </c>
      <c r="H4435" t="s">
        <v>30885</v>
      </c>
      <c r="I4435" t="s">
        <v>38</v>
      </c>
      <c r="J4435" t="s">
        <v>38</v>
      </c>
      <c r="K4435" t="s">
        <v>476</v>
      </c>
      <c r="M4435" t="s">
        <v>30886</v>
      </c>
      <c r="N4435" t="s">
        <v>17045</v>
      </c>
      <c r="O4435" t="s">
        <v>4459</v>
      </c>
      <c r="P4435" t="s">
        <v>3632</v>
      </c>
      <c r="Q4435" t="s">
        <v>30887</v>
      </c>
      <c r="R4435" s="26">
        <v>3</v>
      </c>
      <c r="S4435" s="23">
        <v>367134870000</v>
      </c>
      <c r="T4435" t="s">
        <v>37</v>
      </c>
      <c r="U4435" t="s">
        <v>3634</v>
      </c>
      <c r="V4435" s="39">
        <v>46162</v>
      </c>
      <c r="W4435" s="41">
        <v>33</v>
      </c>
      <c r="X4435" s="26" t="s">
        <v>25685</v>
      </c>
      <c r="Y4435">
        <v>52.36</v>
      </c>
      <c r="Z4435">
        <v>17.46</v>
      </c>
      <c r="AA4435">
        <v>17.45</v>
      </c>
      <c r="AE4435" s="41">
        <v>87.27</v>
      </c>
      <c r="AF4435">
        <v>1</v>
      </c>
      <c r="AG4435">
        <v>1</v>
      </c>
      <c r="AH4435">
        <v>0</v>
      </c>
      <c r="AI4435">
        <v>0</v>
      </c>
      <c r="AJ4435">
        <v>0</v>
      </c>
      <c r="AK4435" s="30">
        <f t="shared" si="433"/>
        <v>2</v>
      </c>
      <c r="AL4435" s="45">
        <v>3</v>
      </c>
      <c r="AM4435" s="32">
        <f t="shared" si="432"/>
        <v>1</v>
      </c>
      <c r="AN4435" s="33" t="str">
        <f t="shared" si="434"/>
        <v>MOROSO</v>
      </c>
      <c r="AO4435" s="33" t="str">
        <f t="shared" si="435"/>
        <v>1meses_pendientes</v>
      </c>
      <c r="AP4435" s="33">
        <f t="shared" si="436"/>
        <v>33</v>
      </c>
      <c r="AQ4435" s="31">
        <f t="shared" si="437"/>
        <v>20</v>
      </c>
    </row>
    <row r="4436" spans="2:43" x14ac:dyDescent="0.3">
      <c r="B4436" s="37">
        <v>46161</v>
      </c>
      <c r="C4436" t="s">
        <v>35</v>
      </c>
      <c r="D4436" t="s">
        <v>30888</v>
      </c>
      <c r="E4436" t="s">
        <v>30889</v>
      </c>
      <c r="F4436" t="s">
        <v>30890</v>
      </c>
      <c r="G4436" t="s">
        <v>30891</v>
      </c>
      <c r="H4436" t="s">
        <v>30892</v>
      </c>
      <c r="I4436" t="s">
        <v>38</v>
      </c>
      <c r="J4436" t="s">
        <v>38</v>
      </c>
      <c r="K4436" t="s">
        <v>476</v>
      </c>
      <c r="M4436" t="s">
        <v>30893</v>
      </c>
      <c r="N4436" t="s">
        <v>17045</v>
      </c>
      <c r="O4436" t="s">
        <v>4459</v>
      </c>
      <c r="P4436" t="s">
        <v>3632</v>
      </c>
      <c r="Q4436" t="s">
        <v>30894</v>
      </c>
      <c r="R4436" s="26">
        <v>2</v>
      </c>
      <c r="S4436" s="23">
        <v>213044530000</v>
      </c>
      <c r="T4436" t="s">
        <v>37</v>
      </c>
      <c r="U4436" t="s">
        <v>3634</v>
      </c>
      <c r="V4436" s="39">
        <v>46164</v>
      </c>
      <c r="W4436" s="41">
        <v>30</v>
      </c>
      <c r="X4436" s="26" t="s">
        <v>25685</v>
      </c>
      <c r="Z4436">
        <v>15.22</v>
      </c>
      <c r="AA4436">
        <v>15.22</v>
      </c>
      <c r="AE4436" s="41">
        <v>30.44</v>
      </c>
      <c r="AF4436">
        <v>1</v>
      </c>
      <c r="AG4436">
        <v>1</v>
      </c>
      <c r="AH4436">
        <v>0</v>
      </c>
      <c r="AI4436">
        <v>0</v>
      </c>
      <c r="AJ4436">
        <v>0</v>
      </c>
      <c r="AK4436" s="30">
        <f t="shared" si="433"/>
        <v>2</v>
      </c>
      <c r="AL4436" s="45">
        <v>3</v>
      </c>
      <c r="AM4436" s="32">
        <f t="shared" si="432"/>
        <v>1</v>
      </c>
      <c r="AN4436" s="33" t="str">
        <f t="shared" si="434"/>
        <v>MOROSO</v>
      </c>
      <c r="AO4436" s="33" t="str">
        <f t="shared" si="435"/>
        <v>1meses_pendientes</v>
      </c>
      <c r="AP4436" s="33">
        <f t="shared" si="436"/>
        <v>30</v>
      </c>
      <c r="AQ4436" s="31">
        <f t="shared" si="437"/>
        <v>22</v>
      </c>
    </row>
    <row r="4437" spans="2:43" x14ac:dyDescent="0.3">
      <c r="B4437" s="37">
        <v>46164</v>
      </c>
      <c r="C4437" t="s">
        <v>35</v>
      </c>
      <c r="D4437" t="s">
        <v>30895</v>
      </c>
      <c r="E4437" t="s">
        <v>30896</v>
      </c>
      <c r="F4437" t="s">
        <v>30897</v>
      </c>
      <c r="G4437" t="s">
        <v>30898</v>
      </c>
      <c r="H4437" t="s">
        <v>30899</v>
      </c>
      <c r="I4437" t="s">
        <v>38</v>
      </c>
      <c r="J4437" t="s">
        <v>38</v>
      </c>
      <c r="K4437" t="s">
        <v>476</v>
      </c>
      <c r="M4437" t="s">
        <v>30900</v>
      </c>
      <c r="N4437" t="s">
        <v>17045</v>
      </c>
      <c r="O4437" t="s">
        <v>4459</v>
      </c>
      <c r="P4437" t="s">
        <v>3632</v>
      </c>
      <c r="Q4437" t="s">
        <v>30901</v>
      </c>
      <c r="R4437" s="26">
        <v>3</v>
      </c>
      <c r="S4437" s="23">
        <v>315034890000</v>
      </c>
      <c r="T4437" t="s">
        <v>37</v>
      </c>
      <c r="U4437" t="s">
        <v>3634</v>
      </c>
      <c r="V4437" s="39">
        <v>46169</v>
      </c>
      <c r="W4437" s="41">
        <v>33</v>
      </c>
      <c r="X4437" s="26" t="s">
        <v>25685</v>
      </c>
      <c r="Y4437">
        <v>34.909999999999997</v>
      </c>
      <c r="AE4437" s="41">
        <v>34.909999999999997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 s="30">
        <f t="shared" si="433"/>
        <v>0</v>
      </c>
      <c r="AL4437" s="45">
        <v>3</v>
      </c>
      <c r="AM4437" s="32">
        <f t="shared" si="432"/>
        <v>3</v>
      </c>
      <c r="AN4437" s="33" t="str">
        <f t="shared" si="434"/>
        <v>NPN</v>
      </c>
      <c r="AO4437" s="33" t="str">
        <f t="shared" si="435"/>
        <v>3meses_pendientes</v>
      </c>
      <c r="AP4437" s="33">
        <f t="shared" si="436"/>
        <v>99</v>
      </c>
      <c r="AQ4437" s="31">
        <f t="shared" si="437"/>
        <v>27</v>
      </c>
    </row>
    <row r="4438" spans="2:43" x14ac:dyDescent="0.3">
      <c r="B4438" s="37">
        <v>46171</v>
      </c>
      <c r="C4438" t="s">
        <v>35</v>
      </c>
      <c r="D4438" t="s">
        <v>30902</v>
      </c>
      <c r="E4438" t="s">
        <v>30903</v>
      </c>
      <c r="F4438" t="s">
        <v>30904</v>
      </c>
      <c r="G4438" t="s">
        <v>30905</v>
      </c>
      <c r="H4438" t="s">
        <v>30906</v>
      </c>
      <c r="I4438" t="s">
        <v>38</v>
      </c>
      <c r="J4438" t="s">
        <v>38</v>
      </c>
      <c r="M4438" t="s">
        <v>30907</v>
      </c>
      <c r="N4438" t="s">
        <v>17045</v>
      </c>
      <c r="O4438" t="s">
        <v>4459</v>
      </c>
      <c r="P4438" t="s">
        <v>3632</v>
      </c>
      <c r="Q4438" t="s">
        <v>30908</v>
      </c>
      <c r="R4438" s="26">
        <v>3</v>
      </c>
      <c r="S4438" s="23">
        <v>367149330000</v>
      </c>
      <c r="T4438" t="s">
        <v>37</v>
      </c>
      <c r="U4438" t="s">
        <v>3634</v>
      </c>
      <c r="V4438" s="39">
        <v>46171</v>
      </c>
      <c r="W4438" s="41">
        <v>33</v>
      </c>
      <c r="X4438" s="26" t="s">
        <v>25685</v>
      </c>
      <c r="Z4438">
        <v>34.909999999999997</v>
      </c>
      <c r="AE4438" s="41">
        <v>34.909999999999997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 s="30">
        <f t="shared" si="433"/>
        <v>1</v>
      </c>
      <c r="AL4438" s="45">
        <v>3</v>
      </c>
      <c r="AM4438" s="32">
        <f t="shared" si="432"/>
        <v>2</v>
      </c>
      <c r="AN4438" s="33" t="str">
        <f t="shared" si="434"/>
        <v>MOROSO</v>
      </c>
      <c r="AO4438" s="33" t="str">
        <f t="shared" si="435"/>
        <v>2meses_pendientes</v>
      </c>
      <c r="AP4438" s="33">
        <f t="shared" si="436"/>
        <v>66</v>
      </c>
      <c r="AQ4438" s="31">
        <f t="shared" si="437"/>
        <v>29</v>
      </c>
    </row>
    <row r="4439" spans="2:43" x14ac:dyDescent="0.3">
      <c r="B4439" s="37">
        <v>46171</v>
      </c>
      <c r="C4439" t="s">
        <v>35</v>
      </c>
      <c r="D4439" t="s">
        <v>30909</v>
      </c>
      <c r="E4439" t="s">
        <v>30910</v>
      </c>
      <c r="F4439" t="s">
        <v>30911</v>
      </c>
      <c r="G4439" t="s">
        <v>30912</v>
      </c>
      <c r="H4439" t="s">
        <v>30913</v>
      </c>
      <c r="I4439" t="s">
        <v>38</v>
      </c>
      <c r="J4439" t="s">
        <v>44</v>
      </c>
      <c r="K4439" t="s">
        <v>45</v>
      </c>
      <c r="M4439" t="s">
        <v>30914</v>
      </c>
      <c r="N4439" t="s">
        <v>17045</v>
      </c>
      <c r="O4439" t="s">
        <v>4459</v>
      </c>
      <c r="P4439" t="s">
        <v>3632</v>
      </c>
      <c r="Q4439" t="s">
        <v>30915</v>
      </c>
      <c r="R4439" s="26">
        <v>3</v>
      </c>
      <c r="S4439" s="23">
        <v>367118640000</v>
      </c>
      <c r="T4439" t="s">
        <v>37</v>
      </c>
      <c r="U4439" t="s">
        <v>3634</v>
      </c>
      <c r="V4439" s="39">
        <v>46171</v>
      </c>
      <c r="W4439" s="41">
        <v>35</v>
      </c>
      <c r="X4439" s="26" t="s">
        <v>25685</v>
      </c>
      <c r="Y4439">
        <v>18.53</v>
      </c>
      <c r="Z4439">
        <v>19</v>
      </c>
      <c r="AE4439" s="41">
        <v>37.53</v>
      </c>
      <c r="AF4439">
        <v>1</v>
      </c>
      <c r="AG4439">
        <v>0</v>
      </c>
      <c r="AH4439">
        <v>0</v>
      </c>
      <c r="AI4439">
        <v>0</v>
      </c>
      <c r="AJ4439">
        <v>0</v>
      </c>
      <c r="AK4439" s="30">
        <f t="shared" si="433"/>
        <v>1</v>
      </c>
      <c r="AL4439" s="45">
        <v>3</v>
      </c>
      <c r="AM4439" s="32">
        <f t="shared" si="432"/>
        <v>2</v>
      </c>
      <c r="AN4439" s="33" t="str">
        <f t="shared" si="434"/>
        <v>MOROSO</v>
      </c>
      <c r="AO4439" s="33" t="str">
        <f t="shared" si="435"/>
        <v>2meses_pendientes</v>
      </c>
      <c r="AP4439" s="33">
        <f t="shared" si="436"/>
        <v>70</v>
      </c>
      <c r="AQ4439" s="31">
        <f t="shared" si="437"/>
        <v>29</v>
      </c>
    </row>
    <row r="4440" spans="2:43" x14ac:dyDescent="0.3">
      <c r="B4440" s="37">
        <v>46173</v>
      </c>
      <c r="C4440" t="s">
        <v>35</v>
      </c>
      <c r="D4440" t="s">
        <v>30916</v>
      </c>
      <c r="E4440" t="s">
        <v>30917</v>
      </c>
      <c r="F4440" t="s">
        <v>30918</v>
      </c>
      <c r="G4440" t="s">
        <v>30919</v>
      </c>
      <c r="H4440" t="s">
        <v>30920</v>
      </c>
      <c r="I4440" t="s">
        <v>38</v>
      </c>
      <c r="J4440" t="s">
        <v>38</v>
      </c>
      <c r="M4440" t="s">
        <v>30921</v>
      </c>
      <c r="N4440" t="s">
        <v>17045</v>
      </c>
      <c r="O4440" t="s">
        <v>4459</v>
      </c>
      <c r="P4440" t="s">
        <v>3632</v>
      </c>
      <c r="Q4440" t="s">
        <v>30922</v>
      </c>
      <c r="R4440" s="26">
        <v>3</v>
      </c>
      <c r="S4440" s="23">
        <v>323197530000</v>
      </c>
      <c r="T4440" t="s">
        <v>37</v>
      </c>
      <c r="U4440" t="s">
        <v>3634</v>
      </c>
      <c r="V4440" s="39">
        <v>46172</v>
      </c>
      <c r="W4440" s="41">
        <v>33</v>
      </c>
      <c r="X4440" s="26" t="s">
        <v>25685</v>
      </c>
      <c r="AE4440" s="41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 s="30">
        <f t="shared" si="433"/>
        <v>0</v>
      </c>
      <c r="AL4440" s="45">
        <v>3</v>
      </c>
      <c r="AM4440" s="32">
        <f t="shared" si="432"/>
        <v>3</v>
      </c>
      <c r="AN4440" s="33" t="str">
        <f t="shared" si="434"/>
        <v>NPN</v>
      </c>
      <c r="AO4440" s="33" t="str">
        <f t="shared" si="435"/>
        <v>3meses_pendientes</v>
      </c>
      <c r="AP4440" s="33">
        <f t="shared" si="436"/>
        <v>99</v>
      </c>
      <c r="AQ4440" s="31">
        <f t="shared" si="437"/>
        <v>30</v>
      </c>
    </row>
    <row r="4441" spans="2:43" x14ac:dyDescent="0.3">
      <c r="B4441" s="37">
        <v>46162</v>
      </c>
      <c r="C4441" t="s">
        <v>35</v>
      </c>
      <c r="D4441" t="s">
        <v>30923</v>
      </c>
      <c r="E4441" t="s">
        <v>30924</v>
      </c>
      <c r="F4441" t="s">
        <v>30925</v>
      </c>
      <c r="G4441" t="s">
        <v>30926</v>
      </c>
      <c r="H4441" t="s">
        <v>30927</v>
      </c>
      <c r="I4441" t="s">
        <v>38</v>
      </c>
      <c r="J4441" t="s">
        <v>38</v>
      </c>
      <c r="K4441" t="s">
        <v>476</v>
      </c>
      <c r="L4441" t="s">
        <v>30928</v>
      </c>
      <c r="M4441" t="s">
        <v>30929</v>
      </c>
      <c r="N4441" t="s">
        <v>30930</v>
      </c>
      <c r="O4441" t="s">
        <v>4459</v>
      </c>
      <c r="P4441" t="s">
        <v>3632</v>
      </c>
      <c r="Q4441" t="s">
        <v>30931</v>
      </c>
      <c r="R4441" s="26">
        <v>3</v>
      </c>
      <c r="S4441" s="23">
        <v>363140440000</v>
      </c>
      <c r="T4441" t="s">
        <v>37</v>
      </c>
      <c r="U4441" t="s">
        <v>3634</v>
      </c>
      <c r="V4441" s="39">
        <v>46163</v>
      </c>
      <c r="W4441" s="41">
        <v>33</v>
      </c>
      <c r="X4441" s="26" t="s">
        <v>25685</v>
      </c>
      <c r="Y4441">
        <v>34.909999999999997</v>
      </c>
      <c r="Z4441">
        <v>17.899999999999999</v>
      </c>
      <c r="AE4441" s="41">
        <v>52.809999999999995</v>
      </c>
      <c r="AF4441">
        <v>1</v>
      </c>
      <c r="AG4441">
        <v>0</v>
      </c>
      <c r="AH4441">
        <v>0</v>
      </c>
      <c r="AI4441">
        <v>0</v>
      </c>
      <c r="AJ4441">
        <v>0</v>
      </c>
      <c r="AK4441" s="30">
        <f t="shared" si="433"/>
        <v>1</v>
      </c>
      <c r="AL4441" s="45">
        <v>3</v>
      </c>
      <c r="AM4441" s="32">
        <f t="shared" si="432"/>
        <v>2</v>
      </c>
      <c r="AN4441" s="33" t="str">
        <f t="shared" si="434"/>
        <v>MOROSO</v>
      </c>
      <c r="AO4441" s="33" t="str">
        <f t="shared" si="435"/>
        <v>2meses_pendientes</v>
      </c>
      <c r="AP4441" s="33">
        <f t="shared" si="436"/>
        <v>66</v>
      </c>
      <c r="AQ4441" s="31">
        <f t="shared" si="437"/>
        <v>21</v>
      </c>
    </row>
    <row r="4442" spans="2:43" x14ac:dyDescent="0.3">
      <c r="B4442" s="37">
        <v>46165</v>
      </c>
      <c r="C4442" t="s">
        <v>35</v>
      </c>
      <c r="D4442" t="s">
        <v>30932</v>
      </c>
      <c r="E4442" t="s">
        <v>30933</v>
      </c>
      <c r="F4442" t="s">
        <v>30934</v>
      </c>
      <c r="G4442" t="s">
        <v>30935</v>
      </c>
      <c r="H4442" t="s">
        <v>30936</v>
      </c>
      <c r="I4442" t="s">
        <v>38</v>
      </c>
      <c r="J4442" t="s">
        <v>529</v>
      </c>
      <c r="L4442" t="s">
        <v>30937</v>
      </c>
      <c r="M4442" t="s">
        <v>30938</v>
      </c>
      <c r="N4442" t="s">
        <v>30930</v>
      </c>
      <c r="O4442" t="s">
        <v>4459</v>
      </c>
      <c r="P4442" t="s">
        <v>3632</v>
      </c>
      <c r="Q4442" t="s">
        <v>30939</v>
      </c>
      <c r="R4442" s="26">
        <v>3</v>
      </c>
      <c r="S4442" s="23">
        <v>361142800000</v>
      </c>
      <c r="T4442" t="s">
        <v>37</v>
      </c>
      <c r="U4442" t="s">
        <v>3634</v>
      </c>
      <c r="V4442" s="39">
        <v>46168</v>
      </c>
      <c r="W4442" s="41">
        <v>33</v>
      </c>
      <c r="X4442" s="26" t="s">
        <v>25685</v>
      </c>
      <c r="Y4442">
        <v>34.909999999999997</v>
      </c>
      <c r="AA4442">
        <v>18</v>
      </c>
      <c r="AE4442" s="41">
        <v>52.91</v>
      </c>
      <c r="AF4442">
        <v>0</v>
      </c>
      <c r="AG4442">
        <v>1</v>
      </c>
      <c r="AH4442">
        <v>0</v>
      </c>
      <c r="AI4442">
        <v>0</v>
      </c>
      <c r="AJ4442">
        <v>0</v>
      </c>
      <c r="AK4442" s="30">
        <f t="shared" si="433"/>
        <v>1</v>
      </c>
      <c r="AL4442" s="45">
        <v>3</v>
      </c>
      <c r="AM4442" s="32">
        <f t="shared" si="432"/>
        <v>2</v>
      </c>
      <c r="AN4442" s="33" t="str">
        <f t="shared" si="434"/>
        <v>MOROSO</v>
      </c>
      <c r="AO4442" s="33" t="str">
        <f t="shared" si="435"/>
        <v>2meses_pendientes</v>
      </c>
      <c r="AP4442" s="33">
        <f t="shared" si="436"/>
        <v>66</v>
      </c>
      <c r="AQ4442" s="31">
        <f t="shared" si="437"/>
        <v>26</v>
      </c>
    </row>
    <row r="4443" spans="2:43" x14ac:dyDescent="0.3">
      <c r="B4443" s="37">
        <v>46144</v>
      </c>
      <c r="C4443" t="s">
        <v>35</v>
      </c>
      <c r="D4443" t="s">
        <v>30940</v>
      </c>
      <c r="E4443" t="s">
        <v>30941</v>
      </c>
      <c r="F4443" t="s">
        <v>30942</v>
      </c>
      <c r="G4443" t="s">
        <v>30943</v>
      </c>
      <c r="H4443" t="s">
        <v>30944</v>
      </c>
      <c r="I4443" t="s">
        <v>38</v>
      </c>
      <c r="J4443" t="s">
        <v>38</v>
      </c>
      <c r="K4443" t="s">
        <v>468</v>
      </c>
      <c r="L4443" t="s">
        <v>30945</v>
      </c>
      <c r="M4443" t="s">
        <v>30946</v>
      </c>
      <c r="N4443" t="s">
        <v>17054</v>
      </c>
      <c r="O4443" t="s">
        <v>4459</v>
      </c>
      <c r="P4443" t="s">
        <v>3632</v>
      </c>
      <c r="Q4443" t="s">
        <v>30947</v>
      </c>
      <c r="R4443" s="26">
        <v>3</v>
      </c>
      <c r="S4443" s="23">
        <v>368125050000</v>
      </c>
      <c r="T4443" t="s">
        <v>37</v>
      </c>
      <c r="U4443" t="s">
        <v>3634</v>
      </c>
      <c r="V4443" s="39">
        <v>46147</v>
      </c>
      <c r="W4443" s="41">
        <v>28</v>
      </c>
      <c r="X4443" s="26" t="s">
        <v>25685</v>
      </c>
      <c r="AE4443" s="41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 s="30">
        <f t="shared" si="433"/>
        <v>0</v>
      </c>
      <c r="AL4443" s="45">
        <v>3</v>
      </c>
      <c r="AM4443" s="32">
        <f t="shared" si="432"/>
        <v>3</v>
      </c>
      <c r="AN4443" s="33" t="str">
        <f t="shared" si="434"/>
        <v>NPN</v>
      </c>
      <c r="AO4443" s="33" t="str">
        <f t="shared" si="435"/>
        <v>3meses_pendientes</v>
      </c>
      <c r="AP4443" s="33">
        <f t="shared" si="436"/>
        <v>84</v>
      </c>
      <c r="AQ4443" s="31">
        <f t="shared" si="437"/>
        <v>5</v>
      </c>
    </row>
    <row r="4444" spans="2:43" x14ac:dyDescent="0.3">
      <c r="B4444" s="37">
        <v>46144</v>
      </c>
      <c r="C4444" t="s">
        <v>35</v>
      </c>
      <c r="D4444" t="s">
        <v>30948</v>
      </c>
      <c r="E4444" t="s">
        <v>30949</v>
      </c>
      <c r="F4444" t="s">
        <v>30950</v>
      </c>
      <c r="G4444" t="s">
        <v>30951</v>
      </c>
      <c r="H4444" t="s">
        <v>30952</v>
      </c>
      <c r="I4444" t="s">
        <v>38</v>
      </c>
      <c r="J4444" t="s">
        <v>38</v>
      </c>
      <c r="K4444" t="s">
        <v>468</v>
      </c>
      <c r="L4444" t="s">
        <v>30953</v>
      </c>
      <c r="M4444" t="s">
        <v>30954</v>
      </c>
      <c r="N4444" t="s">
        <v>17054</v>
      </c>
      <c r="O4444" t="s">
        <v>4459</v>
      </c>
      <c r="P4444" t="s">
        <v>3632</v>
      </c>
      <c r="Q4444" t="s">
        <v>30955</v>
      </c>
      <c r="R4444" s="26">
        <v>2</v>
      </c>
      <c r="S4444" s="23">
        <v>362123780000</v>
      </c>
      <c r="T4444" t="s">
        <v>37</v>
      </c>
      <c r="U4444" t="s">
        <v>3634</v>
      </c>
      <c r="V4444" s="39">
        <v>46146</v>
      </c>
      <c r="W4444" s="41">
        <v>30</v>
      </c>
      <c r="X4444" s="26" t="s">
        <v>25685</v>
      </c>
      <c r="Y4444">
        <v>30.44</v>
      </c>
      <c r="Z4444">
        <v>30.44</v>
      </c>
      <c r="AE4444" s="41">
        <v>60.88</v>
      </c>
      <c r="AF4444">
        <v>1</v>
      </c>
      <c r="AG4444">
        <v>0</v>
      </c>
      <c r="AH4444">
        <v>0</v>
      </c>
      <c r="AI4444">
        <v>0</v>
      </c>
      <c r="AJ4444">
        <v>0</v>
      </c>
      <c r="AK4444" s="30">
        <f t="shared" si="433"/>
        <v>1</v>
      </c>
      <c r="AL4444" s="45">
        <v>3</v>
      </c>
      <c r="AM4444" s="32">
        <f t="shared" si="432"/>
        <v>2</v>
      </c>
      <c r="AN4444" s="33" t="str">
        <f t="shared" si="434"/>
        <v>MOROSO</v>
      </c>
      <c r="AO4444" s="33" t="str">
        <f t="shared" si="435"/>
        <v>2meses_pendientes</v>
      </c>
      <c r="AP4444" s="33">
        <f t="shared" si="436"/>
        <v>60</v>
      </c>
      <c r="AQ4444" s="31">
        <f t="shared" si="437"/>
        <v>4</v>
      </c>
    </row>
    <row r="4445" spans="2:43" x14ac:dyDescent="0.3">
      <c r="B4445" s="37">
        <v>46160</v>
      </c>
      <c r="C4445" t="s">
        <v>35</v>
      </c>
      <c r="D4445" t="s">
        <v>30956</v>
      </c>
      <c r="E4445" t="s">
        <v>30957</v>
      </c>
      <c r="F4445" t="s">
        <v>30958</v>
      </c>
      <c r="G4445" t="s">
        <v>30959</v>
      </c>
      <c r="H4445" t="s">
        <v>30960</v>
      </c>
      <c r="I4445" t="s">
        <v>38</v>
      </c>
      <c r="J4445" t="s">
        <v>38</v>
      </c>
      <c r="K4445" t="s">
        <v>468</v>
      </c>
      <c r="L4445" t="s">
        <v>30961</v>
      </c>
      <c r="M4445" t="s">
        <v>30962</v>
      </c>
      <c r="N4445" t="s">
        <v>17054</v>
      </c>
      <c r="O4445" t="s">
        <v>4459</v>
      </c>
      <c r="P4445" t="s">
        <v>3632</v>
      </c>
      <c r="Q4445" t="s">
        <v>30963</v>
      </c>
      <c r="R4445" s="26">
        <v>3</v>
      </c>
      <c r="S4445" s="23">
        <v>361138150000</v>
      </c>
      <c r="T4445" t="s">
        <v>37</v>
      </c>
      <c r="U4445" t="s">
        <v>3634</v>
      </c>
      <c r="V4445" s="39">
        <v>46165</v>
      </c>
      <c r="W4445" s="41">
        <v>33</v>
      </c>
      <c r="X4445" s="26" t="s">
        <v>25685</v>
      </c>
      <c r="Y4445">
        <v>34.909999999999997</v>
      </c>
      <c r="AE4445" s="41">
        <v>34.909999999999997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 s="30">
        <f t="shared" si="433"/>
        <v>0</v>
      </c>
      <c r="AL4445" s="45">
        <v>3</v>
      </c>
      <c r="AM4445" s="32">
        <f t="shared" si="432"/>
        <v>3</v>
      </c>
      <c r="AN4445" s="33" t="str">
        <f t="shared" si="434"/>
        <v>NPN</v>
      </c>
      <c r="AO4445" s="33" t="str">
        <f t="shared" si="435"/>
        <v>3meses_pendientes</v>
      </c>
      <c r="AP4445" s="33">
        <f t="shared" si="436"/>
        <v>99</v>
      </c>
      <c r="AQ4445" s="31">
        <f t="shared" si="437"/>
        <v>23</v>
      </c>
    </row>
    <row r="4446" spans="2:43" x14ac:dyDescent="0.3">
      <c r="B4446" s="37">
        <v>46167</v>
      </c>
      <c r="C4446" t="s">
        <v>35</v>
      </c>
      <c r="D4446" t="s">
        <v>30964</v>
      </c>
      <c r="E4446" t="s">
        <v>30965</v>
      </c>
      <c r="F4446" t="s">
        <v>30966</v>
      </c>
      <c r="G4446" t="s">
        <v>30967</v>
      </c>
      <c r="H4446" t="s">
        <v>30968</v>
      </c>
      <c r="I4446" t="s">
        <v>38</v>
      </c>
      <c r="J4446" t="s">
        <v>38</v>
      </c>
      <c r="K4446" t="s">
        <v>476</v>
      </c>
      <c r="L4446" t="s">
        <v>2989</v>
      </c>
      <c r="M4446" t="s">
        <v>30969</v>
      </c>
      <c r="N4446" t="s">
        <v>17054</v>
      </c>
      <c r="O4446" t="s">
        <v>4459</v>
      </c>
      <c r="P4446" t="s">
        <v>3632</v>
      </c>
      <c r="Q4446" t="s">
        <v>30970</v>
      </c>
      <c r="R4446" s="26">
        <v>3</v>
      </c>
      <c r="S4446" s="23">
        <v>368144520000</v>
      </c>
      <c r="T4446" t="s">
        <v>37</v>
      </c>
      <c r="U4446" t="s">
        <v>3634</v>
      </c>
      <c r="V4446" s="39">
        <v>46170</v>
      </c>
      <c r="W4446" s="41">
        <v>35</v>
      </c>
      <c r="X4446" s="26" t="s">
        <v>25685</v>
      </c>
      <c r="Y4446">
        <v>37.049999999999997</v>
      </c>
      <c r="AE4446" s="41">
        <v>37.049999999999997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 s="30">
        <f t="shared" si="433"/>
        <v>0</v>
      </c>
      <c r="AL4446" s="45">
        <v>3</v>
      </c>
      <c r="AM4446" s="32">
        <f t="shared" si="432"/>
        <v>3</v>
      </c>
      <c r="AN4446" s="33" t="str">
        <f t="shared" si="434"/>
        <v>NPN</v>
      </c>
      <c r="AO4446" s="33" t="str">
        <f t="shared" si="435"/>
        <v>3meses_pendientes</v>
      </c>
      <c r="AP4446" s="33">
        <f t="shared" si="436"/>
        <v>105</v>
      </c>
      <c r="AQ4446" s="31">
        <f t="shared" si="437"/>
        <v>28</v>
      </c>
    </row>
    <row r="4447" spans="2:43" x14ac:dyDescent="0.3">
      <c r="B4447" s="37">
        <v>46143</v>
      </c>
      <c r="C4447" t="s">
        <v>35</v>
      </c>
      <c r="D4447" t="s">
        <v>30971</v>
      </c>
      <c r="E4447" t="s">
        <v>30972</v>
      </c>
      <c r="F4447" t="s">
        <v>4778</v>
      </c>
      <c r="G4447" t="s">
        <v>30973</v>
      </c>
      <c r="H4447" t="s">
        <v>30974</v>
      </c>
      <c r="I4447" t="s">
        <v>38</v>
      </c>
      <c r="J4447" t="s">
        <v>42</v>
      </c>
      <c r="K4447" t="s">
        <v>50</v>
      </c>
      <c r="L4447" t="s">
        <v>30975</v>
      </c>
      <c r="M4447" t="s">
        <v>30976</v>
      </c>
      <c r="N4447" t="s">
        <v>4783</v>
      </c>
      <c r="O4447" t="s">
        <v>4784</v>
      </c>
      <c r="P4447" t="s">
        <v>3632</v>
      </c>
      <c r="Q4447" t="s">
        <v>30977</v>
      </c>
      <c r="R4447" s="26">
        <v>2</v>
      </c>
      <c r="S4447" s="23">
        <v>208058060000</v>
      </c>
      <c r="T4447" t="s">
        <v>37</v>
      </c>
      <c r="U4447" t="s">
        <v>3634</v>
      </c>
      <c r="V4447" s="39">
        <v>46143</v>
      </c>
      <c r="W4447" s="41">
        <v>30</v>
      </c>
      <c r="X4447" s="26" t="s">
        <v>25685</v>
      </c>
      <c r="AE4447" s="41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 s="30">
        <f t="shared" si="433"/>
        <v>0</v>
      </c>
      <c r="AL4447" s="45">
        <v>3</v>
      </c>
      <c r="AM4447" s="32">
        <f t="shared" si="432"/>
        <v>3</v>
      </c>
      <c r="AN4447" s="33" t="str">
        <f t="shared" si="434"/>
        <v>NPN</v>
      </c>
      <c r="AO4447" s="33" t="str">
        <f t="shared" si="435"/>
        <v>3meses_pendientes</v>
      </c>
      <c r="AP4447" s="33">
        <f t="shared" si="436"/>
        <v>90</v>
      </c>
      <c r="AQ4447" s="31">
        <f t="shared" si="437"/>
        <v>1</v>
      </c>
    </row>
    <row r="4448" spans="2:43" x14ac:dyDescent="0.3">
      <c r="B4448" s="37">
        <v>46142</v>
      </c>
      <c r="C4448" t="s">
        <v>35</v>
      </c>
      <c r="D4448" t="s">
        <v>30978</v>
      </c>
      <c r="E4448" t="s">
        <v>30979</v>
      </c>
      <c r="F4448" t="s">
        <v>4778</v>
      </c>
      <c r="G4448" t="s">
        <v>30980</v>
      </c>
      <c r="H4448" t="s">
        <v>30981</v>
      </c>
      <c r="I4448" t="s">
        <v>38</v>
      </c>
      <c r="J4448" t="s">
        <v>44</v>
      </c>
      <c r="K4448" t="s">
        <v>52</v>
      </c>
      <c r="L4448" t="s">
        <v>30982</v>
      </c>
      <c r="M4448" t="s">
        <v>17177</v>
      </c>
      <c r="N4448" t="s">
        <v>4783</v>
      </c>
      <c r="O4448" t="s">
        <v>4784</v>
      </c>
      <c r="P4448" t="s">
        <v>3632</v>
      </c>
      <c r="Q4448" t="s">
        <v>30983</v>
      </c>
      <c r="R4448" s="26">
        <v>3</v>
      </c>
      <c r="S4448" s="23">
        <v>362122370000</v>
      </c>
      <c r="T4448" t="s">
        <v>37</v>
      </c>
      <c r="U4448" t="s">
        <v>3634</v>
      </c>
      <c r="V4448" s="39">
        <v>46144</v>
      </c>
      <c r="W4448" s="41">
        <v>67</v>
      </c>
      <c r="X4448" s="26" t="s">
        <v>25685</v>
      </c>
      <c r="Y4448">
        <v>108.76</v>
      </c>
      <c r="Z4448">
        <v>132.65</v>
      </c>
      <c r="AE4448" s="41">
        <v>241.41000000000003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 s="30">
        <f t="shared" si="433"/>
        <v>1</v>
      </c>
      <c r="AL4448" s="45">
        <v>3</v>
      </c>
      <c r="AM4448" s="32">
        <f t="shared" si="432"/>
        <v>2</v>
      </c>
      <c r="AN4448" s="33" t="str">
        <f t="shared" si="434"/>
        <v>MOROSO</v>
      </c>
      <c r="AO4448" s="33" t="str">
        <f t="shared" si="435"/>
        <v>2meses_pendientes</v>
      </c>
      <c r="AP4448" s="33">
        <f t="shared" si="436"/>
        <v>134</v>
      </c>
      <c r="AQ4448" s="31">
        <f t="shared" si="437"/>
        <v>2</v>
      </c>
    </row>
    <row r="4449" spans="2:43" x14ac:dyDescent="0.3">
      <c r="B4449" s="37">
        <v>46144</v>
      </c>
      <c r="C4449" t="s">
        <v>35</v>
      </c>
      <c r="D4449" t="s">
        <v>30984</v>
      </c>
      <c r="E4449" t="s">
        <v>30985</v>
      </c>
      <c r="F4449" t="s">
        <v>4778</v>
      </c>
      <c r="G4449" t="s">
        <v>30986</v>
      </c>
      <c r="H4449" t="s">
        <v>30987</v>
      </c>
      <c r="I4449" t="s">
        <v>38</v>
      </c>
      <c r="J4449" t="s">
        <v>44</v>
      </c>
      <c r="K4449" t="s">
        <v>56</v>
      </c>
      <c r="L4449" t="s">
        <v>30988</v>
      </c>
      <c r="M4449" t="s">
        <v>30989</v>
      </c>
      <c r="N4449" t="s">
        <v>4783</v>
      </c>
      <c r="O4449" t="s">
        <v>4784</v>
      </c>
      <c r="P4449" t="s">
        <v>3632</v>
      </c>
      <c r="Q4449" t="s">
        <v>30990</v>
      </c>
      <c r="R4449" s="26">
        <v>2</v>
      </c>
      <c r="S4449" s="23">
        <v>369123320000</v>
      </c>
      <c r="T4449" t="s">
        <v>37</v>
      </c>
      <c r="U4449" t="s">
        <v>3634</v>
      </c>
      <c r="V4449" s="39">
        <v>46145</v>
      </c>
      <c r="W4449" s="41">
        <v>30</v>
      </c>
      <c r="X4449" s="26" t="s">
        <v>25685</v>
      </c>
      <c r="Y4449">
        <v>30.44</v>
      </c>
      <c r="Z4449">
        <v>30.44</v>
      </c>
      <c r="AE4449" s="41">
        <v>60.88</v>
      </c>
      <c r="AF4449">
        <v>1</v>
      </c>
      <c r="AG4449">
        <v>0</v>
      </c>
      <c r="AH4449">
        <v>0</v>
      </c>
      <c r="AI4449">
        <v>0</v>
      </c>
      <c r="AJ4449">
        <v>0</v>
      </c>
      <c r="AK4449" s="30">
        <f t="shared" si="433"/>
        <v>1</v>
      </c>
      <c r="AL4449" s="45">
        <v>3</v>
      </c>
      <c r="AM4449" s="32">
        <f t="shared" si="432"/>
        <v>2</v>
      </c>
      <c r="AN4449" s="33" t="str">
        <f t="shared" si="434"/>
        <v>MOROSO</v>
      </c>
      <c r="AO4449" s="33" t="str">
        <f t="shared" si="435"/>
        <v>2meses_pendientes</v>
      </c>
      <c r="AP4449" s="33">
        <f t="shared" si="436"/>
        <v>60</v>
      </c>
      <c r="AQ4449" s="31">
        <f t="shared" si="437"/>
        <v>3</v>
      </c>
    </row>
    <row r="4450" spans="2:43" x14ac:dyDescent="0.3">
      <c r="B4450" s="37">
        <v>46144</v>
      </c>
      <c r="C4450" t="s">
        <v>35</v>
      </c>
      <c r="D4450" t="s">
        <v>30991</v>
      </c>
      <c r="E4450" t="s">
        <v>30992</v>
      </c>
      <c r="F4450" t="s">
        <v>4778</v>
      </c>
      <c r="G4450" t="s">
        <v>30993</v>
      </c>
      <c r="H4450" t="s">
        <v>30994</v>
      </c>
      <c r="I4450" t="s">
        <v>38</v>
      </c>
      <c r="J4450" t="s">
        <v>2538</v>
      </c>
      <c r="K4450" t="s">
        <v>3760</v>
      </c>
      <c r="L4450" t="s">
        <v>30995</v>
      </c>
      <c r="M4450" t="s">
        <v>30996</v>
      </c>
      <c r="N4450" t="s">
        <v>4783</v>
      </c>
      <c r="O4450" t="s">
        <v>4784</v>
      </c>
      <c r="P4450" t="s">
        <v>3632</v>
      </c>
      <c r="Q4450" t="s">
        <v>30997</v>
      </c>
      <c r="R4450" s="26">
        <v>2</v>
      </c>
      <c r="S4450" s="23">
        <v>369123810000</v>
      </c>
      <c r="T4450" t="s">
        <v>37</v>
      </c>
      <c r="U4450" t="s">
        <v>3634</v>
      </c>
      <c r="V4450" s="39">
        <v>46147</v>
      </c>
      <c r="W4450" s="41">
        <v>30</v>
      </c>
      <c r="X4450" s="26" t="s">
        <v>25685</v>
      </c>
      <c r="Y4450">
        <v>16</v>
      </c>
      <c r="Z4450">
        <v>44.88</v>
      </c>
      <c r="AE4450" s="41">
        <v>60.88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 s="30">
        <f t="shared" si="433"/>
        <v>1</v>
      </c>
      <c r="AL4450" s="45">
        <v>3</v>
      </c>
      <c r="AM4450" s="32">
        <f t="shared" si="432"/>
        <v>2</v>
      </c>
      <c r="AN4450" s="33" t="str">
        <f t="shared" si="434"/>
        <v>MOROSO</v>
      </c>
      <c r="AO4450" s="33" t="str">
        <f t="shared" si="435"/>
        <v>2meses_pendientes</v>
      </c>
      <c r="AP4450" s="33">
        <f t="shared" si="436"/>
        <v>60</v>
      </c>
      <c r="AQ4450" s="31">
        <f t="shared" si="437"/>
        <v>5</v>
      </c>
    </row>
    <row r="4451" spans="2:43" x14ac:dyDescent="0.3">
      <c r="B4451" s="37">
        <v>46144</v>
      </c>
      <c r="C4451" t="s">
        <v>35</v>
      </c>
      <c r="D4451" t="s">
        <v>30998</v>
      </c>
      <c r="E4451" t="s">
        <v>30999</v>
      </c>
      <c r="F4451" t="s">
        <v>4778</v>
      </c>
      <c r="G4451" t="s">
        <v>31000</v>
      </c>
      <c r="H4451" t="s">
        <v>31001</v>
      </c>
      <c r="I4451" t="s">
        <v>38</v>
      </c>
      <c r="J4451" t="s">
        <v>44</v>
      </c>
      <c r="K4451" t="s">
        <v>45</v>
      </c>
      <c r="L4451" t="s">
        <v>31002</v>
      </c>
      <c r="M4451" t="s">
        <v>31003</v>
      </c>
      <c r="N4451" t="s">
        <v>4783</v>
      </c>
      <c r="O4451" t="s">
        <v>4784</v>
      </c>
      <c r="P4451" t="s">
        <v>3632</v>
      </c>
      <c r="Q4451" t="s">
        <v>31004</v>
      </c>
      <c r="R4451" s="26">
        <v>2</v>
      </c>
      <c r="S4451" s="23">
        <v>366121920000</v>
      </c>
      <c r="T4451" t="s">
        <v>37</v>
      </c>
      <c r="U4451" t="s">
        <v>3634</v>
      </c>
      <c r="V4451" s="39">
        <v>46145</v>
      </c>
      <c r="W4451" s="41">
        <v>30</v>
      </c>
      <c r="X4451" s="26" t="s">
        <v>25685</v>
      </c>
      <c r="AE4451" s="4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 s="30">
        <f t="shared" si="433"/>
        <v>0</v>
      </c>
      <c r="AL4451" s="45">
        <v>3</v>
      </c>
      <c r="AM4451" s="32">
        <f t="shared" si="432"/>
        <v>3</v>
      </c>
      <c r="AN4451" s="33" t="str">
        <f t="shared" si="434"/>
        <v>NPN</v>
      </c>
      <c r="AO4451" s="33" t="str">
        <f t="shared" si="435"/>
        <v>3meses_pendientes</v>
      </c>
      <c r="AP4451" s="33">
        <f t="shared" si="436"/>
        <v>90</v>
      </c>
      <c r="AQ4451" s="31">
        <f t="shared" si="437"/>
        <v>3</v>
      </c>
    </row>
    <row r="4452" spans="2:43" x14ac:dyDescent="0.3">
      <c r="B4452" s="37">
        <v>46149</v>
      </c>
      <c r="C4452" t="s">
        <v>35</v>
      </c>
      <c r="D4452" t="s">
        <v>31005</v>
      </c>
      <c r="E4452" t="s">
        <v>31006</v>
      </c>
      <c r="F4452" t="s">
        <v>4778</v>
      </c>
      <c r="G4452" t="s">
        <v>31007</v>
      </c>
      <c r="H4452" t="s">
        <v>31008</v>
      </c>
      <c r="I4452" t="s">
        <v>38</v>
      </c>
      <c r="J4452" t="s">
        <v>42</v>
      </c>
      <c r="K4452" t="s">
        <v>4122</v>
      </c>
      <c r="L4452" t="s">
        <v>31009</v>
      </c>
      <c r="M4452" t="s">
        <v>31010</v>
      </c>
      <c r="N4452" t="s">
        <v>4783</v>
      </c>
      <c r="O4452" t="s">
        <v>4784</v>
      </c>
      <c r="P4452" t="s">
        <v>3632</v>
      </c>
      <c r="Q4452" t="s">
        <v>31011</v>
      </c>
      <c r="R4452" s="26">
        <v>3</v>
      </c>
      <c r="S4452" s="23">
        <v>316084450000</v>
      </c>
      <c r="T4452" t="s">
        <v>37</v>
      </c>
      <c r="U4452" t="s">
        <v>3634</v>
      </c>
      <c r="V4452" s="39">
        <v>46165</v>
      </c>
      <c r="W4452" s="41">
        <v>35</v>
      </c>
      <c r="X4452" s="26" t="s">
        <v>25685</v>
      </c>
      <c r="Y4452">
        <v>18.53</v>
      </c>
      <c r="AE4452" s="41">
        <v>18.53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 s="30">
        <f t="shared" si="433"/>
        <v>0</v>
      </c>
      <c r="AL4452" s="45">
        <v>3</v>
      </c>
      <c r="AM4452" s="32">
        <f t="shared" si="432"/>
        <v>3</v>
      </c>
      <c r="AN4452" s="33" t="str">
        <f t="shared" si="434"/>
        <v>NPN</v>
      </c>
      <c r="AO4452" s="33" t="str">
        <f t="shared" si="435"/>
        <v>3meses_pendientes</v>
      </c>
      <c r="AP4452" s="33">
        <f t="shared" si="436"/>
        <v>105</v>
      </c>
      <c r="AQ4452" s="31">
        <f t="shared" si="437"/>
        <v>23</v>
      </c>
    </row>
    <row r="4453" spans="2:43" x14ac:dyDescent="0.3">
      <c r="B4453" s="37">
        <v>46149</v>
      </c>
      <c r="C4453" t="s">
        <v>35</v>
      </c>
      <c r="D4453" t="s">
        <v>31012</v>
      </c>
      <c r="E4453" t="s">
        <v>31013</v>
      </c>
      <c r="F4453" t="s">
        <v>4778</v>
      </c>
      <c r="G4453" t="s">
        <v>31014</v>
      </c>
      <c r="H4453" t="s">
        <v>31015</v>
      </c>
      <c r="I4453" t="s">
        <v>38</v>
      </c>
      <c r="J4453" t="s">
        <v>44</v>
      </c>
      <c r="K4453" t="s">
        <v>56</v>
      </c>
      <c r="L4453" t="s">
        <v>31016</v>
      </c>
      <c r="M4453" t="s">
        <v>31017</v>
      </c>
      <c r="N4453" t="s">
        <v>4783</v>
      </c>
      <c r="O4453" t="s">
        <v>4784</v>
      </c>
      <c r="P4453" t="s">
        <v>3632</v>
      </c>
      <c r="Q4453" t="s">
        <v>31018</v>
      </c>
      <c r="R4453" s="26">
        <v>2</v>
      </c>
      <c r="S4453" s="23">
        <v>337045800000</v>
      </c>
      <c r="T4453" t="s">
        <v>37</v>
      </c>
      <c r="U4453" t="s">
        <v>3634</v>
      </c>
      <c r="V4453" s="39">
        <v>46149</v>
      </c>
      <c r="W4453" s="41">
        <v>30</v>
      </c>
      <c r="X4453" s="26" t="s">
        <v>25685</v>
      </c>
      <c r="AE4453" s="41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 s="30">
        <f t="shared" si="433"/>
        <v>0</v>
      </c>
      <c r="AL4453" s="45">
        <v>3</v>
      </c>
      <c r="AM4453" s="32">
        <f t="shared" si="432"/>
        <v>3</v>
      </c>
      <c r="AN4453" s="33" t="str">
        <f t="shared" si="434"/>
        <v>NPN</v>
      </c>
      <c r="AO4453" s="33" t="str">
        <f t="shared" si="435"/>
        <v>3meses_pendientes</v>
      </c>
      <c r="AP4453" s="33">
        <f t="shared" si="436"/>
        <v>90</v>
      </c>
      <c r="AQ4453" s="31">
        <f t="shared" si="437"/>
        <v>7</v>
      </c>
    </row>
    <row r="4454" spans="2:43" x14ac:dyDescent="0.3">
      <c r="B4454" s="37">
        <v>46150</v>
      </c>
      <c r="C4454" t="s">
        <v>35</v>
      </c>
      <c r="D4454" t="s">
        <v>31019</v>
      </c>
      <c r="E4454" t="s">
        <v>31020</v>
      </c>
      <c r="F4454" t="s">
        <v>4778</v>
      </c>
      <c r="G4454" t="s">
        <v>31021</v>
      </c>
      <c r="H4454" t="s">
        <v>31022</v>
      </c>
      <c r="I4454" t="s">
        <v>38</v>
      </c>
      <c r="J4454" t="s">
        <v>38</v>
      </c>
      <c r="K4454" t="s">
        <v>476</v>
      </c>
      <c r="L4454" t="s">
        <v>31023</v>
      </c>
      <c r="M4454" t="s">
        <v>31024</v>
      </c>
      <c r="N4454" t="s">
        <v>4783</v>
      </c>
      <c r="O4454" t="s">
        <v>4784</v>
      </c>
      <c r="P4454" t="s">
        <v>3632</v>
      </c>
      <c r="Q4454" t="s">
        <v>31025</v>
      </c>
      <c r="R4454" s="26">
        <v>3</v>
      </c>
      <c r="S4454" s="23">
        <v>229008100000</v>
      </c>
      <c r="T4454" t="s">
        <v>37</v>
      </c>
      <c r="U4454" t="s">
        <v>3634</v>
      </c>
      <c r="V4454" s="39">
        <v>46151</v>
      </c>
      <c r="W4454" s="41">
        <v>33</v>
      </c>
      <c r="X4454" s="26" t="s">
        <v>25685</v>
      </c>
      <c r="Y4454">
        <v>34.909999999999997</v>
      </c>
      <c r="Z4454">
        <v>20</v>
      </c>
      <c r="AE4454" s="41">
        <v>54.91</v>
      </c>
      <c r="AF4454">
        <v>1</v>
      </c>
      <c r="AG4454">
        <v>0</v>
      </c>
      <c r="AH4454">
        <v>0</v>
      </c>
      <c r="AI4454">
        <v>0</v>
      </c>
      <c r="AJ4454">
        <v>0</v>
      </c>
      <c r="AK4454" s="30">
        <f t="shared" si="433"/>
        <v>1</v>
      </c>
      <c r="AL4454" s="45">
        <v>3</v>
      </c>
      <c r="AM4454" s="32">
        <f t="shared" si="432"/>
        <v>2</v>
      </c>
      <c r="AN4454" s="33" t="str">
        <f t="shared" si="434"/>
        <v>MOROSO</v>
      </c>
      <c r="AO4454" s="33" t="str">
        <f t="shared" si="435"/>
        <v>2meses_pendientes</v>
      </c>
      <c r="AP4454" s="33">
        <f t="shared" si="436"/>
        <v>66</v>
      </c>
      <c r="AQ4454" s="31">
        <f t="shared" si="437"/>
        <v>9</v>
      </c>
    </row>
    <row r="4455" spans="2:43" x14ac:dyDescent="0.3">
      <c r="B4455" s="37">
        <v>46152</v>
      </c>
      <c r="C4455" t="s">
        <v>35</v>
      </c>
      <c r="D4455" t="s">
        <v>31026</v>
      </c>
      <c r="E4455" t="s">
        <v>31027</v>
      </c>
      <c r="F4455" t="s">
        <v>4778</v>
      </c>
      <c r="G4455" t="s">
        <v>31028</v>
      </c>
      <c r="H4455" t="s">
        <v>31029</v>
      </c>
      <c r="I4455" t="s">
        <v>38</v>
      </c>
      <c r="J4455" t="s">
        <v>44</v>
      </c>
      <c r="K4455" t="s">
        <v>45</v>
      </c>
      <c r="L4455" t="s">
        <v>31030</v>
      </c>
      <c r="M4455" t="s">
        <v>31031</v>
      </c>
      <c r="N4455" t="s">
        <v>4783</v>
      </c>
      <c r="O4455" t="s">
        <v>4784</v>
      </c>
      <c r="P4455" t="s">
        <v>3632</v>
      </c>
      <c r="Q4455" t="s">
        <v>31032</v>
      </c>
      <c r="R4455" s="26">
        <v>2</v>
      </c>
      <c r="S4455" s="23">
        <v>361130400000</v>
      </c>
      <c r="T4455" t="s">
        <v>37</v>
      </c>
      <c r="U4455" t="s">
        <v>3634</v>
      </c>
      <c r="V4455" s="39">
        <v>46153</v>
      </c>
      <c r="W4455" s="41">
        <v>30</v>
      </c>
      <c r="X4455" s="26" t="s">
        <v>25685</v>
      </c>
      <c r="Y4455">
        <v>48.38</v>
      </c>
      <c r="Z4455">
        <v>30.44</v>
      </c>
      <c r="AE4455" s="41">
        <v>78.820000000000007</v>
      </c>
      <c r="AF4455">
        <v>1</v>
      </c>
      <c r="AG4455">
        <v>0</v>
      </c>
      <c r="AH4455">
        <v>0</v>
      </c>
      <c r="AI4455">
        <v>0</v>
      </c>
      <c r="AJ4455">
        <v>0</v>
      </c>
      <c r="AK4455" s="30">
        <f t="shared" si="433"/>
        <v>1</v>
      </c>
      <c r="AL4455" s="45">
        <v>3</v>
      </c>
      <c r="AM4455" s="32">
        <f t="shared" si="432"/>
        <v>2</v>
      </c>
      <c r="AN4455" s="33" t="str">
        <f t="shared" si="434"/>
        <v>MOROSO</v>
      </c>
      <c r="AO4455" s="33" t="str">
        <f t="shared" si="435"/>
        <v>2meses_pendientes</v>
      </c>
      <c r="AP4455" s="33">
        <f t="shared" si="436"/>
        <v>60</v>
      </c>
      <c r="AQ4455" s="31">
        <f t="shared" si="437"/>
        <v>11</v>
      </c>
    </row>
    <row r="4456" spans="2:43" x14ac:dyDescent="0.3">
      <c r="B4456" s="37">
        <v>46154</v>
      </c>
      <c r="C4456" t="s">
        <v>35</v>
      </c>
      <c r="D4456" t="s">
        <v>31033</v>
      </c>
      <c r="E4456" t="s">
        <v>31034</v>
      </c>
      <c r="F4456" t="s">
        <v>4778</v>
      </c>
      <c r="G4456" t="s">
        <v>31035</v>
      </c>
      <c r="H4456" t="s">
        <v>31036</v>
      </c>
      <c r="I4456" t="s">
        <v>38</v>
      </c>
      <c r="J4456" t="s">
        <v>42</v>
      </c>
      <c r="K4456" t="s">
        <v>50</v>
      </c>
      <c r="L4456" t="s">
        <v>31037</v>
      </c>
      <c r="M4456" t="s">
        <v>31038</v>
      </c>
      <c r="N4456" t="s">
        <v>4783</v>
      </c>
      <c r="O4456" t="s">
        <v>4784</v>
      </c>
      <c r="P4456" t="s">
        <v>3632</v>
      </c>
      <c r="Q4456" t="s">
        <v>31039</v>
      </c>
      <c r="R4456" s="26">
        <v>2</v>
      </c>
      <c r="S4456" s="23">
        <v>158021320000</v>
      </c>
      <c r="T4456" t="s">
        <v>37</v>
      </c>
      <c r="U4456" t="s">
        <v>3634</v>
      </c>
      <c r="V4456" s="39">
        <v>46154</v>
      </c>
      <c r="W4456" s="41">
        <v>30</v>
      </c>
      <c r="X4456" s="26" t="s">
        <v>25685</v>
      </c>
      <c r="AE4456" s="41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 s="30">
        <f t="shared" si="433"/>
        <v>0</v>
      </c>
      <c r="AL4456" s="45">
        <v>3</v>
      </c>
      <c r="AM4456" s="32">
        <f t="shared" si="432"/>
        <v>3</v>
      </c>
      <c r="AN4456" s="33" t="str">
        <f t="shared" si="434"/>
        <v>NPN</v>
      </c>
      <c r="AO4456" s="33" t="str">
        <f t="shared" si="435"/>
        <v>3meses_pendientes</v>
      </c>
      <c r="AP4456" s="33">
        <f t="shared" si="436"/>
        <v>90</v>
      </c>
      <c r="AQ4456" s="31">
        <f t="shared" si="437"/>
        <v>12</v>
      </c>
    </row>
    <row r="4457" spans="2:43" x14ac:dyDescent="0.3">
      <c r="B4457" s="37">
        <v>46158</v>
      </c>
      <c r="C4457" t="s">
        <v>35</v>
      </c>
      <c r="D4457" t="s">
        <v>31040</v>
      </c>
      <c r="E4457" t="s">
        <v>31041</v>
      </c>
      <c r="F4457" t="s">
        <v>4778</v>
      </c>
      <c r="G4457" t="s">
        <v>31042</v>
      </c>
      <c r="H4457" t="s">
        <v>31043</v>
      </c>
      <c r="I4457" t="s">
        <v>38</v>
      </c>
      <c r="J4457" t="s">
        <v>44</v>
      </c>
      <c r="K4457" t="s">
        <v>52</v>
      </c>
      <c r="L4457" t="s">
        <v>31044</v>
      </c>
      <c r="M4457" t="s">
        <v>31045</v>
      </c>
      <c r="N4457" t="s">
        <v>4783</v>
      </c>
      <c r="O4457" t="s">
        <v>4784</v>
      </c>
      <c r="P4457" t="s">
        <v>3632</v>
      </c>
      <c r="Q4457" t="s">
        <v>31046</v>
      </c>
      <c r="R4457" s="26">
        <v>3</v>
      </c>
      <c r="S4457" s="23">
        <v>364136150000</v>
      </c>
      <c r="T4457" t="s">
        <v>37</v>
      </c>
      <c r="U4457" t="s">
        <v>3634</v>
      </c>
      <c r="V4457" s="39">
        <v>46158</v>
      </c>
      <c r="W4457" s="41">
        <v>33</v>
      </c>
      <c r="X4457" s="26" t="s">
        <v>25685</v>
      </c>
      <c r="AE4457" s="41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 s="30">
        <f t="shared" si="433"/>
        <v>0</v>
      </c>
      <c r="AL4457" s="45">
        <v>3</v>
      </c>
      <c r="AM4457" s="32">
        <f t="shared" si="432"/>
        <v>3</v>
      </c>
      <c r="AN4457" s="33" t="str">
        <f t="shared" si="434"/>
        <v>NPN</v>
      </c>
      <c r="AO4457" s="33" t="str">
        <f t="shared" si="435"/>
        <v>3meses_pendientes</v>
      </c>
      <c r="AP4457" s="33">
        <f t="shared" si="436"/>
        <v>99</v>
      </c>
      <c r="AQ4457" s="31">
        <f t="shared" si="437"/>
        <v>16</v>
      </c>
    </row>
    <row r="4458" spans="2:43" x14ac:dyDescent="0.3">
      <c r="B4458" s="37">
        <v>46158</v>
      </c>
      <c r="C4458" t="s">
        <v>35</v>
      </c>
      <c r="D4458" t="s">
        <v>31047</v>
      </c>
      <c r="E4458" t="s">
        <v>31048</v>
      </c>
      <c r="F4458" t="s">
        <v>4778</v>
      </c>
      <c r="G4458" t="s">
        <v>31049</v>
      </c>
      <c r="H4458" t="s">
        <v>31050</v>
      </c>
      <c r="I4458" t="s">
        <v>38</v>
      </c>
      <c r="J4458" t="s">
        <v>38</v>
      </c>
      <c r="K4458" t="s">
        <v>476</v>
      </c>
      <c r="L4458" t="s">
        <v>31051</v>
      </c>
      <c r="M4458" t="s">
        <v>31052</v>
      </c>
      <c r="N4458" t="s">
        <v>4783</v>
      </c>
      <c r="O4458" t="s">
        <v>4784</v>
      </c>
      <c r="P4458" t="s">
        <v>3632</v>
      </c>
      <c r="Q4458" t="s">
        <v>31053</v>
      </c>
      <c r="R4458" s="26">
        <v>2</v>
      </c>
      <c r="S4458" s="23">
        <v>362136340000</v>
      </c>
      <c r="T4458" t="s">
        <v>37</v>
      </c>
      <c r="U4458" t="s">
        <v>3634</v>
      </c>
      <c r="V4458" s="39">
        <v>46162</v>
      </c>
      <c r="W4458" s="41">
        <v>30</v>
      </c>
      <c r="X4458" s="26" t="s">
        <v>25685</v>
      </c>
      <c r="Y4458">
        <v>15.22</v>
      </c>
      <c r="Z4458">
        <v>15.22</v>
      </c>
      <c r="AA4458">
        <v>30.44</v>
      </c>
      <c r="AE4458" s="41">
        <v>60.88</v>
      </c>
      <c r="AF4458">
        <v>1</v>
      </c>
      <c r="AG4458">
        <v>1</v>
      </c>
      <c r="AH4458">
        <v>0</v>
      </c>
      <c r="AI4458">
        <v>0</v>
      </c>
      <c r="AJ4458">
        <v>0</v>
      </c>
      <c r="AK4458" s="30">
        <f t="shared" si="433"/>
        <v>2</v>
      </c>
      <c r="AL4458" s="45">
        <v>3</v>
      </c>
      <c r="AM4458" s="32">
        <f t="shared" si="432"/>
        <v>1</v>
      </c>
      <c r="AN4458" s="33" t="str">
        <f t="shared" si="434"/>
        <v>MOROSO</v>
      </c>
      <c r="AO4458" s="33" t="str">
        <f t="shared" si="435"/>
        <v>1meses_pendientes</v>
      </c>
      <c r="AP4458" s="33">
        <f t="shared" si="436"/>
        <v>30</v>
      </c>
      <c r="AQ4458" s="31">
        <f t="shared" si="437"/>
        <v>20</v>
      </c>
    </row>
    <row r="4459" spans="2:43" x14ac:dyDescent="0.3">
      <c r="B4459" s="37">
        <v>46161</v>
      </c>
      <c r="C4459" t="s">
        <v>35</v>
      </c>
      <c r="D4459" t="s">
        <v>31054</v>
      </c>
      <c r="E4459" t="s">
        <v>31055</v>
      </c>
      <c r="F4459" t="s">
        <v>4778</v>
      </c>
      <c r="G4459" t="s">
        <v>31056</v>
      </c>
      <c r="H4459" t="s">
        <v>31057</v>
      </c>
      <c r="I4459" t="s">
        <v>4365</v>
      </c>
      <c r="J4459" t="s">
        <v>6116</v>
      </c>
      <c r="K4459" t="s">
        <v>6117</v>
      </c>
      <c r="L4459" t="s">
        <v>31058</v>
      </c>
      <c r="M4459" t="s">
        <v>31059</v>
      </c>
      <c r="N4459" t="s">
        <v>4783</v>
      </c>
      <c r="O4459" t="s">
        <v>4784</v>
      </c>
      <c r="P4459" t="s">
        <v>3632</v>
      </c>
      <c r="Q4459" t="s">
        <v>31060</v>
      </c>
      <c r="R4459" s="26">
        <v>2</v>
      </c>
      <c r="S4459" s="23">
        <v>365138080000</v>
      </c>
      <c r="T4459" t="s">
        <v>37</v>
      </c>
      <c r="U4459" t="s">
        <v>3634</v>
      </c>
      <c r="V4459" s="39">
        <v>46161</v>
      </c>
      <c r="W4459" s="41">
        <v>30</v>
      </c>
      <c r="X4459" s="26" t="s">
        <v>25685</v>
      </c>
      <c r="Z4459">
        <v>30.44</v>
      </c>
      <c r="AE4459" s="41">
        <v>30.44</v>
      </c>
      <c r="AF4459">
        <v>1</v>
      </c>
      <c r="AG4459">
        <v>0</v>
      </c>
      <c r="AH4459">
        <v>0</v>
      </c>
      <c r="AI4459">
        <v>0</v>
      </c>
      <c r="AJ4459">
        <v>0</v>
      </c>
      <c r="AK4459" s="30">
        <f t="shared" si="433"/>
        <v>1</v>
      </c>
      <c r="AL4459" s="45">
        <v>3</v>
      </c>
      <c r="AM4459" s="32">
        <f t="shared" si="432"/>
        <v>2</v>
      </c>
      <c r="AN4459" s="33" t="str">
        <f t="shared" si="434"/>
        <v>MOROSO</v>
      </c>
      <c r="AO4459" s="33" t="str">
        <f t="shared" si="435"/>
        <v>2meses_pendientes</v>
      </c>
      <c r="AP4459" s="33">
        <f t="shared" si="436"/>
        <v>60</v>
      </c>
      <c r="AQ4459" s="31">
        <f t="shared" si="437"/>
        <v>19</v>
      </c>
    </row>
    <row r="4460" spans="2:43" x14ac:dyDescent="0.3">
      <c r="B4460" s="37">
        <v>46163</v>
      </c>
      <c r="C4460" t="s">
        <v>35</v>
      </c>
      <c r="D4460" t="s">
        <v>31061</v>
      </c>
      <c r="E4460" t="s">
        <v>31062</v>
      </c>
      <c r="F4460" t="s">
        <v>4778</v>
      </c>
      <c r="G4460" t="s">
        <v>31063</v>
      </c>
      <c r="H4460" t="s">
        <v>31064</v>
      </c>
      <c r="I4460" t="s">
        <v>38</v>
      </c>
      <c r="J4460" t="s">
        <v>44</v>
      </c>
      <c r="K4460" t="s">
        <v>56</v>
      </c>
      <c r="L4460" t="s">
        <v>31065</v>
      </c>
      <c r="M4460" t="s">
        <v>31066</v>
      </c>
      <c r="N4460" t="s">
        <v>4783</v>
      </c>
      <c r="O4460" t="s">
        <v>4784</v>
      </c>
      <c r="P4460" t="s">
        <v>3632</v>
      </c>
      <c r="Q4460" t="s">
        <v>31067</v>
      </c>
      <c r="R4460" s="26">
        <v>2</v>
      </c>
      <c r="S4460" s="23">
        <v>323089220000</v>
      </c>
      <c r="T4460" t="s">
        <v>37</v>
      </c>
      <c r="U4460" t="s">
        <v>3634</v>
      </c>
      <c r="V4460" s="39">
        <v>46164</v>
      </c>
      <c r="W4460" s="41">
        <v>37</v>
      </c>
      <c r="X4460" s="26" t="s">
        <v>25685</v>
      </c>
      <c r="Z4460">
        <v>37.51</v>
      </c>
      <c r="AE4460" s="41">
        <v>37.51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 s="30">
        <f t="shared" si="433"/>
        <v>1</v>
      </c>
      <c r="AL4460" s="45">
        <v>3</v>
      </c>
      <c r="AM4460" s="32">
        <f t="shared" si="432"/>
        <v>2</v>
      </c>
      <c r="AN4460" s="33" t="str">
        <f t="shared" si="434"/>
        <v>MOROSO</v>
      </c>
      <c r="AO4460" s="33" t="str">
        <f t="shared" si="435"/>
        <v>2meses_pendientes</v>
      </c>
      <c r="AP4460" s="33">
        <f t="shared" si="436"/>
        <v>74</v>
      </c>
      <c r="AQ4460" s="31">
        <f t="shared" si="437"/>
        <v>22</v>
      </c>
    </row>
    <row r="4461" spans="2:43" x14ac:dyDescent="0.3">
      <c r="B4461" s="37">
        <v>46163</v>
      </c>
      <c r="C4461" t="s">
        <v>35</v>
      </c>
      <c r="D4461" t="s">
        <v>31068</v>
      </c>
      <c r="E4461" t="s">
        <v>31069</v>
      </c>
      <c r="F4461" t="s">
        <v>4778</v>
      </c>
      <c r="G4461" t="s">
        <v>31070</v>
      </c>
      <c r="H4461" t="s">
        <v>31071</v>
      </c>
      <c r="I4461" t="s">
        <v>38</v>
      </c>
      <c r="J4461" t="s">
        <v>44</v>
      </c>
      <c r="K4461" t="s">
        <v>45</v>
      </c>
      <c r="L4461" t="s">
        <v>31072</v>
      </c>
      <c r="M4461" t="s">
        <v>31073</v>
      </c>
      <c r="N4461" t="s">
        <v>4783</v>
      </c>
      <c r="O4461" t="s">
        <v>4784</v>
      </c>
      <c r="P4461" t="s">
        <v>3632</v>
      </c>
      <c r="Q4461" t="s">
        <v>31074</v>
      </c>
      <c r="R4461" s="26">
        <v>3</v>
      </c>
      <c r="S4461" s="23">
        <v>293095030000</v>
      </c>
      <c r="T4461" t="s">
        <v>37</v>
      </c>
      <c r="U4461" t="s">
        <v>3634</v>
      </c>
      <c r="V4461" s="39">
        <v>46164</v>
      </c>
      <c r="W4461" s="41">
        <v>35</v>
      </c>
      <c r="X4461" s="26" t="s">
        <v>25685</v>
      </c>
      <c r="Y4461">
        <v>18.55</v>
      </c>
      <c r="AE4461" s="41">
        <v>18.55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 s="30">
        <f t="shared" si="433"/>
        <v>0</v>
      </c>
      <c r="AL4461" s="45">
        <v>3</v>
      </c>
      <c r="AM4461" s="32">
        <f t="shared" si="432"/>
        <v>3</v>
      </c>
      <c r="AN4461" s="33" t="str">
        <f t="shared" si="434"/>
        <v>NPN</v>
      </c>
      <c r="AO4461" s="33" t="str">
        <f t="shared" si="435"/>
        <v>3meses_pendientes</v>
      </c>
      <c r="AP4461" s="33">
        <f t="shared" si="436"/>
        <v>105</v>
      </c>
      <c r="AQ4461" s="31">
        <f t="shared" si="437"/>
        <v>22</v>
      </c>
    </row>
    <row r="4462" spans="2:43" x14ac:dyDescent="0.3">
      <c r="B4462" s="37">
        <v>46165</v>
      </c>
      <c r="C4462" t="s">
        <v>35</v>
      </c>
      <c r="D4462" t="s">
        <v>31075</v>
      </c>
      <c r="E4462" t="s">
        <v>31076</v>
      </c>
      <c r="F4462" t="s">
        <v>4778</v>
      </c>
      <c r="G4462" t="s">
        <v>31077</v>
      </c>
      <c r="H4462" t="s">
        <v>31078</v>
      </c>
      <c r="I4462" t="s">
        <v>38</v>
      </c>
      <c r="J4462" t="s">
        <v>44</v>
      </c>
      <c r="K4462" t="s">
        <v>4325</v>
      </c>
      <c r="L4462" t="s">
        <v>31079</v>
      </c>
      <c r="M4462" t="s">
        <v>31080</v>
      </c>
      <c r="N4462" t="s">
        <v>4783</v>
      </c>
      <c r="O4462" t="s">
        <v>4784</v>
      </c>
      <c r="P4462" t="s">
        <v>3632</v>
      </c>
      <c r="Q4462" t="s">
        <v>31081</v>
      </c>
      <c r="R4462" s="26">
        <v>3</v>
      </c>
      <c r="S4462" s="23">
        <v>366143090000</v>
      </c>
      <c r="T4462" t="s">
        <v>37</v>
      </c>
      <c r="U4462" t="s">
        <v>3634</v>
      </c>
      <c r="V4462" s="39">
        <v>46167</v>
      </c>
      <c r="W4462" s="41">
        <v>35</v>
      </c>
      <c r="X4462" s="26" t="s">
        <v>25685</v>
      </c>
      <c r="Y4462">
        <v>37.049999999999997</v>
      </c>
      <c r="Z4462">
        <v>2</v>
      </c>
      <c r="AE4462" s="41">
        <v>39.049999999999997</v>
      </c>
      <c r="AF4462">
        <v>1</v>
      </c>
      <c r="AG4462">
        <v>0</v>
      </c>
      <c r="AH4462">
        <v>0</v>
      </c>
      <c r="AI4462">
        <v>0</v>
      </c>
      <c r="AJ4462">
        <v>0</v>
      </c>
      <c r="AK4462" s="30">
        <f t="shared" si="433"/>
        <v>1</v>
      </c>
      <c r="AL4462" s="45">
        <v>3</v>
      </c>
      <c r="AM4462" s="32">
        <f t="shared" si="432"/>
        <v>2</v>
      </c>
      <c r="AN4462" s="33" t="str">
        <f t="shared" si="434"/>
        <v>MOROSO</v>
      </c>
      <c r="AO4462" s="33" t="str">
        <f t="shared" si="435"/>
        <v>2meses_pendientes</v>
      </c>
      <c r="AP4462" s="33">
        <f t="shared" si="436"/>
        <v>70</v>
      </c>
      <c r="AQ4462" s="31">
        <f t="shared" si="437"/>
        <v>25</v>
      </c>
    </row>
    <row r="4463" spans="2:43" x14ac:dyDescent="0.3">
      <c r="B4463" s="37">
        <v>46165</v>
      </c>
      <c r="C4463" t="s">
        <v>35</v>
      </c>
      <c r="D4463" t="s">
        <v>31082</v>
      </c>
      <c r="E4463" t="s">
        <v>31083</v>
      </c>
      <c r="F4463" t="s">
        <v>4778</v>
      </c>
      <c r="G4463" t="s">
        <v>31084</v>
      </c>
      <c r="H4463" t="s">
        <v>31085</v>
      </c>
      <c r="I4463" t="s">
        <v>38</v>
      </c>
      <c r="J4463" t="s">
        <v>42</v>
      </c>
      <c r="K4463" t="s">
        <v>50</v>
      </c>
      <c r="L4463" t="s">
        <v>31086</v>
      </c>
      <c r="M4463" t="s">
        <v>31087</v>
      </c>
      <c r="N4463" t="s">
        <v>4783</v>
      </c>
      <c r="O4463" t="s">
        <v>4784</v>
      </c>
      <c r="P4463" t="s">
        <v>3632</v>
      </c>
      <c r="Q4463" t="s">
        <v>31088</v>
      </c>
      <c r="R4463" s="26">
        <v>3</v>
      </c>
      <c r="S4463" s="23">
        <v>368143540000</v>
      </c>
      <c r="T4463" t="s">
        <v>37</v>
      </c>
      <c r="U4463" t="s">
        <v>3634</v>
      </c>
      <c r="V4463" s="39">
        <v>46167</v>
      </c>
      <c r="W4463" s="41">
        <v>30.7</v>
      </c>
      <c r="X4463" s="26" t="s">
        <v>25685</v>
      </c>
      <c r="Z4463">
        <v>32.06</v>
      </c>
      <c r="AE4463" s="41">
        <v>32.06</v>
      </c>
      <c r="AF4463">
        <v>1</v>
      </c>
      <c r="AG4463">
        <v>0</v>
      </c>
      <c r="AH4463">
        <v>0</v>
      </c>
      <c r="AI4463">
        <v>0</v>
      </c>
      <c r="AJ4463">
        <v>0</v>
      </c>
      <c r="AK4463" s="30">
        <f t="shared" si="433"/>
        <v>1</v>
      </c>
      <c r="AL4463" s="45">
        <v>3</v>
      </c>
      <c r="AM4463" s="32">
        <f t="shared" si="432"/>
        <v>2</v>
      </c>
      <c r="AN4463" s="33" t="str">
        <f t="shared" si="434"/>
        <v>MOROSO</v>
      </c>
      <c r="AO4463" s="33" t="str">
        <f t="shared" si="435"/>
        <v>2meses_pendientes</v>
      </c>
      <c r="AP4463" s="33">
        <f t="shared" si="436"/>
        <v>61.4</v>
      </c>
      <c r="AQ4463" s="31">
        <f t="shared" si="437"/>
        <v>25</v>
      </c>
    </row>
    <row r="4464" spans="2:43" x14ac:dyDescent="0.3">
      <c r="B4464" s="37">
        <v>46168</v>
      </c>
      <c r="C4464" t="s">
        <v>35</v>
      </c>
      <c r="D4464" t="s">
        <v>31089</v>
      </c>
      <c r="E4464" t="s">
        <v>31090</v>
      </c>
      <c r="F4464" t="s">
        <v>4778</v>
      </c>
      <c r="G4464" t="s">
        <v>31091</v>
      </c>
      <c r="H4464" t="s">
        <v>31092</v>
      </c>
      <c r="I4464" t="s">
        <v>38</v>
      </c>
      <c r="J4464" t="s">
        <v>42</v>
      </c>
      <c r="K4464" t="s">
        <v>50</v>
      </c>
      <c r="L4464" t="s">
        <v>31093</v>
      </c>
      <c r="M4464" t="s">
        <v>31094</v>
      </c>
      <c r="N4464" t="s">
        <v>4783</v>
      </c>
      <c r="O4464" t="s">
        <v>4784</v>
      </c>
      <c r="P4464" t="s">
        <v>3632</v>
      </c>
      <c r="Q4464" t="s">
        <v>31095</v>
      </c>
      <c r="R4464" s="26">
        <v>3</v>
      </c>
      <c r="S4464" s="23">
        <v>803533820000</v>
      </c>
      <c r="T4464" t="s">
        <v>37</v>
      </c>
      <c r="U4464" t="s">
        <v>3634</v>
      </c>
      <c r="V4464" s="39">
        <v>46170</v>
      </c>
      <c r="W4464" s="41">
        <v>33</v>
      </c>
      <c r="X4464" s="26" t="s">
        <v>25685</v>
      </c>
      <c r="Y4464">
        <v>34.909999999999997</v>
      </c>
      <c r="AE4464" s="41">
        <v>34.909999999999997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 s="30">
        <f t="shared" si="433"/>
        <v>0</v>
      </c>
      <c r="AL4464" s="45">
        <v>3</v>
      </c>
      <c r="AM4464" s="32">
        <f t="shared" si="432"/>
        <v>3</v>
      </c>
      <c r="AN4464" s="33" t="str">
        <f t="shared" si="434"/>
        <v>NPN</v>
      </c>
      <c r="AO4464" s="33" t="str">
        <f t="shared" si="435"/>
        <v>3meses_pendientes</v>
      </c>
      <c r="AP4464" s="33">
        <f t="shared" si="436"/>
        <v>99</v>
      </c>
      <c r="AQ4464" s="31">
        <f t="shared" si="437"/>
        <v>28</v>
      </c>
    </row>
    <row r="4465" spans="2:43" x14ac:dyDescent="0.3">
      <c r="B4465" s="37">
        <v>46170</v>
      </c>
      <c r="C4465" t="s">
        <v>35</v>
      </c>
      <c r="D4465" t="s">
        <v>31096</v>
      </c>
      <c r="E4465" t="s">
        <v>31097</v>
      </c>
      <c r="F4465" t="s">
        <v>4778</v>
      </c>
      <c r="G4465" t="s">
        <v>31098</v>
      </c>
      <c r="H4465" t="s">
        <v>31099</v>
      </c>
      <c r="I4465" t="s">
        <v>38</v>
      </c>
      <c r="J4465" t="s">
        <v>44</v>
      </c>
      <c r="K4465" t="s">
        <v>4634</v>
      </c>
      <c r="L4465" t="s">
        <v>31100</v>
      </c>
      <c r="M4465" t="s">
        <v>31101</v>
      </c>
      <c r="N4465" t="s">
        <v>4783</v>
      </c>
      <c r="O4465" t="s">
        <v>4784</v>
      </c>
      <c r="P4465" t="s">
        <v>3632</v>
      </c>
      <c r="Q4465" t="s">
        <v>31102</v>
      </c>
      <c r="R4465" s="26">
        <v>2</v>
      </c>
      <c r="S4465" s="23">
        <v>364147800000</v>
      </c>
      <c r="T4465" t="s">
        <v>37</v>
      </c>
      <c r="U4465" t="s">
        <v>3634</v>
      </c>
      <c r="V4465" s="39">
        <v>46171</v>
      </c>
      <c r="W4465" s="41">
        <v>30</v>
      </c>
      <c r="X4465" s="26" t="s">
        <v>25685</v>
      </c>
      <c r="Y4465">
        <v>31.22</v>
      </c>
      <c r="AA4465">
        <v>15</v>
      </c>
      <c r="AE4465" s="41">
        <v>46.22</v>
      </c>
      <c r="AF4465">
        <v>0</v>
      </c>
      <c r="AG4465">
        <v>1</v>
      </c>
      <c r="AH4465">
        <v>0</v>
      </c>
      <c r="AI4465">
        <v>0</v>
      </c>
      <c r="AJ4465">
        <v>0</v>
      </c>
      <c r="AK4465" s="30">
        <f t="shared" si="433"/>
        <v>1</v>
      </c>
      <c r="AL4465" s="45">
        <v>3</v>
      </c>
      <c r="AM4465" s="32">
        <f t="shared" si="432"/>
        <v>2</v>
      </c>
      <c r="AN4465" s="33" t="str">
        <f t="shared" si="434"/>
        <v>MOROSO</v>
      </c>
      <c r="AO4465" s="33" t="str">
        <f t="shared" si="435"/>
        <v>2meses_pendientes</v>
      </c>
      <c r="AP4465" s="33">
        <f t="shared" si="436"/>
        <v>60</v>
      </c>
      <c r="AQ4465" s="31">
        <f t="shared" si="437"/>
        <v>29</v>
      </c>
    </row>
    <row r="4466" spans="2:43" x14ac:dyDescent="0.3">
      <c r="B4466" s="37">
        <v>46171</v>
      </c>
      <c r="C4466" t="s">
        <v>35</v>
      </c>
      <c r="D4466" t="s">
        <v>31103</v>
      </c>
      <c r="E4466" t="s">
        <v>31104</v>
      </c>
      <c r="F4466" t="s">
        <v>4778</v>
      </c>
      <c r="G4466" t="s">
        <v>31105</v>
      </c>
      <c r="H4466" t="s">
        <v>31106</v>
      </c>
      <c r="I4466" t="s">
        <v>38</v>
      </c>
      <c r="J4466" t="s">
        <v>44</v>
      </c>
      <c r="K4466" t="s">
        <v>4634</v>
      </c>
      <c r="L4466" t="s">
        <v>31107</v>
      </c>
      <c r="M4466" t="s">
        <v>31108</v>
      </c>
      <c r="N4466" t="s">
        <v>4783</v>
      </c>
      <c r="O4466" t="s">
        <v>4784</v>
      </c>
      <c r="P4466" t="s">
        <v>3632</v>
      </c>
      <c r="Q4466" t="s">
        <v>31109</v>
      </c>
      <c r="R4466" s="26">
        <v>3</v>
      </c>
      <c r="S4466" s="23">
        <v>367147750000</v>
      </c>
      <c r="T4466" t="s">
        <v>37</v>
      </c>
      <c r="U4466" t="s">
        <v>3634</v>
      </c>
      <c r="V4466" s="39">
        <v>46172</v>
      </c>
      <c r="W4466" s="41">
        <v>35</v>
      </c>
      <c r="X4466" s="26" t="s">
        <v>25685</v>
      </c>
      <c r="AE4466" s="41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 s="30">
        <f t="shared" si="433"/>
        <v>0</v>
      </c>
      <c r="AL4466" s="45">
        <v>3</v>
      </c>
      <c r="AM4466" s="32">
        <f t="shared" si="432"/>
        <v>3</v>
      </c>
      <c r="AN4466" s="33" t="str">
        <f t="shared" si="434"/>
        <v>NPN</v>
      </c>
      <c r="AO4466" s="33" t="str">
        <f t="shared" si="435"/>
        <v>3meses_pendientes</v>
      </c>
      <c r="AP4466" s="33">
        <f t="shared" si="436"/>
        <v>105</v>
      </c>
      <c r="AQ4466" s="31">
        <f t="shared" si="437"/>
        <v>30</v>
      </c>
    </row>
    <row r="4467" spans="2:43" x14ac:dyDescent="0.3">
      <c r="B4467" s="37">
        <v>46173</v>
      </c>
      <c r="C4467" t="s">
        <v>35</v>
      </c>
      <c r="D4467" t="s">
        <v>31110</v>
      </c>
      <c r="E4467" t="s">
        <v>31111</v>
      </c>
      <c r="F4467" t="s">
        <v>4778</v>
      </c>
      <c r="G4467" t="s">
        <v>31112</v>
      </c>
      <c r="H4467" t="s">
        <v>31113</v>
      </c>
      <c r="I4467" t="s">
        <v>38</v>
      </c>
      <c r="J4467" t="s">
        <v>42</v>
      </c>
      <c r="K4467" t="s">
        <v>50</v>
      </c>
      <c r="L4467" t="s">
        <v>31114</v>
      </c>
      <c r="M4467" t="s">
        <v>31115</v>
      </c>
      <c r="N4467" t="s">
        <v>4783</v>
      </c>
      <c r="O4467" t="s">
        <v>4784</v>
      </c>
      <c r="P4467" t="s">
        <v>3632</v>
      </c>
      <c r="Q4467" t="s">
        <v>31116</v>
      </c>
      <c r="R4467" s="26">
        <v>2</v>
      </c>
      <c r="S4467" s="23">
        <v>363151570000</v>
      </c>
      <c r="T4467" t="s">
        <v>37</v>
      </c>
      <c r="U4467" t="s">
        <v>3634</v>
      </c>
      <c r="V4467" s="39">
        <v>46173</v>
      </c>
      <c r="W4467" s="41">
        <v>30</v>
      </c>
      <c r="X4467" s="26" t="s">
        <v>25685</v>
      </c>
      <c r="Y4467">
        <v>30.44</v>
      </c>
      <c r="AE4467" s="41">
        <v>30.44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 s="30">
        <f t="shared" si="433"/>
        <v>0</v>
      </c>
      <c r="AL4467" s="45">
        <v>3</v>
      </c>
      <c r="AM4467" s="32">
        <f t="shared" si="432"/>
        <v>3</v>
      </c>
      <c r="AN4467" s="33" t="str">
        <f t="shared" si="434"/>
        <v>NPN</v>
      </c>
      <c r="AO4467" s="33" t="str">
        <f t="shared" si="435"/>
        <v>3meses_pendientes</v>
      </c>
      <c r="AP4467" s="33">
        <f t="shared" si="436"/>
        <v>90</v>
      </c>
      <c r="AQ4467" s="31">
        <f t="shared" si="437"/>
        <v>31</v>
      </c>
    </row>
    <row r="4468" spans="2:43" x14ac:dyDescent="0.3">
      <c r="B4468" s="37">
        <v>46146</v>
      </c>
      <c r="C4468" t="s">
        <v>35</v>
      </c>
      <c r="D4468" t="s">
        <v>31117</v>
      </c>
      <c r="E4468" t="s">
        <v>31118</v>
      </c>
      <c r="F4468" t="s">
        <v>31119</v>
      </c>
      <c r="G4468" t="s">
        <v>31120</v>
      </c>
      <c r="H4468" t="s">
        <v>31121</v>
      </c>
      <c r="I4468" t="s">
        <v>38</v>
      </c>
      <c r="J4468" t="s">
        <v>42</v>
      </c>
      <c r="K4468" t="s">
        <v>59</v>
      </c>
      <c r="L4468" t="s">
        <v>4940</v>
      </c>
      <c r="M4468" t="s">
        <v>31122</v>
      </c>
      <c r="N4468" t="s">
        <v>4897</v>
      </c>
      <c r="O4468" t="s">
        <v>4784</v>
      </c>
      <c r="P4468" t="s">
        <v>3632</v>
      </c>
      <c r="Q4468" t="s">
        <v>31123</v>
      </c>
      <c r="R4468" s="26">
        <v>3</v>
      </c>
      <c r="S4468" s="23">
        <v>364123700000</v>
      </c>
      <c r="T4468" t="s">
        <v>37</v>
      </c>
      <c r="U4468" t="s">
        <v>3634</v>
      </c>
      <c r="V4468" s="39">
        <v>46146</v>
      </c>
      <c r="W4468" s="41">
        <v>33</v>
      </c>
      <c r="X4468" s="26" t="s">
        <v>25685</v>
      </c>
      <c r="Y4468">
        <v>34.909999999999997</v>
      </c>
      <c r="AA4468">
        <v>34.909999999999997</v>
      </c>
      <c r="AE4468" s="41">
        <v>69.819999999999993</v>
      </c>
      <c r="AF4468">
        <v>0</v>
      </c>
      <c r="AG4468">
        <v>1</v>
      </c>
      <c r="AH4468">
        <v>0</v>
      </c>
      <c r="AI4468">
        <v>0</v>
      </c>
      <c r="AJ4468">
        <v>0</v>
      </c>
      <c r="AK4468" s="30">
        <f t="shared" si="433"/>
        <v>1</v>
      </c>
      <c r="AL4468" s="45">
        <v>3</v>
      </c>
      <c r="AM4468" s="32">
        <f t="shared" si="432"/>
        <v>2</v>
      </c>
      <c r="AN4468" s="33" t="str">
        <f t="shared" si="434"/>
        <v>MOROSO</v>
      </c>
      <c r="AO4468" s="33" t="str">
        <f t="shared" si="435"/>
        <v>2meses_pendientes</v>
      </c>
      <c r="AP4468" s="33">
        <f t="shared" si="436"/>
        <v>66</v>
      </c>
      <c r="AQ4468" s="31">
        <f t="shared" si="437"/>
        <v>4</v>
      </c>
    </row>
    <row r="4469" spans="2:43" x14ac:dyDescent="0.3">
      <c r="B4469" s="37">
        <v>46148</v>
      </c>
      <c r="C4469" t="s">
        <v>35</v>
      </c>
      <c r="D4469" t="s">
        <v>31124</v>
      </c>
      <c r="E4469" t="s">
        <v>31125</v>
      </c>
      <c r="F4469" t="s">
        <v>31126</v>
      </c>
      <c r="G4469" t="s">
        <v>31127</v>
      </c>
      <c r="H4469" t="s">
        <v>31128</v>
      </c>
      <c r="I4469" t="s">
        <v>38</v>
      </c>
      <c r="J4469" t="s">
        <v>42</v>
      </c>
      <c r="K4469" t="s">
        <v>50</v>
      </c>
      <c r="L4469" t="s">
        <v>4940</v>
      </c>
      <c r="M4469" t="s">
        <v>31129</v>
      </c>
      <c r="N4469" t="s">
        <v>4897</v>
      </c>
      <c r="O4469" t="s">
        <v>4784</v>
      </c>
      <c r="P4469" t="s">
        <v>3632</v>
      </c>
      <c r="Q4469" t="s">
        <v>31130</v>
      </c>
      <c r="R4469" s="26">
        <v>2</v>
      </c>
      <c r="S4469" s="23">
        <v>368126440000</v>
      </c>
      <c r="T4469" t="s">
        <v>37</v>
      </c>
      <c r="U4469" t="s">
        <v>3634</v>
      </c>
      <c r="V4469" s="39">
        <v>46148</v>
      </c>
      <c r="W4469" s="41">
        <v>30</v>
      </c>
      <c r="X4469" s="26" t="s">
        <v>25685</v>
      </c>
      <c r="Z4469">
        <v>22.83</v>
      </c>
      <c r="AE4469" s="41">
        <v>22.83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 s="30">
        <f t="shared" si="433"/>
        <v>1</v>
      </c>
      <c r="AL4469" s="45">
        <v>3</v>
      </c>
      <c r="AM4469" s="32">
        <f t="shared" si="432"/>
        <v>2</v>
      </c>
      <c r="AN4469" s="33" t="str">
        <f t="shared" si="434"/>
        <v>MOROSO</v>
      </c>
      <c r="AO4469" s="33" t="str">
        <f t="shared" si="435"/>
        <v>2meses_pendientes</v>
      </c>
      <c r="AP4469" s="33">
        <f t="shared" si="436"/>
        <v>60</v>
      </c>
      <c r="AQ4469" s="31">
        <f t="shared" si="437"/>
        <v>6</v>
      </c>
    </row>
    <row r="4470" spans="2:43" x14ac:dyDescent="0.3">
      <c r="B4470" s="37">
        <v>46149</v>
      </c>
      <c r="C4470" t="s">
        <v>35</v>
      </c>
      <c r="D4470" t="s">
        <v>31131</v>
      </c>
      <c r="E4470" t="s">
        <v>31132</v>
      </c>
      <c r="F4470" t="s">
        <v>31133</v>
      </c>
      <c r="G4470" t="s">
        <v>31134</v>
      </c>
      <c r="H4470" t="s">
        <v>31135</v>
      </c>
      <c r="I4470" t="s">
        <v>38</v>
      </c>
      <c r="J4470" t="s">
        <v>42</v>
      </c>
      <c r="K4470" t="s">
        <v>59</v>
      </c>
      <c r="L4470" t="s">
        <v>4960</v>
      </c>
      <c r="M4470" t="s">
        <v>31136</v>
      </c>
      <c r="N4470" t="s">
        <v>4897</v>
      </c>
      <c r="O4470" t="s">
        <v>4784</v>
      </c>
      <c r="P4470" t="s">
        <v>3632</v>
      </c>
      <c r="Q4470" t="s">
        <v>31137</v>
      </c>
      <c r="R4470" s="26">
        <v>3</v>
      </c>
      <c r="S4470" s="23">
        <v>363128570000</v>
      </c>
      <c r="T4470" t="s">
        <v>37</v>
      </c>
      <c r="U4470" t="s">
        <v>3634</v>
      </c>
      <c r="V4470" s="39">
        <v>46153</v>
      </c>
      <c r="W4470" s="41">
        <v>33</v>
      </c>
      <c r="X4470" s="26" t="s">
        <v>25685</v>
      </c>
      <c r="AE4470" s="41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 s="30">
        <f t="shared" si="433"/>
        <v>0</v>
      </c>
      <c r="AL4470" s="45">
        <v>3</v>
      </c>
      <c r="AM4470" s="32">
        <f t="shared" si="432"/>
        <v>3</v>
      </c>
      <c r="AN4470" s="33" t="str">
        <f t="shared" si="434"/>
        <v>NPN</v>
      </c>
      <c r="AO4470" s="33" t="str">
        <f t="shared" si="435"/>
        <v>3meses_pendientes</v>
      </c>
      <c r="AP4470" s="33">
        <f t="shared" si="436"/>
        <v>99</v>
      </c>
      <c r="AQ4470" s="31">
        <f t="shared" si="437"/>
        <v>11</v>
      </c>
    </row>
    <row r="4471" spans="2:43" x14ac:dyDescent="0.3">
      <c r="B4471" s="37">
        <v>46152</v>
      </c>
      <c r="C4471" t="s">
        <v>35</v>
      </c>
      <c r="D4471" t="s">
        <v>31138</v>
      </c>
      <c r="E4471" t="s">
        <v>31139</v>
      </c>
      <c r="F4471" t="s">
        <v>31140</v>
      </c>
      <c r="G4471" t="s">
        <v>31141</v>
      </c>
      <c r="H4471" t="s">
        <v>31142</v>
      </c>
      <c r="I4471" t="s">
        <v>38</v>
      </c>
      <c r="J4471" t="s">
        <v>44</v>
      </c>
      <c r="K4471" t="s">
        <v>4325</v>
      </c>
      <c r="L4471" t="s">
        <v>4940</v>
      </c>
      <c r="M4471" t="s">
        <v>31143</v>
      </c>
      <c r="N4471" t="s">
        <v>4897</v>
      </c>
      <c r="O4471" t="s">
        <v>4784</v>
      </c>
      <c r="P4471" t="s">
        <v>3632</v>
      </c>
      <c r="Q4471" t="s">
        <v>31144</v>
      </c>
      <c r="R4471" s="26">
        <v>3</v>
      </c>
      <c r="S4471" s="23">
        <v>362130410000</v>
      </c>
      <c r="T4471" t="s">
        <v>37</v>
      </c>
      <c r="U4471" t="s">
        <v>3634</v>
      </c>
      <c r="V4471" s="39">
        <v>46153</v>
      </c>
      <c r="W4471" s="41">
        <v>38</v>
      </c>
      <c r="X4471" s="26" t="s">
        <v>25685</v>
      </c>
      <c r="Z4471">
        <v>84.39</v>
      </c>
      <c r="AE4471" s="41">
        <v>84.39</v>
      </c>
      <c r="AF4471">
        <v>1</v>
      </c>
      <c r="AG4471">
        <v>0</v>
      </c>
      <c r="AH4471">
        <v>0</v>
      </c>
      <c r="AI4471">
        <v>0</v>
      </c>
      <c r="AJ4471">
        <v>0</v>
      </c>
      <c r="AK4471" s="30">
        <f t="shared" si="433"/>
        <v>1</v>
      </c>
      <c r="AL4471" s="45">
        <v>3</v>
      </c>
      <c r="AM4471" s="32">
        <f t="shared" si="432"/>
        <v>2</v>
      </c>
      <c r="AN4471" s="33" t="str">
        <f t="shared" si="434"/>
        <v>MOROSO</v>
      </c>
      <c r="AO4471" s="33" t="str">
        <f t="shared" si="435"/>
        <v>2meses_pendientes</v>
      </c>
      <c r="AP4471" s="33">
        <f t="shared" si="436"/>
        <v>76</v>
      </c>
      <c r="AQ4471" s="31">
        <f t="shared" si="437"/>
        <v>11</v>
      </c>
    </row>
    <row r="4472" spans="2:43" x14ac:dyDescent="0.3">
      <c r="B4472" s="37">
        <v>46157</v>
      </c>
      <c r="C4472" t="s">
        <v>35</v>
      </c>
      <c r="D4472" t="s">
        <v>31145</v>
      </c>
      <c r="E4472" t="s">
        <v>31146</v>
      </c>
      <c r="F4472" t="s">
        <v>31147</v>
      </c>
      <c r="G4472" t="s">
        <v>31148</v>
      </c>
      <c r="H4472" t="s">
        <v>31149</v>
      </c>
      <c r="I4472" t="s">
        <v>38</v>
      </c>
      <c r="J4472" t="s">
        <v>38</v>
      </c>
      <c r="K4472" t="s">
        <v>2002</v>
      </c>
      <c r="L4472" t="s">
        <v>4892</v>
      </c>
      <c r="M4472" t="s">
        <v>31150</v>
      </c>
      <c r="N4472" t="s">
        <v>4897</v>
      </c>
      <c r="O4472" t="s">
        <v>4784</v>
      </c>
      <c r="P4472" t="s">
        <v>3632</v>
      </c>
      <c r="Q4472" t="s">
        <v>31151</v>
      </c>
      <c r="R4472" s="26">
        <v>3</v>
      </c>
      <c r="S4472" s="23">
        <v>989082570000</v>
      </c>
      <c r="T4472" t="s">
        <v>37</v>
      </c>
      <c r="U4472" t="s">
        <v>3634</v>
      </c>
      <c r="V4472" s="39">
        <v>46158</v>
      </c>
      <c r="W4472" s="41">
        <v>35.479999999999997</v>
      </c>
      <c r="X4472" s="26" t="s">
        <v>25685</v>
      </c>
      <c r="AE4472" s="41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 s="30">
        <f t="shared" si="433"/>
        <v>0</v>
      </c>
      <c r="AL4472" s="45">
        <v>3</v>
      </c>
      <c r="AM4472" s="32">
        <f t="shared" si="432"/>
        <v>3</v>
      </c>
      <c r="AN4472" s="33" t="str">
        <f t="shared" si="434"/>
        <v>NPN</v>
      </c>
      <c r="AO4472" s="33" t="str">
        <f t="shared" si="435"/>
        <v>3meses_pendientes</v>
      </c>
      <c r="AP4472" s="33">
        <f t="shared" si="436"/>
        <v>106.44</v>
      </c>
      <c r="AQ4472" s="31">
        <f t="shared" si="437"/>
        <v>16</v>
      </c>
    </row>
    <row r="4473" spans="2:43" x14ac:dyDescent="0.3">
      <c r="B4473" s="37">
        <v>46160</v>
      </c>
      <c r="C4473" t="s">
        <v>35</v>
      </c>
      <c r="D4473" t="s">
        <v>31152</v>
      </c>
      <c r="E4473" t="s">
        <v>31153</v>
      </c>
      <c r="F4473" t="s">
        <v>31154</v>
      </c>
      <c r="G4473" t="s">
        <v>31155</v>
      </c>
      <c r="H4473" t="s">
        <v>31156</v>
      </c>
      <c r="I4473" t="s">
        <v>38</v>
      </c>
      <c r="J4473" t="s">
        <v>38</v>
      </c>
      <c r="K4473" t="s">
        <v>561</v>
      </c>
      <c r="L4473" t="s">
        <v>4892</v>
      </c>
      <c r="M4473" t="s">
        <v>31157</v>
      </c>
      <c r="N4473" t="s">
        <v>4897</v>
      </c>
      <c r="O4473" t="s">
        <v>4784</v>
      </c>
      <c r="P4473" t="s">
        <v>3632</v>
      </c>
      <c r="Q4473" t="s">
        <v>31158</v>
      </c>
      <c r="R4473" s="26">
        <v>3</v>
      </c>
      <c r="S4473" s="23">
        <v>367104620000</v>
      </c>
      <c r="T4473" t="s">
        <v>37</v>
      </c>
      <c r="U4473" t="s">
        <v>3634</v>
      </c>
      <c r="V4473" s="39">
        <v>46162</v>
      </c>
      <c r="W4473" s="41">
        <v>33</v>
      </c>
      <c r="X4473" s="26" t="s">
        <v>25685</v>
      </c>
      <c r="Y4473">
        <v>34.909999999999997</v>
      </c>
      <c r="AE4473" s="41">
        <v>34.909999999999997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 s="30">
        <f t="shared" si="433"/>
        <v>0</v>
      </c>
      <c r="AL4473" s="45">
        <v>3</v>
      </c>
      <c r="AM4473" s="32">
        <f t="shared" si="432"/>
        <v>3</v>
      </c>
      <c r="AN4473" s="33" t="str">
        <f t="shared" si="434"/>
        <v>NPN</v>
      </c>
      <c r="AO4473" s="33" t="str">
        <f t="shared" si="435"/>
        <v>3meses_pendientes</v>
      </c>
      <c r="AP4473" s="33">
        <f t="shared" si="436"/>
        <v>99</v>
      </c>
      <c r="AQ4473" s="31">
        <f t="shared" si="437"/>
        <v>20</v>
      </c>
    </row>
    <row r="4474" spans="2:43" x14ac:dyDescent="0.3">
      <c r="B4474" s="37">
        <v>46161</v>
      </c>
      <c r="C4474" t="s">
        <v>35</v>
      </c>
      <c r="D4474" t="s">
        <v>31159</v>
      </c>
      <c r="E4474" t="s">
        <v>31160</v>
      </c>
      <c r="F4474" t="s">
        <v>31161</v>
      </c>
      <c r="G4474" t="s">
        <v>31162</v>
      </c>
      <c r="H4474" t="s">
        <v>31163</v>
      </c>
      <c r="I4474" t="s">
        <v>38</v>
      </c>
      <c r="J4474" t="s">
        <v>42</v>
      </c>
      <c r="K4474" t="s">
        <v>50</v>
      </c>
      <c r="L4474" t="s">
        <v>4940</v>
      </c>
      <c r="M4474" t="s">
        <v>31164</v>
      </c>
      <c r="N4474" t="s">
        <v>4897</v>
      </c>
      <c r="O4474" t="s">
        <v>4784</v>
      </c>
      <c r="P4474" t="s">
        <v>3632</v>
      </c>
      <c r="Q4474" t="s">
        <v>31165</v>
      </c>
      <c r="R4474" s="26">
        <v>3</v>
      </c>
      <c r="S4474" s="23">
        <v>366138380000</v>
      </c>
      <c r="T4474" t="s">
        <v>37</v>
      </c>
      <c r="U4474" t="s">
        <v>3634</v>
      </c>
      <c r="V4474" s="39">
        <v>46167</v>
      </c>
      <c r="W4474" s="41">
        <v>16.03</v>
      </c>
      <c r="X4474" s="26" t="s">
        <v>25685</v>
      </c>
      <c r="Y4474">
        <v>16.75</v>
      </c>
      <c r="AE4474" s="41">
        <v>16.75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 s="30">
        <f t="shared" si="433"/>
        <v>0</v>
      </c>
      <c r="AL4474" s="45">
        <v>3</v>
      </c>
      <c r="AM4474" s="32">
        <f t="shared" si="432"/>
        <v>3</v>
      </c>
      <c r="AN4474" s="33" t="str">
        <f t="shared" si="434"/>
        <v>NPN</v>
      </c>
      <c r="AO4474" s="33" t="str">
        <f t="shared" si="435"/>
        <v>3meses_pendientes</v>
      </c>
      <c r="AP4474" s="33">
        <f t="shared" si="436"/>
        <v>48.09</v>
      </c>
      <c r="AQ4474" s="31">
        <f t="shared" si="437"/>
        <v>25</v>
      </c>
    </row>
    <row r="4475" spans="2:43" x14ac:dyDescent="0.3">
      <c r="B4475" s="37">
        <v>46163</v>
      </c>
      <c r="C4475" t="s">
        <v>35</v>
      </c>
      <c r="D4475" t="s">
        <v>31166</v>
      </c>
      <c r="E4475" t="s">
        <v>31167</v>
      </c>
      <c r="F4475" t="s">
        <v>31168</v>
      </c>
      <c r="G4475" t="s">
        <v>31169</v>
      </c>
      <c r="H4475" t="s">
        <v>31170</v>
      </c>
      <c r="I4475" t="s">
        <v>38</v>
      </c>
      <c r="J4475" t="s">
        <v>44</v>
      </c>
      <c r="K4475" t="s">
        <v>52</v>
      </c>
      <c r="L4475" t="s">
        <v>4892</v>
      </c>
      <c r="M4475" t="s">
        <v>31171</v>
      </c>
      <c r="N4475" t="s">
        <v>4897</v>
      </c>
      <c r="O4475" t="s">
        <v>4784</v>
      </c>
      <c r="P4475" t="s">
        <v>3632</v>
      </c>
      <c r="Q4475" t="s">
        <v>31172</v>
      </c>
      <c r="R4475" s="26">
        <v>2</v>
      </c>
      <c r="S4475" s="23">
        <v>361140440000</v>
      </c>
      <c r="T4475" t="s">
        <v>37</v>
      </c>
      <c r="U4475" t="s">
        <v>3634</v>
      </c>
      <c r="V4475" s="39">
        <v>46169</v>
      </c>
      <c r="W4475" s="41">
        <v>30</v>
      </c>
      <c r="X4475" s="26" t="s">
        <v>25685</v>
      </c>
      <c r="Y4475">
        <v>30.44</v>
      </c>
      <c r="AE4475" s="41">
        <v>30.44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 s="30">
        <f t="shared" si="433"/>
        <v>0</v>
      </c>
      <c r="AL4475" s="45">
        <v>3</v>
      </c>
      <c r="AM4475" s="32">
        <f t="shared" si="432"/>
        <v>3</v>
      </c>
      <c r="AN4475" s="33" t="str">
        <f t="shared" si="434"/>
        <v>NPN</v>
      </c>
      <c r="AO4475" s="33" t="str">
        <f t="shared" si="435"/>
        <v>3meses_pendientes</v>
      </c>
      <c r="AP4475" s="33">
        <f t="shared" si="436"/>
        <v>90</v>
      </c>
      <c r="AQ4475" s="31">
        <f t="shared" si="437"/>
        <v>27</v>
      </c>
    </row>
    <row r="4476" spans="2:43" x14ac:dyDescent="0.3">
      <c r="B4476" s="37">
        <v>46163</v>
      </c>
      <c r="C4476" t="s">
        <v>35</v>
      </c>
      <c r="D4476" t="s">
        <v>31173</v>
      </c>
      <c r="E4476" t="s">
        <v>31174</v>
      </c>
      <c r="F4476" t="s">
        <v>31175</v>
      </c>
      <c r="G4476" t="s">
        <v>31176</v>
      </c>
      <c r="H4476" t="s">
        <v>31177</v>
      </c>
      <c r="I4476" t="s">
        <v>38</v>
      </c>
      <c r="J4476" t="s">
        <v>44</v>
      </c>
      <c r="K4476" t="s">
        <v>52</v>
      </c>
      <c r="L4476" t="s">
        <v>4940</v>
      </c>
      <c r="M4476" t="s">
        <v>31178</v>
      </c>
      <c r="N4476" t="s">
        <v>4897</v>
      </c>
      <c r="O4476" t="s">
        <v>4784</v>
      </c>
      <c r="P4476" t="s">
        <v>3632</v>
      </c>
      <c r="Q4476" t="s">
        <v>31179</v>
      </c>
      <c r="R4476" s="26">
        <v>3</v>
      </c>
      <c r="S4476" s="23">
        <v>291071080000</v>
      </c>
      <c r="T4476" t="s">
        <v>37</v>
      </c>
      <c r="U4476" t="s">
        <v>3634</v>
      </c>
      <c r="V4476" s="39">
        <v>46164</v>
      </c>
      <c r="W4476" s="41">
        <v>33</v>
      </c>
      <c r="X4476" s="26" t="s">
        <v>25685</v>
      </c>
      <c r="AE4476" s="41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 s="30">
        <f t="shared" si="433"/>
        <v>0</v>
      </c>
      <c r="AL4476" s="45">
        <v>3</v>
      </c>
      <c r="AM4476" s="32">
        <f t="shared" si="432"/>
        <v>3</v>
      </c>
      <c r="AN4476" s="33" t="str">
        <f t="shared" si="434"/>
        <v>NPN</v>
      </c>
      <c r="AO4476" s="33" t="str">
        <f t="shared" si="435"/>
        <v>3meses_pendientes</v>
      </c>
      <c r="AP4476" s="33">
        <f t="shared" si="436"/>
        <v>99</v>
      </c>
      <c r="AQ4476" s="31">
        <f t="shared" si="437"/>
        <v>22</v>
      </c>
    </row>
    <row r="4477" spans="2:43" x14ac:dyDescent="0.3">
      <c r="B4477" s="37">
        <v>46163</v>
      </c>
      <c r="C4477" t="s">
        <v>35</v>
      </c>
      <c r="D4477" t="s">
        <v>31180</v>
      </c>
      <c r="E4477" t="s">
        <v>31181</v>
      </c>
      <c r="F4477" t="s">
        <v>31182</v>
      </c>
      <c r="G4477" t="s">
        <v>31183</v>
      </c>
      <c r="H4477" t="s">
        <v>31184</v>
      </c>
      <c r="I4477" t="s">
        <v>38</v>
      </c>
      <c r="J4477" t="s">
        <v>42</v>
      </c>
      <c r="K4477" t="s">
        <v>50</v>
      </c>
      <c r="L4477" t="s">
        <v>4892</v>
      </c>
      <c r="M4477" t="s">
        <v>31185</v>
      </c>
      <c r="N4477" t="s">
        <v>4897</v>
      </c>
      <c r="O4477" t="s">
        <v>4784</v>
      </c>
      <c r="P4477" t="s">
        <v>3632</v>
      </c>
      <c r="Q4477" t="s">
        <v>31186</v>
      </c>
      <c r="R4477" s="26">
        <v>3</v>
      </c>
      <c r="S4477" s="23">
        <v>364138680000</v>
      </c>
      <c r="T4477" t="s">
        <v>37</v>
      </c>
      <c r="U4477" t="s">
        <v>3634</v>
      </c>
      <c r="V4477" s="39">
        <v>46163</v>
      </c>
      <c r="W4477" s="41">
        <v>35.200000000000003</v>
      </c>
      <c r="X4477" s="26" t="s">
        <v>25685</v>
      </c>
      <c r="Z4477">
        <v>38</v>
      </c>
      <c r="AE4477" s="41">
        <v>38</v>
      </c>
      <c r="AF4477">
        <v>1</v>
      </c>
      <c r="AG4477">
        <v>0</v>
      </c>
      <c r="AH4477">
        <v>0</v>
      </c>
      <c r="AI4477">
        <v>0</v>
      </c>
      <c r="AJ4477">
        <v>0</v>
      </c>
      <c r="AK4477" s="30">
        <f t="shared" si="433"/>
        <v>1</v>
      </c>
      <c r="AL4477" s="45">
        <v>3</v>
      </c>
      <c r="AM4477" s="32">
        <f t="shared" si="432"/>
        <v>2</v>
      </c>
      <c r="AN4477" s="33" t="str">
        <f t="shared" si="434"/>
        <v>MOROSO</v>
      </c>
      <c r="AO4477" s="33" t="str">
        <f t="shared" si="435"/>
        <v>2meses_pendientes</v>
      </c>
      <c r="AP4477" s="33">
        <f t="shared" si="436"/>
        <v>70.400000000000006</v>
      </c>
      <c r="AQ4477" s="31">
        <f t="shared" si="437"/>
        <v>21</v>
      </c>
    </row>
    <row r="4478" spans="2:43" x14ac:dyDescent="0.3">
      <c r="B4478" s="37">
        <v>46164</v>
      </c>
      <c r="C4478" t="s">
        <v>35</v>
      </c>
      <c r="D4478" t="s">
        <v>31187</v>
      </c>
      <c r="E4478" t="s">
        <v>31188</v>
      </c>
      <c r="F4478" t="s">
        <v>31189</v>
      </c>
      <c r="G4478" t="s">
        <v>31190</v>
      </c>
      <c r="H4478" t="s">
        <v>31191</v>
      </c>
      <c r="I4478" t="s">
        <v>38</v>
      </c>
      <c r="J4478" t="s">
        <v>44</v>
      </c>
      <c r="K4478" t="s">
        <v>4325</v>
      </c>
      <c r="L4478" t="s">
        <v>17226</v>
      </c>
      <c r="M4478" t="s">
        <v>31192</v>
      </c>
      <c r="N4478" t="s">
        <v>4897</v>
      </c>
      <c r="O4478" t="s">
        <v>4784</v>
      </c>
      <c r="P4478" t="s">
        <v>3632</v>
      </c>
      <c r="Q4478" t="s">
        <v>31193</v>
      </c>
      <c r="R4478" s="26">
        <v>2</v>
      </c>
      <c r="S4478" s="23">
        <v>363142010000</v>
      </c>
      <c r="T4478" t="s">
        <v>37</v>
      </c>
      <c r="U4478" t="s">
        <v>3634</v>
      </c>
      <c r="V4478" s="39">
        <v>46164</v>
      </c>
      <c r="W4478" s="41">
        <v>30</v>
      </c>
      <c r="X4478" s="26" t="s">
        <v>25685</v>
      </c>
      <c r="Z4478">
        <v>29.8</v>
      </c>
      <c r="AE4478" s="41">
        <v>29.8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 s="30">
        <f t="shared" si="433"/>
        <v>1</v>
      </c>
      <c r="AL4478" s="45">
        <v>3</v>
      </c>
      <c r="AM4478" s="32">
        <f t="shared" si="432"/>
        <v>2</v>
      </c>
      <c r="AN4478" s="33" t="str">
        <f t="shared" si="434"/>
        <v>MOROSO</v>
      </c>
      <c r="AO4478" s="33" t="str">
        <f t="shared" si="435"/>
        <v>2meses_pendientes</v>
      </c>
      <c r="AP4478" s="33">
        <f t="shared" si="436"/>
        <v>60</v>
      </c>
      <c r="AQ4478" s="31">
        <f t="shared" si="437"/>
        <v>22</v>
      </c>
    </row>
    <row r="4479" spans="2:43" x14ac:dyDescent="0.3">
      <c r="B4479" s="37">
        <v>46166</v>
      </c>
      <c r="C4479" t="s">
        <v>35</v>
      </c>
      <c r="D4479" t="s">
        <v>31194</v>
      </c>
      <c r="E4479" t="s">
        <v>31195</v>
      </c>
      <c r="F4479" t="s">
        <v>31196</v>
      </c>
      <c r="G4479" t="s">
        <v>31197</v>
      </c>
      <c r="H4479" t="s">
        <v>31198</v>
      </c>
      <c r="I4479" t="s">
        <v>38</v>
      </c>
      <c r="J4479" t="s">
        <v>42</v>
      </c>
      <c r="K4479" t="s">
        <v>50</v>
      </c>
      <c r="L4479" t="s">
        <v>4892</v>
      </c>
      <c r="M4479" t="s">
        <v>31199</v>
      </c>
      <c r="N4479" t="s">
        <v>4897</v>
      </c>
      <c r="O4479" t="s">
        <v>4784</v>
      </c>
      <c r="P4479" t="s">
        <v>3632</v>
      </c>
      <c r="Q4479" t="s">
        <v>31200</v>
      </c>
      <c r="R4479" s="26">
        <v>2</v>
      </c>
      <c r="S4479" s="23">
        <v>363143430000</v>
      </c>
      <c r="T4479" t="s">
        <v>37</v>
      </c>
      <c r="U4479" t="s">
        <v>3634</v>
      </c>
      <c r="V4479" s="39">
        <v>46167</v>
      </c>
      <c r="W4479" s="41">
        <v>36.840000000000003</v>
      </c>
      <c r="X4479" s="26" t="s">
        <v>25685</v>
      </c>
      <c r="Z4479">
        <v>128.52000000000001</v>
      </c>
      <c r="AE4479" s="41">
        <v>128.52000000000001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 s="30">
        <f t="shared" si="433"/>
        <v>1</v>
      </c>
      <c r="AL4479" s="45">
        <v>3</v>
      </c>
      <c r="AM4479" s="32">
        <f t="shared" si="432"/>
        <v>2</v>
      </c>
      <c r="AN4479" s="33" t="str">
        <f t="shared" si="434"/>
        <v>MOROSO</v>
      </c>
      <c r="AO4479" s="33" t="str">
        <f t="shared" si="435"/>
        <v>2meses_pendientes</v>
      </c>
      <c r="AP4479" s="33">
        <f t="shared" si="436"/>
        <v>73.680000000000007</v>
      </c>
      <c r="AQ4479" s="31">
        <f t="shared" si="437"/>
        <v>25</v>
      </c>
    </row>
    <row r="4480" spans="2:43" x14ac:dyDescent="0.3">
      <c r="B4480" s="37">
        <v>46167</v>
      </c>
      <c r="C4480" t="s">
        <v>35</v>
      </c>
      <c r="D4480" t="s">
        <v>31201</v>
      </c>
      <c r="E4480" t="s">
        <v>31202</v>
      </c>
      <c r="F4480" t="s">
        <v>31203</v>
      </c>
      <c r="G4480" t="s">
        <v>31204</v>
      </c>
      <c r="H4480" t="s">
        <v>31205</v>
      </c>
      <c r="I4480" t="s">
        <v>38</v>
      </c>
      <c r="J4480" t="s">
        <v>44</v>
      </c>
      <c r="K4480" t="s">
        <v>55</v>
      </c>
      <c r="L4480" t="s">
        <v>4960</v>
      </c>
      <c r="M4480" t="s">
        <v>31206</v>
      </c>
      <c r="N4480" t="s">
        <v>4897</v>
      </c>
      <c r="O4480" t="s">
        <v>4784</v>
      </c>
      <c r="P4480" t="s">
        <v>3632</v>
      </c>
      <c r="Q4480" t="s">
        <v>31207</v>
      </c>
      <c r="R4480" s="26">
        <v>2</v>
      </c>
      <c r="S4480" s="23">
        <v>299096100000</v>
      </c>
      <c r="T4480" t="s">
        <v>37</v>
      </c>
      <c r="U4480" t="s">
        <v>3634</v>
      </c>
      <c r="V4480" s="39">
        <v>46167</v>
      </c>
      <c r="W4480" s="41">
        <v>33</v>
      </c>
      <c r="X4480" s="26" t="s">
        <v>25685</v>
      </c>
      <c r="Z4480">
        <v>69.53</v>
      </c>
      <c r="AE4480" s="41">
        <v>69.53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 s="30">
        <f t="shared" si="433"/>
        <v>1</v>
      </c>
      <c r="AL4480" s="45">
        <v>3</v>
      </c>
      <c r="AM4480" s="32">
        <f t="shared" si="432"/>
        <v>2</v>
      </c>
      <c r="AN4480" s="33" t="str">
        <f t="shared" si="434"/>
        <v>MOROSO</v>
      </c>
      <c r="AO4480" s="33" t="str">
        <f t="shared" si="435"/>
        <v>2meses_pendientes</v>
      </c>
      <c r="AP4480" s="33">
        <f t="shared" si="436"/>
        <v>66</v>
      </c>
      <c r="AQ4480" s="31">
        <f t="shared" si="437"/>
        <v>25</v>
      </c>
    </row>
    <row r="4481" spans="2:43" x14ac:dyDescent="0.3">
      <c r="B4481" s="37">
        <v>46169</v>
      </c>
      <c r="C4481" t="s">
        <v>35</v>
      </c>
      <c r="D4481" t="s">
        <v>31208</v>
      </c>
      <c r="E4481" t="s">
        <v>31209</v>
      </c>
      <c r="F4481" t="s">
        <v>31210</v>
      </c>
      <c r="G4481" t="s">
        <v>31211</v>
      </c>
      <c r="H4481" t="s">
        <v>31212</v>
      </c>
      <c r="I4481" t="s">
        <v>38</v>
      </c>
      <c r="J4481" t="s">
        <v>44</v>
      </c>
      <c r="K4481" t="s">
        <v>56</v>
      </c>
      <c r="L4481" t="s">
        <v>4892</v>
      </c>
      <c r="M4481" t="s">
        <v>31213</v>
      </c>
      <c r="N4481" t="s">
        <v>4897</v>
      </c>
      <c r="O4481" t="s">
        <v>4784</v>
      </c>
      <c r="P4481" t="s">
        <v>3632</v>
      </c>
      <c r="Q4481" t="s">
        <v>31214</v>
      </c>
      <c r="R4481" s="26">
        <v>3</v>
      </c>
      <c r="S4481" s="23">
        <v>299054610000</v>
      </c>
      <c r="T4481" t="s">
        <v>37</v>
      </c>
      <c r="U4481" t="s">
        <v>3634</v>
      </c>
      <c r="V4481" s="39">
        <v>46169</v>
      </c>
      <c r="W4481" s="41">
        <v>33</v>
      </c>
      <c r="X4481" s="26" t="s">
        <v>25685</v>
      </c>
      <c r="Y4481">
        <v>34.909999999999997</v>
      </c>
      <c r="AE4481" s="41">
        <v>34.909999999999997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 s="30">
        <f t="shared" si="433"/>
        <v>0</v>
      </c>
      <c r="AL4481" s="45">
        <v>3</v>
      </c>
      <c r="AM4481" s="32">
        <f t="shared" si="432"/>
        <v>3</v>
      </c>
      <c r="AN4481" s="33" t="str">
        <f t="shared" si="434"/>
        <v>NPN</v>
      </c>
      <c r="AO4481" s="33" t="str">
        <f t="shared" si="435"/>
        <v>3meses_pendientes</v>
      </c>
      <c r="AP4481" s="33">
        <f t="shared" si="436"/>
        <v>99</v>
      </c>
      <c r="AQ4481" s="31">
        <f t="shared" si="437"/>
        <v>27</v>
      </c>
    </row>
    <row r="4482" spans="2:43" x14ac:dyDescent="0.3">
      <c r="B4482" s="37">
        <v>46173</v>
      </c>
      <c r="C4482" t="s">
        <v>35</v>
      </c>
      <c r="D4482" t="s">
        <v>31215</v>
      </c>
      <c r="E4482" t="s">
        <v>31216</v>
      </c>
      <c r="F4482" t="s">
        <v>31217</v>
      </c>
      <c r="G4482" t="s">
        <v>31218</v>
      </c>
      <c r="H4482" t="s">
        <v>31219</v>
      </c>
      <c r="I4482" t="s">
        <v>38</v>
      </c>
      <c r="J4482" t="s">
        <v>38</v>
      </c>
      <c r="K4482" t="s">
        <v>561</v>
      </c>
      <c r="L4482" t="s">
        <v>4940</v>
      </c>
      <c r="M4482" t="s">
        <v>31220</v>
      </c>
      <c r="N4482" t="s">
        <v>4897</v>
      </c>
      <c r="O4482" t="s">
        <v>4784</v>
      </c>
      <c r="P4482" t="s">
        <v>3632</v>
      </c>
      <c r="Q4482" t="s">
        <v>31221</v>
      </c>
      <c r="R4482" s="26">
        <v>2</v>
      </c>
      <c r="S4482" s="23">
        <v>368150750000</v>
      </c>
      <c r="T4482" t="s">
        <v>37</v>
      </c>
      <c r="U4482" t="s">
        <v>3634</v>
      </c>
      <c r="V4482" s="39">
        <v>46173</v>
      </c>
      <c r="W4482" s="41">
        <v>33</v>
      </c>
      <c r="X4482" s="26" t="s">
        <v>25685</v>
      </c>
      <c r="AA4482">
        <v>33.65</v>
      </c>
      <c r="AE4482" s="41">
        <v>33.65</v>
      </c>
      <c r="AF4482">
        <v>0</v>
      </c>
      <c r="AG4482">
        <v>1</v>
      </c>
      <c r="AH4482">
        <v>0</v>
      </c>
      <c r="AI4482">
        <v>0</v>
      </c>
      <c r="AJ4482">
        <v>0</v>
      </c>
      <c r="AK4482" s="30">
        <f t="shared" si="433"/>
        <v>1</v>
      </c>
      <c r="AL4482" s="45">
        <v>3</v>
      </c>
      <c r="AM4482" s="32">
        <f t="shared" ref="AM4482:AM4545" si="438">AL4482-AK4482</f>
        <v>2</v>
      </c>
      <c r="AN4482" s="33" t="str">
        <f t="shared" si="434"/>
        <v>MOROSO</v>
      </c>
      <c r="AO4482" s="33" t="str">
        <f t="shared" si="435"/>
        <v>2meses_pendientes</v>
      </c>
      <c r="AP4482" s="33">
        <f t="shared" si="436"/>
        <v>66</v>
      </c>
      <c r="AQ4482" s="31">
        <f t="shared" si="437"/>
        <v>31</v>
      </c>
    </row>
    <row r="4483" spans="2:43" x14ac:dyDescent="0.3">
      <c r="B4483" s="37">
        <v>46144</v>
      </c>
      <c r="C4483" t="s">
        <v>35</v>
      </c>
      <c r="D4483" t="s">
        <v>31222</v>
      </c>
      <c r="E4483" t="s">
        <v>31223</v>
      </c>
      <c r="F4483" t="s">
        <v>31224</v>
      </c>
      <c r="G4483" t="s">
        <v>31225</v>
      </c>
      <c r="H4483" t="s">
        <v>31226</v>
      </c>
      <c r="I4483" t="s">
        <v>38</v>
      </c>
      <c r="J4483" t="s">
        <v>42</v>
      </c>
      <c r="K4483" t="s">
        <v>46</v>
      </c>
      <c r="M4483" t="s">
        <v>31227</v>
      </c>
      <c r="N4483" t="s">
        <v>4979</v>
      </c>
      <c r="O4483" t="s">
        <v>4784</v>
      </c>
      <c r="P4483" t="s">
        <v>3632</v>
      </c>
      <c r="Q4483" t="s">
        <v>31228</v>
      </c>
      <c r="R4483" s="26">
        <v>3</v>
      </c>
      <c r="S4483" s="23">
        <v>362125670000</v>
      </c>
      <c r="T4483" t="s">
        <v>37</v>
      </c>
      <c r="U4483" t="s">
        <v>3634</v>
      </c>
      <c r="V4483" s="39">
        <v>46147</v>
      </c>
      <c r="W4483" s="41">
        <v>30</v>
      </c>
      <c r="X4483" s="26" t="s">
        <v>25685</v>
      </c>
      <c r="Z4483">
        <v>38.07</v>
      </c>
      <c r="AA4483">
        <v>38.07</v>
      </c>
      <c r="AE4483" s="41">
        <v>76.14</v>
      </c>
      <c r="AF4483">
        <v>1</v>
      </c>
      <c r="AG4483">
        <v>1</v>
      </c>
      <c r="AH4483">
        <v>0</v>
      </c>
      <c r="AI4483">
        <v>0</v>
      </c>
      <c r="AJ4483">
        <v>0</v>
      </c>
      <c r="AK4483" s="30">
        <f t="shared" ref="AK4483:AK4546" si="439">SUM(AF4483:AJ4483)</f>
        <v>2</v>
      </c>
      <c r="AL4483" s="45">
        <v>3</v>
      </c>
      <c r="AM4483" s="32">
        <f t="shared" si="438"/>
        <v>1</v>
      </c>
      <c r="AN4483" s="33" t="str">
        <f t="shared" ref="AN4483:AN4546" si="440">IF(AM4483&gt;=AL4483,"NPN","MOROSO")</f>
        <v>MOROSO</v>
      </c>
      <c r="AO4483" s="33" t="str">
        <f t="shared" ref="AO4483:AO4546" si="441">CONCATENATE(AM4483,"meses_pendientes")</f>
        <v>1meses_pendientes</v>
      </c>
      <c r="AP4483" s="33">
        <f t="shared" ref="AP4483:AP4546" si="442">AM4483*W4483</f>
        <v>30</v>
      </c>
      <c r="AQ4483" s="31">
        <f t="shared" ref="AQ4483:AQ4546" si="443">DAY(V4483)</f>
        <v>5</v>
      </c>
    </row>
    <row r="4484" spans="2:43" x14ac:dyDescent="0.3">
      <c r="B4484" s="37">
        <v>46147</v>
      </c>
      <c r="C4484" t="s">
        <v>35</v>
      </c>
      <c r="D4484" t="s">
        <v>31229</v>
      </c>
      <c r="E4484" t="s">
        <v>31230</v>
      </c>
      <c r="F4484" t="s">
        <v>31231</v>
      </c>
      <c r="G4484" t="s">
        <v>31232</v>
      </c>
      <c r="H4484" t="s">
        <v>31233</v>
      </c>
      <c r="I4484" t="s">
        <v>38</v>
      </c>
      <c r="J4484" t="s">
        <v>44</v>
      </c>
      <c r="K4484" t="s">
        <v>45</v>
      </c>
      <c r="M4484" t="s">
        <v>31234</v>
      </c>
      <c r="N4484" t="s">
        <v>4979</v>
      </c>
      <c r="O4484" t="s">
        <v>4784</v>
      </c>
      <c r="P4484" t="s">
        <v>3632</v>
      </c>
      <c r="Q4484" t="s">
        <v>31235</v>
      </c>
      <c r="R4484" s="26">
        <v>2</v>
      </c>
      <c r="S4484" s="23">
        <v>301057690000</v>
      </c>
      <c r="T4484" t="s">
        <v>37</v>
      </c>
      <c r="U4484" t="s">
        <v>3634</v>
      </c>
      <c r="V4484" s="39">
        <v>46147</v>
      </c>
      <c r="W4484" s="41">
        <v>30</v>
      </c>
      <c r="X4484" s="26" t="s">
        <v>25685</v>
      </c>
      <c r="Z4484">
        <v>30.44</v>
      </c>
      <c r="AA4484">
        <v>34.79</v>
      </c>
      <c r="AE4484" s="41">
        <v>65.23</v>
      </c>
      <c r="AF4484">
        <v>1</v>
      </c>
      <c r="AG4484">
        <v>1</v>
      </c>
      <c r="AH4484">
        <v>0</v>
      </c>
      <c r="AI4484">
        <v>0</v>
      </c>
      <c r="AJ4484">
        <v>0</v>
      </c>
      <c r="AK4484" s="30">
        <f t="shared" si="439"/>
        <v>2</v>
      </c>
      <c r="AL4484" s="45">
        <v>3</v>
      </c>
      <c r="AM4484" s="32">
        <f t="shared" si="438"/>
        <v>1</v>
      </c>
      <c r="AN4484" s="33" t="str">
        <f t="shared" si="440"/>
        <v>MOROSO</v>
      </c>
      <c r="AO4484" s="33" t="str">
        <f t="shared" si="441"/>
        <v>1meses_pendientes</v>
      </c>
      <c r="AP4484" s="33">
        <f t="shared" si="442"/>
        <v>30</v>
      </c>
      <c r="AQ4484" s="31">
        <f t="shared" si="443"/>
        <v>5</v>
      </c>
    </row>
    <row r="4485" spans="2:43" x14ac:dyDescent="0.3">
      <c r="B4485" s="37">
        <v>46148</v>
      </c>
      <c r="C4485" t="s">
        <v>35</v>
      </c>
      <c r="D4485" t="s">
        <v>31236</v>
      </c>
      <c r="E4485" t="s">
        <v>31237</v>
      </c>
      <c r="F4485" t="s">
        <v>31238</v>
      </c>
      <c r="G4485" t="s">
        <v>31239</v>
      </c>
      <c r="H4485" t="s">
        <v>31240</v>
      </c>
      <c r="I4485" t="s">
        <v>38</v>
      </c>
      <c r="J4485" t="s">
        <v>42</v>
      </c>
      <c r="K4485" t="s">
        <v>50</v>
      </c>
      <c r="M4485" t="s">
        <v>31241</v>
      </c>
      <c r="N4485" t="s">
        <v>4979</v>
      </c>
      <c r="O4485" t="s">
        <v>4784</v>
      </c>
      <c r="P4485" t="s">
        <v>3632</v>
      </c>
      <c r="Q4485" t="s">
        <v>31242</v>
      </c>
      <c r="R4485" s="26">
        <v>2</v>
      </c>
      <c r="S4485" s="23">
        <v>338312860000</v>
      </c>
      <c r="T4485" t="s">
        <v>37</v>
      </c>
      <c r="U4485" t="s">
        <v>3634</v>
      </c>
      <c r="V4485" s="39">
        <v>46148</v>
      </c>
      <c r="W4485" s="41">
        <v>30</v>
      </c>
      <c r="X4485" s="26" t="s">
        <v>25685</v>
      </c>
      <c r="AE4485" s="41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 s="30">
        <f t="shared" si="439"/>
        <v>0</v>
      </c>
      <c r="AL4485" s="45">
        <v>3</v>
      </c>
      <c r="AM4485" s="32">
        <f t="shared" si="438"/>
        <v>3</v>
      </c>
      <c r="AN4485" s="33" t="str">
        <f t="shared" si="440"/>
        <v>NPN</v>
      </c>
      <c r="AO4485" s="33" t="str">
        <f t="shared" si="441"/>
        <v>3meses_pendientes</v>
      </c>
      <c r="AP4485" s="33">
        <f t="shared" si="442"/>
        <v>90</v>
      </c>
      <c r="AQ4485" s="31">
        <f t="shared" si="443"/>
        <v>6</v>
      </c>
    </row>
    <row r="4486" spans="2:43" x14ac:dyDescent="0.3">
      <c r="B4486" s="37">
        <v>46151</v>
      </c>
      <c r="C4486" t="s">
        <v>35</v>
      </c>
      <c r="D4486" t="s">
        <v>31243</v>
      </c>
      <c r="E4486" t="s">
        <v>31244</v>
      </c>
      <c r="F4486" t="s">
        <v>5166</v>
      </c>
      <c r="G4486" t="s">
        <v>31245</v>
      </c>
      <c r="H4486" t="s">
        <v>31246</v>
      </c>
      <c r="I4486" t="s">
        <v>38</v>
      </c>
      <c r="J4486" t="s">
        <v>38</v>
      </c>
      <c r="K4486" t="s">
        <v>476</v>
      </c>
      <c r="L4486" t="s">
        <v>31247</v>
      </c>
      <c r="M4486" t="s">
        <v>31248</v>
      </c>
      <c r="N4486" t="s">
        <v>4979</v>
      </c>
      <c r="O4486" t="s">
        <v>4784</v>
      </c>
      <c r="P4486" t="s">
        <v>3632</v>
      </c>
      <c r="Q4486" t="s">
        <v>31249</v>
      </c>
      <c r="R4486" s="26">
        <v>2</v>
      </c>
      <c r="S4486" s="23">
        <v>327122430000</v>
      </c>
      <c r="T4486" t="s">
        <v>37</v>
      </c>
      <c r="U4486" t="s">
        <v>3634</v>
      </c>
      <c r="V4486" s="39">
        <v>46154</v>
      </c>
      <c r="W4486" s="41">
        <v>30</v>
      </c>
      <c r="X4486" s="26" t="s">
        <v>25685</v>
      </c>
      <c r="Y4486">
        <v>16</v>
      </c>
      <c r="Z4486">
        <v>30</v>
      </c>
      <c r="AE4486" s="41">
        <v>46</v>
      </c>
      <c r="AF4486">
        <v>1</v>
      </c>
      <c r="AG4486">
        <v>0</v>
      </c>
      <c r="AH4486">
        <v>0</v>
      </c>
      <c r="AI4486">
        <v>0</v>
      </c>
      <c r="AJ4486">
        <v>0</v>
      </c>
      <c r="AK4486" s="30">
        <f t="shared" si="439"/>
        <v>1</v>
      </c>
      <c r="AL4486" s="45">
        <v>3</v>
      </c>
      <c r="AM4486" s="32">
        <f t="shared" si="438"/>
        <v>2</v>
      </c>
      <c r="AN4486" s="33" t="str">
        <f t="shared" si="440"/>
        <v>MOROSO</v>
      </c>
      <c r="AO4486" s="33" t="str">
        <f t="shared" si="441"/>
        <v>2meses_pendientes</v>
      </c>
      <c r="AP4486" s="33">
        <f t="shared" si="442"/>
        <v>60</v>
      </c>
      <c r="AQ4486" s="31">
        <f t="shared" si="443"/>
        <v>12</v>
      </c>
    </row>
    <row r="4487" spans="2:43" x14ac:dyDescent="0.3">
      <c r="B4487" s="37">
        <v>46153</v>
      </c>
      <c r="C4487" t="s">
        <v>35</v>
      </c>
      <c r="D4487" t="s">
        <v>31250</v>
      </c>
      <c r="E4487" t="s">
        <v>31251</v>
      </c>
      <c r="F4487" t="s">
        <v>31252</v>
      </c>
      <c r="G4487" t="s">
        <v>31253</v>
      </c>
      <c r="H4487" t="s">
        <v>31254</v>
      </c>
      <c r="I4487" t="s">
        <v>38</v>
      </c>
      <c r="J4487" t="s">
        <v>44</v>
      </c>
      <c r="K4487" t="s">
        <v>56</v>
      </c>
      <c r="M4487" t="s">
        <v>31255</v>
      </c>
      <c r="N4487" t="s">
        <v>4979</v>
      </c>
      <c r="O4487" t="s">
        <v>4784</v>
      </c>
      <c r="P4487" t="s">
        <v>3632</v>
      </c>
      <c r="Q4487" t="s">
        <v>31256</v>
      </c>
      <c r="R4487" s="26">
        <v>2</v>
      </c>
      <c r="S4487" s="23">
        <v>366131750000</v>
      </c>
      <c r="T4487" t="s">
        <v>37</v>
      </c>
      <c r="U4487" t="s">
        <v>3634</v>
      </c>
      <c r="V4487" s="39">
        <v>46155</v>
      </c>
      <c r="W4487" s="41">
        <v>30</v>
      </c>
      <c r="X4487" s="26" t="s">
        <v>25685</v>
      </c>
      <c r="Z4487">
        <v>30.44</v>
      </c>
      <c r="AA4487">
        <v>30.44</v>
      </c>
      <c r="AE4487" s="41">
        <v>60.88</v>
      </c>
      <c r="AF4487">
        <v>1</v>
      </c>
      <c r="AG4487">
        <v>1</v>
      </c>
      <c r="AH4487">
        <v>0</v>
      </c>
      <c r="AI4487">
        <v>0</v>
      </c>
      <c r="AJ4487">
        <v>0</v>
      </c>
      <c r="AK4487" s="30">
        <f t="shared" si="439"/>
        <v>2</v>
      </c>
      <c r="AL4487" s="45">
        <v>3</v>
      </c>
      <c r="AM4487" s="32">
        <f t="shared" si="438"/>
        <v>1</v>
      </c>
      <c r="AN4487" s="33" t="str">
        <f t="shared" si="440"/>
        <v>MOROSO</v>
      </c>
      <c r="AO4487" s="33" t="str">
        <f t="shared" si="441"/>
        <v>1meses_pendientes</v>
      </c>
      <c r="AP4487" s="33">
        <f t="shared" si="442"/>
        <v>30</v>
      </c>
      <c r="AQ4487" s="31">
        <f t="shared" si="443"/>
        <v>13</v>
      </c>
    </row>
    <row r="4488" spans="2:43" x14ac:dyDescent="0.3">
      <c r="B4488" s="37">
        <v>46161</v>
      </c>
      <c r="C4488" t="s">
        <v>35</v>
      </c>
      <c r="D4488" t="s">
        <v>31257</v>
      </c>
      <c r="E4488" t="s">
        <v>31258</v>
      </c>
      <c r="F4488" t="s">
        <v>31259</v>
      </c>
      <c r="G4488" t="s">
        <v>31260</v>
      </c>
      <c r="H4488" t="s">
        <v>31261</v>
      </c>
      <c r="I4488" t="s">
        <v>38</v>
      </c>
      <c r="J4488" t="s">
        <v>40</v>
      </c>
      <c r="K4488" t="s">
        <v>41</v>
      </c>
      <c r="M4488" t="s">
        <v>31262</v>
      </c>
      <c r="N4488" t="s">
        <v>4979</v>
      </c>
      <c r="O4488" t="s">
        <v>4784</v>
      </c>
      <c r="P4488" t="s">
        <v>3632</v>
      </c>
      <c r="Q4488" t="s">
        <v>31263</v>
      </c>
      <c r="R4488" s="26">
        <v>2</v>
      </c>
      <c r="S4488" s="23">
        <v>335247600000</v>
      </c>
      <c r="T4488" t="s">
        <v>37</v>
      </c>
      <c r="U4488" t="s">
        <v>3634</v>
      </c>
      <c r="V4488" s="39">
        <v>46162</v>
      </c>
      <c r="W4488" s="41">
        <v>30</v>
      </c>
      <c r="X4488" s="26" t="s">
        <v>25685</v>
      </c>
      <c r="AE4488" s="41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 s="30">
        <f t="shared" si="439"/>
        <v>0</v>
      </c>
      <c r="AL4488" s="45">
        <v>3</v>
      </c>
      <c r="AM4488" s="32">
        <f t="shared" si="438"/>
        <v>3</v>
      </c>
      <c r="AN4488" s="33" t="str">
        <f t="shared" si="440"/>
        <v>NPN</v>
      </c>
      <c r="AO4488" s="33" t="str">
        <f t="shared" si="441"/>
        <v>3meses_pendientes</v>
      </c>
      <c r="AP4488" s="33">
        <f t="shared" si="442"/>
        <v>90</v>
      </c>
      <c r="AQ4488" s="31">
        <f t="shared" si="443"/>
        <v>20</v>
      </c>
    </row>
    <row r="4489" spans="2:43" x14ac:dyDescent="0.3">
      <c r="B4489" s="37">
        <v>46163</v>
      </c>
      <c r="C4489" t="s">
        <v>35</v>
      </c>
      <c r="D4489" t="s">
        <v>31264</v>
      </c>
      <c r="E4489" t="s">
        <v>31265</v>
      </c>
      <c r="F4489" t="s">
        <v>31266</v>
      </c>
      <c r="G4489" t="s">
        <v>31267</v>
      </c>
      <c r="H4489" t="s">
        <v>31268</v>
      </c>
      <c r="I4489" t="s">
        <v>38</v>
      </c>
      <c r="J4489" t="s">
        <v>38</v>
      </c>
      <c r="M4489" t="s">
        <v>31269</v>
      </c>
      <c r="N4489" t="s">
        <v>4979</v>
      </c>
      <c r="O4489" t="s">
        <v>4784</v>
      </c>
      <c r="P4489" t="s">
        <v>3632</v>
      </c>
      <c r="Q4489" t="s">
        <v>31270</v>
      </c>
      <c r="R4489" s="26">
        <v>2</v>
      </c>
      <c r="S4489" s="23">
        <v>366140900000</v>
      </c>
      <c r="T4489" t="s">
        <v>37</v>
      </c>
      <c r="U4489" t="s">
        <v>3634</v>
      </c>
      <c r="V4489" s="39">
        <v>46164</v>
      </c>
      <c r="W4489" s="41">
        <v>30</v>
      </c>
      <c r="X4489" s="26" t="s">
        <v>25685</v>
      </c>
      <c r="Z4489">
        <v>30</v>
      </c>
      <c r="AE4489" s="41">
        <v>30</v>
      </c>
      <c r="AF4489">
        <v>1</v>
      </c>
      <c r="AG4489">
        <v>0</v>
      </c>
      <c r="AH4489">
        <v>0</v>
      </c>
      <c r="AI4489">
        <v>0</v>
      </c>
      <c r="AJ4489">
        <v>0</v>
      </c>
      <c r="AK4489" s="30">
        <f t="shared" si="439"/>
        <v>1</v>
      </c>
      <c r="AL4489" s="45">
        <v>3</v>
      </c>
      <c r="AM4489" s="32">
        <f t="shared" si="438"/>
        <v>2</v>
      </c>
      <c r="AN4489" s="33" t="str">
        <f t="shared" si="440"/>
        <v>MOROSO</v>
      </c>
      <c r="AO4489" s="33" t="str">
        <f t="shared" si="441"/>
        <v>2meses_pendientes</v>
      </c>
      <c r="AP4489" s="33">
        <f t="shared" si="442"/>
        <v>60</v>
      </c>
      <c r="AQ4489" s="31">
        <f t="shared" si="443"/>
        <v>22</v>
      </c>
    </row>
    <row r="4490" spans="2:43" x14ac:dyDescent="0.3">
      <c r="B4490" s="37">
        <v>46165</v>
      </c>
      <c r="C4490" t="s">
        <v>35</v>
      </c>
      <c r="D4490" t="s">
        <v>31271</v>
      </c>
      <c r="E4490" t="s">
        <v>31272</v>
      </c>
      <c r="F4490" t="s">
        <v>31273</v>
      </c>
      <c r="G4490" t="s">
        <v>31274</v>
      </c>
      <c r="H4490" t="s">
        <v>31275</v>
      </c>
      <c r="I4490" t="s">
        <v>38</v>
      </c>
      <c r="J4490" t="s">
        <v>42</v>
      </c>
      <c r="K4490" t="s">
        <v>50</v>
      </c>
      <c r="M4490" t="s">
        <v>31276</v>
      </c>
      <c r="N4490" t="s">
        <v>4979</v>
      </c>
      <c r="O4490" t="s">
        <v>4784</v>
      </c>
      <c r="P4490" t="s">
        <v>3632</v>
      </c>
      <c r="Q4490" t="s">
        <v>31277</v>
      </c>
      <c r="R4490" s="26">
        <v>2</v>
      </c>
      <c r="S4490" s="23">
        <v>102025570000</v>
      </c>
      <c r="T4490" t="s">
        <v>37</v>
      </c>
      <c r="U4490" t="s">
        <v>3634</v>
      </c>
      <c r="V4490" s="39">
        <v>46166</v>
      </c>
      <c r="W4490" s="41">
        <v>30</v>
      </c>
      <c r="X4490" s="26" t="s">
        <v>25685</v>
      </c>
      <c r="AE4490" s="41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 s="30">
        <f t="shared" si="439"/>
        <v>0</v>
      </c>
      <c r="AL4490" s="45">
        <v>3</v>
      </c>
      <c r="AM4490" s="32">
        <f t="shared" si="438"/>
        <v>3</v>
      </c>
      <c r="AN4490" s="33" t="str">
        <f t="shared" si="440"/>
        <v>NPN</v>
      </c>
      <c r="AO4490" s="33" t="str">
        <f t="shared" si="441"/>
        <v>3meses_pendientes</v>
      </c>
      <c r="AP4490" s="33">
        <f t="shared" si="442"/>
        <v>90</v>
      </c>
      <c r="AQ4490" s="31">
        <f t="shared" si="443"/>
        <v>24</v>
      </c>
    </row>
    <row r="4491" spans="2:43" x14ac:dyDescent="0.3">
      <c r="B4491" s="37">
        <v>46168</v>
      </c>
      <c r="C4491" t="s">
        <v>35</v>
      </c>
      <c r="D4491" t="s">
        <v>31278</v>
      </c>
      <c r="E4491" t="s">
        <v>31279</v>
      </c>
      <c r="F4491" t="s">
        <v>31280</v>
      </c>
      <c r="G4491" t="s">
        <v>31281</v>
      </c>
      <c r="H4491" t="s">
        <v>31282</v>
      </c>
      <c r="I4491" t="s">
        <v>38</v>
      </c>
      <c r="J4491" t="s">
        <v>44</v>
      </c>
      <c r="K4491" t="s">
        <v>45</v>
      </c>
      <c r="M4491" t="s">
        <v>31283</v>
      </c>
      <c r="N4491" t="s">
        <v>4979</v>
      </c>
      <c r="O4491" t="s">
        <v>4784</v>
      </c>
      <c r="P4491" t="s">
        <v>3632</v>
      </c>
      <c r="Q4491" t="s">
        <v>31284</v>
      </c>
      <c r="R4491" s="26">
        <v>3</v>
      </c>
      <c r="S4491" s="23">
        <v>355078010000</v>
      </c>
      <c r="T4491" t="s">
        <v>37</v>
      </c>
      <c r="U4491" t="s">
        <v>3634</v>
      </c>
      <c r="V4491" s="39">
        <v>46169</v>
      </c>
      <c r="W4491" s="41">
        <v>30.7</v>
      </c>
      <c r="X4491" s="26" t="s">
        <v>25685</v>
      </c>
      <c r="Z4491">
        <v>32.06</v>
      </c>
      <c r="AA4491">
        <v>32.06</v>
      </c>
      <c r="AE4491" s="41">
        <v>64.12</v>
      </c>
      <c r="AF4491">
        <v>1</v>
      </c>
      <c r="AG4491">
        <v>1</v>
      </c>
      <c r="AH4491">
        <v>0</v>
      </c>
      <c r="AI4491">
        <v>0</v>
      </c>
      <c r="AJ4491">
        <v>0</v>
      </c>
      <c r="AK4491" s="30">
        <f t="shared" si="439"/>
        <v>2</v>
      </c>
      <c r="AL4491" s="45">
        <v>3</v>
      </c>
      <c r="AM4491" s="32">
        <f t="shared" si="438"/>
        <v>1</v>
      </c>
      <c r="AN4491" s="33" t="str">
        <f t="shared" si="440"/>
        <v>MOROSO</v>
      </c>
      <c r="AO4491" s="33" t="str">
        <f t="shared" si="441"/>
        <v>1meses_pendientes</v>
      </c>
      <c r="AP4491" s="33">
        <f t="shared" si="442"/>
        <v>30.7</v>
      </c>
      <c r="AQ4491" s="31">
        <f t="shared" si="443"/>
        <v>27</v>
      </c>
    </row>
    <row r="4492" spans="2:43" x14ac:dyDescent="0.3">
      <c r="B4492" s="37">
        <v>46168</v>
      </c>
      <c r="C4492" t="s">
        <v>35</v>
      </c>
      <c r="D4492" t="s">
        <v>31285</v>
      </c>
      <c r="E4492" t="s">
        <v>31286</v>
      </c>
      <c r="F4492" t="s">
        <v>31287</v>
      </c>
      <c r="G4492" t="s">
        <v>31281</v>
      </c>
      <c r="H4492" t="s">
        <v>31288</v>
      </c>
      <c r="I4492" t="s">
        <v>38</v>
      </c>
      <c r="J4492" t="s">
        <v>44</v>
      </c>
      <c r="K4492" t="s">
        <v>56</v>
      </c>
      <c r="M4492" t="s">
        <v>31289</v>
      </c>
      <c r="N4492" t="s">
        <v>4979</v>
      </c>
      <c r="O4492" t="s">
        <v>4784</v>
      </c>
      <c r="P4492" t="s">
        <v>3632</v>
      </c>
      <c r="Q4492" t="s">
        <v>31290</v>
      </c>
      <c r="R4492" s="26">
        <v>3</v>
      </c>
      <c r="S4492" s="23">
        <v>178011050000</v>
      </c>
      <c r="T4492" t="s">
        <v>37</v>
      </c>
      <c r="U4492" t="s">
        <v>3634</v>
      </c>
      <c r="V4492" s="39">
        <v>46168</v>
      </c>
      <c r="W4492" s="41">
        <v>33</v>
      </c>
      <c r="X4492" s="26" t="s">
        <v>25685</v>
      </c>
      <c r="Z4492">
        <v>34.369999999999997</v>
      </c>
      <c r="AE4492" s="41">
        <v>34.369999999999997</v>
      </c>
      <c r="AF4492">
        <v>1</v>
      </c>
      <c r="AG4492">
        <v>0</v>
      </c>
      <c r="AH4492">
        <v>0</v>
      </c>
      <c r="AI4492">
        <v>0</v>
      </c>
      <c r="AJ4492">
        <v>0</v>
      </c>
      <c r="AK4492" s="30">
        <f t="shared" si="439"/>
        <v>1</v>
      </c>
      <c r="AL4492" s="45">
        <v>3</v>
      </c>
      <c r="AM4492" s="32">
        <f t="shared" si="438"/>
        <v>2</v>
      </c>
      <c r="AN4492" s="33" t="str">
        <f t="shared" si="440"/>
        <v>MOROSO</v>
      </c>
      <c r="AO4492" s="33" t="str">
        <f t="shared" si="441"/>
        <v>2meses_pendientes</v>
      </c>
      <c r="AP4492" s="33">
        <f t="shared" si="442"/>
        <v>66</v>
      </c>
      <c r="AQ4492" s="31">
        <f t="shared" si="443"/>
        <v>26</v>
      </c>
    </row>
    <row r="4493" spans="2:43" x14ac:dyDescent="0.3">
      <c r="B4493" s="37">
        <v>46168</v>
      </c>
      <c r="C4493" t="s">
        <v>35</v>
      </c>
      <c r="D4493" t="s">
        <v>31291</v>
      </c>
      <c r="E4493" t="s">
        <v>31292</v>
      </c>
      <c r="F4493" t="s">
        <v>31293</v>
      </c>
      <c r="G4493" t="s">
        <v>31294</v>
      </c>
      <c r="H4493" t="s">
        <v>31295</v>
      </c>
      <c r="I4493" t="s">
        <v>38</v>
      </c>
      <c r="J4493" t="s">
        <v>44</v>
      </c>
      <c r="K4493" t="s">
        <v>56</v>
      </c>
      <c r="M4493" t="s">
        <v>31296</v>
      </c>
      <c r="N4493" t="s">
        <v>4979</v>
      </c>
      <c r="O4493" t="s">
        <v>4784</v>
      </c>
      <c r="P4493" t="s">
        <v>3632</v>
      </c>
      <c r="Q4493" t="s">
        <v>31297</v>
      </c>
      <c r="R4493" s="26">
        <v>2</v>
      </c>
      <c r="S4493" s="23">
        <v>368144630000</v>
      </c>
      <c r="T4493" t="s">
        <v>37</v>
      </c>
      <c r="U4493" t="s">
        <v>3634</v>
      </c>
      <c r="V4493" s="39">
        <v>46167</v>
      </c>
      <c r="W4493" s="41">
        <v>30</v>
      </c>
      <c r="X4493" s="26" t="s">
        <v>25685</v>
      </c>
      <c r="AE4493" s="41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 s="30">
        <f t="shared" si="439"/>
        <v>0</v>
      </c>
      <c r="AL4493" s="45">
        <v>3</v>
      </c>
      <c r="AM4493" s="32">
        <f t="shared" si="438"/>
        <v>3</v>
      </c>
      <c r="AN4493" s="33" t="str">
        <f t="shared" si="440"/>
        <v>NPN</v>
      </c>
      <c r="AO4493" s="33" t="str">
        <f t="shared" si="441"/>
        <v>3meses_pendientes</v>
      </c>
      <c r="AP4493" s="33">
        <f t="shared" si="442"/>
        <v>90</v>
      </c>
      <c r="AQ4493" s="31">
        <f t="shared" si="443"/>
        <v>25</v>
      </c>
    </row>
    <row r="4494" spans="2:43" x14ac:dyDescent="0.3">
      <c r="B4494" s="37">
        <v>46173</v>
      </c>
      <c r="C4494" t="s">
        <v>35</v>
      </c>
      <c r="D4494" t="s">
        <v>31298</v>
      </c>
      <c r="E4494" t="s">
        <v>31299</v>
      </c>
      <c r="F4494" t="s">
        <v>31300</v>
      </c>
      <c r="G4494" t="s">
        <v>31301</v>
      </c>
      <c r="H4494" t="s">
        <v>31302</v>
      </c>
      <c r="I4494" t="s">
        <v>38</v>
      </c>
      <c r="J4494" t="s">
        <v>38</v>
      </c>
      <c r="K4494" t="s">
        <v>825</v>
      </c>
      <c r="M4494" t="s">
        <v>31303</v>
      </c>
      <c r="N4494" t="s">
        <v>4979</v>
      </c>
      <c r="O4494" t="s">
        <v>4784</v>
      </c>
      <c r="P4494" t="s">
        <v>3632</v>
      </c>
      <c r="Q4494" t="s">
        <v>31304</v>
      </c>
      <c r="R4494" s="26">
        <v>2</v>
      </c>
      <c r="S4494" s="23">
        <v>366150710000</v>
      </c>
      <c r="T4494" t="s">
        <v>37</v>
      </c>
      <c r="U4494" t="s">
        <v>3634</v>
      </c>
      <c r="V4494" s="39">
        <v>46173</v>
      </c>
      <c r="W4494" s="41">
        <v>30</v>
      </c>
      <c r="X4494" s="26" t="s">
        <v>25685</v>
      </c>
      <c r="Y4494">
        <v>30.44</v>
      </c>
      <c r="AE4494" s="41">
        <v>30.44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 s="30">
        <f t="shared" si="439"/>
        <v>0</v>
      </c>
      <c r="AL4494" s="45">
        <v>3</v>
      </c>
      <c r="AM4494" s="32">
        <f t="shared" si="438"/>
        <v>3</v>
      </c>
      <c r="AN4494" s="33" t="str">
        <f t="shared" si="440"/>
        <v>NPN</v>
      </c>
      <c r="AO4494" s="33" t="str">
        <f t="shared" si="441"/>
        <v>3meses_pendientes</v>
      </c>
      <c r="AP4494" s="33">
        <f t="shared" si="442"/>
        <v>90</v>
      </c>
      <c r="AQ4494" s="31">
        <f t="shared" si="443"/>
        <v>31</v>
      </c>
    </row>
    <row r="4495" spans="2:43" x14ac:dyDescent="0.3">
      <c r="B4495" s="37">
        <v>46173</v>
      </c>
      <c r="C4495" t="s">
        <v>35</v>
      </c>
      <c r="D4495" t="s">
        <v>31305</v>
      </c>
      <c r="E4495" t="s">
        <v>31306</v>
      </c>
      <c r="F4495" t="s">
        <v>31307</v>
      </c>
      <c r="G4495" t="s">
        <v>31308</v>
      </c>
      <c r="H4495" t="s">
        <v>31309</v>
      </c>
      <c r="I4495" t="s">
        <v>38</v>
      </c>
      <c r="J4495" t="s">
        <v>38</v>
      </c>
      <c r="K4495" t="s">
        <v>476</v>
      </c>
      <c r="M4495" t="s">
        <v>31310</v>
      </c>
      <c r="N4495" t="s">
        <v>4979</v>
      </c>
      <c r="O4495" t="s">
        <v>4784</v>
      </c>
      <c r="P4495" t="s">
        <v>3632</v>
      </c>
      <c r="Q4495" t="s">
        <v>31311</v>
      </c>
      <c r="R4495" s="26">
        <v>2</v>
      </c>
      <c r="S4495" s="23">
        <v>366150410000</v>
      </c>
      <c r="T4495" t="s">
        <v>37</v>
      </c>
      <c r="U4495" t="s">
        <v>3634</v>
      </c>
      <c r="V4495" s="39">
        <v>46172</v>
      </c>
      <c r="W4495" s="41">
        <v>30</v>
      </c>
      <c r="X4495" s="26" t="s">
        <v>25685</v>
      </c>
      <c r="Z4495">
        <v>31</v>
      </c>
      <c r="AE4495" s="41">
        <v>31</v>
      </c>
      <c r="AF4495">
        <v>1</v>
      </c>
      <c r="AG4495">
        <v>0</v>
      </c>
      <c r="AH4495">
        <v>0</v>
      </c>
      <c r="AI4495">
        <v>0</v>
      </c>
      <c r="AJ4495">
        <v>0</v>
      </c>
      <c r="AK4495" s="30">
        <f t="shared" si="439"/>
        <v>1</v>
      </c>
      <c r="AL4495" s="45">
        <v>3</v>
      </c>
      <c r="AM4495" s="32">
        <f t="shared" si="438"/>
        <v>2</v>
      </c>
      <c r="AN4495" s="33" t="str">
        <f t="shared" si="440"/>
        <v>MOROSO</v>
      </c>
      <c r="AO4495" s="33" t="str">
        <f t="shared" si="441"/>
        <v>2meses_pendientes</v>
      </c>
      <c r="AP4495" s="33">
        <f t="shared" si="442"/>
        <v>60</v>
      </c>
      <c r="AQ4495" s="31">
        <f t="shared" si="443"/>
        <v>30</v>
      </c>
    </row>
    <row r="4496" spans="2:43" x14ac:dyDescent="0.3">
      <c r="B4496" s="37">
        <v>46147</v>
      </c>
      <c r="C4496" t="s">
        <v>35</v>
      </c>
      <c r="D4496" t="s">
        <v>31312</v>
      </c>
      <c r="E4496" t="s">
        <v>31313</v>
      </c>
      <c r="F4496" t="s">
        <v>5058</v>
      </c>
      <c r="G4496" t="s">
        <v>31314</v>
      </c>
      <c r="H4496" t="s">
        <v>31315</v>
      </c>
      <c r="I4496" t="s">
        <v>38</v>
      </c>
      <c r="J4496" t="s">
        <v>2538</v>
      </c>
      <c r="K4496" t="s">
        <v>2538</v>
      </c>
      <c r="L4496" t="s">
        <v>31316</v>
      </c>
      <c r="M4496" t="s">
        <v>31317</v>
      </c>
      <c r="N4496" t="s">
        <v>5171</v>
      </c>
      <c r="O4496" t="s">
        <v>4784</v>
      </c>
      <c r="P4496" t="s">
        <v>3632</v>
      </c>
      <c r="Q4496" t="s">
        <v>31318</v>
      </c>
      <c r="R4496" s="26">
        <v>3</v>
      </c>
      <c r="S4496" s="23">
        <v>171050540000</v>
      </c>
      <c r="T4496" t="s">
        <v>37</v>
      </c>
      <c r="U4496" t="s">
        <v>3634</v>
      </c>
      <c r="V4496" s="39">
        <v>46149</v>
      </c>
      <c r="W4496" s="41">
        <v>32.17</v>
      </c>
      <c r="X4496" s="26" t="s">
        <v>25685</v>
      </c>
      <c r="Y4496">
        <v>33.659999999999997</v>
      </c>
      <c r="AA4496">
        <v>33.64</v>
      </c>
      <c r="AE4496" s="41">
        <v>67.3</v>
      </c>
      <c r="AF4496">
        <v>0</v>
      </c>
      <c r="AG4496">
        <v>1</v>
      </c>
      <c r="AH4496">
        <v>0</v>
      </c>
      <c r="AI4496">
        <v>0</v>
      </c>
      <c r="AJ4496">
        <v>0</v>
      </c>
      <c r="AK4496" s="30">
        <f t="shared" si="439"/>
        <v>1</v>
      </c>
      <c r="AL4496" s="45">
        <v>3</v>
      </c>
      <c r="AM4496" s="32">
        <f t="shared" si="438"/>
        <v>2</v>
      </c>
      <c r="AN4496" s="33" t="str">
        <f t="shared" si="440"/>
        <v>MOROSO</v>
      </c>
      <c r="AO4496" s="33" t="str">
        <f t="shared" si="441"/>
        <v>2meses_pendientes</v>
      </c>
      <c r="AP4496" s="33">
        <f t="shared" si="442"/>
        <v>64.34</v>
      </c>
      <c r="AQ4496" s="31">
        <f t="shared" si="443"/>
        <v>7</v>
      </c>
    </row>
    <row r="4497" spans="2:43" x14ac:dyDescent="0.3">
      <c r="B4497" s="37">
        <v>46148</v>
      </c>
      <c r="C4497" t="s">
        <v>35</v>
      </c>
      <c r="D4497" t="s">
        <v>31319</v>
      </c>
      <c r="E4497" t="s">
        <v>31320</v>
      </c>
      <c r="F4497" t="s">
        <v>5058</v>
      </c>
      <c r="G4497" t="s">
        <v>31321</v>
      </c>
      <c r="H4497" t="s">
        <v>31322</v>
      </c>
      <c r="I4497" t="s">
        <v>38</v>
      </c>
      <c r="J4497" t="s">
        <v>42</v>
      </c>
      <c r="K4497" t="s">
        <v>50</v>
      </c>
      <c r="L4497" t="s">
        <v>31323</v>
      </c>
      <c r="M4497" t="s">
        <v>31324</v>
      </c>
      <c r="N4497" t="s">
        <v>5171</v>
      </c>
      <c r="O4497" t="s">
        <v>4784</v>
      </c>
      <c r="P4497" t="s">
        <v>3632</v>
      </c>
      <c r="Q4497" t="s">
        <v>31325</v>
      </c>
      <c r="R4497" s="26">
        <v>2</v>
      </c>
      <c r="S4497" s="23">
        <v>321070700000</v>
      </c>
      <c r="T4497" t="s">
        <v>37</v>
      </c>
      <c r="U4497" t="s">
        <v>3634</v>
      </c>
      <c r="V4497" s="39">
        <v>46149</v>
      </c>
      <c r="W4497" s="41">
        <v>30</v>
      </c>
      <c r="X4497" s="26" t="s">
        <v>25685</v>
      </c>
      <c r="AE4497" s="41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 s="30">
        <f t="shared" si="439"/>
        <v>0</v>
      </c>
      <c r="AL4497" s="45">
        <v>3</v>
      </c>
      <c r="AM4497" s="32">
        <f t="shared" si="438"/>
        <v>3</v>
      </c>
      <c r="AN4497" s="33" t="str">
        <f t="shared" si="440"/>
        <v>NPN</v>
      </c>
      <c r="AO4497" s="33" t="str">
        <f t="shared" si="441"/>
        <v>3meses_pendientes</v>
      </c>
      <c r="AP4497" s="33">
        <f t="shared" si="442"/>
        <v>90</v>
      </c>
      <c r="AQ4497" s="31">
        <f t="shared" si="443"/>
        <v>7</v>
      </c>
    </row>
    <row r="4498" spans="2:43" x14ac:dyDescent="0.3">
      <c r="B4498" s="37">
        <v>46148</v>
      </c>
      <c r="C4498" t="s">
        <v>35</v>
      </c>
      <c r="D4498" t="s">
        <v>31326</v>
      </c>
      <c r="E4498" t="s">
        <v>31327</v>
      </c>
      <c r="F4498" t="s">
        <v>5058</v>
      </c>
      <c r="G4498" t="s">
        <v>31328</v>
      </c>
      <c r="H4498" t="s">
        <v>31329</v>
      </c>
      <c r="I4498" t="s">
        <v>38</v>
      </c>
      <c r="J4498" t="s">
        <v>38</v>
      </c>
      <c r="K4498" t="s">
        <v>561</v>
      </c>
      <c r="L4498" t="s">
        <v>31330</v>
      </c>
      <c r="M4498" t="s">
        <v>31331</v>
      </c>
      <c r="N4498" t="s">
        <v>5171</v>
      </c>
      <c r="O4498" t="s">
        <v>4784</v>
      </c>
      <c r="P4498" t="s">
        <v>3632</v>
      </c>
      <c r="Q4498" t="s">
        <v>31332</v>
      </c>
      <c r="R4498" s="26">
        <v>3</v>
      </c>
      <c r="S4498" s="23">
        <v>321108830000</v>
      </c>
      <c r="T4498" t="s">
        <v>37</v>
      </c>
      <c r="U4498" t="s">
        <v>3634</v>
      </c>
      <c r="V4498" s="39">
        <v>46163</v>
      </c>
      <c r="W4498" s="41">
        <v>33</v>
      </c>
      <c r="X4498" s="26" t="s">
        <v>25685</v>
      </c>
      <c r="Y4498">
        <v>34.909999999999997</v>
      </c>
      <c r="AE4498" s="41">
        <v>34.909999999999997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 s="30">
        <f t="shared" si="439"/>
        <v>0</v>
      </c>
      <c r="AL4498" s="45">
        <v>3</v>
      </c>
      <c r="AM4498" s="32">
        <f t="shared" si="438"/>
        <v>3</v>
      </c>
      <c r="AN4498" s="33" t="str">
        <f t="shared" si="440"/>
        <v>NPN</v>
      </c>
      <c r="AO4498" s="33" t="str">
        <f t="shared" si="441"/>
        <v>3meses_pendientes</v>
      </c>
      <c r="AP4498" s="33">
        <f t="shared" si="442"/>
        <v>99</v>
      </c>
      <c r="AQ4498" s="31">
        <f t="shared" si="443"/>
        <v>21</v>
      </c>
    </row>
    <row r="4499" spans="2:43" x14ac:dyDescent="0.3">
      <c r="B4499" s="37">
        <v>46152</v>
      </c>
      <c r="C4499" t="s">
        <v>35</v>
      </c>
      <c r="D4499" t="s">
        <v>31333</v>
      </c>
      <c r="E4499" t="s">
        <v>31334</v>
      </c>
      <c r="F4499" t="s">
        <v>5058</v>
      </c>
      <c r="G4499" t="s">
        <v>31335</v>
      </c>
      <c r="H4499" t="s">
        <v>31336</v>
      </c>
      <c r="I4499" t="s">
        <v>38</v>
      </c>
      <c r="J4499" t="s">
        <v>42</v>
      </c>
      <c r="K4499" t="s">
        <v>59</v>
      </c>
      <c r="L4499" t="s">
        <v>31337</v>
      </c>
      <c r="M4499" t="s">
        <v>31338</v>
      </c>
      <c r="N4499" t="s">
        <v>5171</v>
      </c>
      <c r="O4499" t="s">
        <v>4784</v>
      </c>
      <c r="P4499" t="s">
        <v>3632</v>
      </c>
      <c r="Q4499" t="s">
        <v>31339</v>
      </c>
      <c r="R4499" s="26">
        <v>2</v>
      </c>
      <c r="S4499" s="23">
        <v>305021950000</v>
      </c>
      <c r="T4499" t="s">
        <v>37</v>
      </c>
      <c r="U4499" t="s">
        <v>3634</v>
      </c>
      <c r="V4499" s="39">
        <v>46154</v>
      </c>
      <c r="W4499" s="41">
        <v>30</v>
      </c>
      <c r="X4499" s="26" t="s">
        <v>25685</v>
      </c>
      <c r="AE4499" s="41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 s="30">
        <f t="shared" si="439"/>
        <v>0</v>
      </c>
      <c r="AL4499" s="45">
        <v>3</v>
      </c>
      <c r="AM4499" s="32">
        <f t="shared" si="438"/>
        <v>3</v>
      </c>
      <c r="AN4499" s="33" t="str">
        <f t="shared" si="440"/>
        <v>NPN</v>
      </c>
      <c r="AO4499" s="33" t="str">
        <f t="shared" si="441"/>
        <v>3meses_pendientes</v>
      </c>
      <c r="AP4499" s="33">
        <f t="shared" si="442"/>
        <v>90</v>
      </c>
      <c r="AQ4499" s="31">
        <f t="shared" si="443"/>
        <v>12</v>
      </c>
    </row>
    <row r="4500" spans="2:43" x14ac:dyDescent="0.3">
      <c r="B4500" s="37">
        <v>46154</v>
      </c>
      <c r="C4500" t="s">
        <v>35</v>
      </c>
      <c r="D4500" t="s">
        <v>31340</v>
      </c>
      <c r="E4500" t="s">
        <v>31341</v>
      </c>
      <c r="F4500" t="s">
        <v>5058</v>
      </c>
      <c r="G4500" t="s">
        <v>31342</v>
      </c>
      <c r="H4500" t="s">
        <v>31343</v>
      </c>
      <c r="I4500" t="s">
        <v>38</v>
      </c>
      <c r="J4500" t="s">
        <v>44</v>
      </c>
      <c r="K4500" t="s">
        <v>3208</v>
      </c>
      <c r="L4500" t="s">
        <v>31344</v>
      </c>
      <c r="M4500" t="s">
        <v>31345</v>
      </c>
      <c r="N4500" t="s">
        <v>5171</v>
      </c>
      <c r="O4500" t="s">
        <v>4784</v>
      </c>
      <c r="P4500" t="s">
        <v>3632</v>
      </c>
      <c r="Q4500" t="s">
        <v>31346</v>
      </c>
      <c r="R4500" s="26">
        <v>3</v>
      </c>
      <c r="S4500" s="23">
        <v>363132130000</v>
      </c>
      <c r="T4500" t="s">
        <v>37</v>
      </c>
      <c r="U4500" t="s">
        <v>3634</v>
      </c>
      <c r="V4500" s="39">
        <v>46155</v>
      </c>
      <c r="W4500" s="41">
        <v>40</v>
      </c>
      <c r="X4500" s="26" t="s">
        <v>25685</v>
      </c>
      <c r="Y4500">
        <v>40.89</v>
      </c>
      <c r="Z4500">
        <v>40.89</v>
      </c>
      <c r="AE4500" s="41">
        <v>81.78</v>
      </c>
      <c r="AF4500">
        <v>1</v>
      </c>
      <c r="AG4500">
        <v>0</v>
      </c>
      <c r="AH4500">
        <v>0</v>
      </c>
      <c r="AI4500">
        <v>0</v>
      </c>
      <c r="AJ4500">
        <v>0</v>
      </c>
      <c r="AK4500" s="30">
        <f t="shared" si="439"/>
        <v>1</v>
      </c>
      <c r="AL4500" s="45">
        <v>3</v>
      </c>
      <c r="AM4500" s="32">
        <f t="shared" si="438"/>
        <v>2</v>
      </c>
      <c r="AN4500" s="33" t="str">
        <f t="shared" si="440"/>
        <v>MOROSO</v>
      </c>
      <c r="AO4500" s="33" t="str">
        <f t="shared" si="441"/>
        <v>2meses_pendientes</v>
      </c>
      <c r="AP4500" s="33">
        <f t="shared" si="442"/>
        <v>80</v>
      </c>
      <c r="AQ4500" s="31">
        <f t="shared" si="443"/>
        <v>13</v>
      </c>
    </row>
    <row r="4501" spans="2:43" x14ac:dyDescent="0.3">
      <c r="B4501" s="37">
        <v>46163</v>
      </c>
      <c r="C4501" t="s">
        <v>35</v>
      </c>
      <c r="D4501" t="s">
        <v>31347</v>
      </c>
      <c r="E4501" t="s">
        <v>31348</v>
      </c>
      <c r="F4501" t="s">
        <v>5058</v>
      </c>
      <c r="G4501" t="s">
        <v>31349</v>
      </c>
      <c r="H4501" t="s">
        <v>31350</v>
      </c>
      <c r="I4501" t="s">
        <v>38</v>
      </c>
      <c r="J4501" t="s">
        <v>44</v>
      </c>
      <c r="K4501" t="s">
        <v>56</v>
      </c>
      <c r="L4501" t="s">
        <v>31351</v>
      </c>
      <c r="M4501" t="s">
        <v>31352</v>
      </c>
      <c r="N4501" t="s">
        <v>5171</v>
      </c>
      <c r="O4501" t="s">
        <v>4784</v>
      </c>
      <c r="P4501" t="s">
        <v>3632</v>
      </c>
      <c r="Q4501" t="s">
        <v>31353</v>
      </c>
      <c r="R4501" s="26">
        <v>3</v>
      </c>
      <c r="S4501" s="23">
        <v>327065130000</v>
      </c>
      <c r="T4501" t="s">
        <v>37</v>
      </c>
      <c r="U4501" t="s">
        <v>3634</v>
      </c>
      <c r="V4501" s="39">
        <v>46163</v>
      </c>
      <c r="W4501" s="41">
        <v>37</v>
      </c>
      <c r="X4501" s="26" t="s">
        <v>25685</v>
      </c>
      <c r="Z4501">
        <v>48.4</v>
      </c>
      <c r="AA4501">
        <v>14.4</v>
      </c>
      <c r="AE4501" s="41">
        <v>62.8</v>
      </c>
      <c r="AF4501">
        <v>1</v>
      </c>
      <c r="AG4501">
        <v>1</v>
      </c>
      <c r="AH4501">
        <v>0</v>
      </c>
      <c r="AI4501">
        <v>0</v>
      </c>
      <c r="AJ4501">
        <v>0</v>
      </c>
      <c r="AK4501" s="30">
        <f t="shared" si="439"/>
        <v>2</v>
      </c>
      <c r="AL4501" s="45">
        <v>3</v>
      </c>
      <c r="AM4501" s="32">
        <f t="shared" si="438"/>
        <v>1</v>
      </c>
      <c r="AN4501" s="33" t="str">
        <f t="shared" si="440"/>
        <v>MOROSO</v>
      </c>
      <c r="AO4501" s="33" t="str">
        <f t="shared" si="441"/>
        <v>1meses_pendientes</v>
      </c>
      <c r="AP4501" s="33">
        <f t="shared" si="442"/>
        <v>37</v>
      </c>
      <c r="AQ4501" s="31">
        <f t="shared" si="443"/>
        <v>21</v>
      </c>
    </row>
    <row r="4502" spans="2:43" x14ac:dyDescent="0.3">
      <c r="B4502" s="37">
        <v>46165</v>
      </c>
      <c r="C4502" t="s">
        <v>35</v>
      </c>
      <c r="D4502" t="s">
        <v>31354</v>
      </c>
      <c r="E4502" t="s">
        <v>31355</v>
      </c>
      <c r="F4502" t="s">
        <v>5166</v>
      </c>
      <c r="G4502" t="s">
        <v>31356</v>
      </c>
      <c r="H4502" t="s">
        <v>31357</v>
      </c>
      <c r="I4502" t="s">
        <v>38</v>
      </c>
      <c r="J4502" t="s">
        <v>44</v>
      </c>
      <c r="K4502" t="s">
        <v>56</v>
      </c>
      <c r="L4502" t="s">
        <v>31358</v>
      </c>
      <c r="M4502" t="s">
        <v>31359</v>
      </c>
      <c r="N4502" t="s">
        <v>5171</v>
      </c>
      <c r="O4502" t="s">
        <v>4784</v>
      </c>
      <c r="P4502" t="s">
        <v>3632</v>
      </c>
      <c r="Q4502" t="s">
        <v>31360</v>
      </c>
      <c r="R4502" s="26">
        <v>2</v>
      </c>
      <c r="S4502" s="23">
        <v>368143120000</v>
      </c>
      <c r="T4502" t="s">
        <v>37</v>
      </c>
      <c r="U4502" t="s">
        <v>3634</v>
      </c>
      <c r="V4502" s="39">
        <v>46166</v>
      </c>
      <c r="W4502" s="41">
        <v>30</v>
      </c>
      <c r="X4502" s="26" t="s">
        <v>25685</v>
      </c>
      <c r="Z4502">
        <v>29.9</v>
      </c>
      <c r="AA4502">
        <v>29.9</v>
      </c>
      <c r="AE4502" s="41">
        <v>59.8</v>
      </c>
      <c r="AF4502">
        <v>1</v>
      </c>
      <c r="AG4502">
        <v>1</v>
      </c>
      <c r="AH4502">
        <v>0</v>
      </c>
      <c r="AI4502">
        <v>0</v>
      </c>
      <c r="AJ4502">
        <v>0</v>
      </c>
      <c r="AK4502" s="30">
        <f t="shared" si="439"/>
        <v>2</v>
      </c>
      <c r="AL4502" s="45">
        <v>3</v>
      </c>
      <c r="AM4502" s="32">
        <f t="shared" si="438"/>
        <v>1</v>
      </c>
      <c r="AN4502" s="33" t="str">
        <f t="shared" si="440"/>
        <v>MOROSO</v>
      </c>
      <c r="AO4502" s="33" t="str">
        <f t="shared" si="441"/>
        <v>1meses_pendientes</v>
      </c>
      <c r="AP4502" s="33">
        <f t="shared" si="442"/>
        <v>30</v>
      </c>
      <c r="AQ4502" s="31">
        <f t="shared" si="443"/>
        <v>24</v>
      </c>
    </row>
    <row r="4503" spans="2:43" x14ac:dyDescent="0.3">
      <c r="B4503" s="37">
        <v>46170</v>
      </c>
      <c r="C4503" t="s">
        <v>35</v>
      </c>
      <c r="D4503" t="s">
        <v>31361</v>
      </c>
      <c r="E4503" t="s">
        <v>31362</v>
      </c>
      <c r="F4503" t="s">
        <v>5166</v>
      </c>
      <c r="G4503" t="s">
        <v>31363</v>
      </c>
      <c r="H4503" t="s">
        <v>31364</v>
      </c>
      <c r="I4503" t="s">
        <v>38</v>
      </c>
      <c r="J4503" t="s">
        <v>42</v>
      </c>
      <c r="K4503" t="s">
        <v>46</v>
      </c>
      <c r="L4503" t="s">
        <v>31365</v>
      </c>
      <c r="M4503" t="s">
        <v>31366</v>
      </c>
      <c r="N4503" t="s">
        <v>5171</v>
      </c>
      <c r="O4503" t="s">
        <v>4784</v>
      </c>
      <c r="P4503" t="s">
        <v>3632</v>
      </c>
      <c r="Q4503" t="s">
        <v>31367</v>
      </c>
      <c r="R4503" s="26">
        <v>3</v>
      </c>
      <c r="S4503" s="23">
        <v>362148560000</v>
      </c>
      <c r="T4503" t="s">
        <v>37</v>
      </c>
      <c r="U4503" t="s">
        <v>3634</v>
      </c>
      <c r="V4503" s="39">
        <v>46171</v>
      </c>
      <c r="W4503" s="41">
        <v>33</v>
      </c>
      <c r="X4503" s="26" t="s">
        <v>25685</v>
      </c>
      <c r="Y4503">
        <v>34.909999999999997</v>
      </c>
      <c r="AE4503" s="41">
        <v>34.909999999999997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 s="30">
        <f t="shared" si="439"/>
        <v>0</v>
      </c>
      <c r="AL4503" s="45">
        <v>3</v>
      </c>
      <c r="AM4503" s="32">
        <f t="shared" si="438"/>
        <v>3</v>
      </c>
      <c r="AN4503" s="33" t="str">
        <f t="shared" si="440"/>
        <v>NPN</v>
      </c>
      <c r="AO4503" s="33" t="str">
        <f t="shared" si="441"/>
        <v>3meses_pendientes</v>
      </c>
      <c r="AP4503" s="33">
        <f t="shared" si="442"/>
        <v>99</v>
      </c>
      <c r="AQ4503" s="31">
        <f t="shared" si="443"/>
        <v>29</v>
      </c>
    </row>
    <row r="4504" spans="2:43" x14ac:dyDescent="0.3">
      <c r="B4504" s="37">
        <v>46170</v>
      </c>
      <c r="C4504" t="s">
        <v>35</v>
      </c>
      <c r="D4504" t="s">
        <v>31368</v>
      </c>
      <c r="E4504" t="s">
        <v>31369</v>
      </c>
      <c r="F4504" t="s">
        <v>5166</v>
      </c>
      <c r="G4504" t="s">
        <v>31370</v>
      </c>
      <c r="H4504" t="s">
        <v>31371</v>
      </c>
      <c r="I4504" t="s">
        <v>38</v>
      </c>
      <c r="J4504" t="s">
        <v>42</v>
      </c>
      <c r="K4504" t="s">
        <v>59</v>
      </c>
      <c r="L4504" t="s">
        <v>31372</v>
      </c>
      <c r="M4504" t="s">
        <v>31373</v>
      </c>
      <c r="N4504" t="s">
        <v>5171</v>
      </c>
      <c r="O4504" t="s">
        <v>4784</v>
      </c>
      <c r="P4504" t="s">
        <v>3632</v>
      </c>
      <c r="Q4504" t="s">
        <v>31374</v>
      </c>
      <c r="R4504" s="26">
        <v>2</v>
      </c>
      <c r="S4504" s="23">
        <v>364149310000</v>
      </c>
      <c r="T4504" t="s">
        <v>37</v>
      </c>
      <c r="U4504" t="s">
        <v>3634</v>
      </c>
      <c r="V4504" s="39">
        <v>46171</v>
      </c>
      <c r="W4504" s="41">
        <v>30</v>
      </c>
      <c r="X4504" s="26" t="s">
        <v>25685</v>
      </c>
      <c r="AE4504" s="41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 s="30">
        <f t="shared" si="439"/>
        <v>0</v>
      </c>
      <c r="AL4504" s="45">
        <v>3</v>
      </c>
      <c r="AM4504" s="32">
        <f t="shared" si="438"/>
        <v>3</v>
      </c>
      <c r="AN4504" s="33" t="str">
        <f t="shared" si="440"/>
        <v>NPN</v>
      </c>
      <c r="AO4504" s="33" t="str">
        <f t="shared" si="441"/>
        <v>3meses_pendientes</v>
      </c>
      <c r="AP4504" s="33">
        <f t="shared" si="442"/>
        <v>90</v>
      </c>
      <c r="AQ4504" s="31">
        <f t="shared" si="443"/>
        <v>29</v>
      </c>
    </row>
    <row r="4505" spans="2:43" x14ac:dyDescent="0.3">
      <c r="B4505" s="37">
        <v>46171</v>
      </c>
      <c r="C4505" t="s">
        <v>35</v>
      </c>
      <c r="D4505" t="s">
        <v>31375</v>
      </c>
      <c r="E4505" t="s">
        <v>31376</v>
      </c>
      <c r="F4505" t="s">
        <v>5058</v>
      </c>
      <c r="G4505" t="s">
        <v>31377</v>
      </c>
      <c r="H4505" t="s">
        <v>31378</v>
      </c>
      <c r="I4505" t="s">
        <v>38</v>
      </c>
      <c r="J4505" t="s">
        <v>42</v>
      </c>
      <c r="K4505" t="s">
        <v>59</v>
      </c>
      <c r="L4505" t="s">
        <v>31379</v>
      </c>
      <c r="M4505" t="s">
        <v>31380</v>
      </c>
      <c r="N4505" t="s">
        <v>5171</v>
      </c>
      <c r="O4505" t="s">
        <v>4784</v>
      </c>
      <c r="P4505" t="s">
        <v>3632</v>
      </c>
      <c r="Q4505" t="s">
        <v>31381</v>
      </c>
      <c r="R4505" s="26">
        <v>2</v>
      </c>
      <c r="S4505" s="23">
        <v>195015140000</v>
      </c>
      <c r="T4505" t="s">
        <v>37</v>
      </c>
      <c r="U4505" t="s">
        <v>3634</v>
      </c>
      <c r="V4505" s="39">
        <v>46172</v>
      </c>
      <c r="W4505" s="41">
        <v>30</v>
      </c>
      <c r="X4505" s="26" t="s">
        <v>25685</v>
      </c>
      <c r="AE4505" s="41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 s="30">
        <f t="shared" si="439"/>
        <v>0</v>
      </c>
      <c r="AL4505" s="45">
        <v>3</v>
      </c>
      <c r="AM4505" s="32">
        <f t="shared" si="438"/>
        <v>3</v>
      </c>
      <c r="AN4505" s="33" t="str">
        <f t="shared" si="440"/>
        <v>NPN</v>
      </c>
      <c r="AO4505" s="33" t="str">
        <f t="shared" si="441"/>
        <v>3meses_pendientes</v>
      </c>
      <c r="AP4505" s="33">
        <f t="shared" si="442"/>
        <v>90</v>
      </c>
      <c r="AQ4505" s="31">
        <f t="shared" si="443"/>
        <v>30</v>
      </c>
    </row>
    <row r="4506" spans="2:43" x14ac:dyDescent="0.3">
      <c r="B4506" s="37">
        <v>46172</v>
      </c>
      <c r="C4506" t="s">
        <v>35</v>
      </c>
      <c r="D4506" t="s">
        <v>31382</v>
      </c>
      <c r="E4506" t="s">
        <v>31383</v>
      </c>
      <c r="F4506" t="s">
        <v>31384</v>
      </c>
      <c r="G4506" t="s">
        <v>31385</v>
      </c>
      <c r="H4506" t="s">
        <v>31386</v>
      </c>
      <c r="I4506" t="s">
        <v>38</v>
      </c>
      <c r="J4506" t="s">
        <v>44</v>
      </c>
      <c r="K4506" t="s">
        <v>45</v>
      </c>
      <c r="L4506" t="s">
        <v>31387</v>
      </c>
      <c r="M4506" t="s">
        <v>31388</v>
      </c>
      <c r="N4506" t="s">
        <v>5171</v>
      </c>
      <c r="O4506" t="s">
        <v>4784</v>
      </c>
      <c r="P4506" t="s">
        <v>3632</v>
      </c>
      <c r="Q4506" t="s">
        <v>31389</v>
      </c>
      <c r="R4506" s="26">
        <v>3</v>
      </c>
      <c r="S4506" s="23">
        <v>365151320000</v>
      </c>
      <c r="T4506" t="s">
        <v>37</v>
      </c>
      <c r="U4506" t="s">
        <v>3634</v>
      </c>
      <c r="V4506" s="39">
        <v>46173</v>
      </c>
      <c r="W4506" s="41">
        <v>33</v>
      </c>
      <c r="X4506" s="26" t="s">
        <v>25685</v>
      </c>
      <c r="Z4506">
        <v>34.909999999999997</v>
      </c>
      <c r="AE4506" s="41">
        <v>34.909999999999997</v>
      </c>
      <c r="AF4506">
        <v>1</v>
      </c>
      <c r="AG4506">
        <v>0</v>
      </c>
      <c r="AH4506">
        <v>0</v>
      </c>
      <c r="AI4506">
        <v>0</v>
      </c>
      <c r="AJ4506">
        <v>0</v>
      </c>
      <c r="AK4506" s="30">
        <f t="shared" si="439"/>
        <v>1</v>
      </c>
      <c r="AL4506" s="45">
        <v>3</v>
      </c>
      <c r="AM4506" s="32">
        <f t="shared" si="438"/>
        <v>2</v>
      </c>
      <c r="AN4506" s="33" t="str">
        <f t="shared" si="440"/>
        <v>MOROSO</v>
      </c>
      <c r="AO4506" s="33" t="str">
        <f t="shared" si="441"/>
        <v>2meses_pendientes</v>
      </c>
      <c r="AP4506" s="33">
        <f t="shared" si="442"/>
        <v>66</v>
      </c>
      <c r="AQ4506" s="31">
        <f t="shared" si="443"/>
        <v>31</v>
      </c>
    </row>
    <row r="4507" spans="2:43" x14ac:dyDescent="0.3">
      <c r="B4507" s="37">
        <v>46147</v>
      </c>
      <c r="C4507" t="s">
        <v>35</v>
      </c>
      <c r="D4507" t="s">
        <v>31390</v>
      </c>
      <c r="E4507" t="s">
        <v>31391</v>
      </c>
      <c r="F4507" t="s">
        <v>5189</v>
      </c>
      <c r="G4507" t="s">
        <v>31392</v>
      </c>
      <c r="H4507" t="s">
        <v>31393</v>
      </c>
      <c r="I4507" t="s">
        <v>38</v>
      </c>
      <c r="J4507" t="s">
        <v>42</v>
      </c>
      <c r="K4507" t="s">
        <v>46</v>
      </c>
      <c r="L4507" t="s">
        <v>31394</v>
      </c>
      <c r="M4507" t="s">
        <v>31395</v>
      </c>
      <c r="N4507" t="s">
        <v>31396</v>
      </c>
      <c r="O4507" t="s">
        <v>4784</v>
      </c>
      <c r="P4507" t="s">
        <v>3632</v>
      </c>
      <c r="Q4507" t="s">
        <v>31397</v>
      </c>
      <c r="R4507" s="26">
        <v>2</v>
      </c>
      <c r="S4507" s="23">
        <v>369126350000</v>
      </c>
      <c r="T4507" t="s">
        <v>37</v>
      </c>
      <c r="U4507" t="s">
        <v>3634</v>
      </c>
      <c r="V4507" s="39">
        <v>46149</v>
      </c>
      <c r="W4507" s="41">
        <v>30</v>
      </c>
      <c r="X4507" s="26" t="s">
        <v>25685</v>
      </c>
      <c r="Y4507">
        <v>15</v>
      </c>
      <c r="Z4507">
        <v>31</v>
      </c>
      <c r="AA4507">
        <v>1</v>
      </c>
      <c r="AE4507" s="41">
        <v>47</v>
      </c>
      <c r="AF4507">
        <v>1</v>
      </c>
      <c r="AG4507">
        <v>1</v>
      </c>
      <c r="AH4507">
        <v>0</v>
      </c>
      <c r="AI4507">
        <v>0</v>
      </c>
      <c r="AJ4507">
        <v>0</v>
      </c>
      <c r="AK4507" s="30">
        <f t="shared" si="439"/>
        <v>2</v>
      </c>
      <c r="AL4507" s="45">
        <v>3</v>
      </c>
      <c r="AM4507" s="32">
        <f t="shared" si="438"/>
        <v>1</v>
      </c>
      <c r="AN4507" s="33" t="str">
        <f t="shared" si="440"/>
        <v>MOROSO</v>
      </c>
      <c r="AO4507" s="33" t="str">
        <f t="shared" si="441"/>
        <v>1meses_pendientes</v>
      </c>
      <c r="AP4507" s="33">
        <f t="shared" si="442"/>
        <v>30</v>
      </c>
      <c r="AQ4507" s="31">
        <f t="shared" si="443"/>
        <v>7</v>
      </c>
    </row>
    <row r="4508" spans="2:43" x14ac:dyDescent="0.3">
      <c r="B4508" s="37">
        <v>46157</v>
      </c>
      <c r="C4508" t="s">
        <v>35</v>
      </c>
      <c r="D4508" t="s">
        <v>31398</v>
      </c>
      <c r="E4508" t="s">
        <v>31399</v>
      </c>
      <c r="F4508" t="s">
        <v>31400</v>
      </c>
      <c r="G4508" t="s">
        <v>31401</v>
      </c>
      <c r="H4508" t="s">
        <v>31402</v>
      </c>
      <c r="I4508" t="s">
        <v>38</v>
      </c>
      <c r="J4508" t="s">
        <v>42</v>
      </c>
      <c r="K4508" t="s">
        <v>54</v>
      </c>
      <c r="L4508" t="s">
        <v>5166</v>
      </c>
      <c r="M4508" t="s">
        <v>31403</v>
      </c>
      <c r="N4508" t="s">
        <v>31396</v>
      </c>
      <c r="O4508" t="s">
        <v>4784</v>
      </c>
      <c r="P4508" t="s">
        <v>3632</v>
      </c>
      <c r="Q4508" t="s">
        <v>31404</v>
      </c>
      <c r="R4508" s="26">
        <v>2</v>
      </c>
      <c r="S4508" s="23">
        <v>367136130000</v>
      </c>
      <c r="T4508" t="s">
        <v>37</v>
      </c>
      <c r="U4508" t="s">
        <v>3634</v>
      </c>
      <c r="V4508" s="39">
        <v>46158</v>
      </c>
      <c r="W4508" s="41">
        <v>30</v>
      </c>
      <c r="X4508" s="26" t="s">
        <v>25685</v>
      </c>
      <c r="Z4508">
        <v>30.44</v>
      </c>
      <c r="AE4508" s="41">
        <v>30.44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 s="30">
        <f t="shared" si="439"/>
        <v>1</v>
      </c>
      <c r="AL4508" s="45">
        <v>3</v>
      </c>
      <c r="AM4508" s="32">
        <f t="shared" si="438"/>
        <v>2</v>
      </c>
      <c r="AN4508" s="33" t="str">
        <f t="shared" si="440"/>
        <v>MOROSO</v>
      </c>
      <c r="AO4508" s="33" t="str">
        <f t="shared" si="441"/>
        <v>2meses_pendientes</v>
      </c>
      <c r="AP4508" s="33">
        <f t="shared" si="442"/>
        <v>60</v>
      </c>
      <c r="AQ4508" s="31">
        <f t="shared" si="443"/>
        <v>16</v>
      </c>
    </row>
    <row r="4509" spans="2:43" x14ac:dyDescent="0.3">
      <c r="B4509" s="37">
        <v>46147</v>
      </c>
      <c r="C4509" t="s">
        <v>35</v>
      </c>
      <c r="D4509" t="s">
        <v>31405</v>
      </c>
      <c r="E4509" t="s">
        <v>31406</v>
      </c>
      <c r="F4509" t="s">
        <v>17444</v>
      </c>
      <c r="G4509" t="s">
        <v>31407</v>
      </c>
      <c r="H4509" t="s">
        <v>31408</v>
      </c>
      <c r="I4509" t="s">
        <v>38</v>
      </c>
      <c r="J4509" t="s">
        <v>42</v>
      </c>
      <c r="K4509" t="s">
        <v>3490</v>
      </c>
      <c r="L4509" t="s">
        <v>31409</v>
      </c>
      <c r="M4509" t="s">
        <v>31410</v>
      </c>
      <c r="N4509" t="s">
        <v>17432</v>
      </c>
      <c r="O4509" t="s">
        <v>4784</v>
      </c>
      <c r="P4509" t="s">
        <v>3632</v>
      </c>
      <c r="Q4509" t="s">
        <v>31411</v>
      </c>
      <c r="R4509" s="26">
        <v>2</v>
      </c>
      <c r="S4509" s="23">
        <v>362124910000</v>
      </c>
      <c r="T4509" t="s">
        <v>37</v>
      </c>
      <c r="U4509" t="s">
        <v>3634</v>
      </c>
      <c r="V4509" s="39">
        <v>46150</v>
      </c>
      <c r="W4509" s="41">
        <v>25</v>
      </c>
      <c r="X4509" s="26" t="s">
        <v>25685</v>
      </c>
      <c r="AE4509" s="41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 s="30">
        <f t="shared" si="439"/>
        <v>0</v>
      </c>
      <c r="AL4509" s="45">
        <v>3</v>
      </c>
      <c r="AM4509" s="32">
        <f t="shared" si="438"/>
        <v>3</v>
      </c>
      <c r="AN4509" s="33" t="str">
        <f t="shared" si="440"/>
        <v>NPN</v>
      </c>
      <c r="AO4509" s="33" t="str">
        <f t="shared" si="441"/>
        <v>3meses_pendientes</v>
      </c>
      <c r="AP4509" s="33">
        <f t="shared" si="442"/>
        <v>75</v>
      </c>
      <c r="AQ4509" s="31">
        <f t="shared" si="443"/>
        <v>8</v>
      </c>
    </row>
    <row r="4510" spans="2:43" x14ac:dyDescent="0.3">
      <c r="B4510" s="37">
        <v>46148</v>
      </c>
      <c r="C4510" t="s">
        <v>35</v>
      </c>
      <c r="D4510" t="s">
        <v>24206</v>
      </c>
      <c r="E4510" t="s">
        <v>31412</v>
      </c>
      <c r="F4510" t="s">
        <v>17436</v>
      </c>
      <c r="G4510" t="s">
        <v>31413</v>
      </c>
      <c r="H4510" t="s">
        <v>31414</v>
      </c>
      <c r="I4510" t="s">
        <v>38</v>
      </c>
      <c r="J4510" t="s">
        <v>38</v>
      </c>
      <c r="K4510" t="s">
        <v>468</v>
      </c>
      <c r="L4510" t="s">
        <v>31415</v>
      </c>
      <c r="M4510" t="s">
        <v>31416</v>
      </c>
      <c r="N4510" t="s">
        <v>17432</v>
      </c>
      <c r="O4510" t="s">
        <v>4784</v>
      </c>
      <c r="P4510" t="s">
        <v>3632</v>
      </c>
      <c r="Q4510" t="s">
        <v>31417</v>
      </c>
      <c r="R4510" s="26">
        <v>2</v>
      </c>
      <c r="S4510" s="23">
        <v>367112990000</v>
      </c>
      <c r="T4510" t="s">
        <v>37</v>
      </c>
      <c r="U4510" t="s">
        <v>3634</v>
      </c>
      <c r="V4510" s="39">
        <v>46151</v>
      </c>
      <c r="W4510" s="41">
        <v>30</v>
      </c>
      <c r="X4510" s="26" t="s">
        <v>25685</v>
      </c>
      <c r="Y4510">
        <v>30.44</v>
      </c>
      <c r="Z4510">
        <v>30.44</v>
      </c>
      <c r="AE4510" s="41">
        <v>60.88</v>
      </c>
      <c r="AF4510">
        <v>1</v>
      </c>
      <c r="AG4510">
        <v>0</v>
      </c>
      <c r="AH4510">
        <v>0</v>
      </c>
      <c r="AI4510">
        <v>0</v>
      </c>
      <c r="AJ4510">
        <v>0</v>
      </c>
      <c r="AK4510" s="30">
        <f t="shared" si="439"/>
        <v>1</v>
      </c>
      <c r="AL4510" s="45">
        <v>3</v>
      </c>
      <c r="AM4510" s="32">
        <f t="shared" si="438"/>
        <v>2</v>
      </c>
      <c r="AN4510" s="33" t="str">
        <f t="shared" si="440"/>
        <v>MOROSO</v>
      </c>
      <c r="AO4510" s="33" t="str">
        <f t="shared" si="441"/>
        <v>2meses_pendientes</v>
      </c>
      <c r="AP4510" s="33">
        <f t="shared" si="442"/>
        <v>60</v>
      </c>
      <c r="AQ4510" s="31">
        <f t="shared" si="443"/>
        <v>9</v>
      </c>
    </row>
    <row r="4511" spans="2:43" x14ac:dyDescent="0.3">
      <c r="B4511" s="37">
        <v>46151</v>
      </c>
      <c r="C4511" t="s">
        <v>35</v>
      </c>
      <c r="D4511" t="s">
        <v>31418</v>
      </c>
      <c r="E4511" t="s">
        <v>31419</v>
      </c>
      <c r="F4511" t="s">
        <v>17444</v>
      </c>
      <c r="G4511" t="s">
        <v>31420</v>
      </c>
      <c r="H4511" t="s">
        <v>31421</v>
      </c>
      <c r="I4511" t="s">
        <v>38</v>
      </c>
      <c r="J4511" t="s">
        <v>38</v>
      </c>
      <c r="K4511" t="s">
        <v>468</v>
      </c>
      <c r="L4511" t="s">
        <v>31422</v>
      </c>
      <c r="M4511" t="s">
        <v>31423</v>
      </c>
      <c r="N4511" t="s">
        <v>17432</v>
      </c>
      <c r="O4511" t="s">
        <v>4784</v>
      </c>
      <c r="P4511" t="s">
        <v>3632</v>
      </c>
      <c r="Q4511" t="s">
        <v>31424</v>
      </c>
      <c r="R4511" s="26">
        <v>2</v>
      </c>
      <c r="S4511" s="23">
        <v>365129640000</v>
      </c>
      <c r="T4511" t="s">
        <v>37</v>
      </c>
      <c r="U4511" t="s">
        <v>3634</v>
      </c>
      <c r="V4511" s="39">
        <v>46152</v>
      </c>
      <c r="W4511" s="41">
        <v>30</v>
      </c>
      <c r="X4511" s="26" t="s">
        <v>25685</v>
      </c>
      <c r="AE4511" s="4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 s="30">
        <f t="shared" si="439"/>
        <v>0</v>
      </c>
      <c r="AL4511" s="45">
        <v>3</v>
      </c>
      <c r="AM4511" s="32">
        <f t="shared" si="438"/>
        <v>3</v>
      </c>
      <c r="AN4511" s="33" t="str">
        <f t="shared" si="440"/>
        <v>NPN</v>
      </c>
      <c r="AO4511" s="33" t="str">
        <f t="shared" si="441"/>
        <v>3meses_pendientes</v>
      </c>
      <c r="AP4511" s="33">
        <f t="shared" si="442"/>
        <v>90</v>
      </c>
      <c r="AQ4511" s="31">
        <f t="shared" si="443"/>
        <v>10</v>
      </c>
    </row>
    <row r="4512" spans="2:43" x14ac:dyDescent="0.3">
      <c r="B4512" s="37">
        <v>46155</v>
      </c>
      <c r="C4512" t="s">
        <v>35</v>
      </c>
      <c r="D4512" t="s">
        <v>31425</v>
      </c>
      <c r="E4512" t="s">
        <v>31426</v>
      </c>
      <c r="F4512" t="s">
        <v>17444</v>
      </c>
      <c r="G4512" t="s">
        <v>31427</v>
      </c>
      <c r="H4512" t="s">
        <v>31428</v>
      </c>
      <c r="I4512" t="s">
        <v>38</v>
      </c>
      <c r="J4512" t="s">
        <v>42</v>
      </c>
      <c r="K4512" t="s">
        <v>60</v>
      </c>
      <c r="L4512" t="s">
        <v>31429</v>
      </c>
      <c r="M4512" t="s">
        <v>31430</v>
      </c>
      <c r="N4512" t="s">
        <v>17432</v>
      </c>
      <c r="O4512" t="s">
        <v>4784</v>
      </c>
      <c r="P4512" t="s">
        <v>3632</v>
      </c>
      <c r="Q4512" t="s">
        <v>31431</v>
      </c>
      <c r="R4512" s="26">
        <v>2</v>
      </c>
      <c r="S4512" s="23">
        <v>304027280000</v>
      </c>
      <c r="T4512" t="s">
        <v>37</v>
      </c>
      <c r="U4512" t="s">
        <v>3634</v>
      </c>
      <c r="V4512" s="39">
        <v>46156</v>
      </c>
      <c r="W4512" s="41">
        <v>30</v>
      </c>
      <c r="X4512" s="26" t="s">
        <v>25685</v>
      </c>
      <c r="AE4512" s="41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 s="30">
        <f t="shared" si="439"/>
        <v>0</v>
      </c>
      <c r="AL4512" s="45">
        <v>3</v>
      </c>
      <c r="AM4512" s="32">
        <f t="shared" si="438"/>
        <v>3</v>
      </c>
      <c r="AN4512" s="33" t="str">
        <f t="shared" si="440"/>
        <v>NPN</v>
      </c>
      <c r="AO4512" s="33" t="str">
        <f t="shared" si="441"/>
        <v>3meses_pendientes</v>
      </c>
      <c r="AP4512" s="33">
        <f t="shared" si="442"/>
        <v>90</v>
      </c>
      <c r="AQ4512" s="31">
        <f t="shared" si="443"/>
        <v>14</v>
      </c>
    </row>
    <row r="4513" spans="2:43" x14ac:dyDescent="0.3">
      <c r="B4513" s="37">
        <v>46157</v>
      </c>
      <c r="C4513" t="s">
        <v>35</v>
      </c>
      <c r="D4513" t="s">
        <v>31432</v>
      </c>
      <c r="E4513" t="s">
        <v>31433</v>
      </c>
      <c r="F4513" t="s">
        <v>17444</v>
      </c>
      <c r="G4513" t="s">
        <v>31434</v>
      </c>
      <c r="H4513" t="s">
        <v>31435</v>
      </c>
      <c r="I4513" t="s">
        <v>38</v>
      </c>
      <c r="J4513" t="s">
        <v>42</v>
      </c>
      <c r="K4513" t="s">
        <v>60</v>
      </c>
      <c r="L4513" t="s">
        <v>31436</v>
      </c>
      <c r="M4513" t="s">
        <v>31437</v>
      </c>
      <c r="N4513" t="s">
        <v>17432</v>
      </c>
      <c r="O4513" t="s">
        <v>4784</v>
      </c>
      <c r="P4513" t="s">
        <v>3632</v>
      </c>
      <c r="Q4513" t="s">
        <v>31438</v>
      </c>
      <c r="R4513" s="26">
        <v>2</v>
      </c>
      <c r="S4513" s="23">
        <v>186009890000</v>
      </c>
      <c r="T4513" t="s">
        <v>37</v>
      </c>
      <c r="U4513" t="s">
        <v>3634</v>
      </c>
      <c r="V4513" s="39">
        <v>46162</v>
      </c>
      <c r="W4513" s="41">
        <v>30</v>
      </c>
      <c r="X4513" s="26" t="s">
        <v>25685</v>
      </c>
      <c r="Y4513">
        <v>30.44</v>
      </c>
      <c r="AE4513" s="41">
        <v>30.44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 s="30">
        <f t="shared" si="439"/>
        <v>0</v>
      </c>
      <c r="AL4513" s="45">
        <v>3</v>
      </c>
      <c r="AM4513" s="32">
        <f t="shared" si="438"/>
        <v>3</v>
      </c>
      <c r="AN4513" s="33" t="str">
        <f t="shared" si="440"/>
        <v>NPN</v>
      </c>
      <c r="AO4513" s="33" t="str">
        <f t="shared" si="441"/>
        <v>3meses_pendientes</v>
      </c>
      <c r="AP4513" s="33">
        <f t="shared" si="442"/>
        <v>90</v>
      </c>
      <c r="AQ4513" s="31">
        <f t="shared" si="443"/>
        <v>20</v>
      </c>
    </row>
    <row r="4514" spans="2:43" x14ac:dyDescent="0.3">
      <c r="B4514" s="37">
        <v>46159</v>
      </c>
      <c r="C4514" t="s">
        <v>35</v>
      </c>
      <c r="D4514" t="s">
        <v>31439</v>
      </c>
      <c r="E4514" t="s">
        <v>17432</v>
      </c>
      <c r="F4514" t="s">
        <v>17444</v>
      </c>
      <c r="G4514" t="s">
        <v>31440</v>
      </c>
      <c r="H4514" t="s">
        <v>31441</v>
      </c>
      <c r="I4514" t="s">
        <v>38</v>
      </c>
      <c r="J4514" t="s">
        <v>42</v>
      </c>
      <c r="K4514" t="s">
        <v>4122</v>
      </c>
      <c r="L4514" t="s">
        <v>31442</v>
      </c>
      <c r="M4514" t="s">
        <v>31443</v>
      </c>
      <c r="N4514" t="s">
        <v>17432</v>
      </c>
      <c r="O4514" t="s">
        <v>4784</v>
      </c>
      <c r="P4514" t="s">
        <v>3632</v>
      </c>
      <c r="Q4514" t="s">
        <v>31444</v>
      </c>
      <c r="R4514" s="26">
        <v>3</v>
      </c>
      <c r="S4514" s="23">
        <v>361137280000</v>
      </c>
      <c r="T4514" t="s">
        <v>37</v>
      </c>
      <c r="U4514" t="s">
        <v>3634</v>
      </c>
      <c r="V4514" s="39">
        <v>46163</v>
      </c>
      <c r="W4514" s="41">
        <v>33</v>
      </c>
      <c r="X4514" s="26" t="s">
        <v>25685</v>
      </c>
      <c r="Y4514">
        <v>34.909999999999997</v>
      </c>
      <c r="AE4514" s="41">
        <v>34.909999999999997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 s="30">
        <f t="shared" si="439"/>
        <v>0</v>
      </c>
      <c r="AL4514" s="45">
        <v>3</v>
      </c>
      <c r="AM4514" s="32">
        <f t="shared" si="438"/>
        <v>3</v>
      </c>
      <c r="AN4514" s="33" t="str">
        <f t="shared" si="440"/>
        <v>NPN</v>
      </c>
      <c r="AO4514" s="33" t="str">
        <f t="shared" si="441"/>
        <v>3meses_pendientes</v>
      </c>
      <c r="AP4514" s="33">
        <f t="shared" si="442"/>
        <v>99</v>
      </c>
      <c r="AQ4514" s="31">
        <f t="shared" si="443"/>
        <v>21</v>
      </c>
    </row>
    <row r="4515" spans="2:43" x14ac:dyDescent="0.3">
      <c r="B4515" s="37">
        <v>46163</v>
      </c>
      <c r="C4515" t="s">
        <v>35</v>
      </c>
      <c r="D4515" t="s">
        <v>31445</v>
      </c>
      <c r="E4515" t="s">
        <v>31446</v>
      </c>
      <c r="F4515" t="s">
        <v>17444</v>
      </c>
      <c r="G4515" t="s">
        <v>31447</v>
      </c>
      <c r="H4515" t="s">
        <v>31448</v>
      </c>
      <c r="I4515" t="s">
        <v>38</v>
      </c>
      <c r="J4515" t="s">
        <v>42</v>
      </c>
      <c r="K4515" t="s">
        <v>57</v>
      </c>
      <c r="L4515" t="s">
        <v>31449</v>
      </c>
      <c r="M4515" t="s">
        <v>31450</v>
      </c>
      <c r="N4515" t="s">
        <v>17432</v>
      </c>
      <c r="O4515" t="s">
        <v>4784</v>
      </c>
      <c r="P4515" t="s">
        <v>3632</v>
      </c>
      <c r="Q4515" t="s">
        <v>31451</v>
      </c>
      <c r="R4515" s="26">
        <v>3</v>
      </c>
      <c r="S4515" s="23">
        <v>366120990000</v>
      </c>
      <c r="T4515" t="s">
        <v>37</v>
      </c>
      <c r="U4515" t="s">
        <v>3634</v>
      </c>
      <c r="V4515" s="39">
        <v>46167</v>
      </c>
      <c r="W4515" s="41">
        <v>33</v>
      </c>
      <c r="X4515" s="26" t="s">
        <v>25685</v>
      </c>
      <c r="Y4515">
        <v>4.47</v>
      </c>
      <c r="AE4515" s="41">
        <v>4.47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 s="30">
        <f t="shared" si="439"/>
        <v>0</v>
      </c>
      <c r="AL4515" s="45">
        <v>3</v>
      </c>
      <c r="AM4515" s="32">
        <f t="shared" si="438"/>
        <v>3</v>
      </c>
      <c r="AN4515" s="33" t="str">
        <f t="shared" si="440"/>
        <v>NPN</v>
      </c>
      <c r="AO4515" s="33" t="str">
        <f t="shared" si="441"/>
        <v>3meses_pendientes</v>
      </c>
      <c r="AP4515" s="33">
        <f t="shared" si="442"/>
        <v>99</v>
      </c>
      <c r="AQ4515" s="31">
        <f t="shared" si="443"/>
        <v>25</v>
      </c>
    </row>
    <row r="4516" spans="2:43" x14ac:dyDescent="0.3">
      <c r="B4516" s="37">
        <v>46164</v>
      </c>
      <c r="C4516" t="s">
        <v>35</v>
      </c>
      <c r="D4516" t="s">
        <v>31452</v>
      </c>
      <c r="E4516" t="s">
        <v>31453</v>
      </c>
      <c r="F4516" t="s">
        <v>17444</v>
      </c>
      <c r="G4516" t="s">
        <v>31454</v>
      </c>
      <c r="H4516" t="s">
        <v>31455</v>
      </c>
      <c r="I4516" t="s">
        <v>38</v>
      </c>
      <c r="J4516" t="s">
        <v>42</v>
      </c>
      <c r="K4516" t="s">
        <v>31456</v>
      </c>
      <c r="L4516" t="s">
        <v>31457</v>
      </c>
      <c r="M4516" t="s">
        <v>31458</v>
      </c>
      <c r="N4516" t="s">
        <v>17432</v>
      </c>
      <c r="O4516" t="s">
        <v>4784</v>
      </c>
      <c r="P4516" t="s">
        <v>3632</v>
      </c>
      <c r="Q4516" t="s">
        <v>31459</v>
      </c>
      <c r="R4516" s="26">
        <v>3</v>
      </c>
      <c r="S4516" s="23">
        <v>369142550000</v>
      </c>
      <c r="T4516" t="s">
        <v>37</v>
      </c>
      <c r="U4516" t="s">
        <v>3634</v>
      </c>
      <c r="V4516" s="39">
        <v>46167</v>
      </c>
      <c r="W4516" s="41">
        <v>33</v>
      </c>
      <c r="X4516" s="26" t="s">
        <v>25685</v>
      </c>
      <c r="AE4516" s="41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 s="30">
        <f t="shared" si="439"/>
        <v>0</v>
      </c>
      <c r="AL4516" s="45">
        <v>3</v>
      </c>
      <c r="AM4516" s="32">
        <f t="shared" si="438"/>
        <v>3</v>
      </c>
      <c r="AN4516" s="33" t="str">
        <f t="shared" si="440"/>
        <v>NPN</v>
      </c>
      <c r="AO4516" s="33" t="str">
        <f t="shared" si="441"/>
        <v>3meses_pendientes</v>
      </c>
      <c r="AP4516" s="33">
        <f t="shared" si="442"/>
        <v>99</v>
      </c>
      <c r="AQ4516" s="31">
        <f t="shared" si="443"/>
        <v>25</v>
      </c>
    </row>
    <row r="4517" spans="2:43" x14ac:dyDescent="0.3">
      <c r="B4517" s="37">
        <v>46165</v>
      </c>
      <c r="C4517" t="s">
        <v>35</v>
      </c>
      <c r="D4517" t="s">
        <v>31460</v>
      </c>
      <c r="E4517" t="s">
        <v>31461</v>
      </c>
      <c r="F4517" t="s">
        <v>17444</v>
      </c>
      <c r="G4517" t="s">
        <v>31462</v>
      </c>
      <c r="H4517" t="s">
        <v>31463</v>
      </c>
      <c r="I4517" t="s">
        <v>38</v>
      </c>
      <c r="J4517" t="s">
        <v>42</v>
      </c>
      <c r="K4517" t="s">
        <v>60</v>
      </c>
      <c r="L4517" t="s">
        <v>31464</v>
      </c>
      <c r="M4517" t="s">
        <v>31465</v>
      </c>
      <c r="N4517" t="s">
        <v>17432</v>
      </c>
      <c r="O4517" t="s">
        <v>4784</v>
      </c>
      <c r="P4517" t="s">
        <v>3632</v>
      </c>
      <c r="Q4517" t="s">
        <v>31466</v>
      </c>
      <c r="R4517" s="26">
        <v>3</v>
      </c>
      <c r="S4517" s="23">
        <v>362143620000</v>
      </c>
      <c r="T4517" t="s">
        <v>37</v>
      </c>
      <c r="U4517" t="s">
        <v>3634</v>
      </c>
      <c r="V4517" s="39">
        <v>46172</v>
      </c>
      <c r="W4517" s="41">
        <v>33</v>
      </c>
      <c r="X4517" s="26" t="s">
        <v>25685</v>
      </c>
      <c r="Y4517">
        <v>17.46</v>
      </c>
      <c r="AE4517" s="41">
        <v>17.46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 s="30">
        <f t="shared" si="439"/>
        <v>0</v>
      </c>
      <c r="AL4517" s="45">
        <v>3</v>
      </c>
      <c r="AM4517" s="32">
        <f t="shared" si="438"/>
        <v>3</v>
      </c>
      <c r="AN4517" s="33" t="str">
        <f t="shared" si="440"/>
        <v>NPN</v>
      </c>
      <c r="AO4517" s="33" t="str">
        <f t="shared" si="441"/>
        <v>3meses_pendientes</v>
      </c>
      <c r="AP4517" s="33">
        <f t="shared" si="442"/>
        <v>99</v>
      </c>
      <c r="AQ4517" s="31">
        <f t="shared" si="443"/>
        <v>30</v>
      </c>
    </row>
    <row r="4518" spans="2:43" x14ac:dyDescent="0.3">
      <c r="B4518" s="37">
        <v>46165</v>
      </c>
      <c r="C4518" t="s">
        <v>35</v>
      </c>
      <c r="D4518" t="s">
        <v>31467</v>
      </c>
      <c r="E4518" t="s">
        <v>31468</v>
      </c>
      <c r="F4518" t="s">
        <v>17444</v>
      </c>
      <c r="G4518" t="s">
        <v>31469</v>
      </c>
      <c r="H4518" t="s">
        <v>31470</v>
      </c>
      <c r="I4518" t="s">
        <v>38</v>
      </c>
      <c r="J4518" t="s">
        <v>44</v>
      </c>
      <c r="K4518" t="s">
        <v>55</v>
      </c>
      <c r="L4518" t="s">
        <v>31471</v>
      </c>
      <c r="M4518" t="s">
        <v>31465</v>
      </c>
      <c r="N4518" t="s">
        <v>17432</v>
      </c>
      <c r="O4518" t="s">
        <v>4784</v>
      </c>
      <c r="P4518" t="s">
        <v>3632</v>
      </c>
      <c r="Q4518" t="s">
        <v>31472</v>
      </c>
      <c r="R4518" s="26">
        <v>3</v>
      </c>
      <c r="S4518" s="23">
        <v>263013120000</v>
      </c>
      <c r="T4518" t="s">
        <v>37</v>
      </c>
      <c r="U4518" t="s">
        <v>3634</v>
      </c>
      <c r="V4518" s="39">
        <v>46170</v>
      </c>
      <c r="W4518" s="41">
        <v>33</v>
      </c>
      <c r="X4518" s="26" t="s">
        <v>25685</v>
      </c>
      <c r="Y4518">
        <v>34.909999999999997</v>
      </c>
      <c r="AE4518" s="41">
        <v>34.909999999999997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 s="30">
        <f t="shared" si="439"/>
        <v>0</v>
      </c>
      <c r="AL4518" s="45">
        <v>3</v>
      </c>
      <c r="AM4518" s="32">
        <f t="shared" si="438"/>
        <v>3</v>
      </c>
      <c r="AN4518" s="33" t="str">
        <f t="shared" si="440"/>
        <v>NPN</v>
      </c>
      <c r="AO4518" s="33" t="str">
        <f t="shared" si="441"/>
        <v>3meses_pendientes</v>
      </c>
      <c r="AP4518" s="33">
        <f t="shared" si="442"/>
        <v>99</v>
      </c>
      <c r="AQ4518" s="31">
        <f t="shared" si="443"/>
        <v>28</v>
      </c>
    </row>
    <row r="4519" spans="2:43" x14ac:dyDescent="0.3">
      <c r="B4519" s="37">
        <v>46168</v>
      </c>
      <c r="C4519" t="s">
        <v>35</v>
      </c>
      <c r="D4519" t="s">
        <v>31473</v>
      </c>
      <c r="E4519" t="s">
        <v>31474</v>
      </c>
      <c r="F4519" t="s">
        <v>17444</v>
      </c>
      <c r="G4519" t="s">
        <v>31475</v>
      </c>
      <c r="H4519" t="s">
        <v>31476</v>
      </c>
      <c r="I4519" t="s">
        <v>38</v>
      </c>
      <c r="J4519" t="s">
        <v>38</v>
      </c>
      <c r="K4519" t="s">
        <v>2002</v>
      </c>
      <c r="L4519" t="s">
        <v>31477</v>
      </c>
      <c r="M4519" t="s">
        <v>31478</v>
      </c>
      <c r="N4519" t="s">
        <v>17432</v>
      </c>
      <c r="O4519" t="s">
        <v>4784</v>
      </c>
      <c r="P4519" t="s">
        <v>3632</v>
      </c>
      <c r="Q4519" t="s">
        <v>31479</v>
      </c>
      <c r="R4519" s="26">
        <v>2</v>
      </c>
      <c r="S4519" s="23">
        <v>369146860000</v>
      </c>
      <c r="T4519" t="s">
        <v>37</v>
      </c>
      <c r="U4519" t="s">
        <v>3634</v>
      </c>
      <c r="V4519" s="39">
        <v>46171</v>
      </c>
      <c r="W4519" s="41">
        <v>30</v>
      </c>
      <c r="X4519" s="26" t="s">
        <v>25685</v>
      </c>
      <c r="Y4519">
        <v>15.22</v>
      </c>
      <c r="AE4519" s="41">
        <v>15.22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 s="30">
        <f t="shared" si="439"/>
        <v>0</v>
      </c>
      <c r="AL4519" s="45">
        <v>3</v>
      </c>
      <c r="AM4519" s="32">
        <f t="shared" si="438"/>
        <v>3</v>
      </c>
      <c r="AN4519" s="33" t="str">
        <f t="shared" si="440"/>
        <v>NPN</v>
      </c>
      <c r="AO4519" s="33" t="str">
        <f t="shared" si="441"/>
        <v>3meses_pendientes</v>
      </c>
      <c r="AP4519" s="33">
        <f t="shared" si="442"/>
        <v>90</v>
      </c>
      <c r="AQ4519" s="31">
        <f t="shared" si="443"/>
        <v>29</v>
      </c>
    </row>
    <row r="4520" spans="2:43" x14ac:dyDescent="0.3">
      <c r="B4520" s="37">
        <v>46170</v>
      </c>
      <c r="C4520" t="s">
        <v>35</v>
      </c>
      <c r="D4520" t="s">
        <v>31480</v>
      </c>
      <c r="E4520" t="s">
        <v>31481</v>
      </c>
      <c r="F4520" t="s">
        <v>17444</v>
      </c>
      <c r="G4520" t="s">
        <v>31482</v>
      </c>
      <c r="H4520" t="s">
        <v>31483</v>
      </c>
      <c r="I4520" t="s">
        <v>38</v>
      </c>
      <c r="J4520" t="s">
        <v>42</v>
      </c>
      <c r="K4520" t="s">
        <v>57</v>
      </c>
      <c r="L4520" t="s">
        <v>31484</v>
      </c>
      <c r="M4520" t="s">
        <v>31485</v>
      </c>
      <c r="N4520" t="s">
        <v>17432</v>
      </c>
      <c r="O4520" t="s">
        <v>4784</v>
      </c>
      <c r="P4520" t="s">
        <v>3632</v>
      </c>
      <c r="Q4520" t="s">
        <v>31486</v>
      </c>
      <c r="R4520" s="26">
        <v>2</v>
      </c>
      <c r="S4520" s="23">
        <v>362149310000</v>
      </c>
      <c r="T4520" t="s">
        <v>37</v>
      </c>
      <c r="U4520" t="s">
        <v>3634</v>
      </c>
      <c r="V4520" s="39">
        <v>46172</v>
      </c>
      <c r="W4520" s="41">
        <v>30</v>
      </c>
      <c r="X4520" s="26" t="s">
        <v>25685</v>
      </c>
      <c r="AE4520" s="41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 s="30">
        <f t="shared" si="439"/>
        <v>0</v>
      </c>
      <c r="AL4520" s="45">
        <v>3</v>
      </c>
      <c r="AM4520" s="32">
        <f t="shared" si="438"/>
        <v>3</v>
      </c>
      <c r="AN4520" s="33" t="str">
        <f t="shared" si="440"/>
        <v>NPN</v>
      </c>
      <c r="AO4520" s="33" t="str">
        <f t="shared" si="441"/>
        <v>3meses_pendientes</v>
      </c>
      <c r="AP4520" s="33">
        <f t="shared" si="442"/>
        <v>90</v>
      </c>
      <c r="AQ4520" s="31">
        <f t="shared" si="443"/>
        <v>30</v>
      </c>
    </row>
    <row r="4521" spans="2:43" x14ac:dyDescent="0.3">
      <c r="B4521" s="37">
        <v>46168</v>
      </c>
      <c r="C4521" t="s">
        <v>35</v>
      </c>
      <c r="D4521" t="s">
        <v>31487</v>
      </c>
      <c r="E4521" t="s">
        <v>31488</v>
      </c>
      <c r="F4521" t="s">
        <v>5166</v>
      </c>
      <c r="G4521" t="s">
        <v>31489</v>
      </c>
      <c r="H4521" t="s">
        <v>31490</v>
      </c>
      <c r="I4521" t="s">
        <v>38</v>
      </c>
      <c r="J4521" t="s">
        <v>44</v>
      </c>
      <c r="K4521" t="s">
        <v>56</v>
      </c>
      <c r="L4521" t="s">
        <v>31491</v>
      </c>
      <c r="M4521" t="s">
        <v>31492</v>
      </c>
      <c r="N4521" t="s">
        <v>4784</v>
      </c>
      <c r="O4521" t="s">
        <v>4784</v>
      </c>
      <c r="P4521" t="s">
        <v>3632</v>
      </c>
      <c r="Q4521" t="s">
        <v>31493</v>
      </c>
      <c r="R4521" s="26">
        <v>2</v>
      </c>
      <c r="S4521" s="23">
        <v>368146840000</v>
      </c>
      <c r="T4521" t="s">
        <v>37</v>
      </c>
      <c r="U4521" t="s">
        <v>3634</v>
      </c>
      <c r="V4521" s="39">
        <v>46169</v>
      </c>
      <c r="W4521" s="41">
        <v>30</v>
      </c>
      <c r="X4521" s="26" t="s">
        <v>25685</v>
      </c>
      <c r="Y4521">
        <v>15.22</v>
      </c>
      <c r="Z4521">
        <v>33.159999999999997</v>
      </c>
      <c r="AE4521" s="41">
        <v>48.379999999999995</v>
      </c>
      <c r="AF4521">
        <v>1</v>
      </c>
      <c r="AG4521">
        <v>0</v>
      </c>
      <c r="AH4521">
        <v>0</v>
      </c>
      <c r="AI4521">
        <v>0</v>
      </c>
      <c r="AJ4521">
        <v>0</v>
      </c>
      <c r="AK4521" s="30">
        <f t="shared" si="439"/>
        <v>1</v>
      </c>
      <c r="AL4521" s="45">
        <v>3</v>
      </c>
      <c r="AM4521" s="32">
        <f t="shared" si="438"/>
        <v>2</v>
      </c>
      <c r="AN4521" s="33" t="str">
        <f t="shared" si="440"/>
        <v>MOROSO</v>
      </c>
      <c r="AO4521" s="33" t="str">
        <f t="shared" si="441"/>
        <v>2meses_pendientes</v>
      </c>
      <c r="AP4521" s="33">
        <f t="shared" si="442"/>
        <v>60</v>
      </c>
      <c r="AQ4521" s="31">
        <f t="shared" si="443"/>
        <v>27</v>
      </c>
    </row>
    <row r="4522" spans="2:43" x14ac:dyDescent="0.3">
      <c r="B4522" s="37">
        <v>46176</v>
      </c>
      <c r="C4522" t="s">
        <v>5230</v>
      </c>
      <c r="D4522" t="s">
        <v>31494</v>
      </c>
      <c r="E4522" t="s">
        <v>31495</v>
      </c>
      <c r="F4522" t="s">
        <v>36</v>
      </c>
      <c r="G4522" t="s">
        <v>31496</v>
      </c>
      <c r="H4522" t="s">
        <v>31497</v>
      </c>
      <c r="I4522" t="s">
        <v>38</v>
      </c>
      <c r="J4522" t="s">
        <v>38</v>
      </c>
      <c r="K4522" t="s">
        <v>796</v>
      </c>
      <c r="L4522" t="s">
        <v>31498</v>
      </c>
      <c r="M4522" t="s">
        <v>31499</v>
      </c>
      <c r="N4522" t="s">
        <v>31500</v>
      </c>
      <c r="O4522" t="s">
        <v>5238</v>
      </c>
      <c r="P4522" t="s">
        <v>5238</v>
      </c>
      <c r="Q4522" t="s">
        <v>31501</v>
      </c>
      <c r="R4522" s="26">
        <v>2</v>
      </c>
      <c r="S4522" s="23">
        <v>365130850000</v>
      </c>
      <c r="T4522" t="s">
        <v>37</v>
      </c>
      <c r="U4522" t="s">
        <v>5240</v>
      </c>
      <c r="V4522" s="39">
        <v>46163</v>
      </c>
      <c r="W4522" s="41">
        <v>30</v>
      </c>
      <c r="X4522" s="26" t="s">
        <v>25685</v>
      </c>
      <c r="Z4522">
        <v>50.98</v>
      </c>
      <c r="AA4522">
        <v>67.03</v>
      </c>
      <c r="AE4522" s="41">
        <v>118.00999999999999</v>
      </c>
      <c r="AF4522">
        <v>1</v>
      </c>
      <c r="AG4522">
        <v>1</v>
      </c>
      <c r="AH4522">
        <v>0</v>
      </c>
      <c r="AI4522">
        <v>0</v>
      </c>
      <c r="AJ4522">
        <v>0</v>
      </c>
      <c r="AK4522" s="30">
        <f t="shared" si="439"/>
        <v>2</v>
      </c>
      <c r="AL4522" s="45">
        <v>3</v>
      </c>
      <c r="AM4522" s="32">
        <f t="shared" si="438"/>
        <v>1</v>
      </c>
      <c r="AN4522" s="33" t="str">
        <f t="shared" si="440"/>
        <v>MOROSO</v>
      </c>
      <c r="AO4522" s="33" t="str">
        <f t="shared" si="441"/>
        <v>1meses_pendientes</v>
      </c>
      <c r="AP4522" s="33">
        <f t="shared" si="442"/>
        <v>30</v>
      </c>
      <c r="AQ4522" s="31">
        <f t="shared" si="443"/>
        <v>21</v>
      </c>
    </row>
    <row r="4523" spans="2:43" x14ac:dyDescent="0.3">
      <c r="B4523" s="37">
        <v>46154</v>
      </c>
      <c r="C4523" t="s">
        <v>5230</v>
      </c>
      <c r="D4523" t="s">
        <v>31502</v>
      </c>
      <c r="E4523" t="s">
        <v>31503</v>
      </c>
      <c r="F4523" t="s">
        <v>9451</v>
      </c>
      <c r="G4523" t="s">
        <v>31504</v>
      </c>
      <c r="H4523" t="s">
        <v>31505</v>
      </c>
      <c r="I4523" t="s">
        <v>38</v>
      </c>
      <c r="J4523" t="s">
        <v>38</v>
      </c>
      <c r="K4523" t="s">
        <v>825</v>
      </c>
      <c r="L4523" t="s">
        <v>31506</v>
      </c>
      <c r="M4523" t="s">
        <v>31507</v>
      </c>
      <c r="N4523" t="s">
        <v>5248</v>
      </c>
      <c r="O4523" t="s">
        <v>5238</v>
      </c>
      <c r="P4523" t="s">
        <v>5238</v>
      </c>
      <c r="Q4523" t="s">
        <v>31508</v>
      </c>
      <c r="R4523" s="26">
        <v>2</v>
      </c>
      <c r="S4523" s="23">
        <v>365122240000</v>
      </c>
      <c r="T4523" t="s">
        <v>37</v>
      </c>
      <c r="U4523" t="s">
        <v>5240</v>
      </c>
      <c r="V4523" s="39">
        <v>46144</v>
      </c>
      <c r="W4523" s="41">
        <v>22</v>
      </c>
      <c r="X4523" s="26" t="s">
        <v>25685</v>
      </c>
      <c r="Z4523">
        <v>23.01</v>
      </c>
      <c r="AE4523" s="41">
        <v>23.01</v>
      </c>
      <c r="AF4523">
        <v>1</v>
      </c>
      <c r="AG4523">
        <v>0</v>
      </c>
      <c r="AH4523">
        <v>0</v>
      </c>
      <c r="AI4523">
        <v>0</v>
      </c>
      <c r="AJ4523">
        <v>0</v>
      </c>
      <c r="AK4523" s="30">
        <f t="shared" si="439"/>
        <v>1</v>
      </c>
      <c r="AL4523" s="45">
        <v>3</v>
      </c>
      <c r="AM4523" s="32">
        <f t="shared" si="438"/>
        <v>2</v>
      </c>
      <c r="AN4523" s="33" t="str">
        <f t="shared" si="440"/>
        <v>MOROSO</v>
      </c>
      <c r="AO4523" s="33" t="str">
        <f t="shared" si="441"/>
        <v>2meses_pendientes</v>
      </c>
      <c r="AP4523" s="33">
        <f t="shared" si="442"/>
        <v>44</v>
      </c>
      <c r="AQ4523" s="31">
        <f t="shared" si="443"/>
        <v>2</v>
      </c>
    </row>
    <row r="4524" spans="2:43" x14ac:dyDescent="0.3">
      <c r="B4524" s="37">
        <v>46163</v>
      </c>
      <c r="C4524" t="s">
        <v>5230</v>
      </c>
      <c r="D4524" t="s">
        <v>31509</v>
      </c>
      <c r="E4524" t="s">
        <v>31510</v>
      </c>
      <c r="F4524" t="s">
        <v>9451</v>
      </c>
      <c r="G4524" t="s">
        <v>31511</v>
      </c>
      <c r="H4524" t="s">
        <v>31512</v>
      </c>
      <c r="I4524" t="s">
        <v>38</v>
      </c>
      <c r="J4524" t="s">
        <v>38</v>
      </c>
      <c r="K4524" t="s">
        <v>2380</v>
      </c>
      <c r="L4524" t="s">
        <v>31513</v>
      </c>
      <c r="M4524" t="s">
        <v>31514</v>
      </c>
      <c r="N4524" t="s">
        <v>5248</v>
      </c>
      <c r="O4524" t="s">
        <v>5238</v>
      </c>
      <c r="P4524" t="s">
        <v>5238</v>
      </c>
      <c r="Q4524" t="s">
        <v>31515</v>
      </c>
      <c r="R4524" s="26">
        <v>3</v>
      </c>
      <c r="S4524" s="23">
        <v>362131560000</v>
      </c>
      <c r="T4524" t="s">
        <v>37</v>
      </c>
      <c r="U4524" t="s">
        <v>5240</v>
      </c>
      <c r="V4524" s="39">
        <v>46163</v>
      </c>
      <c r="W4524" s="41">
        <v>32.25</v>
      </c>
      <c r="X4524" s="26" t="s">
        <v>25685</v>
      </c>
      <c r="Z4524">
        <v>13.47</v>
      </c>
      <c r="AA4524">
        <v>47.81</v>
      </c>
      <c r="AE4524" s="41">
        <v>61.28</v>
      </c>
      <c r="AF4524">
        <v>1</v>
      </c>
      <c r="AG4524">
        <v>1</v>
      </c>
      <c r="AH4524">
        <v>0</v>
      </c>
      <c r="AI4524">
        <v>0</v>
      </c>
      <c r="AJ4524">
        <v>0</v>
      </c>
      <c r="AK4524" s="30">
        <f t="shared" si="439"/>
        <v>2</v>
      </c>
      <c r="AL4524" s="45">
        <v>3</v>
      </c>
      <c r="AM4524" s="32">
        <f t="shared" si="438"/>
        <v>1</v>
      </c>
      <c r="AN4524" s="33" t="str">
        <f t="shared" si="440"/>
        <v>MOROSO</v>
      </c>
      <c r="AO4524" s="33" t="str">
        <f t="shared" si="441"/>
        <v>1meses_pendientes</v>
      </c>
      <c r="AP4524" s="33">
        <f t="shared" si="442"/>
        <v>32.25</v>
      </c>
      <c r="AQ4524" s="31">
        <f t="shared" si="443"/>
        <v>21</v>
      </c>
    </row>
    <row r="4525" spans="2:43" x14ac:dyDescent="0.3">
      <c r="B4525" s="37">
        <v>46178</v>
      </c>
      <c r="C4525" t="s">
        <v>5230</v>
      </c>
      <c r="D4525" t="s">
        <v>31516</v>
      </c>
      <c r="E4525" t="s">
        <v>31517</v>
      </c>
      <c r="F4525" t="s">
        <v>31518</v>
      </c>
      <c r="G4525" t="s">
        <v>31519</v>
      </c>
      <c r="H4525" t="s">
        <v>31520</v>
      </c>
      <c r="I4525" t="s">
        <v>744</v>
      </c>
      <c r="J4525" t="s">
        <v>6282</v>
      </c>
      <c r="K4525" t="s">
        <v>6283</v>
      </c>
      <c r="L4525" t="s">
        <v>31521</v>
      </c>
      <c r="M4525" t="s">
        <v>31522</v>
      </c>
      <c r="N4525" t="s">
        <v>5248</v>
      </c>
      <c r="O4525" t="s">
        <v>5238</v>
      </c>
      <c r="P4525" t="s">
        <v>5238</v>
      </c>
      <c r="Q4525" t="s">
        <v>31523</v>
      </c>
      <c r="R4525" s="26">
        <v>2</v>
      </c>
      <c r="S4525" s="23">
        <v>365142840000</v>
      </c>
      <c r="T4525" t="s">
        <v>37</v>
      </c>
      <c r="U4525" t="s">
        <v>5240</v>
      </c>
      <c r="V4525" s="39">
        <v>46168</v>
      </c>
      <c r="W4525" s="41">
        <v>39.200000000000003</v>
      </c>
      <c r="X4525" s="26" t="s">
        <v>25685</v>
      </c>
      <c r="Z4525">
        <v>8.1999999999999993</v>
      </c>
      <c r="AA4525">
        <v>42.33</v>
      </c>
      <c r="AE4525" s="41">
        <v>50.53</v>
      </c>
      <c r="AF4525">
        <v>1</v>
      </c>
      <c r="AG4525">
        <v>1</v>
      </c>
      <c r="AH4525">
        <v>0</v>
      </c>
      <c r="AI4525">
        <v>0</v>
      </c>
      <c r="AJ4525">
        <v>0</v>
      </c>
      <c r="AK4525" s="30">
        <f t="shared" si="439"/>
        <v>2</v>
      </c>
      <c r="AL4525" s="45">
        <v>3</v>
      </c>
      <c r="AM4525" s="32">
        <f t="shared" si="438"/>
        <v>1</v>
      </c>
      <c r="AN4525" s="33" t="str">
        <f t="shared" si="440"/>
        <v>MOROSO</v>
      </c>
      <c r="AO4525" s="33" t="str">
        <f t="shared" si="441"/>
        <v>1meses_pendientes</v>
      </c>
      <c r="AP4525" s="33">
        <f t="shared" si="442"/>
        <v>39.200000000000003</v>
      </c>
      <c r="AQ4525" s="31">
        <f t="shared" si="443"/>
        <v>26</v>
      </c>
    </row>
    <row r="4526" spans="2:43" x14ac:dyDescent="0.3">
      <c r="B4526" s="37">
        <v>46176</v>
      </c>
      <c r="C4526" t="s">
        <v>5230</v>
      </c>
      <c r="D4526" t="s">
        <v>31524</v>
      </c>
      <c r="E4526" t="s">
        <v>31525</v>
      </c>
      <c r="F4526" t="s">
        <v>36</v>
      </c>
      <c r="G4526" t="s">
        <v>31526</v>
      </c>
      <c r="H4526" t="s">
        <v>31527</v>
      </c>
      <c r="I4526" t="s">
        <v>38</v>
      </c>
      <c r="J4526" t="s">
        <v>529</v>
      </c>
      <c r="K4526" t="s">
        <v>639</v>
      </c>
      <c r="L4526" t="s">
        <v>31528</v>
      </c>
      <c r="M4526" t="s">
        <v>31529</v>
      </c>
      <c r="N4526" t="s">
        <v>31530</v>
      </c>
      <c r="O4526" t="s">
        <v>5238</v>
      </c>
      <c r="P4526" t="s">
        <v>5238</v>
      </c>
      <c r="Q4526" t="s">
        <v>31531</v>
      </c>
      <c r="R4526" s="26">
        <v>3</v>
      </c>
      <c r="S4526" s="23">
        <v>362147780000</v>
      </c>
      <c r="T4526" t="s">
        <v>37</v>
      </c>
      <c r="U4526" t="s">
        <v>5240</v>
      </c>
      <c r="V4526" s="39">
        <v>46172</v>
      </c>
      <c r="W4526" s="41">
        <v>52</v>
      </c>
      <c r="X4526" s="26" t="s">
        <v>25685</v>
      </c>
      <c r="Z4526">
        <v>55</v>
      </c>
      <c r="AE4526" s="41">
        <v>55</v>
      </c>
      <c r="AF4526">
        <v>1</v>
      </c>
      <c r="AG4526">
        <v>0</v>
      </c>
      <c r="AH4526">
        <v>0</v>
      </c>
      <c r="AI4526">
        <v>0</v>
      </c>
      <c r="AJ4526">
        <v>0</v>
      </c>
      <c r="AK4526" s="30">
        <f t="shared" si="439"/>
        <v>1</v>
      </c>
      <c r="AL4526" s="45">
        <v>3</v>
      </c>
      <c r="AM4526" s="32">
        <f t="shared" si="438"/>
        <v>2</v>
      </c>
      <c r="AN4526" s="33" t="str">
        <f t="shared" si="440"/>
        <v>MOROSO</v>
      </c>
      <c r="AO4526" s="33" t="str">
        <f t="shared" si="441"/>
        <v>2meses_pendientes</v>
      </c>
      <c r="AP4526" s="33">
        <f t="shared" si="442"/>
        <v>104</v>
      </c>
      <c r="AQ4526" s="31">
        <f t="shared" si="443"/>
        <v>30</v>
      </c>
    </row>
    <row r="4527" spans="2:43" x14ac:dyDescent="0.3">
      <c r="B4527" s="37">
        <v>46176</v>
      </c>
      <c r="C4527" t="s">
        <v>5230</v>
      </c>
      <c r="D4527" t="s">
        <v>31532</v>
      </c>
      <c r="E4527" t="s">
        <v>31533</v>
      </c>
      <c r="F4527" t="s">
        <v>36</v>
      </c>
      <c r="G4527" t="s">
        <v>31534</v>
      </c>
      <c r="H4527" t="s">
        <v>31535</v>
      </c>
      <c r="I4527" t="s">
        <v>38</v>
      </c>
      <c r="J4527" t="s">
        <v>38</v>
      </c>
      <c r="K4527" t="s">
        <v>796</v>
      </c>
      <c r="L4527" t="s">
        <v>31536</v>
      </c>
      <c r="M4527" t="s">
        <v>31537</v>
      </c>
      <c r="N4527" t="s">
        <v>31538</v>
      </c>
      <c r="O4527" t="s">
        <v>5238</v>
      </c>
      <c r="P4527" t="s">
        <v>5238</v>
      </c>
      <c r="Q4527" t="s">
        <v>31539</v>
      </c>
      <c r="R4527" s="26">
        <v>3</v>
      </c>
      <c r="S4527" s="23">
        <v>361140540000</v>
      </c>
      <c r="T4527" t="s">
        <v>37</v>
      </c>
      <c r="U4527" t="s">
        <v>5240</v>
      </c>
      <c r="V4527" s="39">
        <v>46163</v>
      </c>
      <c r="W4527" s="41">
        <v>40</v>
      </c>
      <c r="X4527" s="26" t="s">
        <v>25685</v>
      </c>
      <c r="Z4527">
        <v>41.43</v>
      </c>
      <c r="AA4527">
        <v>41.43</v>
      </c>
      <c r="AE4527" s="41">
        <v>82.86</v>
      </c>
      <c r="AF4527">
        <v>1</v>
      </c>
      <c r="AG4527">
        <v>1</v>
      </c>
      <c r="AH4527">
        <v>0</v>
      </c>
      <c r="AI4527">
        <v>0</v>
      </c>
      <c r="AJ4527">
        <v>0</v>
      </c>
      <c r="AK4527" s="30">
        <f t="shared" si="439"/>
        <v>2</v>
      </c>
      <c r="AL4527" s="45">
        <v>3</v>
      </c>
      <c r="AM4527" s="32">
        <f t="shared" si="438"/>
        <v>1</v>
      </c>
      <c r="AN4527" s="33" t="str">
        <f t="shared" si="440"/>
        <v>MOROSO</v>
      </c>
      <c r="AO4527" s="33" t="str">
        <f t="shared" si="441"/>
        <v>1meses_pendientes</v>
      </c>
      <c r="AP4527" s="33">
        <f t="shared" si="442"/>
        <v>40</v>
      </c>
      <c r="AQ4527" s="31">
        <f t="shared" si="443"/>
        <v>21</v>
      </c>
    </row>
    <row r="4528" spans="2:43" x14ac:dyDescent="0.3">
      <c r="B4528" s="37">
        <v>46178</v>
      </c>
      <c r="C4528" t="s">
        <v>5230</v>
      </c>
      <c r="D4528" t="s">
        <v>31540</v>
      </c>
      <c r="E4528" t="s">
        <v>31541</v>
      </c>
      <c r="F4528" t="s">
        <v>31542</v>
      </c>
      <c r="G4528" t="s">
        <v>31543</v>
      </c>
      <c r="H4528" t="s">
        <v>31544</v>
      </c>
      <c r="I4528" t="s">
        <v>38</v>
      </c>
      <c r="J4528" t="s">
        <v>529</v>
      </c>
      <c r="K4528" t="s">
        <v>1223</v>
      </c>
      <c r="L4528" t="s">
        <v>31545</v>
      </c>
      <c r="M4528" t="s">
        <v>31546</v>
      </c>
      <c r="N4528" t="s">
        <v>31547</v>
      </c>
      <c r="O4528" t="s">
        <v>5238</v>
      </c>
      <c r="P4528" t="s">
        <v>5238</v>
      </c>
      <c r="Q4528" t="s">
        <v>31548</v>
      </c>
      <c r="R4528" s="26">
        <v>2</v>
      </c>
      <c r="S4528" s="23">
        <v>362145430000</v>
      </c>
      <c r="T4528" t="s">
        <v>37</v>
      </c>
      <c r="U4528" t="s">
        <v>5240</v>
      </c>
      <c r="V4528" s="39">
        <v>46170</v>
      </c>
      <c r="W4528" s="41">
        <v>23</v>
      </c>
      <c r="X4528" s="26" t="s">
        <v>25685</v>
      </c>
      <c r="Z4528">
        <v>4.03</v>
      </c>
      <c r="AE4528" s="41">
        <v>4.03</v>
      </c>
      <c r="AF4528">
        <v>1</v>
      </c>
      <c r="AG4528">
        <v>0</v>
      </c>
      <c r="AH4528">
        <v>0</v>
      </c>
      <c r="AI4528">
        <v>0</v>
      </c>
      <c r="AJ4528">
        <v>0</v>
      </c>
      <c r="AK4528" s="30">
        <f t="shared" si="439"/>
        <v>1</v>
      </c>
      <c r="AL4528" s="45">
        <v>3</v>
      </c>
      <c r="AM4528" s="32">
        <f t="shared" si="438"/>
        <v>2</v>
      </c>
      <c r="AN4528" s="33" t="str">
        <f t="shared" si="440"/>
        <v>MOROSO</v>
      </c>
      <c r="AO4528" s="33" t="str">
        <f t="shared" si="441"/>
        <v>2meses_pendientes</v>
      </c>
      <c r="AP4528" s="33">
        <f t="shared" si="442"/>
        <v>46</v>
      </c>
      <c r="AQ4528" s="31">
        <f t="shared" si="443"/>
        <v>28</v>
      </c>
    </row>
    <row r="4529" spans="2:43" x14ac:dyDescent="0.3">
      <c r="B4529" s="37">
        <v>46178</v>
      </c>
      <c r="C4529" t="s">
        <v>5230</v>
      </c>
      <c r="D4529" t="s">
        <v>31549</v>
      </c>
      <c r="E4529" t="s">
        <v>31550</v>
      </c>
      <c r="F4529" t="s">
        <v>31551</v>
      </c>
      <c r="G4529" t="s">
        <v>31552</v>
      </c>
      <c r="H4529" t="s">
        <v>31553</v>
      </c>
      <c r="I4529" t="s">
        <v>38</v>
      </c>
      <c r="J4529" t="s">
        <v>42</v>
      </c>
      <c r="K4529" t="s">
        <v>65</v>
      </c>
      <c r="L4529" t="s">
        <v>31554</v>
      </c>
      <c r="M4529" t="s">
        <v>31555</v>
      </c>
      <c r="N4529" t="s">
        <v>31547</v>
      </c>
      <c r="O4529" t="s">
        <v>5238</v>
      </c>
      <c r="P4529" t="s">
        <v>5238</v>
      </c>
      <c r="Q4529" t="s">
        <v>31556</v>
      </c>
      <c r="R4529" s="26">
        <v>2</v>
      </c>
      <c r="S4529" s="23">
        <v>368142060000</v>
      </c>
      <c r="T4529" t="s">
        <v>37</v>
      </c>
      <c r="U4529" t="s">
        <v>5240</v>
      </c>
      <c r="V4529" s="39">
        <v>46165</v>
      </c>
      <c r="W4529" s="41">
        <v>27</v>
      </c>
      <c r="X4529" s="26" t="s">
        <v>25685</v>
      </c>
      <c r="Z4529">
        <v>8.49</v>
      </c>
      <c r="AA4529">
        <v>29.18</v>
      </c>
      <c r="AE4529" s="41">
        <v>37.67</v>
      </c>
      <c r="AF4529">
        <v>1</v>
      </c>
      <c r="AG4529">
        <v>1</v>
      </c>
      <c r="AH4529">
        <v>0</v>
      </c>
      <c r="AI4529">
        <v>0</v>
      </c>
      <c r="AJ4529">
        <v>0</v>
      </c>
      <c r="AK4529" s="30">
        <f t="shared" si="439"/>
        <v>2</v>
      </c>
      <c r="AL4529" s="45">
        <v>3</v>
      </c>
      <c r="AM4529" s="32">
        <f t="shared" si="438"/>
        <v>1</v>
      </c>
      <c r="AN4529" s="33" t="str">
        <f t="shared" si="440"/>
        <v>MOROSO</v>
      </c>
      <c r="AO4529" s="33" t="str">
        <f t="shared" si="441"/>
        <v>1meses_pendientes</v>
      </c>
      <c r="AP4529" s="33">
        <f t="shared" si="442"/>
        <v>27</v>
      </c>
      <c r="AQ4529" s="31">
        <f t="shared" si="443"/>
        <v>23</v>
      </c>
    </row>
    <row r="4530" spans="2:43" x14ac:dyDescent="0.3">
      <c r="B4530" s="37">
        <v>46174</v>
      </c>
      <c r="C4530" t="s">
        <v>5230</v>
      </c>
      <c r="D4530" t="s">
        <v>31557</v>
      </c>
      <c r="E4530" t="s">
        <v>31558</v>
      </c>
      <c r="F4530" t="s">
        <v>1398</v>
      </c>
      <c r="G4530" t="s">
        <v>31559</v>
      </c>
      <c r="H4530" t="s">
        <v>31560</v>
      </c>
      <c r="I4530" t="s">
        <v>38</v>
      </c>
      <c r="J4530" t="s">
        <v>38</v>
      </c>
      <c r="K4530" t="s">
        <v>2460</v>
      </c>
      <c r="L4530" t="s">
        <v>31561</v>
      </c>
      <c r="M4530" t="s">
        <v>31562</v>
      </c>
      <c r="N4530" t="s">
        <v>31563</v>
      </c>
      <c r="O4530" t="s">
        <v>5238</v>
      </c>
      <c r="P4530" t="s">
        <v>5238</v>
      </c>
      <c r="Q4530" t="s">
        <v>31564</v>
      </c>
      <c r="R4530" s="26">
        <v>3</v>
      </c>
      <c r="S4530" s="23">
        <v>369149490000</v>
      </c>
      <c r="T4530" t="s">
        <v>37</v>
      </c>
      <c r="U4530" t="s">
        <v>5240</v>
      </c>
      <c r="V4530" s="39">
        <v>46172</v>
      </c>
      <c r="W4530" s="41">
        <v>37.08</v>
      </c>
      <c r="X4530" s="26" t="s">
        <v>25685</v>
      </c>
      <c r="Y4530">
        <v>64.2</v>
      </c>
      <c r="Z4530">
        <v>52</v>
      </c>
      <c r="AE4530" s="41">
        <v>116.2</v>
      </c>
      <c r="AF4530">
        <v>1</v>
      </c>
      <c r="AG4530">
        <v>0</v>
      </c>
      <c r="AH4530">
        <v>0</v>
      </c>
      <c r="AI4530">
        <v>0</v>
      </c>
      <c r="AJ4530">
        <v>0</v>
      </c>
      <c r="AK4530" s="30">
        <f t="shared" si="439"/>
        <v>1</v>
      </c>
      <c r="AL4530" s="45">
        <v>3</v>
      </c>
      <c r="AM4530" s="32">
        <f t="shared" si="438"/>
        <v>2</v>
      </c>
      <c r="AN4530" s="33" t="str">
        <f t="shared" si="440"/>
        <v>MOROSO</v>
      </c>
      <c r="AO4530" s="33" t="str">
        <f t="shared" si="441"/>
        <v>2meses_pendientes</v>
      </c>
      <c r="AP4530" s="33">
        <f t="shared" si="442"/>
        <v>74.16</v>
      </c>
      <c r="AQ4530" s="31">
        <f t="shared" si="443"/>
        <v>30</v>
      </c>
    </row>
    <row r="4531" spans="2:43" x14ac:dyDescent="0.3">
      <c r="B4531" s="37">
        <v>46178</v>
      </c>
      <c r="C4531" t="s">
        <v>5230</v>
      </c>
      <c r="D4531" t="s">
        <v>31565</v>
      </c>
      <c r="E4531" t="s">
        <v>31566</v>
      </c>
      <c r="F4531" t="s">
        <v>31567</v>
      </c>
      <c r="G4531" t="s">
        <v>8352</v>
      </c>
      <c r="H4531" t="s">
        <v>31568</v>
      </c>
      <c r="I4531" t="s">
        <v>38</v>
      </c>
      <c r="J4531" t="s">
        <v>38</v>
      </c>
      <c r="K4531" t="s">
        <v>2568</v>
      </c>
      <c r="L4531" t="s">
        <v>8351</v>
      </c>
      <c r="M4531" t="s">
        <v>31569</v>
      </c>
      <c r="N4531" t="s">
        <v>31563</v>
      </c>
      <c r="O4531" t="s">
        <v>5238</v>
      </c>
      <c r="P4531" t="s">
        <v>5238</v>
      </c>
      <c r="Q4531" t="s">
        <v>31570</v>
      </c>
      <c r="R4531" s="26">
        <v>2</v>
      </c>
      <c r="S4531" s="23">
        <v>362141520000</v>
      </c>
      <c r="T4531" t="s">
        <v>37</v>
      </c>
      <c r="U4531" t="s">
        <v>5240</v>
      </c>
      <c r="V4531" s="39">
        <v>46169</v>
      </c>
      <c r="W4531" s="41">
        <v>23</v>
      </c>
      <c r="X4531" s="26" t="s">
        <v>25685</v>
      </c>
      <c r="Z4531">
        <v>4.82</v>
      </c>
      <c r="AA4531">
        <v>22.29</v>
      </c>
      <c r="AE4531" s="41">
        <v>27.11</v>
      </c>
      <c r="AF4531">
        <v>1</v>
      </c>
      <c r="AG4531">
        <v>1</v>
      </c>
      <c r="AH4531">
        <v>0</v>
      </c>
      <c r="AI4531">
        <v>0</v>
      </c>
      <c r="AJ4531">
        <v>0</v>
      </c>
      <c r="AK4531" s="30">
        <f t="shared" si="439"/>
        <v>2</v>
      </c>
      <c r="AL4531" s="45">
        <v>3</v>
      </c>
      <c r="AM4531" s="32">
        <f t="shared" si="438"/>
        <v>1</v>
      </c>
      <c r="AN4531" s="33" t="str">
        <f t="shared" si="440"/>
        <v>MOROSO</v>
      </c>
      <c r="AO4531" s="33" t="str">
        <f t="shared" si="441"/>
        <v>1meses_pendientes</v>
      </c>
      <c r="AP4531" s="33">
        <f t="shared" si="442"/>
        <v>23</v>
      </c>
      <c r="AQ4531" s="31">
        <f t="shared" si="443"/>
        <v>27</v>
      </c>
    </row>
    <row r="4532" spans="2:43" x14ac:dyDescent="0.3">
      <c r="B4532" s="37">
        <v>46160</v>
      </c>
      <c r="C4532" t="s">
        <v>5230</v>
      </c>
      <c r="D4532" t="s">
        <v>31571</v>
      </c>
      <c r="E4532" t="s">
        <v>31572</v>
      </c>
      <c r="F4532" t="s">
        <v>9451</v>
      </c>
      <c r="G4532" t="s">
        <v>31573</v>
      </c>
      <c r="H4532" t="s">
        <v>31574</v>
      </c>
      <c r="I4532" t="s">
        <v>38</v>
      </c>
      <c r="J4532" t="s">
        <v>38</v>
      </c>
      <c r="K4532" t="s">
        <v>4677</v>
      </c>
      <c r="L4532" t="s">
        <v>10562</v>
      </c>
      <c r="M4532" t="s">
        <v>31575</v>
      </c>
      <c r="N4532" t="s">
        <v>31576</v>
      </c>
      <c r="O4532" t="s">
        <v>5238</v>
      </c>
      <c r="P4532" t="s">
        <v>5238</v>
      </c>
      <c r="Q4532" t="s">
        <v>31577</v>
      </c>
      <c r="R4532" s="26">
        <v>3</v>
      </c>
      <c r="S4532" s="23">
        <v>363133510000</v>
      </c>
      <c r="T4532" t="s">
        <v>37</v>
      </c>
      <c r="U4532" t="s">
        <v>5240</v>
      </c>
      <c r="V4532" s="39">
        <v>46162</v>
      </c>
      <c r="W4532" s="41">
        <v>39.08</v>
      </c>
      <c r="X4532" s="26" t="s">
        <v>25685</v>
      </c>
      <c r="Z4532">
        <v>15.7</v>
      </c>
      <c r="AA4532">
        <v>27.02</v>
      </c>
      <c r="AE4532" s="41">
        <v>42.72</v>
      </c>
      <c r="AF4532">
        <v>1</v>
      </c>
      <c r="AG4532">
        <v>1</v>
      </c>
      <c r="AH4532">
        <v>0</v>
      </c>
      <c r="AI4532">
        <v>0</v>
      </c>
      <c r="AJ4532">
        <v>0</v>
      </c>
      <c r="AK4532" s="30">
        <f t="shared" si="439"/>
        <v>2</v>
      </c>
      <c r="AL4532" s="45">
        <v>3</v>
      </c>
      <c r="AM4532" s="32">
        <f t="shared" si="438"/>
        <v>1</v>
      </c>
      <c r="AN4532" s="33" t="str">
        <f t="shared" si="440"/>
        <v>MOROSO</v>
      </c>
      <c r="AO4532" s="33" t="str">
        <f t="shared" si="441"/>
        <v>1meses_pendientes</v>
      </c>
      <c r="AP4532" s="33">
        <f t="shared" si="442"/>
        <v>39.08</v>
      </c>
      <c r="AQ4532" s="31">
        <f t="shared" si="443"/>
        <v>20</v>
      </c>
    </row>
    <row r="4533" spans="2:43" x14ac:dyDescent="0.3">
      <c r="B4533" s="37">
        <v>46162</v>
      </c>
      <c r="C4533" t="s">
        <v>5230</v>
      </c>
      <c r="D4533" t="s">
        <v>31578</v>
      </c>
      <c r="E4533" t="s">
        <v>31579</v>
      </c>
      <c r="F4533" t="s">
        <v>9451</v>
      </c>
      <c r="G4533" t="s">
        <v>31580</v>
      </c>
      <c r="H4533" t="s">
        <v>31581</v>
      </c>
      <c r="I4533" t="s">
        <v>6217</v>
      </c>
      <c r="J4533" t="s">
        <v>12186</v>
      </c>
      <c r="K4533" t="s">
        <v>20043</v>
      </c>
      <c r="L4533" t="s">
        <v>31582</v>
      </c>
      <c r="M4533" t="s">
        <v>31583</v>
      </c>
      <c r="N4533" t="s">
        <v>31584</v>
      </c>
      <c r="O4533" t="s">
        <v>5238</v>
      </c>
      <c r="P4533" t="s">
        <v>5238</v>
      </c>
      <c r="Q4533" t="s">
        <v>31585</v>
      </c>
      <c r="R4533" s="26">
        <v>3</v>
      </c>
      <c r="S4533" s="23">
        <v>361137890000</v>
      </c>
      <c r="T4533" t="s">
        <v>37</v>
      </c>
      <c r="U4533" t="s">
        <v>5240</v>
      </c>
      <c r="V4533" s="39">
        <v>46162</v>
      </c>
      <c r="W4533" s="41">
        <v>37.08</v>
      </c>
      <c r="X4533" s="26" t="s">
        <v>25685</v>
      </c>
      <c r="Y4533">
        <v>64.2</v>
      </c>
      <c r="Z4533">
        <v>25</v>
      </c>
      <c r="AE4533" s="41">
        <v>89.2</v>
      </c>
      <c r="AF4533">
        <v>1</v>
      </c>
      <c r="AG4533">
        <v>0</v>
      </c>
      <c r="AH4533">
        <v>0</v>
      </c>
      <c r="AI4533">
        <v>0</v>
      </c>
      <c r="AJ4533">
        <v>0</v>
      </c>
      <c r="AK4533" s="30">
        <f t="shared" si="439"/>
        <v>1</v>
      </c>
      <c r="AL4533" s="45">
        <v>3</v>
      </c>
      <c r="AM4533" s="32">
        <f t="shared" si="438"/>
        <v>2</v>
      </c>
      <c r="AN4533" s="33" t="str">
        <f t="shared" si="440"/>
        <v>MOROSO</v>
      </c>
      <c r="AO4533" s="33" t="str">
        <f t="shared" si="441"/>
        <v>2meses_pendientes</v>
      </c>
      <c r="AP4533" s="33">
        <f t="shared" si="442"/>
        <v>74.16</v>
      </c>
      <c r="AQ4533" s="31">
        <f t="shared" si="443"/>
        <v>20</v>
      </c>
    </row>
    <row r="4534" spans="2:43" x14ac:dyDescent="0.3">
      <c r="B4534" s="37">
        <v>46154</v>
      </c>
      <c r="C4534" t="s">
        <v>5230</v>
      </c>
      <c r="D4534" t="s">
        <v>31586</v>
      </c>
      <c r="E4534" t="s">
        <v>31587</v>
      </c>
      <c r="F4534" t="s">
        <v>9451</v>
      </c>
      <c r="G4534" t="s">
        <v>31588</v>
      </c>
      <c r="H4534" t="s">
        <v>31589</v>
      </c>
      <c r="I4534" t="s">
        <v>38</v>
      </c>
      <c r="J4534" t="s">
        <v>38</v>
      </c>
      <c r="K4534" t="s">
        <v>1121</v>
      </c>
      <c r="L4534" t="s">
        <v>31590</v>
      </c>
      <c r="M4534" t="s">
        <v>31591</v>
      </c>
      <c r="N4534" t="s">
        <v>5308</v>
      </c>
      <c r="O4534" t="s">
        <v>5238</v>
      </c>
      <c r="P4534" t="s">
        <v>5238</v>
      </c>
      <c r="Q4534" t="s">
        <v>31592</v>
      </c>
      <c r="R4534" s="26">
        <v>2</v>
      </c>
      <c r="S4534" s="23">
        <v>361122620000</v>
      </c>
      <c r="T4534" t="s">
        <v>37</v>
      </c>
      <c r="U4534" t="s">
        <v>5240</v>
      </c>
      <c r="V4534" s="39">
        <v>46146</v>
      </c>
      <c r="W4534" s="41">
        <v>25</v>
      </c>
      <c r="X4534" s="26" t="s">
        <v>25685</v>
      </c>
      <c r="Z4534">
        <v>53.16</v>
      </c>
      <c r="AE4534" s="41">
        <v>53.16</v>
      </c>
      <c r="AF4534">
        <v>1</v>
      </c>
      <c r="AG4534">
        <v>0</v>
      </c>
      <c r="AH4534">
        <v>0</v>
      </c>
      <c r="AI4534">
        <v>0</v>
      </c>
      <c r="AJ4534">
        <v>0</v>
      </c>
      <c r="AK4534" s="30">
        <f t="shared" si="439"/>
        <v>1</v>
      </c>
      <c r="AL4534" s="45">
        <v>3</v>
      </c>
      <c r="AM4534" s="32">
        <f t="shared" si="438"/>
        <v>2</v>
      </c>
      <c r="AN4534" s="33" t="str">
        <f t="shared" si="440"/>
        <v>MOROSO</v>
      </c>
      <c r="AO4534" s="33" t="str">
        <f t="shared" si="441"/>
        <v>2meses_pendientes</v>
      </c>
      <c r="AP4534" s="33">
        <f t="shared" si="442"/>
        <v>50</v>
      </c>
      <c r="AQ4534" s="31">
        <f t="shared" si="443"/>
        <v>4</v>
      </c>
    </row>
    <row r="4535" spans="2:43" x14ac:dyDescent="0.3">
      <c r="B4535" s="37">
        <v>46157</v>
      </c>
      <c r="C4535" t="s">
        <v>5230</v>
      </c>
      <c r="D4535" t="s">
        <v>31593</v>
      </c>
      <c r="E4535" t="s">
        <v>31594</v>
      </c>
      <c r="F4535" t="s">
        <v>9451</v>
      </c>
      <c r="G4535" t="s">
        <v>31595</v>
      </c>
      <c r="H4535" t="s">
        <v>31596</v>
      </c>
      <c r="I4535" t="s">
        <v>38</v>
      </c>
      <c r="J4535" t="s">
        <v>42</v>
      </c>
      <c r="K4535" t="s">
        <v>57</v>
      </c>
      <c r="L4535" t="s">
        <v>10562</v>
      </c>
      <c r="M4535" t="s">
        <v>31597</v>
      </c>
      <c r="N4535" t="s">
        <v>5308</v>
      </c>
      <c r="O4535" t="s">
        <v>5238</v>
      </c>
      <c r="P4535" t="s">
        <v>5238</v>
      </c>
      <c r="Q4535" t="s">
        <v>31598</v>
      </c>
      <c r="R4535" s="26">
        <v>2</v>
      </c>
      <c r="S4535" s="23">
        <v>363133510000</v>
      </c>
      <c r="T4535" t="s">
        <v>37</v>
      </c>
      <c r="U4535" t="s">
        <v>6232</v>
      </c>
      <c r="V4535" s="39">
        <v>46157</v>
      </c>
      <c r="W4535" s="41">
        <v>25</v>
      </c>
      <c r="X4535" s="26" t="s">
        <v>25685</v>
      </c>
      <c r="Z4535">
        <v>15.7</v>
      </c>
      <c r="AA4535">
        <v>27.02</v>
      </c>
      <c r="AE4535" s="41">
        <v>42.72</v>
      </c>
      <c r="AF4535">
        <v>1</v>
      </c>
      <c r="AG4535">
        <v>1</v>
      </c>
      <c r="AH4535">
        <v>0</v>
      </c>
      <c r="AI4535">
        <v>0</v>
      </c>
      <c r="AJ4535">
        <v>0</v>
      </c>
      <c r="AK4535" s="30">
        <f t="shared" si="439"/>
        <v>2</v>
      </c>
      <c r="AL4535" s="45">
        <v>3</v>
      </c>
      <c r="AM4535" s="32">
        <f t="shared" si="438"/>
        <v>1</v>
      </c>
      <c r="AN4535" s="33" t="str">
        <f t="shared" si="440"/>
        <v>MOROSO</v>
      </c>
      <c r="AO4535" s="33" t="str">
        <f t="shared" si="441"/>
        <v>1meses_pendientes</v>
      </c>
      <c r="AP4535" s="33">
        <f t="shared" si="442"/>
        <v>25</v>
      </c>
      <c r="AQ4535" s="31">
        <f t="shared" si="443"/>
        <v>15</v>
      </c>
    </row>
    <row r="4536" spans="2:43" x14ac:dyDescent="0.3">
      <c r="B4536" s="37">
        <v>46178</v>
      </c>
      <c r="C4536" t="s">
        <v>5230</v>
      </c>
      <c r="D4536" t="s">
        <v>31599</v>
      </c>
      <c r="E4536" t="s">
        <v>31600</v>
      </c>
      <c r="F4536" t="s">
        <v>31542</v>
      </c>
      <c r="G4536" t="s">
        <v>31601</v>
      </c>
      <c r="H4536" t="s">
        <v>31602</v>
      </c>
      <c r="I4536" t="s">
        <v>38</v>
      </c>
      <c r="J4536" t="s">
        <v>38</v>
      </c>
      <c r="L4536" t="s">
        <v>31603</v>
      </c>
      <c r="M4536" t="s">
        <v>31604</v>
      </c>
      <c r="N4536" t="s">
        <v>5308</v>
      </c>
      <c r="O4536" t="s">
        <v>5238</v>
      </c>
      <c r="P4536" t="s">
        <v>5238</v>
      </c>
      <c r="Q4536" t="s">
        <v>31605</v>
      </c>
      <c r="R4536" s="26">
        <v>2</v>
      </c>
      <c r="S4536" s="23">
        <v>365145480000</v>
      </c>
      <c r="T4536" t="s">
        <v>37</v>
      </c>
      <c r="U4536" t="s">
        <v>5240</v>
      </c>
      <c r="V4536" s="39">
        <v>46171</v>
      </c>
      <c r="W4536" s="41">
        <v>46</v>
      </c>
      <c r="X4536" s="26" t="s">
        <v>25685</v>
      </c>
      <c r="Z4536">
        <v>6.41</v>
      </c>
      <c r="AE4536" s="41">
        <v>6.41</v>
      </c>
      <c r="AF4536">
        <v>1</v>
      </c>
      <c r="AG4536">
        <v>0</v>
      </c>
      <c r="AH4536">
        <v>0</v>
      </c>
      <c r="AI4536">
        <v>0</v>
      </c>
      <c r="AJ4536">
        <v>0</v>
      </c>
      <c r="AK4536" s="30">
        <f t="shared" si="439"/>
        <v>1</v>
      </c>
      <c r="AL4536" s="45">
        <v>3</v>
      </c>
      <c r="AM4536" s="32">
        <f t="shared" si="438"/>
        <v>2</v>
      </c>
      <c r="AN4536" s="33" t="str">
        <f t="shared" si="440"/>
        <v>MOROSO</v>
      </c>
      <c r="AO4536" s="33" t="str">
        <f t="shared" si="441"/>
        <v>2meses_pendientes</v>
      </c>
      <c r="AP4536" s="33">
        <f t="shared" si="442"/>
        <v>92</v>
      </c>
      <c r="AQ4536" s="31">
        <f t="shared" si="443"/>
        <v>29</v>
      </c>
    </row>
    <row r="4537" spans="2:43" x14ac:dyDescent="0.3">
      <c r="B4537" s="37">
        <v>46154</v>
      </c>
      <c r="C4537" t="s">
        <v>5230</v>
      </c>
      <c r="D4537" t="s">
        <v>31606</v>
      </c>
      <c r="E4537" t="s">
        <v>31607</v>
      </c>
      <c r="F4537" t="s">
        <v>9451</v>
      </c>
      <c r="G4537" t="s">
        <v>31608</v>
      </c>
      <c r="H4537" t="s">
        <v>31609</v>
      </c>
      <c r="I4537" t="s">
        <v>744</v>
      </c>
      <c r="J4537" t="s">
        <v>744</v>
      </c>
      <c r="L4537" t="s">
        <v>31610</v>
      </c>
      <c r="M4537" t="s">
        <v>31611</v>
      </c>
      <c r="N4537" t="s">
        <v>17588</v>
      </c>
      <c r="O4537" t="s">
        <v>5238</v>
      </c>
      <c r="P4537" t="s">
        <v>5238</v>
      </c>
      <c r="Q4537" t="s">
        <v>31612</v>
      </c>
      <c r="R4537" s="26">
        <v>2</v>
      </c>
      <c r="S4537" s="23">
        <v>361124600000</v>
      </c>
      <c r="T4537" t="s">
        <v>37</v>
      </c>
      <c r="U4537" t="s">
        <v>6232</v>
      </c>
      <c r="V4537" s="39">
        <v>46147</v>
      </c>
      <c r="W4537" s="41">
        <v>42.25</v>
      </c>
      <c r="X4537" s="26" t="s">
        <v>25685</v>
      </c>
      <c r="Y4537">
        <v>39.58</v>
      </c>
      <c r="Z4537">
        <v>39.58</v>
      </c>
      <c r="AE4537" s="41">
        <v>79.16</v>
      </c>
      <c r="AF4537">
        <v>1</v>
      </c>
      <c r="AG4537">
        <v>0</v>
      </c>
      <c r="AH4537">
        <v>0</v>
      </c>
      <c r="AI4537">
        <v>0</v>
      </c>
      <c r="AJ4537">
        <v>0</v>
      </c>
      <c r="AK4537" s="30">
        <f t="shared" si="439"/>
        <v>1</v>
      </c>
      <c r="AL4537" s="45">
        <v>3</v>
      </c>
      <c r="AM4537" s="32">
        <f t="shared" si="438"/>
        <v>2</v>
      </c>
      <c r="AN4537" s="33" t="str">
        <f t="shared" si="440"/>
        <v>MOROSO</v>
      </c>
      <c r="AO4537" s="33" t="str">
        <f t="shared" si="441"/>
        <v>2meses_pendientes</v>
      </c>
      <c r="AP4537" s="33">
        <f t="shared" si="442"/>
        <v>84.5</v>
      </c>
      <c r="AQ4537" s="31">
        <f t="shared" si="443"/>
        <v>5</v>
      </c>
    </row>
    <row r="4538" spans="2:43" x14ac:dyDescent="0.3">
      <c r="B4538" s="37">
        <v>46154</v>
      </c>
      <c r="C4538" t="s">
        <v>5230</v>
      </c>
      <c r="D4538" t="s">
        <v>31613</v>
      </c>
      <c r="E4538" t="s">
        <v>31614</v>
      </c>
      <c r="F4538" t="s">
        <v>9451</v>
      </c>
      <c r="G4538" t="s">
        <v>31615</v>
      </c>
      <c r="H4538" t="s">
        <v>31616</v>
      </c>
      <c r="I4538" t="s">
        <v>38</v>
      </c>
      <c r="J4538" t="s">
        <v>38</v>
      </c>
      <c r="L4538" t="s">
        <v>31617</v>
      </c>
      <c r="M4538" t="s">
        <v>31618</v>
      </c>
      <c r="N4538" t="s">
        <v>17588</v>
      </c>
      <c r="O4538" t="s">
        <v>5238</v>
      </c>
      <c r="P4538" t="s">
        <v>5238</v>
      </c>
      <c r="Q4538" t="s">
        <v>31619</v>
      </c>
      <c r="R4538" s="26">
        <v>2</v>
      </c>
      <c r="S4538" s="23">
        <v>369129260000</v>
      </c>
      <c r="T4538" t="s">
        <v>37</v>
      </c>
      <c r="U4538" t="s">
        <v>6232</v>
      </c>
      <c r="V4538" s="39">
        <v>46152</v>
      </c>
      <c r="W4538" s="41">
        <v>25</v>
      </c>
      <c r="X4538" s="26" t="s">
        <v>25685</v>
      </c>
      <c r="Y4538">
        <v>19.18</v>
      </c>
      <c r="Z4538">
        <v>27.02</v>
      </c>
      <c r="AE4538" s="41">
        <v>46.2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 s="30">
        <f t="shared" si="439"/>
        <v>1</v>
      </c>
      <c r="AL4538" s="45">
        <v>3</v>
      </c>
      <c r="AM4538" s="32">
        <f t="shared" si="438"/>
        <v>2</v>
      </c>
      <c r="AN4538" s="33" t="str">
        <f t="shared" si="440"/>
        <v>MOROSO</v>
      </c>
      <c r="AO4538" s="33" t="str">
        <f t="shared" si="441"/>
        <v>2meses_pendientes</v>
      </c>
      <c r="AP4538" s="33">
        <f t="shared" si="442"/>
        <v>50</v>
      </c>
      <c r="AQ4538" s="31">
        <f t="shared" si="443"/>
        <v>10</v>
      </c>
    </row>
    <row r="4539" spans="2:43" x14ac:dyDescent="0.3">
      <c r="B4539" s="37">
        <v>46174</v>
      </c>
      <c r="C4539" t="s">
        <v>5230</v>
      </c>
      <c r="D4539" t="s">
        <v>31620</v>
      </c>
      <c r="E4539" t="s">
        <v>31621</v>
      </c>
      <c r="F4539" t="s">
        <v>1425</v>
      </c>
      <c r="G4539" t="s">
        <v>31622</v>
      </c>
      <c r="H4539" t="s">
        <v>31623</v>
      </c>
      <c r="I4539" t="s">
        <v>38</v>
      </c>
      <c r="J4539" t="s">
        <v>38</v>
      </c>
      <c r="K4539" t="s">
        <v>476</v>
      </c>
      <c r="L4539" t="s">
        <v>31624</v>
      </c>
      <c r="M4539" t="s">
        <v>31625</v>
      </c>
      <c r="N4539" t="s">
        <v>17588</v>
      </c>
      <c r="O4539" t="s">
        <v>5238</v>
      </c>
      <c r="P4539" t="s">
        <v>5238</v>
      </c>
      <c r="Q4539" t="s">
        <v>31626</v>
      </c>
      <c r="R4539" s="26">
        <v>2</v>
      </c>
      <c r="S4539" s="23">
        <v>369149640000</v>
      </c>
      <c r="T4539" t="s">
        <v>37</v>
      </c>
      <c r="U4539" t="s">
        <v>5240</v>
      </c>
      <c r="V4539" s="39">
        <v>46172</v>
      </c>
      <c r="W4539" s="41">
        <v>22</v>
      </c>
      <c r="X4539" s="26" t="s">
        <v>25685</v>
      </c>
      <c r="Z4539">
        <v>1.55</v>
      </c>
      <c r="AE4539" s="41">
        <v>1.55</v>
      </c>
      <c r="AF4539">
        <v>1</v>
      </c>
      <c r="AG4539">
        <v>0</v>
      </c>
      <c r="AH4539">
        <v>0</v>
      </c>
      <c r="AI4539">
        <v>0</v>
      </c>
      <c r="AJ4539">
        <v>0</v>
      </c>
      <c r="AK4539" s="30">
        <f t="shared" si="439"/>
        <v>1</v>
      </c>
      <c r="AL4539" s="45">
        <v>3</v>
      </c>
      <c r="AM4539" s="32">
        <f t="shared" si="438"/>
        <v>2</v>
      </c>
      <c r="AN4539" s="33" t="str">
        <f t="shared" si="440"/>
        <v>MOROSO</v>
      </c>
      <c r="AO4539" s="33" t="str">
        <f t="shared" si="441"/>
        <v>2meses_pendientes</v>
      </c>
      <c r="AP4539" s="33">
        <f t="shared" si="442"/>
        <v>44</v>
      </c>
      <c r="AQ4539" s="31">
        <f t="shared" si="443"/>
        <v>30</v>
      </c>
    </row>
    <row r="4540" spans="2:43" x14ac:dyDescent="0.3">
      <c r="B4540" s="37">
        <v>46174</v>
      </c>
      <c r="C4540" t="s">
        <v>5230</v>
      </c>
      <c r="D4540" t="s">
        <v>31627</v>
      </c>
      <c r="E4540" t="s">
        <v>31628</v>
      </c>
      <c r="F4540" t="s">
        <v>9451</v>
      </c>
      <c r="G4540" t="s">
        <v>31629</v>
      </c>
      <c r="H4540" t="s">
        <v>31630</v>
      </c>
      <c r="I4540" t="s">
        <v>38</v>
      </c>
      <c r="J4540" t="s">
        <v>38</v>
      </c>
      <c r="K4540" t="s">
        <v>476</v>
      </c>
      <c r="L4540" t="s">
        <v>31631</v>
      </c>
      <c r="M4540" t="s">
        <v>31632</v>
      </c>
      <c r="N4540" t="s">
        <v>17588</v>
      </c>
      <c r="O4540" t="s">
        <v>5238</v>
      </c>
      <c r="P4540" t="s">
        <v>5238</v>
      </c>
      <c r="Q4540" t="s">
        <v>31633</v>
      </c>
      <c r="R4540" s="26">
        <v>2</v>
      </c>
      <c r="S4540" s="23">
        <v>367146130000</v>
      </c>
      <c r="T4540" t="s">
        <v>37</v>
      </c>
      <c r="U4540" t="s">
        <v>5240</v>
      </c>
      <c r="V4540" s="39">
        <v>46170</v>
      </c>
      <c r="W4540" s="41">
        <v>25</v>
      </c>
      <c r="X4540" s="26" t="s">
        <v>25685</v>
      </c>
      <c r="Z4540">
        <v>4.38</v>
      </c>
      <c r="AE4540" s="41">
        <v>4.38</v>
      </c>
      <c r="AF4540">
        <v>1</v>
      </c>
      <c r="AG4540">
        <v>0</v>
      </c>
      <c r="AH4540">
        <v>0</v>
      </c>
      <c r="AI4540">
        <v>0</v>
      </c>
      <c r="AJ4540">
        <v>0</v>
      </c>
      <c r="AK4540" s="30">
        <f t="shared" si="439"/>
        <v>1</v>
      </c>
      <c r="AL4540" s="45">
        <v>3</v>
      </c>
      <c r="AM4540" s="32">
        <f t="shared" si="438"/>
        <v>2</v>
      </c>
      <c r="AN4540" s="33" t="str">
        <f t="shared" si="440"/>
        <v>MOROSO</v>
      </c>
      <c r="AO4540" s="33" t="str">
        <f t="shared" si="441"/>
        <v>2meses_pendientes</v>
      </c>
      <c r="AP4540" s="33">
        <f t="shared" si="442"/>
        <v>50</v>
      </c>
      <c r="AQ4540" s="31">
        <f t="shared" si="443"/>
        <v>28</v>
      </c>
    </row>
    <row r="4541" spans="2:43" x14ac:dyDescent="0.3">
      <c r="B4541" s="37">
        <v>46175</v>
      </c>
      <c r="C4541" t="s">
        <v>5230</v>
      </c>
      <c r="D4541" t="s">
        <v>31634</v>
      </c>
      <c r="E4541" t="s">
        <v>31635</v>
      </c>
      <c r="F4541" t="s">
        <v>9451</v>
      </c>
      <c r="G4541" t="s">
        <v>31636</v>
      </c>
      <c r="H4541" t="s">
        <v>31637</v>
      </c>
      <c r="I4541" t="s">
        <v>38</v>
      </c>
      <c r="J4541" t="s">
        <v>38</v>
      </c>
      <c r="K4541" t="s">
        <v>4677</v>
      </c>
      <c r="L4541" t="s">
        <v>31638</v>
      </c>
      <c r="M4541" t="s">
        <v>31639</v>
      </c>
      <c r="N4541" t="s">
        <v>17588</v>
      </c>
      <c r="O4541" t="s">
        <v>5238</v>
      </c>
      <c r="P4541" t="s">
        <v>5238</v>
      </c>
      <c r="Q4541" t="s">
        <v>31640</v>
      </c>
      <c r="R4541" s="26">
        <v>2</v>
      </c>
      <c r="S4541" s="23">
        <v>369138650000</v>
      </c>
      <c r="T4541" t="s">
        <v>37</v>
      </c>
      <c r="U4541" t="s">
        <v>5240</v>
      </c>
      <c r="V4541" s="39">
        <v>46169</v>
      </c>
      <c r="W4541" s="41">
        <v>25</v>
      </c>
      <c r="X4541" s="26" t="s">
        <v>25685</v>
      </c>
      <c r="Z4541">
        <v>4.38</v>
      </c>
      <c r="AE4541" s="41">
        <v>4.38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 s="30">
        <f t="shared" si="439"/>
        <v>1</v>
      </c>
      <c r="AL4541" s="45">
        <v>3</v>
      </c>
      <c r="AM4541" s="32">
        <f t="shared" si="438"/>
        <v>2</v>
      </c>
      <c r="AN4541" s="33" t="str">
        <f t="shared" si="440"/>
        <v>MOROSO</v>
      </c>
      <c r="AO4541" s="33" t="str">
        <f t="shared" si="441"/>
        <v>2meses_pendientes</v>
      </c>
      <c r="AP4541" s="33">
        <f t="shared" si="442"/>
        <v>50</v>
      </c>
      <c r="AQ4541" s="31">
        <f t="shared" si="443"/>
        <v>27</v>
      </c>
    </row>
    <row r="4542" spans="2:43" x14ac:dyDescent="0.3">
      <c r="B4542" s="37">
        <v>46175</v>
      </c>
      <c r="C4542" t="s">
        <v>5230</v>
      </c>
      <c r="D4542" t="s">
        <v>31641</v>
      </c>
      <c r="E4542" t="s">
        <v>31642</v>
      </c>
      <c r="F4542" t="s">
        <v>9451</v>
      </c>
      <c r="G4542" t="s">
        <v>31643</v>
      </c>
      <c r="H4542" t="s">
        <v>31644</v>
      </c>
      <c r="I4542" t="s">
        <v>38</v>
      </c>
      <c r="J4542" t="s">
        <v>529</v>
      </c>
      <c r="K4542" t="s">
        <v>1223</v>
      </c>
      <c r="L4542" t="s">
        <v>31645</v>
      </c>
      <c r="M4542" t="s">
        <v>31646</v>
      </c>
      <c r="N4542" t="s">
        <v>17588</v>
      </c>
      <c r="O4542" t="s">
        <v>5238</v>
      </c>
      <c r="P4542" t="s">
        <v>5238</v>
      </c>
      <c r="Q4542" t="s">
        <v>31647</v>
      </c>
      <c r="R4542" s="26">
        <v>2</v>
      </c>
      <c r="S4542" s="23">
        <v>367132480000</v>
      </c>
      <c r="T4542" t="s">
        <v>37</v>
      </c>
      <c r="U4542" t="s">
        <v>5240</v>
      </c>
      <c r="V4542" s="39">
        <v>46157</v>
      </c>
      <c r="W4542" s="41">
        <v>22</v>
      </c>
      <c r="X4542" s="26" t="s">
        <v>25685</v>
      </c>
      <c r="AA4542">
        <v>37.590000000000003</v>
      </c>
      <c r="AE4542" s="41">
        <v>37.590000000000003</v>
      </c>
      <c r="AF4542">
        <v>0</v>
      </c>
      <c r="AG4542">
        <v>1</v>
      </c>
      <c r="AH4542">
        <v>0</v>
      </c>
      <c r="AI4542">
        <v>0</v>
      </c>
      <c r="AJ4542">
        <v>0</v>
      </c>
      <c r="AK4542" s="30">
        <f t="shared" si="439"/>
        <v>1</v>
      </c>
      <c r="AL4542" s="45">
        <v>3</v>
      </c>
      <c r="AM4542" s="32">
        <f t="shared" si="438"/>
        <v>2</v>
      </c>
      <c r="AN4542" s="33" t="str">
        <f t="shared" si="440"/>
        <v>MOROSO</v>
      </c>
      <c r="AO4542" s="33" t="str">
        <f t="shared" si="441"/>
        <v>2meses_pendientes</v>
      </c>
      <c r="AP4542" s="33">
        <f t="shared" si="442"/>
        <v>44</v>
      </c>
      <c r="AQ4542" s="31">
        <f t="shared" si="443"/>
        <v>15</v>
      </c>
    </row>
    <row r="4543" spans="2:43" x14ac:dyDescent="0.3">
      <c r="B4543" s="37">
        <v>46178</v>
      </c>
      <c r="C4543" t="s">
        <v>5230</v>
      </c>
      <c r="D4543" t="s">
        <v>31648</v>
      </c>
      <c r="E4543" t="s">
        <v>31649</v>
      </c>
      <c r="F4543" t="s">
        <v>31650</v>
      </c>
      <c r="G4543" t="s">
        <v>31651</v>
      </c>
      <c r="H4543" t="s">
        <v>31652</v>
      </c>
      <c r="I4543" t="s">
        <v>3255</v>
      </c>
      <c r="J4543" t="s">
        <v>10959</v>
      </c>
      <c r="K4543" t="s">
        <v>10960</v>
      </c>
      <c r="L4543" t="s">
        <v>31653</v>
      </c>
      <c r="M4543" t="s">
        <v>31654</v>
      </c>
      <c r="N4543" t="s">
        <v>17588</v>
      </c>
      <c r="O4543" t="s">
        <v>5238</v>
      </c>
      <c r="P4543" t="s">
        <v>5238</v>
      </c>
      <c r="Q4543" t="s">
        <v>31655</v>
      </c>
      <c r="R4543" s="26">
        <v>2</v>
      </c>
      <c r="S4543" s="23">
        <v>361148330000</v>
      </c>
      <c r="T4543" t="s">
        <v>37</v>
      </c>
      <c r="U4543" t="s">
        <v>6232</v>
      </c>
      <c r="V4543" s="39">
        <v>46171</v>
      </c>
      <c r="W4543" s="41">
        <v>25</v>
      </c>
      <c r="X4543" s="26" t="s">
        <v>25685</v>
      </c>
      <c r="AE4543" s="41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 s="30">
        <f t="shared" si="439"/>
        <v>0</v>
      </c>
      <c r="AL4543" s="45">
        <v>3</v>
      </c>
      <c r="AM4543" s="32">
        <f t="shared" si="438"/>
        <v>3</v>
      </c>
      <c r="AN4543" s="33" t="str">
        <f t="shared" si="440"/>
        <v>NPN</v>
      </c>
      <c r="AO4543" s="33" t="str">
        <f t="shared" si="441"/>
        <v>3meses_pendientes</v>
      </c>
      <c r="AP4543" s="33">
        <f t="shared" si="442"/>
        <v>75</v>
      </c>
      <c r="AQ4543" s="31">
        <f t="shared" si="443"/>
        <v>29</v>
      </c>
    </row>
    <row r="4544" spans="2:43" x14ac:dyDescent="0.3">
      <c r="B4544" s="37">
        <v>46146</v>
      </c>
      <c r="C4544" t="s">
        <v>35</v>
      </c>
      <c r="D4544" t="s">
        <v>31656</v>
      </c>
      <c r="E4544" t="s">
        <v>31657</v>
      </c>
      <c r="F4544" t="s">
        <v>31658</v>
      </c>
      <c r="G4544" t="s">
        <v>31659</v>
      </c>
      <c r="H4544" t="s">
        <v>2035</v>
      </c>
      <c r="I4544" t="s">
        <v>38</v>
      </c>
      <c r="J4544" t="s">
        <v>38</v>
      </c>
      <c r="K4544" t="s">
        <v>2036</v>
      </c>
      <c r="M4544" t="s">
        <v>31660</v>
      </c>
      <c r="N4544" t="s">
        <v>5378</v>
      </c>
      <c r="O4544" t="s">
        <v>5379</v>
      </c>
      <c r="P4544" t="s">
        <v>5380</v>
      </c>
      <c r="Q4544" t="s">
        <v>31661</v>
      </c>
      <c r="R4544" s="26">
        <v>2</v>
      </c>
      <c r="S4544" s="23">
        <v>174064690000</v>
      </c>
      <c r="T4544" t="s">
        <v>37</v>
      </c>
      <c r="U4544" t="s">
        <v>6160</v>
      </c>
      <c r="V4544" s="39">
        <v>46147</v>
      </c>
      <c r="W4544" s="41">
        <v>30</v>
      </c>
      <c r="X4544" s="26" t="s">
        <v>25685</v>
      </c>
      <c r="Y4544">
        <v>30.44</v>
      </c>
      <c r="Z4544">
        <v>15</v>
      </c>
      <c r="AA4544">
        <v>15.44</v>
      </c>
      <c r="AE4544" s="41">
        <v>60.879999999999995</v>
      </c>
      <c r="AF4544">
        <v>1</v>
      </c>
      <c r="AG4544">
        <v>1</v>
      </c>
      <c r="AH4544">
        <v>0</v>
      </c>
      <c r="AI4544">
        <v>0</v>
      </c>
      <c r="AJ4544">
        <v>0</v>
      </c>
      <c r="AK4544" s="30">
        <f t="shared" si="439"/>
        <v>2</v>
      </c>
      <c r="AL4544" s="45">
        <v>3</v>
      </c>
      <c r="AM4544" s="32">
        <f t="shared" si="438"/>
        <v>1</v>
      </c>
      <c r="AN4544" s="33" t="str">
        <f t="shared" si="440"/>
        <v>MOROSO</v>
      </c>
      <c r="AO4544" s="33" t="str">
        <f t="shared" si="441"/>
        <v>1meses_pendientes</v>
      </c>
      <c r="AP4544" s="33">
        <f t="shared" si="442"/>
        <v>30</v>
      </c>
      <c r="AQ4544" s="31">
        <f t="shared" si="443"/>
        <v>5</v>
      </c>
    </row>
    <row r="4545" spans="2:43" x14ac:dyDescent="0.3">
      <c r="B4545" s="37">
        <v>46150</v>
      </c>
      <c r="C4545" t="s">
        <v>35</v>
      </c>
      <c r="D4545" t="s">
        <v>31662</v>
      </c>
      <c r="E4545" t="s">
        <v>31663</v>
      </c>
      <c r="F4545" t="s">
        <v>31664</v>
      </c>
      <c r="G4545" t="s">
        <v>31665</v>
      </c>
      <c r="H4545" t="s">
        <v>31666</v>
      </c>
      <c r="I4545" t="s">
        <v>38</v>
      </c>
      <c r="J4545" t="s">
        <v>38</v>
      </c>
      <c r="K4545" t="s">
        <v>31667</v>
      </c>
      <c r="M4545" t="s">
        <v>31668</v>
      </c>
      <c r="N4545" t="s">
        <v>5378</v>
      </c>
      <c r="O4545" t="s">
        <v>5379</v>
      </c>
      <c r="P4545" t="s">
        <v>5380</v>
      </c>
      <c r="Q4545" t="s">
        <v>31669</v>
      </c>
      <c r="R4545" s="26">
        <v>3</v>
      </c>
      <c r="S4545" s="23">
        <v>362126450000</v>
      </c>
      <c r="T4545" t="s">
        <v>37</v>
      </c>
      <c r="U4545" t="s">
        <v>6160</v>
      </c>
      <c r="V4545" s="39">
        <v>46150</v>
      </c>
      <c r="W4545" s="41">
        <v>35</v>
      </c>
      <c r="X4545" s="26" t="s">
        <v>25685</v>
      </c>
      <c r="Y4545">
        <v>37.049999999999997</v>
      </c>
      <c r="Z4545">
        <v>35</v>
      </c>
      <c r="AE4545" s="41">
        <v>72.05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 s="30">
        <f t="shared" si="439"/>
        <v>1</v>
      </c>
      <c r="AL4545" s="45">
        <v>3</v>
      </c>
      <c r="AM4545" s="32">
        <f t="shared" si="438"/>
        <v>2</v>
      </c>
      <c r="AN4545" s="33" t="str">
        <f t="shared" si="440"/>
        <v>MOROSO</v>
      </c>
      <c r="AO4545" s="33" t="str">
        <f t="shared" si="441"/>
        <v>2meses_pendientes</v>
      </c>
      <c r="AP4545" s="33">
        <f t="shared" si="442"/>
        <v>70</v>
      </c>
      <c r="AQ4545" s="31">
        <f t="shared" si="443"/>
        <v>8</v>
      </c>
    </row>
    <row r="4546" spans="2:43" x14ac:dyDescent="0.3">
      <c r="B4546" s="37">
        <v>46163</v>
      </c>
      <c r="C4546" t="s">
        <v>35</v>
      </c>
      <c r="D4546" t="s">
        <v>31670</v>
      </c>
      <c r="E4546" t="s">
        <v>31671</v>
      </c>
      <c r="F4546" t="s">
        <v>31672</v>
      </c>
      <c r="G4546" t="s">
        <v>31673</v>
      </c>
      <c r="H4546" t="s">
        <v>8705</v>
      </c>
      <c r="I4546" t="s">
        <v>38</v>
      </c>
      <c r="J4546" t="s">
        <v>38</v>
      </c>
      <c r="K4546" t="s">
        <v>2036</v>
      </c>
      <c r="M4546" t="s">
        <v>31674</v>
      </c>
      <c r="N4546" t="s">
        <v>5378</v>
      </c>
      <c r="O4546" t="s">
        <v>5379</v>
      </c>
      <c r="P4546" t="s">
        <v>5380</v>
      </c>
      <c r="Q4546" t="s">
        <v>31675</v>
      </c>
      <c r="R4546" s="26">
        <v>2</v>
      </c>
      <c r="S4546" s="23">
        <v>363140850000</v>
      </c>
      <c r="T4546" t="s">
        <v>37</v>
      </c>
      <c r="U4546" t="s">
        <v>6160</v>
      </c>
      <c r="V4546" s="39">
        <v>46170</v>
      </c>
      <c r="W4546" s="41">
        <v>30</v>
      </c>
      <c r="X4546" s="26" t="s">
        <v>25685</v>
      </c>
      <c r="Y4546">
        <v>15.22</v>
      </c>
      <c r="AE4546" s="41">
        <v>15.22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 s="30">
        <f t="shared" si="439"/>
        <v>0</v>
      </c>
      <c r="AL4546" s="45">
        <v>3</v>
      </c>
      <c r="AM4546" s="32">
        <f t="shared" ref="AM4546:AM4609" si="444">AL4546-AK4546</f>
        <v>3</v>
      </c>
      <c r="AN4546" s="33" t="str">
        <f t="shared" si="440"/>
        <v>NPN</v>
      </c>
      <c r="AO4546" s="33" t="str">
        <f t="shared" si="441"/>
        <v>3meses_pendientes</v>
      </c>
      <c r="AP4546" s="33">
        <f t="shared" si="442"/>
        <v>90</v>
      </c>
      <c r="AQ4546" s="31">
        <f t="shared" si="443"/>
        <v>28</v>
      </c>
    </row>
    <row r="4547" spans="2:43" x14ac:dyDescent="0.3">
      <c r="B4547" s="37">
        <v>46148</v>
      </c>
      <c r="C4547" t="s">
        <v>35</v>
      </c>
      <c r="D4547" t="s">
        <v>31676</v>
      </c>
      <c r="E4547" t="s">
        <v>31677</v>
      </c>
      <c r="F4547" t="s">
        <v>31678</v>
      </c>
      <c r="G4547" t="s">
        <v>31679</v>
      </c>
      <c r="H4547" t="s">
        <v>31680</v>
      </c>
      <c r="I4547" t="s">
        <v>38</v>
      </c>
      <c r="J4547" t="s">
        <v>38</v>
      </c>
      <c r="K4547" t="s">
        <v>468</v>
      </c>
      <c r="L4547" t="s">
        <v>31678</v>
      </c>
      <c r="M4547" t="s">
        <v>31681</v>
      </c>
      <c r="N4547" t="s">
        <v>31682</v>
      </c>
      <c r="O4547" t="s">
        <v>5379</v>
      </c>
      <c r="P4547" t="s">
        <v>5380</v>
      </c>
      <c r="Q4547" t="s">
        <v>31683</v>
      </c>
      <c r="R4547" s="26">
        <v>2</v>
      </c>
      <c r="S4547" s="23">
        <v>365125830000</v>
      </c>
      <c r="T4547" t="s">
        <v>37</v>
      </c>
      <c r="U4547" t="s">
        <v>6160</v>
      </c>
      <c r="V4547" s="39">
        <v>46148</v>
      </c>
      <c r="W4547" s="41">
        <v>30</v>
      </c>
      <c r="X4547" s="26" t="s">
        <v>25685</v>
      </c>
      <c r="AE4547" s="41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 s="30">
        <f t="shared" ref="AK4547:AK4610" si="445">SUM(AF4547:AJ4547)</f>
        <v>0</v>
      </c>
      <c r="AL4547" s="45">
        <v>3</v>
      </c>
      <c r="AM4547" s="32">
        <f t="shared" si="444"/>
        <v>3</v>
      </c>
      <c r="AN4547" s="33" t="str">
        <f t="shared" ref="AN4547:AN4610" si="446">IF(AM4547&gt;=AL4547,"NPN","MOROSO")</f>
        <v>NPN</v>
      </c>
      <c r="AO4547" s="33" t="str">
        <f t="shared" ref="AO4547:AO4610" si="447">CONCATENATE(AM4547,"meses_pendientes")</f>
        <v>3meses_pendientes</v>
      </c>
      <c r="AP4547" s="33">
        <f t="shared" ref="AP4547:AP4610" si="448">AM4547*W4547</f>
        <v>90</v>
      </c>
      <c r="AQ4547" s="31">
        <f t="shared" ref="AQ4547:AQ4610" si="449">DAY(V4547)</f>
        <v>6</v>
      </c>
    </row>
    <row r="4548" spans="2:43" x14ac:dyDescent="0.3">
      <c r="B4548" s="37">
        <v>46150</v>
      </c>
      <c r="C4548" t="s">
        <v>35</v>
      </c>
      <c r="D4548" t="s">
        <v>31684</v>
      </c>
      <c r="E4548" t="s">
        <v>31685</v>
      </c>
      <c r="F4548" t="s">
        <v>31686</v>
      </c>
      <c r="G4548" t="s">
        <v>31687</v>
      </c>
      <c r="H4548" t="s">
        <v>31688</v>
      </c>
      <c r="I4548" t="s">
        <v>38</v>
      </c>
      <c r="J4548" t="s">
        <v>38</v>
      </c>
      <c r="K4548" t="s">
        <v>1480</v>
      </c>
      <c r="L4548" t="s">
        <v>31686</v>
      </c>
      <c r="M4548" t="s">
        <v>31689</v>
      </c>
      <c r="N4548" t="s">
        <v>31682</v>
      </c>
      <c r="O4548" t="s">
        <v>5379</v>
      </c>
      <c r="P4548" t="s">
        <v>5380</v>
      </c>
      <c r="Q4548" t="s">
        <v>31690</v>
      </c>
      <c r="R4548" s="26">
        <v>2</v>
      </c>
      <c r="S4548" s="23">
        <v>361124990000</v>
      </c>
      <c r="T4548" t="s">
        <v>37</v>
      </c>
      <c r="U4548" t="s">
        <v>6160</v>
      </c>
      <c r="V4548" s="39">
        <v>46147</v>
      </c>
      <c r="W4548" s="41">
        <v>30</v>
      </c>
      <c r="X4548" s="26" t="s">
        <v>25685</v>
      </c>
      <c r="AE4548" s="41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 s="30">
        <f t="shared" si="445"/>
        <v>0</v>
      </c>
      <c r="AL4548" s="45">
        <v>3</v>
      </c>
      <c r="AM4548" s="32">
        <f t="shared" si="444"/>
        <v>3</v>
      </c>
      <c r="AN4548" s="33" t="str">
        <f t="shared" si="446"/>
        <v>NPN</v>
      </c>
      <c r="AO4548" s="33" t="str">
        <f t="shared" si="447"/>
        <v>3meses_pendientes</v>
      </c>
      <c r="AP4548" s="33">
        <f t="shared" si="448"/>
        <v>90</v>
      </c>
      <c r="AQ4548" s="31">
        <f t="shared" si="449"/>
        <v>5</v>
      </c>
    </row>
    <row r="4549" spans="2:43" x14ac:dyDescent="0.3">
      <c r="B4549" s="37">
        <v>46152</v>
      </c>
      <c r="C4549" t="s">
        <v>35</v>
      </c>
      <c r="D4549" t="s">
        <v>31691</v>
      </c>
      <c r="E4549" t="s">
        <v>31692</v>
      </c>
      <c r="F4549" t="s">
        <v>31693</v>
      </c>
      <c r="G4549" t="s">
        <v>31694</v>
      </c>
      <c r="H4549" t="s">
        <v>31695</v>
      </c>
      <c r="I4549" t="s">
        <v>38</v>
      </c>
      <c r="J4549" t="s">
        <v>38</v>
      </c>
      <c r="K4549" t="s">
        <v>7208</v>
      </c>
      <c r="M4549" t="s">
        <v>31696</v>
      </c>
      <c r="N4549" t="s">
        <v>31682</v>
      </c>
      <c r="O4549" t="s">
        <v>5379</v>
      </c>
      <c r="P4549" t="s">
        <v>5380</v>
      </c>
      <c r="Q4549" t="s">
        <v>31697</v>
      </c>
      <c r="R4549" s="26">
        <v>3</v>
      </c>
      <c r="S4549" s="23">
        <v>368127900000</v>
      </c>
      <c r="T4549" t="s">
        <v>37</v>
      </c>
      <c r="U4549" t="s">
        <v>6160</v>
      </c>
      <c r="V4549" s="39">
        <v>46150</v>
      </c>
      <c r="W4549" s="41">
        <v>33</v>
      </c>
      <c r="X4549" s="26" t="s">
        <v>25685</v>
      </c>
      <c r="Z4549">
        <v>34.909999999999997</v>
      </c>
      <c r="AE4549" s="41">
        <v>34.909999999999997</v>
      </c>
      <c r="AF4549">
        <v>1</v>
      </c>
      <c r="AG4549">
        <v>0</v>
      </c>
      <c r="AH4549">
        <v>0</v>
      </c>
      <c r="AI4549">
        <v>0</v>
      </c>
      <c r="AJ4549">
        <v>0</v>
      </c>
      <c r="AK4549" s="30">
        <f t="shared" si="445"/>
        <v>1</v>
      </c>
      <c r="AL4549" s="45">
        <v>3</v>
      </c>
      <c r="AM4549" s="32">
        <f t="shared" si="444"/>
        <v>2</v>
      </c>
      <c r="AN4549" s="33" t="str">
        <f t="shared" si="446"/>
        <v>MOROSO</v>
      </c>
      <c r="AO4549" s="33" t="str">
        <f t="shared" si="447"/>
        <v>2meses_pendientes</v>
      </c>
      <c r="AP4549" s="33">
        <f t="shared" si="448"/>
        <v>66</v>
      </c>
      <c r="AQ4549" s="31">
        <f t="shared" si="449"/>
        <v>8</v>
      </c>
    </row>
    <row r="4550" spans="2:43" x14ac:dyDescent="0.3">
      <c r="B4550" s="37">
        <v>46164</v>
      </c>
      <c r="C4550" t="s">
        <v>35</v>
      </c>
      <c r="D4550" t="s">
        <v>31698</v>
      </c>
      <c r="E4550" t="s">
        <v>31699</v>
      </c>
      <c r="F4550" t="s">
        <v>31700</v>
      </c>
      <c r="G4550" t="s">
        <v>31701</v>
      </c>
      <c r="H4550" t="s">
        <v>31702</v>
      </c>
      <c r="I4550" t="s">
        <v>38</v>
      </c>
      <c r="J4550" t="s">
        <v>38</v>
      </c>
      <c r="K4550" t="s">
        <v>4677</v>
      </c>
      <c r="L4550" t="s">
        <v>31700</v>
      </c>
      <c r="M4550" t="s">
        <v>31703</v>
      </c>
      <c r="N4550" t="s">
        <v>31682</v>
      </c>
      <c r="O4550" t="s">
        <v>5379</v>
      </c>
      <c r="P4550" t="s">
        <v>5380</v>
      </c>
      <c r="Q4550" t="s">
        <v>31704</v>
      </c>
      <c r="R4550" s="26">
        <v>2</v>
      </c>
      <c r="S4550" s="23">
        <v>365139290000</v>
      </c>
      <c r="T4550" t="s">
        <v>37</v>
      </c>
      <c r="U4550" t="s">
        <v>6160</v>
      </c>
      <c r="V4550" s="39">
        <v>46162</v>
      </c>
      <c r="W4550" s="41">
        <v>30</v>
      </c>
      <c r="X4550" s="26" t="s">
        <v>25685</v>
      </c>
      <c r="Z4550">
        <v>30.44</v>
      </c>
      <c r="AE4550" s="41">
        <v>30.44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 s="30">
        <f t="shared" si="445"/>
        <v>1</v>
      </c>
      <c r="AL4550" s="45">
        <v>3</v>
      </c>
      <c r="AM4550" s="32">
        <f t="shared" si="444"/>
        <v>2</v>
      </c>
      <c r="AN4550" s="33" t="str">
        <f t="shared" si="446"/>
        <v>MOROSO</v>
      </c>
      <c r="AO4550" s="33" t="str">
        <f t="shared" si="447"/>
        <v>2meses_pendientes</v>
      </c>
      <c r="AP4550" s="33">
        <f t="shared" si="448"/>
        <v>60</v>
      </c>
      <c r="AQ4550" s="31">
        <f t="shared" si="449"/>
        <v>20</v>
      </c>
    </row>
    <row r="4551" spans="2:43" x14ac:dyDescent="0.3">
      <c r="B4551" s="37">
        <v>46165</v>
      </c>
      <c r="C4551" t="s">
        <v>35</v>
      </c>
      <c r="D4551" t="s">
        <v>31705</v>
      </c>
      <c r="E4551" t="s">
        <v>31706</v>
      </c>
      <c r="F4551" t="s">
        <v>31707</v>
      </c>
      <c r="G4551" t="s">
        <v>31708</v>
      </c>
      <c r="H4551" t="s">
        <v>31709</v>
      </c>
      <c r="I4551" t="s">
        <v>38</v>
      </c>
      <c r="J4551" t="s">
        <v>38</v>
      </c>
      <c r="K4551" t="s">
        <v>4677</v>
      </c>
      <c r="M4551" t="s">
        <v>31710</v>
      </c>
      <c r="N4551" t="s">
        <v>31682</v>
      </c>
      <c r="O4551" t="s">
        <v>5379</v>
      </c>
      <c r="P4551" t="s">
        <v>5380</v>
      </c>
      <c r="Q4551" t="s">
        <v>31711</v>
      </c>
      <c r="R4551" s="26">
        <v>3</v>
      </c>
      <c r="S4551" s="23">
        <v>361142400000</v>
      </c>
      <c r="T4551" t="s">
        <v>37</v>
      </c>
      <c r="U4551" t="s">
        <v>6160</v>
      </c>
      <c r="V4551" s="39">
        <v>46167</v>
      </c>
      <c r="W4551" s="41">
        <v>33</v>
      </c>
      <c r="X4551" s="26" t="s">
        <v>25685</v>
      </c>
      <c r="Z4551">
        <v>45</v>
      </c>
      <c r="AE4551" s="41">
        <v>45</v>
      </c>
      <c r="AF4551">
        <v>1</v>
      </c>
      <c r="AG4551">
        <v>0</v>
      </c>
      <c r="AH4551">
        <v>0</v>
      </c>
      <c r="AI4551">
        <v>0</v>
      </c>
      <c r="AJ4551">
        <v>0</v>
      </c>
      <c r="AK4551" s="30">
        <f t="shared" si="445"/>
        <v>1</v>
      </c>
      <c r="AL4551" s="45">
        <v>3</v>
      </c>
      <c r="AM4551" s="32">
        <f t="shared" si="444"/>
        <v>2</v>
      </c>
      <c r="AN4551" s="33" t="str">
        <f t="shared" si="446"/>
        <v>MOROSO</v>
      </c>
      <c r="AO4551" s="33" t="str">
        <f t="shared" si="447"/>
        <v>2meses_pendientes</v>
      </c>
      <c r="AP4551" s="33">
        <f t="shared" si="448"/>
        <v>66</v>
      </c>
      <c r="AQ4551" s="31">
        <f t="shared" si="449"/>
        <v>25</v>
      </c>
    </row>
    <row r="4552" spans="2:43" x14ac:dyDescent="0.3">
      <c r="B4552" s="37">
        <v>46147</v>
      </c>
      <c r="C4552" t="s">
        <v>35</v>
      </c>
      <c r="D4552" t="s">
        <v>31712</v>
      </c>
      <c r="E4552" t="s">
        <v>31713</v>
      </c>
      <c r="F4552" t="s">
        <v>24470</v>
      </c>
      <c r="G4552" t="s">
        <v>31714</v>
      </c>
      <c r="H4552" t="s">
        <v>31715</v>
      </c>
      <c r="I4552" t="s">
        <v>38</v>
      </c>
      <c r="J4552" t="s">
        <v>38</v>
      </c>
      <c r="K4552" t="s">
        <v>2568</v>
      </c>
      <c r="L4552" t="s">
        <v>31716</v>
      </c>
      <c r="M4552" t="s">
        <v>31717</v>
      </c>
      <c r="N4552" t="s">
        <v>31718</v>
      </c>
      <c r="O4552" t="s">
        <v>5379</v>
      </c>
      <c r="P4552" t="s">
        <v>5380</v>
      </c>
      <c r="Q4552" t="s">
        <v>31719</v>
      </c>
      <c r="R4552" s="26">
        <v>2</v>
      </c>
      <c r="S4552" s="23">
        <v>367125790000</v>
      </c>
      <c r="T4552" t="s">
        <v>37</v>
      </c>
      <c r="U4552" t="s">
        <v>6160</v>
      </c>
      <c r="V4552" s="39">
        <v>46148</v>
      </c>
      <c r="W4552" s="41">
        <v>30</v>
      </c>
      <c r="X4552" s="26" t="s">
        <v>25685</v>
      </c>
      <c r="Y4552">
        <v>30.44</v>
      </c>
      <c r="Z4552">
        <v>30.44</v>
      </c>
      <c r="AE4552" s="41">
        <v>60.88</v>
      </c>
      <c r="AF4552">
        <v>1</v>
      </c>
      <c r="AG4552">
        <v>0</v>
      </c>
      <c r="AH4552">
        <v>0</v>
      </c>
      <c r="AI4552">
        <v>0</v>
      </c>
      <c r="AJ4552">
        <v>0</v>
      </c>
      <c r="AK4552" s="30">
        <f t="shared" si="445"/>
        <v>1</v>
      </c>
      <c r="AL4552" s="45">
        <v>3</v>
      </c>
      <c r="AM4552" s="32">
        <f t="shared" si="444"/>
        <v>2</v>
      </c>
      <c r="AN4552" s="33" t="str">
        <f t="shared" si="446"/>
        <v>MOROSO</v>
      </c>
      <c r="AO4552" s="33" t="str">
        <f t="shared" si="447"/>
        <v>2meses_pendientes</v>
      </c>
      <c r="AP4552" s="33">
        <f t="shared" si="448"/>
        <v>60</v>
      </c>
      <c r="AQ4552" s="31">
        <f t="shared" si="449"/>
        <v>6</v>
      </c>
    </row>
    <row r="4553" spans="2:43" x14ac:dyDescent="0.3">
      <c r="B4553" s="37">
        <v>46150</v>
      </c>
      <c r="C4553" t="s">
        <v>35</v>
      </c>
      <c r="D4553" t="s">
        <v>31720</v>
      </c>
      <c r="E4553" t="s">
        <v>31721</v>
      </c>
      <c r="F4553" t="s">
        <v>31722</v>
      </c>
      <c r="G4553" t="s">
        <v>31723</v>
      </c>
      <c r="H4553" t="s">
        <v>31724</v>
      </c>
      <c r="I4553" t="s">
        <v>38</v>
      </c>
      <c r="J4553" t="s">
        <v>38</v>
      </c>
      <c r="K4553" t="s">
        <v>476</v>
      </c>
      <c r="M4553" t="s">
        <v>31725</v>
      </c>
      <c r="N4553" t="s">
        <v>31718</v>
      </c>
      <c r="O4553" t="s">
        <v>5379</v>
      </c>
      <c r="P4553" t="s">
        <v>5380</v>
      </c>
      <c r="Q4553" t="s">
        <v>31726</v>
      </c>
      <c r="R4553" s="26">
        <v>2</v>
      </c>
      <c r="S4553" s="23">
        <v>365128030000</v>
      </c>
      <c r="T4553" t="s">
        <v>37</v>
      </c>
      <c r="U4553" t="s">
        <v>6160</v>
      </c>
      <c r="V4553" s="39">
        <v>46151</v>
      </c>
      <c r="W4553" s="41">
        <v>30</v>
      </c>
      <c r="X4553" s="26" t="s">
        <v>25685</v>
      </c>
      <c r="Y4553">
        <v>30.44</v>
      </c>
      <c r="Z4553">
        <v>30.41</v>
      </c>
      <c r="AE4553" s="41">
        <v>60.85</v>
      </c>
      <c r="AF4553">
        <v>1</v>
      </c>
      <c r="AG4553">
        <v>0</v>
      </c>
      <c r="AH4553">
        <v>0</v>
      </c>
      <c r="AI4553">
        <v>0</v>
      </c>
      <c r="AJ4553">
        <v>0</v>
      </c>
      <c r="AK4553" s="30">
        <f t="shared" si="445"/>
        <v>1</v>
      </c>
      <c r="AL4553" s="45">
        <v>3</v>
      </c>
      <c r="AM4553" s="32">
        <f t="shared" si="444"/>
        <v>2</v>
      </c>
      <c r="AN4553" s="33" t="str">
        <f t="shared" si="446"/>
        <v>MOROSO</v>
      </c>
      <c r="AO4553" s="33" t="str">
        <f t="shared" si="447"/>
        <v>2meses_pendientes</v>
      </c>
      <c r="AP4553" s="33">
        <f t="shared" si="448"/>
        <v>60</v>
      </c>
      <c r="AQ4553" s="31">
        <f t="shared" si="449"/>
        <v>9</v>
      </c>
    </row>
    <row r="4554" spans="2:43" x14ac:dyDescent="0.3">
      <c r="B4554" s="37">
        <v>46157</v>
      </c>
      <c r="C4554" t="s">
        <v>35</v>
      </c>
      <c r="D4554" t="s">
        <v>31727</v>
      </c>
      <c r="E4554" t="s">
        <v>31728</v>
      </c>
      <c r="F4554" t="s">
        <v>31729</v>
      </c>
      <c r="G4554" t="s">
        <v>31730</v>
      </c>
      <c r="H4554" t="s">
        <v>31731</v>
      </c>
      <c r="I4554" t="s">
        <v>38</v>
      </c>
      <c r="J4554" t="s">
        <v>38</v>
      </c>
      <c r="K4554" t="s">
        <v>476</v>
      </c>
      <c r="M4554" t="s">
        <v>31732</v>
      </c>
      <c r="N4554" t="s">
        <v>31718</v>
      </c>
      <c r="O4554" t="s">
        <v>5379</v>
      </c>
      <c r="P4554" t="s">
        <v>5380</v>
      </c>
      <c r="Q4554" t="s">
        <v>31733</v>
      </c>
      <c r="R4554" s="26">
        <v>3</v>
      </c>
      <c r="S4554" s="23">
        <v>323079710000</v>
      </c>
      <c r="T4554" t="s">
        <v>37</v>
      </c>
      <c r="U4554" t="s">
        <v>6160</v>
      </c>
      <c r="V4554" s="39">
        <v>46162</v>
      </c>
      <c r="W4554" s="41">
        <v>33</v>
      </c>
      <c r="X4554" s="26" t="s">
        <v>25685</v>
      </c>
      <c r="Y4554">
        <v>34.909999999999997</v>
      </c>
      <c r="AE4554" s="41">
        <v>34.909999999999997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 s="30">
        <f t="shared" si="445"/>
        <v>0</v>
      </c>
      <c r="AL4554" s="45">
        <v>3</v>
      </c>
      <c r="AM4554" s="32">
        <f t="shared" si="444"/>
        <v>3</v>
      </c>
      <c r="AN4554" s="33" t="str">
        <f t="shared" si="446"/>
        <v>NPN</v>
      </c>
      <c r="AO4554" s="33" t="str">
        <f t="shared" si="447"/>
        <v>3meses_pendientes</v>
      </c>
      <c r="AP4554" s="33">
        <f t="shared" si="448"/>
        <v>99</v>
      </c>
      <c r="AQ4554" s="31">
        <f t="shared" si="449"/>
        <v>20</v>
      </c>
    </row>
    <row r="4555" spans="2:43" x14ac:dyDescent="0.3">
      <c r="B4555" s="37">
        <v>46158</v>
      </c>
      <c r="C4555" t="s">
        <v>35</v>
      </c>
      <c r="D4555" t="s">
        <v>31734</v>
      </c>
      <c r="E4555" t="s">
        <v>31735</v>
      </c>
      <c r="F4555" t="s">
        <v>31729</v>
      </c>
      <c r="G4555" t="s">
        <v>31736</v>
      </c>
      <c r="H4555" t="s">
        <v>31737</v>
      </c>
      <c r="I4555" t="s">
        <v>38</v>
      </c>
      <c r="J4555" t="s">
        <v>38</v>
      </c>
      <c r="K4555" t="s">
        <v>936</v>
      </c>
      <c r="M4555" t="s">
        <v>31738</v>
      </c>
      <c r="N4555" t="s">
        <v>31718</v>
      </c>
      <c r="O4555" t="s">
        <v>5379</v>
      </c>
      <c r="P4555" t="s">
        <v>5380</v>
      </c>
      <c r="Q4555" t="s">
        <v>31739</v>
      </c>
      <c r="R4555" s="26">
        <v>3</v>
      </c>
      <c r="S4555" s="23">
        <v>365136070000</v>
      </c>
      <c r="T4555" t="s">
        <v>37</v>
      </c>
      <c r="U4555" t="s">
        <v>6160</v>
      </c>
      <c r="V4555" s="39">
        <v>46158</v>
      </c>
      <c r="W4555" s="41">
        <v>33</v>
      </c>
      <c r="X4555" s="26" t="s">
        <v>25685</v>
      </c>
      <c r="Z4555">
        <v>34.909999999999997</v>
      </c>
      <c r="AE4555" s="41">
        <v>34.909999999999997</v>
      </c>
      <c r="AF4555">
        <v>1</v>
      </c>
      <c r="AG4555">
        <v>0</v>
      </c>
      <c r="AH4555">
        <v>0</v>
      </c>
      <c r="AI4555">
        <v>0</v>
      </c>
      <c r="AJ4555">
        <v>0</v>
      </c>
      <c r="AK4555" s="30">
        <f t="shared" si="445"/>
        <v>1</v>
      </c>
      <c r="AL4555" s="45">
        <v>3</v>
      </c>
      <c r="AM4555" s="32">
        <f t="shared" si="444"/>
        <v>2</v>
      </c>
      <c r="AN4555" s="33" t="str">
        <f t="shared" si="446"/>
        <v>MOROSO</v>
      </c>
      <c r="AO4555" s="33" t="str">
        <f t="shared" si="447"/>
        <v>2meses_pendientes</v>
      </c>
      <c r="AP4555" s="33">
        <f t="shared" si="448"/>
        <v>66</v>
      </c>
      <c r="AQ4555" s="31">
        <f t="shared" si="449"/>
        <v>16</v>
      </c>
    </row>
    <row r="4556" spans="2:43" x14ac:dyDescent="0.3">
      <c r="B4556" s="37">
        <v>46161</v>
      </c>
      <c r="C4556" t="s">
        <v>35</v>
      </c>
      <c r="D4556" t="s">
        <v>31740</v>
      </c>
      <c r="E4556" t="s">
        <v>31741</v>
      </c>
      <c r="F4556" t="s">
        <v>31742</v>
      </c>
      <c r="G4556" t="s">
        <v>31743</v>
      </c>
      <c r="H4556" t="s">
        <v>31744</v>
      </c>
      <c r="I4556" t="s">
        <v>38</v>
      </c>
      <c r="J4556" t="s">
        <v>38</v>
      </c>
      <c r="K4556" t="s">
        <v>2036</v>
      </c>
      <c r="L4556" t="s">
        <v>31742</v>
      </c>
      <c r="M4556" t="s">
        <v>31745</v>
      </c>
      <c r="N4556" t="s">
        <v>31718</v>
      </c>
      <c r="O4556" t="s">
        <v>5379</v>
      </c>
      <c r="P4556" t="s">
        <v>5380</v>
      </c>
      <c r="Q4556" t="s">
        <v>31746</v>
      </c>
      <c r="R4556" s="26">
        <v>3</v>
      </c>
      <c r="S4556" s="23">
        <v>306050290000</v>
      </c>
      <c r="T4556" t="s">
        <v>37</v>
      </c>
      <c r="U4556" t="s">
        <v>6160</v>
      </c>
      <c r="V4556" s="39">
        <v>46172</v>
      </c>
      <c r="W4556" s="41">
        <v>33</v>
      </c>
      <c r="X4556" s="26" t="s">
        <v>25685</v>
      </c>
      <c r="Y4556">
        <v>32.799999999999997</v>
      </c>
      <c r="Z4556">
        <v>19</v>
      </c>
      <c r="AE4556" s="41">
        <v>51.8</v>
      </c>
      <c r="AF4556">
        <v>1</v>
      </c>
      <c r="AG4556">
        <v>0</v>
      </c>
      <c r="AH4556">
        <v>0</v>
      </c>
      <c r="AI4556">
        <v>0</v>
      </c>
      <c r="AJ4556">
        <v>0</v>
      </c>
      <c r="AK4556" s="30">
        <f t="shared" si="445"/>
        <v>1</v>
      </c>
      <c r="AL4556" s="45">
        <v>3</v>
      </c>
      <c r="AM4556" s="32">
        <f t="shared" si="444"/>
        <v>2</v>
      </c>
      <c r="AN4556" s="33" t="str">
        <f t="shared" si="446"/>
        <v>MOROSO</v>
      </c>
      <c r="AO4556" s="33" t="str">
        <f t="shared" si="447"/>
        <v>2meses_pendientes</v>
      </c>
      <c r="AP4556" s="33">
        <f t="shared" si="448"/>
        <v>66</v>
      </c>
      <c r="AQ4556" s="31">
        <f t="shared" si="449"/>
        <v>30</v>
      </c>
    </row>
    <row r="4557" spans="2:43" x14ac:dyDescent="0.3">
      <c r="B4557" s="37">
        <v>46164</v>
      </c>
      <c r="C4557" t="s">
        <v>35</v>
      </c>
      <c r="D4557" t="s">
        <v>31747</v>
      </c>
      <c r="E4557" t="s">
        <v>31748</v>
      </c>
      <c r="F4557" t="s">
        <v>31749</v>
      </c>
      <c r="G4557" t="s">
        <v>31750</v>
      </c>
      <c r="H4557" t="s">
        <v>31751</v>
      </c>
      <c r="I4557" t="s">
        <v>38</v>
      </c>
      <c r="J4557" t="s">
        <v>42</v>
      </c>
      <c r="L4557" t="s">
        <v>31749</v>
      </c>
      <c r="M4557" t="s">
        <v>31752</v>
      </c>
      <c r="N4557" t="s">
        <v>31718</v>
      </c>
      <c r="O4557" t="s">
        <v>5379</v>
      </c>
      <c r="P4557" t="s">
        <v>5380</v>
      </c>
      <c r="Q4557" t="s">
        <v>31753</v>
      </c>
      <c r="R4557" s="26">
        <v>3</v>
      </c>
      <c r="S4557" s="23">
        <v>369141270000</v>
      </c>
      <c r="T4557" t="s">
        <v>37</v>
      </c>
      <c r="U4557" t="s">
        <v>6160</v>
      </c>
      <c r="V4557" s="39">
        <v>46168</v>
      </c>
      <c r="W4557" s="41">
        <v>33</v>
      </c>
      <c r="X4557" s="26" t="s">
        <v>25685</v>
      </c>
      <c r="Z4557">
        <v>34.909999999999997</v>
      </c>
      <c r="AE4557" s="41">
        <v>34.909999999999997</v>
      </c>
      <c r="AF4557">
        <v>1</v>
      </c>
      <c r="AG4557">
        <v>0</v>
      </c>
      <c r="AH4557">
        <v>0</v>
      </c>
      <c r="AI4557">
        <v>0</v>
      </c>
      <c r="AJ4557">
        <v>0</v>
      </c>
      <c r="AK4557" s="30">
        <f t="shared" si="445"/>
        <v>1</v>
      </c>
      <c r="AL4557" s="45">
        <v>3</v>
      </c>
      <c r="AM4557" s="32">
        <f t="shared" si="444"/>
        <v>2</v>
      </c>
      <c r="AN4557" s="33" t="str">
        <f t="shared" si="446"/>
        <v>MOROSO</v>
      </c>
      <c r="AO4557" s="33" t="str">
        <f t="shared" si="447"/>
        <v>2meses_pendientes</v>
      </c>
      <c r="AP4557" s="33">
        <f t="shared" si="448"/>
        <v>66</v>
      </c>
      <c r="AQ4557" s="31">
        <f t="shared" si="449"/>
        <v>26</v>
      </c>
    </row>
    <row r="4558" spans="2:43" x14ac:dyDescent="0.3">
      <c r="B4558" s="37">
        <v>46167</v>
      </c>
      <c r="C4558" t="s">
        <v>35</v>
      </c>
      <c r="D4558" t="s">
        <v>31754</v>
      </c>
      <c r="E4558" t="s">
        <v>31755</v>
      </c>
      <c r="F4558" t="s">
        <v>31756</v>
      </c>
      <c r="G4558" t="s">
        <v>31757</v>
      </c>
      <c r="H4558" t="s">
        <v>31758</v>
      </c>
      <c r="I4558" t="s">
        <v>38</v>
      </c>
      <c r="J4558" t="s">
        <v>38</v>
      </c>
      <c r="K4558" t="s">
        <v>810</v>
      </c>
      <c r="M4558" t="s">
        <v>31759</v>
      </c>
      <c r="N4558" t="s">
        <v>31718</v>
      </c>
      <c r="O4558" t="s">
        <v>5379</v>
      </c>
      <c r="P4558" t="s">
        <v>5380</v>
      </c>
      <c r="Q4558" t="s">
        <v>31760</v>
      </c>
      <c r="R4558" s="26">
        <v>3</v>
      </c>
      <c r="S4558" s="23">
        <v>362143300000</v>
      </c>
      <c r="T4558" t="s">
        <v>37</v>
      </c>
      <c r="U4558" t="s">
        <v>6160</v>
      </c>
      <c r="V4558" s="39">
        <v>46167</v>
      </c>
      <c r="W4558" s="41">
        <v>33</v>
      </c>
      <c r="X4558" s="26" t="s">
        <v>25685</v>
      </c>
      <c r="Y4558">
        <v>34.909999999999997</v>
      </c>
      <c r="Z4558">
        <v>30.5</v>
      </c>
      <c r="AA4558">
        <v>10</v>
      </c>
      <c r="AE4558" s="41">
        <v>75.41</v>
      </c>
      <c r="AF4558">
        <v>1</v>
      </c>
      <c r="AG4558">
        <v>1</v>
      </c>
      <c r="AH4558">
        <v>0</v>
      </c>
      <c r="AI4558">
        <v>0</v>
      </c>
      <c r="AJ4558">
        <v>0</v>
      </c>
      <c r="AK4558" s="30">
        <f t="shared" si="445"/>
        <v>2</v>
      </c>
      <c r="AL4558" s="45">
        <v>3</v>
      </c>
      <c r="AM4558" s="32">
        <f t="shared" si="444"/>
        <v>1</v>
      </c>
      <c r="AN4558" s="33" t="str">
        <f t="shared" si="446"/>
        <v>MOROSO</v>
      </c>
      <c r="AO4558" s="33" t="str">
        <f t="shared" si="447"/>
        <v>1meses_pendientes</v>
      </c>
      <c r="AP4558" s="33">
        <f t="shared" si="448"/>
        <v>33</v>
      </c>
      <c r="AQ4558" s="31">
        <f t="shared" si="449"/>
        <v>25</v>
      </c>
    </row>
    <row r="4559" spans="2:43" x14ac:dyDescent="0.3">
      <c r="B4559" s="37">
        <v>46170</v>
      </c>
      <c r="C4559" t="s">
        <v>35</v>
      </c>
      <c r="D4559" t="s">
        <v>31761</v>
      </c>
      <c r="E4559" t="s">
        <v>31762</v>
      </c>
      <c r="F4559" t="s">
        <v>31763</v>
      </c>
      <c r="G4559" t="s">
        <v>31764</v>
      </c>
      <c r="H4559" t="s">
        <v>31765</v>
      </c>
      <c r="I4559" t="s">
        <v>38</v>
      </c>
      <c r="J4559" t="s">
        <v>529</v>
      </c>
      <c r="K4559" t="s">
        <v>639</v>
      </c>
      <c r="L4559" t="s">
        <v>31763</v>
      </c>
      <c r="M4559" t="s">
        <v>31766</v>
      </c>
      <c r="N4559" t="s">
        <v>31718</v>
      </c>
      <c r="O4559" t="s">
        <v>5379</v>
      </c>
      <c r="P4559" t="s">
        <v>5380</v>
      </c>
      <c r="Q4559" t="s">
        <v>31767</v>
      </c>
      <c r="R4559" s="26">
        <v>3</v>
      </c>
      <c r="S4559" s="23">
        <v>368147320000</v>
      </c>
      <c r="T4559" t="s">
        <v>37</v>
      </c>
      <c r="U4559" t="s">
        <v>6160</v>
      </c>
      <c r="V4559" s="39">
        <v>46171</v>
      </c>
      <c r="W4559" s="41">
        <v>35</v>
      </c>
      <c r="X4559" s="26" t="s">
        <v>25685</v>
      </c>
      <c r="Z4559">
        <v>37.049999999999997</v>
      </c>
      <c r="AE4559" s="41">
        <v>37.049999999999997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 s="30">
        <f t="shared" si="445"/>
        <v>1</v>
      </c>
      <c r="AL4559" s="45">
        <v>3</v>
      </c>
      <c r="AM4559" s="32">
        <f t="shared" si="444"/>
        <v>2</v>
      </c>
      <c r="AN4559" s="33" t="str">
        <f t="shared" si="446"/>
        <v>MOROSO</v>
      </c>
      <c r="AO4559" s="33" t="str">
        <f t="shared" si="447"/>
        <v>2meses_pendientes</v>
      </c>
      <c r="AP4559" s="33">
        <f t="shared" si="448"/>
        <v>70</v>
      </c>
      <c r="AQ4559" s="31">
        <f t="shared" si="449"/>
        <v>29</v>
      </c>
    </row>
    <row r="4560" spans="2:43" x14ac:dyDescent="0.3">
      <c r="B4560" s="37">
        <v>46173</v>
      </c>
      <c r="C4560" t="s">
        <v>35</v>
      </c>
      <c r="D4560" t="s">
        <v>31768</v>
      </c>
      <c r="E4560" t="s">
        <v>31769</v>
      </c>
      <c r="F4560" t="s">
        <v>31770</v>
      </c>
      <c r="G4560" t="s">
        <v>31771</v>
      </c>
      <c r="H4560" t="s">
        <v>31772</v>
      </c>
      <c r="I4560" t="s">
        <v>38</v>
      </c>
      <c r="J4560" t="s">
        <v>38</v>
      </c>
      <c r="K4560" t="s">
        <v>796</v>
      </c>
      <c r="M4560" t="s">
        <v>31773</v>
      </c>
      <c r="N4560" t="s">
        <v>31718</v>
      </c>
      <c r="O4560" t="s">
        <v>5379</v>
      </c>
      <c r="P4560" t="s">
        <v>5380</v>
      </c>
      <c r="Q4560" t="s">
        <v>31774</v>
      </c>
      <c r="R4560" s="26">
        <v>2</v>
      </c>
      <c r="S4560" s="23">
        <v>369149770000</v>
      </c>
      <c r="T4560" t="s">
        <v>37</v>
      </c>
      <c r="U4560" t="s">
        <v>6160</v>
      </c>
      <c r="V4560" s="39">
        <v>46172</v>
      </c>
      <c r="W4560" s="41">
        <v>30</v>
      </c>
      <c r="X4560" s="26" t="s">
        <v>25685</v>
      </c>
      <c r="AE4560" s="41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 s="30">
        <f t="shared" si="445"/>
        <v>0</v>
      </c>
      <c r="AL4560" s="45">
        <v>3</v>
      </c>
      <c r="AM4560" s="32">
        <f t="shared" si="444"/>
        <v>3</v>
      </c>
      <c r="AN4560" s="33" t="str">
        <f t="shared" si="446"/>
        <v>NPN</v>
      </c>
      <c r="AO4560" s="33" t="str">
        <f t="shared" si="447"/>
        <v>3meses_pendientes</v>
      </c>
      <c r="AP4560" s="33">
        <f t="shared" si="448"/>
        <v>90</v>
      </c>
      <c r="AQ4560" s="31">
        <f t="shared" si="449"/>
        <v>30</v>
      </c>
    </row>
    <row r="4561" spans="2:43" x14ac:dyDescent="0.3">
      <c r="B4561" s="37">
        <v>46141</v>
      </c>
      <c r="C4561" t="s">
        <v>35</v>
      </c>
      <c r="D4561" t="s">
        <v>31775</v>
      </c>
      <c r="E4561" t="s">
        <v>31776</v>
      </c>
      <c r="F4561" t="s">
        <v>31777</v>
      </c>
      <c r="G4561" t="s">
        <v>31778</v>
      </c>
      <c r="H4561" t="s">
        <v>31779</v>
      </c>
      <c r="I4561" t="s">
        <v>38</v>
      </c>
      <c r="J4561" t="s">
        <v>38</v>
      </c>
      <c r="K4561" t="s">
        <v>1121</v>
      </c>
      <c r="M4561" t="s">
        <v>31780</v>
      </c>
      <c r="N4561" t="s">
        <v>5581</v>
      </c>
      <c r="O4561" t="s">
        <v>5379</v>
      </c>
      <c r="P4561" t="s">
        <v>5380</v>
      </c>
      <c r="Q4561" t="s">
        <v>31781</v>
      </c>
      <c r="R4561" s="26">
        <v>3</v>
      </c>
      <c r="S4561" s="23">
        <v>361121730000</v>
      </c>
      <c r="T4561" t="s">
        <v>37</v>
      </c>
      <c r="U4561" t="s">
        <v>5382</v>
      </c>
      <c r="V4561" s="39">
        <v>46144</v>
      </c>
      <c r="W4561" s="41">
        <v>31</v>
      </c>
      <c r="X4561" s="26" t="s">
        <v>25685</v>
      </c>
      <c r="Z4561">
        <v>30.63</v>
      </c>
      <c r="AE4561" s="41">
        <v>30.63</v>
      </c>
      <c r="AF4561">
        <v>1</v>
      </c>
      <c r="AG4561">
        <v>0</v>
      </c>
      <c r="AH4561">
        <v>0</v>
      </c>
      <c r="AI4561">
        <v>0</v>
      </c>
      <c r="AJ4561">
        <v>0</v>
      </c>
      <c r="AK4561" s="30">
        <f t="shared" si="445"/>
        <v>1</v>
      </c>
      <c r="AL4561" s="45">
        <v>3</v>
      </c>
      <c r="AM4561" s="32">
        <f t="shared" si="444"/>
        <v>2</v>
      </c>
      <c r="AN4561" s="33" t="str">
        <f t="shared" si="446"/>
        <v>MOROSO</v>
      </c>
      <c r="AO4561" s="33" t="str">
        <f t="shared" si="447"/>
        <v>2meses_pendientes</v>
      </c>
      <c r="AP4561" s="33">
        <f t="shared" si="448"/>
        <v>62</v>
      </c>
      <c r="AQ4561" s="31">
        <f t="shared" si="449"/>
        <v>2</v>
      </c>
    </row>
    <row r="4562" spans="2:43" x14ac:dyDescent="0.3">
      <c r="B4562" s="37">
        <v>46142</v>
      </c>
      <c r="C4562" t="s">
        <v>35</v>
      </c>
      <c r="D4562" t="s">
        <v>31782</v>
      </c>
      <c r="E4562" t="s">
        <v>31783</v>
      </c>
      <c r="F4562" t="s">
        <v>31784</v>
      </c>
      <c r="G4562" t="s">
        <v>31785</v>
      </c>
      <c r="H4562" t="s">
        <v>31786</v>
      </c>
      <c r="I4562" t="s">
        <v>38</v>
      </c>
      <c r="J4562" t="s">
        <v>38</v>
      </c>
      <c r="K4562" t="s">
        <v>5275</v>
      </c>
      <c r="M4562" t="s">
        <v>31787</v>
      </c>
      <c r="N4562" t="s">
        <v>5581</v>
      </c>
      <c r="O4562" t="s">
        <v>5379</v>
      </c>
      <c r="P4562" t="s">
        <v>5380</v>
      </c>
      <c r="Q4562" t="s">
        <v>31788</v>
      </c>
      <c r="R4562" s="26">
        <v>2</v>
      </c>
      <c r="S4562" s="23">
        <v>364121730000</v>
      </c>
      <c r="T4562" t="s">
        <v>37</v>
      </c>
      <c r="U4562" t="s">
        <v>5382</v>
      </c>
      <c r="V4562" s="39">
        <v>46146</v>
      </c>
      <c r="W4562" s="41">
        <v>30</v>
      </c>
      <c r="X4562" s="26" t="s">
        <v>25685</v>
      </c>
      <c r="Y4562">
        <v>31</v>
      </c>
      <c r="Z4562">
        <v>30</v>
      </c>
      <c r="AE4562" s="41">
        <v>61</v>
      </c>
      <c r="AF4562">
        <v>1</v>
      </c>
      <c r="AG4562">
        <v>0</v>
      </c>
      <c r="AH4562">
        <v>0</v>
      </c>
      <c r="AI4562">
        <v>0</v>
      </c>
      <c r="AJ4562">
        <v>0</v>
      </c>
      <c r="AK4562" s="30">
        <f t="shared" si="445"/>
        <v>1</v>
      </c>
      <c r="AL4562" s="45">
        <v>3</v>
      </c>
      <c r="AM4562" s="32">
        <f t="shared" si="444"/>
        <v>2</v>
      </c>
      <c r="AN4562" s="33" t="str">
        <f t="shared" si="446"/>
        <v>MOROSO</v>
      </c>
      <c r="AO4562" s="33" t="str">
        <f t="shared" si="447"/>
        <v>2meses_pendientes</v>
      </c>
      <c r="AP4562" s="33">
        <f t="shared" si="448"/>
        <v>60</v>
      </c>
      <c r="AQ4562" s="31">
        <f t="shared" si="449"/>
        <v>4</v>
      </c>
    </row>
    <row r="4563" spans="2:43" x14ac:dyDescent="0.3">
      <c r="B4563" s="37">
        <v>46150</v>
      </c>
      <c r="C4563" t="s">
        <v>35</v>
      </c>
      <c r="D4563" t="s">
        <v>31789</v>
      </c>
      <c r="E4563" t="s">
        <v>31790</v>
      </c>
      <c r="F4563" t="s">
        <v>31791</v>
      </c>
      <c r="G4563" t="s">
        <v>31792</v>
      </c>
      <c r="H4563" t="s">
        <v>31793</v>
      </c>
      <c r="I4563" t="s">
        <v>38</v>
      </c>
      <c r="J4563" t="s">
        <v>38</v>
      </c>
      <c r="K4563" t="s">
        <v>5245</v>
      </c>
      <c r="M4563" t="s">
        <v>31794</v>
      </c>
      <c r="N4563" t="s">
        <v>5581</v>
      </c>
      <c r="O4563" t="s">
        <v>5379</v>
      </c>
      <c r="P4563" t="s">
        <v>5380</v>
      </c>
      <c r="Q4563" t="s">
        <v>31795</v>
      </c>
      <c r="R4563" s="26">
        <v>2</v>
      </c>
      <c r="S4563" s="23">
        <v>368128430000</v>
      </c>
      <c r="T4563" t="s">
        <v>37</v>
      </c>
      <c r="U4563" t="s">
        <v>6160</v>
      </c>
      <c r="V4563" s="39">
        <v>46150</v>
      </c>
      <c r="W4563" s="41">
        <v>40</v>
      </c>
      <c r="X4563" s="26" t="s">
        <v>25685</v>
      </c>
      <c r="Y4563">
        <v>41.67</v>
      </c>
      <c r="Z4563">
        <v>40.54</v>
      </c>
      <c r="AE4563" s="41">
        <v>82.210000000000008</v>
      </c>
      <c r="AF4563">
        <v>1</v>
      </c>
      <c r="AG4563">
        <v>0</v>
      </c>
      <c r="AH4563">
        <v>0</v>
      </c>
      <c r="AI4563">
        <v>0</v>
      </c>
      <c r="AJ4563">
        <v>0</v>
      </c>
      <c r="AK4563" s="30">
        <f t="shared" si="445"/>
        <v>1</v>
      </c>
      <c r="AL4563" s="45">
        <v>3</v>
      </c>
      <c r="AM4563" s="32">
        <f t="shared" si="444"/>
        <v>2</v>
      </c>
      <c r="AN4563" s="33" t="str">
        <f t="shared" si="446"/>
        <v>MOROSO</v>
      </c>
      <c r="AO4563" s="33" t="str">
        <f t="shared" si="447"/>
        <v>2meses_pendientes</v>
      </c>
      <c r="AP4563" s="33">
        <f t="shared" si="448"/>
        <v>80</v>
      </c>
      <c r="AQ4563" s="31">
        <f t="shared" si="449"/>
        <v>8</v>
      </c>
    </row>
    <row r="4564" spans="2:43" x14ac:dyDescent="0.3">
      <c r="B4564" s="37">
        <v>46150</v>
      </c>
      <c r="C4564" t="s">
        <v>35</v>
      </c>
      <c r="D4564" t="s">
        <v>31796</v>
      </c>
      <c r="E4564" t="s">
        <v>31797</v>
      </c>
      <c r="F4564" t="s">
        <v>31798</v>
      </c>
      <c r="G4564" t="s">
        <v>31799</v>
      </c>
      <c r="H4564" t="s">
        <v>31800</v>
      </c>
      <c r="I4564" t="s">
        <v>38</v>
      </c>
      <c r="J4564" t="s">
        <v>38</v>
      </c>
      <c r="K4564" t="s">
        <v>2036</v>
      </c>
      <c r="M4564" t="s">
        <v>31801</v>
      </c>
      <c r="N4564" t="s">
        <v>5581</v>
      </c>
      <c r="O4564" t="s">
        <v>5379</v>
      </c>
      <c r="P4564" t="s">
        <v>5380</v>
      </c>
      <c r="Q4564" t="s">
        <v>31802</v>
      </c>
      <c r="R4564" s="26">
        <v>2</v>
      </c>
      <c r="S4564" s="23">
        <v>363117720000</v>
      </c>
      <c r="T4564" t="s">
        <v>37</v>
      </c>
      <c r="U4564" t="s">
        <v>6160</v>
      </c>
      <c r="V4564" s="39">
        <v>46150</v>
      </c>
      <c r="W4564" s="41">
        <v>30</v>
      </c>
      <c r="X4564" s="26" t="s">
        <v>25685</v>
      </c>
      <c r="Y4564">
        <v>30.44</v>
      </c>
      <c r="Z4564">
        <v>30.44</v>
      </c>
      <c r="AA4564">
        <v>30.44</v>
      </c>
      <c r="AE4564" s="41">
        <v>91.320000000000007</v>
      </c>
      <c r="AF4564">
        <v>1</v>
      </c>
      <c r="AG4564">
        <v>1</v>
      </c>
      <c r="AH4564">
        <v>0</v>
      </c>
      <c r="AI4564">
        <v>0</v>
      </c>
      <c r="AJ4564">
        <v>0</v>
      </c>
      <c r="AK4564" s="30">
        <f t="shared" si="445"/>
        <v>2</v>
      </c>
      <c r="AL4564" s="45">
        <v>3</v>
      </c>
      <c r="AM4564" s="32">
        <f t="shared" si="444"/>
        <v>1</v>
      </c>
      <c r="AN4564" s="33" t="str">
        <f t="shared" si="446"/>
        <v>MOROSO</v>
      </c>
      <c r="AO4564" s="33" t="str">
        <f t="shared" si="447"/>
        <v>1meses_pendientes</v>
      </c>
      <c r="AP4564" s="33">
        <f t="shared" si="448"/>
        <v>30</v>
      </c>
      <c r="AQ4564" s="31">
        <f t="shared" si="449"/>
        <v>8</v>
      </c>
    </row>
    <row r="4565" spans="2:43" x14ac:dyDescent="0.3">
      <c r="B4565" s="37">
        <v>46150</v>
      </c>
      <c r="C4565" t="s">
        <v>35</v>
      </c>
      <c r="D4565" t="s">
        <v>31803</v>
      </c>
      <c r="E4565" t="s">
        <v>31804</v>
      </c>
      <c r="F4565" t="s">
        <v>31805</v>
      </c>
      <c r="G4565" t="s">
        <v>31806</v>
      </c>
      <c r="H4565" t="s">
        <v>31807</v>
      </c>
      <c r="I4565" t="s">
        <v>38</v>
      </c>
      <c r="J4565" t="s">
        <v>38</v>
      </c>
      <c r="K4565" t="s">
        <v>5275</v>
      </c>
      <c r="M4565" t="s">
        <v>31808</v>
      </c>
      <c r="N4565" t="s">
        <v>17690</v>
      </c>
      <c r="O4565" t="s">
        <v>5379</v>
      </c>
      <c r="P4565" t="s">
        <v>5380</v>
      </c>
      <c r="Q4565" t="s">
        <v>31809</v>
      </c>
      <c r="R4565" s="26">
        <v>2</v>
      </c>
      <c r="S4565" s="23">
        <v>188016870000</v>
      </c>
      <c r="T4565" t="s">
        <v>37</v>
      </c>
      <c r="U4565" t="s">
        <v>6160</v>
      </c>
      <c r="V4565" s="39">
        <v>46151</v>
      </c>
      <c r="W4565" s="41">
        <v>30</v>
      </c>
      <c r="X4565" s="26" t="s">
        <v>25685</v>
      </c>
      <c r="Z4565">
        <v>35</v>
      </c>
      <c r="AE4565" s="41">
        <v>35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 s="30">
        <f t="shared" si="445"/>
        <v>1</v>
      </c>
      <c r="AL4565" s="45">
        <v>3</v>
      </c>
      <c r="AM4565" s="32">
        <f t="shared" si="444"/>
        <v>2</v>
      </c>
      <c r="AN4565" s="33" t="str">
        <f t="shared" si="446"/>
        <v>MOROSO</v>
      </c>
      <c r="AO4565" s="33" t="str">
        <f t="shared" si="447"/>
        <v>2meses_pendientes</v>
      </c>
      <c r="AP4565" s="33">
        <f t="shared" si="448"/>
        <v>60</v>
      </c>
      <c r="AQ4565" s="31">
        <f t="shared" si="449"/>
        <v>9</v>
      </c>
    </row>
    <row r="4566" spans="2:43" x14ac:dyDescent="0.3">
      <c r="B4566" s="37">
        <v>46153</v>
      </c>
      <c r="C4566" t="s">
        <v>35</v>
      </c>
      <c r="D4566" t="s">
        <v>31810</v>
      </c>
      <c r="E4566" t="s">
        <v>31811</v>
      </c>
      <c r="F4566" t="s">
        <v>31812</v>
      </c>
      <c r="G4566" t="s">
        <v>31813</v>
      </c>
      <c r="H4566" t="s">
        <v>31814</v>
      </c>
      <c r="I4566" t="s">
        <v>38</v>
      </c>
      <c r="J4566" t="s">
        <v>38</v>
      </c>
      <c r="K4566" t="s">
        <v>810</v>
      </c>
      <c r="M4566" t="s">
        <v>31815</v>
      </c>
      <c r="N4566" t="s">
        <v>17690</v>
      </c>
      <c r="O4566" t="s">
        <v>5379</v>
      </c>
      <c r="P4566" t="s">
        <v>5380</v>
      </c>
      <c r="Q4566" t="s">
        <v>31816</v>
      </c>
      <c r="R4566" s="26">
        <v>3</v>
      </c>
      <c r="S4566" s="23">
        <v>369130950000</v>
      </c>
      <c r="T4566" t="s">
        <v>37</v>
      </c>
      <c r="U4566" t="s">
        <v>6160</v>
      </c>
      <c r="V4566" s="39">
        <v>46159</v>
      </c>
      <c r="W4566" s="41">
        <v>33</v>
      </c>
      <c r="X4566" s="26" t="s">
        <v>25685</v>
      </c>
      <c r="Y4566">
        <v>34.909999999999997</v>
      </c>
      <c r="Z4566">
        <v>35</v>
      </c>
      <c r="AE4566" s="41">
        <v>69.91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 s="30">
        <f t="shared" si="445"/>
        <v>1</v>
      </c>
      <c r="AL4566" s="45">
        <v>3</v>
      </c>
      <c r="AM4566" s="32">
        <f t="shared" si="444"/>
        <v>2</v>
      </c>
      <c r="AN4566" s="33" t="str">
        <f t="shared" si="446"/>
        <v>MOROSO</v>
      </c>
      <c r="AO4566" s="33" t="str">
        <f t="shared" si="447"/>
        <v>2meses_pendientes</v>
      </c>
      <c r="AP4566" s="33">
        <f t="shared" si="448"/>
        <v>66</v>
      </c>
      <c r="AQ4566" s="31">
        <f t="shared" si="449"/>
        <v>17</v>
      </c>
    </row>
    <row r="4567" spans="2:43" x14ac:dyDescent="0.3">
      <c r="B4567" s="37">
        <v>46160</v>
      </c>
      <c r="C4567" t="s">
        <v>35</v>
      </c>
      <c r="D4567" t="s">
        <v>31817</v>
      </c>
      <c r="E4567" t="s">
        <v>31818</v>
      </c>
      <c r="F4567" t="s">
        <v>31819</v>
      </c>
      <c r="G4567" t="s">
        <v>31820</v>
      </c>
      <c r="H4567" t="s">
        <v>31821</v>
      </c>
      <c r="I4567" t="s">
        <v>38</v>
      </c>
      <c r="J4567" t="s">
        <v>38</v>
      </c>
      <c r="K4567" t="s">
        <v>1121</v>
      </c>
      <c r="M4567" t="s">
        <v>31822</v>
      </c>
      <c r="N4567" t="s">
        <v>17690</v>
      </c>
      <c r="O4567" t="s">
        <v>5379</v>
      </c>
      <c r="P4567" t="s">
        <v>5380</v>
      </c>
      <c r="Q4567" t="s">
        <v>31823</v>
      </c>
      <c r="R4567" s="26">
        <v>3</v>
      </c>
      <c r="S4567" s="23">
        <v>802959780000</v>
      </c>
      <c r="T4567" t="s">
        <v>37</v>
      </c>
      <c r="U4567" t="s">
        <v>6160</v>
      </c>
      <c r="V4567" s="39">
        <v>46165</v>
      </c>
      <c r="W4567" s="41">
        <v>35</v>
      </c>
      <c r="X4567" s="26" t="s">
        <v>25685</v>
      </c>
      <c r="Y4567">
        <v>37.049999999999997</v>
      </c>
      <c r="AA4567">
        <v>36.22</v>
      </c>
      <c r="AE4567" s="41">
        <v>73.27</v>
      </c>
      <c r="AF4567">
        <v>0</v>
      </c>
      <c r="AG4567">
        <v>1</v>
      </c>
      <c r="AH4567">
        <v>0</v>
      </c>
      <c r="AI4567">
        <v>0</v>
      </c>
      <c r="AJ4567">
        <v>0</v>
      </c>
      <c r="AK4567" s="30">
        <f t="shared" si="445"/>
        <v>1</v>
      </c>
      <c r="AL4567" s="45">
        <v>3</v>
      </c>
      <c r="AM4567" s="32">
        <f t="shared" si="444"/>
        <v>2</v>
      </c>
      <c r="AN4567" s="33" t="str">
        <f t="shared" si="446"/>
        <v>MOROSO</v>
      </c>
      <c r="AO4567" s="33" t="str">
        <f t="shared" si="447"/>
        <v>2meses_pendientes</v>
      </c>
      <c r="AP4567" s="33">
        <f t="shared" si="448"/>
        <v>70</v>
      </c>
      <c r="AQ4567" s="31">
        <f t="shared" si="449"/>
        <v>23</v>
      </c>
    </row>
    <row r="4568" spans="2:43" x14ac:dyDescent="0.3">
      <c r="B4568" s="37">
        <v>46160</v>
      </c>
      <c r="C4568" t="s">
        <v>35</v>
      </c>
      <c r="D4568" t="s">
        <v>31824</v>
      </c>
      <c r="E4568" t="s">
        <v>31825</v>
      </c>
      <c r="F4568" t="s">
        <v>31826</v>
      </c>
      <c r="G4568" t="s">
        <v>31827</v>
      </c>
      <c r="H4568" t="s">
        <v>31828</v>
      </c>
      <c r="I4568" t="s">
        <v>38</v>
      </c>
      <c r="J4568" t="s">
        <v>38</v>
      </c>
      <c r="K4568" t="s">
        <v>583</v>
      </c>
      <c r="M4568" t="s">
        <v>31829</v>
      </c>
      <c r="N4568" t="s">
        <v>17690</v>
      </c>
      <c r="O4568" t="s">
        <v>5379</v>
      </c>
      <c r="P4568" t="s">
        <v>5380</v>
      </c>
      <c r="Q4568" t="s">
        <v>31830</v>
      </c>
      <c r="R4568" s="26">
        <v>3</v>
      </c>
      <c r="S4568" s="23">
        <v>158009780000</v>
      </c>
      <c r="T4568" t="s">
        <v>37</v>
      </c>
      <c r="U4568" t="s">
        <v>6160</v>
      </c>
      <c r="V4568" s="39">
        <v>46162</v>
      </c>
      <c r="W4568" s="41">
        <v>33</v>
      </c>
      <c r="X4568" s="26" t="s">
        <v>25685</v>
      </c>
      <c r="Y4568">
        <v>34.909999999999997</v>
      </c>
      <c r="AE4568" s="41">
        <v>34.909999999999997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 s="30">
        <f t="shared" si="445"/>
        <v>0</v>
      </c>
      <c r="AL4568" s="45">
        <v>3</v>
      </c>
      <c r="AM4568" s="32">
        <f t="shared" si="444"/>
        <v>3</v>
      </c>
      <c r="AN4568" s="33" t="str">
        <f t="shared" si="446"/>
        <v>NPN</v>
      </c>
      <c r="AO4568" s="33" t="str">
        <f t="shared" si="447"/>
        <v>3meses_pendientes</v>
      </c>
      <c r="AP4568" s="33">
        <f t="shared" si="448"/>
        <v>99</v>
      </c>
      <c r="AQ4568" s="31">
        <f t="shared" si="449"/>
        <v>20</v>
      </c>
    </row>
    <row r="4569" spans="2:43" x14ac:dyDescent="0.3">
      <c r="B4569" s="37">
        <v>46162</v>
      </c>
      <c r="C4569" t="s">
        <v>35</v>
      </c>
      <c r="D4569" t="s">
        <v>31831</v>
      </c>
      <c r="E4569" t="s">
        <v>31832</v>
      </c>
      <c r="F4569" t="s">
        <v>31833</v>
      </c>
      <c r="G4569" t="s">
        <v>31834</v>
      </c>
      <c r="H4569" t="s">
        <v>31835</v>
      </c>
      <c r="I4569" t="s">
        <v>38</v>
      </c>
      <c r="J4569" t="s">
        <v>38</v>
      </c>
      <c r="K4569" t="s">
        <v>583</v>
      </c>
      <c r="M4569" t="s">
        <v>31836</v>
      </c>
      <c r="N4569" t="s">
        <v>17690</v>
      </c>
      <c r="O4569" t="s">
        <v>5379</v>
      </c>
      <c r="P4569" t="s">
        <v>5380</v>
      </c>
      <c r="Q4569" t="s">
        <v>31837</v>
      </c>
      <c r="R4569" s="26">
        <v>2</v>
      </c>
      <c r="S4569" s="23">
        <v>365134200000</v>
      </c>
      <c r="T4569" t="s">
        <v>37</v>
      </c>
      <c r="U4569" t="s">
        <v>6160</v>
      </c>
      <c r="V4569" s="39">
        <v>46160</v>
      </c>
      <c r="W4569" s="41">
        <v>30</v>
      </c>
      <c r="X4569" s="26" t="s">
        <v>25685</v>
      </c>
      <c r="Z4569">
        <v>30.44</v>
      </c>
      <c r="AE4569" s="41">
        <v>30.44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 s="30">
        <f t="shared" si="445"/>
        <v>1</v>
      </c>
      <c r="AL4569" s="45">
        <v>3</v>
      </c>
      <c r="AM4569" s="32">
        <f t="shared" si="444"/>
        <v>2</v>
      </c>
      <c r="AN4569" s="33" t="str">
        <f t="shared" si="446"/>
        <v>MOROSO</v>
      </c>
      <c r="AO4569" s="33" t="str">
        <f t="shared" si="447"/>
        <v>2meses_pendientes</v>
      </c>
      <c r="AP4569" s="33">
        <f t="shared" si="448"/>
        <v>60</v>
      </c>
      <c r="AQ4569" s="31">
        <f t="shared" si="449"/>
        <v>18</v>
      </c>
    </row>
    <row r="4570" spans="2:43" x14ac:dyDescent="0.3">
      <c r="B4570" s="37">
        <v>46162</v>
      </c>
      <c r="C4570" t="s">
        <v>35</v>
      </c>
      <c r="D4570" t="s">
        <v>31838</v>
      </c>
      <c r="E4570" t="s">
        <v>31839</v>
      </c>
      <c r="F4570" t="s">
        <v>31840</v>
      </c>
      <c r="G4570" t="s">
        <v>31841</v>
      </c>
      <c r="H4570" t="s">
        <v>31842</v>
      </c>
      <c r="I4570" t="s">
        <v>38</v>
      </c>
      <c r="J4570" t="s">
        <v>38</v>
      </c>
      <c r="K4570" t="s">
        <v>583</v>
      </c>
      <c r="M4570" t="s">
        <v>31843</v>
      </c>
      <c r="N4570" t="s">
        <v>17690</v>
      </c>
      <c r="O4570" t="s">
        <v>5379</v>
      </c>
      <c r="P4570" t="s">
        <v>5380</v>
      </c>
      <c r="Q4570" t="s">
        <v>31844</v>
      </c>
      <c r="R4570" s="26">
        <v>2</v>
      </c>
      <c r="S4570" s="23">
        <v>364140830000</v>
      </c>
      <c r="T4570" t="s">
        <v>37</v>
      </c>
      <c r="U4570" t="s">
        <v>6160</v>
      </c>
      <c r="V4570" s="39">
        <v>46164</v>
      </c>
      <c r="W4570" s="41">
        <v>30</v>
      </c>
      <c r="X4570" s="26" t="s">
        <v>25685</v>
      </c>
      <c r="Y4570">
        <v>31</v>
      </c>
      <c r="Z4570">
        <v>29.88</v>
      </c>
      <c r="AE4570" s="41">
        <v>60.879999999999995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 s="30">
        <f t="shared" si="445"/>
        <v>1</v>
      </c>
      <c r="AL4570" s="45">
        <v>3</v>
      </c>
      <c r="AM4570" s="32">
        <f t="shared" si="444"/>
        <v>2</v>
      </c>
      <c r="AN4570" s="33" t="str">
        <f t="shared" si="446"/>
        <v>MOROSO</v>
      </c>
      <c r="AO4570" s="33" t="str">
        <f t="shared" si="447"/>
        <v>2meses_pendientes</v>
      </c>
      <c r="AP4570" s="33">
        <f t="shared" si="448"/>
        <v>60</v>
      </c>
      <c r="AQ4570" s="31">
        <f t="shared" si="449"/>
        <v>22</v>
      </c>
    </row>
    <row r="4571" spans="2:43" x14ac:dyDescent="0.3">
      <c r="B4571" s="37">
        <v>46162</v>
      </c>
      <c r="C4571" t="s">
        <v>35</v>
      </c>
      <c r="D4571" t="s">
        <v>31845</v>
      </c>
      <c r="E4571" t="s">
        <v>31846</v>
      </c>
      <c r="F4571" t="s">
        <v>31847</v>
      </c>
      <c r="G4571" t="s">
        <v>31848</v>
      </c>
      <c r="H4571" t="s">
        <v>31849</v>
      </c>
      <c r="I4571" t="s">
        <v>38</v>
      </c>
      <c r="J4571" t="s">
        <v>38</v>
      </c>
      <c r="K4571" t="s">
        <v>2036</v>
      </c>
      <c r="M4571" t="s">
        <v>31850</v>
      </c>
      <c r="N4571" t="s">
        <v>17690</v>
      </c>
      <c r="O4571" t="s">
        <v>5379</v>
      </c>
      <c r="P4571" t="s">
        <v>5380</v>
      </c>
      <c r="Q4571" t="s">
        <v>31851</v>
      </c>
      <c r="R4571" s="26">
        <v>3</v>
      </c>
      <c r="S4571" s="23">
        <v>801625330000</v>
      </c>
      <c r="T4571" t="s">
        <v>37</v>
      </c>
      <c r="U4571" t="s">
        <v>6160</v>
      </c>
      <c r="V4571" s="39">
        <v>46172</v>
      </c>
      <c r="W4571" s="41">
        <v>33</v>
      </c>
      <c r="X4571" s="26" t="s">
        <v>25685</v>
      </c>
      <c r="Y4571">
        <v>34.909999999999997</v>
      </c>
      <c r="AA4571">
        <v>36.75</v>
      </c>
      <c r="AE4571" s="41">
        <v>71.66</v>
      </c>
      <c r="AF4571">
        <v>0</v>
      </c>
      <c r="AG4571">
        <v>1</v>
      </c>
      <c r="AH4571">
        <v>0</v>
      </c>
      <c r="AI4571">
        <v>0</v>
      </c>
      <c r="AJ4571">
        <v>0</v>
      </c>
      <c r="AK4571" s="30">
        <f t="shared" si="445"/>
        <v>1</v>
      </c>
      <c r="AL4571" s="45">
        <v>3</v>
      </c>
      <c r="AM4571" s="32">
        <f t="shared" si="444"/>
        <v>2</v>
      </c>
      <c r="AN4571" s="33" t="str">
        <f t="shared" si="446"/>
        <v>MOROSO</v>
      </c>
      <c r="AO4571" s="33" t="str">
        <f t="shared" si="447"/>
        <v>2meses_pendientes</v>
      </c>
      <c r="AP4571" s="33">
        <f t="shared" si="448"/>
        <v>66</v>
      </c>
      <c r="AQ4571" s="31">
        <f t="shared" si="449"/>
        <v>30</v>
      </c>
    </row>
    <row r="4572" spans="2:43" x14ac:dyDescent="0.3">
      <c r="B4572" s="37">
        <v>46163</v>
      </c>
      <c r="C4572" t="s">
        <v>35</v>
      </c>
      <c r="D4572" t="s">
        <v>31852</v>
      </c>
      <c r="E4572" t="s">
        <v>31853</v>
      </c>
      <c r="F4572" t="s">
        <v>31854</v>
      </c>
      <c r="G4572" t="s">
        <v>31855</v>
      </c>
      <c r="H4572" t="s">
        <v>31856</v>
      </c>
      <c r="I4572" t="s">
        <v>38</v>
      </c>
      <c r="J4572" t="s">
        <v>38</v>
      </c>
      <c r="K4572" t="s">
        <v>561</v>
      </c>
      <c r="M4572" t="s">
        <v>31857</v>
      </c>
      <c r="N4572" t="s">
        <v>17690</v>
      </c>
      <c r="O4572" t="s">
        <v>5379</v>
      </c>
      <c r="P4572" t="s">
        <v>5380</v>
      </c>
      <c r="Q4572" t="s">
        <v>31858</v>
      </c>
      <c r="R4572" s="26">
        <v>2</v>
      </c>
      <c r="S4572" s="23">
        <v>361141940000</v>
      </c>
      <c r="T4572" t="s">
        <v>37</v>
      </c>
      <c r="U4572" t="s">
        <v>6160</v>
      </c>
      <c r="V4572" s="39">
        <v>46164</v>
      </c>
      <c r="W4572" s="41">
        <v>30</v>
      </c>
      <c r="X4572" s="26" t="s">
        <v>25685</v>
      </c>
      <c r="AE4572" s="41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 s="30">
        <f t="shared" si="445"/>
        <v>0</v>
      </c>
      <c r="AL4572" s="45">
        <v>3</v>
      </c>
      <c r="AM4572" s="32">
        <f t="shared" si="444"/>
        <v>3</v>
      </c>
      <c r="AN4572" s="33" t="str">
        <f t="shared" si="446"/>
        <v>NPN</v>
      </c>
      <c r="AO4572" s="33" t="str">
        <f t="shared" si="447"/>
        <v>3meses_pendientes</v>
      </c>
      <c r="AP4572" s="33">
        <f t="shared" si="448"/>
        <v>90</v>
      </c>
      <c r="AQ4572" s="31">
        <f t="shared" si="449"/>
        <v>22</v>
      </c>
    </row>
    <row r="4573" spans="2:43" x14ac:dyDescent="0.3">
      <c r="B4573" s="37">
        <v>46157</v>
      </c>
      <c r="C4573" t="s">
        <v>35</v>
      </c>
      <c r="D4573" t="s">
        <v>31859</v>
      </c>
      <c r="E4573" t="s">
        <v>31860</v>
      </c>
      <c r="F4573" t="s">
        <v>31861</v>
      </c>
      <c r="G4573" t="s">
        <v>31862</v>
      </c>
      <c r="H4573" t="s">
        <v>31863</v>
      </c>
      <c r="I4573" t="s">
        <v>38</v>
      </c>
      <c r="J4573" t="s">
        <v>38</v>
      </c>
      <c r="K4573" t="s">
        <v>476</v>
      </c>
      <c r="L4573" t="s">
        <v>31861</v>
      </c>
      <c r="M4573" t="s">
        <v>31864</v>
      </c>
      <c r="N4573" t="s">
        <v>5907</v>
      </c>
      <c r="O4573" t="s">
        <v>5379</v>
      </c>
      <c r="P4573" t="s">
        <v>5380</v>
      </c>
      <c r="Q4573" t="s">
        <v>31865</v>
      </c>
      <c r="R4573" s="26">
        <v>3</v>
      </c>
      <c r="S4573" s="23">
        <v>363134870000</v>
      </c>
      <c r="T4573" t="s">
        <v>37</v>
      </c>
      <c r="U4573" t="s">
        <v>6160</v>
      </c>
      <c r="V4573" s="39">
        <v>46158</v>
      </c>
      <c r="W4573" s="41">
        <v>35.200000000000003</v>
      </c>
      <c r="X4573" s="26" t="s">
        <v>25685</v>
      </c>
      <c r="Y4573">
        <v>18.899999999999999</v>
      </c>
      <c r="Z4573">
        <v>36.9</v>
      </c>
      <c r="AA4573">
        <v>19.8</v>
      </c>
      <c r="AE4573" s="41">
        <v>75.599999999999994</v>
      </c>
      <c r="AF4573">
        <v>1</v>
      </c>
      <c r="AG4573">
        <v>1</v>
      </c>
      <c r="AH4573">
        <v>0</v>
      </c>
      <c r="AI4573">
        <v>0</v>
      </c>
      <c r="AJ4573">
        <v>0</v>
      </c>
      <c r="AK4573" s="30">
        <f t="shared" si="445"/>
        <v>2</v>
      </c>
      <c r="AL4573" s="45">
        <v>3</v>
      </c>
      <c r="AM4573" s="32">
        <f t="shared" si="444"/>
        <v>1</v>
      </c>
      <c r="AN4573" s="33" t="str">
        <f t="shared" si="446"/>
        <v>MOROSO</v>
      </c>
      <c r="AO4573" s="33" t="str">
        <f t="shared" si="447"/>
        <v>1meses_pendientes</v>
      </c>
      <c r="AP4573" s="33">
        <f t="shared" si="448"/>
        <v>35.200000000000003</v>
      </c>
      <c r="AQ4573" s="31">
        <f t="shared" si="449"/>
        <v>16</v>
      </c>
    </row>
    <row r="4574" spans="2:43" x14ac:dyDescent="0.3">
      <c r="B4574" s="37">
        <v>46160</v>
      </c>
      <c r="C4574" t="s">
        <v>35</v>
      </c>
      <c r="D4574" t="s">
        <v>31866</v>
      </c>
      <c r="E4574" t="s">
        <v>31867</v>
      </c>
      <c r="F4574" t="s">
        <v>31868</v>
      </c>
      <c r="G4574" t="s">
        <v>31869</v>
      </c>
      <c r="H4574" t="s">
        <v>31870</v>
      </c>
      <c r="I4574" t="s">
        <v>38</v>
      </c>
      <c r="J4574" t="s">
        <v>529</v>
      </c>
      <c r="K4574" t="s">
        <v>17043</v>
      </c>
      <c r="L4574" t="s">
        <v>31868</v>
      </c>
      <c r="M4574" t="s">
        <v>31871</v>
      </c>
      <c r="N4574" t="s">
        <v>5907</v>
      </c>
      <c r="O4574" t="s">
        <v>5379</v>
      </c>
      <c r="P4574" t="s">
        <v>5380</v>
      </c>
      <c r="Q4574" t="s">
        <v>31872</v>
      </c>
      <c r="R4574" s="26">
        <v>3</v>
      </c>
      <c r="S4574" s="23">
        <v>367136810000</v>
      </c>
      <c r="T4574" t="s">
        <v>37</v>
      </c>
      <c r="U4574" t="s">
        <v>6160</v>
      </c>
      <c r="V4574" s="39">
        <v>46165</v>
      </c>
      <c r="W4574" s="41">
        <v>37</v>
      </c>
      <c r="X4574" s="26" t="s">
        <v>25685</v>
      </c>
      <c r="Z4574">
        <v>38.4</v>
      </c>
      <c r="AE4574" s="41">
        <v>38.4</v>
      </c>
      <c r="AF4574">
        <v>1</v>
      </c>
      <c r="AG4574">
        <v>0</v>
      </c>
      <c r="AH4574">
        <v>0</v>
      </c>
      <c r="AI4574">
        <v>0</v>
      </c>
      <c r="AJ4574">
        <v>0</v>
      </c>
      <c r="AK4574" s="30">
        <f t="shared" si="445"/>
        <v>1</v>
      </c>
      <c r="AL4574" s="45">
        <v>3</v>
      </c>
      <c r="AM4574" s="32">
        <f t="shared" si="444"/>
        <v>2</v>
      </c>
      <c r="AN4574" s="33" t="str">
        <f t="shared" si="446"/>
        <v>MOROSO</v>
      </c>
      <c r="AO4574" s="33" t="str">
        <f t="shared" si="447"/>
        <v>2meses_pendientes</v>
      </c>
      <c r="AP4574" s="33">
        <f t="shared" si="448"/>
        <v>74</v>
      </c>
      <c r="AQ4574" s="31">
        <f t="shared" si="449"/>
        <v>23</v>
      </c>
    </row>
    <row r="4575" spans="2:43" x14ac:dyDescent="0.3">
      <c r="B4575" s="37">
        <v>46161</v>
      </c>
      <c r="C4575" t="s">
        <v>35</v>
      </c>
      <c r="D4575" t="s">
        <v>31873</v>
      </c>
      <c r="E4575" t="s">
        <v>31874</v>
      </c>
      <c r="F4575" t="s">
        <v>31875</v>
      </c>
      <c r="G4575" t="s">
        <v>31876</v>
      </c>
      <c r="H4575" t="s">
        <v>31877</v>
      </c>
      <c r="I4575" t="s">
        <v>38</v>
      </c>
      <c r="J4575" t="s">
        <v>44</v>
      </c>
      <c r="K4575" t="s">
        <v>45</v>
      </c>
      <c r="L4575" t="s">
        <v>31875</v>
      </c>
      <c r="M4575" t="s">
        <v>31878</v>
      </c>
      <c r="N4575" t="s">
        <v>5907</v>
      </c>
      <c r="O4575" t="s">
        <v>5379</v>
      </c>
      <c r="P4575" t="s">
        <v>5380</v>
      </c>
      <c r="Q4575" t="s">
        <v>31879</v>
      </c>
      <c r="R4575" s="26">
        <v>2</v>
      </c>
      <c r="S4575" s="23">
        <v>365138750000</v>
      </c>
      <c r="T4575" t="s">
        <v>37</v>
      </c>
      <c r="U4575" t="s">
        <v>6160</v>
      </c>
      <c r="V4575" s="39">
        <v>46163</v>
      </c>
      <c r="W4575" s="41">
        <v>30</v>
      </c>
      <c r="X4575" s="26" t="s">
        <v>25685</v>
      </c>
      <c r="Z4575">
        <v>30.44</v>
      </c>
      <c r="AA4575">
        <v>30.44</v>
      </c>
      <c r="AE4575" s="41">
        <v>60.88</v>
      </c>
      <c r="AF4575">
        <v>1</v>
      </c>
      <c r="AG4575">
        <v>1</v>
      </c>
      <c r="AH4575">
        <v>0</v>
      </c>
      <c r="AI4575">
        <v>0</v>
      </c>
      <c r="AJ4575">
        <v>0</v>
      </c>
      <c r="AK4575" s="30">
        <f t="shared" si="445"/>
        <v>2</v>
      </c>
      <c r="AL4575" s="45">
        <v>3</v>
      </c>
      <c r="AM4575" s="32">
        <f t="shared" si="444"/>
        <v>1</v>
      </c>
      <c r="AN4575" s="33" t="str">
        <f t="shared" si="446"/>
        <v>MOROSO</v>
      </c>
      <c r="AO4575" s="33" t="str">
        <f t="shared" si="447"/>
        <v>1meses_pendientes</v>
      </c>
      <c r="AP4575" s="33">
        <f t="shared" si="448"/>
        <v>30</v>
      </c>
      <c r="AQ4575" s="31">
        <f t="shared" si="449"/>
        <v>21</v>
      </c>
    </row>
    <row r="4576" spans="2:43" x14ac:dyDescent="0.3">
      <c r="B4576" s="37">
        <v>46161</v>
      </c>
      <c r="C4576" t="s">
        <v>35</v>
      </c>
      <c r="D4576" t="s">
        <v>31880</v>
      </c>
      <c r="E4576" t="s">
        <v>31881</v>
      </c>
      <c r="F4576" t="s">
        <v>31882</v>
      </c>
      <c r="G4576" t="s">
        <v>31883</v>
      </c>
      <c r="H4576" t="s">
        <v>31884</v>
      </c>
      <c r="I4576" t="s">
        <v>38</v>
      </c>
      <c r="J4576" t="s">
        <v>38</v>
      </c>
      <c r="K4576" t="s">
        <v>476</v>
      </c>
      <c r="L4576" t="s">
        <v>31885</v>
      </c>
      <c r="M4576" t="s">
        <v>31886</v>
      </c>
      <c r="N4576" t="s">
        <v>5907</v>
      </c>
      <c r="O4576" t="s">
        <v>5379</v>
      </c>
      <c r="P4576" t="s">
        <v>5380</v>
      </c>
      <c r="Q4576" t="s">
        <v>31887</v>
      </c>
      <c r="R4576" s="26">
        <v>3</v>
      </c>
      <c r="S4576" s="23">
        <v>368138940000</v>
      </c>
      <c r="T4576" t="s">
        <v>37</v>
      </c>
      <c r="U4576" t="s">
        <v>6160</v>
      </c>
      <c r="V4576" s="39">
        <v>46163</v>
      </c>
      <c r="W4576" s="41">
        <v>33</v>
      </c>
      <c r="X4576" s="26" t="s">
        <v>25685</v>
      </c>
      <c r="Y4576">
        <v>35</v>
      </c>
      <c r="Z4576">
        <v>23</v>
      </c>
      <c r="AA4576">
        <v>23.02</v>
      </c>
      <c r="AE4576" s="41">
        <v>81.02</v>
      </c>
      <c r="AF4576">
        <v>1</v>
      </c>
      <c r="AG4576">
        <v>1</v>
      </c>
      <c r="AH4576">
        <v>0</v>
      </c>
      <c r="AI4576">
        <v>0</v>
      </c>
      <c r="AJ4576">
        <v>0</v>
      </c>
      <c r="AK4576" s="30">
        <f t="shared" si="445"/>
        <v>2</v>
      </c>
      <c r="AL4576" s="45">
        <v>3</v>
      </c>
      <c r="AM4576" s="32">
        <f t="shared" si="444"/>
        <v>1</v>
      </c>
      <c r="AN4576" s="33" t="str">
        <f t="shared" si="446"/>
        <v>MOROSO</v>
      </c>
      <c r="AO4576" s="33" t="str">
        <f t="shared" si="447"/>
        <v>1meses_pendientes</v>
      </c>
      <c r="AP4576" s="33">
        <f t="shared" si="448"/>
        <v>33</v>
      </c>
      <c r="AQ4576" s="31">
        <f t="shared" si="449"/>
        <v>21</v>
      </c>
    </row>
    <row r="4577" spans="2:43" x14ac:dyDescent="0.3">
      <c r="B4577" s="37">
        <v>46163</v>
      </c>
      <c r="C4577" t="s">
        <v>35</v>
      </c>
      <c r="D4577" t="s">
        <v>31888</v>
      </c>
      <c r="E4577" t="s">
        <v>31889</v>
      </c>
      <c r="F4577" t="s">
        <v>31890</v>
      </c>
      <c r="G4577" t="s">
        <v>31891</v>
      </c>
      <c r="H4577" t="s">
        <v>31892</v>
      </c>
      <c r="I4577" t="s">
        <v>38</v>
      </c>
      <c r="J4577" t="s">
        <v>38</v>
      </c>
      <c r="K4577" t="s">
        <v>476</v>
      </c>
      <c r="L4577" t="s">
        <v>31890</v>
      </c>
      <c r="M4577" t="s">
        <v>31893</v>
      </c>
      <c r="N4577" t="s">
        <v>5907</v>
      </c>
      <c r="O4577" t="s">
        <v>5379</v>
      </c>
      <c r="P4577" t="s">
        <v>5380</v>
      </c>
      <c r="Q4577" t="s">
        <v>31894</v>
      </c>
      <c r="R4577" s="26">
        <v>3</v>
      </c>
      <c r="S4577" s="23">
        <v>364140580000</v>
      </c>
      <c r="T4577" t="s">
        <v>37</v>
      </c>
      <c r="U4577" t="s">
        <v>6160</v>
      </c>
      <c r="V4577" s="39">
        <v>46167</v>
      </c>
      <c r="W4577" s="41">
        <v>33</v>
      </c>
      <c r="X4577" s="26" t="s">
        <v>25685</v>
      </c>
      <c r="Y4577">
        <v>35</v>
      </c>
      <c r="AE4577" s="41">
        <v>35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 s="30">
        <f t="shared" si="445"/>
        <v>0</v>
      </c>
      <c r="AL4577" s="45">
        <v>3</v>
      </c>
      <c r="AM4577" s="32">
        <f t="shared" si="444"/>
        <v>3</v>
      </c>
      <c r="AN4577" s="33" t="str">
        <f t="shared" si="446"/>
        <v>NPN</v>
      </c>
      <c r="AO4577" s="33" t="str">
        <f t="shared" si="447"/>
        <v>3meses_pendientes</v>
      </c>
      <c r="AP4577" s="33">
        <f t="shared" si="448"/>
        <v>99</v>
      </c>
      <c r="AQ4577" s="31">
        <f t="shared" si="449"/>
        <v>25</v>
      </c>
    </row>
    <row r="4578" spans="2:43" x14ac:dyDescent="0.3">
      <c r="B4578" s="37">
        <v>46165</v>
      </c>
      <c r="C4578" t="s">
        <v>35</v>
      </c>
      <c r="D4578" t="s">
        <v>31895</v>
      </c>
      <c r="E4578" t="s">
        <v>31896</v>
      </c>
      <c r="F4578" t="s">
        <v>31897</v>
      </c>
      <c r="G4578" t="s">
        <v>31898</v>
      </c>
      <c r="H4578" t="s">
        <v>5922</v>
      </c>
      <c r="I4578" t="s">
        <v>38</v>
      </c>
      <c r="J4578" t="s">
        <v>38</v>
      </c>
      <c r="K4578" t="s">
        <v>2002</v>
      </c>
      <c r="L4578" t="s">
        <v>31899</v>
      </c>
      <c r="M4578" t="s">
        <v>31900</v>
      </c>
      <c r="N4578" t="s">
        <v>5907</v>
      </c>
      <c r="O4578" t="s">
        <v>5379</v>
      </c>
      <c r="P4578" t="s">
        <v>5380</v>
      </c>
      <c r="Q4578" t="s">
        <v>31901</v>
      </c>
      <c r="R4578" s="26">
        <v>2</v>
      </c>
      <c r="S4578" s="23">
        <v>362105660000</v>
      </c>
      <c r="T4578" t="s">
        <v>37</v>
      </c>
      <c r="U4578" t="s">
        <v>6160</v>
      </c>
      <c r="V4578" s="39">
        <v>46170</v>
      </c>
      <c r="W4578" s="41">
        <v>30</v>
      </c>
      <c r="X4578" s="26" t="s">
        <v>25685</v>
      </c>
      <c r="Z4578">
        <v>30.44</v>
      </c>
      <c r="AE4578" s="41">
        <v>30.44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 s="30">
        <f t="shared" si="445"/>
        <v>1</v>
      </c>
      <c r="AL4578" s="45">
        <v>3</v>
      </c>
      <c r="AM4578" s="32">
        <f t="shared" si="444"/>
        <v>2</v>
      </c>
      <c r="AN4578" s="33" t="str">
        <f t="shared" si="446"/>
        <v>MOROSO</v>
      </c>
      <c r="AO4578" s="33" t="str">
        <f t="shared" si="447"/>
        <v>2meses_pendientes</v>
      </c>
      <c r="AP4578" s="33">
        <f t="shared" si="448"/>
        <v>60</v>
      </c>
      <c r="AQ4578" s="31">
        <f t="shared" si="449"/>
        <v>28</v>
      </c>
    </row>
    <row r="4579" spans="2:43" x14ac:dyDescent="0.3">
      <c r="B4579" s="37">
        <v>46165</v>
      </c>
      <c r="C4579" t="s">
        <v>35</v>
      </c>
      <c r="D4579" t="s">
        <v>31902</v>
      </c>
      <c r="E4579" t="s">
        <v>31903</v>
      </c>
      <c r="F4579" t="s">
        <v>31904</v>
      </c>
      <c r="G4579" t="s">
        <v>31905</v>
      </c>
      <c r="H4579" t="s">
        <v>31906</v>
      </c>
      <c r="I4579" t="s">
        <v>38</v>
      </c>
      <c r="J4579" t="s">
        <v>38</v>
      </c>
      <c r="K4579" t="s">
        <v>561</v>
      </c>
      <c r="L4579" t="s">
        <v>31904</v>
      </c>
      <c r="M4579" t="s">
        <v>31907</v>
      </c>
      <c r="N4579" t="s">
        <v>5907</v>
      </c>
      <c r="O4579" t="s">
        <v>5379</v>
      </c>
      <c r="P4579" t="s">
        <v>5380</v>
      </c>
      <c r="Q4579" t="s">
        <v>31908</v>
      </c>
      <c r="R4579" s="26">
        <v>3</v>
      </c>
      <c r="S4579" s="23">
        <v>326033640000</v>
      </c>
      <c r="T4579" t="s">
        <v>37</v>
      </c>
      <c r="U4579" t="s">
        <v>6160</v>
      </c>
      <c r="V4579" s="39">
        <v>46167</v>
      </c>
      <c r="W4579" s="41">
        <v>33</v>
      </c>
      <c r="X4579" s="26" t="s">
        <v>25685</v>
      </c>
      <c r="Z4579">
        <v>34.909999999999997</v>
      </c>
      <c r="AE4579" s="41">
        <v>34.909999999999997</v>
      </c>
      <c r="AF4579">
        <v>1</v>
      </c>
      <c r="AG4579">
        <v>0</v>
      </c>
      <c r="AH4579">
        <v>0</v>
      </c>
      <c r="AI4579">
        <v>0</v>
      </c>
      <c r="AJ4579">
        <v>0</v>
      </c>
      <c r="AK4579" s="30">
        <f t="shared" si="445"/>
        <v>1</v>
      </c>
      <c r="AL4579" s="45">
        <v>3</v>
      </c>
      <c r="AM4579" s="32">
        <f t="shared" si="444"/>
        <v>2</v>
      </c>
      <c r="AN4579" s="33" t="str">
        <f t="shared" si="446"/>
        <v>MOROSO</v>
      </c>
      <c r="AO4579" s="33" t="str">
        <f t="shared" si="447"/>
        <v>2meses_pendientes</v>
      </c>
      <c r="AP4579" s="33">
        <f t="shared" si="448"/>
        <v>66</v>
      </c>
      <c r="AQ4579" s="31">
        <f t="shared" si="449"/>
        <v>25</v>
      </c>
    </row>
    <row r="4580" spans="2:43" x14ac:dyDescent="0.3">
      <c r="B4580" s="37">
        <v>46170</v>
      </c>
      <c r="C4580" t="s">
        <v>35</v>
      </c>
      <c r="D4580" t="s">
        <v>31909</v>
      </c>
      <c r="E4580" t="s">
        <v>31910</v>
      </c>
      <c r="F4580" t="s">
        <v>31911</v>
      </c>
      <c r="G4580" t="s">
        <v>31912</v>
      </c>
      <c r="H4580" t="s">
        <v>31913</v>
      </c>
      <c r="I4580" t="s">
        <v>38</v>
      </c>
      <c r="J4580" t="s">
        <v>44</v>
      </c>
      <c r="K4580" t="s">
        <v>55</v>
      </c>
      <c r="L4580" t="s">
        <v>31911</v>
      </c>
      <c r="M4580" t="s">
        <v>17720</v>
      </c>
      <c r="N4580" t="s">
        <v>5907</v>
      </c>
      <c r="O4580" t="s">
        <v>5379</v>
      </c>
      <c r="P4580" t="s">
        <v>5380</v>
      </c>
      <c r="Q4580" t="s">
        <v>31914</v>
      </c>
      <c r="R4580" s="26">
        <v>3</v>
      </c>
      <c r="S4580" s="23">
        <v>367148450000</v>
      </c>
      <c r="T4580" t="s">
        <v>37</v>
      </c>
      <c r="U4580" t="s">
        <v>6160</v>
      </c>
      <c r="V4580" s="39">
        <v>46172</v>
      </c>
      <c r="W4580" s="41">
        <v>39</v>
      </c>
      <c r="X4580" s="26" t="s">
        <v>25685</v>
      </c>
      <c r="Z4580">
        <v>40.54</v>
      </c>
      <c r="AE4580" s="41">
        <v>40.54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 s="30">
        <f t="shared" si="445"/>
        <v>1</v>
      </c>
      <c r="AL4580" s="45">
        <v>3</v>
      </c>
      <c r="AM4580" s="32">
        <f t="shared" si="444"/>
        <v>2</v>
      </c>
      <c r="AN4580" s="33" t="str">
        <f t="shared" si="446"/>
        <v>MOROSO</v>
      </c>
      <c r="AO4580" s="33" t="str">
        <f t="shared" si="447"/>
        <v>2meses_pendientes</v>
      </c>
      <c r="AP4580" s="33">
        <f t="shared" si="448"/>
        <v>78</v>
      </c>
      <c r="AQ4580" s="31">
        <f t="shared" si="449"/>
        <v>30</v>
      </c>
    </row>
    <row r="4581" spans="2:43" x14ac:dyDescent="0.3">
      <c r="B4581" s="37">
        <v>46172</v>
      </c>
      <c r="C4581" t="s">
        <v>35</v>
      </c>
      <c r="D4581" t="s">
        <v>31915</v>
      </c>
      <c r="E4581" t="s">
        <v>31916</v>
      </c>
      <c r="F4581" t="s">
        <v>31917</v>
      </c>
      <c r="G4581" t="s">
        <v>31918</v>
      </c>
      <c r="H4581" t="s">
        <v>31919</v>
      </c>
      <c r="I4581" t="s">
        <v>38</v>
      </c>
      <c r="J4581" t="s">
        <v>38</v>
      </c>
      <c r="K4581" t="s">
        <v>1480</v>
      </c>
      <c r="L4581" t="s">
        <v>31917</v>
      </c>
      <c r="M4581" t="s">
        <v>31920</v>
      </c>
      <c r="N4581" t="s">
        <v>5907</v>
      </c>
      <c r="O4581" t="s">
        <v>5379</v>
      </c>
      <c r="P4581" t="s">
        <v>5380</v>
      </c>
      <c r="Q4581" t="s">
        <v>31921</v>
      </c>
      <c r="R4581" s="26">
        <v>3</v>
      </c>
      <c r="S4581" s="23">
        <v>339004650000</v>
      </c>
      <c r="T4581" t="s">
        <v>37</v>
      </c>
      <c r="U4581" t="s">
        <v>3634</v>
      </c>
      <c r="V4581" s="39">
        <v>46173</v>
      </c>
      <c r="W4581" s="41">
        <v>33</v>
      </c>
      <c r="X4581" s="26" t="s">
        <v>25685</v>
      </c>
      <c r="Z4581">
        <v>37.049999999999997</v>
      </c>
      <c r="AE4581" s="41">
        <v>37.049999999999997</v>
      </c>
      <c r="AF4581">
        <v>1</v>
      </c>
      <c r="AG4581">
        <v>0</v>
      </c>
      <c r="AH4581">
        <v>0</v>
      </c>
      <c r="AI4581">
        <v>0</v>
      </c>
      <c r="AJ4581">
        <v>0</v>
      </c>
      <c r="AK4581" s="30">
        <f t="shared" si="445"/>
        <v>1</v>
      </c>
      <c r="AL4581" s="45">
        <v>3</v>
      </c>
      <c r="AM4581" s="32">
        <f t="shared" si="444"/>
        <v>2</v>
      </c>
      <c r="AN4581" s="33" t="str">
        <f t="shared" si="446"/>
        <v>MOROSO</v>
      </c>
      <c r="AO4581" s="33" t="str">
        <f t="shared" si="447"/>
        <v>2meses_pendientes</v>
      </c>
      <c r="AP4581" s="33">
        <f t="shared" si="448"/>
        <v>66</v>
      </c>
      <c r="AQ4581" s="31">
        <f t="shared" si="449"/>
        <v>31</v>
      </c>
    </row>
    <row r="4582" spans="2:43" x14ac:dyDescent="0.3">
      <c r="B4582" s="37">
        <v>46173</v>
      </c>
      <c r="C4582" t="s">
        <v>35</v>
      </c>
      <c r="D4582" t="s">
        <v>31922</v>
      </c>
      <c r="E4582" t="s">
        <v>31923</v>
      </c>
      <c r="F4582" t="s">
        <v>31924</v>
      </c>
      <c r="G4582" t="s">
        <v>31925</v>
      </c>
      <c r="H4582" t="s">
        <v>31926</v>
      </c>
      <c r="I4582" t="s">
        <v>38</v>
      </c>
      <c r="J4582" t="s">
        <v>38</v>
      </c>
      <c r="K4582" t="s">
        <v>1480</v>
      </c>
      <c r="L4582" t="s">
        <v>31924</v>
      </c>
      <c r="M4582" t="s">
        <v>17712</v>
      </c>
      <c r="N4582" t="s">
        <v>5907</v>
      </c>
      <c r="O4582" t="s">
        <v>5379</v>
      </c>
      <c r="P4582" t="s">
        <v>5380</v>
      </c>
      <c r="Q4582" t="s">
        <v>31927</v>
      </c>
      <c r="R4582" s="26">
        <v>2</v>
      </c>
      <c r="S4582" s="23">
        <v>339022330000</v>
      </c>
      <c r="T4582" t="s">
        <v>37</v>
      </c>
      <c r="U4582" t="s">
        <v>6160</v>
      </c>
      <c r="V4582" s="39">
        <v>46173</v>
      </c>
      <c r="W4582" s="41">
        <v>30</v>
      </c>
      <c r="X4582" s="26" t="s">
        <v>25685</v>
      </c>
      <c r="AE4582" s="41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 s="30">
        <f t="shared" si="445"/>
        <v>0</v>
      </c>
      <c r="AL4582" s="45">
        <v>3</v>
      </c>
      <c r="AM4582" s="32">
        <f t="shared" si="444"/>
        <v>3</v>
      </c>
      <c r="AN4582" s="33" t="str">
        <f t="shared" si="446"/>
        <v>NPN</v>
      </c>
      <c r="AO4582" s="33" t="str">
        <f t="shared" si="447"/>
        <v>3meses_pendientes</v>
      </c>
      <c r="AP4582" s="33">
        <f t="shared" si="448"/>
        <v>90</v>
      </c>
      <c r="AQ4582" s="31">
        <f t="shared" si="449"/>
        <v>31</v>
      </c>
    </row>
    <row r="4583" spans="2:43" x14ac:dyDescent="0.3">
      <c r="B4583" s="37">
        <v>46159</v>
      </c>
      <c r="C4583" t="s">
        <v>35</v>
      </c>
      <c r="D4583" t="s">
        <v>31928</v>
      </c>
      <c r="E4583" t="s">
        <v>31929</v>
      </c>
      <c r="F4583" t="s">
        <v>31930</v>
      </c>
      <c r="G4583" t="s">
        <v>31931</v>
      </c>
      <c r="H4583" t="s">
        <v>31932</v>
      </c>
      <c r="I4583" t="s">
        <v>6217</v>
      </c>
      <c r="J4583" t="s">
        <v>6218</v>
      </c>
      <c r="K4583" t="s">
        <v>7942</v>
      </c>
      <c r="L4583" t="s">
        <v>31930</v>
      </c>
      <c r="M4583" t="s">
        <v>31933</v>
      </c>
      <c r="N4583" t="s">
        <v>31934</v>
      </c>
      <c r="O4583" t="s">
        <v>31935</v>
      </c>
      <c r="P4583" t="s">
        <v>5380</v>
      </c>
      <c r="Q4583" t="s">
        <v>31936</v>
      </c>
      <c r="R4583" s="26">
        <v>2</v>
      </c>
      <c r="S4583" s="23">
        <v>361136680000</v>
      </c>
      <c r="T4583" t="s">
        <v>37</v>
      </c>
      <c r="U4583" t="s">
        <v>9727</v>
      </c>
      <c r="V4583" s="39">
        <v>46172</v>
      </c>
      <c r="W4583" s="41">
        <v>30</v>
      </c>
      <c r="X4583" s="26" t="s">
        <v>25685</v>
      </c>
      <c r="Y4583">
        <v>31.74</v>
      </c>
      <c r="AE4583" s="41">
        <v>31.74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 s="30">
        <f t="shared" si="445"/>
        <v>0</v>
      </c>
      <c r="AL4583" s="45">
        <v>3</v>
      </c>
      <c r="AM4583" s="32">
        <f t="shared" si="444"/>
        <v>3</v>
      </c>
      <c r="AN4583" s="33" t="str">
        <f t="shared" si="446"/>
        <v>NPN</v>
      </c>
      <c r="AO4583" s="33" t="str">
        <f t="shared" si="447"/>
        <v>3meses_pendientes</v>
      </c>
      <c r="AP4583" s="33">
        <f t="shared" si="448"/>
        <v>90</v>
      </c>
      <c r="AQ4583" s="31">
        <f t="shared" si="449"/>
        <v>30</v>
      </c>
    </row>
    <row r="4584" spans="2:43" x14ac:dyDescent="0.3">
      <c r="B4584" s="37">
        <v>46149</v>
      </c>
      <c r="C4584" t="s">
        <v>35</v>
      </c>
      <c r="D4584" t="s">
        <v>31937</v>
      </c>
      <c r="E4584" t="s">
        <v>31938</v>
      </c>
      <c r="F4584" t="s">
        <v>31939</v>
      </c>
      <c r="G4584" t="s">
        <v>17829</v>
      </c>
      <c r="H4584" t="s">
        <v>31940</v>
      </c>
      <c r="I4584" t="s">
        <v>38</v>
      </c>
      <c r="J4584" t="s">
        <v>38</v>
      </c>
      <c r="L4584" t="s">
        <v>31939</v>
      </c>
      <c r="M4584" t="s">
        <v>31941</v>
      </c>
      <c r="N4584" t="s">
        <v>5798</v>
      </c>
      <c r="O4584" t="s">
        <v>17792</v>
      </c>
      <c r="P4584" t="s">
        <v>5380</v>
      </c>
      <c r="Q4584" t="s">
        <v>31942</v>
      </c>
      <c r="R4584" s="26">
        <v>2</v>
      </c>
      <c r="S4584" s="23">
        <v>295087240000</v>
      </c>
      <c r="T4584" t="s">
        <v>37</v>
      </c>
      <c r="U4584" t="s">
        <v>6160</v>
      </c>
      <c r="V4584" s="39">
        <v>46148</v>
      </c>
      <c r="W4584" s="41">
        <v>30</v>
      </c>
      <c r="X4584" s="26" t="s">
        <v>25685</v>
      </c>
      <c r="Z4584">
        <v>30.44</v>
      </c>
      <c r="AE4584" s="41">
        <v>30.44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 s="30">
        <f t="shared" si="445"/>
        <v>1</v>
      </c>
      <c r="AL4584" s="45">
        <v>3</v>
      </c>
      <c r="AM4584" s="32">
        <f t="shared" si="444"/>
        <v>2</v>
      </c>
      <c r="AN4584" s="33" t="str">
        <f t="shared" si="446"/>
        <v>MOROSO</v>
      </c>
      <c r="AO4584" s="33" t="str">
        <f t="shared" si="447"/>
        <v>2meses_pendientes</v>
      </c>
      <c r="AP4584" s="33">
        <f t="shared" si="448"/>
        <v>60</v>
      </c>
      <c r="AQ4584" s="31">
        <f t="shared" si="449"/>
        <v>6</v>
      </c>
    </row>
    <row r="4585" spans="2:43" x14ac:dyDescent="0.3">
      <c r="B4585" s="37">
        <v>46154</v>
      </c>
      <c r="C4585" t="s">
        <v>35</v>
      </c>
      <c r="D4585" t="s">
        <v>31943</v>
      </c>
      <c r="E4585" t="s">
        <v>31944</v>
      </c>
      <c r="F4585" t="s">
        <v>31945</v>
      </c>
      <c r="G4585" t="s">
        <v>31946</v>
      </c>
      <c r="H4585" t="s">
        <v>31947</v>
      </c>
      <c r="I4585" t="s">
        <v>38</v>
      </c>
      <c r="J4585" t="s">
        <v>38</v>
      </c>
      <c r="L4585" t="s">
        <v>31945</v>
      </c>
      <c r="M4585" t="s">
        <v>31948</v>
      </c>
      <c r="N4585" t="s">
        <v>5798</v>
      </c>
      <c r="O4585" t="s">
        <v>17792</v>
      </c>
      <c r="P4585" t="s">
        <v>5380</v>
      </c>
      <c r="Q4585" t="s">
        <v>31949</v>
      </c>
      <c r="R4585" s="26">
        <v>3</v>
      </c>
      <c r="S4585" s="23">
        <v>307042320000</v>
      </c>
      <c r="T4585" t="s">
        <v>37</v>
      </c>
      <c r="U4585" t="s">
        <v>6160</v>
      </c>
      <c r="V4585" s="39">
        <v>46154</v>
      </c>
      <c r="W4585" s="41">
        <v>33</v>
      </c>
      <c r="X4585" s="26" t="s">
        <v>25685</v>
      </c>
      <c r="Z4585">
        <v>69.819999999999993</v>
      </c>
      <c r="AE4585" s="41">
        <v>69.819999999999993</v>
      </c>
      <c r="AF4585">
        <v>1</v>
      </c>
      <c r="AG4585">
        <v>0</v>
      </c>
      <c r="AH4585">
        <v>0</v>
      </c>
      <c r="AI4585">
        <v>0</v>
      </c>
      <c r="AJ4585">
        <v>0</v>
      </c>
      <c r="AK4585" s="30">
        <f t="shared" si="445"/>
        <v>1</v>
      </c>
      <c r="AL4585" s="45">
        <v>3</v>
      </c>
      <c r="AM4585" s="32">
        <f t="shared" si="444"/>
        <v>2</v>
      </c>
      <c r="AN4585" s="33" t="str">
        <f t="shared" si="446"/>
        <v>MOROSO</v>
      </c>
      <c r="AO4585" s="33" t="str">
        <f t="shared" si="447"/>
        <v>2meses_pendientes</v>
      </c>
      <c r="AP4585" s="33">
        <f t="shared" si="448"/>
        <v>66</v>
      </c>
      <c r="AQ4585" s="31">
        <f t="shared" si="449"/>
        <v>12</v>
      </c>
    </row>
    <row r="4586" spans="2:43" x14ac:dyDescent="0.3">
      <c r="B4586" s="37">
        <v>46156</v>
      </c>
      <c r="C4586" t="s">
        <v>35</v>
      </c>
      <c r="D4586" t="s">
        <v>31950</v>
      </c>
      <c r="E4586" t="s">
        <v>31951</v>
      </c>
      <c r="F4586" t="s">
        <v>31952</v>
      </c>
      <c r="G4586" t="s">
        <v>31953</v>
      </c>
      <c r="H4586" t="s">
        <v>31954</v>
      </c>
      <c r="I4586" t="s">
        <v>38</v>
      </c>
      <c r="J4586" t="s">
        <v>38</v>
      </c>
      <c r="L4586" t="s">
        <v>31952</v>
      </c>
      <c r="M4586" t="s">
        <v>31955</v>
      </c>
      <c r="N4586" t="s">
        <v>5798</v>
      </c>
      <c r="O4586" t="s">
        <v>17792</v>
      </c>
      <c r="P4586" t="s">
        <v>5380</v>
      </c>
      <c r="Q4586" t="s">
        <v>31956</v>
      </c>
      <c r="R4586" s="26">
        <v>3</v>
      </c>
      <c r="S4586" s="23">
        <v>366133590000</v>
      </c>
      <c r="T4586" t="s">
        <v>37</v>
      </c>
      <c r="U4586" t="s">
        <v>6160</v>
      </c>
      <c r="V4586" s="39">
        <v>46156</v>
      </c>
      <c r="W4586" s="41">
        <v>33</v>
      </c>
      <c r="X4586" s="26" t="s">
        <v>25685</v>
      </c>
      <c r="Z4586">
        <v>34.909999999999997</v>
      </c>
      <c r="AA4586">
        <v>34.909999999999997</v>
      </c>
      <c r="AE4586" s="41">
        <v>69.819999999999993</v>
      </c>
      <c r="AF4586">
        <v>1</v>
      </c>
      <c r="AG4586">
        <v>1</v>
      </c>
      <c r="AH4586">
        <v>0</v>
      </c>
      <c r="AI4586">
        <v>0</v>
      </c>
      <c r="AJ4586">
        <v>0</v>
      </c>
      <c r="AK4586" s="30">
        <f t="shared" si="445"/>
        <v>2</v>
      </c>
      <c r="AL4586" s="45">
        <v>3</v>
      </c>
      <c r="AM4586" s="32">
        <f t="shared" si="444"/>
        <v>1</v>
      </c>
      <c r="AN4586" s="33" t="str">
        <f t="shared" si="446"/>
        <v>MOROSO</v>
      </c>
      <c r="AO4586" s="33" t="str">
        <f t="shared" si="447"/>
        <v>1meses_pendientes</v>
      </c>
      <c r="AP4586" s="33">
        <f t="shared" si="448"/>
        <v>33</v>
      </c>
      <c r="AQ4586" s="31">
        <f t="shared" si="449"/>
        <v>14</v>
      </c>
    </row>
    <row r="4587" spans="2:43" x14ac:dyDescent="0.3">
      <c r="B4587" s="37">
        <v>46158</v>
      </c>
      <c r="C4587" t="s">
        <v>35</v>
      </c>
      <c r="D4587" t="s">
        <v>31957</v>
      </c>
      <c r="E4587" t="s">
        <v>31958</v>
      </c>
      <c r="F4587" t="s">
        <v>31959</v>
      </c>
      <c r="G4587" t="s">
        <v>31960</v>
      </c>
      <c r="H4587" t="s">
        <v>31961</v>
      </c>
      <c r="I4587" t="s">
        <v>38</v>
      </c>
      <c r="J4587" t="s">
        <v>38</v>
      </c>
      <c r="K4587" t="s">
        <v>476</v>
      </c>
      <c r="M4587" t="s">
        <v>31962</v>
      </c>
      <c r="N4587" t="s">
        <v>17889</v>
      </c>
      <c r="O4587" t="s">
        <v>17792</v>
      </c>
      <c r="P4587" t="s">
        <v>5380</v>
      </c>
      <c r="Q4587" t="s">
        <v>31963</v>
      </c>
      <c r="R4587" s="26">
        <v>3</v>
      </c>
      <c r="S4587" s="23">
        <v>363135700000</v>
      </c>
      <c r="T4587" t="s">
        <v>37</v>
      </c>
      <c r="U4587" t="s">
        <v>6160</v>
      </c>
      <c r="V4587" s="39">
        <v>46158</v>
      </c>
      <c r="W4587" s="41">
        <v>40</v>
      </c>
      <c r="X4587" s="26" t="s">
        <v>25685</v>
      </c>
      <c r="AE4587" s="41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 s="30">
        <f t="shared" si="445"/>
        <v>0</v>
      </c>
      <c r="AL4587" s="45">
        <v>3</v>
      </c>
      <c r="AM4587" s="32">
        <f t="shared" si="444"/>
        <v>3</v>
      </c>
      <c r="AN4587" s="33" t="str">
        <f t="shared" si="446"/>
        <v>NPN</v>
      </c>
      <c r="AO4587" s="33" t="str">
        <f t="shared" si="447"/>
        <v>3meses_pendientes</v>
      </c>
      <c r="AP4587" s="33">
        <f t="shared" si="448"/>
        <v>120</v>
      </c>
      <c r="AQ4587" s="31">
        <f t="shared" si="449"/>
        <v>16</v>
      </c>
    </row>
    <row r="4588" spans="2:43" x14ac:dyDescent="0.3">
      <c r="B4588" s="37">
        <v>46160</v>
      </c>
      <c r="C4588" t="s">
        <v>35</v>
      </c>
      <c r="D4588" t="s">
        <v>31964</v>
      </c>
      <c r="E4588" t="s">
        <v>31965</v>
      </c>
      <c r="F4588" t="s">
        <v>31966</v>
      </c>
      <c r="G4588" t="s">
        <v>31967</v>
      </c>
      <c r="H4588" t="s">
        <v>31968</v>
      </c>
      <c r="I4588" t="s">
        <v>38</v>
      </c>
      <c r="J4588" t="s">
        <v>38</v>
      </c>
      <c r="K4588" t="s">
        <v>2460</v>
      </c>
      <c r="L4588" t="s">
        <v>31966</v>
      </c>
      <c r="M4588" t="s">
        <v>31969</v>
      </c>
      <c r="N4588" t="s">
        <v>17889</v>
      </c>
      <c r="O4588" t="s">
        <v>17792</v>
      </c>
      <c r="P4588" t="s">
        <v>5380</v>
      </c>
      <c r="Q4588" t="s">
        <v>31970</v>
      </c>
      <c r="R4588" s="26">
        <v>2</v>
      </c>
      <c r="S4588" s="23">
        <v>364132870000</v>
      </c>
      <c r="T4588" t="s">
        <v>37</v>
      </c>
      <c r="U4588" t="s">
        <v>6160</v>
      </c>
      <c r="V4588" s="39">
        <v>46157</v>
      </c>
      <c r="W4588" s="41">
        <v>30</v>
      </c>
      <c r="X4588" s="26" t="s">
        <v>25685</v>
      </c>
      <c r="AE4588" s="41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 s="30">
        <f t="shared" si="445"/>
        <v>0</v>
      </c>
      <c r="AL4588" s="45">
        <v>3</v>
      </c>
      <c r="AM4588" s="32">
        <f t="shared" si="444"/>
        <v>3</v>
      </c>
      <c r="AN4588" s="33" t="str">
        <f t="shared" si="446"/>
        <v>NPN</v>
      </c>
      <c r="AO4588" s="33" t="str">
        <f t="shared" si="447"/>
        <v>3meses_pendientes</v>
      </c>
      <c r="AP4588" s="33">
        <f t="shared" si="448"/>
        <v>90</v>
      </c>
      <c r="AQ4588" s="31">
        <f t="shared" si="449"/>
        <v>15</v>
      </c>
    </row>
    <row r="4589" spans="2:43" x14ac:dyDescent="0.3">
      <c r="B4589" s="37">
        <v>46165</v>
      </c>
      <c r="C4589" t="s">
        <v>35</v>
      </c>
      <c r="D4589" t="s">
        <v>31971</v>
      </c>
      <c r="E4589" t="s">
        <v>31972</v>
      </c>
      <c r="F4589" t="s">
        <v>31973</v>
      </c>
      <c r="G4589" t="s">
        <v>31974</v>
      </c>
      <c r="H4589" t="s">
        <v>31975</v>
      </c>
      <c r="I4589" t="s">
        <v>38</v>
      </c>
      <c r="J4589" t="s">
        <v>38</v>
      </c>
      <c r="K4589" t="s">
        <v>476</v>
      </c>
      <c r="L4589" t="s">
        <v>31976</v>
      </c>
      <c r="M4589" t="s">
        <v>31977</v>
      </c>
      <c r="N4589" t="s">
        <v>17889</v>
      </c>
      <c r="O4589" t="s">
        <v>17792</v>
      </c>
      <c r="P4589" t="s">
        <v>5380</v>
      </c>
      <c r="Q4589" t="s">
        <v>31978</v>
      </c>
      <c r="R4589" s="26">
        <v>3</v>
      </c>
      <c r="S4589" s="23">
        <v>369131340000</v>
      </c>
      <c r="T4589" t="s">
        <v>37</v>
      </c>
      <c r="U4589" t="s">
        <v>6160</v>
      </c>
      <c r="V4589" s="39">
        <v>46168</v>
      </c>
      <c r="W4589" s="41">
        <v>40</v>
      </c>
      <c r="X4589" s="26" t="s">
        <v>25685</v>
      </c>
      <c r="Y4589">
        <v>41.08</v>
      </c>
      <c r="Z4589">
        <v>20</v>
      </c>
      <c r="AA4589">
        <v>21</v>
      </c>
      <c r="AE4589" s="41">
        <v>82.08</v>
      </c>
      <c r="AF4589">
        <v>1</v>
      </c>
      <c r="AG4589">
        <v>1</v>
      </c>
      <c r="AH4589">
        <v>0</v>
      </c>
      <c r="AI4589">
        <v>0</v>
      </c>
      <c r="AJ4589">
        <v>0</v>
      </c>
      <c r="AK4589" s="30">
        <f t="shared" si="445"/>
        <v>2</v>
      </c>
      <c r="AL4589" s="45">
        <v>3</v>
      </c>
      <c r="AM4589" s="32">
        <f t="shared" si="444"/>
        <v>1</v>
      </c>
      <c r="AN4589" s="33" t="str">
        <f t="shared" si="446"/>
        <v>MOROSO</v>
      </c>
      <c r="AO4589" s="33" t="str">
        <f t="shared" si="447"/>
        <v>1meses_pendientes</v>
      </c>
      <c r="AP4589" s="33">
        <f t="shared" si="448"/>
        <v>40</v>
      </c>
      <c r="AQ4589" s="31">
        <f t="shared" si="449"/>
        <v>26</v>
      </c>
    </row>
    <row r="4590" spans="2:43" x14ac:dyDescent="0.3">
      <c r="B4590" s="37">
        <v>46168</v>
      </c>
      <c r="C4590" t="s">
        <v>35</v>
      </c>
      <c r="D4590" t="s">
        <v>31979</v>
      </c>
      <c r="E4590" t="s">
        <v>31980</v>
      </c>
      <c r="F4590" t="s">
        <v>31981</v>
      </c>
      <c r="G4590" t="s">
        <v>31982</v>
      </c>
      <c r="H4590" t="s">
        <v>31983</v>
      </c>
      <c r="I4590" t="s">
        <v>38</v>
      </c>
      <c r="J4590" t="s">
        <v>38</v>
      </c>
      <c r="K4590" t="s">
        <v>825</v>
      </c>
      <c r="L4590" t="s">
        <v>31984</v>
      </c>
      <c r="M4590" t="s">
        <v>31985</v>
      </c>
      <c r="N4590" t="s">
        <v>17889</v>
      </c>
      <c r="O4590" t="s">
        <v>17792</v>
      </c>
      <c r="P4590" t="s">
        <v>5380</v>
      </c>
      <c r="Q4590" t="s">
        <v>31986</v>
      </c>
      <c r="R4590" s="26">
        <v>2</v>
      </c>
      <c r="S4590" s="23">
        <v>364146510000</v>
      </c>
      <c r="T4590" t="s">
        <v>37</v>
      </c>
      <c r="U4590" t="s">
        <v>6160</v>
      </c>
      <c r="V4590" s="39">
        <v>46170</v>
      </c>
      <c r="W4590" s="41">
        <v>30</v>
      </c>
      <c r="X4590" s="26" t="s">
        <v>25685</v>
      </c>
      <c r="AE4590" s="41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 s="30">
        <f t="shared" si="445"/>
        <v>0</v>
      </c>
      <c r="AL4590" s="45">
        <v>3</v>
      </c>
      <c r="AM4590" s="32">
        <f t="shared" si="444"/>
        <v>3</v>
      </c>
      <c r="AN4590" s="33" t="str">
        <f t="shared" si="446"/>
        <v>NPN</v>
      </c>
      <c r="AO4590" s="33" t="str">
        <f t="shared" si="447"/>
        <v>3meses_pendientes</v>
      </c>
      <c r="AP4590" s="33">
        <f t="shared" si="448"/>
        <v>90</v>
      </c>
      <c r="AQ4590" s="31">
        <f t="shared" si="449"/>
        <v>28</v>
      </c>
    </row>
    <row r="4591" spans="2:43" x14ac:dyDescent="0.3">
      <c r="B4591" s="37">
        <v>46169</v>
      </c>
      <c r="C4591" t="s">
        <v>35</v>
      </c>
      <c r="D4591" t="s">
        <v>31987</v>
      </c>
      <c r="E4591" t="s">
        <v>31988</v>
      </c>
      <c r="F4591" t="s">
        <v>31989</v>
      </c>
      <c r="G4591" t="s">
        <v>31990</v>
      </c>
      <c r="H4591" t="s">
        <v>31991</v>
      </c>
      <c r="I4591" t="s">
        <v>38</v>
      </c>
      <c r="J4591" t="s">
        <v>38</v>
      </c>
      <c r="K4591" t="s">
        <v>7208</v>
      </c>
      <c r="L4591" t="s">
        <v>31992</v>
      </c>
      <c r="M4591" t="s">
        <v>31993</v>
      </c>
      <c r="N4591" t="s">
        <v>17889</v>
      </c>
      <c r="O4591" t="s">
        <v>17792</v>
      </c>
      <c r="P4591" t="s">
        <v>5380</v>
      </c>
      <c r="Q4591" t="s">
        <v>31994</v>
      </c>
      <c r="R4591" s="26">
        <v>2</v>
      </c>
      <c r="S4591" s="23">
        <v>364148060000</v>
      </c>
      <c r="T4591" t="s">
        <v>37</v>
      </c>
      <c r="U4591" t="s">
        <v>6160</v>
      </c>
      <c r="V4591" s="39">
        <v>46172</v>
      </c>
      <c r="W4591" s="41">
        <v>30</v>
      </c>
      <c r="X4591" s="26" t="s">
        <v>25685</v>
      </c>
      <c r="Z4591">
        <v>30.45</v>
      </c>
      <c r="AE4591" s="41">
        <v>30.45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 s="30">
        <f t="shared" si="445"/>
        <v>1</v>
      </c>
      <c r="AL4591" s="45">
        <v>3</v>
      </c>
      <c r="AM4591" s="32">
        <f t="shared" si="444"/>
        <v>2</v>
      </c>
      <c r="AN4591" s="33" t="str">
        <f t="shared" si="446"/>
        <v>MOROSO</v>
      </c>
      <c r="AO4591" s="33" t="str">
        <f t="shared" si="447"/>
        <v>2meses_pendientes</v>
      </c>
      <c r="AP4591" s="33">
        <f t="shared" si="448"/>
        <v>60</v>
      </c>
      <c r="AQ4591" s="31">
        <f t="shared" si="449"/>
        <v>30</v>
      </c>
    </row>
    <row r="4592" spans="2:43" x14ac:dyDescent="0.3">
      <c r="B4592" s="37">
        <v>46146</v>
      </c>
      <c r="C4592" t="s">
        <v>35</v>
      </c>
      <c r="D4592" t="s">
        <v>31995</v>
      </c>
      <c r="E4592" t="s">
        <v>31996</v>
      </c>
      <c r="F4592" t="s">
        <v>31997</v>
      </c>
      <c r="G4592" t="s">
        <v>31998</v>
      </c>
      <c r="H4592" t="s">
        <v>31999</v>
      </c>
      <c r="I4592" t="s">
        <v>38</v>
      </c>
      <c r="J4592" t="s">
        <v>38</v>
      </c>
      <c r="K4592" t="s">
        <v>810</v>
      </c>
      <c r="L4592" t="s">
        <v>32000</v>
      </c>
      <c r="M4592" t="s">
        <v>32001</v>
      </c>
      <c r="N4592" t="s">
        <v>17897</v>
      </c>
      <c r="O4592" t="s">
        <v>17792</v>
      </c>
      <c r="P4592" t="s">
        <v>5380</v>
      </c>
      <c r="Q4592" t="s">
        <v>32002</v>
      </c>
      <c r="R4592" s="26">
        <v>2</v>
      </c>
      <c r="S4592" s="23">
        <v>366124130000</v>
      </c>
      <c r="T4592" t="s">
        <v>37</v>
      </c>
      <c r="U4592" t="s">
        <v>6160</v>
      </c>
      <c r="V4592" s="39">
        <v>46146</v>
      </c>
      <c r="W4592" s="41">
        <v>30</v>
      </c>
      <c r="X4592" s="26" t="s">
        <v>25685</v>
      </c>
      <c r="Z4592">
        <v>30.44</v>
      </c>
      <c r="AE4592" s="41">
        <v>30.44</v>
      </c>
      <c r="AF4592">
        <v>1</v>
      </c>
      <c r="AG4592">
        <v>0</v>
      </c>
      <c r="AH4592">
        <v>0</v>
      </c>
      <c r="AI4592">
        <v>0</v>
      </c>
      <c r="AJ4592">
        <v>0</v>
      </c>
      <c r="AK4592" s="30">
        <f t="shared" si="445"/>
        <v>1</v>
      </c>
      <c r="AL4592" s="45">
        <v>3</v>
      </c>
      <c r="AM4592" s="32">
        <f t="shared" si="444"/>
        <v>2</v>
      </c>
      <c r="AN4592" s="33" t="str">
        <f t="shared" si="446"/>
        <v>MOROSO</v>
      </c>
      <c r="AO4592" s="33" t="str">
        <f t="shared" si="447"/>
        <v>2meses_pendientes</v>
      </c>
      <c r="AP4592" s="33">
        <f t="shared" si="448"/>
        <v>60</v>
      </c>
      <c r="AQ4592" s="31">
        <f t="shared" si="449"/>
        <v>4</v>
      </c>
    </row>
    <row r="4593" spans="2:43" x14ac:dyDescent="0.3">
      <c r="B4593" s="37">
        <v>46147</v>
      </c>
      <c r="C4593" t="s">
        <v>35</v>
      </c>
      <c r="D4593" t="s">
        <v>32003</v>
      </c>
      <c r="E4593" t="s">
        <v>32004</v>
      </c>
      <c r="F4593" t="s">
        <v>32005</v>
      </c>
      <c r="G4593" t="s">
        <v>32006</v>
      </c>
      <c r="H4593" t="s">
        <v>32007</v>
      </c>
      <c r="I4593" t="s">
        <v>38</v>
      </c>
      <c r="J4593" t="s">
        <v>38</v>
      </c>
      <c r="K4593" t="s">
        <v>476</v>
      </c>
      <c r="L4593" t="s">
        <v>32008</v>
      </c>
      <c r="M4593" t="s">
        <v>32009</v>
      </c>
      <c r="N4593" t="s">
        <v>17897</v>
      </c>
      <c r="O4593" t="s">
        <v>17792</v>
      </c>
      <c r="P4593" t="s">
        <v>5380</v>
      </c>
      <c r="Q4593" t="s">
        <v>32010</v>
      </c>
      <c r="R4593" s="26">
        <v>2</v>
      </c>
      <c r="S4593" s="23">
        <v>252008970000</v>
      </c>
      <c r="T4593" t="s">
        <v>37</v>
      </c>
      <c r="U4593" t="s">
        <v>6160</v>
      </c>
      <c r="V4593" s="39">
        <v>46148</v>
      </c>
      <c r="W4593" s="41">
        <v>30</v>
      </c>
      <c r="X4593" s="26" t="s">
        <v>25685</v>
      </c>
      <c r="Z4593">
        <v>32</v>
      </c>
      <c r="AE4593" s="41">
        <v>32</v>
      </c>
      <c r="AF4593">
        <v>1</v>
      </c>
      <c r="AG4593">
        <v>0</v>
      </c>
      <c r="AH4593">
        <v>0</v>
      </c>
      <c r="AI4593">
        <v>0</v>
      </c>
      <c r="AJ4593">
        <v>0</v>
      </c>
      <c r="AK4593" s="30">
        <f t="shared" si="445"/>
        <v>1</v>
      </c>
      <c r="AL4593" s="45">
        <v>3</v>
      </c>
      <c r="AM4593" s="32">
        <f t="shared" si="444"/>
        <v>2</v>
      </c>
      <c r="AN4593" s="33" t="str">
        <f t="shared" si="446"/>
        <v>MOROSO</v>
      </c>
      <c r="AO4593" s="33" t="str">
        <f t="shared" si="447"/>
        <v>2meses_pendientes</v>
      </c>
      <c r="AP4593" s="33">
        <f t="shared" si="448"/>
        <v>60</v>
      </c>
      <c r="AQ4593" s="31">
        <f t="shared" si="449"/>
        <v>6</v>
      </c>
    </row>
    <row r="4594" spans="2:43" x14ac:dyDescent="0.3">
      <c r="B4594" s="37">
        <v>46148</v>
      </c>
      <c r="C4594" t="s">
        <v>35</v>
      </c>
      <c r="D4594" t="s">
        <v>32011</v>
      </c>
      <c r="E4594" t="s">
        <v>32012</v>
      </c>
      <c r="F4594" t="s">
        <v>32013</v>
      </c>
      <c r="G4594" t="s">
        <v>32014</v>
      </c>
      <c r="H4594" t="s">
        <v>32015</v>
      </c>
      <c r="I4594" t="s">
        <v>38</v>
      </c>
      <c r="J4594" t="s">
        <v>38</v>
      </c>
      <c r="K4594" t="s">
        <v>476</v>
      </c>
      <c r="L4594" t="s">
        <v>32008</v>
      </c>
      <c r="M4594" t="s">
        <v>32016</v>
      </c>
      <c r="N4594" t="s">
        <v>17897</v>
      </c>
      <c r="O4594" t="s">
        <v>17792</v>
      </c>
      <c r="P4594" t="s">
        <v>5380</v>
      </c>
      <c r="Q4594" t="s">
        <v>32017</v>
      </c>
      <c r="R4594" s="26">
        <v>2</v>
      </c>
      <c r="S4594" s="23">
        <v>364126420000</v>
      </c>
      <c r="T4594" t="s">
        <v>37</v>
      </c>
      <c r="U4594" t="s">
        <v>6160</v>
      </c>
      <c r="V4594" s="39">
        <v>46148</v>
      </c>
      <c r="W4594" s="41">
        <v>30</v>
      </c>
      <c r="X4594" s="26" t="s">
        <v>25685</v>
      </c>
      <c r="AE4594" s="41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 s="30">
        <f t="shared" si="445"/>
        <v>0</v>
      </c>
      <c r="AL4594" s="45">
        <v>3</v>
      </c>
      <c r="AM4594" s="32">
        <f t="shared" si="444"/>
        <v>3</v>
      </c>
      <c r="AN4594" s="33" t="str">
        <f t="shared" si="446"/>
        <v>NPN</v>
      </c>
      <c r="AO4594" s="33" t="str">
        <f t="shared" si="447"/>
        <v>3meses_pendientes</v>
      </c>
      <c r="AP4594" s="33">
        <f t="shared" si="448"/>
        <v>90</v>
      </c>
      <c r="AQ4594" s="31">
        <f t="shared" si="449"/>
        <v>6</v>
      </c>
    </row>
    <row r="4595" spans="2:43" x14ac:dyDescent="0.3">
      <c r="B4595" s="37">
        <v>46155</v>
      </c>
      <c r="C4595" t="s">
        <v>35</v>
      </c>
      <c r="D4595" t="s">
        <v>32018</v>
      </c>
      <c r="E4595" t="s">
        <v>32019</v>
      </c>
      <c r="F4595" t="s">
        <v>32020</v>
      </c>
      <c r="G4595" t="s">
        <v>32021</v>
      </c>
      <c r="H4595" t="s">
        <v>32022</v>
      </c>
      <c r="I4595" t="s">
        <v>38</v>
      </c>
      <c r="J4595" t="s">
        <v>38</v>
      </c>
      <c r="K4595" t="s">
        <v>1480</v>
      </c>
      <c r="L4595" t="s">
        <v>32023</v>
      </c>
      <c r="M4595" t="s">
        <v>32024</v>
      </c>
      <c r="N4595" t="s">
        <v>17897</v>
      </c>
      <c r="O4595" t="s">
        <v>17792</v>
      </c>
      <c r="P4595" t="s">
        <v>5380</v>
      </c>
      <c r="Q4595" t="s">
        <v>32025</v>
      </c>
      <c r="R4595" s="26">
        <v>3</v>
      </c>
      <c r="S4595" s="23">
        <v>362130960000</v>
      </c>
      <c r="T4595" t="s">
        <v>37</v>
      </c>
      <c r="U4595" t="s">
        <v>6160</v>
      </c>
      <c r="V4595" s="39">
        <v>46155</v>
      </c>
      <c r="W4595" s="41">
        <v>33</v>
      </c>
      <c r="X4595" s="26" t="s">
        <v>25685</v>
      </c>
      <c r="Z4595">
        <v>34.31</v>
      </c>
      <c r="AE4595" s="41">
        <v>34.31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 s="30">
        <f t="shared" si="445"/>
        <v>1</v>
      </c>
      <c r="AL4595" s="45">
        <v>3</v>
      </c>
      <c r="AM4595" s="32">
        <f t="shared" si="444"/>
        <v>2</v>
      </c>
      <c r="AN4595" s="33" t="str">
        <f t="shared" si="446"/>
        <v>MOROSO</v>
      </c>
      <c r="AO4595" s="33" t="str">
        <f t="shared" si="447"/>
        <v>2meses_pendientes</v>
      </c>
      <c r="AP4595" s="33">
        <f t="shared" si="448"/>
        <v>66</v>
      </c>
      <c r="AQ4595" s="31">
        <f t="shared" si="449"/>
        <v>13</v>
      </c>
    </row>
    <row r="4596" spans="2:43" x14ac:dyDescent="0.3">
      <c r="B4596" s="37">
        <v>46158</v>
      </c>
      <c r="C4596" t="s">
        <v>35</v>
      </c>
      <c r="D4596" t="s">
        <v>32026</v>
      </c>
      <c r="E4596" t="s">
        <v>32027</v>
      </c>
      <c r="F4596" t="s">
        <v>32028</v>
      </c>
      <c r="G4596" t="s">
        <v>32029</v>
      </c>
      <c r="H4596" t="s">
        <v>32030</v>
      </c>
      <c r="I4596" t="s">
        <v>38</v>
      </c>
      <c r="J4596" t="s">
        <v>38</v>
      </c>
      <c r="K4596" t="s">
        <v>1480</v>
      </c>
      <c r="L4596" t="s">
        <v>32031</v>
      </c>
      <c r="M4596" t="s">
        <v>32032</v>
      </c>
      <c r="N4596" t="s">
        <v>17897</v>
      </c>
      <c r="O4596" t="s">
        <v>17792</v>
      </c>
      <c r="P4596" t="s">
        <v>5380</v>
      </c>
      <c r="Q4596" t="s">
        <v>32033</v>
      </c>
      <c r="R4596" s="26">
        <v>3</v>
      </c>
      <c r="S4596" s="23">
        <v>362136060000</v>
      </c>
      <c r="T4596" t="s">
        <v>37</v>
      </c>
      <c r="U4596" t="s">
        <v>6160</v>
      </c>
      <c r="V4596" s="39">
        <v>46162</v>
      </c>
      <c r="W4596" s="41">
        <v>33</v>
      </c>
      <c r="X4596" s="26" t="s">
        <v>25685</v>
      </c>
      <c r="AE4596" s="41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 s="30">
        <f t="shared" si="445"/>
        <v>0</v>
      </c>
      <c r="AL4596" s="45">
        <v>3</v>
      </c>
      <c r="AM4596" s="32">
        <f t="shared" si="444"/>
        <v>3</v>
      </c>
      <c r="AN4596" s="33" t="str">
        <f t="shared" si="446"/>
        <v>NPN</v>
      </c>
      <c r="AO4596" s="33" t="str">
        <f t="shared" si="447"/>
        <v>3meses_pendientes</v>
      </c>
      <c r="AP4596" s="33">
        <f t="shared" si="448"/>
        <v>99</v>
      </c>
      <c r="AQ4596" s="31">
        <f t="shared" si="449"/>
        <v>20</v>
      </c>
    </row>
    <row r="4597" spans="2:43" x14ac:dyDescent="0.3">
      <c r="B4597" s="37">
        <v>46158</v>
      </c>
      <c r="C4597" t="s">
        <v>35</v>
      </c>
      <c r="D4597" t="s">
        <v>32034</v>
      </c>
      <c r="E4597" t="s">
        <v>32035</v>
      </c>
      <c r="F4597" t="s">
        <v>32036</v>
      </c>
      <c r="G4597" t="s">
        <v>32037</v>
      </c>
      <c r="H4597" t="s">
        <v>32038</v>
      </c>
      <c r="I4597" t="s">
        <v>38</v>
      </c>
      <c r="J4597" t="s">
        <v>38</v>
      </c>
      <c r="K4597" t="s">
        <v>561</v>
      </c>
      <c r="L4597" t="s">
        <v>32039</v>
      </c>
      <c r="M4597" t="s">
        <v>32040</v>
      </c>
      <c r="N4597" t="s">
        <v>17897</v>
      </c>
      <c r="O4597" t="s">
        <v>17792</v>
      </c>
      <c r="P4597" t="s">
        <v>5380</v>
      </c>
      <c r="Q4597" t="s">
        <v>32041</v>
      </c>
      <c r="R4597" s="26">
        <v>2</v>
      </c>
      <c r="S4597" s="23">
        <v>368136620000</v>
      </c>
      <c r="T4597" t="s">
        <v>37</v>
      </c>
      <c r="U4597" t="s">
        <v>6160</v>
      </c>
      <c r="V4597" s="39">
        <v>46162</v>
      </c>
      <c r="W4597" s="41">
        <v>30</v>
      </c>
      <c r="X4597" s="26" t="s">
        <v>25685</v>
      </c>
      <c r="Z4597">
        <v>60.88</v>
      </c>
      <c r="AE4597" s="41">
        <v>60.88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 s="30">
        <f t="shared" si="445"/>
        <v>1</v>
      </c>
      <c r="AL4597" s="45">
        <v>3</v>
      </c>
      <c r="AM4597" s="32">
        <f t="shared" si="444"/>
        <v>2</v>
      </c>
      <c r="AN4597" s="33" t="str">
        <f t="shared" si="446"/>
        <v>MOROSO</v>
      </c>
      <c r="AO4597" s="33" t="str">
        <f t="shared" si="447"/>
        <v>2meses_pendientes</v>
      </c>
      <c r="AP4597" s="33">
        <f t="shared" si="448"/>
        <v>60</v>
      </c>
      <c r="AQ4597" s="31">
        <f t="shared" si="449"/>
        <v>20</v>
      </c>
    </row>
    <row r="4598" spans="2:43" x14ac:dyDescent="0.3">
      <c r="B4598" s="37">
        <v>46160</v>
      </c>
      <c r="C4598" t="s">
        <v>35</v>
      </c>
      <c r="D4598" t="s">
        <v>32042</v>
      </c>
      <c r="E4598" t="s">
        <v>32043</v>
      </c>
      <c r="F4598" t="s">
        <v>32028</v>
      </c>
      <c r="G4598" t="s">
        <v>32044</v>
      </c>
      <c r="H4598" t="s">
        <v>32045</v>
      </c>
      <c r="I4598" t="s">
        <v>38</v>
      </c>
      <c r="J4598" t="s">
        <v>38</v>
      </c>
      <c r="K4598" t="s">
        <v>810</v>
      </c>
      <c r="L4598" t="s">
        <v>32046</v>
      </c>
      <c r="M4598" t="s">
        <v>32047</v>
      </c>
      <c r="N4598" t="s">
        <v>17897</v>
      </c>
      <c r="O4598" t="s">
        <v>17792</v>
      </c>
      <c r="P4598" t="s">
        <v>5380</v>
      </c>
      <c r="Q4598" t="s">
        <v>32048</v>
      </c>
      <c r="R4598" s="26">
        <v>3</v>
      </c>
      <c r="S4598" s="23">
        <v>229019550000</v>
      </c>
      <c r="T4598" t="s">
        <v>37</v>
      </c>
      <c r="U4598" t="s">
        <v>6160</v>
      </c>
      <c r="V4598" s="39">
        <v>46160</v>
      </c>
      <c r="W4598" s="41">
        <v>55</v>
      </c>
      <c r="X4598" s="26" t="s">
        <v>25685</v>
      </c>
      <c r="Y4598">
        <v>26.37</v>
      </c>
      <c r="Z4598">
        <v>30.64</v>
      </c>
      <c r="AE4598" s="41">
        <v>57.010000000000005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 s="30">
        <f t="shared" si="445"/>
        <v>1</v>
      </c>
      <c r="AL4598" s="45">
        <v>3</v>
      </c>
      <c r="AM4598" s="32">
        <f t="shared" si="444"/>
        <v>2</v>
      </c>
      <c r="AN4598" s="33" t="str">
        <f t="shared" si="446"/>
        <v>MOROSO</v>
      </c>
      <c r="AO4598" s="33" t="str">
        <f t="shared" si="447"/>
        <v>2meses_pendientes</v>
      </c>
      <c r="AP4598" s="33">
        <f t="shared" si="448"/>
        <v>110</v>
      </c>
      <c r="AQ4598" s="31">
        <f t="shared" si="449"/>
        <v>18</v>
      </c>
    </row>
    <row r="4599" spans="2:43" x14ac:dyDescent="0.3">
      <c r="B4599" s="37">
        <v>46161</v>
      </c>
      <c r="C4599" t="s">
        <v>35</v>
      </c>
      <c r="D4599" t="s">
        <v>32049</v>
      </c>
      <c r="E4599" t="s">
        <v>32050</v>
      </c>
      <c r="F4599" t="s">
        <v>32051</v>
      </c>
      <c r="G4599" t="s">
        <v>32052</v>
      </c>
      <c r="H4599" t="s">
        <v>32053</v>
      </c>
      <c r="I4599" t="s">
        <v>38</v>
      </c>
      <c r="J4599" t="s">
        <v>38</v>
      </c>
      <c r="K4599" t="s">
        <v>906</v>
      </c>
      <c r="L4599" t="s">
        <v>32054</v>
      </c>
      <c r="M4599" t="s">
        <v>32055</v>
      </c>
      <c r="N4599" t="s">
        <v>17897</v>
      </c>
      <c r="O4599" t="s">
        <v>17792</v>
      </c>
      <c r="P4599" t="s">
        <v>5380</v>
      </c>
      <c r="Q4599" t="s">
        <v>32056</v>
      </c>
      <c r="R4599" s="26">
        <v>3</v>
      </c>
      <c r="S4599" s="23">
        <v>282006100000</v>
      </c>
      <c r="T4599" t="s">
        <v>37</v>
      </c>
      <c r="U4599" t="s">
        <v>6160</v>
      </c>
      <c r="V4599" s="39">
        <v>46163</v>
      </c>
      <c r="W4599" s="41">
        <v>33</v>
      </c>
      <c r="X4599" s="26" t="s">
        <v>25685</v>
      </c>
      <c r="Y4599">
        <v>17.45</v>
      </c>
      <c r="Z4599">
        <v>34.909999999999997</v>
      </c>
      <c r="AE4599" s="41">
        <v>52.36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 s="30">
        <f t="shared" si="445"/>
        <v>1</v>
      </c>
      <c r="AL4599" s="45">
        <v>3</v>
      </c>
      <c r="AM4599" s="32">
        <f t="shared" si="444"/>
        <v>2</v>
      </c>
      <c r="AN4599" s="33" t="str">
        <f t="shared" si="446"/>
        <v>MOROSO</v>
      </c>
      <c r="AO4599" s="33" t="str">
        <f t="shared" si="447"/>
        <v>2meses_pendientes</v>
      </c>
      <c r="AP4599" s="33">
        <f t="shared" si="448"/>
        <v>66</v>
      </c>
      <c r="AQ4599" s="31">
        <f t="shared" si="449"/>
        <v>21</v>
      </c>
    </row>
    <row r="4600" spans="2:43" x14ac:dyDescent="0.3">
      <c r="B4600" s="37">
        <v>46163</v>
      </c>
      <c r="C4600" t="s">
        <v>35</v>
      </c>
      <c r="D4600" t="s">
        <v>32057</v>
      </c>
      <c r="E4600" t="s">
        <v>32058</v>
      </c>
      <c r="F4600" t="s">
        <v>17901</v>
      </c>
      <c r="G4600" t="s">
        <v>32059</v>
      </c>
      <c r="H4600" t="s">
        <v>32060</v>
      </c>
      <c r="I4600" t="s">
        <v>38</v>
      </c>
      <c r="J4600" t="s">
        <v>38</v>
      </c>
      <c r="K4600" t="s">
        <v>1480</v>
      </c>
      <c r="L4600" t="s">
        <v>32061</v>
      </c>
      <c r="M4600" t="s">
        <v>32062</v>
      </c>
      <c r="N4600" t="s">
        <v>17897</v>
      </c>
      <c r="O4600" t="s">
        <v>17792</v>
      </c>
      <c r="P4600" t="s">
        <v>5380</v>
      </c>
      <c r="Q4600" t="s">
        <v>32063</v>
      </c>
      <c r="R4600" s="26">
        <v>3</v>
      </c>
      <c r="S4600" s="23">
        <v>361140780000</v>
      </c>
      <c r="T4600" t="s">
        <v>37</v>
      </c>
      <c r="U4600" t="s">
        <v>6160</v>
      </c>
      <c r="V4600" s="39">
        <v>46163</v>
      </c>
      <c r="W4600" s="41">
        <v>33</v>
      </c>
      <c r="X4600" s="26" t="s">
        <v>25685</v>
      </c>
      <c r="Y4600">
        <v>35.31</v>
      </c>
      <c r="AE4600" s="41">
        <v>35.31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 s="30">
        <f t="shared" si="445"/>
        <v>0</v>
      </c>
      <c r="AL4600" s="45">
        <v>3</v>
      </c>
      <c r="AM4600" s="32">
        <f t="shared" si="444"/>
        <v>3</v>
      </c>
      <c r="AN4600" s="33" t="str">
        <f t="shared" si="446"/>
        <v>NPN</v>
      </c>
      <c r="AO4600" s="33" t="str">
        <f t="shared" si="447"/>
        <v>3meses_pendientes</v>
      </c>
      <c r="AP4600" s="33">
        <f t="shared" si="448"/>
        <v>99</v>
      </c>
      <c r="AQ4600" s="31">
        <f t="shared" si="449"/>
        <v>21</v>
      </c>
    </row>
    <row r="4601" spans="2:43" x14ac:dyDescent="0.3">
      <c r="B4601" s="37">
        <v>46165</v>
      </c>
      <c r="C4601" t="s">
        <v>35</v>
      </c>
      <c r="D4601" t="s">
        <v>32064</v>
      </c>
      <c r="E4601" t="s">
        <v>32065</v>
      </c>
      <c r="F4601" t="s">
        <v>32066</v>
      </c>
      <c r="G4601" t="s">
        <v>32067</v>
      </c>
      <c r="H4601" t="s">
        <v>32068</v>
      </c>
      <c r="I4601" t="s">
        <v>38</v>
      </c>
      <c r="J4601" t="s">
        <v>825</v>
      </c>
      <c r="K4601" t="s">
        <v>1026</v>
      </c>
      <c r="L4601" t="s">
        <v>32069</v>
      </c>
      <c r="M4601" t="s">
        <v>32070</v>
      </c>
      <c r="N4601" t="s">
        <v>17897</v>
      </c>
      <c r="O4601" t="s">
        <v>17792</v>
      </c>
      <c r="P4601" t="s">
        <v>5380</v>
      </c>
      <c r="Q4601" t="s">
        <v>32071</v>
      </c>
      <c r="R4601" s="26">
        <v>2</v>
      </c>
      <c r="S4601" s="23">
        <v>369143260000</v>
      </c>
      <c r="T4601" t="s">
        <v>37</v>
      </c>
      <c r="U4601" t="s">
        <v>6160</v>
      </c>
      <c r="V4601" s="39">
        <v>46167</v>
      </c>
      <c r="W4601" s="41">
        <v>30</v>
      </c>
      <c r="X4601" s="26" t="s">
        <v>25685</v>
      </c>
      <c r="Z4601">
        <v>30.44</v>
      </c>
      <c r="AA4601">
        <v>30.44</v>
      </c>
      <c r="AE4601" s="41">
        <v>60.88</v>
      </c>
      <c r="AF4601">
        <v>1</v>
      </c>
      <c r="AG4601">
        <v>1</v>
      </c>
      <c r="AH4601">
        <v>0</v>
      </c>
      <c r="AI4601">
        <v>0</v>
      </c>
      <c r="AJ4601">
        <v>0</v>
      </c>
      <c r="AK4601" s="30">
        <f t="shared" si="445"/>
        <v>2</v>
      </c>
      <c r="AL4601" s="45">
        <v>3</v>
      </c>
      <c r="AM4601" s="32">
        <f t="shared" si="444"/>
        <v>1</v>
      </c>
      <c r="AN4601" s="33" t="str">
        <f t="shared" si="446"/>
        <v>MOROSO</v>
      </c>
      <c r="AO4601" s="33" t="str">
        <f t="shared" si="447"/>
        <v>1meses_pendientes</v>
      </c>
      <c r="AP4601" s="33">
        <f t="shared" si="448"/>
        <v>30</v>
      </c>
      <c r="AQ4601" s="31">
        <f t="shared" si="449"/>
        <v>25</v>
      </c>
    </row>
    <row r="4602" spans="2:43" x14ac:dyDescent="0.3">
      <c r="B4602" s="37">
        <v>46154</v>
      </c>
      <c r="C4602" t="s">
        <v>35</v>
      </c>
      <c r="D4602" t="s">
        <v>32072</v>
      </c>
      <c r="E4602" t="s">
        <v>32073</v>
      </c>
      <c r="F4602" t="s">
        <v>32074</v>
      </c>
      <c r="G4602" t="s">
        <v>32075</v>
      </c>
      <c r="H4602" t="s">
        <v>32076</v>
      </c>
      <c r="I4602" t="s">
        <v>38</v>
      </c>
      <c r="J4602" t="s">
        <v>38</v>
      </c>
      <c r="K4602" t="s">
        <v>4677</v>
      </c>
      <c r="L4602" t="s">
        <v>32074</v>
      </c>
      <c r="M4602" t="s">
        <v>32077</v>
      </c>
      <c r="N4602" t="s">
        <v>5986</v>
      </c>
      <c r="O4602" t="s">
        <v>17792</v>
      </c>
      <c r="P4602" t="s">
        <v>5380</v>
      </c>
      <c r="Q4602" t="s">
        <v>32078</v>
      </c>
      <c r="R4602" s="26">
        <v>3</v>
      </c>
      <c r="S4602" s="23">
        <v>368132320000</v>
      </c>
      <c r="T4602" t="s">
        <v>37</v>
      </c>
      <c r="U4602" t="s">
        <v>6160</v>
      </c>
      <c r="V4602" s="39">
        <v>46157</v>
      </c>
      <c r="W4602" s="41">
        <v>33</v>
      </c>
      <c r="X4602" s="26" t="s">
        <v>25685</v>
      </c>
      <c r="Y4602">
        <v>35</v>
      </c>
      <c r="AA4602">
        <v>31</v>
      </c>
      <c r="AE4602" s="41">
        <v>66</v>
      </c>
      <c r="AF4602">
        <v>0</v>
      </c>
      <c r="AG4602">
        <v>1</v>
      </c>
      <c r="AH4602">
        <v>0</v>
      </c>
      <c r="AI4602">
        <v>0</v>
      </c>
      <c r="AJ4602">
        <v>0</v>
      </c>
      <c r="AK4602" s="30">
        <f t="shared" si="445"/>
        <v>1</v>
      </c>
      <c r="AL4602" s="45">
        <v>3</v>
      </c>
      <c r="AM4602" s="32">
        <f t="shared" si="444"/>
        <v>2</v>
      </c>
      <c r="AN4602" s="33" t="str">
        <f t="shared" si="446"/>
        <v>MOROSO</v>
      </c>
      <c r="AO4602" s="33" t="str">
        <f t="shared" si="447"/>
        <v>2meses_pendientes</v>
      </c>
      <c r="AP4602" s="33">
        <f t="shared" si="448"/>
        <v>66</v>
      </c>
      <c r="AQ4602" s="31">
        <f t="shared" si="449"/>
        <v>15</v>
      </c>
    </row>
    <row r="4603" spans="2:43" x14ac:dyDescent="0.3">
      <c r="B4603" s="37">
        <v>46165</v>
      </c>
      <c r="C4603" t="s">
        <v>35</v>
      </c>
      <c r="D4603" t="s">
        <v>32079</v>
      </c>
      <c r="E4603" t="s">
        <v>32080</v>
      </c>
      <c r="F4603" t="s">
        <v>32081</v>
      </c>
      <c r="G4603" t="s">
        <v>32082</v>
      </c>
      <c r="H4603" t="s">
        <v>32083</v>
      </c>
      <c r="I4603" t="s">
        <v>38</v>
      </c>
      <c r="J4603" t="s">
        <v>38</v>
      </c>
      <c r="K4603" t="s">
        <v>810</v>
      </c>
      <c r="L4603" t="s">
        <v>32081</v>
      </c>
      <c r="M4603" t="s">
        <v>32084</v>
      </c>
      <c r="N4603" t="s">
        <v>5986</v>
      </c>
      <c r="O4603" t="s">
        <v>17792</v>
      </c>
      <c r="P4603" t="s">
        <v>5380</v>
      </c>
      <c r="Q4603" t="s">
        <v>32085</v>
      </c>
      <c r="R4603" s="26">
        <v>3</v>
      </c>
      <c r="S4603" s="23">
        <v>981070670000</v>
      </c>
      <c r="T4603" t="s">
        <v>37</v>
      </c>
      <c r="U4603" t="s">
        <v>6160</v>
      </c>
      <c r="V4603" s="39">
        <v>46165</v>
      </c>
      <c r="W4603" s="41">
        <v>33</v>
      </c>
      <c r="X4603" s="26" t="s">
        <v>25685</v>
      </c>
      <c r="AE4603" s="41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 s="30">
        <f t="shared" si="445"/>
        <v>0</v>
      </c>
      <c r="AL4603" s="45">
        <v>3</v>
      </c>
      <c r="AM4603" s="32">
        <f t="shared" si="444"/>
        <v>3</v>
      </c>
      <c r="AN4603" s="33" t="str">
        <f t="shared" si="446"/>
        <v>NPN</v>
      </c>
      <c r="AO4603" s="33" t="str">
        <f t="shared" si="447"/>
        <v>3meses_pendientes</v>
      </c>
      <c r="AP4603" s="33">
        <f t="shared" si="448"/>
        <v>99</v>
      </c>
      <c r="AQ4603" s="31">
        <f t="shared" si="449"/>
        <v>23</v>
      </c>
    </row>
    <row r="4604" spans="2:43" x14ac:dyDescent="0.3">
      <c r="B4604" s="37">
        <v>46165</v>
      </c>
      <c r="C4604" t="s">
        <v>35</v>
      </c>
      <c r="D4604" t="s">
        <v>32086</v>
      </c>
      <c r="E4604" t="s">
        <v>32087</v>
      </c>
      <c r="F4604" t="s">
        <v>32088</v>
      </c>
      <c r="G4604" t="s">
        <v>32089</v>
      </c>
      <c r="H4604" t="s">
        <v>32090</v>
      </c>
      <c r="I4604" t="s">
        <v>38</v>
      </c>
      <c r="J4604" t="s">
        <v>529</v>
      </c>
      <c r="K4604" t="s">
        <v>5724</v>
      </c>
      <c r="L4604" t="s">
        <v>32091</v>
      </c>
      <c r="M4604" t="s">
        <v>32092</v>
      </c>
      <c r="N4604" t="s">
        <v>5986</v>
      </c>
      <c r="O4604" t="s">
        <v>17792</v>
      </c>
      <c r="P4604" t="s">
        <v>5380</v>
      </c>
      <c r="Q4604" t="s">
        <v>32093</v>
      </c>
      <c r="R4604" s="26">
        <v>3</v>
      </c>
      <c r="S4604" s="23">
        <v>368141770000</v>
      </c>
      <c r="T4604" t="s">
        <v>37</v>
      </c>
      <c r="U4604" t="s">
        <v>6160</v>
      </c>
      <c r="V4604" s="39">
        <v>46165</v>
      </c>
      <c r="W4604" s="41">
        <v>37</v>
      </c>
      <c r="X4604" s="26" t="s">
        <v>25685</v>
      </c>
      <c r="Y4604">
        <v>19.2</v>
      </c>
      <c r="AA4604">
        <v>20</v>
      </c>
      <c r="AE4604" s="41">
        <v>39.200000000000003</v>
      </c>
      <c r="AF4604">
        <v>0</v>
      </c>
      <c r="AG4604">
        <v>1</v>
      </c>
      <c r="AH4604">
        <v>0</v>
      </c>
      <c r="AI4604">
        <v>0</v>
      </c>
      <c r="AJ4604">
        <v>0</v>
      </c>
      <c r="AK4604" s="30">
        <f t="shared" si="445"/>
        <v>1</v>
      </c>
      <c r="AL4604" s="45">
        <v>3</v>
      </c>
      <c r="AM4604" s="32">
        <f t="shared" si="444"/>
        <v>2</v>
      </c>
      <c r="AN4604" s="33" t="str">
        <f t="shared" si="446"/>
        <v>MOROSO</v>
      </c>
      <c r="AO4604" s="33" t="str">
        <f t="shared" si="447"/>
        <v>2meses_pendientes</v>
      </c>
      <c r="AP4604" s="33">
        <f t="shared" si="448"/>
        <v>74</v>
      </c>
      <c r="AQ4604" s="31">
        <f t="shared" si="449"/>
        <v>23</v>
      </c>
    </row>
    <row r="4605" spans="2:43" x14ac:dyDescent="0.3">
      <c r="B4605" s="37">
        <v>46146</v>
      </c>
      <c r="C4605" t="s">
        <v>35</v>
      </c>
      <c r="D4605" t="s">
        <v>32094</v>
      </c>
      <c r="E4605" t="s">
        <v>32095</v>
      </c>
      <c r="F4605" t="s">
        <v>32096</v>
      </c>
      <c r="G4605" t="s">
        <v>32097</v>
      </c>
      <c r="H4605" t="s">
        <v>32098</v>
      </c>
      <c r="I4605" t="s">
        <v>38</v>
      </c>
      <c r="J4605" t="s">
        <v>38</v>
      </c>
      <c r="K4605" t="s">
        <v>1480</v>
      </c>
      <c r="M4605" t="s">
        <v>32099</v>
      </c>
      <c r="N4605" t="s">
        <v>6022</v>
      </c>
      <c r="O4605" t="s">
        <v>17792</v>
      </c>
      <c r="P4605" t="s">
        <v>5380</v>
      </c>
      <c r="Q4605" t="s">
        <v>32100</v>
      </c>
      <c r="R4605" s="26">
        <v>3</v>
      </c>
      <c r="S4605" s="23">
        <v>323039870000</v>
      </c>
      <c r="T4605" t="s">
        <v>37</v>
      </c>
      <c r="U4605" t="s">
        <v>6160</v>
      </c>
      <c r="V4605" s="39">
        <v>46151</v>
      </c>
      <c r="W4605" s="41">
        <v>33</v>
      </c>
      <c r="X4605" s="26" t="s">
        <v>25685</v>
      </c>
      <c r="Y4605">
        <v>34.31</v>
      </c>
      <c r="Z4605">
        <v>2.14</v>
      </c>
      <c r="AA4605">
        <v>18.45</v>
      </c>
      <c r="AE4605" s="41">
        <v>54.900000000000006</v>
      </c>
      <c r="AF4605">
        <v>1</v>
      </c>
      <c r="AG4605">
        <v>1</v>
      </c>
      <c r="AH4605">
        <v>0</v>
      </c>
      <c r="AI4605">
        <v>0</v>
      </c>
      <c r="AJ4605">
        <v>0</v>
      </c>
      <c r="AK4605" s="30">
        <f t="shared" si="445"/>
        <v>2</v>
      </c>
      <c r="AL4605" s="45">
        <v>3</v>
      </c>
      <c r="AM4605" s="32">
        <f t="shared" si="444"/>
        <v>1</v>
      </c>
      <c r="AN4605" s="33" t="str">
        <f t="shared" si="446"/>
        <v>MOROSO</v>
      </c>
      <c r="AO4605" s="33" t="str">
        <f t="shared" si="447"/>
        <v>1meses_pendientes</v>
      </c>
      <c r="AP4605" s="33">
        <f t="shared" si="448"/>
        <v>33</v>
      </c>
      <c r="AQ4605" s="31">
        <f t="shared" si="449"/>
        <v>9</v>
      </c>
    </row>
    <row r="4606" spans="2:43" x14ac:dyDescent="0.3">
      <c r="B4606" s="37">
        <v>46148</v>
      </c>
      <c r="C4606" t="s">
        <v>35</v>
      </c>
      <c r="D4606" t="s">
        <v>32101</v>
      </c>
      <c r="E4606" t="s">
        <v>32102</v>
      </c>
      <c r="F4606" t="s">
        <v>32103</v>
      </c>
      <c r="G4606" t="s">
        <v>32104</v>
      </c>
      <c r="H4606" t="s">
        <v>32105</v>
      </c>
      <c r="I4606" t="s">
        <v>38</v>
      </c>
      <c r="J4606" t="s">
        <v>438</v>
      </c>
      <c r="K4606" t="s">
        <v>654</v>
      </c>
      <c r="M4606" t="s">
        <v>32106</v>
      </c>
      <c r="N4606" t="s">
        <v>6022</v>
      </c>
      <c r="O4606" t="s">
        <v>17792</v>
      </c>
      <c r="P4606" t="s">
        <v>5380</v>
      </c>
      <c r="Q4606" t="s">
        <v>32107</v>
      </c>
      <c r="R4606" s="26">
        <v>3</v>
      </c>
      <c r="S4606" s="23">
        <v>367126330000</v>
      </c>
      <c r="T4606" t="s">
        <v>37</v>
      </c>
      <c r="U4606" t="s">
        <v>6160</v>
      </c>
      <c r="V4606" s="39">
        <v>46149</v>
      </c>
      <c r="W4606" s="41">
        <v>33</v>
      </c>
      <c r="X4606" s="26" t="s">
        <v>25685</v>
      </c>
      <c r="Y4606">
        <v>34.31</v>
      </c>
      <c r="Z4606">
        <v>34.31</v>
      </c>
      <c r="AE4606" s="41">
        <v>68.62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 s="30">
        <f t="shared" si="445"/>
        <v>1</v>
      </c>
      <c r="AL4606" s="45">
        <v>3</v>
      </c>
      <c r="AM4606" s="32">
        <f t="shared" si="444"/>
        <v>2</v>
      </c>
      <c r="AN4606" s="33" t="str">
        <f t="shared" si="446"/>
        <v>MOROSO</v>
      </c>
      <c r="AO4606" s="33" t="str">
        <f t="shared" si="447"/>
        <v>2meses_pendientes</v>
      </c>
      <c r="AP4606" s="33">
        <f t="shared" si="448"/>
        <v>66</v>
      </c>
      <c r="AQ4606" s="31">
        <f t="shared" si="449"/>
        <v>7</v>
      </c>
    </row>
    <row r="4607" spans="2:43" x14ac:dyDescent="0.3">
      <c r="B4607" s="37">
        <v>46154</v>
      </c>
      <c r="C4607" t="s">
        <v>35</v>
      </c>
      <c r="D4607" t="s">
        <v>32108</v>
      </c>
      <c r="E4607" t="s">
        <v>32109</v>
      </c>
      <c r="F4607" t="s">
        <v>32110</v>
      </c>
      <c r="G4607" t="s">
        <v>32111</v>
      </c>
      <c r="H4607" t="s">
        <v>32112</v>
      </c>
      <c r="I4607" t="s">
        <v>38</v>
      </c>
      <c r="J4607" t="s">
        <v>38</v>
      </c>
      <c r="K4607" t="s">
        <v>561</v>
      </c>
      <c r="M4607" t="s">
        <v>32113</v>
      </c>
      <c r="N4607" t="s">
        <v>6022</v>
      </c>
      <c r="O4607" t="s">
        <v>17792</v>
      </c>
      <c r="P4607" t="s">
        <v>5380</v>
      </c>
      <c r="Q4607" t="s">
        <v>32114</v>
      </c>
      <c r="R4607" s="26">
        <v>2</v>
      </c>
      <c r="S4607" s="23">
        <v>365132850000</v>
      </c>
      <c r="T4607" t="s">
        <v>37</v>
      </c>
      <c r="U4607" t="s">
        <v>6160</v>
      </c>
      <c r="V4607" s="39">
        <v>46155</v>
      </c>
      <c r="W4607" s="41">
        <v>37</v>
      </c>
      <c r="X4607" s="26" t="s">
        <v>25685</v>
      </c>
      <c r="Z4607">
        <v>37.51</v>
      </c>
      <c r="AA4607">
        <v>37.51</v>
      </c>
      <c r="AE4607" s="41">
        <v>75.02</v>
      </c>
      <c r="AF4607">
        <v>1</v>
      </c>
      <c r="AG4607">
        <v>1</v>
      </c>
      <c r="AH4607">
        <v>0</v>
      </c>
      <c r="AI4607">
        <v>0</v>
      </c>
      <c r="AJ4607">
        <v>0</v>
      </c>
      <c r="AK4607" s="30">
        <f t="shared" si="445"/>
        <v>2</v>
      </c>
      <c r="AL4607" s="45">
        <v>3</v>
      </c>
      <c r="AM4607" s="32">
        <f t="shared" si="444"/>
        <v>1</v>
      </c>
      <c r="AN4607" s="33" t="str">
        <f t="shared" si="446"/>
        <v>MOROSO</v>
      </c>
      <c r="AO4607" s="33" t="str">
        <f t="shared" si="447"/>
        <v>1meses_pendientes</v>
      </c>
      <c r="AP4607" s="33">
        <f t="shared" si="448"/>
        <v>37</v>
      </c>
      <c r="AQ4607" s="31">
        <f t="shared" si="449"/>
        <v>13</v>
      </c>
    </row>
    <row r="4608" spans="2:43" x14ac:dyDescent="0.3">
      <c r="B4608" s="37">
        <v>46156</v>
      </c>
      <c r="C4608" t="s">
        <v>35</v>
      </c>
      <c r="D4608" t="s">
        <v>32115</v>
      </c>
      <c r="E4608" t="s">
        <v>32116</v>
      </c>
      <c r="F4608" t="s">
        <v>32117</v>
      </c>
      <c r="G4608" t="s">
        <v>32118</v>
      </c>
      <c r="H4608" t="s">
        <v>32119</v>
      </c>
      <c r="I4608" t="s">
        <v>38</v>
      </c>
      <c r="J4608" t="s">
        <v>825</v>
      </c>
      <c r="K4608" t="s">
        <v>1026</v>
      </c>
      <c r="M4608" t="s">
        <v>32120</v>
      </c>
      <c r="N4608" t="s">
        <v>6022</v>
      </c>
      <c r="O4608" t="s">
        <v>17792</v>
      </c>
      <c r="P4608" t="s">
        <v>5380</v>
      </c>
      <c r="Q4608" t="s">
        <v>32121</v>
      </c>
      <c r="R4608" s="26">
        <v>2</v>
      </c>
      <c r="S4608" s="23">
        <v>355147190000</v>
      </c>
      <c r="T4608" t="s">
        <v>37</v>
      </c>
      <c r="U4608" t="s">
        <v>6160</v>
      </c>
      <c r="V4608" s="39">
        <v>46160</v>
      </c>
      <c r="W4608" s="41">
        <v>30</v>
      </c>
      <c r="X4608" s="26" t="s">
        <v>25685</v>
      </c>
      <c r="Z4608">
        <v>16.64</v>
      </c>
      <c r="AA4608">
        <v>30.44</v>
      </c>
      <c r="AE4608" s="41">
        <v>47.08</v>
      </c>
      <c r="AF4608">
        <v>1</v>
      </c>
      <c r="AG4608">
        <v>1</v>
      </c>
      <c r="AH4608">
        <v>0</v>
      </c>
      <c r="AI4608">
        <v>0</v>
      </c>
      <c r="AJ4608">
        <v>0</v>
      </c>
      <c r="AK4608" s="30">
        <f t="shared" si="445"/>
        <v>2</v>
      </c>
      <c r="AL4608" s="45">
        <v>3</v>
      </c>
      <c r="AM4608" s="32">
        <f t="shared" si="444"/>
        <v>1</v>
      </c>
      <c r="AN4608" s="33" t="str">
        <f t="shared" si="446"/>
        <v>MOROSO</v>
      </c>
      <c r="AO4608" s="33" t="str">
        <f t="shared" si="447"/>
        <v>1meses_pendientes</v>
      </c>
      <c r="AP4608" s="33">
        <f t="shared" si="448"/>
        <v>30</v>
      </c>
      <c r="AQ4608" s="31">
        <f t="shared" si="449"/>
        <v>18</v>
      </c>
    </row>
    <row r="4609" spans="2:43" x14ac:dyDescent="0.3">
      <c r="B4609" s="37">
        <v>46158</v>
      </c>
      <c r="C4609" t="s">
        <v>35</v>
      </c>
      <c r="D4609" t="s">
        <v>32122</v>
      </c>
      <c r="E4609" t="s">
        <v>32123</v>
      </c>
      <c r="F4609" t="s">
        <v>32124</v>
      </c>
      <c r="G4609" t="s">
        <v>32125</v>
      </c>
      <c r="H4609" t="s">
        <v>32126</v>
      </c>
      <c r="I4609" t="s">
        <v>744</v>
      </c>
      <c r="J4609" t="s">
        <v>744</v>
      </c>
      <c r="K4609" t="s">
        <v>1054</v>
      </c>
      <c r="M4609" t="s">
        <v>32127</v>
      </c>
      <c r="N4609" t="s">
        <v>6022</v>
      </c>
      <c r="O4609" t="s">
        <v>17792</v>
      </c>
      <c r="P4609" t="s">
        <v>5380</v>
      </c>
      <c r="Q4609" t="s">
        <v>32128</v>
      </c>
      <c r="R4609" s="26">
        <v>3</v>
      </c>
      <c r="S4609" s="23">
        <v>367136840000</v>
      </c>
      <c r="T4609" t="s">
        <v>37</v>
      </c>
      <c r="U4609" t="s">
        <v>6160</v>
      </c>
      <c r="V4609" s="39">
        <v>46170</v>
      </c>
      <c r="W4609" s="41">
        <v>52</v>
      </c>
      <c r="X4609" s="26" t="s">
        <v>25685</v>
      </c>
      <c r="Y4609">
        <v>53.94</v>
      </c>
      <c r="AE4609" s="41">
        <v>53.94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 s="30">
        <f t="shared" si="445"/>
        <v>0</v>
      </c>
      <c r="AL4609" s="45">
        <v>3</v>
      </c>
      <c r="AM4609" s="32">
        <f t="shared" si="444"/>
        <v>3</v>
      </c>
      <c r="AN4609" s="33" t="str">
        <f t="shared" si="446"/>
        <v>NPN</v>
      </c>
      <c r="AO4609" s="33" t="str">
        <f t="shared" si="447"/>
        <v>3meses_pendientes</v>
      </c>
      <c r="AP4609" s="33">
        <f t="shared" si="448"/>
        <v>156</v>
      </c>
      <c r="AQ4609" s="31">
        <f t="shared" si="449"/>
        <v>28</v>
      </c>
    </row>
    <row r="4610" spans="2:43" x14ac:dyDescent="0.3">
      <c r="B4610" s="37">
        <v>46150</v>
      </c>
      <c r="C4610" t="s">
        <v>35</v>
      </c>
      <c r="D4610" t="s">
        <v>32129</v>
      </c>
      <c r="E4610" t="s">
        <v>32130</v>
      </c>
      <c r="F4610" t="s">
        <v>32131</v>
      </c>
      <c r="G4610" t="s">
        <v>32132</v>
      </c>
      <c r="H4610" t="s">
        <v>32133</v>
      </c>
      <c r="I4610" t="s">
        <v>38</v>
      </c>
      <c r="J4610" t="s">
        <v>38</v>
      </c>
      <c r="L4610" t="s">
        <v>32134</v>
      </c>
      <c r="M4610" t="s">
        <v>32135</v>
      </c>
      <c r="N4610" t="s">
        <v>18125</v>
      </c>
      <c r="O4610" t="s">
        <v>17792</v>
      </c>
      <c r="P4610" t="s">
        <v>5380</v>
      </c>
      <c r="Q4610" t="s">
        <v>32136</v>
      </c>
      <c r="R4610" s="26">
        <v>2</v>
      </c>
      <c r="S4610" s="23">
        <v>366127490000</v>
      </c>
      <c r="T4610" t="s">
        <v>37</v>
      </c>
      <c r="U4610" t="s">
        <v>6160</v>
      </c>
      <c r="V4610" s="39">
        <v>46149</v>
      </c>
      <c r="W4610" s="41">
        <v>30</v>
      </c>
      <c r="X4610" s="26" t="s">
        <v>25685</v>
      </c>
      <c r="AA4610">
        <v>29.9</v>
      </c>
      <c r="AE4610" s="41">
        <v>29.9</v>
      </c>
      <c r="AF4610">
        <v>0</v>
      </c>
      <c r="AG4610">
        <v>1</v>
      </c>
      <c r="AH4610">
        <v>0</v>
      </c>
      <c r="AI4610">
        <v>0</v>
      </c>
      <c r="AJ4610">
        <v>0</v>
      </c>
      <c r="AK4610" s="30">
        <f t="shared" si="445"/>
        <v>1</v>
      </c>
      <c r="AL4610" s="45">
        <v>3</v>
      </c>
      <c r="AM4610" s="32">
        <f t="shared" ref="AM4610:AM4673" si="450">AL4610-AK4610</f>
        <v>2</v>
      </c>
      <c r="AN4610" s="33" t="str">
        <f t="shared" si="446"/>
        <v>MOROSO</v>
      </c>
      <c r="AO4610" s="33" t="str">
        <f t="shared" si="447"/>
        <v>2meses_pendientes</v>
      </c>
      <c r="AP4610" s="33">
        <f t="shared" si="448"/>
        <v>60</v>
      </c>
      <c r="AQ4610" s="31">
        <f t="shared" si="449"/>
        <v>7</v>
      </c>
    </row>
    <row r="4611" spans="2:43" x14ac:dyDescent="0.3">
      <c r="B4611" s="37">
        <v>46151</v>
      </c>
      <c r="C4611" t="s">
        <v>35</v>
      </c>
      <c r="D4611" t="s">
        <v>32137</v>
      </c>
      <c r="E4611" t="s">
        <v>32138</v>
      </c>
      <c r="F4611" t="s">
        <v>32139</v>
      </c>
      <c r="G4611" t="s">
        <v>32140</v>
      </c>
      <c r="H4611" t="s">
        <v>18558</v>
      </c>
      <c r="I4611" t="s">
        <v>38</v>
      </c>
      <c r="J4611" t="s">
        <v>38</v>
      </c>
      <c r="K4611" t="s">
        <v>476</v>
      </c>
      <c r="L4611" t="s">
        <v>32139</v>
      </c>
      <c r="M4611" t="s">
        <v>32141</v>
      </c>
      <c r="N4611" t="s">
        <v>18125</v>
      </c>
      <c r="O4611" t="s">
        <v>17792</v>
      </c>
      <c r="P4611" t="s">
        <v>5380</v>
      </c>
      <c r="Q4611" t="s">
        <v>32142</v>
      </c>
      <c r="R4611" s="26">
        <v>2</v>
      </c>
      <c r="S4611" s="23">
        <v>218026560000</v>
      </c>
      <c r="T4611" t="s">
        <v>37</v>
      </c>
      <c r="U4611" t="s">
        <v>6160</v>
      </c>
      <c r="V4611" s="39">
        <v>46150</v>
      </c>
      <c r="W4611" s="41">
        <v>30</v>
      </c>
      <c r="X4611" s="26" t="s">
        <v>25685</v>
      </c>
      <c r="Y4611">
        <v>30.44</v>
      </c>
      <c r="AA4611">
        <v>15</v>
      </c>
      <c r="AE4611" s="41">
        <v>45.44</v>
      </c>
      <c r="AF4611">
        <v>0</v>
      </c>
      <c r="AG4611">
        <v>1</v>
      </c>
      <c r="AH4611">
        <v>0</v>
      </c>
      <c r="AI4611">
        <v>0</v>
      </c>
      <c r="AJ4611">
        <v>0</v>
      </c>
      <c r="AK4611" s="30">
        <f t="shared" ref="AK4611:AK4674" si="451">SUM(AF4611:AJ4611)</f>
        <v>1</v>
      </c>
      <c r="AL4611" s="45">
        <v>3</v>
      </c>
      <c r="AM4611" s="32">
        <f t="shared" si="450"/>
        <v>2</v>
      </c>
      <c r="AN4611" s="33" t="str">
        <f t="shared" ref="AN4611:AN4674" si="452">IF(AM4611&gt;=AL4611,"NPN","MOROSO")</f>
        <v>MOROSO</v>
      </c>
      <c r="AO4611" s="33" t="str">
        <f t="shared" ref="AO4611:AO4669" si="453">CONCATENATE(AM4611,"meses_pendientes")</f>
        <v>2meses_pendientes</v>
      </c>
      <c r="AP4611" s="33">
        <f t="shared" ref="AP4611:AP4669" si="454">AM4611*W4611</f>
        <v>60</v>
      </c>
      <c r="AQ4611" s="31">
        <f t="shared" ref="AQ4611:AQ4669" si="455">DAY(V4611)</f>
        <v>8</v>
      </c>
    </row>
    <row r="4612" spans="2:43" x14ac:dyDescent="0.3">
      <c r="B4612" s="37">
        <v>46146</v>
      </c>
      <c r="C4612" t="s">
        <v>35</v>
      </c>
      <c r="D4612" t="s">
        <v>32143</v>
      </c>
      <c r="E4612" t="s">
        <v>32144</v>
      </c>
      <c r="F4612" t="s">
        <v>32145</v>
      </c>
      <c r="G4612" t="s">
        <v>32146</v>
      </c>
      <c r="H4612" t="s">
        <v>32147</v>
      </c>
      <c r="I4612" t="s">
        <v>38</v>
      </c>
      <c r="J4612" t="s">
        <v>38</v>
      </c>
      <c r="K4612" t="s">
        <v>32148</v>
      </c>
      <c r="L4612" t="s">
        <v>32149</v>
      </c>
      <c r="M4612" t="s">
        <v>32150</v>
      </c>
      <c r="N4612" t="s">
        <v>17596</v>
      </c>
      <c r="O4612" t="s">
        <v>5633</v>
      </c>
      <c r="P4612" t="s">
        <v>5380</v>
      </c>
      <c r="Q4612" t="s">
        <v>32151</v>
      </c>
      <c r="R4612" s="26">
        <v>2</v>
      </c>
      <c r="S4612" s="23">
        <v>289000270000</v>
      </c>
      <c r="T4612" t="s">
        <v>37</v>
      </c>
      <c r="U4612" t="s">
        <v>6160</v>
      </c>
      <c r="V4612" s="39">
        <v>46148</v>
      </c>
      <c r="W4612" s="41">
        <v>26</v>
      </c>
      <c r="X4612" s="26" t="s">
        <v>25685</v>
      </c>
      <c r="Z4612">
        <v>26.4</v>
      </c>
      <c r="AE4612" s="41">
        <v>26.4</v>
      </c>
      <c r="AF4612">
        <v>1</v>
      </c>
      <c r="AG4612">
        <v>0</v>
      </c>
      <c r="AH4612">
        <v>0</v>
      </c>
      <c r="AI4612">
        <v>0</v>
      </c>
      <c r="AJ4612">
        <v>0</v>
      </c>
      <c r="AK4612" s="30">
        <f t="shared" si="451"/>
        <v>1</v>
      </c>
      <c r="AL4612" s="45">
        <v>3</v>
      </c>
      <c r="AM4612" s="32">
        <f t="shared" si="450"/>
        <v>2</v>
      </c>
      <c r="AN4612" s="33" t="str">
        <f t="shared" si="452"/>
        <v>MOROSO</v>
      </c>
      <c r="AO4612" s="33" t="str">
        <f t="shared" si="453"/>
        <v>2meses_pendientes</v>
      </c>
      <c r="AP4612" s="33">
        <f t="shared" si="454"/>
        <v>52</v>
      </c>
      <c r="AQ4612" s="31">
        <f t="shared" si="455"/>
        <v>6</v>
      </c>
    </row>
    <row r="4613" spans="2:43" x14ac:dyDescent="0.3">
      <c r="B4613" s="37">
        <v>46150</v>
      </c>
      <c r="C4613" t="s">
        <v>35</v>
      </c>
      <c r="D4613" t="s">
        <v>32152</v>
      </c>
      <c r="E4613" t="s">
        <v>32153</v>
      </c>
      <c r="F4613" t="s">
        <v>32154</v>
      </c>
      <c r="G4613" t="s">
        <v>32155</v>
      </c>
      <c r="H4613" t="s">
        <v>14732</v>
      </c>
      <c r="I4613" t="s">
        <v>38</v>
      </c>
      <c r="J4613" t="s">
        <v>825</v>
      </c>
      <c r="K4613" t="s">
        <v>32156</v>
      </c>
      <c r="L4613" t="s">
        <v>32154</v>
      </c>
      <c r="M4613" t="s">
        <v>32157</v>
      </c>
      <c r="N4613" t="s">
        <v>17596</v>
      </c>
      <c r="O4613" t="s">
        <v>5633</v>
      </c>
      <c r="P4613" t="s">
        <v>5380</v>
      </c>
      <c r="Q4613" t="s">
        <v>32158</v>
      </c>
      <c r="R4613" s="26">
        <v>3</v>
      </c>
      <c r="S4613" s="23">
        <v>248030000000</v>
      </c>
      <c r="T4613" t="s">
        <v>37</v>
      </c>
      <c r="U4613" t="s">
        <v>6160</v>
      </c>
      <c r="V4613" s="39">
        <v>46151</v>
      </c>
      <c r="W4613" s="41">
        <v>33</v>
      </c>
      <c r="X4613" s="26" t="s">
        <v>25685</v>
      </c>
      <c r="Z4613">
        <v>34.909999999999997</v>
      </c>
      <c r="AE4613" s="41">
        <v>34.909999999999997</v>
      </c>
      <c r="AF4613">
        <v>1</v>
      </c>
      <c r="AG4613">
        <v>0</v>
      </c>
      <c r="AH4613">
        <v>0</v>
      </c>
      <c r="AI4613">
        <v>0</v>
      </c>
      <c r="AJ4613">
        <v>0</v>
      </c>
      <c r="AK4613" s="30">
        <f t="shared" si="451"/>
        <v>1</v>
      </c>
      <c r="AL4613" s="45">
        <v>3</v>
      </c>
      <c r="AM4613" s="32">
        <f t="shared" si="450"/>
        <v>2</v>
      </c>
      <c r="AN4613" s="33" t="str">
        <f t="shared" si="452"/>
        <v>MOROSO</v>
      </c>
      <c r="AO4613" s="33" t="str">
        <f t="shared" si="453"/>
        <v>2meses_pendientes</v>
      </c>
      <c r="AP4613" s="33">
        <f t="shared" si="454"/>
        <v>66</v>
      </c>
      <c r="AQ4613" s="31">
        <f t="shared" si="455"/>
        <v>9</v>
      </c>
    </row>
    <row r="4614" spans="2:43" x14ac:dyDescent="0.3">
      <c r="B4614" s="37">
        <v>46153</v>
      </c>
      <c r="C4614" t="s">
        <v>35</v>
      </c>
      <c r="D4614" t="s">
        <v>32159</v>
      </c>
      <c r="E4614" t="s">
        <v>32160</v>
      </c>
      <c r="F4614" t="s">
        <v>32161</v>
      </c>
      <c r="G4614" t="s">
        <v>32162</v>
      </c>
      <c r="H4614" t="s">
        <v>18517</v>
      </c>
      <c r="I4614" t="s">
        <v>38</v>
      </c>
      <c r="J4614" t="s">
        <v>38</v>
      </c>
      <c r="K4614" t="s">
        <v>2036</v>
      </c>
      <c r="L4614" t="s">
        <v>32161</v>
      </c>
      <c r="M4614" t="s">
        <v>32163</v>
      </c>
      <c r="N4614" t="s">
        <v>17596</v>
      </c>
      <c r="O4614" t="s">
        <v>5633</v>
      </c>
      <c r="P4614" t="s">
        <v>5380</v>
      </c>
      <c r="Q4614" t="s">
        <v>32164</v>
      </c>
      <c r="R4614" s="26">
        <v>3</v>
      </c>
      <c r="S4614" s="23">
        <v>982025870000</v>
      </c>
      <c r="T4614" t="s">
        <v>37</v>
      </c>
      <c r="U4614" t="s">
        <v>6160</v>
      </c>
      <c r="V4614" s="39">
        <v>46153</v>
      </c>
      <c r="W4614" s="41">
        <v>33</v>
      </c>
      <c r="X4614" s="26" t="s">
        <v>25685</v>
      </c>
      <c r="Y4614">
        <v>70.02</v>
      </c>
      <c r="Z4614">
        <v>24.82</v>
      </c>
      <c r="AA4614">
        <v>34.909999999999997</v>
      </c>
      <c r="AE4614" s="41">
        <v>129.75</v>
      </c>
      <c r="AF4614">
        <v>1</v>
      </c>
      <c r="AG4614">
        <v>1</v>
      </c>
      <c r="AH4614">
        <v>0</v>
      </c>
      <c r="AI4614">
        <v>0</v>
      </c>
      <c r="AJ4614">
        <v>0</v>
      </c>
      <c r="AK4614" s="30">
        <f t="shared" si="451"/>
        <v>2</v>
      </c>
      <c r="AL4614" s="45">
        <v>3</v>
      </c>
      <c r="AM4614" s="32">
        <f t="shared" si="450"/>
        <v>1</v>
      </c>
      <c r="AN4614" s="33" t="str">
        <f t="shared" si="452"/>
        <v>MOROSO</v>
      </c>
      <c r="AO4614" s="33" t="str">
        <f t="shared" si="453"/>
        <v>1meses_pendientes</v>
      </c>
      <c r="AP4614" s="33">
        <f t="shared" si="454"/>
        <v>33</v>
      </c>
      <c r="AQ4614" s="31">
        <f t="shared" si="455"/>
        <v>11</v>
      </c>
    </row>
    <row r="4615" spans="2:43" x14ac:dyDescent="0.3">
      <c r="B4615" s="37">
        <v>46153</v>
      </c>
      <c r="C4615" t="s">
        <v>35</v>
      </c>
      <c r="D4615" t="s">
        <v>32165</v>
      </c>
      <c r="E4615" t="s">
        <v>32166</v>
      </c>
      <c r="F4615" t="s">
        <v>32167</v>
      </c>
      <c r="G4615" t="s">
        <v>32168</v>
      </c>
      <c r="H4615" t="s">
        <v>18517</v>
      </c>
      <c r="I4615" t="s">
        <v>38</v>
      </c>
      <c r="J4615" t="s">
        <v>38</v>
      </c>
      <c r="L4615" t="s">
        <v>32167</v>
      </c>
      <c r="M4615" t="s">
        <v>32169</v>
      </c>
      <c r="N4615" t="s">
        <v>17596</v>
      </c>
      <c r="O4615" t="s">
        <v>5633</v>
      </c>
      <c r="P4615" t="s">
        <v>5380</v>
      </c>
      <c r="Q4615" t="s">
        <v>32170</v>
      </c>
      <c r="R4615" s="26">
        <v>3</v>
      </c>
      <c r="S4615" s="23">
        <v>363130220000</v>
      </c>
      <c r="T4615" t="s">
        <v>37</v>
      </c>
      <c r="U4615" t="s">
        <v>6160</v>
      </c>
      <c r="V4615" s="39">
        <v>46161</v>
      </c>
      <c r="W4615" s="41">
        <v>33</v>
      </c>
      <c r="X4615" s="26" t="s">
        <v>25685</v>
      </c>
      <c r="Y4615">
        <v>17.5</v>
      </c>
      <c r="Z4615">
        <v>17.41</v>
      </c>
      <c r="AA4615">
        <v>34.909999999999997</v>
      </c>
      <c r="AE4615" s="41">
        <v>69.819999999999993</v>
      </c>
      <c r="AF4615">
        <v>1</v>
      </c>
      <c r="AG4615">
        <v>1</v>
      </c>
      <c r="AH4615">
        <v>0</v>
      </c>
      <c r="AI4615">
        <v>0</v>
      </c>
      <c r="AJ4615">
        <v>0</v>
      </c>
      <c r="AK4615" s="30">
        <f t="shared" si="451"/>
        <v>2</v>
      </c>
      <c r="AL4615" s="45">
        <v>3</v>
      </c>
      <c r="AM4615" s="32">
        <f t="shared" si="450"/>
        <v>1</v>
      </c>
      <c r="AN4615" s="33" t="str">
        <f t="shared" si="452"/>
        <v>MOROSO</v>
      </c>
      <c r="AO4615" s="33" t="str">
        <f t="shared" si="453"/>
        <v>1meses_pendientes</v>
      </c>
      <c r="AP4615" s="33">
        <f t="shared" si="454"/>
        <v>33</v>
      </c>
      <c r="AQ4615" s="31">
        <f t="shared" si="455"/>
        <v>19</v>
      </c>
    </row>
    <row r="4616" spans="2:43" x14ac:dyDescent="0.3">
      <c r="B4616" s="37">
        <v>46160</v>
      </c>
      <c r="C4616" t="s">
        <v>35</v>
      </c>
      <c r="D4616" t="s">
        <v>32171</v>
      </c>
      <c r="E4616" t="s">
        <v>32172</v>
      </c>
      <c r="F4616" t="s">
        <v>32173</v>
      </c>
      <c r="G4616" t="s">
        <v>32174</v>
      </c>
      <c r="H4616" t="s">
        <v>18517</v>
      </c>
      <c r="I4616" t="s">
        <v>38</v>
      </c>
      <c r="J4616" t="s">
        <v>38</v>
      </c>
      <c r="K4616" t="s">
        <v>2036</v>
      </c>
      <c r="L4616" t="s">
        <v>32173</v>
      </c>
      <c r="M4616" t="s">
        <v>32175</v>
      </c>
      <c r="N4616" t="s">
        <v>17596</v>
      </c>
      <c r="O4616" t="s">
        <v>5633</v>
      </c>
      <c r="P4616" t="s">
        <v>5380</v>
      </c>
      <c r="Q4616" t="s">
        <v>32176</v>
      </c>
      <c r="R4616" s="26">
        <v>3</v>
      </c>
      <c r="S4616" s="23">
        <v>367136920000</v>
      </c>
      <c r="T4616" t="s">
        <v>37</v>
      </c>
      <c r="U4616" t="s">
        <v>6160</v>
      </c>
      <c r="V4616" s="39">
        <v>46160</v>
      </c>
      <c r="W4616" s="41">
        <v>33</v>
      </c>
      <c r="X4616" s="26" t="s">
        <v>25685</v>
      </c>
      <c r="Z4616">
        <v>35.049999999999997</v>
      </c>
      <c r="AA4616">
        <v>35.01</v>
      </c>
      <c r="AE4616" s="41">
        <v>70.06</v>
      </c>
      <c r="AF4616">
        <v>1</v>
      </c>
      <c r="AG4616">
        <v>1</v>
      </c>
      <c r="AH4616">
        <v>0</v>
      </c>
      <c r="AI4616">
        <v>0</v>
      </c>
      <c r="AJ4616">
        <v>0</v>
      </c>
      <c r="AK4616" s="30">
        <f t="shared" si="451"/>
        <v>2</v>
      </c>
      <c r="AL4616" s="45">
        <v>3</v>
      </c>
      <c r="AM4616" s="32">
        <f t="shared" si="450"/>
        <v>1</v>
      </c>
      <c r="AN4616" s="33" t="str">
        <f t="shared" si="452"/>
        <v>MOROSO</v>
      </c>
      <c r="AO4616" s="33" t="str">
        <f t="shared" si="453"/>
        <v>1meses_pendientes</v>
      </c>
      <c r="AP4616" s="33">
        <f t="shared" si="454"/>
        <v>33</v>
      </c>
      <c r="AQ4616" s="31">
        <f t="shared" si="455"/>
        <v>18</v>
      </c>
    </row>
    <row r="4617" spans="2:43" x14ac:dyDescent="0.3">
      <c r="B4617" s="37">
        <v>46161</v>
      </c>
      <c r="C4617" t="s">
        <v>35</v>
      </c>
      <c r="D4617" t="s">
        <v>32177</v>
      </c>
      <c r="E4617" t="s">
        <v>32178</v>
      </c>
      <c r="F4617" t="s">
        <v>32179</v>
      </c>
      <c r="G4617" t="s">
        <v>32180</v>
      </c>
      <c r="H4617" t="s">
        <v>32181</v>
      </c>
      <c r="I4617" t="s">
        <v>38</v>
      </c>
      <c r="J4617" t="s">
        <v>38</v>
      </c>
      <c r="K4617" t="s">
        <v>25549</v>
      </c>
      <c r="L4617" t="s">
        <v>32179</v>
      </c>
      <c r="M4617" t="s">
        <v>32182</v>
      </c>
      <c r="N4617" t="s">
        <v>17596</v>
      </c>
      <c r="O4617" t="s">
        <v>5633</v>
      </c>
      <c r="P4617" t="s">
        <v>5380</v>
      </c>
      <c r="Q4617" t="s">
        <v>32183</v>
      </c>
      <c r="R4617" s="26">
        <v>2</v>
      </c>
      <c r="S4617" s="23">
        <v>142002420000</v>
      </c>
      <c r="T4617" t="s">
        <v>37</v>
      </c>
      <c r="U4617" t="s">
        <v>6160</v>
      </c>
      <c r="V4617" s="39">
        <v>46161</v>
      </c>
      <c r="W4617" s="41">
        <v>30</v>
      </c>
      <c r="X4617" s="26" t="s">
        <v>25685</v>
      </c>
      <c r="Y4617">
        <v>55.36</v>
      </c>
      <c r="Z4617">
        <v>55.34</v>
      </c>
      <c r="AE4617" s="41">
        <v>110.7</v>
      </c>
      <c r="AF4617">
        <v>1</v>
      </c>
      <c r="AG4617">
        <v>0</v>
      </c>
      <c r="AH4617">
        <v>0</v>
      </c>
      <c r="AI4617">
        <v>0</v>
      </c>
      <c r="AJ4617">
        <v>0</v>
      </c>
      <c r="AK4617" s="30">
        <f t="shared" si="451"/>
        <v>1</v>
      </c>
      <c r="AL4617" s="45">
        <v>3</v>
      </c>
      <c r="AM4617" s="32">
        <f t="shared" si="450"/>
        <v>2</v>
      </c>
      <c r="AN4617" s="33" t="str">
        <f t="shared" si="452"/>
        <v>MOROSO</v>
      </c>
      <c r="AO4617" s="33" t="str">
        <f t="shared" si="453"/>
        <v>2meses_pendientes</v>
      </c>
      <c r="AP4617" s="33">
        <f t="shared" si="454"/>
        <v>60</v>
      </c>
      <c r="AQ4617" s="31">
        <f t="shared" si="455"/>
        <v>19</v>
      </c>
    </row>
    <row r="4618" spans="2:43" x14ac:dyDescent="0.3">
      <c r="B4618" s="37">
        <v>46168</v>
      </c>
      <c r="C4618" t="s">
        <v>35</v>
      </c>
      <c r="D4618" t="s">
        <v>32184</v>
      </c>
      <c r="E4618" t="s">
        <v>32185</v>
      </c>
      <c r="F4618" t="s">
        <v>32186</v>
      </c>
      <c r="G4618" t="s">
        <v>32187</v>
      </c>
      <c r="H4618" t="s">
        <v>32188</v>
      </c>
      <c r="I4618" t="s">
        <v>38</v>
      </c>
      <c r="J4618" t="s">
        <v>38</v>
      </c>
      <c r="K4618" t="s">
        <v>2036</v>
      </c>
      <c r="L4618" t="s">
        <v>32186</v>
      </c>
      <c r="M4618" t="s">
        <v>32189</v>
      </c>
      <c r="N4618" t="s">
        <v>17596</v>
      </c>
      <c r="O4618" t="s">
        <v>5633</v>
      </c>
      <c r="P4618" t="s">
        <v>5380</v>
      </c>
      <c r="Q4618" t="s">
        <v>32190</v>
      </c>
      <c r="R4618" s="26">
        <v>3</v>
      </c>
      <c r="S4618" s="23">
        <v>365146590000</v>
      </c>
      <c r="T4618" t="s">
        <v>37</v>
      </c>
      <c r="U4618" t="s">
        <v>6160</v>
      </c>
      <c r="V4618" s="39">
        <v>46171</v>
      </c>
      <c r="W4618" s="41">
        <v>33</v>
      </c>
      <c r="X4618" s="26" t="s">
        <v>25685</v>
      </c>
      <c r="Y4618">
        <v>17.5</v>
      </c>
      <c r="AE4618" s="41">
        <v>17.5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 s="30">
        <f t="shared" si="451"/>
        <v>0</v>
      </c>
      <c r="AL4618" s="45">
        <v>3</v>
      </c>
      <c r="AM4618" s="32">
        <f t="shared" si="450"/>
        <v>3</v>
      </c>
      <c r="AN4618" s="33" t="str">
        <f t="shared" si="452"/>
        <v>NPN</v>
      </c>
      <c r="AO4618" s="33" t="str">
        <f t="shared" si="453"/>
        <v>3meses_pendientes</v>
      </c>
      <c r="AP4618" s="33">
        <f t="shared" si="454"/>
        <v>99</v>
      </c>
      <c r="AQ4618" s="31">
        <f t="shared" si="455"/>
        <v>29</v>
      </c>
    </row>
    <row r="4619" spans="2:43" x14ac:dyDescent="0.3">
      <c r="B4619" s="37">
        <v>46146</v>
      </c>
      <c r="C4619" t="s">
        <v>35</v>
      </c>
      <c r="D4619" t="s">
        <v>32191</v>
      </c>
      <c r="E4619" t="s">
        <v>32192</v>
      </c>
      <c r="F4619" t="s">
        <v>32193</v>
      </c>
      <c r="G4619" t="s">
        <v>32194</v>
      </c>
      <c r="H4619" t="s">
        <v>27485</v>
      </c>
      <c r="I4619" t="s">
        <v>38</v>
      </c>
      <c r="J4619" t="s">
        <v>38</v>
      </c>
      <c r="K4619" t="s">
        <v>468</v>
      </c>
      <c r="L4619" t="s">
        <v>32195</v>
      </c>
      <c r="M4619" t="s">
        <v>32196</v>
      </c>
      <c r="N4619" t="s">
        <v>4458</v>
      </c>
      <c r="O4619" t="s">
        <v>5633</v>
      </c>
      <c r="P4619" t="s">
        <v>5380</v>
      </c>
      <c r="Q4619" t="s">
        <v>32197</v>
      </c>
      <c r="R4619" s="26">
        <v>3</v>
      </c>
      <c r="S4619" s="23">
        <v>324123580000</v>
      </c>
      <c r="T4619" t="s">
        <v>37</v>
      </c>
      <c r="U4619" t="s">
        <v>6160</v>
      </c>
      <c r="V4619" s="39">
        <v>46148</v>
      </c>
      <c r="W4619" s="41">
        <v>33</v>
      </c>
      <c r="X4619" s="26" t="s">
        <v>25685</v>
      </c>
      <c r="Y4619">
        <v>34.909999999999997</v>
      </c>
      <c r="Z4619">
        <v>34.909999999999997</v>
      </c>
      <c r="AE4619" s="41">
        <v>69.819999999999993</v>
      </c>
      <c r="AF4619">
        <v>1</v>
      </c>
      <c r="AG4619">
        <v>0</v>
      </c>
      <c r="AH4619">
        <v>0</v>
      </c>
      <c r="AI4619">
        <v>0</v>
      </c>
      <c r="AJ4619">
        <v>0</v>
      </c>
      <c r="AK4619" s="30">
        <f t="shared" si="451"/>
        <v>1</v>
      </c>
      <c r="AL4619" s="45">
        <v>3</v>
      </c>
      <c r="AM4619" s="32">
        <f t="shared" si="450"/>
        <v>2</v>
      </c>
      <c r="AN4619" s="33" t="str">
        <f t="shared" si="452"/>
        <v>MOROSO</v>
      </c>
      <c r="AO4619" s="33" t="str">
        <f t="shared" si="453"/>
        <v>2meses_pendientes</v>
      </c>
      <c r="AP4619" s="33">
        <f t="shared" si="454"/>
        <v>66</v>
      </c>
      <c r="AQ4619" s="31">
        <f t="shared" si="455"/>
        <v>6</v>
      </c>
    </row>
    <row r="4620" spans="2:43" x14ac:dyDescent="0.3">
      <c r="B4620" s="37">
        <v>46153</v>
      </c>
      <c r="C4620" t="s">
        <v>35</v>
      </c>
      <c r="D4620" t="s">
        <v>32198</v>
      </c>
      <c r="E4620" t="s">
        <v>32199</v>
      </c>
      <c r="F4620" t="s">
        <v>32200</v>
      </c>
      <c r="G4620" t="s">
        <v>32201</v>
      </c>
      <c r="H4620" t="s">
        <v>6907</v>
      </c>
      <c r="I4620" t="s">
        <v>38</v>
      </c>
      <c r="J4620" t="s">
        <v>38</v>
      </c>
      <c r="K4620" t="s">
        <v>2460</v>
      </c>
      <c r="L4620" t="s">
        <v>32200</v>
      </c>
      <c r="M4620" t="s">
        <v>32202</v>
      </c>
      <c r="N4620" t="s">
        <v>4458</v>
      </c>
      <c r="O4620" t="s">
        <v>5633</v>
      </c>
      <c r="P4620" t="s">
        <v>5380</v>
      </c>
      <c r="Q4620" t="s">
        <v>32203</v>
      </c>
      <c r="R4620" s="26">
        <v>3</v>
      </c>
      <c r="S4620" s="23">
        <v>323025540000</v>
      </c>
      <c r="T4620" t="s">
        <v>37</v>
      </c>
      <c r="U4620" t="s">
        <v>6160</v>
      </c>
      <c r="V4620" s="39">
        <v>46154</v>
      </c>
      <c r="W4620" s="41">
        <v>33</v>
      </c>
      <c r="X4620" s="26" t="s">
        <v>25685</v>
      </c>
      <c r="Y4620">
        <v>17.5</v>
      </c>
      <c r="AE4620" s="41">
        <v>17.5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 s="30">
        <f t="shared" si="451"/>
        <v>0</v>
      </c>
      <c r="AL4620" s="45">
        <v>3</v>
      </c>
      <c r="AM4620" s="32">
        <f t="shared" si="450"/>
        <v>3</v>
      </c>
      <c r="AN4620" s="33" t="str">
        <f t="shared" si="452"/>
        <v>NPN</v>
      </c>
      <c r="AO4620" s="33" t="str">
        <f t="shared" si="453"/>
        <v>3meses_pendientes</v>
      </c>
      <c r="AP4620" s="33">
        <f t="shared" si="454"/>
        <v>99</v>
      </c>
      <c r="AQ4620" s="31">
        <f t="shared" si="455"/>
        <v>12</v>
      </c>
    </row>
    <row r="4621" spans="2:43" x14ac:dyDescent="0.3">
      <c r="B4621" s="37">
        <v>46160</v>
      </c>
      <c r="C4621" t="s">
        <v>35</v>
      </c>
      <c r="D4621" t="s">
        <v>32204</v>
      </c>
      <c r="E4621" t="s">
        <v>32205</v>
      </c>
      <c r="F4621" t="s">
        <v>32206</v>
      </c>
      <c r="G4621" t="s">
        <v>32207</v>
      </c>
      <c r="H4621" t="s">
        <v>32208</v>
      </c>
      <c r="I4621" t="s">
        <v>38</v>
      </c>
      <c r="J4621" t="s">
        <v>38</v>
      </c>
      <c r="K4621" t="s">
        <v>810</v>
      </c>
      <c r="L4621" t="s">
        <v>32209</v>
      </c>
      <c r="M4621" t="s">
        <v>32210</v>
      </c>
      <c r="N4621" t="s">
        <v>4458</v>
      </c>
      <c r="O4621" t="s">
        <v>5633</v>
      </c>
      <c r="P4621" t="s">
        <v>5380</v>
      </c>
      <c r="Q4621" t="s">
        <v>32211</v>
      </c>
      <c r="R4621" s="26">
        <v>2</v>
      </c>
      <c r="S4621" s="23">
        <v>363136130000</v>
      </c>
      <c r="T4621" t="s">
        <v>37</v>
      </c>
      <c r="U4621" t="s">
        <v>6160</v>
      </c>
      <c r="V4621" s="39">
        <v>46160</v>
      </c>
      <c r="W4621" s="41">
        <v>30</v>
      </c>
      <c r="X4621" s="26" t="s">
        <v>25685</v>
      </c>
      <c r="Z4621">
        <v>30.44</v>
      </c>
      <c r="AA4621">
        <v>30.44</v>
      </c>
      <c r="AE4621" s="41">
        <v>60.88</v>
      </c>
      <c r="AF4621">
        <v>1</v>
      </c>
      <c r="AG4621">
        <v>1</v>
      </c>
      <c r="AH4621">
        <v>0</v>
      </c>
      <c r="AI4621">
        <v>0</v>
      </c>
      <c r="AJ4621">
        <v>0</v>
      </c>
      <c r="AK4621" s="30">
        <f t="shared" si="451"/>
        <v>2</v>
      </c>
      <c r="AL4621" s="45">
        <v>3</v>
      </c>
      <c r="AM4621" s="32">
        <f t="shared" si="450"/>
        <v>1</v>
      </c>
      <c r="AN4621" s="33" t="str">
        <f t="shared" si="452"/>
        <v>MOROSO</v>
      </c>
      <c r="AO4621" s="33" t="str">
        <f t="shared" si="453"/>
        <v>1meses_pendientes</v>
      </c>
      <c r="AP4621" s="33">
        <f t="shared" si="454"/>
        <v>30</v>
      </c>
      <c r="AQ4621" s="31">
        <f t="shared" si="455"/>
        <v>18</v>
      </c>
    </row>
    <row r="4622" spans="2:43" x14ac:dyDescent="0.3">
      <c r="B4622" s="37">
        <v>46160</v>
      </c>
      <c r="C4622" t="s">
        <v>35</v>
      </c>
      <c r="D4622" t="s">
        <v>32212</v>
      </c>
      <c r="E4622" t="s">
        <v>32213</v>
      </c>
      <c r="F4622" t="s">
        <v>32214</v>
      </c>
      <c r="G4622" t="s">
        <v>32215</v>
      </c>
      <c r="H4622" t="s">
        <v>32216</v>
      </c>
      <c r="I4622" t="s">
        <v>38</v>
      </c>
      <c r="J4622" t="s">
        <v>38</v>
      </c>
      <c r="K4622" t="s">
        <v>1713</v>
      </c>
      <c r="L4622" t="s">
        <v>32217</v>
      </c>
      <c r="M4622" t="s">
        <v>32218</v>
      </c>
      <c r="N4622" t="s">
        <v>4458</v>
      </c>
      <c r="O4622" t="s">
        <v>5633</v>
      </c>
      <c r="P4622" t="s">
        <v>5380</v>
      </c>
      <c r="Q4622" t="s">
        <v>32219</v>
      </c>
      <c r="R4622" s="26">
        <v>3</v>
      </c>
      <c r="S4622" s="23">
        <v>235002730000</v>
      </c>
      <c r="T4622" t="s">
        <v>37</v>
      </c>
      <c r="U4622" t="s">
        <v>6160</v>
      </c>
      <c r="V4622" s="39">
        <v>46167</v>
      </c>
      <c r="W4622" s="41">
        <v>30.84</v>
      </c>
      <c r="X4622" s="26" t="s">
        <v>25685</v>
      </c>
      <c r="Z4622">
        <v>32.21</v>
      </c>
      <c r="AE4622" s="41">
        <v>32.21</v>
      </c>
      <c r="AF4622">
        <v>1</v>
      </c>
      <c r="AG4622">
        <v>0</v>
      </c>
      <c r="AH4622">
        <v>0</v>
      </c>
      <c r="AI4622">
        <v>0</v>
      </c>
      <c r="AJ4622">
        <v>0</v>
      </c>
      <c r="AK4622" s="30">
        <f t="shared" si="451"/>
        <v>1</v>
      </c>
      <c r="AL4622" s="45">
        <v>3</v>
      </c>
      <c r="AM4622" s="32">
        <f t="shared" si="450"/>
        <v>2</v>
      </c>
      <c r="AN4622" s="33" t="str">
        <f t="shared" si="452"/>
        <v>MOROSO</v>
      </c>
      <c r="AO4622" s="33" t="str">
        <f t="shared" si="453"/>
        <v>2meses_pendientes</v>
      </c>
      <c r="AP4622" s="33">
        <f t="shared" si="454"/>
        <v>61.68</v>
      </c>
      <c r="AQ4622" s="31">
        <f t="shared" si="455"/>
        <v>25</v>
      </c>
    </row>
    <row r="4623" spans="2:43" x14ac:dyDescent="0.3">
      <c r="B4623" s="37">
        <v>46162</v>
      </c>
      <c r="C4623" t="s">
        <v>35</v>
      </c>
      <c r="D4623" t="s">
        <v>32220</v>
      </c>
      <c r="E4623" t="s">
        <v>32221</v>
      </c>
      <c r="F4623" t="s">
        <v>32222</v>
      </c>
      <c r="G4623" t="s">
        <v>32223</v>
      </c>
      <c r="H4623" t="s">
        <v>32224</v>
      </c>
      <c r="I4623" t="s">
        <v>38</v>
      </c>
      <c r="J4623" t="s">
        <v>529</v>
      </c>
      <c r="K4623" t="s">
        <v>17043</v>
      </c>
      <c r="L4623" t="s">
        <v>32225</v>
      </c>
      <c r="M4623" t="s">
        <v>32226</v>
      </c>
      <c r="N4623" t="s">
        <v>4458</v>
      </c>
      <c r="O4623" t="s">
        <v>5633</v>
      </c>
      <c r="P4623" t="s">
        <v>5380</v>
      </c>
      <c r="Q4623" t="s">
        <v>32227</v>
      </c>
      <c r="R4623" s="26">
        <v>3</v>
      </c>
      <c r="S4623" s="23">
        <v>353366230000</v>
      </c>
      <c r="T4623" t="s">
        <v>37</v>
      </c>
      <c r="U4623" t="s">
        <v>6160</v>
      </c>
      <c r="V4623" s="39">
        <v>46164</v>
      </c>
      <c r="W4623" s="41">
        <v>33</v>
      </c>
      <c r="X4623" s="26" t="s">
        <v>25685</v>
      </c>
      <c r="AE4623" s="41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 s="30">
        <f t="shared" si="451"/>
        <v>0</v>
      </c>
      <c r="AL4623" s="45">
        <v>3</v>
      </c>
      <c r="AM4623" s="32">
        <f t="shared" si="450"/>
        <v>3</v>
      </c>
      <c r="AN4623" s="33" t="str">
        <f t="shared" si="452"/>
        <v>NPN</v>
      </c>
      <c r="AO4623" s="33" t="str">
        <f t="shared" si="453"/>
        <v>3meses_pendientes</v>
      </c>
      <c r="AP4623" s="33">
        <f t="shared" si="454"/>
        <v>99</v>
      </c>
      <c r="AQ4623" s="31">
        <f t="shared" si="455"/>
        <v>22</v>
      </c>
    </row>
    <row r="4624" spans="2:43" x14ac:dyDescent="0.3">
      <c r="B4624" s="37">
        <v>46170</v>
      </c>
      <c r="C4624" t="s">
        <v>35</v>
      </c>
      <c r="D4624" t="s">
        <v>32228</v>
      </c>
      <c r="E4624" t="s">
        <v>32229</v>
      </c>
      <c r="F4624" t="s">
        <v>32230</v>
      </c>
      <c r="G4624" t="s">
        <v>32231</v>
      </c>
      <c r="H4624" t="s">
        <v>32232</v>
      </c>
      <c r="I4624" t="s">
        <v>38</v>
      </c>
      <c r="J4624" t="s">
        <v>38</v>
      </c>
      <c r="K4624" t="s">
        <v>810</v>
      </c>
      <c r="L4624" t="s">
        <v>32233</v>
      </c>
      <c r="M4624" t="s">
        <v>32234</v>
      </c>
      <c r="N4624" t="s">
        <v>4458</v>
      </c>
      <c r="O4624" t="s">
        <v>5633</v>
      </c>
      <c r="P4624" t="s">
        <v>5380</v>
      </c>
      <c r="Q4624" t="s">
        <v>32235</v>
      </c>
      <c r="R4624" s="26">
        <v>3</v>
      </c>
      <c r="S4624" s="23">
        <v>996049840000</v>
      </c>
      <c r="T4624" t="s">
        <v>37</v>
      </c>
      <c r="U4624" t="s">
        <v>6160</v>
      </c>
      <c r="V4624" s="39">
        <v>46171</v>
      </c>
      <c r="W4624" s="41">
        <v>33</v>
      </c>
      <c r="X4624" s="26" t="s">
        <v>25685</v>
      </c>
      <c r="Y4624">
        <v>34.909999999999997</v>
      </c>
      <c r="AE4624" s="41">
        <v>34.909999999999997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 s="30">
        <f t="shared" si="451"/>
        <v>0</v>
      </c>
      <c r="AL4624" s="45">
        <v>3</v>
      </c>
      <c r="AM4624" s="32">
        <f t="shared" si="450"/>
        <v>3</v>
      </c>
      <c r="AN4624" s="33" t="str">
        <f t="shared" si="452"/>
        <v>NPN</v>
      </c>
      <c r="AO4624" s="33" t="str">
        <f t="shared" si="453"/>
        <v>3meses_pendientes</v>
      </c>
      <c r="AP4624" s="33">
        <f t="shared" si="454"/>
        <v>99</v>
      </c>
      <c r="AQ4624" s="31">
        <f t="shared" si="455"/>
        <v>29</v>
      </c>
    </row>
    <row r="4625" spans="2:43" x14ac:dyDescent="0.3">
      <c r="B4625" s="37">
        <v>46171</v>
      </c>
      <c r="C4625" t="s">
        <v>35</v>
      </c>
      <c r="D4625" t="s">
        <v>32236</v>
      </c>
      <c r="E4625" t="s">
        <v>32237</v>
      </c>
      <c r="F4625" t="s">
        <v>32238</v>
      </c>
      <c r="G4625" t="s">
        <v>32239</v>
      </c>
      <c r="H4625" t="s">
        <v>32240</v>
      </c>
      <c r="I4625" t="s">
        <v>38</v>
      </c>
      <c r="J4625" t="s">
        <v>38</v>
      </c>
      <c r="K4625" t="s">
        <v>1129</v>
      </c>
      <c r="L4625" t="s">
        <v>32241</v>
      </c>
      <c r="M4625" t="s">
        <v>32226</v>
      </c>
      <c r="N4625" t="s">
        <v>4458</v>
      </c>
      <c r="O4625" t="s">
        <v>5633</v>
      </c>
      <c r="P4625" t="s">
        <v>5380</v>
      </c>
      <c r="Q4625" t="s">
        <v>32242</v>
      </c>
      <c r="R4625" s="26">
        <v>3</v>
      </c>
      <c r="S4625" s="23">
        <v>362149530000</v>
      </c>
      <c r="T4625" t="s">
        <v>37</v>
      </c>
      <c r="U4625" t="s">
        <v>6160</v>
      </c>
      <c r="V4625" s="39">
        <v>46171</v>
      </c>
      <c r="W4625" s="41">
        <v>35.56</v>
      </c>
      <c r="X4625" s="26" t="s">
        <v>25685</v>
      </c>
      <c r="Z4625">
        <v>36.72</v>
      </c>
      <c r="AE4625" s="41">
        <v>36.72</v>
      </c>
      <c r="AF4625">
        <v>1</v>
      </c>
      <c r="AG4625">
        <v>0</v>
      </c>
      <c r="AH4625">
        <v>0</v>
      </c>
      <c r="AI4625">
        <v>0</v>
      </c>
      <c r="AJ4625">
        <v>0</v>
      </c>
      <c r="AK4625" s="30">
        <f t="shared" si="451"/>
        <v>1</v>
      </c>
      <c r="AL4625" s="45">
        <v>3</v>
      </c>
      <c r="AM4625" s="32">
        <f t="shared" si="450"/>
        <v>2</v>
      </c>
      <c r="AN4625" s="33" t="str">
        <f t="shared" si="452"/>
        <v>MOROSO</v>
      </c>
      <c r="AO4625" s="33" t="str">
        <f t="shared" si="453"/>
        <v>2meses_pendientes</v>
      </c>
      <c r="AP4625" s="33">
        <f t="shared" si="454"/>
        <v>71.12</v>
      </c>
      <c r="AQ4625" s="31">
        <f t="shared" si="455"/>
        <v>29</v>
      </c>
    </row>
    <row r="4626" spans="2:43" x14ac:dyDescent="0.3">
      <c r="B4626" s="37">
        <v>46171</v>
      </c>
      <c r="C4626" t="s">
        <v>35</v>
      </c>
      <c r="D4626" t="s">
        <v>32243</v>
      </c>
      <c r="E4626" t="s">
        <v>32244</v>
      </c>
      <c r="F4626" t="s">
        <v>32245</v>
      </c>
      <c r="G4626" t="s">
        <v>32246</v>
      </c>
      <c r="H4626" t="s">
        <v>32247</v>
      </c>
      <c r="I4626" t="s">
        <v>38</v>
      </c>
      <c r="J4626" t="s">
        <v>38</v>
      </c>
      <c r="K4626" t="s">
        <v>2460</v>
      </c>
      <c r="L4626" t="s">
        <v>32248</v>
      </c>
      <c r="M4626" t="s">
        <v>32249</v>
      </c>
      <c r="N4626" t="s">
        <v>4458</v>
      </c>
      <c r="O4626" t="s">
        <v>5633</v>
      </c>
      <c r="P4626" t="s">
        <v>5380</v>
      </c>
      <c r="Q4626" t="s">
        <v>32250</v>
      </c>
      <c r="R4626" s="26">
        <v>3</v>
      </c>
      <c r="S4626" s="23">
        <v>369149760000</v>
      </c>
      <c r="T4626" t="s">
        <v>37</v>
      </c>
      <c r="U4626" t="s">
        <v>6160</v>
      </c>
      <c r="V4626" s="39">
        <v>46172</v>
      </c>
      <c r="W4626" s="41">
        <v>33</v>
      </c>
      <c r="X4626" s="26" t="s">
        <v>25685</v>
      </c>
      <c r="Y4626">
        <v>34.909999999999997</v>
      </c>
      <c r="AE4626" s="41">
        <v>34.909999999999997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 s="30">
        <f t="shared" si="451"/>
        <v>0</v>
      </c>
      <c r="AL4626" s="45">
        <v>3</v>
      </c>
      <c r="AM4626" s="32">
        <f t="shared" si="450"/>
        <v>3</v>
      </c>
      <c r="AN4626" s="33" t="str">
        <f t="shared" si="452"/>
        <v>NPN</v>
      </c>
      <c r="AO4626" s="33" t="str">
        <f t="shared" si="453"/>
        <v>3meses_pendientes</v>
      </c>
      <c r="AP4626" s="33">
        <f t="shared" si="454"/>
        <v>99</v>
      </c>
      <c r="AQ4626" s="31">
        <f t="shared" si="455"/>
        <v>30</v>
      </c>
    </row>
    <row r="4627" spans="2:43" x14ac:dyDescent="0.3">
      <c r="B4627" s="37">
        <v>46173</v>
      </c>
      <c r="C4627" t="s">
        <v>35</v>
      </c>
      <c r="D4627" t="s">
        <v>32251</v>
      </c>
      <c r="E4627" t="s">
        <v>32252</v>
      </c>
      <c r="F4627" t="s">
        <v>32253</v>
      </c>
      <c r="G4627" t="s">
        <v>32254</v>
      </c>
      <c r="H4627" t="s">
        <v>18558</v>
      </c>
      <c r="I4627" t="s">
        <v>38</v>
      </c>
      <c r="J4627" t="s">
        <v>38</v>
      </c>
      <c r="K4627" t="s">
        <v>476</v>
      </c>
      <c r="L4627" t="s">
        <v>32253</v>
      </c>
      <c r="M4627" t="s">
        <v>32255</v>
      </c>
      <c r="N4627" t="s">
        <v>4458</v>
      </c>
      <c r="O4627" t="s">
        <v>5633</v>
      </c>
      <c r="P4627" t="s">
        <v>5380</v>
      </c>
      <c r="Q4627" t="s">
        <v>32256</v>
      </c>
      <c r="R4627" s="26">
        <v>2</v>
      </c>
      <c r="S4627" s="23">
        <v>365151600000</v>
      </c>
      <c r="T4627" t="s">
        <v>37</v>
      </c>
      <c r="U4627" t="s">
        <v>6160</v>
      </c>
      <c r="V4627" s="39">
        <v>46173</v>
      </c>
      <c r="W4627" s="41">
        <v>30</v>
      </c>
      <c r="X4627" s="26" t="s">
        <v>25685</v>
      </c>
      <c r="Y4627">
        <v>15.22</v>
      </c>
      <c r="Z4627">
        <v>16</v>
      </c>
      <c r="AE4627" s="41">
        <v>31.22</v>
      </c>
      <c r="AF4627">
        <v>1</v>
      </c>
      <c r="AG4627">
        <v>0</v>
      </c>
      <c r="AH4627">
        <v>0</v>
      </c>
      <c r="AI4627">
        <v>0</v>
      </c>
      <c r="AJ4627">
        <v>0</v>
      </c>
      <c r="AK4627" s="30">
        <f t="shared" si="451"/>
        <v>1</v>
      </c>
      <c r="AL4627" s="45">
        <v>3</v>
      </c>
      <c r="AM4627" s="32">
        <f t="shared" si="450"/>
        <v>2</v>
      </c>
      <c r="AN4627" s="33" t="str">
        <f t="shared" si="452"/>
        <v>MOROSO</v>
      </c>
      <c r="AO4627" s="33" t="str">
        <f t="shared" si="453"/>
        <v>2meses_pendientes</v>
      </c>
      <c r="AP4627" s="33">
        <f t="shared" si="454"/>
        <v>60</v>
      </c>
      <c r="AQ4627" s="31">
        <f t="shared" si="455"/>
        <v>31</v>
      </c>
    </row>
    <row r="4628" spans="2:43" x14ac:dyDescent="0.3">
      <c r="B4628" s="37">
        <v>46144</v>
      </c>
      <c r="C4628" t="s">
        <v>35</v>
      </c>
      <c r="D4628" t="s">
        <v>32257</v>
      </c>
      <c r="E4628" t="s">
        <v>32258</v>
      </c>
      <c r="F4628" t="s">
        <v>32259</v>
      </c>
      <c r="G4628" t="s">
        <v>32260</v>
      </c>
      <c r="H4628" t="s">
        <v>32261</v>
      </c>
      <c r="I4628" t="s">
        <v>38</v>
      </c>
      <c r="J4628" t="s">
        <v>38</v>
      </c>
      <c r="K4628" t="s">
        <v>583</v>
      </c>
      <c r="L4628" t="s">
        <v>32262</v>
      </c>
      <c r="M4628" t="s">
        <v>32263</v>
      </c>
      <c r="N4628" t="s">
        <v>5647</v>
      </c>
      <c r="O4628" t="s">
        <v>5633</v>
      </c>
      <c r="P4628" t="s">
        <v>5380</v>
      </c>
      <c r="Q4628" t="s">
        <v>32264</v>
      </c>
      <c r="R4628" s="26">
        <v>2</v>
      </c>
      <c r="S4628" s="23">
        <v>361122350000</v>
      </c>
      <c r="T4628" t="s">
        <v>37</v>
      </c>
      <c r="U4628" t="s">
        <v>6160</v>
      </c>
      <c r="V4628" s="39">
        <v>46144</v>
      </c>
      <c r="W4628" s="41">
        <v>30</v>
      </c>
      <c r="X4628" s="26" t="s">
        <v>25685</v>
      </c>
      <c r="Z4628">
        <v>30.44</v>
      </c>
      <c r="AE4628" s="41">
        <v>30.44</v>
      </c>
      <c r="AF4628">
        <v>1</v>
      </c>
      <c r="AG4628">
        <v>0</v>
      </c>
      <c r="AH4628">
        <v>0</v>
      </c>
      <c r="AI4628">
        <v>0</v>
      </c>
      <c r="AJ4628">
        <v>0</v>
      </c>
      <c r="AK4628" s="30">
        <f t="shared" si="451"/>
        <v>1</v>
      </c>
      <c r="AL4628" s="45">
        <v>3</v>
      </c>
      <c r="AM4628" s="32">
        <f t="shared" si="450"/>
        <v>2</v>
      </c>
      <c r="AN4628" s="33" t="str">
        <f t="shared" si="452"/>
        <v>MOROSO</v>
      </c>
      <c r="AO4628" s="33" t="str">
        <f t="shared" si="453"/>
        <v>2meses_pendientes</v>
      </c>
      <c r="AP4628" s="33">
        <f t="shared" si="454"/>
        <v>60</v>
      </c>
      <c r="AQ4628" s="31">
        <f t="shared" si="455"/>
        <v>2</v>
      </c>
    </row>
    <row r="4629" spans="2:43" x14ac:dyDescent="0.3">
      <c r="B4629" s="37">
        <v>46144</v>
      </c>
      <c r="C4629" t="s">
        <v>35</v>
      </c>
      <c r="D4629" t="s">
        <v>32265</v>
      </c>
      <c r="E4629" t="s">
        <v>32266</v>
      </c>
      <c r="F4629" t="s">
        <v>32267</v>
      </c>
      <c r="G4629" t="s">
        <v>32268</v>
      </c>
      <c r="H4629" t="s">
        <v>32269</v>
      </c>
      <c r="I4629" t="s">
        <v>38</v>
      </c>
      <c r="J4629" t="s">
        <v>38</v>
      </c>
      <c r="K4629" t="s">
        <v>810</v>
      </c>
      <c r="L4629" t="s">
        <v>32270</v>
      </c>
      <c r="M4629" t="s">
        <v>32271</v>
      </c>
      <c r="N4629" t="s">
        <v>5647</v>
      </c>
      <c r="O4629" t="s">
        <v>5633</v>
      </c>
      <c r="P4629" t="s">
        <v>5380</v>
      </c>
      <c r="Q4629" t="s">
        <v>32272</v>
      </c>
      <c r="R4629" s="26">
        <v>2</v>
      </c>
      <c r="S4629" s="23">
        <v>206026720000</v>
      </c>
      <c r="T4629" t="s">
        <v>37</v>
      </c>
      <c r="U4629" t="s">
        <v>6160</v>
      </c>
      <c r="V4629" s="39">
        <v>46144</v>
      </c>
      <c r="W4629" s="41">
        <v>30</v>
      </c>
      <c r="X4629" s="26" t="s">
        <v>25685</v>
      </c>
      <c r="AE4629" s="41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 s="30">
        <f t="shared" si="451"/>
        <v>0</v>
      </c>
      <c r="AL4629" s="45">
        <v>3</v>
      </c>
      <c r="AM4629" s="32">
        <f t="shared" si="450"/>
        <v>3</v>
      </c>
      <c r="AN4629" s="33" t="str">
        <f t="shared" si="452"/>
        <v>NPN</v>
      </c>
      <c r="AO4629" s="33" t="str">
        <f t="shared" si="453"/>
        <v>3meses_pendientes</v>
      </c>
      <c r="AP4629" s="33">
        <f t="shared" si="454"/>
        <v>90</v>
      </c>
      <c r="AQ4629" s="31">
        <f t="shared" si="455"/>
        <v>2</v>
      </c>
    </row>
    <row r="4630" spans="2:43" x14ac:dyDescent="0.3">
      <c r="B4630" s="37">
        <v>46146</v>
      </c>
      <c r="C4630" t="s">
        <v>35</v>
      </c>
      <c r="D4630" t="s">
        <v>32273</v>
      </c>
      <c r="E4630" t="s">
        <v>32274</v>
      </c>
      <c r="F4630" t="s">
        <v>32275</v>
      </c>
      <c r="G4630" t="s">
        <v>32276</v>
      </c>
      <c r="H4630" t="s">
        <v>32277</v>
      </c>
      <c r="I4630" t="s">
        <v>38</v>
      </c>
      <c r="J4630" t="s">
        <v>38</v>
      </c>
      <c r="K4630" t="s">
        <v>583</v>
      </c>
      <c r="L4630" t="s">
        <v>32278</v>
      </c>
      <c r="M4630" t="s">
        <v>32279</v>
      </c>
      <c r="N4630" t="s">
        <v>5647</v>
      </c>
      <c r="O4630" t="s">
        <v>5633</v>
      </c>
      <c r="P4630" t="s">
        <v>5380</v>
      </c>
      <c r="Q4630" t="s">
        <v>32280</v>
      </c>
      <c r="R4630" s="26">
        <v>3</v>
      </c>
      <c r="S4630" s="23">
        <v>369124120000</v>
      </c>
      <c r="T4630" t="s">
        <v>37</v>
      </c>
      <c r="U4630" t="s">
        <v>6160</v>
      </c>
      <c r="V4630" s="39">
        <v>46147</v>
      </c>
      <c r="W4630" s="41">
        <v>33</v>
      </c>
      <c r="X4630" s="26" t="s">
        <v>25685</v>
      </c>
      <c r="Y4630">
        <v>34.909999999999997</v>
      </c>
      <c r="Z4630">
        <v>34.909999999999997</v>
      </c>
      <c r="AE4630" s="41">
        <v>69.819999999999993</v>
      </c>
      <c r="AF4630">
        <v>1</v>
      </c>
      <c r="AG4630">
        <v>0</v>
      </c>
      <c r="AH4630">
        <v>0</v>
      </c>
      <c r="AI4630">
        <v>0</v>
      </c>
      <c r="AJ4630">
        <v>0</v>
      </c>
      <c r="AK4630" s="30">
        <f t="shared" si="451"/>
        <v>1</v>
      </c>
      <c r="AL4630" s="45">
        <v>3</v>
      </c>
      <c r="AM4630" s="32">
        <f t="shared" si="450"/>
        <v>2</v>
      </c>
      <c r="AN4630" s="33" t="str">
        <f t="shared" si="452"/>
        <v>MOROSO</v>
      </c>
      <c r="AO4630" s="33" t="str">
        <f t="shared" si="453"/>
        <v>2meses_pendientes</v>
      </c>
      <c r="AP4630" s="33">
        <f t="shared" si="454"/>
        <v>66</v>
      </c>
      <c r="AQ4630" s="31">
        <f t="shared" si="455"/>
        <v>5</v>
      </c>
    </row>
    <row r="4631" spans="2:43" x14ac:dyDescent="0.3">
      <c r="B4631" s="37">
        <v>46148</v>
      </c>
      <c r="C4631" t="s">
        <v>35</v>
      </c>
      <c r="D4631" t="s">
        <v>32281</v>
      </c>
      <c r="E4631" t="s">
        <v>32282</v>
      </c>
      <c r="F4631" t="s">
        <v>32283</v>
      </c>
      <c r="G4631" t="s">
        <v>32284</v>
      </c>
      <c r="H4631" t="s">
        <v>32285</v>
      </c>
      <c r="I4631" t="s">
        <v>38</v>
      </c>
      <c r="J4631" t="s">
        <v>38</v>
      </c>
      <c r="K4631" t="s">
        <v>583</v>
      </c>
      <c r="L4631" t="s">
        <v>32286</v>
      </c>
      <c r="M4631" t="s">
        <v>32279</v>
      </c>
      <c r="N4631" t="s">
        <v>5647</v>
      </c>
      <c r="O4631" t="s">
        <v>5633</v>
      </c>
      <c r="P4631" t="s">
        <v>5380</v>
      </c>
      <c r="Q4631" t="s">
        <v>32287</v>
      </c>
      <c r="R4631" s="26">
        <v>3</v>
      </c>
      <c r="S4631" s="23">
        <v>364124110000</v>
      </c>
      <c r="T4631" t="s">
        <v>37</v>
      </c>
      <c r="U4631" t="s">
        <v>6160</v>
      </c>
      <c r="V4631" s="39">
        <v>46147</v>
      </c>
      <c r="W4631" s="41">
        <v>33</v>
      </c>
      <c r="X4631" s="26" t="s">
        <v>25685</v>
      </c>
      <c r="Z4631">
        <v>34.369999999999997</v>
      </c>
      <c r="AE4631" s="41">
        <v>34.369999999999997</v>
      </c>
      <c r="AF4631">
        <v>1</v>
      </c>
      <c r="AG4631">
        <v>0</v>
      </c>
      <c r="AH4631">
        <v>0</v>
      </c>
      <c r="AI4631">
        <v>0</v>
      </c>
      <c r="AJ4631">
        <v>0</v>
      </c>
      <c r="AK4631" s="30">
        <f t="shared" si="451"/>
        <v>1</v>
      </c>
      <c r="AL4631" s="45">
        <v>3</v>
      </c>
      <c r="AM4631" s="32">
        <f t="shared" si="450"/>
        <v>2</v>
      </c>
      <c r="AN4631" s="33" t="str">
        <f t="shared" si="452"/>
        <v>MOROSO</v>
      </c>
      <c r="AO4631" s="33" t="str">
        <f t="shared" si="453"/>
        <v>2meses_pendientes</v>
      </c>
      <c r="AP4631" s="33">
        <f t="shared" si="454"/>
        <v>66</v>
      </c>
      <c r="AQ4631" s="31">
        <f t="shared" si="455"/>
        <v>5</v>
      </c>
    </row>
    <row r="4632" spans="2:43" x14ac:dyDescent="0.3">
      <c r="B4632" s="37">
        <v>46155</v>
      </c>
      <c r="C4632" t="s">
        <v>35</v>
      </c>
      <c r="D4632" t="s">
        <v>32288</v>
      </c>
      <c r="E4632" t="s">
        <v>32289</v>
      </c>
      <c r="F4632" t="s">
        <v>32290</v>
      </c>
      <c r="G4632" t="s">
        <v>32291</v>
      </c>
      <c r="H4632" t="s">
        <v>3440</v>
      </c>
      <c r="I4632" t="s">
        <v>38</v>
      </c>
      <c r="J4632" t="s">
        <v>38</v>
      </c>
      <c r="K4632" t="s">
        <v>2002</v>
      </c>
      <c r="L4632" t="s">
        <v>32290</v>
      </c>
      <c r="M4632" t="s">
        <v>32292</v>
      </c>
      <c r="N4632" t="s">
        <v>5647</v>
      </c>
      <c r="O4632" t="s">
        <v>5633</v>
      </c>
      <c r="P4632" t="s">
        <v>5380</v>
      </c>
      <c r="Q4632" t="s">
        <v>32293</v>
      </c>
      <c r="R4632" s="26">
        <v>3</v>
      </c>
      <c r="S4632" s="23">
        <v>309040840000</v>
      </c>
      <c r="T4632" t="s">
        <v>37</v>
      </c>
      <c r="U4632" t="s">
        <v>6160</v>
      </c>
      <c r="V4632" s="39">
        <v>46161</v>
      </c>
      <c r="W4632" s="41">
        <v>33</v>
      </c>
      <c r="X4632" s="26" t="s">
        <v>25685</v>
      </c>
      <c r="Y4632">
        <v>34.909999999999997</v>
      </c>
      <c r="AA4632">
        <v>36.18</v>
      </c>
      <c r="AE4632" s="41">
        <v>71.09</v>
      </c>
      <c r="AF4632">
        <v>0</v>
      </c>
      <c r="AG4632">
        <v>1</v>
      </c>
      <c r="AH4632">
        <v>0</v>
      </c>
      <c r="AI4632">
        <v>0</v>
      </c>
      <c r="AJ4632">
        <v>0</v>
      </c>
      <c r="AK4632" s="30">
        <f t="shared" si="451"/>
        <v>1</v>
      </c>
      <c r="AL4632" s="45">
        <v>3</v>
      </c>
      <c r="AM4632" s="32">
        <f t="shared" si="450"/>
        <v>2</v>
      </c>
      <c r="AN4632" s="33" t="str">
        <f t="shared" si="452"/>
        <v>MOROSO</v>
      </c>
      <c r="AO4632" s="33" t="str">
        <f t="shared" si="453"/>
        <v>2meses_pendientes</v>
      </c>
      <c r="AP4632" s="33">
        <f t="shared" si="454"/>
        <v>66</v>
      </c>
      <c r="AQ4632" s="31">
        <f t="shared" si="455"/>
        <v>19</v>
      </c>
    </row>
    <row r="4633" spans="2:43" x14ac:dyDescent="0.3">
      <c r="B4633" s="37">
        <v>46160</v>
      </c>
      <c r="C4633" t="s">
        <v>35</v>
      </c>
      <c r="D4633" t="s">
        <v>32294</v>
      </c>
      <c r="E4633" t="s">
        <v>32295</v>
      </c>
      <c r="F4633" t="s">
        <v>32296</v>
      </c>
      <c r="G4633" t="s">
        <v>32297</v>
      </c>
      <c r="H4633" t="s">
        <v>32298</v>
      </c>
      <c r="I4633" t="s">
        <v>38</v>
      </c>
      <c r="J4633" t="s">
        <v>38</v>
      </c>
      <c r="K4633" t="s">
        <v>476</v>
      </c>
      <c r="L4633" t="s">
        <v>32299</v>
      </c>
      <c r="M4633" t="s">
        <v>32300</v>
      </c>
      <c r="N4633" t="s">
        <v>5647</v>
      </c>
      <c r="O4633" t="s">
        <v>5633</v>
      </c>
      <c r="P4633" t="s">
        <v>5380</v>
      </c>
      <c r="Q4633" t="s">
        <v>32301</v>
      </c>
      <c r="R4633" s="26">
        <v>2</v>
      </c>
      <c r="S4633" s="23">
        <v>357016640000</v>
      </c>
      <c r="T4633" t="s">
        <v>37</v>
      </c>
      <c r="U4633" t="s">
        <v>6160</v>
      </c>
      <c r="V4633" s="39">
        <v>46162</v>
      </c>
      <c r="W4633" s="41">
        <v>30</v>
      </c>
      <c r="X4633" s="26" t="s">
        <v>25685</v>
      </c>
      <c r="Y4633">
        <v>0.06</v>
      </c>
      <c r="Z4633">
        <v>30</v>
      </c>
      <c r="AE4633" s="41">
        <v>30.06</v>
      </c>
      <c r="AF4633">
        <v>1</v>
      </c>
      <c r="AG4633">
        <v>0</v>
      </c>
      <c r="AH4633">
        <v>0</v>
      </c>
      <c r="AI4633">
        <v>0</v>
      </c>
      <c r="AJ4633">
        <v>0</v>
      </c>
      <c r="AK4633" s="30">
        <f t="shared" si="451"/>
        <v>1</v>
      </c>
      <c r="AL4633" s="45">
        <v>3</v>
      </c>
      <c r="AM4633" s="32">
        <f t="shared" si="450"/>
        <v>2</v>
      </c>
      <c r="AN4633" s="33" t="str">
        <f t="shared" si="452"/>
        <v>MOROSO</v>
      </c>
      <c r="AO4633" s="33" t="str">
        <f t="shared" si="453"/>
        <v>2meses_pendientes</v>
      </c>
      <c r="AP4633" s="33">
        <f t="shared" si="454"/>
        <v>60</v>
      </c>
      <c r="AQ4633" s="31">
        <f t="shared" si="455"/>
        <v>20</v>
      </c>
    </row>
    <row r="4634" spans="2:43" x14ac:dyDescent="0.3">
      <c r="B4634" s="37">
        <v>46163</v>
      </c>
      <c r="C4634" t="s">
        <v>35</v>
      </c>
      <c r="D4634" t="s">
        <v>32302</v>
      </c>
      <c r="E4634" t="s">
        <v>32303</v>
      </c>
      <c r="F4634" t="s">
        <v>32304</v>
      </c>
      <c r="G4634" t="s">
        <v>32305</v>
      </c>
      <c r="H4634" t="s">
        <v>32306</v>
      </c>
      <c r="I4634" t="s">
        <v>38</v>
      </c>
      <c r="J4634" t="s">
        <v>38</v>
      </c>
      <c r="K4634" t="s">
        <v>796</v>
      </c>
      <c r="L4634" t="s">
        <v>32307</v>
      </c>
      <c r="M4634" t="s">
        <v>32308</v>
      </c>
      <c r="N4634" t="s">
        <v>5647</v>
      </c>
      <c r="O4634" t="s">
        <v>5633</v>
      </c>
      <c r="P4634" t="s">
        <v>5380</v>
      </c>
      <c r="Q4634" t="s">
        <v>32309</v>
      </c>
      <c r="R4634" s="26">
        <v>3</v>
      </c>
      <c r="S4634" s="23">
        <v>204052490000</v>
      </c>
      <c r="T4634" t="s">
        <v>37</v>
      </c>
      <c r="U4634" t="s">
        <v>6160</v>
      </c>
      <c r="V4634" s="39">
        <v>46164</v>
      </c>
      <c r="W4634" s="41">
        <v>33</v>
      </c>
      <c r="X4634" s="26" t="s">
        <v>25685</v>
      </c>
      <c r="Y4634">
        <v>34.909999999999997</v>
      </c>
      <c r="AE4634" s="41">
        <v>34.909999999999997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 s="30">
        <f t="shared" si="451"/>
        <v>0</v>
      </c>
      <c r="AL4634" s="45">
        <v>3</v>
      </c>
      <c r="AM4634" s="32">
        <f t="shared" si="450"/>
        <v>3</v>
      </c>
      <c r="AN4634" s="33" t="str">
        <f t="shared" si="452"/>
        <v>NPN</v>
      </c>
      <c r="AO4634" s="33" t="str">
        <f t="shared" si="453"/>
        <v>3meses_pendientes</v>
      </c>
      <c r="AP4634" s="33">
        <f t="shared" si="454"/>
        <v>99</v>
      </c>
      <c r="AQ4634" s="31">
        <f t="shared" si="455"/>
        <v>22</v>
      </c>
    </row>
    <row r="4635" spans="2:43" x14ac:dyDescent="0.3">
      <c r="B4635" s="37">
        <v>46163</v>
      </c>
      <c r="C4635" t="s">
        <v>35</v>
      </c>
      <c r="D4635" t="s">
        <v>32310</v>
      </c>
      <c r="E4635" t="s">
        <v>32311</v>
      </c>
      <c r="F4635" t="s">
        <v>32312</v>
      </c>
      <c r="G4635" t="s">
        <v>32313</v>
      </c>
      <c r="H4635" t="s">
        <v>32314</v>
      </c>
      <c r="I4635" t="s">
        <v>6217</v>
      </c>
      <c r="J4635" t="s">
        <v>6218</v>
      </c>
      <c r="K4635" t="s">
        <v>18088</v>
      </c>
      <c r="L4635" t="s">
        <v>32315</v>
      </c>
      <c r="M4635" t="s">
        <v>32316</v>
      </c>
      <c r="N4635" t="s">
        <v>5647</v>
      </c>
      <c r="O4635" t="s">
        <v>5633</v>
      </c>
      <c r="P4635" t="s">
        <v>5380</v>
      </c>
      <c r="Q4635" t="s">
        <v>32317</v>
      </c>
      <c r="R4635" s="26">
        <v>3</v>
      </c>
      <c r="S4635" s="23">
        <v>208091730000</v>
      </c>
      <c r="T4635" t="s">
        <v>37</v>
      </c>
      <c r="U4635" t="s">
        <v>6160</v>
      </c>
      <c r="V4635" s="39">
        <v>46167</v>
      </c>
      <c r="W4635" s="41">
        <v>35</v>
      </c>
      <c r="X4635" s="26" t="s">
        <v>25685</v>
      </c>
      <c r="Z4635">
        <v>34.909999999999997</v>
      </c>
      <c r="AE4635" s="41">
        <v>34.909999999999997</v>
      </c>
      <c r="AF4635">
        <v>1</v>
      </c>
      <c r="AG4635">
        <v>0</v>
      </c>
      <c r="AH4635">
        <v>0</v>
      </c>
      <c r="AI4635">
        <v>0</v>
      </c>
      <c r="AJ4635">
        <v>0</v>
      </c>
      <c r="AK4635" s="30">
        <f t="shared" si="451"/>
        <v>1</v>
      </c>
      <c r="AL4635" s="45">
        <v>3</v>
      </c>
      <c r="AM4635" s="32">
        <f t="shared" si="450"/>
        <v>2</v>
      </c>
      <c r="AN4635" s="33" t="str">
        <f t="shared" si="452"/>
        <v>MOROSO</v>
      </c>
      <c r="AO4635" s="33" t="str">
        <f t="shared" si="453"/>
        <v>2meses_pendientes</v>
      </c>
      <c r="AP4635" s="33">
        <f t="shared" si="454"/>
        <v>70</v>
      </c>
      <c r="AQ4635" s="31">
        <f t="shared" si="455"/>
        <v>25</v>
      </c>
    </row>
    <row r="4636" spans="2:43" x14ac:dyDescent="0.3">
      <c r="B4636" s="37">
        <v>46167</v>
      </c>
      <c r="C4636" t="s">
        <v>35</v>
      </c>
      <c r="D4636" t="s">
        <v>32318</v>
      </c>
      <c r="E4636" t="s">
        <v>32319</v>
      </c>
      <c r="F4636" t="s">
        <v>32320</v>
      </c>
      <c r="G4636" t="s">
        <v>32321</v>
      </c>
      <c r="H4636" t="s">
        <v>32322</v>
      </c>
      <c r="I4636" t="s">
        <v>38</v>
      </c>
      <c r="J4636" t="s">
        <v>825</v>
      </c>
      <c r="K4636" t="s">
        <v>1026</v>
      </c>
      <c r="L4636" t="s">
        <v>32323</v>
      </c>
      <c r="M4636" t="s">
        <v>32324</v>
      </c>
      <c r="N4636" t="s">
        <v>5647</v>
      </c>
      <c r="O4636" t="s">
        <v>5633</v>
      </c>
      <c r="P4636" t="s">
        <v>5380</v>
      </c>
      <c r="Q4636" t="s">
        <v>32325</v>
      </c>
      <c r="R4636" s="26">
        <v>2</v>
      </c>
      <c r="S4636" s="23">
        <v>362144410000</v>
      </c>
      <c r="T4636" t="s">
        <v>37</v>
      </c>
      <c r="U4636" t="s">
        <v>6160</v>
      </c>
      <c r="V4636" s="39">
        <v>46167</v>
      </c>
      <c r="W4636" s="41">
        <v>30</v>
      </c>
      <c r="X4636" s="26" t="s">
        <v>25685</v>
      </c>
      <c r="Z4636">
        <v>30</v>
      </c>
      <c r="AE4636" s="41">
        <v>30</v>
      </c>
      <c r="AF4636">
        <v>1</v>
      </c>
      <c r="AG4636">
        <v>0</v>
      </c>
      <c r="AH4636">
        <v>0</v>
      </c>
      <c r="AI4636">
        <v>0</v>
      </c>
      <c r="AJ4636">
        <v>0</v>
      </c>
      <c r="AK4636" s="30">
        <f t="shared" si="451"/>
        <v>1</v>
      </c>
      <c r="AL4636" s="45">
        <v>3</v>
      </c>
      <c r="AM4636" s="32">
        <f t="shared" si="450"/>
        <v>2</v>
      </c>
      <c r="AN4636" s="33" t="str">
        <f t="shared" si="452"/>
        <v>MOROSO</v>
      </c>
      <c r="AO4636" s="33" t="str">
        <f t="shared" si="453"/>
        <v>2meses_pendientes</v>
      </c>
      <c r="AP4636" s="33">
        <f t="shared" si="454"/>
        <v>60</v>
      </c>
      <c r="AQ4636" s="31">
        <f t="shared" si="455"/>
        <v>25</v>
      </c>
    </row>
    <row r="4637" spans="2:43" x14ac:dyDescent="0.3">
      <c r="B4637" s="37">
        <v>46169</v>
      </c>
      <c r="C4637" t="s">
        <v>35</v>
      </c>
      <c r="D4637" t="s">
        <v>32326</v>
      </c>
      <c r="E4637" t="s">
        <v>32327</v>
      </c>
      <c r="F4637" t="s">
        <v>32328</v>
      </c>
      <c r="G4637" t="s">
        <v>32329</v>
      </c>
      <c r="H4637" t="s">
        <v>32330</v>
      </c>
      <c r="I4637" t="s">
        <v>38</v>
      </c>
      <c r="J4637" t="s">
        <v>529</v>
      </c>
      <c r="K4637" t="s">
        <v>5578</v>
      </c>
      <c r="L4637" t="s">
        <v>32331</v>
      </c>
      <c r="M4637" t="s">
        <v>32332</v>
      </c>
      <c r="N4637" t="s">
        <v>5647</v>
      </c>
      <c r="O4637" t="s">
        <v>5633</v>
      </c>
      <c r="P4637" t="s">
        <v>5380</v>
      </c>
      <c r="Q4637" t="s">
        <v>32333</v>
      </c>
      <c r="R4637" s="26">
        <v>2</v>
      </c>
      <c r="S4637" s="23">
        <v>355373690000</v>
      </c>
      <c r="T4637" t="s">
        <v>37</v>
      </c>
      <c r="U4637" t="s">
        <v>6160</v>
      </c>
      <c r="V4637" s="39">
        <v>46171</v>
      </c>
      <c r="W4637" s="41">
        <v>26</v>
      </c>
      <c r="X4637" s="26" t="s">
        <v>25685</v>
      </c>
      <c r="AE4637" s="41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 s="30">
        <f t="shared" si="451"/>
        <v>0</v>
      </c>
      <c r="AL4637" s="45">
        <v>3</v>
      </c>
      <c r="AM4637" s="32">
        <f t="shared" si="450"/>
        <v>3</v>
      </c>
      <c r="AN4637" s="33" t="str">
        <f t="shared" si="452"/>
        <v>NPN</v>
      </c>
      <c r="AO4637" s="33" t="str">
        <f t="shared" si="453"/>
        <v>3meses_pendientes</v>
      </c>
      <c r="AP4637" s="33">
        <f t="shared" si="454"/>
        <v>78</v>
      </c>
      <c r="AQ4637" s="31">
        <f t="shared" si="455"/>
        <v>29</v>
      </c>
    </row>
    <row r="4638" spans="2:43" x14ac:dyDescent="0.3">
      <c r="B4638" s="37">
        <v>46171</v>
      </c>
      <c r="C4638" t="s">
        <v>35</v>
      </c>
      <c r="D4638" t="s">
        <v>32334</v>
      </c>
      <c r="E4638" t="s">
        <v>32335</v>
      </c>
      <c r="F4638" t="s">
        <v>5721</v>
      </c>
      <c r="G4638" t="s">
        <v>32336</v>
      </c>
      <c r="H4638" t="s">
        <v>32337</v>
      </c>
      <c r="I4638" t="s">
        <v>38</v>
      </c>
      <c r="J4638" t="s">
        <v>38</v>
      </c>
      <c r="K4638" t="s">
        <v>810</v>
      </c>
      <c r="L4638" t="s">
        <v>32338</v>
      </c>
      <c r="M4638" t="s">
        <v>32339</v>
      </c>
      <c r="N4638" t="s">
        <v>5647</v>
      </c>
      <c r="O4638" t="s">
        <v>5633</v>
      </c>
      <c r="P4638" t="s">
        <v>5380</v>
      </c>
      <c r="Q4638" t="s">
        <v>32340</v>
      </c>
      <c r="R4638" s="26">
        <v>2</v>
      </c>
      <c r="S4638" s="23">
        <v>319025160000</v>
      </c>
      <c r="T4638" t="s">
        <v>37</v>
      </c>
      <c r="U4638" t="s">
        <v>6160</v>
      </c>
      <c r="V4638" s="39">
        <v>46171</v>
      </c>
      <c r="W4638" s="41">
        <v>30</v>
      </c>
      <c r="X4638" s="26" t="s">
        <v>25685</v>
      </c>
      <c r="Z4638">
        <v>30.44</v>
      </c>
      <c r="AE4638" s="41">
        <v>30.44</v>
      </c>
      <c r="AF4638">
        <v>1</v>
      </c>
      <c r="AG4638">
        <v>0</v>
      </c>
      <c r="AH4638">
        <v>0</v>
      </c>
      <c r="AI4638">
        <v>0</v>
      </c>
      <c r="AJ4638">
        <v>0</v>
      </c>
      <c r="AK4638" s="30">
        <f t="shared" si="451"/>
        <v>1</v>
      </c>
      <c r="AL4638" s="45">
        <v>3</v>
      </c>
      <c r="AM4638" s="32">
        <f t="shared" si="450"/>
        <v>2</v>
      </c>
      <c r="AN4638" s="33" t="str">
        <f t="shared" si="452"/>
        <v>MOROSO</v>
      </c>
      <c r="AO4638" s="33" t="str">
        <f t="shared" si="453"/>
        <v>2meses_pendientes</v>
      </c>
      <c r="AP4638" s="33">
        <f t="shared" si="454"/>
        <v>60</v>
      </c>
      <c r="AQ4638" s="31">
        <f t="shared" si="455"/>
        <v>29</v>
      </c>
    </row>
    <row r="4639" spans="2:43" x14ac:dyDescent="0.3">
      <c r="B4639" s="37">
        <v>46171</v>
      </c>
      <c r="C4639" t="s">
        <v>35</v>
      </c>
      <c r="D4639" t="s">
        <v>32341</v>
      </c>
      <c r="E4639" t="s">
        <v>32342</v>
      </c>
      <c r="F4639" t="s">
        <v>5721</v>
      </c>
      <c r="G4639" t="s">
        <v>32343</v>
      </c>
      <c r="H4639" t="s">
        <v>32344</v>
      </c>
      <c r="I4639" t="s">
        <v>38</v>
      </c>
      <c r="J4639" t="s">
        <v>38</v>
      </c>
      <c r="K4639" t="s">
        <v>1121</v>
      </c>
      <c r="L4639" t="s">
        <v>32345</v>
      </c>
      <c r="M4639" t="s">
        <v>32339</v>
      </c>
      <c r="N4639" t="s">
        <v>5647</v>
      </c>
      <c r="O4639" t="s">
        <v>5633</v>
      </c>
      <c r="P4639" t="s">
        <v>5380</v>
      </c>
      <c r="Q4639" t="s">
        <v>32346</v>
      </c>
      <c r="R4639" s="26">
        <v>3</v>
      </c>
      <c r="S4639" s="23">
        <v>369148810000</v>
      </c>
      <c r="T4639" t="s">
        <v>37</v>
      </c>
      <c r="U4639" t="s">
        <v>6160</v>
      </c>
      <c r="V4639" s="39">
        <v>46172</v>
      </c>
      <c r="W4639" s="41">
        <v>33</v>
      </c>
      <c r="X4639" s="26" t="s">
        <v>25685</v>
      </c>
      <c r="Y4639">
        <v>35</v>
      </c>
      <c r="AE4639" s="41">
        <v>35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 s="30">
        <f t="shared" si="451"/>
        <v>0</v>
      </c>
      <c r="AL4639" s="45">
        <v>3</v>
      </c>
      <c r="AM4639" s="32">
        <f t="shared" si="450"/>
        <v>3</v>
      </c>
      <c r="AN4639" s="33" t="str">
        <f t="shared" si="452"/>
        <v>NPN</v>
      </c>
      <c r="AO4639" s="33" t="str">
        <f t="shared" si="453"/>
        <v>3meses_pendientes</v>
      </c>
      <c r="AP4639" s="33">
        <f t="shared" si="454"/>
        <v>99</v>
      </c>
      <c r="AQ4639" s="31">
        <f t="shared" si="455"/>
        <v>30</v>
      </c>
    </row>
    <row r="4640" spans="2:43" x14ac:dyDescent="0.3">
      <c r="B4640" s="37">
        <v>46171</v>
      </c>
      <c r="C4640" t="s">
        <v>35</v>
      </c>
      <c r="D4640" t="s">
        <v>32347</v>
      </c>
      <c r="E4640" t="s">
        <v>32348</v>
      </c>
      <c r="F4640" t="s">
        <v>32349</v>
      </c>
      <c r="G4640" t="s">
        <v>32343</v>
      </c>
      <c r="H4640" t="s">
        <v>32350</v>
      </c>
      <c r="I4640" t="s">
        <v>38</v>
      </c>
      <c r="J4640" t="s">
        <v>38</v>
      </c>
      <c r="K4640" t="s">
        <v>476</v>
      </c>
      <c r="L4640" t="s">
        <v>32351</v>
      </c>
      <c r="M4640" t="s">
        <v>32352</v>
      </c>
      <c r="N4640" t="s">
        <v>5647</v>
      </c>
      <c r="O4640" t="s">
        <v>5633</v>
      </c>
      <c r="P4640" t="s">
        <v>5380</v>
      </c>
      <c r="Q4640" t="s">
        <v>32353</v>
      </c>
      <c r="R4640" s="26">
        <v>3</v>
      </c>
      <c r="S4640" s="23">
        <v>341445790000</v>
      </c>
      <c r="T4640" t="s">
        <v>37</v>
      </c>
      <c r="U4640" t="s">
        <v>6160</v>
      </c>
      <c r="V4640" s="39">
        <v>46172</v>
      </c>
      <c r="W4640" s="41">
        <v>40</v>
      </c>
      <c r="X4640" s="26" t="s">
        <v>25685</v>
      </c>
      <c r="Z4640">
        <v>42</v>
      </c>
      <c r="AE4640" s="41">
        <v>42</v>
      </c>
      <c r="AF4640">
        <v>1</v>
      </c>
      <c r="AG4640">
        <v>0</v>
      </c>
      <c r="AH4640">
        <v>0</v>
      </c>
      <c r="AI4640">
        <v>0</v>
      </c>
      <c r="AJ4640">
        <v>0</v>
      </c>
      <c r="AK4640" s="30">
        <f t="shared" si="451"/>
        <v>1</v>
      </c>
      <c r="AL4640" s="45">
        <v>3</v>
      </c>
      <c r="AM4640" s="32">
        <f t="shared" si="450"/>
        <v>2</v>
      </c>
      <c r="AN4640" s="33" t="str">
        <f t="shared" si="452"/>
        <v>MOROSO</v>
      </c>
      <c r="AO4640" s="33" t="str">
        <f t="shared" si="453"/>
        <v>2meses_pendientes</v>
      </c>
      <c r="AP4640" s="33">
        <f t="shared" si="454"/>
        <v>80</v>
      </c>
      <c r="AQ4640" s="31">
        <f t="shared" si="455"/>
        <v>30</v>
      </c>
    </row>
    <row r="4641" spans="2:43" x14ac:dyDescent="0.3">
      <c r="B4641" s="37">
        <v>46149</v>
      </c>
      <c r="C4641" t="s">
        <v>35</v>
      </c>
      <c r="D4641" t="s">
        <v>32354</v>
      </c>
      <c r="E4641" t="s">
        <v>32355</v>
      </c>
      <c r="F4641" t="s">
        <v>32356</v>
      </c>
      <c r="G4641" t="s">
        <v>32357</v>
      </c>
      <c r="H4641" t="s">
        <v>32358</v>
      </c>
      <c r="I4641" t="s">
        <v>38</v>
      </c>
      <c r="J4641" t="s">
        <v>38</v>
      </c>
      <c r="M4641" t="s">
        <v>32359</v>
      </c>
      <c r="N4641" t="s">
        <v>5439</v>
      </c>
      <c r="O4641" t="s">
        <v>5633</v>
      </c>
      <c r="P4641" t="s">
        <v>5380</v>
      </c>
      <c r="Q4641" t="s">
        <v>32360</v>
      </c>
      <c r="R4641" s="26">
        <v>2</v>
      </c>
      <c r="S4641" s="23">
        <v>363126430000</v>
      </c>
      <c r="T4641" t="s">
        <v>37</v>
      </c>
      <c r="U4641" t="s">
        <v>6160</v>
      </c>
      <c r="V4641" s="39">
        <v>46150</v>
      </c>
      <c r="W4641" s="41">
        <v>30</v>
      </c>
      <c r="X4641" s="26" t="s">
        <v>25685</v>
      </c>
      <c r="Y4641">
        <v>66.319999999999993</v>
      </c>
      <c r="Z4641">
        <v>66.319999999999993</v>
      </c>
      <c r="AE4641" s="41">
        <v>132.63999999999999</v>
      </c>
      <c r="AF4641">
        <v>1</v>
      </c>
      <c r="AG4641">
        <v>0</v>
      </c>
      <c r="AH4641">
        <v>0</v>
      </c>
      <c r="AI4641">
        <v>0</v>
      </c>
      <c r="AJ4641">
        <v>0</v>
      </c>
      <c r="AK4641" s="30">
        <f t="shared" si="451"/>
        <v>1</v>
      </c>
      <c r="AL4641" s="45">
        <v>3</v>
      </c>
      <c r="AM4641" s="32">
        <f t="shared" si="450"/>
        <v>2</v>
      </c>
      <c r="AN4641" s="33" t="str">
        <f t="shared" si="452"/>
        <v>MOROSO</v>
      </c>
      <c r="AO4641" s="33" t="str">
        <f t="shared" si="453"/>
        <v>2meses_pendientes</v>
      </c>
      <c r="AP4641" s="33">
        <f t="shared" si="454"/>
        <v>60</v>
      </c>
      <c r="AQ4641" s="31">
        <f t="shared" si="455"/>
        <v>8</v>
      </c>
    </row>
    <row r="4642" spans="2:43" x14ac:dyDescent="0.3">
      <c r="B4642" s="37">
        <v>46149</v>
      </c>
      <c r="C4642" t="s">
        <v>35</v>
      </c>
      <c r="D4642" t="s">
        <v>32361</v>
      </c>
      <c r="E4642" t="s">
        <v>32362</v>
      </c>
      <c r="F4642" t="s">
        <v>32363</v>
      </c>
      <c r="G4642" t="s">
        <v>32364</v>
      </c>
      <c r="H4642" t="s">
        <v>32365</v>
      </c>
      <c r="I4642" t="s">
        <v>38</v>
      </c>
      <c r="J4642" t="s">
        <v>38</v>
      </c>
      <c r="M4642" t="s">
        <v>32366</v>
      </c>
      <c r="N4642" t="s">
        <v>5439</v>
      </c>
      <c r="O4642" t="s">
        <v>5633</v>
      </c>
      <c r="P4642" t="s">
        <v>5380</v>
      </c>
      <c r="Q4642" t="s">
        <v>32367</v>
      </c>
      <c r="R4642" s="26">
        <v>3</v>
      </c>
      <c r="S4642" s="23">
        <v>368026430000</v>
      </c>
      <c r="T4642" t="s">
        <v>37</v>
      </c>
      <c r="U4642" t="s">
        <v>6160</v>
      </c>
      <c r="V4642" s="39">
        <v>46153</v>
      </c>
      <c r="W4642" s="41">
        <v>40</v>
      </c>
      <c r="X4642" s="26" t="s">
        <v>25685</v>
      </c>
      <c r="Y4642">
        <v>20</v>
      </c>
      <c r="Z4642">
        <v>62.86</v>
      </c>
      <c r="AE4642" s="41">
        <v>82.86</v>
      </c>
      <c r="AF4642">
        <v>1</v>
      </c>
      <c r="AG4642">
        <v>0</v>
      </c>
      <c r="AH4642">
        <v>0</v>
      </c>
      <c r="AI4642">
        <v>0</v>
      </c>
      <c r="AJ4642">
        <v>0</v>
      </c>
      <c r="AK4642" s="30">
        <f t="shared" si="451"/>
        <v>1</v>
      </c>
      <c r="AL4642" s="45">
        <v>3</v>
      </c>
      <c r="AM4642" s="32">
        <f t="shared" si="450"/>
        <v>2</v>
      </c>
      <c r="AN4642" s="33" t="str">
        <f t="shared" si="452"/>
        <v>MOROSO</v>
      </c>
      <c r="AO4642" s="33" t="str">
        <f t="shared" si="453"/>
        <v>2meses_pendientes</v>
      </c>
      <c r="AP4642" s="33">
        <f t="shared" si="454"/>
        <v>80</v>
      </c>
      <c r="AQ4642" s="31">
        <f t="shared" si="455"/>
        <v>11</v>
      </c>
    </row>
    <row r="4643" spans="2:43" x14ac:dyDescent="0.3">
      <c r="B4643" s="37">
        <v>46151</v>
      </c>
      <c r="C4643" t="s">
        <v>35</v>
      </c>
      <c r="D4643" t="s">
        <v>32368</v>
      </c>
      <c r="E4643" t="s">
        <v>32369</v>
      </c>
      <c r="F4643" t="s">
        <v>32370</v>
      </c>
      <c r="G4643" t="s">
        <v>32371</v>
      </c>
      <c r="H4643" t="s">
        <v>32372</v>
      </c>
      <c r="I4643" t="s">
        <v>38</v>
      </c>
      <c r="J4643" t="s">
        <v>38</v>
      </c>
      <c r="M4643" t="s">
        <v>32373</v>
      </c>
      <c r="N4643" t="s">
        <v>5439</v>
      </c>
      <c r="O4643" t="s">
        <v>5633</v>
      </c>
      <c r="P4643" t="s">
        <v>5380</v>
      </c>
      <c r="Q4643" t="s">
        <v>32374</v>
      </c>
      <c r="R4643" s="26">
        <v>3</v>
      </c>
      <c r="S4643" s="23">
        <v>368128570000</v>
      </c>
      <c r="T4643" t="s">
        <v>37</v>
      </c>
      <c r="U4643" t="s">
        <v>6160</v>
      </c>
      <c r="V4643" s="39">
        <v>46150</v>
      </c>
      <c r="W4643" s="41">
        <v>37</v>
      </c>
      <c r="X4643" s="26" t="s">
        <v>25685</v>
      </c>
      <c r="Z4643">
        <v>38.4</v>
      </c>
      <c r="AA4643">
        <v>38.4</v>
      </c>
      <c r="AE4643" s="41">
        <v>76.8</v>
      </c>
      <c r="AF4643">
        <v>1</v>
      </c>
      <c r="AG4643">
        <v>1</v>
      </c>
      <c r="AH4643">
        <v>0</v>
      </c>
      <c r="AI4643">
        <v>0</v>
      </c>
      <c r="AJ4643">
        <v>0</v>
      </c>
      <c r="AK4643" s="30">
        <f t="shared" si="451"/>
        <v>2</v>
      </c>
      <c r="AL4643" s="45">
        <v>3</v>
      </c>
      <c r="AM4643" s="32">
        <f t="shared" si="450"/>
        <v>1</v>
      </c>
      <c r="AN4643" s="33" t="str">
        <f t="shared" si="452"/>
        <v>MOROSO</v>
      </c>
      <c r="AO4643" s="33" t="str">
        <f t="shared" si="453"/>
        <v>1meses_pendientes</v>
      </c>
      <c r="AP4643" s="33">
        <f t="shared" si="454"/>
        <v>37</v>
      </c>
      <c r="AQ4643" s="31">
        <f t="shared" si="455"/>
        <v>8</v>
      </c>
    </row>
    <row r="4644" spans="2:43" x14ac:dyDescent="0.3">
      <c r="B4644" s="37">
        <v>46153</v>
      </c>
      <c r="C4644" t="s">
        <v>35</v>
      </c>
      <c r="D4644" t="s">
        <v>32375</v>
      </c>
      <c r="E4644" t="s">
        <v>32376</v>
      </c>
      <c r="F4644" t="s">
        <v>32377</v>
      </c>
      <c r="G4644" t="s">
        <v>32378</v>
      </c>
      <c r="H4644" t="s">
        <v>32379</v>
      </c>
      <c r="I4644" t="s">
        <v>38</v>
      </c>
      <c r="J4644" t="s">
        <v>38</v>
      </c>
      <c r="M4644" t="s">
        <v>32373</v>
      </c>
      <c r="N4644" t="s">
        <v>5439</v>
      </c>
      <c r="O4644" t="s">
        <v>5633</v>
      </c>
      <c r="P4644" t="s">
        <v>5380</v>
      </c>
      <c r="Q4644" t="s">
        <v>32380</v>
      </c>
      <c r="R4644" s="26">
        <v>3</v>
      </c>
      <c r="S4644" s="23">
        <v>236000500000</v>
      </c>
      <c r="T4644" t="s">
        <v>37</v>
      </c>
      <c r="U4644" t="s">
        <v>6160</v>
      </c>
      <c r="V4644" s="39">
        <v>46151</v>
      </c>
      <c r="W4644" s="41">
        <v>33</v>
      </c>
      <c r="X4644" s="26" t="s">
        <v>25685</v>
      </c>
      <c r="Z4644">
        <v>34.909999999999997</v>
      </c>
      <c r="AE4644" s="41">
        <v>34.909999999999997</v>
      </c>
      <c r="AF4644">
        <v>1</v>
      </c>
      <c r="AG4644">
        <v>0</v>
      </c>
      <c r="AH4644">
        <v>0</v>
      </c>
      <c r="AI4644">
        <v>0</v>
      </c>
      <c r="AJ4644">
        <v>0</v>
      </c>
      <c r="AK4644" s="30">
        <f t="shared" si="451"/>
        <v>1</v>
      </c>
      <c r="AL4644" s="45">
        <v>3</v>
      </c>
      <c r="AM4644" s="32">
        <f t="shared" si="450"/>
        <v>2</v>
      </c>
      <c r="AN4644" s="33" t="str">
        <f t="shared" si="452"/>
        <v>MOROSO</v>
      </c>
      <c r="AO4644" s="33" t="str">
        <f t="shared" si="453"/>
        <v>2meses_pendientes</v>
      </c>
      <c r="AP4644" s="33">
        <f t="shared" si="454"/>
        <v>66</v>
      </c>
      <c r="AQ4644" s="31">
        <f t="shared" si="455"/>
        <v>9</v>
      </c>
    </row>
    <row r="4645" spans="2:43" x14ac:dyDescent="0.3">
      <c r="B4645" s="37">
        <v>46153</v>
      </c>
      <c r="C4645" t="s">
        <v>35</v>
      </c>
      <c r="D4645" t="s">
        <v>32381</v>
      </c>
      <c r="E4645" t="s">
        <v>32382</v>
      </c>
      <c r="F4645" t="s">
        <v>32383</v>
      </c>
      <c r="G4645" t="s">
        <v>32384</v>
      </c>
      <c r="H4645" t="s">
        <v>32385</v>
      </c>
      <c r="I4645" t="s">
        <v>38</v>
      </c>
      <c r="J4645" t="s">
        <v>38</v>
      </c>
      <c r="M4645" t="s">
        <v>32386</v>
      </c>
      <c r="N4645" t="s">
        <v>5439</v>
      </c>
      <c r="O4645" t="s">
        <v>5633</v>
      </c>
      <c r="P4645" t="s">
        <v>5380</v>
      </c>
      <c r="Q4645" t="s">
        <v>32387</v>
      </c>
      <c r="R4645" s="26">
        <v>3</v>
      </c>
      <c r="S4645" s="23">
        <v>366105420000</v>
      </c>
      <c r="T4645" t="s">
        <v>37</v>
      </c>
      <c r="U4645" t="s">
        <v>6160</v>
      </c>
      <c r="V4645" s="39">
        <v>46153</v>
      </c>
      <c r="W4645" s="41">
        <v>48</v>
      </c>
      <c r="X4645" s="26" t="s">
        <v>25685</v>
      </c>
      <c r="Y4645">
        <v>25</v>
      </c>
      <c r="Z4645">
        <v>50</v>
      </c>
      <c r="AE4645" s="41">
        <v>75</v>
      </c>
      <c r="AF4645">
        <v>1</v>
      </c>
      <c r="AG4645">
        <v>0</v>
      </c>
      <c r="AH4645">
        <v>0</v>
      </c>
      <c r="AI4645">
        <v>0</v>
      </c>
      <c r="AJ4645">
        <v>0</v>
      </c>
      <c r="AK4645" s="30">
        <f t="shared" si="451"/>
        <v>1</v>
      </c>
      <c r="AL4645" s="45">
        <v>3</v>
      </c>
      <c r="AM4645" s="32">
        <f t="shared" si="450"/>
        <v>2</v>
      </c>
      <c r="AN4645" s="33" t="str">
        <f t="shared" si="452"/>
        <v>MOROSO</v>
      </c>
      <c r="AO4645" s="33" t="str">
        <f t="shared" si="453"/>
        <v>2meses_pendientes</v>
      </c>
      <c r="AP4645" s="33">
        <f t="shared" si="454"/>
        <v>96</v>
      </c>
      <c r="AQ4645" s="31">
        <f t="shared" si="455"/>
        <v>11</v>
      </c>
    </row>
    <row r="4646" spans="2:43" x14ac:dyDescent="0.3">
      <c r="B4646" s="37">
        <v>46153</v>
      </c>
      <c r="C4646" t="s">
        <v>35</v>
      </c>
      <c r="D4646" t="s">
        <v>32388</v>
      </c>
      <c r="E4646" t="s">
        <v>32389</v>
      </c>
      <c r="F4646" t="s">
        <v>32390</v>
      </c>
      <c r="G4646" t="s">
        <v>32391</v>
      </c>
      <c r="H4646" t="s">
        <v>32392</v>
      </c>
      <c r="I4646" t="s">
        <v>38</v>
      </c>
      <c r="J4646" t="s">
        <v>38</v>
      </c>
      <c r="M4646" t="s">
        <v>32393</v>
      </c>
      <c r="N4646" t="s">
        <v>5439</v>
      </c>
      <c r="O4646" t="s">
        <v>5633</v>
      </c>
      <c r="P4646" t="s">
        <v>5380</v>
      </c>
      <c r="Q4646" t="s">
        <v>32394</v>
      </c>
      <c r="R4646" s="26">
        <v>3</v>
      </c>
      <c r="S4646" s="23">
        <v>325066660000</v>
      </c>
      <c r="T4646" t="s">
        <v>37</v>
      </c>
      <c r="U4646" t="s">
        <v>6160</v>
      </c>
      <c r="V4646" s="39">
        <v>46154</v>
      </c>
      <c r="W4646" s="41">
        <v>46</v>
      </c>
      <c r="X4646" s="26" t="s">
        <v>25685</v>
      </c>
      <c r="Y4646">
        <v>47.8</v>
      </c>
      <c r="Z4646">
        <v>55.32</v>
      </c>
      <c r="AE4646" s="41">
        <v>103.12</v>
      </c>
      <c r="AF4646">
        <v>1</v>
      </c>
      <c r="AG4646">
        <v>0</v>
      </c>
      <c r="AH4646">
        <v>0</v>
      </c>
      <c r="AI4646">
        <v>0</v>
      </c>
      <c r="AJ4646">
        <v>0</v>
      </c>
      <c r="AK4646" s="30">
        <f t="shared" si="451"/>
        <v>1</v>
      </c>
      <c r="AL4646" s="45">
        <v>3</v>
      </c>
      <c r="AM4646" s="32">
        <f t="shared" si="450"/>
        <v>2</v>
      </c>
      <c r="AN4646" s="33" t="str">
        <f t="shared" si="452"/>
        <v>MOROSO</v>
      </c>
      <c r="AO4646" s="33" t="str">
        <f t="shared" si="453"/>
        <v>2meses_pendientes</v>
      </c>
      <c r="AP4646" s="33">
        <f t="shared" si="454"/>
        <v>92</v>
      </c>
      <c r="AQ4646" s="31">
        <f t="shared" si="455"/>
        <v>12</v>
      </c>
    </row>
    <row r="4647" spans="2:43" x14ac:dyDescent="0.3">
      <c r="B4647" s="37">
        <v>46156</v>
      </c>
      <c r="C4647" t="s">
        <v>35</v>
      </c>
      <c r="D4647" t="s">
        <v>32395</v>
      </c>
      <c r="E4647" t="s">
        <v>32396</v>
      </c>
      <c r="F4647" t="s">
        <v>32397</v>
      </c>
      <c r="G4647" t="s">
        <v>32398</v>
      </c>
      <c r="H4647" t="s">
        <v>32399</v>
      </c>
      <c r="I4647" t="s">
        <v>38</v>
      </c>
      <c r="J4647" t="s">
        <v>38</v>
      </c>
      <c r="M4647" t="s">
        <v>32400</v>
      </c>
      <c r="N4647" t="s">
        <v>5439</v>
      </c>
      <c r="O4647" t="s">
        <v>5633</v>
      </c>
      <c r="P4647" t="s">
        <v>5380</v>
      </c>
      <c r="Q4647" t="s">
        <v>32401</v>
      </c>
      <c r="R4647" s="26">
        <v>2</v>
      </c>
      <c r="S4647" s="23">
        <v>369132720000</v>
      </c>
      <c r="T4647" t="s">
        <v>37</v>
      </c>
      <c r="U4647" t="s">
        <v>6160</v>
      </c>
      <c r="V4647" s="39">
        <v>46155</v>
      </c>
      <c r="W4647" s="41">
        <v>30</v>
      </c>
      <c r="X4647" s="26" t="s">
        <v>25685</v>
      </c>
      <c r="Z4647">
        <v>30.44</v>
      </c>
      <c r="AA4647">
        <v>30.44</v>
      </c>
      <c r="AE4647" s="41">
        <v>60.88</v>
      </c>
      <c r="AF4647">
        <v>1</v>
      </c>
      <c r="AG4647">
        <v>1</v>
      </c>
      <c r="AH4647">
        <v>0</v>
      </c>
      <c r="AI4647">
        <v>0</v>
      </c>
      <c r="AJ4647">
        <v>0</v>
      </c>
      <c r="AK4647" s="30">
        <f t="shared" si="451"/>
        <v>2</v>
      </c>
      <c r="AL4647" s="45">
        <v>3</v>
      </c>
      <c r="AM4647" s="32">
        <f t="shared" si="450"/>
        <v>1</v>
      </c>
      <c r="AN4647" s="33" t="str">
        <f t="shared" si="452"/>
        <v>MOROSO</v>
      </c>
      <c r="AO4647" s="33" t="str">
        <f t="shared" si="453"/>
        <v>1meses_pendientes</v>
      </c>
      <c r="AP4647" s="33">
        <f t="shared" si="454"/>
        <v>30</v>
      </c>
      <c r="AQ4647" s="31">
        <f t="shared" si="455"/>
        <v>13</v>
      </c>
    </row>
    <row r="4648" spans="2:43" x14ac:dyDescent="0.3">
      <c r="B4648" s="37">
        <v>46156</v>
      </c>
      <c r="C4648" t="s">
        <v>35</v>
      </c>
      <c r="D4648" t="s">
        <v>32402</v>
      </c>
      <c r="E4648" t="s">
        <v>32403</v>
      </c>
      <c r="F4648" t="s">
        <v>32404</v>
      </c>
      <c r="G4648" t="s">
        <v>32405</v>
      </c>
      <c r="H4648" t="s">
        <v>32406</v>
      </c>
      <c r="I4648" t="s">
        <v>38</v>
      </c>
      <c r="J4648" t="s">
        <v>529</v>
      </c>
      <c r="M4648" t="s">
        <v>32407</v>
      </c>
      <c r="N4648" t="s">
        <v>5439</v>
      </c>
      <c r="O4648" t="s">
        <v>5633</v>
      </c>
      <c r="P4648" t="s">
        <v>5380</v>
      </c>
      <c r="Q4648" t="s">
        <v>32408</v>
      </c>
      <c r="R4648" s="26">
        <v>3</v>
      </c>
      <c r="S4648" s="23">
        <v>364134400000</v>
      </c>
      <c r="T4648" t="s">
        <v>37</v>
      </c>
      <c r="U4648" t="s">
        <v>6160</v>
      </c>
      <c r="V4648" s="39">
        <v>46157</v>
      </c>
      <c r="W4648" s="41">
        <v>33</v>
      </c>
      <c r="X4648" s="26" t="s">
        <v>25685</v>
      </c>
      <c r="Z4648">
        <v>35</v>
      </c>
      <c r="AA4648">
        <v>35</v>
      </c>
      <c r="AE4648" s="41">
        <v>70</v>
      </c>
      <c r="AF4648">
        <v>1</v>
      </c>
      <c r="AG4648">
        <v>1</v>
      </c>
      <c r="AH4648">
        <v>0</v>
      </c>
      <c r="AI4648">
        <v>0</v>
      </c>
      <c r="AJ4648">
        <v>0</v>
      </c>
      <c r="AK4648" s="30">
        <f t="shared" si="451"/>
        <v>2</v>
      </c>
      <c r="AL4648" s="45">
        <v>3</v>
      </c>
      <c r="AM4648" s="32">
        <f t="shared" si="450"/>
        <v>1</v>
      </c>
      <c r="AN4648" s="33" t="str">
        <f t="shared" si="452"/>
        <v>MOROSO</v>
      </c>
      <c r="AO4648" s="33" t="str">
        <f t="shared" si="453"/>
        <v>1meses_pendientes</v>
      </c>
      <c r="AP4648" s="33">
        <f t="shared" si="454"/>
        <v>33</v>
      </c>
      <c r="AQ4648" s="31">
        <f t="shared" si="455"/>
        <v>15</v>
      </c>
    </row>
    <row r="4649" spans="2:43" x14ac:dyDescent="0.3">
      <c r="B4649" s="37">
        <v>46157</v>
      </c>
      <c r="C4649" t="s">
        <v>35</v>
      </c>
      <c r="D4649" t="s">
        <v>32409</v>
      </c>
      <c r="E4649" t="s">
        <v>32410</v>
      </c>
      <c r="F4649" t="s">
        <v>32411</v>
      </c>
      <c r="G4649" t="s">
        <v>32412</v>
      </c>
      <c r="H4649" t="s">
        <v>32413</v>
      </c>
      <c r="I4649" t="s">
        <v>38</v>
      </c>
      <c r="J4649" t="s">
        <v>529</v>
      </c>
      <c r="K4649" t="s">
        <v>5578</v>
      </c>
      <c r="L4649" t="s">
        <v>32411</v>
      </c>
      <c r="M4649" t="s">
        <v>32414</v>
      </c>
      <c r="N4649" t="s">
        <v>5439</v>
      </c>
      <c r="O4649" t="s">
        <v>5633</v>
      </c>
      <c r="P4649" t="s">
        <v>5380</v>
      </c>
      <c r="Q4649" t="s">
        <v>32415</v>
      </c>
      <c r="R4649" s="26">
        <v>3</v>
      </c>
      <c r="S4649" s="23">
        <v>339083990000</v>
      </c>
      <c r="T4649" t="s">
        <v>37</v>
      </c>
      <c r="U4649" t="s">
        <v>6160</v>
      </c>
      <c r="V4649" s="39">
        <v>46155</v>
      </c>
      <c r="W4649" s="41">
        <v>31</v>
      </c>
      <c r="X4649" s="26" t="s">
        <v>25685</v>
      </c>
      <c r="Y4649">
        <v>32.770000000000003</v>
      </c>
      <c r="Z4649">
        <v>32.770000000000003</v>
      </c>
      <c r="AE4649" s="41">
        <v>65.540000000000006</v>
      </c>
      <c r="AF4649">
        <v>1</v>
      </c>
      <c r="AG4649">
        <v>0</v>
      </c>
      <c r="AH4649">
        <v>0</v>
      </c>
      <c r="AI4649">
        <v>0</v>
      </c>
      <c r="AJ4649">
        <v>0</v>
      </c>
      <c r="AK4649" s="30">
        <f t="shared" si="451"/>
        <v>1</v>
      </c>
      <c r="AL4649" s="45">
        <v>3</v>
      </c>
      <c r="AM4649" s="32">
        <f t="shared" si="450"/>
        <v>2</v>
      </c>
      <c r="AN4649" s="33" t="str">
        <f t="shared" si="452"/>
        <v>MOROSO</v>
      </c>
      <c r="AO4649" s="33" t="str">
        <f t="shared" si="453"/>
        <v>2meses_pendientes</v>
      </c>
      <c r="AP4649" s="33">
        <f t="shared" si="454"/>
        <v>62</v>
      </c>
      <c r="AQ4649" s="31">
        <f t="shared" si="455"/>
        <v>13</v>
      </c>
    </row>
    <row r="4650" spans="2:43" x14ac:dyDescent="0.3">
      <c r="B4650" s="37">
        <v>46159</v>
      </c>
      <c r="C4650" t="s">
        <v>35</v>
      </c>
      <c r="D4650" t="s">
        <v>32416</v>
      </c>
      <c r="E4650" t="s">
        <v>32417</v>
      </c>
      <c r="F4650" t="s">
        <v>32418</v>
      </c>
      <c r="G4650" t="s">
        <v>32419</v>
      </c>
      <c r="H4650" t="s">
        <v>32420</v>
      </c>
      <c r="I4650" t="s">
        <v>38</v>
      </c>
      <c r="J4650" t="s">
        <v>529</v>
      </c>
      <c r="M4650" t="s">
        <v>32421</v>
      </c>
      <c r="N4650" t="s">
        <v>5439</v>
      </c>
      <c r="O4650" t="s">
        <v>5633</v>
      </c>
      <c r="P4650" t="s">
        <v>5380</v>
      </c>
      <c r="Q4650" t="s">
        <v>32422</v>
      </c>
      <c r="R4650" s="26">
        <v>3</v>
      </c>
      <c r="S4650" s="23">
        <v>327026560000</v>
      </c>
      <c r="T4650" t="s">
        <v>37</v>
      </c>
      <c r="U4650" t="s">
        <v>6160</v>
      </c>
      <c r="V4650" s="39">
        <v>46160</v>
      </c>
      <c r="W4650" s="41">
        <v>33</v>
      </c>
      <c r="X4650" s="26" t="s">
        <v>25685</v>
      </c>
      <c r="Z4650">
        <v>87.76</v>
      </c>
      <c r="AE4650" s="41">
        <v>87.76</v>
      </c>
      <c r="AF4650">
        <v>1</v>
      </c>
      <c r="AG4650">
        <v>0</v>
      </c>
      <c r="AH4650">
        <v>0</v>
      </c>
      <c r="AI4650">
        <v>0</v>
      </c>
      <c r="AJ4650">
        <v>0</v>
      </c>
      <c r="AK4650" s="30">
        <f t="shared" si="451"/>
        <v>1</v>
      </c>
      <c r="AL4650" s="45">
        <v>3</v>
      </c>
      <c r="AM4650" s="32">
        <f t="shared" si="450"/>
        <v>2</v>
      </c>
      <c r="AN4650" s="33" t="str">
        <f t="shared" si="452"/>
        <v>MOROSO</v>
      </c>
      <c r="AO4650" s="33" t="str">
        <f t="shared" si="453"/>
        <v>2meses_pendientes</v>
      </c>
      <c r="AP4650" s="33">
        <f t="shared" si="454"/>
        <v>66</v>
      </c>
      <c r="AQ4650" s="31">
        <f t="shared" si="455"/>
        <v>18</v>
      </c>
    </row>
    <row r="4651" spans="2:43" x14ac:dyDescent="0.3">
      <c r="B4651" s="37">
        <v>46159</v>
      </c>
      <c r="C4651" t="s">
        <v>35</v>
      </c>
      <c r="D4651" t="s">
        <v>32423</v>
      </c>
      <c r="E4651" t="s">
        <v>32424</v>
      </c>
      <c r="F4651" t="s">
        <v>32425</v>
      </c>
      <c r="G4651" t="s">
        <v>32426</v>
      </c>
      <c r="H4651" t="s">
        <v>32427</v>
      </c>
      <c r="I4651" t="s">
        <v>38</v>
      </c>
      <c r="J4651" t="s">
        <v>38</v>
      </c>
      <c r="M4651" t="s">
        <v>18489</v>
      </c>
      <c r="N4651" t="s">
        <v>5439</v>
      </c>
      <c r="O4651" t="s">
        <v>5633</v>
      </c>
      <c r="P4651" t="s">
        <v>5380</v>
      </c>
      <c r="Q4651" t="s">
        <v>32428</v>
      </c>
      <c r="R4651" s="26">
        <v>3</v>
      </c>
      <c r="S4651" s="23">
        <v>363102520000</v>
      </c>
      <c r="T4651" t="s">
        <v>37</v>
      </c>
      <c r="U4651" t="s">
        <v>6160</v>
      </c>
      <c r="V4651" s="39">
        <v>46160</v>
      </c>
      <c r="W4651" s="41">
        <v>33</v>
      </c>
      <c r="X4651" s="26" t="s">
        <v>25685</v>
      </c>
      <c r="Y4651">
        <v>34.909999999999997</v>
      </c>
      <c r="AA4651">
        <v>35</v>
      </c>
      <c r="AE4651" s="41">
        <v>69.91</v>
      </c>
      <c r="AF4651">
        <v>0</v>
      </c>
      <c r="AG4651">
        <v>1</v>
      </c>
      <c r="AH4651">
        <v>0</v>
      </c>
      <c r="AI4651">
        <v>0</v>
      </c>
      <c r="AJ4651">
        <v>0</v>
      </c>
      <c r="AK4651" s="30">
        <f t="shared" si="451"/>
        <v>1</v>
      </c>
      <c r="AL4651" s="45">
        <v>3</v>
      </c>
      <c r="AM4651" s="32">
        <f t="shared" si="450"/>
        <v>2</v>
      </c>
      <c r="AN4651" s="33" t="str">
        <f t="shared" si="452"/>
        <v>MOROSO</v>
      </c>
      <c r="AO4651" s="33" t="str">
        <f t="shared" si="453"/>
        <v>2meses_pendientes</v>
      </c>
      <c r="AP4651" s="33">
        <f t="shared" si="454"/>
        <v>66</v>
      </c>
      <c r="AQ4651" s="31">
        <f t="shared" si="455"/>
        <v>18</v>
      </c>
    </row>
    <row r="4652" spans="2:43" x14ac:dyDescent="0.3">
      <c r="B4652" s="37">
        <v>46164</v>
      </c>
      <c r="C4652" t="s">
        <v>35</v>
      </c>
      <c r="D4652" t="s">
        <v>32429</v>
      </c>
      <c r="E4652" t="s">
        <v>32430</v>
      </c>
      <c r="F4652" t="s">
        <v>32431</v>
      </c>
      <c r="G4652" t="s">
        <v>32432</v>
      </c>
      <c r="H4652" t="s">
        <v>32433</v>
      </c>
      <c r="I4652" t="s">
        <v>38</v>
      </c>
      <c r="J4652" t="s">
        <v>38</v>
      </c>
      <c r="K4652" t="s">
        <v>796</v>
      </c>
      <c r="L4652" t="s">
        <v>32431</v>
      </c>
      <c r="M4652" t="s">
        <v>32434</v>
      </c>
      <c r="N4652" t="s">
        <v>5439</v>
      </c>
      <c r="O4652" t="s">
        <v>5633</v>
      </c>
      <c r="P4652" t="s">
        <v>5380</v>
      </c>
      <c r="Q4652" t="s">
        <v>32435</v>
      </c>
      <c r="R4652" s="26">
        <v>3</v>
      </c>
      <c r="S4652" s="23">
        <v>369139180000</v>
      </c>
      <c r="T4652" t="s">
        <v>37</v>
      </c>
      <c r="U4652" t="s">
        <v>6160</v>
      </c>
      <c r="V4652" s="39">
        <v>46162</v>
      </c>
      <c r="W4652" s="41">
        <v>33</v>
      </c>
      <c r="X4652" s="26" t="s">
        <v>25685</v>
      </c>
      <c r="Z4652">
        <v>34.909999999999997</v>
      </c>
      <c r="AA4652">
        <v>34.909999999999997</v>
      </c>
      <c r="AE4652" s="41">
        <v>69.819999999999993</v>
      </c>
      <c r="AF4652">
        <v>1</v>
      </c>
      <c r="AG4652">
        <v>1</v>
      </c>
      <c r="AH4652">
        <v>0</v>
      </c>
      <c r="AI4652">
        <v>0</v>
      </c>
      <c r="AJ4652">
        <v>0</v>
      </c>
      <c r="AK4652" s="30">
        <f t="shared" si="451"/>
        <v>2</v>
      </c>
      <c r="AL4652" s="45">
        <v>3</v>
      </c>
      <c r="AM4652" s="32">
        <f t="shared" si="450"/>
        <v>1</v>
      </c>
      <c r="AN4652" s="33" t="str">
        <f t="shared" si="452"/>
        <v>MOROSO</v>
      </c>
      <c r="AO4652" s="33" t="str">
        <f t="shared" si="453"/>
        <v>1meses_pendientes</v>
      </c>
      <c r="AP4652" s="33">
        <f t="shared" si="454"/>
        <v>33</v>
      </c>
      <c r="AQ4652" s="31">
        <f t="shared" si="455"/>
        <v>20</v>
      </c>
    </row>
    <row r="4653" spans="2:43" x14ac:dyDescent="0.3">
      <c r="B4653" s="37">
        <v>46167</v>
      </c>
      <c r="C4653" t="s">
        <v>35</v>
      </c>
      <c r="D4653" t="s">
        <v>32436</v>
      </c>
      <c r="E4653" t="s">
        <v>32437</v>
      </c>
      <c r="F4653" t="s">
        <v>32438</v>
      </c>
      <c r="G4653" t="s">
        <v>32439</v>
      </c>
      <c r="H4653" t="s">
        <v>32440</v>
      </c>
      <c r="I4653" t="s">
        <v>38</v>
      </c>
      <c r="J4653" t="s">
        <v>38</v>
      </c>
      <c r="M4653" t="s">
        <v>32441</v>
      </c>
      <c r="N4653" t="s">
        <v>5439</v>
      </c>
      <c r="O4653" t="s">
        <v>5633</v>
      </c>
      <c r="P4653" t="s">
        <v>5380</v>
      </c>
      <c r="Q4653" t="s">
        <v>32442</v>
      </c>
      <c r="R4653" s="26">
        <v>2</v>
      </c>
      <c r="S4653" s="23">
        <v>369143190000</v>
      </c>
      <c r="T4653" t="s">
        <v>37</v>
      </c>
      <c r="U4653" t="s">
        <v>6160</v>
      </c>
      <c r="V4653" s="39">
        <v>46165</v>
      </c>
      <c r="W4653" s="41">
        <v>30</v>
      </c>
      <c r="X4653" s="26" t="s">
        <v>25685</v>
      </c>
      <c r="Z4653">
        <v>31</v>
      </c>
      <c r="AA4653">
        <v>15</v>
      </c>
      <c r="AE4653" s="41">
        <v>46</v>
      </c>
      <c r="AF4653">
        <v>1</v>
      </c>
      <c r="AG4653">
        <v>1</v>
      </c>
      <c r="AH4653">
        <v>0</v>
      </c>
      <c r="AI4653">
        <v>0</v>
      </c>
      <c r="AJ4653">
        <v>0</v>
      </c>
      <c r="AK4653" s="30">
        <f t="shared" si="451"/>
        <v>2</v>
      </c>
      <c r="AL4653" s="45">
        <v>3</v>
      </c>
      <c r="AM4653" s="32">
        <f t="shared" si="450"/>
        <v>1</v>
      </c>
      <c r="AN4653" s="33" t="str">
        <f t="shared" si="452"/>
        <v>MOROSO</v>
      </c>
      <c r="AO4653" s="33" t="str">
        <f t="shared" si="453"/>
        <v>1meses_pendientes</v>
      </c>
      <c r="AP4653" s="33">
        <f t="shared" si="454"/>
        <v>30</v>
      </c>
      <c r="AQ4653" s="31">
        <f t="shared" si="455"/>
        <v>23</v>
      </c>
    </row>
    <row r="4654" spans="2:43" x14ac:dyDescent="0.3">
      <c r="B4654" s="37">
        <v>46167</v>
      </c>
      <c r="C4654" t="s">
        <v>35</v>
      </c>
      <c r="D4654" t="s">
        <v>32443</v>
      </c>
      <c r="E4654" t="s">
        <v>32444</v>
      </c>
      <c r="F4654" t="s">
        <v>32445</v>
      </c>
      <c r="G4654" t="s">
        <v>32446</v>
      </c>
      <c r="H4654" t="s">
        <v>32447</v>
      </c>
      <c r="I4654" t="s">
        <v>38</v>
      </c>
      <c r="J4654" t="s">
        <v>38</v>
      </c>
      <c r="M4654" t="s">
        <v>32448</v>
      </c>
      <c r="N4654" t="s">
        <v>5439</v>
      </c>
      <c r="O4654" t="s">
        <v>5633</v>
      </c>
      <c r="P4654" t="s">
        <v>5380</v>
      </c>
      <c r="Q4654" t="s">
        <v>32449</v>
      </c>
      <c r="R4654" s="26">
        <v>3</v>
      </c>
      <c r="S4654" s="23">
        <v>364134970000</v>
      </c>
      <c r="T4654" t="s">
        <v>37</v>
      </c>
      <c r="U4654" t="s">
        <v>6160</v>
      </c>
      <c r="V4654" s="39">
        <v>46167</v>
      </c>
      <c r="W4654" s="41">
        <v>44</v>
      </c>
      <c r="X4654" s="26" t="s">
        <v>25685</v>
      </c>
      <c r="Z4654">
        <v>45.66</v>
      </c>
      <c r="AA4654">
        <v>45.66</v>
      </c>
      <c r="AE4654" s="41">
        <v>91.32</v>
      </c>
      <c r="AF4654">
        <v>1</v>
      </c>
      <c r="AG4654">
        <v>1</v>
      </c>
      <c r="AH4654">
        <v>0</v>
      </c>
      <c r="AI4654">
        <v>0</v>
      </c>
      <c r="AJ4654">
        <v>0</v>
      </c>
      <c r="AK4654" s="30">
        <f t="shared" si="451"/>
        <v>2</v>
      </c>
      <c r="AL4654" s="45">
        <v>3</v>
      </c>
      <c r="AM4654" s="32">
        <f t="shared" si="450"/>
        <v>1</v>
      </c>
      <c r="AN4654" s="33" t="str">
        <f t="shared" si="452"/>
        <v>MOROSO</v>
      </c>
      <c r="AO4654" s="33" t="str">
        <f t="shared" si="453"/>
        <v>1meses_pendientes</v>
      </c>
      <c r="AP4654" s="33">
        <f t="shared" si="454"/>
        <v>44</v>
      </c>
      <c r="AQ4654" s="31">
        <f t="shared" si="455"/>
        <v>25</v>
      </c>
    </row>
    <row r="4655" spans="2:43" x14ac:dyDescent="0.3">
      <c r="B4655" s="37">
        <v>46167</v>
      </c>
      <c r="C4655" t="s">
        <v>35</v>
      </c>
      <c r="D4655" t="s">
        <v>32450</v>
      </c>
      <c r="E4655" t="s">
        <v>32451</v>
      </c>
      <c r="F4655" t="s">
        <v>32452</v>
      </c>
      <c r="G4655" t="s">
        <v>32453</v>
      </c>
      <c r="H4655" t="s">
        <v>32454</v>
      </c>
      <c r="I4655" t="s">
        <v>38</v>
      </c>
      <c r="J4655" t="s">
        <v>38</v>
      </c>
      <c r="M4655" t="s">
        <v>32455</v>
      </c>
      <c r="N4655" t="s">
        <v>5439</v>
      </c>
      <c r="O4655" t="s">
        <v>5633</v>
      </c>
      <c r="P4655" t="s">
        <v>5380</v>
      </c>
      <c r="Q4655" t="s">
        <v>32456</v>
      </c>
      <c r="R4655" s="26">
        <v>3</v>
      </c>
      <c r="S4655" s="23">
        <v>366143980000</v>
      </c>
      <c r="T4655" t="s">
        <v>37</v>
      </c>
      <c r="U4655" t="s">
        <v>6160</v>
      </c>
      <c r="V4655" s="39">
        <v>46167</v>
      </c>
      <c r="W4655" s="41">
        <v>37</v>
      </c>
      <c r="X4655" s="26" t="s">
        <v>25685</v>
      </c>
      <c r="Z4655">
        <v>38.4</v>
      </c>
      <c r="AE4655" s="41">
        <v>38.4</v>
      </c>
      <c r="AF4655">
        <v>1</v>
      </c>
      <c r="AG4655">
        <v>0</v>
      </c>
      <c r="AH4655">
        <v>0</v>
      </c>
      <c r="AI4655">
        <v>0</v>
      </c>
      <c r="AJ4655">
        <v>0</v>
      </c>
      <c r="AK4655" s="30">
        <f t="shared" si="451"/>
        <v>1</v>
      </c>
      <c r="AL4655" s="45">
        <v>3</v>
      </c>
      <c r="AM4655" s="32">
        <f t="shared" si="450"/>
        <v>2</v>
      </c>
      <c r="AN4655" s="33" t="str">
        <f t="shared" si="452"/>
        <v>MOROSO</v>
      </c>
      <c r="AO4655" s="33" t="str">
        <f t="shared" si="453"/>
        <v>2meses_pendientes</v>
      </c>
      <c r="AP4655" s="33">
        <f t="shared" si="454"/>
        <v>74</v>
      </c>
      <c r="AQ4655" s="31">
        <f t="shared" si="455"/>
        <v>25</v>
      </c>
    </row>
    <row r="4656" spans="2:43" x14ac:dyDescent="0.3">
      <c r="B4656" s="37">
        <v>46167</v>
      </c>
      <c r="C4656" t="s">
        <v>35</v>
      </c>
      <c r="D4656" t="s">
        <v>32457</v>
      </c>
      <c r="E4656" t="s">
        <v>32458</v>
      </c>
      <c r="F4656" t="s">
        <v>32459</v>
      </c>
      <c r="G4656" t="s">
        <v>32460</v>
      </c>
      <c r="H4656" t="s">
        <v>32461</v>
      </c>
      <c r="I4656" t="s">
        <v>38</v>
      </c>
      <c r="J4656" t="s">
        <v>38</v>
      </c>
      <c r="M4656" t="s">
        <v>32448</v>
      </c>
      <c r="N4656" t="s">
        <v>5439</v>
      </c>
      <c r="O4656" t="s">
        <v>5633</v>
      </c>
      <c r="P4656" t="s">
        <v>5380</v>
      </c>
      <c r="Q4656" t="s">
        <v>32462</v>
      </c>
      <c r="R4656" s="26">
        <v>3</v>
      </c>
      <c r="S4656" s="23">
        <v>272009450000</v>
      </c>
      <c r="T4656" t="s">
        <v>37</v>
      </c>
      <c r="U4656" t="s">
        <v>6160</v>
      </c>
      <c r="V4656" s="39">
        <v>46167</v>
      </c>
      <c r="W4656" s="41">
        <v>44</v>
      </c>
      <c r="X4656" s="26" t="s">
        <v>25685</v>
      </c>
      <c r="AE4656" s="41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 s="30">
        <f t="shared" si="451"/>
        <v>0</v>
      </c>
      <c r="AL4656" s="45">
        <v>3</v>
      </c>
      <c r="AM4656" s="32">
        <f t="shared" si="450"/>
        <v>3</v>
      </c>
      <c r="AN4656" s="33" t="str">
        <f t="shared" si="452"/>
        <v>NPN</v>
      </c>
      <c r="AO4656" s="33" t="str">
        <f t="shared" si="453"/>
        <v>3meses_pendientes</v>
      </c>
      <c r="AP4656" s="33">
        <f t="shared" si="454"/>
        <v>132</v>
      </c>
      <c r="AQ4656" s="31">
        <f t="shared" si="455"/>
        <v>25</v>
      </c>
    </row>
    <row r="4657" spans="2:43" x14ac:dyDescent="0.3">
      <c r="B4657" s="37">
        <v>46167</v>
      </c>
      <c r="C4657" t="s">
        <v>35</v>
      </c>
      <c r="D4657" t="s">
        <v>32463</v>
      </c>
      <c r="E4657" t="s">
        <v>32464</v>
      </c>
      <c r="F4657" t="s">
        <v>32465</v>
      </c>
      <c r="G4657" t="s">
        <v>32466</v>
      </c>
      <c r="H4657" t="s">
        <v>32467</v>
      </c>
      <c r="I4657" t="s">
        <v>38</v>
      </c>
      <c r="J4657" t="s">
        <v>38</v>
      </c>
      <c r="M4657" t="s">
        <v>32468</v>
      </c>
      <c r="N4657" t="s">
        <v>5439</v>
      </c>
      <c r="O4657" t="s">
        <v>5633</v>
      </c>
      <c r="P4657" t="s">
        <v>5380</v>
      </c>
      <c r="Q4657" t="s">
        <v>32469</v>
      </c>
      <c r="R4657" s="26">
        <v>3</v>
      </c>
      <c r="S4657" s="23">
        <v>365134910000</v>
      </c>
      <c r="T4657" t="s">
        <v>37</v>
      </c>
      <c r="U4657" t="s">
        <v>6160</v>
      </c>
      <c r="V4657" s="39">
        <v>46168</v>
      </c>
      <c r="W4657" s="41">
        <v>33</v>
      </c>
      <c r="X4657" s="26" t="s">
        <v>25685</v>
      </c>
      <c r="Y4657">
        <v>34.909999999999997</v>
      </c>
      <c r="AA4657">
        <v>34.909999999999997</v>
      </c>
      <c r="AE4657" s="41">
        <v>69.819999999999993</v>
      </c>
      <c r="AF4657">
        <v>0</v>
      </c>
      <c r="AG4657">
        <v>1</v>
      </c>
      <c r="AH4657">
        <v>0</v>
      </c>
      <c r="AI4657">
        <v>0</v>
      </c>
      <c r="AJ4657">
        <v>0</v>
      </c>
      <c r="AK4657" s="30">
        <f t="shared" si="451"/>
        <v>1</v>
      </c>
      <c r="AL4657" s="45">
        <v>3</v>
      </c>
      <c r="AM4657" s="32">
        <f t="shared" si="450"/>
        <v>2</v>
      </c>
      <c r="AN4657" s="33" t="str">
        <f t="shared" si="452"/>
        <v>MOROSO</v>
      </c>
      <c r="AO4657" s="33" t="str">
        <f t="shared" si="453"/>
        <v>2meses_pendientes</v>
      </c>
      <c r="AP4657" s="33">
        <f t="shared" si="454"/>
        <v>66</v>
      </c>
      <c r="AQ4657" s="31">
        <f t="shared" si="455"/>
        <v>26</v>
      </c>
    </row>
    <row r="4658" spans="2:43" x14ac:dyDescent="0.3">
      <c r="B4658" s="37">
        <v>46167</v>
      </c>
      <c r="C4658" t="s">
        <v>35</v>
      </c>
      <c r="D4658" t="s">
        <v>32470</v>
      </c>
      <c r="E4658" t="s">
        <v>32471</v>
      </c>
      <c r="F4658" t="s">
        <v>32472</v>
      </c>
      <c r="G4658" t="s">
        <v>32473</v>
      </c>
      <c r="H4658" t="s">
        <v>32474</v>
      </c>
      <c r="I4658" t="s">
        <v>744</v>
      </c>
      <c r="J4658" t="s">
        <v>744</v>
      </c>
      <c r="M4658" t="s">
        <v>32455</v>
      </c>
      <c r="N4658" t="s">
        <v>5439</v>
      </c>
      <c r="O4658" t="s">
        <v>5633</v>
      </c>
      <c r="P4658" t="s">
        <v>5380</v>
      </c>
      <c r="Q4658" t="s">
        <v>32475</v>
      </c>
      <c r="R4658" s="26">
        <v>3</v>
      </c>
      <c r="S4658" s="23">
        <v>367144550000</v>
      </c>
      <c r="T4658" t="s">
        <v>37</v>
      </c>
      <c r="U4658" t="s">
        <v>6160</v>
      </c>
      <c r="V4658" s="39">
        <v>46167</v>
      </c>
      <c r="W4658" s="41">
        <v>33</v>
      </c>
      <c r="X4658" s="26" t="s">
        <v>25685</v>
      </c>
      <c r="Y4658">
        <v>35</v>
      </c>
      <c r="Z4658">
        <v>34.82</v>
      </c>
      <c r="AE4658" s="41">
        <v>69.819999999999993</v>
      </c>
      <c r="AF4658">
        <v>1</v>
      </c>
      <c r="AG4658">
        <v>0</v>
      </c>
      <c r="AH4658">
        <v>0</v>
      </c>
      <c r="AI4658">
        <v>0</v>
      </c>
      <c r="AJ4658">
        <v>0</v>
      </c>
      <c r="AK4658" s="30">
        <f t="shared" si="451"/>
        <v>1</v>
      </c>
      <c r="AL4658" s="45">
        <v>3</v>
      </c>
      <c r="AM4658" s="32">
        <f t="shared" si="450"/>
        <v>2</v>
      </c>
      <c r="AN4658" s="33" t="str">
        <f t="shared" si="452"/>
        <v>MOROSO</v>
      </c>
      <c r="AO4658" s="33" t="str">
        <f t="shared" si="453"/>
        <v>2meses_pendientes</v>
      </c>
      <c r="AP4658" s="33">
        <f t="shared" si="454"/>
        <v>66</v>
      </c>
      <c r="AQ4658" s="31">
        <f t="shared" si="455"/>
        <v>25</v>
      </c>
    </row>
    <row r="4659" spans="2:43" x14ac:dyDescent="0.3">
      <c r="B4659" s="37">
        <v>46169</v>
      </c>
      <c r="C4659" t="s">
        <v>35</v>
      </c>
      <c r="D4659" t="s">
        <v>32476</v>
      </c>
      <c r="E4659" t="s">
        <v>32477</v>
      </c>
      <c r="F4659" t="s">
        <v>32478</v>
      </c>
      <c r="G4659" t="s">
        <v>32479</v>
      </c>
      <c r="H4659" t="s">
        <v>32480</v>
      </c>
      <c r="I4659" t="s">
        <v>38</v>
      </c>
      <c r="J4659" t="s">
        <v>38</v>
      </c>
      <c r="M4659" t="s">
        <v>32455</v>
      </c>
      <c r="N4659" t="s">
        <v>5439</v>
      </c>
      <c r="O4659" t="s">
        <v>5633</v>
      </c>
      <c r="P4659" t="s">
        <v>5380</v>
      </c>
      <c r="Q4659" t="s">
        <v>32481</v>
      </c>
      <c r="R4659" s="26">
        <v>2</v>
      </c>
      <c r="S4659" s="23">
        <v>335316790000</v>
      </c>
      <c r="T4659" t="s">
        <v>37</v>
      </c>
      <c r="U4659" t="s">
        <v>6160</v>
      </c>
      <c r="V4659" s="39">
        <v>46168</v>
      </c>
      <c r="W4659" s="41">
        <v>30</v>
      </c>
      <c r="X4659" s="26" t="s">
        <v>25685</v>
      </c>
      <c r="AE4659" s="41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 s="30">
        <f t="shared" si="451"/>
        <v>0</v>
      </c>
      <c r="AL4659" s="45">
        <v>3</v>
      </c>
      <c r="AM4659" s="32">
        <f t="shared" si="450"/>
        <v>3</v>
      </c>
      <c r="AN4659" s="33" t="str">
        <f t="shared" si="452"/>
        <v>NPN</v>
      </c>
      <c r="AO4659" s="33" t="str">
        <f t="shared" si="453"/>
        <v>3meses_pendientes</v>
      </c>
      <c r="AP4659" s="33">
        <f t="shared" si="454"/>
        <v>90</v>
      </c>
      <c r="AQ4659" s="31">
        <f t="shared" si="455"/>
        <v>26</v>
      </c>
    </row>
    <row r="4660" spans="2:43" x14ac:dyDescent="0.3">
      <c r="B4660" s="37">
        <v>46169</v>
      </c>
      <c r="C4660" t="s">
        <v>35</v>
      </c>
      <c r="D4660" t="s">
        <v>32482</v>
      </c>
      <c r="E4660" t="s">
        <v>32483</v>
      </c>
      <c r="F4660" t="s">
        <v>32484</v>
      </c>
      <c r="G4660" t="s">
        <v>32485</v>
      </c>
      <c r="H4660" t="s">
        <v>32486</v>
      </c>
      <c r="I4660" t="s">
        <v>38</v>
      </c>
      <c r="J4660" t="s">
        <v>38</v>
      </c>
      <c r="L4660" t="s">
        <v>32487</v>
      </c>
      <c r="M4660" t="s">
        <v>32488</v>
      </c>
      <c r="N4660" t="s">
        <v>5439</v>
      </c>
      <c r="O4660" t="s">
        <v>5633</v>
      </c>
      <c r="P4660" t="s">
        <v>5380</v>
      </c>
      <c r="Q4660" t="s">
        <v>32489</v>
      </c>
      <c r="R4660" s="26">
        <v>3</v>
      </c>
      <c r="S4660" s="23">
        <v>367146610000</v>
      </c>
      <c r="T4660" t="s">
        <v>37</v>
      </c>
      <c r="U4660" t="s">
        <v>6160</v>
      </c>
      <c r="V4660" s="39">
        <v>46169</v>
      </c>
      <c r="W4660" s="41">
        <v>33</v>
      </c>
      <c r="X4660" s="26" t="s">
        <v>25685</v>
      </c>
      <c r="Y4660">
        <v>34.909999999999997</v>
      </c>
      <c r="AE4660" s="41">
        <v>34.909999999999997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 s="30">
        <f t="shared" si="451"/>
        <v>0</v>
      </c>
      <c r="AL4660" s="45">
        <v>3</v>
      </c>
      <c r="AM4660" s="32">
        <f t="shared" si="450"/>
        <v>3</v>
      </c>
      <c r="AN4660" s="33" t="str">
        <f t="shared" si="452"/>
        <v>NPN</v>
      </c>
      <c r="AO4660" s="33" t="str">
        <f t="shared" si="453"/>
        <v>3meses_pendientes</v>
      </c>
      <c r="AP4660" s="33">
        <f t="shared" si="454"/>
        <v>99</v>
      </c>
      <c r="AQ4660" s="31">
        <f t="shared" si="455"/>
        <v>27</v>
      </c>
    </row>
    <row r="4661" spans="2:43" x14ac:dyDescent="0.3">
      <c r="B4661" s="37">
        <v>46169</v>
      </c>
      <c r="C4661" t="s">
        <v>35</v>
      </c>
      <c r="D4661" t="s">
        <v>32490</v>
      </c>
      <c r="E4661" t="s">
        <v>32491</v>
      </c>
      <c r="F4661" t="s">
        <v>32492</v>
      </c>
      <c r="G4661" t="s">
        <v>32493</v>
      </c>
      <c r="H4661" t="s">
        <v>32494</v>
      </c>
      <c r="I4661" t="s">
        <v>38</v>
      </c>
      <c r="J4661" t="s">
        <v>38</v>
      </c>
      <c r="M4661" t="s">
        <v>18413</v>
      </c>
      <c r="N4661" t="s">
        <v>5439</v>
      </c>
      <c r="O4661" t="s">
        <v>5633</v>
      </c>
      <c r="P4661" t="s">
        <v>5380</v>
      </c>
      <c r="Q4661" t="s">
        <v>32495</v>
      </c>
      <c r="R4661" s="26">
        <v>3</v>
      </c>
      <c r="S4661" s="23">
        <v>368145730000</v>
      </c>
      <c r="T4661" t="s">
        <v>37</v>
      </c>
      <c r="U4661" t="s">
        <v>6160</v>
      </c>
      <c r="V4661" s="39">
        <v>46171</v>
      </c>
      <c r="W4661" s="41">
        <v>33</v>
      </c>
      <c r="X4661" s="26" t="s">
        <v>25685</v>
      </c>
      <c r="Y4661">
        <v>34.909999999999997</v>
      </c>
      <c r="AE4661" s="41">
        <v>34.909999999999997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 s="30">
        <f t="shared" si="451"/>
        <v>0</v>
      </c>
      <c r="AL4661" s="45">
        <v>3</v>
      </c>
      <c r="AM4661" s="32">
        <f t="shared" si="450"/>
        <v>3</v>
      </c>
      <c r="AN4661" s="33" t="str">
        <f t="shared" si="452"/>
        <v>NPN</v>
      </c>
      <c r="AO4661" s="33" t="str">
        <f t="shared" si="453"/>
        <v>3meses_pendientes</v>
      </c>
      <c r="AP4661" s="33">
        <f t="shared" si="454"/>
        <v>99</v>
      </c>
      <c r="AQ4661" s="31">
        <f t="shared" si="455"/>
        <v>29</v>
      </c>
    </row>
    <row r="4662" spans="2:43" x14ac:dyDescent="0.3">
      <c r="B4662" s="37">
        <v>46171</v>
      </c>
      <c r="C4662" t="s">
        <v>35</v>
      </c>
      <c r="D4662" t="s">
        <v>32496</v>
      </c>
      <c r="E4662" t="s">
        <v>32497</v>
      </c>
      <c r="F4662" t="s">
        <v>32498</v>
      </c>
      <c r="G4662" t="s">
        <v>32499</v>
      </c>
      <c r="H4662" t="s">
        <v>32500</v>
      </c>
      <c r="I4662" t="s">
        <v>38</v>
      </c>
      <c r="J4662" t="s">
        <v>38</v>
      </c>
      <c r="M4662" t="s">
        <v>32501</v>
      </c>
      <c r="N4662" t="s">
        <v>5439</v>
      </c>
      <c r="O4662" t="s">
        <v>5633</v>
      </c>
      <c r="P4662" t="s">
        <v>5380</v>
      </c>
      <c r="Q4662" t="s">
        <v>32502</v>
      </c>
      <c r="R4662" s="26">
        <v>3</v>
      </c>
      <c r="S4662" s="23">
        <v>362147270000</v>
      </c>
      <c r="T4662" t="s">
        <v>37</v>
      </c>
      <c r="U4662" t="s">
        <v>6160</v>
      </c>
      <c r="V4662" s="39">
        <v>46169</v>
      </c>
      <c r="W4662" s="41">
        <v>47</v>
      </c>
      <c r="X4662" s="26" t="s">
        <v>25685</v>
      </c>
      <c r="Z4662">
        <v>49</v>
      </c>
      <c r="AE4662" s="41">
        <v>49</v>
      </c>
      <c r="AF4662">
        <v>1</v>
      </c>
      <c r="AG4662">
        <v>0</v>
      </c>
      <c r="AH4662">
        <v>0</v>
      </c>
      <c r="AI4662">
        <v>0</v>
      </c>
      <c r="AJ4662">
        <v>0</v>
      </c>
      <c r="AK4662" s="30">
        <f t="shared" si="451"/>
        <v>1</v>
      </c>
      <c r="AL4662" s="45">
        <v>3</v>
      </c>
      <c r="AM4662" s="32">
        <f t="shared" si="450"/>
        <v>2</v>
      </c>
      <c r="AN4662" s="33" t="str">
        <f t="shared" si="452"/>
        <v>MOROSO</v>
      </c>
      <c r="AO4662" s="33" t="str">
        <f t="shared" si="453"/>
        <v>2meses_pendientes</v>
      </c>
      <c r="AP4662" s="33">
        <f t="shared" si="454"/>
        <v>94</v>
      </c>
      <c r="AQ4662" s="31">
        <f t="shared" si="455"/>
        <v>27</v>
      </c>
    </row>
    <row r="4663" spans="2:43" x14ac:dyDescent="0.3">
      <c r="B4663" s="37">
        <v>46172</v>
      </c>
      <c r="C4663" t="s">
        <v>35</v>
      </c>
      <c r="D4663" t="s">
        <v>32503</v>
      </c>
      <c r="E4663" t="s">
        <v>32504</v>
      </c>
      <c r="F4663" t="s">
        <v>32505</v>
      </c>
      <c r="G4663" t="s">
        <v>32506</v>
      </c>
      <c r="H4663" t="s">
        <v>32507</v>
      </c>
      <c r="I4663" t="s">
        <v>38</v>
      </c>
      <c r="J4663" t="s">
        <v>38</v>
      </c>
      <c r="M4663" t="s">
        <v>32448</v>
      </c>
      <c r="N4663" t="s">
        <v>5439</v>
      </c>
      <c r="O4663" t="s">
        <v>5633</v>
      </c>
      <c r="P4663" t="s">
        <v>5380</v>
      </c>
      <c r="Q4663" t="s">
        <v>32508</v>
      </c>
      <c r="R4663" s="26">
        <v>3</v>
      </c>
      <c r="S4663" s="23">
        <v>361148540000</v>
      </c>
      <c r="T4663" t="s">
        <v>37</v>
      </c>
      <c r="U4663" t="s">
        <v>6160</v>
      </c>
      <c r="V4663" s="39">
        <v>46172</v>
      </c>
      <c r="W4663" s="41">
        <v>33</v>
      </c>
      <c r="X4663" s="26" t="s">
        <v>25685</v>
      </c>
      <c r="Y4663">
        <v>34.909999999999997</v>
      </c>
      <c r="AE4663" s="41">
        <v>34.909999999999997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 s="30">
        <f t="shared" si="451"/>
        <v>0</v>
      </c>
      <c r="AL4663" s="45">
        <v>3</v>
      </c>
      <c r="AM4663" s="32">
        <f t="shared" si="450"/>
        <v>3</v>
      </c>
      <c r="AN4663" s="33" t="str">
        <f t="shared" si="452"/>
        <v>NPN</v>
      </c>
      <c r="AO4663" s="33" t="str">
        <f t="shared" si="453"/>
        <v>3meses_pendientes</v>
      </c>
      <c r="AP4663" s="33">
        <f t="shared" si="454"/>
        <v>99</v>
      </c>
      <c r="AQ4663" s="31">
        <f t="shared" si="455"/>
        <v>30</v>
      </c>
    </row>
    <row r="4664" spans="2:43" x14ac:dyDescent="0.3">
      <c r="B4664" s="37">
        <v>46172</v>
      </c>
      <c r="C4664" t="s">
        <v>35</v>
      </c>
      <c r="D4664" t="s">
        <v>32509</v>
      </c>
      <c r="E4664" t="s">
        <v>32510</v>
      </c>
      <c r="F4664" t="s">
        <v>32511</v>
      </c>
      <c r="G4664" t="s">
        <v>32512</v>
      </c>
      <c r="H4664" t="s">
        <v>32513</v>
      </c>
      <c r="I4664" t="s">
        <v>38</v>
      </c>
      <c r="J4664" t="s">
        <v>38</v>
      </c>
      <c r="M4664" t="s">
        <v>32514</v>
      </c>
      <c r="N4664" t="s">
        <v>5439</v>
      </c>
      <c r="O4664" t="s">
        <v>5633</v>
      </c>
      <c r="P4664" t="s">
        <v>5380</v>
      </c>
      <c r="Q4664" t="s">
        <v>32515</v>
      </c>
      <c r="R4664" s="26">
        <v>3</v>
      </c>
      <c r="S4664" s="23">
        <v>266020180000</v>
      </c>
      <c r="T4664" t="s">
        <v>37</v>
      </c>
      <c r="U4664" t="s">
        <v>6160</v>
      </c>
      <c r="V4664" s="39">
        <v>46172</v>
      </c>
      <c r="W4664" s="41">
        <v>31</v>
      </c>
      <c r="X4664" s="26" t="s">
        <v>25685</v>
      </c>
      <c r="Y4664">
        <v>30</v>
      </c>
      <c r="AE4664" s="41">
        <v>30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 s="30">
        <f t="shared" si="451"/>
        <v>0</v>
      </c>
      <c r="AL4664" s="45">
        <v>3</v>
      </c>
      <c r="AM4664" s="32">
        <f t="shared" si="450"/>
        <v>3</v>
      </c>
      <c r="AN4664" s="33" t="str">
        <f t="shared" si="452"/>
        <v>NPN</v>
      </c>
      <c r="AO4664" s="33" t="str">
        <f t="shared" si="453"/>
        <v>3meses_pendientes</v>
      </c>
      <c r="AP4664" s="33">
        <f t="shared" si="454"/>
        <v>93</v>
      </c>
      <c r="AQ4664" s="31">
        <f t="shared" si="455"/>
        <v>30</v>
      </c>
    </row>
    <row r="4665" spans="2:43" x14ac:dyDescent="0.3">
      <c r="B4665" s="37">
        <v>46173</v>
      </c>
      <c r="C4665" t="s">
        <v>35</v>
      </c>
      <c r="D4665" t="s">
        <v>32516</v>
      </c>
      <c r="E4665" t="s">
        <v>32517</v>
      </c>
      <c r="F4665" t="s">
        <v>32518</v>
      </c>
      <c r="G4665" t="s">
        <v>32519</v>
      </c>
      <c r="H4665" t="s">
        <v>32520</v>
      </c>
      <c r="I4665" t="s">
        <v>38</v>
      </c>
      <c r="J4665" t="s">
        <v>38</v>
      </c>
      <c r="M4665" t="s">
        <v>32521</v>
      </c>
      <c r="N4665" t="s">
        <v>5439</v>
      </c>
      <c r="O4665" t="s">
        <v>5633</v>
      </c>
      <c r="P4665" t="s">
        <v>5380</v>
      </c>
      <c r="Q4665" t="s">
        <v>32522</v>
      </c>
      <c r="R4665" s="26">
        <v>2</v>
      </c>
      <c r="S4665" s="23">
        <v>366135360000</v>
      </c>
      <c r="T4665" t="s">
        <v>37</v>
      </c>
      <c r="U4665" t="s">
        <v>6160</v>
      </c>
      <c r="V4665" s="39">
        <v>46173</v>
      </c>
      <c r="W4665" s="41">
        <v>30</v>
      </c>
      <c r="X4665" s="26" t="s">
        <v>25685</v>
      </c>
      <c r="Y4665">
        <v>15.22</v>
      </c>
      <c r="AE4665" s="41">
        <v>15.22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 s="30">
        <f t="shared" si="451"/>
        <v>0</v>
      </c>
      <c r="AL4665" s="45">
        <v>3</v>
      </c>
      <c r="AM4665" s="32">
        <f t="shared" si="450"/>
        <v>3</v>
      </c>
      <c r="AN4665" s="33" t="str">
        <f t="shared" si="452"/>
        <v>NPN</v>
      </c>
      <c r="AO4665" s="33" t="str">
        <f t="shared" si="453"/>
        <v>3meses_pendientes</v>
      </c>
      <c r="AP4665" s="33">
        <f t="shared" si="454"/>
        <v>90</v>
      </c>
      <c r="AQ4665" s="31">
        <f t="shared" si="455"/>
        <v>31</v>
      </c>
    </row>
    <row r="4666" spans="2:43" x14ac:dyDescent="0.3">
      <c r="B4666" s="37">
        <v>46173</v>
      </c>
      <c r="C4666" t="s">
        <v>35</v>
      </c>
      <c r="D4666" t="s">
        <v>32523</v>
      </c>
      <c r="E4666" t="s">
        <v>32524</v>
      </c>
      <c r="F4666" t="s">
        <v>32525</v>
      </c>
      <c r="G4666" t="s">
        <v>32526</v>
      </c>
      <c r="H4666" t="s">
        <v>32527</v>
      </c>
      <c r="I4666" t="s">
        <v>38</v>
      </c>
      <c r="J4666" t="s">
        <v>44</v>
      </c>
      <c r="M4666" t="s">
        <v>32528</v>
      </c>
      <c r="N4666" t="s">
        <v>5439</v>
      </c>
      <c r="O4666" t="s">
        <v>5633</v>
      </c>
      <c r="P4666" t="s">
        <v>5380</v>
      </c>
      <c r="Q4666" t="s">
        <v>32529</v>
      </c>
      <c r="R4666" s="26">
        <v>2</v>
      </c>
      <c r="S4666" s="23">
        <v>357375630000</v>
      </c>
      <c r="T4666" t="s">
        <v>37</v>
      </c>
      <c r="U4666" t="s">
        <v>6160</v>
      </c>
      <c r="V4666" s="39">
        <v>46173</v>
      </c>
      <c r="W4666" s="41">
        <v>30</v>
      </c>
      <c r="X4666" s="26" t="s">
        <v>25685</v>
      </c>
      <c r="AE4666" s="41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 s="30">
        <f t="shared" si="451"/>
        <v>0</v>
      </c>
      <c r="AL4666" s="45">
        <v>3</v>
      </c>
      <c r="AM4666" s="32">
        <f t="shared" si="450"/>
        <v>3</v>
      </c>
      <c r="AN4666" s="33" t="str">
        <f t="shared" si="452"/>
        <v>NPN</v>
      </c>
      <c r="AO4666" s="33" t="str">
        <f t="shared" si="453"/>
        <v>3meses_pendientes</v>
      </c>
      <c r="AP4666" s="33">
        <f t="shared" si="454"/>
        <v>90</v>
      </c>
      <c r="AQ4666" s="31">
        <f t="shared" si="455"/>
        <v>31</v>
      </c>
    </row>
    <row r="4667" spans="2:43" x14ac:dyDescent="0.3">
      <c r="B4667" s="37">
        <v>46151</v>
      </c>
      <c r="C4667" t="s">
        <v>35</v>
      </c>
      <c r="D4667" t="s">
        <v>32530</v>
      </c>
      <c r="E4667" t="s">
        <v>32531</v>
      </c>
      <c r="F4667" t="s">
        <v>32532</v>
      </c>
      <c r="G4667" t="s">
        <v>32533</v>
      </c>
      <c r="H4667" t="s">
        <v>32534</v>
      </c>
      <c r="I4667" t="s">
        <v>38</v>
      </c>
      <c r="J4667" t="s">
        <v>38</v>
      </c>
      <c r="K4667" t="s">
        <v>1003</v>
      </c>
      <c r="L4667" t="s">
        <v>32532</v>
      </c>
      <c r="M4667" t="s">
        <v>32535</v>
      </c>
      <c r="N4667" t="s">
        <v>32536</v>
      </c>
      <c r="O4667" t="s">
        <v>5633</v>
      </c>
      <c r="P4667" t="s">
        <v>5380</v>
      </c>
      <c r="Q4667" t="s">
        <v>32537</v>
      </c>
      <c r="R4667" s="26">
        <v>2</v>
      </c>
      <c r="S4667" s="23">
        <v>215000660000</v>
      </c>
      <c r="T4667" t="s">
        <v>37</v>
      </c>
      <c r="U4667" t="s">
        <v>6160</v>
      </c>
      <c r="V4667" s="39">
        <v>46151</v>
      </c>
      <c r="W4667" s="41">
        <v>30</v>
      </c>
      <c r="X4667" s="26" t="s">
        <v>25685</v>
      </c>
      <c r="Y4667">
        <v>30.44</v>
      </c>
      <c r="AE4667" s="41">
        <v>30.44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 s="30">
        <f t="shared" si="451"/>
        <v>0</v>
      </c>
      <c r="AL4667" s="45">
        <v>3</v>
      </c>
      <c r="AM4667" s="32">
        <f t="shared" si="450"/>
        <v>3</v>
      </c>
      <c r="AN4667" s="33" t="str">
        <f t="shared" si="452"/>
        <v>NPN</v>
      </c>
      <c r="AO4667" s="33" t="str">
        <f t="shared" si="453"/>
        <v>3meses_pendientes</v>
      </c>
      <c r="AP4667" s="33">
        <f t="shared" si="454"/>
        <v>90</v>
      </c>
      <c r="AQ4667" s="31">
        <f t="shared" si="455"/>
        <v>9</v>
      </c>
    </row>
    <row r="4668" spans="2:43" x14ac:dyDescent="0.3">
      <c r="B4668" s="37">
        <v>46151</v>
      </c>
      <c r="C4668" t="s">
        <v>35</v>
      </c>
      <c r="D4668" t="s">
        <v>32538</v>
      </c>
      <c r="E4668" t="s">
        <v>32539</v>
      </c>
      <c r="F4668" t="s">
        <v>32540</v>
      </c>
      <c r="G4668" t="s">
        <v>32541</v>
      </c>
      <c r="H4668" t="s">
        <v>32542</v>
      </c>
      <c r="I4668" t="s">
        <v>38</v>
      </c>
      <c r="J4668" t="s">
        <v>38</v>
      </c>
      <c r="K4668" t="s">
        <v>2460</v>
      </c>
      <c r="L4668" t="s">
        <v>32540</v>
      </c>
      <c r="M4668" t="s">
        <v>32543</v>
      </c>
      <c r="N4668" t="s">
        <v>32544</v>
      </c>
      <c r="O4668" t="s">
        <v>5633</v>
      </c>
      <c r="P4668" t="s">
        <v>5380</v>
      </c>
      <c r="Q4668" t="s">
        <v>32545</v>
      </c>
      <c r="R4668" s="26">
        <v>3</v>
      </c>
      <c r="S4668" s="23">
        <v>363129250000</v>
      </c>
      <c r="T4668" t="s">
        <v>37</v>
      </c>
      <c r="U4668" t="s">
        <v>6160</v>
      </c>
      <c r="V4668" s="39">
        <v>46151</v>
      </c>
      <c r="W4668" s="41">
        <v>33</v>
      </c>
      <c r="X4668" s="26" t="s">
        <v>25685</v>
      </c>
      <c r="AE4668" s="41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 s="30">
        <f t="shared" si="451"/>
        <v>0</v>
      </c>
      <c r="AL4668" s="45">
        <v>3</v>
      </c>
      <c r="AM4668" s="32">
        <f t="shared" si="450"/>
        <v>3</v>
      </c>
      <c r="AN4668" s="33" t="str">
        <f t="shared" si="452"/>
        <v>NPN</v>
      </c>
      <c r="AO4668" s="33" t="str">
        <f t="shared" si="453"/>
        <v>3meses_pendientes</v>
      </c>
      <c r="AP4668" s="33">
        <f t="shared" si="454"/>
        <v>99</v>
      </c>
      <c r="AQ4668" s="31">
        <f t="shared" si="455"/>
        <v>9</v>
      </c>
    </row>
    <row r="4669" spans="2:43" x14ac:dyDescent="0.3">
      <c r="B4669" s="37">
        <v>46158</v>
      </c>
      <c r="C4669" t="s">
        <v>35</v>
      </c>
      <c r="D4669" t="s">
        <v>32546</v>
      </c>
      <c r="E4669" t="s">
        <v>32547</v>
      </c>
      <c r="F4669" t="s">
        <v>32548</v>
      </c>
      <c r="G4669" t="s">
        <v>32549</v>
      </c>
      <c r="H4669" t="s">
        <v>14652</v>
      </c>
      <c r="I4669" t="s">
        <v>38</v>
      </c>
      <c r="J4669" t="s">
        <v>825</v>
      </c>
      <c r="K4669" t="s">
        <v>14653</v>
      </c>
      <c r="L4669" t="s">
        <v>32548</v>
      </c>
      <c r="M4669" t="s">
        <v>32550</v>
      </c>
      <c r="N4669" t="s">
        <v>32544</v>
      </c>
      <c r="O4669" t="s">
        <v>5633</v>
      </c>
      <c r="P4669" t="s">
        <v>5380</v>
      </c>
      <c r="Q4669" t="s">
        <v>32551</v>
      </c>
      <c r="R4669" s="26">
        <v>2</v>
      </c>
      <c r="S4669" s="23">
        <v>327004010000</v>
      </c>
      <c r="T4669" t="s">
        <v>37</v>
      </c>
      <c r="U4669" t="s">
        <v>6160</v>
      </c>
      <c r="V4669" s="39">
        <v>46158</v>
      </c>
      <c r="W4669" s="41">
        <v>30</v>
      </c>
      <c r="X4669" s="26" t="s">
        <v>25685</v>
      </c>
      <c r="Z4669">
        <v>30.44</v>
      </c>
      <c r="AA4669">
        <v>30.44</v>
      </c>
      <c r="AE4669" s="41">
        <v>60.88</v>
      </c>
      <c r="AF4669">
        <v>1</v>
      </c>
      <c r="AG4669">
        <v>1</v>
      </c>
      <c r="AH4669">
        <v>0</v>
      </c>
      <c r="AI4669">
        <v>0</v>
      </c>
      <c r="AJ4669">
        <v>0</v>
      </c>
      <c r="AK4669" s="30">
        <f t="shared" si="451"/>
        <v>2</v>
      </c>
      <c r="AL4669" s="45">
        <v>3</v>
      </c>
      <c r="AM4669" s="32">
        <f t="shared" si="450"/>
        <v>1</v>
      </c>
      <c r="AN4669" s="33" t="str">
        <f t="shared" si="452"/>
        <v>MOROSO</v>
      </c>
      <c r="AO4669" s="33" t="str">
        <f t="shared" si="453"/>
        <v>1meses_pendientes</v>
      </c>
      <c r="AP4669" s="33">
        <f t="shared" si="454"/>
        <v>30</v>
      </c>
      <c r="AQ4669" s="31">
        <f t="shared" si="455"/>
        <v>16</v>
      </c>
    </row>
    <row r="4670" spans="2:43" x14ac:dyDescent="0.3">
      <c r="B4670" s="37">
        <v>46162</v>
      </c>
      <c r="C4670" t="s">
        <v>35</v>
      </c>
      <c r="D4670" t="s">
        <v>32552</v>
      </c>
      <c r="E4670" t="s">
        <v>32553</v>
      </c>
      <c r="F4670" t="s">
        <v>32554</v>
      </c>
      <c r="G4670" t="s">
        <v>32555</v>
      </c>
      <c r="H4670" t="s">
        <v>32556</v>
      </c>
      <c r="I4670" t="s">
        <v>38</v>
      </c>
      <c r="J4670" t="s">
        <v>38</v>
      </c>
      <c r="K4670" t="s">
        <v>2304</v>
      </c>
      <c r="L4670" t="s">
        <v>32554</v>
      </c>
      <c r="M4670" t="s">
        <v>32557</v>
      </c>
      <c r="N4670" t="s">
        <v>32544</v>
      </c>
      <c r="O4670" t="s">
        <v>5633</v>
      </c>
      <c r="P4670" t="s">
        <v>5380</v>
      </c>
      <c r="Q4670" t="s">
        <v>32558</v>
      </c>
      <c r="R4670" s="26">
        <v>2</v>
      </c>
      <c r="S4670" s="23">
        <v>363139570000</v>
      </c>
      <c r="T4670" t="s">
        <v>37</v>
      </c>
      <c r="U4670" t="s">
        <v>6160</v>
      </c>
      <c r="V4670" s="39">
        <v>46162</v>
      </c>
      <c r="W4670" s="41">
        <v>30</v>
      </c>
      <c r="X4670" s="26" t="s">
        <v>25685</v>
      </c>
      <c r="Z4670">
        <v>30.54</v>
      </c>
      <c r="AE4670" s="41">
        <v>30.54</v>
      </c>
      <c r="AF4670">
        <v>1</v>
      </c>
      <c r="AG4670">
        <v>0</v>
      </c>
      <c r="AH4670">
        <v>0</v>
      </c>
      <c r="AI4670">
        <v>0</v>
      </c>
      <c r="AJ4670">
        <v>0</v>
      </c>
      <c r="AK4670" s="30">
        <f t="shared" si="451"/>
        <v>1</v>
      </c>
      <c r="AL4670" s="45">
        <v>3</v>
      </c>
      <c r="AM4670" s="32">
        <f t="shared" si="450"/>
        <v>2</v>
      </c>
      <c r="AN4670" s="33" t="str">
        <f t="shared" si="452"/>
        <v>MOROSO</v>
      </c>
      <c r="AO4670" s="33" t="str">
        <f t="shared" ref="AO4670:AO4733" si="456">CONCATENATE(AM4670,"meses_pendientes")</f>
        <v>2meses_pendientes</v>
      </c>
      <c r="AP4670" s="33">
        <f t="shared" ref="AP4670:AP4733" si="457">AM4670*W4670</f>
        <v>60</v>
      </c>
      <c r="AQ4670" s="31">
        <f t="shared" ref="AQ4670:AQ4733" si="458">DAY(V4670)</f>
        <v>20</v>
      </c>
    </row>
    <row r="4671" spans="2:43" x14ac:dyDescent="0.3">
      <c r="B4671" s="37">
        <v>46167</v>
      </c>
      <c r="C4671" t="s">
        <v>35</v>
      </c>
      <c r="D4671" t="s">
        <v>32559</v>
      </c>
      <c r="E4671" t="s">
        <v>32560</v>
      </c>
      <c r="F4671" t="s">
        <v>32561</v>
      </c>
      <c r="G4671" t="s">
        <v>32562</v>
      </c>
      <c r="H4671" t="s">
        <v>32556</v>
      </c>
      <c r="I4671" t="s">
        <v>38</v>
      </c>
      <c r="J4671" t="s">
        <v>38</v>
      </c>
      <c r="K4671" t="s">
        <v>2304</v>
      </c>
      <c r="L4671" t="s">
        <v>32561</v>
      </c>
      <c r="M4671" t="s">
        <v>32563</v>
      </c>
      <c r="N4671" t="s">
        <v>32544</v>
      </c>
      <c r="O4671" t="s">
        <v>5633</v>
      </c>
      <c r="P4671" t="s">
        <v>5380</v>
      </c>
      <c r="Q4671" t="s">
        <v>32564</v>
      </c>
      <c r="R4671" s="26">
        <v>2</v>
      </c>
      <c r="S4671" s="23">
        <v>366142960000</v>
      </c>
      <c r="T4671" t="s">
        <v>37</v>
      </c>
      <c r="U4671" t="s">
        <v>6160</v>
      </c>
      <c r="V4671" s="39">
        <v>46173</v>
      </c>
      <c r="W4671" s="41">
        <v>30</v>
      </c>
      <c r="X4671" s="26" t="s">
        <v>25685</v>
      </c>
      <c r="Y4671">
        <v>15.22</v>
      </c>
      <c r="AE4671" s="41">
        <v>15.22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 s="30">
        <f t="shared" si="451"/>
        <v>0</v>
      </c>
      <c r="AL4671" s="45">
        <v>3</v>
      </c>
      <c r="AM4671" s="32">
        <f t="shared" si="450"/>
        <v>3</v>
      </c>
      <c r="AN4671" s="33" t="str">
        <f t="shared" si="452"/>
        <v>NPN</v>
      </c>
      <c r="AO4671" s="33" t="str">
        <f t="shared" si="456"/>
        <v>3meses_pendientes</v>
      </c>
      <c r="AP4671" s="33">
        <f t="shared" si="457"/>
        <v>90</v>
      </c>
      <c r="AQ4671" s="31">
        <f t="shared" si="458"/>
        <v>31</v>
      </c>
    </row>
    <row r="4672" spans="2:43" x14ac:dyDescent="0.3">
      <c r="B4672" s="37">
        <v>46167</v>
      </c>
      <c r="C4672" t="s">
        <v>35</v>
      </c>
      <c r="D4672" t="s">
        <v>32565</v>
      </c>
      <c r="E4672" t="s">
        <v>32566</v>
      </c>
      <c r="F4672" t="s">
        <v>32567</v>
      </c>
      <c r="G4672" t="s">
        <v>32568</v>
      </c>
      <c r="H4672" t="s">
        <v>32556</v>
      </c>
      <c r="I4672" t="s">
        <v>38</v>
      </c>
      <c r="J4672" t="s">
        <v>38</v>
      </c>
      <c r="K4672" t="s">
        <v>2304</v>
      </c>
      <c r="L4672" t="s">
        <v>32567</v>
      </c>
      <c r="M4672" t="s">
        <v>32569</v>
      </c>
      <c r="N4672" t="s">
        <v>32544</v>
      </c>
      <c r="O4672" t="s">
        <v>5633</v>
      </c>
      <c r="P4672" t="s">
        <v>5380</v>
      </c>
      <c r="Q4672" t="s">
        <v>32570</v>
      </c>
      <c r="R4672" s="26">
        <v>2</v>
      </c>
      <c r="S4672" s="23">
        <v>179090390000</v>
      </c>
      <c r="T4672" t="s">
        <v>37</v>
      </c>
      <c r="U4672" t="s">
        <v>6160</v>
      </c>
      <c r="V4672" s="39">
        <v>46168</v>
      </c>
      <c r="W4672" s="41">
        <v>30</v>
      </c>
      <c r="X4672" s="26" t="s">
        <v>25685</v>
      </c>
      <c r="Z4672">
        <v>15</v>
      </c>
      <c r="AE4672" s="41">
        <v>15</v>
      </c>
      <c r="AF4672">
        <v>1</v>
      </c>
      <c r="AG4672">
        <v>0</v>
      </c>
      <c r="AH4672">
        <v>0</v>
      </c>
      <c r="AI4672">
        <v>0</v>
      </c>
      <c r="AJ4672">
        <v>0</v>
      </c>
      <c r="AK4672" s="30">
        <f t="shared" si="451"/>
        <v>1</v>
      </c>
      <c r="AL4672" s="45">
        <v>3</v>
      </c>
      <c r="AM4672" s="32">
        <f t="shared" si="450"/>
        <v>2</v>
      </c>
      <c r="AN4672" s="33" t="str">
        <f t="shared" si="452"/>
        <v>MOROSO</v>
      </c>
      <c r="AO4672" s="33" t="str">
        <f t="shared" si="456"/>
        <v>2meses_pendientes</v>
      </c>
      <c r="AP4672" s="33">
        <f t="shared" si="457"/>
        <v>60</v>
      </c>
      <c r="AQ4672" s="31">
        <f t="shared" si="458"/>
        <v>26</v>
      </c>
    </row>
    <row r="4673" spans="2:43" x14ac:dyDescent="0.3">
      <c r="B4673" s="37">
        <v>46168</v>
      </c>
      <c r="C4673" t="s">
        <v>35</v>
      </c>
      <c r="D4673" t="s">
        <v>32571</v>
      </c>
      <c r="E4673" t="s">
        <v>32572</v>
      </c>
      <c r="F4673" t="s">
        <v>32573</v>
      </c>
      <c r="G4673" t="s">
        <v>32574</v>
      </c>
      <c r="H4673" t="s">
        <v>18517</v>
      </c>
      <c r="I4673" t="s">
        <v>38</v>
      </c>
      <c r="J4673" t="s">
        <v>38</v>
      </c>
      <c r="K4673" t="s">
        <v>2036</v>
      </c>
      <c r="L4673" t="s">
        <v>32575</v>
      </c>
      <c r="M4673" t="s">
        <v>32576</v>
      </c>
      <c r="N4673" t="s">
        <v>32544</v>
      </c>
      <c r="O4673" t="s">
        <v>5633</v>
      </c>
      <c r="P4673" t="s">
        <v>5380</v>
      </c>
      <c r="Q4673" t="s">
        <v>32573</v>
      </c>
      <c r="R4673" s="26">
        <v>3</v>
      </c>
      <c r="S4673" s="23">
        <v>801667600000</v>
      </c>
      <c r="T4673" t="s">
        <v>37</v>
      </c>
      <c r="U4673" t="s">
        <v>6160</v>
      </c>
      <c r="V4673" s="39">
        <v>46169</v>
      </c>
      <c r="W4673" s="41">
        <v>33</v>
      </c>
      <c r="X4673" s="26" t="s">
        <v>25685</v>
      </c>
      <c r="Y4673">
        <v>34.909999999999997</v>
      </c>
      <c r="AE4673" s="41">
        <v>34.909999999999997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 s="30">
        <f t="shared" si="451"/>
        <v>0</v>
      </c>
      <c r="AL4673" s="45">
        <v>3</v>
      </c>
      <c r="AM4673" s="32">
        <f t="shared" si="450"/>
        <v>3</v>
      </c>
      <c r="AN4673" s="33" t="str">
        <f t="shared" si="452"/>
        <v>NPN</v>
      </c>
      <c r="AO4673" s="33" t="str">
        <f t="shared" si="456"/>
        <v>3meses_pendientes</v>
      </c>
      <c r="AP4673" s="33">
        <f t="shared" si="457"/>
        <v>99</v>
      </c>
      <c r="AQ4673" s="31">
        <f t="shared" si="458"/>
        <v>27</v>
      </c>
    </row>
    <row r="4674" spans="2:43" x14ac:dyDescent="0.3">
      <c r="B4674" s="37">
        <v>46142</v>
      </c>
      <c r="C4674" t="s">
        <v>35</v>
      </c>
      <c r="D4674" t="s">
        <v>32577</v>
      </c>
      <c r="E4674" t="s">
        <v>32578</v>
      </c>
      <c r="F4674" t="s">
        <v>32579</v>
      </c>
      <c r="G4674" t="s">
        <v>32580</v>
      </c>
      <c r="H4674" t="s">
        <v>32581</v>
      </c>
      <c r="I4674" t="s">
        <v>38</v>
      </c>
      <c r="J4674" t="s">
        <v>38</v>
      </c>
      <c r="K4674" t="s">
        <v>1670</v>
      </c>
      <c r="L4674" t="s">
        <v>32579</v>
      </c>
      <c r="M4674" t="s">
        <v>32582</v>
      </c>
      <c r="N4674" t="s">
        <v>32583</v>
      </c>
      <c r="O4674" t="s">
        <v>5633</v>
      </c>
      <c r="P4674" t="s">
        <v>5380</v>
      </c>
      <c r="Q4674" t="s">
        <v>32584</v>
      </c>
      <c r="R4674" s="26">
        <v>3</v>
      </c>
      <c r="S4674" s="23">
        <v>993026260000</v>
      </c>
      <c r="T4674" t="s">
        <v>37</v>
      </c>
      <c r="U4674" t="s">
        <v>5382</v>
      </c>
      <c r="V4674" s="39">
        <v>46144</v>
      </c>
      <c r="W4674" s="41">
        <v>33</v>
      </c>
      <c r="X4674" s="26" t="s">
        <v>25685</v>
      </c>
      <c r="AE4674" s="41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 s="30">
        <f t="shared" si="451"/>
        <v>0</v>
      </c>
      <c r="AL4674" s="45">
        <v>3</v>
      </c>
      <c r="AM4674" s="32">
        <f t="shared" ref="AM4674:AM4737" si="459">AL4674-AK4674</f>
        <v>3</v>
      </c>
      <c r="AN4674" s="33" t="str">
        <f t="shared" si="452"/>
        <v>NPN</v>
      </c>
      <c r="AO4674" s="33" t="str">
        <f t="shared" si="456"/>
        <v>3meses_pendientes</v>
      </c>
      <c r="AP4674" s="33">
        <f t="shared" si="457"/>
        <v>99</v>
      </c>
      <c r="AQ4674" s="31">
        <f t="shared" si="458"/>
        <v>2</v>
      </c>
    </row>
    <row r="4675" spans="2:43" x14ac:dyDescent="0.3">
      <c r="B4675" s="37">
        <v>46146</v>
      </c>
      <c r="C4675" t="s">
        <v>35</v>
      </c>
      <c r="D4675" t="s">
        <v>32585</v>
      </c>
      <c r="E4675" t="s">
        <v>32586</v>
      </c>
      <c r="F4675" t="s">
        <v>32587</v>
      </c>
      <c r="G4675" t="s">
        <v>32588</v>
      </c>
      <c r="H4675" t="s">
        <v>6907</v>
      </c>
      <c r="I4675" t="s">
        <v>38</v>
      </c>
      <c r="J4675" t="s">
        <v>38</v>
      </c>
      <c r="K4675" t="s">
        <v>2460</v>
      </c>
      <c r="L4675" t="s">
        <v>32587</v>
      </c>
      <c r="M4675" t="s">
        <v>32589</v>
      </c>
      <c r="N4675" t="s">
        <v>32583</v>
      </c>
      <c r="O4675" t="s">
        <v>5633</v>
      </c>
      <c r="P4675" t="s">
        <v>5380</v>
      </c>
      <c r="Q4675" t="s">
        <v>32590</v>
      </c>
      <c r="R4675" s="26">
        <v>3</v>
      </c>
      <c r="S4675" s="23">
        <v>183041030000</v>
      </c>
      <c r="T4675" t="s">
        <v>37</v>
      </c>
      <c r="U4675" t="s">
        <v>6160</v>
      </c>
      <c r="V4675" s="39">
        <v>46146</v>
      </c>
      <c r="W4675" s="41">
        <v>33</v>
      </c>
      <c r="X4675" s="26" t="s">
        <v>25685</v>
      </c>
      <c r="Z4675">
        <v>35</v>
      </c>
      <c r="AE4675" s="41">
        <v>35</v>
      </c>
      <c r="AF4675">
        <v>1</v>
      </c>
      <c r="AG4675">
        <v>0</v>
      </c>
      <c r="AH4675">
        <v>0</v>
      </c>
      <c r="AI4675">
        <v>0</v>
      </c>
      <c r="AJ4675">
        <v>0</v>
      </c>
      <c r="AK4675" s="30">
        <f t="shared" ref="AK4675:AK4738" si="460">SUM(AF4675:AJ4675)</f>
        <v>1</v>
      </c>
      <c r="AL4675" s="45">
        <v>3</v>
      </c>
      <c r="AM4675" s="32">
        <f t="shared" si="459"/>
        <v>2</v>
      </c>
      <c r="AN4675" s="33" t="str">
        <f t="shared" ref="AN4675:AN4738" si="461">IF(AM4675&gt;=AL4675,"NPN","MOROSO")</f>
        <v>MOROSO</v>
      </c>
      <c r="AO4675" s="33" t="str">
        <f t="shared" si="456"/>
        <v>2meses_pendientes</v>
      </c>
      <c r="AP4675" s="33">
        <f t="shared" si="457"/>
        <v>66</v>
      </c>
      <c r="AQ4675" s="31">
        <f t="shared" si="458"/>
        <v>4</v>
      </c>
    </row>
    <row r="4676" spans="2:43" x14ac:dyDescent="0.3">
      <c r="B4676" s="37">
        <v>46148</v>
      </c>
      <c r="C4676" t="s">
        <v>35</v>
      </c>
      <c r="D4676" t="s">
        <v>32591</v>
      </c>
      <c r="E4676" t="s">
        <v>32592</v>
      </c>
      <c r="F4676" t="s">
        <v>32593</v>
      </c>
      <c r="G4676" t="s">
        <v>32594</v>
      </c>
      <c r="H4676" t="s">
        <v>1767</v>
      </c>
      <c r="I4676" t="s">
        <v>38</v>
      </c>
      <c r="J4676" t="s">
        <v>38</v>
      </c>
      <c r="K4676" t="s">
        <v>2002</v>
      </c>
      <c r="L4676" t="s">
        <v>32593</v>
      </c>
      <c r="M4676" t="s">
        <v>32595</v>
      </c>
      <c r="N4676" t="s">
        <v>32583</v>
      </c>
      <c r="O4676" t="s">
        <v>5633</v>
      </c>
      <c r="P4676" t="s">
        <v>5380</v>
      </c>
      <c r="Q4676" t="s">
        <v>32596</v>
      </c>
      <c r="R4676" s="26">
        <v>2</v>
      </c>
      <c r="S4676" s="23">
        <v>322110540000</v>
      </c>
      <c r="T4676" t="s">
        <v>37</v>
      </c>
      <c r="U4676" t="s">
        <v>6160</v>
      </c>
      <c r="V4676" s="39">
        <v>46148</v>
      </c>
      <c r="W4676" s="41">
        <v>30</v>
      </c>
      <c r="X4676" s="26" t="s">
        <v>25685</v>
      </c>
      <c r="Y4676">
        <v>55.44</v>
      </c>
      <c r="Z4676">
        <v>35.880000000000003</v>
      </c>
      <c r="AE4676" s="41">
        <v>91.32</v>
      </c>
      <c r="AF4676">
        <v>1</v>
      </c>
      <c r="AG4676">
        <v>0</v>
      </c>
      <c r="AH4676">
        <v>0</v>
      </c>
      <c r="AI4676">
        <v>0</v>
      </c>
      <c r="AJ4676">
        <v>0</v>
      </c>
      <c r="AK4676" s="30">
        <f t="shared" si="460"/>
        <v>1</v>
      </c>
      <c r="AL4676" s="45">
        <v>3</v>
      </c>
      <c r="AM4676" s="32">
        <f t="shared" si="459"/>
        <v>2</v>
      </c>
      <c r="AN4676" s="33" t="str">
        <f t="shared" si="461"/>
        <v>MOROSO</v>
      </c>
      <c r="AO4676" s="33" t="str">
        <f t="shared" si="456"/>
        <v>2meses_pendientes</v>
      </c>
      <c r="AP4676" s="33">
        <f t="shared" si="457"/>
        <v>60</v>
      </c>
      <c r="AQ4676" s="31">
        <f t="shared" si="458"/>
        <v>6</v>
      </c>
    </row>
    <row r="4677" spans="2:43" x14ac:dyDescent="0.3">
      <c r="B4677" s="37">
        <v>46148</v>
      </c>
      <c r="C4677" t="s">
        <v>35</v>
      </c>
      <c r="D4677" t="s">
        <v>18283</v>
      </c>
      <c r="E4677" t="s">
        <v>32597</v>
      </c>
      <c r="F4677" t="s">
        <v>18285</v>
      </c>
      <c r="G4677" t="s">
        <v>18286</v>
      </c>
      <c r="H4677" t="s">
        <v>18280</v>
      </c>
      <c r="I4677" t="s">
        <v>38</v>
      </c>
      <c r="J4677" t="s">
        <v>38</v>
      </c>
      <c r="K4677" t="s">
        <v>5275</v>
      </c>
      <c r="L4677" t="s">
        <v>18285</v>
      </c>
      <c r="M4677" t="s">
        <v>18288</v>
      </c>
      <c r="N4677" t="s">
        <v>32583</v>
      </c>
      <c r="O4677" t="s">
        <v>5633</v>
      </c>
      <c r="P4677" t="s">
        <v>5380</v>
      </c>
      <c r="Q4677" t="s">
        <v>32598</v>
      </c>
      <c r="R4677" s="26">
        <v>1</v>
      </c>
      <c r="S4677" s="23">
        <v>149052010000</v>
      </c>
      <c r="T4677" t="s">
        <v>37</v>
      </c>
      <c r="U4677" t="s">
        <v>6160</v>
      </c>
      <c r="V4677" s="39">
        <v>46150</v>
      </c>
      <c r="W4677" s="41">
        <v>14</v>
      </c>
      <c r="X4677" s="26" t="s">
        <v>25685</v>
      </c>
      <c r="AE4677" s="41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 s="30">
        <f t="shared" si="460"/>
        <v>0</v>
      </c>
      <c r="AL4677" s="45">
        <v>3</v>
      </c>
      <c r="AM4677" s="32">
        <f t="shared" si="459"/>
        <v>3</v>
      </c>
      <c r="AN4677" s="33" t="str">
        <f t="shared" si="461"/>
        <v>NPN</v>
      </c>
      <c r="AO4677" s="33" t="str">
        <f t="shared" si="456"/>
        <v>3meses_pendientes</v>
      </c>
      <c r="AP4677" s="33">
        <f t="shared" si="457"/>
        <v>42</v>
      </c>
      <c r="AQ4677" s="31">
        <f t="shared" si="458"/>
        <v>8</v>
      </c>
    </row>
    <row r="4678" spans="2:43" x14ac:dyDescent="0.3">
      <c r="B4678" s="37">
        <v>46149</v>
      </c>
      <c r="C4678" t="s">
        <v>35</v>
      </c>
      <c r="D4678" t="s">
        <v>32599</v>
      </c>
      <c r="E4678" t="s">
        <v>32600</v>
      </c>
      <c r="F4678" t="s">
        <v>32601</v>
      </c>
      <c r="G4678" t="s">
        <v>32602</v>
      </c>
      <c r="H4678" t="s">
        <v>32581</v>
      </c>
      <c r="I4678" t="s">
        <v>38</v>
      </c>
      <c r="J4678" t="s">
        <v>38</v>
      </c>
      <c r="K4678" t="s">
        <v>1670</v>
      </c>
      <c r="L4678" t="s">
        <v>32601</v>
      </c>
      <c r="M4678" t="s">
        <v>32603</v>
      </c>
      <c r="N4678" t="s">
        <v>32583</v>
      </c>
      <c r="O4678" t="s">
        <v>5633</v>
      </c>
      <c r="P4678" t="s">
        <v>5380</v>
      </c>
      <c r="Q4678" t="s">
        <v>32604</v>
      </c>
      <c r="R4678" s="26">
        <v>3</v>
      </c>
      <c r="S4678" s="23">
        <v>365126340000</v>
      </c>
      <c r="T4678" t="s">
        <v>37</v>
      </c>
      <c r="U4678" t="s">
        <v>6160</v>
      </c>
      <c r="V4678" s="39">
        <v>46150</v>
      </c>
      <c r="W4678" s="41">
        <v>33</v>
      </c>
      <c r="X4678" s="26" t="s">
        <v>25685</v>
      </c>
      <c r="Y4678">
        <v>34.909999999999997</v>
      </c>
      <c r="Z4678">
        <v>34.909999999999997</v>
      </c>
      <c r="AE4678" s="41">
        <v>69.819999999999993</v>
      </c>
      <c r="AF4678">
        <v>1</v>
      </c>
      <c r="AG4678">
        <v>0</v>
      </c>
      <c r="AH4678">
        <v>0</v>
      </c>
      <c r="AI4678">
        <v>0</v>
      </c>
      <c r="AJ4678">
        <v>0</v>
      </c>
      <c r="AK4678" s="30">
        <f t="shared" si="460"/>
        <v>1</v>
      </c>
      <c r="AL4678" s="45">
        <v>3</v>
      </c>
      <c r="AM4678" s="32">
        <f t="shared" si="459"/>
        <v>2</v>
      </c>
      <c r="AN4678" s="33" t="str">
        <f t="shared" si="461"/>
        <v>MOROSO</v>
      </c>
      <c r="AO4678" s="33" t="str">
        <f t="shared" si="456"/>
        <v>2meses_pendientes</v>
      </c>
      <c r="AP4678" s="33">
        <f t="shared" si="457"/>
        <v>66</v>
      </c>
      <c r="AQ4678" s="31">
        <f t="shared" si="458"/>
        <v>8</v>
      </c>
    </row>
    <row r="4679" spans="2:43" x14ac:dyDescent="0.3">
      <c r="B4679" s="37">
        <v>46154</v>
      </c>
      <c r="C4679" t="s">
        <v>35</v>
      </c>
      <c r="D4679" t="s">
        <v>32605</v>
      </c>
      <c r="E4679" t="s">
        <v>32606</v>
      </c>
      <c r="F4679" t="s">
        <v>29145</v>
      </c>
      <c r="G4679" t="s">
        <v>32607</v>
      </c>
      <c r="H4679" t="s">
        <v>32608</v>
      </c>
      <c r="I4679" t="s">
        <v>38</v>
      </c>
      <c r="J4679" t="s">
        <v>38</v>
      </c>
      <c r="K4679" t="s">
        <v>2036</v>
      </c>
      <c r="L4679" t="s">
        <v>32609</v>
      </c>
      <c r="M4679" t="s">
        <v>32610</v>
      </c>
      <c r="N4679" t="s">
        <v>32583</v>
      </c>
      <c r="O4679" t="s">
        <v>5633</v>
      </c>
      <c r="P4679" t="s">
        <v>5380</v>
      </c>
      <c r="Q4679" t="s">
        <v>32611</v>
      </c>
      <c r="R4679" s="26">
        <v>3</v>
      </c>
      <c r="S4679" s="23">
        <v>366131280000</v>
      </c>
      <c r="T4679" t="s">
        <v>37</v>
      </c>
      <c r="U4679" t="s">
        <v>6160</v>
      </c>
      <c r="V4679" s="39">
        <v>46158</v>
      </c>
      <c r="W4679" s="41">
        <v>33</v>
      </c>
      <c r="X4679" s="26" t="s">
        <v>25685</v>
      </c>
      <c r="Y4679">
        <v>17.5</v>
      </c>
      <c r="AE4679" s="41">
        <v>17.5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 s="30">
        <f t="shared" si="460"/>
        <v>0</v>
      </c>
      <c r="AL4679" s="45">
        <v>3</v>
      </c>
      <c r="AM4679" s="32">
        <f t="shared" si="459"/>
        <v>3</v>
      </c>
      <c r="AN4679" s="33" t="str">
        <f t="shared" si="461"/>
        <v>NPN</v>
      </c>
      <c r="AO4679" s="33" t="str">
        <f t="shared" si="456"/>
        <v>3meses_pendientes</v>
      </c>
      <c r="AP4679" s="33">
        <f t="shared" si="457"/>
        <v>99</v>
      </c>
      <c r="AQ4679" s="31">
        <f t="shared" si="458"/>
        <v>16</v>
      </c>
    </row>
    <row r="4680" spans="2:43" x14ac:dyDescent="0.3">
      <c r="B4680" s="37">
        <v>46154</v>
      </c>
      <c r="C4680" t="s">
        <v>35</v>
      </c>
      <c r="D4680" t="s">
        <v>32612</v>
      </c>
      <c r="E4680" t="s">
        <v>32613</v>
      </c>
      <c r="F4680" t="s">
        <v>32614</v>
      </c>
      <c r="G4680" t="s">
        <v>32615</v>
      </c>
      <c r="H4680" t="s">
        <v>32616</v>
      </c>
      <c r="I4680" t="s">
        <v>38</v>
      </c>
      <c r="J4680" t="s">
        <v>529</v>
      </c>
      <c r="K4680" t="s">
        <v>537</v>
      </c>
      <c r="L4680" t="s">
        <v>32614</v>
      </c>
      <c r="M4680" t="s">
        <v>32617</v>
      </c>
      <c r="N4680" t="s">
        <v>32583</v>
      </c>
      <c r="O4680" t="s">
        <v>5633</v>
      </c>
      <c r="P4680" t="s">
        <v>5380</v>
      </c>
      <c r="Q4680" t="s">
        <v>32618</v>
      </c>
      <c r="R4680" s="26">
        <v>2</v>
      </c>
      <c r="S4680" s="23">
        <v>365132860000</v>
      </c>
      <c r="T4680" t="s">
        <v>37</v>
      </c>
      <c r="U4680" t="s">
        <v>6160</v>
      </c>
      <c r="V4680" s="39">
        <v>46157</v>
      </c>
      <c r="W4680" s="41">
        <v>30</v>
      </c>
      <c r="X4680" s="26" t="s">
        <v>25685</v>
      </c>
      <c r="AE4680" s="41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 s="30">
        <f t="shared" si="460"/>
        <v>0</v>
      </c>
      <c r="AL4680" s="45">
        <v>3</v>
      </c>
      <c r="AM4680" s="32">
        <f t="shared" si="459"/>
        <v>3</v>
      </c>
      <c r="AN4680" s="33" t="str">
        <f t="shared" si="461"/>
        <v>NPN</v>
      </c>
      <c r="AO4680" s="33" t="str">
        <f t="shared" si="456"/>
        <v>3meses_pendientes</v>
      </c>
      <c r="AP4680" s="33">
        <f t="shared" si="457"/>
        <v>90</v>
      </c>
      <c r="AQ4680" s="31">
        <f t="shared" si="458"/>
        <v>15</v>
      </c>
    </row>
    <row r="4681" spans="2:43" x14ac:dyDescent="0.3">
      <c r="B4681" s="37">
        <v>46168</v>
      </c>
      <c r="C4681" t="s">
        <v>35</v>
      </c>
      <c r="D4681" t="s">
        <v>32619</v>
      </c>
      <c r="E4681" t="s">
        <v>32620</v>
      </c>
      <c r="F4681" t="s">
        <v>32621</v>
      </c>
      <c r="G4681" t="s">
        <v>32622</v>
      </c>
      <c r="H4681" t="s">
        <v>6907</v>
      </c>
      <c r="I4681" t="s">
        <v>38</v>
      </c>
      <c r="J4681" t="s">
        <v>38</v>
      </c>
      <c r="K4681" t="s">
        <v>2460</v>
      </c>
      <c r="L4681" t="s">
        <v>32621</v>
      </c>
      <c r="M4681" t="s">
        <v>32623</v>
      </c>
      <c r="N4681" t="s">
        <v>32583</v>
      </c>
      <c r="O4681" t="s">
        <v>5633</v>
      </c>
      <c r="P4681" t="s">
        <v>5380</v>
      </c>
      <c r="Q4681" t="s">
        <v>32624</v>
      </c>
      <c r="R4681" s="26">
        <v>3</v>
      </c>
      <c r="S4681" s="23">
        <v>335279500000</v>
      </c>
      <c r="T4681" t="s">
        <v>37</v>
      </c>
      <c r="U4681" t="s">
        <v>6160</v>
      </c>
      <c r="V4681" s="39">
        <v>46169</v>
      </c>
      <c r="W4681" s="41">
        <v>33</v>
      </c>
      <c r="X4681" s="26" t="s">
        <v>25685</v>
      </c>
      <c r="Y4681">
        <v>34.909999999999997</v>
      </c>
      <c r="AE4681" s="41">
        <v>34.909999999999997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 s="30">
        <f t="shared" si="460"/>
        <v>0</v>
      </c>
      <c r="AL4681" s="45">
        <v>3</v>
      </c>
      <c r="AM4681" s="32">
        <f t="shared" si="459"/>
        <v>3</v>
      </c>
      <c r="AN4681" s="33" t="str">
        <f t="shared" si="461"/>
        <v>NPN</v>
      </c>
      <c r="AO4681" s="33" t="str">
        <f t="shared" si="456"/>
        <v>3meses_pendientes</v>
      </c>
      <c r="AP4681" s="33">
        <f t="shared" si="457"/>
        <v>99</v>
      </c>
      <c r="AQ4681" s="31">
        <f t="shared" si="458"/>
        <v>27</v>
      </c>
    </row>
    <row r="4682" spans="2:43" x14ac:dyDescent="0.3">
      <c r="B4682" s="37">
        <v>46146</v>
      </c>
      <c r="C4682" t="s">
        <v>35</v>
      </c>
      <c r="D4682" t="s">
        <v>32625</v>
      </c>
      <c r="E4682" t="s">
        <v>32626</v>
      </c>
      <c r="F4682" t="s">
        <v>32627</v>
      </c>
      <c r="G4682" t="s">
        <v>32628</v>
      </c>
      <c r="H4682" t="s">
        <v>14667</v>
      </c>
      <c r="I4682" t="s">
        <v>38</v>
      </c>
      <c r="J4682" t="s">
        <v>38</v>
      </c>
      <c r="K4682" t="s">
        <v>2002</v>
      </c>
      <c r="L4682" t="s">
        <v>32627</v>
      </c>
      <c r="M4682" t="s">
        <v>32629</v>
      </c>
      <c r="N4682" t="s">
        <v>5764</v>
      </c>
      <c r="O4682" t="s">
        <v>5633</v>
      </c>
      <c r="P4682" t="s">
        <v>5380</v>
      </c>
      <c r="Q4682" t="s">
        <v>32630</v>
      </c>
      <c r="R4682" s="26">
        <v>2</v>
      </c>
      <c r="S4682" s="23">
        <v>994015030000</v>
      </c>
      <c r="T4682" t="s">
        <v>37</v>
      </c>
      <c r="U4682" t="s">
        <v>6160</v>
      </c>
      <c r="V4682" s="39">
        <v>46147</v>
      </c>
      <c r="W4682" s="41">
        <v>30</v>
      </c>
      <c r="X4682" s="26" t="s">
        <v>25685</v>
      </c>
      <c r="Y4682">
        <v>30.44</v>
      </c>
      <c r="Z4682">
        <v>30.44</v>
      </c>
      <c r="AE4682" s="41">
        <v>60.88</v>
      </c>
      <c r="AF4682">
        <v>1</v>
      </c>
      <c r="AG4682">
        <v>0</v>
      </c>
      <c r="AH4682">
        <v>0</v>
      </c>
      <c r="AI4682">
        <v>0</v>
      </c>
      <c r="AJ4682">
        <v>0</v>
      </c>
      <c r="AK4682" s="30">
        <f t="shared" si="460"/>
        <v>1</v>
      </c>
      <c r="AL4682" s="45">
        <v>3</v>
      </c>
      <c r="AM4682" s="32">
        <f t="shared" si="459"/>
        <v>2</v>
      </c>
      <c r="AN4682" s="33" t="str">
        <f t="shared" si="461"/>
        <v>MOROSO</v>
      </c>
      <c r="AO4682" s="33" t="str">
        <f t="shared" si="456"/>
        <v>2meses_pendientes</v>
      </c>
      <c r="AP4682" s="33">
        <f t="shared" si="457"/>
        <v>60</v>
      </c>
      <c r="AQ4682" s="31">
        <f t="shared" si="458"/>
        <v>5</v>
      </c>
    </row>
    <row r="4683" spans="2:43" x14ac:dyDescent="0.3">
      <c r="B4683" s="37">
        <v>46153</v>
      </c>
      <c r="C4683" t="s">
        <v>35</v>
      </c>
      <c r="D4683" t="s">
        <v>32631</v>
      </c>
      <c r="E4683" t="s">
        <v>32632</v>
      </c>
      <c r="F4683" t="s">
        <v>24281</v>
      </c>
      <c r="G4683" t="s">
        <v>32633</v>
      </c>
      <c r="H4683" t="s">
        <v>32634</v>
      </c>
      <c r="I4683" t="s">
        <v>38</v>
      </c>
      <c r="J4683" t="s">
        <v>38</v>
      </c>
      <c r="K4683" t="s">
        <v>468</v>
      </c>
      <c r="L4683" t="s">
        <v>32635</v>
      </c>
      <c r="M4683" t="s">
        <v>18524</v>
      </c>
      <c r="N4683" t="s">
        <v>5764</v>
      </c>
      <c r="O4683" t="s">
        <v>5633</v>
      </c>
      <c r="P4683" t="s">
        <v>5380</v>
      </c>
      <c r="Q4683" t="s">
        <v>32636</v>
      </c>
      <c r="R4683" s="26">
        <v>3</v>
      </c>
      <c r="S4683" s="23">
        <v>365130360000</v>
      </c>
      <c r="T4683" t="s">
        <v>37</v>
      </c>
      <c r="U4683" t="s">
        <v>6160</v>
      </c>
      <c r="V4683" s="39">
        <v>46157</v>
      </c>
      <c r="W4683" s="41">
        <v>38</v>
      </c>
      <c r="X4683" s="26" t="s">
        <v>25685</v>
      </c>
      <c r="AE4683" s="41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 s="30">
        <f t="shared" si="460"/>
        <v>0</v>
      </c>
      <c r="AL4683" s="45">
        <v>3</v>
      </c>
      <c r="AM4683" s="32">
        <f t="shared" si="459"/>
        <v>3</v>
      </c>
      <c r="AN4683" s="33" t="str">
        <f t="shared" si="461"/>
        <v>NPN</v>
      </c>
      <c r="AO4683" s="33" t="str">
        <f t="shared" si="456"/>
        <v>3meses_pendientes</v>
      </c>
      <c r="AP4683" s="33">
        <f t="shared" si="457"/>
        <v>114</v>
      </c>
      <c r="AQ4683" s="31">
        <f t="shared" si="458"/>
        <v>15</v>
      </c>
    </row>
    <row r="4684" spans="2:43" x14ac:dyDescent="0.3">
      <c r="B4684" s="37">
        <v>46154</v>
      </c>
      <c r="C4684" t="s">
        <v>35</v>
      </c>
      <c r="D4684" t="s">
        <v>32637</v>
      </c>
      <c r="E4684" t="s">
        <v>32638</v>
      </c>
      <c r="F4684" t="s">
        <v>32639</v>
      </c>
      <c r="G4684" t="s">
        <v>32640</v>
      </c>
      <c r="H4684" t="s">
        <v>32641</v>
      </c>
      <c r="I4684" t="s">
        <v>6217</v>
      </c>
      <c r="J4684" t="s">
        <v>8428</v>
      </c>
      <c r="K4684" t="s">
        <v>8429</v>
      </c>
      <c r="L4684" t="s">
        <v>32639</v>
      </c>
      <c r="M4684" t="s">
        <v>32642</v>
      </c>
      <c r="N4684" t="s">
        <v>5764</v>
      </c>
      <c r="O4684" t="s">
        <v>5633</v>
      </c>
      <c r="P4684" t="s">
        <v>5380</v>
      </c>
      <c r="Q4684" t="s">
        <v>32643</v>
      </c>
      <c r="R4684" s="26">
        <v>2</v>
      </c>
      <c r="S4684" s="23">
        <v>337288760000</v>
      </c>
      <c r="T4684" t="s">
        <v>37</v>
      </c>
      <c r="U4684" t="s">
        <v>6160</v>
      </c>
      <c r="V4684" s="39">
        <v>46157</v>
      </c>
      <c r="W4684" s="41">
        <v>30</v>
      </c>
      <c r="X4684" s="26" t="s">
        <v>25685</v>
      </c>
      <c r="Y4684">
        <v>30</v>
      </c>
      <c r="Z4684">
        <v>67.66</v>
      </c>
      <c r="AA4684">
        <v>31</v>
      </c>
      <c r="AE4684" s="41">
        <v>128.66</v>
      </c>
      <c r="AF4684">
        <v>1</v>
      </c>
      <c r="AG4684">
        <v>1</v>
      </c>
      <c r="AH4684">
        <v>0</v>
      </c>
      <c r="AI4684">
        <v>0</v>
      </c>
      <c r="AJ4684">
        <v>0</v>
      </c>
      <c r="AK4684" s="30">
        <f t="shared" si="460"/>
        <v>2</v>
      </c>
      <c r="AL4684" s="45">
        <v>3</v>
      </c>
      <c r="AM4684" s="32">
        <f t="shared" si="459"/>
        <v>1</v>
      </c>
      <c r="AN4684" s="33" t="str">
        <f t="shared" si="461"/>
        <v>MOROSO</v>
      </c>
      <c r="AO4684" s="33" t="str">
        <f t="shared" si="456"/>
        <v>1meses_pendientes</v>
      </c>
      <c r="AP4684" s="33">
        <f t="shared" si="457"/>
        <v>30</v>
      </c>
      <c r="AQ4684" s="31">
        <f t="shared" si="458"/>
        <v>15</v>
      </c>
    </row>
    <row r="4685" spans="2:43" x14ac:dyDescent="0.3">
      <c r="B4685" s="37">
        <v>46156</v>
      </c>
      <c r="C4685" t="s">
        <v>35</v>
      </c>
      <c r="D4685" t="s">
        <v>32644</v>
      </c>
      <c r="E4685" t="s">
        <v>32645</v>
      </c>
      <c r="F4685" t="s">
        <v>32646</v>
      </c>
      <c r="G4685" t="s">
        <v>32647</v>
      </c>
      <c r="H4685" t="s">
        <v>32648</v>
      </c>
      <c r="I4685" t="s">
        <v>38</v>
      </c>
      <c r="J4685" t="s">
        <v>38</v>
      </c>
      <c r="K4685" t="s">
        <v>796</v>
      </c>
      <c r="L4685" t="s">
        <v>32646</v>
      </c>
      <c r="M4685" t="s">
        <v>32649</v>
      </c>
      <c r="N4685" t="s">
        <v>5764</v>
      </c>
      <c r="O4685" t="s">
        <v>5633</v>
      </c>
      <c r="P4685" t="s">
        <v>5380</v>
      </c>
      <c r="Q4685" t="s">
        <v>32650</v>
      </c>
      <c r="R4685" s="26">
        <v>2</v>
      </c>
      <c r="S4685" s="23">
        <v>366134090000</v>
      </c>
      <c r="T4685" t="s">
        <v>37</v>
      </c>
      <c r="U4685" t="s">
        <v>6160</v>
      </c>
      <c r="V4685" s="39">
        <v>46156</v>
      </c>
      <c r="W4685" s="41">
        <v>30</v>
      </c>
      <c r="X4685" s="26" t="s">
        <v>25685</v>
      </c>
      <c r="Z4685">
        <v>31.5</v>
      </c>
      <c r="AE4685" s="41">
        <v>31.5</v>
      </c>
      <c r="AF4685">
        <v>1</v>
      </c>
      <c r="AG4685">
        <v>0</v>
      </c>
      <c r="AH4685">
        <v>0</v>
      </c>
      <c r="AI4685">
        <v>0</v>
      </c>
      <c r="AJ4685">
        <v>0</v>
      </c>
      <c r="AK4685" s="30">
        <f t="shared" si="460"/>
        <v>1</v>
      </c>
      <c r="AL4685" s="45">
        <v>3</v>
      </c>
      <c r="AM4685" s="32">
        <f t="shared" si="459"/>
        <v>2</v>
      </c>
      <c r="AN4685" s="33" t="str">
        <f t="shared" si="461"/>
        <v>MOROSO</v>
      </c>
      <c r="AO4685" s="33" t="str">
        <f t="shared" si="456"/>
        <v>2meses_pendientes</v>
      </c>
      <c r="AP4685" s="33">
        <f t="shared" si="457"/>
        <v>60</v>
      </c>
      <c r="AQ4685" s="31">
        <f t="shared" si="458"/>
        <v>14</v>
      </c>
    </row>
    <row r="4686" spans="2:43" x14ac:dyDescent="0.3">
      <c r="B4686" s="37">
        <v>46165</v>
      </c>
      <c r="C4686" t="s">
        <v>35</v>
      </c>
      <c r="D4686" t="s">
        <v>32651</v>
      </c>
      <c r="E4686" t="s">
        <v>32652</v>
      </c>
      <c r="F4686" t="s">
        <v>24281</v>
      </c>
      <c r="G4686" t="s">
        <v>32653</v>
      </c>
      <c r="H4686" t="s">
        <v>32654</v>
      </c>
      <c r="I4686" t="s">
        <v>38</v>
      </c>
      <c r="J4686" t="s">
        <v>38</v>
      </c>
      <c r="K4686" t="s">
        <v>468</v>
      </c>
      <c r="L4686" t="s">
        <v>32655</v>
      </c>
      <c r="M4686" t="s">
        <v>32656</v>
      </c>
      <c r="N4686" t="s">
        <v>5764</v>
      </c>
      <c r="O4686" t="s">
        <v>5633</v>
      </c>
      <c r="P4686" t="s">
        <v>5380</v>
      </c>
      <c r="Q4686" t="s">
        <v>32657</v>
      </c>
      <c r="R4686" s="26">
        <v>3</v>
      </c>
      <c r="S4686" s="23">
        <v>368142240000</v>
      </c>
      <c r="T4686" t="s">
        <v>37</v>
      </c>
      <c r="U4686" t="s">
        <v>6160</v>
      </c>
      <c r="V4686" s="39">
        <v>46165</v>
      </c>
      <c r="W4686" s="41">
        <v>33</v>
      </c>
      <c r="X4686" s="26" t="s">
        <v>25685</v>
      </c>
      <c r="Y4686">
        <v>34.909999999999997</v>
      </c>
      <c r="AE4686" s="41">
        <v>34.909999999999997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 s="30">
        <f t="shared" si="460"/>
        <v>0</v>
      </c>
      <c r="AL4686" s="45">
        <v>3</v>
      </c>
      <c r="AM4686" s="32">
        <f t="shared" si="459"/>
        <v>3</v>
      </c>
      <c r="AN4686" s="33" t="str">
        <f t="shared" si="461"/>
        <v>NPN</v>
      </c>
      <c r="AO4686" s="33" t="str">
        <f t="shared" si="456"/>
        <v>3meses_pendientes</v>
      </c>
      <c r="AP4686" s="33">
        <f t="shared" si="457"/>
        <v>99</v>
      </c>
      <c r="AQ4686" s="31">
        <f t="shared" si="458"/>
        <v>23</v>
      </c>
    </row>
    <row r="4687" spans="2:43" x14ac:dyDescent="0.3">
      <c r="B4687" s="37">
        <v>46168</v>
      </c>
      <c r="C4687" t="s">
        <v>35</v>
      </c>
      <c r="D4687" t="s">
        <v>32658</v>
      </c>
      <c r="E4687" t="s">
        <v>32659</v>
      </c>
      <c r="F4687" t="s">
        <v>24281</v>
      </c>
      <c r="G4687" t="s">
        <v>32660</v>
      </c>
      <c r="H4687" t="s">
        <v>32661</v>
      </c>
      <c r="I4687" t="s">
        <v>38</v>
      </c>
      <c r="J4687" t="s">
        <v>42</v>
      </c>
      <c r="K4687" t="s">
        <v>4122</v>
      </c>
      <c r="L4687" t="s">
        <v>32662</v>
      </c>
      <c r="M4687" t="s">
        <v>32663</v>
      </c>
      <c r="N4687" t="s">
        <v>5764</v>
      </c>
      <c r="O4687" t="s">
        <v>5633</v>
      </c>
      <c r="P4687" t="s">
        <v>5380</v>
      </c>
      <c r="Q4687" t="s">
        <v>32664</v>
      </c>
      <c r="R4687" s="26">
        <v>3</v>
      </c>
      <c r="S4687" s="23">
        <v>315091380000</v>
      </c>
      <c r="T4687" t="s">
        <v>37</v>
      </c>
      <c r="U4687" t="s">
        <v>6160</v>
      </c>
      <c r="V4687" s="39">
        <v>46169</v>
      </c>
      <c r="W4687" s="41">
        <v>33</v>
      </c>
      <c r="X4687" s="26" t="s">
        <v>25685</v>
      </c>
      <c r="AE4687" s="41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 s="30">
        <f t="shared" si="460"/>
        <v>0</v>
      </c>
      <c r="AL4687" s="45">
        <v>3</v>
      </c>
      <c r="AM4687" s="32">
        <f t="shared" si="459"/>
        <v>3</v>
      </c>
      <c r="AN4687" s="33" t="str">
        <f t="shared" si="461"/>
        <v>NPN</v>
      </c>
      <c r="AO4687" s="33" t="str">
        <f t="shared" si="456"/>
        <v>3meses_pendientes</v>
      </c>
      <c r="AP4687" s="33">
        <f t="shared" si="457"/>
        <v>99</v>
      </c>
      <c r="AQ4687" s="31">
        <f t="shared" si="458"/>
        <v>27</v>
      </c>
    </row>
    <row r="4688" spans="2:43" x14ac:dyDescent="0.3">
      <c r="B4688" s="37">
        <v>46171</v>
      </c>
      <c r="C4688" t="s">
        <v>35</v>
      </c>
      <c r="D4688" t="s">
        <v>32665</v>
      </c>
      <c r="E4688" t="s">
        <v>32666</v>
      </c>
      <c r="F4688" t="s">
        <v>29145</v>
      </c>
      <c r="G4688" t="s">
        <v>32667</v>
      </c>
      <c r="H4688" t="s">
        <v>32668</v>
      </c>
      <c r="I4688" t="s">
        <v>38</v>
      </c>
      <c r="J4688" t="s">
        <v>38</v>
      </c>
      <c r="K4688" t="s">
        <v>468</v>
      </c>
      <c r="L4688" t="s">
        <v>32669</v>
      </c>
      <c r="M4688" t="s">
        <v>32670</v>
      </c>
      <c r="N4688" t="s">
        <v>5764</v>
      </c>
      <c r="O4688" t="s">
        <v>5633</v>
      </c>
      <c r="P4688" t="s">
        <v>5380</v>
      </c>
      <c r="Q4688" t="s">
        <v>32671</v>
      </c>
      <c r="R4688" s="26">
        <v>3</v>
      </c>
      <c r="S4688" s="23">
        <v>361144740000</v>
      </c>
      <c r="T4688" t="s">
        <v>37</v>
      </c>
      <c r="U4688" t="s">
        <v>6160</v>
      </c>
      <c r="V4688" s="39">
        <v>46172</v>
      </c>
      <c r="W4688" s="41">
        <v>33</v>
      </c>
      <c r="X4688" s="26" t="s">
        <v>25685</v>
      </c>
      <c r="Y4688">
        <v>34.909999999999997</v>
      </c>
      <c r="AE4688" s="41">
        <v>34.909999999999997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 s="30">
        <f t="shared" si="460"/>
        <v>0</v>
      </c>
      <c r="AL4688" s="45">
        <v>3</v>
      </c>
      <c r="AM4688" s="32">
        <f t="shared" si="459"/>
        <v>3</v>
      </c>
      <c r="AN4688" s="33" t="str">
        <f t="shared" si="461"/>
        <v>NPN</v>
      </c>
      <c r="AO4688" s="33" t="str">
        <f t="shared" si="456"/>
        <v>3meses_pendientes</v>
      </c>
      <c r="AP4688" s="33">
        <f t="shared" si="457"/>
        <v>99</v>
      </c>
      <c r="AQ4688" s="31">
        <f t="shared" si="458"/>
        <v>30</v>
      </c>
    </row>
    <row r="4689" spans="2:43" x14ac:dyDescent="0.3">
      <c r="B4689" s="37">
        <v>46171</v>
      </c>
      <c r="C4689" t="s">
        <v>35</v>
      </c>
      <c r="D4689" t="s">
        <v>32672</v>
      </c>
      <c r="E4689" t="s">
        <v>32673</v>
      </c>
      <c r="F4689" t="s">
        <v>24281</v>
      </c>
      <c r="G4689" t="s">
        <v>32674</v>
      </c>
      <c r="H4689" t="s">
        <v>32675</v>
      </c>
      <c r="I4689" t="s">
        <v>38</v>
      </c>
      <c r="J4689" t="s">
        <v>38</v>
      </c>
      <c r="L4689" t="s">
        <v>32676</v>
      </c>
      <c r="M4689" t="s">
        <v>32677</v>
      </c>
      <c r="N4689" t="s">
        <v>5764</v>
      </c>
      <c r="O4689" t="s">
        <v>5633</v>
      </c>
      <c r="P4689" t="s">
        <v>5380</v>
      </c>
      <c r="Q4689" t="s">
        <v>32678</v>
      </c>
      <c r="R4689" s="26">
        <v>3</v>
      </c>
      <c r="S4689" s="23">
        <v>276049670000</v>
      </c>
      <c r="T4689" t="s">
        <v>37</v>
      </c>
      <c r="U4689" t="s">
        <v>6160</v>
      </c>
      <c r="V4689" s="39">
        <v>46171</v>
      </c>
      <c r="W4689" s="41">
        <v>35</v>
      </c>
      <c r="X4689" s="26" t="s">
        <v>25685</v>
      </c>
      <c r="Z4689">
        <v>37.049999999999997</v>
      </c>
      <c r="AE4689" s="41">
        <v>37.049999999999997</v>
      </c>
      <c r="AF4689">
        <v>1</v>
      </c>
      <c r="AG4689">
        <v>0</v>
      </c>
      <c r="AH4689">
        <v>0</v>
      </c>
      <c r="AI4689">
        <v>0</v>
      </c>
      <c r="AJ4689">
        <v>0</v>
      </c>
      <c r="AK4689" s="30">
        <f t="shared" si="460"/>
        <v>1</v>
      </c>
      <c r="AL4689" s="45">
        <v>3</v>
      </c>
      <c r="AM4689" s="32">
        <f t="shared" si="459"/>
        <v>2</v>
      </c>
      <c r="AN4689" s="33" t="str">
        <f t="shared" si="461"/>
        <v>MOROSO</v>
      </c>
      <c r="AO4689" s="33" t="str">
        <f t="shared" si="456"/>
        <v>2meses_pendientes</v>
      </c>
      <c r="AP4689" s="33">
        <f t="shared" si="457"/>
        <v>70</v>
      </c>
      <c r="AQ4689" s="31">
        <f t="shared" si="458"/>
        <v>29</v>
      </c>
    </row>
    <row r="4690" spans="2:43" x14ac:dyDescent="0.3">
      <c r="B4690" s="37">
        <v>46171</v>
      </c>
      <c r="C4690" t="s">
        <v>6143</v>
      </c>
      <c r="D4690" t="s">
        <v>32679</v>
      </c>
      <c r="E4690" t="s">
        <v>32680</v>
      </c>
      <c r="F4690" t="s">
        <v>32681</v>
      </c>
      <c r="G4690" t="s">
        <v>32682</v>
      </c>
      <c r="H4690" t="s">
        <v>32683</v>
      </c>
      <c r="I4690" t="s">
        <v>38</v>
      </c>
      <c r="J4690" t="s">
        <v>38</v>
      </c>
      <c r="K4690" t="s">
        <v>1480</v>
      </c>
      <c r="L4690" t="s">
        <v>32681</v>
      </c>
      <c r="M4690" t="s">
        <v>32684</v>
      </c>
      <c r="N4690" t="s">
        <v>6202</v>
      </c>
      <c r="O4690" t="s">
        <v>6151</v>
      </c>
      <c r="P4690" t="s">
        <v>6151</v>
      </c>
      <c r="Q4690" t="s">
        <v>32685</v>
      </c>
      <c r="R4690" s="26">
        <v>2</v>
      </c>
      <c r="S4690" s="23">
        <v>365130300000</v>
      </c>
      <c r="T4690" t="s">
        <v>37</v>
      </c>
      <c r="U4690" t="s">
        <v>6232</v>
      </c>
      <c r="V4690" s="39">
        <v>46154</v>
      </c>
      <c r="W4690" s="41">
        <v>30</v>
      </c>
      <c r="X4690" s="26" t="s">
        <v>25685</v>
      </c>
      <c r="Y4690">
        <v>30.44</v>
      </c>
      <c r="Z4690">
        <v>30.44</v>
      </c>
      <c r="AE4690" s="41">
        <v>60.88</v>
      </c>
      <c r="AF4690">
        <v>1</v>
      </c>
      <c r="AG4690">
        <v>0</v>
      </c>
      <c r="AH4690">
        <v>0</v>
      </c>
      <c r="AI4690">
        <v>0</v>
      </c>
      <c r="AJ4690">
        <v>0</v>
      </c>
      <c r="AK4690" s="30">
        <f t="shared" si="460"/>
        <v>1</v>
      </c>
      <c r="AL4690" s="45">
        <v>3</v>
      </c>
      <c r="AM4690" s="32">
        <f t="shared" si="459"/>
        <v>2</v>
      </c>
      <c r="AN4690" s="33" t="str">
        <f t="shared" si="461"/>
        <v>MOROSO</v>
      </c>
      <c r="AO4690" s="33" t="str">
        <f t="shared" si="456"/>
        <v>2meses_pendientes</v>
      </c>
      <c r="AP4690" s="33">
        <f t="shared" si="457"/>
        <v>60</v>
      </c>
      <c r="AQ4690" s="31">
        <f t="shared" si="458"/>
        <v>12</v>
      </c>
    </row>
    <row r="4691" spans="2:43" x14ac:dyDescent="0.3">
      <c r="B4691" s="37">
        <v>46150</v>
      </c>
      <c r="C4691" t="s">
        <v>6143</v>
      </c>
      <c r="D4691" t="s">
        <v>32686</v>
      </c>
      <c r="E4691" t="s">
        <v>32687</v>
      </c>
      <c r="F4691" t="s">
        <v>32688</v>
      </c>
      <c r="G4691" t="s">
        <v>32689</v>
      </c>
      <c r="H4691" t="s">
        <v>32690</v>
      </c>
      <c r="I4691" t="s">
        <v>6217</v>
      </c>
      <c r="J4691" t="s">
        <v>6218</v>
      </c>
      <c r="K4691" t="s">
        <v>6217</v>
      </c>
      <c r="L4691" t="s">
        <v>32688</v>
      </c>
      <c r="M4691" t="s">
        <v>32691</v>
      </c>
      <c r="N4691" t="s">
        <v>6210</v>
      </c>
      <c r="O4691" t="s">
        <v>6151</v>
      </c>
      <c r="P4691" t="s">
        <v>6151</v>
      </c>
      <c r="Q4691" t="s">
        <v>32692</v>
      </c>
      <c r="R4691" s="26">
        <v>1</v>
      </c>
      <c r="S4691" s="23">
        <v>367122300000</v>
      </c>
      <c r="T4691" t="s">
        <v>37</v>
      </c>
      <c r="U4691" t="s">
        <v>6232</v>
      </c>
      <c r="V4691" s="39">
        <v>46146</v>
      </c>
      <c r="W4691" s="41">
        <v>25</v>
      </c>
      <c r="X4691" s="26" t="s">
        <v>25685</v>
      </c>
      <c r="Y4691">
        <v>25.25</v>
      </c>
      <c r="Z4691">
        <v>25.25</v>
      </c>
      <c r="AE4691" s="41">
        <v>50.5</v>
      </c>
      <c r="AF4691">
        <v>1</v>
      </c>
      <c r="AG4691">
        <v>0</v>
      </c>
      <c r="AH4691">
        <v>0</v>
      </c>
      <c r="AI4691">
        <v>0</v>
      </c>
      <c r="AJ4691">
        <v>0</v>
      </c>
      <c r="AK4691" s="30">
        <f t="shared" si="460"/>
        <v>1</v>
      </c>
      <c r="AL4691" s="45">
        <v>3</v>
      </c>
      <c r="AM4691" s="32">
        <f t="shared" si="459"/>
        <v>2</v>
      </c>
      <c r="AN4691" s="33" t="str">
        <f t="shared" si="461"/>
        <v>MOROSO</v>
      </c>
      <c r="AO4691" s="33" t="str">
        <f t="shared" si="456"/>
        <v>2meses_pendientes</v>
      </c>
      <c r="AP4691" s="33">
        <f t="shared" si="457"/>
        <v>50</v>
      </c>
      <c r="AQ4691" s="31">
        <f t="shared" si="458"/>
        <v>4</v>
      </c>
    </row>
    <row r="4692" spans="2:43" x14ac:dyDescent="0.3">
      <c r="B4692" s="37">
        <v>46152</v>
      </c>
      <c r="C4692" t="s">
        <v>6222</v>
      </c>
      <c r="D4692" t="s">
        <v>32693</v>
      </c>
      <c r="E4692" t="s">
        <v>32694</v>
      </c>
      <c r="F4692" t="s">
        <v>32695</v>
      </c>
      <c r="G4692" t="s">
        <v>32696</v>
      </c>
      <c r="H4692" t="s">
        <v>32697</v>
      </c>
      <c r="I4692" t="s">
        <v>38</v>
      </c>
      <c r="J4692" t="s">
        <v>38</v>
      </c>
      <c r="K4692" t="s">
        <v>4677</v>
      </c>
      <c r="L4692" t="s">
        <v>32695</v>
      </c>
      <c r="M4692" t="s">
        <v>32698</v>
      </c>
      <c r="N4692" t="s">
        <v>6229</v>
      </c>
      <c r="O4692" t="s">
        <v>6230</v>
      </c>
      <c r="P4692" t="s">
        <v>43</v>
      </c>
      <c r="Q4692" t="s">
        <v>32699</v>
      </c>
      <c r="R4692" s="26">
        <v>2</v>
      </c>
      <c r="S4692" s="23">
        <v>368126490000</v>
      </c>
      <c r="T4692" t="s">
        <v>37</v>
      </c>
      <c r="U4692" t="s">
        <v>6232</v>
      </c>
      <c r="V4692" s="39">
        <v>46153</v>
      </c>
      <c r="W4692" s="41">
        <v>36.25</v>
      </c>
      <c r="X4692" s="26" t="s">
        <v>25685</v>
      </c>
      <c r="Z4692">
        <v>66.98</v>
      </c>
      <c r="AE4692" s="41">
        <v>66.98</v>
      </c>
      <c r="AF4692">
        <v>1</v>
      </c>
      <c r="AG4692">
        <v>0</v>
      </c>
      <c r="AH4692">
        <v>0</v>
      </c>
      <c r="AI4692">
        <v>0</v>
      </c>
      <c r="AJ4692">
        <v>0</v>
      </c>
      <c r="AK4692" s="30">
        <f t="shared" si="460"/>
        <v>1</v>
      </c>
      <c r="AL4692" s="45">
        <v>3</v>
      </c>
      <c r="AM4692" s="32">
        <f t="shared" si="459"/>
        <v>2</v>
      </c>
      <c r="AN4692" s="33" t="str">
        <f t="shared" si="461"/>
        <v>MOROSO</v>
      </c>
      <c r="AO4692" s="33" t="str">
        <f t="shared" si="456"/>
        <v>2meses_pendientes</v>
      </c>
      <c r="AP4692" s="33">
        <f t="shared" si="457"/>
        <v>72.5</v>
      </c>
      <c r="AQ4692" s="31">
        <f t="shared" si="458"/>
        <v>11</v>
      </c>
    </row>
    <row r="4693" spans="2:43" x14ac:dyDescent="0.3">
      <c r="B4693" s="37">
        <v>46160</v>
      </c>
      <c r="C4693" t="s">
        <v>6222</v>
      </c>
      <c r="D4693" t="s">
        <v>32700</v>
      </c>
      <c r="E4693" t="s">
        <v>32701</v>
      </c>
      <c r="F4693" t="s">
        <v>32702</v>
      </c>
      <c r="G4693" t="s">
        <v>32703</v>
      </c>
      <c r="H4693" t="s">
        <v>32704</v>
      </c>
      <c r="I4693" t="s">
        <v>6217</v>
      </c>
      <c r="J4693" t="s">
        <v>6218</v>
      </c>
      <c r="K4693" t="s">
        <v>40</v>
      </c>
      <c r="L4693" t="s">
        <v>32702</v>
      </c>
      <c r="M4693" t="s">
        <v>32705</v>
      </c>
      <c r="N4693" t="s">
        <v>6229</v>
      </c>
      <c r="O4693" t="s">
        <v>6230</v>
      </c>
      <c r="P4693" t="s">
        <v>43</v>
      </c>
      <c r="Q4693" t="s">
        <v>32706</v>
      </c>
      <c r="R4693" s="26">
        <v>2</v>
      </c>
      <c r="S4693" s="23">
        <v>364127000000</v>
      </c>
      <c r="T4693" t="s">
        <v>37</v>
      </c>
      <c r="U4693" t="s">
        <v>6232</v>
      </c>
      <c r="V4693" s="39">
        <v>46154</v>
      </c>
      <c r="W4693" s="41">
        <v>25</v>
      </c>
      <c r="X4693" s="26" t="s">
        <v>25685</v>
      </c>
      <c r="Z4693">
        <v>18.32</v>
      </c>
      <c r="AA4693">
        <v>27.02</v>
      </c>
      <c r="AE4693" s="41">
        <v>45.34</v>
      </c>
      <c r="AF4693">
        <v>1</v>
      </c>
      <c r="AG4693">
        <v>1</v>
      </c>
      <c r="AH4693">
        <v>0</v>
      </c>
      <c r="AI4693">
        <v>0</v>
      </c>
      <c r="AJ4693">
        <v>0</v>
      </c>
      <c r="AK4693" s="30">
        <f t="shared" si="460"/>
        <v>2</v>
      </c>
      <c r="AL4693" s="45">
        <v>3</v>
      </c>
      <c r="AM4693" s="32">
        <f t="shared" si="459"/>
        <v>1</v>
      </c>
      <c r="AN4693" s="33" t="str">
        <f t="shared" si="461"/>
        <v>MOROSO</v>
      </c>
      <c r="AO4693" s="33" t="str">
        <f t="shared" si="456"/>
        <v>1meses_pendientes</v>
      </c>
      <c r="AP4693" s="33">
        <f t="shared" si="457"/>
        <v>25</v>
      </c>
      <c r="AQ4693" s="31">
        <f t="shared" si="458"/>
        <v>12</v>
      </c>
    </row>
    <row r="4694" spans="2:43" x14ac:dyDescent="0.3">
      <c r="B4694" s="37">
        <v>46160</v>
      </c>
      <c r="C4694" t="s">
        <v>6222</v>
      </c>
      <c r="D4694" t="s">
        <v>32707</v>
      </c>
      <c r="E4694" t="s">
        <v>32708</v>
      </c>
      <c r="F4694" t="s">
        <v>32709</v>
      </c>
      <c r="G4694" t="s">
        <v>32710</v>
      </c>
      <c r="H4694" t="s">
        <v>32711</v>
      </c>
      <c r="I4694" t="s">
        <v>38</v>
      </c>
      <c r="J4694" t="s">
        <v>38</v>
      </c>
      <c r="K4694" t="s">
        <v>6252</v>
      </c>
      <c r="L4694" t="s">
        <v>32709</v>
      </c>
      <c r="M4694" t="s">
        <v>32712</v>
      </c>
      <c r="N4694" t="s">
        <v>6229</v>
      </c>
      <c r="O4694" t="s">
        <v>6230</v>
      </c>
      <c r="P4694" t="s">
        <v>43</v>
      </c>
      <c r="Q4694" t="s">
        <v>32713</v>
      </c>
      <c r="R4694" s="26">
        <v>3</v>
      </c>
      <c r="S4694" s="23">
        <v>363131860000</v>
      </c>
      <c r="T4694" t="s">
        <v>37</v>
      </c>
      <c r="U4694" t="s">
        <v>6232</v>
      </c>
      <c r="V4694" s="39">
        <v>46156</v>
      </c>
      <c r="W4694" s="41">
        <v>31</v>
      </c>
      <c r="X4694" s="26" t="s">
        <v>25685</v>
      </c>
      <c r="Z4694">
        <v>20.190000000000001</v>
      </c>
      <c r="AA4694">
        <v>32.94</v>
      </c>
      <c r="AE4694" s="41">
        <v>53.129999999999995</v>
      </c>
      <c r="AF4694">
        <v>1</v>
      </c>
      <c r="AG4694">
        <v>1</v>
      </c>
      <c r="AH4694">
        <v>0</v>
      </c>
      <c r="AI4694">
        <v>0</v>
      </c>
      <c r="AJ4694">
        <v>0</v>
      </c>
      <c r="AK4694" s="30">
        <f t="shared" si="460"/>
        <v>2</v>
      </c>
      <c r="AL4694" s="45">
        <v>3</v>
      </c>
      <c r="AM4694" s="32">
        <f t="shared" si="459"/>
        <v>1</v>
      </c>
      <c r="AN4694" s="33" t="str">
        <f t="shared" si="461"/>
        <v>MOROSO</v>
      </c>
      <c r="AO4694" s="33" t="str">
        <f t="shared" si="456"/>
        <v>1meses_pendientes</v>
      </c>
      <c r="AP4694" s="33">
        <f t="shared" si="457"/>
        <v>31</v>
      </c>
      <c r="AQ4694" s="31">
        <f t="shared" si="458"/>
        <v>14</v>
      </c>
    </row>
    <row r="4695" spans="2:43" x14ac:dyDescent="0.3">
      <c r="B4695" s="37">
        <v>46160</v>
      </c>
      <c r="C4695" t="s">
        <v>6222</v>
      </c>
      <c r="D4695" t="s">
        <v>32714</v>
      </c>
      <c r="E4695" t="s">
        <v>32715</v>
      </c>
      <c r="F4695" t="s">
        <v>32716</v>
      </c>
      <c r="G4695" t="s">
        <v>32717</v>
      </c>
      <c r="H4695" t="s">
        <v>32718</v>
      </c>
      <c r="I4695" t="s">
        <v>38</v>
      </c>
      <c r="J4695" t="s">
        <v>38</v>
      </c>
      <c r="K4695" t="s">
        <v>2423</v>
      </c>
      <c r="L4695" t="s">
        <v>32716</v>
      </c>
      <c r="M4695" t="s">
        <v>32719</v>
      </c>
      <c r="N4695" t="s">
        <v>6229</v>
      </c>
      <c r="O4695" t="s">
        <v>6230</v>
      </c>
      <c r="P4695" t="s">
        <v>43</v>
      </c>
      <c r="Q4695" t="s">
        <v>32720</v>
      </c>
      <c r="R4695" s="26">
        <v>2</v>
      </c>
      <c r="S4695" s="23">
        <v>366133620000</v>
      </c>
      <c r="T4695" t="s">
        <v>37</v>
      </c>
      <c r="U4695" t="s">
        <v>6232</v>
      </c>
      <c r="V4695" s="39">
        <v>46158</v>
      </c>
      <c r="W4695" s="41">
        <v>25.2</v>
      </c>
      <c r="X4695" s="26" t="s">
        <v>25685</v>
      </c>
      <c r="Z4695">
        <v>14.95</v>
      </c>
      <c r="AE4695" s="41">
        <v>14.95</v>
      </c>
      <c r="AF4695">
        <v>1</v>
      </c>
      <c r="AG4695">
        <v>0</v>
      </c>
      <c r="AH4695">
        <v>0</v>
      </c>
      <c r="AI4695">
        <v>0</v>
      </c>
      <c r="AJ4695">
        <v>0</v>
      </c>
      <c r="AK4695" s="30">
        <f t="shared" si="460"/>
        <v>1</v>
      </c>
      <c r="AL4695" s="45">
        <v>3</v>
      </c>
      <c r="AM4695" s="32">
        <f t="shared" si="459"/>
        <v>2</v>
      </c>
      <c r="AN4695" s="33" t="str">
        <f t="shared" si="461"/>
        <v>MOROSO</v>
      </c>
      <c r="AO4695" s="33" t="str">
        <f t="shared" si="456"/>
        <v>2meses_pendientes</v>
      </c>
      <c r="AP4695" s="33">
        <f t="shared" si="457"/>
        <v>50.4</v>
      </c>
      <c r="AQ4695" s="31">
        <f t="shared" si="458"/>
        <v>16</v>
      </c>
    </row>
    <row r="4696" spans="2:43" x14ac:dyDescent="0.3">
      <c r="B4696" s="37">
        <v>46166</v>
      </c>
      <c r="C4696" t="s">
        <v>6222</v>
      </c>
      <c r="D4696" t="s">
        <v>32721</v>
      </c>
      <c r="E4696" t="s">
        <v>32722</v>
      </c>
      <c r="F4696" t="s">
        <v>32723</v>
      </c>
      <c r="G4696" t="s">
        <v>32724</v>
      </c>
      <c r="H4696" t="s">
        <v>32725</v>
      </c>
      <c r="I4696" t="s">
        <v>38</v>
      </c>
      <c r="J4696" t="s">
        <v>40</v>
      </c>
      <c r="K4696" t="s">
        <v>9037</v>
      </c>
      <c r="L4696" t="s">
        <v>32723</v>
      </c>
      <c r="M4696" t="s">
        <v>32726</v>
      </c>
      <c r="N4696" t="s">
        <v>6229</v>
      </c>
      <c r="O4696" t="s">
        <v>6230</v>
      </c>
      <c r="P4696" t="s">
        <v>43</v>
      </c>
      <c r="Q4696" t="s">
        <v>32727</v>
      </c>
      <c r="R4696" s="26">
        <v>2</v>
      </c>
      <c r="S4696" s="23">
        <v>362137970000</v>
      </c>
      <c r="T4696" t="s">
        <v>37</v>
      </c>
      <c r="U4696" t="s">
        <v>6232</v>
      </c>
      <c r="V4696" s="39">
        <v>46162</v>
      </c>
      <c r="W4696" s="41">
        <v>22</v>
      </c>
      <c r="X4696" s="26" t="s">
        <v>25685</v>
      </c>
      <c r="Z4696">
        <v>10</v>
      </c>
      <c r="AE4696" s="41">
        <v>10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 s="30">
        <f t="shared" si="460"/>
        <v>1</v>
      </c>
      <c r="AL4696" s="45">
        <v>3</v>
      </c>
      <c r="AM4696" s="32">
        <f t="shared" si="459"/>
        <v>2</v>
      </c>
      <c r="AN4696" s="33" t="str">
        <f t="shared" si="461"/>
        <v>MOROSO</v>
      </c>
      <c r="AO4696" s="33" t="str">
        <f t="shared" si="456"/>
        <v>2meses_pendientes</v>
      </c>
      <c r="AP4696" s="33">
        <f t="shared" si="457"/>
        <v>44</v>
      </c>
      <c r="AQ4696" s="31">
        <f t="shared" si="458"/>
        <v>20</v>
      </c>
    </row>
    <row r="4697" spans="2:43" x14ac:dyDescent="0.3">
      <c r="B4697" s="37">
        <v>46166</v>
      </c>
      <c r="C4697" t="s">
        <v>6222</v>
      </c>
      <c r="D4697" t="s">
        <v>32728</v>
      </c>
      <c r="E4697" t="s">
        <v>32729</v>
      </c>
      <c r="F4697" t="s">
        <v>32730</v>
      </c>
      <c r="G4697" t="s">
        <v>32731</v>
      </c>
      <c r="H4697" t="s">
        <v>32732</v>
      </c>
      <c r="I4697" t="s">
        <v>4559</v>
      </c>
      <c r="J4697" t="s">
        <v>4560</v>
      </c>
      <c r="K4697" t="s">
        <v>10904</v>
      </c>
      <c r="L4697" t="s">
        <v>32730</v>
      </c>
      <c r="M4697" t="s">
        <v>32733</v>
      </c>
      <c r="N4697" t="s">
        <v>6229</v>
      </c>
      <c r="O4697" t="s">
        <v>6230</v>
      </c>
      <c r="P4697" t="s">
        <v>43</v>
      </c>
      <c r="Q4697" t="s">
        <v>32734</v>
      </c>
      <c r="R4697" s="26">
        <v>2</v>
      </c>
      <c r="S4697" s="23">
        <v>362136580000</v>
      </c>
      <c r="T4697" t="s">
        <v>37</v>
      </c>
      <c r="U4697" t="s">
        <v>6232</v>
      </c>
      <c r="V4697" s="39">
        <v>46161</v>
      </c>
      <c r="W4697" s="41">
        <v>25</v>
      </c>
      <c r="X4697" s="26" t="s">
        <v>25685</v>
      </c>
      <c r="Z4697">
        <v>11.34</v>
      </c>
      <c r="AE4697" s="41">
        <v>11.34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 s="30">
        <f t="shared" si="460"/>
        <v>1</v>
      </c>
      <c r="AL4697" s="45">
        <v>3</v>
      </c>
      <c r="AM4697" s="32">
        <f t="shared" si="459"/>
        <v>2</v>
      </c>
      <c r="AN4697" s="33" t="str">
        <f t="shared" si="461"/>
        <v>MOROSO</v>
      </c>
      <c r="AO4697" s="33" t="str">
        <f t="shared" si="456"/>
        <v>2meses_pendientes</v>
      </c>
      <c r="AP4697" s="33">
        <f t="shared" si="457"/>
        <v>50</v>
      </c>
      <c r="AQ4697" s="31">
        <f t="shared" si="458"/>
        <v>19</v>
      </c>
    </row>
    <row r="4698" spans="2:43" x14ac:dyDescent="0.3">
      <c r="B4698" s="37">
        <v>46152</v>
      </c>
      <c r="C4698" t="s">
        <v>6222</v>
      </c>
      <c r="D4698" t="s">
        <v>32735</v>
      </c>
      <c r="E4698" t="s">
        <v>32736</v>
      </c>
      <c r="F4698" t="s">
        <v>32737</v>
      </c>
      <c r="G4698" t="s">
        <v>32738</v>
      </c>
      <c r="H4698" t="s">
        <v>32739</v>
      </c>
      <c r="I4698" t="s">
        <v>744</v>
      </c>
      <c r="J4698" t="s">
        <v>6282</v>
      </c>
      <c r="K4698" t="s">
        <v>12685</v>
      </c>
      <c r="L4698" t="s">
        <v>32740</v>
      </c>
      <c r="M4698" t="s">
        <v>32741</v>
      </c>
      <c r="N4698" t="s">
        <v>6275</v>
      </c>
      <c r="O4698" t="s">
        <v>6230</v>
      </c>
      <c r="P4698" t="s">
        <v>43</v>
      </c>
      <c r="Q4698" t="s">
        <v>32742</v>
      </c>
      <c r="R4698" s="26">
        <v>2</v>
      </c>
      <c r="S4698" s="23">
        <v>362128480000</v>
      </c>
      <c r="T4698" t="s">
        <v>37</v>
      </c>
      <c r="U4698" t="s">
        <v>6232</v>
      </c>
      <c r="V4698" s="39">
        <v>46151</v>
      </c>
      <c r="W4698" s="41">
        <v>22</v>
      </c>
      <c r="X4698" s="26" t="s">
        <v>25685</v>
      </c>
      <c r="Y4698">
        <v>18.5</v>
      </c>
      <c r="AA4698">
        <v>24</v>
      </c>
      <c r="AE4698" s="41">
        <v>42.5</v>
      </c>
      <c r="AF4698">
        <v>0</v>
      </c>
      <c r="AG4698">
        <v>1</v>
      </c>
      <c r="AH4698">
        <v>0</v>
      </c>
      <c r="AI4698">
        <v>0</v>
      </c>
      <c r="AJ4698">
        <v>0</v>
      </c>
      <c r="AK4698" s="30">
        <f t="shared" si="460"/>
        <v>1</v>
      </c>
      <c r="AL4698" s="45">
        <v>3</v>
      </c>
      <c r="AM4698" s="32">
        <f t="shared" si="459"/>
        <v>2</v>
      </c>
      <c r="AN4698" s="33" t="str">
        <f t="shared" si="461"/>
        <v>MOROSO</v>
      </c>
      <c r="AO4698" s="33" t="str">
        <f t="shared" si="456"/>
        <v>2meses_pendientes</v>
      </c>
      <c r="AP4698" s="33">
        <f t="shared" si="457"/>
        <v>44</v>
      </c>
      <c r="AQ4698" s="31">
        <f t="shared" si="458"/>
        <v>9</v>
      </c>
    </row>
    <row r="4699" spans="2:43" x14ac:dyDescent="0.3">
      <c r="B4699" s="37">
        <v>46160</v>
      </c>
      <c r="C4699" t="s">
        <v>6222</v>
      </c>
      <c r="D4699" t="s">
        <v>32743</v>
      </c>
      <c r="E4699" t="s">
        <v>32744</v>
      </c>
      <c r="F4699" t="s">
        <v>32744</v>
      </c>
      <c r="G4699" t="s">
        <v>32745</v>
      </c>
      <c r="H4699" t="s">
        <v>32746</v>
      </c>
      <c r="I4699" t="s">
        <v>46</v>
      </c>
      <c r="J4699" t="s">
        <v>28765</v>
      </c>
      <c r="K4699" t="s">
        <v>438</v>
      </c>
      <c r="L4699" t="s">
        <v>32747</v>
      </c>
      <c r="M4699" t="s">
        <v>32748</v>
      </c>
      <c r="N4699" t="s">
        <v>6275</v>
      </c>
      <c r="O4699" t="s">
        <v>6230</v>
      </c>
      <c r="P4699" t="s">
        <v>43</v>
      </c>
      <c r="Q4699" t="s">
        <v>32749</v>
      </c>
      <c r="R4699" s="26">
        <v>3</v>
      </c>
      <c r="S4699" s="23">
        <v>367133010000</v>
      </c>
      <c r="T4699" t="s">
        <v>37</v>
      </c>
      <c r="U4699" t="s">
        <v>6232</v>
      </c>
      <c r="V4699" s="39">
        <v>46158</v>
      </c>
      <c r="W4699" s="41">
        <v>30</v>
      </c>
      <c r="X4699" s="26" t="s">
        <v>25685</v>
      </c>
      <c r="Y4699">
        <v>16.440000000000001</v>
      </c>
      <c r="Z4699">
        <v>31.86</v>
      </c>
      <c r="AE4699" s="41">
        <v>48.3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 s="30">
        <f t="shared" si="460"/>
        <v>1</v>
      </c>
      <c r="AL4699" s="45">
        <v>3</v>
      </c>
      <c r="AM4699" s="32">
        <f t="shared" si="459"/>
        <v>2</v>
      </c>
      <c r="AN4699" s="33" t="str">
        <f t="shared" si="461"/>
        <v>MOROSO</v>
      </c>
      <c r="AO4699" s="33" t="str">
        <f t="shared" si="456"/>
        <v>2meses_pendientes</v>
      </c>
      <c r="AP4699" s="33">
        <f t="shared" si="457"/>
        <v>60</v>
      </c>
      <c r="AQ4699" s="31">
        <f t="shared" si="458"/>
        <v>16</v>
      </c>
    </row>
    <row r="4700" spans="2:43" x14ac:dyDescent="0.3">
      <c r="B4700" s="37">
        <v>46166</v>
      </c>
      <c r="C4700" t="s">
        <v>6222</v>
      </c>
      <c r="D4700" t="s">
        <v>5704</v>
      </c>
      <c r="E4700" t="s">
        <v>32750</v>
      </c>
      <c r="F4700" t="s">
        <v>5709</v>
      </c>
      <c r="G4700" t="s">
        <v>32751</v>
      </c>
      <c r="H4700" t="s">
        <v>32752</v>
      </c>
      <c r="I4700" t="s">
        <v>38</v>
      </c>
      <c r="J4700" t="s">
        <v>38</v>
      </c>
      <c r="K4700" t="s">
        <v>19575</v>
      </c>
      <c r="L4700" t="s">
        <v>5709</v>
      </c>
      <c r="M4700" t="s">
        <v>32753</v>
      </c>
      <c r="N4700" t="s">
        <v>6275</v>
      </c>
      <c r="O4700" t="s">
        <v>6230</v>
      </c>
      <c r="P4700" t="s">
        <v>43</v>
      </c>
      <c r="Q4700" t="s">
        <v>32754</v>
      </c>
      <c r="R4700" s="26">
        <v>2</v>
      </c>
      <c r="S4700" s="23">
        <v>364137930000</v>
      </c>
      <c r="T4700" t="s">
        <v>37</v>
      </c>
      <c r="U4700" t="s">
        <v>6232</v>
      </c>
      <c r="V4700" s="39">
        <v>46163</v>
      </c>
      <c r="W4700" s="41">
        <v>130</v>
      </c>
      <c r="X4700" s="26" t="s">
        <v>25685</v>
      </c>
      <c r="Z4700">
        <v>53.9</v>
      </c>
      <c r="AE4700" s="41">
        <v>53.9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 s="30">
        <f t="shared" si="460"/>
        <v>1</v>
      </c>
      <c r="AL4700" s="45">
        <v>3</v>
      </c>
      <c r="AM4700" s="32">
        <f t="shared" si="459"/>
        <v>2</v>
      </c>
      <c r="AN4700" s="33" t="str">
        <f t="shared" si="461"/>
        <v>MOROSO</v>
      </c>
      <c r="AO4700" s="33" t="str">
        <f t="shared" si="456"/>
        <v>2meses_pendientes</v>
      </c>
      <c r="AP4700" s="33">
        <f t="shared" si="457"/>
        <v>260</v>
      </c>
      <c r="AQ4700" s="31">
        <f t="shared" si="458"/>
        <v>21</v>
      </c>
    </row>
    <row r="4701" spans="2:43" x14ac:dyDescent="0.3">
      <c r="B4701" s="37">
        <v>46166</v>
      </c>
      <c r="C4701" t="s">
        <v>6222</v>
      </c>
      <c r="D4701" t="s">
        <v>32755</v>
      </c>
      <c r="E4701" t="s">
        <v>32756</v>
      </c>
      <c r="F4701" t="s">
        <v>32757</v>
      </c>
      <c r="G4701" t="s">
        <v>32758</v>
      </c>
      <c r="H4701" t="s">
        <v>32759</v>
      </c>
      <c r="I4701" t="s">
        <v>38</v>
      </c>
      <c r="J4701" t="s">
        <v>38</v>
      </c>
      <c r="K4701" t="s">
        <v>476</v>
      </c>
      <c r="L4701" t="s">
        <v>32757</v>
      </c>
      <c r="M4701" t="s">
        <v>32760</v>
      </c>
      <c r="N4701" t="s">
        <v>6275</v>
      </c>
      <c r="O4701" t="s">
        <v>6230</v>
      </c>
      <c r="P4701" t="s">
        <v>43</v>
      </c>
      <c r="Q4701" t="s">
        <v>32761</v>
      </c>
      <c r="R4701" s="26">
        <v>3</v>
      </c>
      <c r="S4701" s="23">
        <v>363141760000</v>
      </c>
      <c r="T4701" t="s">
        <v>37</v>
      </c>
      <c r="U4701" t="s">
        <v>6232</v>
      </c>
      <c r="V4701" s="39">
        <v>46165</v>
      </c>
      <c r="W4701" s="41">
        <v>34</v>
      </c>
      <c r="X4701" s="26" t="s">
        <v>25685</v>
      </c>
      <c r="Z4701">
        <v>10.52</v>
      </c>
      <c r="AE4701" s="41">
        <v>10.52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 s="30">
        <f t="shared" si="460"/>
        <v>1</v>
      </c>
      <c r="AL4701" s="45">
        <v>3</v>
      </c>
      <c r="AM4701" s="32">
        <f t="shared" si="459"/>
        <v>2</v>
      </c>
      <c r="AN4701" s="33" t="str">
        <f t="shared" si="461"/>
        <v>MOROSO</v>
      </c>
      <c r="AO4701" s="33" t="str">
        <f t="shared" si="456"/>
        <v>2meses_pendientes</v>
      </c>
      <c r="AP4701" s="33">
        <f t="shared" si="457"/>
        <v>68</v>
      </c>
      <c r="AQ4701" s="31">
        <f t="shared" si="458"/>
        <v>23</v>
      </c>
    </row>
    <row r="4702" spans="2:43" x14ac:dyDescent="0.3">
      <c r="B4702" s="37">
        <v>46173</v>
      </c>
      <c r="C4702" t="s">
        <v>6222</v>
      </c>
      <c r="D4702" t="s">
        <v>32762</v>
      </c>
      <c r="E4702" t="s">
        <v>32763</v>
      </c>
      <c r="F4702" t="s">
        <v>18613</v>
      </c>
      <c r="G4702" t="s">
        <v>32764</v>
      </c>
      <c r="H4702" t="s">
        <v>32765</v>
      </c>
      <c r="I4702" t="s">
        <v>38</v>
      </c>
      <c r="J4702" t="s">
        <v>38</v>
      </c>
      <c r="K4702" t="s">
        <v>6252</v>
      </c>
      <c r="L4702" t="s">
        <v>18613</v>
      </c>
      <c r="M4702" t="s">
        <v>32766</v>
      </c>
      <c r="N4702" t="s">
        <v>6275</v>
      </c>
      <c r="O4702" t="s">
        <v>6230</v>
      </c>
      <c r="P4702" t="s">
        <v>43</v>
      </c>
      <c r="Q4702" t="s">
        <v>32767</v>
      </c>
      <c r="R4702" s="26">
        <v>3</v>
      </c>
      <c r="S4702" s="23">
        <v>361149500000</v>
      </c>
      <c r="T4702" t="s">
        <v>37</v>
      </c>
      <c r="U4702" t="s">
        <v>6232</v>
      </c>
      <c r="V4702" s="39">
        <v>46172</v>
      </c>
      <c r="W4702" s="41">
        <v>31</v>
      </c>
      <c r="X4702" s="26" t="s">
        <v>25685</v>
      </c>
      <c r="AE4702" s="41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 s="30">
        <f t="shared" si="460"/>
        <v>0</v>
      </c>
      <c r="AL4702" s="45">
        <v>3</v>
      </c>
      <c r="AM4702" s="32">
        <f t="shared" si="459"/>
        <v>3</v>
      </c>
      <c r="AN4702" s="33" t="str">
        <f t="shared" si="461"/>
        <v>NPN</v>
      </c>
      <c r="AO4702" s="33" t="str">
        <f t="shared" si="456"/>
        <v>3meses_pendientes</v>
      </c>
      <c r="AP4702" s="33">
        <f t="shared" si="457"/>
        <v>93</v>
      </c>
      <c r="AQ4702" s="31">
        <f t="shared" si="458"/>
        <v>30</v>
      </c>
    </row>
    <row r="4703" spans="2:43" x14ac:dyDescent="0.3">
      <c r="B4703" s="37">
        <v>46173</v>
      </c>
      <c r="C4703" t="s">
        <v>6222</v>
      </c>
      <c r="D4703" t="s">
        <v>32768</v>
      </c>
      <c r="E4703" t="s">
        <v>32769</v>
      </c>
      <c r="F4703" t="s">
        <v>32770</v>
      </c>
      <c r="G4703" t="s">
        <v>32771</v>
      </c>
      <c r="H4703" t="s">
        <v>32772</v>
      </c>
      <c r="I4703" t="s">
        <v>744</v>
      </c>
      <c r="J4703" t="s">
        <v>744</v>
      </c>
      <c r="K4703" t="s">
        <v>2560</v>
      </c>
      <c r="L4703" t="s">
        <v>32770</v>
      </c>
      <c r="M4703" t="s">
        <v>32773</v>
      </c>
      <c r="N4703" t="s">
        <v>6275</v>
      </c>
      <c r="O4703" t="s">
        <v>6230</v>
      </c>
      <c r="P4703" t="s">
        <v>43</v>
      </c>
      <c r="Q4703" t="s">
        <v>32774</v>
      </c>
      <c r="R4703" s="26">
        <v>2</v>
      </c>
      <c r="S4703" s="23">
        <v>364148640000</v>
      </c>
      <c r="T4703" t="s">
        <v>37</v>
      </c>
      <c r="U4703" t="s">
        <v>6232</v>
      </c>
      <c r="V4703" s="39">
        <v>46171</v>
      </c>
      <c r="W4703" s="41">
        <v>22</v>
      </c>
      <c r="X4703" s="26" t="s">
        <v>25685</v>
      </c>
      <c r="AE4703" s="41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 s="30">
        <f t="shared" si="460"/>
        <v>0</v>
      </c>
      <c r="AL4703" s="45">
        <v>3</v>
      </c>
      <c r="AM4703" s="32">
        <f t="shared" si="459"/>
        <v>3</v>
      </c>
      <c r="AN4703" s="33" t="str">
        <f t="shared" si="461"/>
        <v>NPN</v>
      </c>
      <c r="AO4703" s="33" t="str">
        <f t="shared" si="456"/>
        <v>3meses_pendientes</v>
      </c>
      <c r="AP4703" s="33">
        <f t="shared" si="457"/>
        <v>66</v>
      </c>
      <c r="AQ4703" s="31">
        <f t="shared" si="458"/>
        <v>29</v>
      </c>
    </row>
    <row r="4704" spans="2:43" x14ac:dyDescent="0.3">
      <c r="B4704" s="37">
        <v>46173</v>
      </c>
      <c r="C4704" t="s">
        <v>6222</v>
      </c>
      <c r="D4704" t="s">
        <v>32775</v>
      </c>
      <c r="E4704" t="s">
        <v>32776</v>
      </c>
      <c r="F4704" t="s">
        <v>32777</v>
      </c>
      <c r="G4704" t="s">
        <v>32778</v>
      </c>
      <c r="H4704" t="s">
        <v>32779</v>
      </c>
      <c r="I4704" t="s">
        <v>38</v>
      </c>
      <c r="J4704" t="s">
        <v>38</v>
      </c>
      <c r="K4704" t="s">
        <v>2304</v>
      </c>
      <c r="L4704" t="s">
        <v>32777</v>
      </c>
      <c r="M4704" t="s">
        <v>32780</v>
      </c>
      <c r="N4704" t="s">
        <v>6275</v>
      </c>
      <c r="O4704" t="s">
        <v>6230</v>
      </c>
      <c r="P4704" t="s">
        <v>43</v>
      </c>
      <c r="Q4704" t="s">
        <v>32781</v>
      </c>
      <c r="R4704" s="26">
        <v>3</v>
      </c>
      <c r="S4704" s="23">
        <v>361150910000</v>
      </c>
      <c r="T4704" t="s">
        <v>37</v>
      </c>
      <c r="U4704" t="s">
        <v>6232</v>
      </c>
      <c r="V4704" s="39">
        <v>46173</v>
      </c>
      <c r="W4704" s="41">
        <v>31</v>
      </c>
      <c r="X4704" s="26" t="s">
        <v>25685</v>
      </c>
      <c r="AE4704" s="41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 s="30">
        <f t="shared" si="460"/>
        <v>0</v>
      </c>
      <c r="AL4704" s="45">
        <v>3</v>
      </c>
      <c r="AM4704" s="32">
        <f t="shared" si="459"/>
        <v>3</v>
      </c>
      <c r="AN4704" s="33" t="str">
        <f t="shared" si="461"/>
        <v>NPN</v>
      </c>
      <c r="AO4704" s="33" t="str">
        <f t="shared" si="456"/>
        <v>3meses_pendientes</v>
      </c>
      <c r="AP4704" s="33">
        <f t="shared" si="457"/>
        <v>93</v>
      </c>
      <c r="AQ4704" s="31">
        <f t="shared" si="458"/>
        <v>31</v>
      </c>
    </row>
    <row r="4705" spans="2:43" x14ac:dyDescent="0.3">
      <c r="B4705" s="37">
        <v>46171</v>
      </c>
      <c r="C4705" t="s">
        <v>6222</v>
      </c>
      <c r="D4705" t="s">
        <v>32782</v>
      </c>
      <c r="E4705" t="s">
        <v>32783</v>
      </c>
      <c r="F4705" t="s">
        <v>32784</v>
      </c>
      <c r="G4705" t="s">
        <v>32785</v>
      </c>
      <c r="H4705" t="s">
        <v>32786</v>
      </c>
      <c r="I4705" t="s">
        <v>38</v>
      </c>
      <c r="J4705" t="s">
        <v>44</v>
      </c>
      <c r="K4705" t="s">
        <v>55</v>
      </c>
      <c r="L4705" t="s">
        <v>32784</v>
      </c>
      <c r="M4705" t="s">
        <v>32787</v>
      </c>
      <c r="N4705" t="s">
        <v>32788</v>
      </c>
      <c r="O4705" t="s">
        <v>6230</v>
      </c>
      <c r="P4705" t="s">
        <v>43</v>
      </c>
      <c r="Q4705" t="s">
        <v>32789</v>
      </c>
      <c r="R4705" s="26">
        <v>2</v>
      </c>
      <c r="S4705" s="23">
        <v>361133050000</v>
      </c>
      <c r="T4705" t="s">
        <v>37</v>
      </c>
      <c r="U4705" t="s">
        <v>6232</v>
      </c>
      <c r="V4705" s="39">
        <v>46168</v>
      </c>
      <c r="W4705" s="41">
        <v>34</v>
      </c>
      <c r="X4705" s="26" t="s">
        <v>25685</v>
      </c>
      <c r="Z4705">
        <v>45.67</v>
      </c>
      <c r="AE4705" s="41">
        <v>45.67</v>
      </c>
      <c r="AF4705">
        <v>1</v>
      </c>
      <c r="AG4705">
        <v>0</v>
      </c>
      <c r="AH4705">
        <v>0</v>
      </c>
      <c r="AI4705">
        <v>0</v>
      </c>
      <c r="AJ4705">
        <v>0</v>
      </c>
      <c r="AK4705" s="30">
        <f t="shared" si="460"/>
        <v>1</v>
      </c>
      <c r="AL4705" s="45">
        <v>3</v>
      </c>
      <c r="AM4705" s="32">
        <f t="shared" si="459"/>
        <v>2</v>
      </c>
      <c r="AN4705" s="33" t="str">
        <f t="shared" si="461"/>
        <v>MOROSO</v>
      </c>
      <c r="AO4705" s="33" t="str">
        <f t="shared" si="456"/>
        <v>2meses_pendientes</v>
      </c>
      <c r="AP4705" s="33">
        <f t="shared" si="457"/>
        <v>68</v>
      </c>
      <c r="AQ4705" s="31">
        <f t="shared" si="458"/>
        <v>26</v>
      </c>
    </row>
    <row r="4706" spans="2:43" x14ac:dyDescent="0.3">
      <c r="B4706" s="37">
        <v>46152</v>
      </c>
      <c r="C4706" t="s">
        <v>6222</v>
      </c>
      <c r="D4706" t="s">
        <v>32790</v>
      </c>
      <c r="E4706" t="s">
        <v>32791</v>
      </c>
      <c r="F4706" t="s">
        <v>32792</v>
      </c>
      <c r="G4706" t="s">
        <v>32793</v>
      </c>
      <c r="H4706" t="s">
        <v>32794</v>
      </c>
      <c r="I4706" t="s">
        <v>38</v>
      </c>
      <c r="J4706" t="s">
        <v>42</v>
      </c>
      <c r="K4706" t="s">
        <v>57</v>
      </c>
      <c r="L4706" t="s">
        <v>32795</v>
      </c>
      <c r="M4706" t="s">
        <v>32796</v>
      </c>
      <c r="N4706" t="s">
        <v>6299</v>
      </c>
      <c r="O4706" t="s">
        <v>6230</v>
      </c>
      <c r="P4706" t="s">
        <v>43</v>
      </c>
      <c r="Q4706" t="s">
        <v>32797</v>
      </c>
      <c r="R4706" s="26">
        <v>2</v>
      </c>
      <c r="S4706" s="23">
        <v>366121080000</v>
      </c>
      <c r="T4706" t="s">
        <v>37</v>
      </c>
      <c r="U4706" t="s">
        <v>6232</v>
      </c>
      <c r="V4706" s="39">
        <v>46143</v>
      </c>
      <c r="W4706" s="41">
        <v>30</v>
      </c>
      <c r="X4706" s="26" t="s">
        <v>25685</v>
      </c>
      <c r="Z4706">
        <v>33</v>
      </c>
      <c r="AA4706">
        <v>31.84</v>
      </c>
      <c r="AE4706" s="41">
        <v>64.84</v>
      </c>
      <c r="AF4706">
        <v>1</v>
      </c>
      <c r="AG4706">
        <v>1</v>
      </c>
      <c r="AH4706">
        <v>0</v>
      </c>
      <c r="AI4706">
        <v>0</v>
      </c>
      <c r="AJ4706">
        <v>0</v>
      </c>
      <c r="AK4706" s="30">
        <f t="shared" si="460"/>
        <v>2</v>
      </c>
      <c r="AL4706" s="45">
        <v>3</v>
      </c>
      <c r="AM4706" s="32">
        <f t="shared" si="459"/>
        <v>1</v>
      </c>
      <c r="AN4706" s="33" t="str">
        <f t="shared" si="461"/>
        <v>MOROSO</v>
      </c>
      <c r="AO4706" s="33" t="str">
        <f t="shared" si="456"/>
        <v>1meses_pendientes</v>
      </c>
      <c r="AP4706" s="33">
        <f t="shared" si="457"/>
        <v>30</v>
      </c>
      <c r="AQ4706" s="31">
        <f t="shared" si="458"/>
        <v>1</v>
      </c>
    </row>
    <row r="4707" spans="2:43" x14ac:dyDescent="0.3">
      <c r="B4707" s="37">
        <v>46167</v>
      </c>
      <c r="C4707" t="s">
        <v>6222</v>
      </c>
      <c r="D4707" t="s">
        <v>32798</v>
      </c>
      <c r="E4707" t="s">
        <v>32799</v>
      </c>
      <c r="F4707" t="s">
        <v>32800</v>
      </c>
      <c r="G4707" t="s">
        <v>32801</v>
      </c>
      <c r="H4707" t="s">
        <v>32802</v>
      </c>
      <c r="I4707" t="s">
        <v>4365</v>
      </c>
      <c r="J4707" t="s">
        <v>8228</v>
      </c>
      <c r="K4707" t="s">
        <v>8229</v>
      </c>
      <c r="L4707" t="s">
        <v>32803</v>
      </c>
      <c r="M4707" t="s">
        <v>32804</v>
      </c>
      <c r="N4707" t="s">
        <v>6299</v>
      </c>
      <c r="O4707" t="s">
        <v>6230</v>
      </c>
      <c r="P4707" t="s">
        <v>43</v>
      </c>
      <c r="Q4707" t="s">
        <v>32805</v>
      </c>
      <c r="R4707" s="26">
        <v>3</v>
      </c>
      <c r="S4707" s="23">
        <v>365139220000</v>
      </c>
      <c r="T4707" t="s">
        <v>37</v>
      </c>
      <c r="U4707" t="s">
        <v>6232</v>
      </c>
      <c r="V4707" s="39">
        <v>46163</v>
      </c>
      <c r="W4707" s="41">
        <v>35</v>
      </c>
      <c r="X4707" s="26" t="s">
        <v>25685</v>
      </c>
      <c r="Z4707">
        <v>48.22</v>
      </c>
      <c r="AE4707" s="41">
        <v>48.22</v>
      </c>
      <c r="AF4707">
        <v>1</v>
      </c>
      <c r="AG4707">
        <v>0</v>
      </c>
      <c r="AH4707">
        <v>0</v>
      </c>
      <c r="AI4707">
        <v>0</v>
      </c>
      <c r="AJ4707">
        <v>0</v>
      </c>
      <c r="AK4707" s="30">
        <f t="shared" si="460"/>
        <v>1</v>
      </c>
      <c r="AL4707" s="45">
        <v>3</v>
      </c>
      <c r="AM4707" s="32">
        <f t="shared" si="459"/>
        <v>2</v>
      </c>
      <c r="AN4707" s="33" t="str">
        <f t="shared" si="461"/>
        <v>MOROSO</v>
      </c>
      <c r="AO4707" s="33" t="str">
        <f t="shared" si="456"/>
        <v>2meses_pendientes</v>
      </c>
      <c r="AP4707" s="33">
        <f t="shared" si="457"/>
        <v>70</v>
      </c>
      <c r="AQ4707" s="31">
        <f t="shared" si="458"/>
        <v>21</v>
      </c>
    </row>
    <row r="4708" spans="2:43" x14ac:dyDescent="0.3">
      <c r="B4708" s="37">
        <v>46167</v>
      </c>
      <c r="C4708" t="s">
        <v>6222</v>
      </c>
      <c r="D4708" t="s">
        <v>32806</v>
      </c>
      <c r="E4708" t="s">
        <v>32807</v>
      </c>
      <c r="F4708" t="s">
        <v>32808</v>
      </c>
      <c r="G4708" t="s">
        <v>32809</v>
      </c>
      <c r="H4708" t="s">
        <v>32810</v>
      </c>
      <c r="I4708" t="s">
        <v>38</v>
      </c>
      <c r="J4708" t="s">
        <v>44</v>
      </c>
      <c r="K4708" t="s">
        <v>55</v>
      </c>
      <c r="L4708" t="s">
        <v>32811</v>
      </c>
      <c r="M4708" t="s">
        <v>32812</v>
      </c>
      <c r="N4708" t="s">
        <v>6299</v>
      </c>
      <c r="O4708" t="s">
        <v>6230</v>
      </c>
      <c r="P4708" t="s">
        <v>43</v>
      </c>
      <c r="Q4708" t="s">
        <v>32813</v>
      </c>
      <c r="R4708" s="26">
        <v>2</v>
      </c>
      <c r="S4708" s="23">
        <v>366136420000</v>
      </c>
      <c r="T4708" t="s">
        <v>37</v>
      </c>
      <c r="U4708" t="s">
        <v>6232</v>
      </c>
      <c r="V4708" s="39">
        <v>46165</v>
      </c>
      <c r="W4708" s="41">
        <v>22</v>
      </c>
      <c r="X4708" s="26" t="s">
        <v>25685</v>
      </c>
      <c r="Z4708">
        <v>6.92</v>
      </c>
      <c r="AE4708" s="41">
        <v>6.92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 s="30">
        <f t="shared" si="460"/>
        <v>1</v>
      </c>
      <c r="AL4708" s="45">
        <v>3</v>
      </c>
      <c r="AM4708" s="32">
        <f t="shared" si="459"/>
        <v>2</v>
      </c>
      <c r="AN4708" s="33" t="str">
        <f t="shared" si="461"/>
        <v>MOROSO</v>
      </c>
      <c r="AO4708" s="33" t="str">
        <f t="shared" si="456"/>
        <v>2meses_pendientes</v>
      </c>
      <c r="AP4708" s="33">
        <f t="shared" si="457"/>
        <v>44</v>
      </c>
      <c r="AQ4708" s="31">
        <f t="shared" si="458"/>
        <v>23</v>
      </c>
    </row>
    <row r="4709" spans="2:43" x14ac:dyDescent="0.3">
      <c r="B4709" s="37">
        <v>46173</v>
      </c>
      <c r="C4709" t="s">
        <v>6222</v>
      </c>
      <c r="D4709" t="s">
        <v>32814</v>
      </c>
      <c r="E4709" t="s">
        <v>32815</v>
      </c>
      <c r="F4709" t="s">
        <v>32816</v>
      </c>
      <c r="G4709" t="s">
        <v>32817</v>
      </c>
      <c r="H4709" t="s">
        <v>32818</v>
      </c>
      <c r="I4709" t="s">
        <v>38</v>
      </c>
      <c r="J4709" t="s">
        <v>42</v>
      </c>
      <c r="K4709" t="s">
        <v>60</v>
      </c>
      <c r="L4709" t="s">
        <v>32819</v>
      </c>
      <c r="M4709" t="s">
        <v>32820</v>
      </c>
      <c r="N4709" t="s">
        <v>6299</v>
      </c>
      <c r="O4709" t="s">
        <v>6230</v>
      </c>
      <c r="P4709" t="s">
        <v>43</v>
      </c>
      <c r="Q4709" t="s">
        <v>32821</v>
      </c>
      <c r="R4709" s="26">
        <v>3</v>
      </c>
      <c r="S4709" s="23">
        <v>364147540000</v>
      </c>
      <c r="T4709" t="s">
        <v>37</v>
      </c>
      <c r="U4709" t="s">
        <v>6232</v>
      </c>
      <c r="V4709" s="39">
        <v>46171</v>
      </c>
      <c r="W4709" s="41">
        <v>33</v>
      </c>
      <c r="X4709" s="26" t="s">
        <v>25685</v>
      </c>
      <c r="AE4709" s="41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 s="30">
        <f t="shared" si="460"/>
        <v>0</v>
      </c>
      <c r="AL4709" s="45">
        <v>3</v>
      </c>
      <c r="AM4709" s="32">
        <f t="shared" si="459"/>
        <v>3</v>
      </c>
      <c r="AN4709" s="33" t="str">
        <f t="shared" si="461"/>
        <v>NPN</v>
      </c>
      <c r="AO4709" s="33" t="str">
        <f t="shared" si="456"/>
        <v>3meses_pendientes</v>
      </c>
      <c r="AP4709" s="33">
        <f t="shared" si="457"/>
        <v>99</v>
      </c>
      <c r="AQ4709" s="31">
        <f t="shared" si="458"/>
        <v>29</v>
      </c>
    </row>
    <row r="4710" spans="2:43" x14ac:dyDescent="0.3">
      <c r="B4710" s="37">
        <v>46173</v>
      </c>
      <c r="C4710" t="s">
        <v>6222</v>
      </c>
      <c r="D4710" t="s">
        <v>32822</v>
      </c>
      <c r="E4710" t="s">
        <v>32823</v>
      </c>
      <c r="F4710" t="s">
        <v>32824</v>
      </c>
      <c r="G4710" t="s">
        <v>32825</v>
      </c>
      <c r="H4710" t="s">
        <v>32826</v>
      </c>
      <c r="I4710" t="s">
        <v>38</v>
      </c>
      <c r="J4710" t="s">
        <v>44</v>
      </c>
      <c r="K4710" t="s">
        <v>4325</v>
      </c>
      <c r="L4710" t="s">
        <v>1425</v>
      </c>
      <c r="M4710" t="s">
        <v>32827</v>
      </c>
      <c r="N4710" t="s">
        <v>6299</v>
      </c>
      <c r="O4710" t="s">
        <v>6230</v>
      </c>
      <c r="P4710" t="s">
        <v>43</v>
      </c>
      <c r="Q4710" t="s">
        <v>32828</v>
      </c>
      <c r="R4710" s="26">
        <v>3</v>
      </c>
      <c r="S4710" s="23">
        <v>364146990000</v>
      </c>
      <c r="T4710" t="s">
        <v>37</v>
      </c>
      <c r="U4710" t="s">
        <v>6232</v>
      </c>
      <c r="V4710" s="39">
        <v>46172</v>
      </c>
      <c r="W4710" s="41">
        <v>31</v>
      </c>
      <c r="X4710" s="26" t="s">
        <v>25685</v>
      </c>
      <c r="AE4710" s="41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 s="30">
        <f t="shared" si="460"/>
        <v>0</v>
      </c>
      <c r="AL4710" s="45">
        <v>3</v>
      </c>
      <c r="AM4710" s="32">
        <f t="shared" si="459"/>
        <v>3</v>
      </c>
      <c r="AN4710" s="33" t="str">
        <f t="shared" si="461"/>
        <v>NPN</v>
      </c>
      <c r="AO4710" s="33" t="str">
        <f t="shared" si="456"/>
        <v>3meses_pendientes</v>
      </c>
      <c r="AP4710" s="33">
        <f t="shared" si="457"/>
        <v>93</v>
      </c>
      <c r="AQ4710" s="31">
        <f t="shared" si="458"/>
        <v>30</v>
      </c>
    </row>
    <row r="4711" spans="2:43" x14ac:dyDescent="0.3">
      <c r="B4711" s="37">
        <v>46173</v>
      </c>
      <c r="C4711" t="s">
        <v>6222</v>
      </c>
      <c r="D4711" t="s">
        <v>32829</v>
      </c>
      <c r="E4711" t="s">
        <v>32830</v>
      </c>
      <c r="F4711" t="s">
        <v>32831</v>
      </c>
      <c r="G4711" t="s">
        <v>32832</v>
      </c>
      <c r="H4711" t="s">
        <v>32833</v>
      </c>
      <c r="I4711" t="s">
        <v>38</v>
      </c>
      <c r="J4711" t="s">
        <v>42</v>
      </c>
      <c r="K4711" t="s">
        <v>46</v>
      </c>
      <c r="L4711" t="s">
        <v>36</v>
      </c>
      <c r="M4711" t="s">
        <v>32834</v>
      </c>
      <c r="N4711" t="s">
        <v>6299</v>
      </c>
      <c r="O4711" t="s">
        <v>6230</v>
      </c>
      <c r="P4711" t="s">
        <v>43</v>
      </c>
      <c r="Q4711" t="s">
        <v>32835</v>
      </c>
      <c r="R4711" s="26">
        <v>3</v>
      </c>
      <c r="S4711" s="23">
        <v>366150810000</v>
      </c>
      <c r="T4711" t="s">
        <v>37</v>
      </c>
      <c r="U4711" t="s">
        <v>6232</v>
      </c>
      <c r="V4711" s="39">
        <v>46173</v>
      </c>
      <c r="W4711" s="41">
        <v>31</v>
      </c>
      <c r="X4711" s="26" t="s">
        <v>25685</v>
      </c>
      <c r="AE4711" s="4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 s="30">
        <f t="shared" si="460"/>
        <v>0</v>
      </c>
      <c r="AL4711" s="45">
        <v>3</v>
      </c>
      <c r="AM4711" s="32">
        <f t="shared" si="459"/>
        <v>3</v>
      </c>
      <c r="AN4711" s="33" t="str">
        <f t="shared" si="461"/>
        <v>NPN</v>
      </c>
      <c r="AO4711" s="33" t="str">
        <f t="shared" si="456"/>
        <v>3meses_pendientes</v>
      </c>
      <c r="AP4711" s="33">
        <f t="shared" si="457"/>
        <v>93</v>
      </c>
      <c r="AQ4711" s="31">
        <f t="shared" si="458"/>
        <v>31</v>
      </c>
    </row>
    <row r="4712" spans="2:43" x14ac:dyDescent="0.3">
      <c r="B4712" s="37">
        <v>46173</v>
      </c>
      <c r="C4712" t="s">
        <v>6222</v>
      </c>
      <c r="D4712" t="s">
        <v>32836</v>
      </c>
      <c r="E4712" t="s">
        <v>32837</v>
      </c>
      <c r="F4712" t="s">
        <v>32838</v>
      </c>
      <c r="G4712" t="s">
        <v>32839</v>
      </c>
      <c r="H4712" t="s">
        <v>32840</v>
      </c>
      <c r="I4712" t="s">
        <v>38</v>
      </c>
      <c r="J4712" t="s">
        <v>44</v>
      </c>
      <c r="K4712" t="s">
        <v>55</v>
      </c>
      <c r="L4712" t="s">
        <v>36</v>
      </c>
      <c r="M4712" t="s">
        <v>32841</v>
      </c>
      <c r="N4712" t="s">
        <v>6299</v>
      </c>
      <c r="O4712" t="s">
        <v>6230</v>
      </c>
      <c r="P4712" t="s">
        <v>43</v>
      </c>
      <c r="Q4712" t="s">
        <v>32842</v>
      </c>
      <c r="R4712" s="26">
        <v>1</v>
      </c>
      <c r="S4712" s="23">
        <v>357058470000</v>
      </c>
      <c r="T4712" t="s">
        <v>37</v>
      </c>
      <c r="U4712" t="s">
        <v>6232</v>
      </c>
      <c r="V4712" s="39">
        <v>46169</v>
      </c>
      <c r="W4712" s="41">
        <v>8</v>
      </c>
      <c r="X4712" s="26" t="s">
        <v>25685</v>
      </c>
      <c r="Y4712">
        <v>43.92</v>
      </c>
      <c r="Z4712">
        <v>47.64</v>
      </c>
      <c r="AE4712" s="41">
        <v>91.56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 s="30">
        <f t="shared" si="460"/>
        <v>1</v>
      </c>
      <c r="AL4712" s="45">
        <v>3</v>
      </c>
      <c r="AM4712" s="32">
        <f t="shared" si="459"/>
        <v>2</v>
      </c>
      <c r="AN4712" s="33" t="str">
        <f t="shared" si="461"/>
        <v>MOROSO</v>
      </c>
      <c r="AO4712" s="33" t="str">
        <f t="shared" si="456"/>
        <v>2meses_pendientes</v>
      </c>
      <c r="AP4712" s="33">
        <f t="shared" si="457"/>
        <v>16</v>
      </c>
      <c r="AQ4712" s="31">
        <f t="shared" si="458"/>
        <v>27</v>
      </c>
    </row>
    <row r="4713" spans="2:43" x14ac:dyDescent="0.3">
      <c r="B4713" s="37">
        <v>46160</v>
      </c>
      <c r="C4713" t="s">
        <v>6222</v>
      </c>
      <c r="D4713" t="s">
        <v>32843</v>
      </c>
      <c r="E4713" t="s">
        <v>32783</v>
      </c>
      <c r="F4713" t="s">
        <v>32844</v>
      </c>
      <c r="G4713" t="s">
        <v>32845</v>
      </c>
      <c r="H4713" t="s">
        <v>32786</v>
      </c>
      <c r="I4713" t="s">
        <v>38</v>
      </c>
      <c r="J4713" t="s">
        <v>44</v>
      </c>
      <c r="K4713" t="s">
        <v>55</v>
      </c>
      <c r="L4713" t="s">
        <v>32784</v>
      </c>
      <c r="M4713" t="s">
        <v>32787</v>
      </c>
      <c r="N4713" t="s">
        <v>32846</v>
      </c>
      <c r="O4713" t="s">
        <v>6230</v>
      </c>
      <c r="P4713" t="s">
        <v>43</v>
      </c>
      <c r="Q4713" t="s">
        <v>32847</v>
      </c>
      <c r="R4713" s="26">
        <v>2</v>
      </c>
      <c r="S4713" s="23">
        <v>361133050000</v>
      </c>
      <c r="T4713" t="s">
        <v>37</v>
      </c>
      <c r="U4713" t="s">
        <v>6232</v>
      </c>
      <c r="V4713" s="39">
        <v>46160</v>
      </c>
      <c r="W4713" s="41">
        <v>29</v>
      </c>
      <c r="X4713" s="26" t="s">
        <v>25685</v>
      </c>
      <c r="Z4713">
        <v>45.67</v>
      </c>
      <c r="AE4713" s="41">
        <v>45.67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 s="30">
        <f t="shared" si="460"/>
        <v>1</v>
      </c>
      <c r="AL4713" s="45">
        <v>3</v>
      </c>
      <c r="AM4713" s="32">
        <f t="shared" si="459"/>
        <v>2</v>
      </c>
      <c r="AN4713" s="33" t="str">
        <f t="shared" si="461"/>
        <v>MOROSO</v>
      </c>
      <c r="AO4713" s="33" t="str">
        <f t="shared" si="456"/>
        <v>2meses_pendientes</v>
      </c>
      <c r="AP4713" s="33">
        <f t="shared" si="457"/>
        <v>58</v>
      </c>
      <c r="AQ4713" s="31">
        <f t="shared" si="458"/>
        <v>18</v>
      </c>
    </row>
    <row r="4714" spans="2:43" x14ac:dyDescent="0.3">
      <c r="B4714" s="37">
        <v>46152</v>
      </c>
      <c r="C4714" t="s">
        <v>6222</v>
      </c>
      <c r="D4714" t="s">
        <v>32848</v>
      </c>
      <c r="E4714" t="s">
        <v>32849</v>
      </c>
      <c r="F4714" t="s">
        <v>32850</v>
      </c>
      <c r="G4714" t="s">
        <v>32851</v>
      </c>
      <c r="H4714" t="s">
        <v>32852</v>
      </c>
      <c r="I4714" t="s">
        <v>744</v>
      </c>
      <c r="J4714" t="s">
        <v>6282</v>
      </c>
      <c r="K4714" t="s">
        <v>12685</v>
      </c>
      <c r="L4714" t="s">
        <v>32853</v>
      </c>
      <c r="M4714" t="s">
        <v>32854</v>
      </c>
      <c r="N4714" t="s">
        <v>6376</v>
      </c>
      <c r="O4714" t="s">
        <v>6230</v>
      </c>
      <c r="P4714" t="s">
        <v>43</v>
      </c>
      <c r="Q4714" t="s">
        <v>32855</v>
      </c>
      <c r="R4714" s="26">
        <v>3</v>
      </c>
      <c r="S4714" s="23">
        <v>365128540000</v>
      </c>
      <c r="T4714" t="s">
        <v>37</v>
      </c>
      <c r="U4714" t="s">
        <v>6232</v>
      </c>
      <c r="V4714" s="39">
        <v>46153</v>
      </c>
      <c r="W4714" s="41">
        <v>31</v>
      </c>
      <c r="X4714" s="26" t="s">
        <v>25685</v>
      </c>
      <c r="AA4714">
        <v>57.38</v>
      </c>
      <c r="AE4714" s="41">
        <v>57.38</v>
      </c>
      <c r="AF4714">
        <v>0</v>
      </c>
      <c r="AG4714">
        <v>1</v>
      </c>
      <c r="AH4714">
        <v>0</v>
      </c>
      <c r="AI4714">
        <v>0</v>
      </c>
      <c r="AJ4714">
        <v>0</v>
      </c>
      <c r="AK4714" s="30">
        <f t="shared" si="460"/>
        <v>1</v>
      </c>
      <c r="AL4714" s="45">
        <v>3</v>
      </c>
      <c r="AM4714" s="32">
        <f t="shared" si="459"/>
        <v>2</v>
      </c>
      <c r="AN4714" s="33" t="str">
        <f t="shared" si="461"/>
        <v>MOROSO</v>
      </c>
      <c r="AO4714" s="33" t="str">
        <f t="shared" si="456"/>
        <v>2meses_pendientes</v>
      </c>
      <c r="AP4714" s="33">
        <f t="shared" si="457"/>
        <v>62</v>
      </c>
      <c r="AQ4714" s="31">
        <f t="shared" si="458"/>
        <v>11</v>
      </c>
    </row>
    <row r="4715" spans="2:43" x14ac:dyDescent="0.3">
      <c r="B4715" s="37">
        <v>46160</v>
      </c>
      <c r="C4715" t="s">
        <v>6222</v>
      </c>
      <c r="D4715" t="s">
        <v>32856</v>
      </c>
      <c r="E4715" t="s">
        <v>32857</v>
      </c>
      <c r="F4715" t="s">
        <v>32744</v>
      </c>
      <c r="G4715" t="s">
        <v>32858</v>
      </c>
      <c r="H4715" t="s">
        <v>32859</v>
      </c>
      <c r="I4715" t="s">
        <v>38</v>
      </c>
      <c r="J4715" t="s">
        <v>42</v>
      </c>
      <c r="K4715" t="s">
        <v>60</v>
      </c>
      <c r="L4715" t="s">
        <v>32860</v>
      </c>
      <c r="M4715" t="s">
        <v>32861</v>
      </c>
      <c r="N4715" t="s">
        <v>6376</v>
      </c>
      <c r="O4715" t="s">
        <v>6230</v>
      </c>
      <c r="P4715" t="s">
        <v>43</v>
      </c>
      <c r="Q4715" t="s">
        <v>32862</v>
      </c>
      <c r="R4715" s="26">
        <v>3</v>
      </c>
      <c r="S4715" s="23">
        <v>369133960000</v>
      </c>
      <c r="T4715" t="s">
        <v>37</v>
      </c>
      <c r="U4715" t="s">
        <v>6232</v>
      </c>
      <c r="V4715" s="39">
        <v>46158</v>
      </c>
      <c r="W4715" s="41">
        <v>31</v>
      </c>
      <c r="X4715" s="26" t="s">
        <v>25685</v>
      </c>
      <c r="Z4715">
        <v>18.07</v>
      </c>
      <c r="AE4715" s="41">
        <v>18.07</v>
      </c>
      <c r="AF4715">
        <v>1</v>
      </c>
      <c r="AG4715">
        <v>0</v>
      </c>
      <c r="AH4715">
        <v>0</v>
      </c>
      <c r="AI4715">
        <v>0</v>
      </c>
      <c r="AJ4715">
        <v>0</v>
      </c>
      <c r="AK4715" s="30">
        <f t="shared" si="460"/>
        <v>1</v>
      </c>
      <c r="AL4715" s="45">
        <v>3</v>
      </c>
      <c r="AM4715" s="32">
        <f t="shared" si="459"/>
        <v>2</v>
      </c>
      <c r="AN4715" s="33" t="str">
        <f t="shared" si="461"/>
        <v>MOROSO</v>
      </c>
      <c r="AO4715" s="33" t="str">
        <f t="shared" si="456"/>
        <v>2meses_pendientes</v>
      </c>
      <c r="AP4715" s="33">
        <f t="shared" si="457"/>
        <v>62</v>
      </c>
      <c r="AQ4715" s="31">
        <f t="shared" si="458"/>
        <v>16</v>
      </c>
    </row>
    <row r="4716" spans="2:43" x14ac:dyDescent="0.3">
      <c r="B4716" s="37">
        <v>46167</v>
      </c>
      <c r="C4716" t="s">
        <v>6222</v>
      </c>
      <c r="D4716" t="s">
        <v>32863</v>
      </c>
      <c r="E4716" t="s">
        <v>32864</v>
      </c>
      <c r="F4716" t="s">
        <v>32865</v>
      </c>
      <c r="G4716" t="s">
        <v>32866</v>
      </c>
      <c r="H4716" t="s">
        <v>32867</v>
      </c>
      <c r="I4716" t="s">
        <v>38</v>
      </c>
      <c r="J4716" t="s">
        <v>38</v>
      </c>
      <c r="K4716" t="s">
        <v>936</v>
      </c>
      <c r="L4716" t="s">
        <v>32868</v>
      </c>
      <c r="M4716" t="s">
        <v>32869</v>
      </c>
      <c r="N4716" t="s">
        <v>6376</v>
      </c>
      <c r="O4716" t="s">
        <v>6230</v>
      </c>
      <c r="P4716" t="s">
        <v>43</v>
      </c>
      <c r="Q4716" t="s">
        <v>32870</v>
      </c>
      <c r="R4716" s="26">
        <v>2</v>
      </c>
      <c r="S4716" s="23">
        <v>364138510000</v>
      </c>
      <c r="T4716" t="s">
        <v>37</v>
      </c>
      <c r="U4716" t="s">
        <v>6232</v>
      </c>
      <c r="V4716" s="39">
        <v>46163</v>
      </c>
      <c r="W4716" s="41">
        <v>27</v>
      </c>
      <c r="X4716" s="26" t="s">
        <v>25685</v>
      </c>
      <c r="Z4716">
        <v>39.549999999999997</v>
      </c>
      <c r="AE4716" s="41">
        <v>39.549999999999997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 s="30">
        <f t="shared" si="460"/>
        <v>1</v>
      </c>
      <c r="AL4716" s="45">
        <v>3</v>
      </c>
      <c r="AM4716" s="32">
        <f t="shared" si="459"/>
        <v>2</v>
      </c>
      <c r="AN4716" s="33" t="str">
        <f t="shared" si="461"/>
        <v>MOROSO</v>
      </c>
      <c r="AO4716" s="33" t="str">
        <f t="shared" si="456"/>
        <v>2meses_pendientes</v>
      </c>
      <c r="AP4716" s="33">
        <f t="shared" si="457"/>
        <v>54</v>
      </c>
      <c r="AQ4716" s="31">
        <f t="shared" si="458"/>
        <v>21</v>
      </c>
    </row>
    <row r="4717" spans="2:43" x14ac:dyDescent="0.3">
      <c r="B4717" s="37">
        <v>46167</v>
      </c>
      <c r="C4717" t="s">
        <v>6222</v>
      </c>
      <c r="D4717" t="s">
        <v>32871</v>
      </c>
      <c r="E4717" t="s">
        <v>32872</v>
      </c>
      <c r="F4717" t="s">
        <v>32873</v>
      </c>
      <c r="G4717" t="s">
        <v>32874</v>
      </c>
      <c r="H4717" t="s">
        <v>32875</v>
      </c>
      <c r="I4717" t="s">
        <v>38</v>
      </c>
      <c r="J4717" t="s">
        <v>38</v>
      </c>
      <c r="K4717" t="s">
        <v>2423</v>
      </c>
      <c r="L4717" t="s">
        <v>32876</v>
      </c>
      <c r="M4717" t="s">
        <v>32877</v>
      </c>
      <c r="N4717" t="s">
        <v>6376</v>
      </c>
      <c r="O4717" t="s">
        <v>6230</v>
      </c>
      <c r="P4717" t="s">
        <v>43</v>
      </c>
      <c r="Q4717" t="s">
        <v>32878</v>
      </c>
      <c r="R4717" s="26">
        <v>2</v>
      </c>
      <c r="S4717" s="23">
        <v>367141170000</v>
      </c>
      <c r="T4717" t="s">
        <v>37</v>
      </c>
      <c r="U4717" t="s">
        <v>6232</v>
      </c>
      <c r="V4717" s="39">
        <v>46165</v>
      </c>
      <c r="W4717" s="41">
        <v>27</v>
      </c>
      <c r="X4717" s="26" t="s">
        <v>25685</v>
      </c>
      <c r="Z4717">
        <v>8</v>
      </c>
      <c r="AE4717" s="41">
        <v>8</v>
      </c>
      <c r="AF4717">
        <v>1</v>
      </c>
      <c r="AG4717">
        <v>0</v>
      </c>
      <c r="AH4717">
        <v>0</v>
      </c>
      <c r="AI4717">
        <v>0</v>
      </c>
      <c r="AJ4717">
        <v>0</v>
      </c>
      <c r="AK4717" s="30">
        <f t="shared" si="460"/>
        <v>1</v>
      </c>
      <c r="AL4717" s="45">
        <v>3</v>
      </c>
      <c r="AM4717" s="32">
        <f t="shared" si="459"/>
        <v>2</v>
      </c>
      <c r="AN4717" s="33" t="str">
        <f t="shared" si="461"/>
        <v>MOROSO</v>
      </c>
      <c r="AO4717" s="33" t="str">
        <f t="shared" si="456"/>
        <v>2meses_pendientes</v>
      </c>
      <c r="AP4717" s="33">
        <f t="shared" si="457"/>
        <v>54</v>
      </c>
      <c r="AQ4717" s="31">
        <f t="shared" si="458"/>
        <v>23</v>
      </c>
    </row>
    <row r="4718" spans="2:43" x14ac:dyDescent="0.3">
      <c r="B4718" s="37">
        <v>46171</v>
      </c>
      <c r="C4718" t="s">
        <v>6222</v>
      </c>
      <c r="D4718" t="s">
        <v>32879</v>
      </c>
      <c r="E4718" t="s">
        <v>32880</v>
      </c>
      <c r="F4718" t="s">
        <v>32873</v>
      </c>
      <c r="G4718" t="s">
        <v>32881</v>
      </c>
      <c r="H4718" t="s">
        <v>32882</v>
      </c>
      <c r="I4718" t="s">
        <v>38</v>
      </c>
      <c r="J4718" t="s">
        <v>38</v>
      </c>
      <c r="K4718" t="s">
        <v>2423</v>
      </c>
      <c r="L4718" t="s">
        <v>32883</v>
      </c>
      <c r="M4718" t="s">
        <v>32877</v>
      </c>
      <c r="N4718" t="s">
        <v>6376</v>
      </c>
      <c r="O4718" t="s">
        <v>6230</v>
      </c>
      <c r="P4718" t="s">
        <v>43</v>
      </c>
      <c r="Q4718" t="s">
        <v>32884</v>
      </c>
      <c r="R4718" s="26">
        <v>2</v>
      </c>
      <c r="S4718" s="23">
        <v>363139760000</v>
      </c>
      <c r="T4718" t="s">
        <v>37</v>
      </c>
      <c r="U4718" t="s">
        <v>6232</v>
      </c>
      <c r="V4718" s="39">
        <v>46164</v>
      </c>
      <c r="W4718" s="41">
        <v>27</v>
      </c>
      <c r="X4718" s="26" t="s">
        <v>25685</v>
      </c>
      <c r="Z4718">
        <v>9.43</v>
      </c>
      <c r="AA4718">
        <v>29.18</v>
      </c>
      <c r="AE4718" s="41">
        <v>38.61</v>
      </c>
      <c r="AF4718">
        <v>1</v>
      </c>
      <c r="AG4718">
        <v>1</v>
      </c>
      <c r="AH4718">
        <v>0</v>
      </c>
      <c r="AI4718">
        <v>0</v>
      </c>
      <c r="AJ4718">
        <v>0</v>
      </c>
      <c r="AK4718" s="30">
        <f t="shared" si="460"/>
        <v>2</v>
      </c>
      <c r="AL4718" s="45">
        <v>3</v>
      </c>
      <c r="AM4718" s="32">
        <f t="shared" si="459"/>
        <v>1</v>
      </c>
      <c r="AN4718" s="33" t="str">
        <f t="shared" si="461"/>
        <v>MOROSO</v>
      </c>
      <c r="AO4718" s="33" t="str">
        <f t="shared" si="456"/>
        <v>1meses_pendientes</v>
      </c>
      <c r="AP4718" s="33">
        <f t="shared" si="457"/>
        <v>27</v>
      </c>
      <c r="AQ4718" s="31">
        <f t="shared" si="458"/>
        <v>22</v>
      </c>
    </row>
    <row r="4719" spans="2:43" x14ac:dyDescent="0.3">
      <c r="B4719" s="37">
        <v>46173</v>
      </c>
      <c r="C4719" t="s">
        <v>6222</v>
      </c>
      <c r="D4719" t="s">
        <v>32885</v>
      </c>
      <c r="E4719" t="s">
        <v>32886</v>
      </c>
      <c r="F4719" t="s">
        <v>32887</v>
      </c>
      <c r="G4719" t="s">
        <v>32888</v>
      </c>
      <c r="H4719" t="s">
        <v>32889</v>
      </c>
      <c r="I4719" t="s">
        <v>38</v>
      </c>
      <c r="J4719" t="s">
        <v>529</v>
      </c>
      <c r="K4719" t="s">
        <v>537</v>
      </c>
      <c r="L4719" t="s">
        <v>32890</v>
      </c>
      <c r="M4719" t="s">
        <v>32891</v>
      </c>
      <c r="N4719" t="s">
        <v>6376</v>
      </c>
      <c r="O4719" t="s">
        <v>6230</v>
      </c>
      <c r="P4719" t="s">
        <v>43</v>
      </c>
      <c r="Q4719" t="s">
        <v>32892</v>
      </c>
      <c r="R4719" s="26">
        <v>3</v>
      </c>
      <c r="S4719" s="23">
        <v>369147400000</v>
      </c>
      <c r="T4719" t="s">
        <v>37</v>
      </c>
      <c r="U4719" t="s">
        <v>6232</v>
      </c>
      <c r="V4719" s="39">
        <v>46171</v>
      </c>
      <c r="W4719" s="41">
        <v>34</v>
      </c>
      <c r="X4719" s="26" t="s">
        <v>25685</v>
      </c>
      <c r="AE4719" s="41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 s="30">
        <f t="shared" si="460"/>
        <v>0</v>
      </c>
      <c r="AL4719" s="45">
        <v>3</v>
      </c>
      <c r="AM4719" s="32">
        <f t="shared" si="459"/>
        <v>3</v>
      </c>
      <c r="AN4719" s="33" t="str">
        <f t="shared" si="461"/>
        <v>NPN</v>
      </c>
      <c r="AO4719" s="33" t="str">
        <f t="shared" si="456"/>
        <v>3meses_pendientes</v>
      </c>
      <c r="AP4719" s="33">
        <f t="shared" si="457"/>
        <v>102</v>
      </c>
      <c r="AQ4719" s="31">
        <f t="shared" si="458"/>
        <v>29</v>
      </c>
    </row>
    <row r="4720" spans="2:43" x14ac:dyDescent="0.3">
      <c r="B4720" s="37">
        <v>46167</v>
      </c>
      <c r="C4720" t="s">
        <v>6222</v>
      </c>
      <c r="D4720" t="s">
        <v>32893</v>
      </c>
      <c r="E4720" t="s">
        <v>32894</v>
      </c>
      <c r="F4720" t="s">
        <v>32895</v>
      </c>
      <c r="G4720" t="s">
        <v>32896</v>
      </c>
      <c r="H4720" t="s">
        <v>32897</v>
      </c>
      <c r="I4720" t="s">
        <v>38</v>
      </c>
      <c r="J4720" t="s">
        <v>529</v>
      </c>
      <c r="K4720" t="s">
        <v>2096</v>
      </c>
      <c r="L4720" t="s">
        <v>32898</v>
      </c>
      <c r="M4720" t="s">
        <v>32895</v>
      </c>
      <c r="N4720" t="s">
        <v>6425</v>
      </c>
      <c r="O4720" t="s">
        <v>6230</v>
      </c>
      <c r="P4720" t="s">
        <v>43</v>
      </c>
      <c r="Q4720" t="s">
        <v>32899</v>
      </c>
      <c r="R4720" s="26">
        <v>2</v>
      </c>
      <c r="S4720" s="23">
        <v>366138550000</v>
      </c>
      <c r="T4720" t="s">
        <v>37</v>
      </c>
      <c r="U4720" t="s">
        <v>6232</v>
      </c>
      <c r="V4720" s="39">
        <v>46162</v>
      </c>
      <c r="W4720" s="41">
        <v>29.2</v>
      </c>
      <c r="X4720" s="26" t="s">
        <v>25685</v>
      </c>
      <c r="AE4720" s="41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 s="30">
        <f t="shared" si="460"/>
        <v>0</v>
      </c>
      <c r="AL4720" s="45">
        <v>3</v>
      </c>
      <c r="AM4720" s="32">
        <f t="shared" si="459"/>
        <v>3</v>
      </c>
      <c r="AN4720" s="33" t="str">
        <f t="shared" si="461"/>
        <v>NPN</v>
      </c>
      <c r="AO4720" s="33" t="str">
        <f t="shared" si="456"/>
        <v>3meses_pendientes</v>
      </c>
      <c r="AP4720" s="33">
        <f t="shared" si="457"/>
        <v>87.6</v>
      </c>
      <c r="AQ4720" s="31">
        <f t="shared" si="458"/>
        <v>20</v>
      </c>
    </row>
    <row r="4721" spans="2:43" x14ac:dyDescent="0.3">
      <c r="B4721" s="37">
        <v>46167</v>
      </c>
      <c r="C4721" t="s">
        <v>6222</v>
      </c>
      <c r="D4721" t="s">
        <v>32900</v>
      </c>
      <c r="E4721" t="s">
        <v>32901</v>
      </c>
      <c r="F4721" t="s">
        <v>32902</v>
      </c>
      <c r="G4721" t="s">
        <v>32903</v>
      </c>
      <c r="H4721" t="s">
        <v>32904</v>
      </c>
      <c r="I4721" t="s">
        <v>38</v>
      </c>
      <c r="J4721" t="s">
        <v>42</v>
      </c>
      <c r="K4721" t="s">
        <v>50</v>
      </c>
      <c r="L4721" t="s">
        <v>32905</v>
      </c>
      <c r="M4721" t="s">
        <v>32906</v>
      </c>
      <c r="N4721" t="s">
        <v>6425</v>
      </c>
      <c r="O4721" t="s">
        <v>6230</v>
      </c>
      <c r="P4721" t="s">
        <v>43</v>
      </c>
      <c r="Q4721" t="s">
        <v>32907</v>
      </c>
      <c r="R4721" s="26">
        <v>2</v>
      </c>
      <c r="S4721" s="23">
        <v>361136240000</v>
      </c>
      <c r="T4721" t="s">
        <v>37</v>
      </c>
      <c r="U4721" t="s">
        <v>6232</v>
      </c>
      <c r="V4721" s="39">
        <v>46161</v>
      </c>
      <c r="W4721" s="41">
        <v>25</v>
      </c>
      <c r="X4721" s="26" t="s">
        <v>25685</v>
      </c>
      <c r="AE4721" s="4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 s="30">
        <f t="shared" si="460"/>
        <v>0</v>
      </c>
      <c r="AL4721" s="45">
        <v>3</v>
      </c>
      <c r="AM4721" s="32">
        <f t="shared" si="459"/>
        <v>3</v>
      </c>
      <c r="AN4721" s="33" t="str">
        <f t="shared" si="461"/>
        <v>NPN</v>
      </c>
      <c r="AO4721" s="33" t="str">
        <f t="shared" si="456"/>
        <v>3meses_pendientes</v>
      </c>
      <c r="AP4721" s="33">
        <f t="shared" si="457"/>
        <v>75</v>
      </c>
      <c r="AQ4721" s="31">
        <f t="shared" si="458"/>
        <v>19</v>
      </c>
    </row>
    <row r="4722" spans="2:43" x14ac:dyDescent="0.3">
      <c r="B4722" s="37">
        <v>46167</v>
      </c>
      <c r="C4722" t="s">
        <v>6222</v>
      </c>
      <c r="D4722" t="s">
        <v>32908</v>
      </c>
      <c r="E4722" t="s">
        <v>32909</v>
      </c>
      <c r="F4722" t="s">
        <v>32910</v>
      </c>
      <c r="G4722" t="s">
        <v>32911</v>
      </c>
      <c r="H4722" t="s">
        <v>32912</v>
      </c>
      <c r="I4722" t="s">
        <v>38</v>
      </c>
      <c r="J4722" t="s">
        <v>38</v>
      </c>
      <c r="K4722" t="s">
        <v>936</v>
      </c>
      <c r="L4722" t="s">
        <v>32913</v>
      </c>
      <c r="M4722" t="s">
        <v>32912</v>
      </c>
      <c r="N4722" t="s">
        <v>6425</v>
      </c>
      <c r="O4722" t="s">
        <v>6230</v>
      </c>
      <c r="P4722" t="s">
        <v>43</v>
      </c>
      <c r="Q4722" t="s">
        <v>32914</v>
      </c>
      <c r="R4722" s="26">
        <v>3</v>
      </c>
      <c r="S4722" s="23">
        <v>362138580000</v>
      </c>
      <c r="T4722" t="s">
        <v>37</v>
      </c>
      <c r="U4722" t="s">
        <v>6232</v>
      </c>
      <c r="V4722" s="39">
        <v>46163</v>
      </c>
      <c r="W4722" s="41">
        <v>31</v>
      </c>
      <c r="X4722" s="26" t="s">
        <v>25685</v>
      </c>
      <c r="AA4722">
        <v>45.71</v>
      </c>
      <c r="AE4722" s="41">
        <v>45.71</v>
      </c>
      <c r="AF4722">
        <v>0</v>
      </c>
      <c r="AG4722">
        <v>1</v>
      </c>
      <c r="AH4722">
        <v>0</v>
      </c>
      <c r="AI4722">
        <v>0</v>
      </c>
      <c r="AJ4722">
        <v>0</v>
      </c>
      <c r="AK4722" s="30">
        <f t="shared" si="460"/>
        <v>1</v>
      </c>
      <c r="AL4722" s="45">
        <v>3</v>
      </c>
      <c r="AM4722" s="32">
        <f t="shared" si="459"/>
        <v>2</v>
      </c>
      <c r="AN4722" s="33" t="str">
        <f t="shared" si="461"/>
        <v>MOROSO</v>
      </c>
      <c r="AO4722" s="33" t="str">
        <f t="shared" si="456"/>
        <v>2meses_pendientes</v>
      </c>
      <c r="AP4722" s="33">
        <f t="shared" si="457"/>
        <v>62</v>
      </c>
      <c r="AQ4722" s="31">
        <f t="shared" si="458"/>
        <v>21</v>
      </c>
    </row>
    <row r="4723" spans="2:43" x14ac:dyDescent="0.3">
      <c r="B4723" s="37">
        <v>46167</v>
      </c>
      <c r="C4723" t="s">
        <v>6222</v>
      </c>
      <c r="D4723" t="s">
        <v>32915</v>
      </c>
      <c r="E4723" t="s">
        <v>32916</v>
      </c>
      <c r="F4723" t="s">
        <v>32917</v>
      </c>
      <c r="G4723" t="s">
        <v>32918</v>
      </c>
      <c r="H4723" t="s">
        <v>32919</v>
      </c>
      <c r="I4723" t="s">
        <v>38</v>
      </c>
      <c r="J4723" t="s">
        <v>38</v>
      </c>
      <c r="K4723" t="s">
        <v>869</v>
      </c>
      <c r="L4723" t="s">
        <v>32920</v>
      </c>
      <c r="M4723" t="s">
        <v>32921</v>
      </c>
      <c r="N4723" t="s">
        <v>6425</v>
      </c>
      <c r="O4723" t="s">
        <v>6230</v>
      </c>
      <c r="P4723" t="s">
        <v>43</v>
      </c>
      <c r="Q4723" t="s">
        <v>32922</v>
      </c>
      <c r="R4723" s="26">
        <v>2</v>
      </c>
      <c r="S4723" s="23">
        <v>369133950000</v>
      </c>
      <c r="T4723" t="s">
        <v>37</v>
      </c>
      <c r="U4723" t="s">
        <v>6232</v>
      </c>
      <c r="V4723" s="39">
        <v>46165</v>
      </c>
      <c r="W4723" s="41">
        <v>36.25</v>
      </c>
      <c r="X4723" s="26" t="s">
        <v>25685</v>
      </c>
      <c r="Z4723">
        <v>11.39</v>
      </c>
      <c r="AA4723">
        <v>39.19</v>
      </c>
      <c r="AE4723" s="41">
        <v>50.58</v>
      </c>
      <c r="AF4723">
        <v>1</v>
      </c>
      <c r="AG4723">
        <v>1</v>
      </c>
      <c r="AH4723">
        <v>0</v>
      </c>
      <c r="AI4723">
        <v>0</v>
      </c>
      <c r="AJ4723">
        <v>0</v>
      </c>
      <c r="AK4723" s="30">
        <f t="shared" si="460"/>
        <v>2</v>
      </c>
      <c r="AL4723" s="45">
        <v>3</v>
      </c>
      <c r="AM4723" s="32">
        <f t="shared" si="459"/>
        <v>1</v>
      </c>
      <c r="AN4723" s="33" t="str">
        <f t="shared" si="461"/>
        <v>MOROSO</v>
      </c>
      <c r="AO4723" s="33" t="str">
        <f t="shared" si="456"/>
        <v>1meses_pendientes</v>
      </c>
      <c r="AP4723" s="33">
        <f t="shared" si="457"/>
        <v>36.25</v>
      </c>
      <c r="AQ4723" s="31">
        <f t="shared" si="458"/>
        <v>23</v>
      </c>
    </row>
    <row r="4724" spans="2:43" x14ac:dyDescent="0.3">
      <c r="B4724" s="37">
        <v>46167</v>
      </c>
      <c r="C4724" t="s">
        <v>6222</v>
      </c>
      <c r="D4724" t="s">
        <v>32923</v>
      </c>
      <c r="E4724" t="s">
        <v>32924</v>
      </c>
      <c r="F4724" t="s">
        <v>32925</v>
      </c>
      <c r="G4724" t="s">
        <v>32926</v>
      </c>
      <c r="H4724" t="s">
        <v>32927</v>
      </c>
      <c r="I4724" t="s">
        <v>38</v>
      </c>
      <c r="J4724" t="s">
        <v>2538</v>
      </c>
      <c r="K4724" t="s">
        <v>3717</v>
      </c>
      <c r="L4724" t="s">
        <v>32928</v>
      </c>
      <c r="M4724" t="s">
        <v>32929</v>
      </c>
      <c r="N4724" t="s">
        <v>6425</v>
      </c>
      <c r="O4724" t="s">
        <v>6230</v>
      </c>
      <c r="P4724" t="s">
        <v>43</v>
      </c>
      <c r="Q4724" t="s">
        <v>32930</v>
      </c>
      <c r="R4724" s="26">
        <v>2</v>
      </c>
      <c r="S4724" s="23">
        <v>369139770000</v>
      </c>
      <c r="T4724" t="s">
        <v>37</v>
      </c>
      <c r="U4724" t="s">
        <v>6232</v>
      </c>
      <c r="V4724" s="39">
        <v>46163</v>
      </c>
      <c r="W4724" s="41">
        <v>22</v>
      </c>
      <c r="X4724" s="26" t="s">
        <v>25685</v>
      </c>
      <c r="Z4724">
        <v>32.24</v>
      </c>
      <c r="AE4724" s="41">
        <v>32.24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 s="30">
        <f t="shared" si="460"/>
        <v>1</v>
      </c>
      <c r="AL4724" s="45">
        <v>3</v>
      </c>
      <c r="AM4724" s="32">
        <f t="shared" si="459"/>
        <v>2</v>
      </c>
      <c r="AN4724" s="33" t="str">
        <f t="shared" si="461"/>
        <v>MOROSO</v>
      </c>
      <c r="AO4724" s="33" t="str">
        <f t="shared" si="456"/>
        <v>2meses_pendientes</v>
      </c>
      <c r="AP4724" s="33">
        <f t="shared" si="457"/>
        <v>44</v>
      </c>
      <c r="AQ4724" s="31">
        <f t="shared" si="458"/>
        <v>21</v>
      </c>
    </row>
    <row r="4725" spans="2:43" x14ac:dyDescent="0.3">
      <c r="B4725" s="37">
        <v>46171</v>
      </c>
      <c r="C4725" t="s">
        <v>6222</v>
      </c>
      <c r="D4725" t="s">
        <v>32931</v>
      </c>
      <c r="E4725" t="s">
        <v>32932</v>
      </c>
      <c r="F4725" t="s">
        <v>32933</v>
      </c>
      <c r="G4725" t="s">
        <v>32934</v>
      </c>
      <c r="H4725" t="s">
        <v>32935</v>
      </c>
      <c r="I4725" t="s">
        <v>38</v>
      </c>
      <c r="J4725" t="s">
        <v>38</v>
      </c>
      <c r="K4725" t="s">
        <v>936</v>
      </c>
      <c r="L4725" t="s">
        <v>32936</v>
      </c>
      <c r="M4725" t="s">
        <v>32937</v>
      </c>
      <c r="N4725" t="s">
        <v>6425</v>
      </c>
      <c r="O4725" t="s">
        <v>6230</v>
      </c>
      <c r="P4725" t="s">
        <v>43</v>
      </c>
      <c r="Q4725" t="s">
        <v>32938</v>
      </c>
      <c r="R4725" s="26">
        <v>3</v>
      </c>
      <c r="S4725" s="23">
        <v>366144070000</v>
      </c>
      <c r="T4725" t="s">
        <v>37</v>
      </c>
      <c r="U4725" t="s">
        <v>6232</v>
      </c>
      <c r="V4725" s="39">
        <v>46167</v>
      </c>
      <c r="W4725" s="41">
        <v>34</v>
      </c>
      <c r="X4725" s="26" t="s">
        <v>25685</v>
      </c>
      <c r="Z4725">
        <v>8.19</v>
      </c>
      <c r="AE4725" s="41">
        <v>8.19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 s="30">
        <f t="shared" si="460"/>
        <v>1</v>
      </c>
      <c r="AL4725" s="45">
        <v>3</v>
      </c>
      <c r="AM4725" s="32">
        <f t="shared" si="459"/>
        <v>2</v>
      </c>
      <c r="AN4725" s="33" t="str">
        <f t="shared" si="461"/>
        <v>MOROSO</v>
      </c>
      <c r="AO4725" s="33" t="str">
        <f t="shared" si="456"/>
        <v>2meses_pendientes</v>
      </c>
      <c r="AP4725" s="33">
        <f t="shared" si="457"/>
        <v>68</v>
      </c>
      <c r="AQ4725" s="31">
        <f t="shared" si="458"/>
        <v>25</v>
      </c>
    </row>
    <row r="4726" spans="2:43" x14ac:dyDescent="0.3">
      <c r="B4726" s="37">
        <v>46173</v>
      </c>
      <c r="C4726" t="s">
        <v>6222</v>
      </c>
      <c r="D4726" t="s">
        <v>32939</v>
      </c>
      <c r="E4726" t="s">
        <v>32940</v>
      </c>
      <c r="F4726" t="s">
        <v>32941</v>
      </c>
      <c r="G4726" t="s">
        <v>32942</v>
      </c>
      <c r="H4726" t="s">
        <v>32943</v>
      </c>
      <c r="I4726" t="s">
        <v>38</v>
      </c>
      <c r="J4726" t="s">
        <v>44</v>
      </c>
      <c r="K4726" t="s">
        <v>55</v>
      </c>
      <c r="L4726" t="s">
        <v>32941</v>
      </c>
      <c r="M4726" t="s">
        <v>32944</v>
      </c>
      <c r="N4726" t="s">
        <v>6425</v>
      </c>
      <c r="O4726" t="s">
        <v>6230</v>
      </c>
      <c r="P4726" t="s">
        <v>43</v>
      </c>
      <c r="Q4726" t="s">
        <v>32945</v>
      </c>
      <c r="R4726" s="26">
        <v>3</v>
      </c>
      <c r="S4726" s="23">
        <v>367138090000</v>
      </c>
      <c r="T4726" t="s">
        <v>37</v>
      </c>
      <c r="U4726" t="s">
        <v>6232</v>
      </c>
      <c r="V4726" s="39">
        <v>46173</v>
      </c>
      <c r="W4726" s="41">
        <v>34</v>
      </c>
      <c r="X4726" s="26" t="s">
        <v>25685</v>
      </c>
      <c r="AA4726">
        <v>37.369999999999997</v>
      </c>
      <c r="AE4726" s="41">
        <v>37.369999999999997</v>
      </c>
      <c r="AF4726">
        <v>0</v>
      </c>
      <c r="AG4726">
        <v>1</v>
      </c>
      <c r="AH4726">
        <v>0</v>
      </c>
      <c r="AI4726">
        <v>0</v>
      </c>
      <c r="AJ4726">
        <v>0</v>
      </c>
      <c r="AK4726" s="30">
        <f t="shared" si="460"/>
        <v>1</v>
      </c>
      <c r="AL4726" s="45">
        <v>3</v>
      </c>
      <c r="AM4726" s="32">
        <f t="shared" si="459"/>
        <v>2</v>
      </c>
      <c r="AN4726" s="33" t="str">
        <f t="shared" si="461"/>
        <v>MOROSO</v>
      </c>
      <c r="AO4726" s="33" t="str">
        <f t="shared" si="456"/>
        <v>2meses_pendientes</v>
      </c>
      <c r="AP4726" s="33">
        <f t="shared" si="457"/>
        <v>68</v>
      </c>
      <c r="AQ4726" s="31">
        <f t="shared" si="458"/>
        <v>31</v>
      </c>
    </row>
    <row r="4727" spans="2:43" x14ac:dyDescent="0.3">
      <c r="B4727" s="37">
        <v>46160</v>
      </c>
      <c r="C4727" t="s">
        <v>6222</v>
      </c>
      <c r="D4727" t="s">
        <v>32946</v>
      </c>
      <c r="E4727" t="s">
        <v>32947</v>
      </c>
      <c r="F4727" t="s">
        <v>32948</v>
      </c>
      <c r="G4727" t="s">
        <v>32949</v>
      </c>
      <c r="H4727" t="s">
        <v>32950</v>
      </c>
      <c r="I4727" t="s">
        <v>38</v>
      </c>
      <c r="J4727" t="s">
        <v>38</v>
      </c>
      <c r="K4727" t="s">
        <v>1480</v>
      </c>
      <c r="L4727" t="s">
        <v>32948</v>
      </c>
      <c r="M4727" t="s">
        <v>32951</v>
      </c>
      <c r="N4727" t="s">
        <v>6480</v>
      </c>
      <c r="O4727" t="s">
        <v>6230</v>
      </c>
      <c r="P4727" t="s">
        <v>43</v>
      </c>
      <c r="Q4727" t="s">
        <v>32952</v>
      </c>
      <c r="R4727" s="26">
        <v>3</v>
      </c>
      <c r="S4727" s="23">
        <v>362132990000</v>
      </c>
      <c r="T4727" t="s">
        <v>37</v>
      </c>
      <c r="U4727" t="s">
        <v>6232</v>
      </c>
      <c r="V4727" s="39">
        <v>46157</v>
      </c>
      <c r="W4727" s="41">
        <v>34</v>
      </c>
      <c r="X4727" s="26" t="s">
        <v>25685</v>
      </c>
      <c r="Y4727">
        <v>22.18</v>
      </c>
      <c r="AA4727">
        <v>36.18</v>
      </c>
      <c r="AE4727" s="41">
        <v>58.36</v>
      </c>
      <c r="AF4727">
        <v>0</v>
      </c>
      <c r="AG4727">
        <v>1</v>
      </c>
      <c r="AH4727">
        <v>0</v>
      </c>
      <c r="AI4727">
        <v>0</v>
      </c>
      <c r="AJ4727">
        <v>0</v>
      </c>
      <c r="AK4727" s="30">
        <f t="shared" si="460"/>
        <v>1</v>
      </c>
      <c r="AL4727" s="45">
        <v>3</v>
      </c>
      <c r="AM4727" s="32">
        <f t="shared" si="459"/>
        <v>2</v>
      </c>
      <c r="AN4727" s="33" t="str">
        <f t="shared" si="461"/>
        <v>MOROSO</v>
      </c>
      <c r="AO4727" s="33" t="str">
        <f t="shared" si="456"/>
        <v>2meses_pendientes</v>
      </c>
      <c r="AP4727" s="33">
        <f t="shared" si="457"/>
        <v>68</v>
      </c>
      <c r="AQ4727" s="31">
        <f t="shared" si="458"/>
        <v>15</v>
      </c>
    </row>
    <row r="4728" spans="2:43" x14ac:dyDescent="0.3">
      <c r="B4728" s="37">
        <v>46171</v>
      </c>
      <c r="C4728" t="s">
        <v>6222</v>
      </c>
      <c r="D4728" t="s">
        <v>32953</v>
      </c>
      <c r="E4728" t="s">
        <v>32954</v>
      </c>
      <c r="F4728" t="s">
        <v>32955</v>
      </c>
      <c r="G4728" t="s">
        <v>32956</v>
      </c>
      <c r="H4728" t="s">
        <v>32957</v>
      </c>
      <c r="I4728" t="s">
        <v>4365</v>
      </c>
      <c r="J4728" t="s">
        <v>4366</v>
      </c>
      <c r="K4728" t="s">
        <v>11091</v>
      </c>
      <c r="L4728" t="s">
        <v>32955</v>
      </c>
      <c r="M4728" t="s">
        <v>32958</v>
      </c>
      <c r="N4728" t="s">
        <v>6480</v>
      </c>
      <c r="O4728" t="s">
        <v>6230</v>
      </c>
      <c r="P4728" t="s">
        <v>43</v>
      </c>
      <c r="Q4728" t="s">
        <v>32959</v>
      </c>
      <c r="R4728" s="26">
        <v>2</v>
      </c>
      <c r="S4728" s="23">
        <v>365143400000</v>
      </c>
      <c r="T4728" t="s">
        <v>37</v>
      </c>
      <c r="U4728" t="s">
        <v>6232</v>
      </c>
      <c r="V4728" s="39">
        <v>46169</v>
      </c>
      <c r="W4728" s="41">
        <v>63</v>
      </c>
      <c r="X4728" s="26" t="s">
        <v>25685</v>
      </c>
      <c r="Z4728">
        <v>7.42</v>
      </c>
      <c r="AA4728">
        <v>91.47</v>
      </c>
      <c r="AE4728" s="41">
        <v>98.89</v>
      </c>
      <c r="AF4728">
        <v>1</v>
      </c>
      <c r="AG4728">
        <v>1</v>
      </c>
      <c r="AH4728">
        <v>0</v>
      </c>
      <c r="AI4728">
        <v>0</v>
      </c>
      <c r="AJ4728">
        <v>0</v>
      </c>
      <c r="AK4728" s="30">
        <f t="shared" si="460"/>
        <v>2</v>
      </c>
      <c r="AL4728" s="45">
        <v>3</v>
      </c>
      <c r="AM4728" s="32">
        <f t="shared" si="459"/>
        <v>1</v>
      </c>
      <c r="AN4728" s="33" t="str">
        <f t="shared" si="461"/>
        <v>MOROSO</v>
      </c>
      <c r="AO4728" s="33" t="str">
        <f t="shared" si="456"/>
        <v>1meses_pendientes</v>
      </c>
      <c r="AP4728" s="33">
        <f t="shared" si="457"/>
        <v>63</v>
      </c>
      <c r="AQ4728" s="31">
        <f t="shared" si="458"/>
        <v>27</v>
      </c>
    </row>
    <row r="4729" spans="2:43" x14ac:dyDescent="0.3">
      <c r="B4729" s="37">
        <v>46173</v>
      </c>
      <c r="C4729" t="s">
        <v>6222</v>
      </c>
      <c r="D4729" t="s">
        <v>32960</v>
      </c>
      <c r="E4729" t="s">
        <v>32961</v>
      </c>
      <c r="F4729" t="s">
        <v>32962</v>
      </c>
      <c r="G4729" t="s">
        <v>32963</v>
      </c>
      <c r="H4729" t="s">
        <v>32964</v>
      </c>
      <c r="I4729" t="s">
        <v>38</v>
      </c>
      <c r="J4729" t="s">
        <v>3877</v>
      </c>
      <c r="K4729" t="s">
        <v>4585</v>
      </c>
      <c r="L4729" t="s">
        <v>32962</v>
      </c>
      <c r="M4729" t="s">
        <v>32965</v>
      </c>
      <c r="N4729" t="s">
        <v>6480</v>
      </c>
      <c r="O4729" t="s">
        <v>6230</v>
      </c>
      <c r="P4729" t="s">
        <v>43</v>
      </c>
      <c r="Q4729" t="s">
        <v>32966</v>
      </c>
      <c r="R4729" s="26">
        <v>3</v>
      </c>
      <c r="S4729" s="23">
        <v>367150520000</v>
      </c>
      <c r="T4729" t="s">
        <v>37</v>
      </c>
      <c r="U4729" t="s">
        <v>6232</v>
      </c>
      <c r="V4729" s="39">
        <v>46173</v>
      </c>
      <c r="W4729" s="41">
        <v>30</v>
      </c>
      <c r="X4729" s="26" t="s">
        <v>25685</v>
      </c>
      <c r="Z4729">
        <v>1.05</v>
      </c>
      <c r="AA4729">
        <v>34.6</v>
      </c>
      <c r="AE4729" s="41">
        <v>35.65</v>
      </c>
      <c r="AF4729">
        <v>1</v>
      </c>
      <c r="AG4729">
        <v>1</v>
      </c>
      <c r="AH4729">
        <v>0</v>
      </c>
      <c r="AI4729">
        <v>0</v>
      </c>
      <c r="AJ4729">
        <v>0</v>
      </c>
      <c r="AK4729" s="30">
        <f t="shared" si="460"/>
        <v>2</v>
      </c>
      <c r="AL4729" s="45">
        <v>3</v>
      </c>
      <c r="AM4729" s="32">
        <f t="shared" si="459"/>
        <v>1</v>
      </c>
      <c r="AN4729" s="33" t="str">
        <f t="shared" si="461"/>
        <v>MOROSO</v>
      </c>
      <c r="AO4729" s="33" t="str">
        <f t="shared" si="456"/>
        <v>1meses_pendientes</v>
      </c>
      <c r="AP4729" s="33">
        <f t="shared" si="457"/>
        <v>30</v>
      </c>
      <c r="AQ4729" s="31">
        <f t="shared" si="458"/>
        <v>31</v>
      </c>
    </row>
    <row r="4730" spans="2:43" x14ac:dyDescent="0.3">
      <c r="B4730" s="37">
        <v>46147</v>
      </c>
      <c r="C4730" t="s">
        <v>35</v>
      </c>
      <c r="D4730" t="s">
        <v>32967</v>
      </c>
      <c r="E4730" t="s">
        <v>32968</v>
      </c>
      <c r="F4730" t="s">
        <v>32969</v>
      </c>
      <c r="G4730" t="s">
        <v>32970</v>
      </c>
      <c r="H4730" t="s">
        <v>32971</v>
      </c>
      <c r="I4730" t="s">
        <v>38</v>
      </c>
      <c r="J4730" t="s">
        <v>38</v>
      </c>
      <c r="M4730" t="s">
        <v>32972</v>
      </c>
      <c r="N4730" t="s">
        <v>25506</v>
      </c>
      <c r="O4730" t="s">
        <v>32973</v>
      </c>
      <c r="P4730" t="s">
        <v>43</v>
      </c>
      <c r="Q4730" t="s">
        <v>32974</v>
      </c>
      <c r="R4730" s="26">
        <v>3</v>
      </c>
      <c r="S4730" s="23">
        <v>368126340000</v>
      </c>
      <c r="T4730" t="s">
        <v>37</v>
      </c>
      <c r="U4730" t="s">
        <v>39</v>
      </c>
      <c r="V4730" s="39">
        <v>46148</v>
      </c>
      <c r="W4730" s="41">
        <v>39.71</v>
      </c>
      <c r="X4730" s="26" t="s">
        <v>25685</v>
      </c>
      <c r="Y4730">
        <v>41.81</v>
      </c>
      <c r="Z4730">
        <v>89.63</v>
      </c>
      <c r="AE4730" s="41">
        <v>131.44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 s="30">
        <f t="shared" si="460"/>
        <v>1</v>
      </c>
      <c r="AL4730" s="45">
        <v>3</v>
      </c>
      <c r="AM4730" s="32">
        <f t="shared" si="459"/>
        <v>2</v>
      </c>
      <c r="AN4730" s="33" t="str">
        <f t="shared" si="461"/>
        <v>MOROSO</v>
      </c>
      <c r="AO4730" s="33" t="str">
        <f t="shared" si="456"/>
        <v>2meses_pendientes</v>
      </c>
      <c r="AP4730" s="33">
        <f t="shared" si="457"/>
        <v>79.42</v>
      </c>
      <c r="AQ4730" s="31">
        <f t="shared" si="458"/>
        <v>6</v>
      </c>
    </row>
    <row r="4731" spans="2:43" x14ac:dyDescent="0.3">
      <c r="B4731" s="37">
        <v>46147</v>
      </c>
      <c r="C4731" t="s">
        <v>6222</v>
      </c>
      <c r="D4731" t="s">
        <v>32975</v>
      </c>
      <c r="E4731" t="s">
        <v>32976</v>
      </c>
      <c r="F4731" t="s">
        <v>18859</v>
      </c>
      <c r="G4731" t="s">
        <v>32977</v>
      </c>
      <c r="H4731" t="s">
        <v>32978</v>
      </c>
      <c r="I4731" t="s">
        <v>38</v>
      </c>
      <c r="J4731" t="s">
        <v>38</v>
      </c>
      <c r="K4731" t="s">
        <v>2002</v>
      </c>
      <c r="L4731" t="s">
        <v>18862</v>
      </c>
      <c r="M4731" t="s">
        <v>6494</v>
      </c>
      <c r="N4731" t="s">
        <v>6495</v>
      </c>
      <c r="O4731" t="s">
        <v>6496</v>
      </c>
      <c r="P4731" t="s">
        <v>43</v>
      </c>
      <c r="Q4731" t="s">
        <v>32979</v>
      </c>
      <c r="R4731" s="26">
        <v>2</v>
      </c>
      <c r="S4731" s="23">
        <v>361125540000</v>
      </c>
      <c r="T4731" t="s">
        <v>37</v>
      </c>
      <c r="U4731" t="s">
        <v>6232</v>
      </c>
      <c r="V4731" s="39">
        <v>46148</v>
      </c>
      <c r="W4731" s="41">
        <v>37</v>
      </c>
      <c r="X4731" s="26" t="s">
        <v>25685</v>
      </c>
      <c r="Z4731">
        <v>34.82</v>
      </c>
      <c r="AA4731">
        <v>39.979999999999997</v>
      </c>
      <c r="AE4731" s="41">
        <v>74.8</v>
      </c>
      <c r="AF4731">
        <v>1</v>
      </c>
      <c r="AG4731">
        <v>1</v>
      </c>
      <c r="AH4731">
        <v>0</v>
      </c>
      <c r="AI4731">
        <v>0</v>
      </c>
      <c r="AJ4731">
        <v>0</v>
      </c>
      <c r="AK4731" s="30">
        <f t="shared" si="460"/>
        <v>2</v>
      </c>
      <c r="AL4731" s="45">
        <v>3</v>
      </c>
      <c r="AM4731" s="32">
        <f t="shared" si="459"/>
        <v>1</v>
      </c>
      <c r="AN4731" s="33" t="str">
        <f t="shared" si="461"/>
        <v>MOROSO</v>
      </c>
      <c r="AO4731" s="33" t="str">
        <f t="shared" si="456"/>
        <v>1meses_pendientes</v>
      </c>
      <c r="AP4731" s="33">
        <f t="shared" si="457"/>
        <v>37</v>
      </c>
      <c r="AQ4731" s="31">
        <f t="shared" si="458"/>
        <v>6</v>
      </c>
    </row>
    <row r="4732" spans="2:43" x14ac:dyDescent="0.3">
      <c r="B4732" s="37">
        <v>46164</v>
      </c>
      <c r="C4732" t="s">
        <v>6222</v>
      </c>
      <c r="D4732" t="s">
        <v>32980</v>
      </c>
      <c r="E4732" t="s">
        <v>32981</v>
      </c>
      <c r="F4732" t="s">
        <v>6490</v>
      </c>
      <c r="G4732" t="s">
        <v>32982</v>
      </c>
      <c r="H4732" t="s">
        <v>32983</v>
      </c>
      <c r="I4732" t="s">
        <v>38</v>
      </c>
      <c r="J4732" t="s">
        <v>38</v>
      </c>
      <c r="K4732" t="s">
        <v>1647</v>
      </c>
      <c r="L4732" t="s">
        <v>6493</v>
      </c>
      <c r="M4732" t="s">
        <v>6509</v>
      </c>
      <c r="N4732" t="s">
        <v>6495</v>
      </c>
      <c r="O4732" t="s">
        <v>6496</v>
      </c>
      <c r="P4732" t="s">
        <v>43</v>
      </c>
      <c r="Q4732" t="s">
        <v>32984</v>
      </c>
      <c r="R4732" s="26">
        <v>2</v>
      </c>
      <c r="S4732" s="23">
        <v>368132940000</v>
      </c>
      <c r="T4732" t="s">
        <v>37</v>
      </c>
      <c r="U4732" t="s">
        <v>6232</v>
      </c>
      <c r="V4732" s="39">
        <v>46163</v>
      </c>
      <c r="W4732" s="41">
        <v>25</v>
      </c>
      <c r="X4732" s="26" t="s">
        <v>25685</v>
      </c>
      <c r="Z4732">
        <v>16</v>
      </c>
      <c r="AA4732">
        <v>21.5</v>
      </c>
      <c r="AE4732" s="41">
        <v>37.5</v>
      </c>
      <c r="AF4732">
        <v>1</v>
      </c>
      <c r="AG4732">
        <v>1</v>
      </c>
      <c r="AH4732">
        <v>0</v>
      </c>
      <c r="AI4732">
        <v>0</v>
      </c>
      <c r="AJ4732">
        <v>0</v>
      </c>
      <c r="AK4732" s="30">
        <f t="shared" si="460"/>
        <v>2</v>
      </c>
      <c r="AL4732" s="45">
        <v>3</v>
      </c>
      <c r="AM4732" s="32">
        <f t="shared" si="459"/>
        <v>1</v>
      </c>
      <c r="AN4732" s="33" t="str">
        <f t="shared" si="461"/>
        <v>MOROSO</v>
      </c>
      <c r="AO4732" s="33" t="str">
        <f t="shared" si="456"/>
        <v>1meses_pendientes</v>
      </c>
      <c r="AP4732" s="33">
        <f t="shared" si="457"/>
        <v>25</v>
      </c>
      <c r="AQ4732" s="31">
        <f t="shared" si="458"/>
        <v>21</v>
      </c>
    </row>
    <row r="4733" spans="2:43" x14ac:dyDescent="0.3">
      <c r="B4733" s="37">
        <v>46172</v>
      </c>
      <c r="C4733" t="s">
        <v>6222</v>
      </c>
      <c r="D4733" t="s">
        <v>32985</v>
      </c>
      <c r="E4733" t="s">
        <v>32986</v>
      </c>
      <c r="F4733" t="s">
        <v>12222</v>
      </c>
      <c r="G4733" t="s">
        <v>32987</v>
      </c>
      <c r="H4733" t="s">
        <v>32988</v>
      </c>
      <c r="I4733" t="s">
        <v>38</v>
      </c>
      <c r="J4733" t="s">
        <v>529</v>
      </c>
      <c r="K4733" t="s">
        <v>1223</v>
      </c>
      <c r="L4733" t="s">
        <v>32989</v>
      </c>
      <c r="M4733" t="s">
        <v>32990</v>
      </c>
      <c r="N4733" t="s">
        <v>12218</v>
      </c>
      <c r="O4733" t="s">
        <v>6496</v>
      </c>
      <c r="P4733" t="s">
        <v>43</v>
      </c>
      <c r="Q4733" t="s">
        <v>32991</v>
      </c>
      <c r="R4733" s="26">
        <v>2</v>
      </c>
      <c r="S4733" s="23">
        <v>367136650000</v>
      </c>
      <c r="T4733" t="s">
        <v>37</v>
      </c>
      <c r="U4733" t="s">
        <v>6232</v>
      </c>
      <c r="V4733" s="39">
        <v>46161</v>
      </c>
      <c r="W4733" s="41">
        <v>25</v>
      </c>
      <c r="X4733" s="26" t="s">
        <v>25685</v>
      </c>
      <c r="Z4733">
        <v>25.23</v>
      </c>
      <c r="AA4733">
        <v>15</v>
      </c>
      <c r="AE4733" s="41">
        <v>40.230000000000004</v>
      </c>
      <c r="AF4733">
        <v>1</v>
      </c>
      <c r="AG4733">
        <v>1</v>
      </c>
      <c r="AH4733">
        <v>0</v>
      </c>
      <c r="AI4733">
        <v>0</v>
      </c>
      <c r="AJ4733">
        <v>0</v>
      </c>
      <c r="AK4733" s="30">
        <f t="shared" si="460"/>
        <v>2</v>
      </c>
      <c r="AL4733" s="45">
        <v>3</v>
      </c>
      <c r="AM4733" s="32">
        <f t="shared" si="459"/>
        <v>1</v>
      </c>
      <c r="AN4733" s="33" t="str">
        <f t="shared" si="461"/>
        <v>MOROSO</v>
      </c>
      <c r="AO4733" s="33" t="str">
        <f t="shared" si="456"/>
        <v>1meses_pendientes</v>
      </c>
      <c r="AP4733" s="33">
        <f t="shared" si="457"/>
        <v>25</v>
      </c>
      <c r="AQ4733" s="31">
        <f t="shared" si="458"/>
        <v>19</v>
      </c>
    </row>
    <row r="4734" spans="2:43" x14ac:dyDescent="0.3">
      <c r="B4734" s="37">
        <v>46172</v>
      </c>
      <c r="C4734" t="s">
        <v>6222</v>
      </c>
      <c r="D4734" t="s">
        <v>32992</v>
      </c>
      <c r="E4734" t="s">
        <v>32993</v>
      </c>
      <c r="F4734" t="s">
        <v>5166</v>
      </c>
      <c r="G4734" t="s">
        <v>32994</v>
      </c>
      <c r="H4734" t="s">
        <v>32995</v>
      </c>
      <c r="I4734" t="s">
        <v>3255</v>
      </c>
      <c r="J4734" t="s">
        <v>10959</v>
      </c>
      <c r="K4734" t="s">
        <v>23560</v>
      </c>
      <c r="L4734" t="s">
        <v>32996</v>
      </c>
      <c r="M4734" t="s">
        <v>32997</v>
      </c>
      <c r="N4734" t="s">
        <v>12218</v>
      </c>
      <c r="O4734" t="s">
        <v>6496</v>
      </c>
      <c r="P4734" t="s">
        <v>43</v>
      </c>
      <c r="Q4734" t="s">
        <v>32998</v>
      </c>
      <c r="R4734" s="26">
        <v>2</v>
      </c>
      <c r="S4734" s="23">
        <v>362145340000</v>
      </c>
      <c r="T4734" t="s">
        <v>37</v>
      </c>
      <c r="U4734" t="s">
        <v>6232</v>
      </c>
      <c r="V4734" s="39">
        <v>46169</v>
      </c>
      <c r="W4734" s="41">
        <v>44</v>
      </c>
      <c r="X4734" s="26" t="s">
        <v>25685</v>
      </c>
      <c r="Z4734">
        <v>7.69</v>
      </c>
      <c r="AA4734">
        <v>47.54</v>
      </c>
      <c r="AE4734" s="41">
        <v>55.23</v>
      </c>
      <c r="AF4734">
        <v>1</v>
      </c>
      <c r="AG4734">
        <v>1</v>
      </c>
      <c r="AH4734">
        <v>0</v>
      </c>
      <c r="AI4734">
        <v>0</v>
      </c>
      <c r="AJ4734">
        <v>0</v>
      </c>
      <c r="AK4734" s="30">
        <f t="shared" si="460"/>
        <v>2</v>
      </c>
      <c r="AL4734" s="45">
        <v>3</v>
      </c>
      <c r="AM4734" s="32">
        <f t="shared" si="459"/>
        <v>1</v>
      </c>
      <c r="AN4734" s="33" t="str">
        <f t="shared" si="461"/>
        <v>MOROSO</v>
      </c>
      <c r="AO4734" s="33" t="str">
        <f t="shared" ref="AO4734:AO4797" si="462">CONCATENATE(AM4734,"meses_pendientes")</f>
        <v>1meses_pendientes</v>
      </c>
      <c r="AP4734" s="33">
        <f t="shared" ref="AP4734:AP4797" si="463">AM4734*W4734</f>
        <v>44</v>
      </c>
      <c r="AQ4734" s="31">
        <f t="shared" ref="AQ4734:AQ4797" si="464">DAY(V4734)</f>
        <v>27</v>
      </c>
    </row>
    <row r="4735" spans="2:43" x14ac:dyDescent="0.3">
      <c r="B4735" s="37">
        <v>46148</v>
      </c>
      <c r="C4735" t="s">
        <v>6222</v>
      </c>
      <c r="D4735" t="s">
        <v>32999</v>
      </c>
      <c r="E4735" t="s">
        <v>33000</v>
      </c>
      <c r="F4735" t="s">
        <v>33001</v>
      </c>
      <c r="G4735" t="s">
        <v>33002</v>
      </c>
      <c r="H4735" t="s">
        <v>33003</v>
      </c>
      <c r="I4735" t="s">
        <v>38</v>
      </c>
      <c r="J4735" t="s">
        <v>44</v>
      </c>
      <c r="K4735" t="s">
        <v>4634</v>
      </c>
      <c r="L4735" t="s">
        <v>33004</v>
      </c>
      <c r="M4735" t="s">
        <v>33005</v>
      </c>
      <c r="N4735" t="s">
        <v>6527</v>
      </c>
      <c r="O4735" t="s">
        <v>6496</v>
      </c>
      <c r="P4735" t="s">
        <v>43</v>
      </c>
      <c r="Q4735" t="s">
        <v>33006</v>
      </c>
      <c r="R4735" s="26">
        <v>2</v>
      </c>
      <c r="S4735" s="23">
        <v>369123420000</v>
      </c>
      <c r="T4735" t="s">
        <v>37</v>
      </c>
      <c r="U4735" t="s">
        <v>6232</v>
      </c>
      <c r="V4735" s="39">
        <v>46147</v>
      </c>
      <c r="W4735" s="41">
        <v>25</v>
      </c>
      <c r="X4735" s="26" t="s">
        <v>25685</v>
      </c>
      <c r="Z4735">
        <v>23.56</v>
      </c>
      <c r="AE4735" s="41">
        <v>23.56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 s="30">
        <f t="shared" si="460"/>
        <v>1</v>
      </c>
      <c r="AL4735" s="45">
        <v>3</v>
      </c>
      <c r="AM4735" s="32">
        <f t="shared" si="459"/>
        <v>2</v>
      </c>
      <c r="AN4735" s="33" t="str">
        <f t="shared" si="461"/>
        <v>MOROSO</v>
      </c>
      <c r="AO4735" s="33" t="str">
        <f t="shared" si="462"/>
        <v>2meses_pendientes</v>
      </c>
      <c r="AP4735" s="33">
        <f t="shared" si="463"/>
        <v>50</v>
      </c>
      <c r="AQ4735" s="31">
        <f t="shared" si="464"/>
        <v>5</v>
      </c>
    </row>
    <row r="4736" spans="2:43" x14ac:dyDescent="0.3">
      <c r="B4736" s="37">
        <v>46153</v>
      </c>
      <c r="C4736" t="s">
        <v>6222</v>
      </c>
      <c r="D4736" t="s">
        <v>33007</v>
      </c>
      <c r="E4736" t="s">
        <v>33008</v>
      </c>
      <c r="F4736" t="s">
        <v>33009</v>
      </c>
      <c r="G4736" t="s">
        <v>33010</v>
      </c>
      <c r="H4736" t="s">
        <v>33011</v>
      </c>
      <c r="I4736" t="s">
        <v>38</v>
      </c>
      <c r="J4736" t="s">
        <v>38</v>
      </c>
      <c r="K4736" t="s">
        <v>1162</v>
      </c>
      <c r="L4736" t="s">
        <v>33012</v>
      </c>
      <c r="M4736" t="s">
        <v>33013</v>
      </c>
      <c r="N4736" t="s">
        <v>6527</v>
      </c>
      <c r="O4736" t="s">
        <v>6496</v>
      </c>
      <c r="P4736" t="s">
        <v>43</v>
      </c>
      <c r="Q4736" t="s">
        <v>33014</v>
      </c>
      <c r="R4736" s="26">
        <v>1</v>
      </c>
      <c r="S4736" s="23">
        <v>359005330200</v>
      </c>
      <c r="T4736" t="s">
        <v>37</v>
      </c>
      <c r="U4736" t="s">
        <v>6232</v>
      </c>
      <c r="V4736" s="39">
        <v>46164</v>
      </c>
      <c r="W4736" s="41">
        <v>7</v>
      </c>
      <c r="X4736" s="26" t="s">
        <v>25685</v>
      </c>
      <c r="AE4736" s="41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 s="30">
        <f t="shared" si="460"/>
        <v>0</v>
      </c>
      <c r="AL4736" s="45">
        <v>3</v>
      </c>
      <c r="AM4736" s="32">
        <f t="shared" si="459"/>
        <v>3</v>
      </c>
      <c r="AN4736" s="33" t="str">
        <f t="shared" si="461"/>
        <v>NPN</v>
      </c>
      <c r="AO4736" s="33" t="str">
        <f t="shared" si="462"/>
        <v>3meses_pendientes</v>
      </c>
      <c r="AP4736" s="33">
        <f t="shared" si="463"/>
        <v>21</v>
      </c>
      <c r="AQ4736" s="31">
        <f t="shared" si="464"/>
        <v>22</v>
      </c>
    </row>
    <row r="4737" spans="2:43" x14ac:dyDescent="0.3">
      <c r="B4737" s="37">
        <v>46155</v>
      </c>
      <c r="C4737" t="s">
        <v>6222</v>
      </c>
      <c r="D4737" t="s">
        <v>33015</v>
      </c>
      <c r="E4737" t="s">
        <v>33016</v>
      </c>
      <c r="F4737" t="s">
        <v>21100</v>
      </c>
      <c r="G4737" t="s">
        <v>33017</v>
      </c>
      <c r="H4737" t="s">
        <v>33018</v>
      </c>
      <c r="I4737" t="s">
        <v>38</v>
      </c>
      <c r="J4737" t="s">
        <v>38</v>
      </c>
      <c r="K4737" t="s">
        <v>1162</v>
      </c>
      <c r="L4737" t="s">
        <v>33019</v>
      </c>
      <c r="M4737" t="s">
        <v>33020</v>
      </c>
      <c r="N4737" t="s">
        <v>6527</v>
      </c>
      <c r="O4737" t="s">
        <v>6496</v>
      </c>
      <c r="P4737" t="s">
        <v>43</v>
      </c>
      <c r="Q4737" t="s">
        <v>33021</v>
      </c>
      <c r="R4737" s="26">
        <v>3</v>
      </c>
      <c r="S4737" s="23">
        <v>368128750000</v>
      </c>
      <c r="T4737" t="s">
        <v>37</v>
      </c>
      <c r="U4737" t="s">
        <v>6232</v>
      </c>
      <c r="V4737" s="39">
        <v>46155</v>
      </c>
      <c r="W4737" s="41">
        <v>42.92</v>
      </c>
      <c r="X4737" s="26" t="s">
        <v>25685</v>
      </c>
      <c r="Y4737">
        <v>60</v>
      </c>
      <c r="Z4737">
        <v>46.02</v>
      </c>
      <c r="AA4737">
        <v>60.9</v>
      </c>
      <c r="AE4737" s="41">
        <v>166.92000000000002</v>
      </c>
      <c r="AF4737">
        <v>1</v>
      </c>
      <c r="AG4737">
        <v>1</v>
      </c>
      <c r="AH4737">
        <v>0</v>
      </c>
      <c r="AI4737">
        <v>0</v>
      </c>
      <c r="AJ4737">
        <v>0</v>
      </c>
      <c r="AK4737" s="30">
        <f t="shared" si="460"/>
        <v>2</v>
      </c>
      <c r="AL4737" s="45">
        <v>3</v>
      </c>
      <c r="AM4737" s="32">
        <f t="shared" si="459"/>
        <v>1</v>
      </c>
      <c r="AN4737" s="33" t="str">
        <f t="shared" si="461"/>
        <v>MOROSO</v>
      </c>
      <c r="AO4737" s="33" t="str">
        <f t="shared" si="462"/>
        <v>1meses_pendientes</v>
      </c>
      <c r="AP4737" s="33">
        <f t="shared" si="463"/>
        <v>42.92</v>
      </c>
      <c r="AQ4737" s="31">
        <f t="shared" si="464"/>
        <v>13</v>
      </c>
    </row>
    <row r="4738" spans="2:43" x14ac:dyDescent="0.3">
      <c r="B4738" s="37">
        <v>46155</v>
      </c>
      <c r="C4738" t="s">
        <v>6222</v>
      </c>
      <c r="D4738" t="s">
        <v>33022</v>
      </c>
      <c r="E4738" t="s">
        <v>33023</v>
      </c>
      <c r="F4738" t="s">
        <v>33024</v>
      </c>
      <c r="G4738" t="s">
        <v>33025</v>
      </c>
      <c r="H4738" t="s">
        <v>33026</v>
      </c>
      <c r="I4738" t="s">
        <v>744</v>
      </c>
      <c r="J4738" t="s">
        <v>744</v>
      </c>
      <c r="K4738" t="s">
        <v>33027</v>
      </c>
      <c r="L4738" t="s">
        <v>33028</v>
      </c>
      <c r="M4738" t="s">
        <v>33029</v>
      </c>
      <c r="N4738" t="s">
        <v>6527</v>
      </c>
      <c r="O4738" t="s">
        <v>6496</v>
      </c>
      <c r="P4738" t="s">
        <v>43</v>
      </c>
      <c r="Q4738" t="s">
        <v>33030</v>
      </c>
      <c r="R4738" s="26">
        <v>3</v>
      </c>
      <c r="S4738" s="23">
        <v>354048120000</v>
      </c>
      <c r="T4738" t="s">
        <v>37</v>
      </c>
      <c r="U4738" t="s">
        <v>6232</v>
      </c>
      <c r="V4738" s="39">
        <v>46155</v>
      </c>
      <c r="W4738" s="41">
        <v>42.92</v>
      </c>
      <c r="X4738" s="26" t="s">
        <v>25685</v>
      </c>
      <c r="Y4738">
        <v>60</v>
      </c>
      <c r="Z4738">
        <v>47.19</v>
      </c>
      <c r="AA4738">
        <v>65.09</v>
      </c>
      <c r="AE4738" s="41">
        <v>172.28</v>
      </c>
      <c r="AF4738">
        <v>1</v>
      </c>
      <c r="AG4738">
        <v>1</v>
      </c>
      <c r="AH4738">
        <v>0</v>
      </c>
      <c r="AI4738">
        <v>0</v>
      </c>
      <c r="AJ4738">
        <v>0</v>
      </c>
      <c r="AK4738" s="30">
        <f t="shared" si="460"/>
        <v>2</v>
      </c>
      <c r="AL4738" s="45">
        <v>3</v>
      </c>
      <c r="AM4738" s="32">
        <f t="shared" ref="AM4738:AM4801" si="465">AL4738-AK4738</f>
        <v>1</v>
      </c>
      <c r="AN4738" s="33" t="str">
        <f t="shared" si="461"/>
        <v>MOROSO</v>
      </c>
      <c r="AO4738" s="33" t="str">
        <f t="shared" si="462"/>
        <v>1meses_pendientes</v>
      </c>
      <c r="AP4738" s="33">
        <f t="shared" si="463"/>
        <v>42.92</v>
      </c>
      <c r="AQ4738" s="31">
        <f t="shared" si="464"/>
        <v>13</v>
      </c>
    </row>
    <row r="4739" spans="2:43" x14ac:dyDescent="0.3">
      <c r="B4739" s="37">
        <v>46159</v>
      </c>
      <c r="C4739" t="s">
        <v>6222</v>
      </c>
      <c r="D4739" t="s">
        <v>33031</v>
      </c>
      <c r="E4739" t="s">
        <v>33032</v>
      </c>
      <c r="F4739" t="s">
        <v>33033</v>
      </c>
      <c r="G4739" t="s">
        <v>33034</v>
      </c>
      <c r="H4739" t="s">
        <v>33035</v>
      </c>
      <c r="I4739" t="s">
        <v>38</v>
      </c>
      <c r="J4739" t="s">
        <v>38</v>
      </c>
      <c r="K4739" t="s">
        <v>1162</v>
      </c>
      <c r="L4739" t="s">
        <v>33036</v>
      </c>
      <c r="M4739" t="s">
        <v>33037</v>
      </c>
      <c r="N4739" t="s">
        <v>6527</v>
      </c>
      <c r="O4739" t="s">
        <v>6496</v>
      </c>
      <c r="P4739" t="s">
        <v>43</v>
      </c>
      <c r="Q4739" t="s">
        <v>33038</v>
      </c>
      <c r="R4739" s="26">
        <v>2</v>
      </c>
      <c r="S4739" s="23">
        <v>365131840000</v>
      </c>
      <c r="T4739" t="s">
        <v>37</v>
      </c>
      <c r="U4739" t="s">
        <v>6232</v>
      </c>
      <c r="V4739" s="39">
        <v>46158</v>
      </c>
      <c r="W4739" s="41">
        <v>44</v>
      </c>
      <c r="X4739" s="26" t="s">
        <v>25685</v>
      </c>
      <c r="Z4739">
        <v>72.09</v>
      </c>
      <c r="AE4739" s="41">
        <v>72.09</v>
      </c>
      <c r="AF4739">
        <v>1</v>
      </c>
      <c r="AG4739">
        <v>0</v>
      </c>
      <c r="AH4739">
        <v>0</v>
      </c>
      <c r="AI4739">
        <v>0</v>
      </c>
      <c r="AJ4739">
        <v>0</v>
      </c>
      <c r="AK4739" s="30">
        <f t="shared" ref="AK4739:AK4802" si="466">SUM(AF4739:AJ4739)</f>
        <v>1</v>
      </c>
      <c r="AL4739" s="45">
        <v>3</v>
      </c>
      <c r="AM4739" s="32">
        <f t="shared" si="465"/>
        <v>2</v>
      </c>
      <c r="AN4739" s="33" t="str">
        <f t="shared" ref="AN4739:AN4802" si="467">IF(AM4739&gt;=AL4739,"NPN","MOROSO")</f>
        <v>MOROSO</v>
      </c>
      <c r="AO4739" s="33" t="str">
        <f t="shared" si="462"/>
        <v>2meses_pendientes</v>
      </c>
      <c r="AP4739" s="33">
        <f t="shared" si="463"/>
        <v>88</v>
      </c>
      <c r="AQ4739" s="31">
        <f t="shared" si="464"/>
        <v>16</v>
      </c>
    </row>
    <row r="4740" spans="2:43" x14ac:dyDescent="0.3">
      <c r="B4740" s="37">
        <v>46159</v>
      </c>
      <c r="C4740" t="s">
        <v>6222</v>
      </c>
      <c r="D4740" t="s">
        <v>6561</v>
      </c>
      <c r="E4740" t="s">
        <v>33039</v>
      </c>
      <c r="F4740" t="s">
        <v>6566</v>
      </c>
      <c r="G4740" t="s">
        <v>33040</v>
      </c>
      <c r="H4740" t="s">
        <v>33041</v>
      </c>
      <c r="I4740" t="s">
        <v>38</v>
      </c>
      <c r="J4740" t="s">
        <v>38</v>
      </c>
      <c r="L4740" t="s">
        <v>33042</v>
      </c>
      <c r="M4740" t="s">
        <v>33043</v>
      </c>
      <c r="N4740" t="s">
        <v>6527</v>
      </c>
      <c r="O4740" t="s">
        <v>6496</v>
      </c>
      <c r="P4740" t="s">
        <v>43</v>
      </c>
      <c r="Q4740" t="s">
        <v>33044</v>
      </c>
      <c r="R4740" s="26">
        <v>2</v>
      </c>
      <c r="S4740" s="23">
        <v>363134650000</v>
      </c>
      <c r="T4740" t="s">
        <v>37</v>
      </c>
      <c r="U4740" t="s">
        <v>6232</v>
      </c>
      <c r="V4740" s="39">
        <v>46162</v>
      </c>
      <c r="W4740" s="41">
        <v>29</v>
      </c>
      <c r="X4740" s="26" t="s">
        <v>25685</v>
      </c>
      <c r="Y4740">
        <v>12.15</v>
      </c>
      <c r="AE4740" s="41">
        <v>12.15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 s="30">
        <f t="shared" si="466"/>
        <v>0</v>
      </c>
      <c r="AL4740" s="45">
        <v>3</v>
      </c>
      <c r="AM4740" s="32">
        <f t="shared" si="465"/>
        <v>3</v>
      </c>
      <c r="AN4740" s="33" t="str">
        <f t="shared" si="467"/>
        <v>NPN</v>
      </c>
      <c r="AO4740" s="33" t="str">
        <f t="shared" si="462"/>
        <v>3meses_pendientes</v>
      </c>
      <c r="AP4740" s="33">
        <f t="shared" si="463"/>
        <v>87</v>
      </c>
      <c r="AQ4740" s="31">
        <f t="shared" si="464"/>
        <v>20</v>
      </c>
    </row>
    <row r="4741" spans="2:43" x14ac:dyDescent="0.3">
      <c r="B4741" s="37">
        <v>46167</v>
      </c>
      <c r="C4741" t="s">
        <v>6222</v>
      </c>
      <c r="D4741" t="s">
        <v>33045</v>
      </c>
      <c r="E4741" t="s">
        <v>33046</v>
      </c>
      <c r="F4741" t="s">
        <v>33047</v>
      </c>
      <c r="G4741" t="s">
        <v>33048</v>
      </c>
      <c r="H4741" t="s">
        <v>33049</v>
      </c>
      <c r="I4741" t="s">
        <v>38</v>
      </c>
      <c r="J4741" t="s">
        <v>38</v>
      </c>
      <c r="K4741" t="s">
        <v>1162</v>
      </c>
      <c r="L4741" t="s">
        <v>33050</v>
      </c>
      <c r="M4741" t="s">
        <v>33051</v>
      </c>
      <c r="N4741" t="s">
        <v>6527</v>
      </c>
      <c r="O4741" t="s">
        <v>6496</v>
      </c>
      <c r="P4741" t="s">
        <v>43</v>
      </c>
      <c r="Q4741" t="s">
        <v>33052</v>
      </c>
      <c r="R4741" s="26">
        <v>2</v>
      </c>
      <c r="S4741" s="23">
        <v>365144200000</v>
      </c>
      <c r="T4741" t="s">
        <v>37</v>
      </c>
      <c r="U4741" t="s">
        <v>6232</v>
      </c>
      <c r="V4741" s="39">
        <v>46168</v>
      </c>
      <c r="W4741" s="41">
        <v>41.5</v>
      </c>
      <c r="X4741" s="26" t="s">
        <v>25685</v>
      </c>
      <c r="Z4741">
        <v>9.56</v>
      </c>
      <c r="AE4741" s="41">
        <v>9.56</v>
      </c>
      <c r="AF4741">
        <v>1</v>
      </c>
      <c r="AG4741">
        <v>0</v>
      </c>
      <c r="AH4741">
        <v>0</v>
      </c>
      <c r="AI4741">
        <v>0</v>
      </c>
      <c r="AJ4741">
        <v>0</v>
      </c>
      <c r="AK4741" s="30">
        <f t="shared" si="466"/>
        <v>1</v>
      </c>
      <c r="AL4741" s="45">
        <v>3</v>
      </c>
      <c r="AM4741" s="32">
        <f t="shared" si="465"/>
        <v>2</v>
      </c>
      <c r="AN4741" s="33" t="str">
        <f t="shared" si="467"/>
        <v>MOROSO</v>
      </c>
      <c r="AO4741" s="33" t="str">
        <f t="shared" si="462"/>
        <v>2meses_pendientes</v>
      </c>
      <c r="AP4741" s="33">
        <f t="shared" si="463"/>
        <v>83</v>
      </c>
      <c r="AQ4741" s="31">
        <f t="shared" si="464"/>
        <v>26</v>
      </c>
    </row>
    <row r="4742" spans="2:43" x14ac:dyDescent="0.3">
      <c r="B4742" s="37">
        <v>46171</v>
      </c>
      <c r="C4742" t="s">
        <v>6222</v>
      </c>
      <c r="D4742" t="s">
        <v>33053</v>
      </c>
      <c r="E4742" t="s">
        <v>33054</v>
      </c>
      <c r="F4742" t="s">
        <v>33055</v>
      </c>
      <c r="G4742" t="s">
        <v>33056</v>
      </c>
      <c r="H4742" t="s">
        <v>33057</v>
      </c>
      <c r="I4742" t="s">
        <v>38</v>
      </c>
      <c r="J4742" t="s">
        <v>42</v>
      </c>
      <c r="K4742" t="s">
        <v>46</v>
      </c>
      <c r="L4742" t="s">
        <v>33058</v>
      </c>
      <c r="M4742" t="s">
        <v>33059</v>
      </c>
      <c r="N4742" t="s">
        <v>6527</v>
      </c>
      <c r="O4742" t="s">
        <v>6496</v>
      </c>
      <c r="P4742" t="s">
        <v>43</v>
      </c>
      <c r="Q4742" t="s">
        <v>33060</v>
      </c>
      <c r="R4742" s="26">
        <v>3</v>
      </c>
      <c r="S4742" s="23">
        <v>365147150000</v>
      </c>
      <c r="T4742" t="s">
        <v>37</v>
      </c>
      <c r="U4742" t="s">
        <v>6232</v>
      </c>
      <c r="V4742" s="39">
        <v>46170</v>
      </c>
      <c r="W4742" s="41">
        <v>30</v>
      </c>
      <c r="X4742" s="26" t="s">
        <v>25685</v>
      </c>
      <c r="Z4742">
        <v>4.13</v>
      </c>
      <c r="AE4742" s="41">
        <v>4.13</v>
      </c>
      <c r="AF4742">
        <v>1</v>
      </c>
      <c r="AG4742">
        <v>0</v>
      </c>
      <c r="AH4742">
        <v>0</v>
      </c>
      <c r="AI4742">
        <v>0</v>
      </c>
      <c r="AJ4742">
        <v>0</v>
      </c>
      <c r="AK4742" s="30">
        <f t="shared" si="466"/>
        <v>1</v>
      </c>
      <c r="AL4742" s="45">
        <v>3</v>
      </c>
      <c r="AM4742" s="32">
        <f t="shared" si="465"/>
        <v>2</v>
      </c>
      <c r="AN4742" s="33" t="str">
        <f t="shared" si="467"/>
        <v>MOROSO</v>
      </c>
      <c r="AO4742" s="33" t="str">
        <f t="shared" si="462"/>
        <v>2meses_pendientes</v>
      </c>
      <c r="AP4742" s="33">
        <f t="shared" si="463"/>
        <v>60</v>
      </c>
      <c r="AQ4742" s="31">
        <f t="shared" si="464"/>
        <v>28</v>
      </c>
    </row>
    <row r="4743" spans="2:43" x14ac:dyDescent="0.3">
      <c r="B4743" s="37">
        <v>46173</v>
      </c>
      <c r="C4743" t="s">
        <v>6222</v>
      </c>
      <c r="D4743" t="s">
        <v>33007</v>
      </c>
      <c r="E4743" t="s">
        <v>33008</v>
      </c>
      <c r="F4743" t="s">
        <v>33009</v>
      </c>
      <c r="G4743" t="s">
        <v>33010</v>
      </c>
      <c r="H4743" t="s">
        <v>33061</v>
      </c>
      <c r="I4743" t="s">
        <v>38</v>
      </c>
      <c r="J4743" t="s">
        <v>38</v>
      </c>
      <c r="K4743" t="s">
        <v>1162</v>
      </c>
      <c r="L4743" t="s">
        <v>33012</v>
      </c>
      <c r="M4743" t="s">
        <v>33062</v>
      </c>
      <c r="N4743" t="s">
        <v>6527</v>
      </c>
      <c r="O4743" t="s">
        <v>6496</v>
      </c>
      <c r="P4743" t="s">
        <v>43</v>
      </c>
      <c r="Q4743" t="s">
        <v>33063</v>
      </c>
      <c r="R4743" s="26">
        <v>2</v>
      </c>
      <c r="S4743" s="23">
        <v>359005330200</v>
      </c>
      <c r="T4743" t="s">
        <v>37</v>
      </c>
      <c r="U4743" t="s">
        <v>6232</v>
      </c>
      <c r="V4743" s="39">
        <v>46155</v>
      </c>
      <c r="W4743" s="41">
        <v>34</v>
      </c>
      <c r="X4743" s="26" t="s">
        <v>25685</v>
      </c>
      <c r="AE4743" s="41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 s="30">
        <f t="shared" si="466"/>
        <v>0</v>
      </c>
      <c r="AL4743" s="45">
        <v>3</v>
      </c>
      <c r="AM4743" s="32">
        <f t="shared" si="465"/>
        <v>3</v>
      </c>
      <c r="AN4743" s="33" t="str">
        <f t="shared" si="467"/>
        <v>NPN</v>
      </c>
      <c r="AO4743" s="33" t="str">
        <f t="shared" si="462"/>
        <v>3meses_pendientes</v>
      </c>
      <c r="AP4743" s="33">
        <f t="shared" si="463"/>
        <v>102</v>
      </c>
      <c r="AQ4743" s="31">
        <f t="shared" si="464"/>
        <v>13</v>
      </c>
    </row>
    <row r="4744" spans="2:43" x14ac:dyDescent="0.3">
      <c r="B4744" s="37">
        <v>46146</v>
      </c>
      <c r="C4744" t="s">
        <v>6222</v>
      </c>
      <c r="D4744" t="s">
        <v>33064</v>
      </c>
      <c r="E4744" t="s">
        <v>33065</v>
      </c>
      <c r="F4744" t="s">
        <v>33066</v>
      </c>
      <c r="G4744" t="s">
        <v>33067</v>
      </c>
      <c r="H4744" t="s">
        <v>12295</v>
      </c>
      <c r="I4744" t="s">
        <v>38</v>
      </c>
      <c r="J4744" t="s">
        <v>38</v>
      </c>
      <c r="K4744" t="s">
        <v>2423</v>
      </c>
      <c r="L4744" t="s">
        <v>33068</v>
      </c>
      <c r="M4744" t="s">
        <v>33069</v>
      </c>
      <c r="N4744" t="s">
        <v>6576</v>
      </c>
      <c r="O4744" t="s">
        <v>6496</v>
      </c>
      <c r="P4744" t="s">
        <v>43</v>
      </c>
      <c r="Q4744" t="s">
        <v>33070</v>
      </c>
      <c r="R4744" s="26">
        <v>3</v>
      </c>
      <c r="S4744" s="23">
        <v>369123430000</v>
      </c>
      <c r="T4744" t="s">
        <v>37</v>
      </c>
      <c r="U4744" t="s">
        <v>6232</v>
      </c>
      <c r="V4744" s="39">
        <v>46146</v>
      </c>
      <c r="W4744" s="41">
        <v>38</v>
      </c>
      <c r="X4744" s="26" t="s">
        <v>25685</v>
      </c>
      <c r="Z4744">
        <v>36.590000000000003</v>
      </c>
      <c r="AE4744" s="41">
        <v>36.590000000000003</v>
      </c>
      <c r="AF4744">
        <v>1</v>
      </c>
      <c r="AG4744">
        <v>0</v>
      </c>
      <c r="AH4744">
        <v>0</v>
      </c>
      <c r="AI4744">
        <v>0</v>
      </c>
      <c r="AJ4744">
        <v>0</v>
      </c>
      <c r="AK4744" s="30">
        <f t="shared" si="466"/>
        <v>1</v>
      </c>
      <c r="AL4744" s="45">
        <v>3</v>
      </c>
      <c r="AM4744" s="32">
        <f t="shared" si="465"/>
        <v>2</v>
      </c>
      <c r="AN4744" s="33" t="str">
        <f t="shared" si="467"/>
        <v>MOROSO</v>
      </c>
      <c r="AO4744" s="33" t="str">
        <f t="shared" si="462"/>
        <v>2meses_pendientes</v>
      </c>
      <c r="AP4744" s="33">
        <f t="shared" si="463"/>
        <v>76</v>
      </c>
      <c r="AQ4744" s="31">
        <f t="shared" si="464"/>
        <v>4</v>
      </c>
    </row>
    <row r="4745" spans="2:43" x14ac:dyDescent="0.3">
      <c r="B4745" s="37">
        <v>46151</v>
      </c>
      <c r="C4745" t="s">
        <v>6222</v>
      </c>
      <c r="D4745" t="s">
        <v>33071</v>
      </c>
      <c r="E4745" t="s">
        <v>33072</v>
      </c>
      <c r="F4745" t="s">
        <v>33073</v>
      </c>
      <c r="G4745" t="s">
        <v>33074</v>
      </c>
      <c r="H4745" t="s">
        <v>33075</v>
      </c>
      <c r="I4745" t="s">
        <v>38</v>
      </c>
      <c r="J4745" t="s">
        <v>38</v>
      </c>
      <c r="K4745" t="s">
        <v>44</v>
      </c>
      <c r="L4745" t="s">
        <v>33076</v>
      </c>
      <c r="M4745" t="s">
        <v>33077</v>
      </c>
      <c r="N4745" t="s">
        <v>6576</v>
      </c>
      <c r="O4745" t="s">
        <v>6496</v>
      </c>
      <c r="P4745" t="s">
        <v>43</v>
      </c>
      <c r="Q4745" t="s">
        <v>33078</v>
      </c>
      <c r="R4745" s="26">
        <v>3</v>
      </c>
      <c r="S4745" s="23">
        <v>366124440000</v>
      </c>
      <c r="T4745" t="s">
        <v>37</v>
      </c>
      <c r="U4745" t="s">
        <v>6232</v>
      </c>
      <c r="V4745" s="39">
        <v>46153</v>
      </c>
      <c r="W4745" s="41">
        <v>43</v>
      </c>
      <c r="X4745" s="26" t="s">
        <v>25685</v>
      </c>
      <c r="Y4745">
        <v>33.549999999999997</v>
      </c>
      <c r="Z4745">
        <v>45.2</v>
      </c>
      <c r="AE4745" s="41">
        <v>78.75</v>
      </c>
      <c r="AF4745">
        <v>1</v>
      </c>
      <c r="AG4745">
        <v>0</v>
      </c>
      <c r="AH4745">
        <v>0</v>
      </c>
      <c r="AI4745">
        <v>0</v>
      </c>
      <c r="AJ4745">
        <v>0</v>
      </c>
      <c r="AK4745" s="30">
        <f t="shared" si="466"/>
        <v>1</v>
      </c>
      <c r="AL4745" s="45">
        <v>3</v>
      </c>
      <c r="AM4745" s="32">
        <f t="shared" si="465"/>
        <v>2</v>
      </c>
      <c r="AN4745" s="33" t="str">
        <f t="shared" si="467"/>
        <v>MOROSO</v>
      </c>
      <c r="AO4745" s="33" t="str">
        <f t="shared" si="462"/>
        <v>2meses_pendientes</v>
      </c>
      <c r="AP4745" s="33">
        <f t="shared" si="463"/>
        <v>86</v>
      </c>
      <c r="AQ4745" s="31">
        <f t="shared" si="464"/>
        <v>11</v>
      </c>
    </row>
    <row r="4746" spans="2:43" x14ac:dyDescent="0.3">
      <c r="B4746" s="37">
        <v>46153</v>
      </c>
      <c r="C4746" t="s">
        <v>6222</v>
      </c>
      <c r="D4746" t="s">
        <v>33079</v>
      </c>
      <c r="E4746" t="s">
        <v>33080</v>
      </c>
      <c r="F4746" t="s">
        <v>33081</v>
      </c>
      <c r="G4746" t="s">
        <v>33082</v>
      </c>
      <c r="H4746" t="s">
        <v>33083</v>
      </c>
      <c r="I4746" t="s">
        <v>38</v>
      </c>
      <c r="J4746" t="s">
        <v>38</v>
      </c>
      <c r="K4746" t="s">
        <v>1713</v>
      </c>
      <c r="L4746" t="s">
        <v>33084</v>
      </c>
      <c r="M4746" t="s">
        <v>33085</v>
      </c>
      <c r="N4746" t="s">
        <v>6576</v>
      </c>
      <c r="O4746" t="s">
        <v>6496</v>
      </c>
      <c r="P4746" t="s">
        <v>43</v>
      </c>
      <c r="Q4746" t="s">
        <v>33086</v>
      </c>
      <c r="R4746" s="26">
        <v>3</v>
      </c>
      <c r="S4746" s="23">
        <v>368128790000</v>
      </c>
      <c r="T4746" t="s">
        <v>37</v>
      </c>
      <c r="U4746" t="s">
        <v>6232</v>
      </c>
      <c r="V4746" s="39">
        <v>46154</v>
      </c>
      <c r="W4746" s="41">
        <v>42.92</v>
      </c>
      <c r="X4746" s="26" t="s">
        <v>25685</v>
      </c>
      <c r="Y4746">
        <v>60</v>
      </c>
      <c r="Z4746">
        <v>47.43</v>
      </c>
      <c r="AA4746">
        <v>60.9</v>
      </c>
      <c r="AE4746" s="41">
        <v>168.33</v>
      </c>
      <c r="AF4746">
        <v>1</v>
      </c>
      <c r="AG4746">
        <v>1</v>
      </c>
      <c r="AH4746">
        <v>0</v>
      </c>
      <c r="AI4746">
        <v>0</v>
      </c>
      <c r="AJ4746">
        <v>0</v>
      </c>
      <c r="AK4746" s="30">
        <f t="shared" si="466"/>
        <v>2</v>
      </c>
      <c r="AL4746" s="45">
        <v>3</v>
      </c>
      <c r="AM4746" s="32">
        <f t="shared" si="465"/>
        <v>1</v>
      </c>
      <c r="AN4746" s="33" t="str">
        <f t="shared" si="467"/>
        <v>MOROSO</v>
      </c>
      <c r="AO4746" s="33" t="str">
        <f t="shared" si="462"/>
        <v>1meses_pendientes</v>
      </c>
      <c r="AP4746" s="33">
        <f t="shared" si="463"/>
        <v>42.92</v>
      </c>
      <c r="AQ4746" s="31">
        <f t="shared" si="464"/>
        <v>12</v>
      </c>
    </row>
    <row r="4747" spans="2:43" x14ac:dyDescent="0.3">
      <c r="B4747" s="37">
        <v>46153</v>
      </c>
      <c r="C4747" t="s">
        <v>6222</v>
      </c>
      <c r="D4747" t="s">
        <v>33087</v>
      </c>
      <c r="E4747" t="s">
        <v>33088</v>
      </c>
      <c r="F4747" t="s">
        <v>33089</v>
      </c>
      <c r="G4747" t="s">
        <v>33090</v>
      </c>
      <c r="H4747" t="s">
        <v>33091</v>
      </c>
      <c r="I4747" t="s">
        <v>38</v>
      </c>
      <c r="J4747" t="s">
        <v>529</v>
      </c>
      <c r="K4747" t="s">
        <v>537</v>
      </c>
      <c r="L4747" t="s">
        <v>33092</v>
      </c>
      <c r="M4747" t="s">
        <v>33093</v>
      </c>
      <c r="N4747" t="s">
        <v>6576</v>
      </c>
      <c r="O4747" t="s">
        <v>6496</v>
      </c>
      <c r="P4747" t="s">
        <v>43</v>
      </c>
      <c r="Q4747" t="s">
        <v>33094</v>
      </c>
      <c r="R4747" s="26">
        <v>3</v>
      </c>
      <c r="S4747" s="23">
        <v>364129730000</v>
      </c>
      <c r="T4747" t="s">
        <v>37</v>
      </c>
      <c r="U4747" t="s">
        <v>6232</v>
      </c>
      <c r="V4747" s="39">
        <v>46154</v>
      </c>
      <c r="W4747" s="41">
        <v>57</v>
      </c>
      <c r="X4747" s="26" t="s">
        <v>25685</v>
      </c>
      <c r="Z4747">
        <v>122</v>
      </c>
      <c r="AE4747" s="41">
        <v>122</v>
      </c>
      <c r="AF4747">
        <v>1</v>
      </c>
      <c r="AG4747">
        <v>0</v>
      </c>
      <c r="AH4747">
        <v>0</v>
      </c>
      <c r="AI4747">
        <v>0</v>
      </c>
      <c r="AJ4747">
        <v>0</v>
      </c>
      <c r="AK4747" s="30">
        <f t="shared" si="466"/>
        <v>1</v>
      </c>
      <c r="AL4747" s="45">
        <v>3</v>
      </c>
      <c r="AM4747" s="32">
        <f t="shared" si="465"/>
        <v>2</v>
      </c>
      <c r="AN4747" s="33" t="str">
        <f t="shared" si="467"/>
        <v>MOROSO</v>
      </c>
      <c r="AO4747" s="33" t="str">
        <f t="shared" si="462"/>
        <v>2meses_pendientes</v>
      </c>
      <c r="AP4747" s="33">
        <f t="shared" si="463"/>
        <v>114</v>
      </c>
      <c r="AQ4747" s="31">
        <f t="shared" si="464"/>
        <v>12</v>
      </c>
    </row>
    <row r="4748" spans="2:43" x14ac:dyDescent="0.3">
      <c r="B4748" s="37">
        <v>46170</v>
      </c>
      <c r="C4748" t="s">
        <v>6222</v>
      </c>
      <c r="D4748" t="s">
        <v>33095</v>
      </c>
      <c r="E4748" t="s">
        <v>33096</v>
      </c>
      <c r="F4748" t="s">
        <v>33097</v>
      </c>
      <c r="G4748" t="s">
        <v>33098</v>
      </c>
      <c r="H4748" t="s">
        <v>33099</v>
      </c>
      <c r="I4748" t="s">
        <v>38</v>
      </c>
      <c r="J4748" t="s">
        <v>38</v>
      </c>
      <c r="K4748" t="s">
        <v>1162</v>
      </c>
      <c r="L4748" t="s">
        <v>33097</v>
      </c>
      <c r="M4748" t="s">
        <v>33100</v>
      </c>
      <c r="N4748" t="s">
        <v>6576</v>
      </c>
      <c r="O4748" t="s">
        <v>6496</v>
      </c>
      <c r="P4748" t="s">
        <v>43</v>
      </c>
      <c r="Q4748" t="s">
        <v>33101</v>
      </c>
      <c r="R4748" s="26">
        <v>1</v>
      </c>
      <c r="S4748" s="23">
        <v>308042520000</v>
      </c>
      <c r="T4748" t="s">
        <v>37</v>
      </c>
      <c r="U4748" t="s">
        <v>6232</v>
      </c>
      <c r="V4748" s="39">
        <v>46170</v>
      </c>
      <c r="W4748" s="41">
        <v>8</v>
      </c>
      <c r="X4748" s="26" t="s">
        <v>25685</v>
      </c>
      <c r="Y4748">
        <v>52.08</v>
      </c>
      <c r="AA4748">
        <v>61.64</v>
      </c>
      <c r="AE4748" s="41">
        <v>113.72</v>
      </c>
      <c r="AF4748">
        <v>0</v>
      </c>
      <c r="AG4748">
        <v>1</v>
      </c>
      <c r="AH4748">
        <v>0</v>
      </c>
      <c r="AI4748">
        <v>0</v>
      </c>
      <c r="AJ4748">
        <v>0</v>
      </c>
      <c r="AK4748" s="30">
        <f t="shared" si="466"/>
        <v>1</v>
      </c>
      <c r="AL4748" s="45">
        <v>3</v>
      </c>
      <c r="AM4748" s="32">
        <f t="shared" si="465"/>
        <v>2</v>
      </c>
      <c r="AN4748" s="33" t="str">
        <f t="shared" si="467"/>
        <v>MOROSO</v>
      </c>
      <c r="AO4748" s="33" t="str">
        <f t="shared" si="462"/>
        <v>2meses_pendientes</v>
      </c>
      <c r="AP4748" s="33">
        <f t="shared" si="463"/>
        <v>16</v>
      </c>
      <c r="AQ4748" s="31">
        <f t="shared" si="464"/>
        <v>28</v>
      </c>
    </row>
    <row r="4749" spans="2:43" x14ac:dyDescent="0.3">
      <c r="B4749" s="37">
        <v>46170</v>
      </c>
      <c r="C4749" t="s">
        <v>6222</v>
      </c>
      <c r="D4749" t="s">
        <v>33102</v>
      </c>
      <c r="E4749" t="s">
        <v>33103</v>
      </c>
      <c r="F4749" t="s">
        <v>33104</v>
      </c>
      <c r="G4749" t="s">
        <v>33105</v>
      </c>
      <c r="H4749" t="s">
        <v>33106</v>
      </c>
      <c r="I4749" t="s">
        <v>4365</v>
      </c>
      <c r="J4749" t="s">
        <v>8228</v>
      </c>
      <c r="K4749" t="s">
        <v>11330</v>
      </c>
      <c r="L4749" t="s">
        <v>33107</v>
      </c>
      <c r="M4749" t="s">
        <v>33108</v>
      </c>
      <c r="N4749" t="s">
        <v>19380</v>
      </c>
      <c r="O4749" t="s">
        <v>19083</v>
      </c>
      <c r="P4749" t="s">
        <v>43</v>
      </c>
      <c r="Q4749" t="s">
        <v>33109</v>
      </c>
      <c r="R4749" s="26">
        <v>2</v>
      </c>
      <c r="S4749" s="23">
        <v>363132890000</v>
      </c>
      <c r="T4749" t="s">
        <v>37</v>
      </c>
      <c r="U4749" t="s">
        <v>6232</v>
      </c>
      <c r="V4749" s="39">
        <v>46155</v>
      </c>
      <c r="W4749" s="41">
        <v>22</v>
      </c>
      <c r="X4749" s="26" t="s">
        <v>25685</v>
      </c>
      <c r="Z4749">
        <v>14.57</v>
      </c>
      <c r="AA4749">
        <v>23.78</v>
      </c>
      <c r="AE4749" s="41">
        <v>38.35</v>
      </c>
      <c r="AF4749">
        <v>1</v>
      </c>
      <c r="AG4749">
        <v>1</v>
      </c>
      <c r="AH4749">
        <v>0</v>
      </c>
      <c r="AI4749">
        <v>0</v>
      </c>
      <c r="AJ4749">
        <v>0</v>
      </c>
      <c r="AK4749" s="30">
        <f t="shared" si="466"/>
        <v>2</v>
      </c>
      <c r="AL4749" s="45">
        <v>3</v>
      </c>
      <c r="AM4749" s="32">
        <f t="shared" si="465"/>
        <v>1</v>
      </c>
      <c r="AN4749" s="33" t="str">
        <f t="shared" si="467"/>
        <v>MOROSO</v>
      </c>
      <c r="AO4749" s="33" t="str">
        <f t="shared" si="462"/>
        <v>1meses_pendientes</v>
      </c>
      <c r="AP4749" s="33">
        <f t="shared" si="463"/>
        <v>22</v>
      </c>
      <c r="AQ4749" s="31">
        <f t="shared" si="464"/>
        <v>13</v>
      </c>
    </row>
    <row r="4750" spans="2:43" x14ac:dyDescent="0.3">
      <c r="B4750" s="37">
        <v>46152</v>
      </c>
      <c r="C4750" t="s">
        <v>6222</v>
      </c>
      <c r="D4750" t="s">
        <v>33110</v>
      </c>
      <c r="E4750" t="s">
        <v>33111</v>
      </c>
      <c r="F4750" t="s">
        <v>1469</v>
      </c>
      <c r="G4750" t="s">
        <v>33112</v>
      </c>
      <c r="H4750" t="s">
        <v>33113</v>
      </c>
      <c r="I4750" t="s">
        <v>38</v>
      </c>
      <c r="J4750" t="s">
        <v>44</v>
      </c>
      <c r="K4750" t="s">
        <v>45</v>
      </c>
      <c r="L4750" t="s">
        <v>33114</v>
      </c>
      <c r="M4750" t="s">
        <v>33115</v>
      </c>
      <c r="N4750" t="s">
        <v>6647</v>
      </c>
      <c r="O4750" t="s">
        <v>6648</v>
      </c>
      <c r="P4750" t="s">
        <v>43</v>
      </c>
      <c r="Q4750" t="s">
        <v>33116</v>
      </c>
      <c r="R4750" s="26">
        <v>2</v>
      </c>
      <c r="S4750" s="23">
        <v>364126820000</v>
      </c>
      <c r="T4750" t="s">
        <v>37</v>
      </c>
      <c r="U4750" t="s">
        <v>6232</v>
      </c>
      <c r="V4750" s="39">
        <v>46150</v>
      </c>
      <c r="W4750" s="41">
        <v>25</v>
      </c>
      <c r="X4750" s="26" t="s">
        <v>25685</v>
      </c>
      <c r="Z4750">
        <v>21.8</v>
      </c>
      <c r="AE4750" s="41">
        <v>21.8</v>
      </c>
      <c r="AF4750">
        <v>1</v>
      </c>
      <c r="AG4750">
        <v>0</v>
      </c>
      <c r="AH4750">
        <v>0</v>
      </c>
      <c r="AI4750">
        <v>0</v>
      </c>
      <c r="AJ4750">
        <v>0</v>
      </c>
      <c r="AK4750" s="30">
        <f t="shared" si="466"/>
        <v>1</v>
      </c>
      <c r="AL4750" s="45">
        <v>3</v>
      </c>
      <c r="AM4750" s="32">
        <f t="shared" si="465"/>
        <v>2</v>
      </c>
      <c r="AN4750" s="33" t="str">
        <f t="shared" si="467"/>
        <v>MOROSO</v>
      </c>
      <c r="AO4750" s="33" t="str">
        <f t="shared" si="462"/>
        <v>2meses_pendientes</v>
      </c>
      <c r="AP4750" s="33">
        <f t="shared" si="463"/>
        <v>50</v>
      </c>
      <c r="AQ4750" s="31">
        <f t="shared" si="464"/>
        <v>8</v>
      </c>
    </row>
    <row r="4751" spans="2:43" x14ac:dyDescent="0.3">
      <c r="B4751" s="37">
        <v>46155</v>
      </c>
      <c r="C4751" t="s">
        <v>6222</v>
      </c>
      <c r="D4751" t="s">
        <v>33117</v>
      </c>
      <c r="E4751" t="s">
        <v>33118</v>
      </c>
      <c r="F4751" t="s">
        <v>6683</v>
      </c>
      <c r="G4751" t="s">
        <v>33119</v>
      </c>
      <c r="H4751" t="s">
        <v>33120</v>
      </c>
      <c r="I4751" t="s">
        <v>38</v>
      </c>
      <c r="J4751" t="s">
        <v>38</v>
      </c>
      <c r="K4751" t="s">
        <v>681</v>
      </c>
      <c r="L4751" t="s">
        <v>33121</v>
      </c>
      <c r="M4751" t="s">
        <v>33122</v>
      </c>
      <c r="N4751" t="s">
        <v>6647</v>
      </c>
      <c r="O4751" t="s">
        <v>6648</v>
      </c>
      <c r="P4751" t="s">
        <v>43</v>
      </c>
      <c r="Q4751" t="s">
        <v>33123</v>
      </c>
      <c r="R4751" s="26">
        <v>2</v>
      </c>
      <c r="S4751" s="23">
        <v>367129550000</v>
      </c>
      <c r="T4751" t="s">
        <v>37</v>
      </c>
      <c r="U4751" t="s">
        <v>6232</v>
      </c>
      <c r="V4751" s="39">
        <v>46155</v>
      </c>
      <c r="W4751" s="41">
        <v>25</v>
      </c>
      <c r="X4751" s="26" t="s">
        <v>25685</v>
      </c>
      <c r="AA4751">
        <v>45</v>
      </c>
      <c r="AE4751" s="41">
        <v>45</v>
      </c>
      <c r="AF4751">
        <v>0</v>
      </c>
      <c r="AG4751">
        <v>1</v>
      </c>
      <c r="AH4751">
        <v>0</v>
      </c>
      <c r="AI4751">
        <v>0</v>
      </c>
      <c r="AJ4751">
        <v>0</v>
      </c>
      <c r="AK4751" s="30">
        <f t="shared" si="466"/>
        <v>1</v>
      </c>
      <c r="AL4751" s="45">
        <v>3</v>
      </c>
      <c r="AM4751" s="32">
        <f t="shared" si="465"/>
        <v>2</v>
      </c>
      <c r="AN4751" s="33" t="str">
        <f t="shared" si="467"/>
        <v>MOROSO</v>
      </c>
      <c r="AO4751" s="33" t="str">
        <f t="shared" si="462"/>
        <v>2meses_pendientes</v>
      </c>
      <c r="AP4751" s="33">
        <f t="shared" si="463"/>
        <v>50</v>
      </c>
      <c r="AQ4751" s="31">
        <f t="shared" si="464"/>
        <v>13</v>
      </c>
    </row>
    <row r="4752" spans="2:43" x14ac:dyDescent="0.3">
      <c r="B4752" s="37">
        <v>46162</v>
      </c>
      <c r="C4752" t="s">
        <v>6222</v>
      </c>
      <c r="D4752" t="s">
        <v>33124</v>
      </c>
      <c r="E4752" t="s">
        <v>33125</v>
      </c>
      <c r="F4752" t="s">
        <v>6683</v>
      </c>
      <c r="G4752" t="s">
        <v>33126</v>
      </c>
      <c r="H4752" t="s">
        <v>33127</v>
      </c>
      <c r="I4752" t="s">
        <v>38</v>
      </c>
      <c r="J4752" t="s">
        <v>38</v>
      </c>
      <c r="K4752" t="s">
        <v>2002</v>
      </c>
      <c r="L4752" t="s">
        <v>33128</v>
      </c>
      <c r="M4752" t="s">
        <v>33129</v>
      </c>
      <c r="N4752" t="s">
        <v>6647</v>
      </c>
      <c r="O4752" t="s">
        <v>6648</v>
      </c>
      <c r="P4752" t="s">
        <v>43</v>
      </c>
      <c r="Q4752" t="s">
        <v>33130</v>
      </c>
      <c r="R4752" s="26">
        <v>3</v>
      </c>
      <c r="S4752" s="23">
        <v>363132900000</v>
      </c>
      <c r="T4752" t="s">
        <v>37</v>
      </c>
      <c r="U4752" t="s">
        <v>6232</v>
      </c>
      <c r="V4752" s="39">
        <v>46161</v>
      </c>
      <c r="W4752" s="41">
        <v>30</v>
      </c>
      <c r="X4752" s="26" t="s">
        <v>25685</v>
      </c>
      <c r="Z4752">
        <v>13.78</v>
      </c>
      <c r="AE4752" s="41">
        <v>13.78</v>
      </c>
      <c r="AF4752">
        <v>1</v>
      </c>
      <c r="AG4752">
        <v>0</v>
      </c>
      <c r="AH4752">
        <v>0</v>
      </c>
      <c r="AI4752">
        <v>0</v>
      </c>
      <c r="AJ4752">
        <v>0</v>
      </c>
      <c r="AK4752" s="30">
        <f t="shared" si="466"/>
        <v>1</v>
      </c>
      <c r="AL4752" s="45">
        <v>3</v>
      </c>
      <c r="AM4752" s="32">
        <f t="shared" si="465"/>
        <v>2</v>
      </c>
      <c r="AN4752" s="33" t="str">
        <f t="shared" si="467"/>
        <v>MOROSO</v>
      </c>
      <c r="AO4752" s="33" t="str">
        <f t="shared" si="462"/>
        <v>2meses_pendientes</v>
      </c>
      <c r="AP4752" s="33">
        <f t="shared" si="463"/>
        <v>60</v>
      </c>
      <c r="AQ4752" s="31">
        <f t="shared" si="464"/>
        <v>19</v>
      </c>
    </row>
    <row r="4753" spans="2:43" x14ac:dyDescent="0.3">
      <c r="B4753" s="37">
        <v>46164</v>
      </c>
      <c r="C4753" t="s">
        <v>6222</v>
      </c>
      <c r="D4753" t="s">
        <v>33131</v>
      </c>
      <c r="E4753" t="s">
        <v>33132</v>
      </c>
      <c r="F4753" t="s">
        <v>6675</v>
      </c>
      <c r="G4753" t="s">
        <v>33133</v>
      </c>
      <c r="H4753" t="s">
        <v>33134</v>
      </c>
      <c r="I4753" t="s">
        <v>46</v>
      </c>
      <c r="J4753" t="s">
        <v>6771</v>
      </c>
      <c r="K4753" t="s">
        <v>19199</v>
      </c>
      <c r="L4753" t="s">
        <v>33135</v>
      </c>
      <c r="M4753" t="s">
        <v>33136</v>
      </c>
      <c r="N4753" t="s">
        <v>6647</v>
      </c>
      <c r="O4753" t="s">
        <v>6648</v>
      </c>
      <c r="P4753" t="s">
        <v>43</v>
      </c>
      <c r="Q4753" t="s">
        <v>33137</v>
      </c>
      <c r="R4753" s="26">
        <v>3</v>
      </c>
      <c r="S4753" s="23">
        <v>365139850000</v>
      </c>
      <c r="T4753" t="s">
        <v>37</v>
      </c>
      <c r="U4753" t="s">
        <v>6232</v>
      </c>
      <c r="V4753" s="39">
        <v>46163</v>
      </c>
      <c r="W4753" s="41">
        <v>27</v>
      </c>
      <c r="X4753" s="26" t="s">
        <v>25685</v>
      </c>
      <c r="Z4753">
        <v>15</v>
      </c>
      <c r="AA4753">
        <v>25.5</v>
      </c>
      <c r="AE4753" s="41">
        <v>40.5</v>
      </c>
      <c r="AF4753">
        <v>1</v>
      </c>
      <c r="AG4753">
        <v>1</v>
      </c>
      <c r="AH4753">
        <v>0</v>
      </c>
      <c r="AI4753">
        <v>0</v>
      </c>
      <c r="AJ4753">
        <v>0</v>
      </c>
      <c r="AK4753" s="30">
        <f t="shared" si="466"/>
        <v>2</v>
      </c>
      <c r="AL4753" s="45">
        <v>3</v>
      </c>
      <c r="AM4753" s="32">
        <f t="shared" si="465"/>
        <v>1</v>
      </c>
      <c r="AN4753" s="33" t="str">
        <f t="shared" si="467"/>
        <v>MOROSO</v>
      </c>
      <c r="AO4753" s="33" t="str">
        <f t="shared" si="462"/>
        <v>1meses_pendientes</v>
      </c>
      <c r="AP4753" s="33">
        <f t="shared" si="463"/>
        <v>27</v>
      </c>
      <c r="AQ4753" s="31">
        <f t="shared" si="464"/>
        <v>21</v>
      </c>
    </row>
    <row r="4754" spans="2:43" x14ac:dyDescent="0.3">
      <c r="B4754" s="37">
        <v>46166</v>
      </c>
      <c r="C4754" t="s">
        <v>6222</v>
      </c>
      <c r="D4754" t="s">
        <v>33138</v>
      </c>
      <c r="E4754" t="s">
        <v>33139</v>
      </c>
      <c r="F4754" t="s">
        <v>6683</v>
      </c>
      <c r="G4754" t="s">
        <v>33140</v>
      </c>
      <c r="H4754" t="s">
        <v>33141</v>
      </c>
      <c r="I4754" t="s">
        <v>38</v>
      </c>
      <c r="J4754" t="s">
        <v>38</v>
      </c>
      <c r="K4754" t="s">
        <v>33142</v>
      </c>
      <c r="L4754" t="s">
        <v>33143</v>
      </c>
      <c r="M4754" t="s">
        <v>33144</v>
      </c>
      <c r="N4754" t="s">
        <v>6647</v>
      </c>
      <c r="O4754" t="s">
        <v>6648</v>
      </c>
      <c r="P4754" t="s">
        <v>43</v>
      </c>
      <c r="Q4754" t="s">
        <v>33145</v>
      </c>
      <c r="R4754" s="26">
        <v>3</v>
      </c>
      <c r="S4754" s="23">
        <v>365141020000</v>
      </c>
      <c r="T4754" t="s">
        <v>37</v>
      </c>
      <c r="U4754" t="s">
        <v>6232</v>
      </c>
      <c r="V4754" s="39">
        <v>46164</v>
      </c>
      <c r="W4754" s="41">
        <v>33</v>
      </c>
      <c r="X4754" s="26" t="s">
        <v>25685</v>
      </c>
      <c r="Z4754">
        <v>11.33</v>
      </c>
      <c r="AA4754">
        <v>35.1</v>
      </c>
      <c r="AE4754" s="41">
        <v>46.43</v>
      </c>
      <c r="AF4754">
        <v>1</v>
      </c>
      <c r="AG4754">
        <v>1</v>
      </c>
      <c r="AH4754">
        <v>0</v>
      </c>
      <c r="AI4754">
        <v>0</v>
      </c>
      <c r="AJ4754">
        <v>0</v>
      </c>
      <c r="AK4754" s="30">
        <f t="shared" si="466"/>
        <v>2</v>
      </c>
      <c r="AL4754" s="45">
        <v>3</v>
      </c>
      <c r="AM4754" s="32">
        <f t="shared" si="465"/>
        <v>1</v>
      </c>
      <c r="AN4754" s="33" t="str">
        <f t="shared" si="467"/>
        <v>MOROSO</v>
      </c>
      <c r="AO4754" s="33" t="str">
        <f t="shared" si="462"/>
        <v>1meses_pendientes</v>
      </c>
      <c r="AP4754" s="33">
        <f t="shared" si="463"/>
        <v>33</v>
      </c>
      <c r="AQ4754" s="31">
        <f t="shared" si="464"/>
        <v>22</v>
      </c>
    </row>
    <row r="4755" spans="2:43" x14ac:dyDescent="0.3">
      <c r="B4755" s="37">
        <v>46166</v>
      </c>
      <c r="C4755" t="s">
        <v>6222</v>
      </c>
      <c r="D4755" t="s">
        <v>33146</v>
      </c>
      <c r="E4755" t="s">
        <v>33147</v>
      </c>
      <c r="F4755" t="s">
        <v>6667</v>
      </c>
      <c r="G4755" t="s">
        <v>33148</v>
      </c>
      <c r="H4755" t="s">
        <v>33149</v>
      </c>
      <c r="I4755" t="s">
        <v>38</v>
      </c>
      <c r="J4755" t="s">
        <v>38</v>
      </c>
      <c r="K4755" t="s">
        <v>2304</v>
      </c>
      <c r="L4755" t="s">
        <v>33150</v>
      </c>
      <c r="M4755" t="s">
        <v>33151</v>
      </c>
      <c r="N4755" t="s">
        <v>6647</v>
      </c>
      <c r="O4755" t="s">
        <v>6648</v>
      </c>
      <c r="P4755" t="s">
        <v>43</v>
      </c>
      <c r="Q4755" t="s">
        <v>33152</v>
      </c>
      <c r="R4755" s="26">
        <v>2</v>
      </c>
      <c r="S4755" s="23">
        <v>365142060000</v>
      </c>
      <c r="T4755" t="s">
        <v>37</v>
      </c>
      <c r="U4755" t="s">
        <v>6232</v>
      </c>
      <c r="V4755" s="39">
        <v>46165</v>
      </c>
      <c r="W4755" s="41">
        <v>25</v>
      </c>
      <c r="X4755" s="26" t="s">
        <v>25685</v>
      </c>
      <c r="Z4755">
        <v>7.86</v>
      </c>
      <c r="AA4755">
        <v>27.02</v>
      </c>
      <c r="AE4755" s="41">
        <v>34.880000000000003</v>
      </c>
      <c r="AF4755">
        <v>1</v>
      </c>
      <c r="AG4755">
        <v>1</v>
      </c>
      <c r="AH4755">
        <v>0</v>
      </c>
      <c r="AI4755">
        <v>0</v>
      </c>
      <c r="AJ4755">
        <v>0</v>
      </c>
      <c r="AK4755" s="30">
        <f t="shared" si="466"/>
        <v>2</v>
      </c>
      <c r="AL4755" s="45">
        <v>3</v>
      </c>
      <c r="AM4755" s="32">
        <f t="shared" si="465"/>
        <v>1</v>
      </c>
      <c r="AN4755" s="33" t="str">
        <f t="shared" si="467"/>
        <v>MOROSO</v>
      </c>
      <c r="AO4755" s="33" t="str">
        <f t="shared" si="462"/>
        <v>1meses_pendientes</v>
      </c>
      <c r="AP4755" s="33">
        <f t="shared" si="463"/>
        <v>25</v>
      </c>
      <c r="AQ4755" s="31">
        <f t="shared" si="464"/>
        <v>23</v>
      </c>
    </row>
    <row r="4756" spans="2:43" x14ac:dyDescent="0.3">
      <c r="B4756" s="37">
        <v>46170</v>
      </c>
      <c r="C4756" t="s">
        <v>6222</v>
      </c>
      <c r="D4756" t="s">
        <v>33153</v>
      </c>
      <c r="E4756" t="s">
        <v>33154</v>
      </c>
      <c r="F4756" t="s">
        <v>6667</v>
      </c>
      <c r="G4756" t="s">
        <v>33155</v>
      </c>
      <c r="H4756" t="s">
        <v>33156</v>
      </c>
      <c r="I4756" t="s">
        <v>46</v>
      </c>
      <c r="J4756" t="s">
        <v>6771</v>
      </c>
      <c r="K4756" t="s">
        <v>7644</v>
      </c>
      <c r="L4756" t="s">
        <v>33157</v>
      </c>
      <c r="M4756" t="s">
        <v>33158</v>
      </c>
      <c r="N4756" t="s">
        <v>6647</v>
      </c>
      <c r="O4756" t="s">
        <v>6648</v>
      </c>
      <c r="P4756" t="s">
        <v>43</v>
      </c>
      <c r="Q4756" t="s">
        <v>33159</v>
      </c>
      <c r="R4756" s="26">
        <v>2</v>
      </c>
      <c r="S4756" s="23">
        <v>362143160000</v>
      </c>
      <c r="T4756" t="s">
        <v>37</v>
      </c>
      <c r="U4756" t="s">
        <v>6232</v>
      </c>
      <c r="V4756" s="39">
        <v>46169</v>
      </c>
      <c r="W4756" s="41">
        <v>43</v>
      </c>
      <c r="X4756" s="26" t="s">
        <v>25685</v>
      </c>
      <c r="Z4756">
        <v>8.0299999999999994</v>
      </c>
      <c r="AA4756">
        <v>49.12</v>
      </c>
      <c r="AE4756" s="41">
        <v>57.15</v>
      </c>
      <c r="AF4756">
        <v>1</v>
      </c>
      <c r="AG4756">
        <v>1</v>
      </c>
      <c r="AH4756">
        <v>0</v>
      </c>
      <c r="AI4756">
        <v>0</v>
      </c>
      <c r="AJ4756">
        <v>0</v>
      </c>
      <c r="AK4756" s="30">
        <f t="shared" si="466"/>
        <v>2</v>
      </c>
      <c r="AL4756" s="45">
        <v>3</v>
      </c>
      <c r="AM4756" s="32">
        <f t="shared" si="465"/>
        <v>1</v>
      </c>
      <c r="AN4756" s="33" t="str">
        <f t="shared" si="467"/>
        <v>MOROSO</v>
      </c>
      <c r="AO4756" s="33" t="str">
        <f t="shared" si="462"/>
        <v>1meses_pendientes</v>
      </c>
      <c r="AP4756" s="33">
        <f t="shared" si="463"/>
        <v>43</v>
      </c>
      <c r="AQ4756" s="31">
        <f t="shared" si="464"/>
        <v>27</v>
      </c>
    </row>
    <row r="4757" spans="2:43" x14ac:dyDescent="0.3">
      <c r="B4757" s="37">
        <v>46170</v>
      </c>
      <c r="C4757" t="s">
        <v>6222</v>
      </c>
      <c r="D4757" t="s">
        <v>33160</v>
      </c>
      <c r="E4757" t="s">
        <v>33161</v>
      </c>
      <c r="F4757" t="s">
        <v>33162</v>
      </c>
      <c r="G4757" t="s">
        <v>33163</v>
      </c>
      <c r="H4757" t="s">
        <v>33164</v>
      </c>
      <c r="I4757" t="s">
        <v>38</v>
      </c>
      <c r="J4757" t="s">
        <v>38</v>
      </c>
      <c r="K4757" t="s">
        <v>33165</v>
      </c>
      <c r="L4757" t="s">
        <v>33166</v>
      </c>
      <c r="M4757" t="s">
        <v>33167</v>
      </c>
      <c r="N4757" t="s">
        <v>6647</v>
      </c>
      <c r="O4757" t="s">
        <v>6648</v>
      </c>
      <c r="P4757" t="s">
        <v>43</v>
      </c>
      <c r="Q4757" t="s">
        <v>33168</v>
      </c>
      <c r="R4757" s="26">
        <v>2</v>
      </c>
      <c r="S4757" s="23">
        <v>362143230000</v>
      </c>
      <c r="T4757" t="s">
        <v>37</v>
      </c>
      <c r="U4757" t="s">
        <v>6232</v>
      </c>
      <c r="V4757" s="39">
        <v>46169</v>
      </c>
      <c r="W4757" s="41">
        <v>25</v>
      </c>
      <c r="X4757" s="26" t="s">
        <v>25685</v>
      </c>
      <c r="Z4757">
        <v>5.25</v>
      </c>
      <c r="AE4757" s="41">
        <v>5.25</v>
      </c>
      <c r="AF4757">
        <v>1</v>
      </c>
      <c r="AG4757">
        <v>0</v>
      </c>
      <c r="AH4757">
        <v>0</v>
      </c>
      <c r="AI4757">
        <v>0</v>
      </c>
      <c r="AJ4757">
        <v>0</v>
      </c>
      <c r="AK4757" s="30">
        <f t="shared" si="466"/>
        <v>1</v>
      </c>
      <c r="AL4757" s="45">
        <v>3</v>
      </c>
      <c r="AM4757" s="32">
        <f t="shared" si="465"/>
        <v>2</v>
      </c>
      <c r="AN4757" s="33" t="str">
        <f t="shared" si="467"/>
        <v>MOROSO</v>
      </c>
      <c r="AO4757" s="33" t="str">
        <f t="shared" si="462"/>
        <v>2meses_pendientes</v>
      </c>
      <c r="AP4757" s="33">
        <f t="shared" si="463"/>
        <v>50</v>
      </c>
      <c r="AQ4757" s="31">
        <f t="shared" si="464"/>
        <v>27</v>
      </c>
    </row>
    <row r="4758" spans="2:43" x14ac:dyDescent="0.3">
      <c r="B4758" s="37">
        <v>46170</v>
      </c>
      <c r="C4758" t="s">
        <v>6222</v>
      </c>
      <c r="D4758" t="s">
        <v>33169</v>
      </c>
      <c r="E4758" t="s">
        <v>33170</v>
      </c>
      <c r="F4758" t="s">
        <v>6683</v>
      </c>
      <c r="G4758" t="s">
        <v>33171</v>
      </c>
      <c r="H4758" t="s">
        <v>33172</v>
      </c>
      <c r="I4758" t="s">
        <v>38</v>
      </c>
      <c r="J4758" t="s">
        <v>42</v>
      </c>
      <c r="K4758" t="s">
        <v>33173</v>
      </c>
      <c r="L4758" t="s">
        <v>33174</v>
      </c>
      <c r="M4758" t="s">
        <v>33175</v>
      </c>
      <c r="N4758" t="s">
        <v>6647</v>
      </c>
      <c r="O4758" t="s">
        <v>6648</v>
      </c>
      <c r="P4758" t="s">
        <v>43</v>
      </c>
      <c r="Q4758" t="s">
        <v>33176</v>
      </c>
      <c r="R4758" s="26">
        <v>2</v>
      </c>
      <c r="S4758" s="23">
        <v>362143480000</v>
      </c>
      <c r="T4758" t="s">
        <v>37</v>
      </c>
      <c r="U4758" t="s">
        <v>6232</v>
      </c>
      <c r="V4758" s="39">
        <v>46168</v>
      </c>
      <c r="W4758" s="41">
        <v>25</v>
      </c>
      <c r="X4758" s="26" t="s">
        <v>25685</v>
      </c>
      <c r="Z4758">
        <v>6.13</v>
      </c>
      <c r="AA4758">
        <v>20.89</v>
      </c>
      <c r="AE4758" s="41">
        <v>27.02</v>
      </c>
      <c r="AF4758">
        <v>1</v>
      </c>
      <c r="AG4758">
        <v>1</v>
      </c>
      <c r="AH4758">
        <v>0</v>
      </c>
      <c r="AI4758">
        <v>0</v>
      </c>
      <c r="AJ4758">
        <v>0</v>
      </c>
      <c r="AK4758" s="30">
        <f t="shared" si="466"/>
        <v>2</v>
      </c>
      <c r="AL4758" s="45">
        <v>3</v>
      </c>
      <c r="AM4758" s="32">
        <f t="shared" si="465"/>
        <v>1</v>
      </c>
      <c r="AN4758" s="33" t="str">
        <f t="shared" si="467"/>
        <v>MOROSO</v>
      </c>
      <c r="AO4758" s="33" t="str">
        <f t="shared" si="462"/>
        <v>1meses_pendientes</v>
      </c>
      <c r="AP4758" s="33">
        <f t="shared" si="463"/>
        <v>25</v>
      </c>
      <c r="AQ4758" s="31">
        <f t="shared" si="464"/>
        <v>26</v>
      </c>
    </row>
    <row r="4759" spans="2:43" x14ac:dyDescent="0.3">
      <c r="B4759" s="37">
        <v>46146</v>
      </c>
      <c r="C4759" t="s">
        <v>6222</v>
      </c>
      <c r="D4759" t="s">
        <v>33177</v>
      </c>
      <c r="E4759" t="s">
        <v>33178</v>
      </c>
      <c r="F4759" t="s">
        <v>6724</v>
      </c>
      <c r="G4759" t="s">
        <v>33179</v>
      </c>
      <c r="H4759" t="s">
        <v>18232</v>
      </c>
      <c r="I4759" t="s">
        <v>38</v>
      </c>
      <c r="J4759" t="s">
        <v>38</v>
      </c>
      <c r="K4759" t="s">
        <v>476</v>
      </c>
      <c r="L4759" t="s">
        <v>33180</v>
      </c>
      <c r="M4759" t="s">
        <v>33181</v>
      </c>
      <c r="N4759" t="s">
        <v>6710</v>
      </c>
      <c r="O4759" t="s">
        <v>6648</v>
      </c>
      <c r="P4759" t="s">
        <v>43</v>
      </c>
      <c r="Q4759" t="s">
        <v>33182</v>
      </c>
      <c r="R4759" s="26">
        <v>3</v>
      </c>
      <c r="S4759" s="23">
        <v>365120820000</v>
      </c>
      <c r="T4759" t="s">
        <v>37</v>
      </c>
      <c r="U4759" t="s">
        <v>6232</v>
      </c>
      <c r="V4759" s="39">
        <v>46147</v>
      </c>
      <c r="W4759" s="41">
        <v>30</v>
      </c>
      <c r="X4759" s="26" t="s">
        <v>25685</v>
      </c>
      <c r="Y4759">
        <v>29.31</v>
      </c>
      <c r="Z4759">
        <v>32.44</v>
      </c>
      <c r="AE4759" s="41">
        <v>61.75</v>
      </c>
      <c r="AF4759">
        <v>1</v>
      </c>
      <c r="AG4759">
        <v>0</v>
      </c>
      <c r="AH4759">
        <v>0</v>
      </c>
      <c r="AI4759">
        <v>0</v>
      </c>
      <c r="AJ4759">
        <v>0</v>
      </c>
      <c r="AK4759" s="30">
        <f t="shared" si="466"/>
        <v>1</v>
      </c>
      <c r="AL4759" s="45">
        <v>3</v>
      </c>
      <c r="AM4759" s="32">
        <f t="shared" si="465"/>
        <v>2</v>
      </c>
      <c r="AN4759" s="33" t="str">
        <f t="shared" si="467"/>
        <v>MOROSO</v>
      </c>
      <c r="AO4759" s="33" t="str">
        <f t="shared" si="462"/>
        <v>2meses_pendientes</v>
      </c>
      <c r="AP4759" s="33">
        <f t="shared" si="463"/>
        <v>60</v>
      </c>
      <c r="AQ4759" s="31">
        <f t="shared" si="464"/>
        <v>5</v>
      </c>
    </row>
    <row r="4760" spans="2:43" x14ac:dyDescent="0.3">
      <c r="B4760" s="37">
        <v>46152</v>
      </c>
      <c r="C4760" t="s">
        <v>6222</v>
      </c>
      <c r="D4760" t="s">
        <v>33183</v>
      </c>
      <c r="E4760" t="s">
        <v>33184</v>
      </c>
      <c r="F4760" t="s">
        <v>1466</v>
      </c>
      <c r="G4760" t="s">
        <v>33185</v>
      </c>
      <c r="H4760" t="s">
        <v>33186</v>
      </c>
      <c r="I4760" t="s">
        <v>38</v>
      </c>
      <c r="J4760" t="s">
        <v>44</v>
      </c>
      <c r="K4760" t="s">
        <v>55</v>
      </c>
      <c r="L4760" t="s">
        <v>33187</v>
      </c>
      <c r="M4760" t="s">
        <v>33188</v>
      </c>
      <c r="N4760" t="s">
        <v>6710</v>
      </c>
      <c r="O4760" t="s">
        <v>6648</v>
      </c>
      <c r="P4760" t="s">
        <v>43</v>
      </c>
      <c r="Q4760" t="s">
        <v>33189</v>
      </c>
      <c r="R4760" s="26">
        <v>3</v>
      </c>
      <c r="S4760" s="23">
        <v>364128500000</v>
      </c>
      <c r="T4760" t="s">
        <v>37</v>
      </c>
      <c r="U4760" t="s">
        <v>6232</v>
      </c>
      <c r="V4760" s="39">
        <v>46153</v>
      </c>
      <c r="W4760" s="41">
        <v>25</v>
      </c>
      <c r="X4760" s="26" t="s">
        <v>25685</v>
      </c>
      <c r="AE4760" s="41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 s="30">
        <f t="shared" si="466"/>
        <v>0</v>
      </c>
      <c r="AL4760" s="45">
        <v>3</v>
      </c>
      <c r="AM4760" s="32">
        <f t="shared" si="465"/>
        <v>3</v>
      </c>
      <c r="AN4760" s="33" t="str">
        <f t="shared" si="467"/>
        <v>NPN</v>
      </c>
      <c r="AO4760" s="33" t="str">
        <f t="shared" si="462"/>
        <v>3meses_pendientes</v>
      </c>
      <c r="AP4760" s="33">
        <f t="shared" si="463"/>
        <v>75</v>
      </c>
      <c r="AQ4760" s="31">
        <f t="shared" si="464"/>
        <v>11</v>
      </c>
    </row>
    <row r="4761" spans="2:43" x14ac:dyDescent="0.3">
      <c r="B4761" s="37">
        <v>46173</v>
      </c>
      <c r="C4761" t="s">
        <v>6222</v>
      </c>
      <c r="D4761" t="s">
        <v>33190</v>
      </c>
      <c r="E4761" t="s">
        <v>33191</v>
      </c>
      <c r="F4761" t="s">
        <v>1408</v>
      </c>
      <c r="G4761" t="s">
        <v>33192</v>
      </c>
      <c r="H4761" t="s">
        <v>33193</v>
      </c>
      <c r="I4761" t="s">
        <v>38</v>
      </c>
      <c r="J4761" t="s">
        <v>44</v>
      </c>
      <c r="K4761" t="s">
        <v>4325</v>
      </c>
      <c r="L4761" t="s">
        <v>33194</v>
      </c>
      <c r="M4761" t="s">
        <v>33195</v>
      </c>
      <c r="N4761" t="s">
        <v>6710</v>
      </c>
      <c r="O4761" t="s">
        <v>6648</v>
      </c>
      <c r="P4761" t="s">
        <v>43</v>
      </c>
      <c r="Q4761" t="s">
        <v>33196</v>
      </c>
      <c r="R4761" s="26">
        <v>3</v>
      </c>
      <c r="S4761" s="23">
        <v>362143780000</v>
      </c>
      <c r="T4761" t="s">
        <v>37</v>
      </c>
      <c r="U4761" t="s">
        <v>6232</v>
      </c>
      <c r="V4761" s="39">
        <v>46167</v>
      </c>
      <c r="W4761" s="41">
        <v>30</v>
      </c>
      <c r="X4761" s="26" t="s">
        <v>25685</v>
      </c>
      <c r="Z4761">
        <v>7.21</v>
      </c>
      <c r="AE4761" s="41">
        <v>7.21</v>
      </c>
      <c r="AF4761">
        <v>1</v>
      </c>
      <c r="AG4761">
        <v>0</v>
      </c>
      <c r="AH4761">
        <v>0</v>
      </c>
      <c r="AI4761">
        <v>0</v>
      </c>
      <c r="AJ4761">
        <v>0</v>
      </c>
      <c r="AK4761" s="30">
        <f t="shared" si="466"/>
        <v>1</v>
      </c>
      <c r="AL4761" s="45">
        <v>3</v>
      </c>
      <c r="AM4761" s="32">
        <f t="shared" si="465"/>
        <v>2</v>
      </c>
      <c r="AN4761" s="33" t="str">
        <f t="shared" si="467"/>
        <v>MOROSO</v>
      </c>
      <c r="AO4761" s="33" t="str">
        <f t="shared" si="462"/>
        <v>2meses_pendientes</v>
      </c>
      <c r="AP4761" s="33">
        <f t="shared" si="463"/>
        <v>60</v>
      </c>
      <c r="AQ4761" s="31">
        <f t="shared" si="464"/>
        <v>25</v>
      </c>
    </row>
    <row r="4762" spans="2:43" x14ac:dyDescent="0.3">
      <c r="B4762" s="37">
        <v>46173</v>
      </c>
      <c r="C4762" t="s">
        <v>6222</v>
      </c>
      <c r="D4762" t="s">
        <v>33197</v>
      </c>
      <c r="E4762" t="s">
        <v>33198</v>
      </c>
      <c r="F4762" t="s">
        <v>33199</v>
      </c>
      <c r="G4762" t="s">
        <v>33200</v>
      </c>
      <c r="H4762" t="s">
        <v>33201</v>
      </c>
      <c r="I4762" t="s">
        <v>38</v>
      </c>
      <c r="J4762" t="s">
        <v>44</v>
      </c>
      <c r="K4762" t="s">
        <v>45</v>
      </c>
      <c r="L4762" t="s">
        <v>33199</v>
      </c>
      <c r="M4762" t="s">
        <v>33202</v>
      </c>
      <c r="N4762" t="s">
        <v>6710</v>
      </c>
      <c r="O4762" t="s">
        <v>6648</v>
      </c>
      <c r="P4762" t="s">
        <v>43</v>
      </c>
      <c r="Q4762" t="s">
        <v>33203</v>
      </c>
      <c r="R4762" s="26">
        <v>3</v>
      </c>
      <c r="S4762" s="23">
        <v>367147850000</v>
      </c>
      <c r="T4762" t="s">
        <v>37</v>
      </c>
      <c r="U4762" t="s">
        <v>6232</v>
      </c>
      <c r="V4762" s="39">
        <v>46170</v>
      </c>
      <c r="W4762" s="41">
        <v>30</v>
      </c>
      <c r="X4762" s="26" t="s">
        <v>25685</v>
      </c>
      <c r="Z4762">
        <v>4.13</v>
      </c>
      <c r="AE4762" s="41">
        <v>4.13</v>
      </c>
      <c r="AF4762">
        <v>1</v>
      </c>
      <c r="AG4762">
        <v>0</v>
      </c>
      <c r="AH4762">
        <v>0</v>
      </c>
      <c r="AI4762">
        <v>0</v>
      </c>
      <c r="AJ4762">
        <v>0</v>
      </c>
      <c r="AK4762" s="30">
        <f t="shared" si="466"/>
        <v>1</v>
      </c>
      <c r="AL4762" s="45">
        <v>3</v>
      </c>
      <c r="AM4762" s="32">
        <f t="shared" si="465"/>
        <v>2</v>
      </c>
      <c r="AN4762" s="33" t="str">
        <f t="shared" si="467"/>
        <v>MOROSO</v>
      </c>
      <c r="AO4762" s="33" t="str">
        <f t="shared" si="462"/>
        <v>2meses_pendientes</v>
      </c>
      <c r="AP4762" s="33">
        <f t="shared" si="463"/>
        <v>60</v>
      </c>
      <c r="AQ4762" s="31">
        <f t="shared" si="464"/>
        <v>28</v>
      </c>
    </row>
    <row r="4763" spans="2:43" x14ac:dyDescent="0.3">
      <c r="B4763" s="37">
        <v>46173</v>
      </c>
      <c r="C4763" t="s">
        <v>6222</v>
      </c>
      <c r="D4763" t="s">
        <v>33204</v>
      </c>
      <c r="E4763" t="s">
        <v>33205</v>
      </c>
      <c r="F4763" t="s">
        <v>33206</v>
      </c>
      <c r="G4763" t="s">
        <v>33207</v>
      </c>
      <c r="H4763" t="s">
        <v>33208</v>
      </c>
      <c r="I4763" t="s">
        <v>4365</v>
      </c>
      <c r="J4763" t="s">
        <v>6116</v>
      </c>
      <c r="K4763" t="s">
        <v>7692</v>
      </c>
      <c r="L4763" t="s">
        <v>33206</v>
      </c>
      <c r="M4763" t="s">
        <v>33209</v>
      </c>
      <c r="N4763" t="s">
        <v>6710</v>
      </c>
      <c r="O4763" t="s">
        <v>6648</v>
      </c>
      <c r="P4763" t="s">
        <v>43</v>
      </c>
      <c r="Q4763" t="s">
        <v>33210</v>
      </c>
      <c r="R4763" s="26">
        <v>3</v>
      </c>
      <c r="S4763" s="23">
        <v>363150080000</v>
      </c>
      <c r="T4763" t="s">
        <v>37</v>
      </c>
      <c r="U4763" t="s">
        <v>6232</v>
      </c>
      <c r="V4763" s="39">
        <v>46172</v>
      </c>
      <c r="W4763" s="41">
        <v>30</v>
      </c>
      <c r="X4763" s="26" t="s">
        <v>25685</v>
      </c>
      <c r="Z4763">
        <v>2.08</v>
      </c>
      <c r="AE4763" s="41">
        <v>2.08</v>
      </c>
      <c r="AF4763">
        <v>1</v>
      </c>
      <c r="AG4763">
        <v>0</v>
      </c>
      <c r="AH4763">
        <v>0</v>
      </c>
      <c r="AI4763">
        <v>0</v>
      </c>
      <c r="AJ4763">
        <v>0</v>
      </c>
      <c r="AK4763" s="30">
        <f t="shared" si="466"/>
        <v>1</v>
      </c>
      <c r="AL4763" s="45">
        <v>3</v>
      </c>
      <c r="AM4763" s="32">
        <f t="shared" si="465"/>
        <v>2</v>
      </c>
      <c r="AN4763" s="33" t="str">
        <f t="shared" si="467"/>
        <v>MOROSO</v>
      </c>
      <c r="AO4763" s="33" t="str">
        <f t="shared" si="462"/>
        <v>2meses_pendientes</v>
      </c>
      <c r="AP4763" s="33">
        <f t="shared" si="463"/>
        <v>60</v>
      </c>
      <c r="AQ4763" s="31">
        <f t="shared" si="464"/>
        <v>30</v>
      </c>
    </row>
    <row r="4764" spans="2:43" x14ac:dyDescent="0.3">
      <c r="B4764" s="37">
        <v>46146</v>
      </c>
      <c r="C4764" t="s">
        <v>6222</v>
      </c>
      <c r="D4764" t="s">
        <v>19303</v>
      </c>
      <c r="E4764" t="s">
        <v>33211</v>
      </c>
      <c r="F4764" t="s">
        <v>33212</v>
      </c>
      <c r="G4764" t="s">
        <v>33213</v>
      </c>
      <c r="H4764" t="s">
        <v>33214</v>
      </c>
      <c r="I4764" t="s">
        <v>38</v>
      </c>
      <c r="J4764" t="s">
        <v>38</v>
      </c>
      <c r="K4764" t="s">
        <v>468</v>
      </c>
      <c r="L4764" t="s">
        <v>19307</v>
      </c>
      <c r="M4764" t="s">
        <v>33215</v>
      </c>
      <c r="N4764" t="s">
        <v>6783</v>
      </c>
      <c r="O4764" t="s">
        <v>6648</v>
      </c>
      <c r="P4764" t="s">
        <v>43</v>
      </c>
      <c r="Q4764" t="s">
        <v>33216</v>
      </c>
      <c r="R4764" s="26">
        <v>3</v>
      </c>
      <c r="S4764" s="23">
        <v>361115960000</v>
      </c>
      <c r="T4764" t="s">
        <v>37</v>
      </c>
      <c r="U4764" t="s">
        <v>6232</v>
      </c>
      <c r="V4764" s="39">
        <v>46144</v>
      </c>
      <c r="W4764" s="41">
        <v>52</v>
      </c>
      <c r="X4764" s="26" t="s">
        <v>25685</v>
      </c>
      <c r="Z4764">
        <v>56</v>
      </c>
      <c r="AA4764">
        <v>56.02</v>
      </c>
      <c r="AE4764" s="41">
        <v>112.02000000000001</v>
      </c>
      <c r="AF4764">
        <v>1</v>
      </c>
      <c r="AG4764">
        <v>1</v>
      </c>
      <c r="AH4764">
        <v>0</v>
      </c>
      <c r="AI4764">
        <v>0</v>
      </c>
      <c r="AJ4764">
        <v>0</v>
      </c>
      <c r="AK4764" s="30">
        <f t="shared" si="466"/>
        <v>2</v>
      </c>
      <c r="AL4764" s="45">
        <v>3</v>
      </c>
      <c r="AM4764" s="32">
        <f t="shared" si="465"/>
        <v>1</v>
      </c>
      <c r="AN4764" s="33" t="str">
        <f t="shared" si="467"/>
        <v>MOROSO</v>
      </c>
      <c r="AO4764" s="33" t="str">
        <f t="shared" si="462"/>
        <v>1meses_pendientes</v>
      </c>
      <c r="AP4764" s="33">
        <f t="shared" si="463"/>
        <v>52</v>
      </c>
      <c r="AQ4764" s="31">
        <f t="shared" si="464"/>
        <v>2</v>
      </c>
    </row>
    <row r="4765" spans="2:43" x14ac:dyDescent="0.3">
      <c r="B4765" s="37">
        <v>46150</v>
      </c>
      <c r="C4765" t="s">
        <v>6222</v>
      </c>
      <c r="D4765" t="s">
        <v>33217</v>
      </c>
      <c r="E4765" t="s">
        <v>33218</v>
      </c>
      <c r="F4765" t="s">
        <v>36</v>
      </c>
      <c r="G4765" t="s">
        <v>33219</v>
      </c>
      <c r="H4765" t="s">
        <v>33220</v>
      </c>
      <c r="I4765" t="s">
        <v>38</v>
      </c>
      <c r="J4765" t="s">
        <v>44</v>
      </c>
      <c r="K4765" t="s">
        <v>56</v>
      </c>
      <c r="L4765" t="s">
        <v>33221</v>
      </c>
      <c r="M4765" t="s">
        <v>33222</v>
      </c>
      <c r="N4765" t="s">
        <v>6847</v>
      </c>
      <c r="O4765" t="s">
        <v>6648</v>
      </c>
      <c r="P4765" t="s">
        <v>43</v>
      </c>
      <c r="Q4765" t="s">
        <v>33223</v>
      </c>
      <c r="R4765" s="26">
        <v>2</v>
      </c>
      <c r="S4765" s="23">
        <v>362127820000</v>
      </c>
      <c r="T4765" t="s">
        <v>37</v>
      </c>
      <c r="U4765" t="s">
        <v>6232</v>
      </c>
      <c r="V4765" s="39">
        <v>46150</v>
      </c>
      <c r="W4765" s="41">
        <v>44</v>
      </c>
      <c r="X4765" s="26" t="s">
        <v>25685</v>
      </c>
      <c r="Z4765">
        <v>85.11</v>
      </c>
      <c r="AE4765" s="41">
        <v>85.11</v>
      </c>
      <c r="AF4765">
        <v>1</v>
      </c>
      <c r="AG4765">
        <v>0</v>
      </c>
      <c r="AH4765">
        <v>0</v>
      </c>
      <c r="AI4765">
        <v>0</v>
      </c>
      <c r="AJ4765">
        <v>0</v>
      </c>
      <c r="AK4765" s="30">
        <f t="shared" si="466"/>
        <v>1</v>
      </c>
      <c r="AL4765" s="45">
        <v>3</v>
      </c>
      <c r="AM4765" s="32">
        <f t="shared" si="465"/>
        <v>2</v>
      </c>
      <c r="AN4765" s="33" t="str">
        <f t="shared" si="467"/>
        <v>MOROSO</v>
      </c>
      <c r="AO4765" s="33" t="str">
        <f t="shared" si="462"/>
        <v>2meses_pendientes</v>
      </c>
      <c r="AP4765" s="33">
        <f t="shared" si="463"/>
        <v>88</v>
      </c>
      <c r="AQ4765" s="31">
        <f t="shared" si="464"/>
        <v>8</v>
      </c>
    </row>
    <row r="4766" spans="2:43" x14ac:dyDescent="0.3">
      <c r="B4766" s="37">
        <v>46150</v>
      </c>
      <c r="C4766" t="s">
        <v>6222</v>
      </c>
      <c r="D4766" t="s">
        <v>33224</v>
      </c>
      <c r="E4766" t="s">
        <v>33225</v>
      </c>
      <c r="F4766" t="s">
        <v>36</v>
      </c>
      <c r="G4766" t="s">
        <v>33226</v>
      </c>
      <c r="H4766" t="s">
        <v>33227</v>
      </c>
      <c r="I4766" t="s">
        <v>38</v>
      </c>
      <c r="J4766" t="s">
        <v>38</v>
      </c>
      <c r="K4766" t="s">
        <v>796</v>
      </c>
      <c r="L4766" t="s">
        <v>33228</v>
      </c>
      <c r="M4766" t="s">
        <v>33229</v>
      </c>
      <c r="N4766" t="s">
        <v>6847</v>
      </c>
      <c r="O4766" t="s">
        <v>6648</v>
      </c>
      <c r="P4766" t="s">
        <v>43</v>
      </c>
      <c r="Q4766" t="s">
        <v>33230</v>
      </c>
      <c r="R4766" s="26">
        <v>3</v>
      </c>
      <c r="S4766" s="23">
        <v>369117820000</v>
      </c>
      <c r="T4766" t="s">
        <v>37</v>
      </c>
      <c r="U4766" t="s">
        <v>6232</v>
      </c>
      <c r="V4766" s="39">
        <v>46153</v>
      </c>
      <c r="W4766" s="41">
        <v>38</v>
      </c>
      <c r="X4766" s="26" t="s">
        <v>25685</v>
      </c>
      <c r="Y4766">
        <v>29.93</v>
      </c>
      <c r="Z4766">
        <v>20</v>
      </c>
      <c r="AA4766">
        <v>22.17</v>
      </c>
      <c r="AE4766" s="41">
        <v>72.099999999999994</v>
      </c>
      <c r="AF4766">
        <v>1</v>
      </c>
      <c r="AG4766">
        <v>1</v>
      </c>
      <c r="AH4766">
        <v>0</v>
      </c>
      <c r="AI4766">
        <v>0</v>
      </c>
      <c r="AJ4766">
        <v>0</v>
      </c>
      <c r="AK4766" s="30">
        <f t="shared" si="466"/>
        <v>2</v>
      </c>
      <c r="AL4766" s="45">
        <v>3</v>
      </c>
      <c r="AM4766" s="32">
        <f t="shared" si="465"/>
        <v>1</v>
      </c>
      <c r="AN4766" s="33" t="str">
        <f t="shared" si="467"/>
        <v>MOROSO</v>
      </c>
      <c r="AO4766" s="33" t="str">
        <f t="shared" si="462"/>
        <v>1meses_pendientes</v>
      </c>
      <c r="AP4766" s="33">
        <f t="shared" si="463"/>
        <v>38</v>
      </c>
      <c r="AQ4766" s="31">
        <f t="shared" si="464"/>
        <v>11</v>
      </c>
    </row>
    <row r="4767" spans="2:43" x14ac:dyDescent="0.3">
      <c r="B4767" s="37">
        <v>46157</v>
      </c>
      <c r="C4767" t="s">
        <v>6222</v>
      </c>
      <c r="D4767" t="s">
        <v>33231</v>
      </c>
      <c r="E4767" t="s">
        <v>33232</v>
      </c>
      <c r="F4767" t="s">
        <v>36</v>
      </c>
      <c r="G4767" t="s">
        <v>33233</v>
      </c>
      <c r="H4767" t="s">
        <v>33234</v>
      </c>
      <c r="I4767" t="s">
        <v>38</v>
      </c>
      <c r="J4767" t="s">
        <v>38</v>
      </c>
      <c r="K4767" t="s">
        <v>468</v>
      </c>
      <c r="L4767" t="s">
        <v>33235</v>
      </c>
      <c r="M4767" t="s">
        <v>33236</v>
      </c>
      <c r="N4767" t="s">
        <v>6847</v>
      </c>
      <c r="O4767" t="s">
        <v>6648</v>
      </c>
      <c r="P4767" t="s">
        <v>43</v>
      </c>
      <c r="Q4767" t="s">
        <v>33237</v>
      </c>
      <c r="R4767" s="26">
        <v>3</v>
      </c>
      <c r="S4767" s="23">
        <v>367130800000</v>
      </c>
      <c r="T4767" t="s">
        <v>37</v>
      </c>
      <c r="U4767" t="s">
        <v>6232</v>
      </c>
      <c r="V4767" s="39">
        <v>46154</v>
      </c>
      <c r="W4767" s="41">
        <v>33</v>
      </c>
      <c r="X4767" s="26" t="s">
        <v>25685</v>
      </c>
      <c r="Z4767">
        <v>22.65</v>
      </c>
      <c r="AA4767">
        <v>35.1</v>
      </c>
      <c r="AE4767" s="41">
        <v>57.75</v>
      </c>
      <c r="AF4767">
        <v>1</v>
      </c>
      <c r="AG4767">
        <v>1</v>
      </c>
      <c r="AH4767">
        <v>0</v>
      </c>
      <c r="AI4767">
        <v>0</v>
      </c>
      <c r="AJ4767">
        <v>0</v>
      </c>
      <c r="AK4767" s="30">
        <f t="shared" si="466"/>
        <v>2</v>
      </c>
      <c r="AL4767" s="45">
        <v>3</v>
      </c>
      <c r="AM4767" s="32">
        <f t="shared" si="465"/>
        <v>1</v>
      </c>
      <c r="AN4767" s="33" t="str">
        <f t="shared" si="467"/>
        <v>MOROSO</v>
      </c>
      <c r="AO4767" s="33" t="str">
        <f t="shared" si="462"/>
        <v>1meses_pendientes</v>
      </c>
      <c r="AP4767" s="33">
        <f t="shared" si="463"/>
        <v>33</v>
      </c>
      <c r="AQ4767" s="31">
        <f t="shared" si="464"/>
        <v>12</v>
      </c>
    </row>
    <row r="4768" spans="2:43" x14ac:dyDescent="0.3">
      <c r="B4768" s="37">
        <v>46157</v>
      </c>
      <c r="C4768" t="s">
        <v>6222</v>
      </c>
      <c r="D4768" t="s">
        <v>33238</v>
      </c>
      <c r="E4768" t="s">
        <v>33239</v>
      </c>
      <c r="F4768" t="s">
        <v>36</v>
      </c>
      <c r="G4768" t="s">
        <v>33240</v>
      </c>
      <c r="H4768" t="s">
        <v>33241</v>
      </c>
      <c r="I4768" t="s">
        <v>38</v>
      </c>
      <c r="J4768" t="s">
        <v>38</v>
      </c>
      <c r="K4768" t="s">
        <v>4677</v>
      </c>
      <c r="L4768" t="s">
        <v>33242</v>
      </c>
      <c r="M4768" t="s">
        <v>33243</v>
      </c>
      <c r="N4768" t="s">
        <v>6847</v>
      </c>
      <c r="O4768" t="s">
        <v>6648</v>
      </c>
      <c r="P4768" t="s">
        <v>43</v>
      </c>
      <c r="Q4768" t="s">
        <v>33244</v>
      </c>
      <c r="R4768" s="26">
        <v>2</v>
      </c>
      <c r="S4768" s="23">
        <v>361133940000</v>
      </c>
      <c r="T4768" t="s">
        <v>37</v>
      </c>
      <c r="U4768" t="s">
        <v>6232</v>
      </c>
      <c r="V4768" s="39">
        <v>46157</v>
      </c>
      <c r="W4768" s="41">
        <v>22</v>
      </c>
      <c r="X4768" s="26" t="s">
        <v>25685</v>
      </c>
      <c r="Z4768">
        <v>13.04</v>
      </c>
      <c r="AE4768" s="41">
        <v>13.04</v>
      </c>
      <c r="AF4768">
        <v>1</v>
      </c>
      <c r="AG4768">
        <v>0</v>
      </c>
      <c r="AH4768">
        <v>0</v>
      </c>
      <c r="AI4768">
        <v>0</v>
      </c>
      <c r="AJ4768">
        <v>0</v>
      </c>
      <c r="AK4768" s="30">
        <f t="shared" si="466"/>
        <v>1</v>
      </c>
      <c r="AL4768" s="45">
        <v>3</v>
      </c>
      <c r="AM4768" s="32">
        <f t="shared" si="465"/>
        <v>2</v>
      </c>
      <c r="AN4768" s="33" t="str">
        <f t="shared" si="467"/>
        <v>MOROSO</v>
      </c>
      <c r="AO4768" s="33" t="str">
        <f t="shared" si="462"/>
        <v>2meses_pendientes</v>
      </c>
      <c r="AP4768" s="33">
        <f t="shared" si="463"/>
        <v>44</v>
      </c>
      <c r="AQ4768" s="31">
        <f t="shared" si="464"/>
        <v>15</v>
      </c>
    </row>
    <row r="4769" spans="2:43" x14ac:dyDescent="0.3">
      <c r="B4769" s="37">
        <v>46162</v>
      </c>
      <c r="C4769" t="s">
        <v>6222</v>
      </c>
      <c r="D4769" t="s">
        <v>33245</v>
      </c>
      <c r="E4769" t="s">
        <v>33246</v>
      </c>
      <c r="F4769" t="s">
        <v>36</v>
      </c>
      <c r="G4769" t="s">
        <v>33247</v>
      </c>
      <c r="H4769" t="s">
        <v>33248</v>
      </c>
      <c r="I4769" t="s">
        <v>38</v>
      </c>
      <c r="J4769" t="s">
        <v>38</v>
      </c>
      <c r="K4769" t="s">
        <v>468</v>
      </c>
      <c r="L4769" t="s">
        <v>33249</v>
      </c>
      <c r="M4769" t="s">
        <v>33250</v>
      </c>
      <c r="N4769" t="s">
        <v>6847</v>
      </c>
      <c r="O4769" t="s">
        <v>6648</v>
      </c>
      <c r="P4769" t="s">
        <v>43</v>
      </c>
      <c r="Q4769" t="s">
        <v>33251</v>
      </c>
      <c r="R4769" s="26">
        <v>2</v>
      </c>
      <c r="S4769" s="23">
        <v>364136160000</v>
      </c>
      <c r="T4769" t="s">
        <v>37</v>
      </c>
      <c r="U4769" t="s">
        <v>6232</v>
      </c>
      <c r="V4769" s="39">
        <v>46162</v>
      </c>
      <c r="W4769" s="41">
        <v>22</v>
      </c>
      <c r="X4769" s="26" t="s">
        <v>25685</v>
      </c>
      <c r="Z4769">
        <v>9.99</v>
      </c>
      <c r="AA4769">
        <v>23.78</v>
      </c>
      <c r="AE4769" s="41">
        <v>33.770000000000003</v>
      </c>
      <c r="AF4769">
        <v>1</v>
      </c>
      <c r="AG4769">
        <v>1</v>
      </c>
      <c r="AH4769">
        <v>0</v>
      </c>
      <c r="AI4769">
        <v>0</v>
      </c>
      <c r="AJ4769">
        <v>0</v>
      </c>
      <c r="AK4769" s="30">
        <f t="shared" si="466"/>
        <v>2</v>
      </c>
      <c r="AL4769" s="45">
        <v>3</v>
      </c>
      <c r="AM4769" s="32">
        <f t="shared" si="465"/>
        <v>1</v>
      </c>
      <c r="AN4769" s="33" t="str">
        <f t="shared" si="467"/>
        <v>MOROSO</v>
      </c>
      <c r="AO4769" s="33" t="str">
        <f t="shared" si="462"/>
        <v>1meses_pendientes</v>
      </c>
      <c r="AP4769" s="33">
        <f t="shared" si="463"/>
        <v>22</v>
      </c>
      <c r="AQ4769" s="31">
        <f t="shared" si="464"/>
        <v>20</v>
      </c>
    </row>
    <row r="4770" spans="2:43" x14ac:dyDescent="0.3">
      <c r="B4770" s="37">
        <v>46165</v>
      </c>
      <c r="C4770" t="s">
        <v>6222</v>
      </c>
      <c r="D4770" t="s">
        <v>33252</v>
      </c>
      <c r="E4770" t="s">
        <v>33253</v>
      </c>
      <c r="F4770" t="s">
        <v>36</v>
      </c>
      <c r="G4770" t="s">
        <v>33254</v>
      </c>
      <c r="H4770" t="s">
        <v>33255</v>
      </c>
      <c r="I4770" t="s">
        <v>4365</v>
      </c>
      <c r="J4770" t="s">
        <v>4366</v>
      </c>
      <c r="K4770" t="s">
        <v>23708</v>
      </c>
      <c r="L4770" t="s">
        <v>33256</v>
      </c>
      <c r="M4770" t="s">
        <v>33257</v>
      </c>
      <c r="N4770" t="s">
        <v>6847</v>
      </c>
      <c r="O4770" t="s">
        <v>6648</v>
      </c>
      <c r="P4770" t="s">
        <v>43</v>
      </c>
      <c r="Q4770" t="s">
        <v>33258</v>
      </c>
      <c r="R4770" s="26">
        <v>2</v>
      </c>
      <c r="S4770" s="23">
        <v>369142880000</v>
      </c>
      <c r="T4770" t="s">
        <v>37</v>
      </c>
      <c r="U4770" t="s">
        <v>6232</v>
      </c>
      <c r="V4770" s="39">
        <v>46167</v>
      </c>
      <c r="W4770" s="41">
        <v>22</v>
      </c>
      <c r="X4770" s="26" t="s">
        <v>25685</v>
      </c>
      <c r="Z4770">
        <v>6.16</v>
      </c>
      <c r="AA4770">
        <v>23.78</v>
      </c>
      <c r="AE4770" s="41">
        <v>29.94</v>
      </c>
      <c r="AF4770">
        <v>1</v>
      </c>
      <c r="AG4770">
        <v>1</v>
      </c>
      <c r="AH4770">
        <v>0</v>
      </c>
      <c r="AI4770">
        <v>0</v>
      </c>
      <c r="AJ4770">
        <v>0</v>
      </c>
      <c r="AK4770" s="30">
        <f t="shared" si="466"/>
        <v>2</v>
      </c>
      <c r="AL4770" s="45">
        <v>3</v>
      </c>
      <c r="AM4770" s="32">
        <f t="shared" si="465"/>
        <v>1</v>
      </c>
      <c r="AN4770" s="33" t="str">
        <f t="shared" si="467"/>
        <v>MOROSO</v>
      </c>
      <c r="AO4770" s="33" t="str">
        <f t="shared" si="462"/>
        <v>1meses_pendientes</v>
      </c>
      <c r="AP4770" s="33">
        <f t="shared" si="463"/>
        <v>22</v>
      </c>
      <c r="AQ4770" s="31">
        <f t="shared" si="464"/>
        <v>25</v>
      </c>
    </row>
    <row r="4771" spans="2:43" x14ac:dyDescent="0.3">
      <c r="B4771" s="37">
        <v>46165</v>
      </c>
      <c r="C4771" t="s">
        <v>6222</v>
      </c>
      <c r="D4771" t="s">
        <v>33259</v>
      </c>
      <c r="E4771" t="s">
        <v>33260</v>
      </c>
      <c r="F4771" t="s">
        <v>36</v>
      </c>
      <c r="G4771" t="s">
        <v>33261</v>
      </c>
      <c r="H4771" t="s">
        <v>33262</v>
      </c>
      <c r="I4771" t="s">
        <v>46</v>
      </c>
      <c r="J4771" t="s">
        <v>6771</v>
      </c>
      <c r="K4771" t="s">
        <v>7972</v>
      </c>
      <c r="L4771" t="s">
        <v>33263</v>
      </c>
      <c r="M4771" t="s">
        <v>33264</v>
      </c>
      <c r="N4771" t="s">
        <v>6847</v>
      </c>
      <c r="O4771" t="s">
        <v>6648</v>
      </c>
      <c r="P4771" t="s">
        <v>43</v>
      </c>
      <c r="Q4771" t="s">
        <v>33265</v>
      </c>
      <c r="R4771" s="26">
        <v>2</v>
      </c>
      <c r="S4771" s="23">
        <v>362142810000</v>
      </c>
      <c r="T4771" t="s">
        <v>37</v>
      </c>
      <c r="U4771" t="s">
        <v>6232</v>
      </c>
      <c r="V4771" s="39">
        <v>46168</v>
      </c>
      <c r="W4771" s="41">
        <v>25</v>
      </c>
      <c r="X4771" s="26" t="s">
        <v>25685</v>
      </c>
      <c r="Z4771">
        <v>5.24</v>
      </c>
      <c r="AE4771" s="41">
        <v>5.24</v>
      </c>
      <c r="AF4771">
        <v>1</v>
      </c>
      <c r="AG4771">
        <v>0</v>
      </c>
      <c r="AH4771">
        <v>0</v>
      </c>
      <c r="AI4771">
        <v>0</v>
      </c>
      <c r="AJ4771">
        <v>0</v>
      </c>
      <c r="AK4771" s="30">
        <f t="shared" si="466"/>
        <v>1</v>
      </c>
      <c r="AL4771" s="45">
        <v>3</v>
      </c>
      <c r="AM4771" s="32">
        <f t="shared" si="465"/>
        <v>2</v>
      </c>
      <c r="AN4771" s="33" t="str">
        <f t="shared" si="467"/>
        <v>MOROSO</v>
      </c>
      <c r="AO4771" s="33" t="str">
        <f t="shared" si="462"/>
        <v>2meses_pendientes</v>
      </c>
      <c r="AP4771" s="33">
        <f t="shared" si="463"/>
        <v>50</v>
      </c>
      <c r="AQ4771" s="31">
        <f t="shared" si="464"/>
        <v>26</v>
      </c>
    </row>
    <row r="4772" spans="2:43" x14ac:dyDescent="0.3">
      <c r="B4772" s="37">
        <v>46165</v>
      </c>
      <c r="C4772" t="s">
        <v>6222</v>
      </c>
      <c r="D4772" t="s">
        <v>33266</v>
      </c>
      <c r="E4772" t="s">
        <v>33267</v>
      </c>
      <c r="F4772" t="s">
        <v>36</v>
      </c>
      <c r="G4772" t="s">
        <v>33268</v>
      </c>
      <c r="H4772" t="s">
        <v>33269</v>
      </c>
      <c r="I4772" t="s">
        <v>46</v>
      </c>
      <c r="J4772" t="s">
        <v>6771</v>
      </c>
      <c r="K4772" t="s">
        <v>7972</v>
      </c>
      <c r="L4772" t="s">
        <v>33270</v>
      </c>
      <c r="M4772" t="s">
        <v>33271</v>
      </c>
      <c r="N4772" t="s">
        <v>6847</v>
      </c>
      <c r="O4772" t="s">
        <v>6648</v>
      </c>
      <c r="P4772" t="s">
        <v>43</v>
      </c>
      <c r="Q4772" t="s">
        <v>33272</v>
      </c>
      <c r="R4772" s="26">
        <v>1</v>
      </c>
      <c r="S4772" s="23">
        <v>361142900000</v>
      </c>
      <c r="T4772" t="s">
        <v>37</v>
      </c>
      <c r="U4772" t="s">
        <v>6232</v>
      </c>
      <c r="V4772" s="39">
        <v>46165</v>
      </c>
      <c r="W4772" s="41">
        <v>18</v>
      </c>
      <c r="X4772" s="26" t="s">
        <v>25685</v>
      </c>
      <c r="Z4772">
        <v>5.08</v>
      </c>
      <c r="AE4772" s="41">
        <v>5.08</v>
      </c>
      <c r="AF4772">
        <v>1</v>
      </c>
      <c r="AG4772">
        <v>0</v>
      </c>
      <c r="AH4772">
        <v>0</v>
      </c>
      <c r="AI4772">
        <v>0</v>
      </c>
      <c r="AJ4772">
        <v>0</v>
      </c>
      <c r="AK4772" s="30">
        <f t="shared" si="466"/>
        <v>1</v>
      </c>
      <c r="AL4772" s="45">
        <v>3</v>
      </c>
      <c r="AM4772" s="32">
        <f t="shared" si="465"/>
        <v>2</v>
      </c>
      <c r="AN4772" s="33" t="str">
        <f t="shared" si="467"/>
        <v>MOROSO</v>
      </c>
      <c r="AO4772" s="33" t="str">
        <f t="shared" si="462"/>
        <v>2meses_pendientes</v>
      </c>
      <c r="AP4772" s="33">
        <f t="shared" si="463"/>
        <v>36</v>
      </c>
      <c r="AQ4772" s="31">
        <f t="shared" si="464"/>
        <v>23</v>
      </c>
    </row>
    <row r="4773" spans="2:43" x14ac:dyDescent="0.3">
      <c r="B4773" s="37">
        <v>46168</v>
      </c>
      <c r="C4773" t="s">
        <v>6222</v>
      </c>
      <c r="D4773" t="s">
        <v>33273</v>
      </c>
      <c r="E4773" t="s">
        <v>33274</v>
      </c>
      <c r="F4773" t="s">
        <v>36</v>
      </c>
      <c r="G4773" t="s">
        <v>33275</v>
      </c>
      <c r="H4773" t="s">
        <v>33276</v>
      </c>
      <c r="I4773" t="s">
        <v>38</v>
      </c>
      <c r="J4773" t="s">
        <v>38</v>
      </c>
      <c r="K4773" t="s">
        <v>2002</v>
      </c>
      <c r="L4773" t="s">
        <v>33277</v>
      </c>
      <c r="M4773" t="s">
        <v>33278</v>
      </c>
      <c r="N4773" t="s">
        <v>6847</v>
      </c>
      <c r="O4773" t="s">
        <v>6648</v>
      </c>
      <c r="P4773" t="s">
        <v>43</v>
      </c>
      <c r="Q4773" t="s">
        <v>33279</v>
      </c>
      <c r="R4773" s="26">
        <v>3</v>
      </c>
      <c r="S4773" s="23">
        <v>368143870000</v>
      </c>
      <c r="T4773" t="s">
        <v>37</v>
      </c>
      <c r="U4773" t="s">
        <v>6232</v>
      </c>
      <c r="V4773" s="39">
        <v>46169</v>
      </c>
      <c r="W4773" s="41">
        <v>49.25</v>
      </c>
      <c r="X4773" s="26" t="s">
        <v>25685</v>
      </c>
      <c r="Z4773">
        <v>8.7799999999999994</v>
      </c>
      <c r="AE4773" s="41">
        <v>8.7799999999999994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 s="30">
        <f t="shared" si="466"/>
        <v>1</v>
      </c>
      <c r="AL4773" s="45">
        <v>3</v>
      </c>
      <c r="AM4773" s="32">
        <f t="shared" si="465"/>
        <v>2</v>
      </c>
      <c r="AN4773" s="33" t="str">
        <f t="shared" si="467"/>
        <v>MOROSO</v>
      </c>
      <c r="AO4773" s="33" t="str">
        <f t="shared" si="462"/>
        <v>2meses_pendientes</v>
      </c>
      <c r="AP4773" s="33">
        <f t="shared" si="463"/>
        <v>98.5</v>
      </c>
      <c r="AQ4773" s="31">
        <f t="shared" si="464"/>
        <v>27</v>
      </c>
    </row>
    <row r="4774" spans="2:43" x14ac:dyDescent="0.3">
      <c r="B4774" s="37">
        <v>46168</v>
      </c>
      <c r="C4774" t="s">
        <v>6222</v>
      </c>
      <c r="D4774" t="s">
        <v>33280</v>
      </c>
      <c r="E4774" t="s">
        <v>33281</v>
      </c>
      <c r="F4774" t="s">
        <v>36</v>
      </c>
      <c r="G4774" t="s">
        <v>33282</v>
      </c>
      <c r="H4774" t="s">
        <v>33283</v>
      </c>
      <c r="I4774" t="s">
        <v>38</v>
      </c>
      <c r="J4774" t="s">
        <v>38</v>
      </c>
      <c r="K4774" t="s">
        <v>936</v>
      </c>
      <c r="L4774" t="s">
        <v>33284</v>
      </c>
      <c r="M4774" t="s">
        <v>33285</v>
      </c>
      <c r="N4774" t="s">
        <v>6847</v>
      </c>
      <c r="O4774" t="s">
        <v>6648</v>
      </c>
      <c r="P4774" t="s">
        <v>43</v>
      </c>
      <c r="Q4774" t="s">
        <v>33286</v>
      </c>
      <c r="R4774" s="26">
        <v>3</v>
      </c>
      <c r="S4774" s="23">
        <v>366114100000</v>
      </c>
      <c r="T4774" t="s">
        <v>37</v>
      </c>
      <c r="U4774" t="s">
        <v>6232</v>
      </c>
      <c r="V4774" s="39">
        <v>46167</v>
      </c>
      <c r="W4774" s="41">
        <v>31</v>
      </c>
      <c r="X4774" s="26" t="s">
        <v>25685</v>
      </c>
      <c r="AE4774" s="41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 s="30">
        <f t="shared" si="466"/>
        <v>0</v>
      </c>
      <c r="AL4774" s="45">
        <v>3</v>
      </c>
      <c r="AM4774" s="32">
        <f t="shared" si="465"/>
        <v>3</v>
      </c>
      <c r="AN4774" s="33" t="str">
        <f t="shared" si="467"/>
        <v>NPN</v>
      </c>
      <c r="AO4774" s="33" t="str">
        <f t="shared" si="462"/>
        <v>3meses_pendientes</v>
      </c>
      <c r="AP4774" s="33">
        <f t="shared" si="463"/>
        <v>93</v>
      </c>
      <c r="AQ4774" s="31">
        <f t="shared" si="464"/>
        <v>25</v>
      </c>
    </row>
    <row r="4775" spans="2:43" x14ac:dyDescent="0.3">
      <c r="B4775" s="37">
        <v>46168</v>
      </c>
      <c r="C4775" t="s">
        <v>6222</v>
      </c>
      <c r="D4775" t="s">
        <v>33287</v>
      </c>
      <c r="E4775" t="s">
        <v>33288</v>
      </c>
      <c r="F4775" t="s">
        <v>36</v>
      </c>
      <c r="G4775" t="s">
        <v>33289</v>
      </c>
      <c r="H4775" t="s">
        <v>33290</v>
      </c>
      <c r="I4775" t="s">
        <v>38</v>
      </c>
      <c r="J4775" t="s">
        <v>42</v>
      </c>
      <c r="K4775" t="s">
        <v>60</v>
      </c>
      <c r="L4775" t="s">
        <v>33291</v>
      </c>
      <c r="M4775" t="s">
        <v>33292</v>
      </c>
      <c r="N4775" t="s">
        <v>6847</v>
      </c>
      <c r="O4775" t="s">
        <v>6648</v>
      </c>
      <c r="P4775" t="s">
        <v>43</v>
      </c>
      <c r="Q4775" t="s">
        <v>33293</v>
      </c>
      <c r="R4775" s="26">
        <v>2</v>
      </c>
      <c r="S4775" s="23">
        <v>369144670000</v>
      </c>
      <c r="T4775" t="s">
        <v>37</v>
      </c>
      <c r="U4775" t="s">
        <v>6232</v>
      </c>
      <c r="V4775" s="39">
        <v>46168</v>
      </c>
      <c r="W4775" s="41">
        <v>28</v>
      </c>
      <c r="X4775" s="26" t="s">
        <v>25685</v>
      </c>
      <c r="Z4775">
        <v>7</v>
      </c>
      <c r="AE4775" s="41">
        <v>7</v>
      </c>
      <c r="AF4775">
        <v>1</v>
      </c>
      <c r="AG4775">
        <v>0</v>
      </c>
      <c r="AH4775">
        <v>0</v>
      </c>
      <c r="AI4775">
        <v>0</v>
      </c>
      <c r="AJ4775">
        <v>0</v>
      </c>
      <c r="AK4775" s="30">
        <f t="shared" si="466"/>
        <v>1</v>
      </c>
      <c r="AL4775" s="45">
        <v>3</v>
      </c>
      <c r="AM4775" s="32">
        <f t="shared" si="465"/>
        <v>2</v>
      </c>
      <c r="AN4775" s="33" t="str">
        <f t="shared" si="467"/>
        <v>MOROSO</v>
      </c>
      <c r="AO4775" s="33" t="str">
        <f t="shared" si="462"/>
        <v>2meses_pendientes</v>
      </c>
      <c r="AP4775" s="33">
        <f t="shared" si="463"/>
        <v>56</v>
      </c>
      <c r="AQ4775" s="31">
        <f t="shared" si="464"/>
        <v>26</v>
      </c>
    </row>
    <row r="4776" spans="2:43" x14ac:dyDescent="0.3">
      <c r="B4776" s="37">
        <v>46171</v>
      </c>
      <c r="C4776" t="s">
        <v>6222</v>
      </c>
      <c r="D4776" t="s">
        <v>33294</v>
      </c>
      <c r="E4776" t="s">
        <v>33295</v>
      </c>
      <c r="F4776" t="s">
        <v>36</v>
      </c>
      <c r="G4776" t="s">
        <v>33296</v>
      </c>
      <c r="H4776" t="s">
        <v>33297</v>
      </c>
      <c r="I4776" t="s">
        <v>38</v>
      </c>
      <c r="J4776" t="s">
        <v>38</v>
      </c>
      <c r="K4776" t="s">
        <v>468</v>
      </c>
      <c r="L4776" t="s">
        <v>33298</v>
      </c>
      <c r="M4776" t="s">
        <v>33299</v>
      </c>
      <c r="N4776" t="s">
        <v>6847</v>
      </c>
      <c r="O4776" t="s">
        <v>6648</v>
      </c>
      <c r="P4776" t="s">
        <v>43</v>
      </c>
      <c r="Q4776" t="s">
        <v>33300</v>
      </c>
      <c r="R4776" s="26">
        <v>2</v>
      </c>
      <c r="S4776" s="23">
        <v>364149370000</v>
      </c>
      <c r="T4776" t="s">
        <v>37</v>
      </c>
      <c r="U4776" t="s">
        <v>6232</v>
      </c>
      <c r="V4776" s="39">
        <v>46172</v>
      </c>
      <c r="W4776" s="41">
        <v>25</v>
      </c>
      <c r="X4776" s="26" t="s">
        <v>25685</v>
      </c>
      <c r="AE4776" s="41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 s="30">
        <f t="shared" si="466"/>
        <v>0</v>
      </c>
      <c r="AL4776" s="45">
        <v>3</v>
      </c>
      <c r="AM4776" s="32">
        <f t="shared" si="465"/>
        <v>3</v>
      </c>
      <c r="AN4776" s="33" t="str">
        <f t="shared" si="467"/>
        <v>NPN</v>
      </c>
      <c r="AO4776" s="33" t="str">
        <f t="shared" si="462"/>
        <v>3meses_pendientes</v>
      </c>
      <c r="AP4776" s="33">
        <f t="shared" si="463"/>
        <v>75</v>
      </c>
      <c r="AQ4776" s="31">
        <f t="shared" si="464"/>
        <v>30</v>
      </c>
    </row>
    <row r="4777" spans="2:43" x14ac:dyDescent="0.3">
      <c r="B4777" s="37">
        <v>46155</v>
      </c>
      <c r="C4777" t="s">
        <v>6222</v>
      </c>
      <c r="D4777" t="s">
        <v>33301</v>
      </c>
      <c r="E4777" t="s">
        <v>33302</v>
      </c>
      <c r="F4777" t="s">
        <v>33303</v>
      </c>
      <c r="G4777" t="s">
        <v>33304</v>
      </c>
      <c r="H4777" t="s">
        <v>33305</v>
      </c>
      <c r="I4777" t="s">
        <v>38</v>
      </c>
      <c r="J4777" t="s">
        <v>38</v>
      </c>
      <c r="K4777" t="s">
        <v>561</v>
      </c>
      <c r="L4777" t="s">
        <v>33306</v>
      </c>
      <c r="M4777" t="s">
        <v>33307</v>
      </c>
      <c r="N4777" t="s">
        <v>6945</v>
      </c>
      <c r="O4777" t="s">
        <v>6648</v>
      </c>
      <c r="P4777" t="s">
        <v>43</v>
      </c>
      <c r="Q4777" t="s">
        <v>33308</v>
      </c>
      <c r="R4777" s="26">
        <v>3</v>
      </c>
      <c r="S4777" s="23">
        <v>367128810000</v>
      </c>
      <c r="T4777" t="s">
        <v>37</v>
      </c>
      <c r="U4777" t="s">
        <v>6232</v>
      </c>
      <c r="V4777" s="39">
        <v>46156</v>
      </c>
      <c r="W4777" s="41">
        <v>30</v>
      </c>
      <c r="X4777" s="26" t="s">
        <v>25685</v>
      </c>
      <c r="Z4777">
        <v>19.89</v>
      </c>
      <c r="AA4777">
        <v>34.86</v>
      </c>
      <c r="AE4777" s="41">
        <v>54.75</v>
      </c>
      <c r="AF4777">
        <v>1</v>
      </c>
      <c r="AG4777">
        <v>1</v>
      </c>
      <c r="AH4777">
        <v>0</v>
      </c>
      <c r="AI4777">
        <v>0</v>
      </c>
      <c r="AJ4777">
        <v>0</v>
      </c>
      <c r="AK4777" s="30">
        <f t="shared" si="466"/>
        <v>2</v>
      </c>
      <c r="AL4777" s="45">
        <v>3</v>
      </c>
      <c r="AM4777" s="32">
        <f t="shared" si="465"/>
        <v>1</v>
      </c>
      <c r="AN4777" s="33" t="str">
        <f t="shared" si="467"/>
        <v>MOROSO</v>
      </c>
      <c r="AO4777" s="33" t="str">
        <f t="shared" si="462"/>
        <v>1meses_pendientes</v>
      </c>
      <c r="AP4777" s="33">
        <f t="shared" si="463"/>
        <v>30</v>
      </c>
      <c r="AQ4777" s="31">
        <f t="shared" si="464"/>
        <v>14</v>
      </c>
    </row>
    <row r="4778" spans="2:43" x14ac:dyDescent="0.3">
      <c r="B4778" s="37">
        <v>46155</v>
      </c>
      <c r="C4778" t="s">
        <v>6222</v>
      </c>
      <c r="D4778" t="s">
        <v>33309</v>
      </c>
      <c r="E4778" t="s">
        <v>33310</v>
      </c>
      <c r="F4778" t="s">
        <v>33311</v>
      </c>
      <c r="G4778" t="s">
        <v>33312</v>
      </c>
      <c r="H4778" t="s">
        <v>33313</v>
      </c>
      <c r="I4778" t="s">
        <v>38</v>
      </c>
      <c r="J4778" t="s">
        <v>40</v>
      </c>
      <c r="K4778" t="s">
        <v>33314</v>
      </c>
      <c r="L4778" t="s">
        <v>33311</v>
      </c>
      <c r="M4778" t="s">
        <v>33315</v>
      </c>
      <c r="N4778" t="s">
        <v>6945</v>
      </c>
      <c r="O4778" t="s">
        <v>6648</v>
      </c>
      <c r="P4778" t="s">
        <v>43</v>
      </c>
      <c r="Q4778" t="s">
        <v>33316</v>
      </c>
      <c r="R4778" s="26">
        <v>2</v>
      </c>
      <c r="S4778" s="23">
        <v>364129510000</v>
      </c>
      <c r="T4778" t="s">
        <v>37</v>
      </c>
      <c r="U4778" t="s">
        <v>6232</v>
      </c>
      <c r="V4778" s="39">
        <v>46154</v>
      </c>
      <c r="W4778" s="41">
        <v>22</v>
      </c>
      <c r="X4778" s="26" t="s">
        <v>25685</v>
      </c>
      <c r="Z4778">
        <v>16.149999999999999</v>
      </c>
      <c r="AA4778">
        <v>22</v>
      </c>
      <c r="AE4778" s="41">
        <v>38.15</v>
      </c>
      <c r="AF4778">
        <v>1</v>
      </c>
      <c r="AG4778">
        <v>1</v>
      </c>
      <c r="AH4778">
        <v>0</v>
      </c>
      <c r="AI4778">
        <v>0</v>
      </c>
      <c r="AJ4778">
        <v>0</v>
      </c>
      <c r="AK4778" s="30">
        <f t="shared" si="466"/>
        <v>2</v>
      </c>
      <c r="AL4778" s="45">
        <v>3</v>
      </c>
      <c r="AM4778" s="32">
        <f t="shared" si="465"/>
        <v>1</v>
      </c>
      <c r="AN4778" s="33" t="str">
        <f t="shared" si="467"/>
        <v>MOROSO</v>
      </c>
      <c r="AO4778" s="33" t="str">
        <f t="shared" si="462"/>
        <v>1meses_pendientes</v>
      </c>
      <c r="AP4778" s="33">
        <f t="shared" si="463"/>
        <v>22</v>
      </c>
      <c r="AQ4778" s="31">
        <f t="shared" si="464"/>
        <v>12</v>
      </c>
    </row>
    <row r="4779" spans="2:43" x14ac:dyDescent="0.3">
      <c r="B4779" s="37">
        <v>46161</v>
      </c>
      <c r="C4779" t="s">
        <v>6222</v>
      </c>
      <c r="D4779" t="s">
        <v>33317</v>
      </c>
      <c r="E4779" t="s">
        <v>33318</v>
      </c>
      <c r="F4779" t="s">
        <v>33319</v>
      </c>
      <c r="G4779" t="s">
        <v>33320</v>
      </c>
      <c r="H4779" t="s">
        <v>33321</v>
      </c>
      <c r="I4779" t="s">
        <v>38</v>
      </c>
      <c r="J4779" t="s">
        <v>44</v>
      </c>
      <c r="K4779" t="s">
        <v>45</v>
      </c>
      <c r="L4779" t="s">
        <v>33319</v>
      </c>
      <c r="M4779" t="s">
        <v>33322</v>
      </c>
      <c r="N4779" t="s">
        <v>6945</v>
      </c>
      <c r="O4779" t="s">
        <v>6648</v>
      </c>
      <c r="P4779" t="s">
        <v>43</v>
      </c>
      <c r="Q4779" t="s">
        <v>33323</v>
      </c>
      <c r="R4779" s="26">
        <v>3</v>
      </c>
      <c r="S4779" s="23">
        <v>366132990000</v>
      </c>
      <c r="T4779" t="s">
        <v>37</v>
      </c>
      <c r="U4779" t="s">
        <v>6232</v>
      </c>
      <c r="V4779" s="39">
        <v>46157</v>
      </c>
      <c r="W4779" s="41">
        <v>30</v>
      </c>
      <c r="X4779" s="26" t="s">
        <v>25685</v>
      </c>
      <c r="Z4779">
        <v>20</v>
      </c>
      <c r="AA4779">
        <v>40</v>
      </c>
      <c r="AE4779" s="41">
        <v>60</v>
      </c>
      <c r="AF4779">
        <v>1</v>
      </c>
      <c r="AG4779">
        <v>1</v>
      </c>
      <c r="AH4779">
        <v>0</v>
      </c>
      <c r="AI4779">
        <v>0</v>
      </c>
      <c r="AJ4779">
        <v>0</v>
      </c>
      <c r="AK4779" s="30">
        <f t="shared" si="466"/>
        <v>2</v>
      </c>
      <c r="AL4779" s="45">
        <v>3</v>
      </c>
      <c r="AM4779" s="32">
        <f t="shared" si="465"/>
        <v>1</v>
      </c>
      <c r="AN4779" s="33" t="str">
        <f t="shared" si="467"/>
        <v>MOROSO</v>
      </c>
      <c r="AO4779" s="33" t="str">
        <f t="shared" si="462"/>
        <v>1meses_pendientes</v>
      </c>
      <c r="AP4779" s="33">
        <f t="shared" si="463"/>
        <v>30</v>
      </c>
      <c r="AQ4779" s="31">
        <f t="shared" si="464"/>
        <v>15</v>
      </c>
    </row>
    <row r="4780" spans="2:43" x14ac:dyDescent="0.3">
      <c r="B4780" s="37">
        <v>46161</v>
      </c>
      <c r="C4780" t="s">
        <v>6222</v>
      </c>
      <c r="D4780" t="s">
        <v>33324</v>
      </c>
      <c r="E4780" t="s">
        <v>33325</v>
      </c>
      <c r="F4780" t="s">
        <v>33326</v>
      </c>
      <c r="G4780" t="s">
        <v>33327</v>
      </c>
      <c r="H4780" t="s">
        <v>33328</v>
      </c>
      <c r="I4780" t="s">
        <v>38</v>
      </c>
      <c r="J4780" t="s">
        <v>38</v>
      </c>
      <c r="K4780" t="s">
        <v>936</v>
      </c>
      <c r="L4780" t="s">
        <v>33326</v>
      </c>
      <c r="M4780" t="s">
        <v>33329</v>
      </c>
      <c r="N4780" t="s">
        <v>6945</v>
      </c>
      <c r="O4780" t="s">
        <v>6648</v>
      </c>
      <c r="P4780" t="s">
        <v>43</v>
      </c>
      <c r="Q4780" t="s">
        <v>33330</v>
      </c>
      <c r="R4780" s="26">
        <v>3</v>
      </c>
      <c r="S4780" s="23">
        <v>366136780000</v>
      </c>
      <c r="T4780" t="s">
        <v>37</v>
      </c>
      <c r="U4780" t="s">
        <v>6232</v>
      </c>
      <c r="V4780" s="39">
        <v>46160</v>
      </c>
      <c r="W4780" s="41">
        <v>35</v>
      </c>
      <c r="X4780" s="26" t="s">
        <v>25685</v>
      </c>
      <c r="AE4780" s="41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 s="30">
        <f t="shared" si="466"/>
        <v>0</v>
      </c>
      <c r="AL4780" s="45">
        <v>3</v>
      </c>
      <c r="AM4780" s="32">
        <f t="shared" si="465"/>
        <v>3</v>
      </c>
      <c r="AN4780" s="33" t="str">
        <f t="shared" si="467"/>
        <v>NPN</v>
      </c>
      <c r="AO4780" s="33" t="str">
        <f t="shared" si="462"/>
        <v>3meses_pendientes</v>
      </c>
      <c r="AP4780" s="33">
        <f t="shared" si="463"/>
        <v>105</v>
      </c>
      <c r="AQ4780" s="31">
        <f t="shared" si="464"/>
        <v>18</v>
      </c>
    </row>
    <row r="4781" spans="2:43" x14ac:dyDescent="0.3">
      <c r="B4781" s="37">
        <v>46161</v>
      </c>
      <c r="C4781" t="s">
        <v>6222</v>
      </c>
      <c r="D4781" t="s">
        <v>33331</v>
      </c>
      <c r="E4781" t="s">
        <v>33332</v>
      </c>
      <c r="F4781" t="s">
        <v>33333</v>
      </c>
      <c r="G4781" t="s">
        <v>33334</v>
      </c>
      <c r="H4781" t="s">
        <v>33335</v>
      </c>
      <c r="I4781" t="s">
        <v>38</v>
      </c>
      <c r="J4781" t="s">
        <v>38</v>
      </c>
      <c r="L4781" t="s">
        <v>33333</v>
      </c>
      <c r="M4781" t="s">
        <v>33336</v>
      </c>
      <c r="N4781" t="s">
        <v>6945</v>
      </c>
      <c r="O4781" t="s">
        <v>6648</v>
      </c>
      <c r="P4781" t="s">
        <v>43</v>
      </c>
      <c r="Q4781" t="s">
        <v>33337</v>
      </c>
      <c r="R4781" s="26">
        <v>3</v>
      </c>
      <c r="S4781" s="23">
        <v>362136810000</v>
      </c>
      <c r="T4781" t="s">
        <v>37</v>
      </c>
      <c r="U4781" t="s">
        <v>6232</v>
      </c>
      <c r="V4781" s="39">
        <v>46161</v>
      </c>
      <c r="W4781" s="41">
        <v>30</v>
      </c>
      <c r="X4781" s="26" t="s">
        <v>25685</v>
      </c>
      <c r="Z4781">
        <v>20.399999999999999</v>
      </c>
      <c r="AA4781">
        <v>48.02</v>
      </c>
      <c r="AE4781" s="41">
        <v>68.42</v>
      </c>
      <c r="AF4781">
        <v>1</v>
      </c>
      <c r="AG4781">
        <v>1</v>
      </c>
      <c r="AH4781">
        <v>0</v>
      </c>
      <c r="AI4781">
        <v>0</v>
      </c>
      <c r="AJ4781">
        <v>0</v>
      </c>
      <c r="AK4781" s="30">
        <f t="shared" si="466"/>
        <v>2</v>
      </c>
      <c r="AL4781" s="45">
        <v>3</v>
      </c>
      <c r="AM4781" s="32">
        <f t="shared" si="465"/>
        <v>1</v>
      </c>
      <c r="AN4781" s="33" t="str">
        <f t="shared" si="467"/>
        <v>MOROSO</v>
      </c>
      <c r="AO4781" s="33" t="str">
        <f t="shared" si="462"/>
        <v>1meses_pendientes</v>
      </c>
      <c r="AP4781" s="33">
        <f t="shared" si="463"/>
        <v>30</v>
      </c>
      <c r="AQ4781" s="31">
        <f t="shared" si="464"/>
        <v>19</v>
      </c>
    </row>
    <row r="4782" spans="2:43" x14ac:dyDescent="0.3">
      <c r="B4782" s="37">
        <v>46173</v>
      </c>
      <c r="C4782" t="s">
        <v>6222</v>
      </c>
      <c r="D4782" t="s">
        <v>33338</v>
      </c>
      <c r="E4782" t="s">
        <v>33339</v>
      </c>
      <c r="F4782" t="s">
        <v>33340</v>
      </c>
      <c r="G4782" t="s">
        <v>33341</v>
      </c>
      <c r="H4782" t="s">
        <v>33342</v>
      </c>
      <c r="I4782" t="s">
        <v>46</v>
      </c>
      <c r="J4782" t="s">
        <v>6771</v>
      </c>
      <c r="K4782" t="s">
        <v>7644</v>
      </c>
      <c r="L4782" t="s">
        <v>33340</v>
      </c>
      <c r="M4782" t="s">
        <v>33343</v>
      </c>
      <c r="N4782" t="s">
        <v>6945</v>
      </c>
      <c r="O4782" t="s">
        <v>6648</v>
      </c>
      <c r="P4782" t="s">
        <v>43</v>
      </c>
      <c r="Q4782" t="s">
        <v>33344</v>
      </c>
      <c r="R4782" s="26">
        <v>2</v>
      </c>
      <c r="S4782" s="23">
        <v>364140460000</v>
      </c>
      <c r="T4782" t="s">
        <v>37</v>
      </c>
      <c r="U4782" t="s">
        <v>6232</v>
      </c>
      <c r="V4782" s="39">
        <v>46163</v>
      </c>
      <c r="W4782" s="41">
        <v>43</v>
      </c>
      <c r="X4782" s="26" t="s">
        <v>25685</v>
      </c>
      <c r="AE4782" s="41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 s="30">
        <f t="shared" si="466"/>
        <v>0</v>
      </c>
      <c r="AL4782" s="45">
        <v>3</v>
      </c>
      <c r="AM4782" s="32">
        <f t="shared" si="465"/>
        <v>3</v>
      </c>
      <c r="AN4782" s="33" t="str">
        <f t="shared" si="467"/>
        <v>NPN</v>
      </c>
      <c r="AO4782" s="33" t="str">
        <f t="shared" si="462"/>
        <v>3meses_pendientes</v>
      </c>
      <c r="AP4782" s="33">
        <f t="shared" si="463"/>
        <v>129</v>
      </c>
      <c r="AQ4782" s="31">
        <f t="shared" si="464"/>
        <v>21</v>
      </c>
    </row>
    <row r="4783" spans="2:43" x14ac:dyDescent="0.3">
      <c r="B4783" s="37">
        <v>46173</v>
      </c>
      <c r="C4783" t="s">
        <v>6222</v>
      </c>
      <c r="D4783" t="s">
        <v>33345</v>
      </c>
      <c r="E4783" t="s">
        <v>33346</v>
      </c>
      <c r="F4783" t="s">
        <v>33347</v>
      </c>
      <c r="G4783" t="s">
        <v>33348</v>
      </c>
      <c r="H4783" t="s">
        <v>33349</v>
      </c>
      <c r="I4783" t="s">
        <v>38</v>
      </c>
      <c r="J4783" t="s">
        <v>3877</v>
      </c>
      <c r="K4783" t="s">
        <v>4585</v>
      </c>
      <c r="L4783" t="s">
        <v>33347</v>
      </c>
      <c r="M4783" t="s">
        <v>33350</v>
      </c>
      <c r="N4783" t="s">
        <v>6945</v>
      </c>
      <c r="O4783" t="s">
        <v>6648</v>
      </c>
      <c r="P4783" t="s">
        <v>43</v>
      </c>
      <c r="Q4783" t="s">
        <v>33351</v>
      </c>
      <c r="R4783" s="26">
        <v>3</v>
      </c>
      <c r="S4783" s="23">
        <v>364140850000</v>
      </c>
      <c r="T4783" t="s">
        <v>37</v>
      </c>
      <c r="U4783" t="s">
        <v>6232</v>
      </c>
      <c r="V4783" s="39">
        <v>46163</v>
      </c>
      <c r="W4783" s="41">
        <v>30</v>
      </c>
      <c r="X4783" s="26" t="s">
        <v>25685</v>
      </c>
      <c r="Z4783">
        <v>11.33</v>
      </c>
      <c r="AA4783">
        <v>31.86</v>
      </c>
      <c r="AE4783" s="41">
        <v>43.19</v>
      </c>
      <c r="AF4783">
        <v>1</v>
      </c>
      <c r="AG4783">
        <v>1</v>
      </c>
      <c r="AH4783">
        <v>0</v>
      </c>
      <c r="AI4783">
        <v>0</v>
      </c>
      <c r="AJ4783">
        <v>0</v>
      </c>
      <c r="AK4783" s="30">
        <f t="shared" si="466"/>
        <v>2</v>
      </c>
      <c r="AL4783" s="45">
        <v>3</v>
      </c>
      <c r="AM4783" s="32">
        <f t="shared" si="465"/>
        <v>1</v>
      </c>
      <c r="AN4783" s="33" t="str">
        <f t="shared" si="467"/>
        <v>MOROSO</v>
      </c>
      <c r="AO4783" s="33" t="str">
        <f t="shared" si="462"/>
        <v>1meses_pendientes</v>
      </c>
      <c r="AP4783" s="33">
        <f t="shared" si="463"/>
        <v>30</v>
      </c>
      <c r="AQ4783" s="31">
        <f t="shared" si="464"/>
        <v>21</v>
      </c>
    </row>
    <row r="4784" spans="2:43" x14ac:dyDescent="0.3">
      <c r="B4784" s="37">
        <v>46173</v>
      </c>
      <c r="C4784" t="s">
        <v>6222</v>
      </c>
      <c r="D4784" t="s">
        <v>33352</v>
      </c>
      <c r="E4784" t="s">
        <v>33353</v>
      </c>
      <c r="F4784" t="s">
        <v>33354</v>
      </c>
      <c r="G4784" t="s">
        <v>33355</v>
      </c>
      <c r="H4784" t="s">
        <v>33356</v>
      </c>
      <c r="I4784" t="s">
        <v>38</v>
      </c>
      <c r="J4784" t="s">
        <v>38</v>
      </c>
      <c r="K4784" t="s">
        <v>810</v>
      </c>
      <c r="L4784" t="s">
        <v>33354</v>
      </c>
      <c r="M4784" t="s">
        <v>33357</v>
      </c>
      <c r="N4784" t="s">
        <v>6945</v>
      </c>
      <c r="O4784" t="s">
        <v>6648</v>
      </c>
      <c r="P4784" t="s">
        <v>43</v>
      </c>
      <c r="Q4784" t="s">
        <v>33358</v>
      </c>
      <c r="R4784" s="26">
        <v>3</v>
      </c>
      <c r="S4784" s="23">
        <v>366149520000</v>
      </c>
      <c r="T4784" t="s">
        <v>37</v>
      </c>
      <c r="U4784" t="s">
        <v>6232</v>
      </c>
      <c r="V4784" s="39">
        <v>46172</v>
      </c>
      <c r="W4784" s="41">
        <v>30</v>
      </c>
      <c r="X4784" s="26" t="s">
        <v>25685</v>
      </c>
      <c r="AE4784" s="41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 s="30">
        <f t="shared" si="466"/>
        <v>0</v>
      </c>
      <c r="AL4784" s="45">
        <v>3</v>
      </c>
      <c r="AM4784" s="32">
        <f t="shared" si="465"/>
        <v>3</v>
      </c>
      <c r="AN4784" s="33" t="str">
        <f t="shared" si="467"/>
        <v>NPN</v>
      </c>
      <c r="AO4784" s="33" t="str">
        <f t="shared" si="462"/>
        <v>3meses_pendientes</v>
      </c>
      <c r="AP4784" s="33">
        <f t="shared" si="463"/>
        <v>90</v>
      </c>
      <c r="AQ4784" s="31">
        <f t="shared" si="464"/>
        <v>30</v>
      </c>
    </row>
    <row r="4785" spans="2:43" x14ac:dyDescent="0.3">
      <c r="B4785" s="37">
        <v>46173</v>
      </c>
      <c r="C4785" t="s">
        <v>6222</v>
      </c>
      <c r="D4785" t="s">
        <v>33359</v>
      </c>
      <c r="E4785" t="s">
        <v>33360</v>
      </c>
      <c r="F4785" t="s">
        <v>33361</v>
      </c>
      <c r="G4785" t="s">
        <v>33362</v>
      </c>
      <c r="H4785" t="s">
        <v>33363</v>
      </c>
      <c r="I4785" t="s">
        <v>38</v>
      </c>
      <c r="J4785" t="s">
        <v>38</v>
      </c>
      <c r="K4785" t="s">
        <v>1162</v>
      </c>
      <c r="L4785" t="s">
        <v>33364</v>
      </c>
      <c r="M4785" t="s">
        <v>33365</v>
      </c>
      <c r="N4785" t="s">
        <v>6945</v>
      </c>
      <c r="O4785" t="s">
        <v>6648</v>
      </c>
      <c r="P4785" t="s">
        <v>43</v>
      </c>
      <c r="Q4785" t="s">
        <v>33366</v>
      </c>
      <c r="R4785" s="26">
        <v>2</v>
      </c>
      <c r="S4785" s="23">
        <v>361147670000</v>
      </c>
      <c r="T4785" t="s">
        <v>37</v>
      </c>
      <c r="U4785" t="s">
        <v>6232</v>
      </c>
      <c r="V4785" s="39">
        <v>46171</v>
      </c>
      <c r="W4785" s="41">
        <v>25</v>
      </c>
      <c r="X4785" s="26" t="s">
        <v>25685</v>
      </c>
      <c r="Z4785">
        <v>2.63</v>
      </c>
      <c r="AE4785" s="41">
        <v>2.63</v>
      </c>
      <c r="AF4785">
        <v>1</v>
      </c>
      <c r="AG4785">
        <v>0</v>
      </c>
      <c r="AH4785">
        <v>0</v>
      </c>
      <c r="AI4785">
        <v>0</v>
      </c>
      <c r="AJ4785">
        <v>0</v>
      </c>
      <c r="AK4785" s="30">
        <f t="shared" si="466"/>
        <v>1</v>
      </c>
      <c r="AL4785" s="45">
        <v>3</v>
      </c>
      <c r="AM4785" s="32">
        <f t="shared" si="465"/>
        <v>2</v>
      </c>
      <c r="AN4785" s="33" t="str">
        <f t="shared" si="467"/>
        <v>MOROSO</v>
      </c>
      <c r="AO4785" s="33" t="str">
        <f t="shared" si="462"/>
        <v>2meses_pendientes</v>
      </c>
      <c r="AP4785" s="33">
        <f t="shared" si="463"/>
        <v>50</v>
      </c>
      <c r="AQ4785" s="31">
        <f t="shared" si="464"/>
        <v>29</v>
      </c>
    </row>
    <row r="4786" spans="2:43" x14ac:dyDescent="0.3">
      <c r="B4786" s="37">
        <v>46154</v>
      </c>
      <c r="C4786" t="s">
        <v>6222</v>
      </c>
      <c r="D4786" t="s">
        <v>33367</v>
      </c>
      <c r="E4786" t="s">
        <v>33368</v>
      </c>
      <c r="F4786" t="s">
        <v>33369</v>
      </c>
      <c r="G4786" t="s">
        <v>33370</v>
      </c>
      <c r="H4786" t="s">
        <v>33371</v>
      </c>
      <c r="I4786" t="s">
        <v>744</v>
      </c>
      <c r="J4786" t="s">
        <v>744</v>
      </c>
      <c r="K4786" t="s">
        <v>2560</v>
      </c>
      <c r="M4786" t="s">
        <v>33372</v>
      </c>
      <c r="N4786" t="s">
        <v>7063</v>
      </c>
      <c r="O4786" t="s">
        <v>6648</v>
      </c>
      <c r="P4786" t="s">
        <v>43</v>
      </c>
      <c r="Q4786" t="s">
        <v>33373</v>
      </c>
      <c r="R4786" s="26">
        <v>2</v>
      </c>
      <c r="S4786" s="23">
        <v>361129540000</v>
      </c>
      <c r="T4786" t="s">
        <v>37</v>
      </c>
      <c r="U4786" t="s">
        <v>6232</v>
      </c>
      <c r="V4786" s="39">
        <v>46154</v>
      </c>
      <c r="W4786" s="41">
        <v>36.25</v>
      </c>
      <c r="X4786" s="26" t="s">
        <v>25685</v>
      </c>
      <c r="Z4786">
        <v>26.55</v>
      </c>
      <c r="AA4786">
        <v>43.01</v>
      </c>
      <c r="AE4786" s="41">
        <v>69.56</v>
      </c>
      <c r="AF4786">
        <v>1</v>
      </c>
      <c r="AG4786">
        <v>1</v>
      </c>
      <c r="AH4786">
        <v>0</v>
      </c>
      <c r="AI4786">
        <v>0</v>
      </c>
      <c r="AJ4786">
        <v>0</v>
      </c>
      <c r="AK4786" s="30">
        <f t="shared" si="466"/>
        <v>2</v>
      </c>
      <c r="AL4786" s="45">
        <v>3</v>
      </c>
      <c r="AM4786" s="32">
        <f t="shared" si="465"/>
        <v>1</v>
      </c>
      <c r="AN4786" s="33" t="str">
        <f t="shared" si="467"/>
        <v>MOROSO</v>
      </c>
      <c r="AO4786" s="33" t="str">
        <f t="shared" si="462"/>
        <v>1meses_pendientes</v>
      </c>
      <c r="AP4786" s="33">
        <f t="shared" si="463"/>
        <v>36.25</v>
      </c>
      <c r="AQ4786" s="31">
        <f t="shared" si="464"/>
        <v>12</v>
      </c>
    </row>
    <row r="4787" spans="2:43" x14ac:dyDescent="0.3">
      <c r="B4787" s="37">
        <v>46156</v>
      </c>
      <c r="C4787" t="s">
        <v>6222</v>
      </c>
      <c r="D4787" t="s">
        <v>33374</v>
      </c>
      <c r="E4787" t="s">
        <v>33375</v>
      </c>
      <c r="F4787" t="s">
        <v>33376</v>
      </c>
      <c r="G4787" t="s">
        <v>33377</v>
      </c>
      <c r="H4787" t="s">
        <v>33378</v>
      </c>
      <c r="I4787" t="s">
        <v>38</v>
      </c>
      <c r="J4787" t="s">
        <v>42</v>
      </c>
      <c r="K4787" t="s">
        <v>60</v>
      </c>
      <c r="M4787" t="s">
        <v>33379</v>
      </c>
      <c r="N4787" t="s">
        <v>7063</v>
      </c>
      <c r="O4787" t="s">
        <v>6648</v>
      </c>
      <c r="P4787" t="s">
        <v>43</v>
      </c>
      <c r="Q4787" t="s">
        <v>33380</v>
      </c>
      <c r="R4787" s="26">
        <v>2</v>
      </c>
      <c r="S4787" s="23">
        <v>369133290000</v>
      </c>
      <c r="T4787" t="s">
        <v>37</v>
      </c>
      <c r="U4787" t="s">
        <v>6232</v>
      </c>
      <c r="V4787" s="39">
        <v>46157</v>
      </c>
      <c r="W4787" s="41">
        <v>25</v>
      </c>
      <c r="X4787" s="26" t="s">
        <v>25685</v>
      </c>
      <c r="Z4787">
        <v>15.7</v>
      </c>
      <c r="AA4787">
        <v>29</v>
      </c>
      <c r="AE4787" s="41">
        <v>44.7</v>
      </c>
      <c r="AF4787">
        <v>1</v>
      </c>
      <c r="AG4787">
        <v>1</v>
      </c>
      <c r="AH4787">
        <v>0</v>
      </c>
      <c r="AI4787">
        <v>0</v>
      </c>
      <c r="AJ4787">
        <v>0</v>
      </c>
      <c r="AK4787" s="30">
        <f t="shared" si="466"/>
        <v>2</v>
      </c>
      <c r="AL4787" s="45">
        <v>3</v>
      </c>
      <c r="AM4787" s="32">
        <f t="shared" si="465"/>
        <v>1</v>
      </c>
      <c r="AN4787" s="33" t="str">
        <f t="shared" si="467"/>
        <v>MOROSO</v>
      </c>
      <c r="AO4787" s="33" t="str">
        <f t="shared" si="462"/>
        <v>1meses_pendientes</v>
      </c>
      <c r="AP4787" s="33">
        <f t="shared" si="463"/>
        <v>25</v>
      </c>
      <c r="AQ4787" s="31">
        <f t="shared" si="464"/>
        <v>15</v>
      </c>
    </row>
    <row r="4788" spans="2:43" x14ac:dyDescent="0.3">
      <c r="B4788" s="37">
        <v>46162</v>
      </c>
      <c r="C4788" t="s">
        <v>6222</v>
      </c>
      <c r="D4788" t="s">
        <v>33374</v>
      </c>
      <c r="E4788" t="s">
        <v>33381</v>
      </c>
      <c r="F4788" t="s">
        <v>33376</v>
      </c>
      <c r="G4788" t="s">
        <v>33382</v>
      </c>
      <c r="H4788" t="s">
        <v>33383</v>
      </c>
      <c r="I4788" t="s">
        <v>38</v>
      </c>
      <c r="J4788" t="s">
        <v>42</v>
      </c>
      <c r="K4788" t="s">
        <v>57</v>
      </c>
      <c r="M4788" t="s">
        <v>33379</v>
      </c>
      <c r="N4788" t="s">
        <v>7063</v>
      </c>
      <c r="O4788" t="s">
        <v>6648</v>
      </c>
      <c r="P4788" t="s">
        <v>43</v>
      </c>
      <c r="Q4788" t="s">
        <v>33384</v>
      </c>
      <c r="R4788" s="26">
        <v>2</v>
      </c>
      <c r="S4788" s="23">
        <v>362137780000</v>
      </c>
      <c r="T4788" t="s">
        <v>37</v>
      </c>
      <c r="U4788" t="s">
        <v>6232</v>
      </c>
      <c r="V4788" s="39">
        <v>46162</v>
      </c>
      <c r="W4788" s="41">
        <v>25</v>
      </c>
      <c r="X4788" s="26" t="s">
        <v>25685</v>
      </c>
      <c r="Z4788">
        <v>11.34</v>
      </c>
      <c r="AA4788">
        <v>27.02</v>
      </c>
      <c r="AE4788" s="41">
        <v>38.36</v>
      </c>
      <c r="AF4788">
        <v>1</v>
      </c>
      <c r="AG4788">
        <v>1</v>
      </c>
      <c r="AH4788">
        <v>0</v>
      </c>
      <c r="AI4788">
        <v>0</v>
      </c>
      <c r="AJ4788">
        <v>0</v>
      </c>
      <c r="AK4788" s="30">
        <f t="shared" si="466"/>
        <v>2</v>
      </c>
      <c r="AL4788" s="45">
        <v>3</v>
      </c>
      <c r="AM4788" s="32">
        <f t="shared" si="465"/>
        <v>1</v>
      </c>
      <c r="AN4788" s="33" t="str">
        <f t="shared" si="467"/>
        <v>MOROSO</v>
      </c>
      <c r="AO4788" s="33" t="str">
        <f t="shared" si="462"/>
        <v>1meses_pendientes</v>
      </c>
      <c r="AP4788" s="33">
        <f t="shared" si="463"/>
        <v>25</v>
      </c>
      <c r="AQ4788" s="31">
        <f t="shared" si="464"/>
        <v>20</v>
      </c>
    </row>
    <row r="4789" spans="2:43" x14ac:dyDescent="0.3">
      <c r="B4789" s="37">
        <v>46166</v>
      </c>
      <c r="C4789" t="s">
        <v>6222</v>
      </c>
      <c r="D4789" t="s">
        <v>33385</v>
      </c>
      <c r="E4789" t="s">
        <v>33386</v>
      </c>
      <c r="F4789" t="s">
        <v>33387</v>
      </c>
      <c r="G4789" t="s">
        <v>33382</v>
      </c>
      <c r="H4789" t="s">
        <v>33388</v>
      </c>
      <c r="I4789" t="s">
        <v>38</v>
      </c>
      <c r="J4789" t="s">
        <v>38</v>
      </c>
      <c r="K4789" t="s">
        <v>2380</v>
      </c>
      <c r="M4789" t="s">
        <v>33389</v>
      </c>
      <c r="N4789" t="s">
        <v>7063</v>
      </c>
      <c r="O4789" t="s">
        <v>6648</v>
      </c>
      <c r="P4789" t="s">
        <v>43</v>
      </c>
      <c r="Q4789" t="s">
        <v>33390</v>
      </c>
      <c r="R4789" s="26">
        <v>2</v>
      </c>
      <c r="S4789" s="23">
        <v>368141100000</v>
      </c>
      <c r="T4789" t="s">
        <v>37</v>
      </c>
      <c r="U4789" t="s">
        <v>6232</v>
      </c>
      <c r="V4789" s="39">
        <v>46164</v>
      </c>
      <c r="W4789" s="41">
        <v>22</v>
      </c>
      <c r="X4789" s="26" t="s">
        <v>25685</v>
      </c>
      <c r="Z4789">
        <v>7.69</v>
      </c>
      <c r="AE4789" s="41">
        <v>7.69</v>
      </c>
      <c r="AF4789">
        <v>1</v>
      </c>
      <c r="AG4789">
        <v>0</v>
      </c>
      <c r="AH4789">
        <v>0</v>
      </c>
      <c r="AI4789">
        <v>0</v>
      </c>
      <c r="AJ4789">
        <v>0</v>
      </c>
      <c r="AK4789" s="30">
        <f t="shared" si="466"/>
        <v>1</v>
      </c>
      <c r="AL4789" s="45">
        <v>3</v>
      </c>
      <c r="AM4789" s="32">
        <f t="shared" si="465"/>
        <v>2</v>
      </c>
      <c r="AN4789" s="33" t="str">
        <f t="shared" si="467"/>
        <v>MOROSO</v>
      </c>
      <c r="AO4789" s="33" t="str">
        <f t="shared" si="462"/>
        <v>2meses_pendientes</v>
      </c>
      <c r="AP4789" s="33">
        <f t="shared" si="463"/>
        <v>44</v>
      </c>
      <c r="AQ4789" s="31">
        <f t="shared" si="464"/>
        <v>22</v>
      </c>
    </row>
    <row r="4790" spans="2:43" x14ac:dyDescent="0.3">
      <c r="B4790" s="37">
        <v>46170</v>
      </c>
      <c r="C4790" t="s">
        <v>6222</v>
      </c>
      <c r="D4790" t="s">
        <v>33391</v>
      </c>
      <c r="E4790" t="s">
        <v>33392</v>
      </c>
      <c r="F4790" t="s">
        <v>33369</v>
      </c>
      <c r="G4790" t="s">
        <v>33393</v>
      </c>
      <c r="H4790" t="s">
        <v>33394</v>
      </c>
      <c r="I4790" t="s">
        <v>38</v>
      </c>
      <c r="J4790" t="s">
        <v>42</v>
      </c>
      <c r="K4790" t="s">
        <v>3921</v>
      </c>
      <c r="M4790" t="s">
        <v>33395</v>
      </c>
      <c r="N4790" t="s">
        <v>7063</v>
      </c>
      <c r="O4790" t="s">
        <v>6648</v>
      </c>
      <c r="P4790" t="s">
        <v>43</v>
      </c>
      <c r="Q4790" t="s">
        <v>33396</v>
      </c>
      <c r="R4790" s="26">
        <v>2</v>
      </c>
      <c r="S4790" s="23">
        <v>363130760000</v>
      </c>
      <c r="T4790" t="s">
        <v>37</v>
      </c>
      <c r="U4790" t="s">
        <v>6232</v>
      </c>
      <c r="V4790" s="39">
        <v>46168</v>
      </c>
      <c r="W4790" s="41">
        <v>25</v>
      </c>
      <c r="X4790" s="26" t="s">
        <v>25685</v>
      </c>
      <c r="Z4790">
        <v>6.16</v>
      </c>
      <c r="AE4790" s="41">
        <v>6.16</v>
      </c>
      <c r="AF4790">
        <v>1</v>
      </c>
      <c r="AG4790">
        <v>0</v>
      </c>
      <c r="AH4790">
        <v>0</v>
      </c>
      <c r="AI4790">
        <v>0</v>
      </c>
      <c r="AJ4790">
        <v>0</v>
      </c>
      <c r="AK4790" s="30">
        <f t="shared" si="466"/>
        <v>1</v>
      </c>
      <c r="AL4790" s="45">
        <v>3</v>
      </c>
      <c r="AM4790" s="32">
        <f t="shared" si="465"/>
        <v>2</v>
      </c>
      <c r="AN4790" s="33" t="str">
        <f t="shared" si="467"/>
        <v>MOROSO</v>
      </c>
      <c r="AO4790" s="33" t="str">
        <f t="shared" si="462"/>
        <v>2meses_pendientes</v>
      </c>
      <c r="AP4790" s="33">
        <f t="shared" si="463"/>
        <v>50</v>
      </c>
      <c r="AQ4790" s="31">
        <f t="shared" si="464"/>
        <v>26</v>
      </c>
    </row>
    <row r="4791" spans="2:43" x14ac:dyDescent="0.3">
      <c r="B4791" s="37">
        <v>46170</v>
      </c>
      <c r="C4791" t="s">
        <v>6222</v>
      </c>
      <c r="D4791" t="s">
        <v>33397</v>
      </c>
      <c r="E4791" t="s">
        <v>33398</v>
      </c>
      <c r="F4791" t="s">
        <v>33399</v>
      </c>
      <c r="G4791" t="s">
        <v>33400</v>
      </c>
      <c r="H4791" t="s">
        <v>33401</v>
      </c>
      <c r="I4791" t="s">
        <v>38</v>
      </c>
      <c r="J4791" t="s">
        <v>38</v>
      </c>
      <c r="K4791" t="s">
        <v>1647</v>
      </c>
      <c r="M4791" t="s">
        <v>33402</v>
      </c>
      <c r="N4791" t="s">
        <v>7063</v>
      </c>
      <c r="O4791" t="s">
        <v>6648</v>
      </c>
      <c r="P4791" t="s">
        <v>43</v>
      </c>
      <c r="Q4791" t="s">
        <v>33403</v>
      </c>
      <c r="R4791" s="26">
        <v>3</v>
      </c>
      <c r="S4791" s="23">
        <v>369143970000</v>
      </c>
      <c r="T4791" t="s">
        <v>37</v>
      </c>
      <c r="U4791" t="s">
        <v>6232</v>
      </c>
      <c r="V4791" s="39">
        <v>46167</v>
      </c>
      <c r="W4791" s="41">
        <v>63</v>
      </c>
      <c r="X4791" s="26" t="s">
        <v>25685</v>
      </c>
      <c r="Z4791">
        <v>15.07</v>
      </c>
      <c r="AE4791" s="41">
        <v>15.07</v>
      </c>
      <c r="AF4791">
        <v>1</v>
      </c>
      <c r="AG4791">
        <v>0</v>
      </c>
      <c r="AH4791">
        <v>0</v>
      </c>
      <c r="AI4791">
        <v>0</v>
      </c>
      <c r="AJ4791">
        <v>0</v>
      </c>
      <c r="AK4791" s="30">
        <f t="shared" si="466"/>
        <v>1</v>
      </c>
      <c r="AL4791" s="45">
        <v>3</v>
      </c>
      <c r="AM4791" s="32">
        <f t="shared" si="465"/>
        <v>2</v>
      </c>
      <c r="AN4791" s="33" t="str">
        <f t="shared" si="467"/>
        <v>MOROSO</v>
      </c>
      <c r="AO4791" s="33" t="str">
        <f t="shared" si="462"/>
        <v>2meses_pendientes</v>
      </c>
      <c r="AP4791" s="33">
        <f t="shared" si="463"/>
        <v>126</v>
      </c>
      <c r="AQ4791" s="31">
        <f t="shared" si="464"/>
        <v>25</v>
      </c>
    </row>
    <row r="4792" spans="2:43" x14ac:dyDescent="0.3">
      <c r="B4792" s="37">
        <v>46170</v>
      </c>
      <c r="C4792" t="s">
        <v>6222</v>
      </c>
      <c r="D4792" t="s">
        <v>33404</v>
      </c>
      <c r="E4792" t="s">
        <v>33405</v>
      </c>
      <c r="F4792" t="s">
        <v>33406</v>
      </c>
      <c r="G4792" t="s">
        <v>33407</v>
      </c>
      <c r="H4792" t="s">
        <v>33408</v>
      </c>
      <c r="I4792" t="s">
        <v>38</v>
      </c>
      <c r="J4792" t="s">
        <v>38</v>
      </c>
      <c r="K4792" t="s">
        <v>936</v>
      </c>
      <c r="M4792" t="s">
        <v>33409</v>
      </c>
      <c r="N4792" t="s">
        <v>7063</v>
      </c>
      <c r="O4792" t="s">
        <v>6648</v>
      </c>
      <c r="P4792" t="s">
        <v>43</v>
      </c>
      <c r="Q4792" t="s">
        <v>33410</v>
      </c>
      <c r="R4792" s="26">
        <v>2</v>
      </c>
      <c r="S4792" s="23">
        <v>366144950000</v>
      </c>
      <c r="T4792" t="s">
        <v>37</v>
      </c>
      <c r="U4792" t="s">
        <v>6232</v>
      </c>
      <c r="V4792" s="39">
        <v>46170</v>
      </c>
      <c r="W4792" s="41">
        <v>28</v>
      </c>
      <c r="X4792" s="26" t="s">
        <v>25685</v>
      </c>
      <c r="Z4792">
        <v>4.87</v>
      </c>
      <c r="AE4792" s="41">
        <v>4.87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 s="30">
        <f t="shared" si="466"/>
        <v>1</v>
      </c>
      <c r="AL4792" s="45">
        <v>3</v>
      </c>
      <c r="AM4792" s="32">
        <f t="shared" si="465"/>
        <v>2</v>
      </c>
      <c r="AN4792" s="33" t="str">
        <f t="shared" si="467"/>
        <v>MOROSO</v>
      </c>
      <c r="AO4792" s="33" t="str">
        <f t="shared" si="462"/>
        <v>2meses_pendientes</v>
      </c>
      <c r="AP4792" s="33">
        <f t="shared" si="463"/>
        <v>56</v>
      </c>
      <c r="AQ4792" s="31">
        <f t="shared" si="464"/>
        <v>28</v>
      </c>
    </row>
    <row r="4793" spans="2:43" x14ac:dyDescent="0.3">
      <c r="B4793" s="37">
        <v>46172</v>
      </c>
      <c r="C4793" t="s">
        <v>6222</v>
      </c>
      <c r="D4793" t="s">
        <v>33411</v>
      </c>
      <c r="E4793" t="s">
        <v>33412</v>
      </c>
      <c r="F4793" t="s">
        <v>33413</v>
      </c>
      <c r="G4793" t="s">
        <v>33414</v>
      </c>
      <c r="H4793" t="s">
        <v>33415</v>
      </c>
      <c r="I4793" t="s">
        <v>38</v>
      </c>
      <c r="J4793" t="s">
        <v>38</v>
      </c>
      <c r="K4793" t="s">
        <v>1480</v>
      </c>
      <c r="M4793" t="s">
        <v>33416</v>
      </c>
      <c r="N4793" t="s">
        <v>7063</v>
      </c>
      <c r="O4793" t="s">
        <v>6648</v>
      </c>
      <c r="P4793" t="s">
        <v>43</v>
      </c>
      <c r="Q4793" t="s">
        <v>33417</v>
      </c>
      <c r="R4793" s="26">
        <v>2</v>
      </c>
      <c r="S4793" s="23">
        <v>361148360000</v>
      </c>
      <c r="T4793" t="s">
        <v>37</v>
      </c>
      <c r="U4793" t="s">
        <v>6232</v>
      </c>
      <c r="V4793" s="39">
        <v>46172</v>
      </c>
      <c r="W4793" s="41">
        <v>25</v>
      </c>
      <c r="X4793" s="26" t="s">
        <v>25685</v>
      </c>
      <c r="AE4793" s="41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 s="30">
        <f t="shared" si="466"/>
        <v>0</v>
      </c>
      <c r="AL4793" s="45">
        <v>3</v>
      </c>
      <c r="AM4793" s="32">
        <f t="shared" si="465"/>
        <v>3</v>
      </c>
      <c r="AN4793" s="33" t="str">
        <f t="shared" si="467"/>
        <v>NPN</v>
      </c>
      <c r="AO4793" s="33" t="str">
        <f t="shared" si="462"/>
        <v>3meses_pendientes</v>
      </c>
      <c r="AP4793" s="33">
        <f t="shared" si="463"/>
        <v>75</v>
      </c>
      <c r="AQ4793" s="31">
        <f t="shared" si="464"/>
        <v>30</v>
      </c>
    </row>
    <row r="4794" spans="2:43" x14ac:dyDescent="0.3">
      <c r="B4794" s="37">
        <v>46172</v>
      </c>
      <c r="C4794" t="s">
        <v>6222</v>
      </c>
      <c r="D4794" t="s">
        <v>33418</v>
      </c>
      <c r="E4794" t="s">
        <v>33419</v>
      </c>
      <c r="F4794" t="s">
        <v>33420</v>
      </c>
      <c r="G4794" t="s">
        <v>33421</v>
      </c>
      <c r="H4794" t="s">
        <v>33422</v>
      </c>
      <c r="I4794" t="s">
        <v>744</v>
      </c>
      <c r="J4794" t="s">
        <v>744</v>
      </c>
      <c r="K4794" t="s">
        <v>5359</v>
      </c>
      <c r="M4794" t="s">
        <v>33423</v>
      </c>
      <c r="N4794" t="s">
        <v>7063</v>
      </c>
      <c r="O4794" t="s">
        <v>6648</v>
      </c>
      <c r="P4794" t="s">
        <v>43</v>
      </c>
      <c r="Q4794" t="s">
        <v>33424</v>
      </c>
      <c r="R4794" s="26">
        <v>3</v>
      </c>
      <c r="S4794" s="23">
        <v>361150230000</v>
      </c>
      <c r="T4794" t="s">
        <v>37</v>
      </c>
      <c r="U4794" t="s">
        <v>6232</v>
      </c>
      <c r="V4794" s="39">
        <v>46173</v>
      </c>
      <c r="W4794" s="41">
        <v>38</v>
      </c>
      <c r="X4794" s="26" t="s">
        <v>25685</v>
      </c>
      <c r="AE4794" s="41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 s="30">
        <f t="shared" si="466"/>
        <v>0</v>
      </c>
      <c r="AL4794" s="45">
        <v>3</v>
      </c>
      <c r="AM4794" s="32">
        <f t="shared" si="465"/>
        <v>3</v>
      </c>
      <c r="AN4794" s="33" t="str">
        <f t="shared" si="467"/>
        <v>NPN</v>
      </c>
      <c r="AO4794" s="33" t="str">
        <f t="shared" si="462"/>
        <v>3meses_pendientes</v>
      </c>
      <c r="AP4794" s="33">
        <f t="shared" si="463"/>
        <v>114</v>
      </c>
      <c r="AQ4794" s="31">
        <f t="shared" si="464"/>
        <v>31</v>
      </c>
    </row>
    <row r="4795" spans="2:43" x14ac:dyDescent="0.3">
      <c r="B4795" s="37">
        <v>46170</v>
      </c>
      <c r="C4795" t="s">
        <v>6222</v>
      </c>
      <c r="D4795" t="s">
        <v>33425</v>
      </c>
      <c r="E4795" t="s">
        <v>33426</v>
      </c>
      <c r="F4795" t="s">
        <v>33427</v>
      </c>
      <c r="G4795" t="s">
        <v>33428</v>
      </c>
      <c r="H4795" t="s">
        <v>33429</v>
      </c>
      <c r="I4795" t="s">
        <v>46</v>
      </c>
      <c r="J4795" t="s">
        <v>6771</v>
      </c>
      <c r="K4795" t="s">
        <v>7644</v>
      </c>
      <c r="L4795" t="s">
        <v>33430</v>
      </c>
      <c r="M4795" t="s">
        <v>9451</v>
      </c>
      <c r="N4795" t="s">
        <v>33431</v>
      </c>
      <c r="O4795" t="s">
        <v>43</v>
      </c>
      <c r="P4795" t="s">
        <v>43</v>
      </c>
      <c r="Q4795" t="s">
        <v>33432</v>
      </c>
      <c r="R4795" s="26">
        <v>2</v>
      </c>
      <c r="S4795" s="23">
        <v>369146510000</v>
      </c>
      <c r="T4795" t="s">
        <v>37</v>
      </c>
      <c r="U4795" t="s">
        <v>6232</v>
      </c>
      <c r="V4795" s="39">
        <v>46171</v>
      </c>
      <c r="W4795" s="41">
        <v>22</v>
      </c>
      <c r="X4795" s="26" t="s">
        <v>25685</v>
      </c>
      <c r="AE4795" s="41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 s="30">
        <f t="shared" si="466"/>
        <v>0</v>
      </c>
      <c r="AL4795" s="45">
        <v>3</v>
      </c>
      <c r="AM4795" s="32">
        <f t="shared" si="465"/>
        <v>3</v>
      </c>
      <c r="AN4795" s="33" t="str">
        <f t="shared" si="467"/>
        <v>NPN</v>
      </c>
      <c r="AO4795" s="33" t="str">
        <f t="shared" si="462"/>
        <v>3meses_pendientes</v>
      </c>
      <c r="AP4795" s="33">
        <f t="shared" si="463"/>
        <v>66</v>
      </c>
      <c r="AQ4795" s="31">
        <f t="shared" si="464"/>
        <v>29</v>
      </c>
    </row>
    <row r="4796" spans="2:43" x14ac:dyDescent="0.3">
      <c r="B4796" s="37">
        <v>46172</v>
      </c>
      <c r="C4796" t="s">
        <v>6222</v>
      </c>
      <c r="D4796" t="s">
        <v>33266</v>
      </c>
      <c r="E4796" t="s">
        <v>33433</v>
      </c>
      <c r="F4796" t="s">
        <v>36</v>
      </c>
      <c r="G4796" t="s">
        <v>33268</v>
      </c>
      <c r="H4796" t="s">
        <v>33434</v>
      </c>
      <c r="I4796" t="s">
        <v>38</v>
      </c>
      <c r="J4796" t="s">
        <v>38</v>
      </c>
      <c r="K4796" t="s">
        <v>468</v>
      </c>
      <c r="L4796" t="s">
        <v>33270</v>
      </c>
      <c r="M4796" t="s">
        <v>33435</v>
      </c>
      <c r="N4796" t="s">
        <v>6847</v>
      </c>
      <c r="O4796" t="s">
        <v>43</v>
      </c>
      <c r="P4796" t="s">
        <v>43</v>
      </c>
      <c r="Q4796" t="s">
        <v>33436</v>
      </c>
      <c r="R4796" s="26">
        <v>3</v>
      </c>
      <c r="S4796" s="23">
        <v>361142900000</v>
      </c>
      <c r="T4796" t="s">
        <v>37</v>
      </c>
      <c r="U4796" t="s">
        <v>6232</v>
      </c>
      <c r="V4796" s="39">
        <v>46171</v>
      </c>
      <c r="W4796" s="41">
        <v>27</v>
      </c>
      <c r="X4796" s="26" t="s">
        <v>25685</v>
      </c>
      <c r="Z4796">
        <v>5.08</v>
      </c>
      <c r="AE4796" s="41">
        <v>5.08</v>
      </c>
      <c r="AF4796">
        <v>1</v>
      </c>
      <c r="AG4796">
        <v>0</v>
      </c>
      <c r="AH4796">
        <v>0</v>
      </c>
      <c r="AI4796">
        <v>0</v>
      </c>
      <c r="AJ4796">
        <v>0</v>
      </c>
      <c r="AK4796" s="30">
        <f t="shared" si="466"/>
        <v>1</v>
      </c>
      <c r="AL4796" s="45">
        <v>3</v>
      </c>
      <c r="AM4796" s="32">
        <f t="shared" si="465"/>
        <v>2</v>
      </c>
      <c r="AN4796" s="33" t="str">
        <f t="shared" si="467"/>
        <v>MOROSO</v>
      </c>
      <c r="AO4796" s="33" t="str">
        <f t="shared" si="462"/>
        <v>2meses_pendientes</v>
      </c>
      <c r="AP4796" s="33">
        <f t="shared" si="463"/>
        <v>54</v>
      </c>
      <c r="AQ4796" s="31">
        <f t="shared" si="464"/>
        <v>29</v>
      </c>
    </row>
    <row r="4797" spans="2:43" x14ac:dyDescent="0.3">
      <c r="B4797" s="37">
        <v>46167</v>
      </c>
      <c r="C4797" t="s">
        <v>6222</v>
      </c>
      <c r="D4797" t="s">
        <v>33437</v>
      </c>
      <c r="E4797" t="s">
        <v>33438</v>
      </c>
      <c r="F4797" t="s">
        <v>33439</v>
      </c>
      <c r="G4797" t="s">
        <v>33440</v>
      </c>
      <c r="H4797" t="s">
        <v>33441</v>
      </c>
      <c r="I4797" t="s">
        <v>3255</v>
      </c>
      <c r="J4797" t="s">
        <v>3255</v>
      </c>
      <c r="K4797" t="s">
        <v>10994</v>
      </c>
      <c r="L4797" t="s">
        <v>33439</v>
      </c>
      <c r="M4797" t="s">
        <v>33442</v>
      </c>
      <c r="N4797" t="s">
        <v>19380</v>
      </c>
      <c r="O4797" t="s">
        <v>43</v>
      </c>
      <c r="P4797" t="s">
        <v>43</v>
      </c>
      <c r="Q4797" t="s">
        <v>33443</v>
      </c>
      <c r="R4797" s="26">
        <v>3</v>
      </c>
      <c r="S4797" s="23">
        <v>369132090000</v>
      </c>
      <c r="T4797" t="s">
        <v>37</v>
      </c>
      <c r="U4797" t="s">
        <v>6232</v>
      </c>
      <c r="V4797" s="39">
        <v>46157</v>
      </c>
      <c r="W4797" s="41">
        <v>30</v>
      </c>
      <c r="X4797" s="26" t="s">
        <v>25685</v>
      </c>
      <c r="Z4797">
        <v>18.5</v>
      </c>
      <c r="AA4797">
        <v>31.86</v>
      </c>
      <c r="AE4797" s="41">
        <v>50.36</v>
      </c>
      <c r="AF4797">
        <v>1</v>
      </c>
      <c r="AG4797">
        <v>1</v>
      </c>
      <c r="AH4797">
        <v>0</v>
      </c>
      <c r="AI4797">
        <v>0</v>
      </c>
      <c r="AJ4797">
        <v>0</v>
      </c>
      <c r="AK4797" s="30">
        <f t="shared" si="466"/>
        <v>2</v>
      </c>
      <c r="AL4797" s="45">
        <v>3</v>
      </c>
      <c r="AM4797" s="32">
        <f t="shared" si="465"/>
        <v>1</v>
      </c>
      <c r="AN4797" s="33" t="str">
        <f t="shared" si="467"/>
        <v>MOROSO</v>
      </c>
      <c r="AO4797" s="33" t="str">
        <f t="shared" si="462"/>
        <v>1meses_pendientes</v>
      </c>
      <c r="AP4797" s="33">
        <f t="shared" si="463"/>
        <v>30</v>
      </c>
      <c r="AQ4797" s="31">
        <f t="shared" si="464"/>
        <v>15</v>
      </c>
    </row>
    <row r="4798" spans="2:43" x14ac:dyDescent="0.3">
      <c r="B4798" s="37">
        <v>46167</v>
      </c>
      <c r="C4798" t="s">
        <v>6222</v>
      </c>
      <c r="D4798" t="s">
        <v>33444</v>
      </c>
      <c r="E4798" t="s">
        <v>33445</v>
      </c>
      <c r="F4798" t="s">
        <v>33446</v>
      </c>
      <c r="G4798" t="s">
        <v>33447</v>
      </c>
      <c r="H4798" t="s">
        <v>33448</v>
      </c>
      <c r="I4798" t="s">
        <v>3255</v>
      </c>
      <c r="J4798" t="s">
        <v>3256</v>
      </c>
      <c r="K4798" t="s">
        <v>22805</v>
      </c>
      <c r="L4798" t="s">
        <v>33446</v>
      </c>
      <c r="M4798" t="s">
        <v>33449</v>
      </c>
      <c r="N4798" t="s">
        <v>19380</v>
      </c>
      <c r="O4798" t="s">
        <v>43</v>
      </c>
      <c r="P4798" t="s">
        <v>43</v>
      </c>
      <c r="Q4798" t="s">
        <v>33450</v>
      </c>
      <c r="R4798" s="26">
        <v>2</v>
      </c>
      <c r="S4798" s="23">
        <v>365141080000</v>
      </c>
      <c r="T4798" t="s">
        <v>37</v>
      </c>
      <c r="U4798" t="s">
        <v>6232</v>
      </c>
      <c r="V4798" s="39">
        <v>46167</v>
      </c>
      <c r="W4798" s="41">
        <v>5.68</v>
      </c>
      <c r="X4798" s="26" t="s">
        <v>25685</v>
      </c>
      <c r="Z4798">
        <v>6.16</v>
      </c>
      <c r="AE4798" s="41">
        <v>6.16</v>
      </c>
      <c r="AF4798">
        <v>1</v>
      </c>
      <c r="AG4798">
        <v>0</v>
      </c>
      <c r="AH4798">
        <v>0</v>
      </c>
      <c r="AI4798">
        <v>0</v>
      </c>
      <c r="AJ4798">
        <v>0</v>
      </c>
      <c r="AK4798" s="30">
        <f t="shared" si="466"/>
        <v>1</v>
      </c>
      <c r="AL4798" s="45">
        <v>3</v>
      </c>
      <c r="AM4798" s="32">
        <f t="shared" si="465"/>
        <v>2</v>
      </c>
      <c r="AN4798" s="33" t="str">
        <f t="shared" si="467"/>
        <v>MOROSO</v>
      </c>
      <c r="AO4798" s="33" t="str">
        <f t="shared" ref="AO4798:AO4861" si="468">CONCATENATE(AM4798,"meses_pendientes")</f>
        <v>2meses_pendientes</v>
      </c>
      <c r="AP4798" s="33">
        <f t="shared" ref="AP4798:AP4861" si="469">AM4798*W4798</f>
        <v>11.36</v>
      </c>
      <c r="AQ4798" s="31">
        <f t="shared" ref="AQ4798:AQ4861" si="470">DAY(V4798)</f>
        <v>25</v>
      </c>
    </row>
    <row r="4799" spans="2:43" x14ac:dyDescent="0.3">
      <c r="B4799" s="37">
        <v>46169</v>
      </c>
      <c r="C4799" t="s">
        <v>6222</v>
      </c>
      <c r="D4799" t="s">
        <v>33451</v>
      </c>
      <c r="E4799" t="s">
        <v>33452</v>
      </c>
      <c r="F4799" t="s">
        <v>36</v>
      </c>
      <c r="G4799" t="s">
        <v>33453</v>
      </c>
      <c r="H4799" t="s">
        <v>33454</v>
      </c>
      <c r="I4799" t="s">
        <v>4559</v>
      </c>
      <c r="J4799" t="s">
        <v>11514</v>
      </c>
      <c r="K4799" t="s">
        <v>11636</v>
      </c>
      <c r="L4799" t="s">
        <v>33455</v>
      </c>
      <c r="M4799" t="s">
        <v>33456</v>
      </c>
      <c r="N4799" t="s">
        <v>7011</v>
      </c>
      <c r="O4799" t="s">
        <v>43</v>
      </c>
      <c r="P4799" t="s">
        <v>43</v>
      </c>
      <c r="Q4799" t="s">
        <v>33457</v>
      </c>
      <c r="R4799" s="26">
        <v>2</v>
      </c>
      <c r="S4799" s="23">
        <v>367134480000</v>
      </c>
      <c r="T4799" t="s">
        <v>37</v>
      </c>
      <c r="U4799" t="s">
        <v>6232</v>
      </c>
      <c r="V4799" s="39">
        <v>46160</v>
      </c>
      <c r="W4799" s="41">
        <v>25</v>
      </c>
      <c r="X4799" s="26" t="s">
        <v>25685</v>
      </c>
      <c r="Z4799">
        <v>12.21</v>
      </c>
      <c r="AE4799" s="41">
        <v>12.21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 s="30">
        <f t="shared" si="466"/>
        <v>1</v>
      </c>
      <c r="AL4799" s="45">
        <v>3</v>
      </c>
      <c r="AM4799" s="32">
        <f t="shared" si="465"/>
        <v>2</v>
      </c>
      <c r="AN4799" s="33" t="str">
        <f t="shared" si="467"/>
        <v>MOROSO</v>
      </c>
      <c r="AO4799" s="33" t="str">
        <f t="shared" si="468"/>
        <v>2meses_pendientes</v>
      </c>
      <c r="AP4799" s="33">
        <f t="shared" si="469"/>
        <v>50</v>
      </c>
      <c r="AQ4799" s="31">
        <f t="shared" si="470"/>
        <v>18</v>
      </c>
    </row>
    <row r="4800" spans="2:43" x14ac:dyDescent="0.3">
      <c r="B4800" s="37">
        <v>46170</v>
      </c>
      <c r="C4800" t="s">
        <v>6222</v>
      </c>
      <c r="D4800" t="s">
        <v>33458</v>
      </c>
      <c r="E4800" t="s">
        <v>33459</v>
      </c>
      <c r="F4800" t="s">
        <v>33460</v>
      </c>
      <c r="G4800" t="s">
        <v>33461</v>
      </c>
      <c r="H4800" t="s">
        <v>33462</v>
      </c>
      <c r="I4800" t="s">
        <v>3255</v>
      </c>
      <c r="J4800" t="s">
        <v>10959</v>
      </c>
      <c r="K4800" t="s">
        <v>23516</v>
      </c>
      <c r="L4800" t="s">
        <v>33460</v>
      </c>
      <c r="M4800" t="s">
        <v>33463</v>
      </c>
      <c r="N4800" t="s">
        <v>19112</v>
      </c>
      <c r="O4800" t="s">
        <v>19380</v>
      </c>
      <c r="P4800" t="s">
        <v>43</v>
      </c>
      <c r="Q4800" t="s">
        <v>33464</v>
      </c>
      <c r="R4800" s="26">
        <v>3</v>
      </c>
      <c r="S4800" s="23">
        <v>363125170000</v>
      </c>
      <c r="T4800" t="s">
        <v>37</v>
      </c>
      <c r="U4800" t="s">
        <v>6232</v>
      </c>
      <c r="V4800" s="39">
        <v>46147</v>
      </c>
      <c r="W4800" s="41">
        <v>30</v>
      </c>
      <c r="X4800" s="26" t="s">
        <v>25685</v>
      </c>
      <c r="Z4800">
        <v>27.75</v>
      </c>
      <c r="AA4800">
        <v>28.25</v>
      </c>
      <c r="AE4800" s="41">
        <v>56</v>
      </c>
      <c r="AF4800">
        <v>1</v>
      </c>
      <c r="AG4800">
        <v>1</v>
      </c>
      <c r="AH4800">
        <v>0</v>
      </c>
      <c r="AI4800">
        <v>0</v>
      </c>
      <c r="AJ4800">
        <v>0</v>
      </c>
      <c r="AK4800" s="30">
        <f t="shared" si="466"/>
        <v>2</v>
      </c>
      <c r="AL4800" s="45">
        <v>3</v>
      </c>
      <c r="AM4800" s="32">
        <f t="shared" si="465"/>
        <v>1</v>
      </c>
      <c r="AN4800" s="33" t="str">
        <f t="shared" si="467"/>
        <v>MOROSO</v>
      </c>
      <c r="AO4800" s="33" t="str">
        <f t="shared" si="468"/>
        <v>1meses_pendientes</v>
      </c>
      <c r="AP4800" s="33">
        <f t="shared" si="469"/>
        <v>30</v>
      </c>
      <c r="AQ4800" s="31">
        <f t="shared" si="470"/>
        <v>5</v>
      </c>
    </row>
    <row r="4801" spans="2:43" x14ac:dyDescent="0.3">
      <c r="B4801" s="37">
        <v>46170</v>
      </c>
      <c r="C4801" t="s">
        <v>6222</v>
      </c>
      <c r="D4801" t="s">
        <v>33465</v>
      </c>
      <c r="E4801" t="s">
        <v>33466</v>
      </c>
      <c r="F4801" t="s">
        <v>33467</v>
      </c>
      <c r="G4801" t="s">
        <v>33468</v>
      </c>
      <c r="H4801" t="s">
        <v>33469</v>
      </c>
      <c r="I4801" t="s">
        <v>46</v>
      </c>
      <c r="J4801" t="s">
        <v>6771</v>
      </c>
      <c r="K4801" t="s">
        <v>6772</v>
      </c>
      <c r="L4801" t="s">
        <v>33467</v>
      </c>
      <c r="M4801" t="s">
        <v>33470</v>
      </c>
      <c r="N4801" t="s">
        <v>19112</v>
      </c>
      <c r="O4801" t="s">
        <v>19380</v>
      </c>
      <c r="P4801" t="s">
        <v>43</v>
      </c>
      <c r="Q4801" t="s">
        <v>33471</v>
      </c>
      <c r="R4801" s="26">
        <v>2</v>
      </c>
      <c r="S4801" s="23">
        <v>364133950000</v>
      </c>
      <c r="T4801" t="s">
        <v>37</v>
      </c>
      <c r="U4801" t="s">
        <v>6232</v>
      </c>
      <c r="V4801" s="39">
        <v>46162</v>
      </c>
      <c r="W4801" s="41">
        <v>22</v>
      </c>
      <c r="X4801" s="26" t="s">
        <v>25685</v>
      </c>
      <c r="AE4801" s="4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 s="30">
        <f t="shared" si="466"/>
        <v>0</v>
      </c>
      <c r="AL4801" s="45">
        <v>3</v>
      </c>
      <c r="AM4801" s="32">
        <f t="shared" si="465"/>
        <v>3</v>
      </c>
      <c r="AN4801" s="33" t="str">
        <f t="shared" si="467"/>
        <v>NPN</v>
      </c>
      <c r="AO4801" s="33" t="str">
        <f t="shared" si="468"/>
        <v>3meses_pendientes</v>
      </c>
      <c r="AP4801" s="33">
        <f t="shared" si="469"/>
        <v>66</v>
      </c>
      <c r="AQ4801" s="31">
        <f t="shared" si="470"/>
        <v>20</v>
      </c>
    </row>
    <row r="4802" spans="2:43" x14ac:dyDescent="0.3">
      <c r="B4802" s="37">
        <v>46170</v>
      </c>
      <c r="C4802" t="s">
        <v>6222</v>
      </c>
      <c r="D4802" t="s">
        <v>33472</v>
      </c>
      <c r="E4802" t="s">
        <v>33473</v>
      </c>
      <c r="F4802" t="s">
        <v>33474</v>
      </c>
      <c r="G4802" t="s">
        <v>33475</v>
      </c>
      <c r="H4802" t="s">
        <v>33476</v>
      </c>
      <c r="I4802" t="s">
        <v>46</v>
      </c>
      <c r="J4802" t="s">
        <v>6771</v>
      </c>
      <c r="K4802" t="s">
        <v>7644</v>
      </c>
      <c r="L4802" t="s">
        <v>33474</v>
      </c>
      <c r="M4802" t="s">
        <v>33477</v>
      </c>
      <c r="N4802" t="s">
        <v>19112</v>
      </c>
      <c r="O4802" t="s">
        <v>19380</v>
      </c>
      <c r="P4802" t="s">
        <v>43</v>
      </c>
      <c r="Q4802" t="s">
        <v>33478</v>
      </c>
      <c r="R4802" s="26">
        <v>3</v>
      </c>
      <c r="S4802" s="23">
        <v>363146480000</v>
      </c>
      <c r="T4802" t="s">
        <v>37</v>
      </c>
      <c r="U4802" t="s">
        <v>6232</v>
      </c>
      <c r="V4802" s="39">
        <v>46171</v>
      </c>
      <c r="W4802" s="41">
        <v>33</v>
      </c>
      <c r="X4802" s="26" t="s">
        <v>25685</v>
      </c>
      <c r="Z4802">
        <v>4.55</v>
      </c>
      <c r="AE4802" s="41">
        <v>4.55</v>
      </c>
      <c r="AF4802">
        <v>1</v>
      </c>
      <c r="AG4802">
        <v>0</v>
      </c>
      <c r="AH4802">
        <v>0</v>
      </c>
      <c r="AI4802">
        <v>0</v>
      </c>
      <c r="AJ4802">
        <v>0</v>
      </c>
      <c r="AK4802" s="30">
        <f t="shared" si="466"/>
        <v>1</v>
      </c>
      <c r="AL4802" s="45">
        <v>3</v>
      </c>
      <c r="AM4802" s="32">
        <f t="shared" ref="AM4802:AM4865" si="471">AL4802-AK4802</f>
        <v>2</v>
      </c>
      <c r="AN4802" s="33" t="str">
        <f t="shared" si="467"/>
        <v>MOROSO</v>
      </c>
      <c r="AO4802" s="33" t="str">
        <f t="shared" si="468"/>
        <v>2meses_pendientes</v>
      </c>
      <c r="AP4802" s="33">
        <f t="shared" si="469"/>
        <v>66</v>
      </c>
      <c r="AQ4802" s="31">
        <f t="shared" si="470"/>
        <v>29</v>
      </c>
    </row>
    <row r="4803" spans="2:43" x14ac:dyDescent="0.3">
      <c r="B4803" s="37">
        <v>46162</v>
      </c>
      <c r="C4803" t="s">
        <v>6222</v>
      </c>
      <c r="D4803" t="s">
        <v>33479</v>
      </c>
      <c r="E4803" t="s">
        <v>33480</v>
      </c>
      <c r="F4803" t="s">
        <v>33427</v>
      </c>
      <c r="G4803" t="s">
        <v>33481</v>
      </c>
      <c r="H4803" t="s">
        <v>33482</v>
      </c>
      <c r="I4803" t="s">
        <v>4559</v>
      </c>
      <c r="J4803" t="s">
        <v>11541</v>
      </c>
      <c r="K4803" t="s">
        <v>18927</v>
      </c>
      <c r="L4803" t="s">
        <v>33483</v>
      </c>
      <c r="M4803" t="s">
        <v>33484</v>
      </c>
      <c r="N4803" t="s">
        <v>6695</v>
      </c>
      <c r="O4803" t="s">
        <v>19380</v>
      </c>
      <c r="P4803" t="s">
        <v>43</v>
      </c>
      <c r="Q4803" t="s">
        <v>33485</v>
      </c>
      <c r="R4803" s="26">
        <v>3</v>
      </c>
      <c r="S4803" s="23">
        <v>365130790000</v>
      </c>
      <c r="T4803" t="s">
        <v>37</v>
      </c>
      <c r="U4803" t="s">
        <v>6232</v>
      </c>
      <c r="V4803" s="39">
        <v>46163</v>
      </c>
      <c r="W4803" s="41">
        <v>35</v>
      </c>
      <c r="X4803" s="26" t="s">
        <v>25685</v>
      </c>
      <c r="Z4803">
        <v>13.11</v>
      </c>
      <c r="AA4803">
        <v>36.909999999999997</v>
      </c>
      <c r="AE4803" s="41">
        <v>50.019999999999996</v>
      </c>
      <c r="AF4803">
        <v>1</v>
      </c>
      <c r="AG4803">
        <v>1</v>
      </c>
      <c r="AH4803">
        <v>0</v>
      </c>
      <c r="AI4803">
        <v>0</v>
      </c>
      <c r="AJ4803">
        <v>0</v>
      </c>
      <c r="AK4803" s="30">
        <f t="shared" ref="AK4803:AK4866" si="472">SUM(AF4803:AJ4803)</f>
        <v>2</v>
      </c>
      <c r="AL4803" s="45">
        <v>3</v>
      </c>
      <c r="AM4803" s="32">
        <f t="shared" si="471"/>
        <v>1</v>
      </c>
      <c r="AN4803" s="33" t="str">
        <f t="shared" ref="AN4803:AN4866" si="473">IF(AM4803&gt;=AL4803,"NPN","MOROSO")</f>
        <v>MOROSO</v>
      </c>
      <c r="AO4803" s="33" t="str">
        <f t="shared" si="468"/>
        <v>1meses_pendientes</v>
      </c>
      <c r="AP4803" s="33">
        <f t="shared" si="469"/>
        <v>35</v>
      </c>
      <c r="AQ4803" s="31">
        <f t="shared" si="470"/>
        <v>21</v>
      </c>
    </row>
    <row r="4804" spans="2:43" x14ac:dyDescent="0.3">
      <c r="B4804" s="37">
        <v>46170</v>
      </c>
      <c r="C4804" t="s">
        <v>6222</v>
      </c>
      <c r="D4804" t="s">
        <v>33486</v>
      </c>
      <c r="E4804" t="s">
        <v>33487</v>
      </c>
      <c r="F4804" t="s">
        <v>33427</v>
      </c>
      <c r="G4804" t="s">
        <v>33488</v>
      </c>
      <c r="H4804" t="s">
        <v>33489</v>
      </c>
      <c r="I4804" t="s">
        <v>4559</v>
      </c>
      <c r="J4804" t="s">
        <v>4560</v>
      </c>
      <c r="K4804" t="s">
        <v>10904</v>
      </c>
      <c r="L4804" t="s">
        <v>33490</v>
      </c>
      <c r="M4804" t="s">
        <v>33491</v>
      </c>
      <c r="N4804" t="s">
        <v>6695</v>
      </c>
      <c r="O4804" t="s">
        <v>19380</v>
      </c>
      <c r="P4804" t="s">
        <v>43</v>
      </c>
      <c r="Q4804" t="s">
        <v>33492</v>
      </c>
      <c r="R4804" s="26">
        <v>2</v>
      </c>
      <c r="S4804" s="23">
        <v>369141010000</v>
      </c>
      <c r="T4804" t="s">
        <v>37</v>
      </c>
      <c r="U4804" t="s">
        <v>6232</v>
      </c>
      <c r="V4804" s="39">
        <v>46165</v>
      </c>
      <c r="W4804" s="41">
        <v>22</v>
      </c>
      <c r="X4804" s="26" t="s">
        <v>25685</v>
      </c>
      <c r="AE4804" s="41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 s="30">
        <f t="shared" si="472"/>
        <v>0</v>
      </c>
      <c r="AL4804" s="45">
        <v>3</v>
      </c>
      <c r="AM4804" s="32">
        <f t="shared" si="471"/>
        <v>3</v>
      </c>
      <c r="AN4804" s="33" t="str">
        <f t="shared" si="473"/>
        <v>NPN</v>
      </c>
      <c r="AO4804" s="33" t="str">
        <f t="shared" si="468"/>
        <v>3meses_pendientes</v>
      </c>
      <c r="AP4804" s="33">
        <f t="shared" si="469"/>
        <v>66</v>
      </c>
      <c r="AQ4804" s="31">
        <f t="shared" si="470"/>
        <v>23</v>
      </c>
    </row>
    <row r="4805" spans="2:43" x14ac:dyDescent="0.3">
      <c r="B4805" s="37">
        <v>46172</v>
      </c>
      <c r="C4805" t="s">
        <v>6222</v>
      </c>
      <c r="D4805" t="s">
        <v>33493</v>
      </c>
      <c r="E4805" t="s">
        <v>33494</v>
      </c>
      <c r="F4805" t="s">
        <v>33495</v>
      </c>
      <c r="G4805" t="s">
        <v>33496</v>
      </c>
      <c r="H4805" t="s">
        <v>33497</v>
      </c>
      <c r="I4805" t="s">
        <v>4559</v>
      </c>
      <c r="J4805" t="s">
        <v>4560</v>
      </c>
      <c r="K4805" t="s">
        <v>11854</v>
      </c>
      <c r="L4805" t="s">
        <v>33495</v>
      </c>
      <c r="M4805" t="s">
        <v>33498</v>
      </c>
      <c r="N4805" t="s">
        <v>19410</v>
      </c>
      <c r="O4805" t="s">
        <v>19380</v>
      </c>
      <c r="P4805" t="s">
        <v>43</v>
      </c>
      <c r="Q4805" t="s">
        <v>33499</v>
      </c>
      <c r="R4805" s="26">
        <v>2</v>
      </c>
      <c r="S4805" s="23">
        <v>363135890000</v>
      </c>
      <c r="T4805" t="s">
        <v>37</v>
      </c>
      <c r="U4805" t="s">
        <v>6232</v>
      </c>
      <c r="V4805" s="39">
        <v>46160</v>
      </c>
      <c r="W4805" s="41">
        <v>42</v>
      </c>
      <c r="X4805" s="26" t="s">
        <v>25685</v>
      </c>
      <c r="Z4805">
        <v>21</v>
      </c>
      <c r="AA4805">
        <v>41</v>
      </c>
      <c r="AE4805" s="41">
        <v>62</v>
      </c>
      <c r="AF4805">
        <v>1</v>
      </c>
      <c r="AG4805">
        <v>1</v>
      </c>
      <c r="AH4805">
        <v>0</v>
      </c>
      <c r="AI4805">
        <v>0</v>
      </c>
      <c r="AJ4805">
        <v>0</v>
      </c>
      <c r="AK4805" s="30">
        <f t="shared" si="472"/>
        <v>2</v>
      </c>
      <c r="AL4805" s="45">
        <v>3</v>
      </c>
      <c r="AM4805" s="32">
        <f t="shared" si="471"/>
        <v>1</v>
      </c>
      <c r="AN4805" s="33" t="str">
        <f t="shared" si="473"/>
        <v>MOROSO</v>
      </c>
      <c r="AO4805" s="33" t="str">
        <f t="shared" si="468"/>
        <v>1meses_pendientes</v>
      </c>
      <c r="AP4805" s="33">
        <f t="shared" si="469"/>
        <v>42</v>
      </c>
      <c r="AQ4805" s="31">
        <f t="shared" si="470"/>
        <v>18</v>
      </c>
    </row>
    <row r="4806" spans="2:43" x14ac:dyDescent="0.3">
      <c r="B4806" s="37">
        <v>46172</v>
      </c>
      <c r="C4806" t="s">
        <v>6222</v>
      </c>
      <c r="D4806" t="s">
        <v>33500</v>
      </c>
      <c r="E4806" t="s">
        <v>33501</v>
      </c>
      <c r="F4806" t="s">
        <v>33502</v>
      </c>
      <c r="G4806" t="s">
        <v>33503</v>
      </c>
      <c r="H4806" t="s">
        <v>33504</v>
      </c>
      <c r="I4806" t="s">
        <v>46</v>
      </c>
      <c r="J4806" t="s">
        <v>11667</v>
      </c>
      <c r="K4806" t="s">
        <v>33505</v>
      </c>
      <c r="L4806" t="s">
        <v>33502</v>
      </c>
      <c r="M4806" t="s">
        <v>33506</v>
      </c>
      <c r="N4806" t="s">
        <v>19410</v>
      </c>
      <c r="O4806" t="s">
        <v>19380</v>
      </c>
      <c r="P4806" t="s">
        <v>43</v>
      </c>
      <c r="Q4806" t="s">
        <v>33507</v>
      </c>
      <c r="R4806" s="26">
        <v>2</v>
      </c>
      <c r="S4806" s="23">
        <v>369133940000</v>
      </c>
      <c r="T4806" t="s">
        <v>37</v>
      </c>
      <c r="U4806" t="s">
        <v>6232</v>
      </c>
      <c r="V4806" s="39">
        <v>46162</v>
      </c>
      <c r="W4806" s="41">
        <v>25</v>
      </c>
      <c r="X4806" s="26" t="s">
        <v>25685</v>
      </c>
      <c r="Z4806">
        <v>11.34</v>
      </c>
      <c r="AE4806" s="41">
        <v>11.34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 s="30">
        <f t="shared" si="472"/>
        <v>1</v>
      </c>
      <c r="AL4806" s="45">
        <v>3</v>
      </c>
      <c r="AM4806" s="32">
        <f t="shared" si="471"/>
        <v>2</v>
      </c>
      <c r="AN4806" s="33" t="str">
        <f t="shared" si="473"/>
        <v>MOROSO</v>
      </c>
      <c r="AO4806" s="33" t="str">
        <f t="shared" si="468"/>
        <v>2meses_pendientes</v>
      </c>
      <c r="AP4806" s="33">
        <f t="shared" si="469"/>
        <v>50</v>
      </c>
      <c r="AQ4806" s="31">
        <f t="shared" si="470"/>
        <v>20</v>
      </c>
    </row>
    <row r="4807" spans="2:43" x14ac:dyDescent="0.3">
      <c r="B4807" s="37">
        <v>46172</v>
      </c>
      <c r="C4807" t="s">
        <v>6222</v>
      </c>
      <c r="D4807" t="s">
        <v>33508</v>
      </c>
      <c r="E4807" t="s">
        <v>33509</v>
      </c>
      <c r="F4807" t="s">
        <v>33510</v>
      </c>
      <c r="G4807" t="s">
        <v>33511</v>
      </c>
      <c r="H4807" t="s">
        <v>33512</v>
      </c>
      <c r="I4807" t="s">
        <v>4559</v>
      </c>
      <c r="J4807" t="s">
        <v>4560</v>
      </c>
      <c r="K4807" t="s">
        <v>12014</v>
      </c>
      <c r="L4807" t="s">
        <v>33510</v>
      </c>
      <c r="M4807" t="s">
        <v>33513</v>
      </c>
      <c r="N4807" t="s">
        <v>19410</v>
      </c>
      <c r="O4807" t="s">
        <v>19380</v>
      </c>
      <c r="P4807" t="s">
        <v>43</v>
      </c>
      <c r="Q4807" t="s">
        <v>33514</v>
      </c>
      <c r="R4807" s="26">
        <v>2</v>
      </c>
      <c r="S4807" s="23">
        <v>364140490000</v>
      </c>
      <c r="T4807" t="s">
        <v>37</v>
      </c>
      <c r="U4807" t="s">
        <v>6232</v>
      </c>
      <c r="V4807" s="39">
        <v>46163</v>
      </c>
      <c r="W4807" s="41">
        <v>37</v>
      </c>
      <c r="X4807" s="26" t="s">
        <v>25685</v>
      </c>
      <c r="Z4807">
        <v>14.2</v>
      </c>
      <c r="AE4807" s="41">
        <v>14.2</v>
      </c>
      <c r="AF4807">
        <v>1</v>
      </c>
      <c r="AG4807">
        <v>0</v>
      </c>
      <c r="AH4807">
        <v>0</v>
      </c>
      <c r="AI4807">
        <v>0</v>
      </c>
      <c r="AJ4807">
        <v>0</v>
      </c>
      <c r="AK4807" s="30">
        <f t="shared" si="472"/>
        <v>1</v>
      </c>
      <c r="AL4807" s="45">
        <v>3</v>
      </c>
      <c r="AM4807" s="32">
        <f t="shared" si="471"/>
        <v>2</v>
      </c>
      <c r="AN4807" s="33" t="str">
        <f t="shared" si="473"/>
        <v>MOROSO</v>
      </c>
      <c r="AO4807" s="33" t="str">
        <f t="shared" si="468"/>
        <v>2meses_pendientes</v>
      </c>
      <c r="AP4807" s="33">
        <f t="shared" si="469"/>
        <v>74</v>
      </c>
      <c r="AQ4807" s="31">
        <f t="shared" si="470"/>
        <v>21</v>
      </c>
    </row>
    <row r="4808" spans="2:43" x14ac:dyDescent="0.3">
      <c r="B4808" s="37">
        <v>46172</v>
      </c>
      <c r="C4808" t="s">
        <v>6222</v>
      </c>
      <c r="D4808" t="s">
        <v>33515</v>
      </c>
      <c r="E4808" t="s">
        <v>33516</v>
      </c>
      <c r="F4808" t="s">
        <v>33517</v>
      </c>
      <c r="G4808" t="s">
        <v>33518</v>
      </c>
      <c r="H4808" t="s">
        <v>33519</v>
      </c>
      <c r="I4808" t="s">
        <v>4365</v>
      </c>
      <c r="J4808" t="s">
        <v>8228</v>
      </c>
      <c r="K4808" t="s">
        <v>8229</v>
      </c>
      <c r="L4808" t="s">
        <v>33517</v>
      </c>
      <c r="M4808" t="s">
        <v>33520</v>
      </c>
      <c r="N4808" t="s">
        <v>19410</v>
      </c>
      <c r="O4808" t="s">
        <v>19380</v>
      </c>
      <c r="P4808" t="s">
        <v>43</v>
      </c>
      <c r="Q4808" t="s">
        <v>33521</v>
      </c>
      <c r="R4808" s="26">
        <v>2</v>
      </c>
      <c r="S4808" s="23">
        <v>361141470000</v>
      </c>
      <c r="T4808" t="s">
        <v>37</v>
      </c>
      <c r="U4808" t="s">
        <v>6232</v>
      </c>
      <c r="V4808" s="39">
        <v>46169</v>
      </c>
      <c r="W4808" s="41">
        <v>25</v>
      </c>
      <c r="X4808" s="26" t="s">
        <v>25685</v>
      </c>
      <c r="AE4808" s="41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 s="30">
        <f t="shared" si="472"/>
        <v>0</v>
      </c>
      <c r="AL4808" s="45">
        <v>3</v>
      </c>
      <c r="AM4808" s="32">
        <f t="shared" si="471"/>
        <v>3</v>
      </c>
      <c r="AN4808" s="33" t="str">
        <f t="shared" si="473"/>
        <v>NPN</v>
      </c>
      <c r="AO4808" s="33" t="str">
        <f t="shared" si="468"/>
        <v>3meses_pendientes</v>
      </c>
      <c r="AP4808" s="33">
        <f t="shared" si="469"/>
        <v>75</v>
      </c>
      <c r="AQ4808" s="31">
        <f t="shared" si="470"/>
        <v>27</v>
      </c>
    </row>
    <row r="4809" spans="2:43" x14ac:dyDescent="0.3">
      <c r="B4809" s="37">
        <v>46172</v>
      </c>
      <c r="C4809" t="s">
        <v>6222</v>
      </c>
      <c r="D4809" t="s">
        <v>33522</v>
      </c>
      <c r="E4809" t="s">
        <v>33523</v>
      </c>
      <c r="F4809" t="s">
        <v>33524</v>
      </c>
      <c r="G4809" t="s">
        <v>33525</v>
      </c>
      <c r="H4809" t="s">
        <v>33526</v>
      </c>
      <c r="I4809" t="s">
        <v>4559</v>
      </c>
      <c r="J4809" t="s">
        <v>4560</v>
      </c>
      <c r="K4809" t="s">
        <v>11696</v>
      </c>
      <c r="L4809" t="s">
        <v>33524</v>
      </c>
      <c r="M4809" t="s">
        <v>33527</v>
      </c>
      <c r="N4809" t="s">
        <v>19410</v>
      </c>
      <c r="O4809" t="s">
        <v>19380</v>
      </c>
      <c r="P4809" t="s">
        <v>43</v>
      </c>
      <c r="Q4809" t="s">
        <v>33528</v>
      </c>
      <c r="R4809" s="26">
        <v>3</v>
      </c>
      <c r="S4809" s="23">
        <v>369145850000</v>
      </c>
      <c r="T4809" t="s">
        <v>37</v>
      </c>
      <c r="U4809" t="s">
        <v>6232</v>
      </c>
      <c r="V4809" s="39">
        <v>46170</v>
      </c>
      <c r="W4809" s="41">
        <v>33</v>
      </c>
      <c r="X4809" s="26" t="s">
        <v>25685</v>
      </c>
      <c r="AE4809" s="41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 s="30">
        <f t="shared" si="472"/>
        <v>0</v>
      </c>
      <c r="AL4809" s="45">
        <v>3</v>
      </c>
      <c r="AM4809" s="32">
        <f t="shared" si="471"/>
        <v>3</v>
      </c>
      <c r="AN4809" s="33" t="str">
        <f t="shared" si="473"/>
        <v>NPN</v>
      </c>
      <c r="AO4809" s="33" t="str">
        <f t="shared" si="468"/>
        <v>3meses_pendientes</v>
      </c>
      <c r="AP4809" s="33">
        <f t="shared" si="469"/>
        <v>99</v>
      </c>
      <c r="AQ4809" s="31">
        <f t="shared" si="470"/>
        <v>28</v>
      </c>
    </row>
    <row r="4810" spans="2:43" x14ac:dyDescent="0.3">
      <c r="B4810" s="37">
        <v>46172</v>
      </c>
      <c r="C4810" t="s">
        <v>6222</v>
      </c>
      <c r="D4810" t="s">
        <v>33529</v>
      </c>
      <c r="E4810" t="s">
        <v>33530</v>
      </c>
      <c r="F4810" t="s">
        <v>33531</v>
      </c>
      <c r="G4810" t="s">
        <v>33532</v>
      </c>
      <c r="H4810" t="s">
        <v>33533</v>
      </c>
      <c r="I4810" t="s">
        <v>4559</v>
      </c>
      <c r="J4810" t="s">
        <v>11541</v>
      </c>
      <c r="K4810" t="s">
        <v>18927</v>
      </c>
      <c r="L4810" t="s">
        <v>33531</v>
      </c>
      <c r="M4810" t="s">
        <v>33532</v>
      </c>
      <c r="N4810" t="s">
        <v>19410</v>
      </c>
      <c r="O4810" t="s">
        <v>19380</v>
      </c>
      <c r="P4810" t="s">
        <v>43</v>
      </c>
      <c r="Q4810" t="s">
        <v>33534</v>
      </c>
      <c r="R4810" s="26">
        <v>2</v>
      </c>
      <c r="S4810" s="23">
        <v>362147190000</v>
      </c>
      <c r="T4810" t="s">
        <v>37</v>
      </c>
      <c r="U4810" t="s">
        <v>6232</v>
      </c>
      <c r="V4810" s="39">
        <v>46171</v>
      </c>
      <c r="W4810" s="41">
        <v>25</v>
      </c>
      <c r="X4810" s="26" t="s">
        <v>25685</v>
      </c>
      <c r="AE4810" s="41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 s="30">
        <f t="shared" si="472"/>
        <v>0</v>
      </c>
      <c r="AL4810" s="45">
        <v>3</v>
      </c>
      <c r="AM4810" s="32">
        <f t="shared" si="471"/>
        <v>3</v>
      </c>
      <c r="AN4810" s="33" t="str">
        <f t="shared" si="473"/>
        <v>NPN</v>
      </c>
      <c r="AO4810" s="33" t="str">
        <f t="shared" si="468"/>
        <v>3meses_pendientes</v>
      </c>
      <c r="AP4810" s="33">
        <f t="shared" si="469"/>
        <v>75</v>
      </c>
      <c r="AQ4810" s="31">
        <f t="shared" si="470"/>
        <v>29</v>
      </c>
    </row>
    <row r="4811" spans="2:43" x14ac:dyDescent="0.3">
      <c r="B4811" s="37">
        <v>46172</v>
      </c>
      <c r="C4811" t="s">
        <v>6222</v>
      </c>
      <c r="D4811" t="s">
        <v>33535</v>
      </c>
      <c r="E4811" t="s">
        <v>33536</v>
      </c>
      <c r="F4811" t="s">
        <v>33537</v>
      </c>
      <c r="G4811" t="s">
        <v>33538</v>
      </c>
      <c r="H4811" t="s">
        <v>33539</v>
      </c>
      <c r="I4811" t="s">
        <v>46</v>
      </c>
      <c r="J4811" t="s">
        <v>6771</v>
      </c>
      <c r="K4811" t="s">
        <v>6772</v>
      </c>
      <c r="L4811" t="s">
        <v>33540</v>
      </c>
      <c r="M4811" t="s">
        <v>33541</v>
      </c>
      <c r="N4811" t="s">
        <v>19410</v>
      </c>
      <c r="O4811" t="s">
        <v>19380</v>
      </c>
      <c r="P4811" t="s">
        <v>43</v>
      </c>
      <c r="Q4811" t="s">
        <v>33542</v>
      </c>
      <c r="R4811" s="26">
        <v>3</v>
      </c>
      <c r="S4811" s="23">
        <v>369146940000</v>
      </c>
      <c r="T4811" t="s">
        <v>37</v>
      </c>
      <c r="U4811" t="s">
        <v>6232</v>
      </c>
      <c r="V4811" s="39">
        <v>46170</v>
      </c>
      <c r="W4811" s="41">
        <v>33</v>
      </c>
      <c r="X4811" s="26" t="s">
        <v>25685</v>
      </c>
      <c r="Z4811">
        <v>4.55</v>
      </c>
      <c r="AE4811" s="41">
        <v>4.55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 s="30">
        <f t="shared" si="472"/>
        <v>1</v>
      </c>
      <c r="AL4811" s="45">
        <v>3</v>
      </c>
      <c r="AM4811" s="32">
        <f t="shared" si="471"/>
        <v>2</v>
      </c>
      <c r="AN4811" s="33" t="str">
        <f t="shared" si="473"/>
        <v>MOROSO</v>
      </c>
      <c r="AO4811" s="33" t="str">
        <f t="shared" si="468"/>
        <v>2meses_pendientes</v>
      </c>
      <c r="AP4811" s="33">
        <f t="shared" si="469"/>
        <v>66</v>
      </c>
      <c r="AQ4811" s="31">
        <f t="shared" si="470"/>
        <v>28</v>
      </c>
    </row>
    <row r="4812" spans="2:43" x14ac:dyDescent="0.3">
      <c r="B4812" s="37">
        <v>46172</v>
      </c>
      <c r="C4812" t="s">
        <v>6222</v>
      </c>
      <c r="D4812" t="s">
        <v>33543</v>
      </c>
      <c r="E4812" t="s">
        <v>33544</v>
      </c>
      <c r="F4812" t="s">
        <v>33545</v>
      </c>
      <c r="G4812" t="s">
        <v>33546</v>
      </c>
      <c r="H4812" t="s">
        <v>33547</v>
      </c>
      <c r="I4812" t="s">
        <v>4559</v>
      </c>
      <c r="J4812" t="s">
        <v>11541</v>
      </c>
      <c r="K4812" t="s">
        <v>18927</v>
      </c>
      <c r="L4812" t="s">
        <v>33548</v>
      </c>
      <c r="M4812" t="s">
        <v>33549</v>
      </c>
      <c r="N4812" t="s">
        <v>19410</v>
      </c>
      <c r="O4812" t="s">
        <v>19380</v>
      </c>
      <c r="P4812" t="s">
        <v>43</v>
      </c>
      <c r="Q4812" t="s">
        <v>33550</v>
      </c>
      <c r="R4812" s="26">
        <v>3</v>
      </c>
      <c r="S4812" s="23">
        <v>364149000000</v>
      </c>
      <c r="T4812" t="s">
        <v>37</v>
      </c>
      <c r="U4812" t="s">
        <v>6232</v>
      </c>
      <c r="V4812" s="39">
        <v>46172</v>
      </c>
      <c r="W4812" s="41">
        <v>47.25</v>
      </c>
      <c r="X4812" s="26" t="s">
        <v>25685</v>
      </c>
      <c r="AA4812">
        <v>53.52</v>
      </c>
      <c r="AE4812" s="41">
        <v>53.52</v>
      </c>
      <c r="AF4812">
        <v>0</v>
      </c>
      <c r="AG4812">
        <v>1</v>
      </c>
      <c r="AH4812">
        <v>0</v>
      </c>
      <c r="AI4812">
        <v>0</v>
      </c>
      <c r="AJ4812">
        <v>0</v>
      </c>
      <c r="AK4812" s="30">
        <f t="shared" si="472"/>
        <v>1</v>
      </c>
      <c r="AL4812" s="45">
        <v>3</v>
      </c>
      <c r="AM4812" s="32">
        <f t="shared" si="471"/>
        <v>2</v>
      </c>
      <c r="AN4812" s="33" t="str">
        <f t="shared" si="473"/>
        <v>MOROSO</v>
      </c>
      <c r="AO4812" s="33" t="str">
        <f t="shared" si="468"/>
        <v>2meses_pendientes</v>
      </c>
      <c r="AP4812" s="33">
        <f t="shared" si="469"/>
        <v>94.5</v>
      </c>
      <c r="AQ4812" s="31">
        <f t="shared" si="470"/>
        <v>30</v>
      </c>
    </row>
    <row r="4813" spans="2:43" x14ac:dyDescent="0.3">
      <c r="B4813" s="37">
        <v>46171</v>
      </c>
      <c r="C4813" t="s">
        <v>6222</v>
      </c>
      <c r="D4813" t="s">
        <v>33551</v>
      </c>
      <c r="E4813" t="s">
        <v>33552</v>
      </c>
      <c r="F4813" t="s">
        <v>1412</v>
      </c>
      <c r="G4813" t="s">
        <v>33553</v>
      </c>
      <c r="H4813" t="s">
        <v>33554</v>
      </c>
      <c r="I4813" t="s">
        <v>4559</v>
      </c>
      <c r="J4813" t="s">
        <v>1713</v>
      </c>
      <c r="K4813" t="s">
        <v>33555</v>
      </c>
      <c r="L4813" t="s">
        <v>33556</v>
      </c>
      <c r="M4813" t="s">
        <v>33557</v>
      </c>
      <c r="N4813" t="s">
        <v>7011</v>
      </c>
      <c r="O4813" t="s">
        <v>19380</v>
      </c>
      <c r="P4813" t="s">
        <v>43</v>
      </c>
      <c r="Q4813" t="s">
        <v>33558</v>
      </c>
      <c r="R4813" s="26">
        <v>3</v>
      </c>
      <c r="S4813" s="23">
        <v>367149490000</v>
      </c>
      <c r="T4813" t="s">
        <v>37</v>
      </c>
      <c r="U4813" t="s">
        <v>6232</v>
      </c>
      <c r="V4813" s="39">
        <v>46172</v>
      </c>
      <c r="W4813" s="41">
        <v>26</v>
      </c>
      <c r="X4813" s="26" t="s">
        <v>25685</v>
      </c>
      <c r="AE4813" s="41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 s="30">
        <f t="shared" si="472"/>
        <v>0</v>
      </c>
      <c r="AL4813" s="45">
        <v>3</v>
      </c>
      <c r="AM4813" s="32">
        <f t="shared" si="471"/>
        <v>3</v>
      </c>
      <c r="AN4813" s="33" t="str">
        <f t="shared" si="473"/>
        <v>NPN</v>
      </c>
      <c r="AO4813" s="33" t="str">
        <f t="shared" si="468"/>
        <v>3meses_pendientes</v>
      </c>
      <c r="AP4813" s="33">
        <f t="shared" si="469"/>
        <v>78</v>
      </c>
      <c r="AQ4813" s="31">
        <f t="shared" si="470"/>
        <v>30</v>
      </c>
    </row>
    <row r="4814" spans="2:43" x14ac:dyDescent="0.3">
      <c r="B4814" s="37">
        <v>46171</v>
      </c>
      <c r="C4814" t="s">
        <v>6222</v>
      </c>
      <c r="D4814" t="s">
        <v>33559</v>
      </c>
      <c r="E4814" t="s">
        <v>33560</v>
      </c>
      <c r="F4814" t="s">
        <v>1412</v>
      </c>
      <c r="G4814" t="s">
        <v>33561</v>
      </c>
      <c r="H4814" t="s">
        <v>33562</v>
      </c>
      <c r="I4814" t="s">
        <v>4559</v>
      </c>
      <c r="J4814" t="s">
        <v>11541</v>
      </c>
      <c r="K4814" t="s">
        <v>18927</v>
      </c>
      <c r="L4814" t="s">
        <v>33563</v>
      </c>
      <c r="M4814" t="s">
        <v>33564</v>
      </c>
      <c r="N4814" t="s">
        <v>7011</v>
      </c>
      <c r="O4814" t="s">
        <v>19380</v>
      </c>
      <c r="P4814" t="s">
        <v>43</v>
      </c>
      <c r="Q4814" t="s">
        <v>33565</v>
      </c>
      <c r="R4814" s="26">
        <v>2</v>
      </c>
      <c r="S4814" s="23">
        <v>363131330000</v>
      </c>
      <c r="T4814" t="s">
        <v>37</v>
      </c>
      <c r="U4814" t="s">
        <v>6232</v>
      </c>
      <c r="V4814" s="39">
        <v>46156</v>
      </c>
      <c r="W4814" s="41">
        <v>25</v>
      </c>
      <c r="X4814" s="26" t="s">
        <v>25685</v>
      </c>
      <c r="Z4814">
        <v>16.559999999999999</v>
      </c>
      <c r="AA4814">
        <v>27.02</v>
      </c>
      <c r="AE4814" s="41">
        <v>43.58</v>
      </c>
      <c r="AF4814">
        <v>1</v>
      </c>
      <c r="AG4814">
        <v>1</v>
      </c>
      <c r="AH4814">
        <v>0</v>
      </c>
      <c r="AI4814">
        <v>0</v>
      </c>
      <c r="AJ4814">
        <v>0</v>
      </c>
      <c r="AK4814" s="30">
        <f t="shared" si="472"/>
        <v>2</v>
      </c>
      <c r="AL4814" s="45">
        <v>3</v>
      </c>
      <c r="AM4814" s="32">
        <f t="shared" si="471"/>
        <v>1</v>
      </c>
      <c r="AN4814" s="33" t="str">
        <f t="shared" si="473"/>
        <v>MOROSO</v>
      </c>
      <c r="AO4814" s="33" t="str">
        <f t="shared" si="468"/>
        <v>1meses_pendientes</v>
      </c>
      <c r="AP4814" s="33">
        <f t="shared" si="469"/>
        <v>25</v>
      </c>
      <c r="AQ4814" s="31">
        <f t="shared" si="470"/>
        <v>14</v>
      </c>
    </row>
    <row r="4815" spans="2:43" x14ac:dyDescent="0.3">
      <c r="B4815" s="37">
        <v>46171</v>
      </c>
      <c r="C4815" t="s">
        <v>6222</v>
      </c>
      <c r="D4815" t="s">
        <v>33566</v>
      </c>
      <c r="E4815" t="s">
        <v>33567</v>
      </c>
      <c r="F4815" t="s">
        <v>9451</v>
      </c>
      <c r="G4815" t="s">
        <v>33568</v>
      </c>
      <c r="H4815" t="s">
        <v>33569</v>
      </c>
      <c r="I4815" t="s">
        <v>4559</v>
      </c>
      <c r="J4815" t="s">
        <v>1713</v>
      </c>
      <c r="K4815" t="s">
        <v>33555</v>
      </c>
      <c r="L4815" t="s">
        <v>33570</v>
      </c>
      <c r="M4815" t="s">
        <v>33571</v>
      </c>
      <c r="N4815" t="s">
        <v>7011</v>
      </c>
      <c r="O4815" t="s">
        <v>19380</v>
      </c>
      <c r="P4815" t="s">
        <v>43</v>
      </c>
      <c r="Q4815" t="s">
        <v>33572</v>
      </c>
      <c r="R4815" s="26">
        <v>2</v>
      </c>
      <c r="S4815" s="23">
        <v>367146390000</v>
      </c>
      <c r="T4815" t="s">
        <v>37</v>
      </c>
      <c r="U4815" t="s">
        <v>6232</v>
      </c>
      <c r="V4815" s="39">
        <v>46170</v>
      </c>
      <c r="W4815" s="41">
        <v>22</v>
      </c>
      <c r="X4815" s="26" t="s">
        <v>25685</v>
      </c>
      <c r="Z4815">
        <v>3.86</v>
      </c>
      <c r="AE4815" s="41">
        <v>3.86</v>
      </c>
      <c r="AF4815">
        <v>1</v>
      </c>
      <c r="AG4815">
        <v>0</v>
      </c>
      <c r="AH4815">
        <v>0</v>
      </c>
      <c r="AI4815">
        <v>0</v>
      </c>
      <c r="AJ4815">
        <v>0</v>
      </c>
      <c r="AK4815" s="30">
        <f t="shared" si="472"/>
        <v>1</v>
      </c>
      <c r="AL4815" s="45">
        <v>3</v>
      </c>
      <c r="AM4815" s="32">
        <f t="shared" si="471"/>
        <v>2</v>
      </c>
      <c r="AN4815" s="33" t="str">
        <f t="shared" si="473"/>
        <v>MOROSO</v>
      </c>
      <c r="AO4815" s="33" t="str">
        <f t="shared" si="468"/>
        <v>2meses_pendientes</v>
      </c>
      <c r="AP4815" s="33">
        <f t="shared" si="469"/>
        <v>44</v>
      </c>
      <c r="AQ4815" s="31">
        <f t="shared" si="470"/>
        <v>28</v>
      </c>
    </row>
    <row r="4816" spans="2:43" x14ac:dyDescent="0.3">
      <c r="B4816" s="37">
        <v>46171</v>
      </c>
      <c r="C4816" t="s">
        <v>6222</v>
      </c>
      <c r="D4816" t="s">
        <v>33573</v>
      </c>
      <c r="E4816" t="s">
        <v>33574</v>
      </c>
      <c r="F4816" t="s">
        <v>9451</v>
      </c>
      <c r="G4816" t="s">
        <v>33575</v>
      </c>
      <c r="H4816" t="s">
        <v>33576</v>
      </c>
      <c r="I4816" t="s">
        <v>4559</v>
      </c>
      <c r="J4816" t="s">
        <v>4560</v>
      </c>
      <c r="K4816" t="s">
        <v>10904</v>
      </c>
      <c r="L4816" t="s">
        <v>33577</v>
      </c>
      <c r="M4816" t="s">
        <v>33578</v>
      </c>
      <c r="N4816" t="s">
        <v>7011</v>
      </c>
      <c r="O4816" t="s">
        <v>19380</v>
      </c>
      <c r="P4816" t="s">
        <v>43</v>
      </c>
      <c r="Q4816" t="s">
        <v>33579</v>
      </c>
      <c r="R4816" s="26">
        <v>2</v>
      </c>
      <c r="S4816" s="23">
        <v>367139830000</v>
      </c>
      <c r="T4816" t="s">
        <v>37</v>
      </c>
      <c r="U4816" t="s">
        <v>6232</v>
      </c>
      <c r="V4816" s="39">
        <v>46168</v>
      </c>
      <c r="W4816" s="41">
        <v>22</v>
      </c>
      <c r="X4816" s="26" t="s">
        <v>25685</v>
      </c>
      <c r="Z4816">
        <v>4.6100000000000003</v>
      </c>
      <c r="AE4816" s="41">
        <v>4.6100000000000003</v>
      </c>
      <c r="AF4816">
        <v>1</v>
      </c>
      <c r="AG4816">
        <v>0</v>
      </c>
      <c r="AH4816">
        <v>0</v>
      </c>
      <c r="AI4816">
        <v>0</v>
      </c>
      <c r="AJ4816">
        <v>0</v>
      </c>
      <c r="AK4816" s="30">
        <f t="shared" si="472"/>
        <v>1</v>
      </c>
      <c r="AL4816" s="45">
        <v>3</v>
      </c>
      <c r="AM4816" s="32">
        <f t="shared" si="471"/>
        <v>2</v>
      </c>
      <c r="AN4816" s="33" t="str">
        <f t="shared" si="473"/>
        <v>MOROSO</v>
      </c>
      <c r="AO4816" s="33" t="str">
        <f t="shared" si="468"/>
        <v>2meses_pendientes</v>
      </c>
      <c r="AP4816" s="33">
        <f t="shared" si="469"/>
        <v>44</v>
      </c>
      <c r="AQ4816" s="31">
        <f t="shared" si="470"/>
        <v>26</v>
      </c>
    </row>
    <row r="4817" spans="2:43" x14ac:dyDescent="0.3">
      <c r="B4817" s="37">
        <v>46171</v>
      </c>
      <c r="C4817" t="s">
        <v>6222</v>
      </c>
      <c r="D4817" t="s">
        <v>33580</v>
      </c>
      <c r="E4817" t="s">
        <v>33581</v>
      </c>
      <c r="F4817" t="s">
        <v>9451</v>
      </c>
      <c r="G4817" t="s">
        <v>33582</v>
      </c>
      <c r="H4817" t="s">
        <v>33583</v>
      </c>
      <c r="I4817" t="s">
        <v>4559</v>
      </c>
      <c r="J4817" t="s">
        <v>11514</v>
      </c>
      <c r="K4817" t="s">
        <v>11636</v>
      </c>
      <c r="L4817" t="s">
        <v>33584</v>
      </c>
      <c r="M4817" t="s">
        <v>33585</v>
      </c>
      <c r="N4817" t="s">
        <v>7011</v>
      </c>
      <c r="O4817" t="s">
        <v>19380</v>
      </c>
      <c r="P4817" t="s">
        <v>43</v>
      </c>
      <c r="Q4817" t="s">
        <v>33586</v>
      </c>
      <c r="R4817" s="26">
        <v>2</v>
      </c>
      <c r="S4817" s="23">
        <v>365129550000</v>
      </c>
      <c r="T4817" t="s">
        <v>37</v>
      </c>
      <c r="U4817" t="s">
        <v>6232</v>
      </c>
      <c r="V4817" s="39">
        <v>46154</v>
      </c>
      <c r="W4817" s="41">
        <v>25</v>
      </c>
      <c r="X4817" s="26" t="s">
        <v>25685</v>
      </c>
      <c r="Z4817">
        <v>17.440000000000001</v>
      </c>
      <c r="AE4817" s="41">
        <v>17.440000000000001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 s="30">
        <f t="shared" si="472"/>
        <v>1</v>
      </c>
      <c r="AL4817" s="45">
        <v>3</v>
      </c>
      <c r="AM4817" s="32">
        <f t="shared" si="471"/>
        <v>2</v>
      </c>
      <c r="AN4817" s="33" t="str">
        <f t="shared" si="473"/>
        <v>MOROSO</v>
      </c>
      <c r="AO4817" s="33" t="str">
        <f t="shared" si="468"/>
        <v>2meses_pendientes</v>
      </c>
      <c r="AP4817" s="33">
        <f t="shared" si="469"/>
        <v>50</v>
      </c>
      <c r="AQ4817" s="31">
        <f t="shared" si="470"/>
        <v>12</v>
      </c>
    </row>
    <row r="4818" spans="2:43" x14ac:dyDescent="0.3">
      <c r="B4818" s="37">
        <v>46171</v>
      </c>
      <c r="C4818" t="s">
        <v>6222</v>
      </c>
      <c r="D4818" t="s">
        <v>33587</v>
      </c>
      <c r="E4818" t="s">
        <v>33588</v>
      </c>
      <c r="F4818" t="s">
        <v>1398</v>
      </c>
      <c r="G4818" t="s">
        <v>33589</v>
      </c>
      <c r="H4818" t="s">
        <v>33590</v>
      </c>
      <c r="I4818" t="s">
        <v>4559</v>
      </c>
      <c r="J4818" t="s">
        <v>4560</v>
      </c>
      <c r="K4818" t="s">
        <v>6860</v>
      </c>
      <c r="L4818" t="s">
        <v>33591</v>
      </c>
      <c r="M4818" t="s">
        <v>33592</v>
      </c>
      <c r="N4818" t="s">
        <v>7011</v>
      </c>
      <c r="O4818" t="s">
        <v>19380</v>
      </c>
      <c r="P4818" t="s">
        <v>43</v>
      </c>
      <c r="Q4818" t="s">
        <v>33593</v>
      </c>
      <c r="R4818" s="26">
        <v>2</v>
      </c>
      <c r="S4818" s="23">
        <v>365131130000</v>
      </c>
      <c r="T4818" t="s">
        <v>37</v>
      </c>
      <c r="U4818" t="s">
        <v>6232</v>
      </c>
      <c r="V4818" s="39">
        <v>46155</v>
      </c>
      <c r="W4818" s="41">
        <v>25</v>
      </c>
      <c r="X4818" s="26" t="s">
        <v>25685</v>
      </c>
      <c r="AE4818" s="41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 s="30">
        <f t="shared" si="472"/>
        <v>0</v>
      </c>
      <c r="AL4818" s="45">
        <v>3</v>
      </c>
      <c r="AM4818" s="32">
        <f t="shared" si="471"/>
        <v>3</v>
      </c>
      <c r="AN4818" s="33" t="str">
        <f t="shared" si="473"/>
        <v>NPN</v>
      </c>
      <c r="AO4818" s="33" t="str">
        <f t="shared" si="468"/>
        <v>3meses_pendientes</v>
      </c>
      <c r="AP4818" s="33">
        <f t="shared" si="469"/>
        <v>75</v>
      </c>
      <c r="AQ4818" s="31">
        <f t="shared" si="470"/>
        <v>13</v>
      </c>
    </row>
    <row r="4819" spans="2:43" x14ac:dyDescent="0.3">
      <c r="B4819" s="37">
        <v>46157</v>
      </c>
      <c r="C4819" t="s">
        <v>7579</v>
      </c>
      <c r="D4819" t="s">
        <v>33594</v>
      </c>
      <c r="E4819" t="s">
        <v>33595</v>
      </c>
      <c r="F4819" t="s">
        <v>33596</v>
      </c>
      <c r="G4819" t="s">
        <v>33597</v>
      </c>
      <c r="H4819" t="s">
        <v>33598</v>
      </c>
      <c r="I4819" t="s">
        <v>46</v>
      </c>
      <c r="J4819" t="s">
        <v>6771</v>
      </c>
      <c r="K4819" t="s">
        <v>7972</v>
      </c>
      <c r="L4819" t="s">
        <v>33596</v>
      </c>
      <c r="M4819" t="s">
        <v>33599</v>
      </c>
      <c r="N4819" t="s">
        <v>7587</v>
      </c>
      <c r="O4819" t="s">
        <v>7588</v>
      </c>
      <c r="P4819" t="s">
        <v>7589</v>
      </c>
      <c r="Q4819" t="s">
        <v>33600</v>
      </c>
      <c r="R4819" s="26">
        <v>3</v>
      </c>
      <c r="S4819" s="23">
        <v>368127590000</v>
      </c>
      <c r="T4819" t="s">
        <v>37</v>
      </c>
      <c r="U4819" t="s">
        <v>5240</v>
      </c>
      <c r="V4819" s="39">
        <v>46149</v>
      </c>
      <c r="W4819" s="41">
        <v>29.57</v>
      </c>
      <c r="X4819" s="26" t="s">
        <v>25685</v>
      </c>
      <c r="Z4819">
        <v>61.8</v>
      </c>
      <c r="AE4819" s="41">
        <v>61.8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 s="30">
        <f t="shared" si="472"/>
        <v>1</v>
      </c>
      <c r="AL4819" s="45">
        <v>3</v>
      </c>
      <c r="AM4819" s="32">
        <f t="shared" si="471"/>
        <v>2</v>
      </c>
      <c r="AN4819" s="33" t="str">
        <f t="shared" si="473"/>
        <v>MOROSO</v>
      </c>
      <c r="AO4819" s="33" t="str">
        <f t="shared" si="468"/>
        <v>2meses_pendientes</v>
      </c>
      <c r="AP4819" s="33">
        <f t="shared" si="469"/>
        <v>59.14</v>
      </c>
      <c r="AQ4819" s="31">
        <f t="shared" si="470"/>
        <v>7</v>
      </c>
    </row>
    <row r="4820" spans="2:43" x14ac:dyDescent="0.3">
      <c r="B4820" s="37">
        <v>46135</v>
      </c>
      <c r="C4820" t="s">
        <v>7579</v>
      </c>
      <c r="D4820" t="s">
        <v>33601</v>
      </c>
      <c r="E4820" t="s">
        <v>33602</v>
      </c>
      <c r="F4820" t="s">
        <v>33603</v>
      </c>
      <c r="G4820" t="s">
        <v>33604</v>
      </c>
      <c r="H4820" t="s">
        <v>33605</v>
      </c>
      <c r="I4820" t="s">
        <v>38</v>
      </c>
      <c r="J4820" t="s">
        <v>38</v>
      </c>
      <c r="K4820" t="s">
        <v>1713</v>
      </c>
      <c r="L4820" t="s">
        <v>33603</v>
      </c>
      <c r="M4820" t="s">
        <v>33606</v>
      </c>
      <c r="N4820" t="s">
        <v>20076</v>
      </c>
      <c r="O4820" t="s">
        <v>7588</v>
      </c>
      <c r="P4820" t="s">
        <v>7589</v>
      </c>
      <c r="Q4820" t="s">
        <v>33607</v>
      </c>
      <c r="R4820" s="26">
        <v>2</v>
      </c>
      <c r="S4820" s="23">
        <v>366115040000</v>
      </c>
      <c r="T4820" t="s">
        <v>37</v>
      </c>
      <c r="U4820" t="s">
        <v>5240</v>
      </c>
      <c r="V4820" s="39">
        <v>46144</v>
      </c>
      <c r="W4820" s="41">
        <v>30</v>
      </c>
      <c r="X4820" s="26" t="s">
        <v>25685</v>
      </c>
      <c r="Y4820">
        <v>30.45</v>
      </c>
      <c r="Z4820">
        <v>30.5</v>
      </c>
      <c r="AE4820" s="41">
        <v>60.95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 s="30">
        <f t="shared" si="472"/>
        <v>1</v>
      </c>
      <c r="AL4820" s="45">
        <v>3</v>
      </c>
      <c r="AM4820" s="32">
        <f t="shared" si="471"/>
        <v>2</v>
      </c>
      <c r="AN4820" s="33" t="str">
        <f t="shared" si="473"/>
        <v>MOROSO</v>
      </c>
      <c r="AO4820" s="33" t="str">
        <f t="shared" si="468"/>
        <v>2meses_pendientes</v>
      </c>
      <c r="AP4820" s="33">
        <f t="shared" si="469"/>
        <v>60</v>
      </c>
      <c r="AQ4820" s="31">
        <f t="shared" si="470"/>
        <v>2</v>
      </c>
    </row>
    <row r="4821" spans="2:43" x14ac:dyDescent="0.3">
      <c r="B4821" s="37">
        <v>46142</v>
      </c>
      <c r="C4821" t="s">
        <v>7579</v>
      </c>
      <c r="D4821" t="s">
        <v>33601</v>
      </c>
      <c r="E4821" t="s">
        <v>33602</v>
      </c>
      <c r="F4821" t="s">
        <v>33603</v>
      </c>
      <c r="G4821" t="s">
        <v>33608</v>
      </c>
      <c r="H4821" t="s">
        <v>33609</v>
      </c>
      <c r="I4821" t="s">
        <v>38</v>
      </c>
      <c r="J4821" t="s">
        <v>38</v>
      </c>
      <c r="K4821" t="s">
        <v>1480</v>
      </c>
      <c r="L4821" t="s">
        <v>33603</v>
      </c>
      <c r="M4821" t="s">
        <v>33610</v>
      </c>
      <c r="N4821" t="s">
        <v>20076</v>
      </c>
      <c r="O4821" t="s">
        <v>7588</v>
      </c>
      <c r="P4821" t="s">
        <v>7589</v>
      </c>
      <c r="Q4821" t="s">
        <v>33611</v>
      </c>
      <c r="R4821" s="26">
        <v>3</v>
      </c>
      <c r="S4821" s="23">
        <v>367122380000</v>
      </c>
      <c r="T4821" t="s">
        <v>37</v>
      </c>
      <c r="U4821" t="s">
        <v>5240</v>
      </c>
      <c r="V4821" s="39">
        <v>46144</v>
      </c>
      <c r="W4821" s="41">
        <v>39</v>
      </c>
      <c r="X4821" s="26" t="s">
        <v>25685</v>
      </c>
      <c r="Y4821">
        <v>64.25</v>
      </c>
      <c r="AE4821" s="41">
        <v>64.25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 s="30">
        <f t="shared" si="472"/>
        <v>0</v>
      </c>
      <c r="AL4821" s="45">
        <v>3</v>
      </c>
      <c r="AM4821" s="32">
        <f t="shared" si="471"/>
        <v>3</v>
      </c>
      <c r="AN4821" s="33" t="str">
        <f t="shared" si="473"/>
        <v>NPN</v>
      </c>
      <c r="AO4821" s="33" t="str">
        <f t="shared" si="468"/>
        <v>3meses_pendientes</v>
      </c>
      <c r="AP4821" s="33">
        <f t="shared" si="469"/>
        <v>117</v>
      </c>
      <c r="AQ4821" s="31">
        <f t="shared" si="470"/>
        <v>2</v>
      </c>
    </row>
    <row r="4822" spans="2:43" x14ac:dyDescent="0.3">
      <c r="B4822" s="37">
        <v>46144</v>
      </c>
      <c r="C4822" t="s">
        <v>7579</v>
      </c>
      <c r="D4822" t="s">
        <v>33612</v>
      </c>
      <c r="E4822" t="s">
        <v>33613</v>
      </c>
      <c r="F4822" t="s">
        <v>33614</v>
      </c>
      <c r="G4822" t="s">
        <v>33615</v>
      </c>
      <c r="H4822" t="s">
        <v>33616</v>
      </c>
      <c r="I4822" t="s">
        <v>6217</v>
      </c>
      <c r="J4822" t="s">
        <v>8428</v>
      </c>
      <c r="K4822" t="s">
        <v>8429</v>
      </c>
      <c r="L4822" t="s">
        <v>33614</v>
      </c>
      <c r="M4822" t="s">
        <v>33617</v>
      </c>
      <c r="N4822" t="s">
        <v>20084</v>
      </c>
      <c r="O4822" t="s">
        <v>7588</v>
      </c>
      <c r="P4822" t="s">
        <v>7589</v>
      </c>
      <c r="Q4822" t="s">
        <v>33618</v>
      </c>
      <c r="R4822" s="26">
        <v>3</v>
      </c>
      <c r="S4822" s="23">
        <v>363123490000</v>
      </c>
      <c r="T4822" t="s">
        <v>37</v>
      </c>
      <c r="U4822" t="s">
        <v>5240</v>
      </c>
      <c r="V4822" s="39">
        <v>46146</v>
      </c>
      <c r="W4822" s="41">
        <v>52</v>
      </c>
      <c r="X4822" s="26" t="s">
        <v>25685</v>
      </c>
      <c r="Y4822">
        <v>55.32</v>
      </c>
      <c r="Z4822">
        <v>55.32</v>
      </c>
      <c r="AE4822" s="41">
        <v>110.64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 s="30">
        <f t="shared" si="472"/>
        <v>1</v>
      </c>
      <c r="AL4822" s="45">
        <v>3</v>
      </c>
      <c r="AM4822" s="32">
        <f t="shared" si="471"/>
        <v>2</v>
      </c>
      <c r="AN4822" s="33" t="str">
        <f t="shared" si="473"/>
        <v>MOROSO</v>
      </c>
      <c r="AO4822" s="33" t="str">
        <f t="shared" si="468"/>
        <v>2meses_pendientes</v>
      </c>
      <c r="AP4822" s="33">
        <f t="shared" si="469"/>
        <v>104</v>
      </c>
      <c r="AQ4822" s="31">
        <f t="shared" si="470"/>
        <v>4</v>
      </c>
    </row>
    <row r="4823" spans="2:43" x14ac:dyDescent="0.3">
      <c r="B4823" s="37">
        <v>46157</v>
      </c>
      <c r="C4823" t="s">
        <v>7579</v>
      </c>
      <c r="D4823" t="s">
        <v>33619</v>
      </c>
      <c r="E4823" t="s">
        <v>33620</v>
      </c>
      <c r="F4823" t="s">
        <v>33621</v>
      </c>
      <c r="G4823" t="s">
        <v>33622</v>
      </c>
      <c r="H4823" t="s">
        <v>33623</v>
      </c>
      <c r="I4823" t="s">
        <v>38</v>
      </c>
      <c r="J4823" t="s">
        <v>44</v>
      </c>
      <c r="K4823" t="s">
        <v>45</v>
      </c>
      <c r="L4823" t="s">
        <v>33621</v>
      </c>
      <c r="M4823" t="s">
        <v>33624</v>
      </c>
      <c r="N4823" t="s">
        <v>7612</v>
      </c>
      <c r="O4823" t="s">
        <v>7588</v>
      </c>
      <c r="P4823" t="s">
        <v>7589</v>
      </c>
      <c r="Q4823" t="s">
        <v>33625</v>
      </c>
      <c r="R4823" s="26">
        <v>2</v>
      </c>
      <c r="S4823" s="23">
        <v>364133330000</v>
      </c>
      <c r="T4823" t="s">
        <v>37</v>
      </c>
      <c r="U4823" t="s">
        <v>5240</v>
      </c>
      <c r="V4823" s="39">
        <v>46156</v>
      </c>
      <c r="W4823" s="41">
        <v>30</v>
      </c>
      <c r="X4823" s="26" t="s">
        <v>25685</v>
      </c>
      <c r="Y4823">
        <v>30.44</v>
      </c>
      <c r="Z4823">
        <v>31</v>
      </c>
      <c r="AE4823" s="41">
        <v>61.44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 s="30">
        <f t="shared" si="472"/>
        <v>1</v>
      </c>
      <c r="AL4823" s="45">
        <v>3</v>
      </c>
      <c r="AM4823" s="32">
        <f t="shared" si="471"/>
        <v>2</v>
      </c>
      <c r="AN4823" s="33" t="str">
        <f t="shared" si="473"/>
        <v>MOROSO</v>
      </c>
      <c r="AO4823" s="33" t="str">
        <f t="shared" si="468"/>
        <v>2meses_pendientes</v>
      </c>
      <c r="AP4823" s="33">
        <f t="shared" si="469"/>
        <v>60</v>
      </c>
      <c r="AQ4823" s="31">
        <f t="shared" si="470"/>
        <v>14</v>
      </c>
    </row>
    <row r="4824" spans="2:43" x14ac:dyDescent="0.3">
      <c r="B4824" s="37">
        <v>46157</v>
      </c>
      <c r="C4824" t="s">
        <v>7579</v>
      </c>
      <c r="D4824" t="s">
        <v>33626</v>
      </c>
      <c r="E4824" t="s">
        <v>33627</v>
      </c>
      <c r="F4824" t="s">
        <v>33628</v>
      </c>
      <c r="G4824" t="s">
        <v>33629</v>
      </c>
      <c r="H4824" t="s">
        <v>33630</v>
      </c>
      <c r="I4824" t="s">
        <v>38</v>
      </c>
      <c r="J4824" t="s">
        <v>38</v>
      </c>
      <c r="K4824" t="s">
        <v>1655</v>
      </c>
      <c r="L4824" t="s">
        <v>33628</v>
      </c>
      <c r="M4824" t="s">
        <v>33631</v>
      </c>
      <c r="N4824" t="s">
        <v>7612</v>
      </c>
      <c r="O4824" t="s">
        <v>7588</v>
      </c>
      <c r="P4824" t="s">
        <v>7589</v>
      </c>
      <c r="Q4824" t="s">
        <v>33632</v>
      </c>
      <c r="R4824" s="26">
        <v>3</v>
      </c>
      <c r="S4824" s="23">
        <v>367126260000</v>
      </c>
      <c r="T4824" t="s">
        <v>37</v>
      </c>
      <c r="U4824" t="s">
        <v>5240</v>
      </c>
      <c r="V4824" s="39">
        <v>46153</v>
      </c>
      <c r="W4824" s="41">
        <v>39.5</v>
      </c>
      <c r="X4824" s="26" t="s">
        <v>25685</v>
      </c>
      <c r="Y4824">
        <v>41.21</v>
      </c>
      <c r="Z4824">
        <v>62.16</v>
      </c>
      <c r="AE4824" s="41">
        <v>103.37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 s="30">
        <f t="shared" si="472"/>
        <v>1</v>
      </c>
      <c r="AL4824" s="45">
        <v>3</v>
      </c>
      <c r="AM4824" s="32">
        <f t="shared" si="471"/>
        <v>2</v>
      </c>
      <c r="AN4824" s="33" t="str">
        <f t="shared" si="473"/>
        <v>MOROSO</v>
      </c>
      <c r="AO4824" s="33" t="str">
        <f t="shared" si="468"/>
        <v>2meses_pendientes</v>
      </c>
      <c r="AP4824" s="33">
        <f t="shared" si="469"/>
        <v>79</v>
      </c>
      <c r="AQ4824" s="31">
        <f t="shared" si="470"/>
        <v>11</v>
      </c>
    </row>
    <row r="4825" spans="2:43" x14ac:dyDescent="0.3">
      <c r="B4825" s="37">
        <v>46161</v>
      </c>
      <c r="C4825" t="s">
        <v>7579</v>
      </c>
      <c r="D4825" t="s">
        <v>33633</v>
      </c>
      <c r="E4825" t="s">
        <v>33634</v>
      </c>
      <c r="F4825" t="s">
        <v>33635</v>
      </c>
      <c r="G4825" t="s">
        <v>33636</v>
      </c>
      <c r="H4825" t="s">
        <v>33637</v>
      </c>
      <c r="I4825" t="s">
        <v>38</v>
      </c>
      <c r="J4825" t="s">
        <v>38</v>
      </c>
      <c r="K4825" t="s">
        <v>476</v>
      </c>
      <c r="L4825" t="s">
        <v>33635</v>
      </c>
      <c r="M4825" t="s">
        <v>33638</v>
      </c>
      <c r="N4825" t="s">
        <v>7676</v>
      </c>
      <c r="O4825" t="s">
        <v>7588</v>
      </c>
      <c r="P4825" t="s">
        <v>7589</v>
      </c>
      <c r="Q4825" t="s">
        <v>33639</v>
      </c>
      <c r="R4825" s="26">
        <v>3</v>
      </c>
      <c r="S4825" s="23">
        <v>334024920000</v>
      </c>
      <c r="T4825" t="s">
        <v>37</v>
      </c>
      <c r="U4825" t="s">
        <v>5240</v>
      </c>
      <c r="V4825" s="39">
        <v>46149</v>
      </c>
      <c r="W4825" s="41">
        <v>33</v>
      </c>
      <c r="X4825" s="26" t="s">
        <v>25685</v>
      </c>
      <c r="Y4825">
        <v>102.05</v>
      </c>
      <c r="AA4825">
        <v>72.930000000000007</v>
      </c>
      <c r="AE4825" s="41">
        <v>174.98000000000002</v>
      </c>
      <c r="AF4825">
        <v>0</v>
      </c>
      <c r="AG4825">
        <v>1</v>
      </c>
      <c r="AH4825">
        <v>0</v>
      </c>
      <c r="AI4825">
        <v>0</v>
      </c>
      <c r="AJ4825">
        <v>0</v>
      </c>
      <c r="AK4825" s="30">
        <f t="shared" si="472"/>
        <v>1</v>
      </c>
      <c r="AL4825" s="45">
        <v>3</v>
      </c>
      <c r="AM4825" s="32">
        <f t="shared" si="471"/>
        <v>2</v>
      </c>
      <c r="AN4825" s="33" t="str">
        <f t="shared" si="473"/>
        <v>MOROSO</v>
      </c>
      <c r="AO4825" s="33" t="str">
        <f t="shared" si="468"/>
        <v>2meses_pendientes</v>
      </c>
      <c r="AP4825" s="33">
        <f t="shared" si="469"/>
        <v>66</v>
      </c>
      <c r="AQ4825" s="31">
        <f t="shared" si="470"/>
        <v>7</v>
      </c>
    </row>
    <row r="4826" spans="2:43" x14ac:dyDescent="0.3">
      <c r="B4826" s="37">
        <v>46157</v>
      </c>
      <c r="C4826" t="s">
        <v>7579</v>
      </c>
      <c r="D4826" t="s">
        <v>33640</v>
      </c>
      <c r="E4826" t="s">
        <v>33641</v>
      </c>
      <c r="F4826" t="s">
        <v>33642</v>
      </c>
      <c r="G4826" t="s">
        <v>33643</v>
      </c>
      <c r="H4826" t="s">
        <v>33644</v>
      </c>
      <c r="I4826" t="s">
        <v>7756</v>
      </c>
      <c r="J4826" t="s">
        <v>7756</v>
      </c>
      <c r="K4826" t="s">
        <v>16958</v>
      </c>
      <c r="L4826" t="s">
        <v>33645</v>
      </c>
      <c r="M4826" t="s">
        <v>33646</v>
      </c>
      <c r="N4826" t="s">
        <v>20564</v>
      </c>
      <c r="O4826" t="s">
        <v>7588</v>
      </c>
      <c r="P4826" t="s">
        <v>7589</v>
      </c>
      <c r="Q4826" t="s">
        <v>33647</v>
      </c>
      <c r="R4826" s="26">
        <v>3</v>
      </c>
      <c r="S4826" s="23">
        <v>366134700000</v>
      </c>
      <c r="T4826" t="s">
        <v>37</v>
      </c>
      <c r="U4826" t="s">
        <v>5240</v>
      </c>
      <c r="V4826" s="39">
        <v>46160</v>
      </c>
      <c r="W4826" s="41">
        <v>33</v>
      </c>
      <c r="X4826" s="26" t="s">
        <v>25685</v>
      </c>
      <c r="Z4826">
        <v>34.909999999999997</v>
      </c>
      <c r="AE4826" s="41">
        <v>34.909999999999997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 s="30">
        <f t="shared" si="472"/>
        <v>1</v>
      </c>
      <c r="AL4826" s="45">
        <v>3</v>
      </c>
      <c r="AM4826" s="32">
        <f t="shared" si="471"/>
        <v>2</v>
      </c>
      <c r="AN4826" s="33" t="str">
        <f t="shared" si="473"/>
        <v>MOROSO</v>
      </c>
      <c r="AO4826" s="33" t="str">
        <f t="shared" si="468"/>
        <v>2meses_pendientes</v>
      </c>
      <c r="AP4826" s="33">
        <f t="shared" si="469"/>
        <v>66</v>
      </c>
      <c r="AQ4826" s="31">
        <f t="shared" si="470"/>
        <v>18</v>
      </c>
    </row>
    <row r="4827" spans="2:43" x14ac:dyDescent="0.3">
      <c r="B4827" s="37">
        <v>46168</v>
      </c>
      <c r="C4827" t="s">
        <v>7579</v>
      </c>
      <c r="D4827" t="s">
        <v>33648</v>
      </c>
      <c r="E4827" t="s">
        <v>33649</v>
      </c>
      <c r="F4827" t="s">
        <v>33650</v>
      </c>
      <c r="G4827" t="s">
        <v>33651</v>
      </c>
      <c r="H4827" t="s">
        <v>33652</v>
      </c>
      <c r="I4827" t="s">
        <v>38</v>
      </c>
      <c r="J4827" t="s">
        <v>42</v>
      </c>
      <c r="K4827" t="s">
        <v>3921</v>
      </c>
      <c r="L4827" t="s">
        <v>33650</v>
      </c>
      <c r="M4827" t="s">
        <v>33653</v>
      </c>
      <c r="N4827" t="s">
        <v>20564</v>
      </c>
      <c r="O4827" t="s">
        <v>7588</v>
      </c>
      <c r="P4827" t="s">
        <v>7589</v>
      </c>
      <c r="Q4827" t="s">
        <v>33654</v>
      </c>
      <c r="R4827" s="26">
        <v>3</v>
      </c>
      <c r="S4827" s="23">
        <v>367133280000</v>
      </c>
      <c r="T4827" t="s">
        <v>37</v>
      </c>
      <c r="U4827" t="s">
        <v>5240</v>
      </c>
      <c r="V4827" s="39">
        <v>46156</v>
      </c>
      <c r="W4827" s="41">
        <v>44</v>
      </c>
      <c r="X4827" s="26" t="s">
        <v>25685</v>
      </c>
      <c r="AE4827" s="41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 s="30">
        <f t="shared" si="472"/>
        <v>0</v>
      </c>
      <c r="AL4827" s="45">
        <v>3</v>
      </c>
      <c r="AM4827" s="32">
        <f t="shared" si="471"/>
        <v>3</v>
      </c>
      <c r="AN4827" s="33" t="str">
        <f t="shared" si="473"/>
        <v>NPN</v>
      </c>
      <c r="AO4827" s="33" t="str">
        <f t="shared" si="468"/>
        <v>3meses_pendientes</v>
      </c>
      <c r="AP4827" s="33">
        <f t="shared" si="469"/>
        <v>132</v>
      </c>
      <c r="AQ4827" s="31">
        <f t="shared" si="470"/>
        <v>14</v>
      </c>
    </row>
    <row r="4828" spans="2:43" x14ac:dyDescent="0.3">
      <c r="B4828" s="37">
        <v>46157</v>
      </c>
      <c r="C4828" t="s">
        <v>7579</v>
      </c>
      <c r="D4828" t="s">
        <v>33655</v>
      </c>
      <c r="E4828" t="s">
        <v>33656</v>
      </c>
      <c r="F4828" t="s">
        <v>33657</v>
      </c>
      <c r="G4828" t="s">
        <v>33658</v>
      </c>
      <c r="H4828" t="s">
        <v>33659</v>
      </c>
      <c r="I4828" t="s">
        <v>38</v>
      </c>
      <c r="J4828" t="s">
        <v>38</v>
      </c>
      <c r="K4828" t="s">
        <v>810</v>
      </c>
      <c r="L4828" t="s">
        <v>33657</v>
      </c>
      <c r="M4828" t="s">
        <v>33660</v>
      </c>
      <c r="N4828" t="s">
        <v>7685</v>
      </c>
      <c r="O4828" t="s">
        <v>7588</v>
      </c>
      <c r="P4828" t="s">
        <v>7589</v>
      </c>
      <c r="Q4828" t="s">
        <v>33661</v>
      </c>
      <c r="R4828" s="26">
        <v>3</v>
      </c>
      <c r="S4828" s="23">
        <v>366133990000</v>
      </c>
      <c r="T4828" t="s">
        <v>37</v>
      </c>
      <c r="U4828" t="s">
        <v>5240</v>
      </c>
      <c r="V4828" s="39">
        <v>46157</v>
      </c>
      <c r="W4828" s="41">
        <v>51</v>
      </c>
      <c r="X4828" s="26" t="s">
        <v>25685</v>
      </c>
      <c r="Z4828">
        <v>104.39</v>
      </c>
      <c r="AE4828" s="41">
        <v>104.39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 s="30">
        <f t="shared" si="472"/>
        <v>1</v>
      </c>
      <c r="AL4828" s="45">
        <v>3</v>
      </c>
      <c r="AM4828" s="32">
        <f t="shared" si="471"/>
        <v>2</v>
      </c>
      <c r="AN4828" s="33" t="str">
        <f t="shared" si="473"/>
        <v>MOROSO</v>
      </c>
      <c r="AO4828" s="33" t="str">
        <f t="shared" si="468"/>
        <v>2meses_pendientes</v>
      </c>
      <c r="AP4828" s="33">
        <f t="shared" si="469"/>
        <v>102</v>
      </c>
      <c r="AQ4828" s="31">
        <f t="shared" si="470"/>
        <v>15</v>
      </c>
    </row>
    <row r="4829" spans="2:43" x14ac:dyDescent="0.3">
      <c r="B4829" s="37">
        <v>46157</v>
      </c>
      <c r="C4829" t="s">
        <v>7579</v>
      </c>
      <c r="D4829" t="s">
        <v>33662</v>
      </c>
      <c r="E4829" t="s">
        <v>33663</v>
      </c>
      <c r="F4829" t="s">
        <v>33664</v>
      </c>
      <c r="G4829" t="s">
        <v>33665</v>
      </c>
      <c r="H4829" t="s">
        <v>33666</v>
      </c>
      <c r="I4829" t="s">
        <v>38</v>
      </c>
      <c r="J4829" t="s">
        <v>44</v>
      </c>
      <c r="K4829" t="s">
        <v>55</v>
      </c>
      <c r="L4829" t="s">
        <v>33664</v>
      </c>
      <c r="M4829" t="s">
        <v>33667</v>
      </c>
      <c r="N4829" t="s">
        <v>7695</v>
      </c>
      <c r="O4829" t="s">
        <v>7588</v>
      </c>
      <c r="P4829" t="s">
        <v>7589</v>
      </c>
      <c r="Q4829" t="s">
        <v>33668</v>
      </c>
      <c r="R4829" s="26">
        <v>3</v>
      </c>
      <c r="S4829" s="23">
        <v>354370390000</v>
      </c>
      <c r="T4829" t="s">
        <v>37</v>
      </c>
      <c r="U4829" t="s">
        <v>5240</v>
      </c>
      <c r="V4829" s="39">
        <v>46158</v>
      </c>
      <c r="W4829" s="41">
        <v>31</v>
      </c>
      <c r="X4829" s="26" t="s">
        <v>25685</v>
      </c>
      <c r="Z4829">
        <v>32.770000000000003</v>
      </c>
      <c r="AA4829">
        <v>32.770000000000003</v>
      </c>
      <c r="AE4829" s="41">
        <v>65.540000000000006</v>
      </c>
      <c r="AF4829">
        <v>1</v>
      </c>
      <c r="AG4829">
        <v>1</v>
      </c>
      <c r="AH4829">
        <v>0</v>
      </c>
      <c r="AI4829">
        <v>0</v>
      </c>
      <c r="AJ4829">
        <v>0</v>
      </c>
      <c r="AK4829" s="30">
        <f t="shared" si="472"/>
        <v>2</v>
      </c>
      <c r="AL4829" s="45">
        <v>3</v>
      </c>
      <c r="AM4829" s="32">
        <f t="shared" si="471"/>
        <v>1</v>
      </c>
      <c r="AN4829" s="33" t="str">
        <f t="shared" si="473"/>
        <v>MOROSO</v>
      </c>
      <c r="AO4829" s="33" t="str">
        <f t="shared" si="468"/>
        <v>1meses_pendientes</v>
      </c>
      <c r="AP4829" s="33">
        <f t="shared" si="469"/>
        <v>31</v>
      </c>
      <c r="AQ4829" s="31">
        <f t="shared" si="470"/>
        <v>16</v>
      </c>
    </row>
    <row r="4830" spans="2:43" x14ac:dyDescent="0.3">
      <c r="B4830" s="37">
        <v>46161</v>
      </c>
      <c r="C4830" t="s">
        <v>7579</v>
      </c>
      <c r="D4830" t="s">
        <v>33669</v>
      </c>
      <c r="E4830" t="s">
        <v>33670</v>
      </c>
      <c r="F4830" t="s">
        <v>33671</v>
      </c>
      <c r="G4830" t="s">
        <v>33672</v>
      </c>
      <c r="H4830" t="s">
        <v>33673</v>
      </c>
      <c r="I4830" t="s">
        <v>38</v>
      </c>
      <c r="J4830" t="s">
        <v>438</v>
      </c>
      <c r="K4830" t="s">
        <v>654</v>
      </c>
      <c r="L4830" t="s">
        <v>33671</v>
      </c>
      <c r="M4830" t="s">
        <v>33674</v>
      </c>
      <c r="N4830" t="s">
        <v>33675</v>
      </c>
      <c r="O4830" t="s">
        <v>7588</v>
      </c>
      <c r="P4830" t="s">
        <v>7589</v>
      </c>
      <c r="Q4830" t="s">
        <v>33676</v>
      </c>
      <c r="R4830" s="26">
        <v>2</v>
      </c>
      <c r="S4830" s="23">
        <v>366126930000</v>
      </c>
      <c r="T4830" t="s">
        <v>37</v>
      </c>
      <c r="U4830" t="s">
        <v>5240</v>
      </c>
      <c r="V4830" s="39">
        <v>46151</v>
      </c>
      <c r="W4830" s="41">
        <v>30</v>
      </c>
      <c r="X4830" s="26" t="s">
        <v>25685</v>
      </c>
      <c r="Y4830">
        <v>30.44</v>
      </c>
      <c r="Z4830">
        <v>30.44</v>
      </c>
      <c r="AE4830" s="41">
        <v>60.88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 s="30">
        <f t="shared" si="472"/>
        <v>1</v>
      </c>
      <c r="AL4830" s="45">
        <v>3</v>
      </c>
      <c r="AM4830" s="32">
        <f t="shared" si="471"/>
        <v>2</v>
      </c>
      <c r="AN4830" s="33" t="str">
        <f t="shared" si="473"/>
        <v>MOROSO</v>
      </c>
      <c r="AO4830" s="33" t="str">
        <f t="shared" si="468"/>
        <v>2meses_pendientes</v>
      </c>
      <c r="AP4830" s="33">
        <f t="shared" si="469"/>
        <v>60</v>
      </c>
      <c r="AQ4830" s="31">
        <f t="shared" si="470"/>
        <v>9</v>
      </c>
    </row>
    <row r="4831" spans="2:43" x14ac:dyDescent="0.3">
      <c r="B4831" s="37">
        <v>46168</v>
      </c>
      <c r="C4831" t="s">
        <v>7579</v>
      </c>
      <c r="D4831" t="s">
        <v>33677</v>
      </c>
      <c r="E4831" t="s">
        <v>33678</v>
      </c>
      <c r="F4831" t="s">
        <v>33679</v>
      </c>
      <c r="G4831" t="s">
        <v>33680</v>
      </c>
      <c r="H4831" t="s">
        <v>33681</v>
      </c>
      <c r="I4831" t="s">
        <v>38</v>
      </c>
      <c r="J4831" t="s">
        <v>38</v>
      </c>
      <c r="K4831" t="s">
        <v>1480</v>
      </c>
      <c r="L4831" t="s">
        <v>33682</v>
      </c>
      <c r="M4831" t="s">
        <v>33683</v>
      </c>
      <c r="N4831" t="s">
        <v>33675</v>
      </c>
      <c r="O4831" t="s">
        <v>7588</v>
      </c>
      <c r="P4831" t="s">
        <v>7589</v>
      </c>
      <c r="Q4831" t="s">
        <v>33684</v>
      </c>
      <c r="R4831" s="26">
        <v>3</v>
      </c>
      <c r="S4831" s="23">
        <v>125000890000</v>
      </c>
      <c r="T4831" t="s">
        <v>37</v>
      </c>
      <c r="U4831" t="s">
        <v>5240</v>
      </c>
      <c r="V4831" s="39">
        <v>46170</v>
      </c>
      <c r="W4831" s="41">
        <v>40</v>
      </c>
      <c r="X4831" s="26" t="s">
        <v>25685</v>
      </c>
      <c r="Z4831">
        <v>41.98</v>
      </c>
      <c r="AE4831" s="41">
        <v>41.98</v>
      </c>
      <c r="AF4831">
        <v>1</v>
      </c>
      <c r="AG4831">
        <v>0</v>
      </c>
      <c r="AH4831">
        <v>0</v>
      </c>
      <c r="AI4831">
        <v>0</v>
      </c>
      <c r="AJ4831">
        <v>0</v>
      </c>
      <c r="AK4831" s="30">
        <f t="shared" si="472"/>
        <v>1</v>
      </c>
      <c r="AL4831" s="45">
        <v>3</v>
      </c>
      <c r="AM4831" s="32">
        <f t="shared" si="471"/>
        <v>2</v>
      </c>
      <c r="AN4831" s="33" t="str">
        <f t="shared" si="473"/>
        <v>MOROSO</v>
      </c>
      <c r="AO4831" s="33" t="str">
        <f t="shared" si="468"/>
        <v>2meses_pendientes</v>
      </c>
      <c r="AP4831" s="33">
        <f t="shared" si="469"/>
        <v>80</v>
      </c>
      <c r="AQ4831" s="31">
        <f t="shared" si="470"/>
        <v>28</v>
      </c>
    </row>
    <row r="4832" spans="2:43" x14ac:dyDescent="0.3">
      <c r="B4832" s="37">
        <v>46155</v>
      </c>
      <c r="C4832" t="s">
        <v>7715</v>
      </c>
      <c r="D4832" t="s">
        <v>33685</v>
      </c>
      <c r="E4832" t="s">
        <v>33686</v>
      </c>
      <c r="F4832" t="s">
        <v>33687</v>
      </c>
      <c r="G4832" t="s">
        <v>33688</v>
      </c>
      <c r="H4832" t="s">
        <v>33689</v>
      </c>
      <c r="I4832" t="s">
        <v>38</v>
      </c>
      <c r="J4832" t="s">
        <v>38</v>
      </c>
      <c r="K4832" t="s">
        <v>561</v>
      </c>
      <c r="L4832" t="s">
        <v>33690</v>
      </c>
      <c r="M4832" t="s">
        <v>33691</v>
      </c>
      <c r="N4832" t="s">
        <v>7723</v>
      </c>
      <c r="O4832" t="s">
        <v>7724</v>
      </c>
      <c r="P4832" t="s">
        <v>7589</v>
      </c>
      <c r="Q4832" t="s">
        <v>33692</v>
      </c>
      <c r="R4832" s="26">
        <v>3</v>
      </c>
      <c r="S4832" s="23">
        <v>366132970000</v>
      </c>
      <c r="T4832" t="s">
        <v>37</v>
      </c>
      <c r="U4832" t="s">
        <v>5240</v>
      </c>
      <c r="V4832" s="39">
        <v>46156</v>
      </c>
      <c r="W4832" s="41">
        <v>33</v>
      </c>
      <c r="X4832" s="26" t="s">
        <v>25685</v>
      </c>
      <c r="AE4832" s="41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 s="30">
        <f t="shared" si="472"/>
        <v>0</v>
      </c>
      <c r="AL4832" s="45">
        <v>3</v>
      </c>
      <c r="AM4832" s="32">
        <f t="shared" si="471"/>
        <v>3</v>
      </c>
      <c r="AN4832" s="33" t="str">
        <f t="shared" si="473"/>
        <v>NPN</v>
      </c>
      <c r="AO4832" s="33" t="str">
        <f t="shared" si="468"/>
        <v>3meses_pendientes</v>
      </c>
      <c r="AP4832" s="33">
        <f t="shared" si="469"/>
        <v>99</v>
      </c>
      <c r="AQ4832" s="31">
        <f t="shared" si="470"/>
        <v>14</v>
      </c>
    </row>
    <row r="4833" spans="2:43" x14ac:dyDescent="0.3">
      <c r="B4833" s="37">
        <v>46148</v>
      </c>
      <c r="C4833" t="s">
        <v>8489</v>
      </c>
      <c r="D4833" t="s">
        <v>33693</v>
      </c>
      <c r="E4833" t="s">
        <v>33694</v>
      </c>
      <c r="F4833" t="s">
        <v>33695</v>
      </c>
      <c r="G4833" t="s">
        <v>33696</v>
      </c>
      <c r="H4833" t="s">
        <v>33697</v>
      </c>
      <c r="I4833" t="s">
        <v>38</v>
      </c>
      <c r="J4833" t="s">
        <v>38</v>
      </c>
      <c r="K4833" t="s">
        <v>561</v>
      </c>
      <c r="L4833" t="s">
        <v>33698</v>
      </c>
      <c r="M4833" t="s">
        <v>33699</v>
      </c>
      <c r="N4833" t="s">
        <v>8526</v>
      </c>
      <c r="O4833" t="s">
        <v>7724</v>
      </c>
      <c r="P4833" t="s">
        <v>7589</v>
      </c>
      <c r="Q4833" t="s">
        <v>33700</v>
      </c>
      <c r="R4833" s="26">
        <v>2</v>
      </c>
      <c r="S4833" s="23">
        <v>362125460000</v>
      </c>
      <c r="T4833" t="s">
        <v>37</v>
      </c>
      <c r="U4833" t="s">
        <v>5240</v>
      </c>
      <c r="V4833" s="39">
        <v>46149</v>
      </c>
      <c r="W4833" s="41">
        <v>30</v>
      </c>
      <c r="X4833" s="26" t="s">
        <v>25685</v>
      </c>
      <c r="Y4833">
        <v>15</v>
      </c>
      <c r="Z4833">
        <v>46</v>
      </c>
      <c r="AE4833" s="41">
        <v>61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 s="30">
        <f t="shared" si="472"/>
        <v>1</v>
      </c>
      <c r="AL4833" s="45">
        <v>3</v>
      </c>
      <c r="AM4833" s="32">
        <f t="shared" si="471"/>
        <v>2</v>
      </c>
      <c r="AN4833" s="33" t="str">
        <f t="shared" si="473"/>
        <v>MOROSO</v>
      </c>
      <c r="AO4833" s="33" t="str">
        <f t="shared" si="468"/>
        <v>2meses_pendientes</v>
      </c>
      <c r="AP4833" s="33">
        <f t="shared" si="469"/>
        <v>60</v>
      </c>
      <c r="AQ4833" s="31">
        <f t="shared" si="470"/>
        <v>7</v>
      </c>
    </row>
    <row r="4834" spans="2:43" x14ac:dyDescent="0.3">
      <c r="B4834" s="37">
        <v>46150</v>
      </c>
      <c r="C4834" t="s">
        <v>7715</v>
      </c>
      <c r="D4834" t="s">
        <v>33701</v>
      </c>
      <c r="E4834" t="s">
        <v>33702</v>
      </c>
      <c r="F4834" t="s">
        <v>33703</v>
      </c>
      <c r="G4834" t="s">
        <v>33704</v>
      </c>
      <c r="H4834" t="s">
        <v>33705</v>
      </c>
      <c r="I4834" t="s">
        <v>38</v>
      </c>
      <c r="J4834" t="s">
        <v>38</v>
      </c>
      <c r="K4834" t="s">
        <v>2036</v>
      </c>
      <c r="L4834" t="s">
        <v>33703</v>
      </c>
      <c r="M4834" t="s">
        <v>33706</v>
      </c>
      <c r="N4834" t="s">
        <v>8526</v>
      </c>
      <c r="O4834" t="s">
        <v>7724</v>
      </c>
      <c r="P4834" t="s">
        <v>7589</v>
      </c>
      <c r="Q4834" t="s">
        <v>33707</v>
      </c>
      <c r="R4834" s="26">
        <v>2</v>
      </c>
      <c r="S4834" s="23">
        <v>365129070000</v>
      </c>
      <c r="T4834" t="s">
        <v>37</v>
      </c>
      <c r="U4834" t="s">
        <v>5240</v>
      </c>
      <c r="V4834" s="39">
        <v>46151</v>
      </c>
      <c r="W4834" s="41">
        <v>30</v>
      </c>
      <c r="X4834" s="26" t="s">
        <v>25685</v>
      </c>
      <c r="Y4834">
        <v>30.44</v>
      </c>
      <c r="Z4834">
        <v>30.44</v>
      </c>
      <c r="AE4834" s="41">
        <v>60.88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 s="30">
        <f t="shared" si="472"/>
        <v>1</v>
      </c>
      <c r="AL4834" s="45">
        <v>3</v>
      </c>
      <c r="AM4834" s="32">
        <f t="shared" si="471"/>
        <v>2</v>
      </c>
      <c r="AN4834" s="33" t="str">
        <f t="shared" si="473"/>
        <v>MOROSO</v>
      </c>
      <c r="AO4834" s="33" t="str">
        <f t="shared" si="468"/>
        <v>2meses_pendientes</v>
      </c>
      <c r="AP4834" s="33">
        <f t="shared" si="469"/>
        <v>60</v>
      </c>
      <c r="AQ4834" s="31">
        <f t="shared" si="470"/>
        <v>9</v>
      </c>
    </row>
    <row r="4835" spans="2:43" x14ac:dyDescent="0.3">
      <c r="B4835" s="37">
        <v>46151</v>
      </c>
      <c r="C4835" t="s">
        <v>7715</v>
      </c>
      <c r="D4835" t="s">
        <v>33708</v>
      </c>
      <c r="E4835" t="s">
        <v>33709</v>
      </c>
      <c r="F4835" t="s">
        <v>33710</v>
      </c>
      <c r="G4835" t="s">
        <v>33711</v>
      </c>
      <c r="H4835" t="s">
        <v>33712</v>
      </c>
      <c r="I4835" t="s">
        <v>6217</v>
      </c>
      <c r="J4835" t="s">
        <v>8419</v>
      </c>
      <c r="K4835" t="s">
        <v>8420</v>
      </c>
      <c r="L4835" t="s">
        <v>33710</v>
      </c>
      <c r="M4835" t="s">
        <v>33713</v>
      </c>
      <c r="N4835" t="s">
        <v>8526</v>
      </c>
      <c r="O4835" t="s">
        <v>7724</v>
      </c>
      <c r="P4835" t="s">
        <v>7589</v>
      </c>
      <c r="Q4835" t="s">
        <v>33714</v>
      </c>
      <c r="R4835" s="26">
        <v>2</v>
      </c>
      <c r="S4835" s="23">
        <v>246031650000</v>
      </c>
      <c r="T4835" t="s">
        <v>37</v>
      </c>
      <c r="U4835" t="s">
        <v>5240</v>
      </c>
      <c r="V4835" s="39">
        <v>46151</v>
      </c>
      <c r="W4835" s="41">
        <v>30</v>
      </c>
      <c r="X4835" s="26" t="s">
        <v>25685</v>
      </c>
      <c r="Z4835">
        <v>30.44</v>
      </c>
      <c r="AE4835" s="41">
        <v>30.44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 s="30">
        <f t="shared" si="472"/>
        <v>1</v>
      </c>
      <c r="AL4835" s="45">
        <v>3</v>
      </c>
      <c r="AM4835" s="32">
        <f t="shared" si="471"/>
        <v>2</v>
      </c>
      <c r="AN4835" s="33" t="str">
        <f t="shared" si="473"/>
        <v>MOROSO</v>
      </c>
      <c r="AO4835" s="33" t="str">
        <f t="shared" si="468"/>
        <v>2meses_pendientes</v>
      </c>
      <c r="AP4835" s="33">
        <f t="shared" si="469"/>
        <v>60</v>
      </c>
      <c r="AQ4835" s="31">
        <f t="shared" si="470"/>
        <v>9</v>
      </c>
    </row>
    <row r="4836" spans="2:43" x14ac:dyDescent="0.3">
      <c r="B4836" s="37">
        <v>46154</v>
      </c>
      <c r="C4836" t="s">
        <v>7715</v>
      </c>
      <c r="D4836" t="s">
        <v>33715</v>
      </c>
      <c r="E4836" t="s">
        <v>33716</v>
      </c>
      <c r="F4836" t="s">
        <v>33717</v>
      </c>
      <c r="G4836" t="s">
        <v>33718</v>
      </c>
      <c r="H4836" t="s">
        <v>33719</v>
      </c>
      <c r="I4836" t="s">
        <v>38</v>
      </c>
      <c r="J4836" t="s">
        <v>38</v>
      </c>
      <c r="K4836" t="s">
        <v>476</v>
      </c>
      <c r="L4836" t="s">
        <v>33717</v>
      </c>
      <c r="M4836" t="s">
        <v>33720</v>
      </c>
      <c r="N4836" t="s">
        <v>8526</v>
      </c>
      <c r="O4836" t="s">
        <v>7724</v>
      </c>
      <c r="P4836" t="s">
        <v>7589</v>
      </c>
      <c r="Q4836" t="s">
        <v>33721</v>
      </c>
      <c r="R4836" s="26">
        <v>2</v>
      </c>
      <c r="S4836" s="23">
        <v>364132310000</v>
      </c>
      <c r="T4836" t="s">
        <v>37</v>
      </c>
      <c r="U4836" t="s">
        <v>5240</v>
      </c>
      <c r="V4836" s="39">
        <v>46156</v>
      </c>
      <c r="W4836" s="41">
        <v>28</v>
      </c>
      <c r="X4836" s="26" t="s">
        <v>25685</v>
      </c>
      <c r="Y4836">
        <v>38.4</v>
      </c>
      <c r="Z4836">
        <v>38.4</v>
      </c>
      <c r="AE4836" s="41">
        <v>76.8</v>
      </c>
      <c r="AF4836">
        <v>1</v>
      </c>
      <c r="AG4836">
        <v>0</v>
      </c>
      <c r="AH4836">
        <v>0</v>
      </c>
      <c r="AI4836">
        <v>0</v>
      </c>
      <c r="AJ4836">
        <v>0</v>
      </c>
      <c r="AK4836" s="30">
        <f t="shared" si="472"/>
        <v>1</v>
      </c>
      <c r="AL4836" s="45">
        <v>3</v>
      </c>
      <c r="AM4836" s="32">
        <f t="shared" si="471"/>
        <v>2</v>
      </c>
      <c r="AN4836" s="33" t="str">
        <f t="shared" si="473"/>
        <v>MOROSO</v>
      </c>
      <c r="AO4836" s="33" t="str">
        <f t="shared" si="468"/>
        <v>2meses_pendientes</v>
      </c>
      <c r="AP4836" s="33">
        <f t="shared" si="469"/>
        <v>56</v>
      </c>
      <c r="AQ4836" s="31">
        <f t="shared" si="470"/>
        <v>14</v>
      </c>
    </row>
    <row r="4837" spans="2:43" x14ac:dyDescent="0.3">
      <c r="B4837" s="37">
        <v>46156</v>
      </c>
      <c r="C4837" t="s">
        <v>7715</v>
      </c>
      <c r="D4837" t="s">
        <v>33715</v>
      </c>
      <c r="E4837" t="s">
        <v>33716</v>
      </c>
      <c r="F4837" t="s">
        <v>33717</v>
      </c>
      <c r="G4837" t="s">
        <v>33718</v>
      </c>
      <c r="H4837" t="s">
        <v>33722</v>
      </c>
      <c r="I4837" t="s">
        <v>38</v>
      </c>
      <c r="J4837" t="s">
        <v>38</v>
      </c>
      <c r="K4837" t="s">
        <v>561</v>
      </c>
      <c r="L4837" t="s">
        <v>33717</v>
      </c>
      <c r="M4837" t="s">
        <v>33723</v>
      </c>
      <c r="N4837" t="s">
        <v>8526</v>
      </c>
      <c r="O4837" t="s">
        <v>7724</v>
      </c>
      <c r="P4837" t="s">
        <v>7589</v>
      </c>
      <c r="Q4837" t="s">
        <v>33724</v>
      </c>
      <c r="R4837" s="26">
        <v>1</v>
      </c>
      <c r="S4837" s="23">
        <v>364132310000</v>
      </c>
      <c r="T4837" t="s">
        <v>37</v>
      </c>
      <c r="U4837" t="s">
        <v>5240</v>
      </c>
      <c r="V4837" s="39">
        <v>46156</v>
      </c>
      <c r="W4837" s="41">
        <v>9</v>
      </c>
      <c r="X4837" s="26" t="s">
        <v>25685</v>
      </c>
      <c r="Y4837">
        <v>38.4</v>
      </c>
      <c r="Z4837">
        <v>38.4</v>
      </c>
      <c r="AE4837" s="41">
        <v>76.8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 s="30">
        <f t="shared" si="472"/>
        <v>1</v>
      </c>
      <c r="AL4837" s="45">
        <v>3</v>
      </c>
      <c r="AM4837" s="32">
        <f t="shared" si="471"/>
        <v>2</v>
      </c>
      <c r="AN4837" s="33" t="str">
        <f t="shared" si="473"/>
        <v>MOROSO</v>
      </c>
      <c r="AO4837" s="33" t="str">
        <f t="shared" si="468"/>
        <v>2meses_pendientes</v>
      </c>
      <c r="AP4837" s="33">
        <f t="shared" si="469"/>
        <v>18</v>
      </c>
      <c r="AQ4837" s="31">
        <f t="shared" si="470"/>
        <v>14</v>
      </c>
    </row>
    <row r="4838" spans="2:43" x14ac:dyDescent="0.3">
      <c r="B4838" s="37">
        <v>46157</v>
      </c>
      <c r="C4838" t="s">
        <v>7715</v>
      </c>
      <c r="D4838" t="s">
        <v>33725</v>
      </c>
      <c r="E4838" t="s">
        <v>33726</v>
      </c>
      <c r="F4838" t="s">
        <v>33727</v>
      </c>
      <c r="G4838" t="s">
        <v>33728</v>
      </c>
      <c r="H4838" t="s">
        <v>33729</v>
      </c>
      <c r="I4838" t="s">
        <v>38</v>
      </c>
      <c r="J4838" t="s">
        <v>38</v>
      </c>
      <c r="L4838" t="s">
        <v>33727</v>
      </c>
      <c r="M4838" t="s">
        <v>33730</v>
      </c>
      <c r="N4838" t="s">
        <v>8526</v>
      </c>
      <c r="O4838" t="s">
        <v>7724</v>
      </c>
      <c r="P4838" t="s">
        <v>7589</v>
      </c>
      <c r="Q4838" t="s">
        <v>33731</v>
      </c>
      <c r="R4838" s="26">
        <v>3</v>
      </c>
      <c r="S4838" s="23">
        <v>364134410000</v>
      </c>
      <c r="T4838" t="s">
        <v>37</v>
      </c>
      <c r="U4838" t="s">
        <v>5240</v>
      </c>
      <c r="V4838" s="39">
        <v>46160</v>
      </c>
      <c r="W4838" s="41">
        <v>33</v>
      </c>
      <c r="X4838" s="26" t="s">
        <v>25685</v>
      </c>
      <c r="Z4838">
        <v>34.909999999999997</v>
      </c>
      <c r="AE4838" s="41">
        <v>34.909999999999997</v>
      </c>
      <c r="AF4838">
        <v>1</v>
      </c>
      <c r="AG4838">
        <v>0</v>
      </c>
      <c r="AH4838">
        <v>0</v>
      </c>
      <c r="AI4838">
        <v>0</v>
      </c>
      <c r="AJ4838">
        <v>0</v>
      </c>
      <c r="AK4838" s="30">
        <f t="shared" si="472"/>
        <v>1</v>
      </c>
      <c r="AL4838" s="45">
        <v>3</v>
      </c>
      <c r="AM4838" s="32">
        <f t="shared" si="471"/>
        <v>2</v>
      </c>
      <c r="AN4838" s="33" t="str">
        <f t="shared" si="473"/>
        <v>MOROSO</v>
      </c>
      <c r="AO4838" s="33" t="str">
        <f t="shared" si="468"/>
        <v>2meses_pendientes</v>
      </c>
      <c r="AP4838" s="33">
        <f t="shared" si="469"/>
        <v>66</v>
      </c>
      <c r="AQ4838" s="31">
        <f t="shared" si="470"/>
        <v>18</v>
      </c>
    </row>
    <row r="4839" spans="2:43" x14ac:dyDescent="0.3">
      <c r="B4839" s="37">
        <v>46160</v>
      </c>
      <c r="C4839" t="s">
        <v>7715</v>
      </c>
      <c r="D4839" t="s">
        <v>33732</v>
      </c>
      <c r="E4839" t="s">
        <v>33733</v>
      </c>
      <c r="F4839" t="s">
        <v>33734</v>
      </c>
      <c r="G4839" t="s">
        <v>33735</v>
      </c>
      <c r="H4839" t="s">
        <v>33736</v>
      </c>
      <c r="I4839" t="s">
        <v>38</v>
      </c>
      <c r="J4839" t="s">
        <v>38</v>
      </c>
      <c r="K4839" t="s">
        <v>476</v>
      </c>
      <c r="L4839" t="s">
        <v>33734</v>
      </c>
      <c r="M4839" t="s">
        <v>33737</v>
      </c>
      <c r="N4839" t="s">
        <v>8526</v>
      </c>
      <c r="O4839" t="s">
        <v>7724</v>
      </c>
      <c r="P4839" t="s">
        <v>7589</v>
      </c>
      <c r="Q4839" t="s">
        <v>33738</v>
      </c>
      <c r="R4839" s="26">
        <v>3</v>
      </c>
      <c r="S4839" s="23">
        <v>216019740000</v>
      </c>
      <c r="T4839" t="s">
        <v>37</v>
      </c>
      <c r="U4839" t="s">
        <v>5240</v>
      </c>
      <c r="V4839" s="39">
        <v>46160</v>
      </c>
      <c r="W4839" s="41">
        <v>33</v>
      </c>
      <c r="X4839" s="26" t="s">
        <v>25685</v>
      </c>
      <c r="AE4839" s="41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 s="30">
        <f t="shared" si="472"/>
        <v>0</v>
      </c>
      <c r="AL4839" s="45">
        <v>3</v>
      </c>
      <c r="AM4839" s="32">
        <f t="shared" si="471"/>
        <v>3</v>
      </c>
      <c r="AN4839" s="33" t="str">
        <f t="shared" si="473"/>
        <v>NPN</v>
      </c>
      <c r="AO4839" s="33" t="str">
        <f t="shared" si="468"/>
        <v>3meses_pendientes</v>
      </c>
      <c r="AP4839" s="33">
        <f t="shared" si="469"/>
        <v>99</v>
      </c>
      <c r="AQ4839" s="31">
        <f t="shared" si="470"/>
        <v>18</v>
      </c>
    </row>
    <row r="4840" spans="2:43" x14ac:dyDescent="0.3">
      <c r="B4840" s="37">
        <v>46161</v>
      </c>
      <c r="C4840" t="s">
        <v>7715</v>
      </c>
      <c r="D4840" t="s">
        <v>33739</v>
      </c>
      <c r="E4840" t="s">
        <v>33740</v>
      </c>
      <c r="F4840" t="s">
        <v>33741</v>
      </c>
      <c r="G4840" t="s">
        <v>33742</v>
      </c>
      <c r="H4840" t="s">
        <v>33743</v>
      </c>
      <c r="I4840" t="s">
        <v>744</v>
      </c>
      <c r="J4840" t="s">
        <v>744</v>
      </c>
      <c r="K4840" t="s">
        <v>1054</v>
      </c>
      <c r="L4840" t="s">
        <v>33741</v>
      </c>
      <c r="M4840" t="s">
        <v>33744</v>
      </c>
      <c r="N4840" t="s">
        <v>8526</v>
      </c>
      <c r="O4840" t="s">
        <v>7724</v>
      </c>
      <c r="P4840" t="s">
        <v>7589</v>
      </c>
      <c r="Q4840" t="s">
        <v>33745</v>
      </c>
      <c r="R4840" s="26">
        <v>2</v>
      </c>
      <c r="S4840" s="23">
        <v>368139490000</v>
      </c>
      <c r="T4840" t="s">
        <v>37</v>
      </c>
      <c r="U4840" t="s">
        <v>5240</v>
      </c>
      <c r="V4840" s="39">
        <v>46163</v>
      </c>
      <c r="W4840" s="41">
        <v>30</v>
      </c>
      <c r="X4840" s="26" t="s">
        <v>25685</v>
      </c>
      <c r="Z4840">
        <v>30.44</v>
      </c>
      <c r="AA4840">
        <v>30.44</v>
      </c>
      <c r="AE4840" s="41">
        <v>60.88</v>
      </c>
      <c r="AF4840">
        <v>1</v>
      </c>
      <c r="AG4840">
        <v>1</v>
      </c>
      <c r="AH4840">
        <v>0</v>
      </c>
      <c r="AI4840">
        <v>0</v>
      </c>
      <c r="AJ4840">
        <v>0</v>
      </c>
      <c r="AK4840" s="30">
        <f t="shared" si="472"/>
        <v>2</v>
      </c>
      <c r="AL4840" s="45">
        <v>3</v>
      </c>
      <c r="AM4840" s="32">
        <f t="shared" si="471"/>
        <v>1</v>
      </c>
      <c r="AN4840" s="33" t="str">
        <f t="shared" si="473"/>
        <v>MOROSO</v>
      </c>
      <c r="AO4840" s="33" t="str">
        <f t="shared" si="468"/>
        <v>1meses_pendientes</v>
      </c>
      <c r="AP4840" s="33">
        <f t="shared" si="469"/>
        <v>30</v>
      </c>
      <c r="AQ4840" s="31">
        <f t="shared" si="470"/>
        <v>21</v>
      </c>
    </row>
    <row r="4841" spans="2:43" x14ac:dyDescent="0.3">
      <c r="B4841" s="37">
        <v>46167</v>
      </c>
      <c r="C4841" t="s">
        <v>7715</v>
      </c>
      <c r="D4841" t="s">
        <v>33746</v>
      </c>
      <c r="E4841" t="s">
        <v>33747</v>
      </c>
      <c r="F4841" t="s">
        <v>33748</v>
      </c>
      <c r="G4841" t="s">
        <v>33749</v>
      </c>
      <c r="H4841" t="s">
        <v>33750</v>
      </c>
      <c r="I4841" t="s">
        <v>38</v>
      </c>
      <c r="J4841" t="s">
        <v>38</v>
      </c>
      <c r="K4841" t="s">
        <v>796</v>
      </c>
      <c r="L4841" t="s">
        <v>33751</v>
      </c>
      <c r="M4841" t="s">
        <v>33752</v>
      </c>
      <c r="N4841" t="s">
        <v>8526</v>
      </c>
      <c r="O4841" t="s">
        <v>7724</v>
      </c>
      <c r="P4841" t="s">
        <v>7589</v>
      </c>
      <c r="Q4841" t="s">
        <v>33753</v>
      </c>
      <c r="R4841" s="26">
        <v>2</v>
      </c>
      <c r="S4841" s="23">
        <v>366145110000</v>
      </c>
      <c r="T4841" t="s">
        <v>37</v>
      </c>
      <c r="U4841" t="s">
        <v>5240</v>
      </c>
      <c r="V4841" s="39">
        <v>46168</v>
      </c>
      <c r="W4841" s="41">
        <v>30</v>
      </c>
      <c r="X4841" s="26" t="s">
        <v>25685</v>
      </c>
      <c r="AE4841" s="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 s="30">
        <f t="shared" si="472"/>
        <v>0</v>
      </c>
      <c r="AL4841" s="45">
        <v>3</v>
      </c>
      <c r="AM4841" s="32">
        <f t="shared" si="471"/>
        <v>3</v>
      </c>
      <c r="AN4841" s="33" t="str">
        <f t="shared" si="473"/>
        <v>NPN</v>
      </c>
      <c r="AO4841" s="33" t="str">
        <f t="shared" si="468"/>
        <v>3meses_pendientes</v>
      </c>
      <c r="AP4841" s="33">
        <f t="shared" si="469"/>
        <v>90</v>
      </c>
      <c r="AQ4841" s="31">
        <f t="shared" si="470"/>
        <v>26</v>
      </c>
    </row>
    <row r="4842" spans="2:43" x14ac:dyDescent="0.3">
      <c r="B4842" s="37">
        <v>46153</v>
      </c>
      <c r="C4842" t="s">
        <v>7715</v>
      </c>
      <c r="D4842" t="s">
        <v>33754</v>
      </c>
      <c r="E4842" t="s">
        <v>33755</v>
      </c>
      <c r="F4842" t="s">
        <v>33756</v>
      </c>
      <c r="G4842" t="s">
        <v>33757</v>
      </c>
      <c r="H4842" t="s">
        <v>33758</v>
      </c>
      <c r="I4842" t="s">
        <v>4559</v>
      </c>
      <c r="J4842" t="s">
        <v>11514</v>
      </c>
      <c r="K4842" t="s">
        <v>11636</v>
      </c>
      <c r="L4842" t="s">
        <v>33756</v>
      </c>
      <c r="M4842" t="s">
        <v>33759</v>
      </c>
      <c r="N4842" t="s">
        <v>7776</v>
      </c>
      <c r="O4842" t="s">
        <v>7724</v>
      </c>
      <c r="P4842" t="s">
        <v>7589</v>
      </c>
      <c r="Q4842" t="s">
        <v>33760</v>
      </c>
      <c r="R4842" s="26">
        <v>1</v>
      </c>
      <c r="S4842" s="23">
        <v>365131380000</v>
      </c>
      <c r="T4842" t="s">
        <v>37</v>
      </c>
      <c r="U4842" t="s">
        <v>5240</v>
      </c>
      <c r="V4842" s="39">
        <v>46154</v>
      </c>
      <c r="W4842" s="41">
        <v>26</v>
      </c>
      <c r="X4842" s="26" t="s">
        <v>25685</v>
      </c>
      <c r="Y4842">
        <v>26.26</v>
      </c>
      <c r="Z4842">
        <v>26.26</v>
      </c>
      <c r="AE4842" s="41">
        <v>52.52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 s="30">
        <f t="shared" si="472"/>
        <v>1</v>
      </c>
      <c r="AL4842" s="45">
        <v>3</v>
      </c>
      <c r="AM4842" s="32">
        <f t="shared" si="471"/>
        <v>2</v>
      </c>
      <c r="AN4842" s="33" t="str">
        <f t="shared" si="473"/>
        <v>MOROSO</v>
      </c>
      <c r="AO4842" s="33" t="str">
        <f t="shared" si="468"/>
        <v>2meses_pendientes</v>
      </c>
      <c r="AP4842" s="33">
        <f t="shared" si="469"/>
        <v>52</v>
      </c>
      <c r="AQ4842" s="31">
        <f t="shared" si="470"/>
        <v>12</v>
      </c>
    </row>
    <row r="4843" spans="2:43" x14ac:dyDescent="0.3">
      <c r="B4843" s="37">
        <v>46164</v>
      </c>
      <c r="C4843" t="s">
        <v>7715</v>
      </c>
      <c r="D4843" t="s">
        <v>33761</v>
      </c>
      <c r="E4843" t="s">
        <v>33762</v>
      </c>
      <c r="F4843" t="s">
        <v>33763</v>
      </c>
      <c r="G4843" t="s">
        <v>33764</v>
      </c>
      <c r="H4843" t="s">
        <v>33765</v>
      </c>
      <c r="I4843" t="s">
        <v>38</v>
      </c>
      <c r="J4843" t="s">
        <v>38</v>
      </c>
      <c r="K4843" t="s">
        <v>936</v>
      </c>
      <c r="L4843" t="s">
        <v>33763</v>
      </c>
      <c r="M4843" t="s">
        <v>33766</v>
      </c>
      <c r="N4843" t="s">
        <v>7776</v>
      </c>
      <c r="O4843" t="s">
        <v>7724</v>
      </c>
      <c r="P4843" t="s">
        <v>7589</v>
      </c>
      <c r="Q4843" t="s">
        <v>33767</v>
      </c>
      <c r="R4843" s="26">
        <v>3</v>
      </c>
      <c r="S4843" s="23">
        <v>368141680000</v>
      </c>
      <c r="T4843" t="s">
        <v>37</v>
      </c>
      <c r="U4843" t="s">
        <v>5240</v>
      </c>
      <c r="V4843" s="39">
        <v>46165</v>
      </c>
      <c r="W4843" s="41">
        <v>36</v>
      </c>
      <c r="X4843" s="26" t="s">
        <v>25685</v>
      </c>
      <c r="Z4843">
        <v>37.72</v>
      </c>
      <c r="AA4843">
        <v>37.72</v>
      </c>
      <c r="AE4843" s="41">
        <v>75.44</v>
      </c>
      <c r="AF4843">
        <v>1</v>
      </c>
      <c r="AG4843">
        <v>1</v>
      </c>
      <c r="AH4843">
        <v>0</v>
      </c>
      <c r="AI4843">
        <v>0</v>
      </c>
      <c r="AJ4843">
        <v>0</v>
      </c>
      <c r="AK4843" s="30">
        <f t="shared" si="472"/>
        <v>2</v>
      </c>
      <c r="AL4843" s="45">
        <v>3</v>
      </c>
      <c r="AM4843" s="32">
        <f t="shared" si="471"/>
        <v>1</v>
      </c>
      <c r="AN4843" s="33" t="str">
        <f t="shared" si="473"/>
        <v>MOROSO</v>
      </c>
      <c r="AO4843" s="33" t="str">
        <f t="shared" si="468"/>
        <v>1meses_pendientes</v>
      </c>
      <c r="AP4843" s="33">
        <f t="shared" si="469"/>
        <v>36</v>
      </c>
      <c r="AQ4843" s="31">
        <f t="shared" si="470"/>
        <v>23</v>
      </c>
    </row>
    <row r="4844" spans="2:43" x14ac:dyDescent="0.3">
      <c r="B4844" s="37">
        <v>46153</v>
      </c>
      <c r="C4844" t="s">
        <v>7715</v>
      </c>
      <c r="D4844" t="s">
        <v>33768</v>
      </c>
      <c r="E4844" t="s">
        <v>33769</v>
      </c>
      <c r="F4844" t="s">
        <v>33770</v>
      </c>
      <c r="G4844" t="s">
        <v>33771</v>
      </c>
      <c r="H4844" t="s">
        <v>33772</v>
      </c>
      <c r="I4844" t="s">
        <v>744</v>
      </c>
      <c r="J4844" t="s">
        <v>744</v>
      </c>
      <c r="K4844" t="s">
        <v>744</v>
      </c>
      <c r="L4844" t="s">
        <v>33773</v>
      </c>
      <c r="M4844" t="s">
        <v>33774</v>
      </c>
      <c r="N4844" t="s">
        <v>7785</v>
      </c>
      <c r="O4844" t="s">
        <v>7724</v>
      </c>
      <c r="P4844" t="s">
        <v>7589</v>
      </c>
      <c r="Q4844" t="s">
        <v>33775</v>
      </c>
      <c r="R4844" s="26">
        <v>2</v>
      </c>
      <c r="S4844" s="23">
        <v>367130940000</v>
      </c>
      <c r="T4844" t="s">
        <v>37</v>
      </c>
      <c r="U4844" t="s">
        <v>5240</v>
      </c>
      <c r="V4844" s="39">
        <v>46153</v>
      </c>
      <c r="W4844" s="41">
        <v>30</v>
      </c>
      <c r="X4844" s="26" t="s">
        <v>25685</v>
      </c>
      <c r="AE4844" s="41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 s="30">
        <f t="shared" si="472"/>
        <v>0</v>
      </c>
      <c r="AL4844" s="45">
        <v>3</v>
      </c>
      <c r="AM4844" s="32">
        <f t="shared" si="471"/>
        <v>3</v>
      </c>
      <c r="AN4844" s="33" t="str">
        <f t="shared" si="473"/>
        <v>NPN</v>
      </c>
      <c r="AO4844" s="33" t="str">
        <f t="shared" si="468"/>
        <v>3meses_pendientes</v>
      </c>
      <c r="AP4844" s="33">
        <f t="shared" si="469"/>
        <v>90</v>
      </c>
      <c r="AQ4844" s="31">
        <f t="shared" si="470"/>
        <v>11</v>
      </c>
    </row>
    <row r="4845" spans="2:43" x14ac:dyDescent="0.3">
      <c r="B4845" s="37">
        <v>46157</v>
      </c>
      <c r="C4845" t="s">
        <v>7715</v>
      </c>
      <c r="D4845" t="s">
        <v>33776</v>
      </c>
      <c r="E4845" t="s">
        <v>33777</v>
      </c>
      <c r="F4845" t="s">
        <v>33778</v>
      </c>
      <c r="G4845" t="s">
        <v>33779</v>
      </c>
      <c r="H4845" t="s">
        <v>33780</v>
      </c>
      <c r="I4845" t="s">
        <v>38</v>
      </c>
      <c r="J4845" t="s">
        <v>38</v>
      </c>
      <c r="K4845" t="s">
        <v>936</v>
      </c>
      <c r="L4845" t="s">
        <v>33778</v>
      </c>
      <c r="M4845" t="s">
        <v>33781</v>
      </c>
      <c r="N4845" t="s">
        <v>7785</v>
      </c>
      <c r="O4845" t="s">
        <v>7724</v>
      </c>
      <c r="P4845" t="s">
        <v>7589</v>
      </c>
      <c r="Q4845" t="s">
        <v>33782</v>
      </c>
      <c r="R4845" s="26">
        <v>1</v>
      </c>
      <c r="S4845" s="23">
        <v>206042100000</v>
      </c>
      <c r="T4845" t="s">
        <v>37</v>
      </c>
      <c r="U4845" t="s">
        <v>5240</v>
      </c>
      <c r="V4845" s="39">
        <v>46158</v>
      </c>
      <c r="W4845" s="41">
        <v>26</v>
      </c>
      <c r="X4845" s="26" t="s">
        <v>25685</v>
      </c>
      <c r="Z4845">
        <v>26.26</v>
      </c>
      <c r="AE4845" s="41">
        <v>26.26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 s="30">
        <f t="shared" si="472"/>
        <v>1</v>
      </c>
      <c r="AL4845" s="45">
        <v>3</v>
      </c>
      <c r="AM4845" s="32">
        <f t="shared" si="471"/>
        <v>2</v>
      </c>
      <c r="AN4845" s="33" t="str">
        <f t="shared" si="473"/>
        <v>MOROSO</v>
      </c>
      <c r="AO4845" s="33" t="str">
        <f t="shared" si="468"/>
        <v>2meses_pendientes</v>
      </c>
      <c r="AP4845" s="33">
        <f t="shared" si="469"/>
        <v>52</v>
      </c>
      <c r="AQ4845" s="31">
        <f t="shared" si="470"/>
        <v>16</v>
      </c>
    </row>
    <row r="4846" spans="2:43" x14ac:dyDescent="0.3">
      <c r="B4846" s="37">
        <v>46149</v>
      </c>
      <c r="C4846" t="s">
        <v>7715</v>
      </c>
      <c r="D4846" t="s">
        <v>33783</v>
      </c>
      <c r="E4846" t="s">
        <v>33784</v>
      </c>
      <c r="F4846" t="s">
        <v>33785</v>
      </c>
      <c r="G4846" t="s">
        <v>33786</v>
      </c>
      <c r="H4846" t="s">
        <v>33787</v>
      </c>
      <c r="I4846" t="s">
        <v>38</v>
      </c>
      <c r="J4846" t="s">
        <v>44</v>
      </c>
      <c r="K4846" t="s">
        <v>3208</v>
      </c>
      <c r="L4846" t="s">
        <v>33785</v>
      </c>
      <c r="M4846" t="s">
        <v>33788</v>
      </c>
      <c r="N4846" t="s">
        <v>7837</v>
      </c>
      <c r="O4846" t="s">
        <v>7724</v>
      </c>
      <c r="P4846" t="s">
        <v>7589</v>
      </c>
      <c r="Q4846" t="s">
        <v>33789</v>
      </c>
      <c r="R4846" s="26">
        <v>3</v>
      </c>
      <c r="S4846" s="23">
        <v>369108590000</v>
      </c>
      <c r="T4846" t="s">
        <v>37</v>
      </c>
      <c r="U4846" t="s">
        <v>5240</v>
      </c>
      <c r="V4846" s="39">
        <v>46153</v>
      </c>
      <c r="W4846" s="41">
        <v>40</v>
      </c>
      <c r="X4846" s="26" t="s">
        <v>25685</v>
      </c>
      <c r="Y4846">
        <v>41.43</v>
      </c>
      <c r="Z4846">
        <v>41.43</v>
      </c>
      <c r="AE4846" s="41">
        <v>82.86</v>
      </c>
      <c r="AF4846">
        <v>1</v>
      </c>
      <c r="AG4846">
        <v>0</v>
      </c>
      <c r="AH4846">
        <v>0</v>
      </c>
      <c r="AI4846">
        <v>0</v>
      </c>
      <c r="AJ4846">
        <v>0</v>
      </c>
      <c r="AK4846" s="30">
        <f t="shared" si="472"/>
        <v>1</v>
      </c>
      <c r="AL4846" s="45">
        <v>3</v>
      </c>
      <c r="AM4846" s="32">
        <f t="shared" si="471"/>
        <v>2</v>
      </c>
      <c r="AN4846" s="33" t="str">
        <f t="shared" si="473"/>
        <v>MOROSO</v>
      </c>
      <c r="AO4846" s="33" t="str">
        <f t="shared" si="468"/>
        <v>2meses_pendientes</v>
      </c>
      <c r="AP4846" s="33">
        <f t="shared" si="469"/>
        <v>80</v>
      </c>
      <c r="AQ4846" s="31">
        <f t="shared" si="470"/>
        <v>11</v>
      </c>
    </row>
    <row r="4847" spans="2:43" x14ac:dyDescent="0.3">
      <c r="B4847" s="37">
        <v>46162</v>
      </c>
      <c r="C4847" t="s">
        <v>7715</v>
      </c>
      <c r="D4847" t="s">
        <v>33790</v>
      </c>
      <c r="E4847" t="s">
        <v>33791</v>
      </c>
      <c r="F4847" t="s">
        <v>33792</v>
      </c>
      <c r="G4847" t="s">
        <v>33793</v>
      </c>
      <c r="H4847" t="s">
        <v>33794</v>
      </c>
      <c r="I4847" t="s">
        <v>38</v>
      </c>
      <c r="J4847" t="s">
        <v>42</v>
      </c>
      <c r="K4847" t="s">
        <v>57</v>
      </c>
      <c r="L4847" t="s">
        <v>33792</v>
      </c>
      <c r="M4847" t="s">
        <v>33795</v>
      </c>
      <c r="N4847" t="s">
        <v>7837</v>
      </c>
      <c r="O4847" t="s">
        <v>7724</v>
      </c>
      <c r="P4847" t="s">
        <v>7589</v>
      </c>
      <c r="Q4847" t="s">
        <v>33796</v>
      </c>
      <c r="R4847" s="26">
        <v>2</v>
      </c>
      <c r="S4847" s="23">
        <v>361139700000</v>
      </c>
      <c r="T4847" t="s">
        <v>37</v>
      </c>
      <c r="U4847" t="s">
        <v>5240</v>
      </c>
      <c r="V4847" s="39">
        <v>46164</v>
      </c>
      <c r="W4847" s="41">
        <v>30</v>
      </c>
      <c r="X4847" s="26" t="s">
        <v>25685</v>
      </c>
      <c r="Z4847">
        <v>30.44</v>
      </c>
      <c r="AA4847">
        <v>30.44</v>
      </c>
      <c r="AE4847" s="41">
        <v>60.88</v>
      </c>
      <c r="AF4847">
        <v>1</v>
      </c>
      <c r="AG4847">
        <v>1</v>
      </c>
      <c r="AH4847">
        <v>0</v>
      </c>
      <c r="AI4847">
        <v>0</v>
      </c>
      <c r="AJ4847">
        <v>0</v>
      </c>
      <c r="AK4847" s="30">
        <f t="shared" si="472"/>
        <v>2</v>
      </c>
      <c r="AL4847" s="45">
        <v>3</v>
      </c>
      <c r="AM4847" s="32">
        <f t="shared" si="471"/>
        <v>1</v>
      </c>
      <c r="AN4847" s="33" t="str">
        <f t="shared" si="473"/>
        <v>MOROSO</v>
      </c>
      <c r="AO4847" s="33" t="str">
        <f t="shared" si="468"/>
        <v>1meses_pendientes</v>
      </c>
      <c r="AP4847" s="33">
        <f t="shared" si="469"/>
        <v>30</v>
      </c>
      <c r="AQ4847" s="31">
        <f t="shared" si="470"/>
        <v>22</v>
      </c>
    </row>
    <row r="4848" spans="2:43" x14ac:dyDescent="0.3">
      <c r="B4848" s="37">
        <v>46167</v>
      </c>
      <c r="C4848" t="s">
        <v>7715</v>
      </c>
      <c r="D4848" t="s">
        <v>33797</v>
      </c>
      <c r="E4848" t="s">
        <v>33798</v>
      </c>
      <c r="F4848" t="s">
        <v>33799</v>
      </c>
      <c r="G4848" t="s">
        <v>33800</v>
      </c>
      <c r="H4848" t="s">
        <v>33801</v>
      </c>
      <c r="I4848" t="s">
        <v>38</v>
      </c>
      <c r="J4848" t="s">
        <v>42</v>
      </c>
      <c r="K4848" t="s">
        <v>57</v>
      </c>
      <c r="L4848" t="s">
        <v>33799</v>
      </c>
      <c r="M4848" t="s">
        <v>33802</v>
      </c>
      <c r="N4848" t="s">
        <v>7837</v>
      </c>
      <c r="O4848" t="s">
        <v>7724</v>
      </c>
      <c r="P4848" t="s">
        <v>7589</v>
      </c>
      <c r="Q4848" t="s">
        <v>33803</v>
      </c>
      <c r="R4848" s="26">
        <v>3</v>
      </c>
      <c r="S4848" s="23">
        <v>364145220000</v>
      </c>
      <c r="T4848" t="s">
        <v>37</v>
      </c>
      <c r="U4848" t="s">
        <v>5240</v>
      </c>
      <c r="V4848" s="39">
        <v>46168</v>
      </c>
      <c r="W4848" s="41">
        <v>33</v>
      </c>
      <c r="X4848" s="26" t="s">
        <v>25685</v>
      </c>
      <c r="Z4848">
        <v>35</v>
      </c>
      <c r="AA4848">
        <v>35</v>
      </c>
      <c r="AE4848" s="41">
        <v>70</v>
      </c>
      <c r="AF4848">
        <v>1</v>
      </c>
      <c r="AG4848">
        <v>1</v>
      </c>
      <c r="AH4848">
        <v>0</v>
      </c>
      <c r="AI4848">
        <v>0</v>
      </c>
      <c r="AJ4848">
        <v>0</v>
      </c>
      <c r="AK4848" s="30">
        <f t="shared" si="472"/>
        <v>2</v>
      </c>
      <c r="AL4848" s="45">
        <v>3</v>
      </c>
      <c r="AM4848" s="32">
        <f t="shared" si="471"/>
        <v>1</v>
      </c>
      <c r="AN4848" s="33" t="str">
        <f t="shared" si="473"/>
        <v>MOROSO</v>
      </c>
      <c r="AO4848" s="33" t="str">
        <f t="shared" si="468"/>
        <v>1meses_pendientes</v>
      </c>
      <c r="AP4848" s="33">
        <f t="shared" si="469"/>
        <v>33</v>
      </c>
      <c r="AQ4848" s="31">
        <f t="shared" si="470"/>
        <v>26</v>
      </c>
    </row>
    <row r="4849" spans="2:43" x14ac:dyDescent="0.3">
      <c r="B4849" s="37">
        <v>46170</v>
      </c>
      <c r="C4849" t="s">
        <v>7715</v>
      </c>
      <c r="D4849" t="s">
        <v>33804</v>
      </c>
      <c r="E4849" t="s">
        <v>33805</v>
      </c>
      <c r="F4849" t="s">
        <v>33806</v>
      </c>
      <c r="G4849" t="s">
        <v>33807</v>
      </c>
      <c r="H4849" t="s">
        <v>33808</v>
      </c>
      <c r="I4849" t="s">
        <v>38</v>
      </c>
      <c r="J4849" t="s">
        <v>44</v>
      </c>
      <c r="K4849" t="s">
        <v>56</v>
      </c>
      <c r="L4849" t="s">
        <v>33806</v>
      </c>
      <c r="M4849" t="s">
        <v>33809</v>
      </c>
      <c r="N4849" t="s">
        <v>7837</v>
      </c>
      <c r="O4849" t="s">
        <v>7724</v>
      </c>
      <c r="P4849" t="s">
        <v>7589</v>
      </c>
      <c r="Q4849" t="s">
        <v>33810</v>
      </c>
      <c r="R4849" s="26">
        <v>3</v>
      </c>
      <c r="S4849" s="23">
        <v>361148210000</v>
      </c>
      <c r="T4849" t="s">
        <v>37</v>
      </c>
      <c r="U4849" t="s">
        <v>5240</v>
      </c>
      <c r="V4849" s="39">
        <v>46173</v>
      </c>
      <c r="W4849" s="41">
        <v>33</v>
      </c>
      <c r="X4849" s="26" t="s">
        <v>25685</v>
      </c>
      <c r="Z4849">
        <v>34.909999999999997</v>
      </c>
      <c r="AE4849" s="41">
        <v>34.909999999999997</v>
      </c>
      <c r="AF4849">
        <v>1</v>
      </c>
      <c r="AG4849">
        <v>0</v>
      </c>
      <c r="AH4849">
        <v>0</v>
      </c>
      <c r="AI4849">
        <v>0</v>
      </c>
      <c r="AJ4849">
        <v>0</v>
      </c>
      <c r="AK4849" s="30">
        <f t="shared" si="472"/>
        <v>1</v>
      </c>
      <c r="AL4849" s="45">
        <v>3</v>
      </c>
      <c r="AM4849" s="32">
        <f t="shared" si="471"/>
        <v>2</v>
      </c>
      <c r="AN4849" s="33" t="str">
        <f t="shared" si="473"/>
        <v>MOROSO</v>
      </c>
      <c r="AO4849" s="33" t="str">
        <f t="shared" si="468"/>
        <v>2meses_pendientes</v>
      </c>
      <c r="AP4849" s="33">
        <f t="shared" si="469"/>
        <v>66</v>
      </c>
      <c r="AQ4849" s="31">
        <f t="shared" si="470"/>
        <v>31</v>
      </c>
    </row>
    <row r="4850" spans="2:43" x14ac:dyDescent="0.3">
      <c r="B4850" s="37">
        <v>46142</v>
      </c>
      <c r="C4850" t="s">
        <v>7715</v>
      </c>
      <c r="D4850" t="s">
        <v>33811</v>
      </c>
      <c r="E4850" t="s">
        <v>33812</v>
      </c>
      <c r="F4850" t="s">
        <v>33813</v>
      </c>
      <c r="G4850" t="s">
        <v>33814</v>
      </c>
      <c r="H4850" t="s">
        <v>33815</v>
      </c>
      <c r="I4850" t="s">
        <v>38</v>
      </c>
      <c r="J4850" t="s">
        <v>38</v>
      </c>
      <c r="K4850" t="s">
        <v>1655</v>
      </c>
      <c r="L4850" t="s">
        <v>33816</v>
      </c>
      <c r="M4850" t="s">
        <v>33817</v>
      </c>
      <c r="N4850" t="s">
        <v>7891</v>
      </c>
      <c r="O4850" t="s">
        <v>7724</v>
      </c>
      <c r="P4850" t="s">
        <v>7589</v>
      </c>
      <c r="Q4850" t="s">
        <v>33818</v>
      </c>
      <c r="R4850" s="26">
        <v>3</v>
      </c>
      <c r="S4850" s="23">
        <v>361122020000</v>
      </c>
      <c r="T4850" t="s">
        <v>37</v>
      </c>
      <c r="U4850" t="s">
        <v>5240</v>
      </c>
      <c r="V4850" s="39">
        <v>46146</v>
      </c>
      <c r="W4850" s="41">
        <v>42</v>
      </c>
      <c r="X4850" s="26" t="s">
        <v>25685</v>
      </c>
      <c r="AE4850" s="41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 s="30">
        <f t="shared" si="472"/>
        <v>0</v>
      </c>
      <c r="AL4850" s="45">
        <v>3</v>
      </c>
      <c r="AM4850" s="32">
        <f t="shared" si="471"/>
        <v>3</v>
      </c>
      <c r="AN4850" s="33" t="str">
        <f t="shared" si="473"/>
        <v>NPN</v>
      </c>
      <c r="AO4850" s="33" t="str">
        <f t="shared" si="468"/>
        <v>3meses_pendientes</v>
      </c>
      <c r="AP4850" s="33">
        <f t="shared" si="469"/>
        <v>126</v>
      </c>
      <c r="AQ4850" s="31">
        <f t="shared" si="470"/>
        <v>4</v>
      </c>
    </row>
    <row r="4851" spans="2:43" x14ac:dyDescent="0.3">
      <c r="B4851" s="37">
        <v>46171</v>
      </c>
      <c r="C4851" t="s">
        <v>7715</v>
      </c>
      <c r="D4851" t="s">
        <v>33819</v>
      </c>
      <c r="E4851" t="s">
        <v>33820</v>
      </c>
      <c r="F4851" t="s">
        <v>33821</v>
      </c>
      <c r="G4851" t="s">
        <v>33822</v>
      </c>
      <c r="H4851" t="s">
        <v>33823</v>
      </c>
      <c r="I4851" t="s">
        <v>38</v>
      </c>
      <c r="J4851" t="s">
        <v>38</v>
      </c>
      <c r="K4851" t="s">
        <v>4677</v>
      </c>
      <c r="L4851" t="s">
        <v>33824</v>
      </c>
      <c r="M4851" t="s">
        <v>33825</v>
      </c>
      <c r="N4851" t="s">
        <v>33826</v>
      </c>
      <c r="O4851" t="s">
        <v>7724</v>
      </c>
      <c r="P4851" t="s">
        <v>7589</v>
      </c>
      <c r="Q4851" t="s">
        <v>33827</v>
      </c>
      <c r="R4851" s="26">
        <v>3</v>
      </c>
      <c r="S4851" s="23">
        <v>804238150000</v>
      </c>
      <c r="T4851" t="s">
        <v>37</v>
      </c>
      <c r="U4851" t="s">
        <v>5240</v>
      </c>
      <c r="V4851" s="39">
        <v>46172</v>
      </c>
      <c r="W4851" s="41">
        <v>33</v>
      </c>
      <c r="X4851" s="26" t="s">
        <v>25685</v>
      </c>
      <c r="AA4851">
        <v>34.909999999999997</v>
      </c>
      <c r="AE4851" s="41">
        <v>34.909999999999997</v>
      </c>
      <c r="AF4851">
        <v>0</v>
      </c>
      <c r="AG4851">
        <v>1</v>
      </c>
      <c r="AH4851">
        <v>0</v>
      </c>
      <c r="AI4851">
        <v>0</v>
      </c>
      <c r="AJ4851">
        <v>0</v>
      </c>
      <c r="AK4851" s="30">
        <f t="shared" si="472"/>
        <v>1</v>
      </c>
      <c r="AL4851" s="45">
        <v>3</v>
      </c>
      <c r="AM4851" s="32">
        <f t="shared" si="471"/>
        <v>2</v>
      </c>
      <c r="AN4851" s="33" t="str">
        <f t="shared" si="473"/>
        <v>MOROSO</v>
      </c>
      <c r="AO4851" s="33" t="str">
        <f t="shared" si="468"/>
        <v>2meses_pendientes</v>
      </c>
      <c r="AP4851" s="33">
        <f t="shared" si="469"/>
        <v>66</v>
      </c>
      <c r="AQ4851" s="31">
        <f t="shared" si="470"/>
        <v>30</v>
      </c>
    </row>
    <row r="4852" spans="2:43" x14ac:dyDescent="0.3">
      <c r="B4852" s="37">
        <v>46161</v>
      </c>
      <c r="C4852" t="s">
        <v>7715</v>
      </c>
      <c r="D4852" t="s">
        <v>33828</v>
      </c>
      <c r="E4852" t="s">
        <v>33829</v>
      </c>
      <c r="F4852" t="s">
        <v>33830</v>
      </c>
      <c r="G4852" t="s">
        <v>33831</v>
      </c>
      <c r="H4852" t="s">
        <v>33832</v>
      </c>
      <c r="I4852" t="s">
        <v>38</v>
      </c>
      <c r="J4852" t="s">
        <v>44</v>
      </c>
      <c r="K4852" t="s">
        <v>56</v>
      </c>
      <c r="L4852" t="s">
        <v>33830</v>
      </c>
      <c r="M4852" t="s">
        <v>33833</v>
      </c>
      <c r="N4852" t="s">
        <v>20256</v>
      </c>
      <c r="O4852" t="s">
        <v>7724</v>
      </c>
      <c r="P4852" t="s">
        <v>7589</v>
      </c>
      <c r="Q4852" t="s">
        <v>33834</v>
      </c>
      <c r="R4852" s="26">
        <v>2</v>
      </c>
      <c r="S4852" s="23">
        <v>358043320000</v>
      </c>
      <c r="T4852" t="s">
        <v>37</v>
      </c>
      <c r="U4852" t="s">
        <v>5240</v>
      </c>
      <c r="V4852" s="39">
        <v>46161</v>
      </c>
      <c r="W4852" s="41">
        <v>30</v>
      </c>
      <c r="X4852" s="26" t="s">
        <v>25685</v>
      </c>
      <c r="AE4852" s="41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 s="30">
        <f t="shared" si="472"/>
        <v>0</v>
      </c>
      <c r="AL4852" s="45">
        <v>3</v>
      </c>
      <c r="AM4852" s="32">
        <f t="shared" si="471"/>
        <v>3</v>
      </c>
      <c r="AN4852" s="33" t="str">
        <f t="shared" si="473"/>
        <v>NPN</v>
      </c>
      <c r="AO4852" s="33" t="str">
        <f t="shared" si="468"/>
        <v>3meses_pendientes</v>
      </c>
      <c r="AP4852" s="33">
        <f t="shared" si="469"/>
        <v>90</v>
      </c>
      <c r="AQ4852" s="31">
        <f t="shared" si="470"/>
        <v>19</v>
      </c>
    </row>
    <row r="4853" spans="2:43" x14ac:dyDescent="0.3">
      <c r="B4853" s="37">
        <v>46171</v>
      </c>
      <c r="C4853" t="s">
        <v>7715</v>
      </c>
      <c r="D4853" t="s">
        <v>33835</v>
      </c>
      <c r="E4853" t="s">
        <v>33836</v>
      </c>
      <c r="F4853" t="s">
        <v>33837</v>
      </c>
      <c r="G4853" t="s">
        <v>33838</v>
      </c>
      <c r="H4853" t="s">
        <v>33839</v>
      </c>
      <c r="I4853" t="s">
        <v>38</v>
      </c>
      <c r="J4853" t="s">
        <v>38</v>
      </c>
      <c r="K4853" t="s">
        <v>1121</v>
      </c>
      <c r="L4853" t="s">
        <v>33837</v>
      </c>
      <c r="M4853" t="s">
        <v>33840</v>
      </c>
      <c r="N4853" t="s">
        <v>33841</v>
      </c>
      <c r="O4853" t="s">
        <v>7724</v>
      </c>
      <c r="P4853" t="s">
        <v>7589</v>
      </c>
      <c r="Q4853" t="s">
        <v>33842</v>
      </c>
      <c r="R4853" s="26">
        <v>3</v>
      </c>
      <c r="S4853" s="23">
        <v>369148660000</v>
      </c>
      <c r="T4853" t="s">
        <v>37</v>
      </c>
      <c r="U4853" t="s">
        <v>5240</v>
      </c>
      <c r="V4853" s="39">
        <v>46172</v>
      </c>
      <c r="W4853" s="41">
        <v>37</v>
      </c>
      <c r="X4853" s="26" t="s">
        <v>25685</v>
      </c>
      <c r="Z4853">
        <v>52.29</v>
      </c>
      <c r="AA4853">
        <v>52.29</v>
      </c>
      <c r="AE4853" s="41">
        <v>104.58</v>
      </c>
      <c r="AF4853">
        <v>1</v>
      </c>
      <c r="AG4853">
        <v>1</v>
      </c>
      <c r="AH4853">
        <v>0</v>
      </c>
      <c r="AI4853">
        <v>0</v>
      </c>
      <c r="AJ4853">
        <v>0</v>
      </c>
      <c r="AK4853" s="30">
        <f t="shared" si="472"/>
        <v>2</v>
      </c>
      <c r="AL4853" s="45">
        <v>3</v>
      </c>
      <c r="AM4853" s="32">
        <f t="shared" si="471"/>
        <v>1</v>
      </c>
      <c r="AN4853" s="33" t="str">
        <f t="shared" si="473"/>
        <v>MOROSO</v>
      </c>
      <c r="AO4853" s="33" t="str">
        <f t="shared" si="468"/>
        <v>1meses_pendientes</v>
      </c>
      <c r="AP4853" s="33">
        <f t="shared" si="469"/>
        <v>37</v>
      </c>
      <c r="AQ4853" s="31">
        <f t="shared" si="470"/>
        <v>30</v>
      </c>
    </row>
    <row r="4854" spans="2:43" x14ac:dyDescent="0.3">
      <c r="B4854" s="37">
        <v>46176</v>
      </c>
      <c r="C4854" t="s">
        <v>7715</v>
      </c>
      <c r="D4854" t="s">
        <v>33843</v>
      </c>
      <c r="E4854" t="s">
        <v>33844</v>
      </c>
      <c r="F4854" t="s">
        <v>33845</v>
      </c>
      <c r="G4854" t="s">
        <v>33846</v>
      </c>
      <c r="H4854" t="s">
        <v>33847</v>
      </c>
      <c r="I4854" t="s">
        <v>38</v>
      </c>
      <c r="J4854" t="s">
        <v>38</v>
      </c>
      <c r="K4854" t="s">
        <v>561</v>
      </c>
      <c r="L4854" t="s">
        <v>33845</v>
      </c>
      <c r="M4854" t="s">
        <v>33848</v>
      </c>
      <c r="N4854" t="s">
        <v>33841</v>
      </c>
      <c r="O4854" t="s">
        <v>7724</v>
      </c>
      <c r="P4854" t="s">
        <v>7589</v>
      </c>
      <c r="Q4854" t="s">
        <v>33849</v>
      </c>
      <c r="R4854" s="26">
        <v>1</v>
      </c>
      <c r="S4854" s="23">
        <v>364150830000</v>
      </c>
      <c r="T4854" t="s">
        <v>37</v>
      </c>
      <c r="U4854" t="s">
        <v>5240</v>
      </c>
      <c r="V4854" s="39">
        <v>46173</v>
      </c>
      <c r="W4854" s="41">
        <v>26</v>
      </c>
      <c r="X4854" s="26" t="s">
        <v>25685</v>
      </c>
      <c r="Z4854">
        <v>26.26</v>
      </c>
      <c r="AE4854" s="41">
        <v>26.26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 s="30">
        <f t="shared" si="472"/>
        <v>1</v>
      </c>
      <c r="AL4854" s="45">
        <v>3</v>
      </c>
      <c r="AM4854" s="32">
        <f t="shared" si="471"/>
        <v>2</v>
      </c>
      <c r="AN4854" s="33" t="str">
        <f t="shared" si="473"/>
        <v>MOROSO</v>
      </c>
      <c r="AO4854" s="33" t="str">
        <f t="shared" si="468"/>
        <v>2meses_pendientes</v>
      </c>
      <c r="AP4854" s="33">
        <f t="shared" si="469"/>
        <v>52</v>
      </c>
      <c r="AQ4854" s="31">
        <f t="shared" si="470"/>
        <v>31</v>
      </c>
    </row>
    <row r="4855" spans="2:43" x14ac:dyDescent="0.3">
      <c r="B4855" s="37">
        <v>46153</v>
      </c>
      <c r="C4855" t="s">
        <v>7715</v>
      </c>
      <c r="D4855" t="s">
        <v>33850</v>
      </c>
      <c r="E4855" t="s">
        <v>33851</v>
      </c>
      <c r="F4855" t="s">
        <v>33852</v>
      </c>
      <c r="G4855" t="s">
        <v>33853</v>
      </c>
      <c r="H4855" t="s">
        <v>33854</v>
      </c>
      <c r="I4855" t="s">
        <v>38</v>
      </c>
      <c r="J4855" t="s">
        <v>38</v>
      </c>
      <c r="K4855" t="s">
        <v>561</v>
      </c>
      <c r="L4855" t="s">
        <v>33852</v>
      </c>
      <c r="M4855" t="s">
        <v>33855</v>
      </c>
      <c r="N4855" t="s">
        <v>7920</v>
      </c>
      <c r="O4855" t="s">
        <v>7724</v>
      </c>
      <c r="P4855" t="s">
        <v>7589</v>
      </c>
      <c r="Q4855" t="s">
        <v>33856</v>
      </c>
      <c r="R4855" s="26">
        <v>3</v>
      </c>
      <c r="S4855" s="23">
        <v>365128520000</v>
      </c>
      <c r="T4855" t="s">
        <v>37</v>
      </c>
      <c r="U4855" t="s">
        <v>5240</v>
      </c>
      <c r="V4855" s="39">
        <v>46151</v>
      </c>
      <c r="W4855" s="41">
        <v>36</v>
      </c>
      <c r="X4855" s="26" t="s">
        <v>25685</v>
      </c>
      <c r="Y4855">
        <v>38.369999999999997</v>
      </c>
      <c r="Z4855">
        <v>38.369999999999997</v>
      </c>
      <c r="AE4855" s="41">
        <v>76.739999999999995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 s="30">
        <f t="shared" si="472"/>
        <v>1</v>
      </c>
      <c r="AL4855" s="45">
        <v>3</v>
      </c>
      <c r="AM4855" s="32">
        <f t="shared" si="471"/>
        <v>2</v>
      </c>
      <c r="AN4855" s="33" t="str">
        <f t="shared" si="473"/>
        <v>MOROSO</v>
      </c>
      <c r="AO4855" s="33" t="str">
        <f t="shared" si="468"/>
        <v>2meses_pendientes</v>
      </c>
      <c r="AP4855" s="33">
        <f t="shared" si="469"/>
        <v>72</v>
      </c>
      <c r="AQ4855" s="31">
        <f t="shared" si="470"/>
        <v>9</v>
      </c>
    </row>
    <row r="4856" spans="2:43" x14ac:dyDescent="0.3">
      <c r="B4856" s="37">
        <v>46162</v>
      </c>
      <c r="C4856" t="s">
        <v>7715</v>
      </c>
      <c r="D4856" t="s">
        <v>33857</v>
      </c>
      <c r="E4856" t="s">
        <v>33858</v>
      </c>
      <c r="F4856" t="s">
        <v>33859</v>
      </c>
      <c r="G4856" t="s">
        <v>33860</v>
      </c>
      <c r="H4856" t="s">
        <v>33861</v>
      </c>
      <c r="I4856" t="s">
        <v>38</v>
      </c>
      <c r="J4856" t="s">
        <v>44</v>
      </c>
      <c r="K4856" t="s">
        <v>55</v>
      </c>
      <c r="L4856" t="s">
        <v>33862</v>
      </c>
      <c r="M4856" t="s">
        <v>33863</v>
      </c>
      <c r="N4856" t="s">
        <v>7920</v>
      </c>
      <c r="O4856" t="s">
        <v>7724</v>
      </c>
      <c r="P4856" t="s">
        <v>7589</v>
      </c>
      <c r="Q4856" t="s">
        <v>33864</v>
      </c>
      <c r="R4856" s="26">
        <v>3</v>
      </c>
      <c r="S4856" s="23">
        <v>368139300000</v>
      </c>
      <c r="T4856" t="s">
        <v>37</v>
      </c>
      <c r="U4856" t="s">
        <v>5240</v>
      </c>
      <c r="V4856" s="39">
        <v>46162</v>
      </c>
      <c r="W4856" s="41">
        <v>44</v>
      </c>
      <c r="X4856" s="26" t="s">
        <v>25685</v>
      </c>
      <c r="Z4856">
        <v>45.66</v>
      </c>
      <c r="AA4856">
        <v>45.91</v>
      </c>
      <c r="AE4856" s="41">
        <v>91.57</v>
      </c>
      <c r="AF4856">
        <v>1</v>
      </c>
      <c r="AG4856">
        <v>1</v>
      </c>
      <c r="AH4856">
        <v>0</v>
      </c>
      <c r="AI4856">
        <v>0</v>
      </c>
      <c r="AJ4856">
        <v>0</v>
      </c>
      <c r="AK4856" s="30">
        <f t="shared" si="472"/>
        <v>2</v>
      </c>
      <c r="AL4856" s="45">
        <v>3</v>
      </c>
      <c r="AM4856" s="32">
        <f t="shared" si="471"/>
        <v>1</v>
      </c>
      <c r="AN4856" s="33" t="str">
        <f t="shared" si="473"/>
        <v>MOROSO</v>
      </c>
      <c r="AO4856" s="33" t="str">
        <f t="shared" si="468"/>
        <v>1meses_pendientes</v>
      </c>
      <c r="AP4856" s="33">
        <f t="shared" si="469"/>
        <v>44</v>
      </c>
      <c r="AQ4856" s="31">
        <f t="shared" si="470"/>
        <v>20</v>
      </c>
    </row>
    <row r="4857" spans="2:43" x14ac:dyDescent="0.3">
      <c r="B4857" s="37">
        <v>46164</v>
      </c>
      <c r="C4857" t="s">
        <v>7715</v>
      </c>
      <c r="D4857" t="s">
        <v>33865</v>
      </c>
      <c r="E4857" t="s">
        <v>33866</v>
      </c>
      <c r="F4857" t="s">
        <v>33867</v>
      </c>
      <c r="G4857" t="s">
        <v>33868</v>
      </c>
      <c r="H4857" t="s">
        <v>33869</v>
      </c>
      <c r="I4857" t="s">
        <v>6217</v>
      </c>
      <c r="J4857" t="s">
        <v>6218</v>
      </c>
      <c r="K4857" t="s">
        <v>7942</v>
      </c>
      <c r="L4857" t="s">
        <v>33867</v>
      </c>
      <c r="M4857" t="s">
        <v>33870</v>
      </c>
      <c r="N4857" t="s">
        <v>7920</v>
      </c>
      <c r="O4857" t="s">
        <v>7724</v>
      </c>
      <c r="P4857" t="s">
        <v>7589</v>
      </c>
      <c r="Q4857" t="s">
        <v>33871</v>
      </c>
      <c r="R4857" s="26">
        <v>1</v>
      </c>
      <c r="S4857" s="23">
        <v>303085940000</v>
      </c>
      <c r="T4857" t="s">
        <v>37</v>
      </c>
      <c r="U4857" t="s">
        <v>5240</v>
      </c>
      <c r="V4857" s="39">
        <v>46164</v>
      </c>
      <c r="W4857" s="41">
        <v>26</v>
      </c>
      <c r="X4857" s="26" t="s">
        <v>25685</v>
      </c>
      <c r="Z4857">
        <v>26.26</v>
      </c>
      <c r="AE4857" s="41">
        <v>26.26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 s="30">
        <f t="shared" si="472"/>
        <v>1</v>
      </c>
      <c r="AL4857" s="45">
        <v>3</v>
      </c>
      <c r="AM4857" s="32">
        <f t="shared" si="471"/>
        <v>2</v>
      </c>
      <c r="AN4857" s="33" t="str">
        <f t="shared" si="473"/>
        <v>MOROSO</v>
      </c>
      <c r="AO4857" s="33" t="str">
        <f t="shared" si="468"/>
        <v>2meses_pendientes</v>
      </c>
      <c r="AP4857" s="33">
        <f t="shared" si="469"/>
        <v>52</v>
      </c>
      <c r="AQ4857" s="31">
        <f t="shared" si="470"/>
        <v>22</v>
      </c>
    </row>
    <row r="4858" spans="2:43" x14ac:dyDescent="0.3">
      <c r="B4858" s="37">
        <v>46140</v>
      </c>
      <c r="C4858" t="s">
        <v>7715</v>
      </c>
      <c r="D4858" t="s">
        <v>33872</v>
      </c>
      <c r="E4858" t="s">
        <v>33873</v>
      </c>
      <c r="F4858" t="s">
        <v>33874</v>
      </c>
      <c r="G4858" t="s">
        <v>33875</v>
      </c>
      <c r="H4858" t="s">
        <v>33876</v>
      </c>
      <c r="I4858" t="s">
        <v>38</v>
      </c>
      <c r="J4858" t="s">
        <v>42</v>
      </c>
      <c r="K4858" t="s">
        <v>46</v>
      </c>
      <c r="L4858" t="s">
        <v>33874</v>
      </c>
      <c r="M4858" t="s">
        <v>33877</v>
      </c>
      <c r="N4858" t="s">
        <v>7935</v>
      </c>
      <c r="O4858" t="s">
        <v>7724</v>
      </c>
      <c r="P4858" t="s">
        <v>7589</v>
      </c>
      <c r="Q4858" t="s">
        <v>33878</v>
      </c>
      <c r="R4858" s="26">
        <v>1</v>
      </c>
      <c r="S4858" s="23">
        <v>369118550000</v>
      </c>
      <c r="T4858" t="s">
        <v>37</v>
      </c>
      <c r="U4858" t="s">
        <v>5240</v>
      </c>
      <c r="V4858" s="39">
        <v>46150</v>
      </c>
      <c r="W4858" s="41">
        <v>26</v>
      </c>
      <c r="X4858" s="26" t="s">
        <v>25685</v>
      </c>
      <c r="Y4858">
        <v>26.26</v>
      </c>
      <c r="AA4858">
        <v>26.26</v>
      </c>
      <c r="AE4858" s="41">
        <v>52.52</v>
      </c>
      <c r="AF4858">
        <v>0</v>
      </c>
      <c r="AG4858">
        <v>1</v>
      </c>
      <c r="AH4858">
        <v>0</v>
      </c>
      <c r="AI4858">
        <v>0</v>
      </c>
      <c r="AJ4858">
        <v>0</v>
      </c>
      <c r="AK4858" s="30">
        <f t="shared" si="472"/>
        <v>1</v>
      </c>
      <c r="AL4858" s="45">
        <v>3</v>
      </c>
      <c r="AM4858" s="32">
        <f t="shared" si="471"/>
        <v>2</v>
      </c>
      <c r="AN4858" s="33" t="str">
        <f t="shared" si="473"/>
        <v>MOROSO</v>
      </c>
      <c r="AO4858" s="33" t="str">
        <f t="shared" si="468"/>
        <v>2meses_pendientes</v>
      </c>
      <c r="AP4858" s="33">
        <f t="shared" si="469"/>
        <v>52</v>
      </c>
      <c r="AQ4858" s="31">
        <f t="shared" si="470"/>
        <v>8</v>
      </c>
    </row>
    <row r="4859" spans="2:43" x14ac:dyDescent="0.3">
      <c r="B4859" s="37">
        <v>46149</v>
      </c>
      <c r="C4859" t="s">
        <v>7715</v>
      </c>
      <c r="D4859" t="s">
        <v>33879</v>
      </c>
      <c r="E4859" t="s">
        <v>33880</v>
      </c>
      <c r="F4859" t="s">
        <v>33881</v>
      </c>
      <c r="G4859" t="s">
        <v>33882</v>
      </c>
      <c r="H4859" t="s">
        <v>33883</v>
      </c>
      <c r="I4859" t="s">
        <v>38</v>
      </c>
      <c r="J4859" t="s">
        <v>38</v>
      </c>
      <c r="K4859" t="s">
        <v>1480</v>
      </c>
      <c r="L4859" t="s">
        <v>33881</v>
      </c>
      <c r="M4859" t="s">
        <v>33884</v>
      </c>
      <c r="N4859" t="s">
        <v>7935</v>
      </c>
      <c r="O4859" t="s">
        <v>7724</v>
      </c>
      <c r="P4859" t="s">
        <v>7589</v>
      </c>
      <c r="Q4859" t="s">
        <v>33885</v>
      </c>
      <c r="R4859" s="26">
        <v>2</v>
      </c>
      <c r="S4859" s="23">
        <v>299031960000</v>
      </c>
      <c r="T4859" t="s">
        <v>37</v>
      </c>
      <c r="U4859" t="s">
        <v>5240</v>
      </c>
      <c r="V4859" s="39">
        <v>46155</v>
      </c>
      <c r="W4859" s="41">
        <v>30</v>
      </c>
      <c r="X4859" s="26" t="s">
        <v>25685</v>
      </c>
      <c r="Y4859">
        <v>30.44</v>
      </c>
      <c r="AA4859">
        <v>30.44</v>
      </c>
      <c r="AE4859" s="41">
        <v>60.88</v>
      </c>
      <c r="AF4859">
        <v>0</v>
      </c>
      <c r="AG4859">
        <v>1</v>
      </c>
      <c r="AH4859">
        <v>0</v>
      </c>
      <c r="AI4859">
        <v>0</v>
      </c>
      <c r="AJ4859">
        <v>0</v>
      </c>
      <c r="AK4859" s="30">
        <f t="shared" si="472"/>
        <v>1</v>
      </c>
      <c r="AL4859" s="45">
        <v>3</v>
      </c>
      <c r="AM4859" s="32">
        <f t="shared" si="471"/>
        <v>2</v>
      </c>
      <c r="AN4859" s="33" t="str">
        <f t="shared" si="473"/>
        <v>MOROSO</v>
      </c>
      <c r="AO4859" s="33" t="str">
        <f t="shared" si="468"/>
        <v>2meses_pendientes</v>
      </c>
      <c r="AP4859" s="33">
        <f t="shared" si="469"/>
        <v>60</v>
      </c>
      <c r="AQ4859" s="31">
        <f t="shared" si="470"/>
        <v>13</v>
      </c>
    </row>
    <row r="4860" spans="2:43" x14ac:dyDescent="0.3">
      <c r="B4860" s="37">
        <v>46169</v>
      </c>
      <c r="C4860" t="s">
        <v>7715</v>
      </c>
      <c r="D4860" t="s">
        <v>33886</v>
      </c>
      <c r="E4860" t="s">
        <v>33887</v>
      </c>
      <c r="F4860" t="s">
        <v>33888</v>
      </c>
      <c r="G4860" t="s">
        <v>33889</v>
      </c>
      <c r="H4860" t="s">
        <v>33890</v>
      </c>
      <c r="I4860" t="s">
        <v>38</v>
      </c>
      <c r="J4860" t="s">
        <v>38</v>
      </c>
      <c r="K4860" t="s">
        <v>1162</v>
      </c>
      <c r="L4860" t="s">
        <v>33891</v>
      </c>
      <c r="M4860" t="s">
        <v>33892</v>
      </c>
      <c r="N4860" t="s">
        <v>7935</v>
      </c>
      <c r="O4860" t="s">
        <v>7724</v>
      </c>
      <c r="P4860" t="s">
        <v>7589</v>
      </c>
      <c r="Q4860" t="s">
        <v>33893</v>
      </c>
      <c r="R4860" s="26">
        <v>2</v>
      </c>
      <c r="S4860" s="23">
        <v>363147970000</v>
      </c>
      <c r="T4860" t="s">
        <v>37</v>
      </c>
      <c r="U4860" t="s">
        <v>5240</v>
      </c>
      <c r="V4860" s="39">
        <v>46170</v>
      </c>
      <c r="W4860" s="41">
        <v>30</v>
      </c>
      <c r="X4860" s="26" t="s">
        <v>25685</v>
      </c>
      <c r="Z4860">
        <v>7.1</v>
      </c>
      <c r="AE4860" s="41">
        <v>7.1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 s="30">
        <f t="shared" si="472"/>
        <v>1</v>
      </c>
      <c r="AL4860" s="45">
        <v>3</v>
      </c>
      <c r="AM4860" s="32">
        <f t="shared" si="471"/>
        <v>2</v>
      </c>
      <c r="AN4860" s="33" t="str">
        <f t="shared" si="473"/>
        <v>MOROSO</v>
      </c>
      <c r="AO4860" s="33" t="str">
        <f t="shared" si="468"/>
        <v>2meses_pendientes</v>
      </c>
      <c r="AP4860" s="33">
        <f t="shared" si="469"/>
        <v>60</v>
      </c>
      <c r="AQ4860" s="31">
        <f t="shared" si="470"/>
        <v>28</v>
      </c>
    </row>
    <row r="4861" spans="2:43" x14ac:dyDescent="0.3">
      <c r="B4861" s="37">
        <v>46161</v>
      </c>
      <c r="C4861" t="s">
        <v>7715</v>
      </c>
      <c r="D4861" t="s">
        <v>33894</v>
      </c>
      <c r="E4861" t="s">
        <v>33895</v>
      </c>
      <c r="F4861" t="s">
        <v>33896</v>
      </c>
      <c r="G4861" t="s">
        <v>33897</v>
      </c>
      <c r="H4861" t="s">
        <v>33898</v>
      </c>
      <c r="I4861" t="s">
        <v>38</v>
      </c>
      <c r="J4861" t="s">
        <v>44</v>
      </c>
      <c r="K4861" t="s">
        <v>45</v>
      </c>
      <c r="L4861" t="s">
        <v>33896</v>
      </c>
      <c r="M4861" t="s">
        <v>33899</v>
      </c>
      <c r="N4861" t="s">
        <v>7975</v>
      </c>
      <c r="O4861" t="s">
        <v>7724</v>
      </c>
      <c r="P4861" t="s">
        <v>7589</v>
      </c>
      <c r="Q4861" t="s">
        <v>33900</v>
      </c>
      <c r="R4861" s="26">
        <v>3</v>
      </c>
      <c r="S4861" s="23">
        <v>364138580000</v>
      </c>
      <c r="T4861" t="s">
        <v>37</v>
      </c>
      <c r="U4861" t="s">
        <v>5240</v>
      </c>
      <c r="V4861" s="39">
        <v>46161</v>
      </c>
      <c r="W4861" s="41">
        <v>33</v>
      </c>
      <c r="X4861" s="26" t="s">
        <v>25685</v>
      </c>
      <c r="Z4861">
        <v>35.049999999999997</v>
      </c>
      <c r="AE4861" s="41">
        <v>35.049999999999997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 s="30">
        <f t="shared" si="472"/>
        <v>1</v>
      </c>
      <c r="AL4861" s="45">
        <v>3</v>
      </c>
      <c r="AM4861" s="32">
        <f t="shared" si="471"/>
        <v>2</v>
      </c>
      <c r="AN4861" s="33" t="str">
        <f t="shared" si="473"/>
        <v>MOROSO</v>
      </c>
      <c r="AO4861" s="33" t="str">
        <f t="shared" si="468"/>
        <v>2meses_pendientes</v>
      </c>
      <c r="AP4861" s="33">
        <f t="shared" si="469"/>
        <v>66</v>
      </c>
      <c r="AQ4861" s="31">
        <f t="shared" si="470"/>
        <v>19</v>
      </c>
    </row>
    <row r="4862" spans="2:43" x14ac:dyDescent="0.3">
      <c r="B4862" s="37">
        <v>46147</v>
      </c>
      <c r="C4862" t="s">
        <v>7579</v>
      </c>
      <c r="D4862" t="s">
        <v>33901</v>
      </c>
      <c r="E4862" t="s">
        <v>33902</v>
      </c>
      <c r="F4862" t="s">
        <v>33903</v>
      </c>
      <c r="G4862" t="s">
        <v>33904</v>
      </c>
      <c r="H4862" t="s">
        <v>33905</v>
      </c>
      <c r="I4862" t="s">
        <v>38</v>
      </c>
      <c r="J4862" t="s">
        <v>38</v>
      </c>
      <c r="K4862" t="s">
        <v>476</v>
      </c>
      <c r="L4862" t="s">
        <v>33903</v>
      </c>
      <c r="M4862" t="s">
        <v>33906</v>
      </c>
      <c r="N4862" t="s">
        <v>7997</v>
      </c>
      <c r="O4862" t="s">
        <v>7998</v>
      </c>
      <c r="P4862" t="s">
        <v>7589</v>
      </c>
      <c r="Q4862" t="s">
        <v>33907</v>
      </c>
      <c r="R4862" s="26">
        <v>2</v>
      </c>
      <c r="S4862" s="23">
        <v>366124630000</v>
      </c>
      <c r="T4862" t="s">
        <v>37</v>
      </c>
      <c r="U4862" t="s">
        <v>5240</v>
      </c>
      <c r="V4862" s="39">
        <v>46147</v>
      </c>
      <c r="W4862" s="41">
        <v>30</v>
      </c>
      <c r="X4862" s="26" t="s">
        <v>25685</v>
      </c>
      <c r="Y4862">
        <v>30.44</v>
      </c>
      <c r="Z4862">
        <v>30.44</v>
      </c>
      <c r="AE4862" s="41">
        <v>60.88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 s="30">
        <f t="shared" si="472"/>
        <v>1</v>
      </c>
      <c r="AL4862" s="45">
        <v>3</v>
      </c>
      <c r="AM4862" s="32">
        <f t="shared" si="471"/>
        <v>2</v>
      </c>
      <c r="AN4862" s="33" t="str">
        <f t="shared" si="473"/>
        <v>MOROSO</v>
      </c>
      <c r="AO4862" s="33" t="str">
        <f t="shared" ref="AO4862:AO4925" si="474">CONCATENATE(AM4862,"meses_pendientes")</f>
        <v>2meses_pendientes</v>
      </c>
      <c r="AP4862" s="33">
        <f t="shared" ref="AP4862:AP4925" si="475">AM4862*W4862</f>
        <v>60</v>
      </c>
      <c r="AQ4862" s="31">
        <f t="shared" ref="AQ4862:AQ4925" si="476">DAY(V4862)</f>
        <v>5</v>
      </c>
    </row>
    <row r="4863" spans="2:43" x14ac:dyDescent="0.3">
      <c r="B4863" s="37">
        <v>46149</v>
      </c>
      <c r="C4863" t="s">
        <v>7579</v>
      </c>
      <c r="D4863" t="s">
        <v>33908</v>
      </c>
      <c r="E4863" t="s">
        <v>33909</v>
      </c>
      <c r="F4863" t="s">
        <v>33910</v>
      </c>
      <c r="G4863" t="s">
        <v>33911</v>
      </c>
      <c r="H4863" t="s">
        <v>33912</v>
      </c>
      <c r="I4863" t="s">
        <v>38</v>
      </c>
      <c r="J4863" t="s">
        <v>438</v>
      </c>
      <c r="K4863" t="s">
        <v>654</v>
      </c>
      <c r="L4863" t="s">
        <v>33910</v>
      </c>
      <c r="M4863" t="s">
        <v>33913</v>
      </c>
      <c r="N4863" t="s">
        <v>7997</v>
      </c>
      <c r="O4863" t="s">
        <v>7998</v>
      </c>
      <c r="P4863" t="s">
        <v>7589</v>
      </c>
      <c r="Q4863" t="s">
        <v>33914</v>
      </c>
      <c r="R4863" s="26">
        <v>3</v>
      </c>
      <c r="S4863" s="23">
        <v>366127200000</v>
      </c>
      <c r="T4863" t="s">
        <v>37</v>
      </c>
      <c r="U4863" t="s">
        <v>5240</v>
      </c>
      <c r="V4863" s="39">
        <v>46149</v>
      </c>
      <c r="W4863" s="41">
        <v>42</v>
      </c>
      <c r="X4863" s="26" t="s">
        <v>25685</v>
      </c>
      <c r="Y4863">
        <v>126.36</v>
      </c>
      <c r="Z4863">
        <v>62.16</v>
      </c>
      <c r="AE4863" s="41">
        <v>188.51999999999998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 s="30">
        <f t="shared" si="472"/>
        <v>1</v>
      </c>
      <c r="AL4863" s="45">
        <v>3</v>
      </c>
      <c r="AM4863" s="32">
        <f t="shared" si="471"/>
        <v>2</v>
      </c>
      <c r="AN4863" s="33" t="str">
        <f t="shared" si="473"/>
        <v>MOROSO</v>
      </c>
      <c r="AO4863" s="33" t="str">
        <f t="shared" si="474"/>
        <v>2meses_pendientes</v>
      </c>
      <c r="AP4863" s="33">
        <f t="shared" si="475"/>
        <v>84</v>
      </c>
      <c r="AQ4863" s="31">
        <f t="shared" si="476"/>
        <v>7</v>
      </c>
    </row>
    <row r="4864" spans="2:43" x14ac:dyDescent="0.3">
      <c r="B4864" s="37">
        <v>46149</v>
      </c>
      <c r="C4864" t="s">
        <v>7579</v>
      </c>
      <c r="D4864" t="s">
        <v>33915</v>
      </c>
      <c r="E4864" t="s">
        <v>33916</v>
      </c>
      <c r="F4864" t="s">
        <v>33917</v>
      </c>
      <c r="G4864" t="s">
        <v>33918</v>
      </c>
      <c r="H4864" t="s">
        <v>33919</v>
      </c>
      <c r="I4864" t="s">
        <v>6217</v>
      </c>
      <c r="J4864" t="s">
        <v>9720</v>
      </c>
      <c r="K4864" t="s">
        <v>9764</v>
      </c>
      <c r="L4864" t="s">
        <v>33917</v>
      </c>
      <c r="M4864" t="s">
        <v>33920</v>
      </c>
      <c r="N4864" t="s">
        <v>7997</v>
      </c>
      <c r="O4864" t="s">
        <v>7998</v>
      </c>
      <c r="P4864" t="s">
        <v>7589</v>
      </c>
      <c r="Q4864" t="s">
        <v>33921</v>
      </c>
      <c r="R4864" s="26">
        <v>3</v>
      </c>
      <c r="S4864" s="23">
        <v>362127500000</v>
      </c>
      <c r="T4864" t="s">
        <v>37</v>
      </c>
      <c r="U4864" t="s">
        <v>5240</v>
      </c>
      <c r="V4864" s="39">
        <v>46150</v>
      </c>
      <c r="W4864" s="41">
        <v>33</v>
      </c>
      <c r="X4864" s="26" t="s">
        <v>25685</v>
      </c>
      <c r="Y4864">
        <v>34.909999999999997</v>
      </c>
      <c r="AA4864">
        <v>34.909999999999997</v>
      </c>
      <c r="AE4864" s="41">
        <v>69.819999999999993</v>
      </c>
      <c r="AF4864">
        <v>0</v>
      </c>
      <c r="AG4864">
        <v>1</v>
      </c>
      <c r="AH4864">
        <v>0</v>
      </c>
      <c r="AI4864">
        <v>0</v>
      </c>
      <c r="AJ4864">
        <v>0</v>
      </c>
      <c r="AK4864" s="30">
        <f t="shared" si="472"/>
        <v>1</v>
      </c>
      <c r="AL4864" s="45">
        <v>3</v>
      </c>
      <c r="AM4864" s="32">
        <f t="shared" si="471"/>
        <v>2</v>
      </c>
      <c r="AN4864" s="33" t="str">
        <f t="shared" si="473"/>
        <v>MOROSO</v>
      </c>
      <c r="AO4864" s="33" t="str">
        <f t="shared" si="474"/>
        <v>2meses_pendientes</v>
      </c>
      <c r="AP4864" s="33">
        <f t="shared" si="475"/>
        <v>66</v>
      </c>
      <c r="AQ4864" s="31">
        <f t="shared" si="476"/>
        <v>8</v>
      </c>
    </row>
    <row r="4865" spans="2:43" x14ac:dyDescent="0.3">
      <c r="B4865" s="37">
        <v>46161</v>
      </c>
      <c r="C4865" t="s">
        <v>7579</v>
      </c>
      <c r="D4865" t="s">
        <v>33922</v>
      </c>
      <c r="E4865" t="s">
        <v>33923</v>
      </c>
      <c r="F4865" t="s">
        <v>33924</v>
      </c>
      <c r="G4865" t="s">
        <v>33925</v>
      </c>
      <c r="H4865" t="s">
        <v>33926</v>
      </c>
      <c r="I4865" t="s">
        <v>38</v>
      </c>
      <c r="J4865" t="s">
        <v>44</v>
      </c>
      <c r="K4865" t="s">
        <v>45</v>
      </c>
      <c r="L4865" t="s">
        <v>33927</v>
      </c>
      <c r="M4865" t="s">
        <v>33928</v>
      </c>
      <c r="N4865" t="s">
        <v>7997</v>
      </c>
      <c r="O4865" t="s">
        <v>7998</v>
      </c>
      <c r="P4865" t="s">
        <v>7589</v>
      </c>
      <c r="Q4865" t="s">
        <v>33929</v>
      </c>
      <c r="R4865" s="26">
        <v>3</v>
      </c>
      <c r="S4865" s="23">
        <v>364138050000</v>
      </c>
      <c r="T4865" t="s">
        <v>37</v>
      </c>
      <c r="U4865" t="s">
        <v>5240</v>
      </c>
      <c r="V4865" s="39">
        <v>46161</v>
      </c>
      <c r="W4865" s="41">
        <v>57.67</v>
      </c>
      <c r="X4865" s="26" t="s">
        <v>25685</v>
      </c>
      <c r="Y4865">
        <v>61.93</v>
      </c>
      <c r="AA4865">
        <v>61.93</v>
      </c>
      <c r="AE4865" s="41">
        <v>123.86</v>
      </c>
      <c r="AF4865">
        <v>0</v>
      </c>
      <c r="AG4865">
        <v>1</v>
      </c>
      <c r="AH4865">
        <v>0</v>
      </c>
      <c r="AI4865">
        <v>0</v>
      </c>
      <c r="AJ4865">
        <v>0</v>
      </c>
      <c r="AK4865" s="30">
        <f t="shared" si="472"/>
        <v>1</v>
      </c>
      <c r="AL4865" s="45">
        <v>3</v>
      </c>
      <c r="AM4865" s="32">
        <f t="shared" si="471"/>
        <v>2</v>
      </c>
      <c r="AN4865" s="33" t="str">
        <f t="shared" si="473"/>
        <v>MOROSO</v>
      </c>
      <c r="AO4865" s="33" t="str">
        <f t="shared" si="474"/>
        <v>2meses_pendientes</v>
      </c>
      <c r="AP4865" s="33">
        <f t="shared" si="475"/>
        <v>115.34</v>
      </c>
      <c r="AQ4865" s="31">
        <f t="shared" si="476"/>
        <v>19</v>
      </c>
    </row>
    <row r="4866" spans="2:43" x14ac:dyDescent="0.3">
      <c r="B4866" s="37">
        <v>46164</v>
      </c>
      <c r="C4866" t="s">
        <v>7579</v>
      </c>
      <c r="D4866" t="s">
        <v>33930</v>
      </c>
      <c r="E4866" t="s">
        <v>33931</v>
      </c>
      <c r="F4866" t="s">
        <v>33932</v>
      </c>
      <c r="G4866" t="s">
        <v>33933</v>
      </c>
      <c r="H4866" t="s">
        <v>33934</v>
      </c>
      <c r="I4866" t="s">
        <v>38</v>
      </c>
      <c r="J4866" t="s">
        <v>529</v>
      </c>
      <c r="K4866" t="s">
        <v>1223</v>
      </c>
      <c r="L4866" t="s">
        <v>33932</v>
      </c>
      <c r="M4866" t="s">
        <v>33935</v>
      </c>
      <c r="N4866" t="s">
        <v>33936</v>
      </c>
      <c r="O4866" t="s">
        <v>7998</v>
      </c>
      <c r="P4866" t="s">
        <v>7589</v>
      </c>
      <c r="Q4866" t="s">
        <v>33937</v>
      </c>
      <c r="R4866" s="26">
        <v>2</v>
      </c>
      <c r="S4866" s="23">
        <v>367140550000</v>
      </c>
      <c r="T4866" t="s">
        <v>37</v>
      </c>
      <c r="U4866" t="s">
        <v>5240</v>
      </c>
      <c r="V4866" s="39">
        <v>46164</v>
      </c>
      <c r="W4866" s="41">
        <v>30</v>
      </c>
      <c r="X4866" s="26" t="s">
        <v>25685</v>
      </c>
      <c r="Z4866">
        <v>30.44</v>
      </c>
      <c r="AE4866" s="41">
        <v>30.44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 s="30">
        <f t="shared" si="472"/>
        <v>1</v>
      </c>
      <c r="AL4866" s="45">
        <v>3</v>
      </c>
      <c r="AM4866" s="32">
        <f t="shared" ref="AM4866:AM4929" si="477">AL4866-AK4866</f>
        <v>2</v>
      </c>
      <c r="AN4866" s="33" t="str">
        <f t="shared" si="473"/>
        <v>MOROSO</v>
      </c>
      <c r="AO4866" s="33" t="str">
        <f t="shared" si="474"/>
        <v>2meses_pendientes</v>
      </c>
      <c r="AP4866" s="33">
        <f t="shared" si="475"/>
        <v>60</v>
      </c>
      <c r="AQ4866" s="31">
        <f t="shared" si="476"/>
        <v>22</v>
      </c>
    </row>
    <row r="4867" spans="2:43" x14ac:dyDescent="0.3">
      <c r="B4867" s="37">
        <v>46161</v>
      </c>
      <c r="C4867" t="s">
        <v>7579</v>
      </c>
      <c r="D4867" t="s">
        <v>33938</v>
      </c>
      <c r="E4867" t="s">
        <v>33939</v>
      </c>
      <c r="F4867" t="s">
        <v>33940</v>
      </c>
      <c r="G4867" t="s">
        <v>33941</v>
      </c>
      <c r="H4867" t="s">
        <v>33942</v>
      </c>
      <c r="I4867" t="s">
        <v>38</v>
      </c>
      <c r="J4867" t="s">
        <v>38</v>
      </c>
      <c r="K4867" t="s">
        <v>825</v>
      </c>
      <c r="L4867" t="s">
        <v>33940</v>
      </c>
      <c r="M4867" t="s">
        <v>33943</v>
      </c>
      <c r="N4867" t="s">
        <v>8013</v>
      </c>
      <c r="O4867" t="s">
        <v>7998</v>
      </c>
      <c r="P4867" t="s">
        <v>7589</v>
      </c>
      <c r="Q4867" t="s">
        <v>33944</v>
      </c>
      <c r="R4867" s="26">
        <v>3</v>
      </c>
      <c r="S4867" s="23">
        <v>362137720000</v>
      </c>
      <c r="T4867" t="s">
        <v>37</v>
      </c>
      <c r="U4867" t="s">
        <v>5240</v>
      </c>
      <c r="V4867" s="39">
        <v>46161</v>
      </c>
      <c r="W4867" s="41">
        <v>33</v>
      </c>
      <c r="X4867" s="26" t="s">
        <v>25685</v>
      </c>
      <c r="Z4867">
        <v>34.909999999999997</v>
      </c>
      <c r="AA4867">
        <v>34.909999999999997</v>
      </c>
      <c r="AE4867" s="41">
        <v>69.819999999999993</v>
      </c>
      <c r="AF4867">
        <v>1</v>
      </c>
      <c r="AG4867">
        <v>1</v>
      </c>
      <c r="AH4867">
        <v>0</v>
      </c>
      <c r="AI4867">
        <v>0</v>
      </c>
      <c r="AJ4867">
        <v>0</v>
      </c>
      <c r="AK4867" s="30">
        <f t="shared" ref="AK4867:AK4930" si="478">SUM(AF4867:AJ4867)</f>
        <v>2</v>
      </c>
      <c r="AL4867" s="45">
        <v>3</v>
      </c>
      <c r="AM4867" s="32">
        <f t="shared" si="477"/>
        <v>1</v>
      </c>
      <c r="AN4867" s="33" t="str">
        <f t="shared" ref="AN4867:AN4930" si="479">IF(AM4867&gt;=AL4867,"NPN","MOROSO")</f>
        <v>MOROSO</v>
      </c>
      <c r="AO4867" s="33" t="str">
        <f t="shared" si="474"/>
        <v>1meses_pendientes</v>
      </c>
      <c r="AP4867" s="33">
        <f t="shared" si="475"/>
        <v>33</v>
      </c>
      <c r="AQ4867" s="31">
        <f t="shared" si="476"/>
        <v>19</v>
      </c>
    </row>
    <row r="4868" spans="2:43" x14ac:dyDescent="0.3">
      <c r="B4868" s="37">
        <v>46164</v>
      </c>
      <c r="C4868" t="s">
        <v>7579</v>
      </c>
      <c r="D4868" t="s">
        <v>33945</v>
      </c>
      <c r="E4868" t="s">
        <v>33946</v>
      </c>
      <c r="F4868" t="s">
        <v>33947</v>
      </c>
      <c r="G4868" t="s">
        <v>33948</v>
      </c>
      <c r="H4868" t="s">
        <v>33949</v>
      </c>
      <c r="I4868" t="s">
        <v>38</v>
      </c>
      <c r="J4868" t="s">
        <v>38</v>
      </c>
      <c r="K4868" t="s">
        <v>796</v>
      </c>
      <c r="L4868" t="s">
        <v>33950</v>
      </c>
      <c r="M4868" t="s">
        <v>33951</v>
      </c>
      <c r="N4868" t="s">
        <v>8021</v>
      </c>
      <c r="O4868" t="s">
        <v>7998</v>
      </c>
      <c r="P4868" t="s">
        <v>7589</v>
      </c>
      <c r="Q4868" t="s">
        <v>33952</v>
      </c>
      <c r="R4868" s="26">
        <v>3</v>
      </c>
      <c r="S4868" s="23">
        <v>362142160000</v>
      </c>
      <c r="T4868" t="s">
        <v>37</v>
      </c>
      <c r="U4868" t="s">
        <v>5240</v>
      </c>
      <c r="V4868" s="39">
        <v>46165</v>
      </c>
      <c r="W4868" s="41">
        <v>50</v>
      </c>
      <c r="X4868" s="26" t="s">
        <v>25685</v>
      </c>
      <c r="Z4868">
        <v>54.89</v>
      </c>
      <c r="AE4868" s="41">
        <v>54.89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 s="30">
        <f t="shared" si="478"/>
        <v>1</v>
      </c>
      <c r="AL4868" s="45">
        <v>3</v>
      </c>
      <c r="AM4868" s="32">
        <f t="shared" si="477"/>
        <v>2</v>
      </c>
      <c r="AN4868" s="33" t="str">
        <f t="shared" si="479"/>
        <v>MOROSO</v>
      </c>
      <c r="AO4868" s="33" t="str">
        <f t="shared" si="474"/>
        <v>2meses_pendientes</v>
      </c>
      <c r="AP4868" s="33">
        <f t="shared" si="475"/>
        <v>100</v>
      </c>
      <c r="AQ4868" s="31">
        <f t="shared" si="476"/>
        <v>23</v>
      </c>
    </row>
    <row r="4869" spans="2:43" x14ac:dyDescent="0.3">
      <c r="B4869" s="37">
        <v>46147</v>
      </c>
      <c r="C4869" t="s">
        <v>7579</v>
      </c>
      <c r="D4869" t="s">
        <v>33953</v>
      </c>
      <c r="E4869" t="s">
        <v>33954</v>
      </c>
      <c r="F4869" t="s">
        <v>33955</v>
      </c>
      <c r="G4869" t="s">
        <v>33956</v>
      </c>
      <c r="H4869" t="s">
        <v>33957</v>
      </c>
      <c r="I4869" t="s">
        <v>38</v>
      </c>
      <c r="J4869" t="s">
        <v>38</v>
      </c>
      <c r="K4869" t="s">
        <v>825</v>
      </c>
      <c r="L4869" t="s">
        <v>33958</v>
      </c>
      <c r="M4869" t="s">
        <v>33959</v>
      </c>
      <c r="N4869" t="s">
        <v>20332</v>
      </c>
      <c r="O4869" t="s">
        <v>7998</v>
      </c>
      <c r="P4869" t="s">
        <v>7589</v>
      </c>
      <c r="Q4869" t="s">
        <v>33960</v>
      </c>
      <c r="R4869" s="26">
        <v>3</v>
      </c>
      <c r="S4869" s="23">
        <v>368118600000</v>
      </c>
      <c r="T4869" t="s">
        <v>37</v>
      </c>
      <c r="U4869" t="s">
        <v>5240</v>
      </c>
      <c r="V4869" s="39">
        <v>46150</v>
      </c>
      <c r="W4869" s="41">
        <v>48.5</v>
      </c>
      <c r="X4869" s="26" t="s">
        <v>25685</v>
      </c>
      <c r="Y4869">
        <v>64.209999999999994</v>
      </c>
      <c r="Z4869">
        <v>119.95</v>
      </c>
      <c r="AE4869" s="41">
        <v>184.16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 s="30">
        <f t="shared" si="478"/>
        <v>1</v>
      </c>
      <c r="AL4869" s="45">
        <v>3</v>
      </c>
      <c r="AM4869" s="32">
        <f t="shared" si="477"/>
        <v>2</v>
      </c>
      <c r="AN4869" s="33" t="str">
        <f t="shared" si="479"/>
        <v>MOROSO</v>
      </c>
      <c r="AO4869" s="33" t="str">
        <f t="shared" si="474"/>
        <v>2meses_pendientes</v>
      </c>
      <c r="AP4869" s="33">
        <f t="shared" si="475"/>
        <v>97</v>
      </c>
      <c r="AQ4869" s="31">
        <f t="shared" si="476"/>
        <v>8</v>
      </c>
    </row>
    <row r="4870" spans="2:43" x14ac:dyDescent="0.3">
      <c r="B4870" s="37">
        <v>46157</v>
      </c>
      <c r="C4870" t="s">
        <v>7579</v>
      </c>
      <c r="D4870" t="s">
        <v>33961</v>
      </c>
      <c r="E4870" t="s">
        <v>33962</v>
      </c>
      <c r="F4870" t="s">
        <v>33963</v>
      </c>
      <c r="G4870" t="s">
        <v>33964</v>
      </c>
      <c r="H4870" t="s">
        <v>33965</v>
      </c>
      <c r="I4870" t="s">
        <v>38</v>
      </c>
      <c r="J4870" t="s">
        <v>438</v>
      </c>
      <c r="K4870" t="s">
        <v>654</v>
      </c>
      <c r="L4870" t="s">
        <v>33966</v>
      </c>
      <c r="M4870" t="s">
        <v>33967</v>
      </c>
      <c r="N4870" t="s">
        <v>20332</v>
      </c>
      <c r="O4870" t="s">
        <v>7998</v>
      </c>
      <c r="P4870" t="s">
        <v>7589</v>
      </c>
      <c r="Q4870" t="s">
        <v>33968</v>
      </c>
      <c r="R4870" s="26">
        <v>3</v>
      </c>
      <c r="S4870" s="23">
        <v>361126480000</v>
      </c>
      <c r="T4870" t="s">
        <v>37</v>
      </c>
      <c r="U4870" t="s">
        <v>5240</v>
      </c>
      <c r="V4870" s="39">
        <v>46151</v>
      </c>
      <c r="W4870" s="41">
        <v>37</v>
      </c>
      <c r="X4870" s="26" t="s">
        <v>25685</v>
      </c>
      <c r="Y4870">
        <v>38.479999999999997</v>
      </c>
      <c r="Z4870">
        <v>38.32</v>
      </c>
      <c r="AE4870" s="41">
        <v>76.8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 s="30">
        <f t="shared" si="478"/>
        <v>1</v>
      </c>
      <c r="AL4870" s="45">
        <v>3</v>
      </c>
      <c r="AM4870" s="32">
        <f t="shared" si="477"/>
        <v>2</v>
      </c>
      <c r="AN4870" s="33" t="str">
        <f t="shared" si="479"/>
        <v>MOROSO</v>
      </c>
      <c r="AO4870" s="33" t="str">
        <f t="shared" si="474"/>
        <v>2meses_pendientes</v>
      </c>
      <c r="AP4870" s="33">
        <f t="shared" si="475"/>
        <v>74</v>
      </c>
      <c r="AQ4870" s="31">
        <f t="shared" si="476"/>
        <v>9</v>
      </c>
    </row>
    <row r="4871" spans="2:43" x14ac:dyDescent="0.3">
      <c r="B4871" s="37">
        <v>46151</v>
      </c>
      <c r="C4871" t="s">
        <v>7579</v>
      </c>
      <c r="D4871" t="s">
        <v>33969</v>
      </c>
      <c r="E4871" t="s">
        <v>33970</v>
      </c>
      <c r="F4871" t="s">
        <v>33971</v>
      </c>
      <c r="G4871" t="s">
        <v>33972</v>
      </c>
      <c r="H4871" t="s">
        <v>33973</v>
      </c>
      <c r="I4871" t="s">
        <v>38</v>
      </c>
      <c r="J4871" t="s">
        <v>42</v>
      </c>
      <c r="K4871" t="s">
        <v>50</v>
      </c>
      <c r="L4871" t="s">
        <v>33971</v>
      </c>
      <c r="M4871" t="s">
        <v>33974</v>
      </c>
      <c r="N4871" t="s">
        <v>33975</v>
      </c>
      <c r="O4871" t="s">
        <v>7998</v>
      </c>
      <c r="P4871" t="s">
        <v>7589</v>
      </c>
      <c r="Q4871" t="s">
        <v>33976</v>
      </c>
      <c r="R4871" s="26">
        <v>3</v>
      </c>
      <c r="S4871" s="23">
        <v>361129510000</v>
      </c>
      <c r="T4871" t="s">
        <v>37</v>
      </c>
      <c r="U4871" t="s">
        <v>5240</v>
      </c>
      <c r="V4871" s="39">
        <v>46155</v>
      </c>
      <c r="W4871" s="41">
        <v>49</v>
      </c>
      <c r="X4871" s="26" t="s">
        <v>25685</v>
      </c>
      <c r="Y4871">
        <v>64.2</v>
      </c>
      <c r="Z4871">
        <v>150.83000000000001</v>
      </c>
      <c r="AE4871" s="41">
        <v>215.03000000000003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 s="30">
        <f t="shared" si="478"/>
        <v>1</v>
      </c>
      <c r="AL4871" s="45">
        <v>3</v>
      </c>
      <c r="AM4871" s="32">
        <f t="shared" si="477"/>
        <v>2</v>
      </c>
      <c r="AN4871" s="33" t="str">
        <f t="shared" si="479"/>
        <v>MOROSO</v>
      </c>
      <c r="AO4871" s="33" t="str">
        <f t="shared" si="474"/>
        <v>2meses_pendientes</v>
      </c>
      <c r="AP4871" s="33">
        <f t="shared" si="475"/>
        <v>98</v>
      </c>
      <c r="AQ4871" s="31">
        <f t="shared" si="476"/>
        <v>13</v>
      </c>
    </row>
    <row r="4872" spans="2:43" x14ac:dyDescent="0.3">
      <c r="B4872" s="37">
        <v>46157</v>
      </c>
      <c r="C4872" t="s">
        <v>7579</v>
      </c>
      <c r="D4872" t="s">
        <v>33977</v>
      </c>
      <c r="E4872" t="s">
        <v>33978</v>
      </c>
      <c r="F4872" t="s">
        <v>33979</v>
      </c>
      <c r="G4872" t="s">
        <v>33980</v>
      </c>
      <c r="H4872" t="s">
        <v>33981</v>
      </c>
      <c r="I4872" t="s">
        <v>38</v>
      </c>
      <c r="J4872" t="s">
        <v>38</v>
      </c>
      <c r="K4872" t="s">
        <v>561</v>
      </c>
      <c r="L4872" t="s">
        <v>33979</v>
      </c>
      <c r="M4872" t="s">
        <v>33982</v>
      </c>
      <c r="N4872" t="s">
        <v>33983</v>
      </c>
      <c r="O4872" t="s">
        <v>7998</v>
      </c>
      <c r="P4872" t="s">
        <v>7589</v>
      </c>
      <c r="Q4872" t="s">
        <v>33984</v>
      </c>
      <c r="R4872" s="26">
        <v>2</v>
      </c>
      <c r="S4872" s="23">
        <v>364134580000</v>
      </c>
      <c r="T4872" t="s">
        <v>37</v>
      </c>
      <c r="U4872" t="s">
        <v>5240</v>
      </c>
      <c r="V4872" s="39">
        <v>46163</v>
      </c>
      <c r="W4872" s="41">
        <v>30</v>
      </c>
      <c r="X4872" s="26" t="s">
        <v>25685</v>
      </c>
      <c r="Y4872">
        <v>30.44</v>
      </c>
      <c r="Z4872">
        <v>30.44</v>
      </c>
      <c r="AE4872" s="41">
        <v>60.88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 s="30">
        <f t="shared" si="478"/>
        <v>1</v>
      </c>
      <c r="AL4872" s="45">
        <v>3</v>
      </c>
      <c r="AM4872" s="32">
        <f t="shared" si="477"/>
        <v>2</v>
      </c>
      <c r="AN4872" s="33" t="str">
        <f t="shared" si="479"/>
        <v>MOROSO</v>
      </c>
      <c r="AO4872" s="33" t="str">
        <f t="shared" si="474"/>
        <v>2meses_pendientes</v>
      </c>
      <c r="AP4872" s="33">
        <f t="shared" si="475"/>
        <v>60</v>
      </c>
      <c r="AQ4872" s="31">
        <f t="shared" si="476"/>
        <v>21</v>
      </c>
    </row>
    <row r="4873" spans="2:43" x14ac:dyDescent="0.3">
      <c r="B4873" s="37">
        <v>46162</v>
      </c>
      <c r="C4873" t="s">
        <v>7579</v>
      </c>
      <c r="D4873" t="s">
        <v>33985</v>
      </c>
      <c r="E4873" t="s">
        <v>33986</v>
      </c>
      <c r="F4873" t="s">
        <v>33987</v>
      </c>
      <c r="G4873" t="s">
        <v>33988</v>
      </c>
      <c r="H4873" t="s">
        <v>33989</v>
      </c>
      <c r="I4873" t="s">
        <v>3255</v>
      </c>
      <c r="J4873" t="s">
        <v>3256</v>
      </c>
      <c r="K4873" t="s">
        <v>19378</v>
      </c>
      <c r="L4873" t="s">
        <v>33987</v>
      </c>
      <c r="M4873" t="s">
        <v>33990</v>
      </c>
      <c r="N4873" t="s">
        <v>33983</v>
      </c>
      <c r="O4873" t="s">
        <v>7998</v>
      </c>
      <c r="P4873" t="s">
        <v>7589</v>
      </c>
      <c r="Q4873" t="s">
        <v>33991</v>
      </c>
      <c r="R4873" s="26">
        <v>2</v>
      </c>
      <c r="S4873" s="23">
        <v>367139610000</v>
      </c>
      <c r="T4873" t="s">
        <v>37</v>
      </c>
      <c r="U4873" t="s">
        <v>5240</v>
      </c>
      <c r="V4873" s="39">
        <v>46163</v>
      </c>
      <c r="W4873" s="41">
        <v>30</v>
      </c>
      <c r="X4873" s="26" t="s">
        <v>25685</v>
      </c>
      <c r="Z4873">
        <v>30.44</v>
      </c>
      <c r="AE4873" s="41">
        <v>30.44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 s="30">
        <f t="shared" si="478"/>
        <v>1</v>
      </c>
      <c r="AL4873" s="45">
        <v>3</v>
      </c>
      <c r="AM4873" s="32">
        <f t="shared" si="477"/>
        <v>2</v>
      </c>
      <c r="AN4873" s="33" t="str">
        <f t="shared" si="479"/>
        <v>MOROSO</v>
      </c>
      <c r="AO4873" s="33" t="str">
        <f t="shared" si="474"/>
        <v>2meses_pendientes</v>
      </c>
      <c r="AP4873" s="33">
        <f t="shared" si="475"/>
        <v>60</v>
      </c>
      <c r="AQ4873" s="31">
        <f t="shared" si="476"/>
        <v>21</v>
      </c>
    </row>
    <row r="4874" spans="2:43" x14ac:dyDescent="0.3">
      <c r="B4874" s="37">
        <v>46167</v>
      </c>
      <c r="C4874" t="s">
        <v>7579</v>
      </c>
      <c r="D4874" t="s">
        <v>33992</v>
      </c>
      <c r="E4874" t="s">
        <v>33993</v>
      </c>
      <c r="F4874" t="s">
        <v>33994</v>
      </c>
      <c r="G4874" t="s">
        <v>33995</v>
      </c>
      <c r="H4874" t="s">
        <v>33996</v>
      </c>
      <c r="I4874" t="s">
        <v>38</v>
      </c>
      <c r="J4874" t="s">
        <v>38</v>
      </c>
      <c r="K4874" t="s">
        <v>796</v>
      </c>
      <c r="L4874" t="s">
        <v>33994</v>
      </c>
      <c r="M4874" t="s">
        <v>33997</v>
      </c>
      <c r="N4874" t="s">
        <v>33983</v>
      </c>
      <c r="O4874" t="s">
        <v>7998</v>
      </c>
      <c r="P4874" t="s">
        <v>7589</v>
      </c>
      <c r="Q4874" t="s">
        <v>33998</v>
      </c>
      <c r="R4874" s="26">
        <v>2</v>
      </c>
      <c r="S4874" s="23">
        <v>362140550000</v>
      </c>
      <c r="T4874" t="s">
        <v>37</v>
      </c>
      <c r="U4874" t="s">
        <v>5240</v>
      </c>
      <c r="V4874" s="39">
        <v>46165</v>
      </c>
      <c r="W4874" s="41">
        <v>30</v>
      </c>
      <c r="X4874" s="26" t="s">
        <v>25685</v>
      </c>
      <c r="Z4874">
        <v>30.44</v>
      </c>
      <c r="AE4874" s="41">
        <v>30.44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 s="30">
        <f t="shared" si="478"/>
        <v>1</v>
      </c>
      <c r="AL4874" s="45">
        <v>3</v>
      </c>
      <c r="AM4874" s="32">
        <f t="shared" si="477"/>
        <v>2</v>
      </c>
      <c r="AN4874" s="33" t="str">
        <f t="shared" si="479"/>
        <v>MOROSO</v>
      </c>
      <c r="AO4874" s="33" t="str">
        <f t="shared" si="474"/>
        <v>2meses_pendientes</v>
      </c>
      <c r="AP4874" s="33">
        <f t="shared" si="475"/>
        <v>60</v>
      </c>
      <c r="AQ4874" s="31">
        <f t="shared" si="476"/>
        <v>23</v>
      </c>
    </row>
    <row r="4875" spans="2:43" x14ac:dyDescent="0.3">
      <c r="B4875" s="37">
        <v>46171</v>
      </c>
      <c r="C4875" t="s">
        <v>7579</v>
      </c>
      <c r="D4875" t="s">
        <v>33999</v>
      </c>
      <c r="E4875" t="s">
        <v>34000</v>
      </c>
      <c r="F4875" t="s">
        <v>34001</v>
      </c>
      <c r="G4875" t="s">
        <v>34002</v>
      </c>
      <c r="H4875" t="s">
        <v>34003</v>
      </c>
      <c r="I4875" t="s">
        <v>744</v>
      </c>
      <c r="J4875" t="s">
        <v>744</v>
      </c>
      <c r="K4875" t="s">
        <v>1054</v>
      </c>
      <c r="L4875" t="s">
        <v>34004</v>
      </c>
      <c r="M4875" t="s">
        <v>34005</v>
      </c>
      <c r="N4875" t="s">
        <v>33983</v>
      </c>
      <c r="O4875" t="s">
        <v>7998</v>
      </c>
      <c r="P4875" t="s">
        <v>7589</v>
      </c>
      <c r="Q4875" t="s">
        <v>34006</v>
      </c>
      <c r="R4875" s="26">
        <v>2</v>
      </c>
      <c r="S4875" s="23">
        <v>363150210000</v>
      </c>
      <c r="T4875" t="s">
        <v>37</v>
      </c>
      <c r="U4875" t="s">
        <v>5240</v>
      </c>
      <c r="V4875" s="39">
        <v>46172</v>
      </c>
      <c r="W4875" s="41">
        <v>30</v>
      </c>
      <c r="X4875" s="26" t="s">
        <v>25685</v>
      </c>
      <c r="Z4875">
        <v>30.44</v>
      </c>
      <c r="AE4875" s="41">
        <v>30.44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 s="30">
        <f t="shared" si="478"/>
        <v>1</v>
      </c>
      <c r="AL4875" s="45">
        <v>3</v>
      </c>
      <c r="AM4875" s="32">
        <f t="shared" si="477"/>
        <v>2</v>
      </c>
      <c r="AN4875" s="33" t="str">
        <f t="shared" si="479"/>
        <v>MOROSO</v>
      </c>
      <c r="AO4875" s="33" t="str">
        <f t="shared" si="474"/>
        <v>2meses_pendientes</v>
      </c>
      <c r="AP4875" s="33">
        <f t="shared" si="475"/>
        <v>60</v>
      </c>
      <c r="AQ4875" s="31">
        <f t="shared" si="476"/>
        <v>30</v>
      </c>
    </row>
    <row r="4876" spans="2:43" x14ac:dyDescent="0.3">
      <c r="B4876" s="37">
        <v>46160</v>
      </c>
      <c r="C4876" t="s">
        <v>7579</v>
      </c>
      <c r="D4876" t="s">
        <v>34007</v>
      </c>
      <c r="E4876" t="s">
        <v>34008</v>
      </c>
      <c r="F4876" t="s">
        <v>34009</v>
      </c>
      <c r="G4876" t="s">
        <v>34010</v>
      </c>
      <c r="H4876" t="s">
        <v>34011</v>
      </c>
      <c r="I4876" t="s">
        <v>3255</v>
      </c>
      <c r="J4876" t="s">
        <v>3256</v>
      </c>
      <c r="K4876" t="s">
        <v>34012</v>
      </c>
      <c r="L4876" t="s">
        <v>34013</v>
      </c>
      <c r="M4876" t="s">
        <v>34014</v>
      </c>
      <c r="N4876" t="s">
        <v>34015</v>
      </c>
      <c r="O4876" t="s">
        <v>7998</v>
      </c>
      <c r="P4876" t="s">
        <v>7589</v>
      </c>
      <c r="Q4876" t="s">
        <v>34016</v>
      </c>
      <c r="R4876" s="26">
        <v>1</v>
      </c>
      <c r="S4876" s="23">
        <v>354077370000</v>
      </c>
      <c r="T4876" t="s">
        <v>37</v>
      </c>
      <c r="U4876" t="s">
        <v>5240</v>
      </c>
      <c r="V4876" s="39">
        <v>46163</v>
      </c>
      <c r="W4876" s="41">
        <v>16</v>
      </c>
      <c r="X4876" s="26" t="s">
        <v>25685</v>
      </c>
      <c r="Z4876">
        <v>98.32</v>
      </c>
      <c r="AE4876" s="41">
        <v>98.32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 s="30">
        <f t="shared" si="478"/>
        <v>1</v>
      </c>
      <c r="AL4876" s="45">
        <v>3</v>
      </c>
      <c r="AM4876" s="32">
        <f t="shared" si="477"/>
        <v>2</v>
      </c>
      <c r="AN4876" s="33" t="str">
        <f t="shared" si="479"/>
        <v>MOROSO</v>
      </c>
      <c r="AO4876" s="33" t="str">
        <f t="shared" si="474"/>
        <v>2meses_pendientes</v>
      </c>
      <c r="AP4876" s="33">
        <f t="shared" si="475"/>
        <v>32</v>
      </c>
      <c r="AQ4876" s="31">
        <f t="shared" si="476"/>
        <v>21</v>
      </c>
    </row>
    <row r="4877" spans="2:43" x14ac:dyDescent="0.3">
      <c r="B4877" s="37">
        <v>46171</v>
      </c>
      <c r="C4877" t="s">
        <v>7579</v>
      </c>
      <c r="D4877" t="s">
        <v>34017</v>
      </c>
      <c r="E4877" t="s">
        <v>34018</v>
      </c>
      <c r="F4877" t="s">
        <v>34019</v>
      </c>
      <c r="G4877" t="s">
        <v>34020</v>
      </c>
      <c r="H4877" t="s">
        <v>34021</v>
      </c>
      <c r="I4877" t="s">
        <v>38</v>
      </c>
      <c r="J4877" t="s">
        <v>38</v>
      </c>
      <c r="K4877" t="s">
        <v>476</v>
      </c>
      <c r="L4877" t="s">
        <v>34019</v>
      </c>
      <c r="M4877" t="s">
        <v>34022</v>
      </c>
      <c r="N4877" t="s">
        <v>34015</v>
      </c>
      <c r="O4877" t="s">
        <v>7998</v>
      </c>
      <c r="P4877" t="s">
        <v>7589</v>
      </c>
      <c r="Q4877" t="s">
        <v>34023</v>
      </c>
      <c r="R4877" s="26">
        <v>2</v>
      </c>
      <c r="S4877" s="23">
        <v>986092350000</v>
      </c>
      <c r="T4877" t="s">
        <v>37</v>
      </c>
      <c r="U4877" t="s">
        <v>5240</v>
      </c>
      <c r="V4877" s="39">
        <v>46173</v>
      </c>
      <c r="W4877" s="41">
        <v>30</v>
      </c>
      <c r="X4877" s="26" t="s">
        <v>25685</v>
      </c>
      <c r="Y4877">
        <v>16.2</v>
      </c>
      <c r="Z4877">
        <v>14.24</v>
      </c>
      <c r="AE4877" s="41">
        <v>30.439999999999998</v>
      </c>
      <c r="AF4877">
        <v>1</v>
      </c>
      <c r="AG4877">
        <v>0</v>
      </c>
      <c r="AH4877">
        <v>0</v>
      </c>
      <c r="AI4877">
        <v>0</v>
      </c>
      <c r="AJ4877">
        <v>0</v>
      </c>
      <c r="AK4877" s="30">
        <f t="shared" si="478"/>
        <v>1</v>
      </c>
      <c r="AL4877" s="45">
        <v>3</v>
      </c>
      <c r="AM4877" s="32">
        <f t="shared" si="477"/>
        <v>2</v>
      </c>
      <c r="AN4877" s="33" t="str">
        <f t="shared" si="479"/>
        <v>MOROSO</v>
      </c>
      <c r="AO4877" s="33" t="str">
        <f t="shared" si="474"/>
        <v>2meses_pendientes</v>
      </c>
      <c r="AP4877" s="33">
        <f t="shared" si="475"/>
        <v>60</v>
      </c>
      <c r="AQ4877" s="31">
        <f t="shared" si="476"/>
        <v>31</v>
      </c>
    </row>
    <row r="4878" spans="2:43" x14ac:dyDescent="0.3">
      <c r="B4878" s="37">
        <v>46148</v>
      </c>
      <c r="C4878" t="s">
        <v>7579</v>
      </c>
      <c r="D4878" t="s">
        <v>34024</v>
      </c>
      <c r="E4878" t="s">
        <v>34025</v>
      </c>
      <c r="F4878" t="s">
        <v>34026</v>
      </c>
      <c r="G4878" t="s">
        <v>34027</v>
      </c>
      <c r="H4878" t="s">
        <v>34028</v>
      </c>
      <c r="I4878" t="s">
        <v>7756</v>
      </c>
      <c r="J4878" t="s">
        <v>7757</v>
      </c>
      <c r="K4878" t="s">
        <v>20629</v>
      </c>
      <c r="L4878" t="s">
        <v>34026</v>
      </c>
      <c r="M4878" t="s">
        <v>34029</v>
      </c>
      <c r="N4878" t="s">
        <v>8037</v>
      </c>
      <c r="O4878" t="s">
        <v>7998</v>
      </c>
      <c r="P4878" t="s">
        <v>7589</v>
      </c>
      <c r="Q4878" t="s">
        <v>34030</v>
      </c>
      <c r="R4878" s="26">
        <v>3</v>
      </c>
      <c r="S4878" s="23">
        <v>369125540000</v>
      </c>
      <c r="T4878" t="s">
        <v>37</v>
      </c>
      <c r="U4878" t="s">
        <v>5240</v>
      </c>
      <c r="V4878" s="39">
        <v>46150</v>
      </c>
      <c r="W4878" s="41">
        <v>40</v>
      </c>
      <c r="X4878" s="26" t="s">
        <v>25685</v>
      </c>
      <c r="Z4878">
        <v>41.98</v>
      </c>
      <c r="AE4878" s="41">
        <v>41.98</v>
      </c>
      <c r="AF4878">
        <v>1</v>
      </c>
      <c r="AG4878">
        <v>0</v>
      </c>
      <c r="AH4878">
        <v>0</v>
      </c>
      <c r="AI4878">
        <v>0</v>
      </c>
      <c r="AJ4878">
        <v>0</v>
      </c>
      <c r="AK4878" s="30">
        <f t="shared" si="478"/>
        <v>1</v>
      </c>
      <c r="AL4878" s="45">
        <v>3</v>
      </c>
      <c r="AM4878" s="32">
        <f t="shared" si="477"/>
        <v>2</v>
      </c>
      <c r="AN4878" s="33" t="str">
        <f t="shared" si="479"/>
        <v>MOROSO</v>
      </c>
      <c r="AO4878" s="33" t="str">
        <f t="shared" si="474"/>
        <v>2meses_pendientes</v>
      </c>
      <c r="AP4878" s="33">
        <f t="shared" si="475"/>
        <v>80</v>
      </c>
      <c r="AQ4878" s="31">
        <f t="shared" si="476"/>
        <v>8</v>
      </c>
    </row>
    <row r="4879" spans="2:43" x14ac:dyDescent="0.3">
      <c r="B4879" s="37">
        <v>46157</v>
      </c>
      <c r="C4879" t="s">
        <v>7579</v>
      </c>
      <c r="D4879" t="s">
        <v>34031</v>
      </c>
      <c r="E4879" t="s">
        <v>34032</v>
      </c>
      <c r="F4879" t="s">
        <v>34033</v>
      </c>
      <c r="G4879" t="s">
        <v>34034</v>
      </c>
      <c r="H4879" t="s">
        <v>34035</v>
      </c>
      <c r="I4879" t="s">
        <v>38</v>
      </c>
      <c r="J4879" t="s">
        <v>38</v>
      </c>
      <c r="K4879" t="s">
        <v>1647</v>
      </c>
      <c r="L4879" t="s">
        <v>34033</v>
      </c>
      <c r="M4879" t="s">
        <v>34036</v>
      </c>
      <c r="N4879" t="s">
        <v>20390</v>
      </c>
      <c r="O4879" t="s">
        <v>7998</v>
      </c>
      <c r="P4879" t="s">
        <v>7589</v>
      </c>
      <c r="Q4879" t="s">
        <v>34037</v>
      </c>
      <c r="R4879" s="26">
        <v>3</v>
      </c>
      <c r="S4879" s="23">
        <v>366134960000</v>
      </c>
      <c r="T4879" t="s">
        <v>37</v>
      </c>
      <c r="U4879" t="s">
        <v>5240</v>
      </c>
      <c r="V4879" s="39">
        <v>46158</v>
      </c>
      <c r="W4879" s="41">
        <v>34.5</v>
      </c>
      <c r="X4879" s="26" t="s">
        <v>25685</v>
      </c>
      <c r="Z4879">
        <v>52.29</v>
      </c>
      <c r="AA4879">
        <v>52.29</v>
      </c>
      <c r="AE4879" s="41">
        <v>104.58</v>
      </c>
      <c r="AF4879">
        <v>1</v>
      </c>
      <c r="AG4879">
        <v>1</v>
      </c>
      <c r="AH4879">
        <v>0</v>
      </c>
      <c r="AI4879">
        <v>0</v>
      </c>
      <c r="AJ4879">
        <v>0</v>
      </c>
      <c r="AK4879" s="30">
        <f t="shared" si="478"/>
        <v>2</v>
      </c>
      <c r="AL4879" s="45">
        <v>3</v>
      </c>
      <c r="AM4879" s="32">
        <f t="shared" si="477"/>
        <v>1</v>
      </c>
      <c r="AN4879" s="33" t="str">
        <f t="shared" si="479"/>
        <v>MOROSO</v>
      </c>
      <c r="AO4879" s="33" t="str">
        <f t="shared" si="474"/>
        <v>1meses_pendientes</v>
      </c>
      <c r="AP4879" s="33">
        <f t="shared" si="475"/>
        <v>34.5</v>
      </c>
      <c r="AQ4879" s="31">
        <f t="shared" si="476"/>
        <v>16</v>
      </c>
    </row>
    <row r="4880" spans="2:43" x14ac:dyDescent="0.3">
      <c r="B4880" s="37">
        <v>46169</v>
      </c>
      <c r="C4880" t="s">
        <v>7579</v>
      </c>
      <c r="D4880" t="s">
        <v>34038</v>
      </c>
      <c r="E4880" t="s">
        <v>34039</v>
      </c>
      <c r="F4880" t="s">
        <v>34040</v>
      </c>
      <c r="G4880" t="s">
        <v>34041</v>
      </c>
      <c r="H4880" t="s">
        <v>34042</v>
      </c>
      <c r="I4880" t="s">
        <v>38</v>
      </c>
      <c r="J4880" t="s">
        <v>44</v>
      </c>
      <c r="K4880" t="s">
        <v>56</v>
      </c>
      <c r="L4880" t="s">
        <v>34040</v>
      </c>
      <c r="M4880" t="s">
        <v>34043</v>
      </c>
      <c r="N4880" t="s">
        <v>20390</v>
      </c>
      <c r="O4880" t="s">
        <v>7998</v>
      </c>
      <c r="P4880" t="s">
        <v>7589</v>
      </c>
      <c r="Q4880" t="s">
        <v>34044</v>
      </c>
      <c r="R4880" s="26">
        <v>3</v>
      </c>
      <c r="S4880" s="23">
        <v>154027760000</v>
      </c>
      <c r="T4880" t="s">
        <v>37</v>
      </c>
      <c r="U4880" t="s">
        <v>5240</v>
      </c>
      <c r="V4880" s="39">
        <v>46173</v>
      </c>
      <c r="W4880" s="41">
        <v>58.74</v>
      </c>
      <c r="X4880" s="26" t="s">
        <v>25685</v>
      </c>
      <c r="Z4880">
        <v>56.49</v>
      </c>
      <c r="AE4880" s="41">
        <v>56.49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 s="30">
        <f t="shared" si="478"/>
        <v>1</v>
      </c>
      <c r="AL4880" s="45">
        <v>3</v>
      </c>
      <c r="AM4880" s="32">
        <f t="shared" si="477"/>
        <v>2</v>
      </c>
      <c r="AN4880" s="33" t="str">
        <f t="shared" si="479"/>
        <v>MOROSO</v>
      </c>
      <c r="AO4880" s="33" t="str">
        <f t="shared" si="474"/>
        <v>2meses_pendientes</v>
      </c>
      <c r="AP4880" s="33">
        <f t="shared" si="475"/>
        <v>117.48</v>
      </c>
      <c r="AQ4880" s="31">
        <f t="shared" si="476"/>
        <v>31</v>
      </c>
    </row>
    <row r="4881" spans="2:43" x14ac:dyDescent="0.3">
      <c r="B4881" s="37">
        <v>46151</v>
      </c>
      <c r="C4881" t="s">
        <v>7579</v>
      </c>
      <c r="D4881" t="s">
        <v>34045</v>
      </c>
      <c r="E4881" t="s">
        <v>34046</v>
      </c>
      <c r="F4881" t="s">
        <v>34047</v>
      </c>
      <c r="G4881" t="s">
        <v>34048</v>
      </c>
      <c r="H4881" t="s">
        <v>34049</v>
      </c>
      <c r="I4881" t="s">
        <v>6217</v>
      </c>
      <c r="J4881" t="s">
        <v>12186</v>
      </c>
      <c r="K4881" t="s">
        <v>20043</v>
      </c>
      <c r="L4881" t="s">
        <v>34047</v>
      </c>
      <c r="M4881" t="s">
        <v>34050</v>
      </c>
      <c r="N4881" t="s">
        <v>8053</v>
      </c>
      <c r="O4881" t="s">
        <v>7998</v>
      </c>
      <c r="P4881" t="s">
        <v>7589</v>
      </c>
      <c r="Q4881" t="s">
        <v>34051</v>
      </c>
      <c r="R4881" s="26">
        <v>2</v>
      </c>
      <c r="S4881" s="23">
        <v>366129440000</v>
      </c>
      <c r="T4881" t="s">
        <v>37</v>
      </c>
      <c r="U4881" t="s">
        <v>5240</v>
      </c>
      <c r="V4881" s="39">
        <v>46152</v>
      </c>
      <c r="W4881" s="41">
        <v>30</v>
      </c>
      <c r="X4881" s="26" t="s">
        <v>25685</v>
      </c>
      <c r="Z4881">
        <v>30.44</v>
      </c>
      <c r="AE4881" s="41">
        <v>30.44</v>
      </c>
      <c r="AF4881">
        <v>1</v>
      </c>
      <c r="AG4881">
        <v>0</v>
      </c>
      <c r="AH4881">
        <v>0</v>
      </c>
      <c r="AI4881">
        <v>0</v>
      </c>
      <c r="AJ4881">
        <v>0</v>
      </c>
      <c r="AK4881" s="30">
        <f t="shared" si="478"/>
        <v>1</v>
      </c>
      <c r="AL4881" s="45">
        <v>3</v>
      </c>
      <c r="AM4881" s="32">
        <f t="shared" si="477"/>
        <v>2</v>
      </c>
      <c r="AN4881" s="33" t="str">
        <f t="shared" si="479"/>
        <v>MOROSO</v>
      </c>
      <c r="AO4881" s="33" t="str">
        <f t="shared" si="474"/>
        <v>2meses_pendientes</v>
      </c>
      <c r="AP4881" s="33">
        <f t="shared" si="475"/>
        <v>60</v>
      </c>
      <c r="AQ4881" s="31">
        <f t="shared" si="476"/>
        <v>10</v>
      </c>
    </row>
    <row r="4882" spans="2:43" x14ac:dyDescent="0.3">
      <c r="B4882" s="37">
        <v>46170</v>
      </c>
      <c r="C4882" t="s">
        <v>7579</v>
      </c>
      <c r="D4882" t="s">
        <v>34052</v>
      </c>
      <c r="E4882" t="s">
        <v>34053</v>
      </c>
      <c r="F4882" t="s">
        <v>34054</v>
      </c>
      <c r="G4882" t="s">
        <v>34055</v>
      </c>
      <c r="H4882" t="s">
        <v>34056</v>
      </c>
      <c r="I4882" t="s">
        <v>38</v>
      </c>
      <c r="J4882" t="s">
        <v>38</v>
      </c>
      <c r="K4882" t="s">
        <v>1713</v>
      </c>
      <c r="L4882" t="s">
        <v>34054</v>
      </c>
      <c r="M4882" t="s">
        <v>34057</v>
      </c>
      <c r="N4882" t="s">
        <v>20412</v>
      </c>
      <c r="O4882" t="s">
        <v>7998</v>
      </c>
      <c r="P4882" t="s">
        <v>7589</v>
      </c>
      <c r="Q4882" t="s">
        <v>34058</v>
      </c>
      <c r="R4882" s="26">
        <v>3</v>
      </c>
      <c r="S4882" s="23">
        <v>361148250000</v>
      </c>
      <c r="T4882" t="s">
        <v>37</v>
      </c>
      <c r="U4882" t="s">
        <v>5240</v>
      </c>
      <c r="V4882" s="39">
        <v>46171</v>
      </c>
      <c r="W4882" s="41">
        <v>40</v>
      </c>
      <c r="X4882" s="26" t="s">
        <v>25685</v>
      </c>
      <c r="Z4882">
        <v>41.98</v>
      </c>
      <c r="AA4882">
        <v>41.98</v>
      </c>
      <c r="AE4882" s="41">
        <v>83.96</v>
      </c>
      <c r="AF4882">
        <v>1</v>
      </c>
      <c r="AG4882">
        <v>1</v>
      </c>
      <c r="AH4882">
        <v>0</v>
      </c>
      <c r="AI4882">
        <v>0</v>
      </c>
      <c r="AJ4882">
        <v>0</v>
      </c>
      <c r="AK4882" s="30">
        <f t="shared" si="478"/>
        <v>2</v>
      </c>
      <c r="AL4882" s="45">
        <v>3</v>
      </c>
      <c r="AM4882" s="32">
        <f t="shared" si="477"/>
        <v>1</v>
      </c>
      <c r="AN4882" s="33" t="str">
        <f t="shared" si="479"/>
        <v>MOROSO</v>
      </c>
      <c r="AO4882" s="33" t="str">
        <f t="shared" si="474"/>
        <v>1meses_pendientes</v>
      </c>
      <c r="AP4882" s="33">
        <f t="shared" si="475"/>
        <v>40</v>
      </c>
      <c r="AQ4882" s="31">
        <f t="shared" si="476"/>
        <v>29</v>
      </c>
    </row>
    <row r="4883" spans="2:43" x14ac:dyDescent="0.3">
      <c r="B4883" s="37">
        <v>46168</v>
      </c>
      <c r="C4883" t="s">
        <v>7579</v>
      </c>
      <c r="D4883" t="s">
        <v>34059</v>
      </c>
      <c r="E4883" t="s">
        <v>34060</v>
      </c>
      <c r="F4883" t="s">
        <v>34061</v>
      </c>
      <c r="G4883" t="s">
        <v>34062</v>
      </c>
      <c r="H4883" t="s">
        <v>34063</v>
      </c>
      <c r="I4883" t="s">
        <v>38</v>
      </c>
      <c r="J4883" t="s">
        <v>44</v>
      </c>
      <c r="K4883" t="s">
        <v>56</v>
      </c>
      <c r="L4883" t="s">
        <v>34064</v>
      </c>
      <c r="M4883" t="s">
        <v>34065</v>
      </c>
      <c r="N4883" t="s">
        <v>8061</v>
      </c>
      <c r="O4883" t="s">
        <v>7998</v>
      </c>
      <c r="P4883" t="s">
        <v>7589</v>
      </c>
      <c r="Q4883" t="s">
        <v>34066</v>
      </c>
      <c r="R4883" s="26">
        <v>3</v>
      </c>
      <c r="S4883" s="23">
        <v>362146550000</v>
      </c>
      <c r="T4883" t="s">
        <v>37</v>
      </c>
      <c r="U4883" t="s">
        <v>5240</v>
      </c>
      <c r="V4883" s="39">
        <v>46169</v>
      </c>
      <c r="W4883" s="41">
        <v>33</v>
      </c>
      <c r="X4883" s="26" t="s">
        <v>25685</v>
      </c>
      <c r="AE4883" s="41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 s="30">
        <f t="shared" si="478"/>
        <v>0</v>
      </c>
      <c r="AL4883" s="45">
        <v>3</v>
      </c>
      <c r="AM4883" s="32">
        <f t="shared" si="477"/>
        <v>3</v>
      </c>
      <c r="AN4883" s="33" t="str">
        <f t="shared" si="479"/>
        <v>NPN</v>
      </c>
      <c r="AO4883" s="33" t="str">
        <f t="shared" si="474"/>
        <v>3meses_pendientes</v>
      </c>
      <c r="AP4883" s="33">
        <f t="shared" si="475"/>
        <v>99</v>
      </c>
      <c r="AQ4883" s="31">
        <f t="shared" si="476"/>
        <v>27</v>
      </c>
    </row>
    <row r="4884" spans="2:43" x14ac:dyDescent="0.3">
      <c r="B4884" s="37">
        <v>46141</v>
      </c>
      <c r="C4884" t="s">
        <v>8489</v>
      </c>
      <c r="D4884" t="s">
        <v>34067</v>
      </c>
      <c r="E4884" t="s">
        <v>34068</v>
      </c>
      <c r="F4884" t="s">
        <v>34069</v>
      </c>
      <c r="G4884" t="s">
        <v>34070</v>
      </c>
      <c r="H4884" t="s">
        <v>34071</v>
      </c>
      <c r="I4884" t="s">
        <v>38</v>
      </c>
      <c r="J4884" t="s">
        <v>38</v>
      </c>
      <c r="K4884" t="s">
        <v>1480</v>
      </c>
      <c r="L4884" t="s">
        <v>34072</v>
      </c>
      <c r="M4884" t="s">
        <v>34073</v>
      </c>
      <c r="N4884" t="s">
        <v>8526</v>
      </c>
      <c r="O4884" t="s">
        <v>8071</v>
      </c>
      <c r="P4884" t="s">
        <v>7589</v>
      </c>
      <c r="Q4884" t="s">
        <v>34074</v>
      </c>
      <c r="R4884" s="26">
        <v>1</v>
      </c>
      <c r="S4884" s="23">
        <v>182013290000</v>
      </c>
      <c r="T4884" t="s">
        <v>37</v>
      </c>
      <c r="U4884" t="s">
        <v>5240</v>
      </c>
      <c r="V4884" s="39">
        <v>46147</v>
      </c>
      <c r="W4884" s="41">
        <v>26</v>
      </c>
      <c r="X4884" s="26" t="s">
        <v>25685</v>
      </c>
      <c r="Z4884">
        <v>26.26</v>
      </c>
      <c r="AA4884">
        <v>26.26</v>
      </c>
      <c r="AE4884" s="41">
        <v>52.52</v>
      </c>
      <c r="AF4884">
        <v>1</v>
      </c>
      <c r="AG4884">
        <v>1</v>
      </c>
      <c r="AH4884">
        <v>0</v>
      </c>
      <c r="AI4884">
        <v>0</v>
      </c>
      <c r="AJ4884">
        <v>0</v>
      </c>
      <c r="AK4884" s="30">
        <f t="shared" si="478"/>
        <v>2</v>
      </c>
      <c r="AL4884" s="45">
        <v>3</v>
      </c>
      <c r="AM4884" s="32">
        <f t="shared" si="477"/>
        <v>1</v>
      </c>
      <c r="AN4884" s="33" t="str">
        <f t="shared" si="479"/>
        <v>MOROSO</v>
      </c>
      <c r="AO4884" s="33" t="str">
        <f t="shared" si="474"/>
        <v>1meses_pendientes</v>
      </c>
      <c r="AP4884" s="33">
        <f t="shared" si="475"/>
        <v>26</v>
      </c>
      <c r="AQ4884" s="31">
        <f t="shared" si="476"/>
        <v>5</v>
      </c>
    </row>
    <row r="4885" spans="2:43" x14ac:dyDescent="0.3">
      <c r="B4885" s="37">
        <v>46148</v>
      </c>
      <c r="C4885" t="s">
        <v>8489</v>
      </c>
      <c r="D4885" t="s">
        <v>34075</v>
      </c>
      <c r="E4885" t="s">
        <v>34076</v>
      </c>
      <c r="F4885" t="s">
        <v>34077</v>
      </c>
      <c r="G4885" t="s">
        <v>34078</v>
      </c>
      <c r="H4885" t="s">
        <v>34079</v>
      </c>
      <c r="I4885" t="s">
        <v>38</v>
      </c>
      <c r="J4885" t="s">
        <v>529</v>
      </c>
      <c r="K4885" t="s">
        <v>1223</v>
      </c>
      <c r="L4885" t="s">
        <v>34080</v>
      </c>
      <c r="M4885" t="s">
        <v>34081</v>
      </c>
      <c r="N4885" t="s">
        <v>8526</v>
      </c>
      <c r="O4885" t="s">
        <v>8071</v>
      </c>
      <c r="P4885" t="s">
        <v>7589</v>
      </c>
      <c r="Q4885" t="s">
        <v>34082</v>
      </c>
      <c r="R4885" s="26">
        <v>2</v>
      </c>
      <c r="S4885" s="23">
        <v>369123460000</v>
      </c>
      <c r="T4885" t="s">
        <v>37</v>
      </c>
      <c r="U4885" t="s">
        <v>5240</v>
      </c>
      <c r="V4885" s="39">
        <v>46144</v>
      </c>
      <c r="W4885" s="41">
        <v>30</v>
      </c>
      <c r="X4885" s="26" t="s">
        <v>25685</v>
      </c>
      <c r="AE4885" s="41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 s="30">
        <f t="shared" si="478"/>
        <v>0</v>
      </c>
      <c r="AL4885" s="45">
        <v>3</v>
      </c>
      <c r="AM4885" s="32">
        <f t="shared" si="477"/>
        <v>3</v>
      </c>
      <c r="AN4885" s="33" t="str">
        <f t="shared" si="479"/>
        <v>NPN</v>
      </c>
      <c r="AO4885" s="33" t="str">
        <f t="shared" si="474"/>
        <v>3meses_pendientes</v>
      </c>
      <c r="AP4885" s="33">
        <f t="shared" si="475"/>
        <v>90</v>
      </c>
      <c r="AQ4885" s="31">
        <f t="shared" si="476"/>
        <v>2</v>
      </c>
    </row>
    <row r="4886" spans="2:43" x14ac:dyDescent="0.3">
      <c r="B4886" s="37">
        <v>46148</v>
      </c>
      <c r="C4886" t="s">
        <v>8489</v>
      </c>
      <c r="D4886" t="s">
        <v>34083</v>
      </c>
      <c r="E4886" t="s">
        <v>34084</v>
      </c>
      <c r="F4886" t="s">
        <v>34085</v>
      </c>
      <c r="G4886" t="s">
        <v>34086</v>
      </c>
      <c r="H4886" t="s">
        <v>34087</v>
      </c>
      <c r="I4886" t="s">
        <v>38</v>
      </c>
      <c r="J4886" t="s">
        <v>38</v>
      </c>
      <c r="K4886" t="s">
        <v>476</v>
      </c>
      <c r="L4886" t="s">
        <v>34085</v>
      </c>
      <c r="M4886" t="s">
        <v>34088</v>
      </c>
      <c r="N4886" t="s">
        <v>8526</v>
      </c>
      <c r="O4886" t="s">
        <v>8071</v>
      </c>
      <c r="P4886" t="s">
        <v>7589</v>
      </c>
      <c r="Q4886" t="s">
        <v>34089</v>
      </c>
      <c r="R4886" s="26">
        <v>3</v>
      </c>
      <c r="S4886" s="23">
        <v>367124590000</v>
      </c>
      <c r="T4886" t="s">
        <v>37</v>
      </c>
      <c r="U4886" t="s">
        <v>5240</v>
      </c>
      <c r="V4886" s="39">
        <v>46148</v>
      </c>
      <c r="W4886" s="41">
        <v>33</v>
      </c>
      <c r="X4886" s="26" t="s">
        <v>25685</v>
      </c>
      <c r="Y4886">
        <v>34.909999999999997</v>
      </c>
      <c r="Z4886">
        <v>34.909999999999997</v>
      </c>
      <c r="AE4886" s="41">
        <v>69.819999999999993</v>
      </c>
      <c r="AF4886">
        <v>1</v>
      </c>
      <c r="AG4886">
        <v>0</v>
      </c>
      <c r="AH4886">
        <v>0</v>
      </c>
      <c r="AI4886">
        <v>0</v>
      </c>
      <c r="AJ4886">
        <v>0</v>
      </c>
      <c r="AK4886" s="30">
        <f t="shared" si="478"/>
        <v>1</v>
      </c>
      <c r="AL4886" s="45">
        <v>3</v>
      </c>
      <c r="AM4886" s="32">
        <f t="shared" si="477"/>
        <v>2</v>
      </c>
      <c r="AN4886" s="33" t="str">
        <f t="shared" si="479"/>
        <v>MOROSO</v>
      </c>
      <c r="AO4886" s="33" t="str">
        <f t="shared" si="474"/>
        <v>2meses_pendientes</v>
      </c>
      <c r="AP4886" s="33">
        <f t="shared" si="475"/>
        <v>66</v>
      </c>
      <c r="AQ4886" s="31">
        <f t="shared" si="476"/>
        <v>6</v>
      </c>
    </row>
    <row r="4887" spans="2:43" x14ac:dyDescent="0.3">
      <c r="B4887" s="37">
        <v>46144</v>
      </c>
      <c r="C4887" t="s">
        <v>8063</v>
      </c>
      <c r="D4887" t="s">
        <v>34090</v>
      </c>
      <c r="E4887" t="s">
        <v>34091</v>
      </c>
      <c r="F4887" t="s">
        <v>34092</v>
      </c>
      <c r="G4887" t="s">
        <v>34093</v>
      </c>
      <c r="H4887" t="s">
        <v>34094</v>
      </c>
      <c r="I4887" t="s">
        <v>38</v>
      </c>
      <c r="J4887" t="s">
        <v>42</v>
      </c>
      <c r="K4887" t="s">
        <v>4122</v>
      </c>
      <c r="L4887" t="s">
        <v>34095</v>
      </c>
      <c r="M4887" t="s">
        <v>34096</v>
      </c>
      <c r="N4887" t="s">
        <v>8146</v>
      </c>
      <c r="O4887" t="s">
        <v>8071</v>
      </c>
      <c r="P4887" t="s">
        <v>7589</v>
      </c>
      <c r="Q4887" t="s">
        <v>34097</v>
      </c>
      <c r="R4887" s="26">
        <v>3</v>
      </c>
      <c r="S4887" s="23">
        <v>367123330000</v>
      </c>
      <c r="T4887" t="s">
        <v>37</v>
      </c>
      <c r="U4887" t="s">
        <v>5240</v>
      </c>
      <c r="V4887" s="39">
        <v>46144</v>
      </c>
      <c r="W4887" s="41">
        <v>33</v>
      </c>
      <c r="X4887" s="26" t="s">
        <v>25685</v>
      </c>
      <c r="Z4887">
        <v>34.909999999999997</v>
      </c>
      <c r="AA4887">
        <v>34.909999999999997</v>
      </c>
      <c r="AE4887" s="41">
        <v>69.819999999999993</v>
      </c>
      <c r="AF4887">
        <v>1</v>
      </c>
      <c r="AG4887">
        <v>1</v>
      </c>
      <c r="AH4887">
        <v>0</v>
      </c>
      <c r="AI4887">
        <v>0</v>
      </c>
      <c r="AJ4887">
        <v>0</v>
      </c>
      <c r="AK4887" s="30">
        <f t="shared" si="478"/>
        <v>2</v>
      </c>
      <c r="AL4887" s="45">
        <v>3</v>
      </c>
      <c r="AM4887" s="32">
        <f t="shared" si="477"/>
        <v>1</v>
      </c>
      <c r="AN4887" s="33" t="str">
        <f t="shared" si="479"/>
        <v>MOROSO</v>
      </c>
      <c r="AO4887" s="33" t="str">
        <f t="shared" si="474"/>
        <v>1meses_pendientes</v>
      </c>
      <c r="AP4887" s="33">
        <f t="shared" si="475"/>
        <v>33</v>
      </c>
      <c r="AQ4887" s="31">
        <f t="shared" si="476"/>
        <v>2</v>
      </c>
    </row>
    <row r="4888" spans="2:43" x14ac:dyDescent="0.3">
      <c r="B4888" s="37">
        <v>46148</v>
      </c>
      <c r="C4888" t="s">
        <v>8063</v>
      </c>
      <c r="D4888" t="s">
        <v>34098</v>
      </c>
      <c r="E4888" t="s">
        <v>34099</v>
      </c>
      <c r="F4888" t="s">
        <v>34100</v>
      </c>
      <c r="G4888" t="s">
        <v>34101</v>
      </c>
      <c r="H4888" t="s">
        <v>34102</v>
      </c>
      <c r="I4888" t="s">
        <v>744</v>
      </c>
      <c r="J4888" t="s">
        <v>744</v>
      </c>
      <c r="K4888" t="s">
        <v>1054</v>
      </c>
      <c r="L4888" t="s">
        <v>34100</v>
      </c>
      <c r="M4888" t="s">
        <v>34103</v>
      </c>
      <c r="N4888" t="s">
        <v>8146</v>
      </c>
      <c r="O4888" t="s">
        <v>8071</v>
      </c>
      <c r="P4888" t="s">
        <v>7589</v>
      </c>
      <c r="Q4888" t="s">
        <v>34104</v>
      </c>
      <c r="R4888" s="26">
        <v>3</v>
      </c>
      <c r="S4888" s="23">
        <v>365124140000</v>
      </c>
      <c r="T4888" t="s">
        <v>37</v>
      </c>
      <c r="U4888" t="s">
        <v>5240</v>
      </c>
      <c r="V4888" s="39">
        <v>46149</v>
      </c>
      <c r="W4888" s="41">
        <v>33</v>
      </c>
      <c r="X4888" s="26" t="s">
        <v>25685</v>
      </c>
      <c r="Y4888">
        <v>34.909999999999997</v>
      </c>
      <c r="AE4888" s="41">
        <v>34.909999999999997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 s="30">
        <f t="shared" si="478"/>
        <v>0</v>
      </c>
      <c r="AL4888" s="45">
        <v>3</v>
      </c>
      <c r="AM4888" s="32">
        <f t="shared" si="477"/>
        <v>3</v>
      </c>
      <c r="AN4888" s="33" t="str">
        <f t="shared" si="479"/>
        <v>NPN</v>
      </c>
      <c r="AO4888" s="33" t="str">
        <f t="shared" si="474"/>
        <v>3meses_pendientes</v>
      </c>
      <c r="AP4888" s="33">
        <f t="shared" si="475"/>
        <v>99</v>
      </c>
      <c r="AQ4888" s="31">
        <f t="shared" si="476"/>
        <v>7</v>
      </c>
    </row>
    <row r="4889" spans="2:43" x14ac:dyDescent="0.3">
      <c r="B4889" s="37">
        <v>46148</v>
      </c>
      <c r="C4889" t="s">
        <v>8063</v>
      </c>
      <c r="D4889" t="s">
        <v>34105</v>
      </c>
      <c r="E4889" t="s">
        <v>34106</v>
      </c>
      <c r="F4889" t="s">
        <v>34107</v>
      </c>
      <c r="G4889" t="s">
        <v>34108</v>
      </c>
      <c r="H4889" t="s">
        <v>34109</v>
      </c>
      <c r="I4889" t="s">
        <v>38</v>
      </c>
      <c r="J4889" t="s">
        <v>42</v>
      </c>
      <c r="K4889" t="s">
        <v>46</v>
      </c>
      <c r="L4889" t="s">
        <v>34107</v>
      </c>
      <c r="M4889" t="s">
        <v>34110</v>
      </c>
      <c r="N4889" t="s">
        <v>8146</v>
      </c>
      <c r="O4889" t="s">
        <v>8071</v>
      </c>
      <c r="P4889" t="s">
        <v>7589</v>
      </c>
      <c r="Q4889" t="s">
        <v>34111</v>
      </c>
      <c r="R4889" s="26">
        <v>2</v>
      </c>
      <c r="S4889" s="23">
        <v>363124180000</v>
      </c>
      <c r="T4889" t="s">
        <v>37</v>
      </c>
      <c r="U4889" t="s">
        <v>5240</v>
      </c>
      <c r="V4889" s="39">
        <v>46146</v>
      </c>
      <c r="W4889" s="41">
        <v>30</v>
      </c>
      <c r="X4889" s="26" t="s">
        <v>25685</v>
      </c>
      <c r="Y4889">
        <v>31</v>
      </c>
      <c r="Z4889">
        <v>30</v>
      </c>
      <c r="AE4889" s="41">
        <v>61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 s="30">
        <f t="shared" si="478"/>
        <v>1</v>
      </c>
      <c r="AL4889" s="45">
        <v>3</v>
      </c>
      <c r="AM4889" s="32">
        <f t="shared" si="477"/>
        <v>2</v>
      </c>
      <c r="AN4889" s="33" t="str">
        <f t="shared" si="479"/>
        <v>MOROSO</v>
      </c>
      <c r="AO4889" s="33" t="str">
        <f t="shared" si="474"/>
        <v>2meses_pendientes</v>
      </c>
      <c r="AP4889" s="33">
        <f t="shared" si="475"/>
        <v>60</v>
      </c>
      <c r="AQ4889" s="31">
        <f t="shared" si="476"/>
        <v>4</v>
      </c>
    </row>
    <row r="4890" spans="2:43" x14ac:dyDescent="0.3">
      <c r="B4890" s="37">
        <v>46148</v>
      </c>
      <c r="C4890" t="s">
        <v>8063</v>
      </c>
      <c r="D4890" t="s">
        <v>34112</v>
      </c>
      <c r="E4890" t="s">
        <v>34113</v>
      </c>
      <c r="F4890" t="s">
        <v>34114</v>
      </c>
      <c r="G4890" t="s">
        <v>34115</v>
      </c>
      <c r="H4890" t="s">
        <v>34116</v>
      </c>
      <c r="I4890" t="s">
        <v>38</v>
      </c>
      <c r="J4890" t="s">
        <v>38</v>
      </c>
      <c r="K4890" t="s">
        <v>825</v>
      </c>
      <c r="L4890" t="s">
        <v>34114</v>
      </c>
      <c r="M4890" t="s">
        <v>34117</v>
      </c>
      <c r="N4890" t="s">
        <v>8146</v>
      </c>
      <c r="O4890" t="s">
        <v>8071</v>
      </c>
      <c r="P4890" t="s">
        <v>7589</v>
      </c>
      <c r="Q4890" t="s">
        <v>34118</v>
      </c>
      <c r="R4890" s="26">
        <v>3</v>
      </c>
      <c r="S4890" s="23">
        <v>367124380000</v>
      </c>
      <c r="T4890" t="s">
        <v>37</v>
      </c>
      <c r="U4890" t="s">
        <v>5240</v>
      </c>
      <c r="V4890" s="39">
        <v>46146</v>
      </c>
      <c r="W4890" s="41">
        <v>40</v>
      </c>
      <c r="X4890" s="26" t="s">
        <v>25685</v>
      </c>
      <c r="Y4890">
        <v>41.98</v>
      </c>
      <c r="Z4890">
        <v>41.98</v>
      </c>
      <c r="AE4890" s="41">
        <v>83.96</v>
      </c>
      <c r="AF4890">
        <v>1</v>
      </c>
      <c r="AG4890">
        <v>0</v>
      </c>
      <c r="AH4890">
        <v>0</v>
      </c>
      <c r="AI4890">
        <v>0</v>
      </c>
      <c r="AJ4890">
        <v>0</v>
      </c>
      <c r="AK4890" s="30">
        <f t="shared" si="478"/>
        <v>1</v>
      </c>
      <c r="AL4890" s="45">
        <v>3</v>
      </c>
      <c r="AM4890" s="32">
        <f t="shared" si="477"/>
        <v>2</v>
      </c>
      <c r="AN4890" s="33" t="str">
        <f t="shared" si="479"/>
        <v>MOROSO</v>
      </c>
      <c r="AO4890" s="33" t="str">
        <f t="shared" si="474"/>
        <v>2meses_pendientes</v>
      </c>
      <c r="AP4890" s="33">
        <f t="shared" si="475"/>
        <v>80</v>
      </c>
      <c r="AQ4890" s="31">
        <f t="shared" si="476"/>
        <v>4</v>
      </c>
    </row>
    <row r="4891" spans="2:43" x14ac:dyDescent="0.3">
      <c r="B4891" s="37">
        <v>46148</v>
      </c>
      <c r="C4891" t="s">
        <v>8063</v>
      </c>
      <c r="D4891" t="s">
        <v>34119</v>
      </c>
      <c r="E4891" t="s">
        <v>34120</v>
      </c>
      <c r="F4891" t="s">
        <v>34121</v>
      </c>
      <c r="G4891" t="s">
        <v>34122</v>
      </c>
      <c r="H4891" t="s">
        <v>34123</v>
      </c>
      <c r="I4891" t="s">
        <v>38</v>
      </c>
      <c r="J4891" t="s">
        <v>38</v>
      </c>
      <c r="K4891" t="s">
        <v>1480</v>
      </c>
      <c r="L4891" t="s">
        <v>34121</v>
      </c>
      <c r="M4891" t="s">
        <v>34124</v>
      </c>
      <c r="N4891" t="s">
        <v>8260</v>
      </c>
      <c r="O4891" t="s">
        <v>8071</v>
      </c>
      <c r="P4891" t="s">
        <v>7589</v>
      </c>
      <c r="Q4891" t="s">
        <v>34125</v>
      </c>
      <c r="R4891" s="26">
        <v>3</v>
      </c>
      <c r="S4891" s="23">
        <v>367123780000</v>
      </c>
      <c r="T4891" t="s">
        <v>37</v>
      </c>
      <c r="U4891" t="s">
        <v>5240</v>
      </c>
      <c r="V4891" s="39">
        <v>46147</v>
      </c>
      <c r="W4891" s="41">
        <v>33</v>
      </c>
      <c r="X4891" s="26" t="s">
        <v>25685</v>
      </c>
      <c r="Y4891">
        <v>34.909999999999997</v>
      </c>
      <c r="AE4891" s="41">
        <v>34.909999999999997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 s="30">
        <f t="shared" si="478"/>
        <v>0</v>
      </c>
      <c r="AL4891" s="45">
        <v>3</v>
      </c>
      <c r="AM4891" s="32">
        <f t="shared" si="477"/>
        <v>3</v>
      </c>
      <c r="AN4891" s="33" t="str">
        <f t="shared" si="479"/>
        <v>NPN</v>
      </c>
      <c r="AO4891" s="33" t="str">
        <f t="shared" si="474"/>
        <v>3meses_pendientes</v>
      </c>
      <c r="AP4891" s="33">
        <f t="shared" si="475"/>
        <v>99</v>
      </c>
      <c r="AQ4891" s="31">
        <f t="shared" si="476"/>
        <v>5</v>
      </c>
    </row>
    <row r="4892" spans="2:43" x14ac:dyDescent="0.3">
      <c r="B4892" s="37">
        <v>46137</v>
      </c>
      <c r="C4892" t="s">
        <v>8063</v>
      </c>
      <c r="D4892" t="s">
        <v>34126</v>
      </c>
      <c r="E4892" t="s">
        <v>34127</v>
      </c>
      <c r="F4892" t="s">
        <v>34128</v>
      </c>
      <c r="G4892" t="s">
        <v>34129</v>
      </c>
      <c r="H4892" t="s">
        <v>34130</v>
      </c>
      <c r="I4892" t="s">
        <v>38</v>
      </c>
      <c r="J4892" t="s">
        <v>44</v>
      </c>
      <c r="K4892" t="s">
        <v>45</v>
      </c>
      <c r="L4892" t="s">
        <v>34128</v>
      </c>
      <c r="M4892" t="s">
        <v>34131</v>
      </c>
      <c r="N4892" t="s">
        <v>20564</v>
      </c>
      <c r="O4892" t="s">
        <v>8071</v>
      </c>
      <c r="P4892" t="s">
        <v>7589</v>
      </c>
      <c r="Q4892" t="s">
        <v>34132</v>
      </c>
      <c r="R4892" s="26">
        <v>1</v>
      </c>
      <c r="S4892" s="23">
        <v>364117470000</v>
      </c>
      <c r="T4892" t="s">
        <v>37</v>
      </c>
      <c r="U4892" t="s">
        <v>5240</v>
      </c>
      <c r="V4892" s="39">
        <v>46144</v>
      </c>
      <c r="W4892" s="41">
        <v>25</v>
      </c>
      <c r="X4892" s="26" t="s">
        <v>25685</v>
      </c>
      <c r="Y4892">
        <v>25.25</v>
      </c>
      <c r="Z4892">
        <v>25.25</v>
      </c>
      <c r="AE4892" s="41">
        <v>50.5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 s="30">
        <f t="shared" si="478"/>
        <v>1</v>
      </c>
      <c r="AL4892" s="45">
        <v>3</v>
      </c>
      <c r="AM4892" s="32">
        <f t="shared" si="477"/>
        <v>2</v>
      </c>
      <c r="AN4892" s="33" t="str">
        <f t="shared" si="479"/>
        <v>MOROSO</v>
      </c>
      <c r="AO4892" s="33" t="str">
        <f t="shared" si="474"/>
        <v>2meses_pendientes</v>
      </c>
      <c r="AP4892" s="33">
        <f t="shared" si="475"/>
        <v>50</v>
      </c>
      <c r="AQ4892" s="31">
        <f t="shared" si="476"/>
        <v>2</v>
      </c>
    </row>
    <row r="4893" spans="2:43" x14ac:dyDescent="0.3">
      <c r="B4893" s="37">
        <v>46142</v>
      </c>
      <c r="C4893" t="s">
        <v>8063</v>
      </c>
      <c r="D4893" t="s">
        <v>34133</v>
      </c>
      <c r="E4893" t="s">
        <v>34134</v>
      </c>
      <c r="F4893" t="s">
        <v>34135</v>
      </c>
      <c r="G4893" t="s">
        <v>34136</v>
      </c>
      <c r="H4893" t="s">
        <v>34137</v>
      </c>
      <c r="I4893" t="s">
        <v>38</v>
      </c>
      <c r="J4893" t="s">
        <v>42</v>
      </c>
      <c r="K4893" t="s">
        <v>50</v>
      </c>
      <c r="L4893" t="s">
        <v>34135</v>
      </c>
      <c r="M4893" t="s">
        <v>34138</v>
      </c>
      <c r="N4893" t="s">
        <v>20564</v>
      </c>
      <c r="O4893" t="s">
        <v>8071</v>
      </c>
      <c r="P4893" t="s">
        <v>7589</v>
      </c>
      <c r="Q4893" t="s">
        <v>34139</v>
      </c>
      <c r="R4893" s="26">
        <v>2</v>
      </c>
      <c r="S4893" s="23">
        <v>365122340000</v>
      </c>
      <c r="T4893" t="s">
        <v>37</v>
      </c>
      <c r="U4893" t="s">
        <v>5240</v>
      </c>
      <c r="V4893" s="39">
        <v>46144</v>
      </c>
      <c r="W4893" s="41">
        <v>30</v>
      </c>
      <c r="X4893" s="26" t="s">
        <v>25685</v>
      </c>
      <c r="Y4893">
        <v>30.74</v>
      </c>
      <c r="Z4893">
        <v>38</v>
      </c>
      <c r="AE4893" s="41">
        <v>68.739999999999995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 s="30">
        <f t="shared" si="478"/>
        <v>1</v>
      </c>
      <c r="AL4893" s="45">
        <v>3</v>
      </c>
      <c r="AM4893" s="32">
        <f t="shared" si="477"/>
        <v>2</v>
      </c>
      <c r="AN4893" s="33" t="str">
        <f t="shared" si="479"/>
        <v>MOROSO</v>
      </c>
      <c r="AO4893" s="33" t="str">
        <f t="shared" si="474"/>
        <v>2meses_pendientes</v>
      </c>
      <c r="AP4893" s="33">
        <f t="shared" si="475"/>
        <v>60</v>
      </c>
      <c r="AQ4893" s="31">
        <f t="shared" si="476"/>
        <v>2</v>
      </c>
    </row>
    <row r="4894" spans="2:43" x14ac:dyDescent="0.3">
      <c r="B4894" s="37">
        <v>46144</v>
      </c>
      <c r="C4894" t="s">
        <v>8063</v>
      </c>
      <c r="D4894" t="s">
        <v>34140</v>
      </c>
      <c r="E4894" t="s">
        <v>34141</v>
      </c>
      <c r="F4894" t="s">
        <v>34142</v>
      </c>
      <c r="G4894" t="s">
        <v>34143</v>
      </c>
      <c r="H4894" t="s">
        <v>34144</v>
      </c>
      <c r="I4894" t="s">
        <v>46</v>
      </c>
      <c r="J4894" t="s">
        <v>6771</v>
      </c>
      <c r="K4894" t="s">
        <v>7972</v>
      </c>
      <c r="L4894" t="s">
        <v>34142</v>
      </c>
      <c r="M4894" t="s">
        <v>34145</v>
      </c>
      <c r="N4894" t="s">
        <v>20564</v>
      </c>
      <c r="O4894" t="s">
        <v>8071</v>
      </c>
      <c r="P4894" t="s">
        <v>7589</v>
      </c>
      <c r="Q4894" t="s">
        <v>34146</v>
      </c>
      <c r="R4894" s="26">
        <v>3</v>
      </c>
      <c r="S4894" s="23">
        <v>364123330000</v>
      </c>
      <c r="T4894" t="s">
        <v>37</v>
      </c>
      <c r="U4894" t="s">
        <v>5240</v>
      </c>
      <c r="V4894" s="39">
        <v>46144</v>
      </c>
      <c r="W4894" s="41">
        <v>33</v>
      </c>
      <c r="X4894" s="26" t="s">
        <v>25685</v>
      </c>
      <c r="Y4894">
        <v>34.909999999999997</v>
      </c>
      <c r="Z4894">
        <v>34.909999999999997</v>
      </c>
      <c r="AE4894" s="41">
        <v>69.819999999999993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 s="30">
        <f t="shared" si="478"/>
        <v>1</v>
      </c>
      <c r="AL4894" s="45">
        <v>3</v>
      </c>
      <c r="AM4894" s="32">
        <f t="shared" si="477"/>
        <v>2</v>
      </c>
      <c r="AN4894" s="33" t="str">
        <f t="shared" si="479"/>
        <v>MOROSO</v>
      </c>
      <c r="AO4894" s="33" t="str">
        <f t="shared" si="474"/>
        <v>2meses_pendientes</v>
      </c>
      <c r="AP4894" s="33">
        <f t="shared" si="475"/>
        <v>66</v>
      </c>
      <c r="AQ4894" s="31">
        <f t="shared" si="476"/>
        <v>2</v>
      </c>
    </row>
    <row r="4895" spans="2:43" x14ac:dyDescent="0.3">
      <c r="B4895" s="37">
        <v>46144</v>
      </c>
      <c r="C4895" t="s">
        <v>8063</v>
      </c>
      <c r="D4895" t="s">
        <v>34147</v>
      </c>
      <c r="E4895" t="s">
        <v>34148</v>
      </c>
      <c r="F4895" t="s">
        <v>34149</v>
      </c>
      <c r="G4895" t="s">
        <v>34150</v>
      </c>
      <c r="H4895" t="s">
        <v>34151</v>
      </c>
      <c r="I4895" t="s">
        <v>38</v>
      </c>
      <c r="J4895" t="s">
        <v>42</v>
      </c>
      <c r="K4895" t="s">
        <v>59</v>
      </c>
      <c r="L4895" t="s">
        <v>34152</v>
      </c>
      <c r="M4895" t="s">
        <v>34153</v>
      </c>
      <c r="N4895" t="s">
        <v>20564</v>
      </c>
      <c r="O4895" t="s">
        <v>8071</v>
      </c>
      <c r="P4895" t="s">
        <v>7589</v>
      </c>
      <c r="Q4895" t="s">
        <v>34154</v>
      </c>
      <c r="R4895" s="26">
        <v>3</v>
      </c>
      <c r="S4895" s="23">
        <v>361123330000</v>
      </c>
      <c r="T4895" t="s">
        <v>37</v>
      </c>
      <c r="U4895" t="s">
        <v>5240</v>
      </c>
      <c r="V4895" s="39">
        <v>46144</v>
      </c>
      <c r="W4895" s="41">
        <v>33</v>
      </c>
      <c r="X4895" s="26" t="s">
        <v>25685</v>
      </c>
      <c r="Y4895">
        <v>35.46</v>
      </c>
      <c r="Z4895">
        <v>34.909999999999997</v>
      </c>
      <c r="AE4895" s="41">
        <v>70.37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 s="30">
        <f t="shared" si="478"/>
        <v>1</v>
      </c>
      <c r="AL4895" s="45">
        <v>3</v>
      </c>
      <c r="AM4895" s="32">
        <f t="shared" si="477"/>
        <v>2</v>
      </c>
      <c r="AN4895" s="33" t="str">
        <f t="shared" si="479"/>
        <v>MOROSO</v>
      </c>
      <c r="AO4895" s="33" t="str">
        <f t="shared" si="474"/>
        <v>2meses_pendientes</v>
      </c>
      <c r="AP4895" s="33">
        <f t="shared" si="475"/>
        <v>66</v>
      </c>
      <c r="AQ4895" s="31">
        <f t="shared" si="476"/>
        <v>2</v>
      </c>
    </row>
    <row r="4896" spans="2:43" x14ac:dyDescent="0.3">
      <c r="B4896" s="37">
        <v>46148</v>
      </c>
      <c r="C4896" t="s">
        <v>8063</v>
      </c>
      <c r="D4896" t="s">
        <v>34155</v>
      </c>
      <c r="E4896" t="s">
        <v>34156</v>
      </c>
      <c r="F4896" t="s">
        <v>34157</v>
      </c>
      <c r="G4896" t="s">
        <v>34158</v>
      </c>
      <c r="H4896" t="s">
        <v>34159</v>
      </c>
      <c r="I4896" t="s">
        <v>38</v>
      </c>
      <c r="J4896" t="s">
        <v>529</v>
      </c>
      <c r="K4896" t="s">
        <v>630</v>
      </c>
      <c r="L4896" t="s">
        <v>34160</v>
      </c>
      <c r="M4896" t="s">
        <v>34161</v>
      </c>
      <c r="N4896" t="s">
        <v>20564</v>
      </c>
      <c r="O4896" t="s">
        <v>8071</v>
      </c>
      <c r="P4896" t="s">
        <v>7589</v>
      </c>
      <c r="Q4896" t="s">
        <v>34162</v>
      </c>
      <c r="R4896" s="26">
        <v>3</v>
      </c>
      <c r="S4896" s="23">
        <v>999035860000</v>
      </c>
      <c r="T4896" t="s">
        <v>37</v>
      </c>
      <c r="U4896" t="s">
        <v>5240</v>
      </c>
      <c r="V4896" s="39">
        <v>46153</v>
      </c>
      <c r="W4896" s="41">
        <v>31</v>
      </c>
      <c r="X4896" s="26" t="s">
        <v>25685</v>
      </c>
      <c r="Y4896">
        <v>34.909999999999997</v>
      </c>
      <c r="AE4896" s="41">
        <v>34.909999999999997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 s="30">
        <f t="shared" si="478"/>
        <v>0</v>
      </c>
      <c r="AL4896" s="45">
        <v>3</v>
      </c>
      <c r="AM4896" s="32">
        <f t="shared" si="477"/>
        <v>3</v>
      </c>
      <c r="AN4896" s="33" t="str">
        <f t="shared" si="479"/>
        <v>NPN</v>
      </c>
      <c r="AO4896" s="33" t="str">
        <f t="shared" si="474"/>
        <v>3meses_pendientes</v>
      </c>
      <c r="AP4896" s="33">
        <f t="shared" si="475"/>
        <v>93</v>
      </c>
      <c r="AQ4896" s="31">
        <f t="shared" si="476"/>
        <v>11</v>
      </c>
    </row>
    <row r="4897" spans="2:43" x14ac:dyDescent="0.3">
      <c r="B4897" s="37">
        <v>46150</v>
      </c>
      <c r="C4897" t="s">
        <v>8489</v>
      </c>
      <c r="D4897" t="s">
        <v>34163</v>
      </c>
      <c r="E4897" t="s">
        <v>34164</v>
      </c>
      <c r="F4897" t="s">
        <v>34165</v>
      </c>
      <c r="G4897" t="s">
        <v>34166</v>
      </c>
      <c r="H4897" t="s">
        <v>34167</v>
      </c>
      <c r="I4897" t="s">
        <v>38</v>
      </c>
      <c r="J4897" t="s">
        <v>38</v>
      </c>
      <c r="K4897" t="s">
        <v>5275</v>
      </c>
      <c r="L4897" t="s">
        <v>34165</v>
      </c>
      <c r="M4897" t="s">
        <v>34168</v>
      </c>
      <c r="N4897" t="s">
        <v>8539</v>
      </c>
      <c r="O4897" t="s">
        <v>8497</v>
      </c>
      <c r="P4897" t="s">
        <v>7589</v>
      </c>
      <c r="Q4897" t="s">
        <v>34169</v>
      </c>
      <c r="R4897" s="26">
        <v>3</v>
      </c>
      <c r="S4897" s="23">
        <v>365129120000</v>
      </c>
      <c r="T4897" t="s">
        <v>37</v>
      </c>
      <c r="U4897" t="s">
        <v>5240</v>
      </c>
      <c r="V4897" s="39">
        <v>46156</v>
      </c>
      <c r="W4897" s="41">
        <v>43</v>
      </c>
      <c r="X4897" s="26" t="s">
        <v>25685</v>
      </c>
      <c r="Y4897">
        <v>44.64</v>
      </c>
      <c r="AA4897">
        <v>44.65</v>
      </c>
      <c r="AE4897" s="41">
        <v>89.289999999999992</v>
      </c>
      <c r="AF4897">
        <v>0</v>
      </c>
      <c r="AG4897">
        <v>1</v>
      </c>
      <c r="AH4897">
        <v>0</v>
      </c>
      <c r="AI4897">
        <v>0</v>
      </c>
      <c r="AJ4897">
        <v>0</v>
      </c>
      <c r="AK4897" s="30">
        <f t="shared" si="478"/>
        <v>1</v>
      </c>
      <c r="AL4897" s="45">
        <v>3</v>
      </c>
      <c r="AM4897" s="32">
        <f t="shared" si="477"/>
        <v>2</v>
      </c>
      <c r="AN4897" s="33" t="str">
        <f t="shared" si="479"/>
        <v>MOROSO</v>
      </c>
      <c r="AO4897" s="33" t="str">
        <f t="shared" si="474"/>
        <v>2meses_pendientes</v>
      </c>
      <c r="AP4897" s="33">
        <f t="shared" si="475"/>
        <v>86</v>
      </c>
      <c r="AQ4897" s="31">
        <f t="shared" si="476"/>
        <v>14</v>
      </c>
    </row>
    <row r="4898" spans="2:43" x14ac:dyDescent="0.3">
      <c r="B4898" s="37">
        <v>46164</v>
      </c>
      <c r="C4898" t="s">
        <v>8489</v>
      </c>
      <c r="D4898" t="s">
        <v>34170</v>
      </c>
      <c r="E4898" t="s">
        <v>34171</v>
      </c>
      <c r="F4898" t="s">
        <v>34172</v>
      </c>
      <c r="G4898" t="s">
        <v>34173</v>
      </c>
      <c r="H4898" t="s">
        <v>34174</v>
      </c>
      <c r="I4898" t="s">
        <v>38</v>
      </c>
      <c r="J4898" t="s">
        <v>38</v>
      </c>
      <c r="K4898" t="s">
        <v>796</v>
      </c>
      <c r="L4898" t="s">
        <v>34175</v>
      </c>
      <c r="M4898" t="s">
        <v>34176</v>
      </c>
      <c r="N4898" t="s">
        <v>34177</v>
      </c>
      <c r="O4898" t="s">
        <v>8497</v>
      </c>
      <c r="P4898" t="s">
        <v>7589</v>
      </c>
      <c r="Q4898" t="s">
        <v>34178</v>
      </c>
      <c r="R4898" s="26">
        <v>3</v>
      </c>
      <c r="S4898" s="23">
        <v>367142980000</v>
      </c>
      <c r="T4898" t="s">
        <v>37</v>
      </c>
      <c r="U4898" t="s">
        <v>5240</v>
      </c>
      <c r="V4898" s="39">
        <v>46167</v>
      </c>
      <c r="W4898" s="41">
        <v>39.5</v>
      </c>
      <c r="X4898" s="26" t="s">
        <v>25685</v>
      </c>
      <c r="Z4898">
        <v>63.14</v>
      </c>
      <c r="AA4898">
        <v>63.14</v>
      </c>
      <c r="AE4898" s="41">
        <v>126.28</v>
      </c>
      <c r="AF4898">
        <v>1</v>
      </c>
      <c r="AG4898">
        <v>1</v>
      </c>
      <c r="AH4898">
        <v>0</v>
      </c>
      <c r="AI4898">
        <v>0</v>
      </c>
      <c r="AJ4898">
        <v>0</v>
      </c>
      <c r="AK4898" s="30">
        <f t="shared" si="478"/>
        <v>2</v>
      </c>
      <c r="AL4898" s="45">
        <v>3</v>
      </c>
      <c r="AM4898" s="32">
        <f t="shared" si="477"/>
        <v>1</v>
      </c>
      <c r="AN4898" s="33" t="str">
        <f t="shared" si="479"/>
        <v>MOROSO</v>
      </c>
      <c r="AO4898" s="33" t="str">
        <f t="shared" si="474"/>
        <v>1meses_pendientes</v>
      </c>
      <c r="AP4898" s="33">
        <f t="shared" si="475"/>
        <v>39.5</v>
      </c>
      <c r="AQ4898" s="31">
        <f t="shared" si="476"/>
        <v>25</v>
      </c>
    </row>
    <row r="4899" spans="2:43" x14ac:dyDescent="0.3">
      <c r="B4899" s="37">
        <v>46168</v>
      </c>
      <c r="C4899" t="s">
        <v>8489</v>
      </c>
      <c r="D4899" t="s">
        <v>34179</v>
      </c>
      <c r="E4899" t="s">
        <v>34180</v>
      </c>
      <c r="F4899" t="s">
        <v>34181</v>
      </c>
      <c r="G4899" t="s">
        <v>34182</v>
      </c>
      <c r="H4899" t="s">
        <v>34183</v>
      </c>
      <c r="I4899" t="s">
        <v>38</v>
      </c>
      <c r="J4899" t="s">
        <v>38</v>
      </c>
      <c r="K4899" t="s">
        <v>2423</v>
      </c>
      <c r="L4899" t="s">
        <v>34181</v>
      </c>
      <c r="M4899" t="s">
        <v>34184</v>
      </c>
      <c r="N4899" t="s">
        <v>20771</v>
      </c>
      <c r="O4899" t="s">
        <v>8497</v>
      </c>
      <c r="P4899" t="s">
        <v>7589</v>
      </c>
      <c r="Q4899" t="s">
        <v>34185</v>
      </c>
      <c r="R4899" s="26">
        <v>3</v>
      </c>
      <c r="S4899" s="23">
        <v>363136730000</v>
      </c>
      <c r="T4899" t="s">
        <v>37</v>
      </c>
      <c r="U4899" t="s">
        <v>5240</v>
      </c>
      <c r="V4899" s="39">
        <v>46163</v>
      </c>
      <c r="W4899" s="41">
        <v>33</v>
      </c>
      <c r="X4899" s="26" t="s">
        <v>25685</v>
      </c>
      <c r="AE4899" s="41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 s="30">
        <f t="shared" si="478"/>
        <v>0</v>
      </c>
      <c r="AL4899" s="45">
        <v>3</v>
      </c>
      <c r="AM4899" s="32">
        <f t="shared" si="477"/>
        <v>3</v>
      </c>
      <c r="AN4899" s="33" t="str">
        <f t="shared" si="479"/>
        <v>NPN</v>
      </c>
      <c r="AO4899" s="33" t="str">
        <f t="shared" si="474"/>
        <v>3meses_pendientes</v>
      </c>
      <c r="AP4899" s="33">
        <f t="shared" si="475"/>
        <v>99</v>
      </c>
      <c r="AQ4899" s="31">
        <f t="shared" si="476"/>
        <v>21</v>
      </c>
    </row>
    <row r="4900" spans="2:43" x14ac:dyDescent="0.3">
      <c r="B4900" s="37">
        <v>46168</v>
      </c>
      <c r="C4900" t="s">
        <v>8489</v>
      </c>
      <c r="D4900" t="s">
        <v>34186</v>
      </c>
      <c r="E4900" t="s">
        <v>34187</v>
      </c>
      <c r="F4900" t="s">
        <v>34188</v>
      </c>
      <c r="G4900" t="s">
        <v>34189</v>
      </c>
      <c r="H4900" t="s">
        <v>34190</v>
      </c>
      <c r="I4900" t="s">
        <v>744</v>
      </c>
      <c r="J4900" t="s">
        <v>744</v>
      </c>
      <c r="K4900" t="s">
        <v>5359</v>
      </c>
      <c r="L4900" t="s">
        <v>34188</v>
      </c>
      <c r="M4900" t="s">
        <v>34191</v>
      </c>
      <c r="N4900" t="s">
        <v>20771</v>
      </c>
      <c r="O4900" t="s">
        <v>8497</v>
      </c>
      <c r="P4900" t="s">
        <v>7589</v>
      </c>
      <c r="Q4900" t="s">
        <v>34192</v>
      </c>
      <c r="R4900" s="26">
        <v>3</v>
      </c>
      <c r="S4900" s="23">
        <v>367141560000</v>
      </c>
      <c r="T4900" t="s">
        <v>37</v>
      </c>
      <c r="U4900" t="s">
        <v>5240</v>
      </c>
      <c r="V4900" s="39">
        <v>46165</v>
      </c>
      <c r="W4900" s="41">
        <v>61</v>
      </c>
      <c r="X4900" s="26" t="s">
        <v>25685</v>
      </c>
      <c r="AE4900" s="41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 s="30">
        <f t="shared" si="478"/>
        <v>0</v>
      </c>
      <c r="AL4900" s="45">
        <v>3</v>
      </c>
      <c r="AM4900" s="32">
        <f t="shared" si="477"/>
        <v>3</v>
      </c>
      <c r="AN4900" s="33" t="str">
        <f t="shared" si="479"/>
        <v>NPN</v>
      </c>
      <c r="AO4900" s="33" t="str">
        <f t="shared" si="474"/>
        <v>3meses_pendientes</v>
      </c>
      <c r="AP4900" s="33">
        <f t="shared" si="475"/>
        <v>183</v>
      </c>
      <c r="AQ4900" s="31">
        <f t="shared" si="476"/>
        <v>23</v>
      </c>
    </row>
    <row r="4901" spans="2:43" x14ac:dyDescent="0.3">
      <c r="B4901" s="37">
        <v>46148</v>
      </c>
      <c r="C4901" t="s">
        <v>8063</v>
      </c>
      <c r="D4901" t="s">
        <v>34193</v>
      </c>
      <c r="E4901" t="s">
        <v>34194</v>
      </c>
      <c r="F4901" t="s">
        <v>34195</v>
      </c>
      <c r="G4901" t="s">
        <v>34196</v>
      </c>
      <c r="H4901" t="s">
        <v>34197</v>
      </c>
      <c r="I4901" t="s">
        <v>38</v>
      </c>
      <c r="J4901" t="s">
        <v>38</v>
      </c>
      <c r="K4901" t="s">
        <v>476</v>
      </c>
      <c r="L4901" t="s">
        <v>34198</v>
      </c>
      <c r="M4901" t="s">
        <v>34199</v>
      </c>
      <c r="N4901" t="s">
        <v>8146</v>
      </c>
      <c r="O4901" t="s">
        <v>8497</v>
      </c>
      <c r="P4901" t="s">
        <v>7589</v>
      </c>
      <c r="Q4901" t="s">
        <v>34200</v>
      </c>
      <c r="R4901" s="26">
        <v>2</v>
      </c>
      <c r="S4901" s="23">
        <v>185065100000</v>
      </c>
      <c r="T4901" t="s">
        <v>37</v>
      </c>
      <c r="U4901" t="s">
        <v>5240</v>
      </c>
      <c r="V4901" s="39">
        <v>46164</v>
      </c>
      <c r="W4901" s="41">
        <v>30</v>
      </c>
      <c r="X4901" s="26" t="s">
        <v>25685</v>
      </c>
      <c r="AE4901" s="4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 s="30">
        <f t="shared" si="478"/>
        <v>0</v>
      </c>
      <c r="AL4901" s="45">
        <v>3</v>
      </c>
      <c r="AM4901" s="32">
        <f t="shared" si="477"/>
        <v>3</v>
      </c>
      <c r="AN4901" s="33" t="str">
        <f t="shared" si="479"/>
        <v>NPN</v>
      </c>
      <c r="AO4901" s="33" t="str">
        <f t="shared" si="474"/>
        <v>3meses_pendientes</v>
      </c>
      <c r="AP4901" s="33">
        <f t="shared" si="475"/>
        <v>90</v>
      </c>
      <c r="AQ4901" s="31">
        <f t="shared" si="476"/>
        <v>22</v>
      </c>
    </row>
    <row r="4902" spans="2:43" x14ac:dyDescent="0.3">
      <c r="B4902" s="37">
        <v>46148</v>
      </c>
      <c r="C4902" t="s">
        <v>8063</v>
      </c>
      <c r="D4902" t="s">
        <v>34201</v>
      </c>
      <c r="E4902" t="s">
        <v>34202</v>
      </c>
      <c r="F4902" t="s">
        <v>34203</v>
      </c>
      <c r="G4902" t="s">
        <v>34204</v>
      </c>
      <c r="H4902" t="s">
        <v>34205</v>
      </c>
      <c r="I4902" t="s">
        <v>38</v>
      </c>
      <c r="J4902" t="s">
        <v>38</v>
      </c>
      <c r="K4902" t="s">
        <v>936</v>
      </c>
      <c r="L4902" t="s">
        <v>34206</v>
      </c>
      <c r="M4902" t="s">
        <v>34207</v>
      </c>
      <c r="N4902" t="s">
        <v>8146</v>
      </c>
      <c r="O4902" t="s">
        <v>8497</v>
      </c>
      <c r="P4902" t="s">
        <v>7589</v>
      </c>
      <c r="Q4902" t="s">
        <v>34208</v>
      </c>
      <c r="R4902" s="26">
        <v>3</v>
      </c>
      <c r="S4902" s="23">
        <v>368124890000</v>
      </c>
      <c r="T4902" t="s">
        <v>37</v>
      </c>
      <c r="U4902" t="s">
        <v>5240</v>
      </c>
      <c r="V4902" s="39">
        <v>46148</v>
      </c>
      <c r="W4902" s="41">
        <v>41.5</v>
      </c>
      <c r="X4902" s="26" t="s">
        <v>25685</v>
      </c>
      <c r="Z4902">
        <v>65</v>
      </c>
      <c r="AA4902">
        <v>63.06</v>
      </c>
      <c r="AE4902" s="41">
        <v>128.06</v>
      </c>
      <c r="AF4902">
        <v>1</v>
      </c>
      <c r="AG4902">
        <v>1</v>
      </c>
      <c r="AH4902">
        <v>0</v>
      </c>
      <c r="AI4902">
        <v>0</v>
      </c>
      <c r="AJ4902">
        <v>0</v>
      </c>
      <c r="AK4902" s="30">
        <f t="shared" si="478"/>
        <v>2</v>
      </c>
      <c r="AL4902" s="45">
        <v>3</v>
      </c>
      <c r="AM4902" s="32">
        <f t="shared" si="477"/>
        <v>1</v>
      </c>
      <c r="AN4902" s="33" t="str">
        <f t="shared" si="479"/>
        <v>MOROSO</v>
      </c>
      <c r="AO4902" s="33" t="str">
        <f t="shared" si="474"/>
        <v>1meses_pendientes</v>
      </c>
      <c r="AP4902" s="33">
        <f t="shared" si="475"/>
        <v>41.5</v>
      </c>
      <c r="AQ4902" s="31">
        <f t="shared" si="476"/>
        <v>6</v>
      </c>
    </row>
    <row r="4903" spans="2:43" x14ac:dyDescent="0.3">
      <c r="B4903" s="37">
        <v>46151</v>
      </c>
      <c r="C4903" t="s">
        <v>7715</v>
      </c>
      <c r="D4903" t="s">
        <v>34209</v>
      </c>
      <c r="E4903" t="s">
        <v>34210</v>
      </c>
      <c r="F4903" t="s">
        <v>34211</v>
      </c>
      <c r="G4903" t="s">
        <v>34212</v>
      </c>
      <c r="H4903" t="s">
        <v>34213</v>
      </c>
      <c r="I4903" t="s">
        <v>7756</v>
      </c>
      <c r="J4903" t="s">
        <v>7757</v>
      </c>
      <c r="K4903" t="s">
        <v>20686</v>
      </c>
      <c r="L4903" t="s">
        <v>34211</v>
      </c>
      <c r="M4903" t="s">
        <v>34214</v>
      </c>
      <c r="N4903" t="s">
        <v>8146</v>
      </c>
      <c r="O4903" t="s">
        <v>8497</v>
      </c>
      <c r="P4903" t="s">
        <v>7589</v>
      </c>
      <c r="Q4903" t="s">
        <v>34215</v>
      </c>
      <c r="R4903" s="26">
        <v>3</v>
      </c>
      <c r="S4903" s="23">
        <v>178061260000</v>
      </c>
      <c r="T4903" t="s">
        <v>37</v>
      </c>
      <c r="U4903" t="s">
        <v>5240</v>
      </c>
      <c r="V4903" s="39">
        <v>46151</v>
      </c>
      <c r="W4903" s="41">
        <v>37</v>
      </c>
      <c r="X4903" s="26" t="s">
        <v>25685</v>
      </c>
      <c r="Z4903">
        <v>38.950000000000003</v>
      </c>
      <c r="AA4903">
        <v>38.950000000000003</v>
      </c>
      <c r="AE4903" s="41">
        <v>77.900000000000006</v>
      </c>
      <c r="AF4903">
        <v>1</v>
      </c>
      <c r="AG4903">
        <v>1</v>
      </c>
      <c r="AH4903">
        <v>0</v>
      </c>
      <c r="AI4903">
        <v>0</v>
      </c>
      <c r="AJ4903">
        <v>0</v>
      </c>
      <c r="AK4903" s="30">
        <f t="shared" si="478"/>
        <v>2</v>
      </c>
      <c r="AL4903" s="45">
        <v>3</v>
      </c>
      <c r="AM4903" s="32">
        <f t="shared" si="477"/>
        <v>1</v>
      </c>
      <c r="AN4903" s="33" t="str">
        <f t="shared" si="479"/>
        <v>MOROSO</v>
      </c>
      <c r="AO4903" s="33" t="str">
        <f t="shared" si="474"/>
        <v>1meses_pendientes</v>
      </c>
      <c r="AP4903" s="33">
        <f t="shared" si="475"/>
        <v>37</v>
      </c>
      <c r="AQ4903" s="31">
        <f t="shared" si="476"/>
        <v>9</v>
      </c>
    </row>
    <row r="4904" spans="2:43" x14ac:dyDescent="0.3">
      <c r="B4904" s="37">
        <v>46153</v>
      </c>
      <c r="C4904" t="s">
        <v>7715</v>
      </c>
      <c r="D4904" t="s">
        <v>34216</v>
      </c>
      <c r="E4904" t="s">
        <v>34217</v>
      </c>
      <c r="F4904" t="s">
        <v>34218</v>
      </c>
      <c r="G4904" t="s">
        <v>34219</v>
      </c>
      <c r="H4904" t="s">
        <v>34220</v>
      </c>
      <c r="I4904" t="s">
        <v>38</v>
      </c>
      <c r="J4904" t="s">
        <v>44</v>
      </c>
      <c r="K4904" t="s">
        <v>56</v>
      </c>
      <c r="L4904" t="s">
        <v>34218</v>
      </c>
      <c r="M4904" t="s">
        <v>34221</v>
      </c>
      <c r="N4904" t="s">
        <v>8146</v>
      </c>
      <c r="O4904" t="s">
        <v>8497</v>
      </c>
      <c r="P4904" t="s">
        <v>7589</v>
      </c>
      <c r="Q4904" t="s">
        <v>34222</v>
      </c>
      <c r="R4904" s="26">
        <v>3</v>
      </c>
      <c r="S4904" s="23">
        <v>345409740000</v>
      </c>
      <c r="T4904" t="s">
        <v>37</v>
      </c>
      <c r="U4904" t="s">
        <v>5240</v>
      </c>
      <c r="V4904" s="39">
        <v>46154</v>
      </c>
      <c r="W4904" s="41">
        <v>33</v>
      </c>
      <c r="X4904" s="26" t="s">
        <v>25685</v>
      </c>
      <c r="Y4904">
        <v>34.909999999999997</v>
      </c>
      <c r="Z4904">
        <v>34.909999999999997</v>
      </c>
      <c r="AE4904" s="41">
        <v>69.819999999999993</v>
      </c>
      <c r="AF4904">
        <v>1</v>
      </c>
      <c r="AG4904">
        <v>0</v>
      </c>
      <c r="AH4904">
        <v>0</v>
      </c>
      <c r="AI4904">
        <v>0</v>
      </c>
      <c r="AJ4904">
        <v>0</v>
      </c>
      <c r="AK4904" s="30">
        <f t="shared" si="478"/>
        <v>1</v>
      </c>
      <c r="AL4904" s="45">
        <v>3</v>
      </c>
      <c r="AM4904" s="32">
        <f t="shared" si="477"/>
        <v>2</v>
      </c>
      <c r="AN4904" s="33" t="str">
        <f t="shared" si="479"/>
        <v>MOROSO</v>
      </c>
      <c r="AO4904" s="33" t="str">
        <f t="shared" si="474"/>
        <v>2meses_pendientes</v>
      </c>
      <c r="AP4904" s="33">
        <f t="shared" si="475"/>
        <v>66</v>
      </c>
      <c r="AQ4904" s="31">
        <f t="shared" si="476"/>
        <v>12</v>
      </c>
    </row>
    <row r="4905" spans="2:43" x14ac:dyDescent="0.3">
      <c r="B4905" s="37">
        <v>46153</v>
      </c>
      <c r="C4905" t="s">
        <v>7715</v>
      </c>
      <c r="D4905" t="s">
        <v>34223</v>
      </c>
      <c r="E4905" t="s">
        <v>34224</v>
      </c>
      <c r="F4905" t="s">
        <v>34225</v>
      </c>
      <c r="G4905" t="s">
        <v>34226</v>
      </c>
      <c r="H4905" t="s">
        <v>34227</v>
      </c>
      <c r="I4905" t="s">
        <v>3255</v>
      </c>
      <c r="J4905" t="s">
        <v>4702</v>
      </c>
      <c r="K4905" t="s">
        <v>4702</v>
      </c>
      <c r="L4905" t="s">
        <v>34225</v>
      </c>
      <c r="M4905" t="s">
        <v>34228</v>
      </c>
      <c r="N4905" t="s">
        <v>8146</v>
      </c>
      <c r="O4905" t="s">
        <v>8497</v>
      </c>
      <c r="P4905" t="s">
        <v>7589</v>
      </c>
      <c r="Q4905" t="s">
        <v>34229</v>
      </c>
      <c r="R4905" s="26">
        <v>3</v>
      </c>
      <c r="S4905" s="23">
        <v>364131340000</v>
      </c>
      <c r="T4905" t="s">
        <v>37</v>
      </c>
      <c r="U4905" t="s">
        <v>5240</v>
      </c>
      <c r="V4905" s="39">
        <v>46155</v>
      </c>
      <c r="W4905" s="41">
        <v>33</v>
      </c>
      <c r="X4905" s="26" t="s">
        <v>25685</v>
      </c>
      <c r="Z4905">
        <v>34.909999999999997</v>
      </c>
      <c r="AA4905">
        <v>34.909999999999997</v>
      </c>
      <c r="AE4905" s="41">
        <v>69.819999999999993</v>
      </c>
      <c r="AF4905">
        <v>1</v>
      </c>
      <c r="AG4905">
        <v>1</v>
      </c>
      <c r="AH4905">
        <v>0</v>
      </c>
      <c r="AI4905">
        <v>0</v>
      </c>
      <c r="AJ4905">
        <v>0</v>
      </c>
      <c r="AK4905" s="30">
        <f t="shared" si="478"/>
        <v>2</v>
      </c>
      <c r="AL4905" s="45">
        <v>3</v>
      </c>
      <c r="AM4905" s="32">
        <f t="shared" si="477"/>
        <v>1</v>
      </c>
      <c r="AN4905" s="33" t="str">
        <f t="shared" si="479"/>
        <v>MOROSO</v>
      </c>
      <c r="AO4905" s="33" t="str">
        <f t="shared" si="474"/>
        <v>1meses_pendientes</v>
      </c>
      <c r="AP4905" s="33">
        <f t="shared" si="475"/>
        <v>33</v>
      </c>
      <c r="AQ4905" s="31">
        <f t="shared" si="476"/>
        <v>13</v>
      </c>
    </row>
    <row r="4906" spans="2:43" x14ac:dyDescent="0.3">
      <c r="B4906" s="37">
        <v>46144</v>
      </c>
      <c r="C4906" t="s">
        <v>8063</v>
      </c>
      <c r="D4906" t="s">
        <v>34230</v>
      </c>
      <c r="E4906" t="s">
        <v>34231</v>
      </c>
      <c r="F4906" t="s">
        <v>34232</v>
      </c>
      <c r="G4906" t="s">
        <v>34233</v>
      </c>
      <c r="H4906" t="s">
        <v>34234</v>
      </c>
      <c r="I4906" t="s">
        <v>38</v>
      </c>
      <c r="J4906" t="s">
        <v>44</v>
      </c>
      <c r="K4906" t="s">
        <v>55</v>
      </c>
      <c r="L4906" t="s">
        <v>34232</v>
      </c>
      <c r="M4906" t="s">
        <v>34235</v>
      </c>
      <c r="N4906" t="s">
        <v>8260</v>
      </c>
      <c r="O4906" t="s">
        <v>8497</v>
      </c>
      <c r="P4906" t="s">
        <v>7589</v>
      </c>
      <c r="Q4906" t="s">
        <v>34236</v>
      </c>
      <c r="R4906" s="26">
        <v>3</v>
      </c>
      <c r="S4906" s="23">
        <v>362123330000</v>
      </c>
      <c r="T4906" t="s">
        <v>37</v>
      </c>
      <c r="U4906" t="s">
        <v>5240</v>
      </c>
      <c r="V4906" s="39">
        <v>46146</v>
      </c>
      <c r="W4906" s="41">
        <v>32.36</v>
      </c>
      <c r="X4906" s="26" t="s">
        <v>25685</v>
      </c>
      <c r="Y4906">
        <v>34.06</v>
      </c>
      <c r="Z4906">
        <v>34.06</v>
      </c>
      <c r="AE4906" s="41">
        <v>68.12</v>
      </c>
      <c r="AF4906">
        <v>1</v>
      </c>
      <c r="AG4906">
        <v>0</v>
      </c>
      <c r="AH4906">
        <v>0</v>
      </c>
      <c r="AI4906">
        <v>0</v>
      </c>
      <c r="AJ4906">
        <v>0</v>
      </c>
      <c r="AK4906" s="30">
        <f t="shared" si="478"/>
        <v>1</v>
      </c>
      <c r="AL4906" s="45">
        <v>3</v>
      </c>
      <c r="AM4906" s="32">
        <f t="shared" si="477"/>
        <v>2</v>
      </c>
      <c r="AN4906" s="33" t="str">
        <f t="shared" si="479"/>
        <v>MOROSO</v>
      </c>
      <c r="AO4906" s="33" t="str">
        <f t="shared" si="474"/>
        <v>2meses_pendientes</v>
      </c>
      <c r="AP4906" s="33">
        <f t="shared" si="475"/>
        <v>64.72</v>
      </c>
      <c r="AQ4906" s="31">
        <f t="shared" si="476"/>
        <v>4</v>
      </c>
    </row>
    <row r="4907" spans="2:43" x14ac:dyDescent="0.3">
      <c r="B4907" s="37">
        <v>46144</v>
      </c>
      <c r="C4907" t="s">
        <v>8063</v>
      </c>
      <c r="D4907" t="s">
        <v>34237</v>
      </c>
      <c r="E4907" t="s">
        <v>34238</v>
      </c>
      <c r="F4907" t="s">
        <v>34239</v>
      </c>
      <c r="G4907" t="s">
        <v>34240</v>
      </c>
      <c r="H4907" t="s">
        <v>34241</v>
      </c>
      <c r="I4907" t="s">
        <v>744</v>
      </c>
      <c r="J4907" t="s">
        <v>744</v>
      </c>
      <c r="K4907" t="s">
        <v>18301</v>
      </c>
      <c r="L4907" t="s">
        <v>34242</v>
      </c>
      <c r="M4907" t="s">
        <v>34243</v>
      </c>
      <c r="N4907" t="s">
        <v>8260</v>
      </c>
      <c r="O4907" t="s">
        <v>8497</v>
      </c>
      <c r="P4907" t="s">
        <v>7589</v>
      </c>
      <c r="Q4907" t="s">
        <v>34244</v>
      </c>
      <c r="R4907" s="26">
        <v>3</v>
      </c>
      <c r="S4907" s="23">
        <v>365123360000</v>
      </c>
      <c r="T4907" t="s">
        <v>37</v>
      </c>
      <c r="U4907" t="s">
        <v>5240</v>
      </c>
      <c r="V4907" s="39">
        <v>46144</v>
      </c>
      <c r="W4907" s="41">
        <v>33</v>
      </c>
      <c r="X4907" s="26" t="s">
        <v>25685</v>
      </c>
      <c r="Y4907">
        <v>34.909999999999997</v>
      </c>
      <c r="Z4907">
        <v>34.909999999999997</v>
      </c>
      <c r="AE4907" s="41">
        <v>69.819999999999993</v>
      </c>
      <c r="AF4907">
        <v>1</v>
      </c>
      <c r="AG4907">
        <v>0</v>
      </c>
      <c r="AH4907">
        <v>0</v>
      </c>
      <c r="AI4907">
        <v>0</v>
      </c>
      <c r="AJ4907">
        <v>0</v>
      </c>
      <c r="AK4907" s="30">
        <f t="shared" si="478"/>
        <v>1</v>
      </c>
      <c r="AL4907" s="45">
        <v>3</v>
      </c>
      <c r="AM4907" s="32">
        <f t="shared" si="477"/>
        <v>2</v>
      </c>
      <c r="AN4907" s="33" t="str">
        <f t="shared" si="479"/>
        <v>MOROSO</v>
      </c>
      <c r="AO4907" s="33" t="str">
        <f t="shared" si="474"/>
        <v>2meses_pendientes</v>
      </c>
      <c r="AP4907" s="33">
        <f t="shared" si="475"/>
        <v>66</v>
      </c>
      <c r="AQ4907" s="31">
        <f t="shared" si="476"/>
        <v>2</v>
      </c>
    </row>
    <row r="4908" spans="2:43" x14ac:dyDescent="0.3">
      <c r="B4908" s="37">
        <v>46153</v>
      </c>
      <c r="C4908" t="s">
        <v>7715</v>
      </c>
      <c r="D4908" t="s">
        <v>34245</v>
      </c>
      <c r="E4908" t="s">
        <v>34246</v>
      </c>
      <c r="F4908" t="s">
        <v>34247</v>
      </c>
      <c r="G4908" t="s">
        <v>34248</v>
      </c>
      <c r="H4908" t="s">
        <v>34249</v>
      </c>
      <c r="I4908" t="s">
        <v>38</v>
      </c>
      <c r="J4908" t="s">
        <v>44</v>
      </c>
      <c r="K4908" t="s">
        <v>45</v>
      </c>
      <c r="L4908" t="s">
        <v>34247</v>
      </c>
      <c r="M4908" t="s">
        <v>34250</v>
      </c>
      <c r="N4908" t="s">
        <v>8260</v>
      </c>
      <c r="O4908" t="s">
        <v>8497</v>
      </c>
      <c r="P4908" t="s">
        <v>7589</v>
      </c>
      <c r="Q4908" t="s">
        <v>34251</v>
      </c>
      <c r="R4908" s="26">
        <v>3</v>
      </c>
      <c r="S4908" s="23">
        <v>308075730000</v>
      </c>
      <c r="T4908" t="s">
        <v>37</v>
      </c>
      <c r="U4908" t="s">
        <v>5240</v>
      </c>
      <c r="V4908" s="39">
        <v>46161</v>
      </c>
      <c r="W4908" s="41">
        <v>30.54</v>
      </c>
      <c r="X4908" s="26" t="s">
        <v>25685</v>
      </c>
      <c r="Z4908">
        <v>50.57</v>
      </c>
      <c r="AE4908" s="41">
        <v>50.57</v>
      </c>
      <c r="AF4908">
        <v>1</v>
      </c>
      <c r="AG4908">
        <v>0</v>
      </c>
      <c r="AH4908">
        <v>0</v>
      </c>
      <c r="AI4908">
        <v>0</v>
      </c>
      <c r="AJ4908">
        <v>0</v>
      </c>
      <c r="AK4908" s="30">
        <f t="shared" si="478"/>
        <v>1</v>
      </c>
      <c r="AL4908" s="45">
        <v>3</v>
      </c>
      <c r="AM4908" s="32">
        <f t="shared" si="477"/>
        <v>2</v>
      </c>
      <c r="AN4908" s="33" t="str">
        <f t="shared" si="479"/>
        <v>MOROSO</v>
      </c>
      <c r="AO4908" s="33" t="str">
        <f t="shared" si="474"/>
        <v>2meses_pendientes</v>
      </c>
      <c r="AP4908" s="33">
        <f t="shared" si="475"/>
        <v>61.08</v>
      </c>
      <c r="AQ4908" s="31">
        <f t="shared" si="476"/>
        <v>19</v>
      </c>
    </row>
    <row r="4909" spans="2:43" x14ac:dyDescent="0.3">
      <c r="B4909" s="37">
        <v>46153</v>
      </c>
      <c r="C4909" t="s">
        <v>7715</v>
      </c>
      <c r="D4909" t="s">
        <v>34252</v>
      </c>
      <c r="E4909" t="s">
        <v>34253</v>
      </c>
      <c r="F4909" t="s">
        <v>34254</v>
      </c>
      <c r="G4909" t="s">
        <v>34255</v>
      </c>
      <c r="H4909" t="s">
        <v>34256</v>
      </c>
      <c r="I4909" t="s">
        <v>38</v>
      </c>
      <c r="J4909" t="s">
        <v>44</v>
      </c>
      <c r="K4909" t="s">
        <v>55</v>
      </c>
      <c r="L4909" t="s">
        <v>34254</v>
      </c>
      <c r="M4909" t="s">
        <v>34257</v>
      </c>
      <c r="N4909" t="s">
        <v>8260</v>
      </c>
      <c r="O4909" t="s">
        <v>8497</v>
      </c>
      <c r="P4909" t="s">
        <v>7589</v>
      </c>
      <c r="Q4909" t="s">
        <v>34258</v>
      </c>
      <c r="R4909" s="26">
        <v>3</v>
      </c>
      <c r="S4909" s="23">
        <v>331028530000</v>
      </c>
      <c r="T4909" t="s">
        <v>37</v>
      </c>
      <c r="U4909" t="s">
        <v>5240</v>
      </c>
      <c r="V4909" s="39">
        <v>46157</v>
      </c>
      <c r="W4909" s="41">
        <v>41.5</v>
      </c>
      <c r="X4909" s="26" t="s">
        <v>25685</v>
      </c>
      <c r="Z4909">
        <v>65.28</v>
      </c>
      <c r="AE4909" s="41">
        <v>65.28</v>
      </c>
      <c r="AF4909">
        <v>1</v>
      </c>
      <c r="AG4909">
        <v>0</v>
      </c>
      <c r="AH4909">
        <v>0</v>
      </c>
      <c r="AI4909">
        <v>0</v>
      </c>
      <c r="AJ4909">
        <v>0</v>
      </c>
      <c r="AK4909" s="30">
        <f t="shared" si="478"/>
        <v>1</v>
      </c>
      <c r="AL4909" s="45">
        <v>3</v>
      </c>
      <c r="AM4909" s="32">
        <f t="shared" si="477"/>
        <v>2</v>
      </c>
      <c r="AN4909" s="33" t="str">
        <f t="shared" si="479"/>
        <v>MOROSO</v>
      </c>
      <c r="AO4909" s="33" t="str">
        <f t="shared" si="474"/>
        <v>2meses_pendientes</v>
      </c>
      <c r="AP4909" s="33">
        <f t="shared" si="475"/>
        <v>83</v>
      </c>
      <c r="AQ4909" s="31">
        <f t="shared" si="476"/>
        <v>15</v>
      </c>
    </row>
    <row r="4910" spans="2:43" x14ac:dyDescent="0.3">
      <c r="B4910" s="37">
        <v>46153</v>
      </c>
      <c r="C4910" t="s">
        <v>7715</v>
      </c>
      <c r="D4910" t="s">
        <v>34259</v>
      </c>
      <c r="E4910" t="s">
        <v>34260</v>
      </c>
      <c r="F4910" t="s">
        <v>34261</v>
      </c>
      <c r="G4910" t="s">
        <v>34262</v>
      </c>
      <c r="H4910" t="s">
        <v>34263</v>
      </c>
      <c r="I4910" t="s">
        <v>38</v>
      </c>
      <c r="J4910" t="s">
        <v>38</v>
      </c>
      <c r="K4910" t="s">
        <v>1480</v>
      </c>
      <c r="L4910" t="s">
        <v>34264</v>
      </c>
      <c r="M4910" t="s">
        <v>34265</v>
      </c>
      <c r="N4910" t="s">
        <v>8260</v>
      </c>
      <c r="O4910" t="s">
        <v>8497</v>
      </c>
      <c r="P4910" t="s">
        <v>7589</v>
      </c>
      <c r="Q4910" t="s">
        <v>34266</v>
      </c>
      <c r="R4910" s="26">
        <v>3</v>
      </c>
      <c r="S4910" s="23">
        <v>366131510000</v>
      </c>
      <c r="T4910" t="s">
        <v>37</v>
      </c>
      <c r="U4910" t="s">
        <v>5240</v>
      </c>
      <c r="V4910" s="39">
        <v>46154</v>
      </c>
      <c r="W4910" s="41">
        <v>39</v>
      </c>
      <c r="X4910" s="26" t="s">
        <v>25685</v>
      </c>
      <c r="Y4910">
        <v>64.2</v>
      </c>
      <c r="Z4910">
        <v>95.04</v>
      </c>
      <c r="AE4910" s="41">
        <v>159.24</v>
      </c>
      <c r="AF4910">
        <v>1</v>
      </c>
      <c r="AG4910">
        <v>0</v>
      </c>
      <c r="AH4910">
        <v>0</v>
      </c>
      <c r="AI4910">
        <v>0</v>
      </c>
      <c r="AJ4910">
        <v>0</v>
      </c>
      <c r="AK4910" s="30">
        <f t="shared" si="478"/>
        <v>1</v>
      </c>
      <c r="AL4910" s="45">
        <v>3</v>
      </c>
      <c r="AM4910" s="32">
        <f t="shared" si="477"/>
        <v>2</v>
      </c>
      <c r="AN4910" s="33" t="str">
        <f t="shared" si="479"/>
        <v>MOROSO</v>
      </c>
      <c r="AO4910" s="33" t="str">
        <f t="shared" si="474"/>
        <v>2meses_pendientes</v>
      </c>
      <c r="AP4910" s="33">
        <f t="shared" si="475"/>
        <v>78</v>
      </c>
      <c r="AQ4910" s="31">
        <f t="shared" si="476"/>
        <v>12</v>
      </c>
    </row>
    <row r="4911" spans="2:43" x14ac:dyDescent="0.3">
      <c r="B4911" s="37">
        <v>46157</v>
      </c>
      <c r="C4911" t="s">
        <v>7715</v>
      </c>
      <c r="D4911" t="s">
        <v>34267</v>
      </c>
      <c r="E4911" t="s">
        <v>34268</v>
      </c>
      <c r="F4911" t="s">
        <v>34269</v>
      </c>
      <c r="G4911" t="s">
        <v>34270</v>
      </c>
      <c r="H4911" t="s">
        <v>34271</v>
      </c>
      <c r="I4911" t="s">
        <v>38</v>
      </c>
      <c r="J4911" t="s">
        <v>42</v>
      </c>
      <c r="K4911" t="s">
        <v>3921</v>
      </c>
      <c r="L4911" t="s">
        <v>34272</v>
      </c>
      <c r="M4911" t="s">
        <v>34273</v>
      </c>
      <c r="N4911" t="s">
        <v>8260</v>
      </c>
      <c r="O4911" t="s">
        <v>8497</v>
      </c>
      <c r="P4911" t="s">
        <v>7589</v>
      </c>
      <c r="Q4911" t="s">
        <v>34274</v>
      </c>
      <c r="R4911" s="26">
        <v>3</v>
      </c>
      <c r="S4911" s="23">
        <v>366135320000</v>
      </c>
      <c r="T4911" t="s">
        <v>37</v>
      </c>
      <c r="U4911" t="s">
        <v>5240</v>
      </c>
      <c r="V4911" s="39">
        <v>46160</v>
      </c>
      <c r="W4911" s="41">
        <v>32.29</v>
      </c>
      <c r="X4911" s="26" t="s">
        <v>25685</v>
      </c>
      <c r="Y4911">
        <v>16.059999999999999</v>
      </c>
      <c r="Z4911">
        <v>18.350000000000001</v>
      </c>
      <c r="AA4911">
        <v>34.409999999999997</v>
      </c>
      <c r="AE4911" s="41">
        <v>68.819999999999993</v>
      </c>
      <c r="AF4911">
        <v>1</v>
      </c>
      <c r="AG4911">
        <v>1</v>
      </c>
      <c r="AH4911">
        <v>0</v>
      </c>
      <c r="AI4911">
        <v>0</v>
      </c>
      <c r="AJ4911">
        <v>0</v>
      </c>
      <c r="AK4911" s="30">
        <f t="shared" si="478"/>
        <v>2</v>
      </c>
      <c r="AL4911" s="45">
        <v>3</v>
      </c>
      <c r="AM4911" s="32">
        <f t="shared" si="477"/>
        <v>1</v>
      </c>
      <c r="AN4911" s="33" t="str">
        <f t="shared" si="479"/>
        <v>MOROSO</v>
      </c>
      <c r="AO4911" s="33" t="str">
        <f t="shared" si="474"/>
        <v>1meses_pendientes</v>
      </c>
      <c r="AP4911" s="33">
        <f t="shared" si="475"/>
        <v>32.29</v>
      </c>
      <c r="AQ4911" s="31">
        <f t="shared" si="476"/>
        <v>18</v>
      </c>
    </row>
    <row r="4912" spans="2:43" x14ac:dyDescent="0.3">
      <c r="B4912" s="37">
        <v>46170</v>
      </c>
      <c r="C4912" t="s">
        <v>7715</v>
      </c>
      <c r="D4912" t="s">
        <v>34275</v>
      </c>
      <c r="E4912" t="s">
        <v>34276</v>
      </c>
      <c r="F4912" t="s">
        <v>34277</v>
      </c>
      <c r="G4912" t="s">
        <v>34278</v>
      </c>
      <c r="H4912" t="s">
        <v>34279</v>
      </c>
      <c r="I4912" t="s">
        <v>38</v>
      </c>
      <c r="J4912" t="s">
        <v>38</v>
      </c>
      <c r="K4912" t="s">
        <v>1162</v>
      </c>
      <c r="L4912" t="s">
        <v>34277</v>
      </c>
      <c r="M4912" t="s">
        <v>34280</v>
      </c>
      <c r="N4912" t="s">
        <v>8260</v>
      </c>
      <c r="O4912" t="s">
        <v>8497</v>
      </c>
      <c r="P4912" t="s">
        <v>7589</v>
      </c>
      <c r="Q4912" t="s">
        <v>34281</v>
      </c>
      <c r="R4912" s="26">
        <v>3</v>
      </c>
      <c r="S4912" s="23">
        <v>363129020000</v>
      </c>
      <c r="T4912" t="s">
        <v>37</v>
      </c>
      <c r="U4912" t="s">
        <v>5240</v>
      </c>
      <c r="V4912" s="39">
        <v>46151</v>
      </c>
      <c r="W4912" s="41">
        <v>40</v>
      </c>
      <c r="X4912" s="26" t="s">
        <v>25685</v>
      </c>
      <c r="AE4912" s="41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 s="30">
        <f t="shared" si="478"/>
        <v>0</v>
      </c>
      <c r="AL4912" s="45">
        <v>3</v>
      </c>
      <c r="AM4912" s="32">
        <f t="shared" si="477"/>
        <v>3</v>
      </c>
      <c r="AN4912" s="33" t="str">
        <f t="shared" si="479"/>
        <v>NPN</v>
      </c>
      <c r="AO4912" s="33" t="str">
        <f t="shared" si="474"/>
        <v>3meses_pendientes</v>
      </c>
      <c r="AP4912" s="33">
        <f t="shared" si="475"/>
        <v>120</v>
      </c>
      <c r="AQ4912" s="31">
        <f t="shared" si="476"/>
        <v>9</v>
      </c>
    </row>
    <row r="4913" spans="2:43" x14ac:dyDescent="0.3">
      <c r="B4913" s="37">
        <v>46182</v>
      </c>
      <c r="C4913" t="s">
        <v>7715</v>
      </c>
      <c r="D4913" t="s">
        <v>34282</v>
      </c>
      <c r="E4913" t="s">
        <v>34283</v>
      </c>
      <c r="F4913" t="s">
        <v>34284</v>
      </c>
      <c r="G4913" t="s">
        <v>34285</v>
      </c>
      <c r="H4913" t="s">
        <v>34286</v>
      </c>
      <c r="I4913" t="s">
        <v>38</v>
      </c>
      <c r="J4913" t="s">
        <v>42</v>
      </c>
      <c r="K4913" t="s">
        <v>3921</v>
      </c>
      <c r="L4913" t="s">
        <v>33650</v>
      </c>
      <c r="M4913" t="s">
        <v>34287</v>
      </c>
      <c r="N4913" t="s">
        <v>8260</v>
      </c>
      <c r="O4913" t="s">
        <v>8497</v>
      </c>
      <c r="P4913" t="s">
        <v>7589</v>
      </c>
      <c r="Q4913" t="s">
        <v>34288</v>
      </c>
      <c r="R4913" s="26">
        <v>3</v>
      </c>
      <c r="S4913" s="23">
        <v>304063020000</v>
      </c>
      <c r="T4913" t="s">
        <v>37</v>
      </c>
      <c r="U4913" t="s">
        <v>5240</v>
      </c>
      <c r="V4913" s="39">
        <v>46147</v>
      </c>
      <c r="W4913" s="41">
        <v>42</v>
      </c>
      <c r="X4913" s="26" t="s">
        <v>25685</v>
      </c>
      <c r="Y4913">
        <v>64.2</v>
      </c>
      <c r="AE4913" s="41">
        <v>64.2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 s="30">
        <f t="shared" si="478"/>
        <v>0</v>
      </c>
      <c r="AL4913" s="45">
        <v>3</v>
      </c>
      <c r="AM4913" s="32">
        <f t="shared" si="477"/>
        <v>3</v>
      </c>
      <c r="AN4913" s="33" t="str">
        <f t="shared" si="479"/>
        <v>NPN</v>
      </c>
      <c r="AO4913" s="33" t="str">
        <f t="shared" si="474"/>
        <v>3meses_pendientes</v>
      </c>
      <c r="AP4913" s="33">
        <f t="shared" si="475"/>
        <v>126</v>
      </c>
      <c r="AQ4913" s="31">
        <f t="shared" si="476"/>
        <v>5</v>
      </c>
    </row>
    <row r="4914" spans="2:43" x14ac:dyDescent="0.3">
      <c r="B4914" s="37">
        <v>46142</v>
      </c>
      <c r="C4914" t="s">
        <v>8489</v>
      </c>
      <c r="D4914" t="s">
        <v>34289</v>
      </c>
      <c r="E4914" t="s">
        <v>34290</v>
      </c>
      <c r="F4914" t="s">
        <v>34291</v>
      </c>
      <c r="G4914" t="s">
        <v>34292</v>
      </c>
      <c r="H4914" t="s">
        <v>34293</v>
      </c>
      <c r="I4914" t="s">
        <v>38</v>
      </c>
      <c r="J4914" t="s">
        <v>38</v>
      </c>
      <c r="K4914" t="s">
        <v>2460</v>
      </c>
      <c r="L4914" t="s">
        <v>34294</v>
      </c>
      <c r="M4914" t="s">
        <v>34295</v>
      </c>
      <c r="N4914" t="s">
        <v>8606</v>
      </c>
      <c r="O4914" t="s">
        <v>8497</v>
      </c>
      <c r="P4914" t="s">
        <v>7589</v>
      </c>
      <c r="Q4914" t="s">
        <v>34296</v>
      </c>
      <c r="R4914" s="26">
        <v>2</v>
      </c>
      <c r="S4914" s="23">
        <v>366121990000</v>
      </c>
      <c r="T4914" t="s">
        <v>37</v>
      </c>
      <c r="U4914" t="s">
        <v>5240</v>
      </c>
      <c r="V4914" s="39">
        <v>46144</v>
      </c>
      <c r="W4914" s="41">
        <v>37</v>
      </c>
      <c r="X4914" s="26" t="s">
        <v>25685</v>
      </c>
      <c r="Y4914">
        <v>37.51</v>
      </c>
      <c r="Z4914">
        <v>37.51</v>
      </c>
      <c r="AE4914" s="41">
        <v>75.02</v>
      </c>
      <c r="AF4914">
        <v>1</v>
      </c>
      <c r="AG4914">
        <v>0</v>
      </c>
      <c r="AH4914">
        <v>0</v>
      </c>
      <c r="AI4914">
        <v>0</v>
      </c>
      <c r="AJ4914">
        <v>0</v>
      </c>
      <c r="AK4914" s="30">
        <f t="shared" si="478"/>
        <v>1</v>
      </c>
      <c r="AL4914" s="45">
        <v>3</v>
      </c>
      <c r="AM4914" s="32">
        <f t="shared" si="477"/>
        <v>2</v>
      </c>
      <c r="AN4914" s="33" t="str">
        <f t="shared" si="479"/>
        <v>MOROSO</v>
      </c>
      <c r="AO4914" s="33" t="str">
        <f t="shared" si="474"/>
        <v>2meses_pendientes</v>
      </c>
      <c r="AP4914" s="33">
        <f t="shared" si="475"/>
        <v>74</v>
      </c>
      <c r="AQ4914" s="31">
        <f t="shared" si="476"/>
        <v>2</v>
      </c>
    </row>
    <row r="4915" spans="2:43" x14ac:dyDescent="0.3">
      <c r="B4915" s="37">
        <v>46149</v>
      </c>
      <c r="C4915" t="s">
        <v>8489</v>
      </c>
      <c r="D4915" t="s">
        <v>34297</v>
      </c>
      <c r="E4915" t="s">
        <v>34298</v>
      </c>
      <c r="F4915" t="s">
        <v>34299</v>
      </c>
      <c r="G4915" t="s">
        <v>34300</v>
      </c>
      <c r="H4915" t="s">
        <v>34301</v>
      </c>
      <c r="I4915" t="s">
        <v>4365</v>
      </c>
      <c r="J4915" t="s">
        <v>6116</v>
      </c>
      <c r="K4915" t="s">
        <v>7692</v>
      </c>
      <c r="L4915" t="s">
        <v>34299</v>
      </c>
      <c r="M4915" t="s">
        <v>34302</v>
      </c>
      <c r="N4915" t="s">
        <v>8606</v>
      </c>
      <c r="O4915" t="s">
        <v>8497</v>
      </c>
      <c r="P4915" t="s">
        <v>7589</v>
      </c>
      <c r="Q4915" t="s">
        <v>34303</v>
      </c>
      <c r="R4915" s="26">
        <v>3</v>
      </c>
      <c r="S4915" s="23">
        <v>369126480000</v>
      </c>
      <c r="T4915" t="s">
        <v>37</v>
      </c>
      <c r="U4915" t="s">
        <v>5240</v>
      </c>
      <c r="V4915" s="39">
        <v>46149</v>
      </c>
      <c r="W4915" s="41">
        <v>38</v>
      </c>
      <c r="X4915" s="26" t="s">
        <v>25685</v>
      </c>
      <c r="Z4915">
        <v>56.04</v>
      </c>
      <c r="AA4915">
        <v>56.04</v>
      </c>
      <c r="AE4915" s="41">
        <v>112.08</v>
      </c>
      <c r="AF4915">
        <v>1</v>
      </c>
      <c r="AG4915">
        <v>1</v>
      </c>
      <c r="AH4915">
        <v>0</v>
      </c>
      <c r="AI4915">
        <v>0</v>
      </c>
      <c r="AJ4915">
        <v>0</v>
      </c>
      <c r="AK4915" s="30">
        <f t="shared" si="478"/>
        <v>2</v>
      </c>
      <c r="AL4915" s="45">
        <v>3</v>
      </c>
      <c r="AM4915" s="32">
        <f t="shared" si="477"/>
        <v>1</v>
      </c>
      <c r="AN4915" s="33" t="str">
        <f t="shared" si="479"/>
        <v>MOROSO</v>
      </c>
      <c r="AO4915" s="33" t="str">
        <f t="shared" si="474"/>
        <v>1meses_pendientes</v>
      </c>
      <c r="AP4915" s="33">
        <f t="shared" si="475"/>
        <v>38</v>
      </c>
      <c r="AQ4915" s="31">
        <f t="shared" si="476"/>
        <v>7</v>
      </c>
    </row>
    <row r="4916" spans="2:43" x14ac:dyDescent="0.3">
      <c r="B4916" s="37">
        <v>46149</v>
      </c>
      <c r="C4916" t="s">
        <v>8489</v>
      </c>
      <c r="D4916" t="s">
        <v>34304</v>
      </c>
      <c r="E4916" t="s">
        <v>34305</v>
      </c>
      <c r="F4916" t="s">
        <v>34306</v>
      </c>
      <c r="G4916" t="s">
        <v>34307</v>
      </c>
      <c r="H4916" t="s">
        <v>34308</v>
      </c>
      <c r="I4916" t="s">
        <v>38</v>
      </c>
      <c r="J4916" t="s">
        <v>38</v>
      </c>
      <c r="K4916" t="s">
        <v>810</v>
      </c>
      <c r="L4916" t="s">
        <v>34306</v>
      </c>
      <c r="M4916" t="s">
        <v>34309</v>
      </c>
      <c r="N4916" t="s">
        <v>8606</v>
      </c>
      <c r="O4916" t="s">
        <v>8497</v>
      </c>
      <c r="P4916" t="s">
        <v>7589</v>
      </c>
      <c r="Q4916" t="s">
        <v>34310</v>
      </c>
      <c r="R4916" s="26">
        <v>3</v>
      </c>
      <c r="S4916" s="23">
        <v>367125500000</v>
      </c>
      <c r="T4916" t="s">
        <v>37</v>
      </c>
      <c r="U4916" t="s">
        <v>5240</v>
      </c>
      <c r="V4916" s="39">
        <v>46148</v>
      </c>
      <c r="W4916" s="41">
        <v>37</v>
      </c>
      <c r="X4916" s="26" t="s">
        <v>25685</v>
      </c>
      <c r="Z4916">
        <v>72.45</v>
      </c>
      <c r="AE4916" s="41">
        <v>72.45</v>
      </c>
      <c r="AF4916">
        <v>1</v>
      </c>
      <c r="AG4916">
        <v>0</v>
      </c>
      <c r="AH4916">
        <v>0</v>
      </c>
      <c r="AI4916">
        <v>0</v>
      </c>
      <c r="AJ4916">
        <v>0</v>
      </c>
      <c r="AK4916" s="30">
        <f t="shared" si="478"/>
        <v>1</v>
      </c>
      <c r="AL4916" s="45">
        <v>3</v>
      </c>
      <c r="AM4916" s="32">
        <f t="shared" si="477"/>
        <v>2</v>
      </c>
      <c r="AN4916" s="33" t="str">
        <f t="shared" si="479"/>
        <v>MOROSO</v>
      </c>
      <c r="AO4916" s="33" t="str">
        <f t="shared" si="474"/>
        <v>2meses_pendientes</v>
      </c>
      <c r="AP4916" s="33">
        <f t="shared" si="475"/>
        <v>74</v>
      </c>
      <c r="AQ4916" s="31">
        <f t="shared" si="476"/>
        <v>6</v>
      </c>
    </row>
    <row r="4917" spans="2:43" x14ac:dyDescent="0.3">
      <c r="B4917" s="37">
        <v>46149</v>
      </c>
      <c r="C4917" t="s">
        <v>8489</v>
      </c>
      <c r="D4917" t="s">
        <v>34311</v>
      </c>
      <c r="E4917" t="s">
        <v>34312</v>
      </c>
      <c r="F4917" t="s">
        <v>34313</v>
      </c>
      <c r="G4917" t="s">
        <v>34314</v>
      </c>
      <c r="H4917" t="s">
        <v>34315</v>
      </c>
      <c r="I4917" t="s">
        <v>38</v>
      </c>
      <c r="J4917" t="s">
        <v>438</v>
      </c>
      <c r="K4917" t="s">
        <v>654</v>
      </c>
      <c r="L4917" t="s">
        <v>34313</v>
      </c>
      <c r="M4917" t="s">
        <v>34316</v>
      </c>
      <c r="N4917" t="s">
        <v>34317</v>
      </c>
      <c r="O4917" t="s">
        <v>8497</v>
      </c>
      <c r="P4917" t="s">
        <v>7589</v>
      </c>
      <c r="Q4917" t="s">
        <v>34318</v>
      </c>
      <c r="R4917" s="26">
        <v>2</v>
      </c>
      <c r="S4917" s="23">
        <v>326072600000</v>
      </c>
      <c r="T4917" t="s">
        <v>37</v>
      </c>
      <c r="U4917" t="s">
        <v>5240</v>
      </c>
      <c r="V4917" s="39">
        <v>46146</v>
      </c>
      <c r="W4917" s="41">
        <v>30</v>
      </c>
      <c r="X4917" s="26" t="s">
        <v>25685</v>
      </c>
      <c r="Y4917">
        <v>30.44</v>
      </c>
      <c r="Z4917">
        <v>30.44</v>
      </c>
      <c r="AA4917">
        <v>30.44</v>
      </c>
      <c r="AE4917" s="41">
        <v>91.320000000000007</v>
      </c>
      <c r="AF4917">
        <v>1</v>
      </c>
      <c r="AG4917">
        <v>1</v>
      </c>
      <c r="AH4917">
        <v>0</v>
      </c>
      <c r="AI4917">
        <v>0</v>
      </c>
      <c r="AJ4917">
        <v>0</v>
      </c>
      <c r="AK4917" s="30">
        <f t="shared" si="478"/>
        <v>2</v>
      </c>
      <c r="AL4917" s="45">
        <v>3</v>
      </c>
      <c r="AM4917" s="32">
        <f t="shared" si="477"/>
        <v>1</v>
      </c>
      <c r="AN4917" s="33" t="str">
        <f t="shared" si="479"/>
        <v>MOROSO</v>
      </c>
      <c r="AO4917" s="33" t="str">
        <f t="shared" si="474"/>
        <v>1meses_pendientes</v>
      </c>
      <c r="AP4917" s="33">
        <f t="shared" si="475"/>
        <v>30</v>
      </c>
      <c r="AQ4917" s="31">
        <f t="shared" si="476"/>
        <v>4</v>
      </c>
    </row>
    <row r="4918" spans="2:43" x14ac:dyDescent="0.3">
      <c r="B4918" s="37">
        <v>46160</v>
      </c>
      <c r="C4918" t="s">
        <v>7715</v>
      </c>
      <c r="D4918" t="s">
        <v>34319</v>
      </c>
      <c r="E4918" t="s">
        <v>34320</v>
      </c>
      <c r="F4918" t="s">
        <v>34321</v>
      </c>
      <c r="G4918" t="s">
        <v>34322</v>
      </c>
      <c r="H4918" t="s">
        <v>34323</v>
      </c>
      <c r="I4918" t="s">
        <v>38</v>
      </c>
      <c r="J4918" t="s">
        <v>44</v>
      </c>
      <c r="K4918" t="s">
        <v>52</v>
      </c>
      <c r="L4918" t="s">
        <v>34324</v>
      </c>
      <c r="M4918" t="s">
        <v>34325</v>
      </c>
      <c r="N4918" t="s">
        <v>8355</v>
      </c>
      <c r="O4918" t="s">
        <v>8497</v>
      </c>
      <c r="P4918" t="s">
        <v>7589</v>
      </c>
      <c r="Q4918" t="s">
        <v>34326</v>
      </c>
      <c r="R4918" s="26">
        <v>3</v>
      </c>
      <c r="S4918" s="23">
        <v>336304270000</v>
      </c>
      <c r="T4918" t="s">
        <v>37</v>
      </c>
      <c r="U4918" t="s">
        <v>5240</v>
      </c>
      <c r="V4918" s="39">
        <v>46155</v>
      </c>
      <c r="W4918" s="41">
        <v>33</v>
      </c>
      <c r="X4918" s="26" t="s">
        <v>25685</v>
      </c>
      <c r="Y4918">
        <v>40</v>
      </c>
      <c r="Z4918">
        <v>55</v>
      </c>
      <c r="AA4918">
        <v>75</v>
      </c>
      <c r="AE4918" s="41">
        <v>170</v>
      </c>
      <c r="AF4918">
        <v>1</v>
      </c>
      <c r="AG4918">
        <v>1</v>
      </c>
      <c r="AH4918">
        <v>0</v>
      </c>
      <c r="AI4918">
        <v>0</v>
      </c>
      <c r="AJ4918">
        <v>0</v>
      </c>
      <c r="AK4918" s="30">
        <f t="shared" si="478"/>
        <v>2</v>
      </c>
      <c r="AL4918" s="45">
        <v>3</v>
      </c>
      <c r="AM4918" s="32">
        <f t="shared" si="477"/>
        <v>1</v>
      </c>
      <c r="AN4918" s="33" t="str">
        <f t="shared" si="479"/>
        <v>MOROSO</v>
      </c>
      <c r="AO4918" s="33" t="str">
        <f t="shared" si="474"/>
        <v>1meses_pendientes</v>
      </c>
      <c r="AP4918" s="33">
        <f t="shared" si="475"/>
        <v>33</v>
      </c>
      <c r="AQ4918" s="31">
        <f t="shared" si="476"/>
        <v>13</v>
      </c>
    </row>
    <row r="4919" spans="2:43" x14ac:dyDescent="0.3">
      <c r="B4919" s="37">
        <v>46161</v>
      </c>
      <c r="C4919" t="s">
        <v>7715</v>
      </c>
      <c r="D4919" t="s">
        <v>34327</v>
      </c>
      <c r="E4919" t="s">
        <v>34328</v>
      </c>
      <c r="F4919" t="s">
        <v>34329</v>
      </c>
      <c r="G4919" t="s">
        <v>34330</v>
      </c>
      <c r="H4919" t="s">
        <v>34331</v>
      </c>
      <c r="I4919" t="s">
        <v>38</v>
      </c>
      <c r="J4919" t="s">
        <v>38</v>
      </c>
      <c r="K4919" t="s">
        <v>825</v>
      </c>
      <c r="L4919" t="s">
        <v>34329</v>
      </c>
      <c r="M4919" t="s">
        <v>34332</v>
      </c>
      <c r="N4919" t="s">
        <v>8355</v>
      </c>
      <c r="O4919" t="s">
        <v>8497</v>
      </c>
      <c r="P4919" t="s">
        <v>7589</v>
      </c>
      <c r="Q4919" t="s">
        <v>34333</v>
      </c>
      <c r="R4919" s="26">
        <v>3</v>
      </c>
      <c r="S4919" s="23">
        <v>366138180000</v>
      </c>
      <c r="T4919" t="s">
        <v>37</v>
      </c>
      <c r="U4919" t="s">
        <v>5240</v>
      </c>
      <c r="V4919" s="39">
        <v>46161</v>
      </c>
      <c r="W4919" s="41">
        <v>33</v>
      </c>
      <c r="X4919" s="26" t="s">
        <v>25685</v>
      </c>
      <c r="Y4919">
        <v>34.909999999999997</v>
      </c>
      <c r="Z4919">
        <v>35</v>
      </c>
      <c r="AE4919" s="41">
        <v>69.91</v>
      </c>
      <c r="AF4919">
        <v>1</v>
      </c>
      <c r="AG4919">
        <v>0</v>
      </c>
      <c r="AH4919">
        <v>0</v>
      </c>
      <c r="AI4919">
        <v>0</v>
      </c>
      <c r="AJ4919">
        <v>0</v>
      </c>
      <c r="AK4919" s="30">
        <f t="shared" si="478"/>
        <v>1</v>
      </c>
      <c r="AL4919" s="45">
        <v>3</v>
      </c>
      <c r="AM4919" s="32">
        <f t="shared" si="477"/>
        <v>2</v>
      </c>
      <c r="AN4919" s="33" t="str">
        <f t="shared" si="479"/>
        <v>MOROSO</v>
      </c>
      <c r="AO4919" s="33" t="str">
        <f t="shared" si="474"/>
        <v>2meses_pendientes</v>
      </c>
      <c r="AP4919" s="33">
        <f t="shared" si="475"/>
        <v>66</v>
      </c>
      <c r="AQ4919" s="31">
        <f t="shared" si="476"/>
        <v>19</v>
      </c>
    </row>
    <row r="4920" spans="2:43" x14ac:dyDescent="0.3">
      <c r="B4920" s="37">
        <v>46161</v>
      </c>
      <c r="C4920" t="s">
        <v>7715</v>
      </c>
      <c r="D4920" t="s">
        <v>34334</v>
      </c>
      <c r="E4920" t="s">
        <v>34335</v>
      </c>
      <c r="F4920" t="s">
        <v>34336</v>
      </c>
      <c r="G4920" t="s">
        <v>34337</v>
      </c>
      <c r="H4920" t="s">
        <v>34338</v>
      </c>
      <c r="I4920" t="s">
        <v>38</v>
      </c>
      <c r="J4920" t="s">
        <v>38</v>
      </c>
      <c r="K4920" t="s">
        <v>1713</v>
      </c>
      <c r="L4920" t="s">
        <v>34336</v>
      </c>
      <c r="M4920" t="s">
        <v>34339</v>
      </c>
      <c r="N4920" t="s">
        <v>8355</v>
      </c>
      <c r="O4920" t="s">
        <v>8497</v>
      </c>
      <c r="P4920" t="s">
        <v>7589</v>
      </c>
      <c r="Q4920" t="s">
        <v>34340</v>
      </c>
      <c r="R4920" s="26">
        <v>3</v>
      </c>
      <c r="S4920" s="23">
        <v>369138730000</v>
      </c>
      <c r="T4920" t="s">
        <v>37</v>
      </c>
      <c r="U4920" t="s">
        <v>5240</v>
      </c>
      <c r="V4920" s="39">
        <v>46162</v>
      </c>
      <c r="W4920" s="41">
        <v>33</v>
      </c>
      <c r="X4920" s="26" t="s">
        <v>25685</v>
      </c>
      <c r="Z4920">
        <v>34.19</v>
      </c>
      <c r="AA4920">
        <v>74</v>
      </c>
      <c r="AE4920" s="41">
        <v>108.19</v>
      </c>
      <c r="AF4920">
        <v>1</v>
      </c>
      <c r="AG4920">
        <v>1</v>
      </c>
      <c r="AH4920">
        <v>0</v>
      </c>
      <c r="AI4920">
        <v>0</v>
      </c>
      <c r="AJ4920">
        <v>0</v>
      </c>
      <c r="AK4920" s="30">
        <f t="shared" si="478"/>
        <v>2</v>
      </c>
      <c r="AL4920" s="45">
        <v>3</v>
      </c>
      <c r="AM4920" s="32">
        <f t="shared" si="477"/>
        <v>1</v>
      </c>
      <c r="AN4920" s="33" t="str">
        <f t="shared" si="479"/>
        <v>MOROSO</v>
      </c>
      <c r="AO4920" s="33" t="str">
        <f t="shared" si="474"/>
        <v>1meses_pendientes</v>
      </c>
      <c r="AP4920" s="33">
        <f t="shared" si="475"/>
        <v>33</v>
      </c>
      <c r="AQ4920" s="31">
        <f t="shared" si="476"/>
        <v>20</v>
      </c>
    </row>
    <row r="4921" spans="2:43" x14ac:dyDescent="0.3">
      <c r="B4921" s="37">
        <v>46149</v>
      </c>
      <c r="C4921" t="s">
        <v>35</v>
      </c>
      <c r="D4921" t="s">
        <v>34341</v>
      </c>
      <c r="E4921" t="s">
        <v>34342</v>
      </c>
      <c r="F4921" t="s">
        <v>8610</v>
      </c>
      <c r="G4921" t="s">
        <v>8611</v>
      </c>
      <c r="H4921" t="s">
        <v>8612</v>
      </c>
      <c r="I4921" t="s">
        <v>38</v>
      </c>
      <c r="J4921" t="s">
        <v>40</v>
      </c>
      <c r="K4921" t="s">
        <v>2029</v>
      </c>
      <c r="L4921" t="s">
        <v>8613</v>
      </c>
      <c r="M4921" t="s">
        <v>8614</v>
      </c>
      <c r="N4921" t="s">
        <v>8615</v>
      </c>
      <c r="O4921" t="s">
        <v>8616</v>
      </c>
      <c r="P4921" t="s">
        <v>8617</v>
      </c>
      <c r="Q4921" t="s">
        <v>34343</v>
      </c>
      <c r="R4921" s="26">
        <v>2</v>
      </c>
      <c r="S4921" s="23">
        <v>328021060000</v>
      </c>
      <c r="T4921" t="s">
        <v>37</v>
      </c>
      <c r="U4921" t="s">
        <v>8619</v>
      </c>
      <c r="V4921" s="39">
        <v>46149</v>
      </c>
      <c r="W4921" s="41">
        <v>30</v>
      </c>
      <c r="X4921" s="26" t="s">
        <v>25685</v>
      </c>
      <c r="Y4921">
        <v>30.44</v>
      </c>
      <c r="Z4921">
        <v>30.44</v>
      </c>
      <c r="AE4921" s="41">
        <v>60.88</v>
      </c>
      <c r="AF4921">
        <v>1</v>
      </c>
      <c r="AG4921">
        <v>0</v>
      </c>
      <c r="AH4921">
        <v>0</v>
      </c>
      <c r="AI4921">
        <v>0</v>
      </c>
      <c r="AJ4921">
        <v>0</v>
      </c>
      <c r="AK4921" s="30">
        <f t="shared" si="478"/>
        <v>1</v>
      </c>
      <c r="AL4921" s="45">
        <v>3</v>
      </c>
      <c r="AM4921" s="32">
        <f t="shared" si="477"/>
        <v>2</v>
      </c>
      <c r="AN4921" s="33" t="str">
        <f t="shared" si="479"/>
        <v>MOROSO</v>
      </c>
      <c r="AO4921" s="33" t="str">
        <f t="shared" si="474"/>
        <v>2meses_pendientes</v>
      </c>
      <c r="AP4921" s="33">
        <f t="shared" si="475"/>
        <v>60</v>
      </c>
      <c r="AQ4921" s="31">
        <f t="shared" si="476"/>
        <v>7</v>
      </c>
    </row>
    <row r="4922" spans="2:43" x14ac:dyDescent="0.3">
      <c r="B4922" s="37">
        <v>46150</v>
      </c>
      <c r="C4922" t="s">
        <v>35</v>
      </c>
      <c r="D4922" t="s">
        <v>34344</v>
      </c>
      <c r="E4922" t="s">
        <v>34345</v>
      </c>
      <c r="F4922" t="s">
        <v>8610</v>
      </c>
      <c r="G4922" t="s">
        <v>8622</v>
      </c>
      <c r="H4922" t="s">
        <v>8612</v>
      </c>
      <c r="I4922" t="s">
        <v>38</v>
      </c>
      <c r="J4922" t="s">
        <v>3877</v>
      </c>
      <c r="K4922" t="s">
        <v>8628</v>
      </c>
      <c r="L4922" t="s">
        <v>8646</v>
      </c>
      <c r="M4922" t="s">
        <v>8614</v>
      </c>
      <c r="N4922" t="s">
        <v>8615</v>
      </c>
      <c r="O4922" t="s">
        <v>8616</v>
      </c>
      <c r="P4922" t="s">
        <v>8617</v>
      </c>
      <c r="Q4922" t="s">
        <v>34346</v>
      </c>
      <c r="R4922" s="26">
        <v>2</v>
      </c>
      <c r="S4922" s="23">
        <v>325060980000</v>
      </c>
      <c r="T4922" t="s">
        <v>37</v>
      </c>
      <c r="U4922" t="s">
        <v>8619</v>
      </c>
      <c r="V4922" s="39">
        <v>46150</v>
      </c>
      <c r="W4922" s="41">
        <v>30</v>
      </c>
      <c r="X4922" s="26" t="s">
        <v>25685</v>
      </c>
      <c r="AE4922" s="41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 s="30">
        <f t="shared" si="478"/>
        <v>0</v>
      </c>
      <c r="AL4922" s="45">
        <v>3</v>
      </c>
      <c r="AM4922" s="32">
        <f t="shared" si="477"/>
        <v>3</v>
      </c>
      <c r="AN4922" s="33" t="str">
        <f t="shared" si="479"/>
        <v>NPN</v>
      </c>
      <c r="AO4922" s="33" t="str">
        <f t="shared" si="474"/>
        <v>3meses_pendientes</v>
      </c>
      <c r="AP4922" s="33">
        <f t="shared" si="475"/>
        <v>90</v>
      </c>
      <c r="AQ4922" s="31">
        <f t="shared" si="476"/>
        <v>8</v>
      </c>
    </row>
    <row r="4923" spans="2:43" x14ac:dyDescent="0.3">
      <c r="B4923" s="37">
        <v>46149</v>
      </c>
      <c r="C4923" t="s">
        <v>35</v>
      </c>
      <c r="D4923" t="s">
        <v>34347</v>
      </c>
      <c r="E4923" t="s">
        <v>34348</v>
      </c>
      <c r="F4923" t="s">
        <v>1425</v>
      </c>
      <c r="G4923" t="s">
        <v>34349</v>
      </c>
      <c r="H4923" t="s">
        <v>34350</v>
      </c>
      <c r="I4923" t="s">
        <v>38</v>
      </c>
      <c r="J4923" t="s">
        <v>38</v>
      </c>
      <c r="K4923" t="s">
        <v>34351</v>
      </c>
      <c r="L4923" t="s">
        <v>34352</v>
      </c>
      <c r="M4923" t="s">
        <v>8678</v>
      </c>
      <c r="N4923" t="s">
        <v>8679</v>
      </c>
      <c r="O4923" t="s">
        <v>8616</v>
      </c>
      <c r="P4923" t="s">
        <v>8617</v>
      </c>
      <c r="Q4923" t="s">
        <v>34353</v>
      </c>
      <c r="R4923" s="26">
        <v>2</v>
      </c>
      <c r="S4923" s="23">
        <v>369126870000</v>
      </c>
      <c r="T4923" t="s">
        <v>37</v>
      </c>
      <c r="U4923" t="s">
        <v>8619</v>
      </c>
      <c r="V4923" s="39">
        <v>46149</v>
      </c>
      <c r="W4923" s="41">
        <v>30</v>
      </c>
      <c r="X4923" s="26" t="s">
        <v>25685</v>
      </c>
      <c r="AE4923" s="41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 s="30">
        <f t="shared" si="478"/>
        <v>0</v>
      </c>
      <c r="AL4923" s="45">
        <v>3</v>
      </c>
      <c r="AM4923" s="32">
        <f t="shared" si="477"/>
        <v>3</v>
      </c>
      <c r="AN4923" s="33" t="str">
        <f t="shared" si="479"/>
        <v>NPN</v>
      </c>
      <c r="AO4923" s="33" t="str">
        <f t="shared" si="474"/>
        <v>3meses_pendientes</v>
      </c>
      <c r="AP4923" s="33">
        <f t="shared" si="475"/>
        <v>90</v>
      </c>
      <c r="AQ4923" s="31">
        <f t="shared" si="476"/>
        <v>7</v>
      </c>
    </row>
    <row r="4924" spans="2:43" x14ac:dyDescent="0.3">
      <c r="B4924" s="37">
        <v>46152</v>
      </c>
      <c r="C4924" t="s">
        <v>35</v>
      </c>
      <c r="D4924" t="s">
        <v>34354</v>
      </c>
      <c r="E4924" t="s">
        <v>34355</v>
      </c>
      <c r="F4924" t="s">
        <v>1425</v>
      </c>
      <c r="G4924" t="s">
        <v>34356</v>
      </c>
      <c r="H4924" t="s">
        <v>34357</v>
      </c>
      <c r="I4924" t="s">
        <v>38</v>
      </c>
      <c r="J4924" t="s">
        <v>38</v>
      </c>
      <c r="K4924" t="s">
        <v>936</v>
      </c>
      <c r="L4924" t="s">
        <v>34358</v>
      </c>
      <c r="M4924" t="s">
        <v>8678</v>
      </c>
      <c r="N4924" t="s">
        <v>8679</v>
      </c>
      <c r="O4924" t="s">
        <v>8616</v>
      </c>
      <c r="P4924" t="s">
        <v>8617</v>
      </c>
      <c r="Q4924" t="s">
        <v>34359</v>
      </c>
      <c r="R4924" s="26">
        <v>2</v>
      </c>
      <c r="S4924" s="23">
        <v>998102370000</v>
      </c>
      <c r="T4924" t="s">
        <v>37</v>
      </c>
      <c r="U4924" t="s">
        <v>8619</v>
      </c>
      <c r="V4924" s="39">
        <v>46153</v>
      </c>
      <c r="W4924" s="41">
        <v>30</v>
      </c>
      <c r="X4924" s="26" t="s">
        <v>25685</v>
      </c>
      <c r="AE4924" s="41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 s="30">
        <f t="shared" si="478"/>
        <v>0</v>
      </c>
      <c r="AL4924" s="45">
        <v>3</v>
      </c>
      <c r="AM4924" s="32">
        <f t="shared" si="477"/>
        <v>3</v>
      </c>
      <c r="AN4924" s="33" t="str">
        <f t="shared" si="479"/>
        <v>NPN</v>
      </c>
      <c r="AO4924" s="33" t="str">
        <f t="shared" si="474"/>
        <v>3meses_pendientes</v>
      </c>
      <c r="AP4924" s="33">
        <f t="shared" si="475"/>
        <v>90</v>
      </c>
      <c r="AQ4924" s="31">
        <f t="shared" si="476"/>
        <v>11</v>
      </c>
    </row>
    <row r="4925" spans="2:43" x14ac:dyDescent="0.3">
      <c r="B4925" s="37">
        <v>46154</v>
      </c>
      <c r="C4925" t="s">
        <v>35</v>
      </c>
      <c r="D4925" t="s">
        <v>34360</v>
      </c>
      <c r="E4925" t="s">
        <v>34361</v>
      </c>
      <c r="F4925" t="s">
        <v>1425</v>
      </c>
      <c r="G4925" t="s">
        <v>34362</v>
      </c>
      <c r="H4925" t="s">
        <v>34363</v>
      </c>
      <c r="I4925" t="s">
        <v>6217</v>
      </c>
      <c r="J4925" t="s">
        <v>6218</v>
      </c>
      <c r="K4925" t="s">
        <v>7942</v>
      </c>
      <c r="L4925" t="s">
        <v>34364</v>
      </c>
      <c r="M4925" t="s">
        <v>8678</v>
      </c>
      <c r="N4925" t="s">
        <v>8679</v>
      </c>
      <c r="O4925" t="s">
        <v>8616</v>
      </c>
      <c r="P4925" t="s">
        <v>8617</v>
      </c>
      <c r="Q4925" t="s">
        <v>34365</v>
      </c>
      <c r="R4925" s="26">
        <v>2</v>
      </c>
      <c r="S4925" s="23">
        <v>203010250000</v>
      </c>
      <c r="T4925" t="s">
        <v>37</v>
      </c>
      <c r="U4925" t="s">
        <v>8619</v>
      </c>
      <c r="V4925" s="39">
        <v>46154</v>
      </c>
      <c r="W4925" s="41">
        <v>26</v>
      </c>
      <c r="X4925" s="26" t="s">
        <v>25685</v>
      </c>
      <c r="AE4925" s="41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 s="30">
        <f t="shared" si="478"/>
        <v>0</v>
      </c>
      <c r="AL4925" s="45">
        <v>3</v>
      </c>
      <c r="AM4925" s="32">
        <f t="shared" si="477"/>
        <v>3</v>
      </c>
      <c r="AN4925" s="33" t="str">
        <f t="shared" si="479"/>
        <v>NPN</v>
      </c>
      <c r="AO4925" s="33" t="str">
        <f t="shared" si="474"/>
        <v>3meses_pendientes</v>
      </c>
      <c r="AP4925" s="33">
        <f t="shared" si="475"/>
        <v>78</v>
      </c>
      <c r="AQ4925" s="31">
        <f t="shared" si="476"/>
        <v>12</v>
      </c>
    </row>
    <row r="4926" spans="2:43" x14ac:dyDescent="0.3">
      <c r="B4926" s="37">
        <v>46156</v>
      </c>
      <c r="C4926" t="s">
        <v>35</v>
      </c>
      <c r="D4926" t="s">
        <v>34366</v>
      </c>
      <c r="E4926" t="s">
        <v>34367</v>
      </c>
      <c r="F4926" t="s">
        <v>1425</v>
      </c>
      <c r="G4926" t="s">
        <v>34368</v>
      </c>
      <c r="H4926" t="s">
        <v>8740</v>
      </c>
      <c r="I4926" t="s">
        <v>38</v>
      </c>
      <c r="J4926" t="s">
        <v>38</v>
      </c>
      <c r="K4926" t="s">
        <v>810</v>
      </c>
      <c r="L4926" t="s">
        <v>34369</v>
      </c>
      <c r="M4926" t="s">
        <v>8678</v>
      </c>
      <c r="N4926" t="s">
        <v>8679</v>
      </c>
      <c r="O4926" t="s">
        <v>8616</v>
      </c>
      <c r="P4926" t="s">
        <v>8617</v>
      </c>
      <c r="Q4926" t="s">
        <v>34370</v>
      </c>
      <c r="R4926" s="26">
        <v>2</v>
      </c>
      <c r="S4926" s="23">
        <v>303022510000</v>
      </c>
      <c r="T4926" t="s">
        <v>37</v>
      </c>
      <c r="U4926" t="s">
        <v>8619</v>
      </c>
      <c r="V4926" s="39">
        <v>46157</v>
      </c>
      <c r="W4926" s="41">
        <v>26</v>
      </c>
      <c r="X4926" s="26" t="s">
        <v>25685</v>
      </c>
      <c r="AE4926" s="41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 s="30">
        <f t="shared" si="478"/>
        <v>0</v>
      </c>
      <c r="AL4926" s="45">
        <v>3</v>
      </c>
      <c r="AM4926" s="32">
        <f t="shared" si="477"/>
        <v>3</v>
      </c>
      <c r="AN4926" s="33" t="str">
        <f t="shared" si="479"/>
        <v>NPN</v>
      </c>
      <c r="AO4926" s="33" t="str">
        <f t="shared" ref="AO4926:AO4989" si="480">CONCATENATE(AM4926,"meses_pendientes")</f>
        <v>3meses_pendientes</v>
      </c>
      <c r="AP4926" s="33">
        <f t="shared" ref="AP4926:AP4989" si="481">AM4926*W4926</f>
        <v>78</v>
      </c>
      <c r="AQ4926" s="31">
        <f t="shared" ref="AQ4926:AQ4989" si="482">DAY(V4926)</f>
        <v>15</v>
      </c>
    </row>
    <row r="4927" spans="2:43" x14ac:dyDescent="0.3">
      <c r="B4927" s="37">
        <v>46156</v>
      </c>
      <c r="C4927" t="s">
        <v>35</v>
      </c>
      <c r="D4927" t="s">
        <v>34371</v>
      </c>
      <c r="E4927" t="s">
        <v>34372</v>
      </c>
      <c r="F4927" t="s">
        <v>1425</v>
      </c>
      <c r="G4927" t="s">
        <v>34373</v>
      </c>
      <c r="H4927" t="s">
        <v>34374</v>
      </c>
      <c r="I4927" t="s">
        <v>744</v>
      </c>
      <c r="J4927" t="s">
        <v>744</v>
      </c>
      <c r="K4927" t="s">
        <v>1054</v>
      </c>
      <c r="L4927" t="s">
        <v>34375</v>
      </c>
      <c r="M4927" t="s">
        <v>8678</v>
      </c>
      <c r="N4927" t="s">
        <v>8679</v>
      </c>
      <c r="O4927" t="s">
        <v>8616</v>
      </c>
      <c r="P4927" t="s">
        <v>8617</v>
      </c>
      <c r="Q4927" t="s">
        <v>34376</v>
      </c>
      <c r="R4927" s="26">
        <v>2</v>
      </c>
      <c r="S4927" s="23">
        <v>314024520000</v>
      </c>
      <c r="T4927" t="s">
        <v>37</v>
      </c>
      <c r="U4927" t="s">
        <v>8619</v>
      </c>
      <c r="V4927" s="39">
        <v>46157</v>
      </c>
      <c r="W4927" s="41">
        <v>26</v>
      </c>
      <c r="X4927" s="26" t="s">
        <v>25685</v>
      </c>
      <c r="Z4927">
        <v>17</v>
      </c>
      <c r="AE4927" s="41">
        <v>17</v>
      </c>
      <c r="AF4927">
        <v>1</v>
      </c>
      <c r="AG4927">
        <v>0</v>
      </c>
      <c r="AH4927">
        <v>0</v>
      </c>
      <c r="AI4927">
        <v>0</v>
      </c>
      <c r="AJ4927">
        <v>0</v>
      </c>
      <c r="AK4927" s="30">
        <f t="shared" si="478"/>
        <v>1</v>
      </c>
      <c r="AL4927" s="45">
        <v>3</v>
      </c>
      <c r="AM4927" s="32">
        <f t="shared" si="477"/>
        <v>2</v>
      </c>
      <c r="AN4927" s="33" t="str">
        <f t="shared" si="479"/>
        <v>MOROSO</v>
      </c>
      <c r="AO4927" s="33" t="str">
        <f t="shared" si="480"/>
        <v>2meses_pendientes</v>
      </c>
      <c r="AP4927" s="33">
        <f t="shared" si="481"/>
        <v>52</v>
      </c>
      <c r="AQ4927" s="31">
        <f t="shared" si="482"/>
        <v>15</v>
      </c>
    </row>
    <row r="4928" spans="2:43" x14ac:dyDescent="0.3">
      <c r="B4928" s="37">
        <v>46157</v>
      </c>
      <c r="C4928" t="s">
        <v>35</v>
      </c>
      <c r="D4928" t="s">
        <v>34377</v>
      </c>
      <c r="E4928" t="s">
        <v>34378</v>
      </c>
      <c r="F4928" t="s">
        <v>1425</v>
      </c>
      <c r="G4928" t="s">
        <v>34379</v>
      </c>
      <c r="H4928" t="s">
        <v>34380</v>
      </c>
      <c r="I4928" t="s">
        <v>38</v>
      </c>
      <c r="J4928" t="s">
        <v>38</v>
      </c>
      <c r="K4928" t="s">
        <v>810</v>
      </c>
      <c r="L4928" t="s">
        <v>34381</v>
      </c>
      <c r="M4928" t="s">
        <v>8678</v>
      </c>
      <c r="N4928" t="s">
        <v>8679</v>
      </c>
      <c r="O4928" t="s">
        <v>8616</v>
      </c>
      <c r="P4928" t="s">
        <v>8617</v>
      </c>
      <c r="Q4928" t="s">
        <v>34382</v>
      </c>
      <c r="R4928" s="26">
        <v>2</v>
      </c>
      <c r="S4928" s="23">
        <v>338046870000</v>
      </c>
      <c r="T4928" t="s">
        <v>37</v>
      </c>
      <c r="U4928" t="s">
        <v>8619</v>
      </c>
      <c r="V4928" s="39">
        <v>46157</v>
      </c>
      <c r="W4928" s="41">
        <v>26</v>
      </c>
      <c r="X4928" s="26" t="s">
        <v>25685</v>
      </c>
      <c r="AE4928" s="41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 s="30">
        <f t="shared" si="478"/>
        <v>0</v>
      </c>
      <c r="AL4928" s="45">
        <v>3</v>
      </c>
      <c r="AM4928" s="32">
        <f t="shared" si="477"/>
        <v>3</v>
      </c>
      <c r="AN4928" s="33" t="str">
        <f t="shared" si="479"/>
        <v>NPN</v>
      </c>
      <c r="AO4928" s="33" t="str">
        <f t="shared" si="480"/>
        <v>3meses_pendientes</v>
      </c>
      <c r="AP4928" s="33">
        <f t="shared" si="481"/>
        <v>78</v>
      </c>
      <c r="AQ4928" s="31">
        <f t="shared" si="482"/>
        <v>15</v>
      </c>
    </row>
    <row r="4929" spans="2:43" x14ac:dyDescent="0.3">
      <c r="B4929" s="37">
        <v>46157</v>
      </c>
      <c r="C4929" t="s">
        <v>35</v>
      </c>
      <c r="D4929" t="s">
        <v>34383</v>
      </c>
      <c r="E4929" t="s">
        <v>34384</v>
      </c>
      <c r="F4929" t="s">
        <v>1425</v>
      </c>
      <c r="G4929" t="s">
        <v>34385</v>
      </c>
      <c r="H4929" t="s">
        <v>34386</v>
      </c>
      <c r="I4929" t="s">
        <v>4365</v>
      </c>
      <c r="J4929" t="s">
        <v>4366</v>
      </c>
      <c r="K4929" t="s">
        <v>11091</v>
      </c>
      <c r="L4929" t="s">
        <v>34387</v>
      </c>
      <c r="M4929" t="s">
        <v>8678</v>
      </c>
      <c r="N4929" t="s">
        <v>8679</v>
      </c>
      <c r="O4929" t="s">
        <v>8616</v>
      </c>
      <c r="P4929" t="s">
        <v>8617</v>
      </c>
      <c r="Q4929" t="s">
        <v>34388</v>
      </c>
      <c r="R4929" s="26">
        <v>2</v>
      </c>
      <c r="S4929" s="23">
        <v>326041360000</v>
      </c>
      <c r="T4929" t="s">
        <v>37</v>
      </c>
      <c r="U4929" t="s">
        <v>8619</v>
      </c>
      <c r="V4929" s="39">
        <v>46158</v>
      </c>
      <c r="W4929" s="41">
        <v>26</v>
      </c>
      <c r="X4929" s="26" t="s">
        <v>25685</v>
      </c>
      <c r="AE4929" s="41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 s="30">
        <f t="shared" si="478"/>
        <v>0</v>
      </c>
      <c r="AL4929" s="45">
        <v>3</v>
      </c>
      <c r="AM4929" s="32">
        <f t="shared" si="477"/>
        <v>3</v>
      </c>
      <c r="AN4929" s="33" t="str">
        <f t="shared" si="479"/>
        <v>NPN</v>
      </c>
      <c r="AO4929" s="33" t="str">
        <f t="shared" si="480"/>
        <v>3meses_pendientes</v>
      </c>
      <c r="AP4929" s="33">
        <f t="shared" si="481"/>
        <v>78</v>
      </c>
      <c r="AQ4929" s="31">
        <f t="shared" si="482"/>
        <v>16</v>
      </c>
    </row>
    <row r="4930" spans="2:43" x14ac:dyDescent="0.3">
      <c r="B4930" s="37">
        <v>46148</v>
      </c>
      <c r="C4930" t="s">
        <v>35</v>
      </c>
      <c r="D4930" t="s">
        <v>34389</v>
      </c>
      <c r="E4930" t="s">
        <v>34390</v>
      </c>
      <c r="F4930" t="s">
        <v>34391</v>
      </c>
      <c r="G4930" t="s">
        <v>34392</v>
      </c>
      <c r="H4930" t="s">
        <v>34393</v>
      </c>
      <c r="I4930" t="s">
        <v>38</v>
      </c>
      <c r="J4930" t="s">
        <v>42</v>
      </c>
      <c r="K4930" t="s">
        <v>60</v>
      </c>
      <c r="L4930" t="s">
        <v>34394</v>
      </c>
      <c r="M4930" t="s">
        <v>21170</v>
      </c>
      <c r="N4930" t="s">
        <v>34395</v>
      </c>
      <c r="O4930" t="s">
        <v>8616</v>
      </c>
      <c r="P4930" t="s">
        <v>8617</v>
      </c>
      <c r="Q4930" t="s">
        <v>34396</v>
      </c>
      <c r="R4930" s="26">
        <v>2</v>
      </c>
      <c r="S4930" s="23">
        <v>323070510000</v>
      </c>
      <c r="T4930" t="s">
        <v>37</v>
      </c>
      <c r="U4930" t="s">
        <v>8619</v>
      </c>
      <c r="V4930" s="39">
        <v>46149</v>
      </c>
      <c r="W4930" s="41">
        <v>30</v>
      </c>
      <c r="X4930" s="26" t="s">
        <v>25685</v>
      </c>
      <c r="AA4930">
        <v>30.44</v>
      </c>
      <c r="AE4930" s="41">
        <v>30.44</v>
      </c>
      <c r="AF4930">
        <v>0</v>
      </c>
      <c r="AG4930">
        <v>1</v>
      </c>
      <c r="AH4930">
        <v>0</v>
      </c>
      <c r="AI4930">
        <v>0</v>
      </c>
      <c r="AJ4930">
        <v>0</v>
      </c>
      <c r="AK4930" s="30">
        <f t="shared" si="478"/>
        <v>1</v>
      </c>
      <c r="AL4930" s="45">
        <v>3</v>
      </c>
      <c r="AM4930" s="32">
        <f t="shared" ref="AM4930:AM4993" si="483">AL4930-AK4930</f>
        <v>2</v>
      </c>
      <c r="AN4930" s="33" t="str">
        <f t="shared" si="479"/>
        <v>MOROSO</v>
      </c>
      <c r="AO4930" s="33" t="str">
        <f t="shared" si="480"/>
        <v>2meses_pendientes</v>
      </c>
      <c r="AP4930" s="33">
        <f t="shared" si="481"/>
        <v>60</v>
      </c>
      <c r="AQ4930" s="31">
        <f t="shared" si="482"/>
        <v>7</v>
      </c>
    </row>
    <row r="4931" spans="2:43" x14ac:dyDescent="0.3">
      <c r="B4931" s="37">
        <v>46153</v>
      </c>
      <c r="C4931" t="s">
        <v>35</v>
      </c>
      <c r="D4931" t="s">
        <v>34397</v>
      </c>
      <c r="E4931" t="s">
        <v>34398</v>
      </c>
      <c r="F4931" t="s">
        <v>8642</v>
      </c>
      <c r="G4931" t="s">
        <v>34399</v>
      </c>
      <c r="H4931" t="s">
        <v>34400</v>
      </c>
      <c r="I4931" t="s">
        <v>38</v>
      </c>
      <c r="J4931" t="s">
        <v>42</v>
      </c>
      <c r="K4931" t="s">
        <v>60</v>
      </c>
      <c r="L4931" t="s">
        <v>34401</v>
      </c>
      <c r="M4931" t="s">
        <v>21170</v>
      </c>
      <c r="N4931" t="s">
        <v>34395</v>
      </c>
      <c r="O4931" t="s">
        <v>8616</v>
      </c>
      <c r="P4931" t="s">
        <v>8617</v>
      </c>
      <c r="Q4931" t="s">
        <v>34402</v>
      </c>
      <c r="R4931" s="26">
        <v>3</v>
      </c>
      <c r="S4931" s="23">
        <v>367131480000</v>
      </c>
      <c r="T4931" t="s">
        <v>37</v>
      </c>
      <c r="U4931" t="s">
        <v>8619</v>
      </c>
      <c r="V4931" s="39">
        <v>46154</v>
      </c>
      <c r="W4931" s="41">
        <v>43</v>
      </c>
      <c r="X4931" s="26" t="s">
        <v>25685</v>
      </c>
      <c r="AA4931">
        <v>45.07</v>
      </c>
      <c r="AE4931" s="41">
        <v>45.07</v>
      </c>
      <c r="AF4931">
        <v>0</v>
      </c>
      <c r="AG4931">
        <v>1</v>
      </c>
      <c r="AH4931">
        <v>0</v>
      </c>
      <c r="AI4931">
        <v>0</v>
      </c>
      <c r="AJ4931">
        <v>0</v>
      </c>
      <c r="AK4931" s="30">
        <f t="shared" ref="AK4931:AK4994" si="484">SUM(AF4931:AJ4931)</f>
        <v>1</v>
      </c>
      <c r="AL4931" s="45">
        <v>3</v>
      </c>
      <c r="AM4931" s="32">
        <f t="shared" si="483"/>
        <v>2</v>
      </c>
      <c r="AN4931" s="33" t="str">
        <f t="shared" ref="AN4931:AN4994" si="485">IF(AM4931&gt;=AL4931,"NPN","MOROSO")</f>
        <v>MOROSO</v>
      </c>
      <c r="AO4931" s="33" t="str">
        <f t="shared" si="480"/>
        <v>2meses_pendientes</v>
      </c>
      <c r="AP4931" s="33">
        <f t="shared" si="481"/>
        <v>86</v>
      </c>
      <c r="AQ4931" s="31">
        <f t="shared" si="482"/>
        <v>12</v>
      </c>
    </row>
    <row r="4932" spans="2:43" x14ac:dyDescent="0.3">
      <c r="B4932" s="37">
        <v>46160</v>
      </c>
      <c r="C4932" t="s">
        <v>35</v>
      </c>
      <c r="D4932" t="s">
        <v>34403</v>
      </c>
      <c r="E4932" t="s">
        <v>34404</v>
      </c>
      <c r="F4932" t="s">
        <v>8642</v>
      </c>
      <c r="G4932" t="s">
        <v>34405</v>
      </c>
      <c r="H4932" t="s">
        <v>34406</v>
      </c>
      <c r="I4932" t="s">
        <v>38</v>
      </c>
      <c r="J4932" t="s">
        <v>44</v>
      </c>
      <c r="K4932" t="s">
        <v>52</v>
      </c>
      <c r="L4932" t="s">
        <v>34407</v>
      </c>
      <c r="M4932" t="s">
        <v>21170</v>
      </c>
      <c r="N4932" t="s">
        <v>34395</v>
      </c>
      <c r="O4932" t="s">
        <v>8616</v>
      </c>
      <c r="P4932" t="s">
        <v>8617</v>
      </c>
      <c r="Q4932" t="s">
        <v>34408</v>
      </c>
      <c r="R4932" s="26">
        <v>2</v>
      </c>
      <c r="S4932" s="23">
        <v>364135360000</v>
      </c>
      <c r="T4932" t="s">
        <v>37</v>
      </c>
      <c r="U4932" t="s">
        <v>8619</v>
      </c>
      <c r="V4932" s="39">
        <v>46157</v>
      </c>
      <c r="W4932" s="41">
        <v>40</v>
      </c>
      <c r="X4932" s="26" t="s">
        <v>25685</v>
      </c>
      <c r="Y4932">
        <v>41</v>
      </c>
      <c r="Z4932">
        <v>41</v>
      </c>
      <c r="AE4932" s="41">
        <v>82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 s="30">
        <f t="shared" si="484"/>
        <v>1</v>
      </c>
      <c r="AL4932" s="45">
        <v>3</v>
      </c>
      <c r="AM4932" s="32">
        <f t="shared" si="483"/>
        <v>2</v>
      </c>
      <c r="AN4932" s="33" t="str">
        <f t="shared" si="485"/>
        <v>MOROSO</v>
      </c>
      <c r="AO4932" s="33" t="str">
        <f t="shared" si="480"/>
        <v>2meses_pendientes</v>
      </c>
      <c r="AP4932" s="33">
        <f t="shared" si="481"/>
        <v>80</v>
      </c>
      <c r="AQ4932" s="31">
        <f t="shared" si="482"/>
        <v>15</v>
      </c>
    </row>
    <row r="4933" spans="2:43" x14ac:dyDescent="0.3">
      <c r="B4933" s="37">
        <v>46163</v>
      </c>
      <c r="C4933" t="s">
        <v>35</v>
      </c>
      <c r="D4933" t="s">
        <v>34409</v>
      </c>
      <c r="E4933" t="s">
        <v>34410</v>
      </c>
      <c r="F4933" t="s">
        <v>34411</v>
      </c>
      <c r="G4933" t="s">
        <v>34412</v>
      </c>
      <c r="H4933" t="s">
        <v>34413</v>
      </c>
      <c r="I4933" t="s">
        <v>38</v>
      </c>
      <c r="J4933" t="s">
        <v>42</v>
      </c>
      <c r="K4933" t="s">
        <v>57</v>
      </c>
      <c r="L4933" t="s">
        <v>34414</v>
      </c>
      <c r="M4933" t="s">
        <v>34415</v>
      </c>
      <c r="N4933" t="s">
        <v>34395</v>
      </c>
      <c r="O4933" t="s">
        <v>8616</v>
      </c>
      <c r="P4933" t="s">
        <v>8617</v>
      </c>
      <c r="Q4933" t="s">
        <v>34416</v>
      </c>
      <c r="R4933" s="26">
        <v>2</v>
      </c>
      <c r="S4933" s="23">
        <v>366140940000</v>
      </c>
      <c r="T4933" t="s">
        <v>37</v>
      </c>
      <c r="U4933" t="s">
        <v>8619</v>
      </c>
      <c r="V4933" s="39">
        <v>46163</v>
      </c>
      <c r="W4933" s="41">
        <v>30</v>
      </c>
      <c r="X4933" s="26" t="s">
        <v>25685</v>
      </c>
      <c r="Z4933">
        <v>30.44</v>
      </c>
      <c r="AA4933">
        <v>30.44</v>
      </c>
      <c r="AE4933" s="41">
        <v>60.88</v>
      </c>
      <c r="AF4933">
        <v>1</v>
      </c>
      <c r="AG4933">
        <v>1</v>
      </c>
      <c r="AH4933">
        <v>0</v>
      </c>
      <c r="AI4933">
        <v>0</v>
      </c>
      <c r="AJ4933">
        <v>0</v>
      </c>
      <c r="AK4933" s="30">
        <f t="shared" si="484"/>
        <v>2</v>
      </c>
      <c r="AL4933" s="45">
        <v>3</v>
      </c>
      <c r="AM4933" s="32">
        <f t="shared" si="483"/>
        <v>1</v>
      </c>
      <c r="AN4933" s="33" t="str">
        <f t="shared" si="485"/>
        <v>MOROSO</v>
      </c>
      <c r="AO4933" s="33" t="str">
        <f t="shared" si="480"/>
        <v>1meses_pendientes</v>
      </c>
      <c r="AP4933" s="33">
        <f t="shared" si="481"/>
        <v>30</v>
      </c>
      <c r="AQ4933" s="31">
        <f t="shared" si="482"/>
        <v>21</v>
      </c>
    </row>
    <row r="4934" spans="2:43" x14ac:dyDescent="0.3">
      <c r="B4934" s="37">
        <v>46166</v>
      </c>
      <c r="C4934" t="s">
        <v>35</v>
      </c>
      <c r="D4934" t="s">
        <v>34417</v>
      </c>
      <c r="E4934" t="s">
        <v>34418</v>
      </c>
      <c r="F4934" t="s">
        <v>34419</v>
      </c>
      <c r="G4934" t="s">
        <v>34420</v>
      </c>
      <c r="H4934" t="s">
        <v>21175</v>
      </c>
      <c r="I4934" t="s">
        <v>38</v>
      </c>
      <c r="J4934" t="s">
        <v>44</v>
      </c>
      <c r="K4934" t="s">
        <v>55</v>
      </c>
      <c r="M4934" t="s">
        <v>21170</v>
      </c>
      <c r="N4934" t="s">
        <v>34395</v>
      </c>
      <c r="O4934" t="s">
        <v>8616</v>
      </c>
      <c r="P4934" t="s">
        <v>8617</v>
      </c>
      <c r="Q4934" t="s">
        <v>34421</v>
      </c>
      <c r="R4934" s="26">
        <v>2</v>
      </c>
      <c r="S4934" s="23">
        <v>363143200000</v>
      </c>
      <c r="T4934" t="s">
        <v>37</v>
      </c>
      <c r="U4934" t="s">
        <v>8619</v>
      </c>
      <c r="V4934" s="39">
        <v>46166</v>
      </c>
      <c r="W4934" s="41">
        <v>30</v>
      </c>
      <c r="X4934" s="26" t="s">
        <v>25685</v>
      </c>
      <c r="Z4934">
        <v>15.22</v>
      </c>
      <c r="AA4934">
        <v>30.44</v>
      </c>
      <c r="AE4934" s="41">
        <v>45.660000000000004</v>
      </c>
      <c r="AF4934">
        <v>1</v>
      </c>
      <c r="AG4934">
        <v>1</v>
      </c>
      <c r="AH4934">
        <v>0</v>
      </c>
      <c r="AI4934">
        <v>0</v>
      </c>
      <c r="AJ4934">
        <v>0</v>
      </c>
      <c r="AK4934" s="30">
        <f t="shared" si="484"/>
        <v>2</v>
      </c>
      <c r="AL4934" s="45">
        <v>3</v>
      </c>
      <c r="AM4934" s="32">
        <f t="shared" si="483"/>
        <v>1</v>
      </c>
      <c r="AN4934" s="33" t="str">
        <f t="shared" si="485"/>
        <v>MOROSO</v>
      </c>
      <c r="AO4934" s="33" t="str">
        <f t="shared" si="480"/>
        <v>1meses_pendientes</v>
      </c>
      <c r="AP4934" s="33">
        <f t="shared" si="481"/>
        <v>30</v>
      </c>
      <c r="AQ4934" s="31">
        <f t="shared" si="482"/>
        <v>24</v>
      </c>
    </row>
    <row r="4935" spans="2:43" x14ac:dyDescent="0.3">
      <c r="B4935" s="37">
        <v>46168</v>
      </c>
      <c r="C4935" t="s">
        <v>35</v>
      </c>
      <c r="D4935" t="s">
        <v>34417</v>
      </c>
      <c r="E4935" t="s">
        <v>34422</v>
      </c>
      <c r="F4935" t="s">
        <v>34419</v>
      </c>
      <c r="G4935" t="s">
        <v>34420</v>
      </c>
      <c r="H4935" t="s">
        <v>21175</v>
      </c>
      <c r="I4935" t="s">
        <v>38</v>
      </c>
      <c r="J4935" t="s">
        <v>44</v>
      </c>
      <c r="K4935" t="s">
        <v>55</v>
      </c>
      <c r="M4935" t="s">
        <v>21170</v>
      </c>
      <c r="N4935" t="s">
        <v>34395</v>
      </c>
      <c r="O4935" t="s">
        <v>8616</v>
      </c>
      <c r="P4935" t="s">
        <v>8617</v>
      </c>
      <c r="Q4935" t="s">
        <v>34423</v>
      </c>
      <c r="R4935" s="26">
        <v>2</v>
      </c>
      <c r="S4935" s="23">
        <v>369144240000</v>
      </c>
      <c r="T4935" t="s">
        <v>37</v>
      </c>
      <c r="U4935" t="s">
        <v>8619</v>
      </c>
      <c r="V4935" s="39">
        <v>46170</v>
      </c>
      <c r="W4935" s="41">
        <v>30</v>
      </c>
      <c r="X4935" s="26" t="s">
        <v>25685</v>
      </c>
      <c r="Y4935">
        <v>15.22</v>
      </c>
      <c r="Z4935">
        <v>15.22</v>
      </c>
      <c r="AE4935" s="41">
        <v>30.44</v>
      </c>
      <c r="AF4935">
        <v>1</v>
      </c>
      <c r="AG4935">
        <v>0</v>
      </c>
      <c r="AH4935">
        <v>0</v>
      </c>
      <c r="AI4935">
        <v>0</v>
      </c>
      <c r="AJ4935">
        <v>0</v>
      </c>
      <c r="AK4935" s="30">
        <f t="shared" si="484"/>
        <v>1</v>
      </c>
      <c r="AL4935" s="45">
        <v>3</v>
      </c>
      <c r="AM4935" s="32">
        <f t="shared" si="483"/>
        <v>2</v>
      </c>
      <c r="AN4935" s="33" t="str">
        <f t="shared" si="485"/>
        <v>MOROSO</v>
      </c>
      <c r="AO4935" s="33" t="str">
        <f t="shared" si="480"/>
        <v>2meses_pendientes</v>
      </c>
      <c r="AP4935" s="33">
        <f t="shared" si="481"/>
        <v>60</v>
      </c>
      <c r="AQ4935" s="31">
        <f t="shared" si="482"/>
        <v>28</v>
      </c>
    </row>
    <row r="4936" spans="2:43" x14ac:dyDescent="0.3">
      <c r="B4936" s="37">
        <v>46171</v>
      </c>
      <c r="C4936" t="s">
        <v>35</v>
      </c>
      <c r="D4936" t="s">
        <v>34424</v>
      </c>
      <c r="E4936" t="s">
        <v>34425</v>
      </c>
      <c r="F4936" t="s">
        <v>34426</v>
      </c>
      <c r="G4936" t="s">
        <v>34427</v>
      </c>
      <c r="H4936" t="s">
        <v>34428</v>
      </c>
      <c r="I4936" t="s">
        <v>38</v>
      </c>
      <c r="J4936" t="s">
        <v>42</v>
      </c>
      <c r="K4936" t="s">
        <v>60</v>
      </c>
      <c r="M4936" t="s">
        <v>34429</v>
      </c>
      <c r="N4936" t="s">
        <v>34395</v>
      </c>
      <c r="O4936" t="s">
        <v>8616</v>
      </c>
      <c r="P4936" t="s">
        <v>8617</v>
      </c>
      <c r="Q4936" t="s">
        <v>34430</v>
      </c>
      <c r="R4936" s="26">
        <v>2</v>
      </c>
      <c r="S4936" s="23">
        <v>361149790000</v>
      </c>
      <c r="T4936" t="s">
        <v>37</v>
      </c>
      <c r="U4936" t="s">
        <v>8619</v>
      </c>
      <c r="V4936" s="39">
        <v>46172</v>
      </c>
      <c r="W4936" s="41">
        <v>30</v>
      </c>
      <c r="X4936" s="26" t="s">
        <v>25685</v>
      </c>
      <c r="AE4936" s="41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 s="30">
        <f t="shared" si="484"/>
        <v>0</v>
      </c>
      <c r="AL4936" s="45">
        <v>3</v>
      </c>
      <c r="AM4936" s="32">
        <f t="shared" si="483"/>
        <v>3</v>
      </c>
      <c r="AN4936" s="33" t="str">
        <f t="shared" si="485"/>
        <v>NPN</v>
      </c>
      <c r="AO4936" s="33" t="str">
        <f t="shared" si="480"/>
        <v>3meses_pendientes</v>
      </c>
      <c r="AP4936" s="33">
        <f t="shared" si="481"/>
        <v>90</v>
      </c>
      <c r="AQ4936" s="31">
        <f t="shared" si="482"/>
        <v>30</v>
      </c>
    </row>
    <row r="4937" spans="2:43" x14ac:dyDescent="0.3">
      <c r="B4937" s="37">
        <v>46148</v>
      </c>
      <c r="C4937" t="s">
        <v>35</v>
      </c>
      <c r="D4937" t="s">
        <v>34431</v>
      </c>
      <c r="E4937" t="s">
        <v>34432</v>
      </c>
      <c r="F4937" t="s">
        <v>8610</v>
      </c>
      <c r="G4937" t="s">
        <v>8611</v>
      </c>
      <c r="H4937" t="s">
        <v>8612</v>
      </c>
      <c r="I4937" t="s">
        <v>38</v>
      </c>
      <c r="J4937" t="s">
        <v>40</v>
      </c>
      <c r="K4937" t="s">
        <v>2029</v>
      </c>
      <c r="L4937" t="s">
        <v>8646</v>
      </c>
      <c r="M4937" t="s">
        <v>8614</v>
      </c>
      <c r="N4937" t="s">
        <v>8797</v>
      </c>
      <c r="O4937" t="s">
        <v>8616</v>
      </c>
      <c r="P4937" t="s">
        <v>8617</v>
      </c>
      <c r="Q4937" t="s">
        <v>34433</v>
      </c>
      <c r="R4937" s="26">
        <v>2</v>
      </c>
      <c r="S4937" s="23">
        <v>368125980000</v>
      </c>
      <c r="T4937" t="s">
        <v>37</v>
      </c>
      <c r="U4937" t="s">
        <v>8619</v>
      </c>
      <c r="V4937" s="39">
        <v>46148</v>
      </c>
      <c r="W4937" s="41">
        <v>30</v>
      </c>
      <c r="X4937" s="26" t="s">
        <v>25685</v>
      </c>
      <c r="Y4937">
        <v>30.44</v>
      </c>
      <c r="Z4937">
        <v>30.44</v>
      </c>
      <c r="AE4937" s="41">
        <v>60.88</v>
      </c>
      <c r="AF4937">
        <v>1</v>
      </c>
      <c r="AG4937">
        <v>0</v>
      </c>
      <c r="AH4937">
        <v>0</v>
      </c>
      <c r="AI4937">
        <v>0</v>
      </c>
      <c r="AJ4937">
        <v>0</v>
      </c>
      <c r="AK4937" s="30">
        <f t="shared" si="484"/>
        <v>1</v>
      </c>
      <c r="AL4937" s="45">
        <v>3</v>
      </c>
      <c r="AM4937" s="32">
        <f t="shared" si="483"/>
        <v>2</v>
      </c>
      <c r="AN4937" s="33" t="str">
        <f t="shared" si="485"/>
        <v>MOROSO</v>
      </c>
      <c r="AO4937" s="33" t="str">
        <f t="shared" si="480"/>
        <v>2meses_pendientes</v>
      </c>
      <c r="AP4937" s="33">
        <f t="shared" si="481"/>
        <v>60</v>
      </c>
      <c r="AQ4937" s="31">
        <f t="shared" si="482"/>
        <v>6</v>
      </c>
    </row>
    <row r="4938" spans="2:43" x14ac:dyDescent="0.3">
      <c r="B4938" s="37">
        <v>46153</v>
      </c>
      <c r="C4938" t="s">
        <v>35</v>
      </c>
      <c r="D4938" t="s">
        <v>34434</v>
      </c>
      <c r="E4938" t="s">
        <v>34435</v>
      </c>
      <c r="F4938" t="s">
        <v>8610</v>
      </c>
      <c r="G4938" t="s">
        <v>8611</v>
      </c>
      <c r="H4938" t="s">
        <v>8612</v>
      </c>
      <c r="I4938" t="s">
        <v>38</v>
      </c>
      <c r="J4938" t="s">
        <v>40</v>
      </c>
      <c r="K4938" t="s">
        <v>2029</v>
      </c>
      <c r="L4938" t="s">
        <v>8613</v>
      </c>
      <c r="M4938" t="s">
        <v>8614</v>
      </c>
      <c r="N4938" t="s">
        <v>8797</v>
      </c>
      <c r="O4938" t="s">
        <v>8616</v>
      </c>
      <c r="P4938" t="s">
        <v>8617</v>
      </c>
      <c r="Q4938" t="s">
        <v>34436</v>
      </c>
      <c r="R4938" s="26">
        <v>3</v>
      </c>
      <c r="S4938" s="23">
        <v>369132830000</v>
      </c>
      <c r="T4938" t="s">
        <v>37</v>
      </c>
      <c r="U4938" t="s">
        <v>8619</v>
      </c>
      <c r="V4938" s="39">
        <v>46160</v>
      </c>
      <c r="W4938" s="41">
        <v>37</v>
      </c>
      <c r="X4938" s="26" t="s">
        <v>25685</v>
      </c>
      <c r="Z4938">
        <v>35.979999999999997</v>
      </c>
      <c r="AA4938">
        <v>37.869999999999997</v>
      </c>
      <c r="AE4938" s="41">
        <v>73.849999999999994</v>
      </c>
      <c r="AF4938">
        <v>1</v>
      </c>
      <c r="AG4938">
        <v>1</v>
      </c>
      <c r="AH4938">
        <v>0</v>
      </c>
      <c r="AI4938">
        <v>0</v>
      </c>
      <c r="AJ4938">
        <v>0</v>
      </c>
      <c r="AK4938" s="30">
        <f t="shared" si="484"/>
        <v>2</v>
      </c>
      <c r="AL4938" s="45">
        <v>3</v>
      </c>
      <c r="AM4938" s="32">
        <f t="shared" si="483"/>
        <v>1</v>
      </c>
      <c r="AN4938" s="33" t="str">
        <f t="shared" si="485"/>
        <v>MOROSO</v>
      </c>
      <c r="AO4938" s="33" t="str">
        <f t="shared" si="480"/>
        <v>1meses_pendientes</v>
      </c>
      <c r="AP4938" s="33">
        <f t="shared" si="481"/>
        <v>37</v>
      </c>
      <c r="AQ4938" s="31">
        <f t="shared" si="482"/>
        <v>18</v>
      </c>
    </row>
    <row r="4939" spans="2:43" x14ac:dyDescent="0.3">
      <c r="B4939" s="37">
        <v>46154</v>
      </c>
      <c r="C4939" t="s">
        <v>35</v>
      </c>
      <c r="D4939" t="s">
        <v>34437</v>
      </c>
      <c r="E4939" t="s">
        <v>34438</v>
      </c>
      <c r="F4939" t="s">
        <v>8610</v>
      </c>
      <c r="G4939" t="s">
        <v>8611</v>
      </c>
      <c r="H4939" t="s">
        <v>8612</v>
      </c>
      <c r="I4939" t="s">
        <v>38</v>
      </c>
      <c r="J4939" t="s">
        <v>40</v>
      </c>
      <c r="K4939" t="s">
        <v>2029</v>
      </c>
      <c r="L4939" t="s">
        <v>8613</v>
      </c>
      <c r="M4939" t="s">
        <v>8614</v>
      </c>
      <c r="N4939" t="s">
        <v>8797</v>
      </c>
      <c r="O4939" t="s">
        <v>8616</v>
      </c>
      <c r="P4939" t="s">
        <v>8617</v>
      </c>
      <c r="Q4939" t="s">
        <v>34439</v>
      </c>
      <c r="R4939" s="26">
        <v>2</v>
      </c>
      <c r="S4939" s="23">
        <v>366132860000</v>
      </c>
      <c r="T4939" t="s">
        <v>37</v>
      </c>
      <c r="U4939" t="s">
        <v>8619</v>
      </c>
      <c r="V4939" s="39">
        <v>46156</v>
      </c>
      <c r="W4939" s="41">
        <v>30</v>
      </c>
      <c r="X4939" s="26" t="s">
        <v>25685</v>
      </c>
      <c r="AE4939" s="41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 s="30">
        <f t="shared" si="484"/>
        <v>0</v>
      </c>
      <c r="AL4939" s="45">
        <v>3</v>
      </c>
      <c r="AM4939" s="32">
        <f t="shared" si="483"/>
        <v>3</v>
      </c>
      <c r="AN4939" s="33" t="str">
        <f t="shared" si="485"/>
        <v>NPN</v>
      </c>
      <c r="AO4939" s="33" t="str">
        <f t="shared" si="480"/>
        <v>3meses_pendientes</v>
      </c>
      <c r="AP4939" s="33">
        <f t="shared" si="481"/>
        <v>90</v>
      </c>
      <c r="AQ4939" s="31">
        <f t="shared" si="482"/>
        <v>14</v>
      </c>
    </row>
    <row r="4940" spans="2:43" x14ac:dyDescent="0.3">
      <c r="B4940" s="37">
        <v>46154</v>
      </c>
      <c r="C4940" t="s">
        <v>35</v>
      </c>
      <c r="D4940" t="s">
        <v>34440</v>
      </c>
      <c r="E4940" t="s">
        <v>34441</v>
      </c>
      <c r="F4940" t="s">
        <v>8610</v>
      </c>
      <c r="G4940" t="s">
        <v>8611</v>
      </c>
      <c r="H4940" t="s">
        <v>8612</v>
      </c>
      <c r="I4940" t="s">
        <v>38</v>
      </c>
      <c r="J4940" t="s">
        <v>40</v>
      </c>
      <c r="K4940" t="s">
        <v>2029</v>
      </c>
      <c r="L4940" t="s">
        <v>8613</v>
      </c>
      <c r="M4940" t="s">
        <v>8614</v>
      </c>
      <c r="N4940" t="s">
        <v>8797</v>
      </c>
      <c r="O4940" t="s">
        <v>8616</v>
      </c>
      <c r="P4940" t="s">
        <v>8617</v>
      </c>
      <c r="Q4940" t="s">
        <v>34442</v>
      </c>
      <c r="R4940" s="26">
        <v>2</v>
      </c>
      <c r="S4940" s="23">
        <v>368132000000</v>
      </c>
      <c r="T4940" t="s">
        <v>37</v>
      </c>
      <c r="U4940" t="s">
        <v>8619</v>
      </c>
      <c r="V4940" s="39">
        <v>46156</v>
      </c>
      <c r="W4940" s="41">
        <v>30</v>
      </c>
      <c r="X4940" s="26" t="s">
        <v>25685</v>
      </c>
      <c r="Y4940">
        <v>30.44</v>
      </c>
      <c r="Z4940">
        <v>30.44</v>
      </c>
      <c r="AE4940" s="41">
        <v>60.88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 s="30">
        <f t="shared" si="484"/>
        <v>1</v>
      </c>
      <c r="AL4940" s="45">
        <v>3</v>
      </c>
      <c r="AM4940" s="32">
        <f t="shared" si="483"/>
        <v>2</v>
      </c>
      <c r="AN4940" s="33" t="str">
        <f t="shared" si="485"/>
        <v>MOROSO</v>
      </c>
      <c r="AO4940" s="33" t="str">
        <f t="shared" si="480"/>
        <v>2meses_pendientes</v>
      </c>
      <c r="AP4940" s="33">
        <f t="shared" si="481"/>
        <v>60</v>
      </c>
      <c r="AQ4940" s="31">
        <f t="shared" si="482"/>
        <v>14</v>
      </c>
    </row>
    <row r="4941" spans="2:43" x14ac:dyDescent="0.3">
      <c r="B4941" s="37">
        <v>46155</v>
      </c>
      <c r="C4941" t="s">
        <v>35</v>
      </c>
      <c r="D4941" t="s">
        <v>34443</v>
      </c>
      <c r="E4941" t="s">
        <v>34444</v>
      </c>
      <c r="F4941" t="s">
        <v>8610</v>
      </c>
      <c r="G4941" t="s">
        <v>8611</v>
      </c>
      <c r="H4941" t="s">
        <v>8612</v>
      </c>
      <c r="I4941" t="s">
        <v>38</v>
      </c>
      <c r="J4941" t="s">
        <v>40</v>
      </c>
      <c r="K4941" t="s">
        <v>2029</v>
      </c>
      <c r="L4941" t="s">
        <v>8613</v>
      </c>
      <c r="M4941" t="s">
        <v>8630</v>
      </c>
      <c r="N4941" t="s">
        <v>8797</v>
      </c>
      <c r="O4941" t="s">
        <v>8616</v>
      </c>
      <c r="P4941" t="s">
        <v>8617</v>
      </c>
      <c r="Q4941" t="s">
        <v>34445</v>
      </c>
      <c r="R4941" s="26">
        <v>3</v>
      </c>
      <c r="S4941" s="23">
        <v>352090640000</v>
      </c>
      <c r="T4941" t="s">
        <v>37</v>
      </c>
      <c r="U4941" t="s">
        <v>8619</v>
      </c>
      <c r="V4941" s="39">
        <v>46157</v>
      </c>
      <c r="W4941" s="41">
        <v>37</v>
      </c>
      <c r="X4941" s="26" t="s">
        <v>25685</v>
      </c>
      <c r="Y4941">
        <v>36</v>
      </c>
      <c r="Z4941">
        <v>60</v>
      </c>
      <c r="AA4941">
        <v>33.49</v>
      </c>
      <c r="AE4941" s="41">
        <v>129.49</v>
      </c>
      <c r="AF4941">
        <v>1</v>
      </c>
      <c r="AG4941">
        <v>1</v>
      </c>
      <c r="AH4941">
        <v>0</v>
      </c>
      <c r="AI4941">
        <v>0</v>
      </c>
      <c r="AJ4941">
        <v>0</v>
      </c>
      <c r="AK4941" s="30">
        <f t="shared" si="484"/>
        <v>2</v>
      </c>
      <c r="AL4941" s="45">
        <v>3</v>
      </c>
      <c r="AM4941" s="32">
        <f t="shared" si="483"/>
        <v>1</v>
      </c>
      <c r="AN4941" s="33" t="str">
        <f t="shared" si="485"/>
        <v>MOROSO</v>
      </c>
      <c r="AO4941" s="33" t="str">
        <f t="shared" si="480"/>
        <v>1meses_pendientes</v>
      </c>
      <c r="AP4941" s="33">
        <f t="shared" si="481"/>
        <v>37</v>
      </c>
      <c r="AQ4941" s="31">
        <f t="shared" si="482"/>
        <v>15</v>
      </c>
    </row>
    <row r="4942" spans="2:43" x14ac:dyDescent="0.3">
      <c r="B4942" s="37">
        <v>46156</v>
      </c>
      <c r="C4942" t="s">
        <v>35</v>
      </c>
      <c r="D4942" t="s">
        <v>34446</v>
      </c>
      <c r="E4942" t="s">
        <v>34447</v>
      </c>
      <c r="F4942" t="s">
        <v>8610</v>
      </c>
      <c r="G4942" t="s">
        <v>8611</v>
      </c>
      <c r="H4942" t="s">
        <v>8612</v>
      </c>
      <c r="I4942" t="s">
        <v>38</v>
      </c>
      <c r="J4942" t="s">
        <v>40</v>
      </c>
      <c r="K4942" t="s">
        <v>2029</v>
      </c>
      <c r="L4942" t="s">
        <v>8613</v>
      </c>
      <c r="M4942" t="s">
        <v>8614</v>
      </c>
      <c r="N4942" t="s">
        <v>8797</v>
      </c>
      <c r="O4942" t="s">
        <v>8616</v>
      </c>
      <c r="P4942" t="s">
        <v>8617</v>
      </c>
      <c r="Q4942" t="s">
        <v>34448</v>
      </c>
      <c r="R4942" s="26">
        <v>2</v>
      </c>
      <c r="S4942" s="23">
        <v>337072680000</v>
      </c>
      <c r="T4942" t="s">
        <v>37</v>
      </c>
      <c r="U4942" t="s">
        <v>8619</v>
      </c>
      <c r="V4942" s="39">
        <v>46156</v>
      </c>
      <c r="W4942" s="41">
        <v>30</v>
      </c>
      <c r="X4942" s="26" t="s">
        <v>25685</v>
      </c>
      <c r="Z4942">
        <v>31</v>
      </c>
      <c r="AE4942" s="41">
        <v>31</v>
      </c>
      <c r="AF4942">
        <v>1</v>
      </c>
      <c r="AG4942">
        <v>0</v>
      </c>
      <c r="AH4942">
        <v>0</v>
      </c>
      <c r="AI4942">
        <v>0</v>
      </c>
      <c r="AJ4942">
        <v>0</v>
      </c>
      <c r="AK4942" s="30">
        <f t="shared" si="484"/>
        <v>1</v>
      </c>
      <c r="AL4942" s="45">
        <v>3</v>
      </c>
      <c r="AM4942" s="32">
        <f t="shared" si="483"/>
        <v>2</v>
      </c>
      <c r="AN4942" s="33" t="str">
        <f t="shared" si="485"/>
        <v>MOROSO</v>
      </c>
      <c r="AO4942" s="33" t="str">
        <f t="shared" si="480"/>
        <v>2meses_pendientes</v>
      </c>
      <c r="AP4942" s="33">
        <f t="shared" si="481"/>
        <v>60</v>
      </c>
      <c r="AQ4942" s="31">
        <f t="shared" si="482"/>
        <v>14</v>
      </c>
    </row>
    <row r="4943" spans="2:43" x14ac:dyDescent="0.3">
      <c r="B4943" s="37">
        <v>46156</v>
      </c>
      <c r="C4943" t="s">
        <v>35</v>
      </c>
      <c r="D4943" t="s">
        <v>34449</v>
      </c>
      <c r="E4943" t="s">
        <v>34450</v>
      </c>
      <c r="F4943" t="s">
        <v>8610</v>
      </c>
      <c r="G4943" t="s">
        <v>21051</v>
      </c>
      <c r="H4943" t="s">
        <v>8612</v>
      </c>
      <c r="I4943" t="s">
        <v>38</v>
      </c>
      <c r="J4943" t="s">
        <v>38</v>
      </c>
      <c r="K4943" t="s">
        <v>34451</v>
      </c>
      <c r="L4943" t="s">
        <v>8613</v>
      </c>
      <c r="M4943" t="s">
        <v>8614</v>
      </c>
      <c r="N4943" t="s">
        <v>8797</v>
      </c>
      <c r="O4943" t="s">
        <v>8616</v>
      </c>
      <c r="P4943" t="s">
        <v>8617</v>
      </c>
      <c r="Q4943" t="s">
        <v>34452</v>
      </c>
      <c r="R4943" s="26">
        <v>2</v>
      </c>
      <c r="S4943" s="23">
        <v>172090370000</v>
      </c>
      <c r="T4943" t="s">
        <v>37</v>
      </c>
      <c r="U4943" t="s">
        <v>8619</v>
      </c>
      <c r="V4943" s="39">
        <v>46162</v>
      </c>
      <c r="W4943" s="41">
        <v>30</v>
      </c>
      <c r="X4943" s="26" t="s">
        <v>25685</v>
      </c>
      <c r="Y4943">
        <v>46.9</v>
      </c>
      <c r="Z4943">
        <v>65.41</v>
      </c>
      <c r="AE4943" s="41">
        <v>112.31</v>
      </c>
      <c r="AF4943">
        <v>1</v>
      </c>
      <c r="AG4943">
        <v>0</v>
      </c>
      <c r="AH4943">
        <v>0</v>
      </c>
      <c r="AI4943">
        <v>0</v>
      </c>
      <c r="AJ4943">
        <v>0</v>
      </c>
      <c r="AK4943" s="30">
        <f t="shared" si="484"/>
        <v>1</v>
      </c>
      <c r="AL4943" s="45">
        <v>3</v>
      </c>
      <c r="AM4943" s="32">
        <f t="shared" si="483"/>
        <v>2</v>
      </c>
      <c r="AN4943" s="33" t="str">
        <f t="shared" si="485"/>
        <v>MOROSO</v>
      </c>
      <c r="AO4943" s="33" t="str">
        <f t="shared" si="480"/>
        <v>2meses_pendientes</v>
      </c>
      <c r="AP4943" s="33">
        <f t="shared" si="481"/>
        <v>60</v>
      </c>
      <c r="AQ4943" s="31">
        <f t="shared" si="482"/>
        <v>20</v>
      </c>
    </row>
    <row r="4944" spans="2:43" x14ac:dyDescent="0.3">
      <c r="B4944" s="37">
        <v>46162</v>
      </c>
      <c r="C4944" t="s">
        <v>35</v>
      </c>
      <c r="D4944" t="s">
        <v>34453</v>
      </c>
      <c r="E4944" t="s">
        <v>34454</v>
      </c>
      <c r="F4944" t="s">
        <v>8610</v>
      </c>
      <c r="G4944" t="s">
        <v>8611</v>
      </c>
      <c r="H4944" t="s">
        <v>8612</v>
      </c>
      <c r="I4944" t="s">
        <v>38</v>
      </c>
      <c r="J4944" t="s">
        <v>40</v>
      </c>
      <c r="K4944" t="s">
        <v>2029</v>
      </c>
      <c r="L4944" t="s">
        <v>8613</v>
      </c>
      <c r="M4944" t="s">
        <v>8614</v>
      </c>
      <c r="N4944" t="s">
        <v>8797</v>
      </c>
      <c r="O4944" t="s">
        <v>8616</v>
      </c>
      <c r="P4944" t="s">
        <v>8617</v>
      </c>
      <c r="Q4944" t="s">
        <v>34455</v>
      </c>
      <c r="R4944" s="26">
        <v>2</v>
      </c>
      <c r="S4944" s="23">
        <v>365144850000</v>
      </c>
      <c r="T4944" t="s">
        <v>37</v>
      </c>
      <c r="U4944" t="s">
        <v>8619</v>
      </c>
      <c r="V4944" s="39">
        <v>46170</v>
      </c>
      <c r="W4944" s="41">
        <v>30</v>
      </c>
      <c r="X4944" s="26" t="s">
        <v>25685</v>
      </c>
      <c r="Z4944">
        <v>31</v>
      </c>
      <c r="AE4944" s="41">
        <v>31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 s="30">
        <f t="shared" si="484"/>
        <v>1</v>
      </c>
      <c r="AL4944" s="45">
        <v>3</v>
      </c>
      <c r="AM4944" s="32">
        <f t="shared" si="483"/>
        <v>2</v>
      </c>
      <c r="AN4944" s="33" t="str">
        <f t="shared" si="485"/>
        <v>MOROSO</v>
      </c>
      <c r="AO4944" s="33" t="str">
        <f t="shared" si="480"/>
        <v>2meses_pendientes</v>
      </c>
      <c r="AP4944" s="33">
        <f t="shared" si="481"/>
        <v>60</v>
      </c>
      <c r="AQ4944" s="31">
        <f t="shared" si="482"/>
        <v>28</v>
      </c>
    </row>
    <row r="4945" spans="2:43" x14ac:dyDescent="0.3">
      <c r="B4945" s="37">
        <v>46163</v>
      </c>
      <c r="C4945" t="s">
        <v>35</v>
      </c>
      <c r="D4945" t="s">
        <v>34456</v>
      </c>
      <c r="E4945" t="s">
        <v>34457</v>
      </c>
      <c r="F4945" t="s">
        <v>8610</v>
      </c>
      <c r="G4945" t="s">
        <v>8611</v>
      </c>
      <c r="H4945" t="s">
        <v>8612</v>
      </c>
      <c r="I4945" t="s">
        <v>38</v>
      </c>
      <c r="J4945" t="s">
        <v>3877</v>
      </c>
      <c r="K4945" t="s">
        <v>4585</v>
      </c>
      <c r="L4945" t="s">
        <v>8613</v>
      </c>
      <c r="M4945" t="s">
        <v>8614</v>
      </c>
      <c r="N4945" t="s">
        <v>8797</v>
      </c>
      <c r="O4945" t="s">
        <v>8616</v>
      </c>
      <c r="P4945" t="s">
        <v>8617</v>
      </c>
      <c r="Q4945" t="s">
        <v>34458</v>
      </c>
      <c r="R4945" s="26">
        <v>2</v>
      </c>
      <c r="S4945" s="23">
        <v>369140850000</v>
      </c>
      <c r="T4945" t="s">
        <v>37</v>
      </c>
      <c r="U4945" t="s">
        <v>8619</v>
      </c>
      <c r="V4945" s="39">
        <v>46168</v>
      </c>
      <c r="W4945" s="41">
        <v>30</v>
      </c>
      <c r="X4945" s="26" t="s">
        <v>25685</v>
      </c>
      <c r="AE4945" s="41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 s="30">
        <f t="shared" si="484"/>
        <v>0</v>
      </c>
      <c r="AL4945" s="45">
        <v>3</v>
      </c>
      <c r="AM4945" s="32">
        <f t="shared" si="483"/>
        <v>3</v>
      </c>
      <c r="AN4945" s="33" t="str">
        <f t="shared" si="485"/>
        <v>NPN</v>
      </c>
      <c r="AO4945" s="33" t="str">
        <f t="shared" si="480"/>
        <v>3meses_pendientes</v>
      </c>
      <c r="AP4945" s="33">
        <f t="shared" si="481"/>
        <v>90</v>
      </c>
      <c r="AQ4945" s="31">
        <f t="shared" si="482"/>
        <v>26</v>
      </c>
    </row>
    <row r="4946" spans="2:43" x14ac:dyDescent="0.3">
      <c r="B4946" s="37">
        <v>46163</v>
      </c>
      <c r="C4946" t="s">
        <v>35</v>
      </c>
      <c r="D4946" t="s">
        <v>34459</v>
      </c>
      <c r="E4946" t="s">
        <v>34460</v>
      </c>
      <c r="F4946" t="s">
        <v>8610</v>
      </c>
      <c r="G4946" t="s">
        <v>34461</v>
      </c>
      <c r="H4946" t="s">
        <v>8612</v>
      </c>
      <c r="I4946" t="s">
        <v>38</v>
      </c>
      <c r="J4946" t="s">
        <v>40</v>
      </c>
      <c r="K4946" t="s">
        <v>2029</v>
      </c>
      <c r="L4946" t="s">
        <v>8613</v>
      </c>
      <c r="M4946" t="s">
        <v>8614</v>
      </c>
      <c r="N4946" t="s">
        <v>8797</v>
      </c>
      <c r="O4946" t="s">
        <v>8616</v>
      </c>
      <c r="P4946" t="s">
        <v>8617</v>
      </c>
      <c r="Q4946" t="s">
        <v>34462</v>
      </c>
      <c r="R4946" s="26">
        <v>3</v>
      </c>
      <c r="S4946" s="23">
        <v>368139840000</v>
      </c>
      <c r="T4946" t="s">
        <v>37</v>
      </c>
      <c r="U4946" t="s">
        <v>8619</v>
      </c>
      <c r="V4946" s="39">
        <v>46162</v>
      </c>
      <c r="W4946" s="41">
        <v>33</v>
      </c>
      <c r="X4946" s="26" t="s">
        <v>25685</v>
      </c>
      <c r="Z4946">
        <v>34.909999999999997</v>
      </c>
      <c r="AA4946">
        <v>34.909999999999997</v>
      </c>
      <c r="AE4946" s="41">
        <v>69.819999999999993</v>
      </c>
      <c r="AF4946">
        <v>1</v>
      </c>
      <c r="AG4946">
        <v>1</v>
      </c>
      <c r="AH4946">
        <v>0</v>
      </c>
      <c r="AI4946">
        <v>0</v>
      </c>
      <c r="AJ4946">
        <v>0</v>
      </c>
      <c r="AK4946" s="30">
        <f t="shared" si="484"/>
        <v>2</v>
      </c>
      <c r="AL4946" s="45">
        <v>3</v>
      </c>
      <c r="AM4946" s="32">
        <f t="shared" si="483"/>
        <v>1</v>
      </c>
      <c r="AN4946" s="33" t="str">
        <f t="shared" si="485"/>
        <v>MOROSO</v>
      </c>
      <c r="AO4946" s="33" t="str">
        <f t="shared" si="480"/>
        <v>1meses_pendientes</v>
      </c>
      <c r="AP4946" s="33">
        <f t="shared" si="481"/>
        <v>33</v>
      </c>
      <c r="AQ4946" s="31">
        <f t="shared" si="482"/>
        <v>20</v>
      </c>
    </row>
    <row r="4947" spans="2:43" x14ac:dyDescent="0.3">
      <c r="B4947" s="37">
        <v>46164</v>
      </c>
      <c r="C4947" t="s">
        <v>35</v>
      </c>
      <c r="D4947" t="s">
        <v>34463</v>
      </c>
      <c r="E4947" t="s">
        <v>34464</v>
      </c>
      <c r="F4947" t="s">
        <v>8610</v>
      </c>
      <c r="G4947" t="s">
        <v>8611</v>
      </c>
      <c r="H4947" t="s">
        <v>8612</v>
      </c>
      <c r="I4947" t="s">
        <v>38</v>
      </c>
      <c r="J4947" t="s">
        <v>3877</v>
      </c>
      <c r="K4947" t="s">
        <v>8628</v>
      </c>
      <c r="L4947" t="s">
        <v>8613</v>
      </c>
      <c r="M4947" t="s">
        <v>8614</v>
      </c>
      <c r="N4947" t="s">
        <v>8797</v>
      </c>
      <c r="O4947" t="s">
        <v>8616</v>
      </c>
      <c r="P4947" t="s">
        <v>8617</v>
      </c>
      <c r="Q4947" t="s">
        <v>34465</v>
      </c>
      <c r="R4947" s="26">
        <v>3</v>
      </c>
      <c r="S4947" s="23">
        <v>363142020000</v>
      </c>
      <c r="T4947" t="s">
        <v>37</v>
      </c>
      <c r="U4947" t="s">
        <v>8619</v>
      </c>
      <c r="V4947" s="39">
        <v>46164</v>
      </c>
      <c r="W4947" s="41">
        <v>31</v>
      </c>
      <c r="X4947" s="26" t="s">
        <v>25685</v>
      </c>
      <c r="Y4947">
        <v>32.770000000000003</v>
      </c>
      <c r="AA4947">
        <v>32.770000000000003</v>
      </c>
      <c r="AE4947" s="41">
        <v>65.540000000000006</v>
      </c>
      <c r="AF4947">
        <v>0</v>
      </c>
      <c r="AG4947">
        <v>1</v>
      </c>
      <c r="AH4947">
        <v>0</v>
      </c>
      <c r="AI4947">
        <v>0</v>
      </c>
      <c r="AJ4947">
        <v>0</v>
      </c>
      <c r="AK4947" s="30">
        <f t="shared" si="484"/>
        <v>1</v>
      </c>
      <c r="AL4947" s="45">
        <v>3</v>
      </c>
      <c r="AM4947" s="32">
        <f t="shared" si="483"/>
        <v>2</v>
      </c>
      <c r="AN4947" s="33" t="str">
        <f t="shared" si="485"/>
        <v>MOROSO</v>
      </c>
      <c r="AO4947" s="33" t="str">
        <f t="shared" si="480"/>
        <v>2meses_pendientes</v>
      </c>
      <c r="AP4947" s="33">
        <f t="shared" si="481"/>
        <v>62</v>
      </c>
      <c r="AQ4947" s="31">
        <f t="shared" si="482"/>
        <v>22</v>
      </c>
    </row>
    <row r="4948" spans="2:43" x14ac:dyDescent="0.3">
      <c r="B4948" s="37">
        <v>46164</v>
      </c>
      <c r="C4948" t="s">
        <v>35</v>
      </c>
      <c r="D4948" t="s">
        <v>34466</v>
      </c>
      <c r="E4948" t="s">
        <v>34467</v>
      </c>
      <c r="F4948" t="s">
        <v>36</v>
      </c>
      <c r="G4948" t="s">
        <v>8611</v>
      </c>
      <c r="H4948" t="s">
        <v>34468</v>
      </c>
      <c r="I4948" t="s">
        <v>38</v>
      </c>
      <c r="J4948" t="s">
        <v>44</v>
      </c>
      <c r="K4948" t="s">
        <v>3208</v>
      </c>
      <c r="L4948" t="s">
        <v>34469</v>
      </c>
      <c r="M4948" t="s">
        <v>34470</v>
      </c>
      <c r="N4948" t="s">
        <v>8797</v>
      </c>
      <c r="O4948" t="s">
        <v>8616</v>
      </c>
      <c r="P4948" t="s">
        <v>8617</v>
      </c>
      <c r="Q4948" t="s">
        <v>34471</v>
      </c>
      <c r="R4948" s="26">
        <v>2</v>
      </c>
      <c r="S4948" s="23">
        <v>365140840000</v>
      </c>
      <c r="T4948" t="s">
        <v>37</v>
      </c>
      <c r="U4948" t="s">
        <v>8619</v>
      </c>
      <c r="V4948" s="39">
        <v>46164</v>
      </c>
      <c r="W4948" s="41">
        <v>30</v>
      </c>
      <c r="X4948" s="26" t="s">
        <v>25685</v>
      </c>
      <c r="Z4948">
        <v>30.44</v>
      </c>
      <c r="AA4948">
        <v>30.44</v>
      </c>
      <c r="AE4948" s="41">
        <v>60.88</v>
      </c>
      <c r="AF4948">
        <v>1</v>
      </c>
      <c r="AG4948">
        <v>1</v>
      </c>
      <c r="AH4948">
        <v>0</v>
      </c>
      <c r="AI4948">
        <v>0</v>
      </c>
      <c r="AJ4948">
        <v>0</v>
      </c>
      <c r="AK4948" s="30">
        <f t="shared" si="484"/>
        <v>2</v>
      </c>
      <c r="AL4948" s="45">
        <v>3</v>
      </c>
      <c r="AM4948" s="32">
        <f t="shared" si="483"/>
        <v>1</v>
      </c>
      <c r="AN4948" s="33" t="str">
        <f t="shared" si="485"/>
        <v>MOROSO</v>
      </c>
      <c r="AO4948" s="33" t="str">
        <f t="shared" si="480"/>
        <v>1meses_pendientes</v>
      </c>
      <c r="AP4948" s="33">
        <f t="shared" si="481"/>
        <v>30</v>
      </c>
      <c r="AQ4948" s="31">
        <f t="shared" si="482"/>
        <v>22</v>
      </c>
    </row>
    <row r="4949" spans="2:43" x14ac:dyDescent="0.3">
      <c r="B4949" s="37">
        <v>46168</v>
      </c>
      <c r="C4949" t="s">
        <v>35</v>
      </c>
      <c r="D4949" t="s">
        <v>34472</v>
      </c>
      <c r="E4949" t="s">
        <v>34473</v>
      </c>
      <c r="F4949" t="s">
        <v>8610</v>
      </c>
      <c r="G4949" t="s">
        <v>8611</v>
      </c>
      <c r="H4949" t="s">
        <v>8612</v>
      </c>
      <c r="I4949" t="s">
        <v>38</v>
      </c>
      <c r="J4949" t="s">
        <v>44</v>
      </c>
      <c r="K4949" t="s">
        <v>55</v>
      </c>
      <c r="L4949" t="s">
        <v>8613</v>
      </c>
      <c r="M4949" t="s">
        <v>8630</v>
      </c>
      <c r="N4949" t="s">
        <v>8797</v>
      </c>
      <c r="O4949" t="s">
        <v>8616</v>
      </c>
      <c r="P4949" t="s">
        <v>8617</v>
      </c>
      <c r="Q4949" t="s">
        <v>34474</v>
      </c>
      <c r="R4949" s="26">
        <v>2</v>
      </c>
      <c r="S4949" s="23">
        <v>296063290000</v>
      </c>
      <c r="T4949" t="s">
        <v>37</v>
      </c>
      <c r="U4949" t="s">
        <v>8619</v>
      </c>
      <c r="V4949" s="39">
        <v>46168</v>
      </c>
      <c r="W4949" s="41">
        <v>30</v>
      </c>
      <c r="X4949" s="26" t="s">
        <v>25685</v>
      </c>
      <c r="Z4949">
        <v>30.44</v>
      </c>
      <c r="AA4949">
        <v>30.44</v>
      </c>
      <c r="AE4949" s="41">
        <v>60.88</v>
      </c>
      <c r="AF4949">
        <v>1</v>
      </c>
      <c r="AG4949">
        <v>1</v>
      </c>
      <c r="AH4949">
        <v>0</v>
      </c>
      <c r="AI4949">
        <v>0</v>
      </c>
      <c r="AJ4949">
        <v>0</v>
      </c>
      <c r="AK4949" s="30">
        <f t="shared" si="484"/>
        <v>2</v>
      </c>
      <c r="AL4949" s="45">
        <v>3</v>
      </c>
      <c r="AM4949" s="32">
        <f t="shared" si="483"/>
        <v>1</v>
      </c>
      <c r="AN4949" s="33" t="str">
        <f t="shared" si="485"/>
        <v>MOROSO</v>
      </c>
      <c r="AO4949" s="33" t="str">
        <f t="shared" si="480"/>
        <v>1meses_pendientes</v>
      </c>
      <c r="AP4949" s="33">
        <f t="shared" si="481"/>
        <v>30</v>
      </c>
      <c r="AQ4949" s="31">
        <f t="shared" si="482"/>
        <v>26</v>
      </c>
    </row>
    <row r="4950" spans="2:43" x14ac:dyDescent="0.3">
      <c r="B4950" s="37">
        <v>46168</v>
      </c>
      <c r="C4950" t="s">
        <v>35</v>
      </c>
      <c r="D4950" t="s">
        <v>34475</v>
      </c>
      <c r="E4950" t="s">
        <v>34476</v>
      </c>
      <c r="F4950" t="s">
        <v>8610</v>
      </c>
      <c r="G4950" t="s">
        <v>8611</v>
      </c>
      <c r="H4950" t="s">
        <v>8612</v>
      </c>
      <c r="I4950" t="s">
        <v>38</v>
      </c>
      <c r="J4950" t="s">
        <v>2538</v>
      </c>
      <c r="K4950" t="s">
        <v>3717</v>
      </c>
      <c r="L4950" t="s">
        <v>8646</v>
      </c>
      <c r="M4950" t="s">
        <v>8614</v>
      </c>
      <c r="N4950" t="s">
        <v>8797</v>
      </c>
      <c r="O4950" t="s">
        <v>8616</v>
      </c>
      <c r="P4950" t="s">
        <v>8617</v>
      </c>
      <c r="Q4950" t="s">
        <v>34477</v>
      </c>
      <c r="R4950" s="26">
        <v>2</v>
      </c>
      <c r="S4950" s="23">
        <v>364145410000</v>
      </c>
      <c r="T4950" t="s">
        <v>37</v>
      </c>
      <c r="U4950" t="s">
        <v>8619</v>
      </c>
      <c r="V4950" s="39">
        <v>46169</v>
      </c>
      <c r="W4950" s="41">
        <v>30</v>
      </c>
      <c r="X4950" s="26" t="s">
        <v>25685</v>
      </c>
      <c r="Z4950">
        <v>31</v>
      </c>
      <c r="AE4950" s="41">
        <v>31</v>
      </c>
      <c r="AF4950">
        <v>1</v>
      </c>
      <c r="AG4950">
        <v>0</v>
      </c>
      <c r="AH4950">
        <v>0</v>
      </c>
      <c r="AI4950">
        <v>0</v>
      </c>
      <c r="AJ4950">
        <v>0</v>
      </c>
      <c r="AK4950" s="30">
        <f t="shared" si="484"/>
        <v>1</v>
      </c>
      <c r="AL4950" s="45">
        <v>3</v>
      </c>
      <c r="AM4950" s="32">
        <f t="shared" si="483"/>
        <v>2</v>
      </c>
      <c r="AN4950" s="33" t="str">
        <f t="shared" si="485"/>
        <v>MOROSO</v>
      </c>
      <c r="AO4950" s="33" t="str">
        <f t="shared" si="480"/>
        <v>2meses_pendientes</v>
      </c>
      <c r="AP4950" s="33">
        <f t="shared" si="481"/>
        <v>60</v>
      </c>
      <c r="AQ4950" s="31">
        <f t="shared" si="482"/>
        <v>27</v>
      </c>
    </row>
    <row r="4951" spans="2:43" x14ac:dyDescent="0.3">
      <c r="B4951" s="37">
        <v>46170</v>
      </c>
      <c r="C4951" t="s">
        <v>35</v>
      </c>
      <c r="D4951" t="s">
        <v>34478</v>
      </c>
      <c r="E4951" t="s">
        <v>34479</v>
      </c>
      <c r="F4951" t="s">
        <v>34480</v>
      </c>
      <c r="G4951" t="s">
        <v>8611</v>
      </c>
      <c r="H4951" t="s">
        <v>8612</v>
      </c>
      <c r="I4951" t="s">
        <v>38</v>
      </c>
      <c r="J4951" t="s">
        <v>42</v>
      </c>
      <c r="K4951" t="s">
        <v>60</v>
      </c>
      <c r="L4951" t="s">
        <v>8613</v>
      </c>
      <c r="M4951" t="s">
        <v>8614</v>
      </c>
      <c r="N4951" t="s">
        <v>8797</v>
      </c>
      <c r="O4951" t="s">
        <v>8616</v>
      </c>
      <c r="P4951" t="s">
        <v>8617</v>
      </c>
      <c r="Q4951" t="s">
        <v>34481</v>
      </c>
      <c r="R4951" s="26">
        <v>2</v>
      </c>
      <c r="S4951" s="23">
        <v>365147800000</v>
      </c>
      <c r="T4951" t="s">
        <v>37</v>
      </c>
      <c r="U4951" t="s">
        <v>8619</v>
      </c>
      <c r="V4951" s="39">
        <v>46171</v>
      </c>
      <c r="W4951" s="41">
        <v>30</v>
      </c>
      <c r="X4951" s="26" t="s">
        <v>25685</v>
      </c>
      <c r="Z4951">
        <v>30.44</v>
      </c>
      <c r="AE4951" s="41">
        <v>30.44</v>
      </c>
      <c r="AF4951">
        <v>1</v>
      </c>
      <c r="AG4951">
        <v>0</v>
      </c>
      <c r="AH4951">
        <v>0</v>
      </c>
      <c r="AI4951">
        <v>0</v>
      </c>
      <c r="AJ4951">
        <v>0</v>
      </c>
      <c r="AK4951" s="30">
        <f t="shared" si="484"/>
        <v>1</v>
      </c>
      <c r="AL4951" s="45">
        <v>3</v>
      </c>
      <c r="AM4951" s="32">
        <f t="shared" si="483"/>
        <v>2</v>
      </c>
      <c r="AN4951" s="33" t="str">
        <f t="shared" si="485"/>
        <v>MOROSO</v>
      </c>
      <c r="AO4951" s="33" t="str">
        <f t="shared" si="480"/>
        <v>2meses_pendientes</v>
      </c>
      <c r="AP4951" s="33">
        <f t="shared" si="481"/>
        <v>60</v>
      </c>
      <c r="AQ4951" s="31">
        <f t="shared" si="482"/>
        <v>29</v>
      </c>
    </row>
    <row r="4952" spans="2:43" x14ac:dyDescent="0.3">
      <c r="B4952" s="37">
        <v>46170</v>
      </c>
      <c r="C4952" t="s">
        <v>35</v>
      </c>
      <c r="D4952" t="s">
        <v>34482</v>
      </c>
      <c r="E4952" t="s">
        <v>34483</v>
      </c>
      <c r="F4952" t="s">
        <v>8610</v>
      </c>
      <c r="G4952" t="s">
        <v>8611</v>
      </c>
      <c r="H4952" t="s">
        <v>8612</v>
      </c>
      <c r="I4952" t="s">
        <v>38</v>
      </c>
      <c r="J4952" t="s">
        <v>2538</v>
      </c>
      <c r="K4952" t="s">
        <v>3717</v>
      </c>
      <c r="L4952" t="s">
        <v>8613</v>
      </c>
      <c r="M4952" t="s">
        <v>8614</v>
      </c>
      <c r="N4952" t="s">
        <v>8797</v>
      </c>
      <c r="O4952" t="s">
        <v>8616</v>
      </c>
      <c r="P4952" t="s">
        <v>8617</v>
      </c>
      <c r="Q4952" t="s">
        <v>34484</v>
      </c>
      <c r="R4952" s="26">
        <v>3</v>
      </c>
      <c r="S4952" s="23">
        <v>365147470000</v>
      </c>
      <c r="T4952" t="s">
        <v>37</v>
      </c>
      <c r="U4952" t="s">
        <v>8619</v>
      </c>
      <c r="V4952" s="39">
        <v>46170</v>
      </c>
      <c r="W4952" s="41">
        <v>35</v>
      </c>
      <c r="X4952" s="26" t="s">
        <v>25685</v>
      </c>
      <c r="Y4952">
        <v>37.049999999999997</v>
      </c>
      <c r="Z4952">
        <v>37.049999999999997</v>
      </c>
      <c r="AE4952" s="41">
        <v>74.099999999999994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 s="30">
        <f t="shared" si="484"/>
        <v>1</v>
      </c>
      <c r="AL4952" s="45">
        <v>3</v>
      </c>
      <c r="AM4952" s="32">
        <f t="shared" si="483"/>
        <v>2</v>
      </c>
      <c r="AN4952" s="33" t="str">
        <f t="shared" si="485"/>
        <v>MOROSO</v>
      </c>
      <c r="AO4952" s="33" t="str">
        <f t="shared" si="480"/>
        <v>2meses_pendientes</v>
      </c>
      <c r="AP4952" s="33">
        <f t="shared" si="481"/>
        <v>70</v>
      </c>
      <c r="AQ4952" s="31">
        <f t="shared" si="482"/>
        <v>28</v>
      </c>
    </row>
    <row r="4953" spans="2:43" x14ac:dyDescent="0.3">
      <c r="B4953" s="37">
        <v>46173</v>
      </c>
      <c r="C4953" t="s">
        <v>35</v>
      </c>
      <c r="D4953" t="s">
        <v>34485</v>
      </c>
      <c r="E4953" t="s">
        <v>34486</v>
      </c>
      <c r="F4953" t="s">
        <v>8610</v>
      </c>
      <c r="G4953" t="s">
        <v>8611</v>
      </c>
      <c r="H4953" t="s">
        <v>8612</v>
      </c>
      <c r="I4953" t="s">
        <v>38</v>
      </c>
      <c r="J4953" t="s">
        <v>42</v>
      </c>
      <c r="K4953" t="s">
        <v>60</v>
      </c>
      <c r="L4953" t="s">
        <v>8613</v>
      </c>
      <c r="M4953" t="s">
        <v>8630</v>
      </c>
      <c r="N4953" t="s">
        <v>8797</v>
      </c>
      <c r="O4953" t="s">
        <v>8616</v>
      </c>
      <c r="P4953" t="s">
        <v>8617</v>
      </c>
      <c r="Q4953" t="s">
        <v>34487</v>
      </c>
      <c r="R4953" s="26">
        <v>3</v>
      </c>
      <c r="S4953" s="23">
        <v>201053980000</v>
      </c>
      <c r="T4953" t="s">
        <v>37</v>
      </c>
      <c r="U4953" t="s">
        <v>8619</v>
      </c>
      <c r="V4953" s="39">
        <v>46173</v>
      </c>
      <c r="W4953" s="41">
        <v>33</v>
      </c>
      <c r="X4953" s="26" t="s">
        <v>25685</v>
      </c>
      <c r="AE4953" s="41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 s="30">
        <f t="shared" si="484"/>
        <v>0</v>
      </c>
      <c r="AL4953" s="45">
        <v>3</v>
      </c>
      <c r="AM4953" s="32">
        <f t="shared" si="483"/>
        <v>3</v>
      </c>
      <c r="AN4953" s="33" t="str">
        <f t="shared" si="485"/>
        <v>NPN</v>
      </c>
      <c r="AO4953" s="33" t="str">
        <f t="shared" si="480"/>
        <v>3meses_pendientes</v>
      </c>
      <c r="AP4953" s="33">
        <f t="shared" si="481"/>
        <v>99</v>
      </c>
      <c r="AQ4953" s="31">
        <f t="shared" si="482"/>
        <v>31</v>
      </c>
    </row>
    <row r="4954" spans="2:43" x14ac:dyDescent="0.3">
      <c r="B4954" s="37">
        <v>46145</v>
      </c>
      <c r="C4954" t="s">
        <v>35</v>
      </c>
      <c r="D4954" t="s">
        <v>34488</v>
      </c>
      <c r="E4954" t="s">
        <v>34489</v>
      </c>
      <c r="F4954" t="s">
        <v>21100</v>
      </c>
      <c r="G4954" t="s">
        <v>34490</v>
      </c>
      <c r="H4954" t="s">
        <v>34491</v>
      </c>
      <c r="I4954" t="s">
        <v>38</v>
      </c>
      <c r="J4954" t="s">
        <v>42</v>
      </c>
      <c r="K4954" t="s">
        <v>60</v>
      </c>
      <c r="L4954" t="s">
        <v>34492</v>
      </c>
      <c r="M4954" t="s">
        <v>21170</v>
      </c>
      <c r="N4954" t="s">
        <v>8862</v>
      </c>
      <c r="O4954" t="s">
        <v>8616</v>
      </c>
      <c r="P4954" t="s">
        <v>8617</v>
      </c>
      <c r="Q4954" t="s">
        <v>34493</v>
      </c>
      <c r="R4954" s="26">
        <v>1</v>
      </c>
      <c r="S4954" s="23">
        <v>367122990000</v>
      </c>
      <c r="T4954" t="s">
        <v>37</v>
      </c>
      <c r="U4954" t="s">
        <v>8619</v>
      </c>
      <c r="V4954" s="39">
        <v>46144</v>
      </c>
      <c r="W4954" s="41">
        <v>21</v>
      </c>
      <c r="X4954" s="26" t="s">
        <v>25685</v>
      </c>
      <c r="AE4954" s="41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 s="30">
        <f t="shared" si="484"/>
        <v>0</v>
      </c>
      <c r="AL4954" s="45">
        <v>3</v>
      </c>
      <c r="AM4954" s="32">
        <f t="shared" si="483"/>
        <v>3</v>
      </c>
      <c r="AN4954" s="33" t="str">
        <f t="shared" si="485"/>
        <v>NPN</v>
      </c>
      <c r="AO4954" s="33" t="str">
        <f t="shared" si="480"/>
        <v>3meses_pendientes</v>
      </c>
      <c r="AP4954" s="33">
        <f t="shared" si="481"/>
        <v>63</v>
      </c>
      <c r="AQ4954" s="31">
        <f t="shared" si="482"/>
        <v>2</v>
      </c>
    </row>
    <row r="4955" spans="2:43" x14ac:dyDescent="0.3">
      <c r="B4955" s="37">
        <v>46145</v>
      </c>
      <c r="C4955" t="s">
        <v>35</v>
      </c>
      <c r="D4955" t="s">
        <v>34494</v>
      </c>
      <c r="E4955" t="s">
        <v>34495</v>
      </c>
      <c r="F4955" t="s">
        <v>34496</v>
      </c>
      <c r="G4955" t="s">
        <v>34497</v>
      </c>
      <c r="H4955" t="s">
        <v>34498</v>
      </c>
      <c r="I4955" t="s">
        <v>38</v>
      </c>
      <c r="J4955" t="s">
        <v>44</v>
      </c>
      <c r="K4955" t="s">
        <v>52</v>
      </c>
      <c r="L4955" t="s">
        <v>34499</v>
      </c>
      <c r="M4955" t="s">
        <v>21170</v>
      </c>
      <c r="N4955" t="s">
        <v>8862</v>
      </c>
      <c r="O4955" t="s">
        <v>8616</v>
      </c>
      <c r="P4955" t="s">
        <v>8617</v>
      </c>
      <c r="Q4955" t="s">
        <v>34500</v>
      </c>
      <c r="R4955" s="26">
        <v>1</v>
      </c>
      <c r="S4955" s="23">
        <v>361123800000</v>
      </c>
      <c r="T4955" t="s">
        <v>37</v>
      </c>
      <c r="U4955" t="s">
        <v>8619</v>
      </c>
      <c r="V4955" s="39">
        <v>46146</v>
      </c>
      <c r="W4955" s="41">
        <v>21</v>
      </c>
      <c r="X4955" s="26" t="s">
        <v>25685</v>
      </c>
      <c r="Y4955">
        <v>2.95</v>
      </c>
      <c r="Z4955">
        <v>21.21</v>
      </c>
      <c r="AE4955" s="41">
        <v>24.16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 s="30">
        <f t="shared" si="484"/>
        <v>1</v>
      </c>
      <c r="AL4955" s="45">
        <v>3</v>
      </c>
      <c r="AM4955" s="32">
        <f t="shared" si="483"/>
        <v>2</v>
      </c>
      <c r="AN4955" s="33" t="str">
        <f t="shared" si="485"/>
        <v>MOROSO</v>
      </c>
      <c r="AO4955" s="33" t="str">
        <f t="shared" si="480"/>
        <v>2meses_pendientes</v>
      </c>
      <c r="AP4955" s="33">
        <f t="shared" si="481"/>
        <v>42</v>
      </c>
      <c r="AQ4955" s="31">
        <f t="shared" si="482"/>
        <v>4</v>
      </c>
    </row>
    <row r="4956" spans="2:43" x14ac:dyDescent="0.3">
      <c r="B4956" s="37">
        <v>46145</v>
      </c>
      <c r="C4956" t="s">
        <v>35</v>
      </c>
      <c r="D4956" t="s">
        <v>34501</v>
      </c>
      <c r="E4956" t="s">
        <v>34502</v>
      </c>
      <c r="F4956" t="s">
        <v>8857</v>
      </c>
      <c r="G4956" t="s">
        <v>34503</v>
      </c>
      <c r="H4956" t="s">
        <v>34504</v>
      </c>
      <c r="I4956" t="s">
        <v>38</v>
      </c>
      <c r="J4956" t="s">
        <v>44</v>
      </c>
      <c r="K4956" t="s">
        <v>55</v>
      </c>
      <c r="L4956" t="s">
        <v>34505</v>
      </c>
      <c r="M4956" t="s">
        <v>21170</v>
      </c>
      <c r="N4956" t="s">
        <v>8862</v>
      </c>
      <c r="O4956" t="s">
        <v>8616</v>
      </c>
      <c r="P4956" t="s">
        <v>8617</v>
      </c>
      <c r="Q4956" t="s">
        <v>34506</v>
      </c>
      <c r="R4956" s="26">
        <v>2</v>
      </c>
      <c r="S4956" s="23">
        <v>354133020000</v>
      </c>
      <c r="T4956" t="s">
        <v>37</v>
      </c>
      <c r="U4956" t="s">
        <v>8619</v>
      </c>
      <c r="V4956" s="39">
        <v>46147</v>
      </c>
      <c r="W4956" s="41">
        <v>30</v>
      </c>
      <c r="X4956" s="26" t="s">
        <v>25685</v>
      </c>
      <c r="Y4956">
        <v>38.11</v>
      </c>
      <c r="Z4956">
        <v>68.55</v>
      </c>
      <c r="AA4956">
        <v>68.55</v>
      </c>
      <c r="AE4956" s="41">
        <v>175.20999999999998</v>
      </c>
      <c r="AF4956">
        <v>1</v>
      </c>
      <c r="AG4956">
        <v>1</v>
      </c>
      <c r="AH4956">
        <v>0</v>
      </c>
      <c r="AI4956">
        <v>0</v>
      </c>
      <c r="AJ4956">
        <v>0</v>
      </c>
      <c r="AK4956" s="30">
        <f t="shared" si="484"/>
        <v>2</v>
      </c>
      <c r="AL4956" s="45">
        <v>3</v>
      </c>
      <c r="AM4956" s="32">
        <f t="shared" si="483"/>
        <v>1</v>
      </c>
      <c r="AN4956" s="33" t="str">
        <f t="shared" si="485"/>
        <v>MOROSO</v>
      </c>
      <c r="AO4956" s="33" t="str">
        <f t="shared" si="480"/>
        <v>1meses_pendientes</v>
      </c>
      <c r="AP4956" s="33">
        <f t="shared" si="481"/>
        <v>30</v>
      </c>
      <c r="AQ4956" s="31">
        <f t="shared" si="482"/>
        <v>5</v>
      </c>
    </row>
    <row r="4957" spans="2:43" x14ac:dyDescent="0.3">
      <c r="B4957" s="37">
        <v>46150</v>
      </c>
      <c r="C4957" t="s">
        <v>35</v>
      </c>
      <c r="D4957" t="s">
        <v>34507</v>
      </c>
      <c r="E4957" t="s">
        <v>34508</v>
      </c>
      <c r="F4957" t="s">
        <v>34509</v>
      </c>
      <c r="G4957" t="s">
        <v>34510</v>
      </c>
      <c r="H4957" t="s">
        <v>34511</v>
      </c>
      <c r="I4957" t="s">
        <v>38</v>
      </c>
      <c r="J4957" t="s">
        <v>42</v>
      </c>
      <c r="K4957" t="s">
        <v>60</v>
      </c>
      <c r="L4957" t="s">
        <v>34512</v>
      </c>
      <c r="M4957" t="s">
        <v>21170</v>
      </c>
      <c r="N4957" t="s">
        <v>8862</v>
      </c>
      <c r="O4957" t="s">
        <v>8616</v>
      </c>
      <c r="P4957" t="s">
        <v>8617</v>
      </c>
      <c r="Q4957" t="s">
        <v>34513</v>
      </c>
      <c r="R4957" s="26">
        <v>2</v>
      </c>
      <c r="S4957" s="23">
        <v>364128930000</v>
      </c>
      <c r="T4957" t="s">
        <v>37</v>
      </c>
      <c r="U4957" t="s">
        <v>8619</v>
      </c>
      <c r="V4957" s="39">
        <v>46151</v>
      </c>
      <c r="W4957" s="41">
        <v>37</v>
      </c>
      <c r="X4957" s="26" t="s">
        <v>25685</v>
      </c>
      <c r="Y4957">
        <v>37.51</v>
      </c>
      <c r="Z4957">
        <v>37.51</v>
      </c>
      <c r="AE4957" s="41">
        <v>75.02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 s="30">
        <f t="shared" si="484"/>
        <v>1</v>
      </c>
      <c r="AL4957" s="45">
        <v>3</v>
      </c>
      <c r="AM4957" s="32">
        <f t="shared" si="483"/>
        <v>2</v>
      </c>
      <c r="AN4957" s="33" t="str">
        <f t="shared" si="485"/>
        <v>MOROSO</v>
      </c>
      <c r="AO4957" s="33" t="str">
        <f t="shared" si="480"/>
        <v>2meses_pendientes</v>
      </c>
      <c r="AP4957" s="33">
        <f t="shared" si="481"/>
        <v>74</v>
      </c>
      <c r="AQ4957" s="31">
        <f t="shared" si="482"/>
        <v>9</v>
      </c>
    </row>
    <row r="4958" spans="2:43" x14ac:dyDescent="0.3">
      <c r="B4958" s="37">
        <v>46152</v>
      </c>
      <c r="C4958" t="s">
        <v>35</v>
      </c>
      <c r="D4958" t="s">
        <v>34514</v>
      </c>
      <c r="E4958" t="s">
        <v>34515</v>
      </c>
      <c r="F4958" t="s">
        <v>8642</v>
      </c>
      <c r="G4958" t="s">
        <v>34516</v>
      </c>
      <c r="H4958" t="s">
        <v>8914</v>
      </c>
      <c r="I4958" t="s">
        <v>38</v>
      </c>
      <c r="J4958" t="s">
        <v>44</v>
      </c>
      <c r="K4958" t="s">
        <v>52</v>
      </c>
      <c r="L4958" t="s">
        <v>34517</v>
      </c>
      <c r="M4958" t="s">
        <v>21170</v>
      </c>
      <c r="N4958" t="s">
        <v>8862</v>
      </c>
      <c r="O4958" t="s">
        <v>8616</v>
      </c>
      <c r="P4958" t="s">
        <v>8617</v>
      </c>
      <c r="Q4958" t="s">
        <v>34518</v>
      </c>
      <c r="R4958" s="26">
        <v>2</v>
      </c>
      <c r="S4958" s="23">
        <v>368130000000</v>
      </c>
      <c r="T4958" t="s">
        <v>37</v>
      </c>
      <c r="U4958" t="s">
        <v>8619</v>
      </c>
      <c r="V4958" s="39">
        <v>46153</v>
      </c>
      <c r="W4958" s="41">
        <v>30</v>
      </c>
      <c r="X4958" s="26" t="s">
        <v>25685</v>
      </c>
      <c r="Z4958">
        <v>31</v>
      </c>
      <c r="AA4958">
        <v>30</v>
      </c>
      <c r="AE4958" s="41">
        <v>61</v>
      </c>
      <c r="AF4958">
        <v>1</v>
      </c>
      <c r="AG4958">
        <v>1</v>
      </c>
      <c r="AH4958">
        <v>0</v>
      </c>
      <c r="AI4958">
        <v>0</v>
      </c>
      <c r="AJ4958">
        <v>0</v>
      </c>
      <c r="AK4958" s="30">
        <f t="shared" si="484"/>
        <v>2</v>
      </c>
      <c r="AL4958" s="45">
        <v>3</v>
      </c>
      <c r="AM4958" s="32">
        <f t="shared" si="483"/>
        <v>1</v>
      </c>
      <c r="AN4958" s="33" t="str">
        <f t="shared" si="485"/>
        <v>MOROSO</v>
      </c>
      <c r="AO4958" s="33" t="str">
        <f t="shared" si="480"/>
        <v>1meses_pendientes</v>
      </c>
      <c r="AP4958" s="33">
        <f t="shared" si="481"/>
        <v>30</v>
      </c>
      <c r="AQ4958" s="31">
        <f t="shared" si="482"/>
        <v>11</v>
      </c>
    </row>
    <row r="4959" spans="2:43" x14ac:dyDescent="0.3">
      <c r="B4959" s="37">
        <v>46155</v>
      </c>
      <c r="C4959" t="s">
        <v>35</v>
      </c>
      <c r="D4959" t="s">
        <v>34519</v>
      </c>
      <c r="E4959" t="s">
        <v>34520</v>
      </c>
      <c r="F4959" t="s">
        <v>34521</v>
      </c>
      <c r="G4959" t="s">
        <v>34522</v>
      </c>
      <c r="H4959" t="s">
        <v>34523</v>
      </c>
      <c r="I4959" t="s">
        <v>38</v>
      </c>
      <c r="J4959" t="s">
        <v>44</v>
      </c>
      <c r="K4959" t="s">
        <v>4325</v>
      </c>
      <c r="L4959" t="s">
        <v>34524</v>
      </c>
      <c r="M4959" t="s">
        <v>21170</v>
      </c>
      <c r="N4959" t="s">
        <v>8862</v>
      </c>
      <c r="O4959" t="s">
        <v>8616</v>
      </c>
      <c r="P4959" t="s">
        <v>8617</v>
      </c>
      <c r="Q4959" t="s">
        <v>34525</v>
      </c>
      <c r="R4959" s="26">
        <v>2</v>
      </c>
      <c r="S4959" s="23">
        <v>295078630000</v>
      </c>
      <c r="T4959" t="s">
        <v>37</v>
      </c>
      <c r="U4959" t="s">
        <v>8619</v>
      </c>
      <c r="V4959" s="39">
        <v>46156</v>
      </c>
      <c r="W4959" s="41">
        <v>30</v>
      </c>
      <c r="X4959" s="26" t="s">
        <v>25685</v>
      </c>
      <c r="AE4959" s="41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 s="30">
        <f t="shared" si="484"/>
        <v>0</v>
      </c>
      <c r="AL4959" s="45">
        <v>3</v>
      </c>
      <c r="AM4959" s="32">
        <f t="shared" si="483"/>
        <v>3</v>
      </c>
      <c r="AN4959" s="33" t="str">
        <f t="shared" si="485"/>
        <v>NPN</v>
      </c>
      <c r="AO4959" s="33" t="str">
        <f t="shared" si="480"/>
        <v>3meses_pendientes</v>
      </c>
      <c r="AP4959" s="33">
        <f t="shared" si="481"/>
        <v>90</v>
      </c>
      <c r="AQ4959" s="31">
        <f t="shared" si="482"/>
        <v>14</v>
      </c>
    </row>
    <row r="4960" spans="2:43" x14ac:dyDescent="0.3">
      <c r="B4960" s="37">
        <v>46158</v>
      </c>
      <c r="C4960" t="s">
        <v>35</v>
      </c>
      <c r="D4960" t="s">
        <v>34526</v>
      </c>
      <c r="E4960" t="s">
        <v>34527</v>
      </c>
      <c r="F4960" t="s">
        <v>34528</v>
      </c>
      <c r="G4960" t="s">
        <v>34529</v>
      </c>
      <c r="H4960" t="s">
        <v>34530</v>
      </c>
      <c r="I4960" t="s">
        <v>38</v>
      </c>
      <c r="J4960" t="s">
        <v>42</v>
      </c>
      <c r="K4960" t="s">
        <v>60</v>
      </c>
      <c r="L4960" t="s">
        <v>34531</v>
      </c>
      <c r="M4960" t="s">
        <v>21170</v>
      </c>
      <c r="N4960" t="s">
        <v>8862</v>
      </c>
      <c r="O4960" t="s">
        <v>8616</v>
      </c>
      <c r="P4960" t="s">
        <v>8617</v>
      </c>
      <c r="Q4960" t="s">
        <v>34532</v>
      </c>
      <c r="R4960" s="26">
        <v>3</v>
      </c>
      <c r="S4960" s="23">
        <v>362135520000</v>
      </c>
      <c r="T4960" t="s">
        <v>37</v>
      </c>
      <c r="U4960" t="s">
        <v>8619</v>
      </c>
      <c r="V4960" s="39">
        <v>46162</v>
      </c>
      <c r="W4960" s="41">
        <v>36</v>
      </c>
      <c r="X4960" s="26" t="s">
        <v>25685</v>
      </c>
      <c r="Y4960">
        <v>37.58</v>
      </c>
      <c r="AA4960">
        <v>25</v>
      </c>
      <c r="AE4960" s="41">
        <v>62.58</v>
      </c>
      <c r="AF4960">
        <v>0</v>
      </c>
      <c r="AG4960">
        <v>1</v>
      </c>
      <c r="AH4960">
        <v>0</v>
      </c>
      <c r="AI4960">
        <v>0</v>
      </c>
      <c r="AJ4960">
        <v>0</v>
      </c>
      <c r="AK4960" s="30">
        <f t="shared" si="484"/>
        <v>1</v>
      </c>
      <c r="AL4960" s="45">
        <v>3</v>
      </c>
      <c r="AM4960" s="32">
        <f t="shared" si="483"/>
        <v>2</v>
      </c>
      <c r="AN4960" s="33" t="str">
        <f t="shared" si="485"/>
        <v>MOROSO</v>
      </c>
      <c r="AO4960" s="33" t="str">
        <f t="shared" si="480"/>
        <v>2meses_pendientes</v>
      </c>
      <c r="AP4960" s="33">
        <f t="shared" si="481"/>
        <v>72</v>
      </c>
      <c r="AQ4960" s="31">
        <f t="shared" si="482"/>
        <v>20</v>
      </c>
    </row>
    <row r="4961" spans="2:43" x14ac:dyDescent="0.3">
      <c r="B4961" s="37">
        <v>46160</v>
      </c>
      <c r="C4961" t="s">
        <v>35</v>
      </c>
      <c r="D4961" t="s">
        <v>34533</v>
      </c>
      <c r="E4961" t="s">
        <v>34534</v>
      </c>
      <c r="F4961" t="s">
        <v>34535</v>
      </c>
      <c r="G4961" t="s">
        <v>34536</v>
      </c>
      <c r="H4961" t="s">
        <v>34537</v>
      </c>
      <c r="I4961" t="s">
        <v>38</v>
      </c>
      <c r="J4961" t="s">
        <v>42</v>
      </c>
      <c r="K4961" t="s">
        <v>60</v>
      </c>
      <c r="L4961" t="s">
        <v>34538</v>
      </c>
      <c r="M4961" t="s">
        <v>21170</v>
      </c>
      <c r="N4961" t="s">
        <v>8862</v>
      </c>
      <c r="O4961" t="s">
        <v>8616</v>
      </c>
      <c r="P4961" t="s">
        <v>8617</v>
      </c>
      <c r="Q4961" t="s">
        <v>34539</v>
      </c>
      <c r="R4961" s="26">
        <v>2</v>
      </c>
      <c r="S4961" s="23">
        <v>294083730000</v>
      </c>
      <c r="T4961" t="s">
        <v>37</v>
      </c>
      <c r="U4961" t="s">
        <v>8619</v>
      </c>
      <c r="V4961" s="39">
        <v>46161</v>
      </c>
      <c r="W4961" s="41">
        <v>30</v>
      </c>
      <c r="X4961" s="26" t="s">
        <v>25685</v>
      </c>
      <c r="Z4961">
        <v>30.44</v>
      </c>
      <c r="AA4961">
        <v>30.44</v>
      </c>
      <c r="AE4961" s="41">
        <v>60.88</v>
      </c>
      <c r="AF4961">
        <v>1</v>
      </c>
      <c r="AG4961">
        <v>1</v>
      </c>
      <c r="AH4961">
        <v>0</v>
      </c>
      <c r="AI4961">
        <v>0</v>
      </c>
      <c r="AJ4961">
        <v>0</v>
      </c>
      <c r="AK4961" s="30">
        <f t="shared" si="484"/>
        <v>2</v>
      </c>
      <c r="AL4961" s="45">
        <v>3</v>
      </c>
      <c r="AM4961" s="32">
        <f t="shared" si="483"/>
        <v>1</v>
      </c>
      <c r="AN4961" s="33" t="str">
        <f t="shared" si="485"/>
        <v>MOROSO</v>
      </c>
      <c r="AO4961" s="33" t="str">
        <f t="shared" si="480"/>
        <v>1meses_pendientes</v>
      </c>
      <c r="AP4961" s="33">
        <f t="shared" si="481"/>
        <v>30</v>
      </c>
      <c r="AQ4961" s="31">
        <f t="shared" si="482"/>
        <v>19</v>
      </c>
    </row>
    <row r="4962" spans="2:43" x14ac:dyDescent="0.3">
      <c r="B4962" s="37">
        <v>46163</v>
      </c>
      <c r="C4962" t="s">
        <v>35</v>
      </c>
      <c r="D4962" t="s">
        <v>34540</v>
      </c>
      <c r="E4962" t="s">
        <v>34541</v>
      </c>
      <c r="F4962" t="s">
        <v>34542</v>
      </c>
      <c r="G4962" t="s">
        <v>34543</v>
      </c>
      <c r="H4962" t="s">
        <v>34544</v>
      </c>
      <c r="I4962" t="s">
        <v>38</v>
      </c>
      <c r="J4962" t="s">
        <v>42</v>
      </c>
      <c r="K4962" t="s">
        <v>60</v>
      </c>
      <c r="L4962" t="s">
        <v>34545</v>
      </c>
      <c r="M4962" t="s">
        <v>21170</v>
      </c>
      <c r="N4962" t="s">
        <v>8862</v>
      </c>
      <c r="O4962" t="s">
        <v>8616</v>
      </c>
      <c r="P4962" t="s">
        <v>8617</v>
      </c>
      <c r="Q4962" t="s">
        <v>34546</v>
      </c>
      <c r="R4962" s="26">
        <v>2</v>
      </c>
      <c r="S4962" s="23">
        <v>273064510000</v>
      </c>
      <c r="T4962" t="s">
        <v>37</v>
      </c>
      <c r="U4962" t="s">
        <v>8619</v>
      </c>
      <c r="V4962" s="39">
        <v>46163</v>
      </c>
      <c r="W4962" s="41">
        <v>30</v>
      </c>
      <c r="X4962" s="26" t="s">
        <v>25685</v>
      </c>
      <c r="Z4962">
        <v>30</v>
      </c>
      <c r="AE4962" s="41">
        <v>30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 s="30">
        <f t="shared" si="484"/>
        <v>1</v>
      </c>
      <c r="AL4962" s="45">
        <v>3</v>
      </c>
      <c r="AM4962" s="32">
        <f t="shared" si="483"/>
        <v>2</v>
      </c>
      <c r="AN4962" s="33" t="str">
        <f t="shared" si="485"/>
        <v>MOROSO</v>
      </c>
      <c r="AO4962" s="33" t="str">
        <f t="shared" si="480"/>
        <v>2meses_pendientes</v>
      </c>
      <c r="AP4962" s="33">
        <f t="shared" si="481"/>
        <v>60</v>
      </c>
      <c r="AQ4962" s="31">
        <f t="shared" si="482"/>
        <v>21</v>
      </c>
    </row>
    <row r="4963" spans="2:43" x14ac:dyDescent="0.3">
      <c r="B4963" s="37">
        <v>46167</v>
      </c>
      <c r="C4963" t="s">
        <v>35</v>
      </c>
      <c r="D4963" t="s">
        <v>34547</v>
      </c>
      <c r="E4963" t="s">
        <v>34548</v>
      </c>
      <c r="F4963" t="s">
        <v>34549</v>
      </c>
      <c r="G4963" t="s">
        <v>34550</v>
      </c>
      <c r="H4963" t="s">
        <v>34551</v>
      </c>
      <c r="I4963" t="s">
        <v>38</v>
      </c>
      <c r="J4963" t="s">
        <v>44</v>
      </c>
      <c r="K4963" t="s">
        <v>52</v>
      </c>
      <c r="L4963" t="s">
        <v>34552</v>
      </c>
      <c r="M4963" t="s">
        <v>21170</v>
      </c>
      <c r="N4963" t="s">
        <v>8862</v>
      </c>
      <c r="O4963" t="s">
        <v>8616</v>
      </c>
      <c r="P4963" t="s">
        <v>8617</v>
      </c>
      <c r="Q4963" t="s">
        <v>34553</v>
      </c>
      <c r="R4963" s="26">
        <v>3</v>
      </c>
      <c r="S4963" s="23">
        <v>301015080000</v>
      </c>
      <c r="T4963" t="s">
        <v>37</v>
      </c>
      <c r="U4963" t="s">
        <v>8619</v>
      </c>
      <c r="V4963" s="39">
        <v>46167</v>
      </c>
      <c r="W4963" s="41">
        <v>36</v>
      </c>
      <c r="X4963" s="26" t="s">
        <v>25685</v>
      </c>
      <c r="Z4963">
        <v>37.6</v>
      </c>
      <c r="AE4963" s="41">
        <v>37.6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 s="30">
        <f t="shared" si="484"/>
        <v>1</v>
      </c>
      <c r="AL4963" s="45">
        <v>3</v>
      </c>
      <c r="AM4963" s="32">
        <f t="shared" si="483"/>
        <v>2</v>
      </c>
      <c r="AN4963" s="33" t="str">
        <f t="shared" si="485"/>
        <v>MOROSO</v>
      </c>
      <c r="AO4963" s="33" t="str">
        <f t="shared" si="480"/>
        <v>2meses_pendientes</v>
      </c>
      <c r="AP4963" s="33">
        <f t="shared" si="481"/>
        <v>72</v>
      </c>
      <c r="AQ4963" s="31">
        <f t="shared" si="482"/>
        <v>25</v>
      </c>
    </row>
    <row r="4964" spans="2:43" x14ac:dyDescent="0.3">
      <c r="B4964" s="37">
        <v>46167</v>
      </c>
      <c r="C4964" t="s">
        <v>35</v>
      </c>
      <c r="D4964" t="s">
        <v>34554</v>
      </c>
      <c r="E4964" t="s">
        <v>34555</v>
      </c>
      <c r="F4964" t="s">
        <v>34556</v>
      </c>
      <c r="G4964" t="s">
        <v>34557</v>
      </c>
      <c r="H4964" t="s">
        <v>34558</v>
      </c>
      <c r="I4964" t="s">
        <v>38</v>
      </c>
      <c r="J4964" t="s">
        <v>42</v>
      </c>
      <c r="K4964" t="s">
        <v>60</v>
      </c>
      <c r="L4964" t="s">
        <v>34559</v>
      </c>
      <c r="M4964" t="s">
        <v>21170</v>
      </c>
      <c r="N4964" t="s">
        <v>8862</v>
      </c>
      <c r="O4964" t="s">
        <v>8616</v>
      </c>
      <c r="P4964" t="s">
        <v>8617</v>
      </c>
      <c r="Q4964" t="s">
        <v>34560</v>
      </c>
      <c r="R4964" s="26">
        <v>3</v>
      </c>
      <c r="S4964" s="23">
        <v>362143120000</v>
      </c>
      <c r="T4964" t="s">
        <v>37</v>
      </c>
      <c r="U4964" t="s">
        <v>8619</v>
      </c>
      <c r="V4964" s="39">
        <v>46173</v>
      </c>
      <c r="W4964" s="41">
        <v>36</v>
      </c>
      <c r="X4964" s="26" t="s">
        <v>25685</v>
      </c>
      <c r="Y4964">
        <v>37.58</v>
      </c>
      <c r="AE4964" s="41">
        <v>37.58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 s="30">
        <f t="shared" si="484"/>
        <v>0</v>
      </c>
      <c r="AL4964" s="45">
        <v>3</v>
      </c>
      <c r="AM4964" s="32">
        <f t="shared" si="483"/>
        <v>3</v>
      </c>
      <c r="AN4964" s="33" t="str">
        <f t="shared" si="485"/>
        <v>NPN</v>
      </c>
      <c r="AO4964" s="33" t="str">
        <f t="shared" si="480"/>
        <v>3meses_pendientes</v>
      </c>
      <c r="AP4964" s="33">
        <f t="shared" si="481"/>
        <v>108</v>
      </c>
      <c r="AQ4964" s="31">
        <f t="shared" si="482"/>
        <v>31</v>
      </c>
    </row>
    <row r="4965" spans="2:43" x14ac:dyDescent="0.3">
      <c r="B4965" s="37">
        <v>46170</v>
      </c>
      <c r="C4965" t="s">
        <v>35</v>
      </c>
      <c r="D4965" t="s">
        <v>34561</v>
      </c>
      <c r="E4965" t="s">
        <v>34562</v>
      </c>
      <c r="F4965" t="s">
        <v>34563</v>
      </c>
      <c r="G4965" t="s">
        <v>34564</v>
      </c>
      <c r="H4965" t="s">
        <v>34565</v>
      </c>
      <c r="I4965" t="s">
        <v>38</v>
      </c>
      <c r="J4965" t="s">
        <v>42</v>
      </c>
      <c r="K4965" t="s">
        <v>3921</v>
      </c>
      <c r="L4965" t="s">
        <v>34566</v>
      </c>
      <c r="M4965" t="s">
        <v>21170</v>
      </c>
      <c r="N4965" t="s">
        <v>8862</v>
      </c>
      <c r="O4965" t="s">
        <v>8616</v>
      </c>
      <c r="P4965" t="s">
        <v>8617</v>
      </c>
      <c r="Q4965" t="s">
        <v>34567</v>
      </c>
      <c r="R4965" s="26">
        <v>2</v>
      </c>
      <c r="S4965" s="23">
        <v>178091620000</v>
      </c>
      <c r="T4965" t="s">
        <v>37</v>
      </c>
      <c r="U4965" t="s">
        <v>8619</v>
      </c>
      <c r="V4965" s="39">
        <v>46170</v>
      </c>
      <c r="W4965" s="41">
        <v>30</v>
      </c>
      <c r="X4965" s="26" t="s">
        <v>25685</v>
      </c>
      <c r="Z4965">
        <v>30.44</v>
      </c>
      <c r="AE4965" s="41">
        <v>30.44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 s="30">
        <f t="shared" si="484"/>
        <v>1</v>
      </c>
      <c r="AL4965" s="45">
        <v>3</v>
      </c>
      <c r="AM4965" s="32">
        <f t="shared" si="483"/>
        <v>2</v>
      </c>
      <c r="AN4965" s="33" t="str">
        <f t="shared" si="485"/>
        <v>MOROSO</v>
      </c>
      <c r="AO4965" s="33" t="str">
        <f t="shared" si="480"/>
        <v>2meses_pendientes</v>
      </c>
      <c r="AP4965" s="33">
        <f t="shared" si="481"/>
        <v>60</v>
      </c>
      <c r="AQ4965" s="31">
        <f t="shared" si="482"/>
        <v>28</v>
      </c>
    </row>
    <row r="4966" spans="2:43" x14ac:dyDescent="0.3">
      <c r="B4966" s="37">
        <v>46170</v>
      </c>
      <c r="C4966" t="s">
        <v>35</v>
      </c>
      <c r="D4966" t="s">
        <v>34568</v>
      </c>
      <c r="E4966" t="s">
        <v>34569</v>
      </c>
      <c r="F4966" t="s">
        <v>34570</v>
      </c>
      <c r="G4966" t="s">
        <v>34571</v>
      </c>
      <c r="H4966" t="s">
        <v>34572</v>
      </c>
      <c r="I4966" t="s">
        <v>38</v>
      </c>
      <c r="J4966" t="s">
        <v>44</v>
      </c>
      <c r="K4966" t="s">
        <v>56</v>
      </c>
      <c r="L4966" t="s">
        <v>34573</v>
      </c>
      <c r="M4966" t="s">
        <v>21127</v>
      </c>
      <c r="N4966" t="s">
        <v>8862</v>
      </c>
      <c r="O4966" t="s">
        <v>8616</v>
      </c>
      <c r="P4966" t="s">
        <v>8617</v>
      </c>
      <c r="Q4966" t="s">
        <v>34574</v>
      </c>
      <c r="R4966" s="26">
        <v>2</v>
      </c>
      <c r="S4966" s="23">
        <v>365148450000</v>
      </c>
      <c r="T4966" t="s">
        <v>37</v>
      </c>
      <c r="U4966" t="s">
        <v>6232</v>
      </c>
      <c r="V4966" s="39">
        <v>46171</v>
      </c>
      <c r="W4966" s="41">
        <v>30</v>
      </c>
      <c r="X4966" s="26" t="s">
        <v>25685</v>
      </c>
      <c r="Z4966">
        <v>30.44</v>
      </c>
      <c r="AE4966" s="41">
        <v>30.44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 s="30">
        <f t="shared" si="484"/>
        <v>1</v>
      </c>
      <c r="AL4966" s="45">
        <v>3</v>
      </c>
      <c r="AM4966" s="32">
        <f t="shared" si="483"/>
        <v>2</v>
      </c>
      <c r="AN4966" s="33" t="str">
        <f t="shared" si="485"/>
        <v>MOROSO</v>
      </c>
      <c r="AO4966" s="33" t="str">
        <f t="shared" si="480"/>
        <v>2meses_pendientes</v>
      </c>
      <c r="AP4966" s="33">
        <f t="shared" si="481"/>
        <v>60</v>
      </c>
      <c r="AQ4966" s="31">
        <f t="shared" si="482"/>
        <v>29</v>
      </c>
    </row>
    <row r="4967" spans="2:43" x14ac:dyDescent="0.3">
      <c r="B4967" s="37">
        <v>46170</v>
      </c>
      <c r="C4967" t="s">
        <v>35</v>
      </c>
      <c r="D4967" t="s">
        <v>34575</v>
      </c>
      <c r="E4967" t="s">
        <v>34576</v>
      </c>
      <c r="F4967" t="s">
        <v>34577</v>
      </c>
      <c r="G4967" t="s">
        <v>34578</v>
      </c>
      <c r="H4967" t="s">
        <v>34579</v>
      </c>
      <c r="I4967" t="s">
        <v>38</v>
      </c>
      <c r="J4967" t="s">
        <v>44</v>
      </c>
      <c r="L4967" t="s">
        <v>34580</v>
      </c>
      <c r="M4967" t="s">
        <v>21127</v>
      </c>
      <c r="N4967" t="s">
        <v>8862</v>
      </c>
      <c r="O4967" t="s">
        <v>8616</v>
      </c>
      <c r="P4967" t="s">
        <v>8617</v>
      </c>
      <c r="Q4967" t="s">
        <v>34581</v>
      </c>
      <c r="R4967" s="26">
        <v>2</v>
      </c>
      <c r="S4967" s="23">
        <v>369148730000</v>
      </c>
      <c r="T4967" t="s">
        <v>37</v>
      </c>
      <c r="U4967" t="s">
        <v>8619</v>
      </c>
      <c r="V4967" s="39">
        <v>46170</v>
      </c>
      <c r="W4967" s="41">
        <v>40</v>
      </c>
      <c r="X4967" s="26" t="s">
        <v>25685</v>
      </c>
      <c r="AA4967">
        <v>24.2</v>
      </c>
      <c r="AE4967" s="41">
        <v>24.2</v>
      </c>
      <c r="AF4967">
        <v>0</v>
      </c>
      <c r="AG4967">
        <v>1</v>
      </c>
      <c r="AH4967">
        <v>0</v>
      </c>
      <c r="AI4967">
        <v>0</v>
      </c>
      <c r="AJ4967">
        <v>0</v>
      </c>
      <c r="AK4967" s="30">
        <f t="shared" si="484"/>
        <v>1</v>
      </c>
      <c r="AL4967" s="45">
        <v>3</v>
      </c>
      <c r="AM4967" s="32">
        <f t="shared" si="483"/>
        <v>2</v>
      </c>
      <c r="AN4967" s="33" t="str">
        <f t="shared" si="485"/>
        <v>MOROSO</v>
      </c>
      <c r="AO4967" s="33" t="str">
        <f t="shared" si="480"/>
        <v>2meses_pendientes</v>
      </c>
      <c r="AP4967" s="33">
        <f t="shared" si="481"/>
        <v>80</v>
      </c>
      <c r="AQ4967" s="31">
        <f t="shared" si="482"/>
        <v>28</v>
      </c>
    </row>
    <row r="4968" spans="2:43" x14ac:dyDescent="0.3">
      <c r="B4968" s="37">
        <v>46171</v>
      </c>
      <c r="C4968" t="s">
        <v>35</v>
      </c>
      <c r="D4968" t="s">
        <v>34582</v>
      </c>
      <c r="E4968" t="s">
        <v>34583</v>
      </c>
      <c r="F4968" t="s">
        <v>34584</v>
      </c>
      <c r="G4968" t="s">
        <v>34585</v>
      </c>
      <c r="H4968" t="s">
        <v>34586</v>
      </c>
      <c r="I4968" t="s">
        <v>38</v>
      </c>
      <c r="J4968" t="s">
        <v>44</v>
      </c>
      <c r="K4968" t="s">
        <v>56</v>
      </c>
      <c r="L4968" t="s">
        <v>34587</v>
      </c>
      <c r="M4968" t="s">
        <v>21170</v>
      </c>
      <c r="N4968" t="s">
        <v>8862</v>
      </c>
      <c r="O4968" t="s">
        <v>8616</v>
      </c>
      <c r="P4968" t="s">
        <v>8617</v>
      </c>
      <c r="Q4968" t="s">
        <v>34588</v>
      </c>
      <c r="R4968" s="26">
        <v>2</v>
      </c>
      <c r="S4968" s="23">
        <v>361149160000</v>
      </c>
      <c r="T4968" t="s">
        <v>37</v>
      </c>
      <c r="U4968" t="s">
        <v>8619</v>
      </c>
      <c r="V4968" s="39">
        <v>46172</v>
      </c>
      <c r="W4968" s="41">
        <v>40</v>
      </c>
      <c r="X4968" s="26" t="s">
        <v>25685</v>
      </c>
      <c r="Z4968">
        <v>40.54</v>
      </c>
      <c r="AE4968" s="41">
        <v>40.54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 s="30">
        <f t="shared" si="484"/>
        <v>1</v>
      </c>
      <c r="AL4968" s="45">
        <v>3</v>
      </c>
      <c r="AM4968" s="32">
        <f t="shared" si="483"/>
        <v>2</v>
      </c>
      <c r="AN4968" s="33" t="str">
        <f t="shared" si="485"/>
        <v>MOROSO</v>
      </c>
      <c r="AO4968" s="33" t="str">
        <f t="shared" si="480"/>
        <v>2meses_pendientes</v>
      </c>
      <c r="AP4968" s="33">
        <f t="shared" si="481"/>
        <v>80</v>
      </c>
      <c r="AQ4968" s="31">
        <f t="shared" si="482"/>
        <v>30</v>
      </c>
    </row>
    <row r="4969" spans="2:43" x14ac:dyDescent="0.3">
      <c r="B4969" s="37">
        <v>46171</v>
      </c>
      <c r="C4969" t="s">
        <v>35</v>
      </c>
      <c r="D4969" t="s">
        <v>34589</v>
      </c>
      <c r="E4969" t="s">
        <v>34590</v>
      </c>
      <c r="F4969" t="s">
        <v>8857</v>
      </c>
      <c r="G4969" t="s">
        <v>34591</v>
      </c>
      <c r="H4969" t="s">
        <v>34592</v>
      </c>
      <c r="I4969" t="s">
        <v>38</v>
      </c>
      <c r="J4969" t="s">
        <v>44</v>
      </c>
      <c r="K4969" t="s">
        <v>56</v>
      </c>
      <c r="L4969" t="s">
        <v>34593</v>
      </c>
      <c r="M4969" t="s">
        <v>21170</v>
      </c>
      <c r="N4969" t="s">
        <v>8862</v>
      </c>
      <c r="O4969" t="s">
        <v>8616</v>
      </c>
      <c r="P4969" t="s">
        <v>8617</v>
      </c>
      <c r="Q4969" t="s">
        <v>34594</v>
      </c>
      <c r="R4969" s="26">
        <v>3</v>
      </c>
      <c r="S4969" s="23">
        <v>364148820000</v>
      </c>
      <c r="T4969" t="s">
        <v>37</v>
      </c>
      <c r="U4969" t="s">
        <v>8619</v>
      </c>
      <c r="V4969" s="39">
        <v>46172</v>
      </c>
      <c r="W4969" s="41">
        <v>36</v>
      </c>
      <c r="X4969" s="26" t="s">
        <v>25685</v>
      </c>
      <c r="Y4969">
        <v>37.58</v>
      </c>
      <c r="Z4969">
        <v>17.940000000000001</v>
      </c>
      <c r="AE4969" s="41">
        <v>55.519999999999996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 s="30">
        <f t="shared" si="484"/>
        <v>1</v>
      </c>
      <c r="AL4969" s="45">
        <v>3</v>
      </c>
      <c r="AM4969" s="32">
        <f t="shared" si="483"/>
        <v>2</v>
      </c>
      <c r="AN4969" s="33" t="str">
        <f t="shared" si="485"/>
        <v>MOROSO</v>
      </c>
      <c r="AO4969" s="33" t="str">
        <f t="shared" si="480"/>
        <v>2meses_pendientes</v>
      </c>
      <c r="AP4969" s="33">
        <f t="shared" si="481"/>
        <v>72</v>
      </c>
      <c r="AQ4969" s="31">
        <f t="shared" si="482"/>
        <v>30</v>
      </c>
    </row>
    <row r="4970" spans="2:43" x14ac:dyDescent="0.3">
      <c r="B4970" s="37">
        <v>46171</v>
      </c>
      <c r="C4970" t="s">
        <v>35</v>
      </c>
      <c r="D4970" t="s">
        <v>34595</v>
      </c>
      <c r="E4970" t="s">
        <v>34596</v>
      </c>
      <c r="F4970" t="s">
        <v>34597</v>
      </c>
      <c r="G4970" t="s">
        <v>34598</v>
      </c>
      <c r="H4970" t="s">
        <v>34599</v>
      </c>
      <c r="I4970" t="s">
        <v>38</v>
      </c>
      <c r="J4970" t="s">
        <v>44</v>
      </c>
      <c r="K4970" t="s">
        <v>56</v>
      </c>
      <c r="L4970" t="s">
        <v>8416</v>
      </c>
      <c r="M4970" t="s">
        <v>21170</v>
      </c>
      <c r="N4970" t="s">
        <v>8862</v>
      </c>
      <c r="O4970" t="s">
        <v>8616</v>
      </c>
      <c r="P4970" t="s">
        <v>8617</v>
      </c>
      <c r="Q4970" t="s">
        <v>34600</v>
      </c>
      <c r="R4970" s="26">
        <v>3</v>
      </c>
      <c r="S4970" s="23">
        <v>362149360000</v>
      </c>
      <c r="T4970" t="s">
        <v>37</v>
      </c>
      <c r="U4970" t="s">
        <v>8619</v>
      </c>
      <c r="V4970" s="39">
        <v>46172</v>
      </c>
      <c r="W4970" s="41">
        <v>36</v>
      </c>
      <c r="X4970" s="26" t="s">
        <v>25685</v>
      </c>
      <c r="Z4970">
        <v>38</v>
      </c>
      <c r="AE4970" s="41">
        <v>38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 s="30">
        <f t="shared" si="484"/>
        <v>1</v>
      </c>
      <c r="AL4970" s="45">
        <v>3</v>
      </c>
      <c r="AM4970" s="32">
        <f t="shared" si="483"/>
        <v>2</v>
      </c>
      <c r="AN4970" s="33" t="str">
        <f t="shared" si="485"/>
        <v>MOROSO</v>
      </c>
      <c r="AO4970" s="33" t="str">
        <f t="shared" si="480"/>
        <v>2meses_pendientes</v>
      </c>
      <c r="AP4970" s="33">
        <f t="shared" si="481"/>
        <v>72</v>
      </c>
      <c r="AQ4970" s="31">
        <f t="shared" si="482"/>
        <v>30</v>
      </c>
    </row>
    <row r="4971" spans="2:43" x14ac:dyDescent="0.3">
      <c r="B4971" s="37">
        <v>46172</v>
      </c>
      <c r="C4971" t="s">
        <v>35</v>
      </c>
      <c r="D4971" t="s">
        <v>34601</v>
      </c>
      <c r="E4971" t="s">
        <v>34602</v>
      </c>
      <c r="F4971" t="s">
        <v>8857</v>
      </c>
      <c r="G4971" t="s">
        <v>21131</v>
      </c>
      <c r="H4971" t="s">
        <v>34603</v>
      </c>
      <c r="I4971" t="s">
        <v>38</v>
      </c>
      <c r="J4971" t="s">
        <v>38</v>
      </c>
      <c r="L4971" t="s">
        <v>34604</v>
      </c>
      <c r="M4971" t="s">
        <v>21170</v>
      </c>
      <c r="N4971" t="s">
        <v>8862</v>
      </c>
      <c r="O4971" t="s">
        <v>8616</v>
      </c>
      <c r="P4971" t="s">
        <v>8617</v>
      </c>
      <c r="Q4971" t="s">
        <v>34605</v>
      </c>
      <c r="R4971" s="26">
        <v>2</v>
      </c>
      <c r="S4971" s="23">
        <v>364151420000</v>
      </c>
      <c r="T4971" t="s">
        <v>37</v>
      </c>
      <c r="U4971" t="s">
        <v>8619</v>
      </c>
      <c r="V4971" s="39">
        <v>46173</v>
      </c>
      <c r="W4971" s="41">
        <v>30</v>
      </c>
      <c r="X4971" s="26" t="s">
        <v>25685</v>
      </c>
      <c r="AE4971" s="4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 s="30">
        <f t="shared" si="484"/>
        <v>0</v>
      </c>
      <c r="AL4971" s="45">
        <v>3</v>
      </c>
      <c r="AM4971" s="32">
        <f t="shared" si="483"/>
        <v>3</v>
      </c>
      <c r="AN4971" s="33" t="str">
        <f t="shared" si="485"/>
        <v>NPN</v>
      </c>
      <c r="AO4971" s="33" t="str">
        <f t="shared" si="480"/>
        <v>3meses_pendientes</v>
      </c>
      <c r="AP4971" s="33">
        <f t="shared" si="481"/>
        <v>90</v>
      </c>
      <c r="AQ4971" s="31">
        <f t="shared" si="482"/>
        <v>31</v>
      </c>
    </row>
    <row r="4972" spans="2:43" x14ac:dyDescent="0.3">
      <c r="B4972" s="37">
        <v>46173</v>
      </c>
      <c r="C4972" t="s">
        <v>35</v>
      </c>
      <c r="D4972" t="s">
        <v>34606</v>
      </c>
      <c r="E4972" t="s">
        <v>34607</v>
      </c>
      <c r="F4972" t="s">
        <v>8857</v>
      </c>
      <c r="G4972" t="s">
        <v>34608</v>
      </c>
      <c r="H4972" t="s">
        <v>34609</v>
      </c>
      <c r="I4972" t="s">
        <v>38</v>
      </c>
      <c r="J4972" t="s">
        <v>44</v>
      </c>
      <c r="K4972" t="s">
        <v>55</v>
      </c>
      <c r="L4972" t="s">
        <v>34610</v>
      </c>
      <c r="M4972" t="s">
        <v>21170</v>
      </c>
      <c r="N4972" t="s">
        <v>8862</v>
      </c>
      <c r="O4972" t="s">
        <v>8616</v>
      </c>
      <c r="P4972" t="s">
        <v>8617</v>
      </c>
      <c r="Q4972" t="s">
        <v>34611</v>
      </c>
      <c r="R4972" s="26">
        <v>3</v>
      </c>
      <c r="S4972" s="23">
        <v>368151660000</v>
      </c>
      <c r="T4972" t="s">
        <v>37</v>
      </c>
      <c r="U4972" t="s">
        <v>8619</v>
      </c>
      <c r="V4972" s="39">
        <v>46173</v>
      </c>
      <c r="W4972" s="41">
        <v>36</v>
      </c>
      <c r="X4972" s="26" t="s">
        <v>25685</v>
      </c>
      <c r="Z4972">
        <v>37.58</v>
      </c>
      <c r="AE4972" s="41">
        <v>37.58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 s="30">
        <f t="shared" si="484"/>
        <v>1</v>
      </c>
      <c r="AL4972" s="45">
        <v>3</v>
      </c>
      <c r="AM4972" s="32">
        <f t="shared" si="483"/>
        <v>2</v>
      </c>
      <c r="AN4972" s="33" t="str">
        <f t="shared" si="485"/>
        <v>MOROSO</v>
      </c>
      <c r="AO4972" s="33" t="str">
        <f t="shared" si="480"/>
        <v>2meses_pendientes</v>
      </c>
      <c r="AP4972" s="33">
        <f t="shared" si="481"/>
        <v>72</v>
      </c>
      <c r="AQ4972" s="31">
        <f t="shared" si="482"/>
        <v>31</v>
      </c>
    </row>
    <row r="4973" spans="2:43" x14ac:dyDescent="0.3">
      <c r="B4973" s="37">
        <v>46157</v>
      </c>
      <c r="C4973" t="s">
        <v>35</v>
      </c>
      <c r="D4973" t="s">
        <v>34612</v>
      </c>
      <c r="E4973" t="s">
        <v>34613</v>
      </c>
      <c r="F4973" t="s">
        <v>8610</v>
      </c>
      <c r="G4973" t="s">
        <v>8611</v>
      </c>
      <c r="H4973" t="s">
        <v>8612</v>
      </c>
      <c r="I4973" t="s">
        <v>38</v>
      </c>
      <c r="J4973" t="s">
        <v>40</v>
      </c>
      <c r="K4973" t="s">
        <v>2029</v>
      </c>
      <c r="L4973" t="s">
        <v>8613</v>
      </c>
      <c r="M4973" t="s">
        <v>8614</v>
      </c>
      <c r="N4973" t="s">
        <v>34614</v>
      </c>
      <c r="O4973" t="s">
        <v>8616</v>
      </c>
      <c r="P4973" t="s">
        <v>8617</v>
      </c>
      <c r="Q4973" t="s">
        <v>34615</v>
      </c>
      <c r="R4973" s="26">
        <v>3</v>
      </c>
      <c r="S4973" s="23">
        <v>364132850000</v>
      </c>
      <c r="T4973" t="s">
        <v>37</v>
      </c>
      <c r="U4973" t="s">
        <v>8619</v>
      </c>
      <c r="V4973" s="39">
        <v>46157</v>
      </c>
      <c r="W4973" s="41">
        <v>35</v>
      </c>
      <c r="X4973" s="26" t="s">
        <v>25685</v>
      </c>
      <c r="Y4973">
        <v>37.049999999999997</v>
      </c>
      <c r="AA4973">
        <v>37.049999999999997</v>
      </c>
      <c r="AE4973" s="41">
        <v>74.099999999999994</v>
      </c>
      <c r="AF4973">
        <v>0</v>
      </c>
      <c r="AG4973">
        <v>1</v>
      </c>
      <c r="AH4973">
        <v>0</v>
      </c>
      <c r="AI4973">
        <v>0</v>
      </c>
      <c r="AJ4973">
        <v>0</v>
      </c>
      <c r="AK4973" s="30">
        <f t="shared" si="484"/>
        <v>1</v>
      </c>
      <c r="AL4973" s="45">
        <v>3</v>
      </c>
      <c r="AM4973" s="32">
        <f t="shared" si="483"/>
        <v>2</v>
      </c>
      <c r="AN4973" s="33" t="str">
        <f t="shared" si="485"/>
        <v>MOROSO</v>
      </c>
      <c r="AO4973" s="33" t="str">
        <f t="shared" si="480"/>
        <v>2meses_pendientes</v>
      </c>
      <c r="AP4973" s="33">
        <f t="shared" si="481"/>
        <v>70</v>
      </c>
      <c r="AQ4973" s="31">
        <f t="shared" si="482"/>
        <v>15</v>
      </c>
    </row>
    <row r="4974" spans="2:43" x14ac:dyDescent="0.3">
      <c r="B4974" s="37">
        <v>46161</v>
      </c>
      <c r="C4974" t="s">
        <v>35</v>
      </c>
      <c r="D4974" t="s">
        <v>34616</v>
      </c>
      <c r="E4974" t="s">
        <v>34617</v>
      </c>
      <c r="F4974" t="s">
        <v>8610</v>
      </c>
      <c r="G4974" t="s">
        <v>8611</v>
      </c>
      <c r="H4974" t="s">
        <v>8612</v>
      </c>
      <c r="I4974" t="s">
        <v>38</v>
      </c>
      <c r="J4974" t="s">
        <v>2538</v>
      </c>
      <c r="K4974" t="s">
        <v>3717</v>
      </c>
      <c r="L4974" t="s">
        <v>8613</v>
      </c>
      <c r="M4974" t="s">
        <v>8614</v>
      </c>
      <c r="N4974" t="s">
        <v>34614</v>
      </c>
      <c r="O4974" t="s">
        <v>8616</v>
      </c>
      <c r="P4974" t="s">
        <v>8617</v>
      </c>
      <c r="Q4974" t="s">
        <v>34618</v>
      </c>
      <c r="R4974" s="26">
        <v>2</v>
      </c>
      <c r="S4974" s="23">
        <v>364140910000</v>
      </c>
      <c r="T4974" t="s">
        <v>37</v>
      </c>
      <c r="U4974" t="s">
        <v>8619</v>
      </c>
      <c r="V4974" s="39">
        <v>46164</v>
      </c>
      <c r="W4974" s="41">
        <v>30</v>
      </c>
      <c r="X4974" s="26" t="s">
        <v>25685</v>
      </c>
      <c r="Z4974">
        <v>30.44</v>
      </c>
      <c r="AE4974" s="41">
        <v>30.44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 s="30">
        <f t="shared" si="484"/>
        <v>1</v>
      </c>
      <c r="AL4974" s="45">
        <v>3</v>
      </c>
      <c r="AM4974" s="32">
        <f t="shared" si="483"/>
        <v>2</v>
      </c>
      <c r="AN4974" s="33" t="str">
        <f t="shared" si="485"/>
        <v>MOROSO</v>
      </c>
      <c r="AO4974" s="33" t="str">
        <f t="shared" si="480"/>
        <v>2meses_pendientes</v>
      </c>
      <c r="AP4974" s="33">
        <f t="shared" si="481"/>
        <v>60</v>
      </c>
      <c r="AQ4974" s="31">
        <f t="shared" si="482"/>
        <v>22</v>
      </c>
    </row>
    <row r="4975" spans="2:43" x14ac:dyDescent="0.3">
      <c r="B4975" s="37">
        <v>46162</v>
      </c>
      <c r="C4975" t="s">
        <v>35</v>
      </c>
      <c r="D4975" t="s">
        <v>34619</v>
      </c>
      <c r="E4975" t="s">
        <v>34620</v>
      </c>
      <c r="F4975" t="s">
        <v>8610</v>
      </c>
      <c r="G4975" t="s">
        <v>8611</v>
      </c>
      <c r="H4975" t="s">
        <v>8612</v>
      </c>
      <c r="I4975" t="s">
        <v>38</v>
      </c>
      <c r="J4975" t="s">
        <v>42</v>
      </c>
      <c r="K4975" t="s">
        <v>65</v>
      </c>
      <c r="L4975" t="s">
        <v>8613</v>
      </c>
      <c r="M4975" t="s">
        <v>8614</v>
      </c>
      <c r="N4975" t="s">
        <v>34614</v>
      </c>
      <c r="O4975" t="s">
        <v>8616</v>
      </c>
      <c r="P4975" t="s">
        <v>8617</v>
      </c>
      <c r="Q4975" t="s">
        <v>34621</v>
      </c>
      <c r="R4975" s="26">
        <v>2</v>
      </c>
      <c r="S4975" s="23">
        <v>365139000000</v>
      </c>
      <c r="T4975" t="s">
        <v>37</v>
      </c>
      <c r="U4975" t="s">
        <v>8619</v>
      </c>
      <c r="V4975" s="39">
        <v>46162</v>
      </c>
      <c r="W4975" s="41">
        <v>30</v>
      </c>
      <c r="X4975" s="26" t="s">
        <v>25685</v>
      </c>
      <c r="Z4975">
        <v>30.44</v>
      </c>
      <c r="AE4975" s="41">
        <v>30.44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 s="30">
        <f t="shared" si="484"/>
        <v>1</v>
      </c>
      <c r="AL4975" s="45">
        <v>3</v>
      </c>
      <c r="AM4975" s="32">
        <f t="shared" si="483"/>
        <v>2</v>
      </c>
      <c r="AN4975" s="33" t="str">
        <f t="shared" si="485"/>
        <v>MOROSO</v>
      </c>
      <c r="AO4975" s="33" t="str">
        <f t="shared" si="480"/>
        <v>2meses_pendientes</v>
      </c>
      <c r="AP4975" s="33">
        <f t="shared" si="481"/>
        <v>60</v>
      </c>
      <c r="AQ4975" s="31">
        <f t="shared" si="482"/>
        <v>20</v>
      </c>
    </row>
    <row r="4976" spans="2:43" x14ac:dyDescent="0.3">
      <c r="B4976" s="37">
        <v>46164</v>
      </c>
      <c r="C4976" t="s">
        <v>35</v>
      </c>
      <c r="D4976" t="s">
        <v>34622</v>
      </c>
      <c r="E4976" t="s">
        <v>34623</v>
      </c>
      <c r="F4976" t="s">
        <v>8610</v>
      </c>
      <c r="G4976" t="s">
        <v>8611</v>
      </c>
      <c r="H4976" t="s">
        <v>8612</v>
      </c>
      <c r="I4976" t="s">
        <v>38</v>
      </c>
      <c r="J4976" t="s">
        <v>3877</v>
      </c>
      <c r="K4976" t="s">
        <v>8628</v>
      </c>
      <c r="L4976" t="s">
        <v>8613</v>
      </c>
      <c r="M4976" t="s">
        <v>8614</v>
      </c>
      <c r="N4976" t="s">
        <v>34614</v>
      </c>
      <c r="O4976" t="s">
        <v>8616</v>
      </c>
      <c r="P4976" t="s">
        <v>8617</v>
      </c>
      <c r="Q4976" t="s">
        <v>34624</v>
      </c>
      <c r="R4976" s="26">
        <v>2</v>
      </c>
      <c r="S4976" s="23">
        <v>367141410000</v>
      </c>
      <c r="T4976" t="s">
        <v>37</v>
      </c>
      <c r="U4976" t="s">
        <v>8619</v>
      </c>
      <c r="V4976" s="39">
        <v>46165</v>
      </c>
      <c r="W4976" s="41">
        <v>30</v>
      </c>
      <c r="X4976" s="26" t="s">
        <v>25685</v>
      </c>
      <c r="Y4976">
        <v>15.22</v>
      </c>
      <c r="Z4976">
        <v>15.22</v>
      </c>
      <c r="AE4976" s="41">
        <v>30.44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 s="30">
        <f t="shared" si="484"/>
        <v>1</v>
      </c>
      <c r="AL4976" s="45">
        <v>3</v>
      </c>
      <c r="AM4976" s="32">
        <f t="shared" si="483"/>
        <v>2</v>
      </c>
      <c r="AN4976" s="33" t="str">
        <f t="shared" si="485"/>
        <v>MOROSO</v>
      </c>
      <c r="AO4976" s="33" t="str">
        <f t="shared" si="480"/>
        <v>2meses_pendientes</v>
      </c>
      <c r="AP4976" s="33">
        <f t="shared" si="481"/>
        <v>60</v>
      </c>
      <c r="AQ4976" s="31">
        <f t="shared" si="482"/>
        <v>23</v>
      </c>
    </row>
    <row r="4977" spans="2:43" x14ac:dyDescent="0.3">
      <c r="B4977" s="37">
        <v>46170</v>
      </c>
      <c r="C4977" t="s">
        <v>35</v>
      </c>
      <c r="D4977" t="s">
        <v>34625</v>
      </c>
      <c r="E4977" t="s">
        <v>34626</v>
      </c>
      <c r="F4977" t="s">
        <v>8610</v>
      </c>
      <c r="G4977" t="s">
        <v>8611</v>
      </c>
      <c r="H4977" t="s">
        <v>8612</v>
      </c>
      <c r="I4977" t="s">
        <v>38</v>
      </c>
      <c r="J4977" t="s">
        <v>42</v>
      </c>
      <c r="K4977" t="s">
        <v>65</v>
      </c>
      <c r="L4977" t="s">
        <v>8646</v>
      </c>
      <c r="M4977" t="s">
        <v>8614</v>
      </c>
      <c r="N4977" t="s">
        <v>34614</v>
      </c>
      <c r="O4977" t="s">
        <v>8616</v>
      </c>
      <c r="P4977" t="s">
        <v>8617</v>
      </c>
      <c r="Q4977" t="s">
        <v>34627</v>
      </c>
      <c r="R4977" s="26">
        <v>2</v>
      </c>
      <c r="S4977" s="23">
        <v>362147950000</v>
      </c>
      <c r="T4977" t="s">
        <v>37</v>
      </c>
      <c r="U4977" t="s">
        <v>8619</v>
      </c>
      <c r="V4977" s="39">
        <v>46171</v>
      </c>
      <c r="W4977" s="41">
        <v>46.5</v>
      </c>
      <c r="X4977" s="26" t="s">
        <v>25685</v>
      </c>
      <c r="AE4977" s="41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 s="30">
        <f t="shared" si="484"/>
        <v>0</v>
      </c>
      <c r="AL4977" s="45">
        <v>3</v>
      </c>
      <c r="AM4977" s="32">
        <f t="shared" si="483"/>
        <v>3</v>
      </c>
      <c r="AN4977" s="33" t="str">
        <f t="shared" si="485"/>
        <v>NPN</v>
      </c>
      <c r="AO4977" s="33" t="str">
        <f t="shared" si="480"/>
        <v>3meses_pendientes</v>
      </c>
      <c r="AP4977" s="33">
        <f t="shared" si="481"/>
        <v>139.5</v>
      </c>
      <c r="AQ4977" s="31">
        <f t="shared" si="482"/>
        <v>29</v>
      </c>
    </row>
    <row r="4978" spans="2:43" x14ac:dyDescent="0.3">
      <c r="B4978" s="37">
        <v>46172</v>
      </c>
      <c r="C4978" t="s">
        <v>35</v>
      </c>
      <c r="D4978" t="s">
        <v>34628</v>
      </c>
      <c r="E4978" t="s">
        <v>34629</v>
      </c>
      <c r="F4978" t="s">
        <v>8610</v>
      </c>
      <c r="G4978" t="s">
        <v>8622</v>
      </c>
      <c r="H4978" t="s">
        <v>8612</v>
      </c>
      <c r="I4978" t="s">
        <v>38</v>
      </c>
      <c r="J4978" t="s">
        <v>38</v>
      </c>
      <c r="K4978" t="s">
        <v>663</v>
      </c>
      <c r="L4978" t="s">
        <v>8613</v>
      </c>
      <c r="M4978" t="s">
        <v>8614</v>
      </c>
      <c r="N4978" t="s">
        <v>34614</v>
      </c>
      <c r="O4978" t="s">
        <v>8616</v>
      </c>
      <c r="P4978" t="s">
        <v>8617</v>
      </c>
      <c r="Q4978" t="s">
        <v>34630</v>
      </c>
      <c r="R4978" s="26">
        <v>3</v>
      </c>
      <c r="S4978" s="23">
        <v>329038780000</v>
      </c>
      <c r="T4978" t="s">
        <v>37</v>
      </c>
      <c r="U4978" t="s">
        <v>5382</v>
      </c>
      <c r="V4978" s="39">
        <v>46171</v>
      </c>
      <c r="W4978" s="41">
        <v>82.45</v>
      </c>
      <c r="X4978" s="26" t="s">
        <v>25685</v>
      </c>
      <c r="Y4978">
        <v>37.049999999999997</v>
      </c>
      <c r="AE4978" s="41">
        <v>37.049999999999997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 s="30">
        <f t="shared" si="484"/>
        <v>0</v>
      </c>
      <c r="AL4978" s="45">
        <v>3</v>
      </c>
      <c r="AM4978" s="32">
        <f t="shared" si="483"/>
        <v>3</v>
      </c>
      <c r="AN4978" s="33" t="str">
        <f t="shared" si="485"/>
        <v>NPN</v>
      </c>
      <c r="AO4978" s="33" t="str">
        <f t="shared" si="480"/>
        <v>3meses_pendientes</v>
      </c>
      <c r="AP4978" s="33">
        <f t="shared" si="481"/>
        <v>247.35000000000002</v>
      </c>
      <c r="AQ4978" s="31">
        <f t="shared" si="482"/>
        <v>29</v>
      </c>
    </row>
    <row r="4979" spans="2:43" x14ac:dyDescent="0.3">
      <c r="B4979" s="37">
        <v>46173</v>
      </c>
      <c r="C4979" t="s">
        <v>35</v>
      </c>
      <c r="D4979" t="s">
        <v>34628</v>
      </c>
      <c r="E4979" t="s">
        <v>34631</v>
      </c>
      <c r="F4979" t="s">
        <v>8610</v>
      </c>
      <c r="G4979" t="s">
        <v>8611</v>
      </c>
      <c r="H4979" t="s">
        <v>8612</v>
      </c>
      <c r="I4979" t="s">
        <v>38</v>
      </c>
      <c r="J4979" t="s">
        <v>38</v>
      </c>
      <c r="K4979" t="s">
        <v>689</v>
      </c>
      <c r="L4979" t="s">
        <v>8646</v>
      </c>
      <c r="M4979" t="s">
        <v>8614</v>
      </c>
      <c r="N4979" t="s">
        <v>34614</v>
      </c>
      <c r="O4979" t="s">
        <v>8616</v>
      </c>
      <c r="P4979" t="s">
        <v>8617</v>
      </c>
      <c r="Q4979" t="s">
        <v>34632</v>
      </c>
      <c r="R4979" s="26">
        <v>3</v>
      </c>
      <c r="S4979" s="23">
        <v>329038780000</v>
      </c>
      <c r="T4979" t="s">
        <v>37</v>
      </c>
      <c r="U4979" t="s">
        <v>8619</v>
      </c>
      <c r="V4979" s="39">
        <v>46171</v>
      </c>
      <c r="W4979" s="41">
        <v>82.45</v>
      </c>
      <c r="X4979" s="26" t="s">
        <v>25685</v>
      </c>
      <c r="Y4979">
        <v>37.049999999999997</v>
      </c>
      <c r="AE4979" s="41">
        <v>37.049999999999997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 s="30">
        <f t="shared" si="484"/>
        <v>0</v>
      </c>
      <c r="AL4979" s="45">
        <v>3</v>
      </c>
      <c r="AM4979" s="32">
        <f t="shared" si="483"/>
        <v>3</v>
      </c>
      <c r="AN4979" s="33" t="str">
        <f t="shared" si="485"/>
        <v>NPN</v>
      </c>
      <c r="AO4979" s="33" t="str">
        <f t="shared" si="480"/>
        <v>3meses_pendientes</v>
      </c>
      <c r="AP4979" s="33">
        <f t="shared" si="481"/>
        <v>247.35000000000002</v>
      </c>
      <c r="AQ4979" s="31">
        <f t="shared" si="482"/>
        <v>29</v>
      </c>
    </row>
    <row r="4980" spans="2:43" x14ac:dyDescent="0.3">
      <c r="B4980" s="37">
        <v>46151</v>
      </c>
      <c r="C4980" t="s">
        <v>35</v>
      </c>
      <c r="D4980" t="s">
        <v>34633</v>
      </c>
      <c r="E4980" t="s">
        <v>34634</v>
      </c>
      <c r="F4980" t="s">
        <v>36</v>
      </c>
      <c r="G4980" t="s">
        <v>34635</v>
      </c>
      <c r="H4980" t="s">
        <v>34636</v>
      </c>
      <c r="I4980" t="s">
        <v>38</v>
      </c>
      <c r="J4980" t="s">
        <v>44</v>
      </c>
      <c r="K4980" t="s">
        <v>4325</v>
      </c>
      <c r="L4980" t="s">
        <v>34637</v>
      </c>
      <c r="M4980" t="s">
        <v>34638</v>
      </c>
      <c r="N4980" t="s">
        <v>21184</v>
      </c>
      <c r="O4980" t="s">
        <v>21185</v>
      </c>
      <c r="P4980" t="s">
        <v>8617</v>
      </c>
      <c r="Q4980" t="s">
        <v>34639</v>
      </c>
      <c r="R4980" s="26">
        <v>2</v>
      </c>
      <c r="S4980" s="23">
        <v>363130180000</v>
      </c>
      <c r="T4980" t="s">
        <v>37</v>
      </c>
      <c r="U4980" t="s">
        <v>8619</v>
      </c>
      <c r="V4980" s="39">
        <v>46152</v>
      </c>
      <c r="W4980" s="41">
        <v>30</v>
      </c>
      <c r="X4980" s="26" t="s">
        <v>25685</v>
      </c>
      <c r="Y4980">
        <v>31</v>
      </c>
      <c r="AE4980" s="41">
        <v>31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 s="30">
        <f t="shared" si="484"/>
        <v>0</v>
      </c>
      <c r="AL4980" s="45">
        <v>3</v>
      </c>
      <c r="AM4980" s="32">
        <f t="shared" si="483"/>
        <v>3</v>
      </c>
      <c r="AN4980" s="33" t="str">
        <f t="shared" si="485"/>
        <v>NPN</v>
      </c>
      <c r="AO4980" s="33" t="str">
        <f t="shared" si="480"/>
        <v>3meses_pendientes</v>
      </c>
      <c r="AP4980" s="33">
        <f t="shared" si="481"/>
        <v>90</v>
      </c>
      <c r="AQ4980" s="31">
        <f t="shared" si="482"/>
        <v>10</v>
      </c>
    </row>
    <row r="4981" spans="2:43" x14ac:dyDescent="0.3">
      <c r="B4981" s="37">
        <v>46153</v>
      </c>
      <c r="C4981" t="s">
        <v>35</v>
      </c>
      <c r="D4981" t="s">
        <v>34640</v>
      </c>
      <c r="E4981" t="s">
        <v>34641</v>
      </c>
      <c r="F4981" t="s">
        <v>36</v>
      </c>
      <c r="G4981" t="s">
        <v>34642</v>
      </c>
      <c r="H4981" t="s">
        <v>34643</v>
      </c>
      <c r="I4981" t="s">
        <v>38</v>
      </c>
      <c r="J4981" t="s">
        <v>42</v>
      </c>
      <c r="K4981" t="s">
        <v>3921</v>
      </c>
      <c r="L4981" t="s">
        <v>34644</v>
      </c>
      <c r="M4981" t="s">
        <v>34645</v>
      </c>
      <c r="N4981" t="s">
        <v>21184</v>
      </c>
      <c r="O4981" t="s">
        <v>21185</v>
      </c>
      <c r="P4981" t="s">
        <v>8617</v>
      </c>
      <c r="Q4981" t="s">
        <v>34646</v>
      </c>
      <c r="R4981" s="26">
        <v>2</v>
      </c>
      <c r="S4981" s="23">
        <v>362131620000</v>
      </c>
      <c r="T4981" t="s">
        <v>37</v>
      </c>
      <c r="U4981" t="s">
        <v>8619</v>
      </c>
      <c r="V4981" s="39">
        <v>46155</v>
      </c>
      <c r="W4981" s="41">
        <v>30</v>
      </c>
      <c r="X4981" s="26" t="s">
        <v>25685</v>
      </c>
      <c r="Z4981">
        <v>31</v>
      </c>
      <c r="AA4981">
        <v>31.34</v>
      </c>
      <c r="AE4981" s="41">
        <v>62.34</v>
      </c>
      <c r="AF4981">
        <v>1</v>
      </c>
      <c r="AG4981">
        <v>1</v>
      </c>
      <c r="AH4981">
        <v>0</v>
      </c>
      <c r="AI4981">
        <v>0</v>
      </c>
      <c r="AJ4981">
        <v>0</v>
      </c>
      <c r="AK4981" s="30">
        <f t="shared" si="484"/>
        <v>2</v>
      </c>
      <c r="AL4981" s="45">
        <v>3</v>
      </c>
      <c r="AM4981" s="32">
        <f t="shared" si="483"/>
        <v>1</v>
      </c>
      <c r="AN4981" s="33" t="str">
        <f t="shared" si="485"/>
        <v>MOROSO</v>
      </c>
      <c r="AO4981" s="33" t="str">
        <f t="shared" si="480"/>
        <v>1meses_pendientes</v>
      </c>
      <c r="AP4981" s="33">
        <f t="shared" si="481"/>
        <v>30</v>
      </c>
      <c r="AQ4981" s="31">
        <f t="shared" si="482"/>
        <v>13</v>
      </c>
    </row>
    <row r="4982" spans="2:43" x14ac:dyDescent="0.3">
      <c r="B4982" s="37">
        <v>46155</v>
      </c>
      <c r="C4982" t="s">
        <v>35</v>
      </c>
      <c r="D4982" t="s">
        <v>34647</v>
      </c>
      <c r="E4982" t="s">
        <v>34648</v>
      </c>
      <c r="F4982" t="s">
        <v>36</v>
      </c>
      <c r="G4982" t="s">
        <v>34649</v>
      </c>
      <c r="H4982" t="s">
        <v>34650</v>
      </c>
      <c r="I4982" t="s">
        <v>38</v>
      </c>
      <c r="J4982" t="s">
        <v>44</v>
      </c>
      <c r="K4982" t="s">
        <v>56</v>
      </c>
      <c r="L4982" t="s">
        <v>34651</v>
      </c>
      <c r="M4982" t="s">
        <v>34652</v>
      </c>
      <c r="N4982" t="s">
        <v>21184</v>
      </c>
      <c r="O4982" t="s">
        <v>21185</v>
      </c>
      <c r="P4982" t="s">
        <v>8617</v>
      </c>
      <c r="Q4982" t="s">
        <v>34653</v>
      </c>
      <c r="R4982" s="26">
        <v>3</v>
      </c>
      <c r="S4982" s="23">
        <v>369132970000</v>
      </c>
      <c r="T4982" t="s">
        <v>37</v>
      </c>
      <c r="U4982" t="s">
        <v>8619</v>
      </c>
      <c r="V4982" s="39">
        <v>46160</v>
      </c>
      <c r="W4982" s="41">
        <v>33</v>
      </c>
      <c r="X4982" s="26" t="s">
        <v>25685</v>
      </c>
      <c r="Y4982">
        <v>17.46</v>
      </c>
      <c r="Z4982">
        <v>17.45</v>
      </c>
      <c r="AE4982" s="41">
        <v>34.909999999999997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 s="30">
        <f t="shared" si="484"/>
        <v>1</v>
      </c>
      <c r="AL4982" s="45">
        <v>3</v>
      </c>
      <c r="AM4982" s="32">
        <f t="shared" si="483"/>
        <v>2</v>
      </c>
      <c r="AN4982" s="33" t="str">
        <f t="shared" si="485"/>
        <v>MOROSO</v>
      </c>
      <c r="AO4982" s="33" t="str">
        <f t="shared" si="480"/>
        <v>2meses_pendientes</v>
      </c>
      <c r="AP4982" s="33">
        <f t="shared" si="481"/>
        <v>66</v>
      </c>
      <c r="AQ4982" s="31">
        <f t="shared" si="482"/>
        <v>18</v>
      </c>
    </row>
    <row r="4983" spans="2:43" x14ac:dyDescent="0.3">
      <c r="B4983" s="37">
        <v>46159</v>
      </c>
      <c r="C4983" t="s">
        <v>35</v>
      </c>
      <c r="D4983" t="s">
        <v>34654</v>
      </c>
      <c r="E4983" t="s">
        <v>34655</v>
      </c>
      <c r="F4983" t="s">
        <v>36</v>
      </c>
      <c r="G4983" t="s">
        <v>34656</v>
      </c>
      <c r="H4983" t="s">
        <v>34657</v>
      </c>
      <c r="I4983" t="s">
        <v>38</v>
      </c>
      <c r="J4983" t="s">
        <v>42</v>
      </c>
      <c r="K4983" t="s">
        <v>59</v>
      </c>
      <c r="L4983" t="s">
        <v>34658</v>
      </c>
      <c r="M4983" t="s">
        <v>34659</v>
      </c>
      <c r="N4983" t="s">
        <v>21184</v>
      </c>
      <c r="O4983" t="s">
        <v>21185</v>
      </c>
      <c r="P4983" t="s">
        <v>8617</v>
      </c>
      <c r="Q4983" t="s">
        <v>34660</v>
      </c>
      <c r="R4983" s="26">
        <v>2</v>
      </c>
      <c r="S4983" s="23">
        <v>364136870000</v>
      </c>
      <c r="T4983" t="s">
        <v>37</v>
      </c>
      <c r="U4983" t="s">
        <v>8619</v>
      </c>
      <c r="V4983" s="39">
        <v>46160</v>
      </c>
      <c r="W4983" s="41">
        <v>30</v>
      </c>
      <c r="X4983" s="26" t="s">
        <v>25685</v>
      </c>
      <c r="Y4983">
        <v>15.22</v>
      </c>
      <c r="Z4983">
        <v>15.22</v>
      </c>
      <c r="AE4983" s="41">
        <v>30.44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 s="30">
        <f t="shared" si="484"/>
        <v>1</v>
      </c>
      <c r="AL4983" s="45">
        <v>3</v>
      </c>
      <c r="AM4983" s="32">
        <f t="shared" si="483"/>
        <v>2</v>
      </c>
      <c r="AN4983" s="33" t="str">
        <f t="shared" si="485"/>
        <v>MOROSO</v>
      </c>
      <c r="AO4983" s="33" t="str">
        <f t="shared" si="480"/>
        <v>2meses_pendientes</v>
      </c>
      <c r="AP4983" s="33">
        <f t="shared" si="481"/>
        <v>60</v>
      </c>
      <c r="AQ4983" s="31">
        <f t="shared" si="482"/>
        <v>18</v>
      </c>
    </row>
    <row r="4984" spans="2:43" x14ac:dyDescent="0.3">
      <c r="B4984" s="37">
        <v>46167</v>
      </c>
      <c r="C4984" t="s">
        <v>35</v>
      </c>
      <c r="D4984" t="s">
        <v>34661</v>
      </c>
      <c r="E4984" t="s">
        <v>34662</v>
      </c>
      <c r="F4984" t="s">
        <v>36</v>
      </c>
      <c r="G4984" t="s">
        <v>34663</v>
      </c>
      <c r="H4984" t="s">
        <v>34664</v>
      </c>
      <c r="I4984" t="s">
        <v>38</v>
      </c>
      <c r="J4984" t="s">
        <v>42</v>
      </c>
      <c r="K4984" t="s">
        <v>3921</v>
      </c>
      <c r="L4984" t="s">
        <v>34665</v>
      </c>
      <c r="M4984" t="s">
        <v>34666</v>
      </c>
      <c r="N4984" t="s">
        <v>21184</v>
      </c>
      <c r="O4984" t="s">
        <v>21185</v>
      </c>
      <c r="P4984" t="s">
        <v>8617</v>
      </c>
      <c r="Q4984" t="s">
        <v>34667</v>
      </c>
      <c r="R4984" s="26">
        <v>2</v>
      </c>
      <c r="S4984" s="23">
        <v>361144890000</v>
      </c>
      <c r="T4984" t="s">
        <v>37</v>
      </c>
      <c r="U4984" t="s">
        <v>8619</v>
      </c>
      <c r="V4984" s="39">
        <v>46168</v>
      </c>
      <c r="W4984" s="41">
        <v>30</v>
      </c>
      <c r="X4984" s="26" t="s">
        <v>25685</v>
      </c>
      <c r="AE4984" s="41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 s="30">
        <f t="shared" si="484"/>
        <v>0</v>
      </c>
      <c r="AL4984" s="45">
        <v>3</v>
      </c>
      <c r="AM4984" s="32">
        <f t="shared" si="483"/>
        <v>3</v>
      </c>
      <c r="AN4984" s="33" t="str">
        <f t="shared" si="485"/>
        <v>NPN</v>
      </c>
      <c r="AO4984" s="33" t="str">
        <f t="shared" si="480"/>
        <v>3meses_pendientes</v>
      </c>
      <c r="AP4984" s="33">
        <f t="shared" si="481"/>
        <v>90</v>
      </c>
      <c r="AQ4984" s="31">
        <f t="shared" si="482"/>
        <v>26</v>
      </c>
    </row>
    <row r="4985" spans="2:43" x14ac:dyDescent="0.3">
      <c r="B4985" s="37">
        <v>46171</v>
      </c>
      <c r="C4985" t="s">
        <v>35</v>
      </c>
      <c r="D4985" t="s">
        <v>34668</v>
      </c>
      <c r="E4985" t="s">
        <v>34669</v>
      </c>
      <c r="F4985" t="s">
        <v>36</v>
      </c>
      <c r="G4985" t="s">
        <v>34670</v>
      </c>
      <c r="H4985" t="s">
        <v>34671</v>
      </c>
      <c r="I4985" t="s">
        <v>38</v>
      </c>
      <c r="J4985" t="s">
        <v>44</v>
      </c>
      <c r="K4985" t="s">
        <v>3208</v>
      </c>
      <c r="L4985" t="s">
        <v>34672</v>
      </c>
      <c r="M4985" t="s">
        <v>34673</v>
      </c>
      <c r="N4985" t="s">
        <v>21184</v>
      </c>
      <c r="O4985" t="s">
        <v>21185</v>
      </c>
      <c r="P4985" t="s">
        <v>8617</v>
      </c>
      <c r="Q4985" t="s">
        <v>34674</v>
      </c>
      <c r="R4985" s="26">
        <v>2</v>
      </c>
      <c r="S4985" s="23">
        <v>362149900000</v>
      </c>
      <c r="T4985" t="s">
        <v>37</v>
      </c>
      <c r="U4985" t="s">
        <v>8619</v>
      </c>
      <c r="V4985" s="39">
        <v>46173</v>
      </c>
      <c r="W4985" s="41">
        <v>30</v>
      </c>
      <c r="X4985" s="26" t="s">
        <v>25685</v>
      </c>
      <c r="Y4985">
        <v>15.22</v>
      </c>
      <c r="AE4985" s="41">
        <v>15.22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 s="30">
        <f t="shared" si="484"/>
        <v>0</v>
      </c>
      <c r="AL4985" s="45">
        <v>3</v>
      </c>
      <c r="AM4985" s="32">
        <f t="shared" si="483"/>
        <v>3</v>
      </c>
      <c r="AN4985" s="33" t="str">
        <f t="shared" si="485"/>
        <v>NPN</v>
      </c>
      <c r="AO4985" s="33" t="str">
        <f t="shared" si="480"/>
        <v>3meses_pendientes</v>
      </c>
      <c r="AP4985" s="33">
        <f t="shared" si="481"/>
        <v>90</v>
      </c>
      <c r="AQ4985" s="31">
        <f t="shared" si="482"/>
        <v>31</v>
      </c>
    </row>
    <row r="4986" spans="2:43" x14ac:dyDescent="0.3">
      <c r="B4986" s="37">
        <v>46172</v>
      </c>
      <c r="C4986" t="s">
        <v>35</v>
      </c>
      <c r="D4986" t="s">
        <v>34675</v>
      </c>
      <c r="E4986" t="s">
        <v>34676</v>
      </c>
      <c r="F4986" t="s">
        <v>36</v>
      </c>
      <c r="G4986" t="s">
        <v>34677</v>
      </c>
      <c r="H4986" t="s">
        <v>34678</v>
      </c>
      <c r="I4986" t="s">
        <v>38</v>
      </c>
      <c r="J4986" t="s">
        <v>42</v>
      </c>
      <c r="K4986" t="s">
        <v>50</v>
      </c>
      <c r="L4986" t="s">
        <v>34679</v>
      </c>
      <c r="M4986" t="s">
        <v>34680</v>
      </c>
      <c r="N4986" t="s">
        <v>21184</v>
      </c>
      <c r="O4986" t="s">
        <v>21185</v>
      </c>
      <c r="P4986" t="s">
        <v>8617</v>
      </c>
      <c r="Q4986" t="s">
        <v>34681</v>
      </c>
      <c r="R4986" s="26">
        <v>3</v>
      </c>
      <c r="S4986" s="23">
        <v>368151150000</v>
      </c>
      <c r="T4986" t="s">
        <v>37</v>
      </c>
      <c r="U4986" t="s">
        <v>8619</v>
      </c>
      <c r="V4986" s="39">
        <v>46173</v>
      </c>
      <c r="W4986" s="41">
        <v>40</v>
      </c>
      <c r="X4986" s="26" t="s">
        <v>25685</v>
      </c>
      <c r="Y4986">
        <v>34.909999999999997</v>
      </c>
      <c r="AA4986">
        <v>34.950000000000003</v>
      </c>
      <c r="AE4986" s="41">
        <v>69.86</v>
      </c>
      <c r="AF4986">
        <v>0</v>
      </c>
      <c r="AG4986">
        <v>1</v>
      </c>
      <c r="AH4986">
        <v>0</v>
      </c>
      <c r="AI4986">
        <v>0</v>
      </c>
      <c r="AJ4986">
        <v>0</v>
      </c>
      <c r="AK4986" s="30">
        <f t="shared" si="484"/>
        <v>1</v>
      </c>
      <c r="AL4986" s="45">
        <v>3</v>
      </c>
      <c r="AM4986" s="32">
        <f t="shared" si="483"/>
        <v>2</v>
      </c>
      <c r="AN4986" s="33" t="str">
        <f t="shared" si="485"/>
        <v>MOROSO</v>
      </c>
      <c r="AO4986" s="33" t="str">
        <f t="shared" si="480"/>
        <v>2meses_pendientes</v>
      </c>
      <c r="AP4986" s="33">
        <f t="shared" si="481"/>
        <v>80</v>
      </c>
      <c r="AQ4986" s="31">
        <f t="shared" si="482"/>
        <v>31</v>
      </c>
    </row>
    <row r="4987" spans="2:43" x14ac:dyDescent="0.3">
      <c r="B4987" s="37">
        <v>46172</v>
      </c>
      <c r="C4987" t="s">
        <v>35</v>
      </c>
      <c r="D4987" t="s">
        <v>34682</v>
      </c>
      <c r="E4987" t="s">
        <v>34683</v>
      </c>
      <c r="F4987" t="s">
        <v>36</v>
      </c>
      <c r="G4987" t="s">
        <v>34684</v>
      </c>
      <c r="H4987" t="s">
        <v>34685</v>
      </c>
      <c r="I4987" t="s">
        <v>38</v>
      </c>
      <c r="J4987" t="s">
        <v>44</v>
      </c>
      <c r="K4987" t="s">
        <v>4325</v>
      </c>
      <c r="L4987" t="s">
        <v>34686</v>
      </c>
      <c r="M4987" t="s">
        <v>34687</v>
      </c>
      <c r="N4987" t="s">
        <v>21184</v>
      </c>
      <c r="O4987" t="s">
        <v>21185</v>
      </c>
      <c r="P4987" t="s">
        <v>8617</v>
      </c>
      <c r="Q4987" t="s">
        <v>34688</v>
      </c>
      <c r="R4987" s="26">
        <v>3</v>
      </c>
      <c r="S4987" s="23">
        <v>368151430000</v>
      </c>
      <c r="T4987" t="s">
        <v>37</v>
      </c>
      <c r="U4987" t="s">
        <v>8619</v>
      </c>
      <c r="V4987" s="39">
        <v>46173</v>
      </c>
      <c r="W4987" s="41">
        <v>40</v>
      </c>
      <c r="X4987" s="26" t="s">
        <v>25685</v>
      </c>
      <c r="Z4987">
        <v>41.43</v>
      </c>
      <c r="AE4987" s="41">
        <v>41.43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 s="30">
        <f t="shared" si="484"/>
        <v>1</v>
      </c>
      <c r="AL4987" s="45">
        <v>3</v>
      </c>
      <c r="AM4987" s="32">
        <f t="shared" si="483"/>
        <v>2</v>
      </c>
      <c r="AN4987" s="33" t="str">
        <f t="shared" si="485"/>
        <v>MOROSO</v>
      </c>
      <c r="AO4987" s="33" t="str">
        <f t="shared" si="480"/>
        <v>2meses_pendientes</v>
      </c>
      <c r="AP4987" s="33">
        <f t="shared" si="481"/>
        <v>80</v>
      </c>
      <c r="AQ4987" s="31">
        <f t="shared" si="482"/>
        <v>31</v>
      </c>
    </row>
    <row r="4988" spans="2:43" x14ac:dyDescent="0.3">
      <c r="B4988" s="37">
        <v>46151</v>
      </c>
      <c r="C4988" t="s">
        <v>35</v>
      </c>
      <c r="D4988" t="s">
        <v>34689</v>
      </c>
      <c r="E4988" t="s">
        <v>34690</v>
      </c>
      <c r="F4988" t="s">
        <v>34691</v>
      </c>
      <c r="G4988" t="s">
        <v>34692</v>
      </c>
      <c r="H4988" t="s">
        <v>19838</v>
      </c>
      <c r="I4988" t="s">
        <v>38</v>
      </c>
      <c r="J4988" t="s">
        <v>44</v>
      </c>
      <c r="K4988" t="s">
        <v>52</v>
      </c>
      <c r="L4988" t="s">
        <v>34693</v>
      </c>
      <c r="M4988" t="s">
        <v>34694</v>
      </c>
      <c r="N4988" t="s">
        <v>21194</v>
      </c>
      <c r="O4988" t="s">
        <v>21185</v>
      </c>
      <c r="P4988" t="s">
        <v>8617</v>
      </c>
      <c r="Q4988" t="s">
        <v>34695</v>
      </c>
      <c r="R4988" s="26">
        <v>3</v>
      </c>
      <c r="S4988" s="23">
        <v>369130220000</v>
      </c>
      <c r="T4988" t="s">
        <v>37</v>
      </c>
      <c r="U4988" t="s">
        <v>8619</v>
      </c>
      <c r="V4988" s="39">
        <v>46157</v>
      </c>
      <c r="W4988" s="41">
        <v>30.7</v>
      </c>
      <c r="X4988" s="26" t="s">
        <v>25685</v>
      </c>
      <c r="Y4988">
        <v>32.57</v>
      </c>
      <c r="AE4988" s="41">
        <v>32.57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 s="30">
        <f t="shared" si="484"/>
        <v>0</v>
      </c>
      <c r="AL4988" s="45">
        <v>3</v>
      </c>
      <c r="AM4988" s="32">
        <f t="shared" si="483"/>
        <v>3</v>
      </c>
      <c r="AN4988" s="33" t="str">
        <f t="shared" si="485"/>
        <v>NPN</v>
      </c>
      <c r="AO4988" s="33" t="str">
        <f t="shared" si="480"/>
        <v>3meses_pendientes</v>
      </c>
      <c r="AP4988" s="33">
        <f t="shared" si="481"/>
        <v>92.1</v>
      </c>
      <c r="AQ4988" s="31">
        <f t="shared" si="482"/>
        <v>15</v>
      </c>
    </row>
    <row r="4989" spans="2:43" x14ac:dyDescent="0.3">
      <c r="B4989" s="37">
        <v>46150</v>
      </c>
      <c r="C4989" t="s">
        <v>35</v>
      </c>
      <c r="D4989" t="s">
        <v>34696</v>
      </c>
      <c r="E4989" t="s">
        <v>34697</v>
      </c>
      <c r="F4989" t="s">
        <v>21189</v>
      </c>
      <c r="G4989" t="s">
        <v>34698</v>
      </c>
      <c r="H4989" t="s">
        <v>34699</v>
      </c>
      <c r="I4989" t="s">
        <v>38</v>
      </c>
      <c r="J4989" t="s">
        <v>44</v>
      </c>
      <c r="K4989" t="s">
        <v>45</v>
      </c>
      <c r="L4989" t="s">
        <v>34700</v>
      </c>
      <c r="M4989" t="s">
        <v>34701</v>
      </c>
      <c r="N4989" t="s">
        <v>34702</v>
      </c>
      <c r="O4989" t="s">
        <v>21185</v>
      </c>
      <c r="P4989" t="s">
        <v>8617</v>
      </c>
      <c r="Q4989" t="s">
        <v>34703</v>
      </c>
      <c r="R4989" s="26">
        <v>2</v>
      </c>
      <c r="S4989" s="23">
        <v>368128870000</v>
      </c>
      <c r="T4989" t="s">
        <v>37</v>
      </c>
      <c r="U4989" t="s">
        <v>8619</v>
      </c>
      <c r="V4989" s="39">
        <v>46152</v>
      </c>
      <c r="W4989" s="41">
        <v>30</v>
      </c>
      <c r="X4989" s="26" t="s">
        <v>25685</v>
      </c>
      <c r="Y4989">
        <v>30.44</v>
      </c>
      <c r="Z4989">
        <v>30.44</v>
      </c>
      <c r="AE4989" s="41">
        <v>60.88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 s="30">
        <f t="shared" si="484"/>
        <v>1</v>
      </c>
      <c r="AL4989" s="45">
        <v>3</v>
      </c>
      <c r="AM4989" s="32">
        <f t="shared" si="483"/>
        <v>2</v>
      </c>
      <c r="AN4989" s="33" t="str">
        <f t="shared" si="485"/>
        <v>MOROSO</v>
      </c>
      <c r="AO4989" s="33" t="str">
        <f t="shared" si="480"/>
        <v>2meses_pendientes</v>
      </c>
      <c r="AP4989" s="33">
        <f t="shared" si="481"/>
        <v>60</v>
      </c>
      <c r="AQ4989" s="31">
        <f t="shared" si="482"/>
        <v>10</v>
      </c>
    </row>
    <row r="4990" spans="2:43" x14ac:dyDescent="0.3">
      <c r="B4990" s="37">
        <v>46155</v>
      </c>
      <c r="C4990" t="s">
        <v>35</v>
      </c>
      <c r="D4990" t="s">
        <v>34704</v>
      </c>
      <c r="E4990" t="s">
        <v>21194</v>
      </c>
      <c r="F4990" t="s">
        <v>21189</v>
      </c>
      <c r="G4990" t="s">
        <v>34705</v>
      </c>
      <c r="H4990" t="s">
        <v>34706</v>
      </c>
      <c r="I4990" t="s">
        <v>38</v>
      </c>
      <c r="J4990" t="s">
        <v>44</v>
      </c>
      <c r="K4990" t="s">
        <v>52</v>
      </c>
      <c r="L4990" t="s">
        <v>34707</v>
      </c>
      <c r="M4990" t="s">
        <v>34708</v>
      </c>
      <c r="N4990" t="s">
        <v>34702</v>
      </c>
      <c r="O4990" t="s">
        <v>21185</v>
      </c>
      <c r="P4990" t="s">
        <v>8617</v>
      </c>
      <c r="Q4990" t="s">
        <v>34709</v>
      </c>
      <c r="R4990" s="26">
        <v>2</v>
      </c>
      <c r="S4990" s="23">
        <v>361132720000</v>
      </c>
      <c r="T4990" t="s">
        <v>37</v>
      </c>
      <c r="U4990" t="s">
        <v>8619</v>
      </c>
      <c r="V4990" s="39">
        <v>46161</v>
      </c>
      <c r="W4990" s="41">
        <v>30</v>
      </c>
      <c r="X4990" s="26" t="s">
        <v>25685</v>
      </c>
      <c r="Y4990">
        <v>15.22</v>
      </c>
      <c r="Z4990">
        <v>16</v>
      </c>
      <c r="AE4990" s="41">
        <v>31.22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 s="30">
        <f t="shared" si="484"/>
        <v>1</v>
      </c>
      <c r="AL4990" s="45">
        <v>3</v>
      </c>
      <c r="AM4990" s="32">
        <f t="shared" si="483"/>
        <v>2</v>
      </c>
      <c r="AN4990" s="33" t="str">
        <f t="shared" si="485"/>
        <v>MOROSO</v>
      </c>
      <c r="AO4990" s="33" t="str">
        <f t="shared" ref="AO4990:AO5053" si="486">CONCATENATE(AM4990,"meses_pendientes")</f>
        <v>2meses_pendientes</v>
      </c>
      <c r="AP4990" s="33">
        <f t="shared" ref="AP4990:AP5053" si="487">AM4990*W4990</f>
        <v>60</v>
      </c>
      <c r="AQ4990" s="31">
        <f t="shared" ref="AQ4990:AQ5053" si="488">DAY(V4990)</f>
        <v>19</v>
      </c>
    </row>
    <row r="4991" spans="2:43" x14ac:dyDescent="0.3">
      <c r="B4991" s="37">
        <v>46163</v>
      </c>
      <c r="C4991" t="s">
        <v>35</v>
      </c>
      <c r="D4991" t="s">
        <v>34710</v>
      </c>
      <c r="E4991" t="s">
        <v>34711</v>
      </c>
      <c r="F4991" t="s">
        <v>21189</v>
      </c>
      <c r="G4991" t="s">
        <v>34712</v>
      </c>
      <c r="H4991" t="s">
        <v>34713</v>
      </c>
      <c r="I4991" t="s">
        <v>38</v>
      </c>
      <c r="J4991" t="s">
        <v>42</v>
      </c>
      <c r="K4991" t="s">
        <v>46</v>
      </c>
      <c r="L4991" t="s">
        <v>34714</v>
      </c>
      <c r="M4991" t="s">
        <v>34715</v>
      </c>
      <c r="N4991" t="s">
        <v>34702</v>
      </c>
      <c r="O4991" t="s">
        <v>21185</v>
      </c>
      <c r="P4991" t="s">
        <v>8617</v>
      </c>
      <c r="Q4991" t="s">
        <v>34716</v>
      </c>
      <c r="R4991" s="26">
        <v>3</v>
      </c>
      <c r="S4991" s="23">
        <v>291087110000</v>
      </c>
      <c r="T4991" t="s">
        <v>37</v>
      </c>
      <c r="U4991" t="s">
        <v>8619</v>
      </c>
      <c r="V4991" s="39">
        <v>46169</v>
      </c>
      <c r="W4991" s="41">
        <v>33</v>
      </c>
      <c r="X4991" s="26" t="s">
        <v>25685</v>
      </c>
      <c r="Y4991">
        <v>33.840000000000003</v>
      </c>
      <c r="AE4991" s="41">
        <v>33.840000000000003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 s="30">
        <f t="shared" si="484"/>
        <v>0</v>
      </c>
      <c r="AL4991" s="45">
        <v>3</v>
      </c>
      <c r="AM4991" s="32">
        <f t="shared" si="483"/>
        <v>3</v>
      </c>
      <c r="AN4991" s="33" t="str">
        <f t="shared" si="485"/>
        <v>NPN</v>
      </c>
      <c r="AO4991" s="33" t="str">
        <f t="shared" si="486"/>
        <v>3meses_pendientes</v>
      </c>
      <c r="AP4991" s="33">
        <f t="shared" si="487"/>
        <v>99</v>
      </c>
      <c r="AQ4991" s="31">
        <f t="shared" si="488"/>
        <v>27</v>
      </c>
    </row>
    <row r="4992" spans="2:43" x14ac:dyDescent="0.3">
      <c r="B4992" s="37">
        <v>46165</v>
      </c>
      <c r="C4992" t="s">
        <v>35</v>
      </c>
      <c r="D4992" t="s">
        <v>34717</v>
      </c>
      <c r="E4992" t="s">
        <v>34718</v>
      </c>
      <c r="F4992" t="s">
        <v>21189</v>
      </c>
      <c r="G4992" t="s">
        <v>34719</v>
      </c>
      <c r="H4992" t="s">
        <v>34720</v>
      </c>
      <c r="I4992" t="s">
        <v>38</v>
      </c>
      <c r="J4992" t="s">
        <v>42</v>
      </c>
      <c r="K4992" t="s">
        <v>29805</v>
      </c>
      <c r="L4992" t="s">
        <v>34721</v>
      </c>
      <c r="M4992" t="s">
        <v>34722</v>
      </c>
      <c r="N4992" t="s">
        <v>34702</v>
      </c>
      <c r="O4992" t="s">
        <v>21185</v>
      </c>
      <c r="P4992" t="s">
        <v>8617</v>
      </c>
      <c r="Q4992" t="s">
        <v>34723</v>
      </c>
      <c r="R4992" s="26">
        <v>3</v>
      </c>
      <c r="S4992" s="23">
        <v>368143700000</v>
      </c>
      <c r="T4992" t="s">
        <v>37</v>
      </c>
      <c r="U4992" t="s">
        <v>8619</v>
      </c>
      <c r="V4992" s="39">
        <v>46170</v>
      </c>
      <c r="W4992" s="41">
        <v>35.35</v>
      </c>
      <c r="X4992" s="26" t="s">
        <v>25685</v>
      </c>
      <c r="Y4992">
        <v>16.93</v>
      </c>
      <c r="Z4992">
        <v>21</v>
      </c>
      <c r="AE4992" s="41">
        <v>37.93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 s="30">
        <f t="shared" si="484"/>
        <v>1</v>
      </c>
      <c r="AL4992" s="45">
        <v>3</v>
      </c>
      <c r="AM4992" s="32">
        <f t="shared" si="483"/>
        <v>2</v>
      </c>
      <c r="AN4992" s="33" t="str">
        <f t="shared" si="485"/>
        <v>MOROSO</v>
      </c>
      <c r="AO4992" s="33" t="str">
        <f t="shared" si="486"/>
        <v>2meses_pendientes</v>
      </c>
      <c r="AP4992" s="33">
        <f t="shared" si="487"/>
        <v>70.7</v>
      </c>
      <c r="AQ4992" s="31">
        <f t="shared" si="488"/>
        <v>28</v>
      </c>
    </row>
    <row r="4993" spans="2:43" x14ac:dyDescent="0.3">
      <c r="B4993" s="37">
        <v>46165</v>
      </c>
      <c r="C4993" t="s">
        <v>35</v>
      </c>
      <c r="D4993" t="s">
        <v>34724</v>
      </c>
      <c r="E4993" t="s">
        <v>34725</v>
      </c>
      <c r="F4993" t="s">
        <v>21189</v>
      </c>
      <c r="G4993" t="s">
        <v>34726</v>
      </c>
      <c r="H4993" t="s">
        <v>34727</v>
      </c>
      <c r="I4993" t="s">
        <v>38</v>
      </c>
      <c r="J4993" t="s">
        <v>42</v>
      </c>
      <c r="K4993" t="s">
        <v>46</v>
      </c>
      <c r="L4993" t="s">
        <v>34728</v>
      </c>
      <c r="M4993" t="s">
        <v>34729</v>
      </c>
      <c r="N4993" t="s">
        <v>34702</v>
      </c>
      <c r="O4993" t="s">
        <v>21185</v>
      </c>
      <c r="P4993" t="s">
        <v>8617</v>
      </c>
      <c r="Q4993" t="s">
        <v>34730</v>
      </c>
      <c r="R4993" s="26">
        <v>2</v>
      </c>
      <c r="S4993" s="23">
        <v>369143710000</v>
      </c>
      <c r="T4993" t="s">
        <v>37</v>
      </c>
      <c r="U4993" t="s">
        <v>8619</v>
      </c>
      <c r="V4993" s="39">
        <v>46166</v>
      </c>
      <c r="W4993" s="41">
        <v>30</v>
      </c>
      <c r="X4993" s="26" t="s">
        <v>25685</v>
      </c>
      <c r="Z4993">
        <v>30.44</v>
      </c>
      <c r="AE4993" s="41">
        <v>30.44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 s="30">
        <f t="shared" si="484"/>
        <v>1</v>
      </c>
      <c r="AL4993" s="45">
        <v>3</v>
      </c>
      <c r="AM4993" s="32">
        <f t="shared" si="483"/>
        <v>2</v>
      </c>
      <c r="AN4993" s="33" t="str">
        <f t="shared" si="485"/>
        <v>MOROSO</v>
      </c>
      <c r="AO4993" s="33" t="str">
        <f t="shared" si="486"/>
        <v>2meses_pendientes</v>
      </c>
      <c r="AP4993" s="33">
        <f t="shared" si="487"/>
        <v>60</v>
      </c>
      <c r="AQ4993" s="31">
        <f t="shared" si="488"/>
        <v>24</v>
      </c>
    </row>
    <row r="4994" spans="2:43" x14ac:dyDescent="0.3">
      <c r="B4994" s="37">
        <v>46167</v>
      </c>
      <c r="C4994" t="s">
        <v>35</v>
      </c>
      <c r="D4994" t="s">
        <v>34731</v>
      </c>
      <c r="E4994" t="s">
        <v>34732</v>
      </c>
      <c r="F4994" t="s">
        <v>21189</v>
      </c>
      <c r="G4994" t="s">
        <v>34733</v>
      </c>
      <c r="H4994" t="s">
        <v>34734</v>
      </c>
      <c r="I4994" t="s">
        <v>38</v>
      </c>
      <c r="J4994" t="s">
        <v>42</v>
      </c>
      <c r="K4994" t="s">
        <v>46</v>
      </c>
      <c r="L4994" t="s">
        <v>34714</v>
      </c>
      <c r="M4994" t="s">
        <v>34735</v>
      </c>
      <c r="N4994" t="s">
        <v>34702</v>
      </c>
      <c r="O4994" t="s">
        <v>21185</v>
      </c>
      <c r="P4994" t="s">
        <v>8617</v>
      </c>
      <c r="Q4994" t="s">
        <v>34736</v>
      </c>
      <c r="R4994" s="26">
        <v>2</v>
      </c>
      <c r="S4994" s="23">
        <v>321002520000</v>
      </c>
      <c r="T4994" t="s">
        <v>37</v>
      </c>
      <c r="U4994" t="s">
        <v>8619</v>
      </c>
      <c r="V4994" s="39">
        <v>46169</v>
      </c>
      <c r="W4994" s="41">
        <v>30</v>
      </c>
      <c r="X4994" s="26" t="s">
        <v>25685</v>
      </c>
      <c r="Z4994">
        <v>30.44</v>
      </c>
      <c r="AE4994" s="41">
        <v>30.44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 s="30">
        <f t="shared" si="484"/>
        <v>1</v>
      </c>
      <c r="AL4994" s="45">
        <v>3</v>
      </c>
      <c r="AM4994" s="32">
        <f t="shared" ref="AM4994:AM5057" si="489">AL4994-AK4994</f>
        <v>2</v>
      </c>
      <c r="AN4994" s="33" t="str">
        <f t="shared" si="485"/>
        <v>MOROSO</v>
      </c>
      <c r="AO4994" s="33" t="str">
        <f t="shared" si="486"/>
        <v>2meses_pendientes</v>
      </c>
      <c r="AP4994" s="33">
        <f t="shared" si="487"/>
        <v>60</v>
      </c>
      <c r="AQ4994" s="31">
        <f t="shared" si="488"/>
        <v>27</v>
      </c>
    </row>
    <row r="4995" spans="2:43" x14ac:dyDescent="0.3">
      <c r="B4995" s="37">
        <v>46169</v>
      </c>
      <c r="C4995" t="s">
        <v>35</v>
      </c>
      <c r="D4995" t="s">
        <v>34737</v>
      </c>
      <c r="E4995" t="s">
        <v>34738</v>
      </c>
      <c r="F4995" t="s">
        <v>21189</v>
      </c>
      <c r="G4995" t="s">
        <v>34739</v>
      </c>
      <c r="H4995" t="s">
        <v>34740</v>
      </c>
      <c r="I4995" t="s">
        <v>38</v>
      </c>
      <c r="J4995" t="s">
        <v>44</v>
      </c>
      <c r="K4995" t="s">
        <v>52</v>
      </c>
      <c r="L4995" t="s">
        <v>34741</v>
      </c>
      <c r="M4995" t="s">
        <v>34742</v>
      </c>
      <c r="N4995" t="s">
        <v>34702</v>
      </c>
      <c r="O4995" t="s">
        <v>21185</v>
      </c>
      <c r="P4995" t="s">
        <v>8617</v>
      </c>
      <c r="Q4995" t="s">
        <v>34743</v>
      </c>
      <c r="R4995" s="26">
        <v>3</v>
      </c>
      <c r="S4995" s="23">
        <v>324097570000</v>
      </c>
      <c r="T4995" t="s">
        <v>37</v>
      </c>
      <c r="U4995" t="s">
        <v>8619</v>
      </c>
      <c r="V4995" s="39">
        <v>46170</v>
      </c>
      <c r="W4995" s="41">
        <v>37</v>
      </c>
      <c r="X4995" s="26" t="s">
        <v>25685</v>
      </c>
      <c r="AE4995" s="41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 s="30">
        <f t="shared" ref="AK4995:AK5058" si="490">SUM(AF4995:AJ4995)</f>
        <v>0</v>
      </c>
      <c r="AL4995" s="45">
        <v>3</v>
      </c>
      <c r="AM4995" s="32">
        <f t="shared" si="489"/>
        <v>3</v>
      </c>
      <c r="AN4995" s="33" t="str">
        <f t="shared" ref="AN4995:AN5058" si="491">IF(AM4995&gt;=AL4995,"NPN","MOROSO")</f>
        <v>NPN</v>
      </c>
      <c r="AO4995" s="33" t="str">
        <f t="shared" si="486"/>
        <v>3meses_pendientes</v>
      </c>
      <c r="AP4995" s="33">
        <f t="shared" si="487"/>
        <v>111</v>
      </c>
      <c r="AQ4995" s="31">
        <f t="shared" si="488"/>
        <v>28</v>
      </c>
    </row>
    <row r="4996" spans="2:43" x14ac:dyDescent="0.3">
      <c r="B4996" s="37">
        <v>46170</v>
      </c>
      <c r="C4996" t="s">
        <v>35</v>
      </c>
      <c r="D4996" t="s">
        <v>34744</v>
      </c>
      <c r="E4996" t="s">
        <v>34745</v>
      </c>
      <c r="F4996" t="s">
        <v>21189</v>
      </c>
      <c r="G4996" t="s">
        <v>34746</v>
      </c>
      <c r="H4996" t="s">
        <v>34747</v>
      </c>
      <c r="I4996" t="s">
        <v>38</v>
      </c>
      <c r="J4996" t="s">
        <v>42</v>
      </c>
      <c r="K4996" t="s">
        <v>29805</v>
      </c>
      <c r="L4996" t="s">
        <v>34748</v>
      </c>
      <c r="M4996" t="s">
        <v>34749</v>
      </c>
      <c r="N4996" t="s">
        <v>34702</v>
      </c>
      <c r="O4996" t="s">
        <v>21185</v>
      </c>
      <c r="P4996" t="s">
        <v>8617</v>
      </c>
      <c r="Q4996" t="s">
        <v>34750</v>
      </c>
      <c r="R4996" s="26">
        <v>3</v>
      </c>
      <c r="S4996" s="23">
        <v>365148710000</v>
      </c>
      <c r="T4996" t="s">
        <v>37</v>
      </c>
      <c r="U4996" t="s">
        <v>8619</v>
      </c>
      <c r="V4996" s="39">
        <v>46173</v>
      </c>
      <c r="W4996" s="41">
        <v>36</v>
      </c>
      <c r="X4996" s="26" t="s">
        <v>25685</v>
      </c>
      <c r="Z4996">
        <v>37.58</v>
      </c>
      <c r="AE4996" s="41">
        <v>37.58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 s="30">
        <f t="shared" si="490"/>
        <v>1</v>
      </c>
      <c r="AL4996" s="45">
        <v>3</v>
      </c>
      <c r="AM4996" s="32">
        <f t="shared" si="489"/>
        <v>2</v>
      </c>
      <c r="AN4996" s="33" t="str">
        <f t="shared" si="491"/>
        <v>MOROSO</v>
      </c>
      <c r="AO4996" s="33" t="str">
        <f t="shared" si="486"/>
        <v>2meses_pendientes</v>
      </c>
      <c r="AP4996" s="33">
        <f t="shared" si="487"/>
        <v>72</v>
      </c>
      <c r="AQ4996" s="31">
        <f t="shared" si="488"/>
        <v>31</v>
      </c>
    </row>
    <row r="4997" spans="2:43" x14ac:dyDescent="0.3">
      <c r="B4997" s="37">
        <v>46149</v>
      </c>
      <c r="C4997" t="s">
        <v>35</v>
      </c>
      <c r="D4997" t="s">
        <v>34751</v>
      </c>
      <c r="E4997" t="s">
        <v>34752</v>
      </c>
      <c r="F4997" t="s">
        <v>36</v>
      </c>
      <c r="G4997" t="s">
        <v>34753</v>
      </c>
      <c r="H4997" t="s">
        <v>34754</v>
      </c>
      <c r="I4997" t="s">
        <v>38</v>
      </c>
      <c r="J4997" t="s">
        <v>2538</v>
      </c>
      <c r="K4997" t="s">
        <v>34755</v>
      </c>
      <c r="L4997" t="s">
        <v>34756</v>
      </c>
      <c r="M4997" t="s">
        <v>34757</v>
      </c>
      <c r="N4997" t="s">
        <v>34758</v>
      </c>
      <c r="O4997" t="s">
        <v>21185</v>
      </c>
      <c r="P4997" t="s">
        <v>8617</v>
      </c>
      <c r="Q4997" t="s">
        <v>34759</v>
      </c>
      <c r="R4997" s="26">
        <v>3</v>
      </c>
      <c r="S4997" s="23">
        <v>366128050000</v>
      </c>
      <c r="T4997" t="s">
        <v>37</v>
      </c>
      <c r="U4997" t="s">
        <v>8619</v>
      </c>
      <c r="V4997" s="39">
        <v>46160</v>
      </c>
      <c r="W4997" s="41">
        <v>15.69</v>
      </c>
      <c r="X4997" s="26" t="s">
        <v>25685</v>
      </c>
      <c r="Y4997">
        <v>16.399999999999999</v>
      </c>
      <c r="Z4997">
        <v>16.37</v>
      </c>
      <c r="AA4997">
        <v>32.770000000000003</v>
      </c>
      <c r="AE4997" s="41">
        <v>65.539999999999992</v>
      </c>
      <c r="AF4997">
        <v>1</v>
      </c>
      <c r="AG4997">
        <v>1</v>
      </c>
      <c r="AH4997">
        <v>0</v>
      </c>
      <c r="AI4997">
        <v>0</v>
      </c>
      <c r="AJ4997">
        <v>0</v>
      </c>
      <c r="AK4997" s="30">
        <f t="shared" si="490"/>
        <v>2</v>
      </c>
      <c r="AL4997" s="45">
        <v>3</v>
      </c>
      <c r="AM4997" s="32">
        <f t="shared" si="489"/>
        <v>1</v>
      </c>
      <c r="AN4997" s="33" t="str">
        <f t="shared" si="491"/>
        <v>MOROSO</v>
      </c>
      <c r="AO4997" s="33" t="str">
        <f t="shared" si="486"/>
        <v>1meses_pendientes</v>
      </c>
      <c r="AP4997" s="33">
        <f t="shared" si="487"/>
        <v>15.69</v>
      </c>
      <c r="AQ4997" s="31">
        <f t="shared" si="488"/>
        <v>18</v>
      </c>
    </row>
    <row r="4998" spans="2:43" x14ac:dyDescent="0.3">
      <c r="B4998" s="37">
        <v>46150</v>
      </c>
      <c r="C4998" t="s">
        <v>35</v>
      </c>
      <c r="D4998" t="s">
        <v>34760</v>
      </c>
      <c r="E4998" t="s">
        <v>34761</v>
      </c>
      <c r="F4998" t="s">
        <v>36</v>
      </c>
      <c r="G4998" t="s">
        <v>34762</v>
      </c>
      <c r="H4998" t="s">
        <v>34763</v>
      </c>
      <c r="I4998" t="s">
        <v>38</v>
      </c>
      <c r="J4998" t="s">
        <v>44</v>
      </c>
      <c r="K4998" t="s">
        <v>4325</v>
      </c>
      <c r="L4998" t="s">
        <v>34764</v>
      </c>
      <c r="M4998" t="s">
        <v>34765</v>
      </c>
      <c r="N4998" t="s">
        <v>34758</v>
      </c>
      <c r="O4998" t="s">
        <v>21185</v>
      </c>
      <c r="P4998" t="s">
        <v>8617</v>
      </c>
      <c r="Q4998" t="s">
        <v>34766</v>
      </c>
      <c r="R4998" s="26">
        <v>2</v>
      </c>
      <c r="S4998" s="23">
        <v>361128970000</v>
      </c>
      <c r="T4998" t="s">
        <v>37</v>
      </c>
      <c r="U4998" t="s">
        <v>8619</v>
      </c>
      <c r="V4998" s="39">
        <v>46151</v>
      </c>
      <c r="W4998" s="41">
        <v>30</v>
      </c>
      <c r="X4998" s="26" t="s">
        <v>25685</v>
      </c>
      <c r="Y4998">
        <v>30.44</v>
      </c>
      <c r="Z4998">
        <v>48.38</v>
      </c>
      <c r="AE4998" s="41">
        <v>78.820000000000007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 s="30">
        <f t="shared" si="490"/>
        <v>1</v>
      </c>
      <c r="AL4998" s="45">
        <v>3</v>
      </c>
      <c r="AM4998" s="32">
        <f t="shared" si="489"/>
        <v>2</v>
      </c>
      <c r="AN4998" s="33" t="str">
        <f t="shared" si="491"/>
        <v>MOROSO</v>
      </c>
      <c r="AO4998" s="33" t="str">
        <f t="shared" si="486"/>
        <v>2meses_pendientes</v>
      </c>
      <c r="AP4998" s="33">
        <f t="shared" si="487"/>
        <v>60</v>
      </c>
      <c r="AQ4998" s="31">
        <f t="shared" si="488"/>
        <v>9</v>
      </c>
    </row>
    <row r="4999" spans="2:43" x14ac:dyDescent="0.3">
      <c r="B4999" s="37">
        <v>46150</v>
      </c>
      <c r="C4999" t="s">
        <v>35</v>
      </c>
      <c r="D4999" t="s">
        <v>34767</v>
      </c>
      <c r="E4999" t="s">
        <v>34768</v>
      </c>
      <c r="F4999" t="s">
        <v>36</v>
      </c>
      <c r="G4999" t="s">
        <v>34769</v>
      </c>
      <c r="H4999" t="s">
        <v>34770</v>
      </c>
      <c r="I4999" t="s">
        <v>38</v>
      </c>
      <c r="J4999" t="s">
        <v>44</v>
      </c>
      <c r="K4999" t="s">
        <v>4325</v>
      </c>
      <c r="L4999" t="s">
        <v>34771</v>
      </c>
      <c r="M4999" t="s">
        <v>34772</v>
      </c>
      <c r="N4999" t="s">
        <v>34758</v>
      </c>
      <c r="O4999" t="s">
        <v>21185</v>
      </c>
      <c r="P4999" t="s">
        <v>8617</v>
      </c>
      <c r="Q4999" t="s">
        <v>34773</v>
      </c>
      <c r="R4999" s="26">
        <v>2</v>
      </c>
      <c r="S4999" s="23">
        <v>367129100000</v>
      </c>
      <c r="T4999" t="s">
        <v>37</v>
      </c>
      <c r="U4999" t="s">
        <v>8619</v>
      </c>
      <c r="V4999" s="39">
        <v>46151</v>
      </c>
      <c r="W4999" s="41">
        <v>30</v>
      </c>
      <c r="X4999" s="26" t="s">
        <v>25685</v>
      </c>
      <c r="Z4999">
        <v>61</v>
      </c>
      <c r="AE4999" s="41">
        <v>61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 s="30">
        <f t="shared" si="490"/>
        <v>1</v>
      </c>
      <c r="AL4999" s="45">
        <v>3</v>
      </c>
      <c r="AM4999" s="32">
        <f t="shared" si="489"/>
        <v>2</v>
      </c>
      <c r="AN4999" s="33" t="str">
        <f t="shared" si="491"/>
        <v>MOROSO</v>
      </c>
      <c r="AO4999" s="33" t="str">
        <f t="shared" si="486"/>
        <v>2meses_pendientes</v>
      </c>
      <c r="AP4999" s="33">
        <f t="shared" si="487"/>
        <v>60</v>
      </c>
      <c r="AQ4999" s="31">
        <f t="shared" si="488"/>
        <v>9</v>
      </c>
    </row>
    <row r="5000" spans="2:43" x14ac:dyDescent="0.3">
      <c r="B5000" s="37">
        <v>46160</v>
      </c>
      <c r="C5000" t="s">
        <v>35</v>
      </c>
      <c r="D5000" t="s">
        <v>34774</v>
      </c>
      <c r="E5000" t="s">
        <v>34775</v>
      </c>
      <c r="F5000" t="s">
        <v>36</v>
      </c>
      <c r="G5000" t="s">
        <v>34776</v>
      </c>
      <c r="H5000" t="s">
        <v>34777</v>
      </c>
      <c r="I5000" t="s">
        <v>38</v>
      </c>
      <c r="J5000" t="s">
        <v>44</v>
      </c>
      <c r="K5000" t="s">
        <v>52</v>
      </c>
      <c r="L5000" t="s">
        <v>34778</v>
      </c>
      <c r="M5000" t="s">
        <v>34779</v>
      </c>
      <c r="N5000" t="s">
        <v>34758</v>
      </c>
      <c r="O5000" t="s">
        <v>21185</v>
      </c>
      <c r="P5000" t="s">
        <v>8617</v>
      </c>
      <c r="Q5000" t="s">
        <v>34780</v>
      </c>
      <c r="R5000" s="26">
        <v>3</v>
      </c>
      <c r="S5000" s="23">
        <v>339032670000</v>
      </c>
      <c r="T5000" t="s">
        <v>37</v>
      </c>
      <c r="U5000" t="s">
        <v>8619</v>
      </c>
      <c r="V5000" s="39">
        <v>46158</v>
      </c>
      <c r="W5000" s="41">
        <v>33</v>
      </c>
      <c r="X5000" s="26" t="s">
        <v>25685</v>
      </c>
      <c r="Z5000">
        <v>70</v>
      </c>
      <c r="AE5000" s="41">
        <v>70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 s="30">
        <f t="shared" si="490"/>
        <v>1</v>
      </c>
      <c r="AL5000" s="45">
        <v>3</v>
      </c>
      <c r="AM5000" s="32">
        <f t="shared" si="489"/>
        <v>2</v>
      </c>
      <c r="AN5000" s="33" t="str">
        <f t="shared" si="491"/>
        <v>MOROSO</v>
      </c>
      <c r="AO5000" s="33" t="str">
        <f t="shared" si="486"/>
        <v>2meses_pendientes</v>
      </c>
      <c r="AP5000" s="33">
        <f t="shared" si="487"/>
        <v>66</v>
      </c>
      <c r="AQ5000" s="31">
        <f t="shared" si="488"/>
        <v>16</v>
      </c>
    </row>
    <row r="5001" spans="2:43" x14ac:dyDescent="0.3">
      <c r="B5001" s="37">
        <v>46160</v>
      </c>
      <c r="C5001" t="s">
        <v>35</v>
      </c>
      <c r="D5001" t="s">
        <v>34781</v>
      </c>
      <c r="E5001" t="s">
        <v>34782</v>
      </c>
      <c r="F5001" t="s">
        <v>36</v>
      </c>
      <c r="G5001" t="s">
        <v>34783</v>
      </c>
      <c r="H5001" t="s">
        <v>34784</v>
      </c>
      <c r="I5001" t="s">
        <v>38</v>
      </c>
      <c r="J5001" t="s">
        <v>44</v>
      </c>
      <c r="K5001" t="s">
        <v>52</v>
      </c>
      <c r="L5001" t="s">
        <v>34785</v>
      </c>
      <c r="M5001" t="s">
        <v>34470</v>
      </c>
      <c r="N5001" t="s">
        <v>34758</v>
      </c>
      <c r="O5001" t="s">
        <v>21185</v>
      </c>
      <c r="P5001" t="s">
        <v>8617</v>
      </c>
      <c r="Q5001" t="s">
        <v>34786</v>
      </c>
      <c r="R5001" s="26">
        <v>2</v>
      </c>
      <c r="S5001" s="23">
        <v>366135980000</v>
      </c>
      <c r="T5001" t="s">
        <v>37</v>
      </c>
      <c r="U5001" t="s">
        <v>8619</v>
      </c>
      <c r="V5001" s="39">
        <v>46158</v>
      </c>
      <c r="W5001" s="41">
        <v>30</v>
      </c>
      <c r="X5001" s="26" t="s">
        <v>25685</v>
      </c>
      <c r="Y5001">
        <v>30.44</v>
      </c>
      <c r="Z5001">
        <v>31</v>
      </c>
      <c r="AE5001" s="41">
        <v>61.44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 s="30">
        <f t="shared" si="490"/>
        <v>1</v>
      </c>
      <c r="AL5001" s="45">
        <v>3</v>
      </c>
      <c r="AM5001" s="32">
        <f t="shared" si="489"/>
        <v>2</v>
      </c>
      <c r="AN5001" s="33" t="str">
        <f t="shared" si="491"/>
        <v>MOROSO</v>
      </c>
      <c r="AO5001" s="33" t="str">
        <f t="shared" si="486"/>
        <v>2meses_pendientes</v>
      </c>
      <c r="AP5001" s="33">
        <f t="shared" si="487"/>
        <v>60</v>
      </c>
      <c r="AQ5001" s="31">
        <f t="shared" si="488"/>
        <v>16</v>
      </c>
    </row>
    <row r="5002" spans="2:43" x14ac:dyDescent="0.3">
      <c r="B5002" s="37">
        <v>46168</v>
      </c>
      <c r="C5002" t="s">
        <v>35</v>
      </c>
      <c r="D5002" t="s">
        <v>34787</v>
      </c>
      <c r="E5002" t="s">
        <v>34788</v>
      </c>
      <c r="F5002" t="s">
        <v>1412</v>
      </c>
      <c r="G5002" t="s">
        <v>34789</v>
      </c>
      <c r="H5002" t="s">
        <v>34790</v>
      </c>
      <c r="I5002" t="s">
        <v>38</v>
      </c>
      <c r="J5002" t="s">
        <v>42</v>
      </c>
      <c r="K5002" t="s">
        <v>46</v>
      </c>
      <c r="L5002" t="s">
        <v>34791</v>
      </c>
      <c r="M5002" t="s">
        <v>34792</v>
      </c>
      <c r="N5002" t="s">
        <v>34758</v>
      </c>
      <c r="O5002" t="s">
        <v>21185</v>
      </c>
      <c r="P5002" t="s">
        <v>8617</v>
      </c>
      <c r="Q5002" t="s">
        <v>34793</v>
      </c>
      <c r="R5002" s="26">
        <v>3</v>
      </c>
      <c r="S5002" s="23">
        <v>366140920000</v>
      </c>
      <c r="T5002" t="s">
        <v>37</v>
      </c>
      <c r="U5002" t="s">
        <v>8619</v>
      </c>
      <c r="V5002" s="39">
        <v>46169</v>
      </c>
      <c r="W5002" s="41">
        <v>33</v>
      </c>
      <c r="X5002" s="26" t="s">
        <v>25685</v>
      </c>
      <c r="Y5002">
        <v>34.909999999999997</v>
      </c>
      <c r="AE5002" s="41">
        <v>34.909999999999997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 s="30">
        <f t="shared" si="490"/>
        <v>0</v>
      </c>
      <c r="AL5002" s="45">
        <v>3</v>
      </c>
      <c r="AM5002" s="32">
        <f t="shared" si="489"/>
        <v>3</v>
      </c>
      <c r="AN5002" s="33" t="str">
        <f t="shared" si="491"/>
        <v>NPN</v>
      </c>
      <c r="AO5002" s="33" t="str">
        <f t="shared" si="486"/>
        <v>3meses_pendientes</v>
      </c>
      <c r="AP5002" s="33">
        <f t="shared" si="487"/>
        <v>99</v>
      </c>
      <c r="AQ5002" s="31">
        <f t="shared" si="488"/>
        <v>27</v>
      </c>
    </row>
    <row r="5003" spans="2:43" x14ac:dyDescent="0.3">
      <c r="B5003" s="37">
        <v>46168</v>
      </c>
      <c r="C5003" t="s">
        <v>35</v>
      </c>
      <c r="D5003" t="s">
        <v>34794</v>
      </c>
      <c r="E5003" t="s">
        <v>34795</v>
      </c>
      <c r="F5003" t="s">
        <v>9451</v>
      </c>
      <c r="G5003" t="s">
        <v>34796</v>
      </c>
      <c r="H5003" t="s">
        <v>34797</v>
      </c>
      <c r="I5003" t="s">
        <v>38</v>
      </c>
      <c r="J5003" t="s">
        <v>42</v>
      </c>
      <c r="K5003" t="s">
        <v>46</v>
      </c>
      <c r="L5003" t="s">
        <v>34798</v>
      </c>
      <c r="M5003" t="s">
        <v>34799</v>
      </c>
      <c r="N5003" t="s">
        <v>34758</v>
      </c>
      <c r="O5003" t="s">
        <v>21185</v>
      </c>
      <c r="P5003" t="s">
        <v>8617</v>
      </c>
      <c r="Q5003" t="s">
        <v>34800</v>
      </c>
      <c r="R5003" s="26">
        <v>3</v>
      </c>
      <c r="S5003" s="23">
        <v>361146210000</v>
      </c>
      <c r="T5003" t="s">
        <v>37</v>
      </c>
      <c r="U5003" t="s">
        <v>8619</v>
      </c>
      <c r="V5003" s="39">
        <v>46170</v>
      </c>
      <c r="W5003" s="41">
        <v>33</v>
      </c>
      <c r="X5003" s="26" t="s">
        <v>25685</v>
      </c>
      <c r="Y5003">
        <v>34.909999999999997</v>
      </c>
      <c r="Z5003">
        <v>18.440000000000001</v>
      </c>
      <c r="AE5003" s="41">
        <v>53.349999999999994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 s="30">
        <f t="shared" si="490"/>
        <v>1</v>
      </c>
      <c r="AL5003" s="45">
        <v>3</v>
      </c>
      <c r="AM5003" s="32">
        <f t="shared" si="489"/>
        <v>2</v>
      </c>
      <c r="AN5003" s="33" t="str">
        <f t="shared" si="491"/>
        <v>MOROSO</v>
      </c>
      <c r="AO5003" s="33" t="str">
        <f t="shared" si="486"/>
        <v>2meses_pendientes</v>
      </c>
      <c r="AP5003" s="33">
        <f t="shared" si="487"/>
        <v>66</v>
      </c>
      <c r="AQ5003" s="31">
        <f t="shared" si="488"/>
        <v>28</v>
      </c>
    </row>
    <row r="5004" spans="2:43" x14ac:dyDescent="0.3">
      <c r="B5004" s="37">
        <v>46170</v>
      </c>
      <c r="C5004" t="s">
        <v>35</v>
      </c>
      <c r="D5004" t="s">
        <v>34801</v>
      </c>
      <c r="E5004" t="s">
        <v>34802</v>
      </c>
      <c r="F5004" t="s">
        <v>9451</v>
      </c>
      <c r="G5004" t="s">
        <v>34803</v>
      </c>
      <c r="H5004" t="s">
        <v>34804</v>
      </c>
      <c r="I5004" t="s">
        <v>38</v>
      </c>
      <c r="J5004" t="s">
        <v>42</v>
      </c>
      <c r="K5004" t="s">
        <v>59</v>
      </c>
      <c r="L5004" t="s">
        <v>34805</v>
      </c>
      <c r="M5004" t="s">
        <v>34806</v>
      </c>
      <c r="N5004" t="s">
        <v>34758</v>
      </c>
      <c r="O5004" t="s">
        <v>21185</v>
      </c>
      <c r="P5004" t="s">
        <v>8617</v>
      </c>
      <c r="Q5004" t="s">
        <v>34807</v>
      </c>
      <c r="R5004" s="26">
        <v>3</v>
      </c>
      <c r="S5004" s="23">
        <v>366148890000</v>
      </c>
      <c r="T5004" t="s">
        <v>37</v>
      </c>
      <c r="U5004" t="s">
        <v>8619</v>
      </c>
      <c r="V5004" s="39">
        <v>46171</v>
      </c>
      <c r="W5004" s="41">
        <v>46</v>
      </c>
      <c r="X5004" s="26" t="s">
        <v>25685</v>
      </c>
      <c r="Z5004">
        <v>47.8</v>
      </c>
      <c r="AA5004">
        <v>54.22</v>
      </c>
      <c r="AE5004" s="41">
        <v>102.02</v>
      </c>
      <c r="AF5004">
        <v>1</v>
      </c>
      <c r="AG5004">
        <v>1</v>
      </c>
      <c r="AH5004">
        <v>0</v>
      </c>
      <c r="AI5004">
        <v>0</v>
      </c>
      <c r="AJ5004">
        <v>0</v>
      </c>
      <c r="AK5004" s="30">
        <f t="shared" si="490"/>
        <v>2</v>
      </c>
      <c r="AL5004" s="45">
        <v>3</v>
      </c>
      <c r="AM5004" s="32">
        <f t="shared" si="489"/>
        <v>1</v>
      </c>
      <c r="AN5004" s="33" t="str">
        <f t="shared" si="491"/>
        <v>MOROSO</v>
      </c>
      <c r="AO5004" s="33" t="str">
        <f t="shared" si="486"/>
        <v>1meses_pendientes</v>
      </c>
      <c r="AP5004" s="33">
        <f t="shared" si="487"/>
        <v>46</v>
      </c>
      <c r="AQ5004" s="31">
        <f t="shared" si="488"/>
        <v>29</v>
      </c>
    </row>
    <row r="5005" spans="2:43" x14ac:dyDescent="0.3">
      <c r="B5005" s="37">
        <v>46163</v>
      </c>
      <c r="C5005" t="s">
        <v>35</v>
      </c>
      <c r="D5005" t="s">
        <v>34808</v>
      </c>
      <c r="E5005" t="s">
        <v>34809</v>
      </c>
      <c r="F5005" t="s">
        <v>36</v>
      </c>
      <c r="G5005" t="s">
        <v>34810</v>
      </c>
      <c r="H5005" t="s">
        <v>34811</v>
      </c>
      <c r="I5005" t="s">
        <v>4365</v>
      </c>
      <c r="J5005" t="s">
        <v>6116</v>
      </c>
      <c r="K5005" t="s">
        <v>7692</v>
      </c>
      <c r="L5005" t="s">
        <v>34812</v>
      </c>
      <c r="M5005" t="s">
        <v>34470</v>
      </c>
      <c r="N5005" t="s">
        <v>34813</v>
      </c>
      <c r="O5005" t="s">
        <v>34814</v>
      </c>
      <c r="P5005" t="s">
        <v>8617</v>
      </c>
      <c r="Q5005" t="s">
        <v>34815</v>
      </c>
      <c r="R5005" s="26">
        <v>3</v>
      </c>
      <c r="S5005" s="23">
        <v>361139580000</v>
      </c>
      <c r="T5005" t="s">
        <v>37</v>
      </c>
      <c r="U5005" t="s">
        <v>8619</v>
      </c>
      <c r="V5005" s="39">
        <v>46164</v>
      </c>
      <c r="W5005" s="41">
        <v>33</v>
      </c>
      <c r="X5005" s="26" t="s">
        <v>25685</v>
      </c>
      <c r="Z5005">
        <v>34.909999999999997</v>
      </c>
      <c r="AA5005">
        <v>34.909999999999997</v>
      </c>
      <c r="AE5005" s="41">
        <v>69.819999999999993</v>
      </c>
      <c r="AF5005">
        <v>1</v>
      </c>
      <c r="AG5005">
        <v>1</v>
      </c>
      <c r="AH5005">
        <v>0</v>
      </c>
      <c r="AI5005">
        <v>0</v>
      </c>
      <c r="AJ5005">
        <v>0</v>
      </c>
      <c r="AK5005" s="30">
        <f t="shared" si="490"/>
        <v>2</v>
      </c>
      <c r="AL5005" s="45">
        <v>3</v>
      </c>
      <c r="AM5005" s="32">
        <f t="shared" si="489"/>
        <v>1</v>
      </c>
      <c r="AN5005" s="33" t="str">
        <f t="shared" si="491"/>
        <v>MOROSO</v>
      </c>
      <c r="AO5005" s="33" t="str">
        <f t="shared" si="486"/>
        <v>1meses_pendientes</v>
      </c>
      <c r="AP5005" s="33">
        <f t="shared" si="487"/>
        <v>33</v>
      </c>
      <c r="AQ5005" s="31">
        <f t="shared" si="488"/>
        <v>22</v>
      </c>
    </row>
    <row r="5006" spans="2:43" x14ac:dyDescent="0.3">
      <c r="B5006" s="37">
        <v>46163</v>
      </c>
      <c r="C5006" t="s">
        <v>35</v>
      </c>
      <c r="D5006" t="s">
        <v>34816</v>
      </c>
      <c r="E5006" t="s">
        <v>34817</v>
      </c>
      <c r="F5006" t="s">
        <v>36</v>
      </c>
      <c r="G5006" t="s">
        <v>34818</v>
      </c>
      <c r="H5006" t="s">
        <v>34819</v>
      </c>
      <c r="I5006" t="s">
        <v>38</v>
      </c>
      <c r="J5006" t="s">
        <v>42</v>
      </c>
      <c r="K5006" t="s">
        <v>50</v>
      </c>
      <c r="L5006" t="s">
        <v>34820</v>
      </c>
      <c r="M5006" t="s">
        <v>34821</v>
      </c>
      <c r="N5006" t="s">
        <v>34813</v>
      </c>
      <c r="O5006" t="s">
        <v>34814</v>
      </c>
      <c r="P5006" t="s">
        <v>8617</v>
      </c>
      <c r="Q5006" t="s">
        <v>34822</v>
      </c>
      <c r="R5006" s="26">
        <v>3</v>
      </c>
      <c r="S5006" s="23">
        <v>361140650000</v>
      </c>
      <c r="T5006" t="s">
        <v>37</v>
      </c>
      <c r="U5006" t="s">
        <v>8619</v>
      </c>
      <c r="V5006" s="39">
        <v>46163</v>
      </c>
      <c r="W5006" s="41">
        <v>37.81</v>
      </c>
      <c r="X5006" s="26" t="s">
        <v>25685</v>
      </c>
      <c r="Z5006">
        <v>40</v>
      </c>
      <c r="AE5006" s="41">
        <v>40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 s="30">
        <f t="shared" si="490"/>
        <v>1</v>
      </c>
      <c r="AL5006" s="45">
        <v>3</v>
      </c>
      <c r="AM5006" s="32">
        <f t="shared" si="489"/>
        <v>2</v>
      </c>
      <c r="AN5006" s="33" t="str">
        <f t="shared" si="491"/>
        <v>MOROSO</v>
      </c>
      <c r="AO5006" s="33" t="str">
        <f t="shared" si="486"/>
        <v>2meses_pendientes</v>
      </c>
      <c r="AP5006" s="33">
        <f t="shared" si="487"/>
        <v>75.62</v>
      </c>
      <c r="AQ5006" s="31">
        <f t="shared" si="488"/>
        <v>21</v>
      </c>
    </row>
    <row r="5007" spans="2:43" x14ac:dyDescent="0.3">
      <c r="B5007" s="37">
        <v>46148</v>
      </c>
      <c r="C5007" t="s">
        <v>35</v>
      </c>
      <c r="D5007" t="s">
        <v>34823</v>
      </c>
      <c r="E5007" t="s">
        <v>34824</v>
      </c>
      <c r="F5007" t="s">
        <v>36</v>
      </c>
      <c r="G5007" t="s">
        <v>34825</v>
      </c>
      <c r="H5007" t="s">
        <v>34826</v>
      </c>
      <c r="I5007" t="s">
        <v>38</v>
      </c>
      <c r="J5007" t="s">
        <v>42</v>
      </c>
      <c r="K5007" t="s">
        <v>3921</v>
      </c>
      <c r="L5007" t="s">
        <v>34827</v>
      </c>
      <c r="M5007" t="s">
        <v>34470</v>
      </c>
      <c r="N5007" t="s">
        <v>34828</v>
      </c>
      <c r="O5007" t="s">
        <v>34814</v>
      </c>
      <c r="P5007" t="s">
        <v>8617</v>
      </c>
      <c r="Q5007" t="s">
        <v>34829</v>
      </c>
      <c r="R5007" s="26">
        <v>3</v>
      </c>
      <c r="S5007" s="23">
        <v>361127240000</v>
      </c>
      <c r="T5007" t="s">
        <v>37</v>
      </c>
      <c r="U5007" t="s">
        <v>8619</v>
      </c>
      <c r="V5007" s="39">
        <v>46149</v>
      </c>
      <c r="W5007" s="41">
        <v>33</v>
      </c>
      <c r="X5007" s="26" t="s">
        <v>25685</v>
      </c>
      <c r="Y5007">
        <v>35</v>
      </c>
      <c r="Z5007">
        <v>35</v>
      </c>
      <c r="AE5007" s="41">
        <v>70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 s="30">
        <f t="shared" si="490"/>
        <v>1</v>
      </c>
      <c r="AL5007" s="45">
        <v>3</v>
      </c>
      <c r="AM5007" s="32">
        <f t="shared" si="489"/>
        <v>2</v>
      </c>
      <c r="AN5007" s="33" t="str">
        <f t="shared" si="491"/>
        <v>MOROSO</v>
      </c>
      <c r="AO5007" s="33" t="str">
        <f t="shared" si="486"/>
        <v>2meses_pendientes</v>
      </c>
      <c r="AP5007" s="33">
        <f t="shared" si="487"/>
        <v>66</v>
      </c>
      <c r="AQ5007" s="31">
        <f t="shared" si="488"/>
        <v>7</v>
      </c>
    </row>
    <row r="5008" spans="2:43" x14ac:dyDescent="0.3">
      <c r="B5008" s="37">
        <v>46155</v>
      </c>
      <c r="C5008" t="s">
        <v>35</v>
      </c>
      <c r="D5008" t="s">
        <v>34830</v>
      </c>
      <c r="E5008" t="s">
        <v>34831</v>
      </c>
      <c r="F5008" t="s">
        <v>36</v>
      </c>
      <c r="G5008" t="s">
        <v>34832</v>
      </c>
      <c r="H5008" t="s">
        <v>34833</v>
      </c>
      <c r="I5008" t="s">
        <v>38</v>
      </c>
      <c r="J5008" t="s">
        <v>38</v>
      </c>
      <c r="L5008" t="s">
        <v>34834</v>
      </c>
      <c r="M5008" t="s">
        <v>34835</v>
      </c>
      <c r="N5008" t="s">
        <v>34828</v>
      </c>
      <c r="O5008" t="s">
        <v>34814</v>
      </c>
      <c r="P5008" t="s">
        <v>8617</v>
      </c>
      <c r="Q5008" t="s">
        <v>34836</v>
      </c>
      <c r="R5008" s="26">
        <v>3</v>
      </c>
      <c r="S5008" s="23">
        <v>347416390000</v>
      </c>
      <c r="T5008" t="s">
        <v>37</v>
      </c>
      <c r="U5008" t="s">
        <v>8619</v>
      </c>
      <c r="V5008" s="39">
        <v>46155</v>
      </c>
      <c r="W5008" s="41">
        <v>35.200000000000003</v>
      </c>
      <c r="X5008" s="26" t="s">
        <v>25685</v>
      </c>
      <c r="Y5008">
        <v>37.799999999999997</v>
      </c>
      <c r="Z5008">
        <v>37.799999999999997</v>
      </c>
      <c r="AE5008" s="41">
        <v>75.599999999999994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 s="30">
        <f t="shared" si="490"/>
        <v>1</v>
      </c>
      <c r="AL5008" s="45">
        <v>3</v>
      </c>
      <c r="AM5008" s="32">
        <f t="shared" si="489"/>
        <v>2</v>
      </c>
      <c r="AN5008" s="33" t="str">
        <f t="shared" si="491"/>
        <v>MOROSO</v>
      </c>
      <c r="AO5008" s="33" t="str">
        <f t="shared" si="486"/>
        <v>2meses_pendientes</v>
      </c>
      <c r="AP5008" s="33">
        <f t="shared" si="487"/>
        <v>70.400000000000006</v>
      </c>
      <c r="AQ5008" s="31">
        <f t="shared" si="488"/>
        <v>13</v>
      </c>
    </row>
    <row r="5009" spans="2:43" x14ac:dyDescent="0.3">
      <c r="B5009" s="37">
        <v>46156</v>
      </c>
      <c r="C5009" t="s">
        <v>35</v>
      </c>
      <c r="D5009" t="s">
        <v>34837</v>
      </c>
      <c r="E5009" t="s">
        <v>34838</v>
      </c>
      <c r="F5009" t="s">
        <v>36</v>
      </c>
      <c r="G5009" t="s">
        <v>34839</v>
      </c>
      <c r="H5009" t="s">
        <v>34840</v>
      </c>
      <c r="I5009" t="s">
        <v>38</v>
      </c>
      <c r="J5009" t="s">
        <v>42</v>
      </c>
      <c r="K5009" t="s">
        <v>59</v>
      </c>
      <c r="L5009" t="s">
        <v>34841</v>
      </c>
      <c r="M5009" t="s">
        <v>34842</v>
      </c>
      <c r="N5009" t="s">
        <v>34828</v>
      </c>
      <c r="O5009" t="s">
        <v>34814</v>
      </c>
      <c r="P5009" t="s">
        <v>8617</v>
      </c>
      <c r="Q5009" t="s">
        <v>34843</v>
      </c>
      <c r="R5009" s="26">
        <v>2</v>
      </c>
      <c r="S5009" s="23">
        <v>365132980000</v>
      </c>
      <c r="T5009" t="s">
        <v>37</v>
      </c>
      <c r="U5009" t="s">
        <v>8619</v>
      </c>
      <c r="V5009" s="39">
        <v>46155</v>
      </c>
      <c r="W5009" s="41">
        <v>30</v>
      </c>
      <c r="X5009" s="26" t="s">
        <v>25685</v>
      </c>
      <c r="Y5009">
        <v>30.44</v>
      </c>
      <c r="Z5009">
        <v>48.38</v>
      </c>
      <c r="AE5009" s="41">
        <v>78.820000000000007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 s="30">
        <f t="shared" si="490"/>
        <v>1</v>
      </c>
      <c r="AL5009" s="45">
        <v>3</v>
      </c>
      <c r="AM5009" s="32">
        <f t="shared" si="489"/>
        <v>2</v>
      </c>
      <c r="AN5009" s="33" t="str">
        <f t="shared" si="491"/>
        <v>MOROSO</v>
      </c>
      <c r="AO5009" s="33" t="str">
        <f t="shared" si="486"/>
        <v>2meses_pendientes</v>
      </c>
      <c r="AP5009" s="33">
        <f t="shared" si="487"/>
        <v>60</v>
      </c>
      <c r="AQ5009" s="31">
        <f t="shared" si="488"/>
        <v>13</v>
      </c>
    </row>
    <row r="5010" spans="2:43" x14ac:dyDescent="0.3">
      <c r="B5010" s="37">
        <v>46173</v>
      </c>
      <c r="C5010" t="s">
        <v>35</v>
      </c>
      <c r="D5010" t="s">
        <v>34844</v>
      </c>
      <c r="E5010" t="s">
        <v>34845</v>
      </c>
      <c r="F5010" t="s">
        <v>36</v>
      </c>
      <c r="G5010" t="s">
        <v>34846</v>
      </c>
      <c r="H5010" t="s">
        <v>34847</v>
      </c>
      <c r="I5010" t="s">
        <v>38</v>
      </c>
      <c r="J5010" t="s">
        <v>42</v>
      </c>
      <c r="K5010" t="s">
        <v>46</v>
      </c>
      <c r="M5010" t="s">
        <v>34848</v>
      </c>
      <c r="N5010" t="s">
        <v>34849</v>
      </c>
      <c r="O5010" t="s">
        <v>34814</v>
      </c>
      <c r="P5010" t="s">
        <v>8617</v>
      </c>
      <c r="Q5010" t="s">
        <v>34850</v>
      </c>
      <c r="R5010" s="26">
        <v>3</v>
      </c>
      <c r="S5010" s="23">
        <v>361151540000</v>
      </c>
      <c r="T5010" t="s">
        <v>37</v>
      </c>
      <c r="U5010" t="s">
        <v>8619</v>
      </c>
      <c r="V5010" s="39">
        <v>46173</v>
      </c>
      <c r="W5010" s="41">
        <v>33</v>
      </c>
      <c r="X5010" s="26" t="s">
        <v>25685</v>
      </c>
      <c r="Y5010">
        <v>17.46</v>
      </c>
      <c r="Z5010">
        <v>17.45</v>
      </c>
      <c r="AE5010" s="41">
        <v>34.909999999999997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 s="30">
        <f t="shared" si="490"/>
        <v>1</v>
      </c>
      <c r="AL5010" s="45">
        <v>3</v>
      </c>
      <c r="AM5010" s="32">
        <f t="shared" si="489"/>
        <v>2</v>
      </c>
      <c r="AN5010" s="33" t="str">
        <f t="shared" si="491"/>
        <v>MOROSO</v>
      </c>
      <c r="AO5010" s="33" t="str">
        <f t="shared" si="486"/>
        <v>2meses_pendientes</v>
      </c>
      <c r="AP5010" s="33">
        <f t="shared" si="487"/>
        <v>66</v>
      </c>
      <c r="AQ5010" s="31">
        <f t="shared" si="488"/>
        <v>31</v>
      </c>
    </row>
    <row r="5011" spans="2:43" x14ac:dyDescent="0.3">
      <c r="B5011" s="37">
        <v>46148</v>
      </c>
      <c r="C5011" t="s">
        <v>35</v>
      </c>
      <c r="D5011" t="s">
        <v>34851</v>
      </c>
      <c r="E5011" t="s">
        <v>34852</v>
      </c>
      <c r="F5011" t="s">
        <v>36</v>
      </c>
      <c r="G5011" t="s">
        <v>34853</v>
      </c>
      <c r="H5011" t="s">
        <v>34854</v>
      </c>
      <c r="I5011" t="s">
        <v>38</v>
      </c>
      <c r="J5011" t="s">
        <v>42</v>
      </c>
      <c r="K5011" t="s">
        <v>50</v>
      </c>
      <c r="L5011" t="s">
        <v>34855</v>
      </c>
      <c r="M5011" t="s">
        <v>34470</v>
      </c>
      <c r="N5011" t="s">
        <v>34856</v>
      </c>
      <c r="O5011" t="s">
        <v>34814</v>
      </c>
      <c r="P5011" t="s">
        <v>8617</v>
      </c>
      <c r="Q5011" t="s">
        <v>34857</v>
      </c>
      <c r="R5011" s="26">
        <v>3</v>
      </c>
      <c r="S5011" s="23">
        <v>361125510000</v>
      </c>
      <c r="T5011" t="s">
        <v>37</v>
      </c>
      <c r="U5011" t="s">
        <v>8619</v>
      </c>
      <c r="V5011" s="39">
        <v>46150</v>
      </c>
      <c r="W5011" s="41">
        <v>33</v>
      </c>
      <c r="X5011" s="26" t="s">
        <v>25685</v>
      </c>
      <c r="Y5011">
        <v>34.909999999999997</v>
      </c>
      <c r="Z5011">
        <v>36.42</v>
      </c>
      <c r="AE5011" s="41">
        <v>71.33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 s="30">
        <f t="shared" si="490"/>
        <v>1</v>
      </c>
      <c r="AL5011" s="45">
        <v>3</v>
      </c>
      <c r="AM5011" s="32">
        <f t="shared" si="489"/>
        <v>2</v>
      </c>
      <c r="AN5011" s="33" t="str">
        <f t="shared" si="491"/>
        <v>MOROSO</v>
      </c>
      <c r="AO5011" s="33" t="str">
        <f t="shared" si="486"/>
        <v>2meses_pendientes</v>
      </c>
      <c r="AP5011" s="33">
        <f t="shared" si="487"/>
        <v>66</v>
      </c>
      <c r="AQ5011" s="31">
        <f t="shared" si="488"/>
        <v>8</v>
      </c>
    </row>
    <row r="5012" spans="2:43" x14ac:dyDescent="0.3">
      <c r="B5012" s="37">
        <v>46150</v>
      </c>
      <c r="C5012" t="s">
        <v>35</v>
      </c>
      <c r="D5012" t="s">
        <v>34858</v>
      </c>
      <c r="E5012" t="s">
        <v>34859</v>
      </c>
      <c r="F5012" t="s">
        <v>36</v>
      </c>
      <c r="G5012" t="s">
        <v>34860</v>
      </c>
      <c r="H5012" t="s">
        <v>34861</v>
      </c>
      <c r="I5012" t="s">
        <v>38</v>
      </c>
      <c r="J5012" t="s">
        <v>44</v>
      </c>
      <c r="K5012" t="s">
        <v>45</v>
      </c>
      <c r="L5012" t="s">
        <v>34862</v>
      </c>
      <c r="M5012" t="s">
        <v>34863</v>
      </c>
      <c r="N5012" t="s">
        <v>34856</v>
      </c>
      <c r="O5012" t="s">
        <v>34814</v>
      </c>
      <c r="P5012" t="s">
        <v>8617</v>
      </c>
      <c r="Q5012" t="s">
        <v>34864</v>
      </c>
      <c r="R5012" s="26">
        <v>1</v>
      </c>
      <c r="S5012" s="23">
        <v>364128580000</v>
      </c>
      <c r="T5012" t="s">
        <v>37</v>
      </c>
      <c r="U5012" t="s">
        <v>8619</v>
      </c>
      <c r="V5012" s="39">
        <v>46150</v>
      </c>
      <c r="W5012" s="41">
        <v>14</v>
      </c>
      <c r="X5012" s="26" t="s">
        <v>25685</v>
      </c>
      <c r="Z5012">
        <v>40</v>
      </c>
      <c r="AE5012" s="41">
        <v>40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 s="30">
        <f t="shared" si="490"/>
        <v>1</v>
      </c>
      <c r="AL5012" s="45">
        <v>3</v>
      </c>
      <c r="AM5012" s="32">
        <f t="shared" si="489"/>
        <v>2</v>
      </c>
      <c r="AN5012" s="33" t="str">
        <f t="shared" si="491"/>
        <v>MOROSO</v>
      </c>
      <c r="AO5012" s="33" t="str">
        <f t="shared" si="486"/>
        <v>2meses_pendientes</v>
      </c>
      <c r="AP5012" s="33">
        <f t="shared" si="487"/>
        <v>28</v>
      </c>
      <c r="AQ5012" s="31">
        <f t="shared" si="488"/>
        <v>8</v>
      </c>
    </row>
    <row r="5013" spans="2:43" x14ac:dyDescent="0.3">
      <c r="B5013" s="37">
        <v>46155</v>
      </c>
      <c r="C5013" t="s">
        <v>35</v>
      </c>
      <c r="D5013" t="s">
        <v>34865</v>
      </c>
      <c r="E5013" t="s">
        <v>34866</v>
      </c>
      <c r="F5013" t="s">
        <v>34867</v>
      </c>
      <c r="G5013" t="s">
        <v>34868</v>
      </c>
      <c r="H5013" t="s">
        <v>34869</v>
      </c>
      <c r="I5013" t="s">
        <v>38</v>
      </c>
      <c r="J5013" t="s">
        <v>42</v>
      </c>
      <c r="K5013" t="s">
        <v>50</v>
      </c>
      <c r="M5013" t="s">
        <v>34870</v>
      </c>
      <c r="N5013" t="s">
        <v>34856</v>
      </c>
      <c r="O5013" t="s">
        <v>34814</v>
      </c>
      <c r="P5013" t="s">
        <v>8617</v>
      </c>
      <c r="Q5013" t="s">
        <v>34871</v>
      </c>
      <c r="R5013" s="26">
        <v>3</v>
      </c>
      <c r="S5013" s="23">
        <v>365133600000</v>
      </c>
      <c r="T5013" t="s">
        <v>37</v>
      </c>
      <c r="U5013" t="s">
        <v>8619</v>
      </c>
      <c r="V5013" s="39">
        <v>46160</v>
      </c>
      <c r="W5013" s="41">
        <v>33</v>
      </c>
      <c r="X5013" s="26" t="s">
        <v>25685</v>
      </c>
      <c r="Y5013">
        <v>34.909999999999997</v>
      </c>
      <c r="AE5013" s="41">
        <v>34.909999999999997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 s="30">
        <f t="shared" si="490"/>
        <v>0</v>
      </c>
      <c r="AL5013" s="45">
        <v>3</v>
      </c>
      <c r="AM5013" s="32">
        <f t="shared" si="489"/>
        <v>3</v>
      </c>
      <c r="AN5013" s="33" t="str">
        <f t="shared" si="491"/>
        <v>NPN</v>
      </c>
      <c r="AO5013" s="33" t="str">
        <f t="shared" si="486"/>
        <v>3meses_pendientes</v>
      </c>
      <c r="AP5013" s="33">
        <f t="shared" si="487"/>
        <v>99</v>
      </c>
      <c r="AQ5013" s="31">
        <f t="shared" si="488"/>
        <v>18</v>
      </c>
    </row>
    <row r="5014" spans="2:43" x14ac:dyDescent="0.3">
      <c r="B5014" s="37">
        <v>46160</v>
      </c>
      <c r="C5014" t="s">
        <v>35</v>
      </c>
      <c r="D5014" t="s">
        <v>34872</v>
      </c>
      <c r="E5014" t="s">
        <v>34873</v>
      </c>
      <c r="F5014" t="s">
        <v>36</v>
      </c>
      <c r="G5014" t="s">
        <v>34874</v>
      </c>
      <c r="H5014" t="s">
        <v>34840</v>
      </c>
      <c r="I5014" t="s">
        <v>38</v>
      </c>
      <c r="J5014" t="s">
        <v>42</v>
      </c>
      <c r="K5014" t="s">
        <v>50</v>
      </c>
      <c r="L5014" t="s">
        <v>34875</v>
      </c>
      <c r="M5014" t="s">
        <v>9070</v>
      </c>
      <c r="N5014" t="s">
        <v>34856</v>
      </c>
      <c r="O5014" t="s">
        <v>34814</v>
      </c>
      <c r="P5014" t="s">
        <v>8617</v>
      </c>
      <c r="Q5014" t="s">
        <v>34876</v>
      </c>
      <c r="R5014" s="26">
        <v>3</v>
      </c>
      <c r="S5014" s="23">
        <v>367137860000</v>
      </c>
      <c r="T5014" t="s">
        <v>37</v>
      </c>
      <c r="U5014" t="s">
        <v>8619</v>
      </c>
      <c r="V5014" s="39">
        <v>46167</v>
      </c>
      <c r="W5014" s="41">
        <v>33</v>
      </c>
      <c r="X5014" s="26" t="s">
        <v>25685</v>
      </c>
      <c r="Y5014">
        <v>34.909999999999997</v>
      </c>
      <c r="AE5014" s="41">
        <v>34.909999999999997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 s="30">
        <f t="shared" si="490"/>
        <v>0</v>
      </c>
      <c r="AL5014" s="45">
        <v>3</v>
      </c>
      <c r="AM5014" s="32">
        <f t="shared" si="489"/>
        <v>3</v>
      </c>
      <c r="AN5014" s="33" t="str">
        <f t="shared" si="491"/>
        <v>NPN</v>
      </c>
      <c r="AO5014" s="33" t="str">
        <f t="shared" si="486"/>
        <v>3meses_pendientes</v>
      </c>
      <c r="AP5014" s="33">
        <f t="shared" si="487"/>
        <v>99</v>
      </c>
      <c r="AQ5014" s="31">
        <f t="shared" si="488"/>
        <v>25</v>
      </c>
    </row>
    <row r="5015" spans="2:43" x14ac:dyDescent="0.3">
      <c r="B5015" s="37">
        <v>46160</v>
      </c>
      <c r="C5015" t="s">
        <v>35</v>
      </c>
      <c r="D5015" t="s">
        <v>34877</v>
      </c>
      <c r="E5015" t="s">
        <v>34878</v>
      </c>
      <c r="F5015" t="s">
        <v>34879</v>
      </c>
      <c r="G5015" t="s">
        <v>34880</v>
      </c>
      <c r="H5015" t="s">
        <v>34881</v>
      </c>
      <c r="I5015" t="s">
        <v>38</v>
      </c>
      <c r="J5015" t="s">
        <v>44</v>
      </c>
      <c r="K5015" t="s">
        <v>56</v>
      </c>
      <c r="M5015" t="s">
        <v>34882</v>
      </c>
      <c r="N5015" t="s">
        <v>34856</v>
      </c>
      <c r="O5015" t="s">
        <v>34814</v>
      </c>
      <c r="P5015" t="s">
        <v>8617</v>
      </c>
      <c r="Q5015" t="s">
        <v>34883</v>
      </c>
      <c r="R5015" s="26">
        <v>3</v>
      </c>
      <c r="S5015" s="23">
        <v>363138070000</v>
      </c>
      <c r="T5015" t="s">
        <v>37</v>
      </c>
      <c r="U5015" t="s">
        <v>8619</v>
      </c>
      <c r="V5015" s="39">
        <v>46167</v>
      </c>
      <c r="W5015" s="41">
        <v>32.270000000000003</v>
      </c>
      <c r="X5015" s="26" t="s">
        <v>25685</v>
      </c>
      <c r="AE5015" s="41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 s="30">
        <f t="shared" si="490"/>
        <v>0</v>
      </c>
      <c r="AL5015" s="45">
        <v>3</v>
      </c>
      <c r="AM5015" s="32">
        <f t="shared" si="489"/>
        <v>3</v>
      </c>
      <c r="AN5015" s="33" t="str">
        <f t="shared" si="491"/>
        <v>NPN</v>
      </c>
      <c r="AO5015" s="33" t="str">
        <f t="shared" si="486"/>
        <v>3meses_pendientes</v>
      </c>
      <c r="AP5015" s="33">
        <f t="shared" si="487"/>
        <v>96.81</v>
      </c>
      <c r="AQ5015" s="31">
        <f t="shared" si="488"/>
        <v>25</v>
      </c>
    </row>
    <row r="5016" spans="2:43" x14ac:dyDescent="0.3">
      <c r="B5016" s="37">
        <v>46164</v>
      </c>
      <c r="C5016" t="s">
        <v>35</v>
      </c>
      <c r="D5016" t="s">
        <v>34884</v>
      </c>
      <c r="E5016" t="s">
        <v>34885</v>
      </c>
      <c r="F5016" t="s">
        <v>34886</v>
      </c>
      <c r="G5016" t="s">
        <v>34887</v>
      </c>
      <c r="H5016" t="s">
        <v>34888</v>
      </c>
      <c r="I5016" t="s">
        <v>38</v>
      </c>
      <c r="J5016" t="s">
        <v>38</v>
      </c>
      <c r="M5016" t="s">
        <v>34889</v>
      </c>
      <c r="N5016" t="s">
        <v>34856</v>
      </c>
      <c r="O5016" t="s">
        <v>34814</v>
      </c>
      <c r="P5016" t="s">
        <v>8617</v>
      </c>
      <c r="Q5016" t="s">
        <v>34890</v>
      </c>
      <c r="R5016" s="26">
        <v>3</v>
      </c>
      <c r="S5016" s="23">
        <v>315061500000</v>
      </c>
      <c r="T5016" t="s">
        <v>37</v>
      </c>
      <c r="U5016" t="s">
        <v>8619</v>
      </c>
      <c r="V5016" s="39">
        <v>46170</v>
      </c>
      <c r="W5016" s="41">
        <v>33</v>
      </c>
      <c r="X5016" s="26" t="s">
        <v>25685</v>
      </c>
      <c r="Y5016">
        <v>34.909999999999997</v>
      </c>
      <c r="Z5016">
        <v>34.909999999999997</v>
      </c>
      <c r="AE5016" s="41">
        <v>69.819999999999993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 s="30">
        <f t="shared" si="490"/>
        <v>1</v>
      </c>
      <c r="AL5016" s="45">
        <v>3</v>
      </c>
      <c r="AM5016" s="32">
        <f t="shared" si="489"/>
        <v>2</v>
      </c>
      <c r="AN5016" s="33" t="str">
        <f t="shared" si="491"/>
        <v>MOROSO</v>
      </c>
      <c r="AO5016" s="33" t="str">
        <f t="shared" si="486"/>
        <v>2meses_pendientes</v>
      </c>
      <c r="AP5016" s="33">
        <f t="shared" si="487"/>
        <v>66</v>
      </c>
      <c r="AQ5016" s="31">
        <f t="shared" si="488"/>
        <v>28</v>
      </c>
    </row>
    <row r="5017" spans="2:43" x14ac:dyDescent="0.3">
      <c r="B5017" s="37">
        <v>46154</v>
      </c>
      <c r="C5017" t="s">
        <v>35</v>
      </c>
      <c r="D5017" t="s">
        <v>34891</v>
      </c>
      <c r="E5017" t="s">
        <v>34892</v>
      </c>
      <c r="F5017" t="s">
        <v>36</v>
      </c>
      <c r="G5017" t="s">
        <v>34893</v>
      </c>
      <c r="H5017" t="s">
        <v>34894</v>
      </c>
      <c r="I5017" t="s">
        <v>38</v>
      </c>
      <c r="J5017" t="s">
        <v>42</v>
      </c>
      <c r="K5017" t="s">
        <v>65</v>
      </c>
      <c r="L5017" t="s">
        <v>34895</v>
      </c>
      <c r="M5017" t="s">
        <v>34896</v>
      </c>
      <c r="N5017" t="s">
        <v>34897</v>
      </c>
      <c r="O5017" t="s">
        <v>34814</v>
      </c>
      <c r="P5017" t="s">
        <v>8617</v>
      </c>
      <c r="Q5017" t="s">
        <v>34898</v>
      </c>
      <c r="R5017" s="26">
        <v>3</v>
      </c>
      <c r="S5017" s="23">
        <v>153066280000</v>
      </c>
      <c r="T5017" t="s">
        <v>37</v>
      </c>
      <c r="U5017" t="s">
        <v>8619</v>
      </c>
      <c r="V5017" s="39">
        <v>46154</v>
      </c>
      <c r="W5017" s="41">
        <v>29.7</v>
      </c>
      <c r="X5017" s="26" t="s">
        <v>25685</v>
      </c>
      <c r="Z5017">
        <v>30.99</v>
      </c>
      <c r="AA5017">
        <v>48.93</v>
      </c>
      <c r="AE5017" s="41">
        <v>79.92</v>
      </c>
      <c r="AF5017">
        <v>1</v>
      </c>
      <c r="AG5017">
        <v>1</v>
      </c>
      <c r="AH5017">
        <v>0</v>
      </c>
      <c r="AI5017">
        <v>0</v>
      </c>
      <c r="AJ5017">
        <v>0</v>
      </c>
      <c r="AK5017" s="30">
        <f t="shared" si="490"/>
        <v>2</v>
      </c>
      <c r="AL5017" s="45">
        <v>3</v>
      </c>
      <c r="AM5017" s="32">
        <f t="shared" si="489"/>
        <v>1</v>
      </c>
      <c r="AN5017" s="33" t="str">
        <f t="shared" si="491"/>
        <v>MOROSO</v>
      </c>
      <c r="AO5017" s="33" t="str">
        <f t="shared" si="486"/>
        <v>1meses_pendientes</v>
      </c>
      <c r="AP5017" s="33">
        <f t="shared" si="487"/>
        <v>29.7</v>
      </c>
      <c r="AQ5017" s="31">
        <f t="shared" si="488"/>
        <v>12</v>
      </c>
    </row>
    <row r="5018" spans="2:43" x14ac:dyDescent="0.3">
      <c r="B5018" s="37">
        <v>46154</v>
      </c>
      <c r="C5018" t="s">
        <v>35</v>
      </c>
      <c r="D5018" t="s">
        <v>34899</v>
      </c>
      <c r="E5018" t="s">
        <v>34900</v>
      </c>
      <c r="F5018" t="s">
        <v>36</v>
      </c>
      <c r="G5018" t="s">
        <v>34901</v>
      </c>
      <c r="H5018" t="s">
        <v>34902</v>
      </c>
      <c r="I5018" t="s">
        <v>38</v>
      </c>
      <c r="J5018" t="s">
        <v>42</v>
      </c>
      <c r="K5018" t="s">
        <v>65</v>
      </c>
      <c r="L5018" t="s">
        <v>34903</v>
      </c>
      <c r="M5018" t="s">
        <v>34904</v>
      </c>
      <c r="N5018" t="s">
        <v>34897</v>
      </c>
      <c r="O5018" t="s">
        <v>34814</v>
      </c>
      <c r="P5018" t="s">
        <v>8617</v>
      </c>
      <c r="Q5018" t="s">
        <v>34905</v>
      </c>
      <c r="R5018" s="26">
        <v>3</v>
      </c>
      <c r="S5018" s="23">
        <v>192002820000</v>
      </c>
      <c r="T5018" t="s">
        <v>37</v>
      </c>
      <c r="U5018" t="s">
        <v>8619</v>
      </c>
      <c r="V5018" s="39">
        <v>46154</v>
      </c>
      <c r="W5018" s="41">
        <v>33</v>
      </c>
      <c r="X5018" s="26" t="s">
        <v>25685</v>
      </c>
      <c r="Y5018">
        <v>17.46</v>
      </c>
      <c r="Z5018">
        <v>17.45</v>
      </c>
      <c r="AA5018">
        <v>88.73</v>
      </c>
      <c r="AE5018" s="41">
        <v>123.64</v>
      </c>
      <c r="AF5018">
        <v>1</v>
      </c>
      <c r="AG5018">
        <v>1</v>
      </c>
      <c r="AH5018">
        <v>0</v>
      </c>
      <c r="AI5018">
        <v>0</v>
      </c>
      <c r="AJ5018">
        <v>0</v>
      </c>
      <c r="AK5018" s="30">
        <f t="shared" si="490"/>
        <v>2</v>
      </c>
      <c r="AL5018" s="45">
        <v>3</v>
      </c>
      <c r="AM5018" s="32">
        <f t="shared" si="489"/>
        <v>1</v>
      </c>
      <c r="AN5018" s="33" t="str">
        <f t="shared" si="491"/>
        <v>MOROSO</v>
      </c>
      <c r="AO5018" s="33" t="str">
        <f t="shared" si="486"/>
        <v>1meses_pendientes</v>
      </c>
      <c r="AP5018" s="33">
        <f t="shared" si="487"/>
        <v>33</v>
      </c>
      <c r="AQ5018" s="31">
        <f t="shared" si="488"/>
        <v>12</v>
      </c>
    </row>
    <row r="5019" spans="2:43" x14ac:dyDescent="0.3">
      <c r="B5019" s="37">
        <v>46155</v>
      </c>
      <c r="C5019" t="s">
        <v>35</v>
      </c>
      <c r="D5019" t="s">
        <v>34906</v>
      </c>
      <c r="E5019" t="s">
        <v>34907</v>
      </c>
      <c r="F5019" t="s">
        <v>36</v>
      </c>
      <c r="G5019" t="s">
        <v>34908</v>
      </c>
      <c r="H5019" t="s">
        <v>34909</v>
      </c>
      <c r="I5019" t="s">
        <v>38</v>
      </c>
      <c r="J5019" t="s">
        <v>44</v>
      </c>
      <c r="K5019" t="s">
        <v>4325</v>
      </c>
      <c r="L5019" t="s">
        <v>34910</v>
      </c>
      <c r="M5019" t="s">
        <v>34911</v>
      </c>
      <c r="N5019" t="s">
        <v>34897</v>
      </c>
      <c r="O5019" t="s">
        <v>34814</v>
      </c>
      <c r="P5019" t="s">
        <v>8617</v>
      </c>
      <c r="Q5019" t="s">
        <v>34912</v>
      </c>
      <c r="R5019" s="26">
        <v>3</v>
      </c>
      <c r="S5019" s="23">
        <v>361132980000</v>
      </c>
      <c r="T5019" t="s">
        <v>37</v>
      </c>
      <c r="U5019" t="s">
        <v>8619</v>
      </c>
      <c r="V5019" s="39">
        <v>46158</v>
      </c>
      <c r="W5019" s="41">
        <v>31.16</v>
      </c>
      <c r="X5019" s="26" t="s">
        <v>25685</v>
      </c>
      <c r="Z5019">
        <v>30.42</v>
      </c>
      <c r="AA5019">
        <v>30.42</v>
      </c>
      <c r="AE5019" s="41">
        <v>60.84</v>
      </c>
      <c r="AF5019">
        <v>1</v>
      </c>
      <c r="AG5019">
        <v>1</v>
      </c>
      <c r="AH5019">
        <v>0</v>
      </c>
      <c r="AI5019">
        <v>0</v>
      </c>
      <c r="AJ5019">
        <v>0</v>
      </c>
      <c r="AK5019" s="30">
        <f t="shared" si="490"/>
        <v>2</v>
      </c>
      <c r="AL5019" s="45">
        <v>3</v>
      </c>
      <c r="AM5019" s="32">
        <f t="shared" si="489"/>
        <v>1</v>
      </c>
      <c r="AN5019" s="33" t="str">
        <f t="shared" si="491"/>
        <v>MOROSO</v>
      </c>
      <c r="AO5019" s="33" t="str">
        <f t="shared" si="486"/>
        <v>1meses_pendientes</v>
      </c>
      <c r="AP5019" s="33">
        <f t="shared" si="487"/>
        <v>31.16</v>
      </c>
      <c r="AQ5019" s="31">
        <f t="shared" si="488"/>
        <v>16</v>
      </c>
    </row>
    <row r="5020" spans="2:43" x14ac:dyDescent="0.3">
      <c r="B5020" s="37">
        <v>46157</v>
      </c>
      <c r="C5020" t="s">
        <v>35</v>
      </c>
      <c r="D5020" t="s">
        <v>34913</v>
      </c>
      <c r="E5020" t="s">
        <v>34914</v>
      </c>
      <c r="F5020" t="s">
        <v>36</v>
      </c>
      <c r="G5020" t="s">
        <v>34915</v>
      </c>
      <c r="H5020" t="s">
        <v>34916</v>
      </c>
      <c r="I5020" t="s">
        <v>38</v>
      </c>
      <c r="J5020" t="s">
        <v>42</v>
      </c>
      <c r="K5020" t="s">
        <v>50</v>
      </c>
      <c r="L5020" t="s">
        <v>34917</v>
      </c>
      <c r="M5020" t="s">
        <v>9070</v>
      </c>
      <c r="N5020" t="s">
        <v>34897</v>
      </c>
      <c r="O5020" t="s">
        <v>34814</v>
      </c>
      <c r="P5020" t="s">
        <v>8617</v>
      </c>
      <c r="Q5020" t="s">
        <v>34918</v>
      </c>
      <c r="R5020" s="26">
        <v>3</v>
      </c>
      <c r="S5020" s="23">
        <v>361135200000</v>
      </c>
      <c r="T5020" t="s">
        <v>37</v>
      </c>
      <c r="U5020" t="s">
        <v>8619</v>
      </c>
      <c r="V5020" s="39">
        <v>46158</v>
      </c>
      <c r="W5020" s="41">
        <v>32</v>
      </c>
      <c r="X5020" s="26" t="s">
        <v>25685</v>
      </c>
      <c r="Z5020">
        <v>33.840000000000003</v>
      </c>
      <c r="AA5020">
        <v>33.840000000000003</v>
      </c>
      <c r="AE5020" s="41">
        <v>67.680000000000007</v>
      </c>
      <c r="AF5020">
        <v>1</v>
      </c>
      <c r="AG5020">
        <v>1</v>
      </c>
      <c r="AH5020">
        <v>0</v>
      </c>
      <c r="AI5020">
        <v>0</v>
      </c>
      <c r="AJ5020">
        <v>0</v>
      </c>
      <c r="AK5020" s="30">
        <f t="shared" si="490"/>
        <v>2</v>
      </c>
      <c r="AL5020" s="45">
        <v>3</v>
      </c>
      <c r="AM5020" s="32">
        <f t="shared" si="489"/>
        <v>1</v>
      </c>
      <c r="AN5020" s="33" t="str">
        <f t="shared" si="491"/>
        <v>MOROSO</v>
      </c>
      <c r="AO5020" s="33" t="str">
        <f t="shared" si="486"/>
        <v>1meses_pendientes</v>
      </c>
      <c r="AP5020" s="33">
        <f t="shared" si="487"/>
        <v>32</v>
      </c>
      <c r="AQ5020" s="31">
        <f t="shared" si="488"/>
        <v>16</v>
      </c>
    </row>
    <row r="5021" spans="2:43" x14ac:dyDescent="0.3">
      <c r="B5021" s="37">
        <v>46160</v>
      </c>
      <c r="C5021" t="s">
        <v>35</v>
      </c>
      <c r="D5021" t="s">
        <v>34919</v>
      </c>
      <c r="E5021" t="s">
        <v>34920</v>
      </c>
      <c r="F5021" t="s">
        <v>36</v>
      </c>
      <c r="G5021" t="s">
        <v>34921</v>
      </c>
      <c r="H5021" t="s">
        <v>34922</v>
      </c>
      <c r="I5021" t="s">
        <v>38</v>
      </c>
      <c r="J5021" t="s">
        <v>44</v>
      </c>
      <c r="K5021" t="s">
        <v>4325</v>
      </c>
      <c r="L5021" t="s">
        <v>34923</v>
      </c>
      <c r="M5021" t="s">
        <v>34924</v>
      </c>
      <c r="N5021" t="s">
        <v>34897</v>
      </c>
      <c r="O5021" t="s">
        <v>34814</v>
      </c>
      <c r="P5021" t="s">
        <v>8617</v>
      </c>
      <c r="Q5021" t="s">
        <v>34925</v>
      </c>
      <c r="R5021" s="26">
        <v>3</v>
      </c>
      <c r="S5021" s="23">
        <v>365136940000</v>
      </c>
      <c r="T5021" t="s">
        <v>37</v>
      </c>
      <c r="U5021" t="s">
        <v>8619</v>
      </c>
      <c r="V5021" s="39">
        <v>46164</v>
      </c>
      <c r="W5021" s="41">
        <v>30.7</v>
      </c>
      <c r="X5021" s="26" t="s">
        <v>25685</v>
      </c>
      <c r="Z5021">
        <v>32.119999999999997</v>
      </c>
      <c r="AA5021">
        <v>32.119999999999997</v>
      </c>
      <c r="AE5021" s="41">
        <v>64.239999999999995</v>
      </c>
      <c r="AF5021">
        <v>1</v>
      </c>
      <c r="AG5021">
        <v>1</v>
      </c>
      <c r="AH5021">
        <v>0</v>
      </c>
      <c r="AI5021">
        <v>0</v>
      </c>
      <c r="AJ5021">
        <v>0</v>
      </c>
      <c r="AK5021" s="30">
        <f t="shared" si="490"/>
        <v>2</v>
      </c>
      <c r="AL5021" s="45">
        <v>3</v>
      </c>
      <c r="AM5021" s="32">
        <f t="shared" si="489"/>
        <v>1</v>
      </c>
      <c r="AN5021" s="33" t="str">
        <f t="shared" si="491"/>
        <v>MOROSO</v>
      </c>
      <c r="AO5021" s="33" t="str">
        <f t="shared" si="486"/>
        <v>1meses_pendientes</v>
      </c>
      <c r="AP5021" s="33">
        <f t="shared" si="487"/>
        <v>30.7</v>
      </c>
      <c r="AQ5021" s="31">
        <f t="shared" si="488"/>
        <v>22</v>
      </c>
    </row>
    <row r="5022" spans="2:43" x14ac:dyDescent="0.3">
      <c r="B5022" s="37">
        <v>46165</v>
      </c>
      <c r="C5022" t="s">
        <v>35</v>
      </c>
      <c r="D5022" t="s">
        <v>34926</v>
      </c>
      <c r="E5022" t="s">
        <v>34927</v>
      </c>
      <c r="F5022" t="s">
        <v>36</v>
      </c>
      <c r="G5022" t="s">
        <v>34928</v>
      </c>
      <c r="H5022" t="s">
        <v>34929</v>
      </c>
      <c r="I5022" t="s">
        <v>38</v>
      </c>
      <c r="J5022" t="s">
        <v>42</v>
      </c>
      <c r="K5022" t="s">
        <v>65</v>
      </c>
      <c r="L5022" t="s">
        <v>34930</v>
      </c>
      <c r="M5022" t="s">
        <v>34931</v>
      </c>
      <c r="N5022" t="s">
        <v>34897</v>
      </c>
      <c r="O5022" t="s">
        <v>34814</v>
      </c>
      <c r="P5022" t="s">
        <v>8617</v>
      </c>
      <c r="Q5022" t="s">
        <v>34932</v>
      </c>
      <c r="R5022" s="26">
        <v>3</v>
      </c>
      <c r="S5022" s="23">
        <v>362142570000</v>
      </c>
      <c r="T5022" t="s">
        <v>37</v>
      </c>
      <c r="U5022" t="s">
        <v>8619</v>
      </c>
      <c r="V5022" s="39">
        <v>46165</v>
      </c>
      <c r="W5022" s="41">
        <v>33</v>
      </c>
      <c r="X5022" s="26" t="s">
        <v>25685</v>
      </c>
      <c r="Z5022">
        <v>34.909999999999997</v>
      </c>
      <c r="AA5022">
        <v>34.909999999999997</v>
      </c>
      <c r="AE5022" s="41">
        <v>69.819999999999993</v>
      </c>
      <c r="AF5022">
        <v>1</v>
      </c>
      <c r="AG5022">
        <v>1</v>
      </c>
      <c r="AH5022">
        <v>0</v>
      </c>
      <c r="AI5022">
        <v>0</v>
      </c>
      <c r="AJ5022">
        <v>0</v>
      </c>
      <c r="AK5022" s="30">
        <f t="shared" si="490"/>
        <v>2</v>
      </c>
      <c r="AL5022" s="45">
        <v>3</v>
      </c>
      <c r="AM5022" s="32">
        <f t="shared" si="489"/>
        <v>1</v>
      </c>
      <c r="AN5022" s="33" t="str">
        <f t="shared" si="491"/>
        <v>MOROSO</v>
      </c>
      <c r="AO5022" s="33" t="str">
        <f t="shared" si="486"/>
        <v>1meses_pendientes</v>
      </c>
      <c r="AP5022" s="33">
        <f t="shared" si="487"/>
        <v>33</v>
      </c>
      <c r="AQ5022" s="31">
        <f t="shared" si="488"/>
        <v>23</v>
      </c>
    </row>
    <row r="5023" spans="2:43" x14ac:dyDescent="0.3">
      <c r="B5023" s="37">
        <v>46167</v>
      </c>
      <c r="C5023" t="s">
        <v>35</v>
      </c>
      <c r="D5023" t="s">
        <v>34933</v>
      </c>
      <c r="E5023" t="s">
        <v>34934</v>
      </c>
      <c r="F5023" t="s">
        <v>36</v>
      </c>
      <c r="G5023" t="s">
        <v>34935</v>
      </c>
      <c r="H5023" t="s">
        <v>34936</v>
      </c>
      <c r="I5023" t="s">
        <v>38</v>
      </c>
      <c r="J5023" t="s">
        <v>44</v>
      </c>
      <c r="K5023" t="s">
        <v>4325</v>
      </c>
      <c r="L5023" t="s">
        <v>34937</v>
      </c>
      <c r="M5023" t="s">
        <v>34938</v>
      </c>
      <c r="N5023" t="s">
        <v>34897</v>
      </c>
      <c r="O5023" t="s">
        <v>34814</v>
      </c>
      <c r="P5023" t="s">
        <v>8617</v>
      </c>
      <c r="Q5023" t="s">
        <v>34939</v>
      </c>
      <c r="R5023" s="26">
        <v>2</v>
      </c>
      <c r="S5023" s="23">
        <v>368145720000</v>
      </c>
      <c r="T5023" t="s">
        <v>37</v>
      </c>
      <c r="U5023" t="s">
        <v>8619</v>
      </c>
      <c r="V5023" s="39">
        <v>46168</v>
      </c>
      <c r="W5023" s="41">
        <v>30</v>
      </c>
      <c r="X5023" s="26" t="s">
        <v>25685</v>
      </c>
      <c r="Z5023">
        <v>30.44</v>
      </c>
      <c r="AE5023" s="41">
        <v>30.44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 s="30">
        <f t="shared" si="490"/>
        <v>1</v>
      </c>
      <c r="AL5023" s="45">
        <v>3</v>
      </c>
      <c r="AM5023" s="32">
        <f t="shared" si="489"/>
        <v>2</v>
      </c>
      <c r="AN5023" s="33" t="str">
        <f t="shared" si="491"/>
        <v>MOROSO</v>
      </c>
      <c r="AO5023" s="33" t="str">
        <f t="shared" si="486"/>
        <v>2meses_pendientes</v>
      </c>
      <c r="AP5023" s="33">
        <f t="shared" si="487"/>
        <v>60</v>
      </c>
      <c r="AQ5023" s="31">
        <f t="shared" si="488"/>
        <v>26</v>
      </c>
    </row>
    <row r="5024" spans="2:43" x14ac:dyDescent="0.3">
      <c r="B5024" s="37">
        <v>46170</v>
      </c>
      <c r="C5024" t="s">
        <v>35</v>
      </c>
      <c r="D5024" t="s">
        <v>34940</v>
      </c>
      <c r="E5024" t="s">
        <v>34941</v>
      </c>
      <c r="F5024" t="s">
        <v>36</v>
      </c>
      <c r="G5024" t="s">
        <v>34942</v>
      </c>
      <c r="H5024" t="s">
        <v>34943</v>
      </c>
      <c r="I5024" t="s">
        <v>38</v>
      </c>
      <c r="J5024" t="s">
        <v>42</v>
      </c>
      <c r="K5024" t="s">
        <v>3921</v>
      </c>
      <c r="L5024" t="s">
        <v>34944</v>
      </c>
      <c r="M5024" t="s">
        <v>34945</v>
      </c>
      <c r="N5024" t="s">
        <v>34897</v>
      </c>
      <c r="O5024" t="s">
        <v>34814</v>
      </c>
      <c r="P5024" t="s">
        <v>8617</v>
      </c>
      <c r="Q5024" t="s">
        <v>34946</v>
      </c>
      <c r="R5024" s="26">
        <v>3</v>
      </c>
      <c r="S5024" s="23">
        <v>328001000000</v>
      </c>
      <c r="T5024" t="s">
        <v>37</v>
      </c>
      <c r="U5024" t="s">
        <v>8619</v>
      </c>
      <c r="V5024" s="39">
        <v>46170</v>
      </c>
      <c r="W5024" s="41">
        <v>30.7</v>
      </c>
      <c r="X5024" s="26" t="s">
        <v>25685</v>
      </c>
      <c r="Y5024">
        <v>18</v>
      </c>
      <c r="Z5024">
        <v>15</v>
      </c>
      <c r="AE5024" s="41">
        <v>33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 s="30">
        <f t="shared" si="490"/>
        <v>1</v>
      </c>
      <c r="AL5024" s="45">
        <v>3</v>
      </c>
      <c r="AM5024" s="32">
        <f t="shared" si="489"/>
        <v>2</v>
      </c>
      <c r="AN5024" s="33" t="str">
        <f t="shared" si="491"/>
        <v>MOROSO</v>
      </c>
      <c r="AO5024" s="33" t="str">
        <f t="shared" si="486"/>
        <v>2meses_pendientes</v>
      </c>
      <c r="AP5024" s="33">
        <f t="shared" si="487"/>
        <v>61.4</v>
      </c>
      <c r="AQ5024" s="31">
        <f t="shared" si="488"/>
        <v>28</v>
      </c>
    </row>
    <row r="5025" spans="2:43" x14ac:dyDescent="0.3">
      <c r="B5025" s="37">
        <v>46173</v>
      </c>
      <c r="C5025" t="s">
        <v>35</v>
      </c>
      <c r="D5025" t="s">
        <v>34947</v>
      </c>
      <c r="E5025" t="s">
        <v>34948</v>
      </c>
      <c r="F5025" t="s">
        <v>36</v>
      </c>
      <c r="G5025" t="s">
        <v>34949</v>
      </c>
      <c r="H5025" t="s">
        <v>34950</v>
      </c>
      <c r="I5025" t="s">
        <v>38</v>
      </c>
      <c r="J5025" t="s">
        <v>42</v>
      </c>
      <c r="K5025" t="s">
        <v>65</v>
      </c>
      <c r="L5025" t="s">
        <v>34951</v>
      </c>
      <c r="M5025" t="s">
        <v>34952</v>
      </c>
      <c r="N5025" t="s">
        <v>34897</v>
      </c>
      <c r="O5025" t="s">
        <v>34814</v>
      </c>
      <c r="P5025" t="s">
        <v>8617</v>
      </c>
      <c r="Q5025" t="s">
        <v>34953</v>
      </c>
      <c r="R5025" s="26">
        <v>2</v>
      </c>
      <c r="S5025" s="23">
        <v>323110420000</v>
      </c>
      <c r="T5025" t="s">
        <v>37</v>
      </c>
      <c r="U5025" t="s">
        <v>8619</v>
      </c>
      <c r="V5025" s="39">
        <v>46173</v>
      </c>
      <c r="W5025" s="41">
        <v>30</v>
      </c>
      <c r="X5025" s="26" t="s">
        <v>25685</v>
      </c>
      <c r="Z5025">
        <v>31</v>
      </c>
      <c r="AA5025">
        <v>15</v>
      </c>
      <c r="AE5025" s="41">
        <v>46</v>
      </c>
      <c r="AF5025">
        <v>1</v>
      </c>
      <c r="AG5025">
        <v>1</v>
      </c>
      <c r="AH5025">
        <v>0</v>
      </c>
      <c r="AI5025">
        <v>0</v>
      </c>
      <c r="AJ5025">
        <v>0</v>
      </c>
      <c r="AK5025" s="30">
        <f t="shared" si="490"/>
        <v>2</v>
      </c>
      <c r="AL5025" s="45">
        <v>3</v>
      </c>
      <c r="AM5025" s="32">
        <f t="shared" si="489"/>
        <v>1</v>
      </c>
      <c r="AN5025" s="33" t="str">
        <f t="shared" si="491"/>
        <v>MOROSO</v>
      </c>
      <c r="AO5025" s="33" t="str">
        <f t="shared" si="486"/>
        <v>1meses_pendientes</v>
      </c>
      <c r="AP5025" s="33">
        <f t="shared" si="487"/>
        <v>30</v>
      </c>
      <c r="AQ5025" s="31">
        <f t="shared" si="488"/>
        <v>31</v>
      </c>
    </row>
    <row r="5026" spans="2:43" x14ac:dyDescent="0.3">
      <c r="B5026" s="37">
        <v>46148</v>
      </c>
      <c r="C5026" t="s">
        <v>35</v>
      </c>
      <c r="D5026" t="s">
        <v>34954</v>
      </c>
      <c r="E5026" t="s">
        <v>34955</v>
      </c>
      <c r="F5026" t="s">
        <v>36</v>
      </c>
      <c r="G5026" t="s">
        <v>34956</v>
      </c>
      <c r="H5026" t="s">
        <v>34957</v>
      </c>
      <c r="I5026" t="s">
        <v>38</v>
      </c>
      <c r="J5026" t="s">
        <v>42</v>
      </c>
      <c r="K5026" t="s">
        <v>6101</v>
      </c>
      <c r="L5026" t="s">
        <v>34958</v>
      </c>
      <c r="M5026" t="s">
        <v>34842</v>
      </c>
      <c r="N5026" t="s">
        <v>34959</v>
      </c>
      <c r="O5026" t="s">
        <v>34814</v>
      </c>
      <c r="P5026" t="s">
        <v>8617</v>
      </c>
      <c r="Q5026" t="s">
        <v>34960</v>
      </c>
      <c r="R5026" s="26">
        <v>3</v>
      </c>
      <c r="S5026" s="23">
        <v>368126110000</v>
      </c>
      <c r="T5026" t="s">
        <v>37</v>
      </c>
      <c r="U5026" t="s">
        <v>8619</v>
      </c>
      <c r="V5026" s="39">
        <v>46148</v>
      </c>
      <c r="W5026" s="41">
        <v>40</v>
      </c>
      <c r="X5026" s="26" t="s">
        <v>25685</v>
      </c>
      <c r="Y5026">
        <v>41.43</v>
      </c>
      <c r="Z5026">
        <v>41.43</v>
      </c>
      <c r="AE5026" s="41">
        <v>82.86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 s="30">
        <f t="shared" si="490"/>
        <v>1</v>
      </c>
      <c r="AL5026" s="45">
        <v>3</v>
      </c>
      <c r="AM5026" s="32">
        <f t="shared" si="489"/>
        <v>2</v>
      </c>
      <c r="AN5026" s="33" t="str">
        <f t="shared" si="491"/>
        <v>MOROSO</v>
      </c>
      <c r="AO5026" s="33" t="str">
        <f t="shared" si="486"/>
        <v>2meses_pendientes</v>
      </c>
      <c r="AP5026" s="33">
        <f t="shared" si="487"/>
        <v>80</v>
      </c>
      <c r="AQ5026" s="31">
        <f t="shared" si="488"/>
        <v>6</v>
      </c>
    </row>
    <row r="5027" spans="2:43" x14ac:dyDescent="0.3">
      <c r="B5027" s="37">
        <v>46148</v>
      </c>
      <c r="C5027" t="s">
        <v>35</v>
      </c>
      <c r="D5027" t="s">
        <v>34961</v>
      </c>
      <c r="E5027" t="s">
        <v>34962</v>
      </c>
      <c r="F5027" t="s">
        <v>36</v>
      </c>
      <c r="G5027" t="s">
        <v>34963</v>
      </c>
      <c r="H5027" t="s">
        <v>34964</v>
      </c>
      <c r="I5027" t="s">
        <v>38</v>
      </c>
      <c r="J5027" t="s">
        <v>42</v>
      </c>
      <c r="K5027" t="s">
        <v>57</v>
      </c>
      <c r="L5027" t="s">
        <v>34965</v>
      </c>
      <c r="M5027" t="s">
        <v>34966</v>
      </c>
      <c r="N5027" t="s">
        <v>34959</v>
      </c>
      <c r="O5027" t="s">
        <v>34814</v>
      </c>
      <c r="P5027" t="s">
        <v>8617</v>
      </c>
      <c r="Q5027" t="s">
        <v>34967</v>
      </c>
      <c r="R5027" s="26">
        <v>3</v>
      </c>
      <c r="S5027" s="23">
        <v>367123940000</v>
      </c>
      <c r="T5027" t="s">
        <v>37</v>
      </c>
      <c r="U5027" t="s">
        <v>8619</v>
      </c>
      <c r="V5027" s="39">
        <v>46150</v>
      </c>
      <c r="W5027" s="41">
        <v>33</v>
      </c>
      <c r="X5027" s="26" t="s">
        <v>25685</v>
      </c>
      <c r="Y5027">
        <v>35.049999999999997</v>
      </c>
      <c r="Z5027">
        <v>10</v>
      </c>
      <c r="AA5027">
        <v>24.17</v>
      </c>
      <c r="AE5027" s="41">
        <v>69.22</v>
      </c>
      <c r="AF5027">
        <v>1</v>
      </c>
      <c r="AG5027">
        <v>1</v>
      </c>
      <c r="AH5027">
        <v>0</v>
      </c>
      <c r="AI5027">
        <v>0</v>
      </c>
      <c r="AJ5027">
        <v>0</v>
      </c>
      <c r="AK5027" s="30">
        <f t="shared" si="490"/>
        <v>2</v>
      </c>
      <c r="AL5027" s="45">
        <v>3</v>
      </c>
      <c r="AM5027" s="32">
        <f t="shared" si="489"/>
        <v>1</v>
      </c>
      <c r="AN5027" s="33" t="str">
        <f t="shared" si="491"/>
        <v>MOROSO</v>
      </c>
      <c r="AO5027" s="33" t="str">
        <f t="shared" si="486"/>
        <v>1meses_pendientes</v>
      </c>
      <c r="AP5027" s="33">
        <f t="shared" si="487"/>
        <v>33</v>
      </c>
      <c r="AQ5027" s="31">
        <f t="shared" si="488"/>
        <v>8</v>
      </c>
    </row>
    <row r="5028" spans="2:43" x14ac:dyDescent="0.3">
      <c r="B5028" s="37">
        <v>46151</v>
      </c>
      <c r="C5028" t="s">
        <v>35</v>
      </c>
      <c r="D5028" t="s">
        <v>34968</v>
      </c>
      <c r="E5028" t="s">
        <v>34969</v>
      </c>
      <c r="F5028" t="s">
        <v>1398</v>
      </c>
      <c r="G5028" t="s">
        <v>34970</v>
      </c>
      <c r="H5028" t="s">
        <v>34971</v>
      </c>
      <c r="I5028" t="s">
        <v>38</v>
      </c>
      <c r="J5028" t="s">
        <v>42</v>
      </c>
      <c r="K5028" t="s">
        <v>60</v>
      </c>
      <c r="L5028" t="s">
        <v>34972</v>
      </c>
      <c r="M5028" t="s">
        <v>34973</v>
      </c>
      <c r="N5028" t="s">
        <v>34959</v>
      </c>
      <c r="O5028" t="s">
        <v>34814</v>
      </c>
      <c r="P5028" t="s">
        <v>8617</v>
      </c>
      <c r="Q5028" t="s">
        <v>34974</v>
      </c>
      <c r="R5028" s="26">
        <v>3</v>
      </c>
      <c r="S5028" s="23">
        <v>369129840000</v>
      </c>
      <c r="T5028" t="s">
        <v>37</v>
      </c>
      <c r="U5028" t="s">
        <v>8619</v>
      </c>
      <c r="V5028" s="39">
        <v>46151</v>
      </c>
      <c r="W5028" s="41">
        <v>33</v>
      </c>
      <c r="X5028" s="26" t="s">
        <v>25685</v>
      </c>
      <c r="Y5028">
        <v>34.909999999999997</v>
      </c>
      <c r="Z5028">
        <v>52.85</v>
      </c>
      <c r="AE5028" s="41">
        <v>87.759999999999991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 s="30">
        <f t="shared" si="490"/>
        <v>1</v>
      </c>
      <c r="AL5028" s="45">
        <v>3</v>
      </c>
      <c r="AM5028" s="32">
        <f t="shared" si="489"/>
        <v>2</v>
      </c>
      <c r="AN5028" s="33" t="str">
        <f t="shared" si="491"/>
        <v>MOROSO</v>
      </c>
      <c r="AO5028" s="33" t="str">
        <f t="shared" si="486"/>
        <v>2meses_pendientes</v>
      </c>
      <c r="AP5028" s="33">
        <f t="shared" si="487"/>
        <v>66</v>
      </c>
      <c r="AQ5028" s="31">
        <f t="shared" si="488"/>
        <v>9</v>
      </c>
    </row>
    <row r="5029" spans="2:43" x14ac:dyDescent="0.3">
      <c r="B5029" s="37">
        <v>46153</v>
      </c>
      <c r="C5029" t="s">
        <v>35</v>
      </c>
      <c r="D5029" t="s">
        <v>34975</v>
      </c>
      <c r="E5029" t="s">
        <v>34976</v>
      </c>
      <c r="F5029" t="s">
        <v>36</v>
      </c>
      <c r="G5029" t="s">
        <v>34977</v>
      </c>
      <c r="H5029" t="s">
        <v>34978</v>
      </c>
      <c r="I5029" t="s">
        <v>38</v>
      </c>
      <c r="J5029" t="s">
        <v>42</v>
      </c>
      <c r="K5029" t="s">
        <v>33173</v>
      </c>
      <c r="L5029" t="s">
        <v>34979</v>
      </c>
      <c r="M5029" t="s">
        <v>34980</v>
      </c>
      <c r="N5029" t="s">
        <v>34959</v>
      </c>
      <c r="O5029" t="s">
        <v>34814</v>
      </c>
      <c r="P5029" t="s">
        <v>8617</v>
      </c>
      <c r="Q5029" t="s">
        <v>34981</v>
      </c>
      <c r="R5029" s="26">
        <v>2</v>
      </c>
      <c r="S5029" s="23">
        <v>365131650000</v>
      </c>
      <c r="T5029" t="s">
        <v>37</v>
      </c>
      <c r="U5029" t="s">
        <v>8619</v>
      </c>
      <c r="V5029" s="39">
        <v>46154</v>
      </c>
      <c r="W5029" s="41">
        <v>30</v>
      </c>
      <c r="X5029" s="26" t="s">
        <v>25685</v>
      </c>
      <c r="Y5029">
        <v>15.22</v>
      </c>
      <c r="AE5029" s="41">
        <v>15.22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 s="30">
        <f t="shared" si="490"/>
        <v>0</v>
      </c>
      <c r="AL5029" s="45">
        <v>3</v>
      </c>
      <c r="AM5029" s="32">
        <f t="shared" si="489"/>
        <v>3</v>
      </c>
      <c r="AN5029" s="33" t="str">
        <f t="shared" si="491"/>
        <v>NPN</v>
      </c>
      <c r="AO5029" s="33" t="str">
        <f t="shared" si="486"/>
        <v>3meses_pendientes</v>
      </c>
      <c r="AP5029" s="33">
        <f t="shared" si="487"/>
        <v>90</v>
      </c>
      <c r="AQ5029" s="31">
        <f t="shared" si="488"/>
        <v>12</v>
      </c>
    </row>
    <row r="5030" spans="2:43" x14ac:dyDescent="0.3">
      <c r="B5030" s="37">
        <v>46154</v>
      </c>
      <c r="C5030" t="s">
        <v>35</v>
      </c>
      <c r="D5030" t="s">
        <v>34982</v>
      </c>
      <c r="E5030" t="s">
        <v>34983</v>
      </c>
      <c r="F5030" t="s">
        <v>36</v>
      </c>
      <c r="G5030" t="s">
        <v>34984</v>
      </c>
      <c r="H5030" t="s">
        <v>34985</v>
      </c>
      <c r="I5030" t="s">
        <v>38</v>
      </c>
      <c r="J5030" t="s">
        <v>44</v>
      </c>
      <c r="K5030" t="s">
        <v>45</v>
      </c>
      <c r="L5030" t="s">
        <v>34986</v>
      </c>
      <c r="M5030" t="s">
        <v>34987</v>
      </c>
      <c r="N5030" t="s">
        <v>34959</v>
      </c>
      <c r="O5030" t="s">
        <v>34814</v>
      </c>
      <c r="P5030" t="s">
        <v>8617</v>
      </c>
      <c r="Q5030" t="s">
        <v>34988</v>
      </c>
      <c r="R5030" s="26">
        <v>3</v>
      </c>
      <c r="S5030" s="23">
        <v>361132710000</v>
      </c>
      <c r="T5030" t="s">
        <v>37</v>
      </c>
      <c r="U5030" t="s">
        <v>8619</v>
      </c>
      <c r="V5030" s="39">
        <v>46155</v>
      </c>
      <c r="W5030" s="41">
        <v>35</v>
      </c>
      <c r="X5030" s="26" t="s">
        <v>25685</v>
      </c>
      <c r="Y5030">
        <v>54.99</v>
      </c>
      <c r="Z5030">
        <v>17.940000000000001</v>
      </c>
      <c r="AA5030">
        <v>37.049999999999997</v>
      </c>
      <c r="AE5030" s="41">
        <v>109.98</v>
      </c>
      <c r="AF5030">
        <v>1</v>
      </c>
      <c r="AG5030">
        <v>1</v>
      </c>
      <c r="AH5030">
        <v>0</v>
      </c>
      <c r="AI5030">
        <v>0</v>
      </c>
      <c r="AJ5030">
        <v>0</v>
      </c>
      <c r="AK5030" s="30">
        <f t="shared" si="490"/>
        <v>2</v>
      </c>
      <c r="AL5030" s="45">
        <v>3</v>
      </c>
      <c r="AM5030" s="32">
        <f t="shared" si="489"/>
        <v>1</v>
      </c>
      <c r="AN5030" s="33" t="str">
        <f t="shared" si="491"/>
        <v>MOROSO</v>
      </c>
      <c r="AO5030" s="33" t="str">
        <f t="shared" si="486"/>
        <v>1meses_pendientes</v>
      </c>
      <c r="AP5030" s="33">
        <f t="shared" si="487"/>
        <v>35</v>
      </c>
      <c r="AQ5030" s="31">
        <f t="shared" si="488"/>
        <v>13</v>
      </c>
    </row>
    <row r="5031" spans="2:43" x14ac:dyDescent="0.3">
      <c r="B5031" s="37">
        <v>46158</v>
      </c>
      <c r="C5031" t="s">
        <v>35</v>
      </c>
      <c r="D5031" t="s">
        <v>34989</v>
      </c>
      <c r="E5031" t="s">
        <v>34990</v>
      </c>
      <c r="F5031" t="s">
        <v>36</v>
      </c>
      <c r="G5031" t="s">
        <v>34991</v>
      </c>
      <c r="H5031" t="s">
        <v>34992</v>
      </c>
      <c r="I5031" t="s">
        <v>38</v>
      </c>
      <c r="J5031" t="s">
        <v>42</v>
      </c>
      <c r="K5031" t="s">
        <v>57</v>
      </c>
      <c r="L5031" t="s">
        <v>34993</v>
      </c>
      <c r="M5031" t="s">
        <v>34994</v>
      </c>
      <c r="N5031" t="s">
        <v>34959</v>
      </c>
      <c r="O5031" t="s">
        <v>34814</v>
      </c>
      <c r="P5031" t="s">
        <v>8617</v>
      </c>
      <c r="Q5031" t="s">
        <v>34995</v>
      </c>
      <c r="R5031" s="26">
        <v>2</v>
      </c>
      <c r="S5031" s="23">
        <v>361131530000</v>
      </c>
      <c r="T5031" t="s">
        <v>37</v>
      </c>
      <c r="U5031" t="s">
        <v>8619</v>
      </c>
      <c r="V5031" s="39">
        <v>46167</v>
      </c>
      <c r="W5031" s="41">
        <v>40</v>
      </c>
      <c r="X5031" s="26" t="s">
        <v>25685</v>
      </c>
      <c r="Z5031">
        <v>40.54</v>
      </c>
      <c r="AE5031" s="41">
        <v>40.54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 s="30">
        <f t="shared" si="490"/>
        <v>1</v>
      </c>
      <c r="AL5031" s="45">
        <v>3</v>
      </c>
      <c r="AM5031" s="32">
        <f t="shared" si="489"/>
        <v>2</v>
      </c>
      <c r="AN5031" s="33" t="str">
        <f t="shared" si="491"/>
        <v>MOROSO</v>
      </c>
      <c r="AO5031" s="33" t="str">
        <f t="shared" si="486"/>
        <v>2meses_pendientes</v>
      </c>
      <c r="AP5031" s="33">
        <f t="shared" si="487"/>
        <v>80</v>
      </c>
      <c r="AQ5031" s="31">
        <f t="shared" si="488"/>
        <v>25</v>
      </c>
    </row>
    <row r="5032" spans="2:43" x14ac:dyDescent="0.3">
      <c r="B5032" s="37">
        <v>46160</v>
      </c>
      <c r="C5032" t="s">
        <v>35</v>
      </c>
      <c r="D5032" t="s">
        <v>34996</v>
      </c>
      <c r="E5032" t="s">
        <v>34997</v>
      </c>
      <c r="F5032" t="s">
        <v>1425</v>
      </c>
      <c r="G5032" t="s">
        <v>34998</v>
      </c>
      <c r="H5032" t="s">
        <v>34999</v>
      </c>
      <c r="I5032" t="s">
        <v>38</v>
      </c>
      <c r="J5032" t="s">
        <v>42</v>
      </c>
      <c r="K5032" t="s">
        <v>50</v>
      </c>
      <c r="L5032" t="s">
        <v>35000</v>
      </c>
      <c r="M5032" t="s">
        <v>35001</v>
      </c>
      <c r="N5032" t="s">
        <v>34959</v>
      </c>
      <c r="O5032" t="s">
        <v>34814</v>
      </c>
      <c r="P5032" t="s">
        <v>8617</v>
      </c>
      <c r="Q5032" t="s">
        <v>35002</v>
      </c>
      <c r="R5032" s="26">
        <v>3</v>
      </c>
      <c r="S5032" s="23">
        <v>363136700000</v>
      </c>
      <c r="T5032" t="s">
        <v>37</v>
      </c>
      <c r="U5032" t="s">
        <v>8619</v>
      </c>
      <c r="V5032" s="39">
        <v>46159</v>
      </c>
      <c r="W5032" s="41">
        <v>36.44</v>
      </c>
      <c r="X5032" s="26" t="s">
        <v>25685</v>
      </c>
      <c r="Z5032">
        <v>56.44</v>
      </c>
      <c r="AE5032" s="41">
        <v>56.44</v>
      </c>
      <c r="AF5032">
        <v>1</v>
      </c>
      <c r="AG5032">
        <v>0</v>
      </c>
      <c r="AH5032">
        <v>0</v>
      </c>
      <c r="AI5032">
        <v>0</v>
      </c>
      <c r="AJ5032">
        <v>0</v>
      </c>
      <c r="AK5032" s="30">
        <f t="shared" si="490"/>
        <v>1</v>
      </c>
      <c r="AL5032" s="45">
        <v>3</v>
      </c>
      <c r="AM5032" s="32">
        <f t="shared" si="489"/>
        <v>2</v>
      </c>
      <c r="AN5032" s="33" t="str">
        <f t="shared" si="491"/>
        <v>MOROSO</v>
      </c>
      <c r="AO5032" s="33" t="str">
        <f t="shared" si="486"/>
        <v>2meses_pendientes</v>
      </c>
      <c r="AP5032" s="33">
        <f t="shared" si="487"/>
        <v>72.88</v>
      </c>
      <c r="AQ5032" s="31">
        <f t="shared" si="488"/>
        <v>17</v>
      </c>
    </row>
    <row r="5033" spans="2:43" x14ac:dyDescent="0.3">
      <c r="B5033" s="37">
        <v>46160</v>
      </c>
      <c r="C5033" t="s">
        <v>35</v>
      </c>
      <c r="D5033" t="s">
        <v>35003</v>
      </c>
      <c r="E5033" t="s">
        <v>35004</v>
      </c>
      <c r="F5033" t="s">
        <v>36</v>
      </c>
      <c r="G5033" t="s">
        <v>35005</v>
      </c>
      <c r="H5033" t="s">
        <v>35006</v>
      </c>
      <c r="I5033" t="s">
        <v>38</v>
      </c>
      <c r="J5033" t="s">
        <v>42</v>
      </c>
      <c r="K5033" t="s">
        <v>3921</v>
      </c>
      <c r="L5033" t="s">
        <v>35007</v>
      </c>
      <c r="M5033" t="s">
        <v>35008</v>
      </c>
      <c r="N5033" t="s">
        <v>34959</v>
      </c>
      <c r="O5033" t="s">
        <v>34814</v>
      </c>
      <c r="P5033" t="s">
        <v>8617</v>
      </c>
      <c r="Q5033" t="s">
        <v>35009</v>
      </c>
      <c r="R5033" s="26">
        <v>3</v>
      </c>
      <c r="S5033" s="23">
        <v>361136430000</v>
      </c>
      <c r="T5033" t="s">
        <v>37</v>
      </c>
      <c r="U5033" t="s">
        <v>8619</v>
      </c>
      <c r="V5033" s="39">
        <v>46160</v>
      </c>
      <c r="W5033" s="41">
        <v>33</v>
      </c>
      <c r="X5033" s="26" t="s">
        <v>25685</v>
      </c>
      <c r="Z5033">
        <v>34.909999999999997</v>
      </c>
      <c r="AA5033">
        <v>17.940000000000001</v>
      </c>
      <c r="AE5033" s="41">
        <v>52.849999999999994</v>
      </c>
      <c r="AF5033">
        <v>1</v>
      </c>
      <c r="AG5033">
        <v>1</v>
      </c>
      <c r="AH5033">
        <v>0</v>
      </c>
      <c r="AI5033">
        <v>0</v>
      </c>
      <c r="AJ5033">
        <v>0</v>
      </c>
      <c r="AK5033" s="30">
        <f t="shared" si="490"/>
        <v>2</v>
      </c>
      <c r="AL5033" s="45">
        <v>3</v>
      </c>
      <c r="AM5033" s="32">
        <f t="shared" si="489"/>
        <v>1</v>
      </c>
      <c r="AN5033" s="33" t="str">
        <f t="shared" si="491"/>
        <v>MOROSO</v>
      </c>
      <c r="AO5033" s="33" t="str">
        <f t="shared" si="486"/>
        <v>1meses_pendientes</v>
      </c>
      <c r="AP5033" s="33">
        <f t="shared" si="487"/>
        <v>33</v>
      </c>
      <c r="AQ5033" s="31">
        <f t="shared" si="488"/>
        <v>18</v>
      </c>
    </row>
    <row r="5034" spans="2:43" x14ac:dyDescent="0.3">
      <c r="B5034" s="37">
        <v>46160</v>
      </c>
      <c r="C5034" t="s">
        <v>35</v>
      </c>
      <c r="D5034" t="s">
        <v>35010</v>
      </c>
      <c r="E5034" t="s">
        <v>35011</v>
      </c>
      <c r="F5034" t="s">
        <v>36</v>
      </c>
      <c r="G5034" t="s">
        <v>35012</v>
      </c>
      <c r="H5034" t="s">
        <v>35013</v>
      </c>
      <c r="I5034" t="s">
        <v>38</v>
      </c>
      <c r="J5034" t="s">
        <v>42</v>
      </c>
      <c r="K5034" t="s">
        <v>4122</v>
      </c>
      <c r="L5034" t="s">
        <v>35014</v>
      </c>
      <c r="M5034" t="s">
        <v>34842</v>
      </c>
      <c r="N5034" t="s">
        <v>34959</v>
      </c>
      <c r="O5034" t="s">
        <v>34814</v>
      </c>
      <c r="P5034" t="s">
        <v>8617</v>
      </c>
      <c r="Q5034" t="s">
        <v>35015</v>
      </c>
      <c r="R5034" s="26">
        <v>3</v>
      </c>
      <c r="S5034" s="23">
        <v>362136970000</v>
      </c>
      <c r="T5034" t="s">
        <v>37</v>
      </c>
      <c r="U5034" t="s">
        <v>8619</v>
      </c>
      <c r="V5034" s="39">
        <v>46159</v>
      </c>
      <c r="W5034" s="41">
        <v>36</v>
      </c>
      <c r="X5034" s="26" t="s">
        <v>25685</v>
      </c>
      <c r="Z5034">
        <v>38.229999999999997</v>
      </c>
      <c r="AA5034">
        <v>38.119999999999997</v>
      </c>
      <c r="AE5034" s="41">
        <v>76.349999999999994</v>
      </c>
      <c r="AF5034">
        <v>1</v>
      </c>
      <c r="AG5034">
        <v>1</v>
      </c>
      <c r="AH5034">
        <v>0</v>
      </c>
      <c r="AI5034">
        <v>0</v>
      </c>
      <c r="AJ5034">
        <v>0</v>
      </c>
      <c r="AK5034" s="30">
        <f t="shared" si="490"/>
        <v>2</v>
      </c>
      <c r="AL5034" s="45">
        <v>3</v>
      </c>
      <c r="AM5034" s="32">
        <f t="shared" si="489"/>
        <v>1</v>
      </c>
      <c r="AN5034" s="33" t="str">
        <f t="shared" si="491"/>
        <v>MOROSO</v>
      </c>
      <c r="AO5034" s="33" t="str">
        <f t="shared" si="486"/>
        <v>1meses_pendientes</v>
      </c>
      <c r="AP5034" s="33">
        <f t="shared" si="487"/>
        <v>36</v>
      </c>
      <c r="AQ5034" s="31">
        <f t="shared" si="488"/>
        <v>17</v>
      </c>
    </row>
    <row r="5035" spans="2:43" x14ac:dyDescent="0.3">
      <c r="B5035" s="37">
        <v>46162</v>
      </c>
      <c r="C5035" t="s">
        <v>35</v>
      </c>
      <c r="D5035" t="s">
        <v>35016</v>
      </c>
      <c r="E5035" t="s">
        <v>35017</v>
      </c>
      <c r="F5035" t="s">
        <v>36</v>
      </c>
      <c r="G5035" t="s">
        <v>35018</v>
      </c>
      <c r="H5035" t="s">
        <v>35019</v>
      </c>
      <c r="I5035" t="s">
        <v>38</v>
      </c>
      <c r="J5035" t="s">
        <v>44</v>
      </c>
      <c r="K5035" t="s">
        <v>56</v>
      </c>
      <c r="L5035" t="s">
        <v>35020</v>
      </c>
      <c r="M5035" t="s">
        <v>35021</v>
      </c>
      <c r="N5035" t="s">
        <v>34959</v>
      </c>
      <c r="O5035" t="s">
        <v>34814</v>
      </c>
      <c r="P5035" t="s">
        <v>8617</v>
      </c>
      <c r="Q5035" t="s">
        <v>35022</v>
      </c>
      <c r="R5035" s="26">
        <v>2</v>
      </c>
      <c r="S5035" s="23">
        <v>276006050000</v>
      </c>
      <c r="T5035" t="s">
        <v>37</v>
      </c>
      <c r="U5035" t="s">
        <v>8619</v>
      </c>
      <c r="V5035" s="39">
        <v>46161</v>
      </c>
      <c r="W5035" s="41">
        <v>30</v>
      </c>
      <c r="X5035" s="26" t="s">
        <v>25685</v>
      </c>
      <c r="AA5035">
        <v>30.44</v>
      </c>
      <c r="AE5035" s="41">
        <v>30.44</v>
      </c>
      <c r="AF5035">
        <v>0</v>
      </c>
      <c r="AG5035">
        <v>1</v>
      </c>
      <c r="AH5035">
        <v>0</v>
      </c>
      <c r="AI5035">
        <v>0</v>
      </c>
      <c r="AJ5035">
        <v>0</v>
      </c>
      <c r="AK5035" s="30">
        <f t="shared" si="490"/>
        <v>1</v>
      </c>
      <c r="AL5035" s="45">
        <v>3</v>
      </c>
      <c r="AM5035" s="32">
        <f t="shared" si="489"/>
        <v>2</v>
      </c>
      <c r="AN5035" s="33" t="str">
        <f t="shared" si="491"/>
        <v>MOROSO</v>
      </c>
      <c r="AO5035" s="33" t="str">
        <f t="shared" si="486"/>
        <v>2meses_pendientes</v>
      </c>
      <c r="AP5035" s="33">
        <f t="shared" si="487"/>
        <v>60</v>
      </c>
      <c r="AQ5035" s="31">
        <f t="shared" si="488"/>
        <v>19</v>
      </c>
    </row>
    <row r="5036" spans="2:43" x14ac:dyDescent="0.3">
      <c r="B5036" s="37">
        <v>46163</v>
      </c>
      <c r="C5036" t="s">
        <v>35</v>
      </c>
      <c r="D5036" t="s">
        <v>35023</v>
      </c>
      <c r="E5036" t="s">
        <v>35024</v>
      </c>
      <c r="F5036" t="s">
        <v>36</v>
      </c>
      <c r="G5036" t="s">
        <v>35025</v>
      </c>
      <c r="H5036" t="s">
        <v>35026</v>
      </c>
      <c r="I5036" t="s">
        <v>38</v>
      </c>
      <c r="J5036" t="s">
        <v>44</v>
      </c>
      <c r="K5036" t="s">
        <v>4325</v>
      </c>
      <c r="L5036" t="s">
        <v>35027</v>
      </c>
      <c r="M5036" t="s">
        <v>35028</v>
      </c>
      <c r="N5036" t="s">
        <v>34959</v>
      </c>
      <c r="O5036" t="s">
        <v>34814</v>
      </c>
      <c r="P5036" t="s">
        <v>8617</v>
      </c>
      <c r="Q5036" t="s">
        <v>35029</v>
      </c>
      <c r="R5036" s="26">
        <v>3</v>
      </c>
      <c r="S5036" s="23">
        <v>329060850000</v>
      </c>
      <c r="T5036" t="s">
        <v>37</v>
      </c>
      <c r="U5036" t="s">
        <v>8619</v>
      </c>
      <c r="V5036" s="39">
        <v>46167</v>
      </c>
      <c r="W5036" s="41">
        <v>35.299999999999997</v>
      </c>
      <c r="X5036" s="26" t="s">
        <v>25685</v>
      </c>
      <c r="Y5036">
        <v>37.03</v>
      </c>
      <c r="AE5036" s="41">
        <v>37.03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 s="30">
        <f t="shared" si="490"/>
        <v>0</v>
      </c>
      <c r="AL5036" s="45">
        <v>3</v>
      </c>
      <c r="AM5036" s="32">
        <f t="shared" si="489"/>
        <v>3</v>
      </c>
      <c r="AN5036" s="33" t="str">
        <f t="shared" si="491"/>
        <v>NPN</v>
      </c>
      <c r="AO5036" s="33" t="str">
        <f t="shared" si="486"/>
        <v>3meses_pendientes</v>
      </c>
      <c r="AP5036" s="33">
        <f t="shared" si="487"/>
        <v>105.89999999999999</v>
      </c>
      <c r="AQ5036" s="31">
        <f t="shared" si="488"/>
        <v>25</v>
      </c>
    </row>
    <row r="5037" spans="2:43" x14ac:dyDescent="0.3">
      <c r="B5037" s="37">
        <v>46163</v>
      </c>
      <c r="C5037" t="s">
        <v>35</v>
      </c>
      <c r="D5037" t="s">
        <v>35030</v>
      </c>
      <c r="E5037" t="s">
        <v>35031</v>
      </c>
      <c r="F5037" t="s">
        <v>36</v>
      </c>
      <c r="G5037" t="s">
        <v>35032</v>
      </c>
      <c r="H5037" t="s">
        <v>35033</v>
      </c>
      <c r="I5037" t="s">
        <v>38</v>
      </c>
      <c r="J5037" t="s">
        <v>42</v>
      </c>
      <c r="K5037" t="s">
        <v>3921</v>
      </c>
      <c r="L5037" t="s">
        <v>35034</v>
      </c>
      <c r="M5037" t="s">
        <v>35035</v>
      </c>
      <c r="N5037" t="s">
        <v>34959</v>
      </c>
      <c r="O5037" t="s">
        <v>34814</v>
      </c>
      <c r="P5037" t="s">
        <v>8617</v>
      </c>
      <c r="Q5037" t="s">
        <v>35036</v>
      </c>
      <c r="R5037" s="26">
        <v>3</v>
      </c>
      <c r="S5037" s="23">
        <v>325095460000</v>
      </c>
      <c r="T5037" t="s">
        <v>37</v>
      </c>
      <c r="U5037" t="s">
        <v>8619</v>
      </c>
      <c r="V5037" s="39">
        <v>46164</v>
      </c>
      <c r="W5037" s="41">
        <v>33</v>
      </c>
      <c r="X5037" s="26" t="s">
        <v>25685</v>
      </c>
      <c r="Z5037">
        <v>19.52</v>
      </c>
      <c r="AA5037">
        <v>34.909999999999997</v>
      </c>
      <c r="AE5037" s="41">
        <v>54.429999999999993</v>
      </c>
      <c r="AF5037">
        <v>1</v>
      </c>
      <c r="AG5037">
        <v>1</v>
      </c>
      <c r="AH5037">
        <v>0</v>
      </c>
      <c r="AI5037">
        <v>0</v>
      </c>
      <c r="AJ5037">
        <v>0</v>
      </c>
      <c r="AK5037" s="30">
        <f t="shared" si="490"/>
        <v>2</v>
      </c>
      <c r="AL5037" s="45">
        <v>3</v>
      </c>
      <c r="AM5037" s="32">
        <f t="shared" si="489"/>
        <v>1</v>
      </c>
      <c r="AN5037" s="33" t="str">
        <f t="shared" si="491"/>
        <v>MOROSO</v>
      </c>
      <c r="AO5037" s="33" t="str">
        <f t="shared" si="486"/>
        <v>1meses_pendientes</v>
      </c>
      <c r="AP5037" s="33">
        <f t="shared" si="487"/>
        <v>33</v>
      </c>
      <c r="AQ5037" s="31">
        <f t="shared" si="488"/>
        <v>22</v>
      </c>
    </row>
    <row r="5038" spans="2:43" x14ac:dyDescent="0.3">
      <c r="B5038" s="37">
        <v>46167</v>
      </c>
      <c r="C5038" t="s">
        <v>35</v>
      </c>
      <c r="D5038" t="s">
        <v>35037</v>
      </c>
      <c r="E5038" t="s">
        <v>35038</v>
      </c>
      <c r="F5038" t="s">
        <v>36</v>
      </c>
      <c r="G5038" t="s">
        <v>35039</v>
      </c>
      <c r="H5038" t="s">
        <v>35040</v>
      </c>
      <c r="I5038" t="s">
        <v>38</v>
      </c>
      <c r="J5038" t="s">
        <v>42</v>
      </c>
      <c r="K5038" t="s">
        <v>50</v>
      </c>
      <c r="L5038" t="s">
        <v>35041</v>
      </c>
      <c r="M5038" t="s">
        <v>35042</v>
      </c>
      <c r="N5038" t="s">
        <v>34959</v>
      </c>
      <c r="O5038" t="s">
        <v>34814</v>
      </c>
      <c r="P5038" t="s">
        <v>8617</v>
      </c>
      <c r="Q5038" t="s">
        <v>35043</v>
      </c>
      <c r="R5038" s="26">
        <v>3</v>
      </c>
      <c r="S5038" s="23">
        <v>367143640000</v>
      </c>
      <c r="T5038" t="s">
        <v>37</v>
      </c>
      <c r="U5038" t="s">
        <v>8619</v>
      </c>
      <c r="V5038" s="39">
        <v>46166</v>
      </c>
      <c r="W5038" s="41">
        <v>30.7</v>
      </c>
      <c r="X5038" s="26" t="s">
        <v>25685</v>
      </c>
      <c r="Z5038">
        <v>32.44</v>
      </c>
      <c r="AA5038">
        <v>32.44</v>
      </c>
      <c r="AE5038" s="41">
        <v>64.88</v>
      </c>
      <c r="AF5038">
        <v>1</v>
      </c>
      <c r="AG5038">
        <v>1</v>
      </c>
      <c r="AH5038">
        <v>0</v>
      </c>
      <c r="AI5038">
        <v>0</v>
      </c>
      <c r="AJ5038">
        <v>0</v>
      </c>
      <c r="AK5038" s="30">
        <f t="shared" si="490"/>
        <v>2</v>
      </c>
      <c r="AL5038" s="45">
        <v>3</v>
      </c>
      <c r="AM5038" s="32">
        <f t="shared" si="489"/>
        <v>1</v>
      </c>
      <c r="AN5038" s="33" t="str">
        <f t="shared" si="491"/>
        <v>MOROSO</v>
      </c>
      <c r="AO5038" s="33" t="str">
        <f t="shared" si="486"/>
        <v>1meses_pendientes</v>
      </c>
      <c r="AP5038" s="33">
        <f t="shared" si="487"/>
        <v>30.7</v>
      </c>
      <c r="AQ5038" s="31">
        <f t="shared" si="488"/>
        <v>24</v>
      </c>
    </row>
    <row r="5039" spans="2:43" x14ac:dyDescent="0.3">
      <c r="B5039" s="37">
        <v>46170</v>
      </c>
      <c r="C5039" t="s">
        <v>35</v>
      </c>
      <c r="D5039" t="s">
        <v>35044</v>
      </c>
      <c r="E5039" t="s">
        <v>35045</v>
      </c>
      <c r="F5039" t="s">
        <v>36</v>
      </c>
      <c r="G5039" t="s">
        <v>35046</v>
      </c>
      <c r="H5039" t="s">
        <v>35047</v>
      </c>
      <c r="I5039" t="s">
        <v>38</v>
      </c>
      <c r="J5039" t="s">
        <v>42</v>
      </c>
      <c r="K5039" t="s">
        <v>46</v>
      </c>
      <c r="L5039" t="s">
        <v>35048</v>
      </c>
      <c r="M5039" t="s">
        <v>35049</v>
      </c>
      <c r="N5039" t="s">
        <v>34959</v>
      </c>
      <c r="O5039" t="s">
        <v>34814</v>
      </c>
      <c r="P5039" t="s">
        <v>8617</v>
      </c>
      <c r="Q5039" t="s">
        <v>35050</v>
      </c>
      <c r="R5039" s="26">
        <v>3</v>
      </c>
      <c r="S5039" s="23">
        <v>278049970000</v>
      </c>
      <c r="T5039" t="s">
        <v>37</v>
      </c>
      <c r="U5039" t="s">
        <v>8619</v>
      </c>
      <c r="V5039" s="39">
        <v>46169</v>
      </c>
      <c r="W5039" s="41">
        <v>30.7</v>
      </c>
      <c r="X5039" s="26" t="s">
        <v>25685</v>
      </c>
      <c r="AA5039">
        <v>32.06</v>
      </c>
      <c r="AE5039" s="41">
        <v>32.06</v>
      </c>
      <c r="AF5039">
        <v>0</v>
      </c>
      <c r="AG5039">
        <v>1</v>
      </c>
      <c r="AH5039">
        <v>0</v>
      </c>
      <c r="AI5039">
        <v>0</v>
      </c>
      <c r="AJ5039">
        <v>0</v>
      </c>
      <c r="AK5039" s="30">
        <f t="shared" si="490"/>
        <v>1</v>
      </c>
      <c r="AL5039" s="45">
        <v>3</v>
      </c>
      <c r="AM5039" s="32">
        <f t="shared" si="489"/>
        <v>2</v>
      </c>
      <c r="AN5039" s="33" t="str">
        <f t="shared" si="491"/>
        <v>MOROSO</v>
      </c>
      <c r="AO5039" s="33" t="str">
        <f t="shared" si="486"/>
        <v>2meses_pendientes</v>
      </c>
      <c r="AP5039" s="33">
        <f t="shared" si="487"/>
        <v>61.4</v>
      </c>
      <c r="AQ5039" s="31">
        <f t="shared" si="488"/>
        <v>27</v>
      </c>
    </row>
    <row r="5040" spans="2:43" x14ac:dyDescent="0.3">
      <c r="B5040" s="37">
        <v>46173</v>
      </c>
      <c r="C5040" t="s">
        <v>35</v>
      </c>
      <c r="D5040" t="s">
        <v>35051</v>
      </c>
      <c r="E5040" t="s">
        <v>35052</v>
      </c>
      <c r="F5040" t="s">
        <v>36</v>
      </c>
      <c r="G5040" t="s">
        <v>35053</v>
      </c>
      <c r="H5040" t="s">
        <v>35054</v>
      </c>
      <c r="I5040" t="s">
        <v>38</v>
      </c>
      <c r="J5040" t="s">
        <v>44</v>
      </c>
      <c r="K5040" t="s">
        <v>56</v>
      </c>
      <c r="L5040" t="s">
        <v>35055</v>
      </c>
      <c r="M5040" t="s">
        <v>35056</v>
      </c>
      <c r="N5040" t="s">
        <v>34959</v>
      </c>
      <c r="O5040" t="s">
        <v>34814</v>
      </c>
      <c r="P5040" t="s">
        <v>8617</v>
      </c>
      <c r="Q5040" t="s">
        <v>35057</v>
      </c>
      <c r="R5040" s="26">
        <v>3</v>
      </c>
      <c r="S5040" s="23">
        <v>335274290000</v>
      </c>
      <c r="T5040" t="s">
        <v>37</v>
      </c>
      <c r="U5040" t="s">
        <v>8619</v>
      </c>
      <c r="V5040" s="39">
        <v>46172</v>
      </c>
      <c r="W5040" s="41">
        <v>33</v>
      </c>
      <c r="X5040" s="26" t="s">
        <v>25685</v>
      </c>
      <c r="AE5040" s="41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 s="30">
        <f t="shared" si="490"/>
        <v>0</v>
      </c>
      <c r="AL5040" s="45">
        <v>3</v>
      </c>
      <c r="AM5040" s="32">
        <f t="shared" si="489"/>
        <v>3</v>
      </c>
      <c r="AN5040" s="33" t="str">
        <f t="shared" si="491"/>
        <v>NPN</v>
      </c>
      <c r="AO5040" s="33" t="str">
        <f t="shared" si="486"/>
        <v>3meses_pendientes</v>
      </c>
      <c r="AP5040" s="33">
        <f t="shared" si="487"/>
        <v>99</v>
      </c>
      <c r="AQ5040" s="31">
        <f t="shared" si="488"/>
        <v>30</v>
      </c>
    </row>
    <row r="5041" spans="2:43" x14ac:dyDescent="0.3">
      <c r="B5041" s="37">
        <v>46173</v>
      </c>
      <c r="C5041" t="s">
        <v>35</v>
      </c>
      <c r="D5041" t="s">
        <v>35058</v>
      </c>
      <c r="E5041" t="s">
        <v>35059</v>
      </c>
      <c r="F5041" t="s">
        <v>36</v>
      </c>
      <c r="G5041" t="s">
        <v>35060</v>
      </c>
      <c r="H5041" t="s">
        <v>35061</v>
      </c>
      <c r="I5041" t="s">
        <v>38</v>
      </c>
      <c r="J5041" t="s">
        <v>44</v>
      </c>
      <c r="K5041" t="s">
        <v>56</v>
      </c>
      <c r="L5041" t="s">
        <v>35062</v>
      </c>
      <c r="M5041" t="s">
        <v>35063</v>
      </c>
      <c r="N5041" t="s">
        <v>34959</v>
      </c>
      <c r="O5041" t="s">
        <v>34814</v>
      </c>
      <c r="P5041" t="s">
        <v>8617</v>
      </c>
      <c r="Q5041" t="s">
        <v>35064</v>
      </c>
      <c r="R5041" s="26">
        <v>3</v>
      </c>
      <c r="S5041" s="23">
        <v>336064820000</v>
      </c>
      <c r="T5041" t="s">
        <v>37</v>
      </c>
      <c r="U5041" t="s">
        <v>8619</v>
      </c>
      <c r="V5041" s="39">
        <v>46173</v>
      </c>
      <c r="W5041" s="41">
        <v>34.200000000000003</v>
      </c>
      <c r="X5041" s="26" t="s">
        <v>25685</v>
      </c>
      <c r="Y5041">
        <v>18.47</v>
      </c>
      <c r="Z5041">
        <v>17.39</v>
      </c>
      <c r="AE5041" s="41">
        <v>35.86</v>
      </c>
      <c r="AF5041">
        <v>1</v>
      </c>
      <c r="AG5041">
        <v>0</v>
      </c>
      <c r="AH5041">
        <v>0</v>
      </c>
      <c r="AI5041">
        <v>0</v>
      </c>
      <c r="AJ5041">
        <v>0</v>
      </c>
      <c r="AK5041" s="30">
        <f t="shared" si="490"/>
        <v>1</v>
      </c>
      <c r="AL5041" s="45">
        <v>3</v>
      </c>
      <c r="AM5041" s="32">
        <f t="shared" si="489"/>
        <v>2</v>
      </c>
      <c r="AN5041" s="33" t="str">
        <f t="shared" si="491"/>
        <v>MOROSO</v>
      </c>
      <c r="AO5041" s="33" t="str">
        <f t="shared" si="486"/>
        <v>2meses_pendientes</v>
      </c>
      <c r="AP5041" s="33">
        <f t="shared" si="487"/>
        <v>68.400000000000006</v>
      </c>
      <c r="AQ5041" s="31">
        <f t="shared" si="488"/>
        <v>31</v>
      </c>
    </row>
    <row r="5042" spans="2:43" x14ac:dyDescent="0.3">
      <c r="B5042" s="37">
        <v>46149</v>
      </c>
      <c r="C5042" t="s">
        <v>35</v>
      </c>
      <c r="D5042" t="s">
        <v>35065</v>
      </c>
      <c r="E5042" t="s">
        <v>35066</v>
      </c>
      <c r="F5042" t="s">
        <v>1412</v>
      </c>
      <c r="G5042" t="s">
        <v>35067</v>
      </c>
      <c r="H5042" t="s">
        <v>35068</v>
      </c>
      <c r="I5042" t="s">
        <v>38</v>
      </c>
      <c r="J5042" t="s">
        <v>42</v>
      </c>
      <c r="K5042" t="s">
        <v>59</v>
      </c>
      <c r="L5042" t="s">
        <v>35069</v>
      </c>
      <c r="M5042" t="s">
        <v>35070</v>
      </c>
      <c r="N5042" t="s">
        <v>9456</v>
      </c>
      <c r="O5042" t="s">
        <v>9457</v>
      </c>
      <c r="P5042" t="s">
        <v>8617</v>
      </c>
      <c r="Q5042" t="s">
        <v>35071</v>
      </c>
      <c r="R5042" s="26">
        <v>3</v>
      </c>
      <c r="S5042" s="23">
        <v>368129810000</v>
      </c>
      <c r="T5042" t="s">
        <v>37</v>
      </c>
      <c r="U5042" t="s">
        <v>8619</v>
      </c>
      <c r="V5042" s="39">
        <v>46153</v>
      </c>
      <c r="W5042" s="41">
        <v>33</v>
      </c>
      <c r="X5042" s="26" t="s">
        <v>25685</v>
      </c>
      <c r="AE5042" s="41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 s="30">
        <f t="shared" si="490"/>
        <v>0</v>
      </c>
      <c r="AL5042" s="45">
        <v>3</v>
      </c>
      <c r="AM5042" s="32">
        <f t="shared" si="489"/>
        <v>3</v>
      </c>
      <c r="AN5042" s="33" t="str">
        <f t="shared" si="491"/>
        <v>NPN</v>
      </c>
      <c r="AO5042" s="33" t="str">
        <f t="shared" si="486"/>
        <v>3meses_pendientes</v>
      </c>
      <c r="AP5042" s="33">
        <f t="shared" si="487"/>
        <v>99</v>
      </c>
      <c r="AQ5042" s="31">
        <f t="shared" si="488"/>
        <v>11</v>
      </c>
    </row>
    <row r="5043" spans="2:43" x14ac:dyDescent="0.3">
      <c r="B5043" s="37">
        <v>46151</v>
      </c>
      <c r="C5043" t="s">
        <v>35</v>
      </c>
      <c r="D5043" t="s">
        <v>35072</v>
      </c>
      <c r="E5043" t="s">
        <v>35073</v>
      </c>
      <c r="F5043" t="s">
        <v>1412</v>
      </c>
      <c r="G5043" t="s">
        <v>35074</v>
      </c>
      <c r="H5043" t="s">
        <v>35075</v>
      </c>
      <c r="I5043" t="s">
        <v>38</v>
      </c>
      <c r="J5043" t="s">
        <v>529</v>
      </c>
      <c r="L5043" t="s">
        <v>35076</v>
      </c>
      <c r="M5043" t="s">
        <v>35077</v>
      </c>
      <c r="N5043" t="s">
        <v>9456</v>
      </c>
      <c r="O5043" t="s">
        <v>9457</v>
      </c>
      <c r="P5043" t="s">
        <v>8617</v>
      </c>
      <c r="Q5043" t="s">
        <v>35078</v>
      </c>
      <c r="R5043" s="26">
        <v>1</v>
      </c>
      <c r="S5043" s="23">
        <v>332047980000</v>
      </c>
      <c r="T5043" t="s">
        <v>37</v>
      </c>
      <c r="U5043" t="s">
        <v>8619</v>
      </c>
      <c r="V5043" s="39">
        <v>46151</v>
      </c>
      <c r="W5043" s="41">
        <v>23.45</v>
      </c>
      <c r="X5043" s="26" t="s">
        <v>25685</v>
      </c>
      <c r="AE5043" s="41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 s="30">
        <f t="shared" si="490"/>
        <v>0</v>
      </c>
      <c r="AL5043" s="45">
        <v>3</v>
      </c>
      <c r="AM5043" s="32">
        <f t="shared" si="489"/>
        <v>3</v>
      </c>
      <c r="AN5043" s="33" t="str">
        <f t="shared" si="491"/>
        <v>NPN</v>
      </c>
      <c r="AO5043" s="33" t="str">
        <f t="shared" si="486"/>
        <v>3meses_pendientes</v>
      </c>
      <c r="AP5043" s="33">
        <f t="shared" si="487"/>
        <v>70.349999999999994</v>
      </c>
      <c r="AQ5043" s="31">
        <f t="shared" si="488"/>
        <v>9</v>
      </c>
    </row>
    <row r="5044" spans="2:43" x14ac:dyDescent="0.3">
      <c r="B5044" s="37">
        <v>46152</v>
      </c>
      <c r="C5044" t="s">
        <v>35</v>
      </c>
      <c r="D5044" t="s">
        <v>35079</v>
      </c>
      <c r="E5044" t="s">
        <v>35080</v>
      </c>
      <c r="F5044" t="s">
        <v>1412</v>
      </c>
      <c r="G5044" t="s">
        <v>35081</v>
      </c>
      <c r="H5044" t="s">
        <v>35082</v>
      </c>
      <c r="I5044" t="s">
        <v>38</v>
      </c>
      <c r="J5044" t="s">
        <v>2538</v>
      </c>
      <c r="K5044" t="s">
        <v>4300</v>
      </c>
      <c r="L5044" t="s">
        <v>35083</v>
      </c>
      <c r="M5044" t="s">
        <v>35084</v>
      </c>
      <c r="N5044" t="s">
        <v>9456</v>
      </c>
      <c r="O5044" t="s">
        <v>9457</v>
      </c>
      <c r="P5044" t="s">
        <v>8617</v>
      </c>
      <c r="Q5044" t="s">
        <v>35085</v>
      </c>
      <c r="R5044" s="26">
        <v>3</v>
      </c>
      <c r="S5044" s="23">
        <v>366130410000</v>
      </c>
      <c r="T5044" t="s">
        <v>37</v>
      </c>
      <c r="U5044" t="s">
        <v>8619</v>
      </c>
      <c r="V5044" s="39">
        <v>46153</v>
      </c>
      <c r="W5044" s="41">
        <v>35.200000000000003</v>
      </c>
      <c r="X5044" s="26" t="s">
        <v>25685</v>
      </c>
      <c r="Y5044">
        <v>37.75</v>
      </c>
      <c r="Z5044">
        <v>37.75</v>
      </c>
      <c r="AE5044" s="41">
        <v>75.5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 s="30">
        <f t="shared" si="490"/>
        <v>1</v>
      </c>
      <c r="AL5044" s="45">
        <v>3</v>
      </c>
      <c r="AM5044" s="32">
        <f t="shared" si="489"/>
        <v>2</v>
      </c>
      <c r="AN5044" s="33" t="str">
        <f t="shared" si="491"/>
        <v>MOROSO</v>
      </c>
      <c r="AO5044" s="33" t="str">
        <f t="shared" si="486"/>
        <v>2meses_pendientes</v>
      </c>
      <c r="AP5044" s="33">
        <f t="shared" si="487"/>
        <v>70.400000000000006</v>
      </c>
      <c r="AQ5044" s="31">
        <f t="shared" si="488"/>
        <v>11</v>
      </c>
    </row>
    <row r="5045" spans="2:43" x14ac:dyDescent="0.3">
      <c r="B5045" s="37">
        <v>46156</v>
      </c>
      <c r="C5045" t="s">
        <v>35</v>
      </c>
      <c r="D5045" t="s">
        <v>35086</v>
      </c>
      <c r="E5045" t="s">
        <v>35087</v>
      </c>
      <c r="F5045" t="s">
        <v>1412</v>
      </c>
      <c r="G5045" t="s">
        <v>35088</v>
      </c>
      <c r="H5045" t="s">
        <v>35089</v>
      </c>
      <c r="I5045" t="s">
        <v>38</v>
      </c>
      <c r="J5045" t="s">
        <v>44</v>
      </c>
      <c r="K5045" t="s">
        <v>3208</v>
      </c>
      <c r="L5045" t="s">
        <v>35090</v>
      </c>
      <c r="M5045" t="s">
        <v>35091</v>
      </c>
      <c r="N5045" t="s">
        <v>9456</v>
      </c>
      <c r="O5045" t="s">
        <v>9457</v>
      </c>
      <c r="P5045" t="s">
        <v>8617</v>
      </c>
      <c r="Q5045" t="s">
        <v>35092</v>
      </c>
      <c r="R5045" s="26">
        <v>3</v>
      </c>
      <c r="S5045" s="23">
        <v>367134150000</v>
      </c>
      <c r="T5045" t="s">
        <v>37</v>
      </c>
      <c r="U5045" t="s">
        <v>8619</v>
      </c>
      <c r="V5045" s="39">
        <v>46158</v>
      </c>
      <c r="W5045" s="41">
        <v>33</v>
      </c>
      <c r="X5045" s="26" t="s">
        <v>25685</v>
      </c>
      <c r="AE5045" s="41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 s="30">
        <f t="shared" si="490"/>
        <v>0</v>
      </c>
      <c r="AL5045" s="45">
        <v>3</v>
      </c>
      <c r="AM5045" s="32">
        <f t="shared" si="489"/>
        <v>3</v>
      </c>
      <c r="AN5045" s="33" t="str">
        <f t="shared" si="491"/>
        <v>NPN</v>
      </c>
      <c r="AO5045" s="33" t="str">
        <f t="shared" si="486"/>
        <v>3meses_pendientes</v>
      </c>
      <c r="AP5045" s="33">
        <f t="shared" si="487"/>
        <v>99</v>
      </c>
      <c r="AQ5045" s="31">
        <f t="shared" si="488"/>
        <v>16</v>
      </c>
    </row>
    <row r="5046" spans="2:43" x14ac:dyDescent="0.3">
      <c r="B5046" s="37">
        <v>46165</v>
      </c>
      <c r="C5046" t="s">
        <v>35</v>
      </c>
      <c r="D5046" t="s">
        <v>35093</v>
      </c>
      <c r="E5046" t="s">
        <v>35094</v>
      </c>
      <c r="F5046" t="s">
        <v>9451</v>
      </c>
      <c r="G5046" t="s">
        <v>35095</v>
      </c>
      <c r="H5046" t="s">
        <v>35096</v>
      </c>
      <c r="I5046" t="s">
        <v>38</v>
      </c>
      <c r="J5046" t="s">
        <v>42</v>
      </c>
      <c r="K5046" t="s">
        <v>50</v>
      </c>
      <c r="L5046" t="s">
        <v>35097</v>
      </c>
      <c r="M5046" t="s">
        <v>35098</v>
      </c>
      <c r="N5046" t="s">
        <v>9456</v>
      </c>
      <c r="O5046" t="s">
        <v>9457</v>
      </c>
      <c r="P5046" t="s">
        <v>8617</v>
      </c>
      <c r="Q5046" t="s">
        <v>35099</v>
      </c>
      <c r="R5046" s="26">
        <v>3</v>
      </c>
      <c r="S5046" s="23">
        <v>367143430000</v>
      </c>
      <c r="T5046" t="s">
        <v>37</v>
      </c>
      <c r="U5046" t="s">
        <v>8619</v>
      </c>
      <c r="V5046" s="39">
        <v>46167</v>
      </c>
      <c r="W5046" s="41">
        <v>37</v>
      </c>
      <c r="X5046" s="26" t="s">
        <v>25685</v>
      </c>
      <c r="Z5046">
        <v>38.4</v>
      </c>
      <c r="AE5046" s="41">
        <v>38.4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 s="30">
        <f t="shared" si="490"/>
        <v>1</v>
      </c>
      <c r="AL5046" s="45">
        <v>3</v>
      </c>
      <c r="AM5046" s="32">
        <f t="shared" si="489"/>
        <v>2</v>
      </c>
      <c r="AN5046" s="33" t="str">
        <f t="shared" si="491"/>
        <v>MOROSO</v>
      </c>
      <c r="AO5046" s="33" t="str">
        <f t="shared" si="486"/>
        <v>2meses_pendientes</v>
      </c>
      <c r="AP5046" s="33">
        <f t="shared" si="487"/>
        <v>74</v>
      </c>
      <c r="AQ5046" s="31">
        <f t="shared" si="488"/>
        <v>25</v>
      </c>
    </row>
    <row r="5047" spans="2:43" x14ac:dyDescent="0.3">
      <c r="B5047" s="37">
        <v>46167</v>
      </c>
      <c r="C5047" t="s">
        <v>35</v>
      </c>
      <c r="D5047" t="s">
        <v>35100</v>
      </c>
      <c r="E5047" t="s">
        <v>35101</v>
      </c>
      <c r="F5047" t="s">
        <v>9451</v>
      </c>
      <c r="G5047" t="s">
        <v>35102</v>
      </c>
      <c r="H5047" t="s">
        <v>35103</v>
      </c>
      <c r="I5047" t="s">
        <v>38</v>
      </c>
      <c r="J5047" t="s">
        <v>42</v>
      </c>
      <c r="K5047" t="s">
        <v>50</v>
      </c>
      <c r="L5047" t="s">
        <v>35104</v>
      </c>
      <c r="M5047" t="s">
        <v>35105</v>
      </c>
      <c r="N5047" t="s">
        <v>9456</v>
      </c>
      <c r="O5047" t="s">
        <v>9457</v>
      </c>
      <c r="P5047" t="s">
        <v>8617</v>
      </c>
      <c r="Q5047" t="s">
        <v>35106</v>
      </c>
      <c r="R5047" s="26">
        <v>2</v>
      </c>
      <c r="S5047" s="23">
        <v>361144270000</v>
      </c>
      <c r="T5047" t="s">
        <v>37</v>
      </c>
      <c r="U5047" t="s">
        <v>8619</v>
      </c>
      <c r="V5047" s="39">
        <v>46167</v>
      </c>
      <c r="W5047" s="41">
        <v>25.61</v>
      </c>
      <c r="X5047" s="26" t="s">
        <v>25685</v>
      </c>
      <c r="Z5047">
        <v>26.01</v>
      </c>
      <c r="AA5047">
        <v>26.01</v>
      </c>
      <c r="AE5047" s="41">
        <v>52.02</v>
      </c>
      <c r="AF5047">
        <v>1</v>
      </c>
      <c r="AG5047">
        <v>1</v>
      </c>
      <c r="AH5047">
        <v>0</v>
      </c>
      <c r="AI5047">
        <v>0</v>
      </c>
      <c r="AJ5047">
        <v>0</v>
      </c>
      <c r="AK5047" s="30">
        <f t="shared" si="490"/>
        <v>2</v>
      </c>
      <c r="AL5047" s="45">
        <v>3</v>
      </c>
      <c r="AM5047" s="32">
        <f t="shared" si="489"/>
        <v>1</v>
      </c>
      <c r="AN5047" s="33" t="str">
        <f t="shared" si="491"/>
        <v>MOROSO</v>
      </c>
      <c r="AO5047" s="33" t="str">
        <f t="shared" si="486"/>
        <v>1meses_pendientes</v>
      </c>
      <c r="AP5047" s="33">
        <f t="shared" si="487"/>
        <v>25.61</v>
      </c>
      <c r="AQ5047" s="31">
        <f t="shared" si="488"/>
        <v>25</v>
      </c>
    </row>
    <row r="5048" spans="2:43" x14ac:dyDescent="0.3">
      <c r="B5048" s="37">
        <v>46169</v>
      </c>
      <c r="C5048" t="s">
        <v>35</v>
      </c>
      <c r="D5048" t="s">
        <v>35107</v>
      </c>
      <c r="E5048" t="s">
        <v>35108</v>
      </c>
      <c r="F5048" t="s">
        <v>9451</v>
      </c>
      <c r="G5048" t="s">
        <v>35109</v>
      </c>
      <c r="H5048" t="s">
        <v>35110</v>
      </c>
      <c r="I5048" t="s">
        <v>38</v>
      </c>
      <c r="J5048" t="s">
        <v>42</v>
      </c>
      <c r="K5048" t="s">
        <v>50</v>
      </c>
      <c r="L5048" t="s">
        <v>35111</v>
      </c>
      <c r="M5048" t="s">
        <v>35112</v>
      </c>
      <c r="N5048" t="s">
        <v>9456</v>
      </c>
      <c r="O5048" t="s">
        <v>9457</v>
      </c>
      <c r="P5048" t="s">
        <v>8617</v>
      </c>
      <c r="Q5048" t="s">
        <v>35113</v>
      </c>
      <c r="R5048" s="26">
        <v>2</v>
      </c>
      <c r="S5048" s="23">
        <v>309000900000</v>
      </c>
      <c r="T5048" t="s">
        <v>37</v>
      </c>
      <c r="U5048" t="s">
        <v>8619</v>
      </c>
      <c r="V5048" s="39">
        <v>46167</v>
      </c>
      <c r="W5048" s="41">
        <v>30</v>
      </c>
      <c r="X5048" s="26" t="s">
        <v>25685</v>
      </c>
      <c r="Y5048">
        <v>31</v>
      </c>
      <c r="AE5048" s="41">
        <v>31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 s="30">
        <f t="shared" si="490"/>
        <v>0</v>
      </c>
      <c r="AL5048" s="45">
        <v>3</v>
      </c>
      <c r="AM5048" s="32">
        <f t="shared" si="489"/>
        <v>3</v>
      </c>
      <c r="AN5048" s="33" t="str">
        <f t="shared" si="491"/>
        <v>NPN</v>
      </c>
      <c r="AO5048" s="33" t="str">
        <f t="shared" si="486"/>
        <v>3meses_pendientes</v>
      </c>
      <c r="AP5048" s="33">
        <f t="shared" si="487"/>
        <v>90</v>
      </c>
      <c r="AQ5048" s="31">
        <f t="shared" si="488"/>
        <v>25</v>
      </c>
    </row>
    <row r="5049" spans="2:43" x14ac:dyDescent="0.3">
      <c r="B5049" s="37">
        <v>46169</v>
      </c>
      <c r="C5049" t="s">
        <v>35</v>
      </c>
      <c r="D5049" t="s">
        <v>35114</v>
      </c>
      <c r="E5049" t="s">
        <v>35115</v>
      </c>
      <c r="F5049" t="s">
        <v>1412</v>
      </c>
      <c r="G5049" t="s">
        <v>35116</v>
      </c>
      <c r="H5049" t="s">
        <v>35117</v>
      </c>
      <c r="I5049" t="s">
        <v>38</v>
      </c>
      <c r="J5049" t="s">
        <v>42</v>
      </c>
      <c r="K5049" t="s">
        <v>50</v>
      </c>
      <c r="L5049" t="s">
        <v>35118</v>
      </c>
      <c r="M5049" t="s">
        <v>35119</v>
      </c>
      <c r="N5049" t="s">
        <v>9456</v>
      </c>
      <c r="O5049" t="s">
        <v>9457</v>
      </c>
      <c r="P5049" t="s">
        <v>8617</v>
      </c>
      <c r="Q5049" t="s">
        <v>35120</v>
      </c>
      <c r="R5049" s="26">
        <v>2</v>
      </c>
      <c r="S5049" s="23">
        <v>363146650000</v>
      </c>
      <c r="T5049" t="s">
        <v>37</v>
      </c>
      <c r="U5049" t="s">
        <v>8619</v>
      </c>
      <c r="V5049" s="39">
        <v>46169</v>
      </c>
      <c r="W5049" s="41">
        <v>30</v>
      </c>
      <c r="X5049" s="26" t="s">
        <v>25685</v>
      </c>
      <c r="Z5049">
        <v>30.44</v>
      </c>
      <c r="AA5049">
        <v>30.44</v>
      </c>
      <c r="AE5049" s="41">
        <v>60.88</v>
      </c>
      <c r="AF5049">
        <v>1</v>
      </c>
      <c r="AG5049">
        <v>1</v>
      </c>
      <c r="AH5049">
        <v>0</v>
      </c>
      <c r="AI5049">
        <v>0</v>
      </c>
      <c r="AJ5049">
        <v>0</v>
      </c>
      <c r="AK5049" s="30">
        <f t="shared" si="490"/>
        <v>2</v>
      </c>
      <c r="AL5049" s="45">
        <v>3</v>
      </c>
      <c r="AM5049" s="32">
        <f t="shared" si="489"/>
        <v>1</v>
      </c>
      <c r="AN5049" s="33" t="str">
        <f t="shared" si="491"/>
        <v>MOROSO</v>
      </c>
      <c r="AO5049" s="33" t="str">
        <f t="shared" si="486"/>
        <v>1meses_pendientes</v>
      </c>
      <c r="AP5049" s="33">
        <f t="shared" si="487"/>
        <v>30</v>
      </c>
      <c r="AQ5049" s="31">
        <f t="shared" si="488"/>
        <v>27</v>
      </c>
    </row>
    <row r="5050" spans="2:43" x14ac:dyDescent="0.3">
      <c r="B5050" s="37">
        <v>46169</v>
      </c>
      <c r="C5050" t="s">
        <v>35</v>
      </c>
      <c r="D5050" t="s">
        <v>35121</v>
      </c>
      <c r="E5050" t="s">
        <v>35122</v>
      </c>
      <c r="F5050" t="s">
        <v>1412</v>
      </c>
      <c r="G5050" t="s">
        <v>35123</v>
      </c>
      <c r="H5050" t="s">
        <v>35124</v>
      </c>
      <c r="I5050" t="s">
        <v>38</v>
      </c>
      <c r="J5050" t="s">
        <v>42</v>
      </c>
      <c r="K5050" t="s">
        <v>50</v>
      </c>
      <c r="L5050" t="s">
        <v>35125</v>
      </c>
      <c r="M5050" t="s">
        <v>35126</v>
      </c>
      <c r="N5050" t="s">
        <v>9456</v>
      </c>
      <c r="O5050" t="s">
        <v>9457</v>
      </c>
      <c r="P5050" t="s">
        <v>8617</v>
      </c>
      <c r="Q5050" t="s">
        <v>35127</v>
      </c>
      <c r="R5050" s="26">
        <v>3</v>
      </c>
      <c r="S5050" s="23">
        <v>366145780000</v>
      </c>
      <c r="T5050" t="s">
        <v>37</v>
      </c>
      <c r="U5050" t="s">
        <v>8619</v>
      </c>
      <c r="V5050" s="39">
        <v>46171</v>
      </c>
      <c r="W5050" s="41">
        <v>16.14</v>
      </c>
      <c r="X5050" s="26" t="s">
        <v>25685</v>
      </c>
      <c r="Y5050">
        <v>17.239999999999998</v>
      </c>
      <c r="AE5050" s="41">
        <v>17.239999999999998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 s="30">
        <f t="shared" si="490"/>
        <v>0</v>
      </c>
      <c r="AL5050" s="45">
        <v>3</v>
      </c>
      <c r="AM5050" s="32">
        <f t="shared" si="489"/>
        <v>3</v>
      </c>
      <c r="AN5050" s="33" t="str">
        <f t="shared" si="491"/>
        <v>NPN</v>
      </c>
      <c r="AO5050" s="33" t="str">
        <f t="shared" si="486"/>
        <v>3meses_pendientes</v>
      </c>
      <c r="AP5050" s="33">
        <f t="shared" si="487"/>
        <v>48.42</v>
      </c>
      <c r="AQ5050" s="31">
        <f t="shared" si="488"/>
        <v>29</v>
      </c>
    </row>
    <row r="5051" spans="2:43" x14ac:dyDescent="0.3">
      <c r="B5051" s="37">
        <v>46171</v>
      </c>
      <c r="C5051" t="s">
        <v>35</v>
      </c>
      <c r="D5051" t="s">
        <v>35128</v>
      </c>
      <c r="E5051" t="s">
        <v>35129</v>
      </c>
      <c r="F5051" t="s">
        <v>1412</v>
      </c>
      <c r="G5051" t="s">
        <v>35130</v>
      </c>
      <c r="H5051" t="s">
        <v>35131</v>
      </c>
      <c r="I5051" t="s">
        <v>38</v>
      </c>
      <c r="J5051" t="s">
        <v>529</v>
      </c>
      <c r="L5051" t="s">
        <v>35132</v>
      </c>
      <c r="M5051" t="s">
        <v>35133</v>
      </c>
      <c r="N5051" t="s">
        <v>9456</v>
      </c>
      <c r="O5051" t="s">
        <v>9457</v>
      </c>
      <c r="P5051" t="s">
        <v>8617</v>
      </c>
      <c r="Q5051" t="s">
        <v>35134</v>
      </c>
      <c r="R5051" s="26">
        <v>3</v>
      </c>
      <c r="S5051" s="23">
        <v>366147620000</v>
      </c>
      <c r="T5051" t="s">
        <v>37</v>
      </c>
      <c r="U5051" t="s">
        <v>8619</v>
      </c>
      <c r="V5051" s="39">
        <v>46173</v>
      </c>
      <c r="W5051" s="41">
        <v>33</v>
      </c>
      <c r="X5051" s="26" t="s">
        <v>25685</v>
      </c>
      <c r="Y5051">
        <v>34.31</v>
      </c>
      <c r="AE5051" s="41">
        <v>34.31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 s="30">
        <f t="shared" si="490"/>
        <v>0</v>
      </c>
      <c r="AL5051" s="45">
        <v>3</v>
      </c>
      <c r="AM5051" s="32">
        <f t="shared" si="489"/>
        <v>3</v>
      </c>
      <c r="AN5051" s="33" t="str">
        <f t="shared" si="491"/>
        <v>NPN</v>
      </c>
      <c r="AO5051" s="33" t="str">
        <f t="shared" si="486"/>
        <v>3meses_pendientes</v>
      </c>
      <c r="AP5051" s="33">
        <f t="shared" si="487"/>
        <v>99</v>
      </c>
      <c r="AQ5051" s="31">
        <f t="shared" si="488"/>
        <v>31</v>
      </c>
    </row>
    <row r="5052" spans="2:43" x14ac:dyDescent="0.3">
      <c r="B5052" s="37">
        <v>46171</v>
      </c>
      <c r="C5052" t="s">
        <v>35</v>
      </c>
      <c r="D5052" t="s">
        <v>35135</v>
      </c>
      <c r="E5052" t="s">
        <v>35136</v>
      </c>
      <c r="F5052" t="s">
        <v>1412</v>
      </c>
      <c r="G5052" t="s">
        <v>35137</v>
      </c>
      <c r="H5052" t="s">
        <v>35138</v>
      </c>
      <c r="I5052" t="s">
        <v>38</v>
      </c>
      <c r="J5052" t="s">
        <v>42</v>
      </c>
      <c r="K5052" t="s">
        <v>50</v>
      </c>
      <c r="L5052" t="s">
        <v>35139</v>
      </c>
      <c r="M5052" t="s">
        <v>35140</v>
      </c>
      <c r="N5052" t="s">
        <v>9456</v>
      </c>
      <c r="O5052" t="s">
        <v>9457</v>
      </c>
      <c r="P5052" t="s">
        <v>8617</v>
      </c>
      <c r="Q5052" t="s">
        <v>35141</v>
      </c>
      <c r="R5052" s="26">
        <v>3</v>
      </c>
      <c r="S5052" s="23">
        <v>368147520000</v>
      </c>
      <c r="T5052" t="s">
        <v>37</v>
      </c>
      <c r="U5052" t="s">
        <v>8619</v>
      </c>
      <c r="V5052" s="39">
        <v>46171</v>
      </c>
      <c r="W5052" s="41">
        <v>30.7</v>
      </c>
      <c r="X5052" s="26" t="s">
        <v>25685</v>
      </c>
      <c r="AE5052" s="41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 s="30">
        <f t="shared" si="490"/>
        <v>0</v>
      </c>
      <c r="AL5052" s="45">
        <v>3</v>
      </c>
      <c r="AM5052" s="32">
        <f t="shared" si="489"/>
        <v>3</v>
      </c>
      <c r="AN5052" s="33" t="str">
        <f t="shared" si="491"/>
        <v>NPN</v>
      </c>
      <c r="AO5052" s="33" t="str">
        <f t="shared" si="486"/>
        <v>3meses_pendientes</v>
      </c>
      <c r="AP5052" s="33">
        <f t="shared" si="487"/>
        <v>92.1</v>
      </c>
      <c r="AQ5052" s="31">
        <f t="shared" si="488"/>
        <v>29</v>
      </c>
    </row>
    <row r="5053" spans="2:43" x14ac:dyDescent="0.3">
      <c r="B5053" s="37">
        <v>46148</v>
      </c>
      <c r="C5053" t="s">
        <v>35</v>
      </c>
      <c r="D5053" t="s">
        <v>35142</v>
      </c>
      <c r="E5053" t="s">
        <v>35143</v>
      </c>
      <c r="F5053" t="s">
        <v>9451</v>
      </c>
      <c r="G5053" t="s">
        <v>35144</v>
      </c>
      <c r="H5053" t="s">
        <v>35145</v>
      </c>
      <c r="I5053" t="s">
        <v>38</v>
      </c>
      <c r="J5053" t="s">
        <v>42</v>
      </c>
      <c r="K5053" t="s">
        <v>59</v>
      </c>
      <c r="L5053" t="s">
        <v>35146</v>
      </c>
      <c r="M5053" t="s">
        <v>35147</v>
      </c>
      <c r="N5053" t="s">
        <v>9514</v>
      </c>
      <c r="O5053" t="s">
        <v>9457</v>
      </c>
      <c r="P5053" t="s">
        <v>8617</v>
      </c>
      <c r="Q5053" t="s">
        <v>35148</v>
      </c>
      <c r="R5053" s="26">
        <v>2</v>
      </c>
      <c r="S5053" s="23">
        <v>362126460000</v>
      </c>
      <c r="T5053" t="s">
        <v>37</v>
      </c>
      <c r="U5053" t="s">
        <v>8619</v>
      </c>
      <c r="V5053" s="39">
        <v>46148</v>
      </c>
      <c r="W5053" s="41">
        <v>30</v>
      </c>
      <c r="X5053" s="26" t="s">
        <v>25685</v>
      </c>
      <c r="Z5053">
        <v>60.88</v>
      </c>
      <c r="AE5053" s="41">
        <v>60.88</v>
      </c>
      <c r="AF5053">
        <v>1</v>
      </c>
      <c r="AG5053">
        <v>0</v>
      </c>
      <c r="AH5053">
        <v>0</v>
      </c>
      <c r="AI5053">
        <v>0</v>
      </c>
      <c r="AJ5053">
        <v>0</v>
      </c>
      <c r="AK5053" s="30">
        <f t="shared" si="490"/>
        <v>1</v>
      </c>
      <c r="AL5053" s="45">
        <v>3</v>
      </c>
      <c r="AM5053" s="32">
        <f t="shared" si="489"/>
        <v>2</v>
      </c>
      <c r="AN5053" s="33" t="str">
        <f t="shared" si="491"/>
        <v>MOROSO</v>
      </c>
      <c r="AO5053" s="33" t="str">
        <f t="shared" si="486"/>
        <v>2meses_pendientes</v>
      </c>
      <c r="AP5053" s="33">
        <f t="shared" si="487"/>
        <v>60</v>
      </c>
      <c r="AQ5053" s="31">
        <f t="shared" si="488"/>
        <v>6</v>
      </c>
    </row>
    <row r="5054" spans="2:43" x14ac:dyDescent="0.3">
      <c r="B5054" s="37">
        <v>46149</v>
      </c>
      <c r="C5054" t="s">
        <v>35</v>
      </c>
      <c r="D5054" t="s">
        <v>35149</v>
      </c>
      <c r="E5054" t="s">
        <v>35150</v>
      </c>
      <c r="F5054" t="s">
        <v>9451</v>
      </c>
      <c r="G5054" t="s">
        <v>35151</v>
      </c>
      <c r="H5054" t="s">
        <v>35152</v>
      </c>
      <c r="I5054" t="s">
        <v>38</v>
      </c>
      <c r="J5054" t="s">
        <v>42</v>
      </c>
      <c r="K5054" t="s">
        <v>54</v>
      </c>
      <c r="L5054" t="s">
        <v>35153</v>
      </c>
      <c r="M5054" t="s">
        <v>35154</v>
      </c>
      <c r="N5054" t="s">
        <v>9514</v>
      </c>
      <c r="O5054" t="s">
        <v>9457</v>
      </c>
      <c r="P5054" t="s">
        <v>8617</v>
      </c>
      <c r="Q5054" t="s">
        <v>35155</v>
      </c>
      <c r="R5054" s="26">
        <v>3</v>
      </c>
      <c r="S5054" s="23">
        <v>335037680000</v>
      </c>
      <c r="T5054" t="s">
        <v>37</v>
      </c>
      <c r="U5054" t="s">
        <v>8619</v>
      </c>
      <c r="V5054" s="39">
        <v>46151</v>
      </c>
      <c r="W5054" s="41">
        <v>33</v>
      </c>
      <c r="X5054" s="26" t="s">
        <v>25685</v>
      </c>
      <c r="Y5054">
        <v>34.93</v>
      </c>
      <c r="AE5054" s="41">
        <v>34.93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 s="30">
        <f t="shared" si="490"/>
        <v>0</v>
      </c>
      <c r="AL5054" s="45">
        <v>3</v>
      </c>
      <c r="AM5054" s="32">
        <f t="shared" si="489"/>
        <v>3</v>
      </c>
      <c r="AN5054" s="33" t="str">
        <f t="shared" si="491"/>
        <v>NPN</v>
      </c>
      <c r="AO5054" s="33" t="str">
        <f t="shared" ref="AO5054:AO5117" si="492">CONCATENATE(AM5054,"meses_pendientes")</f>
        <v>3meses_pendientes</v>
      </c>
      <c r="AP5054" s="33">
        <f t="shared" ref="AP5054:AP5117" si="493">AM5054*W5054</f>
        <v>99</v>
      </c>
      <c r="AQ5054" s="31">
        <f t="shared" ref="AQ5054:AQ5117" si="494">DAY(V5054)</f>
        <v>9</v>
      </c>
    </row>
    <row r="5055" spans="2:43" x14ac:dyDescent="0.3">
      <c r="B5055" s="37">
        <v>46154</v>
      </c>
      <c r="C5055" t="s">
        <v>35</v>
      </c>
      <c r="D5055" t="s">
        <v>35156</v>
      </c>
      <c r="E5055" t="s">
        <v>35157</v>
      </c>
      <c r="F5055" t="s">
        <v>9451</v>
      </c>
      <c r="G5055" t="s">
        <v>35158</v>
      </c>
      <c r="H5055" t="s">
        <v>35159</v>
      </c>
      <c r="I5055" t="s">
        <v>38</v>
      </c>
      <c r="J5055" t="s">
        <v>44</v>
      </c>
      <c r="K5055" t="s">
        <v>3208</v>
      </c>
      <c r="L5055" t="s">
        <v>35160</v>
      </c>
      <c r="M5055" t="s">
        <v>35161</v>
      </c>
      <c r="N5055" t="s">
        <v>9514</v>
      </c>
      <c r="O5055" t="s">
        <v>9457</v>
      </c>
      <c r="P5055" t="s">
        <v>8617</v>
      </c>
      <c r="Q5055" t="s">
        <v>35162</v>
      </c>
      <c r="R5055" s="26">
        <v>3</v>
      </c>
      <c r="S5055" s="23">
        <v>369133590000</v>
      </c>
      <c r="T5055" t="s">
        <v>37</v>
      </c>
      <c r="U5055" t="s">
        <v>8619</v>
      </c>
      <c r="V5055" s="39">
        <v>46157</v>
      </c>
      <c r="W5055" s="41">
        <v>33</v>
      </c>
      <c r="X5055" s="26" t="s">
        <v>25685</v>
      </c>
      <c r="AE5055" s="41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 s="30">
        <f t="shared" si="490"/>
        <v>0</v>
      </c>
      <c r="AL5055" s="45">
        <v>3</v>
      </c>
      <c r="AM5055" s="32">
        <f t="shared" si="489"/>
        <v>3</v>
      </c>
      <c r="AN5055" s="33" t="str">
        <f t="shared" si="491"/>
        <v>NPN</v>
      </c>
      <c r="AO5055" s="33" t="str">
        <f t="shared" si="492"/>
        <v>3meses_pendientes</v>
      </c>
      <c r="AP5055" s="33">
        <f t="shared" si="493"/>
        <v>99</v>
      </c>
      <c r="AQ5055" s="31">
        <f t="shared" si="494"/>
        <v>15</v>
      </c>
    </row>
    <row r="5056" spans="2:43" x14ac:dyDescent="0.3">
      <c r="B5056" s="37">
        <v>46155</v>
      </c>
      <c r="C5056" t="s">
        <v>35</v>
      </c>
      <c r="D5056" t="s">
        <v>35163</v>
      </c>
      <c r="E5056" t="s">
        <v>35164</v>
      </c>
      <c r="F5056" t="s">
        <v>9451</v>
      </c>
      <c r="G5056" t="s">
        <v>35165</v>
      </c>
      <c r="H5056" t="s">
        <v>35166</v>
      </c>
      <c r="I5056" t="s">
        <v>38</v>
      </c>
      <c r="J5056" t="s">
        <v>42</v>
      </c>
      <c r="K5056" t="s">
        <v>50</v>
      </c>
      <c r="L5056" t="s">
        <v>35167</v>
      </c>
      <c r="M5056" t="s">
        <v>35168</v>
      </c>
      <c r="N5056" t="s">
        <v>9514</v>
      </c>
      <c r="O5056" t="s">
        <v>9457</v>
      </c>
      <c r="P5056" t="s">
        <v>8617</v>
      </c>
      <c r="Q5056" t="s">
        <v>35169</v>
      </c>
      <c r="R5056" s="26">
        <v>2</v>
      </c>
      <c r="S5056" s="23">
        <v>369131060000</v>
      </c>
      <c r="T5056" t="s">
        <v>37</v>
      </c>
      <c r="U5056" t="s">
        <v>8619</v>
      </c>
      <c r="V5056" s="39">
        <v>46154</v>
      </c>
      <c r="W5056" s="41">
        <v>30</v>
      </c>
      <c r="X5056" s="26" t="s">
        <v>25685</v>
      </c>
      <c r="AE5056" s="41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 s="30">
        <f t="shared" si="490"/>
        <v>0</v>
      </c>
      <c r="AL5056" s="45">
        <v>3</v>
      </c>
      <c r="AM5056" s="32">
        <f t="shared" si="489"/>
        <v>3</v>
      </c>
      <c r="AN5056" s="33" t="str">
        <f t="shared" si="491"/>
        <v>NPN</v>
      </c>
      <c r="AO5056" s="33" t="str">
        <f t="shared" si="492"/>
        <v>3meses_pendientes</v>
      </c>
      <c r="AP5056" s="33">
        <f t="shared" si="493"/>
        <v>90</v>
      </c>
      <c r="AQ5056" s="31">
        <f t="shared" si="494"/>
        <v>12</v>
      </c>
    </row>
    <row r="5057" spans="2:43" x14ac:dyDescent="0.3">
      <c r="B5057" s="37">
        <v>46155</v>
      </c>
      <c r="C5057" t="s">
        <v>35</v>
      </c>
      <c r="D5057" t="s">
        <v>35170</v>
      </c>
      <c r="E5057" t="s">
        <v>35171</v>
      </c>
      <c r="F5057" t="s">
        <v>9451</v>
      </c>
      <c r="G5057" t="s">
        <v>35172</v>
      </c>
      <c r="H5057" t="s">
        <v>35173</v>
      </c>
      <c r="I5057" t="s">
        <v>38</v>
      </c>
      <c r="J5057" t="s">
        <v>44</v>
      </c>
      <c r="K5057" t="s">
        <v>3208</v>
      </c>
      <c r="L5057" t="s">
        <v>35174</v>
      </c>
      <c r="M5057" t="s">
        <v>35175</v>
      </c>
      <c r="N5057" t="s">
        <v>9514</v>
      </c>
      <c r="O5057" t="s">
        <v>9457</v>
      </c>
      <c r="P5057" t="s">
        <v>8617</v>
      </c>
      <c r="Q5057" t="s">
        <v>35176</v>
      </c>
      <c r="R5057" s="26">
        <v>3</v>
      </c>
      <c r="S5057" s="23">
        <v>364132900000</v>
      </c>
      <c r="T5057" t="s">
        <v>37</v>
      </c>
      <c r="U5057" t="s">
        <v>8619</v>
      </c>
      <c r="V5057" s="39">
        <v>46162</v>
      </c>
      <c r="W5057" s="41">
        <v>33</v>
      </c>
      <c r="X5057" s="26" t="s">
        <v>25685</v>
      </c>
      <c r="Y5057">
        <v>34.909999999999997</v>
      </c>
      <c r="AE5057" s="41">
        <v>34.909999999999997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 s="30">
        <f t="shared" si="490"/>
        <v>0</v>
      </c>
      <c r="AL5057" s="45">
        <v>3</v>
      </c>
      <c r="AM5057" s="32">
        <f t="shared" si="489"/>
        <v>3</v>
      </c>
      <c r="AN5057" s="33" t="str">
        <f t="shared" si="491"/>
        <v>NPN</v>
      </c>
      <c r="AO5057" s="33" t="str">
        <f t="shared" si="492"/>
        <v>3meses_pendientes</v>
      </c>
      <c r="AP5057" s="33">
        <f t="shared" si="493"/>
        <v>99</v>
      </c>
      <c r="AQ5057" s="31">
        <f t="shared" si="494"/>
        <v>20</v>
      </c>
    </row>
    <row r="5058" spans="2:43" x14ac:dyDescent="0.3">
      <c r="B5058" s="37">
        <v>46164</v>
      </c>
      <c r="C5058" t="s">
        <v>35</v>
      </c>
      <c r="D5058" t="s">
        <v>35177</v>
      </c>
      <c r="E5058" t="s">
        <v>35178</v>
      </c>
      <c r="F5058" t="s">
        <v>9451</v>
      </c>
      <c r="G5058" t="s">
        <v>35179</v>
      </c>
      <c r="H5058" t="s">
        <v>35180</v>
      </c>
      <c r="I5058" t="s">
        <v>38</v>
      </c>
      <c r="J5058" t="s">
        <v>44</v>
      </c>
      <c r="K5058" t="s">
        <v>55</v>
      </c>
      <c r="L5058" t="s">
        <v>35181</v>
      </c>
      <c r="M5058" t="s">
        <v>35182</v>
      </c>
      <c r="N5058" t="s">
        <v>9514</v>
      </c>
      <c r="O5058" t="s">
        <v>9457</v>
      </c>
      <c r="P5058" t="s">
        <v>8617</v>
      </c>
      <c r="Q5058" t="s">
        <v>35183</v>
      </c>
      <c r="R5058" s="26">
        <v>3</v>
      </c>
      <c r="S5058" s="23">
        <v>363142060000</v>
      </c>
      <c r="T5058" t="s">
        <v>37</v>
      </c>
      <c r="U5058" t="s">
        <v>8619</v>
      </c>
      <c r="V5058" s="39">
        <v>46167</v>
      </c>
      <c r="W5058" s="41">
        <v>33</v>
      </c>
      <c r="X5058" s="26" t="s">
        <v>25685</v>
      </c>
      <c r="Y5058">
        <v>34.909999999999997</v>
      </c>
      <c r="AE5058" s="41">
        <v>34.909999999999997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 s="30">
        <f t="shared" si="490"/>
        <v>0</v>
      </c>
      <c r="AL5058" s="45">
        <v>3</v>
      </c>
      <c r="AM5058" s="32">
        <f t="shared" ref="AM5058:AM5121" si="495">AL5058-AK5058</f>
        <v>3</v>
      </c>
      <c r="AN5058" s="33" t="str">
        <f t="shared" si="491"/>
        <v>NPN</v>
      </c>
      <c r="AO5058" s="33" t="str">
        <f t="shared" si="492"/>
        <v>3meses_pendientes</v>
      </c>
      <c r="AP5058" s="33">
        <f t="shared" si="493"/>
        <v>99</v>
      </c>
      <c r="AQ5058" s="31">
        <f t="shared" si="494"/>
        <v>25</v>
      </c>
    </row>
    <row r="5059" spans="2:43" x14ac:dyDescent="0.3">
      <c r="B5059" s="37">
        <v>46165</v>
      </c>
      <c r="C5059" t="s">
        <v>35</v>
      </c>
      <c r="D5059" t="s">
        <v>35184</v>
      </c>
      <c r="E5059" t="s">
        <v>35185</v>
      </c>
      <c r="F5059" t="s">
        <v>9451</v>
      </c>
      <c r="G5059" t="s">
        <v>35186</v>
      </c>
      <c r="H5059" t="s">
        <v>35187</v>
      </c>
      <c r="I5059" t="s">
        <v>38</v>
      </c>
      <c r="J5059" t="s">
        <v>42</v>
      </c>
      <c r="K5059" t="s">
        <v>50</v>
      </c>
      <c r="L5059" t="s">
        <v>35188</v>
      </c>
      <c r="M5059" t="s">
        <v>35189</v>
      </c>
      <c r="N5059" t="s">
        <v>9514</v>
      </c>
      <c r="O5059" t="s">
        <v>9457</v>
      </c>
      <c r="P5059" t="s">
        <v>8617</v>
      </c>
      <c r="Q5059" t="s">
        <v>35190</v>
      </c>
      <c r="R5059" s="26">
        <v>3</v>
      </c>
      <c r="S5059" s="23">
        <v>301085610000</v>
      </c>
      <c r="T5059" t="s">
        <v>37</v>
      </c>
      <c r="U5059" t="s">
        <v>8619</v>
      </c>
      <c r="V5059" s="39">
        <v>46165</v>
      </c>
      <c r="W5059" s="41">
        <v>33</v>
      </c>
      <c r="X5059" s="26" t="s">
        <v>25685</v>
      </c>
      <c r="Z5059">
        <v>38</v>
      </c>
      <c r="AE5059" s="41">
        <v>38</v>
      </c>
      <c r="AF5059">
        <v>1</v>
      </c>
      <c r="AG5059">
        <v>0</v>
      </c>
      <c r="AH5059">
        <v>0</v>
      </c>
      <c r="AI5059">
        <v>0</v>
      </c>
      <c r="AJ5059">
        <v>0</v>
      </c>
      <c r="AK5059" s="30">
        <f t="shared" ref="AK5059:AK5122" si="496">SUM(AF5059:AJ5059)</f>
        <v>1</v>
      </c>
      <c r="AL5059" s="45">
        <v>3</v>
      </c>
      <c r="AM5059" s="32">
        <f t="shared" si="495"/>
        <v>2</v>
      </c>
      <c r="AN5059" s="33" t="str">
        <f t="shared" ref="AN5059:AN5122" si="497">IF(AM5059&gt;=AL5059,"NPN","MOROSO")</f>
        <v>MOROSO</v>
      </c>
      <c r="AO5059" s="33" t="str">
        <f t="shared" si="492"/>
        <v>2meses_pendientes</v>
      </c>
      <c r="AP5059" s="33">
        <f t="shared" si="493"/>
        <v>66</v>
      </c>
      <c r="AQ5059" s="31">
        <f t="shared" si="494"/>
        <v>23</v>
      </c>
    </row>
    <row r="5060" spans="2:43" x14ac:dyDescent="0.3">
      <c r="B5060" s="37">
        <v>46167</v>
      </c>
      <c r="C5060" t="s">
        <v>35</v>
      </c>
      <c r="D5060" t="s">
        <v>35191</v>
      </c>
      <c r="E5060" t="s">
        <v>35192</v>
      </c>
      <c r="F5060" t="s">
        <v>9451</v>
      </c>
      <c r="G5060" t="s">
        <v>35193</v>
      </c>
      <c r="H5060" t="s">
        <v>35194</v>
      </c>
      <c r="I5060" t="s">
        <v>38</v>
      </c>
      <c r="J5060" t="s">
        <v>42</v>
      </c>
      <c r="K5060" t="s">
        <v>50</v>
      </c>
      <c r="L5060" t="s">
        <v>35195</v>
      </c>
      <c r="M5060" t="s">
        <v>35196</v>
      </c>
      <c r="N5060" t="s">
        <v>9514</v>
      </c>
      <c r="O5060" t="s">
        <v>9457</v>
      </c>
      <c r="P5060" t="s">
        <v>8617</v>
      </c>
      <c r="Q5060" t="s">
        <v>35197</v>
      </c>
      <c r="R5060" s="26">
        <v>2</v>
      </c>
      <c r="S5060" s="23">
        <v>335269080000</v>
      </c>
      <c r="T5060" t="s">
        <v>37</v>
      </c>
      <c r="U5060" t="s">
        <v>8619</v>
      </c>
      <c r="V5060" s="39">
        <v>46167</v>
      </c>
      <c r="W5060" s="41">
        <v>37</v>
      </c>
      <c r="X5060" s="26" t="s">
        <v>25685</v>
      </c>
      <c r="Y5060">
        <v>36.14</v>
      </c>
      <c r="Z5060">
        <v>36.14</v>
      </c>
      <c r="AE5060" s="41">
        <v>72.28</v>
      </c>
      <c r="AF5060">
        <v>1</v>
      </c>
      <c r="AG5060">
        <v>0</v>
      </c>
      <c r="AH5060">
        <v>0</v>
      </c>
      <c r="AI5060">
        <v>0</v>
      </c>
      <c r="AJ5060">
        <v>0</v>
      </c>
      <c r="AK5060" s="30">
        <f t="shared" si="496"/>
        <v>1</v>
      </c>
      <c r="AL5060" s="45">
        <v>3</v>
      </c>
      <c r="AM5060" s="32">
        <f t="shared" si="495"/>
        <v>2</v>
      </c>
      <c r="AN5060" s="33" t="str">
        <f t="shared" si="497"/>
        <v>MOROSO</v>
      </c>
      <c r="AO5060" s="33" t="str">
        <f t="shared" si="492"/>
        <v>2meses_pendientes</v>
      </c>
      <c r="AP5060" s="33">
        <f t="shared" si="493"/>
        <v>74</v>
      </c>
      <c r="AQ5060" s="31">
        <f t="shared" si="494"/>
        <v>25</v>
      </c>
    </row>
    <row r="5061" spans="2:43" x14ac:dyDescent="0.3">
      <c r="B5061" s="37">
        <v>46168</v>
      </c>
      <c r="C5061" t="s">
        <v>35</v>
      </c>
      <c r="D5061" t="s">
        <v>35198</v>
      </c>
      <c r="E5061" t="s">
        <v>35199</v>
      </c>
      <c r="F5061" t="s">
        <v>9451</v>
      </c>
      <c r="G5061" t="s">
        <v>35200</v>
      </c>
      <c r="H5061" t="s">
        <v>35201</v>
      </c>
      <c r="I5061" t="s">
        <v>38</v>
      </c>
      <c r="J5061" t="s">
        <v>42</v>
      </c>
      <c r="K5061" t="s">
        <v>50</v>
      </c>
      <c r="L5061" t="s">
        <v>35202</v>
      </c>
      <c r="M5061" t="s">
        <v>35203</v>
      </c>
      <c r="N5061" t="s">
        <v>9514</v>
      </c>
      <c r="O5061" t="s">
        <v>9457</v>
      </c>
      <c r="P5061" t="s">
        <v>8617</v>
      </c>
      <c r="Q5061" t="s">
        <v>35204</v>
      </c>
      <c r="R5061" s="26">
        <v>3</v>
      </c>
      <c r="S5061" s="23">
        <v>327107530000</v>
      </c>
      <c r="T5061" t="s">
        <v>37</v>
      </c>
      <c r="U5061" t="s">
        <v>8619</v>
      </c>
      <c r="V5061" s="39">
        <v>46172</v>
      </c>
      <c r="W5061" s="41">
        <v>30.7</v>
      </c>
      <c r="X5061" s="26" t="s">
        <v>25685</v>
      </c>
      <c r="Y5061">
        <v>16.059999999999999</v>
      </c>
      <c r="AA5061">
        <v>16</v>
      </c>
      <c r="AE5061" s="41">
        <v>32.06</v>
      </c>
      <c r="AF5061">
        <v>0</v>
      </c>
      <c r="AG5061">
        <v>1</v>
      </c>
      <c r="AH5061">
        <v>0</v>
      </c>
      <c r="AI5061">
        <v>0</v>
      </c>
      <c r="AJ5061">
        <v>0</v>
      </c>
      <c r="AK5061" s="30">
        <f t="shared" si="496"/>
        <v>1</v>
      </c>
      <c r="AL5061" s="45">
        <v>3</v>
      </c>
      <c r="AM5061" s="32">
        <f t="shared" si="495"/>
        <v>2</v>
      </c>
      <c r="AN5061" s="33" t="str">
        <f t="shared" si="497"/>
        <v>MOROSO</v>
      </c>
      <c r="AO5061" s="33" t="str">
        <f t="shared" si="492"/>
        <v>2meses_pendientes</v>
      </c>
      <c r="AP5061" s="33">
        <f t="shared" si="493"/>
        <v>61.4</v>
      </c>
      <c r="AQ5061" s="31">
        <f t="shared" si="494"/>
        <v>30</v>
      </c>
    </row>
    <row r="5062" spans="2:43" x14ac:dyDescent="0.3">
      <c r="B5062" s="37">
        <v>46171</v>
      </c>
      <c r="C5062" t="s">
        <v>35</v>
      </c>
      <c r="D5062" t="s">
        <v>35205</v>
      </c>
      <c r="E5062" t="s">
        <v>35206</v>
      </c>
      <c r="F5062" t="s">
        <v>9451</v>
      </c>
      <c r="G5062" t="s">
        <v>35207</v>
      </c>
      <c r="H5062" t="s">
        <v>35208</v>
      </c>
      <c r="I5062" t="s">
        <v>38</v>
      </c>
      <c r="J5062" t="s">
        <v>44</v>
      </c>
      <c r="K5062" t="s">
        <v>56</v>
      </c>
      <c r="L5062" t="s">
        <v>35209</v>
      </c>
      <c r="M5062" t="s">
        <v>35210</v>
      </c>
      <c r="N5062" t="s">
        <v>9514</v>
      </c>
      <c r="O5062" t="s">
        <v>9457</v>
      </c>
      <c r="P5062" t="s">
        <v>8617</v>
      </c>
      <c r="Q5062" t="s">
        <v>35211</v>
      </c>
      <c r="R5062" s="26">
        <v>3</v>
      </c>
      <c r="S5062" s="23">
        <v>333072920000</v>
      </c>
      <c r="T5062" t="s">
        <v>37</v>
      </c>
      <c r="U5062" t="s">
        <v>8619</v>
      </c>
      <c r="V5062" s="39">
        <v>46171</v>
      </c>
      <c r="W5062" s="41">
        <v>40</v>
      </c>
      <c r="X5062" s="26" t="s">
        <v>25685</v>
      </c>
      <c r="Z5062">
        <v>77.489999999999995</v>
      </c>
      <c r="AE5062" s="41">
        <v>77.489999999999995</v>
      </c>
      <c r="AF5062">
        <v>1</v>
      </c>
      <c r="AG5062">
        <v>0</v>
      </c>
      <c r="AH5062">
        <v>0</v>
      </c>
      <c r="AI5062">
        <v>0</v>
      </c>
      <c r="AJ5062">
        <v>0</v>
      </c>
      <c r="AK5062" s="30">
        <f t="shared" si="496"/>
        <v>1</v>
      </c>
      <c r="AL5062" s="45">
        <v>3</v>
      </c>
      <c r="AM5062" s="32">
        <f t="shared" si="495"/>
        <v>2</v>
      </c>
      <c r="AN5062" s="33" t="str">
        <f t="shared" si="497"/>
        <v>MOROSO</v>
      </c>
      <c r="AO5062" s="33" t="str">
        <f t="shared" si="492"/>
        <v>2meses_pendientes</v>
      </c>
      <c r="AP5062" s="33">
        <f t="shared" si="493"/>
        <v>80</v>
      </c>
      <c r="AQ5062" s="31">
        <f t="shared" si="494"/>
        <v>29</v>
      </c>
    </row>
    <row r="5063" spans="2:43" x14ac:dyDescent="0.3">
      <c r="B5063" s="37">
        <v>46149</v>
      </c>
      <c r="C5063" t="s">
        <v>35</v>
      </c>
      <c r="D5063" t="s">
        <v>35212</v>
      </c>
      <c r="E5063" t="s">
        <v>35213</v>
      </c>
      <c r="F5063" t="s">
        <v>9451</v>
      </c>
      <c r="G5063" t="s">
        <v>35214</v>
      </c>
      <c r="H5063" t="s">
        <v>35215</v>
      </c>
      <c r="I5063" t="s">
        <v>38</v>
      </c>
      <c r="J5063" t="s">
        <v>42</v>
      </c>
      <c r="K5063" t="s">
        <v>60</v>
      </c>
      <c r="L5063" t="s">
        <v>35216</v>
      </c>
      <c r="M5063" t="s">
        <v>35217</v>
      </c>
      <c r="N5063" t="s">
        <v>21334</v>
      </c>
      <c r="O5063" t="s">
        <v>9457</v>
      </c>
      <c r="P5063" t="s">
        <v>8617</v>
      </c>
      <c r="Q5063" t="s">
        <v>35218</v>
      </c>
      <c r="R5063" s="26">
        <v>3</v>
      </c>
      <c r="S5063" s="23">
        <v>289055280000</v>
      </c>
      <c r="T5063" t="s">
        <v>37</v>
      </c>
      <c r="U5063" t="s">
        <v>8619</v>
      </c>
      <c r="V5063" s="39">
        <v>46151</v>
      </c>
      <c r="W5063" s="41">
        <v>30.8</v>
      </c>
      <c r="X5063" s="26" t="s">
        <v>25685</v>
      </c>
      <c r="Y5063">
        <v>32.200000000000003</v>
      </c>
      <c r="Z5063">
        <v>32.200000000000003</v>
      </c>
      <c r="AE5063" s="41">
        <v>64.400000000000006</v>
      </c>
      <c r="AF5063">
        <v>1</v>
      </c>
      <c r="AG5063">
        <v>0</v>
      </c>
      <c r="AH5063">
        <v>0</v>
      </c>
      <c r="AI5063">
        <v>0</v>
      </c>
      <c r="AJ5063">
        <v>0</v>
      </c>
      <c r="AK5063" s="30">
        <f t="shared" si="496"/>
        <v>1</v>
      </c>
      <c r="AL5063" s="45">
        <v>3</v>
      </c>
      <c r="AM5063" s="32">
        <f t="shared" si="495"/>
        <v>2</v>
      </c>
      <c r="AN5063" s="33" t="str">
        <f t="shared" si="497"/>
        <v>MOROSO</v>
      </c>
      <c r="AO5063" s="33" t="str">
        <f t="shared" si="492"/>
        <v>2meses_pendientes</v>
      </c>
      <c r="AP5063" s="33">
        <f t="shared" si="493"/>
        <v>61.6</v>
      </c>
      <c r="AQ5063" s="31">
        <f t="shared" si="494"/>
        <v>9</v>
      </c>
    </row>
    <row r="5064" spans="2:43" x14ac:dyDescent="0.3">
      <c r="B5064" s="37">
        <v>46154</v>
      </c>
      <c r="C5064" t="s">
        <v>35</v>
      </c>
      <c r="D5064" t="s">
        <v>35219</v>
      </c>
      <c r="E5064" t="s">
        <v>35220</v>
      </c>
      <c r="F5064" t="s">
        <v>9451</v>
      </c>
      <c r="G5064" t="s">
        <v>35221</v>
      </c>
      <c r="H5064" t="s">
        <v>35222</v>
      </c>
      <c r="I5064" t="s">
        <v>38</v>
      </c>
      <c r="J5064" t="s">
        <v>44</v>
      </c>
      <c r="K5064" t="s">
        <v>55</v>
      </c>
      <c r="L5064" t="s">
        <v>35223</v>
      </c>
      <c r="M5064" t="s">
        <v>35224</v>
      </c>
      <c r="N5064" t="s">
        <v>21334</v>
      </c>
      <c r="O5064" t="s">
        <v>9457</v>
      </c>
      <c r="P5064" t="s">
        <v>8617</v>
      </c>
      <c r="Q5064" t="s">
        <v>35225</v>
      </c>
      <c r="R5064" s="26">
        <v>3</v>
      </c>
      <c r="S5064" s="23">
        <v>357352990000</v>
      </c>
      <c r="T5064" t="s">
        <v>37</v>
      </c>
      <c r="U5064" t="s">
        <v>8619</v>
      </c>
      <c r="V5064" s="39">
        <v>46156</v>
      </c>
      <c r="W5064" s="41">
        <v>33</v>
      </c>
      <c r="X5064" s="26" t="s">
        <v>25685</v>
      </c>
      <c r="Y5064">
        <v>3.91</v>
      </c>
      <c r="Z5064">
        <v>34.909999999999997</v>
      </c>
      <c r="AE5064" s="41">
        <v>38.819999999999993</v>
      </c>
      <c r="AF5064">
        <v>1</v>
      </c>
      <c r="AG5064">
        <v>0</v>
      </c>
      <c r="AH5064">
        <v>0</v>
      </c>
      <c r="AI5064">
        <v>0</v>
      </c>
      <c r="AJ5064">
        <v>0</v>
      </c>
      <c r="AK5064" s="30">
        <f t="shared" si="496"/>
        <v>1</v>
      </c>
      <c r="AL5064" s="45">
        <v>3</v>
      </c>
      <c r="AM5064" s="32">
        <f t="shared" si="495"/>
        <v>2</v>
      </c>
      <c r="AN5064" s="33" t="str">
        <f t="shared" si="497"/>
        <v>MOROSO</v>
      </c>
      <c r="AO5064" s="33" t="str">
        <f t="shared" si="492"/>
        <v>2meses_pendientes</v>
      </c>
      <c r="AP5064" s="33">
        <f t="shared" si="493"/>
        <v>66</v>
      </c>
      <c r="AQ5064" s="31">
        <f t="shared" si="494"/>
        <v>14</v>
      </c>
    </row>
    <row r="5065" spans="2:43" x14ac:dyDescent="0.3">
      <c r="B5065" s="37">
        <v>46157</v>
      </c>
      <c r="C5065" t="s">
        <v>35</v>
      </c>
      <c r="D5065" t="s">
        <v>35226</v>
      </c>
      <c r="E5065" t="s">
        <v>35227</v>
      </c>
      <c r="F5065" t="s">
        <v>9451</v>
      </c>
      <c r="G5065" t="s">
        <v>35228</v>
      </c>
      <c r="H5065" t="s">
        <v>35229</v>
      </c>
      <c r="I5065" t="s">
        <v>38</v>
      </c>
      <c r="J5065" t="s">
        <v>42</v>
      </c>
      <c r="K5065" t="s">
        <v>59</v>
      </c>
      <c r="L5065" t="s">
        <v>35230</v>
      </c>
      <c r="M5065" t="s">
        <v>35231</v>
      </c>
      <c r="N5065" t="s">
        <v>21334</v>
      </c>
      <c r="O5065" t="s">
        <v>9457</v>
      </c>
      <c r="P5065" t="s">
        <v>8617</v>
      </c>
      <c r="Q5065" t="s">
        <v>35232</v>
      </c>
      <c r="R5065" s="26">
        <v>3</v>
      </c>
      <c r="S5065" s="23">
        <v>362134910000</v>
      </c>
      <c r="T5065" t="s">
        <v>37</v>
      </c>
      <c r="U5065" t="s">
        <v>8619</v>
      </c>
      <c r="V5065" s="39">
        <v>46158</v>
      </c>
      <c r="W5065" s="41">
        <v>33</v>
      </c>
      <c r="X5065" s="26" t="s">
        <v>25685</v>
      </c>
      <c r="Y5065">
        <v>35</v>
      </c>
      <c r="Z5065">
        <v>35</v>
      </c>
      <c r="AE5065" s="41">
        <v>70</v>
      </c>
      <c r="AF5065">
        <v>1</v>
      </c>
      <c r="AG5065">
        <v>0</v>
      </c>
      <c r="AH5065">
        <v>0</v>
      </c>
      <c r="AI5065">
        <v>0</v>
      </c>
      <c r="AJ5065">
        <v>0</v>
      </c>
      <c r="AK5065" s="30">
        <f t="shared" si="496"/>
        <v>1</v>
      </c>
      <c r="AL5065" s="45">
        <v>3</v>
      </c>
      <c r="AM5065" s="32">
        <f t="shared" si="495"/>
        <v>2</v>
      </c>
      <c r="AN5065" s="33" t="str">
        <f t="shared" si="497"/>
        <v>MOROSO</v>
      </c>
      <c r="AO5065" s="33" t="str">
        <f t="shared" si="492"/>
        <v>2meses_pendientes</v>
      </c>
      <c r="AP5065" s="33">
        <f t="shared" si="493"/>
        <v>66</v>
      </c>
      <c r="AQ5065" s="31">
        <f t="shared" si="494"/>
        <v>16</v>
      </c>
    </row>
    <row r="5066" spans="2:43" x14ac:dyDescent="0.3">
      <c r="B5066" s="37">
        <v>46158</v>
      </c>
      <c r="C5066" t="s">
        <v>35</v>
      </c>
      <c r="D5066" t="s">
        <v>35233</v>
      </c>
      <c r="E5066" t="s">
        <v>35234</v>
      </c>
      <c r="F5066" t="s">
        <v>9451</v>
      </c>
      <c r="G5066" t="s">
        <v>35235</v>
      </c>
      <c r="H5066" t="s">
        <v>35236</v>
      </c>
      <c r="I5066" t="s">
        <v>38</v>
      </c>
      <c r="J5066" t="s">
        <v>42</v>
      </c>
      <c r="K5066" t="s">
        <v>3921</v>
      </c>
      <c r="L5066" t="s">
        <v>35237</v>
      </c>
      <c r="M5066" t="s">
        <v>35238</v>
      </c>
      <c r="N5066" t="s">
        <v>21334</v>
      </c>
      <c r="O5066" t="s">
        <v>9457</v>
      </c>
      <c r="P5066" t="s">
        <v>8617</v>
      </c>
      <c r="Q5066" t="s">
        <v>35239</v>
      </c>
      <c r="R5066" s="26">
        <v>3</v>
      </c>
      <c r="S5066" s="23">
        <v>986104900000</v>
      </c>
      <c r="T5066" t="s">
        <v>37</v>
      </c>
      <c r="U5066" t="s">
        <v>8619</v>
      </c>
      <c r="V5066" s="39">
        <v>46159</v>
      </c>
      <c r="W5066" s="41">
        <v>31.59</v>
      </c>
      <c r="X5066" s="26" t="s">
        <v>25685</v>
      </c>
      <c r="AE5066" s="41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 s="30">
        <f t="shared" si="496"/>
        <v>0</v>
      </c>
      <c r="AL5066" s="45">
        <v>3</v>
      </c>
      <c r="AM5066" s="32">
        <f t="shared" si="495"/>
        <v>3</v>
      </c>
      <c r="AN5066" s="33" t="str">
        <f t="shared" si="497"/>
        <v>NPN</v>
      </c>
      <c r="AO5066" s="33" t="str">
        <f t="shared" si="492"/>
        <v>3meses_pendientes</v>
      </c>
      <c r="AP5066" s="33">
        <f t="shared" si="493"/>
        <v>94.77</v>
      </c>
      <c r="AQ5066" s="31">
        <f t="shared" si="494"/>
        <v>17</v>
      </c>
    </row>
    <row r="5067" spans="2:43" x14ac:dyDescent="0.3">
      <c r="B5067" s="37">
        <v>46163</v>
      </c>
      <c r="C5067" t="s">
        <v>35</v>
      </c>
      <c r="D5067" t="s">
        <v>35240</v>
      </c>
      <c r="E5067" t="s">
        <v>35241</v>
      </c>
      <c r="F5067" t="s">
        <v>9451</v>
      </c>
      <c r="G5067" t="s">
        <v>35242</v>
      </c>
      <c r="H5067" t="s">
        <v>35243</v>
      </c>
      <c r="I5067" t="s">
        <v>38</v>
      </c>
      <c r="J5067" t="s">
        <v>42</v>
      </c>
      <c r="K5067" t="s">
        <v>50</v>
      </c>
      <c r="L5067" t="s">
        <v>35244</v>
      </c>
      <c r="M5067" t="s">
        <v>35245</v>
      </c>
      <c r="N5067" t="s">
        <v>21334</v>
      </c>
      <c r="O5067" t="s">
        <v>9457</v>
      </c>
      <c r="P5067" t="s">
        <v>8617</v>
      </c>
      <c r="Q5067" t="s">
        <v>35246</v>
      </c>
      <c r="R5067" s="26">
        <v>3</v>
      </c>
      <c r="S5067" s="23">
        <v>362141830000</v>
      </c>
      <c r="T5067" t="s">
        <v>37</v>
      </c>
      <c r="U5067" t="s">
        <v>8619</v>
      </c>
      <c r="V5067" s="39">
        <v>46164</v>
      </c>
      <c r="W5067" s="41">
        <v>36.49</v>
      </c>
      <c r="X5067" s="26" t="s">
        <v>25685</v>
      </c>
      <c r="Z5067">
        <v>39.19</v>
      </c>
      <c r="AE5067" s="41">
        <v>39.19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 s="30">
        <f t="shared" si="496"/>
        <v>1</v>
      </c>
      <c r="AL5067" s="45">
        <v>3</v>
      </c>
      <c r="AM5067" s="32">
        <f t="shared" si="495"/>
        <v>2</v>
      </c>
      <c r="AN5067" s="33" t="str">
        <f t="shared" si="497"/>
        <v>MOROSO</v>
      </c>
      <c r="AO5067" s="33" t="str">
        <f t="shared" si="492"/>
        <v>2meses_pendientes</v>
      </c>
      <c r="AP5067" s="33">
        <f t="shared" si="493"/>
        <v>72.98</v>
      </c>
      <c r="AQ5067" s="31">
        <f t="shared" si="494"/>
        <v>22</v>
      </c>
    </row>
    <row r="5068" spans="2:43" x14ac:dyDescent="0.3">
      <c r="B5068" s="37">
        <v>46165</v>
      </c>
      <c r="C5068" t="s">
        <v>35</v>
      </c>
      <c r="D5068" t="s">
        <v>35247</v>
      </c>
      <c r="E5068" t="s">
        <v>35248</v>
      </c>
      <c r="F5068" t="s">
        <v>9451</v>
      </c>
      <c r="G5068" t="s">
        <v>35249</v>
      </c>
      <c r="H5068" t="s">
        <v>35250</v>
      </c>
      <c r="I5068" t="s">
        <v>38</v>
      </c>
      <c r="J5068" t="s">
        <v>42</v>
      </c>
      <c r="K5068" t="s">
        <v>50</v>
      </c>
      <c r="L5068" t="s">
        <v>35251</v>
      </c>
      <c r="M5068" t="s">
        <v>35252</v>
      </c>
      <c r="N5068" t="s">
        <v>21334</v>
      </c>
      <c r="O5068" t="s">
        <v>9457</v>
      </c>
      <c r="P5068" t="s">
        <v>8617</v>
      </c>
      <c r="Q5068" t="s">
        <v>35253</v>
      </c>
      <c r="R5068" s="26">
        <v>3</v>
      </c>
      <c r="S5068" s="23">
        <v>368143210000</v>
      </c>
      <c r="T5068" t="s">
        <v>37</v>
      </c>
      <c r="U5068" t="s">
        <v>8619</v>
      </c>
      <c r="V5068" s="39">
        <v>46167</v>
      </c>
      <c r="W5068" s="41">
        <v>30.7</v>
      </c>
      <c r="X5068" s="26" t="s">
        <v>25685</v>
      </c>
      <c r="AA5068">
        <v>32</v>
      </c>
      <c r="AE5068" s="41">
        <v>32</v>
      </c>
      <c r="AF5068">
        <v>0</v>
      </c>
      <c r="AG5068">
        <v>1</v>
      </c>
      <c r="AH5068">
        <v>0</v>
      </c>
      <c r="AI5068">
        <v>0</v>
      </c>
      <c r="AJ5068">
        <v>0</v>
      </c>
      <c r="AK5068" s="30">
        <f t="shared" si="496"/>
        <v>1</v>
      </c>
      <c r="AL5068" s="45">
        <v>3</v>
      </c>
      <c r="AM5068" s="32">
        <f t="shared" si="495"/>
        <v>2</v>
      </c>
      <c r="AN5068" s="33" t="str">
        <f t="shared" si="497"/>
        <v>MOROSO</v>
      </c>
      <c r="AO5068" s="33" t="str">
        <f t="shared" si="492"/>
        <v>2meses_pendientes</v>
      </c>
      <c r="AP5068" s="33">
        <f t="shared" si="493"/>
        <v>61.4</v>
      </c>
      <c r="AQ5068" s="31">
        <f t="shared" si="494"/>
        <v>25</v>
      </c>
    </row>
    <row r="5069" spans="2:43" x14ac:dyDescent="0.3">
      <c r="B5069" s="37">
        <v>46169</v>
      </c>
      <c r="C5069" t="s">
        <v>35</v>
      </c>
      <c r="D5069" t="s">
        <v>35254</v>
      </c>
      <c r="E5069" t="s">
        <v>35255</v>
      </c>
      <c r="F5069" t="s">
        <v>9451</v>
      </c>
      <c r="G5069" t="s">
        <v>35256</v>
      </c>
      <c r="H5069" t="s">
        <v>35257</v>
      </c>
      <c r="I5069" t="s">
        <v>38</v>
      </c>
      <c r="J5069" t="s">
        <v>42</v>
      </c>
      <c r="K5069" t="s">
        <v>50</v>
      </c>
      <c r="L5069" t="s">
        <v>35258</v>
      </c>
      <c r="M5069" t="s">
        <v>35259</v>
      </c>
      <c r="N5069" t="s">
        <v>21334</v>
      </c>
      <c r="O5069" t="s">
        <v>9457</v>
      </c>
      <c r="P5069" t="s">
        <v>8617</v>
      </c>
      <c r="Q5069" t="s">
        <v>35260</v>
      </c>
      <c r="R5069" s="26">
        <v>3</v>
      </c>
      <c r="S5069" s="23">
        <v>367145240000</v>
      </c>
      <c r="T5069" t="s">
        <v>37</v>
      </c>
      <c r="U5069" t="s">
        <v>8619</v>
      </c>
      <c r="V5069" s="39">
        <v>46168</v>
      </c>
      <c r="W5069" s="41">
        <v>36.25</v>
      </c>
      <c r="X5069" s="26" t="s">
        <v>25685</v>
      </c>
      <c r="Z5069">
        <v>7.59</v>
      </c>
      <c r="AA5069">
        <v>39.17</v>
      </c>
      <c r="AE5069" s="41">
        <v>46.760000000000005</v>
      </c>
      <c r="AF5069">
        <v>1</v>
      </c>
      <c r="AG5069">
        <v>1</v>
      </c>
      <c r="AH5069">
        <v>0</v>
      </c>
      <c r="AI5069">
        <v>0</v>
      </c>
      <c r="AJ5069">
        <v>0</v>
      </c>
      <c r="AK5069" s="30">
        <f t="shared" si="496"/>
        <v>2</v>
      </c>
      <c r="AL5069" s="45">
        <v>3</v>
      </c>
      <c r="AM5069" s="32">
        <f t="shared" si="495"/>
        <v>1</v>
      </c>
      <c r="AN5069" s="33" t="str">
        <f t="shared" si="497"/>
        <v>MOROSO</v>
      </c>
      <c r="AO5069" s="33" t="str">
        <f t="shared" si="492"/>
        <v>1meses_pendientes</v>
      </c>
      <c r="AP5069" s="33">
        <f t="shared" si="493"/>
        <v>36.25</v>
      </c>
      <c r="AQ5069" s="31">
        <f t="shared" si="494"/>
        <v>26</v>
      </c>
    </row>
    <row r="5070" spans="2:43" x14ac:dyDescent="0.3">
      <c r="B5070" s="37">
        <v>46148</v>
      </c>
      <c r="C5070" t="s">
        <v>35</v>
      </c>
      <c r="D5070" t="s">
        <v>35261</v>
      </c>
      <c r="E5070" t="s">
        <v>35262</v>
      </c>
      <c r="F5070" t="s">
        <v>36</v>
      </c>
      <c r="G5070" t="s">
        <v>35263</v>
      </c>
      <c r="H5070" t="s">
        <v>35264</v>
      </c>
      <c r="I5070" t="s">
        <v>38</v>
      </c>
      <c r="J5070" t="s">
        <v>42</v>
      </c>
      <c r="K5070" t="s">
        <v>50</v>
      </c>
      <c r="L5070" t="s">
        <v>35265</v>
      </c>
      <c r="M5070" t="s">
        <v>35266</v>
      </c>
      <c r="N5070" t="s">
        <v>9615</v>
      </c>
      <c r="O5070" t="s">
        <v>9457</v>
      </c>
      <c r="P5070" t="s">
        <v>8617</v>
      </c>
      <c r="Q5070" t="s">
        <v>35267</v>
      </c>
      <c r="R5070" s="26">
        <v>3</v>
      </c>
      <c r="S5070" s="23">
        <v>176063280000</v>
      </c>
      <c r="T5070" t="s">
        <v>37</v>
      </c>
      <c r="U5070" t="s">
        <v>8619</v>
      </c>
      <c r="V5070" s="39">
        <v>46150</v>
      </c>
      <c r="W5070" s="41">
        <v>33</v>
      </c>
      <c r="X5070" s="26" t="s">
        <v>25685</v>
      </c>
      <c r="Y5070">
        <v>4.93</v>
      </c>
      <c r="AE5070" s="41">
        <v>4.93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 s="30">
        <f t="shared" si="496"/>
        <v>0</v>
      </c>
      <c r="AL5070" s="45">
        <v>3</v>
      </c>
      <c r="AM5070" s="32">
        <f t="shared" si="495"/>
        <v>3</v>
      </c>
      <c r="AN5070" s="33" t="str">
        <f t="shared" si="497"/>
        <v>NPN</v>
      </c>
      <c r="AO5070" s="33" t="str">
        <f t="shared" si="492"/>
        <v>3meses_pendientes</v>
      </c>
      <c r="AP5070" s="33">
        <f t="shared" si="493"/>
        <v>99</v>
      </c>
      <c r="AQ5070" s="31">
        <f t="shared" si="494"/>
        <v>8</v>
      </c>
    </row>
    <row r="5071" spans="2:43" x14ac:dyDescent="0.3">
      <c r="B5071" s="37">
        <v>46149</v>
      </c>
      <c r="C5071" t="s">
        <v>35</v>
      </c>
      <c r="D5071" t="s">
        <v>35268</v>
      </c>
      <c r="E5071" t="s">
        <v>35269</v>
      </c>
      <c r="F5071" t="s">
        <v>36</v>
      </c>
      <c r="G5071" t="s">
        <v>35270</v>
      </c>
      <c r="H5071" t="s">
        <v>35271</v>
      </c>
      <c r="I5071" t="s">
        <v>744</v>
      </c>
      <c r="J5071" t="s">
        <v>744</v>
      </c>
      <c r="K5071" t="s">
        <v>1054</v>
      </c>
      <c r="L5071" t="s">
        <v>35272</v>
      </c>
      <c r="M5071" t="s">
        <v>35273</v>
      </c>
      <c r="N5071" t="s">
        <v>9615</v>
      </c>
      <c r="O5071" t="s">
        <v>9457</v>
      </c>
      <c r="P5071" t="s">
        <v>8617</v>
      </c>
      <c r="Q5071" t="s">
        <v>35274</v>
      </c>
      <c r="R5071" s="26">
        <v>3</v>
      </c>
      <c r="S5071" s="23">
        <v>312090630000</v>
      </c>
      <c r="T5071" t="s">
        <v>37</v>
      </c>
      <c r="U5071" t="s">
        <v>8619</v>
      </c>
      <c r="V5071" s="39">
        <v>46157</v>
      </c>
      <c r="W5071" s="41">
        <v>33</v>
      </c>
      <c r="X5071" s="26" t="s">
        <v>25685</v>
      </c>
      <c r="Y5071">
        <v>34.909999999999997</v>
      </c>
      <c r="AE5071" s="41">
        <v>34.909999999999997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 s="30">
        <f t="shared" si="496"/>
        <v>0</v>
      </c>
      <c r="AL5071" s="45">
        <v>3</v>
      </c>
      <c r="AM5071" s="32">
        <f t="shared" si="495"/>
        <v>3</v>
      </c>
      <c r="AN5071" s="33" t="str">
        <f t="shared" si="497"/>
        <v>NPN</v>
      </c>
      <c r="AO5071" s="33" t="str">
        <f t="shared" si="492"/>
        <v>3meses_pendientes</v>
      </c>
      <c r="AP5071" s="33">
        <f t="shared" si="493"/>
        <v>99</v>
      </c>
      <c r="AQ5071" s="31">
        <f t="shared" si="494"/>
        <v>15</v>
      </c>
    </row>
    <row r="5072" spans="2:43" x14ac:dyDescent="0.3">
      <c r="B5072" s="37">
        <v>46151</v>
      </c>
      <c r="C5072" t="s">
        <v>35</v>
      </c>
      <c r="D5072" t="s">
        <v>35275</v>
      </c>
      <c r="E5072" t="s">
        <v>35276</v>
      </c>
      <c r="F5072" t="s">
        <v>36</v>
      </c>
      <c r="G5072" t="s">
        <v>35277</v>
      </c>
      <c r="H5072" t="s">
        <v>35278</v>
      </c>
      <c r="I5072" t="s">
        <v>38</v>
      </c>
      <c r="J5072" t="s">
        <v>44</v>
      </c>
      <c r="K5072" t="s">
        <v>45</v>
      </c>
      <c r="L5072" t="s">
        <v>35279</v>
      </c>
      <c r="M5072" t="s">
        <v>35280</v>
      </c>
      <c r="N5072" t="s">
        <v>9615</v>
      </c>
      <c r="O5072" t="s">
        <v>9457</v>
      </c>
      <c r="P5072" t="s">
        <v>8617</v>
      </c>
      <c r="Q5072" t="s">
        <v>35281</v>
      </c>
      <c r="R5072" s="26">
        <v>3</v>
      </c>
      <c r="S5072" s="23">
        <v>276039880000</v>
      </c>
      <c r="T5072" t="s">
        <v>37</v>
      </c>
      <c r="U5072" t="s">
        <v>8619</v>
      </c>
      <c r="V5072" s="39">
        <v>46153</v>
      </c>
      <c r="W5072" s="41">
        <v>42.38</v>
      </c>
      <c r="X5072" s="26" t="s">
        <v>25685</v>
      </c>
      <c r="Z5072">
        <v>45.42</v>
      </c>
      <c r="AA5072">
        <v>50.77</v>
      </c>
      <c r="AE5072" s="41">
        <v>96.19</v>
      </c>
      <c r="AF5072">
        <v>1</v>
      </c>
      <c r="AG5072">
        <v>1</v>
      </c>
      <c r="AH5072">
        <v>0</v>
      </c>
      <c r="AI5072">
        <v>0</v>
      </c>
      <c r="AJ5072">
        <v>0</v>
      </c>
      <c r="AK5072" s="30">
        <f t="shared" si="496"/>
        <v>2</v>
      </c>
      <c r="AL5072" s="45">
        <v>3</v>
      </c>
      <c r="AM5072" s="32">
        <f t="shared" si="495"/>
        <v>1</v>
      </c>
      <c r="AN5072" s="33" t="str">
        <f t="shared" si="497"/>
        <v>MOROSO</v>
      </c>
      <c r="AO5072" s="33" t="str">
        <f t="shared" si="492"/>
        <v>1meses_pendientes</v>
      </c>
      <c r="AP5072" s="33">
        <f t="shared" si="493"/>
        <v>42.38</v>
      </c>
      <c r="AQ5072" s="31">
        <f t="shared" si="494"/>
        <v>11</v>
      </c>
    </row>
    <row r="5073" spans="2:43" x14ac:dyDescent="0.3">
      <c r="B5073" s="37">
        <v>46153</v>
      </c>
      <c r="C5073" t="s">
        <v>35</v>
      </c>
      <c r="D5073" t="s">
        <v>35282</v>
      </c>
      <c r="E5073" t="s">
        <v>35283</v>
      </c>
      <c r="F5073" t="s">
        <v>36</v>
      </c>
      <c r="G5073" t="s">
        <v>35284</v>
      </c>
      <c r="H5073" t="s">
        <v>35285</v>
      </c>
      <c r="I5073" t="s">
        <v>38</v>
      </c>
      <c r="J5073" t="s">
        <v>42</v>
      </c>
      <c r="K5073" t="s">
        <v>3921</v>
      </c>
      <c r="L5073" t="s">
        <v>35286</v>
      </c>
      <c r="M5073" t="s">
        <v>35287</v>
      </c>
      <c r="N5073" t="s">
        <v>9615</v>
      </c>
      <c r="O5073" t="s">
        <v>9457</v>
      </c>
      <c r="P5073" t="s">
        <v>8617</v>
      </c>
      <c r="Q5073" t="s">
        <v>35288</v>
      </c>
      <c r="R5073" s="26">
        <v>3</v>
      </c>
      <c r="S5073" s="23">
        <v>365130410000</v>
      </c>
      <c r="T5073" t="s">
        <v>37</v>
      </c>
      <c r="U5073" t="s">
        <v>8619</v>
      </c>
      <c r="V5073" s="39">
        <v>46155</v>
      </c>
      <c r="W5073" s="41">
        <v>33</v>
      </c>
      <c r="X5073" s="26" t="s">
        <v>25685</v>
      </c>
      <c r="Y5073">
        <v>17.46</v>
      </c>
      <c r="Z5073">
        <v>34.909999999999997</v>
      </c>
      <c r="AE5073" s="41">
        <v>52.37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 s="30">
        <f t="shared" si="496"/>
        <v>1</v>
      </c>
      <c r="AL5073" s="45">
        <v>3</v>
      </c>
      <c r="AM5073" s="32">
        <f t="shared" si="495"/>
        <v>2</v>
      </c>
      <c r="AN5073" s="33" t="str">
        <f t="shared" si="497"/>
        <v>MOROSO</v>
      </c>
      <c r="AO5073" s="33" t="str">
        <f t="shared" si="492"/>
        <v>2meses_pendientes</v>
      </c>
      <c r="AP5073" s="33">
        <f t="shared" si="493"/>
        <v>66</v>
      </c>
      <c r="AQ5073" s="31">
        <f t="shared" si="494"/>
        <v>13</v>
      </c>
    </row>
    <row r="5074" spans="2:43" x14ac:dyDescent="0.3">
      <c r="B5074" s="37">
        <v>46161</v>
      </c>
      <c r="C5074" t="s">
        <v>35</v>
      </c>
      <c r="D5074" t="s">
        <v>35289</v>
      </c>
      <c r="E5074" t="s">
        <v>35290</v>
      </c>
      <c r="F5074" t="s">
        <v>1425</v>
      </c>
      <c r="G5074" t="s">
        <v>21443</v>
      </c>
      <c r="H5074" t="s">
        <v>35291</v>
      </c>
      <c r="I5074" t="s">
        <v>38</v>
      </c>
      <c r="J5074" t="s">
        <v>42</v>
      </c>
      <c r="K5074" t="s">
        <v>54</v>
      </c>
      <c r="L5074" t="s">
        <v>35292</v>
      </c>
      <c r="M5074" t="s">
        <v>35293</v>
      </c>
      <c r="N5074" t="s">
        <v>9615</v>
      </c>
      <c r="O5074" t="s">
        <v>9457</v>
      </c>
      <c r="P5074" t="s">
        <v>8617</v>
      </c>
      <c r="Q5074" t="s">
        <v>35294</v>
      </c>
      <c r="R5074" s="26">
        <v>2</v>
      </c>
      <c r="S5074" s="23">
        <v>367139030000</v>
      </c>
      <c r="T5074" t="s">
        <v>37</v>
      </c>
      <c r="U5074" t="s">
        <v>8619</v>
      </c>
      <c r="V5074" s="39">
        <v>46170</v>
      </c>
      <c r="W5074" s="41">
        <v>30</v>
      </c>
      <c r="X5074" s="26" t="s">
        <v>25685</v>
      </c>
      <c r="Y5074">
        <v>15.6</v>
      </c>
      <c r="AE5074" s="41">
        <v>15.6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 s="30">
        <f t="shared" si="496"/>
        <v>0</v>
      </c>
      <c r="AL5074" s="45">
        <v>3</v>
      </c>
      <c r="AM5074" s="32">
        <f t="shared" si="495"/>
        <v>3</v>
      </c>
      <c r="AN5074" s="33" t="str">
        <f t="shared" si="497"/>
        <v>NPN</v>
      </c>
      <c r="AO5074" s="33" t="str">
        <f t="shared" si="492"/>
        <v>3meses_pendientes</v>
      </c>
      <c r="AP5074" s="33">
        <f t="shared" si="493"/>
        <v>90</v>
      </c>
      <c r="AQ5074" s="31">
        <f t="shared" si="494"/>
        <v>28</v>
      </c>
    </row>
    <row r="5075" spans="2:43" x14ac:dyDescent="0.3">
      <c r="B5075" s="37">
        <v>46167</v>
      </c>
      <c r="C5075" t="s">
        <v>35</v>
      </c>
      <c r="D5075" t="s">
        <v>35295</v>
      </c>
      <c r="E5075" t="s">
        <v>35296</v>
      </c>
      <c r="F5075" t="s">
        <v>1425</v>
      </c>
      <c r="G5075" t="s">
        <v>35297</v>
      </c>
      <c r="H5075" t="s">
        <v>35298</v>
      </c>
      <c r="I5075" t="s">
        <v>38</v>
      </c>
      <c r="J5075" t="s">
        <v>42</v>
      </c>
      <c r="K5075" t="s">
        <v>50</v>
      </c>
      <c r="L5075" t="s">
        <v>35299</v>
      </c>
      <c r="M5075" t="s">
        <v>35300</v>
      </c>
      <c r="N5075" t="s">
        <v>9615</v>
      </c>
      <c r="O5075" t="s">
        <v>9457</v>
      </c>
      <c r="P5075" t="s">
        <v>8617</v>
      </c>
      <c r="Q5075" t="s">
        <v>35301</v>
      </c>
      <c r="R5075" s="26">
        <v>2</v>
      </c>
      <c r="S5075" s="23">
        <v>368144110000</v>
      </c>
      <c r="T5075" t="s">
        <v>37</v>
      </c>
      <c r="U5075" t="s">
        <v>8619</v>
      </c>
      <c r="V5075" s="39">
        <v>46167</v>
      </c>
      <c r="W5075" s="41">
        <v>30</v>
      </c>
      <c r="X5075" s="26" t="s">
        <v>25685</v>
      </c>
      <c r="Y5075">
        <v>15.22</v>
      </c>
      <c r="AE5075" s="41">
        <v>15.22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 s="30">
        <f t="shared" si="496"/>
        <v>0</v>
      </c>
      <c r="AL5075" s="45">
        <v>3</v>
      </c>
      <c r="AM5075" s="32">
        <f t="shared" si="495"/>
        <v>3</v>
      </c>
      <c r="AN5075" s="33" t="str">
        <f t="shared" si="497"/>
        <v>NPN</v>
      </c>
      <c r="AO5075" s="33" t="str">
        <f t="shared" si="492"/>
        <v>3meses_pendientes</v>
      </c>
      <c r="AP5075" s="33">
        <f t="shared" si="493"/>
        <v>90</v>
      </c>
      <c r="AQ5075" s="31">
        <f t="shared" si="494"/>
        <v>25</v>
      </c>
    </row>
    <row r="5076" spans="2:43" x14ac:dyDescent="0.3">
      <c r="B5076" s="37">
        <v>46169</v>
      </c>
      <c r="C5076" t="s">
        <v>35</v>
      </c>
      <c r="D5076" t="s">
        <v>35302</v>
      </c>
      <c r="E5076" t="s">
        <v>35303</v>
      </c>
      <c r="F5076" t="s">
        <v>1425</v>
      </c>
      <c r="G5076" t="s">
        <v>35304</v>
      </c>
      <c r="H5076" t="s">
        <v>35305</v>
      </c>
      <c r="I5076" t="s">
        <v>38</v>
      </c>
      <c r="J5076" t="s">
        <v>42</v>
      </c>
      <c r="K5076" t="s">
        <v>57</v>
      </c>
      <c r="L5076" t="s">
        <v>35306</v>
      </c>
      <c r="M5076" t="s">
        <v>35307</v>
      </c>
      <c r="N5076" t="s">
        <v>9615</v>
      </c>
      <c r="O5076" t="s">
        <v>9457</v>
      </c>
      <c r="P5076" t="s">
        <v>8617</v>
      </c>
      <c r="Q5076" t="s">
        <v>35308</v>
      </c>
      <c r="R5076" s="26">
        <v>3</v>
      </c>
      <c r="S5076" s="23">
        <v>365145730000</v>
      </c>
      <c r="T5076" t="s">
        <v>37</v>
      </c>
      <c r="U5076" t="s">
        <v>8619</v>
      </c>
      <c r="V5076" s="39">
        <v>46170</v>
      </c>
      <c r="W5076" s="41">
        <v>33</v>
      </c>
      <c r="X5076" s="26" t="s">
        <v>25685</v>
      </c>
      <c r="Y5076">
        <v>34.909999999999997</v>
      </c>
      <c r="AE5076" s="41">
        <v>34.909999999999997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 s="30">
        <f t="shared" si="496"/>
        <v>0</v>
      </c>
      <c r="AL5076" s="45">
        <v>3</v>
      </c>
      <c r="AM5076" s="32">
        <f t="shared" si="495"/>
        <v>3</v>
      </c>
      <c r="AN5076" s="33" t="str">
        <f t="shared" si="497"/>
        <v>NPN</v>
      </c>
      <c r="AO5076" s="33" t="str">
        <f t="shared" si="492"/>
        <v>3meses_pendientes</v>
      </c>
      <c r="AP5076" s="33">
        <f t="shared" si="493"/>
        <v>99</v>
      </c>
      <c r="AQ5076" s="31">
        <f t="shared" si="494"/>
        <v>28</v>
      </c>
    </row>
    <row r="5077" spans="2:43" x14ac:dyDescent="0.3">
      <c r="B5077" s="37">
        <v>46169</v>
      </c>
      <c r="C5077" t="s">
        <v>35</v>
      </c>
      <c r="D5077" t="s">
        <v>35309</v>
      </c>
      <c r="E5077" t="s">
        <v>35310</v>
      </c>
      <c r="F5077" t="s">
        <v>1425</v>
      </c>
      <c r="G5077" t="s">
        <v>35311</v>
      </c>
      <c r="H5077" t="s">
        <v>35312</v>
      </c>
      <c r="I5077" t="s">
        <v>38</v>
      </c>
      <c r="J5077" t="s">
        <v>42</v>
      </c>
      <c r="K5077" t="s">
        <v>50</v>
      </c>
      <c r="L5077" t="s">
        <v>35313</v>
      </c>
      <c r="M5077" t="s">
        <v>35314</v>
      </c>
      <c r="N5077" t="s">
        <v>9615</v>
      </c>
      <c r="O5077" t="s">
        <v>9457</v>
      </c>
      <c r="P5077" t="s">
        <v>8617</v>
      </c>
      <c r="Q5077" t="s">
        <v>35315</v>
      </c>
      <c r="R5077" s="26">
        <v>3</v>
      </c>
      <c r="S5077" s="23">
        <v>367146930000</v>
      </c>
      <c r="T5077" t="s">
        <v>37</v>
      </c>
      <c r="U5077" t="s">
        <v>8619</v>
      </c>
      <c r="V5077" s="39">
        <v>46169</v>
      </c>
      <c r="W5077" s="41">
        <v>31.9</v>
      </c>
      <c r="X5077" s="26" t="s">
        <v>25685</v>
      </c>
      <c r="Z5077">
        <v>33.340000000000003</v>
      </c>
      <c r="AE5077" s="41">
        <v>33.340000000000003</v>
      </c>
      <c r="AF5077">
        <v>1</v>
      </c>
      <c r="AG5077">
        <v>0</v>
      </c>
      <c r="AH5077">
        <v>0</v>
      </c>
      <c r="AI5077">
        <v>0</v>
      </c>
      <c r="AJ5077">
        <v>0</v>
      </c>
      <c r="AK5077" s="30">
        <f t="shared" si="496"/>
        <v>1</v>
      </c>
      <c r="AL5077" s="45">
        <v>3</v>
      </c>
      <c r="AM5077" s="32">
        <f t="shared" si="495"/>
        <v>2</v>
      </c>
      <c r="AN5077" s="33" t="str">
        <f t="shared" si="497"/>
        <v>MOROSO</v>
      </c>
      <c r="AO5077" s="33" t="str">
        <f t="shared" si="492"/>
        <v>2meses_pendientes</v>
      </c>
      <c r="AP5077" s="33">
        <f t="shared" si="493"/>
        <v>63.8</v>
      </c>
      <c r="AQ5077" s="31">
        <f t="shared" si="494"/>
        <v>27</v>
      </c>
    </row>
    <row r="5078" spans="2:43" x14ac:dyDescent="0.3">
      <c r="B5078" s="37">
        <v>46170</v>
      </c>
      <c r="C5078" t="s">
        <v>35</v>
      </c>
      <c r="D5078" t="s">
        <v>35316</v>
      </c>
      <c r="E5078" t="s">
        <v>35317</v>
      </c>
      <c r="F5078" t="s">
        <v>1425</v>
      </c>
      <c r="G5078" t="s">
        <v>35318</v>
      </c>
      <c r="H5078" t="s">
        <v>35319</v>
      </c>
      <c r="I5078" t="s">
        <v>38</v>
      </c>
      <c r="J5078" t="s">
        <v>42</v>
      </c>
      <c r="K5078" t="s">
        <v>50</v>
      </c>
      <c r="L5078" t="s">
        <v>35320</v>
      </c>
      <c r="M5078" t="s">
        <v>35321</v>
      </c>
      <c r="N5078" t="s">
        <v>9615</v>
      </c>
      <c r="O5078" t="s">
        <v>9457</v>
      </c>
      <c r="P5078" t="s">
        <v>8617</v>
      </c>
      <c r="Q5078" t="s">
        <v>35322</v>
      </c>
      <c r="R5078" s="26">
        <v>3</v>
      </c>
      <c r="S5078" s="23">
        <v>362147700000</v>
      </c>
      <c r="T5078" t="s">
        <v>37</v>
      </c>
      <c r="U5078" t="s">
        <v>8619</v>
      </c>
      <c r="V5078" s="39">
        <v>46170</v>
      </c>
      <c r="W5078" s="41">
        <v>49</v>
      </c>
      <c r="X5078" s="26" t="s">
        <v>25685</v>
      </c>
      <c r="Z5078">
        <v>51.01</v>
      </c>
      <c r="AA5078">
        <v>51.01</v>
      </c>
      <c r="AE5078" s="41">
        <v>102.02</v>
      </c>
      <c r="AF5078">
        <v>1</v>
      </c>
      <c r="AG5078">
        <v>1</v>
      </c>
      <c r="AH5078">
        <v>0</v>
      </c>
      <c r="AI5078">
        <v>0</v>
      </c>
      <c r="AJ5078">
        <v>0</v>
      </c>
      <c r="AK5078" s="30">
        <f t="shared" si="496"/>
        <v>2</v>
      </c>
      <c r="AL5078" s="45">
        <v>3</v>
      </c>
      <c r="AM5078" s="32">
        <f t="shared" si="495"/>
        <v>1</v>
      </c>
      <c r="AN5078" s="33" t="str">
        <f t="shared" si="497"/>
        <v>MOROSO</v>
      </c>
      <c r="AO5078" s="33" t="str">
        <f t="shared" si="492"/>
        <v>1meses_pendientes</v>
      </c>
      <c r="AP5078" s="33">
        <f t="shared" si="493"/>
        <v>49</v>
      </c>
      <c r="AQ5078" s="31">
        <f t="shared" si="494"/>
        <v>28</v>
      </c>
    </row>
    <row r="5079" spans="2:43" x14ac:dyDescent="0.3">
      <c r="B5079" s="37">
        <v>46171</v>
      </c>
      <c r="C5079" t="s">
        <v>35</v>
      </c>
      <c r="D5079" t="s">
        <v>35323</v>
      </c>
      <c r="E5079" t="s">
        <v>35324</v>
      </c>
      <c r="F5079" t="s">
        <v>1425</v>
      </c>
      <c r="G5079" t="s">
        <v>35325</v>
      </c>
      <c r="H5079" t="s">
        <v>35326</v>
      </c>
      <c r="I5079" t="s">
        <v>38</v>
      </c>
      <c r="J5079" t="s">
        <v>44</v>
      </c>
      <c r="K5079" t="s">
        <v>56</v>
      </c>
      <c r="L5079" t="s">
        <v>35327</v>
      </c>
      <c r="M5079" t="s">
        <v>35328</v>
      </c>
      <c r="N5079" t="s">
        <v>9615</v>
      </c>
      <c r="O5079" t="s">
        <v>9457</v>
      </c>
      <c r="P5079" t="s">
        <v>8617</v>
      </c>
      <c r="Q5079" t="s">
        <v>35329</v>
      </c>
      <c r="R5079" s="26">
        <v>3</v>
      </c>
      <c r="S5079" s="23">
        <v>366148430000</v>
      </c>
      <c r="T5079" t="s">
        <v>37</v>
      </c>
      <c r="U5079" t="s">
        <v>8619</v>
      </c>
      <c r="V5079" s="39">
        <v>46170</v>
      </c>
      <c r="W5079" s="41">
        <v>33</v>
      </c>
      <c r="X5079" s="26" t="s">
        <v>25685</v>
      </c>
      <c r="AA5079">
        <v>54</v>
      </c>
      <c r="AE5079" s="41">
        <v>54</v>
      </c>
      <c r="AF5079">
        <v>0</v>
      </c>
      <c r="AG5079">
        <v>1</v>
      </c>
      <c r="AH5079">
        <v>0</v>
      </c>
      <c r="AI5079">
        <v>0</v>
      </c>
      <c r="AJ5079">
        <v>0</v>
      </c>
      <c r="AK5079" s="30">
        <f t="shared" si="496"/>
        <v>1</v>
      </c>
      <c r="AL5079" s="45">
        <v>3</v>
      </c>
      <c r="AM5079" s="32">
        <f t="shared" si="495"/>
        <v>2</v>
      </c>
      <c r="AN5079" s="33" t="str">
        <f t="shared" si="497"/>
        <v>MOROSO</v>
      </c>
      <c r="AO5079" s="33" t="str">
        <f t="shared" si="492"/>
        <v>2meses_pendientes</v>
      </c>
      <c r="AP5079" s="33">
        <f t="shared" si="493"/>
        <v>66</v>
      </c>
      <c r="AQ5079" s="31">
        <f t="shared" si="494"/>
        <v>28</v>
      </c>
    </row>
    <row r="5080" spans="2:43" x14ac:dyDescent="0.3">
      <c r="B5080" s="37">
        <v>46171</v>
      </c>
      <c r="C5080" t="s">
        <v>35</v>
      </c>
      <c r="D5080" t="s">
        <v>35330</v>
      </c>
      <c r="E5080" t="s">
        <v>35331</v>
      </c>
      <c r="F5080" t="s">
        <v>1425</v>
      </c>
      <c r="G5080" t="s">
        <v>35332</v>
      </c>
      <c r="H5080" t="s">
        <v>35333</v>
      </c>
      <c r="I5080" t="s">
        <v>38</v>
      </c>
      <c r="J5080" t="s">
        <v>42</v>
      </c>
      <c r="K5080" t="s">
        <v>3921</v>
      </c>
      <c r="L5080" t="s">
        <v>35334</v>
      </c>
      <c r="M5080" t="s">
        <v>35335</v>
      </c>
      <c r="N5080" t="s">
        <v>9615</v>
      </c>
      <c r="O5080" t="s">
        <v>9457</v>
      </c>
      <c r="P5080" t="s">
        <v>8617</v>
      </c>
      <c r="Q5080" t="s">
        <v>35336</v>
      </c>
      <c r="R5080" s="26">
        <v>3</v>
      </c>
      <c r="S5080" s="23">
        <v>369150200000</v>
      </c>
      <c r="T5080" t="s">
        <v>37</v>
      </c>
      <c r="U5080" t="s">
        <v>8619</v>
      </c>
      <c r="V5080" s="39">
        <v>46173</v>
      </c>
      <c r="W5080" s="41">
        <v>33</v>
      </c>
      <c r="X5080" s="26" t="s">
        <v>25685</v>
      </c>
      <c r="AE5080" s="41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 s="30">
        <f t="shared" si="496"/>
        <v>0</v>
      </c>
      <c r="AL5080" s="45">
        <v>3</v>
      </c>
      <c r="AM5080" s="32">
        <f t="shared" si="495"/>
        <v>3</v>
      </c>
      <c r="AN5080" s="33" t="str">
        <f t="shared" si="497"/>
        <v>NPN</v>
      </c>
      <c r="AO5080" s="33" t="str">
        <f t="shared" si="492"/>
        <v>3meses_pendientes</v>
      </c>
      <c r="AP5080" s="33">
        <f t="shared" si="493"/>
        <v>99</v>
      </c>
      <c r="AQ5080" s="31">
        <f t="shared" si="494"/>
        <v>31</v>
      </c>
    </row>
    <row r="5081" spans="2:43" x14ac:dyDescent="0.3">
      <c r="B5081" s="37">
        <v>46156</v>
      </c>
      <c r="C5081" t="s">
        <v>35</v>
      </c>
      <c r="D5081" t="s">
        <v>35337</v>
      </c>
      <c r="E5081" t="s">
        <v>35338</v>
      </c>
      <c r="F5081" t="s">
        <v>35339</v>
      </c>
      <c r="G5081" t="s">
        <v>35340</v>
      </c>
      <c r="H5081" t="s">
        <v>35341</v>
      </c>
      <c r="I5081" t="s">
        <v>6217</v>
      </c>
      <c r="J5081" t="s">
        <v>9755</v>
      </c>
      <c r="K5081" t="s">
        <v>9755</v>
      </c>
      <c r="L5081" t="s">
        <v>35342</v>
      </c>
      <c r="M5081" t="s">
        <v>35343</v>
      </c>
      <c r="N5081" t="s">
        <v>35344</v>
      </c>
      <c r="O5081" t="s">
        <v>9724</v>
      </c>
      <c r="P5081" t="s">
        <v>9725</v>
      </c>
      <c r="Q5081" t="s">
        <v>35345</v>
      </c>
      <c r="R5081" s="26">
        <v>2</v>
      </c>
      <c r="S5081" s="23">
        <v>369007660000</v>
      </c>
      <c r="T5081" t="s">
        <v>37</v>
      </c>
      <c r="U5081" t="s">
        <v>9727</v>
      </c>
      <c r="V5081" s="39">
        <v>46157</v>
      </c>
      <c r="W5081" s="41">
        <v>30</v>
      </c>
      <c r="X5081" s="26" t="s">
        <v>25685</v>
      </c>
      <c r="Y5081">
        <v>25.25</v>
      </c>
      <c r="Z5081">
        <v>25.25</v>
      </c>
      <c r="AE5081" s="41">
        <v>50.5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 s="30">
        <f t="shared" si="496"/>
        <v>1</v>
      </c>
      <c r="AL5081" s="45">
        <v>3</v>
      </c>
      <c r="AM5081" s="32">
        <f t="shared" si="495"/>
        <v>2</v>
      </c>
      <c r="AN5081" s="33" t="str">
        <f t="shared" si="497"/>
        <v>MOROSO</v>
      </c>
      <c r="AO5081" s="33" t="str">
        <f t="shared" si="492"/>
        <v>2meses_pendientes</v>
      </c>
      <c r="AP5081" s="33">
        <f t="shared" si="493"/>
        <v>60</v>
      </c>
      <c r="AQ5081" s="31">
        <f t="shared" si="494"/>
        <v>15</v>
      </c>
    </row>
    <row r="5082" spans="2:43" x14ac:dyDescent="0.3">
      <c r="B5082" s="37">
        <v>46156</v>
      </c>
      <c r="C5082" t="s">
        <v>35</v>
      </c>
      <c r="D5082" t="s">
        <v>35346</v>
      </c>
      <c r="E5082" t="s">
        <v>35347</v>
      </c>
      <c r="F5082" t="s">
        <v>35348</v>
      </c>
      <c r="G5082" t="s">
        <v>35349</v>
      </c>
      <c r="H5082" t="s">
        <v>35350</v>
      </c>
      <c r="I5082" t="s">
        <v>6217</v>
      </c>
      <c r="J5082" t="s">
        <v>9755</v>
      </c>
      <c r="K5082" t="s">
        <v>9755</v>
      </c>
      <c r="L5082" t="s">
        <v>35351</v>
      </c>
      <c r="M5082" t="s">
        <v>35352</v>
      </c>
      <c r="N5082" t="s">
        <v>35344</v>
      </c>
      <c r="O5082" t="s">
        <v>9724</v>
      </c>
      <c r="P5082" t="s">
        <v>9725</v>
      </c>
      <c r="Q5082" t="s">
        <v>35353</v>
      </c>
      <c r="R5082" s="26">
        <v>2</v>
      </c>
      <c r="S5082" s="23">
        <v>318087430000</v>
      </c>
      <c r="T5082" t="s">
        <v>37</v>
      </c>
      <c r="U5082" t="s">
        <v>9727</v>
      </c>
      <c r="V5082" s="39">
        <v>46160</v>
      </c>
      <c r="W5082" s="41">
        <v>24.3</v>
      </c>
      <c r="X5082" s="26" t="s">
        <v>25685</v>
      </c>
      <c r="Z5082">
        <v>25.38</v>
      </c>
      <c r="AE5082" s="41">
        <v>25.38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 s="30">
        <f t="shared" si="496"/>
        <v>1</v>
      </c>
      <c r="AL5082" s="45">
        <v>3</v>
      </c>
      <c r="AM5082" s="32">
        <f t="shared" si="495"/>
        <v>2</v>
      </c>
      <c r="AN5082" s="33" t="str">
        <f t="shared" si="497"/>
        <v>MOROSO</v>
      </c>
      <c r="AO5082" s="33" t="str">
        <f t="shared" si="492"/>
        <v>2meses_pendientes</v>
      </c>
      <c r="AP5082" s="33">
        <f t="shared" si="493"/>
        <v>48.6</v>
      </c>
      <c r="AQ5082" s="31">
        <f t="shared" si="494"/>
        <v>18</v>
      </c>
    </row>
    <row r="5083" spans="2:43" x14ac:dyDescent="0.3">
      <c r="B5083" s="37">
        <v>46157</v>
      </c>
      <c r="C5083" t="s">
        <v>35</v>
      </c>
      <c r="D5083" t="s">
        <v>35354</v>
      </c>
      <c r="E5083" t="s">
        <v>35355</v>
      </c>
      <c r="F5083" t="s">
        <v>35356</v>
      </c>
      <c r="G5083" t="s">
        <v>35357</v>
      </c>
      <c r="H5083" t="s">
        <v>35358</v>
      </c>
      <c r="I5083" t="s">
        <v>6217</v>
      </c>
      <c r="J5083" t="s">
        <v>6218</v>
      </c>
      <c r="K5083" t="s">
        <v>810</v>
      </c>
      <c r="L5083" t="s">
        <v>35359</v>
      </c>
      <c r="M5083" t="s">
        <v>35360</v>
      </c>
      <c r="N5083" t="s">
        <v>35344</v>
      </c>
      <c r="O5083" t="s">
        <v>9724</v>
      </c>
      <c r="P5083" t="s">
        <v>9725</v>
      </c>
      <c r="Q5083" t="s">
        <v>35361</v>
      </c>
      <c r="R5083" s="26">
        <v>1</v>
      </c>
      <c r="S5083" s="23">
        <v>321048680000</v>
      </c>
      <c r="T5083" t="s">
        <v>37</v>
      </c>
      <c r="U5083" t="s">
        <v>9727</v>
      </c>
      <c r="V5083" s="39">
        <v>46160</v>
      </c>
      <c r="W5083" s="41">
        <v>21</v>
      </c>
      <c r="X5083" s="26" t="s">
        <v>25685</v>
      </c>
      <c r="Y5083">
        <v>21.21</v>
      </c>
      <c r="AE5083" s="41">
        <v>21.21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 s="30">
        <f t="shared" si="496"/>
        <v>0</v>
      </c>
      <c r="AL5083" s="45">
        <v>3</v>
      </c>
      <c r="AM5083" s="32">
        <f t="shared" si="495"/>
        <v>3</v>
      </c>
      <c r="AN5083" s="33" t="str">
        <f t="shared" si="497"/>
        <v>NPN</v>
      </c>
      <c r="AO5083" s="33" t="str">
        <f t="shared" si="492"/>
        <v>3meses_pendientes</v>
      </c>
      <c r="AP5083" s="33">
        <f t="shared" si="493"/>
        <v>63</v>
      </c>
      <c r="AQ5083" s="31">
        <f t="shared" si="494"/>
        <v>18</v>
      </c>
    </row>
    <row r="5084" spans="2:43" x14ac:dyDescent="0.3">
      <c r="B5084" s="37">
        <v>46161</v>
      </c>
      <c r="C5084" t="s">
        <v>35</v>
      </c>
      <c r="D5084" t="s">
        <v>35362</v>
      </c>
      <c r="E5084" t="s">
        <v>35363</v>
      </c>
      <c r="F5084" t="s">
        <v>35364</v>
      </c>
      <c r="G5084" t="s">
        <v>35365</v>
      </c>
      <c r="H5084" t="s">
        <v>35366</v>
      </c>
      <c r="I5084" t="s">
        <v>6217</v>
      </c>
      <c r="J5084" t="s">
        <v>6218</v>
      </c>
      <c r="K5084" t="s">
        <v>7942</v>
      </c>
      <c r="L5084" t="s">
        <v>35367</v>
      </c>
      <c r="M5084" t="s">
        <v>35368</v>
      </c>
      <c r="N5084" t="s">
        <v>35344</v>
      </c>
      <c r="O5084" t="s">
        <v>9724</v>
      </c>
      <c r="P5084" t="s">
        <v>9725</v>
      </c>
      <c r="Q5084" t="s">
        <v>35369</v>
      </c>
      <c r="R5084" s="26">
        <v>2</v>
      </c>
      <c r="S5084" s="23">
        <v>366138640000</v>
      </c>
      <c r="T5084" t="s">
        <v>37</v>
      </c>
      <c r="U5084" t="s">
        <v>9727</v>
      </c>
      <c r="V5084" s="39">
        <v>46162</v>
      </c>
      <c r="W5084" s="41">
        <v>28</v>
      </c>
      <c r="X5084" s="26" t="s">
        <v>25685</v>
      </c>
      <c r="Z5084">
        <v>28.42</v>
      </c>
      <c r="AA5084">
        <v>28.78</v>
      </c>
      <c r="AE5084" s="41">
        <v>57.2</v>
      </c>
      <c r="AF5084">
        <v>1</v>
      </c>
      <c r="AG5084">
        <v>1</v>
      </c>
      <c r="AH5084">
        <v>0</v>
      </c>
      <c r="AI5084">
        <v>0</v>
      </c>
      <c r="AJ5084">
        <v>0</v>
      </c>
      <c r="AK5084" s="30">
        <f t="shared" si="496"/>
        <v>2</v>
      </c>
      <c r="AL5084" s="45">
        <v>3</v>
      </c>
      <c r="AM5084" s="32">
        <f t="shared" si="495"/>
        <v>1</v>
      </c>
      <c r="AN5084" s="33" t="str">
        <f t="shared" si="497"/>
        <v>MOROSO</v>
      </c>
      <c r="AO5084" s="33" t="str">
        <f t="shared" si="492"/>
        <v>1meses_pendientes</v>
      </c>
      <c r="AP5084" s="33">
        <f t="shared" si="493"/>
        <v>28</v>
      </c>
      <c r="AQ5084" s="31">
        <f t="shared" si="494"/>
        <v>20</v>
      </c>
    </row>
    <row r="5085" spans="2:43" x14ac:dyDescent="0.3">
      <c r="B5085" s="37">
        <v>46163</v>
      </c>
      <c r="C5085" t="s">
        <v>35</v>
      </c>
      <c r="D5085" t="s">
        <v>35370</v>
      </c>
      <c r="E5085" t="s">
        <v>35371</v>
      </c>
      <c r="F5085" t="s">
        <v>35372</v>
      </c>
      <c r="G5085" t="s">
        <v>35373</v>
      </c>
      <c r="H5085" t="s">
        <v>35374</v>
      </c>
      <c r="I5085" t="s">
        <v>6217</v>
      </c>
      <c r="J5085" t="s">
        <v>9720</v>
      </c>
      <c r="K5085" t="s">
        <v>10433</v>
      </c>
      <c r="L5085" t="s">
        <v>35375</v>
      </c>
      <c r="M5085" t="s">
        <v>35376</v>
      </c>
      <c r="N5085" t="s">
        <v>35344</v>
      </c>
      <c r="O5085" t="s">
        <v>9724</v>
      </c>
      <c r="P5085" t="s">
        <v>9725</v>
      </c>
      <c r="Q5085" t="s">
        <v>35377</v>
      </c>
      <c r="R5085" s="26">
        <v>3</v>
      </c>
      <c r="S5085" s="23">
        <v>367140710000</v>
      </c>
      <c r="T5085" t="s">
        <v>37</v>
      </c>
      <c r="U5085" t="s">
        <v>9727</v>
      </c>
      <c r="V5085" s="39">
        <v>46164</v>
      </c>
      <c r="W5085" s="41">
        <v>30.7</v>
      </c>
      <c r="X5085" s="26" t="s">
        <v>25685</v>
      </c>
      <c r="Z5085">
        <v>32.119999999999997</v>
      </c>
      <c r="AA5085">
        <v>29.02</v>
      </c>
      <c r="AE5085" s="41">
        <v>61.14</v>
      </c>
      <c r="AF5085">
        <v>1</v>
      </c>
      <c r="AG5085">
        <v>1</v>
      </c>
      <c r="AH5085">
        <v>0</v>
      </c>
      <c r="AI5085">
        <v>0</v>
      </c>
      <c r="AJ5085">
        <v>0</v>
      </c>
      <c r="AK5085" s="30">
        <f t="shared" si="496"/>
        <v>2</v>
      </c>
      <c r="AL5085" s="45">
        <v>3</v>
      </c>
      <c r="AM5085" s="32">
        <f t="shared" si="495"/>
        <v>1</v>
      </c>
      <c r="AN5085" s="33" t="str">
        <f t="shared" si="497"/>
        <v>MOROSO</v>
      </c>
      <c r="AO5085" s="33" t="str">
        <f t="shared" si="492"/>
        <v>1meses_pendientes</v>
      </c>
      <c r="AP5085" s="33">
        <f t="shared" si="493"/>
        <v>30.7</v>
      </c>
      <c r="AQ5085" s="31">
        <f t="shared" si="494"/>
        <v>22</v>
      </c>
    </row>
    <row r="5086" spans="2:43" x14ac:dyDescent="0.3">
      <c r="B5086" s="37">
        <v>46165</v>
      </c>
      <c r="C5086" t="s">
        <v>35</v>
      </c>
      <c r="D5086" t="s">
        <v>35378</v>
      </c>
      <c r="E5086" t="s">
        <v>35379</v>
      </c>
      <c r="F5086" t="s">
        <v>35380</v>
      </c>
      <c r="G5086" t="s">
        <v>35381</v>
      </c>
      <c r="H5086" t="s">
        <v>35382</v>
      </c>
      <c r="I5086" t="s">
        <v>6217</v>
      </c>
      <c r="J5086" t="s">
        <v>10397</v>
      </c>
      <c r="K5086" t="s">
        <v>810</v>
      </c>
      <c r="L5086" t="s">
        <v>35383</v>
      </c>
      <c r="M5086" t="s">
        <v>35384</v>
      </c>
      <c r="N5086" t="s">
        <v>35344</v>
      </c>
      <c r="O5086" t="s">
        <v>9724</v>
      </c>
      <c r="P5086" t="s">
        <v>9725</v>
      </c>
      <c r="Q5086" t="s">
        <v>35385</v>
      </c>
      <c r="R5086" s="26">
        <v>3</v>
      </c>
      <c r="S5086" s="23">
        <v>369143820000</v>
      </c>
      <c r="T5086" t="s">
        <v>37</v>
      </c>
      <c r="U5086" t="s">
        <v>9727</v>
      </c>
      <c r="V5086" s="39">
        <v>46167</v>
      </c>
      <c r="W5086" s="41">
        <v>30.7</v>
      </c>
      <c r="X5086" s="26" t="s">
        <v>25685</v>
      </c>
      <c r="Z5086">
        <v>32.06</v>
      </c>
      <c r="AE5086" s="41">
        <v>32.06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 s="30">
        <f t="shared" si="496"/>
        <v>1</v>
      </c>
      <c r="AL5086" s="45">
        <v>3</v>
      </c>
      <c r="AM5086" s="32">
        <f t="shared" si="495"/>
        <v>2</v>
      </c>
      <c r="AN5086" s="33" t="str">
        <f t="shared" si="497"/>
        <v>MOROSO</v>
      </c>
      <c r="AO5086" s="33" t="str">
        <f t="shared" si="492"/>
        <v>2meses_pendientes</v>
      </c>
      <c r="AP5086" s="33">
        <f t="shared" si="493"/>
        <v>61.4</v>
      </c>
      <c r="AQ5086" s="31">
        <f t="shared" si="494"/>
        <v>25</v>
      </c>
    </row>
    <row r="5087" spans="2:43" x14ac:dyDescent="0.3">
      <c r="B5087" s="37">
        <v>46167</v>
      </c>
      <c r="C5087" t="s">
        <v>35</v>
      </c>
      <c r="D5087" t="s">
        <v>35386</v>
      </c>
      <c r="E5087" t="s">
        <v>35387</v>
      </c>
      <c r="F5087" t="s">
        <v>35388</v>
      </c>
      <c r="G5087" t="s">
        <v>35389</v>
      </c>
      <c r="H5087" t="s">
        <v>35390</v>
      </c>
      <c r="I5087" t="s">
        <v>6217</v>
      </c>
      <c r="J5087" t="s">
        <v>6218</v>
      </c>
      <c r="K5087" t="s">
        <v>7942</v>
      </c>
      <c r="L5087" t="s">
        <v>35391</v>
      </c>
      <c r="M5087" t="s">
        <v>35392</v>
      </c>
      <c r="N5087" t="s">
        <v>35344</v>
      </c>
      <c r="O5087" t="s">
        <v>9724</v>
      </c>
      <c r="P5087" t="s">
        <v>9725</v>
      </c>
      <c r="Q5087" t="s">
        <v>35393</v>
      </c>
      <c r="R5087" s="26">
        <v>1</v>
      </c>
      <c r="S5087" s="23">
        <v>362145320000</v>
      </c>
      <c r="T5087" t="s">
        <v>37</v>
      </c>
      <c r="U5087" t="s">
        <v>9727</v>
      </c>
      <c r="V5087" s="39">
        <v>46169</v>
      </c>
      <c r="W5087" s="41">
        <v>21</v>
      </c>
      <c r="X5087" s="26" t="s">
        <v>25685</v>
      </c>
      <c r="Z5087">
        <v>21.21</v>
      </c>
      <c r="AA5087">
        <v>21.21</v>
      </c>
      <c r="AE5087" s="41">
        <v>42.42</v>
      </c>
      <c r="AF5087">
        <v>1</v>
      </c>
      <c r="AG5087">
        <v>1</v>
      </c>
      <c r="AH5087">
        <v>0</v>
      </c>
      <c r="AI5087">
        <v>0</v>
      </c>
      <c r="AJ5087">
        <v>0</v>
      </c>
      <c r="AK5087" s="30">
        <f t="shared" si="496"/>
        <v>2</v>
      </c>
      <c r="AL5087" s="45">
        <v>3</v>
      </c>
      <c r="AM5087" s="32">
        <f t="shared" si="495"/>
        <v>1</v>
      </c>
      <c r="AN5087" s="33" t="str">
        <f t="shared" si="497"/>
        <v>MOROSO</v>
      </c>
      <c r="AO5087" s="33" t="str">
        <f t="shared" si="492"/>
        <v>1meses_pendientes</v>
      </c>
      <c r="AP5087" s="33">
        <f t="shared" si="493"/>
        <v>21</v>
      </c>
      <c r="AQ5087" s="31">
        <f t="shared" si="494"/>
        <v>27</v>
      </c>
    </row>
    <row r="5088" spans="2:43" x14ac:dyDescent="0.3">
      <c r="B5088" s="37">
        <v>46171</v>
      </c>
      <c r="C5088" t="s">
        <v>35</v>
      </c>
      <c r="D5088" t="s">
        <v>35394</v>
      </c>
      <c r="E5088" t="s">
        <v>35395</v>
      </c>
      <c r="F5088" t="s">
        <v>35396</v>
      </c>
      <c r="G5088" t="s">
        <v>35397</v>
      </c>
      <c r="H5088" t="s">
        <v>35398</v>
      </c>
      <c r="I5088" t="s">
        <v>6217</v>
      </c>
      <c r="J5088" t="s">
        <v>6218</v>
      </c>
      <c r="K5088" t="s">
        <v>810</v>
      </c>
      <c r="L5088" t="s">
        <v>35399</v>
      </c>
      <c r="M5088" t="s">
        <v>35400</v>
      </c>
      <c r="N5088" t="s">
        <v>35344</v>
      </c>
      <c r="O5088" t="s">
        <v>9724</v>
      </c>
      <c r="P5088" t="s">
        <v>9725</v>
      </c>
      <c r="Q5088" t="s">
        <v>35401</v>
      </c>
      <c r="R5088" s="26">
        <v>1</v>
      </c>
      <c r="S5088" s="23">
        <v>364149550000</v>
      </c>
      <c r="T5088" t="s">
        <v>37</v>
      </c>
      <c r="U5088" t="s">
        <v>9727</v>
      </c>
      <c r="V5088" s="39">
        <v>46172</v>
      </c>
      <c r="W5088" s="41">
        <v>21</v>
      </c>
      <c r="X5088" s="26" t="s">
        <v>25685</v>
      </c>
      <c r="Z5088">
        <v>21.21</v>
      </c>
      <c r="AE5088" s="41">
        <v>21.21</v>
      </c>
      <c r="AF5088">
        <v>1</v>
      </c>
      <c r="AG5088">
        <v>0</v>
      </c>
      <c r="AH5088">
        <v>0</v>
      </c>
      <c r="AI5088">
        <v>0</v>
      </c>
      <c r="AJ5088">
        <v>0</v>
      </c>
      <c r="AK5088" s="30">
        <f t="shared" si="496"/>
        <v>1</v>
      </c>
      <c r="AL5088" s="45">
        <v>3</v>
      </c>
      <c r="AM5088" s="32">
        <f t="shared" si="495"/>
        <v>2</v>
      </c>
      <c r="AN5088" s="33" t="str">
        <f t="shared" si="497"/>
        <v>MOROSO</v>
      </c>
      <c r="AO5088" s="33" t="str">
        <f t="shared" si="492"/>
        <v>2meses_pendientes</v>
      </c>
      <c r="AP5088" s="33">
        <f t="shared" si="493"/>
        <v>42</v>
      </c>
      <c r="AQ5088" s="31">
        <f t="shared" si="494"/>
        <v>30</v>
      </c>
    </row>
    <row r="5089" spans="2:43" x14ac:dyDescent="0.3">
      <c r="B5089" s="37">
        <v>46146</v>
      </c>
      <c r="C5089" t="s">
        <v>35</v>
      </c>
      <c r="D5089" t="s">
        <v>35402</v>
      </c>
      <c r="E5089" t="s">
        <v>35403</v>
      </c>
      <c r="F5089" t="s">
        <v>35404</v>
      </c>
      <c r="G5089" t="s">
        <v>35405</v>
      </c>
      <c r="H5089" t="s">
        <v>35406</v>
      </c>
      <c r="I5089" t="s">
        <v>6217</v>
      </c>
      <c r="J5089" t="s">
        <v>8428</v>
      </c>
      <c r="K5089" t="s">
        <v>8429</v>
      </c>
      <c r="L5089" t="s">
        <v>35404</v>
      </c>
      <c r="M5089" t="s">
        <v>35407</v>
      </c>
      <c r="N5089" t="s">
        <v>21469</v>
      </c>
      <c r="O5089" t="s">
        <v>9724</v>
      </c>
      <c r="P5089" t="s">
        <v>9725</v>
      </c>
      <c r="Q5089" t="s">
        <v>35408</v>
      </c>
      <c r="R5089" s="26">
        <v>2</v>
      </c>
      <c r="S5089" s="23">
        <v>364125310000</v>
      </c>
      <c r="T5089" t="s">
        <v>37</v>
      </c>
      <c r="U5089" t="s">
        <v>9727</v>
      </c>
      <c r="V5089" s="39">
        <v>46150</v>
      </c>
      <c r="W5089" s="41">
        <v>36</v>
      </c>
      <c r="X5089" s="26" t="s">
        <v>25685</v>
      </c>
      <c r="Y5089">
        <v>36.5</v>
      </c>
      <c r="Z5089">
        <v>36.5</v>
      </c>
      <c r="AE5089" s="41">
        <v>73</v>
      </c>
      <c r="AF5089">
        <v>1</v>
      </c>
      <c r="AG5089">
        <v>0</v>
      </c>
      <c r="AH5089">
        <v>0</v>
      </c>
      <c r="AI5089">
        <v>0</v>
      </c>
      <c r="AJ5089">
        <v>0</v>
      </c>
      <c r="AK5089" s="30">
        <f t="shared" si="496"/>
        <v>1</v>
      </c>
      <c r="AL5089" s="45">
        <v>3</v>
      </c>
      <c r="AM5089" s="32">
        <f t="shared" si="495"/>
        <v>2</v>
      </c>
      <c r="AN5089" s="33" t="str">
        <f t="shared" si="497"/>
        <v>MOROSO</v>
      </c>
      <c r="AO5089" s="33" t="str">
        <f t="shared" si="492"/>
        <v>2meses_pendientes</v>
      </c>
      <c r="AP5089" s="33">
        <f t="shared" si="493"/>
        <v>72</v>
      </c>
      <c r="AQ5089" s="31">
        <f t="shared" si="494"/>
        <v>8</v>
      </c>
    </row>
    <row r="5090" spans="2:43" x14ac:dyDescent="0.3">
      <c r="B5090" s="37">
        <v>46151</v>
      </c>
      <c r="C5090" t="s">
        <v>35</v>
      </c>
      <c r="D5090" t="s">
        <v>35409</v>
      </c>
      <c r="E5090" t="s">
        <v>35410</v>
      </c>
      <c r="F5090" t="s">
        <v>35411</v>
      </c>
      <c r="G5090" t="s">
        <v>35412</v>
      </c>
      <c r="H5090" t="s">
        <v>35413</v>
      </c>
      <c r="I5090" t="s">
        <v>6217</v>
      </c>
      <c r="J5090" t="s">
        <v>9720</v>
      </c>
      <c r="K5090" t="s">
        <v>9733</v>
      </c>
      <c r="L5090" t="s">
        <v>35411</v>
      </c>
      <c r="M5090" t="s">
        <v>35414</v>
      </c>
      <c r="N5090" t="s">
        <v>21469</v>
      </c>
      <c r="O5090" t="s">
        <v>9724</v>
      </c>
      <c r="P5090" t="s">
        <v>9725</v>
      </c>
      <c r="Q5090" t="s">
        <v>35415</v>
      </c>
      <c r="R5090" s="26">
        <v>1</v>
      </c>
      <c r="S5090" s="23">
        <v>364130280000</v>
      </c>
      <c r="T5090" t="s">
        <v>37</v>
      </c>
      <c r="U5090" t="s">
        <v>9727</v>
      </c>
      <c r="V5090" s="39">
        <v>46153</v>
      </c>
      <c r="W5090" s="41">
        <v>21</v>
      </c>
      <c r="X5090" s="26" t="s">
        <v>25685</v>
      </c>
      <c r="Y5090">
        <v>21.21</v>
      </c>
      <c r="AE5090" s="41">
        <v>21.21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 s="30">
        <f t="shared" si="496"/>
        <v>0</v>
      </c>
      <c r="AL5090" s="45">
        <v>3</v>
      </c>
      <c r="AM5090" s="32">
        <f t="shared" si="495"/>
        <v>3</v>
      </c>
      <c r="AN5090" s="33" t="str">
        <f t="shared" si="497"/>
        <v>NPN</v>
      </c>
      <c r="AO5090" s="33" t="str">
        <f t="shared" si="492"/>
        <v>3meses_pendientes</v>
      </c>
      <c r="AP5090" s="33">
        <f t="shared" si="493"/>
        <v>63</v>
      </c>
      <c r="AQ5090" s="31">
        <f t="shared" si="494"/>
        <v>11</v>
      </c>
    </row>
    <row r="5091" spans="2:43" x14ac:dyDescent="0.3">
      <c r="B5091" s="37">
        <v>46154</v>
      </c>
      <c r="C5091" t="s">
        <v>35</v>
      </c>
      <c r="D5091" t="s">
        <v>35416</v>
      </c>
      <c r="E5091" t="s">
        <v>35417</v>
      </c>
      <c r="F5091" t="s">
        <v>35418</v>
      </c>
      <c r="G5091" t="s">
        <v>35419</v>
      </c>
      <c r="H5091" t="s">
        <v>35420</v>
      </c>
      <c r="I5091" t="s">
        <v>6217</v>
      </c>
      <c r="J5091" t="s">
        <v>10397</v>
      </c>
      <c r="K5091" t="s">
        <v>10398</v>
      </c>
      <c r="L5091" t="s">
        <v>35418</v>
      </c>
      <c r="M5091" t="s">
        <v>35421</v>
      </c>
      <c r="N5091" t="s">
        <v>21469</v>
      </c>
      <c r="O5091" t="s">
        <v>9724</v>
      </c>
      <c r="P5091" t="s">
        <v>9725</v>
      </c>
      <c r="Q5091" t="s">
        <v>35422</v>
      </c>
      <c r="R5091" s="26">
        <v>2</v>
      </c>
      <c r="S5091" s="23">
        <v>215040100000</v>
      </c>
      <c r="T5091" t="s">
        <v>37</v>
      </c>
      <c r="U5091" t="s">
        <v>9727</v>
      </c>
      <c r="V5091" s="39">
        <v>46160</v>
      </c>
      <c r="W5091" s="41">
        <v>16.54</v>
      </c>
      <c r="X5091" s="26" t="s">
        <v>25685</v>
      </c>
      <c r="Y5091">
        <v>43.52</v>
      </c>
      <c r="Z5091">
        <v>105</v>
      </c>
      <c r="AE5091" s="41">
        <v>148.52000000000001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 s="30">
        <f t="shared" si="496"/>
        <v>1</v>
      </c>
      <c r="AL5091" s="45">
        <v>3</v>
      </c>
      <c r="AM5091" s="32">
        <f t="shared" si="495"/>
        <v>2</v>
      </c>
      <c r="AN5091" s="33" t="str">
        <f t="shared" si="497"/>
        <v>MOROSO</v>
      </c>
      <c r="AO5091" s="33" t="str">
        <f t="shared" si="492"/>
        <v>2meses_pendientes</v>
      </c>
      <c r="AP5091" s="33">
        <f t="shared" si="493"/>
        <v>33.08</v>
      </c>
      <c r="AQ5091" s="31">
        <f t="shared" si="494"/>
        <v>18</v>
      </c>
    </row>
    <row r="5092" spans="2:43" x14ac:dyDescent="0.3">
      <c r="B5092" s="37">
        <v>46161</v>
      </c>
      <c r="C5092" t="s">
        <v>35</v>
      </c>
      <c r="D5092" t="s">
        <v>35423</v>
      </c>
      <c r="E5092" t="s">
        <v>35424</v>
      </c>
      <c r="F5092" t="s">
        <v>35425</v>
      </c>
      <c r="G5092" t="s">
        <v>35426</v>
      </c>
      <c r="H5092" t="s">
        <v>35427</v>
      </c>
      <c r="I5092" t="s">
        <v>6217</v>
      </c>
      <c r="J5092" t="s">
        <v>6218</v>
      </c>
      <c r="K5092" t="s">
        <v>810</v>
      </c>
      <c r="L5092" t="s">
        <v>35425</v>
      </c>
      <c r="M5092" t="s">
        <v>35428</v>
      </c>
      <c r="N5092" t="s">
        <v>21469</v>
      </c>
      <c r="O5092" t="s">
        <v>9724</v>
      </c>
      <c r="P5092" t="s">
        <v>9725</v>
      </c>
      <c r="Q5092" t="s">
        <v>35429</v>
      </c>
      <c r="R5092" s="26">
        <v>2</v>
      </c>
      <c r="S5092" s="23">
        <v>321094740000</v>
      </c>
      <c r="T5092" t="s">
        <v>37</v>
      </c>
      <c r="U5092" t="s">
        <v>9727</v>
      </c>
      <c r="V5092" s="39">
        <v>46162</v>
      </c>
      <c r="W5092" s="41">
        <v>31.83</v>
      </c>
      <c r="X5092" s="26" t="s">
        <v>25685</v>
      </c>
      <c r="AE5092" s="41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 s="30">
        <f t="shared" si="496"/>
        <v>0</v>
      </c>
      <c r="AL5092" s="45">
        <v>3</v>
      </c>
      <c r="AM5092" s="32">
        <f t="shared" si="495"/>
        <v>3</v>
      </c>
      <c r="AN5092" s="33" t="str">
        <f t="shared" si="497"/>
        <v>NPN</v>
      </c>
      <c r="AO5092" s="33" t="str">
        <f t="shared" si="492"/>
        <v>3meses_pendientes</v>
      </c>
      <c r="AP5092" s="33">
        <f t="shared" si="493"/>
        <v>95.49</v>
      </c>
      <c r="AQ5092" s="31">
        <f t="shared" si="494"/>
        <v>20</v>
      </c>
    </row>
    <row r="5093" spans="2:43" x14ac:dyDescent="0.3">
      <c r="B5093" s="37">
        <v>46162</v>
      </c>
      <c r="C5093" t="s">
        <v>35</v>
      </c>
      <c r="D5093" t="s">
        <v>35430</v>
      </c>
      <c r="E5093" t="s">
        <v>35431</v>
      </c>
      <c r="F5093" t="s">
        <v>35432</v>
      </c>
      <c r="G5093" t="s">
        <v>35433</v>
      </c>
      <c r="H5093" t="s">
        <v>35434</v>
      </c>
      <c r="I5093" t="s">
        <v>6217</v>
      </c>
      <c r="J5093" t="s">
        <v>9720</v>
      </c>
      <c r="K5093" t="s">
        <v>9764</v>
      </c>
      <c r="L5093" t="s">
        <v>35432</v>
      </c>
      <c r="M5093" t="s">
        <v>35435</v>
      </c>
      <c r="N5093" t="s">
        <v>21469</v>
      </c>
      <c r="O5093" t="s">
        <v>9724</v>
      </c>
      <c r="P5093" t="s">
        <v>9725</v>
      </c>
      <c r="Q5093" t="s">
        <v>35436</v>
      </c>
      <c r="R5093" s="26">
        <v>1</v>
      </c>
      <c r="S5093" s="23">
        <v>311027030000</v>
      </c>
      <c r="T5093" t="s">
        <v>37</v>
      </c>
      <c r="U5093" t="s">
        <v>9727</v>
      </c>
      <c r="V5093" s="39">
        <v>46163</v>
      </c>
      <c r="W5093" s="41">
        <v>21</v>
      </c>
      <c r="X5093" s="26" t="s">
        <v>25685</v>
      </c>
      <c r="Z5093">
        <v>21.21</v>
      </c>
      <c r="AA5093">
        <v>21.21</v>
      </c>
      <c r="AE5093" s="41">
        <v>42.42</v>
      </c>
      <c r="AF5093">
        <v>1</v>
      </c>
      <c r="AG5093">
        <v>1</v>
      </c>
      <c r="AH5093">
        <v>0</v>
      </c>
      <c r="AI5093">
        <v>0</v>
      </c>
      <c r="AJ5093">
        <v>0</v>
      </c>
      <c r="AK5093" s="30">
        <f t="shared" si="496"/>
        <v>2</v>
      </c>
      <c r="AL5093" s="45">
        <v>3</v>
      </c>
      <c r="AM5093" s="32">
        <f t="shared" si="495"/>
        <v>1</v>
      </c>
      <c r="AN5093" s="33" t="str">
        <f t="shared" si="497"/>
        <v>MOROSO</v>
      </c>
      <c r="AO5093" s="33" t="str">
        <f t="shared" si="492"/>
        <v>1meses_pendientes</v>
      </c>
      <c r="AP5093" s="33">
        <f t="shared" si="493"/>
        <v>21</v>
      </c>
      <c r="AQ5093" s="31">
        <f t="shared" si="494"/>
        <v>21</v>
      </c>
    </row>
    <row r="5094" spans="2:43" x14ac:dyDescent="0.3">
      <c r="B5094" s="37">
        <v>46164</v>
      </c>
      <c r="C5094" t="s">
        <v>35</v>
      </c>
      <c r="D5094" t="s">
        <v>35437</v>
      </c>
      <c r="E5094" t="s">
        <v>35438</v>
      </c>
      <c r="F5094" t="s">
        <v>35439</v>
      </c>
      <c r="G5094" t="s">
        <v>35440</v>
      </c>
      <c r="H5094" t="s">
        <v>35441</v>
      </c>
      <c r="I5094" t="s">
        <v>6217</v>
      </c>
      <c r="J5094" t="s">
        <v>9755</v>
      </c>
      <c r="K5094" t="s">
        <v>9756</v>
      </c>
      <c r="L5094" t="s">
        <v>35439</v>
      </c>
      <c r="M5094" t="s">
        <v>35442</v>
      </c>
      <c r="N5094" t="s">
        <v>21469</v>
      </c>
      <c r="O5094" t="s">
        <v>9724</v>
      </c>
      <c r="P5094" t="s">
        <v>9725</v>
      </c>
      <c r="Q5094" t="s">
        <v>35443</v>
      </c>
      <c r="R5094" s="26">
        <v>2</v>
      </c>
      <c r="S5094" s="23">
        <v>368142960000</v>
      </c>
      <c r="T5094" t="s">
        <v>37</v>
      </c>
      <c r="U5094" t="s">
        <v>9727</v>
      </c>
      <c r="V5094" s="39">
        <v>46168</v>
      </c>
      <c r="W5094" s="41">
        <v>28</v>
      </c>
      <c r="X5094" s="26" t="s">
        <v>25685</v>
      </c>
      <c r="AE5094" s="41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 s="30">
        <f t="shared" si="496"/>
        <v>0</v>
      </c>
      <c r="AL5094" s="45">
        <v>3</v>
      </c>
      <c r="AM5094" s="32">
        <f t="shared" si="495"/>
        <v>3</v>
      </c>
      <c r="AN5094" s="33" t="str">
        <f t="shared" si="497"/>
        <v>NPN</v>
      </c>
      <c r="AO5094" s="33" t="str">
        <f t="shared" si="492"/>
        <v>3meses_pendientes</v>
      </c>
      <c r="AP5094" s="33">
        <f t="shared" si="493"/>
        <v>84</v>
      </c>
      <c r="AQ5094" s="31">
        <f t="shared" si="494"/>
        <v>26</v>
      </c>
    </row>
    <row r="5095" spans="2:43" x14ac:dyDescent="0.3">
      <c r="B5095" s="37">
        <v>46170</v>
      </c>
      <c r="C5095" t="s">
        <v>35</v>
      </c>
      <c r="D5095" t="s">
        <v>35444</v>
      </c>
      <c r="E5095" t="s">
        <v>35445</v>
      </c>
      <c r="F5095" t="s">
        <v>35446</v>
      </c>
      <c r="G5095" t="s">
        <v>35447</v>
      </c>
      <c r="H5095" t="s">
        <v>35448</v>
      </c>
      <c r="I5095" t="s">
        <v>6217</v>
      </c>
      <c r="J5095" t="s">
        <v>6218</v>
      </c>
      <c r="K5095" t="s">
        <v>9786</v>
      </c>
      <c r="L5095" t="s">
        <v>35449</v>
      </c>
      <c r="M5095" t="s">
        <v>35450</v>
      </c>
      <c r="N5095" t="s">
        <v>21469</v>
      </c>
      <c r="O5095" t="s">
        <v>9724</v>
      </c>
      <c r="P5095" t="s">
        <v>9725</v>
      </c>
      <c r="Q5095" t="s">
        <v>35451</v>
      </c>
      <c r="R5095" s="26">
        <v>1</v>
      </c>
      <c r="S5095" s="23">
        <v>368148900000</v>
      </c>
      <c r="T5095" t="s">
        <v>37</v>
      </c>
      <c r="U5095" t="s">
        <v>9727</v>
      </c>
      <c r="V5095" s="39">
        <v>46172</v>
      </c>
      <c r="W5095" s="41">
        <v>25.2</v>
      </c>
      <c r="X5095" s="26" t="s">
        <v>25685</v>
      </c>
      <c r="AE5095" s="41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 s="30">
        <f t="shared" si="496"/>
        <v>0</v>
      </c>
      <c r="AL5095" s="45">
        <v>3</v>
      </c>
      <c r="AM5095" s="32">
        <f t="shared" si="495"/>
        <v>3</v>
      </c>
      <c r="AN5095" s="33" t="str">
        <f t="shared" si="497"/>
        <v>NPN</v>
      </c>
      <c r="AO5095" s="33" t="str">
        <f t="shared" si="492"/>
        <v>3meses_pendientes</v>
      </c>
      <c r="AP5095" s="33">
        <f t="shared" si="493"/>
        <v>75.599999999999994</v>
      </c>
      <c r="AQ5095" s="31">
        <f t="shared" si="494"/>
        <v>30</v>
      </c>
    </row>
    <row r="5096" spans="2:43" x14ac:dyDescent="0.3">
      <c r="B5096" s="37">
        <v>46142</v>
      </c>
      <c r="C5096" t="s">
        <v>35</v>
      </c>
      <c r="D5096" t="s">
        <v>35452</v>
      </c>
      <c r="E5096" t="s">
        <v>35453</v>
      </c>
      <c r="F5096" t="s">
        <v>35454</v>
      </c>
      <c r="G5096" t="s">
        <v>35455</v>
      </c>
      <c r="H5096" t="s">
        <v>35456</v>
      </c>
      <c r="I5096" t="s">
        <v>6217</v>
      </c>
      <c r="J5096" t="s">
        <v>6218</v>
      </c>
      <c r="K5096" t="s">
        <v>7942</v>
      </c>
      <c r="L5096" t="s">
        <v>35454</v>
      </c>
      <c r="M5096" t="s">
        <v>35457</v>
      </c>
      <c r="N5096" t="s">
        <v>9723</v>
      </c>
      <c r="O5096" t="s">
        <v>9724</v>
      </c>
      <c r="P5096" t="s">
        <v>9725</v>
      </c>
      <c r="Q5096" t="s">
        <v>35458</v>
      </c>
      <c r="R5096" s="26">
        <v>1</v>
      </c>
      <c r="S5096" s="23">
        <v>326047380000</v>
      </c>
      <c r="T5096" t="s">
        <v>37</v>
      </c>
      <c r="U5096" t="s">
        <v>9727</v>
      </c>
      <c r="V5096" s="39">
        <v>46143</v>
      </c>
      <c r="W5096" s="41">
        <v>20.8</v>
      </c>
      <c r="X5096" s="26" t="s">
        <v>25685</v>
      </c>
      <c r="AE5096" s="41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 s="30">
        <f t="shared" si="496"/>
        <v>0</v>
      </c>
      <c r="AL5096" s="45">
        <v>3</v>
      </c>
      <c r="AM5096" s="32">
        <f t="shared" si="495"/>
        <v>3</v>
      </c>
      <c r="AN5096" s="33" t="str">
        <f t="shared" si="497"/>
        <v>NPN</v>
      </c>
      <c r="AO5096" s="33" t="str">
        <f t="shared" si="492"/>
        <v>3meses_pendientes</v>
      </c>
      <c r="AP5096" s="33">
        <f t="shared" si="493"/>
        <v>62.400000000000006</v>
      </c>
      <c r="AQ5096" s="31">
        <f t="shared" si="494"/>
        <v>1</v>
      </c>
    </row>
    <row r="5097" spans="2:43" x14ac:dyDescent="0.3">
      <c r="B5097" s="37">
        <v>46142</v>
      </c>
      <c r="C5097" t="s">
        <v>35</v>
      </c>
      <c r="D5097" t="s">
        <v>35459</v>
      </c>
      <c r="E5097" t="s">
        <v>35460</v>
      </c>
      <c r="F5097" t="s">
        <v>35461</v>
      </c>
      <c r="G5097" t="s">
        <v>35462</v>
      </c>
      <c r="H5097" t="s">
        <v>35463</v>
      </c>
      <c r="I5097" t="s">
        <v>6217</v>
      </c>
      <c r="J5097" t="s">
        <v>10397</v>
      </c>
      <c r="K5097" t="s">
        <v>19033</v>
      </c>
      <c r="L5097" t="s">
        <v>35461</v>
      </c>
      <c r="M5097" t="s">
        <v>35464</v>
      </c>
      <c r="N5097" t="s">
        <v>9723</v>
      </c>
      <c r="O5097" t="s">
        <v>9724</v>
      </c>
      <c r="P5097" t="s">
        <v>9725</v>
      </c>
      <c r="Q5097" t="s">
        <v>35465</v>
      </c>
      <c r="R5097" s="26">
        <v>1</v>
      </c>
      <c r="S5097" s="23">
        <v>364122360000</v>
      </c>
      <c r="T5097" t="s">
        <v>37</v>
      </c>
      <c r="U5097" t="s">
        <v>9727</v>
      </c>
      <c r="V5097" s="39">
        <v>46146</v>
      </c>
      <c r="W5097" s="41">
        <v>21</v>
      </c>
      <c r="X5097" s="26" t="s">
        <v>25685</v>
      </c>
      <c r="Y5097">
        <v>21.21</v>
      </c>
      <c r="AE5097" s="41">
        <v>21.21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 s="30">
        <f t="shared" si="496"/>
        <v>0</v>
      </c>
      <c r="AL5097" s="45">
        <v>3</v>
      </c>
      <c r="AM5097" s="32">
        <f t="shared" si="495"/>
        <v>3</v>
      </c>
      <c r="AN5097" s="33" t="str">
        <f t="shared" si="497"/>
        <v>NPN</v>
      </c>
      <c r="AO5097" s="33" t="str">
        <f t="shared" si="492"/>
        <v>3meses_pendientes</v>
      </c>
      <c r="AP5097" s="33">
        <f t="shared" si="493"/>
        <v>63</v>
      </c>
      <c r="AQ5097" s="31">
        <f t="shared" si="494"/>
        <v>4</v>
      </c>
    </row>
    <row r="5098" spans="2:43" x14ac:dyDescent="0.3">
      <c r="B5098" s="37">
        <v>46144</v>
      </c>
      <c r="C5098" t="s">
        <v>35</v>
      </c>
      <c r="D5098" t="s">
        <v>35466</v>
      </c>
      <c r="E5098" t="s">
        <v>35467</v>
      </c>
      <c r="F5098" t="s">
        <v>35468</v>
      </c>
      <c r="G5098" t="s">
        <v>35469</v>
      </c>
      <c r="H5098" t="s">
        <v>35470</v>
      </c>
      <c r="I5098" t="s">
        <v>6217</v>
      </c>
      <c r="J5098" t="s">
        <v>6218</v>
      </c>
      <c r="K5098" t="s">
        <v>7942</v>
      </c>
      <c r="L5098" t="s">
        <v>35468</v>
      </c>
      <c r="M5098" t="s">
        <v>35471</v>
      </c>
      <c r="N5098" t="s">
        <v>9723</v>
      </c>
      <c r="O5098" t="s">
        <v>9724</v>
      </c>
      <c r="P5098" t="s">
        <v>9725</v>
      </c>
      <c r="Q5098" t="s">
        <v>35472</v>
      </c>
      <c r="R5098" s="26">
        <v>2</v>
      </c>
      <c r="S5098" s="23">
        <v>361123980000</v>
      </c>
      <c r="T5098" t="s">
        <v>37</v>
      </c>
      <c r="U5098" t="s">
        <v>9727</v>
      </c>
      <c r="V5098" s="39">
        <v>46153</v>
      </c>
      <c r="W5098" s="41">
        <v>28</v>
      </c>
      <c r="X5098" s="26" t="s">
        <v>25685</v>
      </c>
      <c r="Z5098">
        <v>57</v>
      </c>
      <c r="AE5098" s="41">
        <v>57</v>
      </c>
      <c r="AF5098">
        <v>1</v>
      </c>
      <c r="AG5098">
        <v>0</v>
      </c>
      <c r="AH5098">
        <v>0</v>
      </c>
      <c r="AI5098">
        <v>0</v>
      </c>
      <c r="AJ5098">
        <v>0</v>
      </c>
      <c r="AK5098" s="30">
        <f t="shared" si="496"/>
        <v>1</v>
      </c>
      <c r="AL5098" s="45">
        <v>3</v>
      </c>
      <c r="AM5098" s="32">
        <f t="shared" si="495"/>
        <v>2</v>
      </c>
      <c r="AN5098" s="33" t="str">
        <f t="shared" si="497"/>
        <v>MOROSO</v>
      </c>
      <c r="AO5098" s="33" t="str">
        <f t="shared" si="492"/>
        <v>2meses_pendientes</v>
      </c>
      <c r="AP5098" s="33">
        <f t="shared" si="493"/>
        <v>56</v>
      </c>
      <c r="AQ5098" s="31">
        <f t="shared" si="494"/>
        <v>11</v>
      </c>
    </row>
    <row r="5099" spans="2:43" x14ac:dyDescent="0.3">
      <c r="B5099" s="37">
        <v>46153</v>
      </c>
      <c r="C5099" t="s">
        <v>35</v>
      </c>
      <c r="D5099" t="s">
        <v>35473</v>
      </c>
      <c r="E5099" t="s">
        <v>35474</v>
      </c>
      <c r="F5099" t="s">
        <v>35475</v>
      </c>
      <c r="G5099" t="s">
        <v>35476</v>
      </c>
      <c r="H5099" t="s">
        <v>35477</v>
      </c>
      <c r="I5099" t="s">
        <v>6217</v>
      </c>
      <c r="J5099" t="s">
        <v>9720</v>
      </c>
      <c r="K5099" t="s">
        <v>9764</v>
      </c>
      <c r="L5099" t="s">
        <v>35475</v>
      </c>
      <c r="M5099" t="s">
        <v>35478</v>
      </c>
      <c r="N5099" t="s">
        <v>9723</v>
      </c>
      <c r="O5099" t="s">
        <v>9724</v>
      </c>
      <c r="P5099" t="s">
        <v>9725</v>
      </c>
      <c r="Q5099" t="s">
        <v>35479</v>
      </c>
      <c r="R5099" s="26">
        <v>2</v>
      </c>
      <c r="S5099" s="23">
        <v>361130820000</v>
      </c>
      <c r="T5099" t="s">
        <v>37</v>
      </c>
      <c r="U5099" t="s">
        <v>9727</v>
      </c>
      <c r="V5099" s="39">
        <v>46161</v>
      </c>
      <c r="W5099" s="41">
        <v>36</v>
      </c>
      <c r="X5099" s="26" t="s">
        <v>25685</v>
      </c>
      <c r="Z5099">
        <v>36.5</v>
      </c>
      <c r="AA5099">
        <v>36.5</v>
      </c>
      <c r="AE5099" s="41">
        <v>73</v>
      </c>
      <c r="AF5099">
        <v>1</v>
      </c>
      <c r="AG5099">
        <v>1</v>
      </c>
      <c r="AH5099">
        <v>0</v>
      </c>
      <c r="AI5099">
        <v>0</v>
      </c>
      <c r="AJ5099">
        <v>0</v>
      </c>
      <c r="AK5099" s="30">
        <f t="shared" si="496"/>
        <v>2</v>
      </c>
      <c r="AL5099" s="45">
        <v>3</v>
      </c>
      <c r="AM5099" s="32">
        <f t="shared" si="495"/>
        <v>1</v>
      </c>
      <c r="AN5099" s="33" t="str">
        <f t="shared" si="497"/>
        <v>MOROSO</v>
      </c>
      <c r="AO5099" s="33" t="str">
        <f t="shared" si="492"/>
        <v>1meses_pendientes</v>
      </c>
      <c r="AP5099" s="33">
        <f t="shared" si="493"/>
        <v>36</v>
      </c>
      <c r="AQ5099" s="31">
        <f t="shared" si="494"/>
        <v>19</v>
      </c>
    </row>
    <row r="5100" spans="2:43" x14ac:dyDescent="0.3">
      <c r="B5100" s="37">
        <v>46153</v>
      </c>
      <c r="C5100" t="s">
        <v>35</v>
      </c>
      <c r="D5100" t="s">
        <v>35480</v>
      </c>
      <c r="E5100" t="s">
        <v>35481</v>
      </c>
      <c r="F5100" t="s">
        <v>35482</v>
      </c>
      <c r="G5100" t="s">
        <v>35483</v>
      </c>
      <c r="H5100" t="s">
        <v>35484</v>
      </c>
      <c r="I5100" t="s">
        <v>6217</v>
      </c>
      <c r="J5100" t="s">
        <v>9720</v>
      </c>
      <c r="K5100" t="s">
        <v>9733</v>
      </c>
      <c r="L5100" t="s">
        <v>35482</v>
      </c>
      <c r="M5100" t="s">
        <v>35485</v>
      </c>
      <c r="N5100" t="s">
        <v>9723</v>
      </c>
      <c r="O5100" t="s">
        <v>9724</v>
      </c>
      <c r="P5100" t="s">
        <v>9725</v>
      </c>
      <c r="Q5100" t="s">
        <v>35486</v>
      </c>
      <c r="R5100" s="26">
        <v>2</v>
      </c>
      <c r="S5100" s="23">
        <v>368131400000</v>
      </c>
      <c r="T5100" t="s">
        <v>37</v>
      </c>
      <c r="U5100" t="s">
        <v>9727</v>
      </c>
      <c r="V5100" s="39">
        <v>46155</v>
      </c>
      <c r="W5100" s="41">
        <v>25.3</v>
      </c>
      <c r="X5100" s="26" t="s">
        <v>25685</v>
      </c>
      <c r="Z5100">
        <v>26.39</v>
      </c>
      <c r="AA5100">
        <v>26.39</v>
      </c>
      <c r="AE5100" s="41">
        <v>52.78</v>
      </c>
      <c r="AF5100">
        <v>1</v>
      </c>
      <c r="AG5100">
        <v>1</v>
      </c>
      <c r="AH5100">
        <v>0</v>
      </c>
      <c r="AI5100">
        <v>0</v>
      </c>
      <c r="AJ5100">
        <v>0</v>
      </c>
      <c r="AK5100" s="30">
        <f t="shared" si="496"/>
        <v>2</v>
      </c>
      <c r="AL5100" s="45">
        <v>3</v>
      </c>
      <c r="AM5100" s="32">
        <f t="shared" si="495"/>
        <v>1</v>
      </c>
      <c r="AN5100" s="33" t="str">
        <f t="shared" si="497"/>
        <v>MOROSO</v>
      </c>
      <c r="AO5100" s="33" t="str">
        <f t="shared" si="492"/>
        <v>1meses_pendientes</v>
      </c>
      <c r="AP5100" s="33">
        <f t="shared" si="493"/>
        <v>25.3</v>
      </c>
      <c r="AQ5100" s="31">
        <f t="shared" si="494"/>
        <v>13</v>
      </c>
    </row>
    <row r="5101" spans="2:43" x14ac:dyDescent="0.3">
      <c r="B5101" s="37">
        <v>46154</v>
      </c>
      <c r="C5101" t="s">
        <v>35</v>
      </c>
      <c r="D5101" t="s">
        <v>35487</v>
      </c>
      <c r="E5101" t="s">
        <v>35488</v>
      </c>
      <c r="F5101" t="s">
        <v>35489</v>
      </c>
      <c r="G5101" t="s">
        <v>35490</v>
      </c>
      <c r="H5101" t="s">
        <v>35491</v>
      </c>
      <c r="I5101" t="s">
        <v>6217</v>
      </c>
      <c r="J5101" t="s">
        <v>10397</v>
      </c>
      <c r="K5101" t="s">
        <v>10398</v>
      </c>
      <c r="L5101" t="s">
        <v>35489</v>
      </c>
      <c r="M5101" t="s">
        <v>35492</v>
      </c>
      <c r="N5101" t="s">
        <v>9723</v>
      </c>
      <c r="O5101" t="s">
        <v>9724</v>
      </c>
      <c r="P5101" t="s">
        <v>9725</v>
      </c>
      <c r="Q5101" t="s">
        <v>35493</v>
      </c>
      <c r="R5101" s="26">
        <v>3</v>
      </c>
      <c r="S5101" s="23">
        <v>299029040000</v>
      </c>
      <c r="T5101" t="s">
        <v>37</v>
      </c>
      <c r="U5101" t="s">
        <v>9727</v>
      </c>
      <c r="V5101" s="39">
        <v>46157</v>
      </c>
      <c r="W5101" s="41">
        <v>40</v>
      </c>
      <c r="X5101" s="26" t="s">
        <v>25685</v>
      </c>
      <c r="AE5101" s="4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 s="30">
        <f t="shared" si="496"/>
        <v>0</v>
      </c>
      <c r="AL5101" s="45">
        <v>3</v>
      </c>
      <c r="AM5101" s="32">
        <f t="shared" si="495"/>
        <v>3</v>
      </c>
      <c r="AN5101" s="33" t="str">
        <f t="shared" si="497"/>
        <v>NPN</v>
      </c>
      <c r="AO5101" s="33" t="str">
        <f t="shared" si="492"/>
        <v>3meses_pendientes</v>
      </c>
      <c r="AP5101" s="33">
        <f t="shared" si="493"/>
        <v>120</v>
      </c>
      <c r="AQ5101" s="31">
        <f t="shared" si="494"/>
        <v>15</v>
      </c>
    </row>
    <row r="5102" spans="2:43" x14ac:dyDescent="0.3">
      <c r="B5102" s="37">
        <v>46158</v>
      </c>
      <c r="C5102" t="s">
        <v>35</v>
      </c>
      <c r="D5102" t="s">
        <v>35494</v>
      </c>
      <c r="E5102" t="s">
        <v>35495</v>
      </c>
      <c r="F5102" t="s">
        <v>35496</v>
      </c>
      <c r="G5102" t="s">
        <v>21488</v>
      </c>
      <c r="H5102" t="s">
        <v>35497</v>
      </c>
      <c r="I5102" t="s">
        <v>6217</v>
      </c>
      <c r="J5102" t="s">
        <v>9720</v>
      </c>
      <c r="K5102" t="s">
        <v>9733</v>
      </c>
      <c r="L5102" t="s">
        <v>35496</v>
      </c>
      <c r="M5102" t="s">
        <v>35498</v>
      </c>
      <c r="N5102" t="s">
        <v>9723</v>
      </c>
      <c r="O5102" t="s">
        <v>9724</v>
      </c>
      <c r="P5102" t="s">
        <v>9725</v>
      </c>
      <c r="Q5102" t="s">
        <v>35499</v>
      </c>
      <c r="R5102" s="26">
        <v>2</v>
      </c>
      <c r="S5102" s="23">
        <v>365136820000</v>
      </c>
      <c r="T5102" t="s">
        <v>37</v>
      </c>
      <c r="U5102" t="s">
        <v>9727</v>
      </c>
      <c r="V5102" s="39">
        <v>46160</v>
      </c>
      <c r="W5102" s="41">
        <v>25.3</v>
      </c>
      <c r="X5102" s="26" t="s">
        <v>25685</v>
      </c>
      <c r="Z5102">
        <v>27.25</v>
      </c>
      <c r="AE5102" s="41">
        <v>27.25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 s="30">
        <f t="shared" si="496"/>
        <v>1</v>
      </c>
      <c r="AL5102" s="45">
        <v>3</v>
      </c>
      <c r="AM5102" s="32">
        <f t="shared" si="495"/>
        <v>2</v>
      </c>
      <c r="AN5102" s="33" t="str">
        <f t="shared" si="497"/>
        <v>MOROSO</v>
      </c>
      <c r="AO5102" s="33" t="str">
        <f t="shared" si="492"/>
        <v>2meses_pendientes</v>
      </c>
      <c r="AP5102" s="33">
        <f t="shared" si="493"/>
        <v>50.6</v>
      </c>
      <c r="AQ5102" s="31">
        <f t="shared" si="494"/>
        <v>18</v>
      </c>
    </row>
    <row r="5103" spans="2:43" x14ac:dyDescent="0.3">
      <c r="B5103" s="37">
        <v>46162</v>
      </c>
      <c r="C5103" t="s">
        <v>35</v>
      </c>
      <c r="D5103" t="s">
        <v>35500</v>
      </c>
      <c r="E5103" t="s">
        <v>35501</v>
      </c>
      <c r="F5103" t="s">
        <v>35502</v>
      </c>
      <c r="G5103" t="s">
        <v>35503</v>
      </c>
      <c r="H5103" t="s">
        <v>35504</v>
      </c>
      <c r="I5103" t="s">
        <v>6217</v>
      </c>
      <c r="J5103" t="s">
        <v>6218</v>
      </c>
      <c r="K5103" t="s">
        <v>7942</v>
      </c>
      <c r="L5103" t="s">
        <v>35502</v>
      </c>
      <c r="M5103" t="s">
        <v>35505</v>
      </c>
      <c r="N5103" t="s">
        <v>9723</v>
      </c>
      <c r="O5103" t="s">
        <v>9724</v>
      </c>
      <c r="P5103" t="s">
        <v>9725</v>
      </c>
      <c r="Q5103" t="s">
        <v>35506</v>
      </c>
      <c r="R5103" s="26">
        <v>3</v>
      </c>
      <c r="S5103" s="23">
        <v>127001160000</v>
      </c>
      <c r="T5103" t="s">
        <v>37</v>
      </c>
      <c r="U5103" t="s">
        <v>9727</v>
      </c>
      <c r="V5103" s="39">
        <v>46164</v>
      </c>
      <c r="W5103" s="41">
        <v>35.200000000000003</v>
      </c>
      <c r="X5103" s="26" t="s">
        <v>25685</v>
      </c>
      <c r="Z5103">
        <v>37.75</v>
      </c>
      <c r="AE5103" s="41">
        <v>37.75</v>
      </c>
      <c r="AF5103">
        <v>1</v>
      </c>
      <c r="AG5103">
        <v>0</v>
      </c>
      <c r="AH5103">
        <v>0</v>
      </c>
      <c r="AI5103">
        <v>0</v>
      </c>
      <c r="AJ5103">
        <v>0</v>
      </c>
      <c r="AK5103" s="30">
        <f t="shared" si="496"/>
        <v>1</v>
      </c>
      <c r="AL5103" s="45">
        <v>3</v>
      </c>
      <c r="AM5103" s="32">
        <f t="shared" si="495"/>
        <v>2</v>
      </c>
      <c r="AN5103" s="33" t="str">
        <f t="shared" si="497"/>
        <v>MOROSO</v>
      </c>
      <c r="AO5103" s="33" t="str">
        <f t="shared" si="492"/>
        <v>2meses_pendientes</v>
      </c>
      <c r="AP5103" s="33">
        <f t="shared" si="493"/>
        <v>70.400000000000006</v>
      </c>
      <c r="AQ5103" s="31">
        <f t="shared" si="494"/>
        <v>22</v>
      </c>
    </row>
    <row r="5104" spans="2:43" x14ac:dyDescent="0.3">
      <c r="B5104" s="37">
        <v>46164</v>
      </c>
      <c r="C5104" t="s">
        <v>35</v>
      </c>
      <c r="D5104" t="s">
        <v>35507</v>
      </c>
      <c r="E5104" t="s">
        <v>35508</v>
      </c>
      <c r="F5104" t="s">
        <v>35509</v>
      </c>
      <c r="G5104" t="s">
        <v>35510</v>
      </c>
      <c r="H5104" t="s">
        <v>35511</v>
      </c>
      <c r="I5104" t="s">
        <v>6217</v>
      </c>
      <c r="J5104" t="s">
        <v>6218</v>
      </c>
      <c r="K5104" t="s">
        <v>9786</v>
      </c>
      <c r="L5104" t="s">
        <v>35509</v>
      </c>
      <c r="M5104" t="s">
        <v>35512</v>
      </c>
      <c r="N5104" t="s">
        <v>9723</v>
      </c>
      <c r="O5104" t="s">
        <v>9724</v>
      </c>
      <c r="P5104" t="s">
        <v>9725</v>
      </c>
      <c r="Q5104" t="s">
        <v>35513</v>
      </c>
      <c r="R5104" s="26">
        <v>2</v>
      </c>
      <c r="S5104" s="23">
        <v>364141750000</v>
      </c>
      <c r="T5104" t="s">
        <v>37</v>
      </c>
      <c r="U5104" t="s">
        <v>9727</v>
      </c>
      <c r="V5104" s="39">
        <v>46164</v>
      </c>
      <c r="W5104" s="41">
        <v>30</v>
      </c>
      <c r="X5104" s="26" t="s">
        <v>25685</v>
      </c>
      <c r="Z5104">
        <v>31.74</v>
      </c>
      <c r="AA5104">
        <v>10</v>
      </c>
      <c r="AE5104" s="41">
        <v>41.739999999999995</v>
      </c>
      <c r="AF5104">
        <v>1</v>
      </c>
      <c r="AG5104">
        <v>1</v>
      </c>
      <c r="AH5104">
        <v>0</v>
      </c>
      <c r="AI5104">
        <v>0</v>
      </c>
      <c r="AJ5104">
        <v>0</v>
      </c>
      <c r="AK5104" s="30">
        <f t="shared" si="496"/>
        <v>2</v>
      </c>
      <c r="AL5104" s="45">
        <v>3</v>
      </c>
      <c r="AM5104" s="32">
        <f t="shared" si="495"/>
        <v>1</v>
      </c>
      <c r="AN5104" s="33" t="str">
        <f t="shared" si="497"/>
        <v>MOROSO</v>
      </c>
      <c r="AO5104" s="33" t="str">
        <f t="shared" si="492"/>
        <v>1meses_pendientes</v>
      </c>
      <c r="AP5104" s="33">
        <f t="shared" si="493"/>
        <v>30</v>
      </c>
      <c r="AQ5104" s="31">
        <f t="shared" si="494"/>
        <v>22</v>
      </c>
    </row>
    <row r="5105" spans="2:43" x14ac:dyDescent="0.3">
      <c r="B5105" s="37">
        <v>46164</v>
      </c>
      <c r="C5105" t="s">
        <v>35</v>
      </c>
      <c r="D5105" t="s">
        <v>35514</v>
      </c>
      <c r="E5105" t="s">
        <v>35515</v>
      </c>
      <c r="F5105" t="s">
        <v>35516</v>
      </c>
      <c r="G5105" t="s">
        <v>35517</v>
      </c>
      <c r="H5105" t="s">
        <v>35518</v>
      </c>
      <c r="I5105" t="s">
        <v>6217</v>
      </c>
      <c r="J5105" t="s">
        <v>9755</v>
      </c>
      <c r="K5105" t="s">
        <v>10496</v>
      </c>
      <c r="L5105" t="s">
        <v>35516</v>
      </c>
      <c r="M5105" t="s">
        <v>35519</v>
      </c>
      <c r="N5105" t="s">
        <v>9723</v>
      </c>
      <c r="O5105" t="s">
        <v>9724</v>
      </c>
      <c r="P5105" t="s">
        <v>9725</v>
      </c>
      <c r="Q5105" t="s">
        <v>35520</v>
      </c>
      <c r="R5105" s="26">
        <v>3</v>
      </c>
      <c r="S5105" s="23">
        <v>362143000000</v>
      </c>
      <c r="T5105" t="s">
        <v>37</v>
      </c>
      <c r="U5105" t="s">
        <v>9727</v>
      </c>
      <c r="V5105" s="39">
        <v>46172</v>
      </c>
      <c r="W5105" s="41">
        <v>30.7</v>
      </c>
      <c r="X5105" s="26" t="s">
        <v>25685</v>
      </c>
      <c r="AE5105" s="41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 s="30">
        <f t="shared" si="496"/>
        <v>0</v>
      </c>
      <c r="AL5105" s="45">
        <v>3</v>
      </c>
      <c r="AM5105" s="32">
        <f t="shared" si="495"/>
        <v>3</v>
      </c>
      <c r="AN5105" s="33" t="str">
        <f t="shared" si="497"/>
        <v>NPN</v>
      </c>
      <c r="AO5105" s="33" t="str">
        <f t="shared" si="492"/>
        <v>3meses_pendientes</v>
      </c>
      <c r="AP5105" s="33">
        <f t="shared" si="493"/>
        <v>92.1</v>
      </c>
      <c r="AQ5105" s="31">
        <f t="shared" si="494"/>
        <v>30</v>
      </c>
    </row>
    <row r="5106" spans="2:43" x14ac:dyDescent="0.3">
      <c r="B5106" s="37">
        <v>46168</v>
      </c>
      <c r="C5106" t="s">
        <v>35</v>
      </c>
      <c r="D5106" t="s">
        <v>35521</v>
      </c>
      <c r="E5106" t="s">
        <v>35522</v>
      </c>
      <c r="F5106" t="s">
        <v>35523</v>
      </c>
      <c r="G5106" t="s">
        <v>35524</v>
      </c>
      <c r="H5106" t="s">
        <v>35525</v>
      </c>
      <c r="I5106" t="s">
        <v>6217</v>
      </c>
      <c r="J5106" t="s">
        <v>9755</v>
      </c>
      <c r="K5106" t="s">
        <v>9756</v>
      </c>
      <c r="L5106" t="s">
        <v>35523</v>
      </c>
      <c r="M5106" t="s">
        <v>35526</v>
      </c>
      <c r="N5106" t="s">
        <v>9723</v>
      </c>
      <c r="O5106" t="s">
        <v>9724</v>
      </c>
      <c r="P5106" t="s">
        <v>9725</v>
      </c>
      <c r="Q5106" t="s">
        <v>35527</v>
      </c>
      <c r="R5106" s="26">
        <v>2</v>
      </c>
      <c r="S5106" s="23">
        <v>365145820000</v>
      </c>
      <c r="T5106" t="s">
        <v>37</v>
      </c>
      <c r="U5106" t="s">
        <v>9727</v>
      </c>
      <c r="V5106" s="39">
        <v>46169</v>
      </c>
      <c r="W5106" s="41">
        <v>30</v>
      </c>
      <c r="X5106" s="26" t="s">
        <v>25685</v>
      </c>
      <c r="Z5106">
        <v>31.74</v>
      </c>
      <c r="AE5106" s="41">
        <v>31.74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 s="30">
        <f t="shared" si="496"/>
        <v>1</v>
      </c>
      <c r="AL5106" s="45">
        <v>3</v>
      </c>
      <c r="AM5106" s="32">
        <f t="shared" si="495"/>
        <v>2</v>
      </c>
      <c r="AN5106" s="33" t="str">
        <f t="shared" si="497"/>
        <v>MOROSO</v>
      </c>
      <c r="AO5106" s="33" t="str">
        <f t="shared" si="492"/>
        <v>2meses_pendientes</v>
      </c>
      <c r="AP5106" s="33">
        <f t="shared" si="493"/>
        <v>60</v>
      </c>
      <c r="AQ5106" s="31">
        <f t="shared" si="494"/>
        <v>27</v>
      </c>
    </row>
    <row r="5107" spans="2:43" x14ac:dyDescent="0.3">
      <c r="B5107" s="37">
        <v>46169</v>
      </c>
      <c r="C5107" t="s">
        <v>35</v>
      </c>
      <c r="D5107" t="s">
        <v>35528</v>
      </c>
      <c r="E5107" t="s">
        <v>35529</v>
      </c>
      <c r="F5107" t="s">
        <v>35530</v>
      </c>
      <c r="G5107" t="s">
        <v>35531</v>
      </c>
      <c r="H5107" t="s">
        <v>35532</v>
      </c>
      <c r="I5107" t="s">
        <v>6217</v>
      </c>
      <c r="J5107" t="s">
        <v>10397</v>
      </c>
      <c r="K5107" t="s">
        <v>19033</v>
      </c>
      <c r="L5107" t="s">
        <v>35530</v>
      </c>
      <c r="M5107" t="s">
        <v>35533</v>
      </c>
      <c r="N5107" t="s">
        <v>9723</v>
      </c>
      <c r="O5107" t="s">
        <v>9724</v>
      </c>
      <c r="P5107" t="s">
        <v>9725</v>
      </c>
      <c r="Q5107" t="s">
        <v>35534</v>
      </c>
      <c r="R5107" s="26">
        <v>3</v>
      </c>
      <c r="S5107" s="23">
        <v>368146680000</v>
      </c>
      <c r="T5107" t="s">
        <v>37</v>
      </c>
      <c r="U5107" t="s">
        <v>9727</v>
      </c>
      <c r="V5107" s="39">
        <v>46172</v>
      </c>
      <c r="W5107" s="41">
        <v>33</v>
      </c>
      <c r="X5107" s="26" t="s">
        <v>25685</v>
      </c>
      <c r="Y5107">
        <v>17.46</v>
      </c>
      <c r="Z5107">
        <v>17.45</v>
      </c>
      <c r="AE5107" s="41">
        <v>34.909999999999997</v>
      </c>
      <c r="AF5107">
        <v>1</v>
      </c>
      <c r="AG5107">
        <v>0</v>
      </c>
      <c r="AH5107">
        <v>0</v>
      </c>
      <c r="AI5107">
        <v>0</v>
      </c>
      <c r="AJ5107">
        <v>0</v>
      </c>
      <c r="AK5107" s="30">
        <f t="shared" si="496"/>
        <v>1</v>
      </c>
      <c r="AL5107" s="45">
        <v>3</v>
      </c>
      <c r="AM5107" s="32">
        <f t="shared" si="495"/>
        <v>2</v>
      </c>
      <c r="AN5107" s="33" t="str">
        <f t="shared" si="497"/>
        <v>MOROSO</v>
      </c>
      <c r="AO5107" s="33" t="str">
        <f t="shared" si="492"/>
        <v>2meses_pendientes</v>
      </c>
      <c r="AP5107" s="33">
        <f t="shared" si="493"/>
        <v>66</v>
      </c>
      <c r="AQ5107" s="31">
        <f t="shared" si="494"/>
        <v>30</v>
      </c>
    </row>
    <row r="5108" spans="2:43" x14ac:dyDescent="0.3">
      <c r="B5108" s="37">
        <v>46146</v>
      </c>
      <c r="C5108" t="s">
        <v>35</v>
      </c>
      <c r="D5108" t="s">
        <v>35535</v>
      </c>
      <c r="E5108" t="s">
        <v>35536</v>
      </c>
      <c r="F5108" t="s">
        <v>35537</v>
      </c>
      <c r="G5108" t="s">
        <v>35538</v>
      </c>
      <c r="H5108" t="s">
        <v>35539</v>
      </c>
      <c r="I5108" t="s">
        <v>6217</v>
      </c>
      <c r="J5108" t="s">
        <v>6218</v>
      </c>
      <c r="K5108" t="s">
        <v>7942</v>
      </c>
      <c r="L5108" t="s">
        <v>35537</v>
      </c>
      <c r="M5108" t="s">
        <v>35540</v>
      </c>
      <c r="N5108" t="s">
        <v>9798</v>
      </c>
      <c r="O5108" t="s">
        <v>9724</v>
      </c>
      <c r="P5108" t="s">
        <v>9725</v>
      </c>
      <c r="Q5108" t="s">
        <v>35541</v>
      </c>
      <c r="R5108" s="26">
        <v>2</v>
      </c>
      <c r="S5108" s="23">
        <v>366124470000</v>
      </c>
      <c r="T5108" t="s">
        <v>37</v>
      </c>
      <c r="U5108" t="s">
        <v>9727</v>
      </c>
      <c r="V5108" s="39">
        <v>46149</v>
      </c>
      <c r="W5108" s="41">
        <v>25.3</v>
      </c>
      <c r="X5108" s="26" t="s">
        <v>25685</v>
      </c>
      <c r="Y5108">
        <v>26.45</v>
      </c>
      <c r="Z5108">
        <v>26.45</v>
      </c>
      <c r="AE5108" s="41">
        <v>52.9</v>
      </c>
      <c r="AF5108">
        <v>1</v>
      </c>
      <c r="AG5108">
        <v>0</v>
      </c>
      <c r="AH5108">
        <v>0</v>
      </c>
      <c r="AI5108">
        <v>0</v>
      </c>
      <c r="AJ5108">
        <v>0</v>
      </c>
      <c r="AK5108" s="30">
        <f t="shared" si="496"/>
        <v>1</v>
      </c>
      <c r="AL5108" s="45">
        <v>3</v>
      </c>
      <c r="AM5108" s="32">
        <f t="shared" si="495"/>
        <v>2</v>
      </c>
      <c r="AN5108" s="33" t="str">
        <f t="shared" si="497"/>
        <v>MOROSO</v>
      </c>
      <c r="AO5108" s="33" t="str">
        <f t="shared" si="492"/>
        <v>2meses_pendientes</v>
      </c>
      <c r="AP5108" s="33">
        <f t="shared" si="493"/>
        <v>50.6</v>
      </c>
      <c r="AQ5108" s="31">
        <f t="shared" si="494"/>
        <v>7</v>
      </c>
    </row>
    <row r="5109" spans="2:43" x14ac:dyDescent="0.3">
      <c r="B5109" s="37">
        <v>46146</v>
      </c>
      <c r="C5109" t="s">
        <v>35</v>
      </c>
      <c r="D5109" t="s">
        <v>35542</v>
      </c>
      <c r="E5109" t="s">
        <v>35543</v>
      </c>
      <c r="F5109" t="s">
        <v>35544</v>
      </c>
      <c r="G5109" t="s">
        <v>35545</v>
      </c>
      <c r="H5109" t="s">
        <v>35546</v>
      </c>
      <c r="I5109" t="s">
        <v>6217</v>
      </c>
      <c r="J5109" t="s">
        <v>6218</v>
      </c>
      <c r="K5109" t="s">
        <v>9796</v>
      </c>
      <c r="L5109" t="s">
        <v>35544</v>
      </c>
      <c r="M5109" t="s">
        <v>35547</v>
      </c>
      <c r="N5109" t="s">
        <v>9798</v>
      </c>
      <c r="O5109" t="s">
        <v>9724</v>
      </c>
      <c r="P5109" t="s">
        <v>9725</v>
      </c>
      <c r="Q5109" t="s">
        <v>35548</v>
      </c>
      <c r="R5109" s="26">
        <v>2</v>
      </c>
      <c r="S5109" s="23">
        <v>362125320000</v>
      </c>
      <c r="T5109" t="s">
        <v>37</v>
      </c>
      <c r="U5109" t="s">
        <v>9727</v>
      </c>
      <c r="V5109" s="39">
        <v>46148</v>
      </c>
      <c r="W5109" s="41">
        <v>30</v>
      </c>
      <c r="X5109" s="26" t="s">
        <v>25685</v>
      </c>
      <c r="Y5109">
        <v>29.6</v>
      </c>
      <c r="Z5109">
        <v>29.6</v>
      </c>
      <c r="AE5109" s="41">
        <v>59.2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 s="30">
        <f t="shared" si="496"/>
        <v>1</v>
      </c>
      <c r="AL5109" s="45">
        <v>3</v>
      </c>
      <c r="AM5109" s="32">
        <f t="shared" si="495"/>
        <v>2</v>
      </c>
      <c r="AN5109" s="33" t="str">
        <f t="shared" si="497"/>
        <v>MOROSO</v>
      </c>
      <c r="AO5109" s="33" t="str">
        <f t="shared" si="492"/>
        <v>2meses_pendientes</v>
      </c>
      <c r="AP5109" s="33">
        <f t="shared" si="493"/>
        <v>60</v>
      </c>
      <c r="AQ5109" s="31">
        <f t="shared" si="494"/>
        <v>6</v>
      </c>
    </row>
    <row r="5110" spans="2:43" x14ac:dyDescent="0.3">
      <c r="B5110" s="37">
        <v>46148</v>
      </c>
      <c r="C5110" t="s">
        <v>35</v>
      </c>
      <c r="D5110" t="s">
        <v>35549</v>
      </c>
      <c r="E5110" t="s">
        <v>35550</v>
      </c>
      <c r="F5110" t="s">
        <v>35551</v>
      </c>
      <c r="G5110" t="s">
        <v>35552</v>
      </c>
      <c r="H5110" t="s">
        <v>35553</v>
      </c>
      <c r="I5110" t="s">
        <v>6217</v>
      </c>
      <c r="J5110" t="s">
        <v>9755</v>
      </c>
      <c r="K5110" t="s">
        <v>9755</v>
      </c>
      <c r="L5110" t="s">
        <v>35551</v>
      </c>
      <c r="M5110" t="s">
        <v>35554</v>
      </c>
      <c r="N5110" t="s">
        <v>9798</v>
      </c>
      <c r="O5110" t="s">
        <v>9724</v>
      </c>
      <c r="P5110" t="s">
        <v>9725</v>
      </c>
      <c r="Q5110" t="s">
        <v>35555</v>
      </c>
      <c r="R5110" s="26">
        <v>3</v>
      </c>
      <c r="S5110" s="23">
        <v>366127440000</v>
      </c>
      <c r="T5110" t="s">
        <v>37</v>
      </c>
      <c r="U5110" t="s">
        <v>9727</v>
      </c>
      <c r="V5110" s="39">
        <v>46150</v>
      </c>
      <c r="W5110" s="41">
        <v>35</v>
      </c>
      <c r="X5110" s="26" t="s">
        <v>25685</v>
      </c>
      <c r="Y5110">
        <v>37</v>
      </c>
      <c r="Z5110">
        <v>38</v>
      </c>
      <c r="AE5110" s="41">
        <v>75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 s="30">
        <f t="shared" si="496"/>
        <v>1</v>
      </c>
      <c r="AL5110" s="45">
        <v>3</v>
      </c>
      <c r="AM5110" s="32">
        <f t="shared" si="495"/>
        <v>2</v>
      </c>
      <c r="AN5110" s="33" t="str">
        <f t="shared" si="497"/>
        <v>MOROSO</v>
      </c>
      <c r="AO5110" s="33" t="str">
        <f t="shared" si="492"/>
        <v>2meses_pendientes</v>
      </c>
      <c r="AP5110" s="33">
        <f t="shared" si="493"/>
        <v>70</v>
      </c>
      <c r="AQ5110" s="31">
        <f t="shared" si="494"/>
        <v>8</v>
      </c>
    </row>
    <row r="5111" spans="2:43" x14ac:dyDescent="0.3">
      <c r="B5111" s="37">
        <v>46149</v>
      </c>
      <c r="C5111" t="s">
        <v>35</v>
      </c>
      <c r="D5111" t="s">
        <v>35556</v>
      </c>
      <c r="E5111" t="s">
        <v>35557</v>
      </c>
      <c r="F5111" t="s">
        <v>35558</v>
      </c>
      <c r="G5111" t="s">
        <v>35559</v>
      </c>
      <c r="H5111" t="s">
        <v>35560</v>
      </c>
      <c r="I5111" t="s">
        <v>6217</v>
      </c>
      <c r="J5111" t="s">
        <v>6218</v>
      </c>
      <c r="K5111" t="s">
        <v>810</v>
      </c>
      <c r="L5111" t="s">
        <v>35558</v>
      </c>
      <c r="M5111" t="s">
        <v>35561</v>
      </c>
      <c r="N5111" t="s">
        <v>9798</v>
      </c>
      <c r="O5111" t="s">
        <v>9724</v>
      </c>
      <c r="P5111" t="s">
        <v>9725</v>
      </c>
      <c r="Q5111" t="s">
        <v>35562</v>
      </c>
      <c r="R5111" s="26">
        <v>3</v>
      </c>
      <c r="S5111" s="23">
        <v>368128030000</v>
      </c>
      <c r="T5111" t="s">
        <v>37</v>
      </c>
      <c r="U5111" t="s">
        <v>9727</v>
      </c>
      <c r="V5111" s="39">
        <v>46151</v>
      </c>
      <c r="W5111" s="41">
        <v>33</v>
      </c>
      <c r="X5111" s="26" t="s">
        <v>25685</v>
      </c>
      <c r="AE5111" s="4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 s="30">
        <f t="shared" si="496"/>
        <v>0</v>
      </c>
      <c r="AL5111" s="45">
        <v>3</v>
      </c>
      <c r="AM5111" s="32">
        <f t="shared" si="495"/>
        <v>3</v>
      </c>
      <c r="AN5111" s="33" t="str">
        <f t="shared" si="497"/>
        <v>NPN</v>
      </c>
      <c r="AO5111" s="33" t="str">
        <f t="shared" si="492"/>
        <v>3meses_pendientes</v>
      </c>
      <c r="AP5111" s="33">
        <f t="shared" si="493"/>
        <v>99</v>
      </c>
      <c r="AQ5111" s="31">
        <f t="shared" si="494"/>
        <v>9</v>
      </c>
    </row>
    <row r="5112" spans="2:43" x14ac:dyDescent="0.3">
      <c r="B5112" s="37">
        <v>46153</v>
      </c>
      <c r="C5112" t="s">
        <v>35</v>
      </c>
      <c r="D5112" t="s">
        <v>35563</v>
      </c>
      <c r="E5112" t="s">
        <v>35564</v>
      </c>
      <c r="F5112" t="s">
        <v>35565</v>
      </c>
      <c r="G5112" t="s">
        <v>35566</v>
      </c>
      <c r="H5112" t="s">
        <v>35567</v>
      </c>
      <c r="I5112" t="s">
        <v>6217</v>
      </c>
      <c r="J5112" t="s">
        <v>9720</v>
      </c>
      <c r="K5112" t="s">
        <v>9733</v>
      </c>
      <c r="L5112" t="s">
        <v>35565</v>
      </c>
      <c r="M5112" t="s">
        <v>35568</v>
      </c>
      <c r="N5112" t="s">
        <v>9798</v>
      </c>
      <c r="O5112" t="s">
        <v>9724</v>
      </c>
      <c r="P5112" t="s">
        <v>9725</v>
      </c>
      <c r="Q5112" t="s">
        <v>35569</v>
      </c>
      <c r="R5112" s="26">
        <v>2</v>
      </c>
      <c r="S5112" s="23">
        <v>362130800000</v>
      </c>
      <c r="T5112" t="s">
        <v>37</v>
      </c>
      <c r="U5112" t="s">
        <v>9727</v>
      </c>
      <c r="V5112" s="39">
        <v>46154</v>
      </c>
      <c r="W5112" s="41">
        <v>28</v>
      </c>
      <c r="X5112" s="26" t="s">
        <v>25685</v>
      </c>
      <c r="Y5112">
        <v>28.42</v>
      </c>
      <c r="Z5112">
        <v>28.42</v>
      </c>
      <c r="AE5112" s="41">
        <v>56.84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 s="30">
        <f t="shared" si="496"/>
        <v>1</v>
      </c>
      <c r="AL5112" s="45">
        <v>3</v>
      </c>
      <c r="AM5112" s="32">
        <f t="shared" si="495"/>
        <v>2</v>
      </c>
      <c r="AN5112" s="33" t="str">
        <f t="shared" si="497"/>
        <v>MOROSO</v>
      </c>
      <c r="AO5112" s="33" t="str">
        <f t="shared" si="492"/>
        <v>2meses_pendientes</v>
      </c>
      <c r="AP5112" s="33">
        <f t="shared" si="493"/>
        <v>56</v>
      </c>
      <c r="AQ5112" s="31">
        <f t="shared" si="494"/>
        <v>12</v>
      </c>
    </row>
    <row r="5113" spans="2:43" x14ac:dyDescent="0.3">
      <c r="B5113" s="37">
        <v>46155</v>
      </c>
      <c r="C5113" t="s">
        <v>35</v>
      </c>
      <c r="D5113" t="s">
        <v>35570</v>
      </c>
      <c r="E5113" t="s">
        <v>35571</v>
      </c>
      <c r="F5113" t="s">
        <v>35572</v>
      </c>
      <c r="G5113" t="s">
        <v>35573</v>
      </c>
      <c r="H5113" t="s">
        <v>35574</v>
      </c>
      <c r="I5113" t="s">
        <v>6217</v>
      </c>
      <c r="J5113" t="s">
        <v>9720</v>
      </c>
      <c r="K5113" t="s">
        <v>9733</v>
      </c>
      <c r="L5113" t="s">
        <v>35572</v>
      </c>
      <c r="M5113" t="s">
        <v>35575</v>
      </c>
      <c r="N5113" t="s">
        <v>9798</v>
      </c>
      <c r="O5113" t="s">
        <v>9724</v>
      </c>
      <c r="P5113" t="s">
        <v>9725</v>
      </c>
      <c r="Q5113" t="s">
        <v>35576</v>
      </c>
      <c r="R5113" s="26">
        <v>3</v>
      </c>
      <c r="S5113" s="23">
        <v>365133100000</v>
      </c>
      <c r="T5113" t="s">
        <v>37</v>
      </c>
      <c r="U5113" t="s">
        <v>9727</v>
      </c>
      <c r="V5113" s="39">
        <v>46172</v>
      </c>
      <c r="W5113" s="41">
        <v>36.92</v>
      </c>
      <c r="X5113" s="26" t="s">
        <v>25685</v>
      </c>
      <c r="Z5113">
        <v>39.729999999999997</v>
      </c>
      <c r="AE5113" s="41">
        <v>39.729999999999997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 s="30">
        <f t="shared" si="496"/>
        <v>1</v>
      </c>
      <c r="AL5113" s="45">
        <v>3</v>
      </c>
      <c r="AM5113" s="32">
        <f t="shared" si="495"/>
        <v>2</v>
      </c>
      <c r="AN5113" s="33" t="str">
        <f t="shared" si="497"/>
        <v>MOROSO</v>
      </c>
      <c r="AO5113" s="33" t="str">
        <f t="shared" si="492"/>
        <v>2meses_pendientes</v>
      </c>
      <c r="AP5113" s="33">
        <f t="shared" si="493"/>
        <v>73.84</v>
      </c>
      <c r="AQ5113" s="31">
        <f t="shared" si="494"/>
        <v>30</v>
      </c>
    </row>
    <row r="5114" spans="2:43" x14ac:dyDescent="0.3">
      <c r="B5114" s="37">
        <v>46156</v>
      </c>
      <c r="C5114" t="s">
        <v>35</v>
      </c>
      <c r="D5114" t="s">
        <v>35577</v>
      </c>
      <c r="E5114" t="s">
        <v>35578</v>
      </c>
      <c r="F5114" t="s">
        <v>35579</v>
      </c>
      <c r="G5114" t="s">
        <v>35580</v>
      </c>
      <c r="H5114" t="s">
        <v>35581</v>
      </c>
      <c r="I5114" t="s">
        <v>6217</v>
      </c>
      <c r="J5114" t="s">
        <v>6218</v>
      </c>
      <c r="K5114" t="s">
        <v>7942</v>
      </c>
      <c r="L5114" t="s">
        <v>35579</v>
      </c>
      <c r="M5114" t="s">
        <v>35582</v>
      </c>
      <c r="N5114" t="s">
        <v>9798</v>
      </c>
      <c r="O5114" t="s">
        <v>9724</v>
      </c>
      <c r="P5114" t="s">
        <v>9725</v>
      </c>
      <c r="Q5114" t="s">
        <v>35583</v>
      </c>
      <c r="R5114" s="26">
        <v>3</v>
      </c>
      <c r="S5114" s="23">
        <v>319076100000</v>
      </c>
      <c r="T5114" t="s">
        <v>37</v>
      </c>
      <c r="U5114" t="s">
        <v>9727</v>
      </c>
      <c r="V5114" s="39">
        <v>46165</v>
      </c>
      <c r="W5114" s="41">
        <v>33</v>
      </c>
      <c r="X5114" s="26" t="s">
        <v>25685</v>
      </c>
      <c r="Y5114">
        <v>17.46</v>
      </c>
      <c r="Z5114">
        <v>17.45</v>
      </c>
      <c r="AE5114" s="41">
        <v>34.909999999999997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 s="30">
        <f t="shared" si="496"/>
        <v>1</v>
      </c>
      <c r="AL5114" s="45">
        <v>3</v>
      </c>
      <c r="AM5114" s="32">
        <f t="shared" si="495"/>
        <v>2</v>
      </c>
      <c r="AN5114" s="33" t="str">
        <f t="shared" si="497"/>
        <v>MOROSO</v>
      </c>
      <c r="AO5114" s="33" t="str">
        <f t="shared" si="492"/>
        <v>2meses_pendientes</v>
      </c>
      <c r="AP5114" s="33">
        <f t="shared" si="493"/>
        <v>66</v>
      </c>
      <c r="AQ5114" s="31">
        <f t="shared" si="494"/>
        <v>23</v>
      </c>
    </row>
    <row r="5115" spans="2:43" x14ac:dyDescent="0.3">
      <c r="B5115" s="37">
        <v>46160</v>
      </c>
      <c r="C5115" t="s">
        <v>35</v>
      </c>
      <c r="D5115" t="s">
        <v>35584</v>
      </c>
      <c r="E5115" t="s">
        <v>35585</v>
      </c>
      <c r="F5115" t="s">
        <v>35586</v>
      </c>
      <c r="G5115" t="s">
        <v>35587</v>
      </c>
      <c r="H5115" t="s">
        <v>35588</v>
      </c>
      <c r="I5115" t="s">
        <v>6217</v>
      </c>
      <c r="J5115" t="s">
        <v>6218</v>
      </c>
      <c r="K5115" t="s">
        <v>7942</v>
      </c>
      <c r="L5115" t="s">
        <v>35586</v>
      </c>
      <c r="M5115" t="s">
        <v>35589</v>
      </c>
      <c r="N5115" t="s">
        <v>9798</v>
      </c>
      <c r="O5115" t="s">
        <v>9724</v>
      </c>
      <c r="P5115" t="s">
        <v>9725</v>
      </c>
      <c r="Q5115" t="s">
        <v>35590</v>
      </c>
      <c r="R5115" s="26">
        <v>2</v>
      </c>
      <c r="S5115" s="23">
        <v>365136500000</v>
      </c>
      <c r="T5115" t="s">
        <v>37</v>
      </c>
      <c r="U5115" t="s">
        <v>9727</v>
      </c>
      <c r="V5115" s="39">
        <v>46160</v>
      </c>
      <c r="W5115" s="41">
        <v>28</v>
      </c>
      <c r="X5115" s="26" t="s">
        <v>25685</v>
      </c>
      <c r="Z5115">
        <v>28.42</v>
      </c>
      <c r="AA5115">
        <v>28.42</v>
      </c>
      <c r="AE5115" s="41">
        <v>56.84</v>
      </c>
      <c r="AF5115">
        <v>1</v>
      </c>
      <c r="AG5115">
        <v>1</v>
      </c>
      <c r="AH5115">
        <v>0</v>
      </c>
      <c r="AI5115">
        <v>0</v>
      </c>
      <c r="AJ5115">
        <v>0</v>
      </c>
      <c r="AK5115" s="30">
        <f t="shared" si="496"/>
        <v>2</v>
      </c>
      <c r="AL5115" s="45">
        <v>3</v>
      </c>
      <c r="AM5115" s="32">
        <f t="shared" si="495"/>
        <v>1</v>
      </c>
      <c r="AN5115" s="33" t="str">
        <f t="shared" si="497"/>
        <v>MOROSO</v>
      </c>
      <c r="AO5115" s="33" t="str">
        <f t="shared" si="492"/>
        <v>1meses_pendientes</v>
      </c>
      <c r="AP5115" s="33">
        <f t="shared" si="493"/>
        <v>28</v>
      </c>
      <c r="AQ5115" s="31">
        <f t="shared" si="494"/>
        <v>18</v>
      </c>
    </row>
    <row r="5116" spans="2:43" x14ac:dyDescent="0.3">
      <c r="B5116" s="37">
        <v>46160</v>
      </c>
      <c r="C5116" t="s">
        <v>35</v>
      </c>
      <c r="D5116" t="s">
        <v>35591</v>
      </c>
      <c r="E5116" t="s">
        <v>35592</v>
      </c>
      <c r="F5116" t="s">
        <v>35593</v>
      </c>
      <c r="G5116" t="s">
        <v>35594</v>
      </c>
      <c r="H5116" t="s">
        <v>35595</v>
      </c>
      <c r="I5116" t="s">
        <v>6217</v>
      </c>
      <c r="J5116" t="s">
        <v>6218</v>
      </c>
      <c r="K5116" t="s">
        <v>7942</v>
      </c>
      <c r="L5116" t="s">
        <v>35593</v>
      </c>
      <c r="M5116" t="s">
        <v>35596</v>
      </c>
      <c r="N5116" t="s">
        <v>9798</v>
      </c>
      <c r="O5116" t="s">
        <v>9724</v>
      </c>
      <c r="P5116" t="s">
        <v>9725</v>
      </c>
      <c r="Q5116" t="s">
        <v>35597</v>
      </c>
      <c r="R5116" s="26">
        <v>2</v>
      </c>
      <c r="S5116" s="23">
        <v>173061500000</v>
      </c>
      <c r="T5116" t="s">
        <v>37</v>
      </c>
      <c r="U5116" t="s">
        <v>9727</v>
      </c>
      <c r="V5116" s="39">
        <v>46160</v>
      </c>
      <c r="W5116" s="41">
        <v>28</v>
      </c>
      <c r="X5116" s="26" t="s">
        <v>25685</v>
      </c>
      <c r="Z5116">
        <v>28.42</v>
      </c>
      <c r="AE5116" s="41">
        <v>28.42</v>
      </c>
      <c r="AF5116">
        <v>1</v>
      </c>
      <c r="AG5116">
        <v>0</v>
      </c>
      <c r="AH5116">
        <v>0</v>
      </c>
      <c r="AI5116">
        <v>0</v>
      </c>
      <c r="AJ5116">
        <v>0</v>
      </c>
      <c r="AK5116" s="30">
        <f t="shared" si="496"/>
        <v>1</v>
      </c>
      <c r="AL5116" s="45">
        <v>3</v>
      </c>
      <c r="AM5116" s="32">
        <f t="shared" si="495"/>
        <v>2</v>
      </c>
      <c r="AN5116" s="33" t="str">
        <f t="shared" si="497"/>
        <v>MOROSO</v>
      </c>
      <c r="AO5116" s="33" t="str">
        <f t="shared" si="492"/>
        <v>2meses_pendientes</v>
      </c>
      <c r="AP5116" s="33">
        <f t="shared" si="493"/>
        <v>56</v>
      </c>
      <c r="AQ5116" s="31">
        <f t="shared" si="494"/>
        <v>18</v>
      </c>
    </row>
    <row r="5117" spans="2:43" x14ac:dyDescent="0.3">
      <c r="B5117" s="37">
        <v>46162</v>
      </c>
      <c r="C5117" t="s">
        <v>35</v>
      </c>
      <c r="D5117" t="s">
        <v>35598</v>
      </c>
      <c r="E5117" t="s">
        <v>35599</v>
      </c>
      <c r="F5117" t="s">
        <v>35600</v>
      </c>
      <c r="G5117" t="s">
        <v>35601</v>
      </c>
      <c r="H5117" t="s">
        <v>35602</v>
      </c>
      <c r="I5117" t="s">
        <v>6217</v>
      </c>
      <c r="J5117" t="s">
        <v>6218</v>
      </c>
      <c r="K5117" t="s">
        <v>7942</v>
      </c>
      <c r="L5117" t="s">
        <v>35600</v>
      </c>
      <c r="M5117" t="s">
        <v>35603</v>
      </c>
      <c r="N5117" t="s">
        <v>9798</v>
      </c>
      <c r="O5117" t="s">
        <v>9724</v>
      </c>
      <c r="P5117" t="s">
        <v>9725</v>
      </c>
      <c r="Q5117" t="s">
        <v>35604</v>
      </c>
      <c r="R5117" s="26">
        <v>2</v>
      </c>
      <c r="S5117" s="23">
        <v>321088680000</v>
      </c>
      <c r="T5117" t="s">
        <v>37</v>
      </c>
      <c r="U5117" t="s">
        <v>9727</v>
      </c>
      <c r="V5117" s="39">
        <v>46165</v>
      </c>
      <c r="W5117" s="41">
        <v>31</v>
      </c>
      <c r="X5117" s="26" t="s">
        <v>25685</v>
      </c>
      <c r="Y5117">
        <v>31.45</v>
      </c>
      <c r="AE5117" s="41">
        <v>31.45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 s="30">
        <f t="shared" si="496"/>
        <v>0</v>
      </c>
      <c r="AL5117" s="45">
        <v>3</v>
      </c>
      <c r="AM5117" s="32">
        <f t="shared" si="495"/>
        <v>3</v>
      </c>
      <c r="AN5117" s="33" t="str">
        <f t="shared" si="497"/>
        <v>NPN</v>
      </c>
      <c r="AO5117" s="33" t="str">
        <f t="shared" si="492"/>
        <v>3meses_pendientes</v>
      </c>
      <c r="AP5117" s="33">
        <f t="shared" si="493"/>
        <v>93</v>
      </c>
      <c r="AQ5117" s="31">
        <f t="shared" si="494"/>
        <v>23</v>
      </c>
    </row>
    <row r="5118" spans="2:43" x14ac:dyDescent="0.3">
      <c r="B5118" s="37">
        <v>46163</v>
      </c>
      <c r="C5118" t="s">
        <v>35</v>
      </c>
      <c r="D5118" t="s">
        <v>35605</v>
      </c>
      <c r="E5118" t="s">
        <v>35606</v>
      </c>
      <c r="F5118" t="s">
        <v>35607</v>
      </c>
      <c r="G5118" t="s">
        <v>35608</v>
      </c>
      <c r="H5118" t="s">
        <v>35609</v>
      </c>
      <c r="I5118" t="s">
        <v>6217</v>
      </c>
      <c r="J5118" t="s">
        <v>9755</v>
      </c>
      <c r="K5118" t="s">
        <v>9756</v>
      </c>
      <c r="L5118" t="s">
        <v>35607</v>
      </c>
      <c r="M5118" t="s">
        <v>35610</v>
      </c>
      <c r="N5118" t="s">
        <v>9798</v>
      </c>
      <c r="O5118" t="s">
        <v>9724</v>
      </c>
      <c r="P5118" t="s">
        <v>9725</v>
      </c>
      <c r="Q5118" t="s">
        <v>35611</v>
      </c>
      <c r="R5118" s="26">
        <v>2</v>
      </c>
      <c r="S5118" s="23">
        <v>363141820000</v>
      </c>
      <c r="T5118" t="s">
        <v>37</v>
      </c>
      <c r="U5118" t="s">
        <v>9727</v>
      </c>
      <c r="V5118" s="39">
        <v>46165</v>
      </c>
      <c r="W5118" s="41">
        <v>31</v>
      </c>
      <c r="X5118" s="26" t="s">
        <v>25685</v>
      </c>
      <c r="Z5118">
        <v>31.45</v>
      </c>
      <c r="AA5118">
        <v>31.45</v>
      </c>
      <c r="AE5118" s="41">
        <v>62.9</v>
      </c>
      <c r="AF5118">
        <v>1</v>
      </c>
      <c r="AG5118">
        <v>1</v>
      </c>
      <c r="AH5118">
        <v>0</v>
      </c>
      <c r="AI5118">
        <v>0</v>
      </c>
      <c r="AJ5118">
        <v>0</v>
      </c>
      <c r="AK5118" s="30">
        <f t="shared" si="496"/>
        <v>2</v>
      </c>
      <c r="AL5118" s="45">
        <v>3</v>
      </c>
      <c r="AM5118" s="32">
        <f t="shared" si="495"/>
        <v>1</v>
      </c>
      <c r="AN5118" s="33" t="str">
        <f t="shared" si="497"/>
        <v>MOROSO</v>
      </c>
      <c r="AO5118" s="33" t="str">
        <f t="shared" ref="AO5118:AO5181" si="498">CONCATENATE(AM5118,"meses_pendientes")</f>
        <v>1meses_pendientes</v>
      </c>
      <c r="AP5118" s="33">
        <f t="shared" ref="AP5118:AP5181" si="499">AM5118*W5118</f>
        <v>31</v>
      </c>
      <c r="AQ5118" s="31">
        <f t="shared" ref="AQ5118:AQ5181" si="500">DAY(V5118)</f>
        <v>23</v>
      </c>
    </row>
    <row r="5119" spans="2:43" x14ac:dyDescent="0.3">
      <c r="B5119" s="37">
        <v>46167</v>
      </c>
      <c r="C5119" t="s">
        <v>35</v>
      </c>
      <c r="D5119" t="s">
        <v>35612</v>
      </c>
      <c r="E5119" t="s">
        <v>35613</v>
      </c>
      <c r="F5119" t="s">
        <v>35614</v>
      </c>
      <c r="G5119" t="s">
        <v>35615</v>
      </c>
      <c r="H5119" t="s">
        <v>35616</v>
      </c>
      <c r="I5119" t="s">
        <v>6217</v>
      </c>
      <c r="J5119" t="s">
        <v>9755</v>
      </c>
      <c r="K5119" t="s">
        <v>9756</v>
      </c>
      <c r="L5119" t="s">
        <v>35614</v>
      </c>
      <c r="M5119" t="s">
        <v>35617</v>
      </c>
      <c r="N5119" t="s">
        <v>9798</v>
      </c>
      <c r="O5119" t="s">
        <v>9724</v>
      </c>
      <c r="P5119" t="s">
        <v>9725</v>
      </c>
      <c r="Q5119" t="s">
        <v>35618</v>
      </c>
      <c r="R5119" s="26">
        <v>3</v>
      </c>
      <c r="S5119" s="23">
        <v>111013460000</v>
      </c>
      <c r="T5119" t="s">
        <v>37</v>
      </c>
      <c r="U5119" t="s">
        <v>9727</v>
      </c>
      <c r="V5119" s="39">
        <v>46168</v>
      </c>
      <c r="W5119" s="41">
        <v>33</v>
      </c>
      <c r="X5119" s="26" t="s">
        <v>25685</v>
      </c>
      <c r="AE5119" s="41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 s="30">
        <f t="shared" si="496"/>
        <v>0</v>
      </c>
      <c r="AL5119" s="45">
        <v>3</v>
      </c>
      <c r="AM5119" s="32">
        <f t="shared" si="495"/>
        <v>3</v>
      </c>
      <c r="AN5119" s="33" t="str">
        <f t="shared" si="497"/>
        <v>NPN</v>
      </c>
      <c r="AO5119" s="33" t="str">
        <f t="shared" si="498"/>
        <v>3meses_pendientes</v>
      </c>
      <c r="AP5119" s="33">
        <f t="shared" si="499"/>
        <v>99</v>
      </c>
      <c r="AQ5119" s="31">
        <f t="shared" si="500"/>
        <v>26</v>
      </c>
    </row>
    <row r="5120" spans="2:43" x14ac:dyDescent="0.3">
      <c r="B5120" s="37">
        <v>46171</v>
      </c>
      <c r="C5120" t="s">
        <v>35</v>
      </c>
      <c r="D5120" t="s">
        <v>35619</v>
      </c>
      <c r="E5120" t="s">
        <v>35620</v>
      </c>
      <c r="F5120" t="s">
        <v>35621</v>
      </c>
      <c r="G5120" t="s">
        <v>35622</v>
      </c>
      <c r="H5120" t="s">
        <v>35623</v>
      </c>
      <c r="I5120" t="s">
        <v>6217</v>
      </c>
      <c r="J5120" t="s">
        <v>10397</v>
      </c>
      <c r="K5120" t="s">
        <v>19033</v>
      </c>
      <c r="L5120" t="s">
        <v>35621</v>
      </c>
      <c r="M5120" t="s">
        <v>35624</v>
      </c>
      <c r="N5120" t="s">
        <v>9798</v>
      </c>
      <c r="O5120" t="s">
        <v>9724</v>
      </c>
      <c r="P5120" t="s">
        <v>9725</v>
      </c>
      <c r="Q5120" t="s">
        <v>35625</v>
      </c>
      <c r="R5120" s="26">
        <v>3</v>
      </c>
      <c r="S5120" s="23">
        <v>365148430000</v>
      </c>
      <c r="T5120" t="s">
        <v>37</v>
      </c>
      <c r="U5120" t="s">
        <v>9727</v>
      </c>
      <c r="V5120" s="39">
        <v>46171</v>
      </c>
      <c r="W5120" s="41">
        <v>44</v>
      </c>
      <c r="X5120" s="26" t="s">
        <v>25685</v>
      </c>
      <c r="AA5120">
        <v>59.24</v>
      </c>
      <c r="AE5120" s="41">
        <v>59.24</v>
      </c>
      <c r="AF5120">
        <v>0</v>
      </c>
      <c r="AG5120">
        <v>1</v>
      </c>
      <c r="AH5120">
        <v>0</v>
      </c>
      <c r="AI5120">
        <v>0</v>
      </c>
      <c r="AJ5120">
        <v>0</v>
      </c>
      <c r="AK5120" s="30">
        <f t="shared" si="496"/>
        <v>1</v>
      </c>
      <c r="AL5120" s="45">
        <v>3</v>
      </c>
      <c r="AM5120" s="32">
        <f t="shared" si="495"/>
        <v>2</v>
      </c>
      <c r="AN5120" s="33" t="str">
        <f t="shared" si="497"/>
        <v>MOROSO</v>
      </c>
      <c r="AO5120" s="33" t="str">
        <f t="shared" si="498"/>
        <v>2meses_pendientes</v>
      </c>
      <c r="AP5120" s="33">
        <f t="shared" si="499"/>
        <v>88</v>
      </c>
      <c r="AQ5120" s="31">
        <f t="shared" si="500"/>
        <v>29</v>
      </c>
    </row>
    <row r="5121" spans="2:43" x14ac:dyDescent="0.3">
      <c r="B5121" s="37">
        <v>46172</v>
      </c>
      <c r="C5121" t="s">
        <v>35</v>
      </c>
      <c r="D5121" t="s">
        <v>35626</v>
      </c>
      <c r="E5121" t="s">
        <v>35627</v>
      </c>
      <c r="F5121" t="s">
        <v>35628</v>
      </c>
      <c r="G5121" t="s">
        <v>35629</v>
      </c>
      <c r="H5121" t="s">
        <v>35630</v>
      </c>
      <c r="I5121" t="s">
        <v>6217</v>
      </c>
      <c r="J5121" t="s">
        <v>6218</v>
      </c>
      <c r="K5121" t="s">
        <v>9786</v>
      </c>
      <c r="L5121" t="s">
        <v>35628</v>
      </c>
      <c r="M5121" t="s">
        <v>35631</v>
      </c>
      <c r="N5121" t="s">
        <v>9798</v>
      </c>
      <c r="O5121" t="s">
        <v>9724</v>
      </c>
      <c r="P5121" t="s">
        <v>9725</v>
      </c>
      <c r="Q5121" t="s">
        <v>35632</v>
      </c>
      <c r="R5121" s="26">
        <v>2</v>
      </c>
      <c r="S5121" s="23">
        <v>365150570000</v>
      </c>
      <c r="T5121" t="s">
        <v>37</v>
      </c>
      <c r="U5121" t="s">
        <v>9727</v>
      </c>
      <c r="V5121" s="39">
        <v>46172</v>
      </c>
      <c r="W5121" s="41">
        <v>28</v>
      </c>
      <c r="X5121" s="26" t="s">
        <v>25685</v>
      </c>
      <c r="Z5121">
        <v>28.42</v>
      </c>
      <c r="AE5121" s="41">
        <v>28.42</v>
      </c>
      <c r="AF5121">
        <v>1</v>
      </c>
      <c r="AG5121">
        <v>0</v>
      </c>
      <c r="AH5121">
        <v>0</v>
      </c>
      <c r="AI5121">
        <v>0</v>
      </c>
      <c r="AJ5121">
        <v>0</v>
      </c>
      <c r="AK5121" s="30">
        <f t="shared" si="496"/>
        <v>1</v>
      </c>
      <c r="AL5121" s="45">
        <v>3</v>
      </c>
      <c r="AM5121" s="32">
        <f t="shared" si="495"/>
        <v>2</v>
      </c>
      <c r="AN5121" s="33" t="str">
        <f t="shared" si="497"/>
        <v>MOROSO</v>
      </c>
      <c r="AO5121" s="33" t="str">
        <f t="shared" si="498"/>
        <v>2meses_pendientes</v>
      </c>
      <c r="AP5121" s="33">
        <f t="shared" si="499"/>
        <v>56</v>
      </c>
      <c r="AQ5121" s="31">
        <f t="shared" si="500"/>
        <v>30</v>
      </c>
    </row>
    <row r="5122" spans="2:43" x14ac:dyDescent="0.3">
      <c r="B5122" s="37">
        <v>46142</v>
      </c>
      <c r="C5122" t="s">
        <v>35</v>
      </c>
      <c r="D5122" t="s">
        <v>35633</v>
      </c>
      <c r="E5122" t="s">
        <v>35634</v>
      </c>
      <c r="F5122" t="s">
        <v>35635</v>
      </c>
      <c r="G5122" t="s">
        <v>35636</v>
      </c>
      <c r="H5122" t="s">
        <v>35637</v>
      </c>
      <c r="I5122" t="s">
        <v>6217</v>
      </c>
      <c r="J5122" t="s">
        <v>6218</v>
      </c>
      <c r="K5122" t="s">
        <v>810</v>
      </c>
      <c r="L5122" t="s">
        <v>35638</v>
      </c>
      <c r="M5122" t="s">
        <v>35639</v>
      </c>
      <c r="N5122" t="s">
        <v>35640</v>
      </c>
      <c r="O5122" t="s">
        <v>9724</v>
      </c>
      <c r="P5122" t="s">
        <v>9725</v>
      </c>
      <c r="Q5122" t="s">
        <v>35641</v>
      </c>
      <c r="R5122" s="26">
        <v>2</v>
      </c>
      <c r="S5122" s="23">
        <v>186049930000</v>
      </c>
      <c r="T5122" t="s">
        <v>37</v>
      </c>
      <c r="U5122" t="s">
        <v>9727</v>
      </c>
      <c r="V5122" s="39">
        <v>46144</v>
      </c>
      <c r="W5122" s="41">
        <v>28</v>
      </c>
      <c r="X5122" s="26" t="s">
        <v>25685</v>
      </c>
      <c r="Z5122">
        <v>28.42</v>
      </c>
      <c r="AE5122" s="41">
        <v>28.42</v>
      </c>
      <c r="AF5122">
        <v>1</v>
      </c>
      <c r="AG5122">
        <v>0</v>
      </c>
      <c r="AH5122">
        <v>0</v>
      </c>
      <c r="AI5122">
        <v>0</v>
      </c>
      <c r="AJ5122">
        <v>0</v>
      </c>
      <c r="AK5122" s="30">
        <f t="shared" si="496"/>
        <v>1</v>
      </c>
      <c r="AL5122" s="45">
        <v>3</v>
      </c>
      <c r="AM5122" s="32">
        <f t="shared" ref="AM5122:AM5185" si="501">AL5122-AK5122</f>
        <v>2</v>
      </c>
      <c r="AN5122" s="33" t="str">
        <f t="shared" si="497"/>
        <v>MOROSO</v>
      </c>
      <c r="AO5122" s="33" t="str">
        <f t="shared" si="498"/>
        <v>2meses_pendientes</v>
      </c>
      <c r="AP5122" s="33">
        <f t="shared" si="499"/>
        <v>56</v>
      </c>
      <c r="AQ5122" s="31">
        <f t="shared" si="500"/>
        <v>2</v>
      </c>
    </row>
    <row r="5123" spans="2:43" x14ac:dyDescent="0.3">
      <c r="B5123" s="37">
        <v>46144</v>
      </c>
      <c r="C5123" t="s">
        <v>35</v>
      </c>
      <c r="D5123" t="s">
        <v>35642</v>
      </c>
      <c r="E5123" t="s">
        <v>35643</v>
      </c>
      <c r="F5123" t="s">
        <v>35644</v>
      </c>
      <c r="G5123" t="s">
        <v>35645</v>
      </c>
      <c r="H5123" t="s">
        <v>35646</v>
      </c>
      <c r="I5123" t="s">
        <v>6217</v>
      </c>
      <c r="J5123" t="s">
        <v>6218</v>
      </c>
      <c r="K5123" t="s">
        <v>7942</v>
      </c>
      <c r="L5123" t="s">
        <v>35647</v>
      </c>
      <c r="M5123" t="s">
        <v>35648</v>
      </c>
      <c r="N5123" t="s">
        <v>35640</v>
      </c>
      <c r="O5123" t="s">
        <v>9724</v>
      </c>
      <c r="P5123" t="s">
        <v>9725</v>
      </c>
      <c r="Q5123" t="s">
        <v>35649</v>
      </c>
      <c r="R5123" s="26">
        <v>2</v>
      </c>
      <c r="S5123" s="23">
        <v>364124020000</v>
      </c>
      <c r="T5123" t="s">
        <v>37</v>
      </c>
      <c r="U5123" t="s">
        <v>9727</v>
      </c>
      <c r="V5123" s="39">
        <v>46149</v>
      </c>
      <c r="W5123" s="41">
        <v>25.3</v>
      </c>
      <c r="X5123" s="26" t="s">
        <v>25685</v>
      </c>
      <c r="AE5123" s="41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 s="30">
        <f t="shared" ref="AK5123:AK5186" si="502">SUM(AF5123:AJ5123)</f>
        <v>0</v>
      </c>
      <c r="AL5123" s="45">
        <v>3</v>
      </c>
      <c r="AM5123" s="32">
        <f t="shared" si="501"/>
        <v>3</v>
      </c>
      <c r="AN5123" s="33" t="str">
        <f t="shared" ref="AN5123:AN5186" si="503">IF(AM5123&gt;=AL5123,"NPN","MOROSO")</f>
        <v>NPN</v>
      </c>
      <c r="AO5123" s="33" t="str">
        <f t="shared" si="498"/>
        <v>3meses_pendientes</v>
      </c>
      <c r="AP5123" s="33">
        <f t="shared" si="499"/>
        <v>75.900000000000006</v>
      </c>
      <c r="AQ5123" s="31">
        <f t="shared" si="500"/>
        <v>7</v>
      </c>
    </row>
    <row r="5124" spans="2:43" x14ac:dyDescent="0.3">
      <c r="B5124" s="37">
        <v>46151</v>
      </c>
      <c r="C5124" t="s">
        <v>35</v>
      </c>
      <c r="D5124" t="s">
        <v>35650</v>
      </c>
      <c r="E5124" t="s">
        <v>35651</v>
      </c>
      <c r="F5124" t="s">
        <v>35652</v>
      </c>
      <c r="G5124" t="s">
        <v>35653</v>
      </c>
      <c r="H5124" t="s">
        <v>35654</v>
      </c>
      <c r="I5124" t="s">
        <v>6217</v>
      </c>
      <c r="J5124" t="s">
        <v>9720</v>
      </c>
      <c r="K5124" t="s">
        <v>9733</v>
      </c>
      <c r="L5124" t="s">
        <v>35655</v>
      </c>
      <c r="M5124" t="s">
        <v>35656</v>
      </c>
      <c r="N5124" t="s">
        <v>35640</v>
      </c>
      <c r="O5124" t="s">
        <v>9724</v>
      </c>
      <c r="P5124" t="s">
        <v>9725</v>
      </c>
      <c r="Q5124" t="s">
        <v>35657</v>
      </c>
      <c r="R5124" s="26">
        <v>2</v>
      </c>
      <c r="S5124" s="23">
        <v>362130300000</v>
      </c>
      <c r="T5124" t="s">
        <v>37</v>
      </c>
      <c r="U5124" t="s">
        <v>9727</v>
      </c>
      <c r="V5124" s="39">
        <v>46153</v>
      </c>
      <c r="W5124" s="41">
        <v>27</v>
      </c>
      <c r="X5124" s="26" t="s">
        <v>25685</v>
      </c>
      <c r="Y5124">
        <v>28.1</v>
      </c>
      <c r="Z5124">
        <v>28.1</v>
      </c>
      <c r="AE5124" s="41">
        <v>56.2</v>
      </c>
      <c r="AF5124">
        <v>1</v>
      </c>
      <c r="AG5124">
        <v>0</v>
      </c>
      <c r="AH5124">
        <v>0</v>
      </c>
      <c r="AI5124">
        <v>0</v>
      </c>
      <c r="AJ5124">
        <v>0</v>
      </c>
      <c r="AK5124" s="30">
        <f t="shared" si="502"/>
        <v>1</v>
      </c>
      <c r="AL5124" s="45">
        <v>3</v>
      </c>
      <c r="AM5124" s="32">
        <f t="shared" si="501"/>
        <v>2</v>
      </c>
      <c r="AN5124" s="33" t="str">
        <f t="shared" si="503"/>
        <v>MOROSO</v>
      </c>
      <c r="AO5124" s="33" t="str">
        <f t="shared" si="498"/>
        <v>2meses_pendientes</v>
      </c>
      <c r="AP5124" s="33">
        <f t="shared" si="499"/>
        <v>54</v>
      </c>
      <c r="AQ5124" s="31">
        <f t="shared" si="500"/>
        <v>11</v>
      </c>
    </row>
    <row r="5125" spans="2:43" x14ac:dyDescent="0.3">
      <c r="B5125" s="37">
        <v>46152</v>
      </c>
      <c r="C5125" t="s">
        <v>35</v>
      </c>
      <c r="D5125" t="s">
        <v>35658</v>
      </c>
      <c r="E5125" t="s">
        <v>35659</v>
      </c>
      <c r="F5125" t="s">
        <v>35565</v>
      </c>
      <c r="G5125" t="s">
        <v>35660</v>
      </c>
      <c r="H5125" t="s">
        <v>35661</v>
      </c>
      <c r="I5125" t="s">
        <v>6217</v>
      </c>
      <c r="J5125" t="s">
        <v>9720</v>
      </c>
      <c r="K5125" t="s">
        <v>9733</v>
      </c>
      <c r="L5125" t="s">
        <v>35662</v>
      </c>
      <c r="M5125" t="s">
        <v>35663</v>
      </c>
      <c r="N5125" t="s">
        <v>35640</v>
      </c>
      <c r="O5125" t="s">
        <v>9724</v>
      </c>
      <c r="P5125" t="s">
        <v>9725</v>
      </c>
      <c r="Q5125" t="s">
        <v>35664</v>
      </c>
      <c r="R5125" s="26">
        <v>2</v>
      </c>
      <c r="S5125" s="23">
        <v>367130450000</v>
      </c>
      <c r="T5125" t="s">
        <v>37</v>
      </c>
      <c r="U5125" t="s">
        <v>9727</v>
      </c>
      <c r="V5125" s="39">
        <v>46153</v>
      </c>
      <c r="W5125" s="41">
        <v>28</v>
      </c>
      <c r="X5125" s="26" t="s">
        <v>25685</v>
      </c>
      <c r="Y5125">
        <v>28.42</v>
      </c>
      <c r="Z5125">
        <v>46.36</v>
      </c>
      <c r="AE5125" s="41">
        <v>74.78</v>
      </c>
      <c r="AF5125">
        <v>1</v>
      </c>
      <c r="AG5125">
        <v>0</v>
      </c>
      <c r="AH5125">
        <v>0</v>
      </c>
      <c r="AI5125">
        <v>0</v>
      </c>
      <c r="AJ5125">
        <v>0</v>
      </c>
      <c r="AK5125" s="30">
        <f t="shared" si="502"/>
        <v>1</v>
      </c>
      <c r="AL5125" s="45">
        <v>3</v>
      </c>
      <c r="AM5125" s="32">
        <f t="shared" si="501"/>
        <v>2</v>
      </c>
      <c r="AN5125" s="33" t="str">
        <f t="shared" si="503"/>
        <v>MOROSO</v>
      </c>
      <c r="AO5125" s="33" t="str">
        <f t="shared" si="498"/>
        <v>2meses_pendientes</v>
      </c>
      <c r="AP5125" s="33">
        <f t="shared" si="499"/>
        <v>56</v>
      </c>
      <c r="AQ5125" s="31">
        <f t="shared" si="500"/>
        <v>11</v>
      </c>
    </row>
    <row r="5126" spans="2:43" x14ac:dyDescent="0.3">
      <c r="B5126" s="37">
        <v>46156</v>
      </c>
      <c r="C5126" t="s">
        <v>35</v>
      </c>
      <c r="D5126" t="s">
        <v>35665</v>
      </c>
      <c r="E5126" t="s">
        <v>35666</v>
      </c>
      <c r="F5126" t="s">
        <v>35667</v>
      </c>
      <c r="G5126" t="s">
        <v>35668</v>
      </c>
      <c r="H5126" t="s">
        <v>35669</v>
      </c>
      <c r="I5126" t="s">
        <v>6217</v>
      </c>
      <c r="J5126" t="s">
        <v>9755</v>
      </c>
      <c r="K5126" t="s">
        <v>9755</v>
      </c>
      <c r="L5126" t="s">
        <v>35670</v>
      </c>
      <c r="M5126" t="s">
        <v>35671</v>
      </c>
      <c r="N5126" t="s">
        <v>35640</v>
      </c>
      <c r="O5126" t="s">
        <v>9724</v>
      </c>
      <c r="P5126" t="s">
        <v>9725</v>
      </c>
      <c r="Q5126" t="s">
        <v>35672</v>
      </c>
      <c r="R5126" s="26">
        <v>2</v>
      </c>
      <c r="S5126" s="23">
        <v>295033890000</v>
      </c>
      <c r="T5126" t="s">
        <v>37</v>
      </c>
      <c r="U5126" t="s">
        <v>9727</v>
      </c>
      <c r="V5126" s="39">
        <v>46158</v>
      </c>
      <c r="W5126" s="41">
        <v>27</v>
      </c>
      <c r="X5126" s="26" t="s">
        <v>25685</v>
      </c>
      <c r="AE5126" s="41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 s="30">
        <f t="shared" si="502"/>
        <v>0</v>
      </c>
      <c r="AL5126" s="45">
        <v>3</v>
      </c>
      <c r="AM5126" s="32">
        <f t="shared" si="501"/>
        <v>3</v>
      </c>
      <c r="AN5126" s="33" t="str">
        <f t="shared" si="503"/>
        <v>NPN</v>
      </c>
      <c r="AO5126" s="33" t="str">
        <f t="shared" si="498"/>
        <v>3meses_pendientes</v>
      </c>
      <c r="AP5126" s="33">
        <f t="shared" si="499"/>
        <v>81</v>
      </c>
      <c r="AQ5126" s="31">
        <f t="shared" si="500"/>
        <v>16</v>
      </c>
    </row>
    <row r="5127" spans="2:43" x14ac:dyDescent="0.3">
      <c r="B5127" s="37">
        <v>46161</v>
      </c>
      <c r="C5127" t="s">
        <v>35</v>
      </c>
      <c r="D5127" t="s">
        <v>35673</v>
      </c>
      <c r="E5127" t="s">
        <v>35674</v>
      </c>
      <c r="F5127" t="s">
        <v>35675</v>
      </c>
      <c r="G5127" t="s">
        <v>35676</v>
      </c>
      <c r="H5127" t="s">
        <v>35677</v>
      </c>
      <c r="I5127" t="s">
        <v>6217</v>
      </c>
      <c r="J5127" t="s">
        <v>6218</v>
      </c>
      <c r="K5127" t="s">
        <v>7942</v>
      </c>
      <c r="L5127" t="s">
        <v>35678</v>
      </c>
      <c r="M5127" t="s">
        <v>35679</v>
      </c>
      <c r="N5127" t="s">
        <v>35640</v>
      </c>
      <c r="O5127" t="s">
        <v>9724</v>
      </c>
      <c r="P5127" t="s">
        <v>9725</v>
      </c>
      <c r="Q5127" t="s">
        <v>35680</v>
      </c>
      <c r="R5127" s="26">
        <v>1</v>
      </c>
      <c r="S5127" s="23">
        <v>301019760000</v>
      </c>
      <c r="T5127" t="s">
        <v>37</v>
      </c>
      <c r="U5127" t="s">
        <v>9727</v>
      </c>
      <c r="V5127" s="39">
        <v>46164</v>
      </c>
      <c r="W5127" s="41">
        <v>25.07</v>
      </c>
      <c r="X5127" s="26" t="s">
        <v>25685</v>
      </c>
      <c r="Y5127">
        <v>25.32</v>
      </c>
      <c r="Z5127">
        <v>43.26</v>
      </c>
      <c r="AE5127" s="41">
        <v>68.58</v>
      </c>
      <c r="AF5127">
        <v>1</v>
      </c>
      <c r="AG5127">
        <v>0</v>
      </c>
      <c r="AH5127">
        <v>0</v>
      </c>
      <c r="AI5127">
        <v>0</v>
      </c>
      <c r="AJ5127">
        <v>0</v>
      </c>
      <c r="AK5127" s="30">
        <f t="shared" si="502"/>
        <v>1</v>
      </c>
      <c r="AL5127" s="45">
        <v>3</v>
      </c>
      <c r="AM5127" s="32">
        <f t="shared" si="501"/>
        <v>2</v>
      </c>
      <c r="AN5127" s="33" t="str">
        <f t="shared" si="503"/>
        <v>MOROSO</v>
      </c>
      <c r="AO5127" s="33" t="str">
        <f t="shared" si="498"/>
        <v>2meses_pendientes</v>
      </c>
      <c r="AP5127" s="33">
        <f t="shared" si="499"/>
        <v>50.14</v>
      </c>
      <c r="AQ5127" s="31">
        <f t="shared" si="500"/>
        <v>22</v>
      </c>
    </row>
    <row r="5128" spans="2:43" x14ac:dyDescent="0.3">
      <c r="B5128" s="37">
        <v>46164</v>
      </c>
      <c r="C5128" t="s">
        <v>35</v>
      </c>
      <c r="D5128" t="s">
        <v>35681</v>
      </c>
      <c r="E5128" t="s">
        <v>35682</v>
      </c>
      <c r="F5128" t="s">
        <v>35683</v>
      </c>
      <c r="G5128" t="s">
        <v>35684</v>
      </c>
      <c r="H5128" t="s">
        <v>35685</v>
      </c>
      <c r="I5128" t="s">
        <v>6217</v>
      </c>
      <c r="J5128" t="s">
        <v>9755</v>
      </c>
      <c r="K5128" t="s">
        <v>9755</v>
      </c>
      <c r="L5128" t="s">
        <v>35686</v>
      </c>
      <c r="M5128" t="s">
        <v>35687</v>
      </c>
      <c r="N5128" t="s">
        <v>35640</v>
      </c>
      <c r="O5128" t="s">
        <v>9724</v>
      </c>
      <c r="P5128" t="s">
        <v>9725</v>
      </c>
      <c r="Q5128" t="s">
        <v>35688</v>
      </c>
      <c r="R5128" s="26">
        <v>2</v>
      </c>
      <c r="S5128" s="23">
        <v>367142720000</v>
      </c>
      <c r="T5128" t="s">
        <v>37</v>
      </c>
      <c r="U5128" t="s">
        <v>9727</v>
      </c>
      <c r="V5128" s="39">
        <v>46168</v>
      </c>
      <c r="W5128" s="41">
        <v>28</v>
      </c>
      <c r="X5128" s="26" t="s">
        <v>25685</v>
      </c>
      <c r="Z5128">
        <v>29.17</v>
      </c>
      <c r="AA5128">
        <v>29.17</v>
      </c>
      <c r="AE5128" s="41">
        <v>58.34</v>
      </c>
      <c r="AF5128">
        <v>1</v>
      </c>
      <c r="AG5128">
        <v>1</v>
      </c>
      <c r="AH5128">
        <v>0</v>
      </c>
      <c r="AI5128">
        <v>0</v>
      </c>
      <c r="AJ5128">
        <v>0</v>
      </c>
      <c r="AK5128" s="30">
        <f t="shared" si="502"/>
        <v>2</v>
      </c>
      <c r="AL5128" s="45">
        <v>3</v>
      </c>
      <c r="AM5128" s="32">
        <f t="shared" si="501"/>
        <v>1</v>
      </c>
      <c r="AN5128" s="33" t="str">
        <f t="shared" si="503"/>
        <v>MOROSO</v>
      </c>
      <c r="AO5128" s="33" t="str">
        <f t="shared" si="498"/>
        <v>1meses_pendientes</v>
      </c>
      <c r="AP5128" s="33">
        <f t="shared" si="499"/>
        <v>28</v>
      </c>
      <c r="AQ5128" s="31">
        <f t="shared" si="500"/>
        <v>26</v>
      </c>
    </row>
    <row r="5129" spans="2:43" x14ac:dyDescent="0.3">
      <c r="B5129" s="37">
        <v>46165</v>
      </c>
      <c r="C5129" t="s">
        <v>35</v>
      </c>
      <c r="D5129" t="s">
        <v>35689</v>
      </c>
      <c r="E5129" t="s">
        <v>35690</v>
      </c>
      <c r="F5129" t="s">
        <v>35691</v>
      </c>
      <c r="G5129" t="s">
        <v>35692</v>
      </c>
      <c r="H5129" t="s">
        <v>35693</v>
      </c>
      <c r="I5129" t="s">
        <v>6217</v>
      </c>
      <c r="J5129" t="s">
        <v>10397</v>
      </c>
      <c r="K5129" t="s">
        <v>810</v>
      </c>
      <c r="L5129" t="s">
        <v>35694</v>
      </c>
      <c r="M5129" t="s">
        <v>35695</v>
      </c>
      <c r="N5129" t="s">
        <v>35640</v>
      </c>
      <c r="O5129" t="s">
        <v>9724</v>
      </c>
      <c r="P5129" t="s">
        <v>9725</v>
      </c>
      <c r="Q5129" t="s">
        <v>35696</v>
      </c>
      <c r="R5129" s="26">
        <v>2</v>
      </c>
      <c r="S5129" s="23">
        <v>363144210000</v>
      </c>
      <c r="T5129" t="s">
        <v>37</v>
      </c>
      <c r="U5129" t="s">
        <v>9727</v>
      </c>
      <c r="V5129" s="39">
        <v>46167</v>
      </c>
      <c r="W5129" s="41">
        <v>28</v>
      </c>
      <c r="X5129" s="26" t="s">
        <v>25685</v>
      </c>
      <c r="Z5129">
        <v>28.42</v>
      </c>
      <c r="AA5129">
        <v>29.16</v>
      </c>
      <c r="AE5129" s="41">
        <v>57.58</v>
      </c>
      <c r="AF5129">
        <v>1</v>
      </c>
      <c r="AG5129">
        <v>1</v>
      </c>
      <c r="AH5129">
        <v>0</v>
      </c>
      <c r="AI5129">
        <v>0</v>
      </c>
      <c r="AJ5129">
        <v>0</v>
      </c>
      <c r="AK5129" s="30">
        <f t="shared" si="502"/>
        <v>2</v>
      </c>
      <c r="AL5129" s="45">
        <v>3</v>
      </c>
      <c r="AM5129" s="32">
        <f t="shared" si="501"/>
        <v>1</v>
      </c>
      <c r="AN5129" s="33" t="str">
        <f t="shared" si="503"/>
        <v>MOROSO</v>
      </c>
      <c r="AO5129" s="33" t="str">
        <f t="shared" si="498"/>
        <v>1meses_pendientes</v>
      </c>
      <c r="AP5129" s="33">
        <f t="shared" si="499"/>
        <v>28</v>
      </c>
      <c r="AQ5129" s="31">
        <f t="shared" si="500"/>
        <v>25</v>
      </c>
    </row>
    <row r="5130" spans="2:43" x14ac:dyDescent="0.3">
      <c r="B5130" s="37">
        <v>46168</v>
      </c>
      <c r="C5130" t="s">
        <v>35</v>
      </c>
      <c r="D5130" t="s">
        <v>35697</v>
      </c>
      <c r="E5130" t="s">
        <v>35698</v>
      </c>
      <c r="F5130" t="s">
        <v>35699</v>
      </c>
      <c r="G5130" t="s">
        <v>35700</v>
      </c>
      <c r="H5130" t="s">
        <v>35701</v>
      </c>
      <c r="I5130" t="s">
        <v>6217</v>
      </c>
      <c r="J5130" t="s">
        <v>9755</v>
      </c>
      <c r="K5130" t="s">
        <v>9755</v>
      </c>
      <c r="L5130" t="s">
        <v>35702</v>
      </c>
      <c r="M5130" t="s">
        <v>35703</v>
      </c>
      <c r="N5130" t="s">
        <v>35640</v>
      </c>
      <c r="O5130" t="s">
        <v>9724</v>
      </c>
      <c r="P5130" t="s">
        <v>9725</v>
      </c>
      <c r="Q5130" t="s">
        <v>35704</v>
      </c>
      <c r="R5130" s="26">
        <v>2</v>
      </c>
      <c r="S5130" s="23">
        <v>311075100000</v>
      </c>
      <c r="T5130" t="s">
        <v>37</v>
      </c>
      <c r="U5130" t="s">
        <v>9727</v>
      </c>
      <c r="V5130" s="39">
        <v>46170</v>
      </c>
      <c r="W5130" s="41">
        <v>25.3</v>
      </c>
      <c r="X5130" s="26" t="s">
        <v>25685</v>
      </c>
      <c r="AE5130" s="41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 s="30">
        <f t="shared" si="502"/>
        <v>0</v>
      </c>
      <c r="AL5130" s="45">
        <v>3</v>
      </c>
      <c r="AM5130" s="32">
        <f t="shared" si="501"/>
        <v>3</v>
      </c>
      <c r="AN5130" s="33" t="str">
        <f t="shared" si="503"/>
        <v>NPN</v>
      </c>
      <c r="AO5130" s="33" t="str">
        <f t="shared" si="498"/>
        <v>3meses_pendientes</v>
      </c>
      <c r="AP5130" s="33">
        <f t="shared" si="499"/>
        <v>75.900000000000006</v>
      </c>
      <c r="AQ5130" s="31">
        <f t="shared" si="500"/>
        <v>28</v>
      </c>
    </row>
    <row r="5131" spans="2:43" x14ac:dyDescent="0.3">
      <c r="B5131" s="37">
        <v>46142</v>
      </c>
      <c r="C5131" t="s">
        <v>35</v>
      </c>
      <c r="D5131" t="s">
        <v>35705</v>
      </c>
      <c r="E5131" t="s">
        <v>35706</v>
      </c>
      <c r="F5131" t="s">
        <v>35707</v>
      </c>
      <c r="G5131" t="s">
        <v>35708</v>
      </c>
      <c r="H5131" t="s">
        <v>35709</v>
      </c>
      <c r="I5131" t="s">
        <v>6217</v>
      </c>
      <c r="J5131" t="s">
        <v>6218</v>
      </c>
      <c r="K5131" t="s">
        <v>18088</v>
      </c>
      <c r="L5131" t="s">
        <v>35707</v>
      </c>
      <c r="M5131" t="s">
        <v>35710</v>
      </c>
      <c r="N5131" t="s">
        <v>9859</v>
      </c>
      <c r="O5131" t="s">
        <v>9724</v>
      </c>
      <c r="P5131" t="s">
        <v>9725</v>
      </c>
      <c r="Q5131" t="s">
        <v>35711</v>
      </c>
      <c r="R5131" s="26">
        <v>2</v>
      </c>
      <c r="S5131" s="23">
        <v>207042440000</v>
      </c>
      <c r="T5131" t="s">
        <v>37</v>
      </c>
      <c r="U5131" t="s">
        <v>9727</v>
      </c>
      <c r="V5131" s="39">
        <v>46144</v>
      </c>
      <c r="W5131" s="41">
        <v>28</v>
      </c>
      <c r="X5131" s="26" t="s">
        <v>25685</v>
      </c>
      <c r="AE5131" s="4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 s="30">
        <f t="shared" si="502"/>
        <v>0</v>
      </c>
      <c r="AL5131" s="45">
        <v>3</v>
      </c>
      <c r="AM5131" s="32">
        <f t="shared" si="501"/>
        <v>3</v>
      </c>
      <c r="AN5131" s="33" t="str">
        <f t="shared" si="503"/>
        <v>NPN</v>
      </c>
      <c r="AO5131" s="33" t="str">
        <f t="shared" si="498"/>
        <v>3meses_pendientes</v>
      </c>
      <c r="AP5131" s="33">
        <f t="shared" si="499"/>
        <v>84</v>
      </c>
      <c r="AQ5131" s="31">
        <f t="shared" si="500"/>
        <v>2</v>
      </c>
    </row>
    <row r="5132" spans="2:43" x14ac:dyDescent="0.3">
      <c r="B5132" s="37">
        <v>46142</v>
      </c>
      <c r="C5132" t="s">
        <v>35</v>
      </c>
      <c r="D5132" t="s">
        <v>35712</v>
      </c>
      <c r="E5132" t="s">
        <v>35713</v>
      </c>
      <c r="F5132" t="s">
        <v>35714</v>
      </c>
      <c r="G5132" t="s">
        <v>35715</v>
      </c>
      <c r="H5132" t="s">
        <v>35716</v>
      </c>
      <c r="I5132" t="s">
        <v>6217</v>
      </c>
      <c r="J5132" t="s">
        <v>9720</v>
      </c>
      <c r="K5132" t="s">
        <v>9733</v>
      </c>
      <c r="L5132" t="s">
        <v>35717</v>
      </c>
      <c r="M5132" t="s">
        <v>35718</v>
      </c>
      <c r="N5132" t="s">
        <v>9859</v>
      </c>
      <c r="O5132" t="s">
        <v>9724</v>
      </c>
      <c r="P5132" t="s">
        <v>9725</v>
      </c>
      <c r="Q5132" t="s">
        <v>35719</v>
      </c>
      <c r="R5132" s="26">
        <v>1</v>
      </c>
      <c r="S5132" s="23">
        <v>362122610000</v>
      </c>
      <c r="T5132" t="s">
        <v>37</v>
      </c>
      <c r="U5132" t="s">
        <v>9727</v>
      </c>
      <c r="V5132" s="39">
        <v>46146</v>
      </c>
      <c r="W5132" s="41">
        <v>21</v>
      </c>
      <c r="X5132" s="26" t="s">
        <v>25685</v>
      </c>
      <c r="Y5132">
        <v>21.21</v>
      </c>
      <c r="Z5132">
        <v>21.21</v>
      </c>
      <c r="AE5132" s="41">
        <v>42.42</v>
      </c>
      <c r="AF5132">
        <v>1</v>
      </c>
      <c r="AG5132">
        <v>0</v>
      </c>
      <c r="AH5132">
        <v>0</v>
      </c>
      <c r="AI5132">
        <v>0</v>
      </c>
      <c r="AJ5132">
        <v>0</v>
      </c>
      <c r="AK5132" s="30">
        <f t="shared" si="502"/>
        <v>1</v>
      </c>
      <c r="AL5132" s="45">
        <v>3</v>
      </c>
      <c r="AM5132" s="32">
        <f t="shared" si="501"/>
        <v>2</v>
      </c>
      <c r="AN5132" s="33" t="str">
        <f t="shared" si="503"/>
        <v>MOROSO</v>
      </c>
      <c r="AO5132" s="33" t="str">
        <f t="shared" si="498"/>
        <v>2meses_pendientes</v>
      </c>
      <c r="AP5132" s="33">
        <f t="shared" si="499"/>
        <v>42</v>
      </c>
      <c r="AQ5132" s="31">
        <f t="shared" si="500"/>
        <v>4</v>
      </c>
    </row>
    <row r="5133" spans="2:43" x14ac:dyDescent="0.3">
      <c r="B5133" s="37">
        <v>46146</v>
      </c>
      <c r="C5133" t="s">
        <v>35</v>
      </c>
      <c r="D5133" t="s">
        <v>35720</v>
      </c>
      <c r="E5133" t="s">
        <v>35721</v>
      </c>
      <c r="F5133" t="s">
        <v>35722</v>
      </c>
      <c r="G5133" t="s">
        <v>35723</v>
      </c>
      <c r="H5133" t="s">
        <v>8740</v>
      </c>
      <c r="I5133" t="s">
        <v>6217</v>
      </c>
      <c r="J5133" t="s">
        <v>6218</v>
      </c>
      <c r="K5133" t="s">
        <v>810</v>
      </c>
      <c r="L5133" t="s">
        <v>35724</v>
      </c>
      <c r="M5133" t="s">
        <v>35725</v>
      </c>
      <c r="N5133" t="s">
        <v>10094</v>
      </c>
      <c r="O5133" t="s">
        <v>9724</v>
      </c>
      <c r="P5133" t="s">
        <v>9725</v>
      </c>
      <c r="Q5133" t="s">
        <v>35726</v>
      </c>
      <c r="R5133" s="26">
        <v>2</v>
      </c>
      <c r="S5133" s="23">
        <v>339020730000</v>
      </c>
      <c r="T5133" t="s">
        <v>37</v>
      </c>
      <c r="U5133" t="s">
        <v>9727</v>
      </c>
      <c r="V5133" s="39">
        <v>46144</v>
      </c>
      <c r="W5133" s="41">
        <v>31</v>
      </c>
      <c r="X5133" s="26" t="s">
        <v>25685</v>
      </c>
      <c r="AE5133" s="41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 s="30">
        <f t="shared" si="502"/>
        <v>0</v>
      </c>
      <c r="AL5133" s="45">
        <v>3</v>
      </c>
      <c r="AM5133" s="32">
        <f t="shared" si="501"/>
        <v>3</v>
      </c>
      <c r="AN5133" s="33" t="str">
        <f t="shared" si="503"/>
        <v>NPN</v>
      </c>
      <c r="AO5133" s="33" t="str">
        <f t="shared" si="498"/>
        <v>3meses_pendientes</v>
      </c>
      <c r="AP5133" s="33">
        <f t="shared" si="499"/>
        <v>93</v>
      </c>
      <c r="AQ5133" s="31">
        <f t="shared" si="500"/>
        <v>2</v>
      </c>
    </row>
    <row r="5134" spans="2:43" x14ac:dyDescent="0.3">
      <c r="B5134" s="37">
        <v>46146</v>
      </c>
      <c r="C5134" t="s">
        <v>35</v>
      </c>
      <c r="D5134" t="s">
        <v>35727</v>
      </c>
      <c r="E5134" t="s">
        <v>35728</v>
      </c>
      <c r="F5134" t="s">
        <v>35729</v>
      </c>
      <c r="G5134" t="s">
        <v>35730</v>
      </c>
      <c r="H5134" t="s">
        <v>21747</v>
      </c>
      <c r="I5134" t="s">
        <v>6217</v>
      </c>
      <c r="J5134" t="s">
        <v>6218</v>
      </c>
      <c r="K5134" t="s">
        <v>7942</v>
      </c>
      <c r="L5134" t="s">
        <v>35731</v>
      </c>
      <c r="M5134" t="s">
        <v>35732</v>
      </c>
      <c r="N5134" t="s">
        <v>10094</v>
      </c>
      <c r="O5134" t="s">
        <v>9724</v>
      </c>
      <c r="P5134" t="s">
        <v>9725</v>
      </c>
      <c r="Q5134" t="s">
        <v>35733</v>
      </c>
      <c r="R5134" s="26">
        <v>2</v>
      </c>
      <c r="S5134" s="23">
        <v>315032900000</v>
      </c>
      <c r="T5134" t="s">
        <v>37</v>
      </c>
      <c r="U5134" t="s">
        <v>9727</v>
      </c>
      <c r="V5134" s="39">
        <v>46148</v>
      </c>
      <c r="W5134" s="41">
        <v>28</v>
      </c>
      <c r="X5134" s="26" t="s">
        <v>25685</v>
      </c>
      <c r="AE5134" s="41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 s="30">
        <f t="shared" si="502"/>
        <v>0</v>
      </c>
      <c r="AL5134" s="45">
        <v>3</v>
      </c>
      <c r="AM5134" s="32">
        <f t="shared" si="501"/>
        <v>3</v>
      </c>
      <c r="AN5134" s="33" t="str">
        <f t="shared" si="503"/>
        <v>NPN</v>
      </c>
      <c r="AO5134" s="33" t="str">
        <f t="shared" si="498"/>
        <v>3meses_pendientes</v>
      </c>
      <c r="AP5134" s="33">
        <f t="shared" si="499"/>
        <v>84</v>
      </c>
      <c r="AQ5134" s="31">
        <f t="shared" si="500"/>
        <v>6</v>
      </c>
    </row>
    <row r="5135" spans="2:43" x14ac:dyDescent="0.3">
      <c r="B5135" s="37">
        <v>46149</v>
      </c>
      <c r="C5135" t="s">
        <v>35</v>
      </c>
      <c r="D5135" t="s">
        <v>35734</v>
      </c>
      <c r="E5135" t="s">
        <v>35735</v>
      </c>
      <c r="F5135" t="s">
        <v>35729</v>
      </c>
      <c r="G5135" t="s">
        <v>35736</v>
      </c>
      <c r="H5135" t="s">
        <v>35737</v>
      </c>
      <c r="I5135" t="s">
        <v>6217</v>
      </c>
      <c r="J5135" t="s">
        <v>6218</v>
      </c>
      <c r="K5135" t="s">
        <v>9796</v>
      </c>
      <c r="L5135" t="s">
        <v>35738</v>
      </c>
      <c r="M5135" t="s">
        <v>35739</v>
      </c>
      <c r="N5135" t="s">
        <v>10094</v>
      </c>
      <c r="O5135" t="s">
        <v>9724</v>
      </c>
      <c r="P5135" t="s">
        <v>9725</v>
      </c>
      <c r="Q5135" t="s">
        <v>35740</v>
      </c>
      <c r="R5135" s="26">
        <v>2</v>
      </c>
      <c r="S5135" s="23">
        <v>362128310000</v>
      </c>
      <c r="T5135" t="s">
        <v>37</v>
      </c>
      <c r="U5135" t="s">
        <v>9727</v>
      </c>
      <c r="V5135" s="39">
        <v>46151</v>
      </c>
      <c r="W5135" s="41">
        <v>28</v>
      </c>
      <c r="X5135" s="26" t="s">
        <v>25685</v>
      </c>
      <c r="Z5135">
        <v>57.42</v>
      </c>
      <c r="AE5135" s="41">
        <v>57.42</v>
      </c>
      <c r="AF5135">
        <v>1</v>
      </c>
      <c r="AG5135">
        <v>0</v>
      </c>
      <c r="AH5135">
        <v>0</v>
      </c>
      <c r="AI5135">
        <v>0</v>
      </c>
      <c r="AJ5135">
        <v>0</v>
      </c>
      <c r="AK5135" s="30">
        <f t="shared" si="502"/>
        <v>1</v>
      </c>
      <c r="AL5135" s="45">
        <v>3</v>
      </c>
      <c r="AM5135" s="32">
        <f t="shared" si="501"/>
        <v>2</v>
      </c>
      <c r="AN5135" s="33" t="str">
        <f t="shared" si="503"/>
        <v>MOROSO</v>
      </c>
      <c r="AO5135" s="33" t="str">
        <f t="shared" si="498"/>
        <v>2meses_pendientes</v>
      </c>
      <c r="AP5135" s="33">
        <f t="shared" si="499"/>
        <v>56</v>
      </c>
      <c r="AQ5135" s="31">
        <f t="shared" si="500"/>
        <v>9</v>
      </c>
    </row>
    <row r="5136" spans="2:43" x14ac:dyDescent="0.3">
      <c r="B5136" s="37">
        <v>46150</v>
      </c>
      <c r="C5136" t="s">
        <v>35</v>
      </c>
      <c r="D5136" t="s">
        <v>35741</v>
      </c>
      <c r="E5136" t="s">
        <v>35742</v>
      </c>
      <c r="F5136" t="s">
        <v>35743</v>
      </c>
      <c r="G5136" t="s">
        <v>35744</v>
      </c>
      <c r="H5136" t="s">
        <v>35745</v>
      </c>
      <c r="I5136" t="s">
        <v>6217</v>
      </c>
      <c r="J5136" t="s">
        <v>9720</v>
      </c>
      <c r="K5136" t="s">
        <v>9764</v>
      </c>
      <c r="L5136" t="s">
        <v>35746</v>
      </c>
      <c r="M5136" t="s">
        <v>35747</v>
      </c>
      <c r="N5136" t="s">
        <v>10094</v>
      </c>
      <c r="O5136" t="s">
        <v>9724</v>
      </c>
      <c r="P5136" t="s">
        <v>9725</v>
      </c>
      <c r="Q5136" t="s">
        <v>35748</v>
      </c>
      <c r="R5136" s="26">
        <v>2</v>
      </c>
      <c r="S5136" s="23">
        <v>363128390000</v>
      </c>
      <c r="T5136" t="s">
        <v>37</v>
      </c>
      <c r="U5136" t="s">
        <v>9727</v>
      </c>
      <c r="V5136" s="39">
        <v>46150</v>
      </c>
      <c r="W5136" s="41">
        <v>31</v>
      </c>
      <c r="X5136" s="26" t="s">
        <v>25685</v>
      </c>
      <c r="Y5136">
        <v>31.45</v>
      </c>
      <c r="Z5136">
        <v>31.45</v>
      </c>
      <c r="AE5136" s="41">
        <v>62.9</v>
      </c>
      <c r="AF5136">
        <v>1</v>
      </c>
      <c r="AG5136">
        <v>0</v>
      </c>
      <c r="AH5136">
        <v>0</v>
      </c>
      <c r="AI5136">
        <v>0</v>
      </c>
      <c r="AJ5136">
        <v>0</v>
      </c>
      <c r="AK5136" s="30">
        <f t="shared" si="502"/>
        <v>1</v>
      </c>
      <c r="AL5136" s="45">
        <v>3</v>
      </c>
      <c r="AM5136" s="32">
        <f t="shared" si="501"/>
        <v>2</v>
      </c>
      <c r="AN5136" s="33" t="str">
        <f t="shared" si="503"/>
        <v>MOROSO</v>
      </c>
      <c r="AO5136" s="33" t="str">
        <f t="shared" si="498"/>
        <v>2meses_pendientes</v>
      </c>
      <c r="AP5136" s="33">
        <f t="shared" si="499"/>
        <v>62</v>
      </c>
      <c r="AQ5136" s="31">
        <f t="shared" si="500"/>
        <v>8</v>
      </c>
    </row>
    <row r="5137" spans="2:43" x14ac:dyDescent="0.3">
      <c r="B5137" s="37">
        <v>46153</v>
      </c>
      <c r="C5137" t="s">
        <v>35</v>
      </c>
      <c r="D5137" t="s">
        <v>35749</v>
      </c>
      <c r="E5137" t="s">
        <v>35750</v>
      </c>
      <c r="F5137" t="s">
        <v>21767</v>
      </c>
      <c r="G5137" t="s">
        <v>35751</v>
      </c>
      <c r="H5137" t="s">
        <v>35752</v>
      </c>
      <c r="I5137" t="s">
        <v>6217</v>
      </c>
      <c r="J5137" t="s">
        <v>9720</v>
      </c>
      <c r="K5137" t="s">
        <v>9721</v>
      </c>
      <c r="L5137" t="s">
        <v>35753</v>
      </c>
      <c r="M5137" t="s">
        <v>35754</v>
      </c>
      <c r="N5137" t="s">
        <v>10094</v>
      </c>
      <c r="O5137" t="s">
        <v>9724</v>
      </c>
      <c r="P5137" t="s">
        <v>9725</v>
      </c>
      <c r="Q5137" t="s">
        <v>35755</v>
      </c>
      <c r="R5137" s="26">
        <v>3</v>
      </c>
      <c r="S5137" s="23">
        <v>366131310000</v>
      </c>
      <c r="T5137" t="s">
        <v>37</v>
      </c>
      <c r="U5137" t="s">
        <v>9727</v>
      </c>
      <c r="V5137" s="39">
        <v>46155</v>
      </c>
      <c r="W5137" s="41">
        <v>33</v>
      </c>
      <c r="X5137" s="26" t="s">
        <v>25685</v>
      </c>
      <c r="Z5137">
        <v>31.14</v>
      </c>
      <c r="AE5137" s="41">
        <v>31.14</v>
      </c>
      <c r="AF5137">
        <v>1</v>
      </c>
      <c r="AG5137">
        <v>0</v>
      </c>
      <c r="AH5137">
        <v>0</v>
      </c>
      <c r="AI5137">
        <v>0</v>
      </c>
      <c r="AJ5137">
        <v>0</v>
      </c>
      <c r="AK5137" s="30">
        <f t="shared" si="502"/>
        <v>1</v>
      </c>
      <c r="AL5137" s="45">
        <v>3</v>
      </c>
      <c r="AM5137" s="32">
        <f t="shared" si="501"/>
        <v>2</v>
      </c>
      <c r="AN5137" s="33" t="str">
        <f t="shared" si="503"/>
        <v>MOROSO</v>
      </c>
      <c r="AO5137" s="33" t="str">
        <f t="shared" si="498"/>
        <v>2meses_pendientes</v>
      </c>
      <c r="AP5137" s="33">
        <f t="shared" si="499"/>
        <v>66</v>
      </c>
      <c r="AQ5137" s="31">
        <f t="shared" si="500"/>
        <v>13</v>
      </c>
    </row>
    <row r="5138" spans="2:43" x14ac:dyDescent="0.3">
      <c r="B5138" s="37">
        <v>46153</v>
      </c>
      <c r="C5138" t="s">
        <v>35</v>
      </c>
      <c r="D5138" t="s">
        <v>35756</v>
      </c>
      <c r="E5138" t="s">
        <v>35757</v>
      </c>
      <c r="F5138" t="s">
        <v>35758</v>
      </c>
      <c r="G5138" t="s">
        <v>35759</v>
      </c>
      <c r="H5138" t="s">
        <v>35752</v>
      </c>
      <c r="I5138" t="s">
        <v>6217</v>
      </c>
      <c r="J5138" t="s">
        <v>9720</v>
      </c>
      <c r="K5138" t="s">
        <v>9721</v>
      </c>
      <c r="L5138" t="s">
        <v>35760</v>
      </c>
      <c r="M5138" t="s">
        <v>35761</v>
      </c>
      <c r="N5138" t="s">
        <v>10094</v>
      </c>
      <c r="O5138" t="s">
        <v>9724</v>
      </c>
      <c r="P5138" t="s">
        <v>9725</v>
      </c>
      <c r="Q5138" t="s">
        <v>35762</v>
      </c>
      <c r="R5138" s="26">
        <v>1</v>
      </c>
      <c r="S5138" s="23">
        <v>328049570000</v>
      </c>
      <c r="T5138" t="s">
        <v>37</v>
      </c>
      <c r="U5138" t="s">
        <v>9727</v>
      </c>
      <c r="V5138" s="39">
        <v>46157</v>
      </c>
      <c r="W5138" s="41">
        <v>21</v>
      </c>
      <c r="X5138" s="26" t="s">
        <v>25685</v>
      </c>
      <c r="AE5138" s="41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 s="30">
        <f t="shared" si="502"/>
        <v>0</v>
      </c>
      <c r="AL5138" s="45">
        <v>3</v>
      </c>
      <c r="AM5138" s="32">
        <f t="shared" si="501"/>
        <v>3</v>
      </c>
      <c r="AN5138" s="33" t="str">
        <f t="shared" si="503"/>
        <v>NPN</v>
      </c>
      <c r="AO5138" s="33" t="str">
        <f t="shared" si="498"/>
        <v>3meses_pendientes</v>
      </c>
      <c r="AP5138" s="33">
        <f t="shared" si="499"/>
        <v>63</v>
      </c>
      <c r="AQ5138" s="31">
        <f t="shared" si="500"/>
        <v>15</v>
      </c>
    </row>
    <row r="5139" spans="2:43" x14ac:dyDescent="0.3">
      <c r="B5139" s="37">
        <v>46153</v>
      </c>
      <c r="C5139" t="s">
        <v>35</v>
      </c>
      <c r="D5139" t="s">
        <v>35763</v>
      </c>
      <c r="E5139" t="s">
        <v>35764</v>
      </c>
      <c r="F5139" t="s">
        <v>35765</v>
      </c>
      <c r="G5139" t="s">
        <v>35766</v>
      </c>
      <c r="H5139" t="s">
        <v>35745</v>
      </c>
      <c r="I5139" t="s">
        <v>6217</v>
      </c>
      <c r="J5139" t="s">
        <v>9720</v>
      </c>
      <c r="K5139" t="s">
        <v>9764</v>
      </c>
      <c r="L5139" t="s">
        <v>35767</v>
      </c>
      <c r="M5139" t="s">
        <v>35768</v>
      </c>
      <c r="N5139" t="s">
        <v>10094</v>
      </c>
      <c r="O5139" t="s">
        <v>9724</v>
      </c>
      <c r="P5139" t="s">
        <v>9725</v>
      </c>
      <c r="Q5139" t="s">
        <v>35769</v>
      </c>
      <c r="R5139" s="26">
        <v>3</v>
      </c>
      <c r="S5139" s="23">
        <v>369131580000</v>
      </c>
      <c r="T5139" t="s">
        <v>37</v>
      </c>
      <c r="U5139" t="s">
        <v>9727</v>
      </c>
      <c r="V5139" s="39">
        <v>46155</v>
      </c>
      <c r="W5139" s="41">
        <v>40</v>
      </c>
      <c r="X5139" s="26" t="s">
        <v>25685</v>
      </c>
      <c r="AE5139" s="41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 s="30">
        <f t="shared" si="502"/>
        <v>0</v>
      </c>
      <c r="AL5139" s="45">
        <v>3</v>
      </c>
      <c r="AM5139" s="32">
        <f t="shared" si="501"/>
        <v>3</v>
      </c>
      <c r="AN5139" s="33" t="str">
        <f t="shared" si="503"/>
        <v>NPN</v>
      </c>
      <c r="AO5139" s="33" t="str">
        <f t="shared" si="498"/>
        <v>3meses_pendientes</v>
      </c>
      <c r="AP5139" s="33">
        <f t="shared" si="499"/>
        <v>120</v>
      </c>
      <c r="AQ5139" s="31">
        <f t="shared" si="500"/>
        <v>13</v>
      </c>
    </row>
    <row r="5140" spans="2:43" x14ac:dyDescent="0.3">
      <c r="B5140" s="37">
        <v>46157</v>
      </c>
      <c r="C5140" t="s">
        <v>35</v>
      </c>
      <c r="D5140" t="s">
        <v>35770</v>
      </c>
      <c r="E5140" t="s">
        <v>35771</v>
      </c>
      <c r="F5140" t="s">
        <v>35772</v>
      </c>
      <c r="G5140" t="s">
        <v>35773</v>
      </c>
      <c r="H5140" t="s">
        <v>35774</v>
      </c>
      <c r="I5140" t="s">
        <v>6217</v>
      </c>
      <c r="J5140" t="s">
        <v>9720</v>
      </c>
      <c r="K5140" t="s">
        <v>9733</v>
      </c>
      <c r="L5140" t="s">
        <v>35775</v>
      </c>
      <c r="M5140" t="s">
        <v>35776</v>
      </c>
      <c r="N5140" t="s">
        <v>10094</v>
      </c>
      <c r="O5140" t="s">
        <v>9724</v>
      </c>
      <c r="P5140" t="s">
        <v>9725</v>
      </c>
      <c r="Q5140" t="s">
        <v>35777</v>
      </c>
      <c r="R5140" s="26">
        <v>3</v>
      </c>
      <c r="S5140" s="23">
        <v>365135760000</v>
      </c>
      <c r="T5140" t="s">
        <v>37</v>
      </c>
      <c r="U5140" t="s">
        <v>9727</v>
      </c>
      <c r="V5140" s="39">
        <v>46160</v>
      </c>
      <c r="W5140" s="41">
        <v>33.56</v>
      </c>
      <c r="X5140" s="26" t="s">
        <v>25685</v>
      </c>
      <c r="Z5140">
        <v>35.119999999999997</v>
      </c>
      <c r="AE5140" s="41">
        <v>35.119999999999997</v>
      </c>
      <c r="AF5140">
        <v>1</v>
      </c>
      <c r="AG5140">
        <v>0</v>
      </c>
      <c r="AH5140">
        <v>0</v>
      </c>
      <c r="AI5140">
        <v>0</v>
      </c>
      <c r="AJ5140">
        <v>0</v>
      </c>
      <c r="AK5140" s="30">
        <f t="shared" si="502"/>
        <v>1</v>
      </c>
      <c r="AL5140" s="45">
        <v>3</v>
      </c>
      <c r="AM5140" s="32">
        <f t="shared" si="501"/>
        <v>2</v>
      </c>
      <c r="AN5140" s="33" t="str">
        <f t="shared" si="503"/>
        <v>MOROSO</v>
      </c>
      <c r="AO5140" s="33" t="str">
        <f t="shared" si="498"/>
        <v>2meses_pendientes</v>
      </c>
      <c r="AP5140" s="33">
        <f t="shared" si="499"/>
        <v>67.12</v>
      </c>
      <c r="AQ5140" s="31">
        <f t="shared" si="500"/>
        <v>18</v>
      </c>
    </row>
    <row r="5141" spans="2:43" x14ac:dyDescent="0.3">
      <c r="B5141" s="37">
        <v>46161</v>
      </c>
      <c r="C5141" t="s">
        <v>35</v>
      </c>
      <c r="D5141" t="s">
        <v>35778</v>
      </c>
      <c r="E5141" t="s">
        <v>35779</v>
      </c>
      <c r="F5141" t="s">
        <v>35780</v>
      </c>
      <c r="G5141" t="s">
        <v>35781</v>
      </c>
      <c r="H5141" t="s">
        <v>10108</v>
      </c>
      <c r="I5141" t="s">
        <v>6217</v>
      </c>
      <c r="J5141" t="s">
        <v>8428</v>
      </c>
      <c r="K5141" t="s">
        <v>8429</v>
      </c>
      <c r="L5141" t="s">
        <v>35782</v>
      </c>
      <c r="M5141" t="s">
        <v>35783</v>
      </c>
      <c r="N5141" t="s">
        <v>10094</v>
      </c>
      <c r="O5141" t="s">
        <v>9724</v>
      </c>
      <c r="P5141" t="s">
        <v>9725</v>
      </c>
      <c r="Q5141" t="s">
        <v>35784</v>
      </c>
      <c r="R5141" s="26">
        <v>2</v>
      </c>
      <c r="S5141" s="23">
        <v>369137830000</v>
      </c>
      <c r="T5141" t="s">
        <v>37</v>
      </c>
      <c r="U5141" t="s">
        <v>9727</v>
      </c>
      <c r="V5141" s="39">
        <v>46165</v>
      </c>
      <c r="W5141" s="41">
        <v>36</v>
      </c>
      <c r="X5141" s="26" t="s">
        <v>25685</v>
      </c>
      <c r="Z5141">
        <v>36.5</v>
      </c>
      <c r="AA5141">
        <v>36.5</v>
      </c>
      <c r="AE5141" s="41">
        <v>73</v>
      </c>
      <c r="AF5141">
        <v>1</v>
      </c>
      <c r="AG5141">
        <v>1</v>
      </c>
      <c r="AH5141">
        <v>0</v>
      </c>
      <c r="AI5141">
        <v>0</v>
      </c>
      <c r="AJ5141">
        <v>0</v>
      </c>
      <c r="AK5141" s="30">
        <f t="shared" si="502"/>
        <v>2</v>
      </c>
      <c r="AL5141" s="45">
        <v>3</v>
      </c>
      <c r="AM5141" s="32">
        <f t="shared" si="501"/>
        <v>1</v>
      </c>
      <c r="AN5141" s="33" t="str">
        <f t="shared" si="503"/>
        <v>MOROSO</v>
      </c>
      <c r="AO5141" s="33" t="str">
        <f t="shared" si="498"/>
        <v>1meses_pendientes</v>
      </c>
      <c r="AP5141" s="33">
        <f t="shared" si="499"/>
        <v>36</v>
      </c>
      <c r="AQ5141" s="31">
        <f t="shared" si="500"/>
        <v>23</v>
      </c>
    </row>
    <row r="5142" spans="2:43" x14ac:dyDescent="0.3">
      <c r="B5142" s="37">
        <v>46162</v>
      </c>
      <c r="C5142" t="s">
        <v>35</v>
      </c>
      <c r="D5142" t="s">
        <v>35785</v>
      </c>
      <c r="E5142" t="s">
        <v>35786</v>
      </c>
      <c r="F5142" t="s">
        <v>35787</v>
      </c>
      <c r="G5142" t="s">
        <v>35788</v>
      </c>
      <c r="H5142" t="s">
        <v>35789</v>
      </c>
      <c r="I5142" t="s">
        <v>6217</v>
      </c>
      <c r="J5142" t="s">
        <v>6218</v>
      </c>
      <c r="K5142" t="s">
        <v>7942</v>
      </c>
      <c r="L5142" t="s">
        <v>35790</v>
      </c>
      <c r="M5142" t="s">
        <v>35791</v>
      </c>
      <c r="N5142" t="s">
        <v>10094</v>
      </c>
      <c r="O5142" t="s">
        <v>9724</v>
      </c>
      <c r="P5142" t="s">
        <v>9725</v>
      </c>
      <c r="Q5142" t="s">
        <v>35792</v>
      </c>
      <c r="R5142" s="26">
        <v>3</v>
      </c>
      <c r="S5142" s="23">
        <v>308019610000</v>
      </c>
      <c r="T5142" t="s">
        <v>37</v>
      </c>
      <c r="U5142" t="s">
        <v>9727</v>
      </c>
      <c r="V5142" s="39">
        <v>46165</v>
      </c>
      <c r="W5142" s="41">
        <v>40</v>
      </c>
      <c r="X5142" s="26" t="s">
        <v>25685</v>
      </c>
      <c r="AA5142">
        <v>29.72</v>
      </c>
      <c r="AE5142" s="41">
        <v>29.72</v>
      </c>
      <c r="AF5142">
        <v>0</v>
      </c>
      <c r="AG5142">
        <v>1</v>
      </c>
      <c r="AH5142">
        <v>0</v>
      </c>
      <c r="AI5142">
        <v>0</v>
      </c>
      <c r="AJ5142">
        <v>0</v>
      </c>
      <c r="AK5142" s="30">
        <f t="shared" si="502"/>
        <v>1</v>
      </c>
      <c r="AL5142" s="45">
        <v>3</v>
      </c>
      <c r="AM5142" s="32">
        <f t="shared" si="501"/>
        <v>2</v>
      </c>
      <c r="AN5142" s="33" t="str">
        <f t="shared" si="503"/>
        <v>MOROSO</v>
      </c>
      <c r="AO5142" s="33" t="str">
        <f t="shared" si="498"/>
        <v>2meses_pendientes</v>
      </c>
      <c r="AP5142" s="33">
        <f t="shared" si="499"/>
        <v>80</v>
      </c>
      <c r="AQ5142" s="31">
        <f t="shared" si="500"/>
        <v>23</v>
      </c>
    </row>
    <row r="5143" spans="2:43" x14ac:dyDescent="0.3">
      <c r="B5143" s="37">
        <v>46162</v>
      </c>
      <c r="C5143" t="s">
        <v>35</v>
      </c>
      <c r="D5143" t="s">
        <v>35793</v>
      </c>
      <c r="E5143" t="s">
        <v>35794</v>
      </c>
      <c r="F5143" t="s">
        <v>35795</v>
      </c>
      <c r="G5143" t="s">
        <v>35796</v>
      </c>
      <c r="H5143" t="s">
        <v>35797</v>
      </c>
      <c r="I5143" t="s">
        <v>6217</v>
      </c>
      <c r="J5143" t="s">
        <v>9720</v>
      </c>
      <c r="K5143" t="s">
        <v>10433</v>
      </c>
      <c r="L5143" t="s">
        <v>35798</v>
      </c>
      <c r="M5143" t="s">
        <v>35799</v>
      </c>
      <c r="N5143" t="s">
        <v>10094</v>
      </c>
      <c r="O5143" t="s">
        <v>9724</v>
      </c>
      <c r="P5143" t="s">
        <v>9725</v>
      </c>
      <c r="Q5143" t="s">
        <v>35800</v>
      </c>
      <c r="R5143" s="26">
        <v>3</v>
      </c>
      <c r="S5143" s="23">
        <v>368140360000</v>
      </c>
      <c r="T5143" t="s">
        <v>37</v>
      </c>
      <c r="U5143" t="s">
        <v>9727</v>
      </c>
      <c r="V5143" s="39">
        <v>46164</v>
      </c>
      <c r="W5143" s="41">
        <v>36.200000000000003</v>
      </c>
      <c r="X5143" s="26" t="s">
        <v>25685</v>
      </c>
      <c r="Y5143">
        <v>38.869999999999997</v>
      </c>
      <c r="AA5143">
        <v>38.869999999999997</v>
      </c>
      <c r="AE5143" s="41">
        <v>77.739999999999995</v>
      </c>
      <c r="AF5143">
        <v>0</v>
      </c>
      <c r="AG5143">
        <v>1</v>
      </c>
      <c r="AH5143">
        <v>0</v>
      </c>
      <c r="AI5143">
        <v>0</v>
      </c>
      <c r="AJ5143">
        <v>0</v>
      </c>
      <c r="AK5143" s="30">
        <f t="shared" si="502"/>
        <v>1</v>
      </c>
      <c r="AL5143" s="45">
        <v>3</v>
      </c>
      <c r="AM5143" s="32">
        <f t="shared" si="501"/>
        <v>2</v>
      </c>
      <c r="AN5143" s="33" t="str">
        <f t="shared" si="503"/>
        <v>MOROSO</v>
      </c>
      <c r="AO5143" s="33" t="str">
        <f t="shared" si="498"/>
        <v>2meses_pendientes</v>
      </c>
      <c r="AP5143" s="33">
        <f t="shared" si="499"/>
        <v>72.400000000000006</v>
      </c>
      <c r="AQ5143" s="31">
        <f t="shared" si="500"/>
        <v>22</v>
      </c>
    </row>
    <row r="5144" spans="2:43" x14ac:dyDescent="0.3">
      <c r="B5144" s="37">
        <v>46164</v>
      </c>
      <c r="C5144" t="s">
        <v>35</v>
      </c>
      <c r="D5144" t="s">
        <v>35801</v>
      </c>
      <c r="E5144" t="s">
        <v>35802</v>
      </c>
      <c r="F5144" t="s">
        <v>35803</v>
      </c>
      <c r="G5144" t="s">
        <v>35804</v>
      </c>
      <c r="H5144" t="s">
        <v>35805</v>
      </c>
      <c r="I5144" t="s">
        <v>6217</v>
      </c>
      <c r="J5144" t="s">
        <v>6218</v>
      </c>
      <c r="K5144" t="s">
        <v>7942</v>
      </c>
      <c r="L5144" t="s">
        <v>35806</v>
      </c>
      <c r="M5144" t="s">
        <v>35807</v>
      </c>
      <c r="N5144" t="s">
        <v>10094</v>
      </c>
      <c r="O5144" t="s">
        <v>9724</v>
      </c>
      <c r="P5144" t="s">
        <v>9725</v>
      </c>
      <c r="Q5144" t="s">
        <v>35808</v>
      </c>
      <c r="R5144" s="26">
        <v>3</v>
      </c>
      <c r="S5144" s="23">
        <v>367142220000</v>
      </c>
      <c r="T5144" t="s">
        <v>37</v>
      </c>
      <c r="U5144" t="s">
        <v>9727</v>
      </c>
      <c r="V5144" s="39">
        <v>46165</v>
      </c>
      <c r="W5144" s="41">
        <v>33</v>
      </c>
      <c r="X5144" s="26" t="s">
        <v>25685</v>
      </c>
      <c r="AE5144" s="41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 s="30">
        <f t="shared" si="502"/>
        <v>0</v>
      </c>
      <c r="AL5144" s="45">
        <v>3</v>
      </c>
      <c r="AM5144" s="32">
        <f t="shared" si="501"/>
        <v>3</v>
      </c>
      <c r="AN5144" s="33" t="str">
        <f t="shared" si="503"/>
        <v>NPN</v>
      </c>
      <c r="AO5144" s="33" t="str">
        <f t="shared" si="498"/>
        <v>3meses_pendientes</v>
      </c>
      <c r="AP5144" s="33">
        <f t="shared" si="499"/>
        <v>99</v>
      </c>
      <c r="AQ5144" s="31">
        <f t="shared" si="500"/>
        <v>23</v>
      </c>
    </row>
    <row r="5145" spans="2:43" x14ac:dyDescent="0.3">
      <c r="B5145" s="37">
        <v>46165</v>
      </c>
      <c r="C5145" t="s">
        <v>35</v>
      </c>
      <c r="D5145" t="s">
        <v>35809</v>
      </c>
      <c r="E5145" t="s">
        <v>35810</v>
      </c>
      <c r="F5145" t="s">
        <v>35811</v>
      </c>
      <c r="G5145" t="s">
        <v>35812</v>
      </c>
      <c r="H5145" t="s">
        <v>21761</v>
      </c>
      <c r="I5145" t="s">
        <v>6217</v>
      </c>
      <c r="J5145" t="s">
        <v>6218</v>
      </c>
      <c r="K5145" t="s">
        <v>7942</v>
      </c>
      <c r="L5145" t="s">
        <v>35813</v>
      </c>
      <c r="M5145" t="s">
        <v>35814</v>
      </c>
      <c r="N5145" t="s">
        <v>10094</v>
      </c>
      <c r="O5145" t="s">
        <v>9724</v>
      </c>
      <c r="P5145" t="s">
        <v>9725</v>
      </c>
      <c r="Q5145" t="s">
        <v>35815</v>
      </c>
      <c r="R5145" s="26">
        <v>2</v>
      </c>
      <c r="S5145" s="23">
        <v>245003730000</v>
      </c>
      <c r="T5145" t="s">
        <v>37</v>
      </c>
      <c r="U5145" t="s">
        <v>9727</v>
      </c>
      <c r="V5145" s="39">
        <v>46167</v>
      </c>
      <c r="W5145" s="41">
        <v>31</v>
      </c>
      <c r="X5145" s="26" t="s">
        <v>25685</v>
      </c>
      <c r="Z5145">
        <v>31.45</v>
      </c>
      <c r="AE5145" s="41">
        <v>31.45</v>
      </c>
      <c r="AF5145">
        <v>1</v>
      </c>
      <c r="AG5145">
        <v>0</v>
      </c>
      <c r="AH5145">
        <v>0</v>
      </c>
      <c r="AI5145">
        <v>0</v>
      </c>
      <c r="AJ5145">
        <v>0</v>
      </c>
      <c r="AK5145" s="30">
        <f t="shared" si="502"/>
        <v>1</v>
      </c>
      <c r="AL5145" s="45">
        <v>3</v>
      </c>
      <c r="AM5145" s="32">
        <f t="shared" si="501"/>
        <v>2</v>
      </c>
      <c r="AN5145" s="33" t="str">
        <f t="shared" si="503"/>
        <v>MOROSO</v>
      </c>
      <c r="AO5145" s="33" t="str">
        <f t="shared" si="498"/>
        <v>2meses_pendientes</v>
      </c>
      <c r="AP5145" s="33">
        <f t="shared" si="499"/>
        <v>62</v>
      </c>
      <c r="AQ5145" s="31">
        <f t="shared" si="500"/>
        <v>25</v>
      </c>
    </row>
    <row r="5146" spans="2:43" x14ac:dyDescent="0.3">
      <c r="B5146" s="37">
        <v>46169</v>
      </c>
      <c r="C5146" t="s">
        <v>35</v>
      </c>
      <c r="D5146" t="s">
        <v>35816</v>
      </c>
      <c r="E5146" t="s">
        <v>35817</v>
      </c>
      <c r="F5146" t="s">
        <v>35818</v>
      </c>
      <c r="G5146" t="s">
        <v>35819</v>
      </c>
      <c r="H5146" t="s">
        <v>35820</v>
      </c>
      <c r="I5146" t="s">
        <v>6217</v>
      </c>
      <c r="J5146" t="s">
        <v>9720</v>
      </c>
      <c r="K5146" t="s">
        <v>9733</v>
      </c>
      <c r="L5146" t="s">
        <v>35821</v>
      </c>
      <c r="M5146" t="s">
        <v>35822</v>
      </c>
      <c r="N5146" t="s">
        <v>10094</v>
      </c>
      <c r="O5146" t="s">
        <v>9724</v>
      </c>
      <c r="P5146" t="s">
        <v>9725</v>
      </c>
      <c r="Q5146" t="s">
        <v>35823</v>
      </c>
      <c r="R5146" s="26">
        <v>3</v>
      </c>
      <c r="S5146" s="23">
        <v>365144680000</v>
      </c>
      <c r="T5146" t="s">
        <v>37</v>
      </c>
      <c r="U5146" t="s">
        <v>9727</v>
      </c>
      <c r="V5146" s="39">
        <v>46169</v>
      </c>
      <c r="W5146" s="41">
        <v>40</v>
      </c>
      <c r="X5146" s="26" t="s">
        <v>25685</v>
      </c>
      <c r="Z5146">
        <v>41.65</v>
      </c>
      <c r="AE5146" s="41">
        <v>41.65</v>
      </c>
      <c r="AF5146">
        <v>1</v>
      </c>
      <c r="AG5146">
        <v>0</v>
      </c>
      <c r="AH5146">
        <v>0</v>
      </c>
      <c r="AI5146">
        <v>0</v>
      </c>
      <c r="AJ5146">
        <v>0</v>
      </c>
      <c r="AK5146" s="30">
        <f t="shared" si="502"/>
        <v>1</v>
      </c>
      <c r="AL5146" s="45">
        <v>3</v>
      </c>
      <c r="AM5146" s="32">
        <f t="shared" si="501"/>
        <v>2</v>
      </c>
      <c r="AN5146" s="33" t="str">
        <f t="shared" si="503"/>
        <v>MOROSO</v>
      </c>
      <c r="AO5146" s="33" t="str">
        <f t="shared" si="498"/>
        <v>2meses_pendientes</v>
      </c>
      <c r="AP5146" s="33">
        <f t="shared" si="499"/>
        <v>80</v>
      </c>
      <c r="AQ5146" s="31">
        <f t="shared" si="500"/>
        <v>27</v>
      </c>
    </row>
    <row r="5147" spans="2:43" x14ac:dyDescent="0.3">
      <c r="B5147" s="37">
        <v>46171</v>
      </c>
      <c r="C5147" t="s">
        <v>35</v>
      </c>
      <c r="D5147" t="s">
        <v>35824</v>
      </c>
      <c r="E5147" t="s">
        <v>35825</v>
      </c>
      <c r="F5147" t="s">
        <v>35826</v>
      </c>
      <c r="G5147" t="s">
        <v>35827</v>
      </c>
      <c r="H5147" t="s">
        <v>8740</v>
      </c>
      <c r="I5147" t="s">
        <v>6217</v>
      </c>
      <c r="J5147" t="s">
        <v>6218</v>
      </c>
      <c r="K5147" t="s">
        <v>810</v>
      </c>
      <c r="L5147" t="s">
        <v>35828</v>
      </c>
      <c r="M5147" t="s">
        <v>35829</v>
      </c>
      <c r="N5147" t="s">
        <v>10094</v>
      </c>
      <c r="O5147" t="s">
        <v>9724</v>
      </c>
      <c r="P5147" t="s">
        <v>9725</v>
      </c>
      <c r="Q5147" t="s">
        <v>35830</v>
      </c>
      <c r="R5147" s="26">
        <v>2</v>
      </c>
      <c r="S5147" s="23">
        <v>324094280000</v>
      </c>
      <c r="T5147" t="s">
        <v>37</v>
      </c>
      <c r="U5147" t="s">
        <v>9727</v>
      </c>
      <c r="V5147" s="39">
        <v>46171</v>
      </c>
      <c r="W5147" s="41">
        <v>28</v>
      </c>
      <c r="X5147" s="26" t="s">
        <v>25685</v>
      </c>
      <c r="AE5147" s="41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 s="30">
        <f t="shared" si="502"/>
        <v>0</v>
      </c>
      <c r="AL5147" s="45">
        <v>3</v>
      </c>
      <c r="AM5147" s="32">
        <f t="shared" si="501"/>
        <v>3</v>
      </c>
      <c r="AN5147" s="33" t="str">
        <f t="shared" si="503"/>
        <v>NPN</v>
      </c>
      <c r="AO5147" s="33" t="str">
        <f t="shared" si="498"/>
        <v>3meses_pendientes</v>
      </c>
      <c r="AP5147" s="33">
        <f t="shared" si="499"/>
        <v>84</v>
      </c>
      <c r="AQ5147" s="31">
        <f t="shared" si="500"/>
        <v>29</v>
      </c>
    </row>
    <row r="5148" spans="2:43" x14ac:dyDescent="0.3">
      <c r="B5148" s="37">
        <v>46171</v>
      </c>
      <c r="C5148" t="s">
        <v>35</v>
      </c>
      <c r="D5148" t="s">
        <v>35831</v>
      </c>
      <c r="E5148" t="s">
        <v>35832</v>
      </c>
      <c r="F5148" t="s">
        <v>35833</v>
      </c>
      <c r="G5148" t="s">
        <v>35834</v>
      </c>
      <c r="H5148" t="s">
        <v>35835</v>
      </c>
      <c r="I5148" t="s">
        <v>6217</v>
      </c>
      <c r="J5148" t="s">
        <v>6218</v>
      </c>
      <c r="K5148" t="s">
        <v>9786</v>
      </c>
      <c r="L5148" t="s">
        <v>35836</v>
      </c>
      <c r="M5148" t="s">
        <v>35837</v>
      </c>
      <c r="N5148" t="s">
        <v>10094</v>
      </c>
      <c r="O5148" t="s">
        <v>9724</v>
      </c>
      <c r="P5148" t="s">
        <v>9725</v>
      </c>
      <c r="Q5148" t="s">
        <v>35838</v>
      </c>
      <c r="R5148" s="26">
        <v>3</v>
      </c>
      <c r="S5148" s="23">
        <v>369147880000</v>
      </c>
      <c r="T5148" t="s">
        <v>37</v>
      </c>
      <c r="U5148" t="s">
        <v>9727</v>
      </c>
      <c r="V5148" s="39">
        <v>46171</v>
      </c>
      <c r="W5148" s="41">
        <v>35</v>
      </c>
      <c r="X5148" s="26" t="s">
        <v>25685</v>
      </c>
      <c r="Z5148">
        <v>37.049999999999997</v>
      </c>
      <c r="AA5148">
        <v>37.049999999999997</v>
      </c>
      <c r="AE5148" s="41">
        <v>74.099999999999994</v>
      </c>
      <c r="AF5148">
        <v>1</v>
      </c>
      <c r="AG5148">
        <v>1</v>
      </c>
      <c r="AH5148">
        <v>0</v>
      </c>
      <c r="AI5148">
        <v>0</v>
      </c>
      <c r="AJ5148">
        <v>0</v>
      </c>
      <c r="AK5148" s="30">
        <f t="shared" si="502"/>
        <v>2</v>
      </c>
      <c r="AL5148" s="45">
        <v>3</v>
      </c>
      <c r="AM5148" s="32">
        <f t="shared" si="501"/>
        <v>1</v>
      </c>
      <c r="AN5148" s="33" t="str">
        <f t="shared" si="503"/>
        <v>MOROSO</v>
      </c>
      <c r="AO5148" s="33" t="str">
        <f t="shared" si="498"/>
        <v>1meses_pendientes</v>
      </c>
      <c r="AP5148" s="33">
        <f t="shared" si="499"/>
        <v>35</v>
      </c>
      <c r="AQ5148" s="31">
        <f t="shared" si="500"/>
        <v>29</v>
      </c>
    </row>
    <row r="5149" spans="2:43" x14ac:dyDescent="0.3">
      <c r="B5149" s="37">
        <v>46171</v>
      </c>
      <c r="C5149" t="s">
        <v>35</v>
      </c>
      <c r="D5149" t="s">
        <v>35839</v>
      </c>
      <c r="E5149" t="s">
        <v>35840</v>
      </c>
      <c r="F5149" t="s">
        <v>35841</v>
      </c>
      <c r="G5149" t="s">
        <v>35842</v>
      </c>
      <c r="H5149" t="s">
        <v>8740</v>
      </c>
      <c r="I5149" t="s">
        <v>6217</v>
      </c>
      <c r="J5149" t="s">
        <v>6218</v>
      </c>
      <c r="K5149" t="s">
        <v>810</v>
      </c>
      <c r="L5149" t="s">
        <v>35843</v>
      </c>
      <c r="M5149" t="s">
        <v>35844</v>
      </c>
      <c r="N5149" t="s">
        <v>10094</v>
      </c>
      <c r="O5149" t="s">
        <v>9724</v>
      </c>
      <c r="P5149" t="s">
        <v>9725</v>
      </c>
      <c r="Q5149" t="s">
        <v>35845</v>
      </c>
      <c r="R5149" s="26">
        <v>3</v>
      </c>
      <c r="S5149" s="23">
        <v>362149300000</v>
      </c>
      <c r="T5149" t="s">
        <v>37</v>
      </c>
      <c r="U5149" t="s">
        <v>9727</v>
      </c>
      <c r="V5149" s="39">
        <v>46171</v>
      </c>
      <c r="W5149" s="41">
        <v>30.7</v>
      </c>
      <c r="X5149" s="26" t="s">
        <v>25685</v>
      </c>
      <c r="AE5149" s="41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 s="30">
        <f t="shared" si="502"/>
        <v>0</v>
      </c>
      <c r="AL5149" s="45">
        <v>3</v>
      </c>
      <c r="AM5149" s="32">
        <f t="shared" si="501"/>
        <v>3</v>
      </c>
      <c r="AN5149" s="33" t="str">
        <f t="shared" si="503"/>
        <v>NPN</v>
      </c>
      <c r="AO5149" s="33" t="str">
        <f t="shared" si="498"/>
        <v>3meses_pendientes</v>
      </c>
      <c r="AP5149" s="33">
        <f t="shared" si="499"/>
        <v>92.1</v>
      </c>
      <c r="AQ5149" s="31">
        <f t="shared" si="500"/>
        <v>29</v>
      </c>
    </row>
    <row r="5150" spans="2:43" x14ac:dyDescent="0.3">
      <c r="B5150" s="37">
        <v>46172</v>
      </c>
      <c r="C5150" t="s">
        <v>35</v>
      </c>
      <c r="D5150" t="s">
        <v>35846</v>
      </c>
      <c r="E5150" t="s">
        <v>35847</v>
      </c>
      <c r="F5150" t="s">
        <v>35811</v>
      </c>
      <c r="G5150" t="s">
        <v>35848</v>
      </c>
      <c r="H5150" t="s">
        <v>35849</v>
      </c>
      <c r="I5150" t="s">
        <v>6217</v>
      </c>
      <c r="J5150" t="s">
        <v>6218</v>
      </c>
      <c r="K5150" t="s">
        <v>9786</v>
      </c>
      <c r="L5150" t="s">
        <v>35850</v>
      </c>
      <c r="M5150" t="s">
        <v>35851</v>
      </c>
      <c r="N5150" t="s">
        <v>10094</v>
      </c>
      <c r="O5150" t="s">
        <v>9724</v>
      </c>
      <c r="P5150" t="s">
        <v>9725</v>
      </c>
      <c r="Q5150" t="s">
        <v>35852</v>
      </c>
      <c r="R5150" s="26">
        <v>2</v>
      </c>
      <c r="S5150" s="23">
        <v>311001950000</v>
      </c>
      <c r="T5150" t="s">
        <v>37</v>
      </c>
      <c r="U5150" t="s">
        <v>9727</v>
      </c>
      <c r="V5150" s="39">
        <v>46172</v>
      </c>
      <c r="W5150" s="41">
        <v>31</v>
      </c>
      <c r="X5150" s="26" t="s">
        <v>25685</v>
      </c>
      <c r="Z5150">
        <v>31.45</v>
      </c>
      <c r="AA5150">
        <v>31.45</v>
      </c>
      <c r="AE5150" s="41">
        <v>62.9</v>
      </c>
      <c r="AF5150">
        <v>1</v>
      </c>
      <c r="AG5150">
        <v>1</v>
      </c>
      <c r="AH5150">
        <v>0</v>
      </c>
      <c r="AI5150">
        <v>0</v>
      </c>
      <c r="AJ5150">
        <v>0</v>
      </c>
      <c r="AK5150" s="30">
        <f t="shared" si="502"/>
        <v>2</v>
      </c>
      <c r="AL5150" s="45">
        <v>3</v>
      </c>
      <c r="AM5150" s="32">
        <f t="shared" si="501"/>
        <v>1</v>
      </c>
      <c r="AN5150" s="33" t="str">
        <f t="shared" si="503"/>
        <v>MOROSO</v>
      </c>
      <c r="AO5150" s="33" t="str">
        <f t="shared" si="498"/>
        <v>1meses_pendientes</v>
      </c>
      <c r="AP5150" s="33">
        <f t="shared" si="499"/>
        <v>31</v>
      </c>
      <c r="AQ5150" s="31">
        <f t="shared" si="500"/>
        <v>30</v>
      </c>
    </row>
    <row r="5151" spans="2:43" x14ac:dyDescent="0.3">
      <c r="B5151" s="37">
        <v>46172</v>
      </c>
      <c r="C5151" t="s">
        <v>35</v>
      </c>
      <c r="D5151" t="s">
        <v>35853</v>
      </c>
      <c r="E5151" t="s">
        <v>35854</v>
      </c>
      <c r="F5151" t="s">
        <v>35855</v>
      </c>
      <c r="G5151" t="s">
        <v>35856</v>
      </c>
      <c r="H5151" t="s">
        <v>35857</v>
      </c>
      <c r="I5151" t="s">
        <v>6217</v>
      </c>
      <c r="J5151" t="s">
        <v>6218</v>
      </c>
      <c r="K5151" t="s">
        <v>810</v>
      </c>
      <c r="L5151" t="s">
        <v>35858</v>
      </c>
      <c r="M5151" t="s">
        <v>35859</v>
      </c>
      <c r="N5151" t="s">
        <v>10094</v>
      </c>
      <c r="O5151" t="s">
        <v>9724</v>
      </c>
      <c r="P5151" t="s">
        <v>9725</v>
      </c>
      <c r="Q5151" t="s">
        <v>35860</v>
      </c>
      <c r="R5151" s="26">
        <v>2</v>
      </c>
      <c r="S5151" s="23">
        <v>365149450000</v>
      </c>
      <c r="T5151" t="s">
        <v>37</v>
      </c>
      <c r="U5151" t="s">
        <v>9727</v>
      </c>
      <c r="V5151" s="39">
        <v>46173</v>
      </c>
      <c r="W5151" s="41">
        <v>27.89</v>
      </c>
      <c r="X5151" s="26" t="s">
        <v>25685</v>
      </c>
      <c r="Z5151">
        <v>30.22</v>
      </c>
      <c r="AE5151" s="41">
        <v>30.22</v>
      </c>
      <c r="AF5151">
        <v>1</v>
      </c>
      <c r="AG5151">
        <v>0</v>
      </c>
      <c r="AH5151">
        <v>0</v>
      </c>
      <c r="AI5151">
        <v>0</v>
      </c>
      <c r="AJ5151">
        <v>0</v>
      </c>
      <c r="AK5151" s="30">
        <f t="shared" si="502"/>
        <v>1</v>
      </c>
      <c r="AL5151" s="45">
        <v>3</v>
      </c>
      <c r="AM5151" s="32">
        <f t="shared" si="501"/>
        <v>2</v>
      </c>
      <c r="AN5151" s="33" t="str">
        <f t="shared" si="503"/>
        <v>MOROSO</v>
      </c>
      <c r="AO5151" s="33" t="str">
        <f t="shared" si="498"/>
        <v>2meses_pendientes</v>
      </c>
      <c r="AP5151" s="33">
        <f t="shared" si="499"/>
        <v>55.78</v>
      </c>
      <c r="AQ5151" s="31">
        <f t="shared" si="500"/>
        <v>31</v>
      </c>
    </row>
    <row r="5152" spans="2:43" x14ac:dyDescent="0.3">
      <c r="B5152" s="37">
        <v>46172</v>
      </c>
      <c r="C5152" t="s">
        <v>35</v>
      </c>
      <c r="D5152" t="s">
        <v>35861</v>
      </c>
      <c r="E5152" t="s">
        <v>35862</v>
      </c>
      <c r="F5152" t="s">
        <v>35729</v>
      </c>
      <c r="G5152" t="s">
        <v>35863</v>
      </c>
      <c r="H5152" t="s">
        <v>35864</v>
      </c>
      <c r="I5152" t="s">
        <v>6217</v>
      </c>
      <c r="J5152" t="s">
        <v>6218</v>
      </c>
      <c r="K5152" t="s">
        <v>7942</v>
      </c>
      <c r="L5152" t="s">
        <v>35865</v>
      </c>
      <c r="M5152" t="s">
        <v>35866</v>
      </c>
      <c r="N5152" t="s">
        <v>10094</v>
      </c>
      <c r="O5152" t="s">
        <v>9724</v>
      </c>
      <c r="P5152" t="s">
        <v>9725</v>
      </c>
      <c r="Q5152" t="s">
        <v>35867</v>
      </c>
      <c r="R5152" s="26">
        <v>2</v>
      </c>
      <c r="S5152" s="23">
        <v>364151560000</v>
      </c>
      <c r="T5152" t="s">
        <v>37</v>
      </c>
      <c r="U5152" t="s">
        <v>9727</v>
      </c>
      <c r="V5152" s="39">
        <v>46173</v>
      </c>
      <c r="W5152" s="41">
        <v>28</v>
      </c>
      <c r="X5152" s="26" t="s">
        <v>25685</v>
      </c>
      <c r="Z5152">
        <v>28.42</v>
      </c>
      <c r="AE5152" s="41">
        <v>28.42</v>
      </c>
      <c r="AF5152">
        <v>1</v>
      </c>
      <c r="AG5152">
        <v>0</v>
      </c>
      <c r="AH5152">
        <v>0</v>
      </c>
      <c r="AI5152">
        <v>0</v>
      </c>
      <c r="AJ5152">
        <v>0</v>
      </c>
      <c r="AK5152" s="30">
        <f t="shared" si="502"/>
        <v>1</v>
      </c>
      <c r="AL5152" s="45">
        <v>3</v>
      </c>
      <c r="AM5152" s="32">
        <f t="shared" si="501"/>
        <v>2</v>
      </c>
      <c r="AN5152" s="33" t="str">
        <f t="shared" si="503"/>
        <v>MOROSO</v>
      </c>
      <c r="AO5152" s="33" t="str">
        <f t="shared" si="498"/>
        <v>2meses_pendientes</v>
      </c>
      <c r="AP5152" s="33">
        <f t="shared" si="499"/>
        <v>56</v>
      </c>
      <c r="AQ5152" s="31">
        <f t="shared" si="500"/>
        <v>31</v>
      </c>
    </row>
    <row r="5153" spans="2:43" x14ac:dyDescent="0.3">
      <c r="B5153" s="37">
        <v>46155</v>
      </c>
      <c r="C5153" t="s">
        <v>35</v>
      </c>
      <c r="D5153" t="s">
        <v>35868</v>
      </c>
      <c r="E5153" t="s">
        <v>35869</v>
      </c>
      <c r="F5153" t="s">
        <v>35870</v>
      </c>
      <c r="G5153" t="s">
        <v>35871</v>
      </c>
      <c r="H5153" t="s">
        <v>35872</v>
      </c>
      <c r="I5153" t="s">
        <v>6217</v>
      </c>
      <c r="J5153" t="s">
        <v>6218</v>
      </c>
      <c r="K5153" t="s">
        <v>7942</v>
      </c>
      <c r="M5153" t="s">
        <v>35873</v>
      </c>
      <c r="N5153" t="s">
        <v>21885</v>
      </c>
      <c r="O5153" t="s">
        <v>10453</v>
      </c>
      <c r="P5153" t="s">
        <v>9725</v>
      </c>
      <c r="Q5153" t="s">
        <v>35874</v>
      </c>
      <c r="R5153" s="26">
        <v>3</v>
      </c>
      <c r="S5153" s="23">
        <v>362132740000</v>
      </c>
      <c r="T5153" t="s">
        <v>37</v>
      </c>
      <c r="U5153" t="s">
        <v>9727</v>
      </c>
      <c r="V5153" s="39">
        <v>46156</v>
      </c>
      <c r="W5153" s="41">
        <v>53.36</v>
      </c>
      <c r="X5153" s="26" t="s">
        <v>25685</v>
      </c>
      <c r="Y5153">
        <v>56.3</v>
      </c>
      <c r="Z5153">
        <v>60</v>
      </c>
      <c r="AA5153">
        <v>21.51</v>
      </c>
      <c r="AE5153" s="41">
        <v>137.81</v>
      </c>
      <c r="AF5153">
        <v>1</v>
      </c>
      <c r="AG5153">
        <v>1</v>
      </c>
      <c r="AH5153">
        <v>0</v>
      </c>
      <c r="AI5153">
        <v>0</v>
      </c>
      <c r="AJ5153">
        <v>0</v>
      </c>
      <c r="AK5153" s="30">
        <f t="shared" si="502"/>
        <v>2</v>
      </c>
      <c r="AL5153" s="45">
        <v>3</v>
      </c>
      <c r="AM5153" s="32">
        <f t="shared" si="501"/>
        <v>1</v>
      </c>
      <c r="AN5153" s="33" t="str">
        <f t="shared" si="503"/>
        <v>MOROSO</v>
      </c>
      <c r="AO5153" s="33" t="str">
        <f t="shared" si="498"/>
        <v>1meses_pendientes</v>
      </c>
      <c r="AP5153" s="33">
        <f t="shared" si="499"/>
        <v>53.36</v>
      </c>
      <c r="AQ5153" s="31">
        <f t="shared" si="500"/>
        <v>14</v>
      </c>
    </row>
    <row r="5154" spans="2:43" x14ac:dyDescent="0.3">
      <c r="B5154" s="37">
        <v>46156</v>
      </c>
      <c r="C5154" t="s">
        <v>35</v>
      </c>
      <c r="D5154" t="s">
        <v>35875</v>
      </c>
      <c r="E5154" t="s">
        <v>35876</v>
      </c>
      <c r="F5154" t="s">
        <v>35877</v>
      </c>
      <c r="G5154" t="s">
        <v>35878</v>
      </c>
      <c r="H5154" t="s">
        <v>35879</v>
      </c>
      <c r="I5154" t="s">
        <v>6217</v>
      </c>
      <c r="J5154" t="s">
        <v>8419</v>
      </c>
      <c r="K5154" t="s">
        <v>8420</v>
      </c>
      <c r="M5154" t="s">
        <v>35880</v>
      </c>
      <c r="N5154" t="s">
        <v>21885</v>
      </c>
      <c r="O5154" t="s">
        <v>10453</v>
      </c>
      <c r="P5154" t="s">
        <v>9725</v>
      </c>
      <c r="Q5154" t="s">
        <v>35881</v>
      </c>
      <c r="R5154" s="26">
        <v>1</v>
      </c>
      <c r="S5154" s="23">
        <v>367134790000</v>
      </c>
      <c r="T5154" t="s">
        <v>37</v>
      </c>
      <c r="U5154" t="s">
        <v>9727</v>
      </c>
      <c r="V5154" s="39">
        <v>46157</v>
      </c>
      <c r="W5154" s="41">
        <v>21</v>
      </c>
      <c r="X5154" s="26" t="s">
        <v>25685</v>
      </c>
      <c r="Y5154">
        <v>10.61</v>
      </c>
      <c r="Z5154">
        <v>11</v>
      </c>
      <c r="AA5154">
        <v>8.48</v>
      </c>
      <c r="AE5154" s="41">
        <v>30.09</v>
      </c>
      <c r="AF5154">
        <v>1</v>
      </c>
      <c r="AG5154">
        <v>1</v>
      </c>
      <c r="AH5154">
        <v>0</v>
      </c>
      <c r="AI5154">
        <v>0</v>
      </c>
      <c r="AJ5154">
        <v>0</v>
      </c>
      <c r="AK5154" s="30">
        <f t="shared" si="502"/>
        <v>2</v>
      </c>
      <c r="AL5154" s="45">
        <v>3</v>
      </c>
      <c r="AM5154" s="32">
        <f t="shared" si="501"/>
        <v>1</v>
      </c>
      <c r="AN5154" s="33" t="str">
        <f t="shared" si="503"/>
        <v>MOROSO</v>
      </c>
      <c r="AO5154" s="33" t="str">
        <f t="shared" si="498"/>
        <v>1meses_pendientes</v>
      </c>
      <c r="AP5154" s="33">
        <f t="shared" si="499"/>
        <v>21</v>
      </c>
      <c r="AQ5154" s="31">
        <f t="shared" si="500"/>
        <v>15</v>
      </c>
    </row>
    <row r="5155" spans="2:43" x14ac:dyDescent="0.3">
      <c r="B5155" s="37">
        <v>46160</v>
      </c>
      <c r="C5155" t="s">
        <v>35</v>
      </c>
      <c r="D5155" t="s">
        <v>35882</v>
      </c>
      <c r="E5155" t="s">
        <v>35883</v>
      </c>
      <c r="F5155" t="s">
        <v>35884</v>
      </c>
      <c r="G5155" t="s">
        <v>35885</v>
      </c>
      <c r="H5155" t="s">
        <v>35886</v>
      </c>
      <c r="I5155" t="s">
        <v>6217</v>
      </c>
      <c r="J5155" t="s">
        <v>6218</v>
      </c>
      <c r="K5155" t="s">
        <v>6219</v>
      </c>
      <c r="M5155" t="s">
        <v>35887</v>
      </c>
      <c r="N5155" t="s">
        <v>21885</v>
      </c>
      <c r="O5155" t="s">
        <v>10453</v>
      </c>
      <c r="P5155" t="s">
        <v>9725</v>
      </c>
      <c r="Q5155" t="s">
        <v>35888</v>
      </c>
      <c r="R5155" s="26">
        <v>3</v>
      </c>
      <c r="S5155" s="23">
        <v>801034020000</v>
      </c>
      <c r="T5155" t="s">
        <v>37</v>
      </c>
      <c r="U5155" t="s">
        <v>9727</v>
      </c>
      <c r="V5155" s="39">
        <v>46163</v>
      </c>
      <c r="W5155" s="41">
        <v>53.36</v>
      </c>
      <c r="X5155" s="26" t="s">
        <v>25685</v>
      </c>
      <c r="Z5155">
        <v>126</v>
      </c>
      <c r="AE5155" s="41">
        <v>126</v>
      </c>
      <c r="AF5155">
        <v>1</v>
      </c>
      <c r="AG5155">
        <v>0</v>
      </c>
      <c r="AH5155">
        <v>0</v>
      </c>
      <c r="AI5155">
        <v>0</v>
      </c>
      <c r="AJ5155">
        <v>0</v>
      </c>
      <c r="AK5155" s="30">
        <f t="shared" si="502"/>
        <v>1</v>
      </c>
      <c r="AL5155" s="45">
        <v>3</v>
      </c>
      <c r="AM5155" s="32">
        <f t="shared" si="501"/>
        <v>2</v>
      </c>
      <c r="AN5155" s="33" t="str">
        <f t="shared" si="503"/>
        <v>MOROSO</v>
      </c>
      <c r="AO5155" s="33" t="str">
        <f t="shared" si="498"/>
        <v>2meses_pendientes</v>
      </c>
      <c r="AP5155" s="33">
        <f t="shared" si="499"/>
        <v>106.72</v>
      </c>
      <c r="AQ5155" s="31">
        <f t="shared" si="500"/>
        <v>21</v>
      </c>
    </row>
    <row r="5156" spans="2:43" x14ac:dyDescent="0.3">
      <c r="B5156" s="37">
        <v>46161</v>
      </c>
      <c r="C5156" t="s">
        <v>35</v>
      </c>
      <c r="D5156" t="s">
        <v>35889</v>
      </c>
      <c r="E5156" t="s">
        <v>35890</v>
      </c>
      <c r="F5156" t="s">
        <v>35891</v>
      </c>
      <c r="G5156" t="s">
        <v>35892</v>
      </c>
      <c r="H5156" t="s">
        <v>35893</v>
      </c>
      <c r="I5156" t="s">
        <v>6217</v>
      </c>
      <c r="J5156" t="s">
        <v>8419</v>
      </c>
      <c r="K5156" t="s">
        <v>8420</v>
      </c>
      <c r="M5156" t="s">
        <v>35894</v>
      </c>
      <c r="N5156" t="s">
        <v>21885</v>
      </c>
      <c r="O5156" t="s">
        <v>10453</v>
      </c>
      <c r="P5156" t="s">
        <v>9725</v>
      </c>
      <c r="Q5156" t="s">
        <v>35895</v>
      </c>
      <c r="R5156" s="26">
        <v>1</v>
      </c>
      <c r="S5156" s="23">
        <v>364139270000</v>
      </c>
      <c r="T5156" t="s">
        <v>37</v>
      </c>
      <c r="U5156" t="s">
        <v>9727</v>
      </c>
      <c r="V5156" s="39">
        <v>46165</v>
      </c>
      <c r="W5156" s="41">
        <v>21</v>
      </c>
      <c r="X5156" s="26" t="s">
        <v>25685</v>
      </c>
      <c r="Z5156">
        <v>21.21</v>
      </c>
      <c r="AE5156" s="41">
        <v>21.21</v>
      </c>
      <c r="AF5156">
        <v>1</v>
      </c>
      <c r="AG5156">
        <v>0</v>
      </c>
      <c r="AH5156">
        <v>0</v>
      </c>
      <c r="AI5156">
        <v>0</v>
      </c>
      <c r="AJ5156">
        <v>0</v>
      </c>
      <c r="AK5156" s="30">
        <f t="shared" si="502"/>
        <v>1</v>
      </c>
      <c r="AL5156" s="45">
        <v>3</v>
      </c>
      <c r="AM5156" s="32">
        <f t="shared" si="501"/>
        <v>2</v>
      </c>
      <c r="AN5156" s="33" t="str">
        <f t="shared" si="503"/>
        <v>MOROSO</v>
      </c>
      <c r="AO5156" s="33" t="str">
        <f t="shared" si="498"/>
        <v>2meses_pendientes</v>
      </c>
      <c r="AP5156" s="33">
        <f t="shared" si="499"/>
        <v>42</v>
      </c>
      <c r="AQ5156" s="31">
        <f t="shared" si="500"/>
        <v>23</v>
      </c>
    </row>
    <row r="5157" spans="2:43" x14ac:dyDescent="0.3">
      <c r="B5157" s="37">
        <v>46169</v>
      </c>
      <c r="C5157" t="s">
        <v>35</v>
      </c>
      <c r="D5157" t="s">
        <v>35896</v>
      </c>
      <c r="E5157" t="s">
        <v>35897</v>
      </c>
      <c r="F5157" t="s">
        <v>35898</v>
      </c>
      <c r="G5157" t="s">
        <v>35899</v>
      </c>
      <c r="H5157" t="s">
        <v>35900</v>
      </c>
      <c r="I5157" t="s">
        <v>6217</v>
      </c>
      <c r="J5157" t="s">
        <v>9755</v>
      </c>
      <c r="K5157" t="s">
        <v>10851</v>
      </c>
      <c r="M5157" t="s">
        <v>35901</v>
      </c>
      <c r="N5157" t="s">
        <v>21885</v>
      </c>
      <c r="O5157" t="s">
        <v>10453</v>
      </c>
      <c r="P5157" t="s">
        <v>9725</v>
      </c>
      <c r="Q5157" t="s">
        <v>35902</v>
      </c>
      <c r="R5157" s="26">
        <v>1</v>
      </c>
      <c r="S5157" s="23">
        <v>362146980000</v>
      </c>
      <c r="T5157" t="s">
        <v>37</v>
      </c>
      <c r="U5157" t="s">
        <v>9727</v>
      </c>
      <c r="V5157" s="39">
        <v>46170</v>
      </c>
      <c r="W5157" s="41">
        <v>21</v>
      </c>
      <c r="X5157" s="26" t="s">
        <v>25685</v>
      </c>
      <c r="Z5157">
        <v>21.25</v>
      </c>
      <c r="AE5157" s="41">
        <v>21.25</v>
      </c>
      <c r="AF5157">
        <v>1</v>
      </c>
      <c r="AG5157">
        <v>0</v>
      </c>
      <c r="AH5157">
        <v>0</v>
      </c>
      <c r="AI5157">
        <v>0</v>
      </c>
      <c r="AJ5157">
        <v>0</v>
      </c>
      <c r="AK5157" s="30">
        <f t="shared" si="502"/>
        <v>1</v>
      </c>
      <c r="AL5157" s="45">
        <v>3</v>
      </c>
      <c r="AM5157" s="32">
        <f t="shared" si="501"/>
        <v>2</v>
      </c>
      <c r="AN5157" s="33" t="str">
        <f t="shared" si="503"/>
        <v>MOROSO</v>
      </c>
      <c r="AO5157" s="33" t="str">
        <f t="shared" si="498"/>
        <v>2meses_pendientes</v>
      </c>
      <c r="AP5157" s="33">
        <f t="shared" si="499"/>
        <v>42</v>
      </c>
      <c r="AQ5157" s="31">
        <f t="shared" si="500"/>
        <v>28</v>
      </c>
    </row>
    <row r="5158" spans="2:43" x14ac:dyDescent="0.3">
      <c r="B5158" s="37">
        <v>46171</v>
      </c>
      <c r="C5158" t="s">
        <v>35</v>
      </c>
      <c r="D5158" t="s">
        <v>35903</v>
      </c>
      <c r="E5158" t="s">
        <v>35904</v>
      </c>
      <c r="F5158" t="s">
        <v>35905</v>
      </c>
      <c r="G5158" t="s">
        <v>35906</v>
      </c>
      <c r="H5158" t="s">
        <v>35907</v>
      </c>
      <c r="I5158" t="s">
        <v>6217</v>
      </c>
      <c r="J5158" t="s">
        <v>6218</v>
      </c>
      <c r="K5158" t="s">
        <v>7942</v>
      </c>
      <c r="M5158" t="s">
        <v>35908</v>
      </c>
      <c r="N5158" t="s">
        <v>21885</v>
      </c>
      <c r="O5158" t="s">
        <v>10453</v>
      </c>
      <c r="P5158" t="s">
        <v>9725</v>
      </c>
      <c r="Q5158" t="s">
        <v>35909</v>
      </c>
      <c r="R5158" s="26">
        <v>1</v>
      </c>
      <c r="S5158" s="23">
        <v>358305260000</v>
      </c>
      <c r="T5158" t="s">
        <v>37</v>
      </c>
      <c r="U5158" t="s">
        <v>9727</v>
      </c>
      <c r="V5158" s="39">
        <v>46172</v>
      </c>
      <c r="W5158" s="41">
        <v>21</v>
      </c>
      <c r="X5158" s="26" t="s">
        <v>25685</v>
      </c>
      <c r="Y5158">
        <v>44.72</v>
      </c>
      <c r="Z5158">
        <v>34.67</v>
      </c>
      <c r="AA5158">
        <v>21</v>
      </c>
      <c r="AE5158" s="41">
        <v>100.39</v>
      </c>
      <c r="AF5158">
        <v>1</v>
      </c>
      <c r="AG5158">
        <v>1</v>
      </c>
      <c r="AH5158">
        <v>0</v>
      </c>
      <c r="AI5158">
        <v>0</v>
      </c>
      <c r="AJ5158">
        <v>0</v>
      </c>
      <c r="AK5158" s="30">
        <f t="shared" si="502"/>
        <v>2</v>
      </c>
      <c r="AL5158" s="45">
        <v>3</v>
      </c>
      <c r="AM5158" s="32">
        <f t="shared" si="501"/>
        <v>1</v>
      </c>
      <c r="AN5158" s="33" t="str">
        <f t="shared" si="503"/>
        <v>MOROSO</v>
      </c>
      <c r="AO5158" s="33" t="str">
        <f t="shared" si="498"/>
        <v>1meses_pendientes</v>
      </c>
      <c r="AP5158" s="33">
        <f t="shared" si="499"/>
        <v>21</v>
      </c>
      <c r="AQ5158" s="31">
        <f t="shared" si="500"/>
        <v>30</v>
      </c>
    </row>
    <row r="5159" spans="2:43" x14ac:dyDescent="0.3">
      <c r="B5159" s="37">
        <v>46147</v>
      </c>
      <c r="C5159" t="s">
        <v>35</v>
      </c>
      <c r="D5159" t="s">
        <v>35910</v>
      </c>
      <c r="E5159" t="s">
        <v>35911</v>
      </c>
      <c r="F5159" t="s">
        <v>35912</v>
      </c>
      <c r="G5159" t="s">
        <v>35913</v>
      </c>
      <c r="H5159" t="s">
        <v>35914</v>
      </c>
      <c r="I5159" t="s">
        <v>6217</v>
      </c>
      <c r="J5159" t="s">
        <v>6218</v>
      </c>
      <c r="K5159" t="s">
        <v>7942</v>
      </c>
      <c r="L5159" t="s">
        <v>35915</v>
      </c>
      <c r="M5159" t="s">
        <v>35916</v>
      </c>
      <c r="N5159" t="s">
        <v>21894</v>
      </c>
      <c r="O5159" t="s">
        <v>10453</v>
      </c>
      <c r="P5159" t="s">
        <v>9725</v>
      </c>
      <c r="Q5159" t="s">
        <v>35917</v>
      </c>
      <c r="R5159" s="26">
        <v>2</v>
      </c>
      <c r="S5159" s="23">
        <v>367126030000</v>
      </c>
      <c r="T5159" t="s">
        <v>37</v>
      </c>
      <c r="U5159" t="s">
        <v>9727</v>
      </c>
      <c r="V5159" s="39">
        <v>46149</v>
      </c>
      <c r="W5159" s="41">
        <v>28</v>
      </c>
      <c r="X5159" s="26" t="s">
        <v>25685</v>
      </c>
      <c r="Z5159">
        <v>28</v>
      </c>
      <c r="AE5159" s="41">
        <v>28</v>
      </c>
      <c r="AF5159">
        <v>1</v>
      </c>
      <c r="AG5159">
        <v>0</v>
      </c>
      <c r="AH5159">
        <v>0</v>
      </c>
      <c r="AI5159">
        <v>0</v>
      </c>
      <c r="AJ5159">
        <v>0</v>
      </c>
      <c r="AK5159" s="30">
        <f t="shared" si="502"/>
        <v>1</v>
      </c>
      <c r="AL5159" s="45">
        <v>3</v>
      </c>
      <c r="AM5159" s="32">
        <f t="shared" si="501"/>
        <v>2</v>
      </c>
      <c r="AN5159" s="33" t="str">
        <f t="shared" si="503"/>
        <v>MOROSO</v>
      </c>
      <c r="AO5159" s="33" t="str">
        <f t="shared" si="498"/>
        <v>2meses_pendientes</v>
      </c>
      <c r="AP5159" s="33">
        <f t="shared" si="499"/>
        <v>56</v>
      </c>
      <c r="AQ5159" s="31">
        <f t="shared" si="500"/>
        <v>7</v>
      </c>
    </row>
    <row r="5160" spans="2:43" x14ac:dyDescent="0.3">
      <c r="B5160" s="37">
        <v>46160</v>
      </c>
      <c r="C5160" t="s">
        <v>35</v>
      </c>
      <c r="D5160" t="s">
        <v>35918</v>
      </c>
      <c r="E5160" t="s">
        <v>35919</v>
      </c>
      <c r="F5160" t="s">
        <v>35920</v>
      </c>
      <c r="G5160" t="s">
        <v>35921</v>
      </c>
      <c r="H5160" t="s">
        <v>35922</v>
      </c>
      <c r="I5160" t="s">
        <v>6217</v>
      </c>
      <c r="J5160" t="s">
        <v>6218</v>
      </c>
      <c r="K5160" t="s">
        <v>9786</v>
      </c>
      <c r="L5160" t="s">
        <v>35923</v>
      </c>
      <c r="M5160" t="s">
        <v>35924</v>
      </c>
      <c r="N5160" t="s">
        <v>21894</v>
      </c>
      <c r="O5160" t="s">
        <v>10453</v>
      </c>
      <c r="P5160" t="s">
        <v>9725</v>
      </c>
      <c r="Q5160" t="s">
        <v>35925</v>
      </c>
      <c r="R5160" s="26">
        <v>1</v>
      </c>
      <c r="S5160" s="23">
        <v>365137450000</v>
      </c>
      <c r="T5160" t="s">
        <v>37</v>
      </c>
      <c r="U5160" t="s">
        <v>9727</v>
      </c>
      <c r="V5160" s="39">
        <v>46167</v>
      </c>
      <c r="W5160" s="41">
        <v>26.01</v>
      </c>
      <c r="X5160" s="26" t="s">
        <v>25685</v>
      </c>
      <c r="Z5160">
        <v>26.27</v>
      </c>
      <c r="AE5160" s="41">
        <v>26.27</v>
      </c>
      <c r="AF5160">
        <v>1</v>
      </c>
      <c r="AG5160">
        <v>0</v>
      </c>
      <c r="AH5160">
        <v>0</v>
      </c>
      <c r="AI5160">
        <v>0</v>
      </c>
      <c r="AJ5160">
        <v>0</v>
      </c>
      <c r="AK5160" s="30">
        <f t="shared" si="502"/>
        <v>1</v>
      </c>
      <c r="AL5160" s="45">
        <v>3</v>
      </c>
      <c r="AM5160" s="32">
        <f t="shared" si="501"/>
        <v>2</v>
      </c>
      <c r="AN5160" s="33" t="str">
        <f t="shared" si="503"/>
        <v>MOROSO</v>
      </c>
      <c r="AO5160" s="33" t="str">
        <f t="shared" si="498"/>
        <v>2meses_pendientes</v>
      </c>
      <c r="AP5160" s="33">
        <f t="shared" si="499"/>
        <v>52.02</v>
      </c>
      <c r="AQ5160" s="31">
        <f t="shared" si="500"/>
        <v>25</v>
      </c>
    </row>
    <row r="5161" spans="2:43" x14ac:dyDescent="0.3">
      <c r="B5161" s="37">
        <v>46161</v>
      </c>
      <c r="C5161" t="s">
        <v>35</v>
      </c>
      <c r="D5161" t="s">
        <v>35926</v>
      </c>
      <c r="E5161" t="s">
        <v>35927</v>
      </c>
      <c r="F5161" t="s">
        <v>35928</v>
      </c>
      <c r="G5161" t="s">
        <v>35929</v>
      </c>
      <c r="H5161" t="s">
        <v>35930</v>
      </c>
      <c r="I5161" t="s">
        <v>6217</v>
      </c>
      <c r="J5161" t="s">
        <v>6218</v>
      </c>
      <c r="K5161" t="s">
        <v>7942</v>
      </c>
      <c r="L5161" t="s">
        <v>35931</v>
      </c>
      <c r="M5161" t="s">
        <v>35932</v>
      </c>
      <c r="N5161" t="s">
        <v>21894</v>
      </c>
      <c r="O5161" t="s">
        <v>10453</v>
      </c>
      <c r="P5161" t="s">
        <v>9725</v>
      </c>
      <c r="Q5161" t="s">
        <v>35933</v>
      </c>
      <c r="R5161" s="26">
        <v>1</v>
      </c>
      <c r="S5161" s="23">
        <v>292075980000</v>
      </c>
      <c r="T5161" t="s">
        <v>37</v>
      </c>
      <c r="U5161" t="s">
        <v>9727</v>
      </c>
      <c r="V5161" s="39">
        <v>46162</v>
      </c>
      <c r="W5161" s="41">
        <v>21</v>
      </c>
      <c r="X5161" s="26" t="s">
        <v>25685</v>
      </c>
      <c r="Z5161">
        <v>21.21</v>
      </c>
      <c r="AE5161" s="41">
        <v>21.21</v>
      </c>
      <c r="AF5161">
        <v>1</v>
      </c>
      <c r="AG5161">
        <v>0</v>
      </c>
      <c r="AH5161">
        <v>0</v>
      </c>
      <c r="AI5161">
        <v>0</v>
      </c>
      <c r="AJ5161">
        <v>0</v>
      </c>
      <c r="AK5161" s="30">
        <f t="shared" si="502"/>
        <v>1</v>
      </c>
      <c r="AL5161" s="45">
        <v>3</v>
      </c>
      <c r="AM5161" s="32">
        <f t="shared" si="501"/>
        <v>2</v>
      </c>
      <c r="AN5161" s="33" t="str">
        <f t="shared" si="503"/>
        <v>MOROSO</v>
      </c>
      <c r="AO5161" s="33" t="str">
        <f t="shared" si="498"/>
        <v>2meses_pendientes</v>
      </c>
      <c r="AP5161" s="33">
        <f t="shared" si="499"/>
        <v>42</v>
      </c>
      <c r="AQ5161" s="31">
        <f t="shared" si="500"/>
        <v>20</v>
      </c>
    </row>
    <row r="5162" spans="2:43" x14ac:dyDescent="0.3">
      <c r="B5162" s="37">
        <v>46164</v>
      </c>
      <c r="C5162" t="s">
        <v>35</v>
      </c>
      <c r="D5162" t="s">
        <v>35934</v>
      </c>
      <c r="E5162" t="s">
        <v>35935</v>
      </c>
      <c r="F5162" t="s">
        <v>35936</v>
      </c>
      <c r="G5162" t="s">
        <v>35937</v>
      </c>
      <c r="H5162" t="s">
        <v>35938</v>
      </c>
      <c r="I5162" t="s">
        <v>6217</v>
      </c>
      <c r="J5162" t="s">
        <v>9755</v>
      </c>
      <c r="K5162" t="s">
        <v>10851</v>
      </c>
      <c r="L5162" t="s">
        <v>35939</v>
      </c>
      <c r="M5162" t="s">
        <v>35940</v>
      </c>
      <c r="N5162" t="s">
        <v>21894</v>
      </c>
      <c r="O5162" t="s">
        <v>10453</v>
      </c>
      <c r="P5162" t="s">
        <v>9725</v>
      </c>
      <c r="Q5162" t="s">
        <v>35941</v>
      </c>
      <c r="R5162" s="26">
        <v>1</v>
      </c>
      <c r="S5162" s="23">
        <v>361148610000</v>
      </c>
      <c r="T5162" t="s">
        <v>37</v>
      </c>
      <c r="U5162" t="s">
        <v>9727</v>
      </c>
      <c r="V5162" s="39">
        <v>46173</v>
      </c>
      <c r="W5162" s="41">
        <v>21</v>
      </c>
      <c r="X5162" s="26" t="s">
        <v>25685</v>
      </c>
      <c r="Z5162">
        <v>21.21</v>
      </c>
      <c r="AE5162" s="41">
        <v>21.21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 s="30">
        <f t="shared" si="502"/>
        <v>1</v>
      </c>
      <c r="AL5162" s="45">
        <v>3</v>
      </c>
      <c r="AM5162" s="32">
        <f t="shared" si="501"/>
        <v>2</v>
      </c>
      <c r="AN5162" s="33" t="str">
        <f t="shared" si="503"/>
        <v>MOROSO</v>
      </c>
      <c r="AO5162" s="33" t="str">
        <f t="shared" si="498"/>
        <v>2meses_pendientes</v>
      </c>
      <c r="AP5162" s="33">
        <f t="shared" si="499"/>
        <v>42</v>
      </c>
      <c r="AQ5162" s="31">
        <f t="shared" si="500"/>
        <v>31</v>
      </c>
    </row>
    <row r="5163" spans="2:43" x14ac:dyDescent="0.3">
      <c r="B5163" s="37">
        <v>46165</v>
      </c>
      <c r="C5163" t="s">
        <v>35</v>
      </c>
      <c r="D5163" t="s">
        <v>35942</v>
      </c>
      <c r="E5163" t="s">
        <v>35943</v>
      </c>
      <c r="F5163" t="s">
        <v>35944</v>
      </c>
      <c r="G5163" t="s">
        <v>35945</v>
      </c>
      <c r="H5163" t="s">
        <v>35946</v>
      </c>
      <c r="I5163" t="s">
        <v>6217</v>
      </c>
      <c r="J5163" t="s">
        <v>6218</v>
      </c>
      <c r="K5163" t="s">
        <v>7942</v>
      </c>
      <c r="L5163" t="s">
        <v>35947</v>
      </c>
      <c r="M5163" t="s">
        <v>35948</v>
      </c>
      <c r="N5163" t="s">
        <v>21894</v>
      </c>
      <c r="O5163" t="s">
        <v>10453</v>
      </c>
      <c r="P5163" t="s">
        <v>9725</v>
      </c>
      <c r="Q5163" t="s">
        <v>35949</v>
      </c>
      <c r="R5163" s="26">
        <v>2</v>
      </c>
      <c r="S5163" s="23">
        <v>368142660000</v>
      </c>
      <c r="T5163" t="s">
        <v>37</v>
      </c>
      <c r="U5163" t="s">
        <v>9727</v>
      </c>
      <c r="V5163" s="39">
        <v>46167</v>
      </c>
      <c r="W5163" s="41">
        <v>29</v>
      </c>
      <c r="X5163" s="26" t="s">
        <v>25685</v>
      </c>
      <c r="Y5163">
        <v>15.04</v>
      </c>
      <c r="Z5163">
        <v>15.03</v>
      </c>
      <c r="AE5163" s="41">
        <v>30.07</v>
      </c>
      <c r="AF5163">
        <v>1</v>
      </c>
      <c r="AG5163">
        <v>0</v>
      </c>
      <c r="AH5163">
        <v>0</v>
      </c>
      <c r="AI5163">
        <v>0</v>
      </c>
      <c r="AJ5163">
        <v>0</v>
      </c>
      <c r="AK5163" s="30">
        <f t="shared" si="502"/>
        <v>1</v>
      </c>
      <c r="AL5163" s="45">
        <v>3</v>
      </c>
      <c r="AM5163" s="32">
        <f t="shared" si="501"/>
        <v>2</v>
      </c>
      <c r="AN5163" s="33" t="str">
        <f t="shared" si="503"/>
        <v>MOROSO</v>
      </c>
      <c r="AO5163" s="33" t="str">
        <f t="shared" si="498"/>
        <v>2meses_pendientes</v>
      </c>
      <c r="AP5163" s="33">
        <f t="shared" si="499"/>
        <v>58</v>
      </c>
      <c r="AQ5163" s="31">
        <f t="shared" si="500"/>
        <v>25</v>
      </c>
    </row>
    <row r="5164" spans="2:43" x14ac:dyDescent="0.3">
      <c r="B5164" s="37">
        <v>46167</v>
      </c>
      <c r="C5164" t="s">
        <v>35</v>
      </c>
      <c r="D5164" t="s">
        <v>35950</v>
      </c>
      <c r="E5164" t="s">
        <v>35951</v>
      </c>
      <c r="F5164" t="s">
        <v>35952</v>
      </c>
      <c r="G5164" t="s">
        <v>35953</v>
      </c>
      <c r="H5164" t="s">
        <v>35954</v>
      </c>
      <c r="I5164" t="s">
        <v>6217</v>
      </c>
      <c r="J5164" t="s">
        <v>6218</v>
      </c>
      <c r="K5164" t="s">
        <v>7942</v>
      </c>
      <c r="L5164" t="s">
        <v>35955</v>
      </c>
      <c r="M5164" t="s">
        <v>35956</v>
      </c>
      <c r="N5164" t="s">
        <v>21894</v>
      </c>
      <c r="O5164" t="s">
        <v>10453</v>
      </c>
      <c r="P5164" t="s">
        <v>9725</v>
      </c>
      <c r="Q5164" t="s">
        <v>35957</v>
      </c>
      <c r="R5164" s="26">
        <v>2</v>
      </c>
      <c r="S5164" s="23">
        <v>337044680000</v>
      </c>
      <c r="T5164" t="s">
        <v>37</v>
      </c>
      <c r="U5164" t="s">
        <v>9727</v>
      </c>
      <c r="V5164" s="39">
        <v>46173</v>
      </c>
      <c r="W5164" s="41">
        <v>28.35</v>
      </c>
      <c r="X5164" s="26" t="s">
        <v>25685</v>
      </c>
      <c r="Z5164">
        <v>27.59</v>
      </c>
      <c r="AA5164">
        <v>12</v>
      </c>
      <c r="AE5164" s="41">
        <v>39.590000000000003</v>
      </c>
      <c r="AF5164">
        <v>1</v>
      </c>
      <c r="AG5164">
        <v>1</v>
      </c>
      <c r="AH5164">
        <v>0</v>
      </c>
      <c r="AI5164">
        <v>0</v>
      </c>
      <c r="AJ5164">
        <v>0</v>
      </c>
      <c r="AK5164" s="30">
        <f t="shared" si="502"/>
        <v>2</v>
      </c>
      <c r="AL5164" s="45">
        <v>3</v>
      </c>
      <c r="AM5164" s="32">
        <f t="shared" si="501"/>
        <v>1</v>
      </c>
      <c r="AN5164" s="33" t="str">
        <f t="shared" si="503"/>
        <v>MOROSO</v>
      </c>
      <c r="AO5164" s="33" t="str">
        <f t="shared" si="498"/>
        <v>1meses_pendientes</v>
      </c>
      <c r="AP5164" s="33">
        <f t="shared" si="499"/>
        <v>28.35</v>
      </c>
      <c r="AQ5164" s="31">
        <f t="shared" si="500"/>
        <v>31</v>
      </c>
    </row>
    <row r="5165" spans="2:43" x14ac:dyDescent="0.3">
      <c r="B5165" s="37">
        <v>46168</v>
      </c>
      <c r="C5165" t="s">
        <v>35</v>
      </c>
      <c r="D5165" t="s">
        <v>35958</v>
      </c>
      <c r="E5165" t="s">
        <v>35959</v>
      </c>
      <c r="F5165" t="s">
        <v>35960</v>
      </c>
      <c r="G5165" t="s">
        <v>35961</v>
      </c>
      <c r="H5165" t="s">
        <v>35962</v>
      </c>
      <c r="I5165" t="s">
        <v>6217</v>
      </c>
      <c r="J5165" t="s">
        <v>6218</v>
      </c>
      <c r="K5165" t="s">
        <v>9796</v>
      </c>
      <c r="L5165" t="s">
        <v>35963</v>
      </c>
      <c r="M5165" t="s">
        <v>35964</v>
      </c>
      <c r="N5165" t="s">
        <v>21894</v>
      </c>
      <c r="O5165" t="s">
        <v>10453</v>
      </c>
      <c r="P5165" t="s">
        <v>9725</v>
      </c>
      <c r="Q5165" t="s">
        <v>35965</v>
      </c>
      <c r="R5165" s="26">
        <v>3</v>
      </c>
      <c r="S5165" s="23">
        <v>994095560000</v>
      </c>
      <c r="T5165" t="s">
        <v>37</v>
      </c>
      <c r="U5165" t="s">
        <v>9727</v>
      </c>
      <c r="V5165" s="39">
        <v>46172</v>
      </c>
      <c r="W5165" s="41">
        <v>37</v>
      </c>
      <c r="X5165" s="26" t="s">
        <v>25685</v>
      </c>
      <c r="Z5165">
        <v>36.93</v>
      </c>
      <c r="AE5165" s="41">
        <v>36.93</v>
      </c>
      <c r="AF5165">
        <v>1</v>
      </c>
      <c r="AG5165">
        <v>0</v>
      </c>
      <c r="AH5165">
        <v>0</v>
      </c>
      <c r="AI5165">
        <v>0</v>
      </c>
      <c r="AJ5165">
        <v>0</v>
      </c>
      <c r="AK5165" s="30">
        <f t="shared" si="502"/>
        <v>1</v>
      </c>
      <c r="AL5165" s="45">
        <v>3</v>
      </c>
      <c r="AM5165" s="32">
        <f t="shared" si="501"/>
        <v>2</v>
      </c>
      <c r="AN5165" s="33" t="str">
        <f t="shared" si="503"/>
        <v>MOROSO</v>
      </c>
      <c r="AO5165" s="33" t="str">
        <f t="shared" si="498"/>
        <v>2meses_pendientes</v>
      </c>
      <c r="AP5165" s="33">
        <f t="shared" si="499"/>
        <v>74</v>
      </c>
      <c r="AQ5165" s="31">
        <f t="shared" si="500"/>
        <v>30</v>
      </c>
    </row>
    <row r="5166" spans="2:43" x14ac:dyDescent="0.3">
      <c r="B5166" s="37">
        <v>46172</v>
      </c>
      <c r="C5166" t="s">
        <v>35</v>
      </c>
      <c r="D5166" t="s">
        <v>35966</v>
      </c>
      <c r="E5166" t="s">
        <v>35967</v>
      </c>
      <c r="F5166" t="s">
        <v>35968</v>
      </c>
      <c r="G5166" t="s">
        <v>35969</v>
      </c>
      <c r="H5166" t="s">
        <v>35970</v>
      </c>
      <c r="I5166" t="s">
        <v>6217</v>
      </c>
      <c r="J5166" t="s">
        <v>9755</v>
      </c>
      <c r="K5166" t="s">
        <v>9755</v>
      </c>
      <c r="L5166" t="s">
        <v>35971</v>
      </c>
      <c r="M5166" t="s">
        <v>35972</v>
      </c>
      <c r="N5166" t="s">
        <v>21894</v>
      </c>
      <c r="O5166" t="s">
        <v>10453</v>
      </c>
      <c r="P5166" t="s">
        <v>9725</v>
      </c>
      <c r="Q5166" t="s">
        <v>35973</v>
      </c>
      <c r="R5166" s="26">
        <v>3</v>
      </c>
      <c r="S5166" s="23">
        <v>368151290000</v>
      </c>
      <c r="T5166" t="s">
        <v>37</v>
      </c>
      <c r="U5166" t="s">
        <v>9727</v>
      </c>
      <c r="V5166" s="39">
        <v>46173</v>
      </c>
      <c r="W5166" s="41">
        <v>34.159999999999997</v>
      </c>
      <c r="X5166" s="26" t="s">
        <v>25685</v>
      </c>
      <c r="Z5166">
        <v>35.659999999999997</v>
      </c>
      <c r="AE5166" s="41">
        <v>35.659999999999997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 s="30">
        <f t="shared" si="502"/>
        <v>1</v>
      </c>
      <c r="AL5166" s="45">
        <v>3</v>
      </c>
      <c r="AM5166" s="32">
        <f t="shared" si="501"/>
        <v>2</v>
      </c>
      <c r="AN5166" s="33" t="str">
        <f t="shared" si="503"/>
        <v>MOROSO</v>
      </c>
      <c r="AO5166" s="33" t="str">
        <f t="shared" si="498"/>
        <v>2meses_pendientes</v>
      </c>
      <c r="AP5166" s="33">
        <f t="shared" si="499"/>
        <v>68.319999999999993</v>
      </c>
      <c r="AQ5166" s="31">
        <f t="shared" si="500"/>
        <v>31</v>
      </c>
    </row>
    <row r="5167" spans="2:43" x14ac:dyDescent="0.3">
      <c r="B5167" s="37">
        <v>46167</v>
      </c>
      <c r="C5167" t="s">
        <v>35</v>
      </c>
      <c r="D5167" t="s">
        <v>35974</v>
      </c>
      <c r="E5167" t="s">
        <v>35975</v>
      </c>
      <c r="F5167" t="s">
        <v>35976</v>
      </c>
      <c r="G5167" t="s">
        <v>35977</v>
      </c>
      <c r="H5167" t="s">
        <v>35978</v>
      </c>
      <c r="I5167" t="s">
        <v>6217</v>
      </c>
      <c r="J5167" t="s">
        <v>6218</v>
      </c>
      <c r="K5167" t="s">
        <v>7942</v>
      </c>
      <c r="L5167" t="s">
        <v>35979</v>
      </c>
      <c r="M5167" t="s">
        <v>35980</v>
      </c>
      <c r="N5167" t="s">
        <v>21959</v>
      </c>
      <c r="O5167" t="s">
        <v>10453</v>
      </c>
      <c r="P5167" t="s">
        <v>9725</v>
      </c>
      <c r="Q5167" t="s">
        <v>35981</v>
      </c>
      <c r="R5167" s="26">
        <v>3</v>
      </c>
      <c r="S5167" s="23">
        <v>361144120000</v>
      </c>
      <c r="T5167" t="s">
        <v>37</v>
      </c>
      <c r="U5167" t="s">
        <v>9727</v>
      </c>
      <c r="V5167" s="39">
        <v>46170</v>
      </c>
      <c r="W5167" s="41">
        <v>36.03</v>
      </c>
      <c r="X5167" s="26" t="s">
        <v>25685</v>
      </c>
      <c r="Z5167">
        <v>37.76</v>
      </c>
      <c r="AE5167" s="41">
        <v>37.76</v>
      </c>
      <c r="AF5167">
        <v>1</v>
      </c>
      <c r="AG5167">
        <v>0</v>
      </c>
      <c r="AH5167">
        <v>0</v>
      </c>
      <c r="AI5167">
        <v>0</v>
      </c>
      <c r="AJ5167">
        <v>0</v>
      </c>
      <c r="AK5167" s="30">
        <f t="shared" si="502"/>
        <v>1</v>
      </c>
      <c r="AL5167" s="45">
        <v>3</v>
      </c>
      <c r="AM5167" s="32">
        <f t="shared" si="501"/>
        <v>2</v>
      </c>
      <c r="AN5167" s="33" t="str">
        <f t="shared" si="503"/>
        <v>MOROSO</v>
      </c>
      <c r="AO5167" s="33" t="str">
        <f t="shared" si="498"/>
        <v>2meses_pendientes</v>
      </c>
      <c r="AP5167" s="33">
        <f t="shared" si="499"/>
        <v>72.06</v>
      </c>
      <c r="AQ5167" s="31">
        <f t="shared" si="500"/>
        <v>28</v>
      </c>
    </row>
    <row r="5168" spans="2:43" x14ac:dyDescent="0.3">
      <c r="B5168" s="37">
        <v>46151</v>
      </c>
      <c r="C5168" t="s">
        <v>35</v>
      </c>
      <c r="D5168" t="s">
        <v>35982</v>
      </c>
      <c r="E5168" t="s">
        <v>35983</v>
      </c>
      <c r="F5168" t="s">
        <v>35984</v>
      </c>
      <c r="G5168" t="s">
        <v>35985</v>
      </c>
      <c r="H5168" t="s">
        <v>35986</v>
      </c>
      <c r="I5168" t="s">
        <v>6217</v>
      </c>
      <c r="J5168" t="s">
        <v>8428</v>
      </c>
      <c r="K5168" t="s">
        <v>22328</v>
      </c>
      <c r="L5168" t="s">
        <v>35984</v>
      </c>
      <c r="M5168" t="s">
        <v>35987</v>
      </c>
      <c r="N5168" t="s">
        <v>21968</v>
      </c>
      <c r="O5168" t="s">
        <v>10453</v>
      </c>
      <c r="P5168" t="s">
        <v>9725</v>
      </c>
      <c r="Q5168" t="s">
        <v>35988</v>
      </c>
      <c r="R5168" s="26">
        <v>2</v>
      </c>
      <c r="S5168" s="23">
        <v>363129220000</v>
      </c>
      <c r="T5168" t="s">
        <v>37</v>
      </c>
      <c r="U5168" t="s">
        <v>9727</v>
      </c>
      <c r="V5168" s="39">
        <v>46153</v>
      </c>
      <c r="W5168" s="41">
        <v>28</v>
      </c>
      <c r="X5168" s="26" t="s">
        <v>25685</v>
      </c>
      <c r="Y5168">
        <v>28.42</v>
      </c>
      <c r="Z5168">
        <v>28.42</v>
      </c>
      <c r="AE5168" s="41">
        <v>56.84</v>
      </c>
      <c r="AF5168">
        <v>1</v>
      </c>
      <c r="AG5168">
        <v>0</v>
      </c>
      <c r="AH5168">
        <v>0</v>
      </c>
      <c r="AI5168">
        <v>0</v>
      </c>
      <c r="AJ5168">
        <v>0</v>
      </c>
      <c r="AK5168" s="30">
        <f t="shared" si="502"/>
        <v>1</v>
      </c>
      <c r="AL5168" s="45">
        <v>3</v>
      </c>
      <c r="AM5168" s="32">
        <f t="shared" si="501"/>
        <v>2</v>
      </c>
      <c r="AN5168" s="33" t="str">
        <f t="shared" si="503"/>
        <v>MOROSO</v>
      </c>
      <c r="AO5168" s="33" t="str">
        <f t="shared" si="498"/>
        <v>2meses_pendientes</v>
      </c>
      <c r="AP5168" s="33">
        <f t="shared" si="499"/>
        <v>56</v>
      </c>
      <c r="AQ5168" s="31">
        <f t="shared" si="500"/>
        <v>11</v>
      </c>
    </row>
    <row r="5169" spans="2:43" x14ac:dyDescent="0.3">
      <c r="B5169" s="37">
        <v>46154</v>
      </c>
      <c r="C5169" t="s">
        <v>35</v>
      </c>
      <c r="D5169" t="s">
        <v>35989</v>
      </c>
      <c r="E5169" t="s">
        <v>35990</v>
      </c>
      <c r="F5169" t="s">
        <v>35991</v>
      </c>
      <c r="G5169" t="s">
        <v>35992</v>
      </c>
      <c r="H5169" t="s">
        <v>35993</v>
      </c>
      <c r="I5169" t="s">
        <v>38</v>
      </c>
      <c r="J5169" t="s">
        <v>38</v>
      </c>
      <c r="L5169" t="s">
        <v>35994</v>
      </c>
      <c r="M5169" t="s">
        <v>35995</v>
      </c>
      <c r="N5169" t="s">
        <v>21968</v>
      </c>
      <c r="O5169" t="s">
        <v>10453</v>
      </c>
      <c r="P5169" t="s">
        <v>9725</v>
      </c>
      <c r="Q5169" t="s">
        <v>35996</v>
      </c>
      <c r="R5169" s="26">
        <v>1</v>
      </c>
      <c r="S5169" s="23">
        <v>299020060000</v>
      </c>
      <c r="T5169" t="s">
        <v>37</v>
      </c>
      <c r="U5169" t="s">
        <v>9727</v>
      </c>
      <c r="V5169" s="39">
        <v>46154</v>
      </c>
      <c r="W5169" s="41">
        <v>21</v>
      </c>
      <c r="X5169" s="26" t="s">
        <v>25685</v>
      </c>
      <c r="Z5169">
        <v>21.21</v>
      </c>
      <c r="AE5169" s="41">
        <v>21.21</v>
      </c>
      <c r="AF5169">
        <v>1</v>
      </c>
      <c r="AG5169">
        <v>0</v>
      </c>
      <c r="AH5169">
        <v>0</v>
      </c>
      <c r="AI5169">
        <v>0</v>
      </c>
      <c r="AJ5169">
        <v>0</v>
      </c>
      <c r="AK5169" s="30">
        <f t="shared" si="502"/>
        <v>1</v>
      </c>
      <c r="AL5169" s="45">
        <v>3</v>
      </c>
      <c r="AM5169" s="32">
        <f t="shared" si="501"/>
        <v>2</v>
      </c>
      <c r="AN5169" s="33" t="str">
        <f t="shared" si="503"/>
        <v>MOROSO</v>
      </c>
      <c r="AO5169" s="33" t="str">
        <f t="shared" si="498"/>
        <v>2meses_pendientes</v>
      </c>
      <c r="AP5169" s="33">
        <f t="shared" si="499"/>
        <v>42</v>
      </c>
      <c r="AQ5169" s="31">
        <f t="shared" si="500"/>
        <v>12</v>
      </c>
    </row>
    <row r="5170" spans="2:43" x14ac:dyDescent="0.3">
      <c r="B5170" s="37">
        <v>46158</v>
      </c>
      <c r="C5170" t="s">
        <v>35</v>
      </c>
      <c r="D5170" t="s">
        <v>35997</v>
      </c>
      <c r="E5170" t="s">
        <v>35998</v>
      </c>
      <c r="F5170" t="s">
        <v>35999</v>
      </c>
      <c r="G5170" t="s">
        <v>36000</v>
      </c>
      <c r="H5170" t="s">
        <v>36001</v>
      </c>
      <c r="I5170" t="s">
        <v>38</v>
      </c>
      <c r="J5170" t="s">
        <v>38</v>
      </c>
      <c r="L5170" t="s">
        <v>36002</v>
      </c>
      <c r="M5170" t="s">
        <v>36003</v>
      </c>
      <c r="N5170" t="s">
        <v>21968</v>
      </c>
      <c r="O5170" t="s">
        <v>10453</v>
      </c>
      <c r="P5170" t="s">
        <v>9725</v>
      </c>
      <c r="Q5170" t="s">
        <v>36004</v>
      </c>
      <c r="R5170" s="26">
        <v>1</v>
      </c>
      <c r="S5170" s="23">
        <v>362136950000</v>
      </c>
      <c r="T5170" t="s">
        <v>37</v>
      </c>
      <c r="U5170" t="s">
        <v>9727</v>
      </c>
      <c r="V5170" s="39">
        <v>46164</v>
      </c>
      <c r="W5170" s="41">
        <v>21</v>
      </c>
      <c r="X5170" s="26" t="s">
        <v>25685</v>
      </c>
      <c r="Z5170">
        <v>21.21</v>
      </c>
      <c r="AA5170">
        <v>34.67</v>
      </c>
      <c r="AE5170" s="41">
        <v>55.88</v>
      </c>
      <c r="AF5170">
        <v>1</v>
      </c>
      <c r="AG5170">
        <v>1</v>
      </c>
      <c r="AH5170">
        <v>0</v>
      </c>
      <c r="AI5170">
        <v>0</v>
      </c>
      <c r="AJ5170">
        <v>0</v>
      </c>
      <c r="AK5170" s="30">
        <f t="shared" si="502"/>
        <v>2</v>
      </c>
      <c r="AL5170" s="45">
        <v>3</v>
      </c>
      <c r="AM5170" s="32">
        <f t="shared" si="501"/>
        <v>1</v>
      </c>
      <c r="AN5170" s="33" t="str">
        <f t="shared" si="503"/>
        <v>MOROSO</v>
      </c>
      <c r="AO5170" s="33" t="str">
        <f t="shared" si="498"/>
        <v>1meses_pendientes</v>
      </c>
      <c r="AP5170" s="33">
        <f t="shared" si="499"/>
        <v>21</v>
      </c>
      <c r="AQ5170" s="31">
        <f t="shared" si="500"/>
        <v>22</v>
      </c>
    </row>
    <row r="5171" spans="2:43" x14ac:dyDescent="0.3">
      <c r="B5171" s="37">
        <v>46171</v>
      </c>
      <c r="C5171" t="s">
        <v>35</v>
      </c>
      <c r="D5171" t="s">
        <v>36005</v>
      </c>
      <c r="E5171" t="s">
        <v>36006</v>
      </c>
      <c r="F5171" t="s">
        <v>36007</v>
      </c>
      <c r="G5171" t="s">
        <v>36008</v>
      </c>
      <c r="H5171" t="s">
        <v>36009</v>
      </c>
      <c r="I5171" t="s">
        <v>38</v>
      </c>
      <c r="J5171" t="s">
        <v>38</v>
      </c>
      <c r="L5171" t="s">
        <v>36010</v>
      </c>
      <c r="M5171" t="s">
        <v>36011</v>
      </c>
      <c r="N5171" t="s">
        <v>21968</v>
      </c>
      <c r="O5171" t="s">
        <v>10453</v>
      </c>
      <c r="P5171" t="s">
        <v>9725</v>
      </c>
      <c r="Q5171" t="s">
        <v>36012</v>
      </c>
      <c r="R5171" s="26">
        <v>3</v>
      </c>
      <c r="S5171" s="23">
        <v>369150070000</v>
      </c>
      <c r="T5171" t="s">
        <v>37</v>
      </c>
      <c r="U5171" t="s">
        <v>9727</v>
      </c>
      <c r="V5171" s="39">
        <v>46173</v>
      </c>
      <c r="W5171" s="41">
        <v>30.7</v>
      </c>
      <c r="X5171" s="26" t="s">
        <v>25685</v>
      </c>
      <c r="Z5171">
        <v>32.06</v>
      </c>
      <c r="AA5171">
        <v>34.200000000000003</v>
      </c>
      <c r="AE5171" s="41">
        <v>66.260000000000005</v>
      </c>
      <c r="AF5171">
        <v>1</v>
      </c>
      <c r="AG5171">
        <v>1</v>
      </c>
      <c r="AH5171">
        <v>0</v>
      </c>
      <c r="AI5171">
        <v>0</v>
      </c>
      <c r="AJ5171">
        <v>0</v>
      </c>
      <c r="AK5171" s="30">
        <f t="shared" si="502"/>
        <v>2</v>
      </c>
      <c r="AL5171" s="45">
        <v>3</v>
      </c>
      <c r="AM5171" s="32">
        <f t="shared" si="501"/>
        <v>1</v>
      </c>
      <c r="AN5171" s="33" t="str">
        <f t="shared" si="503"/>
        <v>MOROSO</v>
      </c>
      <c r="AO5171" s="33" t="str">
        <f t="shared" si="498"/>
        <v>1meses_pendientes</v>
      </c>
      <c r="AP5171" s="33">
        <f t="shared" si="499"/>
        <v>30.7</v>
      </c>
      <c r="AQ5171" s="31">
        <f t="shared" si="500"/>
        <v>31</v>
      </c>
    </row>
    <row r="5172" spans="2:43" x14ac:dyDescent="0.3">
      <c r="B5172" s="37">
        <v>46140</v>
      </c>
      <c r="C5172" t="s">
        <v>35</v>
      </c>
      <c r="D5172" t="s">
        <v>36013</v>
      </c>
      <c r="E5172" t="s">
        <v>36014</v>
      </c>
      <c r="F5172" t="s">
        <v>10562</v>
      </c>
      <c r="G5172" t="s">
        <v>36015</v>
      </c>
      <c r="H5172" t="s">
        <v>36016</v>
      </c>
      <c r="I5172" t="s">
        <v>6217</v>
      </c>
      <c r="J5172" t="s">
        <v>9755</v>
      </c>
      <c r="K5172" t="s">
        <v>9756</v>
      </c>
      <c r="L5172" t="s">
        <v>36017</v>
      </c>
      <c r="M5172" t="s">
        <v>36018</v>
      </c>
      <c r="N5172" t="s">
        <v>36019</v>
      </c>
      <c r="O5172" t="s">
        <v>10453</v>
      </c>
      <c r="P5172" t="s">
        <v>9725</v>
      </c>
      <c r="Q5172" t="s">
        <v>36020</v>
      </c>
      <c r="R5172" s="26">
        <v>1</v>
      </c>
      <c r="S5172" s="23">
        <v>368122390000</v>
      </c>
      <c r="T5172" t="s">
        <v>37</v>
      </c>
      <c r="U5172" t="s">
        <v>9727</v>
      </c>
      <c r="V5172" s="39">
        <v>46146</v>
      </c>
      <c r="W5172" s="41">
        <v>21</v>
      </c>
      <c r="X5172" s="26" t="s">
        <v>25685</v>
      </c>
      <c r="Y5172">
        <v>21.21</v>
      </c>
      <c r="Z5172">
        <v>21.21</v>
      </c>
      <c r="AE5172" s="41">
        <v>42.42</v>
      </c>
      <c r="AF5172">
        <v>1</v>
      </c>
      <c r="AG5172">
        <v>0</v>
      </c>
      <c r="AH5172">
        <v>0</v>
      </c>
      <c r="AI5172">
        <v>0</v>
      </c>
      <c r="AJ5172">
        <v>0</v>
      </c>
      <c r="AK5172" s="30">
        <f t="shared" si="502"/>
        <v>1</v>
      </c>
      <c r="AL5172" s="45">
        <v>3</v>
      </c>
      <c r="AM5172" s="32">
        <f t="shared" si="501"/>
        <v>2</v>
      </c>
      <c r="AN5172" s="33" t="str">
        <f t="shared" si="503"/>
        <v>MOROSO</v>
      </c>
      <c r="AO5172" s="33" t="str">
        <f t="shared" si="498"/>
        <v>2meses_pendientes</v>
      </c>
      <c r="AP5172" s="33">
        <f t="shared" si="499"/>
        <v>42</v>
      </c>
      <c r="AQ5172" s="31">
        <f t="shared" si="500"/>
        <v>4</v>
      </c>
    </row>
    <row r="5173" spans="2:43" x14ac:dyDescent="0.3">
      <c r="B5173" s="37">
        <v>46157</v>
      </c>
      <c r="C5173" t="s">
        <v>35</v>
      </c>
      <c r="D5173" t="s">
        <v>36021</v>
      </c>
      <c r="E5173" t="s">
        <v>36022</v>
      </c>
      <c r="F5173" t="s">
        <v>36023</v>
      </c>
      <c r="G5173" t="s">
        <v>36024</v>
      </c>
      <c r="H5173" t="s">
        <v>36025</v>
      </c>
      <c r="I5173" t="s">
        <v>6217</v>
      </c>
      <c r="J5173" t="s">
        <v>6218</v>
      </c>
      <c r="K5173" t="s">
        <v>9786</v>
      </c>
      <c r="L5173" t="s">
        <v>36026</v>
      </c>
      <c r="M5173" t="s">
        <v>36027</v>
      </c>
      <c r="N5173" t="s">
        <v>36019</v>
      </c>
      <c r="O5173" t="s">
        <v>10453</v>
      </c>
      <c r="P5173" t="s">
        <v>9725</v>
      </c>
      <c r="Q5173" t="s">
        <v>36028</v>
      </c>
      <c r="R5173" s="26">
        <v>3</v>
      </c>
      <c r="S5173" s="23">
        <v>291035750000</v>
      </c>
      <c r="T5173" t="s">
        <v>37</v>
      </c>
      <c r="U5173" t="s">
        <v>9727</v>
      </c>
      <c r="V5173" s="39">
        <v>46158</v>
      </c>
      <c r="W5173" s="41">
        <v>30.7</v>
      </c>
      <c r="X5173" s="26" t="s">
        <v>25685</v>
      </c>
      <c r="AE5173" s="41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 s="30">
        <f t="shared" si="502"/>
        <v>0</v>
      </c>
      <c r="AL5173" s="45">
        <v>3</v>
      </c>
      <c r="AM5173" s="32">
        <f t="shared" si="501"/>
        <v>3</v>
      </c>
      <c r="AN5173" s="33" t="str">
        <f t="shared" si="503"/>
        <v>NPN</v>
      </c>
      <c r="AO5173" s="33" t="str">
        <f t="shared" si="498"/>
        <v>3meses_pendientes</v>
      </c>
      <c r="AP5173" s="33">
        <f t="shared" si="499"/>
        <v>92.1</v>
      </c>
      <c r="AQ5173" s="31">
        <f t="shared" si="500"/>
        <v>16</v>
      </c>
    </row>
    <row r="5174" spans="2:43" x14ac:dyDescent="0.3">
      <c r="B5174" s="37">
        <v>46161</v>
      </c>
      <c r="C5174" t="s">
        <v>35</v>
      </c>
      <c r="D5174" t="s">
        <v>36029</v>
      </c>
      <c r="E5174" t="s">
        <v>36030</v>
      </c>
      <c r="F5174" t="s">
        <v>10562</v>
      </c>
      <c r="G5174" t="s">
        <v>36031</v>
      </c>
      <c r="H5174" t="s">
        <v>36032</v>
      </c>
      <c r="I5174" t="s">
        <v>6217</v>
      </c>
      <c r="J5174" t="s">
        <v>6218</v>
      </c>
      <c r="K5174" t="s">
        <v>18088</v>
      </c>
      <c r="L5174" t="s">
        <v>36033</v>
      </c>
      <c r="M5174" t="s">
        <v>36034</v>
      </c>
      <c r="N5174" t="s">
        <v>36019</v>
      </c>
      <c r="O5174" t="s">
        <v>10453</v>
      </c>
      <c r="P5174" t="s">
        <v>9725</v>
      </c>
      <c r="Q5174" t="s">
        <v>36035</v>
      </c>
      <c r="R5174" s="26">
        <v>3</v>
      </c>
      <c r="S5174" s="23">
        <v>362139060000</v>
      </c>
      <c r="T5174" t="s">
        <v>37</v>
      </c>
      <c r="U5174" t="s">
        <v>9727</v>
      </c>
      <c r="V5174" s="39">
        <v>46167</v>
      </c>
      <c r="W5174" s="41">
        <v>52.76</v>
      </c>
      <c r="X5174" s="26" t="s">
        <v>25685</v>
      </c>
      <c r="Z5174">
        <v>58.27</v>
      </c>
      <c r="AA5174">
        <v>73.87</v>
      </c>
      <c r="AE5174" s="41">
        <v>132.14000000000001</v>
      </c>
      <c r="AF5174">
        <v>1</v>
      </c>
      <c r="AG5174">
        <v>1</v>
      </c>
      <c r="AH5174">
        <v>0</v>
      </c>
      <c r="AI5174">
        <v>0</v>
      </c>
      <c r="AJ5174">
        <v>0</v>
      </c>
      <c r="AK5174" s="30">
        <f t="shared" si="502"/>
        <v>2</v>
      </c>
      <c r="AL5174" s="45">
        <v>3</v>
      </c>
      <c r="AM5174" s="32">
        <f t="shared" si="501"/>
        <v>1</v>
      </c>
      <c r="AN5174" s="33" t="str">
        <f t="shared" si="503"/>
        <v>MOROSO</v>
      </c>
      <c r="AO5174" s="33" t="str">
        <f t="shared" si="498"/>
        <v>1meses_pendientes</v>
      </c>
      <c r="AP5174" s="33">
        <f t="shared" si="499"/>
        <v>52.76</v>
      </c>
      <c r="AQ5174" s="31">
        <f t="shared" si="500"/>
        <v>25</v>
      </c>
    </row>
    <row r="5175" spans="2:43" x14ac:dyDescent="0.3">
      <c r="B5175" s="37">
        <v>46169</v>
      </c>
      <c r="C5175" t="s">
        <v>35</v>
      </c>
      <c r="D5175" t="s">
        <v>36036</v>
      </c>
      <c r="E5175" t="s">
        <v>36037</v>
      </c>
      <c r="F5175" t="s">
        <v>5575</v>
      </c>
      <c r="G5175" t="s">
        <v>36038</v>
      </c>
      <c r="H5175" t="s">
        <v>36039</v>
      </c>
      <c r="I5175" t="s">
        <v>6217</v>
      </c>
      <c r="J5175" t="s">
        <v>6218</v>
      </c>
      <c r="K5175" t="s">
        <v>6217</v>
      </c>
      <c r="L5175" t="s">
        <v>36040</v>
      </c>
      <c r="M5175" t="s">
        <v>36041</v>
      </c>
      <c r="N5175" t="s">
        <v>36019</v>
      </c>
      <c r="O5175" t="s">
        <v>10453</v>
      </c>
      <c r="P5175" t="s">
        <v>9725</v>
      </c>
      <c r="Q5175" t="s">
        <v>36042</v>
      </c>
      <c r="R5175" s="26">
        <v>2</v>
      </c>
      <c r="S5175" s="23">
        <v>311033390000</v>
      </c>
      <c r="T5175" t="s">
        <v>37</v>
      </c>
      <c r="U5175" t="s">
        <v>9727</v>
      </c>
      <c r="V5175" s="39">
        <v>46172</v>
      </c>
      <c r="W5175" s="41">
        <v>43.16</v>
      </c>
      <c r="X5175" s="26" t="s">
        <v>25685</v>
      </c>
      <c r="Y5175">
        <v>14.82</v>
      </c>
      <c r="Z5175">
        <v>47.54</v>
      </c>
      <c r="AE5175" s="41">
        <v>62.36</v>
      </c>
      <c r="AF5175">
        <v>1</v>
      </c>
      <c r="AG5175">
        <v>0</v>
      </c>
      <c r="AH5175">
        <v>0</v>
      </c>
      <c r="AI5175">
        <v>0</v>
      </c>
      <c r="AJ5175">
        <v>0</v>
      </c>
      <c r="AK5175" s="30">
        <f t="shared" si="502"/>
        <v>1</v>
      </c>
      <c r="AL5175" s="45">
        <v>3</v>
      </c>
      <c r="AM5175" s="32">
        <f t="shared" si="501"/>
        <v>2</v>
      </c>
      <c r="AN5175" s="33" t="str">
        <f t="shared" si="503"/>
        <v>MOROSO</v>
      </c>
      <c r="AO5175" s="33" t="str">
        <f t="shared" si="498"/>
        <v>2meses_pendientes</v>
      </c>
      <c r="AP5175" s="33">
        <f t="shared" si="499"/>
        <v>86.32</v>
      </c>
      <c r="AQ5175" s="31">
        <f t="shared" si="500"/>
        <v>30</v>
      </c>
    </row>
    <row r="5176" spans="2:43" x14ac:dyDescent="0.3">
      <c r="B5176" s="37">
        <v>46145</v>
      </c>
      <c r="C5176" t="s">
        <v>35</v>
      </c>
      <c r="D5176" t="s">
        <v>36043</v>
      </c>
      <c r="E5176" t="s">
        <v>36044</v>
      </c>
      <c r="F5176" t="s">
        <v>9854</v>
      </c>
      <c r="G5176" t="s">
        <v>36045</v>
      </c>
      <c r="H5176" t="s">
        <v>36046</v>
      </c>
      <c r="I5176" t="s">
        <v>6217</v>
      </c>
      <c r="J5176" t="s">
        <v>6218</v>
      </c>
      <c r="K5176" t="s">
        <v>7942</v>
      </c>
      <c r="L5176" t="s">
        <v>36047</v>
      </c>
      <c r="M5176" t="s">
        <v>36048</v>
      </c>
      <c r="N5176" t="s">
        <v>22015</v>
      </c>
      <c r="O5176" t="s">
        <v>10453</v>
      </c>
      <c r="P5176" t="s">
        <v>9725</v>
      </c>
      <c r="Q5176" t="s">
        <v>36049</v>
      </c>
      <c r="R5176" s="26">
        <v>2</v>
      </c>
      <c r="S5176" s="23">
        <v>368124130000</v>
      </c>
      <c r="T5176" t="s">
        <v>37</v>
      </c>
      <c r="U5176" t="s">
        <v>9727</v>
      </c>
      <c r="V5176" s="39">
        <v>46148</v>
      </c>
      <c r="W5176" s="41">
        <v>28</v>
      </c>
      <c r="X5176" s="26" t="s">
        <v>25685</v>
      </c>
      <c r="Y5176">
        <v>28.42</v>
      </c>
      <c r="Z5176">
        <v>28.42</v>
      </c>
      <c r="AE5176" s="41">
        <v>56.84</v>
      </c>
      <c r="AF5176">
        <v>1</v>
      </c>
      <c r="AG5176">
        <v>0</v>
      </c>
      <c r="AH5176">
        <v>0</v>
      </c>
      <c r="AI5176">
        <v>0</v>
      </c>
      <c r="AJ5176">
        <v>0</v>
      </c>
      <c r="AK5176" s="30">
        <f t="shared" si="502"/>
        <v>1</v>
      </c>
      <c r="AL5176" s="45">
        <v>3</v>
      </c>
      <c r="AM5176" s="32">
        <f t="shared" si="501"/>
        <v>2</v>
      </c>
      <c r="AN5176" s="33" t="str">
        <f t="shared" si="503"/>
        <v>MOROSO</v>
      </c>
      <c r="AO5176" s="33" t="str">
        <f t="shared" si="498"/>
        <v>2meses_pendientes</v>
      </c>
      <c r="AP5176" s="33">
        <f t="shared" si="499"/>
        <v>56</v>
      </c>
      <c r="AQ5176" s="31">
        <f t="shared" si="500"/>
        <v>6</v>
      </c>
    </row>
    <row r="5177" spans="2:43" x14ac:dyDescent="0.3">
      <c r="B5177" s="37">
        <v>46149</v>
      </c>
      <c r="C5177" t="s">
        <v>35</v>
      </c>
      <c r="D5177" t="s">
        <v>36050</v>
      </c>
      <c r="E5177" t="s">
        <v>36051</v>
      </c>
      <c r="F5177" t="s">
        <v>9854</v>
      </c>
      <c r="G5177" t="s">
        <v>36052</v>
      </c>
      <c r="H5177" t="s">
        <v>36053</v>
      </c>
      <c r="I5177" t="s">
        <v>6217</v>
      </c>
      <c r="J5177" t="s">
        <v>6218</v>
      </c>
      <c r="K5177" t="s">
        <v>7942</v>
      </c>
      <c r="L5177" t="s">
        <v>36054</v>
      </c>
      <c r="M5177" t="s">
        <v>36055</v>
      </c>
      <c r="N5177" t="s">
        <v>22015</v>
      </c>
      <c r="O5177" t="s">
        <v>10453</v>
      </c>
      <c r="P5177" t="s">
        <v>9725</v>
      </c>
      <c r="Q5177" t="s">
        <v>36056</v>
      </c>
      <c r="R5177" s="26">
        <v>2</v>
      </c>
      <c r="S5177" s="23">
        <v>321023800000</v>
      </c>
      <c r="T5177" t="s">
        <v>37</v>
      </c>
      <c r="U5177" t="s">
        <v>9727</v>
      </c>
      <c r="V5177" s="39">
        <v>46153</v>
      </c>
      <c r="W5177" s="41">
        <v>25.3</v>
      </c>
      <c r="X5177" s="26" t="s">
        <v>25685</v>
      </c>
      <c r="Z5177">
        <v>26.39</v>
      </c>
      <c r="AA5177">
        <v>26.39</v>
      </c>
      <c r="AE5177" s="41">
        <v>52.78</v>
      </c>
      <c r="AF5177">
        <v>1</v>
      </c>
      <c r="AG5177">
        <v>1</v>
      </c>
      <c r="AH5177">
        <v>0</v>
      </c>
      <c r="AI5177">
        <v>0</v>
      </c>
      <c r="AJ5177">
        <v>0</v>
      </c>
      <c r="AK5177" s="30">
        <f t="shared" si="502"/>
        <v>2</v>
      </c>
      <c r="AL5177" s="45">
        <v>3</v>
      </c>
      <c r="AM5177" s="32">
        <f t="shared" si="501"/>
        <v>1</v>
      </c>
      <c r="AN5177" s="33" t="str">
        <f t="shared" si="503"/>
        <v>MOROSO</v>
      </c>
      <c r="AO5177" s="33" t="str">
        <f t="shared" si="498"/>
        <v>1meses_pendientes</v>
      </c>
      <c r="AP5177" s="33">
        <f t="shared" si="499"/>
        <v>25.3</v>
      </c>
      <c r="AQ5177" s="31">
        <f t="shared" si="500"/>
        <v>11</v>
      </c>
    </row>
    <row r="5178" spans="2:43" x14ac:dyDescent="0.3">
      <c r="B5178" s="37">
        <v>46149</v>
      </c>
      <c r="C5178" t="s">
        <v>35</v>
      </c>
      <c r="D5178" t="s">
        <v>36057</v>
      </c>
      <c r="E5178" t="s">
        <v>36058</v>
      </c>
      <c r="F5178" t="s">
        <v>9854</v>
      </c>
      <c r="G5178" t="s">
        <v>36059</v>
      </c>
      <c r="H5178" t="s">
        <v>36060</v>
      </c>
      <c r="I5178" t="s">
        <v>6217</v>
      </c>
      <c r="J5178" t="s">
        <v>6218</v>
      </c>
      <c r="K5178" t="s">
        <v>6217</v>
      </c>
      <c r="L5178" t="s">
        <v>36061</v>
      </c>
      <c r="M5178" t="s">
        <v>36062</v>
      </c>
      <c r="N5178" t="s">
        <v>22015</v>
      </c>
      <c r="O5178" t="s">
        <v>10453</v>
      </c>
      <c r="P5178" t="s">
        <v>9725</v>
      </c>
      <c r="Q5178" t="s">
        <v>36063</v>
      </c>
      <c r="R5178" s="26">
        <v>2</v>
      </c>
      <c r="S5178" s="23">
        <v>307072780000</v>
      </c>
      <c r="T5178" t="s">
        <v>37</v>
      </c>
      <c r="U5178" t="s">
        <v>9727</v>
      </c>
      <c r="V5178" s="39">
        <v>46151</v>
      </c>
      <c r="W5178" s="41">
        <v>28</v>
      </c>
      <c r="X5178" s="26" t="s">
        <v>25685</v>
      </c>
      <c r="Y5178">
        <v>20</v>
      </c>
      <c r="AE5178" s="41">
        <v>20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 s="30">
        <f t="shared" si="502"/>
        <v>0</v>
      </c>
      <c r="AL5178" s="45">
        <v>3</v>
      </c>
      <c r="AM5178" s="32">
        <f t="shared" si="501"/>
        <v>3</v>
      </c>
      <c r="AN5178" s="33" t="str">
        <f t="shared" si="503"/>
        <v>NPN</v>
      </c>
      <c r="AO5178" s="33" t="str">
        <f t="shared" si="498"/>
        <v>3meses_pendientes</v>
      </c>
      <c r="AP5178" s="33">
        <f t="shared" si="499"/>
        <v>84</v>
      </c>
      <c r="AQ5178" s="31">
        <f t="shared" si="500"/>
        <v>9</v>
      </c>
    </row>
    <row r="5179" spans="2:43" x14ac:dyDescent="0.3">
      <c r="B5179" s="37">
        <v>46150</v>
      </c>
      <c r="C5179" t="s">
        <v>35</v>
      </c>
      <c r="D5179" t="s">
        <v>36064</v>
      </c>
      <c r="E5179" t="s">
        <v>36065</v>
      </c>
      <c r="F5179" t="s">
        <v>9854</v>
      </c>
      <c r="G5179" t="s">
        <v>36066</v>
      </c>
      <c r="H5179" t="s">
        <v>36067</v>
      </c>
      <c r="I5179" t="s">
        <v>6217</v>
      </c>
      <c r="J5179" t="s">
        <v>6218</v>
      </c>
      <c r="K5179" t="s">
        <v>6217</v>
      </c>
      <c r="L5179" t="s">
        <v>36068</v>
      </c>
      <c r="M5179" t="s">
        <v>36069</v>
      </c>
      <c r="N5179" t="s">
        <v>22015</v>
      </c>
      <c r="O5179" t="s">
        <v>10453</v>
      </c>
      <c r="P5179" t="s">
        <v>9725</v>
      </c>
      <c r="Q5179" t="s">
        <v>36070</v>
      </c>
      <c r="R5179" s="26">
        <v>2</v>
      </c>
      <c r="S5179" s="23">
        <v>363128910000</v>
      </c>
      <c r="T5179" t="s">
        <v>37</v>
      </c>
      <c r="U5179" t="s">
        <v>9727</v>
      </c>
      <c r="V5179" s="39">
        <v>46153</v>
      </c>
      <c r="W5179" s="41">
        <v>31</v>
      </c>
      <c r="X5179" s="26" t="s">
        <v>25685</v>
      </c>
      <c r="Z5179">
        <v>46.21</v>
      </c>
      <c r="AE5179" s="41">
        <v>46.21</v>
      </c>
      <c r="AF5179">
        <v>1</v>
      </c>
      <c r="AG5179">
        <v>0</v>
      </c>
      <c r="AH5179">
        <v>0</v>
      </c>
      <c r="AI5179">
        <v>0</v>
      </c>
      <c r="AJ5179">
        <v>0</v>
      </c>
      <c r="AK5179" s="30">
        <f t="shared" si="502"/>
        <v>1</v>
      </c>
      <c r="AL5179" s="45">
        <v>3</v>
      </c>
      <c r="AM5179" s="32">
        <f t="shared" si="501"/>
        <v>2</v>
      </c>
      <c r="AN5179" s="33" t="str">
        <f t="shared" si="503"/>
        <v>MOROSO</v>
      </c>
      <c r="AO5179" s="33" t="str">
        <f t="shared" si="498"/>
        <v>2meses_pendientes</v>
      </c>
      <c r="AP5179" s="33">
        <f t="shared" si="499"/>
        <v>62</v>
      </c>
      <c r="AQ5179" s="31">
        <f t="shared" si="500"/>
        <v>11</v>
      </c>
    </row>
    <row r="5180" spans="2:43" x14ac:dyDescent="0.3">
      <c r="B5180" s="37">
        <v>46153</v>
      </c>
      <c r="C5180" t="s">
        <v>35</v>
      </c>
      <c r="D5180" t="s">
        <v>36071</v>
      </c>
      <c r="E5180" t="s">
        <v>36072</v>
      </c>
      <c r="F5180" t="s">
        <v>9854</v>
      </c>
      <c r="G5180" t="s">
        <v>36073</v>
      </c>
      <c r="H5180" t="s">
        <v>36074</v>
      </c>
      <c r="I5180" t="s">
        <v>6217</v>
      </c>
      <c r="J5180" t="s">
        <v>6218</v>
      </c>
      <c r="K5180" t="s">
        <v>6217</v>
      </c>
      <c r="L5180" t="s">
        <v>36075</v>
      </c>
      <c r="M5180" t="s">
        <v>36076</v>
      </c>
      <c r="N5180" t="s">
        <v>22015</v>
      </c>
      <c r="O5180" t="s">
        <v>10453</v>
      </c>
      <c r="P5180" t="s">
        <v>9725</v>
      </c>
      <c r="Q5180" t="s">
        <v>36077</v>
      </c>
      <c r="R5180" s="26">
        <v>2</v>
      </c>
      <c r="S5180" s="23">
        <v>172063080000</v>
      </c>
      <c r="T5180" t="s">
        <v>37</v>
      </c>
      <c r="U5180" t="s">
        <v>9727</v>
      </c>
      <c r="V5180" s="39">
        <v>46153</v>
      </c>
      <c r="W5180" s="41">
        <v>28</v>
      </c>
      <c r="X5180" s="26" t="s">
        <v>25685</v>
      </c>
      <c r="Y5180">
        <v>28</v>
      </c>
      <c r="Z5180">
        <v>0.42</v>
      </c>
      <c r="AA5180">
        <v>28.42</v>
      </c>
      <c r="AE5180" s="41">
        <v>56.84</v>
      </c>
      <c r="AF5180">
        <v>1</v>
      </c>
      <c r="AG5180">
        <v>1</v>
      </c>
      <c r="AH5180">
        <v>0</v>
      </c>
      <c r="AI5180">
        <v>0</v>
      </c>
      <c r="AJ5180">
        <v>0</v>
      </c>
      <c r="AK5180" s="30">
        <f t="shared" si="502"/>
        <v>2</v>
      </c>
      <c r="AL5180" s="45">
        <v>3</v>
      </c>
      <c r="AM5180" s="32">
        <f t="shared" si="501"/>
        <v>1</v>
      </c>
      <c r="AN5180" s="33" t="str">
        <f t="shared" si="503"/>
        <v>MOROSO</v>
      </c>
      <c r="AO5180" s="33" t="str">
        <f t="shared" si="498"/>
        <v>1meses_pendientes</v>
      </c>
      <c r="AP5180" s="33">
        <f t="shared" si="499"/>
        <v>28</v>
      </c>
      <c r="AQ5180" s="31">
        <f t="shared" si="500"/>
        <v>11</v>
      </c>
    </row>
    <row r="5181" spans="2:43" x14ac:dyDescent="0.3">
      <c r="B5181" s="37">
        <v>46153</v>
      </c>
      <c r="C5181" t="s">
        <v>35</v>
      </c>
      <c r="D5181" t="s">
        <v>36078</v>
      </c>
      <c r="E5181" t="s">
        <v>36079</v>
      </c>
      <c r="F5181" t="s">
        <v>9854</v>
      </c>
      <c r="G5181" t="s">
        <v>36080</v>
      </c>
      <c r="H5181" t="s">
        <v>36081</v>
      </c>
      <c r="I5181" t="s">
        <v>6217</v>
      </c>
      <c r="J5181" t="s">
        <v>6218</v>
      </c>
      <c r="K5181" t="s">
        <v>9786</v>
      </c>
      <c r="L5181" t="s">
        <v>36082</v>
      </c>
      <c r="M5181" t="s">
        <v>36083</v>
      </c>
      <c r="N5181" t="s">
        <v>22015</v>
      </c>
      <c r="O5181" t="s">
        <v>10453</v>
      </c>
      <c r="P5181" t="s">
        <v>9725</v>
      </c>
      <c r="Q5181" t="s">
        <v>36084</v>
      </c>
      <c r="R5181" s="26">
        <v>1</v>
      </c>
      <c r="S5181" s="23">
        <v>361131430000</v>
      </c>
      <c r="T5181" t="s">
        <v>37</v>
      </c>
      <c r="U5181" t="s">
        <v>9727</v>
      </c>
      <c r="V5181" s="39">
        <v>46155</v>
      </c>
      <c r="W5181" s="41">
        <v>20.8</v>
      </c>
      <c r="X5181" s="26" t="s">
        <v>25685</v>
      </c>
      <c r="Y5181">
        <v>21.01</v>
      </c>
      <c r="Z5181">
        <v>21.01</v>
      </c>
      <c r="AE5181" s="41">
        <v>42.02</v>
      </c>
      <c r="AF5181">
        <v>1</v>
      </c>
      <c r="AG5181">
        <v>0</v>
      </c>
      <c r="AH5181">
        <v>0</v>
      </c>
      <c r="AI5181">
        <v>0</v>
      </c>
      <c r="AJ5181">
        <v>0</v>
      </c>
      <c r="AK5181" s="30">
        <f t="shared" si="502"/>
        <v>1</v>
      </c>
      <c r="AL5181" s="45">
        <v>3</v>
      </c>
      <c r="AM5181" s="32">
        <f t="shared" si="501"/>
        <v>2</v>
      </c>
      <c r="AN5181" s="33" t="str">
        <f t="shared" si="503"/>
        <v>MOROSO</v>
      </c>
      <c r="AO5181" s="33" t="str">
        <f t="shared" si="498"/>
        <v>2meses_pendientes</v>
      </c>
      <c r="AP5181" s="33">
        <f t="shared" si="499"/>
        <v>41.6</v>
      </c>
      <c r="AQ5181" s="31">
        <f t="shared" si="500"/>
        <v>13</v>
      </c>
    </row>
    <row r="5182" spans="2:43" x14ac:dyDescent="0.3">
      <c r="B5182" s="37">
        <v>46156</v>
      </c>
      <c r="C5182" t="s">
        <v>35</v>
      </c>
      <c r="D5182" t="s">
        <v>36085</v>
      </c>
      <c r="E5182" t="s">
        <v>36086</v>
      </c>
      <c r="F5182" t="s">
        <v>9854</v>
      </c>
      <c r="G5182" t="s">
        <v>36087</v>
      </c>
      <c r="H5182" t="s">
        <v>36088</v>
      </c>
      <c r="I5182" t="s">
        <v>6217</v>
      </c>
      <c r="J5182" t="s">
        <v>6218</v>
      </c>
      <c r="K5182" t="s">
        <v>7942</v>
      </c>
      <c r="L5182" t="s">
        <v>36089</v>
      </c>
      <c r="M5182" t="s">
        <v>36090</v>
      </c>
      <c r="N5182" t="s">
        <v>22015</v>
      </c>
      <c r="O5182" t="s">
        <v>10453</v>
      </c>
      <c r="P5182" t="s">
        <v>9725</v>
      </c>
      <c r="Q5182" t="s">
        <v>36091</v>
      </c>
      <c r="R5182" s="26">
        <v>2</v>
      </c>
      <c r="S5182" s="23">
        <v>319009170000</v>
      </c>
      <c r="T5182" t="s">
        <v>37</v>
      </c>
      <c r="U5182" t="s">
        <v>9727</v>
      </c>
      <c r="V5182" s="39">
        <v>46157</v>
      </c>
      <c r="W5182" s="41">
        <v>28</v>
      </c>
      <c r="X5182" s="26" t="s">
        <v>25685</v>
      </c>
      <c r="Z5182">
        <v>42</v>
      </c>
      <c r="AA5182">
        <v>41.76</v>
      </c>
      <c r="AE5182" s="41">
        <v>83.759999999999991</v>
      </c>
      <c r="AF5182">
        <v>1</v>
      </c>
      <c r="AG5182">
        <v>1</v>
      </c>
      <c r="AH5182">
        <v>0</v>
      </c>
      <c r="AI5182">
        <v>0</v>
      </c>
      <c r="AJ5182">
        <v>0</v>
      </c>
      <c r="AK5182" s="30">
        <f t="shared" si="502"/>
        <v>2</v>
      </c>
      <c r="AL5182" s="45">
        <v>3</v>
      </c>
      <c r="AM5182" s="32">
        <f t="shared" si="501"/>
        <v>1</v>
      </c>
      <c r="AN5182" s="33" t="str">
        <f t="shared" si="503"/>
        <v>MOROSO</v>
      </c>
      <c r="AO5182" s="33" t="str">
        <f t="shared" ref="AO5182:AO5245" si="504">CONCATENATE(AM5182,"meses_pendientes")</f>
        <v>1meses_pendientes</v>
      </c>
      <c r="AP5182" s="33">
        <f t="shared" ref="AP5182:AP5245" si="505">AM5182*W5182</f>
        <v>28</v>
      </c>
      <c r="AQ5182" s="31">
        <f t="shared" ref="AQ5182:AQ5245" si="506">DAY(V5182)</f>
        <v>15</v>
      </c>
    </row>
    <row r="5183" spans="2:43" x14ac:dyDescent="0.3">
      <c r="B5183" s="37">
        <v>46156</v>
      </c>
      <c r="C5183" t="s">
        <v>35</v>
      </c>
      <c r="D5183" t="s">
        <v>36092</v>
      </c>
      <c r="E5183" t="s">
        <v>36093</v>
      </c>
      <c r="F5183" t="s">
        <v>9854</v>
      </c>
      <c r="G5183" t="s">
        <v>36094</v>
      </c>
      <c r="H5183" t="s">
        <v>36095</v>
      </c>
      <c r="I5183" t="s">
        <v>6217</v>
      </c>
      <c r="J5183" t="s">
        <v>6218</v>
      </c>
      <c r="K5183" t="s">
        <v>9805</v>
      </c>
      <c r="L5183" t="s">
        <v>36096</v>
      </c>
      <c r="M5183" t="s">
        <v>36097</v>
      </c>
      <c r="N5183" t="s">
        <v>22015</v>
      </c>
      <c r="O5183" t="s">
        <v>10453</v>
      </c>
      <c r="P5183" t="s">
        <v>9725</v>
      </c>
      <c r="Q5183" t="s">
        <v>36098</v>
      </c>
      <c r="R5183" s="26">
        <v>2</v>
      </c>
      <c r="S5183" s="23">
        <v>367134600000</v>
      </c>
      <c r="T5183" t="s">
        <v>37</v>
      </c>
      <c r="U5183" t="s">
        <v>9727</v>
      </c>
      <c r="V5183" s="39">
        <v>46158</v>
      </c>
      <c r="W5183" s="41">
        <v>25.3</v>
      </c>
      <c r="X5183" s="26" t="s">
        <v>25685</v>
      </c>
      <c r="Y5183">
        <v>13.49</v>
      </c>
      <c r="Z5183">
        <v>66.209999999999994</v>
      </c>
      <c r="AE5183" s="41">
        <v>79.699999999999989</v>
      </c>
      <c r="AF5183">
        <v>1</v>
      </c>
      <c r="AG5183">
        <v>0</v>
      </c>
      <c r="AH5183">
        <v>0</v>
      </c>
      <c r="AI5183">
        <v>0</v>
      </c>
      <c r="AJ5183">
        <v>0</v>
      </c>
      <c r="AK5183" s="30">
        <f t="shared" si="502"/>
        <v>1</v>
      </c>
      <c r="AL5183" s="45">
        <v>3</v>
      </c>
      <c r="AM5183" s="32">
        <f t="shared" si="501"/>
        <v>2</v>
      </c>
      <c r="AN5183" s="33" t="str">
        <f t="shared" si="503"/>
        <v>MOROSO</v>
      </c>
      <c r="AO5183" s="33" t="str">
        <f t="shared" si="504"/>
        <v>2meses_pendientes</v>
      </c>
      <c r="AP5183" s="33">
        <f t="shared" si="505"/>
        <v>50.6</v>
      </c>
      <c r="AQ5183" s="31">
        <f t="shared" si="506"/>
        <v>16</v>
      </c>
    </row>
    <row r="5184" spans="2:43" x14ac:dyDescent="0.3">
      <c r="B5184" s="37">
        <v>46156</v>
      </c>
      <c r="C5184" t="s">
        <v>35</v>
      </c>
      <c r="D5184" t="s">
        <v>36099</v>
      </c>
      <c r="E5184" t="s">
        <v>36100</v>
      </c>
      <c r="F5184" t="s">
        <v>9854</v>
      </c>
      <c r="G5184" t="s">
        <v>36101</v>
      </c>
      <c r="H5184" t="s">
        <v>36102</v>
      </c>
      <c r="I5184" t="s">
        <v>6217</v>
      </c>
      <c r="J5184" t="s">
        <v>6218</v>
      </c>
      <c r="K5184" t="s">
        <v>6217</v>
      </c>
      <c r="L5184" t="s">
        <v>36103</v>
      </c>
      <c r="M5184" t="s">
        <v>36104</v>
      </c>
      <c r="N5184" t="s">
        <v>22015</v>
      </c>
      <c r="O5184" t="s">
        <v>10453</v>
      </c>
      <c r="P5184" t="s">
        <v>9725</v>
      </c>
      <c r="Q5184" t="s">
        <v>36105</v>
      </c>
      <c r="R5184" s="26">
        <v>1</v>
      </c>
      <c r="S5184" s="23">
        <v>362134840000</v>
      </c>
      <c r="T5184" t="s">
        <v>37</v>
      </c>
      <c r="U5184" t="s">
        <v>9727</v>
      </c>
      <c r="V5184" s="39">
        <v>46158</v>
      </c>
      <c r="W5184" s="41">
        <v>21</v>
      </c>
      <c r="X5184" s="26" t="s">
        <v>25685</v>
      </c>
      <c r="Z5184">
        <v>48.13</v>
      </c>
      <c r="AE5184" s="41">
        <v>48.13</v>
      </c>
      <c r="AF5184">
        <v>1</v>
      </c>
      <c r="AG5184">
        <v>0</v>
      </c>
      <c r="AH5184">
        <v>0</v>
      </c>
      <c r="AI5184">
        <v>0</v>
      </c>
      <c r="AJ5184">
        <v>0</v>
      </c>
      <c r="AK5184" s="30">
        <f t="shared" si="502"/>
        <v>1</v>
      </c>
      <c r="AL5184" s="45">
        <v>3</v>
      </c>
      <c r="AM5184" s="32">
        <f t="shared" si="501"/>
        <v>2</v>
      </c>
      <c r="AN5184" s="33" t="str">
        <f t="shared" si="503"/>
        <v>MOROSO</v>
      </c>
      <c r="AO5184" s="33" t="str">
        <f t="shared" si="504"/>
        <v>2meses_pendientes</v>
      </c>
      <c r="AP5184" s="33">
        <f t="shared" si="505"/>
        <v>42</v>
      </c>
      <c r="AQ5184" s="31">
        <f t="shared" si="506"/>
        <v>16</v>
      </c>
    </row>
    <row r="5185" spans="2:43" x14ac:dyDescent="0.3">
      <c r="B5185" s="37">
        <v>46164</v>
      </c>
      <c r="C5185" t="s">
        <v>35</v>
      </c>
      <c r="D5185" t="s">
        <v>36106</v>
      </c>
      <c r="E5185" t="s">
        <v>36107</v>
      </c>
      <c r="F5185" t="s">
        <v>9854</v>
      </c>
      <c r="G5185" t="s">
        <v>36108</v>
      </c>
      <c r="H5185" t="s">
        <v>36109</v>
      </c>
      <c r="I5185" t="s">
        <v>6217</v>
      </c>
      <c r="J5185" t="s">
        <v>6218</v>
      </c>
      <c r="K5185" t="s">
        <v>810</v>
      </c>
      <c r="L5185" t="s">
        <v>36110</v>
      </c>
      <c r="M5185" t="s">
        <v>36111</v>
      </c>
      <c r="N5185" t="s">
        <v>22015</v>
      </c>
      <c r="O5185" t="s">
        <v>10453</v>
      </c>
      <c r="P5185" t="s">
        <v>9725</v>
      </c>
      <c r="Q5185" t="s">
        <v>36112</v>
      </c>
      <c r="R5185" s="26">
        <v>3</v>
      </c>
      <c r="S5185" s="23">
        <v>363142240000</v>
      </c>
      <c r="T5185" t="s">
        <v>37</v>
      </c>
      <c r="U5185" t="s">
        <v>9727</v>
      </c>
      <c r="V5185" s="39">
        <v>46168</v>
      </c>
      <c r="W5185" s="41">
        <v>30.7</v>
      </c>
      <c r="X5185" s="26" t="s">
        <v>25685</v>
      </c>
      <c r="Z5185">
        <v>31.9</v>
      </c>
      <c r="AE5185" s="41">
        <v>31.9</v>
      </c>
      <c r="AF5185">
        <v>1</v>
      </c>
      <c r="AG5185">
        <v>0</v>
      </c>
      <c r="AH5185">
        <v>0</v>
      </c>
      <c r="AI5185">
        <v>0</v>
      </c>
      <c r="AJ5185">
        <v>0</v>
      </c>
      <c r="AK5185" s="30">
        <f t="shared" si="502"/>
        <v>1</v>
      </c>
      <c r="AL5185" s="45">
        <v>3</v>
      </c>
      <c r="AM5185" s="32">
        <f t="shared" si="501"/>
        <v>2</v>
      </c>
      <c r="AN5185" s="33" t="str">
        <f t="shared" si="503"/>
        <v>MOROSO</v>
      </c>
      <c r="AO5185" s="33" t="str">
        <f t="shared" si="504"/>
        <v>2meses_pendientes</v>
      </c>
      <c r="AP5185" s="33">
        <f t="shared" si="505"/>
        <v>61.4</v>
      </c>
      <c r="AQ5185" s="31">
        <f t="shared" si="506"/>
        <v>26</v>
      </c>
    </row>
    <row r="5186" spans="2:43" x14ac:dyDescent="0.3">
      <c r="B5186" s="37">
        <v>46165</v>
      </c>
      <c r="C5186" t="s">
        <v>35</v>
      </c>
      <c r="D5186" t="s">
        <v>36113</v>
      </c>
      <c r="E5186" t="s">
        <v>36114</v>
      </c>
      <c r="F5186" t="s">
        <v>9854</v>
      </c>
      <c r="G5186" t="s">
        <v>36115</v>
      </c>
      <c r="H5186" t="s">
        <v>36116</v>
      </c>
      <c r="I5186" t="s">
        <v>6217</v>
      </c>
      <c r="J5186" t="s">
        <v>6218</v>
      </c>
      <c r="K5186" t="s">
        <v>7942</v>
      </c>
      <c r="L5186" t="s">
        <v>36117</v>
      </c>
      <c r="M5186" t="s">
        <v>36118</v>
      </c>
      <c r="N5186" t="s">
        <v>22015</v>
      </c>
      <c r="O5186" t="s">
        <v>10453</v>
      </c>
      <c r="P5186" t="s">
        <v>9725</v>
      </c>
      <c r="Q5186" t="s">
        <v>36119</v>
      </c>
      <c r="R5186" s="26">
        <v>2</v>
      </c>
      <c r="S5186" s="23">
        <v>361143290000</v>
      </c>
      <c r="T5186" t="s">
        <v>37</v>
      </c>
      <c r="U5186" t="s">
        <v>9727</v>
      </c>
      <c r="V5186" s="39">
        <v>46167</v>
      </c>
      <c r="W5186" s="41">
        <v>30</v>
      </c>
      <c r="X5186" s="26" t="s">
        <v>25685</v>
      </c>
      <c r="AE5186" s="41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 s="30">
        <f t="shared" si="502"/>
        <v>0</v>
      </c>
      <c r="AL5186" s="45">
        <v>3</v>
      </c>
      <c r="AM5186" s="32">
        <f t="shared" ref="AM5186:AM5249" si="507">AL5186-AK5186</f>
        <v>3</v>
      </c>
      <c r="AN5186" s="33" t="str">
        <f t="shared" si="503"/>
        <v>NPN</v>
      </c>
      <c r="AO5186" s="33" t="str">
        <f t="shared" si="504"/>
        <v>3meses_pendientes</v>
      </c>
      <c r="AP5186" s="33">
        <f t="shared" si="505"/>
        <v>90</v>
      </c>
      <c r="AQ5186" s="31">
        <f t="shared" si="506"/>
        <v>25</v>
      </c>
    </row>
    <row r="5187" spans="2:43" x14ac:dyDescent="0.3">
      <c r="B5187" s="37">
        <v>46167</v>
      </c>
      <c r="C5187" t="s">
        <v>35</v>
      </c>
      <c r="D5187" t="s">
        <v>36120</v>
      </c>
      <c r="E5187" t="s">
        <v>36121</v>
      </c>
      <c r="F5187" t="s">
        <v>9854</v>
      </c>
      <c r="G5187" t="s">
        <v>36122</v>
      </c>
      <c r="H5187" t="s">
        <v>36123</v>
      </c>
      <c r="I5187" t="s">
        <v>6217</v>
      </c>
      <c r="J5187" t="s">
        <v>6218</v>
      </c>
      <c r="K5187" t="s">
        <v>810</v>
      </c>
      <c r="L5187" t="s">
        <v>36124</v>
      </c>
      <c r="M5187" t="s">
        <v>36125</v>
      </c>
      <c r="N5187" t="s">
        <v>22015</v>
      </c>
      <c r="O5187" t="s">
        <v>10453</v>
      </c>
      <c r="P5187" t="s">
        <v>9725</v>
      </c>
      <c r="Q5187" t="s">
        <v>36126</v>
      </c>
      <c r="R5187" s="26">
        <v>2</v>
      </c>
      <c r="S5187" s="23">
        <v>366145400000</v>
      </c>
      <c r="T5187" t="s">
        <v>37</v>
      </c>
      <c r="U5187" t="s">
        <v>9727</v>
      </c>
      <c r="V5187" s="39">
        <v>46170</v>
      </c>
      <c r="W5187" s="41">
        <v>30</v>
      </c>
      <c r="X5187" s="26" t="s">
        <v>25685</v>
      </c>
      <c r="Z5187">
        <v>31.74</v>
      </c>
      <c r="AE5187" s="41">
        <v>31.74</v>
      </c>
      <c r="AF5187">
        <v>1</v>
      </c>
      <c r="AG5187">
        <v>0</v>
      </c>
      <c r="AH5187">
        <v>0</v>
      </c>
      <c r="AI5187">
        <v>0</v>
      </c>
      <c r="AJ5187">
        <v>0</v>
      </c>
      <c r="AK5187" s="30">
        <f t="shared" ref="AK5187:AK5250" si="508">SUM(AF5187:AJ5187)</f>
        <v>1</v>
      </c>
      <c r="AL5187" s="45">
        <v>3</v>
      </c>
      <c r="AM5187" s="32">
        <f t="shared" si="507"/>
        <v>2</v>
      </c>
      <c r="AN5187" s="33" t="str">
        <f t="shared" ref="AN5187:AN5250" si="509">IF(AM5187&gt;=AL5187,"NPN","MOROSO")</f>
        <v>MOROSO</v>
      </c>
      <c r="AO5187" s="33" t="str">
        <f t="shared" si="504"/>
        <v>2meses_pendientes</v>
      </c>
      <c r="AP5187" s="33">
        <f t="shared" si="505"/>
        <v>60</v>
      </c>
      <c r="AQ5187" s="31">
        <f t="shared" si="506"/>
        <v>28</v>
      </c>
    </row>
    <row r="5188" spans="2:43" x14ac:dyDescent="0.3">
      <c r="B5188" s="37">
        <v>46169</v>
      </c>
      <c r="C5188" t="s">
        <v>35</v>
      </c>
      <c r="D5188" t="s">
        <v>36127</v>
      </c>
      <c r="E5188" t="s">
        <v>36128</v>
      </c>
      <c r="F5188" t="s">
        <v>9854</v>
      </c>
      <c r="G5188" t="s">
        <v>36129</v>
      </c>
      <c r="H5188" t="s">
        <v>36130</v>
      </c>
      <c r="I5188" t="s">
        <v>6217</v>
      </c>
      <c r="J5188" t="s">
        <v>6218</v>
      </c>
      <c r="K5188" t="s">
        <v>7942</v>
      </c>
      <c r="L5188" t="s">
        <v>36131</v>
      </c>
      <c r="M5188" t="s">
        <v>36132</v>
      </c>
      <c r="N5188" t="s">
        <v>22015</v>
      </c>
      <c r="O5188" t="s">
        <v>10453</v>
      </c>
      <c r="P5188" t="s">
        <v>9725</v>
      </c>
      <c r="Q5188" t="s">
        <v>36133</v>
      </c>
      <c r="R5188" s="26">
        <v>3</v>
      </c>
      <c r="S5188" s="23">
        <v>321051980000</v>
      </c>
      <c r="T5188" t="s">
        <v>37</v>
      </c>
      <c r="U5188" t="s">
        <v>9727</v>
      </c>
      <c r="V5188" s="39">
        <v>46170</v>
      </c>
      <c r="W5188" s="41">
        <v>30.7</v>
      </c>
      <c r="X5188" s="26" t="s">
        <v>25685</v>
      </c>
      <c r="Z5188">
        <v>32.06</v>
      </c>
      <c r="AA5188">
        <v>4.0599999999999996</v>
      </c>
      <c r="AE5188" s="41">
        <v>36.120000000000005</v>
      </c>
      <c r="AF5188">
        <v>1</v>
      </c>
      <c r="AG5188">
        <v>1</v>
      </c>
      <c r="AH5188">
        <v>0</v>
      </c>
      <c r="AI5188">
        <v>0</v>
      </c>
      <c r="AJ5188">
        <v>0</v>
      </c>
      <c r="AK5188" s="30">
        <f t="shared" si="508"/>
        <v>2</v>
      </c>
      <c r="AL5188" s="45">
        <v>3</v>
      </c>
      <c r="AM5188" s="32">
        <f t="shared" si="507"/>
        <v>1</v>
      </c>
      <c r="AN5188" s="33" t="str">
        <f t="shared" si="509"/>
        <v>MOROSO</v>
      </c>
      <c r="AO5188" s="33" t="str">
        <f t="shared" si="504"/>
        <v>1meses_pendientes</v>
      </c>
      <c r="AP5188" s="33">
        <f t="shared" si="505"/>
        <v>30.7</v>
      </c>
      <c r="AQ5188" s="31">
        <f t="shared" si="506"/>
        <v>28</v>
      </c>
    </row>
    <row r="5189" spans="2:43" x14ac:dyDescent="0.3">
      <c r="B5189" s="37">
        <v>46169</v>
      </c>
      <c r="C5189" t="s">
        <v>35</v>
      </c>
      <c r="D5189" t="s">
        <v>36134</v>
      </c>
      <c r="E5189" t="s">
        <v>36135</v>
      </c>
      <c r="F5189" t="s">
        <v>9854</v>
      </c>
      <c r="G5189" t="s">
        <v>36136</v>
      </c>
      <c r="H5189" t="s">
        <v>36137</v>
      </c>
      <c r="I5189" t="s">
        <v>6217</v>
      </c>
      <c r="J5189" t="s">
        <v>6218</v>
      </c>
      <c r="K5189" t="s">
        <v>9796</v>
      </c>
      <c r="L5189" t="s">
        <v>36138</v>
      </c>
      <c r="M5189" t="s">
        <v>36139</v>
      </c>
      <c r="N5189" t="s">
        <v>22015</v>
      </c>
      <c r="O5189" t="s">
        <v>10453</v>
      </c>
      <c r="P5189" t="s">
        <v>9725</v>
      </c>
      <c r="Q5189" t="s">
        <v>36140</v>
      </c>
      <c r="R5189" s="26">
        <v>2</v>
      </c>
      <c r="S5189" s="23">
        <v>367147150000</v>
      </c>
      <c r="T5189" t="s">
        <v>37</v>
      </c>
      <c r="U5189" t="s">
        <v>9727</v>
      </c>
      <c r="V5189" s="39">
        <v>46171</v>
      </c>
      <c r="W5189" s="41">
        <v>28</v>
      </c>
      <c r="X5189" s="26" t="s">
        <v>25685</v>
      </c>
      <c r="Z5189">
        <v>28.42</v>
      </c>
      <c r="AE5189" s="41">
        <v>28.42</v>
      </c>
      <c r="AF5189">
        <v>1</v>
      </c>
      <c r="AG5189">
        <v>0</v>
      </c>
      <c r="AH5189">
        <v>0</v>
      </c>
      <c r="AI5189">
        <v>0</v>
      </c>
      <c r="AJ5189">
        <v>0</v>
      </c>
      <c r="AK5189" s="30">
        <f t="shared" si="508"/>
        <v>1</v>
      </c>
      <c r="AL5189" s="45">
        <v>3</v>
      </c>
      <c r="AM5189" s="32">
        <f t="shared" si="507"/>
        <v>2</v>
      </c>
      <c r="AN5189" s="33" t="str">
        <f t="shared" si="509"/>
        <v>MOROSO</v>
      </c>
      <c r="AO5189" s="33" t="str">
        <f t="shared" si="504"/>
        <v>2meses_pendientes</v>
      </c>
      <c r="AP5189" s="33">
        <f t="shared" si="505"/>
        <v>56</v>
      </c>
      <c r="AQ5189" s="31">
        <f t="shared" si="506"/>
        <v>29</v>
      </c>
    </row>
    <row r="5190" spans="2:43" x14ac:dyDescent="0.3">
      <c r="B5190" s="37">
        <v>46170</v>
      </c>
      <c r="C5190" t="s">
        <v>35</v>
      </c>
      <c r="D5190" t="s">
        <v>36141</v>
      </c>
      <c r="E5190" t="s">
        <v>36142</v>
      </c>
      <c r="F5190" t="s">
        <v>9854</v>
      </c>
      <c r="G5190" t="s">
        <v>36143</v>
      </c>
      <c r="H5190" t="s">
        <v>36144</v>
      </c>
      <c r="I5190" t="s">
        <v>6217</v>
      </c>
      <c r="J5190" t="s">
        <v>10397</v>
      </c>
      <c r="K5190" t="s">
        <v>19033</v>
      </c>
      <c r="L5190" t="s">
        <v>36145</v>
      </c>
      <c r="M5190" t="s">
        <v>36146</v>
      </c>
      <c r="N5190" t="s">
        <v>22015</v>
      </c>
      <c r="O5190" t="s">
        <v>10453</v>
      </c>
      <c r="P5190" t="s">
        <v>9725</v>
      </c>
      <c r="Q5190" t="s">
        <v>36147</v>
      </c>
      <c r="R5190" s="26">
        <v>2</v>
      </c>
      <c r="S5190" s="23">
        <v>363148320000</v>
      </c>
      <c r="T5190" t="s">
        <v>37</v>
      </c>
      <c r="U5190" t="s">
        <v>9727</v>
      </c>
      <c r="V5190" s="39">
        <v>46173</v>
      </c>
      <c r="W5190" s="41">
        <v>30</v>
      </c>
      <c r="X5190" s="26" t="s">
        <v>25685</v>
      </c>
      <c r="Z5190">
        <v>28.5</v>
      </c>
      <c r="AE5190" s="41">
        <v>28.5</v>
      </c>
      <c r="AF5190">
        <v>1</v>
      </c>
      <c r="AG5190">
        <v>0</v>
      </c>
      <c r="AH5190">
        <v>0</v>
      </c>
      <c r="AI5190">
        <v>0</v>
      </c>
      <c r="AJ5190">
        <v>0</v>
      </c>
      <c r="AK5190" s="30">
        <f t="shared" si="508"/>
        <v>1</v>
      </c>
      <c r="AL5190" s="45">
        <v>3</v>
      </c>
      <c r="AM5190" s="32">
        <f t="shared" si="507"/>
        <v>2</v>
      </c>
      <c r="AN5190" s="33" t="str">
        <f t="shared" si="509"/>
        <v>MOROSO</v>
      </c>
      <c r="AO5190" s="33" t="str">
        <f t="shared" si="504"/>
        <v>2meses_pendientes</v>
      </c>
      <c r="AP5190" s="33">
        <f t="shared" si="505"/>
        <v>60</v>
      </c>
      <c r="AQ5190" s="31">
        <f t="shared" si="506"/>
        <v>31</v>
      </c>
    </row>
    <row r="5191" spans="2:43" x14ac:dyDescent="0.3">
      <c r="B5191" s="37">
        <v>46171</v>
      </c>
      <c r="C5191" t="s">
        <v>35</v>
      </c>
      <c r="D5191" t="s">
        <v>36148</v>
      </c>
      <c r="E5191" t="s">
        <v>36149</v>
      </c>
      <c r="F5191" t="s">
        <v>9854</v>
      </c>
      <c r="G5191" t="s">
        <v>36150</v>
      </c>
      <c r="H5191" t="s">
        <v>36151</v>
      </c>
      <c r="I5191" t="s">
        <v>6217</v>
      </c>
      <c r="J5191" t="s">
        <v>6218</v>
      </c>
      <c r="K5191" t="s">
        <v>810</v>
      </c>
      <c r="L5191" t="s">
        <v>36152</v>
      </c>
      <c r="M5191" t="s">
        <v>36153</v>
      </c>
      <c r="N5191" t="s">
        <v>22015</v>
      </c>
      <c r="O5191" t="s">
        <v>10453</v>
      </c>
      <c r="P5191" t="s">
        <v>9725</v>
      </c>
      <c r="Q5191" t="s">
        <v>36154</v>
      </c>
      <c r="R5191" s="26">
        <v>2</v>
      </c>
      <c r="S5191" s="23">
        <v>365149600000</v>
      </c>
      <c r="T5191" t="s">
        <v>37</v>
      </c>
      <c r="U5191" t="s">
        <v>9727</v>
      </c>
      <c r="V5191" s="39">
        <v>46171</v>
      </c>
      <c r="W5191" s="41">
        <v>28</v>
      </c>
      <c r="X5191" s="26" t="s">
        <v>25685</v>
      </c>
      <c r="Z5191">
        <v>28.42</v>
      </c>
      <c r="AE5191" s="41">
        <v>28.42</v>
      </c>
      <c r="AF5191">
        <v>1</v>
      </c>
      <c r="AG5191">
        <v>0</v>
      </c>
      <c r="AH5191">
        <v>0</v>
      </c>
      <c r="AI5191">
        <v>0</v>
      </c>
      <c r="AJ5191">
        <v>0</v>
      </c>
      <c r="AK5191" s="30">
        <f t="shared" si="508"/>
        <v>1</v>
      </c>
      <c r="AL5191" s="45">
        <v>3</v>
      </c>
      <c r="AM5191" s="32">
        <f t="shared" si="507"/>
        <v>2</v>
      </c>
      <c r="AN5191" s="33" t="str">
        <f t="shared" si="509"/>
        <v>MOROSO</v>
      </c>
      <c r="AO5191" s="33" t="str">
        <f t="shared" si="504"/>
        <v>2meses_pendientes</v>
      </c>
      <c r="AP5191" s="33">
        <f t="shared" si="505"/>
        <v>56</v>
      </c>
      <c r="AQ5191" s="31">
        <f t="shared" si="506"/>
        <v>29</v>
      </c>
    </row>
    <row r="5192" spans="2:43" x14ac:dyDescent="0.3">
      <c r="B5192" s="37">
        <v>46147</v>
      </c>
      <c r="C5192" t="s">
        <v>35</v>
      </c>
      <c r="D5192" t="s">
        <v>36155</v>
      </c>
      <c r="E5192" t="s">
        <v>36156</v>
      </c>
      <c r="F5192" t="s">
        <v>36157</v>
      </c>
      <c r="G5192" t="s">
        <v>36158</v>
      </c>
      <c r="H5192" t="s">
        <v>36159</v>
      </c>
      <c r="I5192" t="s">
        <v>6217</v>
      </c>
      <c r="J5192" t="s">
        <v>9755</v>
      </c>
      <c r="K5192" t="s">
        <v>9756</v>
      </c>
      <c r="L5192" t="s">
        <v>36160</v>
      </c>
      <c r="M5192" t="s">
        <v>36161</v>
      </c>
      <c r="N5192" t="s">
        <v>10452</v>
      </c>
      <c r="O5192" t="s">
        <v>10453</v>
      </c>
      <c r="P5192" t="s">
        <v>9725</v>
      </c>
      <c r="Q5192" t="s">
        <v>36162</v>
      </c>
      <c r="R5192" s="26">
        <v>1</v>
      </c>
      <c r="S5192" s="23">
        <v>367125340000</v>
      </c>
      <c r="T5192" t="s">
        <v>37</v>
      </c>
      <c r="U5192" t="s">
        <v>9727</v>
      </c>
      <c r="V5192" s="39">
        <v>46148</v>
      </c>
      <c r="W5192" s="41">
        <v>25.3</v>
      </c>
      <c r="X5192" s="26" t="s">
        <v>25685</v>
      </c>
      <c r="Y5192">
        <v>4.75</v>
      </c>
      <c r="Z5192">
        <v>24.46</v>
      </c>
      <c r="AE5192" s="41">
        <v>29.21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 s="30">
        <f t="shared" si="508"/>
        <v>1</v>
      </c>
      <c r="AL5192" s="45">
        <v>3</v>
      </c>
      <c r="AM5192" s="32">
        <f t="shared" si="507"/>
        <v>2</v>
      </c>
      <c r="AN5192" s="33" t="str">
        <f t="shared" si="509"/>
        <v>MOROSO</v>
      </c>
      <c r="AO5192" s="33" t="str">
        <f t="shared" si="504"/>
        <v>2meses_pendientes</v>
      </c>
      <c r="AP5192" s="33">
        <f t="shared" si="505"/>
        <v>50.6</v>
      </c>
      <c r="AQ5192" s="31">
        <f t="shared" si="506"/>
        <v>6</v>
      </c>
    </row>
    <row r="5193" spans="2:43" x14ac:dyDescent="0.3">
      <c r="B5193" s="37">
        <v>46147</v>
      </c>
      <c r="C5193" t="s">
        <v>35</v>
      </c>
      <c r="D5193" t="s">
        <v>36163</v>
      </c>
      <c r="E5193" t="s">
        <v>36164</v>
      </c>
      <c r="F5193" t="s">
        <v>36165</v>
      </c>
      <c r="G5193" t="s">
        <v>36166</v>
      </c>
      <c r="H5193" t="s">
        <v>36167</v>
      </c>
      <c r="I5193" t="s">
        <v>6217</v>
      </c>
      <c r="J5193" t="s">
        <v>6218</v>
      </c>
      <c r="K5193" t="s">
        <v>7942</v>
      </c>
      <c r="L5193" t="s">
        <v>36168</v>
      </c>
      <c r="M5193" t="s">
        <v>36169</v>
      </c>
      <c r="N5193" t="s">
        <v>10452</v>
      </c>
      <c r="O5193" t="s">
        <v>10453</v>
      </c>
      <c r="P5193" t="s">
        <v>9725</v>
      </c>
      <c r="Q5193" t="s">
        <v>36170</v>
      </c>
      <c r="R5193" s="26">
        <v>1</v>
      </c>
      <c r="S5193" s="23">
        <v>361125660000</v>
      </c>
      <c r="T5193" t="s">
        <v>37</v>
      </c>
      <c r="U5193" t="s">
        <v>9727</v>
      </c>
      <c r="V5193" s="39">
        <v>46147</v>
      </c>
      <c r="W5193" s="41">
        <v>25</v>
      </c>
      <c r="X5193" s="26" t="s">
        <v>25685</v>
      </c>
      <c r="Z5193">
        <v>25.25</v>
      </c>
      <c r="AE5193" s="41">
        <v>25.25</v>
      </c>
      <c r="AF5193">
        <v>1</v>
      </c>
      <c r="AG5193">
        <v>0</v>
      </c>
      <c r="AH5193">
        <v>0</v>
      </c>
      <c r="AI5193">
        <v>0</v>
      </c>
      <c r="AJ5193">
        <v>0</v>
      </c>
      <c r="AK5193" s="30">
        <f t="shared" si="508"/>
        <v>1</v>
      </c>
      <c r="AL5193" s="45">
        <v>3</v>
      </c>
      <c r="AM5193" s="32">
        <f t="shared" si="507"/>
        <v>2</v>
      </c>
      <c r="AN5193" s="33" t="str">
        <f t="shared" si="509"/>
        <v>MOROSO</v>
      </c>
      <c r="AO5193" s="33" t="str">
        <f t="shared" si="504"/>
        <v>2meses_pendientes</v>
      </c>
      <c r="AP5193" s="33">
        <f t="shared" si="505"/>
        <v>50</v>
      </c>
      <c r="AQ5193" s="31">
        <f t="shared" si="506"/>
        <v>5</v>
      </c>
    </row>
    <row r="5194" spans="2:43" x14ac:dyDescent="0.3">
      <c r="B5194" s="37">
        <v>46154</v>
      </c>
      <c r="C5194" t="s">
        <v>35</v>
      </c>
      <c r="D5194" t="s">
        <v>36171</v>
      </c>
      <c r="E5194" t="s">
        <v>36172</v>
      </c>
      <c r="F5194" t="s">
        <v>36173</v>
      </c>
      <c r="G5194" t="s">
        <v>36174</v>
      </c>
      <c r="H5194" t="s">
        <v>36175</v>
      </c>
      <c r="I5194" t="s">
        <v>6217</v>
      </c>
      <c r="J5194" t="s">
        <v>6218</v>
      </c>
      <c r="K5194" t="s">
        <v>7942</v>
      </c>
      <c r="L5194" t="s">
        <v>36176</v>
      </c>
      <c r="M5194" t="s">
        <v>36175</v>
      </c>
      <c r="N5194" t="s">
        <v>10452</v>
      </c>
      <c r="O5194" t="s">
        <v>10453</v>
      </c>
      <c r="P5194" t="s">
        <v>9725</v>
      </c>
      <c r="Q5194" t="s">
        <v>36177</v>
      </c>
      <c r="R5194" s="26">
        <v>1</v>
      </c>
      <c r="S5194" s="23">
        <v>362132070000</v>
      </c>
      <c r="T5194" t="s">
        <v>37</v>
      </c>
      <c r="U5194" t="s">
        <v>9727</v>
      </c>
      <c r="V5194" s="39">
        <v>46161</v>
      </c>
      <c r="W5194" s="41">
        <v>21</v>
      </c>
      <c r="X5194" s="26" t="s">
        <v>25685</v>
      </c>
      <c r="Z5194">
        <v>21.21</v>
      </c>
      <c r="AE5194" s="41">
        <v>21.21</v>
      </c>
      <c r="AF5194">
        <v>1</v>
      </c>
      <c r="AG5194">
        <v>0</v>
      </c>
      <c r="AH5194">
        <v>0</v>
      </c>
      <c r="AI5194">
        <v>0</v>
      </c>
      <c r="AJ5194">
        <v>0</v>
      </c>
      <c r="AK5194" s="30">
        <f t="shared" si="508"/>
        <v>1</v>
      </c>
      <c r="AL5194" s="45">
        <v>3</v>
      </c>
      <c r="AM5194" s="32">
        <f t="shared" si="507"/>
        <v>2</v>
      </c>
      <c r="AN5194" s="33" t="str">
        <f t="shared" si="509"/>
        <v>MOROSO</v>
      </c>
      <c r="AO5194" s="33" t="str">
        <f t="shared" si="504"/>
        <v>2meses_pendientes</v>
      </c>
      <c r="AP5194" s="33">
        <f t="shared" si="505"/>
        <v>42</v>
      </c>
      <c r="AQ5194" s="31">
        <f t="shared" si="506"/>
        <v>19</v>
      </c>
    </row>
    <row r="5195" spans="2:43" x14ac:dyDescent="0.3">
      <c r="B5195" s="37">
        <v>46157</v>
      </c>
      <c r="C5195" t="s">
        <v>35</v>
      </c>
      <c r="D5195" t="s">
        <v>36178</v>
      </c>
      <c r="E5195" t="s">
        <v>36179</v>
      </c>
      <c r="F5195" t="s">
        <v>36180</v>
      </c>
      <c r="G5195" t="s">
        <v>36181</v>
      </c>
      <c r="H5195" t="s">
        <v>36182</v>
      </c>
      <c r="I5195" t="s">
        <v>6217</v>
      </c>
      <c r="J5195" t="s">
        <v>6218</v>
      </c>
      <c r="K5195" t="s">
        <v>7942</v>
      </c>
      <c r="L5195" t="s">
        <v>21983</v>
      </c>
      <c r="M5195" t="s">
        <v>36183</v>
      </c>
      <c r="N5195" t="s">
        <v>10452</v>
      </c>
      <c r="O5195" t="s">
        <v>10453</v>
      </c>
      <c r="P5195" t="s">
        <v>9725</v>
      </c>
      <c r="Q5195" t="s">
        <v>36184</v>
      </c>
      <c r="R5195" s="26">
        <v>1</v>
      </c>
      <c r="S5195" s="23">
        <v>338062090000</v>
      </c>
      <c r="T5195" t="s">
        <v>37</v>
      </c>
      <c r="U5195" t="s">
        <v>9727</v>
      </c>
      <c r="V5195" s="39">
        <v>46167</v>
      </c>
      <c r="W5195" s="41">
        <v>25.07</v>
      </c>
      <c r="X5195" s="26" t="s">
        <v>25685</v>
      </c>
      <c r="Z5195">
        <v>52.24</v>
      </c>
      <c r="AA5195">
        <v>52.24</v>
      </c>
      <c r="AE5195" s="41">
        <v>104.48</v>
      </c>
      <c r="AF5195">
        <v>1</v>
      </c>
      <c r="AG5195">
        <v>1</v>
      </c>
      <c r="AH5195">
        <v>0</v>
      </c>
      <c r="AI5195">
        <v>0</v>
      </c>
      <c r="AJ5195">
        <v>0</v>
      </c>
      <c r="AK5195" s="30">
        <f t="shared" si="508"/>
        <v>2</v>
      </c>
      <c r="AL5195" s="45">
        <v>3</v>
      </c>
      <c r="AM5195" s="32">
        <f t="shared" si="507"/>
        <v>1</v>
      </c>
      <c r="AN5195" s="33" t="str">
        <f t="shared" si="509"/>
        <v>MOROSO</v>
      </c>
      <c r="AO5195" s="33" t="str">
        <f t="shared" si="504"/>
        <v>1meses_pendientes</v>
      </c>
      <c r="AP5195" s="33">
        <f t="shared" si="505"/>
        <v>25.07</v>
      </c>
      <c r="AQ5195" s="31">
        <f t="shared" si="506"/>
        <v>25</v>
      </c>
    </row>
    <row r="5196" spans="2:43" x14ac:dyDescent="0.3">
      <c r="B5196" s="37">
        <v>46159</v>
      </c>
      <c r="C5196" t="s">
        <v>35</v>
      </c>
      <c r="D5196" t="s">
        <v>36185</v>
      </c>
      <c r="E5196" t="s">
        <v>36186</v>
      </c>
      <c r="F5196" t="s">
        <v>36187</v>
      </c>
      <c r="G5196" t="s">
        <v>36188</v>
      </c>
      <c r="H5196" t="s">
        <v>36189</v>
      </c>
      <c r="I5196" t="s">
        <v>6217</v>
      </c>
      <c r="J5196" t="s">
        <v>6218</v>
      </c>
      <c r="K5196" t="s">
        <v>7942</v>
      </c>
      <c r="L5196" t="s">
        <v>36190</v>
      </c>
      <c r="M5196" t="s">
        <v>36191</v>
      </c>
      <c r="N5196" t="s">
        <v>10452</v>
      </c>
      <c r="O5196" t="s">
        <v>10453</v>
      </c>
      <c r="P5196" t="s">
        <v>9725</v>
      </c>
      <c r="Q5196" t="s">
        <v>36192</v>
      </c>
      <c r="R5196" s="26">
        <v>2</v>
      </c>
      <c r="S5196" s="23">
        <v>357304110000</v>
      </c>
      <c r="T5196" t="s">
        <v>37</v>
      </c>
      <c r="U5196" t="s">
        <v>9727</v>
      </c>
      <c r="V5196" s="39">
        <v>46160</v>
      </c>
      <c r="W5196" s="41">
        <v>30.4</v>
      </c>
      <c r="X5196" s="26" t="s">
        <v>25685</v>
      </c>
      <c r="Z5196">
        <v>31.69</v>
      </c>
      <c r="AE5196" s="41">
        <v>31.69</v>
      </c>
      <c r="AF5196">
        <v>1</v>
      </c>
      <c r="AG5196">
        <v>0</v>
      </c>
      <c r="AH5196">
        <v>0</v>
      </c>
      <c r="AI5196">
        <v>0</v>
      </c>
      <c r="AJ5196">
        <v>0</v>
      </c>
      <c r="AK5196" s="30">
        <f t="shared" si="508"/>
        <v>1</v>
      </c>
      <c r="AL5196" s="45">
        <v>3</v>
      </c>
      <c r="AM5196" s="32">
        <f t="shared" si="507"/>
        <v>2</v>
      </c>
      <c r="AN5196" s="33" t="str">
        <f t="shared" si="509"/>
        <v>MOROSO</v>
      </c>
      <c r="AO5196" s="33" t="str">
        <f t="shared" si="504"/>
        <v>2meses_pendientes</v>
      </c>
      <c r="AP5196" s="33">
        <f t="shared" si="505"/>
        <v>60.8</v>
      </c>
      <c r="AQ5196" s="31">
        <f t="shared" si="506"/>
        <v>18</v>
      </c>
    </row>
    <row r="5197" spans="2:43" x14ac:dyDescent="0.3">
      <c r="B5197" s="37">
        <v>46161</v>
      </c>
      <c r="C5197" t="s">
        <v>35</v>
      </c>
      <c r="D5197" t="s">
        <v>36193</v>
      </c>
      <c r="E5197" t="s">
        <v>36194</v>
      </c>
      <c r="F5197" t="s">
        <v>36195</v>
      </c>
      <c r="G5197" t="s">
        <v>36196</v>
      </c>
      <c r="H5197" t="s">
        <v>36197</v>
      </c>
      <c r="I5197" t="s">
        <v>6217</v>
      </c>
      <c r="J5197" t="s">
        <v>6218</v>
      </c>
      <c r="K5197" t="s">
        <v>7942</v>
      </c>
      <c r="L5197" t="s">
        <v>36198</v>
      </c>
      <c r="M5197" t="s">
        <v>36199</v>
      </c>
      <c r="N5197" t="s">
        <v>10452</v>
      </c>
      <c r="O5197" t="s">
        <v>10453</v>
      </c>
      <c r="P5197" t="s">
        <v>9725</v>
      </c>
      <c r="Q5197" t="s">
        <v>36200</v>
      </c>
      <c r="R5197" s="26">
        <v>2</v>
      </c>
      <c r="S5197" s="23">
        <v>324008770000</v>
      </c>
      <c r="T5197" t="s">
        <v>37</v>
      </c>
      <c r="U5197" t="s">
        <v>9727</v>
      </c>
      <c r="V5197" s="39">
        <v>46162</v>
      </c>
      <c r="W5197" s="41">
        <v>30</v>
      </c>
      <c r="X5197" s="26" t="s">
        <v>25685</v>
      </c>
      <c r="AE5197" s="41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 s="30">
        <f t="shared" si="508"/>
        <v>0</v>
      </c>
      <c r="AL5197" s="45">
        <v>3</v>
      </c>
      <c r="AM5197" s="32">
        <f t="shared" si="507"/>
        <v>3</v>
      </c>
      <c r="AN5197" s="33" t="str">
        <f t="shared" si="509"/>
        <v>NPN</v>
      </c>
      <c r="AO5197" s="33" t="str">
        <f t="shared" si="504"/>
        <v>3meses_pendientes</v>
      </c>
      <c r="AP5197" s="33">
        <f t="shared" si="505"/>
        <v>90</v>
      </c>
      <c r="AQ5197" s="31">
        <f t="shared" si="506"/>
        <v>20</v>
      </c>
    </row>
    <row r="5198" spans="2:43" x14ac:dyDescent="0.3">
      <c r="B5198" s="37">
        <v>46163</v>
      </c>
      <c r="C5198" t="s">
        <v>35</v>
      </c>
      <c r="D5198" t="s">
        <v>36201</v>
      </c>
      <c r="E5198" t="s">
        <v>36202</v>
      </c>
      <c r="F5198" t="s">
        <v>36203</v>
      </c>
      <c r="G5198" t="s">
        <v>36204</v>
      </c>
      <c r="H5198" t="s">
        <v>36205</v>
      </c>
      <c r="I5198" t="s">
        <v>6217</v>
      </c>
      <c r="J5198" t="s">
        <v>6218</v>
      </c>
      <c r="K5198" t="s">
        <v>7942</v>
      </c>
      <c r="L5198" t="s">
        <v>36206</v>
      </c>
      <c r="M5198" t="s">
        <v>36207</v>
      </c>
      <c r="N5198" t="s">
        <v>10452</v>
      </c>
      <c r="O5198" t="s">
        <v>10453</v>
      </c>
      <c r="P5198" t="s">
        <v>9725</v>
      </c>
      <c r="Q5198" t="s">
        <v>36208</v>
      </c>
      <c r="R5198" s="26">
        <v>3</v>
      </c>
      <c r="S5198" s="23">
        <v>366141170000</v>
      </c>
      <c r="T5198" t="s">
        <v>37</v>
      </c>
      <c r="U5198" t="s">
        <v>9727</v>
      </c>
      <c r="V5198" s="39">
        <v>46165</v>
      </c>
      <c r="W5198" s="41">
        <v>41</v>
      </c>
      <c r="X5198" s="26" t="s">
        <v>25685</v>
      </c>
      <c r="Z5198">
        <v>42.33</v>
      </c>
      <c r="AE5198" s="41">
        <v>42.33</v>
      </c>
      <c r="AF5198">
        <v>1</v>
      </c>
      <c r="AG5198">
        <v>0</v>
      </c>
      <c r="AH5198">
        <v>0</v>
      </c>
      <c r="AI5198">
        <v>0</v>
      </c>
      <c r="AJ5198">
        <v>0</v>
      </c>
      <c r="AK5198" s="30">
        <f t="shared" si="508"/>
        <v>1</v>
      </c>
      <c r="AL5198" s="45">
        <v>3</v>
      </c>
      <c r="AM5198" s="32">
        <f t="shared" si="507"/>
        <v>2</v>
      </c>
      <c r="AN5198" s="33" t="str">
        <f t="shared" si="509"/>
        <v>MOROSO</v>
      </c>
      <c r="AO5198" s="33" t="str">
        <f t="shared" si="504"/>
        <v>2meses_pendientes</v>
      </c>
      <c r="AP5198" s="33">
        <f t="shared" si="505"/>
        <v>82</v>
      </c>
      <c r="AQ5198" s="31">
        <f t="shared" si="506"/>
        <v>23</v>
      </c>
    </row>
    <row r="5199" spans="2:43" x14ac:dyDescent="0.3">
      <c r="B5199" s="37">
        <v>46170</v>
      </c>
      <c r="C5199" t="s">
        <v>35</v>
      </c>
      <c r="D5199" t="s">
        <v>36209</v>
      </c>
      <c r="E5199" t="s">
        <v>36210</v>
      </c>
      <c r="F5199" t="s">
        <v>36211</v>
      </c>
      <c r="G5199" t="s">
        <v>36212</v>
      </c>
      <c r="H5199" t="s">
        <v>36213</v>
      </c>
      <c r="I5199" t="s">
        <v>6217</v>
      </c>
      <c r="J5199" t="s">
        <v>6218</v>
      </c>
      <c r="K5199" t="s">
        <v>7942</v>
      </c>
      <c r="L5199" t="s">
        <v>36214</v>
      </c>
      <c r="M5199" t="s">
        <v>36215</v>
      </c>
      <c r="N5199" t="s">
        <v>10452</v>
      </c>
      <c r="O5199" t="s">
        <v>10453</v>
      </c>
      <c r="P5199" t="s">
        <v>9725</v>
      </c>
      <c r="Q5199" t="s">
        <v>36216</v>
      </c>
      <c r="R5199" s="26">
        <v>1</v>
      </c>
      <c r="S5199" s="23">
        <v>365149150000</v>
      </c>
      <c r="T5199" t="s">
        <v>37</v>
      </c>
      <c r="U5199" t="s">
        <v>9727</v>
      </c>
      <c r="V5199" s="39">
        <v>46173</v>
      </c>
      <c r="W5199" s="41">
        <v>21</v>
      </c>
      <c r="X5199" s="26" t="s">
        <v>25685</v>
      </c>
      <c r="Z5199">
        <v>21.21</v>
      </c>
      <c r="AE5199" s="41">
        <v>21.21</v>
      </c>
      <c r="AF5199">
        <v>1</v>
      </c>
      <c r="AG5199">
        <v>0</v>
      </c>
      <c r="AH5199">
        <v>0</v>
      </c>
      <c r="AI5199">
        <v>0</v>
      </c>
      <c r="AJ5199">
        <v>0</v>
      </c>
      <c r="AK5199" s="30">
        <f t="shared" si="508"/>
        <v>1</v>
      </c>
      <c r="AL5199" s="45">
        <v>3</v>
      </c>
      <c r="AM5199" s="32">
        <f t="shared" si="507"/>
        <v>2</v>
      </c>
      <c r="AN5199" s="33" t="str">
        <f t="shared" si="509"/>
        <v>MOROSO</v>
      </c>
      <c r="AO5199" s="33" t="str">
        <f t="shared" si="504"/>
        <v>2meses_pendientes</v>
      </c>
      <c r="AP5199" s="33">
        <f t="shared" si="505"/>
        <v>42</v>
      </c>
      <c r="AQ5199" s="31">
        <f t="shared" si="506"/>
        <v>31</v>
      </c>
    </row>
    <row r="5200" spans="2:43" x14ac:dyDescent="0.3">
      <c r="B5200" s="37">
        <v>46170</v>
      </c>
      <c r="C5200" t="s">
        <v>35</v>
      </c>
      <c r="D5200" t="s">
        <v>36217</v>
      </c>
      <c r="E5200" t="s">
        <v>36218</v>
      </c>
      <c r="F5200" t="s">
        <v>22085</v>
      </c>
      <c r="G5200" t="s">
        <v>36219</v>
      </c>
      <c r="H5200" t="s">
        <v>36220</v>
      </c>
      <c r="I5200" t="s">
        <v>6217</v>
      </c>
      <c r="J5200" t="s">
        <v>6218</v>
      </c>
      <c r="K5200" t="s">
        <v>7942</v>
      </c>
      <c r="L5200" t="s">
        <v>36221</v>
      </c>
      <c r="M5200" t="s">
        <v>36222</v>
      </c>
      <c r="N5200" t="s">
        <v>10452</v>
      </c>
      <c r="O5200" t="s">
        <v>10453</v>
      </c>
      <c r="P5200" t="s">
        <v>9725</v>
      </c>
      <c r="Q5200" t="s">
        <v>36223</v>
      </c>
      <c r="R5200" s="26">
        <v>2</v>
      </c>
      <c r="S5200" s="23">
        <v>363149230000</v>
      </c>
      <c r="T5200" t="s">
        <v>37</v>
      </c>
      <c r="U5200" t="s">
        <v>9727</v>
      </c>
      <c r="V5200" s="39">
        <v>46173</v>
      </c>
      <c r="W5200" s="41">
        <v>31</v>
      </c>
      <c r="X5200" s="26" t="s">
        <v>25685</v>
      </c>
      <c r="Z5200">
        <v>31.45</v>
      </c>
      <c r="AE5200" s="41">
        <v>31.45</v>
      </c>
      <c r="AF5200">
        <v>1</v>
      </c>
      <c r="AG5200">
        <v>0</v>
      </c>
      <c r="AH5200">
        <v>0</v>
      </c>
      <c r="AI5200">
        <v>0</v>
      </c>
      <c r="AJ5200">
        <v>0</v>
      </c>
      <c r="AK5200" s="30">
        <f t="shared" si="508"/>
        <v>1</v>
      </c>
      <c r="AL5200" s="45">
        <v>3</v>
      </c>
      <c r="AM5200" s="32">
        <f t="shared" si="507"/>
        <v>2</v>
      </c>
      <c r="AN5200" s="33" t="str">
        <f t="shared" si="509"/>
        <v>MOROSO</v>
      </c>
      <c r="AO5200" s="33" t="str">
        <f t="shared" si="504"/>
        <v>2meses_pendientes</v>
      </c>
      <c r="AP5200" s="33">
        <f t="shared" si="505"/>
        <v>62</v>
      </c>
      <c r="AQ5200" s="31">
        <f t="shared" si="506"/>
        <v>31</v>
      </c>
    </row>
    <row r="5201" spans="2:43" x14ac:dyDescent="0.3">
      <c r="B5201" s="37">
        <v>46150</v>
      </c>
      <c r="C5201" t="s">
        <v>35</v>
      </c>
      <c r="D5201" t="s">
        <v>36224</v>
      </c>
      <c r="E5201" t="s">
        <v>36225</v>
      </c>
      <c r="F5201" t="s">
        <v>36226</v>
      </c>
      <c r="G5201" t="s">
        <v>36227</v>
      </c>
      <c r="H5201" t="s">
        <v>36228</v>
      </c>
      <c r="I5201" t="s">
        <v>6217</v>
      </c>
      <c r="J5201" t="s">
        <v>8419</v>
      </c>
      <c r="K5201" t="s">
        <v>8420</v>
      </c>
      <c r="L5201" t="s">
        <v>36229</v>
      </c>
      <c r="M5201" t="s">
        <v>22229</v>
      </c>
      <c r="N5201" t="s">
        <v>10461</v>
      </c>
      <c r="O5201" t="s">
        <v>36230</v>
      </c>
      <c r="P5201" t="s">
        <v>9725</v>
      </c>
      <c r="Q5201" t="s">
        <v>36231</v>
      </c>
      <c r="R5201" s="26">
        <v>1</v>
      </c>
      <c r="S5201" s="23">
        <v>368129330000</v>
      </c>
      <c r="T5201" t="s">
        <v>37</v>
      </c>
      <c r="U5201" t="s">
        <v>9727</v>
      </c>
      <c r="V5201" s="39">
        <v>46153</v>
      </c>
      <c r="W5201" s="41">
        <v>21</v>
      </c>
      <c r="X5201" s="26" t="s">
        <v>25685</v>
      </c>
      <c r="AE5201" s="4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 s="30">
        <f t="shared" si="508"/>
        <v>0</v>
      </c>
      <c r="AL5201" s="45">
        <v>3</v>
      </c>
      <c r="AM5201" s="32">
        <f t="shared" si="507"/>
        <v>3</v>
      </c>
      <c r="AN5201" s="33" t="str">
        <f t="shared" si="509"/>
        <v>NPN</v>
      </c>
      <c r="AO5201" s="33" t="str">
        <f t="shared" si="504"/>
        <v>3meses_pendientes</v>
      </c>
      <c r="AP5201" s="33">
        <f t="shared" si="505"/>
        <v>63</v>
      </c>
      <c r="AQ5201" s="31">
        <f t="shared" si="506"/>
        <v>11</v>
      </c>
    </row>
    <row r="5202" spans="2:43" x14ac:dyDescent="0.3">
      <c r="B5202" s="37">
        <v>46156</v>
      </c>
      <c r="C5202" t="s">
        <v>35</v>
      </c>
      <c r="D5202" t="s">
        <v>36232</v>
      </c>
      <c r="E5202" t="s">
        <v>36233</v>
      </c>
      <c r="F5202" t="s">
        <v>36234</v>
      </c>
      <c r="G5202" t="s">
        <v>36235</v>
      </c>
      <c r="H5202" t="s">
        <v>20951</v>
      </c>
      <c r="I5202" t="s">
        <v>6217</v>
      </c>
      <c r="J5202" t="s">
        <v>36236</v>
      </c>
      <c r="L5202" t="s">
        <v>36234</v>
      </c>
      <c r="M5202" t="s">
        <v>36237</v>
      </c>
      <c r="N5202" t="s">
        <v>10461</v>
      </c>
      <c r="O5202" t="s">
        <v>36230</v>
      </c>
      <c r="P5202" t="s">
        <v>9725</v>
      </c>
      <c r="Q5202" t="s">
        <v>36238</v>
      </c>
      <c r="R5202" s="26">
        <v>1</v>
      </c>
      <c r="S5202" s="23">
        <v>364133650000</v>
      </c>
      <c r="T5202" t="s">
        <v>37</v>
      </c>
      <c r="U5202" t="s">
        <v>9727</v>
      </c>
      <c r="V5202" s="39">
        <v>46157</v>
      </c>
      <c r="W5202" s="41">
        <v>21</v>
      </c>
      <c r="X5202" s="26" t="s">
        <v>25685</v>
      </c>
      <c r="AE5202" s="41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 s="30">
        <f t="shared" si="508"/>
        <v>0</v>
      </c>
      <c r="AL5202" s="45">
        <v>3</v>
      </c>
      <c r="AM5202" s="32">
        <f t="shared" si="507"/>
        <v>3</v>
      </c>
      <c r="AN5202" s="33" t="str">
        <f t="shared" si="509"/>
        <v>NPN</v>
      </c>
      <c r="AO5202" s="33" t="str">
        <f t="shared" si="504"/>
        <v>3meses_pendientes</v>
      </c>
      <c r="AP5202" s="33">
        <f t="shared" si="505"/>
        <v>63</v>
      </c>
      <c r="AQ5202" s="31">
        <f t="shared" si="506"/>
        <v>15</v>
      </c>
    </row>
    <row r="5203" spans="2:43" x14ac:dyDescent="0.3">
      <c r="B5203" s="37">
        <v>46158</v>
      </c>
      <c r="C5203" t="s">
        <v>35</v>
      </c>
      <c r="D5203" t="s">
        <v>36239</v>
      </c>
      <c r="E5203" t="s">
        <v>36240</v>
      </c>
      <c r="F5203" t="s">
        <v>36241</v>
      </c>
      <c r="G5203" t="s">
        <v>36242</v>
      </c>
      <c r="H5203" t="s">
        <v>36243</v>
      </c>
      <c r="I5203" t="s">
        <v>6217</v>
      </c>
      <c r="J5203" t="s">
        <v>10397</v>
      </c>
      <c r="K5203" t="s">
        <v>19033</v>
      </c>
      <c r="L5203" t="s">
        <v>36241</v>
      </c>
      <c r="M5203" t="s">
        <v>36244</v>
      </c>
      <c r="N5203" t="s">
        <v>10461</v>
      </c>
      <c r="O5203" t="s">
        <v>36230</v>
      </c>
      <c r="P5203" t="s">
        <v>9725</v>
      </c>
      <c r="Q5203" t="s">
        <v>36245</v>
      </c>
      <c r="R5203" s="26">
        <v>2</v>
      </c>
      <c r="S5203" s="23">
        <v>364135520000</v>
      </c>
      <c r="T5203" t="s">
        <v>37</v>
      </c>
      <c r="U5203" t="s">
        <v>9727</v>
      </c>
      <c r="V5203" s="39">
        <v>46161</v>
      </c>
      <c r="W5203" s="41">
        <v>28</v>
      </c>
      <c r="X5203" s="26" t="s">
        <v>25685</v>
      </c>
      <c r="Z5203">
        <v>28.42</v>
      </c>
      <c r="AA5203">
        <v>28.42</v>
      </c>
      <c r="AE5203" s="41">
        <v>56.84</v>
      </c>
      <c r="AF5203">
        <v>1</v>
      </c>
      <c r="AG5203">
        <v>1</v>
      </c>
      <c r="AH5203">
        <v>0</v>
      </c>
      <c r="AI5203">
        <v>0</v>
      </c>
      <c r="AJ5203">
        <v>0</v>
      </c>
      <c r="AK5203" s="30">
        <f t="shared" si="508"/>
        <v>2</v>
      </c>
      <c r="AL5203" s="45">
        <v>3</v>
      </c>
      <c r="AM5203" s="32">
        <f t="shared" si="507"/>
        <v>1</v>
      </c>
      <c r="AN5203" s="33" t="str">
        <f t="shared" si="509"/>
        <v>MOROSO</v>
      </c>
      <c r="AO5203" s="33" t="str">
        <f t="shared" si="504"/>
        <v>1meses_pendientes</v>
      </c>
      <c r="AP5203" s="33">
        <f t="shared" si="505"/>
        <v>28</v>
      </c>
      <c r="AQ5203" s="31">
        <f t="shared" si="506"/>
        <v>19</v>
      </c>
    </row>
    <row r="5204" spans="2:43" x14ac:dyDescent="0.3">
      <c r="B5204" s="37">
        <v>46158</v>
      </c>
      <c r="C5204" t="s">
        <v>35</v>
      </c>
      <c r="D5204" t="s">
        <v>36246</v>
      </c>
      <c r="E5204" t="s">
        <v>36247</v>
      </c>
      <c r="F5204" t="s">
        <v>36248</v>
      </c>
      <c r="G5204" t="s">
        <v>36249</v>
      </c>
      <c r="H5204" t="s">
        <v>20951</v>
      </c>
      <c r="I5204" t="s">
        <v>6217</v>
      </c>
      <c r="J5204" t="s">
        <v>36236</v>
      </c>
      <c r="L5204" t="s">
        <v>36248</v>
      </c>
      <c r="M5204" t="s">
        <v>36250</v>
      </c>
      <c r="N5204" t="s">
        <v>10461</v>
      </c>
      <c r="O5204" t="s">
        <v>36230</v>
      </c>
      <c r="P5204" t="s">
        <v>9725</v>
      </c>
      <c r="Q5204" t="s">
        <v>36251</v>
      </c>
      <c r="R5204" s="26">
        <v>2</v>
      </c>
      <c r="S5204" s="23">
        <v>366136920000</v>
      </c>
      <c r="T5204" t="s">
        <v>37</v>
      </c>
      <c r="U5204" t="s">
        <v>9727</v>
      </c>
      <c r="V5204" s="39">
        <v>46164</v>
      </c>
      <c r="W5204" s="41">
        <v>28</v>
      </c>
      <c r="X5204" s="26" t="s">
        <v>25685</v>
      </c>
      <c r="Z5204">
        <v>28.42</v>
      </c>
      <c r="AE5204" s="41">
        <v>28.42</v>
      </c>
      <c r="AF5204">
        <v>1</v>
      </c>
      <c r="AG5204">
        <v>0</v>
      </c>
      <c r="AH5204">
        <v>0</v>
      </c>
      <c r="AI5204">
        <v>0</v>
      </c>
      <c r="AJ5204">
        <v>0</v>
      </c>
      <c r="AK5204" s="30">
        <f t="shared" si="508"/>
        <v>1</v>
      </c>
      <c r="AL5204" s="45">
        <v>3</v>
      </c>
      <c r="AM5204" s="32">
        <f t="shared" si="507"/>
        <v>2</v>
      </c>
      <c r="AN5204" s="33" t="str">
        <f t="shared" si="509"/>
        <v>MOROSO</v>
      </c>
      <c r="AO5204" s="33" t="str">
        <f t="shared" si="504"/>
        <v>2meses_pendientes</v>
      </c>
      <c r="AP5204" s="33">
        <f t="shared" si="505"/>
        <v>56</v>
      </c>
      <c r="AQ5204" s="31">
        <f t="shared" si="506"/>
        <v>22</v>
      </c>
    </row>
    <row r="5205" spans="2:43" x14ac:dyDescent="0.3">
      <c r="B5205" s="37">
        <v>46164</v>
      </c>
      <c r="C5205" t="s">
        <v>35</v>
      </c>
      <c r="D5205" t="s">
        <v>36252</v>
      </c>
      <c r="E5205" t="s">
        <v>36253</v>
      </c>
      <c r="F5205" t="s">
        <v>36254</v>
      </c>
      <c r="G5205" t="s">
        <v>36255</v>
      </c>
      <c r="H5205" t="s">
        <v>36256</v>
      </c>
      <c r="I5205" t="s">
        <v>6217</v>
      </c>
      <c r="J5205" t="s">
        <v>8419</v>
      </c>
      <c r="K5205" t="s">
        <v>8420</v>
      </c>
      <c r="L5205" t="s">
        <v>36254</v>
      </c>
      <c r="M5205" t="s">
        <v>36257</v>
      </c>
      <c r="N5205" t="s">
        <v>10461</v>
      </c>
      <c r="O5205" t="s">
        <v>36230</v>
      </c>
      <c r="P5205" t="s">
        <v>9725</v>
      </c>
      <c r="Q5205" t="s">
        <v>36258</v>
      </c>
      <c r="R5205" s="26">
        <v>1</v>
      </c>
      <c r="S5205" s="23">
        <v>335262100000</v>
      </c>
      <c r="T5205" t="s">
        <v>37</v>
      </c>
      <c r="U5205" t="s">
        <v>9727</v>
      </c>
      <c r="V5205" s="39">
        <v>46165</v>
      </c>
      <c r="W5205" s="41">
        <v>21</v>
      </c>
      <c r="X5205" s="26" t="s">
        <v>25685</v>
      </c>
      <c r="AE5205" s="41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 s="30">
        <f t="shared" si="508"/>
        <v>0</v>
      </c>
      <c r="AL5205" s="45">
        <v>3</v>
      </c>
      <c r="AM5205" s="32">
        <f t="shared" si="507"/>
        <v>3</v>
      </c>
      <c r="AN5205" s="33" t="str">
        <f t="shared" si="509"/>
        <v>NPN</v>
      </c>
      <c r="AO5205" s="33" t="str">
        <f t="shared" si="504"/>
        <v>3meses_pendientes</v>
      </c>
      <c r="AP5205" s="33">
        <f t="shared" si="505"/>
        <v>63</v>
      </c>
      <c r="AQ5205" s="31">
        <f t="shared" si="506"/>
        <v>23</v>
      </c>
    </row>
    <row r="5206" spans="2:43" x14ac:dyDescent="0.3">
      <c r="B5206" s="37">
        <v>46165</v>
      </c>
      <c r="C5206" t="s">
        <v>35</v>
      </c>
      <c r="D5206" t="s">
        <v>36259</v>
      </c>
      <c r="E5206" t="s">
        <v>36260</v>
      </c>
      <c r="F5206" t="s">
        <v>36229</v>
      </c>
      <c r="G5206" t="s">
        <v>36261</v>
      </c>
      <c r="H5206" t="s">
        <v>22214</v>
      </c>
      <c r="I5206" t="s">
        <v>6217</v>
      </c>
      <c r="J5206" t="s">
        <v>8419</v>
      </c>
      <c r="K5206" t="s">
        <v>8420</v>
      </c>
      <c r="L5206" t="s">
        <v>36241</v>
      </c>
      <c r="M5206" t="s">
        <v>36244</v>
      </c>
      <c r="N5206" t="s">
        <v>10461</v>
      </c>
      <c r="O5206" t="s">
        <v>36230</v>
      </c>
      <c r="P5206" t="s">
        <v>9725</v>
      </c>
      <c r="Q5206" t="s">
        <v>36262</v>
      </c>
      <c r="R5206" s="26">
        <v>1</v>
      </c>
      <c r="S5206" s="23">
        <v>367143160000</v>
      </c>
      <c r="T5206" t="s">
        <v>37</v>
      </c>
      <c r="U5206" t="s">
        <v>9727</v>
      </c>
      <c r="V5206" s="39">
        <v>46167</v>
      </c>
      <c r="W5206" s="41">
        <v>21</v>
      </c>
      <c r="X5206" s="26" t="s">
        <v>25685</v>
      </c>
      <c r="Y5206">
        <v>10.61</v>
      </c>
      <c r="Z5206">
        <v>11</v>
      </c>
      <c r="AE5206" s="41">
        <v>21.61</v>
      </c>
      <c r="AF5206">
        <v>1</v>
      </c>
      <c r="AG5206">
        <v>0</v>
      </c>
      <c r="AH5206">
        <v>0</v>
      </c>
      <c r="AI5206">
        <v>0</v>
      </c>
      <c r="AJ5206">
        <v>0</v>
      </c>
      <c r="AK5206" s="30">
        <f t="shared" si="508"/>
        <v>1</v>
      </c>
      <c r="AL5206" s="45">
        <v>3</v>
      </c>
      <c r="AM5206" s="32">
        <f t="shared" si="507"/>
        <v>2</v>
      </c>
      <c r="AN5206" s="33" t="str">
        <f t="shared" si="509"/>
        <v>MOROSO</v>
      </c>
      <c r="AO5206" s="33" t="str">
        <f t="shared" si="504"/>
        <v>2meses_pendientes</v>
      </c>
      <c r="AP5206" s="33">
        <f t="shared" si="505"/>
        <v>42</v>
      </c>
      <c r="AQ5206" s="31">
        <f t="shared" si="506"/>
        <v>25</v>
      </c>
    </row>
    <row r="5207" spans="2:43" x14ac:dyDescent="0.3">
      <c r="B5207" s="37">
        <v>46167</v>
      </c>
      <c r="C5207" t="s">
        <v>35</v>
      </c>
      <c r="D5207" t="s">
        <v>36263</v>
      </c>
      <c r="E5207" t="s">
        <v>36264</v>
      </c>
      <c r="F5207" t="s">
        <v>36265</v>
      </c>
      <c r="G5207" t="s">
        <v>36266</v>
      </c>
      <c r="H5207" t="s">
        <v>36267</v>
      </c>
      <c r="I5207" t="s">
        <v>6217</v>
      </c>
      <c r="J5207" t="s">
        <v>6218</v>
      </c>
      <c r="K5207" t="s">
        <v>7942</v>
      </c>
      <c r="L5207" t="s">
        <v>36265</v>
      </c>
      <c r="M5207" t="s">
        <v>36268</v>
      </c>
      <c r="N5207" t="s">
        <v>10461</v>
      </c>
      <c r="O5207" t="s">
        <v>36230</v>
      </c>
      <c r="P5207" t="s">
        <v>9725</v>
      </c>
      <c r="Q5207" t="s">
        <v>36269</v>
      </c>
      <c r="R5207" s="26">
        <v>2</v>
      </c>
      <c r="S5207" s="23">
        <v>362145210000</v>
      </c>
      <c r="T5207" t="s">
        <v>37</v>
      </c>
      <c r="U5207" t="s">
        <v>9727</v>
      </c>
      <c r="V5207" s="39">
        <v>46173</v>
      </c>
      <c r="W5207" s="41">
        <v>30</v>
      </c>
      <c r="X5207" s="26" t="s">
        <v>25685</v>
      </c>
      <c r="AE5207" s="41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 s="30">
        <f t="shared" si="508"/>
        <v>0</v>
      </c>
      <c r="AL5207" s="45">
        <v>3</v>
      </c>
      <c r="AM5207" s="32">
        <f t="shared" si="507"/>
        <v>3</v>
      </c>
      <c r="AN5207" s="33" t="str">
        <f t="shared" si="509"/>
        <v>NPN</v>
      </c>
      <c r="AO5207" s="33" t="str">
        <f t="shared" si="504"/>
        <v>3meses_pendientes</v>
      </c>
      <c r="AP5207" s="33">
        <f t="shared" si="505"/>
        <v>90</v>
      </c>
      <c r="AQ5207" s="31">
        <f t="shared" si="506"/>
        <v>31</v>
      </c>
    </row>
    <row r="5208" spans="2:43" x14ac:dyDescent="0.3">
      <c r="B5208" s="37">
        <v>46168</v>
      </c>
      <c r="C5208" t="s">
        <v>35</v>
      </c>
      <c r="D5208" t="s">
        <v>36270</v>
      </c>
      <c r="E5208" t="s">
        <v>36271</v>
      </c>
      <c r="F5208" t="s">
        <v>36272</v>
      </c>
      <c r="G5208" t="s">
        <v>36273</v>
      </c>
      <c r="H5208" t="s">
        <v>36243</v>
      </c>
      <c r="I5208" t="s">
        <v>6217</v>
      </c>
      <c r="J5208" t="s">
        <v>10397</v>
      </c>
      <c r="K5208" t="s">
        <v>10398</v>
      </c>
      <c r="L5208" t="s">
        <v>36272</v>
      </c>
      <c r="M5208" t="s">
        <v>36274</v>
      </c>
      <c r="N5208" t="s">
        <v>10461</v>
      </c>
      <c r="O5208" t="s">
        <v>36230</v>
      </c>
      <c r="P5208" t="s">
        <v>9725</v>
      </c>
      <c r="Q5208" t="s">
        <v>36275</v>
      </c>
      <c r="R5208" s="26">
        <v>1</v>
      </c>
      <c r="S5208" s="23">
        <v>365146230000</v>
      </c>
      <c r="T5208" t="s">
        <v>37</v>
      </c>
      <c r="U5208" t="s">
        <v>9727</v>
      </c>
      <c r="V5208" s="39">
        <v>46171</v>
      </c>
      <c r="W5208" s="41">
        <v>21</v>
      </c>
      <c r="X5208" s="26" t="s">
        <v>25685</v>
      </c>
      <c r="Z5208">
        <v>21.21</v>
      </c>
      <c r="AE5208" s="41">
        <v>21.21</v>
      </c>
      <c r="AF5208">
        <v>1</v>
      </c>
      <c r="AG5208">
        <v>0</v>
      </c>
      <c r="AH5208">
        <v>0</v>
      </c>
      <c r="AI5208">
        <v>0</v>
      </c>
      <c r="AJ5208">
        <v>0</v>
      </c>
      <c r="AK5208" s="30">
        <f t="shared" si="508"/>
        <v>1</v>
      </c>
      <c r="AL5208" s="45">
        <v>3</v>
      </c>
      <c r="AM5208" s="32">
        <f t="shared" si="507"/>
        <v>2</v>
      </c>
      <c r="AN5208" s="33" t="str">
        <f t="shared" si="509"/>
        <v>MOROSO</v>
      </c>
      <c r="AO5208" s="33" t="str">
        <f t="shared" si="504"/>
        <v>2meses_pendientes</v>
      </c>
      <c r="AP5208" s="33">
        <f t="shared" si="505"/>
        <v>42</v>
      </c>
      <c r="AQ5208" s="31">
        <f t="shared" si="506"/>
        <v>29</v>
      </c>
    </row>
    <row r="5209" spans="2:43" x14ac:dyDescent="0.3">
      <c r="B5209" s="37">
        <v>46170</v>
      </c>
      <c r="C5209" t="s">
        <v>35</v>
      </c>
      <c r="D5209" t="s">
        <v>36276</v>
      </c>
      <c r="E5209" t="s">
        <v>36277</v>
      </c>
      <c r="F5209" t="s">
        <v>36278</v>
      </c>
      <c r="G5209" t="s">
        <v>36279</v>
      </c>
      <c r="H5209" t="s">
        <v>20951</v>
      </c>
      <c r="I5209" t="s">
        <v>6217</v>
      </c>
      <c r="J5209" t="s">
        <v>8419</v>
      </c>
      <c r="K5209" t="s">
        <v>8420</v>
      </c>
      <c r="L5209" t="s">
        <v>36278</v>
      </c>
      <c r="M5209" t="s">
        <v>36280</v>
      </c>
      <c r="N5209" t="s">
        <v>10461</v>
      </c>
      <c r="O5209" t="s">
        <v>36230</v>
      </c>
      <c r="P5209" t="s">
        <v>9725</v>
      </c>
      <c r="Q5209" t="s">
        <v>36281</v>
      </c>
      <c r="R5209" s="26">
        <v>2</v>
      </c>
      <c r="S5209" s="23">
        <v>364148830000</v>
      </c>
      <c r="T5209" t="s">
        <v>37</v>
      </c>
      <c r="U5209" t="s">
        <v>9727</v>
      </c>
      <c r="V5209" s="39">
        <v>46173</v>
      </c>
      <c r="W5209" s="41">
        <v>28</v>
      </c>
      <c r="X5209" s="26" t="s">
        <v>25685</v>
      </c>
      <c r="Y5209">
        <v>20</v>
      </c>
      <c r="Z5209">
        <v>8.42</v>
      </c>
      <c r="AE5209" s="41">
        <v>28.42</v>
      </c>
      <c r="AF5209">
        <v>1</v>
      </c>
      <c r="AG5209">
        <v>0</v>
      </c>
      <c r="AH5209">
        <v>0</v>
      </c>
      <c r="AI5209">
        <v>0</v>
      </c>
      <c r="AJ5209">
        <v>0</v>
      </c>
      <c r="AK5209" s="30">
        <f t="shared" si="508"/>
        <v>1</v>
      </c>
      <c r="AL5209" s="45">
        <v>3</v>
      </c>
      <c r="AM5209" s="32">
        <f t="shared" si="507"/>
        <v>2</v>
      </c>
      <c r="AN5209" s="33" t="str">
        <f t="shared" si="509"/>
        <v>MOROSO</v>
      </c>
      <c r="AO5209" s="33" t="str">
        <f t="shared" si="504"/>
        <v>2meses_pendientes</v>
      </c>
      <c r="AP5209" s="33">
        <f t="shared" si="505"/>
        <v>56</v>
      </c>
      <c r="AQ5209" s="31">
        <f t="shared" si="506"/>
        <v>31</v>
      </c>
    </row>
    <row r="5210" spans="2:43" x14ac:dyDescent="0.3">
      <c r="B5210" s="37">
        <v>46160</v>
      </c>
      <c r="C5210" t="s">
        <v>35</v>
      </c>
      <c r="D5210" t="s">
        <v>36282</v>
      </c>
      <c r="E5210" t="s">
        <v>36283</v>
      </c>
      <c r="F5210" t="s">
        <v>36284</v>
      </c>
      <c r="G5210" t="s">
        <v>36285</v>
      </c>
      <c r="H5210" t="s">
        <v>36286</v>
      </c>
      <c r="I5210" t="s">
        <v>6217</v>
      </c>
      <c r="J5210" t="s">
        <v>12186</v>
      </c>
      <c r="K5210" t="s">
        <v>36287</v>
      </c>
      <c r="L5210" t="s">
        <v>36288</v>
      </c>
      <c r="M5210" t="s">
        <v>36289</v>
      </c>
      <c r="N5210" t="s">
        <v>36290</v>
      </c>
      <c r="O5210" t="s">
        <v>36230</v>
      </c>
      <c r="P5210" t="s">
        <v>9725</v>
      </c>
      <c r="Q5210" t="s">
        <v>36291</v>
      </c>
      <c r="R5210" s="26">
        <v>1</v>
      </c>
      <c r="S5210" s="23">
        <v>365137600000</v>
      </c>
      <c r="T5210" t="s">
        <v>37</v>
      </c>
      <c r="U5210" t="s">
        <v>9727</v>
      </c>
      <c r="V5210" s="39">
        <v>46162</v>
      </c>
      <c r="W5210" s="41">
        <v>21</v>
      </c>
      <c r="X5210" s="26" t="s">
        <v>25685</v>
      </c>
      <c r="AE5210" s="41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 s="30">
        <f t="shared" si="508"/>
        <v>0</v>
      </c>
      <c r="AL5210" s="45">
        <v>3</v>
      </c>
      <c r="AM5210" s="32">
        <f t="shared" si="507"/>
        <v>3</v>
      </c>
      <c r="AN5210" s="33" t="str">
        <f t="shared" si="509"/>
        <v>NPN</v>
      </c>
      <c r="AO5210" s="33" t="str">
        <f t="shared" si="504"/>
        <v>3meses_pendientes</v>
      </c>
      <c r="AP5210" s="33">
        <f t="shared" si="505"/>
        <v>63</v>
      </c>
      <c r="AQ5210" s="31">
        <f t="shared" si="506"/>
        <v>20</v>
      </c>
    </row>
    <row r="5211" spans="2:43" x14ac:dyDescent="0.3">
      <c r="B5211" s="37">
        <v>46171</v>
      </c>
      <c r="C5211" t="s">
        <v>35</v>
      </c>
      <c r="D5211" t="s">
        <v>36292</v>
      </c>
      <c r="E5211" t="s">
        <v>36293</v>
      </c>
      <c r="F5211" t="s">
        <v>36294</v>
      </c>
      <c r="G5211" t="s">
        <v>36295</v>
      </c>
      <c r="H5211" t="s">
        <v>36296</v>
      </c>
      <c r="I5211" t="s">
        <v>6217</v>
      </c>
      <c r="J5211" t="s">
        <v>9755</v>
      </c>
      <c r="K5211" t="s">
        <v>9756</v>
      </c>
      <c r="L5211" t="s">
        <v>36297</v>
      </c>
      <c r="M5211" t="s">
        <v>36298</v>
      </c>
      <c r="N5211" t="s">
        <v>36290</v>
      </c>
      <c r="O5211" t="s">
        <v>36230</v>
      </c>
      <c r="P5211" t="s">
        <v>9725</v>
      </c>
      <c r="Q5211" t="s">
        <v>36299</v>
      </c>
      <c r="R5211" s="26">
        <v>1</v>
      </c>
      <c r="S5211" s="23">
        <v>363149270000</v>
      </c>
      <c r="T5211" t="s">
        <v>37</v>
      </c>
      <c r="U5211" t="s">
        <v>9727</v>
      </c>
      <c r="V5211" s="39">
        <v>46173</v>
      </c>
      <c r="W5211" s="41">
        <v>21</v>
      </c>
      <c r="X5211" s="26" t="s">
        <v>25685</v>
      </c>
      <c r="Z5211">
        <v>21.21</v>
      </c>
      <c r="AE5211" s="41">
        <v>21.21</v>
      </c>
      <c r="AF5211">
        <v>1</v>
      </c>
      <c r="AG5211">
        <v>0</v>
      </c>
      <c r="AH5211">
        <v>0</v>
      </c>
      <c r="AI5211">
        <v>0</v>
      </c>
      <c r="AJ5211">
        <v>0</v>
      </c>
      <c r="AK5211" s="30">
        <f t="shared" si="508"/>
        <v>1</v>
      </c>
      <c r="AL5211" s="45">
        <v>3</v>
      </c>
      <c r="AM5211" s="32">
        <f t="shared" si="507"/>
        <v>2</v>
      </c>
      <c r="AN5211" s="33" t="str">
        <f t="shared" si="509"/>
        <v>MOROSO</v>
      </c>
      <c r="AO5211" s="33" t="str">
        <f t="shared" si="504"/>
        <v>2meses_pendientes</v>
      </c>
      <c r="AP5211" s="33">
        <f t="shared" si="505"/>
        <v>42</v>
      </c>
      <c r="AQ5211" s="31">
        <f t="shared" si="506"/>
        <v>31</v>
      </c>
    </row>
    <row r="5212" spans="2:43" x14ac:dyDescent="0.3">
      <c r="B5212" s="37">
        <v>46166</v>
      </c>
      <c r="C5212" t="s">
        <v>35</v>
      </c>
      <c r="D5212" t="s">
        <v>36300</v>
      </c>
      <c r="E5212" t="s">
        <v>36301</v>
      </c>
      <c r="F5212" t="s">
        <v>36</v>
      </c>
      <c r="G5212" t="s">
        <v>36302</v>
      </c>
      <c r="H5212" t="s">
        <v>36303</v>
      </c>
      <c r="I5212" t="s">
        <v>6217</v>
      </c>
      <c r="J5212" t="s">
        <v>6218</v>
      </c>
      <c r="K5212" t="s">
        <v>18088</v>
      </c>
      <c r="L5212" t="s">
        <v>36304</v>
      </c>
      <c r="M5212" t="s">
        <v>36305</v>
      </c>
      <c r="N5212" t="s">
        <v>22330</v>
      </c>
      <c r="O5212" t="s">
        <v>36230</v>
      </c>
      <c r="P5212" t="s">
        <v>9725</v>
      </c>
      <c r="Q5212" t="s">
        <v>36306</v>
      </c>
      <c r="R5212" s="26">
        <v>3</v>
      </c>
      <c r="S5212" s="23">
        <v>369143600000</v>
      </c>
      <c r="T5212" t="s">
        <v>37</v>
      </c>
      <c r="U5212" t="s">
        <v>3634</v>
      </c>
      <c r="V5212" s="39">
        <v>46168</v>
      </c>
      <c r="W5212" s="41">
        <v>37.200000000000003</v>
      </c>
      <c r="X5212" s="26" t="s">
        <v>25685</v>
      </c>
      <c r="Z5212">
        <v>40.07</v>
      </c>
      <c r="AE5212" s="41">
        <v>40.07</v>
      </c>
      <c r="AF5212">
        <v>1</v>
      </c>
      <c r="AG5212">
        <v>0</v>
      </c>
      <c r="AH5212">
        <v>0</v>
      </c>
      <c r="AI5212">
        <v>0</v>
      </c>
      <c r="AJ5212">
        <v>0</v>
      </c>
      <c r="AK5212" s="30">
        <f t="shared" si="508"/>
        <v>1</v>
      </c>
      <c r="AL5212" s="45">
        <v>3</v>
      </c>
      <c r="AM5212" s="32">
        <f t="shared" si="507"/>
        <v>2</v>
      </c>
      <c r="AN5212" s="33" t="str">
        <f t="shared" si="509"/>
        <v>MOROSO</v>
      </c>
      <c r="AO5212" s="33" t="str">
        <f t="shared" si="504"/>
        <v>2meses_pendientes</v>
      </c>
      <c r="AP5212" s="33">
        <f t="shared" si="505"/>
        <v>74.400000000000006</v>
      </c>
      <c r="AQ5212" s="31">
        <f t="shared" si="506"/>
        <v>26</v>
      </c>
    </row>
    <row r="5213" spans="2:43" x14ac:dyDescent="0.3">
      <c r="B5213" s="37">
        <v>46151</v>
      </c>
      <c r="C5213" t="s">
        <v>35</v>
      </c>
      <c r="D5213" t="s">
        <v>36307</v>
      </c>
      <c r="E5213" t="s">
        <v>36308</v>
      </c>
      <c r="F5213" t="s">
        <v>9451</v>
      </c>
      <c r="G5213" t="s">
        <v>36309</v>
      </c>
      <c r="H5213" t="s">
        <v>36310</v>
      </c>
      <c r="I5213" t="s">
        <v>6217</v>
      </c>
      <c r="J5213" t="s">
        <v>8419</v>
      </c>
      <c r="K5213" t="s">
        <v>8420</v>
      </c>
      <c r="L5213" t="s">
        <v>36311</v>
      </c>
      <c r="M5213" t="s">
        <v>36312</v>
      </c>
      <c r="N5213" t="s">
        <v>10567</v>
      </c>
      <c r="O5213" t="s">
        <v>36230</v>
      </c>
      <c r="P5213" t="s">
        <v>9725</v>
      </c>
      <c r="Q5213" t="s">
        <v>36313</v>
      </c>
      <c r="R5213" s="26">
        <v>1</v>
      </c>
      <c r="S5213" s="23">
        <v>335081330000</v>
      </c>
      <c r="T5213" t="s">
        <v>37</v>
      </c>
      <c r="U5213" t="s">
        <v>9727</v>
      </c>
      <c r="V5213" s="39">
        <v>46153</v>
      </c>
      <c r="W5213" s="41">
        <v>21</v>
      </c>
      <c r="X5213" s="26" t="s">
        <v>25685</v>
      </c>
      <c r="Y5213">
        <v>21.21</v>
      </c>
      <c r="Z5213">
        <v>21.21</v>
      </c>
      <c r="AE5213" s="41">
        <v>42.42</v>
      </c>
      <c r="AF5213">
        <v>1</v>
      </c>
      <c r="AG5213">
        <v>0</v>
      </c>
      <c r="AH5213">
        <v>0</v>
      </c>
      <c r="AI5213">
        <v>0</v>
      </c>
      <c r="AJ5213">
        <v>0</v>
      </c>
      <c r="AK5213" s="30">
        <f t="shared" si="508"/>
        <v>1</v>
      </c>
      <c r="AL5213" s="45">
        <v>3</v>
      </c>
      <c r="AM5213" s="32">
        <f t="shared" si="507"/>
        <v>2</v>
      </c>
      <c r="AN5213" s="33" t="str">
        <f t="shared" si="509"/>
        <v>MOROSO</v>
      </c>
      <c r="AO5213" s="33" t="str">
        <f t="shared" si="504"/>
        <v>2meses_pendientes</v>
      </c>
      <c r="AP5213" s="33">
        <f t="shared" si="505"/>
        <v>42</v>
      </c>
      <c r="AQ5213" s="31">
        <f t="shared" si="506"/>
        <v>11</v>
      </c>
    </row>
    <row r="5214" spans="2:43" x14ac:dyDescent="0.3">
      <c r="B5214" s="37">
        <v>46153</v>
      </c>
      <c r="C5214" t="s">
        <v>35</v>
      </c>
      <c r="D5214" t="s">
        <v>36314</v>
      </c>
      <c r="E5214" t="s">
        <v>36315</v>
      </c>
      <c r="F5214" t="s">
        <v>10562</v>
      </c>
      <c r="G5214" t="s">
        <v>36316</v>
      </c>
      <c r="H5214" t="s">
        <v>36317</v>
      </c>
      <c r="I5214" t="s">
        <v>7756</v>
      </c>
      <c r="J5214" t="s">
        <v>7757</v>
      </c>
      <c r="K5214" t="s">
        <v>7758</v>
      </c>
      <c r="L5214" t="s">
        <v>36318</v>
      </c>
      <c r="M5214" t="s">
        <v>36319</v>
      </c>
      <c r="N5214" t="s">
        <v>10567</v>
      </c>
      <c r="O5214" t="s">
        <v>36230</v>
      </c>
      <c r="P5214" t="s">
        <v>9725</v>
      </c>
      <c r="Q5214" t="s">
        <v>36320</v>
      </c>
      <c r="R5214" s="26">
        <v>3</v>
      </c>
      <c r="S5214" s="23">
        <v>366130700000</v>
      </c>
      <c r="T5214" t="s">
        <v>37</v>
      </c>
      <c r="U5214" t="s">
        <v>9727</v>
      </c>
      <c r="V5214" s="39">
        <v>46155</v>
      </c>
      <c r="W5214" s="41">
        <v>42.26</v>
      </c>
      <c r="X5214" s="26" t="s">
        <v>25685</v>
      </c>
      <c r="Y5214">
        <v>44.43</v>
      </c>
      <c r="Z5214">
        <v>44.43</v>
      </c>
      <c r="AE5214" s="41">
        <v>88.86</v>
      </c>
      <c r="AF5214">
        <v>1</v>
      </c>
      <c r="AG5214">
        <v>0</v>
      </c>
      <c r="AH5214">
        <v>0</v>
      </c>
      <c r="AI5214">
        <v>0</v>
      </c>
      <c r="AJ5214">
        <v>0</v>
      </c>
      <c r="AK5214" s="30">
        <f t="shared" si="508"/>
        <v>1</v>
      </c>
      <c r="AL5214" s="45">
        <v>3</v>
      </c>
      <c r="AM5214" s="32">
        <f t="shared" si="507"/>
        <v>2</v>
      </c>
      <c r="AN5214" s="33" t="str">
        <f t="shared" si="509"/>
        <v>MOROSO</v>
      </c>
      <c r="AO5214" s="33" t="str">
        <f t="shared" si="504"/>
        <v>2meses_pendientes</v>
      </c>
      <c r="AP5214" s="33">
        <f t="shared" si="505"/>
        <v>84.52</v>
      </c>
      <c r="AQ5214" s="31">
        <f t="shared" si="506"/>
        <v>13</v>
      </c>
    </row>
    <row r="5215" spans="2:43" x14ac:dyDescent="0.3">
      <c r="B5215" s="37">
        <v>46153</v>
      </c>
      <c r="C5215" t="s">
        <v>35</v>
      </c>
      <c r="D5215" t="s">
        <v>36321</v>
      </c>
      <c r="E5215" t="s">
        <v>36322</v>
      </c>
      <c r="F5215" t="s">
        <v>10562</v>
      </c>
      <c r="G5215" t="s">
        <v>36323</v>
      </c>
      <c r="H5215" t="s">
        <v>36324</v>
      </c>
      <c r="I5215" t="s">
        <v>7756</v>
      </c>
      <c r="J5215" t="s">
        <v>7757</v>
      </c>
      <c r="K5215" t="s">
        <v>7758</v>
      </c>
      <c r="L5215" t="s">
        <v>36325</v>
      </c>
      <c r="M5215" t="s">
        <v>36326</v>
      </c>
      <c r="N5215" t="s">
        <v>10567</v>
      </c>
      <c r="O5215" t="s">
        <v>36230</v>
      </c>
      <c r="P5215" t="s">
        <v>9725</v>
      </c>
      <c r="Q5215" t="s">
        <v>36327</v>
      </c>
      <c r="R5215" s="26">
        <v>1</v>
      </c>
      <c r="S5215" s="23">
        <v>364134300000</v>
      </c>
      <c r="T5215" t="s">
        <v>37</v>
      </c>
      <c r="U5215" t="s">
        <v>9727</v>
      </c>
      <c r="V5215" s="39">
        <v>46157</v>
      </c>
      <c r="W5215" s="41">
        <v>21</v>
      </c>
      <c r="X5215" s="26" t="s">
        <v>25685</v>
      </c>
      <c r="Z5215">
        <v>21.21</v>
      </c>
      <c r="AA5215">
        <v>10.6</v>
      </c>
      <c r="AE5215" s="41">
        <v>31.810000000000002</v>
      </c>
      <c r="AF5215">
        <v>1</v>
      </c>
      <c r="AG5215">
        <v>1</v>
      </c>
      <c r="AH5215">
        <v>0</v>
      </c>
      <c r="AI5215">
        <v>0</v>
      </c>
      <c r="AJ5215">
        <v>0</v>
      </c>
      <c r="AK5215" s="30">
        <f t="shared" si="508"/>
        <v>2</v>
      </c>
      <c r="AL5215" s="45">
        <v>3</v>
      </c>
      <c r="AM5215" s="32">
        <f t="shared" si="507"/>
        <v>1</v>
      </c>
      <c r="AN5215" s="33" t="str">
        <f t="shared" si="509"/>
        <v>MOROSO</v>
      </c>
      <c r="AO5215" s="33" t="str">
        <f t="shared" si="504"/>
        <v>1meses_pendientes</v>
      </c>
      <c r="AP5215" s="33">
        <f t="shared" si="505"/>
        <v>21</v>
      </c>
      <c r="AQ5215" s="31">
        <f t="shared" si="506"/>
        <v>15</v>
      </c>
    </row>
    <row r="5216" spans="2:43" x14ac:dyDescent="0.3">
      <c r="B5216" s="37">
        <v>46153</v>
      </c>
      <c r="C5216" t="s">
        <v>35</v>
      </c>
      <c r="D5216" t="s">
        <v>36328</v>
      </c>
      <c r="E5216" t="s">
        <v>36329</v>
      </c>
      <c r="F5216" t="s">
        <v>10562</v>
      </c>
      <c r="G5216" t="s">
        <v>36330</v>
      </c>
      <c r="H5216" t="s">
        <v>36331</v>
      </c>
      <c r="I5216" t="s">
        <v>7756</v>
      </c>
      <c r="J5216" t="s">
        <v>7757</v>
      </c>
      <c r="K5216" t="s">
        <v>7758</v>
      </c>
      <c r="L5216" t="s">
        <v>36332</v>
      </c>
      <c r="M5216" t="s">
        <v>36333</v>
      </c>
      <c r="N5216" t="s">
        <v>10567</v>
      </c>
      <c r="O5216" t="s">
        <v>36230</v>
      </c>
      <c r="P5216" t="s">
        <v>9725</v>
      </c>
      <c r="Q5216" t="s">
        <v>36334</v>
      </c>
      <c r="R5216" s="26">
        <v>1</v>
      </c>
      <c r="S5216" s="23">
        <v>361131460000</v>
      </c>
      <c r="T5216" t="s">
        <v>37</v>
      </c>
      <c r="U5216" t="s">
        <v>9727</v>
      </c>
      <c r="V5216" s="39">
        <v>46155</v>
      </c>
      <c r="W5216" s="41">
        <v>21</v>
      </c>
      <c r="X5216" s="26" t="s">
        <v>25685</v>
      </c>
      <c r="Y5216">
        <v>10.75</v>
      </c>
      <c r="Z5216">
        <v>31.67</v>
      </c>
      <c r="AE5216" s="41">
        <v>42.42</v>
      </c>
      <c r="AF5216">
        <v>1</v>
      </c>
      <c r="AG5216">
        <v>0</v>
      </c>
      <c r="AH5216">
        <v>0</v>
      </c>
      <c r="AI5216">
        <v>0</v>
      </c>
      <c r="AJ5216">
        <v>0</v>
      </c>
      <c r="AK5216" s="30">
        <f t="shared" si="508"/>
        <v>1</v>
      </c>
      <c r="AL5216" s="45">
        <v>3</v>
      </c>
      <c r="AM5216" s="32">
        <f t="shared" si="507"/>
        <v>2</v>
      </c>
      <c r="AN5216" s="33" t="str">
        <f t="shared" si="509"/>
        <v>MOROSO</v>
      </c>
      <c r="AO5216" s="33" t="str">
        <f t="shared" si="504"/>
        <v>2meses_pendientes</v>
      </c>
      <c r="AP5216" s="33">
        <f t="shared" si="505"/>
        <v>42</v>
      </c>
      <c r="AQ5216" s="31">
        <f t="shared" si="506"/>
        <v>13</v>
      </c>
    </row>
    <row r="5217" spans="2:43" x14ac:dyDescent="0.3">
      <c r="B5217" s="37">
        <v>46153</v>
      </c>
      <c r="C5217" t="s">
        <v>35</v>
      </c>
      <c r="D5217" t="s">
        <v>36335</v>
      </c>
      <c r="E5217" t="s">
        <v>36336</v>
      </c>
      <c r="F5217" t="s">
        <v>10562</v>
      </c>
      <c r="G5217" t="s">
        <v>36337</v>
      </c>
      <c r="H5217" t="s">
        <v>36338</v>
      </c>
      <c r="I5217" t="s">
        <v>7756</v>
      </c>
      <c r="J5217" t="s">
        <v>7757</v>
      </c>
      <c r="K5217" t="s">
        <v>7758</v>
      </c>
      <c r="L5217" t="s">
        <v>36339</v>
      </c>
      <c r="M5217" t="s">
        <v>36340</v>
      </c>
      <c r="N5217" t="s">
        <v>10567</v>
      </c>
      <c r="O5217" t="s">
        <v>36230</v>
      </c>
      <c r="P5217" t="s">
        <v>9725</v>
      </c>
      <c r="Q5217" t="s">
        <v>36341</v>
      </c>
      <c r="R5217" s="26">
        <v>1</v>
      </c>
      <c r="S5217" s="23">
        <v>364131510000</v>
      </c>
      <c r="T5217" t="s">
        <v>37</v>
      </c>
      <c r="U5217" t="s">
        <v>9727</v>
      </c>
      <c r="V5217" s="39">
        <v>46154</v>
      </c>
      <c r="W5217" s="41">
        <v>21</v>
      </c>
      <c r="X5217" s="26" t="s">
        <v>25685</v>
      </c>
      <c r="Y5217">
        <v>21.21</v>
      </c>
      <c r="Z5217">
        <v>21.21</v>
      </c>
      <c r="AA5217">
        <v>21.21</v>
      </c>
      <c r="AE5217" s="41">
        <v>63.63</v>
      </c>
      <c r="AF5217">
        <v>1</v>
      </c>
      <c r="AG5217">
        <v>1</v>
      </c>
      <c r="AH5217">
        <v>0</v>
      </c>
      <c r="AI5217">
        <v>0</v>
      </c>
      <c r="AJ5217">
        <v>0</v>
      </c>
      <c r="AK5217" s="30">
        <f t="shared" si="508"/>
        <v>2</v>
      </c>
      <c r="AL5217" s="45">
        <v>3</v>
      </c>
      <c r="AM5217" s="32">
        <f t="shared" si="507"/>
        <v>1</v>
      </c>
      <c r="AN5217" s="33" t="str">
        <f t="shared" si="509"/>
        <v>MOROSO</v>
      </c>
      <c r="AO5217" s="33" t="str">
        <f t="shared" si="504"/>
        <v>1meses_pendientes</v>
      </c>
      <c r="AP5217" s="33">
        <f t="shared" si="505"/>
        <v>21</v>
      </c>
      <c r="AQ5217" s="31">
        <f t="shared" si="506"/>
        <v>12</v>
      </c>
    </row>
    <row r="5218" spans="2:43" x14ac:dyDescent="0.3">
      <c r="B5218" s="37">
        <v>46155</v>
      </c>
      <c r="C5218" t="s">
        <v>35</v>
      </c>
      <c r="D5218" t="s">
        <v>36342</v>
      </c>
      <c r="E5218" t="s">
        <v>36343</v>
      </c>
      <c r="F5218" t="s">
        <v>10562</v>
      </c>
      <c r="G5218" t="s">
        <v>36344</v>
      </c>
      <c r="H5218" t="s">
        <v>36345</v>
      </c>
      <c r="I5218" t="s">
        <v>7756</v>
      </c>
      <c r="J5218" t="s">
        <v>7757</v>
      </c>
      <c r="K5218" t="s">
        <v>7758</v>
      </c>
      <c r="L5218" t="s">
        <v>36346</v>
      </c>
      <c r="M5218" t="s">
        <v>36347</v>
      </c>
      <c r="N5218" t="s">
        <v>10567</v>
      </c>
      <c r="O5218" t="s">
        <v>36230</v>
      </c>
      <c r="P5218" t="s">
        <v>9725</v>
      </c>
      <c r="Q5218" t="s">
        <v>36348</v>
      </c>
      <c r="R5218" s="26">
        <v>1</v>
      </c>
      <c r="S5218" s="23">
        <v>363134340000</v>
      </c>
      <c r="T5218" t="s">
        <v>37</v>
      </c>
      <c r="U5218" t="s">
        <v>9727</v>
      </c>
      <c r="V5218" s="39">
        <v>46160</v>
      </c>
      <c r="W5218" s="41">
        <v>21</v>
      </c>
      <c r="X5218" s="26" t="s">
        <v>25685</v>
      </c>
      <c r="Z5218">
        <v>21.25</v>
      </c>
      <c r="AA5218">
        <v>21.2</v>
      </c>
      <c r="AE5218" s="41">
        <v>42.45</v>
      </c>
      <c r="AF5218">
        <v>1</v>
      </c>
      <c r="AG5218">
        <v>1</v>
      </c>
      <c r="AH5218">
        <v>0</v>
      </c>
      <c r="AI5218">
        <v>0</v>
      </c>
      <c r="AJ5218">
        <v>0</v>
      </c>
      <c r="AK5218" s="30">
        <f t="shared" si="508"/>
        <v>2</v>
      </c>
      <c r="AL5218" s="45">
        <v>3</v>
      </c>
      <c r="AM5218" s="32">
        <f t="shared" si="507"/>
        <v>1</v>
      </c>
      <c r="AN5218" s="33" t="str">
        <f t="shared" si="509"/>
        <v>MOROSO</v>
      </c>
      <c r="AO5218" s="33" t="str">
        <f t="shared" si="504"/>
        <v>1meses_pendientes</v>
      </c>
      <c r="AP5218" s="33">
        <f t="shared" si="505"/>
        <v>21</v>
      </c>
      <c r="AQ5218" s="31">
        <f t="shared" si="506"/>
        <v>18</v>
      </c>
    </row>
    <row r="5219" spans="2:43" x14ac:dyDescent="0.3">
      <c r="B5219" s="37">
        <v>46159</v>
      </c>
      <c r="C5219" t="s">
        <v>35</v>
      </c>
      <c r="D5219" t="s">
        <v>36349</v>
      </c>
      <c r="E5219" t="s">
        <v>36350</v>
      </c>
      <c r="F5219" t="s">
        <v>10562</v>
      </c>
      <c r="G5219" t="s">
        <v>36351</v>
      </c>
      <c r="H5219" t="s">
        <v>36352</v>
      </c>
      <c r="I5219" t="s">
        <v>6217</v>
      </c>
      <c r="J5219" t="s">
        <v>6218</v>
      </c>
      <c r="K5219" t="s">
        <v>7942</v>
      </c>
      <c r="L5219" t="s">
        <v>36353</v>
      </c>
      <c r="M5219" t="s">
        <v>36353</v>
      </c>
      <c r="N5219" t="s">
        <v>10567</v>
      </c>
      <c r="O5219" t="s">
        <v>36230</v>
      </c>
      <c r="P5219" t="s">
        <v>9725</v>
      </c>
      <c r="Q5219" t="s">
        <v>36354</v>
      </c>
      <c r="R5219" s="26">
        <v>1</v>
      </c>
      <c r="S5219" s="23">
        <v>991098360000</v>
      </c>
      <c r="T5219" t="s">
        <v>37</v>
      </c>
      <c r="U5219" t="s">
        <v>9727</v>
      </c>
      <c r="V5219" s="39">
        <v>46158</v>
      </c>
      <c r="W5219" s="41">
        <v>21</v>
      </c>
      <c r="X5219" s="26" t="s">
        <v>25685</v>
      </c>
      <c r="AE5219" s="41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 s="30">
        <f t="shared" si="508"/>
        <v>0</v>
      </c>
      <c r="AL5219" s="45">
        <v>3</v>
      </c>
      <c r="AM5219" s="32">
        <f t="shared" si="507"/>
        <v>3</v>
      </c>
      <c r="AN5219" s="33" t="str">
        <f t="shared" si="509"/>
        <v>NPN</v>
      </c>
      <c r="AO5219" s="33" t="str">
        <f t="shared" si="504"/>
        <v>3meses_pendientes</v>
      </c>
      <c r="AP5219" s="33">
        <f t="shared" si="505"/>
        <v>63</v>
      </c>
      <c r="AQ5219" s="31">
        <f t="shared" si="506"/>
        <v>16</v>
      </c>
    </row>
    <row r="5220" spans="2:43" x14ac:dyDescent="0.3">
      <c r="B5220" s="37">
        <v>46161</v>
      </c>
      <c r="C5220" t="s">
        <v>35</v>
      </c>
      <c r="D5220" t="s">
        <v>36355</v>
      </c>
      <c r="E5220" t="s">
        <v>36356</v>
      </c>
      <c r="F5220" t="s">
        <v>9451</v>
      </c>
      <c r="G5220" t="s">
        <v>36357</v>
      </c>
      <c r="H5220" t="s">
        <v>36358</v>
      </c>
      <c r="I5220" t="s">
        <v>6217</v>
      </c>
      <c r="J5220" t="s">
        <v>6218</v>
      </c>
      <c r="K5220" t="s">
        <v>7942</v>
      </c>
      <c r="L5220" t="s">
        <v>36359</v>
      </c>
      <c r="M5220" t="s">
        <v>36360</v>
      </c>
      <c r="N5220" t="s">
        <v>10567</v>
      </c>
      <c r="O5220" t="s">
        <v>36230</v>
      </c>
      <c r="P5220" t="s">
        <v>9725</v>
      </c>
      <c r="Q5220" t="s">
        <v>36361</v>
      </c>
      <c r="R5220" s="26">
        <v>1</v>
      </c>
      <c r="S5220" s="23">
        <v>366138770000</v>
      </c>
      <c r="T5220" t="s">
        <v>37</v>
      </c>
      <c r="U5220" t="s">
        <v>9727</v>
      </c>
      <c r="V5220" s="39">
        <v>46173</v>
      </c>
      <c r="W5220" s="41">
        <v>21</v>
      </c>
      <c r="X5220" s="26" t="s">
        <v>25685</v>
      </c>
      <c r="Z5220">
        <v>21.21</v>
      </c>
      <c r="AE5220" s="41">
        <v>21.21</v>
      </c>
      <c r="AF5220">
        <v>1</v>
      </c>
      <c r="AG5220">
        <v>0</v>
      </c>
      <c r="AH5220">
        <v>0</v>
      </c>
      <c r="AI5220">
        <v>0</v>
      </c>
      <c r="AJ5220">
        <v>0</v>
      </c>
      <c r="AK5220" s="30">
        <f t="shared" si="508"/>
        <v>1</v>
      </c>
      <c r="AL5220" s="45">
        <v>3</v>
      </c>
      <c r="AM5220" s="32">
        <f t="shared" si="507"/>
        <v>2</v>
      </c>
      <c r="AN5220" s="33" t="str">
        <f t="shared" si="509"/>
        <v>MOROSO</v>
      </c>
      <c r="AO5220" s="33" t="str">
        <f t="shared" si="504"/>
        <v>2meses_pendientes</v>
      </c>
      <c r="AP5220" s="33">
        <f t="shared" si="505"/>
        <v>42</v>
      </c>
      <c r="AQ5220" s="31">
        <f t="shared" si="506"/>
        <v>31</v>
      </c>
    </row>
    <row r="5221" spans="2:43" x14ac:dyDescent="0.3">
      <c r="B5221" s="37">
        <v>46163</v>
      </c>
      <c r="C5221" t="s">
        <v>35</v>
      </c>
      <c r="D5221" t="s">
        <v>36362</v>
      </c>
      <c r="E5221" t="s">
        <v>36363</v>
      </c>
      <c r="F5221" t="s">
        <v>10562</v>
      </c>
      <c r="G5221" t="s">
        <v>36364</v>
      </c>
      <c r="H5221" t="s">
        <v>36365</v>
      </c>
      <c r="I5221" t="s">
        <v>6217</v>
      </c>
      <c r="J5221" t="s">
        <v>6218</v>
      </c>
      <c r="K5221" t="s">
        <v>9786</v>
      </c>
      <c r="L5221" t="s">
        <v>36366</v>
      </c>
      <c r="M5221" t="s">
        <v>36367</v>
      </c>
      <c r="N5221" t="s">
        <v>10567</v>
      </c>
      <c r="O5221" t="s">
        <v>36230</v>
      </c>
      <c r="P5221" t="s">
        <v>9725</v>
      </c>
      <c r="Q5221" t="s">
        <v>36368</v>
      </c>
      <c r="R5221" s="26">
        <v>2</v>
      </c>
      <c r="S5221" s="23">
        <v>298047220000</v>
      </c>
      <c r="T5221" t="s">
        <v>37</v>
      </c>
      <c r="U5221" t="s">
        <v>9727</v>
      </c>
      <c r="V5221" s="39">
        <v>46172</v>
      </c>
      <c r="W5221" s="41">
        <v>27</v>
      </c>
      <c r="X5221" s="26" t="s">
        <v>25685</v>
      </c>
      <c r="Z5221">
        <v>29</v>
      </c>
      <c r="AE5221" s="41">
        <v>29</v>
      </c>
      <c r="AF5221">
        <v>1</v>
      </c>
      <c r="AG5221">
        <v>0</v>
      </c>
      <c r="AH5221">
        <v>0</v>
      </c>
      <c r="AI5221">
        <v>0</v>
      </c>
      <c r="AJ5221">
        <v>0</v>
      </c>
      <c r="AK5221" s="30">
        <f t="shared" si="508"/>
        <v>1</v>
      </c>
      <c r="AL5221" s="45">
        <v>3</v>
      </c>
      <c r="AM5221" s="32">
        <f t="shared" si="507"/>
        <v>2</v>
      </c>
      <c r="AN5221" s="33" t="str">
        <f t="shared" si="509"/>
        <v>MOROSO</v>
      </c>
      <c r="AO5221" s="33" t="str">
        <f t="shared" si="504"/>
        <v>2meses_pendientes</v>
      </c>
      <c r="AP5221" s="33">
        <f t="shared" si="505"/>
        <v>54</v>
      </c>
      <c r="AQ5221" s="31">
        <f t="shared" si="506"/>
        <v>30</v>
      </c>
    </row>
    <row r="5222" spans="2:43" x14ac:dyDescent="0.3">
      <c r="B5222" s="37">
        <v>46165</v>
      </c>
      <c r="C5222" t="s">
        <v>35</v>
      </c>
      <c r="D5222" t="s">
        <v>36369</v>
      </c>
      <c r="E5222" t="s">
        <v>36370</v>
      </c>
      <c r="F5222" t="s">
        <v>10562</v>
      </c>
      <c r="G5222" t="s">
        <v>36371</v>
      </c>
      <c r="H5222" t="s">
        <v>36372</v>
      </c>
      <c r="I5222" t="s">
        <v>7756</v>
      </c>
      <c r="J5222" t="s">
        <v>7757</v>
      </c>
      <c r="K5222" t="s">
        <v>7758</v>
      </c>
      <c r="L5222" t="s">
        <v>36373</v>
      </c>
      <c r="M5222" t="s">
        <v>36374</v>
      </c>
      <c r="N5222" t="s">
        <v>10567</v>
      </c>
      <c r="O5222" t="s">
        <v>36230</v>
      </c>
      <c r="P5222" t="s">
        <v>9725</v>
      </c>
      <c r="Q5222" t="s">
        <v>36375</v>
      </c>
      <c r="R5222" s="26">
        <v>1</v>
      </c>
      <c r="S5222" s="23">
        <v>368142680000</v>
      </c>
      <c r="T5222" t="s">
        <v>37</v>
      </c>
      <c r="U5222" t="s">
        <v>9727</v>
      </c>
      <c r="V5222" s="39">
        <v>46167</v>
      </c>
      <c r="W5222" s="41">
        <v>21</v>
      </c>
      <c r="X5222" s="26" t="s">
        <v>25685</v>
      </c>
      <c r="Z5222">
        <v>21.21</v>
      </c>
      <c r="AA5222">
        <v>24.42</v>
      </c>
      <c r="AE5222" s="41">
        <v>45.63</v>
      </c>
      <c r="AF5222">
        <v>1</v>
      </c>
      <c r="AG5222">
        <v>1</v>
      </c>
      <c r="AH5222">
        <v>0</v>
      </c>
      <c r="AI5222">
        <v>0</v>
      </c>
      <c r="AJ5222">
        <v>0</v>
      </c>
      <c r="AK5222" s="30">
        <f t="shared" si="508"/>
        <v>2</v>
      </c>
      <c r="AL5222" s="45">
        <v>3</v>
      </c>
      <c r="AM5222" s="32">
        <f t="shared" si="507"/>
        <v>1</v>
      </c>
      <c r="AN5222" s="33" t="str">
        <f t="shared" si="509"/>
        <v>MOROSO</v>
      </c>
      <c r="AO5222" s="33" t="str">
        <f t="shared" si="504"/>
        <v>1meses_pendientes</v>
      </c>
      <c r="AP5222" s="33">
        <f t="shared" si="505"/>
        <v>21</v>
      </c>
      <c r="AQ5222" s="31">
        <f t="shared" si="506"/>
        <v>25</v>
      </c>
    </row>
    <row r="5223" spans="2:43" x14ac:dyDescent="0.3">
      <c r="B5223" s="37">
        <v>46167</v>
      </c>
      <c r="C5223" t="s">
        <v>35</v>
      </c>
      <c r="D5223" t="s">
        <v>36376</v>
      </c>
      <c r="E5223" t="s">
        <v>36377</v>
      </c>
      <c r="F5223" t="s">
        <v>10562</v>
      </c>
      <c r="G5223" t="s">
        <v>36378</v>
      </c>
      <c r="H5223" t="s">
        <v>36379</v>
      </c>
      <c r="I5223" t="s">
        <v>7756</v>
      </c>
      <c r="J5223" t="s">
        <v>7757</v>
      </c>
      <c r="K5223" t="s">
        <v>7758</v>
      </c>
      <c r="L5223" t="s">
        <v>36380</v>
      </c>
      <c r="M5223" t="s">
        <v>36381</v>
      </c>
      <c r="N5223" t="s">
        <v>10567</v>
      </c>
      <c r="O5223" t="s">
        <v>36230</v>
      </c>
      <c r="P5223" t="s">
        <v>9725</v>
      </c>
      <c r="Q5223" t="s">
        <v>36382</v>
      </c>
      <c r="R5223" s="26">
        <v>1</v>
      </c>
      <c r="S5223" s="23">
        <v>368143280000</v>
      </c>
      <c r="T5223" t="s">
        <v>37</v>
      </c>
      <c r="U5223" t="s">
        <v>9727</v>
      </c>
      <c r="V5223" s="39">
        <v>46171</v>
      </c>
      <c r="W5223" s="41">
        <v>21</v>
      </c>
      <c r="X5223" s="26" t="s">
        <v>25685</v>
      </c>
      <c r="Z5223">
        <v>21.25</v>
      </c>
      <c r="AE5223" s="41">
        <v>21.25</v>
      </c>
      <c r="AF5223">
        <v>1</v>
      </c>
      <c r="AG5223">
        <v>0</v>
      </c>
      <c r="AH5223">
        <v>0</v>
      </c>
      <c r="AI5223">
        <v>0</v>
      </c>
      <c r="AJ5223">
        <v>0</v>
      </c>
      <c r="AK5223" s="30">
        <f t="shared" si="508"/>
        <v>1</v>
      </c>
      <c r="AL5223" s="45">
        <v>3</v>
      </c>
      <c r="AM5223" s="32">
        <f t="shared" si="507"/>
        <v>2</v>
      </c>
      <c r="AN5223" s="33" t="str">
        <f t="shared" si="509"/>
        <v>MOROSO</v>
      </c>
      <c r="AO5223" s="33" t="str">
        <f t="shared" si="504"/>
        <v>2meses_pendientes</v>
      </c>
      <c r="AP5223" s="33">
        <f t="shared" si="505"/>
        <v>42</v>
      </c>
      <c r="AQ5223" s="31">
        <f t="shared" si="506"/>
        <v>29</v>
      </c>
    </row>
    <row r="5224" spans="2:43" x14ac:dyDescent="0.3">
      <c r="B5224" s="37">
        <v>46167</v>
      </c>
      <c r="C5224" t="s">
        <v>35</v>
      </c>
      <c r="D5224" t="s">
        <v>36383</v>
      </c>
      <c r="E5224" t="s">
        <v>36384</v>
      </c>
      <c r="F5224" t="s">
        <v>9451</v>
      </c>
      <c r="G5224" t="s">
        <v>36385</v>
      </c>
      <c r="H5224" t="s">
        <v>36386</v>
      </c>
      <c r="I5224" t="s">
        <v>7756</v>
      </c>
      <c r="J5224" t="s">
        <v>7757</v>
      </c>
      <c r="K5224" t="s">
        <v>20629</v>
      </c>
      <c r="L5224" t="s">
        <v>36387</v>
      </c>
      <c r="M5224" t="s">
        <v>36388</v>
      </c>
      <c r="N5224" t="s">
        <v>10567</v>
      </c>
      <c r="O5224" t="s">
        <v>36230</v>
      </c>
      <c r="P5224" t="s">
        <v>9725</v>
      </c>
      <c r="Q5224" t="s">
        <v>36389</v>
      </c>
      <c r="R5224" s="26">
        <v>1</v>
      </c>
      <c r="S5224" s="23">
        <v>361144770000</v>
      </c>
      <c r="T5224" t="s">
        <v>37</v>
      </c>
      <c r="U5224" t="s">
        <v>9727</v>
      </c>
      <c r="V5224" s="39">
        <v>46169</v>
      </c>
      <c r="W5224" s="41">
        <v>21</v>
      </c>
      <c r="X5224" s="26" t="s">
        <v>25685</v>
      </c>
      <c r="Z5224">
        <v>21.21</v>
      </c>
      <c r="AE5224" s="41">
        <v>21.21</v>
      </c>
      <c r="AF5224">
        <v>1</v>
      </c>
      <c r="AG5224">
        <v>0</v>
      </c>
      <c r="AH5224">
        <v>0</v>
      </c>
      <c r="AI5224">
        <v>0</v>
      </c>
      <c r="AJ5224">
        <v>0</v>
      </c>
      <c r="AK5224" s="30">
        <f t="shared" si="508"/>
        <v>1</v>
      </c>
      <c r="AL5224" s="45">
        <v>3</v>
      </c>
      <c r="AM5224" s="32">
        <f t="shared" si="507"/>
        <v>2</v>
      </c>
      <c r="AN5224" s="33" t="str">
        <f t="shared" si="509"/>
        <v>MOROSO</v>
      </c>
      <c r="AO5224" s="33" t="str">
        <f t="shared" si="504"/>
        <v>2meses_pendientes</v>
      </c>
      <c r="AP5224" s="33">
        <f t="shared" si="505"/>
        <v>42</v>
      </c>
      <c r="AQ5224" s="31">
        <f t="shared" si="506"/>
        <v>27</v>
      </c>
    </row>
    <row r="5225" spans="2:43" x14ac:dyDescent="0.3">
      <c r="B5225" s="37">
        <v>46167</v>
      </c>
      <c r="C5225" t="s">
        <v>35</v>
      </c>
      <c r="D5225" t="s">
        <v>36390</v>
      </c>
      <c r="E5225" t="s">
        <v>36391</v>
      </c>
      <c r="F5225" t="s">
        <v>9451</v>
      </c>
      <c r="G5225" t="s">
        <v>36392</v>
      </c>
      <c r="H5225" t="s">
        <v>36393</v>
      </c>
      <c r="I5225" t="s">
        <v>7756</v>
      </c>
      <c r="J5225" t="s">
        <v>7757</v>
      </c>
      <c r="K5225" t="s">
        <v>7758</v>
      </c>
      <c r="L5225" t="s">
        <v>36394</v>
      </c>
      <c r="M5225" t="s">
        <v>36395</v>
      </c>
      <c r="N5225" t="s">
        <v>10567</v>
      </c>
      <c r="O5225" t="s">
        <v>36230</v>
      </c>
      <c r="P5225" t="s">
        <v>9725</v>
      </c>
      <c r="Q5225" t="s">
        <v>36396</v>
      </c>
      <c r="R5225" s="26">
        <v>3</v>
      </c>
      <c r="S5225" s="23">
        <v>367144820000</v>
      </c>
      <c r="T5225" t="s">
        <v>37</v>
      </c>
      <c r="U5225" t="s">
        <v>9727</v>
      </c>
      <c r="V5225" s="39">
        <v>46168</v>
      </c>
      <c r="W5225" s="41">
        <v>35.869999999999997</v>
      </c>
      <c r="X5225" s="26" t="s">
        <v>25685</v>
      </c>
      <c r="Z5225">
        <v>38.549999999999997</v>
      </c>
      <c r="AA5225">
        <v>38.549999999999997</v>
      </c>
      <c r="AE5225" s="41">
        <v>77.099999999999994</v>
      </c>
      <c r="AF5225">
        <v>1</v>
      </c>
      <c r="AG5225">
        <v>1</v>
      </c>
      <c r="AH5225">
        <v>0</v>
      </c>
      <c r="AI5225">
        <v>0</v>
      </c>
      <c r="AJ5225">
        <v>0</v>
      </c>
      <c r="AK5225" s="30">
        <f t="shared" si="508"/>
        <v>2</v>
      </c>
      <c r="AL5225" s="45">
        <v>3</v>
      </c>
      <c r="AM5225" s="32">
        <f t="shared" si="507"/>
        <v>1</v>
      </c>
      <c r="AN5225" s="33" t="str">
        <f t="shared" si="509"/>
        <v>MOROSO</v>
      </c>
      <c r="AO5225" s="33" t="str">
        <f t="shared" si="504"/>
        <v>1meses_pendientes</v>
      </c>
      <c r="AP5225" s="33">
        <f t="shared" si="505"/>
        <v>35.869999999999997</v>
      </c>
      <c r="AQ5225" s="31">
        <f t="shared" si="506"/>
        <v>26</v>
      </c>
    </row>
    <row r="5226" spans="2:43" x14ac:dyDescent="0.3">
      <c r="B5226" s="37">
        <v>46167</v>
      </c>
      <c r="C5226" t="s">
        <v>35</v>
      </c>
      <c r="D5226" t="s">
        <v>36397</v>
      </c>
      <c r="E5226" t="s">
        <v>36398</v>
      </c>
      <c r="F5226" t="s">
        <v>9451</v>
      </c>
      <c r="G5226" t="s">
        <v>36399</v>
      </c>
      <c r="H5226" t="s">
        <v>36400</v>
      </c>
      <c r="I5226" t="s">
        <v>7756</v>
      </c>
      <c r="J5226" t="s">
        <v>7757</v>
      </c>
      <c r="K5226" t="s">
        <v>20629</v>
      </c>
      <c r="L5226" t="s">
        <v>36401</v>
      </c>
      <c r="M5226" t="s">
        <v>36402</v>
      </c>
      <c r="N5226" t="s">
        <v>10567</v>
      </c>
      <c r="O5226" t="s">
        <v>36230</v>
      </c>
      <c r="P5226" t="s">
        <v>9725</v>
      </c>
      <c r="Q5226" t="s">
        <v>36403</v>
      </c>
      <c r="R5226" s="26">
        <v>2</v>
      </c>
      <c r="S5226" s="23">
        <v>362145220000</v>
      </c>
      <c r="T5226" t="s">
        <v>37</v>
      </c>
      <c r="U5226" t="s">
        <v>9727</v>
      </c>
      <c r="V5226" s="39">
        <v>46170</v>
      </c>
      <c r="W5226" s="41">
        <v>30</v>
      </c>
      <c r="X5226" s="26" t="s">
        <v>25685</v>
      </c>
      <c r="Z5226">
        <v>32</v>
      </c>
      <c r="AE5226" s="41">
        <v>32</v>
      </c>
      <c r="AF5226">
        <v>1</v>
      </c>
      <c r="AG5226">
        <v>0</v>
      </c>
      <c r="AH5226">
        <v>0</v>
      </c>
      <c r="AI5226">
        <v>0</v>
      </c>
      <c r="AJ5226">
        <v>0</v>
      </c>
      <c r="AK5226" s="30">
        <f t="shared" si="508"/>
        <v>1</v>
      </c>
      <c r="AL5226" s="45">
        <v>3</v>
      </c>
      <c r="AM5226" s="32">
        <f t="shared" si="507"/>
        <v>2</v>
      </c>
      <c r="AN5226" s="33" t="str">
        <f t="shared" si="509"/>
        <v>MOROSO</v>
      </c>
      <c r="AO5226" s="33" t="str">
        <f t="shared" si="504"/>
        <v>2meses_pendientes</v>
      </c>
      <c r="AP5226" s="33">
        <f t="shared" si="505"/>
        <v>60</v>
      </c>
      <c r="AQ5226" s="31">
        <f t="shared" si="506"/>
        <v>28</v>
      </c>
    </row>
    <row r="5227" spans="2:43" x14ac:dyDescent="0.3">
      <c r="B5227" s="37">
        <v>46171</v>
      </c>
      <c r="C5227" t="s">
        <v>35</v>
      </c>
      <c r="D5227" t="s">
        <v>36404</v>
      </c>
      <c r="E5227" t="s">
        <v>36405</v>
      </c>
      <c r="F5227" t="s">
        <v>9451</v>
      </c>
      <c r="G5227" t="s">
        <v>36406</v>
      </c>
      <c r="H5227" t="s">
        <v>36407</v>
      </c>
      <c r="I5227" t="s">
        <v>6217</v>
      </c>
      <c r="J5227" t="s">
        <v>9755</v>
      </c>
      <c r="K5227" t="s">
        <v>9755</v>
      </c>
      <c r="L5227" t="s">
        <v>36408</v>
      </c>
      <c r="M5227" t="s">
        <v>36409</v>
      </c>
      <c r="N5227" t="s">
        <v>10567</v>
      </c>
      <c r="O5227" t="s">
        <v>36230</v>
      </c>
      <c r="P5227" t="s">
        <v>9725</v>
      </c>
      <c r="Q5227" t="s">
        <v>36410</v>
      </c>
      <c r="R5227" s="26">
        <v>3</v>
      </c>
      <c r="S5227" s="23">
        <v>208068460000</v>
      </c>
      <c r="T5227" t="s">
        <v>37</v>
      </c>
      <c r="U5227" t="s">
        <v>9727</v>
      </c>
      <c r="V5227" s="39">
        <v>46172</v>
      </c>
      <c r="W5227" s="41">
        <v>29.7</v>
      </c>
      <c r="X5227" s="26" t="s">
        <v>25685</v>
      </c>
      <c r="Z5227">
        <v>33.130000000000003</v>
      </c>
      <c r="AE5227" s="41">
        <v>33.130000000000003</v>
      </c>
      <c r="AF5227">
        <v>1</v>
      </c>
      <c r="AG5227">
        <v>0</v>
      </c>
      <c r="AH5227">
        <v>0</v>
      </c>
      <c r="AI5227">
        <v>0</v>
      </c>
      <c r="AJ5227">
        <v>0</v>
      </c>
      <c r="AK5227" s="30">
        <f t="shared" si="508"/>
        <v>1</v>
      </c>
      <c r="AL5227" s="45">
        <v>3</v>
      </c>
      <c r="AM5227" s="32">
        <f t="shared" si="507"/>
        <v>2</v>
      </c>
      <c r="AN5227" s="33" t="str">
        <f t="shared" si="509"/>
        <v>MOROSO</v>
      </c>
      <c r="AO5227" s="33" t="str">
        <f t="shared" si="504"/>
        <v>2meses_pendientes</v>
      </c>
      <c r="AP5227" s="33">
        <f t="shared" si="505"/>
        <v>59.4</v>
      </c>
      <c r="AQ5227" s="31">
        <f t="shared" si="506"/>
        <v>30</v>
      </c>
    </row>
    <row r="5228" spans="2:43" x14ac:dyDescent="0.3">
      <c r="B5228" s="37">
        <v>46171</v>
      </c>
      <c r="C5228" t="s">
        <v>35</v>
      </c>
      <c r="D5228" t="s">
        <v>36411</v>
      </c>
      <c r="E5228" t="s">
        <v>36412</v>
      </c>
      <c r="F5228" t="s">
        <v>10562</v>
      </c>
      <c r="G5228" t="s">
        <v>36413</v>
      </c>
      <c r="H5228" t="s">
        <v>36414</v>
      </c>
      <c r="I5228" t="s">
        <v>6217</v>
      </c>
      <c r="J5228" t="s">
        <v>6218</v>
      </c>
      <c r="K5228" t="s">
        <v>9786</v>
      </c>
      <c r="L5228" t="s">
        <v>36415</v>
      </c>
      <c r="M5228" t="s">
        <v>36416</v>
      </c>
      <c r="N5228" t="s">
        <v>10567</v>
      </c>
      <c r="O5228" t="s">
        <v>36230</v>
      </c>
      <c r="P5228" t="s">
        <v>9725</v>
      </c>
      <c r="Q5228" t="s">
        <v>36417</v>
      </c>
      <c r="R5228" s="26">
        <v>1</v>
      </c>
      <c r="S5228" s="23">
        <v>315047580000</v>
      </c>
      <c r="T5228" t="s">
        <v>37</v>
      </c>
      <c r="U5228" t="s">
        <v>9727</v>
      </c>
      <c r="V5228" s="39">
        <v>46172</v>
      </c>
      <c r="W5228" s="41">
        <v>21</v>
      </c>
      <c r="X5228" s="26" t="s">
        <v>25685</v>
      </c>
      <c r="Z5228">
        <v>21.21</v>
      </c>
      <c r="AA5228">
        <v>10.65</v>
      </c>
      <c r="AE5228" s="41">
        <v>31.86</v>
      </c>
      <c r="AF5228">
        <v>1</v>
      </c>
      <c r="AG5228">
        <v>1</v>
      </c>
      <c r="AH5228">
        <v>0</v>
      </c>
      <c r="AI5228">
        <v>0</v>
      </c>
      <c r="AJ5228">
        <v>0</v>
      </c>
      <c r="AK5228" s="30">
        <f t="shared" si="508"/>
        <v>2</v>
      </c>
      <c r="AL5228" s="45">
        <v>3</v>
      </c>
      <c r="AM5228" s="32">
        <f t="shared" si="507"/>
        <v>1</v>
      </c>
      <c r="AN5228" s="33" t="str">
        <f t="shared" si="509"/>
        <v>MOROSO</v>
      </c>
      <c r="AO5228" s="33" t="str">
        <f t="shared" si="504"/>
        <v>1meses_pendientes</v>
      </c>
      <c r="AP5228" s="33">
        <f t="shared" si="505"/>
        <v>21</v>
      </c>
      <c r="AQ5228" s="31">
        <f t="shared" si="506"/>
        <v>30</v>
      </c>
    </row>
    <row r="5229" spans="2:43" x14ac:dyDescent="0.3">
      <c r="B5229" s="37">
        <v>46154</v>
      </c>
      <c r="C5229" t="s">
        <v>35</v>
      </c>
      <c r="D5229" t="s">
        <v>36418</v>
      </c>
      <c r="E5229" t="s">
        <v>36419</v>
      </c>
      <c r="F5229" t="s">
        <v>36420</v>
      </c>
      <c r="G5229" t="s">
        <v>36421</v>
      </c>
      <c r="H5229" t="s">
        <v>36422</v>
      </c>
      <c r="I5229" t="s">
        <v>6217</v>
      </c>
      <c r="J5229" t="s">
        <v>6218</v>
      </c>
      <c r="K5229" t="s">
        <v>7942</v>
      </c>
      <c r="L5229" t="s">
        <v>36423</v>
      </c>
      <c r="M5229" t="s">
        <v>36424</v>
      </c>
      <c r="N5229" t="s">
        <v>10358</v>
      </c>
      <c r="O5229" t="s">
        <v>36230</v>
      </c>
      <c r="P5229" t="s">
        <v>9725</v>
      </c>
      <c r="Q5229" t="s">
        <v>36425</v>
      </c>
      <c r="R5229" s="26">
        <v>1</v>
      </c>
      <c r="S5229" s="23">
        <v>367131740000</v>
      </c>
      <c r="T5229" t="s">
        <v>37</v>
      </c>
      <c r="U5229" t="s">
        <v>9727</v>
      </c>
      <c r="V5229" s="39">
        <v>46155</v>
      </c>
      <c r="W5229" s="41">
        <v>21</v>
      </c>
      <c r="X5229" s="26" t="s">
        <v>25685</v>
      </c>
      <c r="Y5229">
        <v>10.61</v>
      </c>
      <c r="Z5229">
        <v>21.21</v>
      </c>
      <c r="AA5229">
        <v>10</v>
      </c>
      <c r="AE5229" s="41">
        <v>41.82</v>
      </c>
      <c r="AF5229">
        <v>1</v>
      </c>
      <c r="AG5229">
        <v>1</v>
      </c>
      <c r="AH5229">
        <v>0</v>
      </c>
      <c r="AI5229">
        <v>0</v>
      </c>
      <c r="AJ5229">
        <v>0</v>
      </c>
      <c r="AK5229" s="30">
        <f t="shared" si="508"/>
        <v>2</v>
      </c>
      <c r="AL5229" s="45">
        <v>3</v>
      </c>
      <c r="AM5229" s="32">
        <f t="shared" si="507"/>
        <v>1</v>
      </c>
      <c r="AN5229" s="33" t="str">
        <f t="shared" si="509"/>
        <v>MOROSO</v>
      </c>
      <c r="AO5229" s="33" t="str">
        <f t="shared" si="504"/>
        <v>1meses_pendientes</v>
      </c>
      <c r="AP5229" s="33">
        <f t="shared" si="505"/>
        <v>21</v>
      </c>
      <c r="AQ5229" s="31">
        <f t="shared" si="506"/>
        <v>13</v>
      </c>
    </row>
    <row r="5230" spans="2:43" x14ac:dyDescent="0.3">
      <c r="B5230" s="37">
        <v>46157</v>
      </c>
      <c r="C5230" t="s">
        <v>35</v>
      </c>
      <c r="D5230" t="s">
        <v>36426</v>
      </c>
      <c r="E5230" t="s">
        <v>36427</v>
      </c>
      <c r="F5230" t="s">
        <v>36428</v>
      </c>
      <c r="G5230" t="s">
        <v>36429</v>
      </c>
      <c r="H5230" t="s">
        <v>36430</v>
      </c>
      <c r="I5230" t="s">
        <v>6217</v>
      </c>
      <c r="J5230" t="s">
        <v>8419</v>
      </c>
      <c r="K5230" t="s">
        <v>8420</v>
      </c>
      <c r="L5230" t="s">
        <v>36431</v>
      </c>
      <c r="M5230" t="s">
        <v>36432</v>
      </c>
      <c r="N5230" t="s">
        <v>10358</v>
      </c>
      <c r="O5230" t="s">
        <v>36230</v>
      </c>
      <c r="P5230" t="s">
        <v>9725</v>
      </c>
      <c r="Q5230" t="s">
        <v>36433</v>
      </c>
      <c r="R5230" s="26">
        <v>2</v>
      </c>
      <c r="S5230" s="23">
        <v>308033960000</v>
      </c>
      <c r="T5230" t="s">
        <v>37</v>
      </c>
      <c r="U5230" t="s">
        <v>9727</v>
      </c>
      <c r="V5230" s="39">
        <v>46157</v>
      </c>
      <c r="W5230" s="41">
        <v>30</v>
      </c>
      <c r="X5230" s="26" t="s">
        <v>25685</v>
      </c>
      <c r="Z5230">
        <v>31.74</v>
      </c>
      <c r="AA5230">
        <v>45.2</v>
      </c>
      <c r="AE5230" s="41">
        <v>76.94</v>
      </c>
      <c r="AF5230">
        <v>1</v>
      </c>
      <c r="AG5230">
        <v>1</v>
      </c>
      <c r="AH5230">
        <v>0</v>
      </c>
      <c r="AI5230">
        <v>0</v>
      </c>
      <c r="AJ5230">
        <v>0</v>
      </c>
      <c r="AK5230" s="30">
        <f t="shared" si="508"/>
        <v>2</v>
      </c>
      <c r="AL5230" s="45">
        <v>3</v>
      </c>
      <c r="AM5230" s="32">
        <f t="shared" si="507"/>
        <v>1</v>
      </c>
      <c r="AN5230" s="33" t="str">
        <f t="shared" si="509"/>
        <v>MOROSO</v>
      </c>
      <c r="AO5230" s="33" t="str">
        <f t="shared" si="504"/>
        <v>1meses_pendientes</v>
      </c>
      <c r="AP5230" s="33">
        <f t="shared" si="505"/>
        <v>30</v>
      </c>
      <c r="AQ5230" s="31">
        <f t="shared" si="506"/>
        <v>15</v>
      </c>
    </row>
    <row r="5231" spans="2:43" x14ac:dyDescent="0.3">
      <c r="B5231" s="37">
        <v>46161</v>
      </c>
      <c r="C5231" t="s">
        <v>35</v>
      </c>
      <c r="D5231" t="s">
        <v>36434</v>
      </c>
      <c r="E5231" t="s">
        <v>36435</v>
      </c>
      <c r="F5231" t="s">
        <v>36436</v>
      </c>
      <c r="G5231" t="s">
        <v>36437</v>
      </c>
      <c r="H5231" t="s">
        <v>36438</v>
      </c>
      <c r="I5231" t="s">
        <v>6217</v>
      </c>
      <c r="J5231" t="s">
        <v>9755</v>
      </c>
      <c r="K5231" t="s">
        <v>9827</v>
      </c>
      <c r="L5231" t="s">
        <v>36439</v>
      </c>
      <c r="M5231" t="s">
        <v>36440</v>
      </c>
      <c r="N5231" t="s">
        <v>10358</v>
      </c>
      <c r="O5231" t="s">
        <v>36230</v>
      </c>
      <c r="P5231" t="s">
        <v>9725</v>
      </c>
      <c r="Q5231" t="s">
        <v>36441</v>
      </c>
      <c r="R5231" s="26">
        <v>3</v>
      </c>
      <c r="S5231" s="23">
        <v>368139400000</v>
      </c>
      <c r="T5231" t="s">
        <v>37</v>
      </c>
      <c r="U5231" t="s">
        <v>9727</v>
      </c>
      <c r="V5231" s="39">
        <v>46163</v>
      </c>
      <c r="W5231" s="41">
        <v>40</v>
      </c>
      <c r="X5231" s="26" t="s">
        <v>25685</v>
      </c>
      <c r="Y5231">
        <v>20.81</v>
      </c>
      <c r="Z5231">
        <v>73.94</v>
      </c>
      <c r="AE5231" s="41">
        <v>94.75</v>
      </c>
      <c r="AF5231">
        <v>1</v>
      </c>
      <c r="AG5231">
        <v>0</v>
      </c>
      <c r="AH5231">
        <v>0</v>
      </c>
      <c r="AI5231">
        <v>0</v>
      </c>
      <c r="AJ5231">
        <v>0</v>
      </c>
      <c r="AK5231" s="30">
        <f t="shared" si="508"/>
        <v>1</v>
      </c>
      <c r="AL5231" s="45">
        <v>3</v>
      </c>
      <c r="AM5231" s="32">
        <f t="shared" si="507"/>
        <v>2</v>
      </c>
      <c r="AN5231" s="33" t="str">
        <f t="shared" si="509"/>
        <v>MOROSO</v>
      </c>
      <c r="AO5231" s="33" t="str">
        <f t="shared" si="504"/>
        <v>2meses_pendientes</v>
      </c>
      <c r="AP5231" s="33">
        <f t="shared" si="505"/>
        <v>80</v>
      </c>
      <c r="AQ5231" s="31">
        <f t="shared" si="506"/>
        <v>21</v>
      </c>
    </row>
    <row r="5232" spans="2:43" x14ac:dyDescent="0.3">
      <c r="B5232" s="37">
        <v>46163</v>
      </c>
      <c r="C5232" t="s">
        <v>35</v>
      </c>
      <c r="D5232" t="s">
        <v>36442</v>
      </c>
      <c r="E5232" t="s">
        <v>36443</v>
      </c>
      <c r="F5232" t="s">
        <v>36444</v>
      </c>
      <c r="G5232" t="s">
        <v>36445</v>
      </c>
      <c r="H5232" t="s">
        <v>36446</v>
      </c>
      <c r="I5232" t="s">
        <v>6217</v>
      </c>
      <c r="J5232" t="s">
        <v>10397</v>
      </c>
      <c r="K5232" t="s">
        <v>10398</v>
      </c>
      <c r="L5232" t="s">
        <v>36447</v>
      </c>
      <c r="M5232" t="s">
        <v>10302</v>
      </c>
      <c r="N5232" t="s">
        <v>10358</v>
      </c>
      <c r="O5232" t="s">
        <v>36230</v>
      </c>
      <c r="P5232" t="s">
        <v>9725</v>
      </c>
      <c r="Q5232" t="s">
        <v>36448</v>
      </c>
      <c r="R5232" s="26">
        <v>1</v>
      </c>
      <c r="S5232" s="23">
        <v>329057730000</v>
      </c>
      <c r="T5232" t="s">
        <v>37</v>
      </c>
      <c r="U5232" t="s">
        <v>9727</v>
      </c>
      <c r="V5232" s="39">
        <v>46164</v>
      </c>
      <c r="W5232" s="41">
        <v>21</v>
      </c>
      <c r="X5232" s="26" t="s">
        <v>25685</v>
      </c>
      <c r="Z5232">
        <v>21.21</v>
      </c>
      <c r="AE5232" s="41">
        <v>21.21</v>
      </c>
      <c r="AF5232">
        <v>1</v>
      </c>
      <c r="AG5232">
        <v>0</v>
      </c>
      <c r="AH5232">
        <v>0</v>
      </c>
      <c r="AI5232">
        <v>0</v>
      </c>
      <c r="AJ5232">
        <v>0</v>
      </c>
      <c r="AK5232" s="30">
        <f t="shared" si="508"/>
        <v>1</v>
      </c>
      <c r="AL5232" s="45">
        <v>3</v>
      </c>
      <c r="AM5232" s="32">
        <f t="shared" si="507"/>
        <v>2</v>
      </c>
      <c r="AN5232" s="33" t="str">
        <f t="shared" si="509"/>
        <v>MOROSO</v>
      </c>
      <c r="AO5232" s="33" t="str">
        <f t="shared" si="504"/>
        <v>2meses_pendientes</v>
      </c>
      <c r="AP5232" s="33">
        <f t="shared" si="505"/>
        <v>42</v>
      </c>
      <c r="AQ5232" s="31">
        <f t="shared" si="506"/>
        <v>22</v>
      </c>
    </row>
    <row r="5233" spans="2:43" x14ac:dyDescent="0.3">
      <c r="B5233" s="37">
        <v>46164</v>
      </c>
      <c r="C5233" t="s">
        <v>35</v>
      </c>
      <c r="D5233" t="s">
        <v>36449</v>
      </c>
      <c r="E5233" t="s">
        <v>36450</v>
      </c>
      <c r="F5233" t="s">
        <v>36451</v>
      </c>
      <c r="G5233" t="s">
        <v>36452</v>
      </c>
      <c r="H5233" t="s">
        <v>36453</v>
      </c>
      <c r="I5233" t="s">
        <v>6217</v>
      </c>
      <c r="J5233" t="s">
        <v>6218</v>
      </c>
      <c r="K5233" t="s">
        <v>9786</v>
      </c>
      <c r="L5233" t="s">
        <v>36454</v>
      </c>
      <c r="M5233" t="s">
        <v>36455</v>
      </c>
      <c r="N5233" t="s">
        <v>10358</v>
      </c>
      <c r="O5233" t="s">
        <v>36230</v>
      </c>
      <c r="P5233" t="s">
        <v>9725</v>
      </c>
      <c r="Q5233" t="s">
        <v>36456</v>
      </c>
      <c r="R5233" s="26">
        <v>1</v>
      </c>
      <c r="S5233" s="23">
        <v>364142080000</v>
      </c>
      <c r="T5233" t="s">
        <v>37</v>
      </c>
      <c r="U5233" t="s">
        <v>9727</v>
      </c>
      <c r="V5233" s="39">
        <v>46168</v>
      </c>
      <c r="W5233" s="41">
        <v>21</v>
      </c>
      <c r="X5233" s="26" t="s">
        <v>25685</v>
      </c>
      <c r="Z5233">
        <v>21.21</v>
      </c>
      <c r="AA5233">
        <v>21.21</v>
      </c>
      <c r="AE5233" s="41">
        <v>42.42</v>
      </c>
      <c r="AF5233">
        <v>1</v>
      </c>
      <c r="AG5233">
        <v>1</v>
      </c>
      <c r="AH5233">
        <v>0</v>
      </c>
      <c r="AI5233">
        <v>0</v>
      </c>
      <c r="AJ5233">
        <v>0</v>
      </c>
      <c r="AK5233" s="30">
        <f t="shared" si="508"/>
        <v>2</v>
      </c>
      <c r="AL5233" s="45">
        <v>3</v>
      </c>
      <c r="AM5233" s="32">
        <f t="shared" si="507"/>
        <v>1</v>
      </c>
      <c r="AN5233" s="33" t="str">
        <f t="shared" si="509"/>
        <v>MOROSO</v>
      </c>
      <c r="AO5233" s="33" t="str">
        <f t="shared" si="504"/>
        <v>1meses_pendientes</v>
      </c>
      <c r="AP5233" s="33">
        <f t="shared" si="505"/>
        <v>21</v>
      </c>
      <c r="AQ5233" s="31">
        <f t="shared" si="506"/>
        <v>26</v>
      </c>
    </row>
    <row r="5234" spans="2:43" x14ac:dyDescent="0.3">
      <c r="B5234" s="37">
        <v>46169</v>
      </c>
      <c r="C5234" t="s">
        <v>35</v>
      </c>
      <c r="D5234" t="s">
        <v>36457</v>
      </c>
      <c r="E5234" t="s">
        <v>36458</v>
      </c>
      <c r="F5234" t="s">
        <v>36459</v>
      </c>
      <c r="G5234" t="s">
        <v>36460</v>
      </c>
      <c r="H5234" t="s">
        <v>36461</v>
      </c>
      <c r="I5234" t="s">
        <v>6217</v>
      </c>
      <c r="J5234" t="s">
        <v>9720</v>
      </c>
      <c r="K5234" t="s">
        <v>9764</v>
      </c>
      <c r="L5234" t="s">
        <v>36462</v>
      </c>
      <c r="M5234" t="s">
        <v>36463</v>
      </c>
      <c r="N5234" t="s">
        <v>10358</v>
      </c>
      <c r="O5234" t="s">
        <v>36230</v>
      </c>
      <c r="P5234" t="s">
        <v>9725</v>
      </c>
      <c r="Q5234" t="s">
        <v>36464</v>
      </c>
      <c r="R5234" s="26">
        <v>1</v>
      </c>
      <c r="S5234" s="23">
        <v>339058210000</v>
      </c>
      <c r="T5234" t="s">
        <v>37</v>
      </c>
      <c r="U5234" t="s">
        <v>9727</v>
      </c>
      <c r="V5234" s="39">
        <v>46172</v>
      </c>
      <c r="W5234" s="41">
        <v>21</v>
      </c>
      <c r="X5234" s="26" t="s">
        <v>25685</v>
      </c>
      <c r="Z5234">
        <v>21.21</v>
      </c>
      <c r="AA5234">
        <v>21.21</v>
      </c>
      <c r="AE5234" s="41">
        <v>42.42</v>
      </c>
      <c r="AF5234">
        <v>1</v>
      </c>
      <c r="AG5234">
        <v>1</v>
      </c>
      <c r="AH5234">
        <v>0</v>
      </c>
      <c r="AI5234">
        <v>0</v>
      </c>
      <c r="AJ5234">
        <v>0</v>
      </c>
      <c r="AK5234" s="30">
        <f t="shared" si="508"/>
        <v>2</v>
      </c>
      <c r="AL5234" s="45">
        <v>3</v>
      </c>
      <c r="AM5234" s="32">
        <f t="shared" si="507"/>
        <v>1</v>
      </c>
      <c r="AN5234" s="33" t="str">
        <f t="shared" si="509"/>
        <v>MOROSO</v>
      </c>
      <c r="AO5234" s="33" t="str">
        <f t="shared" si="504"/>
        <v>1meses_pendientes</v>
      </c>
      <c r="AP5234" s="33">
        <f t="shared" si="505"/>
        <v>21</v>
      </c>
      <c r="AQ5234" s="31">
        <f t="shared" si="506"/>
        <v>30</v>
      </c>
    </row>
    <row r="5235" spans="2:43" x14ac:dyDescent="0.3">
      <c r="B5235" s="37">
        <v>46171</v>
      </c>
      <c r="C5235" t="s">
        <v>35</v>
      </c>
      <c r="D5235" t="s">
        <v>36465</v>
      </c>
      <c r="E5235" t="s">
        <v>36466</v>
      </c>
      <c r="F5235" t="s">
        <v>36467</v>
      </c>
      <c r="G5235" t="s">
        <v>36468</v>
      </c>
      <c r="H5235" t="s">
        <v>36469</v>
      </c>
      <c r="I5235" t="s">
        <v>6217</v>
      </c>
      <c r="J5235" t="s">
        <v>9720</v>
      </c>
      <c r="K5235" t="s">
        <v>9764</v>
      </c>
      <c r="L5235" t="s">
        <v>36470</v>
      </c>
      <c r="M5235" t="s">
        <v>36471</v>
      </c>
      <c r="N5235" t="s">
        <v>10358</v>
      </c>
      <c r="O5235" t="s">
        <v>36230</v>
      </c>
      <c r="P5235" t="s">
        <v>9725</v>
      </c>
      <c r="Q5235" t="s">
        <v>36472</v>
      </c>
      <c r="R5235" s="26">
        <v>3</v>
      </c>
      <c r="S5235" s="23">
        <v>993064850000</v>
      </c>
      <c r="T5235" t="s">
        <v>37</v>
      </c>
      <c r="U5235" t="s">
        <v>9727</v>
      </c>
      <c r="V5235" s="39">
        <v>46172</v>
      </c>
      <c r="W5235" s="41">
        <v>40</v>
      </c>
      <c r="X5235" s="26" t="s">
        <v>25685</v>
      </c>
      <c r="Y5235">
        <v>20.81</v>
      </c>
      <c r="AE5235" s="41">
        <v>20.81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 s="30">
        <f t="shared" si="508"/>
        <v>0</v>
      </c>
      <c r="AL5235" s="45">
        <v>3</v>
      </c>
      <c r="AM5235" s="32">
        <f t="shared" si="507"/>
        <v>3</v>
      </c>
      <c r="AN5235" s="33" t="str">
        <f t="shared" si="509"/>
        <v>NPN</v>
      </c>
      <c r="AO5235" s="33" t="str">
        <f t="shared" si="504"/>
        <v>3meses_pendientes</v>
      </c>
      <c r="AP5235" s="33">
        <f t="shared" si="505"/>
        <v>120</v>
      </c>
      <c r="AQ5235" s="31">
        <f t="shared" si="506"/>
        <v>30</v>
      </c>
    </row>
    <row r="5236" spans="2:43" x14ac:dyDescent="0.3">
      <c r="B5236" s="37">
        <v>46151</v>
      </c>
      <c r="C5236" t="s">
        <v>35</v>
      </c>
      <c r="D5236" t="s">
        <v>36473</v>
      </c>
      <c r="E5236" t="s">
        <v>36474</v>
      </c>
      <c r="F5236" t="s">
        <v>36475</v>
      </c>
      <c r="G5236" t="s">
        <v>36476</v>
      </c>
      <c r="H5236" t="s">
        <v>35413</v>
      </c>
      <c r="I5236" t="s">
        <v>6217</v>
      </c>
      <c r="J5236" t="s">
        <v>9720</v>
      </c>
      <c r="K5236" t="s">
        <v>9733</v>
      </c>
      <c r="L5236" t="s">
        <v>36477</v>
      </c>
      <c r="M5236" t="s">
        <v>36478</v>
      </c>
      <c r="N5236" t="s">
        <v>35344</v>
      </c>
      <c r="O5236" t="s">
        <v>9725</v>
      </c>
      <c r="P5236" t="s">
        <v>9725</v>
      </c>
      <c r="Q5236" t="s">
        <v>36479</v>
      </c>
      <c r="R5236" s="26">
        <v>1</v>
      </c>
      <c r="S5236" s="23">
        <v>367130330000</v>
      </c>
      <c r="T5236" t="s">
        <v>37</v>
      </c>
      <c r="U5236" t="s">
        <v>9727</v>
      </c>
      <c r="V5236" s="39">
        <v>46153</v>
      </c>
      <c r="W5236" s="41">
        <v>21</v>
      </c>
      <c r="X5236" s="26" t="s">
        <v>25685</v>
      </c>
      <c r="Y5236">
        <v>21.21</v>
      </c>
      <c r="AA5236">
        <v>21.25</v>
      </c>
      <c r="AE5236" s="41">
        <v>42.46</v>
      </c>
      <c r="AF5236">
        <v>0</v>
      </c>
      <c r="AG5236">
        <v>1</v>
      </c>
      <c r="AH5236">
        <v>0</v>
      </c>
      <c r="AI5236">
        <v>0</v>
      </c>
      <c r="AJ5236">
        <v>0</v>
      </c>
      <c r="AK5236" s="30">
        <f t="shared" si="508"/>
        <v>1</v>
      </c>
      <c r="AL5236" s="45">
        <v>3</v>
      </c>
      <c r="AM5236" s="32">
        <f t="shared" si="507"/>
        <v>2</v>
      </c>
      <c r="AN5236" s="33" t="str">
        <f t="shared" si="509"/>
        <v>MOROSO</v>
      </c>
      <c r="AO5236" s="33" t="str">
        <f t="shared" si="504"/>
        <v>2meses_pendientes</v>
      </c>
      <c r="AP5236" s="33">
        <f t="shared" si="505"/>
        <v>42</v>
      </c>
      <c r="AQ5236" s="31">
        <f t="shared" si="506"/>
        <v>11</v>
      </c>
    </row>
    <row r="5237" spans="2:43" x14ac:dyDescent="0.3">
      <c r="B5237" s="37">
        <v>46142</v>
      </c>
      <c r="C5237" t="s">
        <v>35</v>
      </c>
      <c r="D5237" t="s">
        <v>36480</v>
      </c>
      <c r="E5237" t="s">
        <v>36481</v>
      </c>
      <c r="F5237" t="s">
        <v>36482</v>
      </c>
      <c r="G5237" t="s">
        <v>36483</v>
      </c>
      <c r="H5237" t="s">
        <v>36484</v>
      </c>
      <c r="I5237" t="s">
        <v>6217</v>
      </c>
      <c r="J5237" t="s">
        <v>6218</v>
      </c>
      <c r="L5237" t="s">
        <v>36482</v>
      </c>
      <c r="M5237" t="s">
        <v>36485</v>
      </c>
      <c r="N5237" t="s">
        <v>10461</v>
      </c>
      <c r="O5237" t="s">
        <v>9725</v>
      </c>
      <c r="P5237" t="s">
        <v>9725</v>
      </c>
      <c r="Q5237" t="s">
        <v>36486</v>
      </c>
      <c r="R5237" s="26">
        <v>1</v>
      </c>
      <c r="S5237" s="23">
        <v>153081480000</v>
      </c>
      <c r="T5237" t="s">
        <v>37</v>
      </c>
      <c r="U5237" t="s">
        <v>9727</v>
      </c>
      <c r="V5237" s="39">
        <v>46146</v>
      </c>
      <c r="W5237" s="41">
        <v>21</v>
      </c>
      <c r="X5237" s="26" t="s">
        <v>25685</v>
      </c>
      <c r="AE5237" s="41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 s="30">
        <f t="shared" si="508"/>
        <v>0</v>
      </c>
      <c r="AL5237" s="45">
        <v>3</v>
      </c>
      <c r="AM5237" s="32">
        <f t="shared" si="507"/>
        <v>3</v>
      </c>
      <c r="AN5237" s="33" t="str">
        <f t="shared" si="509"/>
        <v>NPN</v>
      </c>
      <c r="AO5237" s="33" t="str">
        <f t="shared" si="504"/>
        <v>3meses_pendientes</v>
      </c>
      <c r="AP5237" s="33">
        <f t="shared" si="505"/>
        <v>63</v>
      </c>
      <c r="AQ5237" s="31">
        <f t="shared" si="506"/>
        <v>4</v>
      </c>
    </row>
    <row r="5238" spans="2:43" x14ac:dyDescent="0.3">
      <c r="B5238" s="37">
        <v>46149</v>
      </c>
      <c r="C5238" t="s">
        <v>35</v>
      </c>
      <c r="D5238" t="s">
        <v>36487</v>
      </c>
      <c r="E5238" t="s">
        <v>36488</v>
      </c>
      <c r="F5238" t="s">
        <v>36489</v>
      </c>
      <c r="G5238" t="s">
        <v>36490</v>
      </c>
      <c r="H5238" t="s">
        <v>36491</v>
      </c>
      <c r="I5238" t="s">
        <v>6217</v>
      </c>
      <c r="J5238" t="s">
        <v>9755</v>
      </c>
      <c r="K5238" t="s">
        <v>9755</v>
      </c>
      <c r="L5238" t="s">
        <v>36489</v>
      </c>
      <c r="M5238" t="s">
        <v>36492</v>
      </c>
      <c r="N5238" t="s">
        <v>10461</v>
      </c>
      <c r="O5238" t="s">
        <v>9725</v>
      </c>
      <c r="P5238" t="s">
        <v>9725</v>
      </c>
      <c r="Q5238" t="s">
        <v>36493</v>
      </c>
      <c r="R5238" s="26">
        <v>2</v>
      </c>
      <c r="S5238" s="23">
        <v>368127720000</v>
      </c>
      <c r="T5238" t="s">
        <v>37</v>
      </c>
      <c r="U5238" t="s">
        <v>9727</v>
      </c>
      <c r="V5238" s="39">
        <v>46153</v>
      </c>
      <c r="W5238" s="41">
        <v>31</v>
      </c>
      <c r="X5238" s="26" t="s">
        <v>25685</v>
      </c>
      <c r="Z5238">
        <v>31.45</v>
      </c>
      <c r="AE5238" s="41">
        <v>31.45</v>
      </c>
      <c r="AF5238">
        <v>1</v>
      </c>
      <c r="AG5238">
        <v>0</v>
      </c>
      <c r="AH5238">
        <v>0</v>
      </c>
      <c r="AI5238">
        <v>0</v>
      </c>
      <c r="AJ5238">
        <v>0</v>
      </c>
      <c r="AK5238" s="30">
        <f t="shared" si="508"/>
        <v>1</v>
      </c>
      <c r="AL5238" s="45">
        <v>3</v>
      </c>
      <c r="AM5238" s="32">
        <f t="shared" si="507"/>
        <v>2</v>
      </c>
      <c r="AN5238" s="33" t="str">
        <f t="shared" si="509"/>
        <v>MOROSO</v>
      </c>
      <c r="AO5238" s="33" t="str">
        <f t="shared" si="504"/>
        <v>2meses_pendientes</v>
      </c>
      <c r="AP5238" s="33">
        <f t="shared" si="505"/>
        <v>62</v>
      </c>
      <c r="AQ5238" s="31">
        <f t="shared" si="506"/>
        <v>11</v>
      </c>
    </row>
    <row r="5239" spans="2:43" x14ac:dyDescent="0.3">
      <c r="B5239" s="37">
        <v>46149</v>
      </c>
      <c r="C5239" t="s">
        <v>35</v>
      </c>
      <c r="D5239" t="s">
        <v>36494</v>
      </c>
      <c r="E5239" t="s">
        <v>36495</v>
      </c>
      <c r="F5239" t="s">
        <v>9451</v>
      </c>
      <c r="G5239" t="s">
        <v>36496</v>
      </c>
      <c r="H5239" t="s">
        <v>36497</v>
      </c>
      <c r="I5239" t="s">
        <v>6217</v>
      </c>
      <c r="J5239" t="s">
        <v>8419</v>
      </c>
      <c r="K5239" t="s">
        <v>8420</v>
      </c>
      <c r="L5239" t="s">
        <v>36498</v>
      </c>
      <c r="M5239" t="s">
        <v>36499</v>
      </c>
      <c r="N5239" t="s">
        <v>10567</v>
      </c>
      <c r="O5239" t="s">
        <v>9725</v>
      </c>
      <c r="P5239" t="s">
        <v>9725</v>
      </c>
      <c r="Q5239" t="s">
        <v>36500</v>
      </c>
      <c r="R5239" s="26">
        <v>2</v>
      </c>
      <c r="S5239" s="23">
        <v>362127260000</v>
      </c>
      <c r="T5239" t="s">
        <v>37</v>
      </c>
      <c r="U5239" t="s">
        <v>9727</v>
      </c>
      <c r="V5239" s="39">
        <v>46150</v>
      </c>
      <c r="W5239" s="41">
        <v>28</v>
      </c>
      <c r="X5239" s="26" t="s">
        <v>25685</v>
      </c>
      <c r="Y5239">
        <v>28.42</v>
      </c>
      <c r="Z5239">
        <v>28.42</v>
      </c>
      <c r="AE5239" s="41">
        <v>56.84</v>
      </c>
      <c r="AF5239">
        <v>1</v>
      </c>
      <c r="AG5239">
        <v>0</v>
      </c>
      <c r="AH5239">
        <v>0</v>
      </c>
      <c r="AI5239">
        <v>0</v>
      </c>
      <c r="AJ5239">
        <v>0</v>
      </c>
      <c r="AK5239" s="30">
        <f t="shared" si="508"/>
        <v>1</v>
      </c>
      <c r="AL5239" s="45">
        <v>3</v>
      </c>
      <c r="AM5239" s="32">
        <f t="shared" si="507"/>
        <v>2</v>
      </c>
      <c r="AN5239" s="33" t="str">
        <f t="shared" si="509"/>
        <v>MOROSO</v>
      </c>
      <c r="AO5239" s="33" t="str">
        <f t="shared" si="504"/>
        <v>2meses_pendientes</v>
      </c>
      <c r="AP5239" s="33">
        <f t="shared" si="505"/>
        <v>56</v>
      </c>
      <c r="AQ5239" s="31">
        <f t="shared" si="506"/>
        <v>8</v>
      </c>
    </row>
    <row r="5240" spans="2:43" x14ac:dyDescent="0.3">
      <c r="B5240" s="37">
        <v>46151</v>
      </c>
      <c r="C5240" t="s">
        <v>35</v>
      </c>
      <c r="D5240" t="s">
        <v>36501</v>
      </c>
      <c r="E5240" t="s">
        <v>36502</v>
      </c>
      <c r="F5240" t="s">
        <v>10562</v>
      </c>
      <c r="G5240" t="s">
        <v>36503</v>
      </c>
      <c r="H5240" t="s">
        <v>36504</v>
      </c>
      <c r="I5240" t="s">
        <v>7756</v>
      </c>
      <c r="J5240" t="s">
        <v>7757</v>
      </c>
      <c r="K5240" t="s">
        <v>7758</v>
      </c>
      <c r="L5240" t="s">
        <v>36505</v>
      </c>
      <c r="M5240" t="s">
        <v>36506</v>
      </c>
      <c r="N5240" t="s">
        <v>10567</v>
      </c>
      <c r="O5240" t="s">
        <v>9725</v>
      </c>
      <c r="P5240" t="s">
        <v>9725</v>
      </c>
      <c r="Q5240" t="s">
        <v>36507</v>
      </c>
      <c r="R5240" s="26">
        <v>1</v>
      </c>
      <c r="S5240" s="23">
        <v>362129420000</v>
      </c>
      <c r="T5240" t="s">
        <v>37</v>
      </c>
      <c r="U5240" t="s">
        <v>9727</v>
      </c>
      <c r="V5240" s="39">
        <v>46155</v>
      </c>
      <c r="W5240" s="41">
        <v>21</v>
      </c>
      <c r="X5240" s="26" t="s">
        <v>25685</v>
      </c>
      <c r="Z5240">
        <v>21.25</v>
      </c>
      <c r="AA5240">
        <v>11</v>
      </c>
      <c r="AE5240" s="41">
        <v>32.25</v>
      </c>
      <c r="AF5240">
        <v>1</v>
      </c>
      <c r="AG5240">
        <v>1</v>
      </c>
      <c r="AH5240">
        <v>0</v>
      </c>
      <c r="AI5240">
        <v>0</v>
      </c>
      <c r="AJ5240">
        <v>0</v>
      </c>
      <c r="AK5240" s="30">
        <f t="shared" si="508"/>
        <v>2</v>
      </c>
      <c r="AL5240" s="45">
        <v>3</v>
      </c>
      <c r="AM5240" s="32">
        <f t="shared" si="507"/>
        <v>1</v>
      </c>
      <c r="AN5240" s="33" t="str">
        <f t="shared" si="509"/>
        <v>MOROSO</v>
      </c>
      <c r="AO5240" s="33" t="str">
        <f t="shared" si="504"/>
        <v>1meses_pendientes</v>
      </c>
      <c r="AP5240" s="33">
        <f t="shared" si="505"/>
        <v>21</v>
      </c>
      <c r="AQ5240" s="31">
        <f t="shared" si="506"/>
        <v>13</v>
      </c>
    </row>
    <row r="5241" spans="2:43" x14ac:dyDescent="0.3">
      <c r="B5241" s="37">
        <v>46151</v>
      </c>
      <c r="C5241" t="s">
        <v>35</v>
      </c>
      <c r="D5241" t="s">
        <v>36508</v>
      </c>
      <c r="E5241" t="s">
        <v>36509</v>
      </c>
      <c r="F5241" t="s">
        <v>10562</v>
      </c>
      <c r="G5241" t="s">
        <v>36510</v>
      </c>
      <c r="H5241" t="s">
        <v>36511</v>
      </c>
      <c r="I5241" t="s">
        <v>7756</v>
      </c>
      <c r="J5241" t="s">
        <v>7757</v>
      </c>
      <c r="K5241" t="s">
        <v>8692</v>
      </c>
      <c r="L5241" t="s">
        <v>36512</v>
      </c>
      <c r="M5241" t="s">
        <v>36513</v>
      </c>
      <c r="N5241" t="s">
        <v>10567</v>
      </c>
      <c r="O5241" t="s">
        <v>9725</v>
      </c>
      <c r="P5241" t="s">
        <v>9725</v>
      </c>
      <c r="Q5241" t="s">
        <v>36514</v>
      </c>
      <c r="R5241" s="26">
        <v>1</v>
      </c>
      <c r="S5241" s="23">
        <v>364129430000</v>
      </c>
      <c r="T5241" t="s">
        <v>37</v>
      </c>
      <c r="U5241" t="s">
        <v>9727</v>
      </c>
      <c r="V5241" s="39">
        <v>46151</v>
      </c>
      <c r="W5241" s="41">
        <v>21</v>
      </c>
      <c r="X5241" s="26" t="s">
        <v>25685</v>
      </c>
      <c r="Z5241">
        <v>42.41</v>
      </c>
      <c r="AE5241" s="41">
        <v>42.41</v>
      </c>
      <c r="AF5241">
        <v>1</v>
      </c>
      <c r="AG5241">
        <v>0</v>
      </c>
      <c r="AH5241">
        <v>0</v>
      </c>
      <c r="AI5241">
        <v>0</v>
      </c>
      <c r="AJ5241">
        <v>0</v>
      </c>
      <c r="AK5241" s="30">
        <f t="shared" si="508"/>
        <v>1</v>
      </c>
      <c r="AL5241" s="45">
        <v>3</v>
      </c>
      <c r="AM5241" s="32">
        <f t="shared" si="507"/>
        <v>2</v>
      </c>
      <c r="AN5241" s="33" t="str">
        <f t="shared" si="509"/>
        <v>MOROSO</v>
      </c>
      <c r="AO5241" s="33" t="str">
        <f t="shared" si="504"/>
        <v>2meses_pendientes</v>
      </c>
      <c r="AP5241" s="33">
        <f t="shared" si="505"/>
        <v>42</v>
      </c>
      <c r="AQ5241" s="31">
        <f t="shared" si="506"/>
        <v>9</v>
      </c>
    </row>
    <row r="5242" spans="2:43" x14ac:dyDescent="0.3">
      <c r="B5242" s="37">
        <v>46153</v>
      </c>
      <c r="C5242" t="s">
        <v>35</v>
      </c>
      <c r="D5242" t="s">
        <v>36515</v>
      </c>
      <c r="E5242" t="s">
        <v>36516</v>
      </c>
      <c r="F5242" t="s">
        <v>9451</v>
      </c>
      <c r="G5242" t="s">
        <v>36517</v>
      </c>
      <c r="H5242" t="s">
        <v>36518</v>
      </c>
      <c r="I5242" t="s">
        <v>7756</v>
      </c>
      <c r="J5242" t="s">
        <v>7757</v>
      </c>
      <c r="K5242" t="s">
        <v>8692</v>
      </c>
      <c r="L5242" t="s">
        <v>36519</v>
      </c>
      <c r="M5242" t="s">
        <v>36520</v>
      </c>
      <c r="N5242" t="s">
        <v>10567</v>
      </c>
      <c r="O5242" t="s">
        <v>9725</v>
      </c>
      <c r="P5242" t="s">
        <v>9725</v>
      </c>
      <c r="Q5242" t="s">
        <v>36521</v>
      </c>
      <c r="R5242" s="26">
        <v>1</v>
      </c>
      <c r="S5242" s="23">
        <v>362130990000</v>
      </c>
      <c r="T5242" t="s">
        <v>37</v>
      </c>
      <c r="U5242" t="s">
        <v>9727</v>
      </c>
      <c r="V5242" s="39">
        <v>46157</v>
      </c>
      <c r="W5242" s="41">
        <v>21</v>
      </c>
      <c r="X5242" s="26" t="s">
        <v>25685</v>
      </c>
      <c r="Y5242">
        <v>21.25</v>
      </c>
      <c r="Z5242">
        <v>21.2</v>
      </c>
      <c r="AE5242" s="41">
        <v>42.45</v>
      </c>
      <c r="AF5242">
        <v>1</v>
      </c>
      <c r="AG5242">
        <v>0</v>
      </c>
      <c r="AH5242">
        <v>0</v>
      </c>
      <c r="AI5242">
        <v>0</v>
      </c>
      <c r="AJ5242">
        <v>0</v>
      </c>
      <c r="AK5242" s="30">
        <f t="shared" si="508"/>
        <v>1</v>
      </c>
      <c r="AL5242" s="45">
        <v>3</v>
      </c>
      <c r="AM5242" s="32">
        <f t="shared" si="507"/>
        <v>2</v>
      </c>
      <c r="AN5242" s="33" t="str">
        <f t="shared" si="509"/>
        <v>MOROSO</v>
      </c>
      <c r="AO5242" s="33" t="str">
        <f t="shared" si="504"/>
        <v>2meses_pendientes</v>
      </c>
      <c r="AP5242" s="33">
        <f t="shared" si="505"/>
        <v>42</v>
      </c>
      <c r="AQ5242" s="31">
        <f t="shared" si="506"/>
        <v>15</v>
      </c>
    </row>
    <row r="5243" spans="2:43" x14ac:dyDescent="0.3">
      <c r="B5243" s="37">
        <v>46153</v>
      </c>
      <c r="C5243" t="s">
        <v>35</v>
      </c>
      <c r="D5243" t="s">
        <v>36522</v>
      </c>
      <c r="E5243" t="s">
        <v>36523</v>
      </c>
      <c r="F5243" t="s">
        <v>10562</v>
      </c>
      <c r="G5243" t="s">
        <v>36524</v>
      </c>
      <c r="H5243" t="s">
        <v>36525</v>
      </c>
      <c r="I5243" t="s">
        <v>7756</v>
      </c>
      <c r="J5243" t="s">
        <v>7757</v>
      </c>
      <c r="K5243" t="s">
        <v>20629</v>
      </c>
      <c r="L5243" t="s">
        <v>36526</v>
      </c>
      <c r="M5243" t="s">
        <v>36527</v>
      </c>
      <c r="N5243" t="s">
        <v>10567</v>
      </c>
      <c r="O5243" t="s">
        <v>9725</v>
      </c>
      <c r="P5243" t="s">
        <v>9725</v>
      </c>
      <c r="Q5243" t="s">
        <v>36528</v>
      </c>
      <c r="R5243" s="26">
        <v>1</v>
      </c>
      <c r="S5243" s="23">
        <v>367130960000</v>
      </c>
      <c r="T5243" t="s">
        <v>37</v>
      </c>
      <c r="U5243" t="s">
        <v>9727</v>
      </c>
      <c r="V5243" s="39">
        <v>46156</v>
      </c>
      <c r="W5243" s="41">
        <v>21</v>
      </c>
      <c r="X5243" s="26" t="s">
        <v>25685</v>
      </c>
      <c r="Y5243">
        <v>10.61</v>
      </c>
      <c r="Z5243">
        <v>10.65</v>
      </c>
      <c r="AA5243">
        <v>10.65</v>
      </c>
      <c r="AE5243" s="41">
        <v>31.909999999999997</v>
      </c>
      <c r="AF5243">
        <v>1</v>
      </c>
      <c r="AG5243">
        <v>1</v>
      </c>
      <c r="AH5243">
        <v>0</v>
      </c>
      <c r="AI5243">
        <v>0</v>
      </c>
      <c r="AJ5243">
        <v>0</v>
      </c>
      <c r="AK5243" s="30">
        <f t="shared" si="508"/>
        <v>2</v>
      </c>
      <c r="AL5243" s="45">
        <v>3</v>
      </c>
      <c r="AM5243" s="32">
        <f t="shared" si="507"/>
        <v>1</v>
      </c>
      <c r="AN5243" s="33" t="str">
        <f t="shared" si="509"/>
        <v>MOROSO</v>
      </c>
      <c r="AO5243" s="33" t="str">
        <f t="shared" si="504"/>
        <v>1meses_pendientes</v>
      </c>
      <c r="AP5243" s="33">
        <f t="shared" si="505"/>
        <v>21</v>
      </c>
      <c r="AQ5243" s="31">
        <f t="shared" si="506"/>
        <v>14</v>
      </c>
    </row>
    <row r="5244" spans="2:43" x14ac:dyDescent="0.3">
      <c r="B5244" s="37">
        <v>46143</v>
      </c>
      <c r="C5244" t="s">
        <v>35</v>
      </c>
      <c r="D5244" t="s">
        <v>36529</v>
      </c>
      <c r="E5244" t="s">
        <v>36530</v>
      </c>
      <c r="F5244" t="s">
        <v>36531</v>
      </c>
      <c r="G5244" t="s">
        <v>36532</v>
      </c>
      <c r="H5244" t="s">
        <v>36533</v>
      </c>
      <c r="I5244" t="s">
        <v>6217</v>
      </c>
      <c r="J5244" t="s">
        <v>6218</v>
      </c>
      <c r="K5244" t="s">
        <v>7942</v>
      </c>
      <c r="L5244" t="s">
        <v>36534</v>
      </c>
      <c r="M5244" t="s">
        <v>36535</v>
      </c>
      <c r="N5244" t="s">
        <v>10700</v>
      </c>
      <c r="O5244" t="s">
        <v>9725</v>
      </c>
      <c r="P5244" t="s">
        <v>9725</v>
      </c>
      <c r="Q5244" t="s">
        <v>36536</v>
      </c>
      <c r="R5244" s="26">
        <v>1</v>
      </c>
      <c r="S5244" s="23">
        <v>364123080000</v>
      </c>
      <c r="T5244" t="s">
        <v>37</v>
      </c>
      <c r="U5244" t="s">
        <v>9727</v>
      </c>
      <c r="V5244" s="39">
        <v>46144</v>
      </c>
      <c r="W5244" s="41">
        <v>25</v>
      </c>
      <c r="X5244" s="26" t="s">
        <v>25685</v>
      </c>
      <c r="Y5244">
        <v>25</v>
      </c>
      <c r="AA5244">
        <v>25</v>
      </c>
      <c r="AE5244" s="41">
        <v>50</v>
      </c>
      <c r="AF5244">
        <v>0</v>
      </c>
      <c r="AG5244">
        <v>1</v>
      </c>
      <c r="AH5244">
        <v>0</v>
      </c>
      <c r="AI5244">
        <v>0</v>
      </c>
      <c r="AJ5244">
        <v>0</v>
      </c>
      <c r="AK5244" s="30">
        <f t="shared" si="508"/>
        <v>1</v>
      </c>
      <c r="AL5244" s="45">
        <v>3</v>
      </c>
      <c r="AM5244" s="32">
        <f t="shared" si="507"/>
        <v>2</v>
      </c>
      <c r="AN5244" s="33" t="str">
        <f t="shared" si="509"/>
        <v>MOROSO</v>
      </c>
      <c r="AO5244" s="33" t="str">
        <f t="shared" si="504"/>
        <v>2meses_pendientes</v>
      </c>
      <c r="AP5244" s="33">
        <f t="shared" si="505"/>
        <v>50</v>
      </c>
      <c r="AQ5244" s="31">
        <f t="shared" si="506"/>
        <v>2</v>
      </c>
    </row>
    <row r="5245" spans="2:43" x14ac:dyDescent="0.3">
      <c r="B5245" s="37">
        <v>46143</v>
      </c>
      <c r="C5245" t="s">
        <v>35</v>
      </c>
      <c r="D5245" t="s">
        <v>36537</v>
      </c>
      <c r="E5245" t="s">
        <v>36538</v>
      </c>
      <c r="F5245" t="s">
        <v>36539</v>
      </c>
      <c r="G5245" t="s">
        <v>36540</v>
      </c>
      <c r="H5245" t="s">
        <v>36541</v>
      </c>
      <c r="I5245" t="s">
        <v>6217</v>
      </c>
      <c r="J5245" t="s">
        <v>6218</v>
      </c>
      <c r="K5245" t="s">
        <v>7942</v>
      </c>
      <c r="L5245" t="s">
        <v>36542</v>
      </c>
      <c r="M5245" t="s">
        <v>36543</v>
      </c>
      <c r="N5245" t="s">
        <v>10700</v>
      </c>
      <c r="O5245" t="s">
        <v>9725</v>
      </c>
      <c r="P5245" t="s">
        <v>9725</v>
      </c>
      <c r="Q5245" t="s">
        <v>36544</v>
      </c>
      <c r="R5245" s="26">
        <v>1</v>
      </c>
      <c r="S5245" s="23">
        <v>308072810000</v>
      </c>
      <c r="T5245" t="s">
        <v>37</v>
      </c>
      <c r="U5245" t="s">
        <v>9727</v>
      </c>
      <c r="V5245" s="39">
        <v>46144</v>
      </c>
      <c r="W5245" s="41">
        <v>21</v>
      </c>
      <c r="X5245" s="26" t="s">
        <v>25685</v>
      </c>
      <c r="AE5245" s="41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 s="30">
        <f t="shared" si="508"/>
        <v>0</v>
      </c>
      <c r="AL5245" s="45">
        <v>3</v>
      </c>
      <c r="AM5245" s="32">
        <f t="shared" si="507"/>
        <v>3</v>
      </c>
      <c r="AN5245" s="33" t="str">
        <f t="shared" si="509"/>
        <v>NPN</v>
      </c>
      <c r="AO5245" s="33" t="str">
        <f t="shared" si="504"/>
        <v>3meses_pendientes</v>
      </c>
      <c r="AP5245" s="33">
        <f t="shared" si="505"/>
        <v>63</v>
      </c>
      <c r="AQ5245" s="31">
        <f t="shared" si="506"/>
        <v>2</v>
      </c>
    </row>
    <row r="5246" spans="2:43" x14ac:dyDescent="0.3">
      <c r="B5246" s="37">
        <v>46144</v>
      </c>
      <c r="C5246" t="s">
        <v>35</v>
      </c>
      <c r="D5246" t="s">
        <v>36545</v>
      </c>
      <c r="E5246" t="s">
        <v>36546</v>
      </c>
      <c r="F5246" t="s">
        <v>36547</v>
      </c>
      <c r="G5246" t="s">
        <v>36548</v>
      </c>
      <c r="H5246" t="s">
        <v>36549</v>
      </c>
      <c r="I5246" t="s">
        <v>6217</v>
      </c>
      <c r="J5246" t="s">
        <v>6218</v>
      </c>
      <c r="K5246" t="s">
        <v>7942</v>
      </c>
      <c r="L5246" t="s">
        <v>36542</v>
      </c>
      <c r="M5246" t="s">
        <v>36550</v>
      </c>
      <c r="N5246" t="s">
        <v>10700</v>
      </c>
      <c r="O5246" t="s">
        <v>9725</v>
      </c>
      <c r="P5246" t="s">
        <v>9725</v>
      </c>
      <c r="Q5246" t="s">
        <v>36551</v>
      </c>
      <c r="R5246" s="26">
        <v>2</v>
      </c>
      <c r="S5246" s="23">
        <v>204102490000</v>
      </c>
      <c r="T5246" t="s">
        <v>37</v>
      </c>
      <c r="U5246" t="s">
        <v>9727</v>
      </c>
      <c r="V5246" s="39">
        <v>46146</v>
      </c>
      <c r="W5246" s="41">
        <v>28</v>
      </c>
      <c r="X5246" s="26" t="s">
        <v>25685</v>
      </c>
      <c r="Z5246">
        <v>28.45</v>
      </c>
      <c r="AA5246">
        <v>28.39</v>
      </c>
      <c r="AE5246" s="41">
        <v>56.84</v>
      </c>
      <c r="AF5246">
        <v>1</v>
      </c>
      <c r="AG5246">
        <v>1</v>
      </c>
      <c r="AH5246">
        <v>0</v>
      </c>
      <c r="AI5246">
        <v>0</v>
      </c>
      <c r="AJ5246">
        <v>0</v>
      </c>
      <c r="AK5246" s="30">
        <f t="shared" si="508"/>
        <v>2</v>
      </c>
      <c r="AL5246" s="45">
        <v>3</v>
      </c>
      <c r="AM5246" s="32">
        <f t="shared" si="507"/>
        <v>1</v>
      </c>
      <c r="AN5246" s="33" t="str">
        <f t="shared" si="509"/>
        <v>MOROSO</v>
      </c>
      <c r="AO5246" s="33" t="str">
        <f t="shared" ref="AO5246:AO5309" si="510">CONCATENATE(AM5246,"meses_pendientes")</f>
        <v>1meses_pendientes</v>
      </c>
      <c r="AP5246" s="33">
        <f t="shared" ref="AP5246:AP5309" si="511">AM5246*W5246</f>
        <v>28</v>
      </c>
      <c r="AQ5246" s="31">
        <f t="shared" ref="AQ5246:AQ5309" si="512">DAY(V5246)</f>
        <v>4</v>
      </c>
    </row>
    <row r="5247" spans="2:43" x14ac:dyDescent="0.3">
      <c r="B5247" s="37">
        <v>46146</v>
      </c>
      <c r="C5247" t="s">
        <v>35</v>
      </c>
      <c r="D5247" t="s">
        <v>36552</v>
      </c>
      <c r="E5247" t="s">
        <v>36553</v>
      </c>
      <c r="F5247" t="s">
        <v>36554</v>
      </c>
      <c r="G5247" t="s">
        <v>36555</v>
      </c>
      <c r="H5247" t="s">
        <v>36556</v>
      </c>
      <c r="I5247" t="s">
        <v>6217</v>
      </c>
      <c r="J5247" t="s">
        <v>8419</v>
      </c>
      <c r="K5247" t="s">
        <v>8420</v>
      </c>
      <c r="L5247" t="s">
        <v>36557</v>
      </c>
      <c r="M5247" t="s">
        <v>36558</v>
      </c>
      <c r="N5247" t="s">
        <v>10700</v>
      </c>
      <c r="O5247" t="s">
        <v>9725</v>
      </c>
      <c r="P5247" t="s">
        <v>9725</v>
      </c>
      <c r="Q5247" t="s">
        <v>36559</v>
      </c>
      <c r="R5247" s="26">
        <v>1</v>
      </c>
      <c r="S5247" s="23">
        <v>363125160000</v>
      </c>
      <c r="T5247" t="s">
        <v>37</v>
      </c>
      <c r="U5247" t="s">
        <v>9727</v>
      </c>
      <c r="V5247" s="39">
        <v>46149</v>
      </c>
      <c r="W5247" s="41">
        <v>21</v>
      </c>
      <c r="X5247" s="26" t="s">
        <v>25685</v>
      </c>
      <c r="Z5247">
        <v>21.21</v>
      </c>
      <c r="AE5247" s="41">
        <v>21.21</v>
      </c>
      <c r="AF5247">
        <v>1</v>
      </c>
      <c r="AG5247">
        <v>0</v>
      </c>
      <c r="AH5247">
        <v>0</v>
      </c>
      <c r="AI5247">
        <v>0</v>
      </c>
      <c r="AJ5247">
        <v>0</v>
      </c>
      <c r="AK5247" s="30">
        <f t="shared" si="508"/>
        <v>1</v>
      </c>
      <c r="AL5247" s="45">
        <v>3</v>
      </c>
      <c r="AM5247" s="32">
        <f t="shared" si="507"/>
        <v>2</v>
      </c>
      <c r="AN5247" s="33" t="str">
        <f t="shared" si="509"/>
        <v>MOROSO</v>
      </c>
      <c r="AO5247" s="33" t="str">
        <f t="shared" si="510"/>
        <v>2meses_pendientes</v>
      </c>
      <c r="AP5247" s="33">
        <f t="shared" si="511"/>
        <v>42</v>
      </c>
      <c r="AQ5247" s="31">
        <f t="shared" si="512"/>
        <v>7</v>
      </c>
    </row>
    <row r="5248" spans="2:43" x14ac:dyDescent="0.3">
      <c r="B5248" s="37">
        <v>46148</v>
      </c>
      <c r="C5248" t="s">
        <v>35</v>
      </c>
      <c r="D5248" t="s">
        <v>36560</v>
      </c>
      <c r="E5248" t="s">
        <v>36561</v>
      </c>
      <c r="F5248" t="s">
        <v>36562</v>
      </c>
      <c r="G5248" t="s">
        <v>36563</v>
      </c>
      <c r="H5248" t="s">
        <v>36564</v>
      </c>
      <c r="I5248" t="s">
        <v>6217</v>
      </c>
      <c r="J5248" t="s">
        <v>6218</v>
      </c>
      <c r="K5248" t="s">
        <v>9786</v>
      </c>
      <c r="L5248" t="s">
        <v>36565</v>
      </c>
      <c r="M5248" t="s">
        <v>36566</v>
      </c>
      <c r="N5248" t="s">
        <v>10700</v>
      </c>
      <c r="O5248" t="s">
        <v>9725</v>
      </c>
      <c r="P5248" t="s">
        <v>9725</v>
      </c>
      <c r="Q5248" t="s">
        <v>36567</v>
      </c>
      <c r="R5248" s="26">
        <v>2</v>
      </c>
      <c r="S5248" s="23">
        <v>308029700000</v>
      </c>
      <c r="T5248" t="s">
        <v>37</v>
      </c>
      <c r="U5248" t="s">
        <v>9727</v>
      </c>
      <c r="V5248" s="39">
        <v>46150</v>
      </c>
      <c r="W5248" s="41">
        <v>28.35</v>
      </c>
      <c r="X5248" s="26" t="s">
        <v>25685</v>
      </c>
      <c r="Y5248">
        <v>18.28</v>
      </c>
      <c r="Z5248">
        <v>29.53</v>
      </c>
      <c r="AE5248" s="41">
        <v>47.81</v>
      </c>
      <c r="AF5248">
        <v>1</v>
      </c>
      <c r="AG5248">
        <v>0</v>
      </c>
      <c r="AH5248">
        <v>0</v>
      </c>
      <c r="AI5248">
        <v>0</v>
      </c>
      <c r="AJ5248">
        <v>0</v>
      </c>
      <c r="AK5248" s="30">
        <f t="shared" si="508"/>
        <v>1</v>
      </c>
      <c r="AL5248" s="45">
        <v>3</v>
      </c>
      <c r="AM5248" s="32">
        <f t="shared" si="507"/>
        <v>2</v>
      </c>
      <c r="AN5248" s="33" t="str">
        <f t="shared" si="509"/>
        <v>MOROSO</v>
      </c>
      <c r="AO5248" s="33" t="str">
        <f t="shared" si="510"/>
        <v>2meses_pendientes</v>
      </c>
      <c r="AP5248" s="33">
        <f t="shared" si="511"/>
        <v>56.7</v>
      </c>
      <c r="AQ5248" s="31">
        <f t="shared" si="512"/>
        <v>8</v>
      </c>
    </row>
    <row r="5249" spans="2:43" x14ac:dyDescent="0.3">
      <c r="B5249" s="37">
        <v>46150</v>
      </c>
      <c r="C5249" t="s">
        <v>35</v>
      </c>
      <c r="D5249" t="s">
        <v>36568</v>
      </c>
      <c r="E5249" t="s">
        <v>36569</v>
      </c>
      <c r="F5249" t="s">
        <v>36570</v>
      </c>
      <c r="G5249" t="s">
        <v>36571</v>
      </c>
      <c r="H5249" t="s">
        <v>36572</v>
      </c>
      <c r="I5249" t="s">
        <v>6217</v>
      </c>
      <c r="J5249" t="s">
        <v>6218</v>
      </c>
      <c r="K5249" t="s">
        <v>9786</v>
      </c>
      <c r="L5249" t="s">
        <v>36573</v>
      </c>
      <c r="M5249" t="s">
        <v>36574</v>
      </c>
      <c r="N5249" t="s">
        <v>10700</v>
      </c>
      <c r="O5249" t="s">
        <v>9725</v>
      </c>
      <c r="P5249" t="s">
        <v>9725</v>
      </c>
      <c r="Q5249" t="s">
        <v>36575</v>
      </c>
      <c r="R5249" s="26">
        <v>2</v>
      </c>
      <c r="S5249" s="23">
        <v>364128710000</v>
      </c>
      <c r="T5249" t="s">
        <v>37</v>
      </c>
      <c r="U5249" t="s">
        <v>9727</v>
      </c>
      <c r="V5249" s="39">
        <v>46153</v>
      </c>
      <c r="W5249" s="41">
        <v>25.3</v>
      </c>
      <c r="X5249" s="26" t="s">
        <v>25685</v>
      </c>
      <c r="Y5249">
        <v>43.26</v>
      </c>
      <c r="Z5249">
        <v>43.26</v>
      </c>
      <c r="AE5249" s="41">
        <v>86.52</v>
      </c>
      <c r="AF5249">
        <v>1</v>
      </c>
      <c r="AG5249">
        <v>0</v>
      </c>
      <c r="AH5249">
        <v>0</v>
      </c>
      <c r="AI5249">
        <v>0</v>
      </c>
      <c r="AJ5249">
        <v>0</v>
      </c>
      <c r="AK5249" s="30">
        <f t="shared" si="508"/>
        <v>1</v>
      </c>
      <c r="AL5249" s="45">
        <v>3</v>
      </c>
      <c r="AM5249" s="32">
        <f t="shared" si="507"/>
        <v>2</v>
      </c>
      <c r="AN5249" s="33" t="str">
        <f t="shared" si="509"/>
        <v>MOROSO</v>
      </c>
      <c r="AO5249" s="33" t="str">
        <f t="shared" si="510"/>
        <v>2meses_pendientes</v>
      </c>
      <c r="AP5249" s="33">
        <f t="shared" si="511"/>
        <v>50.6</v>
      </c>
      <c r="AQ5249" s="31">
        <f t="shared" si="512"/>
        <v>11</v>
      </c>
    </row>
    <row r="5250" spans="2:43" x14ac:dyDescent="0.3">
      <c r="B5250" s="37">
        <v>46150</v>
      </c>
      <c r="C5250" t="s">
        <v>35</v>
      </c>
      <c r="D5250" t="s">
        <v>36576</v>
      </c>
      <c r="E5250" t="s">
        <v>36577</v>
      </c>
      <c r="F5250" t="s">
        <v>36578</v>
      </c>
      <c r="G5250" t="s">
        <v>36579</v>
      </c>
      <c r="H5250" t="s">
        <v>36580</v>
      </c>
      <c r="I5250" t="s">
        <v>6217</v>
      </c>
      <c r="J5250" t="s">
        <v>6218</v>
      </c>
      <c r="K5250" t="s">
        <v>7942</v>
      </c>
      <c r="L5250" t="s">
        <v>36581</v>
      </c>
      <c r="M5250" t="s">
        <v>36582</v>
      </c>
      <c r="N5250" t="s">
        <v>10700</v>
      </c>
      <c r="O5250" t="s">
        <v>9725</v>
      </c>
      <c r="P5250" t="s">
        <v>9725</v>
      </c>
      <c r="Q5250" t="s">
        <v>36583</v>
      </c>
      <c r="R5250" s="26">
        <v>2</v>
      </c>
      <c r="S5250" s="23">
        <v>363129470000</v>
      </c>
      <c r="T5250" t="s">
        <v>37</v>
      </c>
      <c r="U5250" t="s">
        <v>9727</v>
      </c>
      <c r="V5250" s="39">
        <v>46153</v>
      </c>
      <c r="W5250" s="41">
        <v>28</v>
      </c>
      <c r="X5250" s="26" t="s">
        <v>25685</v>
      </c>
      <c r="Y5250">
        <v>29.6</v>
      </c>
      <c r="Z5250">
        <v>56.52</v>
      </c>
      <c r="AE5250" s="41">
        <v>86.12</v>
      </c>
      <c r="AF5250">
        <v>1</v>
      </c>
      <c r="AG5250">
        <v>0</v>
      </c>
      <c r="AH5250">
        <v>0</v>
      </c>
      <c r="AI5250">
        <v>0</v>
      </c>
      <c r="AJ5250">
        <v>0</v>
      </c>
      <c r="AK5250" s="30">
        <f t="shared" si="508"/>
        <v>1</v>
      </c>
      <c r="AL5250" s="45">
        <v>3</v>
      </c>
      <c r="AM5250" s="32">
        <f t="shared" ref="AM5250:AM5313" si="513">AL5250-AK5250</f>
        <v>2</v>
      </c>
      <c r="AN5250" s="33" t="str">
        <f t="shared" si="509"/>
        <v>MOROSO</v>
      </c>
      <c r="AO5250" s="33" t="str">
        <f t="shared" si="510"/>
        <v>2meses_pendientes</v>
      </c>
      <c r="AP5250" s="33">
        <f t="shared" si="511"/>
        <v>56</v>
      </c>
      <c r="AQ5250" s="31">
        <f t="shared" si="512"/>
        <v>11</v>
      </c>
    </row>
    <row r="5251" spans="2:43" x14ac:dyDescent="0.3">
      <c r="B5251" s="37">
        <v>46151</v>
      </c>
      <c r="C5251" t="s">
        <v>35</v>
      </c>
      <c r="D5251" t="s">
        <v>36584</v>
      </c>
      <c r="E5251" t="s">
        <v>36585</v>
      </c>
      <c r="F5251" t="s">
        <v>36586</v>
      </c>
      <c r="G5251" t="s">
        <v>36587</v>
      </c>
      <c r="H5251" t="s">
        <v>36588</v>
      </c>
      <c r="I5251" t="s">
        <v>6217</v>
      </c>
      <c r="J5251" t="s">
        <v>6218</v>
      </c>
      <c r="K5251" t="s">
        <v>7942</v>
      </c>
      <c r="L5251" t="s">
        <v>36589</v>
      </c>
      <c r="M5251" t="s">
        <v>36590</v>
      </c>
      <c r="N5251" t="s">
        <v>10700</v>
      </c>
      <c r="O5251" t="s">
        <v>9725</v>
      </c>
      <c r="P5251" t="s">
        <v>9725</v>
      </c>
      <c r="Q5251" t="s">
        <v>36591</v>
      </c>
      <c r="R5251" s="26">
        <v>2</v>
      </c>
      <c r="S5251" s="23">
        <v>344277820000</v>
      </c>
      <c r="T5251" t="s">
        <v>37</v>
      </c>
      <c r="U5251" t="s">
        <v>9727</v>
      </c>
      <c r="V5251" s="39">
        <v>46153</v>
      </c>
      <c r="W5251" s="41">
        <v>30</v>
      </c>
      <c r="X5251" s="26" t="s">
        <v>25685</v>
      </c>
      <c r="Y5251">
        <v>15.87</v>
      </c>
      <c r="AE5251" s="41">
        <v>15.87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 s="30">
        <f t="shared" ref="AK5251:AK5314" si="514">SUM(AF5251:AJ5251)</f>
        <v>0</v>
      </c>
      <c r="AL5251" s="45">
        <v>3</v>
      </c>
      <c r="AM5251" s="32">
        <f t="shared" si="513"/>
        <v>3</v>
      </c>
      <c r="AN5251" s="33" t="str">
        <f t="shared" ref="AN5251:AN5314" si="515">IF(AM5251&gt;=AL5251,"NPN","MOROSO")</f>
        <v>NPN</v>
      </c>
      <c r="AO5251" s="33" t="str">
        <f t="shared" si="510"/>
        <v>3meses_pendientes</v>
      </c>
      <c r="AP5251" s="33">
        <f t="shared" si="511"/>
        <v>90</v>
      </c>
      <c r="AQ5251" s="31">
        <f t="shared" si="512"/>
        <v>11</v>
      </c>
    </row>
    <row r="5252" spans="2:43" x14ac:dyDescent="0.3">
      <c r="B5252" s="37">
        <v>46151</v>
      </c>
      <c r="C5252" t="s">
        <v>35</v>
      </c>
      <c r="D5252" t="s">
        <v>36592</v>
      </c>
      <c r="E5252" t="s">
        <v>36593</v>
      </c>
      <c r="F5252" t="s">
        <v>36594</v>
      </c>
      <c r="G5252" t="s">
        <v>36595</v>
      </c>
      <c r="H5252" t="s">
        <v>36596</v>
      </c>
      <c r="I5252" t="s">
        <v>6217</v>
      </c>
      <c r="J5252" t="s">
        <v>9720</v>
      </c>
      <c r="K5252" t="s">
        <v>9764</v>
      </c>
      <c r="L5252" t="s">
        <v>36597</v>
      </c>
      <c r="M5252" t="s">
        <v>36598</v>
      </c>
      <c r="N5252" t="s">
        <v>10700</v>
      </c>
      <c r="O5252" t="s">
        <v>9725</v>
      </c>
      <c r="P5252" t="s">
        <v>9725</v>
      </c>
      <c r="Q5252" t="s">
        <v>36599</v>
      </c>
      <c r="R5252" s="26">
        <v>2</v>
      </c>
      <c r="S5252" s="23">
        <v>364130320000</v>
      </c>
      <c r="T5252" t="s">
        <v>37</v>
      </c>
      <c r="U5252" t="s">
        <v>9727</v>
      </c>
      <c r="V5252" s="39">
        <v>46153</v>
      </c>
      <c r="W5252" s="41">
        <v>28</v>
      </c>
      <c r="X5252" s="26" t="s">
        <v>25685</v>
      </c>
      <c r="Y5252">
        <v>28.42</v>
      </c>
      <c r="AA5252">
        <v>28.42</v>
      </c>
      <c r="AE5252" s="41">
        <v>56.84</v>
      </c>
      <c r="AF5252">
        <v>0</v>
      </c>
      <c r="AG5252">
        <v>1</v>
      </c>
      <c r="AH5252">
        <v>0</v>
      </c>
      <c r="AI5252">
        <v>0</v>
      </c>
      <c r="AJ5252">
        <v>0</v>
      </c>
      <c r="AK5252" s="30">
        <f t="shared" si="514"/>
        <v>1</v>
      </c>
      <c r="AL5252" s="45">
        <v>3</v>
      </c>
      <c r="AM5252" s="32">
        <f t="shared" si="513"/>
        <v>2</v>
      </c>
      <c r="AN5252" s="33" t="str">
        <f t="shared" si="515"/>
        <v>MOROSO</v>
      </c>
      <c r="AO5252" s="33" t="str">
        <f t="shared" si="510"/>
        <v>2meses_pendientes</v>
      </c>
      <c r="AP5252" s="33">
        <f t="shared" si="511"/>
        <v>56</v>
      </c>
      <c r="AQ5252" s="31">
        <f t="shared" si="512"/>
        <v>11</v>
      </c>
    </row>
    <row r="5253" spans="2:43" x14ac:dyDescent="0.3">
      <c r="B5253" s="37">
        <v>46153</v>
      </c>
      <c r="C5253" t="s">
        <v>35</v>
      </c>
      <c r="D5253" t="s">
        <v>36600</v>
      </c>
      <c r="E5253" t="s">
        <v>36601</v>
      </c>
      <c r="F5253" t="s">
        <v>36602</v>
      </c>
      <c r="G5253" t="s">
        <v>36603</v>
      </c>
      <c r="H5253" t="s">
        <v>36604</v>
      </c>
      <c r="I5253" t="s">
        <v>6217</v>
      </c>
      <c r="J5253" t="s">
        <v>9720</v>
      </c>
      <c r="K5253" t="s">
        <v>9764</v>
      </c>
      <c r="L5253" t="s">
        <v>36605</v>
      </c>
      <c r="M5253" t="s">
        <v>36606</v>
      </c>
      <c r="N5253" t="s">
        <v>10700</v>
      </c>
      <c r="O5253" t="s">
        <v>9725</v>
      </c>
      <c r="P5253" t="s">
        <v>9725</v>
      </c>
      <c r="Q5253" t="s">
        <v>36607</v>
      </c>
      <c r="R5253" s="26">
        <v>1</v>
      </c>
      <c r="S5253" s="23">
        <v>363010430000</v>
      </c>
      <c r="T5253" t="s">
        <v>37</v>
      </c>
      <c r="U5253" t="s">
        <v>9727</v>
      </c>
      <c r="V5253" s="39">
        <v>46154</v>
      </c>
      <c r="W5253" s="41">
        <v>21</v>
      </c>
      <c r="X5253" s="26" t="s">
        <v>25685</v>
      </c>
      <c r="Y5253">
        <v>78.05</v>
      </c>
      <c r="Z5253">
        <v>28.42</v>
      </c>
      <c r="AE5253" s="41">
        <v>106.47</v>
      </c>
      <c r="AF5253">
        <v>1</v>
      </c>
      <c r="AG5253">
        <v>0</v>
      </c>
      <c r="AH5253">
        <v>0</v>
      </c>
      <c r="AI5253">
        <v>0</v>
      </c>
      <c r="AJ5253">
        <v>0</v>
      </c>
      <c r="AK5253" s="30">
        <f t="shared" si="514"/>
        <v>1</v>
      </c>
      <c r="AL5253" s="45">
        <v>3</v>
      </c>
      <c r="AM5253" s="32">
        <f t="shared" si="513"/>
        <v>2</v>
      </c>
      <c r="AN5253" s="33" t="str">
        <f t="shared" si="515"/>
        <v>MOROSO</v>
      </c>
      <c r="AO5253" s="33" t="str">
        <f t="shared" si="510"/>
        <v>2meses_pendientes</v>
      </c>
      <c r="AP5253" s="33">
        <f t="shared" si="511"/>
        <v>42</v>
      </c>
      <c r="AQ5253" s="31">
        <f t="shared" si="512"/>
        <v>12</v>
      </c>
    </row>
    <row r="5254" spans="2:43" x14ac:dyDescent="0.3">
      <c r="B5254" s="37">
        <v>46154</v>
      </c>
      <c r="C5254" t="s">
        <v>35</v>
      </c>
      <c r="D5254" t="s">
        <v>36608</v>
      </c>
      <c r="E5254" t="s">
        <v>36609</v>
      </c>
      <c r="F5254" t="s">
        <v>36610</v>
      </c>
      <c r="G5254" t="s">
        <v>36611</v>
      </c>
      <c r="H5254" t="s">
        <v>36612</v>
      </c>
      <c r="I5254" t="s">
        <v>6217</v>
      </c>
      <c r="J5254" t="s">
        <v>6218</v>
      </c>
      <c r="K5254" t="s">
        <v>810</v>
      </c>
      <c r="L5254" t="s">
        <v>36613</v>
      </c>
      <c r="M5254" t="s">
        <v>36614</v>
      </c>
      <c r="N5254" t="s">
        <v>10700</v>
      </c>
      <c r="O5254" t="s">
        <v>9725</v>
      </c>
      <c r="P5254" t="s">
        <v>9725</v>
      </c>
      <c r="Q5254" t="s">
        <v>36615</v>
      </c>
      <c r="R5254" s="26">
        <v>2</v>
      </c>
      <c r="S5254" s="23">
        <v>362132340000</v>
      </c>
      <c r="T5254" t="s">
        <v>37</v>
      </c>
      <c r="U5254" t="s">
        <v>9727</v>
      </c>
      <c r="V5254" s="39">
        <v>46156</v>
      </c>
      <c r="W5254" s="41">
        <v>30</v>
      </c>
      <c r="X5254" s="26" t="s">
        <v>25685</v>
      </c>
      <c r="AE5254" s="41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 s="30">
        <f t="shared" si="514"/>
        <v>0</v>
      </c>
      <c r="AL5254" s="45">
        <v>3</v>
      </c>
      <c r="AM5254" s="32">
        <f t="shared" si="513"/>
        <v>3</v>
      </c>
      <c r="AN5254" s="33" t="str">
        <f t="shared" si="515"/>
        <v>NPN</v>
      </c>
      <c r="AO5254" s="33" t="str">
        <f t="shared" si="510"/>
        <v>3meses_pendientes</v>
      </c>
      <c r="AP5254" s="33">
        <f t="shared" si="511"/>
        <v>90</v>
      </c>
      <c r="AQ5254" s="31">
        <f t="shared" si="512"/>
        <v>14</v>
      </c>
    </row>
    <row r="5255" spans="2:43" x14ac:dyDescent="0.3">
      <c r="B5255" s="37">
        <v>46154</v>
      </c>
      <c r="C5255" t="s">
        <v>35</v>
      </c>
      <c r="D5255" t="s">
        <v>36616</v>
      </c>
      <c r="E5255" t="s">
        <v>36617</v>
      </c>
      <c r="F5255" t="s">
        <v>36618</v>
      </c>
      <c r="G5255" t="s">
        <v>36619</v>
      </c>
      <c r="H5255" t="s">
        <v>36620</v>
      </c>
      <c r="I5255" t="s">
        <v>6217</v>
      </c>
      <c r="J5255" t="s">
        <v>6218</v>
      </c>
      <c r="K5255" t="s">
        <v>7942</v>
      </c>
      <c r="L5255" t="s">
        <v>36621</v>
      </c>
      <c r="M5255" t="s">
        <v>36622</v>
      </c>
      <c r="N5255" t="s">
        <v>10700</v>
      </c>
      <c r="O5255" t="s">
        <v>9725</v>
      </c>
      <c r="P5255" t="s">
        <v>9725</v>
      </c>
      <c r="Q5255" t="s">
        <v>36623</v>
      </c>
      <c r="R5255" s="26">
        <v>1</v>
      </c>
      <c r="S5255" s="23">
        <v>365132690000</v>
      </c>
      <c r="T5255" t="s">
        <v>37</v>
      </c>
      <c r="U5255" t="s">
        <v>9727</v>
      </c>
      <c r="V5255" s="39">
        <v>46156</v>
      </c>
      <c r="W5255" s="41">
        <v>21</v>
      </c>
      <c r="X5255" s="26" t="s">
        <v>25685</v>
      </c>
      <c r="AE5255" s="41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 s="30">
        <f t="shared" si="514"/>
        <v>0</v>
      </c>
      <c r="AL5255" s="45">
        <v>3</v>
      </c>
      <c r="AM5255" s="32">
        <f t="shared" si="513"/>
        <v>3</v>
      </c>
      <c r="AN5255" s="33" t="str">
        <f t="shared" si="515"/>
        <v>NPN</v>
      </c>
      <c r="AO5255" s="33" t="str">
        <f t="shared" si="510"/>
        <v>3meses_pendientes</v>
      </c>
      <c r="AP5255" s="33">
        <f t="shared" si="511"/>
        <v>63</v>
      </c>
      <c r="AQ5255" s="31">
        <f t="shared" si="512"/>
        <v>14</v>
      </c>
    </row>
    <row r="5256" spans="2:43" x14ac:dyDescent="0.3">
      <c r="B5256" s="37">
        <v>46156</v>
      </c>
      <c r="C5256" t="s">
        <v>35</v>
      </c>
      <c r="D5256" t="s">
        <v>36624</v>
      </c>
      <c r="E5256" t="s">
        <v>36625</v>
      </c>
      <c r="F5256" t="s">
        <v>36626</v>
      </c>
      <c r="G5256" t="s">
        <v>36627</v>
      </c>
      <c r="H5256" t="s">
        <v>36628</v>
      </c>
      <c r="I5256" t="s">
        <v>6217</v>
      </c>
      <c r="J5256" t="s">
        <v>8419</v>
      </c>
      <c r="K5256" t="s">
        <v>8420</v>
      </c>
      <c r="L5256" t="s">
        <v>36629</v>
      </c>
      <c r="M5256" t="s">
        <v>36630</v>
      </c>
      <c r="N5256" t="s">
        <v>10700</v>
      </c>
      <c r="O5256" t="s">
        <v>9725</v>
      </c>
      <c r="P5256" t="s">
        <v>9725</v>
      </c>
      <c r="Q5256" t="s">
        <v>36631</v>
      </c>
      <c r="R5256" s="26">
        <v>1</v>
      </c>
      <c r="S5256" s="23">
        <v>367134650000</v>
      </c>
      <c r="T5256" t="s">
        <v>37</v>
      </c>
      <c r="U5256" t="s">
        <v>9727</v>
      </c>
      <c r="V5256" s="39">
        <v>46157</v>
      </c>
      <c r="W5256" s="41">
        <v>21</v>
      </c>
      <c r="X5256" s="26" t="s">
        <v>25685</v>
      </c>
      <c r="Y5256">
        <v>21.21</v>
      </c>
      <c r="Z5256">
        <v>21.21</v>
      </c>
      <c r="AE5256" s="41">
        <v>42.42</v>
      </c>
      <c r="AF5256">
        <v>1</v>
      </c>
      <c r="AG5256">
        <v>0</v>
      </c>
      <c r="AH5256">
        <v>0</v>
      </c>
      <c r="AI5256">
        <v>0</v>
      </c>
      <c r="AJ5256">
        <v>0</v>
      </c>
      <c r="AK5256" s="30">
        <f t="shared" si="514"/>
        <v>1</v>
      </c>
      <c r="AL5256" s="45">
        <v>3</v>
      </c>
      <c r="AM5256" s="32">
        <f t="shared" si="513"/>
        <v>2</v>
      </c>
      <c r="AN5256" s="33" t="str">
        <f t="shared" si="515"/>
        <v>MOROSO</v>
      </c>
      <c r="AO5256" s="33" t="str">
        <f t="shared" si="510"/>
        <v>2meses_pendientes</v>
      </c>
      <c r="AP5256" s="33">
        <f t="shared" si="511"/>
        <v>42</v>
      </c>
      <c r="AQ5256" s="31">
        <f t="shared" si="512"/>
        <v>15</v>
      </c>
    </row>
    <row r="5257" spans="2:43" x14ac:dyDescent="0.3">
      <c r="B5257" s="37">
        <v>46156</v>
      </c>
      <c r="C5257" t="s">
        <v>35</v>
      </c>
      <c r="D5257" t="s">
        <v>36632</v>
      </c>
      <c r="E5257" t="s">
        <v>36633</v>
      </c>
      <c r="F5257" t="s">
        <v>36634</v>
      </c>
      <c r="G5257" t="s">
        <v>36635</v>
      </c>
      <c r="H5257" t="s">
        <v>36636</v>
      </c>
      <c r="I5257" t="s">
        <v>6217</v>
      </c>
      <c r="J5257" t="s">
        <v>6218</v>
      </c>
      <c r="K5257" t="s">
        <v>40</v>
      </c>
      <c r="L5257" t="s">
        <v>36637</v>
      </c>
      <c r="M5257" t="s">
        <v>36638</v>
      </c>
      <c r="N5257" t="s">
        <v>10700</v>
      </c>
      <c r="O5257" t="s">
        <v>9725</v>
      </c>
      <c r="P5257" t="s">
        <v>9725</v>
      </c>
      <c r="Q5257" t="s">
        <v>36639</v>
      </c>
      <c r="R5257" s="26">
        <v>1</v>
      </c>
      <c r="S5257" s="23">
        <v>315031980000</v>
      </c>
      <c r="T5257" t="s">
        <v>37</v>
      </c>
      <c r="U5257" t="s">
        <v>9727</v>
      </c>
      <c r="V5257" s="39">
        <v>46163</v>
      </c>
      <c r="W5257" s="41">
        <v>21</v>
      </c>
      <c r="X5257" s="26" t="s">
        <v>25685</v>
      </c>
      <c r="Z5257">
        <v>21.21</v>
      </c>
      <c r="AE5257" s="41">
        <v>21.21</v>
      </c>
      <c r="AF5257">
        <v>1</v>
      </c>
      <c r="AG5257">
        <v>0</v>
      </c>
      <c r="AH5257">
        <v>0</v>
      </c>
      <c r="AI5257">
        <v>0</v>
      </c>
      <c r="AJ5257">
        <v>0</v>
      </c>
      <c r="AK5257" s="30">
        <f t="shared" si="514"/>
        <v>1</v>
      </c>
      <c r="AL5257" s="45">
        <v>3</v>
      </c>
      <c r="AM5257" s="32">
        <f t="shared" si="513"/>
        <v>2</v>
      </c>
      <c r="AN5257" s="33" t="str">
        <f t="shared" si="515"/>
        <v>MOROSO</v>
      </c>
      <c r="AO5257" s="33" t="str">
        <f t="shared" si="510"/>
        <v>2meses_pendientes</v>
      </c>
      <c r="AP5257" s="33">
        <f t="shared" si="511"/>
        <v>42</v>
      </c>
      <c r="AQ5257" s="31">
        <f t="shared" si="512"/>
        <v>21</v>
      </c>
    </row>
    <row r="5258" spans="2:43" x14ac:dyDescent="0.3">
      <c r="B5258" s="37">
        <v>46157</v>
      </c>
      <c r="C5258" t="s">
        <v>35</v>
      </c>
      <c r="D5258" t="s">
        <v>36640</v>
      </c>
      <c r="E5258" t="s">
        <v>36641</v>
      </c>
      <c r="F5258" t="s">
        <v>36642</v>
      </c>
      <c r="G5258" t="s">
        <v>36643</v>
      </c>
      <c r="H5258" t="s">
        <v>36644</v>
      </c>
      <c r="I5258" t="s">
        <v>6217</v>
      </c>
      <c r="J5258" t="s">
        <v>9720</v>
      </c>
      <c r="K5258" t="s">
        <v>9733</v>
      </c>
      <c r="L5258" t="s">
        <v>36645</v>
      </c>
      <c r="M5258" t="s">
        <v>36646</v>
      </c>
      <c r="N5258" t="s">
        <v>10700</v>
      </c>
      <c r="O5258" t="s">
        <v>9725</v>
      </c>
      <c r="P5258" t="s">
        <v>9725</v>
      </c>
      <c r="Q5258" t="s">
        <v>36647</v>
      </c>
      <c r="R5258" s="26">
        <v>1</v>
      </c>
      <c r="S5258" s="23">
        <v>363135910000</v>
      </c>
      <c r="T5258" t="s">
        <v>37</v>
      </c>
      <c r="U5258" t="s">
        <v>9727</v>
      </c>
      <c r="V5258" s="39">
        <v>46159</v>
      </c>
      <c r="W5258" s="41">
        <v>21</v>
      </c>
      <c r="X5258" s="26" t="s">
        <v>25685</v>
      </c>
      <c r="AE5258" s="41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 s="30">
        <f t="shared" si="514"/>
        <v>0</v>
      </c>
      <c r="AL5258" s="45">
        <v>3</v>
      </c>
      <c r="AM5258" s="32">
        <f t="shared" si="513"/>
        <v>3</v>
      </c>
      <c r="AN5258" s="33" t="str">
        <f t="shared" si="515"/>
        <v>NPN</v>
      </c>
      <c r="AO5258" s="33" t="str">
        <f t="shared" si="510"/>
        <v>3meses_pendientes</v>
      </c>
      <c r="AP5258" s="33">
        <f t="shared" si="511"/>
        <v>63</v>
      </c>
      <c r="AQ5258" s="31">
        <f t="shared" si="512"/>
        <v>17</v>
      </c>
    </row>
    <row r="5259" spans="2:43" x14ac:dyDescent="0.3">
      <c r="B5259" s="37">
        <v>46160</v>
      </c>
      <c r="C5259" t="s">
        <v>35</v>
      </c>
      <c r="D5259" t="s">
        <v>36648</v>
      </c>
      <c r="E5259" t="s">
        <v>36649</v>
      </c>
      <c r="F5259" t="s">
        <v>36650</v>
      </c>
      <c r="G5259" t="s">
        <v>36651</v>
      </c>
      <c r="H5259" t="s">
        <v>36652</v>
      </c>
      <c r="I5259" t="s">
        <v>6217</v>
      </c>
      <c r="J5259" t="s">
        <v>6218</v>
      </c>
      <c r="K5259" t="s">
        <v>810</v>
      </c>
      <c r="L5259" t="s">
        <v>36653</v>
      </c>
      <c r="M5259" t="s">
        <v>36654</v>
      </c>
      <c r="N5259" t="s">
        <v>10700</v>
      </c>
      <c r="O5259" t="s">
        <v>9725</v>
      </c>
      <c r="P5259" t="s">
        <v>9725</v>
      </c>
      <c r="Q5259" t="s">
        <v>36655</v>
      </c>
      <c r="R5259" s="26">
        <v>1</v>
      </c>
      <c r="S5259" s="23">
        <v>364137470000</v>
      </c>
      <c r="T5259" t="s">
        <v>37</v>
      </c>
      <c r="U5259" t="s">
        <v>9727</v>
      </c>
      <c r="V5259" s="39">
        <v>46160</v>
      </c>
      <c r="W5259" s="41">
        <v>21</v>
      </c>
      <c r="X5259" s="26" t="s">
        <v>25685</v>
      </c>
      <c r="Z5259">
        <v>21.21</v>
      </c>
      <c r="AA5259">
        <v>21.21</v>
      </c>
      <c r="AE5259" s="41">
        <v>42.42</v>
      </c>
      <c r="AF5259">
        <v>1</v>
      </c>
      <c r="AG5259">
        <v>1</v>
      </c>
      <c r="AH5259">
        <v>0</v>
      </c>
      <c r="AI5259">
        <v>0</v>
      </c>
      <c r="AJ5259">
        <v>0</v>
      </c>
      <c r="AK5259" s="30">
        <f t="shared" si="514"/>
        <v>2</v>
      </c>
      <c r="AL5259" s="45">
        <v>3</v>
      </c>
      <c r="AM5259" s="32">
        <f t="shared" si="513"/>
        <v>1</v>
      </c>
      <c r="AN5259" s="33" t="str">
        <f t="shared" si="515"/>
        <v>MOROSO</v>
      </c>
      <c r="AO5259" s="33" t="str">
        <f t="shared" si="510"/>
        <v>1meses_pendientes</v>
      </c>
      <c r="AP5259" s="33">
        <f t="shared" si="511"/>
        <v>21</v>
      </c>
      <c r="AQ5259" s="31">
        <f t="shared" si="512"/>
        <v>18</v>
      </c>
    </row>
    <row r="5260" spans="2:43" x14ac:dyDescent="0.3">
      <c r="B5260" s="37">
        <v>46160</v>
      </c>
      <c r="C5260" t="s">
        <v>35</v>
      </c>
      <c r="D5260" t="s">
        <v>36656</v>
      </c>
      <c r="E5260" t="s">
        <v>36657</v>
      </c>
      <c r="F5260" t="s">
        <v>36658</v>
      </c>
      <c r="G5260" t="s">
        <v>36659</v>
      </c>
      <c r="H5260" t="s">
        <v>36660</v>
      </c>
      <c r="I5260" t="s">
        <v>6217</v>
      </c>
      <c r="J5260" t="s">
        <v>6218</v>
      </c>
      <c r="K5260" t="s">
        <v>810</v>
      </c>
      <c r="L5260" t="s">
        <v>36661</v>
      </c>
      <c r="M5260" t="s">
        <v>36662</v>
      </c>
      <c r="N5260" t="s">
        <v>10700</v>
      </c>
      <c r="O5260" t="s">
        <v>9725</v>
      </c>
      <c r="P5260" t="s">
        <v>9725</v>
      </c>
      <c r="Q5260" t="s">
        <v>36663</v>
      </c>
      <c r="R5260" s="26">
        <v>3</v>
      </c>
      <c r="S5260" s="23">
        <v>323062260000</v>
      </c>
      <c r="T5260" t="s">
        <v>37</v>
      </c>
      <c r="U5260" t="s">
        <v>9727</v>
      </c>
      <c r="V5260" s="39">
        <v>46161</v>
      </c>
      <c r="W5260" s="41">
        <v>30.7</v>
      </c>
      <c r="X5260" s="26" t="s">
        <v>25685</v>
      </c>
      <c r="Z5260">
        <v>32.06</v>
      </c>
      <c r="AE5260" s="41">
        <v>32.06</v>
      </c>
      <c r="AF5260">
        <v>1</v>
      </c>
      <c r="AG5260">
        <v>0</v>
      </c>
      <c r="AH5260">
        <v>0</v>
      </c>
      <c r="AI5260">
        <v>0</v>
      </c>
      <c r="AJ5260">
        <v>0</v>
      </c>
      <c r="AK5260" s="30">
        <f t="shared" si="514"/>
        <v>1</v>
      </c>
      <c r="AL5260" s="45">
        <v>3</v>
      </c>
      <c r="AM5260" s="32">
        <f t="shared" si="513"/>
        <v>2</v>
      </c>
      <c r="AN5260" s="33" t="str">
        <f t="shared" si="515"/>
        <v>MOROSO</v>
      </c>
      <c r="AO5260" s="33" t="str">
        <f t="shared" si="510"/>
        <v>2meses_pendientes</v>
      </c>
      <c r="AP5260" s="33">
        <f t="shared" si="511"/>
        <v>61.4</v>
      </c>
      <c r="AQ5260" s="31">
        <f t="shared" si="512"/>
        <v>19</v>
      </c>
    </row>
    <row r="5261" spans="2:43" x14ac:dyDescent="0.3">
      <c r="B5261" s="37">
        <v>46161</v>
      </c>
      <c r="C5261" t="s">
        <v>35</v>
      </c>
      <c r="D5261" t="s">
        <v>36664</v>
      </c>
      <c r="E5261" t="s">
        <v>36665</v>
      </c>
      <c r="F5261" t="s">
        <v>36666</v>
      </c>
      <c r="G5261" t="s">
        <v>36667</v>
      </c>
      <c r="H5261" t="s">
        <v>36668</v>
      </c>
      <c r="I5261" t="s">
        <v>6217</v>
      </c>
      <c r="J5261" t="s">
        <v>8419</v>
      </c>
      <c r="K5261" t="s">
        <v>8420</v>
      </c>
      <c r="L5261" t="s">
        <v>36669</v>
      </c>
      <c r="M5261" t="s">
        <v>36670</v>
      </c>
      <c r="N5261" t="s">
        <v>10700</v>
      </c>
      <c r="O5261" t="s">
        <v>9725</v>
      </c>
      <c r="P5261" t="s">
        <v>9725</v>
      </c>
      <c r="Q5261" t="s">
        <v>36671</v>
      </c>
      <c r="R5261" s="26">
        <v>2</v>
      </c>
      <c r="S5261" s="23">
        <v>323070480000</v>
      </c>
      <c r="T5261" t="s">
        <v>37</v>
      </c>
      <c r="U5261" t="s">
        <v>9727</v>
      </c>
      <c r="V5261" s="39">
        <v>46163</v>
      </c>
      <c r="W5261" s="41">
        <v>30</v>
      </c>
      <c r="X5261" s="26" t="s">
        <v>25685</v>
      </c>
      <c r="Z5261">
        <v>31.74</v>
      </c>
      <c r="AA5261">
        <v>31.74</v>
      </c>
      <c r="AE5261" s="41">
        <v>63.48</v>
      </c>
      <c r="AF5261">
        <v>1</v>
      </c>
      <c r="AG5261">
        <v>1</v>
      </c>
      <c r="AH5261">
        <v>0</v>
      </c>
      <c r="AI5261">
        <v>0</v>
      </c>
      <c r="AJ5261">
        <v>0</v>
      </c>
      <c r="AK5261" s="30">
        <f t="shared" si="514"/>
        <v>2</v>
      </c>
      <c r="AL5261" s="45">
        <v>3</v>
      </c>
      <c r="AM5261" s="32">
        <f t="shared" si="513"/>
        <v>1</v>
      </c>
      <c r="AN5261" s="33" t="str">
        <f t="shared" si="515"/>
        <v>MOROSO</v>
      </c>
      <c r="AO5261" s="33" t="str">
        <f t="shared" si="510"/>
        <v>1meses_pendientes</v>
      </c>
      <c r="AP5261" s="33">
        <f t="shared" si="511"/>
        <v>30</v>
      </c>
      <c r="AQ5261" s="31">
        <f t="shared" si="512"/>
        <v>21</v>
      </c>
    </row>
    <row r="5262" spans="2:43" x14ac:dyDescent="0.3">
      <c r="B5262" s="37">
        <v>46162</v>
      </c>
      <c r="C5262" t="s">
        <v>35</v>
      </c>
      <c r="D5262" t="s">
        <v>36552</v>
      </c>
      <c r="E5262" t="s">
        <v>36553</v>
      </c>
      <c r="F5262" t="s">
        <v>36557</v>
      </c>
      <c r="G5262" t="s">
        <v>36672</v>
      </c>
      <c r="H5262" t="s">
        <v>36673</v>
      </c>
      <c r="I5262" t="s">
        <v>6217</v>
      </c>
      <c r="J5262" t="s">
        <v>9755</v>
      </c>
      <c r="K5262" t="s">
        <v>9756</v>
      </c>
      <c r="L5262" t="s">
        <v>36674</v>
      </c>
      <c r="M5262" t="s">
        <v>36675</v>
      </c>
      <c r="N5262" t="s">
        <v>10700</v>
      </c>
      <c r="O5262" t="s">
        <v>9725</v>
      </c>
      <c r="P5262" t="s">
        <v>9725</v>
      </c>
      <c r="Q5262" t="s">
        <v>36676</v>
      </c>
      <c r="R5262" s="26">
        <v>1</v>
      </c>
      <c r="S5262" s="23">
        <v>363125160000</v>
      </c>
      <c r="T5262" t="s">
        <v>37</v>
      </c>
      <c r="U5262" t="s">
        <v>9727</v>
      </c>
      <c r="V5262" s="39">
        <v>46167</v>
      </c>
      <c r="W5262" s="41">
        <v>21</v>
      </c>
      <c r="X5262" s="26" t="s">
        <v>25685</v>
      </c>
      <c r="Z5262">
        <v>21.21</v>
      </c>
      <c r="AE5262" s="41">
        <v>21.21</v>
      </c>
      <c r="AF5262">
        <v>1</v>
      </c>
      <c r="AG5262">
        <v>0</v>
      </c>
      <c r="AH5262">
        <v>0</v>
      </c>
      <c r="AI5262">
        <v>0</v>
      </c>
      <c r="AJ5262">
        <v>0</v>
      </c>
      <c r="AK5262" s="30">
        <f t="shared" si="514"/>
        <v>1</v>
      </c>
      <c r="AL5262" s="45">
        <v>3</v>
      </c>
      <c r="AM5262" s="32">
        <f t="shared" si="513"/>
        <v>2</v>
      </c>
      <c r="AN5262" s="33" t="str">
        <f t="shared" si="515"/>
        <v>MOROSO</v>
      </c>
      <c r="AO5262" s="33" t="str">
        <f t="shared" si="510"/>
        <v>2meses_pendientes</v>
      </c>
      <c r="AP5262" s="33">
        <f t="shared" si="511"/>
        <v>42</v>
      </c>
      <c r="AQ5262" s="31">
        <f t="shared" si="512"/>
        <v>25</v>
      </c>
    </row>
    <row r="5263" spans="2:43" x14ac:dyDescent="0.3">
      <c r="B5263" s="37">
        <v>46162</v>
      </c>
      <c r="C5263" t="s">
        <v>35</v>
      </c>
      <c r="D5263" t="s">
        <v>36677</v>
      </c>
      <c r="E5263" t="s">
        <v>36678</v>
      </c>
      <c r="F5263" t="s">
        <v>36679</v>
      </c>
      <c r="G5263" t="s">
        <v>36680</v>
      </c>
      <c r="H5263" t="s">
        <v>36681</v>
      </c>
      <c r="I5263" t="s">
        <v>6217</v>
      </c>
      <c r="J5263" t="s">
        <v>9755</v>
      </c>
      <c r="K5263" t="s">
        <v>9756</v>
      </c>
      <c r="L5263" t="s">
        <v>36682</v>
      </c>
      <c r="M5263" t="s">
        <v>36683</v>
      </c>
      <c r="N5263" t="s">
        <v>10700</v>
      </c>
      <c r="O5263" t="s">
        <v>9725</v>
      </c>
      <c r="P5263" t="s">
        <v>9725</v>
      </c>
      <c r="Q5263" t="s">
        <v>36684</v>
      </c>
      <c r="R5263" s="26">
        <v>2</v>
      </c>
      <c r="S5263" s="23">
        <v>365140380000</v>
      </c>
      <c r="T5263" t="s">
        <v>37</v>
      </c>
      <c r="U5263" t="s">
        <v>9727</v>
      </c>
      <c r="V5263" s="39">
        <v>46167</v>
      </c>
      <c r="W5263" s="41">
        <v>30</v>
      </c>
      <c r="X5263" s="26" t="s">
        <v>25685</v>
      </c>
      <c r="Z5263">
        <v>31.74</v>
      </c>
      <c r="AA5263">
        <v>31.74</v>
      </c>
      <c r="AE5263" s="41">
        <v>63.48</v>
      </c>
      <c r="AF5263">
        <v>1</v>
      </c>
      <c r="AG5263">
        <v>1</v>
      </c>
      <c r="AH5263">
        <v>0</v>
      </c>
      <c r="AI5263">
        <v>0</v>
      </c>
      <c r="AJ5263">
        <v>0</v>
      </c>
      <c r="AK5263" s="30">
        <f t="shared" si="514"/>
        <v>2</v>
      </c>
      <c r="AL5263" s="45">
        <v>3</v>
      </c>
      <c r="AM5263" s="32">
        <f t="shared" si="513"/>
        <v>1</v>
      </c>
      <c r="AN5263" s="33" t="str">
        <f t="shared" si="515"/>
        <v>MOROSO</v>
      </c>
      <c r="AO5263" s="33" t="str">
        <f t="shared" si="510"/>
        <v>1meses_pendientes</v>
      </c>
      <c r="AP5263" s="33">
        <f t="shared" si="511"/>
        <v>30</v>
      </c>
      <c r="AQ5263" s="31">
        <f t="shared" si="512"/>
        <v>25</v>
      </c>
    </row>
    <row r="5264" spans="2:43" x14ac:dyDescent="0.3">
      <c r="B5264" s="37">
        <v>46162</v>
      </c>
      <c r="C5264" t="s">
        <v>35</v>
      </c>
      <c r="D5264" t="s">
        <v>36685</v>
      </c>
      <c r="E5264" t="s">
        <v>36686</v>
      </c>
      <c r="F5264" t="s">
        <v>36687</v>
      </c>
      <c r="G5264" t="s">
        <v>36688</v>
      </c>
      <c r="H5264" t="s">
        <v>36689</v>
      </c>
      <c r="I5264" t="s">
        <v>6217</v>
      </c>
      <c r="J5264" t="s">
        <v>8419</v>
      </c>
      <c r="K5264" t="s">
        <v>8420</v>
      </c>
      <c r="L5264" t="s">
        <v>36690</v>
      </c>
      <c r="M5264" t="s">
        <v>36691</v>
      </c>
      <c r="N5264" t="s">
        <v>10700</v>
      </c>
      <c r="O5264" t="s">
        <v>9725</v>
      </c>
      <c r="P5264" t="s">
        <v>9725</v>
      </c>
      <c r="Q5264" t="s">
        <v>36692</v>
      </c>
      <c r="R5264" s="26">
        <v>2</v>
      </c>
      <c r="S5264" s="23">
        <v>366150450000</v>
      </c>
      <c r="T5264" t="s">
        <v>37</v>
      </c>
      <c r="U5264" t="s">
        <v>9727</v>
      </c>
      <c r="V5264" s="39">
        <v>46173</v>
      </c>
      <c r="W5264" s="41">
        <v>30</v>
      </c>
      <c r="X5264" s="26" t="s">
        <v>25685</v>
      </c>
      <c r="AE5264" s="41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 s="30">
        <f t="shared" si="514"/>
        <v>0</v>
      </c>
      <c r="AL5264" s="45">
        <v>3</v>
      </c>
      <c r="AM5264" s="32">
        <f t="shared" si="513"/>
        <v>3</v>
      </c>
      <c r="AN5264" s="33" t="str">
        <f t="shared" si="515"/>
        <v>NPN</v>
      </c>
      <c r="AO5264" s="33" t="str">
        <f t="shared" si="510"/>
        <v>3meses_pendientes</v>
      </c>
      <c r="AP5264" s="33">
        <f t="shared" si="511"/>
        <v>90</v>
      </c>
      <c r="AQ5264" s="31">
        <f t="shared" si="512"/>
        <v>31</v>
      </c>
    </row>
    <row r="5265" spans="2:43" x14ac:dyDescent="0.3">
      <c r="B5265" s="37">
        <v>46163</v>
      </c>
      <c r="C5265" t="s">
        <v>35</v>
      </c>
      <c r="D5265" t="s">
        <v>36693</v>
      </c>
      <c r="E5265" t="s">
        <v>36694</v>
      </c>
      <c r="F5265" t="s">
        <v>36695</v>
      </c>
      <c r="G5265" t="s">
        <v>36696</v>
      </c>
      <c r="H5265" t="s">
        <v>36697</v>
      </c>
      <c r="I5265" t="s">
        <v>6217</v>
      </c>
      <c r="J5265" t="s">
        <v>6218</v>
      </c>
      <c r="K5265" t="s">
        <v>810</v>
      </c>
      <c r="L5265" t="s">
        <v>36698</v>
      </c>
      <c r="M5265" t="s">
        <v>36699</v>
      </c>
      <c r="N5265" t="s">
        <v>10700</v>
      </c>
      <c r="O5265" t="s">
        <v>9725</v>
      </c>
      <c r="P5265" t="s">
        <v>9725</v>
      </c>
      <c r="Q5265" t="s">
        <v>36700</v>
      </c>
      <c r="R5265" s="26">
        <v>1</v>
      </c>
      <c r="S5265" s="23">
        <v>329048800000</v>
      </c>
      <c r="T5265" t="s">
        <v>37</v>
      </c>
      <c r="U5265" t="s">
        <v>9727</v>
      </c>
      <c r="V5265" s="39">
        <v>46167</v>
      </c>
      <c r="W5265" s="41">
        <v>21</v>
      </c>
      <c r="X5265" s="26" t="s">
        <v>25685</v>
      </c>
      <c r="Z5265">
        <v>21.21</v>
      </c>
      <c r="AE5265" s="41">
        <v>21.21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 s="30">
        <f t="shared" si="514"/>
        <v>1</v>
      </c>
      <c r="AL5265" s="45">
        <v>3</v>
      </c>
      <c r="AM5265" s="32">
        <f t="shared" si="513"/>
        <v>2</v>
      </c>
      <c r="AN5265" s="33" t="str">
        <f t="shared" si="515"/>
        <v>MOROSO</v>
      </c>
      <c r="AO5265" s="33" t="str">
        <f t="shared" si="510"/>
        <v>2meses_pendientes</v>
      </c>
      <c r="AP5265" s="33">
        <f t="shared" si="511"/>
        <v>42</v>
      </c>
      <c r="AQ5265" s="31">
        <f t="shared" si="512"/>
        <v>25</v>
      </c>
    </row>
    <row r="5266" spans="2:43" x14ac:dyDescent="0.3">
      <c r="B5266" s="37">
        <v>46165</v>
      </c>
      <c r="C5266" t="s">
        <v>35</v>
      </c>
      <c r="D5266" t="s">
        <v>36701</v>
      </c>
      <c r="E5266" t="s">
        <v>36702</v>
      </c>
      <c r="F5266" t="s">
        <v>36703</v>
      </c>
      <c r="G5266" t="s">
        <v>36704</v>
      </c>
      <c r="H5266" t="s">
        <v>36705</v>
      </c>
      <c r="I5266" t="s">
        <v>6217</v>
      </c>
      <c r="J5266" t="s">
        <v>9755</v>
      </c>
      <c r="K5266" t="s">
        <v>9756</v>
      </c>
      <c r="L5266" t="s">
        <v>36706</v>
      </c>
      <c r="M5266" t="s">
        <v>36707</v>
      </c>
      <c r="N5266" t="s">
        <v>10700</v>
      </c>
      <c r="O5266" t="s">
        <v>9725</v>
      </c>
      <c r="P5266" t="s">
        <v>9725</v>
      </c>
      <c r="Q5266" t="s">
        <v>36708</v>
      </c>
      <c r="R5266" s="26">
        <v>2</v>
      </c>
      <c r="S5266" s="23">
        <v>362143150000</v>
      </c>
      <c r="T5266" t="s">
        <v>37</v>
      </c>
      <c r="U5266" t="s">
        <v>9727</v>
      </c>
      <c r="V5266" s="39">
        <v>46167</v>
      </c>
      <c r="W5266" s="41">
        <v>30</v>
      </c>
      <c r="X5266" s="26" t="s">
        <v>25685</v>
      </c>
      <c r="AE5266" s="41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 s="30">
        <f t="shared" si="514"/>
        <v>0</v>
      </c>
      <c r="AL5266" s="45">
        <v>3</v>
      </c>
      <c r="AM5266" s="32">
        <f t="shared" si="513"/>
        <v>3</v>
      </c>
      <c r="AN5266" s="33" t="str">
        <f t="shared" si="515"/>
        <v>NPN</v>
      </c>
      <c r="AO5266" s="33" t="str">
        <f t="shared" si="510"/>
        <v>3meses_pendientes</v>
      </c>
      <c r="AP5266" s="33">
        <f t="shared" si="511"/>
        <v>90</v>
      </c>
      <c r="AQ5266" s="31">
        <f t="shared" si="512"/>
        <v>25</v>
      </c>
    </row>
    <row r="5267" spans="2:43" x14ac:dyDescent="0.3">
      <c r="B5267" s="37">
        <v>46167</v>
      </c>
      <c r="C5267" t="s">
        <v>35</v>
      </c>
      <c r="D5267" t="s">
        <v>36709</v>
      </c>
      <c r="E5267" t="s">
        <v>36710</v>
      </c>
      <c r="F5267" t="s">
        <v>36711</v>
      </c>
      <c r="G5267" t="s">
        <v>36712</v>
      </c>
      <c r="H5267" t="s">
        <v>36713</v>
      </c>
      <c r="I5267" t="s">
        <v>6217</v>
      </c>
      <c r="J5267" t="s">
        <v>6218</v>
      </c>
      <c r="K5267" t="s">
        <v>810</v>
      </c>
      <c r="L5267" t="s">
        <v>36714</v>
      </c>
      <c r="M5267" t="s">
        <v>36715</v>
      </c>
      <c r="N5267" t="s">
        <v>10700</v>
      </c>
      <c r="O5267" t="s">
        <v>9725</v>
      </c>
      <c r="P5267" t="s">
        <v>9725</v>
      </c>
      <c r="Q5267" t="s">
        <v>36716</v>
      </c>
      <c r="R5267" s="26">
        <v>1</v>
      </c>
      <c r="S5267" s="23">
        <v>367145440000</v>
      </c>
      <c r="T5267" t="s">
        <v>37</v>
      </c>
      <c r="U5267" t="s">
        <v>9727</v>
      </c>
      <c r="V5267" s="39">
        <v>46171</v>
      </c>
      <c r="W5267" s="41">
        <v>21</v>
      </c>
      <c r="X5267" s="26" t="s">
        <v>25685</v>
      </c>
      <c r="Y5267">
        <v>10.61</v>
      </c>
      <c r="AE5267" s="41">
        <v>10.61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 s="30">
        <f t="shared" si="514"/>
        <v>0</v>
      </c>
      <c r="AL5267" s="45">
        <v>3</v>
      </c>
      <c r="AM5267" s="32">
        <f t="shared" si="513"/>
        <v>3</v>
      </c>
      <c r="AN5267" s="33" t="str">
        <f t="shared" si="515"/>
        <v>NPN</v>
      </c>
      <c r="AO5267" s="33" t="str">
        <f t="shared" si="510"/>
        <v>3meses_pendientes</v>
      </c>
      <c r="AP5267" s="33">
        <f t="shared" si="511"/>
        <v>63</v>
      </c>
      <c r="AQ5267" s="31">
        <f t="shared" si="512"/>
        <v>29</v>
      </c>
    </row>
    <row r="5268" spans="2:43" x14ac:dyDescent="0.3">
      <c r="B5268" s="37">
        <v>46167</v>
      </c>
      <c r="C5268" t="s">
        <v>35</v>
      </c>
      <c r="D5268" t="s">
        <v>36717</v>
      </c>
      <c r="E5268" t="s">
        <v>36718</v>
      </c>
      <c r="F5268" t="s">
        <v>36719</v>
      </c>
      <c r="G5268" t="s">
        <v>36720</v>
      </c>
      <c r="H5268" t="s">
        <v>36721</v>
      </c>
      <c r="I5268" t="s">
        <v>6217</v>
      </c>
      <c r="J5268" t="s">
        <v>12186</v>
      </c>
      <c r="K5268" t="s">
        <v>20043</v>
      </c>
      <c r="L5268" t="s">
        <v>36722</v>
      </c>
      <c r="M5268" t="s">
        <v>36723</v>
      </c>
      <c r="N5268" t="s">
        <v>10700</v>
      </c>
      <c r="O5268" t="s">
        <v>9725</v>
      </c>
      <c r="P5268" t="s">
        <v>9725</v>
      </c>
      <c r="Q5268" t="s">
        <v>36724</v>
      </c>
      <c r="R5268" s="26">
        <v>1</v>
      </c>
      <c r="S5268" s="23">
        <v>366145620000</v>
      </c>
      <c r="T5268" t="s">
        <v>37</v>
      </c>
      <c r="U5268" t="s">
        <v>9727</v>
      </c>
      <c r="V5268" s="39">
        <v>46169</v>
      </c>
      <c r="W5268" s="41">
        <v>21</v>
      </c>
      <c r="X5268" s="26" t="s">
        <v>25685</v>
      </c>
      <c r="Z5268">
        <v>21.21</v>
      </c>
      <c r="AE5268" s="41">
        <v>21.21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 s="30">
        <f t="shared" si="514"/>
        <v>1</v>
      </c>
      <c r="AL5268" s="45">
        <v>3</v>
      </c>
      <c r="AM5268" s="32">
        <f t="shared" si="513"/>
        <v>2</v>
      </c>
      <c r="AN5268" s="33" t="str">
        <f t="shared" si="515"/>
        <v>MOROSO</v>
      </c>
      <c r="AO5268" s="33" t="str">
        <f t="shared" si="510"/>
        <v>2meses_pendientes</v>
      </c>
      <c r="AP5268" s="33">
        <f t="shared" si="511"/>
        <v>42</v>
      </c>
      <c r="AQ5268" s="31">
        <f t="shared" si="512"/>
        <v>27</v>
      </c>
    </row>
    <row r="5269" spans="2:43" x14ac:dyDescent="0.3">
      <c r="B5269" s="37">
        <v>46168</v>
      </c>
      <c r="C5269" t="s">
        <v>35</v>
      </c>
      <c r="D5269" t="s">
        <v>36725</v>
      </c>
      <c r="E5269" t="s">
        <v>36726</v>
      </c>
      <c r="F5269" t="s">
        <v>36727</v>
      </c>
      <c r="G5269" t="s">
        <v>36728</v>
      </c>
      <c r="H5269" t="s">
        <v>36729</v>
      </c>
      <c r="I5269" t="s">
        <v>6217</v>
      </c>
      <c r="J5269" t="s">
        <v>9720</v>
      </c>
      <c r="K5269" t="s">
        <v>10433</v>
      </c>
      <c r="L5269" t="s">
        <v>36730</v>
      </c>
      <c r="M5269" t="s">
        <v>36731</v>
      </c>
      <c r="N5269" t="s">
        <v>10700</v>
      </c>
      <c r="O5269" t="s">
        <v>9725</v>
      </c>
      <c r="P5269" t="s">
        <v>9725</v>
      </c>
      <c r="Q5269" t="s">
        <v>36732</v>
      </c>
      <c r="R5269" s="26">
        <v>1</v>
      </c>
      <c r="S5269" s="23">
        <v>365146520000</v>
      </c>
      <c r="T5269" t="s">
        <v>37</v>
      </c>
      <c r="U5269" t="s">
        <v>9727</v>
      </c>
      <c r="V5269" s="39">
        <v>46173</v>
      </c>
      <c r="W5269" s="41">
        <v>21</v>
      </c>
      <c r="X5269" s="26" t="s">
        <v>25685</v>
      </c>
      <c r="Y5269">
        <v>21.21</v>
      </c>
      <c r="AE5269" s="41">
        <v>21.21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 s="30">
        <f t="shared" si="514"/>
        <v>0</v>
      </c>
      <c r="AL5269" s="45">
        <v>3</v>
      </c>
      <c r="AM5269" s="32">
        <f t="shared" si="513"/>
        <v>3</v>
      </c>
      <c r="AN5269" s="33" t="str">
        <f t="shared" si="515"/>
        <v>NPN</v>
      </c>
      <c r="AO5269" s="33" t="str">
        <f t="shared" si="510"/>
        <v>3meses_pendientes</v>
      </c>
      <c r="AP5269" s="33">
        <f t="shared" si="511"/>
        <v>63</v>
      </c>
      <c r="AQ5269" s="31">
        <f t="shared" si="512"/>
        <v>31</v>
      </c>
    </row>
    <row r="5270" spans="2:43" x14ac:dyDescent="0.3">
      <c r="B5270" s="37">
        <v>46169</v>
      </c>
      <c r="C5270" t="s">
        <v>35</v>
      </c>
      <c r="D5270" t="s">
        <v>36733</v>
      </c>
      <c r="E5270" t="s">
        <v>36734</v>
      </c>
      <c r="F5270" t="s">
        <v>36735</v>
      </c>
      <c r="G5270" t="s">
        <v>36736</v>
      </c>
      <c r="H5270" t="s">
        <v>36737</v>
      </c>
      <c r="I5270" t="s">
        <v>6217</v>
      </c>
      <c r="J5270" t="s">
        <v>6218</v>
      </c>
      <c r="K5270" t="s">
        <v>7942</v>
      </c>
      <c r="L5270" t="s">
        <v>36738</v>
      </c>
      <c r="M5270" t="s">
        <v>36739</v>
      </c>
      <c r="N5270" t="s">
        <v>10700</v>
      </c>
      <c r="O5270" t="s">
        <v>9725</v>
      </c>
      <c r="P5270" t="s">
        <v>9725</v>
      </c>
      <c r="Q5270" t="s">
        <v>36740</v>
      </c>
      <c r="R5270" s="26">
        <v>3</v>
      </c>
      <c r="S5270" s="23">
        <v>367147640000</v>
      </c>
      <c r="T5270" t="s">
        <v>37</v>
      </c>
      <c r="U5270" t="s">
        <v>9727</v>
      </c>
      <c r="V5270" s="39">
        <v>46171</v>
      </c>
      <c r="W5270" s="41">
        <v>33</v>
      </c>
      <c r="X5270" s="26" t="s">
        <v>25685</v>
      </c>
      <c r="Z5270">
        <v>34.909999999999997</v>
      </c>
      <c r="AE5270" s="41">
        <v>34.909999999999997</v>
      </c>
      <c r="AF5270">
        <v>1</v>
      </c>
      <c r="AG5270">
        <v>0</v>
      </c>
      <c r="AH5270">
        <v>0</v>
      </c>
      <c r="AI5270">
        <v>0</v>
      </c>
      <c r="AJ5270">
        <v>0</v>
      </c>
      <c r="AK5270" s="30">
        <f t="shared" si="514"/>
        <v>1</v>
      </c>
      <c r="AL5270" s="45">
        <v>3</v>
      </c>
      <c r="AM5270" s="32">
        <f t="shared" si="513"/>
        <v>2</v>
      </c>
      <c r="AN5270" s="33" t="str">
        <f t="shared" si="515"/>
        <v>MOROSO</v>
      </c>
      <c r="AO5270" s="33" t="str">
        <f t="shared" si="510"/>
        <v>2meses_pendientes</v>
      </c>
      <c r="AP5270" s="33">
        <f t="shared" si="511"/>
        <v>66</v>
      </c>
      <c r="AQ5270" s="31">
        <f t="shared" si="512"/>
        <v>29</v>
      </c>
    </row>
    <row r="5271" spans="2:43" x14ac:dyDescent="0.3">
      <c r="B5271" s="37">
        <v>46171</v>
      </c>
      <c r="C5271" t="s">
        <v>35</v>
      </c>
      <c r="D5271" t="s">
        <v>36741</v>
      </c>
      <c r="E5271" t="s">
        <v>36742</v>
      </c>
      <c r="F5271" t="s">
        <v>36743</v>
      </c>
      <c r="G5271" t="s">
        <v>36744</v>
      </c>
      <c r="H5271" t="s">
        <v>36745</v>
      </c>
      <c r="I5271" t="s">
        <v>6217</v>
      </c>
      <c r="J5271" t="s">
        <v>9720</v>
      </c>
      <c r="K5271" t="s">
        <v>9733</v>
      </c>
      <c r="L5271" t="s">
        <v>36746</v>
      </c>
      <c r="M5271" t="s">
        <v>36747</v>
      </c>
      <c r="N5271" t="s">
        <v>10700</v>
      </c>
      <c r="O5271" t="s">
        <v>9725</v>
      </c>
      <c r="P5271" t="s">
        <v>9725</v>
      </c>
      <c r="Q5271" t="s">
        <v>36748</v>
      </c>
      <c r="R5271" s="26">
        <v>3</v>
      </c>
      <c r="S5271" s="23">
        <v>363150230000</v>
      </c>
      <c r="T5271" t="s">
        <v>37</v>
      </c>
      <c r="U5271" t="s">
        <v>9727</v>
      </c>
      <c r="V5271" s="39">
        <v>46173</v>
      </c>
      <c r="W5271" s="41">
        <v>31</v>
      </c>
      <c r="X5271" s="26" t="s">
        <v>25685</v>
      </c>
      <c r="AE5271" s="4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 s="30">
        <f t="shared" si="514"/>
        <v>0</v>
      </c>
      <c r="AL5271" s="45">
        <v>3</v>
      </c>
      <c r="AM5271" s="32">
        <f t="shared" si="513"/>
        <v>3</v>
      </c>
      <c r="AN5271" s="33" t="str">
        <f t="shared" si="515"/>
        <v>NPN</v>
      </c>
      <c r="AO5271" s="33" t="str">
        <f t="shared" si="510"/>
        <v>3meses_pendientes</v>
      </c>
      <c r="AP5271" s="33">
        <f t="shared" si="511"/>
        <v>93</v>
      </c>
      <c r="AQ5271" s="31">
        <f t="shared" si="512"/>
        <v>31</v>
      </c>
    </row>
    <row r="5272" spans="2:43" x14ac:dyDescent="0.3">
      <c r="B5272" s="37">
        <v>46172</v>
      </c>
      <c r="C5272" t="s">
        <v>35</v>
      </c>
      <c r="D5272" t="s">
        <v>36749</v>
      </c>
      <c r="E5272" t="s">
        <v>36750</v>
      </c>
      <c r="F5272" t="s">
        <v>36751</v>
      </c>
      <c r="G5272" t="s">
        <v>36752</v>
      </c>
      <c r="H5272" t="s">
        <v>36753</v>
      </c>
      <c r="I5272" t="s">
        <v>6217</v>
      </c>
      <c r="J5272" t="s">
        <v>9720</v>
      </c>
      <c r="K5272" t="s">
        <v>9733</v>
      </c>
      <c r="L5272" t="s">
        <v>36754</v>
      </c>
      <c r="M5272" t="s">
        <v>36755</v>
      </c>
      <c r="N5272" t="s">
        <v>10700</v>
      </c>
      <c r="O5272" t="s">
        <v>9725</v>
      </c>
      <c r="P5272" t="s">
        <v>9725</v>
      </c>
      <c r="Q5272" t="s">
        <v>36756</v>
      </c>
      <c r="R5272" s="26">
        <v>3</v>
      </c>
      <c r="S5272" s="23">
        <v>363151050000</v>
      </c>
      <c r="T5272" t="s">
        <v>37</v>
      </c>
      <c r="U5272" t="s">
        <v>9727</v>
      </c>
      <c r="V5272" s="39">
        <v>46173</v>
      </c>
      <c r="W5272" s="41">
        <v>33</v>
      </c>
      <c r="X5272" s="26" t="s">
        <v>25685</v>
      </c>
      <c r="Z5272">
        <v>34.909999999999997</v>
      </c>
      <c r="AE5272" s="41">
        <v>34.909999999999997</v>
      </c>
      <c r="AF5272">
        <v>1</v>
      </c>
      <c r="AG5272">
        <v>0</v>
      </c>
      <c r="AH5272">
        <v>0</v>
      </c>
      <c r="AI5272">
        <v>0</v>
      </c>
      <c r="AJ5272">
        <v>0</v>
      </c>
      <c r="AK5272" s="30">
        <f t="shared" si="514"/>
        <v>1</v>
      </c>
      <c r="AL5272" s="45">
        <v>3</v>
      </c>
      <c r="AM5272" s="32">
        <f t="shared" si="513"/>
        <v>2</v>
      </c>
      <c r="AN5272" s="33" t="str">
        <f t="shared" si="515"/>
        <v>MOROSO</v>
      </c>
      <c r="AO5272" s="33" t="str">
        <f t="shared" si="510"/>
        <v>2meses_pendientes</v>
      </c>
      <c r="AP5272" s="33">
        <f t="shared" si="511"/>
        <v>66</v>
      </c>
      <c r="AQ5272" s="31">
        <f t="shared" si="512"/>
        <v>31</v>
      </c>
    </row>
    <row r="5273" spans="2:43" x14ac:dyDescent="0.3">
      <c r="B5273" s="37">
        <v>46166</v>
      </c>
      <c r="C5273" t="s">
        <v>35</v>
      </c>
      <c r="D5273" t="s">
        <v>36757</v>
      </c>
      <c r="E5273" t="s">
        <v>36758</v>
      </c>
      <c r="F5273" t="s">
        <v>36</v>
      </c>
      <c r="G5273" t="s">
        <v>36759</v>
      </c>
      <c r="H5273" t="s">
        <v>36760</v>
      </c>
      <c r="I5273" t="s">
        <v>6217</v>
      </c>
      <c r="J5273" t="s">
        <v>6218</v>
      </c>
      <c r="K5273" t="s">
        <v>18088</v>
      </c>
      <c r="L5273" t="s">
        <v>36761</v>
      </c>
      <c r="M5273" t="s">
        <v>36762</v>
      </c>
      <c r="N5273" t="s">
        <v>31934</v>
      </c>
      <c r="O5273" t="s">
        <v>9725</v>
      </c>
      <c r="P5273" t="s">
        <v>9725</v>
      </c>
      <c r="Q5273" t="s">
        <v>36763</v>
      </c>
      <c r="R5273" s="26">
        <v>2</v>
      </c>
      <c r="S5273" s="23">
        <v>201083100000</v>
      </c>
      <c r="T5273" t="s">
        <v>37</v>
      </c>
      <c r="U5273" t="s">
        <v>9727</v>
      </c>
      <c r="V5273" s="39">
        <v>46169</v>
      </c>
      <c r="W5273" s="41">
        <v>30</v>
      </c>
      <c r="X5273" s="26" t="s">
        <v>25685</v>
      </c>
      <c r="AE5273" s="41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 s="30">
        <f t="shared" si="514"/>
        <v>0</v>
      </c>
      <c r="AL5273" s="45">
        <v>3</v>
      </c>
      <c r="AM5273" s="32">
        <f t="shared" si="513"/>
        <v>3</v>
      </c>
      <c r="AN5273" s="33" t="str">
        <f t="shared" si="515"/>
        <v>NPN</v>
      </c>
      <c r="AO5273" s="33" t="str">
        <f t="shared" si="510"/>
        <v>3meses_pendientes</v>
      </c>
      <c r="AP5273" s="33">
        <f t="shared" si="511"/>
        <v>90</v>
      </c>
      <c r="AQ5273" s="31">
        <f t="shared" si="512"/>
        <v>27</v>
      </c>
    </row>
    <row r="5274" spans="2:43" x14ac:dyDescent="0.3">
      <c r="B5274" s="37">
        <v>46142</v>
      </c>
      <c r="C5274" t="s">
        <v>35</v>
      </c>
      <c r="D5274" t="s">
        <v>36764</v>
      </c>
      <c r="E5274" t="s">
        <v>36765</v>
      </c>
      <c r="F5274" t="s">
        <v>36766</v>
      </c>
      <c r="G5274" t="s">
        <v>36767</v>
      </c>
      <c r="H5274" t="s">
        <v>36768</v>
      </c>
      <c r="I5274" t="s">
        <v>6217</v>
      </c>
      <c r="J5274" t="s">
        <v>9720</v>
      </c>
      <c r="K5274" t="s">
        <v>9764</v>
      </c>
      <c r="L5274" t="s">
        <v>36769</v>
      </c>
      <c r="M5274" t="s">
        <v>36770</v>
      </c>
      <c r="N5274" t="s">
        <v>10358</v>
      </c>
      <c r="O5274" t="s">
        <v>9725</v>
      </c>
      <c r="P5274" t="s">
        <v>9725</v>
      </c>
      <c r="Q5274" t="s">
        <v>36771</v>
      </c>
      <c r="R5274" s="26">
        <v>3</v>
      </c>
      <c r="S5274" s="23">
        <v>369122600000</v>
      </c>
      <c r="T5274" t="s">
        <v>37</v>
      </c>
      <c r="U5274" t="s">
        <v>9727</v>
      </c>
      <c r="V5274" s="39">
        <v>46144</v>
      </c>
      <c r="W5274" s="41">
        <v>30.7</v>
      </c>
      <c r="X5274" s="26" t="s">
        <v>25685</v>
      </c>
      <c r="Z5274">
        <v>32.06</v>
      </c>
      <c r="AE5274" s="41">
        <v>32.06</v>
      </c>
      <c r="AF5274">
        <v>1</v>
      </c>
      <c r="AG5274">
        <v>0</v>
      </c>
      <c r="AH5274">
        <v>0</v>
      </c>
      <c r="AI5274">
        <v>0</v>
      </c>
      <c r="AJ5274">
        <v>0</v>
      </c>
      <c r="AK5274" s="30">
        <f t="shared" si="514"/>
        <v>1</v>
      </c>
      <c r="AL5274" s="45">
        <v>3</v>
      </c>
      <c r="AM5274" s="32">
        <f t="shared" si="513"/>
        <v>2</v>
      </c>
      <c r="AN5274" s="33" t="str">
        <f t="shared" si="515"/>
        <v>MOROSO</v>
      </c>
      <c r="AO5274" s="33" t="str">
        <f t="shared" si="510"/>
        <v>2meses_pendientes</v>
      </c>
      <c r="AP5274" s="33">
        <f t="shared" si="511"/>
        <v>61.4</v>
      </c>
      <c r="AQ5274" s="31">
        <f t="shared" si="512"/>
        <v>2</v>
      </c>
    </row>
    <row r="5275" spans="2:43" x14ac:dyDescent="0.3">
      <c r="B5275" s="37">
        <v>46146</v>
      </c>
      <c r="C5275" t="s">
        <v>35</v>
      </c>
      <c r="D5275" t="s">
        <v>36772</v>
      </c>
      <c r="E5275" t="s">
        <v>36773</v>
      </c>
      <c r="F5275" t="s">
        <v>36774</v>
      </c>
      <c r="G5275" t="s">
        <v>36775</v>
      </c>
      <c r="H5275" t="s">
        <v>36776</v>
      </c>
      <c r="I5275" t="s">
        <v>6217</v>
      </c>
      <c r="J5275" t="s">
        <v>9720</v>
      </c>
      <c r="K5275" t="s">
        <v>9733</v>
      </c>
      <c r="L5275" t="s">
        <v>36777</v>
      </c>
      <c r="M5275" t="s">
        <v>36778</v>
      </c>
      <c r="N5275" t="s">
        <v>10358</v>
      </c>
      <c r="O5275" t="s">
        <v>9725</v>
      </c>
      <c r="P5275" t="s">
        <v>9725</v>
      </c>
      <c r="Q5275" t="s">
        <v>36779</v>
      </c>
      <c r="R5275" s="26">
        <v>1</v>
      </c>
      <c r="S5275" s="23">
        <v>305073840000</v>
      </c>
      <c r="T5275" t="s">
        <v>37</v>
      </c>
      <c r="U5275" t="s">
        <v>9727</v>
      </c>
      <c r="V5275" s="39">
        <v>46149</v>
      </c>
      <c r="W5275" s="41">
        <v>25</v>
      </c>
      <c r="X5275" s="26" t="s">
        <v>25685</v>
      </c>
      <c r="Y5275">
        <v>25.25</v>
      </c>
      <c r="Z5275">
        <v>38.71</v>
      </c>
      <c r="AE5275" s="41">
        <v>63.96</v>
      </c>
      <c r="AF5275">
        <v>1</v>
      </c>
      <c r="AG5275">
        <v>0</v>
      </c>
      <c r="AH5275">
        <v>0</v>
      </c>
      <c r="AI5275">
        <v>0</v>
      </c>
      <c r="AJ5275">
        <v>0</v>
      </c>
      <c r="AK5275" s="30">
        <f t="shared" si="514"/>
        <v>1</v>
      </c>
      <c r="AL5275" s="45">
        <v>3</v>
      </c>
      <c r="AM5275" s="32">
        <f t="shared" si="513"/>
        <v>2</v>
      </c>
      <c r="AN5275" s="33" t="str">
        <f t="shared" si="515"/>
        <v>MOROSO</v>
      </c>
      <c r="AO5275" s="33" t="str">
        <f t="shared" si="510"/>
        <v>2meses_pendientes</v>
      </c>
      <c r="AP5275" s="33">
        <f t="shared" si="511"/>
        <v>50</v>
      </c>
      <c r="AQ5275" s="31">
        <f t="shared" si="512"/>
        <v>7</v>
      </c>
    </row>
    <row r="5276" spans="2:43" x14ac:dyDescent="0.3">
      <c r="B5276" s="37">
        <v>46149</v>
      </c>
      <c r="C5276" t="s">
        <v>35</v>
      </c>
      <c r="D5276" t="s">
        <v>36780</v>
      </c>
      <c r="E5276" t="s">
        <v>36781</v>
      </c>
      <c r="F5276" t="s">
        <v>36782</v>
      </c>
      <c r="G5276" t="s">
        <v>36783</v>
      </c>
      <c r="H5276" t="s">
        <v>36784</v>
      </c>
      <c r="I5276" t="s">
        <v>6217</v>
      </c>
      <c r="J5276" t="s">
        <v>36236</v>
      </c>
      <c r="L5276" t="s">
        <v>36785</v>
      </c>
      <c r="M5276" t="s">
        <v>36786</v>
      </c>
      <c r="N5276" t="s">
        <v>10358</v>
      </c>
      <c r="O5276" t="s">
        <v>9725</v>
      </c>
      <c r="P5276" t="s">
        <v>9725</v>
      </c>
      <c r="Q5276" t="s">
        <v>36787</v>
      </c>
      <c r="R5276" s="26">
        <v>2</v>
      </c>
      <c r="S5276" s="23">
        <v>365127420000</v>
      </c>
      <c r="T5276" t="s">
        <v>37</v>
      </c>
      <c r="U5276" t="s">
        <v>9727</v>
      </c>
      <c r="V5276" s="39">
        <v>46150</v>
      </c>
      <c r="W5276" s="41">
        <v>30</v>
      </c>
      <c r="X5276" s="26" t="s">
        <v>25685</v>
      </c>
      <c r="Y5276">
        <v>31.74</v>
      </c>
      <c r="AE5276" s="41">
        <v>31.74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 s="30">
        <f t="shared" si="514"/>
        <v>0</v>
      </c>
      <c r="AL5276" s="45">
        <v>3</v>
      </c>
      <c r="AM5276" s="32">
        <f t="shared" si="513"/>
        <v>3</v>
      </c>
      <c r="AN5276" s="33" t="str">
        <f t="shared" si="515"/>
        <v>NPN</v>
      </c>
      <c r="AO5276" s="33" t="str">
        <f t="shared" si="510"/>
        <v>3meses_pendientes</v>
      </c>
      <c r="AP5276" s="33">
        <f t="shared" si="511"/>
        <v>90</v>
      </c>
      <c r="AQ5276" s="31">
        <f t="shared" si="512"/>
        <v>8</v>
      </c>
    </row>
    <row r="5277" spans="2:43" x14ac:dyDescent="0.3">
      <c r="B5277" s="37">
        <v>46150</v>
      </c>
      <c r="C5277" t="s">
        <v>35</v>
      </c>
      <c r="D5277" t="s">
        <v>36788</v>
      </c>
      <c r="E5277" t="s">
        <v>36789</v>
      </c>
      <c r="F5277" t="s">
        <v>36790</v>
      </c>
      <c r="G5277" t="s">
        <v>36791</v>
      </c>
      <c r="H5277" t="s">
        <v>36792</v>
      </c>
      <c r="I5277" t="s">
        <v>6217</v>
      </c>
      <c r="J5277" t="s">
        <v>9755</v>
      </c>
      <c r="K5277" t="s">
        <v>10117</v>
      </c>
      <c r="L5277" t="s">
        <v>36793</v>
      </c>
      <c r="M5277" t="s">
        <v>36794</v>
      </c>
      <c r="N5277" t="s">
        <v>10358</v>
      </c>
      <c r="O5277" t="s">
        <v>9725</v>
      </c>
      <c r="P5277" t="s">
        <v>9725</v>
      </c>
      <c r="Q5277" t="s">
        <v>36795</v>
      </c>
      <c r="R5277" s="26">
        <v>1</v>
      </c>
      <c r="S5277" s="23">
        <v>361128550000</v>
      </c>
      <c r="T5277" t="s">
        <v>37</v>
      </c>
      <c r="U5277" t="s">
        <v>9727</v>
      </c>
      <c r="V5277" s="39">
        <v>46153</v>
      </c>
      <c r="W5277" s="41">
        <v>21</v>
      </c>
      <c r="X5277" s="26" t="s">
        <v>25685</v>
      </c>
      <c r="Y5277">
        <v>21.21</v>
      </c>
      <c r="Z5277">
        <v>21.21</v>
      </c>
      <c r="AE5277" s="41">
        <v>42.42</v>
      </c>
      <c r="AF5277">
        <v>1</v>
      </c>
      <c r="AG5277">
        <v>0</v>
      </c>
      <c r="AH5277">
        <v>0</v>
      </c>
      <c r="AI5277">
        <v>0</v>
      </c>
      <c r="AJ5277">
        <v>0</v>
      </c>
      <c r="AK5277" s="30">
        <f t="shared" si="514"/>
        <v>1</v>
      </c>
      <c r="AL5277" s="45">
        <v>3</v>
      </c>
      <c r="AM5277" s="32">
        <f t="shared" si="513"/>
        <v>2</v>
      </c>
      <c r="AN5277" s="33" t="str">
        <f t="shared" si="515"/>
        <v>MOROSO</v>
      </c>
      <c r="AO5277" s="33" t="str">
        <f t="shared" si="510"/>
        <v>2meses_pendientes</v>
      </c>
      <c r="AP5277" s="33">
        <f t="shared" si="511"/>
        <v>42</v>
      </c>
      <c r="AQ5277" s="31">
        <f t="shared" si="512"/>
        <v>11</v>
      </c>
    </row>
    <row r="5278" spans="2:43" x14ac:dyDescent="0.3">
      <c r="B5278" s="37">
        <v>46151</v>
      </c>
      <c r="C5278" t="s">
        <v>35</v>
      </c>
      <c r="D5278" t="s">
        <v>36796</v>
      </c>
      <c r="E5278" t="s">
        <v>36797</v>
      </c>
      <c r="F5278" t="s">
        <v>36798</v>
      </c>
      <c r="G5278" t="s">
        <v>36799</v>
      </c>
      <c r="H5278" t="s">
        <v>36800</v>
      </c>
      <c r="I5278" t="s">
        <v>6217</v>
      </c>
      <c r="J5278" t="s">
        <v>9755</v>
      </c>
      <c r="K5278" t="s">
        <v>9755</v>
      </c>
      <c r="L5278" t="s">
        <v>36801</v>
      </c>
      <c r="M5278" t="s">
        <v>36802</v>
      </c>
      <c r="N5278" t="s">
        <v>10358</v>
      </c>
      <c r="O5278" t="s">
        <v>9725</v>
      </c>
      <c r="P5278" t="s">
        <v>9725</v>
      </c>
      <c r="Q5278" t="s">
        <v>36803</v>
      </c>
      <c r="R5278" s="26">
        <v>1</v>
      </c>
      <c r="S5278" s="23">
        <v>334267650000</v>
      </c>
      <c r="T5278" t="s">
        <v>37</v>
      </c>
      <c r="U5278" t="s">
        <v>9727</v>
      </c>
      <c r="V5278" s="39">
        <v>46154</v>
      </c>
      <c r="W5278" s="41">
        <v>21</v>
      </c>
      <c r="X5278" s="26" t="s">
        <v>25685</v>
      </c>
      <c r="Y5278">
        <v>21.25</v>
      </c>
      <c r="Z5278">
        <v>21.17</v>
      </c>
      <c r="AE5278" s="41">
        <v>42.42</v>
      </c>
      <c r="AF5278">
        <v>1</v>
      </c>
      <c r="AG5278">
        <v>0</v>
      </c>
      <c r="AH5278">
        <v>0</v>
      </c>
      <c r="AI5278">
        <v>0</v>
      </c>
      <c r="AJ5278">
        <v>0</v>
      </c>
      <c r="AK5278" s="30">
        <f t="shared" si="514"/>
        <v>1</v>
      </c>
      <c r="AL5278" s="45">
        <v>3</v>
      </c>
      <c r="AM5278" s="32">
        <f t="shared" si="513"/>
        <v>2</v>
      </c>
      <c r="AN5278" s="33" t="str">
        <f t="shared" si="515"/>
        <v>MOROSO</v>
      </c>
      <c r="AO5278" s="33" t="str">
        <f t="shared" si="510"/>
        <v>2meses_pendientes</v>
      </c>
      <c r="AP5278" s="33">
        <f t="shared" si="511"/>
        <v>42</v>
      </c>
      <c r="AQ5278" s="31">
        <f t="shared" si="512"/>
        <v>12</v>
      </c>
    </row>
    <row r="5279" spans="2:43" x14ac:dyDescent="0.3">
      <c r="B5279" s="37">
        <v>46142</v>
      </c>
      <c r="C5279" t="s">
        <v>35</v>
      </c>
      <c r="D5279" t="s">
        <v>36804</v>
      </c>
      <c r="E5279" t="s">
        <v>36805</v>
      </c>
      <c r="F5279" t="s">
        <v>36806</v>
      </c>
      <c r="G5279" t="s">
        <v>36807</v>
      </c>
      <c r="H5279" t="s">
        <v>36808</v>
      </c>
      <c r="I5279" t="s">
        <v>6217</v>
      </c>
      <c r="J5279" t="s">
        <v>9755</v>
      </c>
      <c r="K5279" t="s">
        <v>9755</v>
      </c>
      <c r="L5279" t="s">
        <v>36809</v>
      </c>
      <c r="M5279" t="s">
        <v>36810</v>
      </c>
      <c r="N5279" t="s">
        <v>10836</v>
      </c>
      <c r="O5279" t="s">
        <v>9725</v>
      </c>
      <c r="P5279" t="s">
        <v>9725</v>
      </c>
      <c r="Q5279" t="s">
        <v>36811</v>
      </c>
      <c r="R5279" s="26">
        <v>3</v>
      </c>
      <c r="S5279" s="23">
        <v>367121800000</v>
      </c>
      <c r="T5279" t="s">
        <v>37</v>
      </c>
      <c r="U5279" t="s">
        <v>9727</v>
      </c>
      <c r="V5279" s="39">
        <v>46144</v>
      </c>
      <c r="W5279" s="41">
        <v>39</v>
      </c>
      <c r="X5279" s="26" t="s">
        <v>25685</v>
      </c>
      <c r="Y5279">
        <v>40.61</v>
      </c>
      <c r="AA5279">
        <v>40.65</v>
      </c>
      <c r="AE5279" s="41">
        <v>81.259999999999991</v>
      </c>
      <c r="AF5279">
        <v>0</v>
      </c>
      <c r="AG5279">
        <v>1</v>
      </c>
      <c r="AH5279">
        <v>0</v>
      </c>
      <c r="AI5279">
        <v>0</v>
      </c>
      <c r="AJ5279">
        <v>0</v>
      </c>
      <c r="AK5279" s="30">
        <f t="shared" si="514"/>
        <v>1</v>
      </c>
      <c r="AL5279" s="45">
        <v>3</v>
      </c>
      <c r="AM5279" s="32">
        <f t="shared" si="513"/>
        <v>2</v>
      </c>
      <c r="AN5279" s="33" t="str">
        <f t="shared" si="515"/>
        <v>MOROSO</v>
      </c>
      <c r="AO5279" s="33" t="str">
        <f t="shared" si="510"/>
        <v>2meses_pendientes</v>
      </c>
      <c r="AP5279" s="33">
        <f t="shared" si="511"/>
        <v>78</v>
      </c>
      <c r="AQ5279" s="31">
        <f t="shared" si="512"/>
        <v>2</v>
      </c>
    </row>
    <row r="5280" spans="2:43" x14ac:dyDescent="0.3">
      <c r="B5280" s="37">
        <v>46142</v>
      </c>
      <c r="C5280" t="s">
        <v>35</v>
      </c>
      <c r="D5280" t="s">
        <v>36812</v>
      </c>
      <c r="E5280" t="s">
        <v>36813</v>
      </c>
      <c r="F5280" t="s">
        <v>36814</v>
      </c>
      <c r="G5280" t="s">
        <v>36815</v>
      </c>
      <c r="H5280" t="s">
        <v>36816</v>
      </c>
      <c r="I5280" t="s">
        <v>6217</v>
      </c>
      <c r="J5280" t="s">
        <v>9755</v>
      </c>
      <c r="K5280" t="s">
        <v>10851</v>
      </c>
      <c r="L5280" t="s">
        <v>36817</v>
      </c>
      <c r="M5280" t="s">
        <v>36818</v>
      </c>
      <c r="N5280" t="s">
        <v>10836</v>
      </c>
      <c r="O5280" t="s">
        <v>9725</v>
      </c>
      <c r="P5280" t="s">
        <v>9725</v>
      </c>
      <c r="Q5280" t="s">
        <v>36819</v>
      </c>
      <c r="R5280" s="26">
        <v>1</v>
      </c>
      <c r="S5280" s="23">
        <v>361121850000</v>
      </c>
      <c r="T5280" t="s">
        <v>37</v>
      </c>
      <c r="U5280" t="s">
        <v>9727</v>
      </c>
      <c r="V5280" s="39">
        <v>46144</v>
      </c>
      <c r="W5280" s="41">
        <v>25</v>
      </c>
      <c r="X5280" s="26" t="s">
        <v>25685</v>
      </c>
      <c r="Z5280">
        <v>47.47</v>
      </c>
      <c r="AE5280" s="41">
        <v>47.47</v>
      </c>
      <c r="AF5280">
        <v>1</v>
      </c>
      <c r="AG5280">
        <v>0</v>
      </c>
      <c r="AH5280">
        <v>0</v>
      </c>
      <c r="AI5280">
        <v>0</v>
      </c>
      <c r="AJ5280">
        <v>0</v>
      </c>
      <c r="AK5280" s="30">
        <f t="shared" si="514"/>
        <v>1</v>
      </c>
      <c r="AL5280" s="45">
        <v>3</v>
      </c>
      <c r="AM5280" s="32">
        <f t="shared" si="513"/>
        <v>2</v>
      </c>
      <c r="AN5280" s="33" t="str">
        <f t="shared" si="515"/>
        <v>MOROSO</v>
      </c>
      <c r="AO5280" s="33" t="str">
        <f t="shared" si="510"/>
        <v>2meses_pendientes</v>
      </c>
      <c r="AP5280" s="33">
        <f t="shared" si="511"/>
        <v>50</v>
      </c>
      <c r="AQ5280" s="31">
        <f t="shared" si="512"/>
        <v>2</v>
      </c>
    </row>
    <row r="5281" spans="2:43" x14ac:dyDescent="0.3">
      <c r="B5281" s="37">
        <v>46148</v>
      </c>
      <c r="C5281" t="s">
        <v>35</v>
      </c>
      <c r="D5281" t="s">
        <v>36820</v>
      </c>
      <c r="E5281" t="s">
        <v>36821</v>
      </c>
      <c r="F5281" t="s">
        <v>36822</v>
      </c>
      <c r="G5281" t="s">
        <v>36823</v>
      </c>
      <c r="H5281" t="s">
        <v>36824</v>
      </c>
      <c r="I5281" t="s">
        <v>6217</v>
      </c>
      <c r="J5281" t="s">
        <v>9755</v>
      </c>
      <c r="K5281" t="s">
        <v>9755</v>
      </c>
      <c r="L5281" t="s">
        <v>36822</v>
      </c>
      <c r="M5281" t="s">
        <v>36825</v>
      </c>
      <c r="N5281" t="s">
        <v>10836</v>
      </c>
      <c r="O5281" t="s">
        <v>9725</v>
      </c>
      <c r="P5281" t="s">
        <v>9725</v>
      </c>
      <c r="Q5281" t="s">
        <v>36826</v>
      </c>
      <c r="R5281" s="26">
        <v>2</v>
      </c>
      <c r="S5281" s="23">
        <v>306084810000</v>
      </c>
      <c r="T5281" t="s">
        <v>37</v>
      </c>
      <c r="U5281" t="s">
        <v>9727</v>
      </c>
      <c r="V5281" s="39">
        <v>46144</v>
      </c>
      <c r="W5281" s="41">
        <v>28</v>
      </c>
      <c r="X5281" s="26" t="s">
        <v>25685</v>
      </c>
      <c r="AE5281" s="4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 s="30">
        <f t="shared" si="514"/>
        <v>0</v>
      </c>
      <c r="AL5281" s="45">
        <v>3</v>
      </c>
      <c r="AM5281" s="32">
        <f t="shared" si="513"/>
        <v>3</v>
      </c>
      <c r="AN5281" s="33" t="str">
        <f t="shared" si="515"/>
        <v>NPN</v>
      </c>
      <c r="AO5281" s="33" t="str">
        <f t="shared" si="510"/>
        <v>3meses_pendientes</v>
      </c>
      <c r="AP5281" s="33">
        <f t="shared" si="511"/>
        <v>84</v>
      </c>
      <c r="AQ5281" s="31">
        <f t="shared" si="512"/>
        <v>2</v>
      </c>
    </row>
    <row r="5282" spans="2:43" x14ac:dyDescent="0.3">
      <c r="B5282" s="37">
        <v>46153</v>
      </c>
      <c r="C5282" t="s">
        <v>35</v>
      </c>
      <c r="D5282" t="s">
        <v>36827</v>
      </c>
      <c r="E5282" t="s">
        <v>36828</v>
      </c>
      <c r="F5282" t="s">
        <v>36829</v>
      </c>
      <c r="G5282" t="s">
        <v>36830</v>
      </c>
      <c r="H5282" t="s">
        <v>36831</v>
      </c>
      <c r="I5282" t="s">
        <v>6217</v>
      </c>
      <c r="J5282" t="s">
        <v>9720</v>
      </c>
      <c r="K5282" t="s">
        <v>9764</v>
      </c>
      <c r="L5282" t="s">
        <v>36832</v>
      </c>
      <c r="M5282" t="s">
        <v>36833</v>
      </c>
      <c r="N5282" t="s">
        <v>10836</v>
      </c>
      <c r="O5282" t="s">
        <v>9725</v>
      </c>
      <c r="P5282" t="s">
        <v>9725</v>
      </c>
      <c r="Q5282" t="s">
        <v>36834</v>
      </c>
      <c r="R5282" s="26">
        <v>2</v>
      </c>
      <c r="S5282" s="23">
        <v>363130930000</v>
      </c>
      <c r="T5282" t="s">
        <v>37</v>
      </c>
      <c r="U5282" t="s">
        <v>9727</v>
      </c>
      <c r="V5282" s="39">
        <v>46153</v>
      </c>
      <c r="W5282" s="41">
        <v>36</v>
      </c>
      <c r="X5282" s="26" t="s">
        <v>25685</v>
      </c>
      <c r="AE5282" s="41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 s="30">
        <f t="shared" si="514"/>
        <v>0</v>
      </c>
      <c r="AL5282" s="45">
        <v>3</v>
      </c>
      <c r="AM5282" s="32">
        <f t="shared" si="513"/>
        <v>3</v>
      </c>
      <c r="AN5282" s="33" t="str">
        <f t="shared" si="515"/>
        <v>NPN</v>
      </c>
      <c r="AO5282" s="33" t="str">
        <f t="shared" si="510"/>
        <v>3meses_pendientes</v>
      </c>
      <c r="AP5282" s="33">
        <f t="shared" si="511"/>
        <v>108</v>
      </c>
      <c r="AQ5282" s="31">
        <f t="shared" si="512"/>
        <v>11</v>
      </c>
    </row>
    <row r="5283" spans="2:43" x14ac:dyDescent="0.3">
      <c r="B5283" s="37">
        <v>46156</v>
      </c>
      <c r="C5283" t="s">
        <v>35</v>
      </c>
      <c r="D5283" t="s">
        <v>36835</v>
      </c>
      <c r="E5283" t="s">
        <v>36836</v>
      </c>
      <c r="F5283" t="s">
        <v>36837</v>
      </c>
      <c r="G5283" t="s">
        <v>36838</v>
      </c>
      <c r="H5283" t="s">
        <v>36839</v>
      </c>
      <c r="I5283" t="s">
        <v>6217</v>
      </c>
      <c r="J5283" t="s">
        <v>6218</v>
      </c>
      <c r="K5283" t="s">
        <v>7942</v>
      </c>
      <c r="L5283" t="s">
        <v>36840</v>
      </c>
      <c r="M5283" t="s">
        <v>36841</v>
      </c>
      <c r="N5283" t="s">
        <v>10836</v>
      </c>
      <c r="O5283" t="s">
        <v>9725</v>
      </c>
      <c r="P5283" t="s">
        <v>9725</v>
      </c>
      <c r="Q5283" t="s">
        <v>36842</v>
      </c>
      <c r="R5283" s="26">
        <v>2</v>
      </c>
      <c r="S5283" s="23">
        <v>329046110000</v>
      </c>
      <c r="T5283" t="s">
        <v>37</v>
      </c>
      <c r="U5283" t="s">
        <v>9727</v>
      </c>
      <c r="V5283" s="39">
        <v>46155</v>
      </c>
      <c r="W5283" s="41">
        <v>36</v>
      </c>
      <c r="X5283" s="26" t="s">
        <v>25685</v>
      </c>
      <c r="Z5283">
        <v>36.5</v>
      </c>
      <c r="AE5283" s="41">
        <v>36.5</v>
      </c>
      <c r="AF5283">
        <v>1</v>
      </c>
      <c r="AG5283">
        <v>0</v>
      </c>
      <c r="AH5283">
        <v>0</v>
      </c>
      <c r="AI5283">
        <v>0</v>
      </c>
      <c r="AJ5283">
        <v>0</v>
      </c>
      <c r="AK5283" s="30">
        <f t="shared" si="514"/>
        <v>1</v>
      </c>
      <c r="AL5283" s="45">
        <v>3</v>
      </c>
      <c r="AM5283" s="32">
        <f t="shared" si="513"/>
        <v>2</v>
      </c>
      <c r="AN5283" s="33" t="str">
        <f t="shared" si="515"/>
        <v>MOROSO</v>
      </c>
      <c r="AO5283" s="33" t="str">
        <f t="shared" si="510"/>
        <v>2meses_pendientes</v>
      </c>
      <c r="AP5283" s="33">
        <f t="shared" si="511"/>
        <v>72</v>
      </c>
      <c r="AQ5283" s="31">
        <f t="shared" si="512"/>
        <v>13</v>
      </c>
    </row>
    <row r="5284" spans="2:43" x14ac:dyDescent="0.3">
      <c r="B5284" s="37">
        <v>46157</v>
      </c>
      <c r="C5284" t="s">
        <v>35</v>
      </c>
      <c r="D5284" t="s">
        <v>36843</v>
      </c>
      <c r="E5284" t="s">
        <v>36844</v>
      </c>
      <c r="F5284" t="s">
        <v>36845</v>
      </c>
      <c r="G5284" t="s">
        <v>36846</v>
      </c>
      <c r="H5284" t="s">
        <v>36847</v>
      </c>
      <c r="I5284" t="s">
        <v>6217</v>
      </c>
      <c r="J5284" t="s">
        <v>8419</v>
      </c>
      <c r="K5284" t="s">
        <v>8420</v>
      </c>
      <c r="L5284" t="s">
        <v>36848</v>
      </c>
      <c r="M5284" t="s">
        <v>36849</v>
      </c>
      <c r="N5284" t="s">
        <v>10836</v>
      </c>
      <c r="O5284" t="s">
        <v>9725</v>
      </c>
      <c r="P5284" t="s">
        <v>9725</v>
      </c>
      <c r="Q5284" t="s">
        <v>36850</v>
      </c>
      <c r="R5284" s="26">
        <v>1</v>
      </c>
      <c r="S5284" s="23">
        <v>311091860000</v>
      </c>
      <c r="T5284" t="s">
        <v>37</v>
      </c>
      <c r="U5284" t="s">
        <v>9727</v>
      </c>
      <c r="V5284" s="39">
        <v>46161</v>
      </c>
      <c r="W5284" s="41">
        <v>21</v>
      </c>
      <c r="X5284" s="26" t="s">
        <v>25685</v>
      </c>
      <c r="Z5284">
        <v>21.21</v>
      </c>
      <c r="AE5284" s="41">
        <v>21.21</v>
      </c>
      <c r="AF5284">
        <v>1</v>
      </c>
      <c r="AG5284">
        <v>0</v>
      </c>
      <c r="AH5284">
        <v>0</v>
      </c>
      <c r="AI5284">
        <v>0</v>
      </c>
      <c r="AJ5284">
        <v>0</v>
      </c>
      <c r="AK5284" s="30">
        <f t="shared" si="514"/>
        <v>1</v>
      </c>
      <c r="AL5284" s="45">
        <v>3</v>
      </c>
      <c r="AM5284" s="32">
        <f t="shared" si="513"/>
        <v>2</v>
      </c>
      <c r="AN5284" s="33" t="str">
        <f t="shared" si="515"/>
        <v>MOROSO</v>
      </c>
      <c r="AO5284" s="33" t="str">
        <f t="shared" si="510"/>
        <v>2meses_pendientes</v>
      </c>
      <c r="AP5284" s="33">
        <f t="shared" si="511"/>
        <v>42</v>
      </c>
      <c r="AQ5284" s="31">
        <f t="shared" si="512"/>
        <v>19</v>
      </c>
    </row>
    <row r="5285" spans="2:43" x14ac:dyDescent="0.3">
      <c r="B5285" s="37">
        <v>46160</v>
      </c>
      <c r="C5285" t="s">
        <v>35</v>
      </c>
      <c r="D5285" t="s">
        <v>36851</v>
      </c>
      <c r="E5285" t="s">
        <v>36852</v>
      </c>
      <c r="F5285" t="s">
        <v>36853</v>
      </c>
      <c r="G5285" t="s">
        <v>36854</v>
      </c>
      <c r="H5285" t="s">
        <v>36855</v>
      </c>
      <c r="I5285" t="s">
        <v>6217</v>
      </c>
      <c r="J5285" t="s">
        <v>8428</v>
      </c>
      <c r="K5285" t="s">
        <v>20472</v>
      </c>
      <c r="L5285" t="s">
        <v>36856</v>
      </c>
      <c r="M5285" t="s">
        <v>36857</v>
      </c>
      <c r="N5285" t="s">
        <v>10836</v>
      </c>
      <c r="O5285" t="s">
        <v>9725</v>
      </c>
      <c r="P5285" t="s">
        <v>9725</v>
      </c>
      <c r="Q5285" t="s">
        <v>36858</v>
      </c>
      <c r="R5285" s="26">
        <v>3</v>
      </c>
      <c r="S5285" s="23">
        <v>368136980000</v>
      </c>
      <c r="T5285" t="s">
        <v>37</v>
      </c>
      <c r="U5285" t="s">
        <v>9727</v>
      </c>
      <c r="V5285" s="39">
        <v>46160</v>
      </c>
      <c r="W5285" s="41">
        <v>47</v>
      </c>
      <c r="X5285" s="26" t="s">
        <v>25685</v>
      </c>
      <c r="Z5285">
        <v>48.69</v>
      </c>
      <c r="AA5285">
        <v>56.21</v>
      </c>
      <c r="AE5285" s="41">
        <v>104.9</v>
      </c>
      <c r="AF5285">
        <v>1</v>
      </c>
      <c r="AG5285">
        <v>1</v>
      </c>
      <c r="AH5285">
        <v>0</v>
      </c>
      <c r="AI5285">
        <v>0</v>
      </c>
      <c r="AJ5285">
        <v>0</v>
      </c>
      <c r="AK5285" s="30">
        <f t="shared" si="514"/>
        <v>2</v>
      </c>
      <c r="AL5285" s="45">
        <v>3</v>
      </c>
      <c r="AM5285" s="32">
        <f t="shared" si="513"/>
        <v>1</v>
      </c>
      <c r="AN5285" s="33" t="str">
        <f t="shared" si="515"/>
        <v>MOROSO</v>
      </c>
      <c r="AO5285" s="33" t="str">
        <f t="shared" si="510"/>
        <v>1meses_pendientes</v>
      </c>
      <c r="AP5285" s="33">
        <f t="shared" si="511"/>
        <v>47</v>
      </c>
      <c r="AQ5285" s="31">
        <f t="shared" si="512"/>
        <v>18</v>
      </c>
    </row>
    <row r="5286" spans="2:43" x14ac:dyDescent="0.3">
      <c r="B5286" s="37">
        <v>46163</v>
      </c>
      <c r="C5286" t="s">
        <v>35</v>
      </c>
      <c r="D5286" t="s">
        <v>36859</v>
      </c>
      <c r="E5286" t="s">
        <v>36860</v>
      </c>
      <c r="F5286" t="s">
        <v>36861</v>
      </c>
      <c r="G5286" t="s">
        <v>36862</v>
      </c>
      <c r="H5286" t="s">
        <v>36863</v>
      </c>
      <c r="I5286" t="s">
        <v>6217</v>
      </c>
      <c r="J5286" t="s">
        <v>8419</v>
      </c>
      <c r="K5286" t="s">
        <v>8420</v>
      </c>
      <c r="L5286" t="s">
        <v>36864</v>
      </c>
      <c r="M5286" t="s">
        <v>36865</v>
      </c>
      <c r="N5286" t="s">
        <v>10836</v>
      </c>
      <c r="O5286" t="s">
        <v>9725</v>
      </c>
      <c r="P5286" t="s">
        <v>9725</v>
      </c>
      <c r="Q5286" t="s">
        <v>36866</v>
      </c>
      <c r="R5286" s="26">
        <v>2</v>
      </c>
      <c r="S5286" s="23">
        <v>369140810000</v>
      </c>
      <c r="T5286" t="s">
        <v>37</v>
      </c>
      <c r="U5286" t="s">
        <v>9727</v>
      </c>
      <c r="V5286" s="39">
        <v>46164</v>
      </c>
      <c r="W5286" s="41">
        <v>36</v>
      </c>
      <c r="X5286" s="26" t="s">
        <v>25685</v>
      </c>
      <c r="Z5286">
        <v>36.5</v>
      </c>
      <c r="AE5286" s="41">
        <v>36.5</v>
      </c>
      <c r="AF5286">
        <v>1</v>
      </c>
      <c r="AG5286">
        <v>0</v>
      </c>
      <c r="AH5286">
        <v>0</v>
      </c>
      <c r="AI5286">
        <v>0</v>
      </c>
      <c r="AJ5286">
        <v>0</v>
      </c>
      <c r="AK5286" s="30">
        <f t="shared" si="514"/>
        <v>1</v>
      </c>
      <c r="AL5286" s="45">
        <v>3</v>
      </c>
      <c r="AM5286" s="32">
        <f t="shared" si="513"/>
        <v>2</v>
      </c>
      <c r="AN5286" s="33" t="str">
        <f t="shared" si="515"/>
        <v>MOROSO</v>
      </c>
      <c r="AO5286" s="33" t="str">
        <f t="shared" si="510"/>
        <v>2meses_pendientes</v>
      </c>
      <c r="AP5286" s="33">
        <f t="shared" si="511"/>
        <v>72</v>
      </c>
      <c r="AQ5286" s="31">
        <f t="shared" si="512"/>
        <v>22</v>
      </c>
    </row>
    <row r="5287" spans="2:43" x14ac:dyDescent="0.3">
      <c r="B5287" s="37">
        <v>46164</v>
      </c>
      <c r="C5287" t="s">
        <v>35</v>
      </c>
      <c r="D5287" t="s">
        <v>36867</v>
      </c>
      <c r="E5287" t="s">
        <v>36868</v>
      </c>
      <c r="F5287" t="s">
        <v>36869</v>
      </c>
      <c r="G5287" t="s">
        <v>36870</v>
      </c>
      <c r="H5287" t="s">
        <v>36871</v>
      </c>
      <c r="I5287" t="s">
        <v>6217</v>
      </c>
      <c r="J5287" t="s">
        <v>9755</v>
      </c>
      <c r="K5287" t="s">
        <v>10851</v>
      </c>
      <c r="L5287" t="s">
        <v>36872</v>
      </c>
      <c r="M5287" t="s">
        <v>36873</v>
      </c>
      <c r="N5287" t="s">
        <v>10836</v>
      </c>
      <c r="O5287" t="s">
        <v>9725</v>
      </c>
      <c r="P5287" t="s">
        <v>9725</v>
      </c>
      <c r="Q5287" t="s">
        <v>36874</v>
      </c>
      <c r="R5287" s="26">
        <v>1</v>
      </c>
      <c r="S5287" s="23">
        <v>364141350000</v>
      </c>
      <c r="T5287" t="s">
        <v>37</v>
      </c>
      <c r="U5287" t="s">
        <v>9727</v>
      </c>
      <c r="V5287" s="39">
        <v>46165</v>
      </c>
      <c r="W5287" s="41">
        <v>21</v>
      </c>
      <c r="X5287" s="26" t="s">
        <v>25685</v>
      </c>
      <c r="AE5287" s="41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 s="30">
        <f t="shared" si="514"/>
        <v>0</v>
      </c>
      <c r="AL5287" s="45">
        <v>3</v>
      </c>
      <c r="AM5287" s="32">
        <f t="shared" si="513"/>
        <v>3</v>
      </c>
      <c r="AN5287" s="33" t="str">
        <f t="shared" si="515"/>
        <v>NPN</v>
      </c>
      <c r="AO5287" s="33" t="str">
        <f t="shared" si="510"/>
        <v>3meses_pendientes</v>
      </c>
      <c r="AP5287" s="33">
        <f t="shared" si="511"/>
        <v>63</v>
      </c>
      <c r="AQ5287" s="31">
        <f t="shared" si="512"/>
        <v>23</v>
      </c>
    </row>
    <row r="5288" spans="2:43" x14ac:dyDescent="0.3">
      <c r="B5288" s="37">
        <v>46164</v>
      </c>
      <c r="C5288" t="s">
        <v>35</v>
      </c>
      <c r="D5288" t="s">
        <v>36875</v>
      </c>
      <c r="E5288" t="s">
        <v>36876</v>
      </c>
      <c r="F5288" t="s">
        <v>36877</v>
      </c>
      <c r="G5288" t="s">
        <v>36878</v>
      </c>
      <c r="H5288" t="s">
        <v>36879</v>
      </c>
      <c r="I5288" t="s">
        <v>6217</v>
      </c>
      <c r="J5288" t="s">
        <v>9755</v>
      </c>
      <c r="K5288" t="s">
        <v>9756</v>
      </c>
      <c r="L5288" t="s">
        <v>36880</v>
      </c>
      <c r="M5288" t="s">
        <v>36881</v>
      </c>
      <c r="N5288" t="s">
        <v>10836</v>
      </c>
      <c r="O5288" t="s">
        <v>9725</v>
      </c>
      <c r="P5288" t="s">
        <v>9725</v>
      </c>
      <c r="Q5288" t="s">
        <v>36882</v>
      </c>
      <c r="R5288" s="26">
        <v>3</v>
      </c>
      <c r="S5288" s="23">
        <v>339030210000</v>
      </c>
      <c r="T5288" t="s">
        <v>37</v>
      </c>
      <c r="U5288" t="s">
        <v>9727</v>
      </c>
      <c r="V5288" s="39">
        <v>46168</v>
      </c>
      <c r="W5288" s="41">
        <v>30.7</v>
      </c>
      <c r="X5288" s="26" t="s">
        <v>25685</v>
      </c>
      <c r="Z5288">
        <v>32.1</v>
      </c>
      <c r="AA5288">
        <v>32.020000000000003</v>
      </c>
      <c r="AE5288" s="41">
        <v>64.12</v>
      </c>
      <c r="AF5288">
        <v>1</v>
      </c>
      <c r="AG5288">
        <v>1</v>
      </c>
      <c r="AH5288">
        <v>0</v>
      </c>
      <c r="AI5288">
        <v>0</v>
      </c>
      <c r="AJ5288">
        <v>0</v>
      </c>
      <c r="AK5288" s="30">
        <f t="shared" si="514"/>
        <v>2</v>
      </c>
      <c r="AL5288" s="45">
        <v>3</v>
      </c>
      <c r="AM5288" s="32">
        <f t="shared" si="513"/>
        <v>1</v>
      </c>
      <c r="AN5288" s="33" t="str">
        <f t="shared" si="515"/>
        <v>MOROSO</v>
      </c>
      <c r="AO5288" s="33" t="str">
        <f t="shared" si="510"/>
        <v>1meses_pendientes</v>
      </c>
      <c r="AP5288" s="33">
        <f t="shared" si="511"/>
        <v>30.7</v>
      </c>
      <c r="AQ5288" s="31">
        <f t="shared" si="512"/>
        <v>26</v>
      </c>
    </row>
    <row r="5289" spans="2:43" x14ac:dyDescent="0.3">
      <c r="B5289" s="37">
        <v>46165</v>
      </c>
      <c r="C5289" t="s">
        <v>35</v>
      </c>
      <c r="D5289" t="s">
        <v>36883</v>
      </c>
      <c r="E5289" t="s">
        <v>36884</v>
      </c>
      <c r="F5289" t="s">
        <v>36885</v>
      </c>
      <c r="G5289" t="s">
        <v>36886</v>
      </c>
      <c r="H5289" t="s">
        <v>36887</v>
      </c>
      <c r="I5289" t="s">
        <v>6217</v>
      </c>
      <c r="J5289" t="s">
        <v>12186</v>
      </c>
      <c r="K5289" t="s">
        <v>36888</v>
      </c>
      <c r="L5289" t="s">
        <v>36889</v>
      </c>
      <c r="M5289" t="s">
        <v>36890</v>
      </c>
      <c r="N5289" t="s">
        <v>10836</v>
      </c>
      <c r="O5289" t="s">
        <v>9725</v>
      </c>
      <c r="P5289" t="s">
        <v>9725</v>
      </c>
      <c r="Q5289" t="s">
        <v>36891</v>
      </c>
      <c r="R5289" s="26">
        <v>1</v>
      </c>
      <c r="S5289" s="23">
        <v>366144130000</v>
      </c>
      <c r="T5289" t="s">
        <v>37</v>
      </c>
      <c r="U5289" t="s">
        <v>9727</v>
      </c>
      <c r="V5289" s="39">
        <v>46170</v>
      </c>
      <c r="W5289" s="41">
        <v>21</v>
      </c>
      <c r="X5289" s="26" t="s">
        <v>25685</v>
      </c>
      <c r="Z5289">
        <v>21.21</v>
      </c>
      <c r="AE5289" s="41">
        <v>21.21</v>
      </c>
      <c r="AF5289">
        <v>1</v>
      </c>
      <c r="AG5289">
        <v>0</v>
      </c>
      <c r="AH5289">
        <v>0</v>
      </c>
      <c r="AI5289">
        <v>0</v>
      </c>
      <c r="AJ5289">
        <v>0</v>
      </c>
      <c r="AK5289" s="30">
        <f t="shared" si="514"/>
        <v>1</v>
      </c>
      <c r="AL5289" s="45">
        <v>3</v>
      </c>
      <c r="AM5289" s="32">
        <f t="shared" si="513"/>
        <v>2</v>
      </c>
      <c r="AN5289" s="33" t="str">
        <f t="shared" si="515"/>
        <v>MOROSO</v>
      </c>
      <c r="AO5289" s="33" t="str">
        <f t="shared" si="510"/>
        <v>2meses_pendientes</v>
      </c>
      <c r="AP5289" s="33">
        <f t="shared" si="511"/>
        <v>42</v>
      </c>
      <c r="AQ5289" s="31">
        <f t="shared" si="512"/>
        <v>28</v>
      </c>
    </row>
    <row r="5290" spans="2:43" x14ac:dyDescent="0.3">
      <c r="B5290" s="37">
        <v>46168</v>
      </c>
      <c r="C5290" t="s">
        <v>35</v>
      </c>
      <c r="D5290" t="s">
        <v>36892</v>
      </c>
      <c r="E5290" t="s">
        <v>36893</v>
      </c>
      <c r="F5290" t="s">
        <v>36894</v>
      </c>
      <c r="G5290" t="s">
        <v>36895</v>
      </c>
      <c r="H5290" t="s">
        <v>36896</v>
      </c>
      <c r="I5290" t="s">
        <v>6217</v>
      </c>
      <c r="J5290" t="s">
        <v>10397</v>
      </c>
      <c r="K5290" t="s">
        <v>10398</v>
      </c>
      <c r="L5290" t="s">
        <v>36897</v>
      </c>
      <c r="M5290" t="s">
        <v>36898</v>
      </c>
      <c r="N5290" t="s">
        <v>10836</v>
      </c>
      <c r="O5290" t="s">
        <v>9725</v>
      </c>
      <c r="P5290" t="s">
        <v>9725</v>
      </c>
      <c r="Q5290" t="s">
        <v>36899</v>
      </c>
      <c r="R5290" s="26">
        <v>1</v>
      </c>
      <c r="S5290" s="23">
        <v>364145450000</v>
      </c>
      <c r="T5290" t="s">
        <v>37</v>
      </c>
      <c r="U5290" t="s">
        <v>9727</v>
      </c>
      <c r="V5290" s="39">
        <v>46169</v>
      </c>
      <c r="W5290" s="41">
        <v>21</v>
      </c>
      <c r="X5290" s="26" t="s">
        <v>25685</v>
      </c>
      <c r="AE5290" s="41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 s="30">
        <f t="shared" si="514"/>
        <v>0</v>
      </c>
      <c r="AL5290" s="45">
        <v>3</v>
      </c>
      <c r="AM5290" s="32">
        <f t="shared" si="513"/>
        <v>3</v>
      </c>
      <c r="AN5290" s="33" t="str">
        <f t="shared" si="515"/>
        <v>NPN</v>
      </c>
      <c r="AO5290" s="33" t="str">
        <f t="shared" si="510"/>
        <v>3meses_pendientes</v>
      </c>
      <c r="AP5290" s="33">
        <f t="shared" si="511"/>
        <v>63</v>
      </c>
      <c r="AQ5290" s="31">
        <f t="shared" si="512"/>
        <v>27</v>
      </c>
    </row>
    <row r="5291" spans="2:43" x14ac:dyDescent="0.3">
      <c r="B5291" s="37">
        <v>46169</v>
      </c>
      <c r="C5291" t="s">
        <v>35</v>
      </c>
      <c r="D5291" t="s">
        <v>36900</v>
      </c>
      <c r="E5291" t="s">
        <v>36901</v>
      </c>
      <c r="F5291" t="s">
        <v>36902</v>
      </c>
      <c r="G5291" t="s">
        <v>36903</v>
      </c>
      <c r="H5291" t="s">
        <v>36904</v>
      </c>
      <c r="I5291" t="s">
        <v>6217</v>
      </c>
      <c r="J5291" t="s">
        <v>9755</v>
      </c>
      <c r="K5291" t="s">
        <v>22805</v>
      </c>
      <c r="L5291" t="s">
        <v>36905</v>
      </c>
      <c r="M5291" t="s">
        <v>36906</v>
      </c>
      <c r="N5291" t="s">
        <v>10836</v>
      </c>
      <c r="O5291" t="s">
        <v>9725</v>
      </c>
      <c r="P5291" t="s">
        <v>9725</v>
      </c>
      <c r="Q5291" t="s">
        <v>36907</v>
      </c>
      <c r="R5291" s="26">
        <v>2</v>
      </c>
      <c r="S5291" s="23">
        <v>369146980000</v>
      </c>
      <c r="T5291" t="s">
        <v>37</v>
      </c>
      <c r="U5291" t="s">
        <v>9727</v>
      </c>
      <c r="V5291" s="39">
        <v>46170</v>
      </c>
      <c r="W5291" s="41">
        <v>28</v>
      </c>
      <c r="X5291" s="26" t="s">
        <v>25685</v>
      </c>
      <c r="Z5291">
        <v>28.42</v>
      </c>
      <c r="AE5291" s="41">
        <v>28.42</v>
      </c>
      <c r="AF5291">
        <v>1</v>
      </c>
      <c r="AG5291">
        <v>0</v>
      </c>
      <c r="AH5291">
        <v>0</v>
      </c>
      <c r="AI5291">
        <v>0</v>
      </c>
      <c r="AJ5291">
        <v>0</v>
      </c>
      <c r="AK5291" s="30">
        <f t="shared" si="514"/>
        <v>1</v>
      </c>
      <c r="AL5291" s="45">
        <v>3</v>
      </c>
      <c r="AM5291" s="32">
        <f t="shared" si="513"/>
        <v>2</v>
      </c>
      <c r="AN5291" s="33" t="str">
        <f t="shared" si="515"/>
        <v>MOROSO</v>
      </c>
      <c r="AO5291" s="33" t="str">
        <f t="shared" si="510"/>
        <v>2meses_pendientes</v>
      </c>
      <c r="AP5291" s="33">
        <f t="shared" si="511"/>
        <v>56</v>
      </c>
      <c r="AQ5291" s="31">
        <f t="shared" si="512"/>
        <v>28</v>
      </c>
    </row>
    <row r="5292" spans="2:43" x14ac:dyDescent="0.3">
      <c r="B5292" s="37">
        <v>46170</v>
      </c>
      <c r="C5292" t="s">
        <v>35</v>
      </c>
      <c r="D5292" t="s">
        <v>36908</v>
      </c>
      <c r="E5292" t="s">
        <v>36909</v>
      </c>
      <c r="F5292" t="s">
        <v>36910</v>
      </c>
      <c r="G5292" t="s">
        <v>36911</v>
      </c>
      <c r="H5292" t="s">
        <v>36912</v>
      </c>
      <c r="I5292" t="s">
        <v>6217</v>
      </c>
      <c r="J5292" t="s">
        <v>9755</v>
      </c>
      <c r="K5292" t="s">
        <v>10117</v>
      </c>
      <c r="L5292" t="s">
        <v>36913</v>
      </c>
      <c r="M5292" t="s">
        <v>36914</v>
      </c>
      <c r="N5292" t="s">
        <v>10836</v>
      </c>
      <c r="O5292" t="s">
        <v>9725</v>
      </c>
      <c r="P5292" t="s">
        <v>9725</v>
      </c>
      <c r="Q5292" t="s">
        <v>36915</v>
      </c>
      <c r="R5292" s="26">
        <v>1</v>
      </c>
      <c r="S5292" s="23">
        <v>364149110000</v>
      </c>
      <c r="T5292" t="s">
        <v>37</v>
      </c>
      <c r="U5292" t="s">
        <v>9727</v>
      </c>
      <c r="V5292" s="39">
        <v>46173</v>
      </c>
      <c r="W5292" s="41">
        <v>21</v>
      </c>
      <c r="X5292" s="26" t="s">
        <v>25685</v>
      </c>
      <c r="Z5292">
        <v>21.21</v>
      </c>
      <c r="AE5292" s="41">
        <v>21.21</v>
      </c>
      <c r="AF5292">
        <v>1</v>
      </c>
      <c r="AG5292">
        <v>0</v>
      </c>
      <c r="AH5292">
        <v>0</v>
      </c>
      <c r="AI5292">
        <v>0</v>
      </c>
      <c r="AJ5292">
        <v>0</v>
      </c>
      <c r="AK5292" s="30">
        <f t="shared" si="514"/>
        <v>1</v>
      </c>
      <c r="AL5292" s="45">
        <v>3</v>
      </c>
      <c r="AM5292" s="32">
        <f t="shared" si="513"/>
        <v>2</v>
      </c>
      <c r="AN5292" s="33" t="str">
        <f t="shared" si="515"/>
        <v>MOROSO</v>
      </c>
      <c r="AO5292" s="33" t="str">
        <f t="shared" si="510"/>
        <v>2meses_pendientes</v>
      </c>
      <c r="AP5292" s="33">
        <f t="shared" si="511"/>
        <v>42</v>
      </c>
      <c r="AQ5292" s="31">
        <f t="shared" si="512"/>
        <v>31</v>
      </c>
    </row>
    <row r="5293" spans="2:43" x14ac:dyDescent="0.3">
      <c r="B5293" s="37">
        <v>46170</v>
      </c>
      <c r="C5293" t="s">
        <v>35</v>
      </c>
      <c r="D5293" t="s">
        <v>36916</v>
      </c>
      <c r="E5293" t="s">
        <v>36917</v>
      </c>
      <c r="F5293" t="s">
        <v>36918</v>
      </c>
      <c r="G5293" t="s">
        <v>36919</v>
      </c>
      <c r="H5293" t="s">
        <v>36920</v>
      </c>
      <c r="I5293" t="s">
        <v>6217</v>
      </c>
      <c r="J5293" t="s">
        <v>9755</v>
      </c>
      <c r="K5293" t="s">
        <v>10851</v>
      </c>
      <c r="L5293" t="s">
        <v>36921</v>
      </c>
      <c r="M5293" t="s">
        <v>36922</v>
      </c>
      <c r="N5293" t="s">
        <v>10836</v>
      </c>
      <c r="O5293" t="s">
        <v>9725</v>
      </c>
      <c r="P5293" t="s">
        <v>9725</v>
      </c>
      <c r="Q5293" t="s">
        <v>36923</v>
      </c>
      <c r="R5293" s="26">
        <v>1</v>
      </c>
      <c r="S5293" s="23">
        <v>801282580000</v>
      </c>
      <c r="T5293" t="s">
        <v>37</v>
      </c>
      <c r="U5293" t="s">
        <v>9727</v>
      </c>
      <c r="V5293" s="39">
        <v>46173</v>
      </c>
      <c r="W5293" s="41">
        <v>21</v>
      </c>
      <c r="X5293" s="26" t="s">
        <v>25685</v>
      </c>
      <c r="AA5293">
        <v>21.21</v>
      </c>
      <c r="AE5293" s="41">
        <v>21.21</v>
      </c>
      <c r="AF5293">
        <v>0</v>
      </c>
      <c r="AG5293">
        <v>1</v>
      </c>
      <c r="AH5293">
        <v>0</v>
      </c>
      <c r="AI5293">
        <v>0</v>
      </c>
      <c r="AJ5293">
        <v>0</v>
      </c>
      <c r="AK5293" s="30">
        <f t="shared" si="514"/>
        <v>1</v>
      </c>
      <c r="AL5293" s="45">
        <v>3</v>
      </c>
      <c r="AM5293" s="32">
        <f t="shared" si="513"/>
        <v>2</v>
      </c>
      <c r="AN5293" s="33" t="str">
        <f t="shared" si="515"/>
        <v>MOROSO</v>
      </c>
      <c r="AO5293" s="33" t="str">
        <f t="shared" si="510"/>
        <v>2meses_pendientes</v>
      </c>
      <c r="AP5293" s="33">
        <f t="shared" si="511"/>
        <v>42</v>
      </c>
      <c r="AQ5293" s="31">
        <f t="shared" si="512"/>
        <v>31</v>
      </c>
    </row>
    <row r="5294" spans="2:43" x14ac:dyDescent="0.3">
      <c r="B5294" s="37">
        <v>46172</v>
      </c>
      <c r="C5294" t="s">
        <v>35</v>
      </c>
      <c r="D5294" t="s">
        <v>36924</v>
      </c>
      <c r="E5294" t="s">
        <v>36925</v>
      </c>
      <c r="F5294" t="s">
        <v>36926</v>
      </c>
      <c r="G5294" t="s">
        <v>36927</v>
      </c>
      <c r="H5294" t="s">
        <v>36928</v>
      </c>
      <c r="I5294" t="s">
        <v>6217</v>
      </c>
      <c r="J5294" t="s">
        <v>9720</v>
      </c>
      <c r="K5294" t="s">
        <v>9764</v>
      </c>
      <c r="L5294" t="s">
        <v>36929</v>
      </c>
      <c r="M5294" t="s">
        <v>36930</v>
      </c>
      <c r="N5294" t="s">
        <v>10836</v>
      </c>
      <c r="O5294" t="s">
        <v>9725</v>
      </c>
      <c r="P5294" t="s">
        <v>9725</v>
      </c>
      <c r="Q5294" t="s">
        <v>36931</v>
      </c>
      <c r="R5294" s="26">
        <v>2</v>
      </c>
      <c r="S5294" s="23">
        <v>324020940000</v>
      </c>
      <c r="T5294" t="s">
        <v>37</v>
      </c>
      <c r="U5294" t="s">
        <v>9727</v>
      </c>
      <c r="V5294" s="39">
        <v>46173</v>
      </c>
      <c r="W5294" s="41">
        <v>36</v>
      </c>
      <c r="X5294" s="26" t="s">
        <v>25685</v>
      </c>
      <c r="Z5294">
        <v>37</v>
      </c>
      <c r="AE5294" s="41">
        <v>37</v>
      </c>
      <c r="AF5294">
        <v>1</v>
      </c>
      <c r="AG5294">
        <v>0</v>
      </c>
      <c r="AH5294">
        <v>0</v>
      </c>
      <c r="AI5294">
        <v>0</v>
      </c>
      <c r="AJ5294">
        <v>0</v>
      </c>
      <c r="AK5294" s="30">
        <f t="shared" si="514"/>
        <v>1</v>
      </c>
      <c r="AL5294" s="45">
        <v>3</v>
      </c>
      <c r="AM5294" s="32">
        <f t="shared" si="513"/>
        <v>2</v>
      </c>
      <c r="AN5294" s="33" t="str">
        <f t="shared" si="515"/>
        <v>MOROSO</v>
      </c>
      <c r="AO5294" s="33" t="str">
        <f t="shared" si="510"/>
        <v>2meses_pendientes</v>
      </c>
      <c r="AP5294" s="33">
        <f t="shared" si="511"/>
        <v>72</v>
      </c>
      <c r="AQ5294" s="31">
        <f t="shared" si="512"/>
        <v>31</v>
      </c>
    </row>
    <row r="5295" spans="2:43" x14ac:dyDescent="0.3">
      <c r="B5295" s="37">
        <v>46164</v>
      </c>
      <c r="C5295" t="s">
        <v>35</v>
      </c>
      <c r="D5295" t="s">
        <v>36932</v>
      </c>
      <c r="E5295" t="s">
        <v>36933</v>
      </c>
      <c r="F5295" t="s">
        <v>1425</v>
      </c>
      <c r="G5295" t="s">
        <v>36934</v>
      </c>
      <c r="H5295" t="s">
        <v>36935</v>
      </c>
      <c r="I5295" t="s">
        <v>46</v>
      </c>
      <c r="J5295" t="s">
        <v>599</v>
      </c>
      <c r="K5295" t="s">
        <v>36936</v>
      </c>
      <c r="L5295" t="s">
        <v>36937</v>
      </c>
      <c r="M5295" t="s">
        <v>36938</v>
      </c>
      <c r="N5295" t="s">
        <v>11545</v>
      </c>
      <c r="O5295" t="s">
        <v>22841</v>
      </c>
      <c r="P5295" t="s">
        <v>10897</v>
      </c>
      <c r="Q5295" t="s">
        <v>36939</v>
      </c>
      <c r="R5295" s="26">
        <v>3</v>
      </c>
      <c r="S5295" s="23">
        <v>363141690000</v>
      </c>
      <c r="T5295" t="s">
        <v>37</v>
      </c>
      <c r="U5295" t="s">
        <v>10410</v>
      </c>
      <c r="V5295" s="39">
        <v>46167</v>
      </c>
      <c r="W5295" s="41">
        <v>30.7</v>
      </c>
      <c r="X5295" s="26" t="s">
        <v>25685</v>
      </c>
      <c r="AE5295" s="41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 s="30">
        <f t="shared" si="514"/>
        <v>0</v>
      </c>
      <c r="AL5295" s="45">
        <v>3</v>
      </c>
      <c r="AM5295" s="32">
        <f t="shared" si="513"/>
        <v>3</v>
      </c>
      <c r="AN5295" s="33" t="str">
        <f t="shared" si="515"/>
        <v>NPN</v>
      </c>
      <c r="AO5295" s="33" t="str">
        <f t="shared" si="510"/>
        <v>3meses_pendientes</v>
      </c>
      <c r="AP5295" s="33">
        <f t="shared" si="511"/>
        <v>92.1</v>
      </c>
      <c r="AQ5295" s="31">
        <f t="shared" si="512"/>
        <v>25</v>
      </c>
    </row>
    <row r="5296" spans="2:43" x14ac:dyDescent="0.3">
      <c r="B5296" s="37">
        <v>46159</v>
      </c>
      <c r="C5296" t="s">
        <v>35</v>
      </c>
      <c r="D5296" t="s">
        <v>36940</v>
      </c>
      <c r="E5296" t="s">
        <v>36941</v>
      </c>
      <c r="F5296" t="s">
        <v>36942</v>
      </c>
      <c r="G5296" t="s">
        <v>36943</v>
      </c>
      <c r="H5296" t="s">
        <v>36944</v>
      </c>
      <c r="I5296" t="s">
        <v>4559</v>
      </c>
      <c r="J5296" t="s">
        <v>4560</v>
      </c>
      <c r="K5296" t="s">
        <v>10904</v>
      </c>
      <c r="L5296" t="s">
        <v>36</v>
      </c>
      <c r="M5296" t="s">
        <v>36945</v>
      </c>
      <c r="N5296" t="s">
        <v>11638</v>
      </c>
      <c r="O5296" t="s">
        <v>22841</v>
      </c>
      <c r="P5296" t="s">
        <v>10897</v>
      </c>
      <c r="Q5296" t="s">
        <v>36946</v>
      </c>
      <c r="R5296" s="26">
        <v>2</v>
      </c>
      <c r="S5296" s="23">
        <v>365137300000</v>
      </c>
      <c r="T5296" t="s">
        <v>37</v>
      </c>
      <c r="U5296" t="s">
        <v>10410</v>
      </c>
      <c r="V5296" s="39">
        <v>46160</v>
      </c>
      <c r="W5296" s="41">
        <v>28</v>
      </c>
      <c r="X5296" s="26" t="s">
        <v>25685</v>
      </c>
      <c r="Y5296">
        <v>28.42</v>
      </c>
      <c r="Z5296">
        <v>28.42</v>
      </c>
      <c r="AE5296" s="41">
        <v>56.84</v>
      </c>
      <c r="AF5296">
        <v>1</v>
      </c>
      <c r="AG5296">
        <v>0</v>
      </c>
      <c r="AH5296">
        <v>0</v>
      </c>
      <c r="AI5296">
        <v>0</v>
      </c>
      <c r="AJ5296">
        <v>0</v>
      </c>
      <c r="AK5296" s="30">
        <f t="shared" si="514"/>
        <v>1</v>
      </c>
      <c r="AL5296" s="45">
        <v>3</v>
      </c>
      <c r="AM5296" s="32">
        <f t="shared" si="513"/>
        <v>2</v>
      </c>
      <c r="AN5296" s="33" t="str">
        <f t="shared" si="515"/>
        <v>MOROSO</v>
      </c>
      <c r="AO5296" s="33" t="str">
        <f t="shared" si="510"/>
        <v>2meses_pendientes</v>
      </c>
      <c r="AP5296" s="33">
        <f t="shared" si="511"/>
        <v>56</v>
      </c>
      <c r="AQ5296" s="31">
        <f t="shared" si="512"/>
        <v>18</v>
      </c>
    </row>
    <row r="5297" spans="2:43" x14ac:dyDescent="0.3">
      <c r="B5297" s="37">
        <v>46155</v>
      </c>
      <c r="C5297" t="s">
        <v>35</v>
      </c>
      <c r="D5297" t="s">
        <v>36947</v>
      </c>
      <c r="E5297" t="s">
        <v>36948</v>
      </c>
      <c r="F5297" t="s">
        <v>1398</v>
      </c>
      <c r="G5297" t="s">
        <v>36949</v>
      </c>
      <c r="H5297" t="s">
        <v>36950</v>
      </c>
      <c r="I5297" t="s">
        <v>4559</v>
      </c>
      <c r="J5297" t="s">
        <v>4560</v>
      </c>
      <c r="K5297" t="s">
        <v>11710</v>
      </c>
      <c r="L5297" t="s">
        <v>36951</v>
      </c>
      <c r="M5297" t="s">
        <v>36952</v>
      </c>
      <c r="N5297" t="s">
        <v>11713</v>
      </c>
      <c r="O5297" t="s">
        <v>22841</v>
      </c>
      <c r="P5297" t="s">
        <v>10897</v>
      </c>
      <c r="Q5297" t="s">
        <v>36953</v>
      </c>
      <c r="R5297" s="26">
        <v>3</v>
      </c>
      <c r="S5297" s="23">
        <v>362134110000</v>
      </c>
      <c r="T5297" t="s">
        <v>37</v>
      </c>
      <c r="U5297" t="s">
        <v>10410</v>
      </c>
      <c r="V5297" s="39">
        <v>46157</v>
      </c>
      <c r="W5297" s="41">
        <v>33</v>
      </c>
      <c r="X5297" s="26" t="s">
        <v>25685</v>
      </c>
      <c r="Z5297">
        <v>34.909999999999997</v>
      </c>
      <c r="AA5297">
        <v>34.909999999999997</v>
      </c>
      <c r="AE5297" s="41">
        <v>69.819999999999993</v>
      </c>
      <c r="AF5297">
        <v>1</v>
      </c>
      <c r="AG5297">
        <v>1</v>
      </c>
      <c r="AH5297">
        <v>0</v>
      </c>
      <c r="AI5297">
        <v>0</v>
      </c>
      <c r="AJ5297">
        <v>0</v>
      </c>
      <c r="AK5297" s="30">
        <f t="shared" si="514"/>
        <v>2</v>
      </c>
      <c r="AL5297" s="45">
        <v>3</v>
      </c>
      <c r="AM5297" s="32">
        <f t="shared" si="513"/>
        <v>1</v>
      </c>
      <c r="AN5297" s="33" t="str">
        <f t="shared" si="515"/>
        <v>MOROSO</v>
      </c>
      <c r="AO5297" s="33" t="str">
        <f t="shared" si="510"/>
        <v>1meses_pendientes</v>
      </c>
      <c r="AP5297" s="33">
        <f t="shared" si="511"/>
        <v>33</v>
      </c>
      <c r="AQ5297" s="31">
        <f t="shared" si="512"/>
        <v>15</v>
      </c>
    </row>
    <row r="5298" spans="2:43" x14ac:dyDescent="0.3">
      <c r="B5298" s="37">
        <v>46158</v>
      </c>
      <c r="C5298" t="s">
        <v>35</v>
      </c>
      <c r="D5298" t="s">
        <v>36954</v>
      </c>
      <c r="E5298" t="s">
        <v>36955</v>
      </c>
      <c r="F5298" t="s">
        <v>1398</v>
      </c>
      <c r="G5298" t="s">
        <v>36956</v>
      </c>
      <c r="H5298" t="s">
        <v>36957</v>
      </c>
      <c r="I5298" t="s">
        <v>4559</v>
      </c>
      <c r="J5298" t="s">
        <v>4560</v>
      </c>
      <c r="K5298" t="s">
        <v>4560</v>
      </c>
      <c r="L5298" t="s">
        <v>36958</v>
      </c>
      <c r="M5298" t="s">
        <v>36959</v>
      </c>
      <c r="N5298" t="s">
        <v>11713</v>
      </c>
      <c r="O5298" t="s">
        <v>22841</v>
      </c>
      <c r="P5298" t="s">
        <v>10897</v>
      </c>
      <c r="Q5298" t="s">
        <v>36960</v>
      </c>
      <c r="R5298" s="26">
        <v>3</v>
      </c>
      <c r="S5298" s="23">
        <v>208105490000</v>
      </c>
      <c r="T5298" t="s">
        <v>37</v>
      </c>
      <c r="U5298" t="s">
        <v>10410</v>
      </c>
      <c r="V5298" s="39">
        <v>46160</v>
      </c>
      <c r="W5298" s="41">
        <v>35.549999999999997</v>
      </c>
      <c r="X5298" s="26" t="s">
        <v>25685</v>
      </c>
      <c r="Z5298">
        <v>38.159999999999997</v>
      </c>
      <c r="AE5298" s="41">
        <v>38.159999999999997</v>
      </c>
      <c r="AF5298">
        <v>1</v>
      </c>
      <c r="AG5298">
        <v>0</v>
      </c>
      <c r="AH5298">
        <v>0</v>
      </c>
      <c r="AI5298">
        <v>0</v>
      </c>
      <c r="AJ5298">
        <v>0</v>
      </c>
      <c r="AK5298" s="30">
        <f t="shared" si="514"/>
        <v>1</v>
      </c>
      <c r="AL5298" s="45">
        <v>3</v>
      </c>
      <c r="AM5298" s="32">
        <f t="shared" si="513"/>
        <v>2</v>
      </c>
      <c r="AN5298" s="33" t="str">
        <f t="shared" si="515"/>
        <v>MOROSO</v>
      </c>
      <c r="AO5298" s="33" t="str">
        <f t="shared" si="510"/>
        <v>2meses_pendientes</v>
      </c>
      <c r="AP5298" s="33">
        <f t="shared" si="511"/>
        <v>71.099999999999994</v>
      </c>
      <c r="AQ5298" s="31">
        <f t="shared" si="512"/>
        <v>18</v>
      </c>
    </row>
    <row r="5299" spans="2:43" x14ac:dyDescent="0.3">
      <c r="B5299" s="37">
        <v>46148</v>
      </c>
      <c r="C5299" t="s">
        <v>35</v>
      </c>
      <c r="D5299" t="s">
        <v>36961</v>
      </c>
      <c r="E5299" t="s">
        <v>36962</v>
      </c>
      <c r="F5299" t="s">
        <v>36963</v>
      </c>
      <c r="G5299" t="s">
        <v>36964</v>
      </c>
      <c r="H5299" t="s">
        <v>36965</v>
      </c>
      <c r="I5299" t="s">
        <v>4559</v>
      </c>
      <c r="J5299" t="s">
        <v>11541</v>
      </c>
      <c r="K5299" t="s">
        <v>11542</v>
      </c>
      <c r="M5299" t="s">
        <v>36966</v>
      </c>
      <c r="N5299" t="s">
        <v>23198</v>
      </c>
      <c r="O5299" t="s">
        <v>22841</v>
      </c>
      <c r="P5299" t="s">
        <v>10897</v>
      </c>
      <c r="Q5299" t="s">
        <v>36967</v>
      </c>
      <c r="R5299" s="26">
        <v>1</v>
      </c>
      <c r="S5299" s="23">
        <v>367127320000</v>
      </c>
      <c r="T5299" t="s">
        <v>37</v>
      </c>
      <c r="U5299" t="s">
        <v>10410</v>
      </c>
      <c r="V5299" s="39">
        <v>46149</v>
      </c>
      <c r="W5299" s="41">
        <v>25</v>
      </c>
      <c r="X5299" s="26" t="s">
        <v>25685</v>
      </c>
      <c r="AE5299" s="41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 s="30">
        <f t="shared" si="514"/>
        <v>0</v>
      </c>
      <c r="AL5299" s="45">
        <v>3</v>
      </c>
      <c r="AM5299" s="32">
        <f t="shared" si="513"/>
        <v>3</v>
      </c>
      <c r="AN5299" s="33" t="str">
        <f t="shared" si="515"/>
        <v>NPN</v>
      </c>
      <c r="AO5299" s="33" t="str">
        <f t="shared" si="510"/>
        <v>3meses_pendientes</v>
      </c>
      <c r="AP5299" s="33">
        <f t="shared" si="511"/>
        <v>75</v>
      </c>
      <c r="AQ5299" s="31">
        <f t="shared" si="512"/>
        <v>7</v>
      </c>
    </row>
    <row r="5300" spans="2:43" x14ac:dyDescent="0.3">
      <c r="B5300" s="37">
        <v>46150</v>
      </c>
      <c r="C5300" t="s">
        <v>35</v>
      </c>
      <c r="D5300" t="s">
        <v>36968</v>
      </c>
      <c r="E5300" t="s">
        <v>36969</v>
      </c>
      <c r="F5300" t="s">
        <v>36970</v>
      </c>
      <c r="G5300" t="s">
        <v>36971</v>
      </c>
      <c r="H5300" t="s">
        <v>36972</v>
      </c>
      <c r="I5300" t="s">
        <v>4559</v>
      </c>
      <c r="J5300" t="s">
        <v>4560</v>
      </c>
      <c r="K5300" t="s">
        <v>11696</v>
      </c>
      <c r="M5300" t="s">
        <v>36973</v>
      </c>
      <c r="N5300" t="s">
        <v>23198</v>
      </c>
      <c r="O5300" t="s">
        <v>22841</v>
      </c>
      <c r="P5300" t="s">
        <v>10897</v>
      </c>
      <c r="Q5300" t="s">
        <v>36974</v>
      </c>
      <c r="R5300" s="26">
        <v>1</v>
      </c>
      <c r="S5300" s="23">
        <v>361128390000</v>
      </c>
      <c r="T5300" t="s">
        <v>37</v>
      </c>
      <c r="U5300" t="s">
        <v>10410</v>
      </c>
      <c r="V5300" s="39">
        <v>46150</v>
      </c>
      <c r="W5300" s="41">
        <v>20.8</v>
      </c>
      <c r="X5300" s="26" t="s">
        <v>25685</v>
      </c>
      <c r="AE5300" s="41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 s="30">
        <f t="shared" si="514"/>
        <v>0</v>
      </c>
      <c r="AL5300" s="45">
        <v>3</v>
      </c>
      <c r="AM5300" s="32">
        <f t="shared" si="513"/>
        <v>3</v>
      </c>
      <c r="AN5300" s="33" t="str">
        <f t="shared" si="515"/>
        <v>NPN</v>
      </c>
      <c r="AO5300" s="33" t="str">
        <f t="shared" si="510"/>
        <v>3meses_pendientes</v>
      </c>
      <c r="AP5300" s="33">
        <f t="shared" si="511"/>
        <v>62.400000000000006</v>
      </c>
      <c r="AQ5300" s="31">
        <f t="shared" si="512"/>
        <v>8</v>
      </c>
    </row>
    <row r="5301" spans="2:43" x14ac:dyDescent="0.3">
      <c r="B5301" s="37">
        <v>46161</v>
      </c>
      <c r="C5301" t="s">
        <v>35</v>
      </c>
      <c r="D5301" t="s">
        <v>36975</v>
      </c>
      <c r="E5301" t="s">
        <v>36976</v>
      </c>
      <c r="F5301" t="s">
        <v>36977</v>
      </c>
      <c r="G5301" t="s">
        <v>36978</v>
      </c>
      <c r="H5301" t="s">
        <v>36979</v>
      </c>
      <c r="I5301" t="s">
        <v>4559</v>
      </c>
      <c r="J5301" t="s">
        <v>11514</v>
      </c>
      <c r="K5301" t="s">
        <v>11515</v>
      </c>
      <c r="M5301" t="s">
        <v>36980</v>
      </c>
      <c r="N5301" t="s">
        <v>23198</v>
      </c>
      <c r="O5301" t="s">
        <v>22841</v>
      </c>
      <c r="P5301" t="s">
        <v>10897</v>
      </c>
      <c r="Q5301" t="s">
        <v>36981</v>
      </c>
      <c r="R5301" s="26">
        <v>2</v>
      </c>
      <c r="S5301" s="23">
        <v>362139200000</v>
      </c>
      <c r="T5301" t="s">
        <v>37</v>
      </c>
      <c r="U5301" t="s">
        <v>10410</v>
      </c>
      <c r="V5301" s="39">
        <v>46163</v>
      </c>
      <c r="W5301" s="41">
        <v>28</v>
      </c>
      <c r="X5301" s="26" t="s">
        <v>25685</v>
      </c>
      <c r="Z5301">
        <v>28.42</v>
      </c>
      <c r="AA5301">
        <v>14</v>
      </c>
      <c r="AE5301" s="41">
        <v>42.42</v>
      </c>
      <c r="AF5301">
        <v>1</v>
      </c>
      <c r="AG5301">
        <v>1</v>
      </c>
      <c r="AH5301">
        <v>0</v>
      </c>
      <c r="AI5301">
        <v>0</v>
      </c>
      <c r="AJ5301">
        <v>0</v>
      </c>
      <c r="AK5301" s="30">
        <f t="shared" si="514"/>
        <v>2</v>
      </c>
      <c r="AL5301" s="45">
        <v>3</v>
      </c>
      <c r="AM5301" s="32">
        <f t="shared" si="513"/>
        <v>1</v>
      </c>
      <c r="AN5301" s="33" t="str">
        <f t="shared" si="515"/>
        <v>MOROSO</v>
      </c>
      <c r="AO5301" s="33" t="str">
        <f t="shared" si="510"/>
        <v>1meses_pendientes</v>
      </c>
      <c r="AP5301" s="33">
        <f t="shared" si="511"/>
        <v>28</v>
      </c>
      <c r="AQ5301" s="31">
        <f t="shared" si="512"/>
        <v>21</v>
      </c>
    </row>
    <row r="5302" spans="2:43" x14ac:dyDescent="0.3">
      <c r="B5302" s="37">
        <v>46171</v>
      </c>
      <c r="C5302" t="s">
        <v>35</v>
      </c>
      <c r="D5302" t="s">
        <v>36982</v>
      </c>
      <c r="E5302" t="s">
        <v>36983</v>
      </c>
      <c r="F5302" t="s">
        <v>36984</v>
      </c>
      <c r="G5302" t="s">
        <v>36985</v>
      </c>
      <c r="H5302" t="s">
        <v>36986</v>
      </c>
      <c r="I5302" t="s">
        <v>4559</v>
      </c>
      <c r="J5302" t="s">
        <v>4560</v>
      </c>
      <c r="K5302" t="s">
        <v>10904</v>
      </c>
      <c r="M5302" t="s">
        <v>36987</v>
      </c>
      <c r="N5302" t="s">
        <v>23198</v>
      </c>
      <c r="O5302" t="s">
        <v>22841</v>
      </c>
      <c r="P5302" t="s">
        <v>10897</v>
      </c>
      <c r="Q5302" t="s">
        <v>36988</v>
      </c>
      <c r="R5302" s="26">
        <v>3</v>
      </c>
      <c r="S5302" s="23">
        <v>369150370000</v>
      </c>
      <c r="T5302" t="s">
        <v>37</v>
      </c>
      <c r="U5302" t="s">
        <v>10410</v>
      </c>
      <c r="V5302" s="39">
        <v>46172</v>
      </c>
      <c r="W5302" s="41">
        <v>33</v>
      </c>
      <c r="X5302" s="26" t="s">
        <v>25685</v>
      </c>
      <c r="Y5302">
        <v>34.909999999999997</v>
      </c>
      <c r="AE5302" s="41">
        <v>34.909999999999997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 s="30">
        <f t="shared" si="514"/>
        <v>0</v>
      </c>
      <c r="AL5302" s="45">
        <v>3</v>
      </c>
      <c r="AM5302" s="32">
        <f t="shared" si="513"/>
        <v>3</v>
      </c>
      <c r="AN5302" s="33" t="str">
        <f t="shared" si="515"/>
        <v>NPN</v>
      </c>
      <c r="AO5302" s="33" t="str">
        <f t="shared" si="510"/>
        <v>3meses_pendientes</v>
      </c>
      <c r="AP5302" s="33">
        <f t="shared" si="511"/>
        <v>99</v>
      </c>
      <c r="AQ5302" s="31">
        <f t="shared" si="512"/>
        <v>30</v>
      </c>
    </row>
    <row r="5303" spans="2:43" x14ac:dyDescent="0.3">
      <c r="B5303" s="37">
        <v>46148</v>
      </c>
      <c r="C5303" t="s">
        <v>35</v>
      </c>
      <c r="D5303" t="s">
        <v>36989</v>
      </c>
      <c r="E5303" t="s">
        <v>36990</v>
      </c>
      <c r="F5303" t="s">
        <v>36</v>
      </c>
      <c r="G5303" t="s">
        <v>36991</v>
      </c>
      <c r="H5303" t="s">
        <v>36992</v>
      </c>
      <c r="I5303" t="s">
        <v>4559</v>
      </c>
      <c r="J5303" t="s">
        <v>11541</v>
      </c>
      <c r="K5303" t="s">
        <v>11542</v>
      </c>
      <c r="L5303" t="s">
        <v>36993</v>
      </c>
      <c r="M5303" t="s">
        <v>36994</v>
      </c>
      <c r="N5303" t="s">
        <v>12129</v>
      </c>
      <c r="O5303" t="s">
        <v>22841</v>
      </c>
      <c r="P5303" t="s">
        <v>10897</v>
      </c>
      <c r="Q5303" t="s">
        <v>36995</v>
      </c>
      <c r="R5303" s="26">
        <v>2</v>
      </c>
      <c r="S5303" s="23">
        <v>362126750000</v>
      </c>
      <c r="T5303" t="s">
        <v>37</v>
      </c>
      <c r="U5303" t="s">
        <v>10410</v>
      </c>
      <c r="V5303" s="39">
        <v>46156</v>
      </c>
      <c r="W5303" s="41">
        <v>28</v>
      </c>
      <c r="X5303" s="26" t="s">
        <v>25685</v>
      </c>
      <c r="Y5303">
        <v>28.42</v>
      </c>
      <c r="AA5303">
        <v>28.42</v>
      </c>
      <c r="AE5303" s="41">
        <v>56.84</v>
      </c>
      <c r="AF5303">
        <v>0</v>
      </c>
      <c r="AG5303">
        <v>1</v>
      </c>
      <c r="AH5303">
        <v>0</v>
      </c>
      <c r="AI5303">
        <v>0</v>
      </c>
      <c r="AJ5303">
        <v>0</v>
      </c>
      <c r="AK5303" s="30">
        <f t="shared" si="514"/>
        <v>1</v>
      </c>
      <c r="AL5303" s="45">
        <v>3</v>
      </c>
      <c r="AM5303" s="32">
        <f t="shared" si="513"/>
        <v>2</v>
      </c>
      <c r="AN5303" s="33" t="str">
        <f t="shared" si="515"/>
        <v>MOROSO</v>
      </c>
      <c r="AO5303" s="33" t="str">
        <f t="shared" si="510"/>
        <v>2meses_pendientes</v>
      </c>
      <c r="AP5303" s="33">
        <f t="shared" si="511"/>
        <v>56</v>
      </c>
      <c r="AQ5303" s="31">
        <f t="shared" si="512"/>
        <v>14</v>
      </c>
    </row>
    <row r="5304" spans="2:43" x14ac:dyDescent="0.3">
      <c r="B5304" s="37">
        <v>46149</v>
      </c>
      <c r="C5304" t="s">
        <v>35</v>
      </c>
      <c r="D5304" t="s">
        <v>36996</v>
      </c>
      <c r="E5304" t="s">
        <v>36997</v>
      </c>
      <c r="F5304" t="s">
        <v>36</v>
      </c>
      <c r="G5304" t="s">
        <v>36998</v>
      </c>
      <c r="H5304" t="s">
        <v>36999</v>
      </c>
      <c r="I5304" t="s">
        <v>4559</v>
      </c>
      <c r="J5304" t="s">
        <v>11541</v>
      </c>
      <c r="K5304" t="s">
        <v>11542</v>
      </c>
      <c r="L5304" t="s">
        <v>37000</v>
      </c>
      <c r="M5304" t="s">
        <v>36994</v>
      </c>
      <c r="N5304" t="s">
        <v>12129</v>
      </c>
      <c r="O5304" t="s">
        <v>22841</v>
      </c>
      <c r="P5304" t="s">
        <v>10897</v>
      </c>
      <c r="Q5304" t="s">
        <v>37001</v>
      </c>
      <c r="R5304" s="26">
        <v>2</v>
      </c>
      <c r="S5304" s="23">
        <v>361127590000</v>
      </c>
      <c r="T5304" t="s">
        <v>37</v>
      </c>
      <c r="U5304" t="s">
        <v>10410</v>
      </c>
      <c r="V5304" s="39">
        <v>46149</v>
      </c>
      <c r="W5304" s="41">
        <v>28</v>
      </c>
      <c r="X5304" s="26" t="s">
        <v>25685</v>
      </c>
      <c r="Z5304">
        <v>28.42</v>
      </c>
      <c r="AA5304">
        <v>28.42</v>
      </c>
      <c r="AE5304" s="41">
        <v>56.84</v>
      </c>
      <c r="AF5304">
        <v>1</v>
      </c>
      <c r="AG5304">
        <v>1</v>
      </c>
      <c r="AH5304">
        <v>0</v>
      </c>
      <c r="AI5304">
        <v>0</v>
      </c>
      <c r="AJ5304">
        <v>0</v>
      </c>
      <c r="AK5304" s="30">
        <f t="shared" si="514"/>
        <v>2</v>
      </c>
      <c r="AL5304" s="45">
        <v>3</v>
      </c>
      <c r="AM5304" s="32">
        <f t="shared" si="513"/>
        <v>1</v>
      </c>
      <c r="AN5304" s="33" t="str">
        <f t="shared" si="515"/>
        <v>MOROSO</v>
      </c>
      <c r="AO5304" s="33" t="str">
        <f t="shared" si="510"/>
        <v>1meses_pendientes</v>
      </c>
      <c r="AP5304" s="33">
        <f t="shared" si="511"/>
        <v>28</v>
      </c>
      <c r="AQ5304" s="31">
        <f t="shared" si="512"/>
        <v>7</v>
      </c>
    </row>
    <row r="5305" spans="2:43" x14ac:dyDescent="0.3">
      <c r="B5305" s="37">
        <v>46160</v>
      </c>
      <c r="C5305" t="s">
        <v>35</v>
      </c>
      <c r="D5305" t="s">
        <v>37002</v>
      </c>
      <c r="E5305" t="s">
        <v>37003</v>
      </c>
      <c r="F5305" t="s">
        <v>1408</v>
      </c>
      <c r="G5305" t="s">
        <v>37004</v>
      </c>
      <c r="H5305" t="s">
        <v>37005</v>
      </c>
      <c r="I5305" t="s">
        <v>4559</v>
      </c>
      <c r="J5305" t="s">
        <v>4560</v>
      </c>
      <c r="K5305" t="s">
        <v>10904</v>
      </c>
      <c r="L5305" t="s">
        <v>37006</v>
      </c>
      <c r="M5305" t="s">
        <v>37007</v>
      </c>
      <c r="N5305" t="s">
        <v>12129</v>
      </c>
      <c r="O5305" t="s">
        <v>22841</v>
      </c>
      <c r="P5305" t="s">
        <v>10897</v>
      </c>
      <c r="Q5305" t="s">
        <v>37008</v>
      </c>
      <c r="R5305" s="26">
        <v>2</v>
      </c>
      <c r="S5305" s="23">
        <v>368137740000</v>
      </c>
      <c r="T5305" t="s">
        <v>37</v>
      </c>
      <c r="U5305" t="s">
        <v>10410</v>
      </c>
      <c r="V5305" s="39">
        <v>46162</v>
      </c>
      <c r="W5305" s="41">
        <v>28</v>
      </c>
      <c r="X5305" s="26" t="s">
        <v>25685</v>
      </c>
      <c r="Z5305">
        <v>28.42</v>
      </c>
      <c r="AA5305">
        <v>28.42</v>
      </c>
      <c r="AE5305" s="41">
        <v>56.84</v>
      </c>
      <c r="AF5305">
        <v>1</v>
      </c>
      <c r="AG5305">
        <v>1</v>
      </c>
      <c r="AH5305">
        <v>0</v>
      </c>
      <c r="AI5305">
        <v>0</v>
      </c>
      <c r="AJ5305">
        <v>0</v>
      </c>
      <c r="AK5305" s="30">
        <f t="shared" si="514"/>
        <v>2</v>
      </c>
      <c r="AL5305" s="45">
        <v>3</v>
      </c>
      <c r="AM5305" s="32">
        <f t="shared" si="513"/>
        <v>1</v>
      </c>
      <c r="AN5305" s="33" t="str">
        <f t="shared" si="515"/>
        <v>MOROSO</v>
      </c>
      <c r="AO5305" s="33" t="str">
        <f t="shared" si="510"/>
        <v>1meses_pendientes</v>
      </c>
      <c r="AP5305" s="33">
        <f t="shared" si="511"/>
        <v>28</v>
      </c>
      <c r="AQ5305" s="31">
        <f t="shared" si="512"/>
        <v>20</v>
      </c>
    </row>
    <row r="5306" spans="2:43" x14ac:dyDescent="0.3">
      <c r="B5306" s="37">
        <v>46162</v>
      </c>
      <c r="C5306" t="s">
        <v>35</v>
      </c>
      <c r="D5306" t="s">
        <v>37009</v>
      </c>
      <c r="E5306" t="s">
        <v>37010</v>
      </c>
      <c r="F5306" t="s">
        <v>36</v>
      </c>
      <c r="G5306" t="s">
        <v>37011</v>
      </c>
      <c r="H5306" t="s">
        <v>37012</v>
      </c>
      <c r="I5306" t="s">
        <v>46</v>
      </c>
      <c r="J5306" t="s">
        <v>599</v>
      </c>
      <c r="K5306" t="s">
        <v>36936</v>
      </c>
      <c r="L5306" t="s">
        <v>37013</v>
      </c>
      <c r="M5306" t="s">
        <v>37014</v>
      </c>
      <c r="N5306" t="s">
        <v>12129</v>
      </c>
      <c r="O5306" t="s">
        <v>22841</v>
      </c>
      <c r="P5306" t="s">
        <v>10897</v>
      </c>
      <c r="Q5306" t="s">
        <v>37015</v>
      </c>
      <c r="R5306" s="26">
        <v>3</v>
      </c>
      <c r="S5306" s="23">
        <v>361140770000</v>
      </c>
      <c r="T5306" t="s">
        <v>37</v>
      </c>
      <c r="U5306" t="s">
        <v>10410</v>
      </c>
      <c r="V5306" s="39">
        <v>46170</v>
      </c>
      <c r="W5306" s="41">
        <v>35.5</v>
      </c>
      <c r="X5306" s="26" t="s">
        <v>25685</v>
      </c>
      <c r="Y5306">
        <v>19.04</v>
      </c>
      <c r="AE5306" s="41">
        <v>19.04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 s="30">
        <f t="shared" si="514"/>
        <v>0</v>
      </c>
      <c r="AL5306" s="45">
        <v>3</v>
      </c>
      <c r="AM5306" s="32">
        <f t="shared" si="513"/>
        <v>3</v>
      </c>
      <c r="AN5306" s="33" t="str">
        <f t="shared" si="515"/>
        <v>NPN</v>
      </c>
      <c r="AO5306" s="33" t="str">
        <f t="shared" si="510"/>
        <v>3meses_pendientes</v>
      </c>
      <c r="AP5306" s="33">
        <f t="shared" si="511"/>
        <v>106.5</v>
      </c>
      <c r="AQ5306" s="31">
        <f t="shared" si="512"/>
        <v>28</v>
      </c>
    </row>
    <row r="5307" spans="2:43" x14ac:dyDescent="0.3">
      <c r="B5307" s="37">
        <v>46163</v>
      </c>
      <c r="C5307" t="s">
        <v>35</v>
      </c>
      <c r="D5307" t="s">
        <v>37016</v>
      </c>
      <c r="E5307" t="s">
        <v>37017</v>
      </c>
      <c r="F5307" t="s">
        <v>1425</v>
      </c>
      <c r="G5307" t="s">
        <v>37018</v>
      </c>
      <c r="H5307" t="s">
        <v>37019</v>
      </c>
      <c r="I5307" t="s">
        <v>46</v>
      </c>
      <c r="J5307" t="s">
        <v>6771</v>
      </c>
      <c r="K5307" t="s">
        <v>7644</v>
      </c>
      <c r="L5307" t="s">
        <v>37020</v>
      </c>
      <c r="M5307" t="s">
        <v>37021</v>
      </c>
      <c r="N5307" t="s">
        <v>12129</v>
      </c>
      <c r="O5307" t="s">
        <v>22841</v>
      </c>
      <c r="P5307" t="s">
        <v>10897</v>
      </c>
      <c r="Q5307" t="s">
        <v>37022</v>
      </c>
      <c r="R5307" s="26">
        <v>3</v>
      </c>
      <c r="S5307" s="23">
        <v>335322650000</v>
      </c>
      <c r="T5307" t="s">
        <v>37</v>
      </c>
      <c r="U5307" t="s">
        <v>10410</v>
      </c>
      <c r="V5307" s="39">
        <v>46164</v>
      </c>
      <c r="W5307" s="41">
        <v>30.89</v>
      </c>
      <c r="X5307" s="26" t="s">
        <v>25685</v>
      </c>
      <c r="Z5307">
        <v>32.29</v>
      </c>
      <c r="AE5307" s="41">
        <v>32.29</v>
      </c>
      <c r="AF5307">
        <v>1</v>
      </c>
      <c r="AG5307">
        <v>0</v>
      </c>
      <c r="AH5307">
        <v>0</v>
      </c>
      <c r="AI5307">
        <v>0</v>
      </c>
      <c r="AJ5307">
        <v>0</v>
      </c>
      <c r="AK5307" s="30">
        <f t="shared" si="514"/>
        <v>1</v>
      </c>
      <c r="AL5307" s="45">
        <v>3</v>
      </c>
      <c r="AM5307" s="32">
        <f t="shared" si="513"/>
        <v>2</v>
      </c>
      <c r="AN5307" s="33" t="str">
        <f t="shared" si="515"/>
        <v>MOROSO</v>
      </c>
      <c r="AO5307" s="33" t="str">
        <f t="shared" si="510"/>
        <v>2meses_pendientes</v>
      </c>
      <c r="AP5307" s="33">
        <f t="shared" si="511"/>
        <v>61.78</v>
      </c>
      <c r="AQ5307" s="31">
        <f t="shared" si="512"/>
        <v>22</v>
      </c>
    </row>
    <row r="5308" spans="2:43" x14ac:dyDescent="0.3">
      <c r="B5308" s="37">
        <v>46154</v>
      </c>
      <c r="C5308" t="s">
        <v>35</v>
      </c>
      <c r="D5308" t="s">
        <v>37023</v>
      </c>
      <c r="E5308" t="s">
        <v>37024</v>
      </c>
      <c r="F5308" t="s">
        <v>37025</v>
      </c>
      <c r="G5308" t="s">
        <v>37026</v>
      </c>
      <c r="H5308" t="s">
        <v>37027</v>
      </c>
      <c r="I5308" t="s">
        <v>4559</v>
      </c>
      <c r="J5308" t="s">
        <v>4560</v>
      </c>
      <c r="K5308" t="s">
        <v>4560</v>
      </c>
      <c r="M5308" t="s">
        <v>37028</v>
      </c>
      <c r="O5308" t="s">
        <v>22841</v>
      </c>
      <c r="P5308" t="s">
        <v>10897</v>
      </c>
      <c r="Q5308" t="s">
        <v>37029</v>
      </c>
      <c r="R5308" s="26">
        <v>3</v>
      </c>
      <c r="S5308" s="23">
        <v>368132820000</v>
      </c>
      <c r="T5308" t="s">
        <v>37</v>
      </c>
      <c r="U5308" t="s">
        <v>10410</v>
      </c>
      <c r="V5308" s="39">
        <v>46156</v>
      </c>
      <c r="W5308" s="41">
        <v>30.7</v>
      </c>
      <c r="X5308" s="26" t="s">
        <v>25685</v>
      </c>
      <c r="Y5308">
        <v>32.1</v>
      </c>
      <c r="AA5308">
        <v>34.1</v>
      </c>
      <c r="AE5308" s="41">
        <v>66.2</v>
      </c>
      <c r="AF5308">
        <v>0</v>
      </c>
      <c r="AG5308">
        <v>1</v>
      </c>
      <c r="AH5308">
        <v>0</v>
      </c>
      <c r="AI5308">
        <v>0</v>
      </c>
      <c r="AJ5308">
        <v>0</v>
      </c>
      <c r="AK5308" s="30">
        <f t="shared" si="514"/>
        <v>1</v>
      </c>
      <c r="AL5308" s="45">
        <v>3</v>
      </c>
      <c r="AM5308" s="32">
        <f t="shared" si="513"/>
        <v>2</v>
      </c>
      <c r="AN5308" s="33" t="str">
        <f t="shared" si="515"/>
        <v>MOROSO</v>
      </c>
      <c r="AO5308" s="33" t="str">
        <f t="shared" si="510"/>
        <v>2meses_pendientes</v>
      </c>
      <c r="AP5308" s="33">
        <f t="shared" si="511"/>
        <v>61.4</v>
      </c>
      <c r="AQ5308" s="31">
        <f t="shared" si="512"/>
        <v>14</v>
      </c>
    </row>
    <row r="5309" spans="2:43" x14ac:dyDescent="0.3">
      <c r="B5309" s="37">
        <v>46159</v>
      </c>
      <c r="C5309" t="s">
        <v>35</v>
      </c>
      <c r="D5309" t="s">
        <v>37030</v>
      </c>
      <c r="E5309" t="s">
        <v>37031</v>
      </c>
      <c r="F5309" t="s">
        <v>37032</v>
      </c>
      <c r="G5309" t="s">
        <v>37033</v>
      </c>
      <c r="H5309" t="s">
        <v>37034</v>
      </c>
      <c r="I5309" t="s">
        <v>4559</v>
      </c>
      <c r="J5309" t="s">
        <v>11514</v>
      </c>
      <c r="K5309" t="s">
        <v>11515</v>
      </c>
      <c r="M5309" t="s">
        <v>37035</v>
      </c>
      <c r="O5309" t="s">
        <v>22841</v>
      </c>
      <c r="P5309" t="s">
        <v>10897</v>
      </c>
      <c r="Q5309" t="s">
        <v>37036</v>
      </c>
      <c r="R5309" s="26">
        <v>2</v>
      </c>
      <c r="S5309" s="23">
        <v>366137020000</v>
      </c>
      <c r="T5309" t="s">
        <v>37</v>
      </c>
      <c r="U5309" t="s">
        <v>10410</v>
      </c>
      <c r="V5309" s="39">
        <v>46161</v>
      </c>
      <c r="W5309" s="41">
        <v>28</v>
      </c>
      <c r="X5309" s="26" t="s">
        <v>25685</v>
      </c>
      <c r="Y5309">
        <v>28.42</v>
      </c>
      <c r="Z5309">
        <v>14.25</v>
      </c>
      <c r="AA5309">
        <v>14.17</v>
      </c>
      <c r="AE5309" s="41">
        <v>56.84</v>
      </c>
      <c r="AF5309">
        <v>1</v>
      </c>
      <c r="AG5309">
        <v>1</v>
      </c>
      <c r="AH5309">
        <v>0</v>
      </c>
      <c r="AI5309">
        <v>0</v>
      </c>
      <c r="AJ5309">
        <v>0</v>
      </c>
      <c r="AK5309" s="30">
        <f t="shared" si="514"/>
        <v>2</v>
      </c>
      <c r="AL5309" s="45">
        <v>3</v>
      </c>
      <c r="AM5309" s="32">
        <f t="shared" si="513"/>
        <v>1</v>
      </c>
      <c r="AN5309" s="33" t="str">
        <f t="shared" si="515"/>
        <v>MOROSO</v>
      </c>
      <c r="AO5309" s="33" t="str">
        <f t="shared" si="510"/>
        <v>1meses_pendientes</v>
      </c>
      <c r="AP5309" s="33">
        <f t="shared" si="511"/>
        <v>28</v>
      </c>
      <c r="AQ5309" s="31">
        <f t="shared" si="512"/>
        <v>19</v>
      </c>
    </row>
    <row r="5310" spans="2:43" x14ac:dyDescent="0.3">
      <c r="B5310" s="37">
        <v>46172</v>
      </c>
      <c r="C5310" t="s">
        <v>35</v>
      </c>
      <c r="D5310" t="s">
        <v>37037</v>
      </c>
      <c r="E5310" t="s">
        <v>37038</v>
      </c>
      <c r="F5310" t="s">
        <v>37039</v>
      </c>
      <c r="G5310" t="s">
        <v>37040</v>
      </c>
      <c r="H5310" t="s">
        <v>37041</v>
      </c>
      <c r="I5310" t="s">
        <v>4559</v>
      </c>
      <c r="J5310" t="s">
        <v>4560</v>
      </c>
      <c r="K5310" t="s">
        <v>11696</v>
      </c>
      <c r="M5310" t="s">
        <v>37042</v>
      </c>
      <c r="O5310" t="s">
        <v>22841</v>
      </c>
      <c r="P5310" t="s">
        <v>10897</v>
      </c>
      <c r="Q5310" t="s">
        <v>37043</v>
      </c>
      <c r="R5310" s="26">
        <v>3</v>
      </c>
      <c r="S5310" s="23">
        <v>281031230000</v>
      </c>
      <c r="T5310" t="s">
        <v>37</v>
      </c>
      <c r="U5310" t="s">
        <v>10410</v>
      </c>
      <c r="V5310" s="39">
        <v>46173</v>
      </c>
      <c r="W5310" s="41">
        <v>30.7</v>
      </c>
      <c r="X5310" s="26" t="s">
        <v>25685</v>
      </c>
      <c r="Z5310">
        <v>32.1</v>
      </c>
      <c r="AE5310" s="41">
        <v>32.1</v>
      </c>
      <c r="AF5310">
        <v>1</v>
      </c>
      <c r="AG5310">
        <v>0</v>
      </c>
      <c r="AH5310">
        <v>0</v>
      </c>
      <c r="AI5310">
        <v>0</v>
      </c>
      <c r="AJ5310">
        <v>0</v>
      </c>
      <c r="AK5310" s="30">
        <f t="shared" si="514"/>
        <v>1</v>
      </c>
      <c r="AL5310" s="45">
        <v>3</v>
      </c>
      <c r="AM5310" s="32">
        <f t="shared" si="513"/>
        <v>2</v>
      </c>
      <c r="AN5310" s="33" t="str">
        <f t="shared" si="515"/>
        <v>MOROSO</v>
      </c>
      <c r="AO5310" s="33" t="str">
        <f t="shared" ref="AO5310:AO5373" si="516">CONCATENATE(AM5310,"meses_pendientes")</f>
        <v>2meses_pendientes</v>
      </c>
      <c r="AP5310" s="33">
        <f t="shared" ref="AP5310:AP5373" si="517">AM5310*W5310</f>
        <v>61.4</v>
      </c>
      <c r="AQ5310" s="31">
        <f t="shared" ref="AQ5310:AQ5373" si="518">DAY(V5310)</f>
        <v>31</v>
      </c>
    </row>
    <row r="5311" spans="2:43" x14ac:dyDescent="0.3">
      <c r="B5311" s="37">
        <v>46137</v>
      </c>
      <c r="C5311" t="s">
        <v>35</v>
      </c>
      <c r="D5311" t="s">
        <v>37044</v>
      </c>
      <c r="E5311" t="s">
        <v>37045</v>
      </c>
      <c r="F5311" t="s">
        <v>1425</v>
      </c>
      <c r="G5311" t="s">
        <v>37046</v>
      </c>
      <c r="H5311" t="s">
        <v>37047</v>
      </c>
      <c r="I5311" t="s">
        <v>38</v>
      </c>
      <c r="J5311" t="s">
        <v>38</v>
      </c>
      <c r="K5311" t="s">
        <v>1655</v>
      </c>
      <c r="L5311" t="s">
        <v>37048</v>
      </c>
      <c r="M5311" t="s">
        <v>37049</v>
      </c>
      <c r="N5311" t="s">
        <v>11545</v>
      </c>
      <c r="O5311" t="s">
        <v>22841</v>
      </c>
      <c r="P5311" t="s">
        <v>10897</v>
      </c>
      <c r="Q5311" t="s">
        <v>37050</v>
      </c>
      <c r="R5311" s="26">
        <v>3</v>
      </c>
      <c r="S5311" s="23">
        <v>368052560000</v>
      </c>
      <c r="T5311" t="s">
        <v>37</v>
      </c>
      <c r="U5311" t="s">
        <v>10410</v>
      </c>
      <c r="V5311" s="39">
        <v>46144</v>
      </c>
      <c r="W5311" s="41">
        <v>31.83</v>
      </c>
      <c r="X5311" s="26" t="s">
        <v>25685</v>
      </c>
      <c r="Y5311">
        <v>106.11</v>
      </c>
      <c r="AA5311">
        <v>66.52</v>
      </c>
      <c r="AE5311" s="41">
        <v>172.63</v>
      </c>
      <c r="AF5311">
        <v>0</v>
      </c>
      <c r="AG5311">
        <v>1</v>
      </c>
      <c r="AH5311">
        <v>0</v>
      </c>
      <c r="AI5311">
        <v>0</v>
      </c>
      <c r="AJ5311">
        <v>0</v>
      </c>
      <c r="AK5311" s="30">
        <f t="shared" si="514"/>
        <v>1</v>
      </c>
      <c r="AL5311" s="45">
        <v>3</v>
      </c>
      <c r="AM5311" s="32">
        <f t="shared" si="513"/>
        <v>2</v>
      </c>
      <c r="AN5311" s="33" t="str">
        <f t="shared" si="515"/>
        <v>MOROSO</v>
      </c>
      <c r="AO5311" s="33" t="str">
        <f t="shared" si="516"/>
        <v>2meses_pendientes</v>
      </c>
      <c r="AP5311" s="33">
        <f t="shared" si="517"/>
        <v>63.66</v>
      </c>
      <c r="AQ5311" s="31">
        <f t="shared" si="518"/>
        <v>2</v>
      </c>
    </row>
    <row r="5312" spans="2:43" x14ac:dyDescent="0.3">
      <c r="B5312" s="37">
        <v>46149</v>
      </c>
      <c r="C5312" t="s">
        <v>35</v>
      </c>
      <c r="D5312" t="s">
        <v>37051</v>
      </c>
      <c r="E5312" t="s">
        <v>37052</v>
      </c>
      <c r="F5312" t="s">
        <v>1425</v>
      </c>
      <c r="G5312" t="s">
        <v>37053</v>
      </c>
      <c r="H5312" t="s">
        <v>37054</v>
      </c>
      <c r="I5312" t="s">
        <v>4559</v>
      </c>
      <c r="J5312" t="s">
        <v>11514</v>
      </c>
      <c r="K5312" t="s">
        <v>11515</v>
      </c>
      <c r="L5312" t="s">
        <v>37055</v>
      </c>
      <c r="M5312" t="s">
        <v>37056</v>
      </c>
      <c r="N5312" t="s">
        <v>11545</v>
      </c>
      <c r="O5312" t="s">
        <v>22841</v>
      </c>
      <c r="P5312" t="s">
        <v>10897</v>
      </c>
      <c r="Q5312" t="s">
        <v>37057</v>
      </c>
      <c r="R5312" s="26">
        <v>2</v>
      </c>
      <c r="S5312" s="23">
        <v>289019070000</v>
      </c>
      <c r="T5312" t="s">
        <v>37</v>
      </c>
      <c r="U5312" t="s">
        <v>10410</v>
      </c>
      <c r="V5312" s="39">
        <v>46150</v>
      </c>
      <c r="W5312" s="41">
        <v>25.3</v>
      </c>
      <c r="X5312" s="26" t="s">
        <v>25685</v>
      </c>
      <c r="Z5312">
        <v>26.39</v>
      </c>
      <c r="AA5312">
        <v>26.39</v>
      </c>
      <c r="AE5312" s="41">
        <v>52.78</v>
      </c>
      <c r="AF5312">
        <v>1</v>
      </c>
      <c r="AG5312">
        <v>1</v>
      </c>
      <c r="AH5312">
        <v>0</v>
      </c>
      <c r="AI5312">
        <v>0</v>
      </c>
      <c r="AJ5312">
        <v>0</v>
      </c>
      <c r="AK5312" s="30">
        <f t="shared" si="514"/>
        <v>2</v>
      </c>
      <c r="AL5312" s="45">
        <v>3</v>
      </c>
      <c r="AM5312" s="32">
        <f t="shared" si="513"/>
        <v>1</v>
      </c>
      <c r="AN5312" s="33" t="str">
        <f t="shared" si="515"/>
        <v>MOROSO</v>
      </c>
      <c r="AO5312" s="33" t="str">
        <f t="shared" si="516"/>
        <v>1meses_pendientes</v>
      </c>
      <c r="AP5312" s="33">
        <f t="shared" si="517"/>
        <v>25.3</v>
      </c>
      <c r="AQ5312" s="31">
        <f t="shared" si="518"/>
        <v>8</v>
      </c>
    </row>
    <row r="5313" spans="2:43" x14ac:dyDescent="0.3">
      <c r="B5313" s="37">
        <v>46151</v>
      </c>
      <c r="C5313" t="s">
        <v>35</v>
      </c>
      <c r="D5313" t="s">
        <v>37058</v>
      </c>
      <c r="E5313" t="s">
        <v>37059</v>
      </c>
      <c r="F5313" t="s">
        <v>1425</v>
      </c>
      <c r="G5313" t="s">
        <v>37060</v>
      </c>
      <c r="H5313" t="s">
        <v>37061</v>
      </c>
      <c r="I5313" t="s">
        <v>4559</v>
      </c>
      <c r="J5313" t="s">
        <v>4560</v>
      </c>
      <c r="K5313" t="s">
        <v>10904</v>
      </c>
      <c r="L5313" t="s">
        <v>37062</v>
      </c>
      <c r="M5313" t="s">
        <v>37063</v>
      </c>
      <c r="N5313" t="s">
        <v>11545</v>
      </c>
      <c r="O5313" t="s">
        <v>22841</v>
      </c>
      <c r="P5313" t="s">
        <v>10897</v>
      </c>
      <c r="Q5313" t="s">
        <v>37064</v>
      </c>
      <c r="R5313" s="26">
        <v>3</v>
      </c>
      <c r="S5313" s="23">
        <v>329030190000</v>
      </c>
      <c r="T5313" t="s">
        <v>37</v>
      </c>
      <c r="U5313" t="s">
        <v>10410</v>
      </c>
      <c r="V5313" s="39">
        <v>46158</v>
      </c>
      <c r="W5313" s="41">
        <v>44</v>
      </c>
      <c r="X5313" s="26" t="s">
        <v>25685</v>
      </c>
      <c r="Y5313">
        <v>45.78</v>
      </c>
      <c r="AA5313">
        <v>47.12</v>
      </c>
      <c r="AE5313" s="41">
        <v>92.9</v>
      </c>
      <c r="AF5313">
        <v>0</v>
      </c>
      <c r="AG5313">
        <v>1</v>
      </c>
      <c r="AH5313">
        <v>0</v>
      </c>
      <c r="AI5313">
        <v>0</v>
      </c>
      <c r="AJ5313">
        <v>0</v>
      </c>
      <c r="AK5313" s="30">
        <f t="shared" si="514"/>
        <v>1</v>
      </c>
      <c r="AL5313" s="45">
        <v>3</v>
      </c>
      <c r="AM5313" s="32">
        <f t="shared" si="513"/>
        <v>2</v>
      </c>
      <c r="AN5313" s="33" t="str">
        <f t="shared" si="515"/>
        <v>MOROSO</v>
      </c>
      <c r="AO5313" s="33" t="str">
        <f t="shared" si="516"/>
        <v>2meses_pendientes</v>
      </c>
      <c r="AP5313" s="33">
        <f t="shared" si="517"/>
        <v>88</v>
      </c>
      <c r="AQ5313" s="31">
        <f t="shared" si="518"/>
        <v>16</v>
      </c>
    </row>
    <row r="5314" spans="2:43" x14ac:dyDescent="0.3">
      <c r="B5314" s="37">
        <v>46154</v>
      </c>
      <c r="C5314" t="s">
        <v>35</v>
      </c>
      <c r="D5314" t="s">
        <v>37065</v>
      </c>
      <c r="E5314" t="s">
        <v>37066</v>
      </c>
      <c r="F5314" t="s">
        <v>1425</v>
      </c>
      <c r="G5314" t="s">
        <v>37067</v>
      </c>
      <c r="H5314" t="s">
        <v>37068</v>
      </c>
      <c r="I5314" t="s">
        <v>4559</v>
      </c>
      <c r="J5314" t="s">
        <v>4560</v>
      </c>
      <c r="K5314" t="s">
        <v>11710</v>
      </c>
      <c r="L5314" t="s">
        <v>37069</v>
      </c>
      <c r="M5314" t="s">
        <v>37070</v>
      </c>
      <c r="N5314" t="s">
        <v>11545</v>
      </c>
      <c r="O5314" t="s">
        <v>22841</v>
      </c>
      <c r="P5314" t="s">
        <v>10897</v>
      </c>
      <c r="Q5314" t="s">
        <v>37071</v>
      </c>
      <c r="R5314" s="26">
        <v>2</v>
      </c>
      <c r="S5314" s="23">
        <v>365132340000</v>
      </c>
      <c r="T5314" t="s">
        <v>37</v>
      </c>
      <c r="U5314" t="s">
        <v>10410</v>
      </c>
      <c r="V5314" s="39">
        <v>46156</v>
      </c>
      <c r="W5314" s="41">
        <v>28</v>
      </c>
      <c r="X5314" s="26" t="s">
        <v>25685</v>
      </c>
      <c r="Y5314">
        <v>28.56</v>
      </c>
      <c r="Z5314">
        <v>28.28</v>
      </c>
      <c r="AE5314" s="41">
        <v>56.84</v>
      </c>
      <c r="AF5314">
        <v>1</v>
      </c>
      <c r="AG5314">
        <v>0</v>
      </c>
      <c r="AH5314">
        <v>0</v>
      </c>
      <c r="AI5314">
        <v>0</v>
      </c>
      <c r="AJ5314">
        <v>0</v>
      </c>
      <c r="AK5314" s="30">
        <f t="shared" si="514"/>
        <v>1</v>
      </c>
      <c r="AL5314" s="45">
        <v>3</v>
      </c>
      <c r="AM5314" s="32">
        <f t="shared" ref="AM5314:AM5377" si="519">AL5314-AK5314</f>
        <v>2</v>
      </c>
      <c r="AN5314" s="33" t="str">
        <f t="shared" si="515"/>
        <v>MOROSO</v>
      </c>
      <c r="AO5314" s="33" t="str">
        <f t="shared" si="516"/>
        <v>2meses_pendientes</v>
      </c>
      <c r="AP5314" s="33">
        <f t="shared" si="517"/>
        <v>56</v>
      </c>
      <c r="AQ5314" s="31">
        <f t="shared" si="518"/>
        <v>14</v>
      </c>
    </row>
    <row r="5315" spans="2:43" x14ac:dyDescent="0.3">
      <c r="B5315" s="37">
        <v>46159</v>
      </c>
      <c r="C5315" t="s">
        <v>35</v>
      </c>
      <c r="D5315" t="s">
        <v>37072</v>
      </c>
      <c r="E5315" t="s">
        <v>37073</v>
      </c>
      <c r="F5315" t="s">
        <v>1425</v>
      </c>
      <c r="G5315" t="s">
        <v>37074</v>
      </c>
      <c r="H5315" t="s">
        <v>37075</v>
      </c>
      <c r="I5315" t="s">
        <v>4559</v>
      </c>
      <c r="J5315" t="s">
        <v>4560</v>
      </c>
      <c r="K5315" t="s">
        <v>4560</v>
      </c>
      <c r="L5315" t="s">
        <v>37076</v>
      </c>
      <c r="M5315" t="s">
        <v>37077</v>
      </c>
      <c r="N5315" t="s">
        <v>11545</v>
      </c>
      <c r="O5315" t="s">
        <v>22841</v>
      </c>
      <c r="P5315" t="s">
        <v>10897</v>
      </c>
      <c r="Q5315" t="s">
        <v>37078</v>
      </c>
      <c r="R5315" s="26">
        <v>2</v>
      </c>
      <c r="S5315" s="23">
        <v>367136980000</v>
      </c>
      <c r="T5315" t="s">
        <v>37</v>
      </c>
      <c r="U5315" t="s">
        <v>10410</v>
      </c>
      <c r="V5315" s="39">
        <v>46168</v>
      </c>
      <c r="W5315" s="41">
        <v>31</v>
      </c>
      <c r="X5315" s="26" t="s">
        <v>25685</v>
      </c>
      <c r="Y5315">
        <v>31.63</v>
      </c>
      <c r="AE5315" s="41">
        <v>31.63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 s="30">
        <f t="shared" ref="AK5315:AK5378" si="520">SUM(AF5315:AJ5315)</f>
        <v>0</v>
      </c>
      <c r="AL5315" s="45">
        <v>3</v>
      </c>
      <c r="AM5315" s="32">
        <f t="shared" si="519"/>
        <v>3</v>
      </c>
      <c r="AN5315" s="33" t="str">
        <f t="shared" ref="AN5315:AN5378" si="521">IF(AM5315&gt;=AL5315,"NPN","MOROSO")</f>
        <v>NPN</v>
      </c>
      <c r="AO5315" s="33" t="str">
        <f t="shared" si="516"/>
        <v>3meses_pendientes</v>
      </c>
      <c r="AP5315" s="33">
        <f t="shared" si="517"/>
        <v>93</v>
      </c>
      <c r="AQ5315" s="31">
        <f t="shared" si="518"/>
        <v>26</v>
      </c>
    </row>
    <row r="5316" spans="2:43" x14ac:dyDescent="0.3">
      <c r="B5316" s="37">
        <v>46161</v>
      </c>
      <c r="C5316" t="s">
        <v>35</v>
      </c>
      <c r="D5316" t="s">
        <v>37079</v>
      </c>
      <c r="E5316" t="s">
        <v>37080</v>
      </c>
      <c r="F5316" t="s">
        <v>1425</v>
      </c>
      <c r="G5316" t="s">
        <v>37081</v>
      </c>
      <c r="H5316" t="s">
        <v>37082</v>
      </c>
      <c r="I5316" t="s">
        <v>4559</v>
      </c>
      <c r="J5316" t="s">
        <v>4560</v>
      </c>
      <c r="K5316" t="s">
        <v>4560</v>
      </c>
      <c r="L5316" t="s">
        <v>37083</v>
      </c>
      <c r="M5316" t="s">
        <v>37084</v>
      </c>
      <c r="N5316" t="s">
        <v>11545</v>
      </c>
      <c r="O5316" t="s">
        <v>22841</v>
      </c>
      <c r="P5316" t="s">
        <v>10897</v>
      </c>
      <c r="Q5316" t="s">
        <v>37085</v>
      </c>
      <c r="R5316" s="26">
        <v>2</v>
      </c>
      <c r="S5316" s="23">
        <v>369138190000</v>
      </c>
      <c r="T5316" t="s">
        <v>37</v>
      </c>
      <c r="U5316" t="s">
        <v>10410</v>
      </c>
      <c r="V5316" s="39">
        <v>46163</v>
      </c>
      <c r="W5316" s="41">
        <v>29.24</v>
      </c>
      <c r="X5316" s="26" t="s">
        <v>25685</v>
      </c>
      <c r="Z5316">
        <v>31.65</v>
      </c>
      <c r="AA5316">
        <v>49.59</v>
      </c>
      <c r="AE5316" s="41">
        <v>81.240000000000009</v>
      </c>
      <c r="AF5316">
        <v>1</v>
      </c>
      <c r="AG5316">
        <v>1</v>
      </c>
      <c r="AH5316">
        <v>0</v>
      </c>
      <c r="AI5316">
        <v>0</v>
      </c>
      <c r="AJ5316">
        <v>0</v>
      </c>
      <c r="AK5316" s="30">
        <f t="shared" si="520"/>
        <v>2</v>
      </c>
      <c r="AL5316" s="45">
        <v>3</v>
      </c>
      <c r="AM5316" s="32">
        <f t="shared" si="519"/>
        <v>1</v>
      </c>
      <c r="AN5316" s="33" t="str">
        <f t="shared" si="521"/>
        <v>MOROSO</v>
      </c>
      <c r="AO5316" s="33" t="str">
        <f t="shared" si="516"/>
        <v>1meses_pendientes</v>
      </c>
      <c r="AP5316" s="33">
        <f t="shared" si="517"/>
        <v>29.24</v>
      </c>
      <c r="AQ5316" s="31">
        <f t="shared" si="518"/>
        <v>21</v>
      </c>
    </row>
    <row r="5317" spans="2:43" x14ac:dyDescent="0.3">
      <c r="B5317" s="37">
        <v>46165</v>
      </c>
      <c r="C5317" t="s">
        <v>35</v>
      </c>
      <c r="D5317" t="s">
        <v>37086</v>
      </c>
      <c r="E5317" t="s">
        <v>37087</v>
      </c>
      <c r="F5317" t="s">
        <v>1425</v>
      </c>
      <c r="G5317" t="s">
        <v>37088</v>
      </c>
      <c r="H5317" t="s">
        <v>37089</v>
      </c>
      <c r="I5317" t="s">
        <v>4559</v>
      </c>
      <c r="J5317" t="s">
        <v>4560</v>
      </c>
      <c r="K5317" t="s">
        <v>11696</v>
      </c>
      <c r="L5317" t="s">
        <v>37090</v>
      </c>
      <c r="M5317" t="s">
        <v>37091</v>
      </c>
      <c r="N5317" t="s">
        <v>11545</v>
      </c>
      <c r="O5317" t="s">
        <v>22841</v>
      </c>
      <c r="P5317" t="s">
        <v>10897</v>
      </c>
      <c r="Q5317" t="s">
        <v>37092</v>
      </c>
      <c r="R5317" s="26">
        <v>3</v>
      </c>
      <c r="S5317" s="23">
        <v>368143300000</v>
      </c>
      <c r="T5317" t="s">
        <v>37</v>
      </c>
      <c r="U5317" t="s">
        <v>10410</v>
      </c>
      <c r="V5317" s="39">
        <v>46165</v>
      </c>
      <c r="W5317" s="41">
        <v>33</v>
      </c>
      <c r="X5317" s="26" t="s">
        <v>25685</v>
      </c>
      <c r="Z5317">
        <v>34.909999999999997</v>
      </c>
      <c r="AE5317" s="41">
        <v>34.909999999999997</v>
      </c>
      <c r="AF5317">
        <v>1</v>
      </c>
      <c r="AG5317">
        <v>0</v>
      </c>
      <c r="AH5317">
        <v>0</v>
      </c>
      <c r="AI5317">
        <v>0</v>
      </c>
      <c r="AJ5317">
        <v>0</v>
      </c>
      <c r="AK5317" s="30">
        <f t="shared" si="520"/>
        <v>1</v>
      </c>
      <c r="AL5317" s="45">
        <v>3</v>
      </c>
      <c r="AM5317" s="32">
        <f t="shared" si="519"/>
        <v>2</v>
      </c>
      <c r="AN5317" s="33" t="str">
        <f t="shared" si="521"/>
        <v>MOROSO</v>
      </c>
      <c r="AO5317" s="33" t="str">
        <f t="shared" si="516"/>
        <v>2meses_pendientes</v>
      </c>
      <c r="AP5317" s="33">
        <f t="shared" si="517"/>
        <v>66</v>
      </c>
      <c r="AQ5317" s="31">
        <f t="shared" si="518"/>
        <v>23</v>
      </c>
    </row>
    <row r="5318" spans="2:43" x14ac:dyDescent="0.3">
      <c r="B5318" s="37">
        <v>46167</v>
      </c>
      <c r="C5318" t="s">
        <v>35</v>
      </c>
      <c r="D5318" t="s">
        <v>37093</v>
      </c>
      <c r="E5318" t="s">
        <v>37094</v>
      </c>
      <c r="F5318" t="s">
        <v>1425</v>
      </c>
      <c r="G5318" t="s">
        <v>37095</v>
      </c>
      <c r="H5318" t="s">
        <v>37096</v>
      </c>
      <c r="I5318" t="s">
        <v>4559</v>
      </c>
      <c r="J5318" t="s">
        <v>4560</v>
      </c>
      <c r="K5318" t="s">
        <v>4560</v>
      </c>
      <c r="L5318" t="s">
        <v>37097</v>
      </c>
      <c r="M5318" t="s">
        <v>37098</v>
      </c>
      <c r="N5318" t="s">
        <v>11545</v>
      </c>
      <c r="O5318" t="s">
        <v>22841</v>
      </c>
      <c r="P5318" t="s">
        <v>10897</v>
      </c>
      <c r="Q5318" t="s">
        <v>37099</v>
      </c>
      <c r="R5318" s="26">
        <v>3</v>
      </c>
      <c r="S5318" s="23">
        <v>367145570000</v>
      </c>
      <c r="T5318" t="s">
        <v>37</v>
      </c>
      <c r="U5318" t="s">
        <v>10410</v>
      </c>
      <c r="V5318" s="39">
        <v>46172</v>
      </c>
      <c r="W5318" s="41">
        <v>33</v>
      </c>
      <c r="X5318" s="26" t="s">
        <v>25685</v>
      </c>
      <c r="Z5318">
        <v>0.25</v>
      </c>
      <c r="AE5318" s="41">
        <v>0.25</v>
      </c>
      <c r="AF5318">
        <v>1</v>
      </c>
      <c r="AG5318">
        <v>0</v>
      </c>
      <c r="AH5318">
        <v>0</v>
      </c>
      <c r="AI5318">
        <v>0</v>
      </c>
      <c r="AJ5318">
        <v>0</v>
      </c>
      <c r="AK5318" s="30">
        <f t="shared" si="520"/>
        <v>1</v>
      </c>
      <c r="AL5318" s="45">
        <v>3</v>
      </c>
      <c r="AM5318" s="32">
        <f t="shared" si="519"/>
        <v>2</v>
      </c>
      <c r="AN5318" s="33" t="str">
        <f t="shared" si="521"/>
        <v>MOROSO</v>
      </c>
      <c r="AO5318" s="33" t="str">
        <f t="shared" si="516"/>
        <v>2meses_pendientes</v>
      </c>
      <c r="AP5318" s="33">
        <f t="shared" si="517"/>
        <v>66</v>
      </c>
      <c r="AQ5318" s="31">
        <f t="shared" si="518"/>
        <v>30</v>
      </c>
    </row>
    <row r="5319" spans="2:43" x14ac:dyDescent="0.3">
      <c r="B5319" s="37">
        <v>46169</v>
      </c>
      <c r="C5319" t="s">
        <v>35</v>
      </c>
      <c r="D5319" t="s">
        <v>37100</v>
      </c>
      <c r="E5319" t="s">
        <v>37101</v>
      </c>
      <c r="F5319" t="s">
        <v>1425</v>
      </c>
      <c r="G5319" t="s">
        <v>37102</v>
      </c>
      <c r="H5319" t="s">
        <v>37103</v>
      </c>
      <c r="I5319" t="s">
        <v>46</v>
      </c>
      <c r="J5319" t="s">
        <v>599</v>
      </c>
      <c r="K5319" t="s">
        <v>37104</v>
      </c>
      <c r="L5319" t="s">
        <v>37105</v>
      </c>
      <c r="M5319" t="s">
        <v>37106</v>
      </c>
      <c r="N5319" t="s">
        <v>11545</v>
      </c>
      <c r="O5319" t="s">
        <v>22841</v>
      </c>
      <c r="P5319" t="s">
        <v>10897</v>
      </c>
      <c r="Q5319" t="s">
        <v>37107</v>
      </c>
      <c r="R5319" s="26">
        <v>2</v>
      </c>
      <c r="S5319" s="23">
        <v>366147710000</v>
      </c>
      <c r="T5319" t="s">
        <v>37</v>
      </c>
      <c r="U5319" t="s">
        <v>10410</v>
      </c>
      <c r="V5319" s="39">
        <v>46171</v>
      </c>
      <c r="W5319" s="41">
        <v>25.36</v>
      </c>
      <c r="X5319" s="26" t="s">
        <v>25685</v>
      </c>
      <c r="Z5319">
        <v>26.51</v>
      </c>
      <c r="AA5319">
        <v>26.51</v>
      </c>
      <c r="AE5319" s="41">
        <v>53.02</v>
      </c>
      <c r="AF5319">
        <v>1</v>
      </c>
      <c r="AG5319">
        <v>1</v>
      </c>
      <c r="AH5319">
        <v>0</v>
      </c>
      <c r="AI5319">
        <v>0</v>
      </c>
      <c r="AJ5319">
        <v>0</v>
      </c>
      <c r="AK5319" s="30">
        <f t="shared" si="520"/>
        <v>2</v>
      </c>
      <c r="AL5319" s="45">
        <v>3</v>
      </c>
      <c r="AM5319" s="32">
        <f t="shared" si="519"/>
        <v>1</v>
      </c>
      <c r="AN5319" s="33" t="str">
        <f t="shared" si="521"/>
        <v>MOROSO</v>
      </c>
      <c r="AO5319" s="33" t="str">
        <f t="shared" si="516"/>
        <v>1meses_pendientes</v>
      </c>
      <c r="AP5319" s="33">
        <f t="shared" si="517"/>
        <v>25.36</v>
      </c>
      <c r="AQ5319" s="31">
        <f t="shared" si="518"/>
        <v>29</v>
      </c>
    </row>
    <row r="5320" spans="2:43" x14ac:dyDescent="0.3">
      <c r="B5320" s="37">
        <v>46140</v>
      </c>
      <c r="C5320" t="s">
        <v>35</v>
      </c>
      <c r="D5320" t="s">
        <v>37108</v>
      </c>
      <c r="E5320" t="s">
        <v>37109</v>
      </c>
      <c r="F5320" t="s">
        <v>37110</v>
      </c>
      <c r="G5320" t="s">
        <v>37111</v>
      </c>
      <c r="H5320" t="s">
        <v>37112</v>
      </c>
      <c r="I5320" t="s">
        <v>4559</v>
      </c>
      <c r="J5320" t="s">
        <v>4560</v>
      </c>
      <c r="K5320" t="s">
        <v>4560</v>
      </c>
      <c r="M5320" t="s">
        <v>37113</v>
      </c>
      <c r="N5320" t="s">
        <v>11638</v>
      </c>
      <c r="O5320" t="s">
        <v>22841</v>
      </c>
      <c r="P5320" t="s">
        <v>10897</v>
      </c>
      <c r="Q5320" t="s">
        <v>37114</v>
      </c>
      <c r="R5320" s="26">
        <v>3</v>
      </c>
      <c r="S5320" s="23">
        <v>365120540000</v>
      </c>
      <c r="T5320" t="s">
        <v>37</v>
      </c>
      <c r="U5320" t="s">
        <v>10410</v>
      </c>
      <c r="V5320" s="39">
        <v>46146</v>
      </c>
      <c r="W5320" s="41">
        <v>35.53</v>
      </c>
      <c r="X5320" s="26" t="s">
        <v>25685</v>
      </c>
      <c r="Y5320">
        <v>37.17</v>
      </c>
      <c r="Z5320">
        <v>37.380000000000003</v>
      </c>
      <c r="AE5320" s="41">
        <v>74.550000000000011</v>
      </c>
      <c r="AF5320">
        <v>1</v>
      </c>
      <c r="AG5320">
        <v>0</v>
      </c>
      <c r="AH5320">
        <v>0</v>
      </c>
      <c r="AI5320">
        <v>0</v>
      </c>
      <c r="AJ5320">
        <v>0</v>
      </c>
      <c r="AK5320" s="30">
        <f t="shared" si="520"/>
        <v>1</v>
      </c>
      <c r="AL5320" s="45">
        <v>3</v>
      </c>
      <c r="AM5320" s="32">
        <f t="shared" si="519"/>
        <v>2</v>
      </c>
      <c r="AN5320" s="33" t="str">
        <f t="shared" si="521"/>
        <v>MOROSO</v>
      </c>
      <c r="AO5320" s="33" t="str">
        <f t="shared" si="516"/>
        <v>2meses_pendientes</v>
      </c>
      <c r="AP5320" s="33">
        <f t="shared" si="517"/>
        <v>71.06</v>
      </c>
      <c r="AQ5320" s="31">
        <f t="shared" si="518"/>
        <v>4</v>
      </c>
    </row>
    <row r="5321" spans="2:43" x14ac:dyDescent="0.3">
      <c r="B5321" s="37">
        <v>46142</v>
      </c>
      <c r="C5321" t="s">
        <v>35</v>
      </c>
      <c r="D5321" t="s">
        <v>37115</v>
      </c>
      <c r="E5321" t="s">
        <v>37116</v>
      </c>
      <c r="F5321" t="s">
        <v>37117</v>
      </c>
      <c r="G5321" t="s">
        <v>37118</v>
      </c>
      <c r="H5321" t="s">
        <v>37119</v>
      </c>
      <c r="I5321" t="s">
        <v>4559</v>
      </c>
      <c r="J5321" t="s">
        <v>4560</v>
      </c>
      <c r="K5321" t="s">
        <v>10904</v>
      </c>
      <c r="M5321" t="s">
        <v>37120</v>
      </c>
      <c r="N5321" t="s">
        <v>11638</v>
      </c>
      <c r="O5321" t="s">
        <v>22841</v>
      </c>
      <c r="P5321" t="s">
        <v>10897</v>
      </c>
      <c r="Q5321" t="s">
        <v>37121</v>
      </c>
      <c r="R5321" s="26">
        <v>1</v>
      </c>
      <c r="S5321" s="23">
        <v>369121470000</v>
      </c>
      <c r="T5321" t="s">
        <v>37</v>
      </c>
      <c r="U5321" t="s">
        <v>10410</v>
      </c>
      <c r="V5321" s="39">
        <v>46144</v>
      </c>
      <c r="W5321" s="41">
        <v>25</v>
      </c>
      <c r="X5321" s="26" t="s">
        <v>25685</v>
      </c>
      <c r="Z5321">
        <v>25.25</v>
      </c>
      <c r="AE5321" s="41">
        <v>25.25</v>
      </c>
      <c r="AF5321">
        <v>1</v>
      </c>
      <c r="AG5321">
        <v>0</v>
      </c>
      <c r="AH5321">
        <v>0</v>
      </c>
      <c r="AI5321">
        <v>0</v>
      </c>
      <c r="AJ5321">
        <v>0</v>
      </c>
      <c r="AK5321" s="30">
        <f t="shared" si="520"/>
        <v>1</v>
      </c>
      <c r="AL5321" s="45">
        <v>3</v>
      </c>
      <c r="AM5321" s="32">
        <f t="shared" si="519"/>
        <v>2</v>
      </c>
      <c r="AN5321" s="33" t="str">
        <f t="shared" si="521"/>
        <v>MOROSO</v>
      </c>
      <c r="AO5321" s="33" t="str">
        <f t="shared" si="516"/>
        <v>2meses_pendientes</v>
      </c>
      <c r="AP5321" s="33">
        <f t="shared" si="517"/>
        <v>50</v>
      </c>
      <c r="AQ5321" s="31">
        <f t="shared" si="518"/>
        <v>2</v>
      </c>
    </row>
    <row r="5322" spans="2:43" x14ac:dyDescent="0.3">
      <c r="B5322" s="37">
        <v>46148</v>
      </c>
      <c r="C5322" t="s">
        <v>35</v>
      </c>
      <c r="D5322" t="s">
        <v>37122</v>
      </c>
      <c r="E5322" t="s">
        <v>37123</v>
      </c>
      <c r="F5322" t="s">
        <v>37124</v>
      </c>
      <c r="G5322" t="s">
        <v>37125</v>
      </c>
      <c r="H5322" t="s">
        <v>37126</v>
      </c>
      <c r="I5322" t="s">
        <v>4559</v>
      </c>
      <c r="J5322" t="s">
        <v>11541</v>
      </c>
      <c r="K5322" t="s">
        <v>11542</v>
      </c>
      <c r="M5322" t="s">
        <v>37127</v>
      </c>
      <c r="N5322" t="s">
        <v>11638</v>
      </c>
      <c r="O5322" t="s">
        <v>22841</v>
      </c>
      <c r="P5322" t="s">
        <v>10897</v>
      </c>
      <c r="Q5322" t="s">
        <v>37128</v>
      </c>
      <c r="R5322" s="26">
        <v>2</v>
      </c>
      <c r="S5322" s="23">
        <v>367126950000</v>
      </c>
      <c r="T5322" t="s">
        <v>37</v>
      </c>
      <c r="U5322" t="s">
        <v>10410</v>
      </c>
      <c r="V5322" s="39">
        <v>46149</v>
      </c>
      <c r="W5322" s="41">
        <v>28</v>
      </c>
      <c r="X5322" s="26" t="s">
        <v>25685</v>
      </c>
      <c r="AE5322" s="41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 s="30">
        <f t="shared" si="520"/>
        <v>0</v>
      </c>
      <c r="AL5322" s="45">
        <v>3</v>
      </c>
      <c r="AM5322" s="32">
        <f t="shared" si="519"/>
        <v>3</v>
      </c>
      <c r="AN5322" s="33" t="str">
        <f t="shared" si="521"/>
        <v>NPN</v>
      </c>
      <c r="AO5322" s="33" t="str">
        <f t="shared" si="516"/>
        <v>3meses_pendientes</v>
      </c>
      <c r="AP5322" s="33">
        <f t="shared" si="517"/>
        <v>84</v>
      </c>
      <c r="AQ5322" s="31">
        <f t="shared" si="518"/>
        <v>7</v>
      </c>
    </row>
    <row r="5323" spans="2:43" x14ac:dyDescent="0.3">
      <c r="B5323" s="37">
        <v>46149</v>
      </c>
      <c r="C5323" t="s">
        <v>35</v>
      </c>
      <c r="D5323" t="s">
        <v>37129</v>
      </c>
      <c r="E5323" t="s">
        <v>37130</v>
      </c>
      <c r="F5323" t="s">
        <v>37131</v>
      </c>
      <c r="G5323" t="s">
        <v>37132</v>
      </c>
      <c r="H5323" t="s">
        <v>37133</v>
      </c>
      <c r="I5323" t="s">
        <v>4559</v>
      </c>
      <c r="J5323" t="s">
        <v>4560</v>
      </c>
      <c r="K5323" t="s">
        <v>10904</v>
      </c>
      <c r="M5323" t="s">
        <v>37134</v>
      </c>
      <c r="N5323" t="s">
        <v>11638</v>
      </c>
      <c r="O5323" t="s">
        <v>22841</v>
      </c>
      <c r="P5323" t="s">
        <v>10897</v>
      </c>
      <c r="Q5323" t="s">
        <v>37135</v>
      </c>
      <c r="R5323" s="26">
        <v>2</v>
      </c>
      <c r="S5323" s="23">
        <v>363128350000</v>
      </c>
      <c r="T5323" t="s">
        <v>37</v>
      </c>
      <c r="U5323" t="s">
        <v>10410</v>
      </c>
      <c r="V5323" s="39">
        <v>46150</v>
      </c>
      <c r="W5323" s="41">
        <v>27.89</v>
      </c>
      <c r="X5323" s="26" t="s">
        <v>25685</v>
      </c>
      <c r="Y5323">
        <v>29.12</v>
      </c>
      <c r="AA5323">
        <v>29.12</v>
      </c>
      <c r="AE5323" s="41">
        <v>58.24</v>
      </c>
      <c r="AF5323">
        <v>0</v>
      </c>
      <c r="AG5323">
        <v>1</v>
      </c>
      <c r="AH5323">
        <v>0</v>
      </c>
      <c r="AI5323">
        <v>0</v>
      </c>
      <c r="AJ5323">
        <v>0</v>
      </c>
      <c r="AK5323" s="30">
        <f t="shared" si="520"/>
        <v>1</v>
      </c>
      <c r="AL5323" s="45">
        <v>3</v>
      </c>
      <c r="AM5323" s="32">
        <f t="shared" si="519"/>
        <v>2</v>
      </c>
      <c r="AN5323" s="33" t="str">
        <f t="shared" si="521"/>
        <v>MOROSO</v>
      </c>
      <c r="AO5323" s="33" t="str">
        <f t="shared" si="516"/>
        <v>2meses_pendientes</v>
      </c>
      <c r="AP5323" s="33">
        <f t="shared" si="517"/>
        <v>55.78</v>
      </c>
      <c r="AQ5323" s="31">
        <f t="shared" si="518"/>
        <v>8</v>
      </c>
    </row>
    <row r="5324" spans="2:43" x14ac:dyDescent="0.3">
      <c r="B5324" s="37">
        <v>46150</v>
      </c>
      <c r="C5324" t="s">
        <v>35</v>
      </c>
      <c r="D5324" t="s">
        <v>37136</v>
      </c>
      <c r="E5324" t="s">
        <v>37137</v>
      </c>
      <c r="F5324" t="s">
        <v>37138</v>
      </c>
      <c r="G5324" t="s">
        <v>37139</v>
      </c>
      <c r="H5324" t="s">
        <v>37140</v>
      </c>
      <c r="I5324" t="s">
        <v>4559</v>
      </c>
      <c r="J5324" t="s">
        <v>4560</v>
      </c>
      <c r="K5324" t="s">
        <v>10904</v>
      </c>
      <c r="M5324" t="s">
        <v>37141</v>
      </c>
      <c r="N5324" t="s">
        <v>11638</v>
      </c>
      <c r="O5324" t="s">
        <v>22841</v>
      </c>
      <c r="P5324" t="s">
        <v>10897</v>
      </c>
      <c r="Q5324" t="s">
        <v>37142</v>
      </c>
      <c r="R5324" s="26">
        <v>2</v>
      </c>
      <c r="S5324" s="23">
        <v>361129330000</v>
      </c>
      <c r="T5324" t="s">
        <v>37</v>
      </c>
      <c r="U5324" t="s">
        <v>10410</v>
      </c>
      <c r="V5324" s="39">
        <v>46151</v>
      </c>
      <c r="W5324" s="41">
        <v>36</v>
      </c>
      <c r="X5324" s="26" t="s">
        <v>25685</v>
      </c>
      <c r="Y5324">
        <v>36.5</v>
      </c>
      <c r="Z5324">
        <v>37.75</v>
      </c>
      <c r="AA5324">
        <v>37.840000000000003</v>
      </c>
      <c r="AE5324" s="41">
        <v>112.09</v>
      </c>
      <c r="AF5324">
        <v>1</v>
      </c>
      <c r="AG5324">
        <v>1</v>
      </c>
      <c r="AH5324">
        <v>0</v>
      </c>
      <c r="AI5324">
        <v>0</v>
      </c>
      <c r="AJ5324">
        <v>0</v>
      </c>
      <c r="AK5324" s="30">
        <f t="shared" si="520"/>
        <v>2</v>
      </c>
      <c r="AL5324" s="45">
        <v>3</v>
      </c>
      <c r="AM5324" s="32">
        <f t="shared" si="519"/>
        <v>1</v>
      </c>
      <c r="AN5324" s="33" t="str">
        <f t="shared" si="521"/>
        <v>MOROSO</v>
      </c>
      <c r="AO5324" s="33" t="str">
        <f t="shared" si="516"/>
        <v>1meses_pendientes</v>
      </c>
      <c r="AP5324" s="33">
        <f t="shared" si="517"/>
        <v>36</v>
      </c>
      <c r="AQ5324" s="31">
        <f t="shared" si="518"/>
        <v>9</v>
      </c>
    </row>
    <row r="5325" spans="2:43" x14ac:dyDescent="0.3">
      <c r="B5325" s="37">
        <v>46152</v>
      </c>
      <c r="C5325" t="s">
        <v>35</v>
      </c>
      <c r="D5325" t="s">
        <v>37143</v>
      </c>
      <c r="E5325" t="s">
        <v>37144</v>
      </c>
      <c r="F5325" t="s">
        <v>37145</v>
      </c>
      <c r="G5325" t="s">
        <v>37146</v>
      </c>
      <c r="H5325" t="s">
        <v>37147</v>
      </c>
      <c r="I5325" t="s">
        <v>4559</v>
      </c>
      <c r="J5325" t="s">
        <v>4560</v>
      </c>
      <c r="K5325" t="s">
        <v>10904</v>
      </c>
      <c r="M5325" t="s">
        <v>37148</v>
      </c>
      <c r="N5325" t="s">
        <v>11638</v>
      </c>
      <c r="O5325" t="s">
        <v>22841</v>
      </c>
      <c r="P5325" t="s">
        <v>10897</v>
      </c>
      <c r="Q5325" t="s">
        <v>37149</v>
      </c>
      <c r="R5325" s="26">
        <v>2</v>
      </c>
      <c r="S5325" s="23">
        <v>367130510000</v>
      </c>
      <c r="T5325" t="s">
        <v>37</v>
      </c>
      <c r="U5325" t="s">
        <v>10410</v>
      </c>
      <c r="V5325" s="39">
        <v>46155</v>
      </c>
      <c r="W5325" s="41">
        <v>12.65</v>
      </c>
      <c r="X5325" s="26" t="s">
        <v>25685</v>
      </c>
      <c r="Y5325">
        <v>13.22</v>
      </c>
      <c r="AA5325">
        <v>14.15</v>
      </c>
      <c r="AE5325" s="41">
        <v>27.37</v>
      </c>
      <c r="AF5325">
        <v>0</v>
      </c>
      <c r="AG5325">
        <v>1</v>
      </c>
      <c r="AH5325">
        <v>0</v>
      </c>
      <c r="AI5325">
        <v>0</v>
      </c>
      <c r="AJ5325">
        <v>0</v>
      </c>
      <c r="AK5325" s="30">
        <f t="shared" si="520"/>
        <v>1</v>
      </c>
      <c r="AL5325" s="45">
        <v>3</v>
      </c>
      <c r="AM5325" s="32">
        <f t="shared" si="519"/>
        <v>2</v>
      </c>
      <c r="AN5325" s="33" t="str">
        <f t="shared" si="521"/>
        <v>MOROSO</v>
      </c>
      <c r="AO5325" s="33" t="str">
        <f t="shared" si="516"/>
        <v>2meses_pendientes</v>
      </c>
      <c r="AP5325" s="33">
        <f t="shared" si="517"/>
        <v>25.3</v>
      </c>
      <c r="AQ5325" s="31">
        <f t="shared" si="518"/>
        <v>13</v>
      </c>
    </row>
    <row r="5326" spans="2:43" x14ac:dyDescent="0.3">
      <c r="B5326" s="37">
        <v>46163</v>
      </c>
      <c r="C5326" t="s">
        <v>35</v>
      </c>
      <c r="D5326" t="s">
        <v>37150</v>
      </c>
      <c r="E5326" t="s">
        <v>37151</v>
      </c>
      <c r="F5326" t="s">
        <v>37152</v>
      </c>
      <c r="G5326" t="s">
        <v>37153</v>
      </c>
      <c r="H5326" t="s">
        <v>37154</v>
      </c>
      <c r="I5326" t="s">
        <v>4559</v>
      </c>
      <c r="J5326" t="s">
        <v>4560</v>
      </c>
      <c r="K5326" t="s">
        <v>10904</v>
      </c>
      <c r="M5326" t="s">
        <v>37155</v>
      </c>
      <c r="N5326" t="s">
        <v>11638</v>
      </c>
      <c r="O5326" t="s">
        <v>22841</v>
      </c>
      <c r="P5326" t="s">
        <v>10897</v>
      </c>
      <c r="Q5326" t="s">
        <v>37156</v>
      </c>
      <c r="R5326" s="26">
        <v>2</v>
      </c>
      <c r="S5326" s="23">
        <v>333039140000</v>
      </c>
      <c r="T5326" t="s">
        <v>37</v>
      </c>
      <c r="U5326" t="s">
        <v>10410</v>
      </c>
      <c r="V5326" s="39">
        <v>46167</v>
      </c>
      <c r="W5326" s="41">
        <v>28</v>
      </c>
      <c r="X5326" s="26" t="s">
        <v>25685</v>
      </c>
      <c r="AE5326" s="41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 s="30">
        <f t="shared" si="520"/>
        <v>0</v>
      </c>
      <c r="AL5326" s="45">
        <v>3</v>
      </c>
      <c r="AM5326" s="32">
        <f t="shared" si="519"/>
        <v>3</v>
      </c>
      <c r="AN5326" s="33" t="str">
        <f t="shared" si="521"/>
        <v>NPN</v>
      </c>
      <c r="AO5326" s="33" t="str">
        <f t="shared" si="516"/>
        <v>3meses_pendientes</v>
      </c>
      <c r="AP5326" s="33">
        <f t="shared" si="517"/>
        <v>84</v>
      </c>
      <c r="AQ5326" s="31">
        <f t="shared" si="518"/>
        <v>25</v>
      </c>
    </row>
    <row r="5327" spans="2:43" x14ac:dyDescent="0.3">
      <c r="B5327" s="37">
        <v>46164</v>
      </c>
      <c r="C5327" t="s">
        <v>35</v>
      </c>
      <c r="D5327" t="s">
        <v>37157</v>
      </c>
      <c r="E5327" t="s">
        <v>37158</v>
      </c>
      <c r="F5327" t="s">
        <v>37159</v>
      </c>
      <c r="G5327" t="s">
        <v>37160</v>
      </c>
      <c r="H5327" t="s">
        <v>37161</v>
      </c>
      <c r="I5327" t="s">
        <v>4559</v>
      </c>
      <c r="J5327" t="s">
        <v>4560</v>
      </c>
      <c r="K5327" t="s">
        <v>11696</v>
      </c>
      <c r="M5327" t="s">
        <v>37162</v>
      </c>
      <c r="N5327" t="s">
        <v>11638</v>
      </c>
      <c r="O5327" t="s">
        <v>22841</v>
      </c>
      <c r="P5327" t="s">
        <v>10897</v>
      </c>
      <c r="Q5327" t="s">
        <v>37163</v>
      </c>
      <c r="R5327" s="26">
        <v>2</v>
      </c>
      <c r="S5327" s="23">
        <v>363142550000</v>
      </c>
      <c r="T5327" t="s">
        <v>37</v>
      </c>
      <c r="U5327" t="s">
        <v>10410</v>
      </c>
      <c r="V5327" s="39">
        <v>46165</v>
      </c>
      <c r="W5327" s="41">
        <v>36</v>
      </c>
      <c r="X5327" s="26" t="s">
        <v>25685</v>
      </c>
      <c r="Z5327">
        <v>36.159999999999997</v>
      </c>
      <c r="AA5327">
        <v>35.82</v>
      </c>
      <c r="AE5327" s="41">
        <v>71.97999999999999</v>
      </c>
      <c r="AF5327">
        <v>1</v>
      </c>
      <c r="AG5327">
        <v>1</v>
      </c>
      <c r="AH5327">
        <v>0</v>
      </c>
      <c r="AI5327">
        <v>0</v>
      </c>
      <c r="AJ5327">
        <v>0</v>
      </c>
      <c r="AK5327" s="30">
        <f t="shared" si="520"/>
        <v>2</v>
      </c>
      <c r="AL5327" s="45">
        <v>3</v>
      </c>
      <c r="AM5327" s="32">
        <f t="shared" si="519"/>
        <v>1</v>
      </c>
      <c r="AN5327" s="33" t="str">
        <f t="shared" si="521"/>
        <v>MOROSO</v>
      </c>
      <c r="AO5327" s="33" t="str">
        <f t="shared" si="516"/>
        <v>1meses_pendientes</v>
      </c>
      <c r="AP5327" s="33">
        <f t="shared" si="517"/>
        <v>36</v>
      </c>
      <c r="AQ5327" s="31">
        <f t="shared" si="518"/>
        <v>23</v>
      </c>
    </row>
    <row r="5328" spans="2:43" x14ac:dyDescent="0.3">
      <c r="B5328" s="37">
        <v>46170</v>
      </c>
      <c r="C5328" t="s">
        <v>35</v>
      </c>
      <c r="D5328" t="s">
        <v>37164</v>
      </c>
      <c r="E5328" t="s">
        <v>37165</v>
      </c>
      <c r="F5328" t="s">
        <v>37166</v>
      </c>
      <c r="G5328" t="s">
        <v>37167</v>
      </c>
      <c r="H5328" t="s">
        <v>37168</v>
      </c>
      <c r="I5328" t="s">
        <v>4559</v>
      </c>
      <c r="J5328" t="s">
        <v>4560</v>
      </c>
      <c r="K5328" t="s">
        <v>10904</v>
      </c>
      <c r="M5328" t="s">
        <v>37169</v>
      </c>
      <c r="N5328" t="s">
        <v>11638</v>
      </c>
      <c r="O5328" t="s">
        <v>22841</v>
      </c>
      <c r="P5328" t="s">
        <v>10897</v>
      </c>
      <c r="Q5328" t="s">
        <v>37170</v>
      </c>
      <c r="R5328" s="26">
        <v>3</v>
      </c>
      <c r="S5328" s="23">
        <v>369149280000</v>
      </c>
      <c r="T5328" t="s">
        <v>37</v>
      </c>
      <c r="U5328" t="s">
        <v>10410</v>
      </c>
      <c r="V5328" s="39">
        <v>46172</v>
      </c>
      <c r="W5328" s="41">
        <v>42</v>
      </c>
      <c r="X5328" s="26" t="s">
        <v>25685</v>
      </c>
      <c r="Z5328">
        <v>43.64</v>
      </c>
      <c r="AE5328" s="41">
        <v>43.64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 s="30">
        <f t="shared" si="520"/>
        <v>1</v>
      </c>
      <c r="AL5328" s="45">
        <v>3</v>
      </c>
      <c r="AM5328" s="32">
        <f t="shared" si="519"/>
        <v>2</v>
      </c>
      <c r="AN5328" s="33" t="str">
        <f t="shared" si="521"/>
        <v>MOROSO</v>
      </c>
      <c r="AO5328" s="33" t="str">
        <f t="shared" si="516"/>
        <v>2meses_pendientes</v>
      </c>
      <c r="AP5328" s="33">
        <f t="shared" si="517"/>
        <v>84</v>
      </c>
      <c r="AQ5328" s="31">
        <f t="shared" si="518"/>
        <v>30</v>
      </c>
    </row>
    <row r="5329" spans="2:43" x14ac:dyDescent="0.3">
      <c r="B5329" s="37">
        <v>46144</v>
      </c>
      <c r="C5329" t="s">
        <v>35</v>
      </c>
      <c r="D5329" t="s">
        <v>37171</v>
      </c>
      <c r="E5329" t="s">
        <v>37172</v>
      </c>
      <c r="F5329" t="s">
        <v>1398</v>
      </c>
      <c r="G5329" t="s">
        <v>37173</v>
      </c>
      <c r="H5329" t="s">
        <v>37174</v>
      </c>
      <c r="I5329" t="s">
        <v>4559</v>
      </c>
      <c r="J5329" t="s">
        <v>4560</v>
      </c>
      <c r="K5329" t="s">
        <v>11710</v>
      </c>
      <c r="L5329" t="s">
        <v>37175</v>
      </c>
      <c r="M5329" t="s">
        <v>37176</v>
      </c>
      <c r="N5329" t="s">
        <v>11713</v>
      </c>
      <c r="O5329" t="s">
        <v>22841</v>
      </c>
      <c r="P5329" t="s">
        <v>10897</v>
      </c>
      <c r="Q5329" t="s">
        <v>37177</v>
      </c>
      <c r="R5329" s="26">
        <v>3</v>
      </c>
      <c r="S5329" s="23">
        <v>363124010000</v>
      </c>
      <c r="T5329" t="s">
        <v>37</v>
      </c>
      <c r="U5329" t="s">
        <v>10410</v>
      </c>
      <c r="V5329" s="39">
        <v>46146</v>
      </c>
      <c r="W5329" s="41">
        <v>42</v>
      </c>
      <c r="X5329" s="26" t="s">
        <v>25685</v>
      </c>
      <c r="AE5329" s="41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 s="30">
        <f t="shared" si="520"/>
        <v>0</v>
      </c>
      <c r="AL5329" s="45">
        <v>3</v>
      </c>
      <c r="AM5329" s="32">
        <f t="shared" si="519"/>
        <v>3</v>
      </c>
      <c r="AN5329" s="33" t="str">
        <f t="shared" si="521"/>
        <v>NPN</v>
      </c>
      <c r="AO5329" s="33" t="str">
        <f t="shared" si="516"/>
        <v>3meses_pendientes</v>
      </c>
      <c r="AP5329" s="33">
        <f t="shared" si="517"/>
        <v>126</v>
      </c>
      <c r="AQ5329" s="31">
        <f t="shared" si="518"/>
        <v>4</v>
      </c>
    </row>
    <row r="5330" spans="2:43" x14ac:dyDescent="0.3">
      <c r="B5330" s="37">
        <v>46146</v>
      </c>
      <c r="C5330" t="s">
        <v>35</v>
      </c>
      <c r="D5330" t="s">
        <v>37178</v>
      </c>
      <c r="E5330" t="s">
        <v>37179</v>
      </c>
      <c r="F5330" t="s">
        <v>36</v>
      </c>
      <c r="G5330" t="s">
        <v>37180</v>
      </c>
      <c r="H5330" t="s">
        <v>37181</v>
      </c>
      <c r="I5330" t="s">
        <v>46</v>
      </c>
      <c r="J5330" t="s">
        <v>707</v>
      </c>
      <c r="K5330" t="s">
        <v>3929</v>
      </c>
      <c r="L5330" t="s">
        <v>37182</v>
      </c>
      <c r="M5330" t="s">
        <v>37183</v>
      </c>
      <c r="N5330" t="s">
        <v>11713</v>
      </c>
      <c r="O5330" t="s">
        <v>22841</v>
      </c>
      <c r="P5330" t="s">
        <v>10897</v>
      </c>
      <c r="Q5330" t="s">
        <v>37184</v>
      </c>
      <c r="R5330" s="26">
        <v>2</v>
      </c>
      <c r="S5330" s="23">
        <v>366125220000</v>
      </c>
      <c r="T5330" t="s">
        <v>37</v>
      </c>
      <c r="U5330" t="s">
        <v>10410</v>
      </c>
      <c r="V5330" s="39">
        <v>46149</v>
      </c>
      <c r="W5330" s="41">
        <v>30</v>
      </c>
      <c r="X5330" s="26" t="s">
        <v>25685</v>
      </c>
      <c r="Y5330">
        <v>30.44</v>
      </c>
      <c r="Z5330">
        <v>30.44</v>
      </c>
      <c r="AE5330" s="41">
        <v>60.88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 s="30">
        <f t="shared" si="520"/>
        <v>1</v>
      </c>
      <c r="AL5330" s="45">
        <v>3</v>
      </c>
      <c r="AM5330" s="32">
        <f t="shared" si="519"/>
        <v>2</v>
      </c>
      <c r="AN5330" s="33" t="str">
        <f t="shared" si="521"/>
        <v>MOROSO</v>
      </c>
      <c r="AO5330" s="33" t="str">
        <f t="shared" si="516"/>
        <v>2meses_pendientes</v>
      </c>
      <c r="AP5330" s="33">
        <f t="shared" si="517"/>
        <v>60</v>
      </c>
      <c r="AQ5330" s="31">
        <f t="shared" si="518"/>
        <v>7</v>
      </c>
    </row>
    <row r="5331" spans="2:43" x14ac:dyDescent="0.3">
      <c r="B5331" s="37">
        <v>46152</v>
      </c>
      <c r="C5331" t="s">
        <v>35</v>
      </c>
      <c r="D5331" t="s">
        <v>37185</v>
      </c>
      <c r="E5331" t="s">
        <v>15251</v>
      </c>
      <c r="F5331" t="s">
        <v>1398</v>
      </c>
      <c r="G5331" t="s">
        <v>37186</v>
      </c>
      <c r="H5331" t="s">
        <v>37187</v>
      </c>
      <c r="I5331" t="s">
        <v>4559</v>
      </c>
      <c r="J5331" t="s">
        <v>4560</v>
      </c>
      <c r="K5331" t="s">
        <v>11710</v>
      </c>
      <c r="L5331" t="s">
        <v>37188</v>
      </c>
      <c r="M5331" t="s">
        <v>37189</v>
      </c>
      <c r="N5331" t="s">
        <v>11713</v>
      </c>
      <c r="O5331" t="s">
        <v>22841</v>
      </c>
      <c r="P5331" t="s">
        <v>10897</v>
      </c>
      <c r="Q5331" t="s">
        <v>37190</v>
      </c>
      <c r="R5331" s="26">
        <v>2</v>
      </c>
      <c r="S5331" s="23">
        <v>363130430000</v>
      </c>
      <c r="T5331" t="s">
        <v>37</v>
      </c>
      <c r="U5331" t="s">
        <v>10410</v>
      </c>
      <c r="V5331" s="39">
        <v>46153</v>
      </c>
      <c r="W5331" s="41">
        <v>36</v>
      </c>
      <c r="X5331" s="26" t="s">
        <v>25685</v>
      </c>
      <c r="Y5331">
        <v>36.5</v>
      </c>
      <c r="AE5331" s="41">
        <v>36.5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 s="30">
        <f t="shared" si="520"/>
        <v>0</v>
      </c>
      <c r="AL5331" s="45">
        <v>3</v>
      </c>
      <c r="AM5331" s="32">
        <f t="shared" si="519"/>
        <v>3</v>
      </c>
      <c r="AN5331" s="33" t="str">
        <f t="shared" si="521"/>
        <v>NPN</v>
      </c>
      <c r="AO5331" s="33" t="str">
        <f t="shared" si="516"/>
        <v>3meses_pendientes</v>
      </c>
      <c r="AP5331" s="33">
        <f t="shared" si="517"/>
        <v>108</v>
      </c>
      <c r="AQ5331" s="31">
        <f t="shared" si="518"/>
        <v>11</v>
      </c>
    </row>
    <row r="5332" spans="2:43" x14ac:dyDescent="0.3">
      <c r="B5332" s="37">
        <v>46152</v>
      </c>
      <c r="C5332" t="s">
        <v>35</v>
      </c>
      <c r="D5332" t="s">
        <v>37191</v>
      </c>
      <c r="E5332" t="s">
        <v>37192</v>
      </c>
      <c r="F5332" t="s">
        <v>37193</v>
      </c>
      <c r="G5332" t="s">
        <v>37194</v>
      </c>
      <c r="H5332" t="s">
        <v>37195</v>
      </c>
      <c r="I5332" t="s">
        <v>4559</v>
      </c>
      <c r="J5332" t="s">
        <v>4560</v>
      </c>
      <c r="K5332" t="s">
        <v>11696</v>
      </c>
      <c r="M5332" t="s">
        <v>37196</v>
      </c>
      <c r="N5332" t="s">
        <v>11713</v>
      </c>
      <c r="O5332" t="s">
        <v>22841</v>
      </c>
      <c r="P5332" t="s">
        <v>10897</v>
      </c>
      <c r="Q5332" t="s">
        <v>37197</v>
      </c>
      <c r="R5332" s="26">
        <v>3</v>
      </c>
      <c r="S5332" s="23">
        <v>367130480000</v>
      </c>
      <c r="T5332" t="s">
        <v>37</v>
      </c>
      <c r="U5332" t="s">
        <v>10410</v>
      </c>
      <c r="V5332" s="39">
        <v>46154</v>
      </c>
      <c r="W5332" s="41">
        <v>30.7</v>
      </c>
      <c r="X5332" s="26" t="s">
        <v>25685</v>
      </c>
      <c r="Y5332">
        <v>32.1</v>
      </c>
      <c r="Z5332">
        <v>32.82</v>
      </c>
      <c r="AE5332" s="41">
        <v>64.92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 s="30">
        <f t="shared" si="520"/>
        <v>1</v>
      </c>
      <c r="AL5332" s="45">
        <v>3</v>
      </c>
      <c r="AM5332" s="32">
        <f t="shared" si="519"/>
        <v>2</v>
      </c>
      <c r="AN5332" s="33" t="str">
        <f t="shared" si="521"/>
        <v>MOROSO</v>
      </c>
      <c r="AO5332" s="33" t="str">
        <f t="shared" si="516"/>
        <v>2meses_pendientes</v>
      </c>
      <c r="AP5332" s="33">
        <f t="shared" si="517"/>
        <v>61.4</v>
      </c>
      <c r="AQ5332" s="31">
        <f t="shared" si="518"/>
        <v>12</v>
      </c>
    </row>
    <row r="5333" spans="2:43" x14ac:dyDescent="0.3">
      <c r="B5333" s="37">
        <v>46157</v>
      </c>
      <c r="C5333" t="s">
        <v>35</v>
      </c>
      <c r="D5333" t="s">
        <v>37198</v>
      </c>
      <c r="E5333" t="s">
        <v>37199</v>
      </c>
      <c r="F5333" t="s">
        <v>1412</v>
      </c>
      <c r="G5333" t="s">
        <v>37200</v>
      </c>
      <c r="H5333" t="s">
        <v>37201</v>
      </c>
      <c r="I5333" t="s">
        <v>4559</v>
      </c>
      <c r="J5333" t="s">
        <v>4560</v>
      </c>
      <c r="K5333" t="s">
        <v>10904</v>
      </c>
      <c r="L5333" t="s">
        <v>37202</v>
      </c>
      <c r="M5333" t="s">
        <v>37203</v>
      </c>
      <c r="N5333" t="s">
        <v>11713</v>
      </c>
      <c r="O5333" t="s">
        <v>22841</v>
      </c>
      <c r="P5333" t="s">
        <v>10897</v>
      </c>
      <c r="Q5333" t="s">
        <v>37204</v>
      </c>
      <c r="R5333" s="26">
        <v>1</v>
      </c>
      <c r="S5333" s="23">
        <v>362134920000</v>
      </c>
      <c r="T5333" t="s">
        <v>37</v>
      </c>
      <c r="U5333" t="s">
        <v>10410</v>
      </c>
      <c r="V5333" s="39">
        <v>46158</v>
      </c>
      <c r="W5333" s="41">
        <v>25</v>
      </c>
      <c r="X5333" s="26" t="s">
        <v>25685</v>
      </c>
      <c r="Z5333">
        <v>25.25</v>
      </c>
      <c r="AA5333">
        <v>25.25</v>
      </c>
      <c r="AE5333" s="41">
        <v>50.5</v>
      </c>
      <c r="AF5333">
        <v>1</v>
      </c>
      <c r="AG5333">
        <v>1</v>
      </c>
      <c r="AH5333">
        <v>0</v>
      </c>
      <c r="AI5333">
        <v>0</v>
      </c>
      <c r="AJ5333">
        <v>0</v>
      </c>
      <c r="AK5333" s="30">
        <f t="shared" si="520"/>
        <v>2</v>
      </c>
      <c r="AL5333" s="45">
        <v>3</v>
      </c>
      <c r="AM5333" s="32">
        <f t="shared" si="519"/>
        <v>1</v>
      </c>
      <c r="AN5333" s="33" t="str">
        <f t="shared" si="521"/>
        <v>MOROSO</v>
      </c>
      <c r="AO5333" s="33" t="str">
        <f t="shared" si="516"/>
        <v>1meses_pendientes</v>
      </c>
      <c r="AP5333" s="33">
        <f t="shared" si="517"/>
        <v>25</v>
      </c>
      <c r="AQ5333" s="31">
        <f t="shared" si="518"/>
        <v>16</v>
      </c>
    </row>
    <row r="5334" spans="2:43" x14ac:dyDescent="0.3">
      <c r="B5334" s="37">
        <v>46160</v>
      </c>
      <c r="C5334" t="s">
        <v>35</v>
      </c>
      <c r="D5334" t="s">
        <v>37205</v>
      </c>
      <c r="E5334" t="s">
        <v>37206</v>
      </c>
      <c r="F5334" t="s">
        <v>1412</v>
      </c>
      <c r="G5334" t="s">
        <v>37207</v>
      </c>
      <c r="H5334" t="s">
        <v>37208</v>
      </c>
      <c r="I5334" t="s">
        <v>4559</v>
      </c>
      <c r="J5334" t="s">
        <v>4560</v>
      </c>
      <c r="K5334" t="s">
        <v>4560</v>
      </c>
      <c r="L5334" t="s">
        <v>37209</v>
      </c>
      <c r="M5334" t="s">
        <v>37210</v>
      </c>
      <c r="N5334" t="s">
        <v>11713</v>
      </c>
      <c r="O5334" t="s">
        <v>22841</v>
      </c>
      <c r="P5334" t="s">
        <v>10897</v>
      </c>
      <c r="Q5334" t="s">
        <v>37211</v>
      </c>
      <c r="R5334" s="26">
        <v>2</v>
      </c>
      <c r="S5334" s="23">
        <v>298064950000</v>
      </c>
      <c r="T5334" t="s">
        <v>37</v>
      </c>
      <c r="U5334" t="s">
        <v>10410</v>
      </c>
      <c r="V5334" s="39">
        <v>46170</v>
      </c>
      <c r="W5334" s="41">
        <v>28</v>
      </c>
      <c r="X5334" s="26" t="s">
        <v>25685</v>
      </c>
      <c r="Z5334">
        <v>28.42</v>
      </c>
      <c r="AE5334" s="41">
        <v>28.42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 s="30">
        <f t="shared" si="520"/>
        <v>1</v>
      </c>
      <c r="AL5334" s="45">
        <v>3</v>
      </c>
      <c r="AM5334" s="32">
        <f t="shared" si="519"/>
        <v>2</v>
      </c>
      <c r="AN5334" s="33" t="str">
        <f t="shared" si="521"/>
        <v>MOROSO</v>
      </c>
      <c r="AO5334" s="33" t="str">
        <f t="shared" si="516"/>
        <v>2meses_pendientes</v>
      </c>
      <c r="AP5334" s="33">
        <f t="shared" si="517"/>
        <v>56</v>
      </c>
      <c r="AQ5334" s="31">
        <f t="shared" si="518"/>
        <v>28</v>
      </c>
    </row>
    <row r="5335" spans="2:43" x14ac:dyDescent="0.3">
      <c r="B5335" s="37">
        <v>46160</v>
      </c>
      <c r="C5335" t="s">
        <v>35</v>
      </c>
      <c r="D5335" t="s">
        <v>37212</v>
      </c>
      <c r="E5335" t="s">
        <v>37213</v>
      </c>
      <c r="F5335" t="s">
        <v>1398</v>
      </c>
      <c r="G5335" t="s">
        <v>37214</v>
      </c>
      <c r="H5335" t="s">
        <v>37215</v>
      </c>
      <c r="I5335" t="s">
        <v>4559</v>
      </c>
      <c r="J5335" t="s">
        <v>4560</v>
      </c>
      <c r="K5335" t="s">
        <v>4560</v>
      </c>
      <c r="L5335" t="s">
        <v>37216</v>
      </c>
      <c r="M5335" t="s">
        <v>37217</v>
      </c>
      <c r="N5335" t="s">
        <v>11713</v>
      </c>
      <c r="O5335" t="s">
        <v>22841</v>
      </c>
      <c r="P5335" t="s">
        <v>10897</v>
      </c>
      <c r="Q5335" t="s">
        <v>37218</v>
      </c>
      <c r="R5335" s="26">
        <v>3</v>
      </c>
      <c r="S5335" s="23">
        <v>369137890000</v>
      </c>
      <c r="T5335" t="s">
        <v>37</v>
      </c>
      <c r="U5335" t="s">
        <v>10410</v>
      </c>
      <c r="V5335" s="39">
        <v>46161</v>
      </c>
      <c r="W5335" s="41">
        <v>30.7</v>
      </c>
      <c r="X5335" s="26" t="s">
        <v>25685</v>
      </c>
      <c r="Z5335">
        <v>32.119999999999997</v>
      </c>
      <c r="AA5335">
        <v>45.58</v>
      </c>
      <c r="AE5335" s="41">
        <v>77.699999999999989</v>
      </c>
      <c r="AF5335">
        <v>1</v>
      </c>
      <c r="AG5335">
        <v>1</v>
      </c>
      <c r="AH5335">
        <v>0</v>
      </c>
      <c r="AI5335">
        <v>0</v>
      </c>
      <c r="AJ5335">
        <v>0</v>
      </c>
      <c r="AK5335" s="30">
        <f t="shared" si="520"/>
        <v>2</v>
      </c>
      <c r="AL5335" s="45">
        <v>3</v>
      </c>
      <c r="AM5335" s="32">
        <f t="shared" si="519"/>
        <v>1</v>
      </c>
      <c r="AN5335" s="33" t="str">
        <f t="shared" si="521"/>
        <v>MOROSO</v>
      </c>
      <c r="AO5335" s="33" t="str">
        <f t="shared" si="516"/>
        <v>1meses_pendientes</v>
      </c>
      <c r="AP5335" s="33">
        <f t="shared" si="517"/>
        <v>30.7</v>
      </c>
      <c r="AQ5335" s="31">
        <f t="shared" si="518"/>
        <v>19</v>
      </c>
    </row>
    <row r="5336" spans="2:43" x14ac:dyDescent="0.3">
      <c r="B5336" s="37">
        <v>46160</v>
      </c>
      <c r="C5336" t="s">
        <v>35</v>
      </c>
      <c r="D5336" t="s">
        <v>37219</v>
      </c>
      <c r="E5336" t="s">
        <v>37220</v>
      </c>
      <c r="F5336" t="s">
        <v>1398</v>
      </c>
      <c r="G5336" t="s">
        <v>37221</v>
      </c>
      <c r="H5336" t="s">
        <v>37222</v>
      </c>
      <c r="I5336" t="s">
        <v>4559</v>
      </c>
      <c r="J5336" t="s">
        <v>4560</v>
      </c>
      <c r="K5336" t="s">
        <v>4560</v>
      </c>
      <c r="L5336" t="s">
        <v>37223</v>
      </c>
      <c r="M5336" t="s">
        <v>37224</v>
      </c>
      <c r="N5336" t="s">
        <v>11713</v>
      </c>
      <c r="O5336" t="s">
        <v>22841</v>
      </c>
      <c r="P5336" t="s">
        <v>10897</v>
      </c>
      <c r="Q5336" t="s">
        <v>37225</v>
      </c>
      <c r="R5336" s="26">
        <v>3</v>
      </c>
      <c r="S5336" s="23">
        <v>363138330000</v>
      </c>
      <c r="T5336" t="s">
        <v>37</v>
      </c>
      <c r="U5336" t="s">
        <v>10410</v>
      </c>
      <c r="V5336" s="39">
        <v>46162</v>
      </c>
      <c r="W5336" s="41">
        <v>42</v>
      </c>
      <c r="X5336" s="26" t="s">
        <v>25685</v>
      </c>
      <c r="Z5336">
        <v>43.64</v>
      </c>
      <c r="AE5336" s="41">
        <v>43.64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 s="30">
        <f t="shared" si="520"/>
        <v>1</v>
      </c>
      <c r="AL5336" s="45">
        <v>3</v>
      </c>
      <c r="AM5336" s="32">
        <f t="shared" si="519"/>
        <v>2</v>
      </c>
      <c r="AN5336" s="33" t="str">
        <f t="shared" si="521"/>
        <v>MOROSO</v>
      </c>
      <c r="AO5336" s="33" t="str">
        <f t="shared" si="516"/>
        <v>2meses_pendientes</v>
      </c>
      <c r="AP5336" s="33">
        <f t="shared" si="517"/>
        <v>84</v>
      </c>
      <c r="AQ5336" s="31">
        <f t="shared" si="518"/>
        <v>20</v>
      </c>
    </row>
    <row r="5337" spans="2:43" x14ac:dyDescent="0.3">
      <c r="B5337" s="37">
        <v>46162</v>
      </c>
      <c r="C5337" t="s">
        <v>35</v>
      </c>
      <c r="D5337" t="s">
        <v>37226</v>
      </c>
      <c r="E5337" t="s">
        <v>37227</v>
      </c>
      <c r="F5337" t="s">
        <v>1412</v>
      </c>
      <c r="G5337" t="s">
        <v>37228</v>
      </c>
      <c r="H5337" t="s">
        <v>37201</v>
      </c>
      <c r="I5337" t="s">
        <v>4559</v>
      </c>
      <c r="J5337" t="s">
        <v>4560</v>
      </c>
      <c r="K5337" t="s">
        <v>10904</v>
      </c>
      <c r="L5337" t="s">
        <v>37229</v>
      </c>
      <c r="M5337" t="s">
        <v>37230</v>
      </c>
      <c r="N5337" t="s">
        <v>11713</v>
      </c>
      <c r="O5337" t="s">
        <v>22841</v>
      </c>
      <c r="P5337" t="s">
        <v>10897</v>
      </c>
      <c r="Q5337" t="s">
        <v>37231</v>
      </c>
      <c r="R5337" s="26">
        <v>2</v>
      </c>
      <c r="S5337" s="23">
        <v>366140590000</v>
      </c>
      <c r="T5337" t="s">
        <v>37</v>
      </c>
      <c r="U5337" t="s">
        <v>10410</v>
      </c>
      <c r="V5337" s="39">
        <v>46167</v>
      </c>
      <c r="W5337" s="41">
        <v>27.61</v>
      </c>
      <c r="X5337" s="26" t="s">
        <v>25685</v>
      </c>
      <c r="Z5337">
        <v>28.78</v>
      </c>
      <c r="AA5337">
        <v>28.78</v>
      </c>
      <c r="AE5337" s="41">
        <v>57.56</v>
      </c>
      <c r="AF5337">
        <v>1</v>
      </c>
      <c r="AG5337">
        <v>1</v>
      </c>
      <c r="AH5337">
        <v>0</v>
      </c>
      <c r="AI5337">
        <v>0</v>
      </c>
      <c r="AJ5337">
        <v>0</v>
      </c>
      <c r="AK5337" s="30">
        <f t="shared" si="520"/>
        <v>2</v>
      </c>
      <c r="AL5337" s="45">
        <v>3</v>
      </c>
      <c r="AM5337" s="32">
        <f t="shared" si="519"/>
        <v>1</v>
      </c>
      <c r="AN5337" s="33" t="str">
        <f t="shared" si="521"/>
        <v>MOROSO</v>
      </c>
      <c r="AO5337" s="33" t="str">
        <f t="shared" si="516"/>
        <v>1meses_pendientes</v>
      </c>
      <c r="AP5337" s="33">
        <f t="shared" si="517"/>
        <v>27.61</v>
      </c>
      <c r="AQ5337" s="31">
        <f t="shared" si="518"/>
        <v>25</v>
      </c>
    </row>
    <row r="5338" spans="2:43" x14ac:dyDescent="0.3">
      <c r="B5338" s="37">
        <v>46164</v>
      </c>
      <c r="C5338" t="s">
        <v>35</v>
      </c>
      <c r="D5338" t="s">
        <v>37232</v>
      </c>
      <c r="E5338" t="s">
        <v>37233</v>
      </c>
      <c r="F5338" t="s">
        <v>1412</v>
      </c>
      <c r="G5338" t="s">
        <v>37234</v>
      </c>
      <c r="H5338" t="s">
        <v>36950</v>
      </c>
      <c r="I5338" t="s">
        <v>4559</v>
      </c>
      <c r="J5338" t="s">
        <v>4560</v>
      </c>
      <c r="K5338" t="s">
        <v>11710</v>
      </c>
      <c r="L5338" t="s">
        <v>37235</v>
      </c>
      <c r="M5338" t="s">
        <v>37236</v>
      </c>
      <c r="N5338" t="s">
        <v>11713</v>
      </c>
      <c r="O5338" t="s">
        <v>22841</v>
      </c>
      <c r="P5338" t="s">
        <v>10897</v>
      </c>
      <c r="Q5338" t="s">
        <v>37237</v>
      </c>
      <c r="R5338" s="26">
        <v>1</v>
      </c>
      <c r="S5338" s="23">
        <v>366143150000</v>
      </c>
      <c r="T5338" t="s">
        <v>37</v>
      </c>
      <c r="U5338" t="s">
        <v>10410</v>
      </c>
      <c r="V5338" s="39">
        <v>46167</v>
      </c>
      <c r="W5338" s="41">
        <v>25</v>
      </c>
      <c r="X5338" s="26" t="s">
        <v>25685</v>
      </c>
      <c r="Z5338">
        <v>25.25</v>
      </c>
      <c r="AA5338">
        <v>25.25</v>
      </c>
      <c r="AE5338" s="41">
        <v>50.5</v>
      </c>
      <c r="AF5338">
        <v>1</v>
      </c>
      <c r="AG5338">
        <v>1</v>
      </c>
      <c r="AH5338">
        <v>0</v>
      </c>
      <c r="AI5338">
        <v>0</v>
      </c>
      <c r="AJ5338">
        <v>0</v>
      </c>
      <c r="AK5338" s="30">
        <f t="shared" si="520"/>
        <v>2</v>
      </c>
      <c r="AL5338" s="45">
        <v>3</v>
      </c>
      <c r="AM5338" s="32">
        <f t="shared" si="519"/>
        <v>1</v>
      </c>
      <c r="AN5338" s="33" t="str">
        <f t="shared" si="521"/>
        <v>MOROSO</v>
      </c>
      <c r="AO5338" s="33" t="str">
        <f t="shared" si="516"/>
        <v>1meses_pendientes</v>
      </c>
      <c r="AP5338" s="33">
        <f t="shared" si="517"/>
        <v>25</v>
      </c>
      <c r="AQ5338" s="31">
        <f t="shared" si="518"/>
        <v>25</v>
      </c>
    </row>
    <row r="5339" spans="2:43" x14ac:dyDescent="0.3">
      <c r="B5339" s="37">
        <v>46165</v>
      </c>
      <c r="C5339" t="s">
        <v>35</v>
      </c>
      <c r="D5339" t="s">
        <v>37238</v>
      </c>
      <c r="E5339" t="s">
        <v>37239</v>
      </c>
      <c r="F5339" t="s">
        <v>1398</v>
      </c>
      <c r="G5339" t="s">
        <v>37240</v>
      </c>
      <c r="H5339" t="s">
        <v>37241</v>
      </c>
      <c r="I5339" t="s">
        <v>4559</v>
      </c>
      <c r="J5339" t="s">
        <v>4560</v>
      </c>
      <c r="K5339" t="s">
        <v>4560</v>
      </c>
      <c r="L5339" t="s">
        <v>37242</v>
      </c>
      <c r="M5339" t="s">
        <v>37243</v>
      </c>
      <c r="N5339" t="s">
        <v>11713</v>
      </c>
      <c r="O5339" t="s">
        <v>22841</v>
      </c>
      <c r="P5339" t="s">
        <v>10897</v>
      </c>
      <c r="Q5339" t="s">
        <v>37244</v>
      </c>
      <c r="R5339" s="26">
        <v>2</v>
      </c>
      <c r="S5339" s="23">
        <v>321006180000</v>
      </c>
      <c r="T5339" t="s">
        <v>37</v>
      </c>
      <c r="U5339" t="s">
        <v>10410</v>
      </c>
      <c r="V5339" s="39">
        <v>46167</v>
      </c>
      <c r="W5339" s="41">
        <v>28</v>
      </c>
      <c r="X5339" s="26" t="s">
        <v>25685</v>
      </c>
      <c r="AE5339" s="41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 s="30">
        <f t="shared" si="520"/>
        <v>0</v>
      </c>
      <c r="AL5339" s="45">
        <v>3</v>
      </c>
      <c r="AM5339" s="32">
        <f t="shared" si="519"/>
        <v>3</v>
      </c>
      <c r="AN5339" s="33" t="str">
        <f t="shared" si="521"/>
        <v>NPN</v>
      </c>
      <c r="AO5339" s="33" t="str">
        <f t="shared" si="516"/>
        <v>3meses_pendientes</v>
      </c>
      <c r="AP5339" s="33">
        <f t="shared" si="517"/>
        <v>84</v>
      </c>
      <c r="AQ5339" s="31">
        <f t="shared" si="518"/>
        <v>25</v>
      </c>
    </row>
    <row r="5340" spans="2:43" x14ac:dyDescent="0.3">
      <c r="B5340" s="37">
        <v>46167</v>
      </c>
      <c r="C5340" t="s">
        <v>35</v>
      </c>
      <c r="D5340" t="s">
        <v>37245</v>
      </c>
      <c r="E5340" t="s">
        <v>37246</v>
      </c>
      <c r="F5340" t="s">
        <v>9451</v>
      </c>
      <c r="G5340" t="s">
        <v>37247</v>
      </c>
      <c r="H5340" t="s">
        <v>37248</v>
      </c>
      <c r="I5340" t="s">
        <v>4559</v>
      </c>
      <c r="J5340" t="s">
        <v>4560</v>
      </c>
      <c r="K5340" t="s">
        <v>11710</v>
      </c>
      <c r="L5340" t="s">
        <v>37249</v>
      </c>
      <c r="M5340" t="s">
        <v>37250</v>
      </c>
      <c r="N5340" t="s">
        <v>11713</v>
      </c>
      <c r="O5340" t="s">
        <v>22841</v>
      </c>
      <c r="P5340" t="s">
        <v>10897</v>
      </c>
      <c r="Q5340" t="s">
        <v>37251</v>
      </c>
      <c r="R5340" s="26">
        <v>3</v>
      </c>
      <c r="S5340" s="23">
        <v>362110590000</v>
      </c>
      <c r="T5340" t="s">
        <v>37</v>
      </c>
      <c r="U5340" t="s">
        <v>1148</v>
      </c>
      <c r="V5340" s="39">
        <v>46170</v>
      </c>
      <c r="W5340" s="41">
        <v>42</v>
      </c>
      <c r="X5340" s="26" t="s">
        <v>25685</v>
      </c>
      <c r="Z5340">
        <v>57.1</v>
      </c>
      <c r="AE5340" s="41">
        <v>57.1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 s="30">
        <f t="shared" si="520"/>
        <v>1</v>
      </c>
      <c r="AL5340" s="45">
        <v>3</v>
      </c>
      <c r="AM5340" s="32">
        <f t="shared" si="519"/>
        <v>2</v>
      </c>
      <c r="AN5340" s="33" t="str">
        <f t="shared" si="521"/>
        <v>MOROSO</v>
      </c>
      <c r="AO5340" s="33" t="str">
        <f t="shared" si="516"/>
        <v>2meses_pendientes</v>
      </c>
      <c r="AP5340" s="33">
        <f t="shared" si="517"/>
        <v>84</v>
      </c>
      <c r="AQ5340" s="31">
        <f t="shared" si="518"/>
        <v>28</v>
      </c>
    </row>
    <row r="5341" spans="2:43" x14ac:dyDescent="0.3">
      <c r="B5341" s="37">
        <v>46168</v>
      </c>
      <c r="C5341" t="s">
        <v>35</v>
      </c>
      <c r="D5341" t="s">
        <v>37252</v>
      </c>
      <c r="E5341" t="s">
        <v>37253</v>
      </c>
      <c r="F5341" t="s">
        <v>1398</v>
      </c>
      <c r="G5341" t="s">
        <v>37254</v>
      </c>
      <c r="H5341" t="s">
        <v>37255</v>
      </c>
      <c r="I5341" t="s">
        <v>4559</v>
      </c>
      <c r="J5341" t="s">
        <v>4560</v>
      </c>
      <c r="K5341" t="s">
        <v>4560</v>
      </c>
      <c r="L5341" t="s">
        <v>37256</v>
      </c>
      <c r="M5341" t="s">
        <v>37257</v>
      </c>
      <c r="N5341" t="s">
        <v>11713</v>
      </c>
      <c r="O5341" t="s">
        <v>22841</v>
      </c>
      <c r="P5341" t="s">
        <v>10897</v>
      </c>
      <c r="Q5341" t="s">
        <v>37258</v>
      </c>
      <c r="R5341" s="26">
        <v>2</v>
      </c>
      <c r="S5341" s="23">
        <v>303070400000</v>
      </c>
      <c r="T5341" t="s">
        <v>37</v>
      </c>
      <c r="U5341" t="s">
        <v>1148</v>
      </c>
      <c r="V5341" s="39">
        <v>46170</v>
      </c>
      <c r="W5341" s="41">
        <v>27</v>
      </c>
      <c r="X5341" s="26" t="s">
        <v>25685</v>
      </c>
      <c r="Z5341">
        <v>13.5</v>
      </c>
      <c r="AE5341" s="41">
        <v>13.5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 s="30">
        <f t="shared" si="520"/>
        <v>1</v>
      </c>
      <c r="AL5341" s="45">
        <v>3</v>
      </c>
      <c r="AM5341" s="32">
        <f t="shared" si="519"/>
        <v>2</v>
      </c>
      <c r="AN5341" s="33" t="str">
        <f t="shared" si="521"/>
        <v>MOROSO</v>
      </c>
      <c r="AO5341" s="33" t="str">
        <f t="shared" si="516"/>
        <v>2meses_pendientes</v>
      </c>
      <c r="AP5341" s="33">
        <f t="shared" si="517"/>
        <v>54</v>
      </c>
      <c r="AQ5341" s="31">
        <f t="shared" si="518"/>
        <v>28</v>
      </c>
    </row>
    <row r="5342" spans="2:43" x14ac:dyDescent="0.3">
      <c r="B5342" s="37">
        <v>46170</v>
      </c>
      <c r="C5342" t="s">
        <v>35</v>
      </c>
      <c r="D5342" t="s">
        <v>37259</v>
      </c>
      <c r="E5342" t="s">
        <v>37260</v>
      </c>
      <c r="F5342" t="s">
        <v>1412</v>
      </c>
      <c r="G5342" t="s">
        <v>37261</v>
      </c>
      <c r="H5342" t="s">
        <v>37262</v>
      </c>
      <c r="I5342" t="s">
        <v>4559</v>
      </c>
      <c r="J5342" t="s">
        <v>4560</v>
      </c>
      <c r="K5342" t="s">
        <v>6995</v>
      </c>
      <c r="L5342" t="s">
        <v>37263</v>
      </c>
      <c r="M5342" t="s">
        <v>37264</v>
      </c>
      <c r="N5342" t="s">
        <v>11713</v>
      </c>
      <c r="O5342" t="s">
        <v>22841</v>
      </c>
      <c r="P5342" t="s">
        <v>10897</v>
      </c>
      <c r="Q5342" t="s">
        <v>37265</v>
      </c>
      <c r="R5342" s="26">
        <v>2</v>
      </c>
      <c r="S5342" s="23">
        <v>338243510000</v>
      </c>
      <c r="T5342" t="s">
        <v>37</v>
      </c>
      <c r="U5342" t="s">
        <v>10410</v>
      </c>
      <c r="V5342" s="39">
        <v>46171</v>
      </c>
      <c r="W5342" s="41">
        <v>36</v>
      </c>
      <c r="X5342" s="26" t="s">
        <v>25685</v>
      </c>
      <c r="Z5342">
        <v>36.5</v>
      </c>
      <c r="AE5342" s="41">
        <v>36.5</v>
      </c>
      <c r="AF5342">
        <v>1</v>
      </c>
      <c r="AG5342">
        <v>0</v>
      </c>
      <c r="AH5342">
        <v>0</v>
      </c>
      <c r="AI5342">
        <v>0</v>
      </c>
      <c r="AJ5342">
        <v>0</v>
      </c>
      <c r="AK5342" s="30">
        <f t="shared" si="520"/>
        <v>1</v>
      </c>
      <c r="AL5342" s="45">
        <v>3</v>
      </c>
      <c r="AM5342" s="32">
        <f t="shared" si="519"/>
        <v>2</v>
      </c>
      <c r="AN5342" s="33" t="str">
        <f t="shared" si="521"/>
        <v>MOROSO</v>
      </c>
      <c r="AO5342" s="33" t="str">
        <f t="shared" si="516"/>
        <v>2meses_pendientes</v>
      </c>
      <c r="AP5342" s="33">
        <f t="shared" si="517"/>
        <v>72</v>
      </c>
      <c r="AQ5342" s="31">
        <f t="shared" si="518"/>
        <v>29</v>
      </c>
    </row>
    <row r="5343" spans="2:43" x14ac:dyDescent="0.3">
      <c r="B5343" s="37">
        <v>46172</v>
      </c>
      <c r="C5343" t="s">
        <v>35</v>
      </c>
      <c r="D5343" t="s">
        <v>37266</v>
      </c>
      <c r="E5343" t="s">
        <v>37267</v>
      </c>
      <c r="F5343" t="s">
        <v>1398</v>
      </c>
      <c r="G5343" t="s">
        <v>37268</v>
      </c>
      <c r="H5343" t="s">
        <v>37269</v>
      </c>
      <c r="I5343" t="s">
        <v>4559</v>
      </c>
      <c r="J5343" t="s">
        <v>4560</v>
      </c>
      <c r="K5343" t="s">
        <v>11710</v>
      </c>
      <c r="L5343" t="s">
        <v>37270</v>
      </c>
      <c r="M5343" t="s">
        <v>37271</v>
      </c>
      <c r="N5343" t="s">
        <v>11713</v>
      </c>
      <c r="O5343" t="s">
        <v>22841</v>
      </c>
      <c r="P5343" t="s">
        <v>10897</v>
      </c>
      <c r="Q5343" t="s">
        <v>37272</v>
      </c>
      <c r="R5343" s="26">
        <v>3</v>
      </c>
      <c r="S5343" s="23">
        <v>365150870000</v>
      </c>
      <c r="T5343" t="s">
        <v>37</v>
      </c>
      <c r="U5343" t="s">
        <v>10410</v>
      </c>
      <c r="V5343" s="39">
        <v>46173</v>
      </c>
      <c r="W5343" s="41">
        <v>30.7</v>
      </c>
      <c r="X5343" s="26" t="s">
        <v>25685</v>
      </c>
      <c r="AA5343">
        <v>32.06</v>
      </c>
      <c r="AE5343" s="41">
        <v>32.06</v>
      </c>
      <c r="AF5343">
        <v>0</v>
      </c>
      <c r="AG5343">
        <v>1</v>
      </c>
      <c r="AH5343">
        <v>0</v>
      </c>
      <c r="AI5343">
        <v>0</v>
      </c>
      <c r="AJ5343">
        <v>0</v>
      </c>
      <c r="AK5343" s="30">
        <f t="shared" si="520"/>
        <v>1</v>
      </c>
      <c r="AL5343" s="45">
        <v>3</v>
      </c>
      <c r="AM5343" s="32">
        <f t="shared" si="519"/>
        <v>2</v>
      </c>
      <c r="AN5343" s="33" t="str">
        <f t="shared" si="521"/>
        <v>MOROSO</v>
      </c>
      <c r="AO5343" s="33" t="str">
        <f t="shared" si="516"/>
        <v>2meses_pendientes</v>
      </c>
      <c r="AP5343" s="33">
        <f t="shared" si="517"/>
        <v>61.4</v>
      </c>
      <c r="AQ5343" s="31">
        <f t="shared" si="518"/>
        <v>31</v>
      </c>
    </row>
    <row r="5344" spans="2:43" x14ac:dyDescent="0.3">
      <c r="B5344" s="37">
        <v>46167</v>
      </c>
      <c r="C5344" t="s">
        <v>35</v>
      </c>
      <c r="D5344" t="s">
        <v>37273</v>
      </c>
      <c r="E5344" t="s">
        <v>37274</v>
      </c>
      <c r="F5344" t="s">
        <v>37275</v>
      </c>
      <c r="G5344" t="s">
        <v>37276</v>
      </c>
      <c r="H5344" t="s">
        <v>3353</v>
      </c>
      <c r="I5344" t="s">
        <v>4559</v>
      </c>
      <c r="J5344" t="s">
        <v>4560</v>
      </c>
      <c r="K5344" t="s">
        <v>10904</v>
      </c>
      <c r="M5344" t="s">
        <v>37277</v>
      </c>
      <c r="N5344" t="s">
        <v>37278</v>
      </c>
      <c r="O5344" t="s">
        <v>22841</v>
      </c>
      <c r="P5344" t="s">
        <v>10897</v>
      </c>
      <c r="Q5344" t="s">
        <v>37279</v>
      </c>
      <c r="R5344" s="26">
        <v>2</v>
      </c>
      <c r="S5344" s="23">
        <v>363140710000</v>
      </c>
      <c r="T5344" t="s">
        <v>37</v>
      </c>
      <c r="U5344" t="s">
        <v>10410</v>
      </c>
      <c r="V5344" s="39">
        <v>46173</v>
      </c>
      <c r="W5344" s="41">
        <v>28</v>
      </c>
      <c r="X5344" s="26" t="s">
        <v>25685</v>
      </c>
      <c r="AE5344" s="41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 s="30">
        <f t="shared" si="520"/>
        <v>0</v>
      </c>
      <c r="AL5344" s="45">
        <v>3</v>
      </c>
      <c r="AM5344" s="32">
        <f t="shared" si="519"/>
        <v>3</v>
      </c>
      <c r="AN5344" s="33" t="str">
        <f t="shared" si="521"/>
        <v>NPN</v>
      </c>
      <c r="AO5344" s="33" t="str">
        <f t="shared" si="516"/>
        <v>3meses_pendientes</v>
      </c>
      <c r="AP5344" s="33">
        <f t="shared" si="517"/>
        <v>84</v>
      </c>
      <c r="AQ5344" s="31">
        <f t="shared" si="518"/>
        <v>31</v>
      </c>
    </row>
    <row r="5345" spans="2:43" x14ac:dyDescent="0.3">
      <c r="B5345" s="37">
        <v>46149</v>
      </c>
      <c r="C5345" t="s">
        <v>35</v>
      </c>
      <c r="D5345" t="s">
        <v>37280</v>
      </c>
      <c r="E5345" t="s">
        <v>37281</v>
      </c>
      <c r="F5345" t="s">
        <v>37282</v>
      </c>
      <c r="G5345" t="s">
        <v>37283</v>
      </c>
      <c r="H5345" t="s">
        <v>37284</v>
      </c>
      <c r="I5345" t="s">
        <v>4559</v>
      </c>
      <c r="J5345" t="s">
        <v>4560</v>
      </c>
      <c r="K5345" t="s">
        <v>4560</v>
      </c>
      <c r="M5345" t="s">
        <v>37285</v>
      </c>
      <c r="N5345" t="s">
        <v>37286</v>
      </c>
      <c r="O5345" t="s">
        <v>22841</v>
      </c>
      <c r="P5345" t="s">
        <v>10897</v>
      </c>
      <c r="Q5345" t="s">
        <v>37287</v>
      </c>
      <c r="R5345" s="26">
        <v>3</v>
      </c>
      <c r="S5345" s="23">
        <v>363123630000</v>
      </c>
      <c r="T5345" t="s">
        <v>37</v>
      </c>
      <c r="U5345" t="s">
        <v>10410</v>
      </c>
      <c r="V5345" s="39">
        <v>46148</v>
      </c>
      <c r="W5345" s="41">
        <v>33</v>
      </c>
      <c r="X5345" s="26" t="s">
        <v>25685</v>
      </c>
      <c r="Y5345">
        <v>34.909999999999997</v>
      </c>
      <c r="Z5345">
        <v>34.909999999999997</v>
      </c>
      <c r="AE5345" s="41">
        <v>69.819999999999993</v>
      </c>
      <c r="AF5345">
        <v>1</v>
      </c>
      <c r="AG5345">
        <v>0</v>
      </c>
      <c r="AH5345">
        <v>0</v>
      </c>
      <c r="AI5345">
        <v>0</v>
      </c>
      <c r="AJ5345">
        <v>0</v>
      </c>
      <c r="AK5345" s="30">
        <f t="shared" si="520"/>
        <v>1</v>
      </c>
      <c r="AL5345" s="45">
        <v>3</v>
      </c>
      <c r="AM5345" s="32">
        <f t="shared" si="519"/>
        <v>2</v>
      </c>
      <c r="AN5345" s="33" t="str">
        <f t="shared" si="521"/>
        <v>MOROSO</v>
      </c>
      <c r="AO5345" s="33" t="str">
        <f t="shared" si="516"/>
        <v>2meses_pendientes</v>
      </c>
      <c r="AP5345" s="33">
        <f t="shared" si="517"/>
        <v>66</v>
      </c>
      <c r="AQ5345" s="31">
        <f t="shared" si="518"/>
        <v>6</v>
      </c>
    </row>
    <row r="5346" spans="2:43" x14ac:dyDescent="0.3">
      <c r="B5346" s="37">
        <v>46149</v>
      </c>
      <c r="C5346" t="s">
        <v>35</v>
      </c>
      <c r="D5346" t="s">
        <v>37288</v>
      </c>
      <c r="E5346" t="s">
        <v>37289</v>
      </c>
      <c r="F5346" t="s">
        <v>37290</v>
      </c>
      <c r="G5346" t="s">
        <v>37291</v>
      </c>
      <c r="H5346" t="s">
        <v>37292</v>
      </c>
      <c r="I5346" t="s">
        <v>4559</v>
      </c>
      <c r="J5346" t="s">
        <v>4560</v>
      </c>
      <c r="K5346" t="s">
        <v>10904</v>
      </c>
      <c r="M5346" t="s">
        <v>37293</v>
      </c>
      <c r="N5346" t="s">
        <v>37286</v>
      </c>
      <c r="O5346" t="s">
        <v>22841</v>
      </c>
      <c r="P5346" t="s">
        <v>10897</v>
      </c>
      <c r="Q5346" t="s">
        <v>37294</v>
      </c>
      <c r="R5346" s="26">
        <v>3</v>
      </c>
      <c r="S5346" s="23">
        <v>366127960000</v>
      </c>
      <c r="T5346" t="s">
        <v>37</v>
      </c>
      <c r="U5346" t="s">
        <v>10410</v>
      </c>
      <c r="V5346" s="39">
        <v>46150</v>
      </c>
      <c r="W5346" s="41">
        <v>42</v>
      </c>
      <c r="X5346" s="26" t="s">
        <v>25685</v>
      </c>
      <c r="Y5346">
        <v>44.98</v>
      </c>
      <c r="AA5346">
        <v>44.98</v>
      </c>
      <c r="AE5346" s="41">
        <v>89.96</v>
      </c>
      <c r="AF5346">
        <v>0</v>
      </c>
      <c r="AG5346">
        <v>1</v>
      </c>
      <c r="AH5346">
        <v>0</v>
      </c>
      <c r="AI5346">
        <v>0</v>
      </c>
      <c r="AJ5346">
        <v>0</v>
      </c>
      <c r="AK5346" s="30">
        <f t="shared" si="520"/>
        <v>1</v>
      </c>
      <c r="AL5346" s="45">
        <v>3</v>
      </c>
      <c r="AM5346" s="32">
        <f t="shared" si="519"/>
        <v>2</v>
      </c>
      <c r="AN5346" s="33" t="str">
        <f t="shared" si="521"/>
        <v>MOROSO</v>
      </c>
      <c r="AO5346" s="33" t="str">
        <f t="shared" si="516"/>
        <v>2meses_pendientes</v>
      </c>
      <c r="AP5346" s="33">
        <f t="shared" si="517"/>
        <v>84</v>
      </c>
      <c r="AQ5346" s="31">
        <f t="shared" si="518"/>
        <v>8</v>
      </c>
    </row>
    <row r="5347" spans="2:43" x14ac:dyDescent="0.3">
      <c r="B5347" s="37">
        <v>46142</v>
      </c>
      <c r="C5347" t="s">
        <v>35</v>
      </c>
      <c r="D5347" t="s">
        <v>37295</v>
      </c>
      <c r="E5347" t="s">
        <v>37296</v>
      </c>
      <c r="F5347" t="s">
        <v>37297</v>
      </c>
      <c r="G5347" t="s">
        <v>37298</v>
      </c>
      <c r="H5347" t="s">
        <v>37299</v>
      </c>
      <c r="I5347" t="s">
        <v>4559</v>
      </c>
      <c r="J5347" t="s">
        <v>4560</v>
      </c>
      <c r="K5347" t="s">
        <v>10904</v>
      </c>
      <c r="M5347" t="s">
        <v>37300</v>
      </c>
      <c r="N5347" t="s">
        <v>11993</v>
      </c>
      <c r="O5347" t="s">
        <v>22841</v>
      </c>
      <c r="P5347" t="s">
        <v>10897</v>
      </c>
      <c r="Q5347" t="s">
        <v>37301</v>
      </c>
      <c r="R5347" s="26">
        <v>1</v>
      </c>
      <c r="S5347" s="23">
        <v>363122050000</v>
      </c>
      <c r="T5347" t="s">
        <v>37</v>
      </c>
      <c r="U5347" t="s">
        <v>10410</v>
      </c>
      <c r="V5347" s="39">
        <v>46144</v>
      </c>
      <c r="W5347" s="41">
        <v>20.8</v>
      </c>
      <c r="X5347" s="26" t="s">
        <v>25685</v>
      </c>
      <c r="Y5347">
        <v>21.01</v>
      </c>
      <c r="Z5347">
        <v>21.01</v>
      </c>
      <c r="AE5347" s="41">
        <v>42.02</v>
      </c>
      <c r="AF5347">
        <v>1</v>
      </c>
      <c r="AG5347">
        <v>0</v>
      </c>
      <c r="AH5347">
        <v>0</v>
      </c>
      <c r="AI5347">
        <v>0</v>
      </c>
      <c r="AJ5347">
        <v>0</v>
      </c>
      <c r="AK5347" s="30">
        <f t="shared" si="520"/>
        <v>1</v>
      </c>
      <c r="AL5347" s="45">
        <v>3</v>
      </c>
      <c r="AM5347" s="32">
        <f t="shared" si="519"/>
        <v>2</v>
      </c>
      <c r="AN5347" s="33" t="str">
        <f t="shared" si="521"/>
        <v>MOROSO</v>
      </c>
      <c r="AO5347" s="33" t="str">
        <f t="shared" si="516"/>
        <v>2meses_pendientes</v>
      </c>
      <c r="AP5347" s="33">
        <f t="shared" si="517"/>
        <v>41.6</v>
      </c>
      <c r="AQ5347" s="31">
        <f t="shared" si="518"/>
        <v>2</v>
      </c>
    </row>
    <row r="5348" spans="2:43" x14ac:dyDescent="0.3">
      <c r="B5348" s="37">
        <v>46165</v>
      </c>
      <c r="C5348" t="s">
        <v>35</v>
      </c>
      <c r="D5348" t="s">
        <v>37302</v>
      </c>
      <c r="E5348" t="s">
        <v>37303</v>
      </c>
      <c r="F5348" t="s">
        <v>37304</v>
      </c>
      <c r="G5348" t="s">
        <v>37305</v>
      </c>
      <c r="H5348" t="s">
        <v>37306</v>
      </c>
      <c r="I5348" t="s">
        <v>4559</v>
      </c>
      <c r="J5348" t="s">
        <v>4560</v>
      </c>
      <c r="K5348" t="s">
        <v>11710</v>
      </c>
      <c r="M5348" t="s">
        <v>37307</v>
      </c>
      <c r="N5348" t="s">
        <v>37308</v>
      </c>
      <c r="O5348" t="s">
        <v>22841</v>
      </c>
      <c r="P5348" t="s">
        <v>10897</v>
      </c>
      <c r="Q5348" t="s">
        <v>37309</v>
      </c>
      <c r="R5348" s="26">
        <v>2</v>
      </c>
      <c r="S5348" s="23">
        <v>317081520000</v>
      </c>
      <c r="T5348" t="s">
        <v>37</v>
      </c>
      <c r="U5348" t="s">
        <v>10410</v>
      </c>
      <c r="V5348" s="39">
        <v>46168</v>
      </c>
      <c r="W5348" s="41">
        <v>36</v>
      </c>
      <c r="X5348" s="26" t="s">
        <v>25685</v>
      </c>
      <c r="Z5348">
        <v>46.5</v>
      </c>
      <c r="AA5348">
        <v>37</v>
      </c>
      <c r="AE5348" s="41">
        <v>83.5</v>
      </c>
      <c r="AF5348">
        <v>1</v>
      </c>
      <c r="AG5348">
        <v>1</v>
      </c>
      <c r="AH5348">
        <v>0</v>
      </c>
      <c r="AI5348">
        <v>0</v>
      </c>
      <c r="AJ5348">
        <v>0</v>
      </c>
      <c r="AK5348" s="30">
        <f t="shared" si="520"/>
        <v>2</v>
      </c>
      <c r="AL5348" s="45">
        <v>3</v>
      </c>
      <c r="AM5348" s="32">
        <f t="shared" si="519"/>
        <v>1</v>
      </c>
      <c r="AN5348" s="33" t="str">
        <f t="shared" si="521"/>
        <v>MOROSO</v>
      </c>
      <c r="AO5348" s="33" t="str">
        <f t="shared" si="516"/>
        <v>1meses_pendientes</v>
      </c>
      <c r="AP5348" s="33">
        <f t="shared" si="517"/>
        <v>36</v>
      </c>
      <c r="AQ5348" s="31">
        <f t="shared" si="518"/>
        <v>26</v>
      </c>
    </row>
    <row r="5349" spans="2:43" x14ac:dyDescent="0.3">
      <c r="B5349" s="37">
        <v>46167</v>
      </c>
      <c r="C5349" t="s">
        <v>35</v>
      </c>
      <c r="D5349" t="s">
        <v>37310</v>
      </c>
      <c r="E5349" t="s">
        <v>37311</v>
      </c>
      <c r="F5349" t="s">
        <v>37312</v>
      </c>
      <c r="G5349" t="s">
        <v>37313</v>
      </c>
      <c r="H5349" t="s">
        <v>37314</v>
      </c>
      <c r="I5349" t="s">
        <v>4559</v>
      </c>
      <c r="J5349" t="s">
        <v>4560</v>
      </c>
      <c r="K5349" t="s">
        <v>11696</v>
      </c>
      <c r="M5349" t="s">
        <v>37315</v>
      </c>
      <c r="N5349" t="s">
        <v>37308</v>
      </c>
      <c r="O5349" t="s">
        <v>22841</v>
      </c>
      <c r="P5349" t="s">
        <v>10897</v>
      </c>
      <c r="Q5349" t="s">
        <v>37316</v>
      </c>
      <c r="R5349" s="26">
        <v>3</v>
      </c>
      <c r="S5349" s="23">
        <v>361144250000</v>
      </c>
      <c r="T5349" t="s">
        <v>37</v>
      </c>
      <c r="U5349" t="s">
        <v>10410</v>
      </c>
      <c r="V5349" s="39">
        <v>46167</v>
      </c>
      <c r="W5349" s="41">
        <v>35</v>
      </c>
      <c r="X5349" s="26" t="s">
        <v>25685</v>
      </c>
      <c r="AE5349" s="41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 s="30">
        <f t="shared" si="520"/>
        <v>0</v>
      </c>
      <c r="AL5349" s="45">
        <v>3</v>
      </c>
      <c r="AM5349" s="32">
        <f t="shared" si="519"/>
        <v>3</v>
      </c>
      <c r="AN5349" s="33" t="str">
        <f t="shared" si="521"/>
        <v>NPN</v>
      </c>
      <c r="AO5349" s="33" t="str">
        <f t="shared" si="516"/>
        <v>3meses_pendientes</v>
      </c>
      <c r="AP5349" s="33">
        <f t="shared" si="517"/>
        <v>105</v>
      </c>
      <c r="AQ5349" s="31">
        <f t="shared" si="518"/>
        <v>25</v>
      </c>
    </row>
    <row r="5350" spans="2:43" x14ac:dyDescent="0.3">
      <c r="B5350" s="37">
        <v>46147</v>
      </c>
      <c r="C5350" t="s">
        <v>35</v>
      </c>
      <c r="D5350" t="s">
        <v>37317</v>
      </c>
      <c r="E5350" t="s">
        <v>37318</v>
      </c>
      <c r="F5350" t="s">
        <v>10901</v>
      </c>
      <c r="G5350" t="s">
        <v>10957</v>
      </c>
      <c r="H5350" t="s">
        <v>10932</v>
      </c>
      <c r="I5350" t="s">
        <v>46</v>
      </c>
      <c r="J5350" t="s">
        <v>6771</v>
      </c>
      <c r="K5350" t="s">
        <v>7972</v>
      </c>
      <c r="L5350" t="s">
        <v>37319</v>
      </c>
      <c r="M5350" t="s">
        <v>10921</v>
      </c>
      <c r="N5350" t="s">
        <v>10895</v>
      </c>
      <c r="O5350" t="s">
        <v>10896</v>
      </c>
      <c r="P5350" t="s">
        <v>10897</v>
      </c>
      <c r="Q5350" t="s">
        <v>37320</v>
      </c>
      <c r="R5350" s="26">
        <v>3</v>
      </c>
      <c r="S5350" s="23">
        <v>314091140000</v>
      </c>
      <c r="T5350" t="s">
        <v>37</v>
      </c>
      <c r="U5350" t="s">
        <v>10410</v>
      </c>
      <c r="V5350" s="39">
        <v>46147</v>
      </c>
      <c r="W5350" s="41">
        <v>33</v>
      </c>
      <c r="X5350" s="26" t="s">
        <v>25685</v>
      </c>
      <c r="Y5350">
        <v>16.11</v>
      </c>
      <c r="Z5350">
        <v>34.31</v>
      </c>
      <c r="AA5350">
        <v>34.31</v>
      </c>
      <c r="AE5350" s="41">
        <v>84.73</v>
      </c>
      <c r="AF5350">
        <v>1</v>
      </c>
      <c r="AG5350">
        <v>1</v>
      </c>
      <c r="AH5350">
        <v>0</v>
      </c>
      <c r="AI5350">
        <v>0</v>
      </c>
      <c r="AJ5350">
        <v>0</v>
      </c>
      <c r="AK5350" s="30">
        <f t="shared" si="520"/>
        <v>2</v>
      </c>
      <c r="AL5350" s="45">
        <v>3</v>
      </c>
      <c r="AM5350" s="32">
        <f t="shared" si="519"/>
        <v>1</v>
      </c>
      <c r="AN5350" s="33" t="str">
        <f t="shared" si="521"/>
        <v>MOROSO</v>
      </c>
      <c r="AO5350" s="33" t="str">
        <f t="shared" si="516"/>
        <v>1meses_pendientes</v>
      </c>
      <c r="AP5350" s="33">
        <f t="shared" si="517"/>
        <v>33</v>
      </c>
      <c r="AQ5350" s="31">
        <f t="shared" si="518"/>
        <v>5</v>
      </c>
    </row>
    <row r="5351" spans="2:43" x14ac:dyDescent="0.3">
      <c r="B5351" s="37">
        <v>46148</v>
      </c>
      <c r="C5351" t="s">
        <v>35</v>
      </c>
      <c r="D5351" t="s">
        <v>37321</v>
      </c>
      <c r="E5351" t="s">
        <v>37322</v>
      </c>
      <c r="F5351" t="s">
        <v>10966</v>
      </c>
      <c r="G5351" t="s">
        <v>23412</v>
      </c>
      <c r="H5351" t="s">
        <v>37323</v>
      </c>
      <c r="I5351" t="s">
        <v>46</v>
      </c>
      <c r="J5351" t="s">
        <v>6771</v>
      </c>
      <c r="K5351" t="s">
        <v>7972</v>
      </c>
      <c r="L5351" t="s">
        <v>37324</v>
      </c>
      <c r="M5351" t="s">
        <v>10921</v>
      </c>
      <c r="N5351" t="s">
        <v>10895</v>
      </c>
      <c r="O5351" t="s">
        <v>10896</v>
      </c>
      <c r="P5351" t="s">
        <v>10897</v>
      </c>
      <c r="Q5351" t="s">
        <v>37325</v>
      </c>
      <c r="R5351" s="26">
        <v>3</v>
      </c>
      <c r="S5351" s="23">
        <v>332043990000</v>
      </c>
      <c r="T5351" t="s">
        <v>37</v>
      </c>
      <c r="U5351" t="s">
        <v>10410</v>
      </c>
      <c r="V5351" s="39">
        <v>46149</v>
      </c>
      <c r="W5351" s="41">
        <v>36.200000000000003</v>
      </c>
      <c r="X5351" s="26" t="s">
        <v>25685</v>
      </c>
      <c r="Y5351">
        <v>38.82</v>
      </c>
      <c r="AA5351">
        <v>38.82</v>
      </c>
      <c r="AE5351" s="41">
        <v>77.64</v>
      </c>
      <c r="AF5351">
        <v>0</v>
      </c>
      <c r="AG5351">
        <v>1</v>
      </c>
      <c r="AH5351">
        <v>0</v>
      </c>
      <c r="AI5351">
        <v>0</v>
      </c>
      <c r="AJ5351">
        <v>0</v>
      </c>
      <c r="AK5351" s="30">
        <f t="shared" si="520"/>
        <v>1</v>
      </c>
      <c r="AL5351" s="45">
        <v>3</v>
      </c>
      <c r="AM5351" s="32">
        <f t="shared" si="519"/>
        <v>2</v>
      </c>
      <c r="AN5351" s="33" t="str">
        <f t="shared" si="521"/>
        <v>MOROSO</v>
      </c>
      <c r="AO5351" s="33" t="str">
        <f t="shared" si="516"/>
        <v>2meses_pendientes</v>
      </c>
      <c r="AP5351" s="33">
        <f t="shared" si="517"/>
        <v>72.400000000000006</v>
      </c>
      <c r="AQ5351" s="31">
        <f t="shared" si="518"/>
        <v>7</v>
      </c>
    </row>
    <row r="5352" spans="2:43" x14ac:dyDescent="0.3">
      <c r="B5352" s="37">
        <v>46149</v>
      </c>
      <c r="C5352" t="s">
        <v>35</v>
      </c>
      <c r="D5352" t="s">
        <v>37326</v>
      </c>
      <c r="E5352" t="s">
        <v>37327</v>
      </c>
      <c r="F5352" t="s">
        <v>10901</v>
      </c>
      <c r="G5352" t="s">
        <v>10890</v>
      </c>
      <c r="H5352" t="s">
        <v>23322</v>
      </c>
      <c r="I5352" t="s">
        <v>3255</v>
      </c>
      <c r="J5352" t="s">
        <v>3255</v>
      </c>
      <c r="K5352" t="s">
        <v>37328</v>
      </c>
      <c r="L5352" t="s">
        <v>37329</v>
      </c>
      <c r="M5352" t="s">
        <v>23325</v>
      </c>
      <c r="N5352" t="s">
        <v>10895</v>
      </c>
      <c r="O5352" t="s">
        <v>10896</v>
      </c>
      <c r="P5352" t="s">
        <v>10897</v>
      </c>
      <c r="Q5352" t="s">
        <v>37330</v>
      </c>
      <c r="R5352" s="26">
        <v>2</v>
      </c>
      <c r="S5352" s="23">
        <v>364127100000</v>
      </c>
      <c r="T5352" t="s">
        <v>37</v>
      </c>
      <c r="U5352" t="s">
        <v>10410</v>
      </c>
      <c r="V5352" s="39">
        <v>46149</v>
      </c>
      <c r="W5352" s="41">
        <v>30</v>
      </c>
      <c r="X5352" s="26" t="s">
        <v>25685</v>
      </c>
      <c r="Z5352">
        <v>30.44</v>
      </c>
      <c r="AA5352">
        <v>25.77</v>
      </c>
      <c r="AE5352" s="41">
        <v>56.21</v>
      </c>
      <c r="AF5352">
        <v>1</v>
      </c>
      <c r="AG5352">
        <v>1</v>
      </c>
      <c r="AH5352">
        <v>0</v>
      </c>
      <c r="AI5352">
        <v>0</v>
      </c>
      <c r="AJ5352">
        <v>0</v>
      </c>
      <c r="AK5352" s="30">
        <f t="shared" si="520"/>
        <v>2</v>
      </c>
      <c r="AL5352" s="45">
        <v>3</v>
      </c>
      <c r="AM5352" s="32">
        <f t="shared" si="519"/>
        <v>1</v>
      </c>
      <c r="AN5352" s="33" t="str">
        <f t="shared" si="521"/>
        <v>MOROSO</v>
      </c>
      <c r="AO5352" s="33" t="str">
        <f t="shared" si="516"/>
        <v>1meses_pendientes</v>
      </c>
      <c r="AP5352" s="33">
        <f t="shared" si="517"/>
        <v>30</v>
      </c>
      <c r="AQ5352" s="31">
        <f t="shared" si="518"/>
        <v>7</v>
      </c>
    </row>
    <row r="5353" spans="2:43" x14ac:dyDescent="0.3">
      <c r="B5353" s="37">
        <v>46149</v>
      </c>
      <c r="C5353" t="s">
        <v>35</v>
      </c>
      <c r="D5353" t="s">
        <v>37331</v>
      </c>
      <c r="E5353" t="s">
        <v>37332</v>
      </c>
      <c r="F5353" t="s">
        <v>10901</v>
      </c>
      <c r="G5353" t="s">
        <v>23368</v>
      </c>
      <c r="H5353" t="s">
        <v>37333</v>
      </c>
      <c r="I5353" t="s">
        <v>46</v>
      </c>
      <c r="J5353" t="s">
        <v>23621</v>
      </c>
      <c r="K5353" t="s">
        <v>37334</v>
      </c>
      <c r="L5353" t="s">
        <v>37335</v>
      </c>
      <c r="M5353" t="s">
        <v>10921</v>
      </c>
      <c r="N5353" t="s">
        <v>10895</v>
      </c>
      <c r="O5353" t="s">
        <v>10896</v>
      </c>
      <c r="P5353" t="s">
        <v>10897</v>
      </c>
      <c r="Q5353" t="s">
        <v>37336</v>
      </c>
      <c r="R5353" s="26">
        <v>2</v>
      </c>
      <c r="S5353" s="23">
        <v>303051100000</v>
      </c>
      <c r="T5353" t="s">
        <v>37</v>
      </c>
      <c r="U5353" t="s">
        <v>10410</v>
      </c>
      <c r="V5353" s="39">
        <v>46151</v>
      </c>
      <c r="W5353" s="41">
        <v>30</v>
      </c>
      <c r="X5353" s="26" t="s">
        <v>25685</v>
      </c>
      <c r="AE5353" s="41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 s="30">
        <f t="shared" si="520"/>
        <v>0</v>
      </c>
      <c r="AL5353" s="45">
        <v>3</v>
      </c>
      <c r="AM5353" s="32">
        <f t="shared" si="519"/>
        <v>3</v>
      </c>
      <c r="AN5353" s="33" t="str">
        <f t="shared" si="521"/>
        <v>NPN</v>
      </c>
      <c r="AO5353" s="33" t="str">
        <f t="shared" si="516"/>
        <v>3meses_pendientes</v>
      </c>
      <c r="AP5353" s="33">
        <f t="shared" si="517"/>
        <v>90</v>
      </c>
      <c r="AQ5353" s="31">
        <f t="shared" si="518"/>
        <v>9</v>
      </c>
    </row>
    <row r="5354" spans="2:43" x14ac:dyDescent="0.3">
      <c r="B5354" s="37">
        <v>46153</v>
      </c>
      <c r="C5354" t="s">
        <v>35</v>
      </c>
      <c r="D5354" t="s">
        <v>37337</v>
      </c>
      <c r="E5354" t="s">
        <v>37338</v>
      </c>
      <c r="F5354" t="s">
        <v>10901</v>
      </c>
      <c r="G5354" t="s">
        <v>10918</v>
      </c>
      <c r="H5354" t="s">
        <v>37339</v>
      </c>
      <c r="I5354" t="s">
        <v>3255</v>
      </c>
      <c r="J5354" t="s">
        <v>3255</v>
      </c>
      <c r="K5354" t="s">
        <v>2304</v>
      </c>
      <c r="L5354" t="s">
        <v>37340</v>
      </c>
      <c r="M5354" t="s">
        <v>23325</v>
      </c>
      <c r="N5354" t="s">
        <v>10895</v>
      </c>
      <c r="O5354" t="s">
        <v>10896</v>
      </c>
      <c r="P5354" t="s">
        <v>10897</v>
      </c>
      <c r="Q5354" t="s">
        <v>37341</v>
      </c>
      <c r="R5354" s="26">
        <v>2</v>
      </c>
      <c r="S5354" s="23">
        <v>323059170000</v>
      </c>
      <c r="T5354" t="s">
        <v>37</v>
      </c>
      <c r="U5354" t="s">
        <v>10410</v>
      </c>
      <c r="V5354" s="39">
        <v>46155</v>
      </c>
      <c r="W5354" s="41">
        <v>33</v>
      </c>
      <c r="X5354" s="26" t="s">
        <v>25685</v>
      </c>
      <c r="AE5354" s="41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 s="30">
        <f t="shared" si="520"/>
        <v>0</v>
      </c>
      <c r="AL5354" s="45">
        <v>3</v>
      </c>
      <c r="AM5354" s="32">
        <f t="shared" si="519"/>
        <v>3</v>
      </c>
      <c r="AN5354" s="33" t="str">
        <f t="shared" si="521"/>
        <v>NPN</v>
      </c>
      <c r="AO5354" s="33" t="str">
        <f t="shared" si="516"/>
        <v>3meses_pendientes</v>
      </c>
      <c r="AP5354" s="33">
        <f t="shared" si="517"/>
        <v>99</v>
      </c>
      <c r="AQ5354" s="31">
        <f t="shared" si="518"/>
        <v>13</v>
      </c>
    </row>
    <row r="5355" spans="2:43" x14ac:dyDescent="0.3">
      <c r="B5355" s="37">
        <v>46155</v>
      </c>
      <c r="C5355" t="s">
        <v>35</v>
      </c>
      <c r="D5355" t="s">
        <v>37342</v>
      </c>
      <c r="E5355" t="s">
        <v>37343</v>
      </c>
      <c r="F5355" t="s">
        <v>10901</v>
      </c>
      <c r="G5355" t="s">
        <v>23316</v>
      </c>
      <c r="H5355" t="s">
        <v>10942</v>
      </c>
      <c r="I5355" t="s">
        <v>3255</v>
      </c>
      <c r="J5355" t="s">
        <v>3255</v>
      </c>
      <c r="K5355" t="s">
        <v>37344</v>
      </c>
      <c r="L5355" t="s">
        <v>37345</v>
      </c>
      <c r="M5355" t="s">
        <v>23325</v>
      </c>
      <c r="N5355" t="s">
        <v>10895</v>
      </c>
      <c r="O5355" t="s">
        <v>10896</v>
      </c>
      <c r="P5355" t="s">
        <v>10897</v>
      </c>
      <c r="Q5355" t="s">
        <v>37346</v>
      </c>
      <c r="R5355" s="26">
        <v>2</v>
      </c>
      <c r="S5355" s="23">
        <v>178096760000</v>
      </c>
      <c r="T5355" t="s">
        <v>37</v>
      </c>
      <c r="U5355" t="s">
        <v>10410</v>
      </c>
      <c r="V5355" s="39">
        <v>46155</v>
      </c>
      <c r="W5355" s="41">
        <v>26</v>
      </c>
      <c r="X5355" s="26" t="s">
        <v>25685</v>
      </c>
      <c r="Z5355">
        <v>26.4</v>
      </c>
      <c r="AE5355" s="41">
        <v>26.4</v>
      </c>
      <c r="AF5355">
        <v>1</v>
      </c>
      <c r="AG5355">
        <v>0</v>
      </c>
      <c r="AH5355">
        <v>0</v>
      </c>
      <c r="AI5355">
        <v>0</v>
      </c>
      <c r="AJ5355">
        <v>0</v>
      </c>
      <c r="AK5355" s="30">
        <f t="shared" si="520"/>
        <v>1</v>
      </c>
      <c r="AL5355" s="45">
        <v>3</v>
      </c>
      <c r="AM5355" s="32">
        <f t="shared" si="519"/>
        <v>2</v>
      </c>
      <c r="AN5355" s="33" t="str">
        <f t="shared" si="521"/>
        <v>MOROSO</v>
      </c>
      <c r="AO5355" s="33" t="str">
        <f t="shared" si="516"/>
        <v>2meses_pendientes</v>
      </c>
      <c r="AP5355" s="33">
        <f t="shared" si="517"/>
        <v>52</v>
      </c>
      <c r="AQ5355" s="31">
        <f t="shared" si="518"/>
        <v>13</v>
      </c>
    </row>
    <row r="5356" spans="2:43" x14ac:dyDescent="0.3">
      <c r="B5356" s="37">
        <v>46156</v>
      </c>
      <c r="C5356" t="s">
        <v>35</v>
      </c>
      <c r="D5356" t="s">
        <v>37347</v>
      </c>
      <c r="E5356" t="s">
        <v>37348</v>
      </c>
      <c r="F5356" t="s">
        <v>10901</v>
      </c>
      <c r="G5356" t="s">
        <v>37349</v>
      </c>
      <c r="H5356" t="s">
        <v>10932</v>
      </c>
      <c r="I5356" t="s">
        <v>46</v>
      </c>
      <c r="J5356" t="s">
        <v>6771</v>
      </c>
      <c r="K5356" t="s">
        <v>7972</v>
      </c>
      <c r="L5356" t="s">
        <v>37350</v>
      </c>
      <c r="M5356" t="s">
        <v>10921</v>
      </c>
      <c r="N5356" t="s">
        <v>10895</v>
      </c>
      <c r="O5356" t="s">
        <v>10896</v>
      </c>
      <c r="P5356" t="s">
        <v>10897</v>
      </c>
      <c r="Q5356" t="s">
        <v>37351</v>
      </c>
      <c r="R5356" s="26">
        <v>3</v>
      </c>
      <c r="S5356" s="23">
        <v>312028140000</v>
      </c>
      <c r="T5356" t="s">
        <v>37</v>
      </c>
      <c r="U5356" t="s">
        <v>10410</v>
      </c>
      <c r="V5356" s="39">
        <v>46158</v>
      </c>
      <c r="W5356" s="41">
        <v>33</v>
      </c>
      <c r="X5356" s="26" t="s">
        <v>25685</v>
      </c>
      <c r="Z5356">
        <v>34.909999999999997</v>
      </c>
      <c r="AE5356" s="41">
        <v>34.909999999999997</v>
      </c>
      <c r="AF5356">
        <v>1</v>
      </c>
      <c r="AG5356">
        <v>0</v>
      </c>
      <c r="AH5356">
        <v>0</v>
      </c>
      <c r="AI5356">
        <v>0</v>
      </c>
      <c r="AJ5356">
        <v>0</v>
      </c>
      <c r="AK5356" s="30">
        <f t="shared" si="520"/>
        <v>1</v>
      </c>
      <c r="AL5356" s="45">
        <v>3</v>
      </c>
      <c r="AM5356" s="32">
        <f t="shared" si="519"/>
        <v>2</v>
      </c>
      <c r="AN5356" s="33" t="str">
        <f t="shared" si="521"/>
        <v>MOROSO</v>
      </c>
      <c r="AO5356" s="33" t="str">
        <f t="shared" si="516"/>
        <v>2meses_pendientes</v>
      </c>
      <c r="AP5356" s="33">
        <f t="shared" si="517"/>
        <v>66</v>
      </c>
      <c r="AQ5356" s="31">
        <f t="shared" si="518"/>
        <v>16</v>
      </c>
    </row>
    <row r="5357" spans="2:43" x14ac:dyDescent="0.3">
      <c r="B5357" s="37">
        <v>46158</v>
      </c>
      <c r="C5357" t="s">
        <v>35</v>
      </c>
      <c r="D5357" t="s">
        <v>37352</v>
      </c>
      <c r="E5357" t="s">
        <v>37353</v>
      </c>
      <c r="F5357" t="s">
        <v>10901</v>
      </c>
      <c r="G5357" t="s">
        <v>23362</v>
      </c>
      <c r="H5357" t="s">
        <v>10932</v>
      </c>
      <c r="I5357" t="s">
        <v>46</v>
      </c>
      <c r="J5357" t="s">
        <v>6771</v>
      </c>
      <c r="K5357" t="s">
        <v>7972</v>
      </c>
      <c r="L5357" t="s">
        <v>37354</v>
      </c>
      <c r="M5357" t="s">
        <v>10921</v>
      </c>
      <c r="N5357" t="s">
        <v>10895</v>
      </c>
      <c r="O5357" t="s">
        <v>10896</v>
      </c>
      <c r="P5357" t="s">
        <v>10897</v>
      </c>
      <c r="Q5357" t="s">
        <v>37355</v>
      </c>
      <c r="R5357" s="26">
        <v>2</v>
      </c>
      <c r="S5357" s="23">
        <v>361136710000</v>
      </c>
      <c r="T5357" t="s">
        <v>37</v>
      </c>
      <c r="U5357" t="s">
        <v>10410</v>
      </c>
      <c r="V5357" s="39">
        <v>46160</v>
      </c>
      <c r="W5357" s="41">
        <v>30</v>
      </c>
      <c r="X5357" s="26" t="s">
        <v>25685</v>
      </c>
      <c r="Z5357">
        <v>26</v>
      </c>
      <c r="AA5357">
        <v>28</v>
      </c>
      <c r="AE5357" s="41">
        <v>54</v>
      </c>
      <c r="AF5357">
        <v>1</v>
      </c>
      <c r="AG5357">
        <v>1</v>
      </c>
      <c r="AH5357">
        <v>0</v>
      </c>
      <c r="AI5357">
        <v>0</v>
      </c>
      <c r="AJ5357">
        <v>0</v>
      </c>
      <c r="AK5357" s="30">
        <f t="shared" si="520"/>
        <v>2</v>
      </c>
      <c r="AL5357" s="45">
        <v>3</v>
      </c>
      <c r="AM5357" s="32">
        <f t="shared" si="519"/>
        <v>1</v>
      </c>
      <c r="AN5357" s="33" t="str">
        <f t="shared" si="521"/>
        <v>MOROSO</v>
      </c>
      <c r="AO5357" s="33" t="str">
        <f t="shared" si="516"/>
        <v>1meses_pendientes</v>
      </c>
      <c r="AP5357" s="33">
        <f t="shared" si="517"/>
        <v>30</v>
      </c>
      <c r="AQ5357" s="31">
        <f t="shared" si="518"/>
        <v>18</v>
      </c>
    </row>
    <row r="5358" spans="2:43" x14ac:dyDescent="0.3">
      <c r="B5358" s="37">
        <v>46158</v>
      </c>
      <c r="C5358" t="s">
        <v>35</v>
      </c>
      <c r="D5358" t="s">
        <v>37356</v>
      </c>
      <c r="E5358" t="s">
        <v>37357</v>
      </c>
      <c r="F5358" t="s">
        <v>10901</v>
      </c>
      <c r="G5358" t="s">
        <v>10918</v>
      </c>
      <c r="H5358" t="s">
        <v>37358</v>
      </c>
      <c r="I5358" t="s">
        <v>46</v>
      </c>
      <c r="J5358" t="s">
        <v>6771</v>
      </c>
      <c r="K5358" t="s">
        <v>7972</v>
      </c>
      <c r="L5358" t="s">
        <v>37359</v>
      </c>
      <c r="M5358" t="s">
        <v>10921</v>
      </c>
      <c r="N5358" t="s">
        <v>10895</v>
      </c>
      <c r="O5358" t="s">
        <v>10896</v>
      </c>
      <c r="P5358" t="s">
        <v>10897</v>
      </c>
      <c r="Q5358" t="s">
        <v>37360</v>
      </c>
      <c r="R5358" s="26">
        <v>2</v>
      </c>
      <c r="S5358" s="23">
        <v>365136900000</v>
      </c>
      <c r="T5358" t="s">
        <v>37</v>
      </c>
      <c r="U5358" t="s">
        <v>10410</v>
      </c>
      <c r="V5358" s="39">
        <v>46160</v>
      </c>
      <c r="W5358" s="41">
        <v>30</v>
      </c>
      <c r="X5358" s="26" t="s">
        <v>25685</v>
      </c>
      <c r="AE5358" s="41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 s="30">
        <f t="shared" si="520"/>
        <v>0</v>
      </c>
      <c r="AL5358" s="45">
        <v>3</v>
      </c>
      <c r="AM5358" s="32">
        <f t="shared" si="519"/>
        <v>3</v>
      </c>
      <c r="AN5358" s="33" t="str">
        <f t="shared" si="521"/>
        <v>NPN</v>
      </c>
      <c r="AO5358" s="33" t="str">
        <f t="shared" si="516"/>
        <v>3meses_pendientes</v>
      </c>
      <c r="AP5358" s="33">
        <f t="shared" si="517"/>
        <v>90</v>
      </c>
      <c r="AQ5358" s="31">
        <f t="shared" si="518"/>
        <v>18</v>
      </c>
    </row>
    <row r="5359" spans="2:43" x14ac:dyDescent="0.3">
      <c r="B5359" s="37">
        <v>46163</v>
      </c>
      <c r="C5359" t="s">
        <v>35</v>
      </c>
      <c r="D5359" t="s">
        <v>37361</v>
      </c>
      <c r="E5359" t="s">
        <v>33260</v>
      </c>
      <c r="F5359" t="s">
        <v>10901</v>
      </c>
      <c r="G5359" t="s">
        <v>23377</v>
      </c>
      <c r="H5359" t="s">
        <v>10932</v>
      </c>
      <c r="I5359" t="s">
        <v>46</v>
      </c>
      <c r="J5359" t="s">
        <v>6771</v>
      </c>
      <c r="K5359" t="s">
        <v>7972</v>
      </c>
      <c r="L5359" t="s">
        <v>37362</v>
      </c>
      <c r="M5359" t="s">
        <v>10921</v>
      </c>
      <c r="N5359" t="s">
        <v>10895</v>
      </c>
      <c r="O5359" t="s">
        <v>10896</v>
      </c>
      <c r="P5359" t="s">
        <v>10897</v>
      </c>
      <c r="Q5359" t="s">
        <v>37363</v>
      </c>
      <c r="R5359" s="26">
        <v>2</v>
      </c>
      <c r="S5359" s="23">
        <v>106009460000</v>
      </c>
      <c r="T5359" t="s">
        <v>37</v>
      </c>
      <c r="U5359" t="s">
        <v>10410</v>
      </c>
      <c r="V5359" s="39">
        <v>46167</v>
      </c>
      <c r="W5359" s="41">
        <v>30</v>
      </c>
      <c r="X5359" s="26" t="s">
        <v>25685</v>
      </c>
      <c r="Y5359">
        <v>21</v>
      </c>
      <c r="AA5359">
        <v>9.44</v>
      </c>
      <c r="AE5359" s="41">
        <v>30.439999999999998</v>
      </c>
      <c r="AF5359">
        <v>0</v>
      </c>
      <c r="AG5359">
        <v>1</v>
      </c>
      <c r="AH5359">
        <v>0</v>
      </c>
      <c r="AI5359">
        <v>0</v>
      </c>
      <c r="AJ5359">
        <v>0</v>
      </c>
      <c r="AK5359" s="30">
        <f t="shared" si="520"/>
        <v>1</v>
      </c>
      <c r="AL5359" s="45">
        <v>3</v>
      </c>
      <c r="AM5359" s="32">
        <f t="shared" si="519"/>
        <v>2</v>
      </c>
      <c r="AN5359" s="33" t="str">
        <f t="shared" si="521"/>
        <v>MOROSO</v>
      </c>
      <c r="AO5359" s="33" t="str">
        <f t="shared" si="516"/>
        <v>2meses_pendientes</v>
      </c>
      <c r="AP5359" s="33">
        <f t="shared" si="517"/>
        <v>60</v>
      </c>
      <c r="AQ5359" s="31">
        <f t="shared" si="518"/>
        <v>25</v>
      </c>
    </row>
    <row r="5360" spans="2:43" x14ac:dyDescent="0.3">
      <c r="B5360" s="37">
        <v>46164</v>
      </c>
      <c r="C5360" t="s">
        <v>35</v>
      </c>
      <c r="D5360" t="s">
        <v>37364</v>
      </c>
      <c r="E5360" t="s">
        <v>37365</v>
      </c>
      <c r="F5360" t="s">
        <v>10901</v>
      </c>
      <c r="G5360" t="s">
        <v>37366</v>
      </c>
      <c r="H5360" t="s">
        <v>37339</v>
      </c>
      <c r="I5360" t="s">
        <v>3255</v>
      </c>
      <c r="J5360" t="s">
        <v>3255</v>
      </c>
      <c r="K5360" t="s">
        <v>2304</v>
      </c>
      <c r="L5360" t="s">
        <v>37367</v>
      </c>
      <c r="M5360" t="s">
        <v>23325</v>
      </c>
      <c r="N5360" t="s">
        <v>10895</v>
      </c>
      <c r="O5360" t="s">
        <v>10896</v>
      </c>
      <c r="P5360" t="s">
        <v>10897</v>
      </c>
      <c r="Q5360" t="s">
        <v>37368</v>
      </c>
      <c r="R5360" s="26">
        <v>3</v>
      </c>
      <c r="S5360" s="23">
        <v>335002830000</v>
      </c>
      <c r="T5360" t="s">
        <v>37</v>
      </c>
      <c r="U5360" t="s">
        <v>10410</v>
      </c>
      <c r="V5360" s="39">
        <v>46167</v>
      </c>
      <c r="W5360" s="41">
        <v>33</v>
      </c>
      <c r="X5360" s="26" t="s">
        <v>25685</v>
      </c>
      <c r="Y5360">
        <v>17.5</v>
      </c>
      <c r="AE5360" s="41">
        <v>17.5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 s="30">
        <f t="shared" si="520"/>
        <v>0</v>
      </c>
      <c r="AL5360" s="45">
        <v>3</v>
      </c>
      <c r="AM5360" s="32">
        <f t="shared" si="519"/>
        <v>3</v>
      </c>
      <c r="AN5360" s="33" t="str">
        <f t="shared" si="521"/>
        <v>NPN</v>
      </c>
      <c r="AO5360" s="33" t="str">
        <f t="shared" si="516"/>
        <v>3meses_pendientes</v>
      </c>
      <c r="AP5360" s="33">
        <f t="shared" si="517"/>
        <v>99</v>
      </c>
      <c r="AQ5360" s="31">
        <f t="shared" si="518"/>
        <v>25</v>
      </c>
    </row>
    <row r="5361" spans="2:43" x14ac:dyDescent="0.3">
      <c r="B5361" s="37">
        <v>46164</v>
      </c>
      <c r="C5361" t="s">
        <v>35</v>
      </c>
      <c r="D5361" t="s">
        <v>37369</v>
      </c>
      <c r="E5361" t="s">
        <v>37370</v>
      </c>
      <c r="F5361" t="s">
        <v>10901</v>
      </c>
      <c r="G5361" t="s">
        <v>23377</v>
      </c>
      <c r="H5361" t="s">
        <v>10932</v>
      </c>
      <c r="I5361" t="s">
        <v>46</v>
      </c>
      <c r="J5361" t="s">
        <v>6771</v>
      </c>
      <c r="K5361" t="s">
        <v>19199</v>
      </c>
      <c r="L5361" t="s">
        <v>37371</v>
      </c>
      <c r="M5361" t="s">
        <v>10921</v>
      </c>
      <c r="N5361" t="s">
        <v>10895</v>
      </c>
      <c r="O5361" t="s">
        <v>10896</v>
      </c>
      <c r="P5361" t="s">
        <v>10897</v>
      </c>
      <c r="Q5361" t="s">
        <v>37372</v>
      </c>
      <c r="R5361" s="26">
        <v>3</v>
      </c>
      <c r="S5361" s="23">
        <v>353306800000</v>
      </c>
      <c r="T5361" t="s">
        <v>37</v>
      </c>
      <c r="U5361" t="s">
        <v>10410</v>
      </c>
      <c r="V5361" s="39">
        <v>46167</v>
      </c>
      <c r="W5361" s="41">
        <v>33</v>
      </c>
      <c r="X5361" s="26" t="s">
        <v>25685</v>
      </c>
      <c r="Y5361">
        <v>30.44</v>
      </c>
      <c r="Z5361">
        <v>30.44</v>
      </c>
      <c r="AA5361">
        <v>30.44</v>
      </c>
      <c r="AE5361" s="41">
        <v>91.320000000000007</v>
      </c>
      <c r="AF5361">
        <v>1</v>
      </c>
      <c r="AG5361">
        <v>1</v>
      </c>
      <c r="AH5361">
        <v>0</v>
      </c>
      <c r="AI5361">
        <v>0</v>
      </c>
      <c r="AJ5361">
        <v>0</v>
      </c>
      <c r="AK5361" s="30">
        <f t="shared" si="520"/>
        <v>2</v>
      </c>
      <c r="AL5361" s="45">
        <v>3</v>
      </c>
      <c r="AM5361" s="32">
        <f t="shared" si="519"/>
        <v>1</v>
      </c>
      <c r="AN5361" s="33" t="str">
        <f t="shared" si="521"/>
        <v>MOROSO</v>
      </c>
      <c r="AO5361" s="33" t="str">
        <f t="shared" si="516"/>
        <v>1meses_pendientes</v>
      </c>
      <c r="AP5361" s="33">
        <f t="shared" si="517"/>
        <v>33</v>
      </c>
      <c r="AQ5361" s="31">
        <f t="shared" si="518"/>
        <v>25</v>
      </c>
    </row>
    <row r="5362" spans="2:43" x14ac:dyDescent="0.3">
      <c r="B5362" s="37">
        <v>46168</v>
      </c>
      <c r="C5362" t="s">
        <v>35</v>
      </c>
      <c r="D5362" t="s">
        <v>37373</v>
      </c>
      <c r="E5362" t="s">
        <v>37374</v>
      </c>
      <c r="F5362" t="s">
        <v>10901</v>
      </c>
      <c r="G5362" t="s">
        <v>23334</v>
      </c>
      <c r="H5362" t="s">
        <v>37375</v>
      </c>
      <c r="I5362" t="s">
        <v>3255</v>
      </c>
      <c r="J5362" t="s">
        <v>4702</v>
      </c>
      <c r="K5362" t="s">
        <v>23352</v>
      </c>
      <c r="L5362" t="s">
        <v>37376</v>
      </c>
      <c r="M5362" t="s">
        <v>23325</v>
      </c>
      <c r="N5362" t="s">
        <v>10895</v>
      </c>
      <c r="O5362" t="s">
        <v>10896</v>
      </c>
      <c r="P5362" t="s">
        <v>10897</v>
      </c>
      <c r="Q5362" t="s">
        <v>37377</v>
      </c>
      <c r="R5362" s="26">
        <v>2</v>
      </c>
      <c r="S5362" s="23">
        <v>367146170000</v>
      </c>
      <c r="T5362" t="s">
        <v>37</v>
      </c>
      <c r="U5362" t="s">
        <v>10410</v>
      </c>
      <c r="V5362" s="39">
        <v>46169</v>
      </c>
      <c r="W5362" s="41">
        <v>30</v>
      </c>
      <c r="X5362" s="26" t="s">
        <v>25685</v>
      </c>
      <c r="Z5362">
        <v>30.44</v>
      </c>
      <c r="AA5362">
        <v>26.4</v>
      </c>
      <c r="AE5362" s="41">
        <v>56.84</v>
      </c>
      <c r="AF5362">
        <v>1</v>
      </c>
      <c r="AG5362">
        <v>1</v>
      </c>
      <c r="AH5362">
        <v>0</v>
      </c>
      <c r="AI5362">
        <v>0</v>
      </c>
      <c r="AJ5362">
        <v>0</v>
      </c>
      <c r="AK5362" s="30">
        <f t="shared" si="520"/>
        <v>2</v>
      </c>
      <c r="AL5362" s="45">
        <v>3</v>
      </c>
      <c r="AM5362" s="32">
        <f t="shared" si="519"/>
        <v>1</v>
      </c>
      <c r="AN5362" s="33" t="str">
        <f t="shared" si="521"/>
        <v>MOROSO</v>
      </c>
      <c r="AO5362" s="33" t="str">
        <f t="shared" si="516"/>
        <v>1meses_pendientes</v>
      </c>
      <c r="AP5362" s="33">
        <f t="shared" si="517"/>
        <v>30</v>
      </c>
      <c r="AQ5362" s="31">
        <f t="shared" si="518"/>
        <v>27</v>
      </c>
    </row>
    <row r="5363" spans="2:43" x14ac:dyDescent="0.3">
      <c r="B5363" s="37">
        <v>46168</v>
      </c>
      <c r="C5363" t="s">
        <v>35</v>
      </c>
      <c r="D5363" t="s">
        <v>37378</v>
      </c>
      <c r="E5363" t="s">
        <v>37379</v>
      </c>
      <c r="F5363" t="s">
        <v>10901</v>
      </c>
      <c r="G5363" t="s">
        <v>37366</v>
      </c>
      <c r="H5363" t="s">
        <v>37380</v>
      </c>
      <c r="I5363" t="s">
        <v>4559</v>
      </c>
      <c r="J5363" t="s">
        <v>4560</v>
      </c>
      <c r="K5363" t="s">
        <v>10904</v>
      </c>
      <c r="L5363" t="s">
        <v>37381</v>
      </c>
      <c r="M5363" t="s">
        <v>10921</v>
      </c>
      <c r="N5363" t="s">
        <v>10895</v>
      </c>
      <c r="O5363" t="s">
        <v>10896</v>
      </c>
      <c r="P5363" t="s">
        <v>10897</v>
      </c>
      <c r="Q5363" t="s">
        <v>37382</v>
      </c>
      <c r="R5363" s="26">
        <v>2</v>
      </c>
      <c r="S5363" s="23">
        <v>301026760000</v>
      </c>
      <c r="T5363" t="s">
        <v>37</v>
      </c>
      <c r="U5363" t="s">
        <v>10410</v>
      </c>
      <c r="V5363" s="39">
        <v>46169</v>
      </c>
      <c r="W5363" s="41">
        <v>30</v>
      </c>
      <c r="X5363" s="26" t="s">
        <v>25685</v>
      </c>
      <c r="Z5363">
        <v>46</v>
      </c>
      <c r="AE5363" s="41">
        <v>46</v>
      </c>
      <c r="AF5363">
        <v>1</v>
      </c>
      <c r="AG5363">
        <v>0</v>
      </c>
      <c r="AH5363">
        <v>0</v>
      </c>
      <c r="AI5363">
        <v>0</v>
      </c>
      <c r="AJ5363">
        <v>0</v>
      </c>
      <c r="AK5363" s="30">
        <f t="shared" si="520"/>
        <v>1</v>
      </c>
      <c r="AL5363" s="45">
        <v>3</v>
      </c>
      <c r="AM5363" s="32">
        <f t="shared" si="519"/>
        <v>2</v>
      </c>
      <c r="AN5363" s="33" t="str">
        <f t="shared" si="521"/>
        <v>MOROSO</v>
      </c>
      <c r="AO5363" s="33" t="str">
        <f t="shared" si="516"/>
        <v>2meses_pendientes</v>
      </c>
      <c r="AP5363" s="33">
        <f t="shared" si="517"/>
        <v>60</v>
      </c>
      <c r="AQ5363" s="31">
        <f t="shared" si="518"/>
        <v>27</v>
      </c>
    </row>
    <row r="5364" spans="2:43" x14ac:dyDescent="0.3">
      <c r="B5364" s="37">
        <v>46171</v>
      </c>
      <c r="C5364" t="s">
        <v>35</v>
      </c>
      <c r="D5364" t="s">
        <v>23375</v>
      </c>
      <c r="E5364" t="s">
        <v>37383</v>
      </c>
      <c r="F5364" t="s">
        <v>10901</v>
      </c>
      <c r="G5364" t="s">
        <v>23321</v>
      </c>
      <c r="H5364" t="s">
        <v>37384</v>
      </c>
      <c r="I5364" t="s">
        <v>46</v>
      </c>
      <c r="J5364" t="s">
        <v>23621</v>
      </c>
      <c r="K5364" t="s">
        <v>6772</v>
      </c>
      <c r="L5364" t="s">
        <v>23379</v>
      </c>
      <c r="M5364" t="s">
        <v>10921</v>
      </c>
      <c r="N5364" t="s">
        <v>10895</v>
      </c>
      <c r="O5364" t="s">
        <v>10896</v>
      </c>
      <c r="P5364" t="s">
        <v>10897</v>
      </c>
      <c r="Q5364" t="s">
        <v>37385</v>
      </c>
      <c r="R5364" s="26">
        <v>3</v>
      </c>
      <c r="S5364" s="23">
        <v>312060750000</v>
      </c>
      <c r="T5364" t="s">
        <v>37</v>
      </c>
      <c r="U5364" t="s">
        <v>10410</v>
      </c>
      <c r="V5364" s="39">
        <v>46173</v>
      </c>
      <c r="W5364" s="41">
        <v>33</v>
      </c>
      <c r="X5364" s="26" t="s">
        <v>25685</v>
      </c>
      <c r="Y5364">
        <v>30.44</v>
      </c>
      <c r="Z5364">
        <v>30.44</v>
      </c>
      <c r="AE5364" s="41">
        <v>60.88</v>
      </c>
      <c r="AF5364">
        <v>1</v>
      </c>
      <c r="AG5364">
        <v>0</v>
      </c>
      <c r="AH5364">
        <v>0</v>
      </c>
      <c r="AI5364">
        <v>0</v>
      </c>
      <c r="AJ5364">
        <v>0</v>
      </c>
      <c r="AK5364" s="30">
        <f t="shared" si="520"/>
        <v>1</v>
      </c>
      <c r="AL5364" s="45">
        <v>3</v>
      </c>
      <c r="AM5364" s="32">
        <f t="shared" si="519"/>
        <v>2</v>
      </c>
      <c r="AN5364" s="33" t="str">
        <f t="shared" si="521"/>
        <v>MOROSO</v>
      </c>
      <c r="AO5364" s="33" t="str">
        <f t="shared" si="516"/>
        <v>2meses_pendientes</v>
      </c>
      <c r="AP5364" s="33">
        <f t="shared" si="517"/>
        <v>66</v>
      </c>
      <c r="AQ5364" s="31">
        <f t="shared" si="518"/>
        <v>31</v>
      </c>
    </row>
    <row r="5365" spans="2:43" x14ac:dyDescent="0.3">
      <c r="B5365" s="37">
        <v>46171</v>
      </c>
      <c r="C5365" t="s">
        <v>35</v>
      </c>
      <c r="D5365" t="s">
        <v>37386</v>
      </c>
      <c r="E5365" t="s">
        <v>37387</v>
      </c>
      <c r="F5365" t="s">
        <v>10901</v>
      </c>
      <c r="G5365" t="s">
        <v>10957</v>
      </c>
      <c r="H5365" t="s">
        <v>37388</v>
      </c>
      <c r="I5365" t="s">
        <v>4365</v>
      </c>
      <c r="J5365" t="s">
        <v>8228</v>
      </c>
      <c r="K5365" t="s">
        <v>8229</v>
      </c>
      <c r="L5365" t="s">
        <v>37389</v>
      </c>
      <c r="M5365" t="s">
        <v>37390</v>
      </c>
      <c r="N5365" t="s">
        <v>10895</v>
      </c>
      <c r="O5365" t="s">
        <v>10896</v>
      </c>
      <c r="P5365" t="s">
        <v>10897</v>
      </c>
      <c r="Q5365" t="s">
        <v>37391</v>
      </c>
      <c r="R5365" s="26">
        <v>3</v>
      </c>
      <c r="S5365" s="23">
        <v>317061480000</v>
      </c>
      <c r="T5365" t="s">
        <v>37</v>
      </c>
      <c r="U5365" t="s">
        <v>10410</v>
      </c>
      <c r="V5365" s="39">
        <v>46172</v>
      </c>
      <c r="W5365" s="41">
        <v>33</v>
      </c>
      <c r="X5365" s="26" t="s">
        <v>25685</v>
      </c>
      <c r="Z5365">
        <v>34.909999999999997</v>
      </c>
      <c r="AE5365" s="41">
        <v>34.909999999999997</v>
      </c>
      <c r="AF5365">
        <v>1</v>
      </c>
      <c r="AG5365">
        <v>0</v>
      </c>
      <c r="AH5365">
        <v>0</v>
      </c>
      <c r="AI5365">
        <v>0</v>
      </c>
      <c r="AJ5365">
        <v>0</v>
      </c>
      <c r="AK5365" s="30">
        <f t="shared" si="520"/>
        <v>1</v>
      </c>
      <c r="AL5365" s="45">
        <v>3</v>
      </c>
      <c r="AM5365" s="32">
        <f t="shared" si="519"/>
        <v>2</v>
      </c>
      <c r="AN5365" s="33" t="str">
        <f t="shared" si="521"/>
        <v>MOROSO</v>
      </c>
      <c r="AO5365" s="33" t="str">
        <f t="shared" si="516"/>
        <v>2meses_pendientes</v>
      </c>
      <c r="AP5365" s="33">
        <f t="shared" si="517"/>
        <v>66</v>
      </c>
      <c r="AQ5365" s="31">
        <f t="shared" si="518"/>
        <v>30</v>
      </c>
    </row>
    <row r="5366" spans="2:43" x14ac:dyDescent="0.3">
      <c r="B5366" s="37">
        <v>46172</v>
      </c>
      <c r="C5366" t="s">
        <v>35</v>
      </c>
      <c r="D5366" t="s">
        <v>37392</v>
      </c>
      <c r="E5366" t="s">
        <v>37393</v>
      </c>
      <c r="F5366" t="s">
        <v>10901</v>
      </c>
      <c r="G5366" t="s">
        <v>23334</v>
      </c>
      <c r="H5366" t="s">
        <v>37394</v>
      </c>
      <c r="I5366" t="s">
        <v>4559</v>
      </c>
      <c r="J5366" t="s">
        <v>11514</v>
      </c>
      <c r="K5366" t="s">
        <v>11636</v>
      </c>
      <c r="L5366" t="s">
        <v>37395</v>
      </c>
      <c r="M5366" t="s">
        <v>37396</v>
      </c>
      <c r="N5366" t="s">
        <v>10895</v>
      </c>
      <c r="O5366" t="s">
        <v>10896</v>
      </c>
      <c r="P5366" t="s">
        <v>10897</v>
      </c>
      <c r="Q5366" t="s">
        <v>37397</v>
      </c>
      <c r="R5366" s="26">
        <v>3</v>
      </c>
      <c r="S5366" s="23">
        <v>322116780000</v>
      </c>
      <c r="T5366" t="s">
        <v>37</v>
      </c>
      <c r="U5366" t="s">
        <v>10410</v>
      </c>
      <c r="V5366" s="39">
        <v>46172</v>
      </c>
      <c r="W5366" s="41">
        <v>33</v>
      </c>
      <c r="X5366" s="26" t="s">
        <v>25685</v>
      </c>
      <c r="Y5366">
        <v>34.909999999999997</v>
      </c>
      <c r="AE5366" s="41">
        <v>34.909999999999997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 s="30">
        <f t="shared" si="520"/>
        <v>0</v>
      </c>
      <c r="AL5366" s="45">
        <v>3</v>
      </c>
      <c r="AM5366" s="32">
        <f t="shared" si="519"/>
        <v>3</v>
      </c>
      <c r="AN5366" s="33" t="str">
        <f t="shared" si="521"/>
        <v>NPN</v>
      </c>
      <c r="AO5366" s="33" t="str">
        <f t="shared" si="516"/>
        <v>3meses_pendientes</v>
      </c>
      <c r="AP5366" s="33">
        <f t="shared" si="517"/>
        <v>99</v>
      </c>
      <c r="AQ5366" s="31">
        <f t="shared" si="518"/>
        <v>30</v>
      </c>
    </row>
    <row r="5367" spans="2:43" x14ac:dyDescent="0.3">
      <c r="B5367" s="37">
        <v>46144</v>
      </c>
      <c r="C5367" t="s">
        <v>35</v>
      </c>
      <c r="D5367" t="s">
        <v>37398</v>
      </c>
      <c r="E5367" t="s">
        <v>37399</v>
      </c>
      <c r="F5367" t="s">
        <v>4346</v>
      </c>
      <c r="G5367" t="s">
        <v>37400</v>
      </c>
      <c r="H5367" t="s">
        <v>37401</v>
      </c>
      <c r="I5367" t="s">
        <v>46</v>
      </c>
      <c r="J5367" t="s">
        <v>6771</v>
      </c>
      <c r="K5367" t="s">
        <v>19387</v>
      </c>
      <c r="L5367" t="s">
        <v>37402</v>
      </c>
      <c r="M5367" t="s">
        <v>37403</v>
      </c>
      <c r="N5367" t="s">
        <v>11022</v>
      </c>
      <c r="O5367" t="s">
        <v>10896</v>
      </c>
      <c r="P5367" t="s">
        <v>10897</v>
      </c>
      <c r="Q5367" t="s">
        <v>37404</v>
      </c>
      <c r="R5367" s="26">
        <v>3</v>
      </c>
      <c r="S5367" s="23">
        <v>316024360000</v>
      </c>
      <c r="T5367" t="s">
        <v>37</v>
      </c>
      <c r="U5367" t="s">
        <v>10410</v>
      </c>
      <c r="V5367" s="39">
        <v>46146</v>
      </c>
      <c r="W5367" s="41">
        <v>33</v>
      </c>
      <c r="X5367" s="26" t="s">
        <v>25685</v>
      </c>
      <c r="Y5367">
        <v>34.909999999999997</v>
      </c>
      <c r="AA5367">
        <v>31.63</v>
      </c>
      <c r="AE5367" s="41">
        <v>66.539999999999992</v>
      </c>
      <c r="AF5367">
        <v>0</v>
      </c>
      <c r="AG5367">
        <v>1</v>
      </c>
      <c r="AH5367">
        <v>0</v>
      </c>
      <c r="AI5367">
        <v>0</v>
      </c>
      <c r="AJ5367">
        <v>0</v>
      </c>
      <c r="AK5367" s="30">
        <f t="shared" si="520"/>
        <v>1</v>
      </c>
      <c r="AL5367" s="45">
        <v>3</v>
      </c>
      <c r="AM5367" s="32">
        <f t="shared" si="519"/>
        <v>2</v>
      </c>
      <c r="AN5367" s="33" t="str">
        <f t="shared" si="521"/>
        <v>MOROSO</v>
      </c>
      <c r="AO5367" s="33" t="str">
        <f t="shared" si="516"/>
        <v>2meses_pendientes</v>
      </c>
      <c r="AP5367" s="33">
        <f t="shared" si="517"/>
        <v>66</v>
      </c>
      <c r="AQ5367" s="31">
        <f t="shared" si="518"/>
        <v>4</v>
      </c>
    </row>
    <row r="5368" spans="2:43" x14ac:dyDescent="0.3">
      <c r="B5368" s="37">
        <v>46149</v>
      </c>
      <c r="C5368" t="s">
        <v>35</v>
      </c>
      <c r="D5368" t="s">
        <v>37405</v>
      </c>
      <c r="E5368" t="s">
        <v>37406</v>
      </c>
      <c r="F5368" t="s">
        <v>4346</v>
      </c>
      <c r="G5368" t="s">
        <v>37407</v>
      </c>
      <c r="H5368" t="s">
        <v>37408</v>
      </c>
      <c r="I5368" t="s">
        <v>3255</v>
      </c>
      <c r="J5368" t="s">
        <v>3255</v>
      </c>
      <c r="K5368" t="s">
        <v>10994</v>
      </c>
      <c r="L5368" t="s">
        <v>37409</v>
      </c>
      <c r="M5368" t="s">
        <v>37410</v>
      </c>
      <c r="N5368" t="s">
        <v>11022</v>
      </c>
      <c r="O5368" t="s">
        <v>10896</v>
      </c>
      <c r="P5368" t="s">
        <v>10897</v>
      </c>
      <c r="Q5368" t="s">
        <v>37411</v>
      </c>
      <c r="R5368" s="26">
        <v>3</v>
      </c>
      <c r="S5368" s="23">
        <v>801467690000</v>
      </c>
      <c r="T5368" t="s">
        <v>37</v>
      </c>
      <c r="U5368" t="s">
        <v>10410</v>
      </c>
      <c r="V5368" s="39">
        <v>46149</v>
      </c>
      <c r="W5368" s="41">
        <v>46.6</v>
      </c>
      <c r="X5368" s="26" t="s">
        <v>25685</v>
      </c>
      <c r="Z5368">
        <v>30.58</v>
      </c>
      <c r="AE5368" s="41">
        <v>30.58</v>
      </c>
      <c r="AF5368">
        <v>1</v>
      </c>
      <c r="AG5368">
        <v>0</v>
      </c>
      <c r="AH5368">
        <v>0</v>
      </c>
      <c r="AI5368">
        <v>0</v>
      </c>
      <c r="AJ5368">
        <v>0</v>
      </c>
      <c r="AK5368" s="30">
        <f t="shared" si="520"/>
        <v>1</v>
      </c>
      <c r="AL5368" s="45">
        <v>3</v>
      </c>
      <c r="AM5368" s="32">
        <f t="shared" si="519"/>
        <v>2</v>
      </c>
      <c r="AN5368" s="33" t="str">
        <f t="shared" si="521"/>
        <v>MOROSO</v>
      </c>
      <c r="AO5368" s="33" t="str">
        <f t="shared" si="516"/>
        <v>2meses_pendientes</v>
      </c>
      <c r="AP5368" s="33">
        <f t="shared" si="517"/>
        <v>93.2</v>
      </c>
      <c r="AQ5368" s="31">
        <f t="shared" si="518"/>
        <v>7</v>
      </c>
    </row>
    <row r="5369" spans="2:43" x14ac:dyDescent="0.3">
      <c r="B5369" s="37">
        <v>46149</v>
      </c>
      <c r="C5369" t="s">
        <v>35</v>
      </c>
      <c r="D5369" t="s">
        <v>37412</v>
      </c>
      <c r="E5369" t="s">
        <v>37413</v>
      </c>
      <c r="F5369" t="s">
        <v>4346</v>
      </c>
      <c r="G5369" t="s">
        <v>37414</v>
      </c>
      <c r="H5369" t="s">
        <v>37415</v>
      </c>
      <c r="I5369" t="s">
        <v>3255</v>
      </c>
      <c r="J5369" t="s">
        <v>3255</v>
      </c>
      <c r="K5369" t="s">
        <v>2304</v>
      </c>
      <c r="L5369" t="s">
        <v>37416</v>
      </c>
      <c r="M5369" t="s">
        <v>37417</v>
      </c>
      <c r="N5369" t="s">
        <v>11022</v>
      </c>
      <c r="O5369" t="s">
        <v>10896</v>
      </c>
      <c r="P5369" t="s">
        <v>10897</v>
      </c>
      <c r="Q5369" t="s">
        <v>37418</v>
      </c>
      <c r="R5369" s="26">
        <v>2</v>
      </c>
      <c r="S5369" s="23">
        <v>326041520000</v>
      </c>
      <c r="T5369" t="s">
        <v>37</v>
      </c>
      <c r="U5369" t="s">
        <v>10410</v>
      </c>
      <c r="V5369" s="39">
        <v>46152</v>
      </c>
      <c r="W5369" s="41">
        <v>30</v>
      </c>
      <c r="X5369" s="26" t="s">
        <v>25685</v>
      </c>
      <c r="Y5369">
        <v>30.44</v>
      </c>
      <c r="Z5369">
        <v>30.44</v>
      </c>
      <c r="AE5369" s="41">
        <v>60.88</v>
      </c>
      <c r="AF5369">
        <v>1</v>
      </c>
      <c r="AG5369">
        <v>0</v>
      </c>
      <c r="AH5369">
        <v>0</v>
      </c>
      <c r="AI5369">
        <v>0</v>
      </c>
      <c r="AJ5369">
        <v>0</v>
      </c>
      <c r="AK5369" s="30">
        <f t="shared" si="520"/>
        <v>1</v>
      </c>
      <c r="AL5369" s="45">
        <v>3</v>
      </c>
      <c r="AM5369" s="32">
        <f t="shared" si="519"/>
        <v>2</v>
      </c>
      <c r="AN5369" s="33" t="str">
        <f t="shared" si="521"/>
        <v>MOROSO</v>
      </c>
      <c r="AO5369" s="33" t="str">
        <f t="shared" si="516"/>
        <v>2meses_pendientes</v>
      </c>
      <c r="AP5369" s="33">
        <f t="shared" si="517"/>
        <v>60</v>
      </c>
      <c r="AQ5369" s="31">
        <f t="shared" si="518"/>
        <v>10</v>
      </c>
    </row>
    <row r="5370" spans="2:43" x14ac:dyDescent="0.3">
      <c r="B5370" s="37">
        <v>46154</v>
      </c>
      <c r="C5370" t="s">
        <v>35</v>
      </c>
      <c r="D5370" t="s">
        <v>37419</v>
      </c>
      <c r="E5370" t="s">
        <v>37420</v>
      </c>
      <c r="F5370" t="s">
        <v>4346</v>
      </c>
      <c r="G5370" t="s">
        <v>37421</v>
      </c>
      <c r="H5370" t="s">
        <v>37422</v>
      </c>
      <c r="I5370" t="s">
        <v>46</v>
      </c>
      <c r="J5370" t="s">
        <v>6771</v>
      </c>
      <c r="K5370" t="s">
        <v>19199</v>
      </c>
      <c r="L5370" t="s">
        <v>37423</v>
      </c>
      <c r="M5370" t="s">
        <v>37424</v>
      </c>
      <c r="N5370" t="s">
        <v>11022</v>
      </c>
      <c r="O5370" t="s">
        <v>10896</v>
      </c>
      <c r="P5370" t="s">
        <v>10897</v>
      </c>
      <c r="Q5370" t="s">
        <v>37425</v>
      </c>
      <c r="R5370" s="26">
        <v>2</v>
      </c>
      <c r="S5370" s="23">
        <v>322073570000</v>
      </c>
      <c r="T5370" t="s">
        <v>37</v>
      </c>
      <c r="U5370" t="s">
        <v>10410</v>
      </c>
      <c r="V5370" s="39">
        <v>46155</v>
      </c>
      <c r="W5370" s="41">
        <v>30</v>
      </c>
      <c r="X5370" s="26" t="s">
        <v>25685</v>
      </c>
      <c r="AE5370" s="41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 s="30">
        <f t="shared" si="520"/>
        <v>0</v>
      </c>
      <c r="AL5370" s="45">
        <v>3</v>
      </c>
      <c r="AM5370" s="32">
        <f t="shared" si="519"/>
        <v>3</v>
      </c>
      <c r="AN5370" s="33" t="str">
        <f t="shared" si="521"/>
        <v>NPN</v>
      </c>
      <c r="AO5370" s="33" t="str">
        <f t="shared" si="516"/>
        <v>3meses_pendientes</v>
      </c>
      <c r="AP5370" s="33">
        <f t="shared" si="517"/>
        <v>90</v>
      </c>
      <c r="AQ5370" s="31">
        <f t="shared" si="518"/>
        <v>13</v>
      </c>
    </row>
    <row r="5371" spans="2:43" x14ac:dyDescent="0.3">
      <c r="B5371" s="37">
        <v>46154</v>
      </c>
      <c r="C5371" t="s">
        <v>35</v>
      </c>
      <c r="D5371" t="s">
        <v>37426</v>
      </c>
      <c r="E5371" t="s">
        <v>37427</v>
      </c>
      <c r="F5371" t="s">
        <v>4346</v>
      </c>
      <c r="G5371" t="s">
        <v>37428</v>
      </c>
      <c r="H5371" t="s">
        <v>37429</v>
      </c>
      <c r="I5371" t="s">
        <v>46</v>
      </c>
      <c r="J5371" t="s">
        <v>11667</v>
      </c>
      <c r="K5371" t="s">
        <v>11668</v>
      </c>
      <c r="L5371" t="s">
        <v>37430</v>
      </c>
      <c r="M5371" t="s">
        <v>37431</v>
      </c>
      <c r="N5371" t="s">
        <v>11022</v>
      </c>
      <c r="O5371" t="s">
        <v>10896</v>
      </c>
      <c r="P5371" t="s">
        <v>10897</v>
      </c>
      <c r="Q5371" t="s">
        <v>37432</v>
      </c>
      <c r="R5371" s="26">
        <v>2</v>
      </c>
      <c r="S5371" s="23">
        <v>362132230000</v>
      </c>
      <c r="T5371" t="s">
        <v>37</v>
      </c>
      <c r="U5371" t="s">
        <v>10410</v>
      </c>
      <c r="V5371" s="39">
        <v>46155</v>
      </c>
      <c r="W5371" s="41">
        <v>30</v>
      </c>
      <c r="X5371" s="26" t="s">
        <v>25685</v>
      </c>
      <c r="Z5371">
        <v>30.44</v>
      </c>
      <c r="AA5371">
        <v>30.44</v>
      </c>
      <c r="AE5371" s="41">
        <v>60.88</v>
      </c>
      <c r="AF5371">
        <v>1</v>
      </c>
      <c r="AG5371">
        <v>1</v>
      </c>
      <c r="AH5371">
        <v>0</v>
      </c>
      <c r="AI5371">
        <v>0</v>
      </c>
      <c r="AJ5371">
        <v>0</v>
      </c>
      <c r="AK5371" s="30">
        <f t="shared" si="520"/>
        <v>2</v>
      </c>
      <c r="AL5371" s="45">
        <v>3</v>
      </c>
      <c r="AM5371" s="32">
        <f t="shared" si="519"/>
        <v>1</v>
      </c>
      <c r="AN5371" s="33" t="str">
        <f t="shared" si="521"/>
        <v>MOROSO</v>
      </c>
      <c r="AO5371" s="33" t="str">
        <f t="shared" si="516"/>
        <v>1meses_pendientes</v>
      </c>
      <c r="AP5371" s="33">
        <f t="shared" si="517"/>
        <v>30</v>
      </c>
      <c r="AQ5371" s="31">
        <f t="shared" si="518"/>
        <v>13</v>
      </c>
    </row>
    <row r="5372" spans="2:43" x14ac:dyDescent="0.3">
      <c r="B5372" s="37">
        <v>46162</v>
      </c>
      <c r="C5372" t="s">
        <v>35</v>
      </c>
      <c r="D5372" t="s">
        <v>37433</v>
      </c>
      <c r="E5372" t="s">
        <v>37434</v>
      </c>
      <c r="F5372" t="s">
        <v>4346</v>
      </c>
      <c r="G5372" t="s">
        <v>37435</v>
      </c>
      <c r="H5372" t="s">
        <v>37436</v>
      </c>
      <c r="I5372" t="s">
        <v>3255</v>
      </c>
      <c r="J5372" t="s">
        <v>10959</v>
      </c>
      <c r="K5372" t="s">
        <v>23560</v>
      </c>
      <c r="L5372" t="s">
        <v>37437</v>
      </c>
      <c r="M5372" t="s">
        <v>37438</v>
      </c>
      <c r="N5372" t="s">
        <v>11022</v>
      </c>
      <c r="O5372" t="s">
        <v>10896</v>
      </c>
      <c r="P5372" t="s">
        <v>10897</v>
      </c>
      <c r="Q5372" t="s">
        <v>37439</v>
      </c>
      <c r="R5372" s="26">
        <v>2</v>
      </c>
      <c r="S5372" s="23">
        <v>364139110000</v>
      </c>
      <c r="T5372" t="s">
        <v>37</v>
      </c>
      <c r="U5372" t="s">
        <v>10410</v>
      </c>
      <c r="V5372" s="39">
        <v>46164</v>
      </c>
      <c r="W5372" s="41">
        <v>30</v>
      </c>
      <c r="X5372" s="26" t="s">
        <v>25685</v>
      </c>
      <c r="Z5372">
        <v>30.44</v>
      </c>
      <c r="AE5372" s="41">
        <v>30.44</v>
      </c>
      <c r="AF5372">
        <v>1</v>
      </c>
      <c r="AG5372">
        <v>0</v>
      </c>
      <c r="AH5372">
        <v>0</v>
      </c>
      <c r="AI5372">
        <v>0</v>
      </c>
      <c r="AJ5372">
        <v>0</v>
      </c>
      <c r="AK5372" s="30">
        <f t="shared" si="520"/>
        <v>1</v>
      </c>
      <c r="AL5372" s="45">
        <v>3</v>
      </c>
      <c r="AM5372" s="32">
        <f t="shared" si="519"/>
        <v>2</v>
      </c>
      <c r="AN5372" s="33" t="str">
        <f t="shared" si="521"/>
        <v>MOROSO</v>
      </c>
      <c r="AO5372" s="33" t="str">
        <f t="shared" si="516"/>
        <v>2meses_pendientes</v>
      </c>
      <c r="AP5372" s="33">
        <f t="shared" si="517"/>
        <v>60</v>
      </c>
      <c r="AQ5372" s="31">
        <f t="shared" si="518"/>
        <v>22</v>
      </c>
    </row>
    <row r="5373" spans="2:43" x14ac:dyDescent="0.3">
      <c r="B5373" s="37">
        <v>46162</v>
      </c>
      <c r="C5373" t="s">
        <v>35</v>
      </c>
      <c r="D5373" t="s">
        <v>37440</v>
      </c>
      <c r="E5373" t="s">
        <v>37441</v>
      </c>
      <c r="F5373" t="s">
        <v>4346</v>
      </c>
      <c r="G5373" t="s">
        <v>37442</v>
      </c>
      <c r="H5373" t="s">
        <v>37443</v>
      </c>
      <c r="I5373" t="s">
        <v>3255</v>
      </c>
      <c r="J5373" t="s">
        <v>10959</v>
      </c>
      <c r="K5373" t="s">
        <v>23560</v>
      </c>
      <c r="L5373" t="s">
        <v>37444</v>
      </c>
      <c r="M5373" t="s">
        <v>37438</v>
      </c>
      <c r="N5373" t="s">
        <v>11022</v>
      </c>
      <c r="O5373" t="s">
        <v>10896</v>
      </c>
      <c r="P5373" t="s">
        <v>10897</v>
      </c>
      <c r="Q5373" t="s">
        <v>37445</v>
      </c>
      <c r="R5373" s="26">
        <v>3</v>
      </c>
      <c r="S5373" s="23">
        <v>361139180000</v>
      </c>
      <c r="T5373" t="s">
        <v>37</v>
      </c>
      <c r="U5373" t="s">
        <v>10410</v>
      </c>
      <c r="V5373" s="39">
        <v>46162</v>
      </c>
      <c r="W5373" s="41">
        <v>33</v>
      </c>
      <c r="X5373" s="26" t="s">
        <v>25685</v>
      </c>
      <c r="AE5373" s="41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 s="30">
        <f t="shared" si="520"/>
        <v>0</v>
      </c>
      <c r="AL5373" s="45">
        <v>3</v>
      </c>
      <c r="AM5373" s="32">
        <f t="shared" si="519"/>
        <v>3</v>
      </c>
      <c r="AN5373" s="33" t="str">
        <f t="shared" si="521"/>
        <v>NPN</v>
      </c>
      <c r="AO5373" s="33" t="str">
        <f t="shared" si="516"/>
        <v>3meses_pendientes</v>
      </c>
      <c r="AP5373" s="33">
        <f t="shared" si="517"/>
        <v>99</v>
      </c>
      <c r="AQ5373" s="31">
        <f t="shared" si="518"/>
        <v>20</v>
      </c>
    </row>
    <row r="5374" spans="2:43" x14ac:dyDescent="0.3">
      <c r="B5374" s="37">
        <v>46164</v>
      </c>
      <c r="C5374" t="s">
        <v>35</v>
      </c>
      <c r="D5374" t="s">
        <v>37446</v>
      </c>
      <c r="E5374" t="s">
        <v>37447</v>
      </c>
      <c r="F5374" t="s">
        <v>4346</v>
      </c>
      <c r="G5374" t="s">
        <v>37448</v>
      </c>
      <c r="H5374" t="s">
        <v>37449</v>
      </c>
      <c r="I5374" t="s">
        <v>46</v>
      </c>
      <c r="J5374" t="s">
        <v>6771</v>
      </c>
      <c r="K5374" t="s">
        <v>19199</v>
      </c>
      <c r="L5374" t="s">
        <v>37450</v>
      </c>
      <c r="M5374" t="s">
        <v>37451</v>
      </c>
      <c r="N5374" t="s">
        <v>11022</v>
      </c>
      <c r="O5374" t="s">
        <v>10896</v>
      </c>
      <c r="P5374" t="s">
        <v>10897</v>
      </c>
      <c r="Q5374" t="s">
        <v>37452</v>
      </c>
      <c r="R5374" s="26">
        <v>3</v>
      </c>
      <c r="S5374" s="23">
        <v>322031900000</v>
      </c>
      <c r="T5374" t="s">
        <v>37</v>
      </c>
      <c r="U5374" t="s">
        <v>10410</v>
      </c>
      <c r="V5374" s="39">
        <v>46167</v>
      </c>
      <c r="W5374" s="41">
        <v>30.7</v>
      </c>
      <c r="X5374" s="26" t="s">
        <v>25685</v>
      </c>
      <c r="Z5374">
        <v>32.06</v>
      </c>
      <c r="AA5374">
        <v>32.06</v>
      </c>
      <c r="AE5374" s="41">
        <v>64.12</v>
      </c>
      <c r="AF5374">
        <v>1</v>
      </c>
      <c r="AG5374">
        <v>1</v>
      </c>
      <c r="AH5374">
        <v>0</v>
      </c>
      <c r="AI5374">
        <v>0</v>
      </c>
      <c r="AJ5374">
        <v>0</v>
      </c>
      <c r="AK5374" s="30">
        <f t="shared" si="520"/>
        <v>2</v>
      </c>
      <c r="AL5374" s="45">
        <v>3</v>
      </c>
      <c r="AM5374" s="32">
        <f t="shared" si="519"/>
        <v>1</v>
      </c>
      <c r="AN5374" s="33" t="str">
        <f t="shared" si="521"/>
        <v>MOROSO</v>
      </c>
      <c r="AO5374" s="33" t="str">
        <f t="shared" ref="AO5374:AO5437" si="522">CONCATENATE(AM5374,"meses_pendientes")</f>
        <v>1meses_pendientes</v>
      </c>
      <c r="AP5374" s="33">
        <f t="shared" ref="AP5374:AP5437" si="523">AM5374*W5374</f>
        <v>30.7</v>
      </c>
      <c r="AQ5374" s="31">
        <f t="shared" ref="AQ5374:AQ5437" si="524">DAY(V5374)</f>
        <v>25</v>
      </c>
    </row>
    <row r="5375" spans="2:43" x14ac:dyDescent="0.3">
      <c r="B5375" s="37">
        <v>46166</v>
      </c>
      <c r="C5375" t="s">
        <v>35</v>
      </c>
      <c r="D5375" t="s">
        <v>37453</v>
      </c>
      <c r="E5375" t="s">
        <v>37454</v>
      </c>
      <c r="F5375" t="s">
        <v>4346</v>
      </c>
      <c r="G5375" t="s">
        <v>37455</v>
      </c>
      <c r="H5375" t="s">
        <v>37456</v>
      </c>
      <c r="I5375" t="s">
        <v>46</v>
      </c>
      <c r="J5375" t="s">
        <v>6771</v>
      </c>
      <c r="K5375" t="s">
        <v>7644</v>
      </c>
      <c r="L5375" t="s">
        <v>37457</v>
      </c>
      <c r="M5375" t="s">
        <v>37458</v>
      </c>
      <c r="N5375" t="s">
        <v>11022</v>
      </c>
      <c r="O5375" t="s">
        <v>10896</v>
      </c>
      <c r="P5375" t="s">
        <v>10897</v>
      </c>
      <c r="Q5375" t="s">
        <v>37459</v>
      </c>
      <c r="R5375" s="26">
        <v>2</v>
      </c>
      <c r="S5375" s="23">
        <v>369142440000</v>
      </c>
      <c r="T5375" t="s">
        <v>37</v>
      </c>
      <c r="U5375" t="s">
        <v>1148</v>
      </c>
      <c r="V5375" s="39">
        <v>46167</v>
      </c>
      <c r="W5375" s="41">
        <v>30</v>
      </c>
      <c r="X5375" s="26" t="s">
        <v>25685</v>
      </c>
      <c r="Z5375">
        <v>30.44</v>
      </c>
      <c r="AA5375">
        <v>48.38</v>
      </c>
      <c r="AE5375" s="41">
        <v>78.820000000000007</v>
      </c>
      <c r="AF5375">
        <v>1</v>
      </c>
      <c r="AG5375">
        <v>1</v>
      </c>
      <c r="AH5375">
        <v>0</v>
      </c>
      <c r="AI5375">
        <v>0</v>
      </c>
      <c r="AJ5375">
        <v>0</v>
      </c>
      <c r="AK5375" s="30">
        <f t="shared" si="520"/>
        <v>2</v>
      </c>
      <c r="AL5375" s="45">
        <v>3</v>
      </c>
      <c r="AM5375" s="32">
        <f t="shared" si="519"/>
        <v>1</v>
      </c>
      <c r="AN5375" s="33" t="str">
        <f t="shared" si="521"/>
        <v>MOROSO</v>
      </c>
      <c r="AO5375" s="33" t="str">
        <f t="shared" si="522"/>
        <v>1meses_pendientes</v>
      </c>
      <c r="AP5375" s="33">
        <f t="shared" si="523"/>
        <v>30</v>
      </c>
      <c r="AQ5375" s="31">
        <f t="shared" si="524"/>
        <v>25</v>
      </c>
    </row>
    <row r="5376" spans="2:43" x14ac:dyDescent="0.3">
      <c r="B5376" s="37">
        <v>46167</v>
      </c>
      <c r="C5376" t="s">
        <v>35</v>
      </c>
      <c r="D5376" t="s">
        <v>37460</v>
      </c>
      <c r="E5376" t="s">
        <v>37461</v>
      </c>
      <c r="F5376" t="s">
        <v>4346</v>
      </c>
      <c r="G5376" t="s">
        <v>37462</v>
      </c>
      <c r="H5376" t="s">
        <v>37463</v>
      </c>
      <c r="I5376" t="s">
        <v>3255</v>
      </c>
      <c r="J5376" t="s">
        <v>4702</v>
      </c>
      <c r="K5376" t="s">
        <v>4702</v>
      </c>
      <c r="L5376" t="s">
        <v>37464</v>
      </c>
      <c r="M5376" t="s">
        <v>37465</v>
      </c>
      <c r="N5376" t="s">
        <v>11022</v>
      </c>
      <c r="O5376" t="s">
        <v>10896</v>
      </c>
      <c r="P5376" t="s">
        <v>10897</v>
      </c>
      <c r="Q5376" t="s">
        <v>37466</v>
      </c>
      <c r="R5376" s="26">
        <v>3</v>
      </c>
      <c r="S5376" s="23">
        <v>336058300000</v>
      </c>
      <c r="T5376" t="s">
        <v>37</v>
      </c>
      <c r="U5376" t="s">
        <v>10410</v>
      </c>
      <c r="V5376" s="39">
        <v>46168</v>
      </c>
      <c r="W5376" s="41">
        <v>30.7</v>
      </c>
      <c r="X5376" s="26" t="s">
        <v>25685</v>
      </c>
      <c r="Z5376">
        <v>32.06</v>
      </c>
      <c r="AA5376">
        <v>41.03</v>
      </c>
      <c r="AE5376" s="41">
        <v>73.09</v>
      </c>
      <c r="AF5376">
        <v>1</v>
      </c>
      <c r="AG5376">
        <v>1</v>
      </c>
      <c r="AH5376">
        <v>0</v>
      </c>
      <c r="AI5376">
        <v>0</v>
      </c>
      <c r="AJ5376">
        <v>0</v>
      </c>
      <c r="AK5376" s="30">
        <f t="shared" si="520"/>
        <v>2</v>
      </c>
      <c r="AL5376" s="45">
        <v>3</v>
      </c>
      <c r="AM5376" s="32">
        <f t="shared" si="519"/>
        <v>1</v>
      </c>
      <c r="AN5376" s="33" t="str">
        <f t="shared" si="521"/>
        <v>MOROSO</v>
      </c>
      <c r="AO5376" s="33" t="str">
        <f t="shared" si="522"/>
        <v>1meses_pendientes</v>
      </c>
      <c r="AP5376" s="33">
        <f t="shared" si="523"/>
        <v>30.7</v>
      </c>
      <c r="AQ5376" s="31">
        <f t="shared" si="524"/>
        <v>26</v>
      </c>
    </row>
    <row r="5377" spans="2:43" x14ac:dyDescent="0.3">
      <c r="B5377" s="37">
        <v>46167</v>
      </c>
      <c r="C5377" t="s">
        <v>35</v>
      </c>
      <c r="D5377" t="s">
        <v>37467</v>
      </c>
      <c r="E5377" t="s">
        <v>37468</v>
      </c>
      <c r="F5377" t="s">
        <v>4346</v>
      </c>
      <c r="G5377" t="s">
        <v>37469</v>
      </c>
      <c r="H5377" t="s">
        <v>37470</v>
      </c>
      <c r="I5377" t="s">
        <v>46</v>
      </c>
      <c r="J5377" t="s">
        <v>6771</v>
      </c>
      <c r="K5377" t="s">
        <v>19199</v>
      </c>
      <c r="L5377" t="s">
        <v>37471</v>
      </c>
      <c r="M5377" t="s">
        <v>37472</v>
      </c>
      <c r="N5377" t="s">
        <v>11022</v>
      </c>
      <c r="O5377" t="s">
        <v>10896</v>
      </c>
      <c r="P5377" t="s">
        <v>10897</v>
      </c>
      <c r="Q5377" t="s">
        <v>37473</v>
      </c>
      <c r="R5377" s="26">
        <v>3</v>
      </c>
      <c r="S5377" s="23">
        <v>323051000000</v>
      </c>
      <c r="T5377" t="s">
        <v>37</v>
      </c>
      <c r="U5377" t="s">
        <v>10410</v>
      </c>
      <c r="V5377" s="39">
        <v>46169</v>
      </c>
      <c r="W5377" s="41">
        <v>33</v>
      </c>
      <c r="X5377" s="26" t="s">
        <v>25685</v>
      </c>
      <c r="Y5377">
        <v>35</v>
      </c>
      <c r="AE5377" s="41">
        <v>35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 s="30">
        <f t="shared" si="520"/>
        <v>0</v>
      </c>
      <c r="AL5377" s="45">
        <v>3</v>
      </c>
      <c r="AM5377" s="32">
        <f t="shared" si="519"/>
        <v>3</v>
      </c>
      <c r="AN5377" s="33" t="str">
        <f t="shared" si="521"/>
        <v>NPN</v>
      </c>
      <c r="AO5377" s="33" t="str">
        <f t="shared" si="522"/>
        <v>3meses_pendientes</v>
      </c>
      <c r="AP5377" s="33">
        <f t="shared" si="523"/>
        <v>99</v>
      </c>
      <c r="AQ5377" s="31">
        <f t="shared" si="524"/>
        <v>27</v>
      </c>
    </row>
    <row r="5378" spans="2:43" x14ac:dyDescent="0.3">
      <c r="B5378" s="37">
        <v>46168</v>
      </c>
      <c r="C5378" t="s">
        <v>35</v>
      </c>
      <c r="D5378" t="s">
        <v>37474</v>
      </c>
      <c r="E5378" t="s">
        <v>37475</v>
      </c>
      <c r="F5378" t="s">
        <v>4346</v>
      </c>
      <c r="G5378" t="s">
        <v>37476</v>
      </c>
      <c r="H5378" t="s">
        <v>37477</v>
      </c>
      <c r="I5378" t="s">
        <v>46</v>
      </c>
      <c r="J5378" t="s">
        <v>707</v>
      </c>
      <c r="K5378" t="s">
        <v>3929</v>
      </c>
      <c r="L5378" t="s">
        <v>37478</v>
      </c>
      <c r="M5378" t="s">
        <v>37479</v>
      </c>
      <c r="N5378" t="s">
        <v>11022</v>
      </c>
      <c r="O5378" t="s">
        <v>10896</v>
      </c>
      <c r="P5378" t="s">
        <v>10897</v>
      </c>
      <c r="Q5378" t="s">
        <v>37480</v>
      </c>
      <c r="R5378" s="26">
        <v>3</v>
      </c>
      <c r="S5378" s="23">
        <v>353161140000</v>
      </c>
      <c r="T5378" t="s">
        <v>37</v>
      </c>
      <c r="U5378" t="s">
        <v>1148</v>
      </c>
      <c r="V5378" s="39">
        <v>46168</v>
      </c>
      <c r="W5378" s="41">
        <v>33</v>
      </c>
      <c r="X5378" s="26" t="s">
        <v>25685</v>
      </c>
      <c r="Z5378">
        <v>36.39</v>
      </c>
      <c r="AE5378" s="41">
        <v>36.39</v>
      </c>
      <c r="AF5378">
        <v>1</v>
      </c>
      <c r="AG5378">
        <v>0</v>
      </c>
      <c r="AH5378">
        <v>0</v>
      </c>
      <c r="AI5378">
        <v>0</v>
      </c>
      <c r="AJ5378">
        <v>0</v>
      </c>
      <c r="AK5378" s="30">
        <f t="shared" si="520"/>
        <v>1</v>
      </c>
      <c r="AL5378" s="45">
        <v>3</v>
      </c>
      <c r="AM5378" s="32">
        <f t="shared" ref="AM5378:AM5441" si="525">AL5378-AK5378</f>
        <v>2</v>
      </c>
      <c r="AN5378" s="33" t="str">
        <f t="shared" si="521"/>
        <v>MOROSO</v>
      </c>
      <c r="AO5378" s="33" t="str">
        <f t="shared" si="522"/>
        <v>2meses_pendientes</v>
      </c>
      <c r="AP5378" s="33">
        <f t="shared" si="523"/>
        <v>66</v>
      </c>
      <c r="AQ5378" s="31">
        <f t="shared" si="524"/>
        <v>26</v>
      </c>
    </row>
    <row r="5379" spans="2:43" x14ac:dyDescent="0.3">
      <c r="B5379" s="37">
        <v>46169</v>
      </c>
      <c r="C5379" t="s">
        <v>35</v>
      </c>
      <c r="D5379" t="s">
        <v>37481</v>
      </c>
      <c r="E5379" t="s">
        <v>37482</v>
      </c>
      <c r="F5379" t="s">
        <v>4346</v>
      </c>
      <c r="G5379" t="s">
        <v>37483</v>
      </c>
      <c r="H5379" t="s">
        <v>37484</v>
      </c>
      <c r="I5379" t="s">
        <v>46</v>
      </c>
      <c r="J5379" t="s">
        <v>6771</v>
      </c>
      <c r="K5379" t="s">
        <v>19199</v>
      </c>
      <c r="L5379" t="s">
        <v>37485</v>
      </c>
      <c r="M5379" t="s">
        <v>37486</v>
      </c>
      <c r="N5379" t="s">
        <v>11022</v>
      </c>
      <c r="O5379" t="s">
        <v>10896</v>
      </c>
      <c r="P5379" t="s">
        <v>10897</v>
      </c>
      <c r="Q5379" t="s">
        <v>37487</v>
      </c>
      <c r="R5379" s="26">
        <v>3</v>
      </c>
      <c r="S5379" s="23">
        <v>154077010000</v>
      </c>
      <c r="T5379" t="s">
        <v>37</v>
      </c>
      <c r="U5379" t="s">
        <v>1148</v>
      </c>
      <c r="V5379" s="39">
        <v>46171</v>
      </c>
      <c r="W5379" s="41">
        <v>35</v>
      </c>
      <c r="X5379" s="26" t="s">
        <v>25685</v>
      </c>
      <c r="AE5379" s="41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 s="30">
        <f t="shared" ref="AK5379:AK5442" si="526">SUM(AF5379:AJ5379)</f>
        <v>0</v>
      </c>
      <c r="AL5379" s="45">
        <v>3</v>
      </c>
      <c r="AM5379" s="32">
        <f t="shared" si="525"/>
        <v>3</v>
      </c>
      <c r="AN5379" s="33" t="str">
        <f t="shared" ref="AN5379:AN5442" si="527">IF(AM5379&gt;=AL5379,"NPN","MOROSO")</f>
        <v>NPN</v>
      </c>
      <c r="AO5379" s="33" t="str">
        <f t="shared" si="522"/>
        <v>3meses_pendientes</v>
      </c>
      <c r="AP5379" s="33">
        <f t="shared" si="523"/>
        <v>105</v>
      </c>
      <c r="AQ5379" s="31">
        <f t="shared" si="524"/>
        <v>29</v>
      </c>
    </row>
    <row r="5380" spans="2:43" x14ac:dyDescent="0.3">
      <c r="B5380" s="37">
        <v>46171</v>
      </c>
      <c r="C5380" t="s">
        <v>35</v>
      </c>
      <c r="D5380" t="s">
        <v>37488</v>
      </c>
      <c r="E5380" t="s">
        <v>37489</v>
      </c>
      <c r="F5380" t="s">
        <v>4346</v>
      </c>
      <c r="G5380" t="s">
        <v>37490</v>
      </c>
      <c r="H5380" t="s">
        <v>37491</v>
      </c>
      <c r="I5380" t="s">
        <v>46</v>
      </c>
      <c r="J5380" t="s">
        <v>6771</v>
      </c>
      <c r="K5380" t="s">
        <v>19199</v>
      </c>
      <c r="L5380" t="s">
        <v>37492</v>
      </c>
      <c r="M5380" t="s">
        <v>37493</v>
      </c>
      <c r="N5380" t="s">
        <v>11022</v>
      </c>
      <c r="O5380" t="s">
        <v>10896</v>
      </c>
      <c r="P5380" t="s">
        <v>10897</v>
      </c>
      <c r="Q5380" t="s">
        <v>37494</v>
      </c>
      <c r="R5380" s="26">
        <v>3</v>
      </c>
      <c r="S5380" s="23">
        <v>322029300000</v>
      </c>
      <c r="T5380" t="s">
        <v>37</v>
      </c>
      <c r="U5380" t="s">
        <v>10410</v>
      </c>
      <c r="V5380" s="39">
        <v>46172</v>
      </c>
      <c r="W5380" s="41">
        <v>34.46</v>
      </c>
      <c r="X5380" s="26" t="s">
        <v>25685</v>
      </c>
      <c r="Y5380">
        <v>19</v>
      </c>
      <c r="Z5380">
        <v>17.14</v>
      </c>
      <c r="AE5380" s="41">
        <v>36.14</v>
      </c>
      <c r="AF5380">
        <v>1</v>
      </c>
      <c r="AG5380">
        <v>0</v>
      </c>
      <c r="AH5380">
        <v>0</v>
      </c>
      <c r="AI5380">
        <v>0</v>
      </c>
      <c r="AJ5380">
        <v>0</v>
      </c>
      <c r="AK5380" s="30">
        <f t="shared" si="526"/>
        <v>1</v>
      </c>
      <c r="AL5380" s="45">
        <v>3</v>
      </c>
      <c r="AM5380" s="32">
        <f t="shared" si="525"/>
        <v>2</v>
      </c>
      <c r="AN5380" s="33" t="str">
        <f t="shared" si="527"/>
        <v>MOROSO</v>
      </c>
      <c r="AO5380" s="33" t="str">
        <f t="shared" si="522"/>
        <v>2meses_pendientes</v>
      </c>
      <c r="AP5380" s="33">
        <f t="shared" si="523"/>
        <v>68.92</v>
      </c>
      <c r="AQ5380" s="31">
        <f t="shared" si="524"/>
        <v>30</v>
      </c>
    </row>
    <row r="5381" spans="2:43" x14ac:dyDescent="0.3">
      <c r="B5381" s="37">
        <v>46173</v>
      </c>
      <c r="C5381" t="s">
        <v>35</v>
      </c>
      <c r="D5381" t="s">
        <v>37495</v>
      </c>
      <c r="E5381" t="s">
        <v>37496</v>
      </c>
      <c r="F5381" t="s">
        <v>4346</v>
      </c>
      <c r="G5381" t="s">
        <v>37497</v>
      </c>
      <c r="H5381" t="s">
        <v>37498</v>
      </c>
      <c r="I5381" t="s">
        <v>3255</v>
      </c>
      <c r="J5381" t="s">
        <v>11018</v>
      </c>
      <c r="K5381" t="s">
        <v>11019</v>
      </c>
      <c r="L5381" t="s">
        <v>37499</v>
      </c>
      <c r="M5381" t="s">
        <v>37500</v>
      </c>
      <c r="N5381" t="s">
        <v>11022</v>
      </c>
      <c r="O5381" t="s">
        <v>10896</v>
      </c>
      <c r="P5381" t="s">
        <v>10897</v>
      </c>
      <c r="Q5381" t="s">
        <v>37501</v>
      </c>
      <c r="R5381" s="26">
        <v>2</v>
      </c>
      <c r="S5381" s="23">
        <v>366054850000</v>
      </c>
      <c r="T5381" t="s">
        <v>37</v>
      </c>
      <c r="U5381" t="s">
        <v>1148</v>
      </c>
      <c r="V5381" s="39">
        <v>46173</v>
      </c>
      <c r="W5381" s="41">
        <v>30</v>
      </c>
      <c r="X5381" s="26" t="s">
        <v>25685</v>
      </c>
      <c r="AE5381" s="4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 s="30">
        <f t="shared" si="526"/>
        <v>0</v>
      </c>
      <c r="AL5381" s="45">
        <v>3</v>
      </c>
      <c r="AM5381" s="32">
        <f t="shared" si="525"/>
        <v>3</v>
      </c>
      <c r="AN5381" s="33" t="str">
        <f t="shared" si="527"/>
        <v>NPN</v>
      </c>
      <c r="AO5381" s="33" t="str">
        <f t="shared" si="522"/>
        <v>3meses_pendientes</v>
      </c>
      <c r="AP5381" s="33">
        <f t="shared" si="523"/>
        <v>90</v>
      </c>
      <c r="AQ5381" s="31">
        <f t="shared" si="524"/>
        <v>31</v>
      </c>
    </row>
    <row r="5382" spans="2:43" x14ac:dyDescent="0.3">
      <c r="B5382" s="37">
        <v>46164</v>
      </c>
      <c r="C5382" t="s">
        <v>35</v>
      </c>
      <c r="D5382" t="s">
        <v>37502</v>
      </c>
      <c r="E5382" t="s">
        <v>37503</v>
      </c>
      <c r="F5382" t="s">
        <v>10901</v>
      </c>
      <c r="G5382" t="s">
        <v>23334</v>
      </c>
      <c r="H5382" t="s">
        <v>10987</v>
      </c>
      <c r="I5382" t="s">
        <v>46</v>
      </c>
      <c r="J5382" t="s">
        <v>6771</v>
      </c>
      <c r="K5382" t="s">
        <v>7972</v>
      </c>
      <c r="L5382" t="s">
        <v>37504</v>
      </c>
      <c r="M5382" t="s">
        <v>10921</v>
      </c>
      <c r="N5382" t="s">
        <v>23394</v>
      </c>
      <c r="O5382" t="s">
        <v>10896</v>
      </c>
      <c r="P5382" t="s">
        <v>10897</v>
      </c>
      <c r="Q5382" t="s">
        <v>37505</v>
      </c>
      <c r="R5382" s="26">
        <v>2</v>
      </c>
      <c r="S5382" s="23">
        <v>361143060000</v>
      </c>
      <c r="T5382" t="s">
        <v>37</v>
      </c>
      <c r="U5382" t="s">
        <v>10410</v>
      </c>
      <c r="V5382" s="39">
        <v>46165</v>
      </c>
      <c r="W5382" s="41">
        <v>30</v>
      </c>
      <c r="X5382" s="26" t="s">
        <v>25685</v>
      </c>
      <c r="Z5382">
        <v>30.44</v>
      </c>
      <c r="AE5382" s="41">
        <v>30.44</v>
      </c>
      <c r="AF5382">
        <v>1</v>
      </c>
      <c r="AG5382">
        <v>0</v>
      </c>
      <c r="AH5382">
        <v>0</v>
      </c>
      <c r="AI5382">
        <v>0</v>
      </c>
      <c r="AJ5382">
        <v>0</v>
      </c>
      <c r="AK5382" s="30">
        <f t="shared" si="526"/>
        <v>1</v>
      </c>
      <c r="AL5382" s="45">
        <v>3</v>
      </c>
      <c r="AM5382" s="32">
        <f t="shared" si="525"/>
        <v>2</v>
      </c>
      <c r="AN5382" s="33" t="str">
        <f t="shared" si="527"/>
        <v>MOROSO</v>
      </c>
      <c r="AO5382" s="33" t="str">
        <f t="shared" si="522"/>
        <v>2meses_pendientes</v>
      </c>
      <c r="AP5382" s="33">
        <f t="shared" si="523"/>
        <v>60</v>
      </c>
      <c r="AQ5382" s="31">
        <f t="shared" si="524"/>
        <v>23</v>
      </c>
    </row>
    <row r="5383" spans="2:43" x14ac:dyDescent="0.3">
      <c r="B5383" s="37">
        <v>46167</v>
      </c>
      <c r="C5383" t="s">
        <v>35</v>
      </c>
      <c r="D5383" t="s">
        <v>37506</v>
      </c>
      <c r="E5383" t="s">
        <v>37507</v>
      </c>
      <c r="F5383" t="s">
        <v>37508</v>
      </c>
      <c r="G5383" t="s">
        <v>37509</v>
      </c>
      <c r="H5383" t="s">
        <v>37510</v>
      </c>
      <c r="I5383" t="s">
        <v>46</v>
      </c>
      <c r="J5383" t="s">
        <v>6771</v>
      </c>
      <c r="K5383" t="s">
        <v>7972</v>
      </c>
      <c r="L5383" t="s">
        <v>4346</v>
      </c>
      <c r="M5383" t="s">
        <v>37511</v>
      </c>
      <c r="N5383" t="s">
        <v>23394</v>
      </c>
      <c r="O5383" t="s">
        <v>10896</v>
      </c>
      <c r="P5383" t="s">
        <v>10897</v>
      </c>
      <c r="Q5383" t="s">
        <v>37512</v>
      </c>
      <c r="R5383" s="26">
        <v>3</v>
      </c>
      <c r="S5383" s="23">
        <v>362145070000</v>
      </c>
      <c r="T5383" t="s">
        <v>37</v>
      </c>
      <c r="U5383" t="s">
        <v>10410</v>
      </c>
      <c r="V5383" s="39">
        <v>46169</v>
      </c>
      <c r="W5383" s="41">
        <v>35</v>
      </c>
      <c r="X5383" s="26" t="s">
        <v>25685</v>
      </c>
      <c r="Z5383">
        <v>37.049999999999997</v>
      </c>
      <c r="AA5383">
        <v>37.049999999999997</v>
      </c>
      <c r="AE5383" s="41">
        <v>74.099999999999994</v>
      </c>
      <c r="AF5383">
        <v>1</v>
      </c>
      <c r="AG5383">
        <v>1</v>
      </c>
      <c r="AH5383">
        <v>0</v>
      </c>
      <c r="AI5383">
        <v>0</v>
      </c>
      <c r="AJ5383">
        <v>0</v>
      </c>
      <c r="AK5383" s="30">
        <f t="shared" si="526"/>
        <v>2</v>
      </c>
      <c r="AL5383" s="45">
        <v>3</v>
      </c>
      <c r="AM5383" s="32">
        <f t="shared" si="525"/>
        <v>1</v>
      </c>
      <c r="AN5383" s="33" t="str">
        <f t="shared" si="527"/>
        <v>MOROSO</v>
      </c>
      <c r="AO5383" s="33" t="str">
        <f t="shared" si="522"/>
        <v>1meses_pendientes</v>
      </c>
      <c r="AP5383" s="33">
        <f t="shared" si="523"/>
        <v>35</v>
      </c>
      <c r="AQ5383" s="31">
        <f t="shared" si="524"/>
        <v>27</v>
      </c>
    </row>
    <row r="5384" spans="2:43" x14ac:dyDescent="0.3">
      <c r="B5384" s="37">
        <v>46169</v>
      </c>
      <c r="C5384" t="s">
        <v>35</v>
      </c>
      <c r="D5384" t="s">
        <v>37513</v>
      </c>
      <c r="E5384" t="s">
        <v>37514</v>
      </c>
      <c r="F5384" t="s">
        <v>37515</v>
      </c>
      <c r="G5384" t="s">
        <v>37516</v>
      </c>
      <c r="H5384" t="s">
        <v>19179</v>
      </c>
      <c r="I5384" t="s">
        <v>3255</v>
      </c>
      <c r="J5384" t="s">
        <v>3255</v>
      </c>
      <c r="K5384" t="s">
        <v>10994</v>
      </c>
      <c r="L5384" t="s">
        <v>37517</v>
      </c>
      <c r="M5384" t="s">
        <v>37518</v>
      </c>
      <c r="N5384" t="s">
        <v>23394</v>
      </c>
      <c r="O5384" t="s">
        <v>10896</v>
      </c>
      <c r="P5384" t="s">
        <v>10897</v>
      </c>
      <c r="Q5384" t="s">
        <v>37519</v>
      </c>
      <c r="R5384" s="26">
        <v>2</v>
      </c>
      <c r="S5384" s="23">
        <v>367147660000</v>
      </c>
      <c r="T5384" t="s">
        <v>37</v>
      </c>
      <c r="U5384" t="s">
        <v>10410</v>
      </c>
      <c r="V5384" s="39">
        <v>46170</v>
      </c>
      <c r="W5384" s="41">
        <v>25.3</v>
      </c>
      <c r="X5384" s="26" t="s">
        <v>25685</v>
      </c>
      <c r="Z5384">
        <v>23.18</v>
      </c>
      <c r="AA5384">
        <v>26.16</v>
      </c>
      <c r="AE5384" s="41">
        <v>49.34</v>
      </c>
      <c r="AF5384">
        <v>1</v>
      </c>
      <c r="AG5384">
        <v>1</v>
      </c>
      <c r="AH5384">
        <v>0</v>
      </c>
      <c r="AI5384">
        <v>0</v>
      </c>
      <c r="AJ5384">
        <v>0</v>
      </c>
      <c r="AK5384" s="30">
        <f t="shared" si="526"/>
        <v>2</v>
      </c>
      <c r="AL5384" s="45">
        <v>3</v>
      </c>
      <c r="AM5384" s="32">
        <f t="shared" si="525"/>
        <v>1</v>
      </c>
      <c r="AN5384" s="33" t="str">
        <f t="shared" si="527"/>
        <v>MOROSO</v>
      </c>
      <c r="AO5384" s="33" t="str">
        <f t="shared" si="522"/>
        <v>1meses_pendientes</v>
      </c>
      <c r="AP5384" s="33">
        <f t="shared" si="523"/>
        <v>25.3</v>
      </c>
      <c r="AQ5384" s="31">
        <f t="shared" si="524"/>
        <v>28</v>
      </c>
    </row>
    <row r="5385" spans="2:43" x14ac:dyDescent="0.3">
      <c r="B5385" s="37">
        <v>46170</v>
      </c>
      <c r="C5385" t="s">
        <v>35</v>
      </c>
      <c r="D5385" t="s">
        <v>37520</v>
      </c>
      <c r="E5385" t="s">
        <v>37521</v>
      </c>
      <c r="F5385" t="s">
        <v>10901</v>
      </c>
      <c r="G5385" t="s">
        <v>10937</v>
      </c>
      <c r="H5385" t="s">
        <v>37375</v>
      </c>
      <c r="I5385" t="s">
        <v>3255</v>
      </c>
      <c r="J5385" t="s">
        <v>4702</v>
      </c>
      <c r="K5385" t="s">
        <v>23352</v>
      </c>
      <c r="L5385" t="s">
        <v>37522</v>
      </c>
      <c r="M5385" t="s">
        <v>10921</v>
      </c>
      <c r="N5385" t="s">
        <v>23394</v>
      </c>
      <c r="O5385" t="s">
        <v>10896</v>
      </c>
      <c r="P5385" t="s">
        <v>10897</v>
      </c>
      <c r="Q5385" t="s">
        <v>37523</v>
      </c>
      <c r="R5385" s="26">
        <v>3</v>
      </c>
      <c r="S5385" s="23">
        <v>362149210000</v>
      </c>
      <c r="T5385" t="s">
        <v>37</v>
      </c>
      <c r="U5385" t="s">
        <v>10410</v>
      </c>
      <c r="V5385" s="39">
        <v>46172</v>
      </c>
      <c r="W5385" s="41">
        <v>38.6</v>
      </c>
      <c r="X5385" s="26" t="s">
        <v>25685</v>
      </c>
      <c r="Z5385">
        <v>33.619999999999997</v>
      </c>
      <c r="AA5385">
        <v>8</v>
      </c>
      <c r="AE5385" s="41">
        <v>41.62</v>
      </c>
      <c r="AF5385">
        <v>1</v>
      </c>
      <c r="AG5385">
        <v>1</v>
      </c>
      <c r="AH5385">
        <v>0</v>
      </c>
      <c r="AI5385">
        <v>0</v>
      </c>
      <c r="AJ5385">
        <v>0</v>
      </c>
      <c r="AK5385" s="30">
        <f t="shared" si="526"/>
        <v>2</v>
      </c>
      <c r="AL5385" s="45">
        <v>3</v>
      </c>
      <c r="AM5385" s="32">
        <f t="shared" si="525"/>
        <v>1</v>
      </c>
      <c r="AN5385" s="33" t="str">
        <f t="shared" si="527"/>
        <v>MOROSO</v>
      </c>
      <c r="AO5385" s="33" t="str">
        <f t="shared" si="522"/>
        <v>1meses_pendientes</v>
      </c>
      <c r="AP5385" s="33">
        <f t="shared" si="523"/>
        <v>38.6</v>
      </c>
      <c r="AQ5385" s="31">
        <f t="shared" si="524"/>
        <v>30</v>
      </c>
    </row>
    <row r="5386" spans="2:43" x14ac:dyDescent="0.3">
      <c r="B5386" s="37">
        <v>46144</v>
      </c>
      <c r="C5386" t="s">
        <v>35</v>
      </c>
      <c r="D5386" t="s">
        <v>37524</v>
      </c>
      <c r="E5386" t="s">
        <v>37525</v>
      </c>
      <c r="F5386" t="s">
        <v>37526</v>
      </c>
      <c r="G5386" t="s">
        <v>37527</v>
      </c>
      <c r="H5386" t="s">
        <v>37528</v>
      </c>
      <c r="I5386" t="s">
        <v>46</v>
      </c>
      <c r="J5386" t="s">
        <v>6771</v>
      </c>
      <c r="K5386" t="s">
        <v>7972</v>
      </c>
      <c r="L5386" t="s">
        <v>37526</v>
      </c>
      <c r="M5386" t="s">
        <v>37529</v>
      </c>
      <c r="N5386" t="s">
        <v>11077</v>
      </c>
      <c r="O5386" t="s">
        <v>10896</v>
      </c>
      <c r="P5386" t="s">
        <v>10897</v>
      </c>
      <c r="Q5386" t="s">
        <v>37530</v>
      </c>
      <c r="R5386" s="26">
        <v>3</v>
      </c>
      <c r="S5386" s="23">
        <v>368124060000</v>
      </c>
      <c r="T5386" t="s">
        <v>37</v>
      </c>
      <c r="U5386" t="s">
        <v>10410</v>
      </c>
      <c r="V5386" s="39">
        <v>46146</v>
      </c>
      <c r="W5386" s="41">
        <v>35.049999999999997</v>
      </c>
      <c r="X5386" s="26" t="s">
        <v>25685</v>
      </c>
      <c r="Y5386">
        <v>36.56</v>
      </c>
      <c r="Z5386">
        <v>36.56</v>
      </c>
      <c r="AE5386" s="41">
        <v>73.12</v>
      </c>
      <c r="AF5386">
        <v>1</v>
      </c>
      <c r="AG5386">
        <v>0</v>
      </c>
      <c r="AH5386">
        <v>0</v>
      </c>
      <c r="AI5386">
        <v>0</v>
      </c>
      <c r="AJ5386">
        <v>0</v>
      </c>
      <c r="AK5386" s="30">
        <f t="shared" si="526"/>
        <v>1</v>
      </c>
      <c r="AL5386" s="45">
        <v>3</v>
      </c>
      <c r="AM5386" s="32">
        <f t="shared" si="525"/>
        <v>2</v>
      </c>
      <c r="AN5386" s="33" t="str">
        <f t="shared" si="527"/>
        <v>MOROSO</v>
      </c>
      <c r="AO5386" s="33" t="str">
        <f t="shared" si="522"/>
        <v>2meses_pendientes</v>
      </c>
      <c r="AP5386" s="33">
        <f t="shared" si="523"/>
        <v>70.099999999999994</v>
      </c>
      <c r="AQ5386" s="31">
        <f t="shared" si="524"/>
        <v>4</v>
      </c>
    </row>
    <row r="5387" spans="2:43" x14ac:dyDescent="0.3">
      <c r="B5387" s="37">
        <v>46146</v>
      </c>
      <c r="C5387" t="s">
        <v>35</v>
      </c>
      <c r="D5387" t="s">
        <v>37531</v>
      </c>
      <c r="E5387" t="s">
        <v>37532</v>
      </c>
      <c r="F5387" t="s">
        <v>37533</v>
      </c>
      <c r="G5387" t="s">
        <v>37534</v>
      </c>
      <c r="H5387" t="s">
        <v>37535</v>
      </c>
      <c r="I5387" t="s">
        <v>46</v>
      </c>
      <c r="J5387" t="s">
        <v>23336</v>
      </c>
      <c r="L5387" t="s">
        <v>37533</v>
      </c>
      <c r="M5387" t="s">
        <v>37536</v>
      </c>
      <c r="N5387" t="s">
        <v>11077</v>
      </c>
      <c r="O5387" t="s">
        <v>10896</v>
      </c>
      <c r="P5387" t="s">
        <v>10897</v>
      </c>
      <c r="Q5387" t="s">
        <v>37537</v>
      </c>
      <c r="R5387" s="26">
        <v>3</v>
      </c>
      <c r="S5387" s="23">
        <v>364125110000</v>
      </c>
      <c r="T5387" t="s">
        <v>37</v>
      </c>
      <c r="U5387" t="s">
        <v>10410</v>
      </c>
      <c r="V5387" s="39">
        <v>46160</v>
      </c>
      <c r="W5387" s="41">
        <v>30.7</v>
      </c>
      <c r="X5387" s="26" t="s">
        <v>25685</v>
      </c>
      <c r="Z5387">
        <v>16.03</v>
      </c>
      <c r="AA5387">
        <v>32.06</v>
      </c>
      <c r="AE5387" s="41">
        <v>48.09</v>
      </c>
      <c r="AF5387">
        <v>1</v>
      </c>
      <c r="AG5387">
        <v>1</v>
      </c>
      <c r="AH5387">
        <v>0</v>
      </c>
      <c r="AI5387">
        <v>0</v>
      </c>
      <c r="AJ5387">
        <v>0</v>
      </c>
      <c r="AK5387" s="30">
        <f t="shared" si="526"/>
        <v>2</v>
      </c>
      <c r="AL5387" s="45">
        <v>3</v>
      </c>
      <c r="AM5387" s="32">
        <f t="shared" si="525"/>
        <v>1</v>
      </c>
      <c r="AN5387" s="33" t="str">
        <f t="shared" si="527"/>
        <v>MOROSO</v>
      </c>
      <c r="AO5387" s="33" t="str">
        <f t="shared" si="522"/>
        <v>1meses_pendientes</v>
      </c>
      <c r="AP5387" s="33">
        <f t="shared" si="523"/>
        <v>30.7</v>
      </c>
      <c r="AQ5387" s="31">
        <f t="shared" si="524"/>
        <v>18</v>
      </c>
    </row>
    <row r="5388" spans="2:43" x14ac:dyDescent="0.3">
      <c r="B5388" s="37">
        <v>46147</v>
      </c>
      <c r="C5388" t="s">
        <v>35</v>
      </c>
      <c r="D5388" t="s">
        <v>37538</v>
      </c>
      <c r="E5388" t="s">
        <v>37539</v>
      </c>
      <c r="F5388" t="s">
        <v>37540</v>
      </c>
      <c r="G5388" t="s">
        <v>37541</v>
      </c>
      <c r="H5388" t="s">
        <v>37542</v>
      </c>
      <c r="I5388" t="s">
        <v>46</v>
      </c>
      <c r="J5388" t="s">
        <v>23336</v>
      </c>
      <c r="K5388" t="s">
        <v>23337</v>
      </c>
      <c r="L5388" t="s">
        <v>37540</v>
      </c>
      <c r="M5388" t="s">
        <v>37543</v>
      </c>
      <c r="N5388" t="s">
        <v>11077</v>
      </c>
      <c r="O5388" t="s">
        <v>10896</v>
      </c>
      <c r="P5388" t="s">
        <v>10897</v>
      </c>
      <c r="Q5388" t="s">
        <v>37544</v>
      </c>
      <c r="R5388" s="26">
        <v>2</v>
      </c>
      <c r="S5388" s="23">
        <v>301059970000</v>
      </c>
      <c r="T5388" t="s">
        <v>37</v>
      </c>
      <c r="U5388" t="s">
        <v>10410</v>
      </c>
      <c r="V5388" s="39">
        <v>46150</v>
      </c>
      <c r="W5388" s="41">
        <v>28.63</v>
      </c>
      <c r="X5388" s="26" t="s">
        <v>25685</v>
      </c>
      <c r="Y5388">
        <v>29.06</v>
      </c>
      <c r="Z5388">
        <v>47</v>
      </c>
      <c r="AE5388" s="41">
        <v>76.06</v>
      </c>
      <c r="AF5388">
        <v>1</v>
      </c>
      <c r="AG5388">
        <v>0</v>
      </c>
      <c r="AH5388">
        <v>0</v>
      </c>
      <c r="AI5388">
        <v>0</v>
      </c>
      <c r="AJ5388">
        <v>0</v>
      </c>
      <c r="AK5388" s="30">
        <f t="shared" si="526"/>
        <v>1</v>
      </c>
      <c r="AL5388" s="45">
        <v>3</v>
      </c>
      <c r="AM5388" s="32">
        <f t="shared" si="525"/>
        <v>2</v>
      </c>
      <c r="AN5388" s="33" t="str">
        <f t="shared" si="527"/>
        <v>MOROSO</v>
      </c>
      <c r="AO5388" s="33" t="str">
        <f t="shared" si="522"/>
        <v>2meses_pendientes</v>
      </c>
      <c r="AP5388" s="33">
        <f t="shared" si="523"/>
        <v>57.26</v>
      </c>
      <c r="AQ5388" s="31">
        <f t="shared" si="524"/>
        <v>8</v>
      </c>
    </row>
    <row r="5389" spans="2:43" x14ac:dyDescent="0.3">
      <c r="B5389" s="37">
        <v>46148</v>
      </c>
      <c r="C5389" t="s">
        <v>35</v>
      </c>
      <c r="D5389" t="s">
        <v>37545</v>
      </c>
      <c r="E5389" t="s">
        <v>37546</v>
      </c>
      <c r="F5389" t="s">
        <v>37547</v>
      </c>
      <c r="G5389" t="s">
        <v>37548</v>
      </c>
      <c r="H5389" t="s">
        <v>37549</v>
      </c>
      <c r="I5389" t="s">
        <v>46</v>
      </c>
      <c r="J5389" t="s">
        <v>23336</v>
      </c>
      <c r="K5389" t="s">
        <v>23337</v>
      </c>
      <c r="L5389" t="s">
        <v>37547</v>
      </c>
      <c r="M5389" t="s">
        <v>37550</v>
      </c>
      <c r="N5389" t="s">
        <v>11077</v>
      </c>
      <c r="O5389" t="s">
        <v>10896</v>
      </c>
      <c r="P5389" t="s">
        <v>10897</v>
      </c>
      <c r="Q5389" t="s">
        <v>37551</v>
      </c>
      <c r="R5389" s="26">
        <v>3</v>
      </c>
      <c r="S5389" s="23">
        <v>362127030000</v>
      </c>
      <c r="T5389" t="s">
        <v>37</v>
      </c>
      <c r="U5389" t="s">
        <v>10410</v>
      </c>
      <c r="V5389" s="39">
        <v>46151</v>
      </c>
      <c r="W5389" s="41">
        <v>33</v>
      </c>
      <c r="X5389" s="26" t="s">
        <v>25685</v>
      </c>
      <c r="Y5389">
        <v>37.049999999999997</v>
      </c>
      <c r="AE5389" s="41">
        <v>37.049999999999997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 s="30">
        <f t="shared" si="526"/>
        <v>0</v>
      </c>
      <c r="AL5389" s="45">
        <v>3</v>
      </c>
      <c r="AM5389" s="32">
        <f t="shared" si="525"/>
        <v>3</v>
      </c>
      <c r="AN5389" s="33" t="str">
        <f t="shared" si="527"/>
        <v>NPN</v>
      </c>
      <c r="AO5389" s="33" t="str">
        <f t="shared" si="522"/>
        <v>3meses_pendientes</v>
      </c>
      <c r="AP5389" s="33">
        <f t="shared" si="523"/>
        <v>99</v>
      </c>
      <c r="AQ5389" s="31">
        <f t="shared" si="524"/>
        <v>9</v>
      </c>
    </row>
    <row r="5390" spans="2:43" x14ac:dyDescent="0.3">
      <c r="B5390" s="37">
        <v>46153</v>
      </c>
      <c r="C5390" t="s">
        <v>35</v>
      </c>
      <c r="D5390" t="s">
        <v>37552</v>
      </c>
      <c r="E5390" t="s">
        <v>37553</v>
      </c>
      <c r="F5390" t="s">
        <v>37554</v>
      </c>
      <c r="G5390" t="s">
        <v>37555</v>
      </c>
      <c r="H5390" t="s">
        <v>37556</v>
      </c>
      <c r="I5390" t="s">
        <v>3255</v>
      </c>
      <c r="J5390" t="s">
        <v>3255</v>
      </c>
      <c r="K5390" t="s">
        <v>10892</v>
      </c>
      <c r="L5390" t="s">
        <v>37554</v>
      </c>
      <c r="M5390" t="s">
        <v>37557</v>
      </c>
      <c r="N5390" t="s">
        <v>11077</v>
      </c>
      <c r="O5390" t="s">
        <v>10896</v>
      </c>
      <c r="P5390" t="s">
        <v>10897</v>
      </c>
      <c r="Q5390" t="s">
        <v>37558</v>
      </c>
      <c r="R5390" s="26">
        <v>1</v>
      </c>
      <c r="S5390" s="23">
        <v>363131570000</v>
      </c>
      <c r="T5390" t="s">
        <v>37</v>
      </c>
      <c r="U5390" t="s">
        <v>10410</v>
      </c>
      <c r="V5390" s="39">
        <v>46155</v>
      </c>
      <c r="W5390" s="41">
        <v>41.23</v>
      </c>
      <c r="X5390" s="26" t="s">
        <v>25685</v>
      </c>
      <c r="Y5390">
        <v>41.64</v>
      </c>
      <c r="Z5390">
        <v>41.64</v>
      </c>
      <c r="AE5390" s="41">
        <v>83.28</v>
      </c>
      <c r="AF5390">
        <v>1</v>
      </c>
      <c r="AG5390">
        <v>0</v>
      </c>
      <c r="AH5390">
        <v>0</v>
      </c>
      <c r="AI5390">
        <v>0</v>
      </c>
      <c r="AJ5390">
        <v>0</v>
      </c>
      <c r="AK5390" s="30">
        <f t="shared" si="526"/>
        <v>1</v>
      </c>
      <c r="AL5390" s="45">
        <v>3</v>
      </c>
      <c r="AM5390" s="32">
        <f t="shared" si="525"/>
        <v>2</v>
      </c>
      <c r="AN5390" s="33" t="str">
        <f t="shared" si="527"/>
        <v>MOROSO</v>
      </c>
      <c r="AO5390" s="33" t="str">
        <f t="shared" si="522"/>
        <v>2meses_pendientes</v>
      </c>
      <c r="AP5390" s="33">
        <f t="shared" si="523"/>
        <v>82.46</v>
      </c>
      <c r="AQ5390" s="31">
        <f t="shared" si="524"/>
        <v>13</v>
      </c>
    </row>
    <row r="5391" spans="2:43" x14ac:dyDescent="0.3">
      <c r="B5391" s="37">
        <v>46155</v>
      </c>
      <c r="C5391" t="s">
        <v>35</v>
      </c>
      <c r="D5391" t="s">
        <v>37559</v>
      </c>
      <c r="E5391" t="s">
        <v>37560</v>
      </c>
      <c r="F5391" t="s">
        <v>37561</v>
      </c>
      <c r="G5391" t="s">
        <v>37562</v>
      </c>
      <c r="H5391" t="s">
        <v>37563</v>
      </c>
      <c r="I5391" t="s">
        <v>46</v>
      </c>
      <c r="J5391" t="s">
        <v>23336</v>
      </c>
      <c r="K5391" t="s">
        <v>23337</v>
      </c>
      <c r="L5391" t="s">
        <v>37561</v>
      </c>
      <c r="M5391" t="s">
        <v>37564</v>
      </c>
      <c r="N5391" t="s">
        <v>11077</v>
      </c>
      <c r="O5391" t="s">
        <v>10896</v>
      </c>
      <c r="P5391" t="s">
        <v>10897</v>
      </c>
      <c r="Q5391" t="s">
        <v>37565</v>
      </c>
      <c r="R5391" s="26">
        <v>3</v>
      </c>
      <c r="S5391" s="23">
        <v>361131760000</v>
      </c>
      <c r="T5391" t="s">
        <v>37</v>
      </c>
      <c r="U5391" t="s">
        <v>10410</v>
      </c>
      <c r="V5391" s="39">
        <v>46160</v>
      </c>
      <c r="W5391" s="41">
        <v>33</v>
      </c>
      <c r="X5391" s="26" t="s">
        <v>25685</v>
      </c>
      <c r="Y5391">
        <v>17.46</v>
      </c>
      <c r="Z5391">
        <v>30.45</v>
      </c>
      <c r="AA5391">
        <v>21.91</v>
      </c>
      <c r="AE5391" s="41">
        <v>69.819999999999993</v>
      </c>
      <c r="AF5391">
        <v>1</v>
      </c>
      <c r="AG5391">
        <v>1</v>
      </c>
      <c r="AH5391">
        <v>0</v>
      </c>
      <c r="AI5391">
        <v>0</v>
      </c>
      <c r="AJ5391">
        <v>0</v>
      </c>
      <c r="AK5391" s="30">
        <f t="shared" si="526"/>
        <v>2</v>
      </c>
      <c r="AL5391" s="45">
        <v>3</v>
      </c>
      <c r="AM5391" s="32">
        <f t="shared" si="525"/>
        <v>1</v>
      </c>
      <c r="AN5391" s="33" t="str">
        <f t="shared" si="527"/>
        <v>MOROSO</v>
      </c>
      <c r="AO5391" s="33" t="str">
        <f t="shared" si="522"/>
        <v>1meses_pendientes</v>
      </c>
      <c r="AP5391" s="33">
        <f t="shared" si="523"/>
        <v>33</v>
      </c>
      <c r="AQ5391" s="31">
        <f t="shared" si="524"/>
        <v>18</v>
      </c>
    </row>
    <row r="5392" spans="2:43" x14ac:dyDescent="0.3">
      <c r="B5392" s="37">
        <v>46155</v>
      </c>
      <c r="C5392" t="s">
        <v>35</v>
      </c>
      <c r="D5392" t="s">
        <v>37566</v>
      </c>
      <c r="E5392" t="s">
        <v>37567</v>
      </c>
      <c r="F5392" t="s">
        <v>37568</v>
      </c>
      <c r="G5392" t="s">
        <v>37569</v>
      </c>
      <c r="H5392" t="s">
        <v>37570</v>
      </c>
      <c r="I5392" t="s">
        <v>46</v>
      </c>
      <c r="J5392" t="s">
        <v>23336</v>
      </c>
      <c r="K5392" t="s">
        <v>23337</v>
      </c>
      <c r="L5392" t="s">
        <v>37568</v>
      </c>
      <c r="M5392" t="s">
        <v>37571</v>
      </c>
      <c r="N5392" t="s">
        <v>11077</v>
      </c>
      <c r="O5392" t="s">
        <v>10896</v>
      </c>
      <c r="P5392" t="s">
        <v>10897</v>
      </c>
      <c r="Q5392" t="s">
        <v>37572</v>
      </c>
      <c r="R5392" s="26">
        <v>3</v>
      </c>
      <c r="S5392" s="23">
        <v>367131790000</v>
      </c>
      <c r="T5392" t="s">
        <v>37</v>
      </c>
      <c r="U5392" t="s">
        <v>10410</v>
      </c>
      <c r="V5392" s="39">
        <v>46156</v>
      </c>
      <c r="W5392" s="41">
        <v>38.79</v>
      </c>
      <c r="X5392" s="26" t="s">
        <v>25685</v>
      </c>
      <c r="Y5392">
        <v>41.67</v>
      </c>
      <c r="AA5392">
        <v>48.1</v>
      </c>
      <c r="AE5392" s="41">
        <v>89.77000000000001</v>
      </c>
      <c r="AF5392">
        <v>0</v>
      </c>
      <c r="AG5392">
        <v>1</v>
      </c>
      <c r="AH5392">
        <v>0</v>
      </c>
      <c r="AI5392">
        <v>0</v>
      </c>
      <c r="AJ5392">
        <v>0</v>
      </c>
      <c r="AK5392" s="30">
        <f t="shared" si="526"/>
        <v>1</v>
      </c>
      <c r="AL5392" s="45">
        <v>3</v>
      </c>
      <c r="AM5392" s="32">
        <f t="shared" si="525"/>
        <v>2</v>
      </c>
      <c r="AN5392" s="33" t="str">
        <f t="shared" si="527"/>
        <v>MOROSO</v>
      </c>
      <c r="AO5392" s="33" t="str">
        <f t="shared" si="522"/>
        <v>2meses_pendientes</v>
      </c>
      <c r="AP5392" s="33">
        <f t="shared" si="523"/>
        <v>77.58</v>
      </c>
      <c r="AQ5392" s="31">
        <f t="shared" si="524"/>
        <v>14</v>
      </c>
    </row>
    <row r="5393" spans="2:43" x14ac:dyDescent="0.3">
      <c r="B5393" s="37">
        <v>46159</v>
      </c>
      <c r="C5393" t="s">
        <v>35</v>
      </c>
      <c r="D5393" t="s">
        <v>37573</v>
      </c>
      <c r="E5393" t="s">
        <v>37574</v>
      </c>
      <c r="F5393" t="s">
        <v>37575</v>
      </c>
      <c r="G5393" t="s">
        <v>37576</v>
      </c>
      <c r="H5393" t="s">
        <v>37577</v>
      </c>
      <c r="I5393" t="s">
        <v>46</v>
      </c>
      <c r="J5393" t="s">
        <v>6771</v>
      </c>
      <c r="K5393" t="s">
        <v>6772</v>
      </c>
      <c r="L5393" t="s">
        <v>37575</v>
      </c>
      <c r="M5393" t="s">
        <v>37578</v>
      </c>
      <c r="N5393" t="s">
        <v>11077</v>
      </c>
      <c r="O5393" t="s">
        <v>10896</v>
      </c>
      <c r="P5393" t="s">
        <v>10897</v>
      </c>
      <c r="Q5393" t="s">
        <v>37579</v>
      </c>
      <c r="R5393" s="26">
        <v>3</v>
      </c>
      <c r="S5393" s="23">
        <v>366137220000</v>
      </c>
      <c r="T5393" t="s">
        <v>37</v>
      </c>
      <c r="U5393" t="s">
        <v>10410</v>
      </c>
      <c r="V5393" s="39">
        <v>46160</v>
      </c>
      <c r="W5393" s="41">
        <v>33</v>
      </c>
      <c r="X5393" s="26" t="s">
        <v>25685</v>
      </c>
      <c r="AE5393" s="41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 s="30">
        <f t="shared" si="526"/>
        <v>0</v>
      </c>
      <c r="AL5393" s="45">
        <v>3</v>
      </c>
      <c r="AM5393" s="32">
        <f t="shared" si="525"/>
        <v>3</v>
      </c>
      <c r="AN5393" s="33" t="str">
        <f t="shared" si="527"/>
        <v>NPN</v>
      </c>
      <c r="AO5393" s="33" t="str">
        <f t="shared" si="522"/>
        <v>3meses_pendientes</v>
      </c>
      <c r="AP5393" s="33">
        <f t="shared" si="523"/>
        <v>99</v>
      </c>
      <c r="AQ5393" s="31">
        <f t="shared" si="524"/>
        <v>18</v>
      </c>
    </row>
    <row r="5394" spans="2:43" x14ac:dyDescent="0.3">
      <c r="B5394" s="37">
        <v>46162</v>
      </c>
      <c r="C5394" t="s">
        <v>35</v>
      </c>
      <c r="D5394" t="s">
        <v>37580</v>
      </c>
      <c r="E5394" t="s">
        <v>37581</v>
      </c>
      <c r="F5394" t="s">
        <v>37582</v>
      </c>
      <c r="G5394" t="s">
        <v>37583</v>
      </c>
      <c r="H5394" t="s">
        <v>37584</v>
      </c>
      <c r="I5394" t="s">
        <v>3255</v>
      </c>
      <c r="J5394" t="s">
        <v>10959</v>
      </c>
      <c r="K5394" t="s">
        <v>37585</v>
      </c>
      <c r="L5394" t="s">
        <v>37582</v>
      </c>
      <c r="M5394" t="s">
        <v>37586</v>
      </c>
      <c r="N5394" t="s">
        <v>11077</v>
      </c>
      <c r="O5394" t="s">
        <v>10896</v>
      </c>
      <c r="P5394" t="s">
        <v>10897</v>
      </c>
      <c r="Q5394" t="s">
        <v>37587</v>
      </c>
      <c r="R5394" s="26">
        <v>3</v>
      </c>
      <c r="S5394" s="23">
        <v>368139700000</v>
      </c>
      <c r="T5394" t="s">
        <v>37</v>
      </c>
      <c r="U5394" t="s">
        <v>10410</v>
      </c>
      <c r="V5394" s="39">
        <v>46163</v>
      </c>
      <c r="W5394" s="41">
        <v>33.14</v>
      </c>
      <c r="X5394" s="26" t="s">
        <v>25685</v>
      </c>
      <c r="Z5394">
        <v>34.090000000000003</v>
      </c>
      <c r="AA5394">
        <v>34.090000000000003</v>
      </c>
      <c r="AE5394" s="41">
        <v>68.180000000000007</v>
      </c>
      <c r="AF5394">
        <v>1</v>
      </c>
      <c r="AG5394">
        <v>1</v>
      </c>
      <c r="AH5394">
        <v>0</v>
      </c>
      <c r="AI5394">
        <v>0</v>
      </c>
      <c r="AJ5394">
        <v>0</v>
      </c>
      <c r="AK5394" s="30">
        <f t="shared" si="526"/>
        <v>2</v>
      </c>
      <c r="AL5394" s="45">
        <v>3</v>
      </c>
      <c r="AM5394" s="32">
        <f t="shared" si="525"/>
        <v>1</v>
      </c>
      <c r="AN5394" s="33" t="str">
        <f t="shared" si="527"/>
        <v>MOROSO</v>
      </c>
      <c r="AO5394" s="33" t="str">
        <f t="shared" si="522"/>
        <v>1meses_pendientes</v>
      </c>
      <c r="AP5394" s="33">
        <f t="shared" si="523"/>
        <v>33.14</v>
      </c>
      <c r="AQ5394" s="31">
        <f t="shared" si="524"/>
        <v>21</v>
      </c>
    </row>
    <row r="5395" spans="2:43" x14ac:dyDescent="0.3">
      <c r="B5395" s="37">
        <v>46162</v>
      </c>
      <c r="C5395" t="s">
        <v>35</v>
      </c>
      <c r="D5395" t="s">
        <v>37588</v>
      </c>
      <c r="E5395" t="s">
        <v>37589</v>
      </c>
      <c r="F5395" t="s">
        <v>37590</v>
      </c>
      <c r="G5395" t="s">
        <v>37591</v>
      </c>
      <c r="H5395" t="s">
        <v>37592</v>
      </c>
      <c r="I5395" t="s">
        <v>38</v>
      </c>
      <c r="J5395" t="s">
        <v>42</v>
      </c>
      <c r="K5395" t="s">
        <v>60</v>
      </c>
      <c r="L5395" t="s">
        <v>37590</v>
      </c>
      <c r="M5395" t="s">
        <v>37593</v>
      </c>
      <c r="N5395" t="s">
        <v>11077</v>
      </c>
      <c r="O5395" t="s">
        <v>10896</v>
      </c>
      <c r="P5395" t="s">
        <v>10897</v>
      </c>
      <c r="Q5395" t="s">
        <v>37594</v>
      </c>
      <c r="R5395" s="26">
        <v>3</v>
      </c>
      <c r="S5395" s="23">
        <v>364139590000</v>
      </c>
      <c r="T5395" t="s">
        <v>37</v>
      </c>
      <c r="U5395" t="s">
        <v>10410</v>
      </c>
      <c r="V5395" s="39">
        <v>46163</v>
      </c>
      <c r="W5395" s="41">
        <v>33</v>
      </c>
      <c r="X5395" s="26" t="s">
        <v>25685</v>
      </c>
      <c r="Y5395">
        <v>34.909999999999997</v>
      </c>
      <c r="AE5395" s="41">
        <v>34.909999999999997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 s="30">
        <f t="shared" si="526"/>
        <v>0</v>
      </c>
      <c r="AL5395" s="45">
        <v>3</v>
      </c>
      <c r="AM5395" s="32">
        <f t="shared" si="525"/>
        <v>3</v>
      </c>
      <c r="AN5395" s="33" t="str">
        <f t="shared" si="527"/>
        <v>NPN</v>
      </c>
      <c r="AO5395" s="33" t="str">
        <f t="shared" si="522"/>
        <v>3meses_pendientes</v>
      </c>
      <c r="AP5395" s="33">
        <f t="shared" si="523"/>
        <v>99</v>
      </c>
      <c r="AQ5395" s="31">
        <f t="shared" si="524"/>
        <v>21</v>
      </c>
    </row>
    <row r="5396" spans="2:43" x14ac:dyDescent="0.3">
      <c r="B5396" s="37">
        <v>46163</v>
      </c>
      <c r="C5396" t="s">
        <v>35</v>
      </c>
      <c r="D5396" t="s">
        <v>37595</v>
      </c>
      <c r="E5396" t="s">
        <v>37596</v>
      </c>
      <c r="F5396" t="s">
        <v>37597</v>
      </c>
      <c r="G5396" t="s">
        <v>37598</v>
      </c>
      <c r="H5396" t="s">
        <v>37599</v>
      </c>
      <c r="I5396" t="s">
        <v>4559</v>
      </c>
      <c r="J5396" t="s">
        <v>11514</v>
      </c>
      <c r="K5396" t="s">
        <v>11636</v>
      </c>
      <c r="L5396" t="s">
        <v>37597</v>
      </c>
      <c r="M5396" t="s">
        <v>37600</v>
      </c>
      <c r="N5396" t="s">
        <v>11077</v>
      </c>
      <c r="O5396" t="s">
        <v>10896</v>
      </c>
      <c r="P5396" t="s">
        <v>10897</v>
      </c>
      <c r="Q5396" t="s">
        <v>37601</v>
      </c>
      <c r="R5396" s="26">
        <v>2</v>
      </c>
      <c r="S5396" s="23">
        <v>366140860000</v>
      </c>
      <c r="T5396" t="s">
        <v>37</v>
      </c>
      <c r="U5396" t="s">
        <v>10410</v>
      </c>
      <c r="V5396" s="39">
        <v>46164</v>
      </c>
      <c r="W5396" s="41">
        <v>28</v>
      </c>
      <c r="X5396" s="26" t="s">
        <v>25685</v>
      </c>
      <c r="Y5396">
        <v>28.42</v>
      </c>
      <c r="Z5396">
        <v>28</v>
      </c>
      <c r="AE5396" s="41">
        <v>56.42</v>
      </c>
      <c r="AF5396">
        <v>1</v>
      </c>
      <c r="AG5396">
        <v>0</v>
      </c>
      <c r="AH5396">
        <v>0</v>
      </c>
      <c r="AI5396">
        <v>0</v>
      </c>
      <c r="AJ5396">
        <v>0</v>
      </c>
      <c r="AK5396" s="30">
        <f t="shared" si="526"/>
        <v>1</v>
      </c>
      <c r="AL5396" s="45">
        <v>3</v>
      </c>
      <c r="AM5396" s="32">
        <f t="shared" si="525"/>
        <v>2</v>
      </c>
      <c r="AN5396" s="33" t="str">
        <f t="shared" si="527"/>
        <v>MOROSO</v>
      </c>
      <c r="AO5396" s="33" t="str">
        <f t="shared" si="522"/>
        <v>2meses_pendientes</v>
      </c>
      <c r="AP5396" s="33">
        <f t="shared" si="523"/>
        <v>56</v>
      </c>
      <c r="AQ5396" s="31">
        <f t="shared" si="524"/>
        <v>22</v>
      </c>
    </row>
    <row r="5397" spans="2:43" x14ac:dyDescent="0.3">
      <c r="B5397" s="37">
        <v>46164</v>
      </c>
      <c r="C5397" t="s">
        <v>35</v>
      </c>
      <c r="D5397" t="s">
        <v>37602</v>
      </c>
      <c r="E5397" t="s">
        <v>37603</v>
      </c>
      <c r="F5397" t="s">
        <v>37604</v>
      </c>
      <c r="G5397" t="s">
        <v>37605</v>
      </c>
      <c r="H5397" t="s">
        <v>37606</v>
      </c>
      <c r="I5397" t="s">
        <v>46</v>
      </c>
      <c r="J5397" t="s">
        <v>23336</v>
      </c>
      <c r="K5397" t="s">
        <v>23337</v>
      </c>
      <c r="L5397" t="s">
        <v>37604</v>
      </c>
      <c r="M5397" t="s">
        <v>37607</v>
      </c>
      <c r="N5397" t="s">
        <v>11077</v>
      </c>
      <c r="O5397" t="s">
        <v>10896</v>
      </c>
      <c r="P5397" t="s">
        <v>10897</v>
      </c>
      <c r="Q5397" t="s">
        <v>37608</v>
      </c>
      <c r="R5397" s="26">
        <v>3</v>
      </c>
      <c r="S5397" s="23">
        <v>365142640000</v>
      </c>
      <c r="T5397" t="s">
        <v>37</v>
      </c>
      <c r="U5397" t="s">
        <v>10410</v>
      </c>
      <c r="V5397" s="39">
        <v>46167</v>
      </c>
      <c r="W5397" s="41">
        <v>33</v>
      </c>
      <c r="X5397" s="26" t="s">
        <v>25685</v>
      </c>
      <c r="Z5397">
        <v>34.909999999999997</v>
      </c>
      <c r="AE5397" s="41">
        <v>34.909999999999997</v>
      </c>
      <c r="AF5397">
        <v>1</v>
      </c>
      <c r="AG5397">
        <v>0</v>
      </c>
      <c r="AH5397">
        <v>0</v>
      </c>
      <c r="AI5397">
        <v>0</v>
      </c>
      <c r="AJ5397">
        <v>0</v>
      </c>
      <c r="AK5397" s="30">
        <f t="shared" si="526"/>
        <v>1</v>
      </c>
      <c r="AL5397" s="45">
        <v>3</v>
      </c>
      <c r="AM5397" s="32">
        <f t="shared" si="525"/>
        <v>2</v>
      </c>
      <c r="AN5397" s="33" t="str">
        <f t="shared" si="527"/>
        <v>MOROSO</v>
      </c>
      <c r="AO5397" s="33" t="str">
        <f t="shared" si="522"/>
        <v>2meses_pendientes</v>
      </c>
      <c r="AP5397" s="33">
        <f t="shared" si="523"/>
        <v>66</v>
      </c>
      <c r="AQ5397" s="31">
        <f t="shared" si="524"/>
        <v>25</v>
      </c>
    </row>
    <row r="5398" spans="2:43" x14ac:dyDescent="0.3">
      <c r="B5398" s="37">
        <v>46165</v>
      </c>
      <c r="C5398" t="s">
        <v>35</v>
      </c>
      <c r="D5398" t="s">
        <v>37609</v>
      </c>
      <c r="E5398" t="s">
        <v>37610</v>
      </c>
      <c r="F5398" t="s">
        <v>37611</v>
      </c>
      <c r="G5398" t="s">
        <v>37612</v>
      </c>
      <c r="H5398" t="s">
        <v>37613</v>
      </c>
      <c r="I5398" t="s">
        <v>3255</v>
      </c>
      <c r="J5398" t="s">
        <v>20480</v>
      </c>
      <c r="K5398" t="s">
        <v>37614</v>
      </c>
      <c r="L5398" t="s">
        <v>37611</v>
      </c>
      <c r="M5398" t="s">
        <v>37615</v>
      </c>
      <c r="N5398" t="s">
        <v>11077</v>
      </c>
      <c r="O5398" t="s">
        <v>10896</v>
      </c>
      <c r="P5398" t="s">
        <v>10897</v>
      </c>
      <c r="Q5398" t="s">
        <v>37616</v>
      </c>
      <c r="R5398" s="26">
        <v>3</v>
      </c>
      <c r="S5398" s="23">
        <v>369144040000</v>
      </c>
      <c r="T5398" t="s">
        <v>37</v>
      </c>
      <c r="U5398" t="s">
        <v>10410</v>
      </c>
      <c r="V5398" s="39">
        <v>46167</v>
      </c>
      <c r="W5398" s="41">
        <v>30.7</v>
      </c>
      <c r="X5398" s="26" t="s">
        <v>25685</v>
      </c>
      <c r="AE5398" s="41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 s="30">
        <f t="shared" si="526"/>
        <v>0</v>
      </c>
      <c r="AL5398" s="45">
        <v>3</v>
      </c>
      <c r="AM5398" s="32">
        <f t="shared" si="525"/>
        <v>3</v>
      </c>
      <c r="AN5398" s="33" t="str">
        <f t="shared" si="527"/>
        <v>NPN</v>
      </c>
      <c r="AO5398" s="33" t="str">
        <f t="shared" si="522"/>
        <v>3meses_pendientes</v>
      </c>
      <c r="AP5398" s="33">
        <f t="shared" si="523"/>
        <v>92.1</v>
      </c>
      <c r="AQ5398" s="31">
        <f t="shared" si="524"/>
        <v>25</v>
      </c>
    </row>
    <row r="5399" spans="2:43" x14ac:dyDescent="0.3">
      <c r="B5399" s="37">
        <v>46167</v>
      </c>
      <c r="C5399" t="s">
        <v>35</v>
      </c>
      <c r="D5399" t="s">
        <v>37617</v>
      </c>
      <c r="E5399" t="s">
        <v>37618</v>
      </c>
      <c r="F5399" t="s">
        <v>37619</v>
      </c>
      <c r="G5399" t="s">
        <v>37620</v>
      </c>
      <c r="H5399" t="s">
        <v>37621</v>
      </c>
      <c r="I5399" t="s">
        <v>46</v>
      </c>
      <c r="J5399" t="s">
        <v>6771</v>
      </c>
      <c r="K5399" t="s">
        <v>7972</v>
      </c>
      <c r="L5399" t="s">
        <v>37619</v>
      </c>
      <c r="M5399" t="s">
        <v>37622</v>
      </c>
      <c r="N5399" t="s">
        <v>11077</v>
      </c>
      <c r="O5399" t="s">
        <v>10896</v>
      </c>
      <c r="P5399" t="s">
        <v>10897</v>
      </c>
      <c r="Q5399" t="s">
        <v>37623</v>
      </c>
      <c r="R5399" s="26">
        <v>3</v>
      </c>
      <c r="S5399" s="23">
        <v>365145670000</v>
      </c>
      <c r="T5399" t="s">
        <v>37</v>
      </c>
      <c r="U5399" t="s">
        <v>10410</v>
      </c>
      <c r="V5399" s="39">
        <v>46169</v>
      </c>
      <c r="W5399" s="41">
        <v>38.76</v>
      </c>
      <c r="X5399" s="26" t="s">
        <v>25685</v>
      </c>
      <c r="Z5399">
        <v>42</v>
      </c>
      <c r="AE5399" s="41">
        <v>42</v>
      </c>
      <c r="AF5399">
        <v>1</v>
      </c>
      <c r="AG5399">
        <v>0</v>
      </c>
      <c r="AH5399">
        <v>0</v>
      </c>
      <c r="AI5399">
        <v>0</v>
      </c>
      <c r="AJ5399">
        <v>0</v>
      </c>
      <c r="AK5399" s="30">
        <f t="shared" si="526"/>
        <v>1</v>
      </c>
      <c r="AL5399" s="45">
        <v>3</v>
      </c>
      <c r="AM5399" s="32">
        <f t="shared" si="525"/>
        <v>2</v>
      </c>
      <c r="AN5399" s="33" t="str">
        <f t="shared" si="527"/>
        <v>MOROSO</v>
      </c>
      <c r="AO5399" s="33" t="str">
        <f t="shared" si="522"/>
        <v>2meses_pendientes</v>
      </c>
      <c r="AP5399" s="33">
        <f t="shared" si="523"/>
        <v>77.52</v>
      </c>
      <c r="AQ5399" s="31">
        <f t="shared" si="524"/>
        <v>27</v>
      </c>
    </row>
    <row r="5400" spans="2:43" x14ac:dyDescent="0.3">
      <c r="B5400" s="37">
        <v>46169</v>
      </c>
      <c r="C5400" t="s">
        <v>35</v>
      </c>
      <c r="D5400" t="s">
        <v>37624</v>
      </c>
      <c r="E5400" t="s">
        <v>37625</v>
      </c>
      <c r="F5400" t="s">
        <v>37626</v>
      </c>
      <c r="G5400" t="s">
        <v>37627</v>
      </c>
      <c r="H5400" t="s">
        <v>37628</v>
      </c>
      <c r="I5400" t="s">
        <v>46</v>
      </c>
      <c r="J5400" t="s">
        <v>23336</v>
      </c>
      <c r="K5400" t="s">
        <v>23337</v>
      </c>
      <c r="L5400" t="s">
        <v>37626</v>
      </c>
      <c r="M5400" t="s">
        <v>37629</v>
      </c>
      <c r="N5400" t="s">
        <v>11077</v>
      </c>
      <c r="O5400" t="s">
        <v>10896</v>
      </c>
      <c r="P5400" t="s">
        <v>10897</v>
      </c>
      <c r="Q5400" t="s">
        <v>37630</v>
      </c>
      <c r="R5400" s="26">
        <v>2</v>
      </c>
      <c r="S5400" s="23">
        <v>364147720000</v>
      </c>
      <c r="T5400" t="s">
        <v>37</v>
      </c>
      <c r="U5400" t="s">
        <v>10410</v>
      </c>
      <c r="V5400" s="39">
        <v>46173</v>
      </c>
      <c r="W5400" s="41">
        <v>30</v>
      </c>
      <c r="X5400" s="26" t="s">
        <v>25685</v>
      </c>
      <c r="Z5400">
        <v>15.22</v>
      </c>
      <c r="AE5400" s="41">
        <v>15.22</v>
      </c>
      <c r="AF5400">
        <v>1</v>
      </c>
      <c r="AG5400">
        <v>0</v>
      </c>
      <c r="AH5400">
        <v>0</v>
      </c>
      <c r="AI5400">
        <v>0</v>
      </c>
      <c r="AJ5400">
        <v>0</v>
      </c>
      <c r="AK5400" s="30">
        <f t="shared" si="526"/>
        <v>1</v>
      </c>
      <c r="AL5400" s="45">
        <v>3</v>
      </c>
      <c r="AM5400" s="32">
        <f t="shared" si="525"/>
        <v>2</v>
      </c>
      <c r="AN5400" s="33" t="str">
        <f t="shared" si="527"/>
        <v>MOROSO</v>
      </c>
      <c r="AO5400" s="33" t="str">
        <f t="shared" si="522"/>
        <v>2meses_pendientes</v>
      </c>
      <c r="AP5400" s="33">
        <f t="shared" si="523"/>
        <v>60</v>
      </c>
      <c r="AQ5400" s="31">
        <f t="shared" si="524"/>
        <v>31</v>
      </c>
    </row>
    <row r="5401" spans="2:43" x14ac:dyDescent="0.3">
      <c r="B5401" s="37">
        <v>46171</v>
      </c>
      <c r="C5401" t="s">
        <v>35</v>
      </c>
      <c r="D5401" t="s">
        <v>37631</v>
      </c>
      <c r="E5401" t="s">
        <v>37632</v>
      </c>
      <c r="F5401" t="s">
        <v>37633</v>
      </c>
      <c r="G5401" t="s">
        <v>37634</v>
      </c>
      <c r="H5401" t="s">
        <v>37635</v>
      </c>
      <c r="I5401" t="s">
        <v>3255</v>
      </c>
      <c r="J5401" t="s">
        <v>3256</v>
      </c>
      <c r="K5401" t="s">
        <v>11003</v>
      </c>
      <c r="L5401" t="s">
        <v>37633</v>
      </c>
      <c r="M5401" t="s">
        <v>37636</v>
      </c>
      <c r="N5401" t="s">
        <v>11077</v>
      </c>
      <c r="O5401" t="s">
        <v>10896</v>
      </c>
      <c r="P5401" t="s">
        <v>10897</v>
      </c>
      <c r="Q5401" t="s">
        <v>37637</v>
      </c>
      <c r="R5401" s="26">
        <v>3</v>
      </c>
      <c r="S5401" s="23">
        <v>136004170000</v>
      </c>
      <c r="T5401" t="s">
        <v>37</v>
      </c>
      <c r="U5401" t="s">
        <v>10410</v>
      </c>
      <c r="V5401" s="39">
        <v>46172</v>
      </c>
      <c r="W5401" s="41">
        <v>33</v>
      </c>
      <c r="X5401" s="26" t="s">
        <v>25685</v>
      </c>
      <c r="AE5401" s="4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 s="30">
        <f t="shared" si="526"/>
        <v>0</v>
      </c>
      <c r="AL5401" s="45">
        <v>3</v>
      </c>
      <c r="AM5401" s="32">
        <f t="shared" si="525"/>
        <v>3</v>
      </c>
      <c r="AN5401" s="33" t="str">
        <f t="shared" si="527"/>
        <v>NPN</v>
      </c>
      <c r="AO5401" s="33" t="str">
        <f t="shared" si="522"/>
        <v>3meses_pendientes</v>
      </c>
      <c r="AP5401" s="33">
        <f t="shared" si="523"/>
        <v>99</v>
      </c>
      <c r="AQ5401" s="31">
        <f t="shared" si="524"/>
        <v>30</v>
      </c>
    </row>
    <row r="5402" spans="2:43" x14ac:dyDescent="0.3">
      <c r="B5402" s="37">
        <v>46157</v>
      </c>
      <c r="C5402" t="s">
        <v>35</v>
      </c>
      <c r="D5402" t="s">
        <v>37638</v>
      </c>
      <c r="E5402" t="s">
        <v>37639</v>
      </c>
      <c r="F5402" t="s">
        <v>1408</v>
      </c>
      <c r="G5402" t="s">
        <v>37640</v>
      </c>
      <c r="H5402" t="s">
        <v>37641</v>
      </c>
      <c r="I5402" t="s">
        <v>4559</v>
      </c>
      <c r="J5402" t="s">
        <v>4560</v>
      </c>
      <c r="K5402" t="s">
        <v>4560</v>
      </c>
      <c r="L5402" t="s">
        <v>37642</v>
      </c>
      <c r="M5402" t="s">
        <v>37643</v>
      </c>
      <c r="N5402" t="s">
        <v>37644</v>
      </c>
      <c r="O5402" t="s">
        <v>10896</v>
      </c>
      <c r="P5402" t="s">
        <v>10897</v>
      </c>
      <c r="Q5402" t="s">
        <v>37645</v>
      </c>
      <c r="R5402" s="26">
        <v>2</v>
      </c>
      <c r="S5402" s="23">
        <v>363135030000</v>
      </c>
      <c r="T5402" t="s">
        <v>37</v>
      </c>
      <c r="U5402" t="s">
        <v>10410</v>
      </c>
      <c r="V5402" s="39">
        <v>46157</v>
      </c>
      <c r="W5402" s="41">
        <v>25.3</v>
      </c>
      <c r="X5402" s="26" t="s">
        <v>25685</v>
      </c>
      <c r="Z5402">
        <v>26.51</v>
      </c>
      <c r="AA5402">
        <v>26.51</v>
      </c>
      <c r="AE5402" s="41">
        <v>53.02</v>
      </c>
      <c r="AF5402">
        <v>1</v>
      </c>
      <c r="AG5402">
        <v>1</v>
      </c>
      <c r="AH5402">
        <v>0</v>
      </c>
      <c r="AI5402">
        <v>0</v>
      </c>
      <c r="AJ5402">
        <v>0</v>
      </c>
      <c r="AK5402" s="30">
        <f t="shared" si="526"/>
        <v>2</v>
      </c>
      <c r="AL5402" s="45">
        <v>3</v>
      </c>
      <c r="AM5402" s="32">
        <f t="shared" si="525"/>
        <v>1</v>
      </c>
      <c r="AN5402" s="33" t="str">
        <f t="shared" si="527"/>
        <v>MOROSO</v>
      </c>
      <c r="AO5402" s="33" t="str">
        <f t="shared" si="522"/>
        <v>1meses_pendientes</v>
      </c>
      <c r="AP5402" s="33">
        <f t="shared" si="523"/>
        <v>25.3</v>
      </c>
      <c r="AQ5402" s="31">
        <f t="shared" si="524"/>
        <v>15</v>
      </c>
    </row>
    <row r="5403" spans="2:43" x14ac:dyDescent="0.3">
      <c r="B5403" s="37">
        <v>46142</v>
      </c>
      <c r="C5403" t="s">
        <v>35</v>
      </c>
      <c r="D5403" t="s">
        <v>37646</v>
      </c>
      <c r="E5403" t="s">
        <v>37647</v>
      </c>
      <c r="F5403" t="s">
        <v>37648</v>
      </c>
      <c r="G5403" t="s">
        <v>37649</v>
      </c>
      <c r="H5403" t="s">
        <v>37650</v>
      </c>
      <c r="I5403" t="s">
        <v>46</v>
      </c>
      <c r="J5403" t="s">
        <v>6771</v>
      </c>
      <c r="K5403" t="s">
        <v>19387</v>
      </c>
      <c r="L5403" t="s">
        <v>37648</v>
      </c>
      <c r="M5403" t="s">
        <v>37651</v>
      </c>
      <c r="N5403" t="s">
        <v>23562</v>
      </c>
      <c r="O5403" t="s">
        <v>10896</v>
      </c>
      <c r="P5403" t="s">
        <v>10897</v>
      </c>
      <c r="Q5403" t="s">
        <v>37652</v>
      </c>
      <c r="R5403" s="26">
        <v>3</v>
      </c>
      <c r="S5403" s="23">
        <v>366121500000</v>
      </c>
      <c r="T5403" t="s">
        <v>37</v>
      </c>
      <c r="U5403" t="s">
        <v>10410</v>
      </c>
      <c r="V5403" s="39">
        <v>46144</v>
      </c>
      <c r="W5403" s="41">
        <v>33</v>
      </c>
      <c r="X5403" s="26" t="s">
        <v>25685</v>
      </c>
      <c r="AE5403" s="41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 s="30">
        <f t="shared" si="526"/>
        <v>0</v>
      </c>
      <c r="AL5403" s="45">
        <v>3</v>
      </c>
      <c r="AM5403" s="32">
        <f t="shared" si="525"/>
        <v>3</v>
      </c>
      <c r="AN5403" s="33" t="str">
        <f t="shared" si="527"/>
        <v>NPN</v>
      </c>
      <c r="AO5403" s="33" t="str">
        <f t="shared" si="522"/>
        <v>3meses_pendientes</v>
      </c>
      <c r="AP5403" s="33">
        <f t="shared" si="523"/>
        <v>99</v>
      </c>
      <c r="AQ5403" s="31">
        <f t="shared" si="524"/>
        <v>2</v>
      </c>
    </row>
    <row r="5404" spans="2:43" x14ac:dyDescent="0.3">
      <c r="B5404" s="37">
        <v>46150</v>
      </c>
      <c r="C5404" t="s">
        <v>35</v>
      </c>
      <c r="D5404" t="s">
        <v>37653</v>
      </c>
      <c r="E5404" t="s">
        <v>37654</v>
      </c>
      <c r="F5404" t="s">
        <v>37655</v>
      </c>
      <c r="G5404" t="s">
        <v>37656</v>
      </c>
      <c r="H5404" t="s">
        <v>37657</v>
      </c>
      <c r="I5404" t="s">
        <v>3255</v>
      </c>
      <c r="J5404" t="s">
        <v>3255</v>
      </c>
      <c r="K5404" t="s">
        <v>10994</v>
      </c>
      <c r="M5404" t="s">
        <v>37658</v>
      </c>
      <c r="N5404" t="s">
        <v>23562</v>
      </c>
      <c r="O5404" t="s">
        <v>10896</v>
      </c>
      <c r="P5404" t="s">
        <v>10897</v>
      </c>
      <c r="Q5404" t="s">
        <v>37659</v>
      </c>
      <c r="R5404" s="26">
        <v>3</v>
      </c>
      <c r="S5404" s="23">
        <v>361128350000</v>
      </c>
      <c r="T5404" t="s">
        <v>37</v>
      </c>
      <c r="U5404" t="s">
        <v>10410</v>
      </c>
      <c r="V5404" s="39">
        <v>46151</v>
      </c>
      <c r="W5404" s="41">
        <v>35.200000000000003</v>
      </c>
      <c r="X5404" s="26" t="s">
        <v>25685</v>
      </c>
      <c r="Z5404">
        <v>37</v>
      </c>
      <c r="AE5404" s="41">
        <v>37</v>
      </c>
      <c r="AF5404">
        <v>1</v>
      </c>
      <c r="AG5404">
        <v>0</v>
      </c>
      <c r="AH5404">
        <v>0</v>
      </c>
      <c r="AI5404">
        <v>0</v>
      </c>
      <c r="AJ5404">
        <v>0</v>
      </c>
      <c r="AK5404" s="30">
        <f t="shared" si="526"/>
        <v>1</v>
      </c>
      <c r="AL5404" s="45">
        <v>3</v>
      </c>
      <c r="AM5404" s="32">
        <f t="shared" si="525"/>
        <v>2</v>
      </c>
      <c r="AN5404" s="33" t="str">
        <f t="shared" si="527"/>
        <v>MOROSO</v>
      </c>
      <c r="AO5404" s="33" t="str">
        <f t="shared" si="522"/>
        <v>2meses_pendientes</v>
      </c>
      <c r="AP5404" s="33">
        <f t="shared" si="523"/>
        <v>70.400000000000006</v>
      </c>
      <c r="AQ5404" s="31">
        <f t="shared" si="524"/>
        <v>9</v>
      </c>
    </row>
    <row r="5405" spans="2:43" x14ac:dyDescent="0.3">
      <c r="B5405" s="37">
        <v>46152</v>
      </c>
      <c r="C5405" t="s">
        <v>35</v>
      </c>
      <c r="D5405" t="s">
        <v>37660</v>
      </c>
      <c r="E5405" t="s">
        <v>37661</v>
      </c>
      <c r="F5405" t="s">
        <v>775</v>
      </c>
      <c r="G5405" t="s">
        <v>37662</v>
      </c>
      <c r="H5405" t="s">
        <v>37663</v>
      </c>
      <c r="I5405" t="s">
        <v>46</v>
      </c>
      <c r="J5405" t="s">
        <v>6771</v>
      </c>
      <c r="K5405" t="s">
        <v>7972</v>
      </c>
      <c r="L5405" t="s">
        <v>37664</v>
      </c>
      <c r="M5405" t="s">
        <v>37665</v>
      </c>
      <c r="N5405" t="s">
        <v>23562</v>
      </c>
      <c r="O5405" t="s">
        <v>10896</v>
      </c>
      <c r="P5405" t="s">
        <v>10897</v>
      </c>
      <c r="Q5405" t="s">
        <v>37666</v>
      </c>
      <c r="R5405" s="26">
        <v>3</v>
      </c>
      <c r="S5405" s="23">
        <v>369130640000</v>
      </c>
      <c r="T5405" t="s">
        <v>37</v>
      </c>
      <c r="U5405" t="s">
        <v>10410</v>
      </c>
      <c r="V5405" s="39">
        <v>46153</v>
      </c>
      <c r="W5405" s="41">
        <v>35.200000000000003</v>
      </c>
      <c r="X5405" s="26" t="s">
        <v>25685</v>
      </c>
      <c r="Y5405">
        <v>37.840000000000003</v>
      </c>
      <c r="AA5405">
        <v>37.880000000000003</v>
      </c>
      <c r="AE5405" s="41">
        <v>75.72</v>
      </c>
      <c r="AF5405">
        <v>0</v>
      </c>
      <c r="AG5405">
        <v>1</v>
      </c>
      <c r="AH5405">
        <v>0</v>
      </c>
      <c r="AI5405">
        <v>0</v>
      </c>
      <c r="AJ5405">
        <v>0</v>
      </c>
      <c r="AK5405" s="30">
        <f t="shared" si="526"/>
        <v>1</v>
      </c>
      <c r="AL5405" s="45">
        <v>3</v>
      </c>
      <c r="AM5405" s="32">
        <f t="shared" si="525"/>
        <v>2</v>
      </c>
      <c r="AN5405" s="33" t="str">
        <f t="shared" si="527"/>
        <v>MOROSO</v>
      </c>
      <c r="AO5405" s="33" t="str">
        <f t="shared" si="522"/>
        <v>2meses_pendientes</v>
      </c>
      <c r="AP5405" s="33">
        <f t="shared" si="523"/>
        <v>70.400000000000006</v>
      </c>
      <c r="AQ5405" s="31">
        <f t="shared" si="524"/>
        <v>11</v>
      </c>
    </row>
    <row r="5406" spans="2:43" x14ac:dyDescent="0.3">
      <c r="B5406" s="37">
        <v>46158</v>
      </c>
      <c r="C5406" t="s">
        <v>35</v>
      </c>
      <c r="D5406" t="s">
        <v>37667</v>
      </c>
      <c r="E5406" t="s">
        <v>37668</v>
      </c>
      <c r="F5406" t="s">
        <v>775</v>
      </c>
      <c r="G5406" t="s">
        <v>37669</v>
      </c>
      <c r="H5406" t="s">
        <v>37670</v>
      </c>
      <c r="I5406" t="s">
        <v>3255</v>
      </c>
      <c r="J5406" t="s">
        <v>3255</v>
      </c>
      <c r="K5406" t="s">
        <v>10994</v>
      </c>
      <c r="L5406" t="s">
        <v>37671</v>
      </c>
      <c r="M5406" t="s">
        <v>37672</v>
      </c>
      <c r="N5406" t="s">
        <v>23562</v>
      </c>
      <c r="O5406" t="s">
        <v>10896</v>
      </c>
      <c r="P5406" t="s">
        <v>10897</v>
      </c>
      <c r="Q5406" t="s">
        <v>37673</v>
      </c>
      <c r="R5406" s="26">
        <v>3</v>
      </c>
      <c r="S5406" s="23">
        <v>304009380000</v>
      </c>
      <c r="T5406" t="s">
        <v>37</v>
      </c>
      <c r="U5406" t="s">
        <v>10410</v>
      </c>
      <c r="V5406" s="39">
        <v>46158</v>
      </c>
      <c r="W5406" s="41">
        <v>30.7</v>
      </c>
      <c r="X5406" s="26" t="s">
        <v>25685</v>
      </c>
      <c r="Y5406">
        <v>16.03</v>
      </c>
      <c r="Z5406">
        <v>16.03</v>
      </c>
      <c r="AA5406">
        <v>32.06</v>
      </c>
      <c r="AE5406" s="41">
        <v>64.12</v>
      </c>
      <c r="AF5406">
        <v>1</v>
      </c>
      <c r="AG5406">
        <v>1</v>
      </c>
      <c r="AH5406">
        <v>0</v>
      </c>
      <c r="AI5406">
        <v>0</v>
      </c>
      <c r="AJ5406">
        <v>0</v>
      </c>
      <c r="AK5406" s="30">
        <f t="shared" si="526"/>
        <v>2</v>
      </c>
      <c r="AL5406" s="45">
        <v>3</v>
      </c>
      <c r="AM5406" s="32">
        <f t="shared" si="525"/>
        <v>1</v>
      </c>
      <c r="AN5406" s="33" t="str">
        <f t="shared" si="527"/>
        <v>MOROSO</v>
      </c>
      <c r="AO5406" s="33" t="str">
        <f t="shared" si="522"/>
        <v>1meses_pendientes</v>
      </c>
      <c r="AP5406" s="33">
        <f t="shared" si="523"/>
        <v>30.7</v>
      </c>
      <c r="AQ5406" s="31">
        <f t="shared" si="524"/>
        <v>16</v>
      </c>
    </row>
    <row r="5407" spans="2:43" x14ac:dyDescent="0.3">
      <c r="B5407" s="37">
        <v>46159</v>
      </c>
      <c r="C5407" t="s">
        <v>35</v>
      </c>
      <c r="D5407" t="s">
        <v>37674</v>
      </c>
      <c r="E5407" t="s">
        <v>37675</v>
      </c>
      <c r="F5407" t="s">
        <v>775</v>
      </c>
      <c r="G5407" t="s">
        <v>37676</v>
      </c>
      <c r="H5407" t="s">
        <v>37677</v>
      </c>
      <c r="I5407" t="s">
        <v>38</v>
      </c>
      <c r="J5407" t="s">
        <v>38</v>
      </c>
      <c r="L5407" t="s">
        <v>37678</v>
      </c>
      <c r="M5407" t="s">
        <v>37679</v>
      </c>
      <c r="N5407" t="s">
        <v>23562</v>
      </c>
      <c r="O5407" t="s">
        <v>10896</v>
      </c>
      <c r="P5407" t="s">
        <v>10897</v>
      </c>
      <c r="Q5407" t="s">
        <v>37680</v>
      </c>
      <c r="R5407" s="26">
        <v>3</v>
      </c>
      <c r="S5407" s="23">
        <v>323116310000</v>
      </c>
      <c r="T5407" t="s">
        <v>37</v>
      </c>
      <c r="U5407" t="s">
        <v>10410</v>
      </c>
      <c r="V5407" s="39">
        <v>46167</v>
      </c>
      <c r="W5407" s="41">
        <v>35</v>
      </c>
      <c r="X5407" s="26" t="s">
        <v>25685</v>
      </c>
      <c r="Y5407">
        <v>18.47</v>
      </c>
      <c r="AE5407" s="41">
        <v>18.47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 s="30">
        <f t="shared" si="526"/>
        <v>0</v>
      </c>
      <c r="AL5407" s="45">
        <v>3</v>
      </c>
      <c r="AM5407" s="32">
        <f t="shared" si="525"/>
        <v>3</v>
      </c>
      <c r="AN5407" s="33" t="str">
        <f t="shared" si="527"/>
        <v>NPN</v>
      </c>
      <c r="AO5407" s="33" t="str">
        <f t="shared" si="522"/>
        <v>3meses_pendientes</v>
      </c>
      <c r="AP5407" s="33">
        <f t="shared" si="523"/>
        <v>105</v>
      </c>
      <c r="AQ5407" s="31">
        <f t="shared" si="524"/>
        <v>25</v>
      </c>
    </row>
    <row r="5408" spans="2:43" x14ac:dyDescent="0.3">
      <c r="B5408" s="37">
        <v>46161</v>
      </c>
      <c r="C5408" t="s">
        <v>35</v>
      </c>
      <c r="D5408" t="s">
        <v>37681</v>
      </c>
      <c r="E5408" t="s">
        <v>37682</v>
      </c>
      <c r="F5408" t="s">
        <v>775</v>
      </c>
      <c r="G5408" t="s">
        <v>37683</v>
      </c>
      <c r="H5408" t="s">
        <v>37684</v>
      </c>
      <c r="I5408" t="s">
        <v>3255</v>
      </c>
      <c r="J5408" t="s">
        <v>10959</v>
      </c>
      <c r="K5408" t="s">
        <v>23560</v>
      </c>
      <c r="L5408" t="s">
        <v>37685</v>
      </c>
      <c r="M5408" t="s">
        <v>37686</v>
      </c>
      <c r="N5408" t="s">
        <v>23562</v>
      </c>
      <c r="O5408" t="s">
        <v>10896</v>
      </c>
      <c r="P5408" t="s">
        <v>10897</v>
      </c>
      <c r="Q5408" t="s">
        <v>37687</v>
      </c>
      <c r="R5408" s="26">
        <v>3</v>
      </c>
      <c r="S5408" s="23">
        <v>366138680000</v>
      </c>
      <c r="T5408" t="s">
        <v>37</v>
      </c>
      <c r="U5408" t="s">
        <v>10410</v>
      </c>
      <c r="V5408" s="39">
        <v>46163</v>
      </c>
      <c r="W5408" s="41">
        <v>33</v>
      </c>
      <c r="X5408" s="26" t="s">
        <v>25685</v>
      </c>
      <c r="Y5408">
        <v>34.79</v>
      </c>
      <c r="AE5408" s="41">
        <v>34.79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 s="30">
        <f t="shared" si="526"/>
        <v>0</v>
      </c>
      <c r="AL5408" s="45">
        <v>3</v>
      </c>
      <c r="AM5408" s="32">
        <f t="shared" si="525"/>
        <v>3</v>
      </c>
      <c r="AN5408" s="33" t="str">
        <f t="shared" si="527"/>
        <v>NPN</v>
      </c>
      <c r="AO5408" s="33" t="str">
        <f t="shared" si="522"/>
        <v>3meses_pendientes</v>
      </c>
      <c r="AP5408" s="33">
        <f t="shared" si="523"/>
        <v>99</v>
      </c>
      <c r="AQ5408" s="31">
        <f t="shared" si="524"/>
        <v>21</v>
      </c>
    </row>
    <row r="5409" spans="2:43" x14ac:dyDescent="0.3">
      <c r="B5409" s="37">
        <v>46167</v>
      </c>
      <c r="C5409" t="s">
        <v>35</v>
      </c>
      <c r="D5409" t="s">
        <v>37688</v>
      </c>
      <c r="E5409" t="s">
        <v>37689</v>
      </c>
      <c r="F5409" t="s">
        <v>775</v>
      </c>
      <c r="G5409" t="s">
        <v>37690</v>
      </c>
      <c r="H5409" t="s">
        <v>37691</v>
      </c>
      <c r="I5409" t="s">
        <v>46</v>
      </c>
      <c r="J5409" t="s">
        <v>6771</v>
      </c>
      <c r="K5409" t="s">
        <v>19199</v>
      </c>
      <c r="L5409" t="s">
        <v>37692</v>
      </c>
      <c r="M5409" t="s">
        <v>37693</v>
      </c>
      <c r="N5409" t="s">
        <v>23562</v>
      </c>
      <c r="O5409" t="s">
        <v>10896</v>
      </c>
      <c r="P5409" t="s">
        <v>10897</v>
      </c>
      <c r="Q5409" t="s">
        <v>37694</v>
      </c>
      <c r="R5409" s="26">
        <v>3</v>
      </c>
      <c r="S5409" s="23">
        <v>366145180000</v>
      </c>
      <c r="T5409" t="s">
        <v>37</v>
      </c>
      <c r="U5409" t="s">
        <v>10410</v>
      </c>
      <c r="V5409" s="39">
        <v>46168</v>
      </c>
      <c r="W5409" s="41">
        <v>31.39</v>
      </c>
      <c r="X5409" s="26" t="s">
        <v>25685</v>
      </c>
      <c r="Z5409">
        <v>32.799999999999997</v>
      </c>
      <c r="AA5409">
        <v>32.799999999999997</v>
      </c>
      <c r="AE5409" s="41">
        <v>65.599999999999994</v>
      </c>
      <c r="AF5409">
        <v>1</v>
      </c>
      <c r="AG5409">
        <v>1</v>
      </c>
      <c r="AH5409">
        <v>0</v>
      </c>
      <c r="AI5409">
        <v>0</v>
      </c>
      <c r="AJ5409">
        <v>0</v>
      </c>
      <c r="AK5409" s="30">
        <f t="shared" si="526"/>
        <v>2</v>
      </c>
      <c r="AL5409" s="45">
        <v>3</v>
      </c>
      <c r="AM5409" s="32">
        <f t="shared" si="525"/>
        <v>1</v>
      </c>
      <c r="AN5409" s="33" t="str">
        <f t="shared" si="527"/>
        <v>MOROSO</v>
      </c>
      <c r="AO5409" s="33" t="str">
        <f t="shared" si="522"/>
        <v>1meses_pendientes</v>
      </c>
      <c r="AP5409" s="33">
        <f t="shared" si="523"/>
        <v>31.39</v>
      </c>
      <c r="AQ5409" s="31">
        <f t="shared" si="524"/>
        <v>26</v>
      </c>
    </row>
    <row r="5410" spans="2:43" x14ac:dyDescent="0.3">
      <c r="B5410" s="37">
        <v>46171</v>
      </c>
      <c r="C5410" t="s">
        <v>35</v>
      </c>
      <c r="D5410" t="s">
        <v>37695</v>
      </c>
      <c r="E5410" t="s">
        <v>37696</v>
      </c>
      <c r="F5410" t="s">
        <v>37697</v>
      </c>
      <c r="G5410" t="s">
        <v>37698</v>
      </c>
      <c r="H5410" t="s">
        <v>37699</v>
      </c>
      <c r="I5410" t="s">
        <v>3255</v>
      </c>
      <c r="J5410" t="s">
        <v>4702</v>
      </c>
      <c r="K5410" t="s">
        <v>23352</v>
      </c>
      <c r="L5410" t="s">
        <v>37697</v>
      </c>
      <c r="M5410" t="s">
        <v>37700</v>
      </c>
      <c r="N5410" t="s">
        <v>23562</v>
      </c>
      <c r="O5410" t="s">
        <v>10896</v>
      </c>
      <c r="P5410" t="s">
        <v>10897</v>
      </c>
      <c r="Q5410" t="s">
        <v>37701</v>
      </c>
      <c r="R5410" s="26">
        <v>3</v>
      </c>
      <c r="S5410" s="23">
        <v>369149440000</v>
      </c>
      <c r="T5410" t="s">
        <v>37</v>
      </c>
      <c r="U5410" t="s">
        <v>10410</v>
      </c>
      <c r="V5410" s="39">
        <v>46172</v>
      </c>
      <c r="W5410" s="41">
        <v>42.82</v>
      </c>
      <c r="X5410" s="26" t="s">
        <v>25685</v>
      </c>
      <c r="Z5410">
        <v>48.17</v>
      </c>
      <c r="AE5410" s="41">
        <v>48.17</v>
      </c>
      <c r="AF5410">
        <v>1</v>
      </c>
      <c r="AG5410">
        <v>0</v>
      </c>
      <c r="AH5410">
        <v>0</v>
      </c>
      <c r="AI5410">
        <v>0</v>
      </c>
      <c r="AJ5410">
        <v>0</v>
      </c>
      <c r="AK5410" s="30">
        <f t="shared" si="526"/>
        <v>1</v>
      </c>
      <c r="AL5410" s="45">
        <v>3</v>
      </c>
      <c r="AM5410" s="32">
        <f t="shared" si="525"/>
        <v>2</v>
      </c>
      <c r="AN5410" s="33" t="str">
        <f t="shared" si="527"/>
        <v>MOROSO</v>
      </c>
      <c r="AO5410" s="33" t="str">
        <f t="shared" si="522"/>
        <v>2meses_pendientes</v>
      </c>
      <c r="AP5410" s="33">
        <f t="shared" si="523"/>
        <v>85.64</v>
      </c>
      <c r="AQ5410" s="31">
        <f t="shared" si="524"/>
        <v>30</v>
      </c>
    </row>
    <row r="5411" spans="2:43" x14ac:dyDescent="0.3">
      <c r="B5411" s="37">
        <v>46171</v>
      </c>
      <c r="C5411" t="s">
        <v>35</v>
      </c>
      <c r="D5411" t="s">
        <v>37702</v>
      </c>
      <c r="E5411" t="s">
        <v>37703</v>
      </c>
      <c r="F5411" t="s">
        <v>37704</v>
      </c>
      <c r="G5411" t="s">
        <v>37705</v>
      </c>
      <c r="H5411" t="s">
        <v>37706</v>
      </c>
      <c r="I5411" t="s">
        <v>3255</v>
      </c>
      <c r="J5411" t="s">
        <v>4702</v>
      </c>
      <c r="K5411" t="s">
        <v>23352</v>
      </c>
      <c r="L5411" t="s">
        <v>37704</v>
      </c>
      <c r="M5411" t="s">
        <v>37707</v>
      </c>
      <c r="N5411" t="s">
        <v>23562</v>
      </c>
      <c r="O5411" t="s">
        <v>10896</v>
      </c>
      <c r="P5411" t="s">
        <v>10897</v>
      </c>
      <c r="Q5411" t="s">
        <v>37708</v>
      </c>
      <c r="R5411" s="26">
        <v>3</v>
      </c>
      <c r="S5411" s="23">
        <v>361150350000</v>
      </c>
      <c r="T5411" t="s">
        <v>37</v>
      </c>
      <c r="U5411" t="s">
        <v>10410</v>
      </c>
      <c r="V5411" s="39">
        <v>46172</v>
      </c>
      <c r="W5411" s="41">
        <v>35</v>
      </c>
      <c r="X5411" s="26" t="s">
        <v>25685</v>
      </c>
      <c r="Z5411">
        <v>34.909999999999997</v>
      </c>
      <c r="AE5411" s="41">
        <v>34.909999999999997</v>
      </c>
      <c r="AF5411">
        <v>1</v>
      </c>
      <c r="AG5411">
        <v>0</v>
      </c>
      <c r="AH5411">
        <v>0</v>
      </c>
      <c r="AI5411">
        <v>0</v>
      </c>
      <c r="AJ5411">
        <v>0</v>
      </c>
      <c r="AK5411" s="30">
        <f t="shared" si="526"/>
        <v>1</v>
      </c>
      <c r="AL5411" s="45">
        <v>3</v>
      </c>
      <c r="AM5411" s="32">
        <f t="shared" si="525"/>
        <v>2</v>
      </c>
      <c r="AN5411" s="33" t="str">
        <f t="shared" si="527"/>
        <v>MOROSO</v>
      </c>
      <c r="AO5411" s="33" t="str">
        <f t="shared" si="522"/>
        <v>2meses_pendientes</v>
      </c>
      <c r="AP5411" s="33">
        <f t="shared" si="523"/>
        <v>70</v>
      </c>
      <c r="AQ5411" s="31">
        <f t="shared" si="524"/>
        <v>30</v>
      </c>
    </row>
    <row r="5412" spans="2:43" x14ac:dyDescent="0.3">
      <c r="B5412" s="37">
        <v>46142</v>
      </c>
      <c r="C5412" t="s">
        <v>35</v>
      </c>
      <c r="D5412" t="s">
        <v>37709</v>
      </c>
      <c r="E5412" t="s">
        <v>37710</v>
      </c>
      <c r="F5412" t="s">
        <v>23628</v>
      </c>
      <c r="G5412" t="s">
        <v>37711</v>
      </c>
      <c r="H5412" t="s">
        <v>37712</v>
      </c>
      <c r="I5412" t="s">
        <v>46</v>
      </c>
      <c r="J5412" t="s">
        <v>6771</v>
      </c>
      <c r="K5412" t="s">
        <v>7644</v>
      </c>
      <c r="L5412" t="s">
        <v>37713</v>
      </c>
      <c r="M5412" t="s">
        <v>37714</v>
      </c>
      <c r="N5412" t="s">
        <v>37715</v>
      </c>
      <c r="O5412" t="s">
        <v>10896</v>
      </c>
      <c r="P5412" t="s">
        <v>10897</v>
      </c>
      <c r="Q5412" t="s">
        <v>37716</v>
      </c>
      <c r="R5412" s="26">
        <v>2</v>
      </c>
      <c r="S5412" s="23">
        <v>193024870000</v>
      </c>
      <c r="T5412" t="s">
        <v>37</v>
      </c>
      <c r="U5412" t="s">
        <v>10410</v>
      </c>
      <c r="V5412" s="39">
        <v>46146</v>
      </c>
      <c r="W5412" s="41">
        <v>30</v>
      </c>
      <c r="X5412" s="26" t="s">
        <v>25685</v>
      </c>
      <c r="Z5412">
        <v>48.38</v>
      </c>
      <c r="AE5412" s="41">
        <v>48.38</v>
      </c>
      <c r="AF5412">
        <v>1</v>
      </c>
      <c r="AG5412">
        <v>0</v>
      </c>
      <c r="AH5412">
        <v>0</v>
      </c>
      <c r="AI5412">
        <v>0</v>
      </c>
      <c r="AJ5412">
        <v>0</v>
      </c>
      <c r="AK5412" s="30">
        <f t="shared" si="526"/>
        <v>1</v>
      </c>
      <c r="AL5412" s="45">
        <v>3</v>
      </c>
      <c r="AM5412" s="32">
        <f t="shared" si="525"/>
        <v>2</v>
      </c>
      <c r="AN5412" s="33" t="str">
        <f t="shared" si="527"/>
        <v>MOROSO</v>
      </c>
      <c r="AO5412" s="33" t="str">
        <f t="shared" si="522"/>
        <v>2meses_pendientes</v>
      </c>
      <c r="AP5412" s="33">
        <f t="shared" si="523"/>
        <v>60</v>
      </c>
      <c r="AQ5412" s="31">
        <f t="shared" si="524"/>
        <v>4</v>
      </c>
    </row>
    <row r="5413" spans="2:43" x14ac:dyDescent="0.3">
      <c r="B5413" s="37">
        <v>46148</v>
      </c>
      <c r="C5413" t="s">
        <v>35</v>
      </c>
      <c r="D5413" t="s">
        <v>37717</v>
      </c>
      <c r="E5413" t="s">
        <v>37718</v>
      </c>
      <c r="F5413" t="s">
        <v>37719</v>
      </c>
      <c r="G5413" t="s">
        <v>37720</v>
      </c>
      <c r="H5413" t="s">
        <v>37721</v>
      </c>
      <c r="I5413" t="s">
        <v>46</v>
      </c>
      <c r="J5413" t="s">
        <v>6771</v>
      </c>
      <c r="K5413" t="s">
        <v>19387</v>
      </c>
      <c r="L5413" t="s">
        <v>37722</v>
      </c>
      <c r="M5413" t="s">
        <v>37723</v>
      </c>
      <c r="N5413" t="s">
        <v>37715</v>
      </c>
      <c r="O5413" t="s">
        <v>10896</v>
      </c>
      <c r="P5413" t="s">
        <v>10897</v>
      </c>
      <c r="Q5413" t="s">
        <v>37724</v>
      </c>
      <c r="R5413" s="26">
        <v>3</v>
      </c>
      <c r="S5413" s="23">
        <v>369126490000</v>
      </c>
      <c r="T5413" t="s">
        <v>37</v>
      </c>
      <c r="U5413" t="s">
        <v>10410</v>
      </c>
      <c r="V5413" s="39">
        <v>46149</v>
      </c>
      <c r="W5413" s="41">
        <v>30.96</v>
      </c>
      <c r="X5413" s="26" t="s">
        <v>25685</v>
      </c>
      <c r="Z5413">
        <v>71.98</v>
      </c>
      <c r="AE5413" s="41">
        <v>71.98</v>
      </c>
      <c r="AF5413">
        <v>1</v>
      </c>
      <c r="AG5413">
        <v>0</v>
      </c>
      <c r="AH5413">
        <v>0</v>
      </c>
      <c r="AI5413">
        <v>0</v>
      </c>
      <c r="AJ5413">
        <v>0</v>
      </c>
      <c r="AK5413" s="30">
        <f t="shared" si="526"/>
        <v>1</v>
      </c>
      <c r="AL5413" s="45">
        <v>3</v>
      </c>
      <c r="AM5413" s="32">
        <f t="shared" si="525"/>
        <v>2</v>
      </c>
      <c r="AN5413" s="33" t="str">
        <f t="shared" si="527"/>
        <v>MOROSO</v>
      </c>
      <c r="AO5413" s="33" t="str">
        <f t="shared" si="522"/>
        <v>2meses_pendientes</v>
      </c>
      <c r="AP5413" s="33">
        <f t="shared" si="523"/>
        <v>61.92</v>
      </c>
      <c r="AQ5413" s="31">
        <f t="shared" si="524"/>
        <v>7</v>
      </c>
    </row>
    <row r="5414" spans="2:43" x14ac:dyDescent="0.3">
      <c r="B5414" s="37">
        <v>46149</v>
      </c>
      <c r="C5414" t="s">
        <v>35</v>
      </c>
      <c r="D5414" t="s">
        <v>37725</v>
      </c>
      <c r="E5414" t="s">
        <v>37726</v>
      </c>
      <c r="F5414" t="s">
        <v>37727</v>
      </c>
      <c r="G5414" t="s">
        <v>37728</v>
      </c>
      <c r="H5414" t="s">
        <v>37729</v>
      </c>
      <c r="I5414" t="s">
        <v>38</v>
      </c>
      <c r="J5414" t="s">
        <v>529</v>
      </c>
      <c r="K5414" t="s">
        <v>2096</v>
      </c>
      <c r="M5414" t="s">
        <v>37723</v>
      </c>
      <c r="N5414" t="s">
        <v>37715</v>
      </c>
      <c r="O5414" t="s">
        <v>10896</v>
      </c>
      <c r="P5414" t="s">
        <v>10897</v>
      </c>
      <c r="Q5414" t="s">
        <v>37730</v>
      </c>
      <c r="R5414" s="26">
        <v>3</v>
      </c>
      <c r="S5414" s="23">
        <v>362127060000</v>
      </c>
      <c r="T5414" t="s">
        <v>37</v>
      </c>
      <c r="U5414" t="s">
        <v>10410</v>
      </c>
      <c r="V5414" s="39">
        <v>46151</v>
      </c>
      <c r="W5414" s="41">
        <v>36.89</v>
      </c>
      <c r="X5414" s="26" t="s">
        <v>25685</v>
      </c>
      <c r="Y5414">
        <v>45.72</v>
      </c>
      <c r="Z5414">
        <v>46.65</v>
      </c>
      <c r="AE5414" s="41">
        <v>92.37</v>
      </c>
      <c r="AF5414">
        <v>1</v>
      </c>
      <c r="AG5414">
        <v>0</v>
      </c>
      <c r="AH5414">
        <v>0</v>
      </c>
      <c r="AI5414">
        <v>0</v>
      </c>
      <c r="AJ5414">
        <v>0</v>
      </c>
      <c r="AK5414" s="30">
        <f t="shared" si="526"/>
        <v>1</v>
      </c>
      <c r="AL5414" s="45">
        <v>3</v>
      </c>
      <c r="AM5414" s="32">
        <f t="shared" si="525"/>
        <v>2</v>
      </c>
      <c r="AN5414" s="33" t="str">
        <f t="shared" si="527"/>
        <v>MOROSO</v>
      </c>
      <c r="AO5414" s="33" t="str">
        <f t="shared" si="522"/>
        <v>2meses_pendientes</v>
      </c>
      <c r="AP5414" s="33">
        <f t="shared" si="523"/>
        <v>73.78</v>
      </c>
      <c r="AQ5414" s="31">
        <f t="shared" si="524"/>
        <v>9</v>
      </c>
    </row>
    <row r="5415" spans="2:43" x14ac:dyDescent="0.3">
      <c r="B5415" s="37">
        <v>46149</v>
      </c>
      <c r="C5415" t="s">
        <v>35</v>
      </c>
      <c r="D5415" t="s">
        <v>37731</v>
      </c>
      <c r="E5415" t="s">
        <v>37732</v>
      </c>
      <c r="F5415" t="s">
        <v>37733</v>
      </c>
      <c r="G5415" t="s">
        <v>37734</v>
      </c>
      <c r="H5415" t="s">
        <v>37735</v>
      </c>
      <c r="I5415" t="s">
        <v>3255</v>
      </c>
      <c r="J5415" t="s">
        <v>3255</v>
      </c>
      <c r="K5415" t="s">
        <v>10994</v>
      </c>
      <c r="L5415" t="s">
        <v>37736</v>
      </c>
      <c r="M5415" t="s">
        <v>37737</v>
      </c>
      <c r="N5415" t="s">
        <v>37715</v>
      </c>
      <c r="O5415" t="s">
        <v>10896</v>
      </c>
      <c r="P5415" t="s">
        <v>10897</v>
      </c>
      <c r="Q5415" t="s">
        <v>37738</v>
      </c>
      <c r="R5415" s="26">
        <v>2</v>
      </c>
      <c r="S5415" s="23">
        <v>363127950000</v>
      </c>
      <c r="T5415" t="s">
        <v>37</v>
      </c>
      <c r="U5415" t="s">
        <v>10410</v>
      </c>
      <c r="V5415" s="39">
        <v>46151</v>
      </c>
      <c r="W5415" s="41">
        <v>30</v>
      </c>
      <c r="X5415" s="26" t="s">
        <v>25685</v>
      </c>
      <c r="Y5415">
        <v>30.44</v>
      </c>
      <c r="Z5415">
        <v>30.44</v>
      </c>
      <c r="AE5415" s="41">
        <v>60.88</v>
      </c>
      <c r="AF5415">
        <v>1</v>
      </c>
      <c r="AG5415">
        <v>0</v>
      </c>
      <c r="AH5415">
        <v>0</v>
      </c>
      <c r="AI5415">
        <v>0</v>
      </c>
      <c r="AJ5415">
        <v>0</v>
      </c>
      <c r="AK5415" s="30">
        <f t="shared" si="526"/>
        <v>1</v>
      </c>
      <c r="AL5415" s="45">
        <v>3</v>
      </c>
      <c r="AM5415" s="32">
        <f t="shared" si="525"/>
        <v>2</v>
      </c>
      <c r="AN5415" s="33" t="str">
        <f t="shared" si="527"/>
        <v>MOROSO</v>
      </c>
      <c r="AO5415" s="33" t="str">
        <f t="shared" si="522"/>
        <v>2meses_pendientes</v>
      </c>
      <c r="AP5415" s="33">
        <f t="shared" si="523"/>
        <v>60</v>
      </c>
      <c r="AQ5415" s="31">
        <f t="shared" si="524"/>
        <v>9</v>
      </c>
    </row>
    <row r="5416" spans="2:43" x14ac:dyDescent="0.3">
      <c r="B5416" s="37">
        <v>46150</v>
      </c>
      <c r="C5416" t="s">
        <v>35</v>
      </c>
      <c r="D5416" t="s">
        <v>37739</v>
      </c>
      <c r="E5416" t="s">
        <v>37740</v>
      </c>
      <c r="F5416" t="s">
        <v>37741</v>
      </c>
      <c r="G5416" t="s">
        <v>37742</v>
      </c>
      <c r="H5416" t="s">
        <v>37743</v>
      </c>
      <c r="I5416" t="s">
        <v>3255</v>
      </c>
      <c r="J5416" t="s">
        <v>3256</v>
      </c>
      <c r="K5416" t="s">
        <v>7773</v>
      </c>
      <c r="L5416" t="s">
        <v>37744</v>
      </c>
      <c r="M5416" t="s">
        <v>37745</v>
      </c>
      <c r="N5416" t="s">
        <v>37715</v>
      </c>
      <c r="O5416" t="s">
        <v>10896</v>
      </c>
      <c r="P5416" t="s">
        <v>10897</v>
      </c>
      <c r="Q5416" t="s">
        <v>37746</v>
      </c>
      <c r="R5416" s="26">
        <v>3</v>
      </c>
      <c r="S5416" s="23">
        <v>366128510000</v>
      </c>
      <c r="T5416" t="s">
        <v>37</v>
      </c>
      <c r="U5416" t="s">
        <v>10410</v>
      </c>
      <c r="V5416" s="39">
        <v>46153</v>
      </c>
      <c r="W5416" s="41">
        <v>40</v>
      </c>
      <c r="X5416" s="26" t="s">
        <v>25685</v>
      </c>
      <c r="Y5416">
        <v>41.43</v>
      </c>
      <c r="AA5416">
        <v>41.43</v>
      </c>
      <c r="AE5416" s="41">
        <v>82.86</v>
      </c>
      <c r="AF5416">
        <v>0</v>
      </c>
      <c r="AG5416">
        <v>1</v>
      </c>
      <c r="AH5416">
        <v>0</v>
      </c>
      <c r="AI5416">
        <v>0</v>
      </c>
      <c r="AJ5416">
        <v>0</v>
      </c>
      <c r="AK5416" s="30">
        <f t="shared" si="526"/>
        <v>1</v>
      </c>
      <c r="AL5416" s="45">
        <v>3</v>
      </c>
      <c r="AM5416" s="32">
        <f t="shared" si="525"/>
        <v>2</v>
      </c>
      <c r="AN5416" s="33" t="str">
        <f t="shared" si="527"/>
        <v>MOROSO</v>
      </c>
      <c r="AO5416" s="33" t="str">
        <f t="shared" si="522"/>
        <v>2meses_pendientes</v>
      </c>
      <c r="AP5416" s="33">
        <f t="shared" si="523"/>
        <v>80</v>
      </c>
      <c r="AQ5416" s="31">
        <f t="shared" si="524"/>
        <v>11</v>
      </c>
    </row>
    <row r="5417" spans="2:43" x14ac:dyDescent="0.3">
      <c r="B5417" s="37">
        <v>46151</v>
      </c>
      <c r="C5417" t="s">
        <v>35</v>
      </c>
      <c r="D5417" t="s">
        <v>37747</v>
      </c>
      <c r="E5417" t="s">
        <v>37748</v>
      </c>
      <c r="F5417" t="s">
        <v>37749</v>
      </c>
      <c r="G5417" t="s">
        <v>37750</v>
      </c>
      <c r="H5417" t="s">
        <v>37751</v>
      </c>
      <c r="I5417" t="s">
        <v>46</v>
      </c>
      <c r="J5417" t="s">
        <v>6771</v>
      </c>
      <c r="K5417" t="s">
        <v>7644</v>
      </c>
      <c r="L5417" t="s">
        <v>37752</v>
      </c>
      <c r="M5417" t="s">
        <v>37723</v>
      </c>
      <c r="N5417" t="s">
        <v>37715</v>
      </c>
      <c r="O5417" t="s">
        <v>10896</v>
      </c>
      <c r="P5417" t="s">
        <v>10897</v>
      </c>
      <c r="Q5417" t="s">
        <v>37753</v>
      </c>
      <c r="R5417" s="26">
        <v>1</v>
      </c>
      <c r="S5417" s="23">
        <v>368128280000</v>
      </c>
      <c r="T5417" t="s">
        <v>37</v>
      </c>
      <c r="U5417" t="s">
        <v>10410</v>
      </c>
      <c r="V5417" s="39">
        <v>46151</v>
      </c>
      <c r="W5417" s="41">
        <v>20.8</v>
      </c>
      <c r="X5417" s="26" t="s">
        <v>25685</v>
      </c>
      <c r="Y5417">
        <v>21.01</v>
      </c>
      <c r="Z5417">
        <v>21.01</v>
      </c>
      <c r="AE5417" s="41">
        <v>42.02</v>
      </c>
      <c r="AF5417">
        <v>1</v>
      </c>
      <c r="AG5417">
        <v>0</v>
      </c>
      <c r="AH5417">
        <v>0</v>
      </c>
      <c r="AI5417">
        <v>0</v>
      </c>
      <c r="AJ5417">
        <v>0</v>
      </c>
      <c r="AK5417" s="30">
        <f t="shared" si="526"/>
        <v>1</v>
      </c>
      <c r="AL5417" s="45">
        <v>3</v>
      </c>
      <c r="AM5417" s="32">
        <f t="shared" si="525"/>
        <v>2</v>
      </c>
      <c r="AN5417" s="33" t="str">
        <f t="shared" si="527"/>
        <v>MOROSO</v>
      </c>
      <c r="AO5417" s="33" t="str">
        <f t="shared" si="522"/>
        <v>2meses_pendientes</v>
      </c>
      <c r="AP5417" s="33">
        <f t="shared" si="523"/>
        <v>41.6</v>
      </c>
      <c r="AQ5417" s="31">
        <f t="shared" si="524"/>
        <v>9</v>
      </c>
    </row>
    <row r="5418" spans="2:43" x14ac:dyDescent="0.3">
      <c r="B5418" s="37">
        <v>46161</v>
      </c>
      <c r="C5418" t="s">
        <v>35</v>
      </c>
      <c r="D5418" t="s">
        <v>37754</v>
      </c>
      <c r="E5418" t="s">
        <v>37755</v>
      </c>
      <c r="F5418" t="s">
        <v>1408</v>
      </c>
      <c r="G5418" t="s">
        <v>37756</v>
      </c>
      <c r="H5418" t="s">
        <v>37757</v>
      </c>
      <c r="I5418" t="s">
        <v>46</v>
      </c>
      <c r="J5418" t="s">
        <v>11667</v>
      </c>
      <c r="K5418" t="s">
        <v>11668</v>
      </c>
      <c r="L5418" t="s">
        <v>37758</v>
      </c>
      <c r="M5418" t="s">
        <v>37759</v>
      </c>
      <c r="N5418" t="s">
        <v>37760</v>
      </c>
      <c r="O5418" t="s">
        <v>10896</v>
      </c>
      <c r="P5418" t="s">
        <v>10897</v>
      </c>
      <c r="Q5418" t="s">
        <v>37761</v>
      </c>
      <c r="R5418" s="26">
        <v>3</v>
      </c>
      <c r="S5418" s="23">
        <v>367138220000</v>
      </c>
      <c r="T5418" t="s">
        <v>37</v>
      </c>
      <c r="U5418" t="s">
        <v>10410</v>
      </c>
      <c r="V5418" s="39">
        <v>46162</v>
      </c>
      <c r="W5418" s="41">
        <v>34.26</v>
      </c>
      <c r="X5418" s="26" t="s">
        <v>25685</v>
      </c>
      <c r="Z5418">
        <v>36</v>
      </c>
      <c r="AA5418">
        <v>35</v>
      </c>
      <c r="AE5418" s="41">
        <v>71</v>
      </c>
      <c r="AF5418">
        <v>1</v>
      </c>
      <c r="AG5418">
        <v>1</v>
      </c>
      <c r="AH5418">
        <v>0</v>
      </c>
      <c r="AI5418">
        <v>0</v>
      </c>
      <c r="AJ5418">
        <v>0</v>
      </c>
      <c r="AK5418" s="30">
        <f t="shared" si="526"/>
        <v>2</v>
      </c>
      <c r="AL5418" s="45">
        <v>3</v>
      </c>
      <c r="AM5418" s="32">
        <f t="shared" si="525"/>
        <v>1</v>
      </c>
      <c r="AN5418" s="33" t="str">
        <f t="shared" si="527"/>
        <v>MOROSO</v>
      </c>
      <c r="AO5418" s="33" t="str">
        <f t="shared" si="522"/>
        <v>1meses_pendientes</v>
      </c>
      <c r="AP5418" s="33">
        <f t="shared" si="523"/>
        <v>34.26</v>
      </c>
      <c r="AQ5418" s="31">
        <f t="shared" si="524"/>
        <v>20</v>
      </c>
    </row>
    <row r="5419" spans="2:43" x14ac:dyDescent="0.3">
      <c r="B5419" s="37">
        <v>46169</v>
      </c>
      <c r="C5419" t="s">
        <v>35</v>
      </c>
      <c r="D5419" t="s">
        <v>37762</v>
      </c>
      <c r="E5419" t="s">
        <v>37763</v>
      </c>
      <c r="F5419" t="s">
        <v>5189</v>
      </c>
      <c r="G5419" t="s">
        <v>37764</v>
      </c>
      <c r="H5419" t="s">
        <v>23638</v>
      </c>
      <c r="I5419" t="s">
        <v>46</v>
      </c>
      <c r="J5419" t="s">
        <v>707</v>
      </c>
      <c r="K5419" t="s">
        <v>37765</v>
      </c>
      <c r="L5419" t="s">
        <v>37766</v>
      </c>
      <c r="M5419" t="s">
        <v>37767</v>
      </c>
      <c r="N5419" t="s">
        <v>37760</v>
      </c>
      <c r="O5419" t="s">
        <v>10896</v>
      </c>
      <c r="P5419" t="s">
        <v>10897</v>
      </c>
      <c r="Q5419" t="s">
        <v>37768</v>
      </c>
      <c r="R5419" s="26">
        <v>3</v>
      </c>
      <c r="S5419" s="23">
        <v>331300110000</v>
      </c>
      <c r="T5419" t="s">
        <v>37</v>
      </c>
      <c r="U5419" t="s">
        <v>10410</v>
      </c>
      <c r="V5419" s="39">
        <v>46172</v>
      </c>
      <c r="W5419" s="41">
        <v>33</v>
      </c>
      <c r="X5419" s="26" t="s">
        <v>25685</v>
      </c>
      <c r="Y5419">
        <v>17.45</v>
      </c>
      <c r="AE5419" s="41">
        <v>17.45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 s="30">
        <f t="shared" si="526"/>
        <v>0</v>
      </c>
      <c r="AL5419" s="45">
        <v>3</v>
      </c>
      <c r="AM5419" s="32">
        <f t="shared" si="525"/>
        <v>3</v>
      </c>
      <c r="AN5419" s="33" t="str">
        <f t="shared" si="527"/>
        <v>NPN</v>
      </c>
      <c r="AO5419" s="33" t="str">
        <f t="shared" si="522"/>
        <v>3meses_pendientes</v>
      </c>
      <c r="AP5419" s="33">
        <f t="shared" si="523"/>
        <v>99</v>
      </c>
      <c r="AQ5419" s="31">
        <f t="shared" si="524"/>
        <v>30</v>
      </c>
    </row>
    <row r="5420" spans="2:43" x14ac:dyDescent="0.3">
      <c r="B5420" s="37">
        <v>46157</v>
      </c>
      <c r="C5420" t="s">
        <v>35</v>
      </c>
      <c r="D5420" t="s">
        <v>37769</v>
      </c>
      <c r="E5420" t="s">
        <v>37770</v>
      </c>
      <c r="F5420" t="s">
        <v>37771</v>
      </c>
      <c r="G5420" t="s">
        <v>37772</v>
      </c>
      <c r="H5420" t="s">
        <v>37773</v>
      </c>
      <c r="I5420" t="s">
        <v>3255</v>
      </c>
      <c r="J5420" t="s">
        <v>4702</v>
      </c>
      <c r="K5420" t="s">
        <v>23352</v>
      </c>
      <c r="L5420" t="s">
        <v>37771</v>
      </c>
      <c r="M5420" t="s">
        <v>37774</v>
      </c>
      <c r="N5420" t="s">
        <v>37775</v>
      </c>
      <c r="O5420" t="s">
        <v>10896</v>
      </c>
      <c r="P5420" t="s">
        <v>10897</v>
      </c>
      <c r="Q5420" t="s">
        <v>37776</v>
      </c>
      <c r="R5420" s="26">
        <v>3</v>
      </c>
      <c r="S5420" s="23">
        <v>366134430000</v>
      </c>
      <c r="T5420" t="s">
        <v>37</v>
      </c>
      <c r="U5420" t="s">
        <v>10410</v>
      </c>
      <c r="V5420" s="39">
        <v>46160</v>
      </c>
      <c r="W5420" s="41">
        <v>35.200000000000003</v>
      </c>
      <c r="X5420" s="26" t="s">
        <v>25685</v>
      </c>
      <c r="Z5420">
        <v>37.75</v>
      </c>
      <c r="AA5420">
        <v>40.96</v>
      </c>
      <c r="AE5420" s="41">
        <v>78.710000000000008</v>
      </c>
      <c r="AF5420">
        <v>1</v>
      </c>
      <c r="AG5420">
        <v>1</v>
      </c>
      <c r="AH5420">
        <v>0</v>
      </c>
      <c r="AI5420">
        <v>0</v>
      </c>
      <c r="AJ5420">
        <v>0</v>
      </c>
      <c r="AK5420" s="30">
        <f t="shared" si="526"/>
        <v>2</v>
      </c>
      <c r="AL5420" s="45">
        <v>3</v>
      </c>
      <c r="AM5420" s="32">
        <f t="shared" si="525"/>
        <v>1</v>
      </c>
      <c r="AN5420" s="33" t="str">
        <f t="shared" si="527"/>
        <v>MOROSO</v>
      </c>
      <c r="AO5420" s="33" t="str">
        <f t="shared" si="522"/>
        <v>1meses_pendientes</v>
      </c>
      <c r="AP5420" s="33">
        <f t="shared" si="523"/>
        <v>35.200000000000003</v>
      </c>
      <c r="AQ5420" s="31">
        <f t="shared" si="524"/>
        <v>18</v>
      </c>
    </row>
    <row r="5421" spans="2:43" x14ac:dyDescent="0.3">
      <c r="B5421" s="37">
        <v>46163</v>
      </c>
      <c r="C5421" t="s">
        <v>35</v>
      </c>
      <c r="D5421" t="s">
        <v>37777</v>
      </c>
      <c r="E5421" t="s">
        <v>37778</v>
      </c>
      <c r="F5421" t="s">
        <v>37779</v>
      </c>
      <c r="G5421" t="s">
        <v>37780</v>
      </c>
      <c r="H5421" t="s">
        <v>37781</v>
      </c>
      <c r="I5421" t="s">
        <v>46</v>
      </c>
      <c r="J5421" t="s">
        <v>6771</v>
      </c>
      <c r="K5421" t="s">
        <v>6772</v>
      </c>
      <c r="M5421" t="s">
        <v>37782</v>
      </c>
      <c r="N5421" t="s">
        <v>37775</v>
      </c>
      <c r="O5421" t="s">
        <v>10896</v>
      </c>
      <c r="P5421" t="s">
        <v>10897</v>
      </c>
      <c r="Q5421" t="s">
        <v>37783</v>
      </c>
      <c r="R5421" s="26">
        <v>3</v>
      </c>
      <c r="S5421" s="23">
        <v>366139750000</v>
      </c>
      <c r="T5421" t="s">
        <v>37</v>
      </c>
      <c r="U5421" t="s">
        <v>10410</v>
      </c>
      <c r="V5421" s="39">
        <v>46163</v>
      </c>
      <c r="W5421" s="41">
        <v>33</v>
      </c>
      <c r="X5421" s="26" t="s">
        <v>25685</v>
      </c>
      <c r="Z5421">
        <v>34.909999999999997</v>
      </c>
      <c r="AA5421">
        <v>34.909999999999997</v>
      </c>
      <c r="AE5421" s="41">
        <v>69.819999999999993</v>
      </c>
      <c r="AF5421">
        <v>1</v>
      </c>
      <c r="AG5421">
        <v>1</v>
      </c>
      <c r="AH5421">
        <v>0</v>
      </c>
      <c r="AI5421">
        <v>0</v>
      </c>
      <c r="AJ5421">
        <v>0</v>
      </c>
      <c r="AK5421" s="30">
        <f t="shared" si="526"/>
        <v>2</v>
      </c>
      <c r="AL5421" s="45">
        <v>3</v>
      </c>
      <c r="AM5421" s="32">
        <f t="shared" si="525"/>
        <v>1</v>
      </c>
      <c r="AN5421" s="33" t="str">
        <f t="shared" si="527"/>
        <v>MOROSO</v>
      </c>
      <c r="AO5421" s="33" t="str">
        <f t="shared" si="522"/>
        <v>1meses_pendientes</v>
      </c>
      <c r="AP5421" s="33">
        <f t="shared" si="523"/>
        <v>33</v>
      </c>
      <c r="AQ5421" s="31">
        <f t="shared" si="524"/>
        <v>21</v>
      </c>
    </row>
    <row r="5422" spans="2:43" x14ac:dyDescent="0.3">
      <c r="B5422" s="37">
        <v>46166</v>
      </c>
      <c r="C5422" t="s">
        <v>35</v>
      </c>
      <c r="D5422" t="s">
        <v>37784</v>
      </c>
      <c r="E5422" t="s">
        <v>37785</v>
      </c>
      <c r="F5422" t="s">
        <v>37786</v>
      </c>
      <c r="G5422" t="s">
        <v>37787</v>
      </c>
      <c r="H5422" t="s">
        <v>37788</v>
      </c>
      <c r="I5422" t="s">
        <v>4559</v>
      </c>
      <c r="J5422" t="s">
        <v>11514</v>
      </c>
      <c r="K5422" t="s">
        <v>11636</v>
      </c>
      <c r="M5422" t="s">
        <v>37789</v>
      </c>
      <c r="N5422" t="s">
        <v>37775</v>
      </c>
      <c r="O5422" t="s">
        <v>10896</v>
      </c>
      <c r="P5422" t="s">
        <v>10897</v>
      </c>
      <c r="Q5422" t="s">
        <v>37790</v>
      </c>
      <c r="R5422" s="26">
        <v>3</v>
      </c>
      <c r="S5422" s="23">
        <v>363140950000</v>
      </c>
      <c r="T5422" t="s">
        <v>37</v>
      </c>
      <c r="U5422" t="s">
        <v>10410</v>
      </c>
      <c r="V5422" s="39">
        <v>46164</v>
      </c>
      <c r="W5422" s="41">
        <v>34.85</v>
      </c>
      <c r="X5422" s="26" t="s">
        <v>25685</v>
      </c>
      <c r="Z5422">
        <v>36.36</v>
      </c>
      <c r="AA5422">
        <v>36.36</v>
      </c>
      <c r="AE5422" s="41">
        <v>72.72</v>
      </c>
      <c r="AF5422">
        <v>1</v>
      </c>
      <c r="AG5422">
        <v>1</v>
      </c>
      <c r="AH5422">
        <v>0</v>
      </c>
      <c r="AI5422">
        <v>0</v>
      </c>
      <c r="AJ5422">
        <v>0</v>
      </c>
      <c r="AK5422" s="30">
        <f t="shared" si="526"/>
        <v>2</v>
      </c>
      <c r="AL5422" s="45">
        <v>3</v>
      </c>
      <c r="AM5422" s="32">
        <f t="shared" si="525"/>
        <v>1</v>
      </c>
      <c r="AN5422" s="33" t="str">
        <f t="shared" si="527"/>
        <v>MOROSO</v>
      </c>
      <c r="AO5422" s="33" t="str">
        <f t="shared" si="522"/>
        <v>1meses_pendientes</v>
      </c>
      <c r="AP5422" s="33">
        <f t="shared" si="523"/>
        <v>34.85</v>
      </c>
      <c r="AQ5422" s="31">
        <f t="shared" si="524"/>
        <v>22</v>
      </c>
    </row>
    <row r="5423" spans="2:43" x14ac:dyDescent="0.3">
      <c r="B5423" s="37">
        <v>46170</v>
      </c>
      <c r="C5423" t="s">
        <v>35</v>
      </c>
      <c r="D5423" t="s">
        <v>37791</v>
      </c>
      <c r="E5423" t="s">
        <v>37792</v>
      </c>
      <c r="F5423" t="s">
        <v>37793</v>
      </c>
      <c r="G5423" t="s">
        <v>37794</v>
      </c>
      <c r="H5423" t="s">
        <v>37795</v>
      </c>
      <c r="I5423" t="s">
        <v>3255</v>
      </c>
      <c r="J5423" t="s">
        <v>4702</v>
      </c>
      <c r="K5423" t="s">
        <v>4702</v>
      </c>
      <c r="M5423" t="s">
        <v>37796</v>
      </c>
      <c r="N5423" t="s">
        <v>37775</v>
      </c>
      <c r="O5423" t="s">
        <v>10896</v>
      </c>
      <c r="P5423" t="s">
        <v>10897</v>
      </c>
      <c r="Q5423" t="s">
        <v>37797</v>
      </c>
      <c r="R5423" s="26">
        <v>3</v>
      </c>
      <c r="S5423" s="23">
        <v>364149230000</v>
      </c>
      <c r="T5423" t="s">
        <v>37</v>
      </c>
      <c r="U5423" t="s">
        <v>10410</v>
      </c>
      <c r="V5423" s="39">
        <v>46173</v>
      </c>
      <c r="W5423" s="41">
        <v>33</v>
      </c>
      <c r="X5423" s="26" t="s">
        <v>25685</v>
      </c>
      <c r="Y5423">
        <v>35</v>
      </c>
      <c r="AA5423">
        <v>34.82</v>
      </c>
      <c r="AE5423" s="41">
        <v>69.819999999999993</v>
      </c>
      <c r="AF5423">
        <v>0</v>
      </c>
      <c r="AG5423">
        <v>1</v>
      </c>
      <c r="AH5423">
        <v>0</v>
      </c>
      <c r="AI5423">
        <v>0</v>
      </c>
      <c r="AJ5423">
        <v>0</v>
      </c>
      <c r="AK5423" s="30">
        <f t="shared" si="526"/>
        <v>1</v>
      </c>
      <c r="AL5423" s="45">
        <v>3</v>
      </c>
      <c r="AM5423" s="32">
        <f t="shared" si="525"/>
        <v>2</v>
      </c>
      <c r="AN5423" s="33" t="str">
        <f t="shared" si="527"/>
        <v>MOROSO</v>
      </c>
      <c r="AO5423" s="33" t="str">
        <f t="shared" si="522"/>
        <v>2meses_pendientes</v>
      </c>
      <c r="AP5423" s="33">
        <f t="shared" si="523"/>
        <v>66</v>
      </c>
      <c r="AQ5423" s="31">
        <f t="shared" si="524"/>
        <v>31</v>
      </c>
    </row>
    <row r="5424" spans="2:43" x14ac:dyDescent="0.3">
      <c r="B5424" s="37">
        <v>46144</v>
      </c>
      <c r="C5424" t="s">
        <v>35</v>
      </c>
      <c r="D5424" t="s">
        <v>37798</v>
      </c>
      <c r="E5424" t="s">
        <v>37799</v>
      </c>
      <c r="F5424" t="s">
        <v>23636</v>
      </c>
      <c r="G5424" t="s">
        <v>37800</v>
      </c>
      <c r="H5424" t="s">
        <v>37801</v>
      </c>
      <c r="I5424" t="s">
        <v>3255</v>
      </c>
      <c r="J5424" t="s">
        <v>3256</v>
      </c>
      <c r="K5424" t="s">
        <v>7773</v>
      </c>
      <c r="L5424" t="s">
        <v>37802</v>
      </c>
      <c r="M5424" t="s">
        <v>37803</v>
      </c>
      <c r="N5424" t="s">
        <v>23632</v>
      </c>
      <c r="O5424" t="s">
        <v>10896</v>
      </c>
      <c r="P5424" t="s">
        <v>10897</v>
      </c>
      <c r="Q5424" t="s">
        <v>37804</v>
      </c>
      <c r="R5424" s="26">
        <v>1</v>
      </c>
      <c r="S5424" s="23">
        <v>361123700000</v>
      </c>
      <c r="T5424" t="s">
        <v>37</v>
      </c>
      <c r="U5424" t="s">
        <v>10410</v>
      </c>
      <c r="V5424" s="39">
        <v>46146</v>
      </c>
      <c r="W5424" s="41">
        <v>31.78</v>
      </c>
      <c r="X5424" s="26" t="s">
        <v>25685</v>
      </c>
      <c r="Y5424">
        <v>32.1</v>
      </c>
      <c r="Z5424">
        <v>32.1</v>
      </c>
      <c r="AE5424" s="41">
        <v>64.2</v>
      </c>
      <c r="AF5424">
        <v>1</v>
      </c>
      <c r="AG5424">
        <v>0</v>
      </c>
      <c r="AH5424">
        <v>0</v>
      </c>
      <c r="AI5424">
        <v>0</v>
      </c>
      <c r="AJ5424">
        <v>0</v>
      </c>
      <c r="AK5424" s="30">
        <f t="shared" si="526"/>
        <v>1</v>
      </c>
      <c r="AL5424" s="45">
        <v>3</v>
      </c>
      <c r="AM5424" s="32">
        <f t="shared" si="525"/>
        <v>2</v>
      </c>
      <c r="AN5424" s="33" t="str">
        <f t="shared" si="527"/>
        <v>MOROSO</v>
      </c>
      <c r="AO5424" s="33" t="str">
        <f t="shared" si="522"/>
        <v>2meses_pendientes</v>
      </c>
      <c r="AP5424" s="33">
        <f t="shared" si="523"/>
        <v>63.56</v>
      </c>
      <c r="AQ5424" s="31">
        <f t="shared" si="524"/>
        <v>4</v>
      </c>
    </row>
    <row r="5425" spans="2:43" x14ac:dyDescent="0.3">
      <c r="B5425" s="37">
        <v>46149</v>
      </c>
      <c r="C5425" t="s">
        <v>35</v>
      </c>
      <c r="D5425" t="s">
        <v>37805</v>
      </c>
      <c r="E5425" t="s">
        <v>37806</v>
      </c>
      <c r="F5425" t="s">
        <v>37807</v>
      </c>
      <c r="G5425" t="s">
        <v>37808</v>
      </c>
      <c r="H5425" t="s">
        <v>37809</v>
      </c>
      <c r="I5425" t="s">
        <v>3255</v>
      </c>
      <c r="J5425" t="s">
        <v>3255</v>
      </c>
      <c r="K5425" t="s">
        <v>10994</v>
      </c>
      <c r="L5425" t="s">
        <v>37810</v>
      </c>
      <c r="M5425" t="s">
        <v>37811</v>
      </c>
      <c r="N5425" t="s">
        <v>23632</v>
      </c>
      <c r="O5425" t="s">
        <v>10896</v>
      </c>
      <c r="P5425" t="s">
        <v>10897</v>
      </c>
      <c r="Q5425" t="s">
        <v>37812</v>
      </c>
      <c r="R5425" s="26">
        <v>2</v>
      </c>
      <c r="S5425" s="23">
        <v>324088180000</v>
      </c>
      <c r="T5425" t="s">
        <v>37</v>
      </c>
      <c r="U5425" t="s">
        <v>10410</v>
      </c>
      <c r="V5425" s="39">
        <v>46150</v>
      </c>
      <c r="W5425" s="41">
        <v>30</v>
      </c>
      <c r="X5425" s="26" t="s">
        <v>25685</v>
      </c>
      <c r="AE5425" s="41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 s="30">
        <f t="shared" si="526"/>
        <v>0</v>
      </c>
      <c r="AL5425" s="45">
        <v>3</v>
      </c>
      <c r="AM5425" s="32">
        <f t="shared" si="525"/>
        <v>3</v>
      </c>
      <c r="AN5425" s="33" t="str">
        <f t="shared" si="527"/>
        <v>NPN</v>
      </c>
      <c r="AO5425" s="33" t="str">
        <f t="shared" si="522"/>
        <v>3meses_pendientes</v>
      </c>
      <c r="AP5425" s="33">
        <f t="shared" si="523"/>
        <v>90</v>
      </c>
      <c r="AQ5425" s="31">
        <f t="shared" si="524"/>
        <v>8</v>
      </c>
    </row>
    <row r="5426" spans="2:43" x14ac:dyDescent="0.3">
      <c r="B5426" s="37">
        <v>46152</v>
      </c>
      <c r="C5426" t="s">
        <v>35</v>
      </c>
      <c r="D5426" t="s">
        <v>37813</v>
      </c>
      <c r="E5426" t="s">
        <v>37814</v>
      </c>
      <c r="F5426" t="s">
        <v>23628</v>
      </c>
      <c r="G5426" t="s">
        <v>37815</v>
      </c>
      <c r="H5426" t="s">
        <v>37816</v>
      </c>
      <c r="I5426" t="s">
        <v>46</v>
      </c>
      <c r="J5426" t="s">
        <v>707</v>
      </c>
      <c r="K5426" t="s">
        <v>3929</v>
      </c>
      <c r="L5426" t="s">
        <v>37817</v>
      </c>
      <c r="M5426" t="s">
        <v>37818</v>
      </c>
      <c r="N5426" t="s">
        <v>23632</v>
      </c>
      <c r="O5426" t="s">
        <v>10896</v>
      </c>
      <c r="P5426" t="s">
        <v>10897</v>
      </c>
      <c r="Q5426" t="s">
        <v>37819</v>
      </c>
      <c r="R5426" s="26">
        <v>2</v>
      </c>
      <c r="S5426" s="23">
        <v>367130500000</v>
      </c>
      <c r="T5426" t="s">
        <v>37</v>
      </c>
      <c r="U5426" t="s">
        <v>10410</v>
      </c>
      <c r="V5426" s="39">
        <v>46153</v>
      </c>
      <c r="W5426" s="41">
        <v>30</v>
      </c>
      <c r="X5426" s="26" t="s">
        <v>25685</v>
      </c>
      <c r="Y5426">
        <v>30.44</v>
      </c>
      <c r="AE5426" s="41">
        <v>30.44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 s="30">
        <f t="shared" si="526"/>
        <v>0</v>
      </c>
      <c r="AL5426" s="45">
        <v>3</v>
      </c>
      <c r="AM5426" s="32">
        <f t="shared" si="525"/>
        <v>3</v>
      </c>
      <c r="AN5426" s="33" t="str">
        <f t="shared" si="527"/>
        <v>NPN</v>
      </c>
      <c r="AO5426" s="33" t="str">
        <f t="shared" si="522"/>
        <v>3meses_pendientes</v>
      </c>
      <c r="AP5426" s="33">
        <f t="shared" si="523"/>
        <v>90</v>
      </c>
      <c r="AQ5426" s="31">
        <f t="shared" si="524"/>
        <v>11</v>
      </c>
    </row>
    <row r="5427" spans="2:43" x14ac:dyDescent="0.3">
      <c r="B5427" s="37">
        <v>46152</v>
      </c>
      <c r="C5427" t="s">
        <v>35</v>
      </c>
      <c r="D5427" t="s">
        <v>37820</v>
      </c>
      <c r="E5427" t="s">
        <v>37821</v>
      </c>
      <c r="F5427" t="s">
        <v>23636</v>
      </c>
      <c r="G5427" t="s">
        <v>37822</v>
      </c>
      <c r="H5427" t="s">
        <v>37823</v>
      </c>
      <c r="I5427" t="s">
        <v>46</v>
      </c>
      <c r="J5427" t="s">
        <v>6771</v>
      </c>
      <c r="K5427" t="s">
        <v>19387</v>
      </c>
      <c r="L5427" t="s">
        <v>37824</v>
      </c>
      <c r="M5427" t="s">
        <v>37825</v>
      </c>
      <c r="N5427" t="s">
        <v>23632</v>
      </c>
      <c r="O5427" t="s">
        <v>10896</v>
      </c>
      <c r="P5427" t="s">
        <v>10897</v>
      </c>
      <c r="Q5427" t="s">
        <v>37826</v>
      </c>
      <c r="R5427" s="26">
        <v>1</v>
      </c>
      <c r="S5427" s="23">
        <v>148028300000</v>
      </c>
      <c r="T5427" t="s">
        <v>37</v>
      </c>
      <c r="U5427" t="s">
        <v>10410</v>
      </c>
      <c r="V5427" s="39">
        <v>46153</v>
      </c>
      <c r="W5427" s="41">
        <v>20.8</v>
      </c>
      <c r="X5427" s="26" t="s">
        <v>25685</v>
      </c>
      <c r="Z5427">
        <v>21.01</v>
      </c>
      <c r="AA5427">
        <v>21.01</v>
      </c>
      <c r="AE5427" s="41">
        <v>42.02</v>
      </c>
      <c r="AF5427">
        <v>1</v>
      </c>
      <c r="AG5427">
        <v>1</v>
      </c>
      <c r="AH5427">
        <v>0</v>
      </c>
      <c r="AI5427">
        <v>0</v>
      </c>
      <c r="AJ5427">
        <v>0</v>
      </c>
      <c r="AK5427" s="30">
        <f t="shared" si="526"/>
        <v>2</v>
      </c>
      <c r="AL5427" s="45">
        <v>3</v>
      </c>
      <c r="AM5427" s="32">
        <f t="shared" si="525"/>
        <v>1</v>
      </c>
      <c r="AN5427" s="33" t="str">
        <f t="shared" si="527"/>
        <v>MOROSO</v>
      </c>
      <c r="AO5427" s="33" t="str">
        <f t="shared" si="522"/>
        <v>1meses_pendientes</v>
      </c>
      <c r="AP5427" s="33">
        <f t="shared" si="523"/>
        <v>20.8</v>
      </c>
      <c r="AQ5427" s="31">
        <f t="shared" si="524"/>
        <v>11</v>
      </c>
    </row>
    <row r="5428" spans="2:43" x14ac:dyDescent="0.3">
      <c r="B5428" s="37">
        <v>46153</v>
      </c>
      <c r="C5428" t="s">
        <v>35</v>
      </c>
      <c r="D5428" t="s">
        <v>37827</v>
      </c>
      <c r="E5428" t="s">
        <v>37828</v>
      </c>
      <c r="F5428" t="s">
        <v>23636</v>
      </c>
      <c r="G5428" t="s">
        <v>37829</v>
      </c>
      <c r="H5428" t="s">
        <v>37830</v>
      </c>
      <c r="I5428" t="s">
        <v>3255</v>
      </c>
      <c r="J5428" t="s">
        <v>3256</v>
      </c>
      <c r="K5428" t="s">
        <v>19378</v>
      </c>
      <c r="L5428" t="s">
        <v>37831</v>
      </c>
      <c r="M5428" t="s">
        <v>37832</v>
      </c>
      <c r="N5428" t="s">
        <v>23632</v>
      </c>
      <c r="O5428" t="s">
        <v>10896</v>
      </c>
      <c r="P5428" t="s">
        <v>10897</v>
      </c>
      <c r="Q5428" t="s">
        <v>37833</v>
      </c>
      <c r="R5428" s="26">
        <v>3</v>
      </c>
      <c r="S5428" s="23">
        <v>335021010000</v>
      </c>
      <c r="T5428" t="s">
        <v>37</v>
      </c>
      <c r="U5428" t="s">
        <v>10410</v>
      </c>
      <c r="V5428" s="39">
        <v>46160</v>
      </c>
      <c r="W5428" s="41">
        <v>35.5</v>
      </c>
      <c r="X5428" s="26" t="s">
        <v>25685</v>
      </c>
      <c r="Z5428">
        <v>38.229999999999997</v>
      </c>
      <c r="AA5428">
        <v>38.11</v>
      </c>
      <c r="AE5428" s="41">
        <v>76.34</v>
      </c>
      <c r="AF5428">
        <v>1</v>
      </c>
      <c r="AG5428">
        <v>1</v>
      </c>
      <c r="AH5428">
        <v>0</v>
      </c>
      <c r="AI5428">
        <v>0</v>
      </c>
      <c r="AJ5428">
        <v>0</v>
      </c>
      <c r="AK5428" s="30">
        <f t="shared" si="526"/>
        <v>2</v>
      </c>
      <c r="AL5428" s="45">
        <v>3</v>
      </c>
      <c r="AM5428" s="32">
        <f t="shared" si="525"/>
        <v>1</v>
      </c>
      <c r="AN5428" s="33" t="str">
        <f t="shared" si="527"/>
        <v>MOROSO</v>
      </c>
      <c r="AO5428" s="33" t="str">
        <f t="shared" si="522"/>
        <v>1meses_pendientes</v>
      </c>
      <c r="AP5428" s="33">
        <f t="shared" si="523"/>
        <v>35.5</v>
      </c>
      <c r="AQ5428" s="31">
        <f t="shared" si="524"/>
        <v>18</v>
      </c>
    </row>
    <row r="5429" spans="2:43" x14ac:dyDescent="0.3">
      <c r="B5429" s="37">
        <v>46158</v>
      </c>
      <c r="C5429" t="s">
        <v>35</v>
      </c>
      <c r="D5429" t="s">
        <v>37834</v>
      </c>
      <c r="E5429" t="s">
        <v>37835</v>
      </c>
      <c r="F5429" t="s">
        <v>23628</v>
      </c>
      <c r="G5429" t="s">
        <v>37836</v>
      </c>
      <c r="H5429" t="s">
        <v>37837</v>
      </c>
      <c r="I5429" t="s">
        <v>46</v>
      </c>
      <c r="J5429" t="s">
        <v>707</v>
      </c>
      <c r="K5429" t="s">
        <v>3929</v>
      </c>
      <c r="L5429" t="s">
        <v>37838</v>
      </c>
      <c r="M5429" t="s">
        <v>37839</v>
      </c>
      <c r="N5429" t="s">
        <v>23632</v>
      </c>
      <c r="O5429" t="s">
        <v>10896</v>
      </c>
      <c r="P5429" t="s">
        <v>10897</v>
      </c>
      <c r="Q5429" t="s">
        <v>37840</v>
      </c>
      <c r="R5429" s="26">
        <v>3</v>
      </c>
      <c r="S5429" s="23">
        <v>369136780000</v>
      </c>
      <c r="T5429" t="s">
        <v>37</v>
      </c>
      <c r="U5429" t="s">
        <v>10410</v>
      </c>
      <c r="V5429" s="39">
        <v>46163</v>
      </c>
      <c r="W5429" s="41">
        <v>33</v>
      </c>
      <c r="X5429" s="26" t="s">
        <v>25685</v>
      </c>
      <c r="Y5429">
        <v>34.909999999999997</v>
      </c>
      <c r="AE5429" s="41">
        <v>34.909999999999997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 s="30">
        <f t="shared" si="526"/>
        <v>0</v>
      </c>
      <c r="AL5429" s="45">
        <v>3</v>
      </c>
      <c r="AM5429" s="32">
        <f t="shared" si="525"/>
        <v>3</v>
      </c>
      <c r="AN5429" s="33" t="str">
        <f t="shared" si="527"/>
        <v>NPN</v>
      </c>
      <c r="AO5429" s="33" t="str">
        <f t="shared" si="522"/>
        <v>3meses_pendientes</v>
      </c>
      <c r="AP5429" s="33">
        <f t="shared" si="523"/>
        <v>99</v>
      </c>
      <c r="AQ5429" s="31">
        <f t="shared" si="524"/>
        <v>21</v>
      </c>
    </row>
    <row r="5430" spans="2:43" x14ac:dyDescent="0.3">
      <c r="B5430" s="37">
        <v>46160</v>
      </c>
      <c r="C5430" t="s">
        <v>35</v>
      </c>
      <c r="D5430" t="s">
        <v>37841</v>
      </c>
      <c r="E5430" t="s">
        <v>37842</v>
      </c>
      <c r="F5430" t="s">
        <v>23628</v>
      </c>
      <c r="G5430" t="s">
        <v>37843</v>
      </c>
      <c r="H5430" t="s">
        <v>37844</v>
      </c>
      <c r="I5430" t="s">
        <v>46</v>
      </c>
      <c r="J5430" t="s">
        <v>707</v>
      </c>
      <c r="K5430" t="s">
        <v>3929</v>
      </c>
      <c r="L5430" t="s">
        <v>37845</v>
      </c>
      <c r="M5430" t="s">
        <v>37846</v>
      </c>
      <c r="N5430" t="s">
        <v>23632</v>
      </c>
      <c r="O5430" t="s">
        <v>10896</v>
      </c>
      <c r="P5430" t="s">
        <v>10897</v>
      </c>
      <c r="Q5430" t="s">
        <v>37847</v>
      </c>
      <c r="R5430" s="26">
        <v>2</v>
      </c>
      <c r="S5430" s="23">
        <v>369138340000</v>
      </c>
      <c r="T5430" t="s">
        <v>37</v>
      </c>
      <c r="U5430" t="s">
        <v>10410</v>
      </c>
      <c r="V5430" s="39">
        <v>46161</v>
      </c>
      <c r="W5430" s="41">
        <v>30</v>
      </c>
      <c r="X5430" s="26" t="s">
        <v>25685</v>
      </c>
      <c r="AE5430" s="41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 s="30">
        <f t="shared" si="526"/>
        <v>0</v>
      </c>
      <c r="AL5430" s="45">
        <v>3</v>
      </c>
      <c r="AM5430" s="32">
        <f t="shared" si="525"/>
        <v>3</v>
      </c>
      <c r="AN5430" s="33" t="str">
        <f t="shared" si="527"/>
        <v>NPN</v>
      </c>
      <c r="AO5430" s="33" t="str">
        <f t="shared" si="522"/>
        <v>3meses_pendientes</v>
      </c>
      <c r="AP5430" s="33">
        <f t="shared" si="523"/>
        <v>90</v>
      </c>
      <c r="AQ5430" s="31">
        <f t="shared" si="524"/>
        <v>19</v>
      </c>
    </row>
    <row r="5431" spans="2:43" x14ac:dyDescent="0.3">
      <c r="B5431" s="37">
        <v>46162</v>
      </c>
      <c r="C5431" t="s">
        <v>35</v>
      </c>
      <c r="D5431" t="s">
        <v>37848</v>
      </c>
      <c r="E5431" t="s">
        <v>37849</v>
      </c>
      <c r="F5431" t="s">
        <v>23628</v>
      </c>
      <c r="G5431" t="s">
        <v>37850</v>
      </c>
      <c r="H5431" t="s">
        <v>37851</v>
      </c>
      <c r="I5431" t="s">
        <v>46</v>
      </c>
      <c r="J5431" t="s">
        <v>6771</v>
      </c>
      <c r="K5431" t="s">
        <v>19199</v>
      </c>
      <c r="L5431" t="s">
        <v>37852</v>
      </c>
      <c r="M5431" t="s">
        <v>37511</v>
      </c>
      <c r="N5431" t="s">
        <v>23632</v>
      </c>
      <c r="O5431" t="s">
        <v>10896</v>
      </c>
      <c r="P5431" t="s">
        <v>10897</v>
      </c>
      <c r="Q5431" t="s">
        <v>37853</v>
      </c>
      <c r="R5431" s="26">
        <v>2</v>
      </c>
      <c r="S5431" s="23">
        <v>154003950000</v>
      </c>
      <c r="T5431" t="s">
        <v>37</v>
      </c>
      <c r="U5431" t="s">
        <v>10410</v>
      </c>
      <c r="V5431" s="39">
        <v>46163</v>
      </c>
      <c r="W5431" s="41">
        <v>30</v>
      </c>
      <c r="X5431" s="26" t="s">
        <v>25685</v>
      </c>
      <c r="Z5431">
        <v>30.44</v>
      </c>
      <c r="AE5431" s="41">
        <v>30.44</v>
      </c>
      <c r="AF5431">
        <v>1</v>
      </c>
      <c r="AG5431">
        <v>0</v>
      </c>
      <c r="AH5431">
        <v>0</v>
      </c>
      <c r="AI5431">
        <v>0</v>
      </c>
      <c r="AJ5431">
        <v>0</v>
      </c>
      <c r="AK5431" s="30">
        <f t="shared" si="526"/>
        <v>1</v>
      </c>
      <c r="AL5431" s="45">
        <v>3</v>
      </c>
      <c r="AM5431" s="32">
        <f t="shared" si="525"/>
        <v>2</v>
      </c>
      <c r="AN5431" s="33" t="str">
        <f t="shared" si="527"/>
        <v>MOROSO</v>
      </c>
      <c r="AO5431" s="33" t="str">
        <f t="shared" si="522"/>
        <v>2meses_pendientes</v>
      </c>
      <c r="AP5431" s="33">
        <f t="shared" si="523"/>
        <v>60</v>
      </c>
      <c r="AQ5431" s="31">
        <f t="shared" si="524"/>
        <v>21</v>
      </c>
    </row>
    <row r="5432" spans="2:43" x14ac:dyDescent="0.3">
      <c r="B5432" s="37">
        <v>46171</v>
      </c>
      <c r="C5432" t="s">
        <v>35</v>
      </c>
      <c r="D5432" t="s">
        <v>37854</v>
      </c>
      <c r="E5432" t="s">
        <v>37855</v>
      </c>
      <c r="F5432" t="s">
        <v>37856</v>
      </c>
      <c r="G5432" t="s">
        <v>37857</v>
      </c>
      <c r="H5432" t="s">
        <v>37858</v>
      </c>
      <c r="I5432" t="s">
        <v>3255</v>
      </c>
      <c r="J5432" t="s">
        <v>3256</v>
      </c>
      <c r="K5432" t="s">
        <v>19378</v>
      </c>
      <c r="L5432" t="s">
        <v>37859</v>
      </c>
      <c r="M5432" t="s">
        <v>37860</v>
      </c>
      <c r="N5432" t="s">
        <v>23632</v>
      </c>
      <c r="O5432" t="s">
        <v>10896</v>
      </c>
      <c r="P5432" t="s">
        <v>10897</v>
      </c>
      <c r="Q5432" t="s">
        <v>37861</v>
      </c>
      <c r="R5432" s="26">
        <v>2</v>
      </c>
      <c r="S5432" s="23">
        <v>365149570000</v>
      </c>
      <c r="T5432" t="s">
        <v>37</v>
      </c>
      <c r="U5432" t="s">
        <v>10410</v>
      </c>
      <c r="V5432" s="39">
        <v>46172</v>
      </c>
      <c r="W5432" s="41">
        <v>30</v>
      </c>
      <c r="X5432" s="26" t="s">
        <v>25685</v>
      </c>
      <c r="Z5432">
        <v>30.44</v>
      </c>
      <c r="AE5432" s="41">
        <v>30.44</v>
      </c>
      <c r="AF5432">
        <v>1</v>
      </c>
      <c r="AG5432">
        <v>0</v>
      </c>
      <c r="AH5432">
        <v>0</v>
      </c>
      <c r="AI5432">
        <v>0</v>
      </c>
      <c r="AJ5432">
        <v>0</v>
      </c>
      <c r="AK5432" s="30">
        <f t="shared" si="526"/>
        <v>1</v>
      </c>
      <c r="AL5432" s="45">
        <v>3</v>
      </c>
      <c r="AM5432" s="32">
        <f t="shared" si="525"/>
        <v>2</v>
      </c>
      <c r="AN5432" s="33" t="str">
        <f t="shared" si="527"/>
        <v>MOROSO</v>
      </c>
      <c r="AO5432" s="33" t="str">
        <f t="shared" si="522"/>
        <v>2meses_pendientes</v>
      </c>
      <c r="AP5432" s="33">
        <f t="shared" si="523"/>
        <v>60</v>
      </c>
      <c r="AQ5432" s="31">
        <f t="shared" si="524"/>
        <v>30</v>
      </c>
    </row>
    <row r="5433" spans="2:43" x14ac:dyDescent="0.3">
      <c r="B5433" s="37">
        <v>46166</v>
      </c>
      <c r="C5433" t="s">
        <v>35</v>
      </c>
      <c r="D5433" t="s">
        <v>37862</v>
      </c>
      <c r="E5433" t="s">
        <v>37863</v>
      </c>
      <c r="F5433" t="s">
        <v>37864</v>
      </c>
      <c r="G5433" t="s">
        <v>37865</v>
      </c>
      <c r="H5433" t="s">
        <v>37866</v>
      </c>
      <c r="I5433" t="s">
        <v>4365</v>
      </c>
      <c r="J5433" t="s">
        <v>37867</v>
      </c>
      <c r="K5433" t="s">
        <v>33505</v>
      </c>
      <c r="L5433" t="s">
        <v>37864</v>
      </c>
      <c r="M5433" t="s">
        <v>37868</v>
      </c>
      <c r="N5433" t="s">
        <v>37869</v>
      </c>
      <c r="O5433" t="s">
        <v>11226</v>
      </c>
      <c r="P5433" t="s">
        <v>10897</v>
      </c>
      <c r="Q5433" t="s">
        <v>37870</v>
      </c>
      <c r="R5433" s="26">
        <v>3</v>
      </c>
      <c r="S5433" s="23">
        <v>363142690000</v>
      </c>
      <c r="T5433" t="s">
        <v>37</v>
      </c>
      <c r="U5433" t="s">
        <v>10410</v>
      </c>
      <c r="V5433" s="39">
        <v>46165</v>
      </c>
      <c r="W5433" s="41">
        <v>41.53</v>
      </c>
      <c r="X5433" s="26" t="s">
        <v>25685</v>
      </c>
      <c r="Z5433">
        <v>44.63</v>
      </c>
      <c r="AA5433">
        <v>44.63</v>
      </c>
      <c r="AE5433" s="41">
        <v>89.26</v>
      </c>
      <c r="AF5433">
        <v>1</v>
      </c>
      <c r="AG5433">
        <v>1</v>
      </c>
      <c r="AH5433">
        <v>0</v>
      </c>
      <c r="AI5433">
        <v>0</v>
      </c>
      <c r="AJ5433">
        <v>0</v>
      </c>
      <c r="AK5433" s="30">
        <f t="shared" si="526"/>
        <v>2</v>
      </c>
      <c r="AL5433" s="45">
        <v>3</v>
      </c>
      <c r="AM5433" s="32">
        <f t="shared" si="525"/>
        <v>1</v>
      </c>
      <c r="AN5433" s="33" t="str">
        <f t="shared" si="527"/>
        <v>MOROSO</v>
      </c>
      <c r="AO5433" s="33" t="str">
        <f t="shared" si="522"/>
        <v>1meses_pendientes</v>
      </c>
      <c r="AP5433" s="33">
        <f t="shared" si="523"/>
        <v>41.53</v>
      </c>
      <c r="AQ5433" s="31">
        <f t="shared" si="524"/>
        <v>23</v>
      </c>
    </row>
    <row r="5434" spans="2:43" x14ac:dyDescent="0.3">
      <c r="B5434" s="37">
        <v>46169</v>
      </c>
      <c r="C5434" t="s">
        <v>35</v>
      </c>
      <c r="D5434" t="s">
        <v>37871</v>
      </c>
      <c r="E5434" t="s">
        <v>37872</v>
      </c>
      <c r="F5434" t="s">
        <v>37873</v>
      </c>
      <c r="G5434" t="s">
        <v>37874</v>
      </c>
      <c r="H5434" t="s">
        <v>37875</v>
      </c>
      <c r="I5434" t="s">
        <v>46</v>
      </c>
      <c r="J5434" t="s">
        <v>6771</v>
      </c>
      <c r="K5434" t="s">
        <v>7972</v>
      </c>
      <c r="L5434" t="s">
        <v>37873</v>
      </c>
      <c r="M5434" t="s">
        <v>37876</v>
      </c>
      <c r="N5434" t="s">
        <v>37869</v>
      </c>
      <c r="O5434" t="s">
        <v>11226</v>
      </c>
      <c r="P5434" t="s">
        <v>10897</v>
      </c>
      <c r="Q5434" t="s">
        <v>37877</v>
      </c>
      <c r="R5434" s="26">
        <v>3</v>
      </c>
      <c r="S5434" s="23">
        <v>369146400000</v>
      </c>
      <c r="T5434" t="s">
        <v>37</v>
      </c>
      <c r="U5434" t="s">
        <v>10410</v>
      </c>
      <c r="V5434" s="39">
        <v>46173</v>
      </c>
      <c r="W5434" s="41">
        <v>33</v>
      </c>
      <c r="X5434" s="26" t="s">
        <v>25685</v>
      </c>
      <c r="Y5434">
        <v>34.909999999999997</v>
      </c>
      <c r="AA5434">
        <v>13.21</v>
      </c>
      <c r="AE5434" s="41">
        <v>48.12</v>
      </c>
      <c r="AF5434">
        <v>0</v>
      </c>
      <c r="AG5434">
        <v>1</v>
      </c>
      <c r="AH5434">
        <v>0</v>
      </c>
      <c r="AI5434">
        <v>0</v>
      </c>
      <c r="AJ5434">
        <v>0</v>
      </c>
      <c r="AK5434" s="30">
        <f t="shared" si="526"/>
        <v>1</v>
      </c>
      <c r="AL5434" s="45">
        <v>3</v>
      </c>
      <c r="AM5434" s="32">
        <f t="shared" si="525"/>
        <v>2</v>
      </c>
      <c r="AN5434" s="33" t="str">
        <f t="shared" si="527"/>
        <v>MOROSO</v>
      </c>
      <c r="AO5434" s="33" t="str">
        <f t="shared" si="522"/>
        <v>2meses_pendientes</v>
      </c>
      <c r="AP5434" s="33">
        <f t="shared" si="523"/>
        <v>66</v>
      </c>
      <c r="AQ5434" s="31">
        <f t="shared" si="524"/>
        <v>31</v>
      </c>
    </row>
    <row r="5435" spans="2:43" x14ac:dyDescent="0.3">
      <c r="B5435" s="37">
        <v>46139</v>
      </c>
      <c r="C5435" t="s">
        <v>35</v>
      </c>
      <c r="D5435" t="s">
        <v>37878</v>
      </c>
      <c r="E5435" t="s">
        <v>37879</v>
      </c>
      <c r="F5435" t="s">
        <v>37880</v>
      </c>
      <c r="G5435" t="s">
        <v>37881</v>
      </c>
      <c r="H5435" t="s">
        <v>37882</v>
      </c>
      <c r="I5435" t="s">
        <v>4365</v>
      </c>
      <c r="J5435" t="s">
        <v>11293</v>
      </c>
      <c r="K5435" t="s">
        <v>37883</v>
      </c>
      <c r="M5435" t="s">
        <v>37884</v>
      </c>
      <c r="N5435" t="s">
        <v>11271</v>
      </c>
      <c r="O5435" t="s">
        <v>11226</v>
      </c>
      <c r="P5435" t="s">
        <v>10897</v>
      </c>
      <c r="Q5435" t="s">
        <v>37885</v>
      </c>
      <c r="R5435" s="26">
        <v>3</v>
      </c>
      <c r="S5435" s="23">
        <v>367119230000</v>
      </c>
      <c r="T5435" t="s">
        <v>37</v>
      </c>
      <c r="U5435" t="s">
        <v>10410</v>
      </c>
      <c r="V5435" s="39">
        <v>46149</v>
      </c>
      <c r="W5435" s="41">
        <v>33</v>
      </c>
      <c r="X5435" s="26" t="s">
        <v>25685</v>
      </c>
      <c r="Y5435">
        <v>34.950000000000003</v>
      </c>
      <c r="Z5435">
        <v>17.899999999999999</v>
      </c>
      <c r="AE5435" s="41">
        <v>52.85</v>
      </c>
      <c r="AF5435">
        <v>1</v>
      </c>
      <c r="AG5435">
        <v>0</v>
      </c>
      <c r="AH5435">
        <v>0</v>
      </c>
      <c r="AI5435">
        <v>0</v>
      </c>
      <c r="AJ5435">
        <v>0</v>
      </c>
      <c r="AK5435" s="30">
        <f t="shared" si="526"/>
        <v>1</v>
      </c>
      <c r="AL5435" s="45">
        <v>3</v>
      </c>
      <c r="AM5435" s="32">
        <f t="shared" si="525"/>
        <v>2</v>
      </c>
      <c r="AN5435" s="33" t="str">
        <f t="shared" si="527"/>
        <v>MOROSO</v>
      </c>
      <c r="AO5435" s="33" t="str">
        <f t="shared" si="522"/>
        <v>2meses_pendientes</v>
      </c>
      <c r="AP5435" s="33">
        <f t="shared" si="523"/>
        <v>66</v>
      </c>
      <c r="AQ5435" s="31">
        <f t="shared" si="524"/>
        <v>7</v>
      </c>
    </row>
    <row r="5436" spans="2:43" x14ac:dyDescent="0.3">
      <c r="B5436" s="37">
        <v>46142</v>
      </c>
      <c r="C5436" t="s">
        <v>35</v>
      </c>
      <c r="D5436" t="s">
        <v>37886</v>
      </c>
      <c r="E5436" t="s">
        <v>37887</v>
      </c>
      <c r="F5436" t="s">
        <v>37888</v>
      </c>
      <c r="G5436" t="s">
        <v>37889</v>
      </c>
      <c r="H5436" t="s">
        <v>37890</v>
      </c>
      <c r="I5436" t="s">
        <v>4365</v>
      </c>
      <c r="J5436" t="s">
        <v>8228</v>
      </c>
      <c r="K5436" t="s">
        <v>11330</v>
      </c>
      <c r="M5436" t="s">
        <v>37891</v>
      </c>
      <c r="N5436" t="s">
        <v>11271</v>
      </c>
      <c r="O5436" t="s">
        <v>11226</v>
      </c>
      <c r="P5436" t="s">
        <v>10897</v>
      </c>
      <c r="Q5436" t="s">
        <v>37892</v>
      </c>
      <c r="R5436" s="26">
        <v>2</v>
      </c>
      <c r="S5436" s="23">
        <v>368122720000</v>
      </c>
      <c r="T5436" t="s">
        <v>37</v>
      </c>
      <c r="U5436" t="s">
        <v>10410</v>
      </c>
      <c r="V5436" s="39">
        <v>46144</v>
      </c>
      <c r="W5436" s="41">
        <v>30</v>
      </c>
      <c r="X5436" s="26" t="s">
        <v>25685</v>
      </c>
      <c r="Y5436">
        <v>32</v>
      </c>
      <c r="Z5436">
        <v>28.88</v>
      </c>
      <c r="AE5436" s="41">
        <v>60.879999999999995</v>
      </c>
      <c r="AF5436">
        <v>1</v>
      </c>
      <c r="AG5436">
        <v>0</v>
      </c>
      <c r="AH5436">
        <v>0</v>
      </c>
      <c r="AI5436">
        <v>0</v>
      </c>
      <c r="AJ5436">
        <v>0</v>
      </c>
      <c r="AK5436" s="30">
        <f t="shared" si="526"/>
        <v>1</v>
      </c>
      <c r="AL5436" s="45">
        <v>3</v>
      </c>
      <c r="AM5436" s="32">
        <f t="shared" si="525"/>
        <v>2</v>
      </c>
      <c r="AN5436" s="33" t="str">
        <f t="shared" si="527"/>
        <v>MOROSO</v>
      </c>
      <c r="AO5436" s="33" t="str">
        <f t="shared" si="522"/>
        <v>2meses_pendientes</v>
      </c>
      <c r="AP5436" s="33">
        <f t="shared" si="523"/>
        <v>60</v>
      </c>
      <c r="AQ5436" s="31">
        <f t="shared" si="524"/>
        <v>2</v>
      </c>
    </row>
    <row r="5437" spans="2:43" x14ac:dyDescent="0.3">
      <c r="B5437" s="37">
        <v>46148</v>
      </c>
      <c r="C5437" t="s">
        <v>35</v>
      </c>
      <c r="D5437" t="s">
        <v>37893</v>
      </c>
      <c r="E5437" t="s">
        <v>37894</v>
      </c>
      <c r="F5437" t="s">
        <v>37895</v>
      </c>
      <c r="G5437" t="s">
        <v>37896</v>
      </c>
      <c r="H5437" t="s">
        <v>37897</v>
      </c>
      <c r="I5437" t="s">
        <v>4365</v>
      </c>
      <c r="J5437" t="s">
        <v>8228</v>
      </c>
      <c r="K5437" t="s">
        <v>8229</v>
      </c>
      <c r="M5437" t="s">
        <v>37898</v>
      </c>
      <c r="N5437" t="s">
        <v>11271</v>
      </c>
      <c r="O5437" t="s">
        <v>11226</v>
      </c>
      <c r="P5437" t="s">
        <v>10897</v>
      </c>
      <c r="Q5437" t="s">
        <v>37899</v>
      </c>
      <c r="R5437" s="26">
        <v>3</v>
      </c>
      <c r="S5437" s="23">
        <v>313070490000</v>
      </c>
      <c r="T5437" t="s">
        <v>37</v>
      </c>
      <c r="U5437" t="s">
        <v>10410</v>
      </c>
      <c r="V5437" s="39">
        <v>46147</v>
      </c>
      <c r="W5437" s="41">
        <v>33</v>
      </c>
      <c r="X5437" s="26" t="s">
        <v>25685</v>
      </c>
      <c r="AE5437" s="41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 s="30">
        <f t="shared" si="526"/>
        <v>0</v>
      </c>
      <c r="AL5437" s="45">
        <v>3</v>
      </c>
      <c r="AM5437" s="32">
        <f t="shared" si="525"/>
        <v>3</v>
      </c>
      <c r="AN5437" s="33" t="str">
        <f t="shared" si="527"/>
        <v>NPN</v>
      </c>
      <c r="AO5437" s="33" t="str">
        <f t="shared" si="522"/>
        <v>3meses_pendientes</v>
      </c>
      <c r="AP5437" s="33">
        <f t="shared" si="523"/>
        <v>99</v>
      </c>
      <c r="AQ5437" s="31">
        <f t="shared" si="524"/>
        <v>5</v>
      </c>
    </row>
    <row r="5438" spans="2:43" x14ac:dyDescent="0.3">
      <c r="B5438" s="37">
        <v>46153</v>
      </c>
      <c r="C5438" t="s">
        <v>35</v>
      </c>
      <c r="D5438" t="s">
        <v>37900</v>
      </c>
      <c r="E5438" t="s">
        <v>37901</v>
      </c>
      <c r="F5438" t="s">
        <v>37902</v>
      </c>
      <c r="G5438" t="s">
        <v>37903</v>
      </c>
      <c r="H5438" t="s">
        <v>37904</v>
      </c>
      <c r="I5438" t="s">
        <v>4365</v>
      </c>
      <c r="J5438" t="s">
        <v>4366</v>
      </c>
      <c r="K5438" t="s">
        <v>11091</v>
      </c>
      <c r="M5438" t="s">
        <v>37905</v>
      </c>
      <c r="N5438" t="s">
        <v>11271</v>
      </c>
      <c r="O5438" t="s">
        <v>11226</v>
      </c>
      <c r="P5438" t="s">
        <v>10897</v>
      </c>
      <c r="Q5438" t="s">
        <v>37906</v>
      </c>
      <c r="R5438" s="26">
        <v>2</v>
      </c>
      <c r="S5438" s="23">
        <v>361130040000</v>
      </c>
      <c r="T5438" t="s">
        <v>37</v>
      </c>
      <c r="U5438" t="s">
        <v>10410</v>
      </c>
      <c r="V5438" s="39">
        <v>46155</v>
      </c>
      <c r="W5438" s="41">
        <v>30</v>
      </c>
      <c r="X5438" s="26" t="s">
        <v>25685</v>
      </c>
      <c r="Y5438">
        <v>15.22</v>
      </c>
      <c r="Z5438">
        <v>15.22</v>
      </c>
      <c r="AA5438">
        <v>15.22</v>
      </c>
      <c r="AE5438" s="41">
        <v>45.660000000000004</v>
      </c>
      <c r="AF5438">
        <v>1</v>
      </c>
      <c r="AG5438">
        <v>1</v>
      </c>
      <c r="AH5438">
        <v>0</v>
      </c>
      <c r="AI5438">
        <v>0</v>
      </c>
      <c r="AJ5438">
        <v>0</v>
      </c>
      <c r="AK5438" s="30">
        <f t="shared" si="526"/>
        <v>2</v>
      </c>
      <c r="AL5438" s="45">
        <v>3</v>
      </c>
      <c r="AM5438" s="32">
        <f t="shared" si="525"/>
        <v>1</v>
      </c>
      <c r="AN5438" s="33" t="str">
        <f t="shared" si="527"/>
        <v>MOROSO</v>
      </c>
      <c r="AO5438" s="33" t="str">
        <f t="shared" ref="AO5438:AO5501" si="528">CONCATENATE(AM5438,"meses_pendientes")</f>
        <v>1meses_pendientes</v>
      </c>
      <c r="AP5438" s="33">
        <f t="shared" ref="AP5438:AP5501" si="529">AM5438*W5438</f>
        <v>30</v>
      </c>
      <c r="AQ5438" s="31">
        <f t="shared" ref="AQ5438:AQ5501" si="530">DAY(V5438)</f>
        <v>13</v>
      </c>
    </row>
    <row r="5439" spans="2:43" x14ac:dyDescent="0.3">
      <c r="B5439" s="37">
        <v>46160</v>
      </c>
      <c r="C5439" t="s">
        <v>35</v>
      </c>
      <c r="D5439" t="s">
        <v>37907</v>
      </c>
      <c r="E5439" t="s">
        <v>37908</v>
      </c>
      <c r="F5439" t="s">
        <v>37909</v>
      </c>
      <c r="G5439" t="s">
        <v>37910</v>
      </c>
      <c r="H5439" t="s">
        <v>37911</v>
      </c>
      <c r="I5439" t="s">
        <v>4365</v>
      </c>
      <c r="J5439" t="s">
        <v>11293</v>
      </c>
      <c r="K5439" t="s">
        <v>11294</v>
      </c>
      <c r="M5439" t="s">
        <v>37912</v>
      </c>
      <c r="N5439" t="s">
        <v>11271</v>
      </c>
      <c r="O5439" t="s">
        <v>11226</v>
      </c>
      <c r="P5439" t="s">
        <v>10897</v>
      </c>
      <c r="Q5439" t="s">
        <v>37913</v>
      </c>
      <c r="R5439" s="26">
        <v>2</v>
      </c>
      <c r="S5439" s="23">
        <v>364136270000</v>
      </c>
      <c r="T5439" t="s">
        <v>37</v>
      </c>
      <c r="U5439" t="s">
        <v>10410</v>
      </c>
      <c r="V5439" s="39">
        <v>46159</v>
      </c>
      <c r="W5439" s="41">
        <v>30</v>
      </c>
      <c r="X5439" s="26" t="s">
        <v>25685</v>
      </c>
      <c r="Z5439">
        <v>30.44</v>
      </c>
      <c r="AE5439" s="41">
        <v>30.44</v>
      </c>
      <c r="AF5439">
        <v>1</v>
      </c>
      <c r="AG5439">
        <v>0</v>
      </c>
      <c r="AH5439">
        <v>0</v>
      </c>
      <c r="AI5439">
        <v>0</v>
      </c>
      <c r="AJ5439">
        <v>0</v>
      </c>
      <c r="AK5439" s="30">
        <f t="shared" si="526"/>
        <v>1</v>
      </c>
      <c r="AL5439" s="45">
        <v>3</v>
      </c>
      <c r="AM5439" s="32">
        <f t="shared" si="525"/>
        <v>2</v>
      </c>
      <c r="AN5439" s="33" t="str">
        <f t="shared" si="527"/>
        <v>MOROSO</v>
      </c>
      <c r="AO5439" s="33" t="str">
        <f t="shared" si="528"/>
        <v>2meses_pendientes</v>
      </c>
      <c r="AP5439" s="33">
        <f t="shared" si="529"/>
        <v>60</v>
      </c>
      <c r="AQ5439" s="31">
        <f t="shared" si="530"/>
        <v>17</v>
      </c>
    </row>
    <row r="5440" spans="2:43" x14ac:dyDescent="0.3">
      <c r="B5440" s="37">
        <v>46160</v>
      </c>
      <c r="C5440" t="s">
        <v>35</v>
      </c>
      <c r="D5440" t="s">
        <v>37914</v>
      </c>
      <c r="E5440" t="s">
        <v>37915</v>
      </c>
      <c r="F5440" t="s">
        <v>37916</v>
      </c>
      <c r="G5440" t="s">
        <v>37917</v>
      </c>
      <c r="H5440" t="s">
        <v>37918</v>
      </c>
      <c r="I5440" t="s">
        <v>4365</v>
      </c>
      <c r="J5440" t="s">
        <v>6116</v>
      </c>
      <c r="K5440" t="s">
        <v>7692</v>
      </c>
      <c r="M5440" t="s">
        <v>37919</v>
      </c>
      <c r="N5440" t="s">
        <v>11271</v>
      </c>
      <c r="O5440" t="s">
        <v>11226</v>
      </c>
      <c r="P5440" t="s">
        <v>10897</v>
      </c>
      <c r="Q5440" t="s">
        <v>37920</v>
      </c>
      <c r="R5440" s="26">
        <v>3</v>
      </c>
      <c r="S5440" s="23">
        <v>346066920000</v>
      </c>
      <c r="T5440" t="s">
        <v>37</v>
      </c>
      <c r="U5440" t="s">
        <v>10410</v>
      </c>
      <c r="V5440" s="39">
        <v>46158</v>
      </c>
      <c r="W5440" s="41">
        <v>33</v>
      </c>
      <c r="X5440" s="26" t="s">
        <v>25685</v>
      </c>
      <c r="Z5440">
        <v>34.909999999999997</v>
      </c>
      <c r="AE5440" s="41">
        <v>34.909999999999997</v>
      </c>
      <c r="AF5440">
        <v>1</v>
      </c>
      <c r="AG5440">
        <v>0</v>
      </c>
      <c r="AH5440">
        <v>0</v>
      </c>
      <c r="AI5440">
        <v>0</v>
      </c>
      <c r="AJ5440">
        <v>0</v>
      </c>
      <c r="AK5440" s="30">
        <f t="shared" si="526"/>
        <v>1</v>
      </c>
      <c r="AL5440" s="45">
        <v>3</v>
      </c>
      <c r="AM5440" s="32">
        <f t="shared" si="525"/>
        <v>2</v>
      </c>
      <c r="AN5440" s="33" t="str">
        <f t="shared" si="527"/>
        <v>MOROSO</v>
      </c>
      <c r="AO5440" s="33" t="str">
        <f t="shared" si="528"/>
        <v>2meses_pendientes</v>
      </c>
      <c r="AP5440" s="33">
        <f t="shared" si="529"/>
        <v>66</v>
      </c>
      <c r="AQ5440" s="31">
        <f t="shared" si="530"/>
        <v>16</v>
      </c>
    </row>
    <row r="5441" spans="2:43" x14ac:dyDescent="0.3">
      <c r="B5441" s="37">
        <v>46163</v>
      </c>
      <c r="C5441" t="s">
        <v>35</v>
      </c>
      <c r="D5441" t="s">
        <v>37921</v>
      </c>
      <c r="E5441" t="s">
        <v>37922</v>
      </c>
      <c r="F5441" t="s">
        <v>37923</v>
      </c>
      <c r="G5441" t="s">
        <v>37924</v>
      </c>
      <c r="H5441" t="s">
        <v>37925</v>
      </c>
      <c r="I5441" t="s">
        <v>4365</v>
      </c>
      <c r="J5441" t="s">
        <v>4366</v>
      </c>
      <c r="K5441" t="s">
        <v>11091</v>
      </c>
      <c r="M5441" t="s">
        <v>37926</v>
      </c>
      <c r="N5441" t="s">
        <v>11271</v>
      </c>
      <c r="O5441" t="s">
        <v>11226</v>
      </c>
      <c r="P5441" t="s">
        <v>10897</v>
      </c>
      <c r="Q5441" t="s">
        <v>37927</v>
      </c>
      <c r="R5441" s="26">
        <v>2</v>
      </c>
      <c r="S5441" s="23">
        <v>363068460000</v>
      </c>
      <c r="T5441" t="s">
        <v>37</v>
      </c>
      <c r="U5441" t="s">
        <v>10410</v>
      </c>
      <c r="V5441" s="39">
        <v>46163</v>
      </c>
      <c r="W5441" s="41">
        <v>30</v>
      </c>
      <c r="X5441" s="26" t="s">
        <v>25685</v>
      </c>
      <c r="Y5441">
        <v>37.520000000000003</v>
      </c>
      <c r="Z5441">
        <v>62.96</v>
      </c>
      <c r="AE5441" s="41">
        <v>100.48</v>
      </c>
      <c r="AF5441">
        <v>1</v>
      </c>
      <c r="AG5441">
        <v>0</v>
      </c>
      <c r="AH5441">
        <v>0</v>
      </c>
      <c r="AI5441">
        <v>0</v>
      </c>
      <c r="AJ5441">
        <v>0</v>
      </c>
      <c r="AK5441" s="30">
        <f t="shared" si="526"/>
        <v>1</v>
      </c>
      <c r="AL5441" s="45">
        <v>3</v>
      </c>
      <c r="AM5441" s="32">
        <f t="shared" si="525"/>
        <v>2</v>
      </c>
      <c r="AN5441" s="33" t="str">
        <f t="shared" si="527"/>
        <v>MOROSO</v>
      </c>
      <c r="AO5441" s="33" t="str">
        <f t="shared" si="528"/>
        <v>2meses_pendientes</v>
      </c>
      <c r="AP5441" s="33">
        <f t="shared" si="529"/>
        <v>60</v>
      </c>
      <c r="AQ5441" s="31">
        <f t="shared" si="530"/>
        <v>21</v>
      </c>
    </row>
    <row r="5442" spans="2:43" x14ac:dyDescent="0.3">
      <c r="B5442" s="37">
        <v>46164</v>
      </c>
      <c r="C5442" t="s">
        <v>35</v>
      </c>
      <c r="D5442" t="s">
        <v>37928</v>
      </c>
      <c r="E5442" t="s">
        <v>37929</v>
      </c>
      <c r="F5442" t="s">
        <v>37930</v>
      </c>
      <c r="G5442" t="s">
        <v>37931</v>
      </c>
      <c r="H5442" t="s">
        <v>37932</v>
      </c>
      <c r="I5442" t="s">
        <v>4365</v>
      </c>
      <c r="J5442" t="s">
        <v>11293</v>
      </c>
      <c r="M5442" t="s">
        <v>37933</v>
      </c>
      <c r="N5442" t="s">
        <v>11271</v>
      </c>
      <c r="O5442" t="s">
        <v>11226</v>
      </c>
      <c r="P5442" t="s">
        <v>10897</v>
      </c>
      <c r="Q5442" t="s">
        <v>37934</v>
      </c>
      <c r="R5442" s="26">
        <v>3</v>
      </c>
      <c r="S5442" s="23">
        <v>364141620000</v>
      </c>
      <c r="T5442" t="s">
        <v>37</v>
      </c>
      <c r="U5442" t="s">
        <v>10410</v>
      </c>
      <c r="V5442" s="39">
        <v>46167</v>
      </c>
      <c r="W5442" s="41">
        <v>35</v>
      </c>
      <c r="X5442" s="26" t="s">
        <v>25685</v>
      </c>
      <c r="Y5442">
        <v>37.049999999999997</v>
      </c>
      <c r="AE5442" s="41">
        <v>37.049999999999997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 s="30">
        <f t="shared" si="526"/>
        <v>0</v>
      </c>
      <c r="AL5442" s="45">
        <v>3</v>
      </c>
      <c r="AM5442" s="32">
        <f t="shared" ref="AM5442:AM5505" si="531">AL5442-AK5442</f>
        <v>3</v>
      </c>
      <c r="AN5442" s="33" t="str">
        <f t="shared" si="527"/>
        <v>NPN</v>
      </c>
      <c r="AO5442" s="33" t="str">
        <f t="shared" si="528"/>
        <v>3meses_pendientes</v>
      </c>
      <c r="AP5442" s="33">
        <f t="shared" si="529"/>
        <v>105</v>
      </c>
      <c r="AQ5442" s="31">
        <f t="shared" si="530"/>
        <v>25</v>
      </c>
    </row>
    <row r="5443" spans="2:43" x14ac:dyDescent="0.3">
      <c r="B5443" s="37">
        <v>46165</v>
      </c>
      <c r="C5443" t="s">
        <v>35</v>
      </c>
      <c r="D5443" t="s">
        <v>37935</v>
      </c>
      <c r="E5443" t="s">
        <v>37936</v>
      </c>
      <c r="F5443" t="s">
        <v>37937</v>
      </c>
      <c r="G5443" t="s">
        <v>37938</v>
      </c>
      <c r="H5443" t="s">
        <v>37939</v>
      </c>
      <c r="I5443" t="s">
        <v>4365</v>
      </c>
      <c r="J5443" t="s">
        <v>8228</v>
      </c>
      <c r="K5443" t="s">
        <v>8229</v>
      </c>
      <c r="M5443" t="s">
        <v>37940</v>
      </c>
      <c r="N5443" t="s">
        <v>11271</v>
      </c>
      <c r="O5443" t="s">
        <v>11226</v>
      </c>
      <c r="P5443" t="s">
        <v>10897</v>
      </c>
      <c r="Q5443" t="s">
        <v>37941</v>
      </c>
      <c r="R5443" s="26">
        <v>3</v>
      </c>
      <c r="S5443" s="23">
        <v>362141730000</v>
      </c>
      <c r="T5443" t="s">
        <v>37</v>
      </c>
      <c r="U5443" t="s">
        <v>10410</v>
      </c>
      <c r="V5443" s="39">
        <v>46165</v>
      </c>
      <c r="W5443" s="41">
        <v>35</v>
      </c>
      <c r="X5443" s="26" t="s">
        <v>25685</v>
      </c>
      <c r="AE5443" s="41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 s="30">
        <f t="shared" ref="AK5443:AK5506" si="532">SUM(AF5443:AJ5443)</f>
        <v>0</v>
      </c>
      <c r="AL5443" s="45">
        <v>3</v>
      </c>
      <c r="AM5443" s="32">
        <f t="shared" si="531"/>
        <v>3</v>
      </c>
      <c r="AN5443" s="33" t="str">
        <f t="shared" ref="AN5443:AN5506" si="533">IF(AM5443&gt;=AL5443,"NPN","MOROSO")</f>
        <v>NPN</v>
      </c>
      <c r="AO5443" s="33" t="str">
        <f t="shared" si="528"/>
        <v>3meses_pendientes</v>
      </c>
      <c r="AP5443" s="33">
        <f t="shared" si="529"/>
        <v>105</v>
      </c>
      <c r="AQ5443" s="31">
        <f t="shared" si="530"/>
        <v>23</v>
      </c>
    </row>
    <row r="5444" spans="2:43" x14ac:dyDescent="0.3">
      <c r="B5444" s="37">
        <v>46169</v>
      </c>
      <c r="C5444" t="s">
        <v>35</v>
      </c>
      <c r="D5444" t="s">
        <v>37942</v>
      </c>
      <c r="E5444" t="s">
        <v>37943</v>
      </c>
      <c r="F5444" t="s">
        <v>37944</v>
      </c>
      <c r="G5444" t="s">
        <v>37945</v>
      </c>
      <c r="H5444" t="s">
        <v>37946</v>
      </c>
      <c r="I5444" t="s">
        <v>4365</v>
      </c>
      <c r="J5444" t="s">
        <v>6116</v>
      </c>
      <c r="K5444" t="s">
        <v>7692</v>
      </c>
      <c r="M5444" t="s">
        <v>37947</v>
      </c>
      <c r="N5444" t="s">
        <v>11271</v>
      </c>
      <c r="O5444" t="s">
        <v>11226</v>
      </c>
      <c r="P5444" t="s">
        <v>10897</v>
      </c>
      <c r="Q5444" t="s">
        <v>37948</v>
      </c>
      <c r="R5444" s="26">
        <v>3</v>
      </c>
      <c r="S5444" s="23">
        <v>363147200000</v>
      </c>
      <c r="T5444" t="s">
        <v>37</v>
      </c>
      <c r="U5444" t="s">
        <v>10410</v>
      </c>
      <c r="V5444" s="39">
        <v>46170</v>
      </c>
      <c r="W5444" s="41">
        <v>33</v>
      </c>
      <c r="X5444" s="26" t="s">
        <v>25685</v>
      </c>
      <c r="AE5444" s="41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 s="30">
        <f t="shared" si="532"/>
        <v>0</v>
      </c>
      <c r="AL5444" s="45">
        <v>3</v>
      </c>
      <c r="AM5444" s="32">
        <f t="shared" si="531"/>
        <v>3</v>
      </c>
      <c r="AN5444" s="33" t="str">
        <f t="shared" si="533"/>
        <v>NPN</v>
      </c>
      <c r="AO5444" s="33" t="str">
        <f t="shared" si="528"/>
        <v>3meses_pendientes</v>
      </c>
      <c r="AP5444" s="33">
        <f t="shared" si="529"/>
        <v>99</v>
      </c>
      <c r="AQ5444" s="31">
        <f t="shared" si="530"/>
        <v>28</v>
      </c>
    </row>
    <row r="5445" spans="2:43" x14ac:dyDescent="0.3">
      <c r="B5445" s="37">
        <v>46169</v>
      </c>
      <c r="C5445" t="s">
        <v>35</v>
      </c>
      <c r="D5445" t="s">
        <v>11436</v>
      </c>
      <c r="E5445" t="s">
        <v>37949</v>
      </c>
      <c r="F5445" t="s">
        <v>11438</v>
      </c>
      <c r="G5445" t="s">
        <v>11439</v>
      </c>
      <c r="H5445" t="s">
        <v>37950</v>
      </c>
      <c r="I5445" t="s">
        <v>4365</v>
      </c>
      <c r="J5445" t="s">
        <v>4366</v>
      </c>
      <c r="K5445" t="s">
        <v>11091</v>
      </c>
      <c r="M5445" t="s">
        <v>37951</v>
      </c>
      <c r="N5445" t="s">
        <v>11271</v>
      </c>
      <c r="O5445" t="s">
        <v>11226</v>
      </c>
      <c r="P5445" t="s">
        <v>10897</v>
      </c>
      <c r="Q5445" t="s">
        <v>37952</v>
      </c>
      <c r="R5445" s="26">
        <v>1</v>
      </c>
      <c r="S5445" s="23">
        <v>365077060000</v>
      </c>
      <c r="T5445" t="s">
        <v>37</v>
      </c>
      <c r="U5445" t="s">
        <v>10410</v>
      </c>
      <c r="V5445" s="39">
        <v>46169</v>
      </c>
      <c r="W5445" s="41">
        <v>14</v>
      </c>
      <c r="X5445" s="26" t="s">
        <v>25685</v>
      </c>
      <c r="Y5445">
        <v>30.44</v>
      </c>
      <c r="Z5445">
        <v>30.44</v>
      </c>
      <c r="AA5445">
        <v>63.96</v>
      </c>
      <c r="AE5445" s="41">
        <v>124.84</v>
      </c>
      <c r="AF5445">
        <v>1</v>
      </c>
      <c r="AG5445">
        <v>1</v>
      </c>
      <c r="AH5445">
        <v>0</v>
      </c>
      <c r="AI5445">
        <v>0</v>
      </c>
      <c r="AJ5445">
        <v>0</v>
      </c>
      <c r="AK5445" s="30">
        <f t="shared" si="532"/>
        <v>2</v>
      </c>
      <c r="AL5445" s="45">
        <v>3</v>
      </c>
      <c r="AM5445" s="32">
        <f t="shared" si="531"/>
        <v>1</v>
      </c>
      <c r="AN5445" s="33" t="str">
        <f t="shared" si="533"/>
        <v>MOROSO</v>
      </c>
      <c r="AO5445" s="33" t="str">
        <f t="shared" si="528"/>
        <v>1meses_pendientes</v>
      </c>
      <c r="AP5445" s="33">
        <f t="shared" si="529"/>
        <v>14</v>
      </c>
      <c r="AQ5445" s="31">
        <f t="shared" si="530"/>
        <v>27</v>
      </c>
    </row>
    <row r="5446" spans="2:43" x14ac:dyDescent="0.3">
      <c r="B5446" s="37">
        <v>46142</v>
      </c>
      <c r="C5446" t="s">
        <v>35</v>
      </c>
      <c r="D5446" t="s">
        <v>37953</v>
      </c>
      <c r="E5446" t="s">
        <v>37954</v>
      </c>
      <c r="F5446" t="s">
        <v>37955</v>
      </c>
      <c r="G5446" t="s">
        <v>37956</v>
      </c>
      <c r="H5446" t="s">
        <v>37957</v>
      </c>
      <c r="I5446" t="s">
        <v>4365</v>
      </c>
      <c r="J5446" t="s">
        <v>8228</v>
      </c>
      <c r="K5446" t="s">
        <v>8229</v>
      </c>
      <c r="M5446" t="s">
        <v>37958</v>
      </c>
      <c r="N5446" t="s">
        <v>37959</v>
      </c>
      <c r="O5446" t="s">
        <v>11226</v>
      </c>
      <c r="P5446" t="s">
        <v>10897</v>
      </c>
      <c r="Q5446" t="s">
        <v>37960</v>
      </c>
      <c r="R5446" s="26">
        <v>3</v>
      </c>
      <c r="S5446" s="23">
        <v>365122190000</v>
      </c>
      <c r="T5446" t="s">
        <v>37</v>
      </c>
      <c r="U5446" t="s">
        <v>10410</v>
      </c>
      <c r="V5446" s="39">
        <v>46149</v>
      </c>
      <c r="W5446" s="41">
        <v>40</v>
      </c>
      <c r="X5446" s="26" t="s">
        <v>25685</v>
      </c>
      <c r="Y5446">
        <v>41.71</v>
      </c>
      <c r="AA5446">
        <v>21.15</v>
      </c>
      <c r="AE5446" s="41">
        <v>62.86</v>
      </c>
      <c r="AF5446">
        <v>0</v>
      </c>
      <c r="AG5446">
        <v>1</v>
      </c>
      <c r="AH5446">
        <v>0</v>
      </c>
      <c r="AI5446">
        <v>0</v>
      </c>
      <c r="AJ5446">
        <v>0</v>
      </c>
      <c r="AK5446" s="30">
        <f t="shared" si="532"/>
        <v>1</v>
      </c>
      <c r="AL5446" s="45">
        <v>3</v>
      </c>
      <c r="AM5446" s="32">
        <f t="shared" si="531"/>
        <v>2</v>
      </c>
      <c r="AN5446" s="33" t="str">
        <f t="shared" si="533"/>
        <v>MOROSO</v>
      </c>
      <c r="AO5446" s="33" t="str">
        <f t="shared" si="528"/>
        <v>2meses_pendientes</v>
      </c>
      <c r="AP5446" s="33">
        <f t="shared" si="529"/>
        <v>80</v>
      </c>
      <c r="AQ5446" s="31">
        <f t="shared" si="530"/>
        <v>7</v>
      </c>
    </row>
    <row r="5447" spans="2:43" x14ac:dyDescent="0.3">
      <c r="B5447" s="37">
        <v>46148</v>
      </c>
      <c r="C5447" t="s">
        <v>35</v>
      </c>
      <c r="D5447" t="s">
        <v>37961</v>
      </c>
      <c r="E5447" t="s">
        <v>37962</v>
      </c>
      <c r="F5447" t="s">
        <v>37963</v>
      </c>
      <c r="G5447" t="s">
        <v>37964</v>
      </c>
      <c r="H5447" t="s">
        <v>37965</v>
      </c>
      <c r="I5447" t="s">
        <v>4365</v>
      </c>
      <c r="J5447" t="s">
        <v>8228</v>
      </c>
      <c r="K5447" t="s">
        <v>11278</v>
      </c>
      <c r="M5447" t="s">
        <v>37966</v>
      </c>
      <c r="N5447" t="s">
        <v>37959</v>
      </c>
      <c r="O5447" t="s">
        <v>11226</v>
      </c>
      <c r="P5447" t="s">
        <v>10897</v>
      </c>
      <c r="Q5447" t="s">
        <v>37967</v>
      </c>
      <c r="R5447" s="26">
        <v>2</v>
      </c>
      <c r="S5447" s="23">
        <v>338066890000</v>
      </c>
      <c r="T5447" t="s">
        <v>37</v>
      </c>
      <c r="U5447" t="s">
        <v>10410</v>
      </c>
      <c r="V5447" s="39">
        <v>46149</v>
      </c>
      <c r="W5447" s="41">
        <v>30</v>
      </c>
      <c r="X5447" s="26" t="s">
        <v>25685</v>
      </c>
      <c r="Z5447">
        <v>30.44</v>
      </c>
      <c r="AE5447" s="41">
        <v>30.44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 s="30">
        <f t="shared" si="532"/>
        <v>1</v>
      </c>
      <c r="AL5447" s="45">
        <v>3</v>
      </c>
      <c r="AM5447" s="32">
        <f t="shared" si="531"/>
        <v>2</v>
      </c>
      <c r="AN5447" s="33" t="str">
        <f t="shared" si="533"/>
        <v>MOROSO</v>
      </c>
      <c r="AO5447" s="33" t="str">
        <f t="shared" si="528"/>
        <v>2meses_pendientes</v>
      </c>
      <c r="AP5447" s="33">
        <f t="shared" si="529"/>
        <v>60</v>
      </c>
      <c r="AQ5447" s="31">
        <f t="shared" si="530"/>
        <v>7</v>
      </c>
    </row>
    <row r="5448" spans="2:43" x14ac:dyDescent="0.3">
      <c r="B5448" s="37">
        <v>46148</v>
      </c>
      <c r="C5448" t="s">
        <v>35</v>
      </c>
      <c r="D5448" t="s">
        <v>37968</v>
      </c>
      <c r="E5448" t="s">
        <v>37969</v>
      </c>
      <c r="F5448" t="s">
        <v>37970</v>
      </c>
      <c r="G5448" t="s">
        <v>37971</v>
      </c>
      <c r="H5448" t="s">
        <v>37972</v>
      </c>
      <c r="I5448" t="s">
        <v>4365</v>
      </c>
      <c r="J5448" t="s">
        <v>8228</v>
      </c>
      <c r="K5448" t="s">
        <v>11278</v>
      </c>
      <c r="M5448" t="s">
        <v>37973</v>
      </c>
      <c r="N5448" t="s">
        <v>37959</v>
      </c>
      <c r="O5448" t="s">
        <v>11226</v>
      </c>
      <c r="P5448" t="s">
        <v>10897</v>
      </c>
      <c r="Q5448" t="s">
        <v>37974</v>
      </c>
      <c r="R5448" s="26">
        <v>2</v>
      </c>
      <c r="S5448" s="23">
        <v>327085530000</v>
      </c>
      <c r="T5448" t="s">
        <v>37</v>
      </c>
      <c r="U5448" t="s">
        <v>10410</v>
      </c>
      <c r="V5448" s="39">
        <v>46149</v>
      </c>
      <c r="W5448" s="41">
        <v>30</v>
      </c>
      <c r="X5448" s="26" t="s">
        <v>25685</v>
      </c>
      <c r="Y5448">
        <v>56.43</v>
      </c>
      <c r="Z5448">
        <v>60.36</v>
      </c>
      <c r="AE5448" s="41">
        <v>116.78999999999999</v>
      </c>
      <c r="AF5448">
        <v>1</v>
      </c>
      <c r="AG5448">
        <v>0</v>
      </c>
      <c r="AH5448">
        <v>0</v>
      </c>
      <c r="AI5448">
        <v>0</v>
      </c>
      <c r="AJ5448">
        <v>0</v>
      </c>
      <c r="AK5448" s="30">
        <f t="shared" si="532"/>
        <v>1</v>
      </c>
      <c r="AL5448" s="45">
        <v>3</v>
      </c>
      <c r="AM5448" s="32">
        <f t="shared" si="531"/>
        <v>2</v>
      </c>
      <c r="AN5448" s="33" t="str">
        <f t="shared" si="533"/>
        <v>MOROSO</v>
      </c>
      <c r="AO5448" s="33" t="str">
        <f t="shared" si="528"/>
        <v>2meses_pendientes</v>
      </c>
      <c r="AP5448" s="33">
        <f t="shared" si="529"/>
        <v>60</v>
      </c>
      <c r="AQ5448" s="31">
        <f t="shared" si="530"/>
        <v>7</v>
      </c>
    </row>
    <row r="5449" spans="2:43" x14ac:dyDescent="0.3">
      <c r="B5449" s="37">
        <v>46154</v>
      </c>
      <c r="C5449" t="s">
        <v>35</v>
      </c>
      <c r="D5449" t="s">
        <v>37975</v>
      </c>
      <c r="E5449" t="s">
        <v>37976</v>
      </c>
      <c r="F5449" t="s">
        <v>37977</v>
      </c>
      <c r="G5449" t="s">
        <v>37978</v>
      </c>
      <c r="H5449" t="s">
        <v>37979</v>
      </c>
      <c r="I5449" t="s">
        <v>4365</v>
      </c>
      <c r="J5449" t="s">
        <v>8228</v>
      </c>
      <c r="K5449" t="s">
        <v>11278</v>
      </c>
      <c r="M5449" t="s">
        <v>37980</v>
      </c>
      <c r="N5449" t="s">
        <v>37959</v>
      </c>
      <c r="O5449" t="s">
        <v>11226</v>
      </c>
      <c r="P5449" t="s">
        <v>10897</v>
      </c>
      <c r="Q5449" t="s">
        <v>37981</v>
      </c>
      <c r="R5449" s="26">
        <v>2</v>
      </c>
      <c r="S5449" s="23">
        <v>333246420000</v>
      </c>
      <c r="T5449" t="s">
        <v>37</v>
      </c>
      <c r="U5449" t="s">
        <v>10410</v>
      </c>
      <c r="V5449" s="39">
        <v>46154</v>
      </c>
      <c r="W5449" s="41">
        <v>30</v>
      </c>
      <c r="X5449" s="26" t="s">
        <v>25685</v>
      </c>
      <c r="AE5449" s="41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 s="30">
        <f t="shared" si="532"/>
        <v>0</v>
      </c>
      <c r="AL5449" s="45">
        <v>3</v>
      </c>
      <c r="AM5449" s="32">
        <f t="shared" si="531"/>
        <v>3</v>
      </c>
      <c r="AN5449" s="33" t="str">
        <f t="shared" si="533"/>
        <v>NPN</v>
      </c>
      <c r="AO5449" s="33" t="str">
        <f t="shared" si="528"/>
        <v>3meses_pendientes</v>
      </c>
      <c r="AP5449" s="33">
        <f t="shared" si="529"/>
        <v>90</v>
      </c>
      <c r="AQ5449" s="31">
        <f t="shared" si="530"/>
        <v>12</v>
      </c>
    </row>
    <row r="5450" spans="2:43" x14ac:dyDescent="0.3">
      <c r="B5450" s="37">
        <v>46155</v>
      </c>
      <c r="C5450" t="s">
        <v>35</v>
      </c>
      <c r="D5450" t="s">
        <v>37982</v>
      </c>
      <c r="E5450" t="s">
        <v>37983</v>
      </c>
      <c r="F5450" t="s">
        <v>37984</v>
      </c>
      <c r="G5450" t="s">
        <v>37985</v>
      </c>
      <c r="H5450" t="s">
        <v>37986</v>
      </c>
      <c r="I5450" t="s">
        <v>4365</v>
      </c>
      <c r="J5450" t="s">
        <v>8228</v>
      </c>
      <c r="K5450" t="s">
        <v>11330</v>
      </c>
      <c r="M5450" t="s">
        <v>37987</v>
      </c>
      <c r="N5450" t="s">
        <v>37959</v>
      </c>
      <c r="O5450" t="s">
        <v>11226</v>
      </c>
      <c r="P5450" t="s">
        <v>10897</v>
      </c>
      <c r="Q5450" t="s">
        <v>37988</v>
      </c>
      <c r="R5450" s="26">
        <v>3</v>
      </c>
      <c r="S5450" s="23">
        <v>367133120000</v>
      </c>
      <c r="T5450" t="s">
        <v>37</v>
      </c>
      <c r="U5450" t="s">
        <v>10410</v>
      </c>
      <c r="V5450" s="39">
        <v>46156</v>
      </c>
      <c r="W5450" s="41">
        <v>37.67</v>
      </c>
      <c r="X5450" s="26" t="s">
        <v>25685</v>
      </c>
      <c r="Y5450">
        <v>57.54</v>
      </c>
      <c r="Z5450">
        <v>75.48</v>
      </c>
      <c r="AE5450" s="41">
        <v>133.02000000000001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 s="30">
        <f t="shared" si="532"/>
        <v>1</v>
      </c>
      <c r="AL5450" s="45">
        <v>3</v>
      </c>
      <c r="AM5450" s="32">
        <f t="shared" si="531"/>
        <v>2</v>
      </c>
      <c r="AN5450" s="33" t="str">
        <f t="shared" si="533"/>
        <v>MOROSO</v>
      </c>
      <c r="AO5450" s="33" t="str">
        <f t="shared" si="528"/>
        <v>2meses_pendientes</v>
      </c>
      <c r="AP5450" s="33">
        <f t="shared" si="529"/>
        <v>75.34</v>
      </c>
      <c r="AQ5450" s="31">
        <f t="shared" si="530"/>
        <v>14</v>
      </c>
    </row>
    <row r="5451" spans="2:43" x14ac:dyDescent="0.3">
      <c r="B5451" s="37">
        <v>46155</v>
      </c>
      <c r="C5451" t="s">
        <v>35</v>
      </c>
      <c r="D5451" t="s">
        <v>37989</v>
      </c>
      <c r="E5451" t="s">
        <v>37990</v>
      </c>
      <c r="F5451" t="s">
        <v>37991</v>
      </c>
      <c r="G5451" t="s">
        <v>37992</v>
      </c>
      <c r="H5451" t="s">
        <v>37993</v>
      </c>
      <c r="I5451" t="s">
        <v>4365</v>
      </c>
      <c r="J5451" t="s">
        <v>6116</v>
      </c>
      <c r="K5451" t="s">
        <v>7692</v>
      </c>
      <c r="M5451" t="s">
        <v>37994</v>
      </c>
      <c r="N5451" t="s">
        <v>37959</v>
      </c>
      <c r="O5451" t="s">
        <v>11226</v>
      </c>
      <c r="P5451" t="s">
        <v>10897</v>
      </c>
      <c r="Q5451" t="s">
        <v>37995</v>
      </c>
      <c r="R5451" s="26">
        <v>3</v>
      </c>
      <c r="S5451" s="23">
        <v>335062890000</v>
      </c>
      <c r="T5451" t="s">
        <v>37</v>
      </c>
      <c r="U5451" t="s">
        <v>10410</v>
      </c>
      <c r="V5451" s="39">
        <v>46160</v>
      </c>
      <c r="W5451" s="41">
        <v>33</v>
      </c>
      <c r="X5451" s="26" t="s">
        <v>25685</v>
      </c>
      <c r="Y5451">
        <v>17.5</v>
      </c>
      <c r="Z5451">
        <v>17.41</v>
      </c>
      <c r="AA5451">
        <v>34.909999999999997</v>
      </c>
      <c r="AE5451" s="41">
        <v>69.819999999999993</v>
      </c>
      <c r="AF5451">
        <v>1</v>
      </c>
      <c r="AG5451">
        <v>1</v>
      </c>
      <c r="AH5451">
        <v>0</v>
      </c>
      <c r="AI5451">
        <v>0</v>
      </c>
      <c r="AJ5451">
        <v>0</v>
      </c>
      <c r="AK5451" s="30">
        <f t="shared" si="532"/>
        <v>2</v>
      </c>
      <c r="AL5451" s="45">
        <v>3</v>
      </c>
      <c r="AM5451" s="32">
        <f t="shared" si="531"/>
        <v>1</v>
      </c>
      <c r="AN5451" s="33" t="str">
        <f t="shared" si="533"/>
        <v>MOROSO</v>
      </c>
      <c r="AO5451" s="33" t="str">
        <f t="shared" si="528"/>
        <v>1meses_pendientes</v>
      </c>
      <c r="AP5451" s="33">
        <f t="shared" si="529"/>
        <v>33</v>
      </c>
      <c r="AQ5451" s="31">
        <f t="shared" si="530"/>
        <v>18</v>
      </c>
    </row>
    <row r="5452" spans="2:43" x14ac:dyDescent="0.3">
      <c r="B5452" s="37">
        <v>46156</v>
      </c>
      <c r="C5452" t="s">
        <v>35</v>
      </c>
      <c r="D5452" t="s">
        <v>37996</v>
      </c>
      <c r="E5452" t="s">
        <v>37997</v>
      </c>
      <c r="F5452" t="s">
        <v>37998</v>
      </c>
      <c r="G5452" t="s">
        <v>37999</v>
      </c>
      <c r="H5452" t="s">
        <v>38000</v>
      </c>
      <c r="I5452" t="s">
        <v>4365</v>
      </c>
      <c r="J5452" t="s">
        <v>8228</v>
      </c>
      <c r="K5452" t="s">
        <v>11278</v>
      </c>
      <c r="M5452" t="s">
        <v>38001</v>
      </c>
      <c r="N5452" t="s">
        <v>37959</v>
      </c>
      <c r="O5452" t="s">
        <v>11226</v>
      </c>
      <c r="P5452" t="s">
        <v>10897</v>
      </c>
      <c r="Q5452" t="s">
        <v>38002</v>
      </c>
      <c r="R5452" s="26">
        <v>3</v>
      </c>
      <c r="S5452" s="23">
        <v>361133550000</v>
      </c>
      <c r="T5452" t="s">
        <v>37</v>
      </c>
      <c r="U5452" t="s">
        <v>10410</v>
      </c>
      <c r="V5452" s="39">
        <v>46156</v>
      </c>
      <c r="W5452" s="41">
        <v>33</v>
      </c>
      <c r="X5452" s="26" t="s">
        <v>25685</v>
      </c>
      <c r="AE5452" s="41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 s="30">
        <f t="shared" si="532"/>
        <v>0</v>
      </c>
      <c r="AL5452" s="45">
        <v>3</v>
      </c>
      <c r="AM5452" s="32">
        <f t="shared" si="531"/>
        <v>3</v>
      </c>
      <c r="AN5452" s="33" t="str">
        <f t="shared" si="533"/>
        <v>NPN</v>
      </c>
      <c r="AO5452" s="33" t="str">
        <f t="shared" si="528"/>
        <v>3meses_pendientes</v>
      </c>
      <c r="AP5452" s="33">
        <f t="shared" si="529"/>
        <v>99</v>
      </c>
      <c r="AQ5452" s="31">
        <f t="shared" si="530"/>
        <v>14</v>
      </c>
    </row>
    <row r="5453" spans="2:43" x14ac:dyDescent="0.3">
      <c r="B5453" s="37">
        <v>46163</v>
      </c>
      <c r="C5453" t="s">
        <v>35</v>
      </c>
      <c r="D5453" t="s">
        <v>38003</v>
      </c>
      <c r="E5453" t="s">
        <v>38004</v>
      </c>
      <c r="F5453" t="s">
        <v>38005</v>
      </c>
      <c r="G5453" t="s">
        <v>38006</v>
      </c>
      <c r="H5453" t="s">
        <v>38007</v>
      </c>
      <c r="I5453" t="s">
        <v>4365</v>
      </c>
      <c r="J5453" t="s">
        <v>4366</v>
      </c>
      <c r="K5453" t="s">
        <v>6343</v>
      </c>
      <c r="M5453" t="s">
        <v>38008</v>
      </c>
      <c r="N5453" t="s">
        <v>37959</v>
      </c>
      <c r="O5453" t="s">
        <v>11226</v>
      </c>
      <c r="P5453" t="s">
        <v>10897</v>
      </c>
      <c r="Q5453" t="s">
        <v>38009</v>
      </c>
      <c r="R5453" s="26">
        <v>2</v>
      </c>
      <c r="S5453" s="23">
        <v>367140540000</v>
      </c>
      <c r="T5453" t="s">
        <v>37</v>
      </c>
      <c r="U5453" t="s">
        <v>10410</v>
      </c>
      <c r="V5453" s="39">
        <v>46163</v>
      </c>
      <c r="W5453" s="41">
        <v>30</v>
      </c>
      <c r="X5453" s="26" t="s">
        <v>25685</v>
      </c>
      <c r="Z5453">
        <v>30.44</v>
      </c>
      <c r="AA5453">
        <v>30.44</v>
      </c>
      <c r="AE5453" s="41">
        <v>60.88</v>
      </c>
      <c r="AF5453">
        <v>1</v>
      </c>
      <c r="AG5453">
        <v>1</v>
      </c>
      <c r="AH5453">
        <v>0</v>
      </c>
      <c r="AI5453">
        <v>0</v>
      </c>
      <c r="AJ5453">
        <v>0</v>
      </c>
      <c r="AK5453" s="30">
        <f t="shared" si="532"/>
        <v>2</v>
      </c>
      <c r="AL5453" s="45">
        <v>3</v>
      </c>
      <c r="AM5453" s="32">
        <f t="shared" si="531"/>
        <v>1</v>
      </c>
      <c r="AN5453" s="33" t="str">
        <f t="shared" si="533"/>
        <v>MOROSO</v>
      </c>
      <c r="AO5453" s="33" t="str">
        <f t="shared" si="528"/>
        <v>1meses_pendientes</v>
      </c>
      <c r="AP5453" s="33">
        <f t="shared" si="529"/>
        <v>30</v>
      </c>
      <c r="AQ5453" s="31">
        <f t="shared" si="530"/>
        <v>21</v>
      </c>
    </row>
    <row r="5454" spans="2:43" x14ac:dyDescent="0.3">
      <c r="B5454" s="37">
        <v>46171</v>
      </c>
      <c r="C5454" t="s">
        <v>35</v>
      </c>
      <c r="D5454" t="s">
        <v>38010</v>
      </c>
      <c r="E5454" t="s">
        <v>38011</v>
      </c>
      <c r="F5454" t="s">
        <v>38012</v>
      </c>
      <c r="G5454" t="s">
        <v>38013</v>
      </c>
      <c r="H5454" t="s">
        <v>38014</v>
      </c>
      <c r="I5454" t="s">
        <v>4365</v>
      </c>
      <c r="J5454" t="s">
        <v>4366</v>
      </c>
      <c r="K5454" t="s">
        <v>6343</v>
      </c>
      <c r="M5454" t="s">
        <v>38015</v>
      </c>
      <c r="N5454" t="s">
        <v>38016</v>
      </c>
      <c r="O5454" t="s">
        <v>11226</v>
      </c>
      <c r="P5454" t="s">
        <v>10897</v>
      </c>
      <c r="Q5454" t="s">
        <v>38017</v>
      </c>
      <c r="R5454" s="26">
        <v>2</v>
      </c>
      <c r="S5454" s="23">
        <v>328029440000</v>
      </c>
      <c r="T5454" t="s">
        <v>37</v>
      </c>
      <c r="U5454" t="s">
        <v>10410</v>
      </c>
      <c r="V5454" s="39">
        <v>46172</v>
      </c>
      <c r="W5454" s="41">
        <v>30</v>
      </c>
      <c r="X5454" s="26" t="s">
        <v>25685</v>
      </c>
      <c r="AE5454" s="41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 s="30">
        <f t="shared" si="532"/>
        <v>0</v>
      </c>
      <c r="AL5454" s="45">
        <v>3</v>
      </c>
      <c r="AM5454" s="32">
        <f t="shared" si="531"/>
        <v>3</v>
      </c>
      <c r="AN5454" s="33" t="str">
        <f t="shared" si="533"/>
        <v>NPN</v>
      </c>
      <c r="AO5454" s="33" t="str">
        <f t="shared" si="528"/>
        <v>3meses_pendientes</v>
      </c>
      <c r="AP5454" s="33">
        <f t="shared" si="529"/>
        <v>90</v>
      </c>
      <c r="AQ5454" s="31">
        <f t="shared" si="530"/>
        <v>30</v>
      </c>
    </row>
    <row r="5455" spans="2:43" x14ac:dyDescent="0.3">
      <c r="B5455" s="37">
        <v>46160</v>
      </c>
      <c r="C5455" t="s">
        <v>35</v>
      </c>
      <c r="D5455" t="s">
        <v>38018</v>
      </c>
      <c r="E5455" t="s">
        <v>38019</v>
      </c>
      <c r="F5455" t="s">
        <v>38020</v>
      </c>
      <c r="G5455" t="s">
        <v>38021</v>
      </c>
      <c r="H5455" t="s">
        <v>38022</v>
      </c>
      <c r="I5455" t="s">
        <v>4365</v>
      </c>
      <c r="J5455" t="s">
        <v>8228</v>
      </c>
      <c r="K5455" t="s">
        <v>8229</v>
      </c>
      <c r="L5455" t="s">
        <v>38020</v>
      </c>
      <c r="M5455" t="s">
        <v>38023</v>
      </c>
      <c r="N5455" t="s">
        <v>23808</v>
      </c>
      <c r="O5455" t="s">
        <v>11226</v>
      </c>
      <c r="P5455" t="s">
        <v>10897</v>
      </c>
      <c r="Q5455" t="s">
        <v>38024</v>
      </c>
      <c r="R5455" s="26">
        <v>2</v>
      </c>
      <c r="S5455" s="23">
        <v>363136620000</v>
      </c>
      <c r="T5455" t="s">
        <v>37</v>
      </c>
      <c r="U5455" t="s">
        <v>10410</v>
      </c>
      <c r="V5455" s="39">
        <v>46161</v>
      </c>
      <c r="W5455" s="41">
        <v>30</v>
      </c>
      <c r="X5455" s="26" t="s">
        <v>25685</v>
      </c>
      <c r="Z5455">
        <v>30.44</v>
      </c>
      <c r="AA5455">
        <v>30.44</v>
      </c>
      <c r="AE5455" s="41">
        <v>60.88</v>
      </c>
      <c r="AF5455">
        <v>1</v>
      </c>
      <c r="AG5455">
        <v>1</v>
      </c>
      <c r="AH5455">
        <v>0</v>
      </c>
      <c r="AI5455">
        <v>0</v>
      </c>
      <c r="AJ5455">
        <v>0</v>
      </c>
      <c r="AK5455" s="30">
        <f t="shared" si="532"/>
        <v>2</v>
      </c>
      <c r="AL5455" s="45">
        <v>3</v>
      </c>
      <c r="AM5455" s="32">
        <f t="shared" si="531"/>
        <v>1</v>
      </c>
      <c r="AN5455" s="33" t="str">
        <f t="shared" si="533"/>
        <v>MOROSO</v>
      </c>
      <c r="AO5455" s="33" t="str">
        <f t="shared" si="528"/>
        <v>1meses_pendientes</v>
      </c>
      <c r="AP5455" s="33">
        <f t="shared" si="529"/>
        <v>30</v>
      </c>
      <c r="AQ5455" s="31">
        <f t="shared" si="530"/>
        <v>19</v>
      </c>
    </row>
    <row r="5456" spans="2:43" x14ac:dyDescent="0.3">
      <c r="B5456" s="37">
        <v>46154</v>
      </c>
      <c r="C5456" t="s">
        <v>35</v>
      </c>
      <c r="D5456" t="s">
        <v>38025</v>
      </c>
      <c r="E5456" t="s">
        <v>38026</v>
      </c>
      <c r="F5456" t="s">
        <v>38027</v>
      </c>
      <c r="G5456" t="s">
        <v>38028</v>
      </c>
      <c r="H5456" t="s">
        <v>38029</v>
      </c>
      <c r="I5456" t="s">
        <v>4365</v>
      </c>
      <c r="J5456" t="s">
        <v>6116</v>
      </c>
      <c r="K5456" t="s">
        <v>6117</v>
      </c>
      <c r="L5456" t="s">
        <v>38027</v>
      </c>
      <c r="M5456" t="s">
        <v>38030</v>
      </c>
      <c r="N5456" t="s">
        <v>38031</v>
      </c>
      <c r="O5456" t="s">
        <v>11226</v>
      </c>
      <c r="P5456" t="s">
        <v>10897</v>
      </c>
      <c r="Q5456" t="s">
        <v>38032</v>
      </c>
      <c r="R5456" s="26">
        <v>3</v>
      </c>
      <c r="S5456" s="23">
        <v>196041240000</v>
      </c>
      <c r="T5456" t="s">
        <v>37</v>
      </c>
      <c r="U5456" t="s">
        <v>10410</v>
      </c>
      <c r="V5456" s="39">
        <v>46157</v>
      </c>
      <c r="W5456" s="41">
        <v>33</v>
      </c>
      <c r="X5456" s="26" t="s">
        <v>25685</v>
      </c>
      <c r="Z5456">
        <v>35</v>
      </c>
      <c r="AE5456" s="41">
        <v>35</v>
      </c>
      <c r="AF5456">
        <v>1</v>
      </c>
      <c r="AG5456">
        <v>0</v>
      </c>
      <c r="AH5456">
        <v>0</v>
      </c>
      <c r="AI5456">
        <v>0</v>
      </c>
      <c r="AJ5456">
        <v>0</v>
      </c>
      <c r="AK5456" s="30">
        <f t="shared" si="532"/>
        <v>1</v>
      </c>
      <c r="AL5456" s="45">
        <v>3</v>
      </c>
      <c r="AM5456" s="32">
        <f t="shared" si="531"/>
        <v>2</v>
      </c>
      <c r="AN5456" s="33" t="str">
        <f t="shared" si="533"/>
        <v>MOROSO</v>
      </c>
      <c r="AO5456" s="33" t="str">
        <f t="shared" si="528"/>
        <v>2meses_pendientes</v>
      </c>
      <c r="AP5456" s="33">
        <f t="shared" si="529"/>
        <v>66</v>
      </c>
      <c r="AQ5456" s="31">
        <f t="shared" si="530"/>
        <v>15</v>
      </c>
    </row>
    <row r="5457" spans="2:43" x14ac:dyDescent="0.3">
      <c r="B5457" s="37">
        <v>46160</v>
      </c>
      <c r="C5457" t="s">
        <v>35</v>
      </c>
      <c r="D5457" t="s">
        <v>38033</v>
      </c>
      <c r="E5457" t="s">
        <v>38034</v>
      </c>
      <c r="F5457" t="s">
        <v>38035</v>
      </c>
      <c r="G5457" t="s">
        <v>38036</v>
      </c>
      <c r="H5457" t="s">
        <v>38037</v>
      </c>
      <c r="I5457" t="s">
        <v>4365</v>
      </c>
      <c r="J5457" t="s">
        <v>8228</v>
      </c>
      <c r="K5457" t="s">
        <v>8229</v>
      </c>
      <c r="M5457" t="s">
        <v>38038</v>
      </c>
      <c r="N5457" t="s">
        <v>38031</v>
      </c>
      <c r="O5457" t="s">
        <v>11226</v>
      </c>
      <c r="P5457" t="s">
        <v>10897</v>
      </c>
      <c r="Q5457" t="s">
        <v>38039</v>
      </c>
      <c r="R5457" s="26">
        <v>3</v>
      </c>
      <c r="S5457" s="23">
        <v>800485210000</v>
      </c>
      <c r="T5457" t="s">
        <v>37</v>
      </c>
      <c r="U5457" t="s">
        <v>10410</v>
      </c>
      <c r="V5457" s="39">
        <v>46160</v>
      </c>
      <c r="W5457" s="41">
        <v>33</v>
      </c>
      <c r="X5457" s="26" t="s">
        <v>25685</v>
      </c>
      <c r="Y5457">
        <v>17.45</v>
      </c>
      <c r="Z5457">
        <v>17.46</v>
      </c>
      <c r="AE5457" s="41">
        <v>34.909999999999997</v>
      </c>
      <c r="AF5457">
        <v>1</v>
      </c>
      <c r="AG5457">
        <v>0</v>
      </c>
      <c r="AH5457">
        <v>0</v>
      </c>
      <c r="AI5457">
        <v>0</v>
      </c>
      <c r="AJ5457">
        <v>0</v>
      </c>
      <c r="AK5457" s="30">
        <f t="shared" si="532"/>
        <v>1</v>
      </c>
      <c r="AL5457" s="45">
        <v>3</v>
      </c>
      <c r="AM5457" s="32">
        <f t="shared" si="531"/>
        <v>2</v>
      </c>
      <c r="AN5457" s="33" t="str">
        <f t="shared" si="533"/>
        <v>MOROSO</v>
      </c>
      <c r="AO5457" s="33" t="str">
        <f t="shared" si="528"/>
        <v>2meses_pendientes</v>
      </c>
      <c r="AP5457" s="33">
        <f t="shared" si="529"/>
        <v>66</v>
      </c>
      <c r="AQ5457" s="31">
        <f t="shared" si="530"/>
        <v>18</v>
      </c>
    </row>
    <row r="5458" spans="2:43" x14ac:dyDescent="0.3">
      <c r="B5458" s="37">
        <v>46161</v>
      </c>
      <c r="C5458" t="s">
        <v>35</v>
      </c>
      <c r="D5458" t="s">
        <v>38040</v>
      </c>
      <c r="E5458" t="s">
        <v>38041</v>
      </c>
      <c r="F5458" t="s">
        <v>38042</v>
      </c>
      <c r="G5458" t="s">
        <v>38043</v>
      </c>
      <c r="H5458" t="s">
        <v>38044</v>
      </c>
      <c r="I5458" t="s">
        <v>4365</v>
      </c>
      <c r="J5458" t="s">
        <v>4366</v>
      </c>
      <c r="K5458" t="s">
        <v>6343</v>
      </c>
      <c r="L5458" t="s">
        <v>38042</v>
      </c>
      <c r="M5458" t="s">
        <v>38045</v>
      </c>
      <c r="N5458" t="s">
        <v>38031</v>
      </c>
      <c r="O5458" t="s">
        <v>11226</v>
      </c>
      <c r="P5458" t="s">
        <v>10897</v>
      </c>
      <c r="Q5458" t="s">
        <v>38046</v>
      </c>
      <c r="R5458" s="26">
        <v>3</v>
      </c>
      <c r="S5458" s="23">
        <v>318042870000</v>
      </c>
      <c r="T5458" t="s">
        <v>37</v>
      </c>
      <c r="U5458" t="s">
        <v>10410</v>
      </c>
      <c r="V5458" s="39">
        <v>46162</v>
      </c>
      <c r="W5458" s="41">
        <v>30.7</v>
      </c>
      <c r="X5458" s="26" t="s">
        <v>25685</v>
      </c>
      <c r="Z5458">
        <v>32.1</v>
      </c>
      <c r="AA5458">
        <v>32.1</v>
      </c>
      <c r="AE5458" s="41">
        <v>64.2</v>
      </c>
      <c r="AF5458">
        <v>1</v>
      </c>
      <c r="AG5458">
        <v>1</v>
      </c>
      <c r="AH5458">
        <v>0</v>
      </c>
      <c r="AI5458">
        <v>0</v>
      </c>
      <c r="AJ5458">
        <v>0</v>
      </c>
      <c r="AK5458" s="30">
        <f t="shared" si="532"/>
        <v>2</v>
      </c>
      <c r="AL5458" s="45">
        <v>3</v>
      </c>
      <c r="AM5458" s="32">
        <f t="shared" si="531"/>
        <v>1</v>
      </c>
      <c r="AN5458" s="33" t="str">
        <f t="shared" si="533"/>
        <v>MOROSO</v>
      </c>
      <c r="AO5458" s="33" t="str">
        <f t="shared" si="528"/>
        <v>1meses_pendientes</v>
      </c>
      <c r="AP5458" s="33">
        <f t="shared" si="529"/>
        <v>30.7</v>
      </c>
      <c r="AQ5458" s="31">
        <f t="shared" si="530"/>
        <v>20</v>
      </c>
    </row>
    <row r="5459" spans="2:43" x14ac:dyDescent="0.3">
      <c r="B5459" s="37">
        <v>46169</v>
      </c>
      <c r="C5459" t="s">
        <v>35</v>
      </c>
      <c r="D5459" t="s">
        <v>38047</v>
      </c>
      <c r="E5459" t="s">
        <v>38048</v>
      </c>
      <c r="F5459" t="s">
        <v>38049</v>
      </c>
      <c r="G5459" t="s">
        <v>38050</v>
      </c>
      <c r="H5459" t="s">
        <v>38051</v>
      </c>
      <c r="I5459" t="s">
        <v>4365</v>
      </c>
      <c r="J5459" t="s">
        <v>4366</v>
      </c>
      <c r="K5459" t="s">
        <v>6343</v>
      </c>
      <c r="M5459" t="s">
        <v>38052</v>
      </c>
      <c r="N5459" t="s">
        <v>38031</v>
      </c>
      <c r="O5459" t="s">
        <v>11226</v>
      </c>
      <c r="P5459" t="s">
        <v>10897</v>
      </c>
      <c r="Q5459" t="s">
        <v>38053</v>
      </c>
      <c r="R5459" s="26">
        <v>3</v>
      </c>
      <c r="S5459" s="23">
        <v>367147180000</v>
      </c>
      <c r="T5459" t="s">
        <v>37</v>
      </c>
      <c r="U5459" t="s">
        <v>10410</v>
      </c>
      <c r="V5459" s="39">
        <v>46171</v>
      </c>
      <c r="W5459" s="41">
        <v>44</v>
      </c>
      <c r="X5459" s="26" t="s">
        <v>25685</v>
      </c>
      <c r="Y5459">
        <v>45.66</v>
      </c>
      <c r="AE5459" s="41">
        <v>45.66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 s="30">
        <f t="shared" si="532"/>
        <v>0</v>
      </c>
      <c r="AL5459" s="45">
        <v>3</v>
      </c>
      <c r="AM5459" s="32">
        <f t="shared" si="531"/>
        <v>3</v>
      </c>
      <c r="AN5459" s="33" t="str">
        <f t="shared" si="533"/>
        <v>NPN</v>
      </c>
      <c r="AO5459" s="33" t="str">
        <f t="shared" si="528"/>
        <v>3meses_pendientes</v>
      </c>
      <c r="AP5459" s="33">
        <f t="shared" si="529"/>
        <v>132</v>
      </c>
      <c r="AQ5459" s="31">
        <f t="shared" si="530"/>
        <v>29</v>
      </c>
    </row>
    <row r="5460" spans="2:43" x14ac:dyDescent="0.3">
      <c r="B5460" s="37">
        <v>46144</v>
      </c>
      <c r="C5460" t="s">
        <v>35</v>
      </c>
      <c r="D5460" t="s">
        <v>38054</v>
      </c>
      <c r="E5460" t="s">
        <v>38055</v>
      </c>
      <c r="F5460" t="s">
        <v>38056</v>
      </c>
      <c r="G5460" t="s">
        <v>38057</v>
      </c>
      <c r="H5460" t="s">
        <v>38058</v>
      </c>
      <c r="I5460" t="s">
        <v>4365</v>
      </c>
      <c r="J5460" t="s">
        <v>8228</v>
      </c>
      <c r="K5460" t="s">
        <v>11018</v>
      </c>
      <c r="L5460" t="s">
        <v>38056</v>
      </c>
      <c r="M5460" t="s">
        <v>38059</v>
      </c>
      <c r="N5460" t="s">
        <v>38060</v>
      </c>
      <c r="O5460" t="s">
        <v>11226</v>
      </c>
      <c r="P5460" t="s">
        <v>10897</v>
      </c>
      <c r="Q5460" t="s">
        <v>38061</v>
      </c>
      <c r="R5460" s="26">
        <v>3</v>
      </c>
      <c r="S5460" s="23">
        <v>983096560000</v>
      </c>
      <c r="T5460" t="s">
        <v>37</v>
      </c>
      <c r="U5460" t="s">
        <v>10410</v>
      </c>
      <c r="V5460" s="39">
        <v>46146</v>
      </c>
      <c r="W5460" s="41">
        <v>33</v>
      </c>
      <c r="X5460" s="26" t="s">
        <v>25685</v>
      </c>
      <c r="Z5460">
        <v>34.909999999999997</v>
      </c>
      <c r="AA5460">
        <v>35.04</v>
      </c>
      <c r="AE5460" s="41">
        <v>69.949999999999989</v>
      </c>
      <c r="AF5460">
        <v>1</v>
      </c>
      <c r="AG5460">
        <v>1</v>
      </c>
      <c r="AH5460">
        <v>0</v>
      </c>
      <c r="AI5460">
        <v>0</v>
      </c>
      <c r="AJ5460">
        <v>0</v>
      </c>
      <c r="AK5460" s="30">
        <f t="shared" si="532"/>
        <v>2</v>
      </c>
      <c r="AL5460" s="45">
        <v>3</v>
      </c>
      <c r="AM5460" s="32">
        <f t="shared" si="531"/>
        <v>1</v>
      </c>
      <c r="AN5460" s="33" t="str">
        <f t="shared" si="533"/>
        <v>MOROSO</v>
      </c>
      <c r="AO5460" s="33" t="str">
        <f t="shared" si="528"/>
        <v>1meses_pendientes</v>
      </c>
      <c r="AP5460" s="33">
        <f t="shared" si="529"/>
        <v>33</v>
      </c>
      <c r="AQ5460" s="31">
        <f t="shared" si="530"/>
        <v>4</v>
      </c>
    </row>
    <row r="5461" spans="2:43" x14ac:dyDescent="0.3">
      <c r="B5461" s="37">
        <v>46149</v>
      </c>
      <c r="C5461" t="s">
        <v>35</v>
      </c>
      <c r="D5461" t="s">
        <v>38062</v>
      </c>
      <c r="E5461" t="s">
        <v>38063</v>
      </c>
      <c r="F5461" t="s">
        <v>38064</v>
      </c>
      <c r="G5461" t="s">
        <v>38065</v>
      </c>
      <c r="H5461" t="s">
        <v>38066</v>
      </c>
      <c r="I5461" t="s">
        <v>4365</v>
      </c>
      <c r="J5461" t="s">
        <v>11293</v>
      </c>
      <c r="K5461" t="s">
        <v>11294</v>
      </c>
      <c r="M5461" t="s">
        <v>38067</v>
      </c>
      <c r="N5461" t="s">
        <v>38060</v>
      </c>
      <c r="O5461" t="s">
        <v>11226</v>
      </c>
      <c r="P5461" t="s">
        <v>10897</v>
      </c>
      <c r="Q5461" t="s">
        <v>38068</v>
      </c>
      <c r="R5461" s="26">
        <v>2</v>
      </c>
      <c r="S5461" s="23">
        <v>329113640000</v>
      </c>
      <c r="T5461" t="s">
        <v>37</v>
      </c>
      <c r="U5461" t="s">
        <v>10410</v>
      </c>
      <c r="V5461" s="39">
        <v>46149</v>
      </c>
      <c r="W5461" s="41">
        <v>30</v>
      </c>
      <c r="X5461" s="26" t="s">
        <v>25685</v>
      </c>
      <c r="AE5461" s="4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 s="30">
        <f t="shared" si="532"/>
        <v>0</v>
      </c>
      <c r="AL5461" s="45">
        <v>3</v>
      </c>
      <c r="AM5461" s="32">
        <f t="shared" si="531"/>
        <v>3</v>
      </c>
      <c r="AN5461" s="33" t="str">
        <f t="shared" si="533"/>
        <v>NPN</v>
      </c>
      <c r="AO5461" s="33" t="str">
        <f t="shared" si="528"/>
        <v>3meses_pendientes</v>
      </c>
      <c r="AP5461" s="33">
        <f t="shared" si="529"/>
        <v>90</v>
      </c>
      <c r="AQ5461" s="31">
        <f t="shared" si="530"/>
        <v>7</v>
      </c>
    </row>
    <row r="5462" spans="2:43" x14ac:dyDescent="0.3">
      <c r="B5462" s="37">
        <v>46149</v>
      </c>
      <c r="C5462" t="s">
        <v>35</v>
      </c>
      <c r="D5462" t="s">
        <v>38069</v>
      </c>
      <c r="E5462" t="s">
        <v>38070</v>
      </c>
      <c r="F5462" t="s">
        <v>38071</v>
      </c>
      <c r="G5462" t="s">
        <v>38072</v>
      </c>
      <c r="H5462" t="s">
        <v>38073</v>
      </c>
      <c r="I5462" t="s">
        <v>4365</v>
      </c>
      <c r="J5462" t="s">
        <v>8228</v>
      </c>
      <c r="K5462" t="s">
        <v>8229</v>
      </c>
      <c r="M5462" t="s">
        <v>38074</v>
      </c>
      <c r="N5462" t="s">
        <v>38060</v>
      </c>
      <c r="O5462" t="s">
        <v>11226</v>
      </c>
      <c r="P5462" t="s">
        <v>10897</v>
      </c>
      <c r="Q5462" t="s">
        <v>38075</v>
      </c>
      <c r="R5462" s="26">
        <v>3</v>
      </c>
      <c r="S5462" s="23">
        <v>363127450000</v>
      </c>
      <c r="T5462" t="s">
        <v>37</v>
      </c>
      <c r="U5462" t="s">
        <v>10410</v>
      </c>
      <c r="V5462" s="39">
        <v>46151</v>
      </c>
      <c r="W5462" s="41">
        <v>33</v>
      </c>
      <c r="X5462" s="26" t="s">
        <v>25685</v>
      </c>
      <c r="Y5462">
        <v>34.909999999999997</v>
      </c>
      <c r="AE5462" s="41">
        <v>34.909999999999997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 s="30">
        <f t="shared" si="532"/>
        <v>0</v>
      </c>
      <c r="AL5462" s="45">
        <v>3</v>
      </c>
      <c r="AM5462" s="32">
        <f t="shared" si="531"/>
        <v>3</v>
      </c>
      <c r="AN5462" s="33" t="str">
        <f t="shared" si="533"/>
        <v>NPN</v>
      </c>
      <c r="AO5462" s="33" t="str">
        <f t="shared" si="528"/>
        <v>3meses_pendientes</v>
      </c>
      <c r="AP5462" s="33">
        <f t="shared" si="529"/>
        <v>99</v>
      </c>
      <c r="AQ5462" s="31">
        <f t="shared" si="530"/>
        <v>9</v>
      </c>
    </row>
    <row r="5463" spans="2:43" x14ac:dyDescent="0.3">
      <c r="B5463" s="37">
        <v>46152</v>
      </c>
      <c r="C5463" t="s">
        <v>35</v>
      </c>
      <c r="D5463" t="s">
        <v>38076</v>
      </c>
      <c r="E5463" t="s">
        <v>38077</v>
      </c>
      <c r="F5463" t="s">
        <v>38078</v>
      </c>
      <c r="G5463" t="s">
        <v>38079</v>
      </c>
      <c r="H5463" t="s">
        <v>38080</v>
      </c>
      <c r="I5463" t="s">
        <v>4365</v>
      </c>
      <c r="J5463" t="s">
        <v>4366</v>
      </c>
      <c r="K5463" t="s">
        <v>11091</v>
      </c>
      <c r="M5463" t="s">
        <v>38081</v>
      </c>
      <c r="N5463" t="s">
        <v>38060</v>
      </c>
      <c r="O5463" t="s">
        <v>11226</v>
      </c>
      <c r="P5463" t="s">
        <v>10897</v>
      </c>
      <c r="Q5463" t="s">
        <v>38082</v>
      </c>
      <c r="R5463" s="26">
        <v>2</v>
      </c>
      <c r="S5463" s="23">
        <v>315023990000</v>
      </c>
      <c r="T5463" t="s">
        <v>37</v>
      </c>
      <c r="U5463" t="s">
        <v>10410</v>
      </c>
      <c r="V5463" s="39">
        <v>46152</v>
      </c>
      <c r="W5463" s="41">
        <v>30</v>
      </c>
      <c r="X5463" s="26" t="s">
        <v>25685</v>
      </c>
      <c r="Y5463">
        <v>30.44</v>
      </c>
      <c r="AE5463" s="41">
        <v>30.44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 s="30">
        <f t="shared" si="532"/>
        <v>0</v>
      </c>
      <c r="AL5463" s="45">
        <v>3</v>
      </c>
      <c r="AM5463" s="32">
        <f t="shared" si="531"/>
        <v>3</v>
      </c>
      <c r="AN5463" s="33" t="str">
        <f t="shared" si="533"/>
        <v>NPN</v>
      </c>
      <c r="AO5463" s="33" t="str">
        <f t="shared" si="528"/>
        <v>3meses_pendientes</v>
      </c>
      <c r="AP5463" s="33">
        <f t="shared" si="529"/>
        <v>90</v>
      </c>
      <c r="AQ5463" s="31">
        <f t="shared" si="530"/>
        <v>10</v>
      </c>
    </row>
    <row r="5464" spans="2:43" x14ac:dyDescent="0.3">
      <c r="B5464" s="37">
        <v>46154</v>
      </c>
      <c r="C5464" t="s">
        <v>35</v>
      </c>
      <c r="D5464" t="s">
        <v>38083</v>
      </c>
      <c r="E5464" t="s">
        <v>38084</v>
      </c>
      <c r="F5464" t="s">
        <v>38085</v>
      </c>
      <c r="G5464" t="s">
        <v>38086</v>
      </c>
      <c r="H5464" t="s">
        <v>38087</v>
      </c>
      <c r="I5464" t="s">
        <v>4365</v>
      </c>
      <c r="J5464" t="s">
        <v>8228</v>
      </c>
      <c r="K5464" t="s">
        <v>11018</v>
      </c>
      <c r="M5464" t="s">
        <v>38088</v>
      </c>
      <c r="N5464" t="s">
        <v>38060</v>
      </c>
      <c r="O5464" t="s">
        <v>11226</v>
      </c>
      <c r="P5464" t="s">
        <v>10897</v>
      </c>
      <c r="Q5464" t="s">
        <v>38089</v>
      </c>
      <c r="R5464" s="26">
        <v>3</v>
      </c>
      <c r="S5464" s="23">
        <v>361068970000</v>
      </c>
      <c r="T5464" t="s">
        <v>37</v>
      </c>
      <c r="U5464" t="s">
        <v>10410</v>
      </c>
      <c r="V5464" s="39">
        <v>46169</v>
      </c>
      <c r="W5464" s="41">
        <v>33</v>
      </c>
      <c r="X5464" s="26" t="s">
        <v>25685</v>
      </c>
      <c r="Y5464">
        <v>17.46</v>
      </c>
      <c r="AE5464" s="41">
        <v>17.46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 s="30">
        <f t="shared" si="532"/>
        <v>0</v>
      </c>
      <c r="AL5464" s="45">
        <v>3</v>
      </c>
      <c r="AM5464" s="32">
        <f t="shared" si="531"/>
        <v>3</v>
      </c>
      <c r="AN5464" s="33" t="str">
        <f t="shared" si="533"/>
        <v>NPN</v>
      </c>
      <c r="AO5464" s="33" t="str">
        <f t="shared" si="528"/>
        <v>3meses_pendientes</v>
      </c>
      <c r="AP5464" s="33">
        <f t="shared" si="529"/>
        <v>99</v>
      </c>
      <c r="AQ5464" s="31">
        <f t="shared" si="530"/>
        <v>27</v>
      </c>
    </row>
    <row r="5465" spans="2:43" x14ac:dyDescent="0.3">
      <c r="B5465" s="37">
        <v>46142</v>
      </c>
      <c r="C5465" t="s">
        <v>35</v>
      </c>
      <c r="D5465" t="s">
        <v>38090</v>
      </c>
      <c r="E5465" t="s">
        <v>38091</v>
      </c>
      <c r="F5465" t="s">
        <v>38092</v>
      </c>
      <c r="G5465" t="s">
        <v>38093</v>
      </c>
      <c r="H5465" t="s">
        <v>38094</v>
      </c>
      <c r="I5465" t="s">
        <v>4365</v>
      </c>
      <c r="J5465" t="s">
        <v>4366</v>
      </c>
      <c r="K5465" t="s">
        <v>11091</v>
      </c>
      <c r="M5465" t="s">
        <v>38095</v>
      </c>
      <c r="N5465" t="s">
        <v>38096</v>
      </c>
      <c r="O5465" t="s">
        <v>11226</v>
      </c>
      <c r="P5465" t="s">
        <v>10897</v>
      </c>
      <c r="Q5465" t="s">
        <v>38097</v>
      </c>
      <c r="R5465" s="26">
        <v>3</v>
      </c>
      <c r="S5465" s="23">
        <v>367121380000</v>
      </c>
      <c r="T5465" t="s">
        <v>37</v>
      </c>
      <c r="U5465" t="s">
        <v>10410</v>
      </c>
      <c r="V5465" s="39">
        <v>46144</v>
      </c>
      <c r="W5465" s="41">
        <v>33</v>
      </c>
      <c r="X5465" s="26" t="s">
        <v>25685</v>
      </c>
      <c r="Z5465">
        <v>34.909999999999997</v>
      </c>
      <c r="AE5465" s="41">
        <v>34.909999999999997</v>
      </c>
      <c r="AF5465">
        <v>1</v>
      </c>
      <c r="AG5465">
        <v>0</v>
      </c>
      <c r="AH5465">
        <v>0</v>
      </c>
      <c r="AI5465">
        <v>0</v>
      </c>
      <c r="AJ5465">
        <v>0</v>
      </c>
      <c r="AK5465" s="30">
        <f t="shared" si="532"/>
        <v>1</v>
      </c>
      <c r="AL5465" s="45">
        <v>3</v>
      </c>
      <c r="AM5465" s="32">
        <f t="shared" si="531"/>
        <v>2</v>
      </c>
      <c r="AN5465" s="33" t="str">
        <f t="shared" si="533"/>
        <v>MOROSO</v>
      </c>
      <c r="AO5465" s="33" t="str">
        <f t="shared" si="528"/>
        <v>2meses_pendientes</v>
      </c>
      <c r="AP5465" s="33">
        <f t="shared" si="529"/>
        <v>66</v>
      </c>
      <c r="AQ5465" s="31">
        <f t="shared" si="530"/>
        <v>2</v>
      </c>
    </row>
    <row r="5466" spans="2:43" x14ac:dyDescent="0.3">
      <c r="B5466" s="37">
        <v>46149</v>
      </c>
      <c r="C5466" t="s">
        <v>35</v>
      </c>
      <c r="D5466" t="s">
        <v>38098</v>
      </c>
      <c r="E5466" t="s">
        <v>38099</v>
      </c>
      <c r="F5466" t="s">
        <v>38100</v>
      </c>
      <c r="G5466" t="s">
        <v>38101</v>
      </c>
      <c r="H5466" t="s">
        <v>38102</v>
      </c>
      <c r="I5466" t="s">
        <v>4365</v>
      </c>
      <c r="J5466" t="s">
        <v>11293</v>
      </c>
      <c r="K5466" t="s">
        <v>11294</v>
      </c>
      <c r="L5466" t="s">
        <v>38100</v>
      </c>
      <c r="M5466" t="s">
        <v>38103</v>
      </c>
      <c r="N5466" t="s">
        <v>38096</v>
      </c>
      <c r="O5466" t="s">
        <v>11226</v>
      </c>
      <c r="P5466" t="s">
        <v>10897</v>
      </c>
      <c r="Q5466" t="s">
        <v>38104</v>
      </c>
      <c r="R5466" s="26">
        <v>2</v>
      </c>
      <c r="S5466" s="23">
        <v>366127520000</v>
      </c>
      <c r="T5466" t="s">
        <v>37</v>
      </c>
      <c r="U5466" t="s">
        <v>10410</v>
      </c>
      <c r="V5466" s="39">
        <v>46149</v>
      </c>
      <c r="W5466" s="41">
        <v>30</v>
      </c>
      <c r="X5466" s="26" t="s">
        <v>25685</v>
      </c>
      <c r="Y5466">
        <v>15</v>
      </c>
      <c r="Z5466">
        <v>38.159999999999997</v>
      </c>
      <c r="AA5466">
        <v>7.72</v>
      </c>
      <c r="AE5466" s="41">
        <v>60.879999999999995</v>
      </c>
      <c r="AF5466">
        <v>1</v>
      </c>
      <c r="AG5466">
        <v>1</v>
      </c>
      <c r="AH5466">
        <v>0</v>
      </c>
      <c r="AI5466">
        <v>0</v>
      </c>
      <c r="AJ5466">
        <v>0</v>
      </c>
      <c r="AK5466" s="30">
        <f t="shared" si="532"/>
        <v>2</v>
      </c>
      <c r="AL5466" s="45">
        <v>3</v>
      </c>
      <c r="AM5466" s="32">
        <f t="shared" si="531"/>
        <v>1</v>
      </c>
      <c r="AN5466" s="33" t="str">
        <f t="shared" si="533"/>
        <v>MOROSO</v>
      </c>
      <c r="AO5466" s="33" t="str">
        <f t="shared" si="528"/>
        <v>1meses_pendientes</v>
      </c>
      <c r="AP5466" s="33">
        <f t="shared" si="529"/>
        <v>30</v>
      </c>
      <c r="AQ5466" s="31">
        <f t="shared" si="530"/>
        <v>7</v>
      </c>
    </row>
    <row r="5467" spans="2:43" x14ac:dyDescent="0.3">
      <c r="B5467" s="37">
        <v>46154</v>
      </c>
      <c r="C5467" t="s">
        <v>35</v>
      </c>
      <c r="D5467" t="s">
        <v>38105</v>
      </c>
      <c r="E5467" t="s">
        <v>38106</v>
      </c>
      <c r="F5467" t="s">
        <v>38107</v>
      </c>
      <c r="G5467" t="s">
        <v>38108</v>
      </c>
      <c r="H5467" t="s">
        <v>38109</v>
      </c>
      <c r="I5467" t="s">
        <v>4365</v>
      </c>
      <c r="J5467" t="s">
        <v>4366</v>
      </c>
      <c r="K5467" t="s">
        <v>11091</v>
      </c>
      <c r="L5467" t="s">
        <v>38107</v>
      </c>
      <c r="M5467" t="s">
        <v>38110</v>
      </c>
      <c r="N5467" t="s">
        <v>38096</v>
      </c>
      <c r="O5467" t="s">
        <v>11226</v>
      </c>
      <c r="P5467" t="s">
        <v>10897</v>
      </c>
      <c r="Q5467" t="s">
        <v>38111</v>
      </c>
      <c r="R5467" s="26">
        <v>3</v>
      </c>
      <c r="S5467" s="23">
        <v>363132250000</v>
      </c>
      <c r="T5467" t="s">
        <v>37</v>
      </c>
      <c r="U5467" t="s">
        <v>10410</v>
      </c>
      <c r="V5467" s="39">
        <v>46157</v>
      </c>
      <c r="W5467" s="41">
        <v>40</v>
      </c>
      <c r="X5467" s="26" t="s">
        <v>25685</v>
      </c>
      <c r="Z5467">
        <v>41.43</v>
      </c>
      <c r="AA5467">
        <v>41.43</v>
      </c>
      <c r="AE5467" s="41">
        <v>82.86</v>
      </c>
      <c r="AF5467">
        <v>1</v>
      </c>
      <c r="AG5467">
        <v>1</v>
      </c>
      <c r="AH5467">
        <v>0</v>
      </c>
      <c r="AI5467">
        <v>0</v>
      </c>
      <c r="AJ5467">
        <v>0</v>
      </c>
      <c r="AK5467" s="30">
        <f t="shared" si="532"/>
        <v>2</v>
      </c>
      <c r="AL5467" s="45">
        <v>3</v>
      </c>
      <c r="AM5467" s="32">
        <f t="shared" si="531"/>
        <v>1</v>
      </c>
      <c r="AN5467" s="33" t="str">
        <f t="shared" si="533"/>
        <v>MOROSO</v>
      </c>
      <c r="AO5467" s="33" t="str">
        <f t="shared" si="528"/>
        <v>1meses_pendientes</v>
      </c>
      <c r="AP5467" s="33">
        <f t="shared" si="529"/>
        <v>40</v>
      </c>
      <c r="AQ5467" s="31">
        <f t="shared" si="530"/>
        <v>15</v>
      </c>
    </row>
    <row r="5468" spans="2:43" x14ac:dyDescent="0.3">
      <c r="B5468" s="37">
        <v>46157</v>
      </c>
      <c r="C5468" t="s">
        <v>35</v>
      </c>
      <c r="D5468" t="s">
        <v>38112</v>
      </c>
      <c r="E5468" t="s">
        <v>38113</v>
      </c>
      <c r="F5468" t="s">
        <v>38114</v>
      </c>
      <c r="G5468" t="s">
        <v>38115</v>
      </c>
      <c r="H5468" t="s">
        <v>38116</v>
      </c>
      <c r="I5468" t="s">
        <v>4365</v>
      </c>
      <c r="J5468" t="s">
        <v>4366</v>
      </c>
      <c r="K5468" t="s">
        <v>11091</v>
      </c>
      <c r="L5468" t="s">
        <v>38114</v>
      </c>
      <c r="M5468" t="s">
        <v>38117</v>
      </c>
      <c r="N5468" t="s">
        <v>38096</v>
      </c>
      <c r="O5468" t="s">
        <v>11226</v>
      </c>
      <c r="P5468" t="s">
        <v>10897</v>
      </c>
      <c r="Q5468" t="s">
        <v>38118</v>
      </c>
      <c r="R5468" s="26">
        <v>3</v>
      </c>
      <c r="S5468" s="23">
        <v>368132840000</v>
      </c>
      <c r="T5468" t="s">
        <v>37</v>
      </c>
      <c r="U5468" t="s">
        <v>10410</v>
      </c>
      <c r="V5468" s="39">
        <v>46158</v>
      </c>
      <c r="W5468" s="41">
        <v>33</v>
      </c>
      <c r="X5468" s="26" t="s">
        <v>25685</v>
      </c>
      <c r="Z5468">
        <v>34.909999999999997</v>
      </c>
      <c r="AE5468" s="41">
        <v>34.909999999999997</v>
      </c>
      <c r="AF5468">
        <v>1</v>
      </c>
      <c r="AG5468">
        <v>0</v>
      </c>
      <c r="AH5468">
        <v>0</v>
      </c>
      <c r="AI5468">
        <v>0</v>
      </c>
      <c r="AJ5468">
        <v>0</v>
      </c>
      <c r="AK5468" s="30">
        <f t="shared" si="532"/>
        <v>1</v>
      </c>
      <c r="AL5468" s="45">
        <v>3</v>
      </c>
      <c r="AM5468" s="32">
        <f t="shared" si="531"/>
        <v>2</v>
      </c>
      <c r="AN5468" s="33" t="str">
        <f t="shared" si="533"/>
        <v>MOROSO</v>
      </c>
      <c r="AO5468" s="33" t="str">
        <f t="shared" si="528"/>
        <v>2meses_pendientes</v>
      </c>
      <c r="AP5468" s="33">
        <f t="shared" si="529"/>
        <v>66</v>
      </c>
      <c r="AQ5468" s="31">
        <f t="shared" si="530"/>
        <v>16</v>
      </c>
    </row>
    <row r="5469" spans="2:43" x14ac:dyDescent="0.3">
      <c r="B5469" s="37">
        <v>46160</v>
      </c>
      <c r="C5469" t="s">
        <v>35</v>
      </c>
      <c r="D5469" t="s">
        <v>38119</v>
      </c>
      <c r="E5469" t="s">
        <v>38120</v>
      </c>
      <c r="F5469" t="s">
        <v>38121</v>
      </c>
      <c r="G5469" t="s">
        <v>38122</v>
      </c>
      <c r="H5469" t="s">
        <v>38123</v>
      </c>
      <c r="I5469" t="s">
        <v>4365</v>
      </c>
      <c r="J5469" t="s">
        <v>11293</v>
      </c>
      <c r="K5469" t="s">
        <v>11294</v>
      </c>
      <c r="L5469" t="s">
        <v>38121</v>
      </c>
      <c r="M5469" t="s">
        <v>38124</v>
      </c>
      <c r="N5469" t="s">
        <v>38096</v>
      </c>
      <c r="O5469" t="s">
        <v>11226</v>
      </c>
      <c r="P5469" t="s">
        <v>10897</v>
      </c>
      <c r="Q5469" t="s">
        <v>38125</v>
      </c>
      <c r="R5469" s="26">
        <v>2</v>
      </c>
      <c r="S5469" s="23">
        <v>301014430000</v>
      </c>
      <c r="T5469" t="s">
        <v>37</v>
      </c>
      <c r="U5469" t="s">
        <v>10410</v>
      </c>
      <c r="V5469" s="39">
        <v>46160</v>
      </c>
      <c r="W5469" s="41">
        <v>30</v>
      </c>
      <c r="X5469" s="26" t="s">
        <v>25685</v>
      </c>
      <c r="AE5469" s="41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 s="30">
        <f t="shared" si="532"/>
        <v>0</v>
      </c>
      <c r="AL5469" s="45">
        <v>3</v>
      </c>
      <c r="AM5469" s="32">
        <f t="shared" si="531"/>
        <v>3</v>
      </c>
      <c r="AN5469" s="33" t="str">
        <f t="shared" si="533"/>
        <v>NPN</v>
      </c>
      <c r="AO5469" s="33" t="str">
        <f t="shared" si="528"/>
        <v>3meses_pendientes</v>
      </c>
      <c r="AP5469" s="33">
        <f t="shared" si="529"/>
        <v>90</v>
      </c>
      <c r="AQ5469" s="31">
        <f t="shared" si="530"/>
        <v>18</v>
      </c>
    </row>
    <row r="5470" spans="2:43" x14ac:dyDescent="0.3">
      <c r="B5470" s="37">
        <v>46166</v>
      </c>
      <c r="C5470" t="s">
        <v>35</v>
      </c>
      <c r="D5470" t="s">
        <v>38126</v>
      </c>
      <c r="E5470" t="s">
        <v>38127</v>
      </c>
      <c r="F5470" t="s">
        <v>38128</v>
      </c>
      <c r="G5470" t="s">
        <v>38129</v>
      </c>
      <c r="H5470" t="s">
        <v>38130</v>
      </c>
      <c r="I5470" t="s">
        <v>4365</v>
      </c>
      <c r="J5470" t="s">
        <v>4366</v>
      </c>
      <c r="K5470" t="s">
        <v>11091</v>
      </c>
      <c r="L5470" t="s">
        <v>38128</v>
      </c>
      <c r="M5470" t="s">
        <v>38131</v>
      </c>
      <c r="N5470" t="s">
        <v>38096</v>
      </c>
      <c r="O5470" t="s">
        <v>11226</v>
      </c>
      <c r="P5470" t="s">
        <v>10897</v>
      </c>
      <c r="Q5470" t="s">
        <v>38132</v>
      </c>
      <c r="R5470" s="26">
        <v>2</v>
      </c>
      <c r="S5470" s="23">
        <v>367144380000</v>
      </c>
      <c r="T5470" t="s">
        <v>37</v>
      </c>
      <c r="U5470" t="s">
        <v>10410</v>
      </c>
      <c r="V5470" s="39">
        <v>46169</v>
      </c>
      <c r="W5470" s="41">
        <v>30</v>
      </c>
      <c r="X5470" s="26" t="s">
        <v>25685</v>
      </c>
      <c r="Z5470">
        <v>30.44</v>
      </c>
      <c r="AE5470" s="41">
        <v>30.44</v>
      </c>
      <c r="AF5470">
        <v>1</v>
      </c>
      <c r="AG5470">
        <v>0</v>
      </c>
      <c r="AH5470">
        <v>0</v>
      </c>
      <c r="AI5470">
        <v>0</v>
      </c>
      <c r="AJ5470">
        <v>0</v>
      </c>
      <c r="AK5470" s="30">
        <f t="shared" si="532"/>
        <v>1</v>
      </c>
      <c r="AL5470" s="45">
        <v>3</v>
      </c>
      <c r="AM5470" s="32">
        <f t="shared" si="531"/>
        <v>2</v>
      </c>
      <c r="AN5470" s="33" t="str">
        <f t="shared" si="533"/>
        <v>MOROSO</v>
      </c>
      <c r="AO5470" s="33" t="str">
        <f t="shared" si="528"/>
        <v>2meses_pendientes</v>
      </c>
      <c r="AP5470" s="33">
        <f t="shared" si="529"/>
        <v>60</v>
      </c>
      <c r="AQ5470" s="31">
        <f t="shared" si="530"/>
        <v>27</v>
      </c>
    </row>
    <row r="5471" spans="2:43" x14ac:dyDescent="0.3">
      <c r="B5471" s="37">
        <v>46170</v>
      </c>
      <c r="C5471" t="s">
        <v>35</v>
      </c>
      <c r="D5471" t="s">
        <v>38133</v>
      </c>
      <c r="E5471" t="s">
        <v>38134</v>
      </c>
      <c r="F5471" t="s">
        <v>10901</v>
      </c>
      <c r="G5471" t="s">
        <v>23316</v>
      </c>
      <c r="H5471" t="s">
        <v>38135</v>
      </c>
      <c r="I5471" t="s">
        <v>3255</v>
      </c>
      <c r="J5471" t="s">
        <v>3256</v>
      </c>
      <c r="K5471" t="s">
        <v>11003</v>
      </c>
      <c r="L5471" t="s">
        <v>38136</v>
      </c>
      <c r="M5471" t="s">
        <v>23325</v>
      </c>
      <c r="N5471" t="s">
        <v>10895</v>
      </c>
      <c r="O5471" t="s">
        <v>38137</v>
      </c>
      <c r="P5471" t="s">
        <v>10897</v>
      </c>
      <c r="Q5471" t="s">
        <v>38138</v>
      </c>
      <c r="R5471" s="26">
        <v>3</v>
      </c>
      <c r="S5471" s="23">
        <v>368148260000</v>
      </c>
      <c r="T5471" t="s">
        <v>37</v>
      </c>
      <c r="U5471" t="s">
        <v>10410</v>
      </c>
      <c r="V5471" s="39">
        <v>46171</v>
      </c>
      <c r="W5471" s="41">
        <v>33</v>
      </c>
      <c r="X5471" s="26" t="s">
        <v>25685</v>
      </c>
      <c r="AE5471" s="4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 s="30">
        <f t="shared" si="532"/>
        <v>0</v>
      </c>
      <c r="AL5471" s="45">
        <v>3</v>
      </c>
      <c r="AM5471" s="32">
        <f t="shared" si="531"/>
        <v>3</v>
      </c>
      <c r="AN5471" s="33" t="str">
        <f t="shared" si="533"/>
        <v>NPN</v>
      </c>
      <c r="AO5471" s="33" t="str">
        <f t="shared" si="528"/>
        <v>3meses_pendientes</v>
      </c>
      <c r="AP5471" s="33">
        <f t="shared" si="529"/>
        <v>99</v>
      </c>
      <c r="AQ5471" s="31">
        <f t="shared" si="530"/>
        <v>29</v>
      </c>
    </row>
    <row r="5472" spans="2:43" x14ac:dyDescent="0.3">
      <c r="B5472" s="37">
        <v>46152</v>
      </c>
      <c r="C5472" t="s">
        <v>35</v>
      </c>
      <c r="D5472" t="s">
        <v>38139</v>
      </c>
      <c r="E5472" t="s">
        <v>38140</v>
      </c>
      <c r="F5472" t="s">
        <v>38141</v>
      </c>
      <c r="G5472" t="s">
        <v>38142</v>
      </c>
      <c r="H5472" t="s">
        <v>38143</v>
      </c>
      <c r="I5472" t="s">
        <v>3255</v>
      </c>
      <c r="J5472" t="s">
        <v>3255</v>
      </c>
      <c r="K5472" t="s">
        <v>10994</v>
      </c>
      <c r="L5472" t="s">
        <v>38141</v>
      </c>
      <c r="M5472" t="s">
        <v>38144</v>
      </c>
      <c r="N5472" t="s">
        <v>38145</v>
      </c>
      <c r="O5472" t="s">
        <v>38137</v>
      </c>
      <c r="P5472" t="s">
        <v>10897</v>
      </c>
      <c r="Q5472" t="s">
        <v>38146</v>
      </c>
      <c r="R5472" s="26">
        <v>2</v>
      </c>
      <c r="S5472" s="23">
        <v>361130410000</v>
      </c>
      <c r="T5472" t="s">
        <v>37</v>
      </c>
      <c r="U5472" t="s">
        <v>10410</v>
      </c>
      <c r="V5472" s="39">
        <v>46154</v>
      </c>
      <c r="W5472" s="41">
        <v>34.42</v>
      </c>
      <c r="X5472" s="26" t="s">
        <v>25685</v>
      </c>
      <c r="Z5472">
        <v>35.94</v>
      </c>
      <c r="AE5472" s="41">
        <v>35.94</v>
      </c>
      <c r="AF5472">
        <v>1</v>
      </c>
      <c r="AG5472">
        <v>0</v>
      </c>
      <c r="AH5472">
        <v>0</v>
      </c>
      <c r="AI5472">
        <v>0</v>
      </c>
      <c r="AJ5472">
        <v>0</v>
      </c>
      <c r="AK5472" s="30">
        <f t="shared" si="532"/>
        <v>1</v>
      </c>
      <c r="AL5472" s="45">
        <v>3</v>
      </c>
      <c r="AM5472" s="32">
        <f t="shared" si="531"/>
        <v>2</v>
      </c>
      <c r="AN5472" s="33" t="str">
        <f t="shared" si="533"/>
        <v>MOROSO</v>
      </c>
      <c r="AO5472" s="33" t="str">
        <f t="shared" si="528"/>
        <v>2meses_pendientes</v>
      </c>
      <c r="AP5472" s="33">
        <f t="shared" si="529"/>
        <v>68.84</v>
      </c>
      <c r="AQ5472" s="31">
        <f t="shared" si="530"/>
        <v>12</v>
      </c>
    </row>
    <row r="5473" spans="2:43" x14ac:dyDescent="0.3">
      <c r="B5473" s="37">
        <v>46152</v>
      </c>
      <c r="C5473" t="s">
        <v>35</v>
      </c>
      <c r="D5473" t="s">
        <v>38147</v>
      </c>
      <c r="E5473" t="s">
        <v>38148</v>
      </c>
      <c r="F5473" t="s">
        <v>23618</v>
      </c>
      <c r="G5473" t="s">
        <v>38149</v>
      </c>
      <c r="H5473" t="s">
        <v>38150</v>
      </c>
      <c r="I5473" t="s">
        <v>46</v>
      </c>
      <c r="J5473" t="s">
        <v>707</v>
      </c>
      <c r="K5473" t="s">
        <v>3929</v>
      </c>
      <c r="L5473" t="s">
        <v>38151</v>
      </c>
      <c r="M5473" t="s">
        <v>38152</v>
      </c>
      <c r="N5473" t="s">
        <v>38145</v>
      </c>
      <c r="O5473" t="s">
        <v>38137</v>
      </c>
      <c r="P5473" t="s">
        <v>10897</v>
      </c>
      <c r="Q5473" t="s">
        <v>38153</v>
      </c>
      <c r="R5473" s="26">
        <v>2</v>
      </c>
      <c r="S5473" s="23">
        <v>367127160000</v>
      </c>
      <c r="T5473" t="s">
        <v>37</v>
      </c>
      <c r="U5473" t="s">
        <v>10410</v>
      </c>
      <c r="V5473" s="39">
        <v>46150</v>
      </c>
      <c r="W5473" s="41">
        <v>30</v>
      </c>
      <c r="X5473" s="26" t="s">
        <v>25685</v>
      </c>
      <c r="AE5473" s="41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 s="30">
        <f t="shared" si="532"/>
        <v>0</v>
      </c>
      <c r="AL5473" s="45">
        <v>3</v>
      </c>
      <c r="AM5473" s="32">
        <f t="shared" si="531"/>
        <v>3</v>
      </c>
      <c r="AN5473" s="33" t="str">
        <f t="shared" si="533"/>
        <v>NPN</v>
      </c>
      <c r="AO5473" s="33" t="str">
        <f t="shared" si="528"/>
        <v>3meses_pendientes</v>
      </c>
      <c r="AP5473" s="33">
        <f t="shared" si="529"/>
        <v>90</v>
      </c>
      <c r="AQ5473" s="31">
        <f t="shared" si="530"/>
        <v>8</v>
      </c>
    </row>
    <row r="5474" spans="2:43" x14ac:dyDescent="0.3">
      <c r="B5474" s="37">
        <v>46154</v>
      </c>
      <c r="C5474" t="s">
        <v>35</v>
      </c>
      <c r="D5474" t="s">
        <v>38154</v>
      </c>
      <c r="E5474" t="s">
        <v>38155</v>
      </c>
      <c r="F5474" t="s">
        <v>23618</v>
      </c>
      <c r="G5474" t="s">
        <v>38156</v>
      </c>
      <c r="H5474" t="s">
        <v>38157</v>
      </c>
      <c r="I5474" t="s">
        <v>46</v>
      </c>
      <c r="J5474" t="s">
        <v>23336</v>
      </c>
      <c r="K5474" t="s">
        <v>23462</v>
      </c>
      <c r="L5474" t="s">
        <v>38158</v>
      </c>
      <c r="M5474" t="s">
        <v>38159</v>
      </c>
      <c r="N5474" t="s">
        <v>38145</v>
      </c>
      <c r="O5474" t="s">
        <v>38137</v>
      </c>
      <c r="P5474" t="s">
        <v>10897</v>
      </c>
      <c r="Q5474" t="s">
        <v>38160</v>
      </c>
      <c r="R5474" s="26">
        <v>3</v>
      </c>
      <c r="S5474" s="23">
        <v>369127630000</v>
      </c>
      <c r="T5474" t="s">
        <v>37</v>
      </c>
      <c r="U5474" t="s">
        <v>10410</v>
      </c>
      <c r="V5474" s="39">
        <v>46153</v>
      </c>
      <c r="W5474" s="41">
        <v>30.7</v>
      </c>
      <c r="X5474" s="26" t="s">
        <v>25685</v>
      </c>
      <c r="Y5474">
        <v>32.06</v>
      </c>
      <c r="Z5474">
        <v>32.06</v>
      </c>
      <c r="AE5474" s="41">
        <v>64.12</v>
      </c>
      <c r="AF5474">
        <v>1</v>
      </c>
      <c r="AG5474">
        <v>0</v>
      </c>
      <c r="AH5474">
        <v>0</v>
      </c>
      <c r="AI5474">
        <v>0</v>
      </c>
      <c r="AJ5474">
        <v>0</v>
      </c>
      <c r="AK5474" s="30">
        <f t="shared" si="532"/>
        <v>1</v>
      </c>
      <c r="AL5474" s="45">
        <v>3</v>
      </c>
      <c r="AM5474" s="32">
        <f t="shared" si="531"/>
        <v>2</v>
      </c>
      <c r="AN5474" s="33" t="str">
        <f t="shared" si="533"/>
        <v>MOROSO</v>
      </c>
      <c r="AO5474" s="33" t="str">
        <f t="shared" si="528"/>
        <v>2meses_pendientes</v>
      </c>
      <c r="AP5474" s="33">
        <f t="shared" si="529"/>
        <v>61.4</v>
      </c>
      <c r="AQ5474" s="31">
        <f t="shared" si="530"/>
        <v>11</v>
      </c>
    </row>
    <row r="5475" spans="2:43" x14ac:dyDescent="0.3">
      <c r="B5475" s="37">
        <v>46154</v>
      </c>
      <c r="C5475" t="s">
        <v>35</v>
      </c>
      <c r="D5475" t="s">
        <v>38161</v>
      </c>
      <c r="E5475" t="s">
        <v>38162</v>
      </c>
      <c r="F5475" t="s">
        <v>23618</v>
      </c>
      <c r="G5475" t="s">
        <v>38163</v>
      </c>
      <c r="H5475" t="s">
        <v>38164</v>
      </c>
      <c r="I5475" t="s">
        <v>46</v>
      </c>
      <c r="J5475" t="s">
        <v>6771</v>
      </c>
      <c r="K5475" t="s">
        <v>6772</v>
      </c>
      <c r="L5475" t="s">
        <v>38165</v>
      </c>
      <c r="M5475" t="s">
        <v>38166</v>
      </c>
      <c r="N5475" t="s">
        <v>38145</v>
      </c>
      <c r="O5475" t="s">
        <v>38137</v>
      </c>
      <c r="P5475" t="s">
        <v>10897</v>
      </c>
      <c r="Q5475" t="s">
        <v>38167</v>
      </c>
      <c r="R5475" s="26">
        <v>3</v>
      </c>
      <c r="S5475" s="23">
        <v>315035020000</v>
      </c>
      <c r="T5475" t="s">
        <v>37</v>
      </c>
      <c r="U5475" t="s">
        <v>10410</v>
      </c>
      <c r="V5475" s="39">
        <v>46158</v>
      </c>
      <c r="W5475" s="41">
        <v>33</v>
      </c>
      <c r="X5475" s="26" t="s">
        <v>25685</v>
      </c>
      <c r="Y5475">
        <v>35.049999999999997</v>
      </c>
      <c r="AA5475">
        <v>34.770000000000003</v>
      </c>
      <c r="AE5475" s="41">
        <v>69.819999999999993</v>
      </c>
      <c r="AF5475">
        <v>0</v>
      </c>
      <c r="AG5475">
        <v>1</v>
      </c>
      <c r="AH5475">
        <v>0</v>
      </c>
      <c r="AI5475">
        <v>0</v>
      </c>
      <c r="AJ5475">
        <v>0</v>
      </c>
      <c r="AK5475" s="30">
        <f t="shared" si="532"/>
        <v>1</v>
      </c>
      <c r="AL5475" s="45">
        <v>3</v>
      </c>
      <c r="AM5475" s="32">
        <f t="shared" si="531"/>
        <v>2</v>
      </c>
      <c r="AN5475" s="33" t="str">
        <f t="shared" si="533"/>
        <v>MOROSO</v>
      </c>
      <c r="AO5475" s="33" t="str">
        <f t="shared" si="528"/>
        <v>2meses_pendientes</v>
      </c>
      <c r="AP5475" s="33">
        <f t="shared" si="529"/>
        <v>66</v>
      </c>
      <c r="AQ5475" s="31">
        <f t="shared" si="530"/>
        <v>16</v>
      </c>
    </row>
    <row r="5476" spans="2:43" x14ac:dyDescent="0.3">
      <c r="B5476" s="37">
        <v>46158</v>
      </c>
      <c r="C5476" t="s">
        <v>35</v>
      </c>
      <c r="D5476" t="s">
        <v>38168</v>
      </c>
      <c r="E5476" t="s">
        <v>38169</v>
      </c>
      <c r="F5476" t="s">
        <v>38170</v>
      </c>
      <c r="G5476" t="s">
        <v>38171</v>
      </c>
      <c r="H5476" t="s">
        <v>38172</v>
      </c>
      <c r="I5476" t="s">
        <v>46</v>
      </c>
      <c r="J5476" t="s">
        <v>6771</v>
      </c>
      <c r="K5476" t="s">
        <v>7972</v>
      </c>
      <c r="M5476" t="s">
        <v>38173</v>
      </c>
      <c r="N5476" t="s">
        <v>38145</v>
      </c>
      <c r="O5476" t="s">
        <v>38137</v>
      </c>
      <c r="P5476" t="s">
        <v>10897</v>
      </c>
      <c r="Q5476" t="s">
        <v>38174</v>
      </c>
      <c r="R5476" s="26">
        <v>3</v>
      </c>
      <c r="S5476" s="23">
        <v>364136990000</v>
      </c>
      <c r="T5476" t="s">
        <v>37</v>
      </c>
      <c r="U5476" t="s">
        <v>10410</v>
      </c>
      <c r="V5476" s="39">
        <v>46161</v>
      </c>
      <c r="W5476" s="41">
        <v>48</v>
      </c>
      <c r="X5476" s="26" t="s">
        <v>25685</v>
      </c>
      <c r="Z5476">
        <v>50.54</v>
      </c>
      <c r="AA5476">
        <v>50.54</v>
      </c>
      <c r="AE5476" s="41">
        <v>101.08</v>
      </c>
      <c r="AF5476">
        <v>1</v>
      </c>
      <c r="AG5476">
        <v>1</v>
      </c>
      <c r="AH5476">
        <v>0</v>
      </c>
      <c r="AI5476">
        <v>0</v>
      </c>
      <c r="AJ5476">
        <v>0</v>
      </c>
      <c r="AK5476" s="30">
        <f t="shared" si="532"/>
        <v>2</v>
      </c>
      <c r="AL5476" s="45">
        <v>3</v>
      </c>
      <c r="AM5476" s="32">
        <f t="shared" si="531"/>
        <v>1</v>
      </c>
      <c r="AN5476" s="33" t="str">
        <f t="shared" si="533"/>
        <v>MOROSO</v>
      </c>
      <c r="AO5476" s="33" t="str">
        <f t="shared" si="528"/>
        <v>1meses_pendientes</v>
      </c>
      <c r="AP5476" s="33">
        <f t="shared" si="529"/>
        <v>48</v>
      </c>
      <c r="AQ5476" s="31">
        <f t="shared" si="530"/>
        <v>19</v>
      </c>
    </row>
    <row r="5477" spans="2:43" x14ac:dyDescent="0.3">
      <c r="B5477" s="37">
        <v>46163</v>
      </c>
      <c r="C5477" t="s">
        <v>35</v>
      </c>
      <c r="D5477" t="s">
        <v>38175</v>
      </c>
      <c r="E5477" t="s">
        <v>38176</v>
      </c>
      <c r="F5477" t="s">
        <v>38177</v>
      </c>
      <c r="G5477" t="s">
        <v>38178</v>
      </c>
      <c r="H5477" t="s">
        <v>38179</v>
      </c>
      <c r="I5477" t="s">
        <v>46</v>
      </c>
      <c r="J5477" t="s">
        <v>707</v>
      </c>
      <c r="K5477" t="s">
        <v>3929</v>
      </c>
      <c r="M5477" t="s">
        <v>38180</v>
      </c>
      <c r="N5477" t="s">
        <v>38145</v>
      </c>
      <c r="O5477" t="s">
        <v>38137</v>
      </c>
      <c r="P5477" t="s">
        <v>10897</v>
      </c>
      <c r="Q5477" t="s">
        <v>38181</v>
      </c>
      <c r="R5477" s="26">
        <v>2</v>
      </c>
      <c r="S5477" s="23">
        <v>346053600000</v>
      </c>
      <c r="T5477" t="s">
        <v>37</v>
      </c>
      <c r="U5477" t="s">
        <v>10410</v>
      </c>
      <c r="V5477" s="39">
        <v>46165</v>
      </c>
      <c r="W5477" s="41">
        <v>30</v>
      </c>
      <c r="X5477" s="26" t="s">
        <v>25685</v>
      </c>
      <c r="AE5477" s="41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 s="30">
        <f t="shared" si="532"/>
        <v>0</v>
      </c>
      <c r="AL5477" s="45">
        <v>3</v>
      </c>
      <c r="AM5477" s="32">
        <f t="shared" si="531"/>
        <v>3</v>
      </c>
      <c r="AN5477" s="33" t="str">
        <f t="shared" si="533"/>
        <v>NPN</v>
      </c>
      <c r="AO5477" s="33" t="str">
        <f t="shared" si="528"/>
        <v>3meses_pendientes</v>
      </c>
      <c r="AP5477" s="33">
        <f t="shared" si="529"/>
        <v>90</v>
      </c>
      <c r="AQ5477" s="31">
        <f t="shared" si="530"/>
        <v>23</v>
      </c>
    </row>
    <row r="5478" spans="2:43" x14ac:dyDescent="0.3">
      <c r="B5478" s="37">
        <v>46169</v>
      </c>
      <c r="C5478" t="s">
        <v>35</v>
      </c>
      <c r="D5478" t="s">
        <v>38182</v>
      </c>
      <c r="E5478" t="s">
        <v>38183</v>
      </c>
      <c r="F5478" t="s">
        <v>38184</v>
      </c>
      <c r="G5478" t="s">
        <v>38185</v>
      </c>
      <c r="H5478" t="s">
        <v>38186</v>
      </c>
      <c r="I5478" t="s">
        <v>46</v>
      </c>
      <c r="J5478" t="s">
        <v>6771</v>
      </c>
      <c r="K5478" t="s">
        <v>19199</v>
      </c>
      <c r="M5478" t="s">
        <v>38187</v>
      </c>
      <c r="N5478" t="s">
        <v>38145</v>
      </c>
      <c r="O5478" t="s">
        <v>38137</v>
      </c>
      <c r="P5478" t="s">
        <v>10897</v>
      </c>
      <c r="Q5478" t="s">
        <v>38188</v>
      </c>
      <c r="R5478" s="26">
        <v>2</v>
      </c>
      <c r="S5478" s="23">
        <v>363146520000</v>
      </c>
      <c r="T5478" t="s">
        <v>37</v>
      </c>
      <c r="U5478" t="s">
        <v>10410</v>
      </c>
      <c r="V5478" s="39">
        <v>46169</v>
      </c>
      <c r="W5478" s="41">
        <v>33.4</v>
      </c>
      <c r="X5478" s="26" t="s">
        <v>25685</v>
      </c>
      <c r="Z5478">
        <v>35.79</v>
      </c>
      <c r="AE5478" s="41">
        <v>35.79</v>
      </c>
      <c r="AF5478">
        <v>1</v>
      </c>
      <c r="AG5478">
        <v>0</v>
      </c>
      <c r="AH5478">
        <v>0</v>
      </c>
      <c r="AI5478">
        <v>0</v>
      </c>
      <c r="AJ5478">
        <v>0</v>
      </c>
      <c r="AK5478" s="30">
        <f t="shared" si="532"/>
        <v>1</v>
      </c>
      <c r="AL5478" s="45">
        <v>3</v>
      </c>
      <c r="AM5478" s="32">
        <f t="shared" si="531"/>
        <v>2</v>
      </c>
      <c r="AN5478" s="33" t="str">
        <f t="shared" si="533"/>
        <v>MOROSO</v>
      </c>
      <c r="AO5478" s="33" t="str">
        <f t="shared" si="528"/>
        <v>2meses_pendientes</v>
      </c>
      <c r="AP5478" s="33">
        <f t="shared" si="529"/>
        <v>66.8</v>
      </c>
      <c r="AQ5478" s="31">
        <f t="shared" si="530"/>
        <v>27</v>
      </c>
    </row>
    <row r="5479" spans="2:43" x14ac:dyDescent="0.3">
      <c r="B5479" s="37">
        <v>46170</v>
      </c>
      <c r="C5479" t="s">
        <v>35</v>
      </c>
      <c r="D5479" t="s">
        <v>38189</v>
      </c>
      <c r="E5479" t="s">
        <v>38190</v>
      </c>
      <c r="F5479" t="s">
        <v>38191</v>
      </c>
      <c r="G5479" t="s">
        <v>38192</v>
      </c>
      <c r="H5479" t="s">
        <v>38193</v>
      </c>
      <c r="I5479" t="s">
        <v>46</v>
      </c>
      <c r="J5479" t="s">
        <v>599</v>
      </c>
      <c r="K5479" t="s">
        <v>36936</v>
      </c>
      <c r="M5479" t="s">
        <v>38194</v>
      </c>
      <c r="N5479" t="s">
        <v>38145</v>
      </c>
      <c r="O5479" t="s">
        <v>38137</v>
      </c>
      <c r="P5479" t="s">
        <v>10897</v>
      </c>
      <c r="Q5479" t="s">
        <v>38195</v>
      </c>
      <c r="R5479" s="26">
        <v>3</v>
      </c>
      <c r="S5479" s="23">
        <v>801400010000</v>
      </c>
      <c r="T5479" t="s">
        <v>37</v>
      </c>
      <c r="U5479" t="s">
        <v>10410</v>
      </c>
      <c r="V5479" s="39">
        <v>46173</v>
      </c>
      <c r="W5479" s="41">
        <v>30.7</v>
      </c>
      <c r="X5479" s="26" t="s">
        <v>25685</v>
      </c>
      <c r="Y5479">
        <v>32.19</v>
      </c>
      <c r="AE5479" s="41">
        <v>32.19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 s="30">
        <f t="shared" si="532"/>
        <v>0</v>
      </c>
      <c r="AL5479" s="45">
        <v>3</v>
      </c>
      <c r="AM5479" s="32">
        <f t="shared" si="531"/>
        <v>3</v>
      </c>
      <c r="AN5479" s="33" t="str">
        <f t="shared" si="533"/>
        <v>NPN</v>
      </c>
      <c r="AO5479" s="33" t="str">
        <f t="shared" si="528"/>
        <v>3meses_pendientes</v>
      </c>
      <c r="AP5479" s="33">
        <f t="shared" si="529"/>
        <v>92.1</v>
      </c>
      <c r="AQ5479" s="31">
        <f t="shared" si="530"/>
        <v>31</v>
      </c>
    </row>
    <row r="5480" spans="2:43" x14ac:dyDescent="0.3">
      <c r="B5480" s="37">
        <v>46140</v>
      </c>
      <c r="C5480" t="s">
        <v>35</v>
      </c>
      <c r="D5480" t="s">
        <v>38196</v>
      </c>
      <c r="E5480" t="s">
        <v>38197</v>
      </c>
      <c r="F5480" t="s">
        <v>38198</v>
      </c>
      <c r="G5480" t="s">
        <v>38199</v>
      </c>
      <c r="H5480" t="s">
        <v>38200</v>
      </c>
      <c r="I5480" t="s">
        <v>4559</v>
      </c>
      <c r="J5480" t="s">
        <v>11541</v>
      </c>
      <c r="K5480" t="s">
        <v>11542</v>
      </c>
      <c r="M5480" t="s">
        <v>38201</v>
      </c>
      <c r="N5480" t="s">
        <v>11798</v>
      </c>
      <c r="O5480" t="s">
        <v>38202</v>
      </c>
      <c r="P5480" t="s">
        <v>10897</v>
      </c>
      <c r="Q5480" t="s">
        <v>38203</v>
      </c>
      <c r="R5480" s="26">
        <v>3</v>
      </c>
      <c r="S5480" s="23">
        <v>336058280000</v>
      </c>
      <c r="T5480" t="s">
        <v>37</v>
      </c>
      <c r="U5480" t="s">
        <v>10410</v>
      </c>
      <c r="V5480" s="39">
        <v>46149</v>
      </c>
      <c r="W5480" s="41">
        <v>46</v>
      </c>
      <c r="X5480" s="26" t="s">
        <v>25685</v>
      </c>
      <c r="Y5480">
        <v>48.1</v>
      </c>
      <c r="Z5480">
        <v>24.7</v>
      </c>
      <c r="AE5480" s="41">
        <v>72.8</v>
      </c>
      <c r="AF5480">
        <v>1</v>
      </c>
      <c r="AG5480">
        <v>0</v>
      </c>
      <c r="AH5480">
        <v>0</v>
      </c>
      <c r="AI5480">
        <v>0</v>
      </c>
      <c r="AJ5480">
        <v>0</v>
      </c>
      <c r="AK5480" s="30">
        <f t="shared" si="532"/>
        <v>1</v>
      </c>
      <c r="AL5480" s="45">
        <v>3</v>
      </c>
      <c r="AM5480" s="32">
        <f t="shared" si="531"/>
        <v>2</v>
      </c>
      <c r="AN5480" s="33" t="str">
        <f t="shared" si="533"/>
        <v>MOROSO</v>
      </c>
      <c r="AO5480" s="33" t="str">
        <f t="shared" si="528"/>
        <v>2meses_pendientes</v>
      </c>
      <c r="AP5480" s="33">
        <f t="shared" si="529"/>
        <v>92</v>
      </c>
      <c r="AQ5480" s="31">
        <f t="shared" si="530"/>
        <v>7</v>
      </c>
    </row>
    <row r="5481" spans="2:43" x14ac:dyDescent="0.3">
      <c r="B5481" s="37">
        <v>46141</v>
      </c>
      <c r="C5481" t="s">
        <v>35</v>
      </c>
      <c r="D5481" t="s">
        <v>38204</v>
      </c>
      <c r="E5481" t="s">
        <v>38205</v>
      </c>
      <c r="F5481" t="s">
        <v>38206</v>
      </c>
      <c r="G5481" t="s">
        <v>38207</v>
      </c>
      <c r="H5481" t="s">
        <v>38208</v>
      </c>
      <c r="I5481" t="s">
        <v>4559</v>
      </c>
      <c r="J5481" t="s">
        <v>11514</v>
      </c>
      <c r="K5481" t="s">
        <v>11515</v>
      </c>
      <c r="M5481" t="s">
        <v>38209</v>
      </c>
      <c r="N5481" t="s">
        <v>11798</v>
      </c>
      <c r="O5481" t="s">
        <v>38202</v>
      </c>
      <c r="P5481" t="s">
        <v>10897</v>
      </c>
      <c r="Q5481" t="s">
        <v>38210</v>
      </c>
      <c r="R5481" s="26">
        <v>2</v>
      </c>
      <c r="S5481" s="23">
        <v>367121510000</v>
      </c>
      <c r="T5481" t="s">
        <v>37</v>
      </c>
      <c r="U5481" t="s">
        <v>10410</v>
      </c>
      <c r="V5481" s="39">
        <v>46146</v>
      </c>
      <c r="W5481" s="41">
        <v>28</v>
      </c>
      <c r="X5481" s="26" t="s">
        <v>25685</v>
      </c>
      <c r="Y5481">
        <v>28.42</v>
      </c>
      <c r="AE5481" s="41">
        <v>28.42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 s="30">
        <f t="shared" si="532"/>
        <v>0</v>
      </c>
      <c r="AL5481" s="45">
        <v>3</v>
      </c>
      <c r="AM5481" s="32">
        <f t="shared" si="531"/>
        <v>3</v>
      </c>
      <c r="AN5481" s="33" t="str">
        <f t="shared" si="533"/>
        <v>NPN</v>
      </c>
      <c r="AO5481" s="33" t="str">
        <f t="shared" si="528"/>
        <v>3meses_pendientes</v>
      </c>
      <c r="AP5481" s="33">
        <f t="shared" si="529"/>
        <v>84</v>
      </c>
      <c r="AQ5481" s="31">
        <f t="shared" si="530"/>
        <v>4</v>
      </c>
    </row>
    <row r="5482" spans="2:43" x14ac:dyDescent="0.3">
      <c r="B5482" s="37">
        <v>46144</v>
      </c>
      <c r="C5482" t="s">
        <v>35</v>
      </c>
      <c r="D5482" t="s">
        <v>38211</v>
      </c>
      <c r="E5482" t="s">
        <v>38212</v>
      </c>
      <c r="F5482" t="s">
        <v>38213</v>
      </c>
      <c r="G5482" t="s">
        <v>38214</v>
      </c>
      <c r="H5482" t="s">
        <v>38215</v>
      </c>
      <c r="I5482" t="s">
        <v>4559</v>
      </c>
      <c r="J5482" t="s">
        <v>4560</v>
      </c>
      <c r="K5482" t="s">
        <v>11485</v>
      </c>
      <c r="M5482" t="s">
        <v>38216</v>
      </c>
      <c r="N5482" t="s">
        <v>11798</v>
      </c>
      <c r="O5482" t="s">
        <v>38202</v>
      </c>
      <c r="P5482" t="s">
        <v>10897</v>
      </c>
      <c r="Q5482" t="s">
        <v>38217</v>
      </c>
      <c r="R5482" s="26">
        <v>3</v>
      </c>
      <c r="S5482" s="23">
        <v>322017930000</v>
      </c>
      <c r="T5482" t="s">
        <v>37</v>
      </c>
      <c r="U5482" t="s">
        <v>10410</v>
      </c>
      <c r="V5482" s="39">
        <v>46147</v>
      </c>
      <c r="W5482" s="41">
        <v>35.11</v>
      </c>
      <c r="X5482" s="26" t="s">
        <v>25685</v>
      </c>
      <c r="Y5482">
        <v>40.97</v>
      </c>
      <c r="Z5482">
        <v>40.97</v>
      </c>
      <c r="AE5482" s="41">
        <v>81.94</v>
      </c>
      <c r="AF5482">
        <v>1</v>
      </c>
      <c r="AG5482">
        <v>0</v>
      </c>
      <c r="AH5482">
        <v>0</v>
      </c>
      <c r="AI5482">
        <v>0</v>
      </c>
      <c r="AJ5482">
        <v>0</v>
      </c>
      <c r="AK5482" s="30">
        <f t="shared" si="532"/>
        <v>1</v>
      </c>
      <c r="AL5482" s="45">
        <v>3</v>
      </c>
      <c r="AM5482" s="32">
        <f t="shared" si="531"/>
        <v>2</v>
      </c>
      <c r="AN5482" s="33" t="str">
        <f t="shared" si="533"/>
        <v>MOROSO</v>
      </c>
      <c r="AO5482" s="33" t="str">
        <f t="shared" si="528"/>
        <v>2meses_pendientes</v>
      </c>
      <c r="AP5482" s="33">
        <f t="shared" si="529"/>
        <v>70.22</v>
      </c>
      <c r="AQ5482" s="31">
        <f t="shared" si="530"/>
        <v>5</v>
      </c>
    </row>
    <row r="5483" spans="2:43" x14ac:dyDescent="0.3">
      <c r="B5483" s="37">
        <v>46146</v>
      </c>
      <c r="C5483" t="s">
        <v>35</v>
      </c>
      <c r="D5483" t="s">
        <v>38218</v>
      </c>
      <c r="E5483" t="s">
        <v>38219</v>
      </c>
      <c r="F5483" t="s">
        <v>38220</v>
      </c>
      <c r="G5483" t="s">
        <v>38221</v>
      </c>
      <c r="H5483" t="s">
        <v>38222</v>
      </c>
      <c r="I5483" t="s">
        <v>4559</v>
      </c>
      <c r="J5483" t="s">
        <v>4560</v>
      </c>
      <c r="K5483" t="s">
        <v>11485</v>
      </c>
      <c r="M5483" t="s">
        <v>38216</v>
      </c>
      <c r="N5483" t="s">
        <v>11798</v>
      </c>
      <c r="O5483" t="s">
        <v>38202</v>
      </c>
      <c r="P5483" t="s">
        <v>10897</v>
      </c>
      <c r="Q5483" t="s">
        <v>38223</v>
      </c>
      <c r="R5483" s="26">
        <v>3</v>
      </c>
      <c r="S5483" s="23">
        <v>365124880000</v>
      </c>
      <c r="T5483" t="s">
        <v>37</v>
      </c>
      <c r="U5483" t="s">
        <v>10410</v>
      </c>
      <c r="V5483" s="39">
        <v>46148</v>
      </c>
      <c r="W5483" s="41">
        <v>35.44</v>
      </c>
      <c r="X5483" s="26" t="s">
        <v>25685</v>
      </c>
      <c r="AE5483" s="41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 s="30">
        <f t="shared" si="532"/>
        <v>0</v>
      </c>
      <c r="AL5483" s="45">
        <v>3</v>
      </c>
      <c r="AM5483" s="32">
        <f t="shared" si="531"/>
        <v>3</v>
      </c>
      <c r="AN5483" s="33" t="str">
        <f t="shared" si="533"/>
        <v>NPN</v>
      </c>
      <c r="AO5483" s="33" t="str">
        <f t="shared" si="528"/>
        <v>3meses_pendientes</v>
      </c>
      <c r="AP5483" s="33">
        <f t="shared" si="529"/>
        <v>106.32</v>
      </c>
      <c r="AQ5483" s="31">
        <f t="shared" si="530"/>
        <v>6</v>
      </c>
    </row>
    <row r="5484" spans="2:43" x14ac:dyDescent="0.3">
      <c r="B5484" s="37">
        <v>46149</v>
      </c>
      <c r="C5484" t="s">
        <v>35</v>
      </c>
      <c r="D5484" t="s">
        <v>38224</v>
      </c>
      <c r="E5484" t="s">
        <v>38225</v>
      </c>
      <c r="F5484" t="s">
        <v>38226</v>
      </c>
      <c r="G5484" t="s">
        <v>38227</v>
      </c>
      <c r="H5484" t="s">
        <v>38228</v>
      </c>
      <c r="I5484" t="s">
        <v>4559</v>
      </c>
      <c r="J5484" t="s">
        <v>4560</v>
      </c>
      <c r="K5484" t="s">
        <v>10904</v>
      </c>
      <c r="M5484" t="s">
        <v>38229</v>
      </c>
      <c r="N5484" t="s">
        <v>11798</v>
      </c>
      <c r="O5484" t="s">
        <v>38202</v>
      </c>
      <c r="P5484" t="s">
        <v>10897</v>
      </c>
      <c r="Q5484" t="s">
        <v>38230</v>
      </c>
      <c r="R5484" s="26">
        <v>2</v>
      </c>
      <c r="S5484" s="23">
        <v>363128090000</v>
      </c>
      <c r="T5484" t="s">
        <v>37</v>
      </c>
      <c r="U5484" t="s">
        <v>10410</v>
      </c>
      <c r="V5484" s="39">
        <v>46153</v>
      </c>
      <c r="W5484" s="41">
        <v>33.380000000000003</v>
      </c>
      <c r="X5484" s="26" t="s">
        <v>25685</v>
      </c>
      <c r="Y5484">
        <v>35.770000000000003</v>
      </c>
      <c r="AE5484" s="41">
        <v>35.770000000000003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 s="30">
        <f t="shared" si="532"/>
        <v>0</v>
      </c>
      <c r="AL5484" s="45">
        <v>3</v>
      </c>
      <c r="AM5484" s="32">
        <f t="shared" si="531"/>
        <v>3</v>
      </c>
      <c r="AN5484" s="33" t="str">
        <f t="shared" si="533"/>
        <v>NPN</v>
      </c>
      <c r="AO5484" s="33" t="str">
        <f t="shared" si="528"/>
        <v>3meses_pendientes</v>
      </c>
      <c r="AP5484" s="33">
        <f t="shared" si="529"/>
        <v>100.14000000000001</v>
      </c>
      <c r="AQ5484" s="31">
        <f t="shared" si="530"/>
        <v>11</v>
      </c>
    </row>
    <row r="5485" spans="2:43" x14ac:dyDescent="0.3">
      <c r="B5485" s="37">
        <v>46152</v>
      </c>
      <c r="C5485" t="s">
        <v>35</v>
      </c>
      <c r="D5485" t="s">
        <v>38231</v>
      </c>
      <c r="E5485" t="s">
        <v>38232</v>
      </c>
      <c r="F5485" t="s">
        <v>38233</v>
      </c>
      <c r="G5485" t="s">
        <v>38234</v>
      </c>
      <c r="H5485" t="s">
        <v>38235</v>
      </c>
      <c r="I5485" t="s">
        <v>4559</v>
      </c>
      <c r="J5485" t="s">
        <v>4560</v>
      </c>
      <c r="K5485" t="s">
        <v>11770</v>
      </c>
      <c r="M5485" t="s">
        <v>38236</v>
      </c>
      <c r="N5485" t="s">
        <v>11798</v>
      </c>
      <c r="O5485" t="s">
        <v>38202</v>
      </c>
      <c r="P5485" t="s">
        <v>10897</v>
      </c>
      <c r="Q5485" t="s">
        <v>38237</v>
      </c>
      <c r="R5485" s="26">
        <v>3</v>
      </c>
      <c r="S5485" s="23">
        <v>365130600000</v>
      </c>
      <c r="T5485" t="s">
        <v>37</v>
      </c>
      <c r="U5485" t="s">
        <v>10410</v>
      </c>
      <c r="V5485" s="39">
        <v>46155</v>
      </c>
      <c r="W5485" s="41">
        <v>33.29</v>
      </c>
      <c r="X5485" s="26" t="s">
        <v>25685</v>
      </c>
      <c r="Z5485">
        <v>34.83</v>
      </c>
      <c r="AA5485">
        <v>34.83</v>
      </c>
      <c r="AE5485" s="41">
        <v>69.66</v>
      </c>
      <c r="AF5485">
        <v>1</v>
      </c>
      <c r="AG5485">
        <v>1</v>
      </c>
      <c r="AH5485">
        <v>0</v>
      </c>
      <c r="AI5485">
        <v>0</v>
      </c>
      <c r="AJ5485">
        <v>0</v>
      </c>
      <c r="AK5485" s="30">
        <f t="shared" si="532"/>
        <v>2</v>
      </c>
      <c r="AL5485" s="45">
        <v>3</v>
      </c>
      <c r="AM5485" s="32">
        <f t="shared" si="531"/>
        <v>1</v>
      </c>
      <c r="AN5485" s="33" t="str">
        <f t="shared" si="533"/>
        <v>MOROSO</v>
      </c>
      <c r="AO5485" s="33" t="str">
        <f t="shared" si="528"/>
        <v>1meses_pendientes</v>
      </c>
      <c r="AP5485" s="33">
        <f t="shared" si="529"/>
        <v>33.29</v>
      </c>
      <c r="AQ5485" s="31">
        <f t="shared" si="530"/>
        <v>13</v>
      </c>
    </row>
    <row r="5486" spans="2:43" x14ac:dyDescent="0.3">
      <c r="B5486" s="37">
        <v>46155</v>
      </c>
      <c r="C5486" t="s">
        <v>35</v>
      </c>
      <c r="D5486" t="s">
        <v>38238</v>
      </c>
      <c r="E5486" t="s">
        <v>38239</v>
      </c>
      <c r="F5486" t="s">
        <v>38240</v>
      </c>
      <c r="G5486" t="s">
        <v>38241</v>
      </c>
      <c r="H5486" t="s">
        <v>38242</v>
      </c>
      <c r="I5486" t="s">
        <v>4365</v>
      </c>
      <c r="J5486" t="s">
        <v>4366</v>
      </c>
      <c r="K5486" t="s">
        <v>6343</v>
      </c>
      <c r="M5486" t="s">
        <v>38243</v>
      </c>
      <c r="N5486" t="s">
        <v>11798</v>
      </c>
      <c r="O5486" t="s">
        <v>38202</v>
      </c>
      <c r="P5486" t="s">
        <v>10897</v>
      </c>
      <c r="Q5486" t="s">
        <v>38244</v>
      </c>
      <c r="R5486" s="26">
        <v>3</v>
      </c>
      <c r="S5486" s="23">
        <v>368132640000</v>
      </c>
      <c r="T5486" t="s">
        <v>37</v>
      </c>
      <c r="U5486" t="s">
        <v>10410</v>
      </c>
      <c r="V5486" s="39">
        <v>46164</v>
      </c>
      <c r="W5486" s="41">
        <v>33</v>
      </c>
      <c r="X5486" s="26" t="s">
        <v>25685</v>
      </c>
      <c r="Y5486">
        <v>15</v>
      </c>
      <c r="AE5486" s="41">
        <v>15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 s="30">
        <f t="shared" si="532"/>
        <v>0</v>
      </c>
      <c r="AL5486" s="45">
        <v>3</v>
      </c>
      <c r="AM5486" s="32">
        <f t="shared" si="531"/>
        <v>3</v>
      </c>
      <c r="AN5486" s="33" t="str">
        <f t="shared" si="533"/>
        <v>NPN</v>
      </c>
      <c r="AO5486" s="33" t="str">
        <f t="shared" si="528"/>
        <v>3meses_pendientes</v>
      </c>
      <c r="AP5486" s="33">
        <f t="shared" si="529"/>
        <v>99</v>
      </c>
      <c r="AQ5486" s="31">
        <f t="shared" si="530"/>
        <v>22</v>
      </c>
    </row>
    <row r="5487" spans="2:43" x14ac:dyDescent="0.3">
      <c r="B5487" s="37">
        <v>46158</v>
      </c>
      <c r="C5487" t="s">
        <v>35</v>
      </c>
      <c r="D5487" t="s">
        <v>38245</v>
      </c>
      <c r="E5487" t="s">
        <v>38246</v>
      </c>
      <c r="F5487" t="s">
        <v>38247</v>
      </c>
      <c r="G5487" t="s">
        <v>38248</v>
      </c>
      <c r="H5487" t="s">
        <v>38249</v>
      </c>
      <c r="I5487" t="s">
        <v>4559</v>
      </c>
      <c r="J5487" t="s">
        <v>11514</v>
      </c>
      <c r="K5487" t="s">
        <v>11636</v>
      </c>
      <c r="M5487" t="s">
        <v>38250</v>
      </c>
      <c r="N5487" t="s">
        <v>11798</v>
      </c>
      <c r="O5487" t="s">
        <v>38202</v>
      </c>
      <c r="P5487" t="s">
        <v>10897</v>
      </c>
      <c r="Q5487" t="s">
        <v>38251</v>
      </c>
      <c r="R5487" s="26">
        <v>2</v>
      </c>
      <c r="S5487" s="23">
        <v>362136800000</v>
      </c>
      <c r="T5487" t="s">
        <v>37</v>
      </c>
      <c r="U5487" t="s">
        <v>10410</v>
      </c>
      <c r="V5487" s="39">
        <v>46160</v>
      </c>
      <c r="W5487" s="41">
        <v>28</v>
      </c>
      <c r="X5487" s="26" t="s">
        <v>25685</v>
      </c>
      <c r="Z5487">
        <v>29</v>
      </c>
      <c r="AA5487">
        <v>27.84</v>
      </c>
      <c r="AE5487" s="41">
        <v>56.84</v>
      </c>
      <c r="AF5487">
        <v>1</v>
      </c>
      <c r="AG5487">
        <v>1</v>
      </c>
      <c r="AH5487">
        <v>0</v>
      </c>
      <c r="AI5487">
        <v>0</v>
      </c>
      <c r="AJ5487">
        <v>0</v>
      </c>
      <c r="AK5487" s="30">
        <f t="shared" si="532"/>
        <v>2</v>
      </c>
      <c r="AL5487" s="45">
        <v>3</v>
      </c>
      <c r="AM5487" s="32">
        <f t="shared" si="531"/>
        <v>1</v>
      </c>
      <c r="AN5487" s="33" t="str">
        <f t="shared" si="533"/>
        <v>MOROSO</v>
      </c>
      <c r="AO5487" s="33" t="str">
        <f t="shared" si="528"/>
        <v>1meses_pendientes</v>
      </c>
      <c r="AP5487" s="33">
        <f t="shared" si="529"/>
        <v>28</v>
      </c>
      <c r="AQ5487" s="31">
        <f t="shared" si="530"/>
        <v>18</v>
      </c>
    </row>
    <row r="5488" spans="2:43" x14ac:dyDescent="0.3">
      <c r="B5488" s="37">
        <v>46160</v>
      </c>
      <c r="C5488" t="s">
        <v>35</v>
      </c>
      <c r="D5488" t="s">
        <v>38252</v>
      </c>
      <c r="E5488" t="s">
        <v>38253</v>
      </c>
      <c r="F5488" t="s">
        <v>38254</v>
      </c>
      <c r="G5488" t="s">
        <v>38255</v>
      </c>
      <c r="H5488" t="s">
        <v>38256</v>
      </c>
      <c r="I5488" t="s">
        <v>4559</v>
      </c>
      <c r="J5488" t="s">
        <v>11514</v>
      </c>
      <c r="K5488" t="s">
        <v>11515</v>
      </c>
      <c r="M5488" t="s">
        <v>38257</v>
      </c>
      <c r="N5488" t="s">
        <v>11798</v>
      </c>
      <c r="O5488" t="s">
        <v>38202</v>
      </c>
      <c r="P5488" t="s">
        <v>10897</v>
      </c>
      <c r="Q5488" t="s">
        <v>38258</v>
      </c>
      <c r="R5488" s="26">
        <v>3</v>
      </c>
      <c r="S5488" s="23">
        <v>361138400000</v>
      </c>
      <c r="T5488" t="s">
        <v>37</v>
      </c>
      <c r="U5488" t="s">
        <v>10410</v>
      </c>
      <c r="V5488" s="39">
        <v>46161</v>
      </c>
      <c r="W5488" s="41">
        <v>33</v>
      </c>
      <c r="X5488" s="26" t="s">
        <v>25685</v>
      </c>
      <c r="Y5488">
        <v>34.909999999999997</v>
      </c>
      <c r="AA5488">
        <v>34.909999999999997</v>
      </c>
      <c r="AE5488" s="41">
        <v>69.819999999999993</v>
      </c>
      <c r="AF5488">
        <v>0</v>
      </c>
      <c r="AG5488">
        <v>1</v>
      </c>
      <c r="AH5488">
        <v>0</v>
      </c>
      <c r="AI5488">
        <v>0</v>
      </c>
      <c r="AJ5488">
        <v>0</v>
      </c>
      <c r="AK5488" s="30">
        <f t="shared" si="532"/>
        <v>1</v>
      </c>
      <c r="AL5488" s="45">
        <v>3</v>
      </c>
      <c r="AM5488" s="32">
        <f t="shared" si="531"/>
        <v>2</v>
      </c>
      <c r="AN5488" s="33" t="str">
        <f t="shared" si="533"/>
        <v>MOROSO</v>
      </c>
      <c r="AO5488" s="33" t="str">
        <f t="shared" si="528"/>
        <v>2meses_pendientes</v>
      </c>
      <c r="AP5488" s="33">
        <f t="shared" si="529"/>
        <v>66</v>
      </c>
      <c r="AQ5488" s="31">
        <f t="shared" si="530"/>
        <v>19</v>
      </c>
    </row>
    <row r="5489" spans="2:43" x14ac:dyDescent="0.3">
      <c r="B5489" s="37">
        <v>46161</v>
      </c>
      <c r="C5489" t="s">
        <v>35</v>
      </c>
      <c r="D5489" t="s">
        <v>38259</v>
      </c>
      <c r="E5489" t="s">
        <v>38260</v>
      </c>
      <c r="F5489" t="s">
        <v>38261</v>
      </c>
      <c r="G5489" t="s">
        <v>38262</v>
      </c>
      <c r="H5489" t="s">
        <v>23101</v>
      </c>
      <c r="I5489" t="s">
        <v>4559</v>
      </c>
      <c r="J5489" t="s">
        <v>11514</v>
      </c>
      <c r="K5489" t="s">
        <v>11515</v>
      </c>
      <c r="M5489" t="s">
        <v>23035</v>
      </c>
      <c r="N5489" t="s">
        <v>11798</v>
      </c>
      <c r="O5489" t="s">
        <v>38202</v>
      </c>
      <c r="P5489" t="s">
        <v>10897</v>
      </c>
      <c r="Q5489" t="s">
        <v>38263</v>
      </c>
      <c r="R5489" s="26">
        <v>1</v>
      </c>
      <c r="S5489" s="23">
        <v>362139180000</v>
      </c>
      <c r="T5489" t="s">
        <v>37</v>
      </c>
      <c r="U5489" t="s">
        <v>10410</v>
      </c>
      <c r="V5489" s="39">
        <v>46163</v>
      </c>
      <c r="W5489" s="41">
        <v>25</v>
      </c>
      <c r="X5489" s="26" t="s">
        <v>25685</v>
      </c>
      <c r="Y5489">
        <v>20</v>
      </c>
      <c r="Z5489">
        <v>25.25</v>
      </c>
      <c r="AE5489" s="41">
        <v>45.25</v>
      </c>
      <c r="AF5489">
        <v>1</v>
      </c>
      <c r="AG5489">
        <v>0</v>
      </c>
      <c r="AH5489">
        <v>0</v>
      </c>
      <c r="AI5489">
        <v>0</v>
      </c>
      <c r="AJ5489">
        <v>0</v>
      </c>
      <c r="AK5489" s="30">
        <f t="shared" si="532"/>
        <v>1</v>
      </c>
      <c r="AL5489" s="45">
        <v>3</v>
      </c>
      <c r="AM5489" s="32">
        <f t="shared" si="531"/>
        <v>2</v>
      </c>
      <c r="AN5489" s="33" t="str">
        <f t="shared" si="533"/>
        <v>MOROSO</v>
      </c>
      <c r="AO5489" s="33" t="str">
        <f t="shared" si="528"/>
        <v>2meses_pendientes</v>
      </c>
      <c r="AP5489" s="33">
        <f t="shared" si="529"/>
        <v>50</v>
      </c>
      <c r="AQ5489" s="31">
        <f t="shared" si="530"/>
        <v>21</v>
      </c>
    </row>
    <row r="5490" spans="2:43" x14ac:dyDescent="0.3">
      <c r="B5490" s="37">
        <v>46163</v>
      </c>
      <c r="C5490" t="s">
        <v>35</v>
      </c>
      <c r="D5490" t="s">
        <v>38264</v>
      </c>
      <c r="E5490" t="s">
        <v>38265</v>
      </c>
      <c r="F5490" t="s">
        <v>38266</v>
      </c>
      <c r="G5490" t="s">
        <v>38267</v>
      </c>
      <c r="H5490" t="s">
        <v>38268</v>
      </c>
      <c r="I5490" t="s">
        <v>4559</v>
      </c>
      <c r="J5490" t="s">
        <v>4560</v>
      </c>
      <c r="K5490" t="s">
        <v>9733</v>
      </c>
      <c r="M5490" t="s">
        <v>38269</v>
      </c>
      <c r="N5490" t="s">
        <v>11798</v>
      </c>
      <c r="O5490" t="s">
        <v>38202</v>
      </c>
      <c r="P5490" t="s">
        <v>10897</v>
      </c>
      <c r="Q5490" t="s">
        <v>38270</v>
      </c>
      <c r="R5490" s="26">
        <v>1</v>
      </c>
      <c r="S5490" s="23">
        <v>339042750000</v>
      </c>
      <c r="T5490" t="s">
        <v>37</v>
      </c>
      <c r="U5490" t="s">
        <v>10410</v>
      </c>
      <c r="V5490" s="39">
        <v>46165</v>
      </c>
      <c r="W5490" s="41">
        <v>25</v>
      </c>
      <c r="X5490" s="26" t="s">
        <v>25685</v>
      </c>
      <c r="Z5490">
        <v>25.25</v>
      </c>
      <c r="AE5490" s="41">
        <v>25.25</v>
      </c>
      <c r="AF5490">
        <v>1</v>
      </c>
      <c r="AG5490">
        <v>0</v>
      </c>
      <c r="AH5490">
        <v>0</v>
      </c>
      <c r="AI5490">
        <v>0</v>
      </c>
      <c r="AJ5490">
        <v>0</v>
      </c>
      <c r="AK5490" s="30">
        <f t="shared" si="532"/>
        <v>1</v>
      </c>
      <c r="AL5490" s="45">
        <v>3</v>
      </c>
      <c r="AM5490" s="32">
        <f t="shared" si="531"/>
        <v>2</v>
      </c>
      <c r="AN5490" s="33" t="str">
        <f t="shared" si="533"/>
        <v>MOROSO</v>
      </c>
      <c r="AO5490" s="33" t="str">
        <f t="shared" si="528"/>
        <v>2meses_pendientes</v>
      </c>
      <c r="AP5490" s="33">
        <f t="shared" si="529"/>
        <v>50</v>
      </c>
      <c r="AQ5490" s="31">
        <f t="shared" si="530"/>
        <v>23</v>
      </c>
    </row>
    <row r="5491" spans="2:43" x14ac:dyDescent="0.3">
      <c r="B5491" s="37">
        <v>46164</v>
      </c>
      <c r="C5491" t="s">
        <v>35</v>
      </c>
      <c r="D5491" t="s">
        <v>38271</v>
      </c>
      <c r="E5491" t="s">
        <v>38272</v>
      </c>
      <c r="F5491" t="s">
        <v>38273</v>
      </c>
      <c r="G5491" t="s">
        <v>38274</v>
      </c>
      <c r="H5491" t="s">
        <v>38275</v>
      </c>
      <c r="I5491" t="s">
        <v>4559</v>
      </c>
      <c r="J5491" t="s">
        <v>11514</v>
      </c>
      <c r="K5491" t="s">
        <v>11515</v>
      </c>
      <c r="M5491" t="s">
        <v>38276</v>
      </c>
      <c r="N5491" t="s">
        <v>11798</v>
      </c>
      <c r="O5491" t="s">
        <v>38202</v>
      </c>
      <c r="P5491" t="s">
        <v>10897</v>
      </c>
      <c r="Q5491" t="s">
        <v>38277</v>
      </c>
      <c r="R5491" s="26">
        <v>2</v>
      </c>
      <c r="S5491" s="23">
        <v>363143020000</v>
      </c>
      <c r="T5491" t="s">
        <v>37</v>
      </c>
      <c r="U5491" t="s">
        <v>10410</v>
      </c>
      <c r="V5491" s="39">
        <v>46165</v>
      </c>
      <c r="W5491" s="41">
        <v>28</v>
      </c>
      <c r="X5491" s="26" t="s">
        <v>25685</v>
      </c>
      <c r="Y5491">
        <v>14.21</v>
      </c>
      <c r="Z5491">
        <v>17.5</v>
      </c>
      <c r="AE5491" s="41">
        <v>31.71</v>
      </c>
      <c r="AF5491">
        <v>1</v>
      </c>
      <c r="AG5491">
        <v>0</v>
      </c>
      <c r="AH5491">
        <v>0</v>
      </c>
      <c r="AI5491">
        <v>0</v>
      </c>
      <c r="AJ5491">
        <v>0</v>
      </c>
      <c r="AK5491" s="30">
        <f t="shared" si="532"/>
        <v>1</v>
      </c>
      <c r="AL5491" s="45">
        <v>3</v>
      </c>
      <c r="AM5491" s="32">
        <f t="shared" si="531"/>
        <v>2</v>
      </c>
      <c r="AN5491" s="33" t="str">
        <f t="shared" si="533"/>
        <v>MOROSO</v>
      </c>
      <c r="AO5491" s="33" t="str">
        <f t="shared" si="528"/>
        <v>2meses_pendientes</v>
      </c>
      <c r="AP5491" s="33">
        <f t="shared" si="529"/>
        <v>56</v>
      </c>
      <c r="AQ5491" s="31">
        <f t="shared" si="530"/>
        <v>23</v>
      </c>
    </row>
    <row r="5492" spans="2:43" x14ac:dyDescent="0.3">
      <c r="B5492" s="37">
        <v>46165</v>
      </c>
      <c r="C5492" t="s">
        <v>35</v>
      </c>
      <c r="D5492" t="s">
        <v>38278</v>
      </c>
      <c r="E5492" t="s">
        <v>38279</v>
      </c>
      <c r="F5492" t="s">
        <v>38280</v>
      </c>
      <c r="G5492" t="s">
        <v>38281</v>
      </c>
      <c r="H5492" t="s">
        <v>38282</v>
      </c>
      <c r="I5492" t="s">
        <v>4559</v>
      </c>
      <c r="J5492" t="s">
        <v>11514</v>
      </c>
      <c r="K5492" t="s">
        <v>11515</v>
      </c>
      <c r="M5492" t="s">
        <v>38283</v>
      </c>
      <c r="N5492" t="s">
        <v>11798</v>
      </c>
      <c r="O5492" t="s">
        <v>38202</v>
      </c>
      <c r="P5492" t="s">
        <v>10897</v>
      </c>
      <c r="Q5492" t="s">
        <v>38284</v>
      </c>
      <c r="R5492" s="26">
        <v>3</v>
      </c>
      <c r="S5492" s="23">
        <v>364143990000</v>
      </c>
      <c r="T5492" t="s">
        <v>37</v>
      </c>
      <c r="U5492" t="s">
        <v>1148</v>
      </c>
      <c r="V5492" s="39">
        <v>46167</v>
      </c>
      <c r="W5492" s="41">
        <v>30.7</v>
      </c>
      <c r="X5492" s="26" t="s">
        <v>25685</v>
      </c>
      <c r="AE5492" s="41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 s="30">
        <f t="shared" si="532"/>
        <v>0</v>
      </c>
      <c r="AL5492" s="45">
        <v>3</v>
      </c>
      <c r="AM5492" s="32">
        <f t="shared" si="531"/>
        <v>3</v>
      </c>
      <c r="AN5492" s="33" t="str">
        <f t="shared" si="533"/>
        <v>NPN</v>
      </c>
      <c r="AO5492" s="33" t="str">
        <f t="shared" si="528"/>
        <v>3meses_pendientes</v>
      </c>
      <c r="AP5492" s="33">
        <f t="shared" si="529"/>
        <v>92.1</v>
      </c>
      <c r="AQ5492" s="31">
        <f t="shared" si="530"/>
        <v>25</v>
      </c>
    </row>
    <row r="5493" spans="2:43" x14ac:dyDescent="0.3">
      <c r="B5493" s="37">
        <v>46167</v>
      </c>
      <c r="C5493" t="s">
        <v>35</v>
      </c>
      <c r="D5493" t="s">
        <v>38285</v>
      </c>
      <c r="E5493" t="s">
        <v>38286</v>
      </c>
      <c r="F5493" t="s">
        <v>38287</v>
      </c>
      <c r="G5493" t="s">
        <v>38288</v>
      </c>
      <c r="H5493" t="s">
        <v>38289</v>
      </c>
      <c r="I5493" t="s">
        <v>4559</v>
      </c>
      <c r="J5493" t="s">
        <v>11514</v>
      </c>
      <c r="K5493" t="s">
        <v>11636</v>
      </c>
      <c r="M5493" t="s">
        <v>775</v>
      </c>
      <c r="N5493" t="s">
        <v>11798</v>
      </c>
      <c r="O5493" t="s">
        <v>38202</v>
      </c>
      <c r="P5493" t="s">
        <v>10897</v>
      </c>
      <c r="Q5493" t="s">
        <v>38290</v>
      </c>
      <c r="R5493" s="26">
        <v>3</v>
      </c>
      <c r="S5493" s="23">
        <v>361145700000</v>
      </c>
      <c r="T5493" t="s">
        <v>37</v>
      </c>
      <c r="U5493" t="s">
        <v>1148</v>
      </c>
      <c r="V5493" s="39">
        <v>46169</v>
      </c>
      <c r="W5493" s="41">
        <v>30.7</v>
      </c>
      <c r="X5493" s="26" t="s">
        <v>25685</v>
      </c>
      <c r="Z5493">
        <v>32.119999999999997</v>
      </c>
      <c r="AE5493" s="41">
        <v>32.119999999999997</v>
      </c>
      <c r="AF5493">
        <v>1</v>
      </c>
      <c r="AG5493">
        <v>0</v>
      </c>
      <c r="AH5493">
        <v>0</v>
      </c>
      <c r="AI5493">
        <v>0</v>
      </c>
      <c r="AJ5493">
        <v>0</v>
      </c>
      <c r="AK5493" s="30">
        <f t="shared" si="532"/>
        <v>1</v>
      </c>
      <c r="AL5493" s="45">
        <v>3</v>
      </c>
      <c r="AM5493" s="32">
        <f t="shared" si="531"/>
        <v>2</v>
      </c>
      <c r="AN5493" s="33" t="str">
        <f t="shared" si="533"/>
        <v>MOROSO</v>
      </c>
      <c r="AO5493" s="33" t="str">
        <f t="shared" si="528"/>
        <v>2meses_pendientes</v>
      </c>
      <c r="AP5493" s="33">
        <f t="shared" si="529"/>
        <v>61.4</v>
      </c>
      <c r="AQ5493" s="31">
        <f t="shared" si="530"/>
        <v>27</v>
      </c>
    </row>
    <row r="5494" spans="2:43" x14ac:dyDescent="0.3">
      <c r="B5494" s="37">
        <v>46167</v>
      </c>
      <c r="C5494" t="s">
        <v>35</v>
      </c>
      <c r="D5494" t="s">
        <v>38291</v>
      </c>
      <c r="E5494" t="s">
        <v>38292</v>
      </c>
      <c r="F5494" t="s">
        <v>38293</v>
      </c>
      <c r="G5494" t="s">
        <v>38294</v>
      </c>
      <c r="H5494" t="s">
        <v>38295</v>
      </c>
      <c r="I5494" t="s">
        <v>4559</v>
      </c>
      <c r="J5494" t="s">
        <v>4560</v>
      </c>
      <c r="K5494" t="s">
        <v>4560</v>
      </c>
      <c r="M5494" t="s">
        <v>5575</v>
      </c>
      <c r="N5494" t="s">
        <v>11798</v>
      </c>
      <c r="O5494" t="s">
        <v>38202</v>
      </c>
      <c r="P5494" t="s">
        <v>10897</v>
      </c>
      <c r="Q5494" t="s">
        <v>38296</v>
      </c>
      <c r="R5494" s="26">
        <v>3</v>
      </c>
      <c r="S5494" s="23">
        <v>363145700000</v>
      </c>
      <c r="T5494" t="s">
        <v>37</v>
      </c>
      <c r="U5494" t="s">
        <v>10410</v>
      </c>
      <c r="V5494" s="39">
        <v>46171</v>
      </c>
      <c r="W5494" s="41">
        <v>34.4</v>
      </c>
      <c r="X5494" s="26" t="s">
        <v>25685</v>
      </c>
      <c r="Z5494">
        <v>39.22</v>
      </c>
      <c r="AA5494">
        <v>36.020000000000003</v>
      </c>
      <c r="AE5494" s="41">
        <v>75.240000000000009</v>
      </c>
      <c r="AF5494">
        <v>1</v>
      </c>
      <c r="AG5494">
        <v>1</v>
      </c>
      <c r="AH5494">
        <v>0</v>
      </c>
      <c r="AI5494">
        <v>0</v>
      </c>
      <c r="AJ5494">
        <v>0</v>
      </c>
      <c r="AK5494" s="30">
        <f t="shared" si="532"/>
        <v>2</v>
      </c>
      <c r="AL5494" s="45">
        <v>3</v>
      </c>
      <c r="AM5494" s="32">
        <f t="shared" si="531"/>
        <v>1</v>
      </c>
      <c r="AN5494" s="33" t="str">
        <f t="shared" si="533"/>
        <v>MOROSO</v>
      </c>
      <c r="AO5494" s="33" t="str">
        <f t="shared" si="528"/>
        <v>1meses_pendientes</v>
      </c>
      <c r="AP5494" s="33">
        <f t="shared" si="529"/>
        <v>34.4</v>
      </c>
      <c r="AQ5494" s="31">
        <f t="shared" si="530"/>
        <v>29</v>
      </c>
    </row>
    <row r="5495" spans="2:43" x14ac:dyDescent="0.3">
      <c r="B5495" s="37">
        <v>46168</v>
      </c>
      <c r="C5495" t="s">
        <v>35</v>
      </c>
      <c r="D5495" t="s">
        <v>38297</v>
      </c>
      <c r="E5495" t="s">
        <v>38298</v>
      </c>
      <c r="F5495" t="s">
        <v>38299</v>
      </c>
      <c r="G5495" t="s">
        <v>38300</v>
      </c>
      <c r="H5495" t="s">
        <v>38301</v>
      </c>
      <c r="I5495" t="s">
        <v>4559</v>
      </c>
      <c r="J5495" t="s">
        <v>11514</v>
      </c>
      <c r="K5495" t="s">
        <v>11636</v>
      </c>
      <c r="M5495" t="s">
        <v>38302</v>
      </c>
      <c r="N5495" t="s">
        <v>11798</v>
      </c>
      <c r="O5495" t="s">
        <v>38202</v>
      </c>
      <c r="P5495" t="s">
        <v>10897</v>
      </c>
      <c r="Q5495" t="s">
        <v>38303</v>
      </c>
      <c r="R5495" s="26">
        <v>2</v>
      </c>
      <c r="S5495" s="23">
        <v>368146370000</v>
      </c>
      <c r="T5495" t="s">
        <v>37</v>
      </c>
      <c r="U5495" t="s">
        <v>1148</v>
      </c>
      <c r="V5495" s="39">
        <v>46170</v>
      </c>
      <c r="W5495" s="41">
        <v>36</v>
      </c>
      <c r="X5495" s="26" t="s">
        <v>25685</v>
      </c>
      <c r="Y5495">
        <v>18.25</v>
      </c>
      <c r="Z5495">
        <v>19.59</v>
      </c>
      <c r="AA5495">
        <v>37.840000000000003</v>
      </c>
      <c r="AE5495" s="41">
        <v>75.680000000000007</v>
      </c>
      <c r="AF5495">
        <v>1</v>
      </c>
      <c r="AG5495">
        <v>1</v>
      </c>
      <c r="AH5495">
        <v>0</v>
      </c>
      <c r="AI5495">
        <v>0</v>
      </c>
      <c r="AJ5495">
        <v>0</v>
      </c>
      <c r="AK5495" s="30">
        <f t="shared" si="532"/>
        <v>2</v>
      </c>
      <c r="AL5495" s="45">
        <v>3</v>
      </c>
      <c r="AM5495" s="32">
        <f t="shared" si="531"/>
        <v>1</v>
      </c>
      <c r="AN5495" s="33" t="str">
        <f t="shared" si="533"/>
        <v>MOROSO</v>
      </c>
      <c r="AO5495" s="33" t="str">
        <f t="shared" si="528"/>
        <v>1meses_pendientes</v>
      </c>
      <c r="AP5495" s="33">
        <f t="shared" si="529"/>
        <v>36</v>
      </c>
      <c r="AQ5495" s="31">
        <f t="shared" si="530"/>
        <v>28</v>
      </c>
    </row>
    <row r="5496" spans="2:43" x14ac:dyDescent="0.3">
      <c r="B5496" s="37">
        <v>46170</v>
      </c>
      <c r="C5496" t="s">
        <v>35</v>
      </c>
      <c r="D5496" t="s">
        <v>38304</v>
      </c>
      <c r="E5496" t="s">
        <v>38305</v>
      </c>
      <c r="F5496" t="s">
        <v>38306</v>
      </c>
      <c r="G5496" t="s">
        <v>38307</v>
      </c>
      <c r="H5496" t="s">
        <v>38308</v>
      </c>
      <c r="I5496" t="s">
        <v>4559</v>
      </c>
      <c r="J5496" t="s">
        <v>11514</v>
      </c>
      <c r="K5496" t="s">
        <v>11636</v>
      </c>
      <c r="M5496" t="s">
        <v>38309</v>
      </c>
      <c r="N5496" t="s">
        <v>11798</v>
      </c>
      <c r="O5496" t="s">
        <v>38202</v>
      </c>
      <c r="P5496" t="s">
        <v>10897</v>
      </c>
      <c r="Q5496" t="s">
        <v>38310</v>
      </c>
      <c r="R5496" s="26">
        <v>3</v>
      </c>
      <c r="S5496" s="23">
        <v>366148610000</v>
      </c>
      <c r="T5496" t="s">
        <v>37</v>
      </c>
      <c r="U5496" t="s">
        <v>10410</v>
      </c>
      <c r="V5496" s="39">
        <v>46172</v>
      </c>
      <c r="W5496" s="41">
        <v>30.7</v>
      </c>
      <c r="X5496" s="26" t="s">
        <v>25685</v>
      </c>
      <c r="Z5496">
        <v>32.119999999999997</v>
      </c>
      <c r="AE5496" s="41">
        <v>32.119999999999997</v>
      </c>
      <c r="AF5496">
        <v>1</v>
      </c>
      <c r="AG5496">
        <v>0</v>
      </c>
      <c r="AH5496">
        <v>0</v>
      </c>
      <c r="AI5496">
        <v>0</v>
      </c>
      <c r="AJ5496">
        <v>0</v>
      </c>
      <c r="AK5496" s="30">
        <f t="shared" si="532"/>
        <v>1</v>
      </c>
      <c r="AL5496" s="45">
        <v>3</v>
      </c>
      <c r="AM5496" s="32">
        <f t="shared" si="531"/>
        <v>2</v>
      </c>
      <c r="AN5496" s="33" t="str">
        <f t="shared" si="533"/>
        <v>MOROSO</v>
      </c>
      <c r="AO5496" s="33" t="str">
        <f t="shared" si="528"/>
        <v>2meses_pendientes</v>
      </c>
      <c r="AP5496" s="33">
        <f t="shared" si="529"/>
        <v>61.4</v>
      </c>
      <c r="AQ5496" s="31">
        <f t="shared" si="530"/>
        <v>30</v>
      </c>
    </row>
    <row r="5497" spans="2:43" x14ac:dyDescent="0.3">
      <c r="B5497" s="37">
        <v>46170</v>
      </c>
      <c r="C5497" t="s">
        <v>35</v>
      </c>
      <c r="D5497" t="s">
        <v>38311</v>
      </c>
      <c r="E5497" t="s">
        <v>38312</v>
      </c>
      <c r="F5497" t="s">
        <v>38313</v>
      </c>
      <c r="G5497" t="s">
        <v>38314</v>
      </c>
      <c r="H5497" t="s">
        <v>38315</v>
      </c>
      <c r="I5497" t="s">
        <v>4559</v>
      </c>
      <c r="J5497" t="s">
        <v>11541</v>
      </c>
      <c r="K5497" t="s">
        <v>11542</v>
      </c>
      <c r="M5497" t="s">
        <v>38316</v>
      </c>
      <c r="N5497" t="s">
        <v>11798</v>
      </c>
      <c r="O5497" t="s">
        <v>38202</v>
      </c>
      <c r="P5497" t="s">
        <v>10897</v>
      </c>
      <c r="Q5497" t="s">
        <v>38317</v>
      </c>
      <c r="R5497" s="26">
        <v>3</v>
      </c>
      <c r="S5497" s="23">
        <v>366149090000</v>
      </c>
      <c r="T5497" t="s">
        <v>37</v>
      </c>
      <c r="U5497" t="s">
        <v>10410</v>
      </c>
      <c r="V5497" s="39">
        <v>46171</v>
      </c>
      <c r="W5497" s="41">
        <v>33</v>
      </c>
      <c r="X5497" s="26" t="s">
        <v>25685</v>
      </c>
      <c r="Z5497">
        <v>34.909999999999997</v>
      </c>
      <c r="AE5497" s="41">
        <v>34.909999999999997</v>
      </c>
      <c r="AF5497">
        <v>1</v>
      </c>
      <c r="AG5497">
        <v>0</v>
      </c>
      <c r="AH5497">
        <v>0</v>
      </c>
      <c r="AI5497">
        <v>0</v>
      </c>
      <c r="AJ5497">
        <v>0</v>
      </c>
      <c r="AK5497" s="30">
        <f t="shared" si="532"/>
        <v>1</v>
      </c>
      <c r="AL5497" s="45">
        <v>3</v>
      </c>
      <c r="AM5497" s="32">
        <f t="shared" si="531"/>
        <v>2</v>
      </c>
      <c r="AN5497" s="33" t="str">
        <f t="shared" si="533"/>
        <v>MOROSO</v>
      </c>
      <c r="AO5497" s="33" t="str">
        <f t="shared" si="528"/>
        <v>2meses_pendientes</v>
      </c>
      <c r="AP5497" s="33">
        <f t="shared" si="529"/>
        <v>66</v>
      </c>
      <c r="AQ5497" s="31">
        <f t="shared" si="530"/>
        <v>29</v>
      </c>
    </row>
    <row r="5498" spans="2:43" x14ac:dyDescent="0.3">
      <c r="B5498" s="37">
        <v>46171</v>
      </c>
      <c r="C5498" t="s">
        <v>35</v>
      </c>
      <c r="D5498" t="s">
        <v>38318</v>
      </c>
      <c r="E5498" t="s">
        <v>38319</v>
      </c>
      <c r="F5498" t="s">
        <v>38320</v>
      </c>
      <c r="G5498" t="s">
        <v>38321</v>
      </c>
      <c r="H5498" t="s">
        <v>2095</v>
      </c>
      <c r="I5498" t="s">
        <v>4559</v>
      </c>
      <c r="J5498" t="s">
        <v>11514</v>
      </c>
      <c r="K5498" t="s">
        <v>11636</v>
      </c>
      <c r="M5498" t="s">
        <v>38322</v>
      </c>
      <c r="N5498" t="s">
        <v>11798</v>
      </c>
      <c r="O5498" t="s">
        <v>38202</v>
      </c>
      <c r="P5498" t="s">
        <v>10897</v>
      </c>
      <c r="Q5498" t="s">
        <v>38323</v>
      </c>
      <c r="R5498" s="26">
        <v>3</v>
      </c>
      <c r="S5498" s="23">
        <v>223024660000</v>
      </c>
      <c r="T5498" t="s">
        <v>37</v>
      </c>
      <c r="U5498" t="s">
        <v>10410</v>
      </c>
      <c r="V5498" s="39">
        <v>46173</v>
      </c>
      <c r="W5498" s="41">
        <v>42</v>
      </c>
      <c r="X5498" s="26" t="s">
        <v>25685</v>
      </c>
      <c r="Y5498">
        <v>44.44</v>
      </c>
      <c r="AE5498" s="41">
        <v>44.44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 s="30">
        <f t="shared" si="532"/>
        <v>0</v>
      </c>
      <c r="AL5498" s="45">
        <v>3</v>
      </c>
      <c r="AM5498" s="32">
        <f t="shared" si="531"/>
        <v>3</v>
      </c>
      <c r="AN5498" s="33" t="str">
        <f t="shared" si="533"/>
        <v>NPN</v>
      </c>
      <c r="AO5498" s="33" t="str">
        <f t="shared" si="528"/>
        <v>3meses_pendientes</v>
      </c>
      <c r="AP5498" s="33">
        <f t="shared" si="529"/>
        <v>126</v>
      </c>
      <c r="AQ5498" s="31">
        <f t="shared" si="530"/>
        <v>31</v>
      </c>
    </row>
    <row r="5499" spans="2:43" x14ac:dyDescent="0.3">
      <c r="B5499" s="37">
        <v>46162</v>
      </c>
      <c r="C5499" t="s">
        <v>35</v>
      </c>
      <c r="D5499" t="s">
        <v>38324</v>
      </c>
      <c r="E5499" t="s">
        <v>38325</v>
      </c>
      <c r="F5499" t="s">
        <v>38326</v>
      </c>
      <c r="G5499" t="s">
        <v>38327</v>
      </c>
      <c r="H5499" t="s">
        <v>38328</v>
      </c>
      <c r="I5499" t="s">
        <v>4559</v>
      </c>
      <c r="J5499" t="s">
        <v>1713</v>
      </c>
      <c r="K5499" t="s">
        <v>7030</v>
      </c>
      <c r="L5499" t="s">
        <v>38326</v>
      </c>
      <c r="M5499" t="s">
        <v>38329</v>
      </c>
      <c r="N5499" t="s">
        <v>37644</v>
      </c>
      <c r="O5499" t="s">
        <v>38202</v>
      </c>
      <c r="P5499" t="s">
        <v>10897</v>
      </c>
      <c r="Q5499" t="s">
        <v>38330</v>
      </c>
      <c r="R5499" s="26">
        <v>3</v>
      </c>
      <c r="S5499" s="23">
        <v>364139890000</v>
      </c>
      <c r="T5499" t="s">
        <v>37</v>
      </c>
      <c r="U5499" t="s">
        <v>10410</v>
      </c>
      <c r="V5499" s="39">
        <v>46165</v>
      </c>
      <c r="W5499" s="41">
        <v>33</v>
      </c>
      <c r="X5499" s="26" t="s">
        <v>25685</v>
      </c>
      <c r="Y5499">
        <v>17.13</v>
      </c>
      <c r="Z5499">
        <v>17.12</v>
      </c>
      <c r="AE5499" s="41">
        <v>34.25</v>
      </c>
      <c r="AF5499">
        <v>1</v>
      </c>
      <c r="AG5499">
        <v>0</v>
      </c>
      <c r="AH5499">
        <v>0</v>
      </c>
      <c r="AI5499">
        <v>0</v>
      </c>
      <c r="AJ5499">
        <v>0</v>
      </c>
      <c r="AK5499" s="30">
        <f t="shared" si="532"/>
        <v>1</v>
      </c>
      <c r="AL5499" s="45">
        <v>3</v>
      </c>
      <c r="AM5499" s="32">
        <f t="shared" si="531"/>
        <v>2</v>
      </c>
      <c r="AN5499" s="33" t="str">
        <f t="shared" si="533"/>
        <v>MOROSO</v>
      </c>
      <c r="AO5499" s="33" t="str">
        <f t="shared" si="528"/>
        <v>2meses_pendientes</v>
      </c>
      <c r="AP5499" s="33">
        <f t="shared" si="529"/>
        <v>66</v>
      </c>
      <c r="AQ5499" s="31">
        <f t="shared" si="530"/>
        <v>23</v>
      </c>
    </row>
    <row r="5500" spans="2:43" x14ac:dyDescent="0.3">
      <c r="B5500" s="37">
        <v>46166</v>
      </c>
      <c r="C5500" t="s">
        <v>35</v>
      </c>
      <c r="D5500" t="s">
        <v>38331</v>
      </c>
      <c r="E5500" t="s">
        <v>38332</v>
      </c>
      <c r="F5500" t="s">
        <v>38333</v>
      </c>
      <c r="G5500" t="s">
        <v>38334</v>
      </c>
      <c r="H5500" t="s">
        <v>38335</v>
      </c>
      <c r="I5500" t="s">
        <v>4559</v>
      </c>
      <c r="J5500" t="s">
        <v>4560</v>
      </c>
      <c r="K5500" t="s">
        <v>4560</v>
      </c>
      <c r="L5500" t="s">
        <v>38333</v>
      </c>
      <c r="M5500" t="s">
        <v>38336</v>
      </c>
      <c r="N5500" t="s">
        <v>37644</v>
      </c>
      <c r="O5500" t="s">
        <v>38202</v>
      </c>
      <c r="P5500" t="s">
        <v>10897</v>
      </c>
      <c r="Q5500" t="s">
        <v>38337</v>
      </c>
      <c r="R5500" s="26">
        <v>3</v>
      </c>
      <c r="S5500" s="23">
        <v>362143990000</v>
      </c>
      <c r="T5500" t="s">
        <v>37</v>
      </c>
      <c r="U5500" t="s">
        <v>1148</v>
      </c>
      <c r="V5500" s="39">
        <v>46172</v>
      </c>
      <c r="W5500" s="41">
        <v>33</v>
      </c>
      <c r="X5500" s="26" t="s">
        <v>25685</v>
      </c>
      <c r="Z5500">
        <v>34.909999999999997</v>
      </c>
      <c r="AE5500" s="41">
        <v>34.909999999999997</v>
      </c>
      <c r="AF5500">
        <v>1</v>
      </c>
      <c r="AG5500">
        <v>0</v>
      </c>
      <c r="AH5500">
        <v>0</v>
      </c>
      <c r="AI5500">
        <v>0</v>
      </c>
      <c r="AJ5500">
        <v>0</v>
      </c>
      <c r="AK5500" s="30">
        <f t="shared" si="532"/>
        <v>1</v>
      </c>
      <c r="AL5500" s="45">
        <v>3</v>
      </c>
      <c r="AM5500" s="32">
        <f t="shared" si="531"/>
        <v>2</v>
      </c>
      <c r="AN5500" s="33" t="str">
        <f t="shared" si="533"/>
        <v>MOROSO</v>
      </c>
      <c r="AO5500" s="33" t="str">
        <f t="shared" si="528"/>
        <v>2meses_pendientes</v>
      </c>
      <c r="AP5500" s="33">
        <f t="shared" si="529"/>
        <v>66</v>
      </c>
      <c r="AQ5500" s="31">
        <f t="shared" si="530"/>
        <v>30</v>
      </c>
    </row>
    <row r="5501" spans="2:43" x14ac:dyDescent="0.3">
      <c r="B5501" s="37">
        <v>46142</v>
      </c>
      <c r="C5501" t="s">
        <v>35</v>
      </c>
      <c r="D5501" t="s">
        <v>38338</v>
      </c>
      <c r="E5501" t="s">
        <v>38339</v>
      </c>
      <c r="F5501" t="s">
        <v>38340</v>
      </c>
      <c r="G5501" t="s">
        <v>38341</v>
      </c>
      <c r="H5501" t="s">
        <v>38342</v>
      </c>
      <c r="I5501" t="s">
        <v>4559</v>
      </c>
      <c r="J5501" t="s">
        <v>4560</v>
      </c>
      <c r="M5501" t="s">
        <v>38343</v>
      </c>
      <c r="N5501" t="s">
        <v>11970</v>
      </c>
      <c r="O5501" t="s">
        <v>38202</v>
      </c>
      <c r="P5501" t="s">
        <v>10897</v>
      </c>
      <c r="Q5501" t="s">
        <v>38344</v>
      </c>
      <c r="R5501" s="26">
        <v>3</v>
      </c>
      <c r="S5501" s="23">
        <v>363122420000</v>
      </c>
      <c r="T5501" t="s">
        <v>37</v>
      </c>
      <c r="U5501" t="s">
        <v>10410</v>
      </c>
      <c r="V5501" s="39">
        <v>46144</v>
      </c>
      <c r="W5501" s="41">
        <v>30.7</v>
      </c>
      <c r="X5501" s="26" t="s">
        <v>25685</v>
      </c>
      <c r="Y5501">
        <v>34</v>
      </c>
      <c r="Z5501">
        <v>32.44</v>
      </c>
      <c r="AE5501" s="41">
        <v>66.44</v>
      </c>
      <c r="AF5501">
        <v>1</v>
      </c>
      <c r="AG5501">
        <v>0</v>
      </c>
      <c r="AH5501">
        <v>0</v>
      </c>
      <c r="AI5501">
        <v>0</v>
      </c>
      <c r="AJ5501">
        <v>0</v>
      </c>
      <c r="AK5501" s="30">
        <f t="shared" si="532"/>
        <v>1</v>
      </c>
      <c r="AL5501" s="45">
        <v>3</v>
      </c>
      <c r="AM5501" s="32">
        <f t="shared" si="531"/>
        <v>2</v>
      </c>
      <c r="AN5501" s="33" t="str">
        <f t="shared" si="533"/>
        <v>MOROSO</v>
      </c>
      <c r="AO5501" s="33" t="str">
        <f t="shared" si="528"/>
        <v>2meses_pendientes</v>
      </c>
      <c r="AP5501" s="33">
        <f t="shared" si="529"/>
        <v>61.4</v>
      </c>
      <c r="AQ5501" s="31">
        <f t="shared" si="530"/>
        <v>2</v>
      </c>
    </row>
    <row r="5502" spans="2:43" x14ac:dyDescent="0.3">
      <c r="B5502" s="37">
        <v>46144</v>
      </c>
      <c r="C5502" t="s">
        <v>35</v>
      </c>
      <c r="D5502" t="s">
        <v>38345</v>
      </c>
      <c r="E5502" t="s">
        <v>38346</v>
      </c>
      <c r="F5502" t="s">
        <v>38347</v>
      </c>
      <c r="G5502" t="s">
        <v>38348</v>
      </c>
      <c r="H5502" t="s">
        <v>38349</v>
      </c>
      <c r="I5502" t="s">
        <v>4559</v>
      </c>
      <c r="J5502" t="s">
        <v>11514</v>
      </c>
      <c r="K5502" t="s">
        <v>11515</v>
      </c>
      <c r="M5502" t="s">
        <v>38350</v>
      </c>
      <c r="N5502" t="s">
        <v>11970</v>
      </c>
      <c r="O5502" t="s">
        <v>38202</v>
      </c>
      <c r="P5502" t="s">
        <v>10897</v>
      </c>
      <c r="Q5502" t="s">
        <v>38351</v>
      </c>
      <c r="R5502" s="26">
        <v>1</v>
      </c>
      <c r="S5502" s="23">
        <v>317086480000</v>
      </c>
      <c r="T5502" t="s">
        <v>37</v>
      </c>
      <c r="U5502" t="s">
        <v>10410</v>
      </c>
      <c r="V5502" s="39">
        <v>46146</v>
      </c>
      <c r="W5502" s="41">
        <v>25</v>
      </c>
      <c r="X5502" s="26" t="s">
        <v>25685</v>
      </c>
      <c r="Y5502">
        <v>25.25</v>
      </c>
      <c r="Z5502">
        <v>25.25</v>
      </c>
      <c r="AA5502">
        <v>13.25</v>
      </c>
      <c r="AE5502" s="41">
        <v>63.75</v>
      </c>
      <c r="AF5502">
        <v>1</v>
      </c>
      <c r="AG5502">
        <v>1</v>
      </c>
      <c r="AH5502">
        <v>0</v>
      </c>
      <c r="AI5502">
        <v>0</v>
      </c>
      <c r="AJ5502">
        <v>0</v>
      </c>
      <c r="AK5502" s="30">
        <f t="shared" si="532"/>
        <v>2</v>
      </c>
      <c r="AL5502" s="45">
        <v>3</v>
      </c>
      <c r="AM5502" s="32">
        <f t="shared" si="531"/>
        <v>1</v>
      </c>
      <c r="AN5502" s="33" t="str">
        <f t="shared" si="533"/>
        <v>MOROSO</v>
      </c>
      <c r="AO5502" s="33" t="str">
        <f t="shared" ref="AO5502:AO5565" si="534">CONCATENATE(AM5502,"meses_pendientes")</f>
        <v>1meses_pendientes</v>
      </c>
      <c r="AP5502" s="33">
        <f t="shared" ref="AP5502:AP5565" si="535">AM5502*W5502</f>
        <v>25</v>
      </c>
      <c r="AQ5502" s="31">
        <f t="shared" ref="AQ5502:AQ5565" si="536">DAY(V5502)</f>
        <v>4</v>
      </c>
    </row>
    <row r="5503" spans="2:43" x14ac:dyDescent="0.3">
      <c r="B5503" s="37">
        <v>46147</v>
      </c>
      <c r="C5503" t="s">
        <v>35</v>
      </c>
      <c r="D5503" t="s">
        <v>38352</v>
      </c>
      <c r="E5503" t="s">
        <v>38353</v>
      </c>
      <c r="F5503" t="s">
        <v>38354</v>
      </c>
      <c r="G5503" t="s">
        <v>38355</v>
      </c>
      <c r="H5503" t="s">
        <v>38356</v>
      </c>
      <c r="I5503" t="s">
        <v>4559</v>
      </c>
      <c r="J5503" t="s">
        <v>11514</v>
      </c>
      <c r="K5503" t="s">
        <v>11515</v>
      </c>
      <c r="M5503" t="s">
        <v>38357</v>
      </c>
      <c r="N5503" t="s">
        <v>11970</v>
      </c>
      <c r="O5503" t="s">
        <v>38202</v>
      </c>
      <c r="P5503" t="s">
        <v>10897</v>
      </c>
      <c r="Q5503" t="s">
        <v>38358</v>
      </c>
      <c r="R5503" s="26">
        <v>2</v>
      </c>
      <c r="S5503" s="23">
        <v>322078340000</v>
      </c>
      <c r="T5503" t="s">
        <v>37</v>
      </c>
      <c r="U5503" t="s">
        <v>10410</v>
      </c>
      <c r="V5503" s="39">
        <v>46147</v>
      </c>
      <c r="W5503" s="41">
        <v>30</v>
      </c>
      <c r="X5503" s="26" t="s">
        <v>25685</v>
      </c>
      <c r="AE5503" s="41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 s="30">
        <f t="shared" si="532"/>
        <v>0</v>
      </c>
      <c r="AL5503" s="45">
        <v>3</v>
      </c>
      <c r="AM5503" s="32">
        <f t="shared" si="531"/>
        <v>3</v>
      </c>
      <c r="AN5503" s="33" t="str">
        <f t="shared" si="533"/>
        <v>NPN</v>
      </c>
      <c r="AO5503" s="33" t="str">
        <f t="shared" si="534"/>
        <v>3meses_pendientes</v>
      </c>
      <c r="AP5503" s="33">
        <f t="shared" si="535"/>
        <v>90</v>
      </c>
      <c r="AQ5503" s="31">
        <f t="shared" si="536"/>
        <v>5</v>
      </c>
    </row>
    <row r="5504" spans="2:43" x14ac:dyDescent="0.3">
      <c r="B5504" s="37">
        <v>46150</v>
      </c>
      <c r="C5504" t="s">
        <v>35</v>
      </c>
      <c r="D5504" t="s">
        <v>38359</v>
      </c>
      <c r="E5504" t="s">
        <v>38360</v>
      </c>
      <c r="F5504" t="s">
        <v>38361</v>
      </c>
      <c r="G5504" t="s">
        <v>38362</v>
      </c>
      <c r="H5504" t="s">
        <v>38363</v>
      </c>
      <c r="I5504" t="s">
        <v>4559</v>
      </c>
      <c r="J5504" t="s">
        <v>4560</v>
      </c>
      <c r="K5504" t="s">
        <v>10904</v>
      </c>
      <c r="M5504" t="s">
        <v>38364</v>
      </c>
      <c r="N5504" t="s">
        <v>11970</v>
      </c>
      <c r="O5504" t="s">
        <v>38202</v>
      </c>
      <c r="P5504" t="s">
        <v>10897</v>
      </c>
      <c r="Q5504" t="s">
        <v>38365</v>
      </c>
      <c r="R5504" s="26">
        <v>2</v>
      </c>
      <c r="S5504" s="23">
        <v>361129410000</v>
      </c>
      <c r="T5504" t="s">
        <v>37</v>
      </c>
      <c r="U5504" t="s">
        <v>10410</v>
      </c>
      <c r="V5504" s="39">
        <v>46153</v>
      </c>
      <c r="W5504" s="41">
        <v>27</v>
      </c>
      <c r="X5504" s="26" t="s">
        <v>25685</v>
      </c>
      <c r="Y5504">
        <v>14.05</v>
      </c>
      <c r="AE5504" s="41">
        <v>14.05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 s="30">
        <f t="shared" si="532"/>
        <v>0</v>
      </c>
      <c r="AL5504" s="45">
        <v>3</v>
      </c>
      <c r="AM5504" s="32">
        <f t="shared" si="531"/>
        <v>3</v>
      </c>
      <c r="AN5504" s="33" t="str">
        <f t="shared" si="533"/>
        <v>NPN</v>
      </c>
      <c r="AO5504" s="33" t="str">
        <f t="shared" si="534"/>
        <v>3meses_pendientes</v>
      </c>
      <c r="AP5504" s="33">
        <f t="shared" si="535"/>
        <v>81</v>
      </c>
      <c r="AQ5504" s="31">
        <f t="shared" si="536"/>
        <v>11</v>
      </c>
    </row>
    <row r="5505" spans="2:43" x14ac:dyDescent="0.3">
      <c r="B5505" s="37">
        <v>46151</v>
      </c>
      <c r="C5505" t="s">
        <v>35</v>
      </c>
      <c r="D5505" t="s">
        <v>38366</v>
      </c>
      <c r="E5505" t="s">
        <v>38367</v>
      </c>
      <c r="F5505" t="s">
        <v>38368</v>
      </c>
      <c r="G5505" t="s">
        <v>38369</v>
      </c>
      <c r="H5505" t="s">
        <v>38370</v>
      </c>
      <c r="I5505" t="s">
        <v>4559</v>
      </c>
      <c r="J5505" t="s">
        <v>4560</v>
      </c>
      <c r="K5505" t="s">
        <v>11696</v>
      </c>
      <c r="M5505" t="s">
        <v>38371</v>
      </c>
      <c r="N5505" t="s">
        <v>11970</v>
      </c>
      <c r="O5505" t="s">
        <v>38202</v>
      </c>
      <c r="P5505" t="s">
        <v>10897</v>
      </c>
      <c r="Q5505" t="s">
        <v>38372</v>
      </c>
      <c r="R5505" s="26">
        <v>2</v>
      </c>
      <c r="S5505" s="23">
        <v>368130070000</v>
      </c>
      <c r="T5505" t="s">
        <v>37</v>
      </c>
      <c r="U5505" t="s">
        <v>10410</v>
      </c>
      <c r="V5505" s="39">
        <v>46153</v>
      </c>
      <c r="W5505" s="41">
        <v>24.79</v>
      </c>
      <c r="X5505" s="26" t="s">
        <v>25685</v>
      </c>
      <c r="Y5505">
        <v>25.85</v>
      </c>
      <c r="Z5505">
        <v>27.91</v>
      </c>
      <c r="AE5505" s="41">
        <v>53.760000000000005</v>
      </c>
      <c r="AF5505">
        <v>1</v>
      </c>
      <c r="AG5505">
        <v>0</v>
      </c>
      <c r="AH5505">
        <v>0</v>
      </c>
      <c r="AI5505">
        <v>0</v>
      </c>
      <c r="AJ5505">
        <v>0</v>
      </c>
      <c r="AK5505" s="30">
        <f t="shared" si="532"/>
        <v>1</v>
      </c>
      <c r="AL5505" s="45">
        <v>3</v>
      </c>
      <c r="AM5505" s="32">
        <f t="shared" si="531"/>
        <v>2</v>
      </c>
      <c r="AN5505" s="33" t="str">
        <f t="shared" si="533"/>
        <v>MOROSO</v>
      </c>
      <c r="AO5505" s="33" t="str">
        <f t="shared" si="534"/>
        <v>2meses_pendientes</v>
      </c>
      <c r="AP5505" s="33">
        <f t="shared" si="535"/>
        <v>49.58</v>
      </c>
      <c r="AQ5505" s="31">
        <f t="shared" si="536"/>
        <v>11</v>
      </c>
    </row>
    <row r="5506" spans="2:43" x14ac:dyDescent="0.3">
      <c r="B5506" s="37">
        <v>46155</v>
      </c>
      <c r="C5506" t="s">
        <v>35</v>
      </c>
      <c r="D5506" t="s">
        <v>38373</v>
      </c>
      <c r="E5506" t="s">
        <v>38374</v>
      </c>
      <c r="F5506" t="s">
        <v>38375</v>
      </c>
      <c r="G5506" t="s">
        <v>38376</v>
      </c>
      <c r="H5506" t="s">
        <v>38377</v>
      </c>
      <c r="I5506" t="s">
        <v>4559</v>
      </c>
      <c r="J5506" t="s">
        <v>11761</v>
      </c>
      <c r="K5506" t="s">
        <v>11762</v>
      </c>
      <c r="M5506" t="s">
        <v>38378</v>
      </c>
      <c r="N5506" t="s">
        <v>11970</v>
      </c>
      <c r="O5506" t="s">
        <v>38202</v>
      </c>
      <c r="P5506" t="s">
        <v>10897</v>
      </c>
      <c r="Q5506" t="s">
        <v>38379</v>
      </c>
      <c r="R5506" s="26">
        <v>2</v>
      </c>
      <c r="S5506" s="23">
        <v>355378250000</v>
      </c>
      <c r="T5506" t="s">
        <v>37</v>
      </c>
      <c r="U5506" t="s">
        <v>10410</v>
      </c>
      <c r="V5506" s="39">
        <v>46155</v>
      </c>
      <c r="W5506" s="41">
        <v>36</v>
      </c>
      <c r="X5506" s="26" t="s">
        <v>25685</v>
      </c>
      <c r="Y5506">
        <v>35.5</v>
      </c>
      <c r="Z5506">
        <v>73.34</v>
      </c>
      <c r="AE5506" s="41">
        <v>108.84</v>
      </c>
      <c r="AF5506">
        <v>1</v>
      </c>
      <c r="AG5506">
        <v>0</v>
      </c>
      <c r="AH5506">
        <v>0</v>
      </c>
      <c r="AI5506">
        <v>0</v>
      </c>
      <c r="AJ5506">
        <v>0</v>
      </c>
      <c r="AK5506" s="30">
        <f t="shared" si="532"/>
        <v>1</v>
      </c>
      <c r="AL5506" s="45">
        <v>3</v>
      </c>
      <c r="AM5506" s="32">
        <f t="shared" ref="AM5506:AM5569" si="537">AL5506-AK5506</f>
        <v>2</v>
      </c>
      <c r="AN5506" s="33" t="str">
        <f t="shared" si="533"/>
        <v>MOROSO</v>
      </c>
      <c r="AO5506" s="33" t="str">
        <f t="shared" si="534"/>
        <v>2meses_pendientes</v>
      </c>
      <c r="AP5506" s="33">
        <f t="shared" si="535"/>
        <v>72</v>
      </c>
      <c r="AQ5506" s="31">
        <f t="shared" si="536"/>
        <v>13</v>
      </c>
    </row>
    <row r="5507" spans="2:43" x14ac:dyDescent="0.3">
      <c r="B5507" s="37">
        <v>46158</v>
      </c>
      <c r="C5507" t="s">
        <v>35</v>
      </c>
      <c r="D5507" t="s">
        <v>38380</v>
      </c>
      <c r="E5507" t="s">
        <v>38381</v>
      </c>
      <c r="F5507" t="s">
        <v>38382</v>
      </c>
      <c r="G5507" t="s">
        <v>38383</v>
      </c>
      <c r="H5507" t="s">
        <v>38384</v>
      </c>
      <c r="I5507" t="s">
        <v>38</v>
      </c>
      <c r="J5507" t="s">
        <v>42</v>
      </c>
      <c r="K5507" t="s">
        <v>59</v>
      </c>
      <c r="M5507" t="s">
        <v>38385</v>
      </c>
      <c r="N5507" t="s">
        <v>11970</v>
      </c>
      <c r="O5507" t="s">
        <v>38202</v>
      </c>
      <c r="P5507" t="s">
        <v>10897</v>
      </c>
      <c r="Q5507" t="s">
        <v>38386</v>
      </c>
      <c r="R5507" s="26">
        <v>3</v>
      </c>
      <c r="S5507" s="23">
        <v>361135660000</v>
      </c>
      <c r="T5507" t="s">
        <v>37</v>
      </c>
      <c r="U5507" t="s">
        <v>10410</v>
      </c>
      <c r="V5507" s="39">
        <v>46160</v>
      </c>
      <c r="W5507" s="41">
        <v>15.35</v>
      </c>
      <c r="X5507" s="26" t="s">
        <v>25685</v>
      </c>
      <c r="Y5507">
        <v>16.2</v>
      </c>
      <c r="Z5507">
        <v>20.05</v>
      </c>
      <c r="AE5507" s="41">
        <v>36.25</v>
      </c>
      <c r="AF5507">
        <v>1</v>
      </c>
      <c r="AG5507">
        <v>0</v>
      </c>
      <c r="AH5507">
        <v>0</v>
      </c>
      <c r="AI5507">
        <v>0</v>
      </c>
      <c r="AJ5507">
        <v>0</v>
      </c>
      <c r="AK5507" s="30">
        <f t="shared" ref="AK5507:AK5570" si="538">SUM(AF5507:AJ5507)</f>
        <v>1</v>
      </c>
      <c r="AL5507" s="45">
        <v>3</v>
      </c>
      <c r="AM5507" s="32">
        <f t="shared" si="537"/>
        <v>2</v>
      </c>
      <c r="AN5507" s="33" t="str">
        <f t="shared" ref="AN5507:AN5570" si="539">IF(AM5507&gt;=AL5507,"NPN","MOROSO")</f>
        <v>MOROSO</v>
      </c>
      <c r="AO5507" s="33" t="str">
        <f t="shared" si="534"/>
        <v>2meses_pendientes</v>
      </c>
      <c r="AP5507" s="33">
        <f t="shared" si="535"/>
        <v>30.7</v>
      </c>
      <c r="AQ5507" s="31">
        <f t="shared" si="536"/>
        <v>18</v>
      </c>
    </row>
    <row r="5508" spans="2:43" x14ac:dyDescent="0.3">
      <c r="B5508" s="37">
        <v>46164</v>
      </c>
      <c r="C5508" t="s">
        <v>35</v>
      </c>
      <c r="D5508" t="s">
        <v>38387</v>
      </c>
      <c r="E5508" t="s">
        <v>38388</v>
      </c>
      <c r="F5508" t="s">
        <v>38389</v>
      </c>
      <c r="G5508" t="s">
        <v>38390</v>
      </c>
      <c r="H5508" t="s">
        <v>38391</v>
      </c>
      <c r="I5508" t="s">
        <v>4559</v>
      </c>
      <c r="J5508" t="s">
        <v>11514</v>
      </c>
      <c r="K5508" t="s">
        <v>11515</v>
      </c>
      <c r="M5508" t="s">
        <v>38392</v>
      </c>
      <c r="N5508" t="s">
        <v>11970</v>
      </c>
      <c r="O5508" t="s">
        <v>38202</v>
      </c>
      <c r="P5508" t="s">
        <v>10897</v>
      </c>
      <c r="Q5508" t="s">
        <v>38393</v>
      </c>
      <c r="R5508" s="26">
        <v>3</v>
      </c>
      <c r="S5508" s="23">
        <v>272030380000</v>
      </c>
      <c r="T5508" t="s">
        <v>37</v>
      </c>
      <c r="U5508" t="s">
        <v>10410</v>
      </c>
      <c r="V5508" s="39">
        <v>46167</v>
      </c>
      <c r="W5508" s="41">
        <v>30.7</v>
      </c>
      <c r="X5508" s="26" t="s">
        <v>25685</v>
      </c>
      <c r="Z5508">
        <v>32.06</v>
      </c>
      <c r="AE5508" s="41">
        <v>32.06</v>
      </c>
      <c r="AF5508">
        <v>1</v>
      </c>
      <c r="AG5508">
        <v>0</v>
      </c>
      <c r="AH5508">
        <v>0</v>
      </c>
      <c r="AI5508">
        <v>0</v>
      </c>
      <c r="AJ5508">
        <v>0</v>
      </c>
      <c r="AK5508" s="30">
        <f t="shared" si="538"/>
        <v>1</v>
      </c>
      <c r="AL5508" s="45">
        <v>3</v>
      </c>
      <c r="AM5508" s="32">
        <f t="shared" si="537"/>
        <v>2</v>
      </c>
      <c r="AN5508" s="33" t="str">
        <f t="shared" si="539"/>
        <v>MOROSO</v>
      </c>
      <c r="AO5508" s="33" t="str">
        <f t="shared" si="534"/>
        <v>2meses_pendientes</v>
      </c>
      <c r="AP5508" s="33">
        <f t="shared" si="535"/>
        <v>61.4</v>
      </c>
      <c r="AQ5508" s="31">
        <f t="shared" si="536"/>
        <v>25</v>
      </c>
    </row>
    <row r="5509" spans="2:43" x14ac:dyDescent="0.3">
      <c r="B5509" s="37">
        <v>46169</v>
      </c>
      <c r="C5509" t="s">
        <v>35</v>
      </c>
      <c r="D5509" t="s">
        <v>38394</v>
      </c>
      <c r="E5509" t="s">
        <v>38395</v>
      </c>
      <c r="F5509" t="s">
        <v>38396</v>
      </c>
      <c r="G5509" t="s">
        <v>38397</v>
      </c>
      <c r="H5509" t="s">
        <v>38398</v>
      </c>
      <c r="I5509" t="s">
        <v>4559</v>
      </c>
      <c r="J5509" t="s">
        <v>4560</v>
      </c>
      <c r="K5509" t="s">
        <v>11710</v>
      </c>
      <c r="M5509" t="s">
        <v>38399</v>
      </c>
      <c r="N5509" t="s">
        <v>11970</v>
      </c>
      <c r="O5509" t="s">
        <v>38202</v>
      </c>
      <c r="P5509" t="s">
        <v>10897</v>
      </c>
      <c r="Q5509" t="s">
        <v>38400</v>
      </c>
      <c r="R5509" s="26">
        <v>3</v>
      </c>
      <c r="S5509" s="23">
        <v>366147570000</v>
      </c>
      <c r="T5509" t="s">
        <v>37</v>
      </c>
      <c r="U5509" t="s">
        <v>10410</v>
      </c>
      <c r="V5509" s="39">
        <v>46170</v>
      </c>
      <c r="W5509" s="41">
        <v>30.7</v>
      </c>
      <c r="X5509" s="26" t="s">
        <v>25685</v>
      </c>
      <c r="Z5509">
        <v>32.1</v>
      </c>
      <c r="AE5509" s="41">
        <v>32.1</v>
      </c>
      <c r="AF5509">
        <v>1</v>
      </c>
      <c r="AG5509">
        <v>0</v>
      </c>
      <c r="AH5509">
        <v>0</v>
      </c>
      <c r="AI5509">
        <v>0</v>
      </c>
      <c r="AJ5509">
        <v>0</v>
      </c>
      <c r="AK5509" s="30">
        <f t="shared" si="538"/>
        <v>1</v>
      </c>
      <c r="AL5509" s="45">
        <v>3</v>
      </c>
      <c r="AM5509" s="32">
        <f t="shared" si="537"/>
        <v>2</v>
      </c>
      <c r="AN5509" s="33" t="str">
        <f t="shared" si="539"/>
        <v>MOROSO</v>
      </c>
      <c r="AO5509" s="33" t="str">
        <f t="shared" si="534"/>
        <v>2meses_pendientes</v>
      </c>
      <c r="AP5509" s="33">
        <f t="shared" si="535"/>
        <v>61.4</v>
      </c>
      <c r="AQ5509" s="31">
        <f t="shared" si="536"/>
        <v>28</v>
      </c>
    </row>
    <row r="5510" spans="2:43" x14ac:dyDescent="0.3">
      <c r="B5510" s="37">
        <v>46171</v>
      </c>
      <c r="C5510" t="s">
        <v>35</v>
      </c>
      <c r="D5510" t="s">
        <v>38401</v>
      </c>
      <c r="E5510" t="s">
        <v>38402</v>
      </c>
      <c r="F5510" t="s">
        <v>38403</v>
      </c>
      <c r="G5510" t="s">
        <v>38404</v>
      </c>
      <c r="H5510" t="s">
        <v>38405</v>
      </c>
      <c r="I5510" t="s">
        <v>4559</v>
      </c>
      <c r="J5510" t="s">
        <v>11514</v>
      </c>
      <c r="K5510" t="s">
        <v>11515</v>
      </c>
      <c r="M5510" t="s">
        <v>38406</v>
      </c>
      <c r="N5510" t="s">
        <v>11970</v>
      </c>
      <c r="O5510" t="s">
        <v>38202</v>
      </c>
      <c r="P5510" t="s">
        <v>10897</v>
      </c>
      <c r="Q5510" t="s">
        <v>38407</v>
      </c>
      <c r="R5510" s="26">
        <v>3</v>
      </c>
      <c r="S5510" s="23">
        <v>364149430000</v>
      </c>
      <c r="T5510" t="s">
        <v>37</v>
      </c>
      <c r="U5510" t="s">
        <v>10410</v>
      </c>
      <c r="V5510" s="39">
        <v>46172</v>
      </c>
      <c r="W5510" s="41">
        <v>15.35</v>
      </c>
      <c r="X5510" s="26" t="s">
        <v>25685</v>
      </c>
      <c r="Y5510">
        <v>16.2</v>
      </c>
      <c r="AE5510" s="41">
        <v>16.2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 s="30">
        <f t="shared" si="538"/>
        <v>0</v>
      </c>
      <c r="AL5510" s="45">
        <v>3</v>
      </c>
      <c r="AM5510" s="32">
        <f t="shared" si="537"/>
        <v>3</v>
      </c>
      <c r="AN5510" s="33" t="str">
        <f t="shared" si="539"/>
        <v>NPN</v>
      </c>
      <c r="AO5510" s="33" t="str">
        <f t="shared" si="534"/>
        <v>3meses_pendientes</v>
      </c>
      <c r="AP5510" s="33">
        <f t="shared" si="535"/>
        <v>46.05</v>
      </c>
      <c r="AQ5510" s="31">
        <f t="shared" si="536"/>
        <v>30</v>
      </c>
    </row>
    <row r="5511" spans="2:43" x14ac:dyDescent="0.3">
      <c r="B5511" s="37">
        <v>46165</v>
      </c>
      <c r="C5511" t="s">
        <v>35</v>
      </c>
      <c r="D5511" t="s">
        <v>38408</v>
      </c>
      <c r="E5511" t="s">
        <v>38409</v>
      </c>
      <c r="F5511" t="s">
        <v>38410</v>
      </c>
      <c r="G5511" t="s">
        <v>38411</v>
      </c>
      <c r="H5511" t="s">
        <v>23233</v>
      </c>
      <c r="I5511" t="s">
        <v>4559</v>
      </c>
      <c r="J5511" t="s">
        <v>4560</v>
      </c>
      <c r="K5511" t="s">
        <v>11485</v>
      </c>
      <c r="L5511" t="s">
        <v>38412</v>
      </c>
      <c r="M5511" t="s">
        <v>38413</v>
      </c>
      <c r="N5511" t="s">
        <v>38414</v>
      </c>
      <c r="O5511" t="s">
        <v>38202</v>
      </c>
      <c r="P5511" t="s">
        <v>10897</v>
      </c>
      <c r="Q5511" t="s">
        <v>38415</v>
      </c>
      <c r="R5511" s="26">
        <v>2</v>
      </c>
      <c r="S5511" s="23">
        <v>365120240000</v>
      </c>
      <c r="T5511" t="s">
        <v>37</v>
      </c>
      <c r="U5511" t="s">
        <v>10410</v>
      </c>
      <c r="V5511" s="39">
        <v>46171</v>
      </c>
      <c r="W5511" s="41">
        <v>28</v>
      </c>
      <c r="X5511" s="26" t="s">
        <v>25685</v>
      </c>
      <c r="Y5511">
        <v>28.42</v>
      </c>
      <c r="AE5511" s="41">
        <v>28.42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 s="30">
        <f t="shared" si="538"/>
        <v>0</v>
      </c>
      <c r="AL5511" s="45">
        <v>3</v>
      </c>
      <c r="AM5511" s="32">
        <f t="shared" si="537"/>
        <v>3</v>
      </c>
      <c r="AN5511" s="33" t="str">
        <f t="shared" si="539"/>
        <v>NPN</v>
      </c>
      <c r="AO5511" s="33" t="str">
        <f t="shared" si="534"/>
        <v>3meses_pendientes</v>
      </c>
      <c r="AP5511" s="33">
        <f t="shared" si="535"/>
        <v>84</v>
      </c>
      <c r="AQ5511" s="31">
        <f t="shared" si="536"/>
        <v>29</v>
      </c>
    </row>
    <row r="5512" spans="2:43" x14ac:dyDescent="0.3">
      <c r="B5512" s="37">
        <v>46166</v>
      </c>
      <c r="C5512" t="s">
        <v>35</v>
      </c>
      <c r="D5512" t="s">
        <v>38416</v>
      </c>
      <c r="E5512" t="s">
        <v>38417</v>
      </c>
      <c r="F5512" t="s">
        <v>38418</v>
      </c>
      <c r="G5512" t="s">
        <v>38419</v>
      </c>
      <c r="H5512" t="s">
        <v>38420</v>
      </c>
      <c r="I5512" t="s">
        <v>4559</v>
      </c>
      <c r="J5512" t="s">
        <v>11541</v>
      </c>
      <c r="K5512" t="s">
        <v>11542</v>
      </c>
      <c r="L5512" t="s">
        <v>38421</v>
      </c>
      <c r="M5512" t="s">
        <v>38422</v>
      </c>
      <c r="N5512" t="s">
        <v>38414</v>
      </c>
      <c r="O5512" t="s">
        <v>38202</v>
      </c>
      <c r="P5512" t="s">
        <v>10897</v>
      </c>
      <c r="Q5512" t="s">
        <v>38423</v>
      </c>
      <c r="R5512" s="26">
        <v>1</v>
      </c>
      <c r="S5512" s="23">
        <v>367143960000</v>
      </c>
      <c r="T5512" t="s">
        <v>37</v>
      </c>
      <c r="U5512" t="s">
        <v>10410</v>
      </c>
      <c r="V5512" s="39">
        <v>46167</v>
      </c>
      <c r="W5512" s="41">
        <v>23.23</v>
      </c>
      <c r="X5512" s="26" t="s">
        <v>25685</v>
      </c>
      <c r="Z5512">
        <v>23.46</v>
      </c>
      <c r="AE5512" s="41">
        <v>23.46</v>
      </c>
      <c r="AF5512">
        <v>1</v>
      </c>
      <c r="AG5512">
        <v>0</v>
      </c>
      <c r="AH5512">
        <v>0</v>
      </c>
      <c r="AI5512">
        <v>0</v>
      </c>
      <c r="AJ5512">
        <v>0</v>
      </c>
      <c r="AK5512" s="30">
        <f t="shared" si="538"/>
        <v>1</v>
      </c>
      <c r="AL5512" s="45">
        <v>3</v>
      </c>
      <c r="AM5512" s="32">
        <f t="shared" si="537"/>
        <v>2</v>
      </c>
      <c r="AN5512" s="33" t="str">
        <f t="shared" si="539"/>
        <v>MOROSO</v>
      </c>
      <c r="AO5512" s="33" t="str">
        <f t="shared" si="534"/>
        <v>2meses_pendientes</v>
      </c>
      <c r="AP5512" s="33">
        <f t="shared" si="535"/>
        <v>46.46</v>
      </c>
      <c r="AQ5512" s="31">
        <f t="shared" si="536"/>
        <v>25</v>
      </c>
    </row>
    <row r="5513" spans="2:43" x14ac:dyDescent="0.3">
      <c r="B5513" s="37">
        <v>46170</v>
      </c>
      <c r="C5513" t="s">
        <v>35</v>
      </c>
      <c r="D5513" t="s">
        <v>38424</v>
      </c>
      <c r="E5513" t="s">
        <v>38425</v>
      </c>
      <c r="F5513" t="s">
        <v>38426</v>
      </c>
      <c r="G5513" t="s">
        <v>38427</v>
      </c>
      <c r="H5513" t="s">
        <v>38428</v>
      </c>
      <c r="I5513" t="s">
        <v>4559</v>
      </c>
      <c r="J5513" t="s">
        <v>4560</v>
      </c>
      <c r="K5513" t="s">
        <v>10904</v>
      </c>
      <c r="M5513" t="s">
        <v>38429</v>
      </c>
      <c r="N5513" t="s">
        <v>38414</v>
      </c>
      <c r="O5513" t="s">
        <v>38202</v>
      </c>
      <c r="P5513" t="s">
        <v>10897</v>
      </c>
      <c r="Q5513" t="s">
        <v>38430</v>
      </c>
      <c r="R5513" s="26">
        <v>3</v>
      </c>
      <c r="S5513" s="23">
        <v>982090530000</v>
      </c>
      <c r="T5513" t="s">
        <v>37</v>
      </c>
      <c r="U5513" t="s">
        <v>10410</v>
      </c>
      <c r="V5513" s="39">
        <v>46170</v>
      </c>
      <c r="W5513" s="41">
        <v>35.6</v>
      </c>
      <c r="X5513" s="26" t="s">
        <v>25685</v>
      </c>
      <c r="AA5513">
        <v>43</v>
      </c>
      <c r="AE5513" s="41">
        <v>43</v>
      </c>
      <c r="AF5513">
        <v>0</v>
      </c>
      <c r="AG5513">
        <v>1</v>
      </c>
      <c r="AH5513">
        <v>0</v>
      </c>
      <c r="AI5513">
        <v>0</v>
      </c>
      <c r="AJ5513">
        <v>0</v>
      </c>
      <c r="AK5513" s="30">
        <f t="shared" si="538"/>
        <v>1</v>
      </c>
      <c r="AL5513" s="45">
        <v>3</v>
      </c>
      <c r="AM5513" s="32">
        <f t="shared" si="537"/>
        <v>2</v>
      </c>
      <c r="AN5513" s="33" t="str">
        <f t="shared" si="539"/>
        <v>MOROSO</v>
      </c>
      <c r="AO5513" s="33" t="str">
        <f t="shared" si="534"/>
        <v>2meses_pendientes</v>
      </c>
      <c r="AP5513" s="33">
        <f t="shared" si="535"/>
        <v>71.2</v>
      </c>
      <c r="AQ5513" s="31">
        <f t="shared" si="536"/>
        <v>28</v>
      </c>
    </row>
    <row r="5514" spans="2:43" x14ac:dyDescent="0.3">
      <c r="B5514" s="37">
        <v>46150</v>
      </c>
      <c r="C5514" t="s">
        <v>35</v>
      </c>
      <c r="D5514" t="s">
        <v>38431</v>
      </c>
      <c r="E5514" t="s">
        <v>38432</v>
      </c>
      <c r="F5514" t="s">
        <v>1425</v>
      </c>
      <c r="G5514" t="s">
        <v>38433</v>
      </c>
      <c r="H5514" t="s">
        <v>38434</v>
      </c>
      <c r="I5514" t="s">
        <v>4559</v>
      </c>
      <c r="J5514" t="s">
        <v>4560</v>
      </c>
      <c r="K5514" t="s">
        <v>10904</v>
      </c>
      <c r="L5514" t="s">
        <v>38435</v>
      </c>
      <c r="M5514" t="s">
        <v>38436</v>
      </c>
      <c r="N5514" t="s">
        <v>12129</v>
      </c>
      <c r="O5514" t="s">
        <v>38202</v>
      </c>
      <c r="P5514" t="s">
        <v>10897</v>
      </c>
      <c r="Q5514" t="s">
        <v>38437</v>
      </c>
      <c r="R5514" s="26">
        <v>1</v>
      </c>
      <c r="S5514" s="23">
        <v>319073270000</v>
      </c>
      <c r="T5514" t="s">
        <v>37</v>
      </c>
      <c r="U5514" t="s">
        <v>10410</v>
      </c>
      <c r="V5514" s="39">
        <v>46151</v>
      </c>
      <c r="W5514" s="41">
        <v>20.8</v>
      </c>
      <c r="X5514" s="26" t="s">
        <v>25685</v>
      </c>
      <c r="Y5514">
        <v>21.01</v>
      </c>
      <c r="Z5514">
        <v>21.01</v>
      </c>
      <c r="AE5514" s="41">
        <v>42.02</v>
      </c>
      <c r="AF5514">
        <v>1</v>
      </c>
      <c r="AG5514">
        <v>0</v>
      </c>
      <c r="AH5514">
        <v>0</v>
      </c>
      <c r="AI5514">
        <v>0</v>
      </c>
      <c r="AJ5514">
        <v>0</v>
      </c>
      <c r="AK5514" s="30">
        <f t="shared" si="538"/>
        <v>1</v>
      </c>
      <c r="AL5514" s="45">
        <v>3</v>
      </c>
      <c r="AM5514" s="32">
        <f t="shared" si="537"/>
        <v>2</v>
      </c>
      <c r="AN5514" s="33" t="str">
        <f t="shared" si="539"/>
        <v>MOROSO</v>
      </c>
      <c r="AO5514" s="33" t="str">
        <f t="shared" si="534"/>
        <v>2meses_pendientes</v>
      </c>
      <c r="AP5514" s="33">
        <f t="shared" si="535"/>
        <v>41.6</v>
      </c>
      <c r="AQ5514" s="31">
        <f t="shared" si="536"/>
        <v>9</v>
      </c>
    </row>
    <row r="5515" spans="2:43" x14ac:dyDescent="0.3">
      <c r="B5515" s="37">
        <v>46168</v>
      </c>
      <c r="C5515" t="s">
        <v>35</v>
      </c>
      <c r="D5515" t="s">
        <v>38438</v>
      </c>
      <c r="E5515" t="s">
        <v>38439</v>
      </c>
      <c r="F5515" t="s">
        <v>1425</v>
      </c>
      <c r="G5515" t="s">
        <v>38440</v>
      </c>
      <c r="H5515" t="s">
        <v>38441</v>
      </c>
      <c r="I5515" t="s">
        <v>4559</v>
      </c>
      <c r="J5515" t="s">
        <v>4560</v>
      </c>
      <c r="K5515" t="s">
        <v>4560</v>
      </c>
      <c r="L5515" t="s">
        <v>38442</v>
      </c>
      <c r="M5515" t="s">
        <v>38443</v>
      </c>
      <c r="N5515" t="s">
        <v>12129</v>
      </c>
      <c r="O5515" t="s">
        <v>38202</v>
      </c>
      <c r="P5515" t="s">
        <v>10897</v>
      </c>
      <c r="Q5515" t="s">
        <v>38444</v>
      </c>
      <c r="R5515" s="26">
        <v>3</v>
      </c>
      <c r="S5515" s="23">
        <v>339078450000</v>
      </c>
      <c r="T5515" t="s">
        <v>37</v>
      </c>
      <c r="U5515" t="s">
        <v>1148</v>
      </c>
      <c r="V5515" s="39">
        <v>46170</v>
      </c>
      <c r="W5515" s="41">
        <v>30.7</v>
      </c>
      <c r="X5515" s="26" t="s">
        <v>25685</v>
      </c>
      <c r="Z5515">
        <v>31.92</v>
      </c>
      <c r="AA5515">
        <v>32.119999999999997</v>
      </c>
      <c r="AE5515" s="41">
        <v>64.039999999999992</v>
      </c>
      <c r="AF5515">
        <v>1</v>
      </c>
      <c r="AG5515">
        <v>1</v>
      </c>
      <c r="AH5515">
        <v>0</v>
      </c>
      <c r="AI5515">
        <v>0</v>
      </c>
      <c r="AJ5515">
        <v>0</v>
      </c>
      <c r="AK5515" s="30">
        <f t="shared" si="538"/>
        <v>2</v>
      </c>
      <c r="AL5515" s="45">
        <v>3</v>
      </c>
      <c r="AM5515" s="32">
        <f t="shared" si="537"/>
        <v>1</v>
      </c>
      <c r="AN5515" s="33" t="str">
        <f t="shared" si="539"/>
        <v>MOROSO</v>
      </c>
      <c r="AO5515" s="33" t="str">
        <f t="shared" si="534"/>
        <v>1meses_pendientes</v>
      </c>
      <c r="AP5515" s="33">
        <f t="shared" si="535"/>
        <v>30.7</v>
      </c>
      <c r="AQ5515" s="31">
        <f t="shared" si="536"/>
        <v>28</v>
      </c>
    </row>
    <row r="5516" spans="2:43" x14ac:dyDescent="0.3">
      <c r="B5516" s="37">
        <v>46170</v>
      </c>
      <c r="C5516" t="s">
        <v>35</v>
      </c>
      <c r="D5516" t="s">
        <v>38445</v>
      </c>
      <c r="E5516" t="s">
        <v>38446</v>
      </c>
      <c r="F5516" t="s">
        <v>1425</v>
      </c>
      <c r="G5516" t="s">
        <v>38447</v>
      </c>
      <c r="H5516" t="s">
        <v>38448</v>
      </c>
      <c r="I5516" t="s">
        <v>38</v>
      </c>
      <c r="J5516" t="s">
        <v>44</v>
      </c>
      <c r="K5516" t="s">
        <v>55</v>
      </c>
      <c r="L5516" t="s">
        <v>38449</v>
      </c>
      <c r="M5516" t="s">
        <v>38450</v>
      </c>
      <c r="N5516" t="s">
        <v>12129</v>
      </c>
      <c r="O5516" t="s">
        <v>38202</v>
      </c>
      <c r="P5516" t="s">
        <v>10897</v>
      </c>
      <c r="Q5516" t="s">
        <v>38451</v>
      </c>
      <c r="R5516" s="26">
        <v>3</v>
      </c>
      <c r="S5516" s="23">
        <v>363149100000</v>
      </c>
      <c r="T5516" t="s">
        <v>37</v>
      </c>
      <c r="U5516" t="s">
        <v>10410</v>
      </c>
      <c r="V5516" s="39">
        <v>46171</v>
      </c>
      <c r="W5516" s="41">
        <v>41.64</v>
      </c>
      <c r="X5516" s="26" t="s">
        <v>25685</v>
      </c>
      <c r="Z5516">
        <v>45.08</v>
      </c>
      <c r="AA5516">
        <v>80.959999999999994</v>
      </c>
      <c r="AE5516" s="41">
        <v>126.03999999999999</v>
      </c>
      <c r="AF5516">
        <v>1</v>
      </c>
      <c r="AG5516">
        <v>1</v>
      </c>
      <c r="AH5516">
        <v>0</v>
      </c>
      <c r="AI5516">
        <v>0</v>
      </c>
      <c r="AJ5516">
        <v>0</v>
      </c>
      <c r="AK5516" s="30">
        <f t="shared" si="538"/>
        <v>2</v>
      </c>
      <c r="AL5516" s="45">
        <v>3</v>
      </c>
      <c r="AM5516" s="32">
        <f t="shared" si="537"/>
        <v>1</v>
      </c>
      <c r="AN5516" s="33" t="str">
        <f t="shared" si="539"/>
        <v>MOROSO</v>
      </c>
      <c r="AO5516" s="33" t="str">
        <f t="shared" si="534"/>
        <v>1meses_pendientes</v>
      </c>
      <c r="AP5516" s="33">
        <f t="shared" si="535"/>
        <v>41.64</v>
      </c>
      <c r="AQ5516" s="31">
        <f t="shared" si="536"/>
        <v>29</v>
      </c>
    </row>
    <row r="5517" spans="2:43" x14ac:dyDescent="0.3">
      <c r="B5517" s="37">
        <v>46170</v>
      </c>
      <c r="C5517" t="s">
        <v>35</v>
      </c>
      <c r="D5517" t="s">
        <v>38452</v>
      </c>
      <c r="E5517" t="s">
        <v>38453</v>
      </c>
      <c r="F5517" t="s">
        <v>38454</v>
      </c>
      <c r="G5517" t="s">
        <v>38455</v>
      </c>
      <c r="H5517" t="s">
        <v>38456</v>
      </c>
      <c r="I5517" t="s">
        <v>4559</v>
      </c>
      <c r="J5517" t="s">
        <v>4560</v>
      </c>
      <c r="K5517" t="s">
        <v>6995</v>
      </c>
      <c r="L5517" t="s">
        <v>38454</v>
      </c>
      <c r="M5517" t="s">
        <v>38457</v>
      </c>
      <c r="N5517" t="s">
        <v>38458</v>
      </c>
      <c r="O5517" t="s">
        <v>38202</v>
      </c>
      <c r="P5517" t="s">
        <v>10897</v>
      </c>
      <c r="Q5517" t="s">
        <v>38459</v>
      </c>
      <c r="R5517" s="26">
        <v>2</v>
      </c>
      <c r="S5517" s="23">
        <v>365148520000</v>
      </c>
      <c r="T5517" t="s">
        <v>37</v>
      </c>
      <c r="U5517" t="s">
        <v>10410</v>
      </c>
      <c r="V5517" s="39">
        <v>46172</v>
      </c>
      <c r="W5517" s="41">
        <v>28</v>
      </c>
      <c r="X5517" s="26" t="s">
        <v>25685</v>
      </c>
      <c r="AE5517" s="41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 s="30">
        <f t="shared" si="538"/>
        <v>0</v>
      </c>
      <c r="AL5517" s="45">
        <v>3</v>
      </c>
      <c r="AM5517" s="32">
        <f t="shared" si="537"/>
        <v>3</v>
      </c>
      <c r="AN5517" s="33" t="str">
        <f t="shared" si="539"/>
        <v>NPN</v>
      </c>
      <c r="AO5517" s="33" t="str">
        <f t="shared" si="534"/>
        <v>3meses_pendientes</v>
      </c>
      <c r="AP5517" s="33">
        <f t="shared" si="535"/>
        <v>84</v>
      </c>
      <c r="AQ5517" s="31">
        <f t="shared" si="536"/>
        <v>30</v>
      </c>
    </row>
    <row r="5518" spans="2:43" x14ac:dyDescent="0.3">
      <c r="B5518" s="37">
        <v>46170</v>
      </c>
      <c r="C5518" t="s">
        <v>6222</v>
      </c>
      <c r="D5518" t="s">
        <v>38460</v>
      </c>
      <c r="E5518" t="s">
        <v>38461</v>
      </c>
      <c r="F5518" t="s">
        <v>38462</v>
      </c>
      <c r="G5518" t="s">
        <v>38463</v>
      </c>
      <c r="H5518" t="s">
        <v>38464</v>
      </c>
      <c r="I5518" t="s">
        <v>4559</v>
      </c>
      <c r="J5518" t="s">
        <v>22837</v>
      </c>
      <c r="K5518" t="s">
        <v>38465</v>
      </c>
      <c r="L5518" t="s">
        <v>38462</v>
      </c>
      <c r="M5518" t="s">
        <v>38466</v>
      </c>
      <c r="N5518" t="s">
        <v>19410</v>
      </c>
      <c r="O5518" t="s">
        <v>6496</v>
      </c>
      <c r="P5518" t="s">
        <v>43</v>
      </c>
      <c r="Q5518" t="s">
        <v>38467</v>
      </c>
      <c r="R5518" s="26">
        <v>2</v>
      </c>
      <c r="S5518" s="23">
        <v>367126620000</v>
      </c>
      <c r="T5518" t="s">
        <v>37</v>
      </c>
      <c r="U5518" t="s">
        <v>6232</v>
      </c>
      <c r="V5518" s="39">
        <v>46150</v>
      </c>
      <c r="W5518" s="41">
        <v>25</v>
      </c>
      <c r="X5518" s="26" t="s">
        <v>25685</v>
      </c>
      <c r="AE5518" s="41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 s="30">
        <f t="shared" si="538"/>
        <v>0</v>
      </c>
      <c r="AL5518" s="45">
        <v>3</v>
      </c>
      <c r="AM5518" s="32">
        <f t="shared" si="537"/>
        <v>3</v>
      </c>
      <c r="AN5518" s="33" t="str">
        <f t="shared" si="539"/>
        <v>NPN</v>
      </c>
      <c r="AO5518" s="33" t="str">
        <f t="shared" si="534"/>
        <v>3meses_pendientes</v>
      </c>
      <c r="AP5518" s="33">
        <f t="shared" si="535"/>
        <v>75</v>
      </c>
      <c r="AQ5518" s="31">
        <f t="shared" si="536"/>
        <v>8</v>
      </c>
    </row>
    <row r="5519" spans="2:43" x14ac:dyDescent="0.3">
      <c r="B5519" s="37">
        <v>46148</v>
      </c>
      <c r="C5519" t="s">
        <v>35</v>
      </c>
      <c r="D5519" t="s">
        <v>38468</v>
      </c>
      <c r="E5519" t="s">
        <v>38469</v>
      </c>
      <c r="F5519" t="s">
        <v>8610</v>
      </c>
      <c r="G5519" t="s">
        <v>8611</v>
      </c>
      <c r="H5519" t="s">
        <v>8612</v>
      </c>
      <c r="I5519" t="s">
        <v>38</v>
      </c>
      <c r="J5519" t="s">
        <v>40</v>
      </c>
      <c r="K5519" t="s">
        <v>2029</v>
      </c>
      <c r="L5519" t="s">
        <v>8613</v>
      </c>
      <c r="M5519" t="s">
        <v>8630</v>
      </c>
      <c r="N5519" t="s">
        <v>8797</v>
      </c>
      <c r="O5519" t="s">
        <v>8616</v>
      </c>
      <c r="P5519" t="s">
        <v>5633</v>
      </c>
      <c r="Q5519" t="s">
        <v>38470</v>
      </c>
      <c r="R5519" s="26">
        <v>2</v>
      </c>
      <c r="S5519" s="23">
        <v>255039630000</v>
      </c>
      <c r="T5519" t="s">
        <v>37</v>
      </c>
      <c r="U5519" t="s">
        <v>8619</v>
      </c>
      <c r="V5519" s="39">
        <v>46149</v>
      </c>
      <c r="W5519" s="41">
        <v>30</v>
      </c>
      <c r="X5519" s="26" t="s">
        <v>25685</v>
      </c>
      <c r="Z5519">
        <v>30.44</v>
      </c>
      <c r="AE5519" s="41">
        <v>30.44</v>
      </c>
      <c r="AF5519">
        <v>1</v>
      </c>
      <c r="AG5519">
        <v>0</v>
      </c>
      <c r="AH5519">
        <v>0</v>
      </c>
      <c r="AI5519">
        <v>0</v>
      </c>
      <c r="AJ5519">
        <v>0</v>
      </c>
      <c r="AK5519" s="30">
        <f t="shared" si="538"/>
        <v>1</v>
      </c>
      <c r="AL5519" s="45">
        <v>3</v>
      </c>
      <c r="AM5519" s="32">
        <f t="shared" si="537"/>
        <v>2</v>
      </c>
      <c r="AN5519" s="33" t="str">
        <f t="shared" si="539"/>
        <v>MOROSO</v>
      </c>
      <c r="AO5519" s="33" t="str">
        <f t="shared" si="534"/>
        <v>2meses_pendientes</v>
      </c>
      <c r="AP5519" s="33">
        <f t="shared" si="535"/>
        <v>60</v>
      </c>
      <c r="AQ5519" s="31">
        <f t="shared" si="536"/>
        <v>7</v>
      </c>
    </row>
    <row r="5520" spans="2:43" x14ac:dyDescent="0.3">
      <c r="B5520" s="37">
        <v>46174</v>
      </c>
      <c r="C5520" t="s">
        <v>35</v>
      </c>
      <c r="D5520" t="s">
        <v>38471</v>
      </c>
      <c r="E5520" t="s">
        <v>38472</v>
      </c>
      <c r="F5520" t="s">
        <v>8610</v>
      </c>
      <c r="G5520" t="s">
        <v>8611</v>
      </c>
      <c r="H5520" t="s">
        <v>8612</v>
      </c>
      <c r="I5520" t="s">
        <v>38</v>
      </c>
      <c r="J5520" t="s">
        <v>42</v>
      </c>
      <c r="K5520" t="s">
        <v>60</v>
      </c>
      <c r="L5520" t="s">
        <v>8613</v>
      </c>
      <c r="M5520" t="s">
        <v>8614</v>
      </c>
      <c r="N5520" t="s">
        <v>8797</v>
      </c>
      <c r="O5520" t="s">
        <v>8616</v>
      </c>
      <c r="P5520" t="s">
        <v>5633</v>
      </c>
      <c r="Q5520" t="s">
        <v>38473</v>
      </c>
      <c r="R5520" s="26">
        <v>2</v>
      </c>
      <c r="S5520" s="23">
        <v>365149660000</v>
      </c>
      <c r="T5520" t="s">
        <v>37</v>
      </c>
      <c r="U5520" t="s">
        <v>8619</v>
      </c>
      <c r="V5520" s="39">
        <v>46172</v>
      </c>
      <c r="W5520" s="41">
        <v>30</v>
      </c>
      <c r="X5520" s="26" t="s">
        <v>25685</v>
      </c>
      <c r="AE5520" s="41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 s="30">
        <f t="shared" si="538"/>
        <v>0</v>
      </c>
      <c r="AL5520" s="45">
        <v>3</v>
      </c>
      <c r="AM5520" s="32">
        <f t="shared" si="537"/>
        <v>3</v>
      </c>
      <c r="AN5520" s="33" t="str">
        <f t="shared" si="539"/>
        <v>NPN</v>
      </c>
      <c r="AO5520" s="33" t="str">
        <f t="shared" si="534"/>
        <v>3meses_pendientes</v>
      </c>
      <c r="AP5520" s="33">
        <f t="shared" si="535"/>
        <v>90</v>
      </c>
      <c r="AQ5520" s="31">
        <f t="shared" si="536"/>
        <v>30</v>
      </c>
    </row>
    <row r="5521" spans="2:43" x14ac:dyDescent="0.3">
      <c r="B5521" s="37">
        <v>46171</v>
      </c>
      <c r="C5521" t="s">
        <v>35</v>
      </c>
      <c r="D5521" t="s">
        <v>38474</v>
      </c>
      <c r="E5521" t="s">
        <v>38475</v>
      </c>
      <c r="F5521" t="s">
        <v>38476</v>
      </c>
      <c r="G5521" t="s">
        <v>38477</v>
      </c>
      <c r="H5521" t="s">
        <v>38478</v>
      </c>
      <c r="I5521" t="s">
        <v>38</v>
      </c>
      <c r="J5521" t="s">
        <v>42</v>
      </c>
      <c r="K5521" t="s">
        <v>57</v>
      </c>
      <c r="M5521" t="s">
        <v>38479</v>
      </c>
      <c r="N5521" t="s">
        <v>34856</v>
      </c>
      <c r="O5521" t="s">
        <v>34814</v>
      </c>
      <c r="P5521" t="s">
        <v>5633</v>
      </c>
      <c r="Q5521" t="s">
        <v>38480</v>
      </c>
      <c r="R5521" s="26">
        <v>2</v>
      </c>
      <c r="S5521" s="23">
        <v>325019290000</v>
      </c>
      <c r="T5521" t="s">
        <v>37</v>
      </c>
      <c r="U5521" t="s">
        <v>8619</v>
      </c>
      <c r="V5521" s="39">
        <v>46173</v>
      </c>
      <c r="W5521" s="41">
        <v>30</v>
      </c>
      <c r="X5521" s="26" t="s">
        <v>25685</v>
      </c>
      <c r="AE5521" s="4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 s="30">
        <f t="shared" si="538"/>
        <v>0</v>
      </c>
      <c r="AL5521" s="45">
        <v>3</v>
      </c>
      <c r="AM5521" s="32">
        <f t="shared" si="537"/>
        <v>3</v>
      </c>
      <c r="AN5521" s="33" t="str">
        <f t="shared" si="539"/>
        <v>NPN</v>
      </c>
      <c r="AO5521" s="33" t="str">
        <f t="shared" si="534"/>
        <v>3meses_pendientes</v>
      </c>
      <c r="AP5521" s="33">
        <f t="shared" si="535"/>
        <v>90</v>
      </c>
      <c r="AQ5521" s="31">
        <f t="shared" si="536"/>
        <v>31</v>
      </c>
    </row>
    <row r="5522" spans="2:43" x14ac:dyDescent="0.3">
      <c r="B5522" s="37">
        <v>46171</v>
      </c>
      <c r="C5522" t="s">
        <v>35</v>
      </c>
      <c r="D5522" t="s">
        <v>38481</v>
      </c>
      <c r="E5522" t="s">
        <v>38482</v>
      </c>
      <c r="F5522" t="s">
        <v>38483</v>
      </c>
      <c r="G5522" t="s">
        <v>38484</v>
      </c>
      <c r="H5522" t="s">
        <v>38485</v>
      </c>
      <c r="I5522" t="s">
        <v>38</v>
      </c>
      <c r="J5522" t="s">
        <v>42</v>
      </c>
      <c r="K5522" t="s">
        <v>50</v>
      </c>
      <c r="M5522" t="s">
        <v>38486</v>
      </c>
      <c r="N5522" t="s">
        <v>34856</v>
      </c>
      <c r="O5522" t="s">
        <v>34814</v>
      </c>
      <c r="P5522" t="s">
        <v>5633</v>
      </c>
      <c r="Q5522" t="s">
        <v>38487</v>
      </c>
      <c r="R5522" s="26">
        <v>2</v>
      </c>
      <c r="S5522" s="23">
        <v>201098870000</v>
      </c>
      <c r="T5522" t="s">
        <v>37</v>
      </c>
      <c r="U5522" t="s">
        <v>8619</v>
      </c>
      <c r="V5522" s="39">
        <v>46173</v>
      </c>
      <c r="W5522" s="41">
        <v>30</v>
      </c>
      <c r="X5522" s="26" t="s">
        <v>25685</v>
      </c>
      <c r="AA5522">
        <v>15.44</v>
      </c>
      <c r="AE5522" s="41">
        <v>15.44</v>
      </c>
      <c r="AF5522">
        <v>0</v>
      </c>
      <c r="AG5522">
        <v>1</v>
      </c>
      <c r="AH5522">
        <v>0</v>
      </c>
      <c r="AI5522">
        <v>0</v>
      </c>
      <c r="AJ5522">
        <v>0</v>
      </c>
      <c r="AK5522" s="30">
        <f t="shared" si="538"/>
        <v>1</v>
      </c>
      <c r="AL5522" s="45">
        <v>3</v>
      </c>
      <c r="AM5522" s="32">
        <f t="shared" si="537"/>
        <v>2</v>
      </c>
      <c r="AN5522" s="33" t="str">
        <f t="shared" si="539"/>
        <v>MOROSO</v>
      </c>
      <c r="AO5522" s="33" t="str">
        <f t="shared" si="534"/>
        <v>2meses_pendientes</v>
      </c>
      <c r="AP5522" s="33">
        <f t="shared" si="535"/>
        <v>60</v>
      </c>
      <c r="AQ5522" s="31">
        <f t="shared" si="536"/>
        <v>31</v>
      </c>
    </row>
    <row r="5523" spans="2:43" x14ac:dyDescent="0.3">
      <c r="B5523" s="37">
        <v>46148</v>
      </c>
      <c r="C5523" t="s">
        <v>35</v>
      </c>
      <c r="D5523" t="s">
        <v>38488</v>
      </c>
      <c r="E5523" t="s">
        <v>38489</v>
      </c>
      <c r="F5523" t="s">
        <v>9451</v>
      </c>
      <c r="G5523" t="s">
        <v>38490</v>
      </c>
      <c r="H5523" t="s">
        <v>38491</v>
      </c>
      <c r="I5523" t="s">
        <v>38</v>
      </c>
      <c r="J5523" t="s">
        <v>42</v>
      </c>
      <c r="K5523" t="s">
        <v>65</v>
      </c>
      <c r="L5523" t="s">
        <v>38492</v>
      </c>
      <c r="M5523" t="s">
        <v>38493</v>
      </c>
      <c r="N5523" t="s">
        <v>9514</v>
      </c>
      <c r="O5523" t="s">
        <v>9457</v>
      </c>
      <c r="P5523" t="s">
        <v>5633</v>
      </c>
      <c r="Q5523" t="s">
        <v>38494</v>
      </c>
      <c r="R5523" s="26">
        <v>3</v>
      </c>
      <c r="S5523" s="23">
        <v>327014990000</v>
      </c>
      <c r="T5523" t="s">
        <v>37</v>
      </c>
      <c r="U5523" t="s">
        <v>8619</v>
      </c>
      <c r="V5523" s="39">
        <v>46164</v>
      </c>
      <c r="W5523" s="41">
        <v>33</v>
      </c>
      <c r="X5523" s="26" t="s">
        <v>25685</v>
      </c>
      <c r="Y5523">
        <v>17.5</v>
      </c>
      <c r="AE5523" s="41">
        <v>17.5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 s="30">
        <f t="shared" si="538"/>
        <v>0</v>
      </c>
      <c r="AL5523" s="45">
        <v>3</v>
      </c>
      <c r="AM5523" s="32">
        <f t="shared" si="537"/>
        <v>3</v>
      </c>
      <c r="AN5523" s="33" t="str">
        <f t="shared" si="539"/>
        <v>NPN</v>
      </c>
      <c r="AO5523" s="33" t="str">
        <f t="shared" si="534"/>
        <v>3meses_pendientes</v>
      </c>
      <c r="AP5523" s="33">
        <f t="shared" si="535"/>
        <v>99</v>
      </c>
      <c r="AQ5523" s="31">
        <f t="shared" si="536"/>
        <v>22</v>
      </c>
    </row>
    <row r="5524" spans="2:43" x14ac:dyDescent="0.3">
      <c r="B5524" s="37">
        <v>46151</v>
      </c>
      <c r="C5524" t="s">
        <v>35</v>
      </c>
      <c r="D5524" t="s">
        <v>35163</v>
      </c>
      <c r="E5524" t="s">
        <v>35164</v>
      </c>
      <c r="F5524" t="s">
        <v>9451</v>
      </c>
      <c r="G5524" t="s">
        <v>35165</v>
      </c>
      <c r="H5524" t="s">
        <v>38495</v>
      </c>
      <c r="I5524" t="s">
        <v>38</v>
      </c>
      <c r="J5524" t="s">
        <v>42</v>
      </c>
      <c r="K5524" t="s">
        <v>50</v>
      </c>
      <c r="L5524" t="s">
        <v>35167</v>
      </c>
      <c r="M5524" t="s">
        <v>35168</v>
      </c>
      <c r="N5524" t="s">
        <v>9514</v>
      </c>
      <c r="O5524" t="s">
        <v>9457</v>
      </c>
      <c r="P5524" t="s">
        <v>5633</v>
      </c>
      <c r="Q5524" t="s">
        <v>38496</v>
      </c>
      <c r="R5524" s="26">
        <v>1</v>
      </c>
      <c r="S5524" s="23">
        <v>369131060000</v>
      </c>
      <c r="T5524" t="s">
        <v>37</v>
      </c>
      <c r="U5524" t="s">
        <v>8619</v>
      </c>
      <c r="V5524" s="39">
        <v>46155</v>
      </c>
      <c r="W5524" s="41">
        <v>30</v>
      </c>
      <c r="X5524" s="26" t="s">
        <v>25685</v>
      </c>
      <c r="AE5524" s="41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 s="30">
        <f t="shared" si="538"/>
        <v>0</v>
      </c>
      <c r="AL5524" s="45">
        <v>3</v>
      </c>
      <c r="AM5524" s="32">
        <f t="shared" si="537"/>
        <v>3</v>
      </c>
      <c r="AN5524" s="33" t="str">
        <f t="shared" si="539"/>
        <v>NPN</v>
      </c>
      <c r="AO5524" s="33" t="str">
        <f t="shared" si="534"/>
        <v>3meses_pendientes</v>
      </c>
      <c r="AP5524" s="33">
        <f t="shared" si="535"/>
        <v>90</v>
      </c>
      <c r="AQ5524" s="31">
        <f t="shared" si="536"/>
        <v>13</v>
      </c>
    </row>
    <row r="5525" spans="2:43" x14ac:dyDescent="0.3">
      <c r="B5525" s="37">
        <v>46169</v>
      </c>
      <c r="C5525" t="s">
        <v>35</v>
      </c>
      <c r="D5525" t="s">
        <v>38497</v>
      </c>
      <c r="E5525" t="s">
        <v>38498</v>
      </c>
      <c r="F5525" t="s">
        <v>9451</v>
      </c>
      <c r="G5525" t="s">
        <v>38499</v>
      </c>
      <c r="H5525" t="s">
        <v>38500</v>
      </c>
      <c r="I5525" t="s">
        <v>38</v>
      </c>
      <c r="J5525" t="s">
        <v>42</v>
      </c>
      <c r="K5525" t="s">
        <v>50</v>
      </c>
      <c r="L5525" t="s">
        <v>38501</v>
      </c>
      <c r="M5525" t="s">
        <v>38502</v>
      </c>
      <c r="N5525" t="s">
        <v>21334</v>
      </c>
      <c r="O5525" t="s">
        <v>9457</v>
      </c>
      <c r="P5525" t="s">
        <v>5633</v>
      </c>
      <c r="Q5525" t="s">
        <v>38503</v>
      </c>
      <c r="R5525" s="26">
        <v>1</v>
      </c>
      <c r="S5525" s="23">
        <v>363149360000</v>
      </c>
      <c r="T5525" t="s">
        <v>37</v>
      </c>
      <c r="U5525" t="s">
        <v>8619</v>
      </c>
      <c r="V5525" s="39">
        <v>46172</v>
      </c>
      <c r="W5525" s="41">
        <v>21.56</v>
      </c>
      <c r="X5525" s="26" t="s">
        <v>25685</v>
      </c>
      <c r="Z5525">
        <v>21.78</v>
      </c>
      <c r="AE5525" s="41">
        <v>21.78</v>
      </c>
      <c r="AF5525">
        <v>1</v>
      </c>
      <c r="AG5525">
        <v>0</v>
      </c>
      <c r="AH5525">
        <v>0</v>
      </c>
      <c r="AI5525">
        <v>0</v>
      </c>
      <c r="AJ5525">
        <v>0</v>
      </c>
      <c r="AK5525" s="30">
        <f t="shared" si="538"/>
        <v>1</v>
      </c>
      <c r="AL5525" s="45">
        <v>3</v>
      </c>
      <c r="AM5525" s="32">
        <f t="shared" si="537"/>
        <v>2</v>
      </c>
      <c r="AN5525" s="33" t="str">
        <f t="shared" si="539"/>
        <v>MOROSO</v>
      </c>
      <c r="AO5525" s="33" t="str">
        <f t="shared" si="534"/>
        <v>2meses_pendientes</v>
      </c>
      <c r="AP5525" s="33">
        <f t="shared" si="535"/>
        <v>43.12</v>
      </c>
      <c r="AQ5525" s="31">
        <f t="shared" si="536"/>
        <v>30</v>
      </c>
    </row>
    <row r="5526" spans="2:43" x14ac:dyDescent="0.3">
      <c r="B5526" s="37">
        <v>46171</v>
      </c>
      <c r="C5526" t="s">
        <v>35</v>
      </c>
      <c r="D5526" t="s">
        <v>38504</v>
      </c>
      <c r="E5526" t="s">
        <v>38505</v>
      </c>
      <c r="F5526" t="s">
        <v>38506</v>
      </c>
      <c r="G5526" t="s">
        <v>38507</v>
      </c>
      <c r="H5526" t="s">
        <v>38508</v>
      </c>
      <c r="I5526" t="s">
        <v>38</v>
      </c>
      <c r="J5526" t="s">
        <v>38</v>
      </c>
      <c r="K5526" t="s">
        <v>561</v>
      </c>
      <c r="L5526" t="s">
        <v>38509</v>
      </c>
      <c r="M5526" t="s">
        <v>38510</v>
      </c>
      <c r="N5526" t="s">
        <v>5647</v>
      </c>
      <c r="O5526" t="s">
        <v>5633</v>
      </c>
      <c r="P5526" t="s">
        <v>5633</v>
      </c>
      <c r="Q5526" t="s">
        <v>38511</v>
      </c>
      <c r="R5526" s="26">
        <v>3</v>
      </c>
      <c r="S5526" s="23">
        <v>362149800000</v>
      </c>
      <c r="T5526" t="s">
        <v>37</v>
      </c>
      <c r="U5526" t="s">
        <v>6160</v>
      </c>
      <c r="V5526" s="39">
        <v>46171</v>
      </c>
      <c r="W5526" s="41">
        <v>33</v>
      </c>
      <c r="X5526" s="26" t="s">
        <v>25685</v>
      </c>
      <c r="Y5526">
        <v>34.909999999999997</v>
      </c>
      <c r="AE5526" s="41">
        <v>34.909999999999997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 s="30">
        <f t="shared" si="538"/>
        <v>0</v>
      </c>
      <c r="AL5526" s="45">
        <v>3</v>
      </c>
      <c r="AM5526" s="32">
        <f t="shared" si="537"/>
        <v>3</v>
      </c>
      <c r="AN5526" s="33" t="str">
        <f t="shared" si="539"/>
        <v>NPN</v>
      </c>
      <c r="AO5526" s="33" t="str">
        <f t="shared" si="534"/>
        <v>3meses_pendientes</v>
      </c>
      <c r="AP5526" s="33">
        <f t="shared" si="535"/>
        <v>99</v>
      </c>
      <c r="AQ5526" s="31">
        <f t="shared" si="536"/>
        <v>29</v>
      </c>
    </row>
    <row r="5527" spans="2:43" x14ac:dyDescent="0.3">
      <c r="B5527" s="37">
        <v>46174</v>
      </c>
      <c r="C5527" t="s">
        <v>35</v>
      </c>
      <c r="D5527" t="s">
        <v>38512</v>
      </c>
      <c r="E5527" t="s">
        <v>38513</v>
      </c>
      <c r="F5527" t="s">
        <v>38514</v>
      </c>
      <c r="G5527" t="s">
        <v>38515</v>
      </c>
      <c r="H5527" t="s">
        <v>5889</v>
      </c>
      <c r="I5527" t="s">
        <v>38</v>
      </c>
      <c r="J5527" t="s">
        <v>38</v>
      </c>
      <c r="K5527" t="s">
        <v>561</v>
      </c>
      <c r="L5527" t="s">
        <v>38514</v>
      </c>
      <c r="M5527" t="s">
        <v>38516</v>
      </c>
      <c r="N5527" t="s">
        <v>5764</v>
      </c>
      <c r="O5527" t="s">
        <v>5633</v>
      </c>
      <c r="P5527" t="s">
        <v>5633</v>
      </c>
      <c r="Q5527" t="s">
        <v>38517</v>
      </c>
      <c r="R5527" s="26">
        <v>2</v>
      </c>
      <c r="S5527" s="23">
        <v>328101900000</v>
      </c>
      <c r="T5527" t="s">
        <v>37</v>
      </c>
      <c r="U5527" t="s">
        <v>8619</v>
      </c>
      <c r="V5527" s="39">
        <v>46173</v>
      </c>
      <c r="W5527" s="41">
        <v>30</v>
      </c>
      <c r="X5527" s="26" t="s">
        <v>25685</v>
      </c>
      <c r="Y5527">
        <v>16</v>
      </c>
      <c r="Z5527">
        <v>15</v>
      </c>
      <c r="AE5527" s="41">
        <v>31</v>
      </c>
      <c r="AF5527">
        <v>1</v>
      </c>
      <c r="AG5527">
        <v>0</v>
      </c>
      <c r="AH5527">
        <v>0</v>
      </c>
      <c r="AI5527">
        <v>0</v>
      </c>
      <c r="AJ5527">
        <v>0</v>
      </c>
      <c r="AK5527" s="30">
        <f t="shared" si="538"/>
        <v>1</v>
      </c>
      <c r="AL5527" s="45">
        <v>3</v>
      </c>
      <c r="AM5527" s="32">
        <f t="shared" si="537"/>
        <v>2</v>
      </c>
      <c r="AN5527" s="33" t="str">
        <f t="shared" si="539"/>
        <v>MOROSO</v>
      </c>
      <c r="AO5527" s="33" t="str">
        <f t="shared" si="534"/>
        <v>2meses_pendientes</v>
      </c>
      <c r="AP5527" s="33">
        <f t="shared" si="535"/>
        <v>60</v>
      </c>
      <c r="AQ5527" s="31">
        <f t="shared" si="536"/>
        <v>31</v>
      </c>
    </row>
    <row r="5528" spans="2:43" x14ac:dyDescent="0.3">
      <c r="B5528" s="37">
        <v>46151</v>
      </c>
      <c r="C5528" t="s">
        <v>35</v>
      </c>
      <c r="D5528" t="s">
        <v>38518</v>
      </c>
      <c r="E5528" t="s">
        <v>38519</v>
      </c>
      <c r="F5528" t="s">
        <v>38520</v>
      </c>
      <c r="G5528" t="s">
        <v>38521</v>
      </c>
      <c r="H5528" t="s">
        <v>38522</v>
      </c>
      <c r="I5528" t="s">
        <v>744</v>
      </c>
      <c r="J5528" t="s">
        <v>744</v>
      </c>
      <c r="K5528" t="s">
        <v>33027</v>
      </c>
      <c r="L5528" t="s">
        <v>38520</v>
      </c>
      <c r="M5528" t="s">
        <v>38523</v>
      </c>
      <c r="N5528" t="s">
        <v>38524</v>
      </c>
      <c r="O5528" t="s">
        <v>12270</v>
      </c>
      <c r="P5528" t="s">
        <v>12271</v>
      </c>
      <c r="Q5528" t="s">
        <v>38525</v>
      </c>
      <c r="R5528" s="26">
        <v>3</v>
      </c>
      <c r="S5528" s="23">
        <v>297013580000</v>
      </c>
      <c r="T5528" t="s">
        <v>37</v>
      </c>
      <c r="U5528" t="s">
        <v>1066</v>
      </c>
      <c r="V5528" s="39">
        <v>46153</v>
      </c>
      <c r="W5528" s="41">
        <v>40</v>
      </c>
      <c r="X5528" s="26" t="s">
        <v>25685</v>
      </c>
      <c r="Y5528">
        <v>41.08</v>
      </c>
      <c r="Z5528">
        <v>41.08</v>
      </c>
      <c r="AE5528" s="41">
        <v>82.16</v>
      </c>
      <c r="AF5528">
        <v>1</v>
      </c>
      <c r="AG5528">
        <v>0</v>
      </c>
      <c r="AH5528">
        <v>0</v>
      </c>
      <c r="AI5528">
        <v>0</v>
      </c>
      <c r="AJ5528">
        <v>0</v>
      </c>
      <c r="AK5528" s="30">
        <f t="shared" si="538"/>
        <v>1</v>
      </c>
      <c r="AL5528" s="45">
        <v>3</v>
      </c>
      <c r="AM5528" s="32">
        <f t="shared" si="537"/>
        <v>2</v>
      </c>
      <c r="AN5528" s="33" t="str">
        <f t="shared" si="539"/>
        <v>MOROSO</v>
      </c>
      <c r="AO5528" s="33" t="str">
        <f t="shared" si="534"/>
        <v>2meses_pendientes</v>
      </c>
      <c r="AP5528" s="33">
        <f t="shared" si="535"/>
        <v>80</v>
      </c>
      <c r="AQ5528" s="31">
        <f t="shared" si="536"/>
        <v>11</v>
      </c>
    </row>
    <row r="5529" spans="2:43" x14ac:dyDescent="0.3">
      <c r="B5529" s="37">
        <v>46168</v>
      </c>
      <c r="C5529" t="s">
        <v>35</v>
      </c>
      <c r="D5529" t="s">
        <v>38526</v>
      </c>
      <c r="E5529" t="s">
        <v>38527</v>
      </c>
      <c r="F5529" t="s">
        <v>38528</v>
      </c>
      <c r="G5529" t="s">
        <v>38529</v>
      </c>
      <c r="H5529" t="s">
        <v>38530</v>
      </c>
      <c r="I5529" t="s">
        <v>744</v>
      </c>
      <c r="J5529" t="s">
        <v>744</v>
      </c>
      <c r="K5529" t="s">
        <v>1054</v>
      </c>
      <c r="L5529" t="s">
        <v>38528</v>
      </c>
      <c r="M5529" t="s">
        <v>38531</v>
      </c>
      <c r="N5529" t="s">
        <v>38524</v>
      </c>
      <c r="O5529" t="s">
        <v>12270</v>
      </c>
      <c r="P5529" t="s">
        <v>12271</v>
      </c>
      <c r="Q5529" t="s">
        <v>38532</v>
      </c>
      <c r="R5529" s="26">
        <v>2</v>
      </c>
      <c r="S5529" s="23">
        <v>311024160000</v>
      </c>
      <c r="T5529" t="s">
        <v>37</v>
      </c>
      <c r="U5529" t="s">
        <v>1066</v>
      </c>
      <c r="V5529" s="39">
        <v>46171</v>
      </c>
      <c r="W5529" s="41">
        <v>30</v>
      </c>
      <c r="X5529" s="26" t="s">
        <v>25685</v>
      </c>
      <c r="Y5529">
        <v>13</v>
      </c>
      <c r="Z5529">
        <v>18</v>
      </c>
      <c r="AE5529" s="41">
        <v>31</v>
      </c>
      <c r="AF5529">
        <v>1</v>
      </c>
      <c r="AG5529">
        <v>0</v>
      </c>
      <c r="AH5529">
        <v>0</v>
      </c>
      <c r="AI5529">
        <v>0</v>
      </c>
      <c r="AJ5529">
        <v>0</v>
      </c>
      <c r="AK5529" s="30">
        <f t="shared" si="538"/>
        <v>1</v>
      </c>
      <c r="AL5529" s="45">
        <v>3</v>
      </c>
      <c r="AM5529" s="32">
        <f t="shared" si="537"/>
        <v>2</v>
      </c>
      <c r="AN5529" s="33" t="str">
        <f t="shared" si="539"/>
        <v>MOROSO</v>
      </c>
      <c r="AO5529" s="33" t="str">
        <f t="shared" si="534"/>
        <v>2meses_pendientes</v>
      </c>
      <c r="AP5529" s="33">
        <f t="shared" si="535"/>
        <v>60</v>
      </c>
      <c r="AQ5529" s="31">
        <f t="shared" si="536"/>
        <v>29</v>
      </c>
    </row>
    <row r="5530" spans="2:43" x14ac:dyDescent="0.3">
      <c r="B5530" s="37">
        <v>46164</v>
      </c>
      <c r="C5530" t="s">
        <v>35</v>
      </c>
      <c r="D5530" t="s">
        <v>38533</v>
      </c>
      <c r="E5530" t="s">
        <v>38534</v>
      </c>
      <c r="F5530" t="s">
        <v>38535</v>
      </c>
      <c r="G5530" t="s">
        <v>38536</v>
      </c>
      <c r="H5530" t="s">
        <v>38537</v>
      </c>
      <c r="I5530" t="s">
        <v>744</v>
      </c>
      <c r="J5530" t="s">
        <v>744</v>
      </c>
      <c r="K5530" t="s">
        <v>13328</v>
      </c>
      <c r="L5530" t="s">
        <v>38535</v>
      </c>
      <c r="M5530" t="s">
        <v>38538</v>
      </c>
      <c r="N5530" t="s">
        <v>38539</v>
      </c>
      <c r="O5530" t="s">
        <v>12270</v>
      </c>
      <c r="P5530" t="s">
        <v>12271</v>
      </c>
      <c r="Q5530" t="s">
        <v>38540</v>
      </c>
      <c r="R5530" s="26">
        <v>3</v>
      </c>
      <c r="S5530" s="23">
        <v>365140790000</v>
      </c>
      <c r="T5530" t="s">
        <v>37</v>
      </c>
      <c r="U5530" t="s">
        <v>1066</v>
      </c>
      <c r="V5530" s="39">
        <v>46167</v>
      </c>
      <c r="W5530" s="41">
        <v>33</v>
      </c>
      <c r="X5530" s="26" t="s">
        <v>25685</v>
      </c>
      <c r="Y5530">
        <v>17.75</v>
      </c>
      <c r="Z5530">
        <v>17.16</v>
      </c>
      <c r="AE5530" s="41">
        <v>34.909999999999997</v>
      </c>
      <c r="AF5530">
        <v>1</v>
      </c>
      <c r="AG5530">
        <v>0</v>
      </c>
      <c r="AH5530">
        <v>0</v>
      </c>
      <c r="AI5530">
        <v>0</v>
      </c>
      <c r="AJ5530">
        <v>0</v>
      </c>
      <c r="AK5530" s="30">
        <f t="shared" si="538"/>
        <v>1</v>
      </c>
      <c r="AL5530" s="45">
        <v>3</v>
      </c>
      <c r="AM5530" s="32">
        <f t="shared" si="537"/>
        <v>2</v>
      </c>
      <c r="AN5530" s="33" t="str">
        <f t="shared" si="539"/>
        <v>MOROSO</v>
      </c>
      <c r="AO5530" s="33" t="str">
        <f t="shared" si="534"/>
        <v>2meses_pendientes</v>
      </c>
      <c r="AP5530" s="33">
        <f t="shared" si="535"/>
        <v>66</v>
      </c>
      <c r="AQ5530" s="31">
        <f t="shared" si="536"/>
        <v>25</v>
      </c>
    </row>
    <row r="5531" spans="2:43" x14ac:dyDescent="0.3">
      <c r="B5531" s="37">
        <v>46164</v>
      </c>
      <c r="C5531" t="s">
        <v>35</v>
      </c>
      <c r="D5531" t="s">
        <v>38541</v>
      </c>
      <c r="E5531" t="s">
        <v>38542</v>
      </c>
      <c r="F5531" t="s">
        <v>38543</v>
      </c>
      <c r="G5531" t="s">
        <v>38544</v>
      </c>
      <c r="H5531" t="s">
        <v>38545</v>
      </c>
      <c r="I5531" t="s">
        <v>744</v>
      </c>
      <c r="J5531" t="s">
        <v>744</v>
      </c>
      <c r="K5531" t="s">
        <v>1054</v>
      </c>
      <c r="L5531" t="s">
        <v>38543</v>
      </c>
      <c r="M5531" t="s">
        <v>38546</v>
      </c>
      <c r="N5531" t="s">
        <v>38539</v>
      </c>
      <c r="O5531" t="s">
        <v>12270</v>
      </c>
      <c r="P5531" t="s">
        <v>12271</v>
      </c>
      <c r="Q5531" t="s">
        <v>38547</v>
      </c>
      <c r="R5531" s="26">
        <v>3</v>
      </c>
      <c r="S5531" s="23">
        <v>368141670000</v>
      </c>
      <c r="T5531" t="s">
        <v>37</v>
      </c>
      <c r="U5531" t="s">
        <v>1066</v>
      </c>
      <c r="V5531" s="39">
        <v>46167</v>
      </c>
      <c r="W5531" s="41">
        <v>33</v>
      </c>
      <c r="X5531" s="26" t="s">
        <v>25685</v>
      </c>
      <c r="Y5531">
        <v>35.049999999999997</v>
      </c>
      <c r="AA5531">
        <v>34.770000000000003</v>
      </c>
      <c r="AE5531" s="41">
        <v>69.819999999999993</v>
      </c>
      <c r="AF5531">
        <v>0</v>
      </c>
      <c r="AG5531">
        <v>1</v>
      </c>
      <c r="AH5531">
        <v>0</v>
      </c>
      <c r="AI5531">
        <v>0</v>
      </c>
      <c r="AJ5531">
        <v>0</v>
      </c>
      <c r="AK5531" s="30">
        <f t="shared" si="538"/>
        <v>1</v>
      </c>
      <c r="AL5531" s="45">
        <v>3</v>
      </c>
      <c r="AM5531" s="32">
        <f t="shared" si="537"/>
        <v>2</v>
      </c>
      <c r="AN5531" s="33" t="str">
        <f t="shared" si="539"/>
        <v>MOROSO</v>
      </c>
      <c r="AO5531" s="33" t="str">
        <f t="shared" si="534"/>
        <v>2meses_pendientes</v>
      </c>
      <c r="AP5531" s="33">
        <f t="shared" si="535"/>
        <v>66</v>
      </c>
      <c r="AQ5531" s="31">
        <f t="shared" si="536"/>
        <v>25</v>
      </c>
    </row>
    <row r="5532" spans="2:43" x14ac:dyDescent="0.3">
      <c r="B5532" s="37">
        <v>46165</v>
      </c>
      <c r="C5532" t="s">
        <v>35</v>
      </c>
      <c r="D5532" t="s">
        <v>38548</v>
      </c>
      <c r="E5532" t="s">
        <v>38549</v>
      </c>
      <c r="F5532" t="s">
        <v>38550</v>
      </c>
      <c r="G5532" t="s">
        <v>38551</v>
      </c>
      <c r="H5532" t="s">
        <v>38552</v>
      </c>
      <c r="I5532" t="s">
        <v>744</v>
      </c>
      <c r="J5532" t="s">
        <v>744</v>
      </c>
      <c r="K5532" t="s">
        <v>1054</v>
      </c>
      <c r="L5532" t="s">
        <v>38550</v>
      </c>
      <c r="M5532" t="s">
        <v>38553</v>
      </c>
      <c r="N5532" t="s">
        <v>38539</v>
      </c>
      <c r="O5532" t="s">
        <v>12270</v>
      </c>
      <c r="P5532" t="s">
        <v>12271</v>
      </c>
      <c r="Q5532" t="s">
        <v>38554</v>
      </c>
      <c r="R5532" s="26">
        <v>3</v>
      </c>
      <c r="S5532" s="23">
        <v>366143800000</v>
      </c>
      <c r="T5532" t="s">
        <v>37</v>
      </c>
      <c r="U5532" t="s">
        <v>1066</v>
      </c>
      <c r="V5532" s="39">
        <v>46168</v>
      </c>
      <c r="W5532" s="41">
        <v>33</v>
      </c>
      <c r="X5532" s="26" t="s">
        <v>25685</v>
      </c>
      <c r="Y5532">
        <v>34.909999999999997</v>
      </c>
      <c r="AA5532">
        <v>34.909999999999997</v>
      </c>
      <c r="AE5532" s="41">
        <v>69.819999999999993</v>
      </c>
      <c r="AF5532">
        <v>0</v>
      </c>
      <c r="AG5532">
        <v>1</v>
      </c>
      <c r="AH5532">
        <v>0</v>
      </c>
      <c r="AI5532">
        <v>0</v>
      </c>
      <c r="AJ5532">
        <v>0</v>
      </c>
      <c r="AK5532" s="30">
        <f t="shared" si="538"/>
        <v>1</v>
      </c>
      <c r="AL5532" s="45">
        <v>3</v>
      </c>
      <c r="AM5532" s="32">
        <f t="shared" si="537"/>
        <v>2</v>
      </c>
      <c r="AN5532" s="33" t="str">
        <f t="shared" si="539"/>
        <v>MOROSO</v>
      </c>
      <c r="AO5532" s="33" t="str">
        <f t="shared" si="534"/>
        <v>2meses_pendientes</v>
      </c>
      <c r="AP5532" s="33">
        <f t="shared" si="535"/>
        <v>66</v>
      </c>
      <c r="AQ5532" s="31">
        <f t="shared" si="536"/>
        <v>26</v>
      </c>
    </row>
    <row r="5533" spans="2:43" x14ac:dyDescent="0.3">
      <c r="B5533" s="37">
        <v>46169</v>
      </c>
      <c r="C5533" t="s">
        <v>35</v>
      </c>
      <c r="D5533" t="s">
        <v>38555</v>
      </c>
      <c r="E5533" t="s">
        <v>38556</v>
      </c>
      <c r="F5533" t="s">
        <v>38557</v>
      </c>
      <c r="G5533" t="s">
        <v>38558</v>
      </c>
      <c r="H5533" t="s">
        <v>38559</v>
      </c>
      <c r="I5533" t="s">
        <v>744</v>
      </c>
      <c r="J5533" t="s">
        <v>744</v>
      </c>
      <c r="K5533" t="s">
        <v>1054</v>
      </c>
      <c r="L5533" t="s">
        <v>38557</v>
      </c>
      <c r="M5533" t="s">
        <v>38560</v>
      </c>
      <c r="N5533" t="s">
        <v>38539</v>
      </c>
      <c r="O5533" t="s">
        <v>12270</v>
      </c>
      <c r="P5533" t="s">
        <v>12271</v>
      </c>
      <c r="Q5533" t="s">
        <v>38561</v>
      </c>
      <c r="R5533" s="26">
        <v>2</v>
      </c>
      <c r="S5533" s="23">
        <v>362146920000</v>
      </c>
      <c r="T5533" t="s">
        <v>37</v>
      </c>
      <c r="U5533" t="s">
        <v>1066</v>
      </c>
      <c r="V5533" s="39">
        <v>46169</v>
      </c>
      <c r="W5533" s="41">
        <v>30</v>
      </c>
      <c r="X5533" s="26" t="s">
        <v>25685</v>
      </c>
      <c r="Z5533">
        <v>30.44</v>
      </c>
      <c r="AE5533" s="41">
        <v>30.44</v>
      </c>
      <c r="AF5533">
        <v>1</v>
      </c>
      <c r="AG5533">
        <v>0</v>
      </c>
      <c r="AH5533">
        <v>0</v>
      </c>
      <c r="AI5533">
        <v>0</v>
      </c>
      <c r="AJ5533">
        <v>0</v>
      </c>
      <c r="AK5533" s="30">
        <f t="shared" si="538"/>
        <v>1</v>
      </c>
      <c r="AL5533" s="45">
        <v>3</v>
      </c>
      <c r="AM5533" s="32">
        <f t="shared" si="537"/>
        <v>2</v>
      </c>
      <c r="AN5533" s="33" t="str">
        <f t="shared" si="539"/>
        <v>MOROSO</v>
      </c>
      <c r="AO5533" s="33" t="str">
        <f t="shared" si="534"/>
        <v>2meses_pendientes</v>
      </c>
      <c r="AP5533" s="33">
        <f t="shared" si="535"/>
        <v>60</v>
      </c>
      <c r="AQ5533" s="31">
        <f t="shared" si="536"/>
        <v>27</v>
      </c>
    </row>
    <row r="5534" spans="2:43" x14ac:dyDescent="0.3">
      <c r="B5534" s="37">
        <v>46171</v>
      </c>
      <c r="C5534" t="s">
        <v>35</v>
      </c>
      <c r="D5534" t="s">
        <v>38562</v>
      </c>
      <c r="E5534" t="s">
        <v>38563</v>
      </c>
      <c r="F5534" t="s">
        <v>38564</v>
      </c>
      <c r="G5534" t="s">
        <v>38565</v>
      </c>
      <c r="H5534" t="s">
        <v>38566</v>
      </c>
      <c r="I5534" t="s">
        <v>744</v>
      </c>
      <c r="J5534" t="s">
        <v>744</v>
      </c>
      <c r="K5534" t="s">
        <v>5359</v>
      </c>
      <c r="L5534" t="s">
        <v>38564</v>
      </c>
      <c r="M5534" t="s">
        <v>38567</v>
      </c>
      <c r="N5534" t="s">
        <v>38539</v>
      </c>
      <c r="O5534" t="s">
        <v>12270</v>
      </c>
      <c r="P5534" t="s">
        <v>12271</v>
      </c>
      <c r="Q5534" t="s">
        <v>38568</v>
      </c>
      <c r="R5534" s="26">
        <v>3</v>
      </c>
      <c r="S5534" s="23">
        <v>363148240000</v>
      </c>
      <c r="T5534" t="s">
        <v>37</v>
      </c>
      <c r="U5534" t="s">
        <v>1066</v>
      </c>
      <c r="V5534" s="39">
        <v>46172</v>
      </c>
      <c r="W5534" s="41">
        <v>43</v>
      </c>
      <c r="X5534" s="26" t="s">
        <v>25685</v>
      </c>
      <c r="AA5534">
        <v>44.59</v>
      </c>
      <c r="AE5534" s="41">
        <v>44.59</v>
      </c>
      <c r="AF5534">
        <v>0</v>
      </c>
      <c r="AG5534">
        <v>1</v>
      </c>
      <c r="AH5534">
        <v>0</v>
      </c>
      <c r="AI5534">
        <v>0</v>
      </c>
      <c r="AJ5534">
        <v>0</v>
      </c>
      <c r="AK5534" s="30">
        <f t="shared" si="538"/>
        <v>1</v>
      </c>
      <c r="AL5534" s="45">
        <v>3</v>
      </c>
      <c r="AM5534" s="32">
        <f t="shared" si="537"/>
        <v>2</v>
      </c>
      <c r="AN5534" s="33" t="str">
        <f t="shared" si="539"/>
        <v>MOROSO</v>
      </c>
      <c r="AO5534" s="33" t="str">
        <f t="shared" si="534"/>
        <v>2meses_pendientes</v>
      </c>
      <c r="AP5534" s="33">
        <f t="shared" si="535"/>
        <v>86</v>
      </c>
      <c r="AQ5534" s="31">
        <f t="shared" si="536"/>
        <v>30</v>
      </c>
    </row>
    <row r="5535" spans="2:43" x14ac:dyDescent="0.3">
      <c r="B5535" s="37">
        <v>46150</v>
      </c>
      <c r="C5535" t="s">
        <v>35</v>
      </c>
      <c r="D5535" t="s">
        <v>38569</v>
      </c>
      <c r="E5535" t="s">
        <v>38570</v>
      </c>
      <c r="F5535" t="s">
        <v>38571</v>
      </c>
      <c r="G5535" t="s">
        <v>38572</v>
      </c>
      <c r="H5535" t="s">
        <v>38573</v>
      </c>
      <c r="I5535" t="s">
        <v>744</v>
      </c>
      <c r="J5535" t="s">
        <v>744</v>
      </c>
      <c r="K5535" t="s">
        <v>5359</v>
      </c>
      <c r="L5535" t="s">
        <v>38571</v>
      </c>
      <c r="M5535" t="s">
        <v>38574</v>
      </c>
      <c r="N5535" t="s">
        <v>38575</v>
      </c>
      <c r="O5535" t="s">
        <v>12270</v>
      </c>
      <c r="P5535" t="s">
        <v>12271</v>
      </c>
      <c r="Q5535" t="s">
        <v>38576</v>
      </c>
      <c r="R5535" s="26">
        <v>2</v>
      </c>
      <c r="S5535" s="23">
        <v>368128230000</v>
      </c>
      <c r="T5535" t="s">
        <v>37</v>
      </c>
      <c r="U5535" t="s">
        <v>1066</v>
      </c>
      <c r="V5535" s="39">
        <v>46150</v>
      </c>
      <c r="W5535" s="41">
        <v>30</v>
      </c>
      <c r="X5535" s="26" t="s">
        <v>25685</v>
      </c>
      <c r="AE5535" s="41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 s="30">
        <f t="shared" si="538"/>
        <v>0</v>
      </c>
      <c r="AL5535" s="45">
        <v>3</v>
      </c>
      <c r="AM5535" s="32">
        <f t="shared" si="537"/>
        <v>3</v>
      </c>
      <c r="AN5535" s="33" t="str">
        <f t="shared" si="539"/>
        <v>NPN</v>
      </c>
      <c r="AO5535" s="33" t="str">
        <f t="shared" si="534"/>
        <v>3meses_pendientes</v>
      </c>
      <c r="AP5535" s="33">
        <f t="shared" si="535"/>
        <v>90</v>
      </c>
      <c r="AQ5535" s="31">
        <f t="shared" si="536"/>
        <v>8</v>
      </c>
    </row>
    <row r="5536" spans="2:43" x14ac:dyDescent="0.3">
      <c r="B5536" s="37">
        <v>46154</v>
      </c>
      <c r="C5536" t="s">
        <v>35</v>
      </c>
      <c r="D5536" t="s">
        <v>38577</v>
      </c>
      <c r="E5536" t="s">
        <v>38578</v>
      </c>
      <c r="F5536" t="s">
        <v>38579</v>
      </c>
      <c r="G5536" t="s">
        <v>38580</v>
      </c>
      <c r="H5536" t="s">
        <v>38581</v>
      </c>
      <c r="I5536" t="s">
        <v>744</v>
      </c>
      <c r="J5536" t="s">
        <v>744</v>
      </c>
      <c r="K5536" t="s">
        <v>5359</v>
      </c>
      <c r="L5536" t="s">
        <v>38579</v>
      </c>
      <c r="M5536" t="s">
        <v>38582</v>
      </c>
      <c r="N5536" t="s">
        <v>38575</v>
      </c>
      <c r="O5536" t="s">
        <v>12270</v>
      </c>
      <c r="P5536" t="s">
        <v>12271</v>
      </c>
      <c r="Q5536" t="s">
        <v>38583</v>
      </c>
      <c r="R5536" s="26">
        <v>2</v>
      </c>
      <c r="S5536" s="23">
        <v>363131460000</v>
      </c>
      <c r="T5536" t="s">
        <v>37</v>
      </c>
      <c r="U5536" t="s">
        <v>1066</v>
      </c>
      <c r="V5536" s="39">
        <v>46158</v>
      </c>
      <c r="W5536" s="41">
        <v>30</v>
      </c>
      <c r="X5536" s="26" t="s">
        <v>25685</v>
      </c>
      <c r="Y5536">
        <v>16</v>
      </c>
      <c r="Z5536">
        <v>13.9</v>
      </c>
      <c r="AA5536">
        <v>124.91</v>
      </c>
      <c r="AE5536" s="41">
        <v>154.81</v>
      </c>
      <c r="AF5536">
        <v>1</v>
      </c>
      <c r="AG5536">
        <v>1</v>
      </c>
      <c r="AH5536">
        <v>0</v>
      </c>
      <c r="AI5536">
        <v>0</v>
      </c>
      <c r="AJ5536">
        <v>0</v>
      </c>
      <c r="AK5536" s="30">
        <f t="shared" si="538"/>
        <v>2</v>
      </c>
      <c r="AL5536" s="45">
        <v>3</v>
      </c>
      <c r="AM5536" s="32">
        <f t="shared" si="537"/>
        <v>1</v>
      </c>
      <c r="AN5536" s="33" t="str">
        <f t="shared" si="539"/>
        <v>MOROSO</v>
      </c>
      <c r="AO5536" s="33" t="str">
        <f t="shared" si="534"/>
        <v>1meses_pendientes</v>
      </c>
      <c r="AP5536" s="33">
        <f t="shared" si="535"/>
        <v>30</v>
      </c>
      <c r="AQ5536" s="31">
        <f t="shared" si="536"/>
        <v>16</v>
      </c>
    </row>
    <row r="5537" spans="2:43" x14ac:dyDescent="0.3">
      <c r="B5537" s="37">
        <v>46171</v>
      </c>
      <c r="C5537" t="s">
        <v>35</v>
      </c>
      <c r="D5537" t="s">
        <v>38584</v>
      </c>
      <c r="E5537" t="s">
        <v>38585</v>
      </c>
      <c r="F5537" t="s">
        <v>38586</v>
      </c>
      <c r="G5537" t="s">
        <v>38587</v>
      </c>
      <c r="H5537" t="s">
        <v>38588</v>
      </c>
      <c r="I5537" t="s">
        <v>744</v>
      </c>
      <c r="J5537" t="s">
        <v>744</v>
      </c>
      <c r="K5537" t="s">
        <v>1054</v>
      </c>
      <c r="L5537" t="s">
        <v>38586</v>
      </c>
      <c r="M5537" t="s">
        <v>38589</v>
      </c>
      <c r="N5537" t="s">
        <v>38590</v>
      </c>
      <c r="O5537" t="s">
        <v>12270</v>
      </c>
      <c r="P5537" t="s">
        <v>12271</v>
      </c>
      <c r="Q5537" t="s">
        <v>38591</v>
      </c>
      <c r="R5537" s="26">
        <v>2</v>
      </c>
      <c r="S5537" s="23">
        <v>364149680000</v>
      </c>
      <c r="T5537" t="s">
        <v>37</v>
      </c>
      <c r="U5537" t="s">
        <v>1066</v>
      </c>
      <c r="V5537" s="39">
        <v>46172</v>
      </c>
      <c r="W5537" s="41">
        <v>30</v>
      </c>
      <c r="X5537" s="26" t="s">
        <v>25685</v>
      </c>
      <c r="Z5537">
        <v>30.44</v>
      </c>
      <c r="AE5537" s="41">
        <v>30.44</v>
      </c>
      <c r="AF5537">
        <v>1</v>
      </c>
      <c r="AG5537">
        <v>0</v>
      </c>
      <c r="AH5537">
        <v>0</v>
      </c>
      <c r="AI5537">
        <v>0</v>
      </c>
      <c r="AJ5537">
        <v>0</v>
      </c>
      <c r="AK5537" s="30">
        <f t="shared" si="538"/>
        <v>1</v>
      </c>
      <c r="AL5537" s="45">
        <v>3</v>
      </c>
      <c r="AM5537" s="32">
        <f t="shared" si="537"/>
        <v>2</v>
      </c>
      <c r="AN5537" s="33" t="str">
        <f t="shared" si="539"/>
        <v>MOROSO</v>
      </c>
      <c r="AO5537" s="33" t="str">
        <f t="shared" si="534"/>
        <v>2meses_pendientes</v>
      </c>
      <c r="AP5537" s="33">
        <f t="shared" si="535"/>
        <v>60</v>
      </c>
      <c r="AQ5537" s="31">
        <f t="shared" si="536"/>
        <v>30</v>
      </c>
    </row>
    <row r="5538" spans="2:43" x14ac:dyDescent="0.3">
      <c r="B5538" s="37">
        <v>46145</v>
      </c>
      <c r="C5538" t="s">
        <v>35</v>
      </c>
      <c r="D5538" t="s">
        <v>38592</v>
      </c>
      <c r="E5538" t="s">
        <v>38593</v>
      </c>
      <c r="F5538" t="s">
        <v>38594</v>
      </c>
      <c r="G5538" t="s">
        <v>38595</v>
      </c>
      <c r="H5538" t="s">
        <v>38596</v>
      </c>
      <c r="I5538" t="s">
        <v>38</v>
      </c>
      <c r="J5538" t="s">
        <v>44</v>
      </c>
      <c r="K5538" t="s">
        <v>55</v>
      </c>
      <c r="L5538" t="s">
        <v>38594</v>
      </c>
      <c r="M5538" t="s">
        <v>38597</v>
      </c>
      <c r="N5538" t="s">
        <v>18160</v>
      </c>
      <c r="O5538" t="s">
        <v>12443</v>
      </c>
      <c r="P5538" t="s">
        <v>12271</v>
      </c>
      <c r="Q5538" t="s">
        <v>38598</v>
      </c>
      <c r="R5538" s="26">
        <v>2</v>
      </c>
      <c r="S5538" s="23">
        <v>369121970000</v>
      </c>
      <c r="T5538" t="s">
        <v>37</v>
      </c>
      <c r="U5538" t="s">
        <v>1066</v>
      </c>
      <c r="V5538" s="39">
        <v>46143</v>
      </c>
      <c r="W5538" s="41">
        <v>30</v>
      </c>
      <c r="X5538" s="26" t="s">
        <v>25685</v>
      </c>
      <c r="Y5538">
        <v>30.44</v>
      </c>
      <c r="Z5538">
        <v>30.44</v>
      </c>
      <c r="AE5538" s="41">
        <v>60.88</v>
      </c>
      <c r="AF5538">
        <v>1</v>
      </c>
      <c r="AG5538">
        <v>0</v>
      </c>
      <c r="AH5538">
        <v>0</v>
      </c>
      <c r="AI5538">
        <v>0</v>
      </c>
      <c r="AJ5538">
        <v>0</v>
      </c>
      <c r="AK5538" s="30">
        <f t="shared" si="538"/>
        <v>1</v>
      </c>
      <c r="AL5538" s="45">
        <v>3</v>
      </c>
      <c r="AM5538" s="32">
        <f t="shared" si="537"/>
        <v>2</v>
      </c>
      <c r="AN5538" s="33" t="str">
        <f t="shared" si="539"/>
        <v>MOROSO</v>
      </c>
      <c r="AO5538" s="33" t="str">
        <f t="shared" si="534"/>
        <v>2meses_pendientes</v>
      </c>
      <c r="AP5538" s="33">
        <f t="shared" si="535"/>
        <v>60</v>
      </c>
      <c r="AQ5538" s="31">
        <f t="shared" si="536"/>
        <v>1</v>
      </c>
    </row>
    <row r="5539" spans="2:43" x14ac:dyDescent="0.3">
      <c r="B5539" s="37">
        <v>46145</v>
      </c>
      <c r="C5539" t="s">
        <v>35</v>
      </c>
      <c r="D5539" t="s">
        <v>38599</v>
      </c>
      <c r="E5539" t="s">
        <v>38600</v>
      </c>
      <c r="F5539" t="s">
        <v>38601</v>
      </c>
      <c r="G5539" t="s">
        <v>38602</v>
      </c>
      <c r="H5539" t="s">
        <v>38603</v>
      </c>
      <c r="I5539" t="s">
        <v>38</v>
      </c>
      <c r="J5539" t="s">
        <v>44</v>
      </c>
      <c r="K5539" t="s">
        <v>55</v>
      </c>
      <c r="L5539" t="s">
        <v>38601</v>
      </c>
      <c r="M5539" t="s">
        <v>38604</v>
      </c>
      <c r="N5539" t="s">
        <v>18160</v>
      </c>
      <c r="O5539" t="s">
        <v>12443</v>
      </c>
      <c r="P5539" t="s">
        <v>12271</v>
      </c>
      <c r="Q5539" t="s">
        <v>38605</v>
      </c>
      <c r="R5539" s="26">
        <v>2</v>
      </c>
      <c r="S5539" s="23">
        <v>203088600000</v>
      </c>
      <c r="T5539" t="s">
        <v>37</v>
      </c>
      <c r="U5539" t="s">
        <v>1066</v>
      </c>
      <c r="V5539" s="39">
        <v>46147</v>
      </c>
      <c r="W5539" s="41">
        <v>30</v>
      </c>
      <c r="X5539" s="26" t="s">
        <v>25685</v>
      </c>
      <c r="Z5539">
        <v>50.06</v>
      </c>
      <c r="AA5539">
        <v>50.92</v>
      </c>
      <c r="AE5539" s="41">
        <v>100.98</v>
      </c>
      <c r="AF5539">
        <v>1</v>
      </c>
      <c r="AG5539">
        <v>1</v>
      </c>
      <c r="AH5539">
        <v>0</v>
      </c>
      <c r="AI5539">
        <v>0</v>
      </c>
      <c r="AJ5539">
        <v>0</v>
      </c>
      <c r="AK5539" s="30">
        <f t="shared" si="538"/>
        <v>2</v>
      </c>
      <c r="AL5539" s="45">
        <v>3</v>
      </c>
      <c r="AM5539" s="32">
        <f t="shared" si="537"/>
        <v>1</v>
      </c>
      <c r="AN5539" s="33" t="str">
        <f t="shared" si="539"/>
        <v>MOROSO</v>
      </c>
      <c r="AO5539" s="33" t="str">
        <f t="shared" si="534"/>
        <v>1meses_pendientes</v>
      </c>
      <c r="AP5539" s="33">
        <f t="shared" si="535"/>
        <v>30</v>
      </c>
      <c r="AQ5539" s="31">
        <f t="shared" si="536"/>
        <v>5</v>
      </c>
    </row>
    <row r="5540" spans="2:43" x14ac:dyDescent="0.3">
      <c r="B5540" s="37">
        <v>46153</v>
      </c>
      <c r="C5540" t="s">
        <v>35</v>
      </c>
      <c r="D5540" t="s">
        <v>38606</v>
      </c>
      <c r="E5540" t="s">
        <v>38607</v>
      </c>
      <c r="F5540" t="s">
        <v>38608</v>
      </c>
      <c r="G5540" t="s">
        <v>38609</v>
      </c>
      <c r="H5540" t="s">
        <v>38610</v>
      </c>
      <c r="I5540" t="s">
        <v>38</v>
      </c>
      <c r="J5540" t="s">
        <v>44</v>
      </c>
      <c r="K5540" t="s">
        <v>55</v>
      </c>
      <c r="M5540" t="s">
        <v>38611</v>
      </c>
      <c r="N5540" t="s">
        <v>18160</v>
      </c>
      <c r="O5540" t="s">
        <v>12443</v>
      </c>
      <c r="P5540" t="s">
        <v>12271</v>
      </c>
      <c r="Q5540" t="s">
        <v>38612</v>
      </c>
      <c r="R5540" s="26">
        <v>2</v>
      </c>
      <c r="S5540" s="23">
        <v>367128000000</v>
      </c>
      <c r="T5540" t="s">
        <v>37</v>
      </c>
      <c r="U5540" t="s">
        <v>1066</v>
      </c>
      <c r="V5540" s="39">
        <v>46151</v>
      </c>
      <c r="W5540" s="41">
        <v>30</v>
      </c>
      <c r="X5540" s="26" t="s">
        <v>25685</v>
      </c>
      <c r="AE5540" s="41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 s="30">
        <f t="shared" si="538"/>
        <v>0</v>
      </c>
      <c r="AL5540" s="45">
        <v>3</v>
      </c>
      <c r="AM5540" s="32">
        <f t="shared" si="537"/>
        <v>3</v>
      </c>
      <c r="AN5540" s="33" t="str">
        <f t="shared" si="539"/>
        <v>NPN</v>
      </c>
      <c r="AO5540" s="33" t="str">
        <f t="shared" si="534"/>
        <v>3meses_pendientes</v>
      </c>
      <c r="AP5540" s="33">
        <f t="shared" si="535"/>
        <v>90</v>
      </c>
      <c r="AQ5540" s="31">
        <f t="shared" si="536"/>
        <v>9</v>
      </c>
    </row>
    <row r="5541" spans="2:43" x14ac:dyDescent="0.3">
      <c r="B5541" s="37">
        <v>46154</v>
      </c>
      <c r="C5541" t="s">
        <v>35</v>
      </c>
      <c r="D5541" t="s">
        <v>38613</v>
      </c>
      <c r="E5541" t="s">
        <v>38614</v>
      </c>
      <c r="F5541" t="s">
        <v>38615</v>
      </c>
      <c r="G5541" t="s">
        <v>38616</v>
      </c>
      <c r="H5541" t="s">
        <v>38617</v>
      </c>
      <c r="I5541" t="s">
        <v>38</v>
      </c>
      <c r="J5541" t="s">
        <v>44</v>
      </c>
      <c r="K5541" t="s">
        <v>55</v>
      </c>
      <c r="M5541" t="s">
        <v>38618</v>
      </c>
      <c r="N5541" t="s">
        <v>18160</v>
      </c>
      <c r="O5541" t="s">
        <v>12443</v>
      </c>
      <c r="P5541" t="s">
        <v>12271</v>
      </c>
      <c r="Q5541" t="s">
        <v>38619</v>
      </c>
      <c r="R5541" s="26">
        <v>2</v>
      </c>
      <c r="S5541" s="23">
        <v>191001650000</v>
      </c>
      <c r="T5541" t="s">
        <v>37</v>
      </c>
      <c r="U5541" t="s">
        <v>1066</v>
      </c>
      <c r="V5541" s="39">
        <v>46152</v>
      </c>
      <c r="W5541" s="41">
        <v>30</v>
      </c>
      <c r="X5541" s="26" t="s">
        <v>25685</v>
      </c>
      <c r="AA5541">
        <v>29.9</v>
      </c>
      <c r="AE5541" s="41">
        <v>29.9</v>
      </c>
      <c r="AF5541">
        <v>0</v>
      </c>
      <c r="AG5541">
        <v>1</v>
      </c>
      <c r="AH5541">
        <v>0</v>
      </c>
      <c r="AI5541">
        <v>0</v>
      </c>
      <c r="AJ5541">
        <v>0</v>
      </c>
      <c r="AK5541" s="30">
        <f t="shared" si="538"/>
        <v>1</v>
      </c>
      <c r="AL5541" s="45">
        <v>3</v>
      </c>
      <c r="AM5541" s="32">
        <f t="shared" si="537"/>
        <v>2</v>
      </c>
      <c r="AN5541" s="33" t="str">
        <f t="shared" si="539"/>
        <v>MOROSO</v>
      </c>
      <c r="AO5541" s="33" t="str">
        <f t="shared" si="534"/>
        <v>2meses_pendientes</v>
      </c>
      <c r="AP5541" s="33">
        <f t="shared" si="535"/>
        <v>60</v>
      </c>
      <c r="AQ5541" s="31">
        <f t="shared" si="536"/>
        <v>10</v>
      </c>
    </row>
    <row r="5542" spans="2:43" x14ac:dyDescent="0.3">
      <c r="B5542" s="37">
        <v>46156</v>
      </c>
      <c r="C5542" t="s">
        <v>35</v>
      </c>
      <c r="D5542" t="s">
        <v>38620</v>
      </c>
      <c r="E5542" t="s">
        <v>38621</v>
      </c>
      <c r="F5542" t="s">
        <v>38622</v>
      </c>
      <c r="G5542" t="s">
        <v>38623</v>
      </c>
      <c r="H5542" t="s">
        <v>38624</v>
      </c>
      <c r="I5542" t="s">
        <v>38</v>
      </c>
      <c r="J5542" t="s">
        <v>44</v>
      </c>
      <c r="K5542" t="s">
        <v>55</v>
      </c>
      <c r="M5542" t="s">
        <v>38625</v>
      </c>
      <c r="N5542" t="s">
        <v>18160</v>
      </c>
      <c r="O5542" t="s">
        <v>12443</v>
      </c>
      <c r="P5542" t="s">
        <v>12271</v>
      </c>
      <c r="Q5542" t="s">
        <v>38626</v>
      </c>
      <c r="R5542" s="26">
        <v>2</v>
      </c>
      <c r="S5542" s="23">
        <v>361131070000</v>
      </c>
      <c r="T5542" t="s">
        <v>37</v>
      </c>
      <c r="U5542" t="s">
        <v>1066</v>
      </c>
      <c r="V5542" s="39">
        <v>46155</v>
      </c>
      <c r="W5542" s="41">
        <v>30</v>
      </c>
      <c r="X5542" s="26" t="s">
        <v>25685</v>
      </c>
      <c r="Z5542">
        <v>30.44</v>
      </c>
      <c r="AA5542">
        <v>31</v>
      </c>
      <c r="AE5542" s="41">
        <v>61.44</v>
      </c>
      <c r="AF5542">
        <v>1</v>
      </c>
      <c r="AG5542">
        <v>1</v>
      </c>
      <c r="AH5542">
        <v>0</v>
      </c>
      <c r="AI5542">
        <v>0</v>
      </c>
      <c r="AJ5542">
        <v>0</v>
      </c>
      <c r="AK5542" s="30">
        <f t="shared" si="538"/>
        <v>2</v>
      </c>
      <c r="AL5542" s="45">
        <v>3</v>
      </c>
      <c r="AM5542" s="32">
        <f t="shared" si="537"/>
        <v>1</v>
      </c>
      <c r="AN5542" s="33" t="str">
        <f t="shared" si="539"/>
        <v>MOROSO</v>
      </c>
      <c r="AO5542" s="33" t="str">
        <f t="shared" si="534"/>
        <v>1meses_pendientes</v>
      </c>
      <c r="AP5542" s="33">
        <f t="shared" si="535"/>
        <v>30</v>
      </c>
      <c r="AQ5542" s="31">
        <f t="shared" si="536"/>
        <v>13</v>
      </c>
    </row>
    <row r="5543" spans="2:43" x14ac:dyDescent="0.3">
      <c r="B5543" s="37">
        <v>46163</v>
      </c>
      <c r="C5543" t="s">
        <v>35</v>
      </c>
      <c r="D5543" t="s">
        <v>38627</v>
      </c>
      <c r="E5543" t="s">
        <v>38628</v>
      </c>
      <c r="F5543" t="s">
        <v>38629</v>
      </c>
      <c r="G5543" t="s">
        <v>38630</v>
      </c>
      <c r="H5543" t="s">
        <v>38631</v>
      </c>
      <c r="I5543" t="s">
        <v>38</v>
      </c>
      <c r="J5543" t="s">
        <v>42</v>
      </c>
      <c r="K5543" t="s">
        <v>3490</v>
      </c>
      <c r="M5543" t="s">
        <v>38632</v>
      </c>
      <c r="N5543" t="s">
        <v>18160</v>
      </c>
      <c r="O5543" t="s">
        <v>12443</v>
      </c>
      <c r="P5543" t="s">
        <v>12271</v>
      </c>
      <c r="Q5543" t="s">
        <v>38633</v>
      </c>
      <c r="R5543" s="26">
        <v>2</v>
      </c>
      <c r="S5543" s="23">
        <v>319011000000</v>
      </c>
      <c r="T5543" t="s">
        <v>37</v>
      </c>
      <c r="U5543" t="s">
        <v>1066</v>
      </c>
      <c r="V5543" s="39">
        <v>46164</v>
      </c>
      <c r="W5543" s="41">
        <v>30</v>
      </c>
      <c r="X5543" s="26" t="s">
        <v>25685</v>
      </c>
      <c r="AE5543" s="41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 s="30">
        <f t="shared" si="538"/>
        <v>0</v>
      </c>
      <c r="AL5543" s="45">
        <v>3</v>
      </c>
      <c r="AM5543" s="32">
        <f t="shared" si="537"/>
        <v>3</v>
      </c>
      <c r="AN5543" s="33" t="str">
        <f t="shared" si="539"/>
        <v>NPN</v>
      </c>
      <c r="AO5543" s="33" t="str">
        <f t="shared" si="534"/>
        <v>3meses_pendientes</v>
      </c>
      <c r="AP5543" s="33">
        <f t="shared" si="535"/>
        <v>90</v>
      </c>
      <c r="AQ5543" s="31">
        <f t="shared" si="536"/>
        <v>22</v>
      </c>
    </row>
    <row r="5544" spans="2:43" x14ac:dyDescent="0.3">
      <c r="B5544" s="37">
        <v>46146</v>
      </c>
      <c r="C5544" t="s">
        <v>35</v>
      </c>
      <c r="D5544" t="s">
        <v>38634</v>
      </c>
      <c r="E5544" t="s">
        <v>38635</v>
      </c>
      <c r="F5544" t="s">
        <v>38636</v>
      </c>
      <c r="G5544" t="s">
        <v>38637</v>
      </c>
      <c r="H5544" t="s">
        <v>38638</v>
      </c>
      <c r="I5544" t="s">
        <v>38</v>
      </c>
      <c r="J5544" t="s">
        <v>42</v>
      </c>
      <c r="K5544" t="s">
        <v>3490</v>
      </c>
      <c r="M5544" t="s">
        <v>38639</v>
      </c>
      <c r="N5544" t="s">
        <v>12442</v>
      </c>
      <c r="O5544" t="s">
        <v>12443</v>
      </c>
      <c r="P5544" t="s">
        <v>12271</v>
      </c>
      <c r="Q5544" t="s">
        <v>38640</v>
      </c>
      <c r="R5544" s="26">
        <v>2</v>
      </c>
      <c r="S5544" s="23">
        <v>366124610000</v>
      </c>
      <c r="T5544" t="s">
        <v>37</v>
      </c>
      <c r="U5544" t="s">
        <v>1066</v>
      </c>
      <c r="V5544" s="39">
        <v>46147</v>
      </c>
      <c r="W5544" s="41">
        <v>40</v>
      </c>
      <c r="X5544" s="26" t="s">
        <v>25685</v>
      </c>
      <c r="AE5544" s="41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 s="30">
        <f t="shared" si="538"/>
        <v>0</v>
      </c>
      <c r="AL5544" s="45">
        <v>3</v>
      </c>
      <c r="AM5544" s="32">
        <f t="shared" si="537"/>
        <v>3</v>
      </c>
      <c r="AN5544" s="33" t="str">
        <f t="shared" si="539"/>
        <v>NPN</v>
      </c>
      <c r="AO5544" s="33" t="str">
        <f t="shared" si="534"/>
        <v>3meses_pendientes</v>
      </c>
      <c r="AP5544" s="33">
        <f t="shared" si="535"/>
        <v>120</v>
      </c>
      <c r="AQ5544" s="31">
        <f t="shared" si="536"/>
        <v>5</v>
      </c>
    </row>
    <row r="5545" spans="2:43" x14ac:dyDescent="0.3">
      <c r="B5545" s="37">
        <v>46148</v>
      </c>
      <c r="C5545" t="s">
        <v>35</v>
      </c>
      <c r="D5545" t="s">
        <v>38641</v>
      </c>
      <c r="E5545" t="s">
        <v>38642</v>
      </c>
      <c r="F5545" t="s">
        <v>38643</v>
      </c>
      <c r="G5545" t="s">
        <v>38644</v>
      </c>
      <c r="H5545" t="s">
        <v>38645</v>
      </c>
      <c r="I5545" t="s">
        <v>38</v>
      </c>
      <c r="J5545" t="s">
        <v>44</v>
      </c>
      <c r="K5545" t="s">
        <v>45</v>
      </c>
      <c r="M5545" t="s">
        <v>38646</v>
      </c>
      <c r="N5545" t="s">
        <v>12442</v>
      </c>
      <c r="O5545" t="s">
        <v>12443</v>
      </c>
      <c r="P5545" t="s">
        <v>12271</v>
      </c>
      <c r="Q5545" t="s">
        <v>38647</v>
      </c>
      <c r="R5545" s="26">
        <v>2</v>
      </c>
      <c r="S5545" s="23">
        <v>362125540000</v>
      </c>
      <c r="T5545" t="s">
        <v>37</v>
      </c>
      <c r="U5545" t="s">
        <v>1066</v>
      </c>
      <c r="V5545" s="39">
        <v>46148</v>
      </c>
      <c r="W5545" s="41">
        <v>30</v>
      </c>
      <c r="X5545" s="26" t="s">
        <v>25685</v>
      </c>
      <c r="Z5545">
        <v>30.44</v>
      </c>
      <c r="AA5545">
        <v>30.44</v>
      </c>
      <c r="AE5545" s="41">
        <v>60.88</v>
      </c>
      <c r="AF5545">
        <v>1</v>
      </c>
      <c r="AG5545">
        <v>1</v>
      </c>
      <c r="AH5545">
        <v>0</v>
      </c>
      <c r="AI5545">
        <v>0</v>
      </c>
      <c r="AJ5545">
        <v>0</v>
      </c>
      <c r="AK5545" s="30">
        <f t="shared" si="538"/>
        <v>2</v>
      </c>
      <c r="AL5545" s="45">
        <v>3</v>
      </c>
      <c r="AM5545" s="32">
        <f t="shared" si="537"/>
        <v>1</v>
      </c>
      <c r="AN5545" s="33" t="str">
        <f t="shared" si="539"/>
        <v>MOROSO</v>
      </c>
      <c r="AO5545" s="33" t="str">
        <f t="shared" si="534"/>
        <v>1meses_pendientes</v>
      </c>
      <c r="AP5545" s="33">
        <f t="shared" si="535"/>
        <v>30</v>
      </c>
      <c r="AQ5545" s="31">
        <f t="shared" si="536"/>
        <v>6</v>
      </c>
    </row>
    <row r="5546" spans="2:43" x14ac:dyDescent="0.3">
      <c r="B5546" s="37">
        <v>46153</v>
      </c>
      <c r="C5546" t="s">
        <v>35</v>
      </c>
      <c r="D5546" t="s">
        <v>38648</v>
      </c>
      <c r="E5546" t="s">
        <v>38649</v>
      </c>
      <c r="F5546" t="s">
        <v>38650</v>
      </c>
      <c r="G5546" t="s">
        <v>38651</v>
      </c>
      <c r="H5546" t="s">
        <v>38652</v>
      </c>
      <c r="I5546" t="s">
        <v>38</v>
      </c>
      <c r="J5546" t="s">
        <v>42</v>
      </c>
      <c r="K5546" t="s">
        <v>3490</v>
      </c>
      <c r="M5546" t="s">
        <v>38653</v>
      </c>
      <c r="N5546" t="s">
        <v>12442</v>
      </c>
      <c r="O5546" t="s">
        <v>12443</v>
      </c>
      <c r="P5546" t="s">
        <v>12271</v>
      </c>
      <c r="Q5546" t="s">
        <v>38654</v>
      </c>
      <c r="R5546" s="26">
        <v>2</v>
      </c>
      <c r="S5546" s="23">
        <v>366131560000</v>
      </c>
      <c r="T5546" t="s">
        <v>37</v>
      </c>
      <c r="U5546" t="s">
        <v>1066</v>
      </c>
      <c r="V5546" s="39">
        <v>46155</v>
      </c>
      <c r="W5546" s="41">
        <v>30</v>
      </c>
      <c r="X5546" s="26" t="s">
        <v>25685</v>
      </c>
      <c r="Z5546">
        <v>30.44</v>
      </c>
      <c r="AA5546">
        <v>30.44</v>
      </c>
      <c r="AE5546" s="41">
        <v>60.88</v>
      </c>
      <c r="AF5546">
        <v>1</v>
      </c>
      <c r="AG5546">
        <v>1</v>
      </c>
      <c r="AH5546">
        <v>0</v>
      </c>
      <c r="AI5546">
        <v>0</v>
      </c>
      <c r="AJ5546">
        <v>0</v>
      </c>
      <c r="AK5546" s="30">
        <f t="shared" si="538"/>
        <v>2</v>
      </c>
      <c r="AL5546" s="45">
        <v>3</v>
      </c>
      <c r="AM5546" s="32">
        <f t="shared" si="537"/>
        <v>1</v>
      </c>
      <c r="AN5546" s="33" t="str">
        <f t="shared" si="539"/>
        <v>MOROSO</v>
      </c>
      <c r="AO5546" s="33" t="str">
        <f t="shared" si="534"/>
        <v>1meses_pendientes</v>
      </c>
      <c r="AP5546" s="33">
        <f t="shared" si="535"/>
        <v>30</v>
      </c>
      <c r="AQ5546" s="31">
        <f t="shared" si="536"/>
        <v>13</v>
      </c>
    </row>
    <row r="5547" spans="2:43" x14ac:dyDescent="0.3">
      <c r="B5547" s="37">
        <v>46161</v>
      </c>
      <c r="C5547" t="s">
        <v>35</v>
      </c>
      <c r="D5547" t="s">
        <v>38655</v>
      </c>
      <c r="E5547" t="s">
        <v>38656</v>
      </c>
      <c r="F5547" t="s">
        <v>38657</v>
      </c>
      <c r="G5547" t="s">
        <v>38658</v>
      </c>
      <c r="H5547" t="s">
        <v>38659</v>
      </c>
      <c r="I5547" t="s">
        <v>38</v>
      </c>
      <c r="J5547" t="s">
        <v>44</v>
      </c>
      <c r="K5547" t="s">
        <v>45</v>
      </c>
      <c r="M5547" t="s">
        <v>38660</v>
      </c>
      <c r="N5547" t="s">
        <v>12442</v>
      </c>
      <c r="O5547" t="s">
        <v>12443</v>
      </c>
      <c r="P5547" t="s">
        <v>12271</v>
      </c>
      <c r="Q5547" t="s">
        <v>38661</v>
      </c>
      <c r="R5547" s="26">
        <v>3</v>
      </c>
      <c r="S5547" s="23">
        <v>277034960000</v>
      </c>
      <c r="T5547" t="s">
        <v>37</v>
      </c>
      <c r="U5547" t="s">
        <v>1066</v>
      </c>
      <c r="V5547" s="39">
        <v>46158</v>
      </c>
      <c r="W5547" s="41">
        <v>25.75</v>
      </c>
      <c r="X5547" s="26" t="s">
        <v>25685</v>
      </c>
      <c r="Z5547">
        <v>27.17</v>
      </c>
      <c r="AE5547" s="41">
        <v>27.17</v>
      </c>
      <c r="AF5547">
        <v>1</v>
      </c>
      <c r="AG5547">
        <v>0</v>
      </c>
      <c r="AH5547">
        <v>0</v>
      </c>
      <c r="AI5547">
        <v>0</v>
      </c>
      <c r="AJ5547">
        <v>0</v>
      </c>
      <c r="AK5547" s="30">
        <f t="shared" si="538"/>
        <v>1</v>
      </c>
      <c r="AL5547" s="45">
        <v>3</v>
      </c>
      <c r="AM5547" s="32">
        <f t="shared" si="537"/>
        <v>2</v>
      </c>
      <c r="AN5547" s="33" t="str">
        <f t="shared" si="539"/>
        <v>MOROSO</v>
      </c>
      <c r="AO5547" s="33" t="str">
        <f t="shared" si="534"/>
        <v>2meses_pendientes</v>
      </c>
      <c r="AP5547" s="33">
        <f t="shared" si="535"/>
        <v>51.5</v>
      </c>
      <c r="AQ5547" s="31">
        <f t="shared" si="536"/>
        <v>16</v>
      </c>
    </row>
    <row r="5548" spans="2:43" x14ac:dyDescent="0.3">
      <c r="B5548" s="37">
        <v>46168</v>
      </c>
      <c r="C5548" t="s">
        <v>35</v>
      </c>
      <c r="D5548" t="s">
        <v>38662</v>
      </c>
      <c r="E5548" t="s">
        <v>38663</v>
      </c>
      <c r="F5548" t="s">
        <v>38664</v>
      </c>
      <c r="G5548" t="s">
        <v>38665</v>
      </c>
      <c r="H5548" t="s">
        <v>38666</v>
      </c>
      <c r="I5548" t="s">
        <v>38</v>
      </c>
      <c r="J5548" t="s">
        <v>42</v>
      </c>
      <c r="K5548" t="s">
        <v>60</v>
      </c>
      <c r="M5548" t="s">
        <v>38667</v>
      </c>
      <c r="N5548" t="s">
        <v>12442</v>
      </c>
      <c r="O5548" t="s">
        <v>12443</v>
      </c>
      <c r="P5548" t="s">
        <v>12271</v>
      </c>
      <c r="Q5548" t="s">
        <v>38668</v>
      </c>
      <c r="R5548" s="26">
        <v>2</v>
      </c>
      <c r="S5548" s="23">
        <v>212032510000</v>
      </c>
      <c r="T5548" t="s">
        <v>37</v>
      </c>
      <c r="U5548" t="s">
        <v>1066</v>
      </c>
      <c r="V5548" s="39">
        <v>46173</v>
      </c>
      <c r="W5548" s="41">
        <v>30</v>
      </c>
      <c r="X5548" s="26" t="s">
        <v>25685</v>
      </c>
      <c r="AE5548" s="41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 s="30">
        <f t="shared" si="538"/>
        <v>0</v>
      </c>
      <c r="AL5548" s="45">
        <v>3</v>
      </c>
      <c r="AM5548" s="32">
        <f t="shared" si="537"/>
        <v>3</v>
      </c>
      <c r="AN5548" s="33" t="str">
        <f t="shared" si="539"/>
        <v>NPN</v>
      </c>
      <c r="AO5548" s="33" t="str">
        <f t="shared" si="534"/>
        <v>3meses_pendientes</v>
      </c>
      <c r="AP5548" s="33">
        <f t="shared" si="535"/>
        <v>90</v>
      </c>
      <c r="AQ5548" s="31">
        <f t="shared" si="536"/>
        <v>31</v>
      </c>
    </row>
    <row r="5549" spans="2:43" x14ac:dyDescent="0.3">
      <c r="B5549" s="37">
        <v>46164</v>
      </c>
      <c r="C5549" t="s">
        <v>35</v>
      </c>
      <c r="D5549" t="s">
        <v>38669</v>
      </c>
      <c r="E5549" t="s">
        <v>38670</v>
      </c>
      <c r="F5549" t="s">
        <v>38671</v>
      </c>
      <c r="G5549" t="s">
        <v>38672</v>
      </c>
      <c r="H5549" t="s">
        <v>38673</v>
      </c>
      <c r="I5549" t="s">
        <v>38</v>
      </c>
      <c r="J5549" t="s">
        <v>42</v>
      </c>
      <c r="K5549" t="s">
        <v>3921</v>
      </c>
      <c r="M5549" t="s">
        <v>38674</v>
      </c>
      <c r="N5549" t="s">
        <v>12578</v>
      </c>
      <c r="O5549" t="s">
        <v>12443</v>
      </c>
      <c r="P5549" t="s">
        <v>12271</v>
      </c>
      <c r="Q5549" t="s">
        <v>38675</v>
      </c>
      <c r="R5549" s="26">
        <v>3</v>
      </c>
      <c r="S5549" s="23">
        <v>367135220000</v>
      </c>
      <c r="T5549" t="s">
        <v>37</v>
      </c>
      <c r="U5549" t="s">
        <v>1066</v>
      </c>
      <c r="V5549" s="39">
        <v>46172</v>
      </c>
      <c r="W5549" s="41">
        <v>30</v>
      </c>
      <c r="X5549" s="26" t="s">
        <v>25685</v>
      </c>
      <c r="Y5549">
        <v>4.5</v>
      </c>
      <c r="AE5549" s="41">
        <v>4.5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 s="30">
        <f t="shared" si="538"/>
        <v>0</v>
      </c>
      <c r="AL5549" s="45">
        <v>3</v>
      </c>
      <c r="AM5549" s="32">
        <f t="shared" si="537"/>
        <v>3</v>
      </c>
      <c r="AN5549" s="33" t="str">
        <f t="shared" si="539"/>
        <v>NPN</v>
      </c>
      <c r="AO5549" s="33" t="str">
        <f t="shared" si="534"/>
        <v>3meses_pendientes</v>
      </c>
      <c r="AP5549" s="33">
        <f t="shared" si="535"/>
        <v>90</v>
      </c>
      <c r="AQ5549" s="31">
        <f t="shared" si="536"/>
        <v>30</v>
      </c>
    </row>
    <row r="5550" spans="2:43" x14ac:dyDescent="0.3">
      <c r="B5550" s="37">
        <v>46146</v>
      </c>
      <c r="C5550" t="s">
        <v>35</v>
      </c>
      <c r="D5550" t="s">
        <v>38676</v>
      </c>
      <c r="E5550" t="s">
        <v>38677</v>
      </c>
      <c r="F5550" t="s">
        <v>38678</v>
      </c>
      <c r="G5550" t="s">
        <v>38679</v>
      </c>
      <c r="H5550" t="s">
        <v>38680</v>
      </c>
      <c r="I5550" t="s">
        <v>38</v>
      </c>
      <c r="J5550" t="s">
        <v>44</v>
      </c>
      <c r="K5550" t="s">
        <v>45</v>
      </c>
      <c r="M5550" t="s">
        <v>38681</v>
      </c>
      <c r="N5550" t="s">
        <v>12578</v>
      </c>
      <c r="O5550" t="s">
        <v>12443</v>
      </c>
      <c r="P5550" t="s">
        <v>12271</v>
      </c>
      <c r="Q5550" t="s">
        <v>38682</v>
      </c>
      <c r="R5550" s="26">
        <v>2</v>
      </c>
      <c r="S5550" s="23">
        <v>364124670000</v>
      </c>
      <c r="T5550" t="s">
        <v>37</v>
      </c>
      <c r="U5550" t="s">
        <v>1066</v>
      </c>
      <c r="V5550" s="39">
        <v>46147</v>
      </c>
      <c r="W5550" s="41">
        <v>30</v>
      </c>
      <c r="X5550" s="26" t="s">
        <v>25685</v>
      </c>
      <c r="Y5550">
        <v>30.75</v>
      </c>
      <c r="Z5550">
        <v>33.65</v>
      </c>
      <c r="AE5550" s="41">
        <v>64.400000000000006</v>
      </c>
      <c r="AF5550">
        <v>1</v>
      </c>
      <c r="AG5550">
        <v>0</v>
      </c>
      <c r="AH5550">
        <v>0</v>
      </c>
      <c r="AI5550">
        <v>0</v>
      </c>
      <c r="AJ5550">
        <v>0</v>
      </c>
      <c r="AK5550" s="30">
        <f t="shared" si="538"/>
        <v>1</v>
      </c>
      <c r="AL5550" s="45">
        <v>3</v>
      </c>
      <c r="AM5550" s="32">
        <f t="shared" si="537"/>
        <v>2</v>
      </c>
      <c r="AN5550" s="33" t="str">
        <f t="shared" si="539"/>
        <v>MOROSO</v>
      </c>
      <c r="AO5550" s="33" t="str">
        <f t="shared" si="534"/>
        <v>2meses_pendientes</v>
      </c>
      <c r="AP5550" s="33">
        <f t="shared" si="535"/>
        <v>60</v>
      </c>
      <c r="AQ5550" s="31">
        <f t="shared" si="536"/>
        <v>5</v>
      </c>
    </row>
    <row r="5551" spans="2:43" x14ac:dyDescent="0.3">
      <c r="B5551" s="37">
        <v>46149</v>
      </c>
      <c r="C5551" t="s">
        <v>35</v>
      </c>
      <c r="D5551" t="s">
        <v>38683</v>
      </c>
      <c r="E5551" t="s">
        <v>38684</v>
      </c>
      <c r="F5551" t="s">
        <v>38685</v>
      </c>
      <c r="G5551" t="s">
        <v>38686</v>
      </c>
      <c r="H5551" t="s">
        <v>38687</v>
      </c>
      <c r="I5551" t="s">
        <v>38</v>
      </c>
      <c r="J5551" t="s">
        <v>42</v>
      </c>
      <c r="K5551" t="s">
        <v>57</v>
      </c>
      <c r="M5551" t="s">
        <v>38688</v>
      </c>
      <c r="N5551" t="s">
        <v>12578</v>
      </c>
      <c r="O5551" t="s">
        <v>12443</v>
      </c>
      <c r="P5551" t="s">
        <v>12271</v>
      </c>
      <c r="Q5551" t="s">
        <v>38689</v>
      </c>
      <c r="R5551" s="26">
        <v>2</v>
      </c>
      <c r="S5551" s="23">
        <v>366128100000</v>
      </c>
      <c r="T5551" t="s">
        <v>37</v>
      </c>
      <c r="U5551" t="s">
        <v>1066</v>
      </c>
      <c r="V5551" s="39">
        <v>46150</v>
      </c>
      <c r="W5551" s="41">
        <v>30</v>
      </c>
      <c r="X5551" s="26" t="s">
        <v>25685</v>
      </c>
      <c r="Z5551">
        <v>30.44</v>
      </c>
      <c r="AA5551">
        <v>31.35</v>
      </c>
      <c r="AE5551" s="41">
        <v>61.790000000000006</v>
      </c>
      <c r="AF5551">
        <v>1</v>
      </c>
      <c r="AG5551">
        <v>1</v>
      </c>
      <c r="AH5551">
        <v>0</v>
      </c>
      <c r="AI5551">
        <v>0</v>
      </c>
      <c r="AJ5551">
        <v>0</v>
      </c>
      <c r="AK5551" s="30">
        <f t="shared" si="538"/>
        <v>2</v>
      </c>
      <c r="AL5551" s="45">
        <v>3</v>
      </c>
      <c r="AM5551" s="32">
        <f t="shared" si="537"/>
        <v>1</v>
      </c>
      <c r="AN5551" s="33" t="str">
        <f t="shared" si="539"/>
        <v>MOROSO</v>
      </c>
      <c r="AO5551" s="33" t="str">
        <f t="shared" si="534"/>
        <v>1meses_pendientes</v>
      </c>
      <c r="AP5551" s="33">
        <f t="shared" si="535"/>
        <v>30</v>
      </c>
      <c r="AQ5551" s="31">
        <f t="shared" si="536"/>
        <v>8</v>
      </c>
    </row>
    <row r="5552" spans="2:43" x14ac:dyDescent="0.3">
      <c r="B5552" s="37">
        <v>46150</v>
      </c>
      <c r="C5552" t="s">
        <v>35</v>
      </c>
      <c r="D5552" t="s">
        <v>38690</v>
      </c>
      <c r="E5552" t="s">
        <v>38691</v>
      </c>
      <c r="F5552" t="s">
        <v>38692</v>
      </c>
      <c r="G5552" t="s">
        <v>38693</v>
      </c>
      <c r="H5552" t="s">
        <v>38694</v>
      </c>
      <c r="I5552" t="s">
        <v>38</v>
      </c>
      <c r="J5552" t="s">
        <v>38</v>
      </c>
      <c r="K5552" t="s">
        <v>5275</v>
      </c>
      <c r="M5552" t="s">
        <v>38695</v>
      </c>
      <c r="N5552" t="s">
        <v>12578</v>
      </c>
      <c r="O5552" t="s">
        <v>12443</v>
      </c>
      <c r="P5552" t="s">
        <v>12271</v>
      </c>
      <c r="Q5552" t="s">
        <v>38696</v>
      </c>
      <c r="R5552" s="26">
        <v>2</v>
      </c>
      <c r="S5552" s="23">
        <v>366128460000</v>
      </c>
      <c r="T5552" t="s">
        <v>37</v>
      </c>
      <c r="U5552" t="s">
        <v>1066</v>
      </c>
      <c r="V5552" s="39">
        <v>46151</v>
      </c>
      <c r="W5552" s="41">
        <v>30</v>
      </c>
      <c r="X5552" s="26" t="s">
        <v>25685</v>
      </c>
      <c r="Z5552">
        <v>56.84</v>
      </c>
      <c r="AE5552" s="41">
        <v>56.84</v>
      </c>
      <c r="AF5552">
        <v>1</v>
      </c>
      <c r="AG5552">
        <v>0</v>
      </c>
      <c r="AH5552">
        <v>0</v>
      </c>
      <c r="AI5552">
        <v>0</v>
      </c>
      <c r="AJ5552">
        <v>0</v>
      </c>
      <c r="AK5552" s="30">
        <f t="shared" si="538"/>
        <v>1</v>
      </c>
      <c r="AL5552" s="45">
        <v>3</v>
      </c>
      <c r="AM5552" s="32">
        <f t="shared" si="537"/>
        <v>2</v>
      </c>
      <c r="AN5552" s="33" t="str">
        <f t="shared" si="539"/>
        <v>MOROSO</v>
      </c>
      <c r="AO5552" s="33" t="str">
        <f t="shared" si="534"/>
        <v>2meses_pendientes</v>
      </c>
      <c r="AP5552" s="33">
        <f t="shared" si="535"/>
        <v>60</v>
      </c>
      <c r="AQ5552" s="31">
        <f t="shared" si="536"/>
        <v>9</v>
      </c>
    </row>
    <row r="5553" spans="2:43" x14ac:dyDescent="0.3">
      <c r="B5553" s="37">
        <v>46158</v>
      </c>
      <c r="C5553" t="s">
        <v>35</v>
      </c>
      <c r="D5553" t="s">
        <v>38697</v>
      </c>
      <c r="E5553" t="s">
        <v>38698</v>
      </c>
      <c r="F5553" t="s">
        <v>38699</v>
      </c>
      <c r="G5553" t="s">
        <v>38700</v>
      </c>
      <c r="H5553" t="s">
        <v>38701</v>
      </c>
      <c r="I5553" t="s">
        <v>38</v>
      </c>
      <c r="J5553" t="s">
        <v>42</v>
      </c>
      <c r="K5553" t="s">
        <v>54</v>
      </c>
      <c r="M5553" t="s">
        <v>38702</v>
      </c>
      <c r="N5553" t="s">
        <v>12578</v>
      </c>
      <c r="O5553" t="s">
        <v>12443</v>
      </c>
      <c r="P5553" t="s">
        <v>12271</v>
      </c>
      <c r="Q5553" t="s">
        <v>38703</v>
      </c>
      <c r="R5553" s="26">
        <v>3</v>
      </c>
      <c r="S5553" s="23">
        <v>365141400000</v>
      </c>
      <c r="T5553" t="s">
        <v>37</v>
      </c>
      <c r="U5553" t="s">
        <v>1066</v>
      </c>
      <c r="V5553" s="39">
        <v>46168</v>
      </c>
      <c r="W5553" s="41">
        <v>30.7</v>
      </c>
      <c r="X5553" s="26" t="s">
        <v>25685</v>
      </c>
      <c r="Z5553">
        <v>29.13</v>
      </c>
      <c r="AA5553">
        <v>32.06</v>
      </c>
      <c r="AE5553" s="41">
        <v>61.19</v>
      </c>
      <c r="AF5553">
        <v>1</v>
      </c>
      <c r="AG5553">
        <v>1</v>
      </c>
      <c r="AH5553">
        <v>0</v>
      </c>
      <c r="AI5553">
        <v>0</v>
      </c>
      <c r="AJ5553">
        <v>0</v>
      </c>
      <c r="AK5553" s="30">
        <f t="shared" si="538"/>
        <v>2</v>
      </c>
      <c r="AL5553" s="45">
        <v>3</v>
      </c>
      <c r="AM5553" s="32">
        <f t="shared" si="537"/>
        <v>1</v>
      </c>
      <c r="AN5553" s="33" t="str">
        <f t="shared" si="539"/>
        <v>MOROSO</v>
      </c>
      <c r="AO5553" s="33" t="str">
        <f t="shared" si="534"/>
        <v>1meses_pendientes</v>
      </c>
      <c r="AP5553" s="33">
        <f t="shared" si="535"/>
        <v>30.7</v>
      </c>
      <c r="AQ5553" s="31">
        <f t="shared" si="536"/>
        <v>26</v>
      </c>
    </row>
    <row r="5554" spans="2:43" x14ac:dyDescent="0.3">
      <c r="B5554" s="37">
        <v>46160</v>
      </c>
      <c r="C5554" t="s">
        <v>35</v>
      </c>
      <c r="D5554" t="s">
        <v>38704</v>
      </c>
      <c r="E5554" t="s">
        <v>38705</v>
      </c>
      <c r="F5554" t="s">
        <v>38706</v>
      </c>
      <c r="G5554" t="s">
        <v>38707</v>
      </c>
      <c r="H5554" t="s">
        <v>38708</v>
      </c>
      <c r="I5554" t="s">
        <v>744</v>
      </c>
      <c r="J5554" t="s">
        <v>744</v>
      </c>
      <c r="K5554" t="s">
        <v>2560</v>
      </c>
      <c r="M5554" t="s">
        <v>38709</v>
      </c>
      <c r="N5554" t="s">
        <v>12578</v>
      </c>
      <c r="O5554" t="s">
        <v>12443</v>
      </c>
      <c r="P5554" t="s">
        <v>12271</v>
      </c>
      <c r="Q5554" t="s">
        <v>38710</v>
      </c>
      <c r="R5554" s="26">
        <v>3</v>
      </c>
      <c r="S5554" s="23">
        <v>365137060000</v>
      </c>
      <c r="T5554" t="s">
        <v>37</v>
      </c>
      <c r="U5554" t="s">
        <v>1066</v>
      </c>
      <c r="V5554" s="39">
        <v>46160</v>
      </c>
      <c r="W5554" s="41">
        <v>31</v>
      </c>
      <c r="X5554" s="26" t="s">
        <v>25685</v>
      </c>
      <c r="Z5554">
        <v>32.770000000000003</v>
      </c>
      <c r="AA5554">
        <v>33</v>
      </c>
      <c r="AE5554" s="41">
        <v>65.77000000000001</v>
      </c>
      <c r="AF5554">
        <v>1</v>
      </c>
      <c r="AG5554">
        <v>1</v>
      </c>
      <c r="AH5554">
        <v>0</v>
      </c>
      <c r="AI5554">
        <v>0</v>
      </c>
      <c r="AJ5554">
        <v>0</v>
      </c>
      <c r="AK5554" s="30">
        <f t="shared" si="538"/>
        <v>2</v>
      </c>
      <c r="AL5554" s="45">
        <v>3</v>
      </c>
      <c r="AM5554" s="32">
        <f t="shared" si="537"/>
        <v>1</v>
      </c>
      <c r="AN5554" s="33" t="str">
        <f t="shared" si="539"/>
        <v>MOROSO</v>
      </c>
      <c r="AO5554" s="33" t="str">
        <f t="shared" si="534"/>
        <v>1meses_pendientes</v>
      </c>
      <c r="AP5554" s="33">
        <f t="shared" si="535"/>
        <v>31</v>
      </c>
      <c r="AQ5554" s="31">
        <f t="shared" si="536"/>
        <v>18</v>
      </c>
    </row>
    <row r="5555" spans="2:43" x14ac:dyDescent="0.3">
      <c r="B5555" s="37">
        <v>46162</v>
      </c>
      <c r="C5555" t="s">
        <v>35</v>
      </c>
      <c r="D5555" t="s">
        <v>38711</v>
      </c>
      <c r="E5555" t="s">
        <v>38712</v>
      </c>
      <c r="F5555" t="s">
        <v>5560</v>
      </c>
      <c r="G5555" t="s">
        <v>38713</v>
      </c>
      <c r="H5555" t="s">
        <v>38714</v>
      </c>
      <c r="I5555" t="s">
        <v>38</v>
      </c>
      <c r="J5555" t="s">
        <v>42</v>
      </c>
      <c r="K5555" t="s">
        <v>50</v>
      </c>
      <c r="M5555" t="s">
        <v>38715</v>
      </c>
      <c r="N5555" t="s">
        <v>12578</v>
      </c>
      <c r="O5555" t="s">
        <v>12443</v>
      </c>
      <c r="P5555" t="s">
        <v>12271</v>
      </c>
      <c r="Q5555" t="s">
        <v>38716</v>
      </c>
      <c r="R5555" s="26">
        <v>2</v>
      </c>
      <c r="S5555" s="23">
        <v>363138640000</v>
      </c>
      <c r="T5555" t="s">
        <v>37</v>
      </c>
      <c r="U5555" t="s">
        <v>1066</v>
      </c>
      <c r="V5555" s="39">
        <v>46164</v>
      </c>
      <c r="W5555" s="41">
        <v>30</v>
      </c>
      <c r="X5555" s="26" t="s">
        <v>25685</v>
      </c>
      <c r="Z5555">
        <v>30.44</v>
      </c>
      <c r="AE5555" s="41">
        <v>30.44</v>
      </c>
      <c r="AF5555">
        <v>1</v>
      </c>
      <c r="AG5555">
        <v>0</v>
      </c>
      <c r="AH5555">
        <v>0</v>
      </c>
      <c r="AI5555">
        <v>0</v>
      </c>
      <c r="AJ5555">
        <v>0</v>
      </c>
      <c r="AK5555" s="30">
        <f t="shared" si="538"/>
        <v>1</v>
      </c>
      <c r="AL5555" s="45">
        <v>3</v>
      </c>
      <c r="AM5555" s="32">
        <f t="shared" si="537"/>
        <v>2</v>
      </c>
      <c r="AN5555" s="33" t="str">
        <f t="shared" si="539"/>
        <v>MOROSO</v>
      </c>
      <c r="AO5555" s="33" t="str">
        <f t="shared" si="534"/>
        <v>2meses_pendientes</v>
      </c>
      <c r="AP5555" s="33">
        <f t="shared" si="535"/>
        <v>60</v>
      </c>
      <c r="AQ5555" s="31">
        <f t="shared" si="536"/>
        <v>22</v>
      </c>
    </row>
    <row r="5556" spans="2:43" x14ac:dyDescent="0.3">
      <c r="B5556" s="37">
        <v>46166</v>
      </c>
      <c r="C5556" t="s">
        <v>35</v>
      </c>
      <c r="D5556" t="s">
        <v>38717</v>
      </c>
      <c r="E5556" t="s">
        <v>38718</v>
      </c>
      <c r="F5556" t="s">
        <v>38719</v>
      </c>
      <c r="G5556" t="s">
        <v>38720</v>
      </c>
      <c r="H5556" t="s">
        <v>38721</v>
      </c>
      <c r="I5556" t="s">
        <v>38</v>
      </c>
      <c r="J5556" t="s">
        <v>42</v>
      </c>
      <c r="K5556" t="s">
        <v>50</v>
      </c>
      <c r="M5556" t="s">
        <v>38722</v>
      </c>
      <c r="N5556" t="s">
        <v>12578</v>
      </c>
      <c r="O5556" t="s">
        <v>12443</v>
      </c>
      <c r="P5556" t="s">
        <v>12271</v>
      </c>
      <c r="Q5556" t="s">
        <v>38723</v>
      </c>
      <c r="R5556" s="26">
        <v>3</v>
      </c>
      <c r="S5556" s="23">
        <v>356236610000</v>
      </c>
      <c r="T5556" t="s">
        <v>37</v>
      </c>
      <c r="U5556" t="s">
        <v>1066</v>
      </c>
      <c r="V5556" s="39">
        <v>46167</v>
      </c>
      <c r="W5556" s="41">
        <v>31</v>
      </c>
      <c r="X5556" s="26" t="s">
        <v>25685</v>
      </c>
      <c r="Z5556">
        <v>32.380000000000003</v>
      </c>
      <c r="AE5556" s="41">
        <v>32.380000000000003</v>
      </c>
      <c r="AF5556">
        <v>1</v>
      </c>
      <c r="AG5556">
        <v>0</v>
      </c>
      <c r="AH5556">
        <v>0</v>
      </c>
      <c r="AI5556">
        <v>0</v>
      </c>
      <c r="AJ5556">
        <v>0</v>
      </c>
      <c r="AK5556" s="30">
        <f t="shared" si="538"/>
        <v>1</v>
      </c>
      <c r="AL5556" s="45">
        <v>3</v>
      </c>
      <c r="AM5556" s="32">
        <f t="shared" si="537"/>
        <v>2</v>
      </c>
      <c r="AN5556" s="33" t="str">
        <f t="shared" si="539"/>
        <v>MOROSO</v>
      </c>
      <c r="AO5556" s="33" t="str">
        <f t="shared" si="534"/>
        <v>2meses_pendientes</v>
      </c>
      <c r="AP5556" s="33">
        <f t="shared" si="535"/>
        <v>62</v>
      </c>
      <c r="AQ5556" s="31">
        <f t="shared" si="536"/>
        <v>25</v>
      </c>
    </row>
    <row r="5557" spans="2:43" x14ac:dyDescent="0.3">
      <c r="B5557" s="37">
        <v>46168</v>
      </c>
      <c r="C5557" t="s">
        <v>35</v>
      </c>
      <c r="D5557" t="s">
        <v>38724</v>
      </c>
      <c r="E5557" t="s">
        <v>38725</v>
      </c>
      <c r="F5557" t="s">
        <v>38726</v>
      </c>
      <c r="G5557" t="s">
        <v>38727</v>
      </c>
      <c r="H5557" t="s">
        <v>38728</v>
      </c>
      <c r="I5557" t="s">
        <v>38</v>
      </c>
      <c r="J5557" t="s">
        <v>44</v>
      </c>
      <c r="K5557" t="s">
        <v>56</v>
      </c>
      <c r="M5557" t="s">
        <v>38729</v>
      </c>
      <c r="N5557" t="s">
        <v>12578</v>
      </c>
      <c r="O5557" t="s">
        <v>12443</v>
      </c>
      <c r="P5557" t="s">
        <v>12271</v>
      </c>
      <c r="Q5557" t="s">
        <v>38730</v>
      </c>
      <c r="R5557" s="26">
        <v>2</v>
      </c>
      <c r="S5557" s="23">
        <v>369145900000</v>
      </c>
      <c r="T5557" t="s">
        <v>37</v>
      </c>
      <c r="U5557" t="s">
        <v>1066</v>
      </c>
      <c r="V5557" s="39">
        <v>46169</v>
      </c>
      <c r="W5557" s="41">
        <v>30</v>
      </c>
      <c r="X5557" s="26" t="s">
        <v>25685</v>
      </c>
      <c r="Z5557">
        <v>30.44</v>
      </c>
      <c r="AE5557" s="41">
        <v>30.44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 s="30">
        <f t="shared" si="538"/>
        <v>1</v>
      </c>
      <c r="AL5557" s="45">
        <v>3</v>
      </c>
      <c r="AM5557" s="32">
        <f t="shared" si="537"/>
        <v>2</v>
      </c>
      <c r="AN5557" s="33" t="str">
        <f t="shared" si="539"/>
        <v>MOROSO</v>
      </c>
      <c r="AO5557" s="33" t="str">
        <f t="shared" si="534"/>
        <v>2meses_pendientes</v>
      </c>
      <c r="AP5557" s="33">
        <f t="shared" si="535"/>
        <v>60</v>
      </c>
      <c r="AQ5557" s="31">
        <f t="shared" si="536"/>
        <v>27</v>
      </c>
    </row>
    <row r="5558" spans="2:43" x14ac:dyDescent="0.3">
      <c r="B5558" s="37">
        <v>46170</v>
      </c>
      <c r="C5558" t="s">
        <v>35</v>
      </c>
      <c r="D5558" t="s">
        <v>38731</v>
      </c>
      <c r="E5558" t="s">
        <v>38732</v>
      </c>
      <c r="F5558" t="s">
        <v>38733</v>
      </c>
      <c r="G5558" t="s">
        <v>38734</v>
      </c>
      <c r="H5558" t="s">
        <v>38735</v>
      </c>
      <c r="I5558" t="s">
        <v>38</v>
      </c>
      <c r="J5558" t="s">
        <v>42</v>
      </c>
      <c r="K5558" t="s">
        <v>3921</v>
      </c>
      <c r="M5558" t="s">
        <v>38736</v>
      </c>
      <c r="N5558" t="s">
        <v>12578</v>
      </c>
      <c r="O5558" t="s">
        <v>12443</v>
      </c>
      <c r="P5558" t="s">
        <v>12271</v>
      </c>
      <c r="Q5558" t="s">
        <v>38737</v>
      </c>
      <c r="R5558" s="26">
        <v>3</v>
      </c>
      <c r="S5558" s="23">
        <v>211046520000</v>
      </c>
      <c r="T5558" t="s">
        <v>37</v>
      </c>
      <c r="U5558" t="s">
        <v>1066</v>
      </c>
      <c r="V5558" s="39">
        <v>46170</v>
      </c>
      <c r="W5558" s="41">
        <v>30.7</v>
      </c>
      <c r="X5558" s="26" t="s">
        <v>25685</v>
      </c>
      <c r="AA5558">
        <v>32.74</v>
      </c>
      <c r="AE5558" s="41">
        <v>32.74</v>
      </c>
      <c r="AF5558">
        <v>0</v>
      </c>
      <c r="AG5558">
        <v>1</v>
      </c>
      <c r="AH5558">
        <v>0</v>
      </c>
      <c r="AI5558">
        <v>0</v>
      </c>
      <c r="AJ5558">
        <v>0</v>
      </c>
      <c r="AK5558" s="30">
        <f t="shared" si="538"/>
        <v>1</v>
      </c>
      <c r="AL5558" s="45">
        <v>3</v>
      </c>
      <c r="AM5558" s="32">
        <f t="shared" si="537"/>
        <v>2</v>
      </c>
      <c r="AN5558" s="33" t="str">
        <f t="shared" si="539"/>
        <v>MOROSO</v>
      </c>
      <c r="AO5558" s="33" t="str">
        <f t="shared" si="534"/>
        <v>2meses_pendientes</v>
      </c>
      <c r="AP5558" s="33">
        <f t="shared" si="535"/>
        <v>61.4</v>
      </c>
      <c r="AQ5558" s="31">
        <f t="shared" si="536"/>
        <v>28</v>
      </c>
    </row>
    <row r="5559" spans="2:43" x14ac:dyDescent="0.3">
      <c r="B5559" s="37">
        <v>46170</v>
      </c>
      <c r="C5559" t="s">
        <v>35</v>
      </c>
      <c r="D5559" t="s">
        <v>38738</v>
      </c>
      <c r="E5559" t="s">
        <v>38739</v>
      </c>
      <c r="F5559" t="s">
        <v>38740</v>
      </c>
      <c r="G5559" t="s">
        <v>38741</v>
      </c>
      <c r="H5559" t="s">
        <v>38742</v>
      </c>
      <c r="I5559" t="s">
        <v>38</v>
      </c>
      <c r="J5559" t="s">
        <v>44</v>
      </c>
      <c r="K5559" t="s">
        <v>45</v>
      </c>
      <c r="M5559" t="s">
        <v>38743</v>
      </c>
      <c r="N5559" t="s">
        <v>12578</v>
      </c>
      <c r="O5559" t="s">
        <v>12443</v>
      </c>
      <c r="P5559" t="s">
        <v>12271</v>
      </c>
      <c r="Q5559" t="s">
        <v>38744</v>
      </c>
      <c r="R5559" s="26">
        <v>3</v>
      </c>
      <c r="S5559" s="23">
        <v>363148030000</v>
      </c>
      <c r="T5559" t="s">
        <v>37</v>
      </c>
      <c r="U5559" t="s">
        <v>1066</v>
      </c>
      <c r="V5559" s="39">
        <v>46170</v>
      </c>
      <c r="W5559" s="41">
        <v>41.66</v>
      </c>
      <c r="X5559" s="26" t="s">
        <v>25685</v>
      </c>
      <c r="Z5559">
        <v>61</v>
      </c>
      <c r="AE5559" s="41">
        <v>61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 s="30">
        <f t="shared" si="538"/>
        <v>1</v>
      </c>
      <c r="AL5559" s="45">
        <v>3</v>
      </c>
      <c r="AM5559" s="32">
        <f t="shared" si="537"/>
        <v>2</v>
      </c>
      <c r="AN5559" s="33" t="str">
        <f t="shared" si="539"/>
        <v>MOROSO</v>
      </c>
      <c r="AO5559" s="33" t="str">
        <f t="shared" si="534"/>
        <v>2meses_pendientes</v>
      </c>
      <c r="AP5559" s="33">
        <f t="shared" si="535"/>
        <v>83.32</v>
      </c>
      <c r="AQ5559" s="31">
        <f t="shared" si="536"/>
        <v>28</v>
      </c>
    </row>
    <row r="5560" spans="2:43" x14ac:dyDescent="0.3">
      <c r="B5560" s="37">
        <v>46171</v>
      </c>
      <c r="C5560" t="s">
        <v>35</v>
      </c>
      <c r="D5560" t="s">
        <v>38745</v>
      </c>
      <c r="E5560" t="s">
        <v>38746</v>
      </c>
      <c r="F5560" t="s">
        <v>38747</v>
      </c>
      <c r="G5560" t="s">
        <v>38748</v>
      </c>
      <c r="H5560" t="s">
        <v>38749</v>
      </c>
      <c r="I5560" t="s">
        <v>38</v>
      </c>
      <c r="J5560" t="s">
        <v>42</v>
      </c>
      <c r="K5560" t="s">
        <v>50</v>
      </c>
      <c r="M5560" t="s">
        <v>38750</v>
      </c>
      <c r="N5560" t="s">
        <v>12578</v>
      </c>
      <c r="O5560" t="s">
        <v>12443</v>
      </c>
      <c r="P5560" t="s">
        <v>12271</v>
      </c>
      <c r="Q5560" t="s">
        <v>38751</v>
      </c>
      <c r="R5560" s="26">
        <v>2</v>
      </c>
      <c r="S5560" s="23">
        <v>106036780000</v>
      </c>
      <c r="T5560" t="s">
        <v>37</v>
      </c>
      <c r="U5560" t="s">
        <v>1066</v>
      </c>
      <c r="V5560" s="39">
        <v>46172</v>
      </c>
      <c r="W5560" s="41">
        <v>30</v>
      </c>
      <c r="X5560" s="26" t="s">
        <v>25685</v>
      </c>
      <c r="AE5560" s="41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 s="30">
        <f t="shared" si="538"/>
        <v>0</v>
      </c>
      <c r="AL5560" s="45">
        <v>3</v>
      </c>
      <c r="AM5560" s="32">
        <f t="shared" si="537"/>
        <v>3</v>
      </c>
      <c r="AN5560" s="33" t="str">
        <f t="shared" si="539"/>
        <v>NPN</v>
      </c>
      <c r="AO5560" s="33" t="str">
        <f t="shared" si="534"/>
        <v>3meses_pendientes</v>
      </c>
      <c r="AP5560" s="33">
        <f t="shared" si="535"/>
        <v>90</v>
      </c>
      <c r="AQ5560" s="31">
        <f t="shared" si="536"/>
        <v>30</v>
      </c>
    </row>
    <row r="5561" spans="2:43" x14ac:dyDescent="0.3">
      <c r="B5561" s="37">
        <v>46171</v>
      </c>
      <c r="C5561" t="s">
        <v>35</v>
      </c>
      <c r="D5561" t="s">
        <v>38752</v>
      </c>
      <c r="E5561" t="s">
        <v>38753</v>
      </c>
      <c r="F5561" t="s">
        <v>38754</v>
      </c>
      <c r="G5561" t="s">
        <v>38755</v>
      </c>
      <c r="H5561" t="s">
        <v>38756</v>
      </c>
      <c r="I5561" t="s">
        <v>38</v>
      </c>
      <c r="J5561" t="s">
        <v>42</v>
      </c>
      <c r="K5561" t="s">
        <v>50</v>
      </c>
      <c r="M5561" t="s">
        <v>38757</v>
      </c>
      <c r="N5561" t="s">
        <v>12578</v>
      </c>
      <c r="O5561" t="s">
        <v>12443</v>
      </c>
      <c r="P5561" t="s">
        <v>12271</v>
      </c>
      <c r="Q5561" t="s">
        <v>38758</v>
      </c>
      <c r="R5561" s="26">
        <v>3</v>
      </c>
      <c r="S5561" s="23">
        <v>1830617500000000</v>
      </c>
      <c r="T5561" t="s">
        <v>37</v>
      </c>
      <c r="U5561" t="s">
        <v>1066</v>
      </c>
      <c r="V5561" s="39">
        <v>46170</v>
      </c>
      <c r="W5561" s="41">
        <v>35.200000000000003</v>
      </c>
      <c r="X5561" s="26" t="s">
        <v>25685</v>
      </c>
      <c r="AE5561" s="4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 s="30">
        <f t="shared" si="538"/>
        <v>0</v>
      </c>
      <c r="AL5561" s="45">
        <v>3</v>
      </c>
      <c r="AM5561" s="32">
        <f t="shared" si="537"/>
        <v>3</v>
      </c>
      <c r="AN5561" s="33" t="str">
        <f t="shared" si="539"/>
        <v>NPN</v>
      </c>
      <c r="AO5561" s="33" t="str">
        <f t="shared" si="534"/>
        <v>3meses_pendientes</v>
      </c>
      <c r="AP5561" s="33">
        <f t="shared" si="535"/>
        <v>105.60000000000001</v>
      </c>
      <c r="AQ5561" s="31">
        <f t="shared" si="536"/>
        <v>28</v>
      </c>
    </row>
    <row r="5562" spans="2:43" x14ac:dyDescent="0.3">
      <c r="B5562" s="37">
        <v>46146</v>
      </c>
      <c r="C5562" t="s">
        <v>35</v>
      </c>
      <c r="D5562" t="s">
        <v>38759</v>
      </c>
      <c r="E5562" t="s">
        <v>38760</v>
      </c>
      <c r="F5562" t="s">
        <v>38761</v>
      </c>
      <c r="G5562" t="s">
        <v>38762</v>
      </c>
      <c r="H5562" t="s">
        <v>38763</v>
      </c>
      <c r="I5562" t="s">
        <v>38</v>
      </c>
      <c r="J5562" t="s">
        <v>42</v>
      </c>
      <c r="K5562" t="s">
        <v>65</v>
      </c>
      <c r="L5562" t="s">
        <v>38764</v>
      </c>
      <c r="M5562" t="s">
        <v>24160</v>
      </c>
      <c r="N5562" t="s">
        <v>24134</v>
      </c>
      <c r="O5562" t="s">
        <v>12443</v>
      </c>
      <c r="P5562" t="s">
        <v>12271</v>
      </c>
      <c r="Q5562" t="s">
        <v>38765</v>
      </c>
      <c r="R5562" s="26">
        <v>3</v>
      </c>
      <c r="S5562" s="23">
        <v>367125220000</v>
      </c>
      <c r="T5562" t="s">
        <v>37</v>
      </c>
      <c r="U5562" t="s">
        <v>1066</v>
      </c>
      <c r="V5562" s="39">
        <v>46147</v>
      </c>
      <c r="W5562" s="41">
        <v>33</v>
      </c>
      <c r="X5562" s="26" t="s">
        <v>25685</v>
      </c>
      <c r="Z5562">
        <v>49.19</v>
      </c>
      <c r="AE5562" s="41">
        <v>49.19</v>
      </c>
      <c r="AF5562">
        <v>1</v>
      </c>
      <c r="AG5562">
        <v>0</v>
      </c>
      <c r="AH5562">
        <v>0</v>
      </c>
      <c r="AI5562">
        <v>0</v>
      </c>
      <c r="AJ5562">
        <v>0</v>
      </c>
      <c r="AK5562" s="30">
        <f t="shared" si="538"/>
        <v>1</v>
      </c>
      <c r="AL5562" s="45">
        <v>3</v>
      </c>
      <c r="AM5562" s="32">
        <f t="shared" si="537"/>
        <v>2</v>
      </c>
      <c r="AN5562" s="33" t="str">
        <f t="shared" si="539"/>
        <v>MOROSO</v>
      </c>
      <c r="AO5562" s="33" t="str">
        <f t="shared" si="534"/>
        <v>2meses_pendientes</v>
      </c>
      <c r="AP5562" s="33">
        <f t="shared" si="535"/>
        <v>66</v>
      </c>
      <c r="AQ5562" s="31">
        <f t="shared" si="536"/>
        <v>5</v>
      </c>
    </row>
    <row r="5563" spans="2:43" x14ac:dyDescent="0.3">
      <c r="B5563" s="37">
        <v>46151</v>
      </c>
      <c r="C5563" t="s">
        <v>35</v>
      </c>
      <c r="D5563" t="s">
        <v>38766</v>
      </c>
      <c r="E5563" t="s">
        <v>38767</v>
      </c>
      <c r="F5563" t="s">
        <v>38768</v>
      </c>
      <c r="G5563" t="s">
        <v>38769</v>
      </c>
      <c r="H5563" t="s">
        <v>38770</v>
      </c>
      <c r="I5563" t="s">
        <v>38</v>
      </c>
      <c r="J5563" t="s">
        <v>42</v>
      </c>
      <c r="K5563" t="s">
        <v>65</v>
      </c>
      <c r="M5563" t="s">
        <v>38771</v>
      </c>
      <c r="N5563" t="s">
        <v>24134</v>
      </c>
      <c r="O5563" t="s">
        <v>12443</v>
      </c>
      <c r="P5563" t="s">
        <v>12271</v>
      </c>
      <c r="Q5563" t="s">
        <v>38772</v>
      </c>
      <c r="R5563" s="26">
        <v>2</v>
      </c>
      <c r="S5563" s="23">
        <v>292083590000</v>
      </c>
      <c r="T5563" t="s">
        <v>37</v>
      </c>
      <c r="U5563" t="s">
        <v>1066</v>
      </c>
      <c r="V5563" s="39">
        <v>46150</v>
      </c>
      <c r="W5563" s="41">
        <v>30</v>
      </c>
      <c r="X5563" s="26" t="s">
        <v>25685</v>
      </c>
      <c r="AE5563" s="41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 s="30">
        <f t="shared" si="538"/>
        <v>0</v>
      </c>
      <c r="AL5563" s="45">
        <v>3</v>
      </c>
      <c r="AM5563" s="32">
        <f t="shared" si="537"/>
        <v>3</v>
      </c>
      <c r="AN5563" s="33" t="str">
        <f t="shared" si="539"/>
        <v>NPN</v>
      </c>
      <c r="AO5563" s="33" t="str">
        <f t="shared" si="534"/>
        <v>3meses_pendientes</v>
      </c>
      <c r="AP5563" s="33">
        <f t="shared" si="535"/>
        <v>90</v>
      </c>
      <c r="AQ5563" s="31">
        <f t="shared" si="536"/>
        <v>8</v>
      </c>
    </row>
    <row r="5564" spans="2:43" x14ac:dyDescent="0.3">
      <c r="B5564" s="37">
        <v>46153</v>
      </c>
      <c r="C5564" t="s">
        <v>35</v>
      </c>
      <c r="D5564" t="s">
        <v>38773</v>
      </c>
      <c r="E5564" t="s">
        <v>38774</v>
      </c>
      <c r="F5564" t="s">
        <v>38775</v>
      </c>
      <c r="G5564" t="s">
        <v>38776</v>
      </c>
      <c r="H5564" t="s">
        <v>38777</v>
      </c>
      <c r="I5564" t="s">
        <v>38</v>
      </c>
      <c r="J5564" t="s">
        <v>42</v>
      </c>
      <c r="K5564" t="s">
        <v>65</v>
      </c>
      <c r="M5564" t="s">
        <v>38778</v>
      </c>
      <c r="N5564" t="s">
        <v>24134</v>
      </c>
      <c r="O5564" t="s">
        <v>12443</v>
      </c>
      <c r="P5564" t="s">
        <v>12271</v>
      </c>
      <c r="Q5564" t="s">
        <v>38779</v>
      </c>
      <c r="R5564" s="26">
        <v>3</v>
      </c>
      <c r="S5564" s="23">
        <v>364131630000</v>
      </c>
      <c r="T5564" t="s">
        <v>37</v>
      </c>
      <c r="U5564" t="s">
        <v>1066</v>
      </c>
      <c r="V5564" s="39">
        <v>46154</v>
      </c>
      <c r="W5564" s="41">
        <v>33</v>
      </c>
      <c r="X5564" s="26" t="s">
        <v>25685</v>
      </c>
      <c r="Z5564">
        <v>34.909999999999997</v>
      </c>
      <c r="AA5564">
        <v>35</v>
      </c>
      <c r="AE5564" s="41">
        <v>69.91</v>
      </c>
      <c r="AF5564">
        <v>1</v>
      </c>
      <c r="AG5564">
        <v>1</v>
      </c>
      <c r="AH5564">
        <v>0</v>
      </c>
      <c r="AI5564">
        <v>0</v>
      </c>
      <c r="AJ5564">
        <v>0</v>
      </c>
      <c r="AK5564" s="30">
        <f t="shared" si="538"/>
        <v>2</v>
      </c>
      <c r="AL5564" s="45">
        <v>3</v>
      </c>
      <c r="AM5564" s="32">
        <f t="shared" si="537"/>
        <v>1</v>
      </c>
      <c r="AN5564" s="33" t="str">
        <f t="shared" si="539"/>
        <v>MOROSO</v>
      </c>
      <c r="AO5564" s="33" t="str">
        <f t="shared" si="534"/>
        <v>1meses_pendientes</v>
      </c>
      <c r="AP5564" s="33">
        <f t="shared" si="535"/>
        <v>33</v>
      </c>
      <c r="AQ5564" s="31">
        <f t="shared" si="536"/>
        <v>12</v>
      </c>
    </row>
    <row r="5565" spans="2:43" x14ac:dyDescent="0.3">
      <c r="B5565" s="37">
        <v>46158</v>
      </c>
      <c r="C5565" t="s">
        <v>35</v>
      </c>
      <c r="D5565" t="s">
        <v>38780</v>
      </c>
      <c r="E5565" t="s">
        <v>38781</v>
      </c>
      <c r="F5565" t="s">
        <v>38782</v>
      </c>
      <c r="G5565" t="s">
        <v>38783</v>
      </c>
      <c r="H5565" t="s">
        <v>38784</v>
      </c>
      <c r="I5565" t="s">
        <v>38</v>
      </c>
      <c r="J5565" t="s">
        <v>42</v>
      </c>
      <c r="K5565" t="s">
        <v>3921</v>
      </c>
      <c r="M5565" t="s">
        <v>38785</v>
      </c>
      <c r="N5565" t="s">
        <v>24134</v>
      </c>
      <c r="O5565" t="s">
        <v>12443</v>
      </c>
      <c r="P5565" t="s">
        <v>12271</v>
      </c>
      <c r="Q5565" t="s">
        <v>38786</v>
      </c>
      <c r="R5565" s="26">
        <v>3</v>
      </c>
      <c r="S5565" s="23">
        <v>277011390000</v>
      </c>
      <c r="T5565" t="s">
        <v>37</v>
      </c>
      <c r="U5565" t="s">
        <v>1066</v>
      </c>
      <c r="V5565" s="39">
        <v>46156</v>
      </c>
      <c r="W5565" s="41">
        <v>33</v>
      </c>
      <c r="X5565" s="26" t="s">
        <v>25685</v>
      </c>
      <c r="AE5565" s="41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 s="30">
        <f t="shared" si="538"/>
        <v>0</v>
      </c>
      <c r="AL5565" s="45">
        <v>3</v>
      </c>
      <c r="AM5565" s="32">
        <f t="shared" si="537"/>
        <v>3</v>
      </c>
      <c r="AN5565" s="33" t="str">
        <f t="shared" si="539"/>
        <v>NPN</v>
      </c>
      <c r="AO5565" s="33" t="str">
        <f t="shared" si="534"/>
        <v>3meses_pendientes</v>
      </c>
      <c r="AP5565" s="33">
        <f t="shared" si="535"/>
        <v>99</v>
      </c>
      <c r="AQ5565" s="31">
        <f t="shared" si="536"/>
        <v>14</v>
      </c>
    </row>
    <row r="5566" spans="2:43" x14ac:dyDescent="0.3">
      <c r="B5566" s="37">
        <v>46161</v>
      </c>
      <c r="C5566" t="s">
        <v>35</v>
      </c>
      <c r="D5566" t="s">
        <v>38787</v>
      </c>
      <c r="E5566" t="s">
        <v>38788</v>
      </c>
      <c r="F5566" t="s">
        <v>38789</v>
      </c>
      <c r="G5566" t="s">
        <v>38790</v>
      </c>
      <c r="H5566" t="s">
        <v>38791</v>
      </c>
      <c r="I5566" t="s">
        <v>38</v>
      </c>
      <c r="J5566" t="s">
        <v>42</v>
      </c>
      <c r="K5566" t="s">
        <v>3921</v>
      </c>
      <c r="L5566" t="s">
        <v>38792</v>
      </c>
      <c r="M5566" t="s">
        <v>38793</v>
      </c>
      <c r="N5566" t="s">
        <v>24134</v>
      </c>
      <c r="O5566" t="s">
        <v>12443</v>
      </c>
      <c r="P5566" t="s">
        <v>12271</v>
      </c>
      <c r="Q5566" t="s">
        <v>38794</v>
      </c>
      <c r="R5566" s="26">
        <v>3</v>
      </c>
      <c r="S5566" s="23">
        <v>369137460000</v>
      </c>
      <c r="T5566" t="s">
        <v>37</v>
      </c>
      <c r="U5566" t="s">
        <v>1066</v>
      </c>
      <c r="V5566" s="39">
        <v>46161</v>
      </c>
      <c r="W5566" s="41">
        <v>101.95</v>
      </c>
      <c r="X5566" s="26" t="s">
        <v>25685</v>
      </c>
      <c r="AE5566" s="41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 s="30">
        <f t="shared" si="538"/>
        <v>0</v>
      </c>
      <c r="AL5566" s="45">
        <v>3</v>
      </c>
      <c r="AM5566" s="32">
        <f t="shared" si="537"/>
        <v>3</v>
      </c>
      <c r="AN5566" s="33" t="str">
        <f t="shared" si="539"/>
        <v>NPN</v>
      </c>
      <c r="AO5566" s="33" t="str">
        <f t="shared" ref="AO5566:AO5629" si="540">CONCATENATE(AM5566,"meses_pendientes")</f>
        <v>3meses_pendientes</v>
      </c>
      <c r="AP5566" s="33">
        <f t="shared" ref="AP5566:AP5629" si="541">AM5566*W5566</f>
        <v>305.85000000000002</v>
      </c>
      <c r="AQ5566" s="31">
        <f t="shared" ref="AQ5566:AQ5629" si="542">DAY(V5566)</f>
        <v>19</v>
      </c>
    </row>
    <row r="5567" spans="2:43" x14ac:dyDescent="0.3">
      <c r="B5567" s="37">
        <v>46162</v>
      </c>
      <c r="C5567" t="s">
        <v>35</v>
      </c>
      <c r="D5567" t="s">
        <v>38795</v>
      </c>
      <c r="E5567" t="s">
        <v>38796</v>
      </c>
      <c r="F5567" t="s">
        <v>38797</v>
      </c>
      <c r="G5567" t="s">
        <v>38798</v>
      </c>
      <c r="H5567" t="s">
        <v>38799</v>
      </c>
      <c r="I5567" t="s">
        <v>38</v>
      </c>
      <c r="J5567" t="s">
        <v>42</v>
      </c>
      <c r="K5567" t="s">
        <v>3921</v>
      </c>
      <c r="L5567" t="s">
        <v>38800</v>
      </c>
      <c r="M5567" t="s">
        <v>24160</v>
      </c>
      <c r="N5567" t="s">
        <v>24134</v>
      </c>
      <c r="O5567" t="s">
        <v>12443</v>
      </c>
      <c r="P5567" t="s">
        <v>12271</v>
      </c>
      <c r="Q5567" t="s">
        <v>38801</v>
      </c>
      <c r="R5567" s="26">
        <v>3</v>
      </c>
      <c r="S5567" s="23">
        <v>299080530000</v>
      </c>
      <c r="T5567" t="s">
        <v>37</v>
      </c>
      <c r="U5567" t="s">
        <v>1066</v>
      </c>
      <c r="V5567" s="39">
        <v>46164</v>
      </c>
      <c r="W5567" s="41">
        <v>39</v>
      </c>
      <c r="X5567" s="26" t="s">
        <v>25685</v>
      </c>
      <c r="Z5567">
        <v>43.75</v>
      </c>
      <c r="AE5567" s="41">
        <v>43.75</v>
      </c>
      <c r="AF5567">
        <v>1</v>
      </c>
      <c r="AG5567">
        <v>0</v>
      </c>
      <c r="AH5567">
        <v>0</v>
      </c>
      <c r="AI5567">
        <v>0</v>
      </c>
      <c r="AJ5567">
        <v>0</v>
      </c>
      <c r="AK5567" s="30">
        <f t="shared" si="538"/>
        <v>1</v>
      </c>
      <c r="AL5567" s="45">
        <v>3</v>
      </c>
      <c r="AM5567" s="32">
        <f t="shared" si="537"/>
        <v>2</v>
      </c>
      <c r="AN5567" s="33" t="str">
        <f t="shared" si="539"/>
        <v>MOROSO</v>
      </c>
      <c r="AO5567" s="33" t="str">
        <f t="shared" si="540"/>
        <v>2meses_pendientes</v>
      </c>
      <c r="AP5567" s="33">
        <f t="shared" si="541"/>
        <v>78</v>
      </c>
      <c r="AQ5567" s="31">
        <f t="shared" si="542"/>
        <v>22</v>
      </c>
    </row>
    <row r="5568" spans="2:43" x14ac:dyDescent="0.3">
      <c r="B5568" s="37">
        <v>46168</v>
      </c>
      <c r="C5568" t="s">
        <v>35</v>
      </c>
      <c r="D5568" t="s">
        <v>38802</v>
      </c>
      <c r="E5568" t="s">
        <v>38803</v>
      </c>
      <c r="F5568" t="s">
        <v>38804</v>
      </c>
      <c r="G5568" t="s">
        <v>38805</v>
      </c>
      <c r="H5568" t="s">
        <v>38806</v>
      </c>
      <c r="I5568" t="s">
        <v>38</v>
      </c>
      <c r="J5568" t="s">
        <v>42</v>
      </c>
      <c r="K5568" t="s">
        <v>3921</v>
      </c>
      <c r="L5568" t="s">
        <v>38807</v>
      </c>
      <c r="M5568" t="s">
        <v>38808</v>
      </c>
      <c r="N5568" t="s">
        <v>24134</v>
      </c>
      <c r="O5568" t="s">
        <v>12443</v>
      </c>
      <c r="P5568" t="s">
        <v>12271</v>
      </c>
      <c r="Q5568" t="s">
        <v>38809</v>
      </c>
      <c r="R5568" s="26">
        <v>2</v>
      </c>
      <c r="S5568" s="23">
        <v>214051840000</v>
      </c>
      <c r="T5568" t="s">
        <v>37</v>
      </c>
      <c r="U5568" t="s">
        <v>1066</v>
      </c>
      <c r="V5568" s="39">
        <v>46169</v>
      </c>
      <c r="W5568" s="41">
        <v>30</v>
      </c>
      <c r="X5568" s="26" t="s">
        <v>25685</v>
      </c>
      <c r="Y5568">
        <v>34.85</v>
      </c>
      <c r="Z5568">
        <v>34.85</v>
      </c>
      <c r="AA5568">
        <v>34.85</v>
      </c>
      <c r="AE5568" s="41">
        <v>104.55000000000001</v>
      </c>
      <c r="AF5568">
        <v>1</v>
      </c>
      <c r="AG5568">
        <v>1</v>
      </c>
      <c r="AH5568">
        <v>0</v>
      </c>
      <c r="AI5568">
        <v>0</v>
      </c>
      <c r="AJ5568">
        <v>0</v>
      </c>
      <c r="AK5568" s="30">
        <f t="shared" si="538"/>
        <v>2</v>
      </c>
      <c r="AL5568" s="45">
        <v>3</v>
      </c>
      <c r="AM5568" s="32">
        <f t="shared" si="537"/>
        <v>1</v>
      </c>
      <c r="AN5568" s="33" t="str">
        <f t="shared" si="539"/>
        <v>MOROSO</v>
      </c>
      <c r="AO5568" s="33" t="str">
        <f t="shared" si="540"/>
        <v>1meses_pendientes</v>
      </c>
      <c r="AP5568" s="33">
        <f t="shared" si="541"/>
        <v>30</v>
      </c>
      <c r="AQ5568" s="31">
        <f t="shared" si="542"/>
        <v>27</v>
      </c>
    </row>
    <row r="5569" spans="2:43" x14ac:dyDescent="0.3">
      <c r="B5569" s="37">
        <v>46168</v>
      </c>
      <c r="C5569" t="s">
        <v>35</v>
      </c>
      <c r="D5569" t="s">
        <v>38810</v>
      </c>
      <c r="E5569" t="s">
        <v>38811</v>
      </c>
      <c r="F5569" t="s">
        <v>38789</v>
      </c>
      <c r="G5569" t="s">
        <v>38812</v>
      </c>
      <c r="H5569" t="s">
        <v>38813</v>
      </c>
      <c r="I5569" t="s">
        <v>38</v>
      </c>
      <c r="J5569" t="s">
        <v>42</v>
      </c>
      <c r="K5569" t="s">
        <v>65</v>
      </c>
      <c r="L5569" t="s">
        <v>38807</v>
      </c>
      <c r="M5569" t="s">
        <v>38814</v>
      </c>
      <c r="N5569" t="s">
        <v>24134</v>
      </c>
      <c r="O5569" t="s">
        <v>12443</v>
      </c>
      <c r="P5569" t="s">
        <v>12271</v>
      </c>
      <c r="Q5569" t="s">
        <v>38815</v>
      </c>
      <c r="R5569" s="26">
        <v>3</v>
      </c>
      <c r="S5569" s="23">
        <v>294071510000</v>
      </c>
      <c r="T5569" t="s">
        <v>37</v>
      </c>
      <c r="U5569" t="s">
        <v>1066</v>
      </c>
      <c r="V5569" s="39">
        <v>46173</v>
      </c>
      <c r="W5569" s="41">
        <v>33</v>
      </c>
      <c r="X5569" s="26" t="s">
        <v>25685</v>
      </c>
      <c r="Z5569">
        <v>34.909999999999997</v>
      </c>
      <c r="AE5569" s="41">
        <v>34.909999999999997</v>
      </c>
      <c r="AF5569">
        <v>1</v>
      </c>
      <c r="AG5569">
        <v>0</v>
      </c>
      <c r="AH5569">
        <v>0</v>
      </c>
      <c r="AI5569">
        <v>0</v>
      </c>
      <c r="AJ5569">
        <v>0</v>
      </c>
      <c r="AK5569" s="30">
        <f t="shared" si="538"/>
        <v>1</v>
      </c>
      <c r="AL5569" s="45">
        <v>3</v>
      </c>
      <c r="AM5569" s="32">
        <f t="shared" si="537"/>
        <v>2</v>
      </c>
      <c r="AN5569" s="33" t="str">
        <f t="shared" si="539"/>
        <v>MOROSO</v>
      </c>
      <c r="AO5569" s="33" t="str">
        <f t="shared" si="540"/>
        <v>2meses_pendientes</v>
      </c>
      <c r="AP5569" s="33">
        <f t="shared" si="541"/>
        <v>66</v>
      </c>
      <c r="AQ5569" s="31">
        <f t="shared" si="542"/>
        <v>31</v>
      </c>
    </row>
    <row r="5570" spans="2:43" x14ac:dyDescent="0.3">
      <c r="B5570" s="37">
        <v>46168</v>
      </c>
      <c r="C5570" t="s">
        <v>35</v>
      </c>
      <c r="D5570" t="s">
        <v>38816</v>
      </c>
      <c r="E5570" t="s">
        <v>38817</v>
      </c>
      <c r="F5570" t="s">
        <v>38797</v>
      </c>
      <c r="G5570" t="s">
        <v>38818</v>
      </c>
      <c r="H5570" t="s">
        <v>38819</v>
      </c>
      <c r="I5570" t="s">
        <v>38</v>
      </c>
      <c r="J5570" t="s">
        <v>42</v>
      </c>
      <c r="K5570" t="s">
        <v>4122</v>
      </c>
      <c r="L5570" t="s">
        <v>38820</v>
      </c>
      <c r="M5570" t="s">
        <v>24160</v>
      </c>
      <c r="N5570" t="s">
        <v>24134</v>
      </c>
      <c r="O5570" t="s">
        <v>12443</v>
      </c>
      <c r="P5570" t="s">
        <v>12271</v>
      </c>
      <c r="Q5570" t="s">
        <v>38821</v>
      </c>
      <c r="R5570" s="26">
        <v>3</v>
      </c>
      <c r="S5570" s="23">
        <v>364147850000</v>
      </c>
      <c r="T5570" t="s">
        <v>37</v>
      </c>
      <c r="U5570" t="s">
        <v>1066</v>
      </c>
      <c r="V5570" s="39">
        <v>46170</v>
      </c>
      <c r="W5570" s="41">
        <v>33</v>
      </c>
      <c r="X5570" s="26" t="s">
        <v>25685</v>
      </c>
      <c r="AE5570" s="41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 s="30">
        <f t="shared" si="538"/>
        <v>0</v>
      </c>
      <c r="AL5570" s="45">
        <v>3</v>
      </c>
      <c r="AM5570" s="32">
        <f t="shared" ref="AM5570:AM5633" si="543">AL5570-AK5570</f>
        <v>3</v>
      </c>
      <c r="AN5570" s="33" t="str">
        <f t="shared" si="539"/>
        <v>NPN</v>
      </c>
      <c r="AO5570" s="33" t="str">
        <f t="shared" si="540"/>
        <v>3meses_pendientes</v>
      </c>
      <c r="AP5570" s="33">
        <f t="shared" si="541"/>
        <v>99</v>
      </c>
      <c r="AQ5570" s="31">
        <f t="shared" si="542"/>
        <v>28</v>
      </c>
    </row>
    <row r="5571" spans="2:43" x14ac:dyDescent="0.3">
      <c r="B5571" s="37">
        <v>46173</v>
      </c>
      <c r="C5571" t="s">
        <v>35</v>
      </c>
      <c r="D5571" t="s">
        <v>38822</v>
      </c>
      <c r="E5571" t="s">
        <v>38823</v>
      </c>
      <c r="F5571" t="s">
        <v>38789</v>
      </c>
      <c r="G5571" t="s">
        <v>38824</v>
      </c>
      <c r="H5571" t="s">
        <v>38825</v>
      </c>
      <c r="I5571" t="s">
        <v>38</v>
      </c>
      <c r="J5571" t="s">
        <v>42</v>
      </c>
      <c r="K5571" t="s">
        <v>54</v>
      </c>
      <c r="L5571" t="s">
        <v>38826</v>
      </c>
      <c r="M5571" t="s">
        <v>24160</v>
      </c>
      <c r="N5571" t="s">
        <v>24134</v>
      </c>
      <c r="O5571" t="s">
        <v>12443</v>
      </c>
      <c r="P5571" t="s">
        <v>12271</v>
      </c>
      <c r="Q5571" t="s">
        <v>38827</v>
      </c>
      <c r="R5571" s="26">
        <v>3</v>
      </c>
      <c r="S5571" s="23">
        <v>307004613000</v>
      </c>
      <c r="T5571" t="s">
        <v>37</v>
      </c>
      <c r="U5571" t="s">
        <v>1066</v>
      </c>
      <c r="V5571" s="39">
        <v>46172</v>
      </c>
      <c r="W5571" s="41">
        <v>32</v>
      </c>
      <c r="X5571" s="26" t="s">
        <v>25685</v>
      </c>
      <c r="AE5571" s="4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 s="30">
        <f t="shared" ref="AK5571:AK5634" si="544">SUM(AF5571:AJ5571)</f>
        <v>0</v>
      </c>
      <c r="AL5571" s="45">
        <v>3</v>
      </c>
      <c r="AM5571" s="32">
        <f t="shared" si="543"/>
        <v>3</v>
      </c>
      <c r="AN5571" s="33" t="str">
        <f t="shared" ref="AN5571:AN5634" si="545">IF(AM5571&gt;=AL5571,"NPN","MOROSO")</f>
        <v>NPN</v>
      </c>
      <c r="AO5571" s="33" t="str">
        <f t="shared" si="540"/>
        <v>3meses_pendientes</v>
      </c>
      <c r="AP5571" s="33">
        <f t="shared" si="541"/>
        <v>96</v>
      </c>
      <c r="AQ5571" s="31">
        <f t="shared" si="542"/>
        <v>30</v>
      </c>
    </row>
    <row r="5572" spans="2:43" x14ac:dyDescent="0.3">
      <c r="B5572" s="37">
        <v>46173</v>
      </c>
      <c r="C5572" t="s">
        <v>35</v>
      </c>
      <c r="D5572" t="s">
        <v>38828</v>
      </c>
      <c r="E5572" t="s">
        <v>38829</v>
      </c>
      <c r="F5572" t="s">
        <v>38789</v>
      </c>
      <c r="G5572" t="s">
        <v>38769</v>
      </c>
      <c r="H5572" t="s">
        <v>38830</v>
      </c>
      <c r="I5572" t="s">
        <v>38</v>
      </c>
      <c r="J5572" t="s">
        <v>42</v>
      </c>
      <c r="K5572" t="s">
        <v>3921</v>
      </c>
      <c r="L5572" t="s">
        <v>38831</v>
      </c>
      <c r="M5572" t="s">
        <v>38771</v>
      </c>
      <c r="N5572" t="s">
        <v>24134</v>
      </c>
      <c r="O5572" t="s">
        <v>12443</v>
      </c>
      <c r="P5572" t="s">
        <v>12271</v>
      </c>
      <c r="Q5572" t="s">
        <v>38832</v>
      </c>
      <c r="R5572" s="26">
        <v>3</v>
      </c>
      <c r="S5572" s="23">
        <v>219016000000</v>
      </c>
      <c r="T5572" t="s">
        <v>37</v>
      </c>
      <c r="U5572" t="s">
        <v>1066</v>
      </c>
      <c r="V5572" s="39">
        <v>46170</v>
      </c>
      <c r="W5572" s="41">
        <v>33</v>
      </c>
      <c r="X5572" s="26" t="s">
        <v>25685</v>
      </c>
      <c r="Y5572">
        <v>17.46</v>
      </c>
      <c r="AA5572">
        <v>34.909999999999997</v>
      </c>
      <c r="AE5572" s="41">
        <v>52.37</v>
      </c>
      <c r="AF5572">
        <v>0</v>
      </c>
      <c r="AG5572">
        <v>1</v>
      </c>
      <c r="AH5572">
        <v>0</v>
      </c>
      <c r="AI5572">
        <v>0</v>
      </c>
      <c r="AJ5572">
        <v>0</v>
      </c>
      <c r="AK5572" s="30">
        <f t="shared" si="544"/>
        <v>1</v>
      </c>
      <c r="AL5572" s="45">
        <v>3</v>
      </c>
      <c r="AM5572" s="32">
        <f t="shared" si="543"/>
        <v>2</v>
      </c>
      <c r="AN5572" s="33" t="str">
        <f t="shared" si="545"/>
        <v>MOROSO</v>
      </c>
      <c r="AO5572" s="33" t="str">
        <f t="shared" si="540"/>
        <v>2meses_pendientes</v>
      </c>
      <c r="AP5572" s="33">
        <f t="shared" si="541"/>
        <v>66</v>
      </c>
      <c r="AQ5572" s="31">
        <f t="shared" si="542"/>
        <v>28</v>
      </c>
    </row>
    <row r="5573" spans="2:43" x14ac:dyDescent="0.3">
      <c r="B5573" s="37">
        <v>46173</v>
      </c>
      <c r="C5573" t="s">
        <v>35</v>
      </c>
      <c r="D5573" t="s">
        <v>38833</v>
      </c>
      <c r="E5573" t="s">
        <v>38834</v>
      </c>
      <c r="F5573" t="s">
        <v>38835</v>
      </c>
      <c r="G5573" t="s">
        <v>38836</v>
      </c>
      <c r="H5573" t="s">
        <v>38837</v>
      </c>
      <c r="I5573" t="s">
        <v>38</v>
      </c>
      <c r="J5573" t="s">
        <v>42</v>
      </c>
      <c r="K5573" t="s">
        <v>4122</v>
      </c>
      <c r="L5573" t="s">
        <v>38838</v>
      </c>
      <c r="M5573" t="s">
        <v>38771</v>
      </c>
      <c r="N5573" t="s">
        <v>24134</v>
      </c>
      <c r="O5573" t="s">
        <v>12443</v>
      </c>
      <c r="P5573" t="s">
        <v>12271</v>
      </c>
      <c r="Q5573" t="s">
        <v>38839</v>
      </c>
      <c r="R5573" s="26">
        <v>3</v>
      </c>
      <c r="S5573" s="23">
        <v>328000370000</v>
      </c>
      <c r="T5573" t="s">
        <v>37</v>
      </c>
      <c r="U5573" t="s">
        <v>1066</v>
      </c>
      <c r="V5573" s="39">
        <v>46172</v>
      </c>
      <c r="W5573" s="41">
        <v>33</v>
      </c>
      <c r="X5573" s="26" t="s">
        <v>25685</v>
      </c>
      <c r="Y5573">
        <v>34.909999999999997</v>
      </c>
      <c r="AE5573" s="41">
        <v>34.909999999999997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 s="30">
        <f t="shared" si="544"/>
        <v>0</v>
      </c>
      <c r="AL5573" s="45">
        <v>3</v>
      </c>
      <c r="AM5573" s="32">
        <f t="shared" si="543"/>
        <v>3</v>
      </c>
      <c r="AN5573" s="33" t="str">
        <f t="shared" si="545"/>
        <v>NPN</v>
      </c>
      <c r="AO5573" s="33" t="str">
        <f t="shared" si="540"/>
        <v>3meses_pendientes</v>
      </c>
      <c r="AP5573" s="33">
        <f t="shared" si="541"/>
        <v>99</v>
      </c>
      <c r="AQ5573" s="31">
        <f t="shared" si="542"/>
        <v>30</v>
      </c>
    </row>
    <row r="5574" spans="2:43" x14ac:dyDescent="0.3">
      <c r="B5574" s="37">
        <v>46173</v>
      </c>
      <c r="C5574" t="s">
        <v>35</v>
      </c>
      <c r="D5574" t="s">
        <v>38840</v>
      </c>
      <c r="E5574" t="s">
        <v>38841</v>
      </c>
      <c r="F5574" t="s">
        <v>38797</v>
      </c>
      <c r="G5574" t="s">
        <v>38842</v>
      </c>
      <c r="H5574" t="s">
        <v>38843</v>
      </c>
      <c r="I5574" t="s">
        <v>38</v>
      </c>
      <c r="J5574" t="s">
        <v>42</v>
      </c>
      <c r="K5574" t="s">
        <v>60</v>
      </c>
      <c r="L5574" t="s">
        <v>38844</v>
      </c>
      <c r="M5574" t="s">
        <v>38771</v>
      </c>
      <c r="N5574" t="s">
        <v>24134</v>
      </c>
      <c r="O5574" t="s">
        <v>12443</v>
      </c>
      <c r="P5574" t="s">
        <v>12271</v>
      </c>
      <c r="Q5574" t="s">
        <v>38845</v>
      </c>
      <c r="R5574" s="26">
        <v>3</v>
      </c>
      <c r="S5574" s="23">
        <v>292072610000</v>
      </c>
      <c r="T5574" t="s">
        <v>37</v>
      </c>
      <c r="U5574" t="s">
        <v>1066</v>
      </c>
      <c r="V5574" s="39">
        <v>46173</v>
      </c>
      <c r="W5574" s="41">
        <v>33</v>
      </c>
      <c r="X5574" s="26" t="s">
        <v>25685</v>
      </c>
      <c r="Y5574">
        <v>34.909999999999997</v>
      </c>
      <c r="AE5574" s="41">
        <v>34.909999999999997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 s="30">
        <f t="shared" si="544"/>
        <v>0</v>
      </c>
      <c r="AL5574" s="45">
        <v>3</v>
      </c>
      <c r="AM5574" s="32">
        <f t="shared" si="543"/>
        <v>3</v>
      </c>
      <c r="AN5574" s="33" t="str">
        <f t="shared" si="545"/>
        <v>NPN</v>
      </c>
      <c r="AO5574" s="33" t="str">
        <f t="shared" si="540"/>
        <v>3meses_pendientes</v>
      </c>
      <c r="AP5574" s="33">
        <f t="shared" si="541"/>
        <v>99</v>
      </c>
      <c r="AQ5574" s="31">
        <f t="shared" si="542"/>
        <v>31</v>
      </c>
    </row>
    <row r="5575" spans="2:43" x14ac:dyDescent="0.3">
      <c r="B5575" s="37">
        <v>46173</v>
      </c>
      <c r="C5575" t="s">
        <v>35</v>
      </c>
      <c r="D5575" t="s">
        <v>38780</v>
      </c>
      <c r="E5575" t="s">
        <v>38846</v>
      </c>
      <c r="F5575" t="s">
        <v>38847</v>
      </c>
      <c r="G5575" t="s">
        <v>24157</v>
      </c>
      <c r="H5575" t="s">
        <v>38848</v>
      </c>
      <c r="I5575" t="s">
        <v>38</v>
      </c>
      <c r="J5575" t="s">
        <v>42</v>
      </c>
      <c r="K5575" t="s">
        <v>4398</v>
      </c>
      <c r="L5575" t="s">
        <v>38849</v>
      </c>
      <c r="M5575" t="s">
        <v>38850</v>
      </c>
      <c r="N5575" t="s">
        <v>24134</v>
      </c>
      <c r="O5575" t="s">
        <v>12443</v>
      </c>
      <c r="P5575" t="s">
        <v>12271</v>
      </c>
      <c r="Q5575" t="s">
        <v>38851</v>
      </c>
      <c r="R5575" s="26">
        <v>2</v>
      </c>
      <c r="S5575" s="23">
        <v>277011390000</v>
      </c>
      <c r="T5575" t="s">
        <v>37</v>
      </c>
      <c r="U5575" t="s">
        <v>1066</v>
      </c>
      <c r="V5575" s="39">
        <v>46172</v>
      </c>
      <c r="W5575" s="41">
        <v>30</v>
      </c>
      <c r="X5575" s="26" t="s">
        <v>25685</v>
      </c>
      <c r="AE5575" s="41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 s="30">
        <f t="shared" si="544"/>
        <v>0</v>
      </c>
      <c r="AL5575" s="45">
        <v>3</v>
      </c>
      <c r="AM5575" s="32">
        <f t="shared" si="543"/>
        <v>3</v>
      </c>
      <c r="AN5575" s="33" t="str">
        <f t="shared" si="545"/>
        <v>NPN</v>
      </c>
      <c r="AO5575" s="33" t="str">
        <f t="shared" si="540"/>
        <v>3meses_pendientes</v>
      </c>
      <c r="AP5575" s="33">
        <f t="shared" si="541"/>
        <v>90</v>
      </c>
      <c r="AQ5575" s="31">
        <f t="shared" si="542"/>
        <v>30</v>
      </c>
    </row>
    <row r="5576" spans="2:43" x14ac:dyDescent="0.3">
      <c r="B5576" s="37">
        <v>46149</v>
      </c>
      <c r="C5576" t="s">
        <v>35</v>
      </c>
      <c r="D5576" t="s">
        <v>38852</v>
      </c>
      <c r="E5576" t="s">
        <v>38853</v>
      </c>
      <c r="F5576" t="s">
        <v>38854</v>
      </c>
      <c r="G5576" t="s">
        <v>38855</v>
      </c>
      <c r="H5576" t="s">
        <v>38856</v>
      </c>
      <c r="I5576" t="s">
        <v>38</v>
      </c>
      <c r="J5576" t="s">
        <v>42</v>
      </c>
      <c r="M5576" t="s">
        <v>38857</v>
      </c>
      <c r="N5576" t="s">
        <v>24161</v>
      </c>
      <c r="O5576" t="s">
        <v>12443</v>
      </c>
      <c r="P5576" t="s">
        <v>12271</v>
      </c>
      <c r="Q5576" t="s">
        <v>38858</v>
      </c>
      <c r="R5576" s="26">
        <v>2</v>
      </c>
      <c r="S5576" s="23">
        <v>362124750000</v>
      </c>
      <c r="T5576" t="s">
        <v>37</v>
      </c>
      <c r="U5576" t="s">
        <v>1066</v>
      </c>
      <c r="V5576" s="39">
        <v>46153</v>
      </c>
      <c r="W5576" s="41">
        <v>30</v>
      </c>
      <c r="X5576" s="26" t="s">
        <v>25685</v>
      </c>
      <c r="AE5576" s="41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 s="30">
        <f t="shared" si="544"/>
        <v>0</v>
      </c>
      <c r="AL5576" s="45">
        <v>3</v>
      </c>
      <c r="AM5576" s="32">
        <f t="shared" si="543"/>
        <v>3</v>
      </c>
      <c r="AN5576" s="33" t="str">
        <f t="shared" si="545"/>
        <v>NPN</v>
      </c>
      <c r="AO5576" s="33" t="str">
        <f t="shared" si="540"/>
        <v>3meses_pendientes</v>
      </c>
      <c r="AP5576" s="33">
        <f t="shared" si="541"/>
        <v>90</v>
      </c>
      <c r="AQ5576" s="31">
        <f t="shared" si="542"/>
        <v>11</v>
      </c>
    </row>
    <row r="5577" spans="2:43" x14ac:dyDescent="0.3">
      <c r="B5577" s="37">
        <v>46149</v>
      </c>
      <c r="C5577" t="s">
        <v>35</v>
      </c>
      <c r="D5577" t="s">
        <v>38859</v>
      </c>
      <c r="E5577" t="s">
        <v>38860</v>
      </c>
      <c r="F5577" t="s">
        <v>38861</v>
      </c>
      <c r="G5577" t="s">
        <v>38862</v>
      </c>
      <c r="H5577" t="s">
        <v>38856</v>
      </c>
      <c r="I5577" t="s">
        <v>38</v>
      </c>
      <c r="J5577" t="s">
        <v>42</v>
      </c>
      <c r="K5577" t="s">
        <v>60</v>
      </c>
      <c r="M5577" t="s">
        <v>38863</v>
      </c>
      <c r="N5577" t="s">
        <v>24161</v>
      </c>
      <c r="O5577" t="s">
        <v>12443</v>
      </c>
      <c r="P5577" t="s">
        <v>12271</v>
      </c>
      <c r="Q5577" t="s">
        <v>38864</v>
      </c>
      <c r="R5577" s="26">
        <v>3</v>
      </c>
      <c r="S5577" s="23">
        <v>365124790000</v>
      </c>
      <c r="T5577" t="s">
        <v>37</v>
      </c>
      <c r="U5577" t="s">
        <v>1066</v>
      </c>
      <c r="V5577" s="39">
        <v>46154</v>
      </c>
      <c r="W5577" s="41">
        <v>33</v>
      </c>
      <c r="X5577" s="26" t="s">
        <v>25685</v>
      </c>
      <c r="Y5577">
        <v>35</v>
      </c>
      <c r="AE5577" s="41">
        <v>35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 s="30">
        <f t="shared" si="544"/>
        <v>0</v>
      </c>
      <c r="AL5577" s="45">
        <v>3</v>
      </c>
      <c r="AM5577" s="32">
        <f t="shared" si="543"/>
        <v>3</v>
      </c>
      <c r="AN5577" s="33" t="str">
        <f t="shared" si="545"/>
        <v>NPN</v>
      </c>
      <c r="AO5577" s="33" t="str">
        <f t="shared" si="540"/>
        <v>3meses_pendientes</v>
      </c>
      <c r="AP5577" s="33">
        <f t="shared" si="541"/>
        <v>99</v>
      </c>
      <c r="AQ5577" s="31">
        <f t="shared" si="542"/>
        <v>12</v>
      </c>
    </row>
    <row r="5578" spans="2:43" x14ac:dyDescent="0.3">
      <c r="B5578" s="37">
        <v>46157</v>
      </c>
      <c r="C5578" t="s">
        <v>35</v>
      </c>
      <c r="D5578" t="s">
        <v>38865</v>
      </c>
      <c r="E5578" t="s">
        <v>38866</v>
      </c>
      <c r="F5578" t="s">
        <v>38867</v>
      </c>
      <c r="G5578" t="s">
        <v>38868</v>
      </c>
      <c r="H5578" t="s">
        <v>38856</v>
      </c>
      <c r="I5578" t="s">
        <v>38</v>
      </c>
      <c r="J5578" t="s">
        <v>42</v>
      </c>
      <c r="L5578" t="s">
        <v>38869</v>
      </c>
      <c r="M5578" t="s">
        <v>38863</v>
      </c>
      <c r="N5578" t="s">
        <v>24161</v>
      </c>
      <c r="O5578" t="s">
        <v>12443</v>
      </c>
      <c r="P5578" t="s">
        <v>12271</v>
      </c>
      <c r="Q5578" t="s">
        <v>38870</v>
      </c>
      <c r="R5578" s="26">
        <v>3</v>
      </c>
      <c r="S5578" s="23">
        <v>364134000000</v>
      </c>
      <c r="T5578" t="s">
        <v>37</v>
      </c>
      <c r="U5578" t="s">
        <v>1066</v>
      </c>
      <c r="V5578" s="39">
        <v>46157</v>
      </c>
      <c r="W5578" s="41">
        <v>32.200000000000003</v>
      </c>
      <c r="X5578" s="26" t="s">
        <v>25685</v>
      </c>
      <c r="AA5578">
        <v>33.659999999999997</v>
      </c>
      <c r="AE5578" s="41">
        <v>33.659999999999997</v>
      </c>
      <c r="AF5578">
        <v>0</v>
      </c>
      <c r="AG5578">
        <v>1</v>
      </c>
      <c r="AH5578">
        <v>0</v>
      </c>
      <c r="AI5578">
        <v>0</v>
      </c>
      <c r="AJ5578">
        <v>0</v>
      </c>
      <c r="AK5578" s="30">
        <f t="shared" si="544"/>
        <v>1</v>
      </c>
      <c r="AL5578" s="45">
        <v>3</v>
      </c>
      <c r="AM5578" s="32">
        <f t="shared" si="543"/>
        <v>2</v>
      </c>
      <c r="AN5578" s="33" t="str">
        <f t="shared" si="545"/>
        <v>MOROSO</v>
      </c>
      <c r="AO5578" s="33" t="str">
        <f t="shared" si="540"/>
        <v>2meses_pendientes</v>
      </c>
      <c r="AP5578" s="33">
        <f t="shared" si="541"/>
        <v>64.400000000000006</v>
      </c>
      <c r="AQ5578" s="31">
        <f t="shared" si="542"/>
        <v>15</v>
      </c>
    </row>
    <row r="5579" spans="2:43" x14ac:dyDescent="0.3">
      <c r="B5579" s="37">
        <v>46160</v>
      </c>
      <c r="C5579" t="s">
        <v>35</v>
      </c>
      <c r="D5579" t="s">
        <v>38871</v>
      </c>
      <c r="E5579" t="s">
        <v>38872</v>
      </c>
      <c r="F5579" t="s">
        <v>38873</v>
      </c>
      <c r="G5579" t="s">
        <v>38874</v>
      </c>
      <c r="H5579" t="s">
        <v>38856</v>
      </c>
      <c r="I5579" t="s">
        <v>38</v>
      </c>
      <c r="J5579" t="s">
        <v>42</v>
      </c>
      <c r="K5579" t="s">
        <v>60</v>
      </c>
      <c r="L5579" t="s">
        <v>38875</v>
      </c>
      <c r="M5579" t="s">
        <v>38863</v>
      </c>
      <c r="N5579" t="s">
        <v>24161</v>
      </c>
      <c r="O5579" t="s">
        <v>12443</v>
      </c>
      <c r="P5579" t="s">
        <v>12271</v>
      </c>
      <c r="Q5579" t="s">
        <v>38876</v>
      </c>
      <c r="R5579" s="26">
        <v>2</v>
      </c>
      <c r="S5579" s="23">
        <v>361137320000</v>
      </c>
      <c r="T5579" t="s">
        <v>37</v>
      </c>
      <c r="U5579" t="s">
        <v>1066</v>
      </c>
      <c r="V5579" s="39">
        <v>46160</v>
      </c>
      <c r="W5579" s="41">
        <v>30</v>
      </c>
      <c r="X5579" s="26" t="s">
        <v>25685</v>
      </c>
      <c r="Z5579">
        <v>30.44</v>
      </c>
      <c r="AA5579">
        <v>30.44</v>
      </c>
      <c r="AE5579" s="41">
        <v>60.88</v>
      </c>
      <c r="AF5579">
        <v>1</v>
      </c>
      <c r="AG5579">
        <v>1</v>
      </c>
      <c r="AH5579">
        <v>0</v>
      </c>
      <c r="AI5579">
        <v>0</v>
      </c>
      <c r="AJ5579">
        <v>0</v>
      </c>
      <c r="AK5579" s="30">
        <f t="shared" si="544"/>
        <v>2</v>
      </c>
      <c r="AL5579" s="45">
        <v>3</v>
      </c>
      <c r="AM5579" s="32">
        <f t="shared" si="543"/>
        <v>1</v>
      </c>
      <c r="AN5579" s="33" t="str">
        <f t="shared" si="545"/>
        <v>MOROSO</v>
      </c>
      <c r="AO5579" s="33" t="str">
        <f t="shared" si="540"/>
        <v>1meses_pendientes</v>
      </c>
      <c r="AP5579" s="33">
        <f t="shared" si="541"/>
        <v>30</v>
      </c>
      <c r="AQ5579" s="31">
        <f t="shared" si="542"/>
        <v>18</v>
      </c>
    </row>
    <row r="5580" spans="2:43" x14ac:dyDescent="0.3">
      <c r="B5580" s="37">
        <v>46162</v>
      </c>
      <c r="C5580" t="s">
        <v>35</v>
      </c>
      <c r="D5580" t="s">
        <v>38877</v>
      </c>
      <c r="E5580" t="s">
        <v>38878</v>
      </c>
      <c r="F5580" t="s">
        <v>38879</v>
      </c>
      <c r="G5580" t="s">
        <v>38880</v>
      </c>
      <c r="H5580" t="s">
        <v>38856</v>
      </c>
      <c r="I5580" t="s">
        <v>38</v>
      </c>
      <c r="J5580" t="s">
        <v>42</v>
      </c>
      <c r="K5580" t="s">
        <v>60</v>
      </c>
      <c r="L5580" t="s">
        <v>38881</v>
      </c>
      <c r="M5580" t="s">
        <v>38863</v>
      </c>
      <c r="N5580" t="s">
        <v>24161</v>
      </c>
      <c r="O5580" t="s">
        <v>12443</v>
      </c>
      <c r="P5580" t="s">
        <v>12271</v>
      </c>
      <c r="Q5580" t="s">
        <v>38882</v>
      </c>
      <c r="R5580" s="26">
        <v>3</v>
      </c>
      <c r="S5580" s="23">
        <v>367138620000</v>
      </c>
      <c r="T5580" t="s">
        <v>37</v>
      </c>
      <c r="U5580" t="s">
        <v>1066</v>
      </c>
      <c r="V5580" s="39">
        <v>46164</v>
      </c>
      <c r="W5580" s="41">
        <v>33</v>
      </c>
      <c r="X5580" s="26" t="s">
        <v>25685</v>
      </c>
      <c r="Y5580">
        <v>34.909999999999997</v>
      </c>
      <c r="Z5580">
        <v>34.909999999999997</v>
      </c>
      <c r="AE5580" s="41">
        <v>69.819999999999993</v>
      </c>
      <c r="AF5580">
        <v>1</v>
      </c>
      <c r="AG5580">
        <v>0</v>
      </c>
      <c r="AH5580">
        <v>0</v>
      </c>
      <c r="AI5580">
        <v>0</v>
      </c>
      <c r="AJ5580">
        <v>0</v>
      </c>
      <c r="AK5580" s="30">
        <f t="shared" si="544"/>
        <v>1</v>
      </c>
      <c r="AL5580" s="45">
        <v>3</v>
      </c>
      <c r="AM5580" s="32">
        <f t="shared" si="543"/>
        <v>2</v>
      </c>
      <c r="AN5580" s="33" t="str">
        <f t="shared" si="545"/>
        <v>MOROSO</v>
      </c>
      <c r="AO5580" s="33" t="str">
        <f t="shared" si="540"/>
        <v>2meses_pendientes</v>
      </c>
      <c r="AP5580" s="33">
        <f t="shared" si="541"/>
        <v>66</v>
      </c>
      <c r="AQ5580" s="31">
        <f t="shared" si="542"/>
        <v>22</v>
      </c>
    </row>
    <row r="5581" spans="2:43" x14ac:dyDescent="0.3">
      <c r="B5581" s="37">
        <v>46157</v>
      </c>
      <c r="C5581" t="s">
        <v>35</v>
      </c>
      <c r="D5581" t="s">
        <v>38883</v>
      </c>
      <c r="E5581" t="s">
        <v>38884</v>
      </c>
      <c r="F5581" t="s">
        <v>38885</v>
      </c>
      <c r="G5581" t="s">
        <v>38886</v>
      </c>
      <c r="H5581" t="s">
        <v>38887</v>
      </c>
      <c r="I5581" t="s">
        <v>38</v>
      </c>
      <c r="J5581" t="s">
        <v>825</v>
      </c>
      <c r="K5581" t="s">
        <v>38888</v>
      </c>
      <c r="L5581" t="s">
        <v>38885</v>
      </c>
      <c r="M5581" t="s">
        <v>38889</v>
      </c>
      <c r="N5581" t="s">
        <v>38890</v>
      </c>
      <c r="O5581" t="s">
        <v>12707</v>
      </c>
      <c r="P5581" t="s">
        <v>12271</v>
      </c>
      <c r="Q5581" t="s">
        <v>38891</v>
      </c>
      <c r="R5581" s="26">
        <v>2</v>
      </c>
      <c r="S5581" s="23">
        <v>363135810000</v>
      </c>
      <c r="T5581" t="s">
        <v>37</v>
      </c>
      <c r="U5581" t="s">
        <v>1066</v>
      </c>
      <c r="V5581" s="39">
        <v>46161</v>
      </c>
      <c r="W5581" s="41">
        <v>30</v>
      </c>
      <c r="X5581" s="26" t="s">
        <v>25685</v>
      </c>
      <c r="Z5581">
        <v>30.44</v>
      </c>
      <c r="AA5581">
        <v>30.44</v>
      </c>
      <c r="AE5581" s="41">
        <v>60.88</v>
      </c>
      <c r="AF5581">
        <v>1</v>
      </c>
      <c r="AG5581">
        <v>1</v>
      </c>
      <c r="AH5581">
        <v>0</v>
      </c>
      <c r="AI5581">
        <v>0</v>
      </c>
      <c r="AJ5581">
        <v>0</v>
      </c>
      <c r="AK5581" s="30">
        <f t="shared" si="544"/>
        <v>2</v>
      </c>
      <c r="AL5581" s="45">
        <v>3</v>
      </c>
      <c r="AM5581" s="32">
        <f t="shared" si="543"/>
        <v>1</v>
      </c>
      <c r="AN5581" s="33" t="str">
        <f t="shared" si="545"/>
        <v>MOROSO</v>
      </c>
      <c r="AO5581" s="33" t="str">
        <f t="shared" si="540"/>
        <v>1meses_pendientes</v>
      </c>
      <c r="AP5581" s="33">
        <f t="shared" si="541"/>
        <v>30</v>
      </c>
      <c r="AQ5581" s="31">
        <f t="shared" si="542"/>
        <v>19</v>
      </c>
    </row>
    <row r="5582" spans="2:43" x14ac:dyDescent="0.3">
      <c r="B5582" s="37">
        <v>46155</v>
      </c>
      <c r="C5582" t="s">
        <v>35</v>
      </c>
      <c r="D5582" t="s">
        <v>38892</v>
      </c>
      <c r="E5582" t="s">
        <v>38893</v>
      </c>
      <c r="F5582" t="s">
        <v>38894</v>
      </c>
      <c r="G5582" t="s">
        <v>38895</v>
      </c>
      <c r="H5582" t="s">
        <v>38896</v>
      </c>
      <c r="I5582" t="s">
        <v>38</v>
      </c>
      <c r="J5582" t="s">
        <v>38</v>
      </c>
      <c r="K5582" t="s">
        <v>715</v>
      </c>
      <c r="L5582" t="s">
        <v>38894</v>
      </c>
      <c r="M5582" t="s">
        <v>38897</v>
      </c>
      <c r="N5582" t="s">
        <v>38898</v>
      </c>
      <c r="O5582" t="s">
        <v>12707</v>
      </c>
      <c r="P5582" t="s">
        <v>12271</v>
      </c>
      <c r="Q5582" t="s">
        <v>38899</v>
      </c>
      <c r="R5582" s="26">
        <v>3</v>
      </c>
      <c r="S5582" s="23">
        <v>322018600000</v>
      </c>
      <c r="T5582" t="s">
        <v>37</v>
      </c>
      <c r="U5582" t="s">
        <v>1066</v>
      </c>
      <c r="V5582" s="39">
        <v>46153</v>
      </c>
      <c r="W5582" s="41">
        <v>33</v>
      </c>
      <c r="X5582" s="26" t="s">
        <v>25685</v>
      </c>
      <c r="Y5582">
        <v>34.909999999999997</v>
      </c>
      <c r="AA5582">
        <v>36</v>
      </c>
      <c r="AE5582" s="41">
        <v>70.91</v>
      </c>
      <c r="AF5582">
        <v>0</v>
      </c>
      <c r="AG5582">
        <v>1</v>
      </c>
      <c r="AH5582">
        <v>0</v>
      </c>
      <c r="AI5582">
        <v>0</v>
      </c>
      <c r="AJ5582">
        <v>0</v>
      </c>
      <c r="AK5582" s="30">
        <f t="shared" si="544"/>
        <v>1</v>
      </c>
      <c r="AL5582" s="45">
        <v>3</v>
      </c>
      <c r="AM5582" s="32">
        <f t="shared" si="543"/>
        <v>2</v>
      </c>
      <c r="AN5582" s="33" t="str">
        <f t="shared" si="545"/>
        <v>MOROSO</v>
      </c>
      <c r="AO5582" s="33" t="str">
        <f t="shared" si="540"/>
        <v>2meses_pendientes</v>
      </c>
      <c r="AP5582" s="33">
        <f t="shared" si="541"/>
        <v>66</v>
      </c>
      <c r="AQ5582" s="31">
        <f t="shared" si="542"/>
        <v>11</v>
      </c>
    </row>
    <row r="5583" spans="2:43" x14ac:dyDescent="0.3">
      <c r="B5583" s="37">
        <v>46155</v>
      </c>
      <c r="C5583" t="s">
        <v>35</v>
      </c>
      <c r="D5583" t="s">
        <v>38900</v>
      </c>
      <c r="E5583" t="s">
        <v>38901</v>
      </c>
      <c r="F5583" t="s">
        <v>38902</v>
      </c>
      <c r="G5583" t="s">
        <v>38903</v>
      </c>
      <c r="H5583" t="s">
        <v>38904</v>
      </c>
      <c r="I5583" t="s">
        <v>38</v>
      </c>
      <c r="J5583" t="s">
        <v>38</v>
      </c>
      <c r="K5583" t="s">
        <v>476</v>
      </c>
      <c r="L5583" t="s">
        <v>38902</v>
      </c>
      <c r="M5583" t="s">
        <v>38905</v>
      </c>
      <c r="N5583" t="s">
        <v>38898</v>
      </c>
      <c r="O5583" t="s">
        <v>12707</v>
      </c>
      <c r="P5583" t="s">
        <v>12271</v>
      </c>
      <c r="Q5583" t="s">
        <v>38906</v>
      </c>
      <c r="R5583" s="26">
        <v>3</v>
      </c>
      <c r="S5583" s="23">
        <v>364132300000</v>
      </c>
      <c r="T5583" t="s">
        <v>37</v>
      </c>
      <c r="U5583" t="s">
        <v>1066</v>
      </c>
      <c r="V5583" s="39">
        <v>46155</v>
      </c>
      <c r="W5583" s="41">
        <v>30.7</v>
      </c>
      <c r="X5583" s="26" t="s">
        <v>25685</v>
      </c>
      <c r="Y5583">
        <v>16.03</v>
      </c>
      <c r="Z5583">
        <v>48.09</v>
      </c>
      <c r="AE5583" s="41">
        <v>64.12</v>
      </c>
      <c r="AF5583">
        <v>1</v>
      </c>
      <c r="AG5583">
        <v>0</v>
      </c>
      <c r="AH5583">
        <v>0</v>
      </c>
      <c r="AI5583">
        <v>0</v>
      </c>
      <c r="AJ5583">
        <v>0</v>
      </c>
      <c r="AK5583" s="30">
        <f t="shared" si="544"/>
        <v>1</v>
      </c>
      <c r="AL5583" s="45">
        <v>3</v>
      </c>
      <c r="AM5583" s="32">
        <f t="shared" si="543"/>
        <v>2</v>
      </c>
      <c r="AN5583" s="33" t="str">
        <f t="shared" si="545"/>
        <v>MOROSO</v>
      </c>
      <c r="AO5583" s="33" t="str">
        <f t="shared" si="540"/>
        <v>2meses_pendientes</v>
      </c>
      <c r="AP5583" s="33">
        <f t="shared" si="541"/>
        <v>61.4</v>
      </c>
      <c r="AQ5583" s="31">
        <f t="shared" si="542"/>
        <v>13</v>
      </c>
    </row>
    <row r="5584" spans="2:43" x14ac:dyDescent="0.3">
      <c r="B5584" s="37">
        <v>46156</v>
      </c>
      <c r="C5584" t="s">
        <v>35</v>
      </c>
      <c r="D5584" t="s">
        <v>38907</v>
      </c>
      <c r="E5584" t="s">
        <v>38908</v>
      </c>
      <c r="F5584" t="s">
        <v>38909</v>
      </c>
      <c r="G5584" t="s">
        <v>38910</v>
      </c>
      <c r="H5584" t="s">
        <v>38911</v>
      </c>
      <c r="I5584" t="s">
        <v>38</v>
      </c>
      <c r="J5584" t="s">
        <v>825</v>
      </c>
      <c r="K5584" t="s">
        <v>1026</v>
      </c>
      <c r="L5584" t="s">
        <v>38909</v>
      </c>
      <c r="M5584" t="s">
        <v>38912</v>
      </c>
      <c r="N5584" t="s">
        <v>38898</v>
      </c>
      <c r="O5584" t="s">
        <v>12707</v>
      </c>
      <c r="P5584" t="s">
        <v>12271</v>
      </c>
      <c r="Q5584" t="s">
        <v>38913</v>
      </c>
      <c r="R5584" s="26">
        <v>3</v>
      </c>
      <c r="S5584" s="23">
        <v>149017400000</v>
      </c>
      <c r="T5584" t="s">
        <v>37</v>
      </c>
      <c r="U5584" t="s">
        <v>1066</v>
      </c>
      <c r="V5584" s="39">
        <v>46157</v>
      </c>
      <c r="W5584" s="41">
        <v>14</v>
      </c>
      <c r="X5584" s="26" t="s">
        <v>25685</v>
      </c>
      <c r="Y5584">
        <v>34.909999999999997</v>
      </c>
      <c r="AE5584" s="41">
        <v>34.909999999999997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 s="30">
        <f t="shared" si="544"/>
        <v>0</v>
      </c>
      <c r="AL5584" s="45">
        <v>3</v>
      </c>
      <c r="AM5584" s="32">
        <f t="shared" si="543"/>
        <v>3</v>
      </c>
      <c r="AN5584" s="33" t="str">
        <f t="shared" si="545"/>
        <v>NPN</v>
      </c>
      <c r="AO5584" s="33" t="str">
        <f t="shared" si="540"/>
        <v>3meses_pendientes</v>
      </c>
      <c r="AP5584" s="33">
        <f t="shared" si="541"/>
        <v>42</v>
      </c>
      <c r="AQ5584" s="31">
        <f t="shared" si="542"/>
        <v>15</v>
      </c>
    </row>
    <row r="5585" spans="2:43" x14ac:dyDescent="0.3">
      <c r="B5585" s="37">
        <v>46156</v>
      </c>
      <c r="C5585" t="s">
        <v>35</v>
      </c>
      <c r="D5585" t="s">
        <v>38914</v>
      </c>
      <c r="E5585" t="s">
        <v>38915</v>
      </c>
      <c r="F5585" t="s">
        <v>38916</v>
      </c>
      <c r="G5585" t="s">
        <v>38917</v>
      </c>
      <c r="H5585" t="s">
        <v>38918</v>
      </c>
      <c r="I5585" t="s">
        <v>38</v>
      </c>
      <c r="J5585" t="s">
        <v>38</v>
      </c>
      <c r="K5585" t="s">
        <v>476</v>
      </c>
      <c r="L5585" t="s">
        <v>38919</v>
      </c>
      <c r="M5585" t="s">
        <v>38918</v>
      </c>
      <c r="N5585" t="s">
        <v>38898</v>
      </c>
      <c r="O5585" t="s">
        <v>12707</v>
      </c>
      <c r="P5585" t="s">
        <v>12271</v>
      </c>
      <c r="Q5585" t="s">
        <v>38920</v>
      </c>
      <c r="R5585" s="26">
        <v>2</v>
      </c>
      <c r="S5585" s="23">
        <v>366134980000</v>
      </c>
      <c r="T5585" t="s">
        <v>37</v>
      </c>
      <c r="U5585" t="s">
        <v>1066</v>
      </c>
      <c r="V5585" s="39">
        <v>46158</v>
      </c>
      <c r="W5585" s="41">
        <v>30</v>
      </c>
      <c r="X5585" s="26" t="s">
        <v>25685</v>
      </c>
      <c r="Y5585">
        <v>15.22</v>
      </c>
      <c r="Z5585">
        <v>20</v>
      </c>
      <c r="AA5585">
        <v>25</v>
      </c>
      <c r="AE5585" s="41">
        <v>60.22</v>
      </c>
      <c r="AF5585">
        <v>1</v>
      </c>
      <c r="AG5585">
        <v>1</v>
      </c>
      <c r="AH5585">
        <v>0</v>
      </c>
      <c r="AI5585">
        <v>0</v>
      </c>
      <c r="AJ5585">
        <v>0</v>
      </c>
      <c r="AK5585" s="30">
        <f t="shared" si="544"/>
        <v>2</v>
      </c>
      <c r="AL5585" s="45">
        <v>3</v>
      </c>
      <c r="AM5585" s="32">
        <f t="shared" si="543"/>
        <v>1</v>
      </c>
      <c r="AN5585" s="33" t="str">
        <f t="shared" si="545"/>
        <v>MOROSO</v>
      </c>
      <c r="AO5585" s="33" t="str">
        <f t="shared" si="540"/>
        <v>1meses_pendientes</v>
      </c>
      <c r="AP5585" s="33">
        <f t="shared" si="541"/>
        <v>30</v>
      </c>
      <c r="AQ5585" s="31">
        <f t="shared" si="542"/>
        <v>16</v>
      </c>
    </row>
    <row r="5586" spans="2:43" x14ac:dyDescent="0.3">
      <c r="B5586" s="37">
        <v>46157</v>
      </c>
      <c r="C5586" t="s">
        <v>35</v>
      </c>
      <c r="D5586" t="s">
        <v>38921</v>
      </c>
      <c r="E5586" t="s">
        <v>38922</v>
      </c>
      <c r="F5586" t="s">
        <v>38923</v>
      </c>
      <c r="G5586" t="s">
        <v>38924</v>
      </c>
      <c r="H5586" t="s">
        <v>38925</v>
      </c>
      <c r="I5586" t="s">
        <v>38</v>
      </c>
      <c r="J5586" t="s">
        <v>529</v>
      </c>
      <c r="K5586" t="s">
        <v>17043</v>
      </c>
      <c r="L5586" t="s">
        <v>38923</v>
      </c>
      <c r="M5586" t="s">
        <v>38925</v>
      </c>
      <c r="N5586" t="s">
        <v>38898</v>
      </c>
      <c r="O5586" t="s">
        <v>12707</v>
      </c>
      <c r="P5586" t="s">
        <v>12271</v>
      </c>
      <c r="Q5586" t="s">
        <v>38926</v>
      </c>
      <c r="R5586" s="26">
        <v>2</v>
      </c>
      <c r="S5586" s="23">
        <v>367135810000</v>
      </c>
      <c r="T5586" t="s">
        <v>37</v>
      </c>
      <c r="U5586" t="s">
        <v>1066</v>
      </c>
      <c r="V5586" s="39">
        <v>46167</v>
      </c>
      <c r="W5586" s="41">
        <v>22</v>
      </c>
      <c r="X5586" s="26" t="s">
        <v>25685</v>
      </c>
      <c r="Z5586">
        <v>7.69</v>
      </c>
      <c r="AE5586" s="41">
        <v>7.69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 s="30">
        <f t="shared" si="544"/>
        <v>1</v>
      </c>
      <c r="AL5586" s="45">
        <v>3</v>
      </c>
      <c r="AM5586" s="32">
        <f t="shared" si="543"/>
        <v>2</v>
      </c>
      <c r="AN5586" s="33" t="str">
        <f t="shared" si="545"/>
        <v>MOROSO</v>
      </c>
      <c r="AO5586" s="33" t="str">
        <f t="shared" si="540"/>
        <v>2meses_pendientes</v>
      </c>
      <c r="AP5586" s="33">
        <f t="shared" si="541"/>
        <v>44</v>
      </c>
      <c r="AQ5586" s="31">
        <f t="shared" si="542"/>
        <v>25</v>
      </c>
    </row>
    <row r="5587" spans="2:43" x14ac:dyDescent="0.3">
      <c r="B5587" s="37">
        <v>46164</v>
      </c>
      <c r="C5587" t="s">
        <v>35</v>
      </c>
      <c r="D5587" t="s">
        <v>38927</v>
      </c>
      <c r="E5587" t="s">
        <v>38928</v>
      </c>
      <c r="F5587" t="s">
        <v>38929</v>
      </c>
      <c r="G5587" t="s">
        <v>38930</v>
      </c>
      <c r="H5587" t="s">
        <v>38931</v>
      </c>
      <c r="I5587" t="s">
        <v>38</v>
      </c>
      <c r="J5587" t="s">
        <v>825</v>
      </c>
      <c r="K5587" t="s">
        <v>1996</v>
      </c>
      <c r="L5587" t="s">
        <v>38929</v>
      </c>
      <c r="M5587" t="s">
        <v>38932</v>
      </c>
      <c r="N5587" t="s">
        <v>38898</v>
      </c>
      <c r="O5587" t="s">
        <v>12707</v>
      </c>
      <c r="P5587" t="s">
        <v>12271</v>
      </c>
      <c r="Q5587" t="s">
        <v>38933</v>
      </c>
      <c r="R5587" s="26">
        <v>2</v>
      </c>
      <c r="S5587" s="23">
        <v>368142400000</v>
      </c>
      <c r="T5587" t="s">
        <v>37</v>
      </c>
      <c r="U5587" t="s">
        <v>1066</v>
      </c>
      <c r="V5587" s="39">
        <v>46165</v>
      </c>
      <c r="W5587" s="41">
        <v>30</v>
      </c>
      <c r="X5587" s="26" t="s">
        <v>25685</v>
      </c>
      <c r="Y5587">
        <v>16</v>
      </c>
      <c r="Z5587">
        <v>15</v>
      </c>
      <c r="AA5587">
        <v>30</v>
      </c>
      <c r="AE5587" s="41">
        <v>61</v>
      </c>
      <c r="AF5587">
        <v>1</v>
      </c>
      <c r="AG5587">
        <v>1</v>
      </c>
      <c r="AH5587">
        <v>0</v>
      </c>
      <c r="AI5587">
        <v>0</v>
      </c>
      <c r="AJ5587">
        <v>0</v>
      </c>
      <c r="AK5587" s="30">
        <f t="shared" si="544"/>
        <v>2</v>
      </c>
      <c r="AL5587" s="45">
        <v>3</v>
      </c>
      <c r="AM5587" s="32">
        <f t="shared" si="543"/>
        <v>1</v>
      </c>
      <c r="AN5587" s="33" t="str">
        <f t="shared" si="545"/>
        <v>MOROSO</v>
      </c>
      <c r="AO5587" s="33" t="str">
        <f t="shared" si="540"/>
        <v>1meses_pendientes</v>
      </c>
      <c r="AP5587" s="33">
        <f t="shared" si="541"/>
        <v>30</v>
      </c>
      <c r="AQ5587" s="31">
        <f t="shared" si="542"/>
        <v>23</v>
      </c>
    </row>
    <row r="5588" spans="2:43" x14ac:dyDescent="0.3">
      <c r="B5588" s="37">
        <v>46167</v>
      </c>
      <c r="C5588" t="s">
        <v>35</v>
      </c>
      <c r="D5588" t="s">
        <v>38934</v>
      </c>
      <c r="E5588" t="s">
        <v>38935</v>
      </c>
      <c r="F5588" t="s">
        <v>38936</v>
      </c>
      <c r="G5588" t="s">
        <v>38937</v>
      </c>
      <c r="H5588" t="s">
        <v>38938</v>
      </c>
      <c r="I5588" t="s">
        <v>38</v>
      </c>
      <c r="J5588" t="s">
        <v>38</v>
      </c>
      <c r="K5588" t="s">
        <v>768</v>
      </c>
      <c r="L5588" t="s">
        <v>38936</v>
      </c>
      <c r="M5588" t="s">
        <v>38939</v>
      </c>
      <c r="N5588" t="s">
        <v>38898</v>
      </c>
      <c r="O5588" t="s">
        <v>12707</v>
      </c>
      <c r="P5588" t="s">
        <v>12271</v>
      </c>
      <c r="Q5588" t="s">
        <v>38940</v>
      </c>
      <c r="R5588" s="26">
        <v>2</v>
      </c>
      <c r="S5588" s="23">
        <v>366144510000</v>
      </c>
      <c r="T5588" t="s">
        <v>37</v>
      </c>
      <c r="U5588" t="s">
        <v>1066</v>
      </c>
      <c r="V5588" s="39">
        <v>46167</v>
      </c>
      <c r="W5588" s="41">
        <v>30</v>
      </c>
      <c r="X5588" s="26" t="s">
        <v>25685</v>
      </c>
      <c r="AE5588" s="41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 s="30">
        <f t="shared" si="544"/>
        <v>0</v>
      </c>
      <c r="AL5588" s="45">
        <v>3</v>
      </c>
      <c r="AM5588" s="32">
        <f t="shared" si="543"/>
        <v>3</v>
      </c>
      <c r="AN5588" s="33" t="str">
        <f t="shared" si="545"/>
        <v>NPN</v>
      </c>
      <c r="AO5588" s="33" t="str">
        <f t="shared" si="540"/>
        <v>3meses_pendientes</v>
      </c>
      <c r="AP5588" s="33">
        <f t="shared" si="541"/>
        <v>90</v>
      </c>
      <c r="AQ5588" s="31">
        <f t="shared" si="542"/>
        <v>25</v>
      </c>
    </row>
    <row r="5589" spans="2:43" x14ac:dyDescent="0.3">
      <c r="B5589" s="37">
        <v>46169</v>
      </c>
      <c r="C5589" t="s">
        <v>35</v>
      </c>
      <c r="D5589" t="s">
        <v>38941</v>
      </c>
      <c r="E5589" t="s">
        <v>38942</v>
      </c>
      <c r="F5589" t="s">
        <v>38943</v>
      </c>
      <c r="G5589" t="s">
        <v>38944</v>
      </c>
      <c r="H5589" t="s">
        <v>38945</v>
      </c>
      <c r="I5589" t="s">
        <v>38</v>
      </c>
      <c r="J5589" t="s">
        <v>38</v>
      </c>
      <c r="K5589" t="s">
        <v>561</v>
      </c>
      <c r="L5589" t="s">
        <v>38946</v>
      </c>
      <c r="M5589" t="s">
        <v>38939</v>
      </c>
      <c r="N5589" t="s">
        <v>38898</v>
      </c>
      <c r="O5589" t="s">
        <v>12707</v>
      </c>
      <c r="P5589" t="s">
        <v>12271</v>
      </c>
      <c r="Q5589" t="s">
        <v>38947</v>
      </c>
      <c r="R5589" s="26">
        <v>2</v>
      </c>
      <c r="S5589" s="23">
        <v>365147770000</v>
      </c>
      <c r="T5589" t="s">
        <v>37</v>
      </c>
      <c r="U5589" t="s">
        <v>1066</v>
      </c>
      <c r="V5589" s="39">
        <v>46170</v>
      </c>
      <c r="W5589" s="41">
        <v>30</v>
      </c>
      <c r="X5589" s="26" t="s">
        <v>25685</v>
      </c>
      <c r="Z5589">
        <v>30.5</v>
      </c>
      <c r="AE5589" s="41">
        <v>30.5</v>
      </c>
      <c r="AF5589">
        <v>1</v>
      </c>
      <c r="AG5589">
        <v>0</v>
      </c>
      <c r="AH5589">
        <v>0</v>
      </c>
      <c r="AI5589">
        <v>0</v>
      </c>
      <c r="AJ5589">
        <v>0</v>
      </c>
      <c r="AK5589" s="30">
        <f t="shared" si="544"/>
        <v>1</v>
      </c>
      <c r="AL5589" s="45">
        <v>3</v>
      </c>
      <c r="AM5589" s="32">
        <f t="shared" si="543"/>
        <v>2</v>
      </c>
      <c r="AN5589" s="33" t="str">
        <f t="shared" si="545"/>
        <v>MOROSO</v>
      </c>
      <c r="AO5589" s="33" t="str">
        <f t="shared" si="540"/>
        <v>2meses_pendientes</v>
      </c>
      <c r="AP5589" s="33">
        <f t="shared" si="541"/>
        <v>60</v>
      </c>
      <c r="AQ5589" s="31">
        <f t="shared" si="542"/>
        <v>28</v>
      </c>
    </row>
    <row r="5590" spans="2:43" x14ac:dyDescent="0.3">
      <c r="B5590" s="37">
        <v>46169</v>
      </c>
      <c r="C5590" t="s">
        <v>35</v>
      </c>
      <c r="D5590" t="s">
        <v>38948</v>
      </c>
      <c r="E5590" t="s">
        <v>38949</v>
      </c>
      <c r="F5590" t="s">
        <v>38950</v>
      </c>
      <c r="G5590" t="s">
        <v>38951</v>
      </c>
      <c r="H5590" t="s">
        <v>38952</v>
      </c>
      <c r="I5590" t="s">
        <v>38</v>
      </c>
      <c r="J5590" t="s">
        <v>38</v>
      </c>
      <c r="K5590" t="s">
        <v>715</v>
      </c>
      <c r="L5590" t="s">
        <v>38950</v>
      </c>
      <c r="M5590" t="s">
        <v>38939</v>
      </c>
      <c r="N5590" t="s">
        <v>38898</v>
      </c>
      <c r="O5590" t="s">
        <v>12707</v>
      </c>
      <c r="P5590" t="s">
        <v>12271</v>
      </c>
      <c r="Q5590" t="s">
        <v>38953</v>
      </c>
      <c r="R5590" s="26">
        <v>2</v>
      </c>
      <c r="S5590" s="23">
        <v>327104830000</v>
      </c>
      <c r="T5590" t="s">
        <v>37</v>
      </c>
      <c r="U5590" t="s">
        <v>1066</v>
      </c>
      <c r="V5590" s="39">
        <v>46170</v>
      </c>
      <c r="W5590" s="41">
        <v>30</v>
      </c>
      <c r="X5590" s="26" t="s">
        <v>25685</v>
      </c>
      <c r="Y5590">
        <v>15.22</v>
      </c>
      <c r="AE5590" s="41">
        <v>15.22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 s="30">
        <f t="shared" si="544"/>
        <v>0</v>
      </c>
      <c r="AL5590" s="45">
        <v>3</v>
      </c>
      <c r="AM5590" s="32">
        <f t="shared" si="543"/>
        <v>3</v>
      </c>
      <c r="AN5590" s="33" t="str">
        <f t="shared" si="545"/>
        <v>NPN</v>
      </c>
      <c r="AO5590" s="33" t="str">
        <f t="shared" si="540"/>
        <v>3meses_pendientes</v>
      </c>
      <c r="AP5590" s="33">
        <f t="shared" si="541"/>
        <v>90</v>
      </c>
      <c r="AQ5590" s="31">
        <f t="shared" si="542"/>
        <v>28</v>
      </c>
    </row>
    <row r="5591" spans="2:43" x14ac:dyDescent="0.3">
      <c r="B5591" s="37">
        <v>46173</v>
      </c>
      <c r="C5591" t="s">
        <v>35</v>
      </c>
      <c r="D5591" t="s">
        <v>38954</v>
      </c>
      <c r="E5591" t="s">
        <v>38955</v>
      </c>
      <c r="F5591" t="s">
        <v>38956</v>
      </c>
      <c r="G5591" t="s">
        <v>38957</v>
      </c>
      <c r="H5591" t="s">
        <v>38958</v>
      </c>
      <c r="I5591" t="s">
        <v>38</v>
      </c>
      <c r="J5591" t="s">
        <v>38</v>
      </c>
      <c r="K5591" t="s">
        <v>825</v>
      </c>
      <c r="L5591" t="s">
        <v>38956</v>
      </c>
      <c r="M5591" t="s">
        <v>38939</v>
      </c>
      <c r="N5591" t="s">
        <v>38898</v>
      </c>
      <c r="O5591" t="s">
        <v>12707</v>
      </c>
      <c r="P5591" t="s">
        <v>12271</v>
      </c>
      <c r="Q5591" t="s">
        <v>38959</v>
      </c>
      <c r="R5591" s="26">
        <v>3</v>
      </c>
      <c r="S5591" s="23">
        <v>369146800000</v>
      </c>
      <c r="T5591" t="s">
        <v>37</v>
      </c>
      <c r="U5591" t="s">
        <v>1066</v>
      </c>
      <c r="V5591" s="39">
        <v>46173</v>
      </c>
      <c r="W5591" s="41">
        <v>33</v>
      </c>
      <c r="X5591" s="26" t="s">
        <v>25685</v>
      </c>
      <c r="Y5591">
        <v>34.909999999999997</v>
      </c>
      <c r="AA5591">
        <v>35</v>
      </c>
      <c r="AE5591" s="41">
        <v>69.91</v>
      </c>
      <c r="AF5591">
        <v>0</v>
      </c>
      <c r="AG5591">
        <v>1</v>
      </c>
      <c r="AH5591">
        <v>0</v>
      </c>
      <c r="AI5591">
        <v>0</v>
      </c>
      <c r="AJ5591">
        <v>0</v>
      </c>
      <c r="AK5591" s="30">
        <f t="shared" si="544"/>
        <v>1</v>
      </c>
      <c r="AL5591" s="45">
        <v>3</v>
      </c>
      <c r="AM5591" s="32">
        <f t="shared" si="543"/>
        <v>2</v>
      </c>
      <c r="AN5591" s="33" t="str">
        <f t="shared" si="545"/>
        <v>MOROSO</v>
      </c>
      <c r="AO5591" s="33" t="str">
        <f t="shared" si="540"/>
        <v>2meses_pendientes</v>
      </c>
      <c r="AP5591" s="33">
        <f t="shared" si="541"/>
        <v>66</v>
      </c>
      <c r="AQ5591" s="31">
        <f t="shared" si="542"/>
        <v>31</v>
      </c>
    </row>
    <row r="5592" spans="2:43" x14ac:dyDescent="0.3">
      <c r="B5592" s="37">
        <v>46155</v>
      </c>
      <c r="C5592" t="s">
        <v>35</v>
      </c>
      <c r="D5592" t="s">
        <v>38960</v>
      </c>
      <c r="E5592" t="s">
        <v>38961</v>
      </c>
      <c r="F5592" t="s">
        <v>38962</v>
      </c>
      <c r="G5592" t="s">
        <v>38963</v>
      </c>
      <c r="H5592" t="s">
        <v>38964</v>
      </c>
      <c r="I5592" t="s">
        <v>38</v>
      </c>
      <c r="J5592" t="s">
        <v>38</v>
      </c>
      <c r="K5592" t="s">
        <v>476</v>
      </c>
      <c r="L5592" t="s">
        <v>38962</v>
      </c>
      <c r="M5592" t="s">
        <v>38965</v>
      </c>
      <c r="N5592" t="s">
        <v>38966</v>
      </c>
      <c r="O5592" t="s">
        <v>12707</v>
      </c>
      <c r="P5592" t="s">
        <v>12271</v>
      </c>
      <c r="Q5592" t="s">
        <v>38967</v>
      </c>
      <c r="R5592" s="26">
        <v>2</v>
      </c>
      <c r="S5592" s="23">
        <v>363133270000</v>
      </c>
      <c r="T5592" t="s">
        <v>37</v>
      </c>
      <c r="U5592" t="s">
        <v>1066</v>
      </c>
      <c r="V5592" s="39">
        <v>46157</v>
      </c>
      <c r="W5592" s="41">
        <v>30</v>
      </c>
      <c r="X5592" s="26" t="s">
        <v>25685</v>
      </c>
      <c r="Y5592">
        <v>30.44</v>
      </c>
      <c r="Z5592">
        <v>30.44</v>
      </c>
      <c r="AE5592" s="41">
        <v>60.88</v>
      </c>
      <c r="AF5592">
        <v>1</v>
      </c>
      <c r="AG5592">
        <v>0</v>
      </c>
      <c r="AH5592">
        <v>0</v>
      </c>
      <c r="AI5592">
        <v>0</v>
      </c>
      <c r="AJ5592">
        <v>0</v>
      </c>
      <c r="AK5592" s="30">
        <f t="shared" si="544"/>
        <v>1</v>
      </c>
      <c r="AL5592" s="45">
        <v>3</v>
      </c>
      <c r="AM5592" s="32">
        <f t="shared" si="543"/>
        <v>2</v>
      </c>
      <c r="AN5592" s="33" t="str">
        <f t="shared" si="545"/>
        <v>MOROSO</v>
      </c>
      <c r="AO5592" s="33" t="str">
        <f t="shared" si="540"/>
        <v>2meses_pendientes</v>
      </c>
      <c r="AP5592" s="33">
        <f t="shared" si="541"/>
        <v>60</v>
      </c>
      <c r="AQ5592" s="31">
        <f t="shared" si="542"/>
        <v>15</v>
      </c>
    </row>
    <row r="5593" spans="2:43" x14ac:dyDescent="0.3">
      <c r="B5593" s="37">
        <v>46161</v>
      </c>
      <c r="C5593" t="s">
        <v>35</v>
      </c>
      <c r="D5593" t="s">
        <v>38968</v>
      </c>
      <c r="E5593" t="s">
        <v>38969</v>
      </c>
      <c r="F5593" t="s">
        <v>38970</v>
      </c>
      <c r="G5593" t="s">
        <v>38971</v>
      </c>
      <c r="H5593" t="s">
        <v>38972</v>
      </c>
      <c r="I5593" t="s">
        <v>38</v>
      </c>
      <c r="J5593" t="s">
        <v>38</v>
      </c>
      <c r="K5593" t="s">
        <v>796</v>
      </c>
      <c r="L5593" t="s">
        <v>38970</v>
      </c>
      <c r="M5593" t="s">
        <v>38973</v>
      </c>
      <c r="N5593" t="s">
        <v>38966</v>
      </c>
      <c r="O5593" t="s">
        <v>12707</v>
      </c>
      <c r="P5593" t="s">
        <v>12271</v>
      </c>
      <c r="Q5593" t="s">
        <v>38974</v>
      </c>
      <c r="R5593" s="26">
        <v>3</v>
      </c>
      <c r="S5593" s="23">
        <v>363138470000</v>
      </c>
      <c r="T5593" t="s">
        <v>37</v>
      </c>
      <c r="U5593" t="s">
        <v>1066</v>
      </c>
      <c r="V5593" s="39">
        <v>46163</v>
      </c>
      <c r="W5593" s="41">
        <v>41.33</v>
      </c>
      <c r="X5593" s="26" t="s">
        <v>25685</v>
      </c>
      <c r="AA5593">
        <v>45.55</v>
      </c>
      <c r="AE5593" s="41">
        <v>45.55</v>
      </c>
      <c r="AF5593">
        <v>0</v>
      </c>
      <c r="AG5593">
        <v>1</v>
      </c>
      <c r="AH5593">
        <v>0</v>
      </c>
      <c r="AI5593">
        <v>0</v>
      </c>
      <c r="AJ5593">
        <v>0</v>
      </c>
      <c r="AK5593" s="30">
        <f t="shared" si="544"/>
        <v>1</v>
      </c>
      <c r="AL5593" s="45">
        <v>3</v>
      </c>
      <c r="AM5593" s="32">
        <f t="shared" si="543"/>
        <v>2</v>
      </c>
      <c r="AN5593" s="33" t="str">
        <f t="shared" si="545"/>
        <v>MOROSO</v>
      </c>
      <c r="AO5593" s="33" t="str">
        <f t="shared" si="540"/>
        <v>2meses_pendientes</v>
      </c>
      <c r="AP5593" s="33">
        <f t="shared" si="541"/>
        <v>82.66</v>
      </c>
      <c r="AQ5593" s="31">
        <f t="shared" si="542"/>
        <v>21</v>
      </c>
    </row>
    <row r="5594" spans="2:43" x14ac:dyDescent="0.3">
      <c r="B5594" s="37">
        <v>46162</v>
      </c>
      <c r="C5594" t="s">
        <v>35</v>
      </c>
      <c r="D5594" t="s">
        <v>38975</v>
      </c>
      <c r="E5594" t="s">
        <v>38976</v>
      </c>
      <c r="F5594" t="s">
        <v>38977</v>
      </c>
      <c r="G5594" t="s">
        <v>38978</v>
      </c>
      <c r="H5594" t="s">
        <v>38979</v>
      </c>
      <c r="I5594" t="s">
        <v>38</v>
      </c>
      <c r="J5594" t="s">
        <v>38</v>
      </c>
      <c r="K5594" t="s">
        <v>34351</v>
      </c>
      <c r="L5594" t="s">
        <v>38977</v>
      </c>
      <c r="M5594" t="s">
        <v>38980</v>
      </c>
      <c r="N5594" t="s">
        <v>38966</v>
      </c>
      <c r="O5594" t="s">
        <v>12707</v>
      </c>
      <c r="P5594" t="s">
        <v>12271</v>
      </c>
      <c r="Q5594" t="s">
        <v>38981</v>
      </c>
      <c r="R5594" s="26">
        <v>3</v>
      </c>
      <c r="S5594" s="23">
        <v>308035260000</v>
      </c>
      <c r="T5594" t="s">
        <v>37</v>
      </c>
      <c r="U5594" t="s">
        <v>1066</v>
      </c>
      <c r="V5594" s="39">
        <v>46163</v>
      </c>
      <c r="W5594" s="41">
        <v>33</v>
      </c>
      <c r="X5594" s="26" t="s">
        <v>25685</v>
      </c>
      <c r="Y5594">
        <v>34.909999999999997</v>
      </c>
      <c r="AA5594">
        <v>34.909999999999997</v>
      </c>
      <c r="AE5594" s="41">
        <v>69.819999999999993</v>
      </c>
      <c r="AF5594">
        <v>0</v>
      </c>
      <c r="AG5594">
        <v>1</v>
      </c>
      <c r="AH5594">
        <v>0</v>
      </c>
      <c r="AI5594">
        <v>0</v>
      </c>
      <c r="AJ5594">
        <v>0</v>
      </c>
      <c r="AK5594" s="30">
        <f t="shared" si="544"/>
        <v>1</v>
      </c>
      <c r="AL5594" s="45">
        <v>3</v>
      </c>
      <c r="AM5594" s="32">
        <f t="shared" si="543"/>
        <v>2</v>
      </c>
      <c r="AN5594" s="33" t="str">
        <f t="shared" si="545"/>
        <v>MOROSO</v>
      </c>
      <c r="AO5594" s="33" t="str">
        <f t="shared" si="540"/>
        <v>2meses_pendientes</v>
      </c>
      <c r="AP5594" s="33">
        <f t="shared" si="541"/>
        <v>66</v>
      </c>
      <c r="AQ5594" s="31">
        <f t="shared" si="542"/>
        <v>21</v>
      </c>
    </row>
    <row r="5595" spans="2:43" x14ac:dyDescent="0.3">
      <c r="B5595" s="37">
        <v>46163</v>
      </c>
      <c r="C5595" t="s">
        <v>35</v>
      </c>
      <c r="D5595" t="s">
        <v>38982</v>
      </c>
      <c r="E5595" t="s">
        <v>38983</v>
      </c>
      <c r="F5595" t="s">
        <v>38984</v>
      </c>
      <c r="G5595" t="s">
        <v>38985</v>
      </c>
      <c r="H5595" t="s">
        <v>38986</v>
      </c>
      <c r="I5595" t="s">
        <v>38</v>
      </c>
      <c r="J5595" t="s">
        <v>38</v>
      </c>
      <c r="K5595" t="s">
        <v>38987</v>
      </c>
      <c r="L5595" t="s">
        <v>38984</v>
      </c>
      <c r="M5595" t="s">
        <v>38980</v>
      </c>
      <c r="N5595" t="s">
        <v>38966</v>
      </c>
      <c r="O5595" t="s">
        <v>12707</v>
      </c>
      <c r="P5595" t="s">
        <v>12271</v>
      </c>
      <c r="Q5595" t="s">
        <v>38988</v>
      </c>
      <c r="R5595" s="26">
        <v>2</v>
      </c>
      <c r="S5595" s="23">
        <v>361139940000</v>
      </c>
      <c r="T5595" t="s">
        <v>37</v>
      </c>
      <c r="U5595" t="s">
        <v>1066</v>
      </c>
      <c r="V5595" s="39">
        <v>46164</v>
      </c>
      <c r="W5595" s="41">
        <v>30</v>
      </c>
      <c r="X5595" s="26" t="s">
        <v>25685</v>
      </c>
      <c r="Y5595">
        <v>15.22</v>
      </c>
      <c r="Z5595">
        <v>15.22</v>
      </c>
      <c r="AA5595">
        <v>30.44</v>
      </c>
      <c r="AE5595" s="41">
        <v>60.88</v>
      </c>
      <c r="AF5595">
        <v>1</v>
      </c>
      <c r="AG5595">
        <v>1</v>
      </c>
      <c r="AH5595">
        <v>0</v>
      </c>
      <c r="AI5595">
        <v>0</v>
      </c>
      <c r="AJ5595">
        <v>0</v>
      </c>
      <c r="AK5595" s="30">
        <f t="shared" si="544"/>
        <v>2</v>
      </c>
      <c r="AL5595" s="45">
        <v>3</v>
      </c>
      <c r="AM5595" s="32">
        <f t="shared" si="543"/>
        <v>1</v>
      </c>
      <c r="AN5595" s="33" t="str">
        <f t="shared" si="545"/>
        <v>MOROSO</v>
      </c>
      <c r="AO5595" s="33" t="str">
        <f t="shared" si="540"/>
        <v>1meses_pendientes</v>
      </c>
      <c r="AP5595" s="33">
        <f t="shared" si="541"/>
        <v>30</v>
      </c>
      <c r="AQ5595" s="31">
        <f t="shared" si="542"/>
        <v>22</v>
      </c>
    </row>
    <row r="5596" spans="2:43" x14ac:dyDescent="0.3">
      <c r="B5596" s="37">
        <v>46164</v>
      </c>
      <c r="C5596" t="s">
        <v>35</v>
      </c>
      <c r="D5596" t="s">
        <v>38989</v>
      </c>
      <c r="E5596" t="s">
        <v>38990</v>
      </c>
      <c r="F5596" t="s">
        <v>38991</v>
      </c>
      <c r="G5596" t="s">
        <v>38992</v>
      </c>
      <c r="H5596" t="s">
        <v>38993</v>
      </c>
      <c r="I5596" t="s">
        <v>38</v>
      </c>
      <c r="J5596" t="s">
        <v>38</v>
      </c>
      <c r="K5596" t="s">
        <v>869</v>
      </c>
      <c r="L5596" t="s">
        <v>38991</v>
      </c>
      <c r="M5596" t="s">
        <v>38980</v>
      </c>
      <c r="N5596" t="s">
        <v>38966</v>
      </c>
      <c r="O5596" t="s">
        <v>12707</v>
      </c>
      <c r="P5596" t="s">
        <v>12271</v>
      </c>
      <c r="Q5596" t="s">
        <v>38994</v>
      </c>
      <c r="R5596" s="26">
        <v>2</v>
      </c>
      <c r="S5596" s="23">
        <v>363141280000</v>
      </c>
      <c r="T5596" t="s">
        <v>37</v>
      </c>
      <c r="U5596" t="s">
        <v>1066</v>
      </c>
      <c r="V5596" s="39">
        <v>46170</v>
      </c>
      <c r="W5596" s="41">
        <v>30</v>
      </c>
      <c r="X5596" s="26" t="s">
        <v>25685</v>
      </c>
      <c r="Y5596">
        <v>30.44</v>
      </c>
      <c r="AA5596">
        <v>30.44</v>
      </c>
      <c r="AE5596" s="41">
        <v>60.88</v>
      </c>
      <c r="AF5596">
        <v>0</v>
      </c>
      <c r="AG5596">
        <v>1</v>
      </c>
      <c r="AH5596">
        <v>0</v>
      </c>
      <c r="AI5596">
        <v>0</v>
      </c>
      <c r="AJ5596">
        <v>0</v>
      </c>
      <c r="AK5596" s="30">
        <f t="shared" si="544"/>
        <v>1</v>
      </c>
      <c r="AL5596" s="45">
        <v>3</v>
      </c>
      <c r="AM5596" s="32">
        <f t="shared" si="543"/>
        <v>2</v>
      </c>
      <c r="AN5596" s="33" t="str">
        <f t="shared" si="545"/>
        <v>MOROSO</v>
      </c>
      <c r="AO5596" s="33" t="str">
        <f t="shared" si="540"/>
        <v>2meses_pendientes</v>
      </c>
      <c r="AP5596" s="33">
        <f t="shared" si="541"/>
        <v>60</v>
      </c>
      <c r="AQ5596" s="31">
        <f t="shared" si="542"/>
        <v>28</v>
      </c>
    </row>
    <row r="5597" spans="2:43" x14ac:dyDescent="0.3">
      <c r="B5597" s="37">
        <v>46167</v>
      </c>
      <c r="C5597" t="s">
        <v>35</v>
      </c>
      <c r="D5597" t="s">
        <v>38995</v>
      </c>
      <c r="E5597" t="s">
        <v>38996</v>
      </c>
      <c r="F5597" t="s">
        <v>38997</v>
      </c>
      <c r="G5597" t="s">
        <v>38998</v>
      </c>
      <c r="H5597" t="s">
        <v>38999</v>
      </c>
      <c r="I5597" t="s">
        <v>38</v>
      </c>
      <c r="J5597" t="s">
        <v>38</v>
      </c>
      <c r="K5597" t="s">
        <v>825</v>
      </c>
      <c r="L5597" t="s">
        <v>38997</v>
      </c>
      <c r="M5597" t="s">
        <v>39000</v>
      </c>
      <c r="N5597" t="s">
        <v>38966</v>
      </c>
      <c r="O5597" t="s">
        <v>12707</v>
      </c>
      <c r="P5597" t="s">
        <v>12271</v>
      </c>
      <c r="Q5597" t="s">
        <v>39001</v>
      </c>
      <c r="R5597" s="26">
        <v>2</v>
      </c>
      <c r="S5597" s="23">
        <v>364143510000</v>
      </c>
      <c r="T5597" t="s">
        <v>37</v>
      </c>
      <c r="U5597" t="s">
        <v>1066</v>
      </c>
      <c r="V5597" s="39">
        <v>46167</v>
      </c>
      <c r="W5597" s="41">
        <v>30</v>
      </c>
      <c r="X5597" s="26" t="s">
        <v>25685</v>
      </c>
      <c r="Y5597">
        <v>15.22</v>
      </c>
      <c r="Z5597">
        <v>20</v>
      </c>
      <c r="AE5597" s="41">
        <v>35.22</v>
      </c>
      <c r="AF5597">
        <v>1</v>
      </c>
      <c r="AG5597">
        <v>0</v>
      </c>
      <c r="AH5597">
        <v>0</v>
      </c>
      <c r="AI5597">
        <v>0</v>
      </c>
      <c r="AJ5597">
        <v>0</v>
      </c>
      <c r="AK5597" s="30">
        <f t="shared" si="544"/>
        <v>1</v>
      </c>
      <c r="AL5597" s="45">
        <v>3</v>
      </c>
      <c r="AM5597" s="32">
        <f t="shared" si="543"/>
        <v>2</v>
      </c>
      <c r="AN5597" s="33" t="str">
        <f t="shared" si="545"/>
        <v>MOROSO</v>
      </c>
      <c r="AO5597" s="33" t="str">
        <f t="shared" si="540"/>
        <v>2meses_pendientes</v>
      </c>
      <c r="AP5597" s="33">
        <f t="shared" si="541"/>
        <v>60</v>
      </c>
      <c r="AQ5597" s="31">
        <f t="shared" si="542"/>
        <v>25</v>
      </c>
    </row>
    <row r="5598" spans="2:43" x14ac:dyDescent="0.3">
      <c r="B5598" s="37">
        <v>46167</v>
      </c>
      <c r="C5598" t="s">
        <v>35</v>
      </c>
      <c r="D5598" t="s">
        <v>39002</v>
      </c>
      <c r="E5598" t="s">
        <v>39003</v>
      </c>
      <c r="F5598" t="s">
        <v>39004</v>
      </c>
      <c r="G5598" t="s">
        <v>39005</v>
      </c>
      <c r="H5598" t="s">
        <v>39006</v>
      </c>
      <c r="I5598" t="s">
        <v>38</v>
      </c>
      <c r="J5598" t="s">
        <v>38</v>
      </c>
      <c r="K5598" t="s">
        <v>825</v>
      </c>
      <c r="L5598" t="s">
        <v>39004</v>
      </c>
      <c r="M5598" t="s">
        <v>39007</v>
      </c>
      <c r="N5598" t="s">
        <v>38966</v>
      </c>
      <c r="O5598" t="s">
        <v>12707</v>
      </c>
      <c r="P5598" t="s">
        <v>12271</v>
      </c>
      <c r="Q5598" t="s">
        <v>39008</v>
      </c>
      <c r="R5598" s="26">
        <v>3</v>
      </c>
      <c r="S5598" s="23">
        <v>215029450000</v>
      </c>
      <c r="T5598" t="s">
        <v>37</v>
      </c>
      <c r="U5598" t="s">
        <v>1066</v>
      </c>
      <c r="V5598" s="39">
        <v>46169</v>
      </c>
      <c r="W5598" s="41">
        <v>34.06</v>
      </c>
      <c r="X5598" s="26" t="s">
        <v>25685</v>
      </c>
      <c r="Z5598">
        <v>35.56</v>
      </c>
      <c r="AE5598" s="41">
        <v>35.56</v>
      </c>
      <c r="AF5598">
        <v>1</v>
      </c>
      <c r="AG5598">
        <v>0</v>
      </c>
      <c r="AH5598">
        <v>0</v>
      </c>
      <c r="AI5598">
        <v>0</v>
      </c>
      <c r="AJ5598">
        <v>0</v>
      </c>
      <c r="AK5598" s="30">
        <f t="shared" si="544"/>
        <v>1</v>
      </c>
      <c r="AL5598" s="45">
        <v>3</v>
      </c>
      <c r="AM5598" s="32">
        <f t="shared" si="543"/>
        <v>2</v>
      </c>
      <c r="AN5598" s="33" t="str">
        <f t="shared" si="545"/>
        <v>MOROSO</v>
      </c>
      <c r="AO5598" s="33" t="str">
        <f t="shared" si="540"/>
        <v>2meses_pendientes</v>
      </c>
      <c r="AP5598" s="33">
        <f t="shared" si="541"/>
        <v>68.12</v>
      </c>
      <c r="AQ5598" s="31">
        <f t="shared" si="542"/>
        <v>27</v>
      </c>
    </row>
    <row r="5599" spans="2:43" x14ac:dyDescent="0.3">
      <c r="B5599" s="37">
        <v>46171</v>
      </c>
      <c r="C5599" t="s">
        <v>35</v>
      </c>
      <c r="D5599" t="s">
        <v>39009</v>
      </c>
      <c r="E5599" t="s">
        <v>39010</v>
      </c>
      <c r="F5599" t="s">
        <v>39011</v>
      </c>
      <c r="G5599" t="s">
        <v>39012</v>
      </c>
      <c r="H5599" t="s">
        <v>39013</v>
      </c>
      <c r="I5599" t="s">
        <v>38</v>
      </c>
      <c r="J5599" t="s">
        <v>38</v>
      </c>
      <c r="K5599" t="s">
        <v>768</v>
      </c>
      <c r="L5599" t="s">
        <v>39011</v>
      </c>
      <c r="M5599" t="s">
        <v>38980</v>
      </c>
      <c r="N5599" t="s">
        <v>38966</v>
      </c>
      <c r="O5599" t="s">
        <v>12707</v>
      </c>
      <c r="P5599" t="s">
        <v>12271</v>
      </c>
      <c r="Q5599" t="s">
        <v>39014</v>
      </c>
      <c r="R5599" s="26">
        <v>3</v>
      </c>
      <c r="S5599" s="23">
        <v>364149260000</v>
      </c>
      <c r="T5599" t="s">
        <v>37</v>
      </c>
      <c r="U5599" t="s">
        <v>1066</v>
      </c>
      <c r="V5599" s="39">
        <v>46171</v>
      </c>
      <c r="W5599" s="41">
        <v>39.82</v>
      </c>
      <c r="X5599" s="26" t="s">
        <v>25685</v>
      </c>
      <c r="Z5599">
        <v>41.5</v>
      </c>
      <c r="AE5599" s="41">
        <v>41.5</v>
      </c>
      <c r="AF5599">
        <v>1</v>
      </c>
      <c r="AG5599">
        <v>0</v>
      </c>
      <c r="AH5599">
        <v>0</v>
      </c>
      <c r="AI5599">
        <v>0</v>
      </c>
      <c r="AJ5599">
        <v>0</v>
      </c>
      <c r="AK5599" s="30">
        <f t="shared" si="544"/>
        <v>1</v>
      </c>
      <c r="AL5599" s="45">
        <v>3</v>
      </c>
      <c r="AM5599" s="32">
        <f t="shared" si="543"/>
        <v>2</v>
      </c>
      <c r="AN5599" s="33" t="str">
        <f t="shared" si="545"/>
        <v>MOROSO</v>
      </c>
      <c r="AO5599" s="33" t="str">
        <f t="shared" si="540"/>
        <v>2meses_pendientes</v>
      </c>
      <c r="AP5599" s="33">
        <f t="shared" si="541"/>
        <v>79.64</v>
      </c>
      <c r="AQ5599" s="31">
        <f t="shared" si="542"/>
        <v>29</v>
      </c>
    </row>
    <row r="5600" spans="2:43" x14ac:dyDescent="0.3">
      <c r="B5600" s="37">
        <v>46155</v>
      </c>
      <c r="C5600" t="s">
        <v>35</v>
      </c>
      <c r="D5600" t="s">
        <v>39015</v>
      </c>
      <c r="E5600" t="s">
        <v>39016</v>
      </c>
      <c r="F5600" t="s">
        <v>39017</v>
      </c>
      <c r="G5600" t="s">
        <v>39018</v>
      </c>
      <c r="H5600" t="s">
        <v>39019</v>
      </c>
      <c r="I5600" t="s">
        <v>38</v>
      </c>
      <c r="J5600" t="s">
        <v>38</v>
      </c>
      <c r="K5600" t="s">
        <v>476</v>
      </c>
      <c r="L5600" t="s">
        <v>39017</v>
      </c>
      <c r="M5600" t="s">
        <v>39020</v>
      </c>
      <c r="N5600" t="s">
        <v>39021</v>
      </c>
      <c r="O5600" t="s">
        <v>12707</v>
      </c>
      <c r="P5600" t="s">
        <v>12271</v>
      </c>
      <c r="Q5600" t="s">
        <v>39022</v>
      </c>
      <c r="R5600" s="26">
        <v>2</v>
      </c>
      <c r="S5600" s="23">
        <v>324028850000</v>
      </c>
      <c r="T5600" t="s">
        <v>37</v>
      </c>
      <c r="U5600" t="s">
        <v>1066</v>
      </c>
      <c r="V5600" s="39">
        <v>46155</v>
      </c>
      <c r="W5600" s="41">
        <v>30</v>
      </c>
      <c r="X5600" s="26" t="s">
        <v>25685</v>
      </c>
      <c r="Y5600">
        <v>15.22</v>
      </c>
      <c r="Z5600">
        <v>15.22</v>
      </c>
      <c r="AA5600">
        <v>15.22</v>
      </c>
      <c r="AE5600" s="41">
        <v>45.660000000000004</v>
      </c>
      <c r="AF5600">
        <v>1</v>
      </c>
      <c r="AG5600">
        <v>1</v>
      </c>
      <c r="AH5600">
        <v>0</v>
      </c>
      <c r="AI5600">
        <v>0</v>
      </c>
      <c r="AJ5600">
        <v>0</v>
      </c>
      <c r="AK5600" s="30">
        <f t="shared" si="544"/>
        <v>2</v>
      </c>
      <c r="AL5600" s="45">
        <v>3</v>
      </c>
      <c r="AM5600" s="32">
        <f t="shared" si="543"/>
        <v>1</v>
      </c>
      <c r="AN5600" s="33" t="str">
        <f t="shared" si="545"/>
        <v>MOROSO</v>
      </c>
      <c r="AO5600" s="33" t="str">
        <f t="shared" si="540"/>
        <v>1meses_pendientes</v>
      </c>
      <c r="AP5600" s="33">
        <f t="shared" si="541"/>
        <v>30</v>
      </c>
      <c r="AQ5600" s="31">
        <f t="shared" si="542"/>
        <v>13</v>
      </c>
    </row>
    <row r="5601" spans="2:43" x14ac:dyDescent="0.3">
      <c r="B5601" s="37">
        <v>46161</v>
      </c>
      <c r="C5601" t="s">
        <v>35</v>
      </c>
      <c r="D5601" t="s">
        <v>39023</v>
      </c>
      <c r="E5601" t="s">
        <v>39024</v>
      </c>
      <c r="F5601" t="s">
        <v>39025</v>
      </c>
      <c r="G5601" t="s">
        <v>39026</v>
      </c>
      <c r="H5601" t="s">
        <v>39027</v>
      </c>
      <c r="I5601" t="s">
        <v>38</v>
      </c>
      <c r="J5601" t="s">
        <v>38</v>
      </c>
      <c r="K5601" t="s">
        <v>561</v>
      </c>
      <c r="L5601" t="s">
        <v>39025</v>
      </c>
      <c r="M5601" t="s">
        <v>39028</v>
      </c>
      <c r="N5601" t="s">
        <v>39021</v>
      </c>
      <c r="O5601" t="s">
        <v>12707</v>
      </c>
      <c r="P5601" t="s">
        <v>12271</v>
      </c>
      <c r="Q5601" t="s">
        <v>39029</v>
      </c>
      <c r="R5601" s="26">
        <v>2</v>
      </c>
      <c r="S5601" s="23">
        <v>365139250000</v>
      </c>
      <c r="T5601" t="s">
        <v>37</v>
      </c>
      <c r="U5601" t="s">
        <v>1066</v>
      </c>
      <c r="V5601" s="39">
        <v>46162</v>
      </c>
      <c r="W5601" s="41">
        <v>30</v>
      </c>
      <c r="X5601" s="26" t="s">
        <v>25685</v>
      </c>
      <c r="Y5601">
        <v>22.44</v>
      </c>
      <c r="Z5601">
        <v>8</v>
      </c>
      <c r="AA5601">
        <v>30.44</v>
      </c>
      <c r="AE5601" s="41">
        <v>60.88</v>
      </c>
      <c r="AF5601">
        <v>1</v>
      </c>
      <c r="AG5601">
        <v>1</v>
      </c>
      <c r="AH5601">
        <v>0</v>
      </c>
      <c r="AI5601">
        <v>0</v>
      </c>
      <c r="AJ5601">
        <v>0</v>
      </c>
      <c r="AK5601" s="30">
        <f t="shared" si="544"/>
        <v>2</v>
      </c>
      <c r="AL5601" s="45">
        <v>3</v>
      </c>
      <c r="AM5601" s="32">
        <f t="shared" si="543"/>
        <v>1</v>
      </c>
      <c r="AN5601" s="33" t="str">
        <f t="shared" si="545"/>
        <v>MOROSO</v>
      </c>
      <c r="AO5601" s="33" t="str">
        <f t="shared" si="540"/>
        <v>1meses_pendientes</v>
      </c>
      <c r="AP5601" s="33">
        <f t="shared" si="541"/>
        <v>30</v>
      </c>
      <c r="AQ5601" s="31">
        <f t="shared" si="542"/>
        <v>20</v>
      </c>
    </row>
    <row r="5602" spans="2:43" x14ac:dyDescent="0.3">
      <c r="B5602" s="37">
        <v>46161</v>
      </c>
      <c r="C5602" t="s">
        <v>35</v>
      </c>
      <c r="D5602" t="s">
        <v>39030</v>
      </c>
      <c r="E5602" t="s">
        <v>39031</v>
      </c>
      <c r="F5602" t="s">
        <v>39032</v>
      </c>
      <c r="G5602" t="s">
        <v>39033</v>
      </c>
      <c r="H5602" t="s">
        <v>39034</v>
      </c>
      <c r="I5602" t="s">
        <v>38</v>
      </c>
      <c r="J5602" t="s">
        <v>38</v>
      </c>
      <c r="K5602" t="s">
        <v>561</v>
      </c>
      <c r="L5602" t="s">
        <v>39032</v>
      </c>
      <c r="M5602" t="s">
        <v>39035</v>
      </c>
      <c r="N5602" t="s">
        <v>39021</v>
      </c>
      <c r="O5602" t="s">
        <v>12707</v>
      </c>
      <c r="P5602" t="s">
        <v>12271</v>
      </c>
      <c r="Q5602" t="s">
        <v>39036</v>
      </c>
      <c r="R5602" s="26">
        <v>3</v>
      </c>
      <c r="S5602" s="23">
        <v>185070690000</v>
      </c>
      <c r="T5602" t="s">
        <v>37</v>
      </c>
      <c r="U5602" t="s">
        <v>1066</v>
      </c>
      <c r="V5602" s="39">
        <v>46164</v>
      </c>
      <c r="W5602" s="41">
        <v>33</v>
      </c>
      <c r="X5602" s="26" t="s">
        <v>25685</v>
      </c>
      <c r="Y5602">
        <v>34.909999999999997</v>
      </c>
      <c r="AE5602" s="41">
        <v>34.909999999999997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 s="30">
        <f t="shared" si="544"/>
        <v>0</v>
      </c>
      <c r="AL5602" s="45">
        <v>3</v>
      </c>
      <c r="AM5602" s="32">
        <f t="shared" si="543"/>
        <v>3</v>
      </c>
      <c r="AN5602" s="33" t="str">
        <f t="shared" si="545"/>
        <v>NPN</v>
      </c>
      <c r="AO5602" s="33" t="str">
        <f t="shared" si="540"/>
        <v>3meses_pendientes</v>
      </c>
      <c r="AP5602" s="33">
        <f t="shared" si="541"/>
        <v>99</v>
      </c>
      <c r="AQ5602" s="31">
        <f t="shared" si="542"/>
        <v>22</v>
      </c>
    </row>
    <row r="5603" spans="2:43" x14ac:dyDescent="0.3">
      <c r="B5603" s="37">
        <v>46162</v>
      </c>
      <c r="C5603" t="s">
        <v>35</v>
      </c>
      <c r="D5603" t="s">
        <v>39037</v>
      </c>
      <c r="E5603" t="s">
        <v>39038</v>
      </c>
      <c r="F5603" t="s">
        <v>39039</v>
      </c>
      <c r="G5603" t="s">
        <v>39040</v>
      </c>
      <c r="H5603" t="s">
        <v>39041</v>
      </c>
      <c r="I5603" t="s">
        <v>38</v>
      </c>
      <c r="J5603" t="s">
        <v>38</v>
      </c>
      <c r="K5603" t="s">
        <v>468</v>
      </c>
      <c r="L5603" t="s">
        <v>39039</v>
      </c>
      <c r="M5603" t="s">
        <v>38980</v>
      </c>
      <c r="N5603" t="s">
        <v>39021</v>
      </c>
      <c r="O5603" t="s">
        <v>12707</v>
      </c>
      <c r="P5603" t="s">
        <v>12271</v>
      </c>
      <c r="Q5603" t="s">
        <v>39042</v>
      </c>
      <c r="R5603" s="26">
        <v>3</v>
      </c>
      <c r="S5603" s="23">
        <v>366139500000</v>
      </c>
      <c r="T5603" t="s">
        <v>37</v>
      </c>
      <c r="U5603" t="s">
        <v>1066</v>
      </c>
      <c r="V5603" s="39">
        <v>46164</v>
      </c>
      <c r="W5603" s="41">
        <v>33</v>
      </c>
      <c r="X5603" s="26" t="s">
        <v>25685</v>
      </c>
      <c r="Y5603">
        <v>34.909999999999997</v>
      </c>
      <c r="AA5603">
        <v>34.909999999999997</v>
      </c>
      <c r="AE5603" s="41">
        <v>69.819999999999993</v>
      </c>
      <c r="AF5603">
        <v>0</v>
      </c>
      <c r="AG5603">
        <v>1</v>
      </c>
      <c r="AH5603">
        <v>0</v>
      </c>
      <c r="AI5603">
        <v>0</v>
      </c>
      <c r="AJ5603">
        <v>0</v>
      </c>
      <c r="AK5603" s="30">
        <f t="shared" si="544"/>
        <v>1</v>
      </c>
      <c r="AL5603" s="45">
        <v>3</v>
      </c>
      <c r="AM5603" s="32">
        <f t="shared" si="543"/>
        <v>2</v>
      </c>
      <c r="AN5603" s="33" t="str">
        <f t="shared" si="545"/>
        <v>MOROSO</v>
      </c>
      <c r="AO5603" s="33" t="str">
        <f t="shared" si="540"/>
        <v>2meses_pendientes</v>
      </c>
      <c r="AP5603" s="33">
        <f t="shared" si="541"/>
        <v>66</v>
      </c>
      <c r="AQ5603" s="31">
        <f t="shared" si="542"/>
        <v>22</v>
      </c>
    </row>
    <row r="5604" spans="2:43" x14ac:dyDescent="0.3">
      <c r="B5604" s="37">
        <v>46163</v>
      </c>
      <c r="C5604" t="s">
        <v>35</v>
      </c>
      <c r="D5604" t="s">
        <v>39043</v>
      </c>
      <c r="E5604" t="s">
        <v>39044</v>
      </c>
      <c r="F5604" t="s">
        <v>39045</v>
      </c>
      <c r="G5604" t="s">
        <v>39046</v>
      </c>
      <c r="H5604" t="s">
        <v>39047</v>
      </c>
      <c r="I5604" t="s">
        <v>38</v>
      </c>
      <c r="J5604" t="s">
        <v>38</v>
      </c>
      <c r="K5604" t="s">
        <v>468</v>
      </c>
      <c r="L5604" t="s">
        <v>39045</v>
      </c>
      <c r="M5604" t="s">
        <v>38980</v>
      </c>
      <c r="N5604" t="s">
        <v>39021</v>
      </c>
      <c r="O5604" t="s">
        <v>12707</v>
      </c>
      <c r="P5604" t="s">
        <v>12271</v>
      </c>
      <c r="Q5604" t="s">
        <v>39048</v>
      </c>
      <c r="R5604" s="26">
        <v>3</v>
      </c>
      <c r="S5604" s="23">
        <v>204044970000</v>
      </c>
      <c r="T5604" t="s">
        <v>37</v>
      </c>
      <c r="U5604" t="s">
        <v>1066</v>
      </c>
      <c r="V5604" s="39">
        <v>46164</v>
      </c>
      <c r="W5604" s="41">
        <v>33</v>
      </c>
      <c r="X5604" s="26" t="s">
        <v>25685</v>
      </c>
      <c r="Y5604">
        <v>34.909999999999997</v>
      </c>
      <c r="AA5604">
        <v>52.85</v>
      </c>
      <c r="AE5604" s="41">
        <v>87.759999999999991</v>
      </c>
      <c r="AF5604">
        <v>0</v>
      </c>
      <c r="AG5604">
        <v>1</v>
      </c>
      <c r="AH5604">
        <v>0</v>
      </c>
      <c r="AI5604">
        <v>0</v>
      </c>
      <c r="AJ5604">
        <v>0</v>
      </c>
      <c r="AK5604" s="30">
        <f t="shared" si="544"/>
        <v>1</v>
      </c>
      <c r="AL5604" s="45">
        <v>3</v>
      </c>
      <c r="AM5604" s="32">
        <f t="shared" si="543"/>
        <v>2</v>
      </c>
      <c r="AN5604" s="33" t="str">
        <f t="shared" si="545"/>
        <v>MOROSO</v>
      </c>
      <c r="AO5604" s="33" t="str">
        <f t="shared" si="540"/>
        <v>2meses_pendientes</v>
      </c>
      <c r="AP5604" s="33">
        <f t="shared" si="541"/>
        <v>66</v>
      </c>
      <c r="AQ5604" s="31">
        <f t="shared" si="542"/>
        <v>22</v>
      </c>
    </row>
    <row r="5605" spans="2:43" x14ac:dyDescent="0.3">
      <c r="B5605" s="37">
        <v>46164</v>
      </c>
      <c r="C5605" t="s">
        <v>35</v>
      </c>
      <c r="D5605" t="s">
        <v>39049</v>
      </c>
      <c r="E5605" t="s">
        <v>39050</v>
      </c>
      <c r="F5605" t="s">
        <v>39051</v>
      </c>
      <c r="G5605" t="s">
        <v>39052</v>
      </c>
      <c r="H5605" t="s">
        <v>39053</v>
      </c>
      <c r="I5605" t="s">
        <v>38</v>
      </c>
      <c r="J5605" t="s">
        <v>38</v>
      </c>
      <c r="K5605" t="s">
        <v>561</v>
      </c>
      <c r="L5605" t="s">
        <v>39054</v>
      </c>
      <c r="M5605" t="s">
        <v>38889</v>
      </c>
      <c r="N5605" t="s">
        <v>39021</v>
      </c>
      <c r="O5605" t="s">
        <v>12707</v>
      </c>
      <c r="P5605" t="s">
        <v>12271</v>
      </c>
      <c r="Q5605" t="s">
        <v>39055</v>
      </c>
      <c r="R5605" s="26">
        <v>2</v>
      </c>
      <c r="S5605" s="23">
        <v>361142440000</v>
      </c>
      <c r="T5605" t="s">
        <v>37</v>
      </c>
      <c r="U5605" t="s">
        <v>1066</v>
      </c>
      <c r="V5605" s="39">
        <v>46165</v>
      </c>
      <c r="W5605" s="41">
        <v>30</v>
      </c>
      <c r="X5605" s="26" t="s">
        <v>25685</v>
      </c>
      <c r="Y5605">
        <v>30.44</v>
      </c>
      <c r="AE5605" s="41">
        <v>30.44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 s="30">
        <f t="shared" si="544"/>
        <v>0</v>
      </c>
      <c r="AL5605" s="45">
        <v>3</v>
      </c>
      <c r="AM5605" s="32">
        <f t="shared" si="543"/>
        <v>3</v>
      </c>
      <c r="AN5605" s="33" t="str">
        <f t="shared" si="545"/>
        <v>NPN</v>
      </c>
      <c r="AO5605" s="33" t="str">
        <f t="shared" si="540"/>
        <v>3meses_pendientes</v>
      </c>
      <c r="AP5605" s="33">
        <f t="shared" si="541"/>
        <v>90</v>
      </c>
      <c r="AQ5605" s="31">
        <f t="shared" si="542"/>
        <v>23</v>
      </c>
    </row>
    <row r="5606" spans="2:43" x14ac:dyDescent="0.3">
      <c r="B5606" s="37">
        <v>46167</v>
      </c>
      <c r="C5606" t="s">
        <v>35</v>
      </c>
      <c r="D5606" t="s">
        <v>39056</v>
      </c>
      <c r="E5606" t="s">
        <v>39057</v>
      </c>
      <c r="F5606" t="s">
        <v>39058</v>
      </c>
      <c r="G5606" t="s">
        <v>39059</v>
      </c>
      <c r="H5606" t="s">
        <v>39060</v>
      </c>
      <c r="I5606" t="s">
        <v>38</v>
      </c>
      <c r="J5606" t="s">
        <v>38</v>
      </c>
      <c r="K5606" t="s">
        <v>468</v>
      </c>
      <c r="L5606" t="s">
        <v>39058</v>
      </c>
      <c r="M5606" t="s">
        <v>38980</v>
      </c>
      <c r="N5606" t="s">
        <v>39021</v>
      </c>
      <c r="O5606" t="s">
        <v>12707</v>
      </c>
      <c r="P5606" t="s">
        <v>12271</v>
      </c>
      <c r="Q5606" t="s">
        <v>39061</v>
      </c>
      <c r="R5606" s="26">
        <v>3</v>
      </c>
      <c r="S5606" s="23">
        <v>327104240000</v>
      </c>
      <c r="T5606" t="s">
        <v>37</v>
      </c>
      <c r="U5606" t="s">
        <v>1066</v>
      </c>
      <c r="V5606" s="39">
        <v>46169</v>
      </c>
      <c r="W5606" s="41">
        <v>33</v>
      </c>
      <c r="X5606" s="26" t="s">
        <v>25685</v>
      </c>
      <c r="AE5606" s="41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 s="30">
        <f t="shared" si="544"/>
        <v>0</v>
      </c>
      <c r="AL5606" s="45">
        <v>3</v>
      </c>
      <c r="AM5606" s="32">
        <f t="shared" si="543"/>
        <v>3</v>
      </c>
      <c r="AN5606" s="33" t="str">
        <f t="shared" si="545"/>
        <v>NPN</v>
      </c>
      <c r="AO5606" s="33" t="str">
        <f t="shared" si="540"/>
        <v>3meses_pendientes</v>
      </c>
      <c r="AP5606" s="33">
        <f t="shared" si="541"/>
        <v>99</v>
      </c>
      <c r="AQ5606" s="31">
        <f t="shared" si="542"/>
        <v>27</v>
      </c>
    </row>
    <row r="5607" spans="2:43" x14ac:dyDescent="0.3">
      <c r="B5607" s="37">
        <v>46171</v>
      </c>
      <c r="C5607" t="s">
        <v>35</v>
      </c>
      <c r="D5607" t="s">
        <v>39062</v>
      </c>
      <c r="E5607" t="s">
        <v>39063</v>
      </c>
      <c r="F5607" t="s">
        <v>39064</v>
      </c>
      <c r="G5607" t="s">
        <v>39065</v>
      </c>
      <c r="H5607" t="s">
        <v>39066</v>
      </c>
      <c r="I5607" t="s">
        <v>38</v>
      </c>
      <c r="J5607" t="s">
        <v>38</v>
      </c>
      <c r="K5607" t="s">
        <v>825</v>
      </c>
      <c r="L5607" t="s">
        <v>39064</v>
      </c>
      <c r="M5607" t="s">
        <v>38980</v>
      </c>
      <c r="N5607" t="s">
        <v>39021</v>
      </c>
      <c r="O5607" t="s">
        <v>12707</v>
      </c>
      <c r="P5607" t="s">
        <v>12271</v>
      </c>
      <c r="Q5607" t="s">
        <v>39067</v>
      </c>
      <c r="R5607" s="26">
        <v>3</v>
      </c>
      <c r="S5607" s="23">
        <v>365148760000</v>
      </c>
      <c r="T5607" t="s">
        <v>37</v>
      </c>
      <c r="U5607" t="s">
        <v>1066</v>
      </c>
      <c r="V5607" s="39">
        <v>46173</v>
      </c>
      <c r="W5607" s="41">
        <v>33</v>
      </c>
      <c r="X5607" s="26" t="s">
        <v>25685</v>
      </c>
      <c r="Y5607">
        <v>34.909999999999997</v>
      </c>
      <c r="AE5607" s="41">
        <v>34.909999999999997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 s="30">
        <f t="shared" si="544"/>
        <v>0</v>
      </c>
      <c r="AL5607" s="45">
        <v>3</v>
      </c>
      <c r="AM5607" s="32">
        <f t="shared" si="543"/>
        <v>3</v>
      </c>
      <c r="AN5607" s="33" t="str">
        <f t="shared" si="545"/>
        <v>NPN</v>
      </c>
      <c r="AO5607" s="33" t="str">
        <f t="shared" si="540"/>
        <v>3meses_pendientes</v>
      </c>
      <c r="AP5607" s="33">
        <f t="shared" si="541"/>
        <v>99</v>
      </c>
      <c r="AQ5607" s="31">
        <f t="shared" si="542"/>
        <v>31</v>
      </c>
    </row>
    <row r="5608" spans="2:43" x14ac:dyDescent="0.3">
      <c r="B5608" s="37">
        <v>46160</v>
      </c>
      <c r="C5608" t="s">
        <v>35</v>
      </c>
      <c r="D5608" t="s">
        <v>39068</v>
      </c>
      <c r="E5608" t="s">
        <v>39069</v>
      </c>
      <c r="F5608" t="s">
        <v>39070</v>
      </c>
      <c r="G5608" t="s">
        <v>39071</v>
      </c>
      <c r="H5608" t="s">
        <v>39072</v>
      </c>
      <c r="I5608" t="s">
        <v>38</v>
      </c>
      <c r="J5608" t="s">
        <v>38</v>
      </c>
      <c r="K5608" t="s">
        <v>476</v>
      </c>
      <c r="L5608" t="s">
        <v>39070</v>
      </c>
      <c r="M5608" t="s">
        <v>39073</v>
      </c>
      <c r="N5608" t="s">
        <v>39074</v>
      </c>
      <c r="O5608" t="s">
        <v>12707</v>
      </c>
      <c r="P5608" t="s">
        <v>12271</v>
      </c>
      <c r="Q5608" t="s">
        <v>39075</v>
      </c>
      <c r="R5608" s="26">
        <v>2</v>
      </c>
      <c r="S5608" s="23">
        <v>364133220000</v>
      </c>
      <c r="T5608" t="s">
        <v>37</v>
      </c>
      <c r="U5608" t="s">
        <v>1066</v>
      </c>
      <c r="V5608" s="39">
        <v>46157</v>
      </c>
      <c r="W5608" s="41">
        <v>30</v>
      </c>
      <c r="X5608" s="26" t="s">
        <v>25685</v>
      </c>
      <c r="Y5608">
        <v>30.44</v>
      </c>
      <c r="Z5608">
        <v>30.44</v>
      </c>
      <c r="AA5608">
        <v>30.44</v>
      </c>
      <c r="AE5608" s="41">
        <v>91.320000000000007</v>
      </c>
      <c r="AF5608">
        <v>1</v>
      </c>
      <c r="AG5608">
        <v>1</v>
      </c>
      <c r="AH5608">
        <v>0</v>
      </c>
      <c r="AI5608">
        <v>0</v>
      </c>
      <c r="AJ5608">
        <v>0</v>
      </c>
      <c r="AK5608" s="30">
        <f t="shared" si="544"/>
        <v>2</v>
      </c>
      <c r="AL5608" s="45">
        <v>3</v>
      </c>
      <c r="AM5608" s="32">
        <f t="shared" si="543"/>
        <v>1</v>
      </c>
      <c r="AN5608" s="33" t="str">
        <f t="shared" si="545"/>
        <v>MOROSO</v>
      </c>
      <c r="AO5608" s="33" t="str">
        <f t="shared" si="540"/>
        <v>1meses_pendientes</v>
      </c>
      <c r="AP5608" s="33">
        <f t="shared" si="541"/>
        <v>30</v>
      </c>
      <c r="AQ5608" s="31">
        <f t="shared" si="542"/>
        <v>15</v>
      </c>
    </row>
    <row r="5609" spans="2:43" x14ac:dyDescent="0.3">
      <c r="B5609" s="37">
        <v>46161</v>
      </c>
      <c r="C5609" t="s">
        <v>35</v>
      </c>
      <c r="D5609" t="s">
        <v>39076</v>
      </c>
      <c r="E5609" t="s">
        <v>39077</v>
      </c>
      <c r="F5609" t="s">
        <v>39078</v>
      </c>
      <c r="G5609" t="s">
        <v>39079</v>
      </c>
      <c r="H5609" t="s">
        <v>39080</v>
      </c>
      <c r="I5609" t="s">
        <v>38</v>
      </c>
      <c r="J5609" t="s">
        <v>38</v>
      </c>
      <c r="K5609" t="s">
        <v>476</v>
      </c>
      <c r="L5609" t="s">
        <v>39081</v>
      </c>
      <c r="M5609" t="s">
        <v>39082</v>
      </c>
      <c r="N5609" t="s">
        <v>39074</v>
      </c>
      <c r="O5609" t="s">
        <v>12707</v>
      </c>
      <c r="P5609" t="s">
        <v>12271</v>
      </c>
      <c r="Q5609" t="s">
        <v>39083</v>
      </c>
      <c r="R5609" s="26">
        <v>3</v>
      </c>
      <c r="S5609" s="23">
        <v>304048680000</v>
      </c>
      <c r="T5609" t="s">
        <v>37</v>
      </c>
      <c r="U5609" t="s">
        <v>1066</v>
      </c>
      <c r="V5609" s="39">
        <v>46163</v>
      </c>
      <c r="W5609" s="41">
        <v>33</v>
      </c>
      <c r="X5609" s="26" t="s">
        <v>25685</v>
      </c>
      <c r="Y5609">
        <v>34.909999999999997</v>
      </c>
      <c r="Z5609">
        <v>35</v>
      </c>
      <c r="AE5609" s="41">
        <v>69.91</v>
      </c>
      <c r="AF5609">
        <v>1</v>
      </c>
      <c r="AG5609">
        <v>0</v>
      </c>
      <c r="AH5609">
        <v>0</v>
      </c>
      <c r="AI5609">
        <v>0</v>
      </c>
      <c r="AJ5609">
        <v>0</v>
      </c>
      <c r="AK5609" s="30">
        <f t="shared" si="544"/>
        <v>1</v>
      </c>
      <c r="AL5609" s="45">
        <v>3</v>
      </c>
      <c r="AM5609" s="32">
        <f t="shared" si="543"/>
        <v>2</v>
      </c>
      <c r="AN5609" s="33" t="str">
        <f t="shared" si="545"/>
        <v>MOROSO</v>
      </c>
      <c r="AO5609" s="33" t="str">
        <f t="shared" si="540"/>
        <v>2meses_pendientes</v>
      </c>
      <c r="AP5609" s="33">
        <f t="shared" si="541"/>
        <v>66</v>
      </c>
      <c r="AQ5609" s="31">
        <f t="shared" si="542"/>
        <v>21</v>
      </c>
    </row>
    <row r="5610" spans="2:43" x14ac:dyDescent="0.3">
      <c r="B5610" s="37">
        <v>46162</v>
      </c>
      <c r="C5610" t="s">
        <v>35</v>
      </c>
      <c r="D5610" t="s">
        <v>39084</v>
      </c>
      <c r="E5610" t="s">
        <v>39085</v>
      </c>
      <c r="F5610" t="s">
        <v>39086</v>
      </c>
      <c r="G5610" t="s">
        <v>39087</v>
      </c>
      <c r="H5610" t="s">
        <v>39088</v>
      </c>
      <c r="I5610" t="s">
        <v>38</v>
      </c>
      <c r="J5610" t="s">
        <v>38</v>
      </c>
      <c r="K5610" t="s">
        <v>2002</v>
      </c>
      <c r="L5610" t="s">
        <v>39086</v>
      </c>
      <c r="M5610" t="s">
        <v>38980</v>
      </c>
      <c r="N5610" t="s">
        <v>39074</v>
      </c>
      <c r="O5610" t="s">
        <v>12707</v>
      </c>
      <c r="P5610" t="s">
        <v>12271</v>
      </c>
      <c r="Q5610" t="s">
        <v>39089</v>
      </c>
      <c r="R5610" s="26">
        <v>2</v>
      </c>
      <c r="S5610" s="23">
        <v>327081410000</v>
      </c>
      <c r="T5610" t="s">
        <v>37</v>
      </c>
      <c r="U5610" t="s">
        <v>1066</v>
      </c>
      <c r="V5610" s="39">
        <v>46163</v>
      </c>
      <c r="W5610" s="41">
        <v>30</v>
      </c>
      <c r="X5610" s="26" t="s">
        <v>25685</v>
      </c>
      <c r="Y5610">
        <v>15.22</v>
      </c>
      <c r="Z5610">
        <v>15.22</v>
      </c>
      <c r="AE5610" s="41">
        <v>30.44</v>
      </c>
      <c r="AF5610">
        <v>1</v>
      </c>
      <c r="AG5610">
        <v>0</v>
      </c>
      <c r="AH5610">
        <v>0</v>
      </c>
      <c r="AI5610">
        <v>0</v>
      </c>
      <c r="AJ5610">
        <v>0</v>
      </c>
      <c r="AK5610" s="30">
        <f t="shared" si="544"/>
        <v>1</v>
      </c>
      <c r="AL5610" s="45">
        <v>3</v>
      </c>
      <c r="AM5610" s="32">
        <f t="shared" si="543"/>
        <v>2</v>
      </c>
      <c r="AN5610" s="33" t="str">
        <f t="shared" si="545"/>
        <v>MOROSO</v>
      </c>
      <c r="AO5610" s="33" t="str">
        <f t="shared" si="540"/>
        <v>2meses_pendientes</v>
      </c>
      <c r="AP5610" s="33">
        <f t="shared" si="541"/>
        <v>60</v>
      </c>
      <c r="AQ5610" s="31">
        <f t="shared" si="542"/>
        <v>21</v>
      </c>
    </row>
    <row r="5611" spans="2:43" x14ac:dyDescent="0.3">
      <c r="B5611" s="37">
        <v>46163</v>
      </c>
      <c r="C5611" t="s">
        <v>35</v>
      </c>
      <c r="D5611" t="s">
        <v>39090</v>
      </c>
      <c r="E5611" t="s">
        <v>39091</v>
      </c>
      <c r="F5611" t="s">
        <v>39092</v>
      </c>
      <c r="G5611" t="s">
        <v>39093</v>
      </c>
      <c r="H5611" t="s">
        <v>39094</v>
      </c>
      <c r="I5611" t="s">
        <v>38</v>
      </c>
      <c r="J5611" t="s">
        <v>825</v>
      </c>
      <c r="K5611" t="s">
        <v>1026</v>
      </c>
      <c r="L5611" t="s">
        <v>39092</v>
      </c>
      <c r="M5611" t="s">
        <v>38980</v>
      </c>
      <c r="N5611" t="s">
        <v>39074</v>
      </c>
      <c r="O5611" t="s">
        <v>12707</v>
      </c>
      <c r="P5611" t="s">
        <v>12271</v>
      </c>
      <c r="Q5611" t="s">
        <v>39095</v>
      </c>
      <c r="R5611" s="26">
        <v>2</v>
      </c>
      <c r="S5611" s="23">
        <v>363140940000</v>
      </c>
      <c r="T5611" t="s">
        <v>37</v>
      </c>
      <c r="U5611" t="s">
        <v>1066</v>
      </c>
      <c r="V5611" s="39">
        <v>46165</v>
      </c>
      <c r="W5611" s="41">
        <v>30</v>
      </c>
      <c r="X5611" s="26" t="s">
        <v>25685</v>
      </c>
      <c r="Z5611">
        <v>31</v>
      </c>
      <c r="AA5611">
        <v>30</v>
      </c>
      <c r="AE5611" s="41">
        <v>61</v>
      </c>
      <c r="AF5611">
        <v>1</v>
      </c>
      <c r="AG5611">
        <v>1</v>
      </c>
      <c r="AH5611">
        <v>0</v>
      </c>
      <c r="AI5611">
        <v>0</v>
      </c>
      <c r="AJ5611">
        <v>0</v>
      </c>
      <c r="AK5611" s="30">
        <f t="shared" si="544"/>
        <v>2</v>
      </c>
      <c r="AL5611" s="45">
        <v>3</v>
      </c>
      <c r="AM5611" s="32">
        <f t="shared" si="543"/>
        <v>1</v>
      </c>
      <c r="AN5611" s="33" t="str">
        <f t="shared" si="545"/>
        <v>MOROSO</v>
      </c>
      <c r="AO5611" s="33" t="str">
        <f t="shared" si="540"/>
        <v>1meses_pendientes</v>
      </c>
      <c r="AP5611" s="33">
        <f t="shared" si="541"/>
        <v>30</v>
      </c>
      <c r="AQ5611" s="31">
        <f t="shared" si="542"/>
        <v>23</v>
      </c>
    </row>
    <row r="5612" spans="2:43" x14ac:dyDescent="0.3">
      <c r="B5612" s="37">
        <v>46164</v>
      </c>
      <c r="C5612" t="s">
        <v>35</v>
      </c>
      <c r="D5612" t="s">
        <v>39096</v>
      </c>
      <c r="E5612" t="s">
        <v>39097</v>
      </c>
      <c r="F5612" t="s">
        <v>39098</v>
      </c>
      <c r="G5612" t="s">
        <v>39099</v>
      </c>
      <c r="H5612" t="s">
        <v>39100</v>
      </c>
      <c r="I5612" t="s">
        <v>38</v>
      </c>
      <c r="J5612" t="s">
        <v>38</v>
      </c>
      <c r="L5612" t="s">
        <v>39098</v>
      </c>
      <c r="M5612" t="s">
        <v>38980</v>
      </c>
      <c r="N5612" t="s">
        <v>39074</v>
      </c>
      <c r="O5612" t="s">
        <v>12707</v>
      </c>
      <c r="P5612" t="s">
        <v>12271</v>
      </c>
      <c r="Q5612" t="s">
        <v>39101</v>
      </c>
      <c r="R5612" s="26">
        <v>3</v>
      </c>
      <c r="S5612" s="23">
        <v>362140080000</v>
      </c>
      <c r="T5612" t="s">
        <v>37</v>
      </c>
      <c r="U5612" t="s">
        <v>1066</v>
      </c>
      <c r="V5612" s="39">
        <v>46164</v>
      </c>
      <c r="W5612" s="41">
        <v>47.29</v>
      </c>
      <c r="X5612" s="26" t="s">
        <v>25685</v>
      </c>
      <c r="Y5612">
        <v>25.28</v>
      </c>
      <c r="Z5612">
        <v>25.28</v>
      </c>
      <c r="AA5612">
        <v>49.5</v>
      </c>
      <c r="AE5612" s="41">
        <v>100.06</v>
      </c>
      <c r="AF5612">
        <v>1</v>
      </c>
      <c r="AG5612">
        <v>1</v>
      </c>
      <c r="AH5612">
        <v>0</v>
      </c>
      <c r="AI5612">
        <v>0</v>
      </c>
      <c r="AJ5612">
        <v>0</v>
      </c>
      <c r="AK5612" s="30">
        <f t="shared" si="544"/>
        <v>2</v>
      </c>
      <c r="AL5612" s="45">
        <v>3</v>
      </c>
      <c r="AM5612" s="32">
        <f t="shared" si="543"/>
        <v>1</v>
      </c>
      <c r="AN5612" s="33" t="str">
        <f t="shared" si="545"/>
        <v>MOROSO</v>
      </c>
      <c r="AO5612" s="33" t="str">
        <f t="shared" si="540"/>
        <v>1meses_pendientes</v>
      </c>
      <c r="AP5612" s="33">
        <f t="shared" si="541"/>
        <v>47.29</v>
      </c>
      <c r="AQ5612" s="31">
        <f t="shared" si="542"/>
        <v>22</v>
      </c>
    </row>
    <row r="5613" spans="2:43" x14ac:dyDescent="0.3">
      <c r="B5613" s="37">
        <v>46165</v>
      </c>
      <c r="C5613" t="s">
        <v>35</v>
      </c>
      <c r="D5613" t="s">
        <v>39102</v>
      </c>
      <c r="E5613" t="s">
        <v>39103</v>
      </c>
      <c r="F5613" t="s">
        <v>39104</v>
      </c>
      <c r="G5613" t="s">
        <v>39105</v>
      </c>
      <c r="H5613" t="s">
        <v>39106</v>
      </c>
      <c r="I5613" t="s">
        <v>38</v>
      </c>
      <c r="J5613" t="s">
        <v>38</v>
      </c>
      <c r="L5613" t="s">
        <v>39104</v>
      </c>
      <c r="M5613" t="s">
        <v>38980</v>
      </c>
      <c r="N5613" t="s">
        <v>39074</v>
      </c>
      <c r="O5613" t="s">
        <v>12707</v>
      </c>
      <c r="P5613" t="s">
        <v>12271</v>
      </c>
      <c r="Q5613" t="s">
        <v>39107</v>
      </c>
      <c r="R5613" s="26">
        <v>2</v>
      </c>
      <c r="S5613" s="23">
        <v>364143670000</v>
      </c>
      <c r="T5613" t="s">
        <v>37</v>
      </c>
      <c r="U5613" t="s">
        <v>1066</v>
      </c>
      <c r="V5613" s="39">
        <v>46169</v>
      </c>
      <c r="W5613" s="41">
        <v>30</v>
      </c>
      <c r="X5613" s="26" t="s">
        <v>25685</v>
      </c>
      <c r="Y5613">
        <v>15.22</v>
      </c>
      <c r="AE5613" s="41">
        <v>15.22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 s="30">
        <f t="shared" si="544"/>
        <v>0</v>
      </c>
      <c r="AL5613" s="45">
        <v>3</v>
      </c>
      <c r="AM5613" s="32">
        <f t="shared" si="543"/>
        <v>3</v>
      </c>
      <c r="AN5613" s="33" t="str">
        <f t="shared" si="545"/>
        <v>NPN</v>
      </c>
      <c r="AO5613" s="33" t="str">
        <f t="shared" si="540"/>
        <v>3meses_pendientes</v>
      </c>
      <c r="AP5613" s="33">
        <f t="shared" si="541"/>
        <v>90</v>
      </c>
      <c r="AQ5613" s="31">
        <f t="shared" si="542"/>
        <v>27</v>
      </c>
    </row>
    <row r="5614" spans="2:43" x14ac:dyDescent="0.3">
      <c r="B5614" s="37">
        <v>46167</v>
      </c>
      <c r="C5614" t="s">
        <v>35</v>
      </c>
      <c r="D5614" t="s">
        <v>39108</v>
      </c>
      <c r="E5614" t="s">
        <v>39109</v>
      </c>
      <c r="F5614" t="s">
        <v>39110</v>
      </c>
      <c r="G5614" t="s">
        <v>39111</v>
      </c>
      <c r="H5614" t="s">
        <v>39112</v>
      </c>
      <c r="I5614" t="s">
        <v>38</v>
      </c>
      <c r="J5614" t="s">
        <v>38</v>
      </c>
      <c r="L5614" t="s">
        <v>39110</v>
      </c>
      <c r="M5614" t="s">
        <v>38980</v>
      </c>
      <c r="N5614" t="s">
        <v>39074</v>
      </c>
      <c r="O5614" t="s">
        <v>12707</v>
      </c>
      <c r="P5614" t="s">
        <v>12271</v>
      </c>
      <c r="Q5614" t="s">
        <v>39113</v>
      </c>
      <c r="R5614" s="26">
        <v>3</v>
      </c>
      <c r="S5614" s="23">
        <v>363144640000</v>
      </c>
      <c r="T5614" t="s">
        <v>37</v>
      </c>
      <c r="U5614" t="s">
        <v>1066</v>
      </c>
      <c r="V5614" s="39">
        <v>46169</v>
      </c>
      <c r="W5614" s="41">
        <v>30.7</v>
      </c>
      <c r="X5614" s="26" t="s">
        <v>25685</v>
      </c>
      <c r="Z5614">
        <v>32.06</v>
      </c>
      <c r="AE5614" s="41">
        <v>32.06</v>
      </c>
      <c r="AF5614">
        <v>1</v>
      </c>
      <c r="AG5614">
        <v>0</v>
      </c>
      <c r="AH5614">
        <v>0</v>
      </c>
      <c r="AI5614">
        <v>0</v>
      </c>
      <c r="AJ5614">
        <v>0</v>
      </c>
      <c r="AK5614" s="30">
        <f t="shared" si="544"/>
        <v>1</v>
      </c>
      <c r="AL5614" s="45">
        <v>3</v>
      </c>
      <c r="AM5614" s="32">
        <f t="shared" si="543"/>
        <v>2</v>
      </c>
      <c r="AN5614" s="33" t="str">
        <f t="shared" si="545"/>
        <v>MOROSO</v>
      </c>
      <c r="AO5614" s="33" t="str">
        <f t="shared" si="540"/>
        <v>2meses_pendientes</v>
      </c>
      <c r="AP5614" s="33">
        <f t="shared" si="541"/>
        <v>61.4</v>
      </c>
      <c r="AQ5614" s="31">
        <f t="shared" si="542"/>
        <v>27</v>
      </c>
    </row>
    <row r="5615" spans="2:43" x14ac:dyDescent="0.3">
      <c r="B5615" s="37">
        <v>46167</v>
      </c>
      <c r="C5615" t="s">
        <v>35</v>
      </c>
      <c r="D5615" t="s">
        <v>39114</v>
      </c>
      <c r="E5615" t="s">
        <v>39115</v>
      </c>
      <c r="F5615" t="s">
        <v>39116</v>
      </c>
      <c r="G5615" t="s">
        <v>39117</v>
      </c>
      <c r="H5615" t="s">
        <v>39118</v>
      </c>
      <c r="I5615" t="s">
        <v>38</v>
      </c>
      <c r="J5615" t="s">
        <v>825</v>
      </c>
      <c r="K5615" t="s">
        <v>39119</v>
      </c>
      <c r="L5615" t="s">
        <v>39116</v>
      </c>
      <c r="M5615" t="s">
        <v>38980</v>
      </c>
      <c r="N5615" t="s">
        <v>39074</v>
      </c>
      <c r="O5615" t="s">
        <v>12707</v>
      </c>
      <c r="P5615" t="s">
        <v>12271</v>
      </c>
      <c r="Q5615" t="s">
        <v>39120</v>
      </c>
      <c r="R5615" s="26">
        <v>2</v>
      </c>
      <c r="S5615" s="23">
        <v>366142640000</v>
      </c>
      <c r="T5615" t="s">
        <v>37</v>
      </c>
      <c r="U5615" t="s">
        <v>1066</v>
      </c>
      <c r="V5615" s="39">
        <v>46172</v>
      </c>
      <c r="W5615" s="41">
        <v>30</v>
      </c>
      <c r="X5615" s="26" t="s">
        <v>25685</v>
      </c>
      <c r="Y5615">
        <v>34.909999999999997</v>
      </c>
      <c r="AE5615" s="41">
        <v>34.909999999999997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 s="30">
        <f t="shared" si="544"/>
        <v>0</v>
      </c>
      <c r="AL5615" s="45">
        <v>3</v>
      </c>
      <c r="AM5615" s="32">
        <f t="shared" si="543"/>
        <v>3</v>
      </c>
      <c r="AN5615" s="33" t="str">
        <f t="shared" si="545"/>
        <v>NPN</v>
      </c>
      <c r="AO5615" s="33" t="str">
        <f t="shared" si="540"/>
        <v>3meses_pendientes</v>
      </c>
      <c r="AP5615" s="33">
        <f t="shared" si="541"/>
        <v>90</v>
      </c>
      <c r="AQ5615" s="31">
        <f t="shared" si="542"/>
        <v>30</v>
      </c>
    </row>
    <row r="5616" spans="2:43" x14ac:dyDescent="0.3">
      <c r="B5616" s="37">
        <v>46147</v>
      </c>
      <c r="C5616" t="s">
        <v>35</v>
      </c>
      <c r="D5616" t="s">
        <v>39121</v>
      </c>
      <c r="E5616" t="s">
        <v>39122</v>
      </c>
      <c r="F5616" t="s">
        <v>5575</v>
      </c>
      <c r="G5616" t="s">
        <v>39123</v>
      </c>
      <c r="H5616" t="s">
        <v>39124</v>
      </c>
      <c r="I5616" t="s">
        <v>38</v>
      </c>
      <c r="J5616" t="s">
        <v>825</v>
      </c>
      <c r="K5616" t="s">
        <v>1026</v>
      </c>
      <c r="L5616" t="s">
        <v>39125</v>
      </c>
      <c r="M5616" t="s">
        <v>39126</v>
      </c>
      <c r="N5616" t="s">
        <v>13158</v>
      </c>
      <c r="O5616" t="s">
        <v>13159</v>
      </c>
      <c r="P5616" t="s">
        <v>12271</v>
      </c>
      <c r="Q5616" t="s">
        <v>39127</v>
      </c>
      <c r="R5616" s="26">
        <v>3</v>
      </c>
      <c r="S5616" s="23">
        <v>367051030000</v>
      </c>
      <c r="T5616" t="s">
        <v>37</v>
      </c>
      <c r="U5616" t="s">
        <v>1066</v>
      </c>
      <c r="V5616" s="39">
        <v>46148</v>
      </c>
      <c r="W5616" s="41">
        <v>35</v>
      </c>
      <c r="X5616" s="26" t="s">
        <v>25685</v>
      </c>
      <c r="Y5616">
        <v>35</v>
      </c>
      <c r="AE5616" s="41">
        <v>35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 s="30">
        <f t="shared" si="544"/>
        <v>0</v>
      </c>
      <c r="AL5616" s="45">
        <v>3</v>
      </c>
      <c r="AM5616" s="32">
        <f t="shared" si="543"/>
        <v>3</v>
      </c>
      <c r="AN5616" s="33" t="str">
        <f t="shared" si="545"/>
        <v>NPN</v>
      </c>
      <c r="AO5616" s="33" t="str">
        <f t="shared" si="540"/>
        <v>3meses_pendientes</v>
      </c>
      <c r="AP5616" s="33">
        <f t="shared" si="541"/>
        <v>105</v>
      </c>
      <c r="AQ5616" s="31">
        <f t="shared" si="542"/>
        <v>6</v>
      </c>
    </row>
    <row r="5617" spans="2:43" x14ac:dyDescent="0.3">
      <c r="B5617" s="37">
        <v>46150</v>
      </c>
      <c r="C5617" t="s">
        <v>35</v>
      </c>
      <c r="D5617" t="s">
        <v>13260</v>
      </c>
      <c r="E5617" t="s">
        <v>13261</v>
      </c>
      <c r="F5617" t="s">
        <v>5575</v>
      </c>
      <c r="G5617" t="s">
        <v>39128</v>
      </c>
      <c r="H5617" t="s">
        <v>39129</v>
      </c>
      <c r="I5617" t="s">
        <v>38</v>
      </c>
      <c r="J5617" t="s">
        <v>42</v>
      </c>
      <c r="K5617" t="s">
        <v>50</v>
      </c>
      <c r="L5617" t="s">
        <v>39130</v>
      </c>
      <c r="M5617" t="s">
        <v>39131</v>
      </c>
      <c r="N5617" t="s">
        <v>13158</v>
      </c>
      <c r="O5617" t="s">
        <v>13159</v>
      </c>
      <c r="P5617" t="s">
        <v>12271</v>
      </c>
      <c r="Q5617" t="s">
        <v>39132</v>
      </c>
      <c r="R5617" s="26">
        <v>2</v>
      </c>
      <c r="S5617" s="23">
        <v>366075610000</v>
      </c>
      <c r="T5617" t="s">
        <v>37</v>
      </c>
      <c r="U5617" t="s">
        <v>1066</v>
      </c>
      <c r="V5617" s="39">
        <v>46151</v>
      </c>
      <c r="W5617" s="41">
        <v>30</v>
      </c>
      <c r="X5617" s="26" t="s">
        <v>25685</v>
      </c>
      <c r="Y5617">
        <v>129.93</v>
      </c>
      <c r="Z5617">
        <v>20</v>
      </c>
      <c r="AA5617">
        <v>56.76</v>
      </c>
      <c r="AE5617" s="41">
        <v>206.69</v>
      </c>
      <c r="AF5617">
        <v>1</v>
      </c>
      <c r="AG5617">
        <v>1</v>
      </c>
      <c r="AH5617">
        <v>0</v>
      </c>
      <c r="AI5617">
        <v>0</v>
      </c>
      <c r="AJ5617">
        <v>0</v>
      </c>
      <c r="AK5617" s="30">
        <f t="shared" si="544"/>
        <v>2</v>
      </c>
      <c r="AL5617" s="45">
        <v>3</v>
      </c>
      <c r="AM5617" s="32">
        <f t="shared" si="543"/>
        <v>1</v>
      </c>
      <c r="AN5617" s="33" t="str">
        <f t="shared" si="545"/>
        <v>MOROSO</v>
      </c>
      <c r="AO5617" s="33" t="str">
        <f t="shared" si="540"/>
        <v>1meses_pendientes</v>
      </c>
      <c r="AP5617" s="33">
        <f t="shared" si="541"/>
        <v>30</v>
      </c>
      <c r="AQ5617" s="31">
        <f t="shared" si="542"/>
        <v>9</v>
      </c>
    </row>
    <row r="5618" spans="2:43" x14ac:dyDescent="0.3">
      <c r="B5618" s="37">
        <v>46152</v>
      </c>
      <c r="C5618" t="s">
        <v>35</v>
      </c>
      <c r="D5618" t="s">
        <v>39133</v>
      </c>
      <c r="E5618" t="s">
        <v>39134</v>
      </c>
      <c r="F5618" t="s">
        <v>10562</v>
      </c>
      <c r="G5618" t="s">
        <v>39135</v>
      </c>
      <c r="H5618" t="s">
        <v>39136</v>
      </c>
      <c r="I5618" t="s">
        <v>38</v>
      </c>
      <c r="J5618" t="s">
        <v>38</v>
      </c>
      <c r="K5618" t="s">
        <v>476</v>
      </c>
      <c r="L5618" t="s">
        <v>39137</v>
      </c>
      <c r="M5618" t="s">
        <v>39138</v>
      </c>
      <c r="N5618" t="s">
        <v>13158</v>
      </c>
      <c r="O5618" t="s">
        <v>13159</v>
      </c>
      <c r="P5618" t="s">
        <v>12271</v>
      </c>
      <c r="Q5618" t="s">
        <v>39139</v>
      </c>
      <c r="R5618" s="26">
        <v>2</v>
      </c>
      <c r="S5618" s="23">
        <v>361139910000</v>
      </c>
      <c r="T5618" t="s">
        <v>37</v>
      </c>
      <c r="U5618" t="s">
        <v>1066</v>
      </c>
      <c r="V5618" s="39">
        <v>46163</v>
      </c>
      <c r="W5618" s="41">
        <v>30</v>
      </c>
      <c r="X5618" s="26" t="s">
        <v>25685</v>
      </c>
      <c r="Z5618">
        <v>15.22</v>
      </c>
      <c r="AE5618" s="41">
        <v>15.22</v>
      </c>
      <c r="AF5618">
        <v>1</v>
      </c>
      <c r="AG5618">
        <v>0</v>
      </c>
      <c r="AH5618">
        <v>0</v>
      </c>
      <c r="AI5618">
        <v>0</v>
      </c>
      <c r="AJ5618">
        <v>0</v>
      </c>
      <c r="AK5618" s="30">
        <f t="shared" si="544"/>
        <v>1</v>
      </c>
      <c r="AL5618" s="45">
        <v>3</v>
      </c>
      <c r="AM5618" s="32">
        <f t="shared" si="543"/>
        <v>2</v>
      </c>
      <c r="AN5618" s="33" t="str">
        <f t="shared" si="545"/>
        <v>MOROSO</v>
      </c>
      <c r="AO5618" s="33" t="str">
        <f t="shared" si="540"/>
        <v>2meses_pendientes</v>
      </c>
      <c r="AP5618" s="33">
        <f t="shared" si="541"/>
        <v>60</v>
      </c>
      <c r="AQ5618" s="31">
        <f t="shared" si="542"/>
        <v>21</v>
      </c>
    </row>
    <row r="5619" spans="2:43" x14ac:dyDescent="0.3">
      <c r="B5619" s="37">
        <v>46152</v>
      </c>
      <c r="C5619" t="s">
        <v>35</v>
      </c>
      <c r="D5619" t="s">
        <v>39140</v>
      </c>
      <c r="E5619" t="s">
        <v>39141</v>
      </c>
      <c r="F5619" t="s">
        <v>10562</v>
      </c>
      <c r="G5619" t="s">
        <v>39142</v>
      </c>
      <c r="H5619" t="s">
        <v>39143</v>
      </c>
      <c r="I5619" t="s">
        <v>38</v>
      </c>
      <c r="J5619" t="s">
        <v>38</v>
      </c>
      <c r="K5619" t="s">
        <v>796</v>
      </c>
      <c r="L5619" t="s">
        <v>39144</v>
      </c>
      <c r="M5619" t="s">
        <v>39145</v>
      </c>
      <c r="N5619" t="s">
        <v>13158</v>
      </c>
      <c r="O5619" t="s">
        <v>13159</v>
      </c>
      <c r="P5619" t="s">
        <v>12271</v>
      </c>
      <c r="Q5619" t="s">
        <v>39146</v>
      </c>
      <c r="R5619" s="26">
        <v>3</v>
      </c>
      <c r="S5619" s="23">
        <v>364130390000</v>
      </c>
      <c r="T5619" t="s">
        <v>37</v>
      </c>
      <c r="U5619" t="s">
        <v>1066</v>
      </c>
      <c r="V5619" s="39">
        <v>46153</v>
      </c>
      <c r="W5619" s="41">
        <v>34</v>
      </c>
      <c r="X5619" s="26" t="s">
        <v>25685</v>
      </c>
      <c r="Z5619">
        <v>34.19</v>
      </c>
      <c r="AE5619" s="41">
        <v>34.19</v>
      </c>
      <c r="AF5619">
        <v>1</v>
      </c>
      <c r="AG5619">
        <v>0</v>
      </c>
      <c r="AH5619">
        <v>0</v>
      </c>
      <c r="AI5619">
        <v>0</v>
      </c>
      <c r="AJ5619">
        <v>0</v>
      </c>
      <c r="AK5619" s="30">
        <f t="shared" si="544"/>
        <v>1</v>
      </c>
      <c r="AL5619" s="45">
        <v>3</v>
      </c>
      <c r="AM5619" s="32">
        <f t="shared" si="543"/>
        <v>2</v>
      </c>
      <c r="AN5619" s="33" t="str">
        <f t="shared" si="545"/>
        <v>MOROSO</v>
      </c>
      <c r="AO5619" s="33" t="str">
        <f t="shared" si="540"/>
        <v>2meses_pendientes</v>
      </c>
      <c r="AP5619" s="33">
        <f t="shared" si="541"/>
        <v>68</v>
      </c>
      <c r="AQ5619" s="31">
        <f t="shared" si="542"/>
        <v>11</v>
      </c>
    </row>
    <row r="5620" spans="2:43" x14ac:dyDescent="0.3">
      <c r="B5620" s="37">
        <v>46155</v>
      </c>
      <c r="C5620" t="s">
        <v>35</v>
      </c>
      <c r="D5620" t="s">
        <v>39147</v>
      </c>
      <c r="E5620" t="s">
        <v>39148</v>
      </c>
      <c r="F5620" t="s">
        <v>5575</v>
      </c>
      <c r="G5620" t="s">
        <v>39149</v>
      </c>
      <c r="H5620" t="s">
        <v>39150</v>
      </c>
      <c r="I5620" t="s">
        <v>38</v>
      </c>
      <c r="J5620" t="s">
        <v>38</v>
      </c>
      <c r="K5620" t="s">
        <v>583</v>
      </c>
      <c r="L5620" t="s">
        <v>39151</v>
      </c>
      <c r="M5620" t="s">
        <v>39152</v>
      </c>
      <c r="N5620" t="s">
        <v>13158</v>
      </c>
      <c r="O5620" t="s">
        <v>13159</v>
      </c>
      <c r="P5620" t="s">
        <v>12271</v>
      </c>
      <c r="Q5620" t="s">
        <v>39153</v>
      </c>
      <c r="R5620" s="26">
        <v>2</v>
      </c>
      <c r="S5620" s="23">
        <v>362132720000</v>
      </c>
      <c r="T5620" t="s">
        <v>37</v>
      </c>
      <c r="U5620" t="s">
        <v>1066</v>
      </c>
      <c r="V5620" s="39">
        <v>46155</v>
      </c>
      <c r="W5620" s="41">
        <v>30</v>
      </c>
      <c r="X5620" s="26" t="s">
        <v>25685</v>
      </c>
      <c r="Z5620">
        <v>30.44</v>
      </c>
      <c r="AE5620" s="41">
        <v>30.44</v>
      </c>
      <c r="AF5620">
        <v>1</v>
      </c>
      <c r="AG5620">
        <v>0</v>
      </c>
      <c r="AH5620">
        <v>0</v>
      </c>
      <c r="AI5620">
        <v>0</v>
      </c>
      <c r="AJ5620">
        <v>0</v>
      </c>
      <c r="AK5620" s="30">
        <f t="shared" si="544"/>
        <v>1</v>
      </c>
      <c r="AL5620" s="45">
        <v>3</v>
      </c>
      <c r="AM5620" s="32">
        <f t="shared" si="543"/>
        <v>2</v>
      </c>
      <c r="AN5620" s="33" t="str">
        <f t="shared" si="545"/>
        <v>MOROSO</v>
      </c>
      <c r="AO5620" s="33" t="str">
        <f t="shared" si="540"/>
        <v>2meses_pendientes</v>
      </c>
      <c r="AP5620" s="33">
        <f t="shared" si="541"/>
        <v>60</v>
      </c>
      <c r="AQ5620" s="31">
        <f t="shared" si="542"/>
        <v>13</v>
      </c>
    </row>
    <row r="5621" spans="2:43" x14ac:dyDescent="0.3">
      <c r="B5621" s="37">
        <v>46158</v>
      </c>
      <c r="C5621" t="s">
        <v>35</v>
      </c>
      <c r="D5621" t="s">
        <v>39154</v>
      </c>
      <c r="E5621" t="s">
        <v>39155</v>
      </c>
      <c r="F5621" t="s">
        <v>5575</v>
      </c>
      <c r="G5621" t="s">
        <v>39156</v>
      </c>
      <c r="H5621" t="s">
        <v>39157</v>
      </c>
      <c r="I5621" t="s">
        <v>38</v>
      </c>
      <c r="J5621" t="s">
        <v>38</v>
      </c>
      <c r="K5621" t="s">
        <v>476</v>
      </c>
      <c r="L5621" t="s">
        <v>39158</v>
      </c>
      <c r="M5621" t="s">
        <v>39159</v>
      </c>
      <c r="N5621" t="s">
        <v>13158</v>
      </c>
      <c r="O5621" t="s">
        <v>13159</v>
      </c>
      <c r="P5621" t="s">
        <v>12271</v>
      </c>
      <c r="Q5621" t="s">
        <v>39160</v>
      </c>
      <c r="R5621" s="26">
        <v>2</v>
      </c>
      <c r="S5621" s="23">
        <v>335027550000</v>
      </c>
      <c r="T5621" t="s">
        <v>37</v>
      </c>
      <c r="U5621" t="s">
        <v>1066</v>
      </c>
      <c r="V5621" s="39">
        <v>46160</v>
      </c>
      <c r="W5621" s="41">
        <v>30</v>
      </c>
      <c r="X5621" s="26" t="s">
        <v>25685</v>
      </c>
      <c r="Z5621">
        <v>15.22</v>
      </c>
      <c r="AA5621">
        <v>30.44</v>
      </c>
      <c r="AE5621" s="41">
        <v>45.660000000000004</v>
      </c>
      <c r="AF5621">
        <v>1</v>
      </c>
      <c r="AG5621">
        <v>1</v>
      </c>
      <c r="AH5621">
        <v>0</v>
      </c>
      <c r="AI5621">
        <v>0</v>
      </c>
      <c r="AJ5621">
        <v>0</v>
      </c>
      <c r="AK5621" s="30">
        <f t="shared" si="544"/>
        <v>2</v>
      </c>
      <c r="AL5621" s="45">
        <v>3</v>
      </c>
      <c r="AM5621" s="32">
        <f t="shared" si="543"/>
        <v>1</v>
      </c>
      <c r="AN5621" s="33" t="str">
        <f t="shared" si="545"/>
        <v>MOROSO</v>
      </c>
      <c r="AO5621" s="33" t="str">
        <f t="shared" si="540"/>
        <v>1meses_pendientes</v>
      </c>
      <c r="AP5621" s="33">
        <f t="shared" si="541"/>
        <v>30</v>
      </c>
      <c r="AQ5621" s="31">
        <f t="shared" si="542"/>
        <v>18</v>
      </c>
    </row>
    <row r="5622" spans="2:43" x14ac:dyDescent="0.3">
      <c r="B5622" s="37">
        <v>46168</v>
      </c>
      <c r="C5622" t="s">
        <v>35</v>
      </c>
      <c r="D5622" t="s">
        <v>39161</v>
      </c>
      <c r="E5622" t="s">
        <v>39162</v>
      </c>
      <c r="F5622" t="s">
        <v>5575</v>
      </c>
      <c r="G5622" t="s">
        <v>39163</v>
      </c>
      <c r="H5622" t="s">
        <v>39164</v>
      </c>
      <c r="I5622" t="s">
        <v>38</v>
      </c>
      <c r="J5622" t="s">
        <v>38</v>
      </c>
      <c r="K5622" t="s">
        <v>468</v>
      </c>
      <c r="L5622" t="s">
        <v>39165</v>
      </c>
      <c r="M5622" t="s">
        <v>39166</v>
      </c>
      <c r="N5622" t="s">
        <v>13158</v>
      </c>
      <c r="O5622" t="s">
        <v>13159</v>
      </c>
      <c r="P5622" t="s">
        <v>12271</v>
      </c>
      <c r="Q5622" t="s">
        <v>39167</v>
      </c>
      <c r="R5622" s="26">
        <v>2</v>
      </c>
      <c r="S5622" s="23">
        <v>364146200000</v>
      </c>
      <c r="T5622" t="s">
        <v>37</v>
      </c>
      <c r="U5622" t="s">
        <v>1066</v>
      </c>
      <c r="V5622" s="39">
        <v>46170</v>
      </c>
      <c r="W5622" s="41">
        <v>39</v>
      </c>
      <c r="X5622" s="26" t="s">
        <v>25685</v>
      </c>
      <c r="AE5622" s="41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 s="30">
        <f t="shared" si="544"/>
        <v>0</v>
      </c>
      <c r="AL5622" s="45">
        <v>3</v>
      </c>
      <c r="AM5622" s="32">
        <f t="shared" si="543"/>
        <v>3</v>
      </c>
      <c r="AN5622" s="33" t="str">
        <f t="shared" si="545"/>
        <v>NPN</v>
      </c>
      <c r="AO5622" s="33" t="str">
        <f t="shared" si="540"/>
        <v>3meses_pendientes</v>
      </c>
      <c r="AP5622" s="33">
        <f t="shared" si="541"/>
        <v>117</v>
      </c>
      <c r="AQ5622" s="31">
        <f t="shared" si="542"/>
        <v>28</v>
      </c>
    </row>
    <row r="5623" spans="2:43" x14ac:dyDescent="0.3">
      <c r="B5623" s="37">
        <v>46170</v>
      </c>
      <c r="C5623" t="s">
        <v>35</v>
      </c>
      <c r="D5623" t="s">
        <v>39168</v>
      </c>
      <c r="E5623" t="s">
        <v>39169</v>
      </c>
      <c r="F5623" t="s">
        <v>5575</v>
      </c>
      <c r="G5623" t="s">
        <v>39170</v>
      </c>
      <c r="H5623" t="s">
        <v>39171</v>
      </c>
      <c r="I5623" t="s">
        <v>38</v>
      </c>
      <c r="J5623" t="s">
        <v>38</v>
      </c>
      <c r="K5623" t="s">
        <v>825</v>
      </c>
      <c r="L5623" t="s">
        <v>39172</v>
      </c>
      <c r="M5623" t="s">
        <v>39173</v>
      </c>
      <c r="N5623" t="s">
        <v>13158</v>
      </c>
      <c r="O5623" t="s">
        <v>13159</v>
      </c>
      <c r="P5623" t="s">
        <v>12271</v>
      </c>
      <c r="Q5623" t="s">
        <v>39174</v>
      </c>
      <c r="R5623" s="26">
        <v>2</v>
      </c>
      <c r="S5623" s="23">
        <v>211014530000</v>
      </c>
      <c r="T5623" t="s">
        <v>37</v>
      </c>
      <c r="U5623" t="s">
        <v>1066</v>
      </c>
      <c r="V5623" s="39">
        <v>46170</v>
      </c>
      <c r="W5623" s="41">
        <v>30</v>
      </c>
      <c r="X5623" s="26" t="s">
        <v>25685</v>
      </c>
      <c r="AE5623" s="41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 s="30">
        <f t="shared" si="544"/>
        <v>0</v>
      </c>
      <c r="AL5623" s="45">
        <v>3</v>
      </c>
      <c r="AM5623" s="32">
        <f t="shared" si="543"/>
        <v>3</v>
      </c>
      <c r="AN5623" s="33" t="str">
        <f t="shared" si="545"/>
        <v>NPN</v>
      </c>
      <c r="AO5623" s="33" t="str">
        <f t="shared" si="540"/>
        <v>3meses_pendientes</v>
      </c>
      <c r="AP5623" s="33">
        <f t="shared" si="541"/>
        <v>90</v>
      </c>
      <c r="AQ5623" s="31">
        <f t="shared" si="542"/>
        <v>28</v>
      </c>
    </row>
    <row r="5624" spans="2:43" x14ac:dyDescent="0.3">
      <c r="B5624" s="37">
        <v>46148</v>
      </c>
      <c r="C5624" t="s">
        <v>35</v>
      </c>
      <c r="D5624" t="s">
        <v>39175</v>
      </c>
      <c r="E5624" t="s">
        <v>39176</v>
      </c>
      <c r="F5624" t="s">
        <v>1398</v>
      </c>
      <c r="G5624" t="s">
        <v>39177</v>
      </c>
      <c r="H5624" t="s">
        <v>39178</v>
      </c>
      <c r="I5624" t="s">
        <v>38</v>
      </c>
      <c r="J5624" t="s">
        <v>825</v>
      </c>
      <c r="K5624" t="s">
        <v>1026</v>
      </c>
      <c r="L5624" t="s">
        <v>39179</v>
      </c>
      <c r="M5624" t="s">
        <v>39180</v>
      </c>
      <c r="N5624" t="s">
        <v>1063</v>
      </c>
      <c r="O5624" t="s">
        <v>13159</v>
      </c>
      <c r="P5624" t="s">
        <v>12271</v>
      </c>
      <c r="Q5624" t="s">
        <v>39181</v>
      </c>
      <c r="R5624" s="26">
        <v>3</v>
      </c>
      <c r="S5624" s="23">
        <v>369126450000</v>
      </c>
      <c r="T5624" t="s">
        <v>37</v>
      </c>
      <c r="U5624" t="s">
        <v>1066</v>
      </c>
      <c r="V5624" s="39">
        <v>46150</v>
      </c>
      <c r="W5624" s="41">
        <v>33</v>
      </c>
      <c r="X5624" s="26" t="s">
        <v>25685</v>
      </c>
      <c r="Y5624">
        <v>34.92</v>
      </c>
      <c r="Z5624">
        <v>35</v>
      </c>
      <c r="AE5624" s="41">
        <v>69.92</v>
      </c>
      <c r="AF5624">
        <v>1</v>
      </c>
      <c r="AG5624">
        <v>0</v>
      </c>
      <c r="AH5624">
        <v>0</v>
      </c>
      <c r="AI5624">
        <v>0</v>
      </c>
      <c r="AJ5624">
        <v>0</v>
      </c>
      <c r="AK5624" s="30">
        <f t="shared" si="544"/>
        <v>1</v>
      </c>
      <c r="AL5624" s="45">
        <v>3</v>
      </c>
      <c r="AM5624" s="32">
        <f t="shared" si="543"/>
        <v>2</v>
      </c>
      <c r="AN5624" s="33" t="str">
        <f t="shared" si="545"/>
        <v>MOROSO</v>
      </c>
      <c r="AO5624" s="33" t="str">
        <f t="shared" si="540"/>
        <v>2meses_pendientes</v>
      </c>
      <c r="AP5624" s="33">
        <f t="shared" si="541"/>
        <v>66</v>
      </c>
      <c r="AQ5624" s="31">
        <f t="shared" si="542"/>
        <v>8</v>
      </c>
    </row>
    <row r="5625" spans="2:43" x14ac:dyDescent="0.3">
      <c r="B5625" s="37">
        <v>46153</v>
      </c>
      <c r="C5625" t="s">
        <v>35</v>
      </c>
      <c r="D5625" t="s">
        <v>39182</v>
      </c>
      <c r="E5625" t="s">
        <v>39183</v>
      </c>
      <c r="F5625" t="s">
        <v>775</v>
      </c>
      <c r="G5625" t="s">
        <v>39184</v>
      </c>
      <c r="H5625" t="s">
        <v>39185</v>
      </c>
      <c r="I5625" t="s">
        <v>38</v>
      </c>
      <c r="J5625" t="s">
        <v>825</v>
      </c>
      <c r="K5625" t="s">
        <v>1026</v>
      </c>
      <c r="L5625" t="s">
        <v>39186</v>
      </c>
      <c r="M5625" t="s">
        <v>39187</v>
      </c>
      <c r="N5625" t="s">
        <v>1063</v>
      </c>
      <c r="O5625" t="s">
        <v>13159</v>
      </c>
      <c r="P5625" t="s">
        <v>12271</v>
      </c>
      <c r="Q5625" t="s">
        <v>39188</v>
      </c>
      <c r="R5625" s="26">
        <v>3</v>
      </c>
      <c r="S5625" s="23">
        <v>802542570000</v>
      </c>
      <c r="T5625" t="s">
        <v>37</v>
      </c>
      <c r="U5625" t="s">
        <v>1066</v>
      </c>
      <c r="V5625" s="39">
        <v>46153</v>
      </c>
      <c r="W5625" s="41">
        <v>33</v>
      </c>
      <c r="X5625" s="26" t="s">
        <v>25685</v>
      </c>
      <c r="Z5625">
        <v>34.909999999999997</v>
      </c>
      <c r="AE5625" s="41">
        <v>34.909999999999997</v>
      </c>
      <c r="AF5625">
        <v>1</v>
      </c>
      <c r="AG5625">
        <v>0</v>
      </c>
      <c r="AH5625">
        <v>0</v>
      </c>
      <c r="AI5625">
        <v>0</v>
      </c>
      <c r="AJ5625">
        <v>0</v>
      </c>
      <c r="AK5625" s="30">
        <f t="shared" si="544"/>
        <v>1</v>
      </c>
      <c r="AL5625" s="45">
        <v>3</v>
      </c>
      <c r="AM5625" s="32">
        <f t="shared" si="543"/>
        <v>2</v>
      </c>
      <c r="AN5625" s="33" t="str">
        <f t="shared" si="545"/>
        <v>MOROSO</v>
      </c>
      <c r="AO5625" s="33" t="str">
        <f t="shared" si="540"/>
        <v>2meses_pendientes</v>
      </c>
      <c r="AP5625" s="33">
        <f t="shared" si="541"/>
        <v>66</v>
      </c>
      <c r="AQ5625" s="31">
        <f t="shared" si="542"/>
        <v>11</v>
      </c>
    </row>
    <row r="5626" spans="2:43" x14ac:dyDescent="0.3">
      <c r="B5626" s="37">
        <v>46153</v>
      </c>
      <c r="C5626" t="s">
        <v>35</v>
      </c>
      <c r="D5626" t="s">
        <v>39189</v>
      </c>
      <c r="E5626" t="s">
        <v>39190</v>
      </c>
      <c r="F5626" t="s">
        <v>775</v>
      </c>
      <c r="G5626" t="s">
        <v>39191</v>
      </c>
      <c r="H5626" t="s">
        <v>39192</v>
      </c>
      <c r="I5626" t="s">
        <v>38</v>
      </c>
      <c r="J5626" t="s">
        <v>38</v>
      </c>
      <c r="K5626" t="s">
        <v>25549</v>
      </c>
      <c r="L5626" t="s">
        <v>39193</v>
      </c>
      <c r="M5626" t="s">
        <v>39194</v>
      </c>
      <c r="N5626" t="s">
        <v>1063</v>
      </c>
      <c r="O5626" t="s">
        <v>13159</v>
      </c>
      <c r="P5626" t="s">
        <v>12271</v>
      </c>
      <c r="Q5626" t="s">
        <v>39195</v>
      </c>
      <c r="R5626" s="26">
        <v>2</v>
      </c>
      <c r="S5626" s="23">
        <v>363130070000</v>
      </c>
      <c r="T5626" t="s">
        <v>37</v>
      </c>
      <c r="U5626" t="s">
        <v>1066</v>
      </c>
      <c r="V5626" s="39">
        <v>46154</v>
      </c>
      <c r="W5626" s="41">
        <v>30</v>
      </c>
      <c r="X5626" s="26" t="s">
        <v>25685</v>
      </c>
      <c r="Y5626">
        <v>15.22</v>
      </c>
      <c r="Z5626">
        <v>30.45</v>
      </c>
      <c r="AE5626" s="41">
        <v>45.67</v>
      </c>
      <c r="AF5626">
        <v>1</v>
      </c>
      <c r="AG5626">
        <v>0</v>
      </c>
      <c r="AH5626">
        <v>0</v>
      </c>
      <c r="AI5626">
        <v>0</v>
      </c>
      <c r="AJ5626">
        <v>0</v>
      </c>
      <c r="AK5626" s="30">
        <f t="shared" si="544"/>
        <v>1</v>
      </c>
      <c r="AL5626" s="45">
        <v>3</v>
      </c>
      <c r="AM5626" s="32">
        <f t="shared" si="543"/>
        <v>2</v>
      </c>
      <c r="AN5626" s="33" t="str">
        <f t="shared" si="545"/>
        <v>MOROSO</v>
      </c>
      <c r="AO5626" s="33" t="str">
        <f t="shared" si="540"/>
        <v>2meses_pendientes</v>
      </c>
      <c r="AP5626" s="33">
        <f t="shared" si="541"/>
        <v>60</v>
      </c>
      <c r="AQ5626" s="31">
        <f t="shared" si="542"/>
        <v>12</v>
      </c>
    </row>
    <row r="5627" spans="2:43" x14ac:dyDescent="0.3">
      <c r="B5627" s="37">
        <v>46157</v>
      </c>
      <c r="C5627" t="s">
        <v>35</v>
      </c>
      <c r="D5627" t="s">
        <v>39196</v>
      </c>
      <c r="E5627" t="s">
        <v>39197</v>
      </c>
      <c r="F5627" t="s">
        <v>29145</v>
      </c>
      <c r="G5627" t="s">
        <v>39198</v>
      </c>
      <c r="H5627" t="s">
        <v>39199</v>
      </c>
      <c r="I5627" t="s">
        <v>38</v>
      </c>
      <c r="J5627" t="s">
        <v>438</v>
      </c>
      <c r="K5627" t="s">
        <v>24586</v>
      </c>
      <c r="L5627" t="s">
        <v>39200</v>
      </c>
      <c r="M5627" t="s">
        <v>39201</v>
      </c>
      <c r="N5627" t="s">
        <v>1063</v>
      </c>
      <c r="O5627" t="s">
        <v>13159</v>
      </c>
      <c r="P5627" t="s">
        <v>12271</v>
      </c>
      <c r="Q5627" t="s">
        <v>39202</v>
      </c>
      <c r="R5627" s="26">
        <v>2</v>
      </c>
      <c r="S5627" s="23">
        <v>363130570000</v>
      </c>
      <c r="T5627" t="s">
        <v>37</v>
      </c>
      <c r="U5627" t="s">
        <v>1066</v>
      </c>
      <c r="V5627" s="39">
        <v>46159</v>
      </c>
      <c r="W5627" s="41">
        <v>30</v>
      </c>
      <c r="X5627" s="26" t="s">
        <v>25685</v>
      </c>
      <c r="Y5627">
        <v>15.22</v>
      </c>
      <c r="Z5627">
        <v>48.82</v>
      </c>
      <c r="AE5627" s="41">
        <v>64.040000000000006</v>
      </c>
      <c r="AF5627">
        <v>1</v>
      </c>
      <c r="AG5627">
        <v>0</v>
      </c>
      <c r="AH5627">
        <v>0</v>
      </c>
      <c r="AI5627">
        <v>0</v>
      </c>
      <c r="AJ5627">
        <v>0</v>
      </c>
      <c r="AK5627" s="30">
        <f t="shared" si="544"/>
        <v>1</v>
      </c>
      <c r="AL5627" s="45">
        <v>3</v>
      </c>
      <c r="AM5627" s="32">
        <f t="shared" si="543"/>
        <v>2</v>
      </c>
      <c r="AN5627" s="33" t="str">
        <f t="shared" si="545"/>
        <v>MOROSO</v>
      </c>
      <c r="AO5627" s="33" t="str">
        <f t="shared" si="540"/>
        <v>2meses_pendientes</v>
      </c>
      <c r="AP5627" s="33">
        <f t="shared" si="541"/>
        <v>60</v>
      </c>
      <c r="AQ5627" s="31">
        <f t="shared" si="542"/>
        <v>17</v>
      </c>
    </row>
    <row r="5628" spans="2:43" x14ac:dyDescent="0.3">
      <c r="B5628" s="37">
        <v>46160</v>
      </c>
      <c r="C5628" t="s">
        <v>35</v>
      </c>
      <c r="D5628" t="s">
        <v>39203</v>
      </c>
      <c r="E5628" t="s">
        <v>39204</v>
      </c>
      <c r="F5628" t="s">
        <v>9451</v>
      </c>
      <c r="G5628" t="s">
        <v>39205</v>
      </c>
      <c r="H5628" t="s">
        <v>39206</v>
      </c>
      <c r="I5628" t="s">
        <v>38</v>
      </c>
      <c r="J5628" t="s">
        <v>38</v>
      </c>
      <c r="K5628" t="s">
        <v>476</v>
      </c>
      <c r="L5628" t="s">
        <v>39207</v>
      </c>
      <c r="M5628" t="s">
        <v>39208</v>
      </c>
      <c r="N5628" t="s">
        <v>1063</v>
      </c>
      <c r="O5628" t="s">
        <v>13159</v>
      </c>
      <c r="P5628" t="s">
        <v>12271</v>
      </c>
      <c r="Q5628" t="s">
        <v>39209</v>
      </c>
      <c r="R5628" s="26">
        <v>2</v>
      </c>
      <c r="S5628" s="23">
        <v>292092470000</v>
      </c>
      <c r="T5628" t="s">
        <v>37</v>
      </c>
      <c r="U5628" t="s">
        <v>1066</v>
      </c>
      <c r="V5628" s="39">
        <v>46160</v>
      </c>
      <c r="W5628" s="41">
        <v>30</v>
      </c>
      <c r="X5628" s="26" t="s">
        <v>25685</v>
      </c>
      <c r="Y5628">
        <v>26.12</v>
      </c>
      <c r="Z5628">
        <v>12.9</v>
      </c>
      <c r="AA5628">
        <v>30.44</v>
      </c>
      <c r="AE5628" s="41">
        <v>69.460000000000008</v>
      </c>
      <c r="AF5628">
        <v>1</v>
      </c>
      <c r="AG5628">
        <v>1</v>
      </c>
      <c r="AH5628">
        <v>0</v>
      </c>
      <c r="AI5628">
        <v>0</v>
      </c>
      <c r="AJ5628">
        <v>0</v>
      </c>
      <c r="AK5628" s="30">
        <f t="shared" si="544"/>
        <v>2</v>
      </c>
      <c r="AL5628" s="45">
        <v>3</v>
      </c>
      <c r="AM5628" s="32">
        <f t="shared" si="543"/>
        <v>1</v>
      </c>
      <c r="AN5628" s="33" t="str">
        <f t="shared" si="545"/>
        <v>MOROSO</v>
      </c>
      <c r="AO5628" s="33" t="str">
        <f t="shared" si="540"/>
        <v>1meses_pendientes</v>
      </c>
      <c r="AP5628" s="33">
        <f t="shared" si="541"/>
        <v>30</v>
      </c>
      <c r="AQ5628" s="31">
        <f t="shared" si="542"/>
        <v>18</v>
      </c>
    </row>
    <row r="5629" spans="2:43" x14ac:dyDescent="0.3">
      <c r="B5629" s="37">
        <v>46164</v>
      </c>
      <c r="C5629" t="s">
        <v>35</v>
      </c>
      <c r="D5629" t="s">
        <v>39210</v>
      </c>
      <c r="E5629" t="s">
        <v>39211</v>
      </c>
      <c r="F5629" t="s">
        <v>1425</v>
      </c>
      <c r="G5629" t="s">
        <v>39212</v>
      </c>
      <c r="H5629" t="s">
        <v>39213</v>
      </c>
      <c r="I5629" t="s">
        <v>38</v>
      </c>
      <c r="J5629" t="s">
        <v>42</v>
      </c>
      <c r="K5629" t="s">
        <v>60</v>
      </c>
      <c r="L5629" t="s">
        <v>39214</v>
      </c>
      <c r="M5629" t="s">
        <v>39215</v>
      </c>
      <c r="N5629" t="s">
        <v>1063</v>
      </c>
      <c r="O5629" t="s">
        <v>13159</v>
      </c>
      <c r="P5629" t="s">
        <v>12271</v>
      </c>
      <c r="Q5629" t="s">
        <v>39216</v>
      </c>
      <c r="R5629" s="26">
        <v>2</v>
      </c>
      <c r="S5629" s="23">
        <v>365140530000</v>
      </c>
      <c r="T5629" t="s">
        <v>37</v>
      </c>
      <c r="U5629" t="s">
        <v>1066</v>
      </c>
      <c r="V5629" s="39">
        <v>46164</v>
      </c>
      <c r="W5629" s="41">
        <v>30</v>
      </c>
      <c r="X5629" s="26" t="s">
        <v>25685</v>
      </c>
      <c r="Y5629">
        <v>15.22</v>
      </c>
      <c r="Z5629">
        <v>5</v>
      </c>
      <c r="AA5629">
        <v>5.22</v>
      </c>
      <c r="AE5629" s="41">
        <v>25.439999999999998</v>
      </c>
      <c r="AF5629">
        <v>1</v>
      </c>
      <c r="AG5629">
        <v>1</v>
      </c>
      <c r="AH5629">
        <v>0</v>
      </c>
      <c r="AI5629">
        <v>0</v>
      </c>
      <c r="AJ5629">
        <v>0</v>
      </c>
      <c r="AK5629" s="30">
        <f t="shared" si="544"/>
        <v>2</v>
      </c>
      <c r="AL5629" s="45">
        <v>3</v>
      </c>
      <c r="AM5629" s="32">
        <f t="shared" si="543"/>
        <v>1</v>
      </c>
      <c r="AN5629" s="33" t="str">
        <f t="shared" si="545"/>
        <v>MOROSO</v>
      </c>
      <c r="AO5629" s="33" t="str">
        <f t="shared" si="540"/>
        <v>1meses_pendientes</v>
      </c>
      <c r="AP5629" s="33">
        <f t="shared" si="541"/>
        <v>30</v>
      </c>
      <c r="AQ5629" s="31">
        <f t="shared" si="542"/>
        <v>22</v>
      </c>
    </row>
    <row r="5630" spans="2:43" x14ac:dyDescent="0.3">
      <c r="B5630" s="37">
        <v>46164</v>
      </c>
      <c r="C5630" t="s">
        <v>35</v>
      </c>
      <c r="D5630" t="s">
        <v>39217</v>
      </c>
      <c r="E5630" t="s">
        <v>39218</v>
      </c>
      <c r="F5630" t="s">
        <v>24281</v>
      </c>
      <c r="G5630" t="s">
        <v>39219</v>
      </c>
      <c r="H5630" t="s">
        <v>39220</v>
      </c>
      <c r="I5630" t="s">
        <v>38</v>
      </c>
      <c r="J5630" t="s">
        <v>42</v>
      </c>
      <c r="K5630" t="s">
        <v>60</v>
      </c>
      <c r="L5630" t="s">
        <v>39221</v>
      </c>
      <c r="M5630" t="s">
        <v>39222</v>
      </c>
      <c r="N5630" t="s">
        <v>1063</v>
      </c>
      <c r="O5630" t="s">
        <v>13159</v>
      </c>
      <c r="P5630" t="s">
        <v>12271</v>
      </c>
      <c r="Q5630" t="s">
        <v>39223</v>
      </c>
      <c r="R5630" s="26">
        <v>3</v>
      </c>
      <c r="S5630" s="23">
        <v>362139450000</v>
      </c>
      <c r="T5630" t="s">
        <v>37</v>
      </c>
      <c r="U5630" t="s">
        <v>1066</v>
      </c>
      <c r="V5630" s="39">
        <v>46164</v>
      </c>
      <c r="W5630" s="41">
        <v>33</v>
      </c>
      <c r="X5630" s="26" t="s">
        <v>25685</v>
      </c>
      <c r="Y5630">
        <v>34.909999999999997</v>
      </c>
      <c r="AE5630" s="41">
        <v>34.909999999999997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 s="30">
        <f t="shared" si="544"/>
        <v>0</v>
      </c>
      <c r="AL5630" s="45">
        <v>3</v>
      </c>
      <c r="AM5630" s="32">
        <f t="shared" si="543"/>
        <v>3</v>
      </c>
      <c r="AN5630" s="33" t="str">
        <f t="shared" si="545"/>
        <v>NPN</v>
      </c>
      <c r="AO5630" s="33" t="str">
        <f t="shared" ref="AO5630:AO5693" si="546">CONCATENATE(AM5630,"meses_pendientes")</f>
        <v>3meses_pendientes</v>
      </c>
      <c r="AP5630" s="33">
        <f t="shared" ref="AP5630:AP5693" si="547">AM5630*W5630</f>
        <v>99</v>
      </c>
      <c r="AQ5630" s="31">
        <f t="shared" ref="AQ5630:AQ5693" si="548">DAY(V5630)</f>
        <v>22</v>
      </c>
    </row>
    <row r="5631" spans="2:43" x14ac:dyDescent="0.3">
      <c r="B5631" s="37">
        <v>46168</v>
      </c>
      <c r="C5631" t="s">
        <v>35</v>
      </c>
      <c r="D5631" t="s">
        <v>39224</v>
      </c>
      <c r="E5631" t="s">
        <v>39225</v>
      </c>
      <c r="F5631" t="s">
        <v>1425</v>
      </c>
      <c r="G5631" t="s">
        <v>39226</v>
      </c>
      <c r="H5631" t="s">
        <v>39227</v>
      </c>
      <c r="I5631" t="s">
        <v>38</v>
      </c>
      <c r="J5631" t="s">
        <v>42</v>
      </c>
      <c r="K5631" t="s">
        <v>60</v>
      </c>
      <c r="L5631" t="s">
        <v>39228</v>
      </c>
      <c r="M5631" t="s">
        <v>39229</v>
      </c>
      <c r="N5631" t="s">
        <v>1063</v>
      </c>
      <c r="O5631" t="s">
        <v>13159</v>
      </c>
      <c r="P5631" t="s">
        <v>12271</v>
      </c>
      <c r="Q5631" t="s">
        <v>39230</v>
      </c>
      <c r="R5631" s="26">
        <v>2</v>
      </c>
      <c r="S5631" s="23">
        <v>103012650000</v>
      </c>
      <c r="T5631" t="s">
        <v>37</v>
      </c>
      <c r="U5631" t="s">
        <v>1066</v>
      </c>
      <c r="V5631" s="39">
        <v>46167</v>
      </c>
      <c r="W5631" s="41">
        <v>30</v>
      </c>
      <c r="X5631" s="26" t="s">
        <v>25685</v>
      </c>
      <c r="AE5631" s="4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 s="30">
        <f t="shared" si="544"/>
        <v>0</v>
      </c>
      <c r="AL5631" s="45">
        <v>3</v>
      </c>
      <c r="AM5631" s="32">
        <f t="shared" si="543"/>
        <v>3</v>
      </c>
      <c r="AN5631" s="33" t="str">
        <f t="shared" si="545"/>
        <v>NPN</v>
      </c>
      <c r="AO5631" s="33" t="str">
        <f t="shared" si="546"/>
        <v>3meses_pendientes</v>
      </c>
      <c r="AP5631" s="33">
        <f t="shared" si="547"/>
        <v>90</v>
      </c>
      <c r="AQ5631" s="31">
        <f t="shared" si="548"/>
        <v>25</v>
      </c>
    </row>
    <row r="5632" spans="2:43" x14ac:dyDescent="0.3">
      <c r="B5632" s="37">
        <v>46169</v>
      </c>
      <c r="C5632" t="s">
        <v>35</v>
      </c>
      <c r="D5632" t="s">
        <v>39231</v>
      </c>
      <c r="E5632" t="s">
        <v>39232</v>
      </c>
      <c r="F5632" t="s">
        <v>36</v>
      </c>
      <c r="G5632" t="s">
        <v>39233</v>
      </c>
      <c r="H5632" t="s">
        <v>39234</v>
      </c>
      <c r="I5632" t="s">
        <v>38</v>
      </c>
      <c r="J5632" t="s">
        <v>529</v>
      </c>
      <c r="K5632" t="s">
        <v>630</v>
      </c>
      <c r="L5632" t="s">
        <v>39235</v>
      </c>
      <c r="M5632" t="s">
        <v>39236</v>
      </c>
      <c r="N5632" t="s">
        <v>1063</v>
      </c>
      <c r="O5632" t="s">
        <v>13159</v>
      </c>
      <c r="P5632" t="s">
        <v>12271</v>
      </c>
      <c r="Q5632" t="s">
        <v>39237</v>
      </c>
      <c r="R5632" s="26">
        <v>2</v>
      </c>
      <c r="S5632" s="23">
        <v>336292030000</v>
      </c>
      <c r="T5632" t="s">
        <v>37</v>
      </c>
      <c r="U5632" t="s">
        <v>1066</v>
      </c>
      <c r="V5632" s="39">
        <v>46171</v>
      </c>
      <c r="W5632" s="41">
        <v>30</v>
      </c>
      <c r="X5632" s="26" t="s">
        <v>25685</v>
      </c>
      <c r="Z5632">
        <v>30.44</v>
      </c>
      <c r="AA5632">
        <v>30.44</v>
      </c>
      <c r="AE5632" s="41">
        <v>60.88</v>
      </c>
      <c r="AF5632">
        <v>1</v>
      </c>
      <c r="AG5632">
        <v>1</v>
      </c>
      <c r="AH5632">
        <v>0</v>
      </c>
      <c r="AI5632">
        <v>0</v>
      </c>
      <c r="AJ5632">
        <v>0</v>
      </c>
      <c r="AK5632" s="30">
        <f t="shared" si="544"/>
        <v>2</v>
      </c>
      <c r="AL5632" s="45">
        <v>3</v>
      </c>
      <c r="AM5632" s="32">
        <f t="shared" si="543"/>
        <v>1</v>
      </c>
      <c r="AN5632" s="33" t="str">
        <f t="shared" si="545"/>
        <v>MOROSO</v>
      </c>
      <c r="AO5632" s="33" t="str">
        <f t="shared" si="546"/>
        <v>1meses_pendientes</v>
      </c>
      <c r="AP5632" s="33">
        <f t="shared" si="547"/>
        <v>30</v>
      </c>
      <c r="AQ5632" s="31">
        <f t="shared" si="548"/>
        <v>29</v>
      </c>
    </row>
    <row r="5633" spans="2:43" x14ac:dyDescent="0.3">
      <c r="B5633" s="37">
        <v>46171</v>
      </c>
      <c r="C5633" t="s">
        <v>35</v>
      </c>
      <c r="D5633" t="s">
        <v>39238</v>
      </c>
      <c r="E5633" t="s">
        <v>39239</v>
      </c>
      <c r="F5633" t="s">
        <v>1408</v>
      </c>
      <c r="G5633" t="s">
        <v>39240</v>
      </c>
      <c r="H5633" t="s">
        <v>39241</v>
      </c>
      <c r="I5633" t="s">
        <v>38</v>
      </c>
      <c r="J5633" t="s">
        <v>42</v>
      </c>
      <c r="K5633" t="s">
        <v>54</v>
      </c>
      <c r="L5633" t="s">
        <v>39242</v>
      </c>
      <c r="M5633" t="s">
        <v>39243</v>
      </c>
      <c r="N5633" t="s">
        <v>1063</v>
      </c>
      <c r="O5633" t="s">
        <v>13159</v>
      </c>
      <c r="P5633" t="s">
        <v>12271</v>
      </c>
      <c r="Q5633" t="s">
        <v>39244</v>
      </c>
      <c r="R5633" s="26">
        <v>2</v>
      </c>
      <c r="S5633" s="23">
        <v>219018940000</v>
      </c>
      <c r="T5633" t="s">
        <v>37</v>
      </c>
      <c r="U5633" t="s">
        <v>1066</v>
      </c>
      <c r="V5633" s="39">
        <v>46170</v>
      </c>
      <c r="W5633" s="41">
        <v>30</v>
      </c>
      <c r="X5633" s="26" t="s">
        <v>25685</v>
      </c>
      <c r="AE5633" s="41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 s="30">
        <f t="shared" si="544"/>
        <v>0</v>
      </c>
      <c r="AL5633" s="45">
        <v>3</v>
      </c>
      <c r="AM5633" s="32">
        <f t="shared" si="543"/>
        <v>3</v>
      </c>
      <c r="AN5633" s="33" t="str">
        <f t="shared" si="545"/>
        <v>NPN</v>
      </c>
      <c r="AO5633" s="33" t="str">
        <f t="shared" si="546"/>
        <v>3meses_pendientes</v>
      </c>
      <c r="AP5633" s="33">
        <f t="shared" si="547"/>
        <v>90</v>
      </c>
      <c r="AQ5633" s="31">
        <f t="shared" si="548"/>
        <v>28</v>
      </c>
    </row>
    <row r="5634" spans="2:43" x14ac:dyDescent="0.3">
      <c r="B5634" s="37">
        <v>46173</v>
      </c>
      <c r="C5634" t="s">
        <v>35</v>
      </c>
      <c r="D5634" t="s">
        <v>39245</v>
      </c>
      <c r="E5634" t="s">
        <v>39246</v>
      </c>
      <c r="F5634" t="s">
        <v>1425</v>
      </c>
      <c r="G5634" t="s">
        <v>39247</v>
      </c>
      <c r="H5634" t="s">
        <v>39248</v>
      </c>
      <c r="I5634" t="s">
        <v>38</v>
      </c>
      <c r="J5634" t="s">
        <v>38</v>
      </c>
      <c r="K5634" t="s">
        <v>476</v>
      </c>
      <c r="L5634" t="s">
        <v>39249</v>
      </c>
      <c r="M5634" t="s">
        <v>39250</v>
      </c>
      <c r="N5634" t="s">
        <v>1063</v>
      </c>
      <c r="O5634" t="s">
        <v>13159</v>
      </c>
      <c r="P5634" t="s">
        <v>12271</v>
      </c>
      <c r="Q5634" t="s">
        <v>39251</v>
      </c>
      <c r="R5634" s="26">
        <v>2</v>
      </c>
      <c r="S5634" s="23">
        <v>131038710000</v>
      </c>
      <c r="T5634" t="s">
        <v>37</v>
      </c>
      <c r="U5634" t="s">
        <v>1066</v>
      </c>
      <c r="V5634" s="39">
        <v>46173</v>
      </c>
      <c r="W5634" s="41">
        <v>30</v>
      </c>
      <c r="X5634" s="26" t="s">
        <v>25685</v>
      </c>
      <c r="AE5634" s="41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 s="30">
        <f t="shared" si="544"/>
        <v>0</v>
      </c>
      <c r="AL5634" s="45">
        <v>3</v>
      </c>
      <c r="AM5634" s="32">
        <f t="shared" ref="AM5634:AM5697" si="549">AL5634-AK5634</f>
        <v>3</v>
      </c>
      <c r="AN5634" s="33" t="str">
        <f t="shared" si="545"/>
        <v>NPN</v>
      </c>
      <c r="AO5634" s="33" t="str">
        <f t="shared" si="546"/>
        <v>3meses_pendientes</v>
      </c>
      <c r="AP5634" s="33">
        <f t="shared" si="547"/>
        <v>90</v>
      </c>
      <c r="AQ5634" s="31">
        <f t="shared" si="548"/>
        <v>31</v>
      </c>
    </row>
    <row r="5635" spans="2:43" x14ac:dyDescent="0.3">
      <c r="B5635" s="37">
        <v>46145</v>
      </c>
      <c r="C5635" t="s">
        <v>35</v>
      </c>
      <c r="D5635" t="s">
        <v>39252</v>
      </c>
      <c r="E5635" t="s">
        <v>39253</v>
      </c>
      <c r="F5635" t="s">
        <v>24281</v>
      </c>
      <c r="G5635" t="s">
        <v>39254</v>
      </c>
      <c r="H5635" t="s">
        <v>39255</v>
      </c>
      <c r="I5635" t="s">
        <v>38</v>
      </c>
      <c r="J5635" t="s">
        <v>529</v>
      </c>
      <c r="K5635" t="s">
        <v>1223</v>
      </c>
      <c r="L5635" t="s">
        <v>39256</v>
      </c>
      <c r="M5635" t="s">
        <v>39257</v>
      </c>
      <c r="N5635" t="s">
        <v>13202</v>
      </c>
      <c r="O5635" t="s">
        <v>13159</v>
      </c>
      <c r="P5635" t="s">
        <v>12271</v>
      </c>
      <c r="Q5635" t="s">
        <v>39258</v>
      </c>
      <c r="R5635" s="26">
        <v>2</v>
      </c>
      <c r="S5635" s="23">
        <v>369124360000</v>
      </c>
      <c r="T5635" t="s">
        <v>37</v>
      </c>
      <c r="U5635" t="s">
        <v>1066</v>
      </c>
      <c r="V5635" s="39">
        <v>46147</v>
      </c>
      <c r="W5635" s="41">
        <v>30</v>
      </c>
      <c r="X5635" s="26" t="s">
        <v>25685</v>
      </c>
      <c r="Y5635">
        <v>30.44</v>
      </c>
      <c r="Z5635">
        <v>30.44</v>
      </c>
      <c r="AE5635" s="41">
        <v>60.88</v>
      </c>
      <c r="AF5635">
        <v>1</v>
      </c>
      <c r="AG5635">
        <v>0</v>
      </c>
      <c r="AH5635">
        <v>0</v>
      </c>
      <c r="AI5635">
        <v>0</v>
      </c>
      <c r="AJ5635">
        <v>0</v>
      </c>
      <c r="AK5635" s="30">
        <f t="shared" ref="AK5635:AK5698" si="550">SUM(AF5635:AJ5635)</f>
        <v>1</v>
      </c>
      <c r="AL5635" s="45">
        <v>3</v>
      </c>
      <c r="AM5635" s="32">
        <f t="shared" si="549"/>
        <v>2</v>
      </c>
      <c r="AN5635" s="33" t="str">
        <f t="shared" ref="AN5635:AN5698" si="551">IF(AM5635&gt;=AL5635,"NPN","MOROSO")</f>
        <v>MOROSO</v>
      </c>
      <c r="AO5635" s="33" t="str">
        <f t="shared" si="546"/>
        <v>2meses_pendientes</v>
      </c>
      <c r="AP5635" s="33">
        <f t="shared" si="547"/>
        <v>60</v>
      </c>
      <c r="AQ5635" s="31">
        <f t="shared" si="548"/>
        <v>5</v>
      </c>
    </row>
    <row r="5636" spans="2:43" x14ac:dyDescent="0.3">
      <c r="B5636" s="37">
        <v>46146</v>
      </c>
      <c r="C5636" t="s">
        <v>35</v>
      </c>
      <c r="D5636" t="s">
        <v>39259</v>
      </c>
      <c r="E5636" t="s">
        <v>39260</v>
      </c>
      <c r="F5636" t="s">
        <v>1398</v>
      </c>
      <c r="G5636" t="s">
        <v>39261</v>
      </c>
      <c r="H5636" t="s">
        <v>39262</v>
      </c>
      <c r="I5636" t="s">
        <v>38</v>
      </c>
      <c r="J5636" t="s">
        <v>38</v>
      </c>
      <c r="K5636" t="s">
        <v>1121</v>
      </c>
      <c r="L5636" t="s">
        <v>39263</v>
      </c>
      <c r="M5636" t="s">
        <v>39264</v>
      </c>
      <c r="N5636" t="s">
        <v>13202</v>
      </c>
      <c r="O5636" t="s">
        <v>13159</v>
      </c>
      <c r="P5636" t="s">
        <v>12271</v>
      </c>
      <c r="Q5636" t="s">
        <v>39265</v>
      </c>
      <c r="R5636" s="26">
        <v>3</v>
      </c>
      <c r="S5636" s="23">
        <v>367122880000</v>
      </c>
      <c r="T5636" t="s">
        <v>37</v>
      </c>
      <c r="U5636" t="s">
        <v>1066</v>
      </c>
      <c r="V5636" s="39">
        <v>46144</v>
      </c>
      <c r="W5636" s="41">
        <v>33</v>
      </c>
      <c r="X5636" s="26" t="s">
        <v>25685</v>
      </c>
      <c r="Z5636">
        <v>34.909999999999997</v>
      </c>
      <c r="AE5636" s="41">
        <v>34.909999999999997</v>
      </c>
      <c r="AF5636">
        <v>1</v>
      </c>
      <c r="AG5636">
        <v>0</v>
      </c>
      <c r="AH5636">
        <v>0</v>
      </c>
      <c r="AI5636">
        <v>0</v>
      </c>
      <c r="AJ5636">
        <v>0</v>
      </c>
      <c r="AK5636" s="30">
        <f t="shared" si="550"/>
        <v>1</v>
      </c>
      <c r="AL5636" s="45">
        <v>3</v>
      </c>
      <c r="AM5636" s="32">
        <f t="shared" si="549"/>
        <v>2</v>
      </c>
      <c r="AN5636" s="33" t="str">
        <f t="shared" si="551"/>
        <v>MOROSO</v>
      </c>
      <c r="AO5636" s="33" t="str">
        <f t="shared" si="546"/>
        <v>2meses_pendientes</v>
      </c>
      <c r="AP5636" s="33">
        <f t="shared" si="547"/>
        <v>66</v>
      </c>
      <c r="AQ5636" s="31">
        <f t="shared" si="548"/>
        <v>2</v>
      </c>
    </row>
    <row r="5637" spans="2:43" x14ac:dyDescent="0.3">
      <c r="B5637" s="37">
        <v>46146</v>
      </c>
      <c r="C5637" t="s">
        <v>35</v>
      </c>
      <c r="D5637" t="s">
        <v>39266</v>
      </c>
      <c r="E5637" t="s">
        <v>39267</v>
      </c>
      <c r="F5637" t="s">
        <v>36</v>
      </c>
      <c r="G5637" t="s">
        <v>39268</v>
      </c>
      <c r="H5637" t="s">
        <v>39269</v>
      </c>
      <c r="I5637" t="s">
        <v>6217</v>
      </c>
      <c r="J5637" t="s">
        <v>22646</v>
      </c>
      <c r="K5637" t="s">
        <v>22647</v>
      </c>
      <c r="L5637" t="s">
        <v>39270</v>
      </c>
      <c r="M5637" t="s">
        <v>39271</v>
      </c>
      <c r="N5637" t="s">
        <v>13202</v>
      </c>
      <c r="O5637" t="s">
        <v>13159</v>
      </c>
      <c r="P5637" t="s">
        <v>12271</v>
      </c>
      <c r="Q5637" t="s">
        <v>39272</v>
      </c>
      <c r="R5637" s="26">
        <v>2</v>
      </c>
      <c r="S5637" s="23">
        <v>368121710000</v>
      </c>
      <c r="T5637" t="s">
        <v>37</v>
      </c>
      <c r="U5637" t="s">
        <v>1066</v>
      </c>
      <c r="V5637" s="39">
        <v>46148</v>
      </c>
      <c r="W5637" s="41">
        <v>30</v>
      </c>
      <c r="X5637" s="26" t="s">
        <v>25685</v>
      </c>
      <c r="AE5637" s="41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 s="30">
        <f t="shared" si="550"/>
        <v>0</v>
      </c>
      <c r="AL5637" s="45">
        <v>3</v>
      </c>
      <c r="AM5637" s="32">
        <f t="shared" si="549"/>
        <v>3</v>
      </c>
      <c r="AN5637" s="33" t="str">
        <f t="shared" si="551"/>
        <v>NPN</v>
      </c>
      <c r="AO5637" s="33" t="str">
        <f t="shared" si="546"/>
        <v>3meses_pendientes</v>
      </c>
      <c r="AP5637" s="33">
        <f t="shared" si="547"/>
        <v>90</v>
      </c>
      <c r="AQ5637" s="31">
        <f t="shared" si="548"/>
        <v>6</v>
      </c>
    </row>
    <row r="5638" spans="2:43" x14ac:dyDescent="0.3">
      <c r="B5638" s="37">
        <v>46147</v>
      </c>
      <c r="C5638" t="s">
        <v>35</v>
      </c>
      <c r="D5638" t="s">
        <v>39273</v>
      </c>
      <c r="E5638" t="s">
        <v>39274</v>
      </c>
      <c r="F5638" t="s">
        <v>36</v>
      </c>
      <c r="G5638" t="s">
        <v>39275</v>
      </c>
      <c r="H5638" t="s">
        <v>39276</v>
      </c>
      <c r="I5638" t="s">
        <v>38</v>
      </c>
      <c r="J5638" t="s">
        <v>529</v>
      </c>
      <c r="K5638" t="s">
        <v>630</v>
      </c>
      <c r="L5638" t="s">
        <v>39277</v>
      </c>
      <c r="M5638" t="s">
        <v>39278</v>
      </c>
      <c r="N5638" t="s">
        <v>13202</v>
      </c>
      <c r="O5638" t="s">
        <v>13159</v>
      </c>
      <c r="P5638" t="s">
        <v>12271</v>
      </c>
      <c r="Q5638" t="s">
        <v>39279</v>
      </c>
      <c r="R5638" s="26">
        <v>3</v>
      </c>
      <c r="S5638" s="23">
        <v>369125870000</v>
      </c>
      <c r="T5638" t="s">
        <v>37</v>
      </c>
      <c r="U5638" t="s">
        <v>1066</v>
      </c>
      <c r="V5638" s="39">
        <v>46147</v>
      </c>
      <c r="W5638" s="41">
        <v>35.200000000000003</v>
      </c>
      <c r="X5638" s="26" t="s">
        <v>25685</v>
      </c>
      <c r="Y5638">
        <v>18.53</v>
      </c>
      <c r="AE5638" s="41">
        <v>18.53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 s="30">
        <f t="shared" si="550"/>
        <v>0</v>
      </c>
      <c r="AL5638" s="45">
        <v>3</v>
      </c>
      <c r="AM5638" s="32">
        <f t="shared" si="549"/>
        <v>3</v>
      </c>
      <c r="AN5638" s="33" t="str">
        <f t="shared" si="551"/>
        <v>NPN</v>
      </c>
      <c r="AO5638" s="33" t="str">
        <f t="shared" si="546"/>
        <v>3meses_pendientes</v>
      </c>
      <c r="AP5638" s="33">
        <f t="shared" si="547"/>
        <v>105.60000000000001</v>
      </c>
      <c r="AQ5638" s="31">
        <f t="shared" si="548"/>
        <v>5</v>
      </c>
    </row>
    <row r="5639" spans="2:43" x14ac:dyDescent="0.3">
      <c r="B5639" s="37">
        <v>46148</v>
      </c>
      <c r="C5639" t="s">
        <v>35</v>
      </c>
      <c r="D5639" t="s">
        <v>39280</v>
      </c>
      <c r="E5639" t="s">
        <v>39281</v>
      </c>
      <c r="F5639" t="s">
        <v>36</v>
      </c>
      <c r="G5639" t="s">
        <v>39282</v>
      </c>
      <c r="H5639" t="s">
        <v>39283</v>
      </c>
      <c r="I5639" t="s">
        <v>38</v>
      </c>
      <c r="J5639" t="s">
        <v>38</v>
      </c>
      <c r="K5639" t="s">
        <v>4677</v>
      </c>
      <c r="L5639" t="s">
        <v>39284</v>
      </c>
      <c r="M5639" t="s">
        <v>39285</v>
      </c>
      <c r="N5639" t="s">
        <v>13202</v>
      </c>
      <c r="O5639" t="s">
        <v>13159</v>
      </c>
      <c r="P5639" t="s">
        <v>12271</v>
      </c>
      <c r="Q5639" t="s">
        <v>39286</v>
      </c>
      <c r="R5639" s="26">
        <v>2</v>
      </c>
      <c r="S5639" s="23">
        <v>183015850000</v>
      </c>
      <c r="T5639" t="s">
        <v>37</v>
      </c>
      <c r="U5639" t="s">
        <v>1066</v>
      </c>
      <c r="V5639" s="39">
        <v>46149</v>
      </c>
      <c r="W5639" s="41">
        <v>30</v>
      </c>
      <c r="X5639" s="26" t="s">
        <v>25685</v>
      </c>
      <c r="AE5639" s="41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 s="30">
        <f t="shared" si="550"/>
        <v>0</v>
      </c>
      <c r="AL5639" s="45">
        <v>3</v>
      </c>
      <c r="AM5639" s="32">
        <f t="shared" si="549"/>
        <v>3</v>
      </c>
      <c r="AN5639" s="33" t="str">
        <f t="shared" si="551"/>
        <v>NPN</v>
      </c>
      <c r="AO5639" s="33" t="str">
        <f t="shared" si="546"/>
        <v>3meses_pendientes</v>
      </c>
      <c r="AP5639" s="33">
        <f t="shared" si="547"/>
        <v>90</v>
      </c>
      <c r="AQ5639" s="31">
        <f t="shared" si="548"/>
        <v>7</v>
      </c>
    </row>
    <row r="5640" spans="2:43" x14ac:dyDescent="0.3">
      <c r="B5640" s="37">
        <v>46150</v>
      </c>
      <c r="C5640" t="s">
        <v>35</v>
      </c>
      <c r="D5640" t="s">
        <v>39287</v>
      </c>
      <c r="E5640" t="s">
        <v>39288</v>
      </c>
      <c r="F5640" t="s">
        <v>36</v>
      </c>
      <c r="G5640" t="s">
        <v>39289</v>
      </c>
      <c r="H5640" t="s">
        <v>39290</v>
      </c>
      <c r="I5640" t="s">
        <v>38</v>
      </c>
      <c r="J5640" t="s">
        <v>38</v>
      </c>
      <c r="K5640" t="s">
        <v>476</v>
      </c>
      <c r="L5640" t="s">
        <v>39291</v>
      </c>
      <c r="M5640" t="s">
        <v>39292</v>
      </c>
      <c r="N5640" t="s">
        <v>13202</v>
      </c>
      <c r="O5640" t="s">
        <v>13159</v>
      </c>
      <c r="P5640" t="s">
        <v>12271</v>
      </c>
      <c r="Q5640" t="s">
        <v>39293</v>
      </c>
      <c r="R5640" s="26">
        <v>2</v>
      </c>
      <c r="S5640" s="23">
        <v>367129470000</v>
      </c>
      <c r="T5640" t="s">
        <v>37</v>
      </c>
      <c r="U5640" t="s">
        <v>1066</v>
      </c>
      <c r="V5640" s="39">
        <v>46152</v>
      </c>
      <c r="W5640" s="41">
        <v>30</v>
      </c>
      <c r="X5640" s="26" t="s">
        <v>25685</v>
      </c>
      <c r="Y5640">
        <v>15.22</v>
      </c>
      <c r="AA5640">
        <v>30.44</v>
      </c>
      <c r="AE5640" s="41">
        <v>45.660000000000004</v>
      </c>
      <c r="AF5640">
        <v>0</v>
      </c>
      <c r="AG5640">
        <v>1</v>
      </c>
      <c r="AH5640">
        <v>0</v>
      </c>
      <c r="AI5640">
        <v>0</v>
      </c>
      <c r="AJ5640">
        <v>0</v>
      </c>
      <c r="AK5640" s="30">
        <f t="shared" si="550"/>
        <v>1</v>
      </c>
      <c r="AL5640" s="45">
        <v>3</v>
      </c>
      <c r="AM5640" s="32">
        <f t="shared" si="549"/>
        <v>2</v>
      </c>
      <c r="AN5640" s="33" t="str">
        <f t="shared" si="551"/>
        <v>MOROSO</v>
      </c>
      <c r="AO5640" s="33" t="str">
        <f t="shared" si="546"/>
        <v>2meses_pendientes</v>
      </c>
      <c r="AP5640" s="33">
        <f t="shared" si="547"/>
        <v>60</v>
      </c>
      <c r="AQ5640" s="31">
        <f t="shared" si="548"/>
        <v>10</v>
      </c>
    </row>
    <row r="5641" spans="2:43" x14ac:dyDescent="0.3">
      <c r="B5641" s="37">
        <v>46151</v>
      </c>
      <c r="C5641" t="s">
        <v>35</v>
      </c>
      <c r="D5641" t="s">
        <v>39294</v>
      </c>
      <c r="E5641" t="s">
        <v>39295</v>
      </c>
      <c r="F5641" t="s">
        <v>39296</v>
      </c>
      <c r="G5641" t="s">
        <v>39297</v>
      </c>
      <c r="H5641" t="s">
        <v>39298</v>
      </c>
      <c r="I5641" t="s">
        <v>38</v>
      </c>
      <c r="J5641" t="s">
        <v>38</v>
      </c>
      <c r="M5641" t="s">
        <v>39299</v>
      </c>
      <c r="N5641" t="s">
        <v>13202</v>
      </c>
      <c r="O5641" t="s">
        <v>13159</v>
      </c>
      <c r="P5641" t="s">
        <v>12271</v>
      </c>
      <c r="Q5641" t="s">
        <v>39300</v>
      </c>
      <c r="R5641" s="26">
        <v>2</v>
      </c>
      <c r="S5641" s="23">
        <v>366130080000</v>
      </c>
      <c r="T5641" t="s">
        <v>37</v>
      </c>
      <c r="U5641" t="s">
        <v>1066</v>
      </c>
      <c r="V5641" s="39">
        <v>46157</v>
      </c>
      <c r="W5641" s="41">
        <v>30</v>
      </c>
      <c r="X5641" s="26" t="s">
        <v>25685</v>
      </c>
      <c r="Y5641">
        <v>31.25</v>
      </c>
      <c r="Z5641">
        <v>30</v>
      </c>
      <c r="AE5641" s="41">
        <v>61.25</v>
      </c>
      <c r="AF5641">
        <v>1</v>
      </c>
      <c r="AG5641">
        <v>0</v>
      </c>
      <c r="AH5641">
        <v>0</v>
      </c>
      <c r="AI5641">
        <v>0</v>
      </c>
      <c r="AJ5641">
        <v>0</v>
      </c>
      <c r="AK5641" s="30">
        <f t="shared" si="550"/>
        <v>1</v>
      </c>
      <c r="AL5641" s="45">
        <v>3</v>
      </c>
      <c r="AM5641" s="32">
        <f t="shared" si="549"/>
        <v>2</v>
      </c>
      <c r="AN5641" s="33" t="str">
        <f t="shared" si="551"/>
        <v>MOROSO</v>
      </c>
      <c r="AO5641" s="33" t="str">
        <f t="shared" si="546"/>
        <v>2meses_pendientes</v>
      </c>
      <c r="AP5641" s="33">
        <f t="shared" si="547"/>
        <v>60</v>
      </c>
      <c r="AQ5641" s="31">
        <f t="shared" si="548"/>
        <v>15</v>
      </c>
    </row>
    <row r="5642" spans="2:43" x14ac:dyDescent="0.3">
      <c r="B5642" s="37">
        <v>46155</v>
      </c>
      <c r="C5642" t="s">
        <v>35</v>
      </c>
      <c r="D5642" t="s">
        <v>39301</v>
      </c>
      <c r="E5642" t="s">
        <v>39302</v>
      </c>
      <c r="F5642" t="s">
        <v>36</v>
      </c>
      <c r="G5642" t="s">
        <v>39303</v>
      </c>
      <c r="H5642" t="s">
        <v>39304</v>
      </c>
      <c r="I5642" t="s">
        <v>38</v>
      </c>
      <c r="J5642" t="s">
        <v>529</v>
      </c>
      <c r="K5642" t="s">
        <v>630</v>
      </c>
      <c r="L5642" t="s">
        <v>39305</v>
      </c>
      <c r="M5642" t="s">
        <v>39306</v>
      </c>
      <c r="N5642" t="s">
        <v>13202</v>
      </c>
      <c r="O5642" t="s">
        <v>13159</v>
      </c>
      <c r="P5642" t="s">
        <v>12271</v>
      </c>
      <c r="Q5642" t="s">
        <v>39307</v>
      </c>
      <c r="R5642" s="26">
        <v>2</v>
      </c>
      <c r="S5642" s="23">
        <v>367131530000</v>
      </c>
      <c r="T5642" t="s">
        <v>37</v>
      </c>
      <c r="U5642" t="s">
        <v>1066</v>
      </c>
      <c r="V5642" s="39">
        <v>46156</v>
      </c>
      <c r="W5642" s="41">
        <v>30</v>
      </c>
      <c r="X5642" s="26" t="s">
        <v>25685</v>
      </c>
      <c r="Y5642">
        <v>15.22</v>
      </c>
      <c r="AE5642" s="41">
        <v>15.22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 s="30">
        <f t="shared" si="550"/>
        <v>0</v>
      </c>
      <c r="AL5642" s="45">
        <v>3</v>
      </c>
      <c r="AM5642" s="32">
        <f t="shared" si="549"/>
        <v>3</v>
      </c>
      <c r="AN5642" s="33" t="str">
        <f t="shared" si="551"/>
        <v>NPN</v>
      </c>
      <c r="AO5642" s="33" t="str">
        <f t="shared" si="546"/>
        <v>3meses_pendientes</v>
      </c>
      <c r="AP5642" s="33">
        <f t="shared" si="547"/>
        <v>90</v>
      </c>
      <c r="AQ5642" s="31">
        <f t="shared" si="548"/>
        <v>14</v>
      </c>
    </row>
    <row r="5643" spans="2:43" x14ac:dyDescent="0.3">
      <c r="B5643" s="37">
        <v>46155</v>
      </c>
      <c r="C5643" t="s">
        <v>35</v>
      </c>
      <c r="D5643" t="s">
        <v>39308</v>
      </c>
      <c r="E5643" t="s">
        <v>39309</v>
      </c>
      <c r="F5643" t="s">
        <v>36</v>
      </c>
      <c r="G5643" t="s">
        <v>39310</v>
      </c>
      <c r="H5643" t="s">
        <v>39311</v>
      </c>
      <c r="I5643" t="s">
        <v>38</v>
      </c>
      <c r="J5643" t="s">
        <v>529</v>
      </c>
      <c r="K5643" t="s">
        <v>639</v>
      </c>
      <c r="L5643" t="s">
        <v>39312</v>
      </c>
      <c r="M5643" t="s">
        <v>39313</v>
      </c>
      <c r="N5643" t="s">
        <v>13202</v>
      </c>
      <c r="O5643" t="s">
        <v>13159</v>
      </c>
      <c r="P5643" t="s">
        <v>12271</v>
      </c>
      <c r="Q5643" t="s">
        <v>39314</v>
      </c>
      <c r="R5643" s="26">
        <v>2</v>
      </c>
      <c r="S5643" s="23">
        <v>369132900000</v>
      </c>
      <c r="T5643" t="s">
        <v>37</v>
      </c>
      <c r="U5643" t="s">
        <v>1066</v>
      </c>
      <c r="V5643" s="39">
        <v>46155</v>
      </c>
      <c r="W5643" s="41">
        <v>30</v>
      </c>
      <c r="X5643" s="26" t="s">
        <v>25685</v>
      </c>
      <c r="Z5643">
        <v>30.44</v>
      </c>
      <c r="AA5643">
        <v>30.44</v>
      </c>
      <c r="AE5643" s="41">
        <v>60.88</v>
      </c>
      <c r="AF5643">
        <v>1</v>
      </c>
      <c r="AG5643">
        <v>1</v>
      </c>
      <c r="AH5643">
        <v>0</v>
      </c>
      <c r="AI5643">
        <v>0</v>
      </c>
      <c r="AJ5643">
        <v>0</v>
      </c>
      <c r="AK5643" s="30">
        <f t="shared" si="550"/>
        <v>2</v>
      </c>
      <c r="AL5643" s="45">
        <v>3</v>
      </c>
      <c r="AM5643" s="32">
        <f t="shared" si="549"/>
        <v>1</v>
      </c>
      <c r="AN5643" s="33" t="str">
        <f t="shared" si="551"/>
        <v>MOROSO</v>
      </c>
      <c r="AO5643" s="33" t="str">
        <f t="shared" si="546"/>
        <v>1meses_pendientes</v>
      </c>
      <c r="AP5643" s="33">
        <f t="shared" si="547"/>
        <v>30</v>
      </c>
      <c r="AQ5643" s="31">
        <f t="shared" si="548"/>
        <v>13</v>
      </c>
    </row>
    <row r="5644" spans="2:43" x14ac:dyDescent="0.3">
      <c r="B5644" s="37">
        <v>46156</v>
      </c>
      <c r="C5644" t="s">
        <v>35</v>
      </c>
      <c r="D5644" t="s">
        <v>39315</v>
      </c>
      <c r="E5644" t="s">
        <v>39316</v>
      </c>
      <c r="F5644" t="s">
        <v>36</v>
      </c>
      <c r="G5644" t="s">
        <v>39317</v>
      </c>
      <c r="H5644" t="s">
        <v>39318</v>
      </c>
      <c r="I5644" t="s">
        <v>38</v>
      </c>
      <c r="J5644" t="s">
        <v>38</v>
      </c>
      <c r="K5644" t="s">
        <v>476</v>
      </c>
      <c r="L5644" t="s">
        <v>39319</v>
      </c>
      <c r="M5644" t="s">
        <v>39320</v>
      </c>
      <c r="N5644" t="s">
        <v>13202</v>
      </c>
      <c r="O5644" t="s">
        <v>13159</v>
      </c>
      <c r="P5644" t="s">
        <v>12271</v>
      </c>
      <c r="Q5644" t="s">
        <v>39321</v>
      </c>
      <c r="R5644" s="26">
        <v>2</v>
      </c>
      <c r="S5644" s="23">
        <v>369134360000</v>
      </c>
      <c r="T5644" t="s">
        <v>37</v>
      </c>
      <c r="U5644" t="s">
        <v>1066</v>
      </c>
      <c r="V5644" s="39">
        <v>46161</v>
      </c>
      <c r="W5644" s="41">
        <v>30</v>
      </c>
      <c r="X5644" s="26" t="s">
        <v>25685</v>
      </c>
      <c r="Y5644">
        <v>15.22</v>
      </c>
      <c r="Z5644">
        <v>15.22</v>
      </c>
      <c r="AA5644">
        <v>30.44</v>
      </c>
      <c r="AE5644" s="41">
        <v>60.88</v>
      </c>
      <c r="AF5644">
        <v>1</v>
      </c>
      <c r="AG5644">
        <v>1</v>
      </c>
      <c r="AH5644">
        <v>0</v>
      </c>
      <c r="AI5644">
        <v>0</v>
      </c>
      <c r="AJ5644">
        <v>0</v>
      </c>
      <c r="AK5644" s="30">
        <f t="shared" si="550"/>
        <v>2</v>
      </c>
      <c r="AL5644" s="45">
        <v>3</v>
      </c>
      <c r="AM5644" s="32">
        <f t="shared" si="549"/>
        <v>1</v>
      </c>
      <c r="AN5644" s="33" t="str">
        <f t="shared" si="551"/>
        <v>MOROSO</v>
      </c>
      <c r="AO5644" s="33" t="str">
        <f t="shared" si="546"/>
        <v>1meses_pendientes</v>
      </c>
      <c r="AP5644" s="33">
        <f t="shared" si="547"/>
        <v>30</v>
      </c>
      <c r="AQ5644" s="31">
        <f t="shared" si="548"/>
        <v>19</v>
      </c>
    </row>
    <row r="5645" spans="2:43" x14ac:dyDescent="0.3">
      <c r="B5645" s="37">
        <v>46161</v>
      </c>
      <c r="C5645" t="s">
        <v>35</v>
      </c>
      <c r="D5645" t="s">
        <v>39322</v>
      </c>
      <c r="E5645" t="s">
        <v>39323</v>
      </c>
      <c r="F5645" t="s">
        <v>36</v>
      </c>
      <c r="G5645" t="s">
        <v>39324</v>
      </c>
      <c r="H5645" t="s">
        <v>39325</v>
      </c>
      <c r="I5645" t="s">
        <v>744</v>
      </c>
      <c r="J5645" t="s">
        <v>744</v>
      </c>
      <c r="K5645" t="s">
        <v>2560</v>
      </c>
      <c r="L5645" t="s">
        <v>39326</v>
      </c>
      <c r="M5645" t="s">
        <v>39327</v>
      </c>
      <c r="N5645" t="s">
        <v>13202</v>
      </c>
      <c r="O5645" t="s">
        <v>13159</v>
      </c>
      <c r="P5645" t="s">
        <v>12271</v>
      </c>
      <c r="Q5645" t="s">
        <v>39328</v>
      </c>
      <c r="R5645" s="26">
        <v>2</v>
      </c>
      <c r="S5645" s="23">
        <v>306043850000</v>
      </c>
      <c r="T5645" t="s">
        <v>37</v>
      </c>
      <c r="U5645" t="s">
        <v>1066</v>
      </c>
      <c r="V5645" s="39">
        <v>46162</v>
      </c>
      <c r="W5645" s="41">
        <v>30</v>
      </c>
      <c r="X5645" s="26" t="s">
        <v>25685</v>
      </c>
      <c r="Z5645">
        <v>30.45</v>
      </c>
      <c r="AE5645" s="41">
        <v>30.45</v>
      </c>
      <c r="AF5645">
        <v>1</v>
      </c>
      <c r="AG5645">
        <v>0</v>
      </c>
      <c r="AH5645">
        <v>0</v>
      </c>
      <c r="AI5645">
        <v>0</v>
      </c>
      <c r="AJ5645">
        <v>0</v>
      </c>
      <c r="AK5645" s="30">
        <f t="shared" si="550"/>
        <v>1</v>
      </c>
      <c r="AL5645" s="45">
        <v>3</v>
      </c>
      <c r="AM5645" s="32">
        <f t="shared" si="549"/>
        <v>2</v>
      </c>
      <c r="AN5645" s="33" t="str">
        <f t="shared" si="551"/>
        <v>MOROSO</v>
      </c>
      <c r="AO5645" s="33" t="str">
        <f t="shared" si="546"/>
        <v>2meses_pendientes</v>
      </c>
      <c r="AP5645" s="33">
        <f t="shared" si="547"/>
        <v>60</v>
      </c>
      <c r="AQ5645" s="31">
        <f t="shared" si="548"/>
        <v>20</v>
      </c>
    </row>
    <row r="5646" spans="2:43" x14ac:dyDescent="0.3">
      <c r="B5646" s="37">
        <v>46161</v>
      </c>
      <c r="C5646" t="s">
        <v>35</v>
      </c>
      <c r="D5646" t="s">
        <v>39329</v>
      </c>
      <c r="E5646" t="s">
        <v>39330</v>
      </c>
      <c r="F5646" t="s">
        <v>36</v>
      </c>
      <c r="G5646" t="s">
        <v>39331</v>
      </c>
      <c r="H5646" t="s">
        <v>39332</v>
      </c>
      <c r="I5646" t="s">
        <v>38</v>
      </c>
      <c r="J5646" t="s">
        <v>38</v>
      </c>
      <c r="K5646" t="s">
        <v>2423</v>
      </c>
      <c r="L5646" t="s">
        <v>39333</v>
      </c>
      <c r="M5646" t="s">
        <v>39334</v>
      </c>
      <c r="N5646" t="s">
        <v>13202</v>
      </c>
      <c r="O5646" t="s">
        <v>13159</v>
      </c>
      <c r="P5646" t="s">
        <v>12271</v>
      </c>
      <c r="Q5646" t="s">
        <v>39335</v>
      </c>
      <c r="R5646" s="26">
        <v>3</v>
      </c>
      <c r="S5646" s="23">
        <v>369139370000</v>
      </c>
      <c r="T5646" t="s">
        <v>37</v>
      </c>
      <c r="U5646" t="s">
        <v>1066</v>
      </c>
      <c r="V5646" s="39">
        <v>46168</v>
      </c>
      <c r="W5646" s="41">
        <v>33</v>
      </c>
      <c r="X5646" s="26" t="s">
        <v>25685</v>
      </c>
      <c r="Z5646">
        <v>34.909999999999997</v>
      </c>
      <c r="AE5646" s="41">
        <v>34.909999999999997</v>
      </c>
      <c r="AF5646">
        <v>1</v>
      </c>
      <c r="AG5646">
        <v>0</v>
      </c>
      <c r="AH5646">
        <v>0</v>
      </c>
      <c r="AI5646">
        <v>0</v>
      </c>
      <c r="AJ5646">
        <v>0</v>
      </c>
      <c r="AK5646" s="30">
        <f t="shared" si="550"/>
        <v>1</v>
      </c>
      <c r="AL5646" s="45">
        <v>3</v>
      </c>
      <c r="AM5646" s="32">
        <f t="shared" si="549"/>
        <v>2</v>
      </c>
      <c r="AN5646" s="33" t="str">
        <f t="shared" si="551"/>
        <v>MOROSO</v>
      </c>
      <c r="AO5646" s="33" t="str">
        <f t="shared" si="546"/>
        <v>2meses_pendientes</v>
      </c>
      <c r="AP5646" s="33">
        <f t="shared" si="547"/>
        <v>66</v>
      </c>
      <c r="AQ5646" s="31">
        <f t="shared" si="548"/>
        <v>26</v>
      </c>
    </row>
    <row r="5647" spans="2:43" x14ac:dyDescent="0.3">
      <c r="B5647" s="37">
        <v>46162</v>
      </c>
      <c r="C5647" t="s">
        <v>35</v>
      </c>
      <c r="D5647" t="s">
        <v>39336</v>
      </c>
      <c r="E5647" t="s">
        <v>39337</v>
      </c>
      <c r="F5647" t="s">
        <v>36</v>
      </c>
      <c r="G5647" t="s">
        <v>39338</v>
      </c>
      <c r="H5647" t="s">
        <v>39339</v>
      </c>
      <c r="I5647" t="s">
        <v>38</v>
      </c>
      <c r="J5647" t="s">
        <v>38</v>
      </c>
      <c r="K5647" t="s">
        <v>583</v>
      </c>
      <c r="L5647" t="s">
        <v>39340</v>
      </c>
      <c r="M5647" t="s">
        <v>39341</v>
      </c>
      <c r="N5647" t="s">
        <v>13202</v>
      </c>
      <c r="O5647" t="s">
        <v>13159</v>
      </c>
      <c r="P5647" t="s">
        <v>12271</v>
      </c>
      <c r="Q5647" t="s">
        <v>39342</v>
      </c>
      <c r="R5647" s="26">
        <v>3</v>
      </c>
      <c r="S5647" s="23">
        <v>368140650000</v>
      </c>
      <c r="T5647" t="s">
        <v>37</v>
      </c>
      <c r="U5647" t="s">
        <v>1066</v>
      </c>
      <c r="V5647" s="39">
        <v>46165</v>
      </c>
      <c r="W5647" s="41">
        <v>33</v>
      </c>
      <c r="X5647" s="26" t="s">
        <v>25685</v>
      </c>
      <c r="Y5647">
        <v>34.909999999999997</v>
      </c>
      <c r="AA5647">
        <v>35</v>
      </c>
      <c r="AE5647" s="41">
        <v>69.91</v>
      </c>
      <c r="AF5647">
        <v>0</v>
      </c>
      <c r="AG5647">
        <v>1</v>
      </c>
      <c r="AH5647">
        <v>0</v>
      </c>
      <c r="AI5647">
        <v>0</v>
      </c>
      <c r="AJ5647">
        <v>0</v>
      </c>
      <c r="AK5647" s="30">
        <f t="shared" si="550"/>
        <v>1</v>
      </c>
      <c r="AL5647" s="45">
        <v>3</v>
      </c>
      <c r="AM5647" s="32">
        <f t="shared" si="549"/>
        <v>2</v>
      </c>
      <c r="AN5647" s="33" t="str">
        <f t="shared" si="551"/>
        <v>MOROSO</v>
      </c>
      <c r="AO5647" s="33" t="str">
        <f t="shared" si="546"/>
        <v>2meses_pendientes</v>
      </c>
      <c r="AP5647" s="33">
        <f t="shared" si="547"/>
        <v>66</v>
      </c>
      <c r="AQ5647" s="31">
        <f t="shared" si="548"/>
        <v>23</v>
      </c>
    </row>
    <row r="5648" spans="2:43" x14ac:dyDescent="0.3">
      <c r="B5648" s="37">
        <v>46164</v>
      </c>
      <c r="C5648" t="s">
        <v>35</v>
      </c>
      <c r="D5648" t="s">
        <v>39343</v>
      </c>
      <c r="E5648" t="s">
        <v>39344</v>
      </c>
      <c r="F5648" t="s">
        <v>36</v>
      </c>
      <c r="G5648" t="s">
        <v>39345</v>
      </c>
      <c r="H5648" t="s">
        <v>39346</v>
      </c>
      <c r="I5648" t="s">
        <v>38</v>
      </c>
      <c r="J5648" t="s">
        <v>38</v>
      </c>
      <c r="K5648" t="s">
        <v>2304</v>
      </c>
      <c r="L5648" t="s">
        <v>39347</v>
      </c>
      <c r="M5648" t="s">
        <v>39348</v>
      </c>
      <c r="N5648" t="s">
        <v>13202</v>
      </c>
      <c r="O5648" t="s">
        <v>13159</v>
      </c>
      <c r="P5648" t="s">
        <v>12271</v>
      </c>
      <c r="Q5648" t="s">
        <v>39349</v>
      </c>
      <c r="R5648" s="26">
        <v>2</v>
      </c>
      <c r="S5648" s="23">
        <v>337001640000</v>
      </c>
      <c r="T5648" t="s">
        <v>37</v>
      </c>
      <c r="U5648" t="s">
        <v>1066</v>
      </c>
      <c r="V5648" s="39">
        <v>46165</v>
      </c>
      <c r="W5648" s="41">
        <v>30</v>
      </c>
      <c r="X5648" s="26" t="s">
        <v>25685</v>
      </c>
      <c r="Z5648">
        <v>15.22</v>
      </c>
      <c r="AE5648" s="41">
        <v>15.22</v>
      </c>
      <c r="AF5648">
        <v>1</v>
      </c>
      <c r="AG5648">
        <v>0</v>
      </c>
      <c r="AH5648">
        <v>0</v>
      </c>
      <c r="AI5648">
        <v>0</v>
      </c>
      <c r="AJ5648">
        <v>0</v>
      </c>
      <c r="AK5648" s="30">
        <f t="shared" si="550"/>
        <v>1</v>
      </c>
      <c r="AL5648" s="45">
        <v>3</v>
      </c>
      <c r="AM5648" s="32">
        <f t="shared" si="549"/>
        <v>2</v>
      </c>
      <c r="AN5648" s="33" t="str">
        <f t="shared" si="551"/>
        <v>MOROSO</v>
      </c>
      <c r="AO5648" s="33" t="str">
        <f t="shared" si="546"/>
        <v>2meses_pendientes</v>
      </c>
      <c r="AP5648" s="33">
        <f t="shared" si="547"/>
        <v>60</v>
      </c>
      <c r="AQ5648" s="31">
        <f t="shared" si="548"/>
        <v>23</v>
      </c>
    </row>
    <row r="5649" spans="2:43" x14ac:dyDescent="0.3">
      <c r="B5649" s="37">
        <v>46164</v>
      </c>
      <c r="C5649" t="s">
        <v>35</v>
      </c>
      <c r="D5649" t="s">
        <v>39350</v>
      </c>
      <c r="E5649" t="s">
        <v>39351</v>
      </c>
      <c r="F5649" t="s">
        <v>36</v>
      </c>
      <c r="G5649" t="s">
        <v>39352</v>
      </c>
      <c r="H5649" t="s">
        <v>39353</v>
      </c>
      <c r="I5649" t="s">
        <v>38</v>
      </c>
      <c r="J5649" t="s">
        <v>38</v>
      </c>
      <c r="K5649" t="s">
        <v>561</v>
      </c>
      <c r="L5649" t="s">
        <v>39354</v>
      </c>
      <c r="M5649" t="s">
        <v>39355</v>
      </c>
      <c r="N5649" t="s">
        <v>13202</v>
      </c>
      <c r="O5649" t="s">
        <v>13159</v>
      </c>
      <c r="P5649" t="s">
        <v>12271</v>
      </c>
      <c r="Q5649" t="s">
        <v>39356</v>
      </c>
      <c r="R5649" s="26">
        <v>2</v>
      </c>
      <c r="S5649" s="23">
        <v>301040440000</v>
      </c>
      <c r="T5649" t="s">
        <v>37</v>
      </c>
      <c r="U5649" t="s">
        <v>1066</v>
      </c>
      <c r="V5649" s="39">
        <v>46165</v>
      </c>
      <c r="W5649" s="41">
        <v>30</v>
      </c>
      <c r="X5649" s="26" t="s">
        <v>25685</v>
      </c>
      <c r="Y5649">
        <v>15.22</v>
      </c>
      <c r="AA5649">
        <v>15.22</v>
      </c>
      <c r="AE5649" s="41">
        <v>30.44</v>
      </c>
      <c r="AF5649">
        <v>0</v>
      </c>
      <c r="AG5649">
        <v>1</v>
      </c>
      <c r="AH5649">
        <v>0</v>
      </c>
      <c r="AI5649">
        <v>0</v>
      </c>
      <c r="AJ5649">
        <v>0</v>
      </c>
      <c r="AK5649" s="30">
        <f t="shared" si="550"/>
        <v>1</v>
      </c>
      <c r="AL5649" s="45">
        <v>3</v>
      </c>
      <c r="AM5649" s="32">
        <f t="shared" si="549"/>
        <v>2</v>
      </c>
      <c r="AN5649" s="33" t="str">
        <f t="shared" si="551"/>
        <v>MOROSO</v>
      </c>
      <c r="AO5649" s="33" t="str">
        <f t="shared" si="546"/>
        <v>2meses_pendientes</v>
      </c>
      <c r="AP5649" s="33">
        <f t="shared" si="547"/>
        <v>60</v>
      </c>
      <c r="AQ5649" s="31">
        <f t="shared" si="548"/>
        <v>23</v>
      </c>
    </row>
    <row r="5650" spans="2:43" x14ac:dyDescent="0.3">
      <c r="B5650" s="37">
        <v>46168</v>
      </c>
      <c r="C5650" t="s">
        <v>35</v>
      </c>
      <c r="D5650" t="s">
        <v>39357</v>
      </c>
      <c r="E5650" t="s">
        <v>39358</v>
      </c>
      <c r="F5650" t="s">
        <v>36</v>
      </c>
      <c r="G5650" t="s">
        <v>39359</v>
      </c>
      <c r="H5650" t="s">
        <v>39360</v>
      </c>
      <c r="I5650" t="s">
        <v>38</v>
      </c>
      <c r="J5650" t="s">
        <v>438</v>
      </c>
      <c r="K5650" t="s">
        <v>654</v>
      </c>
      <c r="L5650" t="s">
        <v>39361</v>
      </c>
      <c r="M5650" t="s">
        <v>39362</v>
      </c>
      <c r="N5650" t="s">
        <v>13202</v>
      </c>
      <c r="O5650" t="s">
        <v>13159</v>
      </c>
      <c r="P5650" t="s">
        <v>12271</v>
      </c>
      <c r="Q5650" t="s">
        <v>39363</v>
      </c>
      <c r="R5650" s="26">
        <v>3</v>
      </c>
      <c r="S5650" s="23">
        <v>367145970000</v>
      </c>
      <c r="T5650" t="s">
        <v>37</v>
      </c>
      <c r="U5650" t="s">
        <v>1066</v>
      </c>
      <c r="V5650" s="39">
        <v>46169</v>
      </c>
      <c r="W5650" s="41">
        <v>30.7</v>
      </c>
      <c r="X5650" s="26" t="s">
        <v>25685</v>
      </c>
      <c r="AE5650" s="41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 s="30">
        <f t="shared" si="550"/>
        <v>0</v>
      </c>
      <c r="AL5650" s="45">
        <v>3</v>
      </c>
      <c r="AM5650" s="32">
        <f t="shared" si="549"/>
        <v>3</v>
      </c>
      <c r="AN5650" s="33" t="str">
        <f t="shared" si="551"/>
        <v>NPN</v>
      </c>
      <c r="AO5650" s="33" t="str">
        <f t="shared" si="546"/>
        <v>3meses_pendientes</v>
      </c>
      <c r="AP5650" s="33">
        <f t="shared" si="547"/>
        <v>92.1</v>
      </c>
      <c r="AQ5650" s="31">
        <f t="shared" si="548"/>
        <v>27</v>
      </c>
    </row>
    <row r="5651" spans="2:43" x14ac:dyDescent="0.3">
      <c r="B5651" s="37">
        <v>46169</v>
      </c>
      <c r="C5651" t="s">
        <v>35</v>
      </c>
      <c r="D5651" t="s">
        <v>39364</v>
      </c>
      <c r="E5651" t="s">
        <v>39365</v>
      </c>
      <c r="F5651" t="s">
        <v>36</v>
      </c>
      <c r="G5651" t="s">
        <v>39366</v>
      </c>
      <c r="H5651" t="s">
        <v>39367</v>
      </c>
      <c r="I5651" t="s">
        <v>38</v>
      </c>
      <c r="J5651" t="s">
        <v>529</v>
      </c>
      <c r="K5651" t="s">
        <v>630</v>
      </c>
      <c r="L5651" t="s">
        <v>39368</v>
      </c>
      <c r="M5651" t="s">
        <v>39369</v>
      </c>
      <c r="N5651" t="s">
        <v>13202</v>
      </c>
      <c r="O5651" t="s">
        <v>13159</v>
      </c>
      <c r="P5651" t="s">
        <v>12271</v>
      </c>
      <c r="Q5651" t="s">
        <v>39370</v>
      </c>
      <c r="R5651" s="26">
        <v>2</v>
      </c>
      <c r="S5651" s="23">
        <v>993079290000</v>
      </c>
      <c r="T5651" t="s">
        <v>37</v>
      </c>
      <c r="U5651" t="s">
        <v>1066</v>
      </c>
      <c r="V5651" s="39">
        <v>46170</v>
      </c>
      <c r="W5651" s="41">
        <v>30</v>
      </c>
      <c r="X5651" s="26" t="s">
        <v>25685</v>
      </c>
      <c r="AE5651" s="4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 s="30">
        <f t="shared" si="550"/>
        <v>0</v>
      </c>
      <c r="AL5651" s="45">
        <v>3</v>
      </c>
      <c r="AM5651" s="32">
        <f t="shared" si="549"/>
        <v>3</v>
      </c>
      <c r="AN5651" s="33" t="str">
        <f t="shared" si="551"/>
        <v>NPN</v>
      </c>
      <c r="AO5651" s="33" t="str">
        <f t="shared" si="546"/>
        <v>3meses_pendientes</v>
      </c>
      <c r="AP5651" s="33">
        <f t="shared" si="547"/>
        <v>90</v>
      </c>
      <c r="AQ5651" s="31">
        <f t="shared" si="548"/>
        <v>28</v>
      </c>
    </row>
    <row r="5652" spans="2:43" x14ac:dyDescent="0.3">
      <c r="B5652" s="37">
        <v>46171</v>
      </c>
      <c r="C5652" t="s">
        <v>35</v>
      </c>
      <c r="D5652" t="s">
        <v>39371</v>
      </c>
      <c r="E5652" t="s">
        <v>39372</v>
      </c>
      <c r="F5652" t="s">
        <v>36</v>
      </c>
      <c r="G5652" t="s">
        <v>39373</v>
      </c>
      <c r="H5652" t="s">
        <v>39374</v>
      </c>
      <c r="I5652" t="s">
        <v>38</v>
      </c>
      <c r="J5652" t="s">
        <v>529</v>
      </c>
      <c r="K5652" t="s">
        <v>630</v>
      </c>
      <c r="L5652" t="s">
        <v>39375</v>
      </c>
      <c r="M5652" t="s">
        <v>39376</v>
      </c>
      <c r="N5652" t="s">
        <v>13202</v>
      </c>
      <c r="O5652" t="s">
        <v>13159</v>
      </c>
      <c r="P5652" t="s">
        <v>12271</v>
      </c>
      <c r="Q5652" t="s">
        <v>39377</v>
      </c>
      <c r="R5652" s="26">
        <v>3</v>
      </c>
      <c r="S5652" s="23">
        <v>363150000000</v>
      </c>
      <c r="T5652" t="s">
        <v>37</v>
      </c>
      <c r="U5652" t="s">
        <v>1066</v>
      </c>
      <c r="V5652" s="39">
        <v>46172</v>
      </c>
      <c r="W5652" s="41">
        <v>33</v>
      </c>
      <c r="X5652" s="26" t="s">
        <v>25685</v>
      </c>
      <c r="Z5652">
        <v>34.909999999999997</v>
      </c>
      <c r="AE5652" s="41">
        <v>34.909999999999997</v>
      </c>
      <c r="AF5652">
        <v>1</v>
      </c>
      <c r="AG5652">
        <v>0</v>
      </c>
      <c r="AH5652">
        <v>0</v>
      </c>
      <c r="AI5652">
        <v>0</v>
      </c>
      <c r="AJ5652">
        <v>0</v>
      </c>
      <c r="AK5652" s="30">
        <f t="shared" si="550"/>
        <v>1</v>
      </c>
      <c r="AL5652" s="45">
        <v>3</v>
      </c>
      <c r="AM5652" s="32">
        <f t="shared" si="549"/>
        <v>2</v>
      </c>
      <c r="AN5652" s="33" t="str">
        <f t="shared" si="551"/>
        <v>MOROSO</v>
      </c>
      <c r="AO5652" s="33" t="str">
        <f t="shared" si="546"/>
        <v>2meses_pendientes</v>
      </c>
      <c r="AP5652" s="33">
        <f t="shared" si="547"/>
        <v>66</v>
      </c>
      <c r="AQ5652" s="31">
        <f t="shared" si="548"/>
        <v>30</v>
      </c>
    </row>
    <row r="5653" spans="2:43" x14ac:dyDescent="0.3">
      <c r="B5653" s="37">
        <v>46172</v>
      </c>
      <c r="C5653" t="s">
        <v>35</v>
      </c>
      <c r="D5653" t="s">
        <v>39378</v>
      </c>
      <c r="E5653" t="s">
        <v>39379</v>
      </c>
      <c r="F5653" t="s">
        <v>36</v>
      </c>
      <c r="G5653" t="s">
        <v>39380</v>
      </c>
      <c r="H5653" t="s">
        <v>39381</v>
      </c>
      <c r="I5653" t="s">
        <v>38</v>
      </c>
      <c r="J5653" t="s">
        <v>38</v>
      </c>
      <c r="K5653" t="s">
        <v>1121</v>
      </c>
      <c r="L5653" t="s">
        <v>39382</v>
      </c>
      <c r="M5653" t="s">
        <v>39383</v>
      </c>
      <c r="N5653" t="s">
        <v>13202</v>
      </c>
      <c r="O5653" t="s">
        <v>13159</v>
      </c>
      <c r="P5653" t="s">
        <v>12271</v>
      </c>
      <c r="Q5653" t="s">
        <v>39384</v>
      </c>
      <c r="R5653" s="26">
        <v>3</v>
      </c>
      <c r="S5653" s="23">
        <v>215058060000</v>
      </c>
      <c r="T5653" t="s">
        <v>37</v>
      </c>
      <c r="U5653" t="s">
        <v>1066</v>
      </c>
      <c r="V5653" s="39">
        <v>46173</v>
      </c>
      <c r="W5653" s="41">
        <v>30.7</v>
      </c>
      <c r="X5653" s="26" t="s">
        <v>25685</v>
      </c>
      <c r="AE5653" s="41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 s="30">
        <f t="shared" si="550"/>
        <v>0</v>
      </c>
      <c r="AL5653" s="45">
        <v>3</v>
      </c>
      <c r="AM5653" s="32">
        <f t="shared" si="549"/>
        <v>3</v>
      </c>
      <c r="AN5653" s="33" t="str">
        <f t="shared" si="551"/>
        <v>NPN</v>
      </c>
      <c r="AO5653" s="33" t="str">
        <f t="shared" si="546"/>
        <v>3meses_pendientes</v>
      </c>
      <c r="AP5653" s="33">
        <f t="shared" si="547"/>
        <v>92.1</v>
      </c>
      <c r="AQ5653" s="31">
        <f t="shared" si="548"/>
        <v>31</v>
      </c>
    </row>
    <row r="5654" spans="2:43" x14ac:dyDescent="0.3">
      <c r="B5654" s="37">
        <v>46155</v>
      </c>
      <c r="C5654" t="s">
        <v>35</v>
      </c>
      <c r="D5654" t="s">
        <v>39385</v>
      </c>
      <c r="E5654" t="s">
        <v>39386</v>
      </c>
      <c r="F5654" t="s">
        <v>39387</v>
      </c>
      <c r="G5654" t="s">
        <v>39388</v>
      </c>
      <c r="H5654" t="s">
        <v>39389</v>
      </c>
      <c r="I5654" t="s">
        <v>744</v>
      </c>
      <c r="J5654" t="s">
        <v>744</v>
      </c>
      <c r="K5654" t="s">
        <v>5359</v>
      </c>
      <c r="L5654" t="s">
        <v>39390</v>
      </c>
      <c r="M5654" t="s">
        <v>39391</v>
      </c>
      <c r="N5654" t="s">
        <v>39392</v>
      </c>
      <c r="O5654" t="s">
        <v>24449</v>
      </c>
      <c r="P5654" t="s">
        <v>12271</v>
      </c>
      <c r="Q5654" t="s">
        <v>39393</v>
      </c>
      <c r="R5654" s="26">
        <v>3</v>
      </c>
      <c r="S5654" s="23">
        <v>312047700000</v>
      </c>
      <c r="T5654" t="s">
        <v>37</v>
      </c>
      <c r="U5654" t="s">
        <v>1066</v>
      </c>
      <c r="V5654" s="39">
        <v>46158</v>
      </c>
      <c r="W5654" s="41">
        <v>33</v>
      </c>
      <c r="X5654" s="26" t="s">
        <v>25685</v>
      </c>
      <c r="Y5654">
        <v>34.909999999999997</v>
      </c>
      <c r="AA5654">
        <v>34.909999999999997</v>
      </c>
      <c r="AE5654" s="41">
        <v>69.819999999999993</v>
      </c>
      <c r="AF5654">
        <v>0</v>
      </c>
      <c r="AG5654">
        <v>1</v>
      </c>
      <c r="AH5654">
        <v>0</v>
      </c>
      <c r="AI5654">
        <v>0</v>
      </c>
      <c r="AJ5654">
        <v>0</v>
      </c>
      <c r="AK5654" s="30">
        <f t="shared" si="550"/>
        <v>1</v>
      </c>
      <c r="AL5654" s="45">
        <v>3</v>
      </c>
      <c r="AM5654" s="32">
        <f t="shared" si="549"/>
        <v>2</v>
      </c>
      <c r="AN5654" s="33" t="str">
        <f t="shared" si="551"/>
        <v>MOROSO</v>
      </c>
      <c r="AO5654" s="33" t="str">
        <f t="shared" si="546"/>
        <v>2meses_pendientes</v>
      </c>
      <c r="AP5654" s="33">
        <f t="shared" si="547"/>
        <v>66</v>
      </c>
      <c r="AQ5654" s="31">
        <f t="shared" si="548"/>
        <v>16</v>
      </c>
    </row>
    <row r="5655" spans="2:43" x14ac:dyDescent="0.3">
      <c r="B5655" s="37">
        <v>46159</v>
      </c>
      <c r="C5655" t="s">
        <v>35</v>
      </c>
      <c r="D5655" t="s">
        <v>39394</v>
      </c>
      <c r="E5655" t="s">
        <v>39395</v>
      </c>
      <c r="F5655" t="s">
        <v>39396</v>
      </c>
      <c r="G5655" t="s">
        <v>39397</v>
      </c>
      <c r="H5655" t="s">
        <v>39398</v>
      </c>
      <c r="I5655" t="s">
        <v>744</v>
      </c>
      <c r="J5655" t="s">
        <v>744</v>
      </c>
      <c r="K5655" t="s">
        <v>20091</v>
      </c>
      <c r="L5655" t="s">
        <v>39399</v>
      </c>
      <c r="M5655" t="s">
        <v>39400</v>
      </c>
      <c r="N5655" t="s">
        <v>39392</v>
      </c>
      <c r="O5655" t="s">
        <v>24449</v>
      </c>
      <c r="P5655" t="s">
        <v>12271</v>
      </c>
      <c r="Q5655" t="s">
        <v>39401</v>
      </c>
      <c r="R5655" s="26">
        <v>2</v>
      </c>
      <c r="S5655" s="23">
        <v>366135220000</v>
      </c>
      <c r="T5655" t="s">
        <v>37</v>
      </c>
      <c r="U5655" t="s">
        <v>1066</v>
      </c>
      <c r="V5655" s="39">
        <v>46162</v>
      </c>
      <c r="W5655" s="41">
        <v>30</v>
      </c>
      <c r="X5655" s="26" t="s">
        <v>25685</v>
      </c>
      <c r="Z5655">
        <v>30.44</v>
      </c>
      <c r="AA5655">
        <v>30.44</v>
      </c>
      <c r="AE5655" s="41">
        <v>60.88</v>
      </c>
      <c r="AF5655">
        <v>1</v>
      </c>
      <c r="AG5655">
        <v>1</v>
      </c>
      <c r="AH5655">
        <v>0</v>
      </c>
      <c r="AI5655">
        <v>0</v>
      </c>
      <c r="AJ5655">
        <v>0</v>
      </c>
      <c r="AK5655" s="30">
        <f t="shared" si="550"/>
        <v>2</v>
      </c>
      <c r="AL5655" s="45">
        <v>3</v>
      </c>
      <c r="AM5655" s="32">
        <f t="shared" si="549"/>
        <v>1</v>
      </c>
      <c r="AN5655" s="33" t="str">
        <f t="shared" si="551"/>
        <v>MOROSO</v>
      </c>
      <c r="AO5655" s="33" t="str">
        <f t="shared" si="546"/>
        <v>1meses_pendientes</v>
      </c>
      <c r="AP5655" s="33">
        <f t="shared" si="547"/>
        <v>30</v>
      </c>
      <c r="AQ5655" s="31">
        <f t="shared" si="548"/>
        <v>20</v>
      </c>
    </row>
    <row r="5656" spans="2:43" x14ac:dyDescent="0.3">
      <c r="B5656" s="37">
        <v>46160</v>
      </c>
      <c r="C5656" t="s">
        <v>35</v>
      </c>
      <c r="D5656" t="s">
        <v>39402</v>
      </c>
      <c r="E5656" t="s">
        <v>39403</v>
      </c>
      <c r="F5656" t="s">
        <v>39404</v>
      </c>
      <c r="G5656" t="s">
        <v>39405</v>
      </c>
      <c r="H5656" t="s">
        <v>39406</v>
      </c>
      <c r="I5656" t="s">
        <v>744</v>
      </c>
      <c r="J5656" t="s">
        <v>744</v>
      </c>
      <c r="K5656" t="s">
        <v>39407</v>
      </c>
      <c r="L5656" t="s">
        <v>39404</v>
      </c>
      <c r="M5656" t="s">
        <v>23843</v>
      </c>
      <c r="N5656" t="s">
        <v>39392</v>
      </c>
      <c r="O5656" t="s">
        <v>24449</v>
      </c>
      <c r="P5656" t="s">
        <v>12271</v>
      </c>
      <c r="Q5656" t="s">
        <v>39408</v>
      </c>
      <c r="R5656" s="26">
        <v>2</v>
      </c>
      <c r="S5656" s="23">
        <v>311020300000</v>
      </c>
      <c r="T5656" t="s">
        <v>37</v>
      </c>
      <c r="U5656" t="s">
        <v>1066</v>
      </c>
      <c r="V5656" s="39">
        <v>46157</v>
      </c>
      <c r="W5656" s="41">
        <v>30</v>
      </c>
      <c r="X5656" s="26" t="s">
        <v>25685</v>
      </c>
      <c r="Y5656">
        <v>15.29</v>
      </c>
      <c r="Z5656">
        <v>31.15</v>
      </c>
      <c r="AA5656">
        <v>15</v>
      </c>
      <c r="AE5656" s="41">
        <v>61.44</v>
      </c>
      <c r="AF5656">
        <v>1</v>
      </c>
      <c r="AG5656">
        <v>1</v>
      </c>
      <c r="AH5656">
        <v>0</v>
      </c>
      <c r="AI5656">
        <v>0</v>
      </c>
      <c r="AJ5656">
        <v>0</v>
      </c>
      <c r="AK5656" s="30">
        <f t="shared" si="550"/>
        <v>2</v>
      </c>
      <c r="AL5656" s="45">
        <v>3</v>
      </c>
      <c r="AM5656" s="32">
        <f t="shared" si="549"/>
        <v>1</v>
      </c>
      <c r="AN5656" s="33" t="str">
        <f t="shared" si="551"/>
        <v>MOROSO</v>
      </c>
      <c r="AO5656" s="33" t="str">
        <f t="shared" si="546"/>
        <v>1meses_pendientes</v>
      </c>
      <c r="AP5656" s="33">
        <f t="shared" si="547"/>
        <v>30</v>
      </c>
      <c r="AQ5656" s="31">
        <f t="shared" si="548"/>
        <v>15</v>
      </c>
    </row>
    <row r="5657" spans="2:43" x14ac:dyDescent="0.3">
      <c r="B5657" s="37">
        <v>46163</v>
      </c>
      <c r="C5657" t="s">
        <v>35</v>
      </c>
      <c r="D5657" t="s">
        <v>39409</v>
      </c>
      <c r="E5657" t="s">
        <v>39410</v>
      </c>
      <c r="F5657" t="s">
        <v>39411</v>
      </c>
      <c r="G5657" t="s">
        <v>39412</v>
      </c>
      <c r="H5657" t="s">
        <v>12363</v>
      </c>
      <c r="I5657" t="s">
        <v>744</v>
      </c>
      <c r="J5657" t="s">
        <v>744</v>
      </c>
      <c r="K5657" t="s">
        <v>1054</v>
      </c>
      <c r="L5657" t="s">
        <v>39411</v>
      </c>
      <c r="M5657" t="s">
        <v>39413</v>
      </c>
      <c r="N5657" t="s">
        <v>39392</v>
      </c>
      <c r="O5657" t="s">
        <v>24449</v>
      </c>
      <c r="P5657" t="s">
        <v>12271</v>
      </c>
      <c r="Q5657" t="s">
        <v>39414</v>
      </c>
      <c r="R5657" s="26">
        <v>3</v>
      </c>
      <c r="S5657" s="23">
        <v>365140450000</v>
      </c>
      <c r="T5657" t="s">
        <v>37</v>
      </c>
      <c r="U5657" t="s">
        <v>1066</v>
      </c>
      <c r="V5657" s="39">
        <v>46163</v>
      </c>
      <c r="W5657" s="41">
        <v>33</v>
      </c>
      <c r="X5657" s="26" t="s">
        <v>25685</v>
      </c>
      <c r="Y5657">
        <v>34.909999999999997</v>
      </c>
      <c r="AA5657">
        <v>34.909999999999997</v>
      </c>
      <c r="AE5657" s="41">
        <v>69.819999999999993</v>
      </c>
      <c r="AF5657">
        <v>0</v>
      </c>
      <c r="AG5657">
        <v>1</v>
      </c>
      <c r="AH5657">
        <v>0</v>
      </c>
      <c r="AI5657">
        <v>0</v>
      </c>
      <c r="AJ5657">
        <v>0</v>
      </c>
      <c r="AK5657" s="30">
        <f t="shared" si="550"/>
        <v>1</v>
      </c>
      <c r="AL5657" s="45">
        <v>3</v>
      </c>
      <c r="AM5657" s="32">
        <f t="shared" si="549"/>
        <v>2</v>
      </c>
      <c r="AN5657" s="33" t="str">
        <f t="shared" si="551"/>
        <v>MOROSO</v>
      </c>
      <c r="AO5657" s="33" t="str">
        <f t="shared" si="546"/>
        <v>2meses_pendientes</v>
      </c>
      <c r="AP5657" s="33">
        <f t="shared" si="547"/>
        <v>66</v>
      </c>
      <c r="AQ5657" s="31">
        <f t="shared" si="548"/>
        <v>21</v>
      </c>
    </row>
    <row r="5658" spans="2:43" x14ac:dyDescent="0.3">
      <c r="B5658" s="37">
        <v>46168</v>
      </c>
      <c r="C5658" t="s">
        <v>35</v>
      </c>
      <c r="D5658" t="s">
        <v>39415</v>
      </c>
      <c r="E5658" t="s">
        <v>39416</v>
      </c>
      <c r="F5658" t="s">
        <v>39417</v>
      </c>
      <c r="G5658" t="s">
        <v>39418</v>
      </c>
      <c r="H5658" t="s">
        <v>39419</v>
      </c>
      <c r="I5658" t="s">
        <v>744</v>
      </c>
      <c r="J5658" t="s">
        <v>744</v>
      </c>
      <c r="K5658" t="s">
        <v>1054</v>
      </c>
      <c r="L5658" t="s">
        <v>39417</v>
      </c>
      <c r="M5658" t="s">
        <v>39420</v>
      </c>
      <c r="N5658" t="s">
        <v>39392</v>
      </c>
      <c r="O5658" t="s">
        <v>24449</v>
      </c>
      <c r="P5658" t="s">
        <v>12271</v>
      </c>
      <c r="Q5658" t="s">
        <v>39421</v>
      </c>
      <c r="R5658" s="26">
        <v>2</v>
      </c>
      <c r="S5658" s="23">
        <v>365141480000</v>
      </c>
      <c r="T5658" t="s">
        <v>37</v>
      </c>
      <c r="U5658" t="s">
        <v>1066</v>
      </c>
      <c r="V5658" s="39">
        <v>46164</v>
      </c>
      <c r="W5658" s="41">
        <v>30</v>
      </c>
      <c r="X5658" s="26" t="s">
        <v>25685</v>
      </c>
      <c r="Z5658">
        <v>30.44</v>
      </c>
      <c r="AA5658">
        <v>30.44</v>
      </c>
      <c r="AE5658" s="41">
        <v>60.88</v>
      </c>
      <c r="AF5658">
        <v>1</v>
      </c>
      <c r="AG5658">
        <v>1</v>
      </c>
      <c r="AH5658">
        <v>0</v>
      </c>
      <c r="AI5658">
        <v>0</v>
      </c>
      <c r="AJ5658">
        <v>0</v>
      </c>
      <c r="AK5658" s="30">
        <f t="shared" si="550"/>
        <v>2</v>
      </c>
      <c r="AL5658" s="45">
        <v>3</v>
      </c>
      <c r="AM5658" s="32">
        <f t="shared" si="549"/>
        <v>1</v>
      </c>
      <c r="AN5658" s="33" t="str">
        <f t="shared" si="551"/>
        <v>MOROSO</v>
      </c>
      <c r="AO5658" s="33" t="str">
        <f t="shared" si="546"/>
        <v>1meses_pendientes</v>
      </c>
      <c r="AP5658" s="33">
        <f t="shared" si="547"/>
        <v>30</v>
      </c>
      <c r="AQ5658" s="31">
        <f t="shared" si="548"/>
        <v>22</v>
      </c>
    </row>
    <row r="5659" spans="2:43" x14ac:dyDescent="0.3">
      <c r="B5659" s="37">
        <v>46169</v>
      </c>
      <c r="C5659" t="s">
        <v>35</v>
      </c>
      <c r="D5659" t="s">
        <v>39422</v>
      </c>
      <c r="E5659" t="s">
        <v>39423</v>
      </c>
      <c r="F5659" t="s">
        <v>39424</v>
      </c>
      <c r="G5659" t="s">
        <v>39425</v>
      </c>
      <c r="H5659" t="s">
        <v>39426</v>
      </c>
      <c r="I5659" t="s">
        <v>744</v>
      </c>
      <c r="J5659" t="s">
        <v>744</v>
      </c>
      <c r="K5659" t="s">
        <v>1054</v>
      </c>
      <c r="L5659" t="s">
        <v>39424</v>
      </c>
      <c r="M5659" t="s">
        <v>39427</v>
      </c>
      <c r="N5659" t="s">
        <v>39392</v>
      </c>
      <c r="O5659" t="s">
        <v>24449</v>
      </c>
      <c r="P5659" t="s">
        <v>12271</v>
      </c>
      <c r="Q5659" t="s">
        <v>39428</v>
      </c>
      <c r="R5659" s="26">
        <v>2</v>
      </c>
      <c r="S5659" s="23">
        <v>362146450000</v>
      </c>
      <c r="T5659" t="s">
        <v>37</v>
      </c>
      <c r="U5659" t="s">
        <v>1066</v>
      </c>
      <c r="V5659" s="39">
        <v>46169</v>
      </c>
      <c r="W5659" s="41">
        <v>30</v>
      </c>
      <c r="X5659" s="26" t="s">
        <v>25685</v>
      </c>
      <c r="Z5659">
        <v>30.44</v>
      </c>
      <c r="AE5659" s="41">
        <v>30.44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 s="30">
        <f t="shared" si="550"/>
        <v>1</v>
      </c>
      <c r="AL5659" s="45">
        <v>3</v>
      </c>
      <c r="AM5659" s="32">
        <f t="shared" si="549"/>
        <v>2</v>
      </c>
      <c r="AN5659" s="33" t="str">
        <f t="shared" si="551"/>
        <v>MOROSO</v>
      </c>
      <c r="AO5659" s="33" t="str">
        <f t="shared" si="546"/>
        <v>2meses_pendientes</v>
      </c>
      <c r="AP5659" s="33">
        <f t="shared" si="547"/>
        <v>60</v>
      </c>
      <c r="AQ5659" s="31">
        <f t="shared" si="548"/>
        <v>27</v>
      </c>
    </row>
    <row r="5660" spans="2:43" x14ac:dyDescent="0.3">
      <c r="B5660" s="37">
        <v>46132</v>
      </c>
      <c r="C5660" t="s">
        <v>35</v>
      </c>
      <c r="D5660" t="s">
        <v>39429</v>
      </c>
      <c r="E5660" t="s">
        <v>39430</v>
      </c>
      <c r="F5660" t="s">
        <v>39431</v>
      </c>
      <c r="G5660" t="s">
        <v>39432</v>
      </c>
      <c r="H5660" t="s">
        <v>24493</v>
      </c>
      <c r="I5660" t="s">
        <v>38</v>
      </c>
      <c r="J5660" t="s">
        <v>38</v>
      </c>
      <c r="K5660" t="s">
        <v>810</v>
      </c>
      <c r="M5660" t="s">
        <v>24506</v>
      </c>
      <c r="N5660" t="s">
        <v>24448</v>
      </c>
      <c r="O5660" t="s">
        <v>24449</v>
      </c>
      <c r="P5660" t="s">
        <v>12271</v>
      </c>
      <c r="Q5660" t="s">
        <v>39433</v>
      </c>
      <c r="R5660" s="26">
        <v>3</v>
      </c>
      <c r="S5660" s="23">
        <v>368111890000</v>
      </c>
      <c r="T5660" t="s">
        <v>37</v>
      </c>
      <c r="U5660" t="s">
        <v>1066</v>
      </c>
      <c r="V5660" s="39">
        <v>46147</v>
      </c>
      <c r="W5660" s="41">
        <v>30.7</v>
      </c>
      <c r="X5660" s="26" t="s">
        <v>25685</v>
      </c>
      <c r="Y5660">
        <v>6.71</v>
      </c>
      <c r="Z5660">
        <v>32.06</v>
      </c>
      <c r="AA5660">
        <v>32.06</v>
      </c>
      <c r="AE5660" s="41">
        <v>70.830000000000013</v>
      </c>
      <c r="AF5660">
        <v>1</v>
      </c>
      <c r="AG5660">
        <v>1</v>
      </c>
      <c r="AH5660">
        <v>0</v>
      </c>
      <c r="AI5660">
        <v>0</v>
      </c>
      <c r="AJ5660">
        <v>0</v>
      </c>
      <c r="AK5660" s="30">
        <f t="shared" si="550"/>
        <v>2</v>
      </c>
      <c r="AL5660" s="45">
        <v>3</v>
      </c>
      <c r="AM5660" s="32">
        <f t="shared" si="549"/>
        <v>1</v>
      </c>
      <c r="AN5660" s="33" t="str">
        <f t="shared" si="551"/>
        <v>MOROSO</v>
      </c>
      <c r="AO5660" s="33" t="str">
        <f t="shared" si="546"/>
        <v>1meses_pendientes</v>
      </c>
      <c r="AP5660" s="33">
        <f t="shared" si="547"/>
        <v>30.7</v>
      </c>
      <c r="AQ5660" s="31">
        <f t="shared" si="548"/>
        <v>5</v>
      </c>
    </row>
    <row r="5661" spans="2:43" x14ac:dyDescent="0.3">
      <c r="B5661" s="37">
        <v>46142</v>
      </c>
      <c r="C5661" t="s">
        <v>35</v>
      </c>
      <c r="D5661" t="s">
        <v>39434</v>
      </c>
      <c r="E5661" t="s">
        <v>39435</v>
      </c>
      <c r="F5661" t="s">
        <v>39436</v>
      </c>
      <c r="G5661" t="s">
        <v>39437</v>
      </c>
      <c r="H5661" t="s">
        <v>8740</v>
      </c>
      <c r="I5661" t="s">
        <v>38</v>
      </c>
      <c r="J5661" t="s">
        <v>38</v>
      </c>
      <c r="K5661" t="s">
        <v>810</v>
      </c>
      <c r="M5661" t="s">
        <v>24506</v>
      </c>
      <c r="N5661" t="s">
        <v>24448</v>
      </c>
      <c r="O5661" t="s">
        <v>24449</v>
      </c>
      <c r="P5661" t="s">
        <v>12271</v>
      </c>
      <c r="Q5661" t="s">
        <v>39438</v>
      </c>
      <c r="R5661" s="26">
        <v>3</v>
      </c>
      <c r="S5661" s="23">
        <v>316078720000</v>
      </c>
      <c r="T5661" t="s">
        <v>37</v>
      </c>
      <c r="U5661" t="s">
        <v>1066</v>
      </c>
      <c r="V5661" s="39">
        <v>46146</v>
      </c>
      <c r="W5661" s="41">
        <v>33</v>
      </c>
      <c r="X5661" s="26" t="s">
        <v>25685</v>
      </c>
      <c r="Y5661">
        <v>34.909999999999997</v>
      </c>
      <c r="Z5661">
        <v>34.909999999999997</v>
      </c>
      <c r="AE5661" s="41">
        <v>69.819999999999993</v>
      </c>
      <c r="AF5661">
        <v>1</v>
      </c>
      <c r="AG5661">
        <v>0</v>
      </c>
      <c r="AH5661">
        <v>0</v>
      </c>
      <c r="AI5661">
        <v>0</v>
      </c>
      <c r="AJ5661">
        <v>0</v>
      </c>
      <c r="AK5661" s="30">
        <f t="shared" si="550"/>
        <v>1</v>
      </c>
      <c r="AL5661" s="45">
        <v>3</v>
      </c>
      <c r="AM5661" s="32">
        <f t="shared" si="549"/>
        <v>2</v>
      </c>
      <c r="AN5661" s="33" t="str">
        <f t="shared" si="551"/>
        <v>MOROSO</v>
      </c>
      <c r="AO5661" s="33" t="str">
        <f t="shared" si="546"/>
        <v>2meses_pendientes</v>
      </c>
      <c r="AP5661" s="33">
        <f t="shared" si="547"/>
        <v>66</v>
      </c>
      <c r="AQ5661" s="31">
        <f t="shared" si="548"/>
        <v>4</v>
      </c>
    </row>
    <row r="5662" spans="2:43" x14ac:dyDescent="0.3">
      <c r="B5662" s="37">
        <v>46142</v>
      </c>
      <c r="C5662" t="s">
        <v>35</v>
      </c>
      <c r="D5662" t="s">
        <v>39439</v>
      </c>
      <c r="E5662" t="s">
        <v>39440</v>
      </c>
      <c r="F5662" t="s">
        <v>24554</v>
      </c>
      <c r="G5662" t="s">
        <v>39441</v>
      </c>
      <c r="H5662" t="s">
        <v>39442</v>
      </c>
      <c r="I5662" t="s">
        <v>38</v>
      </c>
      <c r="J5662" t="s">
        <v>38</v>
      </c>
      <c r="K5662" t="s">
        <v>561</v>
      </c>
      <c r="M5662" t="s">
        <v>39443</v>
      </c>
      <c r="N5662" t="s">
        <v>24448</v>
      </c>
      <c r="O5662" t="s">
        <v>24449</v>
      </c>
      <c r="P5662" t="s">
        <v>12271</v>
      </c>
      <c r="Q5662" t="s">
        <v>39444</v>
      </c>
      <c r="R5662" s="26">
        <v>2</v>
      </c>
      <c r="S5662" s="23">
        <v>336005430000</v>
      </c>
      <c r="T5662" t="s">
        <v>37</v>
      </c>
      <c r="U5662" t="s">
        <v>1066</v>
      </c>
      <c r="V5662" s="39">
        <v>46144</v>
      </c>
      <c r="W5662" s="41">
        <v>30</v>
      </c>
      <c r="X5662" s="26" t="s">
        <v>25685</v>
      </c>
      <c r="AE5662" s="41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 s="30">
        <f t="shared" si="550"/>
        <v>0</v>
      </c>
      <c r="AL5662" s="45">
        <v>3</v>
      </c>
      <c r="AM5662" s="32">
        <f t="shared" si="549"/>
        <v>3</v>
      </c>
      <c r="AN5662" s="33" t="str">
        <f t="shared" si="551"/>
        <v>NPN</v>
      </c>
      <c r="AO5662" s="33" t="str">
        <f t="shared" si="546"/>
        <v>3meses_pendientes</v>
      </c>
      <c r="AP5662" s="33">
        <f t="shared" si="547"/>
        <v>90</v>
      </c>
      <c r="AQ5662" s="31">
        <f t="shared" si="548"/>
        <v>2</v>
      </c>
    </row>
    <row r="5663" spans="2:43" x14ac:dyDescent="0.3">
      <c r="B5663" s="37">
        <v>46146</v>
      </c>
      <c r="C5663" t="s">
        <v>35</v>
      </c>
      <c r="D5663" t="s">
        <v>39445</v>
      </c>
      <c r="E5663" t="s">
        <v>39446</v>
      </c>
      <c r="F5663" t="s">
        <v>24554</v>
      </c>
      <c r="G5663" t="s">
        <v>39447</v>
      </c>
      <c r="H5663" t="s">
        <v>8740</v>
      </c>
      <c r="I5663" t="s">
        <v>38</v>
      </c>
      <c r="J5663" t="s">
        <v>38</v>
      </c>
      <c r="K5663" t="s">
        <v>810</v>
      </c>
      <c r="M5663" t="s">
        <v>24506</v>
      </c>
      <c r="N5663" t="s">
        <v>24448</v>
      </c>
      <c r="O5663" t="s">
        <v>24449</v>
      </c>
      <c r="P5663" t="s">
        <v>12271</v>
      </c>
      <c r="Q5663" t="s">
        <v>39448</v>
      </c>
      <c r="R5663" s="26">
        <v>2</v>
      </c>
      <c r="S5663" s="23">
        <v>321055670000</v>
      </c>
      <c r="T5663" t="s">
        <v>37</v>
      </c>
      <c r="U5663" t="s">
        <v>1066</v>
      </c>
      <c r="V5663" s="39">
        <v>46146</v>
      </c>
      <c r="W5663" s="41">
        <v>30</v>
      </c>
      <c r="X5663" s="26" t="s">
        <v>25685</v>
      </c>
      <c r="Z5663">
        <v>30.44</v>
      </c>
      <c r="AE5663" s="41">
        <v>30.44</v>
      </c>
      <c r="AF5663">
        <v>1</v>
      </c>
      <c r="AG5663">
        <v>0</v>
      </c>
      <c r="AH5663">
        <v>0</v>
      </c>
      <c r="AI5663">
        <v>0</v>
      </c>
      <c r="AJ5663">
        <v>0</v>
      </c>
      <c r="AK5663" s="30">
        <f t="shared" si="550"/>
        <v>1</v>
      </c>
      <c r="AL5663" s="45">
        <v>3</v>
      </c>
      <c r="AM5663" s="32">
        <f t="shared" si="549"/>
        <v>2</v>
      </c>
      <c r="AN5663" s="33" t="str">
        <f t="shared" si="551"/>
        <v>MOROSO</v>
      </c>
      <c r="AO5663" s="33" t="str">
        <f t="shared" si="546"/>
        <v>2meses_pendientes</v>
      </c>
      <c r="AP5663" s="33">
        <f t="shared" si="547"/>
        <v>60</v>
      </c>
      <c r="AQ5663" s="31">
        <f t="shared" si="548"/>
        <v>4</v>
      </c>
    </row>
    <row r="5664" spans="2:43" x14ac:dyDescent="0.3">
      <c r="B5664" s="37">
        <v>46147</v>
      </c>
      <c r="C5664" t="s">
        <v>35</v>
      </c>
      <c r="D5664" t="s">
        <v>39449</v>
      </c>
      <c r="E5664" t="s">
        <v>39450</v>
      </c>
      <c r="F5664" t="s">
        <v>39451</v>
      </c>
      <c r="G5664" t="s">
        <v>39452</v>
      </c>
      <c r="H5664" t="s">
        <v>39453</v>
      </c>
      <c r="I5664" t="s">
        <v>38</v>
      </c>
      <c r="J5664" t="s">
        <v>38</v>
      </c>
      <c r="K5664" t="s">
        <v>825</v>
      </c>
      <c r="M5664" t="s">
        <v>39454</v>
      </c>
      <c r="N5664" t="s">
        <v>24448</v>
      </c>
      <c r="O5664" t="s">
        <v>24449</v>
      </c>
      <c r="P5664" t="s">
        <v>12271</v>
      </c>
      <c r="Q5664" t="s">
        <v>39455</v>
      </c>
      <c r="R5664" s="26">
        <v>2</v>
      </c>
      <c r="S5664" s="23">
        <v>368126450000</v>
      </c>
      <c r="T5664" t="s">
        <v>37</v>
      </c>
      <c r="U5664" t="s">
        <v>1066</v>
      </c>
      <c r="V5664" s="39">
        <v>46153</v>
      </c>
      <c r="W5664" s="41">
        <v>30</v>
      </c>
      <c r="X5664" s="26" t="s">
        <v>25685</v>
      </c>
      <c r="Y5664">
        <v>34.380000000000003</v>
      </c>
      <c r="Z5664">
        <v>25</v>
      </c>
      <c r="AE5664" s="41">
        <v>59.38</v>
      </c>
      <c r="AF5664">
        <v>1</v>
      </c>
      <c r="AG5664">
        <v>0</v>
      </c>
      <c r="AH5664">
        <v>0</v>
      </c>
      <c r="AI5664">
        <v>0</v>
      </c>
      <c r="AJ5664">
        <v>0</v>
      </c>
      <c r="AK5664" s="30">
        <f t="shared" si="550"/>
        <v>1</v>
      </c>
      <c r="AL5664" s="45">
        <v>3</v>
      </c>
      <c r="AM5664" s="32">
        <f t="shared" si="549"/>
        <v>2</v>
      </c>
      <c r="AN5664" s="33" t="str">
        <f t="shared" si="551"/>
        <v>MOROSO</v>
      </c>
      <c r="AO5664" s="33" t="str">
        <f t="shared" si="546"/>
        <v>2meses_pendientes</v>
      </c>
      <c r="AP5664" s="33">
        <f t="shared" si="547"/>
        <v>60</v>
      </c>
      <c r="AQ5664" s="31">
        <f t="shared" si="548"/>
        <v>11</v>
      </c>
    </row>
    <row r="5665" spans="2:43" x14ac:dyDescent="0.3">
      <c r="B5665" s="37">
        <v>46148</v>
      </c>
      <c r="C5665" t="s">
        <v>35</v>
      </c>
      <c r="D5665" t="s">
        <v>39456</v>
      </c>
      <c r="E5665" t="s">
        <v>39457</v>
      </c>
      <c r="F5665" t="s">
        <v>39458</v>
      </c>
      <c r="G5665" t="s">
        <v>39459</v>
      </c>
      <c r="H5665" t="s">
        <v>1767</v>
      </c>
      <c r="I5665" t="s">
        <v>38</v>
      </c>
      <c r="J5665" t="s">
        <v>38</v>
      </c>
      <c r="K5665" t="s">
        <v>768</v>
      </c>
      <c r="M5665" t="s">
        <v>24487</v>
      </c>
      <c r="N5665" t="s">
        <v>24448</v>
      </c>
      <c r="O5665" t="s">
        <v>24449</v>
      </c>
      <c r="P5665" t="s">
        <v>12271</v>
      </c>
      <c r="Q5665" t="s">
        <v>39460</v>
      </c>
      <c r="R5665" s="26">
        <v>3</v>
      </c>
      <c r="S5665" s="23">
        <v>281011310000</v>
      </c>
      <c r="T5665" t="s">
        <v>37</v>
      </c>
      <c r="U5665" t="s">
        <v>1066</v>
      </c>
      <c r="V5665" s="39">
        <v>46162</v>
      </c>
      <c r="W5665" s="41">
        <v>33</v>
      </c>
      <c r="X5665" s="26" t="s">
        <v>25685</v>
      </c>
      <c r="Y5665">
        <v>35</v>
      </c>
      <c r="AE5665" s="41">
        <v>35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 s="30">
        <f t="shared" si="550"/>
        <v>0</v>
      </c>
      <c r="AL5665" s="45">
        <v>3</v>
      </c>
      <c r="AM5665" s="32">
        <f t="shared" si="549"/>
        <v>3</v>
      </c>
      <c r="AN5665" s="33" t="str">
        <f t="shared" si="551"/>
        <v>NPN</v>
      </c>
      <c r="AO5665" s="33" t="str">
        <f t="shared" si="546"/>
        <v>3meses_pendientes</v>
      </c>
      <c r="AP5665" s="33">
        <f t="shared" si="547"/>
        <v>99</v>
      </c>
      <c r="AQ5665" s="31">
        <f t="shared" si="548"/>
        <v>20</v>
      </c>
    </row>
    <row r="5666" spans="2:43" x14ac:dyDescent="0.3">
      <c r="B5666" s="37">
        <v>46149</v>
      </c>
      <c r="C5666" t="s">
        <v>35</v>
      </c>
      <c r="D5666" t="s">
        <v>39461</v>
      </c>
      <c r="E5666" t="s">
        <v>39462</v>
      </c>
      <c r="F5666" t="s">
        <v>39463</v>
      </c>
      <c r="G5666" t="s">
        <v>39464</v>
      </c>
      <c r="H5666" t="s">
        <v>39465</v>
      </c>
      <c r="I5666" t="s">
        <v>38</v>
      </c>
      <c r="J5666" t="s">
        <v>38</v>
      </c>
      <c r="K5666" t="s">
        <v>825</v>
      </c>
      <c r="M5666" t="s">
        <v>24506</v>
      </c>
      <c r="N5666" t="s">
        <v>24448</v>
      </c>
      <c r="O5666" t="s">
        <v>24449</v>
      </c>
      <c r="P5666" t="s">
        <v>12271</v>
      </c>
      <c r="Q5666" t="s">
        <v>39466</v>
      </c>
      <c r="R5666" s="26">
        <v>3</v>
      </c>
      <c r="S5666" s="23">
        <v>196032320000</v>
      </c>
      <c r="T5666" t="s">
        <v>37</v>
      </c>
      <c r="U5666" t="s">
        <v>1066</v>
      </c>
      <c r="V5666" s="39">
        <v>46161</v>
      </c>
      <c r="W5666" s="41">
        <v>15.93</v>
      </c>
      <c r="X5666" s="26" t="s">
        <v>25685</v>
      </c>
      <c r="Y5666">
        <v>17</v>
      </c>
      <c r="Z5666">
        <v>45.34</v>
      </c>
      <c r="AE5666" s="41">
        <v>62.34</v>
      </c>
      <c r="AF5666">
        <v>1</v>
      </c>
      <c r="AG5666">
        <v>0</v>
      </c>
      <c r="AH5666">
        <v>0</v>
      </c>
      <c r="AI5666">
        <v>0</v>
      </c>
      <c r="AJ5666">
        <v>0</v>
      </c>
      <c r="AK5666" s="30">
        <f t="shared" si="550"/>
        <v>1</v>
      </c>
      <c r="AL5666" s="45">
        <v>3</v>
      </c>
      <c r="AM5666" s="32">
        <f t="shared" si="549"/>
        <v>2</v>
      </c>
      <c r="AN5666" s="33" t="str">
        <f t="shared" si="551"/>
        <v>MOROSO</v>
      </c>
      <c r="AO5666" s="33" t="str">
        <f t="shared" si="546"/>
        <v>2meses_pendientes</v>
      </c>
      <c r="AP5666" s="33">
        <f t="shared" si="547"/>
        <v>31.86</v>
      </c>
      <c r="AQ5666" s="31">
        <f t="shared" si="548"/>
        <v>19</v>
      </c>
    </row>
    <row r="5667" spans="2:43" x14ac:dyDescent="0.3">
      <c r="B5667" s="37">
        <v>46150</v>
      </c>
      <c r="C5667" t="s">
        <v>35</v>
      </c>
      <c r="D5667" t="s">
        <v>39467</v>
      </c>
      <c r="E5667" t="s">
        <v>39468</v>
      </c>
      <c r="F5667" t="s">
        <v>39469</v>
      </c>
      <c r="G5667" t="s">
        <v>39470</v>
      </c>
      <c r="H5667" t="s">
        <v>39471</v>
      </c>
      <c r="I5667" t="s">
        <v>38</v>
      </c>
      <c r="J5667" t="s">
        <v>38</v>
      </c>
      <c r="K5667" t="s">
        <v>825</v>
      </c>
      <c r="M5667" t="s">
        <v>24506</v>
      </c>
      <c r="N5667" t="s">
        <v>24448</v>
      </c>
      <c r="O5667" t="s">
        <v>24449</v>
      </c>
      <c r="P5667" t="s">
        <v>12271</v>
      </c>
      <c r="Q5667" t="s">
        <v>39472</v>
      </c>
      <c r="R5667" s="26">
        <v>3</v>
      </c>
      <c r="S5667" s="23">
        <v>368128810000</v>
      </c>
      <c r="T5667" t="s">
        <v>37</v>
      </c>
      <c r="U5667" t="s">
        <v>1066</v>
      </c>
      <c r="V5667" s="39">
        <v>46151</v>
      </c>
      <c r="W5667" s="41">
        <v>35.200000000000003</v>
      </c>
      <c r="X5667" s="26" t="s">
        <v>25685</v>
      </c>
      <c r="Z5667">
        <v>37.340000000000003</v>
      </c>
      <c r="AE5667" s="41">
        <v>37.340000000000003</v>
      </c>
      <c r="AF5667">
        <v>1</v>
      </c>
      <c r="AG5667">
        <v>0</v>
      </c>
      <c r="AH5667">
        <v>0</v>
      </c>
      <c r="AI5667">
        <v>0</v>
      </c>
      <c r="AJ5667">
        <v>0</v>
      </c>
      <c r="AK5667" s="30">
        <f t="shared" si="550"/>
        <v>1</v>
      </c>
      <c r="AL5667" s="45">
        <v>3</v>
      </c>
      <c r="AM5667" s="32">
        <f t="shared" si="549"/>
        <v>2</v>
      </c>
      <c r="AN5667" s="33" t="str">
        <f t="shared" si="551"/>
        <v>MOROSO</v>
      </c>
      <c r="AO5667" s="33" t="str">
        <f t="shared" si="546"/>
        <v>2meses_pendientes</v>
      </c>
      <c r="AP5667" s="33">
        <f t="shared" si="547"/>
        <v>70.400000000000006</v>
      </c>
      <c r="AQ5667" s="31">
        <f t="shared" si="548"/>
        <v>9</v>
      </c>
    </row>
    <row r="5668" spans="2:43" x14ac:dyDescent="0.3">
      <c r="B5668" s="37">
        <v>46151</v>
      </c>
      <c r="C5668" t="s">
        <v>35</v>
      </c>
      <c r="D5668" t="s">
        <v>39473</v>
      </c>
      <c r="E5668" t="s">
        <v>39474</v>
      </c>
      <c r="F5668" t="s">
        <v>39475</v>
      </c>
      <c r="G5668" t="s">
        <v>39476</v>
      </c>
      <c r="H5668" t="s">
        <v>28202</v>
      </c>
      <c r="I5668" t="s">
        <v>38</v>
      </c>
      <c r="J5668" t="s">
        <v>38</v>
      </c>
      <c r="K5668" t="s">
        <v>825</v>
      </c>
      <c r="M5668" t="s">
        <v>24487</v>
      </c>
      <c r="N5668" t="s">
        <v>24448</v>
      </c>
      <c r="O5668" t="s">
        <v>24449</v>
      </c>
      <c r="P5668" t="s">
        <v>12271</v>
      </c>
      <c r="Q5668" t="s">
        <v>39477</v>
      </c>
      <c r="R5668" s="26">
        <v>3</v>
      </c>
      <c r="S5668" s="23">
        <v>365130260000</v>
      </c>
      <c r="T5668" t="s">
        <v>37</v>
      </c>
      <c r="U5668" t="s">
        <v>1066</v>
      </c>
      <c r="V5668" s="39">
        <v>46154</v>
      </c>
      <c r="W5668" s="41">
        <v>33</v>
      </c>
      <c r="X5668" s="26" t="s">
        <v>25685</v>
      </c>
      <c r="Y5668">
        <v>17.5</v>
      </c>
      <c r="AA5668">
        <v>53.31</v>
      </c>
      <c r="AE5668" s="41">
        <v>70.81</v>
      </c>
      <c r="AF5668">
        <v>0</v>
      </c>
      <c r="AG5668">
        <v>1</v>
      </c>
      <c r="AH5668">
        <v>0</v>
      </c>
      <c r="AI5668">
        <v>0</v>
      </c>
      <c r="AJ5668">
        <v>0</v>
      </c>
      <c r="AK5668" s="30">
        <f t="shared" si="550"/>
        <v>1</v>
      </c>
      <c r="AL5668" s="45">
        <v>3</v>
      </c>
      <c r="AM5668" s="32">
        <f t="shared" si="549"/>
        <v>2</v>
      </c>
      <c r="AN5668" s="33" t="str">
        <f t="shared" si="551"/>
        <v>MOROSO</v>
      </c>
      <c r="AO5668" s="33" t="str">
        <f t="shared" si="546"/>
        <v>2meses_pendientes</v>
      </c>
      <c r="AP5668" s="33">
        <f t="shared" si="547"/>
        <v>66</v>
      </c>
      <c r="AQ5668" s="31">
        <f t="shared" si="548"/>
        <v>12</v>
      </c>
    </row>
    <row r="5669" spans="2:43" x14ac:dyDescent="0.3">
      <c r="B5669" s="37">
        <v>46151</v>
      </c>
      <c r="C5669" t="s">
        <v>35</v>
      </c>
      <c r="D5669" t="s">
        <v>39478</v>
      </c>
      <c r="E5669" t="s">
        <v>39479</v>
      </c>
      <c r="F5669" t="s">
        <v>39480</v>
      </c>
      <c r="G5669" t="s">
        <v>39481</v>
      </c>
      <c r="H5669" t="s">
        <v>809</v>
      </c>
      <c r="I5669" t="s">
        <v>38</v>
      </c>
      <c r="J5669" t="s">
        <v>38</v>
      </c>
      <c r="K5669" t="s">
        <v>810</v>
      </c>
      <c r="M5669" t="s">
        <v>24494</v>
      </c>
      <c r="N5669" t="s">
        <v>24448</v>
      </c>
      <c r="O5669" t="s">
        <v>24449</v>
      </c>
      <c r="P5669" t="s">
        <v>12271</v>
      </c>
      <c r="Q5669" t="s">
        <v>39482</v>
      </c>
      <c r="R5669" s="26">
        <v>3</v>
      </c>
      <c r="S5669" s="23">
        <v>198051470000</v>
      </c>
      <c r="T5669" t="s">
        <v>37</v>
      </c>
      <c r="U5669" t="s">
        <v>1066</v>
      </c>
      <c r="V5669" s="39">
        <v>46156</v>
      </c>
      <c r="W5669" s="41">
        <v>35</v>
      </c>
      <c r="X5669" s="26" t="s">
        <v>25685</v>
      </c>
      <c r="Y5669">
        <v>37.049999999999997</v>
      </c>
      <c r="AE5669" s="41">
        <v>37.049999999999997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 s="30">
        <f t="shared" si="550"/>
        <v>0</v>
      </c>
      <c r="AL5669" s="45">
        <v>3</v>
      </c>
      <c r="AM5669" s="32">
        <f t="shared" si="549"/>
        <v>3</v>
      </c>
      <c r="AN5669" s="33" t="str">
        <f t="shared" si="551"/>
        <v>NPN</v>
      </c>
      <c r="AO5669" s="33" t="str">
        <f t="shared" si="546"/>
        <v>3meses_pendientes</v>
      </c>
      <c r="AP5669" s="33">
        <f t="shared" si="547"/>
        <v>105</v>
      </c>
      <c r="AQ5669" s="31">
        <f t="shared" si="548"/>
        <v>14</v>
      </c>
    </row>
    <row r="5670" spans="2:43" x14ac:dyDescent="0.3">
      <c r="B5670" s="37">
        <v>46153</v>
      </c>
      <c r="C5670" t="s">
        <v>35</v>
      </c>
      <c r="D5670" t="s">
        <v>39483</v>
      </c>
      <c r="E5670" t="s">
        <v>39484</v>
      </c>
      <c r="F5670" t="s">
        <v>39485</v>
      </c>
      <c r="G5670" t="s">
        <v>39486</v>
      </c>
      <c r="H5670" t="s">
        <v>809</v>
      </c>
      <c r="I5670" t="s">
        <v>38</v>
      </c>
      <c r="J5670" t="s">
        <v>38</v>
      </c>
      <c r="K5670" t="s">
        <v>810</v>
      </c>
      <c r="L5670" t="s">
        <v>39487</v>
      </c>
      <c r="M5670" t="s">
        <v>24506</v>
      </c>
      <c r="N5670" t="s">
        <v>24448</v>
      </c>
      <c r="O5670" t="s">
        <v>24449</v>
      </c>
      <c r="P5670" t="s">
        <v>12271</v>
      </c>
      <c r="Q5670" t="s">
        <v>39488</v>
      </c>
      <c r="R5670" s="26">
        <v>3</v>
      </c>
      <c r="S5670" s="23">
        <v>365131490000</v>
      </c>
      <c r="T5670" t="s">
        <v>37</v>
      </c>
      <c r="U5670" t="s">
        <v>1066</v>
      </c>
      <c r="V5670" s="39">
        <v>46155</v>
      </c>
      <c r="W5670" s="41">
        <v>33</v>
      </c>
      <c r="X5670" s="26" t="s">
        <v>25685</v>
      </c>
      <c r="Y5670">
        <v>17.5</v>
      </c>
      <c r="Z5670">
        <v>35</v>
      </c>
      <c r="AE5670" s="41">
        <v>52.5</v>
      </c>
      <c r="AF5670">
        <v>1</v>
      </c>
      <c r="AG5670">
        <v>0</v>
      </c>
      <c r="AH5670">
        <v>0</v>
      </c>
      <c r="AI5670">
        <v>0</v>
      </c>
      <c r="AJ5670">
        <v>0</v>
      </c>
      <c r="AK5670" s="30">
        <f t="shared" si="550"/>
        <v>1</v>
      </c>
      <c r="AL5670" s="45">
        <v>3</v>
      </c>
      <c r="AM5670" s="32">
        <f t="shared" si="549"/>
        <v>2</v>
      </c>
      <c r="AN5670" s="33" t="str">
        <f t="shared" si="551"/>
        <v>MOROSO</v>
      </c>
      <c r="AO5670" s="33" t="str">
        <f t="shared" si="546"/>
        <v>2meses_pendientes</v>
      </c>
      <c r="AP5670" s="33">
        <f t="shared" si="547"/>
        <v>66</v>
      </c>
      <c r="AQ5670" s="31">
        <f t="shared" si="548"/>
        <v>13</v>
      </c>
    </row>
    <row r="5671" spans="2:43" x14ac:dyDescent="0.3">
      <c r="B5671" s="37">
        <v>46156</v>
      </c>
      <c r="C5671" t="s">
        <v>35</v>
      </c>
      <c r="D5671" t="s">
        <v>39489</v>
      </c>
      <c r="E5671" t="s">
        <v>39490</v>
      </c>
      <c r="F5671" t="s">
        <v>39491</v>
      </c>
      <c r="G5671" t="s">
        <v>39492</v>
      </c>
      <c r="H5671" t="s">
        <v>8740</v>
      </c>
      <c r="I5671" t="s">
        <v>38</v>
      </c>
      <c r="J5671" t="s">
        <v>38</v>
      </c>
      <c r="K5671" t="s">
        <v>810</v>
      </c>
      <c r="M5671" t="s">
        <v>24506</v>
      </c>
      <c r="N5671" t="s">
        <v>24448</v>
      </c>
      <c r="O5671" t="s">
        <v>24449</v>
      </c>
      <c r="P5671" t="s">
        <v>12271</v>
      </c>
      <c r="Q5671" t="s">
        <v>39493</v>
      </c>
      <c r="R5671" s="26">
        <v>2</v>
      </c>
      <c r="S5671" s="23">
        <v>368134270000</v>
      </c>
      <c r="T5671" t="s">
        <v>37</v>
      </c>
      <c r="U5671" t="s">
        <v>1066</v>
      </c>
      <c r="V5671" s="39">
        <v>46157</v>
      </c>
      <c r="W5671" s="41">
        <v>30</v>
      </c>
      <c r="X5671" s="26" t="s">
        <v>25685</v>
      </c>
      <c r="AE5671" s="4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 s="30">
        <f t="shared" si="550"/>
        <v>0</v>
      </c>
      <c r="AL5671" s="45">
        <v>3</v>
      </c>
      <c r="AM5671" s="32">
        <f t="shared" si="549"/>
        <v>3</v>
      </c>
      <c r="AN5671" s="33" t="str">
        <f t="shared" si="551"/>
        <v>NPN</v>
      </c>
      <c r="AO5671" s="33" t="str">
        <f t="shared" si="546"/>
        <v>3meses_pendientes</v>
      </c>
      <c r="AP5671" s="33">
        <f t="shared" si="547"/>
        <v>90</v>
      </c>
      <c r="AQ5671" s="31">
        <f t="shared" si="548"/>
        <v>15</v>
      </c>
    </row>
    <row r="5672" spans="2:43" x14ac:dyDescent="0.3">
      <c r="B5672" s="37">
        <v>46161</v>
      </c>
      <c r="C5672" t="s">
        <v>35</v>
      </c>
      <c r="D5672" t="s">
        <v>39494</v>
      </c>
      <c r="E5672" t="s">
        <v>39495</v>
      </c>
      <c r="F5672" t="s">
        <v>24554</v>
      </c>
      <c r="G5672" t="s">
        <v>24499</v>
      </c>
      <c r="H5672" t="s">
        <v>39496</v>
      </c>
      <c r="I5672" t="s">
        <v>26936</v>
      </c>
      <c r="J5672" t="s">
        <v>27078</v>
      </c>
      <c r="K5672" t="s">
        <v>27251</v>
      </c>
      <c r="M5672" t="s">
        <v>24506</v>
      </c>
      <c r="N5672" t="s">
        <v>24448</v>
      </c>
      <c r="O5672" t="s">
        <v>24449</v>
      </c>
      <c r="P5672" t="s">
        <v>12271</v>
      </c>
      <c r="Q5672" t="s">
        <v>39497</v>
      </c>
      <c r="R5672" s="26">
        <v>2</v>
      </c>
      <c r="S5672" s="23">
        <v>368138620000</v>
      </c>
      <c r="T5672" t="s">
        <v>37</v>
      </c>
      <c r="U5672" t="s">
        <v>1066</v>
      </c>
      <c r="V5672" s="39">
        <v>46164</v>
      </c>
      <c r="W5672" s="41">
        <v>34</v>
      </c>
      <c r="X5672" s="26" t="s">
        <v>25685</v>
      </c>
      <c r="AE5672" s="41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 s="30">
        <f t="shared" si="550"/>
        <v>0</v>
      </c>
      <c r="AL5672" s="45">
        <v>3</v>
      </c>
      <c r="AM5672" s="32">
        <f t="shared" si="549"/>
        <v>3</v>
      </c>
      <c r="AN5672" s="33" t="str">
        <f t="shared" si="551"/>
        <v>NPN</v>
      </c>
      <c r="AO5672" s="33" t="str">
        <f t="shared" si="546"/>
        <v>3meses_pendientes</v>
      </c>
      <c r="AP5672" s="33">
        <f t="shared" si="547"/>
        <v>102</v>
      </c>
      <c r="AQ5672" s="31">
        <f t="shared" si="548"/>
        <v>22</v>
      </c>
    </row>
    <row r="5673" spans="2:43" x14ac:dyDescent="0.3">
      <c r="B5673" s="37">
        <v>46161</v>
      </c>
      <c r="C5673" t="s">
        <v>35</v>
      </c>
      <c r="D5673" t="s">
        <v>39498</v>
      </c>
      <c r="E5673" t="s">
        <v>39499</v>
      </c>
      <c r="F5673" t="s">
        <v>39500</v>
      </c>
      <c r="G5673" t="s">
        <v>39501</v>
      </c>
      <c r="H5673" t="s">
        <v>27397</v>
      </c>
      <c r="I5673" t="s">
        <v>26936</v>
      </c>
      <c r="J5673" t="s">
        <v>27078</v>
      </c>
      <c r="K5673" t="s">
        <v>27251</v>
      </c>
      <c r="M5673" t="s">
        <v>24506</v>
      </c>
      <c r="N5673" t="s">
        <v>24448</v>
      </c>
      <c r="O5673" t="s">
        <v>24449</v>
      </c>
      <c r="P5673" t="s">
        <v>12271</v>
      </c>
      <c r="Q5673" t="s">
        <v>39502</v>
      </c>
      <c r="R5673" s="26">
        <v>2</v>
      </c>
      <c r="S5673" s="23">
        <v>368138610000</v>
      </c>
      <c r="T5673" t="s">
        <v>37</v>
      </c>
      <c r="U5673" t="s">
        <v>1066</v>
      </c>
      <c r="V5673" s="39">
        <v>46163</v>
      </c>
      <c r="W5673" s="41">
        <v>30</v>
      </c>
      <c r="X5673" s="26" t="s">
        <v>25685</v>
      </c>
      <c r="Z5673">
        <v>32</v>
      </c>
      <c r="AA5673">
        <v>31.48</v>
      </c>
      <c r="AE5673" s="41">
        <v>63.480000000000004</v>
      </c>
      <c r="AF5673">
        <v>1</v>
      </c>
      <c r="AG5673">
        <v>1</v>
      </c>
      <c r="AH5673">
        <v>0</v>
      </c>
      <c r="AI5673">
        <v>0</v>
      </c>
      <c r="AJ5673">
        <v>0</v>
      </c>
      <c r="AK5673" s="30">
        <f t="shared" si="550"/>
        <v>2</v>
      </c>
      <c r="AL5673" s="45">
        <v>3</v>
      </c>
      <c r="AM5673" s="32">
        <f t="shared" si="549"/>
        <v>1</v>
      </c>
      <c r="AN5673" s="33" t="str">
        <f t="shared" si="551"/>
        <v>MOROSO</v>
      </c>
      <c r="AO5673" s="33" t="str">
        <f t="shared" si="546"/>
        <v>1meses_pendientes</v>
      </c>
      <c r="AP5673" s="33">
        <f t="shared" si="547"/>
        <v>30</v>
      </c>
      <c r="AQ5673" s="31">
        <f t="shared" si="548"/>
        <v>21</v>
      </c>
    </row>
    <row r="5674" spans="2:43" x14ac:dyDescent="0.3">
      <c r="B5674" s="37">
        <v>46161</v>
      </c>
      <c r="C5674" t="s">
        <v>35</v>
      </c>
      <c r="D5674" t="s">
        <v>39503</v>
      </c>
      <c r="E5674" t="s">
        <v>39504</v>
      </c>
      <c r="F5674" t="s">
        <v>39505</v>
      </c>
      <c r="G5674" t="s">
        <v>39506</v>
      </c>
      <c r="H5674" t="s">
        <v>27397</v>
      </c>
      <c r="I5674" t="s">
        <v>26936</v>
      </c>
      <c r="J5674" t="s">
        <v>27078</v>
      </c>
      <c r="K5674" t="s">
        <v>27251</v>
      </c>
      <c r="M5674" t="s">
        <v>24506</v>
      </c>
      <c r="N5674" t="s">
        <v>24448</v>
      </c>
      <c r="O5674" t="s">
        <v>24449</v>
      </c>
      <c r="P5674" t="s">
        <v>12271</v>
      </c>
      <c r="Q5674" t="s">
        <v>39507</v>
      </c>
      <c r="R5674" s="26">
        <v>2</v>
      </c>
      <c r="S5674" s="23">
        <v>318039280000</v>
      </c>
      <c r="T5674" t="s">
        <v>37</v>
      </c>
      <c r="U5674" t="s">
        <v>1066</v>
      </c>
      <c r="V5674" s="39">
        <v>46163</v>
      </c>
      <c r="W5674" s="41">
        <v>30</v>
      </c>
      <c r="X5674" s="26" t="s">
        <v>25685</v>
      </c>
      <c r="Z5674">
        <v>31.74</v>
      </c>
      <c r="AA5674">
        <v>31.74</v>
      </c>
      <c r="AE5674" s="41">
        <v>63.48</v>
      </c>
      <c r="AF5674">
        <v>1</v>
      </c>
      <c r="AG5674">
        <v>1</v>
      </c>
      <c r="AH5674">
        <v>0</v>
      </c>
      <c r="AI5674">
        <v>0</v>
      </c>
      <c r="AJ5674">
        <v>0</v>
      </c>
      <c r="AK5674" s="30">
        <f t="shared" si="550"/>
        <v>2</v>
      </c>
      <c r="AL5674" s="45">
        <v>3</v>
      </c>
      <c r="AM5674" s="32">
        <f t="shared" si="549"/>
        <v>1</v>
      </c>
      <c r="AN5674" s="33" t="str">
        <f t="shared" si="551"/>
        <v>MOROSO</v>
      </c>
      <c r="AO5674" s="33" t="str">
        <f t="shared" si="546"/>
        <v>1meses_pendientes</v>
      </c>
      <c r="AP5674" s="33">
        <f t="shared" si="547"/>
        <v>30</v>
      </c>
      <c r="AQ5674" s="31">
        <f t="shared" si="548"/>
        <v>21</v>
      </c>
    </row>
    <row r="5675" spans="2:43" x14ac:dyDescent="0.3">
      <c r="B5675" s="37">
        <v>46161</v>
      </c>
      <c r="C5675" t="s">
        <v>35</v>
      </c>
      <c r="D5675" t="s">
        <v>39508</v>
      </c>
      <c r="E5675" t="s">
        <v>39509</v>
      </c>
      <c r="F5675" t="s">
        <v>39510</v>
      </c>
      <c r="G5675" t="s">
        <v>39511</v>
      </c>
      <c r="H5675" t="s">
        <v>27397</v>
      </c>
      <c r="I5675" t="s">
        <v>26936</v>
      </c>
      <c r="J5675" t="s">
        <v>27078</v>
      </c>
      <c r="K5675" t="s">
        <v>27251</v>
      </c>
      <c r="M5675" t="s">
        <v>24506</v>
      </c>
      <c r="N5675" t="s">
        <v>24448</v>
      </c>
      <c r="O5675" t="s">
        <v>24449</v>
      </c>
      <c r="P5675" t="s">
        <v>12271</v>
      </c>
      <c r="Q5675" t="s">
        <v>39512</v>
      </c>
      <c r="R5675" s="26">
        <v>2</v>
      </c>
      <c r="S5675" s="23">
        <v>367138840000</v>
      </c>
      <c r="T5675" t="s">
        <v>37</v>
      </c>
      <c r="U5675" t="s">
        <v>1066</v>
      </c>
      <c r="V5675" s="39">
        <v>46164</v>
      </c>
      <c r="W5675" s="41">
        <v>31</v>
      </c>
      <c r="X5675" s="26" t="s">
        <v>25685</v>
      </c>
      <c r="Z5675">
        <v>32.81</v>
      </c>
      <c r="AA5675">
        <v>32.81</v>
      </c>
      <c r="AE5675" s="41">
        <v>65.62</v>
      </c>
      <c r="AF5675">
        <v>1</v>
      </c>
      <c r="AG5675">
        <v>1</v>
      </c>
      <c r="AH5675">
        <v>0</v>
      </c>
      <c r="AI5675">
        <v>0</v>
      </c>
      <c r="AJ5675">
        <v>0</v>
      </c>
      <c r="AK5675" s="30">
        <f t="shared" si="550"/>
        <v>2</v>
      </c>
      <c r="AL5675" s="45">
        <v>3</v>
      </c>
      <c r="AM5675" s="32">
        <f t="shared" si="549"/>
        <v>1</v>
      </c>
      <c r="AN5675" s="33" t="str">
        <f t="shared" si="551"/>
        <v>MOROSO</v>
      </c>
      <c r="AO5675" s="33" t="str">
        <f t="shared" si="546"/>
        <v>1meses_pendientes</v>
      </c>
      <c r="AP5675" s="33">
        <f t="shared" si="547"/>
        <v>31</v>
      </c>
      <c r="AQ5675" s="31">
        <f t="shared" si="548"/>
        <v>22</v>
      </c>
    </row>
    <row r="5676" spans="2:43" x14ac:dyDescent="0.3">
      <c r="B5676" s="37">
        <v>46161</v>
      </c>
      <c r="C5676" t="s">
        <v>35</v>
      </c>
      <c r="D5676" t="s">
        <v>39513</v>
      </c>
      <c r="E5676" t="s">
        <v>39514</v>
      </c>
      <c r="F5676" t="s">
        <v>39515</v>
      </c>
      <c r="G5676" t="s">
        <v>39516</v>
      </c>
      <c r="H5676" t="s">
        <v>39496</v>
      </c>
      <c r="I5676" t="s">
        <v>26936</v>
      </c>
      <c r="J5676" t="s">
        <v>27078</v>
      </c>
      <c r="K5676" t="s">
        <v>27251</v>
      </c>
      <c r="M5676" t="s">
        <v>24506</v>
      </c>
      <c r="N5676" t="s">
        <v>24448</v>
      </c>
      <c r="O5676" t="s">
        <v>24449</v>
      </c>
      <c r="P5676" t="s">
        <v>12271</v>
      </c>
      <c r="Q5676" t="s">
        <v>39517</v>
      </c>
      <c r="R5676" s="26">
        <v>2</v>
      </c>
      <c r="S5676" s="23">
        <v>362144180000</v>
      </c>
      <c r="T5676" t="s">
        <v>37</v>
      </c>
      <c r="U5676" t="s">
        <v>1066</v>
      </c>
      <c r="V5676" s="39">
        <v>46168</v>
      </c>
      <c r="W5676" s="41">
        <v>30</v>
      </c>
      <c r="X5676" s="26" t="s">
        <v>25685</v>
      </c>
      <c r="Z5676">
        <v>31.74</v>
      </c>
      <c r="AA5676">
        <v>31.74</v>
      </c>
      <c r="AE5676" s="41">
        <v>63.48</v>
      </c>
      <c r="AF5676">
        <v>1</v>
      </c>
      <c r="AG5676">
        <v>1</v>
      </c>
      <c r="AH5676">
        <v>0</v>
      </c>
      <c r="AI5676">
        <v>0</v>
      </c>
      <c r="AJ5676">
        <v>0</v>
      </c>
      <c r="AK5676" s="30">
        <f t="shared" si="550"/>
        <v>2</v>
      </c>
      <c r="AL5676" s="45">
        <v>3</v>
      </c>
      <c r="AM5676" s="32">
        <f t="shared" si="549"/>
        <v>1</v>
      </c>
      <c r="AN5676" s="33" t="str">
        <f t="shared" si="551"/>
        <v>MOROSO</v>
      </c>
      <c r="AO5676" s="33" t="str">
        <f t="shared" si="546"/>
        <v>1meses_pendientes</v>
      </c>
      <c r="AP5676" s="33">
        <f t="shared" si="547"/>
        <v>30</v>
      </c>
      <c r="AQ5676" s="31">
        <f t="shared" si="548"/>
        <v>26</v>
      </c>
    </row>
    <row r="5677" spans="2:43" x14ac:dyDescent="0.3">
      <c r="B5677" s="37">
        <v>46164</v>
      </c>
      <c r="C5677" t="s">
        <v>35</v>
      </c>
      <c r="D5677" t="s">
        <v>39518</v>
      </c>
      <c r="E5677" t="s">
        <v>39519</v>
      </c>
      <c r="F5677" t="s">
        <v>39520</v>
      </c>
      <c r="G5677" t="s">
        <v>39521</v>
      </c>
      <c r="H5677" t="s">
        <v>28164</v>
      </c>
      <c r="I5677" t="s">
        <v>38</v>
      </c>
      <c r="J5677" t="s">
        <v>38</v>
      </c>
      <c r="K5677" t="s">
        <v>11977</v>
      </c>
      <c r="M5677" t="s">
        <v>24506</v>
      </c>
      <c r="N5677" t="s">
        <v>24448</v>
      </c>
      <c r="O5677" t="s">
        <v>24449</v>
      </c>
      <c r="P5677" t="s">
        <v>12271</v>
      </c>
      <c r="Q5677" t="s">
        <v>39522</v>
      </c>
      <c r="R5677" s="26">
        <v>3</v>
      </c>
      <c r="S5677" s="23">
        <v>364140990000</v>
      </c>
      <c r="T5677" t="s">
        <v>37</v>
      </c>
      <c r="U5677" t="s">
        <v>1066</v>
      </c>
      <c r="V5677" s="39">
        <v>46164</v>
      </c>
      <c r="W5677" s="41">
        <v>33</v>
      </c>
      <c r="X5677" s="26" t="s">
        <v>25685</v>
      </c>
      <c r="Z5677">
        <v>33</v>
      </c>
      <c r="AA5677">
        <v>33</v>
      </c>
      <c r="AE5677" s="41">
        <v>66</v>
      </c>
      <c r="AF5677">
        <v>1</v>
      </c>
      <c r="AG5677">
        <v>1</v>
      </c>
      <c r="AH5677">
        <v>0</v>
      </c>
      <c r="AI5677">
        <v>0</v>
      </c>
      <c r="AJ5677">
        <v>0</v>
      </c>
      <c r="AK5677" s="30">
        <f t="shared" si="550"/>
        <v>2</v>
      </c>
      <c r="AL5677" s="45">
        <v>3</v>
      </c>
      <c r="AM5677" s="32">
        <f t="shared" si="549"/>
        <v>1</v>
      </c>
      <c r="AN5677" s="33" t="str">
        <f t="shared" si="551"/>
        <v>MOROSO</v>
      </c>
      <c r="AO5677" s="33" t="str">
        <f t="shared" si="546"/>
        <v>1meses_pendientes</v>
      </c>
      <c r="AP5677" s="33">
        <f t="shared" si="547"/>
        <v>33</v>
      </c>
      <c r="AQ5677" s="31">
        <f t="shared" si="548"/>
        <v>22</v>
      </c>
    </row>
    <row r="5678" spans="2:43" x14ac:dyDescent="0.3">
      <c r="B5678" s="37">
        <v>46165</v>
      </c>
      <c r="C5678" t="s">
        <v>35</v>
      </c>
      <c r="D5678" t="s">
        <v>39523</v>
      </c>
      <c r="E5678" t="s">
        <v>39524</v>
      </c>
      <c r="F5678" t="s">
        <v>39525</v>
      </c>
      <c r="G5678" t="s">
        <v>24484</v>
      </c>
      <c r="H5678" t="s">
        <v>39526</v>
      </c>
      <c r="I5678" t="s">
        <v>38</v>
      </c>
      <c r="J5678" t="s">
        <v>38</v>
      </c>
      <c r="K5678" t="s">
        <v>825</v>
      </c>
      <c r="M5678" t="s">
        <v>24506</v>
      </c>
      <c r="N5678" t="s">
        <v>24448</v>
      </c>
      <c r="O5678" t="s">
        <v>24449</v>
      </c>
      <c r="P5678" t="s">
        <v>12271</v>
      </c>
      <c r="Q5678" t="s">
        <v>39527</v>
      </c>
      <c r="R5678" s="26">
        <v>3</v>
      </c>
      <c r="S5678" s="23">
        <v>366143070000</v>
      </c>
      <c r="T5678" t="s">
        <v>37</v>
      </c>
      <c r="U5678" t="s">
        <v>1066</v>
      </c>
      <c r="V5678" s="39">
        <v>46165</v>
      </c>
      <c r="W5678" s="41">
        <v>33</v>
      </c>
      <c r="X5678" s="26" t="s">
        <v>25685</v>
      </c>
      <c r="Z5678">
        <v>34.909999999999997</v>
      </c>
      <c r="AE5678" s="41">
        <v>34.909999999999997</v>
      </c>
      <c r="AF5678">
        <v>1</v>
      </c>
      <c r="AG5678">
        <v>0</v>
      </c>
      <c r="AH5678">
        <v>0</v>
      </c>
      <c r="AI5678">
        <v>0</v>
      </c>
      <c r="AJ5678">
        <v>0</v>
      </c>
      <c r="AK5678" s="30">
        <f t="shared" si="550"/>
        <v>1</v>
      </c>
      <c r="AL5678" s="45">
        <v>3</v>
      </c>
      <c r="AM5678" s="32">
        <f t="shared" si="549"/>
        <v>2</v>
      </c>
      <c r="AN5678" s="33" t="str">
        <f t="shared" si="551"/>
        <v>MOROSO</v>
      </c>
      <c r="AO5678" s="33" t="str">
        <f t="shared" si="546"/>
        <v>2meses_pendientes</v>
      </c>
      <c r="AP5678" s="33">
        <f t="shared" si="547"/>
        <v>66</v>
      </c>
      <c r="AQ5678" s="31">
        <f t="shared" si="548"/>
        <v>23</v>
      </c>
    </row>
    <row r="5679" spans="2:43" x14ac:dyDescent="0.3">
      <c r="B5679" s="37">
        <v>46165</v>
      </c>
      <c r="C5679" t="s">
        <v>35</v>
      </c>
      <c r="D5679" t="s">
        <v>39528</v>
      </c>
      <c r="E5679" t="s">
        <v>39529</v>
      </c>
      <c r="F5679" t="s">
        <v>39530</v>
      </c>
      <c r="G5679" t="s">
        <v>39531</v>
      </c>
      <c r="H5679" t="s">
        <v>39496</v>
      </c>
      <c r="I5679" t="s">
        <v>26936</v>
      </c>
      <c r="J5679" t="s">
        <v>27078</v>
      </c>
      <c r="K5679" t="s">
        <v>27251</v>
      </c>
      <c r="M5679" t="s">
        <v>24506</v>
      </c>
      <c r="N5679" t="s">
        <v>24448</v>
      </c>
      <c r="O5679" t="s">
        <v>24449</v>
      </c>
      <c r="P5679" t="s">
        <v>12271</v>
      </c>
      <c r="Q5679" t="s">
        <v>39532</v>
      </c>
      <c r="R5679" s="26">
        <v>2</v>
      </c>
      <c r="S5679" s="23">
        <v>363139840000</v>
      </c>
      <c r="T5679" t="s">
        <v>37</v>
      </c>
      <c r="U5679" t="s">
        <v>1066</v>
      </c>
      <c r="V5679" s="39">
        <v>46163</v>
      </c>
      <c r="W5679" s="41">
        <v>28</v>
      </c>
      <c r="X5679" s="26" t="s">
        <v>25685</v>
      </c>
      <c r="AE5679" s="41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 s="30">
        <f t="shared" si="550"/>
        <v>0</v>
      </c>
      <c r="AL5679" s="45">
        <v>3</v>
      </c>
      <c r="AM5679" s="32">
        <f t="shared" si="549"/>
        <v>3</v>
      </c>
      <c r="AN5679" s="33" t="str">
        <f t="shared" si="551"/>
        <v>NPN</v>
      </c>
      <c r="AO5679" s="33" t="str">
        <f t="shared" si="546"/>
        <v>3meses_pendientes</v>
      </c>
      <c r="AP5679" s="33">
        <f t="shared" si="547"/>
        <v>84</v>
      </c>
      <c r="AQ5679" s="31">
        <f t="shared" si="548"/>
        <v>21</v>
      </c>
    </row>
    <row r="5680" spans="2:43" x14ac:dyDescent="0.3">
      <c r="B5680" s="37">
        <v>46165</v>
      </c>
      <c r="C5680" t="s">
        <v>35</v>
      </c>
      <c r="D5680" t="s">
        <v>39533</v>
      </c>
      <c r="E5680" t="s">
        <v>39534</v>
      </c>
      <c r="F5680" t="s">
        <v>39535</v>
      </c>
      <c r="G5680" t="s">
        <v>39536</v>
      </c>
      <c r="H5680" t="s">
        <v>27397</v>
      </c>
      <c r="I5680" t="s">
        <v>26936</v>
      </c>
      <c r="J5680" t="s">
        <v>27078</v>
      </c>
      <c r="K5680" t="s">
        <v>27251</v>
      </c>
      <c r="M5680" t="s">
        <v>24506</v>
      </c>
      <c r="N5680" t="s">
        <v>24448</v>
      </c>
      <c r="O5680" t="s">
        <v>24449</v>
      </c>
      <c r="P5680" t="s">
        <v>12271</v>
      </c>
      <c r="Q5680" t="s">
        <v>39537</v>
      </c>
      <c r="R5680" s="26">
        <v>2</v>
      </c>
      <c r="S5680" s="23">
        <v>364139850000</v>
      </c>
      <c r="T5680" t="s">
        <v>37</v>
      </c>
      <c r="U5680" t="s">
        <v>1066</v>
      </c>
      <c r="V5680" s="39">
        <v>46164</v>
      </c>
      <c r="W5680" s="41">
        <v>30</v>
      </c>
      <c r="X5680" s="26" t="s">
        <v>25685</v>
      </c>
      <c r="Z5680">
        <v>31.74</v>
      </c>
      <c r="AA5680">
        <v>31.74</v>
      </c>
      <c r="AE5680" s="41">
        <v>63.48</v>
      </c>
      <c r="AF5680">
        <v>1</v>
      </c>
      <c r="AG5680">
        <v>1</v>
      </c>
      <c r="AH5680">
        <v>0</v>
      </c>
      <c r="AI5680">
        <v>0</v>
      </c>
      <c r="AJ5680">
        <v>0</v>
      </c>
      <c r="AK5680" s="30">
        <f t="shared" si="550"/>
        <v>2</v>
      </c>
      <c r="AL5680" s="45">
        <v>3</v>
      </c>
      <c r="AM5680" s="32">
        <f t="shared" si="549"/>
        <v>1</v>
      </c>
      <c r="AN5680" s="33" t="str">
        <f t="shared" si="551"/>
        <v>MOROSO</v>
      </c>
      <c r="AO5680" s="33" t="str">
        <f t="shared" si="546"/>
        <v>1meses_pendientes</v>
      </c>
      <c r="AP5680" s="33">
        <f t="shared" si="547"/>
        <v>30</v>
      </c>
      <c r="AQ5680" s="31">
        <f t="shared" si="548"/>
        <v>22</v>
      </c>
    </row>
    <row r="5681" spans="2:43" x14ac:dyDescent="0.3">
      <c r="B5681" s="37">
        <v>46165</v>
      </c>
      <c r="C5681" t="s">
        <v>35</v>
      </c>
      <c r="D5681" t="s">
        <v>39538</v>
      </c>
      <c r="E5681" t="s">
        <v>39539</v>
      </c>
      <c r="F5681" t="s">
        <v>39540</v>
      </c>
      <c r="G5681" t="s">
        <v>39541</v>
      </c>
      <c r="H5681" t="s">
        <v>39542</v>
      </c>
      <c r="I5681" t="s">
        <v>38</v>
      </c>
      <c r="J5681" t="s">
        <v>38</v>
      </c>
      <c r="K5681" t="s">
        <v>4677</v>
      </c>
      <c r="M5681" t="s">
        <v>24506</v>
      </c>
      <c r="N5681" t="s">
        <v>24448</v>
      </c>
      <c r="O5681" t="s">
        <v>24449</v>
      </c>
      <c r="P5681" t="s">
        <v>12271</v>
      </c>
      <c r="Q5681" t="s">
        <v>39543</v>
      </c>
      <c r="R5681" s="26">
        <v>2</v>
      </c>
      <c r="S5681" s="23">
        <v>368137010000</v>
      </c>
      <c r="T5681" t="s">
        <v>37</v>
      </c>
      <c r="U5681" t="s">
        <v>1066</v>
      </c>
      <c r="V5681" s="39">
        <v>46166</v>
      </c>
      <c r="W5681" s="41">
        <v>30</v>
      </c>
      <c r="X5681" s="26" t="s">
        <v>25685</v>
      </c>
      <c r="Z5681">
        <v>30.44</v>
      </c>
      <c r="AE5681" s="41">
        <v>30.44</v>
      </c>
      <c r="AF5681">
        <v>1</v>
      </c>
      <c r="AG5681">
        <v>0</v>
      </c>
      <c r="AH5681">
        <v>0</v>
      </c>
      <c r="AI5681">
        <v>0</v>
      </c>
      <c r="AJ5681">
        <v>0</v>
      </c>
      <c r="AK5681" s="30">
        <f t="shared" si="550"/>
        <v>1</v>
      </c>
      <c r="AL5681" s="45">
        <v>3</v>
      </c>
      <c r="AM5681" s="32">
        <f t="shared" si="549"/>
        <v>2</v>
      </c>
      <c r="AN5681" s="33" t="str">
        <f t="shared" si="551"/>
        <v>MOROSO</v>
      </c>
      <c r="AO5681" s="33" t="str">
        <f t="shared" si="546"/>
        <v>2meses_pendientes</v>
      </c>
      <c r="AP5681" s="33">
        <f t="shared" si="547"/>
        <v>60</v>
      </c>
      <c r="AQ5681" s="31">
        <f t="shared" si="548"/>
        <v>24</v>
      </c>
    </row>
    <row r="5682" spans="2:43" x14ac:dyDescent="0.3">
      <c r="B5682" s="37">
        <v>46166</v>
      </c>
      <c r="C5682" t="s">
        <v>35</v>
      </c>
      <c r="D5682" t="s">
        <v>39544</v>
      </c>
      <c r="E5682" t="s">
        <v>39545</v>
      </c>
      <c r="F5682" t="s">
        <v>39546</v>
      </c>
      <c r="G5682" t="s">
        <v>39547</v>
      </c>
      <c r="H5682" t="s">
        <v>39496</v>
      </c>
      <c r="I5682" t="s">
        <v>26936</v>
      </c>
      <c r="J5682" t="s">
        <v>27078</v>
      </c>
      <c r="K5682" t="s">
        <v>27251</v>
      </c>
      <c r="M5682" t="s">
        <v>24506</v>
      </c>
      <c r="N5682" t="s">
        <v>24448</v>
      </c>
      <c r="O5682" t="s">
        <v>24449</v>
      </c>
      <c r="P5682" t="s">
        <v>12271</v>
      </c>
      <c r="Q5682" t="s">
        <v>39548</v>
      </c>
      <c r="R5682" s="26">
        <v>2</v>
      </c>
      <c r="S5682" s="23">
        <v>367141000000</v>
      </c>
      <c r="T5682" t="s">
        <v>37</v>
      </c>
      <c r="U5682" t="s">
        <v>1066</v>
      </c>
      <c r="V5682" s="39">
        <v>46164</v>
      </c>
      <c r="W5682" s="41">
        <v>30</v>
      </c>
      <c r="X5682" s="26" t="s">
        <v>25685</v>
      </c>
      <c r="AE5682" s="41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 s="30">
        <f t="shared" si="550"/>
        <v>0</v>
      </c>
      <c r="AL5682" s="45">
        <v>3</v>
      </c>
      <c r="AM5682" s="32">
        <f t="shared" si="549"/>
        <v>3</v>
      </c>
      <c r="AN5682" s="33" t="str">
        <f t="shared" si="551"/>
        <v>NPN</v>
      </c>
      <c r="AO5682" s="33" t="str">
        <f t="shared" si="546"/>
        <v>3meses_pendientes</v>
      </c>
      <c r="AP5682" s="33">
        <f t="shared" si="547"/>
        <v>90</v>
      </c>
      <c r="AQ5682" s="31">
        <f t="shared" si="548"/>
        <v>22</v>
      </c>
    </row>
    <row r="5683" spans="2:43" x14ac:dyDescent="0.3">
      <c r="B5683" s="37">
        <v>46166</v>
      </c>
      <c r="C5683" t="s">
        <v>35</v>
      </c>
      <c r="D5683" t="s">
        <v>39549</v>
      </c>
      <c r="E5683" t="s">
        <v>39550</v>
      </c>
      <c r="F5683" t="s">
        <v>24554</v>
      </c>
      <c r="G5683" t="s">
        <v>39551</v>
      </c>
      <c r="H5683" t="s">
        <v>809</v>
      </c>
      <c r="I5683" t="s">
        <v>38</v>
      </c>
      <c r="J5683" t="s">
        <v>38</v>
      </c>
      <c r="K5683" t="s">
        <v>810</v>
      </c>
      <c r="M5683" t="s">
        <v>39443</v>
      </c>
      <c r="N5683" t="s">
        <v>24448</v>
      </c>
      <c r="O5683" t="s">
        <v>24449</v>
      </c>
      <c r="P5683" t="s">
        <v>12271</v>
      </c>
      <c r="Q5683" t="s">
        <v>39552</v>
      </c>
      <c r="R5683" s="26">
        <v>2</v>
      </c>
      <c r="S5683" s="23">
        <v>369143660000</v>
      </c>
      <c r="T5683" t="s">
        <v>37</v>
      </c>
      <c r="U5683" t="s">
        <v>1066</v>
      </c>
      <c r="V5683" s="39">
        <v>46168</v>
      </c>
      <c r="W5683" s="41">
        <v>30</v>
      </c>
      <c r="X5683" s="26" t="s">
        <v>25685</v>
      </c>
      <c r="AE5683" s="41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 s="30">
        <f t="shared" si="550"/>
        <v>0</v>
      </c>
      <c r="AL5683" s="45">
        <v>3</v>
      </c>
      <c r="AM5683" s="32">
        <f t="shared" si="549"/>
        <v>3</v>
      </c>
      <c r="AN5683" s="33" t="str">
        <f t="shared" si="551"/>
        <v>NPN</v>
      </c>
      <c r="AO5683" s="33" t="str">
        <f t="shared" si="546"/>
        <v>3meses_pendientes</v>
      </c>
      <c r="AP5683" s="33">
        <f t="shared" si="547"/>
        <v>90</v>
      </c>
      <c r="AQ5683" s="31">
        <f t="shared" si="548"/>
        <v>26</v>
      </c>
    </row>
    <row r="5684" spans="2:43" x14ac:dyDescent="0.3">
      <c r="B5684" s="37">
        <v>46166</v>
      </c>
      <c r="C5684" t="s">
        <v>35</v>
      </c>
      <c r="D5684" t="s">
        <v>39553</v>
      </c>
      <c r="E5684" t="s">
        <v>39554</v>
      </c>
      <c r="F5684" t="s">
        <v>39555</v>
      </c>
      <c r="G5684" t="s">
        <v>39556</v>
      </c>
      <c r="H5684" t="s">
        <v>27397</v>
      </c>
      <c r="I5684" t="s">
        <v>26936</v>
      </c>
      <c r="J5684" t="s">
        <v>27078</v>
      </c>
      <c r="K5684" t="s">
        <v>27251</v>
      </c>
      <c r="M5684" t="s">
        <v>24506</v>
      </c>
      <c r="N5684" t="s">
        <v>24448</v>
      </c>
      <c r="O5684" t="s">
        <v>24449</v>
      </c>
      <c r="P5684" t="s">
        <v>12271</v>
      </c>
      <c r="Q5684" t="s">
        <v>39557</v>
      </c>
      <c r="R5684" s="26">
        <v>3</v>
      </c>
      <c r="S5684" s="23">
        <v>362141060000</v>
      </c>
      <c r="T5684" t="s">
        <v>37</v>
      </c>
      <c r="U5684" t="s">
        <v>1066</v>
      </c>
      <c r="V5684" s="39">
        <v>46167</v>
      </c>
      <c r="W5684" s="41">
        <v>35</v>
      </c>
      <c r="X5684" s="26" t="s">
        <v>25685</v>
      </c>
      <c r="Y5684">
        <v>35</v>
      </c>
      <c r="AA5684">
        <v>36.46</v>
      </c>
      <c r="AE5684" s="41">
        <v>71.460000000000008</v>
      </c>
      <c r="AF5684">
        <v>0</v>
      </c>
      <c r="AG5684">
        <v>1</v>
      </c>
      <c r="AH5684">
        <v>0</v>
      </c>
      <c r="AI5684">
        <v>0</v>
      </c>
      <c r="AJ5684">
        <v>0</v>
      </c>
      <c r="AK5684" s="30">
        <f t="shared" si="550"/>
        <v>1</v>
      </c>
      <c r="AL5684" s="45">
        <v>3</v>
      </c>
      <c r="AM5684" s="32">
        <f t="shared" si="549"/>
        <v>2</v>
      </c>
      <c r="AN5684" s="33" t="str">
        <f t="shared" si="551"/>
        <v>MOROSO</v>
      </c>
      <c r="AO5684" s="33" t="str">
        <f t="shared" si="546"/>
        <v>2meses_pendientes</v>
      </c>
      <c r="AP5684" s="33">
        <f t="shared" si="547"/>
        <v>70</v>
      </c>
      <c r="AQ5684" s="31">
        <f t="shared" si="548"/>
        <v>25</v>
      </c>
    </row>
    <row r="5685" spans="2:43" x14ac:dyDescent="0.3">
      <c r="B5685" s="37">
        <v>46169</v>
      </c>
      <c r="C5685" t="s">
        <v>35</v>
      </c>
      <c r="D5685" t="s">
        <v>39558</v>
      </c>
      <c r="E5685" t="s">
        <v>39559</v>
      </c>
      <c r="F5685" t="s">
        <v>39560</v>
      </c>
      <c r="G5685" t="s">
        <v>39561</v>
      </c>
      <c r="H5685" t="s">
        <v>27397</v>
      </c>
      <c r="I5685" t="s">
        <v>38</v>
      </c>
      <c r="J5685" t="s">
        <v>38</v>
      </c>
      <c r="M5685" t="s">
        <v>24506</v>
      </c>
      <c r="N5685" t="s">
        <v>24448</v>
      </c>
      <c r="O5685" t="s">
        <v>24449</v>
      </c>
      <c r="P5685" t="s">
        <v>12271</v>
      </c>
      <c r="Q5685" t="s">
        <v>39562</v>
      </c>
      <c r="R5685" s="26">
        <v>2</v>
      </c>
      <c r="S5685" s="23">
        <v>361144160000</v>
      </c>
      <c r="T5685" t="s">
        <v>37</v>
      </c>
      <c r="U5685" t="s">
        <v>1066</v>
      </c>
      <c r="V5685" s="39">
        <v>46167</v>
      </c>
      <c r="W5685" s="41">
        <v>30</v>
      </c>
      <c r="X5685" s="26" t="s">
        <v>25685</v>
      </c>
      <c r="Z5685">
        <v>31.75</v>
      </c>
      <c r="AA5685">
        <v>31.73</v>
      </c>
      <c r="AE5685" s="41">
        <v>63.480000000000004</v>
      </c>
      <c r="AF5685">
        <v>1</v>
      </c>
      <c r="AG5685">
        <v>1</v>
      </c>
      <c r="AH5685">
        <v>0</v>
      </c>
      <c r="AI5685">
        <v>0</v>
      </c>
      <c r="AJ5685">
        <v>0</v>
      </c>
      <c r="AK5685" s="30">
        <f t="shared" si="550"/>
        <v>2</v>
      </c>
      <c r="AL5685" s="45">
        <v>3</v>
      </c>
      <c r="AM5685" s="32">
        <f t="shared" si="549"/>
        <v>1</v>
      </c>
      <c r="AN5685" s="33" t="str">
        <f t="shared" si="551"/>
        <v>MOROSO</v>
      </c>
      <c r="AO5685" s="33" t="str">
        <f t="shared" si="546"/>
        <v>1meses_pendientes</v>
      </c>
      <c r="AP5685" s="33">
        <f t="shared" si="547"/>
        <v>30</v>
      </c>
      <c r="AQ5685" s="31">
        <f t="shared" si="548"/>
        <v>25</v>
      </c>
    </row>
    <row r="5686" spans="2:43" x14ac:dyDescent="0.3">
      <c r="B5686" s="37">
        <v>46170</v>
      </c>
      <c r="C5686" t="s">
        <v>35</v>
      </c>
      <c r="D5686" t="s">
        <v>39563</v>
      </c>
      <c r="E5686" t="s">
        <v>39564</v>
      </c>
      <c r="F5686" t="s">
        <v>39565</v>
      </c>
      <c r="G5686" t="s">
        <v>39566</v>
      </c>
      <c r="H5686" t="s">
        <v>39567</v>
      </c>
      <c r="I5686" t="s">
        <v>38</v>
      </c>
      <c r="J5686" t="s">
        <v>38</v>
      </c>
      <c r="K5686" t="s">
        <v>1480</v>
      </c>
      <c r="M5686" t="s">
        <v>24506</v>
      </c>
      <c r="N5686" t="s">
        <v>24448</v>
      </c>
      <c r="O5686" t="s">
        <v>24449</v>
      </c>
      <c r="P5686" t="s">
        <v>12271</v>
      </c>
      <c r="Q5686" t="s">
        <v>39568</v>
      </c>
      <c r="R5686" s="26">
        <v>3</v>
      </c>
      <c r="S5686" s="23">
        <v>367133080000</v>
      </c>
      <c r="T5686" t="s">
        <v>37</v>
      </c>
      <c r="U5686" t="s">
        <v>1066</v>
      </c>
      <c r="V5686" s="39">
        <v>46167</v>
      </c>
      <c r="W5686" s="41">
        <v>32</v>
      </c>
      <c r="X5686" s="26" t="s">
        <v>25685</v>
      </c>
      <c r="Y5686">
        <v>35</v>
      </c>
      <c r="AE5686" s="41">
        <v>35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 s="30">
        <f t="shared" si="550"/>
        <v>0</v>
      </c>
      <c r="AL5686" s="45">
        <v>3</v>
      </c>
      <c r="AM5686" s="32">
        <f t="shared" si="549"/>
        <v>3</v>
      </c>
      <c r="AN5686" s="33" t="str">
        <f t="shared" si="551"/>
        <v>NPN</v>
      </c>
      <c r="AO5686" s="33" t="str">
        <f t="shared" si="546"/>
        <v>3meses_pendientes</v>
      </c>
      <c r="AP5686" s="33">
        <f t="shared" si="547"/>
        <v>96</v>
      </c>
      <c r="AQ5686" s="31">
        <f t="shared" si="548"/>
        <v>25</v>
      </c>
    </row>
    <row r="5687" spans="2:43" x14ac:dyDescent="0.3">
      <c r="B5687" s="37">
        <v>46172</v>
      </c>
      <c r="C5687" t="s">
        <v>35</v>
      </c>
      <c r="D5687" t="s">
        <v>39569</v>
      </c>
      <c r="E5687" t="s">
        <v>39570</v>
      </c>
      <c r="F5687" t="s">
        <v>39571</v>
      </c>
      <c r="G5687" t="s">
        <v>39572</v>
      </c>
      <c r="H5687" t="s">
        <v>18257</v>
      </c>
      <c r="I5687" t="s">
        <v>38</v>
      </c>
      <c r="J5687" t="s">
        <v>38</v>
      </c>
      <c r="K5687" t="s">
        <v>2460</v>
      </c>
      <c r="M5687" t="s">
        <v>24506</v>
      </c>
      <c r="N5687" t="s">
        <v>24448</v>
      </c>
      <c r="O5687" t="s">
        <v>24449</v>
      </c>
      <c r="P5687" t="s">
        <v>12271</v>
      </c>
      <c r="Q5687" t="s">
        <v>39573</v>
      </c>
      <c r="R5687" s="26">
        <v>3</v>
      </c>
      <c r="S5687" s="23">
        <v>183068100000</v>
      </c>
      <c r="T5687" t="s">
        <v>37</v>
      </c>
      <c r="U5687" t="s">
        <v>1066</v>
      </c>
      <c r="V5687" s="39">
        <v>46172</v>
      </c>
      <c r="W5687" s="41">
        <v>33</v>
      </c>
      <c r="X5687" s="26" t="s">
        <v>25685</v>
      </c>
      <c r="Y5687">
        <v>35</v>
      </c>
      <c r="AE5687" s="41">
        <v>35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 s="30">
        <f t="shared" si="550"/>
        <v>0</v>
      </c>
      <c r="AL5687" s="45">
        <v>3</v>
      </c>
      <c r="AM5687" s="32">
        <f t="shared" si="549"/>
        <v>3</v>
      </c>
      <c r="AN5687" s="33" t="str">
        <f t="shared" si="551"/>
        <v>NPN</v>
      </c>
      <c r="AO5687" s="33" t="str">
        <f t="shared" si="546"/>
        <v>3meses_pendientes</v>
      </c>
      <c r="AP5687" s="33">
        <f t="shared" si="547"/>
        <v>99</v>
      </c>
      <c r="AQ5687" s="31">
        <f t="shared" si="548"/>
        <v>30</v>
      </c>
    </row>
    <row r="5688" spans="2:43" x14ac:dyDescent="0.3">
      <c r="B5688" s="37">
        <v>46172</v>
      </c>
      <c r="C5688" t="s">
        <v>35</v>
      </c>
      <c r="D5688" t="s">
        <v>39574</v>
      </c>
      <c r="E5688" t="s">
        <v>39575</v>
      </c>
      <c r="F5688" t="s">
        <v>39576</v>
      </c>
      <c r="G5688" t="s">
        <v>39577</v>
      </c>
      <c r="H5688" t="s">
        <v>528</v>
      </c>
      <c r="I5688" t="s">
        <v>38</v>
      </c>
      <c r="J5688" t="s">
        <v>42</v>
      </c>
      <c r="K5688" t="s">
        <v>54</v>
      </c>
      <c r="M5688" t="s">
        <v>24506</v>
      </c>
      <c r="N5688" t="s">
        <v>24448</v>
      </c>
      <c r="O5688" t="s">
        <v>24449</v>
      </c>
      <c r="P5688" t="s">
        <v>12271</v>
      </c>
      <c r="Q5688" t="s">
        <v>39578</v>
      </c>
      <c r="R5688" s="26">
        <v>3</v>
      </c>
      <c r="S5688" s="23">
        <v>996061160000</v>
      </c>
      <c r="T5688" t="s">
        <v>37</v>
      </c>
      <c r="U5688" t="s">
        <v>1066</v>
      </c>
      <c r="V5688" s="39">
        <v>46173</v>
      </c>
      <c r="W5688" s="41">
        <v>31</v>
      </c>
      <c r="X5688" s="26" t="s">
        <v>25685</v>
      </c>
      <c r="Y5688">
        <v>18</v>
      </c>
      <c r="Z5688">
        <v>15</v>
      </c>
      <c r="AE5688" s="41">
        <v>33</v>
      </c>
      <c r="AF5688">
        <v>1</v>
      </c>
      <c r="AG5688">
        <v>0</v>
      </c>
      <c r="AH5688">
        <v>0</v>
      </c>
      <c r="AI5688">
        <v>0</v>
      </c>
      <c r="AJ5688">
        <v>0</v>
      </c>
      <c r="AK5688" s="30">
        <f t="shared" si="550"/>
        <v>1</v>
      </c>
      <c r="AL5688" s="45">
        <v>3</v>
      </c>
      <c r="AM5688" s="32">
        <f t="shared" si="549"/>
        <v>2</v>
      </c>
      <c r="AN5688" s="33" t="str">
        <f t="shared" si="551"/>
        <v>MOROSO</v>
      </c>
      <c r="AO5688" s="33" t="str">
        <f t="shared" si="546"/>
        <v>2meses_pendientes</v>
      </c>
      <c r="AP5688" s="33">
        <f t="shared" si="547"/>
        <v>62</v>
      </c>
      <c r="AQ5688" s="31">
        <f t="shared" si="548"/>
        <v>31</v>
      </c>
    </row>
    <row r="5689" spans="2:43" x14ac:dyDescent="0.3">
      <c r="B5689" s="37">
        <v>46148</v>
      </c>
      <c r="C5689" t="s">
        <v>35</v>
      </c>
      <c r="D5689" t="s">
        <v>39579</v>
      </c>
      <c r="E5689" t="s">
        <v>39580</v>
      </c>
      <c r="F5689" t="s">
        <v>39581</v>
      </c>
      <c r="G5689" t="s">
        <v>39582</v>
      </c>
      <c r="H5689" t="s">
        <v>39583</v>
      </c>
      <c r="I5689" t="s">
        <v>38</v>
      </c>
      <c r="J5689" t="s">
        <v>38</v>
      </c>
      <c r="K5689" t="s">
        <v>825</v>
      </c>
      <c r="L5689" t="s">
        <v>39581</v>
      </c>
      <c r="M5689" t="s">
        <v>39584</v>
      </c>
      <c r="N5689" t="s">
        <v>24579</v>
      </c>
      <c r="O5689" t="s">
        <v>24449</v>
      </c>
      <c r="P5689" t="s">
        <v>12271</v>
      </c>
      <c r="Q5689" t="s">
        <v>39585</v>
      </c>
      <c r="R5689" s="26">
        <v>3</v>
      </c>
      <c r="S5689" s="23">
        <v>366126290000</v>
      </c>
      <c r="T5689" t="s">
        <v>37</v>
      </c>
      <c r="U5689" t="s">
        <v>1066</v>
      </c>
      <c r="V5689" s="39">
        <v>46151</v>
      </c>
      <c r="W5689" s="41">
        <v>37</v>
      </c>
      <c r="X5689" s="26" t="s">
        <v>25685</v>
      </c>
      <c r="Y5689">
        <v>80</v>
      </c>
      <c r="Z5689">
        <v>50</v>
      </c>
      <c r="AE5689" s="41">
        <v>130</v>
      </c>
      <c r="AF5689">
        <v>1</v>
      </c>
      <c r="AG5689">
        <v>0</v>
      </c>
      <c r="AH5689">
        <v>0</v>
      </c>
      <c r="AI5689">
        <v>0</v>
      </c>
      <c r="AJ5689">
        <v>0</v>
      </c>
      <c r="AK5689" s="30">
        <f t="shared" si="550"/>
        <v>1</v>
      </c>
      <c r="AL5689" s="45">
        <v>3</v>
      </c>
      <c r="AM5689" s="32">
        <f t="shared" si="549"/>
        <v>2</v>
      </c>
      <c r="AN5689" s="33" t="str">
        <f t="shared" si="551"/>
        <v>MOROSO</v>
      </c>
      <c r="AO5689" s="33" t="str">
        <f t="shared" si="546"/>
        <v>2meses_pendientes</v>
      </c>
      <c r="AP5689" s="33">
        <f t="shared" si="547"/>
        <v>74</v>
      </c>
      <c r="AQ5689" s="31">
        <f t="shared" si="548"/>
        <v>9</v>
      </c>
    </row>
    <row r="5690" spans="2:43" x14ac:dyDescent="0.3">
      <c r="B5690" s="37">
        <v>46155</v>
      </c>
      <c r="C5690" t="s">
        <v>35</v>
      </c>
      <c r="D5690" t="s">
        <v>39586</v>
      </c>
      <c r="E5690" t="s">
        <v>39587</v>
      </c>
      <c r="F5690" t="s">
        <v>39588</v>
      </c>
      <c r="G5690" t="s">
        <v>39589</v>
      </c>
      <c r="H5690" t="s">
        <v>24576</v>
      </c>
      <c r="I5690" t="s">
        <v>38</v>
      </c>
      <c r="J5690" t="s">
        <v>38</v>
      </c>
      <c r="K5690" t="s">
        <v>810</v>
      </c>
      <c r="L5690" t="s">
        <v>39581</v>
      </c>
      <c r="M5690" t="s">
        <v>39590</v>
      </c>
      <c r="N5690" t="s">
        <v>24579</v>
      </c>
      <c r="O5690" t="s">
        <v>24449</v>
      </c>
      <c r="P5690" t="s">
        <v>12271</v>
      </c>
      <c r="Q5690" t="s">
        <v>39591</v>
      </c>
      <c r="R5690" s="26">
        <v>2</v>
      </c>
      <c r="S5690" s="23">
        <v>369128950000</v>
      </c>
      <c r="T5690" t="s">
        <v>37</v>
      </c>
      <c r="U5690" t="s">
        <v>1066</v>
      </c>
      <c r="V5690" s="39">
        <v>46151</v>
      </c>
      <c r="W5690" s="41">
        <v>30</v>
      </c>
      <c r="X5690" s="26" t="s">
        <v>25685</v>
      </c>
      <c r="Z5690">
        <v>29.9</v>
      </c>
      <c r="AA5690">
        <v>29.9</v>
      </c>
      <c r="AE5690" s="41">
        <v>59.8</v>
      </c>
      <c r="AF5690">
        <v>1</v>
      </c>
      <c r="AG5690">
        <v>1</v>
      </c>
      <c r="AH5690">
        <v>0</v>
      </c>
      <c r="AI5690">
        <v>0</v>
      </c>
      <c r="AJ5690">
        <v>0</v>
      </c>
      <c r="AK5690" s="30">
        <f t="shared" si="550"/>
        <v>2</v>
      </c>
      <c r="AL5690" s="45">
        <v>3</v>
      </c>
      <c r="AM5690" s="32">
        <f t="shared" si="549"/>
        <v>1</v>
      </c>
      <c r="AN5690" s="33" t="str">
        <f t="shared" si="551"/>
        <v>MOROSO</v>
      </c>
      <c r="AO5690" s="33" t="str">
        <f t="shared" si="546"/>
        <v>1meses_pendientes</v>
      </c>
      <c r="AP5690" s="33">
        <f t="shared" si="547"/>
        <v>30</v>
      </c>
      <c r="AQ5690" s="31">
        <f t="shared" si="548"/>
        <v>9</v>
      </c>
    </row>
    <row r="5691" spans="2:43" x14ac:dyDescent="0.3">
      <c r="B5691" s="37">
        <v>46171</v>
      </c>
      <c r="C5691" t="s">
        <v>35</v>
      </c>
      <c r="D5691" t="s">
        <v>39592</v>
      </c>
      <c r="E5691" t="s">
        <v>39593</v>
      </c>
      <c r="F5691" t="s">
        <v>39588</v>
      </c>
      <c r="G5691" t="s">
        <v>39589</v>
      </c>
      <c r="H5691" t="s">
        <v>39594</v>
      </c>
      <c r="I5691" t="s">
        <v>38</v>
      </c>
      <c r="J5691" t="s">
        <v>38</v>
      </c>
      <c r="K5691" t="s">
        <v>715</v>
      </c>
      <c r="M5691" t="s">
        <v>39595</v>
      </c>
      <c r="N5691" t="s">
        <v>24579</v>
      </c>
      <c r="O5691" t="s">
        <v>24449</v>
      </c>
      <c r="P5691" t="s">
        <v>12271</v>
      </c>
      <c r="Q5691" t="s">
        <v>39596</v>
      </c>
      <c r="R5691" s="26">
        <v>2</v>
      </c>
      <c r="S5691" s="23">
        <v>365150090000</v>
      </c>
      <c r="T5691" t="s">
        <v>37</v>
      </c>
      <c r="U5691" t="s">
        <v>1066</v>
      </c>
      <c r="V5691" s="39">
        <v>46173</v>
      </c>
      <c r="W5691" s="41">
        <v>30</v>
      </c>
      <c r="X5691" s="26" t="s">
        <v>25685</v>
      </c>
      <c r="AE5691" s="4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 s="30">
        <f t="shared" si="550"/>
        <v>0</v>
      </c>
      <c r="AL5691" s="45">
        <v>3</v>
      </c>
      <c r="AM5691" s="32">
        <f t="shared" si="549"/>
        <v>3</v>
      </c>
      <c r="AN5691" s="33" t="str">
        <f t="shared" si="551"/>
        <v>NPN</v>
      </c>
      <c r="AO5691" s="33" t="str">
        <f t="shared" si="546"/>
        <v>3meses_pendientes</v>
      </c>
      <c r="AP5691" s="33">
        <f t="shared" si="547"/>
        <v>90</v>
      </c>
      <c r="AQ5691" s="31">
        <f t="shared" si="548"/>
        <v>31</v>
      </c>
    </row>
    <row r="5692" spans="2:43" x14ac:dyDescent="0.3">
      <c r="B5692" s="37">
        <v>46143</v>
      </c>
      <c r="C5692" t="s">
        <v>35</v>
      </c>
      <c r="D5692" t="s">
        <v>39597</v>
      </c>
      <c r="E5692" t="s">
        <v>39598</v>
      </c>
      <c r="F5692" t="s">
        <v>39599</v>
      </c>
      <c r="G5692" t="s">
        <v>39600</v>
      </c>
      <c r="H5692" t="s">
        <v>39601</v>
      </c>
      <c r="I5692" t="s">
        <v>38</v>
      </c>
      <c r="J5692" t="s">
        <v>38</v>
      </c>
      <c r="K5692" t="s">
        <v>810</v>
      </c>
      <c r="M5692" t="s">
        <v>39602</v>
      </c>
      <c r="N5692" t="s">
        <v>24588</v>
      </c>
      <c r="O5692" t="s">
        <v>24449</v>
      </c>
      <c r="P5692" t="s">
        <v>12271</v>
      </c>
      <c r="Q5692" t="s">
        <v>39603</v>
      </c>
      <c r="R5692" s="26">
        <v>3</v>
      </c>
      <c r="S5692" s="23">
        <v>367121740000</v>
      </c>
      <c r="T5692" t="s">
        <v>37</v>
      </c>
      <c r="U5692" t="s">
        <v>1066</v>
      </c>
      <c r="V5692" s="39">
        <v>46144</v>
      </c>
      <c r="W5692" s="41">
        <v>33</v>
      </c>
      <c r="X5692" s="26" t="s">
        <v>25685</v>
      </c>
      <c r="Y5692">
        <v>35.86</v>
      </c>
      <c r="AE5692" s="41">
        <v>35.86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 s="30">
        <f t="shared" si="550"/>
        <v>0</v>
      </c>
      <c r="AL5692" s="45">
        <v>3</v>
      </c>
      <c r="AM5692" s="32">
        <f t="shared" si="549"/>
        <v>3</v>
      </c>
      <c r="AN5692" s="33" t="str">
        <f t="shared" si="551"/>
        <v>NPN</v>
      </c>
      <c r="AO5692" s="33" t="str">
        <f t="shared" si="546"/>
        <v>3meses_pendientes</v>
      </c>
      <c r="AP5692" s="33">
        <f t="shared" si="547"/>
        <v>99</v>
      </c>
      <c r="AQ5692" s="31">
        <f t="shared" si="548"/>
        <v>2</v>
      </c>
    </row>
    <row r="5693" spans="2:43" x14ac:dyDescent="0.3">
      <c r="B5693" s="37">
        <v>46143</v>
      </c>
      <c r="C5693" t="s">
        <v>35</v>
      </c>
      <c r="D5693" t="s">
        <v>39604</v>
      </c>
      <c r="E5693" t="s">
        <v>39605</v>
      </c>
      <c r="F5693" t="s">
        <v>39606</v>
      </c>
      <c r="G5693" t="s">
        <v>39607</v>
      </c>
      <c r="H5693" t="s">
        <v>39608</v>
      </c>
      <c r="I5693" t="s">
        <v>38</v>
      </c>
      <c r="J5693" t="s">
        <v>38</v>
      </c>
      <c r="K5693" t="s">
        <v>476</v>
      </c>
      <c r="M5693" t="s">
        <v>39609</v>
      </c>
      <c r="N5693" t="s">
        <v>24588</v>
      </c>
      <c r="O5693" t="s">
        <v>24449</v>
      </c>
      <c r="P5693" t="s">
        <v>12271</v>
      </c>
      <c r="Q5693" t="s">
        <v>39610</v>
      </c>
      <c r="R5693" s="26">
        <v>2</v>
      </c>
      <c r="S5693" s="23">
        <v>329046970000</v>
      </c>
      <c r="T5693" t="s">
        <v>37</v>
      </c>
      <c r="U5693" t="s">
        <v>1066</v>
      </c>
      <c r="V5693" s="39">
        <v>46145</v>
      </c>
      <c r="W5693" s="41">
        <v>30</v>
      </c>
      <c r="X5693" s="26" t="s">
        <v>25685</v>
      </c>
      <c r="Y5693">
        <v>30.44</v>
      </c>
      <c r="AA5693">
        <v>30.44</v>
      </c>
      <c r="AE5693" s="41">
        <v>60.88</v>
      </c>
      <c r="AF5693">
        <v>0</v>
      </c>
      <c r="AG5693">
        <v>1</v>
      </c>
      <c r="AH5693">
        <v>0</v>
      </c>
      <c r="AI5693">
        <v>0</v>
      </c>
      <c r="AJ5693">
        <v>0</v>
      </c>
      <c r="AK5693" s="30">
        <f t="shared" si="550"/>
        <v>1</v>
      </c>
      <c r="AL5693" s="45">
        <v>3</v>
      </c>
      <c r="AM5693" s="32">
        <f t="shared" si="549"/>
        <v>2</v>
      </c>
      <c r="AN5693" s="33" t="str">
        <f t="shared" si="551"/>
        <v>MOROSO</v>
      </c>
      <c r="AO5693" s="33" t="str">
        <f t="shared" si="546"/>
        <v>2meses_pendientes</v>
      </c>
      <c r="AP5693" s="33">
        <f t="shared" si="547"/>
        <v>60</v>
      </c>
      <c r="AQ5693" s="31">
        <f t="shared" si="548"/>
        <v>3</v>
      </c>
    </row>
    <row r="5694" spans="2:43" x14ac:dyDescent="0.3">
      <c r="B5694" s="37">
        <v>46147</v>
      </c>
      <c r="C5694" t="s">
        <v>35</v>
      </c>
      <c r="D5694" t="s">
        <v>39611</v>
      </c>
      <c r="E5694" t="s">
        <v>39612</v>
      </c>
      <c r="F5694" t="s">
        <v>39613</v>
      </c>
      <c r="G5694" t="s">
        <v>39614</v>
      </c>
      <c r="H5694" t="s">
        <v>39615</v>
      </c>
      <c r="I5694" t="s">
        <v>38</v>
      </c>
      <c r="J5694" t="s">
        <v>38</v>
      </c>
      <c r="K5694" t="s">
        <v>810</v>
      </c>
      <c r="M5694" t="s">
        <v>39616</v>
      </c>
      <c r="N5694" t="s">
        <v>24588</v>
      </c>
      <c r="O5694" t="s">
        <v>24449</v>
      </c>
      <c r="P5694" t="s">
        <v>12271</v>
      </c>
      <c r="Q5694" t="s">
        <v>39617</v>
      </c>
      <c r="R5694" s="26">
        <v>3</v>
      </c>
      <c r="S5694" s="23">
        <v>336041370000</v>
      </c>
      <c r="T5694" t="s">
        <v>37</v>
      </c>
      <c r="U5694" t="s">
        <v>1066</v>
      </c>
      <c r="V5694" s="39">
        <v>46149</v>
      </c>
      <c r="W5694" s="41">
        <v>33</v>
      </c>
      <c r="X5694" s="26" t="s">
        <v>25685</v>
      </c>
      <c r="AE5694" s="41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 s="30">
        <f t="shared" si="550"/>
        <v>0</v>
      </c>
      <c r="AL5694" s="45">
        <v>3</v>
      </c>
      <c r="AM5694" s="32">
        <f t="shared" si="549"/>
        <v>3</v>
      </c>
      <c r="AN5694" s="33" t="str">
        <f t="shared" si="551"/>
        <v>NPN</v>
      </c>
      <c r="AO5694" s="33" t="str">
        <f t="shared" ref="AO5694:AO5757" si="552">CONCATENATE(AM5694,"meses_pendientes")</f>
        <v>3meses_pendientes</v>
      </c>
      <c r="AP5694" s="33">
        <f t="shared" ref="AP5694:AP5757" si="553">AM5694*W5694</f>
        <v>99</v>
      </c>
      <c r="AQ5694" s="31">
        <f t="shared" ref="AQ5694:AQ5757" si="554">DAY(V5694)</f>
        <v>7</v>
      </c>
    </row>
    <row r="5695" spans="2:43" x14ac:dyDescent="0.3">
      <c r="B5695" s="37">
        <v>46148</v>
      </c>
      <c r="C5695" t="s">
        <v>35</v>
      </c>
      <c r="D5695" t="s">
        <v>39618</v>
      </c>
      <c r="E5695" t="s">
        <v>39619</v>
      </c>
      <c r="F5695" t="s">
        <v>39620</v>
      </c>
      <c r="G5695" t="s">
        <v>39621</v>
      </c>
      <c r="H5695" t="s">
        <v>39622</v>
      </c>
      <c r="I5695" t="s">
        <v>38</v>
      </c>
      <c r="J5695" t="s">
        <v>38</v>
      </c>
      <c r="M5695" t="s">
        <v>39623</v>
      </c>
      <c r="N5695" t="s">
        <v>24588</v>
      </c>
      <c r="O5695" t="s">
        <v>24449</v>
      </c>
      <c r="P5695" t="s">
        <v>12271</v>
      </c>
      <c r="Q5695" t="s">
        <v>39624</v>
      </c>
      <c r="R5695" s="26">
        <v>2</v>
      </c>
      <c r="S5695" s="23">
        <v>361126460000</v>
      </c>
      <c r="T5695" t="s">
        <v>37</v>
      </c>
      <c r="U5695" t="s">
        <v>1066</v>
      </c>
      <c r="V5695" s="39">
        <v>46150</v>
      </c>
      <c r="W5695" s="41">
        <v>30</v>
      </c>
      <c r="X5695" s="26" t="s">
        <v>25685</v>
      </c>
      <c r="Z5695">
        <v>60.88</v>
      </c>
      <c r="AE5695" s="41">
        <v>60.88</v>
      </c>
      <c r="AF5695">
        <v>1</v>
      </c>
      <c r="AG5695">
        <v>0</v>
      </c>
      <c r="AH5695">
        <v>0</v>
      </c>
      <c r="AI5695">
        <v>0</v>
      </c>
      <c r="AJ5695">
        <v>0</v>
      </c>
      <c r="AK5695" s="30">
        <f t="shared" si="550"/>
        <v>1</v>
      </c>
      <c r="AL5695" s="45">
        <v>3</v>
      </c>
      <c r="AM5695" s="32">
        <f t="shared" si="549"/>
        <v>2</v>
      </c>
      <c r="AN5695" s="33" t="str">
        <f t="shared" si="551"/>
        <v>MOROSO</v>
      </c>
      <c r="AO5695" s="33" t="str">
        <f t="shared" si="552"/>
        <v>2meses_pendientes</v>
      </c>
      <c r="AP5695" s="33">
        <f t="shared" si="553"/>
        <v>60</v>
      </c>
      <c r="AQ5695" s="31">
        <f t="shared" si="554"/>
        <v>8</v>
      </c>
    </row>
    <row r="5696" spans="2:43" x14ac:dyDescent="0.3">
      <c r="B5696" s="37">
        <v>46153</v>
      </c>
      <c r="C5696" t="s">
        <v>35</v>
      </c>
      <c r="D5696" t="s">
        <v>39625</v>
      </c>
      <c r="E5696" t="s">
        <v>39626</v>
      </c>
      <c r="F5696" t="s">
        <v>39627</v>
      </c>
      <c r="G5696" t="s">
        <v>39628</v>
      </c>
      <c r="H5696" t="s">
        <v>39629</v>
      </c>
      <c r="I5696" t="s">
        <v>38</v>
      </c>
      <c r="J5696" t="s">
        <v>38</v>
      </c>
      <c r="K5696" t="s">
        <v>825</v>
      </c>
      <c r="M5696" t="s">
        <v>39630</v>
      </c>
      <c r="N5696" t="s">
        <v>24588</v>
      </c>
      <c r="O5696" t="s">
        <v>24449</v>
      </c>
      <c r="P5696" t="s">
        <v>12271</v>
      </c>
      <c r="Q5696" t="s">
        <v>39631</v>
      </c>
      <c r="R5696" s="26">
        <v>3</v>
      </c>
      <c r="S5696" s="23">
        <v>321121980000</v>
      </c>
      <c r="T5696" t="s">
        <v>37</v>
      </c>
      <c r="U5696" t="s">
        <v>1066</v>
      </c>
      <c r="V5696" s="39">
        <v>46154</v>
      </c>
      <c r="W5696" s="41">
        <v>32</v>
      </c>
      <c r="X5696" s="26" t="s">
        <v>25685</v>
      </c>
      <c r="AE5696" s="41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 s="30">
        <f t="shared" si="550"/>
        <v>0</v>
      </c>
      <c r="AL5696" s="45">
        <v>3</v>
      </c>
      <c r="AM5696" s="32">
        <f t="shared" si="549"/>
        <v>3</v>
      </c>
      <c r="AN5696" s="33" t="str">
        <f t="shared" si="551"/>
        <v>NPN</v>
      </c>
      <c r="AO5696" s="33" t="str">
        <f t="shared" si="552"/>
        <v>3meses_pendientes</v>
      </c>
      <c r="AP5696" s="33">
        <f t="shared" si="553"/>
        <v>96</v>
      </c>
      <c r="AQ5696" s="31">
        <f t="shared" si="554"/>
        <v>12</v>
      </c>
    </row>
    <row r="5697" spans="2:43" x14ac:dyDescent="0.3">
      <c r="B5697" s="37">
        <v>46153</v>
      </c>
      <c r="C5697" t="s">
        <v>35</v>
      </c>
      <c r="D5697" t="s">
        <v>39632</v>
      </c>
      <c r="E5697" t="s">
        <v>39633</v>
      </c>
      <c r="F5697" t="s">
        <v>39634</v>
      </c>
      <c r="G5697" t="s">
        <v>39635</v>
      </c>
      <c r="H5697" t="s">
        <v>39636</v>
      </c>
      <c r="I5697" t="s">
        <v>38</v>
      </c>
      <c r="J5697" t="s">
        <v>38</v>
      </c>
      <c r="K5697" t="s">
        <v>825</v>
      </c>
      <c r="M5697" t="s">
        <v>39637</v>
      </c>
      <c r="N5697" t="s">
        <v>24588</v>
      </c>
      <c r="O5697" t="s">
        <v>24449</v>
      </c>
      <c r="P5697" t="s">
        <v>12271</v>
      </c>
      <c r="Q5697" t="s">
        <v>39638</v>
      </c>
      <c r="R5697" s="26">
        <v>2</v>
      </c>
      <c r="S5697" s="23">
        <v>361127170000</v>
      </c>
      <c r="T5697" t="s">
        <v>37</v>
      </c>
      <c r="U5697" t="s">
        <v>1066</v>
      </c>
      <c r="V5697" s="39">
        <v>46150</v>
      </c>
      <c r="W5697" s="41">
        <v>30</v>
      </c>
      <c r="X5697" s="26" t="s">
        <v>25685</v>
      </c>
      <c r="Y5697">
        <v>29.09</v>
      </c>
      <c r="Z5697">
        <v>29.84</v>
      </c>
      <c r="AE5697" s="41">
        <v>58.93</v>
      </c>
      <c r="AF5697">
        <v>1</v>
      </c>
      <c r="AG5697">
        <v>0</v>
      </c>
      <c r="AH5697">
        <v>0</v>
      </c>
      <c r="AI5697">
        <v>0</v>
      </c>
      <c r="AJ5697">
        <v>0</v>
      </c>
      <c r="AK5697" s="30">
        <f t="shared" si="550"/>
        <v>1</v>
      </c>
      <c r="AL5697" s="45">
        <v>3</v>
      </c>
      <c r="AM5697" s="32">
        <f t="shared" si="549"/>
        <v>2</v>
      </c>
      <c r="AN5697" s="33" t="str">
        <f t="shared" si="551"/>
        <v>MOROSO</v>
      </c>
      <c r="AO5697" s="33" t="str">
        <f t="shared" si="552"/>
        <v>2meses_pendientes</v>
      </c>
      <c r="AP5697" s="33">
        <f t="shared" si="553"/>
        <v>60</v>
      </c>
      <c r="AQ5697" s="31">
        <f t="shared" si="554"/>
        <v>8</v>
      </c>
    </row>
    <row r="5698" spans="2:43" x14ac:dyDescent="0.3">
      <c r="B5698" s="37">
        <v>46153</v>
      </c>
      <c r="C5698" t="s">
        <v>35</v>
      </c>
      <c r="D5698" t="s">
        <v>39639</v>
      </c>
      <c r="E5698" t="s">
        <v>39640</v>
      </c>
      <c r="F5698" t="s">
        <v>39641</v>
      </c>
      <c r="G5698" t="s">
        <v>39642</v>
      </c>
      <c r="H5698" t="s">
        <v>39643</v>
      </c>
      <c r="I5698" t="s">
        <v>38</v>
      </c>
      <c r="J5698" t="s">
        <v>38</v>
      </c>
      <c r="K5698" t="s">
        <v>825</v>
      </c>
      <c r="M5698" t="s">
        <v>39644</v>
      </c>
      <c r="N5698" t="s">
        <v>24588</v>
      </c>
      <c r="O5698" t="s">
        <v>24449</v>
      </c>
      <c r="P5698" t="s">
        <v>12271</v>
      </c>
      <c r="Q5698" t="s">
        <v>39645</v>
      </c>
      <c r="R5698" s="26">
        <v>2</v>
      </c>
      <c r="S5698" s="23">
        <v>365129050000</v>
      </c>
      <c r="T5698" t="s">
        <v>37</v>
      </c>
      <c r="U5698" t="s">
        <v>1066</v>
      </c>
      <c r="V5698" s="39">
        <v>46151</v>
      </c>
      <c r="W5698" s="41">
        <v>30</v>
      </c>
      <c r="X5698" s="26" t="s">
        <v>25685</v>
      </c>
      <c r="AE5698" s="41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 s="30">
        <f t="shared" si="550"/>
        <v>0</v>
      </c>
      <c r="AL5698" s="45">
        <v>3</v>
      </c>
      <c r="AM5698" s="32">
        <f t="shared" ref="AM5698:AM5761" si="555">AL5698-AK5698</f>
        <v>3</v>
      </c>
      <c r="AN5698" s="33" t="str">
        <f t="shared" si="551"/>
        <v>NPN</v>
      </c>
      <c r="AO5698" s="33" t="str">
        <f t="shared" si="552"/>
        <v>3meses_pendientes</v>
      </c>
      <c r="AP5698" s="33">
        <f t="shared" si="553"/>
        <v>90</v>
      </c>
      <c r="AQ5698" s="31">
        <f t="shared" si="554"/>
        <v>9</v>
      </c>
    </row>
    <row r="5699" spans="2:43" x14ac:dyDescent="0.3">
      <c r="B5699" s="37">
        <v>46156</v>
      </c>
      <c r="C5699" t="s">
        <v>35</v>
      </c>
      <c r="D5699" t="s">
        <v>39646</v>
      </c>
      <c r="E5699" t="s">
        <v>39647</v>
      </c>
      <c r="F5699" t="s">
        <v>39648</v>
      </c>
      <c r="G5699" t="s">
        <v>39649</v>
      </c>
      <c r="H5699" t="s">
        <v>39650</v>
      </c>
      <c r="I5699" t="s">
        <v>38</v>
      </c>
      <c r="J5699" t="s">
        <v>438</v>
      </c>
      <c r="K5699" t="s">
        <v>654</v>
      </c>
      <c r="M5699" t="s">
        <v>39651</v>
      </c>
      <c r="N5699" t="s">
        <v>24588</v>
      </c>
      <c r="O5699" t="s">
        <v>24449</v>
      </c>
      <c r="P5699" t="s">
        <v>12271</v>
      </c>
      <c r="Q5699" t="s">
        <v>39652</v>
      </c>
      <c r="R5699" s="26">
        <v>2</v>
      </c>
      <c r="S5699" s="23">
        <v>336075440000</v>
      </c>
      <c r="T5699" t="s">
        <v>37</v>
      </c>
      <c r="U5699" t="s">
        <v>1066</v>
      </c>
      <c r="V5699" s="39">
        <v>46162</v>
      </c>
      <c r="W5699" s="41">
        <v>30</v>
      </c>
      <c r="X5699" s="26" t="s">
        <v>25685</v>
      </c>
      <c r="Y5699">
        <v>16</v>
      </c>
      <c r="Z5699">
        <v>14.44</v>
      </c>
      <c r="AE5699" s="41">
        <v>30.439999999999998</v>
      </c>
      <c r="AF5699">
        <v>1</v>
      </c>
      <c r="AG5699">
        <v>0</v>
      </c>
      <c r="AH5699">
        <v>0</v>
      </c>
      <c r="AI5699">
        <v>0</v>
      </c>
      <c r="AJ5699">
        <v>0</v>
      </c>
      <c r="AK5699" s="30">
        <f t="shared" ref="AK5699:AK5762" si="556">SUM(AF5699:AJ5699)</f>
        <v>1</v>
      </c>
      <c r="AL5699" s="45">
        <v>3</v>
      </c>
      <c r="AM5699" s="32">
        <f t="shared" si="555"/>
        <v>2</v>
      </c>
      <c r="AN5699" s="33" t="str">
        <f t="shared" ref="AN5699:AN5762" si="557">IF(AM5699&gt;=AL5699,"NPN","MOROSO")</f>
        <v>MOROSO</v>
      </c>
      <c r="AO5699" s="33" t="str">
        <f t="shared" si="552"/>
        <v>2meses_pendientes</v>
      </c>
      <c r="AP5699" s="33">
        <f t="shared" si="553"/>
        <v>60</v>
      </c>
      <c r="AQ5699" s="31">
        <f t="shared" si="554"/>
        <v>20</v>
      </c>
    </row>
    <row r="5700" spans="2:43" x14ac:dyDescent="0.3">
      <c r="B5700" s="37">
        <v>46160</v>
      </c>
      <c r="C5700" t="s">
        <v>35</v>
      </c>
      <c r="D5700" t="s">
        <v>39653</v>
      </c>
      <c r="E5700" t="s">
        <v>39654</v>
      </c>
      <c r="F5700" t="s">
        <v>39655</v>
      </c>
      <c r="G5700" t="s">
        <v>39656</v>
      </c>
      <c r="H5700" t="s">
        <v>39657</v>
      </c>
      <c r="I5700" t="s">
        <v>38</v>
      </c>
      <c r="J5700" t="s">
        <v>38</v>
      </c>
      <c r="M5700" t="s">
        <v>39658</v>
      </c>
      <c r="N5700" t="s">
        <v>24588</v>
      </c>
      <c r="O5700" t="s">
        <v>24449</v>
      </c>
      <c r="P5700" t="s">
        <v>12271</v>
      </c>
      <c r="Q5700" t="s">
        <v>39659</v>
      </c>
      <c r="R5700" s="26">
        <v>2</v>
      </c>
      <c r="S5700" s="23">
        <v>367133870000</v>
      </c>
      <c r="T5700" t="s">
        <v>37</v>
      </c>
      <c r="U5700" t="s">
        <v>1066</v>
      </c>
      <c r="V5700" s="39">
        <v>46156</v>
      </c>
      <c r="W5700" s="41">
        <v>30</v>
      </c>
      <c r="X5700" s="26" t="s">
        <v>25685</v>
      </c>
      <c r="AE5700" s="41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 s="30">
        <f t="shared" si="556"/>
        <v>0</v>
      </c>
      <c r="AL5700" s="45">
        <v>3</v>
      </c>
      <c r="AM5700" s="32">
        <f t="shared" si="555"/>
        <v>3</v>
      </c>
      <c r="AN5700" s="33" t="str">
        <f t="shared" si="557"/>
        <v>NPN</v>
      </c>
      <c r="AO5700" s="33" t="str">
        <f t="shared" si="552"/>
        <v>3meses_pendientes</v>
      </c>
      <c r="AP5700" s="33">
        <f t="shared" si="553"/>
        <v>90</v>
      </c>
      <c r="AQ5700" s="31">
        <f t="shared" si="554"/>
        <v>14</v>
      </c>
    </row>
    <row r="5701" spans="2:43" x14ac:dyDescent="0.3">
      <c r="B5701" s="37">
        <v>46163</v>
      </c>
      <c r="C5701" t="s">
        <v>35</v>
      </c>
      <c r="D5701" t="s">
        <v>39660</v>
      </c>
      <c r="E5701" t="s">
        <v>39661</v>
      </c>
      <c r="F5701" t="s">
        <v>39662</v>
      </c>
      <c r="G5701" t="s">
        <v>39663</v>
      </c>
      <c r="H5701" t="s">
        <v>39664</v>
      </c>
      <c r="I5701" t="s">
        <v>26936</v>
      </c>
      <c r="J5701" t="s">
        <v>27078</v>
      </c>
      <c r="K5701" t="s">
        <v>27251</v>
      </c>
      <c r="M5701" t="s">
        <v>39665</v>
      </c>
      <c r="N5701" t="s">
        <v>24588</v>
      </c>
      <c r="O5701" t="s">
        <v>24449</v>
      </c>
      <c r="P5701" t="s">
        <v>12271</v>
      </c>
      <c r="Q5701" t="s">
        <v>39666</v>
      </c>
      <c r="R5701" s="26">
        <v>2</v>
      </c>
      <c r="S5701" s="23">
        <v>362140790000</v>
      </c>
      <c r="T5701" t="s">
        <v>37</v>
      </c>
      <c r="U5701" t="s">
        <v>1066</v>
      </c>
      <c r="V5701" s="39">
        <v>46164</v>
      </c>
      <c r="W5701" s="41">
        <v>30</v>
      </c>
      <c r="X5701" s="26" t="s">
        <v>25685</v>
      </c>
      <c r="AE5701" s="4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 s="30">
        <f t="shared" si="556"/>
        <v>0</v>
      </c>
      <c r="AL5701" s="45">
        <v>3</v>
      </c>
      <c r="AM5701" s="32">
        <f t="shared" si="555"/>
        <v>3</v>
      </c>
      <c r="AN5701" s="33" t="str">
        <f t="shared" si="557"/>
        <v>NPN</v>
      </c>
      <c r="AO5701" s="33" t="str">
        <f t="shared" si="552"/>
        <v>3meses_pendientes</v>
      </c>
      <c r="AP5701" s="33">
        <f t="shared" si="553"/>
        <v>90</v>
      </c>
      <c r="AQ5701" s="31">
        <f t="shared" si="554"/>
        <v>22</v>
      </c>
    </row>
    <row r="5702" spans="2:43" x14ac:dyDescent="0.3">
      <c r="B5702" s="37">
        <v>46163</v>
      </c>
      <c r="C5702" t="s">
        <v>35</v>
      </c>
      <c r="D5702" t="s">
        <v>39667</v>
      </c>
      <c r="E5702" t="s">
        <v>39668</v>
      </c>
      <c r="F5702" t="s">
        <v>39669</v>
      </c>
      <c r="G5702" t="s">
        <v>39670</v>
      </c>
      <c r="H5702" t="s">
        <v>39671</v>
      </c>
      <c r="I5702" t="s">
        <v>26936</v>
      </c>
      <c r="J5702" t="s">
        <v>27078</v>
      </c>
      <c r="K5702" t="s">
        <v>27251</v>
      </c>
      <c r="M5702" t="s">
        <v>39672</v>
      </c>
      <c r="N5702" t="s">
        <v>24588</v>
      </c>
      <c r="O5702" t="s">
        <v>24449</v>
      </c>
      <c r="P5702" t="s">
        <v>12271</v>
      </c>
      <c r="Q5702" t="s">
        <v>39673</v>
      </c>
      <c r="R5702" s="26">
        <v>2</v>
      </c>
      <c r="S5702" s="23">
        <v>368140110000</v>
      </c>
      <c r="T5702" t="s">
        <v>37</v>
      </c>
      <c r="U5702" t="s">
        <v>1066</v>
      </c>
      <c r="V5702" s="39">
        <v>46165</v>
      </c>
      <c r="W5702" s="41">
        <v>30</v>
      </c>
      <c r="X5702" s="26" t="s">
        <v>25685</v>
      </c>
      <c r="Z5702">
        <v>31.74</v>
      </c>
      <c r="AE5702" s="41">
        <v>31.74</v>
      </c>
      <c r="AF5702">
        <v>1</v>
      </c>
      <c r="AG5702">
        <v>0</v>
      </c>
      <c r="AH5702">
        <v>0</v>
      </c>
      <c r="AI5702">
        <v>0</v>
      </c>
      <c r="AJ5702">
        <v>0</v>
      </c>
      <c r="AK5702" s="30">
        <f t="shared" si="556"/>
        <v>1</v>
      </c>
      <c r="AL5702" s="45">
        <v>3</v>
      </c>
      <c r="AM5702" s="32">
        <f t="shared" si="555"/>
        <v>2</v>
      </c>
      <c r="AN5702" s="33" t="str">
        <f t="shared" si="557"/>
        <v>MOROSO</v>
      </c>
      <c r="AO5702" s="33" t="str">
        <f t="shared" si="552"/>
        <v>2meses_pendientes</v>
      </c>
      <c r="AP5702" s="33">
        <f t="shared" si="553"/>
        <v>60</v>
      </c>
      <c r="AQ5702" s="31">
        <f t="shared" si="554"/>
        <v>23</v>
      </c>
    </row>
    <row r="5703" spans="2:43" x14ac:dyDescent="0.3">
      <c r="B5703" s="37">
        <v>46163</v>
      </c>
      <c r="C5703" t="s">
        <v>35</v>
      </c>
      <c r="D5703" t="s">
        <v>39674</v>
      </c>
      <c r="E5703" t="s">
        <v>39675</v>
      </c>
      <c r="F5703" t="s">
        <v>39676</v>
      </c>
      <c r="G5703" t="s">
        <v>39677</v>
      </c>
      <c r="H5703" t="s">
        <v>39678</v>
      </c>
      <c r="I5703" t="s">
        <v>26936</v>
      </c>
      <c r="J5703" t="s">
        <v>27078</v>
      </c>
      <c r="K5703" t="s">
        <v>27251</v>
      </c>
      <c r="M5703" t="s">
        <v>39679</v>
      </c>
      <c r="N5703" t="s">
        <v>24588</v>
      </c>
      <c r="O5703" t="s">
        <v>24449</v>
      </c>
      <c r="P5703" t="s">
        <v>12271</v>
      </c>
      <c r="Q5703" t="s">
        <v>39680</v>
      </c>
      <c r="R5703" s="26">
        <v>2</v>
      </c>
      <c r="S5703" s="23">
        <v>364141420000</v>
      </c>
      <c r="T5703" t="s">
        <v>37</v>
      </c>
      <c r="U5703" t="s">
        <v>1066</v>
      </c>
      <c r="V5703" s="39">
        <v>46164</v>
      </c>
      <c r="W5703" s="41">
        <v>30</v>
      </c>
      <c r="X5703" s="26" t="s">
        <v>25685</v>
      </c>
      <c r="Z5703">
        <v>31.74</v>
      </c>
      <c r="AE5703" s="41">
        <v>31.74</v>
      </c>
      <c r="AF5703">
        <v>1</v>
      </c>
      <c r="AG5703">
        <v>0</v>
      </c>
      <c r="AH5703">
        <v>0</v>
      </c>
      <c r="AI5703">
        <v>0</v>
      </c>
      <c r="AJ5703">
        <v>0</v>
      </c>
      <c r="AK5703" s="30">
        <f t="shared" si="556"/>
        <v>1</v>
      </c>
      <c r="AL5703" s="45">
        <v>3</v>
      </c>
      <c r="AM5703" s="32">
        <f t="shared" si="555"/>
        <v>2</v>
      </c>
      <c r="AN5703" s="33" t="str">
        <f t="shared" si="557"/>
        <v>MOROSO</v>
      </c>
      <c r="AO5703" s="33" t="str">
        <f t="shared" si="552"/>
        <v>2meses_pendientes</v>
      </c>
      <c r="AP5703" s="33">
        <f t="shared" si="553"/>
        <v>60</v>
      </c>
      <c r="AQ5703" s="31">
        <f t="shared" si="554"/>
        <v>22</v>
      </c>
    </row>
    <row r="5704" spans="2:43" x14ac:dyDescent="0.3">
      <c r="B5704" s="37">
        <v>46164</v>
      </c>
      <c r="C5704" t="s">
        <v>35</v>
      </c>
      <c r="D5704" t="s">
        <v>39681</v>
      </c>
      <c r="E5704" t="s">
        <v>39682</v>
      </c>
      <c r="F5704" t="s">
        <v>39683</v>
      </c>
      <c r="G5704" t="s">
        <v>39684</v>
      </c>
      <c r="H5704" t="s">
        <v>39685</v>
      </c>
      <c r="I5704" t="s">
        <v>26936</v>
      </c>
      <c r="J5704" t="s">
        <v>27078</v>
      </c>
      <c r="K5704" t="s">
        <v>27251</v>
      </c>
      <c r="M5704" t="s">
        <v>39686</v>
      </c>
      <c r="N5704" t="s">
        <v>24588</v>
      </c>
      <c r="O5704" t="s">
        <v>24449</v>
      </c>
      <c r="P5704" t="s">
        <v>12271</v>
      </c>
      <c r="Q5704" t="s">
        <v>39687</v>
      </c>
      <c r="R5704" s="26">
        <v>3</v>
      </c>
      <c r="S5704" s="23">
        <v>361142490000</v>
      </c>
      <c r="T5704" t="s">
        <v>37</v>
      </c>
      <c r="U5704" t="s">
        <v>1066</v>
      </c>
      <c r="V5704" s="39">
        <v>46167</v>
      </c>
      <c r="W5704" s="41">
        <v>43</v>
      </c>
      <c r="X5704" s="26" t="s">
        <v>25685</v>
      </c>
      <c r="Z5704">
        <v>45.15</v>
      </c>
      <c r="AE5704" s="41">
        <v>45.15</v>
      </c>
      <c r="AF5704">
        <v>1</v>
      </c>
      <c r="AG5704">
        <v>0</v>
      </c>
      <c r="AH5704">
        <v>0</v>
      </c>
      <c r="AI5704">
        <v>0</v>
      </c>
      <c r="AJ5704">
        <v>0</v>
      </c>
      <c r="AK5704" s="30">
        <f t="shared" si="556"/>
        <v>1</v>
      </c>
      <c r="AL5704" s="45">
        <v>3</v>
      </c>
      <c r="AM5704" s="32">
        <f t="shared" si="555"/>
        <v>2</v>
      </c>
      <c r="AN5704" s="33" t="str">
        <f t="shared" si="557"/>
        <v>MOROSO</v>
      </c>
      <c r="AO5704" s="33" t="str">
        <f t="shared" si="552"/>
        <v>2meses_pendientes</v>
      </c>
      <c r="AP5704" s="33">
        <f t="shared" si="553"/>
        <v>86</v>
      </c>
      <c r="AQ5704" s="31">
        <f t="shared" si="554"/>
        <v>25</v>
      </c>
    </row>
    <row r="5705" spans="2:43" x14ac:dyDescent="0.3">
      <c r="B5705" s="37">
        <v>46164</v>
      </c>
      <c r="C5705" t="s">
        <v>35</v>
      </c>
      <c r="D5705" t="s">
        <v>39688</v>
      </c>
      <c r="E5705" t="s">
        <v>39689</v>
      </c>
      <c r="F5705" t="s">
        <v>39690</v>
      </c>
      <c r="G5705" t="s">
        <v>39691</v>
      </c>
      <c r="H5705" t="s">
        <v>39678</v>
      </c>
      <c r="I5705" t="s">
        <v>26936</v>
      </c>
      <c r="J5705" t="s">
        <v>27078</v>
      </c>
      <c r="K5705" t="s">
        <v>27251</v>
      </c>
      <c r="M5705" t="s">
        <v>39686</v>
      </c>
      <c r="N5705" t="s">
        <v>24588</v>
      </c>
      <c r="O5705" t="s">
        <v>24449</v>
      </c>
      <c r="P5705" t="s">
        <v>12271</v>
      </c>
      <c r="Q5705" t="s">
        <v>39692</v>
      </c>
      <c r="R5705" s="26">
        <v>2</v>
      </c>
      <c r="S5705" s="23">
        <v>369138480000</v>
      </c>
      <c r="T5705" t="s">
        <v>37</v>
      </c>
      <c r="U5705" t="s">
        <v>1066</v>
      </c>
      <c r="V5705" s="39">
        <v>46162</v>
      </c>
      <c r="W5705" s="41">
        <v>34</v>
      </c>
      <c r="X5705" s="26" t="s">
        <v>25685</v>
      </c>
      <c r="AE5705" s="41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 s="30">
        <f t="shared" si="556"/>
        <v>0</v>
      </c>
      <c r="AL5705" s="45">
        <v>3</v>
      </c>
      <c r="AM5705" s="32">
        <f t="shared" si="555"/>
        <v>3</v>
      </c>
      <c r="AN5705" s="33" t="str">
        <f t="shared" si="557"/>
        <v>NPN</v>
      </c>
      <c r="AO5705" s="33" t="str">
        <f t="shared" si="552"/>
        <v>3meses_pendientes</v>
      </c>
      <c r="AP5705" s="33">
        <f t="shared" si="553"/>
        <v>102</v>
      </c>
      <c r="AQ5705" s="31">
        <f t="shared" si="554"/>
        <v>20</v>
      </c>
    </row>
    <row r="5706" spans="2:43" x14ac:dyDescent="0.3">
      <c r="B5706" s="37">
        <v>46168</v>
      </c>
      <c r="C5706" t="s">
        <v>35</v>
      </c>
      <c r="D5706" t="s">
        <v>39693</v>
      </c>
      <c r="E5706" t="s">
        <v>39694</v>
      </c>
      <c r="F5706" t="s">
        <v>39695</v>
      </c>
      <c r="G5706" t="s">
        <v>39696</v>
      </c>
      <c r="H5706" t="s">
        <v>39697</v>
      </c>
      <c r="I5706" t="s">
        <v>26936</v>
      </c>
      <c r="J5706" t="s">
        <v>27078</v>
      </c>
      <c r="K5706" t="s">
        <v>27251</v>
      </c>
      <c r="M5706" t="s">
        <v>39672</v>
      </c>
      <c r="N5706" t="s">
        <v>24588</v>
      </c>
      <c r="O5706" t="s">
        <v>24449</v>
      </c>
      <c r="P5706" t="s">
        <v>12271</v>
      </c>
      <c r="Q5706" t="s">
        <v>39698</v>
      </c>
      <c r="R5706" s="26">
        <v>2</v>
      </c>
      <c r="S5706" s="23">
        <v>365139010000</v>
      </c>
      <c r="T5706" t="s">
        <v>37</v>
      </c>
      <c r="U5706" t="s">
        <v>1066</v>
      </c>
      <c r="V5706" s="39">
        <v>46164</v>
      </c>
      <c r="W5706" s="41">
        <v>30</v>
      </c>
      <c r="X5706" s="26" t="s">
        <v>25685</v>
      </c>
      <c r="Z5706">
        <v>31.74</v>
      </c>
      <c r="AE5706" s="41">
        <v>31.74</v>
      </c>
      <c r="AF5706">
        <v>1</v>
      </c>
      <c r="AG5706">
        <v>0</v>
      </c>
      <c r="AH5706">
        <v>0</v>
      </c>
      <c r="AI5706">
        <v>0</v>
      </c>
      <c r="AJ5706">
        <v>0</v>
      </c>
      <c r="AK5706" s="30">
        <f t="shared" si="556"/>
        <v>1</v>
      </c>
      <c r="AL5706" s="45">
        <v>3</v>
      </c>
      <c r="AM5706" s="32">
        <f t="shared" si="555"/>
        <v>2</v>
      </c>
      <c r="AN5706" s="33" t="str">
        <f t="shared" si="557"/>
        <v>MOROSO</v>
      </c>
      <c r="AO5706" s="33" t="str">
        <f t="shared" si="552"/>
        <v>2meses_pendientes</v>
      </c>
      <c r="AP5706" s="33">
        <f t="shared" si="553"/>
        <v>60</v>
      </c>
      <c r="AQ5706" s="31">
        <f t="shared" si="554"/>
        <v>22</v>
      </c>
    </row>
    <row r="5707" spans="2:43" x14ac:dyDescent="0.3">
      <c r="B5707" s="37">
        <v>46168</v>
      </c>
      <c r="C5707" t="s">
        <v>35</v>
      </c>
      <c r="D5707" t="s">
        <v>39699</v>
      </c>
      <c r="E5707" t="s">
        <v>39700</v>
      </c>
      <c r="F5707" t="s">
        <v>39701</v>
      </c>
      <c r="G5707" t="s">
        <v>39702</v>
      </c>
      <c r="H5707" t="s">
        <v>39703</v>
      </c>
      <c r="I5707" t="s">
        <v>26936</v>
      </c>
      <c r="J5707" t="s">
        <v>27078</v>
      </c>
      <c r="K5707" t="s">
        <v>27251</v>
      </c>
      <c r="M5707" t="s">
        <v>39672</v>
      </c>
      <c r="N5707" t="s">
        <v>24588</v>
      </c>
      <c r="O5707" t="s">
        <v>24449</v>
      </c>
      <c r="P5707" t="s">
        <v>12271</v>
      </c>
      <c r="Q5707" t="s">
        <v>39704</v>
      </c>
      <c r="R5707" s="26">
        <v>2</v>
      </c>
      <c r="S5707" s="23">
        <v>364139070000</v>
      </c>
      <c r="T5707" t="s">
        <v>37</v>
      </c>
      <c r="U5707" t="s">
        <v>1066</v>
      </c>
      <c r="V5707" s="39">
        <v>46164</v>
      </c>
      <c r="W5707" s="41">
        <v>32</v>
      </c>
      <c r="X5707" s="26" t="s">
        <v>25685</v>
      </c>
      <c r="Z5707">
        <v>33.880000000000003</v>
      </c>
      <c r="AE5707" s="41">
        <v>33.880000000000003</v>
      </c>
      <c r="AF5707">
        <v>1</v>
      </c>
      <c r="AG5707">
        <v>0</v>
      </c>
      <c r="AH5707">
        <v>0</v>
      </c>
      <c r="AI5707">
        <v>0</v>
      </c>
      <c r="AJ5707">
        <v>0</v>
      </c>
      <c r="AK5707" s="30">
        <f t="shared" si="556"/>
        <v>1</v>
      </c>
      <c r="AL5707" s="45">
        <v>3</v>
      </c>
      <c r="AM5707" s="32">
        <f t="shared" si="555"/>
        <v>2</v>
      </c>
      <c r="AN5707" s="33" t="str">
        <f t="shared" si="557"/>
        <v>MOROSO</v>
      </c>
      <c r="AO5707" s="33" t="str">
        <f t="shared" si="552"/>
        <v>2meses_pendientes</v>
      </c>
      <c r="AP5707" s="33">
        <f t="shared" si="553"/>
        <v>64</v>
      </c>
      <c r="AQ5707" s="31">
        <f t="shared" si="554"/>
        <v>22</v>
      </c>
    </row>
    <row r="5708" spans="2:43" x14ac:dyDescent="0.3">
      <c r="B5708" s="37">
        <v>46168</v>
      </c>
      <c r="C5708" t="s">
        <v>35</v>
      </c>
      <c r="D5708" t="s">
        <v>39705</v>
      </c>
      <c r="E5708" t="s">
        <v>39706</v>
      </c>
      <c r="F5708" t="s">
        <v>39707</v>
      </c>
      <c r="G5708" t="s">
        <v>39708</v>
      </c>
      <c r="H5708" t="s">
        <v>39709</v>
      </c>
      <c r="I5708" t="s">
        <v>26936</v>
      </c>
      <c r="J5708" t="s">
        <v>27078</v>
      </c>
      <c r="K5708" t="s">
        <v>27251</v>
      </c>
      <c r="M5708" t="s">
        <v>39672</v>
      </c>
      <c r="N5708" t="s">
        <v>24588</v>
      </c>
      <c r="O5708" t="s">
        <v>24449</v>
      </c>
      <c r="P5708" t="s">
        <v>12271</v>
      </c>
      <c r="Q5708" t="s">
        <v>39710</v>
      </c>
      <c r="R5708" s="26">
        <v>2</v>
      </c>
      <c r="S5708" s="23">
        <v>368139380000</v>
      </c>
      <c r="T5708" t="s">
        <v>37</v>
      </c>
      <c r="U5708" t="s">
        <v>1066</v>
      </c>
      <c r="V5708" s="39">
        <v>46163</v>
      </c>
      <c r="W5708" s="41">
        <v>30</v>
      </c>
      <c r="X5708" s="26" t="s">
        <v>25685</v>
      </c>
      <c r="Z5708">
        <v>31.74</v>
      </c>
      <c r="AE5708" s="41">
        <v>31.74</v>
      </c>
      <c r="AF5708">
        <v>1</v>
      </c>
      <c r="AG5708">
        <v>0</v>
      </c>
      <c r="AH5708">
        <v>0</v>
      </c>
      <c r="AI5708">
        <v>0</v>
      </c>
      <c r="AJ5708">
        <v>0</v>
      </c>
      <c r="AK5708" s="30">
        <f t="shared" si="556"/>
        <v>1</v>
      </c>
      <c r="AL5708" s="45">
        <v>3</v>
      </c>
      <c r="AM5708" s="32">
        <f t="shared" si="555"/>
        <v>2</v>
      </c>
      <c r="AN5708" s="33" t="str">
        <f t="shared" si="557"/>
        <v>MOROSO</v>
      </c>
      <c r="AO5708" s="33" t="str">
        <f t="shared" si="552"/>
        <v>2meses_pendientes</v>
      </c>
      <c r="AP5708" s="33">
        <f t="shared" si="553"/>
        <v>60</v>
      </c>
      <c r="AQ5708" s="31">
        <f t="shared" si="554"/>
        <v>21</v>
      </c>
    </row>
    <row r="5709" spans="2:43" x14ac:dyDescent="0.3">
      <c r="B5709" s="37">
        <v>46168</v>
      </c>
      <c r="C5709" t="s">
        <v>35</v>
      </c>
      <c r="D5709" t="s">
        <v>39711</v>
      </c>
      <c r="E5709" t="s">
        <v>39712</v>
      </c>
      <c r="F5709" t="s">
        <v>39713</v>
      </c>
      <c r="G5709" t="s">
        <v>39714</v>
      </c>
      <c r="H5709" t="s">
        <v>39715</v>
      </c>
      <c r="I5709" t="s">
        <v>26936</v>
      </c>
      <c r="J5709" t="s">
        <v>27078</v>
      </c>
      <c r="K5709" t="s">
        <v>27251</v>
      </c>
      <c r="M5709" t="s">
        <v>39672</v>
      </c>
      <c r="N5709" t="s">
        <v>24588</v>
      </c>
      <c r="O5709" t="s">
        <v>24449</v>
      </c>
      <c r="P5709" t="s">
        <v>12271</v>
      </c>
      <c r="Q5709" t="s">
        <v>39716</v>
      </c>
      <c r="R5709" s="26">
        <v>2</v>
      </c>
      <c r="S5709" s="23">
        <v>367139080000</v>
      </c>
      <c r="T5709" t="s">
        <v>37</v>
      </c>
      <c r="U5709" t="s">
        <v>1066</v>
      </c>
      <c r="V5709" s="39">
        <v>46163</v>
      </c>
      <c r="W5709" s="41">
        <v>30</v>
      </c>
      <c r="X5709" s="26" t="s">
        <v>25685</v>
      </c>
      <c r="Z5709">
        <v>31.74</v>
      </c>
      <c r="AE5709" s="41">
        <v>31.74</v>
      </c>
      <c r="AF5709">
        <v>1</v>
      </c>
      <c r="AG5709">
        <v>0</v>
      </c>
      <c r="AH5709">
        <v>0</v>
      </c>
      <c r="AI5709">
        <v>0</v>
      </c>
      <c r="AJ5709">
        <v>0</v>
      </c>
      <c r="AK5709" s="30">
        <f t="shared" si="556"/>
        <v>1</v>
      </c>
      <c r="AL5709" s="45">
        <v>3</v>
      </c>
      <c r="AM5709" s="32">
        <f t="shared" si="555"/>
        <v>2</v>
      </c>
      <c r="AN5709" s="33" t="str">
        <f t="shared" si="557"/>
        <v>MOROSO</v>
      </c>
      <c r="AO5709" s="33" t="str">
        <f t="shared" si="552"/>
        <v>2meses_pendientes</v>
      </c>
      <c r="AP5709" s="33">
        <f t="shared" si="553"/>
        <v>60</v>
      </c>
      <c r="AQ5709" s="31">
        <f t="shared" si="554"/>
        <v>21</v>
      </c>
    </row>
    <row r="5710" spans="2:43" x14ac:dyDescent="0.3">
      <c r="B5710" s="37">
        <v>46168</v>
      </c>
      <c r="C5710" t="s">
        <v>35</v>
      </c>
      <c r="D5710" t="s">
        <v>39653</v>
      </c>
      <c r="E5710" t="s">
        <v>39654</v>
      </c>
      <c r="F5710" t="s">
        <v>39717</v>
      </c>
      <c r="G5710" t="s">
        <v>39718</v>
      </c>
      <c r="H5710" t="s">
        <v>39719</v>
      </c>
      <c r="I5710" t="s">
        <v>26936</v>
      </c>
      <c r="J5710" t="s">
        <v>27078</v>
      </c>
      <c r="K5710" t="s">
        <v>27251</v>
      </c>
      <c r="M5710" t="s">
        <v>39720</v>
      </c>
      <c r="N5710" t="s">
        <v>24588</v>
      </c>
      <c r="O5710" t="s">
        <v>24449</v>
      </c>
      <c r="P5710" t="s">
        <v>12271</v>
      </c>
      <c r="Q5710" t="s">
        <v>39721</v>
      </c>
      <c r="R5710" s="26">
        <v>3</v>
      </c>
      <c r="S5710" s="23">
        <v>367133870000</v>
      </c>
      <c r="T5710" t="s">
        <v>37</v>
      </c>
      <c r="U5710" t="s">
        <v>1066</v>
      </c>
      <c r="V5710" s="39">
        <v>46162</v>
      </c>
      <c r="W5710" s="41">
        <v>33</v>
      </c>
      <c r="X5710" s="26" t="s">
        <v>25685</v>
      </c>
      <c r="AE5710" s="41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 s="30">
        <f t="shared" si="556"/>
        <v>0</v>
      </c>
      <c r="AL5710" s="45">
        <v>3</v>
      </c>
      <c r="AM5710" s="32">
        <f t="shared" si="555"/>
        <v>3</v>
      </c>
      <c r="AN5710" s="33" t="str">
        <f t="shared" si="557"/>
        <v>NPN</v>
      </c>
      <c r="AO5710" s="33" t="str">
        <f t="shared" si="552"/>
        <v>3meses_pendientes</v>
      </c>
      <c r="AP5710" s="33">
        <f t="shared" si="553"/>
        <v>99</v>
      </c>
      <c r="AQ5710" s="31">
        <f t="shared" si="554"/>
        <v>20</v>
      </c>
    </row>
    <row r="5711" spans="2:43" x14ac:dyDescent="0.3">
      <c r="B5711" s="37">
        <v>46169</v>
      </c>
      <c r="C5711" t="s">
        <v>35</v>
      </c>
      <c r="D5711" t="s">
        <v>39722</v>
      </c>
      <c r="E5711" t="s">
        <v>39723</v>
      </c>
      <c r="F5711" t="s">
        <v>39724</v>
      </c>
      <c r="G5711" t="s">
        <v>39725</v>
      </c>
      <c r="H5711" t="s">
        <v>39726</v>
      </c>
      <c r="I5711" t="s">
        <v>38</v>
      </c>
      <c r="J5711" t="s">
        <v>38</v>
      </c>
      <c r="K5711" t="s">
        <v>810</v>
      </c>
      <c r="M5711" t="s">
        <v>39727</v>
      </c>
      <c r="N5711" t="s">
        <v>24588</v>
      </c>
      <c r="O5711" t="s">
        <v>24449</v>
      </c>
      <c r="P5711" t="s">
        <v>12271</v>
      </c>
      <c r="Q5711" t="s">
        <v>39728</v>
      </c>
      <c r="R5711" s="26">
        <v>3</v>
      </c>
      <c r="S5711" s="23">
        <v>362147280000</v>
      </c>
      <c r="T5711" t="s">
        <v>37</v>
      </c>
      <c r="U5711" t="s">
        <v>1066</v>
      </c>
      <c r="V5711" s="39">
        <v>46171</v>
      </c>
      <c r="W5711" s="41">
        <v>33</v>
      </c>
      <c r="X5711" s="26" t="s">
        <v>25685</v>
      </c>
      <c r="AE5711" s="4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 s="30">
        <f t="shared" si="556"/>
        <v>0</v>
      </c>
      <c r="AL5711" s="45">
        <v>3</v>
      </c>
      <c r="AM5711" s="32">
        <f t="shared" si="555"/>
        <v>3</v>
      </c>
      <c r="AN5711" s="33" t="str">
        <f t="shared" si="557"/>
        <v>NPN</v>
      </c>
      <c r="AO5711" s="33" t="str">
        <f t="shared" si="552"/>
        <v>3meses_pendientes</v>
      </c>
      <c r="AP5711" s="33">
        <f t="shared" si="553"/>
        <v>99</v>
      </c>
      <c r="AQ5711" s="31">
        <f t="shared" si="554"/>
        <v>29</v>
      </c>
    </row>
    <row r="5712" spans="2:43" x14ac:dyDescent="0.3">
      <c r="B5712" s="37">
        <v>46169</v>
      </c>
      <c r="C5712" t="s">
        <v>35</v>
      </c>
      <c r="D5712" t="s">
        <v>39729</v>
      </c>
      <c r="E5712" t="s">
        <v>39730</v>
      </c>
      <c r="F5712" t="s">
        <v>39731</v>
      </c>
      <c r="G5712" t="s">
        <v>39732</v>
      </c>
      <c r="H5712" t="s">
        <v>39733</v>
      </c>
      <c r="I5712" t="s">
        <v>38</v>
      </c>
      <c r="J5712" t="s">
        <v>38</v>
      </c>
      <c r="K5712" t="s">
        <v>796</v>
      </c>
      <c r="M5712" t="s">
        <v>39734</v>
      </c>
      <c r="N5712" t="s">
        <v>24588</v>
      </c>
      <c r="O5712" t="s">
        <v>24449</v>
      </c>
      <c r="P5712" t="s">
        <v>12271</v>
      </c>
      <c r="Q5712" t="s">
        <v>39735</v>
      </c>
      <c r="R5712" s="26">
        <v>3</v>
      </c>
      <c r="S5712" s="23">
        <v>351078770000</v>
      </c>
      <c r="T5712" t="s">
        <v>37</v>
      </c>
      <c r="U5712" t="s">
        <v>1066</v>
      </c>
      <c r="V5712" s="39">
        <v>46172</v>
      </c>
      <c r="W5712" s="41">
        <v>35.35</v>
      </c>
      <c r="X5712" s="26" t="s">
        <v>25685</v>
      </c>
      <c r="Z5712">
        <v>34.840000000000003</v>
      </c>
      <c r="AE5712" s="41">
        <v>34.840000000000003</v>
      </c>
      <c r="AF5712">
        <v>1</v>
      </c>
      <c r="AG5712">
        <v>0</v>
      </c>
      <c r="AH5712">
        <v>0</v>
      </c>
      <c r="AI5712">
        <v>0</v>
      </c>
      <c r="AJ5712">
        <v>0</v>
      </c>
      <c r="AK5712" s="30">
        <f t="shared" si="556"/>
        <v>1</v>
      </c>
      <c r="AL5712" s="45">
        <v>3</v>
      </c>
      <c r="AM5712" s="32">
        <f t="shared" si="555"/>
        <v>2</v>
      </c>
      <c r="AN5712" s="33" t="str">
        <f t="shared" si="557"/>
        <v>MOROSO</v>
      </c>
      <c r="AO5712" s="33" t="str">
        <f t="shared" si="552"/>
        <v>2meses_pendientes</v>
      </c>
      <c r="AP5712" s="33">
        <f t="shared" si="553"/>
        <v>70.7</v>
      </c>
      <c r="AQ5712" s="31">
        <f t="shared" si="554"/>
        <v>30</v>
      </c>
    </row>
    <row r="5713" spans="2:43" x14ac:dyDescent="0.3">
      <c r="B5713" s="37">
        <v>46169</v>
      </c>
      <c r="C5713" t="s">
        <v>35</v>
      </c>
      <c r="D5713" t="s">
        <v>39736</v>
      </c>
      <c r="E5713" t="s">
        <v>39737</v>
      </c>
      <c r="F5713" t="s">
        <v>39738</v>
      </c>
      <c r="G5713" t="s">
        <v>39739</v>
      </c>
      <c r="H5713" t="s">
        <v>39740</v>
      </c>
      <c r="I5713" t="s">
        <v>38</v>
      </c>
      <c r="J5713" t="s">
        <v>38</v>
      </c>
      <c r="K5713" t="s">
        <v>561</v>
      </c>
      <c r="M5713" t="s">
        <v>39741</v>
      </c>
      <c r="N5713" t="s">
        <v>24588</v>
      </c>
      <c r="O5713" t="s">
        <v>24449</v>
      </c>
      <c r="P5713" t="s">
        <v>12271</v>
      </c>
      <c r="Q5713" t="s">
        <v>39742</v>
      </c>
      <c r="R5713" s="26">
        <v>3</v>
      </c>
      <c r="S5713" s="23">
        <v>368147790000</v>
      </c>
      <c r="T5713" t="s">
        <v>37</v>
      </c>
      <c r="U5713" t="s">
        <v>1066</v>
      </c>
      <c r="V5713" s="39">
        <v>46170</v>
      </c>
      <c r="W5713" s="41">
        <v>33</v>
      </c>
      <c r="X5713" s="26" t="s">
        <v>25685</v>
      </c>
      <c r="Y5713">
        <v>17.5</v>
      </c>
      <c r="Z5713">
        <v>34.81</v>
      </c>
      <c r="AE5713" s="41">
        <v>52.31</v>
      </c>
      <c r="AF5713">
        <v>1</v>
      </c>
      <c r="AG5713">
        <v>0</v>
      </c>
      <c r="AH5713">
        <v>0</v>
      </c>
      <c r="AI5713">
        <v>0</v>
      </c>
      <c r="AJ5713">
        <v>0</v>
      </c>
      <c r="AK5713" s="30">
        <f t="shared" si="556"/>
        <v>1</v>
      </c>
      <c r="AL5713" s="45">
        <v>3</v>
      </c>
      <c r="AM5713" s="32">
        <f t="shared" si="555"/>
        <v>2</v>
      </c>
      <c r="AN5713" s="33" t="str">
        <f t="shared" si="557"/>
        <v>MOROSO</v>
      </c>
      <c r="AO5713" s="33" t="str">
        <f t="shared" si="552"/>
        <v>2meses_pendientes</v>
      </c>
      <c r="AP5713" s="33">
        <f t="shared" si="553"/>
        <v>66</v>
      </c>
      <c r="AQ5713" s="31">
        <f t="shared" si="554"/>
        <v>28</v>
      </c>
    </row>
    <row r="5714" spans="2:43" x14ac:dyDescent="0.3">
      <c r="B5714" s="37">
        <v>46171</v>
      </c>
      <c r="C5714" t="s">
        <v>35</v>
      </c>
      <c r="D5714" t="s">
        <v>39743</v>
      </c>
      <c r="E5714" t="s">
        <v>39744</v>
      </c>
      <c r="F5714" t="s">
        <v>39745</v>
      </c>
      <c r="G5714" t="s">
        <v>39746</v>
      </c>
      <c r="H5714" t="s">
        <v>39747</v>
      </c>
      <c r="I5714" t="s">
        <v>26936</v>
      </c>
      <c r="J5714" t="s">
        <v>27078</v>
      </c>
      <c r="K5714" t="s">
        <v>39748</v>
      </c>
      <c r="L5714" t="s">
        <v>39749</v>
      </c>
      <c r="M5714" t="s">
        <v>39750</v>
      </c>
      <c r="N5714" t="s">
        <v>24588</v>
      </c>
      <c r="O5714" t="s">
        <v>24449</v>
      </c>
      <c r="P5714" t="s">
        <v>12271</v>
      </c>
      <c r="Q5714" t="s">
        <v>39751</v>
      </c>
      <c r="R5714" s="26">
        <v>3</v>
      </c>
      <c r="S5714" s="23">
        <v>365141890000</v>
      </c>
      <c r="T5714" t="s">
        <v>37</v>
      </c>
      <c r="U5714" t="s">
        <v>1066</v>
      </c>
      <c r="V5714" s="39">
        <v>46168</v>
      </c>
      <c r="W5714" s="41">
        <v>34</v>
      </c>
      <c r="X5714" s="26" t="s">
        <v>25685</v>
      </c>
      <c r="Y5714">
        <v>18.29</v>
      </c>
      <c r="Z5714">
        <v>17.21</v>
      </c>
      <c r="AE5714" s="41">
        <v>35.5</v>
      </c>
      <c r="AF5714">
        <v>1</v>
      </c>
      <c r="AG5714">
        <v>0</v>
      </c>
      <c r="AH5714">
        <v>0</v>
      </c>
      <c r="AI5714">
        <v>0</v>
      </c>
      <c r="AJ5714">
        <v>0</v>
      </c>
      <c r="AK5714" s="30">
        <f t="shared" si="556"/>
        <v>1</v>
      </c>
      <c r="AL5714" s="45">
        <v>3</v>
      </c>
      <c r="AM5714" s="32">
        <f t="shared" si="555"/>
        <v>2</v>
      </c>
      <c r="AN5714" s="33" t="str">
        <f t="shared" si="557"/>
        <v>MOROSO</v>
      </c>
      <c r="AO5714" s="33" t="str">
        <f t="shared" si="552"/>
        <v>2meses_pendientes</v>
      </c>
      <c r="AP5714" s="33">
        <f t="shared" si="553"/>
        <v>68</v>
      </c>
      <c r="AQ5714" s="31">
        <f t="shared" si="554"/>
        <v>26</v>
      </c>
    </row>
    <row r="5715" spans="2:43" x14ac:dyDescent="0.3">
      <c r="B5715" s="37">
        <v>46171</v>
      </c>
      <c r="C5715" t="s">
        <v>35</v>
      </c>
      <c r="D5715" t="s">
        <v>39752</v>
      </c>
      <c r="E5715" t="s">
        <v>39753</v>
      </c>
      <c r="F5715" t="s">
        <v>39754</v>
      </c>
      <c r="G5715" t="s">
        <v>39755</v>
      </c>
      <c r="H5715" t="s">
        <v>39756</v>
      </c>
      <c r="I5715" t="s">
        <v>38</v>
      </c>
      <c r="J5715" t="s">
        <v>38</v>
      </c>
      <c r="K5715" t="s">
        <v>768</v>
      </c>
      <c r="M5715" t="s">
        <v>39757</v>
      </c>
      <c r="N5715" t="s">
        <v>24588</v>
      </c>
      <c r="O5715" t="s">
        <v>24449</v>
      </c>
      <c r="P5715" t="s">
        <v>12271</v>
      </c>
      <c r="Q5715" t="s">
        <v>39758</v>
      </c>
      <c r="R5715" s="26">
        <v>3</v>
      </c>
      <c r="S5715" s="23">
        <v>992017490000</v>
      </c>
      <c r="T5715" t="s">
        <v>37</v>
      </c>
      <c r="U5715" t="s">
        <v>1066</v>
      </c>
      <c r="V5715" s="39">
        <v>46172</v>
      </c>
      <c r="W5715" s="41">
        <v>33</v>
      </c>
      <c r="X5715" s="26" t="s">
        <v>25685</v>
      </c>
      <c r="Y5715">
        <v>34.909999999999997</v>
      </c>
      <c r="AE5715" s="41">
        <v>34.909999999999997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 s="30">
        <f t="shared" si="556"/>
        <v>0</v>
      </c>
      <c r="AL5715" s="45">
        <v>3</v>
      </c>
      <c r="AM5715" s="32">
        <f t="shared" si="555"/>
        <v>3</v>
      </c>
      <c r="AN5715" s="33" t="str">
        <f t="shared" si="557"/>
        <v>NPN</v>
      </c>
      <c r="AO5715" s="33" t="str">
        <f t="shared" si="552"/>
        <v>3meses_pendientes</v>
      </c>
      <c r="AP5715" s="33">
        <f t="shared" si="553"/>
        <v>99</v>
      </c>
      <c r="AQ5715" s="31">
        <f t="shared" si="554"/>
        <v>30</v>
      </c>
    </row>
    <row r="5716" spans="2:43" x14ac:dyDescent="0.3">
      <c r="B5716" s="37">
        <v>46172</v>
      </c>
      <c r="C5716" t="s">
        <v>35</v>
      </c>
      <c r="D5716" t="s">
        <v>39759</v>
      </c>
      <c r="E5716" t="s">
        <v>39760</v>
      </c>
      <c r="F5716" t="s">
        <v>39761</v>
      </c>
      <c r="G5716" t="s">
        <v>39762</v>
      </c>
      <c r="H5716" t="s">
        <v>39763</v>
      </c>
      <c r="I5716" t="s">
        <v>38</v>
      </c>
      <c r="J5716" t="s">
        <v>38</v>
      </c>
      <c r="K5716" t="s">
        <v>2460</v>
      </c>
      <c r="M5716" t="s">
        <v>39764</v>
      </c>
      <c r="N5716" t="s">
        <v>24588</v>
      </c>
      <c r="O5716" t="s">
        <v>24449</v>
      </c>
      <c r="P5716" t="s">
        <v>12271</v>
      </c>
      <c r="Q5716" t="s">
        <v>39765</v>
      </c>
      <c r="R5716" s="26">
        <v>3</v>
      </c>
      <c r="S5716" s="23">
        <v>362149560000</v>
      </c>
      <c r="T5716" t="s">
        <v>37</v>
      </c>
      <c r="U5716" t="s">
        <v>1066</v>
      </c>
      <c r="V5716" s="39">
        <v>46173</v>
      </c>
      <c r="W5716" s="41">
        <v>33</v>
      </c>
      <c r="X5716" s="26" t="s">
        <v>25685</v>
      </c>
      <c r="Y5716">
        <v>34.909999999999997</v>
      </c>
      <c r="AE5716" s="41">
        <v>34.909999999999997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 s="30">
        <f t="shared" si="556"/>
        <v>0</v>
      </c>
      <c r="AL5716" s="45">
        <v>3</v>
      </c>
      <c r="AM5716" s="32">
        <f t="shared" si="555"/>
        <v>3</v>
      </c>
      <c r="AN5716" s="33" t="str">
        <f t="shared" si="557"/>
        <v>NPN</v>
      </c>
      <c r="AO5716" s="33" t="str">
        <f t="shared" si="552"/>
        <v>3meses_pendientes</v>
      </c>
      <c r="AP5716" s="33">
        <f t="shared" si="553"/>
        <v>99</v>
      </c>
      <c r="AQ5716" s="31">
        <f t="shared" si="554"/>
        <v>31</v>
      </c>
    </row>
    <row r="5717" spans="2:43" x14ac:dyDescent="0.3">
      <c r="B5717" s="37">
        <v>46172</v>
      </c>
      <c r="C5717" t="s">
        <v>35</v>
      </c>
      <c r="D5717" t="s">
        <v>39766</v>
      </c>
      <c r="E5717" t="s">
        <v>39767</v>
      </c>
      <c r="F5717" t="s">
        <v>39768</v>
      </c>
      <c r="G5717" t="s">
        <v>39769</v>
      </c>
      <c r="H5717" t="s">
        <v>39770</v>
      </c>
      <c r="I5717" t="s">
        <v>38</v>
      </c>
      <c r="J5717" t="s">
        <v>38</v>
      </c>
      <c r="K5717" t="s">
        <v>936</v>
      </c>
      <c r="M5717" t="s">
        <v>39764</v>
      </c>
      <c r="N5717" t="s">
        <v>24588</v>
      </c>
      <c r="O5717" t="s">
        <v>24449</v>
      </c>
      <c r="P5717" t="s">
        <v>12271</v>
      </c>
      <c r="Q5717" t="s">
        <v>39771</v>
      </c>
      <c r="R5717" s="26">
        <v>3</v>
      </c>
      <c r="S5717" s="23">
        <v>365150460000</v>
      </c>
      <c r="T5717" t="s">
        <v>37</v>
      </c>
      <c r="U5717" t="s">
        <v>1066</v>
      </c>
      <c r="V5717" s="39">
        <v>46173</v>
      </c>
      <c r="W5717" s="41">
        <v>33</v>
      </c>
      <c r="X5717" s="26" t="s">
        <v>25685</v>
      </c>
      <c r="Y5717">
        <v>34.909999999999997</v>
      </c>
      <c r="AE5717" s="41">
        <v>34.909999999999997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 s="30">
        <f t="shared" si="556"/>
        <v>0</v>
      </c>
      <c r="AL5717" s="45">
        <v>3</v>
      </c>
      <c r="AM5717" s="32">
        <f t="shared" si="555"/>
        <v>3</v>
      </c>
      <c r="AN5717" s="33" t="str">
        <f t="shared" si="557"/>
        <v>NPN</v>
      </c>
      <c r="AO5717" s="33" t="str">
        <f t="shared" si="552"/>
        <v>3meses_pendientes</v>
      </c>
      <c r="AP5717" s="33">
        <f t="shared" si="553"/>
        <v>99</v>
      </c>
      <c r="AQ5717" s="31">
        <f t="shared" si="554"/>
        <v>31</v>
      </c>
    </row>
    <row r="5718" spans="2:43" x14ac:dyDescent="0.3">
      <c r="B5718" s="37">
        <v>46173</v>
      </c>
      <c r="C5718" t="s">
        <v>35</v>
      </c>
      <c r="D5718" t="s">
        <v>39772</v>
      </c>
      <c r="E5718" t="s">
        <v>39773</v>
      </c>
      <c r="F5718" t="s">
        <v>39774</v>
      </c>
      <c r="G5718" t="s">
        <v>39775</v>
      </c>
      <c r="H5718" t="s">
        <v>39776</v>
      </c>
      <c r="I5718" t="s">
        <v>38</v>
      </c>
      <c r="J5718" t="s">
        <v>38</v>
      </c>
      <c r="K5718" t="s">
        <v>825</v>
      </c>
      <c r="M5718" t="s">
        <v>39764</v>
      </c>
      <c r="N5718" t="s">
        <v>24588</v>
      </c>
      <c r="O5718" t="s">
        <v>24449</v>
      </c>
      <c r="P5718" t="s">
        <v>12271</v>
      </c>
      <c r="Q5718" t="s">
        <v>39777</v>
      </c>
      <c r="R5718" s="26">
        <v>3</v>
      </c>
      <c r="S5718" s="23">
        <v>366150970000</v>
      </c>
      <c r="T5718" t="s">
        <v>37</v>
      </c>
      <c r="U5718" t="s">
        <v>1066</v>
      </c>
      <c r="V5718" s="39">
        <v>46173</v>
      </c>
      <c r="W5718" s="41">
        <v>35.75</v>
      </c>
      <c r="X5718" s="26" t="s">
        <v>25685</v>
      </c>
      <c r="Z5718">
        <v>37.520000000000003</v>
      </c>
      <c r="AE5718" s="41">
        <v>37.520000000000003</v>
      </c>
      <c r="AF5718">
        <v>1</v>
      </c>
      <c r="AG5718">
        <v>0</v>
      </c>
      <c r="AH5718">
        <v>0</v>
      </c>
      <c r="AI5718">
        <v>0</v>
      </c>
      <c r="AJ5718">
        <v>0</v>
      </c>
      <c r="AK5718" s="30">
        <f t="shared" si="556"/>
        <v>1</v>
      </c>
      <c r="AL5718" s="45">
        <v>3</v>
      </c>
      <c r="AM5718" s="32">
        <f t="shared" si="555"/>
        <v>2</v>
      </c>
      <c r="AN5718" s="33" t="str">
        <f t="shared" si="557"/>
        <v>MOROSO</v>
      </c>
      <c r="AO5718" s="33" t="str">
        <f t="shared" si="552"/>
        <v>2meses_pendientes</v>
      </c>
      <c r="AP5718" s="33">
        <f t="shared" si="553"/>
        <v>71.5</v>
      </c>
      <c r="AQ5718" s="31">
        <f t="shared" si="554"/>
        <v>31</v>
      </c>
    </row>
    <row r="5719" spans="2:43" x14ac:dyDescent="0.3">
      <c r="B5719" s="37">
        <v>46140</v>
      </c>
      <c r="C5719" t="s">
        <v>35</v>
      </c>
      <c r="D5719" t="s">
        <v>39778</v>
      </c>
      <c r="E5719" t="s">
        <v>39779</v>
      </c>
      <c r="F5719" t="s">
        <v>39780</v>
      </c>
      <c r="G5719" t="s">
        <v>39781</v>
      </c>
      <c r="H5719" t="s">
        <v>39782</v>
      </c>
      <c r="I5719" t="s">
        <v>38</v>
      </c>
      <c r="J5719" t="s">
        <v>38</v>
      </c>
      <c r="K5719" t="s">
        <v>476</v>
      </c>
      <c r="M5719" t="s">
        <v>39783</v>
      </c>
      <c r="N5719" t="s">
        <v>39784</v>
      </c>
      <c r="O5719" t="s">
        <v>24449</v>
      </c>
      <c r="P5719" t="s">
        <v>12271</v>
      </c>
      <c r="Q5719" t="s">
        <v>39785</v>
      </c>
      <c r="R5719" s="26">
        <v>3</v>
      </c>
      <c r="S5719" s="23">
        <v>364118560000</v>
      </c>
      <c r="T5719" t="s">
        <v>37</v>
      </c>
      <c r="U5719" t="s">
        <v>1066</v>
      </c>
      <c r="V5719" s="39">
        <v>46144</v>
      </c>
      <c r="W5719" s="41">
        <v>33</v>
      </c>
      <c r="X5719" s="26" t="s">
        <v>25685</v>
      </c>
      <c r="AE5719" s="41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 s="30">
        <f t="shared" si="556"/>
        <v>0</v>
      </c>
      <c r="AL5719" s="45">
        <v>3</v>
      </c>
      <c r="AM5719" s="32">
        <f t="shared" si="555"/>
        <v>3</v>
      </c>
      <c r="AN5719" s="33" t="str">
        <f t="shared" si="557"/>
        <v>NPN</v>
      </c>
      <c r="AO5719" s="33" t="str">
        <f t="shared" si="552"/>
        <v>3meses_pendientes</v>
      </c>
      <c r="AP5719" s="33">
        <f t="shared" si="553"/>
        <v>99</v>
      </c>
      <c r="AQ5719" s="31">
        <f t="shared" si="554"/>
        <v>2</v>
      </c>
    </row>
    <row r="5720" spans="2:43" x14ac:dyDescent="0.3">
      <c r="B5720" s="37">
        <v>46148</v>
      </c>
      <c r="C5720" t="s">
        <v>35</v>
      </c>
      <c r="D5720" t="s">
        <v>39786</v>
      </c>
      <c r="E5720" t="s">
        <v>39787</v>
      </c>
      <c r="F5720" t="s">
        <v>39788</v>
      </c>
      <c r="G5720" t="s">
        <v>39789</v>
      </c>
      <c r="H5720" t="s">
        <v>39790</v>
      </c>
      <c r="I5720" t="s">
        <v>38</v>
      </c>
      <c r="J5720" t="s">
        <v>825</v>
      </c>
      <c r="K5720" t="s">
        <v>1026</v>
      </c>
      <c r="L5720" t="s">
        <v>39788</v>
      </c>
      <c r="M5720" t="s">
        <v>39791</v>
      </c>
      <c r="N5720" t="s">
        <v>39784</v>
      </c>
      <c r="O5720" t="s">
        <v>24449</v>
      </c>
      <c r="P5720" t="s">
        <v>12271</v>
      </c>
      <c r="Q5720" t="s">
        <v>39792</v>
      </c>
      <c r="R5720" s="26">
        <v>2</v>
      </c>
      <c r="S5720" s="23">
        <v>234011750000</v>
      </c>
      <c r="T5720" t="s">
        <v>37</v>
      </c>
      <c r="U5720" t="s">
        <v>1066</v>
      </c>
      <c r="V5720" s="39">
        <v>46149</v>
      </c>
      <c r="W5720" s="41">
        <v>30</v>
      </c>
      <c r="X5720" s="26" t="s">
        <v>25685</v>
      </c>
      <c r="Z5720">
        <v>60.88</v>
      </c>
      <c r="AE5720" s="41">
        <v>60.88</v>
      </c>
      <c r="AF5720">
        <v>1</v>
      </c>
      <c r="AG5720">
        <v>0</v>
      </c>
      <c r="AH5720">
        <v>0</v>
      </c>
      <c r="AI5720">
        <v>0</v>
      </c>
      <c r="AJ5720">
        <v>0</v>
      </c>
      <c r="AK5720" s="30">
        <f t="shared" si="556"/>
        <v>1</v>
      </c>
      <c r="AL5720" s="45">
        <v>3</v>
      </c>
      <c r="AM5720" s="32">
        <f t="shared" si="555"/>
        <v>2</v>
      </c>
      <c r="AN5720" s="33" t="str">
        <f t="shared" si="557"/>
        <v>MOROSO</v>
      </c>
      <c r="AO5720" s="33" t="str">
        <f t="shared" si="552"/>
        <v>2meses_pendientes</v>
      </c>
      <c r="AP5720" s="33">
        <f t="shared" si="553"/>
        <v>60</v>
      </c>
      <c r="AQ5720" s="31">
        <f t="shared" si="554"/>
        <v>7</v>
      </c>
    </row>
    <row r="5721" spans="2:43" x14ac:dyDescent="0.3">
      <c r="B5721" s="37">
        <v>46151</v>
      </c>
      <c r="C5721" t="s">
        <v>35</v>
      </c>
      <c r="D5721" t="s">
        <v>39793</v>
      </c>
      <c r="E5721" t="s">
        <v>39794</v>
      </c>
      <c r="F5721" t="s">
        <v>39795</v>
      </c>
      <c r="G5721" t="s">
        <v>39796</v>
      </c>
      <c r="H5721" t="s">
        <v>39797</v>
      </c>
      <c r="I5721" t="s">
        <v>38</v>
      </c>
      <c r="J5721" t="s">
        <v>38</v>
      </c>
      <c r="L5721" t="s">
        <v>39795</v>
      </c>
      <c r="M5721" t="s">
        <v>39798</v>
      </c>
      <c r="N5721" t="s">
        <v>39784</v>
      </c>
      <c r="O5721" t="s">
        <v>24449</v>
      </c>
      <c r="P5721" t="s">
        <v>12271</v>
      </c>
      <c r="Q5721" t="s">
        <v>39799</v>
      </c>
      <c r="R5721" s="26">
        <v>2</v>
      </c>
      <c r="S5721" s="23">
        <v>365129870000</v>
      </c>
      <c r="T5721" t="s">
        <v>37</v>
      </c>
      <c r="U5721" t="s">
        <v>1066</v>
      </c>
      <c r="V5721" s="39">
        <v>46153</v>
      </c>
      <c r="W5721" s="41">
        <v>33</v>
      </c>
      <c r="X5721" s="26" t="s">
        <v>25685</v>
      </c>
      <c r="AE5721" s="4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 s="30">
        <f t="shared" si="556"/>
        <v>0</v>
      </c>
      <c r="AL5721" s="45">
        <v>3</v>
      </c>
      <c r="AM5721" s="32">
        <f t="shared" si="555"/>
        <v>3</v>
      </c>
      <c r="AN5721" s="33" t="str">
        <f t="shared" si="557"/>
        <v>NPN</v>
      </c>
      <c r="AO5721" s="33" t="str">
        <f t="shared" si="552"/>
        <v>3meses_pendientes</v>
      </c>
      <c r="AP5721" s="33">
        <f t="shared" si="553"/>
        <v>99</v>
      </c>
      <c r="AQ5721" s="31">
        <f t="shared" si="554"/>
        <v>11</v>
      </c>
    </row>
    <row r="5722" spans="2:43" x14ac:dyDescent="0.3">
      <c r="B5722" s="37">
        <v>46154</v>
      </c>
      <c r="C5722" t="s">
        <v>35</v>
      </c>
      <c r="D5722" t="s">
        <v>39800</v>
      </c>
      <c r="E5722" t="s">
        <v>39801</v>
      </c>
      <c r="F5722" t="s">
        <v>39802</v>
      </c>
      <c r="G5722" t="s">
        <v>39803</v>
      </c>
      <c r="H5722" t="s">
        <v>39804</v>
      </c>
      <c r="I5722" t="s">
        <v>38</v>
      </c>
      <c r="J5722" t="s">
        <v>438</v>
      </c>
      <c r="K5722" t="s">
        <v>24486</v>
      </c>
      <c r="L5722" t="s">
        <v>39802</v>
      </c>
      <c r="M5722" t="s">
        <v>39805</v>
      </c>
      <c r="N5722" t="s">
        <v>39784</v>
      </c>
      <c r="O5722" t="s">
        <v>24449</v>
      </c>
      <c r="P5722" t="s">
        <v>12271</v>
      </c>
      <c r="Q5722" t="s">
        <v>39806</v>
      </c>
      <c r="R5722" s="26">
        <v>2</v>
      </c>
      <c r="S5722" s="23">
        <v>362125430000</v>
      </c>
      <c r="T5722" t="s">
        <v>37</v>
      </c>
      <c r="U5722" t="s">
        <v>1066</v>
      </c>
      <c r="V5722" s="39">
        <v>46149</v>
      </c>
      <c r="W5722" s="41">
        <v>30</v>
      </c>
      <c r="X5722" s="26" t="s">
        <v>25685</v>
      </c>
      <c r="Y5722">
        <v>31</v>
      </c>
      <c r="Z5722">
        <v>15</v>
      </c>
      <c r="AA5722">
        <v>14.88</v>
      </c>
      <c r="AE5722" s="41">
        <v>60.88</v>
      </c>
      <c r="AF5722">
        <v>1</v>
      </c>
      <c r="AG5722">
        <v>1</v>
      </c>
      <c r="AH5722">
        <v>0</v>
      </c>
      <c r="AI5722">
        <v>0</v>
      </c>
      <c r="AJ5722">
        <v>0</v>
      </c>
      <c r="AK5722" s="30">
        <f t="shared" si="556"/>
        <v>2</v>
      </c>
      <c r="AL5722" s="45">
        <v>3</v>
      </c>
      <c r="AM5722" s="32">
        <f t="shared" si="555"/>
        <v>1</v>
      </c>
      <c r="AN5722" s="33" t="str">
        <f t="shared" si="557"/>
        <v>MOROSO</v>
      </c>
      <c r="AO5722" s="33" t="str">
        <f t="shared" si="552"/>
        <v>1meses_pendientes</v>
      </c>
      <c r="AP5722" s="33">
        <f t="shared" si="553"/>
        <v>30</v>
      </c>
      <c r="AQ5722" s="31">
        <f t="shared" si="554"/>
        <v>7</v>
      </c>
    </row>
    <row r="5723" spans="2:43" x14ac:dyDescent="0.3">
      <c r="B5723" s="37">
        <v>46158</v>
      </c>
      <c r="C5723" t="s">
        <v>35</v>
      </c>
      <c r="D5723" t="s">
        <v>39807</v>
      </c>
      <c r="E5723" t="s">
        <v>39808</v>
      </c>
      <c r="F5723" t="s">
        <v>39809</v>
      </c>
      <c r="G5723" t="s">
        <v>39810</v>
      </c>
      <c r="H5723" t="s">
        <v>39811</v>
      </c>
      <c r="I5723" t="s">
        <v>38</v>
      </c>
      <c r="J5723" t="s">
        <v>38</v>
      </c>
      <c r="K5723" t="s">
        <v>810</v>
      </c>
      <c r="L5723" t="s">
        <v>39812</v>
      </c>
      <c r="M5723" t="s">
        <v>39798</v>
      </c>
      <c r="N5723" t="s">
        <v>39784</v>
      </c>
      <c r="O5723" t="s">
        <v>24449</v>
      </c>
      <c r="P5723" t="s">
        <v>12271</v>
      </c>
      <c r="Q5723" t="s">
        <v>39813</v>
      </c>
      <c r="R5723" s="26">
        <v>3</v>
      </c>
      <c r="S5723" s="23">
        <v>194047450000</v>
      </c>
      <c r="T5723" t="s">
        <v>37</v>
      </c>
      <c r="U5723" t="s">
        <v>1066</v>
      </c>
      <c r="V5723" s="39">
        <v>46160</v>
      </c>
      <c r="W5723" s="41">
        <v>33</v>
      </c>
      <c r="X5723" s="26" t="s">
        <v>25685</v>
      </c>
      <c r="Y5723">
        <v>34.909999999999997</v>
      </c>
      <c r="AE5723" s="41">
        <v>34.909999999999997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 s="30">
        <f t="shared" si="556"/>
        <v>0</v>
      </c>
      <c r="AL5723" s="45">
        <v>3</v>
      </c>
      <c r="AM5723" s="32">
        <f t="shared" si="555"/>
        <v>3</v>
      </c>
      <c r="AN5723" s="33" t="str">
        <f t="shared" si="557"/>
        <v>NPN</v>
      </c>
      <c r="AO5723" s="33" t="str">
        <f t="shared" si="552"/>
        <v>3meses_pendientes</v>
      </c>
      <c r="AP5723" s="33">
        <f t="shared" si="553"/>
        <v>99</v>
      </c>
      <c r="AQ5723" s="31">
        <f t="shared" si="554"/>
        <v>18</v>
      </c>
    </row>
    <row r="5724" spans="2:43" x14ac:dyDescent="0.3">
      <c r="B5724" s="37">
        <v>46164</v>
      </c>
      <c r="C5724" t="s">
        <v>35</v>
      </c>
      <c r="D5724" t="s">
        <v>39814</v>
      </c>
      <c r="E5724" t="s">
        <v>39815</v>
      </c>
      <c r="F5724" t="s">
        <v>39816</v>
      </c>
      <c r="G5724" t="s">
        <v>39817</v>
      </c>
      <c r="H5724" t="s">
        <v>39818</v>
      </c>
      <c r="I5724" t="s">
        <v>38</v>
      </c>
      <c r="J5724" t="s">
        <v>38</v>
      </c>
      <c r="K5724" t="s">
        <v>561</v>
      </c>
      <c r="L5724" t="s">
        <v>39819</v>
      </c>
      <c r="M5724" t="s">
        <v>39820</v>
      </c>
      <c r="N5724" t="s">
        <v>39784</v>
      </c>
      <c r="O5724" t="s">
        <v>24449</v>
      </c>
      <c r="P5724" t="s">
        <v>12271</v>
      </c>
      <c r="Q5724" t="s">
        <v>39821</v>
      </c>
      <c r="R5724" s="26">
        <v>3</v>
      </c>
      <c r="S5724" s="23">
        <v>321073940000</v>
      </c>
      <c r="T5724" t="s">
        <v>37</v>
      </c>
      <c r="U5724" t="s">
        <v>1066</v>
      </c>
      <c r="V5724" s="39">
        <v>46169</v>
      </c>
      <c r="W5724" s="41">
        <v>33</v>
      </c>
      <c r="X5724" s="26" t="s">
        <v>25685</v>
      </c>
      <c r="Y5724">
        <v>34.909999999999997</v>
      </c>
      <c r="AE5724" s="41">
        <v>34.909999999999997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 s="30">
        <f t="shared" si="556"/>
        <v>0</v>
      </c>
      <c r="AL5724" s="45">
        <v>3</v>
      </c>
      <c r="AM5724" s="32">
        <f t="shared" si="555"/>
        <v>3</v>
      </c>
      <c r="AN5724" s="33" t="str">
        <f t="shared" si="557"/>
        <v>NPN</v>
      </c>
      <c r="AO5724" s="33" t="str">
        <f t="shared" si="552"/>
        <v>3meses_pendientes</v>
      </c>
      <c r="AP5724" s="33">
        <f t="shared" si="553"/>
        <v>99</v>
      </c>
      <c r="AQ5724" s="31">
        <f t="shared" si="554"/>
        <v>27</v>
      </c>
    </row>
    <row r="5725" spans="2:43" x14ac:dyDescent="0.3">
      <c r="B5725" s="37">
        <v>46168</v>
      </c>
      <c r="C5725" t="s">
        <v>35</v>
      </c>
      <c r="D5725" t="s">
        <v>39822</v>
      </c>
      <c r="E5725" t="s">
        <v>39823</v>
      </c>
      <c r="F5725" t="s">
        <v>39824</v>
      </c>
      <c r="G5725" t="s">
        <v>39825</v>
      </c>
      <c r="H5725" t="s">
        <v>39826</v>
      </c>
      <c r="I5725" t="s">
        <v>38</v>
      </c>
      <c r="J5725" t="s">
        <v>38</v>
      </c>
      <c r="L5725" t="s">
        <v>39827</v>
      </c>
      <c r="M5725" t="s">
        <v>39828</v>
      </c>
      <c r="N5725" t="s">
        <v>39784</v>
      </c>
      <c r="O5725" t="s">
        <v>24449</v>
      </c>
      <c r="P5725" t="s">
        <v>12271</v>
      </c>
      <c r="Q5725" t="s">
        <v>39829</v>
      </c>
      <c r="R5725" s="26">
        <v>2</v>
      </c>
      <c r="S5725" s="23">
        <v>367146660000</v>
      </c>
      <c r="T5725" t="s">
        <v>37</v>
      </c>
      <c r="U5725" t="s">
        <v>1066</v>
      </c>
      <c r="V5725" s="39">
        <v>46173</v>
      </c>
      <c r="W5725" s="41">
        <v>30</v>
      </c>
      <c r="X5725" s="26" t="s">
        <v>25685</v>
      </c>
      <c r="AE5725" s="41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 s="30">
        <f t="shared" si="556"/>
        <v>0</v>
      </c>
      <c r="AL5725" s="45">
        <v>3</v>
      </c>
      <c r="AM5725" s="32">
        <f t="shared" si="555"/>
        <v>3</v>
      </c>
      <c r="AN5725" s="33" t="str">
        <f t="shared" si="557"/>
        <v>NPN</v>
      </c>
      <c r="AO5725" s="33" t="str">
        <f t="shared" si="552"/>
        <v>3meses_pendientes</v>
      </c>
      <c r="AP5725" s="33">
        <f t="shared" si="553"/>
        <v>90</v>
      </c>
      <c r="AQ5725" s="31">
        <f t="shared" si="554"/>
        <v>31</v>
      </c>
    </row>
    <row r="5726" spans="2:43" x14ac:dyDescent="0.3">
      <c r="B5726" s="37">
        <v>46164</v>
      </c>
      <c r="C5726" t="s">
        <v>35</v>
      </c>
      <c r="D5726" t="s">
        <v>39830</v>
      </c>
      <c r="E5726" t="s">
        <v>39831</v>
      </c>
      <c r="F5726" t="s">
        <v>39745</v>
      </c>
      <c r="G5726" t="s">
        <v>39832</v>
      </c>
      <c r="H5726" t="s">
        <v>39833</v>
      </c>
      <c r="I5726" t="s">
        <v>26936</v>
      </c>
      <c r="J5726" t="s">
        <v>39834</v>
      </c>
      <c r="K5726" t="s">
        <v>39835</v>
      </c>
      <c r="L5726" t="s">
        <v>39749</v>
      </c>
      <c r="M5726" t="s">
        <v>39750</v>
      </c>
      <c r="N5726" t="s">
        <v>24449</v>
      </c>
      <c r="O5726" t="s">
        <v>24449</v>
      </c>
      <c r="P5726" t="s">
        <v>12271</v>
      </c>
      <c r="Q5726" t="s">
        <v>39836</v>
      </c>
      <c r="R5726" s="26">
        <v>3</v>
      </c>
      <c r="S5726" s="23">
        <v>367141980000</v>
      </c>
      <c r="T5726" t="s">
        <v>37</v>
      </c>
      <c r="U5726" t="s">
        <v>1066</v>
      </c>
      <c r="V5726" s="39">
        <v>46165</v>
      </c>
      <c r="W5726" s="41">
        <v>35</v>
      </c>
      <c r="X5726" s="26" t="s">
        <v>25685</v>
      </c>
      <c r="Y5726">
        <v>36.57</v>
      </c>
      <c r="AE5726" s="41">
        <v>36.57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 s="30">
        <f t="shared" si="556"/>
        <v>0</v>
      </c>
      <c r="AL5726" s="45">
        <v>3</v>
      </c>
      <c r="AM5726" s="32">
        <f t="shared" si="555"/>
        <v>3</v>
      </c>
      <c r="AN5726" s="33" t="str">
        <f t="shared" si="557"/>
        <v>NPN</v>
      </c>
      <c r="AO5726" s="33" t="str">
        <f t="shared" si="552"/>
        <v>3meses_pendientes</v>
      </c>
      <c r="AP5726" s="33">
        <f t="shared" si="553"/>
        <v>105</v>
      </c>
      <c r="AQ5726" s="31">
        <f t="shared" si="554"/>
        <v>23</v>
      </c>
    </row>
    <row r="5727" spans="2:43" x14ac:dyDescent="0.3">
      <c r="B5727" s="37">
        <v>46164</v>
      </c>
      <c r="C5727" t="s">
        <v>35</v>
      </c>
      <c r="D5727" t="s">
        <v>39837</v>
      </c>
      <c r="E5727" t="s">
        <v>39838</v>
      </c>
      <c r="F5727" t="s">
        <v>39839</v>
      </c>
      <c r="G5727" t="s">
        <v>39840</v>
      </c>
      <c r="H5727" t="s">
        <v>24470</v>
      </c>
      <c r="I5727" t="s">
        <v>26936</v>
      </c>
      <c r="J5727" t="s">
        <v>39834</v>
      </c>
      <c r="K5727" t="s">
        <v>39835</v>
      </c>
      <c r="L5727" t="s">
        <v>39841</v>
      </c>
      <c r="M5727" t="s">
        <v>39750</v>
      </c>
      <c r="N5727" t="s">
        <v>24449</v>
      </c>
      <c r="O5727" t="s">
        <v>24449</v>
      </c>
      <c r="P5727" t="s">
        <v>12271</v>
      </c>
      <c r="Q5727" t="s">
        <v>39842</v>
      </c>
      <c r="R5727" s="26">
        <v>3</v>
      </c>
      <c r="S5727" s="23">
        <v>365141630000</v>
      </c>
      <c r="T5727" t="s">
        <v>37</v>
      </c>
      <c r="U5727" t="s">
        <v>1066</v>
      </c>
      <c r="V5727" s="39">
        <v>46164</v>
      </c>
      <c r="W5727" s="41">
        <v>37</v>
      </c>
      <c r="X5727" s="26" t="s">
        <v>25685</v>
      </c>
      <c r="Y5727">
        <v>38.71</v>
      </c>
      <c r="AA5727">
        <v>38.71</v>
      </c>
      <c r="AE5727" s="41">
        <v>77.42</v>
      </c>
      <c r="AF5727">
        <v>0</v>
      </c>
      <c r="AG5727">
        <v>1</v>
      </c>
      <c r="AH5727">
        <v>0</v>
      </c>
      <c r="AI5727">
        <v>0</v>
      </c>
      <c r="AJ5727">
        <v>0</v>
      </c>
      <c r="AK5727" s="30">
        <f t="shared" si="556"/>
        <v>1</v>
      </c>
      <c r="AL5727" s="45">
        <v>3</v>
      </c>
      <c r="AM5727" s="32">
        <f t="shared" si="555"/>
        <v>2</v>
      </c>
      <c r="AN5727" s="33" t="str">
        <f t="shared" si="557"/>
        <v>MOROSO</v>
      </c>
      <c r="AO5727" s="33" t="str">
        <f t="shared" si="552"/>
        <v>2meses_pendientes</v>
      </c>
      <c r="AP5727" s="33">
        <f t="shared" si="553"/>
        <v>74</v>
      </c>
      <c r="AQ5727" s="31">
        <f t="shared" si="554"/>
        <v>22</v>
      </c>
    </row>
    <row r="5728" spans="2:43" x14ac:dyDescent="0.3">
      <c r="B5728" s="37">
        <v>46164</v>
      </c>
      <c r="C5728" t="s">
        <v>35</v>
      </c>
      <c r="D5728" t="s">
        <v>39843</v>
      </c>
      <c r="E5728" t="s">
        <v>39844</v>
      </c>
      <c r="F5728" t="s">
        <v>39839</v>
      </c>
      <c r="G5728" t="s">
        <v>39845</v>
      </c>
      <c r="H5728" t="s">
        <v>39833</v>
      </c>
      <c r="I5728" t="s">
        <v>26936</v>
      </c>
      <c r="J5728" t="s">
        <v>39834</v>
      </c>
      <c r="K5728" t="s">
        <v>39846</v>
      </c>
      <c r="L5728" t="s">
        <v>39841</v>
      </c>
      <c r="M5728" t="s">
        <v>39750</v>
      </c>
      <c r="N5728" t="s">
        <v>24449</v>
      </c>
      <c r="O5728" t="s">
        <v>24449</v>
      </c>
      <c r="P5728" t="s">
        <v>12271</v>
      </c>
      <c r="Q5728" t="s">
        <v>39847</v>
      </c>
      <c r="R5728" s="26">
        <v>2</v>
      </c>
      <c r="S5728" s="23">
        <v>366141490000</v>
      </c>
      <c r="T5728" t="s">
        <v>37</v>
      </c>
      <c r="U5728" t="s">
        <v>1066</v>
      </c>
      <c r="V5728" s="39">
        <v>46165</v>
      </c>
      <c r="W5728" s="41">
        <v>28</v>
      </c>
      <c r="X5728" s="26" t="s">
        <v>25685</v>
      </c>
      <c r="Z5728">
        <v>29.6</v>
      </c>
      <c r="AE5728" s="41">
        <v>29.6</v>
      </c>
      <c r="AF5728">
        <v>1</v>
      </c>
      <c r="AG5728">
        <v>0</v>
      </c>
      <c r="AH5728">
        <v>0</v>
      </c>
      <c r="AI5728">
        <v>0</v>
      </c>
      <c r="AJ5728">
        <v>0</v>
      </c>
      <c r="AK5728" s="30">
        <f t="shared" si="556"/>
        <v>1</v>
      </c>
      <c r="AL5728" s="45">
        <v>3</v>
      </c>
      <c r="AM5728" s="32">
        <f t="shared" si="555"/>
        <v>2</v>
      </c>
      <c r="AN5728" s="33" t="str">
        <f t="shared" si="557"/>
        <v>MOROSO</v>
      </c>
      <c r="AO5728" s="33" t="str">
        <f t="shared" si="552"/>
        <v>2meses_pendientes</v>
      </c>
      <c r="AP5728" s="33">
        <f t="shared" si="553"/>
        <v>56</v>
      </c>
      <c r="AQ5728" s="31">
        <f t="shared" si="554"/>
        <v>23</v>
      </c>
    </row>
    <row r="5729" spans="2:43" x14ac:dyDescent="0.3">
      <c r="B5729" s="37">
        <v>46164</v>
      </c>
      <c r="C5729" t="s">
        <v>35</v>
      </c>
      <c r="D5729" t="s">
        <v>39848</v>
      </c>
      <c r="E5729" t="s">
        <v>39849</v>
      </c>
      <c r="F5729" t="s">
        <v>39745</v>
      </c>
      <c r="G5729" t="s">
        <v>39850</v>
      </c>
      <c r="H5729" t="s">
        <v>39747</v>
      </c>
      <c r="I5729" t="s">
        <v>26936</v>
      </c>
      <c r="J5729" t="s">
        <v>39834</v>
      </c>
      <c r="K5729" t="s">
        <v>39835</v>
      </c>
      <c r="L5729" t="s">
        <v>39749</v>
      </c>
      <c r="M5729" t="s">
        <v>39750</v>
      </c>
      <c r="N5729" t="s">
        <v>24449</v>
      </c>
      <c r="O5729" t="s">
        <v>24449</v>
      </c>
      <c r="P5729" t="s">
        <v>12271</v>
      </c>
      <c r="Q5729" t="s">
        <v>39851</v>
      </c>
      <c r="R5729" s="26">
        <v>3</v>
      </c>
      <c r="S5729" s="23">
        <v>368141630000</v>
      </c>
      <c r="T5729" t="s">
        <v>37</v>
      </c>
      <c r="U5729" t="s">
        <v>1066</v>
      </c>
      <c r="V5729" s="39">
        <v>46167</v>
      </c>
      <c r="W5729" s="41">
        <v>37</v>
      </c>
      <c r="X5729" s="26" t="s">
        <v>25685</v>
      </c>
      <c r="Z5729">
        <v>38.17</v>
      </c>
      <c r="AA5729">
        <v>38.17</v>
      </c>
      <c r="AE5729" s="41">
        <v>76.34</v>
      </c>
      <c r="AF5729">
        <v>1</v>
      </c>
      <c r="AG5729">
        <v>1</v>
      </c>
      <c r="AH5729">
        <v>0</v>
      </c>
      <c r="AI5729">
        <v>0</v>
      </c>
      <c r="AJ5729">
        <v>0</v>
      </c>
      <c r="AK5729" s="30">
        <f t="shared" si="556"/>
        <v>2</v>
      </c>
      <c r="AL5729" s="45">
        <v>3</v>
      </c>
      <c r="AM5729" s="32">
        <f t="shared" si="555"/>
        <v>1</v>
      </c>
      <c r="AN5729" s="33" t="str">
        <f t="shared" si="557"/>
        <v>MOROSO</v>
      </c>
      <c r="AO5729" s="33" t="str">
        <f t="shared" si="552"/>
        <v>1meses_pendientes</v>
      </c>
      <c r="AP5729" s="33">
        <f t="shared" si="553"/>
        <v>37</v>
      </c>
      <c r="AQ5729" s="31">
        <f t="shared" si="554"/>
        <v>25</v>
      </c>
    </row>
    <row r="5730" spans="2:43" x14ac:dyDescent="0.3">
      <c r="B5730" s="37">
        <v>46164</v>
      </c>
      <c r="C5730" t="s">
        <v>35</v>
      </c>
      <c r="D5730" t="s">
        <v>39852</v>
      </c>
      <c r="E5730" t="s">
        <v>39853</v>
      </c>
      <c r="F5730" t="s">
        <v>39745</v>
      </c>
      <c r="G5730" t="s">
        <v>39854</v>
      </c>
      <c r="H5730" t="s">
        <v>39855</v>
      </c>
      <c r="I5730" t="s">
        <v>26936</v>
      </c>
      <c r="J5730" t="s">
        <v>39834</v>
      </c>
      <c r="K5730" t="s">
        <v>39846</v>
      </c>
      <c r="L5730" t="s">
        <v>39749</v>
      </c>
      <c r="M5730" t="s">
        <v>39750</v>
      </c>
      <c r="N5730" t="s">
        <v>24449</v>
      </c>
      <c r="O5730" t="s">
        <v>24449</v>
      </c>
      <c r="P5730" t="s">
        <v>12271</v>
      </c>
      <c r="Q5730" t="s">
        <v>39856</v>
      </c>
      <c r="R5730" s="26">
        <v>3</v>
      </c>
      <c r="S5730" s="23">
        <v>368140170000</v>
      </c>
      <c r="T5730" t="s">
        <v>37</v>
      </c>
      <c r="U5730" t="s">
        <v>1066</v>
      </c>
      <c r="V5730" s="39">
        <v>46168</v>
      </c>
      <c r="W5730" s="41">
        <v>39</v>
      </c>
      <c r="X5730" s="26" t="s">
        <v>25685</v>
      </c>
      <c r="Z5730">
        <v>40.85</v>
      </c>
      <c r="AE5730" s="41">
        <v>40.85</v>
      </c>
      <c r="AF5730">
        <v>1</v>
      </c>
      <c r="AG5730">
        <v>0</v>
      </c>
      <c r="AH5730">
        <v>0</v>
      </c>
      <c r="AI5730">
        <v>0</v>
      </c>
      <c r="AJ5730">
        <v>0</v>
      </c>
      <c r="AK5730" s="30">
        <f t="shared" si="556"/>
        <v>1</v>
      </c>
      <c r="AL5730" s="45">
        <v>3</v>
      </c>
      <c r="AM5730" s="32">
        <f t="shared" si="555"/>
        <v>2</v>
      </c>
      <c r="AN5730" s="33" t="str">
        <f t="shared" si="557"/>
        <v>MOROSO</v>
      </c>
      <c r="AO5730" s="33" t="str">
        <f t="shared" si="552"/>
        <v>2meses_pendientes</v>
      </c>
      <c r="AP5730" s="33">
        <f t="shared" si="553"/>
        <v>78</v>
      </c>
      <c r="AQ5730" s="31">
        <f t="shared" si="554"/>
        <v>26</v>
      </c>
    </row>
    <row r="5731" spans="2:43" x14ac:dyDescent="0.3">
      <c r="B5731" s="37">
        <v>46165</v>
      </c>
      <c r="C5731" t="s">
        <v>35</v>
      </c>
      <c r="D5731" t="s">
        <v>39857</v>
      </c>
      <c r="E5731" t="s">
        <v>39858</v>
      </c>
      <c r="F5731" t="s">
        <v>39839</v>
      </c>
      <c r="G5731" t="s">
        <v>39859</v>
      </c>
      <c r="H5731" t="s">
        <v>39747</v>
      </c>
      <c r="I5731" t="s">
        <v>26936</v>
      </c>
      <c r="J5731" t="s">
        <v>39834</v>
      </c>
      <c r="K5731" t="s">
        <v>39860</v>
      </c>
      <c r="L5731" t="s">
        <v>39749</v>
      </c>
      <c r="M5731" t="s">
        <v>39861</v>
      </c>
      <c r="N5731" t="s">
        <v>24449</v>
      </c>
      <c r="O5731" t="s">
        <v>24449</v>
      </c>
      <c r="P5731" t="s">
        <v>12271</v>
      </c>
      <c r="Q5731" t="s">
        <v>39862</v>
      </c>
      <c r="R5731" s="26">
        <v>3</v>
      </c>
      <c r="S5731" s="23">
        <v>364143010000</v>
      </c>
      <c r="T5731" t="s">
        <v>37</v>
      </c>
      <c r="U5731" t="s">
        <v>1066</v>
      </c>
      <c r="V5731" s="39">
        <v>46167</v>
      </c>
      <c r="W5731" s="41">
        <v>35</v>
      </c>
      <c r="X5731" s="26" t="s">
        <v>25685</v>
      </c>
      <c r="Z5731">
        <v>36.57</v>
      </c>
      <c r="AE5731" s="41">
        <v>36.57</v>
      </c>
      <c r="AF5731">
        <v>1</v>
      </c>
      <c r="AG5731">
        <v>0</v>
      </c>
      <c r="AH5731">
        <v>0</v>
      </c>
      <c r="AI5731">
        <v>0</v>
      </c>
      <c r="AJ5731">
        <v>0</v>
      </c>
      <c r="AK5731" s="30">
        <f t="shared" si="556"/>
        <v>1</v>
      </c>
      <c r="AL5731" s="45">
        <v>3</v>
      </c>
      <c r="AM5731" s="32">
        <f t="shared" si="555"/>
        <v>2</v>
      </c>
      <c r="AN5731" s="33" t="str">
        <f t="shared" si="557"/>
        <v>MOROSO</v>
      </c>
      <c r="AO5731" s="33" t="str">
        <f t="shared" si="552"/>
        <v>2meses_pendientes</v>
      </c>
      <c r="AP5731" s="33">
        <f t="shared" si="553"/>
        <v>70</v>
      </c>
      <c r="AQ5731" s="31">
        <f t="shared" si="554"/>
        <v>25</v>
      </c>
    </row>
    <row r="5732" spans="2:43" x14ac:dyDescent="0.3">
      <c r="B5732" s="37">
        <v>46165</v>
      </c>
      <c r="C5732" t="s">
        <v>35</v>
      </c>
      <c r="D5732" t="s">
        <v>39863</v>
      </c>
      <c r="E5732" t="s">
        <v>39864</v>
      </c>
      <c r="F5732" t="s">
        <v>39839</v>
      </c>
      <c r="G5732" t="s">
        <v>39865</v>
      </c>
      <c r="H5732" t="s">
        <v>39747</v>
      </c>
      <c r="I5732" t="s">
        <v>26936</v>
      </c>
      <c r="J5732" t="s">
        <v>26937</v>
      </c>
      <c r="K5732" t="s">
        <v>26937</v>
      </c>
      <c r="L5732" t="s">
        <v>39749</v>
      </c>
      <c r="M5732" t="s">
        <v>39750</v>
      </c>
      <c r="N5732" t="s">
        <v>24449</v>
      </c>
      <c r="O5732" t="s">
        <v>24449</v>
      </c>
      <c r="P5732" t="s">
        <v>12271</v>
      </c>
      <c r="Q5732" t="s">
        <v>39866</v>
      </c>
      <c r="R5732" s="26">
        <v>3</v>
      </c>
      <c r="S5732" s="23">
        <v>367142160000</v>
      </c>
      <c r="T5732" t="s">
        <v>37</v>
      </c>
      <c r="U5732" t="s">
        <v>1066</v>
      </c>
      <c r="V5732" s="39">
        <v>46170</v>
      </c>
      <c r="W5732" s="41">
        <v>40</v>
      </c>
      <c r="X5732" s="26" t="s">
        <v>25685</v>
      </c>
      <c r="AE5732" s="41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 s="30">
        <f t="shared" si="556"/>
        <v>0</v>
      </c>
      <c r="AL5732" s="45">
        <v>3</v>
      </c>
      <c r="AM5732" s="32">
        <f t="shared" si="555"/>
        <v>3</v>
      </c>
      <c r="AN5732" s="33" t="str">
        <f t="shared" si="557"/>
        <v>NPN</v>
      </c>
      <c r="AO5732" s="33" t="str">
        <f t="shared" si="552"/>
        <v>3meses_pendientes</v>
      </c>
      <c r="AP5732" s="33">
        <f t="shared" si="553"/>
        <v>120</v>
      </c>
      <c r="AQ5732" s="31">
        <f t="shared" si="554"/>
        <v>28</v>
      </c>
    </row>
    <row r="5733" spans="2:43" x14ac:dyDescent="0.3">
      <c r="B5733" s="37">
        <v>46165</v>
      </c>
      <c r="C5733" t="s">
        <v>35</v>
      </c>
      <c r="D5733" t="s">
        <v>39867</v>
      </c>
      <c r="E5733" t="s">
        <v>39868</v>
      </c>
      <c r="F5733" t="s">
        <v>39839</v>
      </c>
      <c r="G5733" t="s">
        <v>39850</v>
      </c>
      <c r="H5733" t="s">
        <v>39747</v>
      </c>
      <c r="I5733" t="s">
        <v>26936</v>
      </c>
      <c r="J5733" t="s">
        <v>26937</v>
      </c>
      <c r="K5733" t="s">
        <v>39869</v>
      </c>
      <c r="L5733" t="s">
        <v>39749</v>
      </c>
      <c r="M5733" t="s">
        <v>39750</v>
      </c>
      <c r="N5733" t="s">
        <v>24449</v>
      </c>
      <c r="O5733" t="s">
        <v>24449</v>
      </c>
      <c r="P5733" t="s">
        <v>12271</v>
      </c>
      <c r="Q5733" t="s">
        <v>39870</v>
      </c>
      <c r="R5733" s="26">
        <v>2</v>
      </c>
      <c r="S5733" s="23">
        <v>365139150000</v>
      </c>
      <c r="T5733" t="s">
        <v>37</v>
      </c>
      <c r="U5733" t="s">
        <v>1066</v>
      </c>
      <c r="V5733" s="39">
        <v>46163</v>
      </c>
      <c r="W5733" s="41">
        <v>30</v>
      </c>
      <c r="X5733" s="26" t="s">
        <v>25685</v>
      </c>
      <c r="Z5733">
        <v>31.74</v>
      </c>
      <c r="AA5733">
        <v>31.74</v>
      </c>
      <c r="AE5733" s="41">
        <v>63.48</v>
      </c>
      <c r="AF5733">
        <v>1</v>
      </c>
      <c r="AG5733">
        <v>1</v>
      </c>
      <c r="AH5733">
        <v>0</v>
      </c>
      <c r="AI5733">
        <v>0</v>
      </c>
      <c r="AJ5733">
        <v>0</v>
      </c>
      <c r="AK5733" s="30">
        <f t="shared" si="556"/>
        <v>2</v>
      </c>
      <c r="AL5733" s="45">
        <v>3</v>
      </c>
      <c r="AM5733" s="32">
        <f t="shared" si="555"/>
        <v>1</v>
      </c>
      <c r="AN5733" s="33" t="str">
        <f t="shared" si="557"/>
        <v>MOROSO</v>
      </c>
      <c r="AO5733" s="33" t="str">
        <f t="shared" si="552"/>
        <v>1meses_pendientes</v>
      </c>
      <c r="AP5733" s="33">
        <f t="shared" si="553"/>
        <v>30</v>
      </c>
      <c r="AQ5733" s="31">
        <f t="shared" si="554"/>
        <v>21</v>
      </c>
    </row>
    <row r="5734" spans="2:43" x14ac:dyDescent="0.3">
      <c r="B5734" s="37">
        <v>46165</v>
      </c>
      <c r="C5734" t="s">
        <v>35</v>
      </c>
      <c r="D5734" t="s">
        <v>39871</v>
      </c>
      <c r="E5734" t="s">
        <v>39872</v>
      </c>
      <c r="F5734" t="s">
        <v>39745</v>
      </c>
      <c r="G5734" t="s">
        <v>39873</v>
      </c>
      <c r="H5734" t="s">
        <v>39747</v>
      </c>
      <c r="I5734" t="s">
        <v>26936</v>
      </c>
      <c r="J5734" t="s">
        <v>39834</v>
      </c>
      <c r="K5734" t="s">
        <v>39846</v>
      </c>
      <c r="L5734" t="s">
        <v>39749</v>
      </c>
      <c r="M5734" t="s">
        <v>39750</v>
      </c>
      <c r="N5734" t="s">
        <v>24449</v>
      </c>
      <c r="O5734" t="s">
        <v>24449</v>
      </c>
      <c r="P5734" t="s">
        <v>12271</v>
      </c>
      <c r="Q5734" t="s">
        <v>39874</v>
      </c>
      <c r="R5734" s="26">
        <v>2</v>
      </c>
      <c r="S5734" s="23">
        <v>366139070000</v>
      </c>
      <c r="T5734" t="s">
        <v>37</v>
      </c>
      <c r="U5734" t="s">
        <v>1066</v>
      </c>
      <c r="V5734" s="39">
        <v>46164</v>
      </c>
      <c r="W5734" s="41">
        <v>30</v>
      </c>
      <c r="X5734" s="26" t="s">
        <v>25685</v>
      </c>
      <c r="Z5734">
        <v>31.74</v>
      </c>
      <c r="AA5734">
        <v>31.74</v>
      </c>
      <c r="AE5734" s="41">
        <v>63.48</v>
      </c>
      <c r="AF5734">
        <v>1</v>
      </c>
      <c r="AG5734">
        <v>1</v>
      </c>
      <c r="AH5734">
        <v>0</v>
      </c>
      <c r="AI5734">
        <v>0</v>
      </c>
      <c r="AJ5734">
        <v>0</v>
      </c>
      <c r="AK5734" s="30">
        <f t="shared" si="556"/>
        <v>2</v>
      </c>
      <c r="AL5734" s="45">
        <v>3</v>
      </c>
      <c r="AM5734" s="32">
        <f t="shared" si="555"/>
        <v>1</v>
      </c>
      <c r="AN5734" s="33" t="str">
        <f t="shared" si="557"/>
        <v>MOROSO</v>
      </c>
      <c r="AO5734" s="33" t="str">
        <f t="shared" si="552"/>
        <v>1meses_pendientes</v>
      </c>
      <c r="AP5734" s="33">
        <f t="shared" si="553"/>
        <v>30</v>
      </c>
      <c r="AQ5734" s="31">
        <f t="shared" si="554"/>
        <v>22</v>
      </c>
    </row>
    <row r="5735" spans="2:43" x14ac:dyDescent="0.3">
      <c r="B5735" s="37">
        <v>46167</v>
      </c>
      <c r="C5735" t="s">
        <v>35</v>
      </c>
      <c r="D5735" t="s">
        <v>39875</v>
      </c>
      <c r="E5735" t="s">
        <v>39876</v>
      </c>
      <c r="F5735" t="s">
        <v>39745</v>
      </c>
      <c r="G5735" t="s">
        <v>39877</v>
      </c>
      <c r="H5735" t="s">
        <v>39747</v>
      </c>
      <c r="I5735" t="s">
        <v>26936</v>
      </c>
      <c r="J5735" t="s">
        <v>26937</v>
      </c>
      <c r="K5735" t="s">
        <v>39869</v>
      </c>
      <c r="L5735" t="s">
        <v>39841</v>
      </c>
      <c r="M5735" t="s">
        <v>39750</v>
      </c>
      <c r="N5735" t="s">
        <v>24449</v>
      </c>
      <c r="O5735" t="s">
        <v>24449</v>
      </c>
      <c r="P5735" t="s">
        <v>12271</v>
      </c>
      <c r="Q5735" t="s">
        <v>39878</v>
      </c>
      <c r="R5735" s="26">
        <v>2</v>
      </c>
      <c r="S5735" s="23">
        <v>368139730000</v>
      </c>
      <c r="T5735" t="s">
        <v>37</v>
      </c>
      <c r="U5735" t="s">
        <v>1066</v>
      </c>
      <c r="V5735" s="39">
        <v>46165</v>
      </c>
      <c r="W5735" s="41">
        <v>34</v>
      </c>
      <c r="X5735" s="26" t="s">
        <v>25685</v>
      </c>
      <c r="Z5735">
        <v>36.22</v>
      </c>
      <c r="AE5735" s="41">
        <v>36.22</v>
      </c>
      <c r="AF5735">
        <v>1</v>
      </c>
      <c r="AG5735">
        <v>0</v>
      </c>
      <c r="AH5735">
        <v>0</v>
      </c>
      <c r="AI5735">
        <v>0</v>
      </c>
      <c r="AJ5735">
        <v>0</v>
      </c>
      <c r="AK5735" s="30">
        <f t="shared" si="556"/>
        <v>1</v>
      </c>
      <c r="AL5735" s="45">
        <v>3</v>
      </c>
      <c r="AM5735" s="32">
        <f t="shared" si="555"/>
        <v>2</v>
      </c>
      <c r="AN5735" s="33" t="str">
        <f t="shared" si="557"/>
        <v>MOROSO</v>
      </c>
      <c r="AO5735" s="33" t="str">
        <f t="shared" si="552"/>
        <v>2meses_pendientes</v>
      </c>
      <c r="AP5735" s="33">
        <f t="shared" si="553"/>
        <v>68</v>
      </c>
      <c r="AQ5735" s="31">
        <f t="shared" si="554"/>
        <v>23</v>
      </c>
    </row>
    <row r="5736" spans="2:43" x14ac:dyDescent="0.3">
      <c r="B5736" s="37">
        <v>46167</v>
      </c>
      <c r="C5736" t="s">
        <v>35</v>
      </c>
      <c r="D5736" t="s">
        <v>39879</v>
      </c>
      <c r="E5736" t="s">
        <v>39880</v>
      </c>
      <c r="F5736" t="s">
        <v>39745</v>
      </c>
      <c r="G5736" t="s">
        <v>39881</v>
      </c>
      <c r="H5736" t="s">
        <v>39833</v>
      </c>
      <c r="I5736" t="s">
        <v>26936</v>
      </c>
      <c r="J5736" t="s">
        <v>27078</v>
      </c>
      <c r="K5736" t="s">
        <v>39748</v>
      </c>
      <c r="L5736" t="s">
        <v>39749</v>
      </c>
      <c r="M5736" t="s">
        <v>39750</v>
      </c>
      <c r="N5736" t="s">
        <v>24449</v>
      </c>
      <c r="O5736" t="s">
        <v>24449</v>
      </c>
      <c r="P5736" t="s">
        <v>12271</v>
      </c>
      <c r="Q5736" t="s">
        <v>39882</v>
      </c>
      <c r="R5736" s="26">
        <v>2</v>
      </c>
      <c r="S5736" s="23">
        <v>362138300000</v>
      </c>
      <c r="T5736" t="s">
        <v>37</v>
      </c>
      <c r="U5736" t="s">
        <v>1066</v>
      </c>
      <c r="V5736" s="39">
        <v>46162</v>
      </c>
      <c r="W5736" s="41">
        <v>30</v>
      </c>
      <c r="X5736" s="26" t="s">
        <v>25685</v>
      </c>
      <c r="Z5736">
        <v>30.44</v>
      </c>
      <c r="AA5736">
        <v>30.44</v>
      </c>
      <c r="AE5736" s="41">
        <v>60.88</v>
      </c>
      <c r="AF5736">
        <v>1</v>
      </c>
      <c r="AG5736">
        <v>1</v>
      </c>
      <c r="AH5736">
        <v>0</v>
      </c>
      <c r="AI5736">
        <v>0</v>
      </c>
      <c r="AJ5736">
        <v>0</v>
      </c>
      <c r="AK5736" s="30">
        <f t="shared" si="556"/>
        <v>2</v>
      </c>
      <c r="AL5736" s="45">
        <v>3</v>
      </c>
      <c r="AM5736" s="32">
        <f t="shared" si="555"/>
        <v>1</v>
      </c>
      <c r="AN5736" s="33" t="str">
        <f t="shared" si="557"/>
        <v>MOROSO</v>
      </c>
      <c r="AO5736" s="33" t="str">
        <f t="shared" si="552"/>
        <v>1meses_pendientes</v>
      </c>
      <c r="AP5736" s="33">
        <f t="shared" si="553"/>
        <v>30</v>
      </c>
      <c r="AQ5736" s="31">
        <f t="shared" si="554"/>
        <v>20</v>
      </c>
    </row>
    <row r="5737" spans="2:43" x14ac:dyDescent="0.3">
      <c r="B5737" s="37">
        <v>46167</v>
      </c>
      <c r="C5737" t="s">
        <v>35</v>
      </c>
      <c r="D5737" t="s">
        <v>39883</v>
      </c>
      <c r="E5737" t="s">
        <v>39884</v>
      </c>
      <c r="F5737" t="s">
        <v>39839</v>
      </c>
      <c r="G5737" t="s">
        <v>39885</v>
      </c>
      <c r="H5737" t="s">
        <v>39833</v>
      </c>
      <c r="I5737" t="s">
        <v>26936</v>
      </c>
      <c r="J5737" t="s">
        <v>27078</v>
      </c>
      <c r="K5737" t="s">
        <v>27078</v>
      </c>
      <c r="L5737" t="s">
        <v>39749</v>
      </c>
      <c r="M5737" t="s">
        <v>39750</v>
      </c>
      <c r="N5737" t="s">
        <v>24449</v>
      </c>
      <c r="O5737" t="s">
        <v>24449</v>
      </c>
      <c r="P5737" t="s">
        <v>12271</v>
      </c>
      <c r="Q5737" t="s">
        <v>39886</v>
      </c>
      <c r="R5737" s="26">
        <v>2</v>
      </c>
      <c r="S5737" s="23">
        <v>369138500000</v>
      </c>
      <c r="T5737" t="s">
        <v>37</v>
      </c>
      <c r="U5737" t="s">
        <v>1066</v>
      </c>
      <c r="V5737" s="39">
        <v>46163</v>
      </c>
      <c r="W5737" s="41">
        <v>30</v>
      </c>
      <c r="X5737" s="26" t="s">
        <v>25685</v>
      </c>
      <c r="Z5737">
        <v>31.74</v>
      </c>
      <c r="AE5737" s="41">
        <v>31.74</v>
      </c>
      <c r="AF5737">
        <v>1</v>
      </c>
      <c r="AG5737">
        <v>0</v>
      </c>
      <c r="AH5737">
        <v>0</v>
      </c>
      <c r="AI5737">
        <v>0</v>
      </c>
      <c r="AJ5737">
        <v>0</v>
      </c>
      <c r="AK5737" s="30">
        <f t="shared" si="556"/>
        <v>1</v>
      </c>
      <c r="AL5737" s="45">
        <v>3</v>
      </c>
      <c r="AM5737" s="32">
        <f t="shared" si="555"/>
        <v>2</v>
      </c>
      <c r="AN5737" s="33" t="str">
        <f t="shared" si="557"/>
        <v>MOROSO</v>
      </c>
      <c r="AO5737" s="33" t="str">
        <f t="shared" si="552"/>
        <v>2meses_pendientes</v>
      </c>
      <c r="AP5737" s="33">
        <f t="shared" si="553"/>
        <v>60</v>
      </c>
      <c r="AQ5737" s="31">
        <f t="shared" si="554"/>
        <v>21</v>
      </c>
    </row>
    <row r="5738" spans="2:43" x14ac:dyDescent="0.3">
      <c r="B5738" s="37">
        <v>46167</v>
      </c>
      <c r="C5738" t="s">
        <v>35</v>
      </c>
      <c r="D5738" t="s">
        <v>39887</v>
      </c>
      <c r="E5738" t="s">
        <v>39888</v>
      </c>
      <c r="F5738" t="s">
        <v>39745</v>
      </c>
      <c r="G5738" t="s">
        <v>39889</v>
      </c>
      <c r="H5738" t="s">
        <v>39833</v>
      </c>
      <c r="I5738" t="s">
        <v>26936</v>
      </c>
      <c r="J5738" t="s">
        <v>27078</v>
      </c>
      <c r="K5738" t="s">
        <v>27078</v>
      </c>
      <c r="L5738" t="s">
        <v>39749</v>
      </c>
      <c r="M5738" t="s">
        <v>39750</v>
      </c>
      <c r="N5738" t="s">
        <v>24449</v>
      </c>
      <c r="O5738" t="s">
        <v>24449</v>
      </c>
      <c r="P5738" t="s">
        <v>12271</v>
      </c>
      <c r="Q5738" t="s">
        <v>39890</v>
      </c>
      <c r="R5738" s="26">
        <v>3</v>
      </c>
      <c r="S5738" s="23">
        <v>367138770000</v>
      </c>
      <c r="T5738" t="s">
        <v>37</v>
      </c>
      <c r="U5738" t="s">
        <v>1066</v>
      </c>
      <c r="V5738" s="39">
        <v>46163</v>
      </c>
      <c r="W5738" s="41">
        <v>35</v>
      </c>
      <c r="X5738" s="26" t="s">
        <v>25685</v>
      </c>
      <c r="Y5738">
        <v>37</v>
      </c>
      <c r="AA5738">
        <v>35.06</v>
      </c>
      <c r="AE5738" s="41">
        <v>72.06</v>
      </c>
      <c r="AF5738">
        <v>0</v>
      </c>
      <c r="AG5738">
        <v>1</v>
      </c>
      <c r="AH5738">
        <v>0</v>
      </c>
      <c r="AI5738">
        <v>0</v>
      </c>
      <c r="AJ5738">
        <v>0</v>
      </c>
      <c r="AK5738" s="30">
        <f t="shared" si="556"/>
        <v>1</v>
      </c>
      <c r="AL5738" s="45">
        <v>3</v>
      </c>
      <c r="AM5738" s="32">
        <f t="shared" si="555"/>
        <v>2</v>
      </c>
      <c r="AN5738" s="33" t="str">
        <f t="shared" si="557"/>
        <v>MOROSO</v>
      </c>
      <c r="AO5738" s="33" t="str">
        <f t="shared" si="552"/>
        <v>2meses_pendientes</v>
      </c>
      <c r="AP5738" s="33">
        <f t="shared" si="553"/>
        <v>70</v>
      </c>
      <c r="AQ5738" s="31">
        <f t="shared" si="554"/>
        <v>21</v>
      </c>
    </row>
    <row r="5739" spans="2:43" x14ac:dyDescent="0.3">
      <c r="B5739" s="37">
        <v>46167</v>
      </c>
      <c r="C5739" t="s">
        <v>35</v>
      </c>
      <c r="D5739" t="s">
        <v>39891</v>
      </c>
      <c r="E5739" t="s">
        <v>39892</v>
      </c>
      <c r="F5739" t="s">
        <v>39745</v>
      </c>
      <c r="G5739" t="s">
        <v>39893</v>
      </c>
      <c r="H5739" t="s">
        <v>39894</v>
      </c>
      <c r="I5739" t="s">
        <v>26936</v>
      </c>
      <c r="J5739" t="s">
        <v>27078</v>
      </c>
      <c r="K5739" t="s">
        <v>27078</v>
      </c>
      <c r="L5739" t="s">
        <v>39749</v>
      </c>
      <c r="M5739" t="s">
        <v>39750</v>
      </c>
      <c r="N5739" t="s">
        <v>24449</v>
      </c>
      <c r="O5739" t="s">
        <v>24449</v>
      </c>
      <c r="P5739" t="s">
        <v>12271</v>
      </c>
      <c r="Q5739" t="s">
        <v>39895</v>
      </c>
      <c r="R5739" s="26">
        <v>2</v>
      </c>
      <c r="S5739" s="23">
        <v>363138720000</v>
      </c>
      <c r="T5739" t="s">
        <v>37</v>
      </c>
      <c r="U5739" t="s">
        <v>1066</v>
      </c>
      <c r="V5739" s="39">
        <v>46164</v>
      </c>
      <c r="W5739" s="41">
        <v>30</v>
      </c>
      <c r="X5739" s="26" t="s">
        <v>25685</v>
      </c>
      <c r="Z5739">
        <v>31.74</v>
      </c>
      <c r="AA5739">
        <v>31.74</v>
      </c>
      <c r="AE5739" s="41">
        <v>63.48</v>
      </c>
      <c r="AF5739">
        <v>1</v>
      </c>
      <c r="AG5739">
        <v>1</v>
      </c>
      <c r="AH5739">
        <v>0</v>
      </c>
      <c r="AI5739">
        <v>0</v>
      </c>
      <c r="AJ5739">
        <v>0</v>
      </c>
      <c r="AK5739" s="30">
        <f t="shared" si="556"/>
        <v>2</v>
      </c>
      <c r="AL5739" s="45">
        <v>3</v>
      </c>
      <c r="AM5739" s="32">
        <f t="shared" si="555"/>
        <v>1</v>
      </c>
      <c r="AN5739" s="33" t="str">
        <f t="shared" si="557"/>
        <v>MOROSO</v>
      </c>
      <c r="AO5739" s="33" t="str">
        <f t="shared" si="552"/>
        <v>1meses_pendientes</v>
      </c>
      <c r="AP5739" s="33">
        <f t="shared" si="553"/>
        <v>30</v>
      </c>
      <c r="AQ5739" s="31">
        <f t="shared" si="554"/>
        <v>22</v>
      </c>
    </row>
    <row r="5740" spans="2:43" x14ac:dyDescent="0.3">
      <c r="B5740" s="37">
        <v>46168</v>
      </c>
      <c r="C5740" t="s">
        <v>35</v>
      </c>
      <c r="D5740" t="s">
        <v>39896</v>
      </c>
      <c r="E5740" t="s">
        <v>39897</v>
      </c>
      <c r="F5740" t="s">
        <v>39745</v>
      </c>
      <c r="G5740" t="s">
        <v>39898</v>
      </c>
      <c r="H5740" t="s">
        <v>39833</v>
      </c>
      <c r="I5740" t="s">
        <v>26936</v>
      </c>
      <c r="J5740" t="s">
        <v>27078</v>
      </c>
      <c r="K5740" t="s">
        <v>27078</v>
      </c>
      <c r="L5740" t="s">
        <v>39749</v>
      </c>
      <c r="M5740" t="s">
        <v>39750</v>
      </c>
      <c r="N5740" t="s">
        <v>24449</v>
      </c>
      <c r="O5740" t="s">
        <v>24449</v>
      </c>
      <c r="P5740" t="s">
        <v>12271</v>
      </c>
      <c r="Q5740" t="s">
        <v>39899</v>
      </c>
      <c r="R5740" s="26">
        <v>1</v>
      </c>
      <c r="S5740" s="23">
        <v>367141700000</v>
      </c>
      <c r="T5740" t="s">
        <v>37</v>
      </c>
      <c r="U5740" t="s">
        <v>1066</v>
      </c>
      <c r="V5740" s="39">
        <v>46164</v>
      </c>
      <c r="W5740" s="41">
        <v>21</v>
      </c>
      <c r="X5740" s="26" t="s">
        <v>25685</v>
      </c>
      <c r="Y5740">
        <v>21.21</v>
      </c>
      <c r="AA5740">
        <v>21.21</v>
      </c>
      <c r="AE5740" s="41">
        <v>42.42</v>
      </c>
      <c r="AF5740">
        <v>0</v>
      </c>
      <c r="AG5740">
        <v>1</v>
      </c>
      <c r="AH5740">
        <v>0</v>
      </c>
      <c r="AI5740">
        <v>0</v>
      </c>
      <c r="AJ5740">
        <v>0</v>
      </c>
      <c r="AK5740" s="30">
        <f t="shared" si="556"/>
        <v>1</v>
      </c>
      <c r="AL5740" s="45">
        <v>3</v>
      </c>
      <c r="AM5740" s="32">
        <f t="shared" si="555"/>
        <v>2</v>
      </c>
      <c r="AN5740" s="33" t="str">
        <f t="shared" si="557"/>
        <v>MOROSO</v>
      </c>
      <c r="AO5740" s="33" t="str">
        <f t="shared" si="552"/>
        <v>2meses_pendientes</v>
      </c>
      <c r="AP5740" s="33">
        <f t="shared" si="553"/>
        <v>42</v>
      </c>
      <c r="AQ5740" s="31">
        <f t="shared" si="554"/>
        <v>22</v>
      </c>
    </row>
    <row r="5741" spans="2:43" x14ac:dyDescent="0.3">
      <c r="B5741" s="37">
        <v>46168</v>
      </c>
      <c r="C5741" t="s">
        <v>35</v>
      </c>
      <c r="D5741" t="s">
        <v>39900</v>
      </c>
      <c r="E5741" t="s">
        <v>39901</v>
      </c>
      <c r="F5741" t="s">
        <v>39745</v>
      </c>
      <c r="G5741" t="s">
        <v>39902</v>
      </c>
      <c r="H5741" t="s">
        <v>39747</v>
      </c>
      <c r="I5741" t="s">
        <v>26936</v>
      </c>
      <c r="J5741" t="s">
        <v>27078</v>
      </c>
      <c r="K5741" t="s">
        <v>39903</v>
      </c>
      <c r="L5741" t="s">
        <v>39749</v>
      </c>
      <c r="M5741" t="s">
        <v>39750</v>
      </c>
      <c r="N5741" t="s">
        <v>24449</v>
      </c>
      <c r="O5741" t="s">
        <v>24449</v>
      </c>
      <c r="P5741" t="s">
        <v>12271</v>
      </c>
      <c r="Q5741" t="s">
        <v>39904</v>
      </c>
      <c r="R5741" s="26">
        <v>2</v>
      </c>
      <c r="S5741" s="23">
        <v>368144370000</v>
      </c>
      <c r="T5741" t="s">
        <v>37</v>
      </c>
      <c r="U5741" t="s">
        <v>1066</v>
      </c>
      <c r="V5741" s="39">
        <v>46167</v>
      </c>
      <c r="W5741" s="41">
        <v>30</v>
      </c>
      <c r="X5741" s="26" t="s">
        <v>25685</v>
      </c>
      <c r="Z5741">
        <v>31.74</v>
      </c>
      <c r="AE5741" s="41">
        <v>31.74</v>
      </c>
      <c r="AF5741">
        <v>1</v>
      </c>
      <c r="AG5741">
        <v>0</v>
      </c>
      <c r="AH5741">
        <v>0</v>
      </c>
      <c r="AI5741">
        <v>0</v>
      </c>
      <c r="AJ5741">
        <v>0</v>
      </c>
      <c r="AK5741" s="30">
        <f t="shared" si="556"/>
        <v>1</v>
      </c>
      <c r="AL5741" s="45">
        <v>3</v>
      </c>
      <c r="AM5741" s="32">
        <f t="shared" si="555"/>
        <v>2</v>
      </c>
      <c r="AN5741" s="33" t="str">
        <f t="shared" si="557"/>
        <v>MOROSO</v>
      </c>
      <c r="AO5741" s="33" t="str">
        <f t="shared" si="552"/>
        <v>2meses_pendientes</v>
      </c>
      <c r="AP5741" s="33">
        <f t="shared" si="553"/>
        <v>60</v>
      </c>
      <c r="AQ5741" s="31">
        <f t="shared" si="554"/>
        <v>25</v>
      </c>
    </row>
    <row r="5742" spans="2:43" x14ac:dyDescent="0.3">
      <c r="B5742" s="37">
        <v>46168</v>
      </c>
      <c r="C5742" t="s">
        <v>35</v>
      </c>
      <c r="D5742" t="s">
        <v>39905</v>
      </c>
      <c r="E5742" t="s">
        <v>39906</v>
      </c>
      <c r="F5742" t="s">
        <v>39839</v>
      </c>
      <c r="G5742" t="s">
        <v>39907</v>
      </c>
      <c r="H5742" t="s">
        <v>39747</v>
      </c>
      <c r="I5742" t="s">
        <v>26936</v>
      </c>
      <c r="J5742" t="s">
        <v>27078</v>
      </c>
      <c r="K5742" t="s">
        <v>39748</v>
      </c>
      <c r="L5742" t="s">
        <v>39841</v>
      </c>
      <c r="M5742" t="s">
        <v>39750</v>
      </c>
      <c r="N5742" t="s">
        <v>24449</v>
      </c>
      <c r="O5742" t="s">
        <v>24449</v>
      </c>
      <c r="P5742" t="s">
        <v>12271</v>
      </c>
      <c r="Q5742" t="s">
        <v>39908</v>
      </c>
      <c r="R5742" s="26">
        <v>2</v>
      </c>
      <c r="S5742" s="23">
        <v>367138630000</v>
      </c>
      <c r="T5742" t="s">
        <v>37</v>
      </c>
      <c r="U5742" t="s">
        <v>1066</v>
      </c>
      <c r="V5742" s="39">
        <v>46162</v>
      </c>
      <c r="W5742" s="41">
        <v>30</v>
      </c>
      <c r="X5742" s="26" t="s">
        <v>25685</v>
      </c>
      <c r="AE5742" s="41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 s="30">
        <f t="shared" si="556"/>
        <v>0</v>
      </c>
      <c r="AL5742" s="45">
        <v>3</v>
      </c>
      <c r="AM5742" s="32">
        <f t="shared" si="555"/>
        <v>3</v>
      </c>
      <c r="AN5742" s="33" t="str">
        <f t="shared" si="557"/>
        <v>NPN</v>
      </c>
      <c r="AO5742" s="33" t="str">
        <f t="shared" si="552"/>
        <v>3meses_pendientes</v>
      </c>
      <c r="AP5742" s="33">
        <f t="shared" si="553"/>
        <v>90</v>
      </c>
      <c r="AQ5742" s="31">
        <f t="shared" si="554"/>
        <v>20</v>
      </c>
    </row>
    <row r="5743" spans="2:43" x14ac:dyDescent="0.3">
      <c r="B5743" s="37">
        <v>46168</v>
      </c>
      <c r="C5743" t="s">
        <v>35</v>
      </c>
      <c r="D5743" t="s">
        <v>39909</v>
      </c>
      <c r="E5743" t="s">
        <v>39910</v>
      </c>
      <c r="F5743" t="s">
        <v>39745</v>
      </c>
      <c r="G5743" t="s">
        <v>39911</v>
      </c>
      <c r="H5743" t="s">
        <v>39912</v>
      </c>
      <c r="I5743" t="s">
        <v>26936</v>
      </c>
      <c r="J5743" t="s">
        <v>27078</v>
      </c>
      <c r="K5743" t="s">
        <v>39913</v>
      </c>
      <c r="L5743" t="s">
        <v>39749</v>
      </c>
      <c r="M5743" t="s">
        <v>39750</v>
      </c>
      <c r="N5743" t="s">
        <v>24449</v>
      </c>
      <c r="O5743" t="s">
        <v>24449</v>
      </c>
      <c r="P5743" t="s">
        <v>12271</v>
      </c>
      <c r="Q5743" t="s">
        <v>39914</v>
      </c>
      <c r="R5743" s="26">
        <v>2</v>
      </c>
      <c r="S5743" s="23">
        <v>364138810000</v>
      </c>
      <c r="T5743" t="s">
        <v>37</v>
      </c>
      <c r="U5743" t="s">
        <v>1066</v>
      </c>
      <c r="V5743" s="39">
        <v>46162</v>
      </c>
      <c r="W5743" s="41">
        <v>30</v>
      </c>
      <c r="X5743" s="26" t="s">
        <v>25685</v>
      </c>
      <c r="AE5743" s="41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 s="30">
        <f t="shared" si="556"/>
        <v>0</v>
      </c>
      <c r="AL5743" s="45">
        <v>3</v>
      </c>
      <c r="AM5743" s="32">
        <f t="shared" si="555"/>
        <v>3</v>
      </c>
      <c r="AN5743" s="33" t="str">
        <f t="shared" si="557"/>
        <v>NPN</v>
      </c>
      <c r="AO5743" s="33" t="str">
        <f t="shared" si="552"/>
        <v>3meses_pendientes</v>
      </c>
      <c r="AP5743" s="33">
        <f t="shared" si="553"/>
        <v>90</v>
      </c>
      <c r="AQ5743" s="31">
        <f t="shared" si="554"/>
        <v>20</v>
      </c>
    </row>
    <row r="5744" spans="2:43" x14ac:dyDescent="0.3">
      <c r="B5744" s="37">
        <v>46168</v>
      </c>
      <c r="C5744" t="s">
        <v>35</v>
      </c>
      <c r="D5744" t="s">
        <v>39915</v>
      </c>
      <c r="E5744" t="s">
        <v>39916</v>
      </c>
      <c r="F5744" t="s">
        <v>39745</v>
      </c>
      <c r="G5744" t="s">
        <v>39917</v>
      </c>
      <c r="H5744" t="s">
        <v>39747</v>
      </c>
      <c r="I5744" t="s">
        <v>26936</v>
      </c>
      <c r="J5744" t="s">
        <v>26937</v>
      </c>
      <c r="K5744" t="s">
        <v>39869</v>
      </c>
      <c r="L5744" t="s">
        <v>39749</v>
      </c>
      <c r="M5744" t="s">
        <v>39750</v>
      </c>
      <c r="N5744" t="s">
        <v>24449</v>
      </c>
      <c r="O5744" t="s">
        <v>24449</v>
      </c>
      <c r="P5744" t="s">
        <v>12271</v>
      </c>
      <c r="Q5744" t="s">
        <v>39918</v>
      </c>
      <c r="R5744" s="26">
        <v>2</v>
      </c>
      <c r="S5744" s="23">
        <v>362139470000</v>
      </c>
      <c r="T5744" t="s">
        <v>37</v>
      </c>
      <c r="U5744" t="s">
        <v>1066</v>
      </c>
      <c r="V5744" s="39">
        <v>46165</v>
      </c>
      <c r="W5744" s="41">
        <v>30</v>
      </c>
      <c r="X5744" s="26" t="s">
        <v>25685</v>
      </c>
      <c r="Z5744">
        <v>31.74</v>
      </c>
      <c r="AE5744" s="41">
        <v>31.74</v>
      </c>
      <c r="AF5744">
        <v>1</v>
      </c>
      <c r="AG5744">
        <v>0</v>
      </c>
      <c r="AH5744">
        <v>0</v>
      </c>
      <c r="AI5744">
        <v>0</v>
      </c>
      <c r="AJ5744">
        <v>0</v>
      </c>
      <c r="AK5744" s="30">
        <f t="shared" si="556"/>
        <v>1</v>
      </c>
      <c r="AL5744" s="45">
        <v>3</v>
      </c>
      <c r="AM5744" s="32">
        <f t="shared" si="555"/>
        <v>2</v>
      </c>
      <c r="AN5744" s="33" t="str">
        <f t="shared" si="557"/>
        <v>MOROSO</v>
      </c>
      <c r="AO5744" s="33" t="str">
        <f t="shared" si="552"/>
        <v>2meses_pendientes</v>
      </c>
      <c r="AP5744" s="33">
        <f t="shared" si="553"/>
        <v>60</v>
      </c>
      <c r="AQ5744" s="31">
        <f t="shared" si="554"/>
        <v>23</v>
      </c>
    </row>
    <row r="5745" spans="2:43" x14ac:dyDescent="0.3">
      <c r="B5745" s="37">
        <v>46170</v>
      </c>
      <c r="C5745" t="s">
        <v>35</v>
      </c>
      <c r="D5745" t="s">
        <v>39919</v>
      </c>
      <c r="E5745" t="s">
        <v>39920</v>
      </c>
      <c r="F5745" t="s">
        <v>39745</v>
      </c>
      <c r="G5745" t="s">
        <v>39921</v>
      </c>
      <c r="H5745" t="s">
        <v>39747</v>
      </c>
      <c r="I5745" t="s">
        <v>26936</v>
      </c>
      <c r="J5745" t="s">
        <v>27078</v>
      </c>
      <c r="K5745" t="s">
        <v>39913</v>
      </c>
      <c r="L5745" t="s">
        <v>39749</v>
      </c>
      <c r="M5745" t="s">
        <v>39750</v>
      </c>
      <c r="N5745" t="s">
        <v>24449</v>
      </c>
      <c r="O5745" t="s">
        <v>24449</v>
      </c>
      <c r="P5745" t="s">
        <v>12271</v>
      </c>
      <c r="Q5745" t="s">
        <v>39922</v>
      </c>
      <c r="R5745" s="26">
        <v>3</v>
      </c>
      <c r="S5745" s="23">
        <v>369147390000</v>
      </c>
      <c r="T5745" t="s">
        <v>37</v>
      </c>
      <c r="U5745" t="s">
        <v>1066</v>
      </c>
      <c r="V5745" s="39">
        <v>46170</v>
      </c>
      <c r="W5745" s="41">
        <v>33</v>
      </c>
      <c r="X5745" s="26" t="s">
        <v>25685</v>
      </c>
      <c r="AE5745" s="41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 s="30">
        <f t="shared" si="556"/>
        <v>0</v>
      </c>
      <c r="AL5745" s="45">
        <v>3</v>
      </c>
      <c r="AM5745" s="32">
        <f t="shared" si="555"/>
        <v>3</v>
      </c>
      <c r="AN5745" s="33" t="str">
        <f t="shared" si="557"/>
        <v>NPN</v>
      </c>
      <c r="AO5745" s="33" t="str">
        <f t="shared" si="552"/>
        <v>3meses_pendientes</v>
      </c>
      <c r="AP5745" s="33">
        <f t="shared" si="553"/>
        <v>99</v>
      </c>
      <c r="AQ5745" s="31">
        <f t="shared" si="554"/>
        <v>28</v>
      </c>
    </row>
    <row r="5746" spans="2:43" x14ac:dyDescent="0.3">
      <c r="B5746" s="37">
        <v>46172</v>
      </c>
      <c r="C5746" t="s">
        <v>35</v>
      </c>
      <c r="D5746" t="s">
        <v>39923</v>
      </c>
      <c r="E5746" t="s">
        <v>39924</v>
      </c>
      <c r="F5746" t="s">
        <v>39745</v>
      </c>
      <c r="G5746" t="s">
        <v>39925</v>
      </c>
      <c r="H5746" t="s">
        <v>27397</v>
      </c>
      <c r="I5746" t="s">
        <v>26936</v>
      </c>
      <c r="J5746" t="s">
        <v>27078</v>
      </c>
      <c r="K5746" t="s">
        <v>27251</v>
      </c>
      <c r="L5746" t="s">
        <v>39749</v>
      </c>
      <c r="M5746" t="s">
        <v>39750</v>
      </c>
      <c r="N5746" t="s">
        <v>24449</v>
      </c>
      <c r="O5746" t="s">
        <v>24449</v>
      </c>
      <c r="P5746" t="s">
        <v>12271</v>
      </c>
      <c r="Q5746" t="s">
        <v>39926</v>
      </c>
      <c r="R5746" s="26">
        <v>3</v>
      </c>
      <c r="S5746" s="23">
        <v>363149220000</v>
      </c>
      <c r="T5746" t="s">
        <v>37</v>
      </c>
      <c r="U5746" t="s">
        <v>1066</v>
      </c>
      <c r="V5746" s="39">
        <v>46171</v>
      </c>
      <c r="W5746" s="41">
        <v>35</v>
      </c>
      <c r="X5746" s="26" t="s">
        <v>25685</v>
      </c>
      <c r="AE5746" s="41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 s="30">
        <f t="shared" si="556"/>
        <v>0</v>
      </c>
      <c r="AL5746" s="45">
        <v>3</v>
      </c>
      <c r="AM5746" s="32">
        <f t="shared" si="555"/>
        <v>3</v>
      </c>
      <c r="AN5746" s="33" t="str">
        <f t="shared" si="557"/>
        <v>NPN</v>
      </c>
      <c r="AO5746" s="33" t="str">
        <f t="shared" si="552"/>
        <v>3meses_pendientes</v>
      </c>
      <c r="AP5746" s="33">
        <f t="shared" si="553"/>
        <v>105</v>
      </c>
      <c r="AQ5746" s="31">
        <f t="shared" si="554"/>
        <v>29</v>
      </c>
    </row>
    <row r="5747" spans="2:43" x14ac:dyDescent="0.3">
      <c r="B5747" s="37">
        <v>46173</v>
      </c>
      <c r="C5747" t="s">
        <v>35</v>
      </c>
      <c r="D5747" t="s">
        <v>39927</v>
      </c>
      <c r="E5747" t="s">
        <v>39928</v>
      </c>
      <c r="F5747" t="s">
        <v>39745</v>
      </c>
      <c r="G5747" t="s">
        <v>39929</v>
      </c>
      <c r="H5747" t="s">
        <v>39747</v>
      </c>
      <c r="I5747" t="s">
        <v>26936</v>
      </c>
      <c r="J5747" t="s">
        <v>27078</v>
      </c>
      <c r="K5747" t="s">
        <v>27251</v>
      </c>
      <c r="L5747" t="s">
        <v>39749</v>
      </c>
      <c r="M5747" t="s">
        <v>39750</v>
      </c>
      <c r="N5747" t="s">
        <v>24449</v>
      </c>
      <c r="O5747" t="s">
        <v>24449</v>
      </c>
      <c r="P5747" t="s">
        <v>12271</v>
      </c>
      <c r="Q5747" t="s">
        <v>39930</v>
      </c>
      <c r="R5747" s="26">
        <v>2</v>
      </c>
      <c r="S5747" s="23">
        <v>367145640000</v>
      </c>
      <c r="T5747" t="s">
        <v>37</v>
      </c>
      <c r="U5747" t="s">
        <v>1066</v>
      </c>
      <c r="V5747" s="39">
        <v>46168</v>
      </c>
      <c r="W5747" s="41">
        <v>30</v>
      </c>
      <c r="X5747" s="26" t="s">
        <v>25685</v>
      </c>
      <c r="AE5747" s="41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 s="30">
        <f t="shared" si="556"/>
        <v>0</v>
      </c>
      <c r="AL5747" s="45">
        <v>3</v>
      </c>
      <c r="AM5747" s="32">
        <f t="shared" si="555"/>
        <v>3</v>
      </c>
      <c r="AN5747" s="33" t="str">
        <f t="shared" si="557"/>
        <v>NPN</v>
      </c>
      <c r="AO5747" s="33" t="str">
        <f t="shared" si="552"/>
        <v>3meses_pendientes</v>
      </c>
      <c r="AP5747" s="33">
        <f t="shared" si="553"/>
        <v>90</v>
      </c>
      <c r="AQ5747" s="31">
        <f t="shared" si="554"/>
        <v>26</v>
      </c>
    </row>
    <row r="5748" spans="2:43" x14ac:dyDescent="0.3">
      <c r="B5748" s="37">
        <v>46173</v>
      </c>
      <c r="C5748" t="s">
        <v>35</v>
      </c>
      <c r="D5748" t="s">
        <v>39931</v>
      </c>
      <c r="E5748" t="s">
        <v>39932</v>
      </c>
      <c r="F5748" t="s">
        <v>39745</v>
      </c>
      <c r="G5748" t="s">
        <v>39933</v>
      </c>
      <c r="H5748" t="s">
        <v>39833</v>
      </c>
      <c r="I5748" t="s">
        <v>26936</v>
      </c>
      <c r="J5748" t="s">
        <v>27078</v>
      </c>
      <c r="K5748" t="s">
        <v>27251</v>
      </c>
      <c r="L5748" t="s">
        <v>39749</v>
      </c>
      <c r="M5748" t="s">
        <v>39750</v>
      </c>
      <c r="N5748" t="s">
        <v>24449</v>
      </c>
      <c r="O5748" t="s">
        <v>24449</v>
      </c>
      <c r="P5748" t="s">
        <v>12271</v>
      </c>
      <c r="Q5748" t="s">
        <v>39934</v>
      </c>
      <c r="R5748" s="26">
        <v>2</v>
      </c>
      <c r="S5748" s="23">
        <v>364140680000</v>
      </c>
      <c r="T5748" t="s">
        <v>37</v>
      </c>
      <c r="U5748" t="s">
        <v>1066</v>
      </c>
      <c r="V5748" s="39">
        <v>46165</v>
      </c>
      <c r="W5748" s="41">
        <v>30</v>
      </c>
      <c r="X5748" s="26" t="s">
        <v>25685</v>
      </c>
      <c r="Z5748">
        <v>31.74</v>
      </c>
      <c r="AE5748" s="41">
        <v>31.74</v>
      </c>
      <c r="AF5748">
        <v>1</v>
      </c>
      <c r="AG5748">
        <v>0</v>
      </c>
      <c r="AH5748">
        <v>0</v>
      </c>
      <c r="AI5748">
        <v>0</v>
      </c>
      <c r="AJ5748">
        <v>0</v>
      </c>
      <c r="AK5748" s="30">
        <f t="shared" si="556"/>
        <v>1</v>
      </c>
      <c r="AL5748" s="45">
        <v>3</v>
      </c>
      <c r="AM5748" s="32">
        <f t="shared" si="555"/>
        <v>2</v>
      </c>
      <c r="AN5748" s="33" t="str">
        <f t="shared" si="557"/>
        <v>MOROSO</v>
      </c>
      <c r="AO5748" s="33" t="str">
        <f t="shared" si="552"/>
        <v>2meses_pendientes</v>
      </c>
      <c r="AP5748" s="33">
        <f t="shared" si="553"/>
        <v>60</v>
      </c>
      <c r="AQ5748" s="31">
        <f t="shared" si="554"/>
        <v>23</v>
      </c>
    </row>
    <row r="5749" spans="2:43" x14ac:dyDescent="0.3">
      <c r="B5749" s="37">
        <v>46151</v>
      </c>
      <c r="C5749" t="s">
        <v>35</v>
      </c>
      <c r="D5749" t="s">
        <v>39935</v>
      </c>
      <c r="E5749" t="s">
        <v>39936</v>
      </c>
      <c r="F5749" t="s">
        <v>24460</v>
      </c>
      <c r="G5749" t="s">
        <v>39937</v>
      </c>
      <c r="H5749" t="s">
        <v>39938</v>
      </c>
      <c r="I5749" t="s">
        <v>38</v>
      </c>
      <c r="J5749" t="s">
        <v>38</v>
      </c>
      <c r="K5749" t="s">
        <v>5780</v>
      </c>
      <c r="L5749" t="s">
        <v>39939</v>
      </c>
      <c r="M5749" t="s">
        <v>24464</v>
      </c>
      <c r="N5749" t="s">
        <v>39940</v>
      </c>
      <c r="O5749" t="s">
        <v>24449</v>
      </c>
      <c r="P5749" t="s">
        <v>12271</v>
      </c>
      <c r="Q5749" t="s">
        <v>39941</v>
      </c>
      <c r="R5749" s="26">
        <v>2</v>
      </c>
      <c r="S5749" s="23">
        <v>361129520000</v>
      </c>
      <c r="T5749" t="s">
        <v>37</v>
      </c>
      <c r="U5749" t="s">
        <v>1066</v>
      </c>
      <c r="V5749" s="39">
        <v>46152</v>
      </c>
      <c r="W5749" s="41">
        <v>30</v>
      </c>
      <c r="X5749" s="26" t="s">
        <v>25685</v>
      </c>
      <c r="Y5749">
        <v>30.44</v>
      </c>
      <c r="Z5749">
        <v>30.95</v>
      </c>
      <c r="AE5749" s="41">
        <v>61.39</v>
      </c>
      <c r="AF5749">
        <v>1</v>
      </c>
      <c r="AG5749">
        <v>0</v>
      </c>
      <c r="AH5749">
        <v>0</v>
      </c>
      <c r="AI5749">
        <v>0</v>
      </c>
      <c r="AJ5749">
        <v>0</v>
      </c>
      <c r="AK5749" s="30">
        <f t="shared" si="556"/>
        <v>1</v>
      </c>
      <c r="AL5749" s="45">
        <v>3</v>
      </c>
      <c r="AM5749" s="32">
        <f t="shared" si="555"/>
        <v>2</v>
      </c>
      <c r="AN5749" s="33" t="str">
        <f t="shared" si="557"/>
        <v>MOROSO</v>
      </c>
      <c r="AO5749" s="33" t="str">
        <f t="shared" si="552"/>
        <v>2meses_pendientes</v>
      </c>
      <c r="AP5749" s="33">
        <f t="shared" si="553"/>
        <v>60</v>
      </c>
      <c r="AQ5749" s="31">
        <f t="shared" si="554"/>
        <v>10</v>
      </c>
    </row>
    <row r="5750" spans="2:43" x14ac:dyDescent="0.3">
      <c r="B5750" s="37">
        <v>46151</v>
      </c>
      <c r="C5750" t="s">
        <v>35</v>
      </c>
      <c r="D5750" t="s">
        <v>39942</v>
      </c>
      <c r="E5750" t="s">
        <v>39943</v>
      </c>
      <c r="F5750" t="s">
        <v>24468</v>
      </c>
      <c r="G5750" t="s">
        <v>39944</v>
      </c>
      <c r="H5750" t="s">
        <v>809</v>
      </c>
      <c r="I5750" t="s">
        <v>38</v>
      </c>
      <c r="J5750" t="s">
        <v>38</v>
      </c>
      <c r="K5750" t="s">
        <v>689</v>
      </c>
      <c r="L5750" t="s">
        <v>39945</v>
      </c>
      <c r="M5750" t="s">
        <v>24472</v>
      </c>
      <c r="N5750" t="s">
        <v>39940</v>
      </c>
      <c r="O5750" t="s">
        <v>24449</v>
      </c>
      <c r="P5750" t="s">
        <v>12271</v>
      </c>
      <c r="Q5750" t="s">
        <v>39946</v>
      </c>
      <c r="R5750" s="26">
        <v>2</v>
      </c>
      <c r="S5750" s="23">
        <v>362128210000</v>
      </c>
      <c r="T5750" t="s">
        <v>37</v>
      </c>
      <c r="U5750" t="s">
        <v>1066</v>
      </c>
      <c r="V5750" s="39">
        <v>46151</v>
      </c>
      <c r="W5750" s="41">
        <v>30</v>
      </c>
      <c r="X5750" s="26" t="s">
        <v>25685</v>
      </c>
      <c r="Z5750">
        <v>30.44</v>
      </c>
      <c r="AA5750">
        <v>50.51</v>
      </c>
      <c r="AE5750" s="41">
        <v>80.95</v>
      </c>
      <c r="AF5750">
        <v>1</v>
      </c>
      <c r="AG5750">
        <v>1</v>
      </c>
      <c r="AH5750">
        <v>0</v>
      </c>
      <c r="AI5750">
        <v>0</v>
      </c>
      <c r="AJ5750">
        <v>0</v>
      </c>
      <c r="AK5750" s="30">
        <f t="shared" si="556"/>
        <v>2</v>
      </c>
      <c r="AL5750" s="45">
        <v>3</v>
      </c>
      <c r="AM5750" s="32">
        <f t="shared" si="555"/>
        <v>1</v>
      </c>
      <c r="AN5750" s="33" t="str">
        <f t="shared" si="557"/>
        <v>MOROSO</v>
      </c>
      <c r="AO5750" s="33" t="str">
        <f t="shared" si="552"/>
        <v>1meses_pendientes</v>
      </c>
      <c r="AP5750" s="33">
        <f t="shared" si="553"/>
        <v>30</v>
      </c>
      <c r="AQ5750" s="31">
        <f t="shared" si="554"/>
        <v>9</v>
      </c>
    </row>
    <row r="5751" spans="2:43" x14ac:dyDescent="0.3">
      <c r="B5751" s="37">
        <v>46153</v>
      </c>
      <c r="C5751" t="s">
        <v>35</v>
      </c>
      <c r="D5751" t="s">
        <v>39947</v>
      </c>
      <c r="E5751" t="s">
        <v>39948</v>
      </c>
      <c r="F5751" t="s">
        <v>39949</v>
      </c>
      <c r="G5751" t="s">
        <v>39950</v>
      </c>
      <c r="H5751" t="s">
        <v>39938</v>
      </c>
      <c r="I5751" t="s">
        <v>38</v>
      </c>
      <c r="J5751" t="s">
        <v>38</v>
      </c>
      <c r="K5751" t="s">
        <v>810</v>
      </c>
      <c r="L5751" t="s">
        <v>39939</v>
      </c>
      <c r="M5751" t="s">
        <v>24472</v>
      </c>
      <c r="N5751" t="s">
        <v>39940</v>
      </c>
      <c r="O5751" t="s">
        <v>24449</v>
      </c>
      <c r="P5751" t="s">
        <v>12271</v>
      </c>
      <c r="Q5751" t="s">
        <v>39951</v>
      </c>
      <c r="R5751" s="26">
        <v>3</v>
      </c>
      <c r="S5751" s="23">
        <v>367129600000</v>
      </c>
      <c r="T5751" t="s">
        <v>37</v>
      </c>
      <c r="U5751" t="s">
        <v>1066</v>
      </c>
      <c r="V5751" s="39">
        <v>46153</v>
      </c>
      <c r="W5751" s="41">
        <v>33</v>
      </c>
      <c r="X5751" s="26" t="s">
        <v>25685</v>
      </c>
      <c r="Z5751">
        <v>69.400000000000006</v>
      </c>
      <c r="AE5751" s="41">
        <v>69.400000000000006</v>
      </c>
      <c r="AF5751">
        <v>1</v>
      </c>
      <c r="AG5751">
        <v>0</v>
      </c>
      <c r="AH5751">
        <v>0</v>
      </c>
      <c r="AI5751">
        <v>0</v>
      </c>
      <c r="AJ5751">
        <v>0</v>
      </c>
      <c r="AK5751" s="30">
        <f t="shared" si="556"/>
        <v>1</v>
      </c>
      <c r="AL5751" s="45">
        <v>3</v>
      </c>
      <c r="AM5751" s="32">
        <f t="shared" si="555"/>
        <v>2</v>
      </c>
      <c r="AN5751" s="33" t="str">
        <f t="shared" si="557"/>
        <v>MOROSO</v>
      </c>
      <c r="AO5751" s="33" t="str">
        <f t="shared" si="552"/>
        <v>2meses_pendientes</v>
      </c>
      <c r="AP5751" s="33">
        <f t="shared" si="553"/>
        <v>66</v>
      </c>
      <c r="AQ5751" s="31">
        <f t="shared" si="554"/>
        <v>11</v>
      </c>
    </row>
    <row r="5752" spans="2:43" x14ac:dyDescent="0.3">
      <c r="B5752" s="37">
        <v>46171</v>
      </c>
      <c r="C5752" t="s">
        <v>35</v>
      </c>
      <c r="D5752" t="s">
        <v>39952</v>
      </c>
      <c r="E5752" t="s">
        <v>39953</v>
      </c>
      <c r="F5752" t="s">
        <v>39954</v>
      </c>
      <c r="G5752" t="s">
        <v>39955</v>
      </c>
      <c r="H5752" t="s">
        <v>39956</v>
      </c>
      <c r="I5752" t="s">
        <v>38</v>
      </c>
      <c r="J5752" t="s">
        <v>38</v>
      </c>
      <c r="K5752" t="s">
        <v>476</v>
      </c>
      <c r="M5752" t="s">
        <v>39957</v>
      </c>
      <c r="N5752" t="s">
        <v>39940</v>
      </c>
      <c r="O5752" t="s">
        <v>24449</v>
      </c>
      <c r="P5752" t="s">
        <v>12271</v>
      </c>
      <c r="Q5752" t="s">
        <v>39958</v>
      </c>
      <c r="R5752" s="26">
        <v>2</v>
      </c>
      <c r="S5752" s="23">
        <v>369150040000</v>
      </c>
      <c r="T5752" t="s">
        <v>37</v>
      </c>
      <c r="U5752" t="s">
        <v>1066</v>
      </c>
      <c r="V5752" s="39">
        <v>46172</v>
      </c>
      <c r="W5752" s="41">
        <v>30</v>
      </c>
      <c r="X5752" s="26" t="s">
        <v>25685</v>
      </c>
      <c r="Z5752">
        <v>14.4</v>
      </c>
      <c r="AA5752">
        <v>29.9</v>
      </c>
      <c r="AE5752" s="41">
        <v>44.3</v>
      </c>
      <c r="AF5752">
        <v>1</v>
      </c>
      <c r="AG5752">
        <v>1</v>
      </c>
      <c r="AH5752">
        <v>0</v>
      </c>
      <c r="AI5752">
        <v>0</v>
      </c>
      <c r="AJ5752">
        <v>0</v>
      </c>
      <c r="AK5752" s="30">
        <f t="shared" si="556"/>
        <v>2</v>
      </c>
      <c r="AL5752" s="45">
        <v>3</v>
      </c>
      <c r="AM5752" s="32">
        <f t="shared" si="555"/>
        <v>1</v>
      </c>
      <c r="AN5752" s="33" t="str">
        <f t="shared" si="557"/>
        <v>MOROSO</v>
      </c>
      <c r="AO5752" s="33" t="str">
        <f t="shared" si="552"/>
        <v>1meses_pendientes</v>
      </c>
      <c r="AP5752" s="33">
        <f t="shared" si="553"/>
        <v>30</v>
      </c>
      <c r="AQ5752" s="31">
        <f t="shared" si="554"/>
        <v>30</v>
      </c>
    </row>
    <row r="5753" spans="2:43" x14ac:dyDescent="0.3">
      <c r="B5753" s="37">
        <v>46161</v>
      </c>
      <c r="C5753" t="s">
        <v>35</v>
      </c>
      <c r="D5753" t="s">
        <v>39959</v>
      </c>
      <c r="E5753" t="s">
        <v>39960</v>
      </c>
      <c r="F5753" t="s">
        <v>39961</v>
      </c>
      <c r="G5753" t="s">
        <v>39962</v>
      </c>
      <c r="H5753" t="s">
        <v>39496</v>
      </c>
      <c r="I5753" t="s">
        <v>26936</v>
      </c>
      <c r="J5753" t="s">
        <v>27078</v>
      </c>
      <c r="K5753" t="s">
        <v>27251</v>
      </c>
      <c r="M5753" t="s">
        <v>24506</v>
      </c>
      <c r="N5753" t="s">
        <v>24448</v>
      </c>
      <c r="O5753" t="s">
        <v>13358</v>
      </c>
      <c r="P5753" t="s">
        <v>12271</v>
      </c>
      <c r="Q5753" t="s">
        <v>39963</v>
      </c>
      <c r="R5753" s="26">
        <v>2</v>
      </c>
      <c r="S5753" s="23">
        <v>362138540000</v>
      </c>
      <c r="T5753" t="s">
        <v>37</v>
      </c>
      <c r="U5753" t="s">
        <v>1066</v>
      </c>
      <c r="V5753" s="39">
        <v>46164</v>
      </c>
      <c r="W5753" s="41">
        <v>30</v>
      </c>
      <c r="X5753" s="26" t="s">
        <v>25685</v>
      </c>
      <c r="Y5753">
        <v>16</v>
      </c>
      <c r="AA5753">
        <v>26</v>
      </c>
      <c r="AE5753" s="41">
        <v>42</v>
      </c>
      <c r="AF5753">
        <v>0</v>
      </c>
      <c r="AG5753">
        <v>1</v>
      </c>
      <c r="AH5753">
        <v>0</v>
      </c>
      <c r="AI5753">
        <v>0</v>
      </c>
      <c r="AJ5753">
        <v>0</v>
      </c>
      <c r="AK5753" s="30">
        <f t="shared" si="556"/>
        <v>1</v>
      </c>
      <c r="AL5753" s="45">
        <v>3</v>
      </c>
      <c r="AM5753" s="32">
        <f t="shared" si="555"/>
        <v>2</v>
      </c>
      <c r="AN5753" s="33" t="str">
        <f t="shared" si="557"/>
        <v>MOROSO</v>
      </c>
      <c r="AO5753" s="33" t="str">
        <f t="shared" si="552"/>
        <v>2meses_pendientes</v>
      </c>
      <c r="AP5753" s="33">
        <f t="shared" si="553"/>
        <v>60</v>
      </c>
      <c r="AQ5753" s="31">
        <f t="shared" si="554"/>
        <v>22</v>
      </c>
    </row>
    <row r="5754" spans="2:43" x14ac:dyDescent="0.3">
      <c r="B5754" s="37">
        <v>46143</v>
      </c>
      <c r="C5754" t="s">
        <v>35</v>
      </c>
      <c r="D5754" t="s">
        <v>39964</v>
      </c>
      <c r="E5754" t="s">
        <v>39965</v>
      </c>
      <c r="F5754" t="s">
        <v>39966</v>
      </c>
      <c r="G5754" t="s">
        <v>39967</v>
      </c>
      <c r="H5754" t="s">
        <v>27379</v>
      </c>
      <c r="I5754" t="s">
        <v>38</v>
      </c>
      <c r="J5754" t="s">
        <v>38</v>
      </c>
      <c r="K5754" t="s">
        <v>476</v>
      </c>
      <c r="L5754" t="s">
        <v>39966</v>
      </c>
      <c r="M5754" t="s">
        <v>39968</v>
      </c>
      <c r="N5754" t="s">
        <v>12730</v>
      </c>
      <c r="O5754" t="s">
        <v>13358</v>
      </c>
      <c r="P5754" t="s">
        <v>12271</v>
      </c>
      <c r="Q5754" t="s">
        <v>39969</v>
      </c>
      <c r="R5754" s="26">
        <v>3</v>
      </c>
      <c r="S5754" s="23">
        <v>187023070000</v>
      </c>
      <c r="T5754" t="s">
        <v>37</v>
      </c>
      <c r="U5754" t="s">
        <v>1066</v>
      </c>
      <c r="V5754" s="39">
        <v>46153</v>
      </c>
      <c r="W5754" s="41">
        <v>33</v>
      </c>
      <c r="X5754" s="26" t="s">
        <v>25685</v>
      </c>
      <c r="Y5754">
        <v>34.909999999999997</v>
      </c>
      <c r="Z5754">
        <v>70.790000000000006</v>
      </c>
      <c r="AE5754" s="41">
        <v>105.7</v>
      </c>
      <c r="AF5754">
        <v>1</v>
      </c>
      <c r="AG5754">
        <v>0</v>
      </c>
      <c r="AH5754">
        <v>0</v>
      </c>
      <c r="AI5754">
        <v>0</v>
      </c>
      <c r="AJ5754">
        <v>0</v>
      </c>
      <c r="AK5754" s="30">
        <f t="shared" si="556"/>
        <v>1</v>
      </c>
      <c r="AL5754" s="45">
        <v>3</v>
      </c>
      <c r="AM5754" s="32">
        <f t="shared" si="555"/>
        <v>2</v>
      </c>
      <c r="AN5754" s="33" t="str">
        <f t="shared" si="557"/>
        <v>MOROSO</v>
      </c>
      <c r="AO5754" s="33" t="str">
        <f t="shared" si="552"/>
        <v>2meses_pendientes</v>
      </c>
      <c r="AP5754" s="33">
        <f t="shared" si="553"/>
        <v>66</v>
      </c>
      <c r="AQ5754" s="31">
        <f t="shared" si="554"/>
        <v>11</v>
      </c>
    </row>
    <row r="5755" spans="2:43" x14ac:dyDescent="0.3">
      <c r="B5755" s="37">
        <v>46144</v>
      </c>
      <c r="C5755" t="s">
        <v>35</v>
      </c>
      <c r="D5755" t="s">
        <v>39970</v>
      </c>
      <c r="E5755" t="s">
        <v>39971</v>
      </c>
      <c r="F5755" t="s">
        <v>39972</v>
      </c>
      <c r="G5755" t="s">
        <v>39973</v>
      </c>
      <c r="H5755" t="s">
        <v>7355</v>
      </c>
      <c r="I5755" t="s">
        <v>38</v>
      </c>
      <c r="J5755" t="s">
        <v>42</v>
      </c>
      <c r="K5755" t="s">
        <v>60</v>
      </c>
      <c r="L5755" t="s">
        <v>39972</v>
      </c>
      <c r="M5755" t="s">
        <v>39974</v>
      </c>
      <c r="N5755" t="s">
        <v>12730</v>
      </c>
      <c r="O5755" t="s">
        <v>13358</v>
      </c>
      <c r="P5755" t="s">
        <v>12271</v>
      </c>
      <c r="Q5755" t="s">
        <v>39975</v>
      </c>
      <c r="R5755" s="26">
        <v>3</v>
      </c>
      <c r="S5755" s="23">
        <v>362132200000</v>
      </c>
      <c r="T5755" t="s">
        <v>37</v>
      </c>
      <c r="U5755" t="s">
        <v>1066</v>
      </c>
      <c r="V5755" s="39">
        <v>46160</v>
      </c>
      <c r="W5755" s="41">
        <v>33</v>
      </c>
      <c r="X5755" s="26" t="s">
        <v>25685</v>
      </c>
      <c r="Y5755">
        <v>34.909999999999997</v>
      </c>
      <c r="Z5755">
        <v>30.63</v>
      </c>
      <c r="AE5755" s="41">
        <v>65.539999999999992</v>
      </c>
      <c r="AF5755">
        <v>1</v>
      </c>
      <c r="AG5755">
        <v>0</v>
      </c>
      <c r="AH5755">
        <v>0</v>
      </c>
      <c r="AI5755">
        <v>0</v>
      </c>
      <c r="AJ5755">
        <v>0</v>
      </c>
      <c r="AK5755" s="30">
        <f t="shared" si="556"/>
        <v>1</v>
      </c>
      <c r="AL5755" s="45">
        <v>3</v>
      </c>
      <c r="AM5755" s="32">
        <f t="shared" si="555"/>
        <v>2</v>
      </c>
      <c r="AN5755" s="33" t="str">
        <f t="shared" si="557"/>
        <v>MOROSO</v>
      </c>
      <c r="AO5755" s="33" t="str">
        <f t="shared" si="552"/>
        <v>2meses_pendientes</v>
      </c>
      <c r="AP5755" s="33">
        <f t="shared" si="553"/>
        <v>66</v>
      </c>
      <c r="AQ5755" s="31">
        <f t="shared" si="554"/>
        <v>18</v>
      </c>
    </row>
    <row r="5756" spans="2:43" x14ac:dyDescent="0.3">
      <c r="B5756" s="37">
        <v>46147</v>
      </c>
      <c r="C5756" t="s">
        <v>35</v>
      </c>
      <c r="D5756" t="s">
        <v>39976</v>
      </c>
      <c r="E5756" t="s">
        <v>39977</v>
      </c>
      <c r="F5756" t="s">
        <v>39978</v>
      </c>
      <c r="G5756" t="s">
        <v>39979</v>
      </c>
      <c r="H5756" t="s">
        <v>1424</v>
      </c>
      <c r="I5756" t="s">
        <v>38</v>
      </c>
      <c r="J5756" t="s">
        <v>38</v>
      </c>
      <c r="K5756" t="s">
        <v>2002</v>
      </c>
      <c r="M5756" t="s">
        <v>39980</v>
      </c>
      <c r="N5756" t="s">
        <v>12730</v>
      </c>
      <c r="O5756" t="s">
        <v>13358</v>
      </c>
      <c r="P5756" t="s">
        <v>12271</v>
      </c>
      <c r="Q5756" t="s">
        <v>39981</v>
      </c>
      <c r="R5756" s="26">
        <v>2</v>
      </c>
      <c r="S5756" s="23">
        <v>329016910000</v>
      </c>
      <c r="T5756" t="s">
        <v>37</v>
      </c>
      <c r="U5756" t="s">
        <v>1066</v>
      </c>
      <c r="V5756" s="39">
        <v>46148</v>
      </c>
      <c r="W5756" s="41">
        <v>30</v>
      </c>
      <c r="X5756" s="26" t="s">
        <v>25685</v>
      </c>
      <c r="Y5756">
        <v>30.44</v>
      </c>
      <c r="AE5756" s="41">
        <v>30.44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 s="30">
        <f t="shared" si="556"/>
        <v>0</v>
      </c>
      <c r="AL5756" s="45">
        <v>3</v>
      </c>
      <c r="AM5756" s="32">
        <f t="shared" si="555"/>
        <v>3</v>
      </c>
      <c r="AN5756" s="33" t="str">
        <f t="shared" si="557"/>
        <v>NPN</v>
      </c>
      <c r="AO5756" s="33" t="str">
        <f t="shared" si="552"/>
        <v>3meses_pendientes</v>
      </c>
      <c r="AP5756" s="33">
        <f t="shared" si="553"/>
        <v>90</v>
      </c>
      <c r="AQ5756" s="31">
        <f t="shared" si="554"/>
        <v>6</v>
      </c>
    </row>
    <row r="5757" spans="2:43" x14ac:dyDescent="0.3">
      <c r="B5757" s="37">
        <v>46148</v>
      </c>
      <c r="C5757" t="s">
        <v>35</v>
      </c>
      <c r="D5757" t="s">
        <v>39982</v>
      </c>
      <c r="E5757" t="s">
        <v>39983</v>
      </c>
      <c r="F5757" t="s">
        <v>39984</v>
      </c>
      <c r="G5757" t="s">
        <v>39985</v>
      </c>
      <c r="H5757" t="s">
        <v>752</v>
      </c>
      <c r="I5757" t="s">
        <v>38</v>
      </c>
      <c r="J5757" t="s">
        <v>38</v>
      </c>
      <c r="K5757" t="s">
        <v>476</v>
      </c>
      <c r="L5757" t="s">
        <v>39984</v>
      </c>
      <c r="M5757" t="s">
        <v>39986</v>
      </c>
      <c r="N5757" t="s">
        <v>12730</v>
      </c>
      <c r="O5757" t="s">
        <v>13358</v>
      </c>
      <c r="P5757" t="s">
        <v>12271</v>
      </c>
      <c r="Q5757" t="s">
        <v>39987</v>
      </c>
      <c r="R5757" s="26">
        <v>2</v>
      </c>
      <c r="S5757" s="23">
        <v>366126910000</v>
      </c>
      <c r="T5757" t="s">
        <v>37</v>
      </c>
      <c r="U5757" t="s">
        <v>1066</v>
      </c>
      <c r="V5757" s="39">
        <v>46149</v>
      </c>
      <c r="W5757" s="41">
        <v>30</v>
      </c>
      <c r="X5757" s="26" t="s">
        <v>25685</v>
      </c>
      <c r="Y5757">
        <v>30.44</v>
      </c>
      <c r="Z5757">
        <v>30.44</v>
      </c>
      <c r="AE5757" s="41">
        <v>60.88</v>
      </c>
      <c r="AF5757">
        <v>1</v>
      </c>
      <c r="AG5757">
        <v>0</v>
      </c>
      <c r="AH5757">
        <v>0</v>
      </c>
      <c r="AI5757">
        <v>0</v>
      </c>
      <c r="AJ5757">
        <v>0</v>
      </c>
      <c r="AK5757" s="30">
        <f t="shared" si="556"/>
        <v>1</v>
      </c>
      <c r="AL5757" s="45">
        <v>3</v>
      </c>
      <c r="AM5757" s="32">
        <f t="shared" si="555"/>
        <v>2</v>
      </c>
      <c r="AN5757" s="33" t="str">
        <f t="shared" si="557"/>
        <v>MOROSO</v>
      </c>
      <c r="AO5757" s="33" t="str">
        <f t="shared" si="552"/>
        <v>2meses_pendientes</v>
      </c>
      <c r="AP5757" s="33">
        <f t="shared" si="553"/>
        <v>60</v>
      </c>
      <c r="AQ5757" s="31">
        <f t="shared" si="554"/>
        <v>7</v>
      </c>
    </row>
    <row r="5758" spans="2:43" x14ac:dyDescent="0.3">
      <c r="B5758" s="37">
        <v>46149</v>
      </c>
      <c r="C5758" t="s">
        <v>35</v>
      </c>
      <c r="D5758" t="s">
        <v>39988</v>
      </c>
      <c r="E5758" t="s">
        <v>39989</v>
      </c>
      <c r="F5758" t="s">
        <v>39990</v>
      </c>
      <c r="G5758" t="s">
        <v>39991</v>
      </c>
      <c r="H5758" t="s">
        <v>14317</v>
      </c>
      <c r="I5758" t="s">
        <v>38</v>
      </c>
      <c r="J5758" t="s">
        <v>38</v>
      </c>
      <c r="K5758" t="s">
        <v>561</v>
      </c>
      <c r="L5758" t="s">
        <v>39990</v>
      </c>
      <c r="M5758" t="s">
        <v>39992</v>
      </c>
      <c r="N5758" t="s">
        <v>12730</v>
      </c>
      <c r="O5758" t="s">
        <v>13358</v>
      </c>
      <c r="P5758" t="s">
        <v>12271</v>
      </c>
      <c r="Q5758" t="s">
        <v>39993</v>
      </c>
      <c r="R5758" s="26">
        <v>3</v>
      </c>
      <c r="S5758" s="23">
        <v>324083620000</v>
      </c>
      <c r="T5758" t="s">
        <v>37</v>
      </c>
      <c r="U5758" t="s">
        <v>1066</v>
      </c>
      <c r="V5758" s="39">
        <v>46149</v>
      </c>
      <c r="W5758" s="41">
        <v>33</v>
      </c>
      <c r="X5758" s="26" t="s">
        <v>25685</v>
      </c>
      <c r="Y5758">
        <v>34.909999999999997</v>
      </c>
      <c r="Z5758">
        <v>34.909999999999997</v>
      </c>
      <c r="AE5758" s="41">
        <v>69.819999999999993</v>
      </c>
      <c r="AF5758">
        <v>1</v>
      </c>
      <c r="AG5758">
        <v>0</v>
      </c>
      <c r="AH5758">
        <v>0</v>
      </c>
      <c r="AI5758">
        <v>0</v>
      </c>
      <c r="AJ5758">
        <v>0</v>
      </c>
      <c r="AK5758" s="30">
        <f t="shared" si="556"/>
        <v>1</v>
      </c>
      <c r="AL5758" s="45">
        <v>3</v>
      </c>
      <c r="AM5758" s="32">
        <f t="shared" si="555"/>
        <v>2</v>
      </c>
      <c r="AN5758" s="33" t="str">
        <f t="shared" si="557"/>
        <v>MOROSO</v>
      </c>
      <c r="AO5758" s="33" t="str">
        <f t="shared" ref="AO5758:AO5821" si="558">CONCATENATE(AM5758,"meses_pendientes")</f>
        <v>2meses_pendientes</v>
      </c>
      <c r="AP5758" s="33">
        <f t="shared" ref="AP5758:AP5821" si="559">AM5758*W5758</f>
        <v>66</v>
      </c>
      <c r="AQ5758" s="31">
        <f t="shared" ref="AQ5758:AQ5821" si="560">DAY(V5758)</f>
        <v>7</v>
      </c>
    </row>
    <row r="5759" spans="2:43" x14ac:dyDescent="0.3">
      <c r="B5759" s="37">
        <v>46151</v>
      </c>
      <c r="C5759" t="s">
        <v>35</v>
      </c>
      <c r="D5759" t="s">
        <v>39994</v>
      </c>
      <c r="E5759" t="s">
        <v>39995</v>
      </c>
      <c r="F5759" t="s">
        <v>39996</v>
      </c>
      <c r="G5759" t="s">
        <v>39997</v>
      </c>
      <c r="H5759" t="s">
        <v>39998</v>
      </c>
      <c r="I5759" t="s">
        <v>38</v>
      </c>
      <c r="J5759" t="s">
        <v>38</v>
      </c>
      <c r="K5759" t="s">
        <v>476</v>
      </c>
      <c r="L5759" t="s">
        <v>39996</v>
      </c>
      <c r="M5759" t="s">
        <v>39999</v>
      </c>
      <c r="N5759" t="s">
        <v>12730</v>
      </c>
      <c r="O5759" t="s">
        <v>13358</v>
      </c>
      <c r="P5759" t="s">
        <v>12271</v>
      </c>
      <c r="Q5759" t="s">
        <v>40000</v>
      </c>
      <c r="R5759" s="26">
        <v>2</v>
      </c>
      <c r="S5759" s="23">
        <v>254017240000</v>
      </c>
      <c r="T5759" t="s">
        <v>37</v>
      </c>
      <c r="U5759" t="s">
        <v>1066</v>
      </c>
      <c r="V5759" s="39">
        <v>46152</v>
      </c>
      <c r="W5759" s="41">
        <v>30</v>
      </c>
      <c r="X5759" s="26" t="s">
        <v>25685</v>
      </c>
      <c r="Y5759">
        <v>15.22</v>
      </c>
      <c r="Z5759">
        <v>15.22</v>
      </c>
      <c r="AE5759" s="41">
        <v>30.44</v>
      </c>
      <c r="AF5759">
        <v>1</v>
      </c>
      <c r="AG5759">
        <v>0</v>
      </c>
      <c r="AH5759">
        <v>0</v>
      </c>
      <c r="AI5759">
        <v>0</v>
      </c>
      <c r="AJ5759">
        <v>0</v>
      </c>
      <c r="AK5759" s="30">
        <f t="shared" si="556"/>
        <v>1</v>
      </c>
      <c r="AL5759" s="45">
        <v>3</v>
      </c>
      <c r="AM5759" s="32">
        <f t="shared" si="555"/>
        <v>2</v>
      </c>
      <c r="AN5759" s="33" t="str">
        <f t="shared" si="557"/>
        <v>MOROSO</v>
      </c>
      <c r="AO5759" s="33" t="str">
        <f t="shared" si="558"/>
        <v>2meses_pendientes</v>
      </c>
      <c r="AP5759" s="33">
        <f t="shared" si="559"/>
        <v>60</v>
      </c>
      <c r="AQ5759" s="31">
        <f t="shared" si="560"/>
        <v>10</v>
      </c>
    </row>
    <row r="5760" spans="2:43" x14ac:dyDescent="0.3">
      <c r="B5760" s="37">
        <v>46153</v>
      </c>
      <c r="C5760" t="s">
        <v>35</v>
      </c>
      <c r="D5760" t="s">
        <v>40001</v>
      </c>
      <c r="E5760" t="s">
        <v>40002</v>
      </c>
      <c r="F5760" t="s">
        <v>40003</v>
      </c>
      <c r="G5760" t="s">
        <v>40004</v>
      </c>
      <c r="H5760" t="s">
        <v>752</v>
      </c>
      <c r="I5760" t="s">
        <v>38</v>
      </c>
      <c r="J5760" t="s">
        <v>38</v>
      </c>
      <c r="K5760" t="s">
        <v>476</v>
      </c>
      <c r="L5760" t="s">
        <v>40003</v>
      </c>
      <c r="M5760" t="s">
        <v>40005</v>
      </c>
      <c r="N5760" t="s">
        <v>12730</v>
      </c>
      <c r="O5760" t="s">
        <v>13358</v>
      </c>
      <c r="P5760" t="s">
        <v>12271</v>
      </c>
      <c r="Q5760" t="s">
        <v>40006</v>
      </c>
      <c r="R5760" s="26">
        <v>3</v>
      </c>
      <c r="S5760" s="23">
        <v>364131130000</v>
      </c>
      <c r="T5760" t="s">
        <v>37</v>
      </c>
      <c r="U5760" t="s">
        <v>1066</v>
      </c>
      <c r="V5760" s="39">
        <v>46154</v>
      </c>
      <c r="W5760" s="41">
        <v>33</v>
      </c>
      <c r="X5760" s="26" t="s">
        <v>25685</v>
      </c>
      <c r="Y5760">
        <v>34.909999999999997</v>
      </c>
      <c r="Z5760">
        <v>34.909999999999997</v>
      </c>
      <c r="AE5760" s="41">
        <v>69.819999999999993</v>
      </c>
      <c r="AF5760">
        <v>1</v>
      </c>
      <c r="AG5760">
        <v>0</v>
      </c>
      <c r="AH5760">
        <v>0</v>
      </c>
      <c r="AI5760">
        <v>0</v>
      </c>
      <c r="AJ5760">
        <v>0</v>
      </c>
      <c r="AK5760" s="30">
        <f t="shared" si="556"/>
        <v>1</v>
      </c>
      <c r="AL5760" s="45">
        <v>3</v>
      </c>
      <c r="AM5760" s="32">
        <f t="shared" si="555"/>
        <v>2</v>
      </c>
      <c r="AN5760" s="33" t="str">
        <f t="shared" si="557"/>
        <v>MOROSO</v>
      </c>
      <c r="AO5760" s="33" t="str">
        <f t="shared" si="558"/>
        <v>2meses_pendientes</v>
      </c>
      <c r="AP5760" s="33">
        <f t="shared" si="559"/>
        <v>66</v>
      </c>
      <c r="AQ5760" s="31">
        <f t="shared" si="560"/>
        <v>12</v>
      </c>
    </row>
    <row r="5761" spans="2:43" x14ac:dyDescent="0.3">
      <c r="B5761" s="37">
        <v>46153</v>
      </c>
      <c r="C5761" t="s">
        <v>35</v>
      </c>
      <c r="D5761" t="s">
        <v>40007</v>
      </c>
      <c r="E5761" t="s">
        <v>40008</v>
      </c>
      <c r="F5761" t="s">
        <v>40009</v>
      </c>
      <c r="G5761" t="s">
        <v>40010</v>
      </c>
      <c r="H5761" t="s">
        <v>2113</v>
      </c>
      <c r="I5761" t="s">
        <v>38</v>
      </c>
      <c r="J5761" t="s">
        <v>38</v>
      </c>
      <c r="K5761" t="s">
        <v>476</v>
      </c>
      <c r="L5761" t="s">
        <v>40009</v>
      </c>
      <c r="M5761" t="s">
        <v>40011</v>
      </c>
      <c r="N5761" t="s">
        <v>12730</v>
      </c>
      <c r="O5761" t="s">
        <v>13358</v>
      </c>
      <c r="P5761" t="s">
        <v>12271</v>
      </c>
      <c r="Q5761" t="s">
        <v>40012</v>
      </c>
      <c r="R5761" s="26">
        <v>3</v>
      </c>
      <c r="S5761" s="23">
        <v>367131000000</v>
      </c>
      <c r="T5761" t="s">
        <v>37</v>
      </c>
      <c r="U5761" t="s">
        <v>1066</v>
      </c>
      <c r="V5761" s="39">
        <v>46160</v>
      </c>
      <c r="W5761" s="41">
        <v>33</v>
      </c>
      <c r="X5761" s="26" t="s">
        <v>25685</v>
      </c>
      <c r="Y5761">
        <v>34.909999999999997</v>
      </c>
      <c r="Z5761">
        <v>52.85</v>
      </c>
      <c r="AE5761" s="41">
        <v>87.759999999999991</v>
      </c>
      <c r="AF5761">
        <v>1</v>
      </c>
      <c r="AG5761">
        <v>0</v>
      </c>
      <c r="AH5761">
        <v>0</v>
      </c>
      <c r="AI5761">
        <v>0</v>
      </c>
      <c r="AJ5761">
        <v>0</v>
      </c>
      <c r="AK5761" s="30">
        <f t="shared" si="556"/>
        <v>1</v>
      </c>
      <c r="AL5761" s="45">
        <v>3</v>
      </c>
      <c r="AM5761" s="32">
        <f t="shared" si="555"/>
        <v>2</v>
      </c>
      <c r="AN5761" s="33" t="str">
        <f t="shared" si="557"/>
        <v>MOROSO</v>
      </c>
      <c r="AO5761" s="33" t="str">
        <f t="shared" si="558"/>
        <v>2meses_pendientes</v>
      </c>
      <c r="AP5761" s="33">
        <f t="shared" si="559"/>
        <v>66</v>
      </c>
      <c r="AQ5761" s="31">
        <f t="shared" si="560"/>
        <v>18</v>
      </c>
    </row>
    <row r="5762" spans="2:43" x14ac:dyDescent="0.3">
      <c r="B5762" s="37">
        <v>46154</v>
      </c>
      <c r="C5762" t="s">
        <v>35</v>
      </c>
      <c r="D5762" t="s">
        <v>40013</v>
      </c>
      <c r="E5762" t="s">
        <v>40014</v>
      </c>
      <c r="F5762" t="s">
        <v>40015</v>
      </c>
      <c r="G5762" t="s">
        <v>40016</v>
      </c>
      <c r="H5762" t="s">
        <v>40017</v>
      </c>
      <c r="I5762" t="s">
        <v>38</v>
      </c>
      <c r="J5762" t="s">
        <v>38</v>
      </c>
      <c r="K5762" t="s">
        <v>476</v>
      </c>
      <c r="L5762" t="s">
        <v>40015</v>
      </c>
      <c r="M5762" t="s">
        <v>40018</v>
      </c>
      <c r="N5762" t="s">
        <v>12730</v>
      </c>
      <c r="O5762" t="s">
        <v>13358</v>
      </c>
      <c r="P5762" t="s">
        <v>12271</v>
      </c>
      <c r="Q5762" t="s">
        <v>40019</v>
      </c>
      <c r="R5762" s="26">
        <v>3</v>
      </c>
      <c r="S5762" s="23">
        <v>369132360000</v>
      </c>
      <c r="T5762" t="s">
        <v>37</v>
      </c>
      <c r="U5762" t="s">
        <v>1066</v>
      </c>
      <c r="V5762" s="39">
        <v>46156</v>
      </c>
      <c r="W5762" s="41">
        <v>33</v>
      </c>
      <c r="X5762" s="26" t="s">
        <v>25685</v>
      </c>
      <c r="Y5762">
        <v>34.909999999999997</v>
      </c>
      <c r="Z5762">
        <v>52.85</v>
      </c>
      <c r="AE5762" s="41">
        <v>87.759999999999991</v>
      </c>
      <c r="AF5762">
        <v>1</v>
      </c>
      <c r="AG5762">
        <v>0</v>
      </c>
      <c r="AH5762">
        <v>0</v>
      </c>
      <c r="AI5762">
        <v>0</v>
      </c>
      <c r="AJ5762">
        <v>0</v>
      </c>
      <c r="AK5762" s="30">
        <f t="shared" si="556"/>
        <v>1</v>
      </c>
      <c r="AL5762" s="45">
        <v>3</v>
      </c>
      <c r="AM5762" s="32">
        <f t="shared" ref="AM5762:AM5825" si="561">AL5762-AK5762</f>
        <v>2</v>
      </c>
      <c r="AN5762" s="33" t="str">
        <f t="shared" si="557"/>
        <v>MOROSO</v>
      </c>
      <c r="AO5762" s="33" t="str">
        <f t="shared" si="558"/>
        <v>2meses_pendientes</v>
      </c>
      <c r="AP5762" s="33">
        <f t="shared" si="559"/>
        <v>66</v>
      </c>
      <c r="AQ5762" s="31">
        <f t="shared" si="560"/>
        <v>14</v>
      </c>
    </row>
    <row r="5763" spans="2:43" x14ac:dyDescent="0.3">
      <c r="B5763" s="37">
        <v>46157</v>
      </c>
      <c r="C5763" t="s">
        <v>35</v>
      </c>
      <c r="D5763" t="s">
        <v>40020</v>
      </c>
      <c r="E5763" t="s">
        <v>40021</v>
      </c>
      <c r="F5763" t="s">
        <v>40022</v>
      </c>
      <c r="G5763" t="s">
        <v>40023</v>
      </c>
      <c r="H5763" t="s">
        <v>40024</v>
      </c>
      <c r="I5763" t="s">
        <v>38</v>
      </c>
      <c r="J5763" t="s">
        <v>38</v>
      </c>
      <c r="K5763" t="s">
        <v>561</v>
      </c>
      <c r="L5763" t="s">
        <v>40022</v>
      </c>
      <c r="M5763" t="s">
        <v>40025</v>
      </c>
      <c r="N5763" t="s">
        <v>12730</v>
      </c>
      <c r="O5763" t="s">
        <v>13358</v>
      </c>
      <c r="P5763" t="s">
        <v>12271</v>
      </c>
      <c r="Q5763" t="s">
        <v>40026</v>
      </c>
      <c r="R5763" s="26">
        <v>3</v>
      </c>
      <c r="S5763" s="23">
        <v>363136090000</v>
      </c>
      <c r="T5763" t="s">
        <v>37</v>
      </c>
      <c r="U5763" t="s">
        <v>1066</v>
      </c>
      <c r="V5763" s="39">
        <v>46160</v>
      </c>
      <c r="W5763" s="41">
        <v>33</v>
      </c>
      <c r="X5763" s="26" t="s">
        <v>25685</v>
      </c>
      <c r="Y5763">
        <v>17.46</v>
      </c>
      <c r="Z5763">
        <v>18</v>
      </c>
      <c r="AA5763">
        <v>34.36</v>
      </c>
      <c r="AE5763" s="41">
        <v>69.819999999999993</v>
      </c>
      <c r="AF5763">
        <v>1</v>
      </c>
      <c r="AG5763">
        <v>1</v>
      </c>
      <c r="AH5763">
        <v>0</v>
      </c>
      <c r="AI5763">
        <v>0</v>
      </c>
      <c r="AJ5763">
        <v>0</v>
      </c>
      <c r="AK5763" s="30">
        <f t="shared" ref="AK5763:AK5826" si="562">SUM(AF5763:AJ5763)</f>
        <v>2</v>
      </c>
      <c r="AL5763" s="45">
        <v>3</v>
      </c>
      <c r="AM5763" s="32">
        <f t="shared" si="561"/>
        <v>1</v>
      </c>
      <c r="AN5763" s="33" t="str">
        <f t="shared" ref="AN5763:AN5826" si="563">IF(AM5763&gt;=AL5763,"NPN","MOROSO")</f>
        <v>MOROSO</v>
      </c>
      <c r="AO5763" s="33" t="str">
        <f t="shared" si="558"/>
        <v>1meses_pendientes</v>
      </c>
      <c r="AP5763" s="33">
        <f t="shared" si="559"/>
        <v>33</v>
      </c>
      <c r="AQ5763" s="31">
        <f t="shared" si="560"/>
        <v>18</v>
      </c>
    </row>
    <row r="5764" spans="2:43" x14ac:dyDescent="0.3">
      <c r="B5764" s="37">
        <v>46157</v>
      </c>
      <c r="C5764" t="s">
        <v>35</v>
      </c>
      <c r="D5764" t="s">
        <v>40027</v>
      </c>
      <c r="E5764" t="s">
        <v>40028</v>
      </c>
      <c r="F5764" t="s">
        <v>40029</v>
      </c>
      <c r="G5764" t="s">
        <v>40030</v>
      </c>
      <c r="H5764" t="s">
        <v>40031</v>
      </c>
      <c r="I5764" t="s">
        <v>38</v>
      </c>
      <c r="J5764" t="s">
        <v>38</v>
      </c>
      <c r="K5764" t="s">
        <v>476</v>
      </c>
      <c r="L5764" t="s">
        <v>40029</v>
      </c>
      <c r="M5764" t="s">
        <v>40032</v>
      </c>
      <c r="N5764" t="s">
        <v>12730</v>
      </c>
      <c r="O5764" t="s">
        <v>13358</v>
      </c>
      <c r="P5764" t="s">
        <v>12271</v>
      </c>
      <c r="Q5764" t="s">
        <v>40033</v>
      </c>
      <c r="R5764" s="26">
        <v>2</v>
      </c>
      <c r="S5764" s="23">
        <v>329060620000</v>
      </c>
      <c r="T5764" t="s">
        <v>37</v>
      </c>
      <c r="U5764" t="s">
        <v>1066</v>
      </c>
      <c r="V5764" s="39">
        <v>46158</v>
      </c>
      <c r="W5764" s="41">
        <v>30</v>
      </c>
      <c r="X5764" s="26" t="s">
        <v>25685</v>
      </c>
      <c r="Y5764">
        <v>15.22</v>
      </c>
      <c r="Z5764">
        <v>15.22</v>
      </c>
      <c r="AA5764">
        <v>15.22</v>
      </c>
      <c r="AE5764" s="41">
        <v>45.660000000000004</v>
      </c>
      <c r="AF5764">
        <v>1</v>
      </c>
      <c r="AG5764">
        <v>1</v>
      </c>
      <c r="AH5764">
        <v>0</v>
      </c>
      <c r="AI5764">
        <v>0</v>
      </c>
      <c r="AJ5764">
        <v>0</v>
      </c>
      <c r="AK5764" s="30">
        <f t="shared" si="562"/>
        <v>2</v>
      </c>
      <c r="AL5764" s="45">
        <v>3</v>
      </c>
      <c r="AM5764" s="32">
        <f t="shared" si="561"/>
        <v>1</v>
      </c>
      <c r="AN5764" s="33" t="str">
        <f t="shared" si="563"/>
        <v>MOROSO</v>
      </c>
      <c r="AO5764" s="33" t="str">
        <f t="shared" si="558"/>
        <v>1meses_pendientes</v>
      </c>
      <c r="AP5764" s="33">
        <f t="shared" si="559"/>
        <v>30</v>
      </c>
      <c r="AQ5764" s="31">
        <f t="shared" si="560"/>
        <v>16</v>
      </c>
    </row>
    <row r="5765" spans="2:43" x14ac:dyDescent="0.3">
      <c r="B5765" s="37">
        <v>46158</v>
      </c>
      <c r="C5765" t="s">
        <v>35</v>
      </c>
      <c r="D5765" t="s">
        <v>40034</v>
      </c>
      <c r="E5765" t="s">
        <v>40035</v>
      </c>
      <c r="F5765" t="s">
        <v>40036</v>
      </c>
      <c r="G5765" t="s">
        <v>40037</v>
      </c>
      <c r="H5765" t="s">
        <v>40038</v>
      </c>
      <c r="I5765" t="s">
        <v>38</v>
      </c>
      <c r="J5765" t="s">
        <v>38</v>
      </c>
      <c r="K5765" t="s">
        <v>1647</v>
      </c>
      <c r="L5765" t="s">
        <v>40036</v>
      </c>
      <c r="M5765" t="s">
        <v>40039</v>
      </c>
      <c r="N5765" t="s">
        <v>12730</v>
      </c>
      <c r="O5765" t="s">
        <v>13358</v>
      </c>
      <c r="P5765" t="s">
        <v>12271</v>
      </c>
      <c r="Q5765" t="s">
        <v>40040</v>
      </c>
      <c r="R5765" s="26">
        <v>2</v>
      </c>
      <c r="S5765" s="23">
        <v>366136140000</v>
      </c>
      <c r="T5765" t="s">
        <v>37</v>
      </c>
      <c r="U5765" t="s">
        <v>1066</v>
      </c>
      <c r="V5765" s="39">
        <v>46158</v>
      </c>
      <c r="W5765" s="41">
        <v>30</v>
      </c>
      <c r="X5765" s="26" t="s">
        <v>25685</v>
      </c>
      <c r="Y5765">
        <v>15</v>
      </c>
      <c r="AA5765">
        <v>16</v>
      </c>
      <c r="AE5765" s="41">
        <v>31</v>
      </c>
      <c r="AF5765">
        <v>0</v>
      </c>
      <c r="AG5765">
        <v>1</v>
      </c>
      <c r="AH5765">
        <v>0</v>
      </c>
      <c r="AI5765">
        <v>0</v>
      </c>
      <c r="AJ5765">
        <v>0</v>
      </c>
      <c r="AK5765" s="30">
        <f t="shared" si="562"/>
        <v>1</v>
      </c>
      <c r="AL5765" s="45">
        <v>3</v>
      </c>
      <c r="AM5765" s="32">
        <f t="shared" si="561"/>
        <v>2</v>
      </c>
      <c r="AN5765" s="33" t="str">
        <f t="shared" si="563"/>
        <v>MOROSO</v>
      </c>
      <c r="AO5765" s="33" t="str">
        <f t="shared" si="558"/>
        <v>2meses_pendientes</v>
      </c>
      <c r="AP5765" s="33">
        <f t="shared" si="559"/>
        <v>60</v>
      </c>
      <c r="AQ5765" s="31">
        <f t="shared" si="560"/>
        <v>16</v>
      </c>
    </row>
    <row r="5766" spans="2:43" x14ac:dyDescent="0.3">
      <c r="B5766" s="37">
        <v>46159</v>
      </c>
      <c r="C5766" t="s">
        <v>35</v>
      </c>
      <c r="D5766" t="s">
        <v>40041</v>
      </c>
      <c r="E5766" t="s">
        <v>40042</v>
      </c>
      <c r="F5766" t="s">
        <v>40043</v>
      </c>
      <c r="G5766" t="s">
        <v>40044</v>
      </c>
      <c r="H5766" t="s">
        <v>6669</v>
      </c>
      <c r="I5766" t="s">
        <v>38</v>
      </c>
      <c r="J5766" t="s">
        <v>38</v>
      </c>
      <c r="K5766" t="s">
        <v>2002</v>
      </c>
      <c r="L5766" t="s">
        <v>40043</v>
      </c>
      <c r="M5766" t="s">
        <v>40045</v>
      </c>
      <c r="N5766" t="s">
        <v>12730</v>
      </c>
      <c r="O5766" t="s">
        <v>13358</v>
      </c>
      <c r="P5766" t="s">
        <v>12271</v>
      </c>
      <c r="Q5766" t="s">
        <v>40046</v>
      </c>
      <c r="R5766" s="26">
        <v>2</v>
      </c>
      <c r="S5766" s="23">
        <v>365137030000</v>
      </c>
      <c r="T5766" t="s">
        <v>37</v>
      </c>
      <c r="U5766" t="s">
        <v>1066</v>
      </c>
      <c r="V5766" s="39">
        <v>46160</v>
      </c>
      <c r="W5766" s="41">
        <v>30</v>
      </c>
      <c r="X5766" s="26" t="s">
        <v>25685</v>
      </c>
      <c r="Z5766">
        <v>30.44</v>
      </c>
      <c r="AA5766">
        <v>30.44</v>
      </c>
      <c r="AE5766" s="41">
        <v>60.88</v>
      </c>
      <c r="AF5766">
        <v>1</v>
      </c>
      <c r="AG5766">
        <v>1</v>
      </c>
      <c r="AH5766">
        <v>0</v>
      </c>
      <c r="AI5766">
        <v>0</v>
      </c>
      <c r="AJ5766">
        <v>0</v>
      </c>
      <c r="AK5766" s="30">
        <f t="shared" si="562"/>
        <v>2</v>
      </c>
      <c r="AL5766" s="45">
        <v>3</v>
      </c>
      <c r="AM5766" s="32">
        <f t="shared" si="561"/>
        <v>1</v>
      </c>
      <c r="AN5766" s="33" t="str">
        <f t="shared" si="563"/>
        <v>MOROSO</v>
      </c>
      <c r="AO5766" s="33" t="str">
        <f t="shared" si="558"/>
        <v>1meses_pendientes</v>
      </c>
      <c r="AP5766" s="33">
        <f t="shared" si="559"/>
        <v>30</v>
      </c>
      <c r="AQ5766" s="31">
        <f t="shared" si="560"/>
        <v>18</v>
      </c>
    </row>
    <row r="5767" spans="2:43" x14ac:dyDescent="0.3">
      <c r="B5767" s="37">
        <v>46161</v>
      </c>
      <c r="C5767" t="s">
        <v>35</v>
      </c>
      <c r="D5767" t="s">
        <v>40047</v>
      </c>
      <c r="E5767" t="s">
        <v>40048</v>
      </c>
      <c r="F5767" t="s">
        <v>40049</v>
      </c>
      <c r="G5767" t="s">
        <v>40050</v>
      </c>
      <c r="H5767" t="s">
        <v>1424</v>
      </c>
      <c r="I5767" t="s">
        <v>38</v>
      </c>
      <c r="J5767" t="s">
        <v>38</v>
      </c>
      <c r="K5767" t="s">
        <v>715</v>
      </c>
      <c r="L5767" t="s">
        <v>40049</v>
      </c>
      <c r="M5767" t="s">
        <v>40051</v>
      </c>
      <c r="N5767" t="s">
        <v>12730</v>
      </c>
      <c r="O5767" t="s">
        <v>13358</v>
      </c>
      <c r="P5767" t="s">
        <v>12271</v>
      </c>
      <c r="Q5767" t="s">
        <v>40052</v>
      </c>
      <c r="R5767" s="26">
        <v>3</v>
      </c>
      <c r="S5767" s="23">
        <v>365138430000</v>
      </c>
      <c r="T5767" t="s">
        <v>37</v>
      </c>
      <c r="U5767" t="s">
        <v>1066</v>
      </c>
      <c r="V5767" s="39">
        <v>46162</v>
      </c>
      <c r="W5767" s="41">
        <v>33</v>
      </c>
      <c r="X5767" s="26" t="s">
        <v>25685</v>
      </c>
      <c r="Y5767">
        <v>34.909999999999997</v>
      </c>
      <c r="AA5767">
        <v>35</v>
      </c>
      <c r="AE5767" s="41">
        <v>69.91</v>
      </c>
      <c r="AF5767">
        <v>0</v>
      </c>
      <c r="AG5767">
        <v>1</v>
      </c>
      <c r="AH5767">
        <v>0</v>
      </c>
      <c r="AI5767">
        <v>0</v>
      </c>
      <c r="AJ5767">
        <v>0</v>
      </c>
      <c r="AK5767" s="30">
        <f t="shared" si="562"/>
        <v>1</v>
      </c>
      <c r="AL5767" s="45">
        <v>3</v>
      </c>
      <c r="AM5767" s="32">
        <f t="shared" si="561"/>
        <v>2</v>
      </c>
      <c r="AN5767" s="33" t="str">
        <f t="shared" si="563"/>
        <v>MOROSO</v>
      </c>
      <c r="AO5767" s="33" t="str">
        <f t="shared" si="558"/>
        <v>2meses_pendientes</v>
      </c>
      <c r="AP5767" s="33">
        <f t="shared" si="559"/>
        <v>66</v>
      </c>
      <c r="AQ5767" s="31">
        <f t="shared" si="560"/>
        <v>20</v>
      </c>
    </row>
    <row r="5768" spans="2:43" x14ac:dyDescent="0.3">
      <c r="B5768" s="37">
        <v>46161</v>
      </c>
      <c r="C5768" t="s">
        <v>35</v>
      </c>
      <c r="D5768" t="s">
        <v>40053</v>
      </c>
      <c r="E5768" t="s">
        <v>40054</v>
      </c>
      <c r="F5768" t="s">
        <v>40055</v>
      </c>
      <c r="G5768" t="s">
        <v>40056</v>
      </c>
      <c r="H5768" t="s">
        <v>40057</v>
      </c>
      <c r="I5768" t="s">
        <v>38</v>
      </c>
      <c r="J5768" t="s">
        <v>38</v>
      </c>
      <c r="K5768" t="s">
        <v>561</v>
      </c>
      <c r="L5768" t="s">
        <v>40055</v>
      </c>
      <c r="M5768" t="s">
        <v>40058</v>
      </c>
      <c r="N5768" t="s">
        <v>12730</v>
      </c>
      <c r="O5768" t="s">
        <v>13358</v>
      </c>
      <c r="P5768" t="s">
        <v>12271</v>
      </c>
      <c r="Q5768" t="s">
        <v>40059</v>
      </c>
      <c r="R5768" s="26">
        <v>3</v>
      </c>
      <c r="S5768" s="23">
        <v>366138930000</v>
      </c>
      <c r="T5768" t="s">
        <v>37</v>
      </c>
      <c r="U5768" t="s">
        <v>1066</v>
      </c>
      <c r="V5768" s="39">
        <v>46162</v>
      </c>
      <c r="W5768" s="41">
        <v>33</v>
      </c>
      <c r="X5768" s="26" t="s">
        <v>25685</v>
      </c>
      <c r="Y5768">
        <v>34.909999999999997</v>
      </c>
      <c r="AA5768">
        <v>34.909999999999997</v>
      </c>
      <c r="AE5768" s="41">
        <v>69.819999999999993</v>
      </c>
      <c r="AF5768">
        <v>0</v>
      </c>
      <c r="AG5768">
        <v>1</v>
      </c>
      <c r="AH5768">
        <v>0</v>
      </c>
      <c r="AI5768">
        <v>0</v>
      </c>
      <c r="AJ5768">
        <v>0</v>
      </c>
      <c r="AK5768" s="30">
        <f t="shared" si="562"/>
        <v>1</v>
      </c>
      <c r="AL5768" s="45">
        <v>3</v>
      </c>
      <c r="AM5768" s="32">
        <f t="shared" si="561"/>
        <v>2</v>
      </c>
      <c r="AN5768" s="33" t="str">
        <f t="shared" si="563"/>
        <v>MOROSO</v>
      </c>
      <c r="AO5768" s="33" t="str">
        <f t="shared" si="558"/>
        <v>2meses_pendientes</v>
      </c>
      <c r="AP5768" s="33">
        <f t="shared" si="559"/>
        <v>66</v>
      </c>
      <c r="AQ5768" s="31">
        <f t="shared" si="560"/>
        <v>20</v>
      </c>
    </row>
    <row r="5769" spans="2:43" x14ac:dyDescent="0.3">
      <c r="B5769" s="37">
        <v>46162</v>
      </c>
      <c r="C5769" t="s">
        <v>35</v>
      </c>
      <c r="D5769" t="s">
        <v>40060</v>
      </c>
      <c r="E5769" t="s">
        <v>40061</v>
      </c>
      <c r="F5769" t="s">
        <v>40062</v>
      </c>
      <c r="G5769" t="s">
        <v>40063</v>
      </c>
      <c r="H5769" t="s">
        <v>40064</v>
      </c>
      <c r="I5769" t="s">
        <v>38</v>
      </c>
      <c r="J5769" t="s">
        <v>38</v>
      </c>
      <c r="K5769" t="s">
        <v>476</v>
      </c>
      <c r="L5769" t="s">
        <v>40062</v>
      </c>
      <c r="M5769" t="s">
        <v>40065</v>
      </c>
      <c r="N5769" t="s">
        <v>12730</v>
      </c>
      <c r="O5769" t="s">
        <v>13358</v>
      </c>
      <c r="P5769" t="s">
        <v>12271</v>
      </c>
      <c r="Q5769" t="s">
        <v>40066</v>
      </c>
      <c r="R5769" s="26">
        <v>2</v>
      </c>
      <c r="S5769" s="23">
        <v>216058080000</v>
      </c>
      <c r="T5769" t="s">
        <v>37</v>
      </c>
      <c r="U5769" t="s">
        <v>1066</v>
      </c>
      <c r="V5769" s="39">
        <v>46162</v>
      </c>
      <c r="W5769" s="41">
        <v>30</v>
      </c>
      <c r="X5769" s="26" t="s">
        <v>25685</v>
      </c>
      <c r="Y5769">
        <v>15.22</v>
      </c>
      <c r="Z5769">
        <v>30.42</v>
      </c>
      <c r="AE5769" s="41">
        <v>45.64</v>
      </c>
      <c r="AF5769">
        <v>1</v>
      </c>
      <c r="AG5769">
        <v>0</v>
      </c>
      <c r="AH5769">
        <v>0</v>
      </c>
      <c r="AI5769">
        <v>0</v>
      </c>
      <c r="AJ5769">
        <v>0</v>
      </c>
      <c r="AK5769" s="30">
        <f t="shared" si="562"/>
        <v>1</v>
      </c>
      <c r="AL5769" s="45">
        <v>3</v>
      </c>
      <c r="AM5769" s="32">
        <f t="shared" si="561"/>
        <v>2</v>
      </c>
      <c r="AN5769" s="33" t="str">
        <f t="shared" si="563"/>
        <v>MOROSO</v>
      </c>
      <c r="AO5769" s="33" t="str">
        <f t="shared" si="558"/>
        <v>2meses_pendientes</v>
      </c>
      <c r="AP5769" s="33">
        <f t="shared" si="559"/>
        <v>60</v>
      </c>
      <c r="AQ5769" s="31">
        <f t="shared" si="560"/>
        <v>20</v>
      </c>
    </row>
    <row r="5770" spans="2:43" x14ac:dyDescent="0.3">
      <c r="B5770" s="37">
        <v>46163</v>
      </c>
      <c r="C5770" t="s">
        <v>35</v>
      </c>
      <c r="D5770" t="s">
        <v>40067</v>
      </c>
      <c r="E5770" t="s">
        <v>40068</v>
      </c>
      <c r="F5770" t="s">
        <v>40069</v>
      </c>
      <c r="G5770" t="s">
        <v>40070</v>
      </c>
      <c r="H5770" t="s">
        <v>40071</v>
      </c>
      <c r="I5770" t="s">
        <v>38</v>
      </c>
      <c r="J5770" t="s">
        <v>438</v>
      </c>
      <c r="K5770" t="s">
        <v>12843</v>
      </c>
      <c r="L5770" t="s">
        <v>40069</v>
      </c>
      <c r="M5770" t="s">
        <v>40072</v>
      </c>
      <c r="N5770" t="s">
        <v>12730</v>
      </c>
      <c r="O5770" t="s">
        <v>13358</v>
      </c>
      <c r="P5770" t="s">
        <v>12271</v>
      </c>
      <c r="Q5770" t="s">
        <v>40073</v>
      </c>
      <c r="R5770" s="26">
        <v>2</v>
      </c>
      <c r="S5770" s="23">
        <v>363141570000</v>
      </c>
      <c r="T5770" t="s">
        <v>37</v>
      </c>
      <c r="U5770" t="s">
        <v>1066</v>
      </c>
      <c r="V5770" s="39">
        <v>46164</v>
      </c>
      <c r="W5770" s="41">
        <v>25</v>
      </c>
      <c r="X5770" s="26" t="s">
        <v>25685</v>
      </c>
      <c r="AA5770">
        <v>35.72</v>
      </c>
      <c r="AE5770" s="41">
        <v>35.72</v>
      </c>
      <c r="AF5770">
        <v>0</v>
      </c>
      <c r="AG5770">
        <v>1</v>
      </c>
      <c r="AH5770">
        <v>0</v>
      </c>
      <c r="AI5770">
        <v>0</v>
      </c>
      <c r="AJ5770">
        <v>0</v>
      </c>
      <c r="AK5770" s="30">
        <f t="shared" si="562"/>
        <v>1</v>
      </c>
      <c r="AL5770" s="45">
        <v>3</v>
      </c>
      <c r="AM5770" s="32">
        <f t="shared" si="561"/>
        <v>2</v>
      </c>
      <c r="AN5770" s="33" t="str">
        <f t="shared" si="563"/>
        <v>MOROSO</v>
      </c>
      <c r="AO5770" s="33" t="str">
        <f t="shared" si="558"/>
        <v>2meses_pendientes</v>
      </c>
      <c r="AP5770" s="33">
        <f t="shared" si="559"/>
        <v>50</v>
      </c>
      <c r="AQ5770" s="31">
        <f t="shared" si="560"/>
        <v>22</v>
      </c>
    </row>
    <row r="5771" spans="2:43" x14ac:dyDescent="0.3">
      <c r="B5771" s="37">
        <v>46164</v>
      </c>
      <c r="C5771" t="s">
        <v>35</v>
      </c>
      <c r="D5771" t="s">
        <v>40074</v>
      </c>
      <c r="E5771" t="s">
        <v>40075</v>
      </c>
      <c r="F5771" t="s">
        <v>40076</v>
      </c>
      <c r="G5771" t="s">
        <v>40077</v>
      </c>
      <c r="H5771" t="s">
        <v>3440</v>
      </c>
      <c r="I5771" t="s">
        <v>38</v>
      </c>
      <c r="J5771" t="s">
        <v>38</v>
      </c>
      <c r="K5771" t="s">
        <v>561</v>
      </c>
      <c r="L5771" t="s">
        <v>40076</v>
      </c>
      <c r="M5771" t="s">
        <v>40078</v>
      </c>
      <c r="N5771" t="s">
        <v>12730</v>
      </c>
      <c r="O5771" t="s">
        <v>13358</v>
      </c>
      <c r="P5771" t="s">
        <v>12271</v>
      </c>
      <c r="Q5771" t="s">
        <v>40079</v>
      </c>
      <c r="R5771" s="26">
        <v>2</v>
      </c>
      <c r="S5771" s="23">
        <v>366142840000</v>
      </c>
      <c r="T5771" t="s">
        <v>37</v>
      </c>
      <c r="U5771" t="s">
        <v>1066</v>
      </c>
      <c r="V5771" s="39">
        <v>46165</v>
      </c>
      <c r="W5771" s="41">
        <v>30</v>
      </c>
      <c r="X5771" s="26" t="s">
        <v>25685</v>
      </c>
      <c r="AE5771" s="4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 s="30">
        <f t="shared" si="562"/>
        <v>0</v>
      </c>
      <c r="AL5771" s="45">
        <v>3</v>
      </c>
      <c r="AM5771" s="32">
        <f t="shared" si="561"/>
        <v>3</v>
      </c>
      <c r="AN5771" s="33" t="str">
        <f t="shared" si="563"/>
        <v>NPN</v>
      </c>
      <c r="AO5771" s="33" t="str">
        <f t="shared" si="558"/>
        <v>3meses_pendientes</v>
      </c>
      <c r="AP5771" s="33">
        <f t="shared" si="559"/>
        <v>90</v>
      </c>
      <c r="AQ5771" s="31">
        <f t="shared" si="560"/>
        <v>23</v>
      </c>
    </row>
    <row r="5772" spans="2:43" x14ac:dyDescent="0.3">
      <c r="B5772" s="37">
        <v>46165</v>
      </c>
      <c r="C5772" t="s">
        <v>35</v>
      </c>
      <c r="D5772" t="s">
        <v>40080</v>
      </c>
      <c r="E5772" t="s">
        <v>40081</v>
      </c>
      <c r="F5772" t="s">
        <v>40082</v>
      </c>
      <c r="G5772" t="s">
        <v>40083</v>
      </c>
      <c r="H5772" t="s">
        <v>1424</v>
      </c>
      <c r="I5772" t="s">
        <v>38</v>
      </c>
      <c r="J5772" t="s">
        <v>38</v>
      </c>
      <c r="K5772" t="s">
        <v>715</v>
      </c>
      <c r="L5772" t="s">
        <v>40082</v>
      </c>
      <c r="M5772" t="s">
        <v>40084</v>
      </c>
      <c r="N5772" t="s">
        <v>12730</v>
      </c>
      <c r="O5772" t="s">
        <v>13358</v>
      </c>
      <c r="P5772" t="s">
        <v>12271</v>
      </c>
      <c r="Q5772" t="s">
        <v>40085</v>
      </c>
      <c r="R5772" s="26">
        <v>3</v>
      </c>
      <c r="S5772" s="23">
        <v>369144190000</v>
      </c>
      <c r="T5772" t="s">
        <v>37</v>
      </c>
      <c r="U5772" t="s">
        <v>1066</v>
      </c>
      <c r="V5772" s="39">
        <v>46167</v>
      </c>
      <c r="W5772" s="41">
        <v>33</v>
      </c>
      <c r="X5772" s="26" t="s">
        <v>25685</v>
      </c>
      <c r="Z5772">
        <v>34.369999999999997</v>
      </c>
      <c r="AA5772">
        <v>34.369999999999997</v>
      </c>
      <c r="AE5772" s="41">
        <v>68.739999999999995</v>
      </c>
      <c r="AF5772">
        <v>1</v>
      </c>
      <c r="AG5772">
        <v>1</v>
      </c>
      <c r="AH5772">
        <v>0</v>
      </c>
      <c r="AI5772">
        <v>0</v>
      </c>
      <c r="AJ5772">
        <v>0</v>
      </c>
      <c r="AK5772" s="30">
        <f t="shared" si="562"/>
        <v>2</v>
      </c>
      <c r="AL5772" s="45">
        <v>3</v>
      </c>
      <c r="AM5772" s="32">
        <f t="shared" si="561"/>
        <v>1</v>
      </c>
      <c r="AN5772" s="33" t="str">
        <f t="shared" si="563"/>
        <v>MOROSO</v>
      </c>
      <c r="AO5772" s="33" t="str">
        <f t="shared" si="558"/>
        <v>1meses_pendientes</v>
      </c>
      <c r="AP5772" s="33">
        <f t="shared" si="559"/>
        <v>33</v>
      </c>
      <c r="AQ5772" s="31">
        <f t="shared" si="560"/>
        <v>25</v>
      </c>
    </row>
    <row r="5773" spans="2:43" x14ac:dyDescent="0.3">
      <c r="B5773" s="37">
        <v>46167</v>
      </c>
      <c r="C5773" t="s">
        <v>35</v>
      </c>
      <c r="D5773" t="s">
        <v>40086</v>
      </c>
      <c r="E5773" t="s">
        <v>40087</v>
      </c>
      <c r="F5773" t="s">
        <v>40088</v>
      </c>
      <c r="G5773" t="s">
        <v>40089</v>
      </c>
      <c r="H5773" t="s">
        <v>2113</v>
      </c>
      <c r="I5773" t="s">
        <v>38</v>
      </c>
      <c r="J5773" t="s">
        <v>38</v>
      </c>
      <c r="L5773" t="s">
        <v>40088</v>
      </c>
      <c r="M5773" t="s">
        <v>40090</v>
      </c>
      <c r="N5773" t="s">
        <v>12730</v>
      </c>
      <c r="O5773" t="s">
        <v>13358</v>
      </c>
      <c r="P5773" t="s">
        <v>12271</v>
      </c>
      <c r="Q5773" t="s">
        <v>40091</v>
      </c>
      <c r="R5773" s="26">
        <v>3</v>
      </c>
      <c r="S5773" s="23">
        <v>338269260000</v>
      </c>
      <c r="T5773" t="s">
        <v>37</v>
      </c>
      <c r="U5773" t="s">
        <v>1066</v>
      </c>
      <c r="V5773" s="39">
        <v>46168</v>
      </c>
      <c r="W5773" s="41">
        <v>33</v>
      </c>
      <c r="X5773" s="26" t="s">
        <v>25685</v>
      </c>
      <c r="Y5773">
        <v>17.46</v>
      </c>
      <c r="Z5773">
        <v>17.45</v>
      </c>
      <c r="AE5773" s="41">
        <v>34.909999999999997</v>
      </c>
      <c r="AF5773">
        <v>1</v>
      </c>
      <c r="AG5773">
        <v>0</v>
      </c>
      <c r="AH5773">
        <v>0</v>
      </c>
      <c r="AI5773">
        <v>0</v>
      </c>
      <c r="AJ5773">
        <v>0</v>
      </c>
      <c r="AK5773" s="30">
        <f t="shared" si="562"/>
        <v>1</v>
      </c>
      <c r="AL5773" s="45">
        <v>3</v>
      </c>
      <c r="AM5773" s="32">
        <f t="shared" si="561"/>
        <v>2</v>
      </c>
      <c r="AN5773" s="33" t="str">
        <f t="shared" si="563"/>
        <v>MOROSO</v>
      </c>
      <c r="AO5773" s="33" t="str">
        <f t="shared" si="558"/>
        <v>2meses_pendientes</v>
      </c>
      <c r="AP5773" s="33">
        <f t="shared" si="559"/>
        <v>66</v>
      </c>
      <c r="AQ5773" s="31">
        <f t="shared" si="560"/>
        <v>26</v>
      </c>
    </row>
    <row r="5774" spans="2:43" x14ac:dyDescent="0.3">
      <c r="B5774" s="37">
        <v>46169</v>
      </c>
      <c r="C5774" t="s">
        <v>35</v>
      </c>
      <c r="D5774" t="s">
        <v>40092</v>
      </c>
      <c r="E5774" t="s">
        <v>40093</v>
      </c>
      <c r="F5774" t="s">
        <v>40094</v>
      </c>
      <c r="G5774" t="s">
        <v>40095</v>
      </c>
      <c r="H5774" t="s">
        <v>2102</v>
      </c>
      <c r="I5774" t="s">
        <v>38</v>
      </c>
      <c r="J5774" t="s">
        <v>38</v>
      </c>
      <c r="K5774" t="s">
        <v>476</v>
      </c>
      <c r="L5774" t="s">
        <v>40094</v>
      </c>
      <c r="M5774" t="s">
        <v>40096</v>
      </c>
      <c r="N5774" t="s">
        <v>12730</v>
      </c>
      <c r="O5774" t="s">
        <v>13358</v>
      </c>
      <c r="P5774" t="s">
        <v>12271</v>
      </c>
      <c r="Q5774" t="s">
        <v>40097</v>
      </c>
      <c r="R5774" s="26">
        <v>3</v>
      </c>
      <c r="S5774" s="23">
        <v>325081860000</v>
      </c>
      <c r="T5774" t="s">
        <v>37</v>
      </c>
      <c r="U5774" t="s">
        <v>1066</v>
      </c>
      <c r="V5774" s="39">
        <v>46170</v>
      </c>
      <c r="W5774" s="41">
        <v>33</v>
      </c>
      <c r="X5774" s="26" t="s">
        <v>25685</v>
      </c>
      <c r="Y5774">
        <v>32.17</v>
      </c>
      <c r="Z5774">
        <v>32.17</v>
      </c>
      <c r="AE5774" s="41">
        <v>64.34</v>
      </c>
      <c r="AF5774">
        <v>1</v>
      </c>
      <c r="AG5774">
        <v>0</v>
      </c>
      <c r="AH5774">
        <v>0</v>
      </c>
      <c r="AI5774">
        <v>0</v>
      </c>
      <c r="AJ5774">
        <v>0</v>
      </c>
      <c r="AK5774" s="30">
        <f t="shared" si="562"/>
        <v>1</v>
      </c>
      <c r="AL5774" s="45">
        <v>3</v>
      </c>
      <c r="AM5774" s="32">
        <f t="shared" si="561"/>
        <v>2</v>
      </c>
      <c r="AN5774" s="33" t="str">
        <f t="shared" si="563"/>
        <v>MOROSO</v>
      </c>
      <c r="AO5774" s="33" t="str">
        <f t="shared" si="558"/>
        <v>2meses_pendientes</v>
      </c>
      <c r="AP5774" s="33">
        <f t="shared" si="559"/>
        <v>66</v>
      </c>
      <c r="AQ5774" s="31">
        <f t="shared" si="560"/>
        <v>28</v>
      </c>
    </row>
    <row r="5775" spans="2:43" x14ac:dyDescent="0.3">
      <c r="B5775" s="37">
        <v>46170</v>
      </c>
      <c r="C5775" t="s">
        <v>35</v>
      </c>
      <c r="D5775" t="s">
        <v>40098</v>
      </c>
      <c r="E5775" t="s">
        <v>40099</v>
      </c>
      <c r="F5775" t="s">
        <v>40100</v>
      </c>
      <c r="G5775" t="s">
        <v>40101</v>
      </c>
      <c r="H5775" t="s">
        <v>40102</v>
      </c>
      <c r="I5775" t="s">
        <v>744</v>
      </c>
      <c r="J5775" t="s">
        <v>744</v>
      </c>
      <c r="K5775" t="s">
        <v>1054</v>
      </c>
      <c r="L5775" t="s">
        <v>40100</v>
      </c>
      <c r="M5775" t="s">
        <v>40103</v>
      </c>
      <c r="N5775" t="s">
        <v>12730</v>
      </c>
      <c r="O5775" t="s">
        <v>13358</v>
      </c>
      <c r="P5775" t="s">
        <v>12271</v>
      </c>
      <c r="Q5775" t="s">
        <v>40104</v>
      </c>
      <c r="R5775" s="26">
        <v>3</v>
      </c>
      <c r="S5775" s="23">
        <v>363148650000</v>
      </c>
      <c r="T5775" t="s">
        <v>37</v>
      </c>
      <c r="U5775" t="s">
        <v>1066</v>
      </c>
      <c r="V5775" s="39">
        <v>46172</v>
      </c>
      <c r="W5775" s="41">
        <v>31</v>
      </c>
      <c r="X5775" s="26" t="s">
        <v>25685</v>
      </c>
      <c r="Z5775">
        <v>34.909999999999997</v>
      </c>
      <c r="AE5775" s="41">
        <v>34.909999999999997</v>
      </c>
      <c r="AF5775">
        <v>1</v>
      </c>
      <c r="AG5775">
        <v>0</v>
      </c>
      <c r="AH5775">
        <v>0</v>
      </c>
      <c r="AI5775">
        <v>0</v>
      </c>
      <c r="AJ5775">
        <v>0</v>
      </c>
      <c r="AK5775" s="30">
        <f t="shared" si="562"/>
        <v>1</v>
      </c>
      <c r="AL5775" s="45">
        <v>3</v>
      </c>
      <c r="AM5775" s="32">
        <f t="shared" si="561"/>
        <v>2</v>
      </c>
      <c r="AN5775" s="33" t="str">
        <f t="shared" si="563"/>
        <v>MOROSO</v>
      </c>
      <c r="AO5775" s="33" t="str">
        <f t="shared" si="558"/>
        <v>2meses_pendientes</v>
      </c>
      <c r="AP5775" s="33">
        <f t="shared" si="559"/>
        <v>62</v>
      </c>
      <c r="AQ5775" s="31">
        <f t="shared" si="560"/>
        <v>30</v>
      </c>
    </row>
    <row r="5776" spans="2:43" x14ac:dyDescent="0.3">
      <c r="B5776" s="37">
        <v>46171</v>
      </c>
      <c r="C5776" t="s">
        <v>35</v>
      </c>
      <c r="D5776" t="s">
        <v>40105</v>
      </c>
      <c r="E5776" t="s">
        <v>40106</v>
      </c>
      <c r="F5776" t="s">
        <v>40107</v>
      </c>
      <c r="G5776" t="s">
        <v>40108</v>
      </c>
      <c r="H5776" t="s">
        <v>40109</v>
      </c>
      <c r="I5776" t="s">
        <v>744</v>
      </c>
      <c r="J5776" t="s">
        <v>744</v>
      </c>
      <c r="K5776" t="s">
        <v>19416</v>
      </c>
      <c r="L5776" t="s">
        <v>40107</v>
      </c>
      <c r="M5776" t="s">
        <v>40110</v>
      </c>
      <c r="N5776" t="s">
        <v>12730</v>
      </c>
      <c r="O5776" t="s">
        <v>13358</v>
      </c>
      <c r="P5776" t="s">
        <v>12271</v>
      </c>
      <c r="Q5776" t="s">
        <v>40111</v>
      </c>
      <c r="R5776" s="26">
        <v>3</v>
      </c>
      <c r="S5776" s="23">
        <v>369150000000</v>
      </c>
      <c r="T5776" t="s">
        <v>37</v>
      </c>
      <c r="U5776" t="s">
        <v>1066</v>
      </c>
      <c r="V5776" s="39">
        <v>46173</v>
      </c>
      <c r="W5776" s="41">
        <v>33</v>
      </c>
      <c r="X5776" s="26" t="s">
        <v>25685</v>
      </c>
      <c r="Y5776">
        <v>34.909999999999997</v>
      </c>
      <c r="AA5776">
        <v>34.909999999999997</v>
      </c>
      <c r="AE5776" s="41">
        <v>69.819999999999993</v>
      </c>
      <c r="AF5776">
        <v>0</v>
      </c>
      <c r="AG5776">
        <v>1</v>
      </c>
      <c r="AH5776">
        <v>0</v>
      </c>
      <c r="AI5776">
        <v>0</v>
      </c>
      <c r="AJ5776">
        <v>0</v>
      </c>
      <c r="AK5776" s="30">
        <f t="shared" si="562"/>
        <v>1</v>
      </c>
      <c r="AL5776" s="45">
        <v>3</v>
      </c>
      <c r="AM5776" s="32">
        <f t="shared" si="561"/>
        <v>2</v>
      </c>
      <c r="AN5776" s="33" t="str">
        <f t="shared" si="563"/>
        <v>MOROSO</v>
      </c>
      <c r="AO5776" s="33" t="str">
        <f t="shared" si="558"/>
        <v>2meses_pendientes</v>
      </c>
      <c r="AP5776" s="33">
        <f t="shared" si="559"/>
        <v>66</v>
      </c>
      <c r="AQ5776" s="31">
        <f t="shared" si="560"/>
        <v>31</v>
      </c>
    </row>
    <row r="5777" spans="2:43" x14ac:dyDescent="0.3">
      <c r="B5777" s="37">
        <v>46172</v>
      </c>
      <c r="C5777" t="s">
        <v>35</v>
      </c>
      <c r="D5777" t="s">
        <v>40112</v>
      </c>
      <c r="E5777" t="s">
        <v>40113</v>
      </c>
      <c r="F5777" t="s">
        <v>40114</v>
      </c>
      <c r="G5777" t="s">
        <v>40115</v>
      </c>
      <c r="H5777" t="s">
        <v>40116</v>
      </c>
      <c r="I5777" t="s">
        <v>38</v>
      </c>
      <c r="J5777" t="s">
        <v>38</v>
      </c>
      <c r="K5777" t="s">
        <v>476</v>
      </c>
      <c r="L5777" t="s">
        <v>40114</v>
      </c>
      <c r="M5777" t="s">
        <v>40117</v>
      </c>
      <c r="N5777" t="s">
        <v>12730</v>
      </c>
      <c r="O5777" t="s">
        <v>13358</v>
      </c>
      <c r="P5777" t="s">
        <v>12271</v>
      </c>
      <c r="Q5777" t="s">
        <v>40118</v>
      </c>
      <c r="R5777" s="26">
        <v>3</v>
      </c>
      <c r="S5777" s="23">
        <v>366150500000</v>
      </c>
      <c r="T5777" t="s">
        <v>37</v>
      </c>
      <c r="U5777" t="s">
        <v>1066</v>
      </c>
      <c r="V5777" s="39">
        <v>46173</v>
      </c>
      <c r="W5777" s="41">
        <v>33</v>
      </c>
      <c r="X5777" s="26" t="s">
        <v>25685</v>
      </c>
      <c r="Y5777">
        <v>34.909999999999997</v>
      </c>
      <c r="AE5777" s="41">
        <v>34.909999999999997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 s="30">
        <f t="shared" si="562"/>
        <v>0</v>
      </c>
      <c r="AL5777" s="45">
        <v>3</v>
      </c>
      <c r="AM5777" s="32">
        <f t="shared" si="561"/>
        <v>3</v>
      </c>
      <c r="AN5777" s="33" t="str">
        <f t="shared" si="563"/>
        <v>NPN</v>
      </c>
      <c r="AO5777" s="33" t="str">
        <f t="shared" si="558"/>
        <v>3meses_pendientes</v>
      </c>
      <c r="AP5777" s="33">
        <f t="shared" si="559"/>
        <v>99</v>
      </c>
      <c r="AQ5777" s="31">
        <f t="shared" si="560"/>
        <v>31</v>
      </c>
    </row>
    <row r="5778" spans="2:43" x14ac:dyDescent="0.3">
      <c r="B5778" s="37">
        <v>46174</v>
      </c>
      <c r="C5778" t="s">
        <v>35</v>
      </c>
      <c r="D5778" t="s">
        <v>40119</v>
      </c>
      <c r="E5778" t="s">
        <v>40120</v>
      </c>
      <c r="F5778" t="s">
        <v>38797</v>
      </c>
      <c r="G5778" t="s">
        <v>40121</v>
      </c>
      <c r="H5778" t="s">
        <v>40122</v>
      </c>
      <c r="I5778" t="s">
        <v>38</v>
      </c>
      <c r="J5778" t="s">
        <v>42</v>
      </c>
      <c r="L5778" t="s">
        <v>40123</v>
      </c>
      <c r="M5778" t="s">
        <v>38771</v>
      </c>
      <c r="N5778" t="s">
        <v>40124</v>
      </c>
      <c r="O5778" t="s">
        <v>13358</v>
      </c>
      <c r="P5778" t="s">
        <v>12271</v>
      </c>
      <c r="Q5778" t="s">
        <v>40125</v>
      </c>
      <c r="R5778" s="26">
        <v>3</v>
      </c>
      <c r="S5778" s="23">
        <v>363143700000</v>
      </c>
      <c r="T5778" t="s">
        <v>37</v>
      </c>
      <c r="U5778" t="s">
        <v>1066</v>
      </c>
      <c r="V5778" s="39">
        <v>46168</v>
      </c>
      <c r="W5778" s="41">
        <v>35.42</v>
      </c>
      <c r="X5778" s="26" t="s">
        <v>25685</v>
      </c>
      <c r="Z5778">
        <v>37.049999999999997</v>
      </c>
      <c r="AA5778">
        <v>37.049999999999997</v>
      </c>
      <c r="AE5778" s="41">
        <v>74.099999999999994</v>
      </c>
      <c r="AF5778">
        <v>1</v>
      </c>
      <c r="AG5778">
        <v>1</v>
      </c>
      <c r="AH5778">
        <v>0</v>
      </c>
      <c r="AI5778">
        <v>0</v>
      </c>
      <c r="AJ5778">
        <v>0</v>
      </c>
      <c r="AK5778" s="30">
        <f t="shared" si="562"/>
        <v>2</v>
      </c>
      <c r="AL5778" s="45">
        <v>3</v>
      </c>
      <c r="AM5778" s="32">
        <f t="shared" si="561"/>
        <v>1</v>
      </c>
      <c r="AN5778" s="33" t="str">
        <f t="shared" si="563"/>
        <v>MOROSO</v>
      </c>
      <c r="AO5778" s="33" t="str">
        <f t="shared" si="558"/>
        <v>1meses_pendientes</v>
      </c>
      <c r="AP5778" s="33">
        <f t="shared" si="559"/>
        <v>35.42</v>
      </c>
      <c r="AQ5778" s="31">
        <f t="shared" si="560"/>
        <v>26</v>
      </c>
    </row>
    <row r="5779" spans="2:43" x14ac:dyDescent="0.3">
      <c r="B5779" s="37">
        <v>46138</v>
      </c>
      <c r="C5779" t="s">
        <v>35</v>
      </c>
      <c r="D5779" t="s">
        <v>40126</v>
      </c>
      <c r="E5779" t="s">
        <v>40127</v>
      </c>
      <c r="F5779" t="s">
        <v>40128</v>
      </c>
      <c r="G5779" t="s">
        <v>40129</v>
      </c>
      <c r="H5779" t="s">
        <v>40130</v>
      </c>
      <c r="I5779" t="s">
        <v>38</v>
      </c>
      <c r="J5779" t="s">
        <v>38</v>
      </c>
      <c r="K5779" t="s">
        <v>476</v>
      </c>
      <c r="L5779" t="s">
        <v>40128</v>
      </c>
      <c r="M5779" t="s">
        <v>40131</v>
      </c>
      <c r="N5779" t="s">
        <v>12866</v>
      </c>
      <c r="O5779" t="s">
        <v>13358</v>
      </c>
      <c r="P5779" t="s">
        <v>12271</v>
      </c>
      <c r="Q5779" t="s">
        <v>40132</v>
      </c>
      <c r="R5779" s="26">
        <v>3</v>
      </c>
      <c r="S5779" s="23">
        <v>368116840000</v>
      </c>
      <c r="T5779" t="s">
        <v>37</v>
      </c>
      <c r="U5779" t="s">
        <v>1066</v>
      </c>
      <c r="V5779" s="39">
        <v>46147</v>
      </c>
      <c r="W5779" s="41">
        <v>33</v>
      </c>
      <c r="X5779" s="26" t="s">
        <v>25685</v>
      </c>
      <c r="Z5779">
        <v>34.909999999999997</v>
      </c>
      <c r="AE5779" s="41">
        <v>34.909999999999997</v>
      </c>
      <c r="AF5779">
        <v>1</v>
      </c>
      <c r="AG5779">
        <v>0</v>
      </c>
      <c r="AH5779">
        <v>0</v>
      </c>
      <c r="AI5779">
        <v>0</v>
      </c>
      <c r="AJ5779">
        <v>0</v>
      </c>
      <c r="AK5779" s="30">
        <f t="shared" si="562"/>
        <v>1</v>
      </c>
      <c r="AL5779" s="45">
        <v>3</v>
      </c>
      <c r="AM5779" s="32">
        <f t="shared" si="561"/>
        <v>2</v>
      </c>
      <c r="AN5779" s="33" t="str">
        <f t="shared" si="563"/>
        <v>MOROSO</v>
      </c>
      <c r="AO5779" s="33" t="str">
        <f t="shared" si="558"/>
        <v>2meses_pendientes</v>
      </c>
      <c r="AP5779" s="33">
        <f t="shared" si="559"/>
        <v>66</v>
      </c>
      <c r="AQ5779" s="31">
        <f t="shared" si="560"/>
        <v>5</v>
      </c>
    </row>
    <row r="5780" spans="2:43" x14ac:dyDescent="0.3">
      <c r="B5780" s="37">
        <v>46149</v>
      </c>
      <c r="C5780" t="s">
        <v>35</v>
      </c>
      <c r="D5780" t="s">
        <v>40133</v>
      </c>
      <c r="E5780" t="s">
        <v>40134</v>
      </c>
      <c r="F5780" t="s">
        <v>40135</v>
      </c>
      <c r="G5780" t="s">
        <v>40136</v>
      </c>
      <c r="H5780" t="s">
        <v>40137</v>
      </c>
      <c r="I5780" t="s">
        <v>38</v>
      </c>
      <c r="J5780" t="s">
        <v>38</v>
      </c>
      <c r="K5780" t="s">
        <v>561</v>
      </c>
      <c r="L5780" t="s">
        <v>40135</v>
      </c>
      <c r="M5780" t="s">
        <v>40138</v>
      </c>
      <c r="N5780" t="s">
        <v>12866</v>
      </c>
      <c r="O5780" t="s">
        <v>13358</v>
      </c>
      <c r="P5780" t="s">
        <v>12271</v>
      </c>
      <c r="Q5780" t="s">
        <v>40139</v>
      </c>
      <c r="R5780" s="26">
        <v>3</v>
      </c>
      <c r="S5780" s="23">
        <v>192022640000</v>
      </c>
      <c r="T5780" t="s">
        <v>37</v>
      </c>
      <c r="U5780" t="s">
        <v>1066</v>
      </c>
      <c r="V5780" s="39">
        <v>46153</v>
      </c>
      <c r="W5780" s="41">
        <v>33</v>
      </c>
      <c r="X5780" s="26" t="s">
        <v>25685</v>
      </c>
      <c r="Y5780">
        <v>34.909999999999997</v>
      </c>
      <c r="Z5780">
        <v>10</v>
      </c>
      <c r="AA5780">
        <v>25</v>
      </c>
      <c r="AE5780" s="41">
        <v>69.91</v>
      </c>
      <c r="AF5780">
        <v>1</v>
      </c>
      <c r="AG5780">
        <v>1</v>
      </c>
      <c r="AH5780">
        <v>0</v>
      </c>
      <c r="AI5780">
        <v>0</v>
      </c>
      <c r="AJ5780">
        <v>0</v>
      </c>
      <c r="AK5780" s="30">
        <f t="shared" si="562"/>
        <v>2</v>
      </c>
      <c r="AL5780" s="45">
        <v>3</v>
      </c>
      <c r="AM5780" s="32">
        <f t="shared" si="561"/>
        <v>1</v>
      </c>
      <c r="AN5780" s="33" t="str">
        <f t="shared" si="563"/>
        <v>MOROSO</v>
      </c>
      <c r="AO5780" s="33" t="str">
        <f t="shared" si="558"/>
        <v>1meses_pendientes</v>
      </c>
      <c r="AP5780" s="33">
        <f t="shared" si="559"/>
        <v>33</v>
      </c>
      <c r="AQ5780" s="31">
        <f t="shared" si="560"/>
        <v>11</v>
      </c>
    </row>
    <row r="5781" spans="2:43" x14ac:dyDescent="0.3">
      <c r="B5781" s="37">
        <v>46151</v>
      </c>
      <c r="C5781" t="s">
        <v>35</v>
      </c>
      <c r="D5781" t="s">
        <v>40140</v>
      </c>
      <c r="E5781" t="s">
        <v>40141</v>
      </c>
      <c r="F5781" t="s">
        <v>40142</v>
      </c>
      <c r="G5781" t="s">
        <v>40143</v>
      </c>
      <c r="H5781" t="s">
        <v>40144</v>
      </c>
      <c r="I5781" t="s">
        <v>38</v>
      </c>
      <c r="J5781" t="s">
        <v>825</v>
      </c>
      <c r="K5781" t="s">
        <v>40145</v>
      </c>
      <c r="L5781" t="s">
        <v>40142</v>
      </c>
      <c r="M5781" t="s">
        <v>40146</v>
      </c>
      <c r="N5781" t="s">
        <v>12866</v>
      </c>
      <c r="O5781" t="s">
        <v>13358</v>
      </c>
      <c r="P5781" t="s">
        <v>12271</v>
      </c>
      <c r="Q5781" t="s">
        <v>40147</v>
      </c>
      <c r="R5781" s="26">
        <v>3</v>
      </c>
      <c r="S5781" s="23">
        <v>366128360000</v>
      </c>
      <c r="T5781" t="s">
        <v>37</v>
      </c>
      <c r="U5781" t="s">
        <v>1066</v>
      </c>
      <c r="V5781" s="39">
        <v>46151</v>
      </c>
      <c r="W5781" s="41">
        <v>35</v>
      </c>
      <c r="X5781" s="26" t="s">
        <v>25685</v>
      </c>
      <c r="Y5781">
        <v>37.049999999999997</v>
      </c>
      <c r="Z5781">
        <v>2.4500000000000002</v>
      </c>
      <c r="AA5781">
        <v>68</v>
      </c>
      <c r="AE5781" s="41">
        <v>107.5</v>
      </c>
      <c r="AF5781">
        <v>1</v>
      </c>
      <c r="AG5781">
        <v>1</v>
      </c>
      <c r="AH5781">
        <v>0</v>
      </c>
      <c r="AI5781">
        <v>0</v>
      </c>
      <c r="AJ5781">
        <v>0</v>
      </c>
      <c r="AK5781" s="30">
        <f t="shared" si="562"/>
        <v>2</v>
      </c>
      <c r="AL5781" s="45">
        <v>3</v>
      </c>
      <c r="AM5781" s="32">
        <f t="shared" si="561"/>
        <v>1</v>
      </c>
      <c r="AN5781" s="33" t="str">
        <f t="shared" si="563"/>
        <v>MOROSO</v>
      </c>
      <c r="AO5781" s="33" t="str">
        <f t="shared" si="558"/>
        <v>1meses_pendientes</v>
      </c>
      <c r="AP5781" s="33">
        <f t="shared" si="559"/>
        <v>35</v>
      </c>
      <c r="AQ5781" s="31">
        <f t="shared" si="560"/>
        <v>9</v>
      </c>
    </row>
    <row r="5782" spans="2:43" x14ac:dyDescent="0.3">
      <c r="B5782" s="37">
        <v>46152</v>
      </c>
      <c r="C5782" t="s">
        <v>35</v>
      </c>
      <c r="D5782" t="s">
        <v>40148</v>
      </c>
      <c r="E5782" t="s">
        <v>40149</v>
      </c>
      <c r="F5782" t="s">
        <v>40150</v>
      </c>
      <c r="G5782" t="s">
        <v>40151</v>
      </c>
      <c r="H5782" t="s">
        <v>40152</v>
      </c>
      <c r="I5782" t="s">
        <v>38</v>
      </c>
      <c r="J5782" t="s">
        <v>38</v>
      </c>
      <c r="K5782" t="s">
        <v>561</v>
      </c>
      <c r="L5782" t="s">
        <v>40150</v>
      </c>
      <c r="M5782" t="s">
        <v>40153</v>
      </c>
      <c r="N5782" t="s">
        <v>12866</v>
      </c>
      <c r="O5782" t="s">
        <v>13358</v>
      </c>
      <c r="P5782" t="s">
        <v>12271</v>
      </c>
      <c r="Q5782" t="s">
        <v>40154</v>
      </c>
      <c r="R5782" s="26">
        <v>2</v>
      </c>
      <c r="S5782" s="23">
        <v>194026470000</v>
      </c>
      <c r="T5782" t="s">
        <v>37</v>
      </c>
      <c r="U5782" t="s">
        <v>1066</v>
      </c>
      <c r="V5782" s="39">
        <v>46153</v>
      </c>
      <c r="W5782" s="41">
        <v>30</v>
      </c>
      <c r="X5782" s="26" t="s">
        <v>25685</v>
      </c>
      <c r="Z5782">
        <v>30.44</v>
      </c>
      <c r="AA5782">
        <v>30.81</v>
      </c>
      <c r="AE5782" s="41">
        <v>61.25</v>
      </c>
      <c r="AF5782">
        <v>1</v>
      </c>
      <c r="AG5782">
        <v>1</v>
      </c>
      <c r="AH5782">
        <v>0</v>
      </c>
      <c r="AI5782">
        <v>0</v>
      </c>
      <c r="AJ5782">
        <v>0</v>
      </c>
      <c r="AK5782" s="30">
        <f t="shared" si="562"/>
        <v>2</v>
      </c>
      <c r="AL5782" s="45">
        <v>3</v>
      </c>
      <c r="AM5782" s="32">
        <f t="shared" si="561"/>
        <v>1</v>
      </c>
      <c r="AN5782" s="33" t="str">
        <f t="shared" si="563"/>
        <v>MOROSO</v>
      </c>
      <c r="AO5782" s="33" t="str">
        <f t="shared" si="558"/>
        <v>1meses_pendientes</v>
      </c>
      <c r="AP5782" s="33">
        <f t="shared" si="559"/>
        <v>30</v>
      </c>
      <c r="AQ5782" s="31">
        <f t="shared" si="560"/>
        <v>11</v>
      </c>
    </row>
    <row r="5783" spans="2:43" x14ac:dyDescent="0.3">
      <c r="B5783" s="37">
        <v>46153</v>
      </c>
      <c r="C5783" t="s">
        <v>35</v>
      </c>
      <c r="D5783" t="s">
        <v>40155</v>
      </c>
      <c r="E5783" t="s">
        <v>40156</v>
      </c>
      <c r="F5783" t="s">
        <v>40157</v>
      </c>
      <c r="G5783" t="s">
        <v>40158</v>
      </c>
      <c r="H5783" t="s">
        <v>40159</v>
      </c>
      <c r="I5783" t="s">
        <v>38</v>
      </c>
      <c r="J5783" t="s">
        <v>38</v>
      </c>
      <c r="K5783" t="s">
        <v>476</v>
      </c>
      <c r="L5783" t="s">
        <v>40157</v>
      </c>
      <c r="M5783" t="s">
        <v>40160</v>
      </c>
      <c r="N5783" t="s">
        <v>12866</v>
      </c>
      <c r="O5783" t="s">
        <v>13358</v>
      </c>
      <c r="P5783" t="s">
        <v>12271</v>
      </c>
      <c r="Q5783" t="s">
        <v>40161</v>
      </c>
      <c r="R5783" s="26">
        <v>3</v>
      </c>
      <c r="S5783" s="23">
        <v>366131190000</v>
      </c>
      <c r="T5783" t="s">
        <v>37</v>
      </c>
      <c r="U5783" t="s">
        <v>1066</v>
      </c>
      <c r="V5783" s="39">
        <v>46154</v>
      </c>
      <c r="W5783" s="41">
        <v>33</v>
      </c>
      <c r="X5783" s="26" t="s">
        <v>25685</v>
      </c>
      <c r="Y5783">
        <v>34.909999999999997</v>
      </c>
      <c r="Z5783">
        <v>52.85</v>
      </c>
      <c r="AE5783" s="41">
        <v>87.759999999999991</v>
      </c>
      <c r="AF5783">
        <v>1</v>
      </c>
      <c r="AG5783">
        <v>0</v>
      </c>
      <c r="AH5783">
        <v>0</v>
      </c>
      <c r="AI5783">
        <v>0</v>
      </c>
      <c r="AJ5783">
        <v>0</v>
      </c>
      <c r="AK5783" s="30">
        <f t="shared" si="562"/>
        <v>1</v>
      </c>
      <c r="AL5783" s="45">
        <v>3</v>
      </c>
      <c r="AM5783" s="32">
        <f t="shared" si="561"/>
        <v>2</v>
      </c>
      <c r="AN5783" s="33" t="str">
        <f t="shared" si="563"/>
        <v>MOROSO</v>
      </c>
      <c r="AO5783" s="33" t="str">
        <f t="shared" si="558"/>
        <v>2meses_pendientes</v>
      </c>
      <c r="AP5783" s="33">
        <f t="shared" si="559"/>
        <v>66</v>
      </c>
      <c r="AQ5783" s="31">
        <f t="shared" si="560"/>
        <v>12</v>
      </c>
    </row>
    <row r="5784" spans="2:43" x14ac:dyDescent="0.3">
      <c r="B5784" s="37">
        <v>46155</v>
      </c>
      <c r="C5784" t="s">
        <v>35</v>
      </c>
      <c r="D5784" t="s">
        <v>40162</v>
      </c>
      <c r="E5784" t="s">
        <v>40163</v>
      </c>
      <c r="F5784" t="s">
        <v>40164</v>
      </c>
      <c r="G5784" t="s">
        <v>40165</v>
      </c>
      <c r="H5784" t="s">
        <v>40166</v>
      </c>
      <c r="I5784" t="s">
        <v>38</v>
      </c>
      <c r="J5784" t="s">
        <v>438</v>
      </c>
      <c r="K5784" t="s">
        <v>439</v>
      </c>
      <c r="L5784" t="s">
        <v>40164</v>
      </c>
      <c r="M5784" t="s">
        <v>40167</v>
      </c>
      <c r="N5784" t="s">
        <v>12866</v>
      </c>
      <c r="O5784" t="s">
        <v>13358</v>
      </c>
      <c r="P5784" t="s">
        <v>12271</v>
      </c>
      <c r="Q5784" t="s">
        <v>40168</v>
      </c>
      <c r="R5784" s="26">
        <v>3</v>
      </c>
      <c r="S5784" s="23">
        <v>317045410000</v>
      </c>
      <c r="T5784" t="s">
        <v>37</v>
      </c>
      <c r="U5784" t="s">
        <v>1066</v>
      </c>
      <c r="V5784" s="39">
        <v>46156</v>
      </c>
      <c r="W5784" s="41">
        <v>37</v>
      </c>
      <c r="X5784" s="26" t="s">
        <v>25685</v>
      </c>
      <c r="Y5784">
        <v>39.19</v>
      </c>
      <c r="AA5784">
        <v>38</v>
      </c>
      <c r="AE5784" s="41">
        <v>77.19</v>
      </c>
      <c r="AF5784">
        <v>0</v>
      </c>
      <c r="AG5784">
        <v>1</v>
      </c>
      <c r="AH5784">
        <v>0</v>
      </c>
      <c r="AI5784">
        <v>0</v>
      </c>
      <c r="AJ5784">
        <v>0</v>
      </c>
      <c r="AK5784" s="30">
        <f t="shared" si="562"/>
        <v>1</v>
      </c>
      <c r="AL5784" s="45">
        <v>3</v>
      </c>
      <c r="AM5784" s="32">
        <f t="shared" si="561"/>
        <v>2</v>
      </c>
      <c r="AN5784" s="33" t="str">
        <f t="shared" si="563"/>
        <v>MOROSO</v>
      </c>
      <c r="AO5784" s="33" t="str">
        <f t="shared" si="558"/>
        <v>2meses_pendientes</v>
      </c>
      <c r="AP5784" s="33">
        <f t="shared" si="559"/>
        <v>74</v>
      </c>
      <c r="AQ5784" s="31">
        <f t="shared" si="560"/>
        <v>14</v>
      </c>
    </row>
    <row r="5785" spans="2:43" x14ac:dyDescent="0.3">
      <c r="B5785" s="37">
        <v>46155</v>
      </c>
      <c r="C5785" t="s">
        <v>35</v>
      </c>
      <c r="D5785" t="s">
        <v>40169</v>
      </c>
      <c r="E5785" t="s">
        <v>40170</v>
      </c>
      <c r="F5785" t="s">
        <v>40171</v>
      </c>
      <c r="G5785" t="s">
        <v>40172</v>
      </c>
      <c r="H5785" t="s">
        <v>40173</v>
      </c>
      <c r="I5785" t="s">
        <v>38</v>
      </c>
      <c r="J5785" t="s">
        <v>438</v>
      </c>
      <c r="K5785" t="s">
        <v>24586</v>
      </c>
      <c r="L5785" t="s">
        <v>40171</v>
      </c>
      <c r="M5785" t="s">
        <v>40174</v>
      </c>
      <c r="N5785" t="s">
        <v>12866</v>
      </c>
      <c r="O5785" t="s">
        <v>13358</v>
      </c>
      <c r="P5785" t="s">
        <v>12271</v>
      </c>
      <c r="Q5785" t="s">
        <v>40175</v>
      </c>
      <c r="R5785" s="26">
        <v>3</v>
      </c>
      <c r="S5785" s="23">
        <v>366133540000</v>
      </c>
      <c r="T5785" t="s">
        <v>37</v>
      </c>
      <c r="U5785" t="s">
        <v>1066</v>
      </c>
      <c r="V5785" s="39">
        <v>46156</v>
      </c>
      <c r="W5785" s="41">
        <v>33</v>
      </c>
      <c r="X5785" s="26" t="s">
        <v>25685</v>
      </c>
      <c r="Z5785">
        <v>70</v>
      </c>
      <c r="AE5785" s="41">
        <v>70</v>
      </c>
      <c r="AF5785">
        <v>1</v>
      </c>
      <c r="AG5785">
        <v>0</v>
      </c>
      <c r="AH5785">
        <v>0</v>
      </c>
      <c r="AI5785">
        <v>0</v>
      </c>
      <c r="AJ5785">
        <v>0</v>
      </c>
      <c r="AK5785" s="30">
        <f t="shared" si="562"/>
        <v>1</v>
      </c>
      <c r="AL5785" s="45">
        <v>3</v>
      </c>
      <c r="AM5785" s="32">
        <f t="shared" si="561"/>
        <v>2</v>
      </c>
      <c r="AN5785" s="33" t="str">
        <f t="shared" si="563"/>
        <v>MOROSO</v>
      </c>
      <c r="AO5785" s="33" t="str">
        <f t="shared" si="558"/>
        <v>2meses_pendientes</v>
      </c>
      <c r="AP5785" s="33">
        <f t="shared" si="559"/>
        <v>66</v>
      </c>
      <c r="AQ5785" s="31">
        <f t="shared" si="560"/>
        <v>14</v>
      </c>
    </row>
    <row r="5786" spans="2:43" x14ac:dyDescent="0.3">
      <c r="B5786" s="37">
        <v>46160</v>
      </c>
      <c r="C5786" t="s">
        <v>35</v>
      </c>
      <c r="D5786" t="s">
        <v>40176</v>
      </c>
      <c r="E5786" t="s">
        <v>40177</v>
      </c>
      <c r="F5786" t="s">
        <v>40178</v>
      </c>
      <c r="G5786" t="s">
        <v>40179</v>
      </c>
      <c r="H5786" t="s">
        <v>40180</v>
      </c>
      <c r="I5786" t="s">
        <v>38</v>
      </c>
      <c r="J5786" t="s">
        <v>38</v>
      </c>
      <c r="K5786" t="s">
        <v>476</v>
      </c>
      <c r="L5786" t="s">
        <v>40178</v>
      </c>
      <c r="M5786" t="s">
        <v>40181</v>
      </c>
      <c r="N5786" t="s">
        <v>12866</v>
      </c>
      <c r="O5786" t="s">
        <v>13358</v>
      </c>
      <c r="P5786" t="s">
        <v>12271</v>
      </c>
      <c r="Q5786" t="s">
        <v>40182</v>
      </c>
      <c r="R5786" s="26">
        <v>2</v>
      </c>
      <c r="S5786" s="23">
        <v>362137070000</v>
      </c>
      <c r="T5786" t="s">
        <v>37</v>
      </c>
      <c r="U5786" t="s">
        <v>1066</v>
      </c>
      <c r="V5786" s="39">
        <v>46161</v>
      </c>
      <c r="W5786" s="41">
        <v>30</v>
      </c>
      <c r="X5786" s="26" t="s">
        <v>25685</v>
      </c>
      <c r="Y5786">
        <v>15.22</v>
      </c>
      <c r="Z5786">
        <v>30.44</v>
      </c>
      <c r="AE5786" s="41">
        <v>45.660000000000004</v>
      </c>
      <c r="AF5786">
        <v>1</v>
      </c>
      <c r="AG5786">
        <v>0</v>
      </c>
      <c r="AH5786">
        <v>0</v>
      </c>
      <c r="AI5786">
        <v>0</v>
      </c>
      <c r="AJ5786">
        <v>0</v>
      </c>
      <c r="AK5786" s="30">
        <f t="shared" si="562"/>
        <v>1</v>
      </c>
      <c r="AL5786" s="45">
        <v>3</v>
      </c>
      <c r="AM5786" s="32">
        <f t="shared" si="561"/>
        <v>2</v>
      </c>
      <c r="AN5786" s="33" t="str">
        <f t="shared" si="563"/>
        <v>MOROSO</v>
      </c>
      <c r="AO5786" s="33" t="str">
        <f t="shared" si="558"/>
        <v>2meses_pendientes</v>
      </c>
      <c r="AP5786" s="33">
        <f t="shared" si="559"/>
        <v>60</v>
      </c>
      <c r="AQ5786" s="31">
        <f t="shared" si="560"/>
        <v>19</v>
      </c>
    </row>
    <row r="5787" spans="2:43" x14ac:dyDescent="0.3">
      <c r="B5787" s="37">
        <v>46160</v>
      </c>
      <c r="C5787" t="s">
        <v>35</v>
      </c>
      <c r="D5787" t="s">
        <v>40183</v>
      </c>
      <c r="E5787" t="s">
        <v>40184</v>
      </c>
      <c r="F5787" t="s">
        <v>40185</v>
      </c>
      <c r="G5787" t="s">
        <v>40186</v>
      </c>
      <c r="H5787" t="s">
        <v>40187</v>
      </c>
      <c r="I5787" t="s">
        <v>38</v>
      </c>
      <c r="J5787" t="s">
        <v>825</v>
      </c>
      <c r="K5787" t="s">
        <v>1026</v>
      </c>
      <c r="L5787" t="s">
        <v>40185</v>
      </c>
      <c r="M5787" t="s">
        <v>40188</v>
      </c>
      <c r="N5787" t="s">
        <v>12866</v>
      </c>
      <c r="O5787" t="s">
        <v>13358</v>
      </c>
      <c r="P5787" t="s">
        <v>12271</v>
      </c>
      <c r="Q5787" t="s">
        <v>40189</v>
      </c>
      <c r="R5787" s="26">
        <v>2</v>
      </c>
      <c r="S5787" s="23">
        <v>363136930000</v>
      </c>
      <c r="T5787" t="s">
        <v>37</v>
      </c>
      <c r="U5787" t="s">
        <v>1066</v>
      </c>
      <c r="V5787" s="39">
        <v>46160</v>
      </c>
      <c r="W5787" s="41">
        <v>30</v>
      </c>
      <c r="X5787" s="26" t="s">
        <v>25685</v>
      </c>
      <c r="AE5787" s="41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 s="30">
        <f t="shared" si="562"/>
        <v>0</v>
      </c>
      <c r="AL5787" s="45">
        <v>3</v>
      </c>
      <c r="AM5787" s="32">
        <f t="shared" si="561"/>
        <v>3</v>
      </c>
      <c r="AN5787" s="33" t="str">
        <f t="shared" si="563"/>
        <v>NPN</v>
      </c>
      <c r="AO5787" s="33" t="str">
        <f t="shared" si="558"/>
        <v>3meses_pendientes</v>
      </c>
      <c r="AP5787" s="33">
        <f t="shared" si="559"/>
        <v>90</v>
      </c>
      <c r="AQ5787" s="31">
        <f t="shared" si="560"/>
        <v>18</v>
      </c>
    </row>
    <row r="5788" spans="2:43" x14ac:dyDescent="0.3">
      <c r="B5788" s="37">
        <v>46160</v>
      </c>
      <c r="C5788" t="s">
        <v>35</v>
      </c>
      <c r="D5788" t="s">
        <v>40190</v>
      </c>
      <c r="E5788" t="s">
        <v>40191</v>
      </c>
      <c r="F5788" t="s">
        <v>40192</v>
      </c>
      <c r="G5788" t="s">
        <v>40193</v>
      </c>
      <c r="H5788" t="s">
        <v>40194</v>
      </c>
      <c r="I5788" t="s">
        <v>38</v>
      </c>
      <c r="J5788" t="s">
        <v>38</v>
      </c>
      <c r="K5788" t="s">
        <v>810</v>
      </c>
      <c r="L5788" t="s">
        <v>40192</v>
      </c>
      <c r="M5788" t="s">
        <v>40195</v>
      </c>
      <c r="N5788" t="s">
        <v>12866</v>
      </c>
      <c r="O5788" t="s">
        <v>13358</v>
      </c>
      <c r="P5788" t="s">
        <v>12271</v>
      </c>
      <c r="Q5788" t="s">
        <v>40196</v>
      </c>
      <c r="R5788" s="26">
        <v>3</v>
      </c>
      <c r="S5788" s="23">
        <v>362138420000</v>
      </c>
      <c r="T5788" t="s">
        <v>37</v>
      </c>
      <c r="U5788" t="s">
        <v>1066</v>
      </c>
      <c r="V5788" s="39">
        <v>46168</v>
      </c>
      <c r="W5788" s="41">
        <v>41.39</v>
      </c>
      <c r="X5788" s="26" t="s">
        <v>25685</v>
      </c>
      <c r="Z5788">
        <v>41.57</v>
      </c>
      <c r="AA5788">
        <v>38.4</v>
      </c>
      <c r="AE5788" s="41">
        <v>79.97</v>
      </c>
      <c r="AF5788">
        <v>1</v>
      </c>
      <c r="AG5788">
        <v>1</v>
      </c>
      <c r="AH5788">
        <v>0</v>
      </c>
      <c r="AI5788">
        <v>0</v>
      </c>
      <c r="AJ5788">
        <v>0</v>
      </c>
      <c r="AK5788" s="30">
        <f t="shared" si="562"/>
        <v>2</v>
      </c>
      <c r="AL5788" s="45">
        <v>3</v>
      </c>
      <c r="AM5788" s="32">
        <f t="shared" si="561"/>
        <v>1</v>
      </c>
      <c r="AN5788" s="33" t="str">
        <f t="shared" si="563"/>
        <v>MOROSO</v>
      </c>
      <c r="AO5788" s="33" t="str">
        <f t="shared" si="558"/>
        <v>1meses_pendientes</v>
      </c>
      <c r="AP5788" s="33">
        <f t="shared" si="559"/>
        <v>41.39</v>
      </c>
      <c r="AQ5788" s="31">
        <f t="shared" si="560"/>
        <v>26</v>
      </c>
    </row>
    <row r="5789" spans="2:43" x14ac:dyDescent="0.3">
      <c r="B5789" s="37">
        <v>46162</v>
      </c>
      <c r="C5789" t="s">
        <v>35</v>
      </c>
      <c r="D5789" t="s">
        <v>40197</v>
      </c>
      <c r="E5789" t="s">
        <v>40198</v>
      </c>
      <c r="F5789" t="s">
        <v>40199</v>
      </c>
      <c r="G5789" t="s">
        <v>40200</v>
      </c>
      <c r="H5789" t="s">
        <v>40201</v>
      </c>
      <c r="I5789" t="s">
        <v>38</v>
      </c>
      <c r="J5789" t="s">
        <v>38</v>
      </c>
      <c r="K5789" t="s">
        <v>561</v>
      </c>
      <c r="L5789" t="s">
        <v>40199</v>
      </c>
      <c r="M5789" t="s">
        <v>40202</v>
      </c>
      <c r="N5789" t="s">
        <v>12866</v>
      </c>
      <c r="O5789" t="s">
        <v>13358</v>
      </c>
      <c r="P5789" t="s">
        <v>12271</v>
      </c>
      <c r="Q5789" t="s">
        <v>40203</v>
      </c>
      <c r="R5789" s="26">
        <v>2</v>
      </c>
      <c r="S5789" s="23">
        <v>213016280000</v>
      </c>
      <c r="T5789" t="s">
        <v>37</v>
      </c>
      <c r="U5789" t="s">
        <v>1066</v>
      </c>
      <c r="V5789" s="39">
        <v>46163</v>
      </c>
      <c r="W5789" s="41">
        <v>30</v>
      </c>
      <c r="X5789" s="26" t="s">
        <v>25685</v>
      </c>
      <c r="Y5789">
        <v>15.22</v>
      </c>
      <c r="Z5789">
        <v>15.22</v>
      </c>
      <c r="AE5789" s="41">
        <v>30.44</v>
      </c>
      <c r="AF5789">
        <v>1</v>
      </c>
      <c r="AG5789">
        <v>0</v>
      </c>
      <c r="AH5789">
        <v>0</v>
      </c>
      <c r="AI5789">
        <v>0</v>
      </c>
      <c r="AJ5789">
        <v>0</v>
      </c>
      <c r="AK5789" s="30">
        <f t="shared" si="562"/>
        <v>1</v>
      </c>
      <c r="AL5789" s="45">
        <v>3</v>
      </c>
      <c r="AM5789" s="32">
        <f t="shared" si="561"/>
        <v>2</v>
      </c>
      <c r="AN5789" s="33" t="str">
        <f t="shared" si="563"/>
        <v>MOROSO</v>
      </c>
      <c r="AO5789" s="33" t="str">
        <f t="shared" si="558"/>
        <v>2meses_pendientes</v>
      </c>
      <c r="AP5789" s="33">
        <f t="shared" si="559"/>
        <v>60</v>
      </c>
      <c r="AQ5789" s="31">
        <f t="shared" si="560"/>
        <v>21</v>
      </c>
    </row>
    <row r="5790" spans="2:43" x14ac:dyDescent="0.3">
      <c r="B5790" s="37">
        <v>46163</v>
      </c>
      <c r="C5790" t="s">
        <v>35</v>
      </c>
      <c r="D5790" t="s">
        <v>40204</v>
      </c>
      <c r="E5790" t="s">
        <v>40205</v>
      </c>
      <c r="F5790" t="s">
        <v>40206</v>
      </c>
      <c r="G5790" t="s">
        <v>40207</v>
      </c>
      <c r="H5790" t="s">
        <v>40208</v>
      </c>
      <c r="I5790" t="s">
        <v>38</v>
      </c>
      <c r="J5790" t="s">
        <v>38</v>
      </c>
      <c r="L5790" t="s">
        <v>40206</v>
      </c>
      <c r="M5790" t="s">
        <v>40209</v>
      </c>
      <c r="N5790" t="s">
        <v>12866</v>
      </c>
      <c r="O5790" t="s">
        <v>13358</v>
      </c>
      <c r="P5790" t="s">
        <v>12271</v>
      </c>
      <c r="Q5790" t="s">
        <v>40210</v>
      </c>
      <c r="R5790" s="26">
        <v>2</v>
      </c>
      <c r="S5790" s="23">
        <v>368141690000</v>
      </c>
      <c r="T5790" t="s">
        <v>37</v>
      </c>
      <c r="U5790" t="s">
        <v>1066</v>
      </c>
      <c r="V5790" s="39">
        <v>46167</v>
      </c>
      <c r="W5790" s="41">
        <v>30</v>
      </c>
      <c r="X5790" s="26" t="s">
        <v>25685</v>
      </c>
      <c r="Y5790">
        <v>30.44</v>
      </c>
      <c r="Z5790">
        <v>3.78</v>
      </c>
      <c r="AA5790">
        <v>30.66</v>
      </c>
      <c r="AE5790" s="41">
        <v>64.88</v>
      </c>
      <c r="AF5790">
        <v>1</v>
      </c>
      <c r="AG5790">
        <v>1</v>
      </c>
      <c r="AH5790">
        <v>0</v>
      </c>
      <c r="AI5790">
        <v>0</v>
      </c>
      <c r="AJ5790">
        <v>0</v>
      </c>
      <c r="AK5790" s="30">
        <f t="shared" si="562"/>
        <v>2</v>
      </c>
      <c r="AL5790" s="45">
        <v>3</v>
      </c>
      <c r="AM5790" s="32">
        <f t="shared" si="561"/>
        <v>1</v>
      </c>
      <c r="AN5790" s="33" t="str">
        <f t="shared" si="563"/>
        <v>MOROSO</v>
      </c>
      <c r="AO5790" s="33" t="str">
        <f t="shared" si="558"/>
        <v>1meses_pendientes</v>
      </c>
      <c r="AP5790" s="33">
        <f t="shared" si="559"/>
        <v>30</v>
      </c>
      <c r="AQ5790" s="31">
        <f t="shared" si="560"/>
        <v>25</v>
      </c>
    </row>
    <row r="5791" spans="2:43" x14ac:dyDescent="0.3">
      <c r="B5791" s="37">
        <v>46165</v>
      </c>
      <c r="C5791" t="s">
        <v>35</v>
      </c>
      <c r="D5791" t="s">
        <v>40211</v>
      </c>
      <c r="E5791" t="s">
        <v>40212</v>
      </c>
      <c r="F5791" t="s">
        <v>40213</v>
      </c>
      <c r="G5791" t="s">
        <v>40214</v>
      </c>
      <c r="H5791" t="s">
        <v>40215</v>
      </c>
      <c r="I5791" t="s">
        <v>38</v>
      </c>
      <c r="J5791" t="s">
        <v>38</v>
      </c>
      <c r="K5791" t="s">
        <v>561</v>
      </c>
      <c r="L5791" t="s">
        <v>40213</v>
      </c>
      <c r="M5791" t="s">
        <v>40216</v>
      </c>
      <c r="N5791" t="s">
        <v>12866</v>
      </c>
      <c r="O5791" t="s">
        <v>13358</v>
      </c>
      <c r="P5791" t="s">
        <v>12271</v>
      </c>
      <c r="Q5791" t="s">
        <v>40217</v>
      </c>
      <c r="R5791" s="26">
        <v>3</v>
      </c>
      <c r="S5791" s="23">
        <v>361143430000</v>
      </c>
      <c r="T5791" t="s">
        <v>37</v>
      </c>
      <c r="U5791" t="s">
        <v>1066</v>
      </c>
      <c r="V5791" s="39">
        <v>46167</v>
      </c>
      <c r="W5791" s="41">
        <v>33</v>
      </c>
      <c r="X5791" s="26" t="s">
        <v>25685</v>
      </c>
      <c r="Y5791">
        <v>17.46</v>
      </c>
      <c r="AE5791" s="41">
        <v>17.46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 s="30">
        <f t="shared" si="562"/>
        <v>0</v>
      </c>
      <c r="AL5791" s="45">
        <v>3</v>
      </c>
      <c r="AM5791" s="32">
        <f t="shared" si="561"/>
        <v>3</v>
      </c>
      <c r="AN5791" s="33" t="str">
        <f t="shared" si="563"/>
        <v>NPN</v>
      </c>
      <c r="AO5791" s="33" t="str">
        <f t="shared" si="558"/>
        <v>3meses_pendientes</v>
      </c>
      <c r="AP5791" s="33">
        <f t="shared" si="559"/>
        <v>99</v>
      </c>
      <c r="AQ5791" s="31">
        <f t="shared" si="560"/>
        <v>25</v>
      </c>
    </row>
    <row r="5792" spans="2:43" x14ac:dyDescent="0.3">
      <c r="B5792" s="37">
        <v>46167</v>
      </c>
      <c r="C5792" t="s">
        <v>35</v>
      </c>
      <c r="D5792" t="s">
        <v>40218</v>
      </c>
      <c r="E5792" t="s">
        <v>40219</v>
      </c>
      <c r="F5792" t="s">
        <v>40220</v>
      </c>
      <c r="G5792" t="s">
        <v>40143</v>
      </c>
      <c r="H5792" t="s">
        <v>40221</v>
      </c>
      <c r="I5792" t="s">
        <v>38</v>
      </c>
      <c r="J5792" t="s">
        <v>38</v>
      </c>
      <c r="K5792" t="s">
        <v>825</v>
      </c>
      <c r="L5792" t="s">
        <v>40220</v>
      </c>
      <c r="M5792" t="s">
        <v>40222</v>
      </c>
      <c r="N5792" t="s">
        <v>12866</v>
      </c>
      <c r="O5792" t="s">
        <v>13358</v>
      </c>
      <c r="P5792" t="s">
        <v>12271</v>
      </c>
      <c r="Q5792" t="s">
        <v>40223</v>
      </c>
      <c r="R5792" s="26">
        <v>3</v>
      </c>
      <c r="S5792" s="23">
        <v>367128780000</v>
      </c>
      <c r="T5792" t="s">
        <v>37</v>
      </c>
      <c r="U5792" t="s">
        <v>1066</v>
      </c>
      <c r="V5792" s="39">
        <v>46167</v>
      </c>
      <c r="W5792" s="41">
        <v>40.33</v>
      </c>
      <c r="X5792" s="26" t="s">
        <v>25685</v>
      </c>
      <c r="Z5792">
        <v>61.35</v>
      </c>
      <c r="AA5792">
        <v>56.44</v>
      </c>
      <c r="AE5792" s="41">
        <v>117.78999999999999</v>
      </c>
      <c r="AF5792">
        <v>1</v>
      </c>
      <c r="AG5792">
        <v>1</v>
      </c>
      <c r="AH5792">
        <v>0</v>
      </c>
      <c r="AI5792">
        <v>0</v>
      </c>
      <c r="AJ5792">
        <v>0</v>
      </c>
      <c r="AK5792" s="30">
        <f t="shared" si="562"/>
        <v>2</v>
      </c>
      <c r="AL5792" s="45">
        <v>3</v>
      </c>
      <c r="AM5792" s="32">
        <f t="shared" si="561"/>
        <v>1</v>
      </c>
      <c r="AN5792" s="33" t="str">
        <f t="shared" si="563"/>
        <v>MOROSO</v>
      </c>
      <c r="AO5792" s="33" t="str">
        <f t="shared" si="558"/>
        <v>1meses_pendientes</v>
      </c>
      <c r="AP5792" s="33">
        <f t="shared" si="559"/>
        <v>40.33</v>
      </c>
      <c r="AQ5792" s="31">
        <f t="shared" si="560"/>
        <v>25</v>
      </c>
    </row>
    <row r="5793" spans="2:43" x14ac:dyDescent="0.3">
      <c r="B5793" s="37">
        <v>46171</v>
      </c>
      <c r="C5793" t="s">
        <v>35</v>
      </c>
      <c r="D5793" t="s">
        <v>40224</v>
      </c>
      <c r="E5793" t="s">
        <v>40225</v>
      </c>
      <c r="F5793" t="s">
        <v>40226</v>
      </c>
      <c r="G5793" t="s">
        <v>40227</v>
      </c>
      <c r="H5793" t="s">
        <v>40228</v>
      </c>
      <c r="I5793" t="s">
        <v>38</v>
      </c>
      <c r="J5793" t="s">
        <v>38</v>
      </c>
      <c r="K5793" t="s">
        <v>561</v>
      </c>
      <c r="L5793" t="s">
        <v>40226</v>
      </c>
      <c r="M5793" t="s">
        <v>40229</v>
      </c>
      <c r="N5793" t="s">
        <v>12866</v>
      </c>
      <c r="O5793" t="s">
        <v>13358</v>
      </c>
      <c r="P5793" t="s">
        <v>12271</v>
      </c>
      <c r="Q5793" t="s">
        <v>40230</v>
      </c>
      <c r="R5793" s="26">
        <v>3</v>
      </c>
      <c r="S5793" s="23">
        <v>367149320000</v>
      </c>
      <c r="T5793" t="s">
        <v>37</v>
      </c>
      <c r="U5793" t="s">
        <v>1066</v>
      </c>
      <c r="V5793" s="39">
        <v>46173</v>
      </c>
      <c r="W5793" s="41">
        <v>31.84</v>
      </c>
      <c r="X5793" s="26" t="s">
        <v>25685</v>
      </c>
      <c r="Y5793">
        <v>33.31</v>
      </c>
      <c r="AE5793" s="41">
        <v>33.31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 s="30">
        <f t="shared" si="562"/>
        <v>0</v>
      </c>
      <c r="AL5793" s="45">
        <v>3</v>
      </c>
      <c r="AM5793" s="32">
        <f t="shared" si="561"/>
        <v>3</v>
      </c>
      <c r="AN5793" s="33" t="str">
        <f t="shared" si="563"/>
        <v>NPN</v>
      </c>
      <c r="AO5793" s="33" t="str">
        <f t="shared" si="558"/>
        <v>3meses_pendientes</v>
      </c>
      <c r="AP5793" s="33">
        <f t="shared" si="559"/>
        <v>95.52</v>
      </c>
      <c r="AQ5793" s="31">
        <f t="shared" si="560"/>
        <v>31</v>
      </c>
    </row>
    <row r="5794" spans="2:43" x14ac:dyDescent="0.3">
      <c r="B5794" s="37">
        <v>46172</v>
      </c>
      <c r="C5794" t="s">
        <v>35</v>
      </c>
      <c r="D5794" t="s">
        <v>40231</v>
      </c>
      <c r="E5794" t="s">
        <v>40232</v>
      </c>
      <c r="F5794" t="s">
        <v>40233</v>
      </c>
      <c r="G5794" t="s">
        <v>40234</v>
      </c>
      <c r="H5794" t="s">
        <v>40235</v>
      </c>
      <c r="I5794" t="s">
        <v>38</v>
      </c>
      <c r="J5794" t="s">
        <v>38</v>
      </c>
      <c r="K5794" t="s">
        <v>476</v>
      </c>
      <c r="L5794" t="s">
        <v>40233</v>
      </c>
      <c r="M5794" t="s">
        <v>40236</v>
      </c>
      <c r="N5794" t="s">
        <v>12866</v>
      </c>
      <c r="O5794" t="s">
        <v>13358</v>
      </c>
      <c r="P5794" t="s">
        <v>12271</v>
      </c>
      <c r="Q5794" t="s">
        <v>40237</v>
      </c>
      <c r="R5794" s="26">
        <v>3</v>
      </c>
      <c r="S5794" s="23">
        <v>333064100000</v>
      </c>
      <c r="T5794" t="s">
        <v>37</v>
      </c>
      <c r="U5794" t="s">
        <v>1066</v>
      </c>
      <c r="V5794" s="39">
        <v>46173</v>
      </c>
      <c r="W5794" s="41">
        <v>33</v>
      </c>
      <c r="X5794" s="26" t="s">
        <v>25685</v>
      </c>
      <c r="Y5794">
        <v>34.909999999999997</v>
      </c>
      <c r="AE5794" s="41">
        <v>34.909999999999997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 s="30">
        <f t="shared" si="562"/>
        <v>0</v>
      </c>
      <c r="AL5794" s="45">
        <v>3</v>
      </c>
      <c r="AM5794" s="32">
        <f t="shared" si="561"/>
        <v>3</v>
      </c>
      <c r="AN5794" s="33" t="str">
        <f t="shared" si="563"/>
        <v>NPN</v>
      </c>
      <c r="AO5794" s="33" t="str">
        <f t="shared" si="558"/>
        <v>3meses_pendientes</v>
      </c>
      <c r="AP5794" s="33">
        <f t="shared" si="559"/>
        <v>99</v>
      </c>
      <c r="AQ5794" s="31">
        <f t="shared" si="560"/>
        <v>31</v>
      </c>
    </row>
    <row r="5795" spans="2:43" x14ac:dyDescent="0.3">
      <c r="B5795" s="37">
        <v>46172</v>
      </c>
      <c r="C5795" t="s">
        <v>35</v>
      </c>
      <c r="D5795" t="s">
        <v>40238</v>
      </c>
      <c r="E5795" t="s">
        <v>40239</v>
      </c>
      <c r="F5795" t="s">
        <v>40240</v>
      </c>
      <c r="G5795" t="s">
        <v>40241</v>
      </c>
      <c r="H5795" t="s">
        <v>40242</v>
      </c>
      <c r="I5795" t="s">
        <v>38</v>
      </c>
      <c r="J5795" t="s">
        <v>38</v>
      </c>
      <c r="K5795" t="s">
        <v>2460</v>
      </c>
      <c r="L5795" t="s">
        <v>40240</v>
      </c>
      <c r="M5795" t="s">
        <v>40243</v>
      </c>
      <c r="N5795" t="s">
        <v>12866</v>
      </c>
      <c r="O5795" t="s">
        <v>13358</v>
      </c>
      <c r="P5795" t="s">
        <v>12271</v>
      </c>
      <c r="Q5795" t="s">
        <v>40244</v>
      </c>
      <c r="R5795" s="26">
        <v>3</v>
      </c>
      <c r="S5795" s="23">
        <v>369149990000</v>
      </c>
      <c r="T5795" t="s">
        <v>37</v>
      </c>
      <c r="U5795" t="s">
        <v>1066</v>
      </c>
      <c r="V5795" s="39">
        <v>46172</v>
      </c>
      <c r="W5795" s="41">
        <v>33</v>
      </c>
      <c r="X5795" s="26" t="s">
        <v>25685</v>
      </c>
      <c r="Y5795">
        <v>35</v>
      </c>
      <c r="AE5795" s="41">
        <v>35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 s="30">
        <f t="shared" si="562"/>
        <v>0</v>
      </c>
      <c r="AL5795" s="45">
        <v>3</v>
      </c>
      <c r="AM5795" s="32">
        <f t="shared" si="561"/>
        <v>3</v>
      </c>
      <c r="AN5795" s="33" t="str">
        <f t="shared" si="563"/>
        <v>NPN</v>
      </c>
      <c r="AO5795" s="33" t="str">
        <f t="shared" si="558"/>
        <v>3meses_pendientes</v>
      </c>
      <c r="AP5795" s="33">
        <f t="shared" si="559"/>
        <v>99</v>
      </c>
      <c r="AQ5795" s="31">
        <f t="shared" si="560"/>
        <v>30</v>
      </c>
    </row>
    <row r="5796" spans="2:43" x14ac:dyDescent="0.3">
      <c r="B5796" s="37">
        <v>46147</v>
      </c>
      <c r="C5796" t="s">
        <v>35</v>
      </c>
      <c r="D5796" t="s">
        <v>40245</v>
      </c>
      <c r="E5796" t="s">
        <v>40246</v>
      </c>
      <c r="F5796" t="s">
        <v>40247</v>
      </c>
      <c r="G5796" t="s">
        <v>40248</v>
      </c>
      <c r="H5796" t="s">
        <v>40249</v>
      </c>
      <c r="I5796" t="s">
        <v>38</v>
      </c>
      <c r="J5796" t="s">
        <v>38</v>
      </c>
      <c r="M5796" t="s">
        <v>40250</v>
      </c>
      <c r="N5796" t="s">
        <v>13060</v>
      </c>
      <c r="O5796" t="s">
        <v>13358</v>
      </c>
      <c r="P5796" t="s">
        <v>12271</v>
      </c>
      <c r="Q5796" t="s">
        <v>40251</v>
      </c>
      <c r="R5796" s="26">
        <v>2</v>
      </c>
      <c r="S5796" s="23">
        <v>271037910000</v>
      </c>
      <c r="T5796" t="s">
        <v>37</v>
      </c>
      <c r="U5796" t="s">
        <v>1066</v>
      </c>
      <c r="V5796" s="39">
        <v>46148</v>
      </c>
      <c r="W5796" s="41">
        <v>26.52</v>
      </c>
      <c r="X5796" s="26" t="s">
        <v>25685</v>
      </c>
      <c r="Z5796">
        <v>32.270000000000003</v>
      </c>
      <c r="AE5796" s="41">
        <v>32.270000000000003</v>
      </c>
      <c r="AF5796">
        <v>1</v>
      </c>
      <c r="AG5796">
        <v>0</v>
      </c>
      <c r="AH5796">
        <v>0</v>
      </c>
      <c r="AI5796">
        <v>0</v>
      </c>
      <c r="AJ5796">
        <v>0</v>
      </c>
      <c r="AK5796" s="30">
        <f t="shared" si="562"/>
        <v>1</v>
      </c>
      <c r="AL5796" s="45">
        <v>3</v>
      </c>
      <c r="AM5796" s="32">
        <f t="shared" si="561"/>
        <v>2</v>
      </c>
      <c r="AN5796" s="33" t="str">
        <f t="shared" si="563"/>
        <v>MOROSO</v>
      </c>
      <c r="AO5796" s="33" t="str">
        <f t="shared" si="558"/>
        <v>2meses_pendientes</v>
      </c>
      <c r="AP5796" s="33">
        <f t="shared" si="559"/>
        <v>53.04</v>
      </c>
      <c r="AQ5796" s="31">
        <f t="shared" si="560"/>
        <v>6</v>
      </c>
    </row>
    <row r="5797" spans="2:43" x14ac:dyDescent="0.3">
      <c r="B5797" s="37">
        <v>46151</v>
      </c>
      <c r="C5797" t="s">
        <v>35</v>
      </c>
      <c r="D5797" t="s">
        <v>40252</v>
      </c>
      <c r="E5797" t="s">
        <v>40253</v>
      </c>
      <c r="F5797" t="s">
        <v>40254</v>
      </c>
      <c r="G5797" t="s">
        <v>40255</v>
      </c>
      <c r="H5797" t="s">
        <v>40256</v>
      </c>
      <c r="I5797" t="s">
        <v>38</v>
      </c>
      <c r="J5797" t="s">
        <v>38</v>
      </c>
      <c r="M5797" t="s">
        <v>40257</v>
      </c>
      <c r="N5797" t="s">
        <v>13060</v>
      </c>
      <c r="O5797" t="s">
        <v>13358</v>
      </c>
      <c r="P5797" t="s">
        <v>12271</v>
      </c>
      <c r="Q5797" t="s">
        <v>40258</v>
      </c>
      <c r="R5797" s="26">
        <v>2</v>
      </c>
      <c r="S5797" s="23">
        <v>367129390000</v>
      </c>
      <c r="T5797" t="s">
        <v>37</v>
      </c>
      <c r="U5797" t="s">
        <v>1066</v>
      </c>
      <c r="V5797" s="39">
        <v>46152</v>
      </c>
      <c r="W5797" s="41">
        <v>30</v>
      </c>
      <c r="X5797" s="26" t="s">
        <v>25685</v>
      </c>
      <c r="AA5797">
        <v>30.44</v>
      </c>
      <c r="AE5797" s="41">
        <v>30.44</v>
      </c>
      <c r="AF5797">
        <v>0</v>
      </c>
      <c r="AG5797">
        <v>1</v>
      </c>
      <c r="AH5797">
        <v>0</v>
      </c>
      <c r="AI5797">
        <v>0</v>
      </c>
      <c r="AJ5797">
        <v>0</v>
      </c>
      <c r="AK5797" s="30">
        <f t="shared" si="562"/>
        <v>1</v>
      </c>
      <c r="AL5797" s="45">
        <v>3</v>
      </c>
      <c r="AM5797" s="32">
        <f t="shared" si="561"/>
        <v>2</v>
      </c>
      <c r="AN5797" s="33" t="str">
        <f t="shared" si="563"/>
        <v>MOROSO</v>
      </c>
      <c r="AO5797" s="33" t="str">
        <f t="shared" si="558"/>
        <v>2meses_pendientes</v>
      </c>
      <c r="AP5797" s="33">
        <f t="shared" si="559"/>
        <v>60</v>
      </c>
      <c r="AQ5797" s="31">
        <f t="shared" si="560"/>
        <v>10</v>
      </c>
    </row>
    <row r="5798" spans="2:43" x14ac:dyDescent="0.3">
      <c r="B5798" s="37">
        <v>46155</v>
      </c>
      <c r="C5798" t="s">
        <v>35</v>
      </c>
      <c r="D5798" t="s">
        <v>40259</v>
      </c>
      <c r="E5798" t="s">
        <v>40260</v>
      </c>
      <c r="F5798" t="s">
        <v>40261</v>
      </c>
      <c r="G5798" t="s">
        <v>40262</v>
      </c>
      <c r="H5798" t="s">
        <v>40263</v>
      </c>
      <c r="I5798" t="s">
        <v>38</v>
      </c>
      <c r="J5798" t="s">
        <v>38</v>
      </c>
      <c r="M5798" t="s">
        <v>40264</v>
      </c>
      <c r="N5798" t="s">
        <v>13060</v>
      </c>
      <c r="O5798" t="s">
        <v>13358</v>
      </c>
      <c r="P5798" t="s">
        <v>12271</v>
      </c>
      <c r="Q5798" t="s">
        <v>40265</v>
      </c>
      <c r="R5798" s="26">
        <v>2</v>
      </c>
      <c r="S5798" s="23">
        <v>369131300000</v>
      </c>
      <c r="T5798" t="s">
        <v>37</v>
      </c>
      <c r="U5798" t="s">
        <v>1066</v>
      </c>
      <c r="V5798" s="39">
        <v>46153</v>
      </c>
      <c r="W5798" s="41">
        <v>30</v>
      </c>
      <c r="X5798" s="26" t="s">
        <v>25685</v>
      </c>
      <c r="Y5798">
        <v>16</v>
      </c>
      <c r="Z5798">
        <v>30</v>
      </c>
      <c r="AE5798" s="41">
        <v>46</v>
      </c>
      <c r="AF5798">
        <v>1</v>
      </c>
      <c r="AG5798">
        <v>0</v>
      </c>
      <c r="AH5798">
        <v>0</v>
      </c>
      <c r="AI5798">
        <v>0</v>
      </c>
      <c r="AJ5798">
        <v>0</v>
      </c>
      <c r="AK5798" s="30">
        <f t="shared" si="562"/>
        <v>1</v>
      </c>
      <c r="AL5798" s="45">
        <v>3</v>
      </c>
      <c r="AM5798" s="32">
        <f t="shared" si="561"/>
        <v>2</v>
      </c>
      <c r="AN5798" s="33" t="str">
        <f t="shared" si="563"/>
        <v>MOROSO</v>
      </c>
      <c r="AO5798" s="33" t="str">
        <f t="shared" si="558"/>
        <v>2meses_pendientes</v>
      </c>
      <c r="AP5798" s="33">
        <f t="shared" si="559"/>
        <v>60</v>
      </c>
      <c r="AQ5798" s="31">
        <f t="shared" si="560"/>
        <v>11</v>
      </c>
    </row>
    <row r="5799" spans="2:43" x14ac:dyDescent="0.3">
      <c r="B5799" s="37">
        <v>46157</v>
      </c>
      <c r="C5799" t="s">
        <v>35</v>
      </c>
      <c r="D5799" t="s">
        <v>40266</v>
      </c>
      <c r="E5799" t="s">
        <v>40267</v>
      </c>
      <c r="F5799" t="s">
        <v>40268</v>
      </c>
      <c r="G5799" t="s">
        <v>40269</v>
      </c>
      <c r="H5799" t="s">
        <v>40270</v>
      </c>
      <c r="I5799" t="s">
        <v>38</v>
      </c>
      <c r="J5799" t="s">
        <v>38</v>
      </c>
      <c r="M5799" t="s">
        <v>40271</v>
      </c>
      <c r="N5799" t="s">
        <v>13060</v>
      </c>
      <c r="O5799" t="s">
        <v>13358</v>
      </c>
      <c r="P5799" t="s">
        <v>12271</v>
      </c>
      <c r="Q5799" t="s">
        <v>40272</v>
      </c>
      <c r="R5799" s="26">
        <v>2</v>
      </c>
      <c r="S5799" s="23">
        <v>369135750000</v>
      </c>
      <c r="T5799" t="s">
        <v>37</v>
      </c>
      <c r="U5799" t="s">
        <v>1066</v>
      </c>
      <c r="V5799" s="39">
        <v>46159</v>
      </c>
      <c r="W5799" s="41">
        <v>30</v>
      </c>
      <c r="X5799" s="26" t="s">
        <v>25685</v>
      </c>
      <c r="Z5799">
        <v>30.44</v>
      </c>
      <c r="AA5799">
        <v>30.44</v>
      </c>
      <c r="AE5799" s="41">
        <v>60.88</v>
      </c>
      <c r="AF5799">
        <v>1</v>
      </c>
      <c r="AG5799">
        <v>1</v>
      </c>
      <c r="AH5799">
        <v>0</v>
      </c>
      <c r="AI5799">
        <v>0</v>
      </c>
      <c r="AJ5799">
        <v>0</v>
      </c>
      <c r="AK5799" s="30">
        <f t="shared" si="562"/>
        <v>2</v>
      </c>
      <c r="AL5799" s="45">
        <v>3</v>
      </c>
      <c r="AM5799" s="32">
        <f t="shared" si="561"/>
        <v>1</v>
      </c>
      <c r="AN5799" s="33" t="str">
        <f t="shared" si="563"/>
        <v>MOROSO</v>
      </c>
      <c r="AO5799" s="33" t="str">
        <f t="shared" si="558"/>
        <v>1meses_pendientes</v>
      </c>
      <c r="AP5799" s="33">
        <f t="shared" si="559"/>
        <v>30</v>
      </c>
      <c r="AQ5799" s="31">
        <f t="shared" si="560"/>
        <v>17</v>
      </c>
    </row>
    <row r="5800" spans="2:43" x14ac:dyDescent="0.3">
      <c r="B5800" s="37">
        <v>46158</v>
      </c>
      <c r="C5800" t="s">
        <v>35</v>
      </c>
      <c r="D5800" t="s">
        <v>40273</v>
      </c>
      <c r="E5800" t="s">
        <v>40274</v>
      </c>
      <c r="F5800" t="s">
        <v>40275</v>
      </c>
      <c r="G5800" t="s">
        <v>40276</v>
      </c>
      <c r="H5800" t="s">
        <v>40277</v>
      </c>
      <c r="I5800" t="s">
        <v>38</v>
      </c>
      <c r="J5800" t="s">
        <v>38</v>
      </c>
      <c r="M5800" t="s">
        <v>40278</v>
      </c>
      <c r="N5800" t="s">
        <v>13060</v>
      </c>
      <c r="O5800" t="s">
        <v>13358</v>
      </c>
      <c r="P5800" t="s">
        <v>12271</v>
      </c>
      <c r="Q5800" t="s">
        <v>40279</v>
      </c>
      <c r="R5800" s="26">
        <v>3</v>
      </c>
      <c r="S5800" s="23">
        <v>369136090000</v>
      </c>
      <c r="T5800" t="s">
        <v>37</v>
      </c>
      <c r="U5800" t="s">
        <v>1066</v>
      </c>
      <c r="V5800" s="39">
        <v>46160</v>
      </c>
      <c r="W5800" s="41">
        <v>32.11</v>
      </c>
      <c r="X5800" s="26" t="s">
        <v>25685</v>
      </c>
      <c r="Y5800">
        <v>33.93</v>
      </c>
      <c r="Z5800">
        <v>19</v>
      </c>
      <c r="AA5800">
        <v>14.92</v>
      </c>
      <c r="AE5800" s="41">
        <v>67.849999999999994</v>
      </c>
      <c r="AF5800">
        <v>1</v>
      </c>
      <c r="AG5800">
        <v>1</v>
      </c>
      <c r="AH5800">
        <v>0</v>
      </c>
      <c r="AI5800">
        <v>0</v>
      </c>
      <c r="AJ5800">
        <v>0</v>
      </c>
      <c r="AK5800" s="30">
        <f t="shared" si="562"/>
        <v>2</v>
      </c>
      <c r="AL5800" s="45">
        <v>3</v>
      </c>
      <c r="AM5800" s="32">
        <f t="shared" si="561"/>
        <v>1</v>
      </c>
      <c r="AN5800" s="33" t="str">
        <f t="shared" si="563"/>
        <v>MOROSO</v>
      </c>
      <c r="AO5800" s="33" t="str">
        <f t="shared" si="558"/>
        <v>1meses_pendientes</v>
      </c>
      <c r="AP5800" s="33">
        <f t="shared" si="559"/>
        <v>32.11</v>
      </c>
      <c r="AQ5800" s="31">
        <f t="shared" si="560"/>
        <v>18</v>
      </c>
    </row>
    <row r="5801" spans="2:43" x14ac:dyDescent="0.3">
      <c r="B5801" s="37">
        <v>46160</v>
      </c>
      <c r="C5801" t="s">
        <v>35</v>
      </c>
      <c r="D5801" t="s">
        <v>40280</v>
      </c>
      <c r="E5801" t="s">
        <v>40281</v>
      </c>
      <c r="F5801" t="s">
        <v>40282</v>
      </c>
      <c r="G5801" t="s">
        <v>40283</v>
      </c>
      <c r="H5801" t="s">
        <v>40284</v>
      </c>
      <c r="I5801" t="s">
        <v>38</v>
      </c>
      <c r="J5801" t="s">
        <v>38</v>
      </c>
      <c r="M5801" t="s">
        <v>40285</v>
      </c>
      <c r="N5801" t="s">
        <v>13060</v>
      </c>
      <c r="O5801" t="s">
        <v>13358</v>
      </c>
      <c r="P5801" t="s">
        <v>12271</v>
      </c>
      <c r="Q5801" t="s">
        <v>40286</v>
      </c>
      <c r="R5801" s="26">
        <v>3</v>
      </c>
      <c r="S5801" s="23">
        <v>364137710000</v>
      </c>
      <c r="T5801" t="s">
        <v>37</v>
      </c>
      <c r="U5801" t="s">
        <v>1066</v>
      </c>
      <c r="V5801" s="39">
        <v>46161</v>
      </c>
      <c r="W5801" s="41">
        <v>33.65</v>
      </c>
      <c r="X5801" s="26" t="s">
        <v>25685</v>
      </c>
      <c r="AE5801" s="4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 s="30">
        <f t="shared" si="562"/>
        <v>0</v>
      </c>
      <c r="AL5801" s="45">
        <v>3</v>
      </c>
      <c r="AM5801" s="32">
        <f t="shared" si="561"/>
        <v>3</v>
      </c>
      <c r="AN5801" s="33" t="str">
        <f t="shared" si="563"/>
        <v>NPN</v>
      </c>
      <c r="AO5801" s="33" t="str">
        <f t="shared" si="558"/>
        <v>3meses_pendientes</v>
      </c>
      <c r="AP5801" s="33">
        <f t="shared" si="559"/>
        <v>100.94999999999999</v>
      </c>
      <c r="AQ5801" s="31">
        <f t="shared" si="560"/>
        <v>19</v>
      </c>
    </row>
    <row r="5802" spans="2:43" x14ac:dyDescent="0.3">
      <c r="B5802" s="37">
        <v>46162</v>
      </c>
      <c r="C5802" t="s">
        <v>35</v>
      </c>
      <c r="D5802" t="s">
        <v>40287</v>
      </c>
      <c r="E5802" t="s">
        <v>40288</v>
      </c>
      <c r="F5802" t="s">
        <v>40289</v>
      </c>
      <c r="G5802" t="s">
        <v>40290</v>
      </c>
      <c r="H5802" t="s">
        <v>40291</v>
      </c>
      <c r="I5802" t="s">
        <v>38</v>
      </c>
      <c r="J5802" t="s">
        <v>38</v>
      </c>
      <c r="M5802" t="s">
        <v>40292</v>
      </c>
      <c r="N5802" t="s">
        <v>13060</v>
      </c>
      <c r="O5802" t="s">
        <v>13358</v>
      </c>
      <c r="P5802" t="s">
        <v>12271</v>
      </c>
      <c r="Q5802" t="s">
        <v>40293</v>
      </c>
      <c r="R5802" s="26">
        <v>3</v>
      </c>
      <c r="S5802" s="23">
        <v>367139850000</v>
      </c>
      <c r="T5802" t="s">
        <v>37</v>
      </c>
      <c r="U5802" t="s">
        <v>1066</v>
      </c>
      <c r="V5802" s="39">
        <v>46163</v>
      </c>
      <c r="W5802" s="41">
        <v>35</v>
      </c>
      <c r="X5802" s="26" t="s">
        <v>25685</v>
      </c>
      <c r="Y5802">
        <v>18.53</v>
      </c>
      <c r="Z5802">
        <v>18.53</v>
      </c>
      <c r="AA5802">
        <v>18.52</v>
      </c>
      <c r="AE5802" s="41">
        <v>55.58</v>
      </c>
      <c r="AF5802">
        <v>1</v>
      </c>
      <c r="AG5802">
        <v>1</v>
      </c>
      <c r="AH5802">
        <v>0</v>
      </c>
      <c r="AI5802">
        <v>0</v>
      </c>
      <c r="AJ5802">
        <v>0</v>
      </c>
      <c r="AK5802" s="30">
        <f t="shared" si="562"/>
        <v>2</v>
      </c>
      <c r="AL5802" s="45">
        <v>3</v>
      </c>
      <c r="AM5802" s="32">
        <f t="shared" si="561"/>
        <v>1</v>
      </c>
      <c r="AN5802" s="33" t="str">
        <f t="shared" si="563"/>
        <v>MOROSO</v>
      </c>
      <c r="AO5802" s="33" t="str">
        <f t="shared" si="558"/>
        <v>1meses_pendientes</v>
      </c>
      <c r="AP5802" s="33">
        <f t="shared" si="559"/>
        <v>35</v>
      </c>
      <c r="AQ5802" s="31">
        <f t="shared" si="560"/>
        <v>21</v>
      </c>
    </row>
    <row r="5803" spans="2:43" x14ac:dyDescent="0.3">
      <c r="B5803" s="37">
        <v>46162</v>
      </c>
      <c r="C5803" t="s">
        <v>35</v>
      </c>
      <c r="D5803" t="s">
        <v>40294</v>
      </c>
      <c r="E5803" t="s">
        <v>40295</v>
      </c>
      <c r="F5803" t="s">
        <v>40296</v>
      </c>
      <c r="G5803" t="s">
        <v>40063</v>
      </c>
      <c r="H5803" t="s">
        <v>40297</v>
      </c>
      <c r="I5803" t="s">
        <v>38</v>
      </c>
      <c r="J5803" t="s">
        <v>38</v>
      </c>
      <c r="M5803" t="s">
        <v>40298</v>
      </c>
      <c r="N5803" t="s">
        <v>13060</v>
      </c>
      <c r="O5803" t="s">
        <v>13358</v>
      </c>
      <c r="P5803" t="s">
        <v>12271</v>
      </c>
      <c r="Q5803" t="s">
        <v>40299</v>
      </c>
      <c r="R5803" s="26">
        <v>2</v>
      </c>
      <c r="S5803" s="23">
        <v>368139070000</v>
      </c>
      <c r="T5803" t="s">
        <v>37</v>
      </c>
      <c r="U5803" t="s">
        <v>1066</v>
      </c>
      <c r="V5803" s="39">
        <v>46162</v>
      </c>
      <c r="W5803" s="41">
        <v>30</v>
      </c>
      <c r="X5803" s="26" t="s">
        <v>25685</v>
      </c>
      <c r="Z5803">
        <v>15.22</v>
      </c>
      <c r="AA5803">
        <v>30.44</v>
      </c>
      <c r="AE5803" s="41">
        <v>45.660000000000004</v>
      </c>
      <c r="AF5803">
        <v>1</v>
      </c>
      <c r="AG5803">
        <v>1</v>
      </c>
      <c r="AH5803">
        <v>0</v>
      </c>
      <c r="AI5803">
        <v>0</v>
      </c>
      <c r="AJ5803">
        <v>0</v>
      </c>
      <c r="AK5803" s="30">
        <f t="shared" si="562"/>
        <v>2</v>
      </c>
      <c r="AL5803" s="45">
        <v>3</v>
      </c>
      <c r="AM5803" s="32">
        <f t="shared" si="561"/>
        <v>1</v>
      </c>
      <c r="AN5803" s="33" t="str">
        <f t="shared" si="563"/>
        <v>MOROSO</v>
      </c>
      <c r="AO5803" s="33" t="str">
        <f t="shared" si="558"/>
        <v>1meses_pendientes</v>
      </c>
      <c r="AP5803" s="33">
        <f t="shared" si="559"/>
        <v>30</v>
      </c>
      <c r="AQ5803" s="31">
        <f t="shared" si="560"/>
        <v>20</v>
      </c>
    </row>
    <row r="5804" spans="2:43" x14ac:dyDescent="0.3">
      <c r="B5804" s="37">
        <v>46169</v>
      </c>
      <c r="C5804" t="s">
        <v>35</v>
      </c>
      <c r="D5804" t="s">
        <v>40300</v>
      </c>
      <c r="E5804" t="s">
        <v>40301</v>
      </c>
      <c r="F5804" t="s">
        <v>40302</v>
      </c>
      <c r="G5804" t="s">
        <v>40303</v>
      </c>
      <c r="H5804" t="s">
        <v>40304</v>
      </c>
      <c r="I5804" t="s">
        <v>38</v>
      </c>
      <c r="J5804" t="s">
        <v>38</v>
      </c>
      <c r="M5804" t="s">
        <v>40305</v>
      </c>
      <c r="N5804" t="s">
        <v>13060</v>
      </c>
      <c r="O5804" t="s">
        <v>13358</v>
      </c>
      <c r="P5804" t="s">
        <v>12271</v>
      </c>
      <c r="Q5804" t="s">
        <v>40306</v>
      </c>
      <c r="R5804" s="26">
        <v>3</v>
      </c>
      <c r="S5804" s="23">
        <v>368147400000</v>
      </c>
      <c r="T5804" t="s">
        <v>37</v>
      </c>
      <c r="U5804" t="s">
        <v>1066</v>
      </c>
      <c r="V5804" s="39">
        <v>46170</v>
      </c>
      <c r="W5804" s="41">
        <v>37</v>
      </c>
      <c r="X5804" s="26" t="s">
        <v>25685</v>
      </c>
      <c r="Y5804">
        <v>38.4</v>
      </c>
      <c r="AE5804" s="41">
        <v>38.4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 s="30">
        <f t="shared" si="562"/>
        <v>0</v>
      </c>
      <c r="AL5804" s="45">
        <v>3</v>
      </c>
      <c r="AM5804" s="32">
        <f t="shared" si="561"/>
        <v>3</v>
      </c>
      <c r="AN5804" s="33" t="str">
        <f t="shared" si="563"/>
        <v>NPN</v>
      </c>
      <c r="AO5804" s="33" t="str">
        <f t="shared" si="558"/>
        <v>3meses_pendientes</v>
      </c>
      <c r="AP5804" s="33">
        <f t="shared" si="559"/>
        <v>111</v>
      </c>
      <c r="AQ5804" s="31">
        <f t="shared" si="560"/>
        <v>28</v>
      </c>
    </row>
    <row r="5805" spans="2:43" x14ac:dyDescent="0.3">
      <c r="B5805" s="37">
        <v>46171</v>
      </c>
      <c r="C5805" t="s">
        <v>35</v>
      </c>
      <c r="D5805" t="s">
        <v>40307</v>
      </c>
      <c r="E5805" t="s">
        <v>40308</v>
      </c>
      <c r="F5805" t="s">
        <v>40309</v>
      </c>
      <c r="G5805" t="s">
        <v>40310</v>
      </c>
      <c r="H5805" t="s">
        <v>40311</v>
      </c>
      <c r="I5805" t="s">
        <v>38</v>
      </c>
      <c r="J5805" t="s">
        <v>38</v>
      </c>
      <c r="M5805" t="s">
        <v>40312</v>
      </c>
      <c r="N5805" t="s">
        <v>13060</v>
      </c>
      <c r="O5805" t="s">
        <v>13358</v>
      </c>
      <c r="P5805" t="s">
        <v>12271</v>
      </c>
      <c r="Q5805" t="s">
        <v>40313</v>
      </c>
      <c r="R5805" s="26">
        <v>3</v>
      </c>
      <c r="S5805" s="23">
        <v>364149840000</v>
      </c>
      <c r="T5805" t="s">
        <v>37</v>
      </c>
      <c r="U5805" t="s">
        <v>1066</v>
      </c>
      <c r="V5805" s="39">
        <v>46172</v>
      </c>
      <c r="W5805" s="41">
        <v>35</v>
      </c>
      <c r="X5805" s="26" t="s">
        <v>25685</v>
      </c>
      <c r="AE5805" s="41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 s="30">
        <f t="shared" si="562"/>
        <v>0</v>
      </c>
      <c r="AL5805" s="45">
        <v>3</v>
      </c>
      <c r="AM5805" s="32">
        <f t="shared" si="561"/>
        <v>3</v>
      </c>
      <c r="AN5805" s="33" t="str">
        <f t="shared" si="563"/>
        <v>NPN</v>
      </c>
      <c r="AO5805" s="33" t="str">
        <f t="shared" si="558"/>
        <v>3meses_pendientes</v>
      </c>
      <c r="AP5805" s="33">
        <f t="shared" si="559"/>
        <v>105</v>
      </c>
      <c r="AQ5805" s="31">
        <f t="shared" si="560"/>
        <v>30</v>
      </c>
    </row>
    <row r="5806" spans="2:43" x14ac:dyDescent="0.3">
      <c r="B5806" s="37">
        <v>46151</v>
      </c>
      <c r="C5806" t="s">
        <v>35</v>
      </c>
      <c r="D5806" t="s">
        <v>40314</v>
      </c>
      <c r="E5806" t="s">
        <v>40315</v>
      </c>
      <c r="F5806" t="s">
        <v>40316</v>
      </c>
      <c r="G5806" t="s">
        <v>40317</v>
      </c>
      <c r="H5806" t="s">
        <v>40318</v>
      </c>
      <c r="I5806" t="s">
        <v>38</v>
      </c>
      <c r="J5806" t="s">
        <v>44</v>
      </c>
      <c r="K5806" t="s">
        <v>55</v>
      </c>
      <c r="M5806" t="s">
        <v>40319</v>
      </c>
      <c r="N5806" t="s">
        <v>25506</v>
      </c>
      <c r="O5806" t="s">
        <v>40320</v>
      </c>
      <c r="P5806" t="s">
        <v>419</v>
      </c>
      <c r="Q5806" t="s">
        <v>40321</v>
      </c>
      <c r="R5806" s="26">
        <v>3</v>
      </c>
      <c r="S5806" s="23">
        <v>335011150000</v>
      </c>
      <c r="T5806" t="s">
        <v>37</v>
      </c>
      <c r="U5806" t="s">
        <v>39</v>
      </c>
      <c r="V5806" s="39">
        <v>46153</v>
      </c>
      <c r="W5806" s="41">
        <v>33</v>
      </c>
      <c r="X5806" s="26" t="s">
        <v>25685</v>
      </c>
      <c r="Z5806">
        <v>33.770000000000003</v>
      </c>
      <c r="AE5806" s="41">
        <v>33.770000000000003</v>
      </c>
      <c r="AF5806">
        <v>1</v>
      </c>
      <c r="AG5806">
        <v>0</v>
      </c>
      <c r="AH5806">
        <v>0</v>
      </c>
      <c r="AI5806">
        <v>0</v>
      </c>
      <c r="AJ5806">
        <v>0</v>
      </c>
      <c r="AK5806" s="30">
        <f t="shared" si="562"/>
        <v>1</v>
      </c>
      <c r="AL5806" s="45">
        <v>3</v>
      </c>
      <c r="AM5806" s="32">
        <f t="shared" si="561"/>
        <v>2</v>
      </c>
      <c r="AN5806" s="33" t="str">
        <f t="shared" si="563"/>
        <v>MOROSO</v>
      </c>
      <c r="AO5806" s="33" t="str">
        <f t="shared" si="558"/>
        <v>2meses_pendientes</v>
      </c>
      <c r="AP5806" s="33">
        <f t="shared" si="559"/>
        <v>66</v>
      </c>
      <c r="AQ5806" s="31">
        <f t="shared" si="560"/>
        <v>11</v>
      </c>
    </row>
    <row r="5807" spans="2:43" x14ac:dyDescent="0.3">
      <c r="B5807" s="37">
        <v>46152</v>
      </c>
      <c r="C5807" t="s">
        <v>35</v>
      </c>
      <c r="D5807" t="s">
        <v>40322</v>
      </c>
      <c r="E5807" t="s">
        <v>40323</v>
      </c>
      <c r="F5807" t="s">
        <v>40324</v>
      </c>
      <c r="G5807" t="s">
        <v>40325</v>
      </c>
      <c r="H5807" t="s">
        <v>40326</v>
      </c>
      <c r="I5807" t="s">
        <v>38</v>
      </c>
      <c r="J5807" t="s">
        <v>44</v>
      </c>
      <c r="K5807" t="s">
        <v>56</v>
      </c>
      <c r="M5807" t="s">
        <v>40327</v>
      </c>
      <c r="N5807" t="s">
        <v>25506</v>
      </c>
      <c r="O5807" t="s">
        <v>40320</v>
      </c>
      <c r="P5807" t="s">
        <v>419</v>
      </c>
      <c r="Q5807" t="s">
        <v>40328</v>
      </c>
      <c r="R5807" s="26">
        <v>3</v>
      </c>
      <c r="S5807" s="23">
        <v>366130680000</v>
      </c>
      <c r="T5807" t="s">
        <v>37</v>
      </c>
      <c r="U5807" t="s">
        <v>39</v>
      </c>
      <c r="V5807" s="39">
        <v>46153</v>
      </c>
      <c r="W5807" s="41">
        <v>33</v>
      </c>
      <c r="X5807" s="26" t="s">
        <v>25685</v>
      </c>
      <c r="Z5807">
        <v>35</v>
      </c>
      <c r="AA5807">
        <v>34.450000000000003</v>
      </c>
      <c r="AE5807" s="41">
        <v>69.45</v>
      </c>
      <c r="AF5807">
        <v>1</v>
      </c>
      <c r="AG5807">
        <v>1</v>
      </c>
      <c r="AH5807">
        <v>0</v>
      </c>
      <c r="AI5807">
        <v>0</v>
      </c>
      <c r="AJ5807">
        <v>0</v>
      </c>
      <c r="AK5807" s="30">
        <f t="shared" si="562"/>
        <v>2</v>
      </c>
      <c r="AL5807" s="45">
        <v>3</v>
      </c>
      <c r="AM5807" s="32">
        <f t="shared" si="561"/>
        <v>1</v>
      </c>
      <c r="AN5807" s="33" t="str">
        <f t="shared" si="563"/>
        <v>MOROSO</v>
      </c>
      <c r="AO5807" s="33" t="str">
        <f t="shared" si="558"/>
        <v>1meses_pendientes</v>
      </c>
      <c r="AP5807" s="33">
        <f t="shared" si="559"/>
        <v>33</v>
      </c>
      <c r="AQ5807" s="31">
        <f t="shared" si="560"/>
        <v>11</v>
      </c>
    </row>
    <row r="5808" spans="2:43" x14ac:dyDescent="0.3">
      <c r="B5808" s="37">
        <v>46153</v>
      </c>
      <c r="C5808" t="s">
        <v>35</v>
      </c>
      <c r="D5808" t="s">
        <v>40329</v>
      </c>
      <c r="E5808" t="s">
        <v>40330</v>
      </c>
      <c r="F5808" t="s">
        <v>40331</v>
      </c>
      <c r="G5808" t="s">
        <v>40332</v>
      </c>
      <c r="H5808" t="s">
        <v>40333</v>
      </c>
      <c r="I5808" t="s">
        <v>38</v>
      </c>
      <c r="J5808" t="s">
        <v>42</v>
      </c>
      <c r="K5808" t="s">
        <v>3490</v>
      </c>
      <c r="M5808" t="s">
        <v>40334</v>
      </c>
      <c r="N5808" t="s">
        <v>25506</v>
      </c>
      <c r="O5808" t="s">
        <v>40320</v>
      </c>
      <c r="P5808" t="s">
        <v>419</v>
      </c>
      <c r="Q5808" t="s">
        <v>40335</v>
      </c>
      <c r="R5808" s="26">
        <v>3</v>
      </c>
      <c r="S5808" s="23">
        <v>368131660000</v>
      </c>
      <c r="T5808" t="s">
        <v>37</v>
      </c>
      <c r="U5808" t="s">
        <v>39</v>
      </c>
      <c r="V5808" s="39">
        <v>46160</v>
      </c>
      <c r="W5808" s="41">
        <v>33</v>
      </c>
      <c r="X5808" s="26" t="s">
        <v>25685</v>
      </c>
      <c r="Z5808">
        <v>33.770000000000003</v>
      </c>
      <c r="AE5808" s="41">
        <v>33.770000000000003</v>
      </c>
      <c r="AF5808">
        <v>1</v>
      </c>
      <c r="AG5808">
        <v>0</v>
      </c>
      <c r="AH5808">
        <v>0</v>
      </c>
      <c r="AI5808">
        <v>0</v>
      </c>
      <c r="AJ5808">
        <v>0</v>
      </c>
      <c r="AK5808" s="30">
        <f t="shared" si="562"/>
        <v>1</v>
      </c>
      <c r="AL5808" s="45">
        <v>3</v>
      </c>
      <c r="AM5808" s="32">
        <f t="shared" si="561"/>
        <v>2</v>
      </c>
      <c r="AN5808" s="33" t="str">
        <f t="shared" si="563"/>
        <v>MOROSO</v>
      </c>
      <c r="AO5808" s="33" t="str">
        <f t="shared" si="558"/>
        <v>2meses_pendientes</v>
      </c>
      <c r="AP5808" s="33">
        <f t="shared" si="559"/>
        <v>66</v>
      </c>
      <c r="AQ5808" s="31">
        <f t="shared" si="560"/>
        <v>18</v>
      </c>
    </row>
    <row r="5809" spans="2:43" x14ac:dyDescent="0.3">
      <c r="B5809" s="37">
        <v>46161</v>
      </c>
      <c r="C5809" t="s">
        <v>35</v>
      </c>
      <c r="D5809" t="s">
        <v>25508</v>
      </c>
      <c r="E5809" t="s">
        <v>25509</v>
      </c>
      <c r="F5809" t="s">
        <v>40336</v>
      </c>
      <c r="G5809" t="s">
        <v>40337</v>
      </c>
      <c r="H5809" t="s">
        <v>40338</v>
      </c>
      <c r="I5809" t="s">
        <v>38</v>
      </c>
      <c r="J5809" t="s">
        <v>44</v>
      </c>
      <c r="K5809" t="s">
        <v>56</v>
      </c>
      <c r="M5809" t="s">
        <v>40339</v>
      </c>
      <c r="N5809" t="s">
        <v>25506</v>
      </c>
      <c r="O5809" t="s">
        <v>40320</v>
      </c>
      <c r="P5809" t="s">
        <v>419</v>
      </c>
      <c r="Q5809" t="s">
        <v>40340</v>
      </c>
      <c r="R5809" s="26">
        <v>3</v>
      </c>
      <c r="S5809" s="23">
        <v>284021760000</v>
      </c>
      <c r="T5809" t="s">
        <v>37</v>
      </c>
      <c r="U5809" t="s">
        <v>39</v>
      </c>
      <c r="V5809" s="39">
        <v>46162</v>
      </c>
      <c r="W5809" s="41">
        <v>33</v>
      </c>
      <c r="X5809" s="26" t="s">
        <v>25685</v>
      </c>
      <c r="Y5809">
        <v>33.14</v>
      </c>
      <c r="Z5809">
        <v>77.239999999999995</v>
      </c>
      <c r="AE5809" s="41">
        <v>110.38</v>
      </c>
      <c r="AF5809">
        <v>1</v>
      </c>
      <c r="AG5809">
        <v>0</v>
      </c>
      <c r="AH5809">
        <v>0</v>
      </c>
      <c r="AI5809">
        <v>0</v>
      </c>
      <c r="AJ5809">
        <v>0</v>
      </c>
      <c r="AK5809" s="30">
        <f t="shared" si="562"/>
        <v>1</v>
      </c>
      <c r="AL5809" s="45">
        <v>3</v>
      </c>
      <c r="AM5809" s="32">
        <f t="shared" si="561"/>
        <v>2</v>
      </c>
      <c r="AN5809" s="33" t="str">
        <f t="shared" si="563"/>
        <v>MOROSO</v>
      </c>
      <c r="AO5809" s="33" t="str">
        <f t="shared" si="558"/>
        <v>2meses_pendientes</v>
      </c>
      <c r="AP5809" s="33">
        <f t="shared" si="559"/>
        <v>66</v>
      </c>
      <c r="AQ5809" s="31">
        <f t="shared" si="560"/>
        <v>20</v>
      </c>
    </row>
    <row r="5810" spans="2:43" x14ac:dyDescent="0.3">
      <c r="B5810" s="37">
        <v>46160</v>
      </c>
      <c r="C5810" t="s">
        <v>35</v>
      </c>
      <c r="D5810" t="s">
        <v>40341</v>
      </c>
      <c r="E5810" t="s">
        <v>40342</v>
      </c>
      <c r="F5810" t="s">
        <v>25463</v>
      </c>
      <c r="G5810" t="s">
        <v>40343</v>
      </c>
      <c r="H5810" t="s">
        <v>40344</v>
      </c>
      <c r="I5810" t="s">
        <v>38</v>
      </c>
      <c r="J5810" t="s">
        <v>44</v>
      </c>
      <c r="K5810" t="s">
        <v>55</v>
      </c>
      <c r="L5810" t="s">
        <v>25463</v>
      </c>
      <c r="M5810" t="s">
        <v>40345</v>
      </c>
      <c r="N5810" t="s">
        <v>25467</v>
      </c>
      <c r="O5810" t="s">
        <v>40320</v>
      </c>
      <c r="P5810" t="s">
        <v>419</v>
      </c>
      <c r="Q5810" t="s">
        <v>40346</v>
      </c>
      <c r="R5810" s="26">
        <v>3</v>
      </c>
      <c r="S5810" s="23">
        <v>253001680000</v>
      </c>
      <c r="T5810" t="s">
        <v>37</v>
      </c>
      <c r="U5810" t="s">
        <v>39</v>
      </c>
      <c r="V5810" s="39">
        <v>46160</v>
      </c>
      <c r="W5810" s="41">
        <v>46</v>
      </c>
      <c r="X5810" s="26" t="s">
        <v>25685</v>
      </c>
      <c r="Y5810">
        <v>35</v>
      </c>
      <c r="Z5810">
        <v>13.82</v>
      </c>
      <c r="AE5810" s="41">
        <v>48.82</v>
      </c>
      <c r="AF5810">
        <v>1</v>
      </c>
      <c r="AG5810">
        <v>0</v>
      </c>
      <c r="AH5810">
        <v>0</v>
      </c>
      <c r="AI5810">
        <v>0</v>
      </c>
      <c r="AJ5810">
        <v>0</v>
      </c>
      <c r="AK5810" s="30">
        <f t="shared" si="562"/>
        <v>1</v>
      </c>
      <c r="AL5810" s="45">
        <v>3</v>
      </c>
      <c r="AM5810" s="32">
        <f t="shared" si="561"/>
        <v>2</v>
      </c>
      <c r="AN5810" s="33" t="str">
        <f t="shared" si="563"/>
        <v>MOROSO</v>
      </c>
      <c r="AO5810" s="33" t="str">
        <f t="shared" si="558"/>
        <v>2meses_pendientes</v>
      </c>
      <c r="AP5810" s="33">
        <f t="shared" si="559"/>
        <v>92</v>
      </c>
      <c r="AQ5810" s="31">
        <f t="shared" si="560"/>
        <v>18</v>
      </c>
    </row>
    <row r="5811" spans="2:43" x14ac:dyDescent="0.3">
      <c r="B5811" s="37">
        <v>46163</v>
      </c>
      <c r="C5811" t="s">
        <v>35</v>
      </c>
      <c r="D5811" t="s">
        <v>40347</v>
      </c>
      <c r="E5811" t="s">
        <v>40348</v>
      </c>
      <c r="F5811" t="s">
        <v>40349</v>
      </c>
      <c r="G5811" t="s">
        <v>40350</v>
      </c>
      <c r="H5811" t="s">
        <v>40351</v>
      </c>
      <c r="I5811" t="s">
        <v>38</v>
      </c>
      <c r="J5811" t="s">
        <v>42</v>
      </c>
      <c r="K5811" t="s">
        <v>60</v>
      </c>
      <c r="L5811" t="s">
        <v>40349</v>
      </c>
      <c r="M5811" t="s">
        <v>40352</v>
      </c>
      <c r="N5811" t="s">
        <v>25467</v>
      </c>
      <c r="O5811" t="s">
        <v>40320</v>
      </c>
      <c r="P5811" t="s">
        <v>419</v>
      </c>
      <c r="Q5811" t="s">
        <v>40353</v>
      </c>
      <c r="R5811" s="26">
        <v>3</v>
      </c>
      <c r="S5811" s="23">
        <v>363139990000</v>
      </c>
      <c r="T5811" t="s">
        <v>37</v>
      </c>
      <c r="U5811" t="s">
        <v>39</v>
      </c>
      <c r="V5811" s="39">
        <v>46163</v>
      </c>
      <c r="W5811" s="41">
        <v>42</v>
      </c>
      <c r="X5811" s="26" t="s">
        <v>25685</v>
      </c>
      <c r="Y5811">
        <v>49.99</v>
      </c>
      <c r="Z5811">
        <v>49.99</v>
      </c>
      <c r="AE5811" s="41">
        <v>99.98</v>
      </c>
      <c r="AF5811">
        <v>1</v>
      </c>
      <c r="AG5811">
        <v>0</v>
      </c>
      <c r="AH5811">
        <v>0</v>
      </c>
      <c r="AI5811">
        <v>0</v>
      </c>
      <c r="AJ5811">
        <v>0</v>
      </c>
      <c r="AK5811" s="30">
        <f t="shared" si="562"/>
        <v>1</v>
      </c>
      <c r="AL5811" s="45">
        <v>3</v>
      </c>
      <c r="AM5811" s="32">
        <f t="shared" si="561"/>
        <v>2</v>
      </c>
      <c r="AN5811" s="33" t="str">
        <f t="shared" si="563"/>
        <v>MOROSO</v>
      </c>
      <c r="AO5811" s="33" t="str">
        <f t="shared" si="558"/>
        <v>2meses_pendientes</v>
      </c>
      <c r="AP5811" s="33">
        <f t="shared" si="559"/>
        <v>84</v>
      </c>
      <c r="AQ5811" s="31">
        <f t="shared" si="560"/>
        <v>21</v>
      </c>
    </row>
    <row r="5812" spans="2:43" x14ac:dyDescent="0.3">
      <c r="B5812" s="37">
        <v>46166</v>
      </c>
      <c r="C5812" t="s">
        <v>35</v>
      </c>
      <c r="D5812" t="s">
        <v>40354</v>
      </c>
      <c r="E5812" t="s">
        <v>40355</v>
      </c>
      <c r="F5812" t="s">
        <v>40356</v>
      </c>
      <c r="G5812" t="s">
        <v>40357</v>
      </c>
      <c r="H5812" t="s">
        <v>40358</v>
      </c>
      <c r="I5812" t="s">
        <v>38</v>
      </c>
      <c r="J5812" t="s">
        <v>38</v>
      </c>
      <c r="M5812" t="s">
        <v>40359</v>
      </c>
      <c r="N5812" t="s">
        <v>25467</v>
      </c>
      <c r="O5812" t="s">
        <v>40320</v>
      </c>
      <c r="P5812" t="s">
        <v>419</v>
      </c>
      <c r="Q5812" t="s">
        <v>40360</v>
      </c>
      <c r="R5812" s="26">
        <v>2</v>
      </c>
      <c r="S5812" s="23">
        <v>362120740000</v>
      </c>
      <c r="T5812" t="s">
        <v>37</v>
      </c>
      <c r="U5812" t="s">
        <v>1066</v>
      </c>
      <c r="V5812" s="39">
        <v>46147</v>
      </c>
      <c r="W5812" s="41">
        <v>27</v>
      </c>
      <c r="X5812" s="26" t="s">
        <v>25685</v>
      </c>
      <c r="Y5812">
        <v>30.44</v>
      </c>
      <c r="Z5812">
        <v>27.4</v>
      </c>
      <c r="AA5812">
        <v>27.4</v>
      </c>
      <c r="AE5812" s="41">
        <v>85.240000000000009</v>
      </c>
      <c r="AF5812">
        <v>1</v>
      </c>
      <c r="AG5812">
        <v>1</v>
      </c>
      <c r="AH5812">
        <v>0</v>
      </c>
      <c r="AI5812">
        <v>0</v>
      </c>
      <c r="AJ5812">
        <v>0</v>
      </c>
      <c r="AK5812" s="30">
        <f t="shared" si="562"/>
        <v>2</v>
      </c>
      <c r="AL5812" s="45">
        <v>3</v>
      </c>
      <c r="AM5812" s="32">
        <f t="shared" si="561"/>
        <v>1</v>
      </c>
      <c r="AN5812" s="33" t="str">
        <f t="shared" si="563"/>
        <v>MOROSO</v>
      </c>
      <c r="AO5812" s="33" t="str">
        <f t="shared" si="558"/>
        <v>1meses_pendientes</v>
      </c>
      <c r="AP5812" s="33">
        <f t="shared" si="559"/>
        <v>27</v>
      </c>
      <c r="AQ5812" s="31">
        <f t="shared" si="560"/>
        <v>5</v>
      </c>
    </row>
    <row r="5813" spans="2:43" x14ac:dyDescent="0.3">
      <c r="B5813" s="37">
        <v>46169</v>
      </c>
      <c r="C5813" t="s">
        <v>35</v>
      </c>
      <c r="D5813" t="s">
        <v>40361</v>
      </c>
      <c r="E5813" t="s">
        <v>40362</v>
      </c>
      <c r="F5813" t="s">
        <v>40363</v>
      </c>
      <c r="G5813" t="s">
        <v>40364</v>
      </c>
      <c r="H5813" t="s">
        <v>40365</v>
      </c>
      <c r="I5813" t="s">
        <v>38</v>
      </c>
      <c r="J5813" t="s">
        <v>38</v>
      </c>
      <c r="K5813" t="s">
        <v>4677</v>
      </c>
      <c r="M5813" t="s">
        <v>40366</v>
      </c>
      <c r="N5813" t="s">
        <v>25467</v>
      </c>
      <c r="O5813" t="s">
        <v>40320</v>
      </c>
      <c r="P5813" t="s">
        <v>419</v>
      </c>
      <c r="Q5813" t="s">
        <v>40367</v>
      </c>
      <c r="R5813" s="26">
        <v>2</v>
      </c>
      <c r="S5813" s="23">
        <v>361147190000</v>
      </c>
      <c r="T5813" t="s">
        <v>37</v>
      </c>
      <c r="U5813" t="s">
        <v>39</v>
      </c>
      <c r="V5813" s="39">
        <v>46171</v>
      </c>
      <c r="W5813" s="41">
        <v>30</v>
      </c>
      <c r="X5813" s="26" t="s">
        <v>25685</v>
      </c>
      <c r="AE5813" s="41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 s="30">
        <f t="shared" si="562"/>
        <v>0</v>
      </c>
      <c r="AL5813" s="45">
        <v>3</v>
      </c>
      <c r="AM5813" s="32">
        <f t="shared" si="561"/>
        <v>3</v>
      </c>
      <c r="AN5813" s="33" t="str">
        <f t="shared" si="563"/>
        <v>NPN</v>
      </c>
      <c r="AO5813" s="33" t="str">
        <f t="shared" si="558"/>
        <v>3meses_pendientes</v>
      </c>
      <c r="AP5813" s="33">
        <f t="shared" si="559"/>
        <v>90</v>
      </c>
      <c r="AQ5813" s="31">
        <f t="shared" si="560"/>
        <v>29</v>
      </c>
    </row>
    <row r="5814" spans="2:43" x14ac:dyDescent="0.3">
      <c r="B5814" s="37">
        <v>46169</v>
      </c>
      <c r="C5814" t="s">
        <v>35</v>
      </c>
      <c r="D5814" t="s">
        <v>40368</v>
      </c>
      <c r="E5814" t="s">
        <v>40369</v>
      </c>
      <c r="F5814" t="s">
        <v>40370</v>
      </c>
      <c r="G5814" t="s">
        <v>40371</v>
      </c>
      <c r="H5814" t="s">
        <v>40372</v>
      </c>
      <c r="I5814" t="s">
        <v>38</v>
      </c>
      <c r="J5814" t="s">
        <v>38</v>
      </c>
      <c r="K5814" t="s">
        <v>715</v>
      </c>
      <c r="M5814" t="s">
        <v>40373</v>
      </c>
      <c r="N5814" t="s">
        <v>25467</v>
      </c>
      <c r="O5814" t="s">
        <v>40320</v>
      </c>
      <c r="P5814" t="s">
        <v>419</v>
      </c>
      <c r="Q5814" t="s">
        <v>40374</v>
      </c>
      <c r="R5814" s="26">
        <v>3</v>
      </c>
      <c r="S5814" s="23">
        <v>352386100000</v>
      </c>
      <c r="T5814" t="s">
        <v>37</v>
      </c>
      <c r="U5814" t="s">
        <v>39</v>
      </c>
      <c r="V5814" s="39">
        <v>46170</v>
      </c>
      <c r="W5814" s="41">
        <v>33</v>
      </c>
      <c r="X5814" s="26" t="s">
        <v>25685</v>
      </c>
      <c r="Y5814">
        <v>30.2</v>
      </c>
      <c r="AE5814" s="41">
        <v>30.2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 s="30">
        <f t="shared" si="562"/>
        <v>0</v>
      </c>
      <c r="AL5814" s="45">
        <v>3</v>
      </c>
      <c r="AM5814" s="32">
        <f t="shared" si="561"/>
        <v>3</v>
      </c>
      <c r="AN5814" s="33" t="str">
        <f t="shared" si="563"/>
        <v>NPN</v>
      </c>
      <c r="AO5814" s="33" t="str">
        <f t="shared" si="558"/>
        <v>3meses_pendientes</v>
      </c>
      <c r="AP5814" s="33">
        <f t="shared" si="559"/>
        <v>99</v>
      </c>
      <c r="AQ5814" s="31">
        <f t="shared" si="560"/>
        <v>28</v>
      </c>
    </row>
    <row r="5815" spans="2:43" x14ac:dyDescent="0.3">
      <c r="B5815" s="37">
        <v>46169</v>
      </c>
      <c r="C5815" t="s">
        <v>35</v>
      </c>
      <c r="D5815" t="s">
        <v>40375</v>
      </c>
      <c r="E5815" t="s">
        <v>40376</v>
      </c>
      <c r="F5815" t="s">
        <v>40377</v>
      </c>
      <c r="G5815" t="s">
        <v>40378</v>
      </c>
      <c r="H5815" t="s">
        <v>40379</v>
      </c>
      <c r="I5815" t="s">
        <v>38</v>
      </c>
      <c r="J5815" t="s">
        <v>44</v>
      </c>
      <c r="K5815" t="s">
        <v>55</v>
      </c>
      <c r="M5815" t="s">
        <v>40380</v>
      </c>
      <c r="N5815" t="s">
        <v>25467</v>
      </c>
      <c r="O5815" t="s">
        <v>40320</v>
      </c>
      <c r="P5815" t="s">
        <v>419</v>
      </c>
      <c r="Q5815" t="s">
        <v>40381</v>
      </c>
      <c r="R5815" s="26">
        <v>3</v>
      </c>
      <c r="S5815" s="23">
        <v>369147360000</v>
      </c>
      <c r="T5815" t="s">
        <v>37</v>
      </c>
      <c r="U5815" t="s">
        <v>39</v>
      </c>
      <c r="V5815" s="39">
        <v>46173</v>
      </c>
      <c r="W5815" s="41">
        <v>33</v>
      </c>
      <c r="X5815" s="26" t="s">
        <v>25685</v>
      </c>
      <c r="Y5815">
        <v>35</v>
      </c>
      <c r="AE5815" s="41">
        <v>35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 s="30">
        <f t="shared" si="562"/>
        <v>0</v>
      </c>
      <c r="AL5815" s="45">
        <v>3</v>
      </c>
      <c r="AM5815" s="32">
        <f t="shared" si="561"/>
        <v>3</v>
      </c>
      <c r="AN5815" s="33" t="str">
        <f t="shared" si="563"/>
        <v>NPN</v>
      </c>
      <c r="AO5815" s="33" t="str">
        <f t="shared" si="558"/>
        <v>3meses_pendientes</v>
      </c>
      <c r="AP5815" s="33">
        <f t="shared" si="559"/>
        <v>99</v>
      </c>
      <c r="AQ5815" s="31">
        <f t="shared" si="560"/>
        <v>31</v>
      </c>
    </row>
    <row r="5816" spans="2:43" x14ac:dyDescent="0.3">
      <c r="B5816" s="37">
        <v>46160</v>
      </c>
      <c r="C5816" t="s">
        <v>35</v>
      </c>
      <c r="D5816" t="s">
        <v>40382</v>
      </c>
      <c r="E5816" t="s">
        <v>40383</v>
      </c>
      <c r="F5816" t="s">
        <v>40384</v>
      </c>
      <c r="G5816" t="s">
        <v>40385</v>
      </c>
      <c r="H5816" t="s">
        <v>40386</v>
      </c>
      <c r="I5816" t="s">
        <v>38</v>
      </c>
      <c r="J5816" t="s">
        <v>44</v>
      </c>
      <c r="K5816" t="s">
        <v>56</v>
      </c>
      <c r="M5816" t="s">
        <v>40387</v>
      </c>
      <c r="N5816" t="s">
        <v>40388</v>
      </c>
      <c r="O5816" t="s">
        <v>40320</v>
      </c>
      <c r="P5816" t="s">
        <v>419</v>
      </c>
      <c r="Q5816" t="s">
        <v>40389</v>
      </c>
      <c r="R5816" s="26">
        <v>3</v>
      </c>
      <c r="S5816" s="23">
        <v>366134970000</v>
      </c>
      <c r="T5816" t="s">
        <v>37</v>
      </c>
      <c r="U5816" t="s">
        <v>39</v>
      </c>
      <c r="V5816" s="39">
        <v>46160</v>
      </c>
      <c r="W5816" s="41">
        <v>37.200000000000003</v>
      </c>
      <c r="X5816" s="26" t="s">
        <v>25685</v>
      </c>
      <c r="Z5816">
        <v>39.89</v>
      </c>
      <c r="AA5816">
        <v>39.89</v>
      </c>
      <c r="AE5816" s="41">
        <v>79.78</v>
      </c>
      <c r="AF5816">
        <v>1</v>
      </c>
      <c r="AG5816">
        <v>1</v>
      </c>
      <c r="AH5816">
        <v>0</v>
      </c>
      <c r="AI5816">
        <v>0</v>
      </c>
      <c r="AJ5816">
        <v>0</v>
      </c>
      <c r="AK5816" s="30">
        <f t="shared" si="562"/>
        <v>2</v>
      </c>
      <c r="AL5816" s="45">
        <v>3</v>
      </c>
      <c r="AM5816" s="32">
        <f t="shared" si="561"/>
        <v>1</v>
      </c>
      <c r="AN5816" s="33" t="str">
        <f t="shared" si="563"/>
        <v>MOROSO</v>
      </c>
      <c r="AO5816" s="33" t="str">
        <f t="shared" si="558"/>
        <v>1meses_pendientes</v>
      </c>
      <c r="AP5816" s="33">
        <f t="shared" si="559"/>
        <v>37.200000000000003</v>
      </c>
      <c r="AQ5816" s="31">
        <f t="shared" si="560"/>
        <v>18</v>
      </c>
    </row>
    <row r="5817" spans="2:43" x14ac:dyDescent="0.3">
      <c r="B5817" s="37">
        <v>46160</v>
      </c>
      <c r="C5817" t="s">
        <v>35</v>
      </c>
      <c r="D5817" t="s">
        <v>40390</v>
      </c>
      <c r="E5817" t="s">
        <v>40391</v>
      </c>
      <c r="F5817" t="s">
        <v>40392</v>
      </c>
      <c r="G5817" t="s">
        <v>40393</v>
      </c>
      <c r="H5817" t="s">
        <v>40394</v>
      </c>
      <c r="I5817" t="s">
        <v>38</v>
      </c>
      <c r="J5817" t="s">
        <v>44</v>
      </c>
      <c r="K5817" t="s">
        <v>52</v>
      </c>
      <c r="M5817" t="s">
        <v>40395</v>
      </c>
      <c r="N5817" t="s">
        <v>40388</v>
      </c>
      <c r="O5817" t="s">
        <v>40320</v>
      </c>
      <c r="P5817" t="s">
        <v>419</v>
      </c>
      <c r="Q5817" t="s">
        <v>40396</v>
      </c>
      <c r="R5817" s="26">
        <v>3</v>
      </c>
      <c r="S5817" s="23">
        <v>367135000000</v>
      </c>
      <c r="T5817" t="s">
        <v>37</v>
      </c>
      <c r="U5817" t="s">
        <v>39</v>
      </c>
      <c r="V5817" s="39">
        <v>46157</v>
      </c>
      <c r="W5817" s="41">
        <v>44.68</v>
      </c>
      <c r="X5817" s="26" t="s">
        <v>25685</v>
      </c>
      <c r="Z5817">
        <v>47.75</v>
      </c>
      <c r="AE5817" s="41">
        <v>47.75</v>
      </c>
      <c r="AF5817">
        <v>1</v>
      </c>
      <c r="AG5817">
        <v>0</v>
      </c>
      <c r="AH5817">
        <v>0</v>
      </c>
      <c r="AI5817">
        <v>0</v>
      </c>
      <c r="AJ5817">
        <v>0</v>
      </c>
      <c r="AK5817" s="30">
        <f t="shared" si="562"/>
        <v>1</v>
      </c>
      <c r="AL5817" s="45">
        <v>3</v>
      </c>
      <c r="AM5817" s="32">
        <f t="shared" si="561"/>
        <v>2</v>
      </c>
      <c r="AN5817" s="33" t="str">
        <f t="shared" si="563"/>
        <v>MOROSO</v>
      </c>
      <c r="AO5817" s="33" t="str">
        <f t="shared" si="558"/>
        <v>2meses_pendientes</v>
      </c>
      <c r="AP5817" s="33">
        <f t="shared" si="559"/>
        <v>89.36</v>
      </c>
      <c r="AQ5817" s="31">
        <f t="shared" si="560"/>
        <v>15</v>
      </c>
    </row>
    <row r="5818" spans="2:43" x14ac:dyDescent="0.3">
      <c r="B5818" s="37">
        <v>46178</v>
      </c>
      <c r="C5818" t="s">
        <v>35</v>
      </c>
      <c r="D5818" t="s">
        <v>40397</v>
      </c>
      <c r="E5818" t="s">
        <v>40398</v>
      </c>
      <c r="F5818" t="s">
        <v>40399</v>
      </c>
      <c r="G5818" t="s">
        <v>40400</v>
      </c>
      <c r="H5818" t="s">
        <v>49</v>
      </c>
      <c r="I5818" t="s">
        <v>38</v>
      </c>
      <c r="J5818" t="s">
        <v>42</v>
      </c>
      <c r="K5818" t="s">
        <v>50</v>
      </c>
      <c r="M5818" t="s">
        <v>12693</v>
      </c>
      <c r="N5818" t="s">
        <v>40388</v>
      </c>
      <c r="O5818" t="s">
        <v>40320</v>
      </c>
      <c r="P5818" t="s">
        <v>419</v>
      </c>
      <c r="Q5818" t="s">
        <v>40401</v>
      </c>
      <c r="R5818" s="26">
        <v>2</v>
      </c>
      <c r="S5818" s="23">
        <v>364147100000</v>
      </c>
      <c r="T5818" t="s">
        <v>37</v>
      </c>
      <c r="U5818" t="s">
        <v>39</v>
      </c>
      <c r="V5818" s="39">
        <v>46170</v>
      </c>
      <c r="W5818" s="41">
        <v>30</v>
      </c>
      <c r="X5818" s="26" t="s">
        <v>25685</v>
      </c>
      <c r="Z5818">
        <v>30.44</v>
      </c>
      <c r="AE5818" s="41">
        <v>30.44</v>
      </c>
      <c r="AF5818">
        <v>1</v>
      </c>
      <c r="AG5818">
        <v>0</v>
      </c>
      <c r="AH5818">
        <v>0</v>
      </c>
      <c r="AI5818">
        <v>0</v>
      </c>
      <c r="AJ5818">
        <v>0</v>
      </c>
      <c r="AK5818" s="30">
        <f t="shared" si="562"/>
        <v>1</v>
      </c>
      <c r="AL5818" s="45">
        <v>3</v>
      </c>
      <c r="AM5818" s="32">
        <f t="shared" si="561"/>
        <v>2</v>
      </c>
      <c r="AN5818" s="33" t="str">
        <f t="shared" si="563"/>
        <v>MOROSO</v>
      </c>
      <c r="AO5818" s="33" t="str">
        <f t="shared" si="558"/>
        <v>2meses_pendientes</v>
      </c>
      <c r="AP5818" s="33">
        <f t="shared" si="559"/>
        <v>60</v>
      </c>
      <c r="AQ5818" s="31">
        <f t="shared" si="560"/>
        <v>28</v>
      </c>
    </row>
    <row r="5819" spans="2:43" x14ac:dyDescent="0.3">
      <c r="B5819" s="37">
        <v>46167</v>
      </c>
      <c r="C5819" t="s">
        <v>35</v>
      </c>
      <c r="D5819" t="s">
        <v>40402</v>
      </c>
      <c r="E5819" t="s">
        <v>40403</v>
      </c>
      <c r="F5819" t="s">
        <v>40404</v>
      </c>
      <c r="G5819" t="s">
        <v>40405</v>
      </c>
      <c r="H5819" t="s">
        <v>40406</v>
      </c>
      <c r="I5819" t="s">
        <v>38</v>
      </c>
      <c r="J5819" t="s">
        <v>44</v>
      </c>
      <c r="K5819" t="s">
        <v>55</v>
      </c>
      <c r="M5819" t="s">
        <v>40407</v>
      </c>
      <c r="N5819" t="s">
        <v>40408</v>
      </c>
      <c r="O5819" t="s">
        <v>40320</v>
      </c>
      <c r="P5819" t="s">
        <v>419</v>
      </c>
      <c r="Q5819" t="s">
        <v>40409</v>
      </c>
      <c r="R5819" s="26">
        <v>3</v>
      </c>
      <c r="S5819" s="23">
        <v>361138310000</v>
      </c>
      <c r="T5819" t="s">
        <v>37</v>
      </c>
      <c r="U5819" t="s">
        <v>39</v>
      </c>
      <c r="V5819" s="39">
        <v>46171</v>
      </c>
      <c r="W5819" s="41">
        <v>33</v>
      </c>
      <c r="X5819" s="26" t="s">
        <v>25685</v>
      </c>
      <c r="Y5819">
        <v>35</v>
      </c>
      <c r="AE5819" s="41">
        <v>35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 s="30">
        <f t="shared" si="562"/>
        <v>0</v>
      </c>
      <c r="AL5819" s="45">
        <v>3</v>
      </c>
      <c r="AM5819" s="32">
        <f t="shared" si="561"/>
        <v>3</v>
      </c>
      <c r="AN5819" s="33" t="str">
        <f t="shared" si="563"/>
        <v>NPN</v>
      </c>
      <c r="AO5819" s="33" t="str">
        <f t="shared" si="558"/>
        <v>3meses_pendientes</v>
      </c>
      <c r="AP5819" s="33">
        <f t="shared" si="559"/>
        <v>99</v>
      </c>
      <c r="AQ5819" s="31">
        <f t="shared" si="560"/>
        <v>29</v>
      </c>
    </row>
    <row r="5820" spans="2:43" x14ac:dyDescent="0.3">
      <c r="B5820" s="37">
        <v>46168</v>
      </c>
      <c r="C5820" t="s">
        <v>35</v>
      </c>
      <c r="D5820" t="s">
        <v>40410</v>
      </c>
      <c r="E5820" t="s">
        <v>40411</v>
      </c>
      <c r="F5820" t="s">
        <v>40412</v>
      </c>
      <c r="G5820" t="s">
        <v>40413</v>
      </c>
      <c r="H5820" t="s">
        <v>40414</v>
      </c>
      <c r="I5820" t="s">
        <v>38</v>
      </c>
      <c r="J5820" t="s">
        <v>44</v>
      </c>
      <c r="K5820" t="s">
        <v>55</v>
      </c>
      <c r="L5820" t="s">
        <v>40412</v>
      </c>
      <c r="M5820" t="s">
        <v>40415</v>
      </c>
      <c r="N5820" t="s">
        <v>40408</v>
      </c>
      <c r="O5820" t="s">
        <v>40320</v>
      </c>
      <c r="P5820" t="s">
        <v>419</v>
      </c>
      <c r="Q5820" t="s">
        <v>40416</v>
      </c>
      <c r="R5820" s="26">
        <v>3</v>
      </c>
      <c r="S5820" s="23">
        <v>369142370000</v>
      </c>
      <c r="T5820" t="s">
        <v>37</v>
      </c>
      <c r="U5820" t="s">
        <v>39</v>
      </c>
      <c r="V5820" s="39">
        <v>46169</v>
      </c>
      <c r="W5820" s="41">
        <v>33</v>
      </c>
      <c r="X5820" s="26" t="s">
        <v>25685</v>
      </c>
      <c r="Y5820">
        <v>34.909999999999997</v>
      </c>
      <c r="AE5820" s="41">
        <v>34.909999999999997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 s="30">
        <f t="shared" si="562"/>
        <v>0</v>
      </c>
      <c r="AL5820" s="45">
        <v>3</v>
      </c>
      <c r="AM5820" s="32">
        <f t="shared" si="561"/>
        <v>3</v>
      </c>
      <c r="AN5820" s="33" t="str">
        <f t="shared" si="563"/>
        <v>NPN</v>
      </c>
      <c r="AO5820" s="33" t="str">
        <f t="shared" si="558"/>
        <v>3meses_pendientes</v>
      </c>
      <c r="AP5820" s="33">
        <f t="shared" si="559"/>
        <v>99</v>
      </c>
      <c r="AQ5820" s="31">
        <f t="shared" si="560"/>
        <v>27</v>
      </c>
    </row>
    <row r="5821" spans="2:43" x14ac:dyDescent="0.3">
      <c r="B5821" s="37">
        <v>46168</v>
      </c>
      <c r="C5821" t="s">
        <v>35</v>
      </c>
      <c r="D5821" t="s">
        <v>40417</v>
      </c>
      <c r="E5821" t="s">
        <v>40418</v>
      </c>
      <c r="F5821" t="s">
        <v>40419</v>
      </c>
      <c r="G5821" t="s">
        <v>40420</v>
      </c>
      <c r="H5821" t="s">
        <v>40421</v>
      </c>
      <c r="I5821" t="s">
        <v>38</v>
      </c>
      <c r="J5821" t="s">
        <v>42</v>
      </c>
      <c r="K5821" t="s">
        <v>60</v>
      </c>
      <c r="L5821" t="s">
        <v>40419</v>
      </c>
      <c r="M5821" t="s">
        <v>40422</v>
      </c>
      <c r="N5821" t="s">
        <v>40408</v>
      </c>
      <c r="O5821" t="s">
        <v>40320</v>
      </c>
      <c r="P5821" t="s">
        <v>419</v>
      </c>
      <c r="Q5821" t="s">
        <v>40423</v>
      </c>
      <c r="R5821" s="26">
        <v>3</v>
      </c>
      <c r="S5821" s="23">
        <v>293089660000</v>
      </c>
      <c r="T5821" t="s">
        <v>37</v>
      </c>
      <c r="U5821" t="s">
        <v>39</v>
      </c>
      <c r="V5821" s="39">
        <v>46165</v>
      </c>
      <c r="W5821" s="41">
        <v>31.42</v>
      </c>
      <c r="X5821" s="26" t="s">
        <v>25685</v>
      </c>
      <c r="Z5821">
        <v>32.83</v>
      </c>
      <c r="AE5821" s="41">
        <v>32.83</v>
      </c>
      <c r="AF5821">
        <v>1</v>
      </c>
      <c r="AG5821">
        <v>0</v>
      </c>
      <c r="AH5821">
        <v>0</v>
      </c>
      <c r="AI5821">
        <v>0</v>
      </c>
      <c r="AJ5821">
        <v>0</v>
      </c>
      <c r="AK5821" s="30">
        <f t="shared" si="562"/>
        <v>1</v>
      </c>
      <c r="AL5821" s="45">
        <v>3</v>
      </c>
      <c r="AM5821" s="32">
        <f t="shared" si="561"/>
        <v>2</v>
      </c>
      <c r="AN5821" s="33" t="str">
        <f t="shared" si="563"/>
        <v>MOROSO</v>
      </c>
      <c r="AO5821" s="33" t="str">
        <f t="shared" si="558"/>
        <v>2meses_pendientes</v>
      </c>
      <c r="AP5821" s="33">
        <f t="shared" si="559"/>
        <v>62.84</v>
      </c>
      <c r="AQ5821" s="31">
        <f t="shared" si="560"/>
        <v>23</v>
      </c>
    </row>
    <row r="5822" spans="2:43" x14ac:dyDescent="0.3">
      <c r="B5822" s="37">
        <v>46174</v>
      </c>
      <c r="C5822" t="s">
        <v>35</v>
      </c>
      <c r="D5822" t="s">
        <v>40424</v>
      </c>
      <c r="E5822" t="s">
        <v>40425</v>
      </c>
      <c r="F5822" t="s">
        <v>40426</v>
      </c>
      <c r="G5822" t="s">
        <v>40427</v>
      </c>
      <c r="H5822" t="s">
        <v>40428</v>
      </c>
      <c r="I5822" t="s">
        <v>38</v>
      </c>
      <c r="J5822" t="s">
        <v>44</v>
      </c>
      <c r="K5822" t="s">
        <v>55</v>
      </c>
      <c r="M5822" t="s">
        <v>40429</v>
      </c>
      <c r="N5822" t="s">
        <v>40408</v>
      </c>
      <c r="O5822" t="s">
        <v>40320</v>
      </c>
      <c r="P5822" t="s">
        <v>419</v>
      </c>
      <c r="Q5822" t="s">
        <v>40430</v>
      </c>
      <c r="R5822" s="26">
        <v>3</v>
      </c>
      <c r="S5822" s="23">
        <v>172065360000</v>
      </c>
      <c r="T5822" t="s">
        <v>37</v>
      </c>
      <c r="U5822" t="s">
        <v>39</v>
      </c>
      <c r="V5822" s="39">
        <v>46171</v>
      </c>
      <c r="W5822" s="41">
        <v>33</v>
      </c>
      <c r="X5822" s="26" t="s">
        <v>25685</v>
      </c>
      <c r="AE5822" s="41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 s="30">
        <f t="shared" si="562"/>
        <v>0</v>
      </c>
      <c r="AL5822" s="45">
        <v>3</v>
      </c>
      <c r="AM5822" s="32">
        <f t="shared" si="561"/>
        <v>3</v>
      </c>
      <c r="AN5822" s="33" t="str">
        <f t="shared" si="563"/>
        <v>NPN</v>
      </c>
      <c r="AO5822" s="33" t="str">
        <f t="shared" ref="AO5822:AO5885" si="564">CONCATENATE(AM5822,"meses_pendientes")</f>
        <v>3meses_pendientes</v>
      </c>
      <c r="AP5822" s="33">
        <f t="shared" ref="AP5822:AP5885" si="565">AM5822*W5822</f>
        <v>99</v>
      </c>
      <c r="AQ5822" s="31">
        <f t="shared" ref="AQ5822:AQ5885" si="566">DAY(V5822)</f>
        <v>29</v>
      </c>
    </row>
    <row r="5823" spans="2:43" x14ac:dyDescent="0.3">
      <c r="B5823" s="37">
        <v>46150</v>
      </c>
      <c r="C5823" t="s">
        <v>35</v>
      </c>
      <c r="D5823" t="s">
        <v>40431</v>
      </c>
      <c r="E5823" t="s">
        <v>40432</v>
      </c>
      <c r="F5823" t="s">
        <v>40433</v>
      </c>
      <c r="G5823" t="s">
        <v>40434</v>
      </c>
      <c r="H5823" t="s">
        <v>40435</v>
      </c>
      <c r="I5823" t="s">
        <v>38</v>
      </c>
      <c r="J5823" t="s">
        <v>42</v>
      </c>
      <c r="K5823" t="s">
        <v>50</v>
      </c>
      <c r="L5823" t="s">
        <v>40433</v>
      </c>
      <c r="M5823" t="s">
        <v>40436</v>
      </c>
      <c r="N5823" t="s">
        <v>40437</v>
      </c>
      <c r="O5823" t="s">
        <v>8931</v>
      </c>
      <c r="P5823" t="s">
        <v>419</v>
      </c>
      <c r="Q5823" t="s">
        <v>40438</v>
      </c>
      <c r="R5823" s="26">
        <v>2</v>
      </c>
      <c r="S5823" s="23">
        <v>351055720000</v>
      </c>
      <c r="T5823" t="s">
        <v>37</v>
      </c>
      <c r="U5823" t="s">
        <v>39</v>
      </c>
      <c r="V5823" s="39">
        <v>46153</v>
      </c>
      <c r="W5823" s="41">
        <v>53.73</v>
      </c>
      <c r="X5823" s="26" t="s">
        <v>25685</v>
      </c>
      <c r="AA5823">
        <v>57.75</v>
      </c>
      <c r="AE5823" s="41">
        <v>57.75</v>
      </c>
      <c r="AF5823">
        <v>0</v>
      </c>
      <c r="AG5823">
        <v>1</v>
      </c>
      <c r="AH5823">
        <v>0</v>
      </c>
      <c r="AI5823">
        <v>0</v>
      </c>
      <c r="AJ5823">
        <v>0</v>
      </c>
      <c r="AK5823" s="30">
        <f t="shared" si="562"/>
        <v>1</v>
      </c>
      <c r="AL5823" s="45">
        <v>3</v>
      </c>
      <c r="AM5823" s="32">
        <f t="shared" si="561"/>
        <v>2</v>
      </c>
      <c r="AN5823" s="33" t="str">
        <f t="shared" si="563"/>
        <v>MOROSO</v>
      </c>
      <c r="AO5823" s="33" t="str">
        <f t="shared" si="564"/>
        <v>2meses_pendientes</v>
      </c>
      <c r="AP5823" s="33">
        <f t="shared" si="565"/>
        <v>107.46</v>
      </c>
      <c r="AQ5823" s="31">
        <f t="shared" si="566"/>
        <v>11</v>
      </c>
    </row>
    <row r="5824" spans="2:43" x14ac:dyDescent="0.3">
      <c r="B5824" s="37">
        <v>46156</v>
      </c>
      <c r="C5824" t="s">
        <v>35</v>
      </c>
      <c r="D5824" t="s">
        <v>40439</v>
      </c>
      <c r="E5824" t="s">
        <v>40440</v>
      </c>
      <c r="F5824" t="s">
        <v>40441</v>
      </c>
      <c r="G5824" t="s">
        <v>40442</v>
      </c>
      <c r="H5824" t="s">
        <v>40443</v>
      </c>
      <c r="I5824" t="s">
        <v>38</v>
      </c>
      <c r="J5824" t="s">
        <v>44</v>
      </c>
      <c r="K5824" t="s">
        <v>3208</v>
      </c>
      <c r="L5824" t="s">
        <v>40441</v>
      </c>
      <c r="M5824" t="s">
        <v>40444</v>
      </c>
      <c r="N5824" t="s">
        <v>40437</v>
      </c>
      <c r="O5824" t="s">
        <v>8931</v>
      </c>
      <c r="P5824" t="s">
        <v>419</v>
      </c>
      <c r="Q5824" t="s">
        <v>40445</v>
      </c>
      <c r="R5824" s="26">
        <v>3</v>
      </c>
      <c r="S5824" s="23">
        <v>362134450000</v>
      </c>
      <c r="T5824" t="s">
        <v>37</v>
      </c>
      <c r="U5824" t="s">
        <v>39</v>
      </c>
      <c r="V5824" s="39">
        <v>46157</v>
      </c>
      <c r="W5824" s="41">
        <v>33</v>
      </c>
      <c r="X5824" s="26" t="s">
        <v>25685</v>
      </c>
      <c r="Z5824">
        <v>34.909999999999997</v>
      </c>
      <c r="AA5824">
        <v>34.909999999999997</v>
      </c>
      <c r="AE5824" s="41">
        <v>69.819999999999993</v>
      </c>
      <c r="AF5824">
        <v>1</v>
      </c>
      <c r="AG5824">
        <v>1</v>
      </c>
      <c r="AH5824">
        <v>0</v>
      </c>
      <c r="AI5824">
        <v>0</v>
      </c>
      <c r="AJ5824">
        <v>0</v>
      </c>
      <c r="AK5824" s="30">
        <f t="shared" si="562"/>
        <v>2</v>
      </c>
      <c r="AL5824" s="45">
        <v>3</v>
      </c>
      <c r="AM5824" s="32">
        <f t="shared" si="561"/>
        <v>1</v>
      </c>
      <c r="AN5824" s="33" t="str">
        <f t="shared" si="563"/>
        <v>MOROSO</v>
      </c>
      <c r="AO5824" s="33" t="str">
        <f t="shared" si="564"/>
        <v>1meses_pendientes</v>
      </c>
      <c r="AP5824" s="33">
        <f t="shared" si="565"/>
        <v>33</v>
      </c>
      <c r="AQ5824" s="31">
        <f t="shared" si="566"/>
        <v>15</v>
      </c>
    </row>
    <row r="5825" spans="2:43" x14ac:dyDescent="0.3">
      <c r="B5825" s="37">
        <v>46158</v>
      </c>
      <c r="C5825" t="s">
        <v>35</v>
      </c>
      <c r="D5825" t="s">
        <v>40446</v>
      </c>
      <c r="E5825" t="s">
        <v>40447</v>
      </c>
      <c r="F5825" t="s">
        <v>40448</v>
      </c>
      <c r="G5825" t="s">
        <v>40449</v>
      </c>
      <c r="H5825" t="s">
        <v>40450</v>
      </c>
      <c r="I5825" t="s">
        <v>38</v>
      </c>
      <c r="J5825" t="s">
        <v>42</v>
      </c>
      <c r="K5825" t="s">
        <v>54</v>
      </c>
      <c r="L5825" t="s">
        <v>40448</v>
      </c>
      <c r="M5825" t="s">
        <v>40451</v>
      </c>
      <c r="N5825" t="s">
        <v>40437</v>
      </c>
      <c r="O5825" t="s">
        <v>8931</v>
      </c>
      <c r="P5825" t="s">
        <v>419</v>
      </c>
      <c r="Q5825" t="s">
        <v>40452</v>
      </c>
      <c r="R5825" s="26">
        <v>2</v>
      </c>
      <c r="S5825" s="23">
        <v>365136520000</v>
      </c>
      <c r="T5825" t="s">
        <v>37</v>
      </c>
      <c r="U5825" t="s">
        <v>39</v>
      </c>
      <c r="V5825" s="39">
        <v>46160</v>
      </c>
      <c r="W5825" s="41">
        <v>30</v>
      </c>
      <c r="X5825" s="26" t="s">
        <v>25685</v>
      </c>
      <c r="Y5825">
        <v>30.48</v>
      </c>
      <c r="Z5825">
        <v>30.44</v>
      </c>
      <c r="AE5825" s="41">
        <v>60.92</v>
      </c>
      <c r="AF5825">
        <v>1</v>
      </c>
      <c r="AG5825">
        <v>0</v>
      </c>
      <c r="AH5825">
        <v>0</v>
      </c>
      <c r="AI5825">
        <v>0</v>
      </c>
      <c r="AJ5825">
        <v>0</v>
      </c>
      <c r="AK5825" s="30">
        <f t="shared" si="562"/>
        <v>1</v>
      </c>
      <c r="AL5825" s="45">
        <v>3</v>
      </c>
      <c r="AM5825" s="32">
        <f t="shared" si="561"/>
        <v>2</v>
      </c>
      <c r="AN5825" s="33" t="str">
        <f t="shared" si="563"/>
        <v>MOROSO</v>
      </c>
      <c r="AO5825" s="33" t="str">
        <f t="shared" si="564"/>
        <v>2meses_pendientes</v>
      </c>
      <c r="AP5825" s="33">
        <f t="shared" si="565"/>
        <v>60</v>
      </c>
      <c r="AQ5825" s="31">
        <f t="shared" si="566"/>
        <v>18</v>
      </c>
    </row>
    <row r="5826" spans="2:43" x14ac:dyDescent="0.3">
      <c r="B5826" s="37">
        <v>46161</v>
      </c>
      <c r="C5826" t="s">
        <v>35</v>
      </c>
      <c r="D5826" t="s">
        <v>40453</v>
      </c>
      <c r="E5826" t="s">
        <v>40454</v>
      </c>
      <c r="F5826" t="s">
        <v>40455</v>
      </c>
      <c r="G5826" t="s">
        <v>40456</v>
      </c>
      <c r="H5826" t="s">
        <v>40457</v>
      </c>
      <c r="I5826" t="s">
        <v>38</v>
      </c>
      <c r="J5826" t="s">
        <v>42</v>
      </c>
      <c r="K5826" t="s">
        <v>59</v>
      </c>
      <c r="L5826" t="s">
        <v>40458</v>
      </c>
      <c r="M5826" t="s">
        <v>40459</v>
      </c>
      <c r="N5826" t="s">
        <v>40437</v>
      </c>
      <c r="O5826" t="s">
        <v>8931</v>
      </c>
      <c r="P5826" t="s">
        <v>419</v>
      </c>
      <c r="Q5826" t="s">
        <v>40460</v>
      </c>
      <c r="R5826" s="26">
        <v>3</v>
      </c>
      <c r="S5826" s="23">
        <v>287015460000</v>
      </c>
      <c r="T5826" t="s">
        <v>37</v>
      </c>
      <c r="U5826" t="s">
        <v>39</v>
      </c>
      <c r="V5826" s="39">
        <v>46163</v>
      </c>
      <c r="W5826" s="41">
        <v>33</v>
      </c>
      <c r="X5826" s="26" t="s">
        <v>25685</v>
      </c>
      <c r="Z5826">
        <v>34.909999999999997</v>
      </c>
      <c r="AE5826" s="41">
        <v>34.909999999999997</v>
      </c>
      <c r="AF5826">
        <v>1</v>
      </c>
      <c r="AG5826">
        <v>0</v>
      </c>
      <c r="AH5826">
        <v>0</v>
      </c>
      <c r="AI5826">
        <v>0</v>
      </c>
      <c r="AJ5826">
        <v>0</v>
      </c>
      <c r="AK5826" s="30">
        <f t="shared" si="562"/>
        <v>1</v>
      </c>
      <c r="AL5826" s="45">
        <v>3</v>
      </c>
      <c r="AM5826" s="32">
        <f t="shared" ref="AM5826:AM5889" si="567">AL5826-AK5826</f>
        <v>2</v>
      </c>
      <c r="AN5826" s="33" t="str">
        <f t="shared" si="563"/>
        <v>MOROSO</v>
      </c>
      <c r="AO5826" s="33" t="str">
        <f t="shared" si="564"/>
        <v>2meses_pendientes</v>
      </c>
      <c r="AP5826" s="33">
        <f t="shared" si="565"/>
        <v>66</v>
      </c>
      <c r="AQ5826" s="31">
        <f t="shared" si="566"/>
        <v>21</v>
      </c>
    </row>
    <row r="5827" spans="2:43" x14ac:dyDescent="0.3">
      <c r="B5827" s="37">
        <v>46162</v>
      </c>
      <c r="C5827" t="s">
        <v>35</v>
      </c>
      <c r="D5827" t="s">
        <v>40461</v>
      </c>
      <c r="E5827" t="s">
        <v>40462</v>
      </c>
      <c r="F5827" t="s">
        <v>40463</v>
      </c>
      <c r="G5827" t="s">
        <v>40464</v>
      </c>
      <c r="H5827" t="s">
        <v>40465</v>
      </c>
      <c r="I5827" t="s">
        <v>38</v>
      </c>
      <c r="J5827" t="s">
        <v>44</v>
      </c>
      <c r="K5827" t="s">
        <v>56</v>
      </c>
      <c r="L5827" t="s">
        <v>40463</v>
      </c>
      <c r="M5827" t="s">
        <v>40466</v>
      </c>
      <c r="N5827" t="s">
        <v>40437</v>
      </c>
      <c r="O5827" t="s">
        <v>8931</v>
      </c>
      <c r="P5827" t="s">
        <v>419</v>
      </c>
      <c r="Q5827" t="s">
        <v>40467</v>
      </c>
      <c r="R5827" s="26">
        <v>2</v>
      </c>
      <c r="S5827" s="23">
        <v>365140480000</v>
      </c>
      <c r="T5827" t="s">
        <v>37</v>
      </c>
      <c r="U5827" t="s">
        <v>39</v>
      </c>
      <c r="V5827" s="39">
        <v>46163</v>
      </c>
      <c r="W5827" s="41">
        <v>30</v>
      </c>
      <c r="X5827" s="26" t="s">
        <v>25685</v>
      </c>
      <c r="Z5827">
        <v>27.4</v>
      </c>
      <c r="AE5827" s="41">
        <v>27.4</v>
      </c>
      <c r="AF5827">
        <v>1</v>
      </c>
      <c r="AG5827">
        <v>0</v>
      </c>
      <c r="AH5827">
        <v>0</v>
      </c>
      <c r="AI5827">
        <v>0</v>
      </c>
      <c r="AJ5827">
        <v>0</v>
      </c>
      <c r="AK5827" s="30">
        <f t="shared" ref="AK5827:AK5890" si="568">SUM(AF5827:AJ5827)</f>
        <v>1</v>
      </c>
      <c r="AL5827" s="45">
        <v>3</v>
      </c>
      <c r="AM5827" s="32">
        <f t="shared" si="567"/>
        <v>2</v>
      </c>
      <c r="AN5827" s="33" t="str">
        <f t="shared" ref="AN5827:AN5890" si="569">IF(AM5827&gt;=AL5827,"NPN","MOROSO")</f>
        <v>MOROSO</v>
      </c>
      <c r="AO5827" s="33" t="str">
        <f t="shared" si="564"/>
        <v>2meses_pendientes</v>
      </c>
      <c r="AP5827" s="33">
        <f t="shared" si="565"/>
        <v>60</v>
      </c>
      <c r="AQ5827" s="31">
        <f t="shared" si="566"/>
        <v>21</v>
      </c>
    </row>
    <row r="5828" spans="2:43" x14ac:dyDescent="0.3">
      <c r="B5828" s="37">
        <v>46163</v>
      </c>
      <c r="C5828" t="s">
        <v>35</v>
      </c>
      <c r="D5828" t="s">
        <v>40468</v>
      </c>
      <c r="E5828" t="s">
        <v>40469</v>
      </c>
      <c r="F5828" t="s">
        <v>40458</v>
      </c>
      <c r="G5828" t="s">
        <v>40470</v>
      </c>
      <c r="H5828" t="s">
        <v>40471</v>
      </c>
      <c r="I5828" t="s">
        <v>38</v>
      </c>
      <c r="J5828" t="s">
        <v>44</v>
      </c>
      <c r="K5828" t="s">
        <v>56</v>
      </c>
      <c r="L5828" t="s">
        <v>40458</v>
      </c>
      <c r="M5828" t="s">
        <v>40472</v>
      </c>
      <c r="N5828" t="s">
        <v>40437</v>
      </c>
      <c r="O5828" t="s">
        <v>8931</v>
      </c>
      <c r="P5828" t="s">
        <v>419</v>
      </c>
      <c r="Q5828" t="s">
        <v>40473</v>
      </c>
      <c r="R5828" s="26">
        <v>3</v>
      </c>
      <c r="S5828" s="23">
        <v>214039110000</v>
      </c>
      <c r="T5828" t="s">
        <v>37</v>
      </c>
      <c r="U5828" t="s">
        <v>39</v>
      </c>
      <c r="V5828" s="39">
        <v>46165</v>
      </c>
      <c r="W5828" s="41">
        <v>35</v>
      </c>
      <c r="X5828" s="26" t="s">
        <v>25685</v>
      </c>
      <c r="Z5828">
        <v>37.049999999999997</v>
      </c>
      <c r="AE5828" s="41">
        <v>37.049999999999997</v>
      </c>
      <c r="AF5828">
        <v>1</v>
      </c>
      <c r="AG5828">
        <v>0</v>
      </c>
      <c r="AH5828">
        <v>0</v>
      </c>
      <c r="AI5828">
        <v>0</v>
      </c>
      <c r="AJ5828">
        <v>0</v>
      </c>
      <c r="AK5828" s="30">
        <f t="shared" si="568"/>
        <v>1</v>
      </c>
      <c r="AL5828" s="45">
        <v>3</v>
      </c>
      <c r="AM5828" s="32">
        <f t="shared" si="567"/>
        <v>2</v>
      </c>
      <c r="AN5828" s="33" t="str">
        <f t="shared" si="569"/>
        <v>MOROSO</v>
      </c>
      <c r="AO5828" s="33" t="str">
        <f t="shared" si="564"/>
        <v>2meses_pendientes</v>
      </c>
      <c r="AP5828" s="33">
        <f t="shared" si="565"/>
        <v>70</v>
      </c>
      <c r="AQ5828" s="31">
        <f t="shared" si="566"/>
        <v>23</v>
      </c>
    </row>
    <row r="5829" spans="2:43" x14ac:dyDescent="0.3">
      <c r="B5829" s="37">
        <v>46164</v>
      </c>
      <c r="C5829" t="s">
        <v>35</v>
      </c>
      <c r="D5829" t="s">
        <v>40474</v>
      </c>
      <c r="E5829" t="s">
        <v>40475</v>
      </c>
      <c r="F5829" t="s">
        <v>40476</v>
      </c>
      <c r="G5829" t="s">
        <v>40477</v>
      </c>
      <c r="H5829" t="s">
        <v>40478</v>
      </c>
      <c r="I5829" t="s">
        <v>38</v>
      </c>
      <c r="J5829" t="s">
        <v>42</v>
      </c>
      <c r="K5829" t="s">
        <v>3921</v>
      </c>
      <c r="L5829" t="s">
        <v>40476</v>
      </c>
      <c r="M5829" t="s">
        <v>40479</v>
      </c>
      <c r="N5829" t="s">
        <v>40437</v>
      </c>
      <c r="O5829" t="s">
        <v>8931</v>
      </c>
      <c r="P5829" t="s">
        <v>419</v>
      </c>
      <c r="Q5829" t="s">
        <v>40480</v>
      </c>
      <c r="R5829" s="26">
        <v>2</v>
      </c>
      <c r="S5829" s="23">
        <v>328033580000</v>
      </c>
      <c r="T5829" t="s">
        <v>37</v>
      </c>
      <c r="U5829" t="s">
        <v>39</v>
      </c>
      <c r="V5829" s="39">
        <v>46167</v>
      </c>
      <c r="W5829" s="41">
        <v>30</v>
      </c>
      <c r="X5829" s="26" t="s">
        <v>25685</v>
      </c>
      <c r="AE5829" s="41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 s="30">
        <f t="shared" si="568"/>
        <v>0</v>
      </c>
      <c r="AL5829" s="45">
        <v>3</v>
      </c>
      <c r="AM5829" s="32">
        <f t="shared" si="567"/>
        <v>3</v>
      </c>
      <c r="AN5829" s="33" t="str">
        <f t="shared" si="569"/>
        <v>NPN</v>
      </c>
      <c r="AO5829" s="33" t="str">
        <f t="shared" si="564"/>
        <v>3meses_pendientes</v>
      </c>
      <c r="AP5829" s="33">
        <f t="shared" si="565"/>
        <v>90</v>
      </c>
      <c r="AQ5829" s="31">
        <f t="shared" si="566"/>
        <v>25</v>
      </c>
    </row>
    <row r="5830" spans="2:43" x14ac:dyDescent="0.3">
      <c r="B5830" s="37">
        <v>46169</v>
      </c>
      <c r="C5830" t="s">
        <v>35</v>
      </c>
      <c r="D5830" t="s">
        <v>40481</v>
      </c>
      <c r="E5830" t="s">
        <v>40482</v>
      </c>
      <c r="F5830" t="s">
        <v>40483</v>
      </c>
      <c r="G5830" t="s">
        <v>40484</v>
      </c>
      <c r="H5830" t="s">
        <v>40485</v>
      </c>
      <c r="I5830" t="s">
        <v>38</v>
      </c>
      <c r="J5830" t="s">
        <v>42</v>
      </c>
      <c r="K5830" t="s">
        <v>50</v>
      </c>
      <c r="L5830" t="s">
        <v>40483</v>
      </c>
      <c r="M5830" t="s">
        <v>40486</v>
      </c>
      <c r="N5830" t="s">
        <v>40437</v>
      </c>
      <c r="O5830" t="s">
        <v>8931</v>
      </c>
      <c r="P5830" t="s">
        <v>419</v>
      </c>
      <c r="Q5830" t="s">
        <v>40487</v>
      </c>
      <c r="R5830" s="26">
        <v>3</v>
      </c>
      <c r="S5830" s="23">
        <v>277067830000</v>
      </c>
      <c r="T5830" t="s">
        <v>37</v>
      </c>
      <c r="U5830" t="s">
        <v>39</v>
      </c>
      <c r="V5830" s="39">
        <v>46172</v>
      </c>
      <c r="W5830" s="41">
        <v>32.19</v>
      </c>
      <c r="X5830" s="26" t="s">
        <v>25685</v>
      </c>
      <c r="Z5830">
        <v>33.65</v>
      </c>
      <c r="AE5830" s="41">
        <v>33.65</v>
      </c>
      <c r="AF5830">
        <v>1</v>
      </c>
      <c r="AG5830">
        <v>0</v>
      </c>
      <c r="AH5830">
        <v>0</v>
      </c>
      <c r="AI5830">
        <v>0</v>
      </c>
      <c r="AJ5830">
        <v>0</v>
      </c>
      <c r="AK5830" s="30">
        <f t="shared" si="568"/>
        <v>1</v>
      </c>
      <c r="AL5830" s="45">
        <v>3</v>
      </c>
      <c r="AM5830" s="32">
        <f t="shared" si="567"/>
        <v>2</v>
      </c>
      <c r="AN5830" s="33" t="str">
        <f t="shared" si="569"/>
        <v>MOROSO</v>
      </c>
      <c r="AO5830" s="33" t="str">
        <f t="shared" si="564"/>
        <v>2meses_pendientes</v>
      </c>
      <c r="AP5830" s="33">
        <f t="shared" si="565"/>
        <v>64.38</v>
      </c>
      <c r="AQ5830" s="31">
        <f t="shared" si="566"/>
        <v>30</v>
      </c>
    </row>
    <row r="5831" spans="2:43" x14ac:dyDescent="0.3">
      <c r="B5831" s="37">
        <v>46161</v>
      </c>
      <c r="C5831" t="s">
        <v>35</v>
      </c>
      <c r="D5831" t="s">
        <v>40488</v>
      </c>
      <c r="E5831" t="s">
        <v>40489</v>
      </c>
      <c r="F5831" t="s">
        <v>40490</v>
      </c>
      <c r="G5831" t="s">
        <v>40491</v>
      </c>
      <c r="H5831" t="s">
        <v>40492</v>
      </c>
      <c r="I5831" t="s">
        <v>38</v>
      </c>
      <c r="J5831" t="s">
        <v>42</v>
      </c>
      <c r="K5831" t="s">
        <v>50</v>
      </c>
      <c r="M5831" t="s">
        <v>40493</v>
      </c>
      <c r="N5831" t="s">
        <v>7071</v>
      </c>
      <c r="O5831" t="s">
        <v>8931</v>
      </c>
      <c r="P5831" t="s">
        <v>419</v>
      </c>
      <c r="Q5831" t="s">
        <v>40494</v>
      </c>
      <c r="R5831" s="26">
        <v>2</v>
      </c>
      <c r="S5831" s="23">
        <v>303009440000</v>
      </c>
      <c r="T5831" t="s">
        <v>37</v>
      </c>
      <c r="U5831" t="s">
        <v>39</v>
      </c>
      <c r="V5831" s="39">
        <v>46162</v>
      </c>
      <c r="W5831" s="41">
        <v>30</v>
      </c>
      <c r="X5831" s="26" t="s">
        <v>25685</v>
      </c>
      <c r="Y5831">
        <v>30.44</v>
      </c>
      <c r="Z5831">
        <v>30.44</v>
      </c>
      <c r="AE5831" s="41">
        <v>60.88</v>
      </c>
      <c r="AF5831">
        <v>1</v>
      </c>
      <c r="AG5831">
        <v>0</v>
      </c>
      <c r="AH5831">
        <v>0</v>
      </c>
      <c r="AI5831">
        <v>0</v>
      </c>
      <c r="AJ5831">
        <v>0</v>
      </c>
      <c r="AK5831" s="30">
        <f t="shared" si="568"/>
        <v>1</v>
      </c>
      <c r="AL5831" s="45">
        <v>3</v>
      </c>
      <c r="AM5831" s="32">
        <f t="shared" si="567"/>
        <v>2</v>
      </c>
      <c r="AN5831" s="33" t="str">
        <f t="shared" si="569"/>
        <v>MOROSO</v>
      </c>
      <c r="AO5831" s="33" t="str">
        <f t="shared" si="564"/>
        <v>2meses_pendientes</v>
      </c>
      <c r="AP5831" s="33">
        <f t="shared" si="565"/>
        <v>60</v>
      </c>
      <c r="AQ5831" s="31">
        <f t="shared" si="566"/>
        <v>20</v>
      </c>
    </row>
    <row r="5832" spans="2:43" x14ac:dyDescent="0.3">
      <c r="B5832" s="37">
        <v>46147</v>
      </c>
      <c r="C5832" t="s">
        <v>35</v>
      </c>
      <c r="D5832" t="s">
        <v>40495</v>
      </c>
      <c r="E5832" t="s">
        <v>40496</v>
      </c>
      <c r="F5832" t="s">
        <v>40497</v>
      </c>
      <c r="G5832" t="s">
        <v>40498</v>
      </c>
      <c r="H5832" t="s">
        <v>40499</v>
      </c>
      <c r="I5832" t="s">
        <v>38</v>
      </c>
      <c r="J5832" t="s">
        <v>3877</v>
      </c>
      <c r="K5832" t="s">
        <v>3878</v>
      </c>
      <c r="M5832" t="s">
        <v>40500</v>
      </c>
      <c r="N5832" t="s">
        <v>9047</v>
      </c>
      <c r="O5832" t="s">
        <v>8931</v>
      </c>
      <c r="P5832" t="s">
        <v>419</v>
      </c>
      <c r="Q5832" t="s">
        <v>40501</v>
      </c>
      <c r="R5832" s="26">
        <v>3</v>
      </c>
      <c r="S5832" s="23">
        <v>303078550000</v>
      </c>
      <c r="T5832" t="s">
        <v>37</v>
      </c>
      <c r="U5832" t="s">
        <v>39</v>
      </c>
      <c r="V5832" s="39">
        <v>46148</v>
      </c>
      <c r="W5832" s="41">
        <v>56</v>
      </c>
      <c r="X5832" s="26" t="s">
        <v>25685</v>
      </c>
      <c r="Y5832">
        <v>57.9</v>
      </c>
      <c r="Z5832">
        <v>57.9</v>
      </c>
      <c r="AE5832" s="41">
        <v>115.8</v>
      </c>
      <c r="AF5832">
        <v>1</v>
      </c>
      <c r="AG5832">
        <v>0</v>
      </c>
      <c r="AH5832">
        <v>0</v>
      </c>
      <c r="AI5832">
        <v>0</v>
      </c>
      <c r="AJ5832">
        <v>0</v>
      </c>
      <c r="AK5832" s="30">
        <f t="shared" si="568"/>
        <v>1</v>
      </c>
      <c r="AL5832" s="45">
        <v>3</v>
      </c>
      <c r="AM5832" s="32">
        <f t="shared" si="567"/>
        <v>2</v>
      </c>
      <c r="AN5832" s="33" t="str">
        <f t="shared" si="569"/>
        <v>MOROSO</v>
      </c>
      <c r="AO5832" s="33" t="str">
        <f t="shared" si="564"/>
        <v>2meses_pendientes</v>
      </c>
      <c r="AP5832" s="33">
        <f t="shared" si="565"/>
        <v>112</v>
      </c>
      <c r="AQ5832" s="31">
        <f t="shared" si="566"/>
        <v>6</v>
      </c>
    </row>
    <row r="5833" spans="2:43" x14ac:dyDescent="0.3">
      <c r="B5833" s="37">
        <v>46148</v>
      </c>
      <c r="C5833" t="s">
        <v>35</v>
      </c>
      <c r="D5833" t="s">
        <v>40502</v>
      </c>
      <c r="E5833" t="s">
        <v>40503</v>
      </c>
      <c r="F5833" t="s">
        <v>40504</v>
      </c>
      <c r="G5833" t="s">
        <v>40505</v>
      </c>
      <c r="H5833" t="s">
        <v>40506</v>
      </c>
      <c r="I5833" t="s">
        <v>38</v>
      </c>
      <c r="J5833" t="s">
        <v>42</v>
      </c>
      <c r="K5833" t="s">
        <v>46</v>
      </c>
      <c r="M5833" t="s">
        <v>40507</v>
      </c>
      <c r="N5833" t="s">
        <v>9047</v>
      </c>
      <c r="O5833" t="s">
        <v>8931</v>
      </c>
      <c r="P5833" t="s">
        <v>419</v>
      </c>
      <c r="Q5833" t="s">
        <v>40508</v>
      </c>
      <c r="R5833" s="26">
        <v>2</v>
      </c>
      <c r="S5833" s="23">
        <v>365127480000</v>
      </c>
      <c r="T5833" t="s">
        <v>37</v>
      </c>
      <c r="U5833" t="s">
        <v>39</v>
      </c>
      <c r="V5833" s="39">
        <v>46149</v>
      </c>
      <c r="W5833" s="41">
        <v>30</v>
      </c>
      <c r="X5833" s="26" t="s">
        <v>25685</v>
      </c>
      <c r="Y5833">
        <v>30.44</v>
      </c>
      <c r="Z5833">
        <v>30.44</v>
      </c>
      <c r="AE5833" s="41">
        <v>60.88</v>
      </c>
      <c r="AF5833">
        <v>1</v>
      </c>
      <c r="AG5833">
        <v>0</v>
      </c>
      <c r="AH5833">
        <v>0</v>
      </c>
      <c r="AI5833">
        <v>0</v>
      </c>
      <c r="AJ5833">
        <v>0</v>
      </c>
      <c r="AK5833" s="30">
        <f t="shared" si="568"/>
        <v>1</v>
      </c>
      <c r="AL5833" s="45">
        <v>3</v>
      </c>
      <c r="AM5833" s="32">
        <f t="shared" si="567"/>
        <v>2</v>
      </c>
      <c r="AN5833" s="33" t="str">
        <f t="shared" si="569"/>
        <v>MOROSO</v>
      </c>
      <c r="AO5833" s="33" t="str">
        <f t="shared" si="564"/>
        <v>2meses_pendientes</v>
      </c>
      <c r="AP5833" s="33">
        <f t="shared" si="565"/>
        <v>60</v>
      </c>
      <c r="AQ5833" s="31">
        <f t="shared" si="566"/>
        <v>7</v>
      </c>
    </row>
    <row r="5834" spans="2:43" x14ac:dyDescent="0.3">
      <c r="B5834" s="37">
        <v>46153</v>
      </c>
      <c r="C5834" t="s">
        <v>35</v>
      </c>
      <c r="D5834" t="s">
        <v>40509</v>
      </c>
      <c r="E5834" t="s">
        <v>40510</v>
      </c>
      <c r="F5834" t="s">
        <v>40511</v>
      </c>
      <c r="G5834" t="s">
        <v>40512</v>
      </c>
      <c r="H5834" t="s">
        <v>40513</v>
      </c>
      <c r="I5834" t="s">
        <v>4365</v>
      </c>
      <c r="J5834" t="s">
        <v>6116</v>
      </c>
      <c r="K5834" t="s">
        <v>6117</v>
      </c>
      <c r="M5834" t="s">
        <v>40514</v>
      </c>
      <c r="N5834" t="s">
        <v>9047</v>
      </c>
      <c r="O5834" t="s">
        <v>8931</v>
      </c>
      <c r="P5834" t="s">
        <v>419</v>
      </c>
      <c r="Q5834" t="s">
        <v>40515</v>
      </c>
      <c r="R5834" s="26">
        <v>2</v>
      </c>
      <c r="S5834" s="23">
        <v>362130940000</v>
      </c>
      <c r="T5834" t="s">
        <v>37</v>
      </c>
      <c r="U5834" t="s">
        <v>39</v>
      </c>
      <c r="V5834" s="39">
        <v>46155</v>
      </c>
      <c r="W5834" s="41">
        <v>30</v>
      </c>
      <c r="X5834" s="26" t="s">
        <v>25685</v>
      </c>
      <c r="Y5834">
        <v>15.22</v>
      </c>
      <c r="Z5834">
        <v>15.22</v>
      </c>
      <c r="AE5834" s="41">
        <v>30.44</v>
      </c>
      <c r="AF5834">
        <v>1</v>
      </c>
      <c r="AG5834">
        <v>0</v>
      </c>
      <c r="AH5834">
        <v>0</v>
      </c>
      <c r="AI5834">
        <v>0</v>
      </c>
      <c r="AJ5834">
        <v>0</v>
      </c>
      <c r="AK5834" s="30">
        <f t="shared" si="568"/>
        <v>1</v>
      </c>
      <c r="AL5834" s="45">
        <v>3</v>
      </c>
      <c r="AM5834" s="32">
        <f t="shared" si="567"/>
        <v>2</v>
      </c>
      <c r="AN5834" s="33" t="str">
        <f t="shared" si="569"/>
        <v>MOROSO</v>
      </c>
      <c r="AO5834" s="33" t="str">
        <f t="shared" si="564"/>
        <v>2meses_pendientes</v>
      </c>
      <c r="AP5834" s="33">
        <f t="shared" si="565"/>
        <v>60</v>
      </c>
      <c r="AQ5834" s="31">
        <f t="shared" si="566"/>
        <v>13</v>
      </c>
    </row>
    <row r="5835" spans="2:43" x14ac:dyDescent="0.3">
      <c r="B5835" s="37">
        <v>46153</v>
      </c>
      <c r="C5835" t="s">
        <v>35</v>
      </c>
      <c r="D5835" t="s">
        <v>40516</v>
      </c>
      <c r="E5835" t="s">
        <v>40517</v>
      </c>
      <c r="F5835" t="s">
        <v>40518</v>
      </c>
      <c r="G5835" t="s">
        <v>40519</v>
      </c>
      <c r="H5835" t="s">
        <v>40520</v>
      </c>
      <c r="I5835" t="s">
        <v>38</v>
      </c>
      <c r="J5835" t="s">
        <v>42</v>
      </c>
      <c r="K5835" t="s">
        <v>46</v>
      </c>
      <c r="M5835" t="s">
        <v>40521</v>
      </c>
      <c r="N5835" t="s">
        <v>9047</v>
      </c>
      <c r="O5835" t="s">
        <v>8931</v>
      </c>
      <c r="P5835" t="s">
        <v>419</v>
      </c>
      <c r="Q5835" t="s">
        <v>40522</v>
      </c>
      <c r="R5835" s="26">
        <v>3</v>
      </c>
      <c r="S5835" s="23">
        <v>368131740000</v>
      </c>
      <c r="T5835" t="s">
        <v>37</v>
      </c>
      <c r="U5835" t="s">
        <v>39</v>
      </c>
      <c r="V5835" s="39">
        <v>46162</v>
      </c>
      <c r="W5835" s="41">
        <v>33</v>
      </c>
      <c r="X5835" s="26" t="s">
        <v>25685</v>
      </c>
      <c r="Y5835">
        <v>34.909999999999997</v>
      </c>
      <c r="AA5835">
        <v>34.909999999999997</v>
      </c>
      <c r="AE5835" s="41">
        <v>69.819999999999993</v>
      </c>
      <c r="AF5835">
        <v>0</v>
      </c>
      <c r="AG5835">
        <v>1</v>
      </c>
      <c r="AH5835">
        <v>0</v>
      </c>
      <c r="AI5835">
        <v>0</v>
      </c>
      <c r="AJ5835">
        <v>0</v>
      </c>
      <c r="AK5835" s="30">
        <f t="shared" si="568"/>
        <v>1</v>
      </c>
      <c r="AL5835" s="45">
        <v>3</v>
      </c>
      <c r="AM5835" s="32">
        <f t="shared" si="567"/>
        <v>2</v>
      </c>
      <c r="AN5835" s="33" t="str">
        <f t="shared" si="569"/>
        <v>MOROSO</v>
      </c>
      <c r="AO5835" s="33" t="str">
        <f t="shared" si="564"/>
        <v>2meses_pendientes</v>
      </c>
      <c r="AP5835" s="33">
        <f t="shared" si="565"/>
        <v>66</v>
      </c>
      <c r="AQ5835" s="31">
        <f t="shared" si="566"/>
        <v>20</v>
      </c>
    </row>
    <row r="5836" spans="2:43" x14ac:dyDescent="0.3">
      <c r="B5836" s="37">
        <v>46155</v>
      </c>
      <c r="C5836" t="s">
        <v>35</v>
      </c>
      <c r="D5836" t="s">
        <v>40523</v>
      </c>
      <c r="E5836" t="s">
        <v>40524</v>
      </c>
      <c r="F5836" t="s">
        <v>40525</v>
      </c>
      <c r="G5836" t="s">
        <v>40526</v>
      </c>
      <c r="H5836" t="s">
        <v>40527</v>
      </c>
      <c r="I5836" t="s">
        <v>38</v>
      </c>
      <c r="J5836" t="s">
        <v>44</v>
      </c>
      <c r="K5836" t="s">
        <v>3208</v>
      </c>
      <c r="M5836" t="s">
        <v>40528</v>
      </c>
      <c r="N5836" t="s">
        <v>9047</v>
      </c>
      <c r="O5836" t="s">
        <v>8931</v>
      </c>
      <c r="P5836" t="s">
        <v>419</v>
      </c>
      <c r="Q5836" t="s">
        <v>40529</v>
      </c>
      <c r="R5836" s="26">
        <v>3</v>
      </c>
      <c r="S5836" s="23">
        <v>327046860000</v>
      </c>
      <c r="T5836" t="s">
        <v>37</v>
      </c>
      <c r="U5836" t="s">
        <v>39</v>
      </c>
      <c r="V5836" s="39">
        <v>46157</v>
      </c>
      <c r="W5836" s="41">
        <v>33</v>
      </c>
      <c r="X5836" s="26" t="s">
        <v>25685</v>
      </c>
      <c r="Y5836">
        <v>34.909999999999997</v>
      </c>
      <c r="AA5836">
        <v>29.67</v>
      </c>
      <c r="AE5836" s="41">
        <v>64.58</v>
      </c>
      <c r="AF5836">
        <v>0</v>
      </c>
      <c r="AG5836">
        <v>1</v>
      </c>
      <c r="AH5836">
        <v>0</v>
      </c>
      <c r="AI5836">
        <v>0</v>
      </c>
      <c r="AJ5836">
        <v>0</v>
      </c>
      <c r="AK5836" s="30">
        <f t="shared" si="568"/>
        <v>1</v>
      </c>
      <c r="AL5836" s="45">
        <v>3</v>
      </c>
      <c r="AM5836" s="32">
        <f t="shared" si="567"/>
        <v>2</v>
      </c>
      <c r="AN5836" s="33" t="str">
        <f t="shared" si="569"/>
        <v>MOROSO</v>
      </c>
      <c r="AO5836" s="33" t="str">
        <f t="shared" si="564"/>
        <v>2meses_pendientes</v>
      </c>
      <c r="AP5836" s="33">
        <f t="shared" si="565"/>
        <v>66</v>
      </c>
      <c r="AQ5836" s="31">
        <f t="shared" si="566"/>
        <v>15</v>
      </c>
    </row>
    <row r="5837" spans="2:43" x14ac:dyDescent="0.3">
      <c r="B5837" s="37">
        <v>46158</v>
      </c>
      <c r="C5837" t="s">
        <v>35</v>
      </c>
      <c r="D5837" t="s">
        <v>40530</v>
      </c>
      <c r="E5837" t="s">
        <v>40531</v>
      </c>
      <c r="F5837" t="s">
        <v>40532</v>
      </c>
      <c r="G5837" t="s">
        <v>40533</v>
      </c>
      <c r="H5837" t="s">
        <v>40534</v>
      </c>
      <c r="I5837" t="s">
        <v>38</v>
      </c>
      <c r="J5837" t="s">
        <v>44</v>
      </c>
      <c r="K5837" t="s">
        <v>45</v>
      </c>
      <c r="M5837" t="s">
        <v>40535</v>
      </c>
      <c r="N5837" t="s">
        <v>9047</v>
      </c>
      <c r="O5837" t="s">
        <v>8931</v>
      </c>
      <c r="P5837" t="s">
        <v>419</v>
      </c>
      <c r="Q5837" t="s">
        <v>40536</v>
      </c>
      <c r="R5837" s="26">
        <v>3</v>
      </c>
      <c r="S5837" s="23">
        <v>103044240000</v>
      </c>
      <c r="T5837" t="s">
        <v>37</v>
      </c>
      <c r="U5837" t="s">
        <v>39</v>
      </c>
      <c r="V5837" s="39">
        <v>46158</v>
      </c>
      <c r="W5837" s="41">
        <v>33</v>
      </c>
      <c r="X5837" s="26" t="s">
        <v>25685</v>
      </c>
      <c r="AE5837" s="41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 s="30">
        <f t="shared" si="568"/>
        <v>0</v>
      </c>
      <c r="AL5837" s="45">
        <v>3</v>
      </c>
      <c r="AM5837" s="32">
        <f t="shared" si="567"/>
        <v>3</v>
      </c>
      <c r="AN5837" s="33" t="str">
        <f t="shared" si="569"/>
        <v>NPN</v>
      </c>
      <c r="AO5837" s="33" t="str">
        <f t="shared" si="564"/>
        <v>3meses_pendientes</v>
      </c>
      <c r="AP5837" s="33">
        <f t="shared" si="565"/>
        <v>99</v>
      </c>
      <c r="AQ5837" s="31">
        <f t="shared" si="566"/>
        <v>16</v>
      </c>
    </row>
    <row r="5838" spans="2:43" x14ac:dyDescent="0.3">
      <c r="B5838" s="37">
        <v>46162</v>
      </c>
      <c r="C5838" t="s">
        <v>35</v>
      </c>
      <c r="D5838" t="s">
        <v>40537</v>
      </c>
      <c r="E5838" t="s">
        <v>40538</v>
      </c>
      <c r="F5838" t="s">
        <v>40539</v>
      </c>
      <c r="G5838" t="s">
        <v>40540</v>
      </c>
      <c r="H5838" t="s">
        <v>40541</v>
      </c>
      <c r="I5838" t="s">
        <v>38</v>
      </c>
      <c r="J5838" t="s">
        <v>44</v>
      </c>
      <c r="K5838" t="s">
        <v>56</v>
      </c>
      <c r="M5838" t="s">
        <v>40542</v>
      </c>
      <c r="N5838" t="s">
        <v>9047</v>
      </c>
      <c r="O5838" t="s">
        <v>8931</v>
      </c>
      <c r="P5838" t="s">
        <v>419</v>
      </c>
      <c r="Q5838" t="s">
        <v>40543</v>
      </c>
      <c r="R5838" s="26">
        <v>3</v>
      </c>
      <c r="S5838" s="23">
        <v>365141030000</v>
      </c>
      <c r="T5838" t="s">
        <v>37</v>
      </c>
      <c r="U5838" t="s">
        <v>39</v>
      </c>
      <c r="V5838" s="39">
        <v>46164</v>
      </c>
      <c r="W5838" s="41">
        <v>33</v>
      </c>
      <c r="X5838" s="26" t="s">
        <v>25685</v>
      </c>
      <c r="Z5838">
        <v>34.909999999999997</v>
      </c>
      <c r="AE5838" s="41">
        <v>34.909999999999997</v>
      </c>
      <c r="AF5838">
        <v>1</v>
      </c>
      <c r="AG5838">
        <v>0</v>
      </c>
      <c r="AH5838">
        <v>0</v>
      </c>
      <c r="AI5838">
        <v>0</v>
      </c>
      <c r="AJ5838">
        <v>0</v>
      </c>
      <c r="AK5838" s="30">
        <f t="shared" si="568"/>
        <v>1</v>
      </c>
      <c r="AL5838" s="45">
        <v>3</v>
      </c>
      <c r="AM5838" s="32">
        <f t="shared" si="567"/>
        <v>2</v>
      </c>
      <c r="AN5838" s="33" t="str">
        <f t="shared" si="569"/>
        <v>MOROSO</v>
      </c>
      <c r="AO5838" s="33" t="str">
        <f t="shared" si="564"/>
        <v>2meses_pendientes</v>
      </c>
      <c r="AP5838" s="33">
        <f t="shared" si="565"/>
        <v>66</v>
      </c>
      <c r="AQ5838" s="31">
        <f t="shared" si="566"/>
        <v>22</v>
      </c>
    </row>
    <row r="5839" spans="2:43" x14ac:dyDescent="0.3">
      <c r="B5839" s="37">
        <v>46165</v>
      </c>
      <c r="C5839" t="s">
        <v>35</v>
      </c>
      <c r="D5839" t="s">
        <v>40544</v>
      </c>
      <c r="E5839" t="s">
        <v>40545</v>
      </c>
      <c r="F5839" t="s">
        <v>40546</v>
      </c>
      <c r="G5839" t="s">
        <v>40547</v>
      </c>
      <c r="H5839" t="s">
        <v>40548</v>
      </c>
      <c r="I5839" t="s">
        <v>38</v>
      </c>
      <c r="J5839" t="s">
        <v>44</v>
      </c>
      <c r="K5839" t="s">
        <v>56</v>
      </c>
      <c r="M5839" t="s">
        <v>40549</v>
      </c>
      <c r="N5839" t="s">
        <v>9047</v>
      </c>
      <c r="O5839" t="s">
        <v>8931</v>
      </c>
      <c r="P5839" t="s">
        <v>419</v>
      </c>
      <c r="Q5839" t="s">
        <v>40550</v>
      </c>
      <c r="R5839" s="26">
        <v>3</v>
      </c>
      <c r="S5839" s="23">
        <v>366143290000</v>
      </c>
      <c r="T5839" t="s">
        <v>37</v>
      </c>
      <c r="U5839" t="s">
        <v>39</v>
      </c>
      <c r="V5839" s="39">
        <v>46166</v>
      </c>
      <c r="W5839" s="41">
        <v>40</v>
      </c>
      <c r="X5839" s="26" t="s">
        <v>25685</v>
      </c>
      <c r="Z5839">
        <v>41.43</v>
      </c>
      <c r="AE5839" s="41">
        <v>41.43</v>
      </c>
      <c r="AF5839">
        <v>1</v>
      </c>
      <c r="AG5839">
        <v>0</v>
      </c>
      <c r="AH5839">
        <v>0</v>
      </c>
      <c r="AI5839">
        <v>0</v>
      </c>
      <c r="AJ5839">
        <v>0</v>
      </c>
      <c r="AK5839" s="30">
        <f t="shared" si="568"/>
        <v>1</v>
      </c>
      <c r="AL5839" s="45">
        <v>3</v>
      </c>
      <c r="AM5839" s="32">
        <f t="shared" si="567"/>
        <v>2</v>
      </c>
      <c r="AN5839" s="33" t="str">
        <f t="shared" si="569"/>
        <v>MOROSO</v>
      </c>
      <c r="AO5839" s="33" t="str">
        <f t="shared" si="564"/>
        <v>2meses_pendientes</v>
      </c>
      <c r="AP5839" s="33">
        <f t="shared" si="565"/>
        <v>80</v>
      </c>
      <c r="AQ5839" s="31">
        <f t="shared" si="566"/>
        <v>24</v>
      </c>
    </row>
    <row r="5840" spans="2:43" x14ac:dyDescent="0.3">
      <c r="B5840" s="37">
        <v>46165</v>
      </c>
      <c r="C5840" t="s">
        <v>35</v>
      </c>
      <c r="D5840" t="s">
        <v>40551</v>
      </c>
      <c r="E5840" t="s">
        <v>40552</v>
      </c>
      <c r="F5840" t="s">
        <v>40553</v>
      </c>
      <c r="G5840" t="s">
        <v>40554</v>
      </c>
      <c r="H5840" t="s">
        <v>40555</v>
      </c>
      <c r="I5840" t="s">
        <v>38</v>
      </c>
      <c r="J5840" t="s">
        <v>42</v>
      </c>
      <c r="K5840" t="s">
        <v>50</v>
      </c>
      <c r="L5840" t="s">
        <v>40556</v>
      </c>
      <c r="M5840" t="s">
        <v>40557</v>
      </c>
      <c r="N5840" t="s">
        <v>9047</v>
      </c>
      <c r="O5840" t="s">
        <v>8931</v>
      </c>
      <c r="P5840" t="s">
        <v>419</v>
      </c>
      <c r="Q5840" t="s">
        <v>40558</v>
      </c>
      <c r="R5840" s="26">
        <v>3</v>
      </c>
      <c r="S5840" s="23">
        <v>369144120000</v>
      </c>
      <c r="T5840" t="s">
        <v>37</v>
      </c>
      <c r="U5840" t="s">
        <v>39</v>
      </c>
      <c r="V5840" s="39">
        <v>46167</v>
      </c>
      <c r="W5840" s="41">
        <v>27.8</v>
      </c>
      <c r="X5840" s="26" t="s">
        <v>25685</v>
      </c>
      <c r="Z5840">
        <v>29.82</v>
      </c>
      <c r="AE5840" s="41">
        <v>29.82</v>
      </c>
      <c r="AF5840">
        <v>1</v>
      </c>
      <c r="AG5840">
        <v>0</v>
      </c>
      <c r="AH5840">
        <v>0</v>
      </c>
      <c r="AI5840">
        <v>0</v>
      </c>
      <c r="AJ5840">
        <v>0</v>
      </c>
      <c r="AK5840" s="30">
        <f t="shared" si="568"/>
        <v>1</v>
      </c>
      <c r="AL5840" s="45">
        <v>3</v>
      </c>
      <c r="AM5840" s="32">
        <f t="shared" si="567"/>
        <v>2</v>
      </c>
      <c r="AN5840" s="33" t="str">
        <f t="shared" si="569"/>
        <v>MOROSO</v>
      </c>
      <c r="AO5840" s="33" t="str">
        <f t="shared" si="564"/>
        <v>2meses_pendientes</v>
      </c>
      <c r="AP5840" s="33">
        <f t="shared" si="565"/>
        <v>55.6</v>
      </c>
      <c r="AQ5840" s="31">
        <f t="shared" si="566"/>
        <v>25</v>
      </c>
    </row>
    <row r="5841" spans="2:43" x14ac:dyDescent="0.3">
      <c r="B5841" s="37">
        <v>46167</v>
      </c>
      <c r="C5841" t="s">
        <v>35</v>
      </c>
      <c r="D5841" t="s">
        <v>40559</v>
      </c>
      <c r="E5841" t="s">
        <v>40560</v>
      </c>
      <c r="F5841" t="s">
        <v>40561</v>
      </c>
      <c r="G5841" t="s">
        <v>40533</v>
      </c>
      <c r="H5841" t="s">
        <v>40562</v>
      </c>
      <c r="I5841" t="s">
        <v>38</v>
      </c>
      <c r="J5841" t="s">
        <v>44</v>
      </c>
      <c r="K5841" t="s">
        <v>56</v>
      </c>
      <c r="M5841" t="s">
        <v>40535</v>
      </c>
      <c r="N5841" t="s">
        <v>9047</v>
      </c>
      <c r="O5841" t="s">
        <v>8931</v>
      </c>
      <c r="P5841" t="s">
        <v>419</v>
      </c>
      <c r="Q5841" t="s">
        <v>40563</v>
      </c>
      <c r="R5841" s="26">
        <v>3</v>
      </c>
      <c r="S5841" s="23">
        <v>172085860000</v>
      </c>
      <c r="T5841" t="s">
        <v>37</v>
      </c>
      <c r="U5841" t="s">
        <v>39</v>
      </c>
      <c r="V5841" s="39">
        <v>46161</v>
      </c>
      <c r="W5841" s="41">
        <v>33</v>
      </c>
      <c r="X5841" s="26" t="s">
        <v>25685</v>
      </c>
      <c r="Z5841">
        <v>35.24</v>
      </c>
      <c r="AE5841" s="41">
        <v>35.24</v>
      </c>
      <c r="AF5841">
        <v>1</v>
      </c>
      <c r="AG5841">
        <v>0</v>
      </c>
      <c r="AH5841">
        <v>0</v>
      </c>
      <c r="AI5841">
        <v>0</v>
      </c>
      <c r="AJ5841">
        <v>0</v>
      </c>
      <c r="AK5841" s="30">
        <f t="shared" si="568"/>
        <v>1</v>
      </c>
      <c r="AL5841" s="45">
        <v>3</v>
      </c>
      <c r="AM5841" s="32">
        <f t="shared" si="567"/>
        <v>2</v>
      </c>
      <c r="AN5841" s="33" t="str">
        <f t="shared" si="569"/>
        <v>MOROSO</v>
      </c>
      <c r="AO5841" s="33" t="str">
        <f t="shared" si="564"/>
        <v>2meses_pendientes</v>
      </c>
      <c r="AP5841" s="33">
        <f t="shared" si="565"/>
        <v>66</v>
      </c>
      <c r="AQ5841" s="31">
        <f t="shared" si="566"/>
        <v>19</v>
      </c>
    </row>
    <row r="5842" spans="2:43" x14ac:dyDescent="0.3">
      <c r="B5842" s="37">
        <v>46168</v>
      </c>
      <c r="C5842" t="s">
        <v>35</v>
      </c>
      <c r="D5842" t="s">
        <v>40564</v>
      </c>
      <c r="E5842" t="s">
        <v>40565</v>
      </c>
      <c r="F5842" t="s">
        <v>40566</v>
      </c>
      <c r="G5842" t="s">
        <v>40567</v>
      </c>
      <c r="H5842" t="s">
        <v>40568</v>
      </c>
      <c r="I5842" t="s">
        <v>38</v>
      </c>
      <c r="J5842" t="s">
        <v>44</v>
      </c>
      <c r="K5842" t="s">
        <v>56</v>
      </c>
      <c r="L5842" t="s">
        <v>40569</v>
      </c>
      <c r="M5842" t="s">
        <v>40570</v>
      </c>
      <c r="N5842" t="s">
        <v>9047</v>
      </c>
      <c r="O5842" t="s">
        <v>8931</v>
      </c>
      <c r="P5842" t="s">
        <v>419</v>
      </c>
      <c r="Q5842" t="s">
        <v>40571</v>
      </c>
      <c r="R5842" s="26">
        <v>3</v>
      </c>
      <c r="S5842" s="23">
        <v>364146090000</v>
      </c>
      <c r="T5842" t="s">
        <v>37</v>
      </c>
      <c r="U5842" t="s">
        <v>39</v>
      </c>
      <c r="V5842" s="39">
        <v>46170</v>
      </c>
      <c r="W5842" s="41">
        <v>33</v>
      </c>
      <c r="X5842" s="26" t="s">
        <v>25685</v>
      </c>
      <c r="Y5842">
        <v>34.909999999999997</v>
      </c>
      <c r="AE5842" s="41">
        <v>34.909999999999997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 s="30">
        <f t="shared" si="568"/>
        <v>0</v>
      </c>
      <c r="AL5842" s="45">
        <v>3</v>
      </c>
      <c r="AM5842" s="32">
        <f t="shared" si="567"/>
        <v>3</v>
      </c>
      <c r="AN5842" s="33" t="str">
        <f t="shared" si="569"/>
        <v>NPN</v>
      </c>
      <c r="AO5842" s="33" t="str">
        <f t="shared" si="564"/>
        <v>3meses_pendientes</v>
      </c>
      <c r="AP5842" s="33">
        <f t="shared" si="565"/>
        <v>99</v>
      </c>
      <c r="AQ5842" s="31">
        <f t="shared" si="566"/>
        <v>28</v>
      </c>
    </row>
    <row r="5843" spans="2:43" x14ac:dyDescent="0.3">
      <c r="B5843" s="37">
        <v>46141</v>
      </c>
      <c r="C5843" t="s">
        <v>35</v>
      </c>
      <c r="D5843" t="s">
        <v>40572</v>
      </c>
      <c r="E5843" t="s">
        <v>40573</v>
      </c>
      <c r="F5843" t="s">
        <v>40574</v>
      </c>
      <c r="G5843" t="s">
        <v>40575</v>
      </c>
      <c r="H5843" t="s">
        <v>40576</v>
      </c>
      <c r="I5843" t="s">
        <v>38</v>
      </c>
      <c r="J5843" t="s">
        <v>42</v>
      </c>
      <c r="K5843" t="s">
        <v>54</v>
      </c>
      <c r="L5843" t="s">
        <v>40577</v>
      </c>
      <c r="M5843" t="s">
        <v>40578</v>
      </c>
      <c r="N5843" t="s">
        <v>9116</v>
      </c>
      <c r="O5843" t="s">
        <v>8931</v>
      </c>
      <c r="P5843" t="s">
        <v>419</v>
      </c>
      <c r="Q5843" t="s">
        <v>40579</v>
      </c>
      <c r="R5843" s="26">
        <v>2</v>
      </c>
      <c r="S5843" s="23">
        <v>303029120000</v>
      </c>
      <c r="T5843" t="s">
        <v>37</v>
      </c>
      <c r="U5843" t="s">
        <v>39</v>
      </c>
      <c r="V5843" s="39">
        <v>46143</v>
      </c>
      <c r="W5843" s="41">
        <v>30</v>
      </c>
      <c r="X5843" s="26" t="s">
        <v>25685</v>
      </c>
      <c r="AE5843" s="41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 s="30">
        <f t="shared" si="568"/>
        <v>0</v>
      </c>
      <c r="AL5843" s="45">
        <v>3</v>
      </c>
      <c r="AM5843" s="32">
        <f t="shared" si="567"/>
        <v>3</v>
      </c>
      <c r="AN5843" s="33" t="str">
        <f t="shared" si="569"/>
        <v>NPN</v>
      </c>
      <c r="AO5843" s="33" t="str">
        <f t="shared" si="564"/>
        <v>3meses_pendientes</v>
      </c>
      <c r="AP5843" s="33">
        <f t="shared" si="565"/>
        <v>90</v>
      </c>
      <c r="AQ5843" s="31">
        <f t="shared" si="566"/>
        <v>1</v>
      </c>
    </row>
    <row r="5844" spans="2:43" x14ac:dyDescent="0.3">
      <c r="B5844" s="37">
        <v>46147</v>
      </c>
      <c r="C5844" t="s">
        <v>35</v>
      </c>
      <c r="D5844" t="s">
        <v>40580</v>
      </c>
      <c r="E5844" t="s">
        <v>40581</v>
      </c>
      <c r="F5844" t="s">
        <v>40582</v>
      </c>
      <c r="G5844" t="s">
        <v>40583</v>
      </c>
      <c r="H5844" t="s">
        <v>40584</v>
      </c>
      <c r="I5844" t="s">
        <v>38</v>
      </c>
      <c r="J5844" t="s">
        <v>3877</v>
      </c>
      <c r="K5844" t="s">
        <v>3878</v>
      </c>
      <c r="L5844" t="s">
        <v>40585</v>
      </c>
      <c r="M5844" t="s">
        <v>40586</v>
      </c>
      <c r="N5844" t="s">
        <v>9116</v>
      </c>
      <c r="O5844" t="s">
        <v>8931</v>
      </c>
      <c r="P5844" t="s">
        <v>419</v>
      </c>
      <c r="Q5844" t="s">
        <v>40587</v>
      </c>
      <c r="R5844" s="26">
        <v>2</v>
      </c>
      <c r="S5844" s="23">
        <v>369126210000</v>
      </c>
      <c r="T5844" t="s">
        <v>37</v>
      </c>
      <c r="U5844" t="s">
        <v>39</v>
      </c>
      <c r="V5844" s="39">
        <v>46148</v>
      </c>
      <c r="W5844" s="41">
        <v>30</v>
      </c>
      <c r="X5844" s="26" t="s">
        <v>25685</v>
      </c>
      <c r="Y5844">
        <v>30.44</v>
      </c>
      <c r="Z5844">
        <v>30.44</v>
      </c>
      <c r="AE5844" s="41">
        <v>60.88</v>
      </c>
      <c r="AF5844">
        <v>1</v>
      </c>
      <c r="AG5844">
        <v>0</v>
      </c>
      <c r="AH5844">
        <v>0</v>
      </c>
      <c r="AI5844">
        <v>0</v>
      </c>
      <c r="AJ5844">
        <v>0</v>
      </c>
      <c r="AK5844" s="30">
        <f t="shared" si="568"/>
        <v>1</v>
      </c>
      <c r="AL5844" s="45">
        <v>3</v>
      </c>
      <c r="AM5844" s="32">
        <f t="shared" si="567"/>
        <v>2</v>
      </c>
      <c r="AN5844" s="33" t="str">
        <f t="shared" si="569"/>
        <v>MOROSO</v>
      </c>
      <c r="AO5844" s="33" t="str">
        <f t="shared" si="564"/>
        <v>2meses_pendientes</v>
      </c>
      <c r="AP5844" s="33">
        <f t="shared" si="565"/>
        <v>60</v>
      </c>
      <c r="AQ5844" s="31">
        <f t="shared" si="566"/>
        <v>6</v>
      </c>
    </row>
    <row r="5845" spans="2:43" x14ac:dyDescent="0.3">
      <c r="B5845" s="37">
        <v>46147</v>
      </c>
      <c r="C5845" t="s">
        <v>35</v>
      </c>
      <c r="D5845" t="s">
        <v>40588</v>
      </c>
      <c r="E5845" t="s">
        <v>40589</v>
      </c>
      <c r="F5845" t="s">
        <v>40590</v>
      </c>
      <c r="G5845" t="s">
        <v>40591</v>
      </c>
      <c r="H5845" t="s">
        <v>40592</v>
      </c>
      <c r="I5845" t="s">
        <v>38</v>
      </c>
      <c r="J5845" t="s">
        <v>3877</v>
      </c>
      <c r="K5845" t="s">
        <v>3878</v>
      </c>
      <c r="L5845" t="s">
        <v>40593</v>
      </c>
      <c r="M5845" t="s">
        <v>40594</v>
      </c>
      <c r="N5845" t="s">
        <v>9116</v>
      </c>
      <c r="O5845" t="s">
        <v>8931</v>
      </c>
      <c r="P5845" t="s">
        <v>419</v>
      </c>
      <c r="Q5845" t="s">
        <v>40595</v>
      </c>
      <c r="R5845" s="26">
        <v>2</v>
      </c>
      <c r="S5845" s="23">
        <v>323034690000</v>
      </c>
      <c r="T5845" t="s">
        <v>37</v>
      </c>
      <c r="U5845" t="s">
        <v>39</v>
      </c>
      <c r="V5845" s="39">
        <v>46148</v>
      </c>
      <c r="W5845" s="41">
        <v>30</v>
      </c>
      <c r="X5845" s="26" t="s">
        <v>25685</v>
      </c>
      <c r="Z5845">
        <v>30.44</v>
      </c>
      <c r="AE5845" s="41">
        <v>30.44</v>
      </c>
      <c r="AF5845">
        <v>1</v>
      </c>
      <c r="AG5845">
        <v>0</v>
      </c>
      <c r="AH5845">
        <v>0</v>
      </c>
      <c r="AI5845">
        <v>0</v>
      </c>
      <c r="AJ5845">
        <v>0</v>
      </c>
      <c r="AK5845" s="30">
        <f t="shared" si="568"/>
        <v>1</v>
      </c>
      <c r="AL5845" s="45">
        <v>3</v>
      </c>
      <c r="AM5845" s="32">
        <f t="shared" si="567"/>
        <v>2</v>
      </c>
      <c r="AN5845" s="33" t="str">
        <f t="shared" si="569"/>
        <v>MOROSO</v>
      </c>
      <c r="AO5845" s="33" t="str">
        <f t="shared" si="564"/>
        <v>2meses_pendientes</v>
      </c>
      <c r="AP5845" s="33">
        <f t="shared" si="565"/>
        <v>60</v>
      </c>
      <c r="AQ5845" s="31">
        <f t="shared" si="566"/>
        <v>6</v>
      </c>
    </row>
    <row r="5846" spans="2:43" x14ac:dyDescent="0.3">
      <c r="B5846" s="37">
        <v>46148</v>
      </c>
      <c r="C5846" t="s">
        <v>35</v>
      </c>
      <c r="D5846" t="s">
        <v>40596</v>
      </c>
      <c r="E5846" t="s">
        <v>40597</v>
      </c>
      <c r="F5846" t="s">
        <v>40598</v>
      </c>
      <c r="G5846" t="s">
        <v>40599</v>
      </c>
      <c r="H5846" t="s">
        <v>40600</v>
      </c>
      <c r="I5846" t="s">
        <v>38</v>
      </c>
      <c r="J5846" t="s">
        <v>42</v>
      </c>
      <c r="K5846" t="s">
        <v>59</v>
      </c>
      <c r="L5846" t="s">
        <v>40601</v>
      </c>
      <c r="M5846" t="s">
        <v>40602</v>
      </c>
      <c r="N5846" t="s">
        <v>9116</v>
      </c>
      <c r="O5846" t="s">
        <v>8931</v>
      </c>
      <c r="P5846" t="s">
        <v>419</v>
      </c>
      <c r="Q5846" t="s">
        <v>40603</v>
      </c>
      <c r="R5846" s="26">
        <v>2</v>
      </c>
      <c r="S5846" s="23">
        <v>217028370000</v>
      </c>
      <c r="T5846" t="s">
        <v>37</v>
      </c>
      <c r="U5846" t="s">
        <v>39</v>
      </c>
      <c r="V5846" s="39">
        <v>46149</v>
      </c>
      <c r="W5846" s="41">
        <v>30</v>
      </c>
      <c r="X5846" s="26" t="s">
        <v>25685</v>
      </c>
      <c r="Y5846">
        <v>30.44</v>
      </c>
      <c r="Z5846">
        <v>30.44</v>
      </c>
      <c r="AE5846" s="41">
        <v>60.88</v>
      </c>
      <c r="AF5846">
        <v>1</v>
      </c>
      <c r="AG5846">
        <v>0</v>
      </c>
      <c r="AH5846">
        <v>0</v>
      </c>
      <c r="AI5846">
        <v>0</v>
      </c>
      <c r="AJ5846">
        <v>0</v>
      </c>
      <c r="AK5846" s="30">
        <f t="shared" si="568"/>
        <v>1</v>
      </c>
      <c r="AL5846" s="45">
        <v>3</v>
      </c>
      <c r="AM5846" s="32">
        <f t="shared" si="567"/>
        <v>2</v>
      </c>
      <c r="AN5846" s="33" t="str">
        <f t="shared" si="569"/>
        <v>MOROSO</v>
      </c>
      <c r="AO5846" s="33" t="str">
        <f t="shared" si="564"/>
        <v>2meses_pendientes</v>
      </c>
      <c r="AP5846" s="33">
        <f t="shared" si="565"/>
        <v>60</v>
      </c>
      <c r="AQ5846" s="31">
        <f t="shared" si="566"/>
        <v>7</v>
      </c>
    </row>
    <row r="5847" spans="2:43" x14ac:dyDescent="0.3">
      <c r="B5847" s="37">
        <v>46148</v>
      </c>
      <c r="C5847" t="s">
        <v>35</v>
      </c>
      <c r="D5847" t="s">
        <v>40604</v>
      </c>
      <c r="E5847" t="s">
        <v>40605</v>
      </c>
      <c r="F5847" t="s">
        <v>40606</v>
      </c>
      <c r="G5847" t="s">
        <v>40607</v>
      </c>
      <c r="H5847" t="s">
        <v>40608</v>
      </c>
      <c r="I5847" t="s">
        <v>38</v>
      </c>
      <c r="J5847" t="s">
        <v>42</v>
      </c>
      <c r="K5847" t="s">
        <v>46</v>
      </c>
      <c r="L5847" t="s">
        <v>40609</v>
      </c>
      <c r="M5847" t="s">
        <v>40610</v>
      </c>
      <c r="N5847" t="s">
        <v>9116</v>
      </c>
      <c r="O5847" t="s">
        <v>8931</v>
      </c>
      <c r="P5847" t="s">
        <v>419</v>
      </c>
      <c r="Q5847" t="s">
        <v>40611</v>
      </c>
      <c r="R5847" s="26">
        <v>2</v>
      </c>
      <c r="S5847" s="23">
        <v>324024530000</v>
      </c>
      <c r="T5847" t="s">
        <v>37</v>
      </c>
      <c r="U5847" t="s">
        <v>39</v>
      </c>
      <c r="V5847" s="39">
        <v>46150</v>
      </c>
      <c r="W5847" s="41">
        <v>30</v>
      </c>
      <c r="X5847" s="26" t="s">
        <v>25685</v>
      </c>
      <c r="AE5847" s="41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 s="30">
        <f t="shared" si="568"/>
        <v>0</v>
      </c>
      <c r="AL5847" s="45">
        <v>3</v>
      </c>
      <c r="AM5847" s="32">
        <f t="shared" si="567"/>
        <v>3</v>
      </c>
      <c r="AN5847" s="33" t="str">
        <f t="shared" si="569"/>
        <v>NPN</v>
      </c>
      <c r="AO5847" s="33" t="str">
        <f t="shared" si="564"/>
        <v>3meses_pendientes</v>
      </c>
      <c r="AP5847" s="33">
        <f t="shared" si="565"/>
        <v>90</v>
      </c>
      <c r="AQ5847" s="31">
        <f t="shared" si="566"/>
        <v>8</v>
      </c>
    </row>
    <row r="5848" spans="2:43" x14ac:dyDescent="0.3">
      <c r="B5848" s="37">
        <v>46151</v>
      </c>
      <c r="C5848" t="s">
        <v>35</v>
      </c>
      <c r="D5848" t="s">
        <v>40612</v>
      </c>
      <c r="E5848" t="s">
        <v>40613</v>
      </c>
      <c r="F5848" t="s">
        <v>40614</v>
      </c>
      <c r="G5848" t="s">
        <v>40615</v>
      </c>
      <c r="H5848" t="s">
        <v>40616</v>
      </c>
      <c r="I5848" t="s">
        <v>38</v>
      </c>
      <c r="J5848" t="s">
        <v>44</v>
      </c>
      <c r="K5848" t="s">
        <v>55</v>
      </c>
      <c r="L5848" t="s">
        <v>40617</v>
      </c>
      <c r="M5848" t="s">
        <v>40618</v>
      </c>
      <c r="N5848" t="s">
        <v>9116</v>
      </c>
      <c r="O5848" t="s">
        <v>8931</v>
      </c>
      <c r="P5848" t="s">
        <v>419</v>
      </c>
      <c r="Q5848" t="s">
        <v>40619</v>
      </c>
      <c r="R5848" s="26">
        <v>3</v>
      </c>
      <c r="S5848" s="23">
        <v>175044930000</v>
      </c>
      <c r="T5848" t="s">
        <v>37</v>
      </c>
      <c r="U5848" t="s">
        <v>39</v>
      </c>
      <c r="V5848" s="39">
        <v>46170</v>
      </c>
      <c r="W5848" s="41">
        <v>33</v>
      </c>
      <c r="X5848" s="26" t="s">
        <v>25685</v>
      </c>
      <c r="Y5848">
        <v>34.96</v>
      </c>
      <c r="AE5848" s="41">
        <v>34.96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 s="30">
        <f t="shared" si="568"/>
        <v>0</v>
      </c>
      <c r="AL5848" s="45">
        <v>3</v>
      </c>
      <c r="AM5848" s="32">
        <f t="shared" si="567"/>
        <v>3</v>
      </c>
      <c r="AN5848" s="33" t="str">
        <f t="shared" si="569"/>
        <v>NPN</v>
      </c>
      <c r="AO5848" s="33" t="str">
        <f t="shared" si="564"/>
        <v>3meses_pendientes</v>
      </c>
      <c r="AP5848" s="33">
        <f t="shared" si="565"/>
        <v>99</v>
      </c>
      <c r="AQ5848" s="31">
        <f t="shared" si="566"/>
        <v>28</v>
      </c>
    </row>
    <row r="5849" spans="2:43" x14ac:dyDescent="0.3">
      <c r="B5849" s="37">
        <v>46155</v>
      </c>
      <c r="C5849" t="s">
        <v>35</v>
      </c>
      <c r="D5849" t="s">
        <v>40620</v>
      </c>
      <c r="E5849" t="s">
        <v>40621</v>
      </c>
      <c r="F5849" t="s">
        <v>40622</v>
      </c>
      <c r="G5849" t="s">
        <v>40623</v>
      </c>
      <c r="H5849" t="s">
        <v>40624</v>
      </c>
      <c r="I5849" t="s">
        <v>38</v>
      </c>
      <c r="J5849" t="s">
        <v>44</v>
      </c>
      <c r="K5849" t="s">
        <v>3208</v>
      </c>
      <c r="L5849" t="s">
        <v>40625</v>
      </c>
      <c r="M5849" t="s">
        <v>40626</v>
      </c>
      <c r="N5849" t="s">
        <v>9116</v>
      </c>
      <c r="O5849" t="s">
        <v>8931</v>
      </c>
      <c r="P5849" t="s">
        <v>419</v>
      </c>
      <c r="Q5849" t="s">
        <v>40627</v>
      </c>
      <c r="R5849" s="26">
        <v>3</v>
      </c>
      <c r="S5849" s="23">
        <v>305042550000</v>
      </c>
      <c r="T5849" t="s">
        <v>37</v>
      </c>
      <c r="U5849" t="s">
        <v>39</v>
      </c>
      <c r="V5849" s="39">
        <v>46160</v>
      </c>
      <c r="W5849" s="41">
        <v>33</v>
      </c>
      <c r="X5849" s="26" t="s">
        <v>25685</v>
      </c>
      <c r="Y5849">
        <v>34.909999999999997</v>
      </c>
      <c r="AA5849">
        <v>34.909999999999997</v>
      </c>
      <c r="AE5849" s="41">
        <v>69.819999999999993</v>
      </c>
      <c r="AF5849">
        <v>0</v>
      </c>
      <c r="AG5849">
        <v>1</v>
      </c>
      <c r="AH5849">
        <v>0</v>
      </c>
      <c r="AI5849">
        <v>0</v>
      </c>
      <c r="AJ5849">
        <v>0</v>
      </c>
      <c r="AK5849" s="30">
        <f t="shared" si="568"/>
        <v>1</v>
      </c>
      <c r="AL5849" s="45">
        <v>3</v>
      </c>
      <c r="AM5849" s="32">
        <f t="shared" si="567"/>
        <v>2</v>
      </c>
      <c r="AN5849" s="33" t="str">
        <f t="shared" si="569"/>
        <v>MOROSO</v>
      </c>
      <c r="AO5849" s="33" t="str">
        <f t="shared" si="564"/>
        <v>2meses_pendientes</v>
      </c>
      <c r="AP5849" s="33">
        <f t="shared" si="565"/>
        <v>66</v>
      </c>
      <c r="AQ5849" s="31">
        <f t="shared" si="566"/>
        <v>18</v>
      </c>
    </row>
    <row r="5850" spans="2:43" x14ac:dyDescent="0.3">
      <c r="B5850" s="37">
        <v>46157</v>
      </c>
      <c r="C5850" t="s">
        <v>35</v>
      </c>
      <c r="D5850" t="s">
        <v>40628</v>
      </c>
      <c r="E5850" t="s">
        <v>40629</v>
      </c>
      <c r="F5850" t="s">
        <v>40630</v>
      </c>
      <c r="G5850" t="s">
        <v>40631</v>
      </c>
      <c r="H5850" t="s">
        <v>40632</v>
      </c>
      <c r="I5850" t="s">
        <v>38</v>
      </c>
      <c r="J5850" t="s">
        <v>44</v>
      </c>
      <c r="K5850" t="s">
        <v>45</v>
      </c>
      <c r="L5850" t="s">
        <v>40633</v>
      </c>
      <c r="M5850" t="s">
        <v>40634</v>
      </c>
      <c r="N5850" t="s">
        <v>9116</v>
      </c>
      <c r="O5850" t="s">
        <v>8931</v>
      </c>
      <c r="P5850" t="s">
        <v>419</v>
      </c>
      <c r="Q5850" t="s">
        <v>40635</v>
      </c>
      <c r="R5850" s="26">
        <v>3</v>
      </c>
      <c r="S5850" s="23">
        <v>368135950000</v>
      </c>
      <c r="T5850" t="s">
        <v>37</v>
      </c>
      <c r="U5850" t="s">
        <v>39</v>
      </c>
      <c r="V5850" s="39">
        <v>46161</v>
      </c>
      <c r="W5850" s="41">
        <v>37</v>
      </c>
      <c r="X5850" s="26" t="s">
        <v>25685</v>
      </c>
      <c r="Z5850">
        <v>81.59</v>
      </c>
      <c r="AE5850" s="41">
        <v>81.59</v>
      </c>
      <c r="AF5850">
        <v>1</v>
      </c>
      <c r="AG5850">
        <v>0</v>
      </c>
      <c r="AH5850">
        <v>0</v>
      </c>
      <c r="AI5850">
        <v>0</v>
      </c>
      <c r="AJ5850">
        <v>0</v>
      </c>
      <c r="AK5850" s="30">
        <f t="shared" si="568"/>
        <v>1</v>
      </c>
      <c r="AL5850" s="45">
        <v>3</v>
      </c>
      <c r="AM5850" s="32">
        <f t="shared" si="567"/>
        <v>2</v>
      </c>
      <c r="AN5850" s="33" t="str">
        <f t="shared" si="569"/>
        <v>MOROSO</v>
      </c>
      <c r="AO5850" s="33" t="str">
        <f t="shared" si="564"/>
        <v>2meses_pendientes</v>
      </c>
      <c r="AP5850" s="33">
        <f t="shared" si="565"/>
        <v>74</v>
      </c>
      <c r="AQ5850" s="31">
        <f t="shared" si="566"/>
        <v>19</v>
      </c>
    </row>
    <row r="5851" spans="2:43" x14ac:dyDescent="0.3">
      <c r="B5851" s="37">
        <v>46162</v>
      </c>
      <c r="C5851" t="s">
        <v>35</v>
      </c>
      <c r="D5851" t="s">
        <v>40636</v>
      </c>
      <c r="E5851" t="s">
        <v>40637</v>
      </c>
      <c r="F5851" t="s">
        <v>40638</v>
      </c>
      <c r="G5851" t="s">
        <v>40639</v>
      </c>
      <c r="H5851" t="s">
        <v>40640</v>
      </c>
      <c r="I5851" t="s">
        <v>38</v>
      </c>
      <c r="J5851" t="s">
        <v>42</v>
      </c>
      <c r="K5851" t="s">
        <v>46</v>
      </c>
      <c r="L5851" t="s">
        <v>40641</v>
      </c>
      <c r="M5851" t="s">
        <v>40642</v>
      </c>
      <c r="N5851" t="s">
        <v>9116</v>
      </c>
      <c r="O5851" t="s">
        <v>8931</v>
      </c>
      <c r="P5851" t="s">
        <v>419</v>
      </c>
      <c r="Q5851" t="s">
        <v>40643</v>
      </c>
      <c r="R5851" s="26">
        <v>2</v>
      </c>
      <c r="S5851" s="23">
        <v>364139630000</v>
      </c>
      <c r="T5851" t="s">
        <v>37</v>
      </c>
      <c r="U5851" t="s">
        <v>39</v>
      </c>
      <c r="V5851" s="39">
        <v>46167</v>
      </c>
      <c r="W5851" s="41">
        <v>30</v>
      </c>
      <c r="X5851" s="26" t="s">
        <v>25685</v>
      </c>
      <c r="Z5851">
        <v>30.44</v>
      </c>
      <c r="AE5851" s="41">
        <v>30.44</v>
      </c>
      <c r="AF5851">
        <v>1</v>
      </c>
      <c r="AG5851">
        <v>0</v>
      </c>
      <c r="AH5851">
        <v>0</v>
      </c>
      <c r="AI5851">
        <v>0</v>
      </c>
      <c r="AJ5851">
        <v>0</v>
      </c>
      <c r="AK5851" s="30">
        <f t="shared" si="568"/>
        <v>1</v>
      </c>
      <c r="AL5851" s="45">
        <v>3</v>
      </c>
      <c r="AM5851" s="32">
        <f t="shared" si="567"/>
        <v>2</v>
      </c>
      <c r="AN5851" s="33" t="str">
        <f t="shared" si="569"/>
        <v>MOROSO</v>
      </c>
      <c r="AO5851" s="33" t="str">
        <f t="shared" si="564"/>
        <v>2meses_pendientes</v>
      </c>
      <c r="AP5851" s="33">
        <f t="shared" si="565"/>
        <v>60</v>
      </c>
      <c r="AQ5851" s="31">
        <f t="shared" si="566"/>
        <v>25</v>
      </c>
    </row>
    <row r="5852" spans="2:43" x14ac:dyDescent="0.3">
      <c r="B5852" s="37">
        <v>46163</v>
      </c>
      <c r="C5852" t="s">
        <v>35</v>
      </c>
      <c r="D5852" t="s">
        <v>40644</v>
      </c>
      <c r="E5852" t="s">
        <v>40645</v>
      </c>
      <c r="F5852" t="s">
        <v>40646</v>
      </c>
      <c r="G5852" t="s">
        <v>40647</v>
      </c>
      <c r="H5852" t="s">
        <v>40648</v>
      </c>
      <c r="I5852" t="s">
        <v>38</v>
      </c>
      <c r="J5852" t="s">
        <v>44</v>
      </c>
      <c r="K5852" t="s">
        <v>56</v>
      </c>
      <c r="L5852" t="s">
        <v>40649</v>
      </c>
      <c r="M5852" t="s">
        <v>40650</v>
      </c>
      <c r="N5852" t="s">
        <v>9116</v>
      </c>
      <c r="O5852" t="s">
        <v>8931</v>
      </c>
      <c r="P5852" t="s">
        <v>419</v>
      </c>
      <c r="Q5852" t="s">
        <v>40651</v>
      </c>
      <c r="R5852" s="26">
        <v>3</v>
      </c>
      <c r="S5852" s="23">
        <v>361141240000</v>
      </c>
      <c r="T5852" t="s">
        <v>37</v>
      </c>
      <c r="U5852" t="s">
        <v>39</v>
      </c>
      <c r="V5852" s="39">
        <v>46164</v>
      </c>
      <c r="W5852" s="41">
        <v>118</v>
      </c>
      <c r="X5852" s="26" t="s">
        <v>25685</v>
      </c>
      <c r="Z5852">
        <v>63.32</v>
      </c>
      <c r="AE5852" s="41">
        <v>63.32</v>
      </c>
      <c r="AF5852">
        <v>1</v>
      </c>
      <c r="AG5852">
        <v>0</v>
      </c>
      <c r="AH5852">
        <v>0</v>
      </c>
      <c r="AI5852">
        <v>0</v>
      </c>
      <c r="AJ5852">
        <v>0</v>
      </c>
      <c r="AK5852" s="30">
        <f t="shared" si="568"/>
        <v>1</v>
      </c>
      <c r="AL5852" s="45">
        <v>3</v>
      </c>
      <c r="AM5852" s="32">
        <f t="shared" si="567"/>
        <v>2</v>
      </c>
      <c r="AN5852" s="33" t="str">
        <f t="shared" si="569"/>
        <v>MOROSO</v>
      </c>
      <c r="AO5852" s="33" t="str">
        <f t="shared" si="564"/>
        <v>2meses_pendientes</v>
      </c>
      <c r="AP5852" s="33">
        <f t="shared" si="565"/>
        <v>236</v>
      </c>
      <c r="AQ5852" s="31">
        <f t="shared" si="566"/>
        <v>22</v>
      </c>
    </row>
    <row r="5853" spans="2:43" x14ac:dyDescent="0.3">
      <c r="B5853" s="37">
        <v>46164</v>
      </c>
      <c r="C5853" t="s">
        <v>35</v>
      </c>
      <c r="D5853" t="s">
        <v>40652</v>
      </c>
      <c r="E5853" t="s">
        <v>40653</v>
      </c>
      <c r="F5853" t="s">
        <v>40654</v>
      </c>
      <c r="G5853" t="s">
        <v>40655</v>
      </c>
      <c r="H5853" t="s">
        <v>40656</v>
      </c>
      <c r="I5853" t="s">
        <v>38</v>
      </c>
      <c r="J5853" t="s">
        <v>42</v>
      </c>
      <c r="K5853" t="s">
        <v>3921</v>
      </c>
      <c r="L5853" t="s">
        <v>40657</v>
      </c>
      <c r="M5853" t="s">
        <v>40658</v>
      </c>
      <c r="N5853" t="s">
        <v>9116</v>
      </c>
      <c r="O5853" t="s">
        <v>8931</v>
      </c>
      <c r="P5853" t="s">
        <v>419</v>
      </c>
      <c r="Q5853" t="s">
        <v>40659</v>
      </c>
      <c r="R5853" s="26">
        <v>3</v>
      </c>
      <c r="S5853" s="23">
        <v>367142460000</v>
      </c>
      <c r="T5853" t="s">
        <v>37</v>
      </c>
      <c r="U5853" t="s">
        <v>39</v>
      </c>
      <c r="V5853" s="39">
        <v>46168</v>
      </c>
      <c r="W5853" s="41">
        <v>33</v>
      </c>
      <c r="X5853" s="26" t="s">
        <v>25685</v>
      </c>
      <c r="Y5853">
        <v>34.909999999999997</v>
      </c>
      <c r="AE5853" s="41">
        <v>34.909999999999997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 s="30">
        <f t="shared" si="568"/>
        <v>0</v>
      </c>
      <c r="AL5853" s="45">
        <v>3</v>
      </c>
      <c r="AM5853" s="32">
        <f t="shared" si="567"/>
        <v>3</v>
      </c>
      <c r="AN5853" s="33" t="str">
        <f t="shared" si="569"/>
        <v>NPN</v>
      </c>
      <c r="AO5853" s="33" t="str">
        <f t="shared" si="564"/>
        <v>3meses_pendientes</v>
      </c>
      <c r="AP5853" s="33">
        <f t="shared" si="565"/>
        <v>99</v>
      </c>
      <c r="AQ5853" s="31">
        <f t="shared" si="566"/>
        <v>26</v>
      </c>
    </row>
    <row r="5854" spans="2:43" x14ac:dyDescent="0.3">
      <c r="B5854" s="37">
        <v>46165</v>
      </c>
      <c r="C5854" t="s">
        <v>35</v>
      </c>
      <c r="D5854" t="s">
        <v>40660</v>
      </c>
      <c r="E5854" t="s">
        <v>40661</v>
      </c>
      <c r="F5854" t="s">
        <v>40662</v>
      </c>
      <c r="G5854" t="s">
        <v>40663</v>
      </c>
      <c r="H5854" t="s">
        <v>40664</v>
      </c>
      <c r="I5854" t="s">
        <v>38</v>
      </c>
      <c r="J5854" t="s">
        <v>42</v>
      </c>
      <c r="K5854" t="s">
        <v>50</v>
      </c>
      <c r="L5854" t="s">
        <v>40665</v>
      </c>
      <c r="M5854" t="s">
        <v>40666</v>
      </c>
      <c r="N5854" t="s">
        <v>9116</v>
      </c>
      <c r="O5854" t="s">
        <v>8931</v>
      </c>
      <c r="P5854" t="s">
        <v>419</v>
      </c>
      <c r="Q5854" t="s">
        <v>40667</v>
      </c>
      <c r="R5854" s="26">
        <v>3</v>
      </c>
      <c r="S5854" s="23">
        <v>364144040000</v>
      </c>
      <c r="T5854" t="s">
        <v>37</v>
      </c>
      <c r="U5854" t="s">
        <v>39</v>
      </c>
      <c r="V5854" s="39">
        <v>46172</v>
      </c>
      <c r="W5854" s="41">
        <v>30.7</v>
      </c>
      <c r="X5854" s="26" t="s">
        <v>25685</v>
      </c>
      <c r="Y5854">
        <v>32.049999999999997</v>
      </c>
      <c r="AE5854" s="41">
        <v>32.049999999999997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 s="30">
        <f t="shared" si="568"/>
        <v>0</v>
      </c>
      <c r="AL5854" s="45">
        <v>3</v>
      </c>
      <c r="AM5854" s="32">
        <f t="shared" si="567"/>
        <v>3</v>
      </c>
      <c r="AN5854" s="33" t="str">
        <f t="shared" si="569"/>
        <v>NPN</v>
      </c>
      <c r="AO5854" s="33" t="str">
        <f t="shared" si="564"/>
        <v>3meses_pendientes</v>
      </c>
      <c r="AP5854" s="33">
        <f t="shared" si="565"/>
        <v>92.1</v>
      </c>
      <c r="AQ5854" s="31">
        <f t="shared" si="566"/>
        <v>30</v>
      </c>
    </row>
    <row r="5855" spans="2:43" x14ac:dyDescent="0.3">
      <c r="B5855" s="37">
        <v>46167</v>
      </c>
      <c r="C5855" t="s">
        <v>35</v>
      </c>
      <c r="D5855" t="s">
        <v>40668</v>
      </c>
      <c r="E5855" t="s">
        <v>40669</v>
      </c>
      <c r="F5855" t="s">
        <v>40670</v>
      </c>
      <c r="G5855" t="s">
        <v>40671</v>
      </c>
      <c r="H5855" t="s">
        <v>40672</v>
      </c>
      <c r="I5855" t="s">
        <v>38</v>
      </c>
      <c r="J5855" t="s">
        <v>42</v>
      </c>
      <c r="K5855" t="s">
        <v>3921</v>
      </c>
      <c r="L5855" t="s">
        <v>40673</v>
      </c>
      <c r="M5855" t="s">
        <v>40674</v>
      </c>
      <c r="N5855" t="s">
        <v>9116</v>
      </c>
      <c r="O5855" t="s">
        <v>8931</v>
      </c>
      <c r="P5855" t="s">
        <v>419</v>
      </c>
      <c r="Q5855" t="s">
        <v>40675</v>
      </c>
      <c r="R5855" s="26">
        <v>3</v>
      </c>
      <c r="S5855" s="23">
        <v>277066300000</v>
      </c>
      <c r="T5855" t="s">
        <v>37</v>
      </c>
      <c r="U5855" t="s">
        <v>39</v>
      </c>
      <c r="V5855" s="39">
        <v>46169</v>
      </c>
      <c r="W5855" s="41">
        <v>33</v>
      </c>
      <c r="X5855" s="26" t="s">
        <v>25685</v>
      </c>
      <c r="AA5855">
        <v>34.369999999999997</v>
      </c>
      <c r="AE5855" s="41">
        <v>34.369999999999997</v>
      </c>
      <c r="AF5855">
        <v>0</v>
      </c>
      <c r="AG5855">
        <v>1</v>
      </c>
      <c r="AH5855">
        <v>0</v>
      </c>
      <c r="AI5855">
        <v>0</v>
      </c>
      <c r="AJ5855">
        <v>0</v>
      </c>
      <c r="AK5855" s="30">
        <f t="shared" si="568"/>
        <v>1</v>
      </c>
      <c r="AL5855" s="45">
        <v>3</v>
      </c>
      <c r="AM5855" s="32">
        <f t="shared" si="567"/>
        <v>2</v>
      </c>
      <c r="AN5855" s="33" t="str">
        <f t="shared" si="569"/>
        <v>MOROSO</v>
      </c>
      <c r="AO5855" s="33" t="str">
        <f t="shared" si="564"/>
        <v>2meses_pendientes</v>
      </c>
      <c r="AP5855" s="33">
        <f t="shared" si="565"/>
        <v>66</v>
      </c>
      <c r="AQ5855" s="31">
        <f t="shared" si="566"/>
        <v>27</v>
      </c>
    </row>
    <row r="5856" spans="2:43" x14ac:dyDescent="0.3">
      <c r="B5856" s="37">
        <v>46172</v>
      </c>
      <c r="C5856" t="s">
        <v>35</v>
      </c>
      <c r="D5856" t="s">
        <v>40676</v>
      </c>
      <c r="E5856" t="s">
        <v>40677</v>
      </c>
      <c r="F5856" t="s">
        <v>40678</v>
      </c>
      <c r="G5856" t="s">
        <v>40679</v>
      </c>
      <c r="H5856" t="s">
        <v>40680</v>
      </c>
      <c r="I5856" t="s">
        <v>38</v>
      </c>
      <c r="J5856" t="s">
        <v>42</v>
      </c>
      <c r="K5856" t="s">
        <v>59</v>
      </c>
      <c r="L5856" t="s">
        <v>40681</v>
      </c>
      <c r="M5856" t="s">
        <v>40682</v>
      </c>
      <c r="N5856" t="s">
        <v>9116</v>
      </c>
      <c r="O5856" t="s">
        <v>8931</v>
      </c>
      <c r="P5856" t="s">
        <v>419</v>
      </c>
      <c r="Q5856" t="s">
        <v>40683</v>
      </c>
      <c r="R5856" s="26">
        <v>2</v>
      </c>
      <c r="S5856" s="23">
        <v>369151200000</v>
      </c>
      <c r="T5856" t="s">
        <v>37</v>
      </c>
      <c r="U5856" t="s">
        <v>3634</v>
      </c>
      <c r="V5856" s="39">
        <v>46173</v>
      </c>
      <c r="W5856" s="41">
        <v>30</v>
      </c>
      <c r="X5856" s="26" t="s">
        <v>25685</v>
      </c>
      <c r="Z5856">
        <v>30.44</v>
      </c>
      <c r="AE5856" s="41">
        <v>30.44</v>
      </c>
      <c r="AF5856">
        <v>1</v>
      </c>
      <c r="AG5856">
        <v>0</v>
      </c>
      <c r="AH5856">
        <v>0</v>
      </c>
      <c r="AI5856">
        <v>0</v>
      </c>
      <c r="AJ5856">
        <v>0</v>
      </c>
      <c r="AK5856" s="30">
        <f t="shared" si="568"/>
        <v>1</v>
      </c>
      <c r="AL5856" s="45">
        <v>3</v>
      </c>
      <c r="AM5856" s="32">
        <f t="shared" si="567"/>
        <v>2</v>
      </c>
      <c r="AN5856" s="33" t="str">
        <f t="shared" si="569"/>
        <v>MOROSO</v>
      </c>
      <c r="AO5856" s="33" t="str">
        <f t="shared" si="564"/>
        <v>2meses_pendientes</v>
      </c>
      <c r="AP5856" s="33">
        <f t="shared" si="565"/>
        <v>60</v>
      </c>
      <c r="AQ5856" s="31">
        <f t="shared" si="566"/>
        <v>31</v>
      </c>
    </row>
    <row r="5857" spans="2:43" x14ac:dyDescent="0.3">
      <c r="B5857" s="37">
        <v>46172</v>
      </c>
      <c r="C5857" t="s">
        <v>35</v>
      </c>
      <c r="D5857" t="s">
        <v>40684</v>
      </c>
      <c r="E5857" t="s">
        <v>40685</v>
      </c>
      <c r="F5857" t="s">
        <v>40686</v>
      </c>
      <c r="G5857" t="s">
        <v>40687</v>
      </c>
      <c r="H5857" t="s">
        <v>40688</v>
      </c>
      <c r="I5857" t="s">
        <v>38</v>
      </c>
      <c r="J5857" t="s">
        <v>44</v>
      </c>
      <c r="K5857" t="s">
        <v>45</v>
      </c>
      <c r="L5857" t="s">
        <v>40689</v>
      </c>
      <c r="M5857" t="s">
        <v>40690</v>
      </c>
      <c r="N5857" t="s">
        <v>9116</v>
      </c>
      <c r="O5857" t="s">
        <v>8931</v>
      </c>
      <c r="P5857" t="s">
        <v>419</v>
      </c>
      <c r="Q5857" t="s">
        <v>40691</v>
      </c>
      <c r="R5857" s="26">
        <v>3</v>
      </c>
      <c r="S5857" s="23">
        <v>362137030000</v>
      </c>
      <c r="T5857" t="s">
        <v>37</v>
      </c>
      <c r="U5857" t="s">
        <v>39</v>
      </c>
      <c r="V5857" s="39">
        <v>46162</v>
      </c>
      <c r="W5857" s="41">
        <v>33</v>
      </c>
      <c r="X5857" s="26" t="s">
        <v>25685</v>
      </c>
      <c r="AA5857">
        <v>32.770000000000003</v>
      </c>
      <c r="AE5857" s="41">
        <v>32.770000000000003</v>
      </c>
      <c r="AF5857">
        <v>0</v>
      </c>
      <c r="AG5857">
        <v>1</v>
      </c>
      <c r="AH5857">
        <v>0</v>
      </c>
      <c r="AI5857">
        <v>0</v>
      </c>
      <c r="AJ5857">
        <v>0</v>
      </c>
      <c r="AK5857" s="30">
        <f t="shared" si="568"/>
        <v>1</v>
      </c>
      <c r="AL5857" s="45">
        <v>3</v>
      </c>
      <c r="AM5857" s="32">
        <f t="shared" si="567"/>
        <v>2</v>
      </c>
      <c r="AN5857" s="33" t="str">
        <f t="shared" si="569"/>
        <v>MOROSO</v>
      </c>
      <c r="AO5857" s="33" t="str">
        <f t="shared" si="564"/>
        <v>2meses_pendientes</v>
      </c>
      <c r="AP5857" s="33">
        <f t="shared" si="565"/>
        <v>66</v>
      </c>
      <c r="AQ5857" s="31">
        <f t="shared" si="566"/>
        <v>20</v>
      </c>
    </row>
    <row r="5858" spans="2:43" x14ac:dyDescent="0.3">
      <c r="B5858" s="37">
        <v>46144</v>
      </c>
      <c r="C5858" t="s">
        <v>35</v>
      </c>
      <c r="D5858" t="s">
        <v>40692</v>
      </c>
      <c r="E5858" t="s">
        <v>40693</v>
      </c>
      <c r="F5858" t="s">
        <v>40694</v>
      </c>
      <c r="G5858" t="s">
        <v>40695</v>
      </c>
      <c r="H5858" t="s">
        <v>40696</v>
      </c>
      <c r="I5858" t="s">
        <v>38</v>
      </c>
      <c r="J5858" t="s">
        <v>44</v>
      </c>
      <c r="K5858" t="s">
        <v>56</v>
      </c>
      <c r="L5858" t="s">
        <v>40694</v>
      </c>
      <c r="M5858" t="s">
        <v>40697</v>
      </c>
      <c r="N5858" t="s">
        <v>9197</v>
      </c>
      <c r="O5858" t="s">
        <v>8931</v>
      </c>
      <c r="P5858" t="s">
        <v>419</v>
      </c>
      <c r="Q5858" t="s">
        <v>40698</v>
      </c>
      <c r="R5858" s="26">
        <v>3</v>
      </c>
      <c r="S5858" s="23">
        <v>363123560000</v>
      </c>
      <c r="T5858" t="s">
        <v>37</v>
      </c>
      <c r="U5858" t="s">
        <v>39</v>
      </c>
      <c r="V5858" s="39">
        <v>46146</v>
      </c>
      <c r="W5858" s="41">
        <v>37</v>
      </c>
      <c r="X5858" s="26" t="s">
        <v>25685</v>
      </c>
      <c r="Y5858">
        <v>38.4</v>
      </c>
      <c r="Z5858">
        <v>38.4</v>
      </c>
      <c r="AE5858" s="41">
        <v>76.8</v>
      </c>
      <c r="AF5858">
        <v>1</v>
      </c>
      <c r="AG5858">
        <v>0</v>
      </c>
      <c r="AH5858">
        <v>0</v>
      </c>
      <c r="AI5858">
        <v>0</v>
      </c>
      <c r="AJ5858">
        <v>0</v>
      </c>
      <c r="AK5858" s="30">
        <f t="shared" si="568"/>
        <v>1</v>
      </c>
      <c r="AL5858" s="45">
        <v>3</v>
      </c>
      <c r="AM5858" s="32">
        <f t="shared" si="567"/>
        <v>2</v>
      </c>
      <c r="AN5858" s="33" t="str">
        <f t="shared" si="569"/>
        <v>MOROSO</v>
      </c>
      <c r="AO5858" s="33" t="str">
        <f t="shared" si="564"/>
        <v>2meses_pendientes</v>
      </c>
      <c r="AP5858" s="33">
        <f t="shared" si="565"/>
        <v>74</v>
      </c>
      <c r="AQ5858" s="31">
        <f t="shared" si="566"/>
        <v>4</v>
      </c>
    </row>
    <row r="5859" spans="2:43" x14ac:dyDescent="0.3">
      <c r="B5859" s="37">
        <v>46146</v>
      </c>
      <c r="C5859" t="s">
        <v>35</v>
      </c>
      <c r="D5859" t="s">
        <v>40699</v>
      </c>
      <c r="E5859" t="s">
        <v>40700</v>
      </c>
      <c r="F5859" t="s">
        <v>40701</v>
      </c>
      <c r="G5859" t="s">
        <v>40702</v>
      </c>
      <c r="H5859" t="s">
        <v>40703</v>
      </c>
      <c r="I5859" t="s">
        <v>38</v>
      </c>
      <c r="J5859" t="s">
        <v>42</v>
      </c>
      <c r="K5859" t="s">
        <v>50</v>
      </c>
      <c r="L5859" t="s">
        <v>40701</v>
      </c>
      <c r="M5859" t="s">
        <v>40704</v>
      </c>
      <c r="N5859" t="s">
        <v>9197</v>
      </c>
      <c r="O5859" t="s">
        <v>8931</v>
      </c>
      <c r="P5859" t="s">
        <v>419</v>
      </c>
      <c r="Q5859" t="s">
        <v>40705</v>
      </c>
      <c r="R5859" s="26">
        <v>3</v>
      </c>
      <c r="S5859" s="23">
        <v>365124530000</v>
      </c>
      <c r="T5859" t="s">
        <v>37</v>
      </c>
      <c r="U5859" t="s">
        <v>39</v>
      </c>
      <c r="V5859" s="39">
        <v>46146</v>
      </c>
      <c r="W5859" s="41">
        <v>31</v>
      </c>
      <c r="X5859" s="26" t="s">
        <v>25685</v>
      </c>
      <c r="Y5859">
        <v>32.17</v>
      </c>
      <c r="Z5859">
        <v>32.17</v>
      </c>
      <c r="AE5859" s="41">
        <v>64.34</v>
      </c>
      <c r="AF5859">
        <v>1</v>
      </c>
      <c r="AG5859">
        <v>0</v>
      </c>
      <c r="AH5859">
        <v>0</v>
      </c>
      <c r="AI5859">
        <v>0</v>
      </c>
      <c r="AJ5859">
        <v>0</v>
      </c>
      <c r="AK5859" s="30">
        <f t="shared" si="568"/>
        <v>1</v>
      </c>
      <c r="AL5859" s="45">
        <v>3</v>
      </c>
      <c r="AM5859" s="32">
        <f t="shared" si="567"/>
        <v>2</v>
      </c>
      <c r="AN5859" s="33" t="str">
        <f t="shared" si="569"/>
        <v>MOROSO</v>
      </c>
      <c r="AO5859" s="33" t="str">
        <f t="shared" si="564"/>
        <v>2meses_pendientes</v>
      </c>
      <c r="AP5859" s="33">
        <f t="shared" si="565"/>
        <v>62</v>
      </c>
      <c r="AQ5859" s="31">
        <f t="shared" si="566"/>
        <v>4</v>
      </c>
    </row>
    <row r="5860" spans="2:43" x14ac:dyDescent="0.3">
      <c r="B5860" s="37">
        <v>46147</v>
      </c>
      <c r="C5860" t="s">
        <v>35</v>
      </c>
      <c r="D5860" t="s">
        <v>40706</v>
      </c>
      <c r="E5860" t="s">
        <v>40707</v>
      </c>
      <c r="F5860" t="s">
        <v>40708</v>
      </c>
      <c r="G5860" t="s">
        <v>40709</v>
      </c>
      <c r="H5860" t="s">
        <v>40710</v>
      </c>
      <c r="I5860" t="s">
        <v>38</v>
      </c>
      <c r="J5860" t="s">
        <v>3877</v>
      </c>
      <c r="K5860" t="s">
        <v>3878</v>
      </c>
      <c r="L5860" t="s">
        <v>40708</v>
      </c>
      <c r="M5860" t="s">
        <v>40711</v>
      </c>
      <c r="N5860" t="s">
        <v>9197</v>
      </c>
      <c r="O5860" t="s">
        <v>8931</v>
      </c>
      <c r="P5860" t="s">
        <v>419</v>
      </c>
      <c r="Q5860" t="s">
        <v>40712</v>
      </c>
      <c r="R5860" s="26">
        <v>2</v>
      </c>
      <c r="S5860" s="23">
        <v>367126170000</v>
      </c>
      <c r="T5860" t="s">
        <v>37</v>
      </c>
      <c r="U5860" t="s">
        <v>39</v>
      </c>
      <c r="V5860" s="39">
        <v>46148</v>
      </c>
      <c r="W5860" s="41">
        <v>37</v>
      </c>
      <c r="X5860" s="26" t="s">
        <v>25685</v>
      </c>
      <c r="Y5860">
        <v>37.51</v>
      </c>
      <c r="Z5860">
        <v>37.51</v>
      </c>
      <c r="AE5860" s="41">
        <v>75.02</v>
      </c>
      <c r="AF5860">
        <v>1</v>
      </c>
      <c r="AG5860">
        <v>0</v>
      </c>
      <c r="AH5860">
        <v>0</v>
      </c>
      <c r="AI5860">
        <v>0</v>
      </c>
      <c r="AJ5860">
        <v>0</v>
      </c>
      <c r="AK5860" s="30">
        <f t="shared" si="568"/>
        <v>1</v>
      </c>
      <c r="AL5860" s="45">
        <v>3</v>
      </c>
      <c r="AM5860" s="32">
        <f t="shared" si="567"/>
        <v>2</v>
      </c>
      <c r="AN5860" s="33" t="str">
        <f t="shared" si="569"/>
        <v>MOROSO</v>
      </c>
      <c r="AO5860" s="33" t="str">
        <f t="shared" si="564"/>
        <v>2meses_pendientes</v>
      </c>
      <c r="AP5860" s="33">
        <f t="shared" si="565"/>
        <v>74</v>
      </c>
      <c r="AQ5860" s="31">
        <f t="shared" si="566"/>
        <v>6</v>
      </c>
    </row>
    <row r="5861" spans="2:43" x14ac:dyDescent="0.3">
      <c r="B5861" s="37">
        <v>46148</v>
      </c>
      <c r="C5861" t="s">
        <v>35</v>
      </c>
      <c r="D5861" t="s">
        <v>40713</v>
      </c>
      <c r="E5861" t="s">
        <v>40714</v>
      </c>
      <c r="F5861" t="s">
        <v>40715</v>
      </c>
      <c r="G5861" t="s">
        <v>40716</v>
      </c>
      <c r="H5861" t="s">
        <v>40717</v>
      </c>
      <c r="I5861" t="s">
        <v>38</v>
      </c>
      <c r="J5861" t="s">
        <v>3877</v>
      </c>
      <c r="K5861" t="s">
        <v>3878</v>
      </c>
      <c r="L5861" t="s">
        <v>40715</v>
      </c>
      <c r="M5861" t="s">
        <v>40718</v>
      </c>
      <c r="N5861" t="s">
        <v>9197</v>
      </c>
      <c r="O5861" t="s">
        <v>8931</v>
      </c>
      <c r="P5861" t="s">
        <v>419</v>
      </c>
      <c r="Q5861" t="s">
        <v>40719</v>
      </c>
      <c r="R5861" s="26">
        <v>3</v>
      </c>
      <c r="S5861" s="23">
        <v>341056430000</v>
      </c>
      <c r="T5861" t="s">
        <v>37</v>
      </c>
      <c r="U5861" t="s">
        <v>39</v>
      </c>
      <c r="V5861" s="39">
        <v>46150</v>
      </c>
      <c r="W5861" s="41">
        <v>33</v>
      </c>
      <c r="X5861" s="26" t="s">
        <v>25685</v>
      </c>
      <c r="Z5861">
        <v>34.909999999999997</v>
      </c>
      <c r="AA5861">
        <v>21.99</v>
      </c>
      <c r="AE5861" s="41">
        <v>56.899999999999991</v>
      </c>
      <c r="AF5861">
        <v>1</v>
      </c>
      <c r="AG5861">
        <v>1</v>
      </c>
      <c r="AH5861">
        <v>0</v>
      </c>
      <c r="AI5861">
        <v>0</v>
      </c>
      <c r="AJ5861">
        <v>0</v>
      </c>
      <c r="AK5861" s="30">
        <f t="shared" si="568"/>
        <v>2</v>
      </c>
      <c r="AL5861" s="45">
        <v>3</v>
      </c>
      <c r="AM5861" s="32">
        <f t="shared" si="567"/>
        <v>1</v>
      </c>
      <c r="AN5861" s="33" t="str">
        <f t="shared" si="569"/>
        <v>MOROSO</v>
      </c>
      <c r="AO5861" s="33" t="str">
        <f t="shared" si="564"/>
        <v>1meses_pendientes</v>
      </c>
      <c r="AP5861" s="33">
        <f t="shared" si="565"/>
        <v>33</v>
      </c>
      <c r="AQ5861" s="31">
        <f t="shared" si="566"/>
        <v>8</v>
      </c>
    </row>
    <row r="5862" spans="2:43" x14ac:dyDescent="0.3">
      <c r="B5862" s="37">
        <v>46150</v>
      </c>
      <c r="C5862" t="s">
        <v>35</v>
      </c>
      <c r="D5862" t="s">
        <v>40720</v>
      </c>
      <c r="E5862" t="s">
        <v>40721</v>
      </c>
      <c r="F5862" t="s">
        <v>40722</v>
      </c>
      <c r="G5862" t="s">
        <v>40723</v>
      </c>
      <c r="H5862" t="s">
        <v>40724</v>
      </c>
      <c r="I5862" t="s">
        <v>38</v>
      </c>
      <c r="J5862" t="s">
        <v>42</v>
      </c>
      <c r="K5862" t="s">
        <v>50</v>
      </c>
      <c r="L5862" t="s">
        <v>40722</v>
      </c>
      <c r="M5862" t="s">
        <v>40725</v>
      </c>
      <c r="N5862" t="s">
        <v>9197</v>
      </c>
      <c r="O5862" t="s">
        <v>8931</v>
      </c>
      <c r="P5862" t="s">
        <v>419</v>
      </c>
      <c r="Q5862" t="s">
        <v>40726</v>
      </c>
      <c r="R5862" s="26">
        <v>2</v>
      </c>
      <c r="S5862" s="23">
        <v>305056760000</v>
      </c>
      <c r="T5862" t="s">
        <v>37</v>
      </c>
      <c r="U5862" t="s">
        <v>39</v>
      </c>
      <c r="V5862" s="39">
        <v>46151</v>
      </c>
      <c r="W5862" s="41">
        <v>30</v>
      </c>
      <c r="X5862" s="26" t="s">
        <v>25685</v>
      </c>
      <c r="Z5862">
        <v>30.44</v>
      </c>
      <c r="AE5862" s="41">
        <v>30.44</v>
      </c>
      <c r="AF5862">
        <v>1</v>
      </c>
      <c r="AG5862">
        <v>0</v>
      </c>
      <c r="AH5862">
        <v>0</v>
      </c>
      <c r="AI5862">
        <v>0</v>
      </c>
      <c r="AJ5862">
        <v>0</v>
      </c>
      <c r="AK5862" s="30">
        <f t="shared" si="568"/>
        <v>1</v>
      </c>
      <c r="AL5862" s="45">
        <v>3</v>
      </c>
      <c r="AM5862" s="32">
        <f t="shared" si="567"/>
        <v>2</v>
      </c>
      <c r="AN5862" s="33" t="str">
        <f t="shared" si="569"/>
        <v>MOROSO</v>
      </c>
      <c r="AO5862" s="33" t="str">
        <f t="shared" si="564"/>
        <v>2meses_pendientes</v>
      </c>
      <c r="AP5862" s="33">
        <f t="shared" si="565"/>
        <v>60</v>
      </c>
      <c r="AQ5862" s="31">
        <f t="shared" si="566"/>
        <v>9</v>
      </c>
    </row>
    <row r="5863" spans="2:43" x14ac:dyDescent="0.3">
      <c r="B5863" s="37">
        <v>46151</v>
      </c>
      <c r="C5863" t="s">
        <v>35</v>
      </c>
      <c r="D5863" t="s">
        <v>40727</v>
      </c>
      <c r="E5863" t="s">
        <v>40728</v>
      </c>
      <c r="F5863" t="s">
        <v>40729</v>
      </c>
      <c r="G5863" t="s">
        <v>40730</v>
      </c>
      <c r="H5863" t="s">
        <v>40731</v>
      </c>
      <c r="I5863" t="s">
        <v>38</v>
      </c>
      <c r="J5863" t="s">
        <v>42</v>
      </c>
      <c r="K5863" t="s">
        <v>57</v>
      </c>
      <c r="L5863" t="s">
        <v>40729</v>
      </c>
      <c r="M5863" t="s">
        <v>40732</v>
      </c>
      <c r="N5863" t="s">
        <v>9197</v>
      </c>
      <c r="O5863" t="s">
        <v>8931</v>
      </c>
      <c r="P5863" t="s">
        <v>419</v>
      </c>
      <c r="Q5863" t="s">
        <v>40733</v>
      </c>
      <c r="R5863" s="26">
        <v>3</v>
      </c>
      <c r="S5863" s="23">
        <v>362130310000</v>
      </c>
      <c r="T5863" t="s">
        <v>37</v>
      </c>
      <c r="U5863" t="s">
        <v>39</v>
      </c>
      <c r="V5863" s="39">
        <v>46153</v>
      </c>
      <c r="W5863" s="41">
        <v>35</v>
      </c>
      <c r="X5863" s="26" t="s">
        <v>25685</v>
      </c>
      <c r="Z5863">
        <v>37.049999999999997</v>
      </c>
      <c r="AA5863">
        <v>37.1</v>
      </c>
      <c r="AE5863" s="41">
        <v>74.150000000000006</v>
      </c>
      <c r="AF5863">
        <v>1</v>
      </c>
      <c r="AG5863">
        <v>1</v>
      </c>
      <c r="AH5863">
        <v>0</v>
      </c>
      <c r="AI5863">
        <v>0</v>
      </c>
      <c r="AJ5863">
        <v>0</v>
      </c>
      <c r="AK5863" s="30">
        <f t="shared" si="568"/>
        <v>2</v>
      </c>
      <c r="AL5863" s="45">
        <v>3</v>
      </c>
      <c r="AM5863" s="32">
        <f t="shared" si="567"/>
        <v>1</v>
      </c>
      <c r="AN5863" s="33" t="str">
        <f t="shared" si="569"/>
        <v>MOROSO</v>
      </c>
      <c r="AO5863" s="33" t="str">
        <f t="shared" si="564"/>
        <v>1meses_pendientes</v>
      </c>
      <c r="AP5863" s="33">
        <f t="shared" si="565"/>
        <v>35</v>
      </c>
      <c r="AQ5863" s="31">
        <f t="shared" si="566"/>
        <v>11</v>
      </c>
    </row>
    <row r="5864" spans="2:43" x14ac:dyDescent="0.3">
      <c r="B5864" s="37">
        <v>46153</v>
      </c>
      <c r="C5864" t="s">
        <v>35</v>
      </c>
      <c r="D5864" t="s">
        <v>40734</v>
      </c>
      <c r="E5864" t="s">
        <v>40735</v>
      </c>
      <c r="F5864" t="s">
        <v>40736</v>
      </c>
      <c r="G5864" t="s">
        <v>40737</v>
      </c>
      <c r="H5864" t="s">
        <v>40738</v>
      </c>
      <c r="I5864" t="s">
        <v>38</v>
      </c>
      <c r="J5864" t="s">
        <v>42</v>
      </c>
      <c r="K5864" t="s">
        <v>57</v>
      </c>
      <c r="L5864" t="s">
        <v>40736</v>
      </c>
      <c r="M5864" t="s">
        <v>40739</v>
      </c>
      <c r="N5864" t="s">
        <v>9197</v>
      </c>
      <c r="O5864" t="s">
        <v>8931</v>
      </c>
      <c r="P5864" t="s">
        <v>419</v>
      </c>
      <c r="Q5864" t="s">
        <v>40740</v>
      </c>
      <c r="R5864" s="26">
        <v>3</v>
      </c>
      <c r="S5864" s="23">
        <v>362131230000</v>
      </c>
      <c r="T5864" t="s">
        <v>37</v>
      </c>
      <c r="U5864" t="s">
        <v>39</v>
      </c>
      <c r="V5864" s="39">
        <v>46160</v>
      </c>
      <c r="W5864" s="41">
        <v>39</v>
      </c>
      <c r="X5864" s="26" t="s">
        <v>25685</v>
      </c>
      <c r="Y5864">
        <v>40.54</v>
      </c>
      <c r="Z5864">
        <v>40.54</v>
      </c>
      <c r="AE5864" s="41">
        <v>81.08</v>
      </c>
      <c r="AF5864">
        <v>1</v>
      </c>
      <c r="AG5864">
        <v>0</v>
      </c>
      <c r="AH5864">
        <v>0</v>
      </c>
      <c r="AI5864">
        <v>0</v>
      </c>
      <c r="AJ5864">
        <v>0</v>
      </c>
      <c r="AK5864" s="30">
        <f t="shared" si="568"/>
        <v>1</v>
      </c>
      <c r="AL5864" s="45">
        <v>3</v>
      </c>
      <c r="AM5864" s="32">
        <f t="shared" si="567"/>
        <v>2</v>
      </c>
      <c r="AN5864" s="33" t="str">
        <f t="shared" si="569"/>
        <v>MOROSO</v>
      </c>
      <c r="AO5864" s="33" t="str">
        <f t="shared" si="564"/>
        <v>2meses_pendientes</v>
      </c>
      <c r="AP5864" s="33">
        <f t="shared" si="565"/>
        <v>78</v>
      </c>
      <c r="AQ5864" s="31">
        <f t="shared" si="566"/>
        <v>18</v>
      </c>
    </row>
    <row r="5865" spans="2:43" x14ac:dyDescent="0.3">
      <c r="B5865" s="37">
        <v>46160</v>
      </c>
      <c r="C5865" t="s">
        <v>35</v>
      </c>
      <c r="D5865" t="s">
        <v>40741</v>
      </c>
      <c r="E5865" t="s">
        <v>40742</v>
      </c>
      <c r="F5865" t="s">
        <v>40743</v>
      </c>
      <c r="G5865" t="s">
        <v>40744</v>
      </c>
      <c r="H5865" t="s">
        <v>40745</v>
      </c>
      <c r="I5865" t="s">
        <v>38</v>
      </c>
      <c r="J5865" t="s">
        <v>42</v>
      </c>
      <c r="K5865" t="s">
        <v>54</v>
      </c>
      <c r="L5865" t="s">
        <v>40743</v>
      </c>
      <c r="M5865" t="s">
        <v>40746</v>
      </c>
      <c r="N5865" t="s">
        <v>9197</v>
      </c>
      <c r="O5865" t="s">
        <v>8931</v>
      </c>
      <c r="P5865" t="s">
        <v>419</v>
      </c>
      <c r="Q5865" t="s">
        <v>40747</v>
      </c>
      <c r="R5865" s="26">
        <v>3</v>
      </c>
      <c r="S5865" s="23">
        <v>366138420000</v>
      </c>
      <c r="T5865" t="s">
        <v>37</v>
      </c>
      <c r="U5865" t="s">
        <v>39</v>
      </c>
      <c r="V5865" s="39">
        <v>46161</v>
      </c>
      <c r="W5865" s="41">
        <v>33</v>
      </c>
      <c r="X5865" s="26" t="s">
        <v>25685</v>
      </c>
      <c r="Z5865">
        <v>34.909999999999997</v>
      </c>
      <c r="AA5865">
        <v>34.909999999999997</v>
      </c>
      <c r="AE5865" s="41">
        <v>69.819999999999993</v>
      </c>
      <c r="AF5865">
        <v>1</v>
      </c>
      <c r="AG5865">
        <v>1</v>
      </c>
      <c r="AH5865">
        <v>0</v>
      </c>
      <c r="AI5865">
        <v>0</v>
      </c>
      <c r="AJ5865">
        <v>0</v>
      </c>
      <c r="AK5865" s="30">
        <f t="shared" si="568"/>
        <v>2</v>
      </c>
      <c r="AL5865" s="45">
        <v>3</v>
      </c>
      <c r="AM5865" s="32">
        <f t="shared" si="567"/>
        <v>1</v>
      </c>
      <c r="AN5865" s="33" t="str">
        <f t="shared" si="569"/>
        <v>MOROSO</v>
      </c>
      <c r="AO5865" s="33" t="str">
        <f t="shared" si="564"/>
        <v>1meses_pendientes</v>
      </c>
      <c r="AP5865" s="33">
        <f t="shared" si="565"/>
        <v>33</v>
      </c>
      <c r="AQ5865" s="31">
        <f t="shared" si="566"/>
        <v>19</v>
      </c>
    </row>
    <row r="5866" spans="2:43" x14ac:dyDescent="0.3">
      <c r="B5866" s="37">
        <v>46163</v>
      </c>
      <c r="C5866" t="s">
        <v>35</v>
      </c>
      <c r="D5866" t="s">
        <v>40748</v>
      </c>
      <c r="E5866" t="s">
        <v>40749</v>
      </c>
      <c r="F5866" t="s">
        <v>40750</v>
      </c>
      <c r="G5866" t="s">
        <v>40751</v>
      </c>
      <c r="H5866" t="s">
        <v>40752</v>
      </c>
      <c r="I5866" t="s">
        <v>38</v>
      </c>
      <c r="J5866" t="s">
        <v>44</v>
      </c>
      <c r="K5866" t="s">
        <v>56</v>
      </c>
      <c r="L5866" t="s">
        <v>40750</v>
      </c>
      <c r="M5866" t="s">
        <v>40753</v>
      </c>
      <c r="N5866" t="s">
        <v>9197</v>
      </c>
      <c r="O5866" t="s">
        <v>8931</v>
      </c>
      <c r="P5866" t="s">
        <v>419</v>
      </c>
      <c r="Q5866" t="s">
        <v>40754</v>
      </c>
      <c r="R5866" s="26">
        <v>2</v>
      </c>
      <c r="S5866" s="23">
        <v>221022140000</v>
      </c>
      <c r="T5866" t="s">
        <v>37</v>
      </c>
      <c r="U5866" t="s">
        <v>39</v>
      </c>
      <c r="V5866" s="39">
        <v>46165</v>
      </c>
      <c r="W5866" s="41">
        <v>30</v>
      </c>
      <c r="X5866" s="26" t="s">
        <v>25685</v>
      </c>
      <c r="Z5866">
        <v>30.44</v>
      </c>
      <c r="AE5866" s="41">
        <v>30.44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 s="30">
        <f t="shared" si="568"/>
        <v>1</v>
      </c>
      <c r="AL5866" s="45">
        <v>3</v>
      </c>
      <c r="AM5866" s="32">
        <f t="shared" si="567"/>
        <v>2</v>
      </c>
      <c r="AN5866" s="33" t="str">
        <f t="shared" si="569"/>
        <v>MOROSO</v>
      </c>
      <c r="AO5866" s="33" t="str">
        <f t="shared" si="564"/>
        <v>2meses_pendientes</v>
      </c>
      <c r="AP5866" s="33">
        <f t="shared" si="565"/>
        <v>60</v>
      </c>
      <c r="AQ5866" s="31">
        <f t="shared" si="566"/>
        <v>23</v>
      </c>
    </row>
    <row r="5867" spans="2:43" x14ac:dyDescent="0.3">
      <c r="B5867" s="37">
        <v>46164</v>
      </c>
      <c r="C5867" t="s">
        <v>35</v>
      </c>
      <c r="D5867" t="s">
        <v>40755</v>
      </c>
      <c r="E5867" t="s">
        <v>40756</v>
      </c>
      <c r="F5867" t="s">
        <v>40757</v>
      </c>
      <c r="G5867" t="s">
        <v>40758</v>
      </c>
      <c r="H5867" t="s">
        <v>40759</v>
      </c>
      <c r="I5867" t="s">
        <v>38</v>
      </c>
      <c r="J5867" t="s">
        <v>42</v>
      </c>
      <c r="K5867" t="s">
        <v>46</v>
      </c>
      <c r="L5867" t="s">
        <v>40757</v>
      </c>
      <c r="M5867" t="s">
        <v>40760</v>
      </c>
      <c r="N5867" t="s">
        <v>9197</v>
      </c>
      <c r="O5867" t="s">
        <v>8931</v>
      </c>
      <c r="P5867" t="s">
        <v>419</v>
      </c>
      <c r="Q5867" t="s">
        <v>40761</v>
      </c>
      <c r="R5867" s="26">
        <v>2</v>
      </c>
      <c r="S5867" s="23">
        <v>367142310000</v>
      </c>
      <c r="T5867" t="s">
        <v>37</v>
      </c>
      <c r="U5867" t="s">
        <v>39</v>
      </c>
      <c r="V5867" s="39">
        <v>46166</v>
      </c>
      <c r="W5867" s="41">
        <v>30</v>
      </c>
      <c r="X5867" s="26" t="s">
        <v>25685</v>
      </c>
      <c r="Y5867">
        <v>30.44</v>
      </c>
      <c r="AE5867" s="41">
        <v>30.44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 s="30">
        <f t="shared" si="568"/>
        <v>0</v>
      </c>
      <c r="AL5867" s="45">
        <v>3</v>
      </c>
      <c r="AM5867" s="32">
        <f t="shared" si="567"/>
        <v>3</v>
      </c>
      <c r="AN5867" s="33" t="str">
        <f t="shared" si="569"/>
        <v>NPN</v>
      </c>
      <c r="AO5867" s="33" t="str">
        <f t="shared" si="564"/>
        <v>3meses_pendientes</v>
      </c>
      <c r="AP5867" s="33">
        <f t="shared" si="565"/>
        <v>90</v>
      </c>
      <c r="AQ5867" s="31">
        <f t="shared" si="566"/>
        <v>24</v>
      </c>
    </row>
    <row r="5868" spans="2:43" x14ac:dyDescent="0.3">
      <c r="B5868" s="37">
        <v>46165</v>
      </c>
      <c r="C5868" t="s">
        <v>35</v>
      </c>
      <c r="D5868" t="s">
        <v>40762</v>
      </c>
      <c r="E5868" t="s">
        <v>40763</v>
      </c>
      <c r="F5868" t="s">
        <v>40764</v>
      </c>
      <c r="G5868" t="s">
        <v>40765</v>
      </c>
      <c r="H5868" t="s">
        <v>40766</v>
      </c>
      <c r="I5868" t="s">
        <v>38</v>
      </c>
      <c r="J5868" t="s">
        <v>42</v>
      </c>
      <c r="K5868" t="s">
        <v>50</v>
      </c>
      <c r="L5868" t="s">
        <v>40764</v>
      </c>
      <c r="M5868" t="s">
        <v>40767</v>
      </c>
      <c r="N5868" t="s">
        <v>9197</v>
      </c>
      <c r="O5868" t="s">
        <v>8931</v>
      </c>
      <c r="P5868" t="s">
        <v>419</v>
      </c>
      <c r="Q5868" t="s">
        <v>40768</v>
      </c>
      <c r="R5868" s="26">
        <v>2</v>
      </c>
      <c r="S5868" s="23">
        <v>365144160000</v>
      </c>
      <c r="T5868" t="s">
        <v>37</v>
      </c>
      <c r="U5868" t="s">
        <v>39</v>
      </c>
      <c r="V5868" s="39">
        <v>46167</v>
      </c>
      <c r="W5868" s="41">
        <v>30</v>
      </c>
      <c r="X5868" s="26" t="s">
        <v>25685</v>
      </c>
      <c r="Z5868">
        <v>30.44</v>
      </c>
      <c r="AE5868" s="41">
        <v>30.44</v>
      </c>
      <c r="AF5868">
        <v>1</v>
      </c>
      <c r="AG5868">
        <v>0</v>
      </c>
      <c r="AH5868">
        <v>0</v>
      </c>
      <c r="AI5868">
        <v>0</v>
      </c>
      <c r="AJ5868">
        <v>0</v>
      </c>
      <c r="AK5868" s="30">
        <f t="shared" si="568"/>
        <v>1</v>
      </c>
      <c r="AL5868" s="45">
        <v>3</v>
      </c>
      <c r="AM5868" s="32">
        <f t="shared" si="567"/>
        <v>2</v>
      </c>
      <c r="AN5868" s="33" t="str">
        <f t="shared" si="569"/>
        <v>MOROSO</v>
      </c>
      <c r="AO5868" s="33" t="str">
        <f t="shared" si="564"/>
        <v>2meses_pendientes</v>
      </c>
      <c r="AP5868" s="33">
        <f t="shared" si="565"/>
        <v>60</v>
      </c>
      <c r="AQ5868" s="31">
        <f t="shared" si="566"/>
        <v>25</v>
      </c>
    </row>
    <row r="5869" spans="2:43" x14ac:dyDescent="0.3">
      <c r="B5869" s="37">
        <v>46169</v>
      </c>
      <c r="C5869" t="s">
        <v>35</v>
      </c>
      <c r="D5869" t="s">
        <v>40769</v>
      </c>
      <c r="E5869" t="s">
        <v>40770</v>
      </c>
      <c r="F5869" t="s">
        <v>40771</v>
      </c>
      <c r="G5869" t="s">
        <v>40772</v>
      </c>
      <c r="H5869" t="s">
        <v>40773</v>
      </c>
      <c r="I5869" t="s">
        <v>38</v>
      </c>
      <c r="J5869" t="s">
        <v>42</v>
      </c>
      <c r="K5869" t="s">
        <v>50</v>
      </c>
      <c r="L5869" t="s">
        <v>40771</v>
      </c>
      <c r="M5869" t="s">
        <v>40774</v>
      </c>
      <c r="N5869" t="s">
        <v>9197</v>
      </c>
      <c r="O5869" t="s">
        <v>8931</v>
      </c>
      <c r="P5869" t="s">
        <v>419</v>
      </c>
      <c r="Q5869" t="s">
        <v>40775</v>
      </c>
      <c r="R5869" s="26">
        <v>3</v>
      </c>
      <c r="S5869" s="23">
        <v>206081580000</v>
      </c>
      <c r="T5869" t="s">
        <v>37</v>
      </c>
      <c r="U5869" t="s">
        <v>39</v>
      </c>
      <c r="V5869" s="39">
        <v>46170</v>
      </c>
      <c r="W5869" s="41">
        <v>33</v>
      </c>
      <c r="X5869" s="26" t="s">
        <v>25685</v>
      </c>
      <c r="AA5869">
        <v>32.270000000000003</v>
      </c>
      <c r="AE5869" s="41">
        <v>32.270000000000003</v>
      </c>
      <c r="AF5869">
        <v>0</v>
      </c>
      <c r="AG5869">
        <v>1</v>
      </c>
      <c r="AH5869">
        <v>0</v>
      </c>
      <c r="AI5869">
        <v>0</v>
      </c>
      <c r="AJ5869">
        <v>0</v>
      </c>
      <c r="AK5869" s="30">
        <f t="shared" si="568"/>
        <v>1</v>
      </c>
      <c r="AL5869" s="45">
        <v>3</v>
      </c>
      <c r="AM5869" s="32">
        <f t="shared" si="567"/>
        <v>2</v>
      </c>
      <c r="AN5869" s="33" t="str">
        <f t="shared" si="569"/>
        <v>MOROSO</v>
      </c>
      <c r="AO5869" s="33" t="str">
        <f t="shared" si="564"/>
        <v>2meses_pendientes</v>
      </c>
      <c r="AP5869" s="33">
        <f t="shared" si="565"/>
        <v>66</v>
      </c>
      <c r="AQ5869" s="31">
        <f t="shared" si="566"/>
        <v>28</v>
      </c>
    </row>
    <row r="5870" spans="2:43" x14ac:dyDescent="0.3">
      <c r="B5870" s="37">
        <v>46170</v>
      </c>
      <c r="C5870" t="s">
        <v>35</v>
      </c>
      <c r="D5870" t="s">
        <v>40776</v>
      </c>
      <c r="E5870" t="s">
        <v>40777</v>
      </c>
      <c r="F5870" t="s">
        <v>40778</v>
      </c>
      <c r="G5870" t="s">
        <v>40779</v>
      </c>
      <c r="H5870" t="s">
        <v>40780</v>
      </c>
      <c r="I5870" t="s">
        <v>38</v>
      </c>
      <c r="J5870" t="s">
        <v>42</v>
      </c>
      <c r="K5870" t="s">
        <v>59</v>
      </c>
      <c r="L5870" t="s">
        <v>40778</v>
      </c>
      <c r="M5870" t="s">
        <v>40781</v>
      </c>
      <c r="N5870" t="s">
        <v>9197</v>
      </c>
      <c r="O5870" t="s">
        <v>8931</v>
      </c>
      <c r="P5870" t="s">
        <v>419</v>
      </c>
      <c r="Q5870" t="s">
        <v>40782</v>
      </c>
      <c r="R5870" s="26">
        <v>2</v>
      </c>
      <c r="S5870" s="23">
        <v>296060010000</v>
      </c>
      <c r="T5870" t="s">
        <v>37</v>
      </c>
      <c r="U5870" t="s">
        <v>39</v>
      </c>
      <c r="V5870" s="39">
        <v>46172</v>
      </c>
      <c r="W5870" s="41">
        <v>30</v>
      </c>
      <c r="X5870" s="26" t="s">
        <v>25685</v>
      </c>
      <c r="Z5870">
        <v>30</v>
      </c>
      <c r="AE5870" s="41">
        <v>30</v>
      </c>
      <c r="AF5870">
        <v>1</v>
      </c>
      <c r="AG5870">
        <v>0</v>
      </c>
      <c r="AH5870">
        <v>0</v>
      </c>
      <c r="AI5870">
        <v>0</v>
      </c>
      <c r="AJ5870">
        <v>0</v>
      </c>
      <c r="AK5870" s="30">
        <f t="shared" si="568"/>
        <v>1</v>
      </c>
      <c r="AL5870" s="45">
        <v>3</v>
      </c>
      <c r="AM5870" s="32">
        <f t="shared" si="567"/>
        <v>2</v>
      </c>
      <c r="AN5870" s="33" t="str">
        <f t="shared" si="569"/>
        <v>MOROSO</v>
      </c>
      <c r="AO5870" s="33" t="str">
        <f t="shared" si="564"/>
        <v>2meses_pendientes</v>
      </c>
      <c r="AP5870" s="33">
        <f t="shared" si="565"/>
        <v>60</v>
      </c>
      <c r="AQ5870" s="31">
        <f t="shared" si="566"/>
        <v>30</v>
      </c>
    </row>
    <row r="5871" spans="2:43" x14ac:dyDescent="0.3">
      <c r="B5871" s="37">
        <v>46175</v>
      </c>
      <c r="C5871" t="s">
        <v>35</v>
      </c>
      <c r="D5871" t="s">
        <v>40783</v>
      </c>
      <c r="E5871" t="s">
        <v>40784</v>
      </c>
      <c r="F5871" t="s">
        <v>40785</v>
      </c>
      <c r="G5871" t="s">
        <v>40786</v>
      </c>
      <c r="H5871" t="s">
        <v>40787</v>
      </c>
      <c r="I5871" t="s">
        <v>38</v>
      </c>
      <c r="J5871" t="s">
        <v>42</v>
      </c>
      <c r="K5871" t="s">
        <v>50</v>
      </c>
      <c r="L5871" t="s">
        <v>40785</v>
      </c>
      <c r="M5871" t="s">
        <v>40788</v>
      </c>
      <c r="N5871" t="s">
        <v>9197</v>
      </c>
      <c r="O5871" t="s">
        <v>8931</v>
      </c>
      <c r="P5871" t="s">
        <v>419</v>
      </c>
      <c r="Q5871" t="s">
        <v>40789</v>
      </c>
      <c r="R5871" s="26">
        <v>2</v>
      </c>
      <c r="S5871" s="23">
        <v>368138110000</v>
      </c>
      <c r="T5871" t="s">
        <v>37</v>
      </c>
      <c r="U5871" t="s">
        <v>39</v>
      </c>
      <c r="V5871" s="39">
        <v>46162</v>
      </c>
      <c r="W5871" s="41">
        <v>22</v>
      </c>
      <c r="X5871" s="26" t="s">
        <v>25685</v>
      </c>
      <c r="Z5871">
        <v>9.99</v>
      </c>
      <c r="AE5871" s="41">
        <v>9.99</v>
      </c>
      <c r="AF5871">
        <v>1</v>
      </c>
      <c r="AG5871">
        <v>0</v>
      </c>
      <c r="AH5871">
        <v>0</v>
      </c>
      <c r="AI5871">
        <v>0</v>
      </c>
      <c r="AJ5871">
        <v>0</v>
      </c>
      <c r="AK5871" s="30">
        <f t="shared" si="568"/>
        <v>1</v>
      </c>
      <c r="AL5871" s="45">
        <v>3</v>
      </c>
      <c r="AM5871" s="32">
        <f t="shared" si="567"/>
        <v>2</v>
      </c>
      <c r="AN5871" s="33" t="str">
        <f t="shared" si="569"/>
        <v>MOROSO</v>
      </c>
      <c r="AO5871" s="33" t="str">
        <f t="shared" si="564"/>
        <v>2meses_pendientes</v>
      </c>
      <c r="AP5871" s="33">
        <f t="shared" si="565"/>
        <v>44</v>
      </c>
      <c r="AQ5871" s="31">
        <f t="shared" si="566"/>
        <v>20</v>
      </c>
    </row>
    <row r="5872" spans="2:43" x14ac:dyDescent="0.3">
      <c r="B5872" s="37">
        <v>46148</v>
      </c>
      <c r="C5872" t="s">
        <v>35</v>
      </c>
      <c r="D5872" t="s">
        <v>40790</v>
      </c>
      <c r="E5872" t="s">
        <v>40791</v>
      </c>
      <c r="F5872" t="s">
        <v>40792</v>
      </c>
      <c r="G5872" t="s">
        <v>40793</v>
      </c>
      <c r="H5872" t="s">
        <v>40794</v>
      </c>
      <c r="I5872" t="s">
        <v>38</v>
      </c>
      <c r="J5872" t="s">
        <v>40</v>
      </c>
      <c r="K5872" t="s">
        <v>41</v>
      </c>
      <c r="M5872" t="s">
        <v>40795</v>
      </c>
      <c r="N5872" t="s">
        <v>25458</v>
      </c>
      <c r="O5872" t="s">
        <v>25459</v>
      </c>
      <c r="P5872" t="s">
        <v>419</v>
      </c>
      <c r="Q5872" t="s">
        <v>40796</v>
      </c>
      <c r="R5872" s="26">
        <v>3</v>
      </c>
      <c r="S5872" s="23">
        <v>363126980000</v>
      </c>
      <c r="T5872" t="s">
        <v>37</v>
      </c>
      <c r="U5872" t="s">
        <v>39</v>
      </c>
      <c r="V5872" s="39">
        <v>46149</v>
      </c>
      <c r="W5872" s="41">
        <v>35.770000000000003</v>
      </c>
      <c r="X5872" s="26" t="s">
        <v>25685</v>
      </c>
      <c r="AE5872" s="41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 s="30">
        <f t="shared" si="568"/>
        <v>0</v>
      </c>
      <c r="AL5872" s="45">
        <v>3</v>
      </c>
      <c r="AM5872" s="32">
        <f t="shared" si="567"/>
        <v>3</v>
      </c>
      <c r="AN5872" s="33" t="str">
        <f t="shared" si="569"/>
        <v>NPN</v>
      </c>
      <c r="AO5872" s="33" t="str">
        <f t="shared" si="564"/>
        <v>3meses_pendientes</v>
      </c>
      <c r="AP5872" s="33">
        <f t="shared" si="565"/>
        <v>107.31</v>
      </c>
      <c r="AQ5872" s="31">
        <f t="shared" si="566"/>
        <v>7</v>
      </c>
    </row>
    <row r="5873" spans="2:43" x14ac:dyDescent="0.3">
      <c r="B5873" s="37">
        <v>46151</v>
      </c>
      <c r="C5873" t="s">
        <v>35</v>
      </c>
      <c r="D5873" t="s">
        <v>40797</v>
      </c>
      <c r="E5873" t="s">
        <v>40798</v>
      </c>
      <c r="F5873" t="s">
        <v>40799</v>
      </c>
      <c r="G5873" t="s">
        <v>40800</v>
      </c>
      <c r="H5873" t="s">
        <v>40801</v>
      </c>
      <c r="I5873" t="s">
        <v>744</v>
      </c>
      <c r="J5873" t="s">
        <v>744</v>
      </c>
      <c r="K5873" t="s">
        <v>5359</v>
      </c>
      <c r="M5873" t="s">
        <v>40802</v>
      </c>
      <c r="N5873" t="s">
        <v>25458</v>
      </c>
      <c r="O5873" t="s">
        <v>25459</v>
      </c>
      <c r="P5873" t="s">
        <v>419</v>
      </c>
      <c r="Q5873" t="s">
        <v>40803</v>
      </c>
      <c r="R5873" s="26">
        <v>3</v>
      </c>
      <c r="S5873" s="23">
        <v>198029480000</v>
      </c>
      <c r="T5873" t="s">
        <v>37</v>
      </c>
      <c r="U5873" t="s">
        <v>39</v>
      </c>
      <c r="V5873" s="39">
        <v>46153</v>
      </c>
      <c r="W5873" s="41">
        <v>60.2</v>
      </c>
      <c r="X5873" s="26" t="s">
        <v>25685</v>
      </c>
      <c r="Z5873">
        <v>46.38</v>
      </c>
      <c r="AA5873">
        <v>46.45</v>
      </c>
      <c r="AE5873" s="41">
        <v>92.830000000000013</v>
      </c>
      <c r="AF5873">
        <v>1</v>
      </c>
      <c r="AG5873">
        <v>1</v>
      </c>
      <c r="AH5873">
        <v>0</v>
      </c>
      <c r="AI5873">
        <v>0</v>
      </c>
      <c r="AJ5873">
        <v>0</v>
      </c>
      <c r="AK5873" s="30">
        <f t="shared" si="568"/>
        <v>2</v>
      </c>
      <c r="AL5873" s="45">
        <v>3</v>
      </c>
      <c r="AM5873" s="32">
        <f t="shared" si="567"/>
        <v>1</v>
      </c>
      <c r="AN5873" s="33" t="str">
        <f t="shared" si="569"/>
        <v>MOROSO</v>
      </c>
      <c r="AO5873" s="33" t="str">
        <f t="shared" si="564"/>
        <v>1meses_pendientes</v>
      </c>
      <c r="AP5873" s="33">
        <f t="shared" si="565"/>
        <v>60.2</v>
      </c>
      <c r="AQ5873" s="31">
        <f t="shared" si="566"/>
        <v>11</v>
      </c>
    </row>
    <row r="5874" spans="2:43" x14ac:dyDescent="0.3">
      <c r="B5874" s="37">
        <v>46152</v>
      </c>
      <c r="C5874" t="s">
        <v>35</v>
      </c>
      <c r="D5874" t="s">
        <v>40804</v>
      </c>
      <c r="E5874" t="s">
        <v>40805</v>
      </c>
      <c r="F5874" t="s">
        <v>40806</v>
      </c>
      <c r="G5874" t="s">
        <v>40807</v>
      </c>
      <c r="H5874" t="s">
        <v>40808</v>
      </c>
      <c r="I5874" t="s">
        <v>38</v>
      </c>
      <c r="J5874" t="s">
        <v>42</v>
      </c>
      <c r="K5874" t="s">
        <v>50</v>
      </c>
      <c r="M5874" t="s">
        <v>40809</v>
      </c>
      <c r="N5874" t="s">
        <v>25458</v>
      </c>
      <c r="O5874" t="s">
        <v>25459</v>
      </c>
      <c r="P5874" t="s">
        <v>419</v>
      </c>
      <c r="Q5874" t="s">
        <v>40810</v>
      </c>
      <c r="R5874" s="26">
        <v>2</v>
      </c>
      <c r="S5874" s="23">
        <v>361120930000</v>
      </c>
      <c r="T5874" t="s">
        <v>37</v>
      </c>
      <c r="U5874" t="s">
        <v>39</v>
      </c>
      <c r="V5874" s="39">
        <v>46147</v>
      </c>
      <c r="W5874" s="41">
        <v>30</v>
      </c>
      <c r="X5874" s="26" t="s">
        <v>25685</v>
      </c>
      <c r="Y5874">
        <v>30.72</v>
      </c>
      <c r="Z5874">
        <v>34.700000000000003</v>
      </c>
      <c r="AE5874" s="41">
        <v>65.42</v>
      </c>
      <c r="AF5874">
        <v>1</v>
      </c>
      <c r="AG5874">
        <v>0</v>
      </c>
      <c r="AH5874">
        <v>0</v>
      </c>
      <c r="AI5874">
        <v>0</v>
      </c>
      <c r="AJ5874">
        <v>0</v>
      </c>
      <c r="AK5874" s="30">
        <f t="shared" si="568"/>
        <v>1</v>
      </c>
      <c r="AL5874" s="45">
        <v>3</v>
      </c>
      <c r="AM5874" s="32">
        <f t="shared" si="567"/>
        <v>2</v>
      </c>
      <c r="AN5874" s="33" t="str">
        <f t="shared" si="569"/>
        <v>MOROSO</v>
      </c>
      <c r="AO5874" s="33" t="str">
        <f t="shared" si="564"/>
        <v>2meses_pendientes</v>
      </c>
      <c r="AP5874" s="33">
        <f t="shared" si="565"/>
        <v>60</v>
      </c>
      <c r="AQ5874" s="31">
        <f t="shared" si="566"/>
        <v>5</v>
      </c>
    </row>
    <row r="5875" spans="2:43" x14ac:dyDescent="0.3">
      <c r="B5875" s="37">
        <v>46160</v>
      </c>
      <c r="C5875" t="s">
        <v>35</v>
      </c>
      <c r="D5875" t="s">
        <v>40811</v>
      </c>
      <c r="E5875" t="s">
        <v>40812</v>
      </c>
      <c r="F5875" t="s">
        <v>40813</v>
      </c>
      <c r="G5875" t="s">
        <v>40814</v>
      </c>
      <c r="H5875" t="s">
        <v>40815</v>
      </c>
      <c r="I5875" t="s">
        <v>38</v>
      </c>
      <c r="J5875" t="s">
        <v>44</v>
      </c>
      <c r="K5875" t="s">
        <v>56</v>
      </c>
      <c r="M5875" t="s">
        <v>40816</v>
      </c>
      <c r="N5875" t="s">
        <v>25458</v>
      </c>
      <c r="O5875" t="s">
        <v>25459</v>
      </c>
      <c r="P5875" t="s">
        <v>419</v>
      </c>
      <c r="Q5875" t="s">
        <v>40817</v>
      </c>
      <c r="R5875" s="26">
        <v>2</v>
      </c>
      <c r="S5875" s="23">
        <v>361137440000</v>
      </c>
      <c r="T5875" t="s">
        <v>37</v>
      </c>
      <c r="U5875" t="s">
        <v>39</v>
      </c>
      <c r="V5875" s="39">
        <v>46163</v>
      </c>
      <c r="W5875" s="41">
        <v>30</v>
      </c>
      <c r="X5875" s="26" t="s">
        <v>25685</v>
      </c>
      <c r="Z5875">
        <v>30.44</v>
      </c>
      <c r="AA5875">
        <v>30.44</v>
      </c>
      <c r="AE5875" s="41">
        <v>60.88</v>
      </c>
      <c r="AF5875">
        <v>1</v>
      </c>
      <c r="AG5875">
        <v>1</v>
      </c>
      <c r="AH5875">
        <v>0</v>
      </c>
      <c r="AI5875">
        <v>0</v>
      </c>
      <c r="AJ5875">
        <v>0</v>
      </c>
      <c r="AK5875" s="30">
        <f t="shared" si="568"/>
        <v>2</v>
      </c>
      <c r="AL5875" s="45">
        <v>3</v>
      </c>
      <c r="AM5875" s="32">
        <f t="shared" si="567"/>
        <v>1</v>
      </c>
      <c r="AN5875" s="33" t="str">
        <f t="shared" si="569"/>
        <v>MOROSO</v>
      </c>
      <c r="AO5875" s="33" t="str">
        <f t="shared" si="564"/>
        <v>1meses_pendientes</v>
      </c>
      <c r="AP5875" s="33">
        <f t="shared" si="565"/>
        <v>30</v>
      </c>
      <c r="AQ5875" s="31">
        <f t="shared" si="566"/>
        <v>21</v>
      </c>
    </row>
    <row r="5876" spans="2:43" x14ac:dyDescent="0.3">
      <c r="B5876" s="37">
        <v>46164</v>
      </c>
      <c r="C5876" t="s">
        <v>35</v>
      </c>
      <c r="D5876" t="s">
        <v>40818</v>
      </c>
      <c r="E5876" t="s">
        <v>40819</v>
      </c>
      <c r="F5876" t="s">
        <v>40820</v>
      </c>
      <c r="G5876" t="s">
        <v>40821</v>
      </c>
      <c r="H5876" t="s">
        <v>40822</v>
      </c>
      <c r="I5876" t="s">
        <v>38</v>
      </c>
      <c r="J5876" t="s">
        <v>44</v>
      </c>
      <c r="K5876" t="s">
        <v>45</v>
      </c>
      <c r="M5876" t="s">
        <v>40823</v>
      </c>
      <c r="N5876" t="s">
        <v>25458</v>
      </c>
      <c r="O5876" t="s">
        <v>25459</v>
      </c>
      <c r="P5876" t="s">
        <v>419</v>
      </c>
      <c r="Q5876" t="s">
        <v>40824</v>
      </c>
      <c r="R5876" s="26">
        <v>3</v>
      </c>
      <c r="S5876" s="23">
        <v>368142330000</v>
      </c>
      <c r="T5876" t="s">
        <v>37</v>
      </c>
      <c r="U5876" t="s">
        <v>39</v>
      </c>
      <c r="V5876" s="39">
        <v>46167</v>
      </c>
      <c r="W5876" s="41">
        <v>48.39</v>
      </c>
      <c r="X5876" s="26" t="s">
        <v>25685</v>
      </c>
      <c r="Z5876">
        <v>50.99</v>
      </c>
      <c r="AA5876">
        <v>33.19</v>
      </c>
      <c r="AE5876" s="41">
        <v>84.18</v>
      </c>
      <c r="AF5876">
        <v>1</v>
      </c>
      <c r="AG5876">
        <v>1</v>
      </c>
      <c r="AH5876">
        <v>0</v>
      </c>
      <c r="AI5876">
        <v>0</v>
      </c>
      <c r="AJ5876">
        <v>0</v>
      </c>
      <c r="AK5876" s="30">
        <f t="shared" si="568"/>
        <v>2</v>
      </c>
      <c r="AL5876" s="45">
        <v>3</v>
      </c>
      <c r="AM5876" s="32">
        <f t="shared" si="567"/>
        <v>1</v>
      </c>
      <c r="AN5876" s="33" t="str">
        <f t="shared" si="569"/>
        <v>MOROSO</v>
      </c>
      <c r="AO5876" s="33" t="str">
        <f t="shared" si="564"/>
        <v>1meses_pendientes</v>
      </c>
      <c r="AP5876" s="33">
        <f t="shared" si="565"/>
        <v>48.39</v>
      </c>
      <c r="AQ5876" s="31">
        <f t="shared" si="566"/>
        <v>25</v>
      </c>
    </row>
    <row r="5877" spans="2:43" x14ac:dyDescent="0.3">
      <c r="B5877" s="37">
        <v>46166</v>
      </c>
      <c r="C5877" t="s">
        <v>35</v>
      </c>
      <c r="D5877" t="s">
        <v>40825</v>
      </c>
      <c r="E5877" t="s">
        <v>40826</v>
      </c>
      <c r="F5877" t="s">
        <v>40827</v>
      </c>
      <c r="G5877" t="s">
        <v>40828</v>
      </c>
      <c r="H5877" t="s">
        <v>40829</v>
      </c>
      <c r="I5877" t="s">
        <v>38</v>
      </c>
      <c r="J5877" t="s">
        <v>42</v>
      </c>
      <c r="K5877" t="s">
        <v>59</v>
      </c>
      <c r="M5877" t="s">
        <v>40830</v>
      </c>
      <c r="N5877" t="s">
        <v>25458</v>
      </c>
      <c r="O5877" t="s">
        <v>25459</v>
      </c>
      <c r="P5877" t="s">
        <v>419</v>
      </c>
      <c r="Q5877" t="s">
        <v>40831</v>
      </c>
      <c r="R5877" s="26">
        <v>3</v>
      </c>
      <c r="S5877" s="23">
        <v>332294860000</v>
      </c>
      <c r="T5877" t="s">
        <v>37</v>
      </c>
      <c r="U5877" t="s">
        <v>39</v>
      </c>
      <c r="V5877" s="39">
        <v>46172</v>
      </c>
      <c r="W5877" s="41">
        <v>30.7</v>
      </c>
      <c r="X5877" s="26" t="s">
        <v>25685</v>
      </c>
      <c r="AA5877">
        <v>30.99</v>
      </c>
      <c r="AE5877" s="41">
        <v>30.99</v>
      </c>
      <c r="AF5877">
        <v>0</v>
      </c>
      <c r="AG5877">
        <v>1</v>
      </c>
      <c r="AH5877">
        <v>0</v>
      </c>
      <c r="AI5877">
        <v>0</v>
      </c>
      <c r="AJ5877">
        <v>0</v>
      </c>
      <c r="AK5877" s="30">
        <f t="shared" si="568"/>
        <v>1</v>
      </c>
      <c r="AL5877" s="45">
        <v>3</v>
      </c>
      <c r="AM5877" s="32">
        <f t="shared" si="567"/>
        <v>2</v>
      </c>
      <c r="AN5877" s="33" t="str">
        <f t="shared" si="569"/>
        <v>MOROSO</v>
      </c>
      <c r="AO5877" s="33" t="str">
        <f t="shared" si="564"/>
        <v>2meses_pendientes</v>
      </c>
      <c r="AP5877" s="33">
        <f t="shared" si="565"/>
        <v>61.4</v>
      </c>
      <c r="AQ5877" s="31">
        <f t="shared" si="566"/>
        <v>30</v>
      </c>
    </row>
    <row r="5878" spans="2:43" x14ac:dyDescent="0.3">
      <c r="B5878" s="37">
        <v>46167</v>
      </c>
      <c r="C5878" t="s">
        <v>35</v>
      </c>
      <c r="D5878" t="s">
        <v>40832</v>
      </c>
      <c r="E5878" t="s">
        <v>40833</v>
      </c>
      <c r="F5878" t="s">
        <v>40834</v>
      </c>
      <c r="G5878" t="s">
        <v>40835</v>
      </c>
      <c r="H5878" t="s">
        <v>40836</v>
      </c>
      <c r="I5878" t="s">
        <v>38</v>
      </c>
      <c r="J5878" t="s">
        <v>42</v>
      </c>
      <c r="K5878" t="s">
        <v>59</v>
      </c>
      <c r="M5878" t="s">
        <v>40837</v>
      </c>
      <c r="N5878" t="s">
        <v>25458</v>
      </c>
      <c r="O5878" t="s">
        <v>25459</v>
      </c>
      <c r="P5878" t="s">
        <v>419</v>
      </c>
      <c r="Q5878" t="s">
        <v>40838</v>
      </c>
      <c r="R5878" s="26">
        <v>3</v>
      </c>
      <c r="S5878" s="23">
        <v>363145090000</v>
      </c>
      <c r="T5878" t="s">
        <v>37</v>
      </c>
      <c r="U5878" t="s">
        <v>39</v>
      </c>
      <c r="V5878" s="39">
        <v>46169</v>
      </c>
      <c r="W5878" s="41">
        <v>34.200000000000003</v>
      </c>
      <c r="X5878" s="26" t="s">
        <v>25685</v>
      </c>
      <c r="Z5878">
        <v>38.82</v>
      </c>
      <c r="AA5878">
        <v>38.82</v>
      </c>
      <c r="AE5878" s="41">
        <v>77.64</v>
      </c>
      <c r="AF5878">
        <v>1</v>
      </c>
      <c r="AG5878">
        <v>1</v>
      </c>
      <c r="AH5878">
        <v>0</v>
      </c>
      <c r="AI5878">
        <v>0</v>
      </c>
      <c r="AJ5878">
        <v>0</v>
      </c>
      <c r="AK5878" s="30">
        <f t="shared" si="568"/>
        <v>2</v>
      </c>
      <c r="AL5878" s="45">
        <v>3</v>
      </c>
      <c r="AM5878" s="32">
        <f t="shared" si="567"/>
        <v>1</v>
      </c>
      <c r="AN5878" s="33" t="str">
        <f t="shared" si="569"/>
        <v>MOROSO</v>
      </c>
      <c r="AO5878" s="33" t="str">
        <f t="shared" si="564"/>
        <v>1meses_pendientes</v>
      </c>
      <c r="AP5878" s="33">
        <f t="shared" si="565"/>
        <v>34.200000000000003</v>
      </c>
      <c r="AQ5878" s="31">
        <f t="shared" si="566"/>
        <v>27</v>
      </c>
    </row>
    <row r="5879" spans="2:43" x14ac:dyDescent="0.3">
      <c r="B5879" s="37">
        <v>46172</v>
      </c>
      <c r="C5879" t="s">
        <v>35</v>
      </c>
      <c r="D5879" t="s">
        <v>40839</v>
      </c>
      <c r="E5879" t="s">
        <v>40840</v>
      </c>
      <c r="F5879" t="s">
        <v>40841</v>
      </c>
      <c r="G5879" t="s">
        <v>40842</v>
      </c>
      <c r="H5879" t="s">
        <v>40843</v>
      </c>
      <c r="I5879" t="s">
        <v>38</v>
      </c>
      <c r="J5879" t="s">
        <v>42</v>
      </c>
      <c r="K5879" t="s">
        <v>50</v>
      </c>
      <c r="M5879" t="s">
        <v>40844</v>
      </c>
      <c r="N5879" t="s">
        <v>25458</v>
      </c>
      <c r="O5879" t="s">
        <v>25459</v>
      </c>
      <c r="P5879" t="s">
        <v>419</v>
      </c>
      <c r="Q5879" t="s">
        <v>40845</v>
      </c>
      <c r="R5879" s="26">
        <v>3</v>
      </c>
      <c r="S5879" s="23">
        <v>183016870000</v>
      </c>
      <c r="T5879" t="s">
        <v>37</v>
      </c>
      <c r="U5879" t="s">
        <v>39</v>
      </c>
      <c r="V5879" s="39">
        <v>46173</v>
      </c>
      <c r="W5879" s="41">
        <v>32.270000000000003</v>
      </c>
      <c r="X5879" s="26" t="s">
        <v>25685</v>
      </c>
      <c r="Y5879">
        <v>32.22</v>
      </c>
      <c r="Z5879">
        <v>33.32</v>
      </c>
      <c r="AE5879" s="41">
        <v>65.539999999999992</v>
      </c>
      <c r="AF5879">
        <v>1</v>
      </c>
      <c r="AG5879">
        <v>0</v>
      </c>
      <c r="AH5879">
        <v>0</v>
      </c>
      <c r="AI5879">
        <v>0</v>
      </c>
      <c r="AJ5879">
        <v>0</v>
      </c>
      <c r="AK5879" s="30">
        <f t="shared" si="568"/>
        <v>1</v>
      </c>
      <c r="AL5879" s="45">
        <v>3</v>
      </c>
      <c r="AM5879" s="32">
        <f t="shared" si="567"/>
        <v>2</v>
      </c>
      <c r="AN5879" s="33" t="str">
        <f t="shared" si="569"/>
        <v>MOROSO</v>
      </c>
      <c r="AO5879" s="33" t="str">
        <f t="shared" si="564"/>
        <v>2meses_pendientes</v>
      </c>
      <c r="AP5879" s="33">
        <f t="shared" si="565"/>
        <v>64.540000000000006</v>
      </c>
      <c r="AQ5879" s="31">
        <f t="shared" si="566"/>
        <v>31</v>
      </c>
    </row>
    <row r="5880" spans="2:43" x14ac:dyDescent="0.3">
      <c r="B5880" s="37">
        <v>46147</v>
      </c>
      <c r="C5880" t="s">
        <v>35</v>
      </c>
      <c r="D5880" t="s">
        <v>40846</v>
      </c>
      <c r="E5880" t="s">
        <v>40847</v>
      </c>
      <c r="F5880" t="s">
        <v>40848</v>
      </c>
      <c r="G5880" t="s">
        <v>40849</v>
      </c>
      <c r="H5880" t="s">
        <v>40850</v>
      </c>
      <c r="I5880" t="s">
        <v>38</v>
      </c>
      <c r="J5880" t="s">
        <v>42</v>
      </c>
      <c r="K5880" t="s">
        <v>59</v>
      </c>
      <c r="M5880" t="s">
        <v>40851</v>
      </c>
      <c r="N5880" t="s">
        <v>7071</v>
      </c>
      <c r="O5880" t="s">
        <v>25459</v>
      </c>
      <c r="P5880" t="s">
        <v>419</v>
      </c>
      <c r="Q5880" t="s">
        <v>40852</v>
      </c>
      <c r="R5880" s="26">
        <v>1</v>
      </c>
      <c r="S5880" s="23">
        <v>363124540000</v>
      </c>
      <c r="T5880" t="s">
        <v>37</v>
      </c>
      <c r="U5880" t="s">
        <v>39</v>
      </c>
      <c r="V5880" s="39">
        <v>46147</v>
      </c>
      <c r="W5880" s="41">
        <v>20.8</v>
      </c>
      <c r="X5880" s="26" t="s">
        <v>25685</v>
      </c>
      <c r="Y5880">
        <v>21.01</v>
      </c>
      <c r="Z5880">
        <v>21.01</v>
      </c>
      <c r="AA5880">
        <v>21.01</v>
      </c>
      <c r="AE5880" s="41">
        <v>63.03</v>
      </c>
      <c r="AF5880">
        <v>1</v>
      </c>
      <c r="AG5880">
        <v>1</v>
      </c>
      <c r="AH5880">
        <v>0</v>
      </c>
      <c r="AI5880">
        <v>0</v>
      </c>
      <c r="AJ5880">
        <v>0</v>
      </c>
      <c r="AK5880" s="30">
        <f t="shared" si="568"/>
        <v>2</v>
      </c>
      <c r="AL5880" s="45">
        <v>3</v>
      </c>
      <c r="AM5880" s="32">
        <f t="shared" si="567"/>
        <v>1</v>
      </c>
      <c r="AN5880" s="33" t="str">
        <f t="shared" si="569"/>
        <v>MOROSO</v>
      </c>
      <c r="AO5880" s="33" t="str">
        <f t="shared" si="564"/>
        <v>1meses_pendientes</v>
      </c>
      <c r="AP5880" s="33">
        <f t="shared" si="565"/>
        <v>20.8</v>
      </c>
      <c r="AQ5880" s="31">
        <f t="shared" si="566"/>
        <v>5</v>
      </c>
    </row>
    <row r="5881" spans="2:43" x14ac:dyDescent="0.3">
      <c r="B5881" s="37">
        <v>46150</v>
      </c>
      <c r="C5881" t="s">
        <v>35</v>
      </c>
      <c r="D5881" t="s">
        <v>40853</v>
      </c>
      <c r="E5881" t="s">
        <v>40854</v>
      </c>
      <c r="F5881" t="s">
        <v>40855</v>
      </c>
      <c r="G5881" t="s">
        <v>40856</v>
      </c>
      <c r="H5881" t="s">
        <v>40857</v>
      </c>
      <c r="I5881" t="s">
        <v>38</v>
      </c>
      <c r="J5881" t="s">
        <v>42</v>
      </c>
      <c r="K5881" t="s">
        <v>50</v>
      </c>
      <c r="M5881" t="s">
        <v>40858</v>
      </c>
      <c r="N5881" t="s">
        <v>7071</v>
      </c>
      <c r="O5881" t="s">
        <v>25459</v>
      </c>
      <c r="P5881" t="s">
        <v>419</v>
      </c>
      <c r="Q5881" t="s">
        <v>40859</v>
      </c>
      <c r="R5881" s="26">
        <v>2</v>
      </c>
      <c r="S5881" s="23">
        <v>296054330000</v>
      </c>
      <c r="T5881" t="s">
        <v>37</v>
      </c>
      <c r="U5881" t="s">
        <v>39</v>
      </c>
      <c r="V5881" s="39">
        <v>46150</v>
      </c>
      <c r="W5881" s="41">
        <v>30</v>
      </c>
      <c r="X5881" s="26" t="s">
        <v>25685</v>
      </c>
      <c r="AE5881" s="4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 s="30">
        <f t="shared" si="568"/>
        <v>0</v>
      </c>
      <c r="AL5881" s="45">
        <v>3</v>
      </c>
      <c r="AM5881" s="32">
        <f t="shared" si="567"/>
        <v>3</v>
      </c>
      <c r="AN5881" s="33" t="str">
        <f t="shared" si="569"/>
        <v>NPN</v>
      </c>
      <c r="AO5881" s="33" t="str">
        <f t="shared" si="564"/>
        <v>3meses_pendientes</v>
      </c>
      <c r="AP5881" s="33">
        <f t="shared" si="565"/>
        <v>90</v>
      </c>
      <c r="AQ5881" s="31">
        <f t="shared" si="566"/>
        <v>8</v>
      </c>
    </row>
    <row r="5882" spans="2:43" x14ac:dyDescent="0.3">
      <c r="B5882" s="37">
        <v>46153</v>
      </c>
      <c r="C5882" t="s">
        <v>35</v>
      </c>
      <c r="D5882" t="s">
        <v>40860</v>
      </c>
      <c r="E5882" t="s">
        <v>40861</v>
      </c>
      <c r="F5882" t="s">
        <v>40862</v>
      </c>
      <c r="G5882" t="s">
        <v>40863</v>
      </c>
      <c r="H5882" t="s">
        <v>40864</v>
      </c>
      <c r="I5882" t="s">
        <v>38</v>
      </c>
      <c r="J5882" t="s">
        <v>44</v>
      </c>
      <c r="K5882" t="s">
        <v>55</v>
      </c>
      <c r="M5882" t="s">
        <v>40865</v>
      </c>
      <c r="N5882" t="s">
        <v>7071</v>
      </c>
      <c r="O5882" t="s">
        <v>25459</v>
      </c>
      <c r="P5882" t="s">
        <v>419</v>
      </c>
      <c r="Q5882" t="s">
        <v>40866</v>
      </c>
      <c r="R5882" s="26">
        <v>2</v>
      </c>
      <c r="S5882" s="23">
        <v>206030230000</v>
      </c>
      <c r="T5882" t="s">
        <v>37</v>
      </c>
      <c r="U5882" t="s">
        <v>39</v>
      </c>
      <c r="V5882" s="39">
        <v>46154</v>
      </c>
      <c r="W5882" s="41">
        <v>30</v>
      </c>
      <c r="X5882" s="26" t="s">
        <v>25685</v>
      </c>
      <c r="Z5882">
        <v>30</v>
      </c>
      <c r="AE5882" s="41">
        <v>30</v>
      </c>
      <c r="AF5882">
        <v>1</v>
      </c>
      <c r="AG5882">
        <v>0</v>
      </c>
      <c r="AH5882">
        <v>0</v>
      </c>
      <c r="AI5882">
        <v>0</v>
      </c>
      <c r="AJ5882">
        <v>0</v>
      </c>
      <c r="AK5882" s="30">
        <f t="shared" si="568"/>
        <v>1</v>
      </c>
      <c r="AL5882" s="45">
        <v>3</v>
      </c>
      <c r="AM5882" s="32">
        <f t="shared" si="567"/>
        <v>2</v>
      </c>
      <c r="AN5882" s="33" t="str">
        <f t="shared" si="569"/>
        <v>MOROSO</v>
      </c>
      <c r="AO5882" s="33" t="str">
        <f t="shared" si="564"/>
        <v>2meses_pendientes</v>
      </c>
      <c r="AP5882" s="33">
        <f t="shared" si="565"/>
        <v>60</v>
      </c>
      <c r="AQ5882" s="31">
        <f t="shared" si="566"/>
        <v>12</v>
      </c>
    </row>
    <row r="5883" spans="2:43" x14ac:dyDescent="0.3">
      <c r="B5883" s="37">
        <v>46163</v>
      </c>
      <c r="C5883" t="s">
        <v>35</v>
      </c>
      <c r="D5883" t="s">
        <v>40867</v>
      </c>
      <c r="E5883" t="s">
        <v>40868</v>
      </c>
      <c r="F5883" t="s">
        <v>40869</v>
      </c>
      <c r="G5883" t="s">
        <v>40870</v>
      </c>
      <c r="H5883" t="s">
        <v>40871</v>
      </c>
      <c r="I5883" t="s">
        <v>38</v>
      </c>
      <c r="J5883" t="s">
        <v>44</v>
      </c>
      <c r="K5883" t="s">
        <v>56</v>
      </c>
      <c r="M5883" t="s">
        <v>40872</v>
      </c>
      <c r="N5883" t="s">
        <v>7071</v>
      </c>
      <c r="O5883" t="s">
        <v>25459</v>
      </c>
      <c r="P5883" t="s">
        <v>419</v>
      </c>
      <c r="Q5883" t="s">
        <v>40873</v>
      </c>
      <c r="R5883" s="26">
        <v>2</v>
      </c>
      <c r="S5883" s="23">
        <v>361139610000</v>
      </c>
      <c r="T5883" t="s">
        <v>37</v>
      </c>
      <c r="U5883" t="s">
        <v>39</v>
      </c>
      <c r="V5883" s="39">
        <v>46162</v>
      </c>
      <c r="W5883" s="41">
        <v>30</v>
      </c>
      <c r="X5883" s="26" t="s">
        <v>25685</v>
      </c>
      <c r="Z5883">
        <v>30.44</v>
      </c>
      <c r="AE5883" s="41">
        <v>30.44</v>
      </c>
      <c r="AF5883">
        <v>1</v>
      </c>
      <c r="AG5883">
        <v>0</v>
      </c>
      <c r="AH5883">
        <v>0</v>
      </c>
      <c r="AI5883">
        <v>0</v>
      </c>
      <c r="AJ5883">
        <v>0</v>
      </c>
      <c r="AK5883" s="30">
        <f t="shared" si="568"/>
        <v>1</v>
      </c>
      <c r="AL5883" s="45">
        <v>3</v>
      </c>
      <c r="AM5883" s="32">
        <f t="shared" si="567"/>
        <v>2</v>
      </c>
      <c r="AN5883" s="33" t="str">
        <f t="shared" si="569"/>
        <v>MOROSO</v>
      </c>
      <c r="AO5883" s="33" t="str">
        <f t="shared" si="564"/>
        <v>2meses_pendientes</v>
      </c>
      <c r="AP5883" s="33">
        <f t="shared" si="565"/>
        <v>60</v>
      </c>
      <c r="AQ5883" s="31">
        <f t="shared" si="566"/>
        <v>20</v>
      </c>
    </row>
    <row r="5884" spans="2:43" x14ac:dyDescent="0.3">
      <c r="B5884" s="37">
        <v>46163</v>
      </c>
      <c r="C5884" t="s">
        <v>35</v>
      </c>
      <c r="D5884" t="s">
        <v>40874</v>
      </c>
      <c r="E5884" t="s">
        <v>40875</v>
      </c>
      <c r="F5884" t="s">
        <v>40876</v>
      </c>
      <c r="G5884" t="s">
        <v>40877</v>
      </c>
      <c r="H5884" t="s">
        <v>40878</v>
      </c>
      <c r="I5884" t="s">
        <v>38</v>
      </c>
      <c r="J5884" t="s">
        <v>42</v>
      </c>
      <c r="K5884" t="s">
        <v>59</v>
      </c>
      <c r="M5884" t="s">
        <v>40879</v>
      </c>
      <c r="N5884" t="s">
        <v>7071</v>
      </c>
      <c r="O5884" t="s">
        <v>25459</v>
      </c>
      <c r="P5884" t="s">
        <v>419</v>
      </c>
      <c r="Q5884" t="s">
        <v>40880</v>
      </c>
      <c r="R5884" s="26">
        <v>3</v>
      </c>
      <c r="S5884" s="23">
        <v>365141880000</v>
      </c>
      <c r="T5884" t="s">
        <v>37</v>
      </c>
      <c r="U5884" t="s">
        <v>39</v>
      </c>
      <c r="V5884" s="39">
        <v>46164</v>
      </c>
      <c r="W5884" s="41">
        <v>30.18</v>
      </c>
      <c r="X5884" s="26" t="s">
        <v>25685</v>
      </c>
      <c r="Z5884">
        <v>31.5</v>
      </c>
      <c r="AA5884">
        <v>31.5</v>
      </c>
      <c r="AE5884" s="41">
        <v>63</v>
      </c>
      <c r="AF5884">
        <v>1</v>
      </c>
      <c r="AG5884">
        <v>1</v>
      </c>
      <c r="AH5884">
        <v>0</v>
      </c>
      <c r="AI5884">
        <v>0</v>
      </c>
      <c r="AJ5884">
        <v>0</v>
      </c>
      <c r="AK5884" s="30">
        <f t="shared" si="568"/>
        <v>2</v>
      </c>
      <c r="AL5884" s="45">
        <v>3</v>
      </c>
      <c r="AM5884" s="32">
        <f t="shared" si="567"/>
        <v>1</v>
      </c>
      <c r="AN5884" s="33" t="str">
        <f t="shared" si="569"/>
        <v>MOROSO</v>
      </c>
      <c r="AO5884" s="33" t="str">
        <f t="shared" si="564"/>
        <v>1meses_pendientes</v>
      </c>
      <c r="AP5884" s="33">
        <f t="shared" si="565"/>
        <v>30.18</v>
      </c>
      <c r="AQ5884" s="31">
        <f t="shared" si="566"/>
        <v>22</v>
      </c>
    </row>
    <row r="5885" spans="2:43" x14ac:dyDescent="0.3">
      <c r="B5885" s="37">
        <v>46163</v>
      </c>
      <c r="C5885" t="s">
        <v>35</v>
      </c>
      <c r="D5885" t="s">
        <v>40881</v>
      </c>
      <c r="E5885" t="s">
        <v>40882</v>
      </c>
      <c r="F5885" t="s">
        <v>40883</v>
      </c>
      <c r="G5885" t="s">
        <v>40884</v>
      </c>
      <c r="H5885" t="s">
        <v>40885</v>
      </c>
      <c r="I5885" t="s">
        <v>38</v>
      </c>
      <c r="J5885" t="s">
        <v>42</v>
      </c>
      <c r="K5885" t="s">
        <v>50</v>
      </c>
      <c r="M5885" t="s">
        <v>40886</v>
      </c>
      <c r="N5885" t="s">
        <v>7071</v>
      </c>
      <c r="O5885" t="s">
        <v>25459</v>
      </c>
      <c r="P5885" t="s">
        <v>419</v>
      </c>
      <c r="Q5885" t="s">
        <v>40887</v>
      </c>
      <c r="R5885" s="26">
        <v>3</v>
      </c>
      <c r="S5885" s="23">
        <v>369140890000</v>
      </c>
      <c r="T5885" t="s">
        <v>37</v>
      </c>
      <c r="U5885" t="s">
        <v>39</v>
      </c>
      <c r="V5885" s="39">
        <v>46167</v>
      </c>
      <c r="W5885" s="41">
        <v>33</v>
      </c>
      <c r="X5885" s="26" t="s">
        <v>25685</v>
      </c>
      <c r="Z5885">
        <v>34.369999999999997</v>
      </c>
      <c r="AE5885" s="41">
        <v>34.369999999999997</v>
      </c>
      <c r="AF5885">
        <v>1</v>
      </c>
      <c r="AG5885">
        <v>0</v>
      </c>
      <c r="AH5885">
        <v>0</v>
      </c>
      <c r="AI5885">
        <v>0</v>
      </c>
      <c r="AJ5885">
        <v>0</v>
      </c>
      <c r="AK5885" s="30">
        <f t="shared" si="568"/>
        <v>1</v>
      </c>
      <c r="AL5885" s="45">
        <v>3</v>
      </c>
      <c r="AM5885" s="32">
        <f t="shared" si="567"/>
        <v>2</v>
      </c>
      <c r="AN5885" s="33" t="str">
        <f t="shared" si="569"/>
        <v>MOROSO</v>
      </c>
      <c r="AO5885" s="33" t="str">
        <f t="shared" si="564"/>
        <v>2meses_pendientes</v>
      </c>
      <c r="AP5885" s="33">
        <f t="shared" si="565"/>
        <v>66</v>
      </c>
      <c r="AQ5885" s="31">
        <f t="shared" si="566"/>
        <v>25</v>
      </c>
    </row>
    <row r="5886" spans="2:43" x14ac:dyDescent="0.3">
      <c r="B5886" s="37">
        <v>46163</v>
      </c>
      <c r="C5886" t="s">
        <v>35</v>
      </c>
      <c r="D5886" t="s">
        <v>40888</v>
      </c>
      <c r="E5886" t="s">
        <v>40889</v>
      </c>
      <c r="F5886" t="s">
        <v>40890</v>
      </c>
      <c r="G5886" t="s">
        <v>40891</v>
      </c>
      <c r="H5886" t="s">
        <v>40892</v>
      </c>
      <c r="I5886" t="s">
        <v>38</v>
      </c>
      <c r="J5886" t="s">
        <v>42</v>
      </c>
      <c r="K5886" t="s">
        <v>59</v>
      </c>
      <c r="M5886" t="s">
        <v>40893</v>
      </c>
      <c r="N5886" t="s">
        <v>7071</v>
      </c>
      <c r="O5886" t="s">
        <v>25459</v>
      </c>
      <c r="P5886" t="s">
        <v>419</v>
      </c>
      <c r="Q5886" t="s">
        <v>40894</v>
      </c>
      <c r="R5886" s="26">
        <v>2</v>
      </c>
      <c r="S5886" s="23">
        <v>324038780000</v>
      </c>
      <c r="T5886" t="s">
        <v>37</v>
      </c>
      <c r="U5886" t="s">
        <v>39</v>
      </c>
      <c r="V5886" s="39">
        <v>46164</v>
      </c>
      <c r="W5886" s="41">
        <v>30</v>
      </c>
      <c r="X5886" s="26" t="s">
        <v>25685</v>
      </c>
      <c r="Z5886">
        <v>30.44</v>
      </c>
      <c r="AA5886">
        <v>30.44</v>
      </c>
      <c r="AE5886" s="41">
        <v>60.88</v>
      </c>
      <c r="AF5886">
        <v>1</v>
      </c>
      <c r="AG5886">
        <v>1</v>
      </c>
      <c r="AH5886">
        <v>0</v>
      </c>
      <c r="AI5886">
        <v>0</v>
      </c>
      <c r="AJ5886">
        <v>0</v>
      </c>
      <c r="AK5886" s="30">
        <f t="shared" si="568"/>
        <v>2</v>
      </c>
      <c r="AL5886" s="45">
        <v>3</v>
      </c>
      <c r="AM5886" s="32">
        <f t="shared" si="567"/>
        <v>1</v>
      </c>
      <c r="AN5886" s="33" t="str">
        <f t="shared" si="569"/>
        <v>MOROSO</v>
      </c>
      <c r="AO5886" s="33" t="str">
        <f t="shared" ref="AO5886:AO5949" si="570">CONCATENATE(AM5886,"meses_pendientes")</f>
        <v>1meses_pendientes</v>
      </c>
      <c r="AP5886" s="33">
        <f t="shared" ref="AP5886:AP5949" si="571">AM5886*W5886</f>
        <v>30</v>
      </c>
      <c r="AQ5886" s="31">
        <f t="shared" ref="AQ5886:AQ5949" si="572">DAY(V5886)</f>
        <v>22</v>
      </c>
    </row>
    <row r="5887" spans="2:43" x14ac:dyDescent="0.3">
      <c r="B5887" s="37">
        <v>46168</v>
      </c>
      <c r="C5887" t="s">
        <v>35</v>
      </c>
      <c r="D5887" t="s">
        <v>40895</v>
      </c>
      <c r="E5887" t="s">
        <v>40896</v>
      </c>
      <c r="F5887" t="s">
        <v>40897</v>
      </c>
      <c r="G5887" t="s">
        <v>40898</v>
      </c>
      <c r="H5887" t="s">
        <v>40899</v>
      </c>
      <c r="I5887" t="s">
        <v>38</v>
      </c>
      <c r="J5887" t="s">
        <v>42</v>
      </c>
      <c r="K5887" t="s">
        <v>50</v>
      </c>
      <c r="M5887" t="s">
        <v>40900</v>
      </c>
      <c r="N5887" t="s">
        <v>7071</v>
      </c>
      <c r="O5887" t="s">
        <v>25459</v>
      </c>
      <c r="P5887" t="s">
        <v>419</v>
      </c>
      <c r="Q5887" t="s">
        <v>40901</v>
      </c>
      <c r="R5887" s="26">
        <v>2</v>
      </c>
      <c r="S5887" s="23">
        <v>362144260000</v>
      </c>
      <c r="T5887" t="s">
        <v>37</v>
      </c>
      <c r="U5887" t="s">
        <v>39</v>
      </c>
      <c r="V5887" s="39">
        <v>46167</v>
      </c>
      <c r="W5887" s="41">
        <v>30</v>
      </c>
      <c r="X5887" s="26" t="s">
        <v>25685</v>
      </c>
      <c r="Z5887">
        <v>30.44</v>
      </c>
      <c r="AE5887" s="41">
        <v>30.44</v>
      </c>
      <c r="AF5887">
        <v>1</v>
      </c>
      <c r="AG5887">
        <v>0</v>
      </c>
      <c r="AH5887">
        <v>0</v>
      </c>
      <c r="AI5887">
        <v>0</v>
      </c>
      <c r="AJ5887">
        <v>0</v>
      </c>
      <c r="AK5887" s="30">
        <f t="shared" si="568"/>
        <v>1</v>
      </c>
      <c r="AL5887" s="45">
        <v>3</v>
      </c>
      <c r="AM5887" s="32">
        <f t="shared" si="567"/>
        <v>2</v>
      </c>
      <c r="AN5887" s="33" t="str">
        <f t="shared" si="569"/>
        <v>MOROSO</v>
      </c>
      <c r="AO5887" s="33" t="str">
        <f t="shared" si="570"/>
        <v>2meses_pendientes</v>
      </c>
      <c r="AP5887" s="33">
        <f t="shared" si="571"/>
        <v>60</v>
      </c>
      <c r="AQ5887" s="31">
        <f t="shared" si="572"/>
        <v>25</v>
      </c>
    </row>
    <row r="5888" spans="2:43" x14ac:dyDescent="0.3">
      <c r="B5888" s="37">
        <v>46168</v>
      </c>
      <c r="C5888" t="s">
        <v>35</v>
      </c>
      <c r="D5888" t="s">
        <v>40902</v>
      </c>
      <c r="E5888" t="s">
        <v>40903</v>
      </c>
      <c r="F5888" t="s">
        <v>40904</v>
      </c>
      <c r="G5888" t="s">
        <v>40905</v>
      </c>
      <c r="H5888" t="s">
        <v>40906</v>
      </c>
      <c r="I5888" t="s">
        <v>38</v>
      </c>
      <c r="J5888" t="s">
        <v>44</v>
      </c>
      <c r="K5888" t="s">
        <v>55</v>
      </c>
      <c r="M5888" t="s">
        <v>40907</v>
      </c>
      <c r="N5888" t="s">
        <v>7071</v>
      </c>
      <c r="O5888" t="s">
        <v>25459</v>
      </c>
      <c r="P5888" t="s">
        <v>419</v>
      </c>
      <c r="Q5888" t="s">
        <v>40908</v>
      </c>
      <c r="R5888" s="26">
        <v>3</v>
      </c>
      <c r="S5888" s="23">
        <v>369145330000</v>
      </c>
      <c r="T5888" t="s">
        <v>37</v>
      </c>
      <c r="U5888" t="s">
        <v>39</v>
      </c>
      <c r="V5888" s="39">
        <v>46169</v>
      </c>
      <c r="W5888" s="41">
        <v>33</v>
      </c>
      <c r="X5888" s="26" t="s">
        <v>25685</v>
      </c>
      <c r="Y5888">
        <v>34.909999999999997</v>
      </c>
      <c r="AA5888">
        <v>34.909999999999997</v>
      </c>
      <c r="AE5888" s="41">
        <v>69.819999999999993</v>
      </c>
      <c r="AF5888">
        <v>0</v>
      </c>
      <c r="AG5888">
        <v>1</v>
      </c>
      <c r="AH5888">
        <v>0</v>
      </c>
      <c r="AI5888">
        <v>0</v>
      </c>
      <c r="AJ5888">
        <v>0</v>
      </c>
      <c r="AK5888" s="30">
        <f t="shared" si="568"/>
        <v>1</v>
      </c>
      <c r="AL5888" s="45">
        <v>3</v>
      </c>
      <c r="AM5888" s="32">
        <f t="shared" si="567"/>
        <v>2</v>
      </c>
      <c r="AN5888" s="33" t="str">
        <f t="shared" si="569"/>
        <v>MOROSO</v>
      </c>
      <c r="AO5888" s="33" t="str">
        <f t="shared" si="570"/>
        <v>2meses_pendientes</v>
      </c>
      <c r="AP5888" s="33">
        <f t="shared" si="571"/>
        <v>66</v>
      </c>
      <c r="AQ5888" s="31">
        <f t="shared" si="572"/>
        <v>27</v>
      </c>
    </row>
    <row r="5889" spans="2:43" x14ac:dyDescent="0.3">
      <c r="B5889" s="37">
        <v>46171</v>
      </c>
      <c r="C5889" t="s">
        <v>35</v>
      </c>
      <c r="D5889" t="s">
        <v>40909</v>
      </c>
      <c r="E5889" t="s">
        <v>40910</v>
      </c>
      <c r="F5889" t="s">
        <v>40911</v>
      </c>
      <c r="G5889" t="s">
        <v>40912</v>
      </c>
      <c r="H5889" t="s">
        <v>40913</v>
      </c>
      <c r="I5889" t="s">
        <v>38</v>
      </c>
      <c r="J5889" t="s">
        <v>42</v>
      </c>
      <c r="K5889" t="s">
        <v>59</v>
      </c>
      <c r="M5889" t="s">
        <v>40914</v>
      </c>
      <c r="N5889" t="s">
        <v>7071</v>
      </c>
      <c r="O5889" t="s">
        <v>25459</v>
      </c>
      <c r="P5889" t="s">
        <v>419</v>
      </c>
      <c r="Q5889" t="s">
        <v>40915</v>
      </c>
      <c r="R5889" s="26">
        <v>3</v>
      </c>
      <c r="S5889" s="23">
        <v>362148340000</v>
      </c>
      <c r="T5889" t="s">
        <v>37</v>
      </c>
      <c r="U5889" t="s">
        <v>39</v>
      </c>
      <c r="V5889" s="39">
        <v>46173</v>
      </c>
      <c r="W5889" s="41">
        <v>30.7</v>
      </c>
      <c r="X5889" s="26" t="s">
        <v>25685</v>
      </c>
      <c r="Z5889">
        <v>31.03</v>
      </c>
      <c r="AE5889" s="41">
        <v>31.03</v>
      </c>
      <c r="AF5889">
        <v>1</v>
      </c>
      <c r="AG5889">
        <v>0</v>
      </c>
      <c r="AH5889">
        <v>0</v>
      </c>
      <c r="AI5889">
        <v>0</v>
      </c>
      <c r="AJ5889">
        <v>0</v>
      </c>
      <c r="AK5889" s="30">
        <f t="shared" si="568"/>
        <v>1</v>
      </c>
      <c r="AL5889" s="45">
        <v>3</v>
      </c>
      <c r="AM5889" s="32">
        <f t="shared" si="567"/>
        <v>2</v>
      </c>
      <c r="AN5889" s="33" t="str">
        <f t="shared" si="569"/>
        <v>MOROSO</v>
      </c>
      <c r="AO5889" s="33" t="str">
        <f t="shared" si="570"/>
        <v>2meses_pendientes</v>
      </c>
      <c r="AP5889" s="33">
        <f t="shared" si="571"/>
        <v>61.4</v>
      </c>
      <c r="AQ5889" s="31">
        <f t="shared" si="572"/>
        <v>31</v>
      </c>
    </row>
    <row r="5890" spans="2:43" x14ac:dyDescent="0.3">
      <c r="B5890" s="37">
        <v>46161</v>
      </c>
      <c r="C5890" t="s">
        <v>35</v>
      </c>
      <c r="D5890" t="s">
        <v>40916</v>
      </c>
      <c r="E5890" t="s">
        <v>40917</v>
      </c>
      <c r="F5890" t="s">
        <v>40918</v>
      </c>
      <c r="G5890" t="s">
        <v>40919</v>
      </c>
      <c r="H5890" t="s">
        <v>40920</v>
      </c>
      <c r="I5890" t="s">
        <v>38</v>
      </c>
      <c r="J5890" t="s">
        <v>44</v>
      </c>
      <c r="K5890" t="s">
        <v>56</v>
      </c>
      <c r="M5890" t="s">
        <v>40921</v>
      </c>
      <c r="N5890" t="s">
        <v>40922</v>
      </c>
      <c r="O5890" t="s">
        <v>25459</v>
      </c>
      <c r="P5890" t="s">
        <v>419</v>
      </c>
      <c r="Q5890" t="s">
        <v>40923</v>
      </c>
      <c r="R5890" s="26">
        <v>3</v>
      </c>
      <c r="S5890" s="23">
        <v>363137220000</v>
      </c>
      <c r="T5890" t="s">
        <v>37</v>
      </c>
      <c r="U5890" t="s">
        <v>39</v>
      </c>
      <c r="V5890" s="39">
        <v>46160</v>
      </c>
      <c r="W5890" s="41">
        <v>35.11</v>
      </c>
      <c r="X5890" s="26" t="s">
        <v>25685</v>
      </c>
      <c r="Z5890">
        <v>36.08</v>
      </c>
      <c r="AA5890">
        <v>36.08</v>
      </c>
      <c r="AE5890" s="41">
        <v>72.16</v>
      </c>
      <c r="AF5890">
        <v>1</v>
      </c>
      <c r="AG5890">
        <v>1</v>
      </c>
      <c r="AH5890">
        <v>0</v>
      </c>
      <c r="AI5890">
        <v>0</v>
      </c>
      <c r="AJ5890">
        <v>0</v>
      </c>
      <c r="AK5890" s="30">
        <f t="shared" si="568"/>
        <v>2</v>
      </c>
      <c r="AL5890" s="45">
        <v>3</v>
      </c>
      <c r="AM5890" s="32">
        <f t="shared" ref="AM5890:AM5953" si="573">AL5890-AK5890</f>
        <v>1</v>
      </c>
      <c r="AN5890" s="33" t="str">
        <f t="shared" si="569"/>
        <v>MOROSO</v>
      </c>
      <c r="AO5890" s="33" t="str">
        <f t="shared" si="570"/>
        <v>1meses_pendientes</v>
      </c>
      <c r="AP5890" s="33">
        <f t="shared" si="571"/>
        <v>35.11</v>
      </c>
      <c r="AQ5890" s="31">
        <f t="shared" si="572"/>
        <v>18</v>
      </c>
    </row>
    <row r="5891" spans="2:43" x14ac:dyDescent="0.3">
      <c r="B5891" s="37">
        <v>46164</v>
      </c>
      <c r="C5891" t="s">
        <v>35</v>
      </c>
      <c r="D5891" t="s">
        <v>40924</v>
      </c>
      <c r="E5891" t="s">
        <v>40925</v>
      </c>
      <c r="F5891" t="s">
        <v>40926</v>
      </c>
      <c r="G5891" t="s">
        <v>40927</v>
      </c>
      <c r="H5891" t="s">
        <v>40928</v>
      </c>
      <c r="I5891" t="s">
        <v>38</v>
      </c>
      <c r="J5891" t="s">
        <v>44</v>
      </c>
      <c r="K5891" t="s">
        <v>56</v>
      </c>
      <c r="M5891" t="s">
        <v>40929</v>
      </c>
      <c r="N5891" t="s">
        <v>40922</v>
      </c>
      <c r="O5891" t="s">
        <v>25459</v>
      </c>
      <c r="P5891" t="s">
        <v>419</v>
      </c>
      <c r="Q5891" t="s">
        <v>40930</v>
      </c>
      <c r="R5891" s="26">
        <v>3</v>
      </c>
      <c r="S5891" s="23">
        <v>369141800000</v>
      </c>
      <c r="T5891" t="s">
        <v>37</v>
      </c>
      <c r="U5891" t="s">
        <v>39</v>
      </c>
      <c r="V5891" s="39">
        <v>46167</v>
      </c>
      <c r="W5891" s="41">
        <v>37</v>
      </c>
      <c r="X5891" s="26" t="s">
        <v>25685</v>
      </c>
      <c r="Y5891">
        <v>19.600000000000001</v>
      </c>
      <c r="Z5891">
        <v>19.59</v>
      </c>
      <c r="AE5891" s="41">
        <v>39.19</v>
      </c>
      <c r="AF5891">
        <v>1</v>
      </c>
      <c r="AG5891">
        <v>0</v>
      </c>
      <c r="AH5891">
        <v>0</v>
      </c>
      <c r="AI5891">
        <v>0</v>
      </c>
      <c r="AJ5891">
        <v>0</v>
      </c>
      <c r="AK5891" s="30">
        <f t="shared" ref="AK5891:AK5954" si="574">SUM(AF5891:AJ5891)</f>
        <v>1</v>
      </c>
      <c r="AL5891" s="45">
        <v>3</v>
      </c>
      <c r="AM5891" s="32">
        <f t="shared" si="573"/>
        <v>2</v>
      </c>
      <c r="AN5891" s="33" t="str">
        <f t="shared" ref="AN5891:AN5954" si="575">IF(AM5891&gt;=AL5891,"NPN","MOROSO")</f>
        <v>MOROSO</v>
      </c>
      <c r="AO5891" s="33" t="str">
        <f t="shared" si="570"/>
        <v>2meses_pendientes</v>
      </c>
      <c r="AP5891" s="33">
        <f t="shared" si="571"/>
        <v>74</v>
      </c>
      <c r="AQ5891" s="31">
        <f t="shared" si="572"/>
        <v>25</v>
      </c>
    </row>
    <row r="5892" spans="2:43" x14ac:dyDescent="0.3">
      <c r="B5892" s="37">
        <v>46168</v>
      </c>
      <c r="C5892" t="s">
        <v>35</v>
      </c>
      <c r="D5892" t="s">
        <v>40931</v>
      </c>
      <c r="E5892" t="s">
        <v>40932</v>
      </c>
      <c r="F5892" t="s">
        <v>40933</v>
      </c>
      <c r="G5892" t="s">
        <v>40934</v>
      </c>
      <c r="H5892" t="s">
        <v>40935</v>
      </c>
      <c r="I5892" t="s">
        <v>38</v>
      </c>
      <c r="J5892" t="s">
        <v>42</v>
      </c>
      <c r="K5892" t="s">
        <v>50</v>
      </c>
      <c r="M5892" t="s">
        <v>40936</v>
      </c>
      <c r="N5892" t="s">
        <v>40922</v>
      </c>
      <c r="O5892" t="s">
        <v>25459</v>
      </c>
      <c r="P5892" t="s">
        <v>419</v>
      </c>
      <c r="Q5892" t="s">
        <v>40937</v>
      </c>
      <c r="R5892" s="26">
        <v>2</v>
      </c>
      <c r="S5892" s="23">
        <v>363144270000</v>
      </c>
      <c r="T5892" t="s">
        <v>37</v>
      </c>
      <c r="U5892" t="s">
        <v>39</v>
      </c>
      <c r="V5892" s="39">
        <v>46167</v>
      </c>
      <c r="W5892" s="41">
        <v>30</v>
      </c>
      <c r="X5892" s="26" t="s">
        <v>25685</v>
      </c>
      <c r="AE5892" s="41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 s="30">
        <f t="shared" si="574"/>
        <v>0</v>
      </c>
      <c r="AL5892" s="45">
        <v>3</v>
      </c>
      <c r="AM5892" s="32">
        <f t="shared" si="573"/>
        <v>3</v>
      </c>
      <c r="AN5892" s="33" t="str">
        <f t="shared" si="575"/>
        <v>NPN</v>
      </c>
      <c r="AO5892" s="33" t="str">
        <f t="shared" si="570"/>
        <v>3meses_pendientes</v>
      </c>
      <c r="AP5892" s="33">
        <f t="shared" si="571"/>
        <v>90</v>
      </c>
      <c r="AQ5892" s="31">
        <f t="shared" si="572"/>
        <v>25</v>
      </c>
    </row>
    <row r="5893" spans="2:43" x14ac:dyDescent="0.3">
      <c r="B5893" s="37">
        <v>46168</v>
      </c>
      <c r="C5893" t="s">
        <v>35</v>
      </c>
      <c r="D5893" t="s">
        <v>40938</v>
      </c>
      <c r="E5893" t="s">
        <v>40939</v>
      </c>
      <c r="F5893" t="s">
        <v>40940</v>
      </c>
      <c r="G5893" t="s">
        <v>40941</v>
      </c>
      <c r="H5893" t="s">
        <v>40942</v>
      </c>
      <c r="I5893" t="s">
        <v>38</v>
      </c>
      <c r="J5893" t="s">
        <v>42</v>
      </c>
      <c r="K5893" t="s">
        <v>59</v>
      </c>
      <c r="M5893" t="s">
        <v>40943</v>
      </c>
      <c r="N5893" t="s">
        <v>40922</v>
      </c>
      <c r="O5893" t="s">
        <v>25459</v>
      </c>
      <c r="P5893" t="s">
        <v>419</v>
      </c>
      <c r="Q5893" t="s">
        <v>40944</v>
      </c>
      <c r="R5893" s="26">
        <v>2</v>
      </c>
      <c r="S5893" s="23">
        <v>367145010000</v>
      </c>
      <c r="T5893" t="s">
        <v>37</v>
      </c>
      <c r="U5893" t="s">
        <v>39</v>
      </c>
      <c r="V5893" s="39">
        <v>46169</v>
      </c>
      <c r="W5893" s="41">
        <v>40</v>
      </c>
      <c r="X5893" s="26" t="s">
        <v>25685</v>
      </c>
      <c r="AE5893" s="41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 s="30">
        <f t="shared" si="574"/>
        <v>0</v>
      </c>
      <c r="AL5893" s="45">
        <v>3</v>
      </c>
      <c r="AM5893" s="32">
        <f t="shared" si="573"/>
        <v>3</v>
      </c>
      <c r="AN5893" s="33" t="str">
        <f t="shared" si="575"/>
        <v>NPN</v>
      </c>
      <c r="AO5893" s="33" t="str">
        <f t="shared" si="570"/>
        <v>3meses_pendientes</v>
      </c>
      <c r="AP5893" s="33">
        <f t="shared" si="571"/>
        <v>120</v>
      </c>
      <c r="AQ5893" s="31">
        <f t="shared" si="572"/>
        <v>27</v>
      </c>
    </row>
    <row r="5894" spans="2:43" x14ac:dyDescent="0.3">
      <c r="B5894" s="37">
        <v>46147</v>
      </c>
      <c r="C5894" t="s">
        <v>35</v>
      </c>
      <c r="D5894" t="s">
        <v>40945</v>
      </c>
      <c r="E5894" t="s">
        <v>40946</v>
      </c>
      <c r="F5894" t="s">
        <v>30010</v>
      </c>
      <c r="G5894" t="s">
        <v>30011</v>
      </c>
      <c r="H5894" t="s">
        <v>40947</v>
      </c>
      <c r="I5894" t="s">
        <v>38</v>
      </c>
      <c r="J5894" t="s">
        <v>42</v>
      </c>
      <c r="K5894" t="s">
        <v>59</v>
      </c>
      <c r="M5894" t="s">
        <v>40948</v>
      </c>
      <c r="N5894" t="s">
        <v>40949</v>
      </c>
      <c r="O5894" t="s">
        <v>25459</v>
      </c>
      <c r="P5894" t="s">
        <v>419</v>
      </c>
      <c r="Q5894" t="s">
        <v>40950</v>
      </c>
      <c r="R5894" s="26">
        <v>3</v>
      </c>
      <c r="S5894" s="23">
        <v>298025980000</v>
      </c>
      <c r="T5894" t="s">
        <v>37</v>
      </c>
      <c r="U5894" t="s">
        <v>39</v>
      </c>
      <c r="V5894" s="39">
        <v>46153</v>
      </c>
      <c r="W5894" s="41">
        <v>30.7</v>
      </c>
      <c r="X5894" s="26" t="s">
        <v>25685</v>
      </c>
      <c r="Y5894">
        <v>67.25</v>
      </c>
      <c r="Z5894">
        <v>49.99</v>
      </c>
      <c r="AE5894" s="41">
        <v>117.24000000000001</v>
      </c>
      <c r="AF5894">
        <v>1</v>
      </c>
      <c r="AG5894">
        <v>0</v>
      </c>
      <c r="AH5894">
        <v>0</v>
      </c>
      <c r="AI5894">
        <v>0</v>
      </c>
      <c r="AJ5894">
        <v>0</v>
      </c>
      <c r="AK5894" s="30">
        <f t="shared" si="574"/>
        <v>1</v>
      </c>
      <c r="AL5894" s="45">
        <v>3</v>
      </c>
      <c r="AM5894" s="32">
        <f t="shared" si="573"/>
        <v>2</v>
      </c>
      <c r="AN5894" s="33" t="str">
        <f t="shared" si="575"/>
        <v>MOROSO</v>
      </c>
      <c r="AO5894" s="33" t="str">
        <f t="shared" si="570"/>
        <v>2meses_pendientes</v>
      </c>
      <c r="AP5894" s="33">
        <f t="shared" si="571"/>
        <v>61.4</v>
      </c>
      <c r="AQ5894" s="31">
        <f t="shared" si="572"/>
        <v>11</v>
      </c>
    </row>
    <row r="5895" spans="2:43" x14ac:dyDescent="0.3">
      <c r="B5895" s="37">
        <v>46159</v>
      </c>
      <c r="C5895" t="s">
        <v>35</v>
      </c>
      <c r="D5895" t="s">
        <v>40951</v>
      </c>
      <c r="E5895" t="s">
        <v>40952</v>
      </c>
      <c r="F5895" t="s">
        <v>40953</v>
      </c>
      <c r="G5895" t="s">
        <v>40954</v>
      </c>
      <c r="H5895" t="s">
        <v>40955</v>
      </c>
      <c r="I5895" t="s">
        <v>38</v>
      </c>
      <c r="J5895" t="s">
        <v>44</v>
      </c>
      <c r="K5895" t="s">
        <v>56</v>
      </c>
      <c r="M5895" t="s">
        <v>40956</v>
      </c>
      <c r="N5895" t="s">
        <v>40949</v>
      </c>
      <c r="O5895" t="s">
        <v>25459</v>
      </c>
      <c r="P5895" t="s">
        <v>419</v>
      </c>
      <c r="Q5895" t="s">
        <v>40957</v>
      </c>
      <c r="R5895" s="26">
        <v>3</v>
      </c>
      <c r="S5895" s="23">
        <v>327058760000</v>
      </c>
      <c r="T5895" t="s">
        <v>37</v>
      </c>
      <c r="U5895" t="s">
        <v>39</v>
      </c>
      <c r="V5895" s="39">
        <v>46163</v>
      </c>
      <c r="W5895" s="41">
        <v>33.090000000000003</v>
      </c>
      <c r="X5895" s="26" t="s">
        <v>25685</v>
      </c>
      <c r="Z5895">
        <v>34.909999999999997</v>
      </c>
      <c r="AA5895">
        <v>35</v>
      </c>
      <c r="AE5895" s="41">
        <v>69.91</v>
      </c>
      <c r="AF5895">
        <v>1</v>
      </c>
      <c r="AG5895">
        <v>1</v>
      </c>
      <c r="AH5895">
        <v>0</v>
      </c>
      <c r="AI5895">
        <v>0</v>
      </c>
      <c r="AJ5895">
        <v>0</v>
      </c>
      <c r="AK5895" s="30">
        <f t="shared" si="574"/>
        <v>2</v>
      </c>
      <c r="AL5895" s="45">
        <v>3</v>
      </c>
      <c r="AM5895" s="32">
        <f t="shared" si="573"/>
        <v>1</v>
      </c>
      <c r="AN5895" s="33" t="str">
        <f t="shared" si="575"/>
        <v>MOROSO</v>
      </c>
      <c r="AO5895" s="33" t="str">
        <f t="shared" si="570"/>
        <v>1meses_pendientes</v>
      </c>
      <c r="AP5895" s="33">
        <f t="shared" si="571"/>
        <v>33.090000000000003</v>
      </c>
      <c r="AQ5895" s="31">
        <f t="shared" si="572"/>
        <v>21</v>
      </c>
    </row>
    <row r="5896" spans="2:43" x14ac:dyDescent="0.3">
      <c r="B5896" s="37">
        <v>46160</v>
      </c>
      <c r="C5896" t="s">
        <v>35</v>
      </c>
      <c r="D5896" t="s">
        <v>40958</v>
      </c>
      <c r="E5896" t="s">
        <v>40959</v>
      </c>
      <c r="F5896" t="s">
        <v>40960</v>
      </c>
      <c r="G5896" t="s">
        <v>40961</v>
      </c>
      <c r="H5896" t="s">
        <v>40962</v>
      </c>
      <c r="I5896" t="s">
        <v>38</v>
      </c>
      <c r="J5896" t="s">
        <v>42</v>
      </c>
      <c r="K5896" t="s">
        <v>50</v>
      </c>
      <c r="M5896" t="s">
        <v>40963</v>
      </c>
      <c r="N5896" t="s">
        <v>40949</v>
      </c>
      <c r="O5896" t="s">
        <v>25459</v>
      </c>
      <c r="P5896" t="s">
        <v>419</v>
      </c>
      <c r="Q5896" t="s">
        <v>40964</v>
      </c>
      <c r="R5896" s="26">
        <v>3</v>
      </c>
      <c r="S5896" s="23">
        <v>361137650000</v>
      </c>
      <c r="T5896" t="s">
        <v>37</v>
      </c>
      <c r="U5896" t="s">
        <v>39</v>
      </c>
      <c r="V5896" s="39">
        <v>46160</v>
      </c>
      <c r="W5896" s="41">
        <v>38.42</v>
      </c>
      <c r="X5896" s="26" t="s">
        <v>25685</v>
      </c>
      <c r="Z5896">
        <v>40.26</v>
      </c>
      <c r="AA5896">
        <v>34.06</v>
      </c>
      <c r="AE5896" s="41">
        <v>74.319999999999993</v>
      </c>
      <c r="AF5896">
        <v>1</v>
      </c>
      <c r="AG5896">
        <v>1</v>
      </c>
      <c r="AH5896">
        <v>0</v>
      </c>
      <c r="AI5896">
        <v>0</v>
      </c>
      <c r="AJ5896">
        <v>0</v>
      </c>
      <c r="AK5896" s="30">
        <f t="shared" si="574"/>
        <v>2</v>
      </c>
      <c r="AL5896" s="45">
        <v>3</v>
      </c>
      <c r="AM5896" s="32">
        <f t="shared" si="573"/>
        <v>1</v>
      </c>
      <c r="AN5896" s="33" t="str">
        <f t="shared" si="575"/>
        <v>MOROSO</v>
      </c>
      <c r="AO5896" s="33" t="str">
        <f t="shared" si="570"/>
        <v>1meses_pendientes</v>
      </c>
      <c r="AP5896" s="33">
        <f t="shared" si="571"/>
        <v>38.42</v>
      </c>
      <c r="AQ5896" s="31">
        <f t="shared" si="572"/>
        <v>18</v>
      </c>
    </row>
    <row r="5897" spans="2:43" x14ac:dyDescent="0.3">
      <c r="B5897" s="37">
        <v>46164</v>
      </c>
      <c r="C5897" t="s">
        <v>35</v>
      </c>
      <c r="D5897" t="s">
        <v>40965</v>
      </c>
      <c r="E5897" t="s">
        <v>40966</v>
      </c>
      <c r="F5897" t="s">
        <v>40967</v>
      </c>
      <c r="G5897" t="s">
        <v>40968</v>
      </c>
      <c r="H5897" t="s">
        <v>40969</v>
      </c>
      <c r="I5897" t="s">
        <v>38</v>
      </c>
      <c r="J5897" t="s">
        <v>42</v>
      </c>
      <c r="K5897" t="s">
        <v>46</v>
      </c>
      <c r="L5897" t="s">
        <v>40970</v>
      </c>
      <c r="M5897" t="s">
        <v>40963</v>
      </c>
      <c r="N5897" t="s">
        <v>40949</v>
      </c>
      <c r="O5897" t="s">
        <v>25459</v>
      </c>
      <c r="P5897" t="s">
        <v>419</v>
      </c>
      <c r="Q5897" t="s">
        <v>40971</v>
      </c>
      <c r="R5897" s="26">
        <v>2</v>
      </c>
      <c r="S5897" s="23">
        <v>362142640000</v>
      </c>
      <c r="T5897" t="s">
        <v>37</v>
      </c>
      <c r="U5897" t="s">
        <v>39</v>
      </c>
      <c r="V5897" s="39">
        <v>46168</v>
      </c>
      <c r="W5897" s="41">
        <v>30</v>
      </c>
      <c r="X5897" s="26" t="s">
        <v>25685</v>
      </c>
      <c r="Z5897">
        <v>30.44</v>
      </c>
      <c r="AE5897" s="41">
        <v>30.44</v>
      </c>
      <c r="AF5897">
        <v>1</v>
      </c>
      <c r="AG5897">
        <v>0</v>
      </c>
      <c r="AH5897">
        <v>0</v>
      </c>
      <c r="AI5897">
        <v>0</v>
      </c>
      <c r="AJ5897">
        <v>0</v>
      </c>
      <c r="AK5897" s="30">
        <f t="shared" si="574"/>
        <v>1</v>
      </c>
      <c r="AL5897" s="45">
        <v>3</v>
      </c>
      <c r="AM5897" s="32">
        <f t="shared" si="573"/>
        <v>2</v>
      </c>
      <c r="AN5897" s="33" t="str">
        <f t="shared" si="575"/>
        <v>MOROSO</v>
      </c>
      <c r="AO5897" s="33" t="str">
        <f t="shared" si="570"/>
        <v>2meses_pendientes</v>
      </c>
      <c r="AP5897" s="33">
        <f t="shared" si="571"/>
        <v>60</v>
      </c>
      <c r="AQ5897" s="31">
        <f t="shared" si="572"/>
        <v>26</v>
      </c>
    </row>
    <row r="5898" spans="2:43" x14ac:dyDescent="0.3">
      <c r="B5898" s="37">
        <v>46166</v>
      </c>
      <c r="C5898" t="s">
        <v>35</v>
      </c>
      <c r="D5898" t="s">
        <v>40972</v>
      </c>
      <c r="E5898" t="s">
        <v>40973</v>
      </c>
      <c r="F5898" t="s">
        <v>40974</v>
      </c>
      <c r="G5898" t="s">
        <v>40975</v>
      </c>
      <c r="H5898" t="s">
        <v>40976</v>
      </c>
      <c r="I5898" t="s">
        <v>38</v>
      </c>
      <c r="J5898" t="s">
        <v>44</v>
      </c>
      <c r="K5898" t="s">
        <v>56</v>
      </c>
      <c r="M5898" t="s">
        <v>40977</v>
      </c>
      <c r="N5898" t="s">
        <v>40949</v>
      </c>
      <c r="O5898" t="s">
        <v>25459</v>
      </c>
      <c r="P5898" t="s">
        <v>419</v>
      </c>
      <c r="Q5898" t="s">
        <v>40978</v>
      </c>
      <c r="R5898" s="26">
        <v>3</v>
      </c>
      <c r="S5898" s="23">
        <v>362144240000</v>
      </c>
      <c r="T5898" t="s">
        <v>37</v>
      </c>
      <c r="U5898" t="s">
        <v>39</v>
      </c>
      <c r="V5898" s="39">
        <v>46167</v>
      </c>
      <c r="W5898" s="41">
        <v>42</v>
      </c>
      <c r="X5898" s="26" t="s">
        <v>25685</v>
      </c>
      <c r="Z5898">
        <v>43.45</v>
      </c>
      <c r="AE5898" s="41">
        <v>43.45</v>
      </c>
      <c r="AF5898">
        <v>1</v>
      </c>
      <c r="AG5898">
        <v>0</v>
      </c>
      <c r="AH5898">
        <v>0</v>
      </c>
      <c r="AI5898">
        <v>0</v>
      </c>
      <c r="AJ5898">
        <v>0</v>
      </c>
      <c r="AK5898" s="30">
        <f t="shared" si="574"/>
        <v>1</v>
      </c>
      <c r="AL5898" s="45">
        <v>3</v>
      </c>
      <c r="AM5898" s="32">
        <f t="shared" si="573"/>
        <v>2</v>
      </c>
      <c r="AN5898" s="33" t="str">
        <f t="shared" si="575"/>
        <v>MOROSO</v>
      </c>
      <c r="AO5898" s="33" t="str">
        <f t="shared" si="570"/>
        <v>2meses_pendientes</v>
      </c>
      <c r="AP5898" s="33">
        <f t="shared" si="571"/>
        <v>84</v>
      </c>
      <c r="AQ5898" s="31">
        <f t="shared" si="572"/>
        <v>25</v>
      </c>
    </row>
    <row r="5899" spans="2:43" x14ac:dyDescent="0.3">
      <c r="B5899" s="37">
        <v>46170</v>
      </c>
      <c r="C5899" t="s">
        <v>35</v>
      </c>
      <c r="D5899" t="s">
        <v>40979</v>
      </c>
      <c r="E5899" t="s">
        <v>40980</v>
      </c>
      <c r="F5899" t="s">
        <v>40981</v>
      </c>
      <c r="G5899" t="s">
        <v>40982</v>
      </c>
      <c r="H5899" t="s">
        <v>40983</v>
      </c>
      <c r="I5899" t="s">
        <v>38</v>
      </c>
      <c r="J5899" t="s">
        <v>42</v>
      </c>
      <c r="K5899" t="s">
        <v>54</v>
      </c>
      <c r="M5899" t="s">
        <v>40984</v>
      </c>
      <c r="N5899" t="s">
        <v>40949</v>
      </c>
      <c r="O5899" t="s">
        <v>25459</v>
      </c>
      <c r="P5899" t="s">
        <v>419</v>
      </c>
      <c r="Q5899" t="s">
        <v>40985</v>
      </c>
      <c r="R5899" s="26">
        <v>2</v>
      </c>
      <c r="S5899" s="23">
        <v>331305960000</v>
      </c>
      <c r="T5899" t="s">
        <v>37</v>
      </c>
      <c r="U5899" t="s">
        <v>39</v>
      </c>
      <c r="V5899" s="39">
        <v>46171</v>
      </c>
      <c r="W5899" s="41">
        <v>27.3</v>
      </c>
      <c r="X5899" s="26" t="s">
        <v>25685</v>
      </c>
      <c r="AE5899" s="41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 s="30">
        <f t="shared" si="574"/>
        <v>0</v>
      </c>
      <c r="AL5899" s="45">
        <v>3</v>
      </c>
      <c r="AM5899" s="32">
        <f t="shared" si="573"/>
        <v>3</v>
      </c>
      <c r="AN5899" s="33" t="str">
        <f t="shared" si="575"/>
        <v>NPN</v>
      </c>
      <c r="AO5899" s="33" t="str">
        <f t="shared" si="570"/>
        <v>3meses_pendientes</v>
      </c>
      <c r="AP5899" s="33">
        <f t="shared" si="571"/>
        <v>81.900000000000006</v>
      </c>
      <c r="AQ5899" s="31">
        <f t="shared" si="572"/>
        <v>29</v>
      </c>
    </row>
    <row r="5900" spans="2:43" x14ac:dyDescent="0.3">
      <c r="B5900" s="37">
        <v>46170</v>
      </c>
      <c r="C5900" t="s">
        <v>35</v>
      </c>
      <c r="D5900" t="s">
        <v>40986</v>
      </c>
      <c r="E5900" t="s">
        <v>40987</v>
      </c>
      <c r="F5900" t="s">
        <v>40988</v>
      </c>
      <c r="G5900" t="s">
        <v>40989</v>
      </c>
      <c r="H5900" t="s">
        <v>40990</v>
      </c>
      <c r="I5900" t="s">
        <v>38</v>
      </c>
      <c r="J5900" t="s">
        <v>42</v>
      </c>
      <c r="K5900" t="s">
        <v>59</v>
      </c>
      <c r="M5900" t="s">
        <v>40991</v>
      </c>
      <c r="N5900" t="s">
        <v>40949</v>
      </c>
      <c r="O5900" t="s">
        <v>25459</v>
      </c>
      <c r="P5900" t="s">
        <v>419</v>
      </c>
      <c r="Q5900" t="s">
        <v>40992</v>
      </c>
      <c r="R5900" s="26">
        <v>3</v>
      </c>
      <c r="S5900" s="23">
        <v>368148460000</v>
      </c>
      <c r="T5900" t="s">
        <v>37</v>
      </c>
      <c r="U5900" t="s">
        <v>39</v>
      </c>
      <c r="V5900" s="39">
        <v>46172</v>
      </c>
      <c r="W5900" s="41">
        <v>33</v>
      </c>
      <c r="X5900" s="26" t="s">
        <v>25685</v>
      </c>
      <c r="Y5900">
        <v>17.46</v>
      </c>
      <c r="AE5900" s="41">
        <v>17.46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 s="30">
        <f t="shared" si="574"/>
        <v>0</v>
      </c>
      <c r="AL5900" s="45">
        <v>3</v>
      </c>
      <c r="AM5900" s="32">
        <f t="shared" si="573"/>
        <v>3</v>
      </c>
      <c r="AN5900" s="33" t="str">
        <f t="shared" si="575"/>
        <v>NPN</v>
      </c>
      <c r="AO5900" s="33" t="str">
        <f t="shared" si="570"/>
        <v>3meses_pendientes</v>
      </c>
      <c r="AP5900" s="33">
        <f t="shared" si="571"/>
        <v>99</v>
      </c>
      <c r="AQ5900" s="31">
        <f t="shared" si="572"/>
        <v>30</v>
      </c>
    </row>
    <row r="5901" spans="2:43" x14ac:dyDescent="0.3">
      <c r="B5901" s="37">
        <v>46172</v>
      </c>
      <c r="C5901" t="s">
        <v>35</v>
      </c>
      <c r="D5901" t="s">
        <v>40993</v>
      </c>
      <c r="E5901" t="s">
        <v>40994</v>
      </c>
      <c r="F5901" t="s">
        <v>40995</v>
      </c>
      <c r="G5901" t="s">
        <v>40996</v>
      </c>
      <c r="H5901" t="s">
        <v>40997</v>
      </c>
      <c r="I5901" t="s">
        <v>38</v>
      </c>
      <c r="J5901" t="s">
        <v>44</v>
      </c>
      <c r="K5901" t="s">
        <v>52</v>
      </c>
      <c r="M5901" t="s">
        <v>40998</v>
      </c>
      <c r="N5901" t="s">
        <v>40949</v>
      </c>
      <c r="O5901" t="s">
        <v>25459</v>
      </c>
      <c r="P5901" t="s">
        <v>419</v>
      </c>
      <c r="Q5901" t="s">
        <v>40999</v>
      </c>
      <c r="R5901" s="26">
        <v>3</v>
      </c>
      <c r="S5901" s="23">
        <v>364151330000</v>
      </c>
      <c r="T5901" t="s">
        <v>37</v>
      </c>
      <c r="U5901" t="s">
        <v>39</v>
      </c>
      <c r="V5901" s="39">
        <v>46173</v>
      </c>
      <c r="W5901" s="41">
        <v>34.86</v>
      </c>
      <c r="X5901" s="26" t="s">
        <v>25685</v>
      </c>
      <c r="Z5901">
        <v>35</v>
      </c>
      <c r="AE5901" s="41">
        <v>35</v>
      </c>
      <c r="AF5901">
        <v>1</v>
      </c>
      <c r="AG5901">
        <v>0</v>
      </c>
      <c r="AH5901">
        <v>0</v>
      </c>
      <c r="AI5901">
        <v>0</v>
      </c>
      <c r="AJ5901">
        <v>0</v>
      </c>
      <c r="AK5901" s="30">
        <f t="shared" si="574"/>
        <v>1</v>
      </c>
      <c r="AL5901" s="45">
        <v>3</v>
      </c>
      <c r="AM5901" s="32">
        <f t="shared" si="573"/>
        <v>2</v>
      </c>
      <c r="AN5901" s="33" t="str">
        <f t="shared" si="575"/>
        <v>MOROSO</v>
      </c>
      <c r="AO5901" s="33" t="str">
        <f t="shared" si="570"/>
        <v>2meses_pendientes</v>
      </c>
      <c r="AP5901" s="33">
        <f t="shared" si="571"/>
        <v>69.72</v>
      </c>
      <c r="AQ5901" s="31">
        <f t="shared" si="572"/>
        <v>31</v>
      </c>
    </row>
    <row r="5902" spans="2:43" x14ac:dyDescent="0.3">
      <c r="B5902" s="37">
        <v>46175</v>
      </c>
      <c r="C5902" t="s">
        <v>35</v>
      </c>
      <c r="D5902" t="s">
        <v>41000</v>
      </c>
      <c r="E5902" t="s">
        <v>41001</v>
      </c>
      <c r="F5902" t="s">
        <v>41002</v>
      </c>
      <c r="G5902" t="s">
        <v>41003</v>
      </c>
      <c r="H5902" t="s">
        <v>41004</v>
      </c>
      <c r="I5902" t="s">
        <v>38</v>
      </c>
      <c r="J5902" t="s">
        <v>42</v>
      </c>
      <c r="K5902" t="s">
        <v>50</v>
      </c>
      <c r="L5902" t="s">
        <v>41005</v>
      </c>
      <c r="M5902" t="s">
        <v>41006</v>
      </c>
      <c r="N5902" t="s">
        <v>9116</v>
      </c>
      <c r="O5902" t="s">
        <v>25459</v>
      </c>
      <c r="P5902" t="s">
        <v>419</v>
      </c>
      <c r="Q5902" t="s">
        <v>41007</v>
      </c>
      <c r="R5902" s="26">
        <v>3</v>
      </c>
      <c r="S5902" s="23">
        <v>363136110000</v>
      </c>
      <c r="T5902" t="s">
        <v>37</v>
      </c>
      <c r="U5902" t="s">
        <v>39</v>
      </c>
      <c r="V5902" s="39">
        <v>46160</v>
      </c>
      <c r="W5902" s="41">
        <v>37</v>
      </c>
      <c r="X5902" s="26" t="s">
        <v>25685</v>
      </c>
      <c r="Y5902">
        <v>64</v>
      </c>
      <c r="Z5902">
        <v>52.49</v>
      </c>
      <c r="AE5902" s="41">
        <v>116.49000000000001</v>
      </c>
      <c r="AF5902">
        <v>1</v>
      </c>
      <c r="AG5902">
        <v>0</v>
      </c>
      <c r="AH5902">
        <v>0</v>
      </c>
      <c r="AI5902">
        <v>0</v>
      </c>
      <c r="AJ5902">
        <v>0</v>
      </c>
      <c r="AK5902" s="30">
        <f t="shared" si="574"/>
        <v>1</v>
      </c>
      <c r="AL5902" s="45">
        <v>3</v>
      </c>
      <c r="AM5902" s="32">
        <f t="shared" si="573"/>
        <v>2</v>
      </c>
      <c r="AN5902" s="33" t="str">
        <f t="shared" si="575"/>
        <v>MOROSO</v>
      </c>
      <c r="AO5902" s="33" t="str">
        <f t="shared" si="570"/>
        <v>2meses_pendientes</v>
      </c>
      <c r="AP5902" s="33">
        <f t="shared" si="571"/>
        <v>74</v>
      </c>
      <c r="AQ5902" s="31">
        <f t="shared" si="572"/>
        <v>18</v>
      </c>
    </row>
    <row r="5903" spans="2:43" x14ac:dyDescent="0.3">
      <c r="B5903" s="37">
        <v>46139</v>
      </c>
      <c r="C5903" t="s">
        <v>35</v>
      </c>
      <c r="D5903" t="s">
        <v>41008</v>
      </c>
      <c r="E5903" t="s">
        <v>41009</v>
      </c>
      <c r="F5903" t="s">
        <v>41010</v>
      </c>
      <c r="G5903" t="s">
        <v>41011</v>
      </c>
      <c r="H5903" t="s">
        <v>41012</v>
      </c>
      <c r="I5903" t="s">
        <v>38</v>
      </c>
      <c r="J5903" t="s">
        <v>42</v>
      </c>
      <c r="K5903" t="s">
        <v>50</v>
      </c>
      <c r="L5903" t="s">
        <v>41010</v>
      </c>
      <c r="M5903" t="s">
        <v>41013</v>
      </c>
      <c r="N5903" t="s">
        <v>25483</v>
      </c>
      <c r="O5903" t="s">
        <v>418</v>
      </c>
      <c r="P5903" t="s">
        <v>419</v>
      </c>
      <c r="Q5903" t="s">
        <v>41014</v>
      </c>
      <c r="R5903" s="26">
        <v>3</v>
      </c>
      <c r="S5903" s="23">
        <v>363118210000</v>
      </c>
      <c r="T5903" t="s">
        <v>37</v>
      </c>
      <c r="U5903" t="s">
        <v>39</v>
      </c>
      <c r="V5903" s="39">
        <v>46144</v>
      </c>
      <c r="W5903" s="41">
        <v>33</v>
      </c>
      <c r="X5903" s="26" t="s">
        <v>25685</v>
      </c>
      <c r="Z5903">
        <v>70</v>
      </c>
      <c r="AA5903">
        <v>20</v>
      </c>
      <c r="AE5903" s="41">
        <v>90</v>
      </c>
      <c r="AF5903">
        <v>1</v>
      </c>
      <c r="AG5903">
        <v>1</v>
      </c>
      <c r="AH5903">
        <v>0</v>
      </c>
      <c r="AI5903">
        <v>0</v>
      </c>
      <c r="AJ5903">
        <v>0</v>
      </c>
      <c r="AK5903" s="30">
        <f t="shared" si="574"/>
        <v>2</v>
      </c>
      <c r="AL5903" s="45">
        <v>3</v>
      </c>
      <c r="AM5903" s="32">
        <f t="shared" si="573"/>
        <v>1</v>
      </c>
      <c r="AN5903" s="33" t="str">
        <f t="shared" si="575"/>
        <v>MOROSO</v>
      </c>
      <c r="AO5903" s="33" t="str">
        <f t="shared" si="570"/>
        <v>1meses_pendientes</v>
      </c>
      <c r="AP5903" s="33">
        <f t="shared" si="571"/>
        <v>33</v>
      </c>
      <c r="AQ5903" s="31">
        <f t="shared" si="572"/>
        <v>2</v>
      </c>
    </row>
    <row r="5904" spans="2:43" x14ac:dyDescent="0.3">
      <c r="B5904" s="37">
        <v>46147</v>
      </c>
      <c r="C5904" t="s">
        <v>35</v>
      </c>
      <c r="D5904" t="s">
        <v>41015</v>
      </c>
      <c r="E5904" t="s">
        <v>41016</v>
      </c>
      <c r="F5904" t="s">
        <v>41017</v>
      </c>
      <c r="G5904" t="s">
        <v>41018</v>
      </c>
      <c r="H5904" t="s">
        <v>41019</v>
      </c>
      <c r="I5904" t="s">
        <v>38</v>
      </c>
      <c r="J5904" t="s">
        <v>42</v>
      </c>
      <c r="K5904" t="s">
        <v>50</v>
      </c>
      <c r="L5904" t="s">
        <v>41017</v>
      </c>
      <c r="M5904" t="s">
        <v>41020</v>
      </c>
      <c r="N5904" t="s">
        <v>25483</v>
      </c>
      <c r="O5904" t="s">
        <v>418</v>
      </c>
      <c r="P5904" t="s">
        <v>419</v>
      </c>
      <c r="Q5904" t="s">
        <v>41021</v>
      </c>
      <c r="R5904" s="26">
        <v>3</v>
      </c>
      <c r="S5904" s="23">
        <v>361125400000</v>
      </c>
      <c r="T5904" t="s">
        <v>37</v>
      </c>
      <c r="U5904" t="s">
        <v>39</v>
      </c>
      <c r="V5904" s="39">
        <v>46147</v>
      </c>
      <c r="W5904" s="41">
        <v>33</v>
      </c>
      <c r="X5904" s="26" t="s">
        <v>25685</v>
      </c>
      <c r="Y5904">
        <v>34.31</v>
      </c>
      <c r="Z5904">
        <v>34.31</v>
      </c>
      <c r="AE5904" s="41">
        <v>68.62</v>
      </c>
      <c r="AF5904">
        <v>1</v>
      </c>
      <c r="AG5904">
        <v>0</v>
      </c>
      <c r="AH5904">
        <v>0</v>
      </c>
      <c r="AI5904">
        <v>0</v>
      </c>
      <c r="AJ5904">
        <v>0</v>
      </c>
      <c r="AK5904" s="30">
        <f t="shared" si="574"/>
        <v>1</v>
      </c>
      <c r="AL5904" s="45">
        <v>3</v>
      </c>
      <c r="AM5904" s="32">
        <f t="shared" si="573"/>
        <v>2</v>
      </c>
      <c r="AN5904" s="33" t="str">
        <f t="shared" si="575"/>
        <v>MOROSO</v>
      </c>
      <c r="AO5904" s="33" t="str">
        <f t="shared" si="570"/>
        <v>2meses_pendientes</v>
      </c>
      <c r="AP5904" s="33">
        <f t="shared" si="571"/>
        <v>66</v>
      </c>
      <c r="AQ5904" s="31">
        <f t="shared" si="572"/>
        <v>5</v>
      </c>
    </row>
    <row r="5905" spans="2:43" x14ac:dyDescent="0.3">
      <c r="B5905" s="37">
        <v>46156</v>
      </c>
      <c r="C5905" t="s">
        <v>35</v>
      </c>
      <c r="D5905" t="s">
        <v>41022</v>
      </c>
      <c r="E5905" t="s">
        <v>41023</v>
      </c>
      <c r="F5905" t="s">
        <v>41024</v>
      </c>
      <c r="G5905" t="s">
        <v>41025</v>
      </c>
      <c r="H5905" t="s">
        <v>41026</v>
      </c>
      <c r="I5905" t="s">
        <v>38</v>
      </c>
      <c r="J5905" t="s">
        <v>44</v>
      </c>
      <c r="K5905" t="s">
        <v>45</v>
      </c>
      <c r="L5905" t="s">
        <v>41024</v>
      </c>
      <c r="M5905" t="s">
        <v>41027</v>
      </c>
      <c r="N5905" t="s">
        <v>25483</v>
      </c>
      <c r="O5905" t="s">
        <v>418</v>
      </c>
      <c r="P5905" t="s">
        <v>419</v>
      </c>
      <c r="Q5905" t="s">
        <v>41028</v>
      </c>
      <c r="R5905" s="26">
        <v>3</v>
      </c>
      <c r="S5905" s="23">
        <v>361134740000</v>
      </c>
      <c r="T5905" t="s">
        <v>37</v>
      </c>
      <c r="U5905" t="s">
        <v>39</v>
      </c>
      <c r="V5905" s="39">
        <v>46157</v>
      </c>
      <c r="W5905" s="41">
        <v>33</v>
      </c>
      <c r="X5905" s="26" t="s">
        <v>25685</v>
      </c>
      <c r="Z5905">
        <v>52.25</v>
      </c>
      <c r="AA5905">
        <v>52.25</v>
      </c>
      <c r="AE5905" s="41">
        <v>104.5</v>
      </c>
      <c r="AF5905">
        <v>1</v>
      </c>
      <c r="AG5905">
        <v>1</v>
      </c>
      <c r="AH5905">
        <v>0</v>
      </c>
      <c r="AI5905">
        <v>0</v>
      </c>
      <c r="AJ5905">
        <v>0</v>
      </c>
      <c r="AK5905" s="30">
        <f t="shared" si="574"/>
        <v>2</v>
      </c>
      <c r="AL5905" s="45">
        <v>3</v>
      </c>
      <c r="AM5905" s="32">
        <f t="shared" si="573"/>
        <v>1</v>
      </c>
      <c r="AN5905" s="33" t="str">
        <f t="shared" si="575"/>
        <v>MOROSO</v>
      </c>
      <c r="AO5905" s="33" t="str">
        <f t="shared" si="570"/>
        <v>1meses_pendientes</v>
      </c>
      <c r="AP5905" s="33">
        <f t="shared" si="571"/>
        <v>33</v>
      </c>
      <c r="AQ5905" s="31">
        <f t="shared" si="572"/>
        <v>15</v>
      </c>
    </row>
    <row r="5906" spans="2:43" x14ac:dyDescent="0.3">
      <c r="B5906" s="37">
        <v>46157</v>
      </c>
      <c r="C5906" t="s">
        <v>35</v>
      </c>
      <c r="D5906" t="s">
        <v>41029</v>
      </c>
      <c r="E5906" t="s">
        <v>41030</v>
      </c>
      <c r="F5906" t="s">
        <v>41031</v>
      </c>
      <c r="G5906" t="s">
        <v>41032</v>
      </c>
      <c r="H5906" t="s">
        <v>41033</v>
      </c>
      <c r="I5906" t="s">
        <v>38</v>
      </c>
      <c r="J5906" t="s">
        <v>44</v>
      </c>
      <c r="K5906" t="s">
        <v>45</v>
      </c>
      <c r="L5906" t="s">
        <v>41031</v>
      </c>
      <c r="M5906" t="s">
        <v>41034</v>
      </c>
      <c r="N5906" t="s">
        <v>25483</v>
      </c>
      <c r="O5906" t="s">
        <v>418</v>
      </c>
      <c r="P5906" t="s">
        <v>419</v>
      </c>
      <c r="Q5906" t="s">
        <v>41035</v>
      </c>
      <c r="R5906" s="26">
        <v>3</v>
      </c>
      <c r="S5906" s="23">
        <v>369134950000</v>
      </c>
      <c r="T5906" t="s">
        <v>37</v>
      </c>
      <c r="U5906" t="s">
        <v>39</v>
      </c>
      <c r="V5906" s="39">
        <v>46163</v>
      </c>
      <c r="W5906" s="41">
        <v>33</v>
      </c>
      <c r="X5906" s="26" t="s">
        <v>25685</v>
      </c>
      <c r="Y5906">
        <v>34.450000000000003</v>
      </c>
      <c r="AE5906" s="41">
        <v>34.450000000000003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 s="30">
        <f t="shared" si="574"/>
        <v>0</v>
      </c>
      <c r="AL5906" s="45">
        <v>3</v>
      </c>
      <c r="AM5906" s="32">
        <f t="shared" si="573"/>
        <v>3</v>
      </c>
      <c r="AN5906" s="33" t="str">
        <f t="shared" si="575"/>
        <v>NPN</v>
      </c>
      <c r="AO5906" s="33" t="str">
        <f t="shared" si="570"/>
        <v>3meses_pendientes</v>
      </c>
      <c r="AP5906" s="33">
        <f t="shared" si="571"/>
        <v>99</v>
      </c>
      <c r="AQ5906" s="31">
        <f t="shared" si="572"/>
        <v>21</v>
      </c>
    </row>
    <row r="5907" spans="2:43" x14ac:dyDescent="0.3">
      <c r="B5907" s="37">
        <v>46161</v>
      </c>
      <c r="C5907" t="s">
        <v>35</v>
      </c>
      <c r="D5907" t="s">
        <v>41036</v>
      </c>
      <c r="E5907" t="s">
        <v>41037</v>
      </c>
      <c r="F5907" t="s">
        <v>41038</v>
      </c>
      <c r="G5907" t="s">
        <v>41039</v>
      </c>
      <c r="H5907" t="s">
        <v>41040</v>
      </c>
      <c r="I5907" t="s">
        <v>38</v>
      </c>
      <c r="J5907" t="s">
        <v>44</v>
      </c>
      <c r="K5907" t="s">
        <v>56</v>
      </c>
      <c r="L5907" t="s">
        <v>41038</v>
      </c>
      <c r="M5907" t="s">
        <v>41041</v>
      </c>
      <c r="N5907" t="s">
        <v>25483</v>
      </c>
      <c r="O5907" t="s">
        <v>418</v>
      </c>
      <c r="P5907" t="s">
        <v>419</v>
      </c>
      <c r="Q5907" t="s">
        <v>41042</v>
      </c>
      <c r="R5907" s="26">
        <v>2</v>
      </c>
      <c r="S5907" s="23">
        <v>309025930000</v>
      </c>
      <c r="T5907" t="s">
        <v>37</v>
      </c>
      <c r="U5907" t="s">
        <v>39</v>
      </c>
      <c r="V5907" s="39">
        <v>46158</v>
      </c>
      <c r="W5907" s="41">
        <v>30</v>
      </c>
      <c r="X5907" s="26" t="s">
        <v>25685</v>
      </c>
      <c r="Y5907">
        <v>91.59</v>
      </c>
      <c r="AA5907">
        <v>49</v>
      </c>
      <c r="AE5907" s="41">
        <v>140.59</v>
      </c>
      <c r="AF5907">
        <v>0</v>
      </c>
      <c r="AG5907">
        <v>1</v>
      </c>
      <c r="AH5907">
        <v>0</v>
      </c>
      <c r="AI5907">
        <v>0</v>
      </c>
      <c r="AJ5907">
        <v>0</v>
      </c>
      <c r="AK5907" s="30">
        <f t="shared" si="574"/>
        <v>1</v>
      </c>
      <c r="AL5907" s="45">
        <v>3</v>
      </c>
      <c r="AM5907" s="32">
        <f t="shared" si="573"/>
        <v>2</v>
      </c>
      <c r="AN5907" s="33" t="str">
        <f t="shared" si="575"/>
        <v>MOROSO</v>
      </c>
      <c r="AO5907" s="33" t="str">
        <f t="shared" si="570"/>
        <v>2meses_pendientes</v>
      </c>
      <c r="AP5907" s="33">
        <f t="shared" si="571"/>
        <v>60</v>
      </c>
      <c r="AQ5907" s="31">
        <f t="shared" si="572"/>
        <v>16</v>
      </c>
    </row>
    <row r="5908" spans="2:43" x14ac:dyDescent="0.3">
      <c r="B5908" s="37">
        <v>46161</v>
      </c>
      <c r="C5908" t="s">
        <v>35</v>
      </c>
      <c r="D5908" t="s">
        <v>41043</v>
      </c>
      <c r="E5908" t="s">
        <v>41044</v>
      </c>
      <c r="F5908" t="s">
        <v>41045</v>
      </c>
      <c r="G5908" t="s">
        <v>41046</v>
      </c>
      <c r="H5908" t="s">
        <v>41047</v>
      </c>
      <c r="I5908" t="s">
        <v>38</v>
      </c>
      <c r="J5908" t="s">
        <v>44</v>
      </c>
      <c r="K5908" t="s">
        <v>56</v>
      </c>
      <c r="L5908" t="s">
        <v>41045</v>
      </c>
      <c r="M5908" t="s">
        <v>41048</v>
      </c>
      <c r="N5908" t="s">
        <v>25483</v>
      </c>
      <c r="O5908" t="s">
        <v>418</v>
      </c>
      <c r="P5908" t="s">
        <v>419</v>
      </c>
      <c r="Q5908" t="s">
        <v>41049</v>
      </c>
      <c r="R5908" s="26">
        <v>3</v>
      </c>
      <c r="S5908" s="23">
        <v>368138420000</v>
      </c>
      <c r="T5908" t="s">
        <v>37</v>
      </c>
      <c r="U5908" t="s">
        <v>39</v>
      </c>
      <c r="V5908" s="39">
        <v>46161</v>
      </c>
      <c r="W5908" s="41">
        <v>46.03</v>
      </c>
      <c r="X5908" s="26" t="s">
        <v>25685</v>
      </c>
      <c r="Z5908">
        <v>49.81</v>
      </c>
      <c r="AA5908">
        <v>49.81</v>
      </c>
      <c r="AE5908" s="41">
        <v>99.62</v>
      </c>
      <c r="AF5908">
        <v>1</v>
      </c>
      <c r="AG5908">
        <v>1</v>
      </c>
      <c r="AH5908">
        <v>0</v>
      </c>
      <c r="AI5908">
        <v>0</v>
      </c>
      <c r="AJ5908">
        <v>0</v>
      </c>
      <c r="AK5908" s="30">
        <f t="shared" si="574"/>
        <v>2</v>
      </c>
      <c r="AL5908" s="45">
        <v>3</v>
      </c>
      <c r="AM5908" s="32">
        <f t="shared" si="573"/>
        <v>1</v>
      </c>
      <c r="AN5908" s="33" t="str">
        <f t="shared" si="575"/>
        <v>MOROSO</v>
      </c>
      <c r="AO5908" s="33" t="str">
        <f t="shared" si="570"/>
        <v>1meses_pendientes</v>
      </c>
      <c r="AP5908" s="33">
        <f t="shared" si="571"/>
        <v>46.03</v>
      </c>
      <c r="AQ5908" s="31">
        <f t="shared" si="572"/>
        <v>19</v>
      </c>
    </row>
    <row r="5909" spans="2:43" x14ac:dyDescent="0.3">
      <c r="B5909" s="37">
        <v>46164</v>
      </c>
      <c r="C5909" t="s">
        <v>35</v>
      </c>
      <c r="D5909" t="s">
        <v>41050</v>
      </c>
      <c r="E5909" t="s">
        <v>41051</v>
      </c>
      <c r="F5909" t="s">
        <v>41052</v>
      </c>
      <c r="G5909" t="s">
        <v>41053</v>
      </c>
      <c r="H5909" t="s">
        <v>41054</v>
      </c>
      <c r="I5909" t="s">
        <v>38</v>
      </c>
      <c r="J5909" t="s">
        <v>44</v>
      </c>
      <c r="K5909" t="s">
        <v>56</v>
      </c>
      <c r="L5909" t="s">
        <v>41052</v>
      </c>
      <c r="M5909" t="s">
        <v>41055</v>
      </c>
      <c r="N5909" t="s">
        <v>25483</v>
      </c>
      <c r="O5909" t="s">
        <v>418</v>
      </c>
      <c r="P5909" t="s">
        <v>419</v>
      </c>
      <c r="Q5909" t="s">
        <v>41056</v>
      </c>
      <c r="R5909" s="26">
        <v>3</v>
      </c>
      <c r="S5909" s="23">
        <v>172049710000</v>
      </c>
      <c r="T5909" t="s">
        <v>37</v>
      </c>
      <c r="U5909" t="s">
        <v>39</v>
      </c>
      <c r="V5909" s="39">
        <v>46167</v>
      </c>
      <c r="W5909" s="41">
        <v>33</v>
      </c>
      <c r="X5909" s="26" t="s">
        <v>25685</v>
      </c>
      <c r="Y5909">
        <v>35.049999999999997</v>
      </c>
      <c r="AE5909" s="41">
        <v>35.049999999999997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 s="30">
        <f t="shared" si="574"/>
        <v>0</v>
      </c>
      <c r="AL5909" s="45">
        <v>3</v>
      </c>
      <c r="AM5909" s="32">
        <f t="shared" si="573"/>
        <v>3</v>
      </c>
      <c r="AN5909" s="33" t="str">
        <f t="shared" si="575"/>
        <v>NPN</v>
      </c>
      <c r="AO5909" s="33" t="str">
        <f t="shared" si="570"/>
        <v>3meses_pendientes</v>
      </c>
      <c r="AP5909" s="33">
        <f t="shared" si="571"/>
        <v>99</v>
      </c>
      <c r="AQ5909" s="31">
        <f t="shared" si="572"/>
        <v>25</v>
      </c>
    </row>
    <row r="5910" spans="2:43" x14ac:dyDescent="0.3">
      <c r="B5910" s="37">
        <v>46164</v>
      </c>
      <c r="C5910" t="s">
        <v>35</v>
      </c>
      <c r="D5910" t="s">
        <v>41057</v>
      </c>
      <c r="E5910" t="s">
        <v>41058</v>
      </c>
      <c r="F5910" t="s">
        <v>41059</v>
      </c>
      <c r="G5910" t="s">
        <v>41060</v>
      </c>
      <c r="H5910" t="s">
        <v>41061</v>
      </c>
      <c r="I5910" t="s">
        <v>38</v>
      </c>
      <c r="J5910" t="s">
        <v>42</v>
      </c>
      <c r="K5910" t="s">
        <v>6101</v>
      </c>
      <c r="L5910" t="s">
        <v>41059</v>
      </c>
      <c r="M5910" t="s">
        <v>41062</v>
      </c>
      <c r="N5910" t="s">
        <v>25483</v>
      </c>
      <c r="O5910" t="s">
        <v>418</v>
      </c>
      <c r="P5910" t="s">
        <v>419</v>
      </c>
      <c r="Q5910" t="s">
        <v>41063</v>
      </c>
      <c r="R5910" s="26">
        <v>2</v>
      </c>
      <c r="S5910" s="23">
        <v>311013560000</v>
      </c>
      <c r="T5910" t="s">
        <v>37</v>
      </c>
      <c r="U5910" t="s">
        <v>39</v>
      </c>
      <c r="V5910" s="39">
        <v>46166</v>
      </c>
      <c r="W5910" s="41">
        <v>30</v>
      </c>
      <c r="X5910" s="26" t="s">
        <v>25685</v>
      </c>
      <c r="Z5910">
        <v>30.44</v>
      </c>
      <c r="AE5910" s="41">
        <v>30.44</v>
      </c>
      <c r="AF5910">
        <v>1</v>
      </c>
      <c r="AG5910">
        <v>0</v>
      </c>
      <c r="AH5910">
        <v>0</v>
      </c>
      <c r="AI5910">
        <v>0</v>
      </c>
      <c r="AJ5910">
        <v>0</v>
      </c>
      <c r="AK5910" s="30">
        <f t="shared" si="574"/>
        <v>1</v>
      </c>
      <c r="AL5910" s="45">
        <v>3</v>
      </c>
      <c r="AM5910" s="32">
        <f t="shared" si="573"/>
        <v>2</v>
      </c>
      <c r="AN5910" s="33" t="str">
        <f t="shared" si="575"/>
        <v>MOROSO</v>
      </c>
      <c r="AO5910" s="33" t="str">
        <f t="shared" si="570"/>
        <v>2meses_pendientes</v>
      </c>
      <c r="AP5910" s="33">
        <f t="shared" si="571"/>
        <v>60</v>
      </c>
      <c r="AQ5910" s="31">
        <f t="shared" si="572"/>
        <v>24</v>
      </c>
    </row>
    <row r="5911" spans="2:43" x14ac:dyDescent="0.3">
      <c r="B5911" s="37">
        <v>46165</v>
      </c>
      <c r="C5911" t="s">
        <v>35</v>
      </c>
      <c r="D5911" t="s">
        <v>41064</v>
      </c>
      <c r="E5911" t="s">
        <v>41065</v>
      </c>
      <c r="F5911" t="s">
        <v>41066</v>
      </c>
      <c r="G5911" t="s">
        <v>41067</v>
      </c>
      <c r="H5911" t="s">
        <v>41068</v>
      </c>
      <c r="I5911" t="s">
        <v>38</v>
      </c>
      <c r="J5911" t="s">
        <v>44</v>
      </c>
      <c r="K5911" t="s">
        <v>56</v>
      </c>
      <c r="L5911" t="s">
        <v>41066</v>
      </c>
      <c r="M5911" t="s">
        <v>41069</v>
      </c>
      <c r="N5911" t="s">
        <v>25483</v>
      </c>
      <c r="O5911" t="s">
        <v>418</v>
      </c>
      <c r="P5911" t="s">
        <v>419</v>
      </c>
      <c r="Q5911" t="s">
        <v>41070</v>
      </c>
      <c r="R5911" s="26">
        <v>3</v>
      </c>
      <c r="S5911" s="23">
        <v>216034760000</v>
      </c>
      <c r="T5911" t="s">
        <v>37</v>
      </c>
      <c r="U5911" t="s">
        <v>39</v>
      </c>
      <c r="V5911" s="39">
        <v>46164</v>
      </c>
      <c r="W5911" s="41">
        <v>40</v>
      </c>
      <c r="X5911" s="26" t="s">
        <v>25685</v>
      </c>
      <c r="Z5911">
        <v>41.08</v>
      </c>
      <c r="AE5911" s="41">
        <v>41.08</v>
      </c>
      <c r="AF5911">
        <v>1</v>
      </c>
      <c r="AG5911">
        <v>0</v>
      </c>
      <c r="AH5911">
        <v>0</v>
      </c>
      <c r="AI5911">
        <v>0</v>
      </c>
      <c r="AJ5911">
        <v>0</v>
      </c>
      <c r="AK5911" s="30">
        <f t="shared" si="574"/>
        <v>1</v>
      </c>
      <c r="AL5911" s="45">
        <v>3</v>
      </c>
      <c r="AM5911" s="32">
        <f t="shared" si="573"/>
        <v>2</v>
      </c>
      <c r="AN5911" s="33" t="str">
        <f t="shared" si="575"/>
        <v>MOROSO</v>
      </c>
      <c r="AO5911" s="33" t="str">
        <f t="shared" si="570"/>
        <v>2meses_pendientes</v>
      </c>
      <c r="AP5911" s="33">
        <f t="shared" si="571"/>
        <v>80</v>
      </c>
      <c r="AQ5911" s="31">
        <f t="shared" si="572"/>
        <v>22</v>
      </c>
    </row>
    <row r="5912" spans="2:43" x14ac:dyDescent="0.3">
      <c r="B5912" s="37">
        <v>46166</v>
      </c>
      <c r="C5912" t="s">
        <v>35</v>
      </c>
      <c r="D5912" t="s">
        <v>41071</v>
      </c>
      <c r="E5912" t="s">
        <v>41072</v>
      </c>
      <c r="F5912" t="s">
        <v>41073</v>
      </c>
      <c r="G5912" t="s">
        <v>41074</v>
      </c>
      <c r="H5912" t="s">
        <v>41075</v>
      </c>
      <c r="I5912" t="s">
        <v>38</v>
      </c>
      <c r="J5912" t="s">
        <v>42</v>
      </c>
      <c r="K5912" t="s">
        <v>50</v>
      </c>
      <c r="L5912" t="s">
        <v>41073</v>
      </c>
      <c r="M5912" t="s">
        <v>41076</v>
      </c>
      <c r="N5912" t="s">
        <v>25483</v>
      </c>
      <c r="O5912" t="s">
        <v>418</v>
      </c>
      <c r="P5912" t="s">
        <v>419</v>
      </c>
      <c r="Q5912" t="s">
        <v>41077</v>
      </c>
      <c r="R5912" s="26">
        <v>3</v>
      </c>
      <c r="S5912" s="23">
        <v>318043430000</v>
      </c>
      <c r="T5912" t="s">
        <v>37</v>
      </c>
      <c r="U5912" t="s">
        <v>39</v>
      </c>
      <c r="V5912" s="39">
        <v>46172</v>
      </c>
      <c r="W5912" s="41">
        <v>33</v>
      </c>
      <c r="X5912" s="26" t="s">
        <v>25685</v>
      </c>
      <c r="Y5912">
        <v>35</v>
      </c>
      <c r="AE5912" s="41">
        <v>35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 s="30">
        <f t="shared" si="574"/>
        <v>0</v>
      </c>
      <c r="AL5912" s="45">
        <v>3</v>
      </c>
      <c r="AM5912" s="32">
        <f t="shared" si="573"/>
        <v>3</v>
      </c>
      <c r="AN5912" s="33" t="str">
        <f t="shared" si="575"/>
        <v>NPN</v>
      </c>
      <c r="AO5912" s="33" t="str">
        <f t="shared" si="570"/>
        <v>3meses_pendientes</v>
      </c>
      <c r="AP5912" s="33">
        <f t="shared" si="571"/>
        <v>99</v>
      </c>
      <c r="AQ5912" s="31">
        <f t="shared" si="572"/>
        <v>30</v>
      </c>
    </row>
    <row r="5913" spans="2:43" x14ac:dyDescent="0.3">
      <c r="B5913" s="37">
        <v>46168</v>
      </c>
      <c r="C5913" t="s">
        <v>35</v>
      </c>
      <c r="D5913" t="s">
        <v>41078</v>
      </c>
      <c r="E5913" t="s">
        <v>41079</v>
      </c>
      <c r="F5913" t="s">
        <v>1398</v>
      </c>
      <c r="G5913" t="s">
        <v>41080</v>
      </c>
      <c r="H5913" t="s">
        <v>41080</v>
      </c>
      <c r="I5913" t="s">
        <v>38</v>
      </c>
      <c r="J5913" t="s">
        <v>44</v>
      </c>
      <c r="K5913" t="s">
        <v>56</v>
      </c>
      <c r="L5913" t="s">
        <v>41081</v>
      </c>
      <c r="M5913" t="s">
        <v>41082</v>
      </c>
      <c r="N5913" t="s">
        <v>25483</v>
      </c>
      <c r="O5913" t="s">
        <v>418</v>
      </c>
      <c r="P5913" t="s">
        <v>419</v>
      </c>
      <c r="Q5913" t="s">
        <v>41083</v>
      </c>
      <c r="R5913" s="26">
        <v>3</v>
      </c>
      <c r="S5913" s="23">
        <v>317041650000</v>
      </c>
      <c r="T5913" t="s">
        <v>37</v>
      </c>
      <c r="U5913" t="s">
        <v>39</v>
      </c>
      <c r="V5913" s="39">
        <v>46167</v>
      </c>
      <c r="W5913" s="41">
        <v>31</v>
      </c>
      <c r="X5913" s="26" t="s">
        <v>25685</v>
      </c>
      <c r="Z5913">
        <v>32.770000000000003</v>
      </c>
      <c r="AE5913" s="41">
        <v>32.770000000000003</v>
      </c>
      <c r="AF5913">
        <v>1</v>
      </c>
      <c r="AG5913">
        <v>0</v>
      </c>
      <c r="AH5913">
        <v>0</v>
      </c>
      <c r="AI5913">
        <v>0</v>
      </c>
      <c r="AJ5913">
        <v>0</v>
      </c>
      <c r="AK5913" s="30">
        <f t="shared" si="574"/>
        <v>1</v>
      </c>
      <c r="AL5913" s="45">
        <v>3</v>
      </c>
      <c r="AM5913" s="32">
        <f t="shared" si="573"/>
        <v>2</v>
      </c>
      <c r="AN5913" s="33" t="str">
        <f t="shared" si="575"/>
        <v>MOROSO</v>
      </c>
      <c r="AO5913" s="33" t="str">
        <f t="shared" si="570"/>
        <v>2meses_pendientes</v>
      </c>
      <c r="AP5913" s="33">
        <f t="shared" si="571"/>
        <v>62</v>
      </c>
      <c r="AQ5913" s="31">
        <f t="shared" si="572"/>
        <v>25</v>
      </c>
    </row>
    <row r="5914" spans="2:43" x14ac:dyDescent="0.3">
      <c r="B5914" s="37">
        <v>46172</v>
      </c>
      <c r="C5914" t="s">
        <v>35</v>
      </c>
      <c r="D5914" t="s">
        <v>41084</v>
      </c>
      <c r="E5914" t="s">
        <v>41085</v>
      </c>
      <c r="F5914" t="s">
        <v>41086</v>
      </c>
      <c r="G5914" t="s">
        <v>41087</v>
      </c>
      <c r="H5914" t="s">
        <v>41088</v>
      </c>
      <c r="I5914" t="s">
        <v>38</v>
      </c>
      <c r="J5914" t="s">
        <v>44</v>
      </c>
      <c r="K5914" t="s">
        <v>45</v>
      </c>
      <c r="L5914" t="s">
        <v>41086</v>
      </c>
      <c r="M5914" t="s">
        <v>41089</v>
      </c>
      <c r="N5914" t="s">
        <v>25483</v>
      </c>
      <c r="O5914" t="s">
        <v>418</v>
      </c>
      <c r="P5914" t="s">
        <v>419</v>
      </c>
      <c r="Q5914" t="s">
        <v>41090</v>
      </c>
      <c r="R5914" s="26">
        <v>2</v>
      </c>
      <c r="S5914" s="23">
        <v>369150510000</v>
      </c>
      <c r="T5914" t="s">
        <v>37</v>
      </c>
      <c r="U5914" t="s">
        <v>39</v>
      </c>
      <c r="V5914" s="39">
        <v>46172</v>
      </c>
      <c r="W5914" s="41">
        <v>30</v>
      </c>
      <c r="X5914" s="26" t="s">
        <v>25685</v>
      </c>
      <c r="Z5914">
        <v>60</v>
      </c>
      <c r="AA5914">
        <v>40</v>
      </c>
      <c r="AE5914" s="41">
        <v>100</v>
      </c>
      <c r="AF5914">
        <v>1</v>
      </c>
      <c r="AG5914">
        <v>1</v>
      </c>
      <c r="AH5914">
        <v>0</v>
      </c>
      <c r="AI5914">
        <v>0</v>
      </c>
      <c r="AJ5914">
        <v>0</v>
      </c>
      <c r="AK5914" s="30">
        <f t="shared" si="574"/>
        <v>2</v>
      </c>
      <c r="AL5914" s="45">
        <v>3</v>
      </c>
      <c r="AM5914" s="32">
        <f t="shared" si="573"/>
        <v>1</v>
      </c>
      <c r="AN5914" s="33" t="str">
        <f t="shared" si="575"/>
        <v>MOROSO</v>
      </c>
      <c r="AO5914" s="33" t="str">
        <f t="shared" si="570"/>
        <v>1meses_pendientes</v>
      </c>
      <c r="AP5914" s="33">
        <f t="shared" si="571"/>
        <v>30</v>
      </c>
      <c r="AQ5914" s="31">
        <f t="shared" si="572"/>
        <v>30</v>
      </c>
    </row>
    <row r="5915" spans="2:43" x14ac:dyDescent="0.3">
      <c r="B5915" s="37">
        <v>46154</v>
      </c>
      <c r="C5915" t="s">
        <v>35</v>
      </c>
      <c r="D5915" t="s">
        <v>41091</v>
      </c>
      <c r="E5915" t="s">
        <v>41092</v>
      </c>
      <c r="F5915" t="s">
        <v>41093</v>
      </c>
      <c r="G5915" t="s">
        <v>41094</v>
      </c>
      <c r="H5915" t="s">
        <v>41095</v>
      </c>
      <c r="I5915" t="s">
        <v>38</v>
      </c>
      <c r="J5915" t="s">
        <v>42</v>
      </c>
      <c r="K5915" t="s">
        <v>59</v>
      </c>
      <c r="M5915" t="s">
        <v>41096</v>
      </c>
      <c r="N5915" t="s">
        <v>25506</v>
      </c>
      <c r="O5915" t="s">
        <v>418</v>
      </c>
      <c r="P5915" t="s">
        <v>419</v>
      </c>
      <c r="Q5915" t="s">
        <v>41097</v>
      </c>
      <c r="R5915" s="26">
        <v>2</v>
      </c>
      <c r="S5915" s="23">
        <v>366132810000</v>
      </c>
      <c r="T5915" t="s">
        <v>37</v>
      </c>
      <c r="U5915" t="s">
        <v>39</v>
      </c>
      <c r="V5915" s="39">
        <v>46156</v>
      </c>
      <c r="W5915" s="41">
        <v>30</v>
      </c>
      <c r="X5915" s="26" t="s">
        <v>25685</v>
      </c>
      <c r="Z5915">
        <v>30.44</v>
      </c>
      <c r="AE5915" s="41">
        <v>30.44</v>
      </c>
      <c r="AF5915">
        <v>1</v>
      </c>
      <c r="AG5915">
        <v>0</v>
      </c>
      <c r="AH5915">
        <v>0</v>
      </c>
      <c r="AI5915">
        <v>0</v>
      </c>
      <c r="AJ5915">
        <v>0</v>
      </c>
      <c r="AK5915" s="30">
        <f t="shared" si="574"/>
        <v>1</v>
      </c>
      <c r="AL5915" s="45">
        <v>3</v>
      </c>
      <c r="AM5915" s="32">
        <f t="shared" si="573"/>
        <v>2</v>
      </c>
      <c r="AN5915" s="33" t="str">
        <f t="shared" si="575"/>
        <v>MOROSO</v>
      </c>
      <c r="AO5915" s="33" t="str">
        <f t="shared" si="570"/>
        <v>2meses_pendientes</v>
      </c>
      <c r="AP5915" s="33">
        <f t="shared" si="571"/>
        <v>60</v>
      </c>
      <c r="AQ5915" s="31">
        <f t="shared" si="572"/>
        <v>14</v>
      </c>
    </row>
    <row r="5916" spans="2:43" x14ac:dyDescent="0.3">
      <c r="B5916" s="37">
        <v>46154</v>
      </c>
      <c r="C5916" t="s">
        <v>35</v>
      </c>
      <c r="D5916" t="s">
        <v>41098</v>
      </c>
      <c r="E5916" t="s">
        <v>41099</v>
      </c>
      <c r="F5916" t="s">
        <v>41100</v>
      </c>
      <c r="G5916" t="s">
        <v>41101</v>
      </c>
      <c r="H5916" t="s">
        <v>41102</v>
      </c>
      <c r="I5916" t="s">
        <v>38</v>
      </c>
      <c r="J5916" t="s">
        <v>42</v>
      </c>
      <c r="K5916" t="s">
        <v>6101</v>
      </c>
      <c r="L5916" t="s">
        <v>41100</v>
      </c>
      <c r="M5916" t="s">
        <v>41103</v>
      </c>
      <c r="N5916" t="s">
        <v>41104</v>
      </c>
      <c r="O5916" t="s">
        <v>418</v>
      </c>
      <c r="P5916" t="s">
        <v>419</v>
      </c>
      <c r="Q5916" t="s">
        <v>41105</v>
      </c>
      <c r="R5916" s="26">
        <v>3</v>
      </c>
      <c r="S5916" s="23">
        <v>363130690000</v>
      </c>
      <c r="T5916" t="s">
        <v>37</v>
      </c>
      <c r="U5916" t="s">
        <v>39</v>
      </c>
      <c r="V5916" s="39">
        <v>46153</v>
      </c>
      <c r="W5916" s="41">
        <v>33</v>
      </c>
      <c r="X5916" s="26" t="s">
        <v>25685</v>
      </c>
      <c r="Y5916">
        <v>34.31</v>
      </c>
      <c r="Z5916">
        <v>34.31</v>
      </c>
      <c r="AE5916" s="41">
        <v>68.62</v>
      </c>
      <c r="AF5916">
        <v>1</v>
      </c>
      <c r="AG5916">
        <v>0</v>
      </c>
      <c r="AH5916">
        <v>0</v>
      </c>
      <c r="AI5916">
        <v>0</v>
      </c>
      <c r="AJ5916">
        <v>0</v>
      </c>
      <c r="AK5916" s="30">
        <f t="shared" si="574"/>
        <v>1</v>
      </c>
      <c r="AL5916" s="45">
        <v>3</v>
      </c>
      <c r="AM5916" s="32">
        <f t="shared" si="573"/>
        <v>2</v>
      </c>
      <c r="AN5916" s="33" t="str">
        <f t="shared" si="575"/>
        <v>MOROSO</v>
      </c>
      <c r="AO5916" s="33" t="str">
        <f t="shared" si="570"/>
        <v>2meses_pendientes</v>
      </c>
      <c r="AP5916" s="33">
        <f t="shared" si="571"/>
        <v>66</v>
      </c>
      <c r="AQ5916" s="31">
        <f t="shared" si="572"/>
        <v>11</v>
      </c>
    </row>
    <row r="5917" spans="2:43" x14ac:dyDescent="0.3">
      <c r="B5917" s="37">
        <v>46168</v>
      </c>
      <c r="C5917" t="s">
        <v>35</v>
      </c>
      <c r="D5917" t="s">
        <v>41106</v>
      </c>
      <c r="E5917" t="s">
        <v>41107</v>
      </c>
      <c r="F5917" t="s">
        <v>41108</v>
      </c>
      <c r="G5917" t="s">
        <v>41109</v>
      </c>
      <c r="H5917" t="s">
        <v>41110</v>
      </c>
      <c r="I5917" t="s">
        <v>38</v>
      </c>
      <c r="J5917" t="s">
        <v>42</v>
      </c>
      <c r="K5917" t="s">
        <v>50</v>
      </c>
      <c r="L5917" t="s">
        <v>41108</v>
      </c>
      <c r="M5917" t="s">
        <v>41111</v>
      </c>
      <c r="N5917" t="s">
        <v>41112</v>
      </c>
      <c r="O5917" t="s">
        <v>418</v>
      </c>
      <c r="P5917" t="s">
        <v>419</v>
      </c>
      <c r="Q5917" t="s">
        <v>41113</v>
      </c>
      <c r="R5917" s="26">
        <v>3</v>
      </c>
      <c r="S5917" s="23">
        <v>336267880000</v>
      </c>
      <c r="T5917" t="s">
        <v>37</v>
      </c>
      <c r="U5917" t="s">
        <v>39</v>
      </c>
      <c r="V5917" s="39">
        <v>46169</v>
      </c>
      <c r="W5917" s="41">
        <v>33</v>
      </c>
      <c r="X5917" s="26" t="s">
        <v>25685</v>
      </c>
      <c r="Y5917">
        <v>17.16</v>
      </c>
      <c r="Z5917">
        <v>17</v>
      </c>
      <c r="AE5917" s="41">
        <v>34.159999999999997</v>
      </c>
      <c r="AF5917">
        <v>1</v>
      </c>
      <c r="AG5917">
        <v>0</v>
      </c>
      <c r="AH5917">
        <v>0</v>
      </c>
      <c r="AI5917">
        <v>0</v>
      </c>
      <c r="AJ5917">
        <v>0</v>
      </c>
      <c r="AK5917" s="30">
        <f t="shared" si="574"/>
        <v>1</v>
      </c>
      <c r="AL5917" s="45">
        <v>3</v>
      </c>
      <c r="AM5917" s="32">
        <f t="shared" si="573"/>
        <v>2</v>
      </c>
      <c r="AN5917" s="33" t="str">
        <f t="shared" si="575"/>
        <v>MOROSO</v>
      </c>
      <c r="AO5917" s="33" t="str">
        <f t="shared" si="570"/>
        <v>2meses_pendientes</v>
      </c>
      <c r="AP5917" s="33">
        <f t="shared" si="571"/>
        <v>66</v>
      </c>
      <c r="AQ5917" s="31">
        <f t="shared" si="572"/>
        <v>27</v>
      </c>
    </row>
    <row r="5918" spans="2:43" x14ac:dyDescent="0.3">
      <c r="B5918" s="37">
        <v>46144</v>
      </c>
      <c r="C5918" t="s">
        <v>35</v>
      </c>
      <c r="D5918" t="s">
        <v>41114</v>
      </c>
      <c r="E5918" t="s">
        <v>41115</v>
      </c>
      <c r="F5918" t="s">
        <v>41116</v>
      </c>
      <c r="G5918" t="s">
        <v>41117</v>
      </c>
      <c r="H5918" t="s">
        <v>41118</v>
      </c>
      <c r="I5918" t="s">
        <v>38</v>
      </c>
      <c r="J5918" t="s">
        <v>44</v>
      </c>
      <c r="K5918" t="s">
        <v>56</v>
      </c>
      <c r="L5918" t="s">
        <v>41116</v>
      </c>
      <c r="M5918" t="s">
        <v>41119</v>
      </c>
      <c r="N5918" t="s">
        <v>41120</v>
      </c>
      <c r="O5918" t="s">
        <v>418</v>
      </c>
      <c r="P5918" t="s">
        <v>419</v>
      </c>
      <c r="Q5918" t="s">
        <v>41121</v>
      </c>
      <c r="R5918" s="26">
        <v>3</v>
      </c>
      <c r="S5918" s="23">
        <v>152035340000</v>
      </c>
      <c r="T5918" t="s">
        <v>37</v>
      </c>
      <c r="U5918" t="s">
        <v>39</v>
      </c>
      <c r="V5918" s="39">
        <v>46167</v>
      </c>
      <c r="W5918" s="41">
        <v>49</v>
      </c>
      <c r="X5918" s="26" t="s">
        <v>25685</v>
      </c>
      <c r="Y5918">
        <v>25</v>
      </c>
      <c r="AE5918" s="41">
        <v>25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 s="30">
        <f t="shared" si="574"/>
        <v>0</v>
      </c>
      <c r="AL5918" s="45">
        <v>3</v>
      </c>
      <c r="AM5918" s="32">
        <f t="shared" si="573"/>
        <v>3</v>
      </c>
      <c r="AN5918" s="33" t="str">
        <f t="shared" si="575"/>
        <v>NPN</v>
      </c>
      <c r="AO5918" s="33" t="str">
        <f t="shared" si="570"/>
        <v>3meses_pendientes</v>
      </c>
      <c r="AP5918" s="33">
        <f t="shared" si="571"/>
        <v>147</v>
      </c>
      <c r="AQ5918" s="31">
        <f t="shared" si="572"/>
        <v>25</v>
      </c>
    </row>
    <row r="5919" spans="2:43" x14ac:dyDescent="0.3">
      <c r="B5919" s="37">
        <v>46152</v>
      </c>
      <c r="C5919" t="s">
        <v>35</v>
      </c>
      <c r="D5919" t="s">
        <v>41122</v>
      </c>
      <c r="E5919" t="s">
        <v>41123</v>
      </c>
      <c r="F5919" t="s">
        <v>41124</v>
      </c>
      <c r="G5919" t="s">
        <v>41125</v>
      </c>
      <c r="H5919" t="s">
        <v>16260</v>
      </c>
      <c r="I5919" t="s">
        <v>38</v>
      </c>
      <c r="J5919" t="s">
        <v>42</v>
      </c>
      <c r="K5919" t="s">
        <v>6101</v>
      </c>
      <c r="L5919" t="s">
        <v>41124</v>
      </c>
      <c r="M5919" t="s">
        <v>41126</v>
      </c>
      <c r="N5919" t="s">
        <v>41120</v>
      </c>
      <c r="O5919" t="s">
        <v>418</v>
      </c>
      <c r="P5919" t="s">
        <v>419</v>
      </c>
      <c r="Q5919" t="s">
        <v>41127</v>
      </c>
      <c r="R5919" s="26">
        <v>3</v>
      </c>
      <c r="S5919" s="23">
        <v>292096290000</v>
      </c>
      <c r="T5919" t="s">
        <v>37</v>
      </c>
      <c r="U5919" t="s">
        <v>39</v>
      </c>
      <c r="V5919" s="39">
        <v>46150</v>
      </c>
      <c r="W5919" s="41">
        <v>33</v>
      </c>
      <c r="X5919" s="26" t="s">
        <v>25685</v>
      </c>
      <c r="Y5919">
        <v>34.31</v>
      </c>
      <c r="AA5919">
        <v>70.19</v>
      </c>
      <c r="AE5919" s="41">
        <v>104.5</v>
      </c>
      <c r="AF5919">
        <v>0</v>
      </c>
      <c r="AG5919">
        <v>1</v>
      </c>
      <c r="AH5919">
        <v>0</v>
      </c>
      <c r="AI5919">
        <v>0</v>
      </c>
      <c r="AJ5919">
        <v>0</v>
      </c>
      <c r="AK5919" s="30">
        <f t="shared" si="574"/>
        <v>1</v>
      </c>
      <c r="AL5919" s="45">
        <v>3</v>
      </c>
      <c r="AM5919" s="32">
        <f t="shared" si="573"/>
        <v>2</v>
      </c>
      <c r="AN5919" s="33" t="str">
        <f t="shared" si="575"/>
        <v>MOROSO</v>
      </c>
      <c r="AO5919" s="33" t="str">
        <f t="shared" si="570"/>
        <v>2meses_pendientes</v>
      </c>
      <c r="AP5919" s="33">
        <f t="shared" si="571"/>
        <v>66</v>
      </c>
      <c r="AQ5919" s="31">
        <f t="shared" si="572"/>
        <v>8</v>
      </c>
    </row>
    <row r="5920" spans="2:43" x14ac:dyDescent="0.3">
      <c r="B5920" s="37">
        <v>46157</v>
      </c>
      <c r="C5920" t="s">
        <v>35</v>
      </c>
      <c r="D5920" t="s">
        <v>41128</v>
      </c>
      <c r="E5920" t="s">
        <v>41129</v>
      </c>
      <c r="F5920" t="s">
        <v>41130</v>
      </c>
      <c r="G5920" t="s">
        <v>41131</v>
      </c>
      <c r="H5920" t="s">
        <v>41132</v>
      </c>
      <c r="I5920" t="s">
        <v>38</v>
      </c>
      <c r="J5920" t="s">
        <v>44</v>
      </c>
      <c r="K5920" t="s">
        <v>45</v>
      </c>
      <c r="L5920" t="s">
        <v>41130</v>
      </c>
      <c r="M5920" t="s">
        <v>41133</v>
      </c>
      <c r="N5920" t="s">
        <v>41120</v>
      </c>
      <c r="O5920" t="s">
        <v>418</v>
      </c>
      <c r="P5920" t="s">
        <v>419</v>
      </c>
      <c r="Q5920" t="s">
        <v>41134</v>
      </c>
      <c r="R5920" s="26">
        <v>3</v>
      </c>
      <c r="S5920" s="23">
        <v>369133920000</v>
      </c>
      <c r="T5920" t="s">
        <v>37</v>
      </c>
      <c r="U5920" t="s">
        <v>39</v>
      </c>
      <c r="V5920" s="39">
        <v>46156</v>
      </c>
      <c r="W5920" s="41">
        <v>33.53</v>
      </c>
      <c r="X5920" s="26" t="s">
        <v>25685</v>
      </c>
      <c r="Z5920">
        <v>10</v>
      </c>
      <c r="AE5920" s="41">
        <v>10</v>
      </c>
      <c r="AF5920">
        <v>1</v>
      </c>
      <c r="AG5920">
        <v>0</v>
      </c>
      <c r="AH5920">
        <v>0</v>
      </c>
      <c r="AI5920">
        <v>0</v>
      </c>
      <c r="AJ5920">
        <v>0</v>
      </c>
      <c r="AK5920" s="30">
        <f t="shared" si="574"/>
        <v>1</v>
      </c>
      <c r="AL5920" s="45">
        <v>3</v>
      </c>
      <c r="AM5920" s="32">
        <f t="shared" si="573"/>
        <v>2</v>
      </c>
      <c r="AN5920" s="33" t="str">
        <f t="shared" si="575"/>
        <v>MOROSO</v>
      </c>
      <c r="AO5920" s="33" t="str">
        <f t="shared" si="570"/>
        <v>2meses_pendientes</v>
      </c>
      <c r="AP5920" s="33">
        <f t="shared" si="571"/>
        <v>67.06</v>
      </c>
      <c r="AQ5920" s="31">
        <f t="shared" si="572"/>
        <v>14</v>
      </c>
    </row>
    <row r="5921" spans="2:43" x14ac:dyDescent="0.3">
      <c r="B5921" s="37">
        <v>46159</v>
      </c>
      <c r="C5921" t="s">
        <v>35</v>
      </c>
      <c r="D5921" t="s">
        <v>41135</v>
      </c>
      <c r="E5921" t="s">
        <v>41136</v>
      </c>
      <c r="F5921" t="s">
        <v>41137</v>
      </c>
      <c r="G5921" t="s">
        <v>41138</v>
      </c>
      <c r="H5921" t="s">
        <v>41139</v>
      </c>
      <c r="I5921" t="s">
        <v>38</v>
      </c>
      <c r="J5921" t="s">
        <v>44</v>
      </c>
      <c r="K5921" t="s">
        <v>52</v>
      </c>
      <c r="L5921" t="s">
        <v>41137</v>
      </c>
      <c r="M5921" t="s">
        <v>41140</v>
      </c>
      <c r="N5921" t="s">
        <v>41120</v>
      </c>
      <c r="O5921" t="s">
        <v>418</v>
      </c>
      <c r="P5921" t="s">
        <v>419</v>
      </c>
      <c r="Q5921" t="s">
        <v>41141</v>
      </c>
      <c r="R5921" s="26">
        <v>2</v>
      </c>
      <c r="S5921" s="23">
        <v>361137040000</v>
      </c>
      <c r="T5921" t="s">
        <v>37</v>
      </c>
      <c r="U5921" t="s">
        <v>39</v>
      </c>
      <c r="V5921" s="39">
        <v>46161</v>
      </c>
      <c r="W5921" s="41">
        <v>30.81</v>
      </c>
      <c r="X5921" s="26" t="s">
        <v>25685</v>
      </c>
      <c r="Z5921">
        <v>64.459999999999994</v>
      </c>
      <c r="AE5921" s="41">
        <v>64.459999999999994</v>
      </c>
      <c r="AF5921">
        <v>1</v>
      </c>
      <c r="AG5921">
        <v>0</v>
      </c>
      <c r="AH5921">
        <v>0</v>
      </c>
      <c r="AI5921">
        <v>0</v>
      </c>
      <c r="AJ5921">
        <v>0</v>
      </c>
      <c r="AK5921" s="30">
        <f t="shared" si="574"/>
        <v>1</v>
      </c>
      <c r="AL5921" s="45">
        <v>3</v>
      </c>
      <c r="AM5921" s="32">
        <f t="shared" si="573"/>
        <v>2</v>
      </c>
      <c r="AN5921" s="33" t="str">
        <f t="shared" si="575"/>
        <v>MOROSO</v>
      </c>
      <c r="AO5921" s="33" t="str">
        <f t="shared" si="570"/>
        <v>2meses_pendientes</v>
      </c>
      <c r="AP5921" s="33">
        <f t="shared" si="571"/>
        <v>61.62</v>
      </c>
      <c r="AQ5921" s="31">
        <f t="shared" si="572"/>
        <v>19</v>
      </c>
    </row>
    <row r="5922" spans="2:43" x14ac:dyDescent="0.3">
      <c r="B5922" s="37">
        <v>46164</v>
      </c>
      <c r="C5922" t="s">
        <v>35</v>
      </c>
      <c r="D5922" t="s">
        <v>41142</v>
      </c>
      <c r="E5922" t="s">
        <v>41143</v>
      </c>
      <c r="F5922" t="s">
        <v>41144</v>
      </c>
      <c r="G5922" t="s">
        <v>41145</v>
      </c>
      <c r="H5922" t="s">
        <v>41146</v>
      </c>
      <c r="I5922" t="s">
        <v>38</v>
      </c>
      <c r="J5922" t="s">
        <v>42</v>
      </c>
      <c r="K5922" t="s">
        <v>50</v>
      </c>
      <c r="L5922" t="s">
        <v>41144</v>
      </c>
      <c r="M5922" t="s">
        <v>41147</v>
      </c>
      <c r="N5922" t="s">
        <v>41120</v>
      </c>
      <c r="O5922" t="s">
        <v>418</v>
      </c>
      <c r="P5922" t="s">
        <v>419</v>
      </c>
      <c r="Q5922" t="s">
        <v>41148</v>
      </c>
      <c r="R5922" s="26">
        <v>2</v>
      </c>
      <c r="S5922" s="23">
        <v>366142660000</v>
      </c>
      <c r="T5922" t="s">
        <v>37</v>
      </c>
      <c r="U5922" t="s">
        <v>39</v>
      </c>
      <c r="V5922" s="39">
        <v>46165</v>
      </c>
      <c r="W5922" s="41">
        <v>30</v>
      </c>
      <c r="X5922" s="26" t="s">
        <v>25685</v>
      </c>
      <c r="AA5922">
        <v>30.44</v>
      </c>
      <c r="AE5922" s="41">
        <v>30.44</v>
      </c>
      <c r="AF5922">
        <v>0</v>
      </c>
      <c r="AG5922">
        <v>1</v>
      </c>
      <c r="AH5922">
        <v>0</v>
      </c>
      <c r="AI5922">
        <v>0</v>
      </c>
      <c r="AJ5922">
        <v>0</v>
      </c>
      <c r="AK5922" s="30">
        <f t="shared" si="574"/>
        <v>1</v>
      </c>
      <c r="AL5922" s="45">
        <v>3</v>
      </c>
      <c r="AM5922" s="32">
        <f t="shared" si="573"/>
        <v>2</v>
      </c>
      <c r="AN5922" s="33" t="str">
        <f t="shared" si="575"/>
        <v>MOROSO</v>
      </c>
      <c r="AO5922" s="33" t="str">
        <f t="shared" si="570"/>
        <v>2meses_pendientes</v>
      </c>
      <c r="AP5922" s="33">
        <f t="shared" si="571"/>
        <v>60</v>
      </c>
      <c r="AQ5922" s="31">
        <f t="shared" si="572"/>
        <v>23</v>
      </c>
    </row>
    <row r="5923" spans="2:43" x14ac:dyDescent="0.3">
      <c r="B5923" s="37">
        <v>46169</v>
      </c>
      <c r="C5923" t="s">
        <v>35</v>
      </c>
      <c r="D5923" t="s">
        <v>41149</v>
      </c>
      <c r="E5923" t="s">
        <v>41150</v>
      </c>
      <c r="F5923" t="s">
        <v>41151</v>
      </c>
      <c r="G5923" t="s">
        <v>41152</v>
      </c>
      <c r="H5923" t="s">
        <v>41153</v>
      </c>
      <c r="I5923" t="s">
        <v>38</v>
      </c>
      <c r="J5923" t="s">
        <v>42</v>
      </c>
      <c r="K5923" t="s">
        <v>50</v>
      </c>
      <c r="L5923" t="s">
        <v>41151</v>
      </c>
      <c r="M5923" t="s">
        <v>41154</v>
      </c>
      <c r="N5923" t="s">
        <v>41120</v>
      </c>
      <c r="O5923" t="s">
        <v>418</v>
      </c>
      <c r="P5923" t="s">
        <v>419</v>
      </c>
      <c r="Q5923" t="s">
        <v>41155</v>
      </c>
      <c r="R5923" s="26">
        <v>2</v>
      </c>
      <c r="S5923" s="23">
        <v>361146900000</v>
      </c>
      <c r="T5923" t="s">
        <v>37</v>
      </c>
      <c r="U5923" t="s">
        <v>39</v>
      </c>
      <c r="V5923" s="39">
        <v>46169</v>
      </c>
      <c r="W5923" s="41">
        <v>30</v>
      </c>
      <c r="X5923" s="26" t="s">
        <v>25685</v>
      </c>
      <c r="Y5923">
        <v>30.44</v>
      </c>
      <c r="Z5923">
        <v>30.44</v>
      </c>
      <c r="AE5923" s="41">
        <v>60.88</v>
      </c>
      <c r="AF5923">
        <v>1</v>
      </c>
      <c r="AG5923">
        <v>0</v>
      </c>
      <c r="AH5923">
        <v>0</v>
      </c>
      <c r="AI5923">
        <v>0</v>
      </c>
      <c r="AJ5923">
        <v>0</v>
      </c>
      <c r="AK5923" s="30">
        <f t="shared" si="574"/>
        <v>1</v>
      </c>
      <c r="AL5923" s="45">
        <v>3</v>
      </c>
      <c r="AM5923" s="32">
        <f t="shared" si="573"/>
        <v>2</v>
      </c>
      <c r="AN5923" s="33" t="str">
        <f t="shared" si="575"/>
        <v>MOROSO</v>
      </c>
      <c r="AO5923" s="33" t="str">
        <f t="shared" si="570"/>
        <v>2meses_pendientes</v>
      </c>
      <c r="AP5923" s="33">
        <f t="shared" si="571"/>
        <v>60</v>
      </c>
      <c r="AQ5923" s="31">
        <f t="shared" si="572"/>
        <v>27</v>
      </c>
    </row>
    <row r="5924" spans="2:43" x14ac:dyDescent="0.3">
      <c r="B5924" s="37">
        <v>46169</v>
      </c>
      <c r="C5924" t="s">
        <v>35</v>
      </c>
      <c r="D5924" t="s">
        <v>41156</v>
      </c>
      <c r="E5924" t="s">
        <v>41157</v>
      </c>
      <c r="F5924" t="s">
        <v>41158</v>
      </c>
      <c r="G5924" t="s">
        <v>41159</v>
      </c>
      <c r="H5924" t="s">
        <v>41160</v>
      </c>
      <c r="I5924" t="s">
        <v>38</v>
      </c>
      <c r="J5924" t="s">
        <v>42</v>
      </c>
      <c r="K5924" t="s">
        <v>6101</v>
      </c>
      <c r="L5924" t="s">
        <v>41158</v>
      </c>
      <c r="M5924" t="s">
        <v>41161</v>
      </c>
      <c r="N5924" t="s">
        <v>41120</v>
      </c>
      <c r="O5924" t="s">
        <v>418</v>
      </c>
      <c r="P5924" t="s">
        <v>419</v>
      </c>
      <c r="Q5924" t="s">
        <v>41162</v>
      </c>
      <c r="R5924" s="26">
        <v>3</v>
      </c>
      <c r="S5924" s="23">
        <v>369146900000</v>
      </c>
      <c r="T5924" t="s">
        <v>37</v>
      </c>
      <c r="U5924" t="s">
        <v>39</v>
      </c>
      <c r="V5924" s="39">
        <v>46173</v>
      </c>
      <c r="W5924" s="41">
        <v>33</v>
      </c>
      <c r="X5924" s="26" t="s">
        <v>25685</v>
      </c>
      <c r="Y5924">
        <v>34.31</v>
      </c>
      <c r="AE5924" s="41">
        <v>34.31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 s="30">
        <f t="shared" si="574"/>
        <v>0</v>
      </c>
      <c r="AL5924" s="45">
        <v>3</v>
      </c>
      <c r="AM5924" s="32">
        <f t="shared" si="573"/>
        <v>3</v>
      </c>
      <c r="AN5924" s="33" t="str">
        <f t="shared" si="575"/>
        <v>NPN</v>
      </c>
      <c r="AO5924" s="33" t="str">
        <f t="shared" si="570"/>
        <v>3meses_pendientes</v>
      </c>
      <c r="AP5924" s="33">
        <f t="shared" si="571"/>
        <v>99</v>
      </c>
      <c r="AQ5924" s="31">
        <f t="shared" si="572"/>
        <v>31</v>
      </c>
    </row>
    <row r="5925" spans="2:43" x14ac:dyDescent="0.3">
      <c r="B5925" s="37">
        <v>46169</v>
      </c>
      <c r="C5925" t="s">
        <v>35</v>
      </c>
      <c r="D5925" t="s">
        <v>41163</v>
      </c>
      <c r="E5925" t="s">
        <v>41164</v>
      </c>
      <c r="F5925" t="s">
        <v>41165</v>
      </c>
      <c r="G5925" t="s">
        <v>41166</v>
      </c>
      <c r="H5925" t="s">
        <v>41167</v>
      </c>
      <c r="I5925" t="s">
        <v>38</v>
      </c>
      <c r="J5925" t="s">
        <v>42</v>
      </c>
      <c r="K5925" t="s">
        <v>6101</v>
      </c>
      <c r="L5925" t="s">
        <v>41165</v>
      </c>
      <c r="M5925" t="s">
        <v>41168</v>
      </c>
      <c r="N5925" t="s">
        <v>41120</v>
      </c>
      <c r="O5925" t="s">
        <v>418</v>
      </c>
      <c r="P5925" t="s">
        <v>419</v>
      </c>
      <c r="Q5925" t="s">
        <v>41169</v>
      </c>
      <c r="R5925" s="26">
        <v>2</v>
      </c>
      <c r="S5925" s="23">
        <v>361146350000</v>
      </c>
      <c r="T5925" t="s">
        <v>37</v>
      </c>
      <c r="U5925" t="s">
        <v>39</v>
      </c>
      <c r="V5925" s="39">
        <v>46169</v>
      </c>
      <c r="W5925" s="41">
        <v>30</v>
      </c>
      <c r="X5925" s="26" t="s">
        <v>25685</v>
      </c>
      <c r="Y5925">
        <v>15.22</v>
      </c>
      <c r="Z5925">
        <v>15.22</v>
      </c>
      <c r="AE5925" s="41">
        <v>30.44</v>
      </c>
      <c r="AF5925">
        <v>1</v>
      </c>
      <c r="AG5925">
        <v>0</v>
      </c>
      <c r="AH5925">
        <v>0</v>
      </c>
      <c r="AI5925">
        <v>0</v>
      </c>
      <c r="AJ5925">
        <v>0</v>
      </c>
      <c r="AK5925" s="30">
        <f t="shared" si="574"/>
        <v>1</v>
      </c>
      <c r="AL5925" s="45">
        <v>3</v>
      </c>
      <c r="AM5925" s="32">
        <f t="shared" si="573"/>
        <v>2</v>
      </c>
      <c r="AN5925" s="33" t="str">
        <f t="shared" si="575"/>
        <v>MOROSO</v>
      </c>
      <c r="AO5925" s="33" t="str">
        <f t="shared" si="570"/>
        <v>2meses_pendientes</v>
      </c>
      <c r="AP5925" s="33">
        <f t="shared" si="571"/>
        <v>60</v>
      </c>
      <c r="AQ5925" s="31">
        <f t="shared" si="572"/>
        <v>27</v>
      </c>
    </row>
    <row r="5926" spans="2:43" x14ac:dyDescent="0.3">
      <c r="B5926" s="37">
        <v>46171</v>
      </c>
      <c r="C5926" t="s">
        <v>35</v>
      </c>
      <c r="D5926" t="s">
        <v>41170</v>
      </c>
      <c r="E5926" t="s">
        <v>41171</v>
      </c>
      <c r="F5926" t="s">
        <v>41172</v>
      </c>
      <c r="G5926" t="s">
        <v>41173</v>
      </c>
      <c r="H5926" t="s">
        <v>41174</v>
      </c>
      <c r="I5926" t="s">
        <v>38</v>
      </c>
      <c r="J5926" t="s">
        <v>42</v>
      </c>
      <c r="K5926" t="s">
        <v>50</v>
      </c>
      <c r="L5926" t="s">
        <v>41172</v>
      </c>
      <c r="M5926" t="s">
        <v>41175</v>
      </c>
      <c r="N5926" t="s">
        <v>41120</v>
      </c>
      <c r="O5926" t="s">
        <v>418</v>
      </c>
      <c r="P5926" t="s">
        <v>419</v>
      </c>
      <c r="Q5926" t="s">
        <v>41176</v>
      </c>
      <c r="R5926" s="26">
        <v>2</v>
      </c>
      <c r="S5926" s="23">
        <v>367145760000</v>
      </c>
      <c r="T5926" t="s">
        <v>37</v>
      </c>
      <c r="U5926" t="s">
        <v>39</v>
      </c>
      <c r="V5926" s="39">
        <v>46169</v>
      </c>
      <c r="W5926" s="41">
        <v>30</v>
      </c>
      <c r="X5926" s="26" t="s">
        <v>25685</v>
      </c>
      <c r="Z5926">
        <v>30.44</v>
      </c>
      <c r="AE5926" s="41">
        <v>30.44</v>
      </c>
      <c r="AF5926">
        <v>1</v>
      </c>
      <c r="AG5926">
        <v>0</v>
      </c>
      <c r="AH5926">
        <v>0</v>
      </c>
      <c r="AI5926">
        <v>0</v>
      </c>
      <c r="AJ5926">
        <v>0</v>
      </c>
      <c r="AK5926" s="30">
        <f t="shared" si="574"/>
        <v>1</v>
      </c>
      <c r="AL5926" s="45">
        <v>3</v>
      </c>
      <c r="AM5926" s="32">
        <f t="shared" si="573"/>
        <v>2</v>
      </c>
      <c r="AN5926" s="33" t="str">
        <f t="shared" si="575"/>
        <v>MOROSO</v>
      </c>
      <c r="AO5926" s="33" t="str">
        <f t="shared" si="570"/>
        <v>2meses_pendientes</v>
      </c>
      <c r="AP5926" s="33">
        <f t="shared" si="571"/>
        <v>60</v>
      </c>
      <c r="AQ5926" s="31">
        <f t="shared" si="572"/>
        <v>27</v>
      </c>
    </row>
    <row r="5927" spans="2:43" x14ac:dyDescent="0.3">
      <c r="B5927" s="37">
        <v>46172</v>
      </c>
      <c r="C5927" t="s">
        <v>35</v>
      </c>
      <c r="D5927" t="s">
        <v>41177</v>
      </c>
      <c r="E5927" t="s">
        <v>41178</v>
      </c>
      <c r="F5927" t="s">
        <v>41179</v>
      </c>
      <c r="G5927" t="s">
        <v>41180</v>
      </c>
      <c r="H5927" t="s">
        <v>41181</v>
      </c>
      <c r="I5927" t="s">
        <v>38</v>
      </c>
      <c r="J5927" t="s">
        <v>44</v>
      </c>
      <c r="K5927" t="s">
        <v>56</v>
      </c>
      <c r="L5927" t="s">
        <v>41179</v>
      </c>
      <c r="M5927" t="s">
        <v>41182</v>
      </c>
      <c r="N5927" t="s">
        <v>41120</v>
      </c>
      <c r="O5927" t="s">
        <v>418</v>
      </c>
      <c r="P5927" t="s">
        <v>419</v>
      </c>
      <c r="Q5927" t="s">
        <v>41183</v>
      </c>
      <c r="R5927" s="26">
        <v>2</v>
      </c>
      <c r="S5927" s="23">
        <v>368148850000</v>
      </c>
      <c r="T5927" t="s">
        <v>37</v>
      </c>
      <c r="U5927" t="s">
        <v>39</v>
      </c>
      <c r="V5927" s="39">
        <v>46171</v>
      </c>
      <c r="W5927" s="41">
        <v>34.04</v>
      </c>
      <c r="X5927" s="26" t="s">
        <v>25685</v>
      </c>
      <c r="Z5927">
        <v>35.51</v>
      </c>
      <c r="AE5927" s="41">
        <v>35.51</v>
      </c>
      <c r="AF5927">
        <v>1</v>
      </c>
      <c r="AG5927">
        <v>0</v>
      </c>
      <c r="AH5927">
        <v>0</v>
      </c>
      <c r="AI5927">
        <v>0</v>
      </c>
      <c r="AJ5927">
        <v>0</v>
      </c>
      <c r="AK5927" s="30">
        <f t="shared" si="574"/>
        <v>1</v>
      </c>
      <c r="AL5927" s="45">
        <v>3</v>
      </c>
      <c r="AM5927" s="32">
        <f t="shared" si="573"/>
        <v>2</v>
      </c>
      <c r="AN5927" s="33" t="str">
        <f t="shared" si="575"/>
        <v>MOROSO</v>
      </c>
      <c r="AO5927" s="33" t="str">
        <f t="shared" si="570"/>
        <v>2meses_pendientes</v>
      </c>
      <c r="AP5927" s="33">
        <f t="shared" si="571"/>
        <v>68.08</v>
      </c>
      <c r="AQ5927" s="31">
        <f t="shared" si="572"/>
        <v>29</v>
      </c>
    </row>
    <row r="5928" spans="2:43" x14ac:dyDescent="0.3">
      <c r="B5928" s="37">
        <v>46172</v>
      </c>
      <c r="C5928" t="s">
        <v>35</v>
      </c>
      <c r="D5928" t="s">
        <v>41184</v>
      </c>
      <c r="E5928" t="s">
        <v>41185</v>
      </c>
      <c r="F5928" t="s">
        <v>41186</v>
      </c>
      <c r="G5928" t="s">
        <v>41187</v>
      </c>
      <c r="H5928" t="s">
        <v>41188</v>
      </c>
      <c r="I5928" t="s">
        <v>38</v>
      </c>
      <c r="J5928" t="s">
        <v>42</v>
      </c>
      <c r="K5928" t="s">
        <v>59</v>
      </c>
      <c r="L5928" t="s">
        <v>41186</v>
      </c>
      <c r="M5928" t="s">
        <v>41182</v>
      </c>
      <c r="N5928" t="s">
        <v>41120</v>
      </c>
      <c r="O5928" t="s">
        <v>418</v>
      </c>
      <c r="P5928" t="s">
        <v>419</v>
      </c>
      <c r="Q5928" t="s">
        <v>41189</v>
      </c>
      <c r="R5928" s="26">
        <v>3</v>
      </c>
      <c r="S5928" s="23">
        <v>367151110000</v>
      </c>
      <c r="T5928" t="s">
        <v>37</v>
      </c>
      <c r="U5928" t="s">
        <v>39</v>
      </c>
      <c r="V5928" s="39">
        <v>46173</v>
      </c>
      <c r="W5928" s="41">
        <v>35.92</v>
      </c>
      <c r="X5928" s="26" t="s">
        <v>25685</v>
      </c>
      <c r="Z5928">
        <v>37.64</v>
      </c>
      <c r="AE5928" s="41">
        <v>37.64</v>
      </c>
      <c r="AF5928">
        <v>1</v>
      </c>
      <c r="AG5928">
        <v>0</v>
      </c>
      <c r="AH5928">
        <v>0</v>
      </c>
      <c r="AI5928">
        <v>0</v>
      </c>
      <c r="AJ5928">
        <v>0</v>
      </c>
      <c r="AK5928" s="30">
        <f t="shared" si="574"/>
        <v>1</v>
      </c>
      <c r="AL5928" s="45">
        <v>3</v>
      </c>
      <c r="AM5928" s="32">
        <f t="shared" si="573"/>
        <v>2</v>
      </c>
      <c r="AN5928" s="33" t="str">
        <f t="shared" si="575"/>
        <v>MOROSO</v>
      </c>
      <c r="AO5928" s="33" t="str">
        <f t="shared" si="570"/>
        <v>2meses_pendientes</v>
      </c>
      <c r="AP5928" s="33">
        <f t="shared" si="571"/>
        <v>71.84</v>
      </c>
      <c r="AQ5928" s="31">
        <f t="shared" si="572"/>
        <v>31</v>
      </c>
    </row>
    <row r="5929" spans="2:43" x14ac:dyDescent="0.3">
      <c r="B5929" s="37">
        <v>46173</v>
      </c>
      <c r="C5929" t="s">
        <v>35</v>
      </c>
      <c r="D5929" t="s">
        <v>41190</v>
      </c>
      <c r="E5929" t="s">
        <v>41191</v>
      </c>
      <c r="F5929" t="s">
        <v>41192</v>
      </c>
      <c r="G5929" t="s">
        <v>41193</v>
      </c>
      <c r="H5929" t="s">
        <v>41194</v>
      </c>
      <c r="I5929" t="s">
        <v>38</v>
      </c>
      <c r="J5929" t="s">
        <v>42</v>
      </c>
      <c r="K5929" t="s">
        <v>6101</v>
      </c>
      <c r="L5929" t="s">
        <v>41192</v>
      </c>
      <c r="M5929" t="s">
        <v>41195</v>
      </c>
      <c r="N5929" t="s">
        <v>41120</v>
      </c>
      <c r="O5929" t="s">
        <v>418</v>
      </c>
      <c r="P5929" t="s">
        <v>419</v>
      </c>
      <c r="Q5929" t="s">
        <v>41196</v>
      </c>
      <c r="R5929" s="26">
        <v>3</v>
      </c>
      <c r="S5929" s="23">
        <v>235015040000</v>
      </c>
      <c r="T5929" t="s">
        <v>37</v>
      </c>
      <c r="U5929" t="s">
        <v>39</v>
      </c>
      <c r="V5929" s="39">
        <v>46173</v>
      </c>
      <c r="W5929" s="41">
        <v>33</v>
      </c>
      <c r="X5929" s="26" t="s">
        <v>25685</v>
      </c>
      <c r="AA5929">
        <v>34.31</v>
      </c>
      <c r="AE5929" s="41">
        <v>34.31</v>
      </c>
      <c r="AF5929">
        <v>0</v>
      </c>
      <c r="AG5929">
        <v>1</v>
      </c>
      <c r="AH5929">
        <v>0</v>
      </c>
      <c r="AI5929">
        <v>0</v>
      </c>
      <c r="AJ5929">
        <v>0</v>
      </c>
      <c r="AK5929" s="30">
        <f t="shared" si="574"/>
        <v>1</v>
      </c>
      <c r="AL5929" s="45">
        <v>3</v>
      </c>
      <c r="AM5929" s="32">
        <f t="shared" si="573"/>
        <v>2</v>
      </c>
      <c r="AN5929" s="33" t="str">
        <f t="shared" si="575"/>
        <v>MOROSO</v>
      </c>
      <c r="AO5929" s="33" t="str">
        <f t="shared" si="570"/>
        <v>2meses_pendientes</v>
      </c>
      <c r="AP5929" s="33">
        <f t="shared" si="571"/>
        <v>66</v>
      </c>
      <c r="AQ5929" s="31">
        <f t="shared" si="572"/>
        <v>31</v>
      </c>
    </row>
    <row r="5930" spans="2:43" x14ac:dyDescent="0.3">
      <c r="B5930" s="37">
        <v>46147</v>
      </c>
      <c r="C5930" t="s">
        <v>35</v>
      </c>
      <c r="D5930" t="s">
        <v>41197</v>
      </c>
      <c r="E5930" t="s">
        <v>41198</v>
      </c>
      <c r="F5930" t="s">
        <v>36</v>
      </c>
      <c r="G5930" t="s">
        <v>41199</v>
      </c>
      <c r="H5930" t="s">
        <v>41200</v>
      </c>
      <c r="I5930" t="s">
        <v>38</v>
      </c>
      <c r="J5930" t="s">
        <v>42</v>
      </c>
      <c r="K5930" t="s">
        <v>4398</v>
      </c>
      <c r="L5930" t="s">
        <v>41201</v>
      </c>
      <c r="M5930" t="s">
        <v>41202</v>
      </c>
      <c r="N5930" t="s">
        <v>9418</v>
      </c>
      <c r="O5930" t="s">
        <v>418</v>
      </c>
      <c r="P5930" t="s">
        <v>419</v>
      </c>
      <c r="Q5930" t="s">
        <v>41203</v>
      </c>
      <c r="R5930" s="26">
        <v>2</v>
      </c>
      <c r="S5930" s="23">
        <v>216046780000</v>
      </c>
      <c r="T5930" t="s">
        <v>37</v>
      </c>
      <c r="U5930" t="s">
        <v>39</v>
      </c>
      <c r="V5930" s="39">
        <v>46147</v>
      </c>
      <c r="W5930" s="41">
        <v>30</v>
      </c>
      <c r="X5930" s="26" t="s">
        <v>25685</v>
      </c>
      <c r="Y5930">
        <v>31</v>
      </c>
      <c r="Z5930">
        <v>41</v>
      </c>
      <c r="AE5930" s="41">
        <v>72</v>
      </c>
      <c r="AF5930">
        <v>1</v>
      </c>
      <c r="AG5930">
        <v>0</v>
      </c>
      <c r="AH5930">
        <v>0</v>
      </c>
      <c r="AI5930">
        <v>0</v>
      </c>
      <c r="AJ5930">
        <v>0</v>
      </c>
      <c r="AK5930" s="30">
        <f t="shared" si="574"/>
        <v>1</v>
      </c>
      <c r="AL5930" s="45">
        <v>3</v>
      </c>
      <c r="AM5930" s="32">
        <f t="shared" si="573"/>
        <v>2</v>
      </c>
      <c r="AN5930" s="33" t="str">
        <f t="shared" si="575"/>
        <v>MOROSO</v>
      </c>
      <c r="AO5930" s="33" t="str">
        <f t="shared" si="570"/>
        <v>2meses_pendientes</v>
      </c>
      <c r="AP5930" s="33">
        <f t="shared" si="571"/>
        <v>60</v>
      </c>
      <c r="AQ5930" s="31">
        <f t="shared" si="572"/>
        <v>5</v>
      </c>
    </row>
    <row r="5931" spans="2:43" x14ac:dyDescent="0.3">
      <c r="B5931" s="37">
        <v>46148</v>
      </c>
      <c r="C5931" t="s">
        <v>35</v>
      </c>
      <c r="D5931" t="s">
        <v>41204</v>
      </c>
      <c r="E5931" t="s">
        <v>41205</v>
      </c>
      <c r="F5931" t="s">
        <v>41206</v>
      </c>
      <c r="G5931" t="s">
        <v>41207</v>
      </c>
      <c r="H5931" t="s">
        <v>41208</v>
      </c>
      <c r="I5931" t="s">
        <v>38</v>
      </c>
      <c r="J5931" t="s">
        <v>38</v>
      </c>
      <c r="K5931" t="s">
        <v>44</v>
      </c>
      <c r="L5931" t="s">
        <v>41209</v>
      </c>
      <c r="M5931" t="s">
        <v>41210</v>
      </c>
      <c r="N5931" t="s">
        <v>9418</v>
      </c>
      <c r="O5931" t="s">
        <v>418</v>
      </c>
      <c r="P5931" t="s">
        <v>419</v>
      </c>
      <c r="Q5931" t="s">
        <v>41211</v>
      </c>
      <c r="R5931" s="26">
        <v>2</v>
      </c>
      <c r="S5931" s="23">
        <v>366127470000</v>
      </c>
      <c r="T5931" t="s">
        <v>37</v>
      </c>
      <c r="U5931" t="s">
        <v>39</v>
      </c>
      <c r="V5931" s="39">
        <v>46149</v>
      </c>
      <c r="W5931" s="41">
        <v>30</v>
      </c>
      <c r="X5931" s="26" t="s">
        <v>25685</v>
      </c>
      <c r="Y5931">
        <v>19</v>
      </c>
      <c r="AA5931">
        <v>35</v>
      </c>
      <c r="AE5931" s="41">
        <v>54</v>
      </c>
      <c r="AF5931">
        <v>0</v>
      </c>
      <c r="AG5931">
        <v>1</v>
      </c>
      <c r="AH5931">
        <v>0</v>
      </c>
      <c r="AI5931">
        <v>0</v>
      </c>
      <c r="AJ5931">
        <v>0</v>
      </c>
      <c r="AK5931" s="30">
        <f t="shared" si="574"/>
        <v>1</v>
      </c>
      <c r="AL5931" s="45">
        <v>3</v>
      </c>
      <c r="AM5931" s="32">
        <f t="shared" si="573"/>
        <v>2</v>
      </c>
      <c r="AN5931" s="33" t="str">
        <f t="shared" si="575"/>
        <v>MOROSO</v>
      </c>
      <c r="AO5931" s="33" t="str">
        <f t="shared" si="570"/>
        <v>2meses_pendientes</v>
      </c>
      <c r="AP5931" s="33">
        <f t="shared" si="571"/>
        <v>60</v>
      </c>
      <c r="AQ5931" s="31">
        <f t="shared" si="572"/>
        <v>7</v>
      </c>
    </row>
    <row r="5932" spans="2:43" x14ac:dyDescent="0.3">
      <c r="B5932" s="37">
        <v>46151</v>
      </c>
      <c r="C5932" t="s">
        <v>35</v>
      </c>
      <c r="D5932" t="s">
        <v>41212</v>
      </c>
      <c r="E5932" t="s">
        <v>41213</v>
      </c>
      <c r="F5932" t="s">
        <v>36</v>
      </c>
      <c r="G5932" t="s">
        <v>41214</v>
      </c>
      <c r="H5932" t="s">
        <v>41215</v>
      </c>
      <c r="I5932" t="s">
        <v>38</v>
      </c>
      <c r="J5932" t="s">
        <v>44</v>
      </c>
      <c r="K5932" t="s">
        <v>4325</v>
      </c>
      <c r="L5932" t="s">
        <v>41216</v>
      </c>
      <c r="M5932" t="s">
        <v>41217</v>
      </c>
      <c r="N5932" t="s">
        <v>9418</v>
      </c>
      <c r="O5932" t="s">
        <v>418</v>
      </c>
      <c r="P5932" t="s">
        <v>419</v>
      </c>
      <c r="Q5932" t="s">
        <v>41218</v>
      </c>
      <c r="R5932" s="26">
        <v>3</v>
      </c>
      <c r="S5932" s="23">
        <v>363129570000</v>
      </c>
      <c r="T5932" t="s">
        <v>37</v>
      </c>
      <c r="U5932" t="s">
        <v>39</v>
      </c>
      <c r="V5932" s="39">
        <v>46153</v>
      </c>
      <c r="W5932" s="41">
        <v>32</v>
      </c>
      <c r="X5932" s="26" t="s">
        <v>25685</v>
      </c>
      <c r="Y5932">
        <v>33.24</v>
      </c>
      <c r="AA5932">
        <v>33.24</v>
      </c>
      <c r="AE5932" s="41">
        <v>66.48</v>
      </c>
      <c r="AF5932">
        <v>0</v>
      </c>
      <c r="AG5932">
        <v>1</v>
      </c>
      <c r="AH5932">
        <v>0</v>
      </c>
      <c r="AI5932">
        <v>0</v>
      </c>
      <c r="AJ5932">
        <v>0</v>
      </c>
      <c r="AK5932" s="30">
        <f t="shared" si="574"/>
        <v>1</v>
      </c>
      <c r="AL5932" s="45">
        <v>3</v>
      </c>
      <c r="AM5932" s="32">
        <f t="shared" si="573"/>
        <v>2</v>
      </c>
      <c r="AN5932" s="33" t="str">
        <f t="shared" si="575"/>
        <v>MOROSO</v>
      </c>
      <c r="AO5932" s="33" t="str">
        <f t="shared" si="570"/>
        <v>2meses_pendientes</v>
      </c>
      <c r="AP5932" s="33">
        <f t="shared" si="571"/>
        <v>64</v>
      </c>
      <c r="AQ5932" s="31">
        <f t="shared" si="572"/>
        <v>11</v>
      </c>
    </row>
    <row r="5933" spans="2:43" x14ac:dyDescent="0.3">
      <c r="B5933" s="37">
        <v>46156</v>
      </c>
      <c r="C5933" t="s">
        <v>35</v>
      </c>
      <c r="D5933" t="s">
        <v>41219</v>
      </c>
      <c r="E5933" t="s">
        <v>41220</v>
      </c>
      <c r="F5933" t="s">
        <v>1398</v>
      </c>
      <c r="G5933" t="s">
        <v>41221</v>
      </c>
      <c r="H5933" t="s">
        <v>41222</v>
      </c>
      <c r="I5933" t="s">
        <v>38</v>
      </c>
      <c r="J5933" t="s">
        <v>44</v>
      </c>
      <c r="K5933" t="s">
        <v>56</v>
      </c>
      <c r="L5933" t="s">
        <v>41223</v>
      </c>
      <c r="M5933" t="s">
        <v>41224</v>
      </c>
      <c r="N5933" t="s">
        <v>9418</v>
      </c>
      <c r="O5933" t="s">
        <v>418</v>
      </c>
      <c r="P5933" t="s">
        <v>419</v>
      </c>
      <c r="Q5933" t="s">
        <v>41225</v>
      </c>
      <c r="R5933" s="26">
        <v>2</v>
      </c>
      <c r="S5933" s="23">
        <v>803432560000</v>
      </c>
      <c r="T5933" t="s">
        <v>37</v>
      </c>
      <c r="U5933" t="s">
        <v>39</v>
      </c>
      <c r="V5933" s="39">
        <v>46157</v>
      </c>
      <c r="W5933" s="41">
        <v>29.01</v>
      </c>
      <c r="X5933" s="26" t="s">
        <v>25685</v>
      </c>
      <c r="Y5933">
        <v>25.22</v>
      </c>
      <c r="Z5933">
        <v>42.32</v>
      </c>
      <c r="AE5933" s="41">
        <v>67.539999999999992</v>
      </c>
      <c r="AF5933">
        <v>1</v>
      </c>
      <c r="AG5933">
        <v>0</v>
      </c>
      <c r="AH5933">
        <v>0</v>
      </c>
      <c r="AI5933">
        <v>0</v>
      </c>
      <c r="AJ5933">
        <v>0</v>
      </c>
      <c r="AK5933" s="30">
        <f t="shared" si="574"/>
        <v>1</v>
      </c>
      <c r="AL5933" s="45">
        <v>3</v>
      </c>
      <c r="AM5933" s="32">
        <f t="shared" si="573"/>
        <v>2</v>
      </c>
      <c r="AN5933" s="33" t="str">
        <f t="shared" si="575"/>
        <v>MOROSO</v>
      </c>
      <c r="AO5933" s="33" t="str">
        <f t="shared" si="570"/>
        <v>2meses_pendientes</v>
      </c>
      <c r="AP5933" s="33">
        <f t="shared" si="571"/>
        <v>58.02</v>
      </c>
      <c r="AQ5933" s="31">
        <f t="shared" si="572"/>
        <v>15</v>
      </c>
    </row>
    <row r="5934" spans="2:43" x14ac:dyDescent="0.3">
      <c r="B5934" s="37">
        <v>46157</v>
      </c>
      <c r="C5934" t="s">
        <v>35</v>
      </c>
      <c r="D5934" t="s">
        <v>41226</v>
      </c>
      <c r="E5934" t="s">
        <v>41227</v>
      </c>
      <c r="F5934" t="s">
        <v>1398</v>
      </c>
      <c r="G5934" t="s">
        <v>41228</v>
      </c>
      <c r="H5934" t="s">
        <v>41229</v>
      </c>
      <c r="I5934" t="s">
        <v>38</v>
      </c>
      <c r="J5934" t="s">
        <v>44</v>
      </c>
      <c r="K5934" t="s">
        <v>45</v>
      </c>
      <c r="L5934" t="s">
        <v>41230</v>
      </c>
      <c r="M5934" t="s">
        <v>41231</v>
      </c>
      <c r="N5934" t="s">
        <v>9418</v>
      </c>
      <c r="O5934" t="s">
        <v>418</v>
      </c>
      <c r="P5934" t="s">
        <v>419</v>
      </c>
      <c r="Q5934" t="s">
        <v>41232</v>
      </c>
      <c r="R5934" s="26">
        <v>3</v>
      </c>
      <c r="S5934" s="23">
        <v>362136110000</v>
      </c>
      <c r="T5934" t="s">
        <v>37</v>
      </c>
      <c r="U5934" t="s">
        <v>39</v>
      </c>
      <c r="V5934" s="39">
        <v>46159</v>
      </c>
      <c r="W5934" s="41">
        <v>40</v>
      </c>
      <c r="X5934" s="26" t="s">
        <v>25685</v>
      </c>
      <c r="Z5934">
        <v>41.08</v>
      </c>
      <c r="AE5934" s="41">
        <v>41.08</v>
      </c>
      <c r="AF5934">
        <v>1</v>
      </c>
      <c r="AG5934">
        <v>0</v>
      </c>
      <c r="AH5934">
        <v>0</v>
      </c>
      <c r="AI5934">
        <v>0</v>
      </c>
      <c r="AJ5934">
        <v>0</v>
      </c>
      <c r="AK5934" s="30">
        <f t="shared" si="574"/>
        <v>1</v>
      </c>
      <c r="AL5934" s="45">
        <v>3</v>
      </c>
      <c r="AM5934" s="32">
        <f t="shared" si="573"/>
        <v>2</v>
      </c>
      <c r="AN5934" s="33" t="str">
        <f t="shared" si="575"/>
        <v>MOROSO</v>
      </c>
      <c r="AO5934" s="33" t="str">
        <f t="shared" si="570"/>
        <v>2meses_pendientes</v>
      </c>
      <c r="AP5934" s="33">
        <f t="shared" si="571"/>
        <v>80</v>
      </c>
      <c r="AQ5934" s="31">
        <f t="shared" si="572"/>
        <v>17</v>
      </c>
    </row>
    <row r="5935" spans="2:43" x14ac:dyDescent="0.3">
      <c r="B5935" s="37">
        <v>46164</v>
      </c>
      <c r="C5935" t="s">
        <v>35</v>
      </c>
      <c r="D5935" t="s">
        <v>41233</v>
      </c>
      <c r="E5935" t="s">
        <v>41234</v>
      </c>
      <c r="F5935" t="s">
        <v>41235</v>
      </c>
      <c r="G5935" t="s">
        <v>41236</v>
      </c>
      <c r="H5935" t="s">
        <v>41237</v>
      </c>
      <c r="I5935" t="s">
        <v>38</v>
      </c>
      <c r="J5935" t="s">
        <v>42</v>
      </c>
      <c r="K5935" t="s">
        <v>50</v>
      </c>
      <c r="L5935" t="s">
        <v>41235</v>
      </c>
      <c r="M5935" t="s">
        <v>41238</v>
      </c>
      <c r="N5935" t="s">
        <v>9418</v>
      </c>
      <c r="O5935" t="s">
        <v>418</v>
      </c>
      <c r="P5935" t="s">
        <v>419</v>
      </c>
      <c r="Q5935" t="s">
        <v>41239</v>
      </c>
      <c r="R5935" s="26">
        <v>3</v>
      </c>
      <c r="S5935" s="23">
        <v>319032300000</v>
      </c>
      <c r="T5935" t="s">
        <v>37</v>
      </c>
      <c r="U5935" t="s">
        <v>39</v>
      </c>
      <c r="V5935" s="39">
        <v>46162</v>
      </c>
      <c r="W5935" s="41">
        <v>33</v>
      </c>
      <c r="X5935" s="26" t="s">
        <v>25685</v>
      </c>
      <c r="Y5935">
        <v>17.16</v>
      </c>
      <c r="AE5935" s="41">
        <v>17.16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 s="30">
        <f t="shared" si="574"/>
        <v>0</v>
      </c>
      <c r="AL5935" s="45">
        <v>3</v>
      </c>
      <c r="AM5935" s="32">
        <f t="shared" si="573"/>
        <v>3</v>
      </c>
      <c r="AN5935" s="33" t="str">
        <f t="shared" si="575"/>
        <v>NPN</v>
      </c>
      <c r="AO5935" s="33" t="str">
        <f t="shared" si="570"/>
        <v>3meses_pendientes</v>
      </c>
      <c r="AP5935" s="33">
        <f t="shared" si="571"/>
        <v>99</v>
      </c>
      <c r="AQ5935" s="31">
        <f t="shared" si="572"/>
        <v>20</v>
      </c>
    </row>
    <row r="5936" spans="2:43" x14ac:dyDescent="0.3">
      <c r="B5936" s="37">
        <v>46164</v>
      </c>
      <c r="C5936" t="s">
        <v>35</v>
      </c>
      <c r="D5936" t="s">
        <v>41240</v>
      </c>
      <c r="E5936" t="s">
        <v>41241</v>
      </c>
      <c r="F5936" t="s">
        <v>41242</v>
      </c>
      <c r="G5936" t="s">
        <v>41243</v>
      </c>
      <c r="H5936" t="s">
        <v>41244</v>
      </c>
      <c r="I5936" t="s">
        <v>38</v>
      </c>
      <c r="J5936" t="s">
        <v>44</v>
      </c>
      <c r="K5936" t="s">
        <v>56</v>
      </c>
      <c r="L5936" t="s">
        <v>41245</v>
      </c>
      <c r="M5936" t="s">
        <v>41246</v>
      </c>
      <c r="N5936" t="s">
        <v>9418</v>
      </c>
      <c r="O5936" t="s">
        <v>418</v>
      </c>
      <c r="P5936" t="s">
        <v>419</v>
      </c>
      <c r="Q5936" t="s">
        <v>41247</v>
      </c>
      <c r="R5936" s="26">
        <v>2</v>
      </c>
      <c r="S5936" s="23">
        <v>361139600000</v>
      </c>
      <c r="T5936" t="s">
        <v>37</v>
      </c>
      <c r="U5936" t="s">
        <v>39</v>
      </c>
      <c r="V5936" s="39">
        <v>46163</v>
      </c>
      <c r="W5936" s="41">
        <v>30</v>
      </c>
      <c r="X5936" s="26" t="s">
        <v>25685</v>
      </c>
      <c r="Z5936">
        <v>15</v>
      </c>
      <c r="AA5936">
        <v>5</v>
      </c>
      <c r="AE5936" s="41">
        <v>20</v>
      </c>
      <c r="AF5936">
        <v>1</v>
      </c>
      <c r="AG5936">
        <v>1</v>
      </c>
      <c r="AH5936">
        <v>0</v>
      </c>
      <c r="AI5936">
        <v>0</v>
      </c>
      <c r="AJ5936">
        <v>0</v>
      </c>
      <c r="AK5936" s="30">
        <f t="shared" si="574"/>
        <v>2</v>
      </c>
      <c r="AL5936" s="45">
        <v>3</v>
      </c>
      <c r="AM5936" s="32">
        <f t="shared" si="573"/>
        <v>1</v>
      </c>
      <c r="AN5936" s="33" t="str">
        <f t="shared" si="575"/>
        <v>MOROSO</v>
      </c>
      <c r="AO5936" s="33" t="str">
        <f t="shared" si="570"/>
        <v>1meses_pendientes</v>
      </c>
      <c r="AP5936" s="33">
        <f t="shared" si="571"/>
        <v>30</v>
      </c>
      <c r="AQ5936" s="31">
        <f t="shared" si="572"/>
        <v>21</v>
      </c>
    </row>
    <row r="5937" spans="2:43" x14ac:dyDescent="0.3">
      <c r="B5937" s="37">
        <v>46164</v>
      </c>
      <c r="C5937" t="s">
        <v>35</v>
      </c>
      <c r="D5937" t="s">
        <v>41248</v>
      </c>
      <c r="E5937" t="s">
        <v>41249</v>
      </c>
      <c r="F5937" t="s">
        <v>1398</v>
      </c>
      <c r="G5937" t="s">
        <v>41250</v>
      </c>
      <c r="H5937" t="s">
        <v>41251</v>
      </c>
      <c r="I5937" t="s">
        <v>38</v>
      </c>
      <c r="J5937" t="s">
        <v>42</v>
      </c>
      <c r="K5937" t="s">
        <v>4398</v>
      </c>
      <c r="L5937" t="s">
        <v>41252</v>
      </c>
      <c r="M5937" t="s">
        <v>41253</v>
      </c>
      <c r="N5937" t="s">
        <v>9418</v>
      </c>
      <c r="O5937" t="s">
        <v>418</v>
      </c>
      <c r="P5937" t="s">
        <v>419</v>
      </c>
      <c r="Q5937" t="s">
        <v>41254</v>
      </c>
      <c r="R5937" s="26">
        <v>3</v>
      </c>
      <c r="S5937" s="23">
        <v>367138300000</v>
      </c>
      <c r="T5937" t="s">
        <v>37</v>
      </c>
      <c r="U5937" t="s">
        <v>39</v>
      </c>
      <c r="V5937" s="39">
        <v>46164</v>
      </c>
      <c r="W5937" s="41">
        <v>30.7</v>
      </c>
      <c r="X5937" s="26" t="s">
        <v>25685</v>
      </c>
      <c r="Y5937">
        <v>32.19</v>
      </c>
      <c r="Z5937">
        <v>31.93</v>
      </c>
      <c r="AE5937" s="41">
        <v>64.12</v>
      </c>
      <c r="AF5937">
        <v>1</v>
      </c>
      <c r="AG5937">
        <v>0</v>
      </c>
      <c r="AH5937">
        <v>0</v>
      </c>
      <c r="AI5937">
        <v>0</v>
      </c>
      <c r="AJ5937">
        <v>0</v>
      </c>
      <c r="AK5937" s="30">
        <f t="shared" si="574"/>
        <v>1</v>
      </c>
      <c r="AL5937" s="45">
        <v>3</v>
      </c>
      <c r="AM5937" s="32">
        <f t="shared" si="573"/>
        <v>2</v>
      </c>
      <c r="AN5937" s="33" t="str">
        <f t="shared" si="575"/>
        <v>MOROSO</v>
      </c>
      <c r="AO5937" s="33" t="str">
        <f t="shared" si="570"/>
        <v>2meses_pendientes</v>
      </c>
      <c r="AP5937" s="33">
        <f t="shared" si="571"/>
        <v>61.4</v>
      </c>
      <c r="AQ5937" s="31">
        <f t="shared" si="572"/>
        <v>22</v>
      </c>
    </row>
    <row r="5938" spans="2:43" x14ac:dyDescent="0.3">
      <c r="B5938" s="37">
        <v>46164</v>
      </c>
      <c r="C5938" t="s">
        <v>35</v>
      </c>
      <c r="D5938" t="s">
        <v>41255</v>
      </c>
      <c r="E5938" t="s">
        <v>41256</v>
      </c>
      <c r="F5938" t="s">
        <v>1398</v>
      </c>
      <c r="G5938" t="s">
        <v>41257</v>
      </c>
      <c r="H5938" t="s">
        <v>41258</v>
      </c>
      <c r="I5938" t="s">
        <v>38</v>
      </c>
      <c r="J5938" t="s">
        <v>42</v>
      </c>
      <c r="K5938" t="s">
        <v>3490</v>
      </c>
      <c r="L5938" t="s">
        <v>41259</v>
      </c>
      <c r="M5938" t="s">
        <v>41260</v>
      </c>
      <c r="N5938" t="s">
        <v>9418</v>
      </c>
      <c r="O5938" t="s">
        <v>418</v>
      </c>
      <c r="P5938" t="s">
        <v>419</v>
      </c>
      <c r="Q5938" t="s">
        <v>41261</v>
      </c>
      <c r="R5938" s="26">
        <v>3</v>
      </c>
      <c r="S5938" s="23">
        <v>365142710000</v>
      </c>
      <c r="T5938" t="s">
        <v>37</v>
      </c>
      <c r="U5938" t="s">
        <v>39</v>
      </c>
      <c r="V5938" s="39">
        <v>46167</v>
      </c>
      <c r="W5938" s="41">
        <v>40</v>
      </c>
      <c r="X5938" s="26" t="s">
        <v>25685</v>
      </c>
      <c r="AA5938">
        <v>123.24</v>
      </c>
      <c r="AE5938" s="41">
        <v>123.24</v>
      </c>
      <c r="AF5938">
        <v>0</v>
      </c>
      <c r="AG5938">
        <v>1</v>
      </c>
      <c r="AH5938">
        <v>0</v>
      </c>
      <c r="AI5938">
        <v>0</v>
      </c>
      <c r="AJ5938">
        <v>0</v>
      </c>
      <c r="AK5938" s="30">
        <f t="shared" si="574"/>
        <v>1</v>
      </c>
      <c r="AL5938" s="45">
        <v>3</v>
      </c>
      <c r="AM5938" s="32">
        <f t="shared" si="573"/>
        <v>2</v>
      </c>
      <c r="AN5938" s="33" t="str">
        <f t="shared" si="575"/>
        <v>MOROSO</v>
      </c>
      <c r="AO5938" s="33" t="str">
        <f t="shared" si="570"/>
        <v>2meses_pendientes</v>
      </c>
      <c r="AP5938" s="33">
        <f t="shared" si="571"/>
        <v>80</v>
      </c>
      <c r="AQ5938" s="31">
        <f t="shared" si="572"/>
        <v>25</v>
      </c>
    </row>
    <row r="5939" spans="2:43" x14ac:dyDescent="0.3">
      <c r="B5939" s="37">
        <v>46164</v>
      </c>
      <c r="C5939" t="s">
        <v>35</v>
      </c>
      <c r="D5939" t="s">
        <v>41262</v>
      </c>
      <c r="E5939" t="s">
        <v>41263</v>
      </c>
      <c r="F5939" t="s">
        <v>1398</v>
      </c>
      <c r="G5939" t="s">
        <v>41264</v>
      </c>
      <c r="H5939" t="s">
        <v>41265</v>
      </c>
      <c r="I5939" t="s">
        <v>38</v>
      </c>
      <c r="J5939" t="s">
        <v>42</v>
      </c>
      <c r="K5939" t="s">
        <v>6101</v>
      </c>
      <c r="L5939" t="s">
        <v>41266</v>
      </c>
      <c r="M5939" t="s">
        <v>41267</v>
      </c>
      <c r="N5939" t="s">
        <v>9418</v>
      </c>
      <c r="O5939" t="s">
        <v>418</v>
      </c>
      <c r="P5939" t="s">
        <v>419</v>
      </c>
      <c r="Q5939" t="s">
        <v>41268</v>
      </c>
      <c r="R5939" s="26">
        <v>3</v>
      </c>
      <c r="S5939" s="23">
        <v>356332700000</v>
      </c>
      <c r="T5939" t="s">
        <v>37</v>
      </c>
      <c r="U5939" t="s">
        <v>39</v>
      </c>
      <c r="V5939" s="39">
        <v>46167</v>
      </c>
      <c r="W5939" s="41">
        <v>33</v>
      </c>
      <c r="X5939" s="26" t="s">
        <v>25685</v>
      </c>
      <c r="Z5939">
        <v>34.909999999999997</v>
      </c>
      <c r="AE5939" s="41">
        <v>34.909999999999997</v>
      </c>
      <c r="AF5939">
        <v>1</v>
      </c>
      <c r="AG5939">
        <v>0</v>
      </c>
      <c r="AH5939">
        <v>0</v>
      </c>
      <c r="AI5939">
        <v>0</v>
      </c>
      <c r="AJ5939">
        <v>0</v>
      </c>
      <c r="AK5939" s="30">
        <f t="shared" si="574"/>
        <v>1</v>
      </c>
      <c r="AL5939" s="45">
        <v>3</v>
      </c>
      <c r="AM5939" s="32">
        <f t="shared" si="573"/>
        <v>2</v>
      </c>
      <c r="AN5939" s="33" t="str">
        <f t="shared" si="575"/>
        <v>MOROSO</v>
      </c>
      <c r="AO5939" s="33" t="str">
        <f t="shared" si="570"/>
        <v>2meses_pendientes</v>
      </c>
      <c r="AP5939" s="33">
        <f t="shared" si="571"/>
        <v>66</v>
      </c>
      <c r="AQ5939" s="31">
        <f t="shared" si="572"/>
        <v>25</v>
      </c>
    </row>
    <row r="5940" spans="2:43" x14ac:dyDescent="0.3">
      <c r="B5940" s="37">
        <v>46164</v>
      </c>
      <c r="C5940" t="s">
        <v>35</v>
      </c>
      <c r="D5940" t="s">
        <v>41269</v>
      </c>
      <c r="E5940" t="s">
        <v>41270</v>
      </c>
      <c r="F5940" t="s">
        <v>41271</v>
      </c>
      <c r="G5940" t="s">
        <v>41272</v>
      </c>
      <c r="H5940" t="s">
        <v>41273</v>
      </c>
      <c r="I5940" t="s">
        <v>38</v>
      </c>
      <c r="J5940" t="s">
        <v>42</v>
      </c>
      <c r="K5940" t="s">
        <v>50</v>
      </c>
      <c r="L5940" t="s">
        <v>41271</v>
      </c>
      <c r="M5940" t="s">
        <v>41274</v>
      </c>
      <c r="N5940" t="s">
        <v>9418</v>
      </c>
      <c r="O5940" t="s">
        <v>418</v>
      </c>
      <c r="P5940" t="s">
        <v>419</v>
      </c>
      <c r="Q5940" t="s">
        <v>41275</v>
      </c>
      <c r="R5940" s="26">
        <v>3</v>
      </c>
      <c r="S5940" s="23">
        <v>343293770000</v>
      </c>
      <c r="T5940" t="s">
        <v>37</v>
      </c>
      <c r="U5940" t="s">
        <v>39</v>
      </c>
      <c r="V5940" s="39">
        <v>46167</v>
      </c>
      <c r="W5940" s="41">
        <v>30.7</v>
      </c>
      <c r="X5940" s="26" t="s">
        <v>25685</v>
      </c>
      <c r="Y5940">
        <v>17.809999999999999</v>
      </c>
      <c r="Z5940">
        <v>45.7</v>
      </c>
      <c r="AE5940" s="41">
        <v>63.510000000000005</v>
      </c>
      <c r="AF5940">
        <v>1</v>
      </c>
      <c r="AG5940">
        <v>0</v>
      </c>
      <c r="AH5940">
        <v>0</v>
      </c>
      <c r="AI5940">
        <v>0</v>
      </c>
      <c r="AJ5940">
        <v>0</v>
      </c>
      <c r="AK5940" s="30">
        <f t="shared" si="574"/>
        <v>1</v>
      </c>
      <c r="AL5940" s="45">
        <v>3</v>
      </c>
      <c r="AM5940" s="32">
        <f t="shared" si="573"/>
        <v>2</v>
      </c>
      <c r="AN5940" s="33" t="str">
        <f t="shared" si="575"/>
        <v>MOROSO</v>
      </c>
      <c r="AO5940" s="33" t="str">
        <f t="shared" si="570"/>
        <v>2meses_pendientes</v>
      </c>
      <c r="AP5940" s="33">
        <f t="shared" si="571"/>
        <v>61.4</v>
      </c>
      <c r="AQ5940" s="31">
        <f t="shared" si="572"/>
        <v>25</v>
      </c>
    </row>
    <row r="5941" spans="2:43" x14ac:dyDescent="0.3">
      <c r="B5941" s="37">
        <v>46171</v>
      </c>
      <c r="C5941" t="s">
        <v>35</v>
      </c>
      <c r="D5941" t="s">
        <v>41276</v>
      </c>
      <c r="E5941" t="s">
        <v>41277</v>
      </c>
      <c r="F5941" t="s">
        <v>41278</v>
      </c>
      <c r="G5941" t="s">
        <v>41279</v>
      </c>
      <c r="H5941" t="s">
        <v>41280</v>
      </c>
      <c r="I5941" t="s">
        <v>38</v>
      </c>
      <c r="J5941" t="s">
        <v>44</v>
      </c>
      <c r="K5941" t="s">
        <v>56</v>
      </c>
      <c r="L5941" t="s">
        <v>41278</v>
      </c>
      <c r="M5941" t="s">
        <v>41281</v>
      </c>
      <c r="N5941" t="s">
        <v>9418</v>
      </c>
      <c r="O5941" t="s">
        <v>418</v>
      </c>
      <c r="P5941" t="s">
        <v>419</v>
      </c>
      <c r="Q5941" t="s">
        <v>41282</v>
      </c>
      <c r="R5941" s="26">
        <v>2</v>
      </c>
      <c r="S5941" s="23">
        <v>331052910000</v>
      </c>
      <c r="T5941" t="s">
        <v>37</v>
      </c>
      <c r="U5941" t="s">
        <v>39</v>
      </c>
      <c r="V5941" s="39">
        <v>46170</v>
      </c>
      <c r="W5941" s="41">
        <v>30</v>
      </c>
      <c r="X5941" s="26" t="s">
        <v>25685</v>
      </c>
      <c r="AE5941" s="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 s="30">
        <f t="shared" si="574"/>
        <v>0</v>
      </c>
      <c r="AL5941" s="45">
        <v>3</v>
      </c>
      <c r="AM5941" s="32">
        <f t="shared" si="573"/>
        <v>3</v>
      </c>
      <c r="AN5941" s="33" t="str">
        <f t="shared" si="575"/>
        <v>NPN</v>
      </c>
      <c r="AO5941" s="33" t="str">
        <f t="shared" si="570"/>
        <v>3meses_pendientes</v>
      </c>
      <c r="AP5941" s="33">
        <f t="shared" si="571"/>
        <v>90</v>
      </c>
      <c r="AQ5941" s="31">
        <f t="shared" si="572"/>
        <v>28</v>
      </c>
    </row>
    <row r="5942" spans="2:43" x14ac:dyDescent="0.3">
      <c r="B5942" s="37">
        <v>46144</v>
      </c>
      <c r="C5942" t="s">
        <v>35</v>
      </c>
      <c r="D5942" t="s">
        <v>41283</v>
      </c>
      <c r="E5942" t="s">
        <v>41284</v>
      </c>
      <c r="F5942" t="s">
        <v>36</v>
      </c>
      <c r="G5942" t="s">
        <v>41285</v>
      </c>
      <c r="H5942" t="s">
        <v>41286</v>
      </c>
      <c r="I5942" t="s">
        <v>38</v>
      </c>
      <c r="J5942" t="s">
        <v>44</v>
      </c>
      <c r="K5942" t="s">
        <v>56</v>
      </c>
      <c r="L5942" t="s">
        <v>41287</v>
      </c>
      <c r="M5942" t="s">
        <v>80</v>
      </c>
      <c r="N5942" t="s">
        <v>77</v>
      </c>
      <c r="O5942" t="s">
        <v>48</v>
      </c>
      <c r="P5942" t="s">
        <v>419</v>
      </c>
      <c r="Q5942" t="s">
        <v>41288</v>
      </c>
      <c r="R5942" s="26">
        <v>3</v>
      </c>
      <c r="S5942" s="23">
        <v>168011130000</v>
      </c>
      <c r="T5942" t="s">
        <v>37</v>
      </c>
      <c r="U5942" t="s">
        <v>39</v>
      </c>
      <c r="V5942" s="39">
        <v>46144</v>
      </c>
      <c r="W5942" s="41">
        <v>40.57</v>
      </c>
      <c r="X5942" s="26" t="s">
        <v>25685</v>
      </c>
      <c r="Z5942">
        <v>44.4</v>
      </c>
      <c r="AE5942" s="41">
        <v>44.4</v>
      </c>
      <c r="AF5942">
        <v>1</v>
      </c>
      <c r="AG5942">
        <v>0</v>
      </c>
      <c r="AH5942">
        <v>0</v>
      </c>
      <c r="AI5942">
        <v>0</v>
      </c>
      <c r="AJ5942">
        <v>0</v>
      </c>
      <c r="AK5942" s="30">
        <f t="shared" si="574"/>
        <v>1</v>
      </c>
      <c r="AL5942" s="45">
        <v>3</v>
      </c>
      <c r="AM5942" s="32">
        <f t="shared" si="573"/>
        <v>2</v>
      </c>
      <c r="AN5942" s="33" t="str">
        <f t="shared" si="575"/>
        <v>MOROSO</v>
      </c>
      <c r="AO5942" s="33" t="str">
        <f t="shared" si="570"/>
        <v>2meses_pendientes</v>
      </c>
      <c r="AP5942" s="33">
        <f t="shared" si="571"/>
        <v>81.14</v>
      </c>
      <c r="AQ5942" s="31">
        <f t="shared" si="572"/>
        <v>2</v>
      </c>
    </row>
    <row r="5943" spans="2:43" x14ac:dyDescent="0.3">
      <c r="B5943" s="37">
        <v>46152</v>
      </c>
      <c r="C5943" t="s">
        <v>35</v>
      </c>
      <c r="D5943" t="s">
        <v>41289</v>
      </c>
      <c r="E5943" t="s">
        <v>41290</v>
      </c>
      <c r="F5943" t="s">
        <v>36</v>
      </c>
      <c r="G5943" t="s">
        <v>41291</v>
      </c>
      <c r="H5943" t="s">
        <v>109</v>
      </c>
      <c r="I5943" t="s">
        <v>38</v>
      </c>
      <c r="J5943" t="s">
        <v>44</v>
      </c>
      <c r="K5943" t="s">
        <v>55</v>
      </c>
      <c r="L5943" t="s">
        <v>41292</v>
      </c>
      <c r="M5943" t="s">
        <v>87</v>
      </c>
      <c r="N5943" t="s">
        <v>77</v>
      </c>
      <c r="O5943" t="s">
        <v>48</v>
      </c>
      <c r="P5943" t="s">
        <v>419</v>
      </c>
      <c r="Q5943" t="s">
        <v>41293</v>
      </c>
      <c r="R5943" s="26">
        <v>2</v>
      </c>
      <c r="S5943" s="23">
        <v>363130310000</v>
      </c>
      <c r="T5943" t="s">
        <v>37</v>
      </c>
      <c r="U5943" t="s">
        <v>39</v>
      </c>
      <c r="V5943" s="39">
        <v>46152</v>
      </c>
      <c r="W5943" s="41">
        <v>33</v>
      </c>
      <c r="X5943" s="26" t="s">
        <v>25685</v>
      </c>
      <c r="Z5943">
        <v>51.59</v>
      </c>
      <c r="AE5943" s="41">
        <v>51.59</v>
      </c>
      <c r="AF5943">
        <v>1</v>
      </c>
      <c r="AG5943">
        <v>0</v>
      </c>
      <c r="AH5943">
        <v>0</v>
      </c>
      <c r="AI5943">
        <v>0</v>
      </c>
      <c r="AJ5943">
        <v>0</v>
      </c>
      <c r="AK5943" s="30">
        <f t="shared" si="574"/>
        <v>1</v>
      </c>
      <c r="AL5943" s="45">
        <v>3</v>
      </c>
      <c r="AM5943" s="32">
        <f t="shared" si="573"/>
        <v>2</v>
      </c>
      <c r="AN5943" s="33" t="str">
        <f t="shared" si="575"/>
        <v>MOROSO</v>
      </c>
      <c r="AO5943" s="33" t="str">
        <f t="shared" si="570"/>
        <v>2meses_pendientes</v>
      </c>
      <c r="AP5943" s="33">
        <f t="shared" si="571"/>
        <v>66</v>
      </c>
      <c r="AQ5943" s="31">
        <f t="shared" si="572"/>
        <v>10</v>
      </c>
    </row>
    <row r="5944" spans="2:43" x14ac:dyDescent="0.3">
      <c r="B5944" s="37">
        <v>46155</v>
      </c>
      <c r="C5944" t="s">
        <v>35</v>
      </c>
      <c r="D5944" t="s">
        <v>41294</v>
      </c>
      <c r="E5944" t="s">
        <v>41295</v>
      </c>
      <c r="F5944" t="s">
        <v>36</v>
      </c>
      <c r="G5944" t="s">
        <v>41296</v>
      </c>
      <c r="H5944" t="s">
        <v>100</v>
      </c>
      <c r="I5944" t="s">
        <v>38</v>
      </c>
      <c r="J5944" t="s">
        <v>44</v>
      </c>
      <c r="K5944" t="s">
        <v>52</v>
      </c>
      <c r="L5944" t="s">
        <v>41297</v>
      </c>
      <c r="M5944" t="s">
        <v>87</v>
      </c>
      <c r="N5944" t="s">
        <v>77</v>
      </c>
      <c r="O5944" t="s">
        <v>48</v>
      </c>
      <c r="P5944" t="s">
        <v>419</v>
      </c>
      <c r="Q5944" t="s">
        <v>41298</v>
      </c>
      <c r="R5944" s="26">
        <v>2</v>
      </c>
      <c r="S5944" s="23">
        <v>361133390000</v>
      </c>
      <c r="T5944" t="s">
        <v>37</v>
      </c>
      <c r="U5944" t="s">
        <v>39</v>
      </c>
      <c r="V5944" s="39">
        <v>46156</v>
      </c>
      <c r="W5944" s="41">
        <v>33</v>
      </c>
      <c r="X5944" s="26" t="s">
        <v>25685</v>
      </c>
      <c r="Y5944">
        <v>33.65</v>
      </c>
      <c r="Z5944">
        <v>33.65</v>
      </c>
      <c r="AE5944" s="41">
        <v>67.3</v>
      </c>
      <c r="AF5944">
        <v>1</v>
      </c>
      <c r="AG5944">
        <v>0</v>
      </c>
      <c r="AH5944">
        <v>0</v>
      </c>
      <c r="AI5944">
        <v>0</v>
      </c>
      <c r="AJ5944">
        <v>0</v>
      </c>
      <c r="AK5944" s="30">
        <f t="shared" si="574"/>
        <v>1</v>
      </c>
      <c r="AL5944" s="45">
        <v>3</v>
      </c>
      <c r="AM5944" s="32">
        <f t="shared" si="573"/>
        <v>2</v>
      </c>
      <c r="AN5944" s="33" t="str">
        <f t="shared" si="575"/>
        <v>MOROSO</v>
      </c>
      <c r="AO5944" s="33" t="str">
        <f t="shared" si="570"/>
        <v>2meses_pendientes</v>
      </c>
      <c r="AP5944" s="33">
        <f t="shared" si="571"/>
        <v>66</v>
      </c>
      <c r="AQ5944" s="31">
        <f t="shared" si="572"/>
        <v>14</v>
      </c>
    </row>
    <row r="5945" spans="2:43" x14ac:dyDescent="0.3">
      <c r="B5945" s="37">
        <v>46146</v>
      </c>
      <c r="C5945" t="s">
        <v>35</v>
      </c>
      <c r="D5945" t="s">
        <v>41299</v>
      </c>
      <c r="E5945" t="s">
        <v>41300</v>
      </c>
      <c r="F5945" t="s">
        <v>36</v>
      </c>
      <c r="G5945" t="s">
        <v>41301</v>
      </c>
      <c r="H5945" t="s">
        <v>62</v>
      </c>
      <c r="I5945" t="s">
        <v>38</v>
      </c>
      <c r="J5945" t="s">
        <v>44</v>
      </c>
      <c r="K5945" t="s">
        <v>56</v>
      </c>
      <c r="L5945" t="s">
        <v>41302</v>
      </c>
      <c r="M5945" t="s">
        <v>41303</v>
      </c>
      <c r="N5945" t="s">
        <v>85</v>
      </c>
      <c r="O5945" t="s">
        <v>48</v>
      </c>
      <c r="P5945" t="s">
        <v>419</v>
      </c>
      <c r="Q5945" t="s">
        <v>41304</v>
      </c>
      <c r="R5945" s="26">
        <v>3</v>
      </c>
      <c r="S5945" s="23">
        <v>361124400000</v>
      </c>
      <c r="T5945" t="s">
        <v>37</v>
      </c>
      <c r="U5945" t="s">
        <v>39</v>
      </c>
      <c r="V5945" s="39">
        <v>46147</v>
      </c>
      <c r="W5945" s="41">
        <v>33</v>
      </c>
      <c r="X5945" s="26" t="s">
        <v>25685</v>
      </c>
      <c r="AE5945" s="41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 s="30">
        <f t="shared" si="574"/>
        <v>0</v>
      </c>
      <c r="AL5945" s="45">
        <v>3</v>
      </c>
      <c r="AM5945" s="32">
        <f t="shared" si="573"/>
        <v>3</v>
      </c>
      <c r="AN5945" s="33" t="str">
        <f t="shared" si="575"/>
        <v>NPN</v>
      </c>
      <c r="AO5945" s="33" t="str">
        <f t="shared" si="570"/>
        <v>3meses_pendientes</v>
      </c>
      <c r="AP5945" s="33">
        <f t="shared" si="571"/>
        <v>99</v>
      </c>
      <c r="AQ5945" s="31">
        <f t="shared" si="572"/>
        <v>5</v>
      </c>
    </row>
    <row r="5946" spans="2:43" x14ac:dyDescent="0.3">
      <c r="B5946" s="37">
        <v>46149</v>
      </c>
      <c r="C5946" t="s">
        <v>35</v>
      </c>
      <c r="D5946" t="s">
        <v>41305</v>
      </c>
      <c r="E5946" t="s">
        <v>41306</v>
      </c>
      <c r="F5946" t="s">
        <v>36</v>
      </c>
      <c r="G5946" t="s">
        <v>41307</v>
      </c>
      <c r="H5946" t="s">
        <v>7355</v>
      </c>
      <c r="I5946" t="s">
        <v>38</v>
      </c>
      <c r="J5946" t="s">
        <v>42</v>
      </c>
      <c r="K5946" t="s">
        <v>50</v>
      </c>
      <c r="L5946" t="s">
        <v>41308</v>
      </c>
      <c r="M5946" t="s">
        <v>41309</v>
      </c>
      <c r="N5946" t="s">
        <v>85</v>
      </c>
      <c r="O5946" t="s">
        <v>48</v>
      </c>
      <c r="P5946" t="s">
        <v>419</v>
      </c>
      <c r="Q5946" t="s">
        <v>41310</v>
      </c>
      <c r="R5946" s="26">
        <v>2</v>
      </c>
      <c r="S5946" s="23">
        <v>326008410000</v>
      </c>
      <c r="T5946" t="s">
        <v>37</v>
      </c>
      <c r="U5946" t="s">
        <v>39</v>
      </c>
      <c r="V5946" s="39">
        <v>46155</v>
      </c>
      <c r="W5946" s="41">
        <v>16.3</v>
      </c>
      <c r="X5946" s="26" t="s">
        <v>25685</v>
      </c>
      <c r="Y5946">
        <v>32.130000000000003</v>
      </c>
      <c r="AA5946">
        <v>47.11</v>
      </c>
      <c r="AE5946" s="41">
        <v>79.240000000000009</v>
      </c>
      <c r="AF5946">
        <v>0</v>
      </c>
      <c r="AG5946">
        <v>1</v>
      </c>
      <c r="AH5946">
        <v>0</v>
      </c>
      <c r="AI5946">
        <v>0</v>
      </c>
      <c r="AJ5946">
        <v>0</v>
      </c>
      <c r="AK5946" s="30">
        <f t="shared" si="574"/>
        <v>1</v>
      </c>
      <c r="AL5946" s="45">
        <v>3</v>
      </c>
      <c r="AM5946" s="32">
        <f t="shared" si="573"/>
        <v>2</v>
      </c>
      <c r="AN5946" s="33" t="str">
        <f t="shared" si="575"/>
        <v>MOROSO</v>
      </c>
      <c r="AO5946" s="33" t="str">
        <f t="shared" si="570"/>
        <v>2meses_pendientes</v>
      </c>
      <c r="AP5946" s="33">
        <f t="shared" si="571"/>
        <v>32.6</v>
      </c>
      <c r="AQ5946" s="31">
        <f t="shared" si="572"/>
        <v>13</v>
      </c>
    </row>
    <row r="5947" spans="2:43" x14ac:dyDescent="0.3">
      <c r="B5947" s="37">
        <v>46152</v>
      </c>
      <c r="C5947" t="s">
        <v>35</v>
      </c>
      <c r="D5947" t="s">
        <v>41311</v>
      </c>
      <c r="E5947" t="s">
        <v>41312</v>
      </c>
      <c r="F5947" t="s">
        <v>36</v>
      </c>
      <c r="G5947" t="s">
        <v>41313</v>
      </c>
      <c r="H5947" t="s">
        <v>41314</v>
      </c>
      <c r="I5947" t="s">
        <v>38</v>
      </c>
      <c r="J5947" t="s">
        <v>44</v>
      </c>
      <c r="K5947" t="s">
        <v>55</v>
      </c>
      <c r="L5947" t="s">
        <v>41315</v>
      </c>
      <c r="M5947" t="s">
        <v>41316</v>
      </c>
      <c r="N5947" t="s">
        <v>85</v>
      </c>
      <c r="O5947" t="s">
        <v>48</v>
      </c>
      <c r="P5947" t="s">
        <v>419</v>
      </c>
      <c r="Q5947" t="s">
        <v>41317</v>
      </c>
      <c r="R5947" s="26">
        <v>3</v>
      </c>
      <c r="S5947" s="23">
        <v>361129860000</v>
      </c>
      <c r="T5947" t="s">
        <v>37</v>
      </c>
      <c r="U5947" t="s">
        <v>39</v>
      </c>
      <c r="V5947" s="39">
        <v>46151</v>
      </c>
      <c r="W5947" s="41">
        <v>39</v>
      </c>
      <c r="X5947" s="26" t="s">
        <v>25685</v>
      </c>
      <c r="Y5947">
        <v>28.3</v>
      </c>
      <c r="Z5947">
        <v>36.26</v>
      </c>
      <c r="AE5947" s="41">
        <v>64.56</v>
      </c>
      <c r="AF5947">
        <v>1</v>
      </c>
      <c r="AG5947">
        <v>0</v>
      </c>
      <c r="AH5947">
        <v>0</v>
      </c>
      <c r="AI5947">
        <v>0</v>
      </c>
      <c r="AJ5947">
        <v>0</v>
      </c>
      <c r="AK5947" s="30">
        <f t="shared" si="574"/>
        <v>1</v>
      </c>
      <c r="AL5947" s="45">
        <v>3</v>
      </c>
      <c r="AM5947" s="32">
        <f t="shared" si="573"/>
        <v>2</v>
      </c>
      <c r="AN5947" s="33" t="str">
        <f t="shared" si="575"/>
        <v>MOROSO</v>
      </c>
      <c r="AO5947" s="33" t="str">
        <f t="shared" si="570"/>
        <v>2meses_pendientes</v>
      </c>
      <c r="AP5947" s="33">
        <f t="shared" si="571"/>
        <v>78</v>
      </c>
      <c r="AQ5947" s="31">
        <f t="shared" si="572"/>
        <v>9</v>
      </c>
    </row>
    <row r="5948" spans="2:43" x14ac:dyDescent="0.3">
      <c r="B5948" s="37">
        <v>46152</v>
      </c>
      <c r="C5948" t="s">
        <v>35</v>
      </c>
      <c r="D5948" t="s">
        <v>41318</v>
      </c>
      <c r="E5948" t="s">
        <v>41319</v>
      </c>
      <c r="F5948" t="s">
        <v>36</v>
      </c>
      <c r="G5948" t="s">
        <v>41320</v>
      </c>
      <c r="H5948" t="s">
        <v>41321</v>
      </c>
      <c r="I5948" t="s">
        <v>38</v>
      </c>
      <c r="J5948" t="s">
        <v>44</v>
      </c>
      <c r="K5948" t="s">
        <v>45</v>
      </c>
      <c r="L5948" t="s">
        <v>41322</v>
      </c>
      <c r="M5948" t="s">
        <v>41323</v>
      </c>
      <c r="N5948" t="s">
        <v>85</v>
      </c>
      <c r="O5948" t="s">
        <v>48</v>
      </c>
      <c r="P5948" t="s">
        <v>419</v>
      </c>
      <c r="Q5948" t="s">
        <v>41324</v>
      </c>
      <c r="R5948" s="26">
        <v>2</v>
      </c>
      <c r="S5948" s="23">
        <v>366130490000</v>
      </c>
      <c r="T5948" t="s">
        <v>37</v>
      </c>
      <c r="U5948" t="s">
        <v>39</v>
      </c>
      <c r="V5948" s="39">
        <v>46152</v>
      </c>
      <c r="W5948" s="41">
        <v>33</v>
      </c>
      <c r="X5948" s="26" t="s">
        <v>25685</v>
      </c>
      <c r="Z5948">
        <v>33.65</v>
      </c>
      <c r="AE5948" s="41">
        <v>33.65</v>
      </c>
      <c r="AF5948">
        <v>1</v>
      </c>
      <c r="AG5948">
        <v>0</v>
      </c>
      <c r="AH5948">
        <v>0</v>
      </c>
      <c r="AI5948">
        <v>0</v>
      </c>
      <c r="AJ5948">
        <v>0</v>
      </c>
      <c r="AK5948" s="30">
        <f t="shared" si="574"/>
        <v>1</v>
      </c>
      <c r="AL5948" s="45">
        <v>3</v>
      </c>
      <c r="AM5948" s="32">
        <f t="shared" si="573"/>
        <v>2</v>
      </c>
      <c r="AN5948" s="33" t="str">
        <f t="shared" si="575"/>
        <v>MOROSO</v>
      </c>
      <c r="AO5948" s="33" t="str">
        <f t="shared" si="570"/>
        <v>2meses_pendientes</v>
      </c>
      <c r="AP5948" s="33">
        <f t="shared" si="571"/>
        <v>66</v>
      </c>
      <c r="AQ5948" s="31">
        <f t="shared" si="572"/>
        <v>10</v>
      </c>
    </row>
    <row r="5949" spans="2:43" x14ac:dyDescent="0.3">
      <c r="B5949" s="37">
        <v>46155</v>
      </c>
      <c r="C5949" t="s">
        <v>35</v>
      </c>
      <c r="D5949" t="s">
        <v>41325</v>
      </c>
      <c r="E5949" t="s">
        <v>41326</v>
      </c>
      <c r="F5949" t="s">
        <v>36</v>
      </c>
      <c r="G5949" t="s">
        <v>41327</v>
      </c>
      <c r="H5949" t="s">
        <v>41328</v>
      </c>
      <c r="I5949" t="s">
        <v>38</v>
      </c>
      <c r="J5949" t="s">
        <v>44</v>
      </c>
      <c r="K5949" t="s">
        <v>45</v>
      </c>
      <c r="L5949" t="s">
        <v>41329</v>
      </c>
      <c r="M5949" t="s">
        <v>41330</v>
      </c>
      <c r="N5949" t="s">
        <v>85</v>
      </c>
      <c r="O5949" t="s">
        <v>48</v>
      </c>
      <c r="P5949" t="s">
        <v>419</v>
      </c>
      <c r="Q5949" t="s">
        <v>41331</v>
      </c>
      <c r="R5949" s="26">
        <v>3</v>
      </c>
      <c r="S5949" s="23">
        <v>296084820000</v>
      </c>
      <c r="T5949" t="s">
        <v>37</v>
      </c>
      <c r="U5949" t="s">
        <v>39</v>
      </c>
      <c r="V5949" s="39">
        <v>46156</v>
      </c>
      <c r="W5949" s="41">
        <v>37</v>
      </c>
      <c r="X5949" s="26" t="s">
        <v>25685</v>
      </c>
      <c r="Y5949">
        <v>56.93</v>
      </c>
      <c r="Z5949">
        <v>58.1</v>
      </c>
      <c r="AE5949" s="41">
        <v>115.03</v>
      </c>
      <c r="AF5949">
        <v>1</v>
      </c>
      <c r="AG5949">
        <v>0</v>
      </c>
      <c r="AH5949">
        <v>0</v>
      </c>
      <c r="AI5949">
        <v>0</v>
      </c>
      <c r="AJ5949">
        <v>0</v>
      </c>
      <c r="AK5949" s="30">
        <f t="shared" si="574"/>
        <v>1</v>
      </c>
      <c r="AL5949" s="45">
        <v>3</v>
      </c>
      <c r="AM5949" s="32">
        <f t="shared" si="573"/>
        <v>2</v>
      </c>
      <c r="AN5949" s="33" t="str">
        <f t="shared" si="575"/>
        <v>MOROSO</v>
      </c>
      <c r="AO5949" s="33" t="str">
        <f t="shared" si="570"/>
        <v>2meses_pendientes</v>
      </c>
      <c r="AP5949" s="33">
        <f t="shared" si="571"/>
        <v>74</v>
      </c>
      <c r="AQ5949" s="31">
        <f t="shared" si="572"/>
        <v>14</v>
      </c>
    </row>
    <row r="5950" spans="2:43" x14ac:dyDescent="0.3">
      <c r="B5950" s="37">
        <v>46157</v>
      </c>
      <c r="C5950" t="s">
        <v>35</v>
      </c>
      <c r="D5950" t="s">
        <v>41332</v>
      </c>
      <c r="E5950" t="s">
        <v>41333</v>
      </c>
      <c r="F5950" t="s">
        <v>36</v>
      </c>
      <c r="G5950" t="s">
        <v>41334</v>
      </c>
      <c r="H5950" t="s">
        <v>41335</v>
      </c>
      <c r="I5950" t="s">
        <v>38</v>
      </c>
      <c r="J5950" t="s">
        <v>42</v>
      </c>
      <c r="K5950" t="s">
        <v>50</v>
      </c>
      <c r="L5950" t="s">
        <v>41336</v>
      </c>
      <c r="M5950" t="s">
        <v>41337</v>
      </c>
      <c r="N5950" t="s">
        <v>85</v>
      </c>
      <c r="O5950" t="s">
        <v>48</v>
      </c>
      <c r="P5950" t="s">
        <v>419</v>
      </c>
      <c r="Q5950" t="s">
        <v>41338</v>
      </c>
      <c r="R5950" s="26">
        <v>2</v>
      </c>
      <c r="S5950" s="23">
        <v>365134570000</v>
      </c>
      <c r="T5950" t="s">
        <v>37</v>
      </c>
      <c r="U5950" t="s">
        <v>39</v>
      </c>
      <c r="V5950" s="39">
        <v>46157</v>
      </c>
      <c r="W5950" s="41">
        <v>30</v>
      </c>
      <c r="X5950" s="26" t="s">
        <v>25685</v>
      </c>
      <c r="Z5950">
        <v>29.9</v>
      </c>
      <c r="AA5950">
        <v>29.9</v>
      </c>
      <c r="AE5950" s="41">
        <v>59.8</v>
      </c>
      <c r="AF5950">
        <v>1</v>
      </c>
      <c r="AG5950">
        <v>1</v>
      </c>
      <c r="AH5950">
        <v>0</v>
      </c>
      <c r="AI5950">
        <v>0</v>
      </c>
      <c r="AJ5950">
        <v>0</v>
      </c>
      <c r="AK5950" s="30">
        <f t="shared" si="574"/>
        <v>2</v>
      </c>
      <c r="AL5950" s="45">
        <v>3</v>
      </c>
      <c r="AM5950" s="32">
        <f t="shared" si="573"/>
        <v>1</v>
      </c>
      <c r="AN5950" s="33" t="str">
        <f t="shared" si="575"/>
        <v>MOROSO</v>
      </c>
      <c r="AO5950" s="33" t="str">
        <f t="shared" ref="AO5950:AO6013" si="576">CONCATENATE(AM5950,"meses_pendientes")</f>
        <v>1meses_pendientes</v>
      </c>
      <c r="AP5950" s="33">
        <f t="shared" ref="AP5950:AP6013" si="577">AM5950*W5950</f>
        <v>30</v>
      </c>
      <c r="AQ5950" s="31">
        <f t="shared" ref="AQ5950:AQ6013" si="578">DAY(V5950)</f>
        <v>15</v>
      </c>
    </row>
    <row r="5951" spans="2:43" x14ac:dyDescent="0.3">
      <c r="B5951" s="37">
        <v>46160</v>
      </c>
      <c r="C5951" t="s">
        <v>35</v>
      </c>
      <c r="D5951" t="s">
        <v>41339</v>
      </c>
      <c r="E5951" t="s">
        <v>41340</v>
      </c>
      <c r="F5951" t="s">
        <v>36</v>
      </c>
      <c r="G5951" t="s">
        <v>41341</v>
      </c>
      <c r="H5951" t="s">
        <v>41342</v>
      </c>
      <c r="I5951" t="s">
        <v>38</v>
      </c>
      <c r="J5951" t="s">
        <v>44</v>
      </c>
      <c r="K5951" t="s">
        <v>4325</v>
      </c>
      <c r="L5951" t="s">
        <v>41343</v>
      </c>
      <c r="M5951" t="s">
        <v>41344</v>
      </c>
      <c r="N5951" t="s">
        <v>85</v>
      </c>
      <c r="O5951" t="s">
        <v>48</v>
      </c>
      <c r="P5951" t="s">
        <v>419</v>
      </c>
      <c r="Q5951" t="s">
        <v>41345</v>
      </c>
      <c r="R5951" s="26">
        <v>3</v>
      </c>
      <c r="S5951" s="23">
        <v>364135890000</v>
      </c>
      <c r="T5951" t="s">
        <v>37</v>
      </c>
      <c r="U5951" t="s">
        <v>39</v>
      </c>
      <c r="V5951" s="39">
        <v>46158</v>
      </c>
      <c r="W5951" s="41">
        <v>40</v>
      </c>
      <c r="X5951" s="26" t="s">
        <v>25685</v>
      </c>
      <c r="Z5951">
        <v>40.89</v>
      </c>
      <c r="AA5951">
        <v>40.89</v>
      </c>
      <c r="AE5951" s="41">
        <v>81.78</v>
      </c>
      <c r="AF5951">
        <v>1</v>
      </c>
      <c r="AG5951">
        <v>1</v>
      </c>
      <c r="AH5951">
        <v>0</v>
      </c>
      <c r="AI5951">
        <v>0</v>
      </c>
      <c r="AJ5951">
        <v>0</v>
      </c>
      <c r="AK5951" s="30">
        <f t="shared" si="574"/>
        <v>2</v>
      </c>
      <c r="AL5951" s="45">
        <v>3</v>
      </c>
      <c r="AM5951" s="32">
        <f t="shared" si="573"/>
        <v>1</v>
      </c>
      <c r="AN5951" s="33" t="str">
        <f t="shared" si="575"/>
        <v>MOROSO</v>
      </c>
      <c r="AO5951" s="33" t="str">
        <f t="shared" si="576"/>
        <v>1meses_pendientes</v>
      </c>
      <c r="AP5951" s="33">
        <f t="shared" si="577"/>
        <v>40</v>
      </c>
      <c r="AQ5951" s="31">
        <f t="shared" si="578"/>
        <v>16</v>
      </c>
    </row>
    <row r="5952" spans="2:43" x14ac:dyDescent="0.3">
      <c r="B5952" s="37">
        <v>46160</v>
      </c>
      <c r="C5952" t="s">
        <v>35</v>
      </c>
      <c r="D5952" t="s">
        <v>41346</v>
      </c>
      <c r="E5952" t="s">
        <v>41347</v>
      </c>
      <c r="F5952" t="s">
        <v>36</v>
      </c>
      <c r="G5952" t="s">
        <v>41348</v>
      </c>
      <c r="H5952" t="s">
        <v>41349</v>
      </c>
      <c r="I5952" t="s">
        <v>38</v>
      </c>
      <c r="J5952" t="s">
        <v>44</v>
      </c>
      <c r="K5952" t="s">
        <v>3208</v>
      </c>
      <c r="L5952" t="s">
        <v>41350</v>
      </c>
      <c r="M5952" t="s">
        <v>41351</v>
      </c>
      <c r="N5952" t="s">
        <v>85</v>
      </c>
      <c r="O5952" t="s">
        <v>48</v>
      </c>
      <c r="P5952" t="s">
        <v>419</v>
      </c>
      <c r="Q5952" t="s">
        <v>41352</v>
      </c>
      <c r="R5952" s="26">
        <v>3</v>
      </c>
      <c r="S5952" s="23">
        <v>311048910000</v>
      </c>
      <c r="T5952" t="s">
        <v>37</v>
      </c>
      <c r="U5952" t="s">
        <v>39</v>
      </c>
      <c r="V5952" s="39">
        <v>46160</v>
      </c>
      <c r="W5952" s="41">
        <v>35</v>
      </c>
      <c r="X5952" s="26" t="s">
        <v>25685</v>
      </c>
      <c r="Z5952">
        <v>35.909999999999997</v>
      </c>
      <c r="AA5952">
        <v>35.909999999999997</v>
      </c>
      <c r="AE5952" s="41">
        <v>71.819999999999993</v>
      </c>
      <c r="AF5952">
        <v>1</v>
      </c>
      <c r="AG5952">
        <v>1</v>
      </c>
      <c r="AH5952">
        <v>0</v>
      </c>
      <c r="AI5952">
        <v>0</v>
      </c>
      <c r="AJ5952">
        <v>0</v>
      </c>
      <c r="AK5952" s="30">
        <f t="shared" si="574"/>
        <v>2</v>
      </c>
      <c r="AL5952" s="45">
        <v>3</v>
      </c>
      <c r="AM5952" s="32">
        <f t="shared" si="573"/>
        <v>1</v>
      </c>
      <c r="AN5952" s="33" t="str">
        <f t="shared" si="575"/>
        <v>MOROSO</v>
      </c>
      <c r="AO5952" s="33" t="str">
        <f t="shared" si="576"/>
        <v>1meses_pendientes</v>
      </c>
      <c r="AP5952" s="33">
        <f t="shared" si="577"/>
        <v>35</v>
      </c>
      <c r="AQ5952" s="31">
        <f t="shared" si="578"/>
        <v>18</v>
      </c>
    </row>
    <row r="5953" spans="2:43" x14ac:dyDescent="0.3">
      <c r="B5953" s="37">
        <v>46160</v>
      </c>
      <c r="C5953" t="s">
        <v>35</v>
      </c>
      <c r="D5953" t="s">
        <v>120</v>
      </c>
      <c r="E5953" t="s">
        <v>121</v>
      </c>
      <c r="F5953" t="s">
        <v>36</v>
      </c>
      <c r="G5953" t="s">
        <v>41353</v>
      </c>
      <c r="H5953" t="s">
        <v>41354</v>
      </c>
      <c r="I5953" t="s">
        <v>38</v>
      </c>
      <c r="J5953" t="s">
        <v>42</v>
      </c>
      <c r="K5953" t="s">
        <v>3921</v>
      </c>
      <c r="L5953" t="s">
        <v>122</v>
      </c>
      <c r="M5953" t="s">
        <v>41355</v>
      </c>
      <c r="N5953" t="s">
        <v>85</v>
      </c>
      <c r="O5953" t="s">
        <v>48</v>
      </c>
      <c r="P5953" t="s">
        <v>419</v>
      </c>
      <c r="Q5953" t="s">
        <v>41356</v>
      </c>
      <c r="R5953" s="26">
        <v>2</v>
      </c>
      <c r="S5953" s="23">
        <v>332054270000</v>
      </c>
      <c r="T5953" t="s">
        <v>37</v>
      </c>
      <c r="U5953" t="s">
        <v>39</v>
      </c>
      <c r="V5953" s="39">
        <v>46160</v>
      </c>
      <c r="W5953" s="41">
        <v>30</v>
      </c>
      <c r="X5953" s="26" t="s">
        <v>25685</v>
      </c>
      <c r="Y5953">
        <v>30.44</v>
      </c>
      <c r="Z5953">
        <v>25.37</v>
      </c>
      <c r="AE5953" s="41">
        <v>55.81</v>
      </c>
      <c r="AF5953">
        <v>1</v>
      </c>
      <c r="AG5953">
        <v>0</v>
      </c>
      <c r="AH5953">
        <v>0</v>
      </c>
      <c r="AI5953">
        <v>0</v>
      </c>
      <c r="AJ5953">
        <v>0</v>
      </c>
      <c r="AK5953" s="30">
        <f t="shared" si="574"/>
        <v>1</v>
      </c>
      <c r="AL5953" s="45">
        <v>3</v>
      </c>
      <c r="AM5953" s="32">
        <f t="shared" si="573"/>
        <v>2</v>
      </c>
      <c r="AN5953" s="33" t="str">
        <f t="shared" si="575"/>
        <v>MOROSO</v>
      </c>
      <c r="AO5953" s="33" t="str">
        <f t="shared" si="576"/>
        <v>2meses_pendientes</v>
      </c>
      <c r="AP5953" s="33">
        <f t="shared" si="577"/>
        <v>60</v>
      </c>
      <c r="AQ5953" s="31">
        <f t="shared" si="578"/>
        <v>18</v>
      </c>
    </row>
    <row r="5954" spans="2:43" x14ac:dyDescent="0.3">
      <c r="B5954" s="37">
        <v>46161</v>
      </c>
      <c r="C5954" t="s">
        <v>35</v>
      </c>
      <c r="D5954" t="s">
        <v>41357</v>
      </c>
      <c r="E5954" t="s">
        <v>41358</v>
      </c>
      <c r="F5954" t="s">
        <v>36</v>
      </c>
      <c r="G5954" t="s">
        <v>41359</v>
      </c>
      <c r="H5954" t="s">
        <v>41360</v>
      </c>
      <c r="I5954" t="s">
        <v>38</v>
      </c>
      <c r="J5954" t="s">
        <v>44</v>
      </c>
      <c r="K5954" t="s">
        <v>56</v>
      </c>
      <c r="L5954" t="s">
        <v>41361</v>
      </c>
      <c r="M5954" t="s">
        <v>41362</v>
      </c>
      <c r="N5954" t="s">
        <v>85</v>
      </c>
      <c r="O5954" t="s">
        <v>48</v>
      </c>
      <c r="P5954" t="s">
        <v>419</v>
      </c>
      <c r="Q5954" t="s">
        <v>41363</v>
      </c>
      <c r="R5954" s="26">
        <v>3</v>
      </c>
      <c r="S5954" s="23">
        <v>804501240000</v>
      </c>
      <c r="T5954" t="s">
        <v>37</v>
      </c>
      <c r="U5954" t="s">
        <v>39</v>
      </c>
      <c r="V5954" s="39">
        <v>46161</v>
      </c>
      <c r="W5954" s="41">
        <v>33</v>
      </c>
      <c r="X5954" s="26" t="s">
        <v>25685</v>
      </c>
      <c r="Z5954">
        <v>33.770000000000003</v>
      </c>
      <c r="AA5954">
        <v>33.770000000000003</v>
      </c>
      <c r="AE5954" s="41">
        <v>67.540000000000006</v>
      </c>
      <c r="AF5954">
        <v>1</v>
      </c>
      <c r="AG5954">
        <v>1</v>
      </c>
      <c r="AH5954">
        <v>0</v>
      </c>
      <c r="AI5954">
        <v>0</v>
      </c>
      <c r="AJ5954">
        <v>0</v>
      </c>
      <c r="AK5954" s="30">
        <f t="shared" si="574"/>
        <v>2</v>
      </c>
      <c r="AL5954" s="45">
        <v>3</v>
      </c>
      <c r="AM5954" s="32">
        <f t="shared" ref="AM5954:AM6017" si="579">AL5954-AK5954</f>
        <v>1</v>
      </c>
      <c r="AN5954" s="33" t="str">
        <f t="shared" si="575"/>
        <v>MOROSO</v>
      </c>
      <c r="AO5954" s="33" t="str">
        <f t="shared" si="576"/>
        <v>1meses_pendientes</v>
      </c>
      <c r="AP5954" s="33">
        <f t="shared" si="577"/>
        <v>33</v>
      </c>
      <c r="AQ5954" s="31">
        <f t="shared" si="578"/>
        <v>19</v>
      </c>
    </row>
    <row r="5955" spans="2:43" x14ac:dyDescent="0.3">
      <c r="B5955" s="37">
        <v>46166</v>
      </c>
      <c r="C5955" t="s">
        <v>35</v>
      </c>
      <c r="D5955" t="s">
        <v>41364</v>
      </c>
      <c r="E5955" t="s">
        <v>41365</v>
      </c>
      <c r="F5955" t="s">
        <v>36</v>
      </c>
      <c r="G5955" t="s">
        <v>41366</v>
      </c>
      <c r="H5955" t="s">
        <v>41367</v>
      </c>
      <c r="I5955" t="s">
        <v>38</v>
      </c>
      <c r="J5955" t="s">
        <v>44</v>
      </c>
      <c r="K5955" t="s">
        <v>56</v>
      </c>
      <c r="L5955" t="s">
        <v>41368</v>
      </c>
      <c r="M5955" t="s">
        <v>80</v>
      </c>
      <c r="N5955" t="s">
        <v>85</v>
      </c>
      <c r="O5955" t="s">
        <v>48</v>
      </c>
      <c r="P5955" t="s">
        <v>419</v>
      </c>
      <c r="Q5955" t="s">
        <v>41369</v>
      </c>
      <c r="R5955" s="26">
        <v>2</v>
      </c>
      <c r="S5955" s="23">
        <v>181061580000</v>
      </c>
      <c r="T5955" t="s">
        <v>37</v>
      </c>
      <c r="U5955" t="s">
        <v>39</v>
      </c>
      <c r="V5955" s="39">
        <v>46167</v>
      </c>
      <c r="W5955" s="41">
        <v>25.3</v>
      </c>
      <c r="X5955" s="26" t="s">
        <v>25685</v>
      </c>
      <c r="Y5955">
        <v>27.55</v>
      </c>
      <c r="Z5955">
        <v>13.55</v>
      </c>
      <c r="AA5955">
        <v>14</v>
      </c>
      <c r="AE5955" s="41">
        <v>55.1</v>
      </c>
      <c r="AF5955">
        <v>1</v>
      </c>
      <c r="AG5955">
        <v>1</v>
      </c>
      <c r="AH5955">
        <v>0</v>
      </c>
      <c r="AI5955">
        <v>0</v>
      </c>
      <c r="AJ5955">
        <v>0</v>
      </c>
      <c r="AK5955" s="30">
        <f t="shared" ref="AK5955:AK6018" si="580">SUM(AF5955:AJ5955)</f>
        <v>2</v>
      </c>
      <c r="AL5955" s="45">
        <v>3</v>
      </c>
      <c r="AM5955" s="32">
        <f t="shared" si="579"/>
        <v>1</v>
      </c>
      <c r="AN5955" s="33" t="str">
        <f t="shared" ref="AN5955:AN6018" si="581">IF(AM5955&gt;=AL5955,"NPN","MOROSO")</f>
        <v>MOROSO</v>
      </c>
      <c r="AO5955" s="33" t="str">
        <f t="shared" si="576"/>
        <v>1meses_pendientes</v>
      </c>
      <c r="AP5955" s="33">
        <f t="shared" si="577"/>
        <v>25.3</v>
      </c>
      <c r="AQ5955" s="31">
        <f t="shared" si="578"/>
        <v>25</v>
      </c>
    </row>
    <row r="5956" spans="2:43" x14ac:dyDescent="0.3">
      <c r="B5956" s="37">
        <v>46166</v>
      </c>
      <c r="C5956" t="s">
        <v>35</v>
      </c>
      <c r="D5956" t="s">
        <v>41370</v>
      </c>
      <c r="E5956" t="s">
        <v>41371</v>
      </c>
      <c r="F5956" t="s">
        <v>36</v>
      </c>
      <c r="G5956" t="s">
        <v>41372</v>
      </c>
      <c r="H5956" t="s">
        <v>49</v>
      </c>
      <c r="I5956" t="s">
        <v>38</v>
      </c>
      <c r="J5956" t="s">
        <v>42</v>
      </c>
      <c r="K5956" t="s">
        <v>50</v>
      </c>
      <c r="L5956" t="s">
        <v>41373</v>
      </c>
      <c r="M5956" t="s">
        <v>80</v>
      </c>
      <c r="N5956" t="s">
        <v>85</v>
      </c>
      <c r="O5956" t="s">
        <v>48</v>
      </c>
      <c r="P5956" t="s">
        <v>419</v>
      </c>
      <c r="Q5956" t="s">
        <v>41374</v>
      </c>
      <c r="R5956" s="26">
        <v>2</v>
      </c>
      <c r="S5956" s="23">
        <v>365144350000</v>
      </c>
      <c r="T5956" t="s">
        <v>37</v>
      </c>
      <c r="U5956" t="s">
        <v>39</v>
      </c>
      <c r="V5956" s="39">
        <v>46167</v>
      </c>
      <c r="W5956" s="41">
        <v>30</v>
      </c>
      <c r="X5956" s="26" t="s">
        <v>25685</v>
      </c>
      <c r="Z5956">
        <v>30.44</v>
      </c>
      <c r="AE5956" s="41">
        <v>30.44</v>
      </c>
      <c r="AF5956">
        <v>1</v>
      </c>
      <c r="AG5956">
        <v>0</v>
      </c>
      <c r="AH5956">
        <v>0</v>
      </c>
      <c r="AI5956">
        <v>0</v>
      </c>
      <c r="AJ5956">
        <v>0</v>
      </c>
      <c r="AK5956" s="30">
        <f t="shared" si="580"/>
        <v>1</v>
      </c>
      <c r="AL5956" s="45">
        <v>3</v>
      </c>
      <c r="AM5956" s="32">
        <f t="shared" si="579"/>
        <v>2</v>
      </c>
      <c r="AN5956" s="33" t="str">
        <f t="shared" si="581"/>
        <v>MOROSO</v>
      </c>
      <c r="AO5956" s="33" t="str">
        <f t="shared" si="576"/>
        <v>2meses_pendientes</v>
      </c>
      <c r="AP5956" s="33">
        <f t="shared" si="577"/>
        <v>60</v>
      </c>
      <c r="AQ5956" s="31">
        <f t="shared" si="578"/>
        <v>25</v>
      </c>
    </row>
    <row r="5957" spans="2:43" x14ac:dyDescent="0.3">
      <c r="B5957" s="37">
        <v>46169</v>
      </c>
      <c r="C5957" t="s">
        <v>35</v>
      </c>
      <c r="D5957" t="s">
        <v>41375</v>
      </c>
      <c r="E5957" t="s">
        <v>41376</v>
      </c>
      <c r="F5957" t="s">
        <v>36</v>
      </c>
      <c r="G5957" t="s">
        <v>41377</v>
      </c>
      <c r="H5957" t="s">
        <v>41378</v>
      </c>
      <c r="I5957" t="s">
        <v>38</v>
      </c>
      <c r="J5957" t="s">
        <v>44</v>
      </c>
      <c r="K5957" t="s">
        <v>52</v>
      </c>
      <c r="L5957" t="s">
        <v>41379</v>
      </c>
      <c r="M5957" t="s">
        <v>41380</v>
      </c>
      <c r="N5957" t="s">
        <v>85</v>
      </c>
      <c r="O5957" t="s">
        <v>48</v>
      </c>
      <c r="P5957" t="s">
        <v>419</v>
      </c>
      <c r="Q5957" t="s">
        <v>41381</v>
      </c>
      <c r="R5957" s="26">
        <v>2</v>
      </c>
      <c r="S5957" s="23">
        <v>369146220000</v>
      </c>
      <c r="T5957" t="s">
        <v>37</v>
      </c>
      <c r="U5957" t="s">
        <v>39</v>
      </c>
      <c r="V5957" s="39">
        <v>46169</v>
      </c>
      <c r="W5957" s="41">
        <v>30</v>
      </c>
      <c r="X5957" s="26" t="s">
        <v>25685</v>
      </c>
      <c r="AE5957" s="41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 s="30">
        <f t="shared" si="580"/>
        <v>0</v>
      </c>
      <c r="AL5957" s="45">
        <v>3</v>
      </c>
      <c r="AM5957" s="32">
        <f t="shared" si="579"/>
        <v>3</v>
      </c>
      <c r="AN5957" s="33" t="str">
        <f t="shared" si="581"/>
        <v>NPN</v>
      </c>
      <c r="AO5957" s="33" t="str">
        <f t="shared" si="576"/>
        <v>3meses_pendientes</v>
      </c>
      <c r="AP5957" s="33">
        <f t="shared" si="577"/>
        <v>90</v>
      </c>
      <c r="AQ5957" s="31">
        <f t="shared" si="578"/>
        <v>27</v>
      </c>
    </row>
    <row r="5958" spans="2:43" x14ac:dyDescent="0.3">
      <c r="B5958" s="37">
        <v>46171</v>
      </c>
      <c r="C5958" t="s">
        <v>35</v>
      </c>
      <c r="D5958" t="s">
        <v>41382</v>
      </c>
      <c r="E5958" t="s">
        <v>41383</v>
      </c>
      <c r="F5958" t="s">
        <v>36</v>
      </c>
      <c r="G5958" t="s">
        <v>41384</v>
      </c>
      <c r="H5958" t="s">
        <v>41385</v>
      </c>
      <c r="I5958" t="s">
        <v>38</v>
      </c>
      <c r="J5958" t="s">
        <v>44</v>
      </c>
      <c r="K5958" t="s">
        <v>45</v>
      </c>
      <c r="L5958" t="s">
        <v>41386</v>
      </c>
      <c r="M5958" t="s">
        <v>41387</v>
      </c>
      <c r="N5958" t="s">
        <v>85</v>
      </c>
      <c r="O5958" t="s">
        <v>48</v>
      </c>
      <c r="P5958" t="s">
        <v>419</v>
      </c>
      <c r="Q5958" t="s">
        <v>41388</v>
      </c>
      <c r="R5958" s="26">
        <v>3</v>
      </c>
      <c r="S5958" s="23">
        <v>368148630000</v>
      </c>
      <c r="T5958" t="s">
        <v>37</v>
      </c>
      <c r="U5958" t="s">
        <v>39</v>
      </c>
      <c r="V5958" s="39">
        <v>46171</v>
      </c>
      <c r="W5958" s="41">
        <v>37</v>
      </c>
      <c r="X5958" s="26" t="s">
        <v>25685</v>
      </c>
      <c r="Z5958">
        <v>38.049999999999997</v>
      </c>
      <c r="AE5958" s="41">
        <v>38.049999999999997</v>
      </c>
      <c r="AF5958">
        <v>1</v>
      </c>
      <c r="AG5958">
        <v>0</v>
      </c>
      <c r="AH5958">
        <v>0</v>
      </c>
      <c r="AI5958">
        <v>0</v>
      </c>
      <c r="AJ5958">
        <v>0</v>
      </c>
      <c r="AK5958" s="30">
        <f t="shared" si="580"/>
        <v>1</v>
      </c>
      <c r="AL5958" s="45">
        <v>3</v>
      </c>
      <c r="AM5958" s="32">
        <f t="shared" si="579"/>
        <v>2</v>
      </c>
      <c r="AN5958" s="33" t="str">
        <f t="shared" si="581"/>
        <v>MOROSO</v>
      </c>
      <c r="AO5958" s="33" t="str">
        <f t="shared" si="576"/>
        <v>2meses_pendientes</v>
      </c>
      <c r="AP5958" s="33">
        <f t="shared" si="577"/>
        <v>74</v>
      </c>
      <c r="AQ5958" s="31">
        <f t="shared" si="578"/>
        <v>29</v>
      </c>
    </row>
    <row r="5959" spans="2:43" x14ac:dyDescent="0.3">
      <c r="B5959" s="37">
        <v>46172</v>
      </c>
      <c r="C5959" t="s">
        <v>35</v>
      </c>
      <c r="D5959" t="s">
        <v>41389</v>
      </c>
      <c r="E5959" t="s">
        <v>41390</v>
      </c>
      <c r="F5959" t="s">
        <v>36</v>
      </c>
      <c r="G5959" t="s">
        <v>41391</v>
      </c>
      <c r="H5959" t="s">
        <v>41392</v>
      </c>
      <c r="I5959" t="s">
        <v>38</v>
      </c>
      <c r="J5959" t="s">
        <v>44</v>
      </c>
      <c r="K5959" t="s">
        <v>45</v>
      </c>
      <c r="L5959" t="s">
        <v>41393</v>
      </c>
      <c r="M5959" t="s">
        <v>80</v>
      </c>
      <c r="N5959" t="s">
        <v>85</v>
      </c>
      <c r="O5959" t="s">
        <v>48</v>
      </c>
      <c r="P5959" t="s">
        <v>419</v>
      </c>
      <c r="Q5959" t="s">
        <v>41394</v>
      </c>
      <c r="R5959" s="26">
        <v>2</v>
      </c>
      <c r="S5959" s="23">
        <v>369149650000</v>
      </c>
      <c r="T5959" t="s">
        <v>37</v>
      </c>
      <c r="U5959" t="s">
        <v>39</v>
      </c>
      <c r="V5959" s="39">
        <v>46171</v>
      </c>
      <c r="W5959" s="41">
        <v>30</v>
      </c>
      <c r="X5959" s="26" t="s">
        <v>25685</v>
      </c>
      <c r="Z5959">
        <v>30.44</v>
      </c>
      <c r="AE5959" s="41">
        <v>30.44</v>
      </c>
      <c r="AF5959">
        <v>1</v>
      </c>
      <c r="AG5959">
        <v>0</v>
      </c>
      <c r="AH5959">
        <v>0</v>
      </c>
      <c r="AI5959">
        <v>0</v>
      </c>
      <c r="AJ5959">
        <v>0</v>
      </c>
      <c r="AK5959" s="30">
        <f t="shared" si="580"/>
        <v>1</v>
      </c>
      <c r="AL5959" s="45">
        <v>3</v>
      </c>
      <c r="AM5959" s="32">
        <f t="shared" si="579"/>
        <v>2</v>
      </c>
      <c r="AN5959" s="33" t="str">
        <f t="shared" si="581"/>
        <v>MOROSO</v>
      </c>
      <c r="AO5959" s="33" t="str">
        <f t="shared" si="576"/>
        <v>2meses_pendientes</v>
      </c>
      <c r="AP5959" s="33">
        <f t="shared" si="577"/>
        <v>60</v>
      </c>
      <c r="AQ5959" s="31">
        <f t="shared" si="578"/>
        <v>29</v>
      </c>
    </row>
    <row r="5960" spans="2:43" x14ac:dyDescent="0.3">
      <c r="B5960" s="37">
        <v>46172</v>
      </c>
      <c r="C5960" t="s">
        <v>35</v>
      </c>
      <c r="D5960" t="s">
        <v>313</v>
      </c>
      <c r="E5960" t="s">
        <v>41395</v>
      </c>
      <c r="F5960" t="s">
        <v>36</v>
      </c>
      <c r="G5960" t="s">
        <v>41396</v>
      </c>
      <c r="H5960" t="s">
        <v>49</v>
      </c>
      <c r="I5960" t="s">
        <v>38</v>
      </c>
      <c r="J5960" t="s">
        <v>42</v>
      </c>
      <c r="K5960" t="s">
        <v>50</v>
      </c>
      <c r="L5960" t="s">
        <v>41397</v>
      </c>
      <c r="M5960" t="s">
        <v>41309</v>
      </c>
      <c r="N5960" t="s">
        <v>85</v>
      </c>
      <c r="O5960" t="s">
        <v>48</v>
      </c>
      <c r="P5960" t="s">
        <v>419</v>
      </c>
      <c r="Q5960" t="s">
        <v>41398</v>
      </c>
      <c r="R5960" s="26">
        <v>3</v>
      </c>
      <c r="S5960" s="23">
        <v>362103880000</v>
      </c>
      <c r="T5960" t="s">
        <v>37</v>
      </c>
      <c r="U5960" t="s">
        <v>39</v>
      </c>
      <c r="V5960" s="39">
        <v>46172</v>
      </c>
      <c r="W5960" s="41">
        <v>33</v>
      </c>
      <c r="X5960" s="26" t="s">
        <v>25685</v>
      </c>
      <c r="AE5960" s="41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 s="30">
        <f t="shared" si="580"/>
        <v>0</v>
      </c>
      <c r="AL5960" s="45">
        <v>3</v>
      </c>
      <c r="AM5960" s="32">
        <f t="shared" si="579"/>
        <v>3</v>
      </c>
      <c r="AN5960" s="33" t="str">
        <f t="shared" si="581"/>
        <v>NPN</v>
      </c>
      <c r="AO5960" s="33" t="str">
        <f t="shared" si="576"/>
        <v>3meses_pendientes</v>
      </c>
      <c r="AP5960" s="33">
        <f t="shared" si="577"/>
        <v>99</v>
      </c>
      <c r="AQ5960" s="31">
        <f t="shared" si="578"/>
        <v>30</v>
      </c>
    </row>
    <row r="5961" spans="2:43" x14ac:dyDescent="0.3">
      <c r="B5961" s="37">
        <v>46173</v>
      </c>
      <c r="C5961" t="s">
        <v>35</v>
      </c>
      <c r="D5961" t="s">
        <v>41399</v>
      </c>
      <c r="E5961" t="s">
        <v>41400</v>
      </c>
      <c r="F5961" t="s">
        <v>36</v>
      </c>
      <c r="G5961" t="s">
        <v>41401</v>
      </c>
      <c r="H5961" t="s">
        <v>49</v>
      </c>
      <c r="I5961" t="s">
        <v>38</v>
      </c>
      <c r="J5961" t="s">
        <v>42</v>
      </c>
      <c r="K5961" t="s">
        <v>50</v>
      </c>
      <c r="L5961" t="s">
        <v>41402</v>
      </c>
      <c r="M5961" t="s">
        <v>41403</v>
      </c>
      <c r="N5961" t="s">
        <v>85</v>
      </c>
      <c r="O5961" t="s">
        <v>48</v>
      </c>
      <c r="P5961" t="s">
        <v>419</v>
      </c>
      <c r="Q5961" t="s">
        <v>41404</v>
      </c>
      <c r="R5961" s="26">
        <v>3</v>
      </c>
      <c r="S5961" s="23">
        <v>362151580000</v>
      </c>
      <c r="T5961" t="s">
        <v>37</v>
      </c>
      <c r="U5961" t="s">
        <v>39</v>
      </c>
      <c r="V5961" s="39">
        <v>46173</v>
      </c>
      <c r="W5961" s="41">
        <v>33</v>
      </c>
      <c r="X5961" s="26" t="s">
        <v>25685</v>
      </c>
      <c r="Y5961">
        <v>34.31</v>
      </c>
      <c r="AE5961" s="41">
        <v>34.31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 s="30">
        <f t="shared" si="580"/>
        <v>0</v>
      </c>
      <c r="AL5961" s="45">
        <v>3</v>
      </c>
      <c r="AM5961" s="32">
        <f t="shared" si="579"/>
        <v>3</v>
      </c>
      <c r="AN5961" s="33" t="str">
        <f t="shared" si="581"/>
        <v>NPN</v>
      </c>
      <c r="AO5961" s="33" t="str">
        <f t="shared" si="576"/>
        <v>3meses_pendientes</v>
      </c>
      <c r="AP5961" s="33">
        <f t="shared" si="577"/>
        <v>99</v>
      </c>
      <c r="AQ5961" s="31">
        <f t="shared" si="578"/>
        <v>31</v>
      </c>
    </row>
    <row r="5962" spans="2:43" x14ac:dyDescent="0.3">
      <c r="B5962" s="37">
        <v>46159</v>
      </c>
      <c r="C5962" t="s">
        <v>35</v>
      </c>
      <c r="D5962" t="s">
        <v>41405</v>
      </c>
      <c r="E5962" t="s">
        <v>41406</v>
      </c>
      <c r="F5962" t="s">
        <v>36</v>
      </c>
      <c r="G5962" t="s">
        <v>41407</v>
      </c>
      <c r="H5962" t="s">
        <v>41408</v>
      </c>
      <c r="I5962" t="s">
        <v>38</v>
      </c>
      <c r="J5962" t="s">
        <v>44</v>
      </c>
      <c r="K5962" t="s">
        <v>4325</v>
      </c>
      <c r="L5962" t="s">
        <v>41409</v>
      </c>
      <c r="M5962" t="s">
        <v>41410</v>
      </c>
      <c r="N5962" t="s">
        <v>41411</v>
      </c>
      <c r="O5962" t="s">
        <v>48</v>
      </c>
      <c r="P5962" t="s">
        <v>419</v>
      </c>
      <c r="Q5962" t="s">
        <v>41412</v>
      </c>
      <c r="R5962" s="26">
        <v>2</v>
      </c>
      <c r="S5962" s="23">
        <v>364136290000</v>
      </c>
      <c r="T5962" t="s">
        <v>37</v>
      </c>
      <c r="U5962" t="s">
        <v>39</v>
      </c>
      <c r="V5962" s="39">
        <v>46158</v>
      </c>
      <c r="W5962" s="41">
        <v>25.15</v>
      </c>
      <c r="X5962" s="26" t="s">
        <v>25685</v>
      </c>
      <c r="Z5962">
        <v>26.29</v>
      </c>
      <c r="AA5962">
        <v>26.29</v>
      </c>
      <c r="AE5962" s="41">
        <v>52.58</v>
      </c>
      <c r="AF5962">
        <v>1</v>
      </c>
      <c r="AG5962">
        <v>1</v>
      </c>
      <c r="AH5962">
        <v>0</v>
      </c>
      <c r="AI5962">
        <v>0</v>
      </c>
      <c r="AJ5962">
        <v>0</v>
      </c>
      <c r="AK5962" s="30">
        <f t="shared" si="580"/>
        <v>2</v>
      </c>
      <c r="AL5962" s="45">
        <v>3</v>
      </c>
      <c r="AM5962" s="32">
        <f t="shared" si="579"/>
        <v>1</v>
      </c>
      <c r="AN5962" s="33" t="str">
        <f t="shared" si="581"/>
        <v>MOROSO</v>
      </c>
      <c r="AO5962" s="33" t="str">
        <f t="shared" si="576"/>
        <v>1meses_pendientes</v>
      </c>
      <c r="AP5962" s="33">
        <f t="shared" si="577"/>
        <v>25.15</v>
      </c>
      <c r="AQ5962" s="31">
        <f t="shared" si="578"/>
        <v>16</v>
      </c>
    </row>
    <row r="5963" spans="2:43" x14ac:dyDescent="0.3">
      <c r="B5963" s="37">
        <v>46159</v>
      </c>
      <c r="C5963" t="s">
        <v>35</v>
      </c>
      <c r="D5963" t="s">
        <v>41413</v>
      </c>
      <c r="E5963" t="s">
        <v>41414</v>
      </c>
      <c r="F5963" t="s">
        <v>36</v>
      </c>
      <c r="G5963" t="s">
        <v>41415</v>
      </c>
      <c r="H5963" t="s">
        <v>41416</v>
      </c>
      <c r="I5963" t="s">
        <v>38</v>
      </c>
      <c r="J5963" t="s">
        <v>44</v>
      </c>
      <c r="K5963" t="s">
        <v>3208</v>
      </c>
      <c r="L5963" t="s">
        <v>41417</v>
      </c>
      <c r="M5963" t="s">
        <v>80</v>
      </c>
      <c r="N5963" t="s">
        <v>41411</v>
      </c>
      <c r="O5963" t="s">
        <v>48</v>
      </c>
      <c r="P5963" t="s">
        <v>419</v>
      </c>
      <c r="Q5963" t="s">
        <v>41418</v>
      </c>
      <c r="R5963" s="26">
        <v>3</v>
      </c>
      <c r="S5963" s="23">
        <v>361137000000</v>
      </c>
      <c r="T5963" t="s">
        <v>37</v>
      </c>
      <c r="U5963" t="s">
        <v>39</v>
      </c>
      <c r="V5963" s="39">
        <v>46160</v>
      </c>
      <c r="W5963" s="41">
        <v>33</v>
      </c>
      <c r="X5963" s="26" t="s">
        <v>25685</v>
      </c>
      <c r="Z5963">
        <v>34.909999999999997</v>
      </c>
      <c r="AA5963">
        <v>34.909999999999997</v>
      </c>
      <c r="AE5963" s="41">
        <v>69.819999999999993</v>
      </c>
      <c r="AF5963">
        <v>1</v>
      </c>
      <c r="AG5963">
        <v>1</v>
      </c>
      <c r="AH5963">
        <v>0</v>
      </c>
      <c r="AI5963">
        <v>0</v>
      </c>
      <c r="AJ5963">
        <v>0</v>
      </c>
      <c r="AK5963" s="30">
        <f t="shared" si="580"/>
        <v>2</v>
      </c>
      <c r="AL5963" s="45">
        <v>3</v>
      </c>
      <c r="AM5963" s="32">
        <f t="shared" si="579"/>
        <v>1</v>
      </c>
      <c r="AN5963" s="33" t="str">
        <f t="shared" si="581"/>
        <v>MOROSO</v>
      </c>
      <c r="AO5963" s="33" t="str">
        <f t="shared" si="576"/>
        <v>1meses_pendientes</v>
      </c>
      <c r="AP5963" s="33">
        <f t="shared" si="577"/>
        <v>33</v>
      </c>
      <c r="AQ5963" s="31">
        <f t="shared" si="578"/>
        <v>18</v>
      </c>
    </row>
    <row r="5964" spans="2:43" x14ac:dyDescent="0.3">
      <c r="B5964" s="37">
        <v>46160</v>
      </c>
      <c r="C5964" t="s">
        <v>35</v>
      </c>
      <c r="D5964" t="s">
        <v>41419</v>
      </c>
      <c r="E5964" t="s">
        <v>41420</v>
      </c>
      <c r="F5964" t="s">
        <v>36</v>
      </c>
      <c r="G5964" t="s">
        <v>41421</v>
      </c>
      <c r="H5964" t="s">
        <v>49</v>
      </c>
      <c r="I5964" t="s">
        <v>38</v>
      </c>
      <c r="J5964" t="s">
        <v>42</v>
      </c>
      <c r="K5964" t="s">
        <v>50</v>
      </c>
      <c r="L5964" t="s">
        <v>41422</v>
      </c>
      <c r="M5964" t="s">
        <v>80</v>
      </c>
      <c r="N5964" t="s">
        <v>41411</v>
      </c>
      <c r="O5964" t="s">
        <v>48</v>
      </c>
      <c r="P5964" t="s">
        <v>419</v>
      </c>
      <c r="Q5964" t="s">
        <v>41423</v>
      </c>
      <c r="R5964" s="26">
        <v>2</v>
      </c>
      <c r="S5964" s="23">
        <v>365138240000</v>
      </c>
      <c r="T5964" t="s">
        <v>37</v>
      </c>
      <c r="U5964" t="s">
        <v>39</v>
      </c>
      <c r="V5964" s="39">
        <v>46161</v>
      </c>
      <c r="W5964" s="41">
        <v>30</v>
      </c>
      <c r="X5964" s="26" t="s">
        <v>25685</v>
      </c>
      <c r="Z5964">
        <v>30.44</v>
      </c>
      <c r="AA5964">
        <v>30.44</v>
      </c>
      <c r="AE5964" s="41">
        <v>60.88</v>
      </c>
      <c r="AF5964">
        <v>1</v>
      </c>
      <c r="AG5964">
        <v>1</v>
      </c>
      <c r="AH5964">
        <v>0</v>
      </c>
      <c r="AI5964">
        <v>0</v>
      </c>
      <c r="AJ5964">
        <v>0</v>
      </c>
      <c r="AK5964" s="30">
        <f t="shared" si="580"/>
        <v>2</v>
      </c>
      <c r="AL5964" s="45">
        <v>3</v>
      </c>
      <c r="AM5964" s="32">
        <f t="shared" si="579"/>
        <v>1</v>
      </c>
      <c r="AN5964" s="33" t="str">
        <f t="shared" si="581"/>
        <v>MOROSO</v>
      </c>
      <c r="AO5964" s="33" t="str">
        <f t="shared" si="576"/>
        <v>1meses_pendientes</v>
      </c>
      <c r="AP5964" s="33">
        <f t="shared" si="577"/>
        <v>30</v>
      </c>
      <c r="AQ5964" s="31">
        <f t="shared" si="578"/>
        <v>19</v>
      </c>
    </row>
    <row r="5965" spans="2:43" x14ac:dyDescent="0.3">
      <c r="B5965" s="37">
        <v>46161</v>
      </c>
      <c r="C5965" t="s">
        <v>35</v>
      </c>
      <c r="D5965" t="s">
        <v>41424</v>
      </c>
      <c r="E5965" t="s">
        <v>41425</v>
      </c>
      <c r="F5965" t="s">
        <v>36</v>
      </c>
      <c r="G5965" t="s">
        <v>41426</v>
      </c>
      <c r="H5965" t="s">
        <v>49</v>
      </c>
      <c r="I5965" t="s">
        <v>38</v>
      </c>
      <c r="J5965" t="s">
        <v>42</v>
      </c>
      <c r="K5965" t="s">
        <v>50</v>
      </c>
      <c r="L5965" t="s">
        <v>41427</v>
      </c>
      <c r="M5965" t="s">
        <v>80</v>
      </c>
      <c r="N5965" t="s">
        <v>41411</v>
      </c>
      <c r="O5965" t="s">
        <v>48</v>
      </c>
      <c r="P5965" t="s">
        <v>419</v>
      </c>
      <c r="Q5965" t="s">
        <v>41428</v>
      </c>
      <c r="R5965" s="26">
        <v>3</v>
      </c>
      <c r="S5965" s="23">
        <v>183057430000</v>
      </c>
      <c r="T5965" t="s">
        <v>37</v>
      </c>
      <c r="U5965" t="s">
        <v>39</v>
      </c>
      <c r="V5965" s="39">
        <v>46162</v>
      </c>
      <c r="W5965" s="41">
        <v>35</v>
      </c>
      <c r="X5965" s="26" t="s">
        <v>25685</v>
      </c>
      <c r="Y5965">
        <v>34.31</v>
      </c>
      <c r="AA5965">
        <v>37</v>
      </c>
      <c r="AE5965" s="41">
        <v>71.31</v>
      </c>
      <c r="AF5965">
        <v>0</v>
      </c>
      <c r="AG5965">
        <v>1</v>
      </c>
      <c r="AH5965">
        <v>0</v>
      </c>
      <c r="AI5965">
        <v>0</v>
      </c>
      <c r="AJ5965">
        <v>0</v>
      </c>
      <c r="AK5965" s="30">
        <f t="shared" si="580"/>
        <v>1</v>
      </c>
      <c r="AL5965" s="45">
        <v>3</v>
      </c>
      <c r="AM5965" s="32">
        <f t="shared" si="579"/>
        <v>2</v>
      </c>
      <c r="AN5965" s="33" t="str">
        <f t="shared" si="581"/>
        <v>MOROSO</v>
      </c>
      <c r="AO5965" s="33" t="str">
        <f t="shared" si="576"/>
        <v>2meses_pendientes</v>
      </c>
      <c r="AP5965" s="33">
        <f t="shared" si="577"/>
        <v>70</v>
      </c>
      <c r="AQ5965" s="31">
        <f t="shared" si="578"/>
        <v>20</v>
      </c>
    </row>
    <row r="5966" spans="2:43" x14ac:dyDescent="0.3">
      <c r="B5966" s="37">
        <v>46161</v>
      </c>
      <c r="C5966" t="s">
        <v>35</v>
      </c>
      <c r="D5966" t="s">
        <v>41429</v>
      </c>
      <c r="E5966" t="s">
        <v>41430</v>
      </c>
      <c r="F5966" t="s">
        <v>36</v>
      </c>
      <c r="G5966" t="s">
        <v>41431</v>
      </c>
      <c r="H5966" t="s">
        <v>7503</v>
      </c>
      <c r="I5966" t="s">
        <v>38</v>
      </c>
      <c r="J5966" t="s">
        <v>44</v>
      </c>
      <c r="K5966" t="s">
        <v>56</v>
      </c>
      <c r="L5966" t="s">
        <v>41432</v>
      </c>
      <c r="M5966" t="s">
        <v>80</v>
      </c>
      <c r="N5966" t="s">
        <v>41411</v>
      </c>
      <c r="O5966" t="s">
        <v>48</v>
      </c>
      <c r="P5966" t="s">
        <v>419</v>
      </c>
      <c r="Q5966" t="s">
        <v>41433</v>
      </c>
      <c r="R5966" s="26">
        <v>3</v>
      </c>
      <c r="S5966" s="23">
        <v>276058130000</v>
      </c>
      <c r="T5966" t="s">
        <v>37</v>
      </c>
      <c r="U5966" t="s">
        <v>39</v>
      </c>
      <c r="V5966" s="39">
        <v>46162</v>
      </c>
      <c r="W5966" s="41">
        <v>40</v>
      </c>
      <c r="X5966" s="26" t="s">
        <v>25685</v>
      </c>
      <c r="AA5966">
        <v>40.54</v>
      </c>
      <c r="AE5966" s="41">
        <v>40.54</v>
      </c>
      <c r="AF5966">
        <v>0</v>
      </c>
      <c r="AG5966">
        <v>1</v>
      </c>
      <c r="AH5966">
        <v>0</v>
      </c>
      <c r="AI5966">
        <v>0</v>
      </c>
      <c r="AJ5966">
        <v>0</v>
      </c>
      <c r="AK5966" s="30">
        <f t="shared" si="580"/>
        <v>1</v>
      </c>
      <c r="AL5966" s="45">
        <v>3</v>
      </c>
      <c r="AM5966" s="32">
        <f t="shared" si="579"/>
        <v>2</v>
      </c>
      <c r="AN5966" s="33" t="str">
        <f t="shared" si="581"/>
        <v>MOROSO</v>
      </c>
      <c r="AO5966" s="33" t="str">
        <f t="shared" si="576"/>
        <v>2meses_pendientes</v>
      </c>
      <c r="AP5966" s="33">
        <f t="shared" si="577"/>
        <v>80</v>
      </c>
      <c r="AQ5966" s="31">
        <f t="shared" si="578"/>
        <v>20</v>
      </c>
    </row>
    <row r="5967" spans="2:43" x14ac:dyDescent="0.3">
      <c r="B5967" s="37">
        <v>46166</v>
      </c>
      <c r="C5967" t="s">
        <v>35</v>
      </c>
      <c r="D5967" t="s">
        <v>41434</v>
      </c>
      <c r="E5967" t="s">
        <v>41435</v>
      </c>
      <c r="F5967" t="s">
        <v>36</v>
      </c>
      <c r="G5967" t="s">
        <v>41436</v>
      </c>
      <c r="H5967" t="s">
        <v>49</v>
      </c>
      <c r="I5967" t="s">
        <v>38</v>
      </c>
      <c r="J5967" t="s">
        <v>42</v>
      </c>
      <c r="K5967" t="s">
        <v>50</v>
      </c>
      <c r="L5967" t="s">
        <v>41437</v>
      </c>
      <c r="M5967" t="s">
        <v>104</v>
      </c>
      <c r="N5967" t="s">
        <v>41411</v>
      </c>
      <c r="O5967" t="s">
        <v>48</v>
      </c>
      <c r="P5967" t="s">
        <v>419</v>
      </c>
      <c r="Q5967" t="s">
        <v>41438</v>
      </c>
      <c r="R5967" s="26">
        <v>3</v>
      </c>
      <c r="S5967" s="23">
        <v>366143470000</v>
      </c>
      <c r="T5967" t="s">
        <v>37</v>
      </c>
      <c r="U5967" t="s">
        <v>39</v>
      </c>
      <c r="V5967" s="39">
        <v>46165</v>
      </c>
      <c r="W5967" s="41">
        <v>31</v>
      </c>
      <c r="X5967" s="26" t="s">
        <v>25685</v>
      </c>
      <c r="Z5967">
        <v>32.17</v>
      </c>
      <c r="AE5967" s="41">
        <v>32.17</v>
      </c>
      <c r="AF5967">
        <v>1</v>
      </c>
      <c r="AG5967">
        <v>0</v>
      </c>
      <c r="AH5967">
        <v>0</v>
      </c>
      <c r="AI5967">
        <v>0</v>
      </c>
      <c r="AJ5967">
        <v>0</v>
      </c>
      <c r="AK5967" s="30">
        <f t="shared" si="580"/>
        <v>1</v>
      </c>
      <c r="AL5967" s="45">
        <v>3</v>
      </c>
      <c r="AM5967" s="32">
        <f t="shared" si="579"/>
        <v>2</v>
      </c>
      <c r="AN5967" s="33" t="str">
        <f t="shared" si="581"/>
        <v>MOROSO</v>
      </c>
      <c r="AO5967" s="33" t="str">
        <f t="shared" si="576"/>
        <v>2meses_pendientes</v>
      </c>
      <c r="AP5967" s="33">
        <f t="shared" si="577"/>
        <v>62</v>
      </c>
      <c r="AQ5967" s="31">
        <f t="shared" si="578"/>
        <v>23</v>
      </c>
    </row>
    <row r="5968" spans="2:43" x14ac:dyDescent="0.3">
      <c r="B5968" s="37">
        <v>46166</v>
      </c>
      <c r="C5968" t="s">
        <v>35</v>
      </c>
      <c r="D5968" t="s">
        <v>41439</v>
      </c>
      <c r="E5968" t="s">
        <v>41440</v>
      </c>
      <c r="F5968" t="s">
        <v>36</v>
      </c>
      <c r="G5968" t="s">
        <v>41441</v>
      </c>
      <c r="H5968" t="s">
        <v>49</v>
      </c>
      <c r="I5968" t="s">
        <v>38</v>
      </c>
      <c r="J5968" t="s">
        <v>42</v>
      </c>
      <c r="K5968" t="s">
        <v>50</v>
      </c>
      <c r="L5968" t="s">
        <v>41442</v>
      </c>
      <c r="M5968" t="s">
        <v>80</v>
      </c>
      <c r="N5968" t="s">
        <v>41411</v>
      </c>
      <c r="O5968" t="s">
        <v>48</v>
      </c>
      <c r="P5968" t="s">
        <v>419</v>
      </c>
      <c r="Q5968" t="s">
        <v>41443</v>
      </c>
      <c r="R5968" s="26">
        <v>3</v>
      </c>
      <c r="S5968" s="23">
        <v>364144350000</v>
      </c>
      <c r="T5968" t="s">
        <v>37</v>
      </c>
      <c r="U5968" t="s">
        <v>39</v>
      </c>
      <c r="V5968" s="39">
        <v>46167</v>
      </c>
      <c r="W5968" s="41">
        <v>30.7</v>
      </c>
      <c r="X5968" s="26" t="s">
        <v>25685</v>
      </c>
      <c r="Z5968">
        <v>50</v>
      </c>
      <c r="AA5968">
        <v>50</v>
      </c>
      <c r="AE5968" s="41">
        <v>100</v>
      </c>
      <c r="AF5968">
        <v>1</v>
      </c>
      <c r="AG5968">
        <v>1</v>
      </c>
      <c r="AH5968">
        <v>0</v>
      </c>
      <c r="AI5968">
        <v>0</v>
      </c>
      <c r="AJ5968">
        <v>0</v>
      </c>
      <c r="AK5968" s="30">
        <f t="shared" si="580"/>
        <v>2</v>
      </c>
      <c r="AL5968" s="45">
        <v>3</v>
      </c>
      <c r="AM5968" s="32">
        <f t="shared" si="579"/>
        <v>1</v>
      </c>
      <c r="AN5968" s="33" t="str">
        <f t="shared" si="581"/>
        <v>MOROSO</v>
      </c>
      <c r="AO5968" s="33" t="str">
        <f t="shared" si="576"/>
        <v>1meses_pendientes</v>
      </c>
      <c r="AP5968" s="33">
        <f t="shared" si="577"/>
        <v>30.7</v>
      </c>
      <c r="AQ5968" s="31">
        <f t="shared" si="578"/>
        <v>25</v>
      </c>
    </row>
    <row r="5969" spans="2:43" x14ac:dyDescent="0.3">
      <c r="B5969" s="37">
        <v>46168</v>
      </c>
      <c r="C5969" t="s">
        <v>35</v>
      </c>
      <c r="D5969" t="s">
        <v>41444</v>
      </c>
      <c r="E5969" t="s">
        <v>41445</v>
      </c>
      <c r="F5969" t="s">
        <v>9451</v>
      </c>
      <c r="G5969" t="s">
        <v>41446</v>
      </c>
      <c r="H5969" t="s">
        <v>15954</v>
      </c>
      <c r="I5969" t="s">
        <v>38</v>
      </c>
      <c r="J5969" t="s">
        <v>44</v>
      </c>
      <c r="K5969" t="s">
        <v>56</v>
      </c>
      <c r="L5969" t="s">
        <v>41447</v>
      </c>
      <c r="M5969" t="s">
        <v>41448</v>
      </c>
      <c r="N5969" t="s">
        <v>41411</v>
      </c>
      <c r="O5969" t="s">
        <v>48</v>
      </c>
      <c r="P5969" t="s">
        <v>419</v>
      </c>
      <c r="Q5969" t="s">
        <v>41449</v>
      </c>
      <c r="R5969" s="26">
        <v>3</v>
      </c>
      <c r="S5969" s="23">
        <v>367146020000</v>
      </c>
      <c r="T5969" t="s">
        <v>37</v>
      </c>
      <c r="U5969" t="s">
        <v>39</v>
      </c>
      <c r="V5969" s="39">
        <v>46168</v>
      </c>
      <c r="W5969" s="41">
        <v>32.21</v>
      </c>
      <c r="X5969" s="26" t="s">
        <v>25685</v>
      </c>
      <c r="Z5969">
        <v>33.67</v>
      </c>
      <c r="AA5969">
        <v>51.61</v>
      </c>
      <c r="AE5969" s="41">
        <v>85.28</v>
      </c>
      <c r="AF5969">
        <v>1</v>
      </c>
      <c r="AG5969">
        <v>1</v>
      </c>
      <c r="AH5969">
        <v>0</v>
      </c>
      <c r="AI5969">
        <v>0</v>
      </c>
      <c r="AJ5969">
        <v>0</v>
      </c>
      <c r="AK5969" s="30">
        <f t="shared" si="580"/>
        <v>2</v>
      </c>
      <c r="AL5969" s="45">
        <v>3</v>
      </c>
      <c r="AM5969" s="32">
        <f t="shared" si="579"/>
        <v>1</v>
      </c>
      <c r="AN5969" s="33" t="str">
        <f t="shared" si="581"/>
        <v>MOROSO</v>
      </c>
      <c r="AO5969" s="33" t="str">
        <f t="shared" si="576"/>
        <v>1meses_pendientes</v>
      </c>
      <c r="AP5969" s="33">
        <f t="shared" si="577"/>
        <v>32.21</v>
      </c>
      <c r="AQ5969" s="31">
        <f t="shared" si="578"/>
        <v>26</v>
      </c>
    </row>
    <row r="5970" spans="2:43" x14ac:dyDescent="0.3">
      <c r="B5970" s="37">
        <v>46170</v>
      </c>
      <c r="C5970" t="s">
        <v>35</v>
      </c>
      <c r="D5970" t="s">
        <v>116</v>
      </c>
      <c r="E5970" t="s">
        <v>117</v>
      </c>
      <c r="F5970" t="s">
        <v>36</v>
      </c>
      <c r="G5970" t="s">
        <v>41450</v>
      </c>
      <c r="H5970" t="s">
        <v>32556</v>
      </c>
      <c r="I5970" t="s">
        <v>38</v>
      </c>
      <c r="J5970" t="s">
        <v>38</v>
      </c>
      <c r="K5970" t="s">
        <v>583</v>
      </c>
      <c r="L5970" t="s">
        <v>41451</v>
      </c>
      <c r="M5970" t="s">
        <v>104</v>
      </c>
      <c r="N5970" t="s">
        <v>41411</v>
      </c>
      <c r="O5970" t="s">
        <v>48</v>
      </c>
      <c r="P5970" t="s">
        <v>419</v>
      </c>
      <c r="Q5970" t="s">
        <v>41452</v>
      </c>
      <c r="R5970" s="26">
        <v>3</v>
      </c>
      <c r="S5970" s="23">
        <v>362024720000</v>
      </c>
      <c r="T5970" t="s">
        <v>37</v>
      </c>
      <c r="U5970" t="s">
        <v>53</v>
      </c>
      <c r="V5970" s="39">
        <v>46170</v>
      </c>
      <c r="W5970" s="41">
        <v>33</v>
      </c>
      <c r="X5970" s="26" t="s">
        <v>25685</v>
      </c>
      <c r="Y5970">
        <v>34.31</v>
      </c>
      <c r="Z5970">
        <v>68.62</v>
      </c>
      <c r="AE5970" s="41">
        <v>102.93</v>
      </c>
      <c r="AF5970">
        <v>1</v>
      </c>
      <c r="AG5970">
        <v>0</v>
      </c>
      <c r="AH5970">
        <v>0</v>
      </c>
      <c r="AI5970">
        <v>0</v>
      </c>
      <c r="AJ5970">
        <v>0</v>
      </c>
      <c r="AK5970" s="30">
        <f t="shared" si="580"/>
        <v>1</v>
      </c>
      <c r="AL5970" s="45">
        <v>3</v>
      </c>
      <c r="AM5970" s="32">
        <f t="shared" si="579"/>
        <v>2</v>
      </c>
      <c r="AN5970" s="33" t="str">
        <f t="shared" si="581"/>
        <v>MOROSO</v>
      </c>
      <c r="AO5970" s="33" t="str">
        <f t="shared" si="576"/>
        <v>2meses_pendientes</v>
      </c>
      <c r="AP5970" s="33">
        <f t="shared" si="577"/>
        <v>66</v>
      </c>
      <c r="AQ5970" s="31">
        <f t="shared" si="578"/>
        <v>28</v>
      </c>
    </row>
    <row r="5971" spans="2:43" x14ac:dyDescent="0.3">
      <c r="B5971" s="37">
        <v>46172</v>
      </c>
      <c r="C5971" t="s">
        <v>35</v>
      </c>
      <c r="D5971" t="s">
        <v>41453</v>
      </c>
      <c r="E5971" t="s">
        <v>41454</v>
      </c>
      <c r="F5971" t="s">
        <v>36</v>
      </c>
      <c r="G5971" t="s">
        <v>41455</v>
      </c>
      <c r="H5971" t="s">
        <v>41456</v>
      </c>
      <c r="I5971" t="s">
        <v>38</v>
      </c>
      <c r="J5971" t="s">
        <v>42</v>
      </c>
      <c r="K5971" t="s">
        <v>54</v>
      </c>
      <c r="L5971" t="s">
        <v>41457</v>
      </c>
      <c r="M5971" t="s">
        <v>80</v>
      </c>
      <c r="N5971" t="s">
        <v>41411</v>
      </c>
      <c r="O5971" t="s">
        <v>48</v>
      </c>
      <c r="P5971" t="s">
        <v>419</v>
      </c>
      <c r="Q5971" t="s">
        <v>41458</v>
      </c>
      <c r="R5971" s="26">
        <v>3</v>
      </c>
      <c r="S5971" s="23">
        <v>369150320000</v>
      </c>
      <c r="T5971" t="s">
        <v>37</v>
      </c>
      <c r="U5971" t="s">
        <v>39</v>
      </c>
      <c r="V5971" s="39">
        <v>46172</v>
      </c>
      <c r="W5971" s="41">
        <v>33</v>
      </c>
      <c r="X5971" s="26" t="s">
        <v>25685</v>
      </c>
      <c r="Z5971">
        <v>34.31</v>
      </c>
      <c r="AE5971" s="41">
        <v>34.31</v>
      </c>
      <c r="AF5971">
        <v>1</v>
      </c>
      <c r="AG5971">
        <v>0</v>
      </c>
      <c r="AH5971">
        <v>0</v>
      </c>
      <c r="AI5971">
        <v>0</v>
      </c>
      <c r="AJ5971">
        <v>0</v>
      </c>
      <c r="AK5971" s="30">
        <f t="shared" si="580"/>
        <v>1</v>
      </c>
      <c r="AL5971" s="45">
        <v>3</v>
      </c>
      <c r="AM5971" s="32">
        <f t="shared" si="579"/>
        <v>2</v>
      </c>
      <c r="AN5971" s="33" t="str">
        <f t="shared" si="581"/>
        <v>MOROSO</v>
      </c>
      <c r="AO5971" s="33" t="str">
        <f t="shared" si="576"/>
        <v>2meses_pendientes</v>
      </c>
      <c r="AP5971" s="33">
        <f t="shared" si="577"/>
        <v>66</v>
      </c>
      <c r="AQ5971" s="31">
        <f t="shared" si="578"/>
        <v>30</v>
      </c>
    </row>
    <row r="5972" spans="2:43" x14ac:dyDescent="0.3">
      <c r="B5972" s="37">
        <v>46173</v>
      </c>
      <c r="C5972" t="s">
        <v>35</v>
      </c>
      <c r="D5972" t="s">
        <v>41459</v>
      </c>
      <c r="E5972" t="s">
        <v>41460</v>
      </c>
      <c r="F5972" t="s">
        <v>36</v>
      </c>
      <c r="G5972" t="s">
        <v>41461</v>
      </c>
      <c r="H5972" t="s">
        <v>41462</v>
      </c>
      <c r="I5972" t="s">
        <v>38</v>
      </c>
      <c r="J5972" t="s">
        <v>44</v>
      </c>
      <c r="K5972" t="s">
        <v>55</v>
      </c>
      <c r="L5972" t="s">
        <v>41463</v>
      </c>
      <c r="M5972" t="s">
        <v>80</v>
      </c>
      <c r="N5972" t="s">
        <v>41411</v>
      </c>
      <c r="O5972" t="s">
        <v>48</v>
      </c>
      <c r="P5972" t="s">
        <v>419</v>
      </c>
      <c r="Q5972" t="s">
        <v>41464</v>
      </c>
      <c r="R5972" s="26">
        <v>3</v>
      </c>
      <c r="S5972" s="23">
        <v>366149900000</v>
      </c>
      <c r="T5972" t="s">
        <v>37</v>
      </c>
      <c r="U5972" t="s">
        <v>39</v>
      </c>
      <c r="V5972" s="39">
        <v>46173</v>
      </c>
      <c r="W5972" s="41">
        <v>44</v>
      </c>
      <c r="X5972" s="26" t="s">
        <v>25685</v>
      </c>
      <c r="Y5972">
        <v>45.66</v>
      </c>
      <c r="AE5972" s="41">
        <v>45.66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 s="30">
        <f t="shared" si="580"/>
        <v>0</v>
      </c>
      <c r="AL5972" s="45">
        <v>3</v>
      </c>
      <c r="AM5972" s="32">
        <f t="shared" si="579"/>
        <v>3</v>
      </c>
      <c r="AN5972" s="33" t="str">
        <f t="shared" si="581"/>
        <v>NPN</v>
      </c>
      <c r="AO5972" s="33" t="str">
        <f t="shared" si="576"/>
        <v>3meses_pendientes</v>
      </c>
      <c r="AP5972" s="33">
        <f t="shared" si="577"/>
        <v>132</v>
      </c>
      <c r="AQ5972" s="31">
        <f t="shared" si="578"/>
        <v>31</v>
      </c>
    </row>
    <row r="5973" spans="2:43" x14ac:dyDescent="0.3">
      <c r="B5973" s="37">
        <v>46165</v>
      </c>
      <c r="C5973" t="s">
        <v>35</v>
      </c>
      <c r="D5973" t="s">
        <v>41465</v>
      </c>
      <c r="E5973" t="s">
        <v>41466</v>
      </c>
      <c r="F5973" t="s">
        <v>36</v>
      </c>
      <c r="G5973" t="s">
        <v>41467</v>
      </c>
      <c r="H5973" t="s">
        <v>49</v>
      </c>
      <c r="I5973" t="s">
        <v>38</v>
      </c>
      <c r="J5973" t="s">
        <v>42</v>
      </c>
      <c r="K5973" t="s">
        <v>50</v>
      </c>
      <c r="L5973" t="s">
        <v>41468</v>
      </c>
      <c r="M5973" t="s">
        <v>108</v>
      </c>
      <c r="N5973" t="s">
        <v>41469</v>
      </c>
      <c r="O5973" t="s">
        <v>48</v>
      </c>
      <c r="P5973" t="s">
        <v>419</v>
      </c>
      <c r="Q5973" t="s">
        <v>41470</v>
      </c>
      <c r="R5973" s="26">
        <v>2</v>
      </c>
      <c r="S5973" s="23">
        <v>362141210000</v>
      </c>
      <c r="T5973" t="s">
        <v>37</v>
      </c>
      <c r="U5973" t="s">
        <v>39</v>
      </c>
      <c r="V5973" s="39">
        <v>46164</v>
      </c>
      <c r="W5973" s="41">
        <v>30</v>
      </c>
      <c r="X5973" s="26" t="s">
        <v>25685</v>
      </c>
      <c r="Z5973">
        <v>29.99</v>
      </c>
      <c r="AE5973" s="41">
        <v>29.99</v>
      </c>
      <c r="AF5973">
        <v>1</v>
      </c>
      <c r="AG5973">
        <v>0</v>
      </c>
      <c r="AH5973">
        <v>0</v>
      </c>
      <c r="AI5973">
        <v>0</v>
      </c>
      <c r="AJ5973">
        <v>0</v>
      </c>
      <c r="AK5973" s="30">
        <f t="shared" si="580"/>
        <v>1</v>
      </c>
      <c r="AL5973" s="45">
        <v>3</v>
      </c>
      <c r="AM5973" s="32">
        <f t="shared" si="579"/>
        <v>2</v>
      </c>
      <c r="AN5973" s="33" t="str">
        <f t="shared" si="581"/>
        <v>MOROSO</v>
      </c>
      <c r="AO5973" s="33" t="str">
        <f t="shared" si="576"/>
        <v>2meses_pendientes</v>
      </c>
      <c r="AP5973" s="33">
        <f t="shared" si="577"/>
        <v>60</v>
      </c>
      <c r="AQ5973" s="31">
        <f t="shared" si="578"/>
        <v>22</v>
      </c>
    </row>
    <row r="5974" spans="2:43" x14ac:dyDescent="0.3">
      <c r="B5974" s="37">
        <v>46165</v>
      </c>
      <c r="C5974" t="s">
        <v>35</v>
      </c>
      <c r="D5974" t="s">
        <v>41471</v>
      </c>
      <c r="E5974" t="s">
        <v>41472</v>
      </c>
      <c r="F5974" t="s">
        <v>36</v>
      </c>
      <c r="G5974" t="s">
        <v>41473</v>
      </c>
      <c r="H5974" t="s">
        <v>41474</v>
      </c>
      <c r="I5974" t="s">
        <v>38</v>
      </c>
      <c r="J5974" t="s">
        <v>44</v>
      </c>
      <c r="K5974" t="s">
        <v>52</v>
      </c>
      <c r="L5974" t="s">
        <v>41475</v>
      </c>
      <c r="M5974" t="s">
        <v>80</v>
      </c>
      <c r="N5974" t="s">
        <v>41469</v>
      </c>
      <c r="O5974" t="s">
        <v>48</v>
      </c>
      <c r="P5974" t="s">
        <v>419</v>
      </c>
      <c r="Q5974" t="s">
        <v>41476</v>
      </c>
      <c r="R5974" s="26">
        <v>3</v>
      </c>
      <c r="S5974" s="23">
        <v>367141760000</v>
      </c>
      <c r="T5974" t="s">
        <v>37</v>
      </c>
      <c r="U5974" t="s">
        <v>39</v>
      </c>
      <c r="V5974" s="39">
        <v>46164</v>
      </c>
      <c r="W5974" s="41">
        <v>33</v>
      </c>
      <c r="X5974" s="26" t="s">
        <v>25685</v>
      </c>
      <c r="Y5974">
        <v>34.31</v>
      </c>
      <c r="AE5974" s="41">
        <v>34.31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 s="30">
        <f t="shared" si="580"/>
        <v>0</v>
      </c>
      <c r="AL5974" s="45">
        <v>3</v>
      </c>
      <c r="AM5974" s="32">
        <f t="shared" si="579"/>
        <v>3</v>
      </c>
      <c r="AN5974" s="33" t="str">
        <f t="shared" si="581"/>
        <v>NPN</v>
      </c>
      <c r="AO5974" s="33" t="str">
        <f t="shared" si="576"/>
        <v>3meses_pendientes</v>
      </c>
      <c r="AP5974" s="33">
        <f t="shared" si="577"/>
        <v>99</v>
      </c>
      <c r="AQ5974" s="31">
        <f t="shared" si="578"/>
        <v>22</v>
      </c>
    </row>
    <row r="5975" spans="2:43" x14ac:dyDescent="0.3">
      <c r="B5975" s="37">
        <v>46170</v>
      </c>
      <c r="C5975" t="s">
        <v>35</v>
      </c>
      <c r="D5975" t="s">
        <v>41477</v>
      </c>
      <c r="E5975" t="s">
        <v>41478</v>
      </c>
      <c r="F5975" t="s">
        <v>36</v>
      </c>
      <c r="G5975" t="s">
        <v>41479</v>
      </c>
      <c r="H5975" t="s">
        <v>41480</v>
      </c>
      <c r="I5975" t="s">
        <v>38</v>
      </c>
      <c r="J5975" t="s">
        <v>44</v>
      </c>
      <c r="K5975" t="s">
        <v>45</v>
      </c>
      <c r="L5975" t="s">
        <v>41481</v>
      </c>
      <c r="M5975" t="s">
        <v>80</v>
      </c>
      <c r="N5975" t="s">
        <v>41469</v>
      </c>
      <c r="O5975" t="s">
        <v>48</v>
      </c>
      <c r="P5975" t="s">
        <v>419</v>
      </c>
      <c r="Q5975" t="s">
        <v>41482</v>
      </c>
      <c r="R5975" s="26">
        <v>2</v>
      </c>
      <c r="S5975" s="23">
        <v>279050150000</v>
      </c>
      <c r="T5975" t="s">
        <v>37</v>
      </c>
      <c r="U5975" t="s">
        <v>39</v>
      </c>
      <c r="V5975" s="39">
        <v>46170</v>
      </c>
      <c r="W5975" s="41">
        <v>30</v>
      </c>
      <c r="X5975" s="26" t="s">
        <v>25685</v>
      </c>
      <c r="AE5975" s="41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 s="30">
        <f t="shared" si="580"/>
        <v>0</v>
      </c>
      <c r="AL5975" s="45">
        <v>3</v>
      </c>
      <c r="AM5975" s="32">
        <f t="shared" si="579"/>
        <v>3</v>
      </c>
      <c r="AN5975" s="33" t="str">
        <f t="shared" si="581"/>
        <v>NPN</v>
      </c>
      <c r="AO5975" s="33" t="str">
        <f t="shared" si="576"/>
        <v>3meses_pendientes</v>
      </c>
      <c r="AP5975" s="33">
        <f t="shared" si="577"/>
        <v>90</v>
      </c>
      <c r="AQ5975" s="31">
        <f t="shared" si="578"/>
        <v>28</v>
      </c>
    </row>
    <row r="5976" spans="2:43" x14ac:dyDescent="0.3">
      <c r="B5976" s="37">
        <v>46172</v>
      </c>
      <c r="C5976" t="s">
        <v>35</v>
      </c>
      <c r="D5976" t="s">
        <v>41483</v>
      </c>
      <c r="E5976" t="s">
        <v>41484</v>
      </c>
      <c r="F5976" t="s">
        <v>36</v>
      </c>
      <c r="G5976" t="s">
        <v>41485</v>
      </c>
      <c r="H5976" t="s">
        <v>41486</v>
      </c>
      <c r="I5976" t="s">
        <v>38</v>
      </c>
      <c r="J5976" t="s">
        <v>42</v>
      </c>
      <c r="K5976" t="s">
        <v>59</v>
      </c>
      <c r="L5976" t="s">
        <v>41487</v>
      </c>
      <c r="M5976" t="s">
        <v>80</v>
      </c>
      <c r="N5976" t="s">
        <v>41469</v>
      </c>
      <c r="O5976" t="s">
        <v>48</v>
      </c>
      <c r="P5976" t="s">
        <v>419</v>
      </c>
      <c r="Q5976" t="s">
        <v>41488</v>
      </c>
      <c r="R5976" s="26">
        <v>3</v>
      </c>
      <c r="S5976" s="23">
        <v>362150060000</v>
      </c>
      <c r="T5976" t="s">
        <v>37</v>
      </c>
      <c r="U5976" t="s">
        <v>39</v>
      </c>
      <c r="V5976" s="39">
        <v>46172</v>
      </c>
      <c r="W5976" s="41">
        <v>35</v>
      </c>
      <c r="X5976" s="26" t="s">
        <v>25685</v>
      </c>
      <c r="Z5976">
        <v>36.450000000000003</v>
      </c>
      <c r="AE5976" s="41">
        <v>36.450000000000003</v>
      </c>
      <c r="AF5976">
        <v>1</v>
      </c>
      <c r="AG5976">
        <v>0</v>
      </c>
      <c r="AH5976">
        <v>0</v>
      </c>
      <c r="AI5976">
        <v>0</v>
      </c>
      <c r="AJ5976">
        <v>0</v>
      </c>
      <c r="AK5976" s="30">
        <f t="shared" si="580"/>
        <v>1</v>
      </c>
      <c r="AL5976" s="45">
        <v>3</v>
      </c>
      <c r="AM5976" s="32">
        <f t="shared" si="579"/>
        <v>2</v>
      </c>
      <c r="AN5976" s="33" t="str">
        <f t="shared" si="581"/>
        <v>MOROSO</v>
      </c>
      <c r="AO5976" s="33" t="str">
        <f t="shared" si="576"/>
        <v>2meses_pendientes</v>
      </c>
      <c r="AP5976" s="33">
        <f t="shared" si="577"/>
        <v>70</v>
      </c>
      <c r="AQ5976" s="31">
        <f t="shared" si="578"/>
        <v>30</v>
      </c>
    </row>
    <row r="5977" spans="2:43" x14ac:dyDescent="0.3">
      <c r="B5977" s="37">
        <v>46142</v>
      </c>
      <c r="C5977" t="s">
        <v>35</v>
      </c>
      <c r="D5977" t="s">
        <v>41489</v>
      </c>
      <c r="E5977" t="s">
        <v>41490</v>
      </c>
      <c r="F5977" t="s">
        <v>41491</v>
      </c>
      <c r="G5977" t="s">
        <v>41492</v>
      </c>
      <c r="H5977" t="s">
        <v>24532</v>
      </c>
      <c r="I5977" t="s">
        <v>38</v>
      </c>
      <c r="J5977" t="s">
        <v>44</v>
      </c>
      <c r="K5977" t="s">
        <v>55</v>
      </c>
      <c r="M5977" t="s">
        <v>41493</v>
      </c>
      <c r="N5977" t="s">
        <v>63</v>
      </c>
      <c r="O5977" t="s">
        <v>48</v>
      </c>
      <c r="P5977" t="s">
        <v>419</v>
      </c>
      <c r="Q5977" t="s">
        <v>41494</v>
      </c>
      <c r="R5977" s="26">
        <v>2</v>
      </c>
      <c r="S5977" s="23">
        <v>363121950000</v>
      </c>
      <c r="T5977" t="s">
        <v>37</v>
      </c>
      <c r="U5977" t="s">
        <v>53</v>
      </c>
      <c r="V5977" s="39">
        <v>46144</v>
      </c>
      <c r="W5977" s="41">
        <v>30</v>
      </c>
      <c r="X5977" s="26" t="s">
        <v>25685</v>
      </c>
      <c r="Y5977">
        <v>30.44</v>
      </c>
      <c r="Z5977">
        <v>30.44</v>
      </c>
      <c r="AE5977" s="41">
        <v>60.88</v>
      </c>
      <c r="AF5977">
        <v>1</v>
      </c>
      <c r="AG5977">
        <v>0</v>
      </c>
      <c r="AH5977">
        <v>0</v>
      </c>
      <c r="AI5977">
        <v>0</v>
      </c>
      <c r="AJ5977">
        <v>0</v>
      </c>
      <c r="AK5977" s="30">
        <f t="shared" si="580"/>
        <v>1</v>
      </c>
      <c r="AL5977" s="45">
        <v>3</v>
      </c>
      <c r="AM5977" s="32">
        <f t="shared" si="579"/>
        <v>2</v>
      </c>
      <c r="AN5977" s="33" t="str">
        <f t="shared" si="581"/>
        <v>MOROSO</v>
      </c>
      <c r="AO5977" s="33" t="str">
        <f t="shared" si="576"/>
        <v>2meses_pendientes</v>
      </c>
      <c r="AP5977" s="33">
        <f t="shared" si="577"/>
        <v>60</v>
      </c>
      <c r="AQ5977" s="31">
        <f t="shared" si="578"/>
        <v>2</v>
      </c>
    </row>
    <row r="5978" spans="2:43" x14ac:dyDescent="0.3">
      <c r="B5978" s="37">
        <v>46144</v>
      </c>
      <c r="C5978" t="s">
        <v>35</v>
      </c>
      <c r="D5978" t="s">
        <v>19871</v>
      </c>
      <c r="E5978" t="s">
        <v>41495</v>
      </c>
      <c r="F5978" t="s">
        <v>1398</v>
      </c>
      <c r="G5978" t="s">
        <v>41496</v>
      </c>
      <c r="H5978" t="s">
        <v>3353</v>
      </c>
      <c r="I5978" t="s">
        <v>38</v>
      </c>
      <c r="J5978" t="s">
        <v>38</v>
      </c>
      <c r="K5978" t="s">
        <v>6058</v>
      </c>
      <c r="L5978" t="s">
        <v>19874</v>
      </c>
      <c r="M5978" t="s">
        <v>80</v>
      </c>
      <c r="N5978" t="s">
        <v>63</v>
      </c>
      <c r="O5978" t="s">
        <v>48</v>
      </c>
      <c r="P5978" t="s">
        <v>419</v>
      </c>
      <c r="Q5978" t="s">
        <v>41497</v>
      </c>
      <c r="R5978" s="26">
        <v>1</v>
      </c>
      <c r="S5978" s="23">
        <v>367112500000</v>
      </c>
      <c r="T5978" t="s">
        <v>37</v>
      </c>
      <c r="U5978" t="s">
        <v>39</v>
      </c>
      <c r="V5978" s="39">
        <v>46147</v>
      </c>
      <c r="W5978" s="41">
        <v>9.5</v>
      </c>
      <c r="X5978" s="26" t="s">
        <v>25685</v>
      </c>
      <c r="Y5978">
        <v>32.83</v>
      </c>
      <c r="Z5978">
        <v>30.44</v>
      </c>
      <c r="AA5978">
        <v>46.57</v>
      </c>
      <c r="AE5978" s="41">
        <v>109.84</v>
      </c>
      <c r="AF5978">
        <v>1</v>
      </c>
      <c r="AG5978">
        <v>1</v>
      </c>
      <c r="AH5978">
        <v>0</v>
      </c>
      <c r="AI5978">
        <v>0</v>
      </c>
      <c r="AJ5978">
        <v>0</v>
      </c>
      <c r="AK5978" s="30">
        <f t="shared" si="580"/>
        <v>2</v>
      </c>
      <c r="AL5978" s="45">
        <v>3</v>
      </c>
      <c r="AM5978" s="32">
        <f t="shared" si="579"/>
        <v>1</v>
      </c>
      <c r="AN5978" s="33" t="str">
        <f t="shared" si="581"/>
        <v>MOROSO</v>
      </c>
      <c r="AO5978" s="33" t="str">
        <f t="shared" si="576"/>
        <v>1meses_pendientes</v>
      </c>
      <c r="AP5978" s="33">
        <f t="shared" si="577"/>
        <v>9.5</v>
      </c>
      <c r="AQ5978" s="31">
        <f t="shared" si="578"/>
        <v>5</v>
      </c>
    </row>
    <row r="5979" spans="2:43" x14ac:dyDescent="0.3">
      <c r="B5979" s="37">
        <v>46146</v>
      </c>
      <c r="C5979" t="s">
        <v>35</v>
      </c>
      <c r="D5979" t="s">
        <v>41498</v>
      </c>
      <c r="E5979" t="s">
        <v>41499</v>
      </c>
      <c r="F5979" t="s">
        <v>41500</v>
      </c>
      <c r="G5979" t="s">
        <v>41501</v>
      </c>
      <c r="H5979" t="s">
        <v>113</v>
      </c>
      <c r="I5979" t="s">
        <v>38</v>
      </c>
      <c r="J5979" t="s">
        <v>44</v>
      </c>
      <c r="K5979" t="s">
        <v>55</v>
      </c>
      <c r="M5979" t="s">
        <v>41502</v>
      </c>
      <c r="N5979" t="s">
        <v>63</v>
      </c>
      <c r="O5979" t="s">
        <v>48</v>
      </c>
      <c r="P5979" t="s">
        <v>419</v>
      </c>
      <c r="Q5979" t="s">
        <v>41503</v>
      </c>
      <c r="R5979" s="26">
        <v>2</v>
      </c>
      <c r="S5979" s="23">
        <v>361124280000</v>
      </c>
      <c r="T5979" t="s">
        <v>37</v>
      </c>
      <c r="U5979" t="s">
        <v>39</v>
      </c>
      <c r="V5979" s="39">
        <v>46148</v>
      </c>
      <c r="W5979" s="41">
        <v>19</v>
      </c>
      <c r="X5979" s="26" t="s">
        <v>25685</v>
      </c>
      <c r="Z5979">
        <v>17.190000000000001</v>
      </c>
      <c r="AE5979" s="41">
        <v>17.190000000000001</v>
      </c>
      <c r="AF5979">
        <v>1</v>
      </c>
      <c r="AG5979">
        <v>0</v>
      </c>
      <c r="AH5979">
        <v>0</v>
      </c>
      <c r="AI5979">
        <v>0</v>
      </c>
      <c r="AJ5979">
        <v>0</v>
      </c>
      <c r="AK5979" s="30">
        <f t="shared" si="580"/>
        <v>1</v>
      </c>
      <c r="AL5979" s="45">
        <v>3</v>
      </c>
      <c r="AM5979" s="32">
        <f t="shared" si="579"/>
        <v>2</v>
      </c>
      <c r="AN5979" s="33" t="str">
        <f t="shared" si="581"/>
        <v>MOROSO</v>
      </c>
      <c r="AO5979" s="33" t="str">
        <f t="shared" si="576"/>
        <v>2meses_pendientes</v>
      </c>
      <c r="AP5979" s="33">
        <f t="shared" si="577"/>
        <v>38</v>
      </c>
      <c r="AQ5979" s="31">
        <f t="shared" si="578"/>
        <v>6</v>
      </c>
    </row>
    <row r="5980" spans="2:43" x14ac:dyDescent="0.3">
      <c r="B5980" s="37">
        <v>46146</v>
      </c>
      <c r="C5980" t="s">
        <v>35</v>
      </c>
      <c r="D5980" t="s">
        <v>41504</v>
      </c>
      <c r="E5980" t="s">
        <v>41505</v>
      </c>
      <c r="F5980" t="s">
        <v>36</v>
      </c>
      <c r="G5980" t="s">
        <v>41506</v>
      </c>
      <c r="H5980" t="s">
        <v>41507</v>
      </c>
      <c r="I5980" t="s">
        <v>38</v>
      </c>
      <c r="J5980" t="s">
        <v>44</v>
      </c>
      <c r="K5980" t="s">
        <v>52</v>
      </c>
      <c r="L5980" t="s">
        <v>41508</v>
      </c>
      <c r="M5980" t="s">
        <v>80</v>
      </c>
      <c r="N5980" t="s">
        <v>63</v>
      </c>
      <c r="O5980" t="s">
        <v>48</v>
      </c>
      <c r="P5980" t="s">
        <v>419</v>
      </c>
      <c r="Q5980" t="s">
        <v>41509</v>
      </c>
      <c r="R5980" s="26">
        <v>2</v>
      </c>
      <c r="S5980" s="23">
        <v>155051190000</v>
      </c>
      <c r="T5980" t="s">
        <v>37</v>
      </c>
      <c r="U5980" t="s">
        <v>39</v>
      </c>
      <c r="V5980" s="39">
        <v>46147</v>
      </c>
      <c r="W5980" s="41">
        <v>30</v>
      </c>
      <c r="X5980" s="26" t="s">
        <v>25685</v>
      </c>
      <c r="Z5980">
        <v>30.44</v>
      </c>
      <c r="AA5980">
        <v>30.44</v>
      </c>
      <c r="AE5980" s="41">
        <v>60.88</v>
      </c>
      <c r="AF5980">
        <v>1</v>
      </c>
      <c r="AG5980">
        <v>1</v>
      </c>
      <c r="AH5980">
        <v>0</v>
      </c>
      <c r="AI5980">
        <v>0</v>
      </c>
      <c r="AJ5980">
        <v>0</v>
      </c>
      <c r="AK5980" s="30">
        <f t="shared" si="580"/>
        <v>2</v>
      </c>
      <c r="AL5980" s="45">
        <v>3</v>
      </c>
      <c r="AM5980" s="32">
        <f t="shared" si="579"/>
        <v>1</v>
      </c>
      <c r="AN5980" s="33" t="str">
        <f t="shared" si="581"/>
        <v>MOROSO</v>
      </c>
      <c r="AO5980" s="33" t="str">
        <f t="shared" si="576"/>
        <v>1meses_pendientes</v>
      </c>
      <c r="AP5980" s="33">
        <f t="shared" si="577"/>
        <v>30</v>
      </c>
      <c r="AQ5980" s="31">
        <f t="shared" si="578"/>
        <v>5</v>
      </c>
    </row>
    <row r="5981" spans="2:43" x14ac:dyDescent="0.3">
      <c r="B5981" s="37">
        <v>46146</v>
      </c>
      <c r="C5981" t="s">
        <v>35</v>
      </c>
      <c r="D5981" t="s">
        <v>19883</v>
      </c>
      <c r="E5981" t="s">
        <v>41510</v>
      </c>
      <c r="F5981" t="s">
        <v>1425</v>
      </c>
      <c r="G5981" t="s">
        <v>41511</v>
      </c>
      <c r="H5981" t="s">
        <v>7378</v>
      </c>
      <c r="I5981" t="s">
        <v>38</v>
      </c>
      <c r="J5981" t="s">
        <v>44</v>
      </c>
      <c r="K5981" t="s">
        <v>45</v>
      </c>
      <c r="L5981" t="s">
        <v>19885</v>
      </c>
      <c r="M5981" t="s">
        <v>80</v>
      </c>
      <c r="N5981" t="s">
        <v>63</v>
      </c>
      <c r="O5981" t="s">
        <v>48</v>
      </c>
      <c r="P5981" t="s">
        <v>419</v>
      </c>
      <c r="Q5981" t="s">
        <v>41512</v>
      </c>
      <c r="R5981" s="26">
        <v>3</v>
      </c>
      <c r="S5981" s="23">
        <v>336319480000</v>
      </c>
      <c r="T5981" t="s">
        <v>37</v>
      </c>
      <c r="U5981" t="s">
        <v>39</v>
      </c>
      <c r="V5981" s="39">
        <v>46144</v>
      </c>
      <c r="W5981" s="41">
        <v>40</v>
      </c>
      <c r="X5981" s="26" t="s">
        <v>25685</v>
      </c>
      <c r="Y5981">
        <v>38.4</v>
      </c>
      <c r="Z5981">
        <v>43.59</v>
      </c>
      <c r="AE5981" s="41">
        <v>81.990000000000009</v>
      </c>
      <c r="AF5981">
        <v>1</v>
      </c>
      <c r="AG5981">
        <v>0</v>
      </c>
      <c r="AH5981">
        <v>0</v>
      </c>
      <c r="AI5981">
        <v>0</v>
      </c>
      <c r="AJ5981">
        <v>0</v>
      </c>
      <c r="AK5981" s="30">
        <f t="shared" si="580"/>
        <v>1</v>
      </c>
      <c r="AL5981" s="45">
        <v>3</v>
      </c>
      <c r="AM5981" s="32">
        <f t="shared" si="579"/>
        <v>2</v>
      </c>
      <c r="AN5981" s="33" t="str">
        <f t="shared" si="581"/>
        <v>MOROSO</v>
      </c>
      <c r="AO5981" s="33" t="str">
        <f t="shared" si="576"/>
        <v>2meses_pendientes</v>
      </c>
      <c r="AP5981" s="33">
        <f t="shared" si="577"/>
        <v>80</v>
      </c>
      <c r="AQ5981" s="31">
        <f t="shared" si="578"/>
        <v>2</v>
      </c>
    </row>
    <row r="5982" spans="2:43" x14ac:dyDescent="0.3">
      <c r="B5982" s="37">
        <v>46149</v>
      </c>
      <c r="C5982" t="s">
        <v>35</v>
      </c>
      <c r="D5982" t="s">
        <v>41513</v>
      </c>
      <c r="E5982" t="s">
        <v>41514</v>
      </c>
      <c r="F5982" t="s">
        <v>36</v>
      </c>
      <c r="G5982" t="s">
        <v>41515</v>
      </c>
      <c r="H5982" t="s">
        <v>41516</v>
      </c>
      <c r="I5982" t="s">
        <v>38</v>
      </c>
      <c r="J5982" t="s">
        <v>44</v>
      </c>
      <c r="K5982" t="s">
        <v>56</v>
      </c>
      <c r="L5982" t="s">
        <v>41517</v>
      </c>
      <c r="M5982" t="s">
        <v>80</v>
      </c>
      <c r="N5982" t="s">
        <v>63</v>
      </c>
      <c r="O5982" t="s">
        <v>48</v>
      </c>
      <c r="P5982" t="s">
        <v>419</v>
      </c>
      <c r="Q5982" t="s">
        <v>41518</v>
      </c>
      <c r="R5982" s="26">
        <v>2</v>
      </c>
      <c r="S5982" s="23">
        <v>369127250000</v>
      </c>
      <c r="T5982" t="s">
        <v>37</v>
      </c>
      <c r="U5982" t="s">
        <v>39</v>
      </c>
      <c r="V5982" s="39">
        <v>46149</v>
      </c>
      <c r="W5982" s="41">
        <v>30</v>
      </c>
      <c r="X5982" s="26" t="s">
        <v>25685</v>
      </c>
      <c r="Y5982">
        <v>30.44</v>
      </c>
      <c r="AA5982">
        <v>30.44</v>
      </c>
      <c r="AE5982" s="41">
        <v>60.88</v>
      </c>
      <c r="AF5982">
        <v>0</v>
      </c>
      <c r="AG5982">
        <v>1</v>
      </c>
      <c r="AH5982">
        <v>0</v>
      </c>
      <c r="AI5982">
        <v>0</v>
      </c>
      <c r="AJ5982">
        <v>0</v>
      </c>
      <c r="AK5982" s="30">
        <f t="shared" si="580"/>
        <v>1</v>
      </c>
      <c r="AL5982" s="45">
        <v>3</v>
      </c>
      <c r="AM5982" s="32">
        <f t="shared" si="579"/>
        <v>2</v>
      </c>
      <c r="AN5982" s="33" t="str">
        <f t="shared" si="581"/>
        <v>MOROSO</v>
      </c>
      <c r="AO5982" s="33" t="str">
        <f t="shared" si="576"/>
        <v>2meses_pendientes</v>
      </c>
      <c r="AP5982" s="33">
        <f t="shared" si="577"/>
        <v>60</v>
      </c>
      <c r="AQ5982" s="31">
        <f t="shared" si="578"/>
        <v>7</v>
      </c>
    </row>
    <row r="5983" spans="2:43" x14ac:dyDescent="0.3">
      <c r="B5983" s="37">
        <v>46150</v>
      </c>
      <c r="C5983" t="s">
        <v>35</v>
      </c>
      <c r="D5983" t="s">
        <v>41519</v>
      </c>
      <c r="E5983" t="s">
        <v>41520</v>
      </c>
      <c r="F5983" t="s">
        <v>41521</v>
      </c>
      <c r="G5983" t="s">
        <v>41522</v>
      </c>
      <c r="H5983" t="s">
        <v>6719</v>
      </c>
      <c r="I5983" t="s">
        <v>38</v>
      </c>
      <c r="J5983" t="s">
        <v>44</v>
      </c>
      <c r="K5983" t="s">
        <v>4325</v>
      </c>
      <c r="M5983" t="s">
        <v>41523</v>
      </c>
      <c r="N5983" t="s">
        <v>63</v>
      </c>
      <c r="O5983" t="s">
        <v>48</v>
      </c>
      <c r="P5983" t="s">
        <v>419</v>
      </c>
      <c r="Q5983" t="s">
        <v>41524</v>
      </c>
      <c r="R5983" s="26">
        <v>3</v>
      </c>
      <c r="S5983" s="23">
        <v>362127810000</v>
      </c>
      <c r="T5983" t="s">
        <v>37</v>
      </c>
      <c r="U5983" t="s">
        <v>39</v>
      </c>
      <c r="V5983" s="39">
        <v>46154</v>
      </c>
      <c r="W5983" s="41">
        <v>54</v>
      </c>
      <c r="X5983" s="26" t="s">
        <v>25685</v>
      </c>
      <c r="Z5983">
        <v>94.38</v>
      </c>
      <c r="AE5983" s="41">
        <v>94.38</v>
      </c>
      <c r="AF5983">
        <v>1</v>
      </c>
      <c r="AG5983">
        <v>0</v>
      </c>
      <c r="AH5983">
        <v>0</v>
      </c>
      <c r="AI5983">
        <v>0</v>
      </c>
      <c r="AJ5983">
        <v>0</v>
      </c>
      <c r="AK5983" s="30">
        <f t="shared" si="580"/>
        <v>1</v>
      </c>
      <c r="AL5983" s="45">
        <v>3</v>
      </c>
      <c r="AM5983" s="32">
        <f t="shared" si="579"/>
        <v>2</v>
      </c>
      <c r="AN5983" s="33" t="str">
        <f t="shared" si="581"/>
        <v>MOROSO</v>
      </c>
      <c r="AO5983" s="33" t="str">
        <f t="shared" si="576"/>
        <v>2meses_pendientes</v>
      </c>
      <c r="AP5983" s="33">
        <f t="shared" si="577"/>
        <v>108</v>
      </c>
      <c r="AQ5983" s="31">
        <f t="shared" si="578"/>
        <v>12</v>
      </c>
    </row>
    <row r="5984" spans="2:43" x14ac:dyDescent="0.3">
      <c r="B5984" s="37">
        <v>46150</v>
      </c>
      <c r="C5984" t="s">
        <v>35</v>
      </c>
      <c r="D5984" t="s">
        <v>41525</v>
      </c>
      <c r="E5984" t="s">
        <v>41526</v>
      </c>
      <c r="F5984" t="s">
        <v>41527</v>
      </c>
      <c r="G5984" t="s">
        <v>41528</v>
      </c>
      <c r="H5984" t="s">
        <v>123</v>
      </c>
      <c r="I5984" t="s">
        <v>38</v>
      </c>
      <c r="J5984" t="s">
        <v>42</v>
      </c>
      <c r="K5984" t="s">
        <v>65</v>
      </c>
      <c r="M5984" t="s">
        <v>41529</v>
      </c>
      <c r="N5984" t="s">
        <v>63</v>
      </c>
      <c r="O5984" t="s">
        <v>48</v>
      </c>
      <c r="P5984" t="s">
        <v>419</v>
      </c>
      <c r="Q5984" t="s">
        <v>41530</v>
      </c>
      <c r="R5984" s="26">
        <v>2</v>
      </c>
      <c r="S5984" s="23">
        <v>189071680000</v>
      </c>
      <c r="T5984" t="s">
        <v>37</v>
      </c>
      <c r="U5984" t="s">
        <v>39</v>
      </c>
      <c r="V5984" s="39">
        <v>46150</v>
      </c>
      <c r="W5984" s="41">
        <v>30</v>
      </c>
      <c r="X5984" s="26" t="s">
        <v>25685</v>
      </c>
      <c r="Z5984">
        <v>30.44</v>
      </c>
      <c r="AE5984" s="41">
        <v>30.44</v>
      </c>
      <c r="AF5984">
        <v>1</v>
      </c>
      <c r="AG5984">
        <v>0</v>
      </c>
      <c r="AH5984">
        <v>0</v>
      </c>
      <c r="AI5984">
        <v>0</v>
      </c>
      <c r="AJ5984">
        <v>0</v>
      </c>
      <c r="AK5984" s="30">
        <f t="shared" si="580"/>
        <v>1</v>
      </c>
      <c r="AL5984" s="45">
        <v>3</v>
      </c>
      <c r="AM5984" s="32">
        <f t="shared" si="579"/>
        <v>2</v>
      </c>
      <c r="AN5984" s="33" t="str">
        <f t="shared" si="581"/>
        <v>MOROSO</v>
      </c>
      <c r="AO5984" s="33" t="str">
        <f t="shared" si="576"/>
        <v>2meses_pendientes</v>
      </c>
      <c r="AP5984" s="33">
        <f t="shared" si="577"/>
        <v>60</v>
      </c>
      <c r="AQ5984" s="31">
        <f t="shared" si="578"/>
        <v>8</v>
      </c>
    </row>
    <row r="5985" spans="2:43" x14ac:dyDescent="0.3">
      <c r="B5985" s="37">
        <v>46151</v>
      </c>
      <c r="C5985" t="s">
        <v>35</v>
      </c>
      <c r="D5985" t="s">
        <v>41531</v>
      </c>
      <c r="E5985" t="s">
        <v>41532</v>
      </c>
      <c r="F5985" t="s">
        <v>36</v>
      </c>
      <c r="G5985" t="s">
        <v>41533</v>
      </c>
      <c r="H5985" t="s">
        <v>7378</v>
      </c>
      <c r="I5985" t="s">
        <v>38</v>
      </c>
      <c r="J5985" t="s">
        <v>44</v>
      </c>
      <c r="K5985" t="s">
        <v>45</v>
      </c>
      <c r="L5985" t="s">
        <v>41534</v>
      </c>
      <c r="M5985" t="s">
        <v>80</v>
      </c>
      <c r="N5985" t="s">
        <v>63</v>
      </c>
      <c r="O5985" t="s">
        <v>48</v>
      </c>
      <c r="P5985" t="s">
        <v>419</v>
      </c>
      <c r="Q5985" t="s">
        <v>41535</v>
      </c>
      <c r="R5985" s="26">
        <v>2</v>
      </c>
      <c r="S5985" s="23">
        <v>363128780000</v>
      </c>
      <c r="T5985" t="s">
        <v>37</v>
      </c>
      <c r="U5985" t="s">
        <v>39</v>
      </c>
      <c r="V5985" s="39">
        <v>46150</v>
      </c>
      <c r="W5985" s="41">
        <v>30</v>
      </c>
      <c r="X5985" s="26" t="s">
        <v>25685</v>
      </c>
      <c r="AE5985" s="41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 s="30">
        <f t="shared" si="580"/>
        <v>0</v>
      </c>
      <c r="AL5985" s="45">
        <v>3</v>
      </c>
      <c r="AM5985" s="32">
        <f t="shared" si="579"/>
        <v>3</v>
      </c>
      <c r="AN5985" s="33" t="str">
        <f t="shared" si="581"/>
        <v>NPN</v>
      </c>
      <c r="AO5985" s="33" t="str">
        <f t="shared" si="576"/>
        <v>3meses_pendientes</v>
      </c>
      <c r="AP5985" s="33">
        <f t="shared" si="577"/>
        <v>90</v>
      </c>
      <c r="AQ5985" s="31">
        <f t="shared" si="578"/>
        <v>8</v>
      </c>
    </row>
    <row r="5986" spans="2:43" x14ac:dyDescent="0.3">
      <c r="B5986" s="37">
        <v>46153</v>
      </c>
      <c r="C5986" t="s">
        <v>35</v>
      </c>
      <c r="D5986" t="s">
        <v>41536</v>
      </c>
      <c r="E5986" t="s">
        <v>41537</v>
      </c>
      <c r="F5986" t="s">
        <v>41538</v>
      </c>
      <c r="G5986" t="s">
        <v>41539</v>
      </c>
      <c r="H5986" t="s">
        <v>41540</v>
      </c>
      <c r="I5986" t="s">
        <v>38</v>
      </c>
      <c r="J5986" t="s">
        <v>44</v>
      </c>
      <c r="K5986" t="s">
        <v>4325</v>
      </c>
      <c r="M5986" t="s">
        <v>41541</v>
      </c>
      <c r="N5986" t="s">
        <v>63</v>
      </c>
      <c r="O5986" t="s">
        <v>48</v>
      </c>
      <c r="P5986" t="s">
        <v>419</v>
      </c>
      <c r="Q5986" t="s">
        <v>41542</v>
      </c>
      <c r="R5986" s="26">
        <v>3</v>
      </c>
      <c r="S5986" s="23">
        <v>365130640000</v>
      </c>
      <c r="T5986" t="s">
        <v>37</v>
      </c>
      <c r="U5986" t="s">
        <v>39</v>
      </c>
      <c r="V5986" s="39">
        <v>46158</v>
      </c>
      <c r="W5986" s="41">
        <v>33</v>
      </c>
      <c r="X5986" s="26" t="s">
        <v>25685</v>
      </c>
      <c r="Z5986">
        <v>37.049999999999997</v>
      </c>
      <c r="AA5986">
        <v>54.99</v>
      </c>
      <c r="AE5986" s="41">
        <v>92.039999999999992</v>
      </c>
      <c r="AF5986">
        <v>1</v>
      </c>
      <c r="AG5986">
        <v>1</v>
      </c>
      <c r="AH5986">
        <v>0</v>
      </c>
      <c r="AI5986">
        <v>0</v>
      </c>
      <c r="AJ5986">
        <v>0</v>
      </c>
      <c r="AK5986" s="30">
        <f t="shared" si="580"/>
        <v>2</v>
      </c>
      <c r="AL5986" s="45">
        <v>3</v>
      </c>
      <c r="AM5986" s="32">
        <f t="shared" si="579"/>
        <v>1</v>
      </c>
      <c r="AN5986" s="33" t="str">
        <f t="shared" si="581"/>
        <v>MOROSO</v>
      </c>
      <c r="AO5986" s="33" t="str">
        <f t="shared" si="576"/>
        <v>1meses_pendientes</v>
      </c>
      <c r="AP5986" s="33">
        <f t="shared" si="577"/>
        <v>33</v>
      </c>
      <c r="AQ5986" s="31">
        <f t="shared" si="578"/>
        <v>16</v>
      </c>
    </row>
    <row r="5987" spans="2:43" x14ac:dyDescent="0.3">
      <c r="B5987" s="37">
        <v>46156</v>
      </c>
      <c r="C5987" t="s">
        <v>35</v>
      </c>
      <c r="D5987" t="s">
        <v>41543</v>
      </c>
      <c r="E5987" t="s">
        <v>41544</v>
      </c>
      <c r="F5987" t="s">
        <v>41545</v>
      </c>
      <c r="G5987" t="s">
        <v>41546</v>
      </c>
      <c r="H5987" t="s">
        <v>7491</v>
      </c>
      <c r="I5987" t="s">
        <v>38</v>
      </c>
      <c r="J5987" t="s">
        <v>44</v>
      </c>
      <c r="K5987" t="s">
        <v>55</v>
      </c>
      <c r="M5987" t="s">
        <v>41547</v>
      </c>
      <c r="N5987" t="s">
        <v>63</v>
      </c>
      <c r="O5987" t="s">
        <v>48</v>
      </c>
      <c r="P5987" t="s">
        <v>419</v>
      </c>
      <c r="Q5987" t="s">
        <v>41548</v>
      </c>
      <c r="R5987" s="26">
        <v>3</v>
      </c>
      <c r="S5987" s="23">
        <v>362133300000</v>
      </c>
      <c r="T5987" t="s">
        <v>37</v>
      </c>
      <c r="U5987" t="s">
        <v>39</v>
      </c>
      <c r="V5987" s="39">
        <v>46156</v>
      </c>
      <c r="W5987" s="41">
        <v>39</v>
      </c>
      <c r="X5987" s="26" t="s">
        <v>25685</v>
      </c>
      <c r="Y5987">
        <v>40.68</v>
      </c>
      <c r="AA5987">
        <v>39.32</v>
      </c>
      <c r="AE5987" s="41">
        <v>80</v>
      </c>
      <c r="AF5987">
        <v>0</v>
      </c>
      <c r="AG5987">
        <v>1</v>
      </c>
      <c r="AH5987">
        <v>0</v>
      </c>
      <c r="AI5987">
        <v>0</v>
      </c>
      <c r="AJ5987">
        <v>0</v>
      </c>
      <c r="AK5987" s="30">
        <f t="shared" si="580"/>
        <v>1</v>
      </c>
      <c r="AL5987" s="45">
        <v>3</v>
      </c>
      <c r="AM5987" s="32">
        <f t="shared" si="579"/>
        <v>2</v>
      </c>
      <c r="AN5987" s="33" t="str">
        <f t="shared" si="581"/>
        <v>MOROSO</v>
      </c>
      <c r="AO5987" s="33" t="str">
        <f t="shared" si="576"/>
        <v>2meses_pendientes</v>
      </c>
      <c r="AP5987" s="33">
        <f t="shared" si="577"/>
        <v>78</v>
      </c>
      <c r="AQ5987" s="31">
        <f t="shared" si="578"/>
        <v>14</v>
      </c>
    </row>
    <row r="5988" spans="2:43" x14ac:dyDescent="0.3">
      <c r="B5988" s="37">
        <v>46157</v>
      </c>
      <c r="C5988" t="s">
        <v>35</v>
      </c>
      <c r="D5988" t="s">
        <v>41549</v>
      </c>
      <c r="E5988" t="s">
        <v>41550</v>
      </c>
      <c r="F5988" t="s">
        <v>36</v>
      </c>
      <c r="G5988" t="s">
        <v>41551</v>
      </c>
      <c r="H5988" t="s">
        <v>81</v>
      </c>
      <c r="I5988" t="s">
        <v>38</v>
      </c>
      <c r="J5988" t="s">
        <v>42</v>
      </c>
      <c r="K5988" t="s">
        <v>50</v>
      </c>
      <c r="L5988" t="s">
        <v>41552</v>
      </c>
      <c r="M5988" t="s">
        <v>80</v>
      </c>
      <c r="N5988" t="s">
        <v>63</v>
      </c>
      <c r="O5988" t="s">
        <v>48</v>
      </c>
      <c r="P5988" t="s">
        <v>419</v>
      </c>
      <c r="Q5988" t="s">
        <v>41553</v>
      </c>
      <c r="R5988" s="26">
        <v>3</v>
      </c>
      <c r="S5988" s="23">
        <v>364135000000</v>
      </c>
      <c r="T5988" t="s">
        <v>37</v>
      </c>
      <c r="U5988" t="s">
        <v>39</v>
      </c>
      <c r="V5988" s="39">
        <v>46158</v>
      </c>
      <c r="W5988" s="41">
        <v>33</v>
      </c>
      <c r="X5988" s="26" t="s">
        <v>25685</v>
      </c>
      <c r="Z5988">
        <v>34.31</v>
      </c>
      <c r="AA5988">
        <v>34.31</v>
      </c>
      <c r="AE5988" s="41">
        <v>68.62</v>
      </c>
      <c r="AF5988">
        <v>1</v>
      </c>
      <c r="AG5988">
        <v>1</v>
      </c>
      <c r="AH5988">
        <v>0</v>
      </c>
      <c r="AI5988">
        <v>0</v>
      </c>
      <c r="AJ5988">
        <v>0</v>
      </c>
      <c r="AK5988" s="30">
        <f t="shared" si="580"/>
        <v>2</v>
      </c>
      <c r="AL5988" s="45">
        <v>3</v>
      </c>
      <c r="AM5988" s="32">
        <f t="shared" si="579"/>
        <v>1</v>
      </c>
      <c r="AN5988" s="33" t="str">
        <f t="shared" si="581"/>
        <v>MOROSO</v>
      </c>
      <c r="AO5988" s="33" t="str">
        <f t="shared" si="576"/>
        <v>1meses_pendientes</v>
      </c>
      <c r="AP5988" s="33">
        <f t="shared" si="577"/>
        <v>33</v>
      </c>
      <c r="AQ5988" s="31">
        <f t="shared" si="578"/>
        <v>16</v>
      </c>
    </row>
    <row r="5989" spans="2:43" x14ac:dyDescent="0.3">
      <c r="B5989" s="37">
        <v>46159</v>
      </c>
      <c r="C5989" t="s">
        <v>35</v>
      </c>
      <c r="D5989" t="s">
        <v>41554</v>
      </c>
      <c r="E5989" t="s">
        <v>41555</v>
      </c>
      <c r="F5989" t="s">
        <v>36</v>
      </c>
      <c r="G5989" t="s">
        <v>41556</v>
      </c>
      <c r="H5989" t="s">
        <v>41557</v>
      </c>
      <c r="I5989" t="s">
        <v>38</v>
      </c>
      <c r="J5989" t="s">
        <v>44</v>
      </c>
      <c r="K5989" t="s">
        <v>4325</v>
      </c>
      <c r="L5989" t="s">
        <v>41558</v>
      </c>
      <c r="M5989" t="s">
        <v>80</v>
      </c>
      <c r="N5989" t="s">
        <v>63</v>
      </c>
      <c r="O5989" t="s">
        <v>48</v>
      </c>
      <c r="P5989" t="s">
        <v>419</v>
      </c>
      <c r="Q5989" t="s">
        <v>41559</v>
      </c>
      <c r="R5989" s="26">
        <v>3</v>
      </c>
      <c r="S5989" s="23">
        <v>369135720000</v>
      </c>
      <c r="T5989" t="s">
        <v>37</v>
      </c>
      <c r="U5989" t="s">
        <v>39</v>
      </c>
      <c r="V5989" s="39">
        <v>46159</v>
      </c>
      <c r="W5989" s="41">
        <v>33</v>
      </c>
      <c r="X5989" s="26" t="s">
        <v>25685</v>
      </c>
      <c r="Z5989">
        <v>34.31</v>
      </c>
      <c r="AE5989" s="41">
        <v>34.31</v>
      </c>
      <c r="AF5989">
        <v>1</v>
      </c>
      <c r="AG5989">
        <v>0</v>
      </c>
      <c r="AH5989">
        <v>0</v>
      </c>
      <c r="AI5989">
        <v>0</v>
      </c>
      <c r="AJ5989">
        <v>0</v>
      </c>
      <c r="AK5989" s="30">
        <f t="shared" si="580"/>
        <v>1</v>
      </c>
      <c r="AL5989" s="45">
        <v>3</v>
      </c>
      <c r="AM5989" s="32">
        <f t="shared" si="579"/>
        <v>2</v>
      </c>
      <c r="AN5989" s="33" t="str">
        <f t="shared" si="581"/>
        <v>MOROSO</v>
      </c>
      <c r="AO5989" s="33" t="str">
        <f t="shared" si="576"/>
        <v>2meses_pendientes</v>
      </c>
      <c r="AP5989" s="33">
        <f t="shared" si="577"/>
        <v>66</v>
      </c>
      <c r="AQ5989" s="31">
        <f t="shared" si="578"/>
        <v>17</v>
      </c>
    </row>
    <row r="5990" spans="2:43" x14ac:dyDescent="0.3">
      <c r="B5990" s="37">
        <v>46162</v>
      </c>
      <c r="C5990" t="s">
        <v>35</v>
      </c>
      <c r="D5990" t="s">
        <v>41560</v>
      </c>
      <c r="E5990" t="s">
        <v>41561</v>
      </c>
      <c r="F5990" t="s">
        <v>41562</v>
      </c>
      <c r="G5990" t="s">
        <v>41563</v>
      </c>
      <c r="H5990" t="s">
        <v>41564</v>
      </c>
      <c r="I5990" t="s">
        <v>38</v>
      </c>
      <c r="J5990" t="s">
        <v>44</v>
      </c>
      <c r="K5990" t="s">
        <v>55</v>
      </c>
      <c r="M5990" t="s">
        <v>41565</v>
      </c>
      <c r="N5990" t="s">
        <v>63</v>
      </c>
      <c r="O5990" t="s">
        <v>48</v>
      </c>
      <c r="P5990" t="s">
        <v>419</v>
      </c>
      <c r="Q5990" t="s">
        <v>41566</v>
      </c>
      <c r="R5990" s="26">
        <v>2</v>
      </c>
      <c r="S5990" s="23">
        <v>361139970000</v>
      </c>
      <c r="T5990" t="s">
        <v>37</v>
      </c>
      <c r="U5990" t="s">
        <v>39</v>
      </c>
      <c r="V5990" s="39">
        <v>46163</v>
      </c>
      <c r="W5990" s="41">
        <v>30</v>
      </c>
      <c r="X5990" s="26" t="s">
        <v>25685</v>
      </c>
      <c r="Y5990">
        <v>30.44</v>
      </c>
      <c r="Z5990">
        <v>30.44</v>
      </c>
      <c r="AE5990" s="41">
        <v>60.88</v>
      </c>
      <c r="AF5990">
        <v>1</v>
      </c>
      <c r="AG5990">
        <v>0</v>
      </c>
      <c r="AH5990">
        <v>0</v>
      </c>
      <c r="AI5990">
        <v>0</v>
      </c>
      <c r="AJ5990">
        <v>0</v>
      </c>
      <c r="AK5990" s="30">
        <f t="shared" si="580"/>
        <v>1</v>
      </c>
      <c r="AL5990" s="45">
        <v>3</v>
      </c>
      <c r="AM5990" s="32">
        <f t="shared" si="579"/>
        <v>2</v>
      </c>
      <c r="AN5990" s="33" t="str">
        <f t="shared" si="581"/>
        <v>MOROSO</v>
      </c>
      <c r="AO5990" s="33" t="str">
        <f t="shared" si="576"/>
        <v>2meses_pendientes</v>
      </c>
      <c r="AP5990" s="33">
        <f t="shared" si="577"/>
        <v>60</v>
      </c>
      <c r="AQ5990" s="31">
        <f t="shared" si="578"/>
        <v>21</v>
      </c>
    </row>
    <row r="5991" spans="2:43" x14ac:dyDescent="0.3">
      <c r="B5991" s="37">
        <v>46165</v>
      </c>
      <c r="C5991" t="s">
        <v>35</v>
      </c>
      <c r="D5991" t="s">
        <v>41567</v>
      </c>
      <c r="E5991" t="s">
        <v>41568</v>
      </c>
      <c r="F5991" t="s">
        <v>36</v>
      </c>
      <c r="G5991" t="s">
        <v>41569</v>
      </c>
      <c r="H5991" t="s">
        <v>41570</v>
      </c>
      <c r="I5991" t="s">
        <v>38</v>
      </c>
      <c r="J5991" t="s">
        <v>42</v>
      </c>
      <c r="K5991" t="s">
        <v>46</v>
      </c>
      <c r="L5991" t="s">
        <v>41571</v>
      </c>
      <c r="M5991" t="s">
        <v>7479</v>
      </c>
      <c r="N5991" t="s">
        <v>63</v>
      </c>
      <c r="O5991" t="s">
        <v>48</v>
      </c>
      <c r="P5991" t="s">
        <v>419</v>
      </c>
      <c r="Q5991" t="s">
        <v>41572</v>
      </c>
      <c r="R5991" s="26">
        <v>3</v>
      </c>
      <c r="S5991" s="23">
        <v>204064380000</v>
      </c>
      <c r="T5991" t="s">
        <v>37</v>
      </c>
      <c r="U5991" t="s">
        <v>39</v>
      </c>
      <c r="V5991" s="39">
        <v>46165</v>
      </c>
      <c r="W5991" s="41">
        <v>47</v>
      </c>
      <c r="X5991" s="26" t="s">
        <v>25685</v>
      </c>
      <c r="Z5991">
        <v>48.33</v>
      </c>
      <c r="AA5991">
        <v>48.33</v>
      </c>
      <c r="AE5991" s="41">
        <v>96.66</v>
      </c>
      <c r="AF5991">
        <v>1</v>
      </c>
      <c r="AG5991">
        <v>1</v>
      </c>
      <c r="AH5991">
        <v>0</v>
      </c>
      <c r="AI5991">
        <v>0</v>
      </c>
      <c r="AJ5991">
        <v>0</v>
      </c>
      <c r="AK5991" s="30">
        <f t="shared" si="580"/>
        <v>2</v>
      </c>
      <c r="AL5991" s="45">
        <v>3</v>
      </c>
      <c r="AM5991" s="32">
        <f t="shared" si="579"/>
        <v>1</v>
      </c>
      <c r="AN5991" s="33" t="str">
        <f t="shared" si="581"/>
        <v>MOROSO</v>
      </c>
      <c r="AO5991" s="33" t="str">
        <f t="shared" si="576"/>
        <v>1meses_pendientes</v>
      </c>
      <c r="AP5991" s="33">
        <f t="shared" si="577"/>
        <v>47</v>
      </c>
      <c r="AQ5991" s="31">
        <f t="shared" si="578"/>
        <v>23</v>
      </c>
    </row>
    <row r="5992" spans="2:43" x14ac:dyDescent="0.3">
      <c r="B5992" s="37">
        <v>46166</v>
      </c>
      <c r="C5992" t="s">
        <v>35</v>
      </c>
      <c r="D5992" t="s">
        <v>41573</v>
      </c>
      <c r="E5992" t="s">
        <v>41574</v>
      </c>
      <c r="F5992" t="s">
        <v>36</v>
      </c>
      <c r="G5992" t="s">
        <v>41575</v>
      </c>
      <c r="H5992" t="s">
        <v>41576</v>
      </c>
      <c r="I5992" t="s">
        <v>38</v>
      </c>
      <c r="J5992" t="s">
        <v>44</v>
      </c>
      <c r="K5992" t="s">
        <v>52</v>
      </c>
      <c r="L5992" t="s">
        <v>41577</v>
      </c>
      <c r="M5992" t="s">
        <v>80</v>
      </c>
      <c r="N5992" t="s">
        <v>63</v>
      </c>
      <c r="O5992" t="s">
        <v>48</v>
      </c>
      <c r="P5992" t="s">
        <v>419</v>
      </c>
      <c r="Q5992" t="s">
        <v>41578</v>
      </c>
      <c r="R5992" s="26">
        <v>2</v>
      </c>
      <c r="S5992" s="23">
        <v>344403360000</v>
      </c>
      <c r="T5992" t="s">
        <v>37</v>
      </c>
      <c r="U5992" t="s">
        <v>39</v>
      </c>
      <c r="V5992" s="39">
        <v>46168</v>
      </c>
      <c r="W5992" s="41">
        <v>30</v>
      </c>
      <c r="X5992" s="26" t="s">
        <v>25685</v>
      </c>
      <c r="Z5992">
        <v>30.44</v>
      </c>
      <c r="AA5992">
        <v>48.44</v>
      </c>
      <c r="AE5992" s="41">
        <v>78.88</v>
      </c>
      <c r="AF5992">
        <v>1</v>
      </c>
      <c r="AG5992">
        <v>1</v>
      </c>
      <c r="AH5992">
        <v>0</v>
      </c>
      <c r="AI5992">
        <v>0</v>
      </c>
      <c r="AJ5992">
        <v>0</v>
      </c>
      <c r="AK5992" s="30">
        <f t="shared" si="580"/>
        <v>2</v>
      </c>
      <c r="AL5992" s="45">
        <v>3</v>
      </c>
      <c r="AM5992" s="32">
        <f t="shared" si="579"/>
        <v>1</v>
      </c>
      <c r="AN5992" s="33" t="str">
        <f t="shared" si="581"/>
        <v>MOROSO</v>
      </c>
      <c r="AO5992" s="33" t="str">
        <f t="shared" si="576"/>
        <v>1meses_pendientes</v>
      </c>
      <c r="AP5992" s="33">
        <f t="shared" si="577"/>
        <v>30</v>
      </c>
      <c r="AQ5992" s="31">
        <f t="shared" si="578"/>
        <v>26</v>
      </c>
    </row>
    <row r="5993" spans="2:43" x14ac:dyDescent="0.3">
      <c r="B5993" s="37">
        <v>46166</v>
      </c>
      <c r="C5993" t="s">
        <v>35</v>
      </c>
      <c r="D5993" t="s">
        <v>41579</v>
      </c>
      <c r="E5993" t="s">
        <v>41580</v>
      </c>
      <c r="F5993" t="s">
        <v>36</v>
      </c>
      <c r="G5993" t="s">
        <v>41581</v>
      </c>
      <c r="H5993" t="s">
        <v>41367</v>
      </c>
      <c r="I5993" t="s">
        <v>38</v>
      </c>
      <c r="J5993" t="s">
        <v>44</v>
      </c>
      <c r="K5993" t="s">
        <v>56</v>
      </c>
      <c r="L5993" t="s">
        <v>41582</v>
      </c>
      <c r="M5993" t="s">
        <v>104</v>
      </c>
      <c r="N5993" t="s">
        <v>63</v>
      </c>
      <c r="O5993" t="s">
        <v>48</v>
      </c>
      <c r="P5993" t="s">
        <v>419</v>
      </c>
      <c r="Q5993" t="s">
        <v>41583</v>
      </c>
      <c r="R5993" s="26">
        <v>2</v>
      </c>
      <c r="S5993" s="23">
        <v>367144170000</v>
      </c>
      <c r="T5993" t="s">
        <v>37</v>
      </c>
      <c r="U5993" t="s">
        <v>39</v>
      </c>
      <c r="V5993" s="39">
        <v>46167</v>
      </c>
      <c r="W5993" s="41">
        <v>30</v>
      </c>
      <c r="X5993" s="26" t="s">
        <v>25685</v>
      </c>
      <c r="Z5993">
        <v>30.44</v>
      </c>
      <c r="AE5993" s="41">
        <v>30.44</v>
      </c>
      <c r="AF5993">
        <v>1</v>
      </c>
      <c r="AG5993">
        <v>0</v>
      </c>
      <c r="AH5993">
        <v>0</v>
      </c>
      <c r="AI5993">
        <v>0</v>
      </c>
      <c r="AJ5993">
        <v>0</v>
      </c>
      <c r="AK5993" s="30">
        <f t="shared" si="580"/>
        <v>1</v>
      </c>
      <c r="AL5993" s="45">
        <v>3</v>
      </c>
      <c r="AM5993" s="32">
        <f t="shared" si="579"/>
        <v>2</v>
      </c>
      <c r="AN5993" s="33" t="str">
        <f t="shared" si="581"/>
        <v>MOROSO</v>
      </c>
      <c r="AO5993" s="33" t="str">
        <f t="shared" si="576"/>
        <v>2meses_pendientes</v>
      </c>
      <c r="AP5993" s="33">
        <f t="shared" si="577"/>
        <v>60</v>
      </c>
      <c r="AQ5993" s="31">
        <f t="shared" si="578"/>
        <v>25</v>
      </c>
    </row>
    <row r="5994" spans="2:43" x14ac:dyDescent="0.3">
      <c r="B5994" s="37">
        <v>46167</v>
      </c>
      <c r="C5994" t="s">
        <v>35</v>
      </c>
      <c r="D5994" t="s">
        <v>41584</v>
      </c>
      <c r="E5994" t="s">
        <v>41585</v>
      </c>
      <c r="F5994" t="s">
        <v>36</v>
      </c>
      <c r="G5994" t="s">
        <v>41586</v>
      </c>
      <c r="H5994" t="s">
        <v>41367</v>
      </c>
      <c r="I5994" t="s">
        <v>38</v>
      </c>
      <c r="J5994" t="s">
        <v>44</v>
      </c>
      <c r="K5994" t="s">
        <v>56</v>
      </c>
      <c r="L5994" t="s">
        <v>41587</v>
      </c>
      <c r="M5994" t="s">
        <v>80</v>
      </c>
      <c r="N5994" t="s">
        <v>63</v>
      </c>
      <c r="O5994" t="s">
        <v>48</v>
      </c>
      <c r="P5994" t="s">
        <v>419</v>
      </c>
      <c r="Q5994" t="s">
        <v>41588</v>
      </c>
      <c r="R5994" s="26">
        <v>2</v>
      </c>
      <c r="S5994" s="23">
        <v>291003120000</v>
      </c>
      <c r="T5994" t="s">
        <v>37</v>
      </c>
      <c r="U5994" t="s">
        <v>39</v>
      </c>
      <c r="V5994" s="39">
        <v>46167</v>
      </c>
      <c r="W5994" s="41">
        <v>30</v>
      </c>
      <c r="X5994" s="26" t="s">
        <v>25685</v>
      </c>
      <c r="Z5994">
        <v>30.44</v>
      </c>
      <c r="AE5994" s="41">
        <v>30.44</v>
      </c>
      <c r="AF5994">
        <v>1</v>
      </c>
      <c r="AG5994">
        <v>0</v>
      </c>
      <c r="AH5994">
        <v>0</v>
      </c>
      <c r="AI5994">
        <v>0</v>
      </c>
      <c r="AJ5994">
        <v>0</v>
      </c>
      <c r="AK5994" s="30">
        <f t="shared" si="580"/>
        <v>1</v>
      </c>
      <c r="AL5994" s="45">
        <v>3</v>
      </c>
      <c r="AM5994" s="32">
        <f t="shared" si="579"/>
        <v>2</v>
      </c>
      <c r="AN5994" s="33" t="str">
        <f t="shared" si="581"/>
        <v>MOROSO</v>
      </c>
      <c r="AO5994" s="33" t="str">
        <f t="shared" si="576"/>
        <v>2meses_pendientes</v>
      </c>
      <c r="AP5994" s="33">
        <f t="shared" si="577"/>
        <v>60</v>
      </c>
      <c r="AQ5994" s="31">
        <f t="shared" si="578"/>
        <v>25</v>
      </c>
    </row>
    <row r="5995" spans="2:43" x14ac:dyDescent="0.3">
      <c r="B5995" s="37">
        <v>46168</v>
      </c>
      <c r="C5995" t="s">
        <v>35</v>
      </c>
      <c r="D5995" t="s">
        <v>41589</v>
      </c>
      <c r="E5995" t="s">
        <v>41590</v>
      </c>
      <c r="F5995" t="s">
        <v>41591</v>
      </c>
      <c r="G5995" t="s">
        <v>41592</v>
      </c>
      <c r="H5995" t="s">
        <v>123</v>
      </c>
      <c r="I5995" t="s">
        <v>38</v>
      </c>
      <c r="J5995" t="s">
        <v>42</v>
      </c>
      <c r="K5995" t="s">
        <v>50</v>
      </c>
      <c r="M5995" t="s">
        <v>41593</v>
      </c>
      <c r="N5995" t="s">
        <v>63</v>
      </c>
      <c r="O5995" t="s">
        <v>48</v>
      </c>
      <c r="P5995" t="s">
        <v>419</v>
      </c>
      <c r="Q5995" t="s">
        <v>41594</v>
      </c>
      <c r="R5995" s="26">
        <v>2</v>
      </c>
      <c r="S5995" s="23">
        <v>235001420000</v>
      </c>
      <c r="T5995" t="s">
        <v>37</v>
      </c>
      <c r="U5995" t="s">
        <v>39</v>
      </c>
      <c r="V5995" s="39">
        <v>46168</v>
      </c>
      <c r="W5995" s="41">
        <v>30</v>
      </c>
      <c r="X5995" s="26" t="s">
        <v>25685</v>
      </c>
      <c r="Z5995">
        <v>30.44</v>
      </c>
      <c r="AE5995" s="41">
        <v>30.44</v>
      </c>
      <c r="AF5995">
        <v>1</v>
      </c>
      <c r="AG5995">
        <v>0</v>
      </c>
      <c r="AH5995">
        <v>0</v>
      </c>
      <c r="AI5995">
        <v>0</v>
      </c>
      <c r="AJ5995">
        <v>0</v>
      </c>
      <c r="AK5995" s="30">
        <f t="shared" si="580"/>
        <v>1</v>
      </c>
      <c r="AL5995" s="45">
        <v>3</v>
      </c>
      <c r="AM5995" s="32">
        <f t="shared" si="579"/>
        <v>2</v>
      </c>
      <c r="AN5995" s="33" t="str">
        <f t="shared" si="581"/>
        <v>MOROSO</v>
      </c>
      <c r="AO5995" s="33" t="str">
        <f t="shared" si="576"/>
        <v>2meses_pendientes</v>
      </c>
      <c r="AP5995" s="33">
        <f t="shared" si="577"/>
        <v>60</v>
      </c>
      <c r="AQ5995" s="31">
        <f t="shared" si="578"/>
        <v>26</v>
      </c>
    </row>
    <row r="5996" spans="2:43" x14ac:dyDescent="0.3">
      <c r="B5996" s="37">
        <v>46169</v>
      </c>
      <c r="C5996" t="s">
        <v>35</v>
      </c>
      <c r="D5996" t="s">
        <v>41595</v>
      </c>
      <c r="E5996" t="s">
        <v>41596</v>
      </c>
      <c r="F5996" t="s">
        <v>41597</v>
      </c>
      <c r="G5996" t="s">
        <v>41598</v>
      </c>
      <c r="H5996" t="s">
        <v>41599</v>
      </c>
      <c r="I5996" t="s">
        <v>38</v>
      </c>
      <c r="J5996" t="s">
        <v>42</v>
      </c>
      <c r="K5996" t="s">
        <v>50</v>
      </c>
      <c r="M5996" t="s">
        <v>41600</v>
      </c>
      <c r="N5996" t="s">
        <v>63</v>
      </c>
      <c r="O5996" t="s">
        <v>48</v>
      </c>
      <c r="P5996" t="s">
        <v>419</v>
      </c>
      <c r="Q5996" t="s">
        <v>41601</v>
      </c>
      <c r="R5996" s="26">
        <v>3</v>
      </c>
      <c r="S5996" s="23">
        <v>306081520000</v>
      </c>
      <c r="T5996" t="s">
        <v>37</v>
      </c>
      <c r="U5996" t="s">
        <v>39</v>
      </c>
      <c r="V5996" s="39">
        <v>46169</v>
      </c>
      <c r="W5996" s="41">
        <v>33</v>
      </c>
      <c r="X5996" s="26" t="s">
        <v>25685</v>
      </c>
      <c r="AE5996" s="41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 s="30">
        <f t="shared" si="580"/>
        <v>0</v>
      </c>
      <c r="AL5996" s="45">
        <v>3</v>
      </c>
      <c r="AM5996" s="32">
        <f t="shared" si="579"/>
        <v>3</v>
      </c>
      <c r="AN5996" s="33" t="str">
        <f t="shared" si="581"/>
        <v>NPN</v>
      </c>
      <c r="AO5996" s="33" t="str">
        <f t="shared" si="576"/>
        <v>3meses_pendientes</v>
      </c>
      <c r="AP5996" s="33">
        <f t="shared" si="577"/>
        <v>99</v>
      </c>
      <c r="AQ5996" s="31">
        <f t="shared" si="578"/>
        <v>27</v>
      </c>
    </row>
    <row r="5997" spans="2:43" x14ac:dyDescent="0.3">
      <c r="B5997" s="37">
        <v>46172</v>
      </c>
      <c r="C5997" t="s">
        <v>35</v>
      </c>
      <c r="D5997" t="s">
        <v>41602</v>
      </c>
      <c r="E5997" t="s">
        <v>41603</v>
      </c>
      <c r="F5997" t="s">
        <v>36</v>
      </c>
      <c r="G5997" t="s">
        <v>41604</v>
      </c>
      <c r="H5997" t="s">
        <v>49</v>
      </c>
      <c r="I5997" t="s">
        <v>38</v>
      </c>
      <c r="J5997" t="s">
        <v>42</v>
      </c>
      <c r="K5997" t="s">
        <v>50</v>
      </c>
      <c r="L5997" t="s">
        <v>41605</v>
      </c>
      <c r="M5997" t="s">
        <v>41606</v>
      </c>
      <c r="N5997" t="s">
        <v>63</v>
      </c>
      <c r="O5997" t="s">
        <v>48</v>
      </c>
      <c r="P5997" t="s">
        <v>419</v>
      </c>
      <c r="Q5997" t="s">
        <v>41607</v>
      </c>
      <c r="R5997" s="26">
        <v>3</v>
      </c>
      <c r="S5997" s="23">
        <v>367150690000</v>
      </c>
      <c r="T5997" t="s">
        <v>37</v>
      </c>
      <c r="U5997" t="s">
        <v>39</v>
      </c>
      <c r="V5997" s="39">
        <v>46172</v>
      </c>
      <c r="W5997" s="41">
        <v>33</v>
      </c>
      <c r="X5997" s="26" t="s">
        <v>25685</v>
      </c>
      <c r="Y5997">
        <v>34.31</v>
      </c>
      <c r="AE5997" s="41">
        <v>34.31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 s="30">
        <f t="shared" si="580"/>
        <v>0</v>
      </c>
      <c r="AL5997" s="45">
        <v>3</v>
      </c>
      <c r="AM5997" s="32">
        <f t="shared" si="579"/>
        <v>3</v>
      </c>
      <c r="AN5997" s="33" t="str">
        <f t="shared" si="581"/>
        <v>NPN</v>
      </c>
      <c r="AO5997" s="33" t="str">
        <f t="shared" si="576"/>
        <v>3meses_pendientes</v>
      </c>
      <c r="AP5997" s="33">
        <f t="shared" si="577"/>
        <v>99</v>
      </c>
      <c r="AQ5997" s="31">
        <f t="shared" si="578"/>
        <v>30</v>
      </c>
    </row>
    <row r="5998" spans="2:43" x14ac:dyDescent="0.3">
      <c r="B5998" s="37">
        <v>46144</v>
      </c>
      <c r="C5998" t="s">
        <v>35</v>
      </c>
      <c r="D5998" t="s">
        <v>41608</v>
      </c>
      <c r="E5998" t="s">
        <v>41609</v>
      </c>
      <c r="F5998" t="s">
        <v>41610</v>
      </c>
      <c r="G5998" t="s">
        <v>41611</v>
      </c>
      <c r="H5998" t="s">
        <v>99</v>
      </c>
      <c r="I5998" t="s">
        <v>38</v>
      </c>
      <c r="J5998" t="s">
        <v>44</v>
      </c>
      <c r="M5998" t="s">
        <v>41612</v>
      </c>
      <c r="N5998" t="s">
        <v>47</v>
      </c>
      <c r="O5998" t="s">
        <v>48</v>
      </c>
      <c r="P5998" t="s">
        <v>419</v>
      </c>
      <c r="Q5998" t="s">
        <v>41613</v>
      </c>
      <c r="R5998" s="26">
        <v>3</v>
      </c>
      <c r="S5998" s="23">
        <v>366121750000</v>
      </c>
      <c r="T5998" t="s">
        <v>37</v>
      </c>
      <c r="U5998" t="s">
        <v>39</v>
      </c>
      <c r="V5998" s="39">
        <v>46146</v>
      </c>
      <c r="W5998" s="41">
        <v>39</v>
      </c>
      <c r="X5998" s="26" t="s">
        <v>25685</v>
      </c>
      <c r="AA5998">
        <v>36.29</v>
      </c>
      <c r="AE5998" s="41">
        <v>36.29</v>
      </c>
      <c r="AF5998">
        <v>0</v>
      </c>
      <c r="AG5998">
        <v>1</v>
      </c>
      <c r="AH5998">
        <v>0</v>
      </c>
      <c r="AI5998">
        <v>0</v>
      </c>
      <c r="AJ5998">
        <v>0</v>
      </c>
      <c r="AK5998" s="30">
        <f t="shared" si="580"/>
        <v>1</v>
      </c>
      <c r="AL5998" s="45">
        <v>3</v>
      </c>
      <c r="AM5998" s="32">
        <f t="shared" si="579"/>
        <v>2</v>
      </c>
      <c r="AN5998" s="33" t="str">
        <f t="shared" si="581"/>
        <v>MOROSO</v>
      </c>
      <c r="AO5998" s="33" t="str">
        <f t="shared" si="576"/>
        <v>2meses_pendientes</v>
      </c>
      <c r="AP5998" s="33">
        <f t="shared" si="577"/>
        <v>78</v>
      </c>
      <c r="AQ5998" s="31">
        <f t="shared" si="578"/>
        <v>4</v>
      </c>
    </row>
    <row r="5999" spans="2:43" x14ac:dyDescent="0.3">
      <c r="B5999" s="37">
        <v>46146</v>
      </c>
      <c r="C5999" t="s">
        <v>35</v>
      </c>
      <c r="D5999" t="s">
        <v>41614</v>
      </c>
      <c r="E5999" t="s">
        <v>41615</v>
      </c>
      <c r="F5999" t="s">
        <v>36</v>
      </c>
      <c r="G5999" t="s">
        <v>41616</v>
      </c>
      <c r="H5999" t="s">
        <v>41617</v>
      </c>
      <c r="I5999" t="s">
        <v>38</v>
      </c>
      <c r="J5999" t="s">
        <v>42</v>
      </c>
      <c r="K5999" t="s">
        <v>50</v>
      </c>
      <c r="L5999" t="s">
        <v>41618</v>
      </c>
      <c r="M5999" t="s">
        <v>80</v>
      </c>
      <c r="N5999" t="s">
        <v>47</v>
      </c>
      <c r="O5999" t="s">
        <v>48</v>
      </c>
      <c r="P5999" t="s">
        <v>419</v>
      </c>
      <c r="Q5999" t="s">
        <v>41619</v>
      </c>
      <c r="R5999" s="26">
        <v>3</v>
      </c>
      <c r="S5999" s="23">
        <v>314050920000</v>
      </c>
      <c r="T5999" t="s">
        <v>37</v>
      </c>
      <c r="U5999" t="s">
        <v>39</v>
      </c>
      <c r="V5999" s="39">
        <v>46148</v>
      </c>
      <c r="W5999" s="41">
        <v>33</v>
      </c>
      <c r="X5999" s="26" t="s">
        <v>25685</v>
      </c>
      <c r="Y5999">
        <v>34.909999999999997</v>
      </c>
      <c r="AE5999" s="41">
        <v>34.909999999999997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 s="30">
        <f t="shared" si="580"/>
        <v>0</v>
      </c>
      <c r="AL5999" s="45">
        <v>3</v>
      </c>
      <c r="AM5999" s="32">
        <f t="shared" si="579"/>
        <v>3</v>
      </c>
      <c r="AN5999" s="33" t="str">
        <f t="shared" si="581"/>
        <v>NPN</v>
      </c>
      <c r="AO5999" s="33" t="str">
        <f t="shared" si="576"/>
        <v>3meses_pendientes</v>
      </c>
      <c r="AP5999" s="33">
        <f t="shared" si="577"/>
        <v>99</v>
      </c>
      <c r="AQ5999" s="31">
        <f t="shared" si="578"/>
        <v>6</v>
      </c>
    </row>
    <row r="6000" spans="2:43" x14ac:dyDescent="0.3">
      <c r="B6000" s="37">
        <v>46150</v>
      </c>
      <c r="C6000" t="s">
        <v>35</v>
      </c>
      <c r="D6000" t="s">
        <v>41620</v>
      </c>
      <c r="E6000" t="s">
        <v>41621</v>
      </c>
      <c r="F6000" t="s">
        <v>41622</v>
      </c>
      <c r="G6000" t="s">
        <v>41623</v>
      </c>
      <c r="H6000" t="s">
        <v>98</v>
      </c>
      <c r="I6000" t="s">
        <v>38</v>
      </c>
      <c r="J6000" t="s">
        <v>44</v>
      </c>
      <c r="M6000" t="s">
        <v>93</v>
      </c>
      <c r="N6000" t="s">
        <v>47</v>
      </c>
      <c r="O6000" t="s">
        <v>48</v>
      </c>
      <c r="P6000" t="s">
        <v>419</v>
      </c>
      <c r="Q6000" t="s">
        <v>41624</v>
      </c>
      <c r="R6000" s="26">
        <v>2</v>
      </c>
      <c r="S6000" s="23">
        <v>307016440000</v>
      </c>
      <c r="T6000" t="s">
        <v>37</v>
      </c>
      <c r="U6000" t="s">
        <v>39</v>
      </c>
      <c r="V6000" s="39">
        <v>46149</v>
      </c>
      <c r="W6000" s="41">
        <v>26</v>
      </c>
      <c r="X6000" s="26" t="s">
        <v>25685</v>
      </c>
      <c r="Z6000">
        <v>25</v>
      </c>
      <c r="AA6000">
        <v>25</v>
      </c>
      <c r="AE6000" s="41">
        <v>50</v>
      </c>
      <c r="AF6000">
        <v>1</v>
      </c>
      <c r="AG6000">
        <v>1</v>
      </c>
      <c r="AH6000">
        <v>0</v>
      </c>
      <c r="AI6000">
        <v>0</v>
      </c>
      <c r="AJ6000">
        <v>0</v>
      </c>
      <c r="AK6000" s="30">
        <f t="shared" si="580"/>
        <v>2</v>
      </c>
      <c r="AL6000" s="45">
        <v>3</v>
      </c>
      <c r="AM6000" s="32">
        <f t="shared" si="579"/>
        <v>1</v>
      </c>
      <c r="AN6000" s="33" t="str">
        <f t="shared" si="581"/>
        <v>MOROSO</v>
      </c>
      <c r="AO6000" s="33" t="str">
        <f t="shared" si="576"/>
        <v>1meses_pendientes</v>
      </c>
      <c r="AP6000" s="33">
        <f t="shared" si="577"/>
        <v>26</v>
      </c>
      <c r="AQ6000" s="31">
        <f t="shared" si="578"/>
        <v>7</v>
      </c>
    </row>
    <row r="6001" spans="2:43" x14ac:dyDescent="0.3">
      <c r="B6001" s="37">
        <v>46150</v>
      </c>
      <c r="C6001" t="s">
        <v>35</v>
      </c>
      <c r="D6001" t="s">
        <v>41620</v>
      </c>
      <c r="E6001" t="s">
        <v>41625</v>
      </c>
      <c r="F6001" t="s">
        <v>41622</v>
      </c>
      <c r="G6001" t="s">
        <v>41623</v>
      </c>
      <c r="H6001" t="s">
        <v>41626</v>
      </c>
      <c r="I6001" t="s">
        <v>38</v>
      </c>
      <c r="J6001" t="s">
        <v>44</v>
      </c>
      <c r="M6001" t="s">
        <v>41627</v>
      </c>
      <c r="N6001" t="s">
        <v>47</v>
      </c>
      <c r="O6001" t="s">
        <v>48</v>
      </c>
      <c r="P6001" t="s">
        <v>419</v>
      </c>
      <c r="Q6001" t="s">
        <v>41628</v>
      </c>
      <c r="R6001" s="26">
        <v>2</v>
      </c>
      <c r="S6001" s="23">
        <v>307016440000</v>
      </c>
      <c r="T6001" t="s">
        <v>37</v>
      </c>
      <c r="U6001" t="s">
        <v>39</v>
      </c>
      <c r="V6001" s="39">
        <v>46149</v>
      </c>
      <c r="W6001" s="41">
        <v>26</v>
      </c>
      <c r="X6001" s="26" t="s">
        <v>25685</v>
      </c>
      <c r="Z6001">
        <v>25</v>
      </c>
      <c r="AA6001">
        <v>25</v>
      </c>
      <c r="AE6001" s="41">
        <v>50</v>
      </c>
      <c r="AF6001">
        <v>1</v>
      </c>
      <c r="AG6001">
        <v>1</v>
      </c>
      <c r="AH6001">
        <v>0</v>
      </c>
      <c r="AI6001">
        <v>0</v>
      </c>
      <c r="AJ6001">
        <v>0</v>
      </c>
      <c r="AK6001" s="30">
        <f t="shared" si="580"/>
        <v>2</v>
      </c>
      <c r="AL6001" s="45">
        <v>3</v>
      </c>
      <c r="AM6001" s="32">
        <f t="shared" si="579"/>
        <v>1</v>
      </c>
      <c r="AN6001" s="33" t="str">
        <f t="shared" si="581"/>
        <v>MOROSO</v>
      </c>
      <c r="AO6001" s="33" t="str">
        <f t="shared" si="576"/>
        <v>1meses_pendientes</v>
      </c>
      <c r="AP6001" s="33">
        <f t="shared" si="577"/>
        <v>26</v>
      </c>
      <c r="AQ6001" s="31">
        <f t="shared" si="578"/>
        <v>7</v>
      </c>
    </row>
    <row r="6002" spans="2:43" x14ac:dyDescent="0.3">
      <c r="B6002" s="37">
        <v>46150</v>
      </c>
      <c r="C6002" t="s">
        <v>35</v>
      </c>
      <c r="D6002" t="s">
        <v>41629</v>
      </c>
      <c r="E6002" t="s">
        <v>41630</v>
      </c>
      <c r="F6002" t="s">
        <v>41631</v>
      </c>
      <c r="G6002" t="s">
        <v>41632</v>
      </c>
      <c r="H6002" t="s">
        <v>41633</v>
      </c>
      <c r="I6002" t="s">
        <v>38</v>
      </c>
      <c r="J6002" t="s">
        <v>44</v>
      </c>
      <c r="M6002" t="s">
        <v>41634</v>
      </c>
      <c r="N6002" t="s">
        <v>47</v>
      </c>
      <c r="O6002" t="s">
        <v>48</v>
      </c>
      <c r="P6002" t="s">
        <v>419</v>
      </c>
      <c r="Q6002" t="s">
        <v>41635</v>
      </c>
      <c r="R6002" s="26">
        <v>2</v>
      </c>
      <c r="S6002" s="23">
        <v>365127890000</v>
      </c>
      <c r="T6002" t="s">
        <v>37</v>
      </c>
      <c r="U6002" t="s">
        <v>39</v>
      </c>
      <c r="V6002" s="39">
        <v>46149</v>
      </c>
      <c r="W6002" s="41">
        <v>30</v>
      </c>
      <c r="X6002" s="26" t="s">
        <v>25685</v>
      </c>
      <c r="Y6002">
        <v>30.44</v>
      </c>
      <c r="Z6002">
        <v>30.44</v>
      </c>
      <c r="AE6002" s="41">
        <v>60.88</v>
      </c>
      <c r="AF6002">
        <v>1</v>
      </c>
      <c r="AG6002">
        <v>0</v>
      </c>
      <c r="AH6002">
        <v>0</v>
      </c>
      <c r="AI6002">
        <v>0</v>
      </c>
      <c r="AJ6002">
        <v>0</v>
      </c>
      <c r="AK6002" s="30">
        <f t="shared" si="580"/>
        <v>1</v>
      </c>
      <c r="AL6002" s="45">
        <v>3</v>
      </c>
      <c r="AM6002" s="32">
        <f t="shared" si="579"/>
        <v>2</v>
      </c>
      <c r="AN6002" s="33" t="str">
        <f t="shared" si="581"/>
        <v>MOROSO</v>
      </c>
      <c r="AO6002" s="33" t="str">
        <f t="shared" si="576"/>
        <v>2meses_pendientes</v>
      </c>
      <c r="AP6002" s="33">
        <f t="shared" si="577"/>
        <v>60</v>
      </c>
      <c r="AQ6002" s="31">
        <f t="shared" si="578"/>
        <v>7</v>
      </c>
    </row>
    <row r="6003" spans="2:43" x14ac:dyDescent="0.3">
      <c r="B6003" s="37">
        <v>46152</v>
      </c>
      <c r="C6003" t="s">
        <v>35</v>
      </c>
      <c r="D6003" t="s">
        <v>41636</v>
      </c>
      <c r="E6003" t="s">
        <v>41637</v>
      </c>
      <c r="F6003" t="s">
        <v>41638</v>
      </c>
      <c r="G6003" t="s">
        <v>41639</v>
      </c>
      <c r="H6003" t="s">
        <v>41640</v>
      </c>
      <c r="I6003" t="s">
        <v>38</v>
      </c>
      <c r="J6003" t="s">
        <v>44</v>
      </c>
      <c r="M6003" t="s">
        <v>41641</v>
      </c>
      <c r="N6003" t="s">
        <v>47</v>
      </c>
      <c r="O6003" t="s">
        <v>48</v>
      </c>
      <c r="P6003" t="s">
        <v>419</v>
      </c>
      <c r="Q6003" t="s">
        <v>41642</v>
      </c>
      <c r="R6003" s="26">
        <v>2</v>
      </c>
      <c r="S6003" s="23">
        <v>369130630000</v>
      </c>
      <c r="T6003" t="s">
        <v>37</v>
      </c>
      <c r="U6003" t="s">
        <v>39</v>
      </c>
      <c r="V6003" s="39">
        <v>46159</v>
      </c>
      <c r="W6003" s="41">
        <v>30</v>
      </c>
      <c r="X6003" s="26" t="s">
        <v>25685</v>
      </c>
      <c r="Y6003">
        <v>23</v>
      </c>
      <c r="Z6003">
        <v>37.44</v>
      </c>
      <c r="AA6003">
        <v>35.26</v>
      </c>
      <c r="AE6003" s="41">
        <v>95.699999999999989</v>
      </c>
      <c r="AF6003">
        <v>1</v>
      </c>
      <c r="AG6003">
        <v>1</v>
      </c>
      <c r="AH6003">
        <v>0</v>
      </c>
      <c r="AI6003">
        <v>0</v>
      </c>
      <c r="AJ6003">
        <v>0</v>
      </c>
      <c r="AK6003" s="30">
        <f t="shared" si="580"/>
        <v>2</v>
      </c>
      <c r="AL6003" s="45">
        <v>3</v>
      </c>
      <c r="AM6003" s="32">
        <f t="shared" si="579"/>
        <v>1</v>
      </c>
      <c r="AN6003" s="33" t="str">
        <f t="shared" si="581"/>
        <v>MOROSO</v>
      </c>
      <c r="AO6003" s="33" t="str">
        <f t="shared" si="576"/>
        <v>1meses_pendientes</v>
      </c>
      <c r="AP6003" s="33">
        <f t="shared" si="577"/>
        <v>30</v>
      </c>
      <c r="AQ6003" s="31">
        <f t="shared" si="578"/>
        <v>17</v>
      </c>
    </row>
    <row r="6004" spans="2:43" x14ac:dyDescent="0.3">
      <c r="B6004" s="37">
        <v>46153</v>
      </c>
      <c r="C6004" t="s">
        <v>35</v>
      </c>
      <c r="D6004" t="s">
        <v>41643</v>
      </c>
      <c r="E6004" t="s">
        <v>41644</v>
      </c>
      <c r="F6004" t="s">
        <v>41645</v>
      </c>
      <c r="G6004" t="s">
        <v>41646</v>
      </c>
      <c r="H6004" t="s">
        <v>41647</v>
      </c>
      <c r="I6004" t="s">
        <v>38</v>
      </c>
      <c r="J6004" t="s">
        <v>44</v>
      </c>
      <c r="M6004" t="s">
        <v>41648</v>
      </c>
      <c r="N6004" t="s">
        <v>47</v>
      </c>
      <c r="O6004" t="s">
        <v>48</v>
      </c>
      <c r="P6004" t="s">
        <v>419</v>
      </c>
      <c r="Q6004" t="s">
        <v>41649</v>
      </c>
      <c r="R6004" s="26">
        <v>3</v>
      </c>
      <c r="S6004" s="23">
        <v>144040870000</v>
      </c>
      <c r="T6004" t="s">
        <v>37</v>
      </c>
      <c r="U6004" t="s">
        <v>39</v>
      </c>
      <c r="V6004" s="39">
        <v>46153</v>
      </c>
      <c r="W6004" s="41">
        <v>33</v>
      </c>
      <c r="X6004" s="26" t="s">
        <v>25685</v>
      </c>
      <c r="Y6004">
        <v>17.46</v>
      </c>
      <c r="AE6004" s="41">
        <v>17.46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 s="30">
        <f t="shared" si="580"/>
        <v>0</v>
      </c>
      <c r="AL6004" s="45">
        <v>3</v>
      </c>
      <c r="AM6004" s="32">
        <f t="shared" si="579"/>
        <v>3</v>
      </c>
      <c r="AN6004" s="33" t="str">
        <f t="shared" si="581"/>
        <v>NPN</v>
      </c>
      <c r="AO6004" s="33" t="str">
        <f t="shared" si="576"/>
        <v>3meses_pendientes</v>
      </c>
      <c r="AP6004" s="33">
        <f t="shared" si="577"/>
        <v>99</v>
      </c>
      <c r="AQ6004" s="31">
        <f t="shared" si="578"/>
        <v>11</v>
      </c>
    </row>
    <row r="6005" spans="2:43" x14ac:dyDescent="0.3">
      <c r="B6005" s="37">
        <v>46153</v>
      </c>
      <c r="C6005" t="s">
        <v>35</v>
      </c>
      <c r="D6005" t="s">
        <v>41650</v>
      </c>
      <c r="E6005" t="s">
        <v>41651</v>
      </c>
      <c r="F6005" t="s">
        <v>41652</v>
      </c>
      <c r="G6005" t="s">
        <v>41653</v>
      </c>
      <c r="H6005" t="s">
        <v>92</v>
      </c>
      <c r="I6005" t="s">
        <v>38</v>
      </c>
      <c r="J6005" t="s">
        <v>42</v>
      </c>
      <c r="M6005" t="s">
        <v>41654</v>
      </c>
      <c r="N6005" t="s">
        <v>47</v>
      </c>
      <c r="O6005" t="s">
        <v>48</v>
      </c>
      <c r="P6005" t="s">
        <v>419</v>
      </c>
      <c r="Q6005" t="s">
        <v>41655</v>
      </c>
      <c r="R6005" s="26">
        <v>3</v>
      </c>
      <c r="S6005" s="23">
        <v>359173640000</v>
      </c>
      <c r="T6005" t="s">
        <v>37</v>
      </c>
      <c r="U6005" t="s">
        <v>39</v>
      </c>
      <c r="V6005" s="39">
        <v>46154</v>
      </c>
      <c r="W6005" s="41">
        <v>33</v>
      </c>
      <c r="X6005" s="26" t="s">
        <v>25685</v>
      </c>
      <c r="Z6005">
        <v>34.31</v>
      </c>
      <c r="AA6005">
        <v>35</v>
      </c>
      <c r="AE6005" s="41">
        <v>69.31</v>
      </c>
      <c r="AF6005">
        <v>1</v>
      </c>
      <c r="AG6005">
        <v>1</v>
      </c>
      <c r="AH6005">
        <v>0</v>
      </c>
      <c r="AI6005">
        <v>0</v>
      </c>
      <c r="AJ6005">
        <v>0</v>
      </c>
      <c r="AK6005" s="30">
        <f t="shared" si="580"/>
        <v>2</v>
      </c>
      <c r="AL6005" s="45">
        <v>3</v>
      </c>
      <c r="AM6005" s="32">
        <f t="shared" si="579"/>
        <v>1</v>
      </c>
      <c r="AN6005" s="33" t="str">
        <f t="shared" si="581"/>
        <v>MOROSO</v>
      </c>
      <c r="AO6005" s="33" t="str">
        <f t="shared" si="576"/>
        <v>1meses_pendientes</v>
      </c>
      <c r="AP6005" s="33">
        <f t="shared" si="577"/>
        <v>33</v>
      </c>
      <c r="AQ6005" s="31">
        <f t="shared" si="578"/>
        <v>12</v>
      </c>
    </row>
    <row r="6006" spans="2:43" x14ac:dyDescent="0.3">
      <c r="B6006" s="37">
        <v>46153</v>
      </c>
      <c r="C6006" t="s">
        <v>35</v>
      </c>
      <c r="D6006" t="s">
        <v>41656</v>
      </c>
      <c r="E6006" t="s">
        <v>41657</v>
      </c>
      <c r="F6006" t="s">
        <v>41658</v>
      </c>
      <c r="G6006" t="s">
        <v>41659</v>
      </c>
      <c r="H6006" t="s">
        <v>92</v>
      </c>
      <c r="I6006" t="s">
        <v>38</v>
      </c>
      <c r="J6006" t="s">
        <v>42</v>
      </c>
      <c r="M6006" t="s">
        <v>41660</v>
      </c>
      <c r="N6006" t="s">
        <v>47</v>
      </c>
      <c r="O6006" t="s">
        <v>48</v>
      </c>
      <c r="P6006" t="s">
        <v>419</v>
      </c>
      <c r="Q6006" t="s">
        <v>41661</v>
      </c>
      <c r="R6006" s="26">
        <v>3</v>
      </c>
      <c r="S6006" s="23">
        <v>354110890000</v>
      </c>
      <c r="T6006" t="s">
        <v>37</v>
      </c>
      <c r="U6006" t="s">
        <v>39</v>
      </c>
      <c r="V6006" s="39">
        <v>46154</v>
      </c>
      <c r="W6006" s="41">
        <v>33</v>
      </c>
      <c r="X6006" s="26" t="s">
        <v>25685</v>
      </c>
      <c r="Y6006">
        <v>48.37</v>
      </c>
      <c r="AA6006">
        <v>52.85</v>
      </c>
      <c r="AE6006" s="41">
        <v>101.22</v>
      </c>
      <c r="AF6006">
        <v>0</v>
      </c>
      <c r="AG6006">
        <v>1</v>
      </c>
      <c r="AH6006">
        <v>0</v>
      </c>
      <c r="AI6006">
        <v>0</v>
      </c>
      <c r="AJ6006">
        <v>0</v>
      </c>
      <c r="AK6006" s="30">
        <f t="shared" si="580"/>
        <v>1</v>
      </c>
      <c r="AL6006" s="45">
        <v>3</v>
      </c>
      <c r="AM6006" s="32">
        <f t="shared" si="579"/>
        <v>2</v>
      </c>
      <c r="AN6006" s="33" t="str">
        <f t="shared" si="581"/>
        <v>MOROSO</v>
      </c>
      <c r="AO6006" s="33" t="str">
        <f t="shared" si="576"/>
        <v>2meses_pendientes</v>
      </c>
      <c r="AP6006" s="33">
        <f t="shared" si="577"/>
        <v>66</v>
      </c>
      <c r="AQ6006" s="31">
        <f t="shared" si="578"/>
        <v>12</v>
      </c>
    </row>
    <row r="6007" spans="2:43" x14ac:dyDescent="0.3">
      <c r="B6007" s="37">
        <v>46155</v>
      </c>
      <c r="C6007" t="s">
        <v>35</v>
      </c>
      <c r="D6007" t="s">
        <v>41662</v>
      </c>
      <c r="E6007" t="s">
        <v>41663</v>
      </c>
      <c r="F6007" t="s">
        <v>41664</v>
      </c>
      <c r="G6007" t="s">
        <v>41665</v>
      </c>
      <c r="H6007" t="s">
        <v>41666</v>
      </c>
      <c r="I6007" t="s">
        <v>38</v>
      </c>
      <c r="J6007" t="s">
        <v>44</v>
      </c>
      <c r="M6007" t="s">
        <v>41667</v>
      </c>
      <c r="N6007" t="s">
        <v>47</v>
      </c>
      <c r="O6007" t="s">
        <v>48</v>
      </c>
      <c r="P6007" t="s">
        <v>419</v>
      </c>
      <c r="Q6007" t="s">
        <v>41668</v>
      </c>
      <c r="R6007" s="26">
        <v>3</v>
      </c>
      <c r="S6007" s="23">
        <v>365133880000</v>
      </c>
      <c r="T6007" t="s">
        <v>37</v>
      </c>
      <c r="U6007" t="s">
        <v>39</v>
      </c>
      <c r="V6007" s="39">
        <v>46156</v>
      </c>
      <c r="W6007" s="41">
        <v>49</v>
      </c>
      <c r="X6007" s="26" t="s">
        <v>25685</v>
      </c>
      <c r="AE6007" s="41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 s="30">
        <f t="shared" si="580"/>
        <v>0</v>
      </c>
      <c r="AL6007" s="45">
        <v>3</v>
      </c>
      <c r="AM6007" s="32">
        <f t="shared" si="579"/>
        <v>3</v>
      </c>
      <c r="AN6007" s="33" t="str">
        <f t="shared" si="581"/>
        <v>NPN</v>
      </c>
      <c r="AO6007" s="33" t="str">
        <f t="shared" si="576"/>
        <v>3meses_pendientes</v>
      </c>
      <c r="AP6007" s="33">
        <f t="shared" si="577"/>
        <v>147</v>
      </c>
      <c r="AQ6007" s="31">
        <f t="shared" si="578"/>
        <v>14</v>
      </c>
    </row>
    <row r="6008" spans="2:43" x14ac:dyDescent="0.3">
      <c r="B6008" s="37">
        <v>46158</v>
      </c>
      <c r="C6008" t="s">
        <v>35</v>
      </c>
      <c r="D6008" t="s">
        <v>41669</v>
      </c>
      <c r="E6008" t="s">
        <v>41670</v>
      </c>
      <c r="F6008" t="s">
        <v>41671</v>
      </c>
      <c r="G6008" t="s">
        <v>41672</v>
      </c>
      <c r="H6008" t="s">
        <v>41673</v>
      </c>
      <c r="I6008" t="s">
        <v>38</v>
      </c>
      <c r="J6008" t="s">
        <v>44</v>
      </c>
      <c r="M6008" t="s">
        <v>41674</v>
      </c>
      <c r="N6008" t="s">
        <v>47</v>
      </c>
      <c r="O6008" t="s">
        <v>48</v>
      </c>
      <c r="P6008" t="s">
        <v>419</v>
      </c>
      <c r="Q6008" t="s">
        <v>41675</v>
      </c>
      <c r="R6008" s="26">
        <v>3</v>
      </c>
      <c r="S6008" s="23">
        <v>364133990000</v>
      </c>
      <c r="T6008" t="s">
        <v>37</v>
      </c>
      <c r="U6008" t="s">
        <v>39</v>
      </c>
      <c r="V6008" s="39">
        <v>46162</v>
      </c>
      <c r="W6008" s="41">
        <v>40</v>
      </c>
      <c r="X6008" s="26" t="s">
        <v>25685</v>
      </c>
      <c r="Z6008">
        <v>41.43</v>
      </c>
      <c r="AA6008">
        <v>41.43</v>
      </c>
      <c r="AE6008" s="41">
        <v>82.86</v>
      </c>
      <c r="AF6008">
        <v>1</v>
      </c>
      <c r="AG6008">
        <v>1</v>
      </c>
      <c r="AH6008">
        <v>0</v>
      </c>
      <c r="AI6008">
        <v>0</v>
      </c>
      <c r="AJ6008">
        <v>0</v>
      </c>
      <c r="AK6008" s="30">
        <f t="shared" si="580"/>
        <v>2</v>
      </c>
      <c r="AL6008" s="45">
        <v>3</v>
      </c>
      <c r="AM6008" s="32">
        <f t="shared" si="579"/>
        <v>1</v>
      </c>
      <c r="AN6008" s="33" t="str">
        <f t="shared" si="581"/>
        <v>MOROSO</v>
      </c>
      <c r="AO6008" s="33" t="str">
        <f t="shared" si="576"/>
        <v>1meses_pendientes</v>
      </c>
      <c r="AP6008" s="33">
        <f t="shared" si="577"/>
        <v>40</v>
      </c>
      <c r="AQ6008" s="31">
        <f t="shared" si="578"/>
        <v>20</v>
      </c>
    </row>
    <row r="6009" spans="2:43" x14ac:dyDescent="0.3">
      <c r="B6009" s="37">
        <v>46159</v>
      </c>
      <c r="C6009" t="s">
        <v>35</v>
      </c>
      <c r="D6009" t="s">
        <v>41676</v>
      </c>
      <c r="E6009" t="s">
        <v>41677</v>
      </c>
      <c r="F6009" t="s">
        <v>41678</v>
      </c>
      <c r="G6009" t="s">
        <v>41679</v>
      </c>
      <c r="H6009" t="s">
        <v>41680</v>
      </c>
      <c r="I6009" t="s">
        <v>38</v>
      </c>
      <c r="J6009" t="s">
        <v>44</v>
      </c>
      <c r="M6009" t="s">
        <v>41681</v>
      </c>
      <c r="N6009" t="s">
        <v>47</v>
      </c>
      <c r="O6009" t="s">
        <v>48</v>
      </c>
      <c r="P6009" t="s">
        <v>419</v>
      </c>
      <c r="Q6009" t="s">
        <v>41682</v>
      </c>
      <c r="R6009" s="26">
        <v>3</v>
      </c>
      <c r="S6009" s="23">
        <v>365137250000</v>
      </c>
      <c r="T6009" t="s">
        <v>37</v>
      </c>
      <c r="U6009" t="s">
        <v>39</v>
      </c>
      <c r="V6009" s="39">
        <v>46160</v>
      </c>
      <c r="W6009" s="41">
        <v>33</v>
      </c>
      <c r="X6009" s="26" t="s">
        <v>25685</v>
      </c>
      <c r="Z6009">
        <v>15.01</v>
      </c>
      <c r="AA6009">
        <v>32.17</v>
      </c>
      <c r="AE6009" s="41">
        <v>47.18</v>
      </c>
      <c r="AF6009">
        <v>1</v>
      </c>
      <c r="AG6009">
        <v>1</v>
      </c>
      <c r="AH6009">
        <v>0</v>
      </c>
      <c r="AI6009">
        <v>0</v>
      </c>
      <c r="AJ6009">
        <v>0</v>
      </c>
      <c r="AK6009" s="30">
        <f t="shared" si="580"/>
        <v>2</v>
      </c>
      <c r="AL6009" s="45">
        <v>3</v>
      </c>
      <c r="AM6009" s="32">
        <f t="shared" si="579"/>
        <v>1</v>
      </c>
      <c r="AN6009" s="33" t="str">
        <f t="shared" si="581"/>
        <v>MOROSO</v>
      </c>
      <c r="AO6009" s="33" t="str">
        <f t="shared" si="576"/>
        <v>1meses_pendientes</v>
      </c>
      <c r="AP6009" s="33">
        <f t="shared" si="577"/>
        <v>33</v>
      </c>
      <c r="AQ6009" s="31">
        <f t="shared" si="578"/>
        <v>18</v>
      </c>
    </row>
    <row r="6010" spans="2:43" x14ac:dyDescent="0.3">
      <c r="B6010" s="37">
        <v>46162</v>
      </c>
      <c r="C6010" t="s">
        <v>35</v>
      </c>
      <c r="D6010" t="s">
        <v>41683</v>
      </c>
      <c r="E6010" t="s">
        <v>41684</v>
      </c>
      <c r="F6010" t="s">
        <v>41685</v>
      </c>
      <c r="G6010" t="s">
        <v>41686</v>
      </c>
      <c r="H6010" t="s">
        <v>41687</v>
      </c>
      <c r="I6010" t="s">
        <v>38</v>
      </c>
      <c r="J6010" t="s">
        <v>38</v>
      </c>
      <c r="M6010" t="s">
        <v>41688</v>
      </c>
      <c r="N6010" t="s">
        <v>47</v>
      </c>
      <c r="O6010" t="s">
        <v>48</v>
      </c>
      <c r="P6010" t="s">
        <v>419</v>
      </c>
      <c r="Q6010" t="s">
        <v>41689</v>
      </c>
      <c r="R6010" s="26">
        <v>2</v>
      </c>
      <c r="S6010" s="23">
        <v>368139280000</v>
      </c>
      <c r="T6010" t="s">
        <v>37</v>
      </c>
      <c r="U6010" t="s">
        <v>39</v>
      </c>
      <c r="V6010" s="39">
        <v>46162</v>
      </c>
      <c r="W6010" s="41">
        <v>30</v>
      </c>
      <c r="X6010" s="26" t="s">
        <v>25685</v>
      </c>
      <c r="Z6010">
        <v>76.11</v>
      </c>
      <c r="AE6010" s="41">
        <v>76.11</v>
      </c>
      <c r="AF6010">
        <v>1</v>
      </c>
      <c r="AG6010">
        <v>0</v>
      </c>
      <c r="AH6010">
        <v>0</v>
      </c>
      <c r="AI6010">
        <v>0</v>
      </c>
      <c r="AJ6010">
        <v>0</v>
      </c>
      <c r="AK6010" s="30">
        <f t="shared" si="580"/>
        <v>1</v>
      </c>
      <c r="AL6010" s="45">
        <v>3</v>
      </c>
      <c r="AM6010" s="32">
        <f t="shared" si="579"/>
        <v>2</v>
      </c>
      <c r="AN6010" s="33" t="str">
        <f t="shared" si="581"/>
        <v>MOROSO</v>
      </c>
      <c r="AO6010" s="33" t="str">
        <f t="shared" si="576"/>
        <v>2meses_pendientes</v>
      </c>
      <c r="AP6010" s="33">
        <f t="shared" si="577"/>
        <v>60</v>
      </c>
      <c r="AQ6010" s="31">
        <f t="shared" si="578"/>
        <v>20</v>
      </c>
    </row>
    <row r="6011" spans="2:43" x14ac:dyDescent="0.3">
      <c r="B6011" s="37">
        <v>46162</v>
      </c>
      <c r="C6011" t="s">
        <v>35</v>
      </c>
      <c r="D6011" t="s">
        <v>41690</v>
      </c>
      <c r="E6011" t="s">
        <v>41691</v>
      </c>
      <c r="F6011" t="s">
        <v>41692</v>
      </c>
      <c r="G6011" t="s">
        <v>41693</v>
      </c>
      <c r="H6011" t="s">
        <v>41694</v>
      </c>
      <c r="I6011" t="s">
        <v>38</v>
      </c>
      <c r="J6011" t="s">
        <v>42</v>
      </c>
      <c r="M6011" t="s">
        <v>41695</v>
      </c>
      <c r="N6011" t="s">
        <v>47</v>
      </c>
      <c r="O6011" t="s">
        <v>48</v>
      </c>
      <c r="P6011" t="s">
        <v>419</v>
      </c>
      <c r="Q6011" t="s">
        <v>41696</v>
      </c>
      <c r="R6011" s="26">
        <v>3</v>
      </c>
      <c r="S6011" s="23">
        <v>364139520000</v>
      </c>
      <c r="T6011" t="s">
        <v>37</v>
      </c>
      <c r="U6011" t="s">
        <v>39</v>
      </c>
      <c r="V6011" s="39">
        <v>46162</v>
      </c>
      <c r="W6011" s="41">
        <v>33</v>
      </c>
      <c r="X6011" s="26" t="s">
        <v>25685</v>
      </c>
      <c r="Z6011">
        <v>17.75</v>
      </c>
      <c r="AE6011" s="41">
        <v>17.75</v>
      </c>
      <c r="AF6011">
        <v>1</v>
      </c>
      <c r="AG6011">
        <v>0</v>
      </c>
      <c r="AH6011">
        <v>0</v>
      </c>
      <c r="AI6011">
        <v>0</v>
      </c>
      <c r="AJ6011">
        <v>0</v>
      </c>
      <c r="AK6011" s="30">
        <f t="shared" si="580"/>
        <v>1</v>
      </c>
      <c r="AL6011" s="45">
        <v>3</v>
      </c>
      <c r="AM6011" s="32">
        <f t="shared" si="579"/>
        <v>2</v>
      </c>
      <c r="AN6011" s="33" t="str">
        <f t="shared" si="581"/>
        <v>MOROSO</v>
      </c>
      <c r="AO6011" s="33" t="str">
        <f t="shared" si="576"/>
        <v>2meses_pendientes</v>
      </c>
      <c r="AP6011" s="33">
        <f t="shared" si="577"/>
        <v>66</v>
      </c>
      <c r="AQ6011" s="31">
        <f t="shared" si="578"/>
        <v>20</v>
      </c>
    </row>
    <row r="6012" spans="2:43" x14ac:dyDescent="0.3">
      <c r="B6012" s="37">
        <v>46162</v>
      </c>
      <c r="C6012" t="s">
        <v>35</v>
      </c>
      <c r="D6012" t="s">
        <v>41697</v>
      </c>
      <c r="E6012" t="s">
        <v>41698</v>
      </c>
      <c r="F6012" t="s">
        <v>41699</v>
      </c>
      <c r="G6012" t="s">
        <v>41700</v>
      </c>
      <c r="H6012" t="s">
        <v>92</v>
      </c>
      <c r="I6012" t="s">
        <v>38</v>
      </c>
      <c r="J6012" t="s">
        <v>42</v>
      </c>
      <c r="M6012" t="s">
        <v>41701</v>
      </c>
      <c r="N6012" t="s">
        <v>47</v>
      </c>
      <c r="O6012" t="s">
        <v>48</v>
      </c>
      <c r="P6012" t="s">
        <v>419</v>
      </c>
      <c r="Q6012" t="s">
        <v>41702</v>
      </c>
      <c r="R6012" s="26">
        <v>3</v>
      </c>
      <c r="S6012" s="23">
        <v>365139610000</v>
      </c>
      <c r="T6012" t="s">
        <v>37</v>
      </c>
      <c r="U6012" t="s">
        <v>39</v>
      </c>
      <c r="V6012" s="39">
        <v>46163</v>
      </c>
      <c r="W6012" s="41">
        <v>35.35</v>
      </c>
      <c r="X6012" s="26" t="s">
        <v>25685</v>
      </c>
      <c r="Y6012">
        <v>37.4</v>
      </c>
      <c r="Z6012">
        <v>55.45</v>
      </c>
      <c r="AE6012" s="41">
        <v>92.85</v>
      </c>
      <c r="AF6012">
        <v>1</v>
      </c>
      <c r="AG6012">
        <v>0</v>
      </c>
      <c r="AH6012">
        <v>0</v>
      </c>
      <c r="AI6012">
        <v>0</v>
      </c>
      <c r="AJ6012">
        <v>0</v>
      </c>
      <c r="AK6012" s="30">
        <f t="shared" si="580"/>
        <v>1</v>
      </c>
      <c r="AL6012" s="45">
        <v>3</v>
      </c>
      <c r="AM6012" s="32">
        <f t="shared" si="579"/>
        <v>2</v>
      </c>
      <c r="AN6012" s="33" t="str">
        <f t="shared" si="581"/>
        <v>MOROSO</v>
      </c>
      <c r="AO6012" s="33" t="str">
        <f t="shared" si="576"/>
        <v>2meses_pendientes</v>
      </c>
      <c r="AP6012" s="33">
        <f t="shared" si="577"/>
        <v>70.7</v>
      </c>
      <c r="AQ6012" s="31">
        <f t="shared" si="578"/>
        <v>21</v>
      </c>
    </row>
    <row r="6013" spans="2:43" x14ac:dyDescent="0.3">
      <c r="B6013" s="37">
        <v>46162</v>
      </c>
      <c r="C6013" t="s">
        <v>35</v>
      </c>
      <c r="D6013" t="s">
        <v>41703</v>
      </c>
      <c r="E6013" t="s">
        <v>41704</v>
      </c>
      <c r="F6013" t="s">
        <v>41705</v>
      </c>
      <c r="G6013" t="s">
        <v>41706</v>
      </c>
      <c r="H6013" t="s">
        <v>41707</v>
      </c>
      <c r="I6013" t="s">
        <v>38</v>
      </c>
      <c r="J6013" t="s">
        <v>38</v>
      </c>
      <c r="M6013" t="s">
        <v>41708</v>
      </c>
      <c r="N6013" t="s">
        <v>47</v>
      </c>
      <c r="O6013" t="s">
        <v>48</v>
      </c>
      <c r="P6013" t="s">
        <v>419</v>
      </c>
      <c r="Q6013" t="s">
        <v>41709</v>
      </c>
      <c r="R6013" s="26">
        <v>3</v>
      </c>
      <c r="S6013" s="23">
        <v>355231880000</v>
      </c>
      <c r="T6013" t="s">
        <v>37</v>
      </c>
      <c r="U6013" t="s">
        <v>39</v>
      </c>
      <c r="V6013" s="39">
        <v>46165</v>
      </c>
      <c r="W6013" s="41">
        <v>40</v>
      </c>
      <c r="X6013" s="26" t="s">
        <v>25685</v>
      </c>
      <c r="Y6013">
        <v>45.06</v>
      </c>
      <c r="AE6013" s="41">
        <v>45.06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 s="30">
        <f t="shared" si="580"/>
        <v>0</v>
      </c>
      <c r="AL6013" s="45">
        <v>3</v>
      </c>
      <c r="AM6013" s="32">
        <f t="shared" si="579"/>
        <v>3</v>
      </c>
      <c r="AN6013" s="33" t="str">
        <f t="shared" si="581"/>
        <v>NPN</v>
      </c>
      <c r="AO6013" s="33" t="str">
        <f t="shared" si="576"/>
        <v>3meses_pendientes</v>
      </c>
      <c r="AP6013" s="33">
        <f t="shared" si="577"/>
        <v>120</v>
      </c>
      <c r="AQ6013" s="31">
        <f t="shared" si="578"/>
        <v>23</v>
      </c>
    </row>
    <row r="6014" spans="2:43" x14ac:dyDescent="0.3">
      <c r="B6014" s="37">
        <v>46162</v>
      </c>
      <c r="C6014" t="s">
        <v>35</v>
      </c>
      <c r="D6014" t="s">
        <v>41710</v>
      </c>
      <c r="E6014" t="s">
        <v>41711</v>
      </c>
      <c r="F6014" t="s">
        <v>41712</v>
      </c>
      <c r="G6014" t="s">
        <v>41713</v>
      </c>
      <c r="H6014" t="s">
        <v>41714</v>
      </c>
      <c r="I6014" t="s">
        <v>38</v>
      </c>
      <c r="J6014" t="s">
        <v>38</v>
      </c>
      <c r="M6014" t="s">
        <v>41715</v>
      </c>
      <c r="N6014" t="s">
        <v>47</v>
      </c>
      <c r="O6014" t="s">
        <v>48</v>
      </c>
      <c r="P6014" t="s">
        <v>419</v>
      </c>
      <c r="Q6014" t="s">
        <v>41716</v>
      </c>
      <c r="R6014" s="26">
        <v>3</v>
      </c>
      <c r="S6014" s="23">
        <v>299051640000</v>
      </c>
      <c r="T6014" t="s">
        <v>37</v>
      </c>
      <c r="U6014" t="s">
        <v>39</v>
      </c>
      <c r="V6014" s="39">
        <v>46164</v>
      </c>
      <c r="W6014" s="41">
        <v>42</v>
      </c>
      <c r="X6014" s="26" t="s">
        <v>25685</v>
      </c>
      <c r="AE6014" s="41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 s="30">
        <f t="shared" si="580"/>
        <v>0</v>
      </c>
      <c r="AL6014" s="45">
        <v>3</v>
      </c>
      <c r="AM6014" s="32">
        <f t="shared" si="579"/>
        <v>3</v>
      </c>
      <c r="AN6014" s="33" t="str">
        <f t="shared" si="581"/>
        <v>NPN</v>
      </c>
      <c r="AO6014" s="33" t="str">
        <f t="shared" ref="AO6014:AO6077" si="582">CONCATENATE(AM6014,"meses_pendientes")</f>
        <v>3meses_pendientes</v>
      </c>
      <c r="AP6014" s="33">
        <f t="shared" ref="AP6014:AP6077" si="583">AM6014*W6014</f>
        <v>126</v>
      </c>
      <c r="AQ6014" s="31">
        <f t="shared" ref="AQ6014:AQ6077" si="584">DAY(V6014)</f>
        <v>22</v>
      </c>
    </row>
    <row r="6015" spans="2:43" x14ac:dyDescent="0.3">
      <c r="B6015" s="37">
        <v>46165</v>
      </c>
      <c r="C6015" t="s">
        <v>35</v>
      </c>
      <c r="D6015" t="s">
        <v>41717</v>
      </c>
      <c r="E6015" t="s">
        <v>41718</v>
      </c>
      <c r="F6015" t="s">
        <v>41719</v>
      </c>
      <c r="G6015" t="s">
        <v>41720</v>
      </c>
      <c r="H6015" t="s">
        <v>41721</v>
      </c>
      <c r="I6015" t="s">
        <v>38</v>
      </c>
      <c r="J6015" t="s">
        <v>42</v>
      </c>
      <c r="M6015" t="s">
        <v>41722</v>
      </c>
      <c r="N6015" t="s">
        <v>47</v>
      </c>
      <c r="O6015" t="s">
        <v>48</v>
      </c>
      <c r="P6015" t="s">
        <v>419</v>
      </c>
      <c r="Q6015" t="s">
        <v>41723</v>
      </c>
      <c r="R6015" s="26">
        <v>3</v>
      </c>
      <c r="S6015" s="23">
        <v>324082120000</v>
      </c>
      <c r="T6015" t="s">
        <v>37</v>
      </c>
      <c r="U6015" t="s">
        <v>39</v>
      </c>
      <c r="V6015" s="39">
        <v>46167</v>
      </c>
      <c r="W6015" s="41">
        <v>33</v>
      </c>
      <c r="X6015" s="26" t="s">
        <v>25685</v>
      </c>
      <c r="Z6015">
        <v>34.31</v>
      </c>
      <c r="AE6015" s="41">
        <v>34.31</v>
      </c>
      <c r="AF6015">
        <v>1</v>
      </c>
      <c r="AG6015">
        <v>0</v>
      </c>
      <c r="AH6015">
        <v>0</v>
      </c>
      <c r="AI6015">
        <v>0</v>
      </c>
      <c r="AJ6015">
        <v>0</v>
      </c>
      <c r="AK6015" s="30">
        <f t="shared" si="580"/>
        <v>1</v>
      </c>
      <c r="AL6015" s="45">
        <v>3</v>
      </c>
      <c r="AM6015" s="32">
        <f t="shared" si="579"/>
        <v>2</v>
      </c>
      <c r="AN6015" s="33" t="str">
        <f t="shared" si="581"/>
        <v>MOROSO</v>
      </c>
      <c r="AO6015" s="33" t="str">
        <f t="shared" si="582"/>
        <v>2meses_pendientes</v>
      </c>
      <c r="AP6015" s="33">
        <f t="shared" si="583"/>
        <v>66</v>
      </c>
      <c r="AQ6015" s="31">
        <f t="shared" si="584"/>
        <v>25</v>
      </c>
    </row>
    <row r="6016" spans="2:43" x14ac:dyDescent="0.3">
      <c r="B6016" s="37">
        <v>46165</v>
      </c>
      <c r="C6016" t="s">
        <v>35</v>
      </c>
      <c r="D6016" t="s">
        <v>41724</v>
      </c>
      <c r="E6016" t="s">
        <v>41725</v>
      </c>
      <c r="F6016" t="s">
        <v>41726</v>
      </c>
      <c r="G6016" t="s">
        <v>41727</v>
      </c>
      <c r="H6016" t="s">
        <v>41728</v>
      </c>
      <c r="I6016" t="s">
        <v>38</v>
      </c>
      <c r="J6016" t="s">
        <v>42</v>
      </c>
      <c r="M6016" t="s">
        <v>41729</v>
      </c>
      <c r="N6016" t="s">
        <v>47</v>
      </c>
      <c r="O6016" t="s">
        <v>48</v>
      </c>
      <c r="P6016" t="s">
        <v>419</v>
      </c>
      <c r="Q6016" t="s">
        <v>41730</v>
      </c>
      <c r="R6016" s="26">
        <v>3</v>
      </c>
      <c r="S6016" s="23">
        <v>362142480000</v>
      </c>
      <c r="T6016" t="s">
        <v>37</v>
      </c>
      <c r="U6016" t="s">
        <v>39</v>
      </c>
      <c r="V6016" s="39">
        <v>46165</v>
      </c>
      <c r="W6016" s="41">
        <v>31</v>
      </c>
      <c r="X6016" s="26" t="s">
        <v>25685</v>
      </c>
      <c r="Y6016">
        <v>34.31</v>
      </c>
      <c r="AE6016" s="41">
        <v>34.31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 s="30">
        <f t="shared" si="580"/>
        <v>0</v>
      </c>
      <c r="AL6016" s="45">
        <v>3</v>
      </c>
      <c r="AM6016" s="32">
        <f t="shared" si="579"/>
        <v>3</v>
      </c>
      <c r="AN6016" s="33" t="str">
        <f t="shared" si="581"/>
        <v>NPN</v>
      </c>
      <c r="AO6016" s="33" t="str">
        <f t="shared" si="582"/>
        <v>3meses_pendientes</v>
      </c>
      <c r="AP6016" s="33">
        <f t="shared" si="583"/>
        <v>93</v>
      </c>
      <c r="AQ6016" s="31">
        <f t="shared" si="584"/>
        <v>23</v>
      </c>
    </row>
    <row r="6017" spans="2:43" x14ac:dyDescent="0.3">
      <c r="B6017" s="37">
        <v>46165</v>
      </c>
      <c r="C6017" t="s">
        <v>35</v>
      </c>
      <c r="D6017" t="s">
        <v>41731</v>
      </c>
      <c r="E6017" t="s">
        <v>41732</v>
      </c>
      <c r="F6017" t="s">
        <v>41733</v>
      </c>
      <c r="G6017" t="s">
        <v>41734</v>
      </c>
      <c r="H6017" t="s">
        <v>41735</v>
      </c>
      <c r="I6017" t="s">
        <v>38</v>
      </c>
      <c r="J6017" t="s">
        <v>38</v>
      </c>
      <c r="M6017" t="s">
        <v>41736</v>
      </c>
      <c r="N6017" t="s">
        <v>47</v>
      </c>
      <c r="O6017" t="s">
        <v>48</v>
      </c>
      <c r="P6017" t="s">
        <v>419</v>
      </c>
      <c r="Q6017" t="s">
        <v>41737</v>
      </c>
      <c r="R6017" s="26">
        <v>3</v>
      </c>
      <c r="S6017" s="23">
        <v>367142840000</v>
      </c>
      <c r="T6017" t="s">
        <v>37</v>
      </c>
      <c r="U6017" t="s">
        <v>39</v>
      </c>
      <c r="V6017" s="39">
        <v>46165</v>
      </c>
      <c r="W6017" s="41">
        <v>37</v>
      </c>
      <c r="X6017" s="26" t="s">
        <v>25685</v>
      </c>
      <c r="AE6017" s="41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 s="30">
        <f t="shared" si="580"/>
        <v>0</v>
      </c>
      <c r="AL6017" s="45">
        <v>3</v>
      </c>
      <c r="AM6017" s="32">
        <f t="shared" si="579"/>
        <v>3</v>
      </c>
      <c r="AN6017" s="33" t="str">
        <f t="shared" si="581"/>
        <v>NPN</v>
      </c>
      <c r="AO6017" s="33" t="str">
        <f t="shared" si="582"/>
        <v>3meses_pendientes</v>
      </c>
      <c r="AP6017" s="33">
        <f t="shared" si="583"/>
        <v>111</v>
      </c>
      <c r="AQ6017" s="31">
        <f t="shared" si="584"/>
        <v>23</v>
      </c>
    </row>
    <row r="6018" spans="2:43" x14ac:dyDescent="0.3">
      <c r="B6018" s="37">
        <v>46165</v>
      </c>
      <c r="C6018" t="s">
        <v>35</v>
      </c>
      <c r="D6018" t="s">
        <v>41738</v>
      </c>
      <c r="E6018" t="s">
        <v>41739</v>
      </c>
      <c r="F6018" t="s">
        <v>41740</v>
      </c>
      <c r="G6018" t="s">
        <v>41741</v>
      </c>
      <c r="H6018" t="s">
        <v>41673</v>
      </c>
      <c r="I6018" t="s">
        <v>38</v>
      </c>
      <c r="J6018" t="s">
        <v>44</v>
      </c>
      <c r="M6018" t="s">
        <v>41708</v>
      </c>
      <c r="N6018" t="s">
        <v>47</v>
      </c>
      <c r="O6018" t="s">
        <v>48</v>
      </c>
      <c r="P6018" t="s">
        <v>419</v>
      </c>
      <c r="Q6018" t="s">
        <v>41742</v>
      </c>
      <c r="R6018" s="26">
        <v>3</v>
      </c>
      <c r="S6018" s="23">
        <v>367141400000</v>
      </c>
      <c r="T6018" t="s">
        <v>37</v>
      </c>
      <c r="U6018" t="s">
        <v>39</v>
      </c>
      <c r="V6018" s="39">
        <v>46167</v>
      </c>
      <c r="W6018" s="41">
        <v>37</v>
      </c>
      <c r="X6018" s="26" t="s">
        <v>25685</v>
      </c>
      <c r="Y6018">
        <v>19.03</v>
      </c>
      <c r="Z6018">
        <v>19.02</v>
      </c>
      <c r="AE6018" s="41">
        <v>38.049999999999997</v>
      </c>
      <c r="AF6018">
        <v>1</v>
      </c>
      <c r="AG6018">
        <v>0</v>
      </c>
      <c r="AH6018">
        <v>0</v>
      </c>
      <c r="AI6018">
        <v>0</v>
      </c>
      <c r="AJ6018">
        <v>0</v>
      </c>
      <c r="AK6018" s="30">
        <f t="shared" si="580"/>
        <v>1</v>
      </c>
      <c r="AL6018" s="45">
        <v>3</v>
      </c>
      <c r="AM6018" s="32">
        <f t="shared" ref="AM6018:AM6081" si="585">AL6018-AK6018</f>
        <v>2</v>
      </c>
      <c r="AN6018" s="33" t="str">
        <f t="shared" si="581"/>
        <v>MOROSO</v>
      </c>
      <c r="AO6018" s="33" t="str">
        <f t="shared" si="582"/>
        <v>2meses_pendientes</v>
      </c>
      <c r="AP6018" s="33">
        <f t="shared" si="583"/>
        <v>74</v>
      </c>
      <c r="AQ6018" s="31">
        <f t="shared" si="584"/>
        <v>25</v>
      </c>
    </row>
    <row r="6019" spans="2:43" x14ac:dyDescent="0.3">
      <c r="B6019" s="37">
        <v>46169</v>
      </c>
      <c r="C6019" t="s">
        <v>35</v>
      </c>
      <c r="D6019" t="s">
        <v>41743</v>
      </c>
      <c r="E6019" t="s">
        <v>41744</v>
      </c>
      <c r="F6019" t="s">
        <v>41745</v>
      </c>
      <c r="G6019" t="s">
        <v>41746</v>
      </c>
      <c r="H6019" t="s">
        <v>41747</v>
      </c>
      <c r="I6019" t="s">
        <v>38</v>
      </c>
      <c r="J6019" t="s">
        <v>42</v>
      </c>
      <c r="M6019" t="s">
        <v>41748</v>
      </c>
      <c r="N6019" t="s">
        <v>47</v>
      </c>
      <c r="O6019" t="s">
        <v>48</v>
      </c>
      <c r="P6019" t="s">
        <v>419</v>
      </c>
      <c r="Q6019" t="s">
        <v>41749</v>
      </c>
      <c r="R6019" s="26">
        <v>2</v>
      </c>
      <c r="S6019" s="23">
        <v>364146220000</v>
      </c>
      <c r="T6019" t="s">
        <v>37</v>
      </c>
      <c r="U6019" t="s">
        <v>39</v>
      </c>
      <c r="V6019" s="39">
        <v>46168</v>
      </c>
      <c r="W6019" s="41">
        <v>30</v>
      </c>
      <c r="X6019" s="26" t="s">
        <v>25685</v>
      </c>
      <c r="Z6019">
        <v>31</v>
      </c>
      <c r="AA6019">
        <v>47.82</v>
      </c>
      <c r="AE6019" s="41">
        <v>78.819999999999993</v>
      </c>
      <c r="AF6019">
        <v>1</v>
      </c>
      <c r="AG6019">
        <v>1</v>
      </c>
      <c r="AH6019">
        <v>0</v>
      </c>
      <c r="AI6019">
        <v>0</v>
      </c>
      <c r="AJ6019">
        <v>0</v>
      </c>
      <c r="AK6019" s="30">
        <f t="shared" ref="AK6019:AK6082" si="586">SUM(AF6019:AJ6019)</f>
        <v>2</v>
      </c>
      <c r="AL6019" s="45">
        <v>3</v>
      </c>
      <c r="AM6019" s="32">
        <f t="shared" si="585"/>
        <v>1</v>
      </c>
      <c r="AN6019" s="33" t="str">
        <f t="shared" ref="AN6019:AN6082" si="587">IF(AM6019&gt;=AL6019,"NPN","MOROSO")</f>
        <v>MOROSO</v>
      </c>
      <c r="AO6019" s="33" t="str">
        <f t="shared" si="582"/>
        <v>1meses_pendientes</v>
      </c>
      <c r="AP6019" s="33">
        <f t="shared" si="583"/>
        <v>30</v>
      </c>
      <c r="AQ6019" s="31">
        <f t="shared" si="584"/>
        <v>26</v>
      </c>
    </row>
    <row r="6020" spans="2:43" x14ac:dyDescent="0.3">
      <c r="B6020" s="37">
        <v>46170</v>
      </c>
      <c r="C6020" t="s">
        <v>35</v>
      </c>
      <c r="D6020" t="s">
        <v>41750</v>
      </c>
      <c r="E6020" t="s">
        <v>41751</v>
      </c>
      <c r="F6020" t="s">
        <v>41752</v>
      </c>
      <c r="G6020" t="s">
        <v>41753</v>
      </c>
      <c r="H6020" t="s">
        <v>112</v>
      </c>
      <c r="I6020" t="s">
        <v>38</v>
      </c>
      <c r="J6020" t="s">
        <v>42</v>
      </c>
      <c r="M6020" t="s">
        <v>41754</v>
      </c>
      <c r="N6020" t="s">
        <v>47</v>
      </c>
      <c r="O6020" t="s">
        <v>48</v>
      </c>
      <c r="P6020" t="s">
        <v>419</v>
      </c>
      <c r="Q6020" t="s">
        <v>41755</v>
      </c>
      <c r="R6020" s="26">
        <v>3</v>
      </c>
      <c r="S6020" s="23">
        <v>366148140000</v>
      </c>
      <c r="T6020" t="s">
        <v>37</v>
      </c>
      <c r="U6020" t="s">
        <v>39</v>
      </c>
      <c r="V6020" s="39">
        <v>46170</v>
      </c>
      <c r="W6020" s="41">
        <v>33</v>
      </c>
      <c r="X6020" s="26" t="s">
        <v>25685</v>
      </c>
      <c r="Y6020">
        <v>17.16</v>
      </c>
      <c r="Z6020">
        <v>17.170000000000002</v>
      </c>
      <c r="AE6020" s="41">
        <v>34.33</v>
      </c>
      <c r="AF6020">
        <v>1</v>
      </c>
      <c r="AG6020">
        <v>0</v>
      </c>
      <c r="AH6020">
        <v>0</v>
      </c>
      <c r="AI6020">
        <v>0</v>
      </c>
      <c r="AJ6020">
        <v>0</v>
      </c>
      <c r="AK6020" s="30">
        <f t="shared" si="586"/>
        <v>1</v>
      </c>
      <c r="AL6020" s="45">
        <v>3</v>
      </c>
      <c r="AM6020" s="32">
        <f t="shared" si="585"/>
        <v>2</v>
      </c>
      <c r="AN6020" s="33" t="str">
        <f t="shared" si="587"/>
        <v>MOROSO</v>
      </c>
      <c r="AO6020" s="33" t="str">
        <f t="shared" si="582"/>
        <v>2meses_pendientes</v>
      </c>
      <c r="AP6020" s="33">
        <f t="shared" si="583"/>
        <v>66</v>
      </c>
      <c r="AQ6020" s="31">
        <f t="shared" si="584"/>
        <v>28</v>
      </c>
    </row>
    <row r="6021" spans="2:43" x14ac:dyDescent="0.3">
      <c r="B6021" s="37">
        <v>46202</v>
      </c>
      <c r="C6021" t="s">
        <v>35</v>
      </c>
      <c r="D6021" t="s">
        <v>41756</v>
      </c>
      <c r="E6021" t="s">
        <v>41757</v>
      </c>
      <c r="F6021" t="s">
        <v>1398</v>
      </c>
      <c r="G6021" t="s">
        <v>41758</v>
      </c>
      <c r="H6021" t="s">
        <v>41759</v>
      </c>
      <c r="I6021" t="s">
        <v>38</v>
      </c>
      <c r="J6021" t="s">
        <v>38</v>
      </c>
      <c r="K6021" t="s">
        <v>476</v>
      </c>
      <c r="M6021" t="s">
        <v>41760</v>
      </c>
      <c r="N6021" t="s">
        <v>13909</v>
      </c>
      <c r="O6021" t="s">
        <v>7749</v>
      </c>
      <c r="P6021" t="s">
        <v>443</v>
      </c>
      <c r="Q6021" t="s">
        <v>41761</v>
      </c>
      <c r="R6021" s="26">
        <v>3</v>
      </c>
      <c r="S6021" s="23">
        <v>338061410000</v>
      </c>
      <c r="T6021" t="s">
        <v>37</v>
      </c>
      <c r="U6021" t="s">
        <v>445</v>
      </c>
      <c r="V6021" s="39">
        <v>46202</v>
      </c>
      <c r="W6021" s="41">
        <v>35</v>
      </c>
      <c r="X6021" s="26" t="s">
        <v>41762</v>
      </c>
      <c r="Y6021">
        <v>34.950000000000003</v>
      </c>
      <c r="AE6021" s="41">
        <v>34.950000000000003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 s="30">
        <f t="shared" si="586"/>
        <v>0</v>
      </c>
      <c r="AL6021" s="45">
        <v>2</v>
      </c>
      <c r="AM6021" s="32">
        <f t="shared" si="585"/>
        <v>2</v>
      </c>
      <c r="AN6021" s="33" t="str">
        <f t="shared" si="587"/>
        <v>NPN</v>
      </c>
      <c r="AO6021" s="33" t="str">
        <f t="shared" si="582"/>
        <v>2meses_pendientes</v>
      </c>
      <c r="AP6021" s="33">
        <f t="shared" si="583"/>
        <v>70</v>
      </c>
      <c r="AQ6021" s="31">
        <f t="shared" si="584"/>
        <v>29</v>
      </c>
    </row>
    <row r="6022" spans="2:43" x14ac:dyDescent="0.3">
      <c r="B6022" s="37">
        <v>46178</v>
      </c>
      <c r="C6022" t="s">
        <v>35</v>
      </c>
      <c r="D6022" t="s">
        <v>41763</v>
      </c>
      <c r="E6022" t="s">
        <v>41764</v>
      </c>
      <c r="F6022" t="s">
        <v>41765</v>
      </c>
      <c r="G6022" t="s">
        <v>41766</v>
      </c>
      <c r="H6022" t="s">
        <v>41767</v>
      </c>
      <c r="I6022" t="s">
        <v>38</v>
      </c>
      <c r="J6022" t="s">
        <v>529</v>
      </c>
      <c r="K6022" t="s">
        <v>646</v>
      </c>
      <c r="M6022" t="s">
        <v>41768</v>
      </c>
      <c r="N6022" t="s">
        <v>25683</v>
      </c>
      <c r="O6022" t="s">
        <v>666</v>
      </c>
      <c r="P6022" t="s">
        <v>443</v>
      </c>
      <c r="Q6022" t="s">
        <v>41769</v>
      </c>
      <c r="R6022" s="26">
        <v>2</v>
      </c>
      <c r="S6022" s="23">
        <v>804046890000</v>
      </c>
      <c r="T6022" t="s">
        <v>37</v>
      </c>
      <c r="U6022" t="s">
        <v>445</v>
      </c>
      <c r="V6022" s="39">
        <v>46179</v>
      </c>
      <c r="W6022" s="41">
        <v>35.369999999999997</v>
      </c>
      <c r="X6022" s="26" t="s">
        <v>41762</v>
      </c>
      <c r="AE6022" s="41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 s="30">
        <f t="shared" si="586"/>
        <v>0</v>
      </c>
      <c r="AL6022" s="45">
        <v>2</v>
      </c>
      <c r="AM6022" s="32">
        <f t="shared" si="585"/>
        <v>2</v>
      </c>
      <c r="AN6022" s="33" t="str">
        <f t="shared" si="587"/>
        <v>NPN</v>
      </c>
      <c r="AO6022" s="33" t="str">
        <f t="shared" si="582"/>
        <v>2meses_pendientes</v>
      </c>
      <c r="AP6022" s="33">
        <f t="shared" si="583"/>
        <v>70.739999999999995</v>
      </c>
      <c r="AQ6022" s="31">
        <f t="shared" si="584"/>
        <v>6</v>
      </c>
    </row>
    <row r="6023" spans="2:43" x14ac:dyDescent="0.3">
      <c r="B6023" s="37">
        <v>46193</v>
      </c>
      <c r="C6023" t="s">
        <v>35</v>
      </c>
      <c r="D6023" t="s">
        <v>41770</v>
      </c>
      <c r="E6023" t="s">
        <v>41771</v>
      </c>
      <c r="F6023" t="s">
        <v>41772</v>
      </c>
      <c r="G6023" t="s">
        <v>41773</v>
      </c>
      <c r="H6023" t="s">
        <v>41774</v>
      </c>
      <c r="I6023" t="s">
        <v>38</v>
      </c>
      <c r="J6023" t="s">
        <v>38</v>
      </c>
      <c r="K6023" t="s">
        <v>2002</v>
      </c>
      <c r="M6023" t="s">
        <v>41775</v>
      </c>
      <c r="N6023" t="s">
        <v>25683</v>
      </c>
      <c r="O6023" t="s">
        <v>666</v>
      </c>
      <c r="P6023" t="s">
        <v>443</v>
      </c>
      <c r="Q6023" t="s">
        <v>41776</v>
      </c>
      <c r="R6023" s="26">
        <v>3</v>
      </c>
      <c r="S6023" s="23">
        <v>306004370000</v>
      </c>
      <c r="T6023" t="s">
        <v>37</v>
      </c>
      <c r="U6023" t="s">
        <v>445</v>
      </c>
      <c r="V6023" s="39">
        <v>46196</v>
      </c>
      <c r="W6023" s="41">
        <v>33</v>
      </c>
      <c r="X6023" s="26" t="s">
        <v>41762</v>
      </c>
      <c r="Y6023">
        <v>42.82</v>
      </c>
      <c r="AE6023" s="41">
        <v>42.82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 s="30">
        <f t="shared" si="586"/>
        <v>0</v>
      </c>
      <c r="AL6023" s="45">
        <v>2</v>
      </c>
      <c r="AM6023" s="32">
        <f t="shared" si="585"/>
        <v>2</v>
      </c>
      <c r="AN6023" s="33" t="str">
        <f t="shared" si="587"/>
        <v>NPN</v>
      </c>
      <c r="AO6023" s="33" t="str">
        <f t="shared" si="582"/>
        <v>2meses_pendientes</v>
      </c>
      <c r="AP6023" s="33">
        <f t="shared" si="583"/>
        <v>66</v>
      </c>
      <c r="AQ6023" s="31">
        <f t="shared" si="584"/>
        <v>23</v>
      </c>
    </row>
    <row r="6024" spans="2:43" x14ac:dyDescent="0.3">
      <c r="B6024" s="37">
        <v>46195</v>
      </c>
      <c r="C6024" t="s">
        <v>35</v>
      </c>
      <c r="D6024" t="s">
        <v>41777</v>
      </c>
      <c r="E6024" t="s">
        <v>41778</v>
      </c>
      <c r="F6024" t="s">
        <v>41779</v>
      </c>
      <c r="G6024" t="s">
        <v>41780</v>
      </c>
      <c r="H6024" t="s">
        <v>41781</v>
      </c>
      <c r="I6024" t="s">
        <v>38</v>
      </c>
      <c r="J6024" t="s">
        <v>38</v>
      </c>
      <c r="K6024" t="s">
        <v>810</v>
      </c>
      <c r="M6024" t="s">
        <v>41782</v>
      </c>
      <c r="N6024" t="s">
        <v>25683</v>
      </c>
      <c r="O6024" t="s">
        <v>666</v>
      </c>
      <c r="P6024" t="s">
        <v>443</v>
      </c>
      <c r="Q6024" t="s">
        <v>41783</v>
      </c>
      <c r="R6024" s="26">
        <v>3</v>
      </c>
      <c r="S6024" s="23">
        <v>366171280000</v>
      </c>
      <c r="T6024" t="s">
        <v>37</v>
      </c>
      <c r="U6024" t="s">
        <v>445</v>
      </c>
      <c r="V6024" s="39">
        <v>46195</v>
      </c>
      <c r="W6024" s="41">
        <v>33</v>
      </c>
      <c r="X6024" s="26" t="s">
        <v>41762</v>
      </c>
      <c r="Z6024">
        <v>34.909999999999997</v>
      </c>
      <c r="AE6024" s="41">
        <v>34.909999999999997</v>
      </c>
      <c r="AF6024">
        <v>1</v>
      </c>
      <c r="AG6024">
        <v>0</v>
      </c>
      <c r="AH6024">
        <v>0</v>
      </c>
      <c r="AI6024">
        <v>0</v>
      </c>
      <c r="AJ6024">
        <v>0</v>
      </c>
      <c r="AK6024" s="30">
        <f t="shared" si="586"/>
        <v>1</v>
      </c>
      <c r="AL6024" s="45">
        <v>2</v>
      </c>
      <c r="AM6024" s="32">
        <f t="shared" si="585"/>
        <v>1</v>
      </c>
      <c r="AN6024" s="33" t="str">
        <f t="shared" si="587"/>
        <v>MOROSO</v>
      </c>
      <c r="AO6024" s="33" t="str">
        <f t="shared" si="582"/>
        <v>1meses_pendientes</v>
      </c>
      <c r="AP6024" s="33">
        <f t="shared" si="583"/>
        <v>33</v>
      </c>
      <c r="AQ6024" s="31">
        <f t="shared" si="584"/>
        <v>22</v>
      </c>
    </row>
    <row r="6025" spans="2:43" x14ac:dyDescent="0.3">
      <c r="B6025" s="37">
        <v>46196</v>
      </c>
      <c r="C6025" t="s">
        <v>35</v>
      </c>
      <c r="D6025" t="s">
        <v>41784</v>
      </c>
      <c r="E6025" t="s">
        <v>41785</v>
      </c>
      <c r="F6025" t="s">
        <v>41786</v>
      </c>
      <c r="G6025" t="s">
        <v>41787</v>
      </c>
      <c r="H6025" t="s">
        <v>41788</v>
      </c>
      <c r="I6025" t="s">
        <v>38</v>
      </c>
      <c r="J6025" t="s">
        <v>38</v>
      </c>
      <c r="K6025" t="s">
        <v>476</v>
      </c>
      <c r="M6025" t="s">
        <v>41789</v>
      </c>
      <c r="N6025" t="s">
        <v>25683</v>
      </c>
      <c r="O6025" t="s">
        <v>666</v>
      </c>
      <c r="P6025" t="s">
        <v>443</v>
      </c>
      <c r="Q6025" t="s">
        <v>41790</v>
      </c>
      <c r="R6025" s="26">
        <v>3</v>
      </c>
      <c r="S6025" s="23">
        <v>362174220000</v>
      </c>
      <c r="T6025" t="s">
        <v>37</v>
      </c>
      <c r="U6025" t="s">
        <v>445</v>
      </c>
      <c r="V6025" s="39">
        <v>46197</v>
      </c>
      <c r="W6025" s="41">
        <v>33</v>
      </c>
      <c r="X6025" s="26" t="s">
        <v>41762</v>
      </c>
      <c r="Y6025">
        <v>17.5</v>
      </c>
      <c r="AE6025" s="41">
        <v>17.5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 s="30">
        <f t="shared" si="586"/>
        <v>0</v>
      </c>
      <c r="AL6025" s="45">
        <v>2</v>
      </c>
      <c r="AM6025" s="32">
        <f t="shared" si="585"/>
        <v>2</v>
      </c>
      <c r="AN6025" s="33" t="str">
        <f t="shared" si="587"/>
        <v>NPN</v>
      </c>
      <c r="AO6025" s="33" t="str">
        <f t="shared" si="582"/>
        <v>2meses_pendientes</v>
      </c>
      <c r="AP6025" s="33">
        <f t="shared" si="583"/>
        <v>66</v>
      </c>
      <c r="AQ6025" s="31">
        <f t="shared" si="584"/>
        <v>24</v>
      </c>
    </row>
    <row r="6026" spans="2:43" x14ac:dyDescent="0.3">
      <c r="B6026" s="37">
        <v>46176</v>
      </c>
      <c r="C6026" t="s">
        <v>35</v>
      </c>
      <c r="D6026" t="s">
        <v>41791</v>
      </c>
      <c r="E6026" t="s">
        <v>41792</v>
      </c>
      <c r="F6026" t="s">
        <v>41793</v>
      </c>
      <c r="G6026" t="s">
        <v>41794</v>
      </c>
      <c r="H6026" t="s">
        <v>41795</v>
      </c>
      <c r="I6026" t="s">
        <v>38</v>
      </c>
      <c r="J6026" t="s">
        <v>38</v>
      </c>
      <c r="K6026" t="s">
        <v>561</v>
      </c>
      <c r="L6026" t="s">
        <v>41793</v>
      </c>
      <c r="M6026" t="s">
        <v>41796</v>
      </c>
      <c r="N6026" t="s">
        <v>13855</v>
      </c>
      <c r="O6026" t="s">
        <v>666</v>
      </c>
      <c r="P6026" t="s">
        <v>443</v>
      </c>
      <c r="Q6026" t="s">
        <v>41797</v>
      </c>
      <c r="R6026" s="26">
        <v>2</v>
      </c>
      <c r="S6026" s="23">
        <v>286023530000</v>
      </c>
      <c r="T6026" t="s">
        <v>37</v>
      </c>
      <c r="U6026" t="s">
        <v>445</v>
      </c>
      <c r="V6026" s="39">
        <v>46176</v>
      </c>
      <c r="W6026" s="41">
        <v>26</v>
      </c>
      <c r="X6026" s="26" t="s">
        <v>41762</v>
      </c>
      <c r="Y6026">
        <v>26.4</v>
      </c>
      <c r="AE6026" s="41">
        <v>26.4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 s="30">
        <f t="shared" si="586"/>
        <v>0</v>
      </c>
      <c r="AL6026" s="45">
        <v>2</v>
      </c>
      <c r="AM6026" s="32">
        <f t="shared" si="585"/>
        <v>2</v>
      </c>
      <c r="AN6026" s="33" t="str">
        <f t="shared" si="587"/>
        <v>NPN</v>
      </c>
      <c r="AO6026" s="33" t="str">
        <f t="shared" si="582"/>
        <v>2meses_pendientes</v>
      </c>
      <c r="AP6026" s="33">
        <f t="shared" si="583"/>
        <v>52</v>
      </c>
      <c r="AQ6026" s="31">
        <f t="shared" si="584"/>
        <v>3</v>
      </c>
    </row>
    <row r="6027" spans="2:43" x14ac:dyDescent="0.3">
      <c r="B6027" s="37">
        <v>46180</v>
      </c>
      <c r="C6027" t="s">
        <v>35</v>
      </c>
      <c r="D6027" t="s">
        <v>41798</v>
      </c>
      <c r="E6027" t="s">
        <v>41799</v>
      </c>
      <c r="F6027" t="s">
        <v>41800</v>
      </c>
      <c r="G6027" t="s">
        <v>41801</v>
      </c>
      <c r="H6027" t="s">
        <v>8740</v>
      </c>
      <c r="I6027" t="s">
        <v>38</v>
      </c>
      <c r="J6027" t="s">
        <v>38</v>
      </c>
      <c r="K6027" t="s">
        <v>810</v>
      </c>
      <c r="L6027" t="s">
        <v>41800</v>
      </c>
      <c r="M6027" t="s">
        <v>41802</v>
      </c>
      <c r="N6027" t="s">
        <v>13855</v>
      </c>
      <c r="O6027" t="s">
        <v>666</v>
      </c>
      <c r="P6027" t="s">
        <v>443</v>
      </c>
      <c r="Q6027" t="s">
        <v>41803</v>
      </c>
      <c r="R6027" s="26">
        <v>2</v>
      </c>
      <c r="S6027" s="23">
        <v>998038840000</v>
      </c>
      <c r="T6027" t="s">
        <v>37</v>
      </c>
      <c r="U6027" t="s">
        <v>445</v>
      </c>
      <c r="V6027" s="39">
        <v>46181</v>
      </c>
      <c r="W6027" s="41">
        <v>30</v>
      </c>
      <c r="X6027" s="26" t="s">
        <v>41762</v>
      </c>
      <c r="AE6027" s="41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 s="30">
        <f t="shared" si="586"/>
        <v>0</v>
      </c>
      <c r="AL6027" s="45">
        <v>2</v>
      </c>
      <c r="AM6027" s="32">
        <f t="shared" si="585"/>
        <v>2</v>
      </c>
      <c r="AN6027" s="33" t="str">
        <f t="shared" si="587"/>
        <v>NPN</v>
      </c>
      <c r="AO6027" s="33" t="str">
        <f t="shared" si="582"/>
        <v>2meses_pendientes</v>
      </c>
      <c r="AP6027" s="33">
        <f t="shared" si="583"/>
        <v>60</v>
      </c>
      <c r="AQ6027" s="31">
        <f t="shared" si="584"/>
        <v>8</v>
      </c>
    </row>
    <row r="6028" spans="2:43" x14ac:dyDescent="0.3">
      <c r="B6028" s="37">
        <v>46180</v>
      </c>
      <c r="C6028" t="s">
        <v>35</v>
      </c>
      <c r="D6028" t="s">
        <v>41804</v>
      </c>
      <c r="E6028" t="s">
        <v>41805</v>
      </c>
      <c r="F6028" t="s">
        <v>41806</v>
      </c>
      <c r="G6028" t="s">
        <v>41807</v>
      </c>
      <c r="H6028" t="s">
        <v>41808</v>
      </c>
      <c r="I6028" t="s">
        <v>38</v>
      </c>
      <c r="J6028" t="s">
        <v>38</v>
      </c>
      <c r="K6028" t="s">
        <v>468</v>
      </c>
      <c r="M6028" t="s">
        <v>41809</v>
      </c>
      <c r="N6028" t="s">
        <v>13855</v>
      </c>
      <c r="O6028" t="s">
        <v>666</v>
      </c>
      <c r="P6028" t="s">
        <v>443</v>
      </c>
      <c r="Q6028" t="s">
        <v>41810</v>
      </c>
      <c r="R6028" s="26">
        <v>2</v>
      </c>
      <c r="S6028" s="23">
        <v>291095130000</v>
      </c>
      <c r="T6028" t="s">
        <v>37</v>
      </c>
      <c r="U6028" t="s">
        <v>39</v>
      </c>
      <c r="V6028" s="39">
        <v>46177</v>
      </c>
      <c r="W6028" s="41">
        <v>30</v>
      </c>
      <c r="X6028" s="26" t="s">
        <v>41762</v>
      </c>
      <c r="Y6028">
        <v>16</v>
      </c>
      <c r="AE6028" s="41">
        <v>16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 s="30">
        <f t="shared" si="586"/>
        <v>0</v>
      </c>
      <c r="AL6028" s="45">
        <v>2</v>
      </c>
      <c r="AM6028" s="32">
        <f t="shared" si="585"/>
        <v>2</v>
      </c>
      <c r="AN6028" s="33" t="str">
        <f t="shared" si="587"/>
        <v>NPN</v>
      </c>
      <c r="AO6028" s="33" t="str">
        <f t="shared" si="582"/>
        <v>2meses_pendientes</v>
      </c>
      <c r="AP6028" s="33">
        <f t="shared" si="583"/>
        <v>60</v>
      </c>
      <c r="AQ6028" s="31">
        <f t="shared" si="584"/>
        <v>4</v>
      </c>
    </row>
    <row r="6029" spans="2:43" x14ac:dyDescent="0.3">
      <c r="B6029" s="37">
        <v>46185</v>
      </c>
      <c r="C6029" t="s">
        <v>35</v>
      </c>
      <c r="D6029" t="s">
        <v>41811</v>
      </c>
      <c r="E6029" t="s">
        <v>41812</v>
      </c>
      <c r="F6029" t="s">
        <v>41813</v>
      </c>
      <c r="G6029" t="s">
        <v>41814</v>
      </c>
      <c r="H6029" t="s">
        <v>41815</v>
      </c>
      <c r="I6029" t="s">
        <v>38</v>
      </c>
      <c r="J6029" t="s">
        <v>38</v>
      </c>
      <c r="K6029" t="s">
        <v>561</v>
      </c>
      <c r="L6029" t="s">
        <v>41813</v>
      </c>
      <c r="M6029" t="s">
        <v>41816</v>
      </c>
      <c r="N6029" t="s">
        <v>13855</v>
      </c>
      <c r="O6029" t="s">
        <v>666</v>
      </c>
      <c r="P6029" t="s">
        <v>443</v>
      </c>
      <c r="Q6029" t="s">
        <v>41817</v>
      </c>
      <c r="R6029" s="26">
        <v>3</v>
      </c>
      <c r="S6029" s="23">
        <v>362165530000</v>
      </c>
      <c r="T6029" t="s">
        <v>37</v>
      </c>
      <c r="U6029" t="s">
        <v>445</v>
      </c>
      <c r="V6029" s="39">
        <v>46189</v>
      </c>
      <c r="W6029" s="41">
        <v>33</v>
      </c>
      <c r="X6029" s="26" t="s">
        <v>41762</v>
      </c>
      <c r="AE6029" s="41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 s="30">
        <f t="shared" si="586"/>
        <v>0</v>
      </c>
      <c r="AL6029" s="45">
        <v>2</v>
      </c>
      <c r="AM6029" s="32">
        <f t="shared" si="585"/>
        <v>2</v>
      </c>
      <c r="AN6029" s="33" t="str">
        <f t="shared" si="587"/>
        <v>NPN</v>
      </c>
      <c r="AO6029" s="33" t="str">
        <f t="shared" si="582"/>
        <v>2meses_pendientes</v>
      </c>
      <c r="AP6029" s="33">
        <f t="shared" si="583"/>
        <v>66</v>
      </c>
      <c r="AQ6029" s="31">
        <f t="shared" si="584"/>
        <v>16</v>
      </c>
    </row>
    <row r="6030" spans="2:43" x14ac:dyDescent="0.3">
      <c r="B6030" s="37">
        <v>46188</v>
      </c>
      <c r="C6030" t="s">
        <v>35</v>
      </c>
      <c r="D6030" t="s">
        <v>41818</v>
      </c>
      <c r="E6030" t="s">
        <v>41819</v>
      </c>
      <c r="F6030" t="s">
        <v>41820</v>
      </c>
      <c r="G6030" t="s">
        <v>41821</v>
      </c>
      <c r="H6030" t="s">
        <v>41822</v>
      </c>
      <c r="M6030" t="s">
        <v>41823</v>
      </c>
      <c r="N6030" t="s">
        <v>13855</v>
      </c>
      <c r="O6030" t="s">
        <v>666</v>
      </c>
      <c r="P6030" t="s">
        <v>443</v>
      </c>
      <c r="Q6030" t="s">
        <v>41824</v>
      </c>
      <c r="R6030" s="26">
        <v>2</v>
      </c>
      <c r="S6030" s="23">
        <v>368167100000</v>
      </c>
      <c r="T6030" t="s">
        <v>37</v>
      </c>
      <c r="U6030" t="s">
        <v>39</v>
      </c>
      <c r="V6030" s="39">
        <v>46191</v>
      </c>
      <c r="W6030" s="41">
        <v>30</v>
      </c>
      <c r="X6030" s="26" t="s">
        <v>41762</v>
      </c>
      <c r="Y6030">
        <v>40</v>
      </c>
      <c r="AE6030" s="41">
        <v>40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 s="30">
        <f t="shared" si="586"/>
        <v>0</v>
      </c>
      <c r="AL6030" s="45">
        <v>2</v>
      </c>
      <c r="AM6030" s="32">
        <f t="shared" si="585"/>
        <v>2</v>
      </c>
      <c r="AN6030" s="33" t="str">
        <f t="shared" si="587"/>
        <v>NPN</v>
      </c>
      <c r="AO6030" s="33" t="str">
        <f t="shared" si="582"/>
        <v>2meses_pendientes</v>
      </c>
      <c r="AP6030" s="33">
        <f t="shared" si="583"/>
        <v>60</v>
      </c>
      <c r="AQ6030" s="31">
        <f t="shared" si="584"/>
        <v>18</v>
      </c>
    </row>
    <row r="6031" spans="2:43" x14ac:dyDescent="0.3">
      <c r="B6031" s="37">
        <v>46193</v>
      </c>
      <c r="C6031" t="s">
        <v>35</v>
      </c>
      <c r="D6031" t="s">
        <v>41825</v>
      </c>
      <c r="E6031" t="s">
        <v>41826</v>
      </c>
      <c r="F6031" t="s">
        <v>41827</v>
      </c>
      <c r="G6031" t="s">
        <v>41828</v>
      </c>
      <c r="H6031" t="s">
        <v>41829</v>
      </c>
      <c r="I6031" t="s">
        <v>38</v>
      </c>
      <c r="J6031" t="s">
        <v>38</v>
      </c>
      <c r="K6031" t="s">
        <v>810</v>
      </c>
      <c r="M6031" t="s">
        <v>41830</v>
      </c>
      <c r="N6031" t="s">
        <v>13855</v>
      </c>
      <c r="O6031" t="s">
        <v>666</v>
      </c>
      <c r="P6031" t="s">
        <v>443</v>
      </c>
      <c r="Q6031" t="s">
        <v>41831</v>
      </c>
      <c r="R6031" s="26">
        <v>3</v>
      </c>
      <c r="S6031" s="23">
        <v>361172400000</v>
      </c>
      <c r="T6031" t="s">
        <v>37</v>
      </c>
      <c r="U6031" t="s">
        <v>445</v>
      </c>
      <c r="V6031" s="39">
        <v>46197</v>
      </c>
      <c r="W6031" s="41">
        <v>33</v>
      </c>
      <c r="X6031" s="26" t="s">
        <v>41762</v>
      </c>
      <c r="Y6031">
        <v>34.909999999999997</v>
      </c>
      <c r="AE6031" s="41">
        <v>34.909999999999997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 s="30">
        <f t="shared" si="586"/>
        <v>0</v>
      </c>
      <c r="AL6031" s="45">
        <v>2</v>
      </c>
      <c r="AM6031" s="32">
        <f t="shared" si="585"/>
        <v>2</v>
      </c>
      <c r="AN6031" s="33" t="str">
        <f t="shared" si="587"/>
        <v>NPN</v>
      </c>
      <c r="AO6031" s="33" t="str">
        <f t="shared" si="582"/>
        <v>2meses_pendientes</v>
      </c>
      <c r="AP6031" s="33">
        <f t="shared" si="583"/>
        <v>66</v>
      </c>
      <c r="AQ6031" s="31">
        <f t="shared" si="584"/>
        <v>24</v>
      </c>
    </row>
    <row r="6032" spans="2:43" x14ac:dyDescent="0.3">
      <c r="B6032" s="37">
        <v>46195</v>
      </c>
      <c r="C6032" t="s">
        <v>35</v>
      </c>
      <c r="D6032" t="s">
        <v>41832</v>
      </c>
      <c r="E6032" t="s">
        <v>41833</v>
      </c>
      <c r="F6032" t="s">
        <v>41834</v>
      </c>
      <c r="G6032" t="s">
        <v>41835</v>
      </c>
      <c r="H6032" t="s">
        <v>41836</v>
      </c>
      <c r="I6032" t="s">
        <v>38</v>
      </c>
      <c r="J6032" t="s">
        <v>825</v>
      </c>
      <c r="K6032" t="s">
        <v>32156</v>
      </c>
      <c r="M6032" t="s">
        <v>41837</v>
      </c>
      <c r="N6032" t="s">
        <v>13855</v>
      </c>
      <c r="O6032" t="s">
        <v>666</v>
      </c>
      <c r="P6032" t="s">
        <v>443</v>
      </c>
      <c r="Q6032" t="s">
        <v>41838</v>
      </c>
      <c r="R6032" s="26">
        <v>3</v>
      </c>
      <c r="S6032" s="23">
        <v>366171990000</v>
      </c>
      <c r="T6032" t="s">
        <v>37</v>
      </c>
      <c r="U6032" t="s">
        <v>445</v>
      </c>
      <c r="V6032" s="39">
        <v>46197</v>
      </c>
      <c r="W6032" s="41">
        <v>33</v>
      </c>
      <c r="X6032" s="26" t="s">
        <v>41762</v>
      </c>
      <c r="Y6032">
        <v>34.909999999999997</v>
      </c>
      <c r="AE6032" s="41">
        <v>34.909999999999997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 s="30">
        <f t="shared" si="586"/>
        <v>0</v>
      </c>
      <c r="AL6032" s="45">
        <v>2</v>
      </c>
      <c r="AM6032" s="32">
        <f t="shared" si="585"/>
        <v>2</v>
      </c>
      <c r="AN6032" s="33" t="str">
        <f t="shared" si="587"/>
        <v>NPN</v>
      </c>
      <c r="AO6032" s="33" t="str">
        <f t="shared" si="582"/>
        <v>2meses_pendientes</v>
      </c>
      <c r="AP6032" s="33">
        <f t="shared" si="583"/>
        <v>66</v>
      </c>
      <c r="AQ6032" s="31">
        <f t="shared" si="584"/>
        <v>24</v>
      </c>
    </row>
    <row r="6033" spans="2:43" x14ac:dyDescent="0.3">
      <c r="B6033" s="37">
        <v>46196</v>
      </c>
      <c r="C6033" t="s">
        <v>35</v>
      </c>
      <c r="D6033" t="s">
        <v>41839</v>
      </c>
      <c r="E6033" t="s">
        <v>41840</v>
      </c>
      <c r="F6033" t="s">
        <v>41841</v>
      </c>
      <c r="G6033" t="s">
        <v>41842</v>
      </c>
      <c r="H6033" t="s">
        <v>41843</v>
      </c>
      <c r="I6033" t="s">
        <v>38</v>
      </c>
      <c r="J6033" t="s">
        <v>38</v>
      </c>
      <c r="K6033" t="s">
        <v>2002</v>
      </c>
      <c r="M6033" t="s">
        <v>41844</v>
      </c>
      <c r="N6033" t="s">
        <v>13855</v>
      </c>
      <c r="O6033" t="s">
        <v>666</v>
      </c>
      <c r="P6033" t="s">
        <v>443</v>
      </c>
      <c r="Q6033" t="s">
        <v>41845</v>
      </c>
      <c r="R6033" s="26">
        <v>3</v>
      </c>
      <c r="S6033" s="23">
        <v>359200880000</v>
      </c>
      <c r="T6033" t="s">
        <v>37</v>
      </c>
      <c r="U6033" t="s">
        <v>445</v>
      </c>
      <c r="V6033" s="39">
        <v>46200</v>
      </c>
      <c r="W6033" s="41">
        <v>33</v>
      </c>
      <c r="X6033" s="26" t="s">
        <v>41762</v>
      </c>
      <c r="Y6033">
        <v>17.46</v>
      </c>
      <c r="AE6033" s="41">
        <v>17.46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 s="30">
        <f t="shared" si="586"/>
        <v>0</v>
      </c>
      <c r="AL6033" s="45">
        <v>2</v>
      </c>
      <c r="AM6033" s="32">
        <f t="shared" si="585"/>
        <v>2</v>
      </c>
      <c r="AN6033" s="33" t="str">
        <f t="shared" si="587"/>
        <v>NPN</v>
      </c>
      <c r="AO6033" s="33" t="str">
        <f t="shared" si="582"/>
        <v>2meses_pendientes</v>
      </c>
      <c r="AP6033" s="33">
        <f t="shared" si="583"/>
        <v>66</v>
      </c>
      <c r="AQ6033" s="31">
        <f t="shared" si="584"/>
        <v>27</v>
      </c>
    </row>
    <row r="6034" spans="2:43" x14ac:dyDescent="0.3">
      <c r="B6034" s="37">
        <v>46197</v>
      </c>
      <c r="C6034" t="s">
        <v>35</v>
      </c>
      <c r="D6034" t="s">
        <v>41846</v>
      </c>
      <c r="E6034" t="s">
        <v>41847</v>
      </c>
      <c r="F6034" t="s">
        <v>41848</v>
      </c>
      <c r="G6034" t="s">
        <v>41849</v>
      </c>
      <c r="H6034" t="s">
        <v>41850</v>
      </c>
      <c r="I6034" t="s">
        <v>38</v>
      </c>
      <c r="J6034" t="s">
        <v>38</v>
      </c>
      <c r="K6034" t="s">
        <v>19199</v>
      </c>
      <c r="M6034" t="s">
        <v>41851</v>
      </c>
      <c r="N6034" t="s">
        <v>13855</v>
      </c>
      <c r="O6034" t="s">
        <v>666</v>
      </c>
      <c r="P6034" t="s">
        <v>443</v>
      </c>
      <c r="Q6034" t="s">
        <v>41852</v>
      </c>
      <c r="R6034" s="26">
        <v>3</v>
      </c>
      <c r="S6034" s="23">
        <v>368176280000</v>
      </c>
      <c r="T6034" t="s">
        <v>37</v>
      </c>
      <c r="U6034" t="s">
        <v>445</v>
      </c>
      <c r="V6034" s="39">
        <v>46200</v>
      </c>
      <c r="W6034" s="41">
        <v>33</v>
      </c>
      <c r="X6034" s="26" t="s">
        <v>41762</v>
      </c>
      <c r="Y6034">
        <v>35.049999999999997</v>
      </c>
      <c r="AE6034" s="41">
        <v>35.049999999999997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 s="30">
        <f t="shared" si="586"/>
        <v>0</v>
      </c>
      <c r="AL6034" s="45">
        <v>2</v>
      </c>
      <c r="AM6034" s="32">
        <f t="shared" si="585"/>
        <v>2</v>
      </c>
      <c r="AN6034" s="33" t="str">
        <f t="shared" si="587"/>
        <v>NPN</v>
      </c>
      <c r="AO6034" s="33" t="str">
        <f t="shared" si="582"/>
        <v>2meses_pendientes</v>
      </c>
      <c r="AP6034" s="33">
        <f t="shared" si="583"/>
        <v>66</v>
      </c>
      <c r="AQ6034" s="31">
        <f t="shared" si="584"/>
        <v>27</v>
      </c>
    </row>
    <row r="6035" spans="2:43" x14ac:dyDescent="0.3">
      <c r="B6035" s="37">
        <v>46199</v>
      </c>
      <c r="C6035" t="s">
        <v>35</v>
      </c>
      <c r="D6035" t="s">
        <v>41853</v>
      </c>
      <c r="E6035" t="s">
        <v>41854</v>
      </c>
      <c r="F6035" t="s">
        <v>41855</v>
      </c>
      <c r="G6035" t="s">
        <v>41856</v>
      </c>
      <c r="H6035" t="s">
        <v>41857</v>
      </c>
      <c r="I6035" t="s">
        <v>38</v>
      </c>
      <c r="J6035" t="s">
        <v>38</v>
      </c>
      <c r="K6035" t="s">
        <v>476</v>
      </c>
      <c r="M6035" t="s">
        <v>41858</v>
      </c>
      <c r="N6035" t="s">
        <v>13855</v>
      </c>
      <c r="O6035" t="s">
        <v>666</v>
      </c>
      <c r="P6035" t="s">
        <v>443</v>
      </c>
      <c r="Q6035" t="s">
        <v>41859</v>
      </c>
      <c r="R6035" s="26">
        <v>3</v>
      </c>
      <c r="S6035" s="23">
        <v>362178490000</v>
      </c>
      <c r="T6035" t="s">
        <v>37</v>
      </c>
      <c r="U6035" t="s">
        <v>445</v>
      </c>
      <c r="V6035" s="39">
        <v>46200</v>
      </c>
      <c r="W6035" s="41">
        <v>33</v>
      </c>
      <c r="X6035" s="26" t="s">
        <v>41762</v>
      </c>
      <c r="Y6035">
        <v>34.909999999999997</v>
      </c>
      <c r="AE6035" s="41">
        <v>34.909999999999997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 s="30">
        <f t="shared" si="586"/>
        <v>0</v>
      </c>
      <c r="AL6035" s="45">
        <v>2</v>
      </c>
      <c r="AM6035" s="32">
        <f t="shared" si="585"/>
        <v>2</v>
      </c>
      <c r="AN6035" s="33" t="str">
        <f t="shared" si="587"/>
        <v>NPN</v>
      </c>
      <c r="AO6035" s="33" t="str">
        <f t="shared" si="582"/>
        <v>2meses_pendientes</v>
      </c>
      <c r="AP6035" s="33">
        <f t="shared" si="583"/>
        <v>66</v>
      </c>
      <c r="AQ6035" s="31">
        <f t="shared" si="584"/>
        <v>27</v>
      </c>
    </row>
    <row r="6036" spans="2:43" x14ac:dyDescent="0.3">
      <c r="B6036" s="37">
        <v>46202</v>
      </c>
      <c r="C6036" t="s">
        <v>35</v>
      </c>
      <c r="D6036" t="s">
        <v>41860</v>
      </c>
      <c r="E6036" t="s">
        <v>41861</v>
      </c>
      <c r="F6036" t="s">
        <v>41862</v>
      </c>
      <c r="G6036" t="s">
        <v>41863</v>
      </c>
      <c r="H6036" t="s">
        <v>41864</v>
      </c>
      <c r="I6036" t="s">
        <v>38</v>
      </c>
      <c r="J6036" t="s">
        <v>38</v>
      </c>
      <c r="K6036" t="s">
        <v>1670</v>
      </c>
      <c r="M6036" t="s">
        <v>41865</v>
      </c>
      <c r="N6036" t="s">
        <v>13855</v>
      </c>
      <c r="O6036" t="s">
        <v>666</v>
      </c>
      <c r="P6036" t="s">
        <v>443</v>
      </c>
      <c r="Q6036" t="s">
        <v>41866</v>
      </c>
      <c r="R6036" s="26">
        <v>3</v>
      </c>
      <c r="S6036" s="23">
        <v>361172400000</v>
      </c>
      <c r="T6036" t="s">
        <v>37</v>
      </c>
      <c r="U6036" t="s">
        <v>445</v>
      </c>
      <c r="V6036" s="39">
        <v>46203</v>
      </c>
      <c r="W6036" s="41">
        <v>33</v>
      </c>
      <c r="X6036" s="26" t="s">
        <v>41762</v>
      </c>
      <c r="Y6036">
        <v>34.909999999999997</v>
      </c>
      <c r="AE6036" s="41">
        <v>34.909999999999997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 s="30">
        <f t="shared" si="586"/>
        <v>0</v>
      </c>
      <c r="AL6036" s="45">
        <v>2</v>
      </c>
      <c r="AM6036" s="32">
        <f t="shared" si="585"/>
        <v>2</v>
      </c>
      <c r="AN6036" s="33" t="str">
        <f t="shared" si="587"/>
        <v>NPN</v>
      </c>
      <c r="AO6036" s="33" t="str">
        <f t="shared" si="582"/>
        <v>2meses_pendientes</v>
      </c>
      <c r="AP6036" s="33">
        <f t="shared" si="583"/>
        <v>66</v>
      </c>
      <c r="AQ6036" s="31">
        <f t="shared" si="584"/>
        <v>30</v>
      </c>
    </row>
    <row r="6037" spans="2:43" x14ac:dyDescent="0.3">
      <c r="B6037" s="37">
        <v>46177</v>
      </c>
      <c r="C6037" t="s">
        <v>35</v>
      </c>
      <c r="D6037" t="s">
        <v>41867</v>
      </c>
      <c r="E6037" t="s">
        <v>41868</v>
      </c>
      <c r="F6037" t="s">
        <v>41869</v>
      </c>
      <c r="G6037" t="s">
        <v>41870</v>
      </c>
      <c r="H6037" t="s">
        <v>13503</v>
      </c>
      <c r="M6037" t="s">
        <v>41871</v>
      </c>
      <c r="N6037" t="s">
        <v>691</v>
      </c>
      <c r="O6037" t="s">
        <v>666</v>
      </c>
      <c r="P6037" t="s">
        <v>443</v>
      </c>
      <c r="Q6037" t="s">
        <v>41872</v>
      </c>
      <c r="R6037" s="26">
        <v>3</v>
      </c>
      <c r="S6037" s="23">
        <v>362156260000</v>
      </c>
      <c r="T6037" t="s">
        <v>37</v>
      </c>
      <c r="U6037" t="s">
        <v>445</v>
      </c>
      <c r="V6037" s="39">
        <v>46181</v>
      </c>
      <c r="W6037" s="41">
        <v>33</v>
      </c>
      <c r="X6037" s="26" t="s">
        <v>41762</v>
      </c>
      <c r="Y6037">
        <v>34.909999999999997</v>
      </c>
      <c r="AE6037" s="41">
        <v>34.909999999999997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 s="30">
        <f t="shared" si="586"/>
        <v>0</v>
      </c>
      <c r="AL6037" s="45">
        <v>2</v>
      </c>
      <c r="AM6037" s="32">
        <f t="shared" si="585"/>
        <v>2</v>
      </c>
      <c r="AN6037" s="33" t="str">
        <f t="shared" si="587"/>
        <v>NPN</v>
      </c>
      <c r="AO6037" s="33" t="str">
        <f t="shared" si="582"/>
        <v>2meses_pendientes</v>
      </c>
      <c r="AP6037" s="33">
        <f t="shared" si="583"/>
        <v>66</v>
      </c>
      <c r="AQ6037" s="31">
        <f t="shared" si="584"/>
        <v>8</v>
      </c>
    </row>
    <row r="6038" spans="2:43" x14ac:dyDescent="0.3">
      <c r="B6038" s="37">
        <v>46177</v>
      </c>
      <c r="C6038" t="s">
        <v>35</v>
      </c>
      <c r="D6038" t="s">
        <v>26128</v>
      </c>
      <c r="E6038" t="s">
        <v>26129</v>
      </c>
      <c r="F6038" t="s">
        <v>26130</v>
      </c>
      <c r="G6038" t="s">
        <v>41873</v>
      </c>
      <c r="H6038" t="s">
        <v>41808</v>
      </c>
      <c r="M6038" t="s">
        <v>41874</v>
      </c>
      <c r="N6038" t="s">
        <v>691</v>
      </c>
      <c r="O6038" t="s">
        <v>666</v>
      </c>
      <c r="P6038" t="s">
        <v>443</v>
      </c>
      <c r="Q6038" t="s">
        <v>41875</v>
      </c>
      <c r="R6038" s="26">
        <v>2</v>
      </c>
      <c r="S6038" s="23">
        <v>326069820000</v>
      </c>
      <c r="T6038" t="s">
        <v>37</v>
      </c>
      <c r="U6038" t="s">
        <v>445</v>
      </c>
      <c r="V6038" s="39">
        <v>46181</v>
      </c>
      <c r="W6038" s="41">
        <v>30</v>
      </c>
      <c r="X6038" s="26" t="s">
        <v>41762</v>
      </c>
      <c r="Y6038">
        <v>46.1</v>
      </c>
      <c r="Z6038">
        <v>30.44</v>
      </c>
      <c r="AE6038" s="41">
        <v>76.540000000000006</v>
      </c>
      <c r="AF6038">
        <v>1</v>
      </c>
      <c r="AG6038">
        <v>0</v>
      </c>
      <c r="AH6038">
        <v>0</v>
      </c>
      <c r="AI6038">
        <v>0</v>
      </c>
      <c r="AJ6038">
        <v>0</v>
      </c>
      <c r="AK6038" s="30">
        <f t="shared" si="586"/>
        <v>1</v>
      </c>
      <c r="AL6038" s="45">
        <v>2</v>
      </c>
      <c r="AM6038" s="32">
        <f t="shared" si="585"/>
        <v>1</v>
      </c>
      <c r="AN6038" s="33" t="str">
        <f t="shared" si="587"/>
        <v>MOROSO</v>
      </c>
      <c r="AO6038" s="33" t="str">
        <f t="shared" si="582"/>
        <v>1meses_pendientes</v>
      </c>
      <c r="AP6038" s="33">
        <f t="shared" si="583"/>
        <v>30</v>
      </c>
      <c r="AQ6038" s="31">
        <f t="shared" si="584"/>
        <v>8</v>
      </c>
    </row>
    <row r="6039" spans="2:43" x14ac:dyDescent="0.3">
      <c r="B6039" s="37">
        <v>46179</v>
      </c>
      <c r="C6039" t="s">
        <v>35</v>
      </c>
      <c r="D6039" t="s">
        <v>41876</v>
      </c>
      <c r="E6039" t="s">
        <v>41877</v>
      </c>
      <c r="F6039" t="s">
        <v>41878</v>
      </c>
      <c r="G6039" t="s">
        <v>41879</v>
      </c>
      <c r="H6039" t="s">
        <v>1927</v>
      </c>
      <c r="M6039" t="s">
        <v>41880</v>
      </c>
      <c r="N6039" t="s">
        <v>691</v>
      </c>
      <c r="O6039" t="s">
        <v>666</v>
      </c>
      <c r="P6039" t="s">
        <v>443</v>
      </c>
      <c r="Q6039" t="s">
        <v>41881</v>
      </c>
      <c r="R6039" s="26">
        <v>3</v>
      </c>
      <c r="S6039" s="23">
        <v>321023820000</v>
      </c>
      <c r="T6039" t="s">
        <v>37</v>
      </c>
      <c r="U6039" t="s">
        <v>445</v>
      </c>
      <c r="V6039" s="39">
        <v>46181</v>
      </c>
      <c r="W6039" s="41">
        <v>33</v>
      </c>
      <c r="X6039" s="26" t="s">
        <v>41762</v>
      </c>
      <c r="Y6039">
        <v>62</v>
      </c>
      <c r="AE6039" s="41">
        <v>62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 s="30">
        <f t="shared" si="586"/>
        <v>0</v>
      </c>
      <c r="AL6039" s="45">
        <v>2</v>
      </c>
      <c r="AM6039" s="32">
        <f t="shared" si="585"/>
        <v>2</v>
      </c>
      <c r="AN6039" s="33" t="str">
        <f t="shared" si="587"/>
        <v>NPN</v>
      </c>
      <c r="AO6039" s="33" t="str">
        <f t="shared" si="582"/>
        <v>2meses_pendientes</v>
      </c>
      <c r="AP6039" s="33">
        <f t="shared" si="583"/>
        <v>66</v>
      </c>
      <c r="AQ6039" s="31">
        <f t="shared" si="584"/>
        <v>8</v>
      </c>
    </row>
    <row r="6040" spans="2:43" x14ac:dyDescent="0.3">
      <c r="B6040" s="37">
        <v>46181</v>
      </c>
      <c r="C6040" t="s">
        <v>35</v>
      </c>
      <c r="D6040" t="s">
        <v>41882</v>
      </c>
      <c r="E6040" t="s">
        <v>41883</v>
      </c>
      <c r="F6040" t="s">
        <v>41884</v>
      </c>
      <c r="G6040" t="s">
        <v>41885</v>
      </c>
      <c r="H6040" t="s">
        <v>41886</v>
      </c>
      <c r="I6040" t="s">
        <v>38</v>
      </c>
      <c r="J6040" t="s">
        <v>38</v>
      </c>
      <c r="K6040" t="s">
        <v>468</v>
      </c>
      <c r="M6040" t="s">
        <v>41887</v>
      </c>
      <c r="N6040" t="s">
        <v>691</v>
      </c>
      <c r="O6040" t="s">
        <v>666</v>
      </c>
      <c r="P6040" t="s">
        <v>443</v>
      </c>
      <c r="Q6040" t="s">
        <v>41888</v>
      </c>
      <c r="R6040" s="26">
        <v>2</v>
      </c>
      <c r="S6040" s="23">
        <v>313009770000</v>
      </c>
      <c r="T6040" t="s">
        <v>37</v>
      </c>
      <c r="U6040" t="s">
        <v>445</v>
      </c>
      <c r="V6040" s="39">
        <v>46184</v>
      </c>
      <c r="W6040" s="41">
        <v>30</v>
      </c>
      <c r="X6040" s="26" t="s">
        <v>41762</v>
      </c>
      <c r="Y6040">
        <v>30.44</v>
      </c>
      <c r="AE6040" s="41">
        <v>30.44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 s="30">
        <f t="shared" si="586"/>
        <v>0</v>
      </c>
      <c r="AL6040" s="45">
        <v>2</v>
      </c>
      <c r="AM6040" s="32">
        <f t="shared" si="585"/>
        <v>2</v>
      </c>
      <c r="AN6040" s="33" t="str">
        <f t="shared" si="587"/>
        <v>NPN</v>
      </c>
      <c r="AO6040" s="33" t="str">
        <f t="shared" si="582"/>
        <v>2meses_pendientes</v>
      </c>
      <c r="AP6040" s="33">
        <f t="shared" si="583"/>
        <v>60</v>
      </c>
      <c r="AQ6040" s="31">
        <f t="shared" si="584"/>
        <v>11</v>
      </c>
    </row>
    <row r="6041" spans="2:43" x14ac:dyDescent="0.3">
      <c r="B6041" s="37">
        <v>46182</v>
      </c>
      <c r="C6041" t="s">
        <v>35</v>
      </c>
      <c r="D6041" t="s">
        <v>41889</v>
      </c>
      <c r="E6041" t="s">
        <v>41890</v>
      </c>
      <c r="F6041" t="s">
        <v>41891</v>
      </c>
      <c r="G6041" t="s">
        <v>41892</v>
      </c>
      <c r="H6041" t="s">
        <v>13482</v>
      </c>
      <c r="M6041" t="s">
        <v>41893</v>
      </c>
      <c r="N6041" t="s">
        <v>691</v>
      </c>
      <c r="O6041" t="s">
        <v>666</v>
      </c>
      <c r="P6041" t="s">
        <v>443</v>
      </c>
      <c r="Q6041" t="s">
        <v>41894</v>
      </c>
      <c r="R6041" s="26">
        <v>3</v>
      </c>
      <c r="S6041" s="23">
        <v>364161020000</v>
      </c>
      <c r="T6041" t="s">
        <v>37</v>
      </c>
      <c r="U6041" t="s">
        <v>445</v>
      </c>
      <c r="V6041" s="39">
        <v>46183</v>
      </c>
      <c r="W6041" s="41">
        <v>33</v>
      </c>
      <c r="X6041" s="26" t="s">
        <v>41762</v>
      </c>
      <c r="Y6041">
        <v>35</v>
      </c>
      <c r="Z6041">
        <v>34.909999999999997</v>
      </c>
      <c r="AE6041" s="41">
        <v>69.91</v>
      </c>
      <c r="AF6041">
        <v>1</v>
      </c>
      <c r="AG6041">
        <v>0</v>
      </c>
      <c r="AH6041">
        <v>0</v>
      </c>
      <c r="AI6041">
        <v>0</v>
      </c>
      <c r="AJ6041">
        <v>0</v>
      </c>
      <c r="AK6041" s="30">
        <f t="shared" si="586"/>
        <v>1</v>
      </c>
      <c r="AL6041" s="45">
        <v>2</v>
      </c>
      <c r="AM6041" s="32">
        <f t="shared" si="585"/>
        <v>1</v>
      </c>
      <c r="AN6041" s="33" t="str">
        <f t="shared" si="587"/>
        <v>MOROSO</v>
      </c>
      <c r="AO6041" s="33" t="str">
        <f t="shared" si="582"/>
        <v>1meses_pendientes</v>
      </c>
      <c r="AP6041" s="33">
        <f t="shared" si="583"/>
        <v>33</v>
      </c>
      <c r="AQ6041" s="31">
        <f t="shared" si="584"/>
        <v>10</v>
      </c>
    </row>
    <row r="6042" spans="2:43" x14ac:dyDescent="0.3">
      <c r="B6042" s="37">
        <v>46187</v>
      </c>
      <c r="C6042" t="s">
        <v>35</v>
      </c>
      <c r="D6042" t="s">
        <v>41895</v>
      </c>
      <c r="E6042" t="s">
        <v>41896</v>
      </c>
      <c r="F6042" t="s">
        <v>41897</v>
      </c>
      <c r="G6042" t="s">
        <v>41898</v>
      </c>
      <c r="H6042" t="s">
        <v>1927</v>
      </c>
      <c r="M6042" t="s">
        <v>41899</v>
      </c>
      <c r="N6042" t="s">
        <v>691</v>
      </c>
      <c r="O6042" t="s">
        <v>666</v>
      </c>
      <c r="P6042" t="s">
        <v>443</v>
      </c>
      <c r="Q6042" t="s">
        <v>41900</v>
      </c>
      <c r="R6042" s="26">
        <v>2</v>
      </c>
      <c r="S6042" s="23">
        <v>301061790000</v>
      </c>
      <c r="T6042" t="s">
        <v>37</v>
      </c>
      <c r="U6042" t="s">
        <v>445</v>
      </c>
      <c r="V6042" s="39">
        <v>46188</v>
      </c>
      <c r="W6042" s="41">
        <v>30</v>
      </c>
      <c r="X6042" s="26" t="s">
        <v>41762</v>
      </c>
      <c r="Y6042">
        <v>30.44</v>
      </c>
      <c r="AE6042" s="41">
        <v>30.44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 s="30">
        <f t="shared" si="586"/>
        <v>0</v>
      </c>
      <c r="AL6042" s="45">
        <v>2</v>
      </c>
      <c r="AM6042" s="32">
        <f t="shared" si="585"/>
        <v>2</v>
      </c>
      <c r="AN6042" s="33" t="str">
        <f t="shared" si="587"/>
        <v>NPN</v>
      </c>
      <c r="AO6042" s="33" t="str">
        <f t="shared" si="582"/>
        <v>2meses_pendientes</v>
      </c>
      <c r="AP6042" s="33">
        <f t="shared" si="583"/>
        <v>60</v>
      </c>
      <c r="AQ6042" s="31">
        <f t="shared" si="584"/>
        <v>15</v>
      </c>
    </row>
    <row r="6043" spans="2:43" x14ac:dyDescent="0.3">
      <c r="B6043" s="37">
        <v>46188</v>
      </c>
      <c r="C6043" t="s">
        <v>35</v>
      </c>
      <c r="D6043" t="s">
        <v>41901</v>
      </c>
      <c r="E6043" t="s">
        <v>41902</v>
      </c>
      <c r="F6043" t="s">
        <v>41903</v>
      </c>
      <c r="G6043" t="s">
        <v>41904</v>
      </c>
      <c r="H6043" t="s">
        <v>6669</v>
      </c>
      <c r="M6043" t="s">
        <v>41905</v>
      </c>
      <c r="N6043" t="s">
        <v>691</v>
      </c>
      <c r="O6043" t="s">
        <v>666</v>
      </c>
      <c r="P6043" t="s">
        <v>443</v>
      </c>
      <c r="Q6043" t="s">
        <v>41906</v>
      </c>
      <c r="R6043" s="26">
        <v>3</v>
      </c>
      <c r="S6043" s="23">
        <v>363159740000</v>
      </c>
      <c r="T6043" t="s">
        <v>37</v>
      </c>
      <c r="U6043" t="s">
        <v>445</v>
      </c>
      <c r="V6043" s="39">
        <v>46186</v>
      </c>
      <c r="W6043" s="41">
        <v>33</v>
      </c>
      <c r="X6043" s="26" t="s">
        <v>41762</v>
      </c>
      <c r="Y6043">
        <v>34.909999999999997</v>
      </c>
      <c r="AE6043" s="41">
        <v>34.909999999999997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 s="30">
        <f t="shared" si="586"/>
        <v>0</v>
      </c>
      <c r="AL6043" s="45">
        <v>2</v>
      </c>
      <c r="AM6043" s="32">
        <f t="shared" si="585"/>
        <v>2</v>
      </c>
      <c r="AN6043" s="33" t="str">
        <f t="shared" si="587"/>
        <v>NPN</v>
      </c>
      <c r="AO6043" s="33" t="str">
        <f t="shared" si="582"/>
        <v>2meses_pendientes</v>
      </c>
      <c r="AP6043" s="33">
        <f t="shared" si="583"/>
        <v>66</v>
      </c>
      <c r="AQ6043" s="31">
        <f t="shared" si="584"/>
        <v>13</v>
      </c>
    </row>
    <row r="6044" spans="2:43" x14ac:dyDescent="0.3">
      <c r="B6044" s="37">
        <v>46191</v>
      </c>
      <c r="C6044" t="s">
        <v>35</v>
      </c>
      <c r="D6044" t="s">
        <v>41907</v>
      </c>
      <c r="E6044" t="s">
        <v>41908</v>
      </c>
      <c r="F6044" t="s">
        <v>41909</v>
      </c>
      <c r="G6044" t="s">
        <v>41910</v>
      </c>
      <c r="H6044" t="s">
        <v>41886</v>
      </c>
      <c r="M6044" t="s">
        <v>41911</v>
      </c>
      <c r="N6044" t="s">
        <v>691</v>
      </c>
      <c r="O6044" t="s">
        <v>666</v>
      </c>
      <c r="P6044" t="s">
        <v>443</v>
      </c>
      <c r="Q6044" t="s">
        <v>41912</v>
      </c>
      <c r="R6044" s="26">
        <v>3</v>
      </c>
      <c r="S6044" s="23">
        <v>366170860000</v>
      </c>
      <c r="T6044" t="s">
        <v>37</v>
      </c>
      <c r="U6044" t="s">
        <v>445</v>
      </c>
      <c r="V6044" s="39">
        <v>46193</v>
      </c>
      <c r="W6044" s="41">
        <v>33</v>
      </c>
      <c r="X6044" s="26" t="s">
        <v>41762</v>
      </c>
      <c r="Y6044">
        <v>34.909999999999997</v>
      </c>
      <c r="AE6044" s="41">
        <v>34.909999999999997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 s="30">
        <f t="shared" si="586"/>
        <v>0</v>
      </c>
      <c r="AL6044" s="45">
        <v>2</v>
      </c>
      <c r="AM6044" s="32">
        <f t="shared" si="585"/>
        <v>2</v>
      </c>
      <c r="AN6044" s="33" t="str">
        <f t="shared" si="587"/>
        <v>NPN</v>
      </c>
      <c r="AO6044" s="33" t="str">
        <f t="shared" si="582"/>
        <v>2meses_pendientes</v>
      </c>
      <c r="AP6044" s="33">
        <f t="shared" si="583"/>
        <v>66</v>
      </c>
      <c r="AQ6044" s="31">
        <f t="shared" si="584"/>
        <v>20</v>
      </c>
    </row>
    <row r="6045" spans="2:43" x14ac:dyDescent="0.3">
      <c r="B6045" s="37">
        <v>46199</v>
      </c>
      <c r="C6045" t="s">
        <v>35</v>
      </c>
      <c r="D6045" t="s">
        <v>41913</v>
      </c>
      <c r="E6045" t="s">
        <v>41914</v>
      </c>
      <c r="F6045" t="s">
        <v>41915</v>
      </c>
      <c r="G6045" t="s">
        <v>41916</v>
      </c>
      <c r="H6045" t="s">
        <v>41917</v>
      </c>
      <c r="M6045" t="s">
        <v>41918</v>
      </c>
      <c r="N6045" t="s">
        <v>691</v>
      </c>
      <c r="O6045" t="s">
        <v>666</v>
      </c>
      <c r="P6045" t="s">
        <v>443</v>
      </c>
      <c r="Q6045" t="s">
        <v>41919</v>
      </c>
      <c r="R6045" s="26">
        <v>3</v>
      </c>
      <c r="S6045" s="23">
        <v>365175200000</v>
      </c>
      <c r="T6045" t="s">
        <v>37</v>
      </c>
      <c r="U6045" t="s">
        <v>445</v>
      </c>
      <c r="V6045" s="39">
        <v>46198</v>
      </c>
      <c r="W6045" s="41">
        <v>33</v>
      </c>
      <c r="X6045" s="26" t="s">
        <v>41762</v>
      </c>
      <c r="Y6045">
        <v>34.909999999999997</v>
      </c>
      <c r="AE6045" s="41">
        <v>34.909999999999997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 s="30">
        <f t="shared" si="586"/>
        <v>0</v>
      </c>
      <c r="AL6045" s="45">
        <v>2</v>
      </c>
      <c r="AM6045" s="32">
        <f t="shared" si="585"/>
        <v>2</v>
      </c>
      <c r="AN6045" s="33" t="str">
        <f t="shared" si="587"/>
        <v>NPN</v>
      </c>
      <c r="AO6045" s="33" t="str">
        <f t="shared" si="582"/>
        <v>2meses_pendientes</v>
      </c>
      <c r="AP6045" s="33">
        <f t="shared" si="583"/>
        <v>66</v>
      </c>
      <c r="AQ6045" s="31">
        <f t="shared" si="584"/>
        <v>25</v>
      </c>
    </row>
    <row r="6046" spans="2:43" x14ac:dyDescent="0.3">
      <c r="B6046" s="37">
        <v>46202</v>
      </c>
      <c r="C6046" t="s">
        <v>35</v>
      </c>
      <c r="D6046" t="s">
        <v>41920</v>
      </c>
      <c r="E6046" t="s">
        <v>41921</v>
      </c>
      <c r="F6046" t="s">
        <v>41922</v>
      </c>
      <c r="G6046" t="s">
        <v>41923</v>
      </c>
      <c r="H6046" t="s">
        <v>13503</v>
      </c>
      <c r="M6046" t="s">
        <v>41924</v>
      </c>
      <c r="N6046" t="s">
        <v>691</v>
      </c>
      <c r="O6046" t="s">
        <v>666</v>
      </c>
      <c r="P6046" t="s">
        <v>443</v>
      </c>
      <c r="Q6046" t="s">
        <v>41925</v>
      </c>
      <c r="R6046" s="26">
        <v>3</v>
      </c>
      <c r="S6046" s="23">
        <v>365181090000</v>
      </c>
      <c r="T6046" t="s">
        <v>37</v>
      </c>
      <c r="U6046" t="s">
        <v>445</v>
      </c>
      <c r="V6046" s="39">
        <v>46203</v>
      </c>
      <c r="W6046" s="41">
        <v>33</v>
      </c>
      <c r="X6046" s="26" t="s">
        <v>41762</v>
      </c>
      <c r="Y6046">
        <v>34.909999999999997</v>
      </c>
      <c r="AE6046" s="41">
        <v>34.909999999999997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 s="30">
        <f t="shared" si="586"/>
        <v>0</v>
      </c>
      <c r="AL6046" s="45">
        <v>2</v>
      </c>
      <c r="AM6046" s="32">
        <f t="shared" si="585"/>
        <v>2</v>
      </c>
      <c r="AN6046" s="33" t="str">
        <f t="shared" si="587"/>
        <v>NPN</v>
      </c>
      <c r="AO6046" s="33" t="str">
        <f t="shared" si="582"/>
        <v>2meses_pendientes</v>
      </c>
      <c r="AP6046" s="33">
        <f t="shared" si="583"/>
        <v>66</v>
      </c>
      <c r="AQ6046" s="31">
        <f t="shared" si="584"/>
        <v>30</v>
      </c>
    </row>
    <row r="6047" spans="2:43" x14ac:dyDescent="0.3">
      <c r="B6047" s="37">
        <v>46203</v>
      </c>
      <c r="C6047" t="s">
        <v>35</v>
      </c>
      <c r="D6047" t="s">
        <v>41926</v>
      </c>
      <c r="E6047" t="s">
        <v>41927</v>
      </c>
      <c r="F6047" t="s">
        <v>41928</v>
      </c>
      <c r="G6047" t="s">
        <v>41929</v>
      </c>
      <c r="H6047" t="s">
        <v>41930</v>
      </c>
      <c r="M6047" t="s">
        <v>41931</v>
      </c>
      <c r="N6047" t="s">
        <v>691</v>
      </c>
      <c r="O6047" t="s">
        <v>666</v>
      </c>
      <c r="P6047" t="s">
        <v>443</v>
      </c>
      <c r="Q6047" t="s">
        <v>41932</v>
      </c>
      <c r="R6047" s="26">
        <v>2</v>
      </c>
      <c r="S6047" s="23">
        <v>198008730000</v>
      </c>
      <c r="T6047" t="s">
        <v>37</v>
      </c>
      <c r="U6047" t="s">
        <v>445</v>
      </c>
      <c r="V6047" s="39">
        <v>46203</v>
      </c>
      <c r="W6047" s="41">
        <v>30</v>
      </c>
      <c r="X6047" s="26" t="s">
        <v>41762</v>
      </c>
      <c r="AE6047" s="41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 s="30">
        <f t="shared" si="586"/>
        <v>0</v>
      </c>
      <c r="AL6047" s="45">
        <v>2</v>
      </c>
      <c r="AM6047" s="32">
        <f t="shared" si="585"/>
        <v>2</v>
      </c>
      <c r="AN6047" s="33" t="str">
        <f t="shared" si="587"/>
        <v>NPN</v>
      </c>
      <c r="AO6047" s="33" t="str">
        <f t="shared" si="582"/>
        <v>2meses_pendientes</v>
      </c>
      <c r="AP6047" s="33">
        <f t="shared" si="583"/>
        <v>60</v>
      </c>
      <c r="AQ6047" s="31">
        <f t="shared" si="584"/>
        <v>30</v>
      </c>
    </row>
    <row r="6048" spans="2:43" x14ac:dyDescent="0.3">
      <c r="B6048" s="37">
        <v>46171</v>
      </c>
      <c r="C6048" t="s">
        <v>35</v>
      </c>
      <c r="D6048" t="s">
        <v>41933</v>
      </c>
      <c r="E6048" t="s">
        <v>41934</v>
      </c>
      <c r="F6048" t="s">
        <v>41935</v>
      </c>
      <c r="G6048" t="s">
        <v>41936</v>
      </c>
      <c r="H6048" t="s">
        <v>41937</v>
      </c>
      <c r="I6048" t="s">
        <v>38</v>
      </c>
      <c r="J6048" t="s">
        <v>38</v>
      </c>
      <c r="K6048" t="s">
        <v>468</v>
      </c>
      <c r="M6048" t="s">
        <v>41938</v>
      </c>
      <c r="N6048" t="s">
        <v>26152</v>
      </c>
      <c r="O6048" t="s">
        <v>666</v>
      </c>
      <c r="P6048" t="s">
        <v>443</v>
      </c>
      <c r="Q6048" t="s">
        <v>41939</v>
      </c>
      <c r="R6048" s="26">
        <v>3</v>
      </c>
      <c r="S6048" s="23">
        <v>364148000000</v>
      </c>
      <c r="T6048" t="s">
        <v>37</v>
      </c>
      <c r="U6048" t="s">
        <v>445</v>
      </c>
      <c r="V6048" s="39">
        <v>46175</v>
      </c>
      <c r="W6048" s="41">
        <v>33</v>
      </c>
      <c r="X6048" s="26" t="s">
        <v>41762</v>
      </c>
      <c r="AE6048" s="41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 s="30">
        <f t="shared" si="586"/>
        <v>0</v>
      </c>
      <c r="AL6048" s="45">
        <v>2</v>
      </c>
      <c r="AM6048" s="32">
        <f t="shared" si="585"/>
        <v>2</v>
      </c>
      <c r="AN6048" s="33" t="str">
        <f t="shared" si="587"/>
        <v>NPN</v>
      </c>
      <c r="AO6048" s="33" t="str">
        <f t="shared" si="582"/>
        <v>2meses_pendientes</v>
      </c>
      <c r="AP6048" s="33">
        <f t="shared" si="583"/>
        <v>66</v>
      </c>
      <c r="AQ6048" s="31">
        <f t="shared" si="584"/>
        <v>2</v>
      </c>
    </row>
    <row r="6049" spans="2:43" x14ac:dyDescent="0.3">
      <c r="B6049" s="37">
        <v>46176</v>
      </c>
      <c r="C6049" t="s">
        <v>35</v>
      </c>
      <c r="D6049" t="s">
        <v>41940</v>
      </c>
      <c r="E6049" t="s">
        <v>41941</v>
      </c>
      <c r="F6049" t="s">
        <v>41942</v>
      </c>
      <c r="G6049" t="s">
        <v>41943</v>
      </c>
      <c r="H6049" t="s">
        <v>41944</v>
      </c>
      <c r="I6049" t="s">
        <v>38</v>
      </c>
      <c r="J6049" t="s">
        <v>38</v>
      </c>
      <c r="K6049" t="s">
        <v>5245</v>
      </c>
      <c r="M6049" t="s">
        <v>41945</v>
      </c>
      <c r="N6049" t="s">
        <v>26152</v>
      </c>
      <c r="O6049" t="s">
        <v>666</v>
      </c>
      <c r="P6049" t="s">
        <v>443</v>
      </c>
      <c r="Q6049" t="s">
        <v>41946</v>
      </c>
      <c r="R6049" s="26">
        <v>3</v>
      </c>
      <c r="S6049" s="23">
        <v>322096320000</v>
      </c>
      <c r="T6049" t="s">
        <v>37</v>
      </c>
      <c r="U6049" t="s">
        <v>445</v>
      </c>
      <c r="V6049" s="39">
        <v>46176</v>
      </c>
      <c r="W6049" s="41">
        <v>33</v>
      </c>
      <c r="X6049" s="26" t="s">
        <v>41762</v>
      </c>
      <c r="Y6049">
        <v>34.909999999999997</v>
      </c>
      <c r="AE6049" s="41">
        <v>34.909999999999997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 s="30">
        <f t="shared" si="586"/>
        <v>0</v>
      </c>
      <c r="AL6049" s="45">
        <v>2</v>
      </c>
      <c r="AM6049" s="32">
        <f t="shared" si="585"/>
        <v>2</v>
      </c>
      <c r="AN6049" s="33" t="str">
        <f t="shared" si="587"/>
        <v>NPN</v>
      </c>
      <c r="AO6049" s="33" t="str">
        <f t="shared" si="582"/>
        <v>2meses_pendientes</v>
      </c>
      <c r="AP6049" s="33">
        <f t="shared" si="583"/>
        <v>66</v>
      </c>
      <c r="AQ6049" s="31">
        <f t="shared" si="584"/>
        <v>3</v>
      </c>
    </row>
    <row r="6050" spans="2:43" x14ac:dyDescent="0.3">
      <c r="B6050" s="37">
        <v>46177</v>
      </c>
      <c r="C6050" t="s">
        <v>35</v>
      </c>
      <c r="D6050" t="s">
        <v>41947</v>
      </c>
      <c r="E6050" t="s">
        <v>41948</v>
      </c>
      <c r="F6050" t="s">
        <v>41949</v>
      </c>
      <c r="G6050" t="s">
        <v>41950</v>
      </c>
      <c r="H6050" t="s">
        <v>41951</v>
      </c>
      <c r="I6050" t="s">
        <v>38</v>
      </c>
      <c r="J6050" t="s">
        <v>38</v>
      </c>
      <c r="K6050" t="s">
        <v>32148</v>
      </c>
      <c r="M6050" t="s">
        <v>41952</v>
      </c>
      <c r="N6050" t="s">
        <v>26152</v>
      </c>
      <c r="O6050" t="s">
        <v>666</v>
      </c>
      <c r="P6050" t="s">
        <v>443</v>
      </c>
      <c r="Q6050" t="s">
        <v>41953</v>
      </c>
      <c r="R6050" s="26">
        <v>3</v>
      </c>
      <c r="S6050" s="23">
        <v>188015080000</v>
      </c>
      <c r="T6050" t="s">
        <v>37</v>
      </c>
      <c r="U6050" t="s">
        <v>445</v>
      </c>
      <c r="V6050" s="39">
        <v>46181</v>
      </c>
      <c r="W6050" s="41">
        <v>33</v>
      </c>
      <c r="X6050" s="26" t="s">
        <v>41762</v>
      </c>
      <c r="Y6050">
        <v>34.909999999999997</v>
      </c>
      <c r="AE6050" s="41">
        <v>34.909999999999997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 s="30">
        <f t="shared" si="586"/>
        <v>0</v>
      </c>
      <c r="AL6050" s="45">
        <v>2</v>
      </c>
      <c r="AM6050" s="32">
        <f t="shared" si="585"/>
        <v>2</v>
      </c>
      <c r="AN6050" s="33" t="str">
        <f t="shared" si="587"/>
        <v>NPN</v>
      </c>
      <c r="AO6050" s="33" t="str">
        <f t="shared" si="582"/>
        <v>2meses_pendientes</v>
      </c>
      <c r="AP6050" s="33">
        <f t="shared" si="583"/>
        <v>66</v>
      </c>
      <c r="AQ6050" s="31">
        <f t="shared" si="584"/>
        <v>8</v>
      </c>
    </row>
    <row r="6051" spans="2:43" x14ac:dyDescent="0.3">
      <c r="B6051" s="37">
        <v>46177</v>
      </c>
      <c r="C6051" t="s">
        <v>35</v>
      </c>
      <c r="D6051" t="s">
        <v>41954</v>
      </c>
      <c r="E6051" t="s">
        <v>41955</v>
      </c>
      <c r="F6051" t="s">
        <v>41956</v>
      </c>
      <c r="G6051" t="s">
        <v>41957</v>
      </c>
      <c r="H6051" t="s">
        <v>41958</v>
      </c>
      <c r="I6051" t="s">
        <v>38</v>
      </c>
      <c r="J6051" t="s">
        <v>438</v>
      </c>
      <c r="K6051" t="s">
        <v>24486</v>
      </c>
      <c r="M6051" t="s">
        <v>41959</v>
      </c>
      <c r="N6051" t="s">
        <v>26152</v>
      </c>
      <c r="O6051" t="s">
        <v>666</v>
      </c>
      <c r="P6051" t="s">
        <v>443</v>
      </c>
      <c r="Q6051" t="s">
        <v>41960</v>
      </c>
      <c r="R6051" s="26">
        <v>2</v>
      </c>
      <c r="S6051" s="23">
        <v>361155610000</v>
      </c>
      <c r="T6051" t="s">
        <v>37</v>
      </c>
      <c r="U6051" t="s">
        <v>445</v>
      </c>
      <c r="V6051" s="39">
        <v>46181</v>
      </c>
      <c r="W6051" s="41">
        <v>30</v>
      </c>
      <c r="X6051" s="26" t="s">
        <v>41762</v>
      </c>
      <c r="Y6051">
        <v>30.58</v>
      </c>
      <c r="AE6051" s="41">
        <v>30.58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 s="30">
        <f t="shared" si="586"/>
        <v>0</v>
      </c>
      <c r="AL6051" s="45">
        <v>2</v>
      </c>
      <c r="AM6051" s="32">
        <f t="shared" si="585"/>
        <v>2</v>
      </c>
      <c r="AN6051" s="33" t="str">
        <f t="shared" si="587"/>
        <v>NPN</v>
      </c>
      <c r="AO6051" s="33" t="str">
        <f t="shared" si="582"/>
        <v>2meses_pendientes</v>
      </c>
      <c r="AP6051" s="33">
        <f t="shared" si="583"/>
        <v>60</v>
      </c>
      <c r="AQ6051" s="31">
        <f t="shared" si="584"/>
        <v>8</v>
      </c>
    </row>
    <row r="6052" spans="2:43" x14ac:dyDescent="0.3">
      <c r="B6052" s="37">
        <v>46188</v>
      </c>
      <c r="C6052" t="s">
        <v>35</v>
      </c>
      <c r="D6052" t="s">
        <v>41961</v>
      </c>
      <c r="E6052" t="s">
        <v>41962</v>
      </c>
      <c r="F6052" t="s">
        <v>41963</v>
      </c>
      <c r="G6052" t="s">
        <v>41964</v>
      </c>
      <c r="H6052" t="s">
        <v>41965</v>
      </c>
      <c r="I6052" t="s">
        <v>38</v>
      </c>
      <c r="J6052" t="s">
        <v>38</v>
      </c>
      <c r="K6052" t="s">
        <v>476</v>
      </c>
      <c r="M6052" t="s">
        <v>41966</v>
      </c>
      <c r="N6052" t="s">
        <v>26152</v>
      </c>
      <c r="O6052" t="s">
        <v>666</v>
      </c>
      <c r="P6052" t="s">
        <v>443</v>
      </c>
      <c r="Q6052" t="s">
        <v>41967</v>
      </c>
      <c r="R6052" s="26">
        <v>3</v>
      </c>
      <c r="S6052" s="23">
        <v>369167510000</v>
      </c>
      <c r="T6052" t="s">
        <v>37</v>
      </c>
      <c r="U6052" t="s">
        <v>445</v>
      </c>
      <c r="V6052" s="39">
        <v>46192</v>
      </c>
      <c r="W6052" s="41">
        <v>33</v>
      </c>
      <c r="X6052" s="26" t="s">
        <v>41762</v>
      </c>
      <c r="AE6052" s="41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 s="30">
        <f t="shared" si="586"/>
        <v>0</v>
      </c>
      <c r="AL6052" s="45">
        <v>2</v>
      </c>
      <c r="AM6052" s="32">
        <f t="shared" si="585"/>
        <v>2</v>
      </c>
      <c r="AN6052" s="33" t="str">
        <f t="shared" si="587"/>
        <v>NPN</v>
      </c>
      <c r="AO6052" s="33" t="str">
        <f t="shared" si="582"/>
        <v>2meses_pendientes</v>
      </c>
      <c r="AP6052" s="33">
        <f t="shared" si="583"/>
        <v>66</v>
      </c>
      <c r="AQ6052" s="31">
        <f t="shared" si="584"/>
        <v>19</v>
      </c>
    </row>
    <row r="6053" spans="2:43" x14ac:dyDescent="0.3">
      <c r="B6053" s="37">
        <v>46195</v>
      </c>
      <c r="C6053" t="s">
        <v>35</v>
      </c>
      <c r="D6053" t="s">
        <v>41968</v>
      </c>
      <c r="E6053" t="s">
        <v>41969</v>
      </c>
      <c r="F6053" t="s">
        <v>41970</v>
      </c>
      <c r="G6053" t="s">
        <v>41971</v>
      </c>
      <c r="H6053" t="s">
        <v>41972</v>
      </c>
      <c r="I6053" t="s">
        <v>38</v>
      </c>
      <c r="J6053" t="s">
        <v>38</v>
      </c>
      <c r="K6053" t="s">
        <v>476</v>
      </c>
      <c r="M6053" t="s">
        <v>41973</v>
      </c>
      <c r="N6053" t="s">
        <v>26152</v>
      </c>
      <c r="O6053" t="s">
        <v>666</v>
      </c>
      <c r="P6053" t="s">
        <v>443</v>
      </c>
      <c r="Q6053" t="s">
        <v>41974</v>
      </c>
      <c r="R6053" s="26">
        <v>2</v>
      </c>
      <c r="S6053" s="23">
        <v>367172710000</v>
      </c>
      <c r="T6053" t="s">
        <v>37</v>
      </c>
      <c r="U6053" t="s">
        <v>445</v>
      </c>
      <c r="V6053" s="39">
        <v>46195</v>
      </c>
      <c r="W6053" s="41">
        <v>30</v>
      </c>
      <c r="X6053" s="26" t="s">
        <v>41762</v>
      </c>
      <c r="Y6053">
        <v>30.44</v>
      </c>
      <c r="AE6053" s="41">
        <v>30.44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 s="30">
        <f t="shared" si="586"/>
        <v>0</v>
      </c>
      <c r="AL6053" s="45">
        <v>2</v>
      </c>
      <c r="AM6053" s="32">
        <f t="shared" si="585"/>
        <v>2</v>
      </c>
      <c r="AN6053" s="33" t="str">
        <f t="shared" si="587"/>
        <v>NPN</v>
      </c>
      <c r="AO6053" s="33" t="str">
        <f t="shared" si="582"/>
        <v>2meses_pendientes</v>
      </c>
      <c r="AP6053" s="33">
        <f t="shared" si="583"/>
        <v>60</v>
      </c>
      <c r="AQ6053" s="31">
        <f t="shared" si="584"/>
        <v>22</v>
      </c>
    </row>
    <row r="6054" spans="2:43" x14ac:dyDescent="0.3">
      <c r="B6054" s="37">
        <v>46198</v>
      </c>
      <c r="C6054" t="s">
        <v>35</v>
      </c>
      <c r="D6054" t="s">
        <v>41975</v>
      </c>
      <c r="E6054" t="s">
        <v>41976</v>
      </c>
      <c r="F6054" t="s">
        <v>41977</v>
      </c>
      <c r="G6054" t="s">
        <v>41978</v>
      </c>
      <c r="H6054" t="s">
        <v>41979</v>
      </c>
      <c r="I6054" t="s">
        <v>38</v>
      </c>
      <c r="J6054" t="s">
        <v>38</v>
      </c>
      <c r="K6054" t="s">
        <v>476</v>
      </c>
      <c r="M6054" t="s">
        <v>41980</v>
      </c>
      <c r="N6054" t="s">
        <v>26152</v>
      </c>
      <c r="O6054" t="s">
        <v>666</v>
      </c>
      <c r="P6054" t="s">
        <v>443</v>
      </c>
      <c r="Q6054" t="s">
        <v>41981</v>
      </c>
      <c r="R6054" s="26">
        <v>3</v>
      </c>
      <c r="S6054" s="23">
        <v>339061800000</v>
      </c>
      <c r="T6054" t="s">
        <v>37</v>
      </c>
      <c r="U6054" t="s">
        <v>445</v>
      </c>
      <c r="V6054" s="39">
        <v>46197</v>
      </c>
      <c r="W6054" s="41">
        <v>18.350000000000001</v>
      </c>
      <c r="X6054" s="26" t="s">
        <v>41762</v>
      </c>
      <c r="Y6054">
        <v>16.05</v>
      </c>
      <c r="Z6054">
        <v>5.34</v>
      </c>
      <c r="AE6054" s="41">
        <v>21.39</v>
      </c>
      <c r="AF6054">
        <v>1</v>
      </c>
      <c r="AG6054">
        <v>0</v>
      </c>
      <c r="AH6054">
        <v>0</v>
      </c>
      <c r="AI6054">
        <v>0</v>
      </c>
      <c r="AJ6054">
        <v>0</v>
      </c>
      <c r="AK6054" s="30">
        <f t="shared" si="586"/>
        <v>1</v>
      </c>
      <c r="AL6054" s="45">
        <v>2</v>
      </c>
      <c r="AM6054" s="32">
        <f t="shared" si="585"/>
        <v>1</v>
      </c>
      <c r="AN6054" s="33" t="str">
        <f t="shared" si="587"/>
        <v>MOROSO</v>
      </c>
      <c r="AO6054" s="33" t="str">
        <f t="shared" si="582"/>
        <v>1meses_pendientes</v>
      </c>
      <c r="AP6054" s="33">
        <f t="shared" si="583"/>
        <v>18.350000000000001</v>
      </c>
      <c r="AQ6054" s="31">
        <f t="shared" si="584"/>
        <v>24</v>
      </c>
    </row>
    <row r="6055" spans="2:43" x14ac:dyDescent="0.3">
      <c r="B6055" s="37">
        <v>46198</v>
      </c>
      <c r="C6055" t="s">
        <v>35</v>
      </c>
      <c r="D6055" t="s">
        <v>41982</v>
      </c>
      <c r="E6055" t="s">
        <v>41983</v>
      </c>
      <c r="F6055" t="s">
        <v>41984</v>
      </c>
      <c r="G6055" t="s">
        <v>41985</v>
      </c>
      <c r="H6055" t="s">
        <v>41986</v>
      </c>
      <c r="I6055" t="s">
        <v>38</v>
      </c>
      <c r="J6055" t="s">
        <v>38</v>
      </c>
      <c r="K6055" t="s">
        <v>476</v>
      </c>
      <c r="M6055" t="s">
        <v>41987</v>
      </c>
      <c r="N6055" t="s">
        <v>26152</v>
      </c>
      <c r="O6055" t="s">
        <v>666</v>
      </c>
      <c r="P6055" t="s">
        <v>443</v>
      </c>
      <c r="Q6055" t="s">
        <v>41988</v>
      </c>
      <c r="R6055" s="26">
        <v>3</v>
      </c>
      <c r="S6055" s="23">
        <v>326088840000</v>
      </c>
      <c r="T6055" t="s">
        <v>37</v>
      </c>
      <c r="U6055" t="s">
        <v>445</v>
      </c>
      <c r="V6055" s="39">
        <v>46200</v>
      </c>
      <c r="W6055" s="41">
        <v>33</v>
      </c>
      <c r="X6055" s="26" t="s">
        <v>41762</v>
      </c>
      <c r="Y6055">
        <v>35</v>
      </c>
      <c r="AE6055" s="41">
        <v>35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 s="30">
        <f t="shared" si="586"/>
        <v>0</v>
      </c>
      <c r="AL6055" s="45">
        <v>2</v>
      </c>
      <c r="AM6055" s="32">
        <f t="shared" si="585"/>
        <v>2</v>
      </c>
      <c r="AN6055" s="33" t="str">
        <f t="shared" si="587"/>
        <v>NPN</v>
      </c>
      <c r="AO6055" s="33" t="str">
        <f t="shared" si="582"/>
        <v>2meses_pendientes</v>
      </c>
      <c r="AP6055" s="33">
        <f t="shared" si="583"/>
        <v>66</v>
      </c>
      <c r="AQ6055" s="31">
        <f t="shared" si="584"/>
        <v>27</v>
      </c>
    </row>
    <row r="6056" spans="2:43" x14ac:dyDescent="0.3">
      <c r="B6056" s="37">
        <v>46200</v>
      </c>
      <c r="C6056" t="s">
        <v>35</v>
      </c>
      <c r="D6056" t="s">
        <v>41989</v>
      </c>
      <c r="E6056" t="s">
        <v>41990</v>
      </c>
      <c r="F6056" t="s">
        <v>41991</v>
      </c>
      <c r="G6056" t="s">
        <v>41992</v>
      </c>
      <c r="H6056" t="s">
        <v>41993</v>
      </c>
      <c r="I6056" t="s">
        <v>38</v>
      </c>
      <c r="J6056" t="s">
        <v>38</v>
      </c>
      <c r="K6056" t="s">
        <v>476</v>
      </c>
      <c r="M6056" t="s">
        <v>41994</v>
      </c>
      <c r="N6056" t="s">
        <v>26152</v>
      </c>
      <c r="O6056" t="s">
        <v>666</v>
      </c>
      <c r="P6056" t="s">
        <v>443</v>
      </c>
      <c r="Q6056" t="s">
        <v>41995</v>
      </c>
      <c r="R6056" s="26">
        <v>3</v>
      </c>
      <c r="S6056" s="23">
        <v>295067170000</v>
      </c>
      <c r="T6056" t="s">
        <v>37</v>
      </c>
      <c r="U6056" t="s">
        <v>445</v>
      </c>
      <c r="V6056" s="39">
        <v>46202</v>
      </c>
      <c r="W6056" s="41">
        <v>46</v>
      </c>
      <c r="X6056" s="26" t="s">
        <v>41762</v>
      </c>
      <c r="Y6056">
        <v>47.8</v>
      </c>
      <c r="AE6056" s="41">
        <v>47.8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 s="30">
        <f t="shared" si="586"/>
        <v>0</v>
      </c>
      <c r="AL6056" s="45">
        <v>2</v>
      </c>
      <c r="AM6056" s="32">
        <f t="shared" si="585"/>
        <v>2</v>
      </c>
      <c r="AN6056" s="33" t="str">
        <f t="shared" si="587"/>
        <v>NPN</v>
      </c>
      <c r="AO6056" s="33" t="str">
        <f t="shared" si="582"/>
        <v>2meses_pendientes</v>
      </c>
      <c r="AP6056" s="33">
        <f t="shared" si="583"/>
        <v>92</v>
      </c>
      <c r="AQ6056" s="31">
        <f t="shared" si="584"/>
        <v>29</v>
      </c>
    </row>
    <row r="6057" spans="2:43" x14ac:dyDescent="0.3">
      <c r="B6057" s="37">
        <v>46200</v>
      </c>
      <c r="C6057" t="s">
        <v>35</v>
      </c>
      <c r="D6057" t="s">
        <v>41996</v>
      </c>
      <c r="E6057" t="s">
        <v>41997</v>
      </c>
      <c r="F6057" t="s">
        <v>41998</v>
      </c>
      <c r="G6057" t="s">
        <v>41999</v>
      </c>
      <c r="H6057" t="s">
        <v>42000</v>
      </c>
      <c r="I6057" t="s">
        <v>38</v>
      </c>
      <c r="J6057" t="s">
        <v>38</v>
      </c>
      <c r="K6057" t="s">
        <v>2002</v>
      </c>
      <c r="M6057" t="s">
        <v>42001</v>
      </c>
      <c r="N6057" t="s">
        <v>26152</v>
      </c>
      <c r="O6057" t="s">
        <v>666</v>
      </c>
      <c r="P6057" t="s">
        <v>443</v>
      </c>
      <c r="Q6057" t="s">
        <v>42002</v>
      </c>
      <c r="R6057" s="26">
        <v>3</v>
      </c>
      <c r="S6057" s="23">
        <v>361178880000</v>
      </c>
      <c r="T6057" t="s">
        <v>37</v>
      </c>
      <c r="U6057" t="s">
        <v>445</v>
      </c>
      <c r="V6057" s="39">
        <v>46200</v>
      </c>
      <c r="W6057" s="41">
        <v>33</v>
      </c>
      <c r="X6057" s="26" t="s">
        <v>41762</v>
      </c>
      <c r="Y6057">
        <v>34.950000000000003</v>
      </c>
      <c r="AE6057" s="41">
        <v>34.950000000000003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 s="30">
        <f t="shared" si="586"/>
        <v>0</v>
      </c>
      <c r="AL6057" s="45">
        <v>2</v>
      </c>
      <c r="AM6057" s="32">
        <f t="shared" si="585"/>
        <v>2</v>
      </c>
      <c r="AN6057" s="33" t="str">
        <f t="shared" si="587"/>
        <v>NPN</v>
      </c>
      <c r="AO6057" s="33" t="str">
        <f t="shared" si="582"/>
        <v>2meses_pendientes</v>
      </c>
      <c r="AP6057" s="33">
        <f t="shared" si="583"/>
        <v>66</v>
      </c>
      <c r="AQ6057" s="31">
        <f t="shared" si="584"/>
        <v>27</v>
      </c>
    </row>
    <row r="6058" spans="2:43" x14ac:dyDescent="0.3">
      <c r="B6058" s="37">
        <v>46204</v>
      </c>
      <c r="C6058" t="s">
        <v>35</v>
      </c>
      <c r="D6058" t="s">
        <v>42003</v>
      </c>
      <c r="E6058" t="s">
        <v>42004</v>
      </c>
      <c r="F6058" t="s">
        <v>42005</v>
      </c>
      <c r="G6058" t="s">
        <v>42006</v>
      </c>
      <c r="H6058" t="s">
        <v>42007</v>
      </c>
      <c r="I6058" t="s">
        <v>38</v>
      </c>
      <c r="J6058" t="s">
        <v>38</v>
      </c>
      <c r="K6058" t="s">
        <v>1480</v>
      </c>
      <c r="M6058" t="s">
        <v>41973</v>
      </c>
      <c r="N6058" t="s">
        <v>26152</v>
      </c>
      <c r="O6058" t="s">
        <v>666</v>
      </c>
      <c r="P6058" t="s">
        <v>443</v>
      </c>
      <c r="Q6058" t="s">
        <v>42008</v>
      </c>
      <c r="R6058" s="26">
        <v>3</v>
      </c>
      <c r="S6058" s="23">
        <v>367181150000</v>
      </c>
      <c r="T6058" t="s">
        <v>37</v>
      </c>
      <c r="U6058" t="s">
        <v>445</v>
      </c>
      <c r="V6058" s="39">
        <v>46203</v>
      </c>
      <c r="W6058" s="41">
        <v>36.5</v>
      </c>
      <c r="X6058" s="26" t="s">
        <v>41762</v>
      </c>
      <c r="AE6058" s="41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 s="30">
        <f t="shared" si="586"/>
        <v>0</v>
      </c>
      <c r="AL6058" s="45">
        <v>2</v>
      </c>
      <c r="AM6058" s="32">
        <f t="shared" si="585"/>
        <v>2</v>
      </c>
      <c r="AN6058" s="33" t="str">
        <f t="shared" si="587"/>
        <v>NPN</v>
      </c>
      <c r="AO6058" s="33" t="str">
        <f t="shared" si="582"/>
        <v>2meses_pendientes</v>
      </c>
      <c r="AP6058" s="33">
        <f t="shared" si="583"/>
        <v>73</v>
      </c>
      <c r="AQ6058" s="31">
        <f t="shared" si="584"/>
        <v>30</v>
      </c>
    </row>
    <row r="6059" spans="2:43" x14ac:dyDescent="0.3">
      <c r="B6059" s="37">
        <v>46163</v>
      </c>
      <c r="C6059" t="s">
        <v>35</v>
      </c>
      <c r="D6059" t="s">
        <v>42009</v>
      </c>
      <c r="E6059" t="s">
        <v>42010</v>
      </c>
      <c r="F6059" t="s">
        <v>42011</v>
      </c>
      <c r="G6059" t="s">
        <v>42012</v>
      </c>
      <c r="H6059" t="s">
        <v>42013</v>
      </c>
      <c r="I6059" t="s">
        <v>38</v>
      </c>
      <c r="J6059" t="s">
        <v>38</v>
      </c>
      <c r="K6059" t="s">
        <v>476</v>
      </c>
      <c r="M6059" t="s">
        <v>42014</v>
      </c>
      <c r="N6059" t="s">
        <v>827</v>
      </c>
      <c r="O6059" t="s">
        <v>666</v>
      </c>
      <c r="P6059" t="s">
        <v>443</v>
      </c>
      <c r="Q6059" t="s">
        <v>42015</v>
      </c>
      <c r="R6059" s="26">
        <v>3</v>
      </c>
      <c r="S6059" s="23">
        <v>305046670000</v>
      </c>
      <c r="T6059" t="s">
        <v>37</v>
      </c>
      <c r="U6059" t="s">
        <v>445</v>
      </c>
      <c r="V6059" s="39">
        <v>46174</v>
      </c>
      <c r="W6059" s="41">
        <v>39</v>
      </c>
      <c r="X6059" s="26" t="s">
        <v>41762</v>
      </c>
      <c r="Z6059">
        <v>40.53</v>
      </c>
      <c r="AE6059" s="41">
        <v>40.53</v>
      </c>
      <c r="AF6059">
        <v>1</v>
      </c>
      <c r="AG6059">
        <v>0</v>
      </c>
      <c r="AH6059">
        <v>0</v>
      </c>
      <c r="AI6059">
        <v>0</v>
      </c>
      <c r="AJ6059">
        <v>0</v>
      </c>
      <c r="AK6059" s="30">
        <f t="shared" si="586"/>
        <v>1</v>
      </c>
      <c r="AL6059" s="45">
        <v>2</v>
      </c>
      <c r="AM6059" s="32">
        <f t="shared" si="585"/>
        <v>1</v>
      </c>
      <c r="AN6059" s="33" t="str">
        <f t="shared" si="587"/>
        <v>MOROSO</v>
      </c>
      <c r="AO6059" s="33" t="str">
        <f t="shared" si="582"/>
        <v>1meses_pendientes</v>
      </c>
      <c r="AP6059" s="33">
        <f t="shared" si="583"/>
        <v>39</v>
      </c>
      <c r="AQ6059" s="31">
        <f t="shared" si="584"/>
        <v>1</v>
      </c>
    </row>
    <row r="6060" spans="2:43" x14ac:dyDescent="0.3">
      <c r="B6060" s="37">
        <v>46174</v>
      </c>
      <c r="C6060" t="s">
        <v>35</v>
      </c>
      <c r="D6060" t="s">
        <v>42016</v>
      </c>
      <c r="E6060" t="s">
        <v>42017</v>
      </c>
      <c r="F6060" t="s">
        <v>42018</v>
      </c>
      <c r="G6060" t="s">
        <v>42019</v>
      </c>
      <c r="H6060" t="s">
        <v>42020</v>
      </c>
      <c r="I6060" t="s">
        <v>38</v>
      </c>
      <c r="J6060" t="s">
        <v>38</v>
      </c>
      <c r="K6060" t="s">
        <v>476</v>
      </c>
      <c r="M6060" t="s">
        <v>26282</v>
      </c>
      <c r="N6060" t="s">
        <v>827</v>
      </c>
      <c r="O6060" t="s">
        <v>666</v>
      </c>
      <c r="P6060" t="s">
        <v>443</v>
      </c>
      <c r="Q6060" t="s">
        <v>42021</v>
      </c>
      <c r="R6060" s="26">
        <v>2</v>
      </c>
      <c r="S6060" s="23">
        <v>368152400000</v>
      </c>
      <c r="T6060" t="s">
        <v>37</v>
      </c>
      <c r="U6060" t="s">
        <v>445</v>
      </c>
      <c r="V6060" s="39">
        <v>46175</v>
      </c>
      <c r="W6060" s="41">
        <v>30</v>
      </c>
      <c r="X6060" s="26" t="s">
        <v>41762</v>
      </c>
      <c r="Y6060">
        <v>30.44</v>
      </c>
      <c r="AE6060" s="41">
        <v>30.44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 s="30">
        <f t="shared" si="586"/>
        <v>0</v>
      </c>
      <c r="AL6060" s="45">
        <v>2</v>
      </c>
      <c r="AM6060" s="32">
        <f t="shared" si="585"/>
        <v>2</v>
      </c>
      <c r="AN6060" s="33" t="str">
        <f t="shared" si="587"/>
        <v>NPN</v>
      </c>
      <c r="AO6060" s="33" t="str">
        <f t="shared" si="582"/>
        <v>2meses_pendientes</v>
      </c>
      <c r="AP6060" s="33">
        <f t="shared" si="583"/>
        <v>60</v>
      </c>
      <c r="AQ6060" s="31">
        <f t="shared" si="584"/>
        <v>2</v>
      </c>
    </row>
    <row r="6061" spans="2:43" x14ac:dyDescent="0.3">
      <c r="B6061" s="37">
        <v>46175</v>
      </c>
      <c r="C6061" t="s">
        <v>35</v>
      </c>
      <c r="D6061" t="s">
        <v>42022</v>
      </c>
      <c r="E6061" t="s">
        <v>42023</v>
      </c>
      <c r="F6061" t="s">
        <v>42024</v>
      </c>
      <c r="G6061" t="s">
        <v>42025</v>
      </c>
      <c r="H6061" t="s">
        <v>42026</v>
      </c>
      <c r="I6061" t="s">
        <v>38</v>
      </c>
      <c r="J6061" t="s">
        <v>38</v>
      </c>
      <c r="K6061" t="s">
        <v>561</v>
      </c>
      <c r="M6061" t="s">
        <v>42027</v>
      </c>
      <c r="N6061" t="s">
        <v>827</v>
      </c>
      <c r="O6061" t="s">
        <v>666</v>
      </c>
      <c r="P6061" t="s">
        <v>443</v>
      </c>
      <c r="Q6061" t="s">
        <v>42028</v>
      </c>
      <c r="R6061" s="26">
        <v>2</v>
      </c>
      <c r="S6061" s="23">
        <v>369153130000</v>
      </c>
      <c r="T6061" t="s">
        <v>37</v>
      </c>
      <c r="U6061" t="s">
        <v>445</v>
      </c>
      <c r="V6061" s="39">
        <v>46176</v>
      </c>
      <c r="W6061" s="41">
        <v>30</v>
      </c>
      <c r="X6061" s="26" t="s">
        <v>41762</v>
      </c>
      <c r="Y6061">
        <v>30.44</v>
      </c>
      <c r="AE6061" s="41">
        <v>30.44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 s="30">
        <f t="shared" si="586"/>
        <v>0</v>
      </c>
      <c r="AL6061" s="45">
        <v>2</v>
      </c>
      <c r="AM6061" s="32">
        <f t="shared" si="585"/>
        <v>2</v>
      </c>
      <c r="AN6061" s="33" t="str">
        <f t="shared" si="587"/>
        <v>NPN</v>
      </c>
      <c r="AO6061" s="33" t="str">
        <f t="shared" si="582"/>
        <v>2meses_pendientes</v>
      </c>
      <c r="AP6061" s="33">
        <f t="shared" si="583"/>
        <v>60</v>
      </c>
      <c r="AQ6061" s="31">
        <f t="shared" si="584"/>
        <v>3</v>
      </c>
    </row>
    <row r="6062" spans="2:43" x14ac:dyDescent="0.3">
      <c r="B6062" s="37">
        <v>46177</v>
      </c>
      <c r="C6062" t="s">
        <v>35</v>
      </c>
      <c r="D6062" t="s">
        <v>42029</v>
      </c>
      <c r="E6062" t="s">
        <v>42030</v>
      </c>
      <c r="F6062" t="s">
        <v>42031</v>
      </c>
      <c r="G6062" t="s">
        <v>42032</v>
      </c>
      <c r="H6062" t="s">
        <v>42033</v>
      </c>
      <c r="I6062" t="s">
        <v>38</v>
      </c>
      <c r="J6062" t="s">
        <v>38</v>
      </c>
      <c r="K6062" t="s">
        <v>476</v>
      </c>
      <c r="M6062" t="s">
        <v>26256</v>
      </c>
      <c r="N6062" t="s">
        <v>827</v>
      </c>
      <c r="O6062" t="s">
        <v>666</v>
      </c>
      <c r="P6062" t="s">
        <v>443</v>
      </c>
      <c r="Q6062" t="s">
        <v>42034</v>
      </c>
      <c r="R6062" s="26">
        <v>2</v>
      </c>
      <c r="S6062" s="23">
        <v>301008860000</v>
      </c>
      <c r="T6062" t="s">
        <v>37</v>
      </c>
      <c r="U6062" t="s">
        <v>445</v>
      </c>
      <c r="V6062" s="39">
        <v>46179</v>
      </c>
      <c r="W6062" s="41">
        <v>30</v>
      </c>
      <c r="X6062" s="26" t="s">
        <v>41762</v>
      </c>
      <c r="Y6062">
        <v>30.44</v>
      </c>
      <c r="AE6062" s="41">
        <v>30.44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 s="30">
        <f t="shared" si="586"/>
        <v>0</v>
      </c>
      <c r="AL6062" s="45">
        <v>2</v>
      </c>
      <c r="AM6062" s="32">
        <f t="shared" si="585"/>
        <v>2</v>
      </c>
      <c r="AN6062" s="33" t="str">
        <f t="shared" si="587"/>
        <v>NPN</v>
      </c>
      <c r="AO6062" s="33" t="str">
        <f t="shared" si="582"/>
        <v>2meses_pendientes</v>
      </c>
      <c r="AP6062" s="33">
        <f t="shared" si="583"/>
        <v>60</v>
      </c>
      <c r="AQ6062" s="31">
        <f t="shared" si="584"/>
        <v>6</v>
      </c>
    </row>
    <row r="6063" spans="2:43" x14ac:dyDescent="0.3">
      <c r="B6063" s="37">
        <v>46182</v>
      </c>
      <c r="C6063" t="s">
        <v>35</v>
      </c>
      <c r="D6063" t="s">
        <v>42035</v>
      </c>
      <c r="E6063" t="s">
        <v>42036</v>
      </c>
      <c r="F6063" t="s">
        <v>42037</v>
      </c>
      <c r="G6063" t="s">
        <v>42038</v>
      </c>
      <c r="H6063" t="s">
        <v>42039</v>
      </c>
      <c r="I6063" t="s">
        <v>38</v>
      </c>
      <c r="J6063" t="s">
        <v>38</v>
      </c>
      <c r="K6063" t="s">
        <v>476</v>
      </c>
      <c r="M6063" t="s">
        <v>13525</v>
      </c>
      <c r="N6063" t="s">
        <v>827</v>
      </c>
      <c r="O6063" t="s">
        <v>666</v>
      </c>
      <c r="P6063" t="s">
        <v>443</v>
      </c>
      <c r="Q6063" t="s">
        <v>42040</v>
      </c>
      <c r="R6063" s="26">
        <v>2</v>
      </c>
      <c r="S6063" s="23">
        <v>361160020000</v>
      </c>
      <c r="T6063" t="s">
        <v>37</v>
      </c>
      <c r="U6063" t="s">
        <v>445</v>
      </c>
      <c r="V6063" s="39">
        <v>46185</v>
      </c>
      <c r="W6063" s="41">
        <v>30</v>
      </c>
      <c r="X6063" s="26" t="s">
        <v>41762</v>
      </c>
      <c r="Y6063">
        <v>15.22</v>
      </c>
      <c r="Z6063">
        <v>15.22</v>
      </c>
      <c r="AE6063" s="41">
        <v>30.44</v>
      </c>
      <c r="AF6063">
        <v>1</v>
      </c>
      <c r="AG6063">
        <v>0</v>
      </c>
      <c r="AH6063">
        <v>0</v>
      </c>
      <c r="AI6063">
        <v>0</v>
      </c>
      <c r="AJ6063">
        <v>0</v>
      </c>
      <c r="AK6063" s="30">
        <f t="shared" si="586"/>
        <v>1</v>
      </c>
      <c r="AL6063" s="45">
        <v>2</v>
      </c>
      <c r="AM6063" s="32">
        <f t="shared" si="585"/>
        <v>1</v>
      </c>
      <c r="AN6063" s="33" t="str">
        <f t="shared" si="587"/>
        <v>MOROSO</v>
      </c>
      <c r="AO6063" s="33" t="str">
        <f t="shared" si="582"/>
        <v>1meses_pendientes</v>
      </c>
      <c r="AP6063" s="33">
        <f t="shared" si="583"/>
        <v>30</v>
      </c>
      <c r="AQ6063" s="31">
        <f t="shared" si="584"/>
        <v>12</v>
      </c>
    </row>
    <row r="6064" spans="2:43" x14ac:dyDescent="0.3">
      <c r="B6064" s="37">
        <v>46175</v>
      </c>
      <c r="C6064" t="s">
        <v>35</v>
      </c>
      <c r="D6064" t="s">
        <v>42041</v>
      </c>
      <c r="E6064" t="s">
        <v>42042</v>
      </c>
      <c r="F6064" t="s">
        <v>42043</v>
      </c>
      <c r="G6064" t="s">
        <v>42044</v>
      </c>
      <c r="H6064" t="s">
        <v>42045</v>
      </c>
      <c r="I6064" t="s">
        <v>38</v>
      </c>
      <c r="J6064" t="s">
        <v>38</v>
      </c>
      <c r="K6064" t="s">
        <v>561</v>
      </c>
      <c r="M6064" t="s">
        <v>42046</v>
      </c>
      <c r="N6064" t="s">
        <v>885</v>
      </c>
      <c r="O6064" t="s">
        <v>666</v>
      </c>
      <c r="P6064" t="s">
        <v>443</v>
      </c>
      <c r="Q6064" t="s">
        <v>42047</v>
      </c>
      <c r="R6064" s="26">
        <v>3</v>
      </c>
      <c r="S6064" s="23">
        <v>367153930000</v>
      </c>
      <c r="T6064" t="s">
        <v>37</v>
      </c>
      <c r="U6064" t="s">
        <v>445</v>
      </c>
      <c r="V6064" s="39">
        <v>46176</v>
      </c>
      <c r="W6064" s="41">
        <v>33</v>
      </c>
      <c r="X6064" s="26" t="s">
        <v>41762</v>
      </c>
      <c r="Y6064">
        <v>34.909999999999997</v>
      </c>
      <c r="AE6064" s="41">
        <v>34.909999999999997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 s="30">
        <f t="shared" si="586"/>
        <v>0</v>
      </c>
      <c r="AL6064" s="45">
        <v>2</v>
      </c>
      <c r="AM6064" s="32">
        <f t="shared" si="585"/>
        <v>2</v>
      </c>
      <c r="AN6064" s="33" t="str">
        <f t="shared" si="587"/>
        <v>NPN</v>
      </c>
      <c r="AO6064" s="33" t="str">
        <f t="shared" si="582"/>
        <v>2meses_pendientes</v>
      </c>
      <c r="AP6064" s="33">
        <f t="shared" si="583"/>
        <v>66</v>
      </c>
      <c r="AQ6064" s="31">
        <f t="shared" si="584"/>
        <v>3</v>
      </c>
    </row>
    <row r="6065" spans="2:43" x14ac:dyDescent="0.3">
      <c r="B6065" s="37">
        <v>46176</v>
      </c>
      <c r="C6065" t="s">
        <v>35</v>
      </c>
      <c r="D6065" t="s">
        <v>42048</v>
      </c>
      <c r="E6065" t="s">
        <v>42049</v>
      </c>
      <c r="F6065" t="s">
        <v>42050</v>
      </c>
      <c r="G6065" t="s">
        <v>42051</v>
      </c>
      <c r="H6065" t="s">
        <v>42052</v>
      </c>
      <c r="I6065" t="s">
        <v>38</v>
      </c>
      <c r="J6065" t="s">
        <v>529</v>
      </c>
      <c r="K6065" t="s">
        <v>630</v>
      </c>
      <c r="M6065" t="s">
        <v>42053</v>
      </c>
      <c r="N6065" t="s">
        <v>885</v>
      </c>
      <c r="O6065" t="s">
        <v>666</v>
      </c>
      <c r="P6065" t="s">
        <v>443</v>
      </c>
      <c r="Q6065" t="s">
        <v>42054</v>
      </c>
      <c r="R6065" s="26">
        <v>3</v>
      </c>
      <c r="S6065" s="23">
        <v>361154670000</v>
      </c>
      <c r="T6065" t="s">
        <v>37</v>
      </c>
      <c r="U6065" t="s">
        <v>445</v>
      </c>
      <c r="V6065" s="39">
        <v>46177</v>
      </c>
      <c r="W6065" s="41">
        <v>37</v>
      </c>
      <c r="X6065" s="26" t="s">
        <v>41762</v>
      </c>
      <c r="Y6065">
        <v>40.04</v>
      </c>
      <c r="AE6065" s="41">
        <v>40.04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 s="30">
        <f t="shared" si="586"/>
        <v>0</v>
      </c>
      <c r="AL6065" s="45">
        <v>2</v>
      </c>
      <c r="AM6065" s="32">
        <f t="shared" si="585"/>
        <v>2</v>
      </c>
      <c r="AN6065" s="33" t="str">
        <f t="shared" si="587"/>
        <v>NPN</v>
      </c>
      <c r="AO6065" s="33" t="str">
        <f t="shared" si="582"/>
        <v>2meses_pendientes</v>
      </c>
      <c r="AP6065" s="33">
        <f t="shared" si="583"/>
        <v>74</v>
      </c>
      <c r="AQ6065" s="31">
        <f t="shared" si="584"/>
        <v>4</v>
      </c>
    </row>
    <row r="6066" spans="2:43" x14ac:dyDescent="0.3">
      <c r="B6066" s="37">
        <v>46178</v>
      </c>
      <c r="C6066" t="s">
        <v>35</v>
      </c>
      <c r="D6066" t="s">
        <v>42055</v>
      </c>
      <c r="E6066" t="s">
        <v>42056</v>
      </c>
      <c r="F6066" t="s">
        <v>42057</v>
      </c>
      <c r="G6066" t="s">
        <v>42058</v>
      </c>
      <c r="H6066" t="s">
        <v>42059</v>
      </c>
      <c r="I6066" t="s">
        <v>38</v>
      </c>
      <c r="J6066" t="s">
        <v>38</v>
      </c>
      <c r="K6066" t="s">
        <v>476</v>
      </c>
      <c r="M6066" t="s">
        <v>42060</v>
      </c>
      <c r="N6066" t="s">
        <v>885</v>
      </c>
      <c r="O6066" t="s">
        <v>666</v>
      </c>
      <c r="P6066" t="s">
        <v>443</v>
      </c>
      <c r="Q6066" t="s">
        <v>42061</v>
      </c>
      <c r="R6066" s="26">
        <v>3</v>
      </c>
      <c r="S6066" s="23">
        <v>369156840000</v>
      </c>
      <c r="T6066" t="s">
        <v>37</v>
      </c>
      <c r="U6066" t="s">
        <v>445</v>
      </c>
      <c r="V6066" s="39">
        <v>46179</v>
      </c>
      <c r="W6066" s="41">
        <v>66</v>
      </c>
      <c r="X6066" s="26" t="s">
        <v>41762</v>
      </c>
      <c r="Y6066">
        <v>34.700000000000003</v>
      </c>
      <c r="AE6066" s="41">
        <v>34.700000000000003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 s="30">
        <f t="shared" si="586"/>
        <v>0</v>
      </c>
      <c r="AL6066" s="45">
        <v>2</v>
      </c>
      <c r="AM6066" s="32">
        <f t="shared" si="585"/>
        <v>2</v>
      </c>
      <c r="AN6066" s="33" t="str">
        <f t="shared" si="587"/>
        <v>NPN</v>
      </c>
      <c r="AO6066" s="33" t="str">
        <f t="shared" si="582"/>
        <v>2meses_pendientes</v>
      </c>
      <c r="AP6066" s="33">
        <f t="shared" si="583"/>
        <v>132</v>
      </c>
      <c r="AQ6066" s="31">
        <f t="shared" si="584"/>
        <v>6</v>
      </c>
    </row>
    <row r="6067" spans="2:43" x14ac:dyDescent="0.3">
      <c r="B6067" s="37">
        <v>46181</v>
      </c>
      <c r="C6067" t="s">
        <v>35</v>
      </c>
      <c r="D6067" t="s">
        <v>42062</v>
      </c>
      <c r="E6067" t="s">
        <v>42063</v>
      </c>
      <c r="F6067" t="s">
        <v>42064</v>
      </c>
      <c r="G6067" t="s">
        <v>42065</v>
      </c>
      <c r="H6067" t="s">
        <v>42066</v>
      </c>
      <c r="I6067" t="s">
        <v>38</v>
      </c>
      <c r="J6067" t="s">
        <v>38</v>
      </c>
      <c r="K6067" t="s">
        <v>476</v>
      </c>
      <c r="M6067" t="s">
        <v>42067</v>
      </c>
      <c r="N6067" t="s">
        <v>885</v>
      </c>
      <c r="O6067" t="s">
        <v>666</v>
      </c>
      <c r="P6067" t="s">
        <v>443</v>
      </c>
      <c r="Q6067" t="s">
        <v>42068</v>
      </c>
      <c r="R6067" s="26">
        <v>3</v>
      </c>
      <c r="S6067" s="23">
        <v>328093460000</v>
      </c>
      <c r="T6067" t="s">
        <v>37</v>
      </c>
      <c r="U6067" t="s">
        <v>445</v>
      </c>
      <c r="V6067" s="39">
        <v>46177</v>
      </c>
      <c r="W6067" s="41">
        <v>33</v>
      </c>
      <c r="X6067" s="26" t="s">
        <v>41762</v>
      </c>
      <c r="Y6067">
        <v>17.5</v>
      </c>
      <c r="AE6067" s="41">
        <v>17.5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 s="30">
        <f t="shared" si="586"/>
        <v>0</v>
      </c>
      <c r="AL6067" s="45">
        <v>2</v>
      </c>
      <c r="AM6067" s="32">
        <f t="shared" si="585"/>
        <v>2</v>
      </c>
      <c r="AN6067" s="33" t="str">
        <f t="shared" si="587"/>
        <v>NPN</v>
      </c>
      <c r="AO6067" s="33" t="str">
        <f t="shared" si="582"/>
        <v>2meses_pendientes</v>
      </c>
      <c r="AP6067" s="33">
        <f t="shared" si="583"/>
        <v>66</v>
      </c>
      <c r="AQ6067" s="31">
        <f t="shared" si="584"/>
        <v>4</v>
      </c>
    </row>
    <row r="6068" spans="2:43" x14ac:dyDescent="0.3">
      <c r="B6068" s="37">
        <v>46182</v>
      </c>
      <c r="C6068" t="s">
        <v>35</v>
      </c>
      <c r="D6068" t="s">
        <v>42069</v>
      </c>
      <c r="E6068" t="s">
        <v>42070</v>
      </c>
      <c r="F6068" t="s">
        <v>42071</v>
      </c>
      <c r="G6068" t="s">
        <v>42072</v>
      </c>
      <c r="H6068" t="s">
        <v>42073</v>
      </c>
      <c r="I6068" t="s">
        <v>38</v>
      </c>
      <c r="J6068" t="s">
        <v>38</v>
      </c>
      <c r="K6068" t="s">
        <v>810</v>
      </c>
      <c r="M6068" t="s">
        <v>42074</v>
      </c>
      <c r="N6068" t="s">
        <v>885</v>
      </c>
      <c r="O6068" t="s">
        <v>666</v>
      </c>
      <c r="P6068" t="s">
        <v>443</v>
      </c>
      <c r="Q6068" t="s">
        <v>42075</v>
      </c>
      <c r="R6068" s="26">
        <v>2</v>
      </c>
      <c r="S6068" s="23">
        <v>368160100000</v>
      </c>
      <c r="T6068" t="s">
        <v>37</v>
      </c>
      <c r="U6068" t="s">
        <v>445</v>
      </c>
      <c r="V6068" s="39">
        <v>46183</v>
      </c>
      <c r="W6068" s="41">
        <v>30</v>
      </c>
      <c r="X6068" s="26" t="s">
        <v>41762</v>
      </c>
      <c r="Y6068">
        <v>25</v>
      </c>
      <c r="Z6068">
        <v>5.44</v>
      </c>
      <c r="AE6068" s="41">
        <v>30.44</v>
      </c>
      <c r="AF6068">
        <v>1</v>
      </c>
      <c r="AG6068">
        <v>0</v>
      </c>
      <c r="AH6068">
        <v>0</v>
      </c>
      <c r="AI6068">
        <v>0</v>
      </c>
      <c r="AJ6068">
        <v>0</v>
      </c>
      <c r="AK6068" s="30">
        <f t="shared" si="586"/>
        <v>1</v>
      </c>
      <c r="AL6068" s="45">
        <v>2</v>
      </c>
      <c r="AM6068" s="32">
        <f t="shared" si="585"/>
        <v>1</v>
      </c>
      <c r="AN6068" s="33" t="str">
        <f t="shared" si="587"/>
        <v>MOROSO</v>
      </c>
      <c r="AO6068" s="33" t="str">
        <f t="shared" si="582"/>
        <v>1meses_pendientes</v>
      </c>
      <c r="AP6068" s="33">
        <f t="shared" si="583"/>
        <v>30</v>
      </c>
      <c r="AQ6068" s="31">
        <f t="shared" si="584"/>
        <v>10</v>
      </c>
    </row>
    <row r="6069" spans="2:43" x14ac:dyDescent="0.3">
      <c r="B6069" s="37">
        <v>46187</v>
      </c>
      <c r="C6069" t="s">
        <v>35</v>
      </c>
      <c r="D6069" t="s">
        <v>42076</v>
      </c>
      <c r="E6069" t="s">
        <v>42077</v>
      </c>
      <c r="F6069" t="s">
        <v>42078</v>
      </c>
      <c r="G6069" t="s">
        <v>42079</v>
      </c>
      <c r="H6069" t="s">
        <v>42080</v>
      </c>
      <c r="I6069" t="s">
        <v>38</v>
      </c>
      <c r="J6069" t="s">
        <v>38</v>
      </c>
      <c r="K6069" t="s">
        <v>6252</v>
      </c>
      <c r="M6069" t="s">
        <v>42081</v>
      </c>
      <c r="N6069" t="s">
        <v>885</v>
      </c>
      <c r="O6069" t="s">
        <v>666</v>
      </c>
      <c r="P6069" t="s">
        <v>443</v>
      </c>
      <c r="Q6069" t="s">
        <v>42082</v>
      </c>
      <c r="R6069" s="26">
        <v>3</v>
      </c>
      <c r="S6069" s="23">
        <v>981070660000</v>
      </c>
      <c r="T6069" t="s">
        <v>37</v>
      </c>
      <c r="U6069" t="s">
        <v>445</v>
      </c>
      <c r="V6069" s="39">
        <v>46195</v>
      </c>
      <c r="W6069" s="41">
        <v>33</v>
      </c>
      <c r="X6069" s="26" t="s">
        <v>41762</v>
      </c>
      <c r="Y6069">
        <v>17.600000000000001</v>
      </c>
      <c r="AE6069" s="41">
        <v>17.600000000000001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 s="30">
        <f t="shared" si="586"/>
        <v>0</v>
      </c>
      <c r="AL6069" s="45">
        <v>2</v>
      </c>
      <c r="AM6069" s="32">
        <f t="shared" si="585"/>
        <v>2</v>
      </c>
      <c r="AN6069" s="33" t="str">
        <f t="shared" si="587"/>
        <v>NPN</v>
      </c>
      <c r="AO6069" s="33" t="str">
        <f t="shared" si="582"/>
        <v>2meses_pendientes</v>
      </c>
      <c r="AP6069" s="33">
        <f t="shared" si="583"/>
        <v>66</v>
      </c>
      <c r="AQ6069" s="31">
        <f t="shared" si="584"/>
        <v>22</v>
      </c>
    </row>
    <row r="6070" spans="2:43" x14ac:dyDescent="0.3">
      <c r="B6070" s="37">
        <v>46188</v>
      </c>
      <c r="C6070" t="s">
        <v>35</v>
      </c>
      <c r="D6070" t="s">
        <v>42083</v>
      </c>
      <c r="E6070" t="s">
        <v>42084</v>
      </c>
      <c r="F6070" t="s">
        <v>42085</v>
      </c>
      <c r="G6070" t="s">
        <v>42086</v>
      </c>
      <c r="H6070" t="s">
        <v>42087</v>
      </c>
      <c r="I6070" t="s">
        <v>38</v>
      </c>
      <c r="J6070" t="s">
        <v>38</v>
      </c>
      <c r="K6070" t="s">
        <v>476</v>
      </c>
      <c r="M6070" t="s">
        <v>42088</v>
      </c>
      <c r="N6070" t="s">
        <v>885</v>
      </c>
      <c r="O6070" t="s">
        <v>666</v>
      </c>
      <c r="P6070" t="s">
        <v>443</v>
      </c>
      <c r="Q6070" t="s">
        <v>42089</v>
      </c>
      <c r="R6070" s="26">
        <v>3</v>
      </c>
      <c r="S6070" s="23">
        <v>362167620000</v>
      </c>
      <c r="T6070" t="s">
        <v>37</v>
      </c>
      <c r="U6070" t="s">
        <v>445</v>
      </c>
      <c r="V6070" s="39">
        <v>46190</v>
      </c>
      <c r="W6070" s="41">
        <v>37</v>
      </c>
      <c r="X6070" s="26" t="s">
        <v>41762</v>
      </c>
      <c r="Z6070">
        <v>38</v>
      </c>
      <c r="AE6070" s="41">
        <v>38</v>
      </c>
      <c r="AF6070">
        <v>1</v>
      </c>
      <c r="AG6070">
        <v>0</v>
      </c>
      <c r="AH6070">
        <v>0</v>
      </c>
      <c r="AI6070">
        <v>0</v>
      </c>
      <c r="AJ6070">
        <v>0</v>
      </c>
      <c r="AK6070" s="30">
        <f t="shared" si="586"/>
        <v>1</v>
      </c>
      <c r="AL6070" s="45">
        <v>2</v>
      </c>
      <c r="AM6070" s="32">
        <f t="shared" si="585"/>
        <v>1</v>
      </c>
      <c r="AN6070" s="33" t="str">
        <f t="shared" si="587"/>
        <v>MOROSO</v>
      </c>
      <c r="AO6070" s="33" t="str">
        <f t="shared" si="582"/>
        <v>1meses_pendientes</v>
      </c>
      <c r="AP6070" s="33">
        <f t="shared" si="583"/>
        <v>37</v>
      </c>
      <c r="AQ6070" s="31">
        <f t="shared" si="584"/>
        <v>17</v>
      </c>
    </row>
    <row r="6071" spans="2:43" x14ac:dyDescent="0.3">
      <c r="B6071" s="37">
        <v>46191</v>
      </c>
      <c r="C6071" t="s">
        <v>35</v>
      </c>
      <c r="D6071" t="s">
        <v>42090</v>
      </c>
      <c r="E6071" t="s">
        <v>42091</v>
      </c>
      <c r="F6071" t="s">
        <v>42092</v>
      </c>
      <c r="G6071" t="s">
        <v>42093</v>
      </c>
      <c r="H6071" t="s">
        <v>42094</v>
      </c>
      <c r="I6071" t="s">
        <v>38</v>
      </c>
      <c r="J6071" t="s">
        <v>38</v>
      </c>
      <c r="K6071" t="s">
        <v>13721</v>
      </c>
      <c r="M6071" t="s">
        <v>42095</v>
      </c>
      <c r="N6071" t="s">
        <v>885</v>
      </c>
      <c r="O6071" t="s">
        <v>666</v>
      </c>
      <c r="P6071" t="s">
        <v>443</v>
      </c>
      <c r="Q6071" t="s">
        <v>42096</v>
      </c>
      <c r="R6071" s="26">
        <v>3</v>
      </c>
      <c r="S6071" s="23">
        <v>366170390000</v>
      </c>
      <c r="T6071" t="s">
        <v>37</v>
      </c>
      <c r="U6071" t="s">
        <v>445</v>
      </c>
      <c r="V6071" s="39">
        <v>46193</v>
      </c>
      <c r="W6071" s="41">
        <v>37</v>
      </c>
      <c r="X6071" s="26" t="s">
        <v>41762</v>
      </c>
      <c r="Z6071">
        <v>38.4</v>
      </c>
      <c r="AE6071" s="41">
        <v>38.4</v>
      </c>
      <c r="AF6071">
        <v>1</v>
      </c>
      <c r="AG6071">
        <v>0</v>
      </c>
      <c r="AH6071">
        <v>0</v>
      </c>
      <c r="AI6071">
        <v>0</v>
      </c>
      <c r="AJ6071">
        <v>0</v>
      </c>
      <c r="AK6071" s="30">
        <f t="shared" si="586"/>
        <v>1</v>
      </c>
      <c r="AL6071" s="45">
        <v>2</v>
      </c>
      <c r="AM6071" s="32">
        <f t="shared" si="585"/>
        <v>1</v>
      </c>
      <c r="AN6071" s="33" t="str">
        <f t="shared" si="587"/>
        <v>MOROSO</v>
      </c>
      <c r="AO6071" s="33" t="str">
        <f t="shared" si="582"/>
        <v>1meses_pendientes</v>
      </c>
      <c r="AP6071" s="33">
        <f t="shared" si="583"/>
        <v>37</v>
      </c>
      <c r="AQ6071" s="31">
        <f t="shared" si="584"/>
        <v>20</v>
      </c>
    </row>
    <row r="6072" spans="2:43" x14ac:dyDescent="0.3">
      <c r="B6072" s="37">
        <v>46192</v>
      </c>
      <c r="C6072" t="s">
        <v>35</v>
      </c>
      <c r="D6072" t="s">
        <v>13541</v>
      </c>
      <c r="E6072" t="s">
        <v>13542</v>
      </c>
      <c r="F6072" t="s">
        <v>42097</v>
      </c>
      <c r="G6072" t="s">
        <v>42098</v>
      </c>
      <c r="H6072" t="s">
        <v>42099</v>
      </c>
      <c r="M6072" t="s">
        <v>42100</v>
      </c>
      <c r="N6072" t="s">
        <v>885</v>
      </c>
      <c r="O6072" t="s">
        <v>666</v>
      </c>
      <c r="P6072" t="s">
        <v>443</v>
      </c>
      <c r="Q6072" t="s">
        <v>42101</v>
      </c>
      <c r="R6072" s="26">
        <v>3</v>
      </c>
      <c r="S6072" s="23">
        <v>367110920000</v>
      </c>
      <c r="T6072" t="s">
        <v>37</v>
      </c>
      <c r="U6072" t="s">
        <v>445</v>
      </c>
      <c r="V6072" s="39">
        <v>46195</v>
      </c>
      <c r="W6072" s="41">
        <v>33</v>
      </c>
      <c r="X6072" s="26" t="s">
        <v>41762</v>
      </c>
      <c r="Y6072">
        <v>15.21</v>
      </c>
      <c r="AE6072" s="41">
        <v>15.21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 s="30">
        <f t="shared" si="586"/>
        <v>0</v>
      </c>
      <c r="AL6072" s="45">
        <v>2</v>
      </c>
      <c r="AM6072" s="32">
        <f t="shared" si="585"/>
        <v>2</v>
      </c>
      <c r="AN6072" s="33" t="str">
        <f t="shared" si="587"/>
        <v>NPN</v>
      </c>
      <c r="AO6072" s="33" t="str">
        <f t="shared" si="582"/>
        <v>2meses_pendientes</v>
      </c>
      <c r="AP6072" s="33">
        <f t="shared" si="583"/>
        <v>66</v>
      </c>
      <c r="AQ6072" s="31">
        <f t="shared" si="584"/>
        <v>22</v>
      </c>
    </row>
    <row r="6073" spans="2:43" x14ac:dyDescent="0.3">
      <c r="B6073" s="37">
        <v>46194</v>
      </c>
      <c r="C6073" t="s">
        <v>35</v>
      </c>
      <c r="D6073" t="s">
        <v>42102</v>
      </c>
      <c r="E6073" t="s">
        <v>42103</v>
      </c>
      <c r="F6073" t="s">
        <v>42104</v>
      </c>
      <c r="G6073" t="s">
        <v>42105</v>
      </c>
      <c r="H6073" t="s">
        <v>42106</v>
      </c>
      <c r="I6073" t="s">
        <v>38</v>
      </c>
      <c r="J6073" t="s">
        <v>38</v>
      </c>
      <c r="K6073" t="s">
        <v>468</v>
      </c>
      <c r="M6073" t="s">
        <v>42107</v>
      </c>
      <c r="N6073" t="s">
        <v>885</v>
      </c>
      <c r="O6073" t="s">
        <v>666</v>
      </c>
      <c r="P6073" t="s">
        <v>443</v>
      </c>
      <c r="Q6073" t="s">
        <v>42108</v>
      </c>
      <c r="R6073" s="26">
        <v>2</v>
      </c>
      <c r="S6073" s="23">
        <v>364173110000</v>
      </c>
      <c r="T6073" t="s">
        <v>37</v>
      </c>
      <c r="U6073" t="s">
        <v>445</v>
      </c>
      <c r="V6073" s="39">
        <v>46194</v>
      </c>
      <c r="W6073" s="41">
        <v>30</v>
      </c>
      <c r="X6073" s="26" t="s">
        <v>41762</v>
      </c>
      <c r="AE6073" s="41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 s="30">
        <f t="shared" si="586"/>
        <v>0</v>
      </c>
      <c r="AL6073" s="45">
        <v>2</v>
      </c>
      <c r="AM6073" s="32">
        <f t="shared" si="585"/>
        <v>2</v>
      </c>
      <c r="AN6073" s="33" t="str">
        <f t="shared" si="587"/>
        <v>NPN</v>
      </c>
      <c r="AO6073" s="33" t="str">
        <f t="shared" si="582"/>
        <v>2meses_pendientes</v>
      </c>
      <c r="AP6073" s="33">
        <f t="shared" si="583"/>
        <v>60</v>
      </c>
      <c r="AQ6073" s="31">
        <f t="shared" si="584"/>
        <v>21</v>
      </c>
    </row>
    <row r="6074" spans="2:43" x14ac:dyDescent="0.3">
      <c r="B6074" s="37">
        <v>46197</v>
      </c>
      <c r="C6074" t="s">
        <v>35</v>
      </c>
      <c r="D6074" t="s">
        <v>42109</v>
      </c>
      <c r="E6074" t="s">
        <v>42110</v>
      </c>
      <c r="F6074" t="s">
        <v>42111</v>
      </c>
      <c r="G6074" t="s">
        <v>42112</v>
      </c>
      <c r="H6074" t="s">
        <v>42113</v>
      </c>
      <c r="I6074" t="s">
        <v>38</v>
      </c>
      <c r="J6074" t="s">
        <v>38</v>
      </c>
      <c r="K6074" t="s">
        <v>476</v>
      </c>
      <c r="M6074" t="s">
        <v>42114</v>
      </c>
      <c r="N6074" t="s">
        <v>885</v>
      </c>
      <c r="O6074" t="s">
        <v>666</v>
      </c>
      <c r="P6074" t="s">
        <v>443</v>
      </c>
      <c r="Q6074" t="s">
        <v>42115</v>
      </c>
      <c r="R6074" s="26">
        <v>3</v>
      </c>
      <c r="S6074" s="23">
        <v>297088450000</v>
      </c>
      <c r="T6074" t="s">
        <v>37</v>
      </c>
      <c r="U6074" t="s">
        <v>445</v>
      </c>
      <c r="V6074" s="39">
        <v>46198</v>
      </c>
      <c r="W6074" s="41">
        <v>33</v>
      </c>
      <c r="X6074" s="26" t="s">
        <v>41762</v>
      </c>
      <c r="Y6074">
        <v>17.5</v>
      </c>
      <c r="AE6074" s="41">
        <v>17.5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 s="30">
        <f t="shared" si="586"/>
        <v>0</v>
      </c>
      <c r="AL6074" s="45">
        <v>2</v>
      </c>
      <c r="AM6074" s="32">
        <f t="shared" si="585"/>
        <v>2</v>
      </c>
      <c r="AN6074" s="33" t="str">
        <f t="shared" si="587"/>
        <v>NPN</v>
      </c>
      <c r="AO6074" s="33" t="str">
        <f t="shared" si="582"/>
        <v>2meses_pendientes</v>
      </c>
      <c r="AP6074" s="33">
        <f t="shared" si="583"/>
        <v>66</v>
      </c>
      <c r="AQ6074" s="31">
        <f t="shared" si="584"/>
        <v>25</v>
      </c>
    </row>
    <row r="6075" spans="2:43" x14ac:dyDescent="0.3">
      <c r="B6075" s="37">
        <v>46200</v>
      </c>
      <c r="C6075" t="s">
        <v>35</v>
      </c>
      <c r="D6075" t="s">
        <v>42116</v>
      </c>
      <c r="E6075" t="s">
        <v>42117</v>
      </c>
      <c r="F6075" t="s">
        <v>42118</v>
      </c>
      <c r="G6075" t="s">
        <v>42119</v>
      </c>
      <c r="H6075" t="s">
        <v>42120</v>
      </c>
      <c r="I6075" t="s">
        <v>38</v>
      </c>
      <c r="J6075" t="s">
        <v>38</v>
      </c>
      <c r="K6075" t="s">
        <v>476</v>
      </c>
      <c r="M6075" t="s">
        <v>42121</v>
      </c>
      <c r="N6075" t="s">
        <v>885</v>
      </c>
      <c r="O6075" t="s">
        <v>666</v>
      </c>
      <c r="P6075" t="s">
        <v>443</v>
      </c>
      <c r="Q6075" t="s">
        <v>42122</v>
      </c>
      <c r="R6075" s="26">
        <v>3</v>
      </c>
      <c r="S6075" s="23">
        <v>363180180000</v>
      </c>
      <c r="T6075" t="s">
        <v>37</v>
      </c>
      <c r="U6075" t="s">
        <v>445</v>
      </c>
      <c r="V6075" s="39">
        <v>46202</v>
      </c>
      <c r="W6075" s="41">
        <v>33.03</v>
      </c>
      <c r="X6075" s="26" t="s">
        <v>41762</v>
      </c>
      <c r="Y6075">
        <v>34.700000000000003</v>
      </c>
      <c r="AE6075" s="41">
        <v>34.700000000000003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 s="30">
        <f t="shared" si="586"/>
        <v>0</v>
      </c>
      <c r="AL6075" s="45">
        <v>2</v>
      </c>
      <c r="AM6075" s="32">
        <f t="shared" si="585"/>
        <v>2</v>
      </c>
      <c r="AN6075" s="33" t="str">
        <f t="shared" si="587"/>
        <v>NPN</v>
      </c>
      <c r="AO6075" s="33" t="str">
        <f t="shared" si="582"/>
        <v>2meses_pendientes</v>
      </c>
      <c r="AP6075" s="33">
        <f t="shared" si="583"/>
        <v>66.06</v>
      </c>
      <c r="AQ6075" s="31">
        <f t="shared" si="584"/>
        <v>29</v>
      </c>
    </row>
    <row r="6076" spans="2:43" x14ac:dyDescent="0.3">
      <c r="B6076" s="37">
        <v>46201</v>
      </c>
      <c r="C6076" t="s">
        <v>35</v>
      </c>
      <c r="D6076" t="s">
        <v>42123</v>
      </c>
      <c r="E6076" t="s">
        <v>42124</v>
      </c>
      <c r="F6076" t="s">
        <v>42125</v>
      </c>
      <c r="G6076" t="s">
        <v>42126</v>
      </c>
      <c r="H6076" t="s">
        <v>42127</v>
      </c>
      <c r="I6076" t="s">
        <v>38</v>
      </c>
      <c r="J6076" t="s">
        <v>38</v>
      </c>
      <c r="K6076" t="s">
        <v>4677</v>
      </c>
      <c r="M6076" t="s">
        <v>42128</v>
      </c>
      <c r="N6076" t="s">
        <v>885</v>
      </c>
      <c r="O6076" t="s">
        <v>666</v>
      </c>
      <c r="P6076" t="s">
        <v>443</v>
      </c>
      <c r="Q6076" t="s">
        <v>42129</v>
      </c>
      <c r="R6076" s="26">
        <v>3</v>
      </c>
      <c r="S6076" s="23">
        <v>364181010000</v>
      </c>
      <c r="T6076" t="s">
        <v>37</v>
      </c>
      <c r="U6076" t="s">
        <v>445</v>
      </c>
      <c r="V6076" s="39">
        <v>46202</v>
      </c>
      <c r="W6076" s="41">
        <v>33</v>
      </c>
      <c r="X6076" s="26" t="s">
        <v>41762</v>
      </c>
      <c r="AE6076" s="41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 s="30">
        <f t="shared" si="586"/>
        <v>0</v>
      </c>
      <c r="AL6076" s="45">
        <v>2</v>
      </c>
      <c r="AM6076" s="32">
        <f t="shared" si="585"/>
        <v>2</v>
      </c>
      <c r="AN6076" s="33" t="str">
        <f t="shared" si="587"/>
        <v>NPN</v>
      </c>
      <c r="AO6076" s="33" t="str">
        <f t="shared" si="582"/>
        <v>2meses_pendientes</v>
      </c>
      <c r="AP6076" s="33">
        <f t="shared" si="583"/>
        <v>66</v>
      </c>
      <c r="AQ6076" s="31">
        <f t="shared" si="584"/>
        <v>29</v>
      </c>
    </row>
    <row r="6077" spans="2:43" x14ac:dyDescent="0.3">
      <c r="B6077" s="37">
        <v>46203</v>
      </c>
      <c r="C6077" t="s">
        <v>35</v>
      </c>
      <c r="D6077" t="s">
        <v>42130</v>
      </c>
      <c r="E6077" t="s">
        <v>42131</v>
      </c>
      <c r="F6077" t="s">
        <v>42132</v>
      </c>
      <c r="G6077" t="s">
        <v>42133</v>
      </c>
      <c r="H6077" t="s">
        <v>42134</v>
      </c>
      <c r="I6077" t="s">
        <v>38</v>
      </c>
      <c r="J6077" t="s">
        <v>38</v>
      </c>
      <c r="K6077" t="s">
        <v>810</v>
      </c>
      <c r="M6077" t="s">
        <v>42135</v>
      </c>
      <c r="N6077" t="s">
        <v>885</v>
      </c>
      <c r="O6077" t="s">
        <v>666</v>
      </c>
      <c r="P6077" t="s">
        <v>443</v>
      </c>
      <c r="Q6077" t="s">
        <v>42136</v>
      </c>
      <c r="R6077" s="26">
        <v>3</v>
      </c>
      <c r="S6077" s="23">
        <v>186068010000</v>
      </c>
      <c r="T6077" t="s">
        <v>37</v>
      </c>
      <c r="U6077" t="s">
        <v>445</v>
      </c>
      <c r="V6077" s="39">
        <v>46202</v>
      </c>
      <c r="W6077" s="41">
        <v>31</v>
      </c>
      <c r="X6077" s="26" t="s">
        <v>41762</v>
      </c>
      <c r="Y6077">
        <v>34.909999999999997</v>
      </c>
      <c r="AE6077" s="41">
        <v>34.909999999999997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 s="30">
        <f t="shared" si="586"/>
        <v>0</v>
      </c>
      <c r="AL6077" s="45">
        <v>2</v>
      </c>
      <c r="AM6077" s="32">
        <f t="shared" si="585"/>
        <v>2</v>
      </c>
      <c r="AN6077" s="33" t="str">
        <f t="shared" si="587"/>
        <v>NPN</v>
      </c>
      <c r="AO6077" s="33" t="str">
        <f t="shared" si="582"/>
        <v>2meses_pendientes</v>
      </c>
      <c r="AP6077" s="33">
        <f t="shared" si="583"/>
        <v>62</v>
      </c>
      <c r="AQ6077" s="31">
        <f t="shared" si="584"/>
        <v>29</v>
      </c>
    </row>
    <row r="6078" spans="2:43" x14ac:dyDescent="0.3">
      <c r="B6078" s="37">
        <v>46177</v>
      </c>
      <c r="C6078" t="s">
        <v>35</v>
      </c>
      <c r="D6078" t="s">
        <v>42137</v>
      </c>
      <c r="E6078" t="s">
        <v>42138</v>
      </c>
      <c r="F6078" t="s">
        <v>42139</v>
      </c>
      <c r="G6078" t="s">
        <v>42140</v>
      </c>
      <c r="H6078" t="s">
        <v>42141</v>
      </c>
      <c r="I6078" t="s">
        <v>38</v>
      </c>
      <c r="J6078" t="s">
        <v>38</v>
      </c>
      <c r="K6078" t="s">
        <v>561</v>
      </c>
      <c r="M6078" t="s">
        <v>42142</v>
      </c>
      <c r="N6078" t="s">
        <v>1005</v>
      </c>
      <c r="O6078" t="s">
        <v>666</v>
      </c>
      <c r="P6078" t="s">
        <v>443</v>
      </c>
      <c r="Q6078" t="s">
        <v>42143</v>
      </c>
      <c r="R6078" s="26">
        <v>3</v>
      </c>
      <c r="S6078" s="23">
        <v>253070800000</v>
      </c>
      <c r="T6078" t="s">
        <v>37</v>
      </c>
      <c r="U6078" t="s">
        <v>445</v>
      </c>
      <c r="V6078" s="39">
        <v>46183</v>
      </c>
      <c r="W6078" s="41">
        <v>33</v>
      </c>
      <c r="X6078" s="26" t="s">
        <v>41762</v>
      </c>
      <c r="AE6078" s="41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 s="30">
        <f t="shared" si="586"/>
        <v>0</v>
      </c>
      <c r="AL6078" s="45">
        <v>2</v>
      </c>
      <c r="AM6078" s="32">
        <f t="shared" si="585"/>
        <v>2</v>
      </c>
      <c r="AN6078" s="33" t="str">
        <f t="shared" si="587"/>
        <v>NPN</v>
      </c>
      <c r="AO6078" s="33" t="str">
        <f t="shared" ref="AO6078:AO6141" si="588">CONCATENATE(AM6078,"meses_pendientes")</f>
        <v>2meses_pendientes</v>
      </c>
      <c r="AP6078" s="33">
        <f t="shared" ref="AP6078:AP6141" si="589">AM6078*W6078</f>
        <v>66</v>
      </c>
      <c r="AQ6078" s="31">
        <f t="shared" ref="AQ6078:AQ6141" si="590">DAY(V6078)</f>
        <v>10</v>
      </c>
    </row>
    <row r="6079" spans="2:43" x14ac:dyDescent="0.3">
      <c r="B6079" s="37">
        <v>46177</v>
      </c>
      <c r="C6079" t="s">
        <v>35</v>
      </c>
      <c r="D6079" t="s">
        <v>42144</v>
      </c>
      <c r="E6079" t="s">
        <v>42145</v>
      </c>
      <c r="F6079" t="s">
        <v>42146</v>
      </c>
      <c r="G6079" t="s">
        <v>42147</v>
      </c>
      <c r="H6079" t="s">
        <v>42148</v>
      </c>
      <c r="I6079" t="s">
        <v>38</v>
      </c>
      <c r="J6079" t="s">
        <v>38</v>
      </c>
      <c r="K6079" t="s">
        <v>476</v>
      </c>
      <c r="M6079" t="s">
        <v>42149</v>
      </c>
      <c r="N6079" t="s">
        <v>1005</v>
      </c>
      <c r="O6079" t="s">
        <v>666</v>
      </c>
      <c r="P6079" t="s">
        <v>443</v>
      </c>
      <c r="Q6079" t="s">
        <v>42150</v>
      </c>
      <c r="R6079" s="26">
        <v>3</v>
      </c>
      <c r="S6079" s="23">
        <v>366155840000</v>
      </c>
      <c r="T6079" t="s">
        <v>37</v>
      </c>
      <c r="U6079" t="s">
        <v>445</v>
      </c>
      <c r="V6079" s="39">
        <v>46181</v>
      </c>
      <c r="W6079" s="41">
        <v>33</v>
      </c>
      <c r="X6079" s="26" t="s">
        <v>41762</v>
      </c>
      <c r="Y6079">
        <v>17.46</v>
      </c>
      <c r="Z6079">
        <v>17.45</v>
      </c>
      <c r="AE6079" s="41">
        <v>34.909999999999997</v>
      </c>
      <c r="AF6079">
        <v>1</v>
      </c>
      <c r="AG6079">
        <v>0</v>
      </c>
      <c r="AH6079">
        <v>0</v>
      </c>
      <c r="AI6079">
        <v>0</v>
      </c>
      <c r="AJ6079">
        <v>0</v>
      </c>
      <c r="AK6079" s="30">
        <f t="shared" si="586"/>
        <v>1</v>
      </c>
      <c r="AL6079" s="45">
        <v>2</v>
      </c>
      <c r="AM6079" s="32">
        <f t="shared" si="585"/>
        <v>1</v>
      </c>
      <c r="AN6079" s="33" t="str">
        <f t="shared" si="587"/>
        <v>MOROSO</v>
      </c>
      <c r="AO6079" s="33" t="str">
        <f t="shared" si="588"/>
        <v>1meses_pendientes</v>
      </c>
      <c r="AP6079" s="33">
        <f t="shared" si="589"/>
        <v>33</v>
      </c>
      <c r="AQ6079" s="31">
        <f t="shared" si="590"/>
        <v>8</v>
      </c>
    </row>
    <row r="6080" spans="2:43" x14ac:dyDescent="0.3">
      <c r="B6080" s="37">
        <v>46177</v>
      </c>
      <c r="C6080" t="s">
        <v>35</v>
      </c>
      <c r="D6080" t="s">
        <v>42151</v>
      </c>
      <c r="E6080" t="s">
        <v>42152</v>
      </c>
      <c r="F6080" t="s">
        <v>42153</v>
      </c>
      <c r="G6080" t="s">
        <v>42154</v>
      </c>
      <c r="H6080" t="s">
        <v>42155</v>
      </c>
      <c r="I6080" t="s">
        <v>38</v>
      </c>
      <c r="J6080" t="s">
        <v>38</v>
      </c>
      <c r="K6080" t="s">
        <v>561</v>
      </c>
      <c r="M6080" t="s">
        <v>42156</v>
      </c>
      <c r="N6080" t="s">
        <v>1005</v>
      </c>
      <c r="O6080" t="s">
        <v>666</v>
      </c>
      <c r="P6080" t="s">
        <v>443</v>
      </c>
      <c r="Q6080" t="s">
        <v>42157</v>
      </c>
      <c r="R6080" s="26">
        <v>2</v>
      </c>
      <c r="S6080" s="23">
        <v>369078930000</v>
      </c>
      <c r="T6080" t="s">
        <v>37</v>
      </c>
      <c r="U6080" t="s">
        <v>445</v>
      </c>
      <c r="V6080" s="39">
        <v>46183</v>
      </c>
      <c r="W6080" s="41">
        <v>39</v>
      </c>
      <c r="X6080" s="26" t="s">
        <v>41762</v>
      </c>
      <c r="Y6080">
        <v>25.62</v>
      </c>
      <c r="Z6080">
        <v>33.53</v>
      </c>
      <c r="AE6080" s="41">
        <v>59.150000000000006</v>
      </c>
      <c r="AF6080">
        <v>1</v>
      </c>
      <c r="AG6080">
        <v>0</v>
      </c>
      <c r="AH6080">
        <v>0</v>
      </c>
      <c r="AI6080">
        <v>0</v>
      </c>
      <c r="AJ6080">
        <v>0</v>
      </c>
      <c r="AK6080" s="30">
        <f t="shared" si="586"/>
        <v>1</v>
      </c>
      <c r="AL6080" s="45">
        <v>2</v>
      </c>
      <c r="AM6080" s="32">
        <f t="shared" si="585"/>
        <v>1</v>
      </c>
      <c r="AN6080" s="33" t="str">
        <f t="shared" si="587"/>
        <v>MOROSO</v>
      </c>
      <c r="AO6080" s="33" t="str">
        <f t="shared" si="588"/>
        <v>1meses_pendientes</v>
      </c>
      <c r="AP6080" s="33">
        <f t="shared" si="589"/>
        <v>39</v>
      </c>
      <c r="AQ6080" s="31">
        <f t="shared" si="590"/>
        <v>10</v>
      </c>
    </row>
    <row r="6081" spans="2:43" x14ac:dyDescent="0.3">
      <c r="B6081" s="37">
        <v>46183</v>
      </c>
      <c r="C6081" t="s">
        <v>35</v>
      </c>
      <c r="D6081" t="s">
        <v>42158</v>
      </c>
      <c r="E6081" t="s">
        <v>42159</v>
      </c>
      <c r="F6081" t="s">
        <v>42160</v>
      </c>
      <c r="G6081" t="s">
        <v>42161</v>
      </c>
      <c r="H6081" t="s">
        <v>42162</v>
      </c>
      <c r="I6081" t="s">
        <v>38</v>
      </c>
      <c r="J6081" t="s">
        <v>38</v>
      </c>
      <c r="K6081" t="s">
        <v>476</v>
      </c>
      <c r="M6081" t="s">
        <v>42163</v>
      </c>
      <c r="N6081" t="s">
        <v>1005</v>
      </c>
      <c r="O6081" t="s">
        <v>666</v>
      </c>
      <c r="P6081" t="s">
        <v>443</v>
      </c>
      <c r="Q6081" t="s">
        <v>42164</v>
      </c>
      <c r="R6081" s="26">
        <v>3</v>
      </c>
      <c r="S6081" s="23">
        <v>292068620000</v>
      </c>
      <c r="T6081" t="s">
        <v>37</v>
      </c>
      <c r="U6081" t="s">
        <v>445</v>
      </c>
      <c r="V6081" s="39">
        <v>46185</v>
      </c>
      <c r="W6081" s="41">
        <v>33</v>
      </c>
      <c r="X6081" s="26" t="s">
        <v>41762</v>
      </c>
      <c r="Y6081">
        <v>34.92</v>
      </c>
      <c r="AE6081" s="41">
        <v>34.92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 s="30">
        <f t="shared" si="586"/>
        <v>0</v>
      </c>
      <c r="AL6081" s="45">
        <v>2</v>
      </c>
      <c r="AM6081" s="32">
        <f t="shared" si="585"/>
        <v>2</v>
      </c>
      <c r="AN6081" s="33" t="str">
        <f t="shared" si="587"/>
        <v>NPN</v>
      </c>
      <c r="AO6081" s="33" t="str">
        <f t="shared" si="588"/>
        <v>2meses_pendientes</v>
      </c>
      <c r="AP6081" s="33">
        <f t="shared" si="589"/>
        <v>66</v>
      </c>
      <c r="AQ6081" s="31">
        <f t="shared" si="590"/>
        <v>12</v>
      </c>
    </row>
    <row r="6082" spans="2:43" x14ac:dyDescent="0.3">
      <c r="B6082" s="37">
        <v>46189</v>
      </c>
      <c r="C6082" t="s">
        <v>35</v>
      </c>
      <c r="D6082" t="s">
        <v>42165</v>
      </c>
      <c r="E6082" t="s">
        <v>42166</v>
      </c>
      <c r="F6082" t="s">
        <v>42167</v>
      </c>
      <c r="G6082" t="s">
        <v>42168</v>
      </c>
      <c r="H6082" t="s">
        <v>42148</v>
      </c>
      <c r="I6082" t="s">
        <v>38</v>
      </c>
      <c r="J6082" t="s">
        <v>38</v>
      </c>
      <c r="K6082" t="s">
        <v>476</v>
      </c>
      <c r="M6082" t="s">
        <v>42169</v>
      </c>
      <c r="N6082" t="s">
        <v>1005</v>
      </c>
      <c r="O6082" t="s">
        <v>666</v>
      </c>
      <c r="P6082" t="s">
        <v>443</v>
      </c>
      <c r="Q6082" t="s">
        <v>42170</v>
      </c>
      <c r="R6082" s="26">
        <v>3</v>
      </c>
      <c r="S6082" s="23">
        <v>366168420000</v>
      </c>
      <c r="T6082" t="s">
        <v>37</v>
      </c>
      <c r="U6082" t="s">
        <v>445</v>
      </c>
      <c r="V6082" s="39">
        <v>46191</v>
      </c>
      <c r="W6082" s="41">
        <v>33</v>
      </c>
      <c r="X6082" s="26" t="s">
        <v>41762</v>
      </c>
      <c r="AE6082" s="41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 s="30">
        <f t="shared" si="586"/>
        <v>0</v>
      </c>
      <c r="AL6082" s="45">
        <v>2</v>
      </c>
      <c r="AM6082" s="32">
        <f t="shared" ref="AM6082:AM6145" si="591">AL6082-AK6082</f>
        <v>2</v>
      </c>
      <c r="AN6082" s="33" t="str">
        <f t="shared" si="587"/>
        <v>NPN</v>
      </c>
      <c r="AO6082" s="33" t="str">
        <f t="shared" si="588"/>
        <v>2meses_pendientes</v>
      </c>
      <c r="AP6082" s="33">
        <f t="shared" si="589"/>
        <v>66</v>
      </c>
      <c r="AQ6082" s="31">
        <f t="shared" si="590"/>
        <v>18</v>
      </c>
    </row>
    <row r="6083" spans="2:43" x14ac:dyDescent="0.3">
      <c r="B6083" s="37">
        <v>46191</v>
      </c>
      <c r="C6083" t="s">
        <v>35</v>
      </c>
      <c r="D6083" t="s">
        <v>42144</v>
      </c>
      <c r="E6083" t="s">
        <v>42145</v>
      </c>
      <c r="F6083" t="s">
        <v>42171</v>
      </c>
      <c r="G6083" t="s">
        <v>42172</v>
      </c>
      <c r="H6083" t="s">
        <v>42173</v>
      </c>
      <c r="I6083" t="s">
        <v>744</v>
      </c>
      <c r="J6083" t="s">
        <v>744</v>
      </c>
      <c r="K6083" t="s">
        <v>12383</v>
      </c>
      <c r="M6083" t="s">
        <v>42174</v>
      </c>
      <c r="N6083" t="s">
        <v>1005</v>
      </c>
      <c r="O6083" t="s">
        <v>666</v>
      </c>
      <c r="P6083" t="s">
        <v>443</v>
      </c>
      <c r="Q6083" t="s">
        <v>42175</v>
      </c>
      <c r="R6083" s="26">
        <v>3</v>
      </c>
      <c r="S6083" s="23">
        <v>366155840000</v>
      </c>
      <c r="T6083" t="s">
        <v>37</v>
      </c>
      <c r="U6083" t="s">
        <v>445</v>
      </c>
      <c r="V6083" s="39">
        <v>46193</v>
      </c>
      <c r="W6083" s="41">
        <v>35</v>
      </c>
      <c r="X6083" s="26" t="s">
        <v>41762</v>
      </c>
      <c r="Y6083">
        <v>17.46</v>
      </c>
      <c r="Z6083">
        <v>17.45</v>
      </c>
      <c r="AE6083" s="41">
        <v>34.909999999999997</v>
      </c>
      <c r="AF6083">
        <v>1</v>
      </c>
      <c r="AG6083">
        <v>0</v>
      </c>
      <c r="AH6083">
        <v>0</v>
      </c>
      <c r="AI6083">
        <v>0</v>
      </c>
      <c r="AJ6083">
        <v>0</v>
      </c>
      <c r="AK6083" s="30">
        <f t="shared" ref="AK6083:AK6146" si="592">SUM(AF6083:AJ6083)</f>
        <v>1</v>
      </c>
      <c r="AL6083" s="45">
        <v>2</v>
      </c>
      <c r="AM6083" s="32">
        <f t="shared" si="591"/>
        <v>1</v>
      </c>
      <c r="AN6083" s="33" t="str">
        <f t="shared" ref="AN6083:AN6146" si="593">IF(AM6083&gt;=AL6083,"NPN","MOROSO")</f>
        <v>MOROSO</v>
      </c>
      <c r="AO6083" s="33" t="str">
        <f t="shared" si="588"/>
        <v>1meses_pendientes</v>
      </c>
      <c r="AP6083" s="33">
        <f t="shared" si="589"/>
        <v>35</v>
      </c>
      <c r="AQ6083" s="31">
        <f t="shared" si="590"/>
        <v>20</v>
      </c>
    </row>
    <row r="6084" spans="2:43" x14ac:dyDescent="0.3">
      <c r="B6084" s="37">
        <v>46192</v>
      </c>
      <c r="C6084" t="s">
        <v>35</v>
      </c>
      <c r="D6084" t="s">
        <v>42176</v>
      </c>
      <c r="E6084" t="s">
        <v>42166</v>
      </c>
      <c r="F6084" t="s">
        <v>42177</v>
      </c>
      <c r="G6084" t="s">
        <v>42168</v>
      </c>
      <c r="H6084" t="s">
        <v>42178</v>
      </c>
      <c r="I6084" t="s">
        <v>38</v>
      </c>
      <c r="J6084" t="s">
        <v>38</v>
      </c>
      <c r="K6084" t="s">
        <v>476</v>
      </c>
      <c r="M6084" t="s">
        <v>42179</v>
      </c>
      <c r="N6084" t="s">
        <v>1005</v>
      </c>
      <c r="O6084" t="s">
        <v>666</v>
      </c>
      <c r="P6084" t="s">
        <v>443</v>
      </c>
      <c r="Q6084" t="s">
        <v>42180</v>
      </c>
      <c r="R6084" s="26">
        <v>3</v>
      </c>
      <c r="S6084" s="23">
        <v>366168420000</v>
      </c>
      <c r="T6084" t="s">
        <v>37</v>
      </c>
      <c r="U6084" t="s">
        <v>445</v>
      </c>
      <c r="V6084" s="39">
        <v>46195</v>
      </c>
      <c r="W6084" s="41">
        <v>33</v>
      </c>
      <c r="X6084" s="26" t="s">
        <v>41762</v>
      </c>
      <c r="AE6084" s="41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 s="30">
        <f t="shared" si="592"/>
        <v>0</v>
      </c>
      <c r="AL6084" s="45">
        <v>2</v>
      </c>
      <c r="AM6084" s="32">
        <f t="shared" si="591"/>
        <v>2</v>
      </c>
      <c r="AN6084" s="33" t="str">
        <f t="shared" si="593"/>
        <v>NPN</v>
      </c>
      <c r="AO6084" s="33" t="str">
        <f t="shared" si="588"/>
        <v>2meses_pendientes</v>
      </c>
      <c r="AP6084" s="33">
        <f t="shared" si="589"/>
        <v>66</v>
      </c>
      <c r="AQ6084" s="31">
        <f t="shared" si="590"/>
        <v>22</v>
      </c>
    </row>
    <row r="6085" spans="2:43" x14ac:dyDescent="0.3">
      <c r="B6085" s="37">
        <v>46195</v>
      </c>
      <c r="C6085" t="s">
        <v>35</v>
      </c>
      <c r="D6085" t="s">
        <v>42181</v>
      </c>
      <c r="E6085" t="s">
        <v>42182</v>
      </c>
      <c r="F6085" t="s">
        <v>42183</v>
      </c>
      <c r="G6085" t="s">
        <v>42184</v>
      </c>
      <c r="H6085" t="s">
        <v>42185</v>
      </c>
      <c r="I6085" t="s">
        <v>38</v>
      </c>
      <c r="J6085" t="s">
        <v>38</v>
      </c>
      <c r="K6085" t="s">
        <v>476</v>
      </c>
      <c r="M6085" t="s">
        <v>42186</v>
      </c>
      <c r="N6085" t="s">
        <v>1005</v>
      </c>
      <c r="O6085" t="s">
        <v>666</v>
      </c>
      <c r="P6085" t="s">
        <v>443</v>
      </c>
      <c r="Q6085" t="s">
        <v>42187</v>
      </c>
      <c r="R6085" s="26">
        <v>2</v>
      </c>
      <c r="S6085" s="23">
        <v>303004190000</v>
      </c>
      <c r="T6085" t="s">
        <v>37</v>
      </c>
      <c r="U6085" t="s">
        <v>445</v>
      </c>
      <c r="V6085" s="39">
        <v>46196</v>
      </c>
      <c r="W6085" s="41">
        <v>30</v>
      </c>
      <c r="X6085" s="26" t="s">
        <v>41762</v>
      </c>
      <c r="Y6085">
        <v>30.44</v>
      </c>
      <c r="AE6085" s="41">
        <v>30.44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 s="30">
        <f t="shared" si="592"/>
        <v>0</v>
      </c>
      <c r="AL6085" s="45">
        <v>2</v>
      </c>
      <c r="AM6085" s="32">
        <f t="shared" si="591"/>
        <v>2</v>
      </c>
      <c r="AN6085" s="33" t="str">
        <f t="shared" si="593"/>
        <v>NPN</v>
      </c>
      <c r="AO6085" s="33" t="str">
        <f t="shared" si="588"/>
        <v>2meses_pendientes</v>
      </c>
      <c r="AP6085" s="33">
        <f t="shared" si="589"/>
        <v>60</v>
      </c>
      <c r="AQ6085" s="31">
        <f t="shared" si="590"/>
        <v>23</v>
      </c>
    </row>
    <row r="6086" spans="2:43" x14ac:dyDescent="0.3">
      <c r="B6086" s="37">
        <v>46198</v>
      </c>
      <c r="C6086" t="s">
        <v>35</v>
      </c>
      <c r="D6086" t="s">
        <v>42188</v>
      </c>
      <c r="E6086" t="s">
        <v>42189</v>
      </c>
      <c r="F6086" t="s">
        <v>42190</v>
      </c>
      <c r="G6086" t="s">
        <v>42191</v>
      </c>
      <c r="H6086" t="s">
        <v>42192</v>
      </c>
      <c r="I6086" t="s">
        <v>38</v>
      </c>
      <c r="J6086" t="s">
        <v>38</v>
      </c>
      <c r="K6086" t="s">
        <v>476</v>
      </c>
      <c r="M6086" t="s">
        <v>42193</v>
      </c>
      <c r="N6086" t="s">
        <v>1005</v>
      </c>
      <c r="O6086" t="s">
        <v>666</v>
      </c>
      <c r="P6086" t="s">
        <v>443</v>
      </c>
      <c r="Q6086" t="s">
        <v>42194</v>
      </c>
      <c r="R6086" s="26">
        <v>3</v>
      </c>
      <c r="S6086" s="23">
        <v>989072110000</v>
      </c>
      <c r="T6086" t="s">
        <v>37</v>
      </c>
      <c r="U6086" t="s">
        <v>445</v>
      </c>
      <c r="V6086" s="39">
        <v>46202</v>
      </c>
      <c r="W6086" s="41">
        <v>33</v>
      </c>
      <c r="X6086" s="26" t="s">
        <v>41762</v>
      </c>
      <c r="Y6086">
        <v>34.94</v>
      </c>
      <c r="AE6086" s="41">
        <v>34.94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 s="30">
        <f t="shared" si="592"/>
        <v>0</v>
      </c>
      <c r="AL6086" s="45">
        <v>2</v>
      </c>
      <c r="AM6086" s="32">
        <f t="shared" si="591"/>
        <v>2</v>
      </c>
      <c r="AN6086" s="33" t="str">
        <f t="shared" si="593"/>
        <v>NPN</v>
      </c>
      <c r="AO6086" s="33" t="str">
        <f t="shared" si="588"/>
        <v>2meses_pendientes</v>
      </c>
      <c r="AP6086" s="33">
        <f t="shared" si="589"/>
        <v>66</v>
      </c>
      <c r="AQ6086" s="31">
        <f t="shared" si="590"/>
        <v>29</v>
      </c>
    </row>
    <row r="6087" spans="2:43" x14ac:dyDescent="0.3">
      <c r="B6087" s="37">
        <v>46198</v>
      </c>
      <c r="C6087" t="s">
        <v>35</v>
      </c>
      <c r="D6087" t="s">
        <v>42195</v>
      </c>
      <c r="E6087" t="s">
        <v>42196</v>
      </c>
      <c r="F6087" t="s">
        <v>42197</v>
      </c>
      <c r="G6087" t="s">
        <v>42198</v>
      </c>
      <c r="H6087" t="s">
        <v>42199</v>
      </c>
      <c r="I6087" t="s">
        <v>38</v>
      </c>
      <c r="J6087" t="s">
        <v>38</v>
      </c>
      <c r="K6087" t="s">
        <v>825</v>
      </c>
      <c r="M6087" t="s">
        <v>42200</v>
      </c>
      <c r="N6087" t="s">
        <v>1005</v>
      </c>
      <c r="O6087" t="s">
        <v>666</v>
      </c>
      <c r="P6087" t="s">
        <v>443</v>
      </c>
      <c r="Q6087" t="s">
        <v>42201</v>
      </c>
      <c r="R6087" s="26">
        <v>3</v>
      </c>
      <c r="S6087" s="23">
        <v>367177230000</v>
      </c>
      <c r="T6087" t="s">
        <v>37</v>
      </c>
      <c r="U6087" t="s">
        <v>445</v>
      </c>
      <c r="V6087" s="39">
        <v>46200</v>
      </c>
      <c r="W6087" s="41">
        <v>33</v>
      </c>
      <c r="X6087" s="26" t="s">
        <v>41762</v>
      </c>
      <c r="Y6087">
        <v>34.950000000000003</v>
      </c>
      <c r="AE6087" s="41">
        <v>34.950000000000003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 s="30">
        <f t="shared" si="592"/>
        <v>0</v>
      </c>
      <c r="AL6087" s="45">
        <v>2</v>
      </c>
      <c r="AM6087" s="32">
        <f t="shared" si="591"/>
        <v>2</v>
      </c>
      <c r="AN6087" s="33" t="str">
        <f t="shared" si="593"/>
        <v>NPN</v>
      </c>
      <c r="AO6087" s="33" t="str">
        <f t="shared" si="588"/>
        <v>2meses_pendientes</v>
      </c>
      <c r="AP6087" s="33">
        <f t="shared" si="589"/>
        <v>66</v>
      </c>
      <c r="AQ6087" s="31">
        <f t="shared" si="590"/>
        <v>27</v>
      </c>
    </row>
    <row r="6088" spans="2:43" x14ac:dyDescent="0.3">
      <c r="B6088" s="37">
        <v>46200</v>
      </c>
      <c r="C6088" t="s">
        <v>35</v>
      </c>
      <c r="D6088" t="s">
        <v>42202</v>
      </c>
      <c r="E6088" t="s">
        <v>42203</v>
      </c>
      <c r="F6088" t="s">
        <v>42204</v>
      </c>
      <c r="G6088" t="s">
        <v>42205</v>
      </c>
      <c r="H6088" t="s">
        <v>42206</v>
      </c>
      <c r="I6088" t="s">
        <v>38</v>
      </c>
      <c r="J6088" t="s">
        <v>38</v>
      </c>
      <c r="K6088" t="s">
        <v>476</v>
      </c>
      <c r="M6088" t="s">
        <v>42207</v>
      </c>
      <c r="N6088" t="s">
        <v>1005</v>
      </c>
      <c r="O6088" t="s">
        <v>666</v>
      </c>
      <c r="P6088" t="s">
        <v>443</v>
      </c>
      <c r="Q6088" t="s">
        <v>42208</v>
      </c>
      <c r="R6088" s="26">
        <v>2</v>
      </c>
      <c r="S6088" s="23">
        <v>367180550000</v>
      </c>
      <c r="T6088" t="s">
        <v>37</v>
      </c>
      <c r="U6088" t="s">
        <v>445</v>
      </c>
      <c r="V6088" s="39">
        <v>46202</v>
      </c>
      <c r="W6088" s="41">
        <v>30</v>
      </c>
      <c r="X6088" s="26" t="s">
        <v>41762</v>
      </c>
      <c r="Y6088">
        <v>30.96</v>
      </c>
      <c r="AE6088" s="41">
        <v>30.96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 s="30">
        <f t="shared" si="592"/>
        <v>0</v>
      </c>
      <c r="AL6088" s="45">
        <v>2</v>
      </c>
      <c r="AM6088" s="32">
        <f t="shared" si="591"/>
        <v>2</v>
      </c>
      <c r="AN6088" s="33" t="str">
        <f t="shared" si="593"/>
        <v>NPN</v>
      </c>
      <c r="AO6088" s="33" t="str">
        <f t="shared" si="588"/>
        <v>2meses_pendientes</v>
      </c>
      <c r="AP6088" s="33">
        <f t="shared" si="589"/>
        <v>60</v>
      </c>
      <c r="AQ6088" s="31">
        <f t="shared" si="590"/>
        <v>29</v>
      </c>
    </row>
    <row r="6089" spans="2:43" x14ac:dyDescent="0.3">
      <c r="B6089" s="37">
        <v>46200</v>
      </c>
      <c r="C6089" t="s">
        <v>35</v>
      </c>
      <c r="D6089" t="s">
        <v>42209</v>
      </c>
      <c r="E6089" t="s">
        <v>23761</v>
      </c>
      <c r="F6089" t="s">
        <v>42210</v>
      </c>
      <c r="G6089" t="s">
        <v>42211</v>
      </c>
      <c r="H6089" t="s">
        <v>42212</v>
      </c>
      <c r="I6089" t="s">
        <v>38</v>
      </c>
      <c r="J6089" t="s">
        <v>38</v>
      </c>
      <c r="K6089" t="s">
        <v>476</v>
      </c>
      <c r="M6089" t="s">
        <v>42213</v>
      </c>
      <c r="N6089" t="s">
        <v>1005</v>
      </c>
      <c r="O6089" t="s">
        <v>666</v>
      </c>
      <c r="P6089" t="s">
        <v>443</v>
      </c>
      <c r="Q6089" t="s">
        <v>42214</v>
      </c>
      <c r="R6089" s="26">
        <v>3</v>
      </c>
      <c r="S6089" s="23">
        <v>303029060000</v>
      </c>
      <c r="T6089" t="s">
        <v>37</v>
      </c>
      <c r="U6089" t="s">
        <v>445</v>
      </c>
      <c r="V6089" s="39">
        <v>46202</v>
      </c>
      <c r="W6089" s="41">
        <v>33</v>
      </c>
      <c r="X6089" s="26" t="s">
        <v>41762</v>
      </c>
      <c r="Y6089">
        <v>34.950000000000003</v>
      </c>
      <c r="AE6089" s="41">
        <v>34.950000000000003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 s="30">
        <f t="shared" si="592"/>
        <v>0</v>
      </c>
      <c r="AL6089" s="45">
        <v>2</v>
      </c>
      <c r="AM6089" s="32">
        <f t="shared" si="591"/>
        <v>2</v>
      </c>
      <c r="AN6089" s="33" t="str">
        <f t="shared" si="593"/>
        <v>NPN</v>
      </c>
      <c r="AO6089" s="33" t="str">
        <f t="shared" si="588"/>
        <v>2meses_pendientes</v>
      </c>
      <c r="AP6089" s="33">
        <f t="shared" si="589"/>
        <v>66</v>
      </c>
      <c r="AQ6089" s="31">
        <f t="shared" si="590"/>
        <v>29</v>
      </c>
    </row>
    <row r="6090" spans="2:43" x14ac:dyDescent="0.3">
      <c r="B6090" s="37">
        <v>46200</v>
      </c>
      <c r="C6090" t="s">
        <v>35</v>
      </c>
      <c r="D6090" t="s">
        <v>42215</v>
      </c>
      <c r="E6090" t="s">
        <v>42216</v>
      </c>
      <c r="F6090" t="s">
        <v>42217</v>
      </c>
      <c r="G6090" t="s">
        <v>42218</v>
      </c>
      <c r="H6090" t="s">
        <v>42219</v>
      </c>
      <c r="I6090" t="s">
        <v>38</v>
      </c>
      <c r="J6090" t="s">
        <v>38</v>
      </c>
      <c r="K6090" t="s">
        <v>476</v>
      </c>
      <c r="M6090" t="s">
        <v>42220</v>
      </c>
      <c r="N6090" t="s">
        <v>1005</v>
      </c>
      <c r="O6090" t="s">
        <v>666</v>
      </c>
      <c r="P6090" t="s">
        <v>443</v>
      </c>
      <c r="Q6090" t="s">
        <v>42221</v>
      </c>
      <c r="R6090" s="26">
        <v>3</v>
      </c>
      <c r="S6090" s="23">
        <v>364180480000</v>
      </c>
      <c r="T6090" t="s">
        <v>37</v>
      </c>
      <c r="U6090" t="s">
        <v>445</v>
      </c>
      <c r="V6090" s="39">
        <v>46202</v>
      </c>
      <c r="W6090" s="41">
        <v>33</v>
      </c>
      <c r="X6090" s="26" t="s">
        <v>41762</v>
      </c>
      <c r="AE6090" s="41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 s="30">
        <f t="shared" si="592"/>
        <v>0</v>
      </c>
      <c r="AL6090" s="45">
        <v>2</v>
      </c>
      <c r="AM6090" s="32">
        <f t="shared" si="591"/>
        <v>2</v>
      </c>
      <c r="AN6090" s="33" t="str">
        <f t="shared" si="593"/>
        <v>NPN</v>
      </c>
      <c r="AO6090" s="33" t="str">
        <f t="shared" si="588"/>
        <v>2meses_pendientes</v>
      </c>
      <c r="AP6090" s="33">
        <f t="shared" si="589"/>
        <v>66</v>
      </c>
      <c r="AQ6090" s="31">
        <f t="shared" si="590"/>
        <v>29</v>
      </c>
    </row>
    <row r="6091" spans="2:43" x14ac:dyDescent="0.3">
      <c r="B6091" s="37">
        <v>46203</v>
      </c>
      <c r="C6091" t="s">
        <v>35</v>
      </c>
      <c r="D6091" t="s">
        <v>42188</v>
      </c>
      <c r="E6091" t="s">
        <v>42222</v>
      </c>
      <c r="F6091" t="s">
        <v>42223</v>
      </c>
      <c r="G6091" t="s">
        <v>42224</v>
      </c>
      <c r="H6091" t="s">
        <v>42225</v>
      </c>
      <c r="I6091" t="s">
        <v>38</v>
      </c>
      <c r="J6091" t="s">
        <v>38</v>
      </c>
      <c r="K6091" t="s">
        <v>2002</v>
      </c>
      <c r="M6091" t="s">
        <v>42226</v>
      </c>
      <c r="N6091" t="s">
        <v>1005</v>
      </c>
      <c r="O6091" t="s">
        <v>666</v>
      </c>
      <c r="P6091" t="s">
        <v>443</v>
      </c>
      <c r="Q6091" t="s">
        <v>42227</v>
      </c>
      <c r="R6091" s="26">
        <v>2</v>
      </c>
      <c r="S6091" s="23">
        <v>989072110000</v>
      </c>
      <c r="T6091" t="s">
        <v>37</v>
      </c>
      <c r="U6091" t="s">
        <v>445</v>
      </c>
      <c r="V6091" s="39">
        <v>46203</v>
      </c>
      <c r="W6091" s="41">
        <v>30</v>
      </c>
      <c r="X6091" s="26" t="s">
        <v>41762</v>
      </c>
      <c r="Y6091">
        <v>34.94</v>
      </c>
      <c r="AE6091" s="41">
        <v>34.94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 s="30">
        <f t="shared" si="592"/>
        <v>0</v>
      </c>
      <c r="AL6091" s="45">
        <v>2</v>
      </c>
      <c r="AM6091" s="32">
        <f t="shared" si="591"/>
        <v>2</v>
      </c>
      <c r="AN6091" s="33" t="str">
        <f t="shared" si="593"/>
        <v>NPN</v>
      </c>
      <c r="AO6091" s="33" t="str">
        <f t="shared" si="588"/>
        <v>2meses_pendientes</v>
      </c>
      <c r="AP6091" s="33">
        <f t="shared" si="589"/>
        <v>60</v>
      </c>
      <c r="AQ6091" s="31">
        <f t="shared" si="590"/>
        <v>30</v>
      </c>
    </row>
    <row r="6092" spans="2:43" x14ac:dyDescent="0.3">
      <c r="B6092" s="37">
        <v>46203</v>
      </c>
      <c r="C6092" t="s">
        <v>35</v>
      </c>
      <c r="D6092" t="s">
        <v>42228</v>
      </c>
      <c r="E6092" t="s">
        <v>42229</v>
      </c>
      <c r="F6092" t="s">
        <v>42230</v>
      </c>
      <c r="G6092" t="s">
        <v>42231</v>
      </c>
      <c r="H6092" t="s">
        <v>42232</v>
      </c>
      <c r="M6092" t="s">
        <v>42233</v>
      </c>
      <c r="N6092" t="s">
        <v>1005</v>
      </c>
      <c r="O6092" t="s">
        <v>666</v>
      </c>
      <c r="P6092" t="s">
        <v>443</v>
      </c>
      <c r="Q6092" t="s">
        <v>42234</v>
      </c>
      <c r="R6092" s="26">
        <v>2</v>
      </c>
      <c r="S6092" s="23">
        <v>368181680000</v>
      </c>
      <c r="T6092" t="s">
        <v>37</v>
      </c>
      <c r="U6092" t="s">
        <v>445</v>
      </c>
      <c r="V6092" s="39">
        <v>46203</v>
      </c>
      <c r="W6092" s="41">
        <v>33</v>
      </c>
      <c r="X6092" s="26" t="s">
        <v>41762</v>
      </c>
      <c r="Y6092">
        <v>34.909999999999997</v>
      </c>
      <c r="AE6092" s="41">
        <v>34.909999999999997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 s="30">
        <f t="shared" si="592"/>
        <v>0</v>
      </c>
      <c r="AL6092" s="45">
        <v>2</v>
      </c>
      <c r="AM6092" s="32">
        <f t="shared" si="591"/>
        <v>2</v>
      </c>
      <c r="AN6092" s="33" t="str">
        <f t="shared" si="593"/>
        <v>NPN</v>
      </c>
      <c r="AO6092" s="33" t="str">
        <f t="shared" si="588"/>
        <v>2meses_pendientes</v>
      </c>
      <c r="AP6092" s="33">
        <f t="shared" si="589"/>
        <v>66</v>
      </c>
      <c r="AQ6092" s="31">
        <f t="shared" si="590"/>
        <v>30</v>
      </c>
    </row>
    <row r="6093" spans="2:43" x14ac:dyDescent="0.3">
      <c r="B6093" s="37">
        <v>46184</v>
      </c>
      <c r="C6093" t="s">
        <v>35</v>
      </c>
      <c r="D6093" t="s">
        <v>42235</v>
      </c>
      <c r="E6093" t="s">
        <v>42236</v>
      </c>
      <c r="F6093" t="s">
        <v>42237</v>
      </c>
      <c r="G6093" t="s">
        <v>42238</v>
      </c>
      <c r="H6093" t="s">
        <v>42239</v>
      </c>
      <c r="I6093" t="s">
        <v>38</v>
      </c>
      <c r="J6093" t="s">
        <v>38</v>
      </c>
      <c r="K6093" t="s">
        <v>796</v>
      </c>
      <c r="L6093" t="s">
        <v>42237</v>
      </c>
      <c r="M6093" t="s">
        <v>42240</v>
      </c>
      <c r="N6093" t="s">
        <v>42241</v>
      </c>
      <c r="O6093" t="s">
        <v>14032</v>
      </c>
      <c r="P6093" t="s">
        <v>443</v>
      </c>
      <c r="Q6093" t="s">
        <v>42242</v>
      </c>
      <c r="R6093" s="26">
        <v>3</v>
      </c>
      <c r="S6093" s="23">
        <v>369161320000</v>
      </c>
      <c r="T6093" t="s">
        <v>37</v>
      </c>
      <c r="U6093" t="s">
        <v>445</v>
      </c>
      <c r="V6093" s="39">
        <v>46184</v>
      </c>
      <c r="W6093" s="41">
        <v>34.159999999999997</v>
      </c>
      <c r="X6093" s="26" t="s">
        <v>41762</v>
      </c>
      <c r="Y6093">
        <v>36.56</v>
      </c>
      <c r="AE6093" s="41">
        <v>36.56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 s="30">
        <f t="shared" si="592"/>
        <v>0</v>
      </c>
      <c r="AL6093" s="45">
        <v>2</v>
      </c>
      <c r="AM6093" s="32">
        <f t="shared" si="591"/>
        <v>2</v>
      </c>
      <c r="AN6093" s="33" t="str">
        <f t="shared" si="593"/>
        <v>NPN</v>
      </c>
      <c r="AO6093" s="33" t="str">
        <f t="shared" si="588"/>
        <v>2meses_pendientes</v>
      </c>
      <c r="AP6093" s="33">
        <f t="shared" si="589"/>
        <v>68.319999999999993</v>
      </c>
      <c r="AQ6093" s="31">
        <f t="shared" si="590"/>
        <v>11</v>
      </c>
    </row>
    <row r="6094" spans="2:43" x14ac:dyDescent="0.3">
      <c r="B6094" s="37">
        <v>46178</v>
      </c>
      <c r="C6094" t="s">
        <v>35</v>
      </c>
      <c r="D6094" t="s">
        <v>42243</v>
      </c>
      <c r="E6094" t="s">
        <v>42244</v>
      </c>
      <c r="F6094" t="s">
        <v>42245</v>
      </c>
      <c r="G6094" t="s">
        <v>42246</v>
      </c>
      <c r="H6094" t="s">
        <v>42247</v>
      </c>
      <c r="I6094" t="s">
        <v>38</v>
      </c>
      <c r="J6094" t="s">
        <v>38</v>
      </c>
      <c r="K6094" t="s">
        <v>2568</v>
      </c>
      <c r="L6094" t="s">
        <v>42245</v>
      </c>
      <c r="M6094" t="s">
        <v>42248</v>
      </c>
      <c r="N6094" t="s">
        <v>42249</v>
      </c>
      <c r="O6094" t="s">
        <v>14032</v>
      </c>
      <c r="P6094" t="s">
        <v>443</v>
      </c>
      <c r="Q6094" t="s">
        <v>42250</v>
      </c>
      <c r="R6094" s="26">
        <v>3</v>
      </c>
      <c r="S6094" s="23">
        <v>363155910000</v>
      </c>
      <c r="T6094" t="s">
        <v>37</v>
      </c>
      <c r="U6094" t="s">
        <v>445</v>
      </c>
      <c r="V6094" s="39">
        <v>46179</v>
      </c>
      <c r="W6094" s="41">
        <v>33</v>
      </c>
      <c r="X6094" s="26" t="s">
        <v>41762</v>
      </c>
      <c r="Y6094">
        <v>34.909999999999997</v>
      </c>
      <c r="AE6094" s="41">
        <v>34.909999999999997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 s="30">
        <f t="shared" si="592"/>
        <v>0</v>
      </c>
      <c r="AL6094" s="45">
        <v>2</v>
      </c>
      <c r="AM6094" s="32">
        <f t="shared" si="591"/>
        <v>2</v>
      </c>
      <c r="AN6094" s="33" t="str">
        <f t="shared" si="593"/>
        <v>NPN</v>
      </c>
      <c r="AO6094" s="33" t="str">
        <f t="shared" si="588"/>
        <v>2meses_pendientes</v>
      </c>
      <c r="AP6094" s="33">
        <f t="shared" si="589"/>
        <v>66</v>
      </c>
      <c r="AQ6094" s="31">
        <f t="shared" si="590"/>
        <v>6</v>
      </c>
    </row>
    <row r="6095" spans="2:43" x14ac:dyDescent="0.3">
      <c r="B6095" s="37">
        <v>46178</v>
      </c>
      <c r="C6095" t="s">
        <v>35</v>
      </c>
      <c r="D6095" t="s">
        <v>42251</v>
      </c>
      <c r="E6095" t="s">
        <v>42252</v>
      </c>
      <c r="F6095" t="s">
        <v>42253</v>
      </c>
      <c r="G6095" t="s">
        <v>42254</v>
      </c>
      <c r="H6095" t="s">
        <v>42255</v>
      </c>
      <c r="I6095" t="s">
        <v>38</v>
      </c>
      <c r="J6095" t="s">
        <v>38</v>
      </c>
      <c r="K6095" t="s">
        <v>715</v>
      </c>
      <c r="L6095" t="s">
        <v>42256</v>
      </c>
      <c r="M6095" t="s">
        <v>42257</v>
      </c>
      <c r="N6095" t="s">
        <v>42249</v>
      </c>
      <c r="O6095" t="s">
        <v>14032</v>
      </c>
      <c r="P6095" t="s">
        <v>443</v>
      </c>
      <c r="Q6095" t="s">
        <v>42258</v>
      </c>
      <c r="R6095" s="26">
        <v>3</v>
      </c>
      <c r="S6095" s="23">
        <v>364155720000</v>
      </c>
      <c r="T6095" t="s">
        <v>37</v>
      </c>
      <c r="U6095" t="s">
        <v>445</v>
      </c>
      <c r="V6095" s="39">
        <v>46182</v>
      </c>
      <c r="W6095" s="41">
        <v>50.23</v>
      </c>
      <c r="X6095" s="26" t="s">
        <v>41762</v>
      </c>
      <c r="Y6095">
        <v>53.89</v>
      </c>
      <c r="AE6095" s="41">
        <v>53.89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 s="30">
        <f t="shared" si="592"/>
        <v>0</v>
      </c>
      <c r="AL6095" s="45">
        <v>2</v>
      </c>
      <c r="AM6095" s="32">
        <f t="shared" si="591"/>
        <v>2</v>
      </c>
      <c r="AN6095" s="33" t="str">
        <f t="shared" si="593"/>
        <v>NPN</v>
      </c>
      <c r="AO6095" s="33" t="str">
        <f t="shared" si="588"/>
        <v>2meses_pendientes</v>
      </c>
      <c r="AP6095" s="33">
        <f t="shared" si="589"/>
        <v>100.46</v>
      </c>
      <c r="AQ6095" s="31">
        <f t="shared" si="590"/>
        <v>9</v>
      </c>
    </row>
    <row r="6096" spans="2:43" x14ac:dyDescent="0.3">
      <c r="B6096" s="37">
        <v>46193</v>
      </c>
      <c r="C6096" t="s">
        <v>35</v>
      </c>
      <c r="D6096" t="s">
        <v>42259</v>
      </c>
      <c r="E6096" t="s">
        <v>42260</v>
      </c>
      <c r="F6096" t="s">
        <v>42261</v>
      </c>
      <c r="G6096" t="s">
        <v>42262</v>
      </c>
      <c r="H6096" t="s">
        <v>42263</v>
      </c>
      <c r="I6096" t="s">
        <v>38</v>
      </c>
      <c r="J6096" t="s">
        <v>38</v>
      </c>
      <c r="K6096" t="s">
        <v>476</v>
      </c>
      <c r="L6096" t="s">
        <v>42261</v>
      </c>
      <c r="M6096" t="s">
        <v>42264</v>
      </c>
      <c r="N6096" t="s">
        <v>42249</v>
      </c>
      <c r="O6096" t="s">
        <v>14032</v>
      </c>
      <c r="P6096" t="s">
        <v>443</v>
      </c>
      <c r="Q6096" t="s">
        <v>42265</v>
      </c>
      <c r="R6096" s="26">
        <v>2</v>
      </c>
      <c r="S6096" s="23">
        <v>366172120000</v>
      </c>
      <c r="T6096" t="s">
        <v>37</v>
      </c>
      <c r="U6096" t="s">
        <v>445</v>
      </c>
      <c r="V6096" s="39">
        <v>46195</v>
      </c>
      <c r="W6096" s="41">
        <v>30</v>
      </c>
      <c r="X6096" s="26" t="s">
        <v>41762</v>
      </c>
      <c r="Y6096">
        <v>15.22</v>
      </c>
      <c r="AE6096" s="41">
        <v>15.22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 s="30">
        <f t="shared" si="592"/>
        <v>0</v>
      </c>
      <c r="AL6096" s="45">
        <v>2</v>
      </c>
      <c r="AM6096" s="32">
        <f t="shared" si="591"/>
        <v>2</v>
      </c>
      <c r="AN6096" s="33" t="str">
        <f t="shared" si="593"/>
        <v>NPN</v>
      </c>
      <c r="AO6096" s="33" t="str">
        <f t="shared" si="588"/>
        <v>2meses_pendientes</v>
      </c>
      <c r="AP6096" s="33">
        <f t="shared" si="589"/>
        <v>60</v>
      </c>
      <c r="AQ6096" s="31">
        <f t="shared" si="590"/>
        <v>22</v>
      </c>
    </row>
    <row r="6097" spans="2:43" x14ac:dyDescent="0.3">
      <c r="B6097" s="37">
        <v>46193</v>
      </c>
      <c r="C6097" t="s">
        <v>35</v>
      </c>
      <c r="D6097" t="s">
        <v>42266</v>
      </c>
      <c r="E6097" t="s">
        <v>42267</v>
      </c>
      <c r="F6097" t="s">
        <v>42268</v>
      </c>
      <c r="G6097" t="s">
        <v>42269</v>
      </c>
      <c r="H6097" t="s">
        <v>42270</v>
      </c>
      <c r="I6097" t="s">
        <v>38</v>
      </c>
      <c r="J6097" t="s">
        <v>38</v>
      </c>
      <c r="K6097" t="s">
        <v>561</v>
      </c>
      <c r="L6097" t="s">
        <v>42268</v>
      </c>
      <c r="M6097" t="s">
        <v>42271</v>
      </c>
      <c r="N6097" t="s">
        <v>42249</v>
      </c>
      <c r="O6097" t="s">
        <v>14032</v>
      </c>
      <c r="P6097" t="s">
        <v>443</v>
      </c>
      <c r="Q6097" t="s">
        <v>42272</v>
      </c>
      <c r="R6097" s="26">
        <v>2</v>
      </c>
      <c r="S6097" s="23">
        <v>368171980000</v>
      </c>
      <c r="T6097" t="s">
        <v>37</v>
      </c>
      <c r="U6097" t="s">
        <v>445</v>
      </c>
      <c r="V6097" s="39">
        <v>46198</v>
      </c>
      <c r="W6097" s="41">
        <v>30</v>
      </c>
      <c r="X6097" s="26" t="s">
        <v>41762</v>
      </c>
      <c r="Y6097">
        <v>30.44</v>
      </c>
      <c r="AE6097" s="41">
        <v>30.44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 s="30">
        <f t="shared" si="592"/>
        <v>0</v>
      </c>
      <c r="AL6097" s="45">
        <v>2</v>
      </c>
      <c r="AM6097" s="32">
        <f t="shared" si="591"/>
        <v>2</v>
      </c>
      <c r="AN6097" s="33" t="str">
        <f t="shared" si="593"/>
        <v>NPN</v>
      </c>
      <c r="AO6097" s="33" t="str">
        <f t="shared" si="588"/>
        <v>2meses_pendientes</v>
      </c>
      <c r="AP6097" s="33">
        <f t="shared" si="589"/>
        <v>60</v>
      </c>
      <c r="AQ6097" s="31">
        <f t="shared" si="590"/>
        <v>25</v>
      </c>
    </row>
    <row r="6098" spans="2:43" x14ac:dyDescent="0.3">
      <c r="B6098" s="37">
        <v>46193</v>
      </c>
      <c r="C6098" t="s">
        <v>35</v>
      </c>
      <c r="D6098" t="s">
        <v>42273</v>
      </c>
      <c r="E6098" t="s">
        <v>42274</v>
      </c>
      <c r="F6098" t="s">
        <v>42275</v>
      </c>
      <c r="G6098" t="s">
        <v>42276</v>
      </c>
      <c r="H6098" t="s">
        <v>42277</v>
      </c>
      <c r="I6098" t="s">
        <v>38</v>
      </c>
      <c r="J6098" t="s">
        <v>38</v>
      </c>
      <c r="K6098" t="s">
        <v>796</v>
      </c>
      <c r="M6098" t="s">
        <v>42278</v>
      </c>
      <c r="N6098" t="s">
        <v>42249</v>
      </c>
      <c r="O6098" t="s">
        <v>14032</v>
      </c>
      <c r="P6098" t="s">
        <v>443</v>
      </c>
      <c r="Q6098" t="s">
        <v>42279</v>
      </c>
      <c r="R6098" s="26">
        <v>2</v>
      </c>
      <c r="S6098" s="23">
        <v>361172650000</v>
      </c>
      <c r="T6098" t="s">
        <v>37</v>
      </c>
      <c r="U6098" t="s">
        <v>445</v>
      </c>
      <c r="V6098" s="39">
        <v>46195</v>
      </c>
      <c r="W6098" s="41">
        <v>30</v>
      </c>
      <c r="X6098" s="26" t="s">
        <v>41762</v>
      </c>
      <c r="Y6098">
        <v>30.44</v>
      </c>
      <c r="AE6098" s="41">
        <v>30.44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 s="30">
        <f t="shared" si="592"/>
        <v>0</v>
      </c>
      <c r="AL6098" s="45">
        <v>2</v>
      </c>
      <c r="AM6098" s="32">
        <f t="shared" si="591"/>
        <v>2</v>
      </c>
      <c r="AN6098" s="33" t="str">
        <f t="shared" si="593"/>
        <v>NPN</v>
      </c>
      <c r="AO6098" s="33" t="str">
        <f t="shared" si="588"/>
        <v>2meses_pendientes</v>
      </c>
      <c r="AP6098" s="33">
        <f t="shared" si="589"/>
        <v>60</v>
      </c>
      <c r="AQ6098" s="31">
        <f t="shared" si="590"/>
        <v>22</v>
      </c>
    </row>
    <row r="6099" spans="2:43" x14ac:dyDescent="0.3">
      <c r="B6099" s="37">
        <v>46196</v>
      </c>
      <c r="C6099" t="s">
        <v>35</v>
      </c>
      <c r="D6099" t="s">
        <v>42280</v>
      </c>
      <c r="E6099" t="s">
        <v>42281</v>
      </c>
      <c r="F6099" t="s">
        <v>42282</v>
      </c>
      <c r="G6099" t="s">
        <v>42283</v>
      </c>
      <c r="H6099" t="s">
        <v>42284</v>
      </c>
      <c r="I6099" t="s">
        <v>38</v>
      </c>
      <c r="J6099" t="s">
        <v>38</v>
      </c>
      <c r="K6099" t="s">
        <v>476</v>
      </c>
      <c r="M6099" t="s">
        <v>42285</v>
      </c>
      <c r="N6099" t="s">
        <v>42249</v>
      </c>
      <c r="O6099" t="s">
        <v>14032</v>
      </c>
      <c r="P6099" t="s">
        <v>443</v>
      </c>
      <c r="Q6099" t="s">
        <v>42286</v>
      </c>
      <c r="R6099" s="26">
        <v>3</v>
      </c>
      <c r="S6099" s="23">
        <v>361174440000</v>
      </c>
      <c r="T6099" t="s">
        <v>37</v>
      </c>
      <c r="U6099" t="s">
        <v>445</v>
      </c>
      <c r="V6099" s="39">
        <v>46202</v>
      </c>
      <c r="W6099" s="41">
        <v>33</v>
      </c>
      <c r="X6099" s="26" t="s">
        <v>41762</v>
      </c>
      <c r="Y6099">
        <v>34.909999999999997</v>
      </c>
      <c r="Z6099">
        <v>6.42</v>
      </c>
      <c r="AE6099" s="41">
        <v>41.33</v>
      </c>
      <c r="AF6099">
        <v>1</v>
      </c>
      <c r="AG6099">
        <v>0</v>
      </c>
      <c r="AH6099">
        <v>0</v>
      </c>
      <c r="AI6099">
        <v>0</v>
      </c>
      <c r="AJ6099">
        <v>0</v>
      </c>
      <c r="AK6099" s="30">
        <f t="shared" si="592"/>
        <v>1</v>
      </c>
      <c r="AL6099" s="45">
        <v>2</v>
      </c>
      <c r="AM6099" s="32">
        <f t="shared" si="591"/>
        <v>1</v>
      </c>
      <c r="AN6099" s="33" t="str">
        <f t="shared" si="593"/>
        <v>MOROSO</v>
      </c>
      <c r="AO6099" s="33" t="str">
        <f t="shared" si="588"/>
        <v>1meses_pendientes</v>
      </c>
      <c r="AP6099" s="33">
        <f t="shared" si="589"/>
        <v>33</v>
      </c>
      <c r="AQ6099" s="31">
        <f t="shared" si="590"/>
        <v>29</v>
      </c>
    </row>
    <row r="6100" spans="2:43" x14ac:dyDescent="0.3">
      <c r="B6100" s="37">
        <v>46196</v>
      </c>
      <c r="C6100" t="s">
        <v>35</v>
      </c>
      <c r="D6100" t="s">
        <v>42287</v>
      </c>
      <c r="E6100" t="s">
        <v>42288</v>
      </c>
      <c r="F6100" t="s">
        <v>42289</v>
      </c>
      <c r="G6100" t="s">
        <v>42290</v>
      </c>
      <c r="H6100" t="s">
        <v>42291</v>
      </c>
      <c r="M6100" t="s">
        <v>42292</v>
      </c>
      <c r="N6100" t="s">
        <v>42249</v>
      </c>
      <c r="O6100" t="s">
        <v>14032</v>
      </c>
      <c r="P6100" t="s">
        <v>443</v>
      </c>
      <c r="Q6100" t="s">
        <v>42293</v>
      </c>
      <c r="R6100" s="26">
        <v>2</v>
      </c>
      <c r="S6100" s="23">
        <v>367174420000</v>
      </c>
      <c r="T6100" t="s">
        <v>37</v>
      </c>
      <c r="U6100" t="s">
        <v>445</v>
      </c>
      <c r="V6100" s="39">
        <v>46199</v>
      </c>
      <c r="W6100" s="41">
        <v>30</v>
      </c>
      <c r="X6100" s="26" t="s">
        <v>41762</v>
      </c>
      <c r="Z6100">
        <v>29.9</v>
      </c>
      <c r="AE6100" s="41">
        <v>29.9</v>
      </c>
      <c r="AF6100">
        <v>1</v>
      </c>
      <c r="AG6100">
        <v>0</v>
      </c>
      <c r="AH6100">
        <v>0</v>
      </c>
      <c r="AI6100">
        <v>0</v>
      </c>
      <c r="AJ6100">
        <v>0</v>
      </c>
      <c r="AK6100" s="30">
        <f t="shared" si="592"/>
        <v>1</v>
      </c>
      <c r="AL6100" s="45">
        <v>2</v>
      </c>
      <c r="AM6100" s="32">
        <f t="shared" si="591"/>
        <v>1</v>
      </c>
      <c r="AN6100" s="33" t="str">
        <f t="shared" si="593"/>
        <v>MOROSO</v>
      </c>
      <c r="AO6100" s="33" t="str">
        <f t="shared" si="588"/>
        <v>1meses_pendientes</v>
      </c>
      <c r="AP6100" s="33">
        <f t="shared" si="589"/>
        <v>30</v>
      </c>
      <c r="AQ6100" s="31">
        <f t="shared" si="590"/>
        <v>26</v>
      </c>
    </row>
    <row r="6101" spans="2:43" x14ac:dyDescent="0.3">
      <c r="B6101" s="37">
        <v>46202</v>
      </c>
      <c r="C6101" t="s">
        <v>35</v>
      </c>
      <c r="D6101" t="s">
        <v>42294</v>
      </c>
      <c r="E6101" t="s">
        <v>42295</v>
      </c>
      <c r="F6101" t="s">
        <v>42296</v>
      </c>
      <c r="G6101" t="s">
        <v>42297</v>
      </c>
      <c r="H6101" t="s">
        <v>42298</v>
      </c>
      <c r="I6101" t="s">
        <v>38</v>
      </c>
      <c r="J6101" t="s">
        <v>38</v>
      </c>
      <c r="K6101" t="s">
        <v>476</v>
      </c>
      <c r="M6101" t="s">
        <v>42299</v>
      </c>
      <c r="N6101" t="s">
        <v>42249</v>
      </c>
      <c r="O6101" t="s">
        <v>14032</v>
      </c>
      <c r="P6101" t="s">
        <v>443</v>
      </c>
      <c r="Q6101" t="s">
        <v>42300</v>
      </c>
      <c r="R6101" s="26">
        <v>2</v>
      </c>
      <c r="S6101" s="23">
        <v>363180200000</v>
      </c>
      <c r="T6101" t="s">
        <v>37</v>
      </c>
      <c r="U6101" t="s">
        <v>445</v>
      </c>
      <c r="V6101" s="39">
        <v>46201</v>
      </c>
      <c r="W6101" s="41">
        <v>30</v>
      </c>
      <c r="X6101" s="26" t="s">
        <v>41762</v>
      </c>
      <c r="AE6101" s="4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 s="30">
        <f t="shared" si="592"/>
        <v>0</v>
      </c>
      <c r="AL6101" s="45">
        <v>2</v>
      </c>
      <c r="AM6101" s="32">
        <f t="shared" si="591"/>
        <v>2</v>
      </c>
      <c r="AN6101" s="33" t="str">
        <f t="shared" si="593"/>
        <v>NPN</v>
      </c>
      <c r="AO6101" s="33" t="str">
        <f t="shared" si="588"/>
        <v>2meses_pendientes</v>
      </c>
      <c r="AP6101" s="33">
        <f t="shared" si="589"/>
        <v>60</v>
      </c>
      <c r="AQ6101" s="31">
        <f t="shared" si="590"/>
        <v>28</v>
      </c>
    </row>
    <row r="6102" spans="2:43" x14ac:dyDescent="0.3">
      <c r="B6102" s="37">
        <v>46203</v>
      </c>
      <c r="C6102" t="s">
        <v>35</v>
      </c>
      <c r="D6102" t="s">
        <v>42259</v>
      </c>
      <c r="E6102" t="s">
        <v>42260</v>
      </c>
      <c r="F6102" t="s">
        <v>42301</v>
      </c>
      <c r="G6102" t="s">
        <v>42302</v>
      </c>
      <c r="H6102" t="s">
        <v>42303</v>
      </c>
      <c r="I6102" t="s">
        <v>38</v>
      </c>
      <c r="J6102" t="s">
        <v>38</v>
      </c>
      <c r="K6102" t="s">
        <v>476</v>
      </c>
      <c r="L6102" t="s">
        <v>42301</v>
      </c>
      <c r="M6102" t="s">
        <v>42304</v>
      </c>
      <c r="N6102" t="s">
        <v>42249</v>
      </c>
      <c r="O6102" t="s">
        <v>14032</v>
      </c>
      <c r="P6102" t="s">
        <v>443</v>
      </c>
      <c r="Q6102" t="s">
        <v>42305</v>
      </c>
      <c r="R6102" s="26">
        <v>1</v>
      </c>
      <c r="S6102" s="23">
        <v>366172120000</v>
      </c>
      <c r="T6102" t="s">
        <v>37</v>
      </c>
      <c r="U6102" t="s">
        <v>445</v>
      </c>
      <c r="V6102" s="39">
        <v>46198</v>
      </c>
      <c r="W6102" s="41">
        <v>18</v>
      </c>
      <c r="X6102" s="26" t="s">
        <v>41762</v>
      </c>
      <c r="Y6102">
        <v>15.22</v>
      </c>
      <c r="AE6102" s="41">
        <v>15.22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 s="30">
        <f t="shared" si="592"/>
        <v>0</v>
      </c>
      <c r="AL6102" s="45">
        <v>2</v>
      </c>
      <c r="AM6102" s="32">
        <f t="shared" si="591"/>
        <v>2</v>
      </c>
      <c r="AN6102" s="33" t="str">
        <f t="shared" si="593"/>
        <v>NPN</v>
      </c>
      <c r="AO6102" s="33" t="str">
        <f t="shared" si="588"/>
        <v>2meses_pendientes</v>
      </c>
      <c r="AP6102" s="33">
        <f t="shared" si="589"/>
        <v>36</v>
      </c>
      <c r="AQ6102" s="31">
        <f t="shared" si="590"/>
        <v>25</v>
      </c>
    </row>
    <row r="6103" spans="2:43" x14ac:dyDescent="0.3">
      <c r="B6103" s="37">
        <v>46195</v>
      </c>
      <c r="C6103" t="s">
        <v>35</v>
      </c>
      <c r="D6103" t="s">
        <v>42306</v>
      </c>
      <c r="E6103" t="s">
        <v>42307</v>
      </c>
      <c r="F6103" t="s">
        <v>42308</v>
      </c>
      <c r="G6103" t="s">
        <v>42309</v>
      </c>
      <c r="H6103" t="s">
        <v>42310</v>
      </c>
      <c r="I6103" t="s">
        <v>38</v>
      </c>
      <c r="J6103" t="s">
        <v>825</v>
      </c>
      <c r="K6103" t="s">
        <v>1026</v>
      </c>
      <c r="M6103" t="s">
        <v>42311</v>
      </c>
      <c r="N6103" t="s">
        <v>42312</v>
      </c>
      <c r="O6103" t="s">
        <v>14032</v>
      </c>
      <c r="P6103" t="s">
        <v>443</v>
      </c>
      <c r="Q6103" t="s">
        <v>42313</v>
      </c>
      <c r="R6103" s="26">
        <v>3</v>
      </c>
      <c r="S6103" s="23">
        <v>306029320000</v>
      </c>
      <c r="T6103" t="s">
        <v>37</v>
      </c>
      <c r="U6103" t="s">
        <v>445</v>
      </c>
      <c r="V6103" s="39">
        <v>46196</v>
      </c>
      <c r="W6103" s="41">
        <v>33</v>
      </c>
      <c r="X6103" s="26" t="s">
        <v>41762</v>
      </c>
      <c r="Y6103">
        <v>5.39</v>
      </c>
      <c r="AE6103" s="41">
        <v>5.39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 s="30">
        <f t="shared" si="592"/>
        <v>0</v>
      </c>
      <c r="AL6103" s="45">
        <v>2</v>
      </c>
      <c r="AM6103" s="32">
        <f t="shared" si="591"/>
        <v>2</v>
      </c>
      <c r="AN6103" s="33" t="str">
        <f t="shared" si="593"/>
        <v>NPN</v>
      </c>
      <c r="AO6103" s="33" t="str">
        <f t="shared" si="588"/>
        <v>2meses_pendientes</v>
      </c>
      <c r="AP6103" s="33">
        <f t="shared" si="589"/>
        <v>66</v>
      </c>
      <c r="AQ6103" s="31">
        <f t="shared" si="590"/>
        <v>23</v>
      </c>
    </row>
    <row r="6104" spans="2:43" x14ac:dyDescent="0.3">
      <c r="B6104" s="37">
        <v>46175</v>
      </c>
      <c r="C6104" t="s">
        <v>35</v>
      </c>
      <c r="D6104" t="s">
        <v>42314</v>
      </c>
      <c r="E6104" t="s">
        <v>42315</v>
      </c>
      <c r="F6104" t="s">
        <v>1398</v>
      </c>
      <c r="G6104" t="s">
        <v>42316</v>
      </c>
      <c r="H6104" t="s">
        <v>42317</v>
      </c>
      <c r="I6104" t="s">
        <v>38</v>
      </c>
      <c r="J6104" t="s">
        <v>38</v>
      </c>
      <c r="K6104" t="s">
        <v>768</v>
      </c>
      <c r="L6104" t="s">
        <v>42318</v>
      </c>
      <c r="M6104" t="s">
        <v>42319</v>
      </c>
      <c r="N6104" t="s">
        <v>14139</v>
      </c>
      <c r="O6104" t="s">
        <v>14032</v>
      </c>
      <c r="P6104" t="s">
        <v>443</v>
      </c>
      <c r="Q6104" t="s">
        <v>42320</v>
      </c>
      <c r="R6104" s="26">
        <v>2</v>
      </c>
      <c r="S6104" s="23">
        <v>369153490000</v>
      </c>
      <c r="T6104" t="s">
        <v>37</v>
      </c>
      <c r="U6104" t="s">
        <v>445</v>
      </c>
      <c r="V6104" s="39">
        <v>46178</v>
      </c>
      <c r="W6104" s="41">
        <v>30</v>
      </c>
      <c r="X6104" s="26" t="s">
        <v>41762</v>
      </c>
      <c r="Y6104">
        <v>15.22</v>
      </c>
      <c r="AE6104" s="41">
        <v>15.22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 s="30">
        <f t="shared" si="592"/>
        <v>0</v>
      </c>
      <c r="AL6104" s="45">
        <v>2</v>
      </c>
      <c r="AM6104" s="32">
        <f t="shared" si="591"/>
        <v>2</v>
      </c>
      <c r="AN6104" s="33" t="str">
        <f t="shared" si="593"/>
        <v>NPN</v>
      </c>
      <c r="AO6104" s="33" t="str">
        <f t="shared" si="588"/>
        <v>2meses_pendientes</v>
      </c>
      <c r="AP6104" s="33">
        <f t="shared" si="589"/>
        <v>60</v>
      </c>
      <c r="AQ6104" s="31">
        <f t="shared" si="590"/>
        <v>5</v>
      </c>
    </row>
    <row r="6105" spans="2:43" x14ac:dyDescent="0.3">
      <c r="B6105" s="37">
        <v>46180</v>
      </c>
      <c r="C6105" t="s">
        <v>35</v>
      </c>
      <c r="D6105" t="s">
        <v>42321</v>
      </c>
      <c r="E6105" t="s">
        <v>42322</v>
      </c>
      <c r="F6105" t="s">
        <v>42323</v>
      </c>
      <c r="G6105" t="s">
        <v>42324</v>
      </c>
      <c r="H6105" t="s">
        <v>42325</v>
      </c>
      <c r="I6105" t="s">
        <v>38</v>
      </c>
      <c r="J6105" t="s">
        <v>38</v>
      </c>
      <c r="K6105" t="s">
        <v>6252</v>
      </c>
      <c r="L6105" t="s">
        <v>42323</v>
      </c>
      <c r="M6105" t="s">
        <v>42326</v>
      </c>
      <c r="N6105" t="s">
        <v>14139</v>
      </c>
      <c r="O6105" t="s">
        <v>14032</v>
      </c>
      <c r="P6105" t="s">
        <v>443</v>
      </c>
      <c r="Q6105" t="s">
        <v>42327</v>
      </c>
      <c r="R6105" s="26">
        <v>3</v>
      </c>
      <c r="S6105" s="23">
        <v>366158560000</v>
      </c>
      <c r="T6105" t="s">
        <v>37</v>
      </c>
      <c r="U6105" t="s">
        <v>6232</v>
      </c>
      <c r="V6105" s="39">
        <v>46181</v>
      </c>
      <c r="W6105" s="41">
        <v>35</v>
      </c>
      <c r="X6105" s="26" t="s">
        <v>41762</v>
      </c>
      <c r="Y6105">
        <v>35.049999999999997</v>
      </c>
      <c r="AE6105" s="41">
        <v>35.049999999999997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 s="30">
        <f t="shared" si="592"/>
        <v>0</v>
      </c>
      <c r="AL6105" s="45">
        <v>2</v>
      </c>
      <c r="AM6105" s="32">
        <f t="shared" si="591"/>
        <v>2</v>
      </c>
      <c r="AN6105" s="33" t="str">
        <f t="shared" si="593"/>
        <v>NPN</v>
      </c>
      <c r="AO6105" s="33" t="str">
        <f t="shared" si="588"/>
        <v>2meses_pendientes</v>
      </c>
      <c r="AP6105" s="33">
        <f t="shared" si="589"/>
        <v>70</v>
      </c>
      <c r="AQ6105" s="31">
        <f t="shared" si="590"/>
        <v>8</v>
      </c>
    </row>
    <row r="6106" spans="2:43" x14ac:dyDescent="0.3">
      <c r="B6106" s="37">
        <v>46180</v>
      </c>
      <c r="C6106" t="s">
        <v>35</v>
      </c>
      <c r="D6106" t="s">
        <v>42328</v>
      </c>
      <c r="E6106" t="s">
        <v>42329</v>
      </c>
      <c r="F6106" t="s">
        <v>42330</v>
      </c>
      <c r="G6106" t="s">
        <v>42331</v>
      </c>
      <c r="H6106" t="s">
        <v>42332</v>
      </c>
      <c r="I6106" t="s">
        <v>38</v>
      </c>
      <c r="J6106" t="s">
        <v>529</v>
      </c>
      <c r="K6106" t="s">
        <v>2096</v>
      </c>
      <c r="L6106" t="s">
        <v>42330</v>
      </c>
      <c r="M6106" t="s">
        <v>42333</v>
      </c>
      <c r="N6106" t="s">
        <v>14139</v>
      </c>
      <c r="O6106" t="s">
        <v>14032</v>
      </c>
      <c r="P6106" t="s">
        <v>443</v>
      </c>
      <c r="Q6106" t="s">
        <v>42334</v>
      </c>
      <c r="R6106" s="26">
        <v>2</v>
      </c>
      <c r="S6106" s="23">
        <v>361158570000</v>
      </c>
      <c r="T6106" t="s">
        <v>37</v>
      </c>
      <c r="U6106" t="s">
        <v>445</v>
      </c>
      <c r="V6106" s="39">
        <v>46184</v>
      </c>
      <c r="W6106" s="41">
        <v>30</v>
      </c>
      <c r="X6106" s="26" t="s">
        <v>41762</v>
      </c>
      <c r="Y6106">
        <v>25</v>
      </c>
      <c r="AE6106" s="41">
        <v>25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 s="30">
        <f t="shared" si="592"/>
        <v>0</v>
      </c>
      <c r="AL6106" s="45">
        <v>2</v>
      </c>
      <c r="AM6106" s="32">
        <f t="shared" si="591"/>
        <v>2</v>
      </c>
      <c r="AN6106" s="33" t="str">
        <f t="shared" si="593"/>
        <v>NPN</v>
      </c>
      <c r="AO6106" s="33" t="str">
        <f t="shared" si="588"/>
        <v>2meses_pendientes</v>
      </c>
      <c r="AP6106" s="33">
        <f t="shared" si="589"/>
        <v>60</v>
      </c>
      <c r="AQ6106" s="31">
        <f t="shared" si="590"/>
        <v>11</v>
      </c>
    </row>
    <row r="6107" spans="2:43" x14ac:dyDescent="0.3">
      <c r="B6107" s="37">
        <v>46180</v>
      </c>
      <c r="C6107" t="s">
        <v>35</v>
      </c>
      <c r="D6107" t="s">
        <v>34628</v>
      </c>
      <c r="E6107" t="s">
        <v>42335</v>
      </c>
      <c r="F6107" t="s">
        <v>42336</v>
      </c>
      <c r="G6107" t="s">
        <v>42337</v>
      </c>
      <c r="H6107" t="s">
        <v>42338</v>
      </c>
      <c r="I6107" t="s">
        <v>38</v>
      </c>
      <c r="J6107" t="s">
        <v>38</v>
      </c>
      <c r="K6107" t="s">
        <v>476</v>
      </c>
      <c r="L6107" t="s">
        <v>42336</v>
      </c>
      <c r="M6107" t="s">
        <v>42299</v>
      </c>
      <c r="N6107" t="s">
        <v>14139</v>
      </c>
      <c r="O6107" t="s">
        <v>14032</v>
      </c>
      <c r="P6107" t="s">
        <v>443</v>
      </c>
      <c r="Q6107" t="s">
        <v>42339</v>
      </c>
      <c r="R6107" s="26">
        <v>2</v>
      </c>
      <c r="S6107" s="23">
        <v>329038780000</v>
      </c>
      <c r="T6107" t="s">
        <v>37</v>
      </c>
      <c r="U6107" t="s">
        <v>445</v>
      </c>
      <c r="V6107" s="39">
        <v>46181</v>
      </c>
      <c r="W6107" s="41">
        <v>26</v>
      </c>
      <c r="X6107" s="26" t="s">
        <v>41762</v>
      </c>
      <c r="AE6107" s="41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 s="30">
        <f t="shared" si="592"/>
        <v>0</v>
      </c>
      <c r="AL6107" s="45">
        <v>2</v>
      </c>
      <c r="AM6107" s="32">
        <f t="shared" si="591"/>
        <v>2</v>
      </c>
      <c r="AN6107" s="33" t="str">
        <f t="shared" si="593"/>
        <v>NPN</v>
      </c>
      <c r="AO6107" s="33" t="str">
        <f t="shared" si="588"/>
        <v>2meses_pendientes</v>
      </c>
      <c r="AP6107" s="33">
        <f t="shared" si="589"/>
        <v>52</v>
      </c>
      <c r="AQ6107" s="31">
        <f t="shared" si="590"/>
        <v>8</v>
      </c>
    </row>
    <row r="6108" spans="2:43" x14ac:dyDescent="0.3">
      <c r="B6108" s="37">
        <v>46184</v>
      </c>
      <c r="C6108" t="s">
        <v>35</v>
      </c>
      <c r="D6108" t="s">
        <v>42314</v>
      </c>
      <c r="E6108" t="s">
        <v>42315</v>
      </c>
      <c r="F6108" t="s">
        <v>42318</v>
      </c>
      <c r="G6108" t="s">
        <v>42316</v>
      </c>
      <c r="H6108" t="s">
        <v>42340</v>
      </c>
      <c r="I6108" t="s">
        <v>38</v>
      </c>
      <c r="J6108" t="s">
        <v>38</v>
      </c>
      <c r="K6108" t="s">
        <v>561</v>
      </c>
      <c r="L6108" t="s">
        <v>42318</v>
      </c>
      <c r="M6108" t="s">
        <v>42341</v>
      </c>
      <c r="N6108" t="s">
        <v>14139</v>
      </c>
      <c r="O6108" t="s">
        <v>14032</v>
      </c>
      <c r="P6108" t="s">
        <v>443</v>
      </c>
      <c r="Q6108" t="s">
        <v>42342</v>
      </c>
      <c r="R6108" s="26">
        <v>1</v>
      </c>
      <c r="S6108" s="23">
        <v>369153490000</v>
      </c>
      <c r="T6108" t="s">
        <v>37</v>
      </c>
      <c r="U6108" t="s">
        <v>445</v>
      </c>
      <c r="V6108" s="39">
        <v>46181</v>
      </c>
      <c r="W6108" s="41">
        <v>14</v>
      </c>
      <c r="X6108" s="26" t="s">
        <v>41762</v>
      </c>
      <c r="Y6108">
        <v>15.22</v>
      </c>
      <c r="AE6108" s="41">
        <v>15.22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 s="30">
        <f t="shared" si="592"/>
        <v>0</v>
      </c>
      <c r="AL6108" s="45">
        <v>2</v>
      </c>
      <c r="AM6108" s="32">
        <f t="shared" si="591"/>
        <v>2</v>
      </c>
      <c r="AN6108" s="33" t="str">
        <f t="shared" si="593"/>
        <v>NPN</v>
      </c>
      <c r="AO6108" s="33" t="str">
        <f t="shared" si="588"/>
        <v>2meses_pendientes</v>
      </c>
      <c r="AP6108" s="33">
        <f t="shared" si="589"/>
        <v>28</v>
      </c>
      <c r="AQ6108" s="31">
        <f t="shared" si="590"/>
        <v>8</v>
      </c>
    </row>
    <row r="6109" spans="2:43" x14ac:dyDescent="0.3">
      <c r="B6109" s="37">
        <v>46185</v>
      </c>
      <c r="C6109" t="s">
        <v>35</v>
      </c>
      <c r="D6109" t="s">
        <v>42343</v>
      </c>
      <c r="E6109" t="s">
        <v>42344</v>
      </c>
      <c r="F6109" t="s">
        <v>42345</v>
      </c>
      <c r="G6109" t="s">
        <v>42346</v>
      </c>
      <c r="H6109" t="s">
        <v>42347</v>
      </c>
      <c r="I6109" t="s">
        <v>38</v>
      </c>
      <c r="J6109" t="s">
        <v>38</v>
      </c>
      <c r="K6109" t="s">
        <v>1480</v>
      </c>
      <c r="L6109" t="s">
        <v>42345</v>
      </c>
      <c r="M6109" t="s">
        <v>42348</v>
      </c>
      <c r="N6109" t="s">
        <v>14139</v>
      </c>
      <c r="O6109" t="s">
        <v>14032</v>
      </c>
      <c r="P6109" t="s">
        <v>443</v>
      </c>
      <c r="Q6109" t="s">
        <v>42349</v>
      </c>
      <c r="R6109" s="26">
        <v>2</v>
      </c>
      <c r="S6109" s="23">
        <v>363163920000</v>
      </c>
      <c r="T6109" t="s">
        <v>37</v>
      </c>
      <c r="U6109" t="s">
        <v>445</v>
      </c>
      <c r="V6109" s="39">
        <v>46186</v>
      </c>
      <c r="W6109" s="41">
        <v>30</v>
      </c>
      <c r="X6109" s="26" t="s">
        <v>41762</v>
      </c>
      <c r="AE6109" s="41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 s="30">
        <f t="shared" si="592"/>
        <v>0</v>
      </c>
      <c r="AL6109" s="45">
        <v>2</v>
      </c>
      <c r="AM6109" s="32">
        <f t="shared" si="591"/>
        <v>2</v>
      </c>
      <c r="AN6109" s="33" t="str">
        <f t="shared" si="593"/>
        <v>NPN</v>
      </c>
      <c r="AO6109" s="33" t="str">
        <f t="shared" si="588"/>
        <v>2meses_pendientes</v>
      </c>
      <c r="AP6109" s="33">
        <f t="shared" si="589"/>
        <v>60</v>
      </c>
      <c r="AQ6109" s="31">
        <f t="shared" si="590"/>
        <v>13</v>
      </c>
    </row>
    <row r="6110" spans="2:43" x14ac:dyDescent="0.3">
      <c r="B6110" s="37">
        <v>46188</v>
      </c>
      <c r="C6110" t="s">
        <v>35</v>
      </c>
      <c r="D6110" t="s">
        <v>42343</v>
      </c>
      <c r="E6110" t="s">
        <v>42344</v>
      </c>
      <c r="F6110" t="s">
        <v>42350</v>
      </c>
      <c r="G6110" t="s">
        <v>42351</v>
      </c>
      <c r="H6110" t="s">
        <v>42352</v>
      </c>
      <c r="I6110" t="s">
        <v>38</v>
      </c>
      <c r="J6110" t="s">
        <v>38</v>
      </c>
      <c r="K6110" t="s">
        <v>1480</v>
      </c>
      <c r="L6110" t="s">
        <v>42350</v>
      </c>
      <c r="M6110" t="s">
        <v>42348</v>
      </c>
      <c r="N6110" t="s">
        <v>14139</v>
      </c>
      <c r="O6110" t="s">
        <v>14032</v>
      </c>
      <c r="P6110" t="s">
        <v>443</v>
      </c>
      <c r="Q6110" t="s">
        <v>42353</v>
      </c>
      <c r="R6110" s="26">
        <v>1</v>
      </c>
      <c r="S6110" s="23">
        <v>363163920000</v>
      </c>
      <c r="T6110" t="s">
        <v>37</v>
      </c>
      <c r="U6110" t="s">
        <v>445</v>
      </c>
      <c r="V6110" s="39">
        <v>46187</v>
      </c>
      <c r="W6110" s="41">
        <v>24</v>
      </c>
      <c r="X6110" s="26" t="s">
        <v>41762</v>
      </c>
      <c r="AE6110" s="41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 s="30">
        <f t="shared" si="592"/>
        <v>0</v>
      </c>
      <c r="AL6110" s="45">
        <v>2</v>
      </c>
      <c r="AM6110" s="32">
        <f t="shared" si="591"/>
        <v>2</v>
      </c>
      <c r="AN6110" s="33" t="str">
        <f t="shared" si="593"/>
        <v>NPN</v>
      </c>
      <c r="AO6110" s="33" t="str">
        <f t="shared" si="588"/>
        <v>2meses_pendientes</v>
      </c>
      <c r="AP6110" s="33">
        <f t="shared" si="589"/>
        <v>48</v>
      </c>
      <c r="AQ6110" s="31">
        <f t="shared" si="590"/>
        <v>14</v>
      </c>
    </row>
    <row r="6111" spans="2:43" x14ac:dyDescent="0.3">
      <c r="B6111" s="37">
        <v>46189</v>
      </c>
      <c r="C6111" t="s">
        <v>35</v>
      </c>
      <c r="D6111" t="s">
        <v>42354</v>
      </c>
      <c r="E6111" t="s">
        <v>42355</v>
      </c>
      <c r="F6111" t="s">
        <v>42356</v>
      </c>
      <c r="G6111" t="s">
        <v>42357</v>
      </c>
      <c r="H6111" t="s">
        <v>42358</v>
      </c>
      <c r="I6111" t="s">
        <v>38</v>
      </c>
      <c r="J6111" t="s">
        <v>38</v>
      </c>
      <c r="K6111" t="s">
        <v>1480</v>
      </c>
      <c r="L6111" t="s">
        <v>42356</v>
      </c>
      <c r="M6111" t="s">
        <v>42359</v>
      </c>
      <c r="N6111" t="s">
        <v>14139</v>
      </c>
      <c r="O6111" t="s">
        <v>14032</v>
      </c>
      <c r="P6111" t="s">
        <v>443</v>
      </c>
      <c r="Q6111" t="s">
        <v>42360</v>
      </c>
      <c r="R6111" s="26">
        <v>3</v>
      </c>
      <c r="S6111" s="23">
        <v>366167680000</v>
      </c>
      <c r="T6111" t="s">
        <v>37</v>
      </c>
      <c r="U6111" t="s">
        <v>445</v>
      </c>
      <c r="V6111" s="39">
        <v>46196</v>
      </c>
      <c r="W6111" s="41">
        <v>33</v>
      </c>
      <c r="X6111" s="26" t="s">
        <v>41762</v>
      </c>
      <c r="Z6111">
        <v>38.04</v>
      </c>
      <c r="AE6111" s="41">
        <v>38.04</v>
      </c>
      <c r="AF6111">
        <v>1</v>
      </c>
      <c r="AG6111">
        <v>0</v>
      </c>
      <c r="AH6111">
        <v>0</v>
      </c>
      <c r="AI6111">
        <v>0</v>
      </c>
      <c r="AJ6111">
        <v>0</v>
      </c>
      <c r="AK6111" s="30">
        <f t="shared" si="592"/>
        <v>1</v>
      </c>
      <c r="AL6111" s="45">
        <v>2</v>
      </c>
      <c r="AM6111" s="32">
        <f t="shared" si="591"/>
        <v>1</v>
      </c>
      <c r="AN6111" s="33" t="str">
        <f t="shared" si="593"/>
        <v>MOROSO</v>
      </c>
      <c r="AO6111" s="33" t="str">
        <f t="shared" si="588"/>
        <v>1meses_pendientes</v>
      </c>
      <c r="AP6111" s="33">
        <f t="shared" si="589"/>
        <v>33</v>
      </c>
      <c r="AQ6111" s="31">
        <f t="shared" si="590"/>
        <v>23</v>
      </c>
    </row>
    <row r="6112" spans="2:43" x14ac:dyDescent="0.3">
      <c r="B6112" s="37">
        <v>46191</v>
      </c>
      <c r="C6112" t="s">
        <v>35</v>
      </c>
      <c r="D6112" t="s">
        <v>42361</v>
      </c>
      <c r="E6112" t="s">
        <v>42362</v>
      </c>
      <c r="F6112" t="s">
        <v>42363</v>
      </c>
      <c r="G6112" t="s">
        <v>42364</v>
      </c>
      <c r="H6112" t="s">
        <v>42365</v>
      </c>
      <c r="I6112" t="s">
        <v>38</v>
      </c>
      <c r="J6112" t="s">
        <v>38</v>
      </c>
      <c r="K6112" t="s">
        <v>561</v>
      </c>
      <c r="L6112" t="s">
        <v>42363</v>
      </c>
      <c r="M6112" t="s">
        <v>42366</v>
      </c>
      <c r="N6112" t="s">
        <v>14139</v>
      </c>
      <c r="O6112" t="s">
        <v>14032</v>
      </c>
      <c r="P6112" t="s">
        <v>443</v>
      </c>
      <c r="Q6112" t="s">
        <v>42367</v>
      </c>
      <c r="R6112" s="26">
        <v>2</v>
      </c>
      <c r="S6112" s="23">
        <v>367059610000</v>
      </c>
      <c r="T6112" t="s">
        <v>37</v>
      </c>
      <c r="U6112" t="s">
        <v>445</v>
      </c>
      <c r="V6112" s="39">
        <v>46196</v>
      </c>
      <c r="W6112" s="41">
        <v>40</v>
      </c>
      <c r="X6112" s="26" t="s">
        <v>41762</v>
      </c>
      <c r="Y6112">
        <v>25.25</v>
      </c>
      <c r="AE6112" s="41">
        <v>25.25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 s="30">
        <f t="shared" si="592"/>
        <v>0</v>
      </c>
      <c r="AL6112" s="45">
        <v>2</v>
      </c>
      <c r="AM6112" s="32">
        <f t="shared" si="591"/>
        <v>2</v>
      </c>
      <c r="AN6112" s="33" t="str">
        <f t="shared" si="593"/>
        <v>NPN</v>
      </c>
      <c r="AO6112" s="33" t="str">
        <f t="shared" si="588"/>
        <v>2meses_pendientes</v>
      </c>
      <c r="AP6112" s="33">
        <f t="shared" si="589"/>
        <v>80</v>
      </c>
      <c r="AQ6112" s="31">
        <f t="shared" si="590"/>
        <v>23</v>
      </c>
    </row>
    <row r="6113" spans="2:43" x14ac:dyDescent="0.3">
      <c r="B6113" s="37">
        <v>46193</v>
      </c>
      <c r="C6113" t="s">
        <v>35</v>
      </c>
      <c r="D6113" t="s">
        <v>42368</v>
      </c>
      <c r="E6113" t="s">
        <v>42369</v>
      </c>
      <c r="F6113" t="s">
        <v>1398</v>
      </c>
      <c r="G6113" t="s">
        <v>42370</v>
      </c>
      <c r="H6113" t="s">
        <v>42371</v>
      </c>
      <c r="I6113" t="s">
        <v>38</v>
      </c>
      <c r="J6113" t="s">
        <v>38</v>
      </c>
      <c r="K6113" t="s">
        <v>810</v>
      </c>
      <c r="L6113" t="s">
        <v>42372</v>
      </c>
      <c r="M6113" t="s">
        <v>42373</v>
      </c>
      <c r="N6113" t="s">
        <v>14139</v>
      </c>
      <c r="O6113" t="s">
        <v>14032</v>
      </c>
      <c r="P6113" t="s">
        <v>443</v>
      </c>
      <c r="Q6113" t="s">
        <v>42374</v>
      </c>
      <c r="R6113" s="26">
        <v>2</v>
      </c>
      <c r="S6113" s="23">
        <v>361171350000</v>
      </c>
      <c r="T6113" t="s">
        <v>37</v>
      </c>
      <c r="U6113" t="s">
        <v>445</v>
      </c>
      <c r="V6113" s="39">
        <v>46194</v>
      </c>
      <c r="W6113" s="41">
        <v>33</v>
      </c>
      <c r="X6113" s="26" t="s">
        <v>41762</v>
      </c>
      <c r="Z6113">
        <v>33.65</v>
      </c>
      <c r="AE6113" s="41">
        <v>33.65</v>
      </c>
      <c r="AF6113">
        <v>1</v>
      </c>
      <c r="AG6113">
        <v>0</v>
      </c>
      <c r="AH6113">
        <v>0</v>
      </c>
      <c r="AI6113">
        <v>0</v>
      </c>
      <c r="AJ6113">
        <v>0</v>
      </c>
      <c r="AK6113" s="30">
        <f t="shared" si="592"/>
        <v>1</v>
      </c>
      <c r="AL6113" s="45">
        <v>2</v>
      </c>
      <c r="AM6113" s="32">
        <f t="shared" si="591"/>
        <v>1</v>
      </c>
      <c r="AN6113" s="33" t="str">
        <f t="shared" si="593"/>
        <v>MOROSO</v>
      </c>
      <c r="AO6113" s="33" t="str">
        <f t="shared" si="588"/>
        <v>1meses_pendientes</v>
      </c>
      <c r="AP6113" s="33">
        <f t="shared" si="589"/>
        <v>33</v>
      </c>
      <c r="AQ6113" s="31">
        <f t="shared" si="590"/>
        <v>21</v>
      </c>
    </row>
    <row r="6114" spans="2:43" x14ac:dyDescent="0.3">
      <c r="B6114" s="37">
        <v>46197</v>
      </c>
      <c r="C6114" t="s">
        <v>35</v>
      </c>
      <c r="D6114" t="s">
        <v>42375</v>
      </c>
      <c r="E6114" t="s">
        <v>42376</v>
      </c>
      <c r="F6114" t="s">
        <v>1398</v>
      </c>
      <c r="G6114" t="s">
        <v>42377</v>
      </c>
      <c r="H6114" t="s">
        <v>42378</v>
      </c>
      <c r="I6114" t="s">
        <v>38</v>
      </c>
      <c r="J6114" t="s">
        <v>38</v>
      </c>
      <c r="K6114" t="s">
        <v>476</v>
      </c>
      <c r="L6114" t="s">
        <v>42379</v>
      </c>
      <c r="M6114" t="s">
        <v>42380</v>
      </c>
      <c r="N6114" t="s">
        <v>14139</v>
      </c>
      <c r="O6114" t="s">
        <v>14032</v>
      </c>
      <c r="P6114" t="s">
        <v>443</v>
      </c>
      <c r="Q6114" t="s">
        <v>42381</v>
      </c>
      <c r="R6114" s="26">
        <v>2</v>
      </c>
      <c r="S6114" s="23">
        <v>361174800000</v>
      </c>
      <c r="T6114" t="s">
        <v>37</v>
      </c>
      <c r="U6114" t="s">
        <v>445</v>
      </c>
      <c r="V6114" s="39">
        <v>46202</v>
      </c>
      <c r="W6114" s="41">
        <v>30</v>
      </c>
      <c r="X6114" s="26" t="s">
        <v>41762</v>
      </c>
      <c r="Y6114">
        <v>30.44</v>
      </c>
      <c r="AE6114" s="41">
        <v>30.44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 s="30">
        <f t="shared" si="592"/>
        <v>0</v>
      </c>
      <c r="AL6114" s="45">
        <v>2</v>
      </c>
      <c r="AM6114" s="32">
        <f t="shared" si="591"/>
        <v>2</v>
      </c>
      <c r="AN6114" s="33" t="str">
        <f t="shared" si="593"/>
        <v>NPN</v>
      </c>
      <c r="AO6114" s="33" t="str">
        <f t="shared" si="588"/>
        <v>2meses_pendientes</v>
      </c>
      <c r="AP6114" s="33">
        <f t="shared" si="589"/>
        <v>60</v>
      </c>
      <c r="AQ6114" s="31">
        <f t="shared" si="590"/>
        <v>29</v>
      </c>
    </row>
    <row r="6115" spans="2:43" x14ac:dyDescent="0.3">
      <c r="B6115" s="37">
        <v>46175</v>
      </c>
      <c r="C6115" t="s">
        <v>35</v>
      </c>
      <c r="D6115" t="s">
        <v>42382</v>
      </c>
      <c r="E6115" t="s">
        <v>42383</v>
      </c>
      <c r="F6115" t="s">
        <v>42384</v>
      </c>
      <c r="G6115" t="s">
        <v>42385</v>
      </c>
      <c r="H6115" t="s">
        <v>42386</v>
      </c>
      <c r="I6115" t="s">
        <v>38</v>
      </c>
      <c r="J6115" t="s">
        <v>38</v>
      </c>
      <c r="K6115" t="s">
        <v>561</v>
      </c>
      <c r="L6115" t="s">
        <v>42384</v>
      </c>
      <c r="M6115" t="s">
        <v>42387</v>
      </c>
      <c r="N6115" t="s">
        <v>24316</v>
      </c>
      <c r="O6115" t="s">
        <v>14032</v>
      </c>
      <c r="P6115" t="s">
        <v>443</v>
      </c>
      <c r="Q6115" t="s">
        <v>42388</v>
      </c>
      <c r="R6115" s="26">
        <v>2</v>
      </c>
      <c r="S6115" s="23">
        <v>367152910000</v>
      </c>
      <c r="T6115" t="s">
        <v>37</v>
      </c>
      <c r="U6115" t="s">
        <v>445</v>
      </c>
      <c r="V6115" s="39">
        <v>46175</v>
      </c>
      <c r="W6115" s="41">
        <v>30</v>
      </c>
      <c r="X6115" s="26" t="s">
        <v>41762</v>
      </c>
      <c r="Y6115">
        <v>29.9</v>
      </c>
      <c r="AE6115" s="41">
        <v>29.9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 s="30">
        <f t="shared" si="592"/>
        <v>0</v>
      </c>
      <c r="AL6115" s="45">
        <v>2</v>
      </c>
      <c r="AM6115" s="32">
        <f t="shared" si="591"/>
        <v>2</v>
      </c>
      <c r="AN6115" s="33" t="str">
        <f t="shared" si="593"/>
        <v>NPN</v>
      </c>
      <c r="AO6115" s="33" t="str">
        <f t="shared" si="588"/>
        <v>2meses_pendientes</v>
      </c>
      <c r="AP6115" s="33">
        <f t="shared" si="589"/>
        <v>60</v>
      </c>
      <c r="AQ6115" s="31">
        <f t="shared" si="590"/>
        <v>2</v>
      </c>
    </row>
    <row r="6116" spans="2:43" x14ac:dyDescent="0.3">
      <c r="B6116" s="37">
        <v>46177</v>
      </c>
      <c r="C6116" t="s">
        <v>35</v>
      </c>
      <c r="D6116" t="s">
        <v>42389</v>
      </c>
      <c r="E6116" t="s">
        <v>42390</v>
      </c>
      <c r="F6116" t="s">
        <v>42391</v>
      </c>
      <c r="G6116" t="s">
        <v>42392</v>
      </c>
      <c r="H6116" t="s">
        <v>42393</v>
      </c>
      <c r="I6116" t="s">
        <v>38</v>
      </c>
      <c r="J6116" t="s">
        <v>38</v>
      </c>
      <c r="K6116" t="s">
        <v>583</v>
      </c>
      <c r="L6116" t="s">
        <v>42391</v>
      </c>
      <c r="M6116" t="s">
        <v>42394</v>
      </c>
      <c r="N6116" t="s">
        <v>24316</v>
      </c>
      <c r="O6116" t="s">
        <v>14032</v>
      </c>
      <c r="P6116" t="s">
        <v>443</v>
      </c>
      <c r="Q6116" t="s">
        <v>42395</v>
      </c>
      <c r="R6116" s="26">
        <v>3</v>
      </c>
      <c r="S6116" s="23">
        <v>368155200000</v>
      </c>
      <c r="T6116" t="s">
        <v>37</v>
      </c>
      <c r="U6116" t="s">
        <v>445</v>
      </c>
      <c r="V6116" s="39">
        <v>46182</v>
      </c>
      <c r="W6116" s="41">
        <v>33</v>
      </c>
      <c r="X6116" s="26" t="s">
        <v>41762</v>
      </c>
      <c r="Y6116">
        <v>17.5</v>
      </c>
      <c r="AE6116" s="41">
        <v>17.5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 s="30">
        <f t="shared" si="592"/>
        <v>0</v>
      </c>
      <c r="AL6116" s="45">
        <v>2</v>
      </c>
      <c r="AM6116" s="32">
        <f t="shared" si="591"/>
        <v>2</v>
      </c>
      <c r="AN6116" s="33" t="str">
        <f t="shared" si="593"/>
        <v>NPN</v>
      </c>
      <c r="AO6116" s="33" t="str">
        <f t="shared" si="588"/>
        <v>2meses_pendientes</v>
      </c>
      <c r="AP6116" s="33">
        <f t="shared" si="589"/>
        <v>66</v>
      </c>
      <c r="AQ6116" s="31">
        <f t="shared" si="590"/>
        <v>9</v>
      </c>
    </row>
    <row r="6117" spans="2:43" x14ac:dyDescent="0.3">
      <c r="B6117" s="37">
        <v>46178</v>
      </c>
      <c r="C6117" t="s">
        <v>35</v>
      </c>
      <c r="D6117" t="s">
        <v>42396</v>
      </c>
      <c r="E6117" t="s">
        <v>42397</v>
      </c>
      <c r="F6117" t="s">
        <v>42398</v>
      </c>
      <c r="G6117" t="s">
        <v>42399</v>
      </c>
      <c r="H6117" t="s">
        <v>42400</v>
      </c>
      <c r="I6117" t="s">
        <v>38</v>
      </c>
      <c r="J6117" t="s">
        <v>38</v>
      </c>
      <c r="K6117" t="s">
        <v>476</v>
      </c>
      <c r="L6117" t="s">
        <v>42398</v>
      </c>
      <c r="M6117" t="s">
        <v>42299</v>
      </c>
      <c r="N6117" t="s">
        <v>24316</v>
      </c>
      <c r="O6117" t="s">
        <v>14032</v>
      </c>
      <c r="P6117" t="s">
        <v>443</v>
      </c>
      <c r="Q6117" t="s">
        <v>42401</v>
      </c>
      <c r="R6117" s="26">
        <v>3</v>
      </c>
      <c r="S6117" s="23">
        <v>365156360000</v>
      </c>
      <c r="T6117" t="s">
        <v>37</v>
      </c>
      <c r="U6117" t="s">
        <v>445</v>
      </c>
      <c r="V6117" s="39">
        <v>46181</v>
      </c>
      <c r="W6117" s="41">
        <v>30</v>
      </c>
      <c r="X6117" s="26" t="s">
        <v>41762</v>
      </c>
      <c r="Y6117">
        <v>15.29</v>
      </c>
      <c r="Z6117">
        <v>30.73</v>
      </c>
      <c r="AE6117" s="41">
        <v>46.019999999999996</v>
      </c>
      <c r="AF6117">
        <v>1</v>
      </c>
      <c r="AG6117">
        <v>0</v>
      </c>
      <c r="AH6117">
        <v>0</v>
      </c>
      <c r="AI6117">
        <v>0</v>
      </c>
      <c r="AJ6117">
        <v>0</v>
      </c>
      <c r="AK6117" s="30">
        <f t="shared" si="592"/>
        <v>1</v>
      </c>
      <c r="AL6117" s="45">
        <v>2</v>
      </c>
      <c r="AM6117" s="32">
        <f t="shared" si="591"/>
        <v>1</v>
      </c>
      <c r="AN6117" s="33" t="str">
        <f t="shared" si="593"/>
        <v>MOROSO</v>
      </c>
      <c r="AO6117" s="33" t="str">
        <f t="shared" si="588"/>
        <v>1meses_pendientes</v>
      </c>
      <c r="AP6117" s="33">
        <f t="shared" si="589"/>
        <v>30</v>
      </c>
      <c r="AQ6117" s="31">
        <f t="shared" si="590"/>
        <v>8</v>
      </c>
    </row>
    <row r="6118" spans="2:43" x14ac:dyDescent="0.3">
      <c r="B6118" s="37">
        <v>46179</v>
      </c>
      <c r="C6118" t="s">
        <v>35</v>
      </c>
      <c r="D6118" t="s">
        <v>42402</v>
      </c>
      <c r="E6118" t="s">
        <v>42403</v>
      </c>
      <c r="F6118" t="s">
        <v>42404</v>
      </c>
      <c r="G6118" t="s">
        <v>42405</v>
      </c>
      <c r="H6118" t="s">
        <v>42406</v>
      </c>
      <c r="I6118" t="s">
        <v>38</v>
      </c>
      <c r="J6118" t="s">
        <v>529</v>
      </c>
      <c r="K6118" t="s">
        <v>2096</v>
      </c>
      <c r="L6118" t="s">
        <v>42404</v>
      </c>
      <c r="M6118" t="s">
        <v>42407</v>
      </c>
      <c r="N6118" t="s">
        <v>24316</v>
      </c>
      <c r="O6118" t="s">
        <v>14032</v>
      </c>
      <c r="P6118" t="s">
        <v>443</v>
      </c>
      <c r="Q6118" t="s">
        <v>42408</v>
      </c>
      <c r="R6118" s="26">
        <v>2</v>
      </c>
      <c r="S6118" s="23">
        <v>358323420000</v>
      </c>
      <c r="T6118" t="s">
        <v>37</v>
      </c>
      <c r="U6118" t="s">
        <v>445</v>
      </c>
      <c r="V6118" s="39">
        <v>46181</v>
      </c>
      <c r="W6118" s="41">
        <v>36</v>
      </c>
      <c r="X6118" s="26" t="s">
        <v>41762</v>
      </c>
      <c r="AE6118" s="41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 s="30">
        <f t="shared" si="592"/>
        <v>0</v>
      </c>
      <c r="AL6118" s="45">
        <v>2</v>
      </c>
      <c r="AM6118" s="32">
        <f t="shared" si="591"/>
        <v>2</v>
      </c>
      <c r="AN6118" s="33" t="str">
        <f t="shared" si="593"/>
        <v>NPN</v>
      </c>
      <c r="AO6118" s="33" t="str">
        <f t="shared" si="588"/>
        <v>2meses_pendientes</v>
      </c>
      <c r="AP6118" s="33">
        <f t="shared" si="589"/>
        <v>72</v>
      </c>
      <c r="AQ6118" s="31">
        <f t="shared" si="590"/>
        <v>8</v>
      </c>
    </row>
    <row r="6119" spans="2:43" x14ac:dyDescent="0.3">
      <c r="B6119" s="37">
        <v>46182</v>
      </c>
      <c r="C6119" t="s">
        <v>35</v>
      </c>
      <c r="D6119" t="s">
        <v>42409</v>
      </c>
      <c r="E6119" t="s">
        <v>42410</v>
      </c>
      <c r="F6119" t="s">
        <v>42411</v>
      </c>
      <c r="G6119" t="s">
        <v>42412</v>
      </c>
      <c r="H6119" t="s">
        <v>42413</v>
      </c>
      <c r="I6119" t="s">
        <v>38</v>
      </c>
      <c r="J6119" t="s">
        <v>38</v>
      </c>
      <c r="K6119" t="s">
        <v>2568</v>
      </c>
      <c r="L6119" t="s">
        <v>42411</v>
      </c>
      <c r="M6119" t="s">
        <v>42414</v>
      </c>
      <c r="N6119" t="s">
        <v>24316</v>
      </c>
      <c r="O6119" t="s">
        <v>14032</v>
      </c>
      <c r="P6119" t="s">
        <v>443</v>
      </c>
      <c r="Q6119" t="s">
        <v>42415</v>
      </c>
      <c r="R6119" s="26">
        <v>3</v>
      </c>
      <c r="S6119" s="23">
        <v>803498750000</v>
      </c>
      <c r="T6119" t="s">
        <v>37</v>
      </c>
      <c r="U6119" t="s">
        <v>445</v>
      </c>
      <c r="V6119" s="39">
        <v>46182</v>
      </c>
      <c r="W6119" s="41">
        <v>60</v>
      </c>
      <c r="X6119" s="26" t="s">
        <v>41762</v>
      </c>
      <c r="Y6119">
        <v>55</v>
      </c>
      <c r="Z6119">
        <v>8.2799999999999994</v>
      </c>
      <c r="AE6119" s="41">
        <v>63.28</v>
      </c>
      <c r="AF6119">
        <v>1</v>
      </c>
      <c r="AG6119">
        <v>0</v>
      </c>
      <c r="AH6119">
        <v>0</v>
      </c>
      <c r="AI6119">
        <v>0</v>
      </c>
      <c r="AJ6119">
        <v>0</v>
      </c>
      <c r="AK6119" s="30">
        <f t="shared" si="592"/>
        <v>1</v>
      </c>
      <c r="AL6119" s="45">
        <v>2</v>
      </c>
      <c r="AM6119" s="32">
        <f t="shared" si="591"/>
        <v>1</v>
      </c>
      <c r="AN6119" s="33" t="str">
        <f t="shared" si="593"/>
        <v>MOROSO</v>
      </c>
      <c r="AO6119" s="33" t="str">
        <f t="shared" si="588"/>
        <v>1meses_pendientes</v>
      </c>
      <c r="AP6119" s="33">
        <f t="shared" si="589"/>
        <v>60</v>
      </c>
      <c r="AQ6119" s="31">
        <f t="shared" si="590"/>
        <v>9</v>
      </c>
    </row>
    <row r="6120" spans="2:43" x14ac:dyDescent="0.3">
      <c r="B6120" s="37">
        <v>46183</v>
      </c>
      <c r="C6120" t="s">
        <v>35</v>
      </c>
      <c r="D6120" t="s">
        <v>26629</v>
      </c>
      <c r="E6120" t="s">
        <v>42416</v>
      </c>
      <c r="F6120" t="s">
        <v>42417</v>
      </c>
      <c r="G6120" t="s">
        <v>42418</v>
      </c>
      <c r="H6120" t="s">
        <v>42419</v>
      </c>
      <c r="M6120" t="s">
        <v>26634</v>
      </c>
      <c r="N6120" t="s">
        <v>24316</v>
      </c>
      <c r="O6120" t="s">
        <v>14032</v>
      </c>
      <c r="P6120" t="s">
        <v>443</v>
      </c>
      <c r="Q6120" t="s">
        <v>42420</v>
      </c>
      <c r="R6120" s="26">
        <v>3</v>
      </c>
      <c r="S6120" s="23">
        <v>367142020000</v>
      </c>
      <c r="T6120" t="s">
        <v>37</v>
      </c>
      <c r="U6120" t="s">
        <v>445</v>
      </c>
      <c r="V6120" s="39">
        <v>46184</v>
      </c>
      <c r="W6120" s="41">
        <v>40</v>
      </c>
      <c r="X6120" s="26" t="s">
        <v>41762</v>
      </c>
      <c r="AE6120" s="41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 s="30">
        <f t="shared" si="592"/>
        <v>0</v>
      </c>
      <c r="AL6120" s="45">
        <v>2</v>
      </c>
      <c r="AM6120" s="32">
        <f t="shared" si="591"/>
        <v>2</v>
      </c>
      <c r="AN6120" s="33" t="str">
        <f t="shared" si="593"/>
        <v>NPN</v>
      </c>
      <c r="AO6120" s="33" t="str">
        <f t="shared" si="588"/>
        <v>2meses_pendientes</v>
      </c>
      <c r="AP6120" s="33">
        <f t="shared" si="589"/>
        <v>80</v>
      </c>
      <c r="AQ6120" s="31">
        <f t="shared" si="590"/>
        <v>11</v>
      </c>
    </row>
    <row r="6121" spans="2:43" x14ac:dyDescent="0.3">
      <c r="B6121" s="37">
        <v>46185</v>
      </c>
      <c r="C6121" t="s">
        <v>35</v>
      </c>
      <c r="D6121" t="s">
        <v>42421</v>
      </c>
      <c r="E6121" t="s">
        <v>42422</v>
      </c>
      <c r="F6121" t="s">
        <v>42423</v>
      </c>
      <c r="G6121" t="s">
        <v>42424</v>
      </c>
      <c r="H6121" t="s">
        <v>42425</v>
      </c>
      <c r="I6121" t="s">
        <v>38</v>
      </c>
      <c r="J6121" t="s">
        <v>38</v>
      </c>
      <c r="K6121" t="s">
        <v>583</v>
      </c>
      <c r="L6121" t="s">
        <v>42423</v>
      </c>
      <c r="M6121" t="s">
        <v>42426</v>
      </c>
      <c r="N6121" t="s">
        <v>24316</v>
      </c>
      <c r="O6121" t="s">
        <v>14032</v>
      </c>
      <c r="P6121" t="s">
        <v>443</v>
      </c>
      <c r="Q6121" t="s">
        <v>42427</v>
      </c>
      <c r="R6121" s="26">
        <v>2</v>
      </c>
      <c r="S6121" s="23">
        <v>366163920000</v>
      </c>
      <c r="T6121" t="s">
        <v>37</v>
      </c>
      <c r="U6121" t="s">
        <v>445</v>
      </c>
      <c r="V6121" s="39">
        <v>46188</v>
      </c>
      <c r="W6121" s="41">
        <v>30</v>
      </c>
      <c r="X6121" s="26" t="s">
        <v>41762</v>
      </c>
      <c r="Y6121">
        <v>30.44</v>
      </c>
      <c r="AE6121" s="41">
        <v>30.44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 s="30">
        <f t="shared" si="592"/>
        <v>0</v>
      </c>
      <c r="AL6121" s="45">
        <v>2</v>
      </c>
      <c r="AM6121" s="32">
        <f t="shared" si="591"/>
        <v>2</v>
      </c>
      <c r="AN6121" s="33" t="str">
        <f t="shared" si="593"/>
        <v>NPN</v>
      </c>
      <c r="AO6121" s="33" t="str">
        <f t="shared" si="588"/>
        <v>2meses_pendientes</v>
      </c>
      <c r="AP6121" s="33">
        <f t="shared" si="589"/>
        <v>60</v>
      </c>
      <c r="AQ6121" s="31">
        <f t="shared" si="590"/>
        <v>15</v>
      </c>
    </row>
    <row r="6122" spans="2:43" x14ac:dyDescent="0.3">
      <c r="B6122" s="37">
        <v>46186</v>
      </c>
      <c r="C6122" t="s">
        <v>35</v>
      </c>
      <c r="D6122" t="s">
        <v>42428</v>
      </c>
      <c r="E6122" t="s">
        <v>42429</v>
      </c>
      <c r="F6122" t="s">
        <v>42430</v>
      </c>
      <c r="G6122" t="s">
        <v>42431</v>
      </c>
      <c r="H6122" t="s">
        <v>42432</v>
      </c>
      <c r="I6122" t="s">
        <v>38</v>
      </c>
      <c r="J6122" t="s">
        <v>38</v>
      </c>
      <c r="K6122" t="s">
        <v>468</v>
      </c>
      <c r="M6122" t="s">
        <v>42433</v>
      </c>
      <c r="N6122" t="s">
        <v>24316</v>
      </c>
      <c r="O6122" t="s">
        <v>14032</v>
      </c>
      <c r="P6122" t="s">
        <v>443</v>
      </c>
      <c r="Q6122" t="s">
        <v>42434</v>
      </c>
      <c r="R6122" s="26">
        <v>1</v>
      </c>
      <c r="S6122" s="23">
        <v>803912190000</v>
      </c>
      <c r="T6122" t="s">
        <v>37</v>
      </c>
      <c r="U6122" t="s">
        <v>445</v>
      </c>
      <c r="V6122" s="39">
        <v>46184</v>
      </c>
      <c r="W6122" s="41">
        <v>16</v>
      </c>
      <c r="X6122" s="26" t="s">
        <v>41762</v>
      </c>
      <c r="Y6122">
        <v>34.049999999999997</v>
      </c>
      <c r="AE6122" s="41">
        <v>34.049999999999997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 s="30">
        <f t="shared" si="592"/>
        <v>0</v>
      </c>
      <c r="AL6122" s="45">
        <v>2</v>
      </c>
      <c r="AM6122" s="32">
        <f t="shared" si="591"/>
        <v>2</v>
      </c>
      <c r="AN6122" s="33" t="str">
        <f t="shared" si="593"/>
        <v>NPN</v>
      </c>
      <c r="AO6122" s="33" t="str">
        <f t="shared" si="588"/>
        <v>2meses_pendientes</v>
      </c>
      <c r="AP6122" s="33">
        <f t="shared" si="589"/>
        <v>32</v>
      </c>
      <c r="AQ6122" s="31">
        <f t="shared" si="590"/>
        <v>11</v>
      </c>
    </row>
    <row r="6123" spans="2:43" x14ac:dyDescent="0.3">
      <c r="B6123" s="37">
        <v>46191</v>
      </c>
      <c r="C6123" t="s">
        <v>35</v>
      </c>
      <c r="D6123" t="s">
        <v>42435</v>
      </c>
      <c r="E6123" t="s">
        <v>42436</v>
      </c>
      <c r="F6123" t="s">
        <v>42437</v>
      </c>
      <c r="G6123" t="s">
        <v>42438</v>
      </c>
      <c r="H6123" t="s">
        <v>42439</v>
      </c>
      <c r="I6123" t="s">
        <v>38</v>
      </c>
      <c r="J6123" t="s">
        <v>38</v>
      </c>
      <c r="K6123" t="s">
        <v>26356</v>
      </c>
      <c r="L6123" t="s">
        <v>42437</v>
      </c>
      <c r="M6123" t="s">
        <v>42440</v>
      </c>
      <c r="N6123" t="s">
        <v>24316</v>
      </c>
      <c r="O6123" t="s">
        <v>14032</v>
      </c>
      <c r="P6123" t="s">
        <v>443</v>
      </c>
      <c r="Q6123" t="s">
        <v>42441</v>
      </c>
      <c r="R6123" s="26">
        <v>3</v>
      </c>
      <c r="S6123" s="23">
        <v>241005480000</v>
      </c>
      <c r="T6123" t="s">
        <v>37</v>
      </c>
      <c r="U6123" t="s">
        <v>445</v>
      </c>
      <c r="V6123" s="39">
        <v>46193</v>
      </c>
      <c r="W6123" s="41">
        <v>33</v>
      </c>
      <c r="X6123" s="26" t="s">
        <v>41762</v>
      </c>
      <c r="Y6123">
        <v>34.97</v>
      </c>
      <c r="AE6123" s="41">
        <v>34.97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 s="30">
        <f t="shared" si="592"/>
        <v>0</v>
      </c>
      <c r="AL6123" s="45">
        <v>2</v>
      </c>
      <c r="AM6123" s="32">
        <f t="shared" si="591"/>
        <v>2</v>
      </c>
      <c r="AN6123" s="33" t="str">
        <f t="shared" si="593"/>
        <v>NPN</v>
      </c>
      <c r="AO6123" s="33" t="str">
        <f t="shared" si="588"/>
        <v>2meses_pendientes</v>
      </c>
      <c r="AP6123" s="33">
        <f t="shared" si="589"/>
        <v>66</v>
      </c>
      <c r="AQ6123" s="31">
        <f t="shared" si="590"/>
        <v>20</v>
      </c>
    </row>
    <row r="6124" spans="2:43" x14ac:dyDescent="0.3">
      <c r="B6124" s="37">
        <v>46196</v>
      </c>
      <c r="C6124" t="s">
        <v>35</v>
      </c>
      <c r="D6124" t="s">
        <v>42442</v>
      </c>
      <c r="E6124" t="s">
        <v>42443</v>
      </c>
      <c r="F6124" t="s">
        <v>42444</v>
      </c>
      <c r="G6124" t="s">
        <v>26632</v>
      </c>
      <c r="H6124" t="s">
        <v>42445</v>
      </c>
      <c r="I6124" t="s">
        <v>38</v>
      </c>
      <c r="J6124" t="s">
        <v>38</v>
      </c>
      <c r="K6124" t="s">
        <v>468</v>
      </c>
      <c r="M6124" t="s">
        <v>42426</v>
      </c>
      <c r="N6124" t="s">
        <v>24316</v>
      </c>
      <c r="O6124" t="s">
        <v>14032</v>
      </c>
      <c r="P6124" t="s">
        <v>443</v>
      </c>
      <c r="Q6124" t="s">
        <v>42446</v>
      </c>
      <c r="R6124" s="26">
        <v>2</v>
      </c>
      <c r="S6124" s="23">
        <v>369174750000</v>
      </c>
      <c r="T6124" t="s">
        <v>37</v>
      </c>
      <c r="U6124" t="s">
        <v>445</v>
      </c>
      <c r="V6124" s="39">
        <v>46198</v>
      </c>
      <c r="W6124" s="41">
        <v>30</v>
      </c>
      <c r="X6124" s="26" t="s">
        <v>41762</v>
      </c>
      <c r="Y6124">
        <v>30.44</v>
      </c>
      <c r="AE6124" s="41">
        <v>30.44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 s="30">
        <f t="shared" si="592"/>
        <v>0</v>
      </c>
      <c r="AL6124" s="45">
        <v>2</v>
      </c>
      <c r="AM6124" s="32">
        <f t="shared" si="591"/>
        <v>2</v>
      </c>
      <c r="AN6124" s="33" t="str">
        <f t="shared" si="593"/>
        <v>NPN</v>
      </c>
      <c r="AO6124" s="33" t="str">
        <f t="shared" si="588"/>
        <v>2meses_pendientes</v>
      </c>
      <c r="AP6124" s="33">
        <f t="shared" si="589"/>
        <v>60</v>
      </c>
      <c r="AQ6124" s="31">
        <f t="shared" si="590"/>
        <v>25</v>
      </c>
    </row>
    <row r="6125" spans="2:43" x14ac:dyDescent="0.3">
      <c r="B6125" s="37">
        <v>46198</v>
      </c>
      <c r="C6125" t="s">
        <v>35</v>
      </c>
      <c r="D6125" t="s">
        <v>42447</v>
      </c>
      <c r="E6125" t="s">
        <v>42448</v>
      </c>
      <c r="F6125" t="s">
        <v>42449</v>
      </c>
      <c r="G6125" t="s">
        <v>42450</v>
      </c>
      <c r="H6125" t="s">
        <v>42451</v>
      </c>
      <c r="I6125" t="s">
        <v>38</v>
      </c>
      <c r="J6125" t="s">
        <v>38</v>
      </c>
      <c r="K6125" t="s">
        <v>468</v>
      </c>
      <c r="L6125" t="s">
        <v>42452</v>
      </c>
      <c r="M6125" t="s">
        <v>42453</v>
      </c>
      <c r="N6125" t="s">
        <v>24316</v>
      </c>
      <c r="O6125" t="s">
        <v>14032</v>
      </c>
      <c r="P6125" t="s">
        <v>443</v>
      </c>
      <c r="Q6125" t="s">
        <v>42454</v>
      </c>
      <c r="R6125" s="26">
        <v>2</v>
      </c>
      <c r="S6125" s="23">
        <v>369177470000</v>
      </c>
      <c r="T6125" t="s">
        <v>37</v>
      </c>
      <c r="U6125" t="s">
        <v>445</v>
      </c>
      <c r="V6125" s="39">
        <v>46201</v>
      </c>
      <c r="W6125" s="41">
        <v>30</v>
      </c>
      <c r="X6125" s="26" t="s">
        <v>41762</v>
      </c>
      <c r="Y6125">
        <v>30.44</v>
      </c>
      <c r="AE6125" s="41">
        <v>30.44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 s="30">
        <f t="shared" si="592"/>
        <v>0</v>
      </c>
      <c r="AL6125" s="45">
        <v>2</v>
      </c>
      <c r="AM6125" s="32">
        <f t="shared" si="591"/>
        <v>2</v>
      </c>
      <c r="AN6125" s="33" t="str">
        <f t="shared" si="593"/>
        <v>NPN</v>
      </c>
      <c r="AO6125" s="33" t="str">
        <f t="shared" si="588"/>
        <v>2meses_pendientes</v>
      </c>
      <c r="AP6125" s="33">
        <f t="shared" si="589"/>
        <v>60</v>
      </c>
      <c r="AQ6125" s="31">
        <f t="shared" si="590"/>
        <v>28</v>
      </c>
    </row>
    <row r="6126" spans="2:43" x14ac:dyDescent="0.3">
      <c r="B6126" s="37">
        <v>46177</v>
      </c>
      <c r="C6126" t="s">
        <v>35</v>
      </c>
      <c r="D6126" t="s">
        <v>42455</v>
      </c>
      <c r="E6126" t="s">
        <v>42456</v>
      </c>
      <c r="F6126" t="s">
        <v>42457</v>
      </c>
      <c r="G6126" t="s">
        <v>42458</v>
      </c>
      <c r="H6126" t="s">
        <v>42459</v>
      </c>
      <c r="I6126" t="s">
        <v>38</v>
      </c>
      <c r="J6126" t="s">
        <v>38</v>
      </c>
      <c r="K6126" t="s">
        <v>1121</v>
      </c>
      <c r="L6126" t="s">
        <v>42457</v>
      </c>
      <c r="M6126" t="s">
        <v>42460</v>
      </c>
      <c r="N6126" t="s">
        <v>592</v>
      </c>
      <c r="O6126" t="s">
        <v>14032</v>
      </c>
      <c r="P6126" t="s">
        <v>443</v>
      </c>
      <c r="Q6126" t="s">
        <v>42461</v>
      </c>
      <c r="R6126" s="26">
        <v>2</v>
      </c>
      <c r="S6126" s="23">
        <v>366155230000</v>
      </c>
      <c r="T6126" t="s">
        <v>37</v>
      </c>
      <c r="U6126" t="s">
        <v>445</v>
      </c>
      <c r="V6126" s="39">
        <v>46177</v>
      </c>
      <c r="W6126" s="41">
        <v>30</v>
      </c>
      <c r="X6126" s="26" t="s">
        <v>41762</v>
      </c>
      <c r="AE6126" s="41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 s="30">
        <f t="shared" si="592"/>
        <v>0</v>
      </c>
      <c r="AL6126" s="45">
        <v>2</v>
      </c>
      <c r="AM6126" s="32">
        <f t="shared" si="591"/>
        <v>2</v>
      </c>
      <c r="AN6126" s="33" t="str">
        <f t="shared" si="593"/>
        <v>NPN</v>
      </c>
      <c r="AO6126" s="33" t="str">
        <f t="shared" si="588"/>
        <v>2meses_pendientes</v>
      </c>
      <c r="AP6126" s="33">
        <f t="shared" si="589"/>
        <v>60</v>
      </c>
      <c r="AQ6126" s="31">
        <f t="shared" si="590"/>
        <v>4</v>
      </c>
    </row>
    <row r="6127" spans="2:43" x14ac:dyDescent="0.3">
      <c r="B6127" s="37">
        <v>46178</v>
      </c>
      <c r="C6127" t="s">
        <v>35</v>
      </c>
      <c r="D6127" t="s">
        <v>42462</v>
      </c>
      <c r="E6127" t="s">
        <v>42463</v>
      </c>
      <c r="F6127" t="s">
        <v>42464</v>
      </c>
      <c r="G6127" t="s">
        <v>42465</v>
      </c>
      <c r="H6127" t="s">
        <v>42299</v>
      </c>
      <c r="I6127" t="s">
        <v>38</v>
      </c>
      <c r="J6127" t="s">
        <v>38</v>
      </c>
      <c r="K6127" t="s">
        <v>476</v>
      </c>
      <c r="L6127" t="s">
        <v>42464</v>
      </c>
      <c r="M6127" t="s">
        <v>42299</v>
      </c>
      <c r="N6127" t="s">
        <v>592</v>
      </c>
      <c r="O6127" t="s">
        <v>14032</v>
      </c>
      <c r="P6127" t="s">
        <v>443</v>
      </c>
      <c r="Q6127" t="s">
        <v>42466</v>
      </c>
      <c r="R6127" s="26">
        <v>2</v>
      </c>
      <c r="S6127" s="23">
        <v>803928090000</v>
      </c>
      <c r="T6127" t="s">
        <v>37</v>
      </c>
      <c r="U6127" t="s">
        <v>445</v>
      </c>
      <c r="V6127" s="39">
        <v>46182</v>
      </c>
      <c r="W6127" s="41">
        <v>30</v>
      </c>
      <c r="X6127" s="26" t="s">
        <v>41762</v>
      </c>
      <c r="AE6127" s="41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 s="30">
        <f t="shared" si="592"/>
        <v>0</v>
      </c>
      <c r="AL6127" s="45">
        <v>2</v>
      </c>
      <c r="AM6127" s="32">
        <f t="shared" si="591"/>
        <v>2</v>
      </c>
      <c r="AN6127" s="33" t="str">
        <f t="shared" si="593"/>
        <v>NPN</v>
      </c>
      <c r="AO6127" s="33" t="str">
        <f t="shared" si="588"/>
        <v>2meses_pendientes</v>
      </c>
      <c r="AP6127" s="33">
        <f t="shared" si="589"/>
        <v>60</v>
      </c>
      <c r="AQ6127" s="31">
        <f t="shared" si="590"/>
        <v>9</v>
      </c>
    </row>
    <row r="6128" spans="2:43" x14ac:dyDescent="0.3">
      <c r="B6128" s="37">
        <v>46182</v>
      </c>
      <c r="C6128" t="s">
        <v>35</v>
      </c>
      <c r="D6128" t="s">
        <v>42467</v>
      </c>
      <c r="E6128" t="s">
        <v>42468</v>
      </c>
      <c r="F6128" t="s">
        <v>42469</v>
      </c>
      <c r="G6128" t="s">
        <v>42470</v>
      </c>
      <c r="H6128" t="s">
        <v>42471</v>
      </c>
      <c r="I6128" t="s">
        <v>38</v>
      </c>
      <c r="J6128" t="s">
        <v>38</v>
      </c>
      <c r="K6128" t="s">
        <v>476</v>
      </c>
      <c r="L6128" t="s">
        <v>42469</v>
      </c>
      <c r="M6128" t="s">
        <v>42299</v>
      </c>
      <c r="N6128" t="s">
        <v>592</v>
      </c>
      <c r="O6128" t="s">
        <v>14032</v>
      </c>
      <c r="P6128" t="s">
        <v>443</v>
      </c>
      <c r="Q6128" t="s">
        <v>42472</v>
      </c>
      <c r="R6128" s="26">
        <v>2</v>
      </c>
      <c r="S6128" s="23">
        <v>998056580000</v>
      </c>
      <c r="T6128" t="s">
        <v>37</v>
      </c>
      <c r="U6128" t="s">
        <v>445</v>
      </c>
      <c r="V6128" s="39">
        <v>46182</v>
      </c>
      <c r="W6128" s="41">
        <v>26</v>
      </c>
      <c r="X6128" s="26" t="s">
        <v>41762</v>
      </c>
      <c r="AE6128" s="41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 s="30">
        <f t="shared" si="592"/>
        <v>0</v>
      </c>
      <c r="AL6128" s="45">
        <v>2</v>
      </c>
      <c r="AM6128" s="32">
        <f t="shared" si="591"/>
        <v>2</v>
      </c>
      <c r="AN6128" s="33" t="str">
        <f t="shared" si="593"/>
        <v>NPN</v>
      </c>
      <c r="AO6128" s="33" t="str">
        <f t="shared" si="588"/>
        <v>2meses_pendientes</v>
      </c>
      <c r="AP6128" s="33">
        <f t="shared" si="589"/>
        <v>52</v>
      </c>
      <c r="AQ6128" s="31">
        <f t="shared" si="590"/>
        <v>9</v>
      </c>
    </row>
    <row r="6129" spans="2:43" x14ac:dyDescent="0.3">
      <c r="B6129" s="37">
        <v>46184</v>
      </c>
      <c r="C6129" t="s">
        <v>35</v>
      </c>
      <c r="D6129" t="s">
        <v>42467</v>
      </c>
      <c r="E6129" t="s">
        <v>42468</v>
      </c>
      <c r="F6129" t="s">
        <v>42473</v>
      </c>
      <c r="G6129" t="s">
        <v>42474</v>
      </c>
      <c r="H6129" t="s">
        <v>42475</v>
      </c>
      <c r="I6129" t="s">
        <v>38</v>
      </c>
      <c r="J6129" t="s">
        <v>38</v>
      </c>
      <c r="K6129" t="s">
        <v>476</v>
      </c>
      <c r="M6129" t="s">
        <v>42299</v>
      </c>
      <c r="N6129" t="s">
        <v>592</v>
      </c>
      <c r="O6129" t="s">
        <v>14032</v>
      </c>
      <c r="P6129" t="s">
        <v>443</v>
      </c>
      <c r="Q6129" t="s">
        <v>42476</v>
      </c>
      <c r="R6129" s="26">
        <v>3</v>
      </c>
      <c r="S6129" s="23">
        <v>998056580000</v>
      </c>
      <c r="T6129" t="s">
        <v>37</v>
      </c>
      <c r="U6129" t="s">
        <v>445</v>
      </c>
      <c r="V6129" s="39">
        <v>46185</v>
      </c>
      <c r="W6129" s="41">
        <v>40</v>
      </c>
      <c r="X6129" s="26" t="s">
        <v>41762</v>
      </c>
      <c r="AE6129" s="41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 s="30">
        <f t="shared" si="592"/>
        <v>0</v>
      </c>
      <c r="AL6129" s="45">
        <v>2</v>
      </c>
      <c r="AM6129" s="32">
        <f t="shared" si="591"/>
        <v>2</v>
      </c>
      <c r="AN6129" s="33" t="str">
        <f t="shared" si="593"/>
        <v>NPN</v>
      </c>
      <c r="AO6129" s="33" t="str">
        <f t="shared" si="588"/>
        <v>2meses_pendientes</v>
      </c>
      <c r="AP6129" s="33">
        <f t="shared" si="589"/>
        <v>80</v>
      </c>
      <c r="AQ6129" s="31">
        <f t="shared" si="590"/>
        <v>12</v>
      </c>
    </row>
    <row r="6130" spans="2:43" x14ac:dyDescent="0.3">
      <c r="B6130" s="37">
        <v>46186</v>
      </c>
      <c r="C6130" t="s">
        <v>35</v>
      </c>
      <c r="D6130" t="s">
        <v>42477</v>
      </c>
      <c r="E6130" t="s">
        <v>42478</v>
      </c>
      <c r="F6130" t="s">
        <v>42479</v>
      </c>
      <c r="G6130" t="s">
        <v>42480</v>
      </c>
      <c r="H6130" t="s">
        <v>42481</v>
      </c>
      <c r="I6130" t="s">
        <v>38</v>
      </c>
      <c r="J6130" t="s">
        <v>38</v>
      </c>
      <c r="K6130" t="s">
        <v>6252</v>
      </c>
      <c r="M6130" t="s">
        <v>42326</v>
      </c>
      <c r="N6130" t="s">
        <v>592</v>
      </c>
      <c r="O6130" t="s">
        <v>14032</v>
      </c>
      <c r="P6130" t="s">
        <v>443</v>
      </c>
      <c r="Q6130" t="s">
        <v>42482</v>
      </c>
      <c r="R6130" s="26">
        <v>3</v>
      </c>
      <c r="S6130" s="23">
        <v>366165830000</v>
      </c>
      <c r="T6130" t="s">
        <v>37</v>
      </c>
      <c r="U6130" t="s">
        <v>445</v>
      </c>
      <c r="V6130" s="39">
        <v>46188</v>
      </c>
      <c r="W6130" s="41">
        <v>37</v>
      </c>
      <c r="X6130" s="26" t="s">
        <v>41762</v>
      </c>
      <c r="Z6130">
        <v>38.4</v>
      </c>
      <c r="AE6130" s="41">
        <v>38.4</v>
      </c>
      <c r="AF6130">
        <v>1</v>
      </c>
      <c r="AG6130">
        <v>0</v>
      </c>
      <c r="AH6130">
        <v>0</v>
      </c>
      <c r="AI6130">
        <v>0</v>
      </c>
      <c r="AJ6130">
        <v>0</v>
      </c>
      <c r="AK6130" s="30">
        <f t="shared" si="592"/>
        <v>1</v>
      </c>
      <c r="AL6130" s="45">
        <v>2</v>
      </c>
      <c r="AM6130" s="32">
        <f t="shared" si="591"/>
        <v>1</v>
      </c>
      <c r="AN6130" s="33" t="str">
        <f t="shared" si="593"/>
        <v>MOROSO</v>
      </c>
      <c r="AO6130" s="33" t="str">
        <f t="shared" si="588"/>
        <v>1meses_pendientes</v>
      </c>
      <c r="AP6130" s="33">
        <f t="shared" si="589"/>
        <v>37</v>
      </c>
      <c r="AQ6130" s="31">
        <f t="shared" si="590"/>
        <v>15</v>
      </c>
    </row>
    <row r="6131" spans="2:43" x14ac:dyDescent="0.3">
      <c r="B6131" s="37">
        <v>46188</v>
      </c>
      <c r="C6131" t="s">
        <v>35</v>
      </c>
      <c r="D6131" t="s">
        <v>42483</v>
      </c>
      <c r="E6131" t="s">
        <v>42484</v>
      </c>
      <c r="F6131" t="s">
        <v>42485</v>
      </c>
      <c r="G6131" t="s">
        <v>42486</v>
      </c>
      <c r="H6131" t="s">
        <v>42487</v>
      </c>
      <c r="I6131" t="s">
        <v>38</v>
      </c>
      <c r="J6131" t="s">
        <v>38</v>
      </c>
      <c r="K6131" t="s">
        <v>1121</v>
      </c>
      <c r="M6131" t="s">
        <v>42488</v>
      </c>
      <c r="N6131" t="s">
        <v>592</v>
      </c>
      <c r="O6131" t="s">
        <v>14032</v>
      </c>
      <c r="P6131" t="s">
        <v>443</v>
      </c>
      <c r="Q6131" t="s">
        <v>42489</v>
      </c>
      <c r="R6131" s="26">
        <v>2</v>
      </c>
      <c r="S6131" s="23">
        <v>233006950000</v>
      </c>
      <c r="T6131" t="s">
        <v>37</v>
      </c>
      <c r="U6131" t="s">
        <v>445</v>
      </c>
      <c r="V6131" s="39">
        <v>46189</v>
      </c>
      <c r="W6131" s="41">
        <v>26</v>
      </c>
      <c r="X6131" s="26" t="s">
        <v>41762</v>
      </c>
      <c r="AE6131" s="4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 s="30">
        <f t="shared" si="592"/>
        <v>0</v>
      </c>
      <c r="AL6131" s="45">
        <v>2</v>
      </c>
      <c r="AM6131" s="32">
        <f t="shared" si="591"/>
        <v>2</v>
      </c>
      <c r="AN6131" s="33" t="str">
        <f t="shared" si="593"/>
        <v>NPN</v>
      </c>
      <c r="AO6131" s="33" t="str">
        <f t="shared" si="588"/>
        <v>2meses_pendientes</v>
      </c>
      <c r="AP6131" s="33">
        <f t="shared" si="589"/>
        <v>52</v>
      </c>
      <c r="AQ6131" s="31">
        <f t="shared" si="590"/>
        <v>16</v>
      </c>
    </row>
    <row r="6132" spans="2:43" x14ac:dyDescent="0.3">
      <c r="B6132" s="37">
        <v>46195</v>
      </c>
      <c r="C6132" t="s">
        <v>35</v>
      </c>
      <c r="D6132" t="s">
        <v>42490</v>
      </c>
      <c r="E6132" t="s">
        <v>42491</v>
      </c>
      <c r="F6132" t="s">
        <v>42492</v>
      </c>
      <c r="G6132" t="s">
        <v>42493</v>
      </c>
      <c r="H6132" t="s">
        <v>42494</v>
      </c>
      <c r="I6132" t="s">
        <v>38</v>
      </c>
      <c r="J6132" t="s">
        <v>529</v>
      </c>
      <c r="K6132" t="s">
        <v>630</v>
      </c>
      <c r="M6132" t="s">
        <v>42495</v>
      </c>
      <c r="N6132" t="s">
        <v>592</v>
      </c>
      <c r="O6132" t="s">
        <v>14032</v>
      </c>
      <c r="P6132" t="s">
        <v>443</v>
      </c>
      <c r="Q6132" t="s">
        <v>42496</v>
      </c>
      <c r="R6132" s="26">
        <v>3</v>
      </c>
      <c r="S6132" s="23">
        <v>337002620000</v>
      </c>
      <c r="T6132" t="s">
        <v>37</v>
      </c>
      <c r="U6132" t="s">
        <v>445</v>
      </c>
      <c r="V6132" s="39">
        <v>46197</v>
      </c>
      <c r="W6132" s="41">
        <v>33</v>
      </c>
      <c r="X6132" s="26" t="s">
        <v>41762</v>
      </c>
      <c r="Y6132">
        <v>34.950000000000003</v>
      </c>
      <c r="AE6132" s="41">
        <v>34.950000000000003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 s="30">
        <f t="shared" si="592"/>
        <v>0</v>
      </c>
      <c r="AL6132" s="45">
        <v>2</v>
      </c>
      <c r="AM6132" s="32">
        <f t="shared" si="591"/>
        <v>2</v>
      </c>
      <c r="AN6132" s="33" t="str">
        <f t="shared" si="593"/>
        <v>NPN</v>
      </c>
      <c r="AO6132" s="33" t="str">
        <f t="shared" si="588"/>
        <v>2meses_pendientes</v>
      </c>
      <c r="AP6132" s="33">
        <f t="shared" si="589"/>
        <v>66</v>
      </c>
      <c r="AQ6132" s="31">
        <f t="shared" si="590"/>
        <v>24</v>
      </c>
    </row>
    <row r="6133" spans="2:43" x14ac:dyDescent="0.3">
      <c r="B6133" s="37">
        <v>46195</v>
      </c>
      <c r="C6133" t="s">
        <v>35</v>
      </c>
      <c r="D6133" t="s">
        <v>42497</v>
      </c>
      <c r="E6133" t="s">
        <v>42498</v>
      </c>
      <c r="F6133" t="s">
        <v>42499</v>
      </c>
      <c r="G6133" t="s">
        <v>42500</v>
      </c>
      <c r="H6133" t="s">
        <v>42501</v>
      </c>
      <c r="I6133" t="s">
        <v>38</v>
      </c>
      <c r="J6133" t="s">
        <v>38</v>
      </c>
      <c r="K6133" t="s">
        <v>796</v>
      </c>
      <c r="M6133" t="s">
        <v>42502</v>
      </c>
      <c r="N6133" t="s">
        <v>592</v>
      </c>
      <c r="O6133" t="s">
        <v>14032</v>
      </c>
      <c r="P6133" t="s">
        <v>443</v>
      </c>
      <c r="Q6133" t="s">
        <v>42503</v>
      </c>
      <c r="R6133" s="26">
        <v>2</v>
      </c>
      <c r="S6133" s="23">
        <v>366174190000</v>
      </c>
      <c r="T6133" t="s">
        <v>37</v>
      </c>
      <c r="U6133" t="s">
        <v>445</v>
      </c>
      <c r="V6133" s="39">
        <v>46198</v>
      </c>
      <c r="W6133" s="41">
        <v>30</v>
      </c>
      <c r="X6133" s="26" t="s">
        <v>41762</v>
      </c>
      <c r="Z6133">
        <v>30.44</v>
      </c>
      <c r="AE6133" s="41">
        <v>30.44</v>
      </c>
      <c r="AF6133">
        <v>1</v>
      </c>
      <c r="AG6133">
        <v>0</v>
      </c>
      <c r="AH6133">
        <v>0</v>
      </c>
      <c r="AI6133">
        <v>0</v>
      </c>
      <c r="AJ6133">
        <v>0</v>
      </c>
      <c r="AK6133" s="30">
        <f t="shared" si="592"/>
        <v>1</v>
      </c>
      <c r="AL6133" s="45">
        <v>2</v>
      </c>
      <c r="AM6133" s="32">
        <f t="shared" si="591"/>
        <v>1</v>
      </c>
      <c r="AN6133" s="33" t="str">
        <f t="shared" si="593"/>
        <v>MOROSO</v>
      </c>
      <c r="AO6133" s="33" t="str">
        <f t="shared" si="588"/>
        <v>1meses_pendientes</v>
      </c>
      <c r="AP6133" s="33">
        <f t="shared" si="589"/>
        <v>30</v>
      </c>
      <c r="AQ6133" s="31">
        <f t="shared" si="590"/>
        <v>25</v>
      </c>
    </row>
    <row r="6134" spans="2:43" x14ac:dyDescent="0.3">
      <c r="B6134" s="37">
        <v>46196</v>
      </c>
      <c r="C6134" t="s">
        <v>35</v>
      </c>
      <c r="D6134" t="s">
        <v>42504</v>
      </c>
      <c r="E6134" t="s">
        <v>42505</v>
      </c>
      <c r="F6134" t="s">
        <v>42506</v>
      </c>
      <c r="G6134" t="s">
        <v>42507</v>
      </c>
      <c r="H6134" t="s">
        <v>42508</v>
      </c>
      <c r="I6134" t="s">
        <v>38</v>
      </c>
      <c r="J6134" t="s">
        <v>38</v>
      </c>
      <c r="K6134" t="s">
        <v>476</v>
      </c>
      <c r="M6134" t="s">
        <v>42509</v>
      </c>
      <c r="N6134" t="s">
        <v>592</v>
      </c>
      <c r="O6134" t="s">
        <v>14032</v>
      </c>
      <c r="P6134" t="s">
        <v>443</v>
      </c>
      <c r="Q6134" t="s">
        <v>42510</v>
      </c>
      <c r="R6134" s="26">
        <v>2</v>
      </c>
      <c r="S6134" s="23">
        <v>294073350000</v>
      </c>
      <c r="T6134" t="s">
        <v>37</v>
      </c>
      <c r="U6134" t="s">
        <v>445</v>
      </c>
      <c r="V6134" s="39">
        <v>46198</v>
      </c>
      <c r="W6134" s="41">
        <v>30</v>
      </c>
      <c r="X6134" s="26" t="s">
        <v>41762</v>
      </c>
      <c r="Y6134">
        <v>30.44</v>
      </c>
      <c r="AE6134" s="41">
        <v>30.44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 s="30">
        <f t="shared" si="592"/>
        <v>0</v>
      </c>
      <c r="AL6134" s="45">
        <v>2</v>
      </c>
      <c r="AM6134" s="32">
        <f t="shared" si="591"/>
        <v>2</v>
      </c>
      <c r="AN6134" s="33" t="str">
        <f t="shared" si="593"/>
        <v>NPN</v>
      </c>
      <c r="AO6134" s="33" t="str">
        <f t="shared" si="588"/>
        <v>2meses_pendientes</v>
      </c>
      <c r="AP6134" s="33">
        <f t="shared" si="589"/>
        <v>60</v>
      </c>
      <c r="AQ6134" s="31">
        <f t="shared" si="590"/>
        <v>25</v>
      </c>
    </row>
    <row r="6135" spans="2:43" x14ac:dyDescent="0.3">
      <c r="B6135" s="37">
        <v>46198</v>
      </c>
      <c r="C6135" t="s">
        <v>35</v>
      </c>
      <c r="D6135" t="s">
        <v>42511</v>
      </c>
      <c r="E6135" t="s">
        <v>42512</v>
      </c>
      <c r="F6135" t="s">
        <v>42513</v>
      </c>
      <c r="G6135" t="s">
        <v>42514</v>
      </c>
      <c r="H6135" t="s">
        <v>42515</v>
      </c>
      <c r="I6135" t="s">
        <v>38</v>
      </c>
      <c r="J6135" t="s">
        <v>38</v>
      </c>
      <c r="K6135" t="s">
        <v>810</v>
      </c>
      <c r="M6135" t="s">
        <v>42516</v>
      </c>
      <c r="N6135" t="s">
        <v>592</v>
      </c>
      <c r="O6135" t="s">
        <v>14032</v>
      </c>
      <c r="P6135" t="s">
        <v>443</v>
      </c>
      <c r="Q6135" t="s">
        <v>42517</v>
      </c>
      <c r="R6135" s="26">
        <v>3</v>
      </c>
      <c r="S6135" s="23">
        <v>369177820000</v>
      </c>
      <c r="T6135" t="s">
        <v>37</v>
      </c>
      <c r="U6135" t="s">
        <v>445</v>
      </c>
      <c r="V6135" s="39">
        <v>46202</v>
      </c>
      <c r="W6135" s="41">
        <v>33</v>
      </c>
      <c r="X6135" s="26" t="s">
        <v>41762</v>
      </c>
      <c r="Y6135">
        <v>34.909999999999997</v>
      </c>
      <c r="AE6135" s="41">
        <v>34.909999999999997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 s="30">
        <f t="shared" si="592"/>
        <v>0</v>
      </c>
      <c r="AL6135" s="45">
        <v>2</v>
      </c>
      <c r="AM6135" s="32">
        <f t="shared" si="591"/>
        <v>2</v>
      </c>
      <c r="AN6135" s="33" t="str">
        <f t="shared" si="593"/>
        <v>NPN</v>
      </c>
      <c r="AO6135" s="33" t="str">
        <f t="shared" si="588"/>
        <v>2meses_pendientes</v>
      </c>
      <c r="AP6135" s="33">
        <f t="shared" si="589"/>
        <v>66</v>
      </c>
      <c r="AQ6135" s="31">
        <f t="shared" si="590"/>
        <v>29</v>
      </c>
    </row>
    <row r="6136" spans="2:43" x14ac:dyDescent="0.3">
      <c r="B6136" s="37">
        <v>46200</v>
      </c>
      <c r="C6136" t="s">
        <v>35</v>
      </c>
      <c r="D6136" t="s">
        <v>42518</v>
      </c>
      <c r="E6136" t="s">
        <v>42519</v>
      </c>
      <c r="F6136" t="s">
        <v>42520</v>
      </c>
      <c r="G6136" t="s">
        <v>42521</v>
      </c>
      <c r="H6136" t="s">
        <v>42522</v>
      </c>
      <c r="I6136" t="s">
        <v>38</v>
      </c>
      <c r="J6136" t="s">
        <v>38</v>
      </c>
      <c r="K6136" t="s">
        <v>476</v>
      </c>
      <c r="M6136" t="s">
        <v>42523</v>
      </c>
      <c r="N6136" t="s">
        <v>592</v>
      </c>
      <c r="O6136" t="s">
        <v>14032</v>
      </c>
      <c r="P6136" t="s">
        <v>443</v>
      </c>
      <c r="Q6136" t="s">
        <v>42524</v>
      </c>
      <c r="R6136" s="26">
        <v>2</v>
      </c>
      <c r="S6136" s="23">
        <v>363179400000</v>
      </c>
      <c r="T6136" t="s">
        <v>37</v>
      </c>
      <c r="U6136" t="s">
        <v>445</v>
      </c>
      <c r="V6136" s="39">
        <v>46202</v>
      </c>
      <c r="W6136" s="41">
        <v>30</v>
      </c>
      <c r="X6136" s="26" t="s">
        <v>41762</v>
      </c>
      <c r="Y6136">
        <v>15.22</v>
      </c>
      <c r="AE6136" s="41">
        <v>15.22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 s="30">
        <f t="shared" si="592"/>
        <v>0</v>
      </c>
      <c r="AL6136" s="45">
        <v>2</v>
      </c>
      <c r="AM6136" s="32">
        <f t="shared" si="591"/>
        <v>2</v>
      </c>
      <c r="AN6136" s="33" t="str">
        <f t="shared" si="593"/>
        <v>NPN</v>
      </c>
      <c r="AO6136" s="33" t="str">
        <f t="shared" si="588"/>
        <v>2meses_pendientes</v>
      </c>
      <c r="AP6136" s="33">
        <f t="shared" si="589"/>
        <v>60</v>
      </c>
      <c r="AQ6136" s="31">
        <f t="shared" si="590"/>
        <v>29</v>
      </c>
    </row>
    <row r="6137" spans="2:43" x14ac:dyDescent="0.3">
      <c r="B6137" s="37">
        <v>46171</v>
      </c>
      <c r="C6137" t="s">
        <v>35</v>
      </c>
      <c r="D6137" t="s">
        <v>42525</v>
      </c>
      <c r="E6137" t="s">
        <v>42526</v>
      </c>
      <c r="F6137" t="s">
        <v>42527</v>
      </c>
      <c r="G6137" t="s">
        <v>42528</v>
      </c>
      <c r="H6137" t="s">
        <v>42529</v>
      </c>
      <c r="I6137" t="s">
        <v>38</v>
      </c>
      <c r="J6137" t="s">
        <v>38</v>
      </c>
      <c r="K6137" t="s">
        <v>14610</v>
      </c>
      <c r="L6137" t="s">
        <v>42527</v>
      </c>
      <c r="M6137" t="s">
        <v>42530</v>
      </c>
      <c r="N6137" t="s">
        <v>26881</v>
      </c>
      <c r="O6137" t="s">
        <v>14032</v>
      </c>
      <c r="P6137" t="s">
        <v>443</v>
      </c>
      <c r="Q6137" t="s">
        <v>42531</v>
      </c>
      <c r="R6137" s="26">
        <v>2</v>
      </c>
      <c r="S6137" s="23">
        <v>328106250000</v>
      </c>
      <c r="T6137" t="s">
        <v>37</v>
      </c>
      <c r="U6137" t="s">
        <v>445</v>
      </c>
      <c r="V6137" s="39">
        <v>46174</v>
      </c>
      <c r="W6137" s="41">
        <v>30</v>
      </c>
      <c r="X6137" s="26" t="s">
        <v>41762</v>
      </c>
      <c r="Y6137">
        <v>30.44</v>
      </c>
      <c r="AE6137" s="41">
        <v>30.44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 s="30">
        <f t="shared" si="592"/>
        <v>0</v>
      </c>
      <c r="AL6137" s="45">
        <v>2</v>
      </c>
      <c r="AM6137" s="32">
        <f t="shared" si="591"/>
        <v>2</v>
      </c>
      <c r="AN6137" s="33" t="str">
        <f t="shared" si="593"/>
        <v>NPN</v>
      </c>
      <c r="AO6137" s="33" t="str">
        <f t="shared" si="588"/>
        <v>2meses_pendientes</v>
      </c>
      <c r="AP6137" s="33">
        <f t="shared" si="589"/>
        <v>60</v>
      </c>
      <c r="AQ6137" s="31">
        <f t="shared" si="590"/>
        <v>1</v>
      </c>
    </row>
    <row r="6138" spans="2:43" x14ac:dyDescent="0.3">
      <c r="B6138" s="37">
        <v>46177</v>
      </c>
      <c r="C6138" t="s">
        <v>35</v>
      </c>
      <c r="D6138" t="s">
        <v>42532</v>
      </c>
      <c r="E6138" t="s">
        <v>42533</v>
      </c>
      <c r="F6138" t="s">
        <v>14113</v>
      </c>
      <c r="G6138" t="s">
        <v>42534</v>
      </c>
      <c r="H6138" t="s">
        <v>42535</v>
      </c>
      <c r="I6138" t="s">
        <v>38</v>
      </c>
      <c r="J6138" t="s">
        <v>38</v>
      </c>
      <c r="K6138" t="s">
        <v>476</v>
      </c>
      <c r="L6138" t="s">
        <v>42536</v>
      </c>
      <c r="M6138" t="s">
        <v>42537</v>
      </c>
      <c r="N6138" t="s">
        <v>26881</v>
      </c>
      <c r="O6138" t="s">
        <v>14032</v>
      </c>
      <c r="P6138" t="s">
        <v>443</v>
      </c>
      <c r="Q6138" t="s">
        <v>42538</v>
      </c>
      <c r="R6138" s="26">
        <v>3</v>
      </c>
      <c r="S6138" s="23">
        <v>364155140000</v>
      </c>
      <c r="T6138" t="s">
        <v>37</v>
      </c>
      <c r="U6138" t="s">
        <v>445</v>
      </c>
      <c r="V6138" s="39">
        <v>46177</v>
      </c>
      <c r="W6138" s="41">
        <v>40</v>
      </c>
      <c r="X6138" s="26" t="s">
        <v>41762</v>
      </c>
      <c r="Y6138">
        <v>41.72</v>
      </c>
      <c r="AE6138" s="41">
        <v>41.72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 s="30">
        <f t="shared" si="592"/>
        <v>0</v>
      </c>
      <c r="AL6138" s="45">
        <v>2</v>
      </c>
      <c r="AM6138" s="32">
        <f t="shared" si="591"/>
        <v>2</v>
      </c>
      <c r="AN6138" s="33" t="str">
        <f t="shared" si="593"/>
        <v>NPN</v>
      </c>
      <c r="AO6138" s="33" t="str">
        <f t="shared" si="588"/>
        <v>2meses_pendientes</v>
      </c>
      <c r="AP6138" s="33">
        <f t="shared" si="589"/>
        <v>80</v>
      </c>
      <c r="AQ6138" s="31">
        <f t="shared" si="590"/>
        <v>4</v>
      </c>
    </row>
    <row r="6139" spans="2:43" x14ac:dyDescent="0.3">
      <c r="B6139" s="37">
        <v>46178</v>
      </c>
      <c r="C6139" t="s">
        <v>35</v>
      </c>
      <c r="D6139" t="s">
        <v>42539</v>
      </c>
      <c r="E6139" t="s">
        <v>42540</v>
      </c>
      <c r="F6139" t="s">
        <v>42541</v>
      </c>
      <c r="G6139" t="s">
        <v>42542</v>
      </c>
      <c r="H6139" t="s">
        <v>42543</v>
      </c>
      <c r="I6139" t="s">
        <v>38</v>
      </c>
      <c r="J6139" t="s">
        <v>38</v>
      </c>
      <c r="K6139" t="s">
        <v>476</v>
      </c>
      <c r="L6139" t="s">
        <v>42541</v>
      </c>
      <c r="M6139" t="s">
        <v>42299</v>
      </c>
      <c r="N6139" t="s">
        <v>26881</v>
      </c>
      <c r="O6139" t="s">
        <v>14032</v>
      </c>
      <c r="P6139" t="s">
        <v>443</v>
      </c>
      <c r="Q6139" t="s">
        <v>42544</v>
      </c>
      <c r="R6139" s="26">
        <v>2</v>
      </c>
      <c r="S6139" s="23">
        <v>365156930000</v>
      </c>
      <c r="T6139" t="s">
        <v>37</v>
      </c>
      <c r="U6139" t="s">
        <v>445</v>
      </c>
      <c r="V6139" s="39">
        <v>46181</v>
      </c>
      <c r="W6139" s="41">
        <v>30</v>
      </c>
      <c r="X6139" s="26" t="s">
        <v>41762</v>
      </c>
      <c r="Y6139">
        <v>33.22</v>
      </c>
      <c r="AE6139" s="41">
        <v>33.22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 s="30">
        <f t="shared" si="592"/>
        <v>0</v>
      </c>
      <c r="AL6139" s="45">
        <v>2</v>
      </c>
      <c r="AM6139" s="32">
        <f t="shared" si="591"/>
        <v>2</v>
      </c>
      <c r="AN6139" s="33" t="str">
        <f t="shared" si="593"/>
        <v>NPN</v>
      </c>
      <c r="AO6139" s="33" t="str">
        <f t="shared" si="588"/>
        <v>2meses_pendientes</v>
      </c>
      <c r="AP6139" s="33">
        <f t="shared" si="589"/>
        <v>60</v>
      </c>
      <c r="AQ6139" s="31">
        <f t="shared" si="590"/>
        <v>8</v>
      </c>
    </row>
    <row r="6140" spans="2:43" x14ac:dyDescent="0.3">
      <c r="B6140" s="37">
        <v>46182</v>
      </c>
      <c r="C6140" t="s">
        <v>35</v>
      </c>
      <c r="D6140" t="s">
        <v>42545</v>
      </c>
      <c r="E6140" t="s">
        <v>42546</v>
      </c>
      <c r="F6140" t="s">
        <v>42547</v>
      </c>
      <c r="G6140" t="s">
        <v>42548</v>
      </c>
      <c r="H6140" t="s">
        <v>42549</v>
      </c>
      <c r="I6140" t="s">
        <v>38</v>
      </c>
      <c r="J6140" t="s">
        <v>38</v>
      </c>
      <c r="K6140" t="s">
        <v>476</v>
      </c>
      <c r="L6140" t="s">
        <v>42547</v>
      </c>
      <c r="M6140" t="s">
        <v>42550</v>
      </c>
      <c r="N6140" t="s">
        <v>26881</v>
      </c>
      <c r="O6140" t="s">
        <v>14032</v>
      </c>
      <c r="P6140" t="s">
        <v>443</v>
      </c>
      <c r="Q6140" t="s">
        <v>42551</v>
      </c>
      <c r="R6140" s="26">
        <v>3</v>
      </c>
      <c r="S6140" s="23">
        <v>321083270000</v>
      </c>
      <c r="T6140" t="s">
        <v>37</v>
      </c>
      <c r="U6140" t="s">
        <v>445</v>
      </c>
      <c r="V6140" s="39">
        <v>46183</v>
      </c>
      <c r="W6140" s="41">
        <v>33</v>
      </c>
      <c r="X6140" s="26" t="s">
        <v>41762</v>
      </c>
      <c r="Y6140">
        <v>33.46</v>
      </c>
      <c r="AE6140" s="41">
        <v>33.46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 s="30">
        <f t="shared" si="592"/>
        <v>0</v>
      </c>
      <c r="AL6140" s="45">
        <v>2</v>
      </c>
      <c r="AM6140" s="32">
        <f t="shared" si="591"/>
        <v>2</v>
      </c>
      <c r="AN6140" s="33" t="str">
        <f t="shared" si="593"/>
        <v>NPN</v>
      </c>
      <c r="AO6140" s="33" t="str">
        <f t="shared" si="588"/>
        <v>2meses_pendientes</v>
      </c>
      <c r="AP6140" s="33">
        <f t="shared" si="589"/>
        <v>66</v>
      </c>
      <c r="AQ6140" s="31">
        <f t="shared" si="590"/>
        <v>10</v>
      </c>
    </row>
    <row r="6141" spans="2:43" x14ac:dyDescent="0.3">
      <c r="B6141" s="37">
        <v>46184</v>
      </c>
      <c r="C6141" t="s">
        <v>35</v>
      </c>
      <c r="D6141" t="s">
        <v>42552</v>
      </c>
      <c r="E6141" t="s">
        <v>42553</v>
      </c>
      <c r="F6141" t="s">
        <v>42554</v>
      </c>
      <c r="G6141" t="s">
        <v>42555</v>
      </c>
      <c r="H6141" t="s">
        <v>42556</v>
      </c>
      <c r="I6141" t="s">
        <v>38</v>
      </c>
      <c r="J6141" t="s">
        <v>38</v>
      </c>
      <c r="K6141" t="s">
        <v>476</v>
      </c>
      <c r="L6141" t="s">
        <v>42554</v>
      </c>
      <c r="M6141" t="s">
        <v>42557</v>
      </c>
      <c r="N6141" t="s">
        <v>26881</v>
      </c>
      <c r="O6141" t="s">
        <v>14032</v>
      </c>
      <c r="P6141" t="s">
        <v>443</v>
      </c>
      <c r="Q6141" t="s">
        <v>42558</v>
      </c>
      <c r="R6141" s="26">
        <v>2</v>
      </c>
      <c r="S6141" s="23">
        <v>365162020000</v>
      </c>
      <c r="T6141" t="s">
        <v>37</v>
      </c>
      <c r="U6141" t="s">
        <v>445</v>
      </c>
      <c r="V6141" s="39">
        <v>46192</v>
      </c>
      <c r="W6141" s="41">
        <v>30</v>
      </c>
      <c r="X6141" s="26" t="s">
        <v>41762</v>
      </c>
      <c r="Y6141">
        <v>15.22</v>
      </c>
      <c r="Z6141">
        <v>15.22</v>
      </c>
      <c r="AE6141" s="41">
        <v>30.44</v>
      </c>
      <c r="AF6141">
        <v>1</v>
      </c>
      <c r="AG6141">
        <v>0</v>
      </c>
      <c r="AH6141">
        <v>0</v>
      </c>
      <c r="AI6141">
        <v>0</v>
      </c>
      <c r="AJ6141">
        <v>0</v>
      </c>
      <c r="AK6141" s="30">
        <f t="shared" si="592"/>
        <v>1</v>
      </c>
      <c r="AL6141" s="45">
        <v>2</v>
      </c>
      <c r="AM6141" s="32">
        <f t="shared" si="591"/>
        <v>1</v>
      </c>
      <c r="AN6141" s="33" t="str">
        <f t="shared" si="593"/>
        <v>MOROSO</v>
      </c>
      <c r="AO6141" s="33" t="str">
        <f t="shared" si="588"/>
        <v>1meses_pendientes</v>
      </c>
      <c r="AP6141" s="33">
        <f t="shared" si="589"/>
        <v>30</v>
      </c>
      <c r="AQ6141" s="31">
        <f t="shared" si="590"/>
        <v>19</v>
      </c>
    </row>
    <row r="6142" spans="2:43" x14ac:dyDescent="0.3">
      <c r="B6142" s="37">
        <v>46191</v>
      </c>
      <c r="C6142" t="s">
        <v>35</v>
      </c>
      <c r="D6142" t="s">
        <v>42559</v>
      </c>
      <c r="E6142" t="s">
        <v>42560</v>
      </c>
      <c r="F6142" t="s">
        <v>42561</v>
      </c>
      <c r="G6142" t="s">
        <v>42562</v>
      </c>
      <c r="H6142" t="s">
        <v>42563</v>
      </c>
      <c r="I6142" t="s">
        <v>38</v>
      </c>
      <c r="J6142" t="s">
        <v>38</v>
      </c>
      <c r="K6142" t="s">
        <v>1480</v>
      </c>
      <c r="L6142" t="s">
        <v>42561</v>
      </c>
      <c r="M6142" t="s">
        <v>42359</v>
      </c>
      <c r="N6142" t="s">
        <v>26881</v>
      </c>
      <c r="O6142" t="s">
        <v>14032</v>
      </c>
      <c r="P6142" t="s">
        <v>443</v>
      </c>
      <c r="Q6142" t="s">
        <v>42564</v>
      </c>
      <c r="R6142" s="26">
        <v>3</v>
      </c>
      <c r="S6142" s="23">
        <v>363168530000</v>
      </c>
      <c r="T6142" t="s">
        <v>37</v>
      </c>
      <c r="U6142" t="s">
        <v>445</v>
      </c>
      <c r="V6142" s="39">
        <v>46192</v>
      </c>
      <c r="W6142" s="41">
        <v>37.75</v>
      </c>
      <c r="X6142" s="26" t="s">
        <v>41762</v>
      </c>
      <c r="AE6142" s="41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 s="30">
        <f t="shared" si="592"/>
        <v>0</v>
      </c>
      <c r="AL6142" s="45">
        <v>2</v>
      </c>
      <c r="AM6142" s="32">
        <f t="shared" si="591"/>
        <v>2</v>
      </c>
      <c r="AN6142" s="33" t="str">
        <f t="shared" si="593"/>
        <v>NPN</v>
      </c>
      <c r="AO6142" s="33" t="str">
        <f t="shared" ref="AO6142:AO6205" si="594">CONCATENATE(AM6142,"meses_pendientes")</f>
        <v>2meses_pendientes</v>
      </c>
      <c r="AP6142" s="33">
        <f t="shared" ref="AP6142:AP6205" si="595">AM6142*W6142</f>
        <v>75.5</v>
      </c>
      <c r="AQ6142" s="31">
        <f t="shared" ref="AQ6142:AQ6205" si="596">DAY(V6142)</f>
        <v>19</v>
      </c>
    </row>
    <row r="6143" spans="2:43" x14ac:dyDescent="0.3">
      <c r="B6143" s="37">
        <v>46192</v>
      </c>
      <c r="C6143" t="s">
        <v>35</v>
      </c>
      <c r="D6143" t="s">
        <v>42539</v>
      </c>
      <c r="E6143" t="s">
        <v>42540</v>
      </c>
      <c r="F6143" t="s">
        <v>42541</v>
      </c>
      <c r="G6143" t="s">
        <v>42542</v>
      </c>
      <c r="H6143" t="s">
        <v>42565</v>
      </c>
      <c r="I6143" t="s">
        <v>38</v>
      </c>
      <c r="J6143" t="s">
        <v>38</v>
      </c>
      <c r="K6143" t="s">
        <v>476</v>
      </c>
      <c r="L6143" t="s">
        <v>42541</v>
      </c>
      <c r="M6143" t="s">
        <v>42299</v>
      </c>
      <c r="N6143" t="s">
        <v>26881</v>
      </c>
      <c r="O6143" t="s">
        <v>14032</v>
      </c>
      <c r="P6143" t="s">
        <v>443</v>
      </c>
      <c r="Q6143" t="s">
        <v>42566</v>
      </c>
      <c r="R6143" s="26">
        <v>1</v>
      </c>
      <c r="S6143" s="23">
        <v>365156930000</v>
      </c>
      <c r="T6143" t="s">
        <v>37</v>
      </c>
      <c r="U6143" t="s">
        <v>445</v>
      </c>
      <c r="V6143" s="39">
        <v>46183</v>
      </c>
      <c r="W6143" s="41">
        <v>17</v>
      </c>
      <c r="X6143" s="26" t="s">
        <v>41762</v>
      </c>
      <c r="Y6143">
        <v>33.22</v>
      </c>
      <c r="AE6143" s="41">
        <v>33.22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 s="30">
        <f t="shared" si="592"/>
        <v>0</v>
      </c>
      <c r="AL6143" s="45">
        <v>2</v>
      </c>
      <c r="AM6143" s="32">
        <f t="shared" si="591"/>
        <v>2</v>
      </c>
      <c r="AN6143" s="33" t="str">
        <f t="shared" si="593"/>
        <v>NPN</v>
      </c>
      <c r="AO6143" s="33" t="str">
        <f t="shared" si="594"/>
        <v>2meses_pendientes</v>
      </c>
      <c r="AP6143" s="33">
        <f t="shared" si="595"/>
        <v>34</v>
      </c>
      <c r="AQ6143" s="31">
        <f t="shared" si="596"/>
        <v>10</v>
      </c>
    </row>
    <row r="6144" spans="2:43" x14ac:dyDescent="0.3">
      <c r="B6144" s="37">
        <v>46193</v>
      </c>
      <c r="C6144" t="s">
        <v>35</v>
      </c>
      <c r="D6144" t="s">
        <v>42567</v>
      </c>
      <c r="E6144" t="s">
        <v>42568</v>
      </c>
      <c r="F6144" t="s">
        <v>1412</v>
      </c>
      <c r="G6144" t="s">
        <v>42569</v>
      </c>
      <c r="H6144" t="s">
        <v>42570</v>
      </c>
      <c r="I6144" t="s">
        <v>38</v>
      </c>
      <c r="J6144" t="s">
        <v>38</v>
      </c>
      <c r="K6144" t="s">
        <v>796</v>
      </c>
      <c r="L6144" t="s">
        <v>42571</v>
      </c>
      <c r="M6144" t="s">
        <v>42572</v>
      </c>
      <c r="N6144" t="s">
        <v>26881</v>
      </c>
      <c r="O6144" t="s">
        <v>14032</v>
      </c>
      <c r="P6144" t="s">
        <v>443</v>
      </c>
      <c r="Q6144" t="s">
        <v>42573</v>
      </c>
      <c r="R6144" s="26">
        <v>2</v>
      </c>
      <c r="S6144" s="23">
        <v>362173060000</v>
      </c>
      <c r="T6144" t="s">
        <v>37</v>
      </c>
      <c r="U6144" t="s">
        <v>445</v>
      </c>
      <c r="V6144" s="39">
        <v>46196</v>
      </c>
      <c r="W6144" s="41">
        <v>30</v>
      </c>
      <c r="X6144" s="26" t="s">
        <v>41762</v>
      </c>
      <c r="AE6144" s="41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 s="30">
        <f t="shared" si="592"/>
        <v>0</v>
      </c>
      <c r="AL6144" s="45">
        <v>2</v>
      </c>
      <c r="AM6144" s="32">
        <f t="shared" si="591"/>
        <v>2</v>
      </c>
      <c r="AN6144" s="33" t="str">
        <f t="shared" si="593"/>
        <v>NPN</v>
      </c>
      <c r="AO6144" s="33" t="str">
        <f t="shared" si="594"/>
        <v>2meses_pendientes</v>
      </c>
      <c r="AP6144" s="33">
        <f t="shared" si="595"/>
        <v>60</v>
      </c>
      <c r="AQ6144" s="31">
        <f t="shared" si="596"/>
        <v>23</v>
      </c>
    </row>
    <row r="6145" spans="2:43" x14ac:dyDescent="0.3">
      <c r="B6145" s="37">
        <v>46195</v>
      </c>
      <c r="C6145" t="s">
        <v>35</v>
      </c>
      <c r="D6145" t="s">
        <v>42574</v>
      </c>
      <c r="E6145" t="s">
        <v>42575</v>
      </c>
      <c r="F6145" t="s">
        <v>1398</v>
      </c>
      <c r="G6145" t="s">
        <v>42576</v>
      </c>
      <c r="H6145" t="s">
        <v>42577</v>
      </c>
      <c r="I6145" t="s">
        <v>38</v>
      </c>
      <c r="J6145" t="s">
        <v>38</v>
      </c>
      <c r="K6145" t="s">
        <v>476</v>
      </c>
      <c r="L6145" t="s">
        <v>42578</v>
      </c>
      <c r="M6145" t="s">
        <v>42579</v>
      </c>
      <c r="N6145" t="s">
        <v>26881</v>
      </c>
      <c r="O6145" t="s">
        <v>14032</v>
      </c>
      <c r="P6145" t="s">
        <v>443</v>
      </c>
      <c r="Q6145" t="s">
        <v>42580</v>
      </c>
      <c r="R6145" s="26">
        <v>3</v>
      </c>
      <c r="S6145" s="23">
        <v>215023870000</v>
      </c>
      <c r="T6145" t="s">
        <v>37</v>
      </c>
      <c r="U6145" t="s">
        <v>445</v>
      </c>
      <c r="V6145" s="39">
        <v>46197</v>
      </c>
      <c r="W6145" s="41">
        <v>33</v>
      </c>
      <c r="X6145" s="26" t="s">
        <v>41762</v>
      </c>
      <c r="Y6145">
        <v>17.5</v>
      </c>
      <c r="AE6145" s="41">
        <v>17.5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 s="30">
        <f t="shared" si="592"/>
        <v>0</v>
      </c>
      <c r="AL6145" s="45">
        <v>2</v>
      </c>
      <c r="AM6145" s="32">
        <f t="shared" si="591"/>
        <v>2</v>
      </c>
      <c r="AN6145" s="33" t="str">
        <f t="shared" si="593"/>
        <v>NPN</v>
      </c>
      <c r="AO6145" s="33" t="str">
        <f t="shared" si="594"/>
        <v>2meses_pendientes</v>
      </c>
      <c r="AP6145" s="33">
        <f t="shared" si="595"/>
        <v>66</v>
      </c>
      <c r="AQ6145" s="31">
        <f t="shared" si="596"/>
        <v>24</v>
      </c>
    </row>
    <row r="6146" spans="2:43" x14ac:dyDescent="0.3">
      <c r="B6146" s="37">
        <v>46197</v>
      </c>
      <c r="C6146" t="s">
        <v>35</v>
      </c>
      <c r="D6146" t="s">
        <v>42581</v>
      </c>
      <c r="E6146" t="s">
        <v>42582</v>
      </c>
      <c r="F6146" t="s">
        <v>1398</v>
      </c>
      <c r="G6146" t="s">
        <v>42583</v>
      </c>
      <c r="H6146" t="s">
        <v>42584</v>
      </c>
      <c r="I6146" t="s">
        <v>38</v>
      </c>
      <c r="J6146" t="s">
        <v>38</v>
      </c>
      <c r="K6146" t="s">
        <v>476</v>
      </c>
      <c r="L6146" t="s">
        <v>42585</v>
      </c>
      <c r="M6146" t="s">
        <v>42586</v>
      </c>
      <c r="N6146" t="s">
        <v>26881</v>
      </c>
      <c r="O6146" t="s">
        <v>14032</v>
      </c>
      <c r="P6146" t="s">
        <v>443</v>
      </c>
      <c r="Q6146" t="s">
        <v>42587</v>
      </c>
      <c r="R6146" s="26">
        <v>2</v>
      </c>
      <c r="S6146" s="23">
        <v>367176710000</v>
      </c>
      <c r="T6146" t="s">
        <v>37</v>
      </c>
      <c r="U6146" t="s">
        <v>445</v>
      </c>
      <c r="V6146" s="39">
        <v>46202</v>
      </c>
      <c r="W6146" s="41">
        <v>30</v>
      </c>
      <c r="X6146" s="26" t="s">
        <v>41762</v>
      </c>
      <c r="Y6146">
        <v>30.44</v>
      </c>
      <c r="AE6146" s="41">
        <v>30.44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 s="30">
        <f t="shared" si="592"/>
        <v>0</v>
      </c>
      <c r="AL6146" s="45">
        <v>2</v>
      </c>
      <c r="AM6146" s="32">
        <f t="shared" ref="AM6146:AM6209" si="597">AL6146-AK6146</f>
        <v>2</v>
      </c>
      <c r="AN6146" s="33" t="str">
        <f t="shared" si="593"/>
        <v>NPN</v>
      </c>
      <c r="AO6146" s="33" t="str">
        <f t="shared" si="594"/>
        <v>2meses_pendientes</v>
      </c>
      <c r="AP6146" s="33">
        <f t="shared" si="595"/>
        <v>60</v>
      </c>
      <c r="AQ6146" s="31">
        <f t="shared" si="596"/>
        <v>29</v>
      </c>
    </row>
    <row r="6147" spans="2:43" x14ac:dyDescent="0.3">
      <c r="B6147" s="37">
        <v>46199</v>
      </c>
      <c r="C6147" t="s">
        <v>35</v>
      </c>
      <c r="D6147" t="s">
        <v>42588</v>
      </c>
      <c r="E6147" t="s">
        <v>42589</v>
      </c>
      <c r="F6147" t="s">
        <v>1398</v>
      </c>
      <c r="G6147" t="s">
        <v>42590</v>
      </c>
      <c r="H6147" t="s">
        <v>42591</v>
      </c>
      <c r="I6147" t="s">
        <v>4365</v>
      </c>
      <c r="J6147" t="s">
        <v>6116</v>
      </c>
      <c r="K6147" t="s">
        <v>6117</v>
      </c>
      <c r="L6147" t="s">
        <v>42592</v>
      </c>
      <c r="M6147" t="s">
        <v>42593</v>
      </c>
      <c r="N6147" t="s">
        <v>26881</v>
      </c>
      <c r="O6147" t="s">
        <v>14032</v>
      </c>
      <c r="P6147" t="s">
        <v>443</v>
      </c>
      <c r="Q6147" t="s">
        <v>42594</v>
      </c>
      <c r="R6147" s="26">
        <v>3</v>
      </c>
      <c r="S6147" s="23">
        <v>364177620000</v>
      </c>
      <c r="T6147" t="s">
        <v>37</v>
      </c>
      <c r="U6147" t="s">
        <v>445</v>
      </c>
      <c r="V6147" s="39">
        <v>46202</v>
      </c>
      <c r="W6147" s="41">
        <v>33</v>
      </c>
      <c r="X6147" s="26" t="s">
        <v>41762</v>
      </c>
      <c r="Y6147">
        <v>34.909999999999997</v>
      </c>
      <c r="Z6147">
        <v>2.14</v>
      </c>
      <c r="AE6147" s="41">
        <v>37.049999999999997</v>
      </c>
      <c r="AF6147">
        <v>1</v>
      </c>
      <c r="AG6147">
        <v>0</v>
      </c>
      <c r="AH6147">
        <v>0</v>
      </c>
      <c r="AI6147">
        <v>0</v>
      </c>
      <c r="AJ6147">
        <v>0</v>
      </c>
      <c r="AK6147" s="30">
        <f t="shared" ref="AK6147:AK6210" si="598">SUM(AF6147:AJ6147)</f>
        <v>1</v>
      </c>
      <c r="AL6147" s="45">
        <v>2</v>
      </c>
      <c r="AM6147" s="32">
        <f t="shared" si="597"/>
        <v>1</v>
      </c>
      <c r="AN6147" s="33" t="str">
        <f t="shared" ref="AN6147:AN6210" si="599">IF(AM6147&gt;=AL6147,"NPN","MOROSO")</f>
        <v>MOROSO</v>
      </c>
      <c r="AO6147" s="33" t="str">
        <f t="shared" si="594"/>
        <v>1meses_pendientes</v>
      </c>
      <c r="AP6147" s="33">
        <f t="shared" si="595"/>
        <v>33</v>
      </c>
      <c r="AQ6147" s="31">
        <f t="shared" si="596"/>
        <v>29</v>
      </c>
    </row>
    <row r="6148" spans="2:43" x14ac:dyDescent="0.3">
      <c r="B6148" s="37">
        <v>46175</v>
      </c>
      <c r="C6148" t="s">
        <v>35</v>
      </c>
      <c r="D6148" t="s">
        <v>42595</v>
      </c>
      <c r="E6148" t="s">
        <v>42596</v>
      </c>
      <c r="F6148" t="s">
        <v>42597</v>
      </c>
      <c r="G6148" t="s">
        <v>42598</v>
      </c>
      <c r="H6148" t="s">
        <v>42599</v>
      </c>
      <c r="I6148" t="s">
        <v>38</v>
      </c>
      <c r="J6148" t="s">
        <v>38</v>
      </c>
      <c r="K6148" t="s">
        <v>33165</v>
      </c>
      <c r="L6148" t="s">
        <v>42597</v>
      </c>
      <c r="M6148" t="s">
        <v>42600</v>
      </c>
      <c r="N6148" t="s">
        <v>14224</v>
      </c>
      <c r="O6148" t="s">
        <v>14032</v>
      </c>
      <c r="P6148" t="s">
        <v>443</v>
      </c>
      <c r="Q6148" t="s">
        <v>42601</v>
      </c>
      <c r="R6148" s="26">
        <v>3</v>
      </c>
      <c r="S6148" s="23">
        <v>367152400000</v>
      </c>
      <c r="T6148" t="s">
        <v>37</v>
      </c>
      <c r="U6148" t="s">
        <v>445</v>
      </c>
      <c r="V6148" s="39">
        <v>46179</v>
      </c>
      <c r="W6148" s="41">
        <v>33</v>
      </c>
      <c r="X6148" s="26" t="s">
        <v>41762</v>
      </c>
      <c r="Y6148">
        <v>34.909999999999997</v>
      </c>
      <c r="AE6148" s="41">
        <v>34.909999999999997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 s="30">
        <f t="shared" si="598"/>
        <v>0</v>
      </c>
      <c r="AL6148" s="45">
        <v>2</v>
      </c>
      <c r="AM6148" s="32">
        <f t="shared" si="597"/>
        <v>2</v>
      </c>
      <c r="AN6148" s="33" t="str">
        <f t="shared" si="599"/>
        <v>NPN</v>
      </c>
      <c r="AO6148" s="33" t="str">
        <f t="shared" si="594"/>
        <v>2meses_pendientes</v>
      </c>
      <c r="AP6148" s="33">
        <f t="shared" si="595"/>
        <v>66</v>
      </c>
      <c r="AQ6148" s="31">
        <f t="shared" si="596"/>
        <v>6</v>
      </c>
    </row>
    <row r="6149" spans="2:43" x14ac:dyDescent="0.3">
      <c r="B6149" s="37">
        <v>46176</v>
      </c>
      <c r="C6149" t="s">
        <v>35</v>
      </c>
      <c r="D6149" t="s">
        <v>42602</v>
      </c>
      <c r="E6149" t="s">
        <v>42603</v>
      </c>
      <c r="F6149" t="s">
        <v>42604</v>
      </c>
      <c r="G6149" t="s">
        <v>42605</v>
      </c>
      <c r="H6149" t="s">
        <v>42606</v>
      </c>
      <c r="I6149" t="s">
        <v>38</v>
      </c>
      <c r="J6149" t="s">
        <v>529</v>
      </c>
      <c r="K6149" t="s">
        <v>537</v>
      </c>
      <c r="L6149" t="s">
        <v>42604</v>
      </c>
      <c r="M6149" t="s">
        <v>42394</v>
      </c>
      <c r="N6149" t="s">
        <v>14224</v>
      </c>
      <c r="O6149" t="s">
        <v>14032</v>
      </c>
      <c r="P6149" t="s">
        <v>443</v>
      </c>
      <c r="Q6149" t="s">
        <v>42607</v>
      </c>
      <c r="R6149" s="26">
        <v>3</v>
      </c>
      <c r="S6149" s="23">
        <v>366155210000</v>
      </c>
      <c r="T6149" t="s">
        <v>37</v>
      </c>
      <c r="U6149" t="s">
        <v>445</v>
      </c>
      <c r="V6149" s="39">
        <v>46188</v>
      </c>
      <c r="W6149" s="41">
        <v>33</v>
      </c>
      <c r="X6149" s="26" t="s">
        <v>41762</v>
      </c>
      <c r="Y6149">
        <v>17.5</v>
      </c>
      <c r="AE6149" s="41">
        <v>17.5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 s="30">
        <f t="shared" si="598"/>
        <v>0</v>
      </c>
      <c r="AL6149" s="45">
        <v>2</v>
      </c>
      <c r="AM6149" s="32">
        <f t="shared" si="597"/>
        <v>2</v>
      </c>
      <c r="AN6149" s="33" t="str">
        <f t="shared" si="599"/>
        <v>NPN</v>
      </c>
      <c r="AO6149" s="33" t="str">
        <f t="shared" si="594"/>
        <v>2meses_pendientes</v>
      </c>
      <c r="AP6149" s="33">
        <f t="shared" si="595"/>
        <v>66</v>
      </c>
      <c r="AQ6149" s="31">
        <f t="shared" si="596"/>
        <v>15</v>
      </c>
    </row>
    <row r="6150" spans="2:43" x14ac:dyDescent="0.3">
      <c r="B6150" s="37">
        <v>46179</v>
      </c>
      <c r="C6150" t="s">
        <v>35</v>
      </c>
      <c r="D6150" t="s">
        <v>42608</v>
      </c>
      <c r="E6150" t="s">
        <v>42609</v>
      </c>
      <c r="F6150" t="s">
        <v>42610</v>
      </c>
      <c r="G6150" t="s">
        <v>42611</v>
      </c>
      <c r="H6150" t="s">
        <v>42612</v>
      </c>
      <c r="I6150" t="s">
        <v>38</v>
      </c>
      <c r="J6150" t="s">
        <v>42</v>
      </c>
      <c r="K6150" t="s">
        <v>50</v>
      </c>
      <c r="L6150" t="s">
        <v>42610</v>
      </c>
      <c r="M6150" t="s">
        <v>42613</v>
      </c>
      <c r="N6150" t="s">
        <v>14224</v>
      </c>
      <c r="O6150" t="s">
        <v>14032</v>
      </c>
      <c r="P6150" t="s">
        <v>443</v>
      </c>
      <c r="Q6150" t="s">
        <v>42614</v>
      </c>
      <c r="R6150" s="26">
        <v>3</v>
      </c>
      <c r="S6150" s="23">
        <v>364157360000</v>
      </c>
      <c r="T6150" t="s">
        <v>37</v>
      </c>
      <c r="U6150" t="s">
        <v>445</v>
      </c>
      <c r="V6150" s="39">
        <v>46182</v>
      </c>
      <c r="W6150" s="41">
        <v>33</v>
      </c>
      <c r="X6150" s="26" t="s">
        <v>41762</v>
      </c>
      <c r="Y6150">
        <v>17.5</v>
      </c>
      <c r="AE6150" s="41">
        <v>17.5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 s="30">
        <f t="shared" si="598"/>
        <v>0</v>
      </c>
      <c r="AL6150" s="45">
        <v>2</v>
      </c>
      <c r="AM6150" s="32">
        <f t="shared" si="597"/>
        <v>2</v>
      </c>
      <c r="AN6150" s="33" t="str">
        <f t="shared" si="599"/>
        <v>NPN</v>
      </c>
      <c r="AO6150" s="33" t="str">
        <f t="shared" si="594"/>
        <v>2meses_pendientes</v>
      </c>
      <c r="AP6150" s="33">
        <f t="shared" si="595"/>
        <v>66</v>
      </c>
      <c r="AQ6150" s="31">
        <f t="shared" si="596"/>
        <v>9</v>
      </c>
    </row>
    <row r="6151" spans="2:43" x14ac:dyDescent="0.3">
      <c r="B6151" s="37">
        <v>46179</v>
      </c>
      <c r="C6151" t="s">
        <v>35</v>
      </c>
      <c r="D6151" t="s">
        <v>42615</v>
      </c>
      <c r="E6151" t="s">
        <v>42616</v>
      </c>
      <c r="F6151" t="s">
        <v>42617</v>
      </c>
      <c r="G6151" t="s">
        <v>42618</v>
      </c>
      <c r="H6151" t="s">
        <v>42619</v>
      </c>
      <c r="I6151" t="s">
        <v>38</v>
      </c>
      <c r="J6151" t="s">
        <v>42</v>
      </c>
      <c r="K6151" t="s">
        <v>50</v>
      </c>
      <c r="L6151" t="s">
        <v>42617</v>
      </c>
      <c r="M6151" t="s">
        <v>42620</v>
      </c>
      <c r="N6151" t="s">
        <v>14224</v>
      </c>
      <c r="O6151" t="s">
        <v>14032</v>
      </c>
      <c r="P6151" t="s">
        <v>443</v>
      </c>
      <c r="Q6151" t="s">
        <v>42621</v>
      </c>
      <c r="R6151" s="26">
        <v>3</v>
      </c>
      <c r="S6151" s="23">
        <v>366157550000</v>
      </c>
      <c r="T6151" t="s">
        <v>37</v>
      </c>
      <c r="U6151" t="s">
        <v>445</v>
      </c>
      <c r="V6151" s="39">
        <v>46181</v>
      </c>
      <c r="W6151" s="41">
        <v>35</v>
      </c>
      <c r="X6151" s="26" t="s">
        <v>41762</v>
      </c>
      <c r="Z6151">
        <v>37.049999999999997</v>
      </c>
      <c r="AE6151" s="41">
        <v>37.049999999999997</v>
      </c>
      <c r="AF6151">
        <v>1</v>
      </c>
      <c r="AG6151">
        <v>0</v>
      </c>
      <c r="AH6151">
        <v>0</v>
      </c>
      <c r="AI6151">
        <v>0</v>
      </c>
      <c r="AJ6151">
        <v>0</v>
      </c>
      <c r="AK6151" s="30">
        <f t="shared" si="598"/>
        <v>1</v>
      </c>
      <c r="AL6151" s="45">
        <v>2</v>
      </c>
      <c r="AM6151" s="32">
        <f t="shared" si="597"/>
        <v>1</v>
      </c>
      <c r="AN6151" s="33" t="str">
        <f t="shared" si="599"/>
        <v>MOROSO</v>
      </c>
      <c r="AO6151" s="33" t="str">
        <f t="shared" si="594"/>
        <v>1meses_pendientes</v>
      </c>
      <c r="AP6151" s="33">
        <f t="shared" si="595"/>
        <v>35</v>
      </c>
      <c r="AQ6151" s="31">
        <f t="shared" si="596"/>
        <v>8</v>
      </c>
    </row>
    <row r="6152" spans="2:43" x14ac:dyDescent="0.3">
      <c r="B6152" s="37">
        <v>46181</v>
      </c>
      <c r="C6152" t="s">
        <v>35</v>
      </c>
      <c r="D6152" t="s">
        <v>42622</v>
      </c>
      <c r="E6152" t="s">
        <v>42623</v>
      </c>
      <c r="F6152" t="s">
        <v>42624</v>
      </c>
      <c r="G6152" t="s">
        <v>42625</v>
      </c>
      <c r="H6152" t="s">
        <v>42626</v>
      </c>
      <c r="I6152" t="s">
        <v>38</v>
      </c>
      <c r="J6152" t="s">
        <v>2538</v>
      </c>
      <c r="K6152" t="s">
        <v>9274</v>
      </c>
      <c r="L6152" t="s">
        <v>42624</v>
      </c>
      <c r="M6152" t="s">
        <v>42627</v>
      </c>
      <c r="N6152" t="s">
        <v>14224</v>
      </c>
      <c r="O6152" t="s">
        <v>14032</v>
      </c>
      <c r="P6152" t="s">
        <v>443</v>
      </c>
      <c r="Q6152" t="s">
        <v>42628</v>
      </c>
      <c r="R6152" s="26">
        <v>3</v>
      </c>
      <c r="S6152" s="23">
        <v>349208440000</v>
      </c>
      <c r="T6152" t="s">
        <v>37</v>
      </c>
      <c r="U6152" t="s">
        <v>445</v>
      </c>
      <c r="V6152" s="39">
        <v>46182</v>
      </c>
      <c r="W6152" s="41">
        <v>33</v>
      </c>
      <c r="X6152" s="26" t="s">
        <v>41762</v>
      </c>
      <c r="Y6152">
        <v>32.76</v>
      </c>
      <c r="AE6152" s="41">
        <v>32.76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 s="30">
        <f t="shared" si="598"/>
        <v>0</v>
      </c>
      <c r="AL6152" s="45">
        <v>2</v>
      </c>
      <c r="AM6152" s="32">
        <f t="shared" si="597"/>
        <v>2</v>
      </c>
      <c r="AN6152" s="33" t="str">
        <f t="shared" si="599"/>
        <v>NPN</v>
      </c>
      <c r="AO6152" s="33" t="str">
        <f t="shared" si="594"/>
        <v>2meses_pendientes</v>
      </c>
      <c r="AP6152" s="33">
        <f t="shared" si="595"/>
        <v>66</v>
      </c>
      <c r="AQ6152" s="31">
        <f t="shared" si="596"/>
        <v>9</v>
      </c>
    </row>
    <row r="6153" spans="2:43" x14ac:dyDescent="0.3">
      <c r="B6153" s="37">
        <v>46181</v>
      </c>
      <c r="C6153" t="s">
        <v>35</v>
      </c>
      <c r="D6153" t="s">
        <v>42629</v>
      </c>
      <c r="E6153" t="s">
        <v>42630</v>
      </c>
      <c r="F6153" t="s">
        <v>42631</v>
      </c>
      <c r="G6153" t="s">
        <v>42632</v>
      </c>
      <c r="H6153" t="s">
        <v>42633</v>
      </c>
      <c r="I6153" t="s">
        <v>38</v>
      </c>
      <c r="J6153" t="s">
        <v>42</v>
      </c>
      <c r="K6153" t="s">
        <v>50</v>
      </c>
      <c r="L6153" t="s">
        <v>42631</v>
      </c>
      <c r="M6153" t="s">
        <v>42634</v>
      </c>
      <c r="N6153" t="s">
        <v>14224</v>
      </c>
      <c r="O6153" t="s">
        <v>14032</v>
      </c>
      <c r="P6153" t="s">
        <v>443</v>
      </c>
      <c r="Q6153" t="s">
        <v>42635</v>
      </c>
      <c r="R6153" s="26">
        <v>3</v>
      </c>
      <c r="S6153" s="23">
        <v>364160460000</v>
      </c>
      <c r="T6153" t="s">
        <v>37</v>
      </c>
      <c r="U6153" t="s">
        <v>445</v>
      </c>
      <c r="V6153" s="39">
        <v>46183</v>
      </c>
      <c r="W6153" s="41">
        <v>33</v>
      </c>
      <c r="X6153" s="26" t="s">
        <v>41762</v>
      </c>
      <c r="AE6153" s="41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 s="30">
        <f t="shared" si="598"/>
        <v>0</v>
      </c>
      <c r="AL6153" s="45">
        <v>2</v>
      </c>
      <c r="AM6153" s="32">
        <f t="shared" si="597"/>
        <v>2</v>
      </c>
      <c r="AN6153" s="33" t="str">
        <f t="shared" si="599"/>
        <v>NPN</v>
      </c>
      <c r="AO6153" s="33" t="str">
        <f t="shared" si="594"/>
        <v>2meses_pendientes</v>
      </c>
      <c r="AP6153" s="33">
        <f t="shared" si="595"/>
        <v>66</v>
      </c>
      <c r="AQ6153" s="31">
        <f t="shared" si="596"/>
        <v>10</v>
      </c>
    </row>
    <row r="6154" spans="2:43" x14ac:dyDescent="0.3">
      <c r="B6154" s="37">
        <v>46186</v>
      </c>
      <c r="C6154" t="s">
        <v>35</v>
      </c>
      <c r="D6154" t="s">
        <v>42636</v>
      </c>
      <c r="E6154" t="s">
        <v>42637</v>
      </c>
      <c r="F6154" t="s">
        <v>42638</v>
      </c>
      <c r="G6154" t="s">
        <v>42639</v>
      </c>
      <c r="H6154" t="s">
        <v>42640</v>
      </c>
      <c r="I6154" t="s">
        <v>744</v>
      </c>
      <c r="J6154" t="s">
        <v>744</v>
      </c>
      <c r="K6154" t="s">
        <v>12318</v>
      </c>
      <c r="L6154" t="s">
        <v>42638</v>
      </c>
      <c r="M6154" t="s">
        <v>42641</v>
      </c>
      <c r="N6154" t="s">
        <v>14224</v>
      </c>
      <c r="O6154" t="s">
        <v>14032</v>
      </c>
      <c r="P6154" t="s">
        <v>443</v>
      </c>
      <c r="Q6154" t="s">
        <v>42642</v>
      </c>
      <c r="R6154" s="26">
        <v>3</v>
      </c>
      <c r="S6154" s="23">
        <v>344323660000</v>
      </c>
      <c r="T6154" t="s">
        <v>37</v>
      </c>
      <c r="U6154" t="s">
        <v>445</v>
      </c>
      <c r="V6154" s="39">
        <v>46188</v>
      </c>
      <c r="W6154" s="41">
        <v>33</v>
      </c>
      <c r="X6154" s="26" t="s">
        <v>41762</v>
      </c>
      <c r="Y6154">
        <v>42.74</v>
      </c>
      <c r="AE6154" s="41">
        <v>42.74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 s="30">
        <f t="shared" si="598"/>
        <v>0</v>
      </c>
      <c r="AL6154" s="45">
        <v>2</v>
      </c>
      <c r="AM6154" s="32">
        <f t="shared" si="597"/>
        <v>2</v>
      </c>
      <c r="AN6154" s="33" t="str">
        <f t="shared" si="599"/>
        <v>NPN</v>
      </c>
      <c r="AO6154" s="33" t="str">
        <f t="shared" si="594"/>
        <v>2meses_pendientes</v>
      </c>
      <c r="AP6154" s="33">
        <f t="shared" si="595"/>
        <v>66</v>
      </c>
      <c r="AQ6154" s="31">
        <f t="shared" si="596"/>
        <v>15</v>
      </c>
    </row>
    <row r="6155" spans="2:43" x14ac:dyDescent="0.3">
      <c r="B6155" s="37">
        <v>46188</v>
      </c>
      <c r="C6155" t="s">
        <v>35</v>
      </c>
      <c r="D6155" t="s">
        <v>42643</v>
      </c>
      <c r="E6155" t="s">
        <v>42644</v>
      </c>
      <c r="F6155" t="s">
        <v>42645</v>
      </c>
      <c r="G6155" t="s">
        <v>42646</v>
      </c>
      <c r="H6155" t="s">
        <v>42647</v>
      </c>
      <c r="I6155" t="s">
        <v>38</v>
      </c>
      <c r="J6155" t="s">
        <v>42</v>
      </c>
      <c r="K6155" t="s">
        <v>3921</v>
      </c>
      <c r="L6155" t="s">
        <v>42645</v>
      </c>
      <c r="M6155" t="s">
        <v>42648</v>
      </c>
      <c r="N6155" t="s">
        <v>14224</v>
      </c>
      <c r="O6155" t="s">
        <v>14032</v>
      </c>
      <c r="P6155" t="s">
        <v>443</v>
      </c>
      <c r="Q6155" t="s">
        <v>42649</v>
      </c>
      <c r="R6155" s="26">
        <v>3</v>
      </c>
      <c r="S6155" s="23">
        <v>362167650000</v>
      </c>
      <c r="T6155" t="s">
        <v>37</v>
      </c>
      <c r="U6155" t="s">
        <v>445</v>
      </c>
      <c r="V6155" s="39">
        <v>46191</v>
      </c>
      <c r="W6155" s="41">
        <v>33</v>
      </c>
      <c r="X6155" s="26" t="s">
        <v>41762</v>
      </c>
      <c r="AE6155" s="41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 s="30">
        <f t="shared" si="598"/>
        <v>0</v>
      </c>
      <c r="AL6155" s="45">
        <v>2</v>
      </c>
      <c r="AM6155" s="32">
        <f t="shared" si="597"/>
        <v>2</v>
      </c>
      <c r="AN6155" s="33" t="str">
        <f t="shared" si="599"/>
        <v>NPN</v>
      </c>
      <c r="AO6155" s="33" t="str">
        <f t="shared" si="594"/>
        <v>2meses_pendientes</v>
      </c>
      <c r="AP6155" s="33">
        <f t="shared" si="595"/>
        <v>66</v>
      </c>
      <c r="AQ6155" s="31">
        <f t="shared" si="596"/>
        <v>18</v>
      </c>
    </row>
    <row r="6156" spans="2:43" x14ac:dyDescent="0.3">
      <c r="B6156" s="37">
        <v>46189</v>
      </c>
      <c r="C6156" t="s">
        <v>35</v>
      </c>
      <c r="D6156" t="s">
        <v>42650</v>
      </c>
      <c r="E6156" t="s">
        <v>42651</v>
      </c>
      <c r="F6156" t="s">
        <v>42652</v>
      </c>
      <c r="G6156" t="s">
        <v>42653</v>
      </c>
      <c r="H6156" t="s">
        <v>42654</v>
      </c>
      <c r="I6156" t="s">
        <v>38</v>
      </c>
      <c r="J6156" t="s">
        <v>42</v>
      </c>
      <c r="K6156" t="s">
        <v>50</v>
      </c>
      <c r="L6156" t="s">
        <v>42652</v>
      </c>
      <c r="M6156" t="s">
        <v>42655</v>
      </c>
      <c r="N6156" t="s">
        <v>14224</v>
      </c>
      <c r="O6156" t="s">
        <v>14032</v>
      </c>
      <c r="P6156" t="s">
        <v>443</v>
      </c>
      <c r="Q6156" t="s">
        <v>42656</v>
      </c>
      <c r="R6156" s="26">
        <v>3</v>
      </c>
      <c r="S6156" s="23">
        <v>363167680000</v>
      </c>
      <c r="T6156" t="s">
        <v>37</v>
      </c>
      <c r="U6156" t="s">
        <v>445</v>
      </c>
      <c r="V6156" s="39">
        <v>46192</v>
      </c>
      <c r="W6156" s="41">
        <v>33</v>
      </c>
      <c r="X6156" s="26" t="s">
        <v>41762</v>
      </c>
      <c r="AE6156" s="41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 s="30">
        <f t="shared" si="598"/>
        <v>0</v>
      </c>
      <c r="AL6156" s="45">
        <v>2</v>
      </c>
      <c r="AM6156" s="32">
        <f t="shared" si="597"/>
        <v>2</v>
      </c>
      <c r="AN6156" s="33" t="str">
        <f t="shared" si="599"/>
        <v>NPN</v>
      </c>
      <c r="AO6156" s="33" t="str">
        <f t="shared" si="594"/>
        <v>2meses_pendientes</v>
      </c>
      <c r="AP6156" s="33">
        <f t="shared" si="595"/>
        <v>66</v>
      </c>
      <c r="AQ6156" s="31">
        <f t="shared" si="596"/>
        <v>19</v>
      </c>
    </row>
    <row r="6157" spans="2:43" x14ac:dyDescent="0.3">
      <c r="B6157" s="37">
        <v>46195</v>
      </c>
      <c r="C6157" t="s">
        <v>35</v>
      </c>
      <c r="D6157" t="s">
        <v>42657</v>
      </c>
      <c r="E6157" t="s">
        <v>42658</v>
      </c>
      <c r="F6157" t="s">
        <v>42659</v>
      </c>
      <c r="G6157" t="s">
        <v>42660</v>
      </c>
      <c r="H6157" t="s">
        <v>42661</v>
      </c>
      <c r="L6157" t="s">
        <v>42659</v>
      </c>
      <c r="M6157" t="s">
        <v>42662</v>
      </c>
      <c r="N6157" t="s">
        <v>14224</v>
      </c>
      <c r="O6157" t="s">
        <v>14032</v>
      </c>
      <c r="P6157" t="s">
        <v>443</v>
      </c>
      <c r="Q6157" t="s">
        <v>42663</v>
      </c>
      <c r="R6157" s="26">
        <v>3</v>
      </c>
      <c r="S6157" s="23">
        <v>368171430000</v>
      </c>
      <c r="T6157" t="s">
        <v>37</v>
      </c>
      <c r="U6157" t="s">
        <v>445</v>
      </c>
      <c r="V6157" s="39">
        <v>46193</v>
      </c>
      <c r="W6157" s="41">
        <v>35</v>
      </c>
      <c r="X6157" s="26" t="s">
        <v>41762</v>
      </c>
      <c r="AE6157" s="41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 s="30">
        <f t="shared" si="598"/>
        <v>0</v>
      </c>
      <c r="AL6157" s="45">
        <v>2</v>
      </c>
      <c r="AM6157" s="32">
        <f t="shared" si="597"/>
        <v>2</v>
      </c>
      <c r="AN6157" s="33" t="str">
        <f t="shared" si="599"/>
        <v>NPN</v>
      </c>
      <c r="AO6157" s="33" t="str">
        <f t="shared" si="594"/>
        <v>2meses_pendientes</v>
      </c>
      <c r="AP6157" s="33">
        <f t="shared" si="595"/>
        <v>70</v>
      </c>
      <c r="AQ6157" s="31">
        <f t="shared" si="596"/>
        <v>20</v>
      </c>
    </row>
    <row r="6158" spans="2:43" x14ac:dyDescent="0.3">
      <c r="B6158" s="37">
        <v>46195</v>
      </c>
      <c r="C6158" t="s">
        <v>35</v>
      </c>
      <c r="D6158" t="s">
        <v>42664</v>
      </c>
      <c r="E6158" t="s">
        <v>42665</v>
      </c>
      <c r="F6158" t="s">
        <v>42666</v>
      </c>
      <c r="G6158" t="s">
        <v>42667</v>
      </c>
      <c r="H6158" t="s">
        <v>42668</v>
      </c>
      <c r="I6158" t="s">
        <v>38</v>
      </c>
      <c r="J6158" t="s">
        <v>44</v>
      </c>
      <c r="K6158" t="s">
        <v>3208</v>
      </c>
      <c r="L6158" t="s">
        <v>42666</v>
      </c>
      <c r="M6158" t="s">
        <v>42669</v>
      </c>
      <c r="N6158" t="s">
        <v>14224</v>
      </c>
      <c r="O6158" t="s">
        <v>14032</v>
      </c>
      <c r="P6158" t="s">
        <v>443</v>
      </c>
      <c r="Q6158" t="s">
        <v>42670</v>
      </c>
      <c r="R6158" s="26">
        <v>3</v>
      </c>
      <c r="S6158" s="23">
        <v>336018340000</v>
      </c>
      <c r="T6158" t="s">
        <v>37</v>
      </c>
      <c r="U6158" t="s">
        <v>445</v>
      </c>
      <c r="V6158" s="39">
        <v>46200</v>
      </c>
      <c r="W6158" s="41">
        <v>33</v>
      </c>
      <c r="X6158" s="26" t="s">
        <v>41762</v>
      </c>
      <c r="Y6158">
        <v>17.5</v>
      </c>
      <c r="AE6158" s="41">
        <v>17.5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 s="30">
        <f t="shared" si="598"/>
        <v>0</v>
      </c>
      <c r="AL6158" s="45">
        <v>2</v>
      </c>
      <c r="AM6158" s="32">
        <f t="shared" si="597"/>
        <v>2</v>
      </c>
      <c r="AN6158" s="33" t="str">
        <f t="shared" si="599"/>
        <v>NPN</v>
      </c>
      <c r="AO6158" s="33" t="str">
        <f t="shared" si="594"/>
        <v>2meses_pendientes</v>
      </c>
      <c r="AP6158" s="33">
        <f t="shared" si="595"/>
        <v>66</v>
      </c>
      <c r="AQ6158" s="31">
        <f t="shared" si="596"/>
        <v>27</v>
      </c>
    </row>
    <row r="6159" spans="2:43" x14ac:dyDescent="0.3">
      <c r="B6159" s="37">
        <v>46197</v>
      </c>
      <c r="C6159" t="s">
        <v>35</v>
      </c>
      <c r="D6159" t="s">
        <v>42671</v>
      </c>
      <c r="E6159" t="s">
        <v>42672</v>
      </c>
      <c r="F6159" t="s">
        <v>42673</v>
      </c>
      <c r="G6159" t="s">
        <v>42674</v>
      </c>
      <c r="H6159" t="s">
        <v>42675</v>
      </c>
      <c r="I6159" t="s">
        <v>38</v>
      </c>
      <c r="J6159" t="s">
        <v>42</v>
      </c>
      <c r="K6159" t="s">
        <v>59</v>
      </c>
      <c r="L6159" t="s">
        <v>42673</v>
      </c>
      <c r="M6159" t="s">
        <v>42676</v>
      </c>
      <c r="N6159" t="s">
        <v>14224</v>
      </c>
      <c r="O6159" t="s">
        <v>14032</v>
      </c>
      <c r="P6159" t="s">
        <v>443</v>
      </c>
      <c r="Q6159" t="s">
        <v>42677</v>
      </c>
      <c r="R6159" s="26">
        <v>3</v>
      </c>
      <c r="S6159" s="23">
        <v>361174750000</v>
      </c>
      <c r="T6159" t="s">
        <v>37</v>
      </c>
      <c r="U6159" t="s">
        <v>445</v>
      </c>
      <c r="V6159" s="39">
        <v>46198</v>
      </c>
      <c r="W6159" s="41">
        <v>33</v>
      </c>
      <c r="X6159" s="26" t="s">
        <v>41762</v>
      </c>
      <c r="Y6159">
        <v>17.5</v>
      </c>
      <c r="AE6159" s="41">
        <v>17.5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 s="30">
        <f t="shared" si="598"/>
        <v>0</v>
      </c>
      <c r="AL6159" s="45">
        <v>2</v>
      </c>
      <c r="AM6159" s="32">
        <f t="shared" si="597"/>
        <v>2</v>
      </c>
      <c r="AN6159" s="33" t="str">
        <f t="shared" si="599"/>
        <v>NPN</v>
      </c>
      <c r="AO6159" s="33" t="str">
        <f t="shared" si="594"/>
        <v>2meses_pendientes</v>
      </c>
      <c r="AP6159" s="33">
        <f t="shared" si="595"/>
        <v>66</v>
      </c>
      <c r="AQ6159" s="31">
        <f t="shared" si="596"/>
        <v>25</v>
      </c>
    </row>
    <row r="6160" spans="2:43" x14ac:dyDescent="0.3">
      <c r="B6160" s="37">
        <v>46198</v>
      </c>
      <c r="C6160" t="s">
        <v>35</v>
      </c>
      <c r="D6160" t="s">
        <v>42678</v>
      </c>
      <c r="E6160" t="s">
        <v>42679</v>
      </c>
      <c r="F6160" t="s">
        <v>42680</v>
      </c>
      <c r="G6160" t="s">
        <v>42681</v>
      </c>
      <c r="H6160" t="s">
        <v>42682</v>
      </c>
      <c r="I6160" t="s">
        <v>38</v>
      </c>
      <c r="J6160" t="s">
        <v>42</v>
      </c>
      <c r="K6160" t="s">
        <v>57</v>
      </c>
      <c r="L6160" t="s">
        <v>42680</v>
      </c>
      <c r="M6160" t="s">
        <v>42683</v>
      </c>
      <c r="N6160" t="s">
        <v>14224</v>
      </c>
      <c r="O6160" t="s">
        <v>14032</v>
      </c>
      <c r="P6160" t="s">
        <v>443</v>
      </c>
      <c r="Q6160" t="s">
        <v>42684</v>
      </c>
      <c r="R6160" s="26">
        <v>3</v>
      </c>
      <c r="S6160" s="23">
        <v>363177960000</v>
      </c>
      <c r="T6160" t="s">
        <v>37</v>
      </c>
      <c r="U6160" t="s">
        <v>445</v>
      </c>
      <c r="V6160" s="39">
        <v>46202</v>
      </c>
      <c r="W6160" s="41">
        <v>33</v>
      </c>
      <c r="X6160" s="26" t="s">
        <v>41762</v>
      </c>
      <c r="AE6160" s="41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 s="30">
        <f t="shared" si="598"/>
        <v>0</v>
      </c>
      <c r="AL6160" s="45">
        <v>2</v>
      </c>
      <c r="AM6160" s="32">
        <f t="shared" si="597"/>
        <v>2</v>
      </c>
      <c r="AN6160" s="33" t="str">
        <f t="shared" si="599"/>
        <v>NPN</v>
      </c>
      <c r="AO6160" s="33" t="str">
        <f t="shared" si="594"/>
        <v>2meses_pendientes</v>
      </c>
      <c r="AP6160" s="33">
        <f t="shared" si="595"/>
        <v>66</v>
      </c>
      <c r="AQ6160" s="31">
        <f t="shared" si="596"/>
        <v>29</v>
      </c>
    </row>
    <row r="6161" spans="2:43" x14ac:dyDescent="0.3">
      <c r="B6161" s="37">
        <v>46198</v>
      </c>
      <c r="C6161" t="s">
        <v>35</v>
      </c>
      <c r="D6161" t="s">
        <v>42685</v>
      </c>
      <c r="E6161" t="s">
        <v>42686</v>
      </c>
      <c r="F6161" t="s">
        <v>42687</v>
      </c>
      <c r="G6161" t="s">
        <v>42688</v>
      </c>
      <c r="H6161" t="s">
        <v>42689</v>
      </c>
      <c r="I6161" t="s">
        <v>38</v>
      </c>
      <c r="J6161" t="s">
        <v>38</v>
      </c>
      <c r="K6161" t="s">
        <v>6058</v>
      </c>
      <c r="L6161" t="s">
        <v>42687</v>
      </c>
      <c r="M6161" t="s">
        <v>42690</v>
      </c>
      <c r="N6161" t="s">
        <v>14224</v>
      </c>
      <c r="O6161" t="s">
        <v>14032</v>
      </c>
      <c r="P6161" t="s">
        <v>443</v>
      </c>
      <c r="Q6161" t="s">
        <v>42691</v>
      </c>
      <c r="R6161" s="26">
        <v>3</v>
      </c>
      <c r="S6161" s="23">
        <v>302032240000</v>
      </c>
      <c r="T6161" t="s">
        <v>37</v>
      </c>
      <c r="U6161" t="s">
        <v>445</v>
      </c>
      <c r="V6161" s="39">
        <v>46202</v>
      </c>
      <c r="W6161" s="41">
        <v>31</v>
      </c>
      <c r="X6161" s="26" t="s">
        <v>41762</v>
      </c>
      <c r="AE6161" s="4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 s="30">
        <f t="shared" si="598"/>
        <v>0</v>
      </c>
      <c r="AL6161" s="45">
        <v>2</v>
      </c>
      <c r="AM6161" s="32">
        <f t="shared" si="597"/>
        <v>2</v>
      </c>
      <c r="AN6161" s="33" t="str">
        <f t="shared" si="599"/>
        <v>NPN</v>
      </c>
      <c r="AO6161" s="33" t="str">
        <f t="shared" si="594"/>
        <v>2meses_pendientes</v>
      </c>
      <c r="AP6161" s="33">
        <f t="shared" si="595"/>
        <v>62</v>
      </c>
      <c r="AQ6161" s="31">
        <f t="shared" si="596"/>
        <v>29</v>
      </c>
    </row>
    <row r="6162" spans="2:43" x14ac:dyDescent="0.3">
      <c r="B6162" s="37">
        <v>46177</v>
      </c>
      <c r="C6162" t="s">
        <v>35</v>
      </c>
      <c r="D6162" t="s">
        <v>42692</v>
      </c>
      <c r="E6162" t="s">
        <v>42693</v>
      </c>
      <c r="F6162" t="s">
        <v>42694</v>
      </c>
      <c r="G6162" t="s">
        <v>42695</v>
      </c>
      <c r="H6162" t="s">
        <v>42696</v>
      </c>
      <c r="I6162" t="s">
        <v>38</v>
      </c>
      <c r="J6162" t="s">
        <v>38</v>
      </c>
      <c r="K6162" t="s">
        <v>476</v>
      </c>
      <c r="L6162" t="s">
        <v>42694</v>
      </c>
      <c r="M6162" t="s">
        <v>42697</v>
      </c>
      <c r="N6162" t="s">
        <v>42698</v>
      </c>
      <c r="O6162" t="s">
        <v>26865</v>
      </c>
      <c r="P6162" t="s">
        <v>443</v>
      </c>
      <c r="Q6162" t="s">
        <v>42699</v>
      </c>
      <c r="R6162" s="26">
        <v>3</v>
      </c>
      <c r="S6162" s="23">
        <v>361155150000</v>
      </c>
      <c r="T6162" t="s">
        <v>37</v>
      </c>
      <c r="U6162" t="s">
        <v>445</v>
      </c>
      <c r="V6162" s="39">
        <v>46182</v>
      </c>
      <c r="W6162" s="41">
        <v>30.7</v>
      </c>
      <c r="X6162" s="26" t="s">
        <v>41762</v>
      </c>
      <c r="Y6162">
        <v>32.119999999999997</v>
      </c>
      <c r="AE6162" s="41">
        <v>32.119999999999997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 s="30">
        <f t="shared" si="598"/>
        <v>0</v>
      </c>
      <c r="AL6162" s="45">
        <v>2</v>
      </c>
      <c r="AM6162" s="32">
        <f t="shared" si="597"/>
        <v>2</v>
      </c>
      <c r="AN6162" s="33" t="str">
        <f t="shared" si="599"/>
        <v>NPN</v>
      </c>
      <c r="AO6162" s="33" t="str">
        <f t="shared" si="594"/>
        <v>2meses_pendientes</v>
      </c>
      <c r="AP6162" s="33">
        <f t="shared" si="595"/>
        <v>61.4</v>
      </c>
      <c r="AQ6162" s="31">
        <f t="shared" si="596"/>
        <v>9</v>
      </c>
    </row>
    <row r="6163" spans="2:43" x14ac:dyDescent="0.3">
      <c r="B6163" s="37">
        <v>46179</v>
      </c>
      <c r="C6163" t="s">
        <v>35</v>
      </c>
      <c r="D6163" t="s">
        <v>42700</v>
      </c>
      <c r="E6163" t="s">
        <v>42701</v>
      </c>
      <c r="F6163" t="s">
        <v>42702</v>
      </c>
      <c r="G6163" t="s">
        <v>42703</v>
      </c>
      <c r="H6163" t="s">
        <v>42704</v>
      </c>
      <c r="I6163" t="s">
        <v>38</v>
      </c>
      <c r="J6163" t="s">
        <v>529</v>
      </c>
      <c r="K6163" t="s">
        <v>537</v>
      </c>
      <c r="L6163" t="s">
        <v>42705</v>
      </c>
      <c r="M6163" t="s">
        <v>42706</v>
      </c>
      <c r="N6163" t="s">
        <v>42698</v>
      </c>
      <c r="O6163" t="s">
        <v>26865</v>
      </c>
      <c r="P6163" t="s">
        <v>443</v>
      </c>
      <c r="Q6163" t="s">
        <v>42707</v>
      </c>
      <c r="R6163" s="26">
        <v>3</v>
      </c>
      <c r="S6163" s="23">
        <v>361158310000</v>
      </c>
      <c r="T6163" t="s">
        <v>37</v>
      </c>
      <c r="U6163" t="s">
        <v>445</v>
      </c>
      <c r="V6163" s="39">
        <v>46181</v>
      </c>
      <c r="W6163" s="41">
        <v>33</v>
      </c>
      <c r="X6163" s="26" t="s">
        <v>41762</v>
      </c>
      <c r="Y6163">
        <v>34.909999999999997</v>
      </c>
      <c r="AE6163" s="41">
        <v>34.909999999999997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 s="30">
        <f t="shared" si="598"/>
        <v>0</v>
      </c>
      <c r="AL6163" s="45">
        <v>2</v>
      </c>
      <c r="AM6163" s="32">
        <f t="shared" si="597"/>
        <v>2</v>
      </c>
      <c r="AN6163" s="33" t="str">
        <f t="shared" si="599"/>
        <v>NPN</v>
      </c>
      <c r="AO6163" s="33" t="str">
        <f t="shared" si="594"/>
        <v>2meses_pendientes</v>
      </c>
      <c r="AP6163" s="33">
        <f t="shared" si="595"/>
        <v>66</v>
      </c>
      <c r="AQ6163" s="31">
        <f t="shared" si="596"/>
        <v>8</v>
      </c>
    </row>
    <row r="6164" spans="2:43" x14ac:dyDescent="0.3">
      <c r="B6164" s="37">
        <v>46185</v>
      </c>
      <c r="C6164" t="s">
        <v>35</v>
      </c>
      <c r="D6164" t="s">
        <v>42708</v>
      </c>
      <c r="E6164" t="s">
        <v>42709</v>
      </c>
      <c r="F6164" t="s">
        <v>42710</v>
      </c>
      <c r="G6164" t="s">
        <v>42711</v>
      </c>
      <c r="H6164" t="s">
        <v>42712</v>
      </c>
      <c r="I6164" t="s">
        <v>38</v>
      </c>
      <c r="J6164" t="s">
        <v>38</v>
      </c>
      <c r="K6164" t="s">
        <v>6058</v>
      </c>
      <c r="L6164" t="s">
        <v>42710</v>
      </c>
      <c r="M6164" t="s">
        <v>42713</v>
      </c>
      <c r="N6164" t="s">
        <v>42698</v>
      </c>
      <c r="O6164" t="s">
        <v>26865</v>
      </c>
      <c r="P6164" t="s">
        <v>443</v>
      </c>
      <c r="Q6164" t="s">
        <v>42714</v>
      </c>
      <c r="R6164" s="26">
        <v>3</v>
      </c>
      <c r="S6164" s="23">
        <v>368164520000</v>
      </c>
      <c r="T6164" t="s">
        <v>37</v>
      </c>
      <c r="U6164" t="s">
        <v>445</v>
      </c>
      <c r="V6164" s="39">
        <v>46191</v>
      </c>
      <c r="W6164" s="41">
        <v>44.99</v>
      </c>
      <c r="X6164" s="26" t="s">
        <v>41762</v>
      </c>
      <c r="AE6164" s="41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 s="30">
        <f t="shared" si="598"/>
        <v>0</v>
      </c>
      <c r="AL6164" s="45">
        <v>2</v>
      </c>
      <c r="AM6164" s="32">
        <f t="shared" si="597"/>
        <v>2</v>
      </c>
      <c r="AN6164" s="33" t="str">
        <f t="shared" si="599"/>
        <v>NPN</v>
      </c>
      <c r="AO6164" s="33" t="str">
        <f t="shared" si="594"/>
        <v>2meses_pendientes</v>
      </c>
      <c r="AP6164" s="33">
        <f t="shared" si="595"/>
        <v>89.98</v>
      </c>
      <c r="AQ6164" s="31">
        <f t="shared" si="596"/>
        <v>18</v>
      </c>
    </row>
    <row r="6165" spans="2:43" x14ac:dyDescent="0.3">
      <c r="B6165" s="37">
        <v>46197</v>
      </c>
      <c r="C6165" t="s">
        <v>35</v>
      </c>
      <c r="D6165" t="s">
        <v>42715</v>
      </c>
      <c r="E6165" t="s">
        <v>42716</v>
      </c>
      <c r="F6165" t="s">
        <v>42717</v>
      </c>
      <c r="G6165" t="s">
        <v>42718</v>
      </c>
      <c r="H6165" t="s">
        <v>42719</v>
      </c>
      <c r="I6165" t="s">
        <v>38</v>
      </c>
      <c r="J6165" t="s">
        <v>38</v>
      </c>
      <c r="K6165" t="s">
        <v>796</v>
      </c>
      <c r="L6165" t="s">
        <v>42717</v>
      </c>
      <c r="M6165" t="s">
        <v>42720</v>
      </c>
      <c r="N6165" t="s">
        <v>42698</v>
      </c>
      <c r="O6165" t="s">
        <v>26865</v>
      </c>
      <c r="P6165" t="s">
        <v>443</v>
      </c>
      <c r="Q6165" t="s">
        <v>42721</v>
      </c>
      <c r="R6165" s="26">
        <v>3</v>
      </c>
      <c r="S6165" s="23">
        <v>351102450000</v>
      </c>
      <c r="T6165" t="s">
        <v>37</v>
      </c>
      <c r="U6165" t="s">
        <v>445</v>
      </c>
      <c r="V6165" s="39">
        <v>46198</v>
      </c>
      <c r="W6165" s="41">
        <v>40</v>
      </c>
      <c r="X6165" s="26" t="s">
        <v>41762</v>
      </c>
      <c r="Y6165">
        <v>2.66</v>
      </c>
      <c r="AE6165" s="41">
        <v>2.66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 s="30">
        <f t="shared" si="598"/>
        <v>0</v>
      </c>
      <c r="AL6165" s="45">
        <v>2</v>
      </c>
      <c r="AM6165" s="32">
        <f t="shared" si="597"/>
        <v>2</v>
      </c>
      <c r="AN6165" s="33" t="str">
        <f t="shared" si="599"/>
        <v>NPN</v>
      </c>
      <c r="AO6165" s="33" t="str">
        <f t="shared" si="594"/>
        <v>2meses_pendientes</v>
      </c>
      <c r="AP6165" s="33">
        <f t="shared" si="595"/>
        <v>80</v>
      </c>
      <c r="AQ6165" s="31">
        <f t="shared" si="596"/>
        <v>25</v>
      </c>
    </row>
    <row r="6166" spans="2:43" x14ac:dyDescent="0.3">
      <c r="B6166" s="37">
        <v>46202</v>
      </c>
      <c r="C6166" t="s">
        <v>35</v>
      </c>
      <c r="D6166" t="s">
        <v>42722</v>
      </c>
      <c r="E6166" t="s">
        <v>42723</v>
      </c>
      <c r="F6166" t="s">
        <v>42724</v>
      </c>
      <c r="G6166" t="s">
        <v>42725</v>
      </c>
      <c r="H6166" t="s">
        <v>42726</v>
      </c>
      <c r="I6166" t="s">
        <v>38</v>
      </c>
      <c r="J6166" t="s">
        <v>529</v>
      </c>
      <c r="K6166" t="s">
        <v>646</v>
      </c>
      <c r="M6166" t="s">
        <v>42727</v>
      </c>
      <c r="N6166" t="s">
        <v>42698</v>
      </c>
      <c r="O6166" t="s">
        <v>26865</v>
      </c>
      <c r="P6166" t="s">
        <v>443</v>
      </c>
      <c r="Q6166" t="s">
        <v>42728</v>
      </c>
      <c r="R6166" s="26">
        <v>3</v>
      </c>
      <c r="S6166" s="23">
        <v>368178300000</v>
      </c>
      <c r="T6166" t="s">
        <v>37</v>
      </c>
      <c r="U6166" t="s">
        <v>445</v>
      </c>
      <c r="V6166" s="39">
        <v>46203</v>
      </c>
      <c r="W6166" s="41">
        <v>40</v>
      </c>
      <c r="X6166" s="26" t="s">
        <v>41762</v>
      </c>
      <c r="Y6166">
        <v>20.72</v>
      </c>
      <c r="AE6166" s="41">
        <v>20.72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 s="30">
        <f t="shared" si="598"/>
        <v>0</v>
      </c>
      <c r="AL6166" s="45">
        <v>2</v>
      </c>
      <c r="AM6166" s="32">
        <f t="shared" si="597"/>
        <v>2</v>
      </c>
      <c r="AN6166" s="33" t="str">
        <f t="shared" si="599"/>
        <v>NPN</v>
      </c>
      <c r="AO6166" s="33" t="str">
        <f t="shared" si="594"/>
        <v>2meses_pendientes</v>
      </c>
      <c r="AP6166" s="33">
        <f t="shared" si="595"/>
        <v>80</v>
      </c>
      <c r="AQ6166" s="31">
        <f t="shared" si="596"/>
        <v>30</v>
      </c>
    </row>
    <row r="6167" spans="2:43" x14ac:dyDescent="0.3">
      <c r="B6167" s="37">
        <v>46202</v>
      </c>
      <c r="C6167" t="s">
        <v>35</v>
      </c>
      <c r="D6167" t="s">
        <v>42729</v>
      </c>
      <c r="E6167" t="s">
        <v>42730</v>
      </c>
      <c r="F6167" t="s">
        <v>42731</v>
      </c>
      <c r="G6167" t="s">
        <v>42732</v>
      </c>
      <c r="H6167" t="s">
        <v>42733</v>
      </c>
      <c r="I6167" t="s">
        <v>38</v>
      </c>
      <c r="J6167" t="s">
        <v>529</v>
      </c>
      <c r="K6167" t="s">
        <v>5578</v>
      </c>
      <c r="M6167" t="s">
        <v>42734</v>
      </c>
      <c r="N6167" t="s">
        <v>42698</v>
      </c>
      <c r="O6167" t="s">
        <v>26865</v>
      </c>
      <c r="P6167" t="s">
        <v>443</v>
      </c>
      <c r="Q6167" t="s">
        <v>42735</v>
      </c>
      <c r="R6167" s="26">
        <v>3</v>
      </c>
      <c r="S6167" s="23">
        <v>369179470000</v>
      </c>
      <c r="T6167" t="s">
        <v>37</v>
      </c>
      <c r="U6167" t="s">
        <v>445</v>
      </c>
      <c r="V6167" s="39">
        <v>46202</v>
      </c>
      <c r="W6167" s="41">
        <v>39.700000000000003</v>
      </c>
      <c r="X6167" s="26" t="s">
        <v>41762</v>
      </c>
      <c r="AE6167" s="41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 s="30">
        <f t="shared" si="598"/>
        <v>0</v>
      </c>
      <c r="AL6167" s="45">
        <v>2</v>
      </c>
      <c r="AM6167" s="32">
        <f t="shared" si="597"/>
        <v>2</v>
      </c>
      <c r="AN6167" s="33" t="str">
        <f t="shared" si="599"/>
        <v>NPN</v>
      </c>
      <c r="AO6167" s="33" t="str">
        <f t="shared" si="594"/>
        <v>2meses_pendientes</v>
      </c>
      <c r="AP6167" s="33">
        <f t="shared" si="595"/>
        <v>79.400000000000006</v>
      </c>
      <c r="AQ6167" s="31">
        <f t="shared" si="596"/>
        <v>29</v>
      </c>
    </row>
    <row r="6168" spans="2:43" x14ac:dyDescent="0.3">
      <c r="B6168" s="37">
        <v>46170</v>
      </c>
      <c r="C6168" t="s">
        <v>35</v>
      </c>
      <c r="D6168" t="s">
        <v>42736</v>
      </c>
      <c r="E6168" t="s">
        <v>42737</v>
      </c>
      <c r="F6168" t="s">
        <v>42738</v>
      </c>
      <c r="G6168" t="s">
        <v>42739</v>
      </c>
      <c r="H6168" t="s">
        <v>42740</v>
      </c>
      <c r="I6168" t="s">
        <v>38</v>
      </c>
      <c r="J6168" t="s">
        <v>38</v>
      </c>
      <c r="K6168" t="s">
        <v>468</v>
      </c>
      <c r="L6168" t="s">
        <v>42738</v>
      </c>
      <c r="M6168" t="s">
        <v>42741</v>
      </c>
      <c r="N6168" t="s">
        <v>442</v>
      </c>
      <c r="O6168" t="s">
        <v>26865</v>
      </c>
      <c r="P6168" t="s">
        <v>443</v>
      </c>
      <c r="Q6168" t="s">
        <v>42742</v>
      </c>
      <c r="R6168" s="26">
        <v>2</v>
      </c>
      <c r="S6168" s="23">
        <v>365148440000</v>
      </c>
      <c r="T6168" t="s">
        <v>37</v>
      </c>
      <c r="U6168" t="s">
        <v>445</v>
      </c>
      <c r="V6168" s="39">
        <v>46174</v>
      </c>
      <c r="W6168" s="41">
        <v>30</v>
      </c>
      <c r="X6168" s="26" t="s">
        <v>41762</v>
      </c>
      <c r="AE6168" s="41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 s="30">
        <f t="shared" si="598"/>
        <v>0</v>
      </c>
      <c r="AL6168" s="45">
        <v>2</v>
      </c>
      <c r="AM6168" s="32">
        <f t="shared" si="597"/>
        <v>2</v>
      </c>
      <c r="AN6168" s="33" t="str">
        <f t="shared" si="599"/>
        <v>NPN</v>
      </c>
      <c r="AO6168" s="33" t="str">
        <f t="shared" si="594"/>
        <v>2meses_pendientes</v>
      </c>
      <c r="AP6168" s="33">
        <f t="shared" si="595"/>
        <v>60</v>
      </c>
      <c r="AQ6168" s="31">
        <f t="shared" si="596"/>
        <v>1</v>
      </c>
    </row>
    <row r="6169" spans="2:43" x14ac:dyDescent="0.3">
      <c r="B6169" s="37">
        <v>46172</v>
      </c>
      <c r="C6169" t="s">
        <v>35</v>
      </c>
      <c r="D6169" t="s">
        <v>42743</v>
      </c>
      <c r="E6169" t="s">
        <v>42744</v>
      </c>
      <c r="F6169" t="s">
        <v>42745</v>
      </c>
      <c r="G6169" t="s">
        <v>42746</v>
      </c>
      <c r="H6169" t="s">
        <v>42747</v>
      </c>
      <c r="I6169" t="s">
        <v>38</v>
      </c>
      <c r="J6169" t="s">
        <v>38</v>
      </c>
      <c r="K6169" t="s">
        <v>468</v>
      </c>
      <c r="L6169" t="s">
        <v>42745</v>
      </c>
      <c r="M6169" t="s">
        <v>42748</v>
      </c>
      <c r="N6169" t="s">
        <v>442</v>
      </c>
      <c r="O6169" t="s">
        <v>26865</v>
      </c>
      <c r="P6169" t="s">
        <v>443</v>
      </c>
      <c r="Q6169" t="s">
        <v>42749</v>
      </c>
      <c r="R6169" s="26">
        <v>2</v>
      </c>
      <c r="S6169" s="23">
        <v>993021030000</v>
      </c>
      <c r="T6169" t="s">
        <v>37</v>
      </c>
      <c r="U6169" t="s">
        <v>445</v>
      </c>
      <c r="V6169" s="39">
        <v>46176</v>
      </c>
      <c r="W6169" s="41">
        <v>30</v>
      </c>
      <c r="X6169" s="26" t="s">
        <v>41762</v>
      </c>
      <c r="Y6169">
        <v>15.22</v>
      </c>
      <c r="Z6169">
        <v>15</v>
      </c>
      <c r="AE6169" s="41">
        <v>30.22</v>
      </c>
      <c r="AF6169">
        <v>1</v>
      </c>
      <c r="AG6169">
        <v>0</v>
      </c>
      <c r="AH6169">
        <v>0</v>
      </c>
      <c r="AI6169">
        <v>0</v>
      </c>
      <c r="AJ6169">
        <v>0</v>
      </c>
      <c r="AK6169" s="30">
        <f t="shared" si="598"/>
        <v>1</v>
      </c>
      <c r="AL6169" s="45">
        <v>2</v>
      </c>
      <c r="AM6169" s="32">
        <f t="shared" si="597"/>
        <v>1</v>
      </c>
      <c r="AN6169" s="33" t="str">
        <f t="shared" si="599"/>
        <v>MOROSO</v>
      </c>
      <c r="AO6169" s="33" t="str">
        <f t="shared" si="594"/>
        <v>1meses_pendientes</v>
      </c>
      <c r="AP6169" s="33">
        <f t="shared" si="595"/>
        <v>30</v>
      </c>
      <c r="AQ6169" s="31">
        <f t="shared" si="596"/>
        <v>3</v>
      </c>
    </row>
    <row r="6170" spans="2:43" x14ac:dyDescent="0.3">
      <c r="B6170" s="37">
        <v>46176</v>
      </c>
      <c r="C6170" t="s">
        <v>35</v>
      </c>
      <c r="D6170" t="s">
        <v>42750</v>
      </c>
      <c r="E6170" t="s">
        <v>42751</v>
      </c>
      <c r="F6170" t="s">
        <v>42752</v>
      </c>
      <c r="G6170" t="s">
        <v>42753</v>
      </c>
      <c r="H6170" t="s">
        <v>42754</v>
      </c>
      <c r="I6170" t="s">
        <v>38</v>
      </c>
      <c r="J6170" t="s">
        <v>38</v>
      </c>
      <c r="K6170" t="s">
        <v>4677</v>
      </c>
      <c r="L6170" t="s">
        <v>42752</v>
      </c>
      <c r="M6170" t="s">
        <v>42755</v>
      </c>
      <c r="N6170" t="s">
        <v>442</v>
      </c>
      <c r="O6170" t="s">
        <v>26865</v>
      </c>
      <c r="P6170" t="s">
        <v>443</v>
      </c>
      <c r="Q6170" t="s">
        <v>42756</v>
      </c>
      <c r="R6170" s="26">
        <v>3</v>
      </c>
      <c r="S6170" s="23">
        <v>366154500000</v>
      </c>
      <c r="T6170" t="s">
        <v>37</v>
      </c>
      <c r="U6170" t="s">
        <v>445</v>
      </c>
      <c r="V6170" s="39">
        <v>46178</v>
      </c>
      <c r="W6170" s="41">
        <v>33</v>
      </c>
      <c r="X6170" s="26" t="s">
        <v>41762</v>
      </c>
      <c r="Z6170">
        <v>35</v>
      </c>
      <c r="AE6170" s="41">
        <v>35</v>
      </c>
      <c r="AF6170">
        <v>1</v>
      </c>
      <c r="AG6170">
        <v>0</v>
      </c>
      <c r="AH6170">
        <v>0</v>
      </c>
      <c r="AI6170">
        <v>0</v>
      </c>
      <c r="AJ6170">
        <v>0</v>
      </c>
      <c r="AK6170" s="30">
        <f t="shared" si="598"/>
        <v>1</v>
      </c>
      <c r="AL6170" s="45">
        <v>2</v>
      </c>
      <c r="AM6170" s="32">
        <f t="shared" si="597"/>
        <v>1</v>
      </c>
      <c r="AN6170" s="33" t="str">
        <f t="shared" si="599"/>
        <v>MOROSO</v>
      </c>
      <c r="AO6170" s="33" t="str">
        <f t="shared" si="594"/>
        <v>1meses_pendientes</v>
      </c>
      <c r="AP6170" s="33">
        <f t="shared" si="595"/>
        <v>33</v>
      </c>
      <c r="AQ6170" s="31">
        <f t="shared" si="596"/>
        <v>5</v>
      </c>
    </row>
    <row r="6171" spans="2:43" x14ac:dyDescent="0.3">
      <c r="B6171" s="37">
        <v>46177</v>
      </c>
      <c r="C6171" t="s">
        <v>35</v>
      </c>
      <c r="D6171" t="s">
        <v>42757</v>
      </c>
      <c r="E6171" t="s">
        <v>42758</v>
      </c>
      <c r="F6171" t="s">
        <v>42759</v>
      </c>
      <c r="G6171" t="s">
        <v>42760</v>
      </c>
      <c r="H6171" t="s">
        <v>42761</v>
      </c>
      <c r="I6171" t="s">
        <v>38</v>
      </c>
      <c r="J6171" t="s">
        <v>38</v>
      </c>
      <c r="K6171" t="s">
        <v>42762</v>
      </c>
      <c r="L6171" t="s">
        <v>42759</v>
      </c>
      <c r="M6171" t="s">
        <v>42763</v>
      </c>
      <c r="N6171" t="s">
        <v>442</v>
      </c>
      <c r="O6171" t="s">
        <v>26865</v>
      </c>
      <c r="P6171" t="s">
        <v>443</v>
      </c>
      <c r="Q6171" t="s">
        <v>42764</v>
      </c>
      <c r="R6171" s="26">
        <v>2</v>
      </c>
      <c r="S6171" s="23">
        <v>363156030000</v>
      </c>
      <c r="T6171" t="s">
        <v>37</v>
      </c>
      <c r="U6171" t="s">
        <v>445</v>
      </c>
      <c r="V6171" s="39">
        <v>46178</v>
      </c>
      <c r="W6171" s="41">
        <v>30</v>
      </c>
      <c r="X6171" s="26" t="s">
        <v>41762</v>
      </c>
      <c r="Y6171">
        <v>15.22</v>
      </c>
      <c r="AE6171" s="41">
        <v>15.22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 s="30">
        <f t="shared" si="598"/>
        <v>0</v>
      </c>
      <c r="AL6171" s="45">
        <v>2</v>
      </c>
      <c r="AM6171" s="32">
        <f t="shared" si="597"/>
        <v>2</v>
      </c>
      <c r="AN6171" s="33" t="str">
        <f t="shared" si="599"/>
        <v>NPN</v>
      </c>
      <c r="AO6171" s="33" t="str">
        <f t="shared" si="594"/>
        <v>2meses_pendientes</v>
      </c>
      <c r="AP6171" s="33">
        <f t="shared" si="595"/>
        <v>60</v>
      </c>
      <c r="AQ6171" s="31">
        <f t="shared" si="596"/>
        <v>5</v>
      </c>
    </row>
    <row r="6172" spans="2:43" x14ac:dyDescent="0.3">
      <c r="B6172" s="37">
        <v>46177</v>
      </c>
      <c r="C6172" t="s">
        <v>35</v>
      </c>
      <c r="D6172" t="s">
        <v>42765</v>
      </c>
      <c r="E6172" t="s">
        <v>42766</v>
      </c>
      <c r="F6172" t="s">
        <v>42767</v>
      </c>
      <c r="G6172" t="s">
        <v>42768</v>
      </c>
      <c r="H6172" t="s">
        <v>42769</v>
      </c>
      <c r="I6172" t="s">
        <v>38</v>
      </c>
      <c r="J6172" t="s">
        <v>38</v>
      </c>
      <c r="K6172" t="s">
        <v>468</v>
      </c>
      <c r="L6172" t="s">
        <v>42767</v>
      </c>
      <c r="M6172" t="s">
        <v>42770</v>
      </c>
      <c r="N6172" t="s">
        <v>442</v>
      </c>
      <c r="O6172" t="s">
        <v>26865</v>
      </c>
      <c r="P6172" t="s">
        <v>443</v>
      </c>
      <c r="Q6172" t="s">
        <v>42771</v>
      </c>
      <c r="R6172" s="26">
        <v>2</v>
      </c>
      <c r="S6172" s="23">
        <v>359073560000</v>
      </c>
      <c r="T6172" t="s">
        <v>37</v>
      </c>
      <c r="U6172" t="s">
        <v>445</v>
      </c>
      <c r="V6172" s="39">
        <v>46179</v>
      </c>
      <c r="W6172" s="41">
        <v>30</v>
      </c>
      <c r="X6172" s="26" t="s">
        <v>41762</v>
      </c>
      <c r="AE6172" s="41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 s="30">
        <f t="shared" si="598"/>
        <v>0</v>
      </c>
      <c r="AL6172" s="45">
        <v>2</v>
      </c>
      <c r="AM6172" s="32">
        <f t="shared" si="597"/>
        <v>2</v>
      </c>
      <c r="AN6172" s="33" t="str">
        <f t="shared" si="599"/>
        <v>NPN</v>
      </c>
      <c r="AO6172" s="33" t="str">
        <f t="shared" si="594"/>
        <v>2meses_pendientes</v>
      </c>
      <c r="AP6172" s="33">
        <f t="shared" si="595"/>
        <v>60</v>
      </c>
      <c r="AQ6172" s="31">
        <f t="shared" si="596"/>
        <v>6</v>
      </c>
    </row>
    <row r="6173" spans="2:43" x14ac:dyDescent="0.3">
      <c r="B6173" s="37">
        <v>46178</v>
      </c>
      <c r="C6173" t="s">
        <v>35</v>
      </c>
      <c r="D6173" t="s">
        <v>42772</v>
      </c>
      <c r="E6173" t="s">
        <v>42773</v>
      </c>
      <c r="F6173" t="s">
        <v>42774</v>
      </c>
      <c r="G6173" t="s">
        <v>42775</v>
      </c>
      <c r="H6173" t="s">
        <v>42776</v>
      </c>
      <c r="I6173" t="s">
        <v>38</v>
      </c>
      <c r="J6173" t="s">
        <v>38</v>
      </c>
      <c r="K6173" t="s">
        <v>2380</v>
      </c>
      <c r="L6173" t="s">
        <v>42774</v>
      </c>
      <c r="M6173" t="s">
        <v>42777</v>
      </c>
      <c r="N6173" t="s">
        <v>442</v>
      </c>
      <c r="O6173" t="s">
        <v>26865</v>
      </c>
      <c r="P6173" t="s">
        <v>443</v>
      </c>
      <c r="Q6173" t="s">
        <v>42778</v>
      </c>
      <c r="R6173" s="26">
        <v>3</v>
      </c>
      <c r="S6173" s="23">
        <v>365157010000</v>
      </c>
      <c r="T6173" t="s">
        <v>37</v>
      </c>
      <c r="U6173" t="s">
        <v>445</v>
      </c>
      <c r="V6173" s="39">
        <v>46184</v>
      </c>
      <c r="W6173" s="41">
        <v>33</v>
      </c>
      <c r="X6173" s="26" t="s">
        <v>41762</v>
      </c>
      <c r="Y6173">
        <v>35</v>
      </c>
      <c r="AE6173" s="41">
        <v>35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 s="30">
        <f t="shared" si="598"/>
        <v>0</v>
      </c>
      <c r="AL6173" s="45">
        <v>2</v>
      </c>
      <c r="AM6173" s="32">
        <f t="shared" si="597"/>
        <v>2</v>
      </c>
      <c r="AN6173" s="33" t="str">
        <f t="shared" si="599"/>
        <v>NPN</v>
      </c>
      <c r="AO6173" s="33" t="str">
        <f t="shared" si="594"/>
        <v>2meses_pendientes</v>
      </c>
      <c r="AP6173" s="33">
        <f t="shared" si="595"/>
        <v>66</v>
      </c>
      <c r="AQ6173" s="31">
        <f t="shared" si="596"/>
        <v>11</v>
      </c>
    </row>
    <row r="6174" spans="2:43" x14ac:dyDescent="0.3">
      <c r="B6174" s="37">
        <v>46179</v>
      </c>
      <c r="C6174" t="s">
        <v>35</v>
      </c>
      <c r="D6174" t="s">
        <v>42779</v>
      </c>
      <c r="E6174" t="s">
        <v>42780</v>
      </c>
      <c r="F6174" t="s">
        <v>42781</v>
      </c>
      <c r="G6174" t="s">
        <v>42782</v>
      </c>
      <c r="H6174" t="s">
        <v>42783</v>
      </c>
      <c r="I6174" t="s">
        <v>38</v>
      </c>
      <c r="J6174" t="s">
        <v>38</v>
      </c>
      <c r="K6174" t="s">
        <v>5275</v>
      </c>
      <c r="L6174" t="s">
        <v>42781</v>
      </c>
      <c r="M6174" t="s">
        <v>42784</v>
      </c>
      <c r="N6174" t="s">
        <v>442</v>
      </c>
      <c r="O6174" t="s">
        <v>26865</v>
      </c>
      <c r="P6174" t="s">
        <v>443</v>
      </c>
      <c r="Q6174" t="s">
        <v>42785</v>
      </c>
      <c r="R6174" s="26">
        <v>2</v>
      </c>
      <c r="S6174" s="23">
        <v>367158430000</v>
      </c>
      <c r="T6174" t="s">
        <v>37</v>
      </c>
      <c r="U6174" t="s">
        <v>445</v>
      </c>
      <c r="V6174" s="39">
        <v>46180</v>
      </c>
      <c r="W6174" s="41">
        <v>30</v>
      </c>
      <c r="X6174" s="26" t="s">
        <v>41762</v>
      </c>
      <c r="AE6174" s="41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 s="30">
        <f t="shared" si="598"/>
        <v>0</v>
      </c>
      <c r="AL6174" s="45">
        <v>2</v>
      </c>
      <c r="AM6174" s="32">
        <f t="shared" si="597"/>
        <v>2</v>
      </c>
      <c r="AN6174" s="33" t="str">
        <f t="shared" si="599"/>
        <v>NPN</v>
      </c>
      <c r="AO6174" s="33" t="str">
        <f t="shared" si="594"/>
        <v>2meses_pendientes</v>
      </c>
      <c r="AP6174" s="33">
        <f t="shared" si="595"/>
        <v>60</v>
      </c>
      <c r="AQ6174" s="31">
        <f t="shared" si="596"/>
        <v>7</v>
      </c>
    </row>
    <row r="6175" spans="2:43" x14ac:dyDescent="0.3">
      <c r="B6175" s="37">
        <v>46184</v>
      </c>
      <c r="C6175" t="s">
        <v>35</v>
      </c>
      <c r="D6175" t="s">
        <v>42786</v>
      </c>
      <c r="E6175" t="s">
        <v>42787</v>
      </c>
      <c r="F6175" t="s">
        <v>42788</v>
      </c>
      <c r="G6175" t="s">
        <v>42789</v>
      </c>
      <c r="H6175" t="s">
        <v>42790</v>
      </c>
      <c r="I6175" t="s">
        <v>38</v>
      </c>
      <c r="J6175" t="s">
        <v>38</v>
      </c>
      <c r="K6175" t="s">
        <v>468</v>
      </c>
      <c r="L6175" t="s">
        <v>42788</v>
      </c>
      <c r="M6175" t="s">
        <v>42791</v>
      </c>
      <c r="N6175" t="s">
        <v>442</v>
      </c>
      <c r="O6175" t="s">
        <v>26865</v>
      </c>
      <c r="P6175" t="s">
        <v>443</v>
      </c>
      <c r="Q6175" t="s">
        <v>42792</v>
      </c>
      <c r="R6175" s="26">
        <v>3</v>
      </c>
      <c r="S6175" s="23">
        <v>357127010000</v>
      </c>
      <c r="T6175" t="s">
        <v>37</v>
      </c>
      <c r="U6175" t="s">
        <v>445</v>
      </c>
      <c r="V6175" s="39">
        <v>46186</v>
      </c>
      <c r="W6175" s="41">
        <v>33</v>
      </c>
      <c r="X6175" s="26" t="s">
        <v>41762</v>
      </c>
      <c r="Y6175">
        <v>34.9</v>
      </c>
      <c r="Z6175">
        <v>34.9</v>
      </c>
      <c r="AE6175" s="41">
        <v>69.8</v>
      </c>
      <c r="AF6175">
        <v>1</v>
      </c>
      <c r="AG6175">
        <v>0</v>
      </c>
      <c r="AH6175">
        <v>0</v>
      </c>
      <c r="AI6175">
        <v>0</v>
      </c>
      <c r="AJ6175">
        <v>0</v>
      </c>
      <c r="AK6175" s="30">
        <f t="shared" si="598"/>
        <v>1</v>
      </c>
      <c r="AL6175" s="45">
        <v>2</v>
      </c>
      <c r="AM6175" s="32">
        <f t="shared" si="597"/>
        <v>1</v>
      </c>
      <c r="AN6175" s="33" t="str">
        <f t="shared" si="599"/>
        <v>MOROSO</v>
      </c>
      <c r="AO6175" s="33" t="str">
        <f t="shared" si="594"/>
        <v>1meses_pendientes</v>
      </c>
      <c r="AP6175" s="33">
        <f t="shared" si="595"/>
        <v>33</v>
      </c>
      <c r="AQ6175" s="31">
        <f t="shared" si="596"/>
        <v>13</v>
      </c>
    </row>
    <row r="6176" spans="2:43" x14ac:dyDescent="0.3">
      <c r="B6176" s="37">
        <v>46186</v>
      </c>
      <c r="C6176" t="s">
        <v>35</v>
      </c>
      <c r="D6176" t="s">
        <v>42793</v>
      </c>
      <c r="E6176" t="s">
        <v>42794</v>
      </c>
      <c r="F6176" t="s">
        <v>42795</v>
      </c>
      <c r="G6176" t="s">
        <v>42796</v>
      </c>
      <c r="H6176" t="s">
        <v>42797</v>
      </c>
      <c r="I6176" t="s">
        <v>38</v>
      </c>
      <c r="J6176" t="s">
        <v>38</v>
      </c>
      <c r="K6176" t="s">
        <v>42798</v>
      </c>
      <c r="L6176" t="s">
        <v>42795</v>
      </c>
      <c r="M6176" t="s">
        <v>42799</v>
      </c>
      <c r="N6176" t="s">
        <v>442</v>
      </c>
      <c r="O6176" t="s">
        <v>26865</v>
      </c>
      <c r="P6176" t="s">
        <v>443</v>
      </c>
      <c r="Q6176" t="s">
        <v>42800</v>
      </c>
      <c r="R6176" s="26">
        <v>2</v>
      </c>
      <c r="S6176" s="23">
        <v>369174350000</v>
      </c>
      <c r="T6176" t="s">
        <v>37</v>
      </c>
      <c r="U6176" t="s">
        <v>445</v>
      </c>
      <c r="V6176" s="39">
        <v>46197</v>
      </c>
      <c r="W6176" s="41">
        <v>30</v>
      </c>
      <c r="X6176" s="26" t="s">
        <v>41762</v>
      </c>
      <c r="Z6176">
        <v>30.44</v>
      </c>
      <c r="AE6176" s="41">
        <v>30.44</v>
      </c>
      <c r="AF6176">
        <v>1</v>
      </c>
      <c r="AG6176">
        <v>0</v>
      </c>
      <c r="AH6176">
        <v>0</v>
      </c>
      <c r="AI6176">
        <v>0</v>
      </c>
      <c r="AJ6176">
        <v>0</v>
      </c>
      <c r="AK6176" s="30">
        <f t="shared" si="598"/>
        <v>1</v>
      </c>
      <c r="AL6176" s="45">
        <v>2</v>
      </c>
      <c r="AM6176" s="32">
        <f t="shared" si="597"/>
        <v>1</v>
      </c>
      <c r="AN6176" s="33" t="str">
        <f t="shared" si="599"/>
        <v>MOROSO</v>
      </c>
      <c r="AO6176" s="33" t="str">
        <f t="shared" si="594"/>
        <v>1meses_pendientes</v>
      </c>
      <c r="AP6176" s="33">
        <f t="shared" si="595"/>
        <v>30</v>
      </c>
      <c r="AQ6176" s="31">
        <f t="shared" si="596"/>
        <v>24</v>
      </c>
    </row>
    <row r="6177" spans="2:43" x14ac:dyDescent="0.3">
      <c r="B6177" s="37">
        <v>46190</v>
      </c>
      <c r="C6177" t="s">
        <v>35</v>
      </c>
      <c r="D6177" t="s">
        <v>42801</v>
      </c>
      <c r="E6177" t="s">
        <v>42802</v>
      </c>
      <c r="F6177" t="s">
        <v>42803</v>
      </c>
      <c r="G6177" t="s">
        <v>42804</v>
      </c>
      <c r="H6177" t="s">
        <v>42805</v>
      </c>
      <c r="I6177" t="s">
        <v>38</v>
      </c>
      <c r="J6177" t="s">
        <v>38</v>
      </c>
      <c r="K6177" t="s">
        <v>468</v>
      </c>
      <c r="L6177" t="s">
        <v>42803</v>
      </c>
      <c r="M6177" t="s">
        <v>42806</v>
      </c>
      <c r="N6177" t="s">
        <v>442</v>
      </c>
      <c r="O6177" t="s">
        <v>26865</v>
      </c>
      <c r="P6177" t="s">
        <v>443</v>
      </c>
      <c r="Q6177" t="s">
        <v>42807</v>
      </c>
      <c r="R6177" s="26">
        <v>3</v>
      </c>
      <c r="S6177" s="23">
        <v>366169560000</v>
      </c>
      <c r="T6177" t="s">
        <v>37</v>
      </c>
      <c r="U6177" t="s">
        <v>445</v>
      </c>
      <c r="V6177" s="39">
        <v>46191</v>
      </c>
      <c r="W6177" s="41">
        <v>44</v>
      </c>
      <c r="X6177" s="26" t="s">
        <v>41762</v>
      </c>
      <c r="AE6177" s="41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 s="30">
        <f t="shared" si="598"/>
        <v>0</v>
      </c>
      <c r="AL6177" s="45">
        <v>2</v>
      </c>
      <c r="AM6177" s="32">
        <f t="shared" si="597"/>
        <v>2</v>
      </c>
      <c r="AN6177" s="33" t="str">
        <f t="shared" si="599"/>
        <v>NPN</v>
      </c>
      <c r="AO6177" s="33" t="str">
        <f t="shared" si="594"/>
        <v>2meses_pendientes</v>
      </c>
      <c r="AP6177" s="33">
        <f t="shared" si="595"/>
        <v>88</v>
      </c>
      <c r="AQ6177" s="31">
        <f t="shared" si="596"/>
        <v>18</v>
      </c>
    </row>
    <row r="6178" spans="2:43" x14ac:dyDescent="0.3">
      <c r="B6178" s="37">
        <v>46190</v>
      </c>
      <c r="C6178" t="s">
        <v>35</v>
      </c>
      <c r="D6178" t="s">
        <v>42808</v>
      </c>
      <c r="E6178" t="s">
        <v>42809</v>
      </c>
      <c r="F6178" t="s">
        <v>42810</v>
      </c>
      <c r="G6178" t="s">
        <v>42811</v>
      </c>
      <c r="H6178" t="s">
        <v>42812</v>
      </c>
      <c r="I6178" t="s">
        <v>38</v>
      </c>
      <c r="J6178" t="s">
        <v>38</v>
      </c>
      <c r="K6178" t="s">
        <v>468</v>
      </c>
      <c r="L6178" t="s">
        <v>42813</v>
      </c>
      <c r="M6178" t="s">
        <v>42814</v>
      </c>
      <c r="N6178" t="s">
        <v>442</v>
      </c>
      <c r="O6178" t="s">
        <v>26865</v>
      </c>
      <c r="P6178" t="s">
        <v>443</v>
      </c>
      <c r="Q6178" t="s">
        <v>42815</v>
      </c>
      <c r="R6178" s="26">
        <v>3</v>
      </c>
      <c r="S6178" s="23">
        <v>361169580000</v>
      </c>
      <c r="T6178" t="s">
        <v>37</v>
      </c>
      <c r="U6178" t="s">
        <v>445</v>
      </c>
      <c r="V6178" s="39">
        <v>46193</v>
      </c>
      <c r="W6178" s="41">
        <v>33</v>
      </c>
      <c r="X6178" s="26" t="s">
        <v>41762</v>
      </c>
      <c r="Z6178">
        <v>34.909999999999997</v>
      </c>
      <c r="AE6178" s="41">
        <v>34.909999999999997</v>
      </c>
      <c r="AF6178">
        <v>1</v>
      </c>
      <c r="AG6178">
        <v>0</v>
      </c>
      <c r="AH6178">
        <v>0</v>
      </c>
      <c r="AI6178">
        <v>0</v>
      </c>
      <c r="AJ6178">
        <v>0</v>
      </c>
      <c r="AK6178" s="30">
        <f t="shared" si="598"/>
        <v>1</v>
      </c>
      <c r="AL6178" s="45">
        <v>2</v>
      </c>
      <c r="AM6178" s="32">
        <f t="shared" si="597"/>
        <v>1</v>
      </c>
      <c r="AN6178" s="33" t="str">
        <f t="shared" si="599"/>
        <v>MOROSO</v>
      </c>
      <c r="AO6178" s="33" t="str">
        <f t="shared" si="594"/>
        <v>1meses_pendientes</v>
      </c>
      <c r="AP6178" s="33">
        <f t="shared" si="595"/>
        <v>33</v>
      </c>
      <c r="AQ6178" s="31">
        <f t="shared" si="596"/>
        <v>20</v>
      </c>
    </row>
    <row r="6179" spans="2:43" x14ac:dyDescent="0.3">
      <c r="B6179" s="37">
        <v>46191</v>
      </c>
      <c r="C6179" t="s">
        <v>35</v>
      </c>
      <c r="D6179" t="s">
        <v>42816</v>
      </c>
      <c r="E6179" t="s">
        <v>42817</v>
      </c>
      <c r="F6179" t="s">
        <v>42818</v>
      </c>
      <c r="G6179" t="s">
        <v>42819</v>
      </c>
      <c r="H6179" t="s">
        <v>42820</v>
      </c>
      <c r="I6179" t="s">
        <v>38</v>
      </c>
      <c r="J6179" t="s">
        <v>38</v>
      </c>
      <c r="K6179" t="s">
        <v>468</v>
      </c>
      <c r="L6179" t="s">
        <v>42818</v>
      </c>
      <c r="M6179" t="s">
        <v>42821</v>
      </c>
      <c r="N6179" t="s">
        <v>442</v>
      </c>
      <c r="O6179" t="s">
        <v>26865</v>
      </c>
      <c r="P6179" t="s">
        <v>443</v>
      </c>
      <c r="Q6179" t="s">
        <v>42822</v>
      </c>
      <c r="R6179" s="26">
        <v>2</v>
      </c>
      <c r="S6179" s="23">
        <v>364174720000</v>
      </c>
      <c r="T6179" t="s">
        <v>37</v>
      </c>
      <c r="U6179" t="s">
        <v>39</v>
      </c>
      <c r="V6179" s="39">
        <v>46200</v>
      </c>
      <c r="W6179" s="41">
        <v>30</v>
      </c>
      <c r="X6179" s="26" t="s">
        <v>41762</v>
      </c>
      <c r="Y6179">
        <v>15.22</v>
      </c>
      <c r="AE6179" s="41">
        <v>15.22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 s="30">
        <f t="shared" si="598"/>
        <v>0</v>
      </c>
      <c r="AL6179" s="45">
        <v>2</v>
      </c>
      <c r="AM6179" s="32">
        <f t="shared" si="597"/>
        <v>2</v>
      </c>
      <c r="AN6179" s="33" t="str">
        <f t="shared" si="599"/>
        <v>NPN</v>
      </c>
      <c r="AO6179" s="33" t="str">
        <f t="shared" si="594"/>
        <v>2meses_pendientes</v>
      </c>
      <c r="AP6179" s="33">
        <f t="shared" si="595"/>
        <v>60</v>
      </c>
      <c r="AQ6179" s="31">
        <f t="shared" si="596"/>
        <v>27</v>
      </c>
    </row>
    <row r="6180" spans="2:43" x14ac:dyDescent="0.3">
      <c r="B6180" s="37">
        <v>46192</v>
      </c>
      <c r="C6180" t="s">
        <v>35</v>
      </c>
      <c r="D6180" t="s">
        <v>42823</v>
      </c>
      <c r="E6180" t="s">
        <v>42824</v>
      </c>
      <c r="F6180" t="s">
        <v>42825</v>
      </c>
      <c r="G6180" t="s">
        <v>42826</v>
      </c>
      <c r="H6180" t="s">
        <v>24750</v>
      </c>
      <c r="I6180" t="s">
        <v>38</v>
      </c>
      <c r="J6180" t="s">
        <v>38</v>
      </c>
      <c r="K6180" t="s">
        <v>42827</v>
      </c>
      <c r="L6180" t="s">
        <v>42825</v>
      </c>
      <c r="M6180" t="s">
        <v>42828</v>
      </c>
      <c r="N6180" t="s">
        <v>442</v>
      </c>
      <c r="O6180" t="s">
        <v>26865</v>
      </c>
      <c r="P6180" t="s">
        <v>443</v>
      </c>
      <c r="Q6180" t="s">
        <v>42829</v>
      </c>
      <c r="R6180" s="26">
        <v>2</v>
      </c>
      <c r="S6180" s="23">
        <v>368172000000</v>
      </c>
      <c r="T6180" t="s">
        <v>37</v>
      </c>
      <c r="U6180" t="s">
        <v>445</v>
      </c>
      <c r="V6180" s="39">
        <v>46197</v>
      </c>
      <c r="W6180" s="41">
        <v>30</v>
      </c>
      <c r="X6180" s="26" t="s">
        <v>41762</v>
      </c>
      <c r="Y6180">
        <v>30.44</v>
      </c>
      <c r="AE6180" s="41">
        <v>30.44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 s="30">
        <f t="shared" si="598"/>
        <v>0</v>
      </c>
      <c r="AL6180" s="45">
        <v>2</v>
      </c>
      <c r="AM6180" s="32">
        <f t="shared" si="597"/>
        <v>2</v>
      </c>
      <c r="AN6180" s="33" t="str">
        <f t="shared" si="599"/>
        <v>NPN</v>
      </c>
      <c r="AO6180" s="33" t="str">
        <f t="shared" si="594"/>
        <v>2meses_pendientes</v>
      </c>
      <c r="AP6180" s="33">
        <f t="shared" si="595"/>
        <v>60</v>
      </c>
      <c r="AQ6180" s="31">
        <f t="shared" si="596"/>
        <v>24</v>
      </c>
    </row>
    <row r="6181" spans="2:43" x14ac:dyDescent="0.3">
      <c r="B6181" s="37">
        <v>46193</v>
      </c>
      <c r="C6181" t="s">
        <v>35</v>
      </c>
      <c r="D6181" t="s">
        <v>42830</v>
      </c>
      <c r="E6181" t="s">
        <v>42831</v>
      </c>
      <c r="F6181" t="s">
        <v>42832</v>
      </c>
      <c r="G6181" t="s">
        <v>42833</v>
      </c>
      <c r="H6181" t="s">
        <v>42834</v>
      </c>
      <c r="I6181" t="s">
        <v>38</v>
      </c>
      <c r="J6181" t="s">
        <v>38</v>
      </c>
      <c r="K6181" t="s">
        <v>906</v>
      </c>
      <c r="L6181" t="s">
        <v>42832</v>
      </c>
      <c r="M6181" t="s">
        <v>42741</v>
      </c>
      <c r="N6181" t="s">
        <v>442</v>
      </c>
      <c r="O6181" t="s">
        <v>26865</v>
      </c>
      <c r="P6181" t="s">
        <v>443</v>
      </c>
      <c r="Q6181" t="s">
        <v>42835</v>
      </c>
      <c r="R6181" s="26">
        <v>2</v>
      </c>
      <c r="S6181" s="23">
        <v>369172870000</v>
      </c>
      <c r="T6181" t="s">
        <v>37</v>
      </c>
      <c r="U6181" t="s">
        <v>445</v>
      </c>
      <c r="V6181" s="39">
        <v>46197</v>
      </c>
      <c r="W6181" s="41">
        <v>30</v>
      </c>
      <c r="X6181" s="26" t="s">
        <v>41762</v>
      </c>
      <c r="AE6181" s="4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 s="30">
        <f t="shared" si="598"/>
        <v>0</v>
      </c>
      <c r="AL6181" s="45">
        <v>2</v>
      </c>
      <c r="AM6181" s="32">
        <f t="shared" si="597"/>
        <v>2</v>
      </c>
      <c r="AN6181" s="33" t="str">
        <f t="shared" si="599"/>
        <v>NPN</v>
      </c>
      <c r="AO6181" s="33" t="str">
        <f t="shared" si="594"/>
        <v>2meses_pendientes</v>
      </c>
      <c r="AP6181" s="33">
        <f t="shared" si="595"/>
        <v>60</v>
      </c>
      <c r="AQ6181" s="31">
        <f t="shared" si="596"/>
        <v>24</v>
      </c>
    </row>
    <row r="6182" spans="2:43" x14ac:dyDescent="0.3">
      <c r="B6182" s="37">
        <v>46199</v>
      </c>
      <c r="C6182" t="s">
        <v>35</v>
      </c>
      <c r="D6182" t="s">
        <v>42836</v>
      </c>
      <c r="E6182" t="s">
        <v>42837</v>
      </c>
      <c r="F6182" t="s">
        <v>42838</v>
      </c>
      <c r="G6182" t="s">
        <v>42839</v>
      </c>
      <c r="H6182" t="s">
        <v>42840</v>
      </c>
      <c r="I6182" t="s">
        <v>38</v>
      </c>
      <c r="J6182" t="s">
        <v>38</v>
      </c>
      <c r="K6182" t="s">
        <v>468</v>
      </c>
      <c r="L6182" t="s">
        <v>42838</v>
      </c>
      <c r="M6182" t="s">
        <v>42841</v>
      </c>
      <c r="N6182" t="s">
        <v>442</v>
      </c>
      <c r="O6182" t="s">
        <v>26865</v>
      </c>
      <c r="P6182" t="s">
        <v>443</v>
      </c>
      <c r="Q6182" t="s">
        <v>42842</v>
      </c>
      <c r="R6182" s="26">
        <v>3</v>
      </c>
      <c r="S6182" s="23">
        <v>369179330000</v>
      </c>
      <c r="T6182" t="s">
        <v>37</v>
      </c>
      <c r="U6182" t="s">
        <v>445</v>
      </c>
      <c r="V6182" s="39">
        <v>46202</v>
      </c>
      <c r="W6182" s="41">
        <v>33</v>
      </c>
      <c r="X6182" s="26" t="s">
        <v>41762</v>
      </c>
      <c r="AE6182" s="41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 s="30">
        <f t="shared" si="598"/>
        <v>0</v>
      </c>
      <c r="AL6182" s="45">
        <v>2</v>
      </c>
      <c r="AM6182" s="32">
        <f t="shared" si="597"/>
        <v>2</v>
      </c>
      <c r="AN6182" s="33" t="str">
        <f t="shared" si="599"/>
        <v>NPN</v>
      </c>
      <c r="AO6182" s="33" t="str">
        <f t="shared" si="594"/>
        <v>2meses_pendientes</v>
      </c>
      <c r="AP6182" s="33">
        <f t="shared" si="595"/>
        <v>66</v>
      </c>
      <c r="AQ6182" s="31">
        <f t="shared" si="596"/>
        <v>29</v>
      </c>
    </row>
    <row r="6183" spans="2:43" x14ac:dyDescent="0.3">
      <c r="B6183" s="37">
        <v>46202</v>
      </c>
      <c r="C6183" t="s">
        <v>35</v>
      </c>
      <c r="D6183" t="s">
        <v>42843</v>
      </c>
      <c r="E6183" t="s">
        <v>42844</v>
      </c>
      <c r="F6183" t="s">
        <v>42845</v>
      </c>
      <c r="G6183" t="s">
        <v>42846</v>
      </c>
      <c r="H6183" t="s">
        <v>42847</v>
      </c>
      <c r="I6183" t="s">
        <v>38</v>
      </c>
      <c r="J6183" t="s">
        <v>38</v>
      </c>
      <c r="K6183" t="s">
        <v>468</v>
      </c>
      <c r="L6183" t="s">
        <v>42845</v>
      </c>
      <c r="M6183" t="s">
        <v>42848</v>
      </c>
      <c r="N6183" t="s">
        <v>442</v>
      </c>
      <c r="O6183" t="s">
        <v>26865</v>
      </c>
      <c r="P6183" t="s">
        <v>443</v>
      </c>
      <c r="Q6183" t="s">
        <v>42849</v>
      </c>
      <c r="R6183" s="26">
        <v>3</v>
      </c>
      <c r="S6183" s="23">
        <v>364181040000</v>
      </c>
      <c r="T6183" t="s">
        <v>37</v>
      </c>
      <c r="U6183" t="s">
        <v>445</v>
      </c>
      <c r="V6183" s="39">
        <v>46202</v>
      </c>
      <c r="W6183" s="41">
        <v>33</v>
      </c>
      <c r="X6183" s="26" t="s">
        <v>41762</v>
      </c>
      <c r="AE6183" s="41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 s="30">
        <f t="shared" si="598"/>
        <v>0</v>
      </c>
      <c r="AL6183" s="45">
        <v>2</v>
      </c>
      <c r="AM6183" s="32">
        <f t="shared" si="597"/>
        <v>2</v>
      </c>
      <c r="AN6183" s="33" t="str">
        <f t="shared" si="599"/>
        <v>NPN</v>
      </c>
      <c r="AO6183" s="33" t="str">
        <f t="shared" si="594"/>
        <v>2meses_pendientes</v>
      </c>
      <c r="AP6183" s="33">
        <f t="shared" si="595"/>
        <v>66</v>
      </c>
      <c r="AQ6183" s="31">
        <f t="shared" si="596"/>
        <v>29</v>
      </c>
    </row>
    <row r="6184" spans="2:43" x14ac:dyDescent="0.3">
      <c r="B6184" s="37">
        <v>46174</v>
      </c>
      <c r="C6184" t="s">
        <v>35</v>
      </c>
      <c r="D6184" t="s">
        <v>42850</v>
      </c>
      <c r="E6184" t="s">
        <v>42851</v>
      </c>
      <c r="F6184" t="s">
        <v>42852</v>
      </c>
      <c r="G6184" t="s">
        <v>42853</v>
      </c>
      <c r="H6184" t="s">
        <v>42854</v>
      </c>
      <c r="L6184" t="s">
        <v>42852</v>
      </c>
      <c r="M6184" t="s">
        <v>42855</v>
      </c>
      <c r="N6184" t="s">
        <v>25783</v>
      </c>
      <c r="O6184" t="s">
        <v>26865</v>
      </c>
      <c r="P6184" t="s">
        <v>443</v>
      </c>
      <c r="Q6184" t="s">
        <v>42856</v>
      </c>
      <c r="R6184" s="26">
        <v>3</v>
      </c>
      <c r="S6184" s="23">
        <v>339009350000</v>
      </c>
      <c r="T6184" t="s">
        <v>37</v>
      </c>
      <c r="U6184" t="s">
        <v>445</v>
      </c>
      <c r="V6184" s="39">
        <v>46178</v>
      </c>
      <c r="W6184" s="41">
        <v>33</v>
      </c>
      <c r="X6184" s="26" t="s">
        <v>41762</v>
      </c>
      <c r="Y6184">
        <v>34.909999999999997</v>
      </c>
      <c r="AE6184" s="41">
        <v>34.909999999999997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 s="30">
        <f t="shared" si="598"/>
        <v>0</v>
      </c>
      <c r="AL6184" s="45">
        <v>2</v>
      </c>
      <c r="AM6184" s="32">
        <f t="shared" si="597"/>
        <v>2</v>
      </c>
      <c r="AN6184" s="33" t="str">
        <f t="shared" si="599"/>
        <v>NPN</v>
      </c>
      <c r="AO6184" s="33" t="str">
        <f t="shared" si="594"/>
        <v>2meses_pendientes</v>
      </c>
      <c r="AP6184" s="33">
        <f t="shared" si="595"/>
        <v>66</v>
      </c>
      <c r="AQ6184" s="31">
        <f t="shared" si="596"/>
        <v>5</v>
      </c>
    </row>
    <row r="6185" spans="2:43" x14ac:dyDescent="0.3">
      <c r="B6185" s="37">
        <v>46176</v>
      </c>
      <c r="C6185" t="s">
        <v>35</v>
      </c>
      <c r="D6185" t="s">
        <v>42857</v>
      </c>
      <c r="E6185" t="s">
        <v>42858</v>
      </c>
      <c r="F6185" t="s">
        <v>42859</v>
      </c>
      <c r="G6185" t="s">
        <v>42860</v>
      </c>
      <c r="H6185" t="s">
        <v>42861</v>
      </c>
      <c r="L6185" t="s">
        <v>42859</v>
      </c>
      <c r="M6185" t="s">
        <v>42862</v>
      </c>
      <c r="N6185" t="s">
        <v>25783</v>
      </c>
      <c r="O6185" t="s">
        <v>26865</v>
      </c>
      <c r="P6185" t="s">
        <v>443</v>
      </c>
      <c r="Q6185" t="s">
        <v>42863</v>
      </c>
      <c r="R6185" s="26">
        <v>3</v>
      </c>
      <c r="S6185" s="23">
        <v>364154490000</v>
      </c>
      <c r="T6185" t="s">
        <v>37</v>
      </c>
      <c r="U6185" t="s">
        <v>445</v>
      </c>
      <c r="V6185" s="39">
        <v>46177</v>
      </c>
      <c r="W6185" s="41">
        <v>40</v>
      </c>
      <c r="X6185" s="26" t="s">
        <v>41762</v>
      </c>
      <c r="Y6185">
        <v>41.43</v>
      </c>
      <c r="AE6185" s="41">
        <v>41.43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 s="30">
        <f t="shared" si="598"/>
        <v>0</v>
      </c>
      <c r="AL6185" s="45">
        <v>2</v>
      </c>
      <c r="AM6185" s="32">
        <f t="shared" si="597"/>
        <v>2</v>
      </c>
      <c r="AN6185" s="33" t="str">
        <f t="shared" si="599"/>
        <v>NPN</v>
      </c>
      <c r="AO6185" s="33" t="str">
        <f t="shared" si="594"/>
        <v>2meses_pendientes</v>
      </c>
      <c r="AP6185" s="33">
        <f t="shared" si="595"/>
        <v>80</v>
      </c>
      <c r="AQ6185" s="31">
        <f t="shared" si="596"/>
        <v>4</v>
      </c>
    </row>
    <row r="6186" spans="2:43" x14ac:dyDescent="0.3">
      <c r="B6186" s="37">
        <v>46178</v>
      </c>
      <c r="C6186" t="s">
        <v>35</v>
      </c>
      <c r="D6186" t="s">
        <v>42864</v>
      </c>
      <c r="E6186" t="s">
        <v>42865</v>
      </c>
      <c r="F6186" t="s">
        <v>42866</v>
      </c>
      <c r="G6186" t="s">
        <v>42867</v>
      </c>
      <c r="H6186" t="s">
        <v>42868</v>
      </c>
      <c r="L6186" t="s">
        <v>42869</v>
      </c>
      <c r="M6186" t="s">
        <v>42870</v>
      </c>
      <c r="N6186" t="s">
        <v>25783</v>
      </c>
      <c r="O6186" t="s">
        <v>26865</v>
      </c>
      <c r="P6186" t="s">
        <v>443</v>
      </c>
      <c r="Q6186" t="s">
        <v>42871</v>
      </c>
      <c r="R6186" s="26">
        <v>3</v>
      </c>
      <c r="S6186" s="23">
        <v>367156810000</v>
      </c>
      <c r="T6186" t="s">
        <v>37</v>
      </c>
      <c r="U6186" t="s">
        <v>445</v>
      </c>
      <c r="V6186" s="39">
        <v>46181</v>
      </c>
      <c r="W6186" s="41">
        <v>32.96</v>
      </c>
      <c r="X6186" s="26" t="s">
        <v>41762</v>
      </c>
      <c r="Y6186">
        <v>33.409999999999997</v>
      </c>
      <c r="AE6186" s="41">
        <v>33.409999999999997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 s="30">
        <f t="shared" si="598"/>
        <v>0</v>
      </c>
      <c r="AL6186" s="45">
        <v>2</v>
      </c>
      <c r="AM6186" s="32">
        <f t="shared" si="597"/>
        <v>2</v>
      </c>
      <c r="AN6186" s="33" t="str">
        <f t="shared" si="599"/>
        <v>NPN</v>
      </c>
      <c r="AO6186" s="33" t="str">
        <f t="shared" si="594"/>
        <v>2meses_pendientes</v>
      </c>
      <c r="AP6186" s="33">
        <f t="shared" si="595"/>
        <v>65.92</v>
      </c>
      <c r="AQ6186" s="31">
        <f t="shared" si="596"/>
        <v>8</v>
      </c>
    </row>
    <row r="6187" spans="2:43" x14ac:dyDescent="0.3">
      <c r="B6187" s="37">
        <v>46179</v>
      </c>
      <c r="C6187" t="s">
        <v>35</v>
      </c>
      <c r="D6187" t="s">
        <v>42872</v>
      </c>
      <c r="E6187" t="s">
        <v>42873</v>
      </c>
      <c r="F6187" t="s">
        <v>42874</v>
      </c>
      <c r="G6187" t="s">
        <v>42875</v>
      </c>
      <c r="H6187" t="s">
        <v>42876</v>
      </c>
      <c r="L6187" t="s">
        <v>42874</v>
      </c>
      <c r="M6187" t="s">
        <v>42877</v>
      </c>
      <c r="N6187" t="s">
        <v>25783</v>
      </c>
      <c r="O6187" t="s">
        <v>26865</v>
      </c>
      <c r="P6187" t="s">
        <v>443</v>
      </c>
      <c r="Q6187" t="s">
        <v>42878</v>
      </c>
      <c r="R6187" s="26">
        <v>2</v>
      </c>
      <c r="S6187" s="23">
        <v>367158220000</v>
      </c>
      <c r="T6187" t="s">
        <v>37</v>
      </c>
      <c r="U6187" t="s">
        <v>445</v>
      </c>
      <c r="V6187" s="39">
        <v>46182</v>
      </c>
      <c r="W6187" s="41">
        <v>25.3</v>
      </c>
      <c r="X6187" s="26" t="s">
        <v>41762</v>
      </c>
      <c r="Y6187">
        <v>25.69</v>
      </c>
      <c r="AE6187" s="41">
        <v>25.69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 s="30">
        <f t="shared" si="598"/>
        <v>0</v>
      </c>
      <c r="AL6187" s="45">
        <v>2</v>
      </c>
      <c r="AM6187" s="32">
        <f t="shared" si="597"/>
        <v>2</v>
      </c>
      <c r="AN6187" s="33" t="str">
        <f t="shared" si="599"/>
        <v>NPN</v>
      </c>
      <c r="AO6187" s="33" t="str">
        <f t="shared" si="594"/>
        <v>2meses_pendientes</v>
      </c>
      <c r="AP6187" s="33">
        <f t="shared" si="595"/>
        <v>50.6</v>
      </c>
      <c r="AQ6187" s="31">
        <f t="shared" si="596"/>
        <v>9</v>
      </c>
    </row>
    <row r="6188" spans="2:43" x14ac:dyDescent="0.3">
      <c r="B6188" s="37">
        <v>46191</v>
      </c>
      <c r="C6188" t="s">
        <v>35</v>
      </c>
      <c r="D6188" t="s">
        <v>42879</v>
      </c>
      <c r="E6188" t="s">
        <v>42880</v>
      </c>
      <c r="F6188" t="s">
        <v>42881</v>
      </c>
      <c r="G6188" t="s">
        <v>42882</v>
      </c>
      <c r="H6188" t="s">
        <v>42883</v>
      </c>
      <c r="I6188" t="s">
        <v>38</v>
      </c>
      <c r="J6188" t="s">
        <v>38</v>
      </c>
      <c r="K6188" t="s">
        <v>796</v>
      </c>
      <c r="L6188" t="s">
        <v>42881</v>
      </c>
      <c r="M6188" t="s">
        <v>42884</v>
      </c>
      <c r="N6188" t="s">
        <v>25783</v>
      </c>
      <c r="O6188" t="s">
        <v>26865</v>
      </c>
      <c r="P6188" t="s">
        <v>443</v>
      </c>
      <c r="Q6188" t="s">
        <v>42885</v>
      </c>
      <c r="R6188" s="26">
        <v>3</v>
      </c>
      <c r="S6188" s="23">
        <v>364169990000</v>
      </c>
      <c r="T6188" t="s">
        <v>37</v>
      </c>
      <c r="U6188" t="s">
        <v>445</v>
      </c>
      <c r="V6188" s="39">
        <v>46192</v>
      </c>
      <c r="W6188" s="41">
        <v>30.7</v>
      </c>
      <c r="X6188" s="26" t="s">
        <v>41762</v>
      </c>
      <c r="Z6188">
        <v>32.06</v>
      </c>
      <c r="AE6188" s="41">
        <v>32.06</v>
      </c>
      <c r="AF6188">
        <v>1</v>
      </c>
      <c r="AG6188">
        <v>0</v>
      </c>
      <c r="AH6188">
        <v>0</v>
      </c>
      <c r="AI6188">
        <v>0</v>
      </c>
      <c r="AJ6188">
        <v>0</v>
      </c>
      <c r="AK6188" s="30">
        <f t="shared" si="598"/>
        <v>1</v>
      </c>
      <c r="AL6188" s="45">
        <v>2</v>
      </c>
      <c r="AM6188" s="32">
        <f t="shared" si="597"/>
        <v>1</v>
      </c>
      <c r="AN6188" s="33" t="str">
        <f t="shared" si="599"/>
        <v>MOROSO</v>
      </c>
      <c r="AO6188" s="33" t="str">
        <f t="shared" si="594"/>
        <v>1meses_pendientes</v>
      </c>
      <c r="AP6188" s="33">
        <f t="shared" si="595"/>
        <v>30.7</v>
      </c>
      <c r="AQ6188" s="31">
        <f t="shared" si="596"/>
        <v>19</v>
      </c>
    </row>
    <row r="6189" spans="2:43" x14ac:dyDescent="0.3">
      <c r="B6189" s="37">
        <v>46195</v>
      </c>
      <c r="C6189" t="s">
        <v>35</v>
      </c>
      <c r="D6189" t="s">
        <v>42886</v>
      </c>
      <c r="E6189" t="s">
        <v>42887</v>
      </c>
      <c r="F6189" t="s">
        <v>42888</v>
      </c>
      <c r="G6189" t="s">
        <v>42889</v>
      </c>
      <c r="H6189" t="s">
        <v>42890</v>
      </c>
      <c r="I6189" t="s">
        <v>38</v>
      </c>
      <c r="J6189" t="s">
        <v>38</v>
      </c>
      <c r="K6189" t="s">
        <v>4677</v>
      </c>
      <c r="L6189" t="s">
        <v>42891</v>
      </c>
      <c r="M6189" t="s">
        <v>42892</v>
      </c>
      <c r="N6189" t="s">
        <v>25783</v>
      </c>
      <c r="O6189" t="s">
        <v>26865</v>
      </c>
      <c r="P6189" t="s">
        <v>443</v>
      </c>
      <c r="Q6189" t="s">
        <v>42893</v>
      </c>
      <c r="R6189" s="26">
        <v>2</v>
      </c>
      <c r="S6189" s="23">
        <v>361173630000</v>
      </c>
      <c r="T6189" t="s">
        <v>37</v>
      </c>
      <c r="U6189" t="s">
        <v>445</v>
      </c>
      <c r="V6189" s="39">
        <v>46196</v>
      </c>
      <c r="W6189" s="41">
        <v>30</v>
      </c>
      <c r="X6189" s="26" t="s">
        <v>41762</v>
      </c>
      <c r="Y6189">
        <v>30.44</v>
      </c>
      <c r="AE6189" s="41">
        <v>30.44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 s="30">
        <f t="shared" si="598"/>
        <v>0</v>
      </c>
      <c r="AL6189" s="45">
        <v>2</v>
      </c>
      <c r="AM6189" s="32">
        <f t="shared" si="597"/>
        <v>2</v>
      </c>
      <c r="AN6189" s="33" t="str">
        <f t="shared" si="599"/>
        <v>NPN</v>
      </c>
      <c r="AO6189" s="33" t="str">
        <f t="shared" si="594"/>
        <v>2meses_pendientes</v>
      </c>
      <c r="AP6189" s="33">
        <f t="shared" si="595"/>
        <v>60</v>
      </c>
      <c r="AQ6189" s="31">
        <f t="shared" si="596"/>
        <v>23</v>
      </c>
    </row>
    <row r="6190" spans="2:43" x14ac:dyDescent="0.3">
      <c r="B6190" s="37">
        <v>46197</v>
      </c>
      <c r="C6190" t="s">
        <v>35</v>
      </c>
      <c r="D6190" t="s">
        <v>42894</v>
      </c>
      <c r="E6190" t="s">
        <v>42895</v>
      </c>
      <c r="F6190" t="s">
        <v>42896</v>
      </c>
      <c r="G6190" t="s">
        <v>42897</v>
      </c>
      <c r="H6190" t="s">
        <v>42898</v>
      </c>
      <c r="I6190" t="s">
        <v>744</v>
      </c>
      <c r="J6190" t="s">
        <v>6282</v>
      </c>
      <c r="K6190" t="s">
        <v>42899</v>
      </c>
      <c r="L6190" t="s">
        <v>42896</v>
      </c>
      <c r="M6190" t="s">
        <v>42900</v>
      </c>
      <c r="N6190" t="s">
        <v>25783</v>
      </c>
      <c r="O6190" t="s">
        <v>26865</v>
      </c>
      <c r="P6190" t="s">
        <v>443</v>
      </c>
      <c r="Q6190" t="s">
        <v>42901</v>
      </c>
      <c r="R6190" s="26">
        <v>2</v>
      </c>
      <c r="S6190" s="23">
        <v>363175960000</v>
      </c>
      <c r="T6190" t="s">
        <v>37</v>
      </c>
      <c r="U6190" t="s">
        <v>445</v>
      </c>
      <c r="V6190" s="39">
        <v>46201</v>
      </c>
      <c r="W6190" s="41">
        <v>30</v>
      </c>
      <c r="X6190" s="26" t="s">
        <v>41762</v>
      </c>
      <c r="AE6190" s="41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 s="30">
        <f t="shared" si="598"/>
        <v>0</v>
      </c>
      <c r="AL6190" s="45">
        <v>2</v>
      </c>
      <c r="AM6190" s="32">
        <f t="shared" si="597"/>
        <v>2</v>
      </c>
      <c r="AN6190" s="33" t="str">
        <f t="shared" si="599"/>
        <v>NPN</v>
      </c>
      <c r="AO6190" s="33" t="str">
        <f t="shared" si="594"/>
        <v>2meses_pendientes</v>
      </c>
      <c r="AP6190" s="33">
        <f t="shared" si="595"/>
        <v>60</v>
      </c>
      <c r="AQ6190" s="31">
        <f t="shared" si="596"/>
        <v>28</v>
      </c>
    </row>
    <row r="6191" spans="2:43" x14ac:dyDescent="0.3">
      <c r="B6191" s="37">
        <v>46198</v>
      </c>
      <c r="C6191" t="s">
        <v>35</v>
      </c>
      <c r="D6191" t="s">
        <v>42902</v>
      </c>
      <c r="E6191" t="s">
        <v>42903</v>
      </c>
      <c r="F6191" t="s">
        <v>42904</v>
      </c>
      <c r="G6191" t="s">
        <v>42905</v>
      </c>
      <c r="H6191" t="s">
        <v>42906</v>
      </c>
      <c r="I6191" t="s">
        <v>38</v>
      </c>
      <c r="J6191" t="s">
        <v>38</v>
      </c>
      <c r="K6191" t="s">
        <v>5245</v>
      </c>
      <c r="L6191" t="s">
        <v>42904</v>
      </c>
      <c r="M6191" t="s">
        <v>42907</v>
      </c>
      <c r="N6191" t="s">
        <v>25783</v>
      </c>
      <c r="O6191" t="s">
        <v>26865</v>
      </c>
      <c r="P6191" t="s">
        <v>443</v>
      </c>
      <c r="Q6191" t="s">
        <v>42908</v>
      </c>
      <c r="R6191" s="26">
        <v>2</v>
      </c>
      <c r="S6191" s="23">
        <v>369177680000</v>
      </c>
      <c r="T6191" t="s">
        <v>37</v>
      </c>
      <c r="U6191" t="s">
        <v>445</v>
      </c>
      <c r="V6191" s="39">
        <v>46200</v>
      </c>
      <c r="W6191" s="41">
        <v>30</v>
      </c>
      <c r="X6191" s="26" t="s">
        <v>41762</v>
      </c>
      <c r="AE6191" s="4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 s="30">
        <f t="shared" si="598"/>
        <v>0</v>
      </c>
      <c r="AL6191" s="45">
        <v>2</v>
      </c>
      <c r="AM6191" s="32">
        <f t="shared" si="597"/>
        <v>2</v>
      </c>
      <c r="AN6191" s="33" t="str">
        <f t="shared" si="599"/>
        <v>NPN</v>
      </c>
      <c r="AO6191" s="33" t="str">
        <f t="shared" si="594"/>
        <v>2meses_pendientes</v>
      </c>
      <c r="AP6191" s="33">
        <f t="shared" si="595"/>
        <v>60</v>
      </c>
      <c r="AQ6191" s="31">
        <f t="shared" si="596"/>
        <v>27</v>
      </c>
    </row>
    <row r="6192" spans="2:43" x14ac:dyDescent="0.3">
      <c r="B6192" s="37">
        <v>46199</v>
      </c>
      <c r="C6192" t="s">
        <v>35</v>
      </c>
      <c r="D6192" t="s">
        <v>42909</v>
      </c>
      <c r="E6192" t="s">
        <v>42910</v>
      </c>
      <c r="F6192" t="s">
        <v>42911</v>
      </c>
      <c r="G6192" t="s">
        <v>42912</v>
      </c>
      <c r="H6192" t="s">
        <v>42913</v>
      </c>
      <c r="I6192" t="s">
        <v>38</v>
      </c>
      <c r="J6192" t="s">
        <v>38</v>
      </c>
      <c r="K6192" t="s">
        <v>6058</v>
      </c>
      <c r="L6192" t="s">
        <v>42911</v>
      </c>
      <c r="M6192" t="s">
        <v>42914</v>
      </c>
      <c r="N6192" t="s">
        <v>25783</v>
      </c>
      <c r="O6192" t="s">
        <v>26865</v>
      </c>
      <c r="P6192" t="s">
        <v>443</v>
      </c>
      <c r="Q6192" t="s">
        <v>42915</v>
      </c>
      <c r="R6192" s="26">
        <v>3</v>
      </c>
      <c r="S6192" s="23">
        <v>368179040000</v>
      </c>
      <c r="T6192" t="s">
        <v>37</v>
      </c>
      <c r="U6192" t="s">
        <v>445</v>
      </c>
      <c r="V6192" s="39">
        <v>46202</v>
      </c>
      <c r="W6192" s="41">
        <v>43.12</v>
      </c>
      <c r="X6192" s="26" t="s">
        <v>41762</v>
      </c>
      <c r="AE6192" s="41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 s="30">
        <f t="shared" si="598"/>
        <v>0</v>
      </c>
      <c r="AL6192" s="45">
        <v>2</v>
      </c>
      <c r="AM6192" s="32">
        <f t="shared" si="597"/>
        <v>2</v>
      </c>
      <c r="AN6192" s="33" t="str">
        <f t="shared" si="599"/>
        <v>NPN</v>
      </c>
      <c r="AO6192" s="33" t="str">
        <f t="shared" si="594"/>
        <v>2meses_pendientes</v>
      </c>
      <c r="AP6192" s="33">
        <f t="shared" si="595"/>
        <v>86.24</v>
      </c>
      <c r="AQ6192" s="31">
        <f t="shared" si="596"/>
        <v>29</v>
      </c>
    </row>
    <row r="6193" spans="2:43" x14ac:dyDescent="0.3">
      <c r="B6193" s="37">
        <v>46183</v>
      </c>
      <c r="C6193" t="s">
        <v>35</v>
      </c>
      <c r="D6193" t="s">
        <v>42916</v>
      </c>
      <c r="E6193" t="s">
        <v>42917</v>
      </c>
      <c r="F6193" t="s">
        <v>42918</v>
      </c>
      <c r="G6193" t="s">
        <v>42919</v>
      </c>
      <c r="H6193" t="s">
        <v>42920</v>
      </c>
      <c r="I6193" t="s">
        <v>38</v>
      </c>
      <c r="J6193" t="s">
        <v>38</v>
      </c>
      <c r="K6193" t="s">
        <v>476</v>
      </c>
      <c r="L6193" t="s">
        <v>42918</v>
      </c>
      <c r="M6193" t="s">
        <v>42921</v>
      </c>
      <c r="N6193" t="s">
        <v>42922</v>
      </c>
      <c r="O6193" t="s">
        <v>26865</v>
      </c>
      <c r="P6193" t="s">
        <v>443</v>
      </c>
      <c r="Q6193" t="s">
        <v>42923</v>
      </c>
      <c r="R6193" s="26">
        <v>3</v>
      </c>
      <c r="S6193" s="23">
        <v>369160460000</v>
      </c>
      <c r="T6193" t="s">
        <v>37</v>
      </c>
      <c r="U6193" t="s">
        <v>445</v>
      </c>
      <c r="V6193" s="39">
        <v>46188</v>
      </c>
      <c r="W6193" s="41">
        <v>30.7</v>
      </c>
      <c r="X6193" s="26" t="s">
        <v>41762</v>
      </c>
      <c r="AE6193" s="41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 s="30">
        <f t="shared" si="598"/>
        <v>0</v>
      </c>
      <c r="AL6193" s="45">
        <v>2</v>
      </c>
      <c r="AM6193" s="32">
        <f t="shared" si="597"/>
        <v>2</v>
      </c>
      <c r="AN6193" s="33" t="str">
        <f t="shared" si="599"/>
        <v>NPN</v>
      </c>
      <c r="AO6193" s="33" t="str">
        <f t="shared" si="594"/>
        <v>2meses_pendientes</v>
      </c>
      <c r="AP6193" s="33">
        <f t="shared" si="595"/>
        <v>61.4</v>
      </c>
      <c r="AQ6193" s="31">
        <f t="shared" si="596"/>
        <v>15</v>
      </c>
    </row>
    <row r="6194" spans="2:43" x14ac:dyDescent="0.3">
      <c r="B6194" s="37">
        <v>46193</v>
      </c>
      <c r="C6194" t="s">
        <v>35</v>
      </c>
      <c r="D6194" t="s">
        <v>42924</v>
      </c>
      <c r="E6194" t="s">
        <v>42925</v>
      </c>
      <c r="F6194" t="s">
        <v>42926</v>
      </c>
      <c r="G6194" t="s">
        <v>42927</v>
      </c>
      <c r="H6194" t="s">
        <v>42928</v>
      </c>
      <c r="I6194" t="s">
        <v>38</v>
      </c>
      <c r="J6194" t="s">
        <v>38</v>
      </c>
      <c r="K6194" t="s">
        <v>6029</v>
      </c>
      <c r="L6194" t="s">
        <v>42926</v>
      </c>
      <c r="M6194" t="s">
        <v>42929</v>
      </c>
      <c r="N6194" t="s">
        <v>42922</v>
      </c>
      <c r="O6194" t="s">
        <v>26865</v>
      </c>
      <c r="P6194" t="s">
        <v>443</v>
      </c>
      <c r="Q6194" t="s">
        <v>42930</v>
      </c>
      <c r="R6194" s="26">
        <v>3</v>
      </c>
      <c r="S6194" s="23">
        <v>365173140000</v>
      </c>
      <c r="T6194" t="s">
        <v>37</v>
      </c>
      <c r="U6194" t="s">
        <v>445</v>
      </c>
      <c r="V6194" s="39">
        <v>46196</v>
      </c>
      <c r="W6194" s="41">
        <v>30.7</v>
      </c>
      <c r="X6194" s="26" t="s">
        <v>41762</v>
      </c>
      <c r="Z6194">
        <v>15</v>
      </c>
      <c r="AE6194" s="41">
        <v>15</v>
      </c>
      <c r="AF6194">
        <v>1</v>
      </c>
      <c r="AG6194">
        <v>0</v>
      </c>
      <c r="AH6194">
        <v>0</v>
      </c>
      <c r="AI6194">
        <v>0</v>
      </c>
      <c r="AJ6194">
        <v>0</v>
      </c>
      <c r="AK6194" s="30">
        <f t="shared" si="598"/>
        <v>1</v>
      </c>
      <c r="AL6194" s="45">
        <v>2</v>
      </c>
      <c r="AM6194" s="32">
        <f t="shared" si="597"/>
        <v>1</v>
      </c>
      <c r="AN6194" s="33" t="str">
        <f t="shared" si="599"/>
        <v>MOROSO</v>
      </c>
      <c r="AO6194" s="33" t="str">
        <f t="shared" si="594"/>
        <v>1meses_pendientes</v>
      </c>
      <c r="AP6194" s="33">
        <f t="shared" si="595"/>
        <v>30.7</v>
      </c>
      <c r="AQ6194" s="31">
        <f t="shared" si="596"/>
        <v>23</v>
      </c>
    </row>
    <row r="6195" spans="2:43" x14ac:dyDescent="0.3">
      <c r="B6195" s="37">
        <v>46197</v>
      </c>
      <c r="C6195" t="s">
        <v>35</v>
      </c>
      <c r="D6195" t="s">
        <v>42931</v>
      </c>
      <c r="E6195" t="s">
        <v>42932</v>
      </c>
      <c r="F6195" t="s">
        <v>42933</v>
      </c>
      <c r="G6195" t="s">
        <v>42934</v>
      </c>
      <c r="H6195" t="s">
        <v>42935</v>
      </c>
      <c r="I6195" t="s">
        <v>38</v>
      </c>
      <c r="J6195" t="s">
        <v>38</v>
      </c>
      <c r="K6195" t="s">
        <v>6058</v>
      </c>
      <c r="L6195" t="s">
        <v>42933</v>
      </c>
      <c r="M6195" t="s">
        <v>42936</v>
      </c>
      <c r="N6195" t="s">
        <v>42922</v>
      </c>
      <c r="O6195" t="s">
        <v>26865</v>
      </c>
      <c r="P6195" t="s">
        <v>443</v>
      </c>
      <c r="Q6195" t="s">
        <v>42937</v>
      </c>
      <c r="R6195" s="26">
        <v>3</v>
      </c>
      <c r="S6195" s="23">
        <v>367175310000</v>
      </c>
      <c r="T6195" t="s">
        <v>37</v>
      </c>
      <c r="U6195" t="s">
        <v>445</v>
      </c>
      <c r="V6195" s="39">
        <v>46198</v>
      </c>
      <c r="W6195" s="41">
        <v>33.299999999999997</v>
      </c>
      <c r="X6195" s="26" t="s">
        <v>41762</v>
      </c>
      <c r="Y6195">
        <v>34.79</v>
      </c>
      <c r="AE6195" s="41">
        <v>34.79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 s="30">
        <f t="shared" si="598"/>
        <v>0</v>
      </c>
      <c r="AL6195" s="45">
        <v>2</v>
      </c>
      <c r="AM6195" s="32">
        <f t="shared" si="597"/>
        <v>2</v>
      </c>
      <c r="AN6195" s="33" t="str">
        <f t="shared" si="599"/>
        <v>NPN</v>
      </c>
      <c r="AO6195" s="33" t="str">
        <f t="shared" si="594"/>
        <v>2meses_pendientes</v>
      </c>
      <c r="AP6195" s="33">
        <f t="shared" si="595"/>
        <v>66.599999999999994</v>
      </c>
      <c r="AQ6195" s="31">
        <f t="shared" si="596"/>
        <v>25</v>
      </c>
    </row>
    <row r="6196" spans="2:43" x14ac:dyDescent="0.3">
      <c r="B6196" s="37">
        <v>46197</v>
      </c>
      <c r="C6196" t="s">
        <v>35</v>
      </c>
      <c r="D6196" t="s">
        <v>42938</v>
      </c>
      <c r="E6196" t="s">
        <v>42939</v>
      </c>
      <c r="F6196" t="s">
        <v>42940</v>
      </c>
      <c r="G6196" t="s">
        <v>42941</v>
      </c>
      <c r="H6196" t="s">
        <v>42942</v>
      </c>
      <c r="I6196" t="s">
        <v>38</v>
      </c>
      <c r="J6196" t="s">
        <v>38</v>
      </c>
      <c r="K6196" t="s">
        <v>4677</v>
      </c>
      <c r="L6196" t="s">
        <v>42943</v>
      </c>
      <c r="M6196" t="s">
        <v>42944</v>
      </c>
      <c r="N6196" t="s">
        <v>42922</v>
      </c>
      <c r="O6196" t="s">
        <v>26865</v>
      </c>
      <c r="P6196" t="s">
        <v>443</v>
      </c>
      <c r="Q6196" t="s">
        <v>42945</v>
      </c>
      <c r="R6196" s="26">
        <v>3</v>
      </c>
      <c r="S6196" s="23">
        <v>367176630000</v>
      </c>
      <c r="T6196" t="s">
        <v>37</v>
      </c>
      <c r="U6196" t="s">
        <v>445</v>
      </c>
      <c r="V6196" s="39">
        <v>46198</v>
      </c>
      <c r="W6196" s="41">
        <v>47</v>
      </c>
      <c r="X6196" s="26" t="s">
        <v>41762</v>
      </c>
      <c r="AE6196" s="41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 s="30">
        <f t="shared" si="598"/>
        <v>0</v>
      </c>
      <c r="AL6196" s="45">
        <v>2</v>
      </c>
      <c r="AM6196" s="32">
        <f t="shared" si="597"/>
        <v>2</v>
      </c>
      <c r="AN6196" s="33" t="str">
        <f t="shared" si="599"/>
        <v>NPN</v>
      </c>
      <c r="AO6196" s="33" t="str">
        <f t="shared" si="594"/>
        <v>2meses_pendientes</v>
      </c>
      <c r="AP6196" s="33">
        <f t="shared" si="595"/>
        <v>94</v>
      </c>
      <c r="AQ6196" s="31">
        <f t="shared" si="596"/>
        <v>25</v>
      </c>
    </row>
    <row r="6197" spans="2:43" x14ac:dyDescent="0.3">
      <c r="B6197" s="37">
        <v>46198</v>
      </c>
      <c r="C6197" t="s">
        <v>35</v>
      </c>
      <c r="D6197" t="s">
        <v>42946</v>
      </c>
      <c r="E6197" t="s">
        <v>42947</v>
      </c>
      <c r="F6197" t="s">
        <v>42948</v>
      </c>
      <c r="G6197" t="s">
        <v>42949</v>
      </c>
      <c r="H6197" t="s">
        <v>42950</v>
      </c>
      <c r="I6197" t="s">
        <v>38</v>
      </c>
      <c r="J6197" t="s">
        <v>825</v>
      </c>
      <c r="K6197" t="s">
        <v>7262</v>
      </c>
      <c r="L6197" t="s">
        <v>42948</v>
      </c>
      <c r="M6197" t="s">
        <v>42951</v>
      </c>
      <c r="N6197" t="s">
        <v>42922</v>
      </c>
      <c r="O6197" t="s">
        <v>26865</v>
      </c>
      <c r="P6197" t="s">
        <v>443</v>
      </c>
      <c r="Q6197" t="s">
        <v>42952</v>
      </c>
      <c r="R6197" s="26">
        <v>3</v>
      </c>
      <c r="S6197" s="23">
        <v>367176780000</v>
      </c>
      <c r="T6197" t="s">
        <v>37</v>
      </c>
      <c r="U6197" t="s">
        <v>445</v>
      </c>
      <c r="V6197" s="39">
        <v>46198</v>
      </c>
      <c r="W6197" s="41">
        <v>46.61</v>
      </c>
      <c r="X6197" s="26" t="s">
        <v>41762</v>
      </c>
      <c r="Z6197">
        <v>48.96</v>
      </c>
      <c r="AE6197" s="41">
        <v>48.96</v>
      </c>
      <c r="AF6197">
        <v>1</v>
      </c>
      <c r="AG6197">
        <v>0</v>
      </c>
      <c r="AH6197">
        <v>0</v>
      </c>
      <c r="AI6197">
        <v>0</v>
      </c>
      <c r="AJ6197">
        <v>0</v>
      </c>
      <c r="AK6197" s="30">
        <f t="shared" si="598"/>
        <v>1</v>
      </c>
      <c r="AL6197" s="45">
        <v>2</v>
      </c>
      <c r="AM6197" s="32">
        <f t="shared" si="597"/>
        <v>1</v>
      </c>
      <c r="AN6197" s="33" t="str">
        <f t="shared" si="599"/>
        <v>MOROSO</v>
      </c>
      <c r="AO6197" s="33" t="str">
        <f t="shared" si="594"/>
        <v>1meses_pendientes</v>
      </c>
      <c r="AP6197" s="33">
        <f t="shared" si="595"/>
        <v>46.61</v>
      </c>
      <c r="AQ6197" s="31">
        <f t="shared" si="596"/>
        <v>25</v>
      </c>
    </row>
    <row r="6198" spans="2:43" x14ac:dyDescent="0.3">
      <c r="B6198" s="37">
        <v>46198</v>
      </c>
      <c r="C6198" t="s">
        <v>35</v>
      </c>
      <c r="D6198" t="s">
        <v>42953</v>
      </c>
      <c r="E6198" t="s">
        <v>42954</v>
      </c>
      <c r="F6198" t="s">
        <v>42955</v>
      </c>
      <c r="G6198" t="s">
        <v>42956</v>
      </c>
      <c r="H6198" t="s">
        <v>42957</v>
      </c>
      <c r="I6198" t="s">
        <v>38</v>
      </c>
      <c r="J6198" t="s">
        <v>38</v>
      </c>
      <c r="K6198" t="s">
        <v>5245</v>
      </c>
      <c r="L6198" t="s">
        <v>42958</v>
      </c>
      <c r="M6198" t="s">
        <v>42959</v>
      </c>
      <c r="N6198" t="s">
        <v>42922</v>
      </c>
      <c r="O6198" t="s">
        <v>26865</v>
      </c>
      <c r="P6198" t="s">
        <v>443</v>
      </c>
      <c r="Q6198" t="s">
        <v>42960</v>
      </c>
      <c r="R6198" s="26">
        <v>3</v>
      </c>
      <c r="S6198" s="23">
        <v>362178000000</v>
      </c>
      <c r="T6198" t="s">
        <v>37</v>
      </c>
      <c r="U6198" t="s">
        <v>445</v>
      </c>
      <c r="V6198" s="39">
        <v>46200</v>
      </c>
      <c r="W6198" s="41">
        <v>35</v>
      </c>
      <c r="X6198" s="26" t="s">
        <v>41762</v>
      </c>
      <c r="AE6198" s="41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 s="30">
        <f t="shared" si="598"/>
        <v>0</v>
      </c>
      <c r="AL6198" s="45">
        <v>2</v>
      </c>
      <c r="AM6198" s="32">
        <f t="shared" si="597"/>
        <v>2</v>
      </c>
      <c r="AN6198" s="33" t="str">
        <f t="shared" si="599"/>
        <v>NPN</v>
      </c>
      <c r="AO6198" s="33" t="str">
        <f t="shared" si="594"/>
        <v>2meses_pendientes</v>
      </c>
      <c r="AP6198" s="33">
        <f t="shared" si="595"/>
        <v>70</v>
      </c>
      <c r="AQ6198" s="31">
        <f t="shared" si="596"/>
        <v>27</v>
      </c>
    </row>
    <row r="6199" spans="2:43" x14ac:dyDescent="0.3">
      <c r="B6199" s="37">
        <v>46199</v>
      </c>
      <c r="C6199" t="s">
        <v>35</v>
      </c>
      <c r="D6199" t="s">
        <v>42961</v>
      </c>
      <c r="E6199" t="s">
        <v>42962</v>
      </c>
      <c r="F6199" t="s">
        <v>42963</v>
      </c>
      <c r="G6199" t="s">
        <v>42964</v>
      </c>
      <c r="H6199" t="s">
        <v>42965</v>
      </c>
      <c r="I6199" t="s">
        <v>38</v>
      </c>
      <c r="J6199" t="s">
        <v>529</v>
      </c>
      <c r="K6199" t="s">
        <v>630</v>
      </c>
      <c r="L6199" t="s">
        <v>42963</v>
      </c>
      <c r="M6199" t="s">
        <v>42966</v>
      </c>
      <c r="N6199" t="s">
        <v>42922</v>
      </c>
      <c r="O6199" t="s">
        <v>26865</v>
      </c>
      <c r="P6199" t="s">
        <v>443</v>
      </c>
      <c r="Q6199" t="s">
        <v>42967</v>
      </c>
      <c r="R6199" s="26">
        <v>3</v>
      </c>
      <c r="S6199" s="23">
        <v>121035140000</v>
      </c>
      <c r="T6199" t="s">
        <v>37</v>
      </c>
      <c r="U6199" t="s">
        <v>445</v>
      </c>
      <c r="V6199" s="39">
        <v>46200</v>
      </c>
      <c r="W6199" s="41">
        <v>35</v>
      </c>
      <c r="X6199" s="26" t="s">
        <v>41762</v>
      </c>
      <c r="Y6199">
        <v>10.7</v>
      </c>
      <c r="AE6199" s="41">
        <v>10.7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 s="30">
        <f t="shared" si="598"/>
        <v>0</v>
      </c>
      <c r="AL6199" s="45">
        <v>2</v>
      </c>
      <c r="AM6199" s="32">
        <f t="shared" si="597"/>
        <v>2</v>
      </c>
      <c r="AN6199" s="33" t="str">
        <f t="shared" si="599"/>
        <v>NPN</v>
      </c>
      <c r="AO6199" s="33" t="str">
        <f t="shared" si="594"/>
        <v>2meses_pendientes</v>
      </c>
      <c r="AP6199" s="33">
        <f t="shared" si="595"/>
        <v>70</v>
      </c>
      <c r="AQ6199" s="31">
        <f t="shared" si="596"/>
        <v>27</v>
      </c>
    </row>
    <row r="6200" spans="2:43" x14ac:dyDescent="0.3">
      <c r="B6200" s="37">
        <v>46200</v>
      </c>
      <c r="C6200" t="s">
        <v>35</v>
      </c>
      <c r="D6200" t="s">
        <v>42968</v>
      </c>
      <c r="E6200" t="s">
        <v>42969</v>
      </c>
      <c r="F6200" t="s">
        <v>42970</v>
      </c>
      <c r="G6200" t="s">
        <v>42971</v>
      </c>
      <c r="H6200" t="s">
        <v>42972</v>
      </c>
      <c r="I6200" t="s">
        <v>38</v>
      </c>
      <c r="J6200" t="s">
        <v>38</v>
      </c>
      <c r="K6200" t="s">
        <v>4677</v>
      </c>
      <c r="L6200" t="s">
        <v>42970</v>
      </c>
      <c r="M6200" t="s">
        <v>42973</v>
      </c>
      <c r="N6200" t="s">
        <v>42922</v>
      </c>
      <c r="O6200" t="s">
        <v>26865</v>
      </c>
      <c r="P6200" t="s">
        <v>443</v>
      </c>
      <c r="Q6200" t="s">
        <v>42974</v>
      </c>
      <c r="R6200" s="26">
        <v>3</v>
      </c>
      <c r="S6200" s="23">
        <v>362180100000</v>
      </c>
      <c r="T6200" t="s">
        <v>37</v>
      </c>
      <c r="U6200" t="s">
        <v>445</v>
      </c>
      <c r="V6200" s="39">
        <v>46202</v>
      </c>
      <c r="W6200" s="41">
        <v>42</v>
      </c>
      <c r="X6200" s="26" t="s">
        <v>41762</v>
      </c>
      <c r="AE6200" s="41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 s="30">
        <f t="shared" si="598"/>
        <v>0</v>
      </c>
      <c r="AL6200" s="45">
        <v>2</v>
      </c>
      <c r="AM6200" s="32">
        <f t="shared" si="597"/>
        <v>2</v>
      </c>
      <c r="AN6200" s="33" t="str">
        <f t="shared" si="599"/>
        <v>NPN</v>
      </c>
      <c r="AO6200" s="33" t="str">
        <f t="shared" si="594"/>
        <v>2meses_pendientes</v>
      </c>
      <c r="AP6200" s="33">
        <f t="shared" si="595"/>
        <v>84</v>
      </c>
      <c r="AQ6200" s="31">
        <f t="shared" si="596"/>
        <v>29</v>
      </c>
    </row>
    <row r="6201" spans="2:43" x14ac:dyDescent="0.3">
      <c r="B6201" s="37">
        <v>46175</v>
      </c>
      <c r="C6201" t="s">
        <v>35</v>
      </c>
      <c r="D6201" t="s">
        <v>42975</v>
      </c>
      <c r="E6201" t="s">
        <v>42976</v>
      </c>
      <c r="F6201" t="s">
        <v>42977</v>
      </c>
      <c r="G6201" t="s">
        <v>42978</v>
      </c>
      <c r="H6201" t="s">
        <v>18232</v>
      </c>
      <c r="I6201" t="s">
        <v>38</v>
      </c>
      <c r="J6201" t="s">
        <v>38</v>
      </c>
      <c r="K6201" t="s">
        <v>476</v>
      </c>
      <c r="L6201" t="s">
        <v>42977</v>
      </c>
      <c r="M6201" t="s">
        <v>42979</v>
      </c>
      <c r="N6201" t="s">
        <v>42980</v>
      </c>
      <c r="O6201" t="s">
        <v>26865</v>
      </c>
      <c r="P6201" t="s">
        <v>443</v>
      </c>
      <c r="Q6201" t="s">
        <v>42981</v>
      </c>
      <c r="R6201" s="26">
        <v>3</v>
      </c>
      <c r="S6201" s="23">
        <v>362152810000</v>
      </c>
      <c r="T6201" t="s">
        <v>37</v>
      </c>
      <c r="U6201" t="s">
        <v>445</v>
      </c>
      <c r="V6201" s="39">
        <v>46175</v>
      </c>
      <c r="W6201" s="41">
        <v>31.3</v>
      </c>
      <c r="X6201" s="26" t="s">
        <v>41762</v>
      </c>
      <c r="Y6201">
        <v>32.770000000000003</v>
      </c>
      <c r="AE6201" s="41">
        <v>32.770000000000003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 s="30">
        <f t="shared" si="598"/>
        <v>0</v>
      </c>
      <c r="AL6201" s="45">
        <v>2</v>
      </c>
      <c r="AM6201" s="32">
        <f t="shared" si="597"/>
        <v>2</v>
      </c>
      <c r="AN6201" s="33" t="str">
        <f t="shared" si="599"/>
        <v>NPN</v>
      </c>
      <c r="AO6201" s="33" t="str">
        <f t="shared" si="594"/>
        <v>2meses_pendientes</v>
      </c>
      <c r="AP6201" s="33">
        <f t="shared" si="595"/>
        <v>62.6</v>
      </c>
      <c r="AQ6201" s="31">
        <f t="shared" si="596"/>
        <v>2</v>
      </c>
    </row>
    <row r="6202" spans="2:43" x14ac:dyDescent="0.3">
      <c r="B6202" s="37">
        <v>46179</v>
      </c>
      <c r="C6202" t="s">
        <v>35</v>
      </c>
      <c r="D6202" t="s">
        <v>42982</v>
      </c>
      <c r="E6202" t="s">
        <v>42983</v>
      </c>
      <c r="F6202" t="s">
        <v>42984</v>
      </c>
      <c r="G6202" t="s">
        <v>42985</v>
      </c>
      <c r="H6202" t="s">
        <v>42986</v>
      </c>
      <c r="I6202" t="s">
        <v>38</v>
      </c>
      <c r="J6202" t="s">
        <v>529</v>
      </c>
      <c r="K6202" t="s">
        <v>1223</v>
      </c>
      <c r="L6202" t="s">
        <v>42984</v>
      </c>
      <c r="M6202" t="s">
        <v>42987</v>
      </c>
      <c r="N6202" t="s">
        <v>42980</v>
      </c>
      <c r="O6202" t="s">
        <v>26865</v>
      </c>
      <c r="P6202" t="s">
        <v>443</v>
      </c>
      <c r="Q6202" t="s">
        <v>42988</v>
      </c>
      <c r="R6202" s="26">
        <v>3</v>
      </c>
      <c r="S6202" s="23">
        <v>368157060000</v>
      </c>
      <c r="T6202" t="s">
        <v>37</v>
      </c>
      <c r="U6202" t="s">
        <v>445</v>
      </c>
      <c r="V6202" s="39">
        <v>46188</v>
      </c>
      <c r="W6202" s="41">
        <v>33</v>
      </c>
      <c r="X6202" s="26" t="s">
        <v>41762</v>
      </c>
      <c r="Y6202">
        <v>17.46</v>
      </c>
      <c r="AE6202" s="41">
        <v>17.46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 s="30">
        <f t="shared" si="598"/>
        <v>0</v>
      </c>
      <c r="AL6202" s="45">
        <v>2</v>
      </c>
      <c r="AM6202" s="32">
        <f t="shared" si="597"/>
        <v>2</v>
      </c>
      <c r="AN6202" s="33" t="str">
        <f t="shared" si="599"/>
        <v>NPN</v>
      </c>
      <c r="AO6202" s="33" t="str">
        <f t="shared" si="594"/>
        <v>2meses_pendientes</v>
      </c>
      <c r="AP6202" s="33">
        <f t="shared" si="595"/>
        <v>66</v>
      </c>
      <c r="AQ6202" s="31">
        <f t="shared" si="596"/>
        <v>15</v>
      </c>
    </row>
    <row r="6203" spans="2:43" x14ac:dyDescent="0.3">
      <c r="B6203" s="37">
        <v>46182</v>
      </c>
      <c r="C6203" t="s">
        <v>35</v>
      </c>
      <c r="D6203" t="s">
        <v>42989</v>
      </c>
      <c r="E6203" t="s">
        <v>42990</v>
      </c>
      <c r="F6203" t="s">
        <v>42991</v>
      </c>
      <c r="G6203" t="s">
        <v>42992</v>
      </c>
      <c r="H6203" t="s">
        <v>42993</v>
      </c>
      <c r="I6203" t="s">
        <v>38</v>
      </c>
      <c r="J6203" t="s">
        <v>38</v>
      </c>
      <c r="K6203" t="s">
        <v>1713</v>
      </c>
      <c r="L6203" t="s">
        <v>42991</v>
      </c>
      <c r="M6203" t="s">
        <v>42994</v>
      </c>
      <c r="N6203" t="s">
        <v>42980</v>
      </c>
      <c r="O6203" t="s">
        <v>26865</v>
      </c>
      <c r="P6203" t="s">
        <v>443</v>
      </c>
      <c r="Q6203" t="s">
        <v>42995</v>
      </c>
      <c r="R6203" s="26">
        <v>3</v>
      </c>
      <c r="S6203" s="23">
        <v>367159420000</v>
      </c>
      <c r="T6203" t="s">
        <v>37</v>
      </c>
      <c r="U6203" t="s">
        <v>445</v>
      </c>
      <c r="V6203" s="39">
        <v>46183</v>
      </c>
      <c r="W6203" s="41">
        <v>33</v>
      </c>
      <c r="X6203" s="26" t="s">
        <v>41762</v>
      </c>
      <c r="Y6203">
        <v>34.909999999999997</v>
      </c>
      <c r="AE6203" s="41">
        <v>34.909999999999997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 s="30">
        <f t="shared" si="598"/>
        <v>0</v>
      </c>
      <c r="AL6203" s="45">
        <v>2</v>
      </c>
      <c r="AM6203" s="32">
        <f t="shared" si="597"/>
        <v>2</v>
      </c>
      <c r="AN6203" s="33" t="str">
        <f t="shared" si="599"/>
        <v>NPN</v>
      </c>
      <c r="AO6203" s="33" t="str">
        <f t="shared" si="594"/>
        <v>2meses_pendientes</v>
      </c>
      <c r="AP6203" s="33">
        <f t="shared" si="595"/>
        <v>66</v>
      </c>
      <c r="AQ6203" s="31">
        <f t="shared" si="596"/>
        <v>10</v>
      </c>
    </row>
    <row r="6204" spans="2:43" x14ac:dyDescent="0.3">
      <c r="B6204" s="37">
        <v>46193</v>
      </c>
      <c r="C6204" t="s">
        <v>35</v>
      </c>
      <c r="D6204" t="s">
        <v>42996</v>
      </c>
      <c r="E6204" t="s">
        <v>42997</v>
      </c>
      <c r="F6204" t="s">
        <v>42998</v>
      </c>
      <c r="G6204" t="s">
        <v>42999</v>
      </c>
      <c r="H6204" t="s">
        <v>39826</v>
      </c>
      <c r="I6204" t="s">
        <v>38</v>
      </c>
      <c r="J6204" t="s">
        <v>38</v>
      </c>
      <c r="K6204" t="s">
        <v>768</v>
      </c>
      <c r="L6204" t="s">
        <v>42998</v>
      </c>
      <c r="M6204" t="s">
        <v>43000</v>
      </c>
      <c r="N6204" t="s">
        <v>42980</v>
      </c>
      <c r="O6204" t="s">
        <v>26865</v>
      </c>
      <c r="P6204" t="s">
        <v>443</v>
      </c>
      <c r="Q6204" t="s">
        <v>43001</v>
      </c>
      <c r="R6204" s="26">
        <v>3</v>
      </c>
      <c r="S6204" s="23">
        <v>367173050000</v>
      </c>
      <c r="T6204" t="s">
        <v>37</v>
      </c>
      <c r="U6204" t="s">
        <v>445</v>
      </c>
      <c r="V6204" s="39">
        <v>46196</v>
      </c>
      <c r="W6204" s="41">
        <v>33</v>
      </c>
      <c r="X6204" s="26" t="s">
        <v>41762</v>
      </c>
      <c r="Y6204">
        <v>34.909999999999997</v>
      </c>
      <c r="AE6204" s="41">
        <v>34.909999999999997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 s="30">
        <f t="shared" si="598"/>
        <v>0</v>
      </c>
      <c r="AL6204" s="45">
        <v>2</v>
      </c>
      <c r="AM6204" s="32">
        <f t="shared" si="597"/>
        <v>2</v>
      </c>
      <c r="AN6204" s="33" t="str">
        <f t="shared" si="599"/>
        <v>NPN</v>
      </c>
      <c r="AO6204" s="33" t="str">
        <f t="shared" si="594"/>
        <v>2meses_pendientes</v>
      </c>
      <c r="AP6204" s="33">
        <f t="shared" si="595"/>
        <v>66</v>
      </c>
      <c r="AQ6204" s="31">
        <f t="shared" si="596"/>
        <v>23</v>
      </c>
    </row>
    <row r="6205" spans="2:43" x14ac:dyDescent="0.3">
      <c r="B6205" s="37">
        <v>46195</v>
      </c>
      <c r="C6205" t="s">
        <v>35</v>
      </c>
      <c r="D6205" t="s">
        <v>43002</v>
      </c>
      <c r="E6205" t="s">
        <v>43003</v>
      </c>
      <c r="F6205" t="s">
        <v>43004</v>
      </c>
      <c r="G6205" t="s">
        <v>43005</v>
      </c>
      <c r="H6205" t="s">
        <v>43006</v>
      </c>
      <c r="I6205" t="s">
        <v>38</v>
      </c>
      <c r="J6205" t="s">
        <v>38</v>
      </c>
      <c r="K6205" t="s">
        <v>4677</v>
      </c>
      <c r="L6205" t="s">
        <v>43004</v>
      </c>
      <c r="M6205" t="s">
        <v>43007</v>
      </c>
      <c r="N6205" t="s">
        <v>42980</v>
      </c>
      <c r="O6205" t="s">
        <v>26865</v>
      </c>
      <c r="P6205" t="s">
        <v>443</v>
      </c>
      <c r="Q6205" t="s">
        <v>43008</v>
      </c>
      <c r="R6205" s="26">
        <v>3</v>
      </c>
      <c r="S6205" s="23">
        <v>362173850000</v>
      </c>
      <c r="T6205" t="s">
        <v>37</v>
      </c>
      <c r="U6205" t="s">
        <v>445</v>
      </c>
      <c r="V6205" s="39">
        <v>46198</v>
      </c>
      <c r="W6205" s="41">
        <v>33</v>
      </c>
      <c r="X6205" s="26" t="s">
        <v>41762</v>
      </c>
      <c r="Y6205">
        <v>34.909999999999997</v>
      </c>
      <c r="AE6205" s="41">
        <v>34.909999999999997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 s="30">
        <f t="shared" si="598"/>
        <v>0</v>
      </c>
      <c r="AL6205" s="45">
        <v>2</v>
      </c>
      <c r="AM6205" s="32">
        <f t="shared" si="597"/>
        <v>2</v>
      </c>
      <c r="AN6205" s="33" t="str">
        <f t="shared" si="599"/>
        <v>NPN</v>
      </c>
      <c r="AO6205" s="33" t="str">
        <f t="shared" si="594"/>
        <v>2meses_pendientes</v>
      </c>
      <c r="AP6205" s="33">
        <f t="shared" si="595"/>
        <v>66</v>
      </c>
      <c r="AQ6205" s="31">
        <f t="shared" si="596"/>
        <v>25</v>
      </c>
    </row>
    <row r="6206" spans="2:43" x14ac:dyDescent="0.3">
      <c r="B6206" s="37">
        <v>46196</v>
      </c>
      <c r="C6206" t="s">
        <v>35</v>
      </c>
      <c r="D6206" t="s">
        <v>43009</v>
      </c>
      <c r="E6206" t="s">
        <v>43010</v>
      </c>
      <c r="F6206" t="s">
        <v>43011</v>
      </c>
      <c r="G6206" t="s">
        <v>43012</v>
      </c>
      <c r="H6206" t="s">
        <v>43013</v>
      </c>
      <c r="I6206" t="s">
        <v>38</v>
      </c>
      <c r="J6206" t="s">
        <v>38</v>
      </c>
      <c r="K6206" t="s">
        <v>6058</v>
      </c>
      <c r="L6206" t="s">
        <v>43011</v>
      </c>
      <c r="M6206" t="s">
        <v>43014</v>
      </c>
      <c r="N6206" t="s">
        <v>42980</v>
      </c>
      <c r="O6206" t="s">
        <v>26865</v>
      </c>
      <c r="P6206" t="s">
        <v>443</v>
      </c>
      <c r="Q6206" t="s">
        <v>43015</v>
      </c>
      <c r="R6206" s="26">
        <v>3</v>
      </c>
      <c r="S6206" s="23">
        <v>301052680000</v>
      </c>
      <c r="T6206" t="s">
        <v>37</v>
      </c>
      <c r="U6206" t="s">
        <v>445</v>
      </c>
      <c r="V6206" s="39">
        <v>46197</v>
      </c>
      <c r="W6206" s="41">
        <v>33</v>
      </c>
      <c r="X6206" s="26" t="s">
        <v>41762</v>
      </c>
      <c r="AE6206" s="41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 s="30">
        <f t="shared" si="598"/>
        <v>0</v>
      </c>
      <c r="AL6206" s="45">
        <v>2</v>
      </c>
      <c r="AM6206" s="32">
        <f t="shared" si="597"/>
        <v>2</v>
      </c>
      <c r="AN6206" s="33" t="str">
        <f t="shared" si="599"/>
        <v>NPN</v>
      </c>
      <c r="AO6206" s="33" t="str">
        <f t="shared" ref="AO6206:AO6269" si="600">CONCATENATE(AM6206,"meses_pendientes")</f>
        <v>2meses_pendientes</v>
      </c>
      <c r="AP6206" s="33">
        <f t="shared" ref="AP6206:AP6269" si="601">AM6206*W6206</f>
        <v>66</v>
      </c>
      <c r="AQ6206" s="31">
        <f t="shared" ref="AQ6206:AQ6269" si="602">DAY(V6206)</f>
        <v>24</v>
      </c>
    </row>
    <row r="6207" spans="2:43" x14ac:dyDescent="0.3">
      <c r="B6207" s="37">
        <v>46202</v>
      </c>
      <c r="C6207" t="s">
        <v>35</v>
      </c>
      <c r="D6207" t="s">
        <v>43016</v>
      </c>
      <c r="E6207" t="s">
        <v>43017</v>
      </c>
      <c r="F6207" t="s">
        <v>43018</v>
      </c>
      <c r="G6207" t="s">
        <v>43019</v>
      </c>
      <c r="H6207" t="s">
        <v>43020</v>
      </c>
      <c r="I6207" t="s">
        <v>38</v>
      </c>
      <c r="J6207" t="s">
        <v>38</v>
      </c>
      <c r="K6207" t="s">
        <v>6058</v>
      </c>
      <c r="L6207" t="s">
        <v>43018</v>
      </c>
      <c r="M6207" t="s">
        <v>43021</v>
      </c>
      <c r="N6207" t="s">
        <v>42980</v>
      </c>
      <c r="O6207" t="s">
        <v>26865</v>
      </c>
      <c r="P6207" t="s">
        <v>443</v>
      </c>
      <c r="Q6207" t="s">
        <v>43022</v>
      </c>
      <c r="R6207" s="26">
        <v>3</v>
      </c>
      <c r="S6207" s="23">
        <v>327090990000</v>
      </c>
      <c r="T6207" t="s">
        <v>37</v>
      </c>
      <c r="U6207" t="s">
        <v>445</v>
      </c>
      <c r="V6207" s="39">
        <v>46202</v>
      </c>
      <c r="W6207" s="41">
        <v>42.96</v>
      </c>
      <c r="X6207" s="26" t="s">
        <v>41762</v>
      </c>
      <c r="Y6207">
        <v>34.08</v>
      </c>
      <c r="Z6207">
        <v>19.27</v>
      </c>
      <c r="AE6207" s="41">
        <v>53.349999999999994</v>
      </c>
      <c r="AF6207">
        <v>1</v>
      </c>
      <c r="AG6207">
        <v>0</v>
      </c>
      <c r="AH6207">
        <v>0</v>
      </c>
      <c r="AI6207">
        <v>0</v>
      </c>
      <c r="AJ6207">
        <v>0</v>
      </c>
      <c r="AK6207" s="30">
        <f t="shared" si="598"/>
        <v>1</v>
      </c>
      <c r="AL6207" s="45">
        <v>2</v>
      </c>
      <c r="AM6207" s="32">
        <f t="shared" si="597"/>
        <v>1</v>
      </c>
      <c r="AN6207" s="33" t="str">
        <f t="shared" si="599"/>
        <v>MOROSO</v>
      </c>
      <c r="AO6207" s="33" t="str">
        <f t="shared" si="600"/>
        <v>1meses_pendientes</v>
      </c>
      <c r="AP6207" s="33">
        <f t="shared" si="601"/>
        <v>42.96</v>
      </c>
      <c r="AQ6207" s="31">
        <f t="shared" si="602"/>
        <v>29</v>
      </c>
    </row>
    <row r="6208" spans="2:43" x14ac:dyDescent="0.3">
      <c r="B6208" s="37">
        <v>46202</v>
      </c>
      <c r="C6208" t="s">
        <v>35</v>
      </c>
      <c r="D6208" t="s">
        <v>43023</v>
      </c>
      <c r="E6208" t="s">
        <v>43024</v>
      </c>
      <c r="F6208" t="s">
        <v>43025</v>
      </c>
      <c r="G6208" t="s">
        <v>43026</v>
      </c>
      <c r="H6208" t="s">
        <v>43027</v>
      </c>
      <c r="I6208" t="s">
        <v>38</v>
      </c>
      <c r="J6208" t="s">
        <v>38</v>
      </c>
      <c r="K6208" t="s">
        <v>6058</v>
      </c>
      <c r="L6208" t="s">
        <v>43025</v>
      </c>
      <c r="M6208" t="s">
        <v>43028</v>
      </c>
      <c r="N6208" t="s">
        <v>42980</v>
      </c>
      <c r="O6208" t="s">
        <v>26865</v>
      </c>
      <c r="P6208" t="s">
        <v>443</v>
      </c>
      <c r="Q6208" t="s">
        <v>43029</v>
      </c>
      <c r="R6208" s="26">
        <v>2</v>
      </c>
      <c r="S6208" s="23">
        <v>366181470000</v>
      </c>
      <c r="T6208" t="s">
        <v>37</v>
      </c>
      <c r="U6208" t="s">
        <v>445</v>
      </c>
      <c r="V6208" s="39">
        <v>46202</v>
      </c>
      <c r="W6208" s="41">
        <v>30</v>
      </c>
      <c r="X6208" s="26" t="s">
        <v>41762</v>
      </c>
      <c r="Z6208">
        <v>30.44</v>
      </c>
      <c r="AE6208" s="41">
        <v>30.44</v>
      </c>
      <c r="AF6208">
        <v>1</v>
      </c>
      <c r="AG6208">
        <v>0</v>
      </c>
      <c r="AH6208">
        <v>0</v>
      </c>
      <c r="AI6208">
        <v>0</v>
      </c>
      <c r="AJ6208">
        <v>0</v>
      </c>
      <c r="AK6208" s="30">
        <f t="shared" si="598"/>
        <v>1</v>
      </c>
      <c r="AL6208" s="45">
        <v>2</v>
      </c>
      <c r="AM6208" s="32">
        <f t="shared" si="597"/>
        <v>1</v>
      </c>
      <c r="AN6208" s="33" t="str">
        <f t="shared" si="599"/>
        <v>MOROSO</v>
      </c>
      <c r="AO6208" s="33" t="str">
        <f t="shared" si="600"/>
        <v>1meses_pendientes</v>
      </c>
      <c r="AP6208" s="33">
        <f t="shared" si="601"/>
        <v>30</v>
      </c>
      <c r="AQ6208" s="31">
        <f t="shared" si="602"/>
        <v>29</v>
      </c>
    </row>
    <row r="6209" spans="2:43" x14ac:dyDescent="0.3">
      <c r="B6209" s="37">
        <v>46175</v>
      </c>
      <c r="C6209" t="s">
        <v>35</v>
      </c>
      <c r="D6209" t="s">
        <v>43030</v>
      </c>
      <c r="E6209" t="s">
        <v>43031</v>
      </c>
      <c r="F6209" t="s">
        <v>43032</v>
      </c>
      <c r="G6209" t="s">
        <v>43033</v>
      </c>
      <c r="H6209" t="s">
        <v>43034</v>
      </c>
      <c r="I6209" t="s">
        <v>38</v>
      </c>
      <c r="J6209" t="s">
        <v>44</v>
      </c>
      <c r="K6209" t="s">
        <v>4325</v>
      </c>
      <c r="L6209" t="s">
        <v>43032</v>
      </c>
      <c r="M6209" t="s">
        <v>43035</v>
      </c>
      <c r="N6209" t="s">
        <v>26864</v>
      </c>
      <c r="O6209" t="s">
        <v>26865</v>
      </c>
      <c r="P6209" t="s">
        <v>443</v>
      </c>
      <c r="Q6209" t="s">
        <v>43036</v>
      </c>
      <c r="R6209" s="26">
        <v>2</v>
      </c>
      <c r="S6209" s="23">
        <v>368153270000</v>
      </c>
      <c r="T6209" t="s">
        <v>37</v>
      </c>
      <c r="U6209" t="s">
        <v>445</v>
      </c>
      <c r="V6209" s="39">
        <v>46176</v>
      </c>
      <c r="W6209" s="41">
        <v>30</v>
      </c>
      <c r="X6209" s="26" t="s">
        <v>41762</v>
      </c>
      <c r="AE6209" s="41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 s="30">
        <f t="shared" si="598"/>
        <v>0</v>
      </c>
      <c r="AL6209" s="45">
        <v>2</v>
      </c>
      <c r="AM6209" s="32">
        <f t="shared" si="597"/>
        <v>2</v>
      </c>
      <c r="AN6209" s="33" t="str">
        <f t="shared" si="599"/>
        <v>NPN</v>
      </c>
      <c r="AO6209" s="33" t="str">
        <f t="shared" si="600"/>
        <v>2meses_pendientes</v>
      </c>
      <c r="AP6209" s="33">
        <f t="shared" si="601"/>
        <v>60</v>
      </c>
      <c r="AQ6209" s="31">
        <f t="shared" si="602"/>
        <v>3</v>
      </c>
    </row>
    <row r="6210" spans="2:43" x14ac:dyDescent="0.3">
      <c r="B6210" s="37">
        <v>46178</v>
      </c>
      <c r="C6210" t="s">
        <v>35</v>
      </c>
      <c r="D6210" t="s">
        <v>43037</v>
      </c>
      <c r="E6210" t="s">
        <v>43038</v>
      </c>
      <c r="F6210" t="s">
        <v>43039</v>
      </c>
      <c r="G6210" t="s">
        <v>43040</v>
      </c>
      <c r="H6210" t="s">
        <v>43041</v>
      </c>
      <c r="I6210" t="s">
        <v>38</v>
      </c>
      <c r="J6210" t="s">
        <v>38</v>
      </c>
      <c r="K6210" t="s">
        <v>796</v>
      </c>
      <c r="L6210" t="s">
        <v>43039</v>
      </c>
      <c r="M6210" t="s">
        <v>43042</v>
      </c>
      <c r="N6210" t="s">
        <v>26864</v>
      </c>
      <c r="O6210" t="s">
        <v>26865</v>
      </c>
      <c r="P6210" t="s">
        <v>443</v>
      </c>
      <c r="Q6210" t="s">
        <v>43043</v>
      </c>
      <c r="R6210" s="26">
        <v>3</v>
      </c>
      <c r="S6210" s="23">
        <v>362156930000</v>
      </c>
      <c r="T6210" t="s">
        <v>37</v>
      </c>
      <c r="U6210" t="s">
        <v>445</v>
      </c>
      <c r="V6210" s="39">
        <v>46179</v>
      </c>
      <c r="W6210" s="41">
        <v>38.58</v>
      </c>
      <c r="X6210" s="26" t="s">
        <v>41762</v>
      </c>
      <c r="Y6210">
        <v>40.19</v>
      </c>
      <c r="AE6210" s="41">
        <v>40.19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 s="30">
        <f t="shared" si="598"/>
        <v>0</v>
      </c>
      <c r="AL6210" s="45">
        <v>2</v>
      </c>
      <c r="AM6210" s="32">
        <f t="shared" ref="AM6210:AM6273" si="603">AL6210-AK6210</f>
        <v>2</v>
      </c>
      <c r="AN6210" s="33" t="str">
        <f t="shared" si="599"/>
        <v>NPN</v>
      </c>
      <c r="AO6210" s="33" t="str">
        <f t="shared" si="600"/>
        <v>2meses_pendientes</v>
      </c>
      <c r="AP6210" s="33">
        <f t="shared" si="601"/>
        <v>77.16</v>
      </c>
      <c r="AQ6210" s="31">
        <f t="shared" si="602"/>
        <v>6</v>
      </c>
    </row>
    <row r="6211" spans="2:43" x14ac:dyDescent="0.3">
      <c r="B6211" s="37">
        <v>46181</v>
      </c>
      <c r="C6211" t="s">
        <v>35</v>
      </c>
      <c r="D6211" t="s">
        <v>43044</v>
      </c>
      <c r="E6211" t="s">
        <v>43045</v>
      </c>
      <c r="F6211" t="s">
        <v>43046</v>
      </c>
      <c r="G6211" t="s">
        <v>43047</v>
      </c>
      <c r="H6211" t="s">
        <v>43048</v>
      </c>
      <c r="I6211" t="s">
        <v>38</v>
      </c>
      <c r="J6211" t="s">
        <v>38</v>
      </c>
      <c r="K6211" t="s">
        <v>796</v>
      </c>
      <c r="L6211" t="s">
        <v>43046</v>
      </c>
      <c r="M6211" t="s">
        <v>43049</v>
      </c>
      <c r="N6211" t="s">
        <v>26864</v>
      </c>
      <c r="O6211" t="s">
        <v>26865</v>
      </c>
      <c r="P6211" t="s">
        <v>443</v>
      </c>
      <c r="Q6211" t="s">
        <v>43050</v>
      </c>
      <c r="R6211" s="26">
        <v>3</v>
      </c>
      <c r="S6211" s="23">
        <v>366158940000</v>
      </c>
      <c r="T6211" t="s">
        <v>37</v>
      </c>
      <c r="U6211" t="s">
        <v>445</v>
      </c>
      <c r="V6211" s="39">
        <v>46181</v>
      </c>
      <c r="W6211" s="41">
        <v>34</v>
      </c>
      <c r="X6211" s="26" t="s">
        <v>41762</v>
      </c>
      <c r="Y6211">
        <v>35.5</v>
      </c>
      <c r="AE6211" s="41">
        <v>35.5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 s="30">
        <f t="shared" ref="AK6211:AK6274" si="604">SUM(AF6211:AJ6211)</f>
        <v>0</v>
      </c>
      <c r="AL6211" s="45">
        <v>2</v>
      </c>
      <c r="AM6211" s="32">
        <f t="shared" si="603"/>
        <v>2</v>
      </c>
      <c r="AN6211" s="33" t="str">
        <f t="shared" ref="AN6211:AN6274" si="605">IF(AM6211&gt;=AL6211,"NPN","MOROSO")</f>
        <v>NPN</v>
      </c>
      <c r="AO6211" s="33" t="str">
        <f t="shared" si="600"/>
        <v>2meses_pendientes</v>
      </c>
      <c r="AP6211" s="33">
        <f t="shared" si="601"/>
        <v>68</v>
      </c>
      <c r="AQ6211" s="31">
        <f t="shared" si="602"/>
        <v>8</v>
      </c>
    </row>
    <row r="6212" spans="2:43" x14ac:dyDescent="0.3">
      <c r="B6212" s="37">
        <v>46182</v>
      </c>
      <c r="C6212" t="s">
        <v>35</v>
      </c>
      <c r="D6212" t="s">
        <v>43051</v>
      </c>
      <c r="E6212" t="s">
        <v>43052</v>
      </c>
      <c r="F6212" t="s">
        <v>43053</v>
      </c>
      <c r="G6212" t="s">
        <v>43054</v>
      </c>
      <c r="H6212" t="s">
        <v>43055</v>
      </c>
      <c r="I6212" t="s">
        <v>38</v>
      </c>
      <c r="J6212" t="s">
        <v>38</v>
      </c>
      <c r="K6212" t="s">
        <v>1480</v>
      </c>
      <c r="L6212" t="s">
        <v>43053</v>
      </c>
      <c r="M6212" t="s">
        <v>43056</v>
      </c>
      <c r="N6212" t="s">
        <v>26864</v>
      </c>
      <c r="O6212" t="s">
        <v>26865</v>
      </c>
      <c r="P6212" t="s">
        <v>443</v>
      </c>
      <c r="Q6212" t="s">
        <v>43057</v>
      </c>
      <c r="R6212" s="26">
        <v>2</v>
      </c>
      <c r="S6212" s="23">
        <v>204090820000</v>
      </c>
      <c r="T6212" t="s">
        <v>37</v>
      </c>
      <c r="U6212" t="s">
        <v>445</v>
      </c>
      <c r="V6212" s="39">
        <v>46182</v>
      </c>
      <c r="W6212" s="41">
        <v>30</v>
      </c>
      <c r="X6212" s="26" t="s">
        <v>41762</v>
      </c>
      <c r="AE6212" s="41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 s="30">
        <f t="shared" si="604"/>
        <v>0</v>
      </c>
      <c r="AL6212" s="45">
        <v>2</v>
      </c>
      <c r="AM6212" s="32">
        <f t="shared" si="603"/>
        <v>2</v>
      </c>
      <c r="AN6212" s="33" t="str">
        <f t="shared" si="605"/>
        <v>NPN</v>
      </c>
      <c r="AO6212" s="33" t="str">
        <f t="shared" si="600"/>
        <v>2meses_pendientes</v>
      </c>
      <c r="AP6212" s="33">
        <f t="shared" si="601"/>
        <v>60</v>
      </c>
      <c r="AQ6212" s="31">
        <f t="shared" si="602"/>
        <v>9</v>
      </c>
    </row>
    <row r="6213" spans="2:43" x14ac:dyDescent="0.3">
      <c r="B6213" s="37">
        <v>46189</v>
      </c>
      <c r="C6213" t="s">
        <v>35</v>
      </c>
      <c r="D6213" t="s">
        <v>43058</v>
      </c>
      <c r="E6213" t="s">
        <v>43059</v>
      </c>
      <c r="F6213" t="s">
        <v>43060</v>
      </c>
      <c r="G6213" t="s">
        <v>43061</v>
      </c>
      <c r="H6213" t="s">
        <v>43062</v>
      </c>
      <c r="I6213" t="s">
        <v>38</v>
      </c>
      <c r="J6213" t="s">
        <v>825</v>
      </c>
      <c r="K6213" t="s">
        <v>1026</v>
      </c>
      <c r="L6213" t="s">
        <v>43060</v>
      </c>
      <c r="M6213" t="s">
        <v>43063</v>
      </c>
      <c r="N6213" t="s">
        <v>26864</v>
      </c>
      <c r="O6213" t="s">
        <v>26865</v>
      </c>
      <c r="P6213" t="s">
        <v>443</v>
      </c>
      <c r="Q6213" t="s">
        <v>43064</v>
      </c>
      <c r="R6213" s="26">
        <v>3</v>
      </c>
      <c r="S6213" s="23">
        <v>358018530000</v>
      </c>
      <c r="T6213" t="s">
        <v>37</v>
      </c>
      <c r="U6213" t="s">
        <v>445</v>
      </c>
      <c r="V6213" s="39">
        <v>46193</v>
      </c>
      <c r="W6213" s="41">
        <v>35</v>
      </c>
      <c r="X6213" s="26" t="s">
        <v>41762</v>
      </c>
      <c r="Z6213">
        <v>37.049999999999997</v>
      </c>
      <c r="AE6213" s="41">
        <v>37.049999999999997</v>
      </c>
      <c r="AF6213">
        <v>1</v>
      </c>
      <c r="AG6213">
        <v>0</v>
      </c>
      <c r="AH6213">
        <v>0</v>
      </c>
      <c r="AI6213">
        <v>0</v>
      </c>
      <c r="AJ6213">
        <v>0</v>
      </c>
      <c r="AK6213" s="30">
        <f t="shared" si="604"/>
        <v>1</v>
      </c>
      <c r="AL6213" s="45">
        <v>2</v>
      </c>
      <c r="AM6213" s="32">
        <f t="shared" si="603"/>
        <v>1</v>
      </c>
      <c r="AN6213" s="33" t="str">
        <f t="shared" si="605"/>
        <v>MOROSO</v>
      </c>
      <c r="AO6213" s="33" t="str">
        <f t="shared" si="600"/>
        <v>1meses_pendientes</v>
      </c>
      <c r="AP6213" s="33">
        <f t="shared" si="601"/>
        <v>35</v>
      </c>
      <c r="AQ6213" s="31">
        <f t="shared" si="602"/>
        <v>20</v>
      </c>
    </row>
    <row r="6214" spans="2:43" x14ac:dyDescent="0.3">
      <c r="B6214" s="37">
        <v>46170</v>
      </c>
      <c r="C6214" t="s">
        <v>35</v>
      </c>
      <c r="D6214" t="s">
        <v>43065</v>
      </c>
      <c r="E6214" t="s">
        <v>43066</v>
      </c>
      <c r="F6214" t="s">
        <v>43067</v>
      </c>
      <c r="G6214" t="s">
        <v>43068</v>
      </c>
      <c r="H6214" t="s">
        <v>24346</v>
      </c>
      <c r="I6214" t="s">
        <v>38</v>
      </c>
      <c r="J6214" t="s">
        <v>529</v>
      </c>
      <c r="K6214" t="s">
        <v>1223</v>
      </c>
      <c r="L6214" t="s">
        <v>43069</v>
      </c>
      <c r="M6214" t="s">
        <v>43070</v>
      </c>
      <c r="N6214" t="s">
        <v>26873</v>
      </c>
      <c r="O6214" t="s">
        <v>26865</v>
      </c>
      <c r="P6214" t="s">
        <v>443</v>
      </c>
      <c r="Q6214" t="s">
        <v>43071</v>
      </c>
      <c r="R6214" s="26">
        <v>3</v>
      </c>
      <c r="S6214" s="23">
        <v>239006800000</v>
      </c>
      <c r="T6214" t="s">
        <v>37</v>
      </c>
      <c r="U6214" t="s">
        <v>445</v>
      </c>
      <c r="V6214" s="39">
        <v>46174</v>
      </c>
      <c r="W6214" s="41">
        <v>40</v>
      </c>
      <c r="X6214" s="26" t="s">
        <v>41762</v>
      </c>
      <c r="Y6214">
        <v>41.43</v>
      </c>
      <c r="Z6214">
        <v>36.65</v>
      </c>
      <c r="AE6214" s="41">
        <v>78.08</v>
      </c>
      <c r="AF6214">
        <v>1</v>
      </c>
      <c r="AG6214">
        <v>0</v>
      </c>
      <c r="AH6214">
        <v>0</v>
      </c>
      <c r="AI6214">
        <v>0</v>
      </c>
      <c r="AJ6214">
        <v>0</v>
      </c>
      <c r="AK6214" s="30">
        <f t="shared" si="604"/>
        <v>1</v>
      </c>
      <c r="AL6214" s="45">
        <v>2</v>
      </c>
      <c r="AM6214" s="32">
        <f t="shared" si="603"/>
        <v>1</v>
      </c>
      <c r="AN6214" s="33" t="str">
        <f t="shared" si="605"/>
        <v>MOROSO</v>
      </c>
      <c r="AO6214" s="33" t="str">
        <f t="shared" si="600"/>
        <v>1meses_pendientes</v>
      </c>
      <c r="AP6214" s="33">
        <f t="shared" si="601"/>
        <v>40</v>
      </c>
      <c r="AQ6214" s="31">
        <f t="shared" si="602"/>
        <v>1</v>
      </c>
    </row>
    <row r="6215" spans="2:43" x14ac:dyDescent="0.3">
      <c r="B6215" s="37">
        <v>46175</v>
      </c>
      <c r="C6215" t="s">
        <v>35</v>
      </c>
      <c r="D6215" t="s">
        <v>43072</v>
      </c>
      <c r="E6215" t="s">
        <v>43073</v>
      </c>
      <c r="F6215" t="s">
        <v>43074</v>
      </c>
      <c r="G6215" t="s">
        <v>43075</v>
      </c>
      <c r="H6215" t="s">
        <v>43076</v>
      </c>
      <c r="I6215" t="s">
        <v>38</v>
      </c>
      <c r="J6215" t="s">
        <v>529</v>
      </c>
      <c r="K6215" t="s">
        <v>1223</v>
      </c>
      <c r="L6215" t="s">
        <v>43074</v>
      </c>
      <c r="M6215" t="s">
        <v>43077</v>
      </c>
      <c r="N6215" t="s">
        <v>26873</v>
      </c>
      <c r="O6215" t="s">
        <v>26865</v>
      </c>
      <c r="P6215" t="s">
        <v>443</v>
      </c>
      <c r="Q6215" t="s">
        <v>43078</v>
      </c>
      <c r="R6215" s="26">
        <v>3</v>
      </c>
      <c r="S6215" s="23">
        <v>365152600000</v>
      </c>
      <c r="T6215" t="s">
        <v>37</v>
      </c>
      <c r="U6215" t="s">
        <v>445</v>
      </c>
      <c r="V6215" s="39">
        <v>46178</v>
      </c>
      <c r="W6215" s="41">
        <v>40</v>
      </c>
      <c r="X6215" s="26" t="s">
        <v>41762</v>
      </c>
      <c r="Y6215">
        <v>41.43</v>
      </c>
      <c r="AE6215" s="41">
        <v>41.43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 s="30">
        <f t="shared" si="604"/>
        <v>0</v>
      </c>
      <c r="AL6215" s="45">
        <v>2</v>
      </c>
      <c r="AM6215" s="32">
        <f t="shared" si="603"/>
        <v>2</v>
      </c>
      <c r="AN6215" s="33" t="str">
        <f t="shared" si="605"/>
        <v>NPN</v>
      </c>
      <c r="AO6215" s="33" t="str">
        <f t="shared" si="600"/>
        <v>2meses_pendientes</v>
      </c>
      <c r="AP6215" s="33">
        <f t="shared" si="601"/>
        <v>80</v>
      </c>
      <c r="AQ6215" s="31">
        <f t="shared" si="602"/>
        <v>5</v>
      </c>
    </row>
    <row r="6216" spans="2:43" x14ac:dyDescent="0.3">
      <c r="B6216" s="37">
        <v>46176</v>
      </c>
      <c r="C6216" t="s">
        <v>35</v>
      </c>
      <c r="D6216" t="s">
        <v>43079</v>
      </c>
      <c r="E6216" t="s">
        <v>43080</v>
      </c>
      <c r="F6216" t="s">
        <v>43081</v>
      </c>
      <c r="G6216" t="s">
        <v>43082</v>
      </c>
      <c r="H6216" t="s">
        <v>43083</v>
      </c>
      <c r="I6216" t="s">
        <v>38</v>
      </c>
      <c r="J6216" t="s">
        <v>38</v>
      </c>
      <c r="K6216" t="s">
        <v>5245</v>
      </c>
      <c r="L6216" t="s">
        <v>43081</v>
      </c>
      <c r="M6216" t="s">
        <v>43084</v>
      </c>
      <c r="N6216" t="s">
        <v>26873</v>
      </c>
      <c r="O6216" t="s">
        <v>26865</v>
      </c>
      <c r="P6216" t="s">
        <v>443</v>
      </c>
      <c r="Q6216" t="s">
        <v>43085</v>
      </c>
      <c r="R6216" s="26">
        <v>3</v>
      </c>
      <c r="S6216" s="23">
        <v>363154430000</v>
      </c>
      <c r="T6216" t="s">
        <v>37</v>
      </c>
      <c r="U6216" t="s">
        <v>445</v>
      </c>
      <c r="V6216" s="39">
        <v>46176</v>
      </c>
      <c r="W6216" s="41">
        <v>30.7</v>
      </c>
      <c r="X6216" s="26" t="s">
        <v>41762</v>
      </c>
      <c r="Y6216">
        <v>32.11</v>
      </c>
      <c r="AE6216" s="41">
        <v>32.11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 s="30">
        <f t="shared" si="604"/>
        <v>0</v>
      </c>
      <c r="AL6216" s="45">
        <v>2</v>
      </c>
      <c r="AM6216" s="32">
        <f t="shared" si="603"/>
        <v>2</v>
      </c>
      <c r="AN6216" s="33" t="str">
        <f t="shared" si="605"/>
        <v>NPN</v>
      </c>
      <c r="AO6216" s="33" t="str">
        <f t="shared" si="600"/>
        <v>2meses_pendientes</v>
      </c>
      <c r="AP6216" s="33">
        <f t="shared" si="601"/>
        <v>61.4</v>
      </c>
      <c r="AQ6216" s="31">
        <f t="shared" si="602"/>
        <v>3</v>
      </c>
    </row>
    <row r="6217" spans="2:43" x14ac:dyDescent="0.3">
      <c r="B6217" s="37">
        <v>46177</v>
      </c>
      <c r="C6217" t="s">
        <v>35</v>
      </c>
      <c r="D6217" t="s">
        <v>43086</v>
      </c>
      <c r="E6217" t="s">
        <v>43087</v>
      </c>
      <c r="F6217" t="s">
        <v>43088</v>
      </c>
      <c r="G6217" t="s">
        <v>43089</v>
      </c>
      <c r="H6217" t="s">
        <v>43090</v>
      </c>
      <c r="I6217" t="s">
        <v>38</v>
      </c>
      <c r="J6217" t="s">
        <v>38</v>
      </c>
      <c r="K6217" t="s">
        <v>1480</v>
      </c>
      <c r="L6217" t="s">
        <v>43088</v>
      </c>
      <c r="M6217" t="s">
        <v>43091</v>
      </c>
      <c r="N6217" t="s">
        <v>26873</v>
      </c>
      <c r="O6217" t="s">
        <v>26865</v>
      </c>
      <c r="P6217" t="s">
        <v>443</v>
      </c>
      <c r="Q6217" t="s">
        <v>43092</v>
      </c>
      <c r="R6217" s="26">
        <v>3</v>
      </c>
      <c r="S6217" s="23">
        <v>294094170000</v>
      </c>
      <c r="T6217" t="s">
        <v>37</v>
      </c>
      <c r="U6217" t="s">
        <v>445</v>
      </c>
      <c r="V6217" s="39">
        <v>46183</v>
      </c>
      <c r="W6217" s="41">
        <v>41.91</v>
      </c>
      <c r="X6217" s="26" t="s">
        <v>41762</v>
      </c>
      <c r="Z6217">
        <v>45.99</v>
      </c>
      <c r="AE6217" s="41">
        <v>45.99</v>
      </c>
      <c r="AF6217">
        <v>1</v>
      </c>
      <c r="AG6217">
        <v>0</v>
      </c>
      <c r="AH6217">
        <v>0</v>
      </c>
      <c r="AI6217">
        <v>0</v>
      </c>
      <c r="AJ6217">
        <v>0</v>
      </c>
      <c r="AK6217" s="30">
        <f t="shared" si="604"/>
        <v>1</v>
      </c>
      <c r="AL6217" s="45">
        <v>2</v>
      </c>
      <c r="AM6217" s="32">
        <f t="shared" si="603"/>
        <v>1</v>
      </c>
      <c r="AN6217" s="33" t="str">
        <f t="shared" si="605"/>
        <v>MOROSO</v>
      </c>
      <c r="AO6217" s="33" t="str">
        <f t="shared" si="600"/>
        <v>1meses_pendientes</v>
      </c>
      <c r="AP6217" s="33">
        <f t="shared" si="601"/>
        <v>41.91</v>
      </c>
      <c r="AQ6217" s="31">
        <f t="shared" si="602"/>
        <v>10</v>
      </c>
    </row>
    <row r="6218" spans="2:43" x14ac:dyDescent="0.3">
      <c r="B6218" s="37">
        <v>46180</v>
      </c>
      <c r="C6218" t="s">
        <v>35</v>
      </c>
      <c r="D6218" t="s">
        <v>43093</v>
      </c>
      <c r="E6218" t="s">
        <v>43094</v>
      </c>
      <c r="F6218" t="s">
        <v>43095</v>
      </c>
      <c r="G6218" t="s">
        <v>43096</v>
      </c>
      <c r="H6218" t="s">
        <v>43097</v>
      </c>
      <c r="I6218" t="s">
        <v>38</v>
      </c>
      <c r="J6218" t="s">
        <v>529</v>
      </c>
      <c r="K6218" t="s">
        <v>630</v>
      </c>
      <c r="L6218" t="s">
        <v>43095</v>
      </c>
      <c r="M6218" t="s">
        <v>43098</v>
      </c>
      <c r="N6218" t="s">
        <v>26873</v>
      </c>
      <c r="O6218" t="s">
        <v>26865</v>
      </c>
      <c r="P6218" t="s">
        <v>443</v>
      </c>
      <c r="Q6218" t="s">
        <v>43099</v>
      </c>
      <c r="R6218" s="26">
        <v>3</v>
      </c>
      <c r="S6218" s="23">
        <v>364158820000</v>
      </c>
      <c r="T6218" t="s">
        <v>37</v>
      </c>
      <c r="U6218" t="s">
        <v>445</v>
      </c>
      <c r="V6218" s="39">
        <v>46182</v>
      </c>
      <c r="W6218" s="41">
        <v>37</v>
      </c>
      <c r="X6218" s="26" t="s">
        <v>41762</v>
      </c>
      <c r="Z6218">
        <v>38.4</v>
      </c>
      <c r="AE6218" s="41">
        <v>38.4</v>
      </c>
      <c r="AF6218">
        <v>1</v>
      </c>
      <c r="AG6218">
        <v>0</v>
      </c>
      <c r="AH6218">
        <v>0</v>
      </c>
      <c r="AI6218">
        <v>0</v>
      </c>
      <c r="AJ6218">
        <v>0</v>
      </c>
      <c r="AK6218" s="30">
        <f t="shared" si="604"/>
        <v>1</v>
      </c>
      <c r="AL6218" s="45">
        <v>2</v>
      </c>
      <c r="AM6218" s="32">
        <f t="shared" si="603"/>
        <v>1</v>
      </c>
      <c r="AN6218" s="33" t="str">
        <f t="shared" si="605"/>
        <v>MOROSO</v>
      </c>
      <c r="AO6218" s="33" t="str">
        <f t="shared" si="600"/>
        <v>1meses_pendientes</v>
      </c>
      <c r="AP6218" s="33">
        <f t="shared" si="601"/>
        <v>37</v>
      </c>
      <c r="AQ6218" s="31">
        <f t="shared" si="602"/>
        <v>9</v>
      </c>
    </row>
    <row r="6219" spans="2:43" x14ac:dyDescent="0.3">
      <c r="B6219" s="37">
        <v>46184</v>
      </c>
      <c r="C6219" t="s">
        <v>35</v>
      </c>
      <c r="D6219" t="s">
        <v>43100</v>
      </c>
      <c r="E6219" t="s">
        <v>43101</v>
      </c>
      <c r="F6219" t="s">
        <v>43102</v>
      </c>
      <c r="G6219" t="s">
        <v>43103</v>
      </c>
      <c r="H6219" t="s">
        <v>43104</v>
      </c>
      <c r="I6219" t="s">
        <v>38</v>
      </c>
      <c r="J6219" t="s">
        <v>44</v>
      </c>
      <c r="K6219" t="s">
        <v>4325</v>
      </c>
      <c r="L6219" t="s">
        <v>43102</v>
      </c>
      <c r="M6219" t="s">
        <v>43105</v>
      </c>
      <c r="N6219" t="s">
        <v>26873</v>
      </c>
      <c r="O6219" t="s">
        <v>26865</v>
      </c>
      <c r="P6219" t="s">
        <v>443</v>
      </c>
      <c r="Q6219" t="s">
        <v>43106</v>
      </c>
      <c r="R6219" s="26">
        <v>3</v>
      </c>
      <c r="S6219" s="23">
        <v>352377660000</v>
      </c>
      <c r="T6219" t="s">
        <v>37</v>
      </c>
      <c r="U6219" t="s">
        <v>445</v>
      </c>
      <c r="V6219" s="39">
        <v>46185</v>
      </c>
      <c r="W6219" s="41">
        <v>30.7</v>
      </c>
      <c r="X6219" s="26" t="s">
        <v>41762</v>
      </c>
      <c r="AE6219" s="41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 s="30">
        <f t="shared" si="604"/>
        <v>0</v>
      </c>
      <c r="AL6219" s="45">
        <v>2</v>
      </c>
      <c r="AM6219" s="32">
        <f t="shared" si="603"/>
        <v>2</v>
      </c>
      <c r="AN6219" s="33" t="str">
        <f t="shared" si="605"/>
        <v>NPN</v>
      </c>
      <c r="AO6219" s="33" t="str">
        <f t="shared" si="600"/>
        <v>2meses_pendientes</v>
      </c>
      <c r="AP6219" s="33">
        <f t="shared" si="601"/>
        <v>61.4</v>
      </c>
      <c r="AQ6219" s="31">
        <f t="shared" si="602"/>
        <v>12</v>
      </c>
    </row>
    <row r="6220" spans="2:43" x14ac:dyDescent="0.3">
      <c r="B6220" s="37">
        <v>46184</v>
      </c>
      <c r="C6220" t="s">
        <v>35</v>
      </c>
      <c r="D6220" t="s">
        <v>43107</v>
      </c>
      <c r="E6220" t="s">
        <v>43108</v>
      </c>
      <c r="F6220" t="s">
        <v>43109</v>
      </c>
      <c r="G6220" t="s">
        <v>43110</v>
      </c>
      <c r="H6220" t="s">
        <v>43111</v>
      </c>
      <c r="I6220" t="s">
        <v>38</v>
      </c>
      <c r="J6220" t="s">
        <v>38</v>
      </c>
      <c r="K6220" t="s">
        <v>468</v>
      </c>
      <c r="L6220" t="s">
        <v>43109</v>
      </c>
      <c r="M6220" t="s">
        <v>43112</v>
      </c>
      <c r="N6220" t="s">
        <v>26873</v>
      </c>
      <c r="O6220" t="s">
        <v>26865</v>
      </c>
      <c r="P6220" t="s">
        <v>443</v>
      </c>
      <c r="Q6220" t="s">
        <v>43113</v>
      </c>
      <c r="R6220" s="26">
        <v>3</v>
      </c>
      <c r="S6220" s="23">
        <v>367095140000</v>
      </c>
      <c r="T6220" t="s">
        <v>37</v>
      </c>
      <c r="U6220" t="s">
        <v>445</v>
      </c>
      <c r="V6220" s="39">
        <v>46183</v>
      </c>
      <c r="W6220" s="41">
        <v>33</v>
      </c>
      <c r="X6220" s="26" t="s">
        <v>41762</v>
      </c>
      <c r="Y6220">
        <v>64.81</v>
      </c>
      <c r="AE6220" s="41">
        <v>64.81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 s="30">
        <f t="shared" si="604"/>
        <v>0</v>
      </c>
      <c r="AL6220" s="45">
        <v>2</v>
      </c>
      <c r="AM6220" s="32">
        <f t="shared" si="603"/>
        <v>2</v>
      </c>
      <c r="AN6220" s="33" t="str">
        <f t="shared" si="605"/>
        <v>NPN</v>
      </c>
      <c r="AO6220" s="33" t="str">
        <f t="shared" si="600"/>
        <v>2meses_pendientes</v>
      </c>
      <c r="AP6220" s="33">
        <f t="shared" si="601"/>
        <v>66</v>
      </c>
      <c r="AQ6220" s="31">
        <f t="shared" si="602"/>
        <v>10</v>
      </c>
    </row>
    <row r="6221" spans="2:43" x14ac:dyDescent="0.3">
      <c r="B6221" s="37">
        <v>46186</v>
      </c>
      <c r="C6221" t="s">
        <v>35</v>
      </c>
      <c r="D6221" t="s">
        <v>43114</v>
      </c>
      <c r="E6221" t="s">
        <v>43115</v>
      </c>
      <c r="F6221" t="s">
        <v>43116</v>
      </c>
      <c r="G6221" t="s">
        <v>43117</v>
      </c>
      <c r="H6221" t="s">
        <v>43118</v>
      </c>
      <c r="I6221" t="s">
        <v>38</v>
      </c>
      <c r="J6221" t="s">
        <v>825</v>
      </c>
      <c r="K6221" t="s">
        <v>1928</v>
      </c>
      <c r="L6221" t="s">
        <v>43116</v>
      </c>
      <c r="M6221" t="s">
        <v>43119</v>
      </c>
      <c r="N6221" t="s">
        <v>26873</v>
      </c>
      <c r="O6221" t="s">
        <v>26865</v>
      </c>
      <c r="P6221" t="s">
        <v>443</v>
      </c>
      <c r="Q6221" t="s">
        <v>43120</v>
      </c>
      <c r="R6221" s="26">
        <v>3</v>
      </c>
      <c r="S6221" s="23">
        <v>366165490000</v>
      </c>
      <c r="T6221" t="s">
        <v>37</v>
      </c>
      <c r="U6221" t="s">
        <v>445</v>
      </c>
      <c r="V6221" s="39">
        <v>46190</v>
      </c>
      <c r="W6221" s="41">
        <v>33.94</v>
      </c>
      <c r="X6221" s="26" t="s">
        <v>41762</v>
      </c>
      <c r="Z6221">
        <v>32.340000000000003</v>
      </c>
      <c r="AE6221" s="41">
        <v>32.340000000000003</v>
      </c>
      <c r="AF6221">
        <v>1</v>
      </c>
      <c r="AG6221">
        <v>0</v>
      </c>
      <c r="AH6221">
        <v>0</v>
      </c>
      <c r="AI6221">
        <v>0</v>
      </c>
      <c r="AJ6221">
        <v>0</v>
      </c>
      <c r="AK6221" s="30">
        <f t="shared" si="604"/>
        <v>1</v>
      </c>
      <c r="AL6221" s="45">
        <v>2</v>
      </c>
      <c r="AM6221" s="32">
        <f t="shared" si="603"/>
        <v>1</v>
      </c>
      <c r="AN6221" s="33" t="str">
        <f t="shared" si="605"/>
        <v>MOROSO</v>
      </c>
      <c r="AO6221" s="33" t="str">
        <f t="shared" si="600"/>
        <v>1meses_pendientes</v>
      </c>
      <c r="AP6221" s="33">
        <f t="shared" si="601"/>
        <v>33.94</v>
      </c>
      <c r="AQ6221" s="31">
        <f t="shared" si="602"/>
        <v>17</v>
      </c>
    </row>
    <row r="6222" spans="2:43" x14ac:dyDescent="0.3">
      <c r="B6222" s="37">
        <v>46188</v>
      </c>
      <c r="C6222" t="s">
        <v>35</v>
      </c>
      <c r="D6222" t="s">
        <v>43121</v>
      </c>
      <c r="E6222" t="s">
        <v>43122</v>
      </c>
      <c r="F6222" t="s">
        <v>43123</v>
      </c>
      <c r="G6222" t="s">
        <v>43124</v>
      </c>
      <c r="H6222" t="s">
        <v>43125</v>
      </c>
      <c r="L6222" t="s">
        <v>43123</v>
      </c>
      <c r="M6222" t="s">
        <v>43126</v>
      </c>
      <c r="N6222" t="s">
        <v>26873</v>
      </c>
      <c r="O6222" t="s">
        <v>26865</v>
      </c>
      <c r="P6222" t="s">
        <v>443</v>
      </c>
      <c r="Q6222" t="s">
        <v>43127</v>
      </c>
      <c r="R6222" s="26">
        <v>3</v>
      </c>
      <c r="S6222" s="23">
        <v>354031410000</v>
      </c>
      <c r="T6222" t="s">
        <v>37</v>
      </c>
      <c r="U6222" t="s">
        <v>445</v>
      </c>
      <c r="V6222" s="39">
        <v>46189</v>
      </c>
      <c r="W6222" s="41">
        <v>33.29</v>
      </c>
      <c r="X6222" s="26" t="s">
        <v>41762</v>
      </c>
      <c r="Y6222">
        <v>29.43</v>
      </c>
      <c r="Z6222">
        <v>29.43</v>
      </c>
      <c r="AE6222" s="41">
        <v>58.86</v>
      </c>
      <c r="AF6222">
        <v>1</v>
      </c>
      <c r="AG6222">
        <v>0</v>
      </c>
      <c r="AH6222">
        <v>0</v>
      </c>
      <c r="AI6222">
        <v>0</v>
      </c>
      <c r="AJ6222">
        <v>0</v>
      </c>
      <c r="AK6222" s="30">
        <f t="shared" si="604"/>
        <v>1</v>
      </c>
      <c r="AL6222" s="45">
        <v>2</v>
      </c>
      <c r="AM6222" s="32">
        <f t="shared" si="603"/>
        <v>1</v>
      </c>
      <c r="AN6222" s="33" t="str">
        <f t="shared" si="605"/>
        <v>MOROSO</v>
      </c>
      <c r="AO6222" s="33" t="str">
        <f t="shared" si="600"/>
        <v>1meses_pendientes</v>
      </c>
      <c r="AP6222" s="33">
        <f t="shared" si="601"/>
        <v>33.29</v>
      </c>
      <c r="AQ6222" s="31">
        <f t="shared" si="602"/>
        <v>16</v>
      </c>
    </row>
    <row r="6223" spans="2:43" x14ac:dyDescent="0.3">
      <c r="B6223" s="37">
        <v>46189</v>
      </c>
      <c r="C6223" t="s">
        <v>35</v>
      </c>
      <c r="D6223" t="s">
        <v>43128</v>
      </c>
      <c r="E6223" t="s">
        <v>43129</v>
      </c>
      <c r="F6223" t="s">
        <v>43130</v>
      </c>
      <c r="G6223" t="s">
        <v>43131</v>
      </c>
      <c r="H6223" t="s">
        <v>43132</v>
      </c>
      <c r="I6223" t="s">
        <v>4559</v>
      </c>
      <c r="J6223" t="s">
        <v>4560</v>
      </c>
      <c r="K6223" t="s">
        <v>11696</v>
      </c>
      <c r="L6223" t="s">
        <v>43130</v>
      </c>
      <c r="M6223" t="s">
        <v>43133</v>
      </c>
      <c r="N6223" t="s">
        <v>26873</v>
      </c>
      <c r="O6223" t="s">
        <v>26865</v>
      </c>
      <c r="P6223" t="s">
        <v>443</v>
      </c>
      <c r="Q6223" t="s">
        <v>43134</v>
      </c>
      <c r="R6223" s="26">
        <v>2</v>
      </c>
      <c r="S6223" s="23">
        <v>308074670000</v>
      </c>
      <c r="T6223" t="s">
        <v>37</v>
      </c>
      <c r="U6223" t="s">
        <v>445</v>
      </c>
      <c r="V6223" s="39">
        <v>46191</v>
      </c>
      <c r="W6223" s="41">
        <v>30</v>
      </c>
      <c r="X6223" s="26" t="s">
        <v>41762</v>
      </c>
      <c r="AE6223" s="41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 s="30">
        <f t="shared" si="604"/>
        <v>0</v>
      </c>
      <c r="AL6223" s="45">
        <v>2</v>
      </c>
      <c r="AM6223" s="32">
        <f t="shared" si="603"/>
        <v>2</v>
      </c>
      <c r="AN6223" s="33" t="str">
        <f t="shared" si="605"/>
        <v>NPN</v>
      </c>
      <c r="AO6223" s="33" t="str">
        <f t="shared" si="600"/>
        <v>2meses_pendientes</v>
      </c>
      <c r="AP6223" s="33">
        <f t="shared" si="601"/>
        <v>60</v>
      </c>
      <c r="AQ6223" s="31">
        <f t="shared" si="602"/>
        <v>18</v>
      </c>
    </row>
    <row r="6224" spans="2:43" x14ac:dyDescent="0.3">
      <c r="B6224" s="37">
        <v>46191</v>
      </c>
      <c r="C6224" t="s">
        <v>35</v>
      </c>
      <c r="D6224" t="s">
        <v>43100</v>
      </c>
      <c r="E6224" t="s">
        <v>43101</v>
      </c>
      <c r="F6224" t="s">
        <v>43102</v>
      </c>
      <c r="G6224" t="s">
        <v>43103</v>
      </c>
      <c r="H6224" t="s">
        <v>43135</v>
      </c>
      <c r="I6224" t="s">
        <v>38</v>
      </c>
      <c r="J6224" t="s">
        <v>44</v>
      </c>
      <c r="K6224" t="s">
        <v>4325</v>
      </c>
      <c r="L6224" t="s">
        <v>43102</v>
      </c>
      <c r="M6224" t="s">
        <v>43136</v>
      </c>
      <c r="N6224" t="s">
        <v>26873</v>
      </c>
      <c r="O6224" t="s">
        <v>26865</v>
      </c>
      <c r="P6224" t="s">
        <v>443</v>
      </c>
      <c r="Q6224" t="s">
        <v>43137</v>
      </c>
      <c r="R6224" s="26">
        <v>3</v>
      </c>
      <c r="S6224" s="23">
        <v>352377660000</v>
      </c>
      <c r="T6224" t="s">
        <v>37</v>
      </c>
      <c r="U6224" t="s">
        <v>445</v>
      </c>
      <c r="V6224" s="39">
        <v>46192</v>
      </c>
      <c r="W6224" s="41">
        <v>29.7</v>
      </c>
      <c r="X6224" s="26" t="s">
        <v>41762</v>
      </c>
      <c r="AE6224" s="41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 s="30">
        <f t="shared" si="604"/>
        <v>0</v>
      </c>
      <c r="AL6224" s="45">
        <v>2</v>
      </c>
      <c r="AM6224" s="32">
        <f t="shared" si="603"/>
        <v>2</v>
      </c>
      <c r="AN6224" s="33" t="str">
        <f t="shared" si="605"/>
        <v>NPN</v>
      </c>
      <c r="AO6224" s="33" t="str">
        <f t="shared" si="600"/>
        <v>2meses_pendientes</v>
      </c>
      <c r="AP6224" s="33">
        <f t="shared" si="601"/>
        <v>59.4</v>
      </c>
      <c r="AQ6224" s="31">
        <f t="shared" si="602"/>
        <v>19</v>
      </c>
    </row>
    <row r="6225" spans="2:43" x14ac:dyDescent="0.3">
      <c r="B6225" s="37">
        <v>46199</v>
      </c>
      <c r="C6225" t="s">
        <v>35</v>
      </c>
      <c r="D6225" t="s">
        <v>43100</v>
      </c>
      <c r="E6225" t="s">
        <v>43101</v>
      </c>
      <c r="F6225" t="s">
        <v>43102</v>
      </c>
      <c r="G6225" t="s">
        <v>43103</v>
      </c>
      <c r="H6225" t="s">
        <v>43138</v>
      </c>
      <c r="I6225" t="s">
        <v>38</v>
      </c>
      <c r="J6225" t="s">
        <v>44</v>
      </c>
      <c r="K6225" t="s">
        <v>4325</v>
      </c>
      <c r="L6225" t="s">
        <v>43102</v>
      </c>
      <c r="M6225" t="s">
        <v>43139</v>
      </c>
      <c r="N6225" t="s">
        <v>26873</v>
      </c>
      <c r="O6225" t="s">
        <v>26865</v>
      </c>
      <c r="P6225" t="s">
        <v>443</v>
      </c>
      <c r="Q6225" t="s">
        <v>43140</v>
      </c>
      <c r="R6225" s="26">
        <v>3</v>
      </c>
      <c r="S6225" s="23">
        <v>352377660000</v>
      </c>
      <c r="T6225" t="s">
        <v>37</v>
      </c>
      <c r="U6225" t="s">
        <v>445</v>
      </c>
      <c r="V6225" s="39">
        <v>46202</v>
      </c>
      <c r="W6225" s="41">
        <v>33</v>
      </c>
      <c r="X6225" s="26" t="s">
        <v>41762</v>
      </c>
      <c r="AE6225" s="41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 s="30">
        <f t="shared" si="604"/>
        <v>0</v>
      </c>
      <c r="AL6225" s="45">
        <v>2</v>
      </c>
      <c r="AM6225" s="32">
        <f t="shared" si="603"/>
        <v>2</v>
      </c>
      <c r="AN6225" s="33" t="str">
        <f t="shared" si="605"/>
        <v>NPN</v>
      </c>
      <c r="AO6225" s="33" t="str">
        <f t="shared" si="600"/>
        <v>2meses_pendientes</v>
      </c>
      <c r="AP6225" s="33">
        <f t="shared" si="601"/>
        <v>66</v>
      </c>
      <c r="AQ6225" s="31">
        <f t="shared" si="602"/>
        <v>29</v>
      </c>
    </row>
    <row r="6226" spans="2:43" x14ac:dyDescent="0.3">
      <c r="B6226" s="37">
        <v>46177</v>
      </c>
      <c r="C6226" t="s">
        <v>35</v>
      </c>
      <c r="D6226" t="s">
        <v>43141</v>
      </c>
      <c r="E6226" t="s">
        <v>43142</v>
      </c>
      <c r="F6226" t="s">
        <v>43143</v>
      </c>
      <c r="G6226" t="s">
        <v>43144</v>
      </c>
      <c r="H6226" t="s">
        <v>43145</v>
      </c>
      <c r="M6226" t="s">
        <v>43146</v>
      </c>
      <c r="N6226" t="s">
        <v>5439</v>
      </c>
      <c r="O6226" t="s">
        <v>17792</v>
      </c>
      <c r="P6226" t="s">
        <v>443</v>
      </c>
      <c r="Q6226" t="s">
        <v>43147</v>
      </c>
      <c r="R6226" s="26">
        <v>2</v>
      </c>
      <c r="S6226" s="23">
        <v>368154110000</v>
      </c>
      <c r="T6226" t="s">
        <v>37</v>
      </c>
      <c r="U6226" t="s">
        <v>445</v>
      </c>
      <c r="V6226" s="39">
        <v>46176</v>
      </c>
      <c r="W6226" s="41">
        <v>30</v>
      </c>
      <c r="X6226" s="26" t="s">
        <v>41762</v>
      </c>
      <c r="AE6226" s="41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 s="30">
        <f t="shared" si="604"/>
        <v>0</v>
      </c>
      <c r="AL6226" s="45">
        <v>2</v>
      </c>
      <c r="AM6226" s="32">
        <f t="shared" si="603"/>
        <v>2</v>
      </c>
      <c r="AN6226" s="33" t="str">
        <f t="shared" si="605"/>
        <v>NPN</v>
      </c>
      <c r="AO6226" s="33" t="str">
        <f t="shared" si="600"/>
        <v>2meses_pendientes</v>
      </c>
      <c r="AP6226" s="33">
        <f t="shared" si="601"/>
        <v>60</v>
      </c>
      <c r="AQ6226" s="31">
        <f t="shared" si="602"/>
        <v>3</v>
      </c>
    </row>
    <row r="6227" spans="2:43" x14ac:dyDescent="0.3">
      <c r="B6227" s="37">
        <v>46177</v>
      </c>
      <c r="C6227" t="s">
        <v>35</v>
      </c>
      <c r="D6227" t="s">
        <v>43148</v>
      </c>
      <c r="E6227" t="s">
        <v>43149</v>
      </c>
      <c r="F6227" t="s">
        <v>43150</v>
      </c>
      <c r="G6227" t="s">
        <v>43151</v>
      </c>
      <c r="H6227" t="s">
        <v>43152</v>
      </c>
      <c r="M6227" t="s">
        <v>32455</v>
      </c>
      <c r="N6227" t="s">
        <v>5439</v>
      </c>
      <c r="O6227" t="s">
        <v>17792</v>
      </c>
      <c r="P6227" t="s">
        <v>443</v>
      </c>
      <c r="Q6227" t="s">
        <v>43153</v>
      </c>
      <c r="R6227" s="26">
        <v>3</v>
      </c>
      <c r="S6227" s="23">
        <v>362155570000</v>
      </c>
      <c r="T6227" t="s">
        <v>37</v>
      </c>
      <c r="U6227" t="s">
        <v>445</v>
      </c>
      <c r="V6227" s="39">
        <v>46178</v>
      </c>
      <c r="W6227" s="41">
        <v>34.6</v>
      </c>
      <c r="X6227" s="26" t="s">
        <v>41762</v>
      </c>
      <c r="Y6227">
        <v>36.17</v>
      </c>
      <c r="AE6227" s="41">
        <v>36.17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 s="30">
        <f t="shared" si="604"/>
        <v>0</v>
      </c>
      <c r="AL6227" s="45">
        <v>2</v>
      </c>
      <c r="AM6227" s="32">
        <f t="shared" si="603"/>
        <v>2</v>
      </c>
      <c r="AN6227" s="33" t="str">
        <f t="shared" si="605"/>
        <v>NPN</v>
      </c>
      <c r="AO6227" s="33" t="str">
        <f t="shared" si="600"/>
        <v>2meses_pendientes</v>
      </c>
      <c r="AP6227" s="33">
        <f t="shared" si="601"/>
        <v>69.2</v>
      </c>
      <c r="AQ6227" s="31">
        <f t="shared" si="602"/>
        <v>5</v>
      </c>
    </row>
    <row r="6228" spans="2:43" x14ac:dyDescent="0.3">
      <c r="B6228" s="37">
        <v>46177</v>
      </c>
      <c r="C6228" t="s">
        <v>35</v>
      </c>
      <c r="D6228" t="s">
        <v>43154</v>
      </c>
      <c r="E6228" t="s">
        <v>43155</v>
      </c>
      <c r="F6228" t="s">
        <v>43156</v>
      </c>
      <c r="G6228" t="s">
        <v>43157</v>
      </c>
      <c r="H6228" t="s">
        <v>43158</v>
      </c>
      <c r="M6228" t="s">
        <v>32407</v>
      </c>
      <c r="N6228" t="s">
        <v>5439</v>
      </c>
      <c r="O6228" t="s">
        <v>17792</v>
      </c>
      <c r="P6228" t="s">
        <v>443</v>
      </c>
      <c r="Q6228" t="s">
        <v>43159</v>
      </c>
      <c r="R6228" s="26">
        <v>3</v>
      </c>
      <c r="S6228" s="23">
        <v>367155280000</v>
      </c>
      <c r="T6228" t="s">
        <v>37</v>
      </c>
      <c r="U6228" t="s">
        <v>445</v>
      </c>
      <c r="V6228" s="39">
        <v>46179</v>
      </c>
      <c r="W6228" s="41">
        <v>35.200000000000003</v>
      </c>
      <c r="X6228" s="26" t="s">
        <v>41762</v>
      </c>
      <c r="Y6228">
        <v>37.75</v>
      </c>
      <c r="AE6228" s="41">
        <v>37.75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 s="30">
        <f t="shared" si="604"/>
        <v>0</v>
      </c>
      <c r="AL6228" s="45">
        <v>2</v>
      </c>
      <c r="AM6228" s="32">
        <f t="shared" si="603"/>
        <v>2</v>
      </c>
      <c r="AN6228" s="33" t="str">
        <f t="shared" si="605"/>
        <v>NPN</v>
      </c>
      <c r="AO6228" s="33" t="str">
        <f t="shared" si="600"/>
        <v>2meses_pendientes</v>
      </c>
      <c r="AP6228" s="33">
        <f t="shared" si="601"/>
        <v>70.400000000000006</v>
      </c>
      <c r="AQ6228" s="31">
        <f t="shared" si="602"/>
        <v>6</v>
      </c>
    </row>
    <row r="6229" spans="2:43" x14ac:dyDescent="0.3">
      <c r="B6229" s="37">
        <v>46179</v>
      </c>
      <c r="C6229" t="s">
        <v>35</v>
      </c>
      <c r="D6229" t="s">
        <v>43160</v>
      </c>
      <c r="E6229" t="s">
        <v>43161</v>
      </c>
      <c r="F6229" t="s">
        <v>43162</v>
      </c>
      <c r="G6229" t="s">
        <v>43163</v>
      </c>
      <c r="H6229" t="s">
        <v>43164</v>
      </c>
      <c r="M6229" t="s">
        <v>43165</v>
      </c>
      <c r="N6229" t="s">
        <v>5439</v>
      </c>
      <c r="O6229" t="s">
        <v>17792</v>
      </c>
      <c r="P6229" t="s">
        <v>443</v>
      </c>
      <c r="Q6229" t="s">
        <v>43166</v>
      </c>
      <c r="R6229" s="26">
        <v>3</v>
      </c>
      <c r="S6229" s="23">
        <v>364158260000</v>
      </c>
      <c r="T6229" t="s">
        <v>37</v>
      </c>
      <c r="U6229" t="s">
        <v>445</v>
      </c>
      <c r="V6229" s="39">
        <v>46182</v>
      </c>
      <c r="W6229" s="41">
        <v>43</v>
      </c>
      <c r="X6229" s="26" t="s">
        <v>41762</v>
      </c>
      <c r="AE6229" s="41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 s="30">
        <f t="shared" si="604"/>
        <v>0</v>
      </c>
      <c r="AL6229" s="45">
        <v>2</v>
      </c>
      <c r="AM6229" s="32">
        <f t="shared" si="603"/>
        <v>2</v>
      </c>
      <c r="AN6229" s="33" t="str">
        <f t="shared" si="605"/>
        <v>NPN</v>
      </c>
      <c r="AO6229" s="33" t="str">
        <f t="shared" si="600"/>
        <v>2meses_pendientes</v>
      </c>
      <c r="AP6229" s="33">
        <f t="shared" si="601"/>
        <v>86</v>
      </c>
      <c r="AQ6229" s="31">
        <f t="shared" si="602"/>
        <v>9</v>
      </c>
    </row>
    <row r="6230" spans="2:43" x14ac:dyDescent="0.3">
      <c r="B6230" s="37">
        <v>46181</v>
      </c>
      <c r="C6230" t="s">
        <v>35</v>
      </c>
      <c r="D6230" t="s">
        <v>43167</v>
      </c>
      <c r="E6230" t="s">
        <v>43168</v>
      </c>
      <c r="F6230" t="s">
        <v>43169</v>
      </c>
      <c r="G6230" t="s">
        <v>43170</v>
      </c>
      <c r="H6230" t="s">
        <v>43171</v>
      </c>
      <c r="M6230" t="s">
        <v>43172</v>
      </c>
      <c r="N6230" t="s">
        <v>5439</v>
      </c>
      <c r="O6230" t="s">
        <v>17792</v>
      </c>
      <c r="P6230" t="s">
        <v>443</v>
      </c>
      <c r="Q6230" t="s">
        <v>43173</v>
      </c>
      <c r="R6230" s="26">
        <v>3</v>
      </c>
      <c r="S6230" s="23">
        <v>193072150000</v>
      </c>
      <c r="T6230" t="s">
        <v>37</v>
      </c>
      <c r="U6230" t="s">
        <v>445</v>
      </c>
      <c r="V6230" s="39">
        <v>46191</v>
      </c>
      <c r="W6230" s="41">
        <v>53.99</v>
      </c>
      <c r="X6230" s="26" t="s">
        <v>41762</v>
      </c>
      <c r="AE6230" s="41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 s="30">
        <f t="shared" si="604"/>
        <v>0</v>
      </c>
      <c r="AL6230" s="45">
        <v>2</v>
      </c>
      <c r="AM6230" s="32">
        <f t="shared" si="603"/>
        <v>2</v>
      </c>
      <c r="AN6230" s="33" t="str">
        <f t="shared" si="605"/>
        <v>NPN</v>
      </c>
      <c r="AO6230" s="33" t="str">
        <f t="shared" si="600"/>
        <v>2meses_pendientes</v>
      </c>
      <c r="AP6230" s="33">
        <f t="shared" si="601"/>
        <v>107.98</v>
      </c>
      <c r="AQ6230" s="31">
        <f t="shared" si="602"/>
        <v>18</v>
      </c>
    </row>
    <row r="6231" spans="2:43" x14ac:dyDescent="0.3">
      <c r="B6231" s="37">
        <v>46186</v>
      </c>
      <c r="C6231" t="s">
        <v>35</v>
      </c>
      <c r="D6231" t="s">
        <v>43174</v>
      </c>
      <c r="E6231" t="s">
        <v>43175</v>
      </c>
      <c r="F6231" t="s">
        <v>43176</v>
      </c>
      <c r="G6231" t="s">
        <v>43177</v>
      </c>
      <c r="H6231" t="s">
        <v>43178</v>
      </c>
      <c r="M6231" t="s">
        <v>43179</v>
      </c>
      <c r="N6231" t="s">
        <v>5439</v>
      </c>
      <c r="O6231" t="s">
        <v>17792</v>
      </c>
      <c r="P6231" t="s">
        <v>443</v>
      </c>
      <c r="Q6231" t="s">
        <v>43180</v>
      </c>
      <c r="R6231" s="26">
        <v>3</v>
      </c>
      <c r="S6231" s="23">
        <v>366095790000</v>
      </c>
      <c r="T6231" t="s">
        <v>37</v>
      </c>
      <c r="U6231" t="s">
        <v>445</v>
      </c>
      <c r="V6231" s="39">
        <v>46184</v>
      </c>
      <c r="W6231" s="41">
        <v>33</v>
      </c>
      <c r="X6231" s="26" t="s">
        <v>41762</v>
      </c>
      <c r="Y6231">
        <v>18.190000000000001</v>
      </c>
      <c r="AE6231" s="41">
        <v>18.190000000000001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 s="30">
        <f t="shared" si="604"/>
        <v>0</v>
      </c>
      <c r="AL6231" s="45">
        <v>2</v>
      </c>
      <c r="AM6231" s="32">
        <f t="shared" si="603"/>
        <v>2</v>
      </c>
      <c r="AN6231" s="33" t="str">
        <f t="shared" si="605"/>
        <v>NPN</v>
      </c>
      <c r="AO6231" s="33" t="str">
        <f t="shared" si="600"/>
        <v>2meses_pendientes</v>
      </c>
      <c r="AP6231" s="33">
        <f t="shared" si="601"/>
        <v>66</v>
      </c>
      <c r="AQ6231" s="31">
        <f t="shared" si="602"/>
        <v>11</v>
      </c>
    </row>
    <row r="6232" spans="2:43" x14ac:dyDescent="0.3">
      <c r="B6232" s="37">
        <v>46186</v>
      </c>
      <c r="C6232" t="s">
        <v>35</v>
      </c>
      <c r="D6232" t="s">
        <v>43181</v>
      </c>
      <c r="E6232" t="s">
        <v>43182</v>
      </c>
      <c r="F6232" t="s">
        <v>43183</v>
      </c>
      <c r="G6232" t="s">
        <v>43184</v>
      </c>
      <c r="H6232" t="s">
        <v>43185</v>
      </c>
      <c r="M6232" t="s">
        <v>43186</v>
      </c>
      <c r="N6232" t="s">
        <v>5439</v>
      </c>
      <c r="O6232" t="s">
        <v>17792</v>
      </c>
      <c r="P6232" t="s">
        <v>443</v>
      </c>
      <c r="Q6232" t="s">
        <v>43187</v>
      </c>
      <c r="R6232" s="26">
        <v>3</v>
      </c>
      <c r="S6232" s="23">
        <v>367087570000</v>
      </c>
      <c r="T6232" t="s">
        <v>37</v>
      </c>
      <c r="U6232" t="s">
        <v>445</v>
      </c>
      <c r="V6232" s="39">
        <v>46188</v>
      </c>
      <c r="W6232" s="41">
        <v>33</v>
      </c>
      <c r="X6232" s="26" t="s">
        <v>41762</v>
      </c>
      <c r="Y6232">
        <v>34.909999999999997</v>
      </c>
      <c r="AE6232" s="41">
        <v>34.909999999999997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 s="30">
        <f t="shared" si="604"/>
        <v>0</v>
      </c>
      <c r="AL6232" s="45">
        <v>2</v>
      </c>
      <c r="AM6232" s="32">
        <f t="shared" si="603"/>
        <v>2</v>
      </c>
      <c r="AN6232" s="33" t="str">
        <f t="shared" si="605"/>
        <v>NPN</v>
      </c>
      <c r="AO6232" s="33" t="str">
        <f t="shared" si="600"/>
        <v>2meses_pendientes</v>
      </c>
      <c r="AP6232" s="33">
        <f t="shared" si="601"/>
        <v>66</v>
      </c>
      <c r="AQ6232" s="31">
        <f t="shared" si="602"/>
        <v>15</v>
      </c>
    </row>
    <row r="6233" spans="2:43" x14ac:dyDescent="0.3">
      <c r="B6233" s="37">
        <v>46186</v>
      </c>
      <c r="C6233" t="s">
        <v>35</v>
      </c>
      <c r="D6233" t="s">
        <v>43188</v>
      </c>
      <c r="E6233" t="s">
        <v>43189</v>
      </c>
      <c r="F6233" t="s">
        <v>43190</v>
      </c>
      <c r="G6233" t="s">
        <v>43191</v>
      </c>
      <c r="H6233" t="s">
        <v>43192</v>
      </c>
      <c r="M6233" t="s">
        <v>43193</v>
      </c>
      <c r="N6233" t="s">
        <v>5439</v>
      </c>
      <c r="O6233" t="s">
        <v>17792</v>
      </c>
      <c r="P6233" t="s">
        <v>443</v>
      </c>
      <c r="Q6233" t="s">
        <v>43194</v>
      </c>
      <c r="R6233" s="26">
        <v>3</v>
      </c>
      <c r="S6233" s="23">
        <v>362164510000</v>
      </c>
      <c r="T6233" t="s">
        <v>37</v>
      </c>
      <c r="U6233" t="s">
        <v>445</v>
      </c>
      <c r="V6233" s="39">
        <v>46188</v>
      </c>
      <c r="W6233" s="41">
        <v>33</v>
      </c>
      <c r="X6233" s="26" t="s">
        <v>41762</v>
      </c>
      <c r="Y6233">
        <v>34.979999999999997</v>
      </c>
      <c r="AE6233" s="41">
        <v>34.979999999999997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 s="30">
        <f t="shared" si="604"/>
        <v>0</v>
      </c>
      <c r="AL6233" s="45">
        <v>2</v>
      </c>
      <c r="AM6233" s="32">
        <f t="shared" si="603"/>
        <v>2</v>
      </c>
      <c r="AN6233" s="33" t="str">
        <f t="shared" si="605"/>
        <v>NPN</v>
      </c>
      <c r="AO6233" s="33" t="str">
        <f t="shared" si="600"/>
        <v>2meses_pendientes</v>
      </c>
      <c r="AP6233" s="33">
        <f t="shared" si="601"/>
        <v>66</v>
      </c>
      <c r="AQ6233" s="31">
        <f t="shared" si="602"/>
        <v>15</v>
      </c>
    </row>
    <row r="6234" spans="2:43" x14ac:dyDescent="0.3">
      <c r="B6234" s="37">
        <v>46189</v>
      </c>
      <c r="C6234" t="s">
        <v>35</v>
      </c>
      <c r="D6234" t="s">
        <v>43195</v>
      </c>
      <c r="E6234" t="s">
        <v>43196</v>
      </c>
      <c r="F6234" t="s">
        <v>43197</v>
      </c>
      <c r="G6234" t="s">
        <v>43198</v>
      </c>
      <c r="H6234" t="s">
        <v>43199</v>
      </c>
      <c r="M6234" t="s">
        <v>43200</v>
      </c>
      <c r="N6234" t="s">
        <v>5439</v>
      </c>
      <c r="O6234" t="s">
        <v>17792</v>
      </c>
      <c r="P6234" t="s">
        <v>443</v>
      </c>
      <c r="Q6234" t="s">
        <v>43201</v>
      </c>
      <c r="R6234" s="26">
        <v>3</v>
      </c>
      <c r="S6234" s="23">
        <v>329068710000</v>
      </c>
      <c r="T6234" t="s">
        <v>37</v>
      </c>
      <c r="U6234" t="s">
        <v>445</v>
      </c>
      <c r="V6234" s="39">
        <v>46189</v>
      </c>
      <c r="W6234" s="41">
        <v>40</v>
      </c>
      <c r="X6234" s="26" t="s">
        <v>41762</v>
      </c>
      <c r="Z6234">
        <v>41.43</v>
      </c>
      <c r="AE6234" s="41">
        <v>41.43</v>
      </c>
      <c r="AF6234">
        <v>1</v>
      </c>
      <c r="AG6234">
        <v>0</v>
      </c>
      <c r="AH6234">
        <v>0</v>
      </c>
      <c r="AI6234">
        <v>0</v>
      </c>
      <c r="AJ6234">
        <v>0</v>
      </c>
      <c r="AK6234" s="30">
        <f t="shared" si="604"/>
        <v>1</v>
      </c>
      <c r="AL6234" s="45">
        <v>2</v>
      </c>
      <c r="AM6234" s="32">
        <f t="shared" si="603"/>
        <v>1</v>
      </c>
      <c r="AN6234" s="33" t="str">
        <f t="shared" si="605"/>
        <v>MOROSO</v>
      </c>
      <c r="AO6234" s="33" t="str">
        <f t="shared" si="600"/>
        <v>1meses_pendientes</v>
      </c>
      <c r="AP6234" s="33">
        <f t="shared" si="601"/>
        <v>40</v>
      </c>
      <c r="AQ6234" s="31">
        <f t="shared" si="602"/>
        <v>16</v>
      </c>
    </row>
    <row r="6235" spans="2:43" x14ac:dyDescent="0.3">
      <c r="B6235" s="37">
        <v>46191</v>
      </c>
      <c r="C6235" t="s">
        <v>35</v>
      </c>
      <c r="D6235" t="s">
        <v>43202</v>
      </c>
      <c r="E6235" t="s">
        <v>43203</v>
      </c>
      <c r="F6235" t="s">
        <v>43204</v>
      </c>
      <c r="G6235" t="s">
        <v>43205</v>
      </c>
      <c r="H6235" t="s">
        <v>43206</v>
      </c>
      <c r="M6235" t="s">
        <v>43200</v>
      </c>
      <c r="N6235" t="s">
        <v>5439</v>
      </c>
      <c r="O6235" t="s">
        <v>17792</v>
      </c>
      <c r="P6235" t="s">
        <v>443</v>
      </c>
      <c r="Q6235" t="s">
        <v>43207</v>
      </c>
      <c r="R6235" s="26">
        <v>3</v>
      </c>
      <c r="S6235" s="23">
        <v>364168340000</v>
      </c>
      <c r="T6235" t="s">
        <v>37</v>
      </c>
      <c r="U6235" t="s">
        <v>445</v>
      </c>
      <c r="V6235" s="39">
        <v>46190</v>
      </c>
      <c r="W6235" s="41">
        <v>33</v>
      </c>
      <c r="X6235" s="26" t="s">
        <v>41762</v>
      </c>
      <c r="Y6235">
        <v>34.909999999999997</v>
      </c>
      <c r="AE6235" s="41">
        <v>34.909999999999997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 s="30">
        <f t="shared" si="604"/>
        <v>0</v>
      </c>
      <c r="AL6235" s="45">
        <v>2</v>
      </c>
      <c r="AM6235" s="32">
        <f t="shared" si="603"/>
        <v>2</v>
      </c>
      <c r="AN6235" s="33" t="str">
        <f t="shared" si="605"/>
        <v>NPN</v>
      </c>
      <c r="AO6235" s="33" t="str">
        <f t="shared" si="600"/>
        <v>2meses_pendientes</v>
      </c>
      <c r="AP6235" s="33">
        <f t="shared" si="601"/>
        <v>66</v>
      </c>
      <c r="AQ6235" s="31">
        <f t="shared" si="602"/>
        <v>17</v>
      </c>
    </row>
    <row r="6236" spans="2:43" x14ac:dyDescent="0.3">
      <c r="B6236" s="37">
        <v>46191</v>
      </c>
      <c r="C6236" t="s">
        <v>35</v>
      </c>
      <c r="D6236" t="s">
        <v>43208</v>
      </c>
      <c r="E6236" t="s">
        <v>43209</v>
      </c>
      <c r="F6236" t="s">
        <v>43210</v>
      </c>
      <c r="G6236" t="s">
        <v>43211</v>
      </c>
      <c r="H6236" t="s">
        <v>43212</v>
      </c>
      <c r="M6236" t="s">
        <v>43200</v>
      </c>
      <c r="N6236" t="s">
        <v>5439</v>
      </c>
      <c r="O6236" t="s">
        <v>17792</v>
      </c>
      <c r="P6236" t="s">
        <v>443</v>
      </c>
      <c r="Q6236" t="s">
        <v>43213</v>
      </c>
      <c r="R6236" s="26">
        <v>2</v>
      </c>
      <c r="S6236" s="23">
        <v>367169740000</v>
      </c>
      <c r="T6236" t="s">
        <v>37</v>
      </c>
      <c r="U6236" t="s">
        <v>445</v>
      </c>
      <c r="V6236" s="39">
        <v>46192</v>
      </c>
      <c r="W6236" s="41">
        <v>30</v>
      </c>
      <c r="X6236" s="26" t="s">
        <v>41762</v>
      </c>
      <c r="Y6236">
        <v>15.22</v>
      </c>
      <c r="Z6236">
        <v>15.22</v>
      </c>
      <c r="AE6236" s="41">
        <v>30.44</v>
      </c>
      <c r="AF6236">
        <v>1</v>
      </c>
      <c r="AG6236">
        <v>0</v>
      </c>
      <c r="AH6236">
        <v>0</v>
      </c>
      <c r="AI6236">
        <v>0</v>
      </c>
      <c r="AJ6236">
        <v>0</v>
      </c>
      <c r="AK6236" s="30">
        <f t="shared" si="604"/>
        <v>1</v>
      </c>
      <c r="AL6236" s="45">
        <v>2</v>
      </c>
      <c r="AM6236" s="32">
        <f t="shared" si="603"/>
        <v>1</v>
      </c>
      <c r="AN6236" s="33" t="str">
        <f t="shared" si="605"/>
        <v>MOROSO</v>
      </c>
      <c r="AO6236" s="33" t="str">
        <f t="shared" si="600"/>
        <v>1meses_pendientes</v>
      </c>
      <c r="AP6236" s="33">
        <f t="shared" si="601"/>
        <v>30</v>
      </c>
      <c r="AQ6236" s="31">
        <f t="shared" si="602"/>
        <v>19</v>
      </c>
    </row>
    <row r="6237" spans="2:43" x14ac:dyDescent="0.3">
      <c r="B6237" s="37">
        <v>46194</v>
      </c>
      <c r="C6237" t="s">
        <v>35</v>
      </c>
      <c r="D6237" t="s">
        <v>43214</v>
      </c>
      <c r="E6237" t="s">
        <v>43215</v>
      </c>
      <c r="F6237" t="s">
        <v>43216</v>
      </c>
      <c r="G6237" t="s">
        <v>43217</v>
      </c>
      <c r="H6237" t="s">
        <v>43218</v>
      </c>
      <c r="M6237" t="s">
        <v>43219</v>
      </c>
      <c r="N6237" t="s">
        <v>5439</v>
      </c>
      <c r="O6237" t="s">
        <v>17792</v>
      </c>
      <c r="P6237" t="s">
        <v>443</v>
      </c>
      <c r="Q6237" t="s">
        <v>43220</v>
      </c>
      <c r="R6237" s="26">
        <v>3</v>
      </c>
      <c r="S6237" s="23">
        <v>305020400000</v>
      </c>
      <c r="T6237" t="s">
        <v>37</v>
      </c>
      <c r="U6237" t="s">
        <v>445</v>
      </c>
      <c r="V6237" s="39">
        <v>46195</v>
      </c>
      <c r="W6237" s="41">
        <v>42.21</v>
      </c>
      <c r="X6237" s="26" t="s">
        <v>41762</v>
      </c>
      <c r="Z6237">
        <v>43.85</v>
      </c>
      <c r="AE6237" s="41">
        <v>43.85</v>
      </c>
      <c r="AF6237">
        <v>1</v>
      </c>
      <c r="AG6237">
        <v>0</v>
      </c>
      <c r="AH6237">
        <v>0</v>
      </c>
      <c r="AI6237">
        <v>0</v>
      </c>
      <c r="AJ6237">
        <v>0</v>
      </c>
      <c r="AK6237" s="30">
        <f t="shared" si="604"/>
        <v>1</v>
      </c>
      <c r="AL6237" s="45">
        <v>2</v>
      </c>
      <c r="AM6237" s="32">
        <f t="shared" si="603"/>
        <v>1</v>
      </c>
      <c r="AN6237" s="33" t="str">
        <f t="shared" si="605"/>
        <v>MOROSO</v>
      </c>
      <c r="AO6237" s="33" t="str">
        <f t="shared" si="600"/>
        <v>1meses_pendientes</v>
      </c>
      <c r="AP6237" s="33">
        <f t="shared" si="601"/>
        <v>42.21</v>
      </c>
      <c r="AQ6237" s="31">
        <f t="shared" si="602"/>
        <v>22</v>
      </c>
    </row>
    <row r="6238" spans="2:43" x14ac:dyDescent="0.3">
      <c r="B6238" s="37">
        <v>46194</v>
      </c>
      <c r="C6238" t="s">
        <v>35</v>
      </c>
      <c r="D6238" t="s">
        <v>43221</v>
      </c>
      <c r="E6238" t="s">
        <v>43222</v>
      </c>
      <c r="F6238" t="s">
        <v>43223</v>
      </c>
      <c r="G6238" t="s">
        <v>43224</v>
      </c>
      <c r="H6238" t="s">
        <v>43225</v>
      </c>
      <c r="M6238" t="s">
        <v>43226</v>
      </c>
      <c r="N6238" t="s">
        <v>5439</v>
      </c>
      <c r="O6238" t="s">
        <v>17792</v>
      </c>
      <c r="P6238" t="s">
        <v>443</v>
      </c>
      <c r="Q6238" t="s">
        <v>43227</v>
      </c>
      <c r="R6238" s="26">
        <v>2</v>
      </c>
      <c r="S6238" s="23">
        <v>361173170000</v>
      </c>
      <c r="T6238" t="s">
        <v>37</v>
      </c>
      <c r="U6238" t="s">
        <v>445</v>
      </c>
      <c r="V6238" s="39">
        <v>46195</v>
      </c>
      <c r="W6238" s="41">
        <v>30</v>
      </c>
      <c r="X6238" s="26" t="s">
        <v>41762</v>
      </c>
      <c r="AE6238" s="41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 s="30">
        <f t="shared" si="604"/>
        <v>0</v>
      </c>
      <c r="AL6238" s="45">
        <v>2</v>
      </c>
      <c r="AM6238" s="32">
        <f t="shared" si="603"/>
        <v>2</v>
      </c>
      <c r="AN6238" s="33" t="str">
        <f t="shared" si="605"/>
        <v>NPN</v>
      </c>
      <c r="AO6238" s="33" t="str">
        <f t="shared" si="600"/>
        <v>2meses_pendientes</v>
      </c>
      <c r="AP6238" s="33">
        <f t="shared" si="601"/>
        <v>60</v>
      </c>
      <c r="AQ6238" s="31">
        <f t="shared" si="602"/>
        <v>22</v>
      </c>
    </row>
    <row r="6239" spans="2:43" x14ac:dyDescent="0.3">
      <c r="B6239" s="37">
        <v>46195</v>
      </c>
      <c r="C6239" t="s">
        <v>35</v>
      </c>
      <c r="D6239" t="s">
        <v>43228</v>
      </c>
      <c r="E6239" t="s">
        <v>43229</v>
      </c>
      <c r="F6239" t="s">
        <v>43230</v>
      </c>
      <c r="G6239" t="s">
        <v>43231</v>
      </c>
      <c r="H6239" t="s">
        <v>43232</v>
      </c>
      <c r="M6239" t="s">
        <v>43233</v>
      </c>
      <c r="N6239" t="s">
        <v>5439</v>
      </c>
      <c r="O6239" t="s">
        <v>17792</v>
      </c>
      <c r="P6239" t="s">
        <v>443</v>
      </c>
      <c r="Q6239" t="s">
        <v>43234</v>
      </c>
      <c r="R6239" s="26">
        <v>2</v>
      </c>
      <c r="S6239" s="23">
        <v>174092810000</v>
      </c>
      <c r="T6239" t="s">
        <v>37</v>
      </c>
      <c r="U6239" t="s">
        <v>445</v>
      </c>
      <c r="V6239" s="39">
        <v>46195</v>
      </c>
      <c r="W6239" s="41">
        <v>30</v>
      </c>
      <c r="X6239" s="26" t="s">
        <v>41762</v>
      </c>
      <c r="AE6239" s="41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 s="30">
        <f t="shared" si="604"/>
        <v>0</v>
      </c>
      <c r="AL6239" s="45">
        <v>2</v>
      </c>
      <c r="AM6239" s="32">
        <f t="shared" si="603"/>
        <v>2</v>
      </c>
      <c r="AN6239" s="33" t="str">
        <f t="shared" si="605"/>
        <v>NPN</v>
      </c>
      <c r="AO6239" s="33" t="str">
        <f t="shared" si="600"/>
        <v>2meses_pendientes</v>
      </c>
      <c r="AP6239" s="33">
        <f t="shared" si="601"/>
        <v>60</v>
      </c>
      <c r="AQ6239" s="31">
        <f t="shared" si="602"/>
        <v>22</v>
      </c>
    </row>
    <row r="6240" spans="2:43" x14ac:dyDescent="0.3">
      <c r="B6240" s="37">
        <v>46197</v>
      </c>
      <c r="C6240" t="s">
        <v>35</v>
      </c>
      <c r="D6240" t="s">
        <v>43235</v>
      </c>
      <c r="E6240" t="s">
        <v>43236</v>
      </c>
      <c r="F6240" t="s">
        <v>43237</v>
      </c>
      <c r="G6240" t="s">
        <v>43238</v>
      </c>
      <c r="H6240" t="s">
        <v>43239</v>
      </c>
      <c r="M6240" t="s">
        <v>43240</v>
      </c>
      <c r="N6240" t="s">
        <v>5439</v>
      </c>
      <c r="O6240" t="s">
        <v>17792</v>
      </c>
      <c r="P6240" t="s">
        <v>443</v>
      </c>
      <c r="Q6240" t="s">
        <v>43241</v>
      </c>
      <c r="R6240" s="26">
        <v>3</v>
      </c>
      <c r="S6240" s="23">
        <v>336302260000</v>
      </c>
      <c r="T6240" t="s">
        <v>37</v>
      </c>
      <c r="U6240" t="s">
        <v>445</v>
      </c>
      <c r="V6240" s="39">
        <v>46196</v>
      </c>
      <c r="W6240" s="41">
        <v>33</v>
      </c>
      <c r="X6240" s="26" t="s">
        <v>41762</v>
      </c>
      <c r="AE6240" s="41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 s="30">
        <f t="shared" si="604"/>
        <v>0</v>
      </c>
      <c r="AL6240" s="45">
        <v>2</v>
      </c>
      <c r="AM6240" s="32">
        <f t="shared" si="603"/>
        <v>2</v>
      </c>
      <c r="AN6240" s="33" t="str">
        <f t="shared" si="605"/>
        <v>NPN</v>
      </c>
      <c r="AO6240" s="33" t="str">
        <f t="shared" si="600"/>
        <v>2meses_pendientes</v>
      </c>
      <c r="AP6240" s="33">
        <f t="shared" si="601"/>
        <v>66</v>
      </c>
      <c r="AQ6240" s="31">
        <f t="shared" si="602"/>
        <v>23</v>
      </c>
    </row>
    <row r="6241" spans="2:43" x14ac:dyDescent="0.3">
      <c r="B6241" s="37">
        <v>46197</v>
      </c>
      <c r="C6241" t="s">
        <v>35</v>
      </c>
      <c r="D6241" t="s">
        <v>43242</v>
      </c>
      <c r="E6241" t="s">
        <v>43243</v>
      </c>
      <c r="F6241" t="s">
        <v>43244</v>
      </c>
      <c r="G6241" t="s">
        <v>43245</v>
      </c>
      <c r="H6241" t="s">
        <v>43246</v>
      </c>
      <c r="M6241" t="s">
        <v>43247</v>
      </c>
      <c r="N6241" t="s">
        <v>5439</v>
      </c>
      <c r="O6241" t="s">
        <v>17792</v>
      </c>
      <c r="P6241" t="s">
        <v>443</v>
      </c>
      <c r="Q6241" t="s">
        <v>43248</v>
      </c>
      <c r="R6241" s="26">
        <v>2</v>
      </c>
      <c r="S6241" s="23">
        <v>301070640000</v>
      </c>
      <c r="T6241" t="s">
        <v>37</v>
      </c>
      <c r="U6241" t="s">
        <v>445</v>
      </c>
      <c r="V6241" s="39">
        <v>46198</v>
      </c>
      <c r="W6241" s="41">
        <v>30</v>
      </c>
      <c r="X6241" s="26" t="s">
        <v>41762</v>
      </c>
      <c r="Z6241">
        <v>30.44</v>
      </c>
      <c r="AE6241" s="41">
        <v>30.44</v>
      </c>
      <c r="AF6241">
        <v>1</v>
      </c>
      <c r="AG6241">
        <v>0</v>
      </c>
      <c r="AH6241">
        <v>0</v>
      </c>
      <c r="AI6241">
        <v>0</v>
      </c>
      <c r="AJ6241">
        <v>0</v>
      </c>
      <c r="AK6241" s="30">
        <f t="shared" si="604"/>
        <v>1</v>
      </c>
      <c r="AL6241" s="45">
        <v>2</v>
      </c>
      <c r="AM6241" s="32">
        <f t="shared" si="603"/>
        <v>1</v>
      </c>
      <c r="AN6241" s="33" t="str">
        <f t="shared" si="605"/>
        <v>MOROSO</v>
      </c>
      <c r="AO6241" s="33" t="str">
        <f t="shared" si="600"/>
        <v>1meses_pendientes</v>
      </c>
      <c r="AP6241" s="33">
        <f t="shared" si="601"/>
        <v>30</v>
      </c>
      <c r="AQ6241" s="31">
        <f t="shared" si="602"/>
        <v>25</v>
      </c>
    </row>
    <row r="6242" spans="2:43" x14ac:dyDescent="0.3">
      <c r="B6242" s="37">
        <v>46197</v>
      </c>
      <c r="C6242" t="s">
        <v>35</v>
      </c>
      <c r="D6242" t="s">
        <v>43249</v>
      </c>
      <c r="E6242" t="s">
        <v>43250</v>
      </c>
      <c r="F6242" t="s">
        <v>43251</v>
      </c>
      <c r="G6242" t="s">
        <v>43252</v>
      </c>
      <c r="H6242" t="s">
        <v>43253</v>
      </c>
      <c r="M6242" t="s">
        <v>43254</v>
      </c>
      <c r="N6242" t="s">
        <v>5439</v>
      </c>
      <c r="O6242" t="s">
        <v>17792</v>
      </c>
      <c r="P6242" t="s">
        <v>443</v>
      </c>
      <c r="Q6242" t="s">
        <v>43255</v>
      </c>
      <c r="R6242" s="26">
        <v>3</v>
      </c>
      <c r="S6242" s="23">
        <v>338031070000</v>
      </c>
      <c r="T6242" t="s">
        <v>37</v>
      </c>
      <c r="U6242" t="s">
        <v>445</v>
      </c>
      <c r="V6242" s="39">
        <v>46193</v>
      </c>
      <c r="W6242" s="41">
        <v>31</v>
      </c>
      <c r="X6242" s="26" t="s">
        <v>41762</v>
      </c>
      <c r="Y6242">
        <v>34.909999999999997</v>
      </c>
      <c r="AE6242" s="41">
        <v>34.909999999999997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 s="30">
        <f t="shared" si="604"/>
        <v>0</v>
      </c>
      <c r="AL6242" s="45">
        <v>2</v>
      </c>
      <c r="AM6242" s="32">
        <f t="shared" si="603"/>
        <v>2</v>
      </c>
      <c r="AN6242" s="33" t="str">
        <f t="shared" si="605"/>
        <v>NPN</v>
      </c>
      <c r="AO6242" s="33" t="str">
        <f t="shared" si="600"/>
        <v>2meses_pendientes</v>
      </c>
      <c r="AP6242" s="33">
        <f t="shared" si="601"/>
        <v>62</v>
      </c>
      <c r="AQ6242" s="31">
        <f t="shared" si="602"/>
        <v>20</v>
      </c>
    </row>
    <row r="6243" spans="2:43" x14ac:dyDescent="0.3">
      <c r="B6243" s="37">
        <v>46175</v>
      </c>
      <c r="C6243" t="s">
        <v>35</v>
      </c>
      <c r="D6243" t="s">
        <v>43256</v>
      </c>
      <c r="E6243" t="s">
        <v>43257</v>
      </c>
      <c r="F6243" t="s">
        <v>43258</v>
      </c>
      <c r="G6243" t="s">
        <v>43259</v>
      </c>
      <c r="H6243" t="s">
        <v>43260</v>
      </c>
      <c r="L6243" t="s">
        <v>43261</v>
      </c>
      <c r="M6243" t="s">
        <v>43262</v>
      </c>
      <c r="N6243" t="s">
        <v>43263</v>
      </c>
      <c r="O6243" t="s">
        <v>17792</v>
      </c>
      <c r="P6243" t="s">
        <v>443</v>
      </c>
      <c r="Q6243" t="s">
        <v>43264</v>
      </c>
      <c r="R6243" s="26">
        <v>3</v>
      </c>
      <c r="S6243" s="23">
        <v>361152830000</v>
      </c>
      <c r="T6243" t="s">
        <v>37</v>
      </c>
      <c r="U6243" t="s">
        <v>6160</v>
      </c>
      <c r="V6243" s="39">
        <v>46176</v>
      </c>
      <c r="W6243" s="41">
        <v>33</v>
      </c>
      <c r="X6243" s="26" t="s">
        <v>41762</v>
      </c>
      <c r="AE6243" s="41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 s="30">
        <f t="shared" si="604"/>
        <v>0</v>
      </c>
      <c r="AL6243" s="45">
        <v>2</v>
      </c>
      <c r="AM6243" s="32">
        <f t="shared" si="603"/>
        <v>2</v>
      </c>
      <c r="AN6243" s="33" t="str">
        <f t="shared" si="605"/>
        <v>NPN</v>
      </c>
      <c r="AO6243" s="33" t="str">
        <f t="shared" si="600"/>
        <v>2meses_pendientes</v>
      </c>
      <c r="AP6243" s="33">
        <f t="shared" si="601"/>
        <v>66</v>
      </c>
      <c r="AQ6243" s="31">
        <f t="shared" si="602"/>
        <v>3</v>
      </c>
    </row>
    <row r="6244" spans="2:43" x14ac:dyDescent="0.3">
      <c r="B6244" s="37">
        <v>46179</v>
      </c>
      <c r="C6244" t="s">
        <v>35</v>
      </c>
      <c r="D6244" t="s">
        <v>43265</v>
      </c>
      <c r="E6244" t="s">
        <v>43266</v>
      </c>
      <c r="F6244" t="s">
        <v>43267</v>
      </c>
      <c r="G6244" t="s">
        <v>43268</v>
      </c>
      <c r="H6244" t="s">
        <v>43269</v>
      </c>
      <c r="I6244" t="s">
        <v>38</v>
      </c>
      <c r="J6244" t="s">
        <v>529</v>
      </c>
      <c r="K6244" t="s">
        <v>17043</v>
      </c>
      <c r="L6244" t="s">
        <v>43270</v>
      </c>
      <c r="M6244" t="s">
        <v>43271</v>
      </c>
      <c r="N6244" t="s">
        <v>43263</v>
      </c>
      <c r="O6244" t="s">
        <v>17792</v>
      </c>
      <c r="P6244" t="s">
        <v>443</v>
      </c>
      <c r="Q6244" t="s">
        <v>43272</v>
      </c>
      <c r="R6244" s="26">
        <v>2</v>
      </c>
      <c r="S6244" s="23">
        <v>287016820000</v>
      </c>
      <c r="T6244" t="s">
        <v>37</v>
      </c>
      <c r="U6244" t="s">
        <v>445</v>
      </c>
      <c r="V6244" s="39">
        <v>46179</v>
      </c>
      <c r="W6244" s="41">
        <v>30</v>
      </c>
      <c r="X6244" s="26" t="s">
        <v>41762</v>
      </c>
      <c r="AE6244" s="41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 s="30">
        <f t="shared" si="604"/>
        <v>0</v>
      </c>
      <c r="AL6244" s="45">
        <v>2</v>
      </c>
      <c r="AM6244" s="32">
        <f t="shared" si="603"/>
        <v>2</v>
      </c>
      <c r="AN6244" s="33" t="str">
        <f t="shared" si="605"/>
        <v>NPN</v>
      </c>
      <c r="AO6244" s="33" t="str">
        <f t="shared" si="600"/>
        <v>2meses_pendientes</v>
      </c>
      <c r="AP6244" s="33">
        <f t="shared" si="601"/>
        <v>60</v>
      </c>
      <c r="AQ6244" s="31">
        <f t="shared" si="602"/>
        <v>6</v>
      </c>
    </row>
    <row r="6245" spans="2:43" x14ac:dyDescent="0.3">
      <c r="B6245" s="37">
        <v>46181</v>
      </c>
      <c r="C6245" t="s">
        <v>35</v>
      </c>
      <c r="D6245" t="s">
        <v>43273</v>
      </c>
      <c r="E6245" t="s">
        <v>43274</v>
      </c>
      <c r="F6245" t="s">
        <v>43275</v>
      </c>
      <c r="G6245" t="s">
        <v>43276</v>
      </c>
      <c r="H6245" t="s">
        <v>43277</v>
      </c>
      <c r="I6245" t="s">
        <v>38</v>
      </c>
      <c r="J6245" t="s">
        <v>38</v>
      </c>
      <c r="K6245" t="s">
        <v>561</v>
      </c>
      <c r="L6245" t="s">
        <v>43275</v>
      </c>
      <c r="M6245" t="s">
        <v>43278</v>
      </c>
      <c r="N6245" t="s">
        <v>43263</v>
      </c>
      <c r="O6245" t="s">
        <v>17792</v>
      </c>
      <c r="P6245" t="s">
        <v>443</v>
      </c>
      <c r="Q6245" t="s">
        <v>43279</v>
      </c>
      <c r="R6245" s="26">
        <v>3</v>
      </c>
      <c r="S6245" s="23">
        <v>363159630000</v>
      </c>
      <c r="T6245" t="s">
        <v>37</v>
      </c>
      <c r="U6245" t="s">
        <v>445</v>
      </c>
      <c r="V6245" s="39">
        <v>46182</v>
      </c>
      <c r="W6245" s="41">
        <v>33</v>
      </c>
      <c r="X6245" s="26" t="s">
        <v>41762</v>
      </c>
      <c r="AE6245" s="41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 s="30">
        <f t="shared" si="604"/>
        <v>0</v>
      </c>
      <c r="AL6245" s="45">
        <v>2</v>
      </c>
      <c r="AM6245" s="32">
        <f t="shared" si="603"/>
        <v>2</v>
      </c>
      <c r="AN6245" s="33" t="str">
        <f t="shared" si="605"/>
        <v>NPN</v>
      </c>
      <c r="AO6245" s="33" t="str">
        <f t="shared" si="600"/>
        <v>2meses_pendientes</v>
      </c>
      <c r="AP6245" s="33">
        <f t="shared" si="601"/>
        <v>66</v>
      </c>
      <c r="AQ6245" s="31">
        <f t="shared" si="602"/>
        <v>9</v>
      </c>
    </row>
    <row r="6246" spans="2:43" x14ac:dyDescent="0.3">
      <c r="B6246" s="37">
        <v>46182</v>
      </c>
      <c r="C6246" t="s">
        <v>35</v>
      </c>
      <c r="D6246" t="s">
        <v>43265</v>
      </c>
      <c r="E6246" t="s">
        <v>43280</v>
      </c>
      <c r="F6246" t="s">
        <v>43270</v>
      </c>
      <c r="G6246" t="s">
        <v>43281</v>
      </c>
      <c r="H6246" t="s">
        <v>43282</v>
      </c>
      <c r="I6246" t="s">
        <v>38</v>
      </c>
      <c r="J6246" t="s">
        <v>529</v>
      </c>
      <c r="K6246" t="s">
        <v>17043</v>
      </c>
      <c r="M6246" t="s">
        <v>43283</v>
      </c>
      <c r="N6246" t="s">
        <v>43263</v>
      </c>
      <c r="O6246" t="s">
        <v>17792</v>
      </c>
      <c r="P6246" t="s">
        <v>443</v>
      </c>
      <c r="Q6246" t="s">
        <v>43284</v>
      </c>
      <c r="R6246" s="26">
        <v>3</v>
      </c>
      <c r="S6246" s="23">
        <v>287016820000</v>
      </c>
      <c r="T6246" t="s">
        <v>37</v>
      </c>
      <c r="U6246" t="s">
        <v>445</v>
      </c>
      <c r="V6246" s="39">
        <v>46183</v>
      </c>
      <c r="W6246" s="41">
        <v>31</v>
      </c>
      <c r="X6246" s="26" t="s">
        <v>41762</v>
      </c>
      <c r="AE6246" s="41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 s="30">
        <f t="shared" si="604"/>
        <v>0</v>
      </c>
      <c r="AL6246" s="45">
        <v>2</v>
      </c>
      <c r="AM6246" s="32">
        <f t="shared" si="603"/>
        <v>2</v>
      </c>
      <c r="AN6246" s="33" t="str">
        <f t="shared" si="605"/>
        <v>NPN</v>
      </c>
      <c r="AO6246" s="33" t="str">
        <f t="shared" si="600"/>
        <v>2meses_pendientes</v>
      </c>
      <c r="AP6246" s="33">
        <f t="shared" si="601"/>
        <v>62</v>
      </c>
      <c r="AQ6246" s="31">
        <f t="shared" si="602"/>
        <v>10</v>
      </c>
    </row>
    <row r="6247" spans="2:43" x14ac:dyDescent="0.3">
      <c r="B6247" s="37">
        <v>46185</v>
      </c>
      <c r="C6247" t="s">
        <v>35</v>
      </c>
      <c r="D6247" t="s">
        <v>43285</v>
      </c>
      <c r="E6247" t="s">
        <v>43286</v>
      </c>
      <c r="F6247" t="s">
        <v>43287</v>
      </c>
      <c r="G6247" t="s">
        <v>43288</v>
      </c>
      <c r="H6247" t="s">
        <v>43289</v>
      </c>
      <c r="I6247" t="s">
        <v>38</v>
      </c>
      <c r="J6247" t="s">
        <v>38</v>
      </c>
      <c r="K6247" t="s">
        <v>810</v>
      </c>
      <c r="L6247" t="s">
        <v>43287</v>
      </c>
      <c r="M6247" t="s">
        <v>43290</v>
      </c>
      <c r="N6247" t="s">
        <v>43263</v>
      </c>
      <c r="O6247" t="s">
        <v>17792</v>
      </c>
      <c r="P6247" t="s">
        <v>443</v>
      </c>
      <c r="Q6247" t="s">
        <v>43291</v>
      </c>
      <c r="R6247" s="26">
        <v>3</v>
      </c>
      <c r="S6247" s="23">
        <v>365162990000</v>
      </c>
      <c r="T6247" t="s">
        <v>37</v>
      </c>
      <c r="U6247" t="s">
        <v>445</v>
      </c>
      <c r="V6247" s="39">
        <v>46186</v>
      </c>
      <c r="W6247" s="41">
        <v>31</v>
      </c>
      <c r="X6247" s="26" t="s">
        <v>41762</v>
      </c>
      <c r="Y6247">
        <v>32.770000000000003</v>
      </c>
      <c r="AE6247" s="41">
        <v>32.770000000000003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 s="30">
        <f t="shared" si="604"/>
        <v>0</v>
      </c>
      <c r="AL6247" s="45">
        <v>2</v>
      </c>
      <c r="AM6247" s="32">
        <f t="shared" si="603"/>
        <v>2</v>
      </c>
      <c r="AN6247" s="33" t="str">
        <f t="shared" si="605"/>
        <v>NPN</v>
      </c>
      <c r="AO6247" s="33" t="str">
        <f t="shared" si="600"/>
        <v>2meses_pendientes</v>
      </c>
      <c r="AP6247" s="33">
        <f t="shared" si="601"/>
        <v>62</v>
      </c>
      <c r="AQ6247" s="31">
        <f t="shared" si="602"/>
        <v>13</v>
      </c>
    </row>
    <row r="6248" spans="2:43" x14ac:dyDescent="0.3">
      <c r="B6248" s="37">
        <v>46186</v>
      </c>
      <c r="C6248" t="s">
        <v>35</v>
      </c>
      <c r="D6248" t="s">
        <v>43292</v>
      </c>
      <c r="E6248" t="s">
        <v>43293</v>
      </c>
      <c r="F6248" t="s">
        <v>43294</v>
      </c>
      <c r="G6248" t="s">
        <v>43295</v>
      </c>
      <c r="H6248" t="s">
        <v>43296</v>
      </c>
      <c r="I6248" t="s">
        <v>38</v>
      </c>
      <c r="J6248" t="s">
        <v>38</v>
      </c>
      <c r="K6248" t="s">
        <v>810</v>
      </c>
      <c r="L6248" t="s">
        <v>43294</v>
      </c>
      <c r="M6248" t="s">
        <v>43297</v>
      </c>
      <c r="N6248" t="s">
        <v>43263</v>
      </c>
      <c r="O6248" t="s">
        <v>17792</v>
      </c>
      <c r="P6248" t="s">
        <v>443</v>
      </c>
      <c r="Q6248" t="s">
        <v>43298</v>
      </c>
      <c r="R6248" s="26">
        <v>3</v>
      </c>
      <c r="S6248" s="23">
        <v>999040530000</v>
      </c>
      <c r="T6248" t="s">
        <v>37</v>
      </c>
      <c r="U6248" t="s">
        <v>445</v>
      </c>
      <c r="V6248" s="39">
        <v>46197</v>
      </c>
      <c r="W6248" s="41">
        <v>40</v>
      </c>
      <c r="X6248" s="26" t="s">
        <v>41762</v>
      </c>
      <c r="Y6248">
        <v>20.75</v>
      </c>
      <c r="AE6248" s="41">
        <v>20.75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 s="30">
        <f t="shared" si="604"/>
        <v>0</v>
      </c>
      <c r="AL6248" s="45">
        <v>2</v>
      </c>
      <c r="AM6248" s="32">
        <f t="shared" si="603"/>
        <v>2</v>
      </c>
      <c r="AN6248" s="33" t="str">
        <f t="shared" si="605"/>
        <v>NPN</v>
      </c>
      <c r="AO6248" s="33" t="str">
        <f t="shared" si="600"/>
        <v>2meses_pendientes</v>
      </c>
      <c r="AP6248" s="33">
        <f t="shared" si="601"/>
        <v>80</v>
      </c>
      <c r="AQ6248" s="31">
        <f t="shared" si="602"/>
        <v>24</v>
      </c>
    </row>
    <row r="6249" spans="2:43" x14ac:dyDescent="0.3">
      <c r="B6249" s="37">
        <v>46189</v>
      </c>
      <c r="C6249" t="s">
        <v>35</v>
      </c>
      <c r="D6249" t="s">
        <v>43299</v>
      </c>
      <c r="E6249" t="s">
        <v>43300</v>
      </c>
      <c r="F6249" t="s">
        <v>43301</v>
      </c>
      <c r="G6249" t="s">
        <v>43302</v>
      </c>
      <c r="H6249" t="s">
        <v>43303</v>
      </c>
      <c r="L6249" t="s">
        <v>43301</v>
      </c>
      <c r="M6249" t="s">
        <v>43304</v>
      </c>
      <c r="N6249" t="s">
        <v>43263</v>
      </c>
      <c r="O6249" t="s">
        <v>17792</v>
      </c>
      <c r="P6249" t="s">
        <v>443</v>
      </c>
      <c r="Q6249" t="s">
        <v>43305</v>
      </c>
      <c r="R6249" s="26">
        <v>2</v>
      </c>
      <c r="S6249" s="23">
        <v>364167370000</v>
      </c>
      <c r="T6249" t="s">
        <v>37</v>
      </c>
      <c r="U6249" t="s">
        <v>445</v>
      </c>
      <c r="V6249" s="39">
        <v>46193</v>
      </c>
      <c r="W6249" s="41">
        <v>30</v>
      </c>
      <c r="X6249" s="26" t="s">
        <v>41762</v>
      </c>
      <c r="Y6249">
        <v>15.22</v>
      </c>
      <c r="AE6249" s="41">
        <v>15.22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 s="30">
        <f t="shared" si="604"/>
        <v>0</v>
      </c>
      <c r="AL6249" s="45">
        <v>2</v>
      </c>
      <c r="AM6249" s="32">
        <f t="shared" si="603"/>
        <v>2</v>
      </c>
      <c r="AN6249" s="33" t="str">
        <f t="shared" si="605"/>
        <v>NPN</v>
      </c>
      <c r="AO6249" s="33" t="str">
        <f t="shared" si="600"/>
        <v>2meses_pendientes</v>
      </c>
      <c r="AP6249" s="33">
        <f t="shared" si="601"/>
        <v>60</v>
      </c>
      <c r="AQ6249" s="31">
        <f t="shared" si="602"/>
        <v>20</v>
      </c>
    </row>
    <row r="6250" spans="2:43" x14ac:dyDescent="0.3">
      <c r="B6250" s="37">
        <v>46192</v>
      </c>
      <c r="C6250" t="s">
        <v>35</v>
      </c>
      <c r="D6250" t="s">
        <v>43306</v>
      </c>
      <c r="E6250" t="s">
        <v>43307</v>
      </c>
      <c r="F6250" t="s">
        <v>43308</v>
      </c>
      <c r="G6250" t="s">
        <v>43309</v>
      </c>
      <c r="H6250" t="s">
        <v>43310</v>
      </c>
      <c r="I6250" t="s">
        <v>38</v>
      </c>
      <c r="J6250" t="s">
        <v>38</v>
      </c>
      <c r="K6250" t="s">
        <v>476</v>
      </c>
      <c r="L6250" t="s">
        <v>43308</v>
      </c>
      <c r="M6250" t="s">
        <v>43311</v>
      </c>
      <c r="N6250" t="s">
        <v>43263</v>
      </c>
      <c r="O6250" t="s">
        <v>17792</v>
      </c>
      <c r="P6250" t="s">
        <v>443</v>
      </c>
      <c r="Q6250" t="s">
        <v>43312</v>
      </c>
      <c r="R6250" s="26">
        <v>2</v>
      </c>
      <c r="S6250" s="23">
        <v>363171640000</v>
      </c>
      <c r="T6250" t="s">
        <v>37</v>
      </c>
      <c r="U6250" t="s">
        <v>445</v>
      </c>
      <c r="V6250" s="39">
        <v>46193</v>
      </c>
      <c r="W6250" s="41">
        <v>30</v>
      </c>
      <c r="X6250" s="26" t="s">
        <v>41762</v>
      </c>
      <c r="Y6250">
        <v>30.44</v>
      </c>
      <c r="Z6250">
        <v>17.940000000000001</v>
      </c>
      <c r="AE6250" s="41">
        <v>48.38</v>
      </c>
      <c r="AF6250">
        <v>1</v>
      </c>
      <c r="AG6250">
        <v>0</v>
      </c>
      <c r="AH6250">
        <v>0</v>
      </c>
      <c r="AI6250">
        <v>0</v>
      </c>
      <c r="AJ6250">
        <v>0</v>
      </c>
      <c r="AK6250" s="30">
        <f t="shared" si="604"/>
        <v>1</v>
      </c>
      <c r="AL6250" s="45">
        <v>2</v>
      </c>
      <c r="AM6250" s="32">
        <f t="shared" si="603"/>
        <v>1</v>
      </c>
      <c r="AN6250" s="33" t="str">
        <f t="shared" si="605"/>
        <v>MOROSO</v>
      </c>
      <c r="AO6250" s="33" t="str">
        <f t="shared" si="600"/>
        <v>1meses_pendientes</v>
      </c>
      <c r="AP6250" s="33">
        <f t="shared" si="601"/>
        <v>30</v>
      </c>
      <c r="AQ6250" s="31">
        <f t="shared" si="602"/>
        <v>20</v>
      </c>
    </row>
    <row r="6251" spans="2:43" x14ac:dyDescent="0.3">
      <c r="B6251" s="37">
        <v>46197</v>
      </c>
      <c r="C6251" t="s">
        <v>35</v>
      </c>
      <c r="D6251" t="s">
        <v>43313</v>
      </c>
      <c r="E6251" t="s">
        <v>43314</v>
      </c>
      <c r="F6251" t="s">
        <v>43315</v>
      </c>
      <c r="G6251" t="s">
        <v>43316</v>
      </c>
      <c r="H6251" t="s">
        <v>43317</v>
      </c>
      <c r="L6251" t="s">
        <v>43315</v>
      </c>
      <c r="M6251" t="s">
        <v>43318</v>
      </c>
      <c r="N6251" t="s">
        <v>43263</v>
      </c>
      <c r="O6251" t="s">
        <v>17792</v>
      </c>
      <c r="P6251" t="s">
        <v>443</v>
      </c>
      <c r="Q6251" t="s">
        <v>43319</v>
      </c>
      <c r="R6251" s="26">
        <v>3</v>
      </c>
      <c r="S6251" s="23">
        <v>366176570000</v>
      </c>
      <c r="T6251" t="s">
        <v>37</v>
      </c>
      <c r="U6251" t="s">
        <v>445</v>
      </c>
      <c r="V6251" s="39">
        <v>46198</v>
      </c>
      <c r="W6251" s="41">
        <v>33</v>
      </c>
      <c r="X6251" s="26" t="s">
        <v>41762</v>
      </c>
      <c r="Y6251">
        <v>34.909999999999997</v>
      </c>
      <c r="AE6251" s="41">
        <v>34.909999999999997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 s="30">
        <f t="shared" si="604"/>
        <v>0</v>
      </c>
      <c r="AL6251" s="45">
        <v>2</v>
      </c>
      <c r="AM6251" s="32">
        <f t="shared" si="603"/>
        <v>2</v>
      </c>
      <c r="AN6251" s="33" t="str">
        <f t="shared" si="605"/>
        <v>NPN</v>
      </c>
      <c r="AO6251" s="33" t="str">
        <f t="shared" si="600"/>
        <v>2meses_pendientes</v>
      </c>
      <c r="AP6251" s="33">
        <f t="shared" si="601"/>
        <v>66</v>
      </c>
      <c r="AQ6251" s="31">
        <f t="shared" si="602"/>
        <v>25</v>
      </c>
    </row>
    <row r="6252" spans="2:43" x14ac:dyDescent="0.3">
      <c r="B6252" s="37">
        <v>46176</v>
      </c>
      <c r="C6252" t="s">
        <v>35</v>
      </c>
      <c r="D6252" t="s">
        <v>43320</v>
      </c>
      <c r="E6252" t="s">
        <v>43321</v>
      </c>
      <c r="F6252" t="s">
        <v>43322</v>
      </c>
      <c r="G6252" t="s">
        <v>43323</v>
      </c>
      <c r="H6252" t="s">
        <v>43324</v>
      </c>
      <c r="I6252" t="s">
        <v>744</v>
      </c>
      <c r="J6252" t="s">
        <v>744</v>
      </c>
      <c r="K6252" t="s">
        <v>5359</v>
      </c>
      <c r="L6252" t="s">
        <v>43325</v>
      </c>
      <c r="M6252" t="s">
        <v>43326</v>
      </c>
      <c r="N6252" t="s">
        <v>17897</v>
      </c>
      <c r="O6252" t="s">
        <v>17792</v>
      </c>
      <c r="P6252" t="s">
        <v>443</v>
      </c>
      <c r="Q6252" t="s">
        <v>43327</v>
      </c>
      <c r="R6252" s="26">
        <v>2</v>
      </c>
      <c r="S6252" s="23">
        <v>363156900000</v>
      </c>
      <c r="T6252" t="s">
        <v>37</v>
      </c>
      <c r="U6252" t="s">
        <v>445</v>
      </c>
      <c r="V6252" s="39">
        <v>46182</v>
      </c>
      <c r="W6252" s="41">
        <v>30</v>
      </c>
      <c r="X6252" s="26" t="s">
        <v>41762</v>
      </c>
      <c r="Y6252">
        <v>15.22</v>
      </c>
      <c r="AE6252" s="41">
        <v>15.22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 s="30">
        <f t="shared" si="604"/>
        <v>0</v>
      </c>
      <c r="AL6252" s="45">
        <v>2</v>
      </c>
      <c r="AM6252" s="32">
        <f t="shared" si="603"/>
        <v>2</v>
      </c>
      <c r="AN6252" s="33" t="str">
        <f t="shared" si="605"/>
        <v>NPN</v>
      </c>
      <c r="AO6252" s="33" t="str">
        <f t="shared" si="600"/>
        <v>2meses_pendientes</v>
      </c>
      <c r="AP6252" s="33">
        <f t="shared" si="601"/>
        <v>60</v>
      </c>
      <c r="AQ6252" s="31">
        <f t="shared" si="602"/>
        <v>9</v>
      </c>
    </row>
    <row r="6253" spans="2:43" x14ac:dyDescent="0.3">
      <c r="B6253" s="37">
        <v>46184</v>
      </c>
      <c r="C6253" t="s">
        <v>35</v>
      </c>
      <c r="D6253" t="s">
        <v>43328</v>
      </c>
      <c r="E6253" t="s">
        <v>43329</v>
      </c>
      <c r="F6253" t="s">
        <v>43330</v>
      </c>
      <c r="G6253" t="s">
        <v>43331</v>
      </c>
      <c r="H6253" t="s">
        <v>43332</v>
      </c>
      <c r="I6253" t="s">
        <v>38</v>
      </c>
      <c r="J6253" t="s">
        <v>38</v>
      </c>
      <c r="K6253" t="s">
        <v>810</v>
      </c>
      <c r="L6253" t="s">
        <v>43333</v>
      </c>
      <c r="M6253" t="s">
        <v>43334</v>
      </c>
      <c r="N6253" t="s">
        <v>17897</v>
      </c>
      <c r="O6253" t="s">
        <v>17792</v>
      </c>
      <c r="P6253" t="s">
        <v>443</v>
      </c>
      <c r="Q6253" t="s">
        <v>43335</v>
      </c>
      <c r="R6253" s="26">
        <v>3</v>
      </c>
      <c r="S6253" s="23">
        <v>366163210000</v>
      </c>
      <c r="T6253" t="s">
        <v>37</v>
      </c>
      <c r="U6253" t="s">
        <v>445</v>
      </c>
      <c r="V6253" s="39">
        <v>46186</v>
      </c>
      <c r="W6253" s="41">
        <v>33</v>
      </c>
      <c r="X6253" s="26" t="s">
        <v>41762</v>
      </c>
      <c r="Y6253">
        <v>34.909999999999997</v>
      </c>
      <c r="AE6253" s="41">
        <v>34.909999999999997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 s="30">
        <f t="shared" si="604"/>
        <v>0</v>
      </c>
      <c r="AL6253" s="45">
        <v>2</v>
      </c>
      <c r="AM6253" s="32">
        <f t="shared" si="603"/>
        <v>2</v>
      </c>
      <c r="AN6253" s="33" t="str">
        <f t="shared" si="605"/>
        <v>NPN</v>
      </c>
      <c r="AO6253" s="33" t="str">
        <f t="shared" si="600"/>
        <v>2meses_pendientes</v>
      </c>
      <c r="AP6253" s="33">
        <f t="shared" si="601"/>
        <v>66</v>
      </c>
      <c r="AQ6253" s="31">
        <f t="shared" si="602"/>
        <v>13</v>
      </c>
    </row>
    <row r="6254" spans="2:43" x14ac:dyDescent="0.3">
      <c r="B6254" s="37">
        <v>46185</v>
      </c>
      <c r="C6254" t="s">
        <v>35</v>
      </c>
      <c r="D6254" t="s">
        <v>43336</v>
      </c>
      <c r="E6254" t="s">
        <v>43337</v>
      </c>
      <c r="F6254" t="s">
        <v>43338</v>
      </c>
      <c r="G6254" t="s">
        <v>43339</v>
      </c>
      <c r="H6254" t="s">
        <v>43340</v>
      </c>
      <c r="I6254" t="s">
        <v>38</v>
      </c>
      <c r="J6254" t="s">
        <v>438</v>
      </c>
      <c r="K6254" t="s">
        <v>12843</v>
      </c>
      <c r="L6254" t="s">
        <v>43341</v>
      </c>
      <c r="M6254" t="s">
        <v>43342</v>
      </c>
      <c r="N6254" t="s">
        <v>17897</v>
      </c>
      <c r="O6254" t="s">
        <v>17792</v>
      </c>
      <c r="P6254" t="s">
        <v>443</v>
      </c>
      <c r="Q6254" t="s">
        <v>43343</v>
      </c>
      <c r="R6254" s="26">
        <v>3</v>
      </c>
      <c r="S6254" s="23">
        <v>364164540000</v>
      </c>
      <c r="T6254" t="s">
        <v>37</v>
      </c>
      <c r="U6254" t="s">
        <v>445</v>
      </c>
      <c r="V6254" s="39">
        <v>46188</v>
      </c>
      <c r="W6254" s="41">
        <v>40</v>
      </c>
      <c r="X6254" s="26" t="s">
        <v>41762</v>
      </c>
      <c r="Y6254">
        <v>41.55</v>
      </c>
      <c r="Z6254">
        <v>41.55</v>
      </c>
      <c r="AE6254" s="41">
        <v>83.1</v>
      </c>
      <c r="AF6254">
        <v>1</v>
      </c>
      <c r="AG6254">
        <v>0</v>
      </c>
      <c r="AH6254">
        <v>0</v>
      </c>
      <c r="AI6254">
        <v>0</v>
      </c>
      <c r="AJ6254">
        <v>0</v>
      </c>
      <c r="AK6254" s="30">
        <f t="shared" si="604"/>
        <v>1</v>
      </c>
      <c r="AL6254" s="45">
        <v>2</v>
      </c>
      <c r="AM6254" s="32">
        <f t="shared" si="603"/>
        <v>1</v>
      </c>
      <c r="AN6254" s="33" t="str">
        <f t="shared" si="605"/>
        <v>MOROSO</v>
      </c>
      <c r="AO6254" s="33" t="str">
        <f t="shared" si="600"/>
        <v>1meses_pendientes</v>
      </c>
      <c r="AP6254" s="33">
        <f t="shared" si="601"/>
        <v>40</v>
      </c>
      <c r="AQ6254" s="31">
        <f t="shared" si="602"/>
        <v>15</v>
      </c>
    </row>
    <row r="6255" spans="2:43" x14ac:dyDescent="0.3">
      <c r="B6255" s="37">
        <v>46188</v>
      </c>
      <c r="C6255" t="s">
        <v>35</v>
      </c>
      <c r="D6255" t="s">
        <v>43344</v>
      </c>
      <c r="E6255" t="s">
        <v>43345</v>
      </c>
      <c r="F6255" t="s">
        <v>43346</v>
      </c>
      <c r="G6255" t="s">
        <v>43347</v>
      </c>
      <c r="H6255" t="s">
        <v>43348</v>
      </c>
      <c r="I6255" t="s">
        <v>38</v>
      </c>
      <c r="J6255" t="s">
        <v>38</v>
      </c>
      <c r="K6255" t="s">
        <v>561</v>
      </c>
      <c r="L6255" t="s">
        <v>43349</v>
      </c>
      <c r="M6255" t="s">
        <v>43350</v>
      </c>
      <c r="N6255" t="s">
        <v>17897</v>
      </c>
      <c r="O6255" t="s">
        <v>17792</v>
      </c>
      <c r="P6255" t="s">
        <v>443</v>
      </c>
      <c r="Q6255" t="s">
        <v>43351</v>
      </c>
      <c r="R6255" s="26">
        <v>3</v>
      </c>
      <c r="S6255" s="23">
        <v>364167520000</v>
      </c>
      <c r="T6255" t="s">
        <v>37</v>
      </c>
      <c r="U6255" t="s">
        <v>445</v>
      </c>
      <c r="V6255" s="39">
        <v>46193</v>
      </c>
      <c r="W6255" s="41">
        <v>33</v>
      </c>
      <c r="X6255" s="26" t="s">
        <v>41762</v>
      </c>
      <c r="Y6255">
        <v>17.46</v>
      </c>
      <c r="Z6255">
        <v>17.45</v>
      </c>
      <c r="AE6255" s="41">
        <v>34.909999999999997</v>
      </c>
      <c r="AF6255">
        <v>1</v>
      </c>
      <c r="AG6255">
        <v>0</v>
      </c>
      <c r="AH6255">
        <v>0</v>
      </c>
      <c r="AI6255">
        <v>0</v>
      </c>
      <c r="AJ6255">
        <v>0</v>
      </c>
      <c r="AK6255" s="30">
        <f t="shared" si="604"/>
        <v>1</v>
      </c>
      <c r="AL6255" s="45">
        <v>2</v>
      </c>
      <c r="AM6255" s="32">
        <f t="shared" si="603"/>
        <v>1</v>
      </c>
      <c r="AN6255" s="33" t="str">
        <f t="shared" si="605"/>
        <v>MOROSO</v>
      </c>
      <c r="AO6255" s="33" t="str">
        <f t="shared" si="600"/>
        <v>1meses_pendientes</v>
      </c>
      <c r="AP6255" s="33">
        <f t="shared" si="601"/>
        <v>33</v>
      </c>
      <c r="AQ6255" s="31">
        <f t="shared" si="602"/>
        <v>20</v>
      </c>
    </row>
    <row r="6256" spans="2:43" x14ac:dyDescent="0.3">
      <c r="B6256" s="37">
        <v>46199</v>
      </c>
      <c r="C6256" t="s">
        <v>35</v>
      </c>
      <c r="D6256" t="s">
        <v>43352</v>
      </c>
      <c r="E6256" t="s">
        <v>43353</v>
      </c>
      <c r="F6256" t="s">
        <v>43354</v>
      </c>
      <c r="G6256" t="s">
        <v>43355</v>
      </c>
      <c r="H6256" t="s">
        <v>43356</v>
      </c>
      <c r="I6256" t="s">
        <v>38</v>
      </c>
      <c r="J6256" t="s">
        <v>38</v>
      </c>
      <c r="K6256" t="s">
        <v>810</v>
      </c>
      <c r="L6256" t="s">
        <v>43357</v>
      </c>
      <c r="M6256" t="s">
        <v>43358</v>
      </c>
      <c r="N6256" t="s">
        <v>17897</v>
      </c>
      <c r="O6256" t="s">
        <v>17792</v>
      </c>
      <c r="P6256" t="s">
        <v>443</v>
      </c>
      <c r="Q6256" t="s">
        <v>43359</v>
      </c>
      <c r="R6256" s="26">
        <v>3</v>
      </c>
      <c r="S6256" s="23">
        <v>368179310000</v>
      </c>
      <c r="T6256" t="s">
        <v>37</v>
      </c>
      <c r="U6256" t="s">
        <v>445</v>
      </c>
      <c r="V6256" s="39">
        <v>46200</v>
      </c>
      <c r="W6256" s="41">
        <v>31</v>
      </c>
      <c r="X6256" s="26" t="s">
        <v>41762</v>
      </c>
      <c r="AE6256" s="41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 s="30">
        <f t="shared" si="604"/>
        <v>0</v>
      </c>
      <c r="AL6256" s="45">
        <v>2</v>
      </c>
      <c r="AM6256" s="32">
        <f t="shared" si="603"/>
        <v>2</v>
      </c>
      <c r="AN6256" s="33" t="str">
        <f t="shared" si="605"/>
        <v>NPN</v>
      </c>
      <c r="AO6256" s="33" t="str">
        <f t="shared" si="600"/>
        <v>2meses_pendientes</v>
      </c>
      <c r="AP6256" s="33">
        <f t="shared" si="601"/>
        <v>62</v>
      </c>
      <c r="AQ6256" s="31">
        <f t="shared" si="602"/>
        <v>27</v>
      </c>
    </row>
    <row r="6257" spans="2:43" x14ac:dyDescent="0.3">
      <c r="B6257" s="37">
        <v>46201</v>
      </c>
      <c r="C6257" t="s">
        <v>35</v>
      </c>
      <c r="D6257" t="s">
        <v>43360</v>
      </c>
      <c r="E6257" t="s">
        <v>43361</v>
      </c>
      <c r="F6257" t="s">
        <v>43362</v>
      </c>
      <c r="G6257" t="s">
        <v>43363</v>
      </c>
      <c r="H6257" t="s">
        <v>43364</v>
      </c>
      <c r="I6257" t="s">
        <v>38</v>
      </c>
      <c r="J6257" t="s">
        <v>38</v>
      </c>
      <c r="K6257" t="s">
        <v>476</v>
      </c>
      <c r="L6257" t="s">
        <v>43365</v>
      </c>
      <c r="M6257" t="s">
        <v>43366</v>
      </c>
      <c r="N6257" t="s">
        <v>17897</v>
      </c>
      <c r="O6257" t="s">
        <v>17792</v>
      </c>
      <c r="P6257" t="s">
        <v>443</v>
      </c>
      <c r="Q6257" t="s">
        <v>43367</v>
      </c>
      <c r="R6257" s="26">
        <v>2</v>
      </c>
      <c r="S6257" s="23">
        <v>368180360000</v>
      </c>
      <c r="T6257" t="s">
        <v>37</v>
      </c>
      <c r="U6257" t="s">
        <v>445</v>
      </c>
      <c r="V6257" s="39">
        <v>46203</v>
      </c>
      <c r="W6257" s="41">
        <v>30</v>
      </c>
      <c r="X6257" s="26" t="s">
        <v>41762</v>
      </c>
      <c r="AE6257" s="41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 s="30">
        <f t="shared" si="604"/>
        <v>0</v>
      </c>
      <c r="AL6257" s="45">
        <v>2</v>
      </c>
      <c r="AM6257" s="32">
        <f t="shared" si="603"/>
        <v>2</v>
      </c>
      <c r="AN6257" s="33" t="str">
        <f t="shared" si="605"/>
        <v>NPN</v>
      </c>
      <c r="AO6257" s="33" t="str">
        <f t="shared" si="600"/>
        <v>2meses_pendientes</v>
      </c>
      <c r="AP6257" s="33">
        <f t="shared" si="601"/>
        <v>60</v>
      </c>
      <c r="AQ6257" s="31">
        <f t="shared" si="602"/>
        <v>30</v>
      </c>
    </row>
    <row r="6258" spans="2:43" x14ac:dyDescent="0.3">
      <c r="B6258" s="37">
        <v>46174</v>
      </c>
      <c r="C6258" t="s">
        <v>35</v>
      </c>
      <c r="D6258" t="s">
        <v>43368</v>
      </c>
      <c r="E6258" t="s">
        <v>43369</v>
      </c>
      <c r="F6258" t="s">
        <v>43370</v>
      </c>
      <c r="G6258" t="s">
        <v>43371</v>
      </c>
      <c r="H6258" t="s">
        <v>43372</v>
      </c>
      <c r="I6258" t="s">
        <v>38</v>
      </c>
      <c r="J6258" t="s">
        <v>38</v>
      </c>
      <c r="K6258" t="s">
        <v>476</v>
      </c>
      <c r="L6258" t="s">
        <v>1398</v>
      </c>
      <c r="M6258" t="s">
        <v>43373</v>
      </c>
      <c r="N6258" t="s">
        <v>13909</v>
      </c>
      <c r="O6258" t="s">
        <v>17792</v>
      </c>
      <c r="P6258" t="s">
        <v>443</v>
      </c>
      <c r="Q6258" t="s">
        <v>43374</v>
      </c>
      <c r="R6258" s="26">
        <v>2</v>
      </c>
      <c r="S6258" s="23">
        <v>365152800000</v>
      </c>
      <c r="T6258" t="s">
        <v>37</v>
      </c>
      <c r="U6258" t="s">
        <v>445</v>
      </c>
      <c r="V6258" s="39">
        <v>46182</v>
      </c>
      <c r="W6258" s="41">
        <v>30</v>
      </c>
      <c r="X6258" s="26" t="s">
        <v>41762</v>
      </c>
      <c r="AE6258" s="41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 s="30">
        <f t="shared" si="604"/>
        <v>0</v>
      </c>
      <c r="AL6258" s="45">
        <v>2</v>
      </c>
      <c r="AM6258" s="32">
        <f t="shared" si="603"/>
        <v>2</v>
      </c>
      <c r="AN6258" s="33" t="str">
        <f t="shared" si="605"/>
        <v>NPN</v>
      </c>
      <c r="AO6258" s="33" t="str">
        <f t="shared" si="600"/>
        <v>2meses_pendientes</v>
      </c>
      <c r="AP6258" s="33">
        <f t="shared" si="601"/>
        <v>60</v>
      </c>
      <c r="AQ6258" s="31">
        <f t="shared" si="602"/>
        <v>9</v>
      </c>
    </row>
    <row r="6259" spans="2:43" x14ac:dyDescent="0.3">
      <c r="B6259" s="37">
        <v>46176</v>
      </c>
      <c r="C6259" t="s">
        <v>35</v>
      </c>
      <c r="D6259" t="s">
        <v>43375</v>
      </c>
      <c r="E6259" t="s">
        <v>43376</v>
      </c>
      <c r="F6259" t="s">
        <v>1398</v>
      </c>
      <c r="G6259" t="s">
        <v>43377</v>
      </c>
      <c r="H6259" t="s">
        <v>43378</v>
      </c>
      <c r="I6259" t="s">
        <v>38</v>
      </c>
      <c r="J6259" t="s">
        <v>38</v>
      </c>
      <c r="K6259" t="s">
        <v>561</v>
      </c>
      <c r="L6259" t="s">
        <v>43379</v>
      </c>
      <c r="M6259" t="s">
        <v>43380</v>
      </c>
      <c r="N6259" t="s">
        <v>13909</v>
      </c>
      <c r="O6259" t="s">
        <v>17792</v>
      </c>
      <c r="P6259" t="s">
        <v>443</v>
      </c>
      <c r="Q6259" t="s">
        <v>43381</v>
      </c>
      <c r="R6259" s="26">
        <v>3</v>
      </c>
      <c r="S6259" s="23">
        <v>363154350000</v>
      </c>
      <c r="T6259" t="s">
        <v>37</v>
      </c>
      <c r="U6259" t="s">
        <v>445</v>
      </c>
      <c r="V6259" s="39">
        <v>46177</v>
      </c>
      <c r="W6259" s="41">
        <v>33</v>
      </c>
      <c r="X6259" s="26" t="s">
        <v>41762</v>
      </c>
      <c r="Y6259">
        <v>34.909999999999997</v>
      </c>
      <c r="AE6259" s="41">
        <v>34.909999999999997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 s="30">
        <f t="shared" si="604"/>
        <v>0</v>
      </c>
      <c r="AL6259" s="45">
        <v>2</v>
      </c>
      <c r="AM6259" s="32">
        <f t="shared" si="603"/>
        <v>2</v>
      </c>
      <c r="AN6259" s="33" t="str">
        <f t="shared" si="605"/>
        <v>NPN</v>
      </c>
      <c r="AO6259" s="33" t="str">
        <f t="shared" si="600"/>
        <v>2meses_pendientes</v>
      </c>
      <c r="AP6259" s="33">
        <f t="shared" si="601"/>
        <v>66</v>
      </c>
      <c r="AQ6259" s="31">
        <f t="shared" si="602"/>
        <v>4</v>
      </c>
    </row>
    <row r="6260" spans="2:43" x14ac:dyDescent="0.3">
      <c r="B6260" s="37">
        <v>46179</v>
      </c>
      <c r="C6260" t="s">
        <v>35</v>
      </c>
      <c r="D6260" t="s">
        <v>43382</v>
      </c>
      <c r="E6260" t="s">
        <v>43383</v>
      </c>
      <c r="F6260" t="s">
        <v>1398</v>
      </c>
      <c r="G6260" t="s">
        <v>43384</v>
      </c>
      <c r="H6260" t="s">
        <v>43385</v>
      </c>
      <c r="I6260" t="s">
        <v>38</v>
      </c>
      <c r="J6260" t="s">
        <v>38</v>
      </c>
      <c r="K6260" t="s">
        <v>561</v>
      </c>
      <c r="L6260" t="s">
        <v>43386</v>
      </c>
      <c r="M6260" t="s">
        <v>43387</v>
      </c>
      <c r="N6260" t="s">
        <v>13909</v>
      </c>
      <c r="O6260" t="s">
        <v>17792</v>
      </c>
      <c r="P6260" t="s">
        <v>443</v>
      </c>
      <c r="Q6260" t="s">
        <v>43388</v>
      </c>
      <c r="R6260" s="26">
        <v>3</v>
      </c>
      <c r="S6260" s="23">
        <v>367156300000</v>
      </c>
      <c r="T6260" t="s">
        <v>37</v>
      </c>
      <c r="U6260" t="s">
        <v>445</v>
      </c>
      <c r="V6260" s="39">
        <v>46178</v>
      </c>
      <c r="W6260" s="41">
        <v>35</v>
      </c>
      <c r="X6260" s="26" t="s">
        <v>41762</v>
      </c>
      <c r="AE6260" s="41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 s="30">
        <f t="shared" si="604"/>
        <v>0</v>
      </c>
      <c r="AL6260" s="45">
        <v>2</v>
      </c>
      <c r="AM6260" s="32">
        <f t="shared" si="603"/>
        <v>2</v>
      </c>
      <c r="AN6260" s="33" t="str">
        <f t="shared" si="605"/>
        <v>NPN</v>
      </c>
      <c r="AO6260" s="33" t="str">
        <f t="shared" si="600"/>
        <v>2meses_pendientes</v>
      </c>
      <c r="AP6260" s="33">
        <f t="shared" si="601"/>
        <v>70</v>
      </c>
      <c r="AQ6260" s="31">
        <f t="shared" si="602"/>
        <v>5</v>
      </c>
    </row>
    <row r="6261" spans="2:43" x14ac:dyDescent="0.3">
      <c r="B6261" s="37">
        <v>46182</v>
      </c>
      <c r="C6261" t="s">
        <v>35</v>
      </c>
      <c r="D6261" t="s">
        <v>43389</v>
      </c>
      <c r="E6261" t="s">
        <v>43390</v>
      </c>
      <c r="F6261" t="s">
        <v>1398</v>
      </c>
      <c r="G6261" t="s">
        <v>43391</v>
      </c>
      <c r="H6261" t="s">
        <v>43392</v>
      </c>
      <c r="I6261" t="s">
        <v>38</v>
      </c>
      <c r="J6261" t="s">
        <v>38</v>
      </c>
      <c r="K6261" t="s">
        <v>5245</v>
      </c>
      <c r="L6261" t="s">
        <v>43393</v>
      </c>
      <c r="M6261" t="s">
        <v>43394</v>
      </c>
      <c r="N6261" t="s">
        <v>13909</v>
      </c>
      <c r="O6261" t="s">
        <v>17792</v>
      </c>
      <c r="P6261" t="s">
        <v>443</v>
      </c>
      <c r="Q6261" t="s">
        <v>43395</v>
      </c>
      <c r="R6261" s="26">
        <v>2</v>
      </c>
      <c r="S6261" s="23">
        <v>363160980000</v>
      </c>
      <c r="T6261" t="s">
        <v>37</v>
      </c>
      <c r="U6261" t="s">
        <v>445</v>
      </c>
      <c r="V6261" s="39">
        <v>46183</v>
      </c>
      <c r="W6261" s="41">
        <v>30</v>
      </c>
      <c r="X6261" s="26" t="s">
        <v>41762</v>
      </c>
      <c r="Y6261">
        <v>30.44</v>
      </c>
      <c r="AE6261" s="41">
        <v>30.44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 s="30">
        <f t="shared" si="604"/>
        <v>0</v>
      </c>
      <c r="AL6261" s="45">
        <v>2</v>
      </c>
      <c r="AM6261" s="32">
        <f t="shared" si="603"/>
        <v>2</v>
      </c>
      <c r="AN6261" s="33" t="str">
        <f t="shared" si="605"/>
        <v>NPN</v>
      </c>
      <c r="AO6261" s="33" t="str">
        <f t="shared" si="600"/>
        <v>2meses_pendientes</v>
      </c>
      <c r="AP6261" s="33">
        <f t="shared" si="601"/>
        <v>60</v>
      </c>
      <c r="AQ6261" s="31">
        <f t="shared" si="602"/>
        <v>10</v>
      </c>
    </row>
    <row r="6262" spans="2:43" x14ac:dyDescent="0.3">
      <c r="B6262" s="37">
        <v>46183</v>
      </c>
      <c r="C6262" t="s">
        <v>35</v>
      </c>
      <c r="D6262" t="s">
        <v>43396</v>
      </c>
      <c r="E6262" t="s">
        <v>43397</v>
      </c>
      <c r="F6262" t="s">
        <v>9451</v>
      </c>
      <c r="G6262" t="s">
        <v>43398</v>
      </c>
      <c r="H6262" t="s">
        <v>43399</v>
      </c>
      <c r="I6262" t="s">
        <v>38</v>
      </c>
      <c r="J6262" t="s">
        <v>38</v>
      </c>
      <c r="K6262" t="s">
        <v>561</v>
      </c>
      <c r="L6262" t="s">
        <v>43400</v>
      </c>
      <c r="M6262" t="s">
        <v>43401</v>
      </c>
      <c r="N6262" t="s">
        <v>13909</v>
      </c>
      <c r="O6262" t="s">
        <v>17792</v>
      </c>
      <c r="P6262" t="s">
        <v>443</v>
      </c>
      <c r="Q6262" t="s">
        <v>43402</v>
      </c>
      <c r="R6262" s="26">
        <v>3</v>
      </c>
      <c r="S6262" s="23">
        <v>235000140000</v>
      </c>
      <c r="T6262" t="s">
        <v>37</v>
      </c>
      <c r="U6262" t="s">
        <v>445</v>
      </c>
      <c r="V6262" s="39">
        <v>46183</v>
      </c>
      <c r="W6262" s="41">
        <v>33</v>
      </c>
      <c r="X6262" s="26" t="s">
        <v>41762</v>
      </c>
      <c r="Y6262">
        <v>35.049999999999997</v>
      </c>
      <c r="AE6262" s="41">
        <v>35.049999999999997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 s="30">
        <f t="shared" si="604"/>
        <v>0</v>
      </c>
      <c r="AL6262" s="45">
        <v>2</v>
      </c>
      <c r="AM6262" s="32">
        <f t="shared" si="603"/>
        <v>2</v>
      </c>
      <c r="AN6262" s="33" t="str">
        <f t="shared" si="605"/>
        <v>NPN</v>
      </c>
      <c r="AO6262" s="33" t="str">
        <f t="shared" si="600"/>
        <v>2meses_pendientes</v>
      </c>
      <c r="AP6262" s="33">
        <f t="shared" si="601"/>
        <v>66</v>
      </c>
      <c r="AQ6262" s="31">
        <f t="shared" si="602"/>
        <v>10</v>
      </c>
    </row>
    <row r="6263" spans="2:43" x14ac:dyDescent="0.3">
      <c r="B6263" s="37">
        <v>46186</v>
      </c>
      <c r="C6263" t="s">
        <v>35</v>
      </c>
      <c r="D6263" t="s">
        <v>43403</v>
      </c>
      <c r="E6263" t="s">
        <v>43404</v>
      </c>
      <c r="F6263" t="s">
        <v>43405</v>
      </c>
      <c r="G6263" t="s">
        <v>43406</v>
      </c>
      <c r="H6263" t="s">
        <v>43407</v>
      </c>
      <c r="I6263" t="s">
        <v>38</v>
      </c>
      <c r="J6263" t="s">
        <v>38</v>
      </c>
      <c r="K6263" t="s">
        <v>476</v>
      </c>
      <c r="L6263" t="s">
        <v>43405</v>
      </c>
      <c r="M6263" t="s">
        <v>43408</v>
      </c>
      <c r="N6263" t="s">
        <v>13909</v>
      </c>
      <c r="O6263" t="s">
        <v>17792</v>
      </c>
      <c r="P6263" t="s">
        <v>443</v>
      </c>
      <c r="Q6263" t="s">
        <v>43409</v>
      </c>
      <c r="R6263" s="26">
        <v>3</v>
      </c>
      <c r="S6263" s="23">
        <v>362165070000</v>
      </c>
      <c r="T6263" t="s">
        <v>37</v>
      </c>
      <c r="U6263" t="s">
        <v>445</v>
      </c>
      <c r="V6263" s="39">
        <v>46188</v>
      </c>
      <c r="W6263" s="41">
        <v>33</v>
      </c>
      <c r="X6263" s="26" t="s">
        <v>41762</v>
      </c>
      <c r="Y6263">
        <v>34.909999999999997</v>
      </c>
      <c r="AE6263" s="41">
        <v>34.909999999999997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 s="30">
        <f t="shared" si="604"/>
        <v>0</v>
      </c>
      <c r="AL6263" s="45">
        <v>2</v>
      </c>
      <c r="AM6263" s="32">
        <f t="shared" si="603"/>
        <v>2</v>
      </c>
      <c r="AN6263" s="33" t="str">
        <f t="shared" si="605"/>
        <v>NPN</v>
      </c>
      <c r="AO6263" s="33" t="str">
        <f t="shared" si="600"/>
        <v>2meses_pendientes</v>
      </c>
      <c r="AP6263" s="33">
        <f t="shared" si="601"/>
        <v>66</v>
      </c>
      <c r="AQ6263" s="31">
        <f t="shared" si="602"/>
        <v>15</v>
      </c>
    </row>
    <row r="6264" spans="2:43" x14ac:dyDescent="0.3">
      <c r="B6264" s="37">
        <v>46186</v>
      </c>
      <c r="C6264" t="s">
        <v>35</v>
      </c>
      <c r="D6264" t="s">
        <v>43410</v>
      </c>
      <c r="E6264" t="s">
        <v>43411</v>
      </c>
      <c r="F6264" t="s">
        <v>1398</v>
      </c>
      <c r="G6264" t="s">
        <v>43412</v>
      </c>
      <c r="H6264" t="s">
        <v>43413</v>
      </c>
      <c r="I6264" t="s">
        <v>38</v>
      </c>
      <c r="J6264" t="s">
        <v>38</v>
      </c>
      <c r="K6264" t="s">
        <v>476</v>
      </c>
      <c r="L6264" t="s">
        <v>43414</v>
      </c>
      <c r="M6264" t="s">
        <v>43415</v>
      </c>
      <c r="N6264" t="s">
        <v>13909</v>
      </c>
      <c r="O6264" t="s">
        <v>17792</v>
      </c>
      <c r="P6264" t="s">
        <v>443</v>
      </c>
      <c r="Q6264" t="s">
        <v>43416</v>
      </c>
      <c r="R6264" s="26">
        <v>3</v>
      </c>
      <c r="S6264" s="23">
        <v>323116420000</v>
      </c>
      <c r="T6264" t="s">
        <v>37</v>
      </c>
      <c r="U6264" t="s">
        <v>445</v>
      </c>
      <c r="V6264" s="39">
        <v>46188</v>
      </c>
      <c r="W6264" s="41">
        <v>39.67</v>
      </c>
      <c r="X6264" s="26" t="s">
        <v>41762</v>
      </c>
      <c r="Y6264">
        <v>16.68</v>
      </c>
      <c r="AE6264" s="41">
        <v>16.68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 s="30">
        <f t="shared" si="604"/>
        <v>0</v>
      </c>
      <c r="AL6264" s="45">
        <v>2</v>
      </c>
      <c r="AM6264" s="32">
        <f t="shared" si="603"/>
        <v>2</v>
      </c>
      <c r="AN6264" s="33" t="str">
        <f t="shared" si="605"/>
        <v>NPN</v>
      </c>
      <c r="AO6264" s="33" t="str">
        <f t="shared" si="600"/>
        <v>2meses_pendientes</v>
      </c>
      <c r="AP6264" s="33">
        <f t="shared" si="601"/>
        <v>79.34</v>
      </c>
      <c r="AQ6264" s="31">
        <f t="shared" si="602"/>
        <v>15</v>
      </c>
    </row>
    <row r="6265" spans="2:43" x14ac:dyDescent="0.3">
      <c r="B6265" s="37">
        <v>46188</v>
      </c>
      <c r="C6265" t="s">
        <v>35</v>
      </c>
      <c r="D6265" t="s">
        <v>43417</v>
      </c>
      <c r="E6265" t="s">
        <v>43418</v>
      </c>
      <c r="F6265" t="s">
        <v>1398</v>
      </c>
      <c r="G6265" t="s">
        <v>43419</v>
      </c>
      <c r="H6265" t="s">
        <v>43420</v>
      </c>
      <c r="I6265" t="s">
        <v>38</v>
      </c>
      <c r="J6265" t="s">
        <v>38</v>
      </c>
      <c r="K6265" t="s">
        <v>476</v>
      </c>
      <c r="L6265" t="s">
        <v>43421</v>
      </c>
      <c r="M6265" t="s">
        <v>43422</v>
      </c>
      <c r="N6265" t="s">
        <v>13909</v>
      </c>
      <c r="O6265" t="s">
        <v>17792</v>
      </c>
      <c r="P6265" t="s">
        <v>443</v>
      </c>
      <c r="Q6265" t="s">
        <v>43423</v>
      </c>
      <c r="R6265" s="26">
        <v>3</v>
      </c>
      <c r="S6265" s="23">
        <v>307063150000</v>
      </c>
      <c r="T6265" t="s">
        <v>37</v>
      </c>
      <c r="U6265" t="s">
        <v>445</v>
      </c>
      <c r="V6265" s="39">
        <v>46189</v>
      </c>
      <c r="W6265" s="41">
        <v>33</v>
      </c>
      <c r="X6265" s="26" t="s">
        <v>41762</v>
      </c>
      <c r="Y6265">
        <v>34.909999999999997</v>
      </c>
      <c r="AE6265" s="41">
        <v>34.909999999999997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 s="30">
        <f t="shared" si="604"/>
        <v>0</v>
      </c>
      <c r="AL6265" s="45">
        <v>2</v>
      </c>
      <c r="AM6265" s="32">
        <f t="shared" si="603"/>
        <v>2</v>
      </c>
      <c r="AN6265" s="33" t="str">
        <f t="shared" si="605"/>
        <v>NPN</v>
      </c>
      <c r="AO6265" s="33" t="str">
        <f t="shared" si="600"/>
        <v>2meses_pendientes</v>
      </c>
      <c r="AP6265" s="33">
        <f t="shared" si="601"/>
        <v>66</v>
      </c>
      <c r="AQ6265" s="31">
        <f t="shared" si="602"/>
        <v>16</v>
      </c>
    </row>
    <row r="6266" spans="2:43" x14ac:dyDescent="0.3">
      <c r="B6266" s="37">
        <v>46191</v>
      </c>
      <c r="C6266" t="s">
        <v>35</v>
      </c>
      <c r="D6266" t="s">
        <v>43424</v>
      </c>
      <c r="E6266" t="s">
        <v>43425</v>
      </c>
      <c r="F6266" t="s">
        <v>1398</v>
      </c>
      <c r="G6266" t="s">
        <v>43426</v>
      </c>
      <c r="H6266" t="s">
        <v>43427</v>
      </c>
      <c r="I6266" t="s">
        <v>38</v>
      </c>
      <c r="J6266" t="s">
        <v>38</v>
      </c>
      <c r="K6266" t="s">
        <v>561</v>
      </c>
      <c r="L6266" t="s">
        <v>43428</v>
      </c>
      <c r="M6266" t="s">
        <v>43429</v>
      </c>
      <c r="N6266" t="s">
        <v>13909</v>
      </c>
      <c r="O6266" t="s">
        <v>17792</v>
      </c>
      <c r="P6266" t="s">
        <v>443</v>
      </c>
      <c r="Q6266" t="s">
        <v>43430</v>
      </c>
      <c r="R6266" s="26">
        <v>3</v>
      </c>
      <c r="S6266" s="23">
        <v>364170690000</v>
      </c>
      <c r="T6266" t="s">
        <v>37</v>
      </c>
      <c r="U6266" t="s">
        <v>445</v>
      </c>
      <c r="V6266" s="39">
        <v>46197</v>
      </c>
      <c r="W6266" s="41">
        <v>33</v>
      </c>
      <c r="X6266" s="26" t="s">
        <v>41762</v>
      </c>
      <c r="Y6266">
        <v>35.049999999999997</v>
      </c>
      <c r="AE6266" s="41">
        <v>35.049999999999997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 s="30">
        <f t="shared" si="604"/>
        <v>0</v>
      </c>
      <c r="AL6266" s="45">
        <v>2</v>
      </c>
      <c r="AM6266" s="32">
        <f t="shared" si="603"/>
        <v>2</v>
      </c>
      <c r="AN6266" s="33" t="str">
        <f t="shared" si="605"/>
        <v>NPN</v>
      </c>
      <c r="AO6266" s="33" t="str">
        <f t="shared" si="600"/>
        <v>2meses_pendientes</v>
      </c>
      <c r="AP6266" s="33">
        <f t="shared" si="601"/>
        <v>66</v>
      </c>
      <c r="AQ6266" s="31">
        <f t="shared" si="602"/>
        <v>24</v>
      </c>
    </row>
    <row r="6267" spans="2:43" x14ac:dyDescent="0.3">
      <c r="B6267" s="37">
        <v>46195</v>
      </c>
      <c r="C6267" t="s">
        <v>35</v>
      </c>
      <c r="D6267" t="s">
        <v>43431</v>
      </c>
      <c r="E6267" t="s">
        <v>43432</v>
      </c>
      <c r="F6267" t="s">
        <v>1398</v>
      </c>
      <c r="G6267" t="s">
        <v>43433</v>
      </c>
      <c r="H6267" t="s">
        <v>43434</v>
      </c>
      <c r="I6267" t="s">
        <v>38</v>
      </c>
      <c r="J6267" t="s">
        <v>38</v>
      </c>
      <c r="K6267" t="s">
        <v>561</v>
      </c>
      <c r="L6267" t="s">
        <v>43435</v>
      </c>
      <c r="M6267" t="s">
        <v>43436</v>
      </c>
      <c r="N6267" t="s">
        <v>13909</v>
      </c>
      <c r="O6267" t="s">
        <v>17792</v>
      </c>
      <c r="P6267" t="s">
        <v>443</v>
      </c>
      <c r="Q6267" t="s">
        <v>43437</v>
      </c>
      <c r="R6267" s="26">
        <v>3</v>
      </c>
      <c r="S6267" s="23">
        <v>365170860000</v>
      </c>
      <c r="T6267" t="s">
        <v>37</v>
      </c>
      <c r="U6267" t="s">
        <v>445</v>
      </c>
      <c r="V6267" s="39">
        <v>46195</v>
      </c>
      <c r="W6267" s="41">
        <v>33</v>
      </c>
      <c r="X6267" s="26" t="s">
        <v>41762</v>
      </c>
      <c r="Y6267">
        <v>17.600000000000001</v>
      </c>
      <c r="Z6267">
        <v>17.309999999999999</v>
      </c>
      <c r="AE6267" s="41">
        <v>34.909999999999997</v>
      </c>
      <c r="AF6267">
        <v>1</v>
      </c>
      <c r="AG6267">
        <v>0</v>
      </c>
      <c r="AH6267">
        <v>0</v>
      </c>
      <c r="AI6267">
        <v>0</v>
      </c>
      <c r="AJ6267">
        <v>0</v>
      </c>
      <c r="AK6267" s="30">
        <f t="shared" si="604"/>
        <v>1</v>
      </c>
      <c r="AL6267" s="45">
        <v>2</v>
      </c>
      <c r="AM6267" s="32">
        <f t="shared" si="603"/>
        <v>1</v>
      </c>
      <c r="AN6267" s="33" t="str">
        <f t="shared" si="605"/>
        <v>MOROSO</v>
      </c>
      <c r="AO6267" s="33" t="str">
        <f t="shared" si="600"/>
        <v>1meses_pendientes</v>
      </c>
      <c r="AP6267" s="33">
        <f t="shared" si="601"/>
        <v>33</v>
      </c>
      <c r="AQ6267" s="31">
        <f t="shared" si="602"/>
        <v>22</v>
      </c>
    </row>
    <row r="6268" spans="2:43" x14ac:dyDescent="0.3">
      <c r="B6268" s="37">
        <v>46195</v>
      </c>
      <c r="C6268" t="s">
        <v>35</v>
      </c>
      <c r="D6268" t="s">
        <v>43438</v>
      </c>
      <c r="E6268" t="s">
        <v>43439</v>
      </c>
      <c r="F6268" t="s">
        <v>1398</v>
      </c>
      <c r="G6268" t="s">
        <v>43440</v>
      </c>
      <c r="H6268" t="s">
        <v>43441</v>
      </c>
      <c r="I6268" t="s">
        <v>38</v>
      </c>
      <c r="J6268" t="s">
        <v>38</v>
      </c>
      <c r="K6268" t="s">
        <v>796</v>
      </c>
      <c r="L6268" t="s">
        <v>43442</v>
      </c>
      <c r="M6268" t="s">
        <v>43443</v>
      </c>
      <c r="N6268" t="s">
        <v>13909</v>
      </c>
      <c r="O6268" t="s">
        <v>17792</v>
      </c>
      <c r="P6268" t="s">
        <v>443</v>
      </c>
      <c r="Q6268" t="s">
        <v>43444</v>
      </c>
      <c r="R6268" s="26">
        <v>3</v>
      </c>
      <c r="S6268" s="23">
        <v>303039350000</v>
      </c>
      <c r="T6268" t="s">
        <v>37</v>
      </c>
      <c r="U6268" t="s">
        <v>445</v>
      </c>
      <c r="V6268" s="39">
        <v>46196</v>
      </c>
      <c r="W6268" s="41">
        <v>33</v>
      </c>
      <c r="X6268" s="26" t="s">
        <v>41762</v>
      </c>
      <c r="Y6268">
        <v>34.909999999999997</v>
      </c>
      <c r="AE6268" s="41">
        <v>34.909999999999997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 s="30">
        <f t="shared" si="604"/>
        <v>0</v>
      </c>
      <c r="AL6268" s="45">
        <v>2</v>
      </c>
      <c r="AM6268" s="32">
        <f t="shared" si="603"/>
        <v>2</v>
      </c>
      <c r="AN6268" s="33" t="str">
        <f t="shared" si="605"/>
        <v>NPN</v>
      </c>
      <c r="AO6268" s="33" t="str">
        <f t="shared" si="600"/>
        <v>2meses_pendientes</v>
      </c>
      <c r="AP6268" s="33">
        <f t="shared" si="601"/>
        <v>66</v>
      </c>
      <c r="AQ6268" s="31">
        <f t="shared" si="602"/>
        <v>23</v>
      </c>
    </row>
    <row r="6269" spans="2:43" x14ac:dyDescent="0.3">
      <c r="B6269" s="37">
        <v>46195</v>
      </c>
      <c r="C6269" t="s">
        <v>35</v>
      </c>
      <c r="D6269" t="s">
        <v>43445</v>
      </c>
      <c r="E6269" t="s">
        <v>43446</v>
      </c>
      <c r="F6269" t="s">
        <v>1398</v>
      </c>
      <c r="G6269" t="s">
        <v>43447</v>
      </c>
      <c r="H6269" t="s">
        <v>43448</v>
      </c>
      <c r="I6269" t="s">
        <v>38</v>
      </c>
      <c r="J6269" t="s">
        <v>38</v>
      </c>
      <c r="K6269" t="s">
        <v>825</v>
      </c>
      <c r="L6269" t="s">
        <v>43449</v>
      </c>
      <c r="M6269" t="s">
        <v>43450</v>
      </c>
      <c r="N6269" t="s">
        <v>13909</v>
      </c>
      <c r="O6269" t="s">
        <v>17792</v>
      </c>
      <c r="P6269" t="s">
        <v>443</v>
      </c>
      <c r="Q6269" t="s">
        <v>43451</v>
      </c>
      <c r="R6269" s="26">
        <v>2</v>
      </c>
      <c r="S6269" s="23">
        <v>365174000000</v>
      </c>
      <c r="T6269" t="s">
        <v>37</v>
      </c>
      <c r="U6269" t="s">
        <v>445</v>
      </c>
      <c r="V6269" s="39">
        <v>46197</v>
      </c>
      <c r="W6269" s="41">
        <v>30</v>
      </c>
      <c r="X6269" s="26" t="s">
        <v>41762</v>
      </c>
      <c r="AE6269" s="41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 s="30">
        <f t="shared" si="604"/>
        <v>0</v>
      </c>
      <c r="AL6269" s="45">
        <v>2</v>
      </c>
      <c r="AM6269" s="32">
        <f t="shared" si="603"/>
        <v>2</v>
      </c>
      <c r="AN6269" s="33" t="str">
        <f t="shared" si="605"/>
        <v>NPN</v>
      </c>
      <c r="AO6269" s="33" t="str">
        <f t="shared" si="600"/>
        <v>2meses_pendientes</v>
      </c>
      <c r="AP6269" s="33">
        <f t="shared" si="601"/>
        <v>60</v>
      </c>
      <c r="AQ6269" s="31">
        <f t="shared" si="602"/>
        <v>24</v>
      </c>
    </row>
    <row r="6270" spans="2:43" x14ac:dyDescent="0.3">
      <c r="B6270" s="37">
        <v>46198</v>
      </c>
      <c r="C6270" t="s">
        <v>35</v>
      </c>
      <c r="D6270" t="s">
        <v>43452</v>
      </c>
      <c r="E6270" t="s">
        <v>43453</v>
      </c>
      <c r="F6270" t="s">
        <v>1398</v>
      </c>
      <c r="G6270" t="s">
        <v>43454</v>
      </c>
      <c r="H6270" t="s">
        <v>43455</v>
      </c>
      <c r="I6270" t="s">
        <v>38</v>
      </c>
      <c r="J6270" t="s">
        <v>38</v>
      </c>
      <c r="K6270" t="s">
        <v>4677</v>
      </c>
      <c r="L6270" t="s">
        <v>43456</v>
      </c>
      <c r="M6270" t="s">
        <v>43457</v>
      </c>
      <c r="N6270" t="s">
        <v>13909</v>
      </c>
      <c r="O6270" t="s">
        <v>17792</v>
      </c>
      <c r="P6270" t="s">
        <v>443</v>
      </c>
      <c r="Q6270" t="s">
        <v>43458</v>
      </c>
      <c r="R6270" s="26">
        <v>3</v>
      </c>
      <c r="S6270" s="23">
        <v>175060690000</v>
      </c>
      <c r="T6270" t="s">
        <v>37</v>
      </c>
      <c r="U6270" t="s">
        <v>445</v>
      </c>
      <c r="V6270" s="39">
        <v>46202</v>
      </c>
      <c r="W6270" s="41">
        <v>33</v>
      </c>
      <c r="X6270" s="26" t="s">
        <v>41762</v>
      </c>
      <c r="Y6270">
        <v>34.950000000000003</v>
      </c>
      <c r="AE6270" s="41">
        <v>34.950000000000003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 s="30">
        <f t="shared" si="604"/>
        <v>0</v>
      </c>
      <c r="AL6270" s="45">
        <v>2</v>
      </c>
      <c r="AM6270" s="32">
        <f t="shared" si="603"/>
        <v>2</v>
      </c>
      <c r="AN6270" s="33" t="str">
        <f t="shared" si="605"/>
        <v>NPN</v>
      </c>
      <c r="AO6270" s="33" t="str">
        <f t="shared" ref="AO6270:AO6333" si="606">CONCATENATE(AM6270,"meses_pendientes")</f>
        <v>2meses_pendientes</v>
      </c>
      <c r="AP6270" s="33">
        <f t="shared" ref="AP6270:AP6333" si="607">AM6270*W6270</f>
        <v>66</v>
      </c>
      <c r="AQ6270" s="31">
        <f t="shared" ref="AQ6270:AQ6333" si="608">DAY(V6270)</f>
        <v>29</v>
      </c>
    </row>
    <row r="6271" spans="2:43" x14ac:dyDescent="0.3">
      <c r="B6271" s="37">
        <v>46202</v>
      </c>
      <c r="C6271" t="s">
        <v>35</v>
      </c>
      <c r="D6271" t="s">
        <v>43459</v>
      </c>
      <c r="E6271" t="s">
        <v>43460</v>
      </c>
      <c r="F6271" t="s">
        <v>1398</v>
      </c>
      <c r="G6271" t="s">
        <v>43461</v>
      </c>
      <c r="H6271" t="s">
        <v>43462</v>
      </c>
      <c r="I6271" t="s">
        <v>38</v>
      </c>
      <c r="J6271" t="s">
        <v>38</v>
      </c>
      <c r="K6271" t="s">
        <v>476</v>
      </c>
      <c r="L6271" t="s">
        <v>43463</v>
      </c>
      <c r="M6271" t="s">
        <v>43464</v>
      </c>
      <c r="N6271" t="s">
        <v>13909</v>
      </c>
      <c r="O6271" t="s">
        <v>17792</v>
      </c>
      <c r="P6271" t="s">
        <v>443</v>
      </c>
      <c r="Q6271" t="s">
        <v>43465</v>
      </c>
      <c r="R6271" s="26">
        <v>3</v>
      </c>
      <c r="S6271" s="23">
        <v>317066890000</v>
      </c>
      <c r="T6271" t="s">
        <v>37</v>
      </c>
      <c r="U6271" t="s">
        <v>445</v>
      </c>
      <c r="V6271" s="39">
        <v>46200</v>
      </c>
      <c r="W6271" s="41">
        <v>35</v>
      </c>
      <c r="X6271" s="26" t="s">
        <v>41762</v>
      </c>
      <c r="AE6271" s="4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 s="30">
        <f t="shared" si="604"/>
        <v>0</v>
      </c>
      <c r="AL6271" s="45">
        <v>2</v>
      </c>
      <c r="AM6271" s="32">
        <f t="shared" si="603"/>
        <v>2</v>
      </c>
      <c r="AN6271" s="33" t="str">
        <f t="shared" si="605"/>
        <v>NPN</v>
      </c>
      <c r="AO6271" s="33" t="str">
        <f t="shared" si="606"/>
        <v>2meses_pendientes</v>
      </c>
      <c r="AP6271" s="33">
        <f t="shared" si="607"/>
        <v>70</v>
      </c>
      <c r="AQ6271" s="31">
        <f t="shared" si="608"/>
        <v>27</v>
      </c>
    </row>
    <row r="6272" spans="2:43" x14ac:dyDescent="0.3">
      <c r="B6272" s="37">
        <v>46202</v>
      </c>
      <c r="C6272" t="s">
        <v>35</v>
      </c>
      <c r="D6272" t="s">
        <v>43466</v>
      </c>
      <c r="E6272" t="s">
        <v>43467</v>
      </c>
      <c r="F6272" t="s">
        <v>1398</v>
      </c>
      <c r="G6272" t="s">
        <v>43468</v>
      </c>
      <c r="H6272" t="s">
        <v>43469</v>
      </c>
      <c r="I6272" t="s">
        <v>38</v>
      </c>
      <c r="J6272" t="s">
        <v>38</v>
      </c>
      <c r="K6272" t="s">
        <v>476</v>
      </c>
      <c r="L6272" t="s">
        <v>43470</v>
      </c>
      <c r="M6272" t="s">
        <v>43471</v>
      </c>
      <c r="N6272" t="s">
        <v>13909</v>
      </c>
      <c r="O6272" t="s">
        <v>17792</v>
      </c>
      <c r="P6272" t="s">
        <v>443</v>
      </c>
      <c r="Q6272" t="s">
        <v>43472</v>
      </c>
      <c r="R6272" s="26">
        <v>3</v>
      </c>
      <c r="S6272" s="23">
        <v>365180820000</v>
      </c>
      <c r="T6272" t="s">
        <v>37</v>
      </c>
      <c r="U6272" t="s">
        <v>445</v>
      </c>
      <c r="V6272" s="39">
        <v>46202</v>
      </c>
      <c r="W6272" s="41">
        <v>33</v>
      </c>
      <c r="X6272" s="26" t="s">
        <v>41762</v>
      </c>
      <c r="Y6272">
        <v>35.049999999999997</v>
      </c>
      <c r="AE6272" s="41">
        <v>35.049999999999997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 s="30">
        <f t="shared" si="604"/>
        <v>0</v>
      </c>
      <c r="AL6272" s="45">
        <v>2</v>
      </c>
      <c r="AM6272" s="32">
        <f t="shared" si="603"/>
        <v>2</v>
      </c>
      <c r="AN6272" s="33" t="str">
        <f t="shared" si="605"/>
        <v>NPN</v>
      </c>
      <c r="AO6272" s="33" t="str">
        <f t="shared" si="606"/>
        <v>2meses_pendientes</v>
      </c>
      <c r="AP6272" s="33">
        <f t="shared" si="607"/>
        <v>66</v>
      </c>
      <c r="AQ6272" s="31">
        <f t="shared" si="608"/>
        <v>29</v>
      </c>
    </row>
    <row r="6273" spans="2:43" x14ac:dyDescent="0.3">
      <c r="B6273" s="37">
        <v>46202</v>
      </c>
      <c r="C6273" t="s">
        <v>35</v>
      </c>
      <c r="D6273" t="s">
        <v>43473</v>
      </c>
      <c r="E6273" t="s">
        <v>43474</v>
      </c>
      <c r="F6273" t="s">
        <v>1398</v>
      </c>
      <c r="G6273" t="s">
        <v>43475</v>
      </c>
      <c r="H6273" t="s">
        <v>43476</v>
      </c>
      <c r="I6273" t="s">
        <v>38</v>
      </c>
      <c r="J6273" t="s">
        <v>38</v>
      </c>
      <c r="K6273" t="s">
        <v>476</v>
      </c>
      <c r="L6273" t="s">
        <v>43477</v>
      </c>
      <c r="M6273" t="s">
        <v>43478</v>
      </c>
      <c r="N6273" t="s">
        <v>13909</v>
      </c>
      <c r="O6273" t="s">
        <v>17792</v>
      </c>
      <c r="P6273" t="s">
        <v>443</v>
      </c>
      <c r="Q6273" t="s">
        <v>43479</v>
      </c>
      <c r="R6273" s="26">
        <v>3</v>
      </c>
      <c r="S6273" s="23">
        <v>369180990000</v>
      </c>
      <c r="T6273" t="s">
        <v>37</v>
      </c>
      <c r="U6273" t="s">
        <v>445</v>
      </c>
      <c r="V6273" s="39">
        <v>46202</v>
      </c>
      <c r="W6273" s="41">
        <v>33</v>
      </c>
      <c r="X6273" s="26" t="s">
        <v>41762</v>
      </c>
      <c r="Y6273">
        <v>34.909999999999997</v>
      </c>
      <c r="AE6273" s="41">
        <v>34.909999999999997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 s="30">
        <f t="shared" si="604"/>
        <v>0</v>
      </c>
      <c r="AL6273" s="45">
        <v>2</v>
      </c>
      <c r="AM6273" s="32">
        <f t="shared" si="603"/>
        <v>2</v>
      </c>
      <c r="AN6273" s="33" t="str">
        <f t="shared" si="605"/>
        <v>NPN</v>
      </c>
      <c r="AO6273" s="33" t="str">
        <f t="shared" si="606"/>
        <v>2meses_pendientes</v>
      </c>
      <c r="AP6273" s="33">
        <f t="shared" si="607"/>
        <v>66</v>
      </c>
      <c r="AQ6273" s="31">
        <f t="shared" si="608"/>
        <v>29</v>
      </c>
    </row>
    <row r="6274" spans="2:43" x14ac:dyDescent="0.3">
      <c r="B6274" s="37">
        <v>46203</v>
      </c>
      <c r="C6274" t="s">
        <v>35</v>
      </c>
      <c r="D6274" t="s">
        <v>43480</v>
      </c>
      <c r="E6274" t="s">
        <v>43481</v>
      </c>
      <c r="F6274" t="s">
        <v>1398</v>
      </c>
      <c r="G6274" t="s">
        <v>43482</v>
      </c>
      <c r="H6274" t="s">
        <v>43483</v>
      </c>
      <c r="I6274" t="s">
        <v>38</v>
      </c>
      <c r="J6274" t="s">
        <v>38</v>
      </c>
      <c r="K6274" t="s">
        <v>936</v>
      </c>
      <c r="L6274" t="s">
        <v>43484</v>
      </c>
      <c r="M6274" t="s">
        <v>43457</v>
      </c>
      <c r="N6274" t="s">
        <v>13909</v>
      </c>
      <c r="O6274" t="s">
        <v>17792</v>
      </c>
      <c r="P6274" t="s">
        <v>443</v>
      </c>
      <c r="Q6274" t="s">
        <v>43485</v>
      </c>
      <c r="R6274" s="26">
        <v>3</v>
      </c>
      <c r="S6274" s="23">
        <v>369047380000</v>
      </c>
      <c r="T6274" t="s">
        <v>37</v>
      </c>
      <c r="U6274" t="s">
        <v>445</v>
      </c>
      <c r="V6274" s="39">
        <v>46203</v>
      </c>
      <c r="W6274" s="41">
        <v>33</v>
      </c>
      <c r="X6274" s="26" t="s">
        <v>41762</v>
      </c>
      <c r="AE6274" s="41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 s="30">
        <f t="shared" si="604"/>
        <v>0</v>
      </c>
      <c r="AL6274" s="45">
        <v>2</v>
      </c>
      <c r="AM6274" s="32">
        <f t="shared" ref="AM6274:AM6337" si="609">AL6274-AK6274</f>
        <v>2</v>
      </c>
      <c r="AN6274" s="33" t="str">
        <f t="shared" si="605"/>
        <v>NPN</v>
      </c>
      <c r="AO6274" s="33" t="str">
        <f t="shared" si="606"/>
        <v>2meses_pendientes</v>
      </c>
      <c r="AP6274" s="33">
        <f t="shared" si="607"/>
        <v>66</v>
      </c>
      <c r="AQ6274" s="31">
        <f t="shared" si="608"/>
        <v>30</v>
      </c>
    </row>
    <row r="6275" spans="2:43" x14ac:dyDescent="0.3">
      <c r="B6275" s="37">
        <v>46203</v>
      </c>
      <c r="C6275" t="s">
        <v>35</v>
      </c>
      <c r="D6275" t="s">
        <v>43486</v>
      </c>
      <c r="E6275" t="s">
        <v>43487</v>
      </c>
      <c r="F6275" t="s">
        <v>1398</v>
      </c>
      <c r="G6275" t="s">
        <v>43488</v>
      </c>
      <c r="H6275" t="s">
        <v>43489</v>
      </c>
      <c r="I6275" t="s">
        <v>38</v>
      </c>
      <c r="J6275" t="s">
        <v>38</v>
      </c>
      <c r="K6275" t="s">
        <v>561</v>
      </c>
      <c r="L6275" t="s">
        <v>43490</v>
      </c>
      <c r="M6275" t="s">
        <v>43491</v>
      </c>
      <c r="N6275" t="s">
        <v>13909</v>
      </c>
      <c r="O6275" t="s">
        <v>17792</v>
      </c>
      <c r="P6275" t="s">
        <v>443</v>
      </c>
      <c r="Q6275" t="s">
        <v>43492</v>
      </c>
      <c r="R6275" s="26">
        <v>3</v>
      </c>
      <c r="S6275" s="23">
        <v>367182450000</v>
      </c>
      <c r="T6275" t="s">
        <v>37</v>
      </c>
      <c r="U6275" t="s">
        <v>445</v>
      </c>
      <c r="V6275" s="39">
        <v>46203</v>
      </c>
      <c r="W6275" s="41">
        <v>37</v>
      </c>
      <c r="X6275" s="26" t="s">
        <v>41762</v>
      </c>
      <c r="AE6275" s="41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 s="30">
        <f t="shared" ref="AK6275:AK6338" si="610">SUM(AF6275:AJ6275)</f>
        <v>0</v>
      </c>
      <c r="AL6275" s="45">
        <v>2</v>
      </c>
      <c r="AM6275" s="32">
        <f t="shared" si="609"/>
        <v>2</v>
      </c>
      <c r="AN6275" s="33" t="str">
        <f t="shared" ref="AN6275:AN6338" si="611">IF(AM6275&gt;=AL6275,"NPN","MOROSO")</f>
        <v>NPN</v>
      </c>
      <c r="AO6275" s="33" t="str">
        <f t="shared" si="606"/>
        <v>2meses_pendientes</v>
      </c>
      <c r="AP6275" s="33">
        <f t="shared" si="607"/>
        <v>74</v>
      </c>
      <c r="AQ6275" s="31">
        <f t="shared" si="608"/>
        <v>30</v>
      </c>
    </row>
    <row r="6276" spans="2:43" x14ac:dyDescent="0.3">
      <c r="B6276" s="37">
        <v>46203</v>
      </c>
      <c r="C6276" t="s">
        <v>35</v>
      </c>
      <c r="D6276" t="s">
        <v>43493</v>
      </c>
      <c r="E6276" t="s">
        <v>43494</v>
      </c>
      <c r="F6276" t="s">
        <v>1398</v>
      </c>
      <c r="G6276" t="s">
        <v>43495</v>
      </c>
      <c r="H6276" t="s">
        <v>43496</v>
      </c>
      <c r="I6276" t="s">
        <v>38</v>
      </c>
      <c r="J6276" t="s">
        <v>38</v>
      </c>
      <c r="K6276" t="s">
        <v>476</v>
      </c>
      <c r="L6276" t="s">
        <v>43497</v>
      </c>
      <c r="M6276" t="s">
        <v>43498</v>
      </c>
      <c r="N6276" t="s">
        <v>13909</v>
      </c>
      <c r="O6276" t="s">
        <v>17792</v>
      </c>
      <c r="P6276" t="s">
        <v>443</v>
      </c>
      <c r="Q6276" t="s">
        <v>43499</v>
      </c>
      <c r="R6276" s="26">
        <v>3</v>
      </c>
      <c r="S6276" s="23">
        <v>318051010000</v>
      </c>
      <c r="T6276" t="s">
        <v>37</v>
      </c>
      <c r="U6276" t="s">
        <v>445</v>
      </c>
      <c r="V6276" s="39">
        <v>46203</v>
      </c>
      <c r="W6276" s="41">
        <v>33</v>
      </c>
      <c r="X6276" s="26" t="s">
        <v>41762</v>
      </c>
      <c r="AE6276" s="41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 s="30">
        <f t="shared" si="610"/>
        <v>0</v>
      </c>
      <c r="AL6276" s="45">
        <v>2</v>
      </c>
      <c r="AM6276" s="32">
        <f t="shared" si="609"/>
        <v>2</v>
      </c>
      <c r="AN6276" s="33" t="str">
        <f t="shared" si="611"/>
        <v>NPN</v>
      </c>
      <c r="AO6276" s="33" t="str">
        <f t="shared" si="606"/>
        <v>2meses_pendientes</v>
      </c>
      <c r="AP6276" s="33">
        <f t="shared" si="607"/>
        <v>66</v>
      </c>
      <c r="AQ6276" s="31">
        <f t="shared" si="608"/>
        <v>30</v>
      </c>
    </row>
    <row r="6277" spans="2:43" x14ac:dyDescent="0.3">
      <c r="B6277" s="37">
        <v>46204</v>
      </c>
      <c r="C6277" t="s">
        <v>35</v>
      </c>
      <c r="D6277" t="s">
        <v>43500</v>
      </c>
      <c r="E6277" t="s">
        <v>43501</v>
      </c>
      <c r="F6277" t="s">
        <v>1398</v>
      </c>
      <c r="G6277" t="s">
        <v>43502</v>
      </c>
      <c r="H6277" t="s">
        <v>43503</v>
      </c>
      <c r="I6277" t="s">
        <v>38</v>
      </c>
      <c r="J6277" t="s">
        <v>529</v>
      </c>
      <c r="K6277" t="s">
        <v>1223</v>
      </c>
      <c r="L6277" t="s">
        <v>43504</v>
      </c>
      <c r="M6277" t="s">
        <v>43505</v>
      </c>
      <c r="N6277" t="s">
        <v>13909</v>
      </c>
      <c r="O6277" t="s">
        <v>17792</v>
      </c>
      <c r="P6277" t="s">
        <v>443</v>
      </c>
      <c r="Q6277" t="s">
        <v>43506</v>
      </c>
      <c r="R6277" s="26">
        <v>3</v>
      </c>
      <c r="S6277" s="23">
        <v>351242250000</v>
      </c>
      <c r="T6277" t="s">
        <v>37</v>
      </c>
      <c r="U6277" t="s">
        <v>445</v>
      </c>
      <c r="V6277" s="39">
        <v>46203</v>
      </c>
      <c r="W6277" s="41">
        <v>33</v>
      </c>
      <c r="X6277" s="26" t="s">
        <v>41762</v>
      </c>
      <c r="AE6277" s="41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 s="30">
        <f t="shared" si="610"/>
        <v>0</v>
      </c>
      <c r="AL6277" s="45">
        <v>2</v>
      </c>
      <c r="AM6277" s="32">
        <f t="shared" si="609"/>
        <v>2</v>
      </c>
      <c r="AN6277" s="33" t="str">
        <f t="shared" si="611"/>
        <v>NPN</v>
      </c>
      <c r="AO6277" s="33" t="str">
        <f t="shared" si="606"/>
        <v>2meses_pendientes</v>
      </c>
      <c r="AP6277" s="33">
        <f t="shared" si="607"/>
        <v>66</v>
      </c>
      <c r="AQ6277" s="31">
        <f t="shared" si="608"/>
        <v>30</v>
      </c>
    </row>
    <row r="6278" spans="2:43" x14ac:dyDescent="0.3">
      <c r="B6278" s="37">
        <v>46180</v>
      </c>
      <c r="C6278" t="s">
        <v>35</v>
      </c>
      <c r="D6278" t="s">
        <v>43507</v>
      </c>
      <c r="E6278" t="s">
        <v>43508</v>
      </c>
      <c r="F6278" t="s">
        <v>32028</v>
      </c>
      <c r="G6278" t="s">
        <v>43509</v>
      </c>
      <c r="H6278" t="s">
        <v>43510</v>
      </c>
      <c r="I6278" t="s">
        <v>38</v>
      </c>
      <c r="J6278" t="s">
        <v>529</v>
      </c>
      <c r="K6278" t="s">
        <v>17043</v>
      </c>
      <c r="L6278" t="s">
        <v>43511</v>
      </c>
      <c r="M6278" t="s">
        <v>43512</v>
      </c>
      <c r="N6278" t="s">
        <v>43513</v>
      </c>
      <c r="O6278" t="s">
        <v>17792</v>
      </c>
      <c r="P6278" t="s">
        <v>443</v>
      </c>
      <c r="Q6278" t="s">
        <v>43514</v>
      </c>
      <c r="R6278" s="26">
        <v>3</v>
      </c>
      <c r="S6278" s="23">
        <v>363156320000</v>
      </c>
      <c r="T6278" t="s">
        <v>37</v>
      </c>
      <c r="U6278" t="s">
        <v>445</v>
      </c>
      <c r="V6278" s="39">
        <v>46179</v>
      </c>
      <c r="W6278" s="41">
        <v>37</v>
      </c>
      <c r="X6278" s="26" t="s">
        <v>41762</v>
      </c>
      <c r="Y6278">
        <v>38.4</v>
      </c>
      <c r="AE6278" s="41">
        <v>38.4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 s="30">
        <f t="shared" si="610"/>
        <v>0</v>
      </c>
      <c r="AL6278" s="45">
        <v>2</v>
      </c>
      <c r="AM6278" s="32">
        <f t="shared" si="609"/>
        <v>2</v>
      </c>
      <c r="AN6278" s="33" t="str">
        <f t="shared" si="611"/>
        <v>NPN</v>
      </c>
      <c r="AO6278" s="33" t="str">
        <f t="shared" si="606"/>
        <v>2meses_pendientes</v>
      </c>
      <c r="AP6278" s="33">
        <f t="shared" si="607"/>
        <v>74</v>
      </c>
      <c r="AQ6278" s="31">
        <f t="shared" si="608"/>
        <v>6</v>
      </c>
    </row>
    <row r="6279" spans="2:43" x14ac:dyDescent="0.3">
      <c r="B6279" s="37">
        <v>46185</v>
      </c>
      <c r="C6279" t="s">
        <v>35</v>
      </c>
      <c r="D6279" t="s">
        <v>43515</v>
      </c>
      <c r="E6279" t="s">
        <v>43516</v>
      </c>
      <c r="F6279" t="s">
        <v>43517</v>
      </c>
      <c r="G6279" t="s">
        <v>43518</v>
      </c>
      <c r="H6279" t="s">
        <v>43519</v>
      </c>
      <c r="I6279" t="s">
        <v>38</v>
      </c>
      <c r="J6279" t="s">
        <v>825</v>
      </c>
      <c r="K6279" t="s">
        <v>1026</v>
      </c>
      <c r="M6279" t="s">
        <v>43520</v>
      </c>
      <c r="N6279" t="s">
        <v>43513</v>
      </c>
      <c r="O6279" t="s">
        <v>17792</v>
      </c>
      <c r="P6279" t="s">
        <v>443</v>
      </c>
      <c r="Q6279" t="s">
        <v>43521</v>
      </c>
      <c r="R6279" s="26">
        <v>2</v>
      </c>
      <c r="S6279" s="23">
        <v>368164220000</v>
      </c>
      <c r="T6279" t="s">
        <v>37</v>
      </c>
      <c r="U6279" t="s">
        <v>445</v>
      </c>
      <c r="V6279" s="39">
        <v>46186</v>
      </c>
      <c r="W6279" s="41">
        <v>30</v>
      </c>
      <c r="X6279" s="26" t="s">
        <v>41762</v>
      </c>
      <c r="Y6279">
        <v>30.44</v>
      </c>
      <c r="AE6279" s="41">
        <v>30.44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 s="30">
        <f t="shared" si="610"/>
        <v>0</v>
      </c>
      <c r="AL6279" s="45">
        <v>2</v>
      </c>
      <c r="AM6279" s="32">
        <f t="shared" si="609"/>
        <v>2</v>
      </c>
      <c r="AN6279" s="33" t="str">
        <f t="shared" si="611"/>
        <v>NPN</v>
      </c>
      <c r="AO6279" s="33" t="str">
        <f t="shared" si="606"/>
        <v>2meses_pendientes</v>
      </c>
      <c r="AP6279" s="33">
        <f t="shared" si="607"/>
        <v>60</v>
      </c>
      <c r="AQ6279" s="31">
        <f t="shared" si="608"/>
        <v>13</v>
      </c>
    </row>
    <row r="6280" spans="2:43" x14ac:dyDescent="0.3">
      <c r="B6280" s="37">
        <v>46190</v>
      </c>
      <c r="C6280" t="s">
        <v>35</v>
      </c>
      <c r="D6280" t="s">
        <v>43522</v>
      </c>
      <c r="E6280" t="s">
        <v>43523</v>
      </c>
      <c r="F6280" t="s">
        <v>43524</v>
      </c>
      <c r="G6280" t="s">
        <v>43525</v>
      </c>
      <c r="H6280" t="s">
        <v>43526</v>
      </c>
      <c r="I6280" t="s">
        <v>38</v>
      </c>
      <c r="J6280" t="s">
        <v>38</v>
      </c>
      <c r="K6280" t="s">
        <v>476</v>
      </c>
      <c r="M6280" t="s">
        <v>43415</v>
      </c>
      <c r="N6280" t="s">
        <v>43513</v>
      </c>
      <c r="O6280" t="s">
        <v>17792</v>
      </c>
      <c r="P6280" t="s">
        <v>443</v>
      </c>
      <c r="Q6280" t="s">
        <v>43527</v>
      </c>
      <c r="R6280" s="26">
        <v>3</v>
      </c>
      <c r="S6280" s="23">
        <v>366169350000</v>
      </c>
      <c r="T6280" t="s">
        <v>37</v>
      </c>
      <c r="U6280" t="s">
        <v>445</v>
      </c>
      <c r="V6280" s="39">
        <v>46193</v>
      </c>
      <c r="W6280" s="41">
        <v>33</v>
      </c>
      <c r="X6280" s="26" t="s">
        <v>41762</v>
      </c>
      <c r="Y6280">
        <v>34.909999999999997</v>
      </c>
      <c r="AE6280" s="41">
        <v>34.909999999999997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 s="30">
        <f t="shared" si="610"/>
        <v>0</v>
      </c>
      <c r="AL6280" s="45">
        <v>2</v>
      </c>
      <c r="AM6280" s="32">
        <f t="shared" si="609"/>
        <v>2</v>
      </c>
      <c r="AN6280" s="33" t="str">
        <f t="shared" si="611"/>
        <v>NPN</v>
      </c>
      <c r="AO6280" s="33" t="str">
        <f t="shared" si="606"/>
        <v>2meses_pendientes</v>
      </c>
      <c r="AP6280" s="33">
        <f t="shared" si="607"/>
        <v>66</v>
      </c>
      <c r="AQ6280" s="31">
        <f t="shared" si="608"/>
        <v>20</v>
      </c>
    </row>
    <row r="6281" spans="2:43" x14ac:dyDescent="0.3">
      <c r="B6281" s="37">
        <v>46191</v>
      </c>
      <c r="C6281" t="s">
        <v>35</v>
      </c>
      <c r="D6281" t="s">
        <v>43528</v>
      </c>
      <c r="E6281" t="s">
        <v>43529</v>
      </c>
      <c r="F6281" t="s">
        <v>43530</v>
      </c>
      <c r="G6281" t="s">
        <v>43531</v>
      </c>
      <c r="H6281" t="s">
        <v>43532</v>
      </c>
      <c r="I6281" t="s">
        <v>38</v>
      </c>
      <c r="J6281" t="s">
        <v>38</v>
      </c>
      <c r="K6281" t="s">
        <v>476</v>
      </c>
      <c r="M6281" t="s">
        <v>43533</v>
      </c>
      <c r="N6281" t="s">
        <v>43513</v>
      </c>
      <c r="O6281" t="s">
        <v>17792</v>
      </c>
      <c r="P6281" t="s">
        <v>443</v>
      </c>
      <c r="Q6281" t="s">
        <v>43534</v>
      </c>
      <c r="R6281" s="26">
        <v>3</v>
      </c>
      <c r="S6281" s="23">
        <v>345042170000</v>
      </c>
      <c r="T6281" t="s">
        <v>37</v>
      </c>
      <c r="U6281" t="s">
        <v>445</v>
      </c>
      <c r="V6281" s="39">
        <v>46192</v>
      </c>
      <c r="W6281" s="41">
        <v>33</v>
      </c>
      <c r="X6281" s="26" t="s">
        <v>41762</v>
      </c>
      <c r="Y6281">
        <v>47.31</v>
      </c>
      <c r="Z6281">
        <v>61.29</v>
      </c>
      <c r="AE6281" s="41">
        <v>108.6</v>
      </c>
      <c r="AF6281">
        <v>1</v>
      </c>
      <c r="AG6281">
        <v>0</v>
      </c>
      <c r="AH6281">
        <v>0</v>
      </c>
      <c r="AI6281">
        <v>0</v>
      </c>
      <c r="AJ6281">
        <v>0</v>
      </c>
      <c r="AK6281" s="30">
        <f t="shared" si="610"/>
        <v>1</v>
      </c>
      <c r="AL6281" s="45">
        <v>2</v>
      </c>
      <c r="AM6281" s="32">
        <f t="shared" si="609"/>
        <v>1</v>
      </c>
      <c r="AN6281" s="33" t="str">
        <f t="shared" si="611"/>
        <v>MOROSO</v>
      </c>
      <c r="AO6281" s="33" t="str">
        <f t="shared" si="606"/>
        <v>1meses_pendientes</v>
      </c>
      <c r="AP6281" s="33">
        <f t="shared" si="607"/>
        <v>33</v>
      </c>
      <c r="AQ6281" s="31">
        <f t="shared" si="608"/>
        <v>19</v>
      </c>
    </row>
    <row r="6282" spans="2:43" x14ac:dyDescent="0.3">
      <c r="B6282" s="37">
        <v>46193</v>
      </c>
      <c r="C6282" t="s">
        <v>35</v>
      </c>
      <c r="D6282" t="s">
        <v>43535</v>
      </c>
      <c r="E6282" t="s">
        <v>43536</v>
      </c>
      <c r="F6282" t="s">
        <v>43537</v>
      </c>
      <c r="G6282" t="s">
        <v>43538</v>
      </c>
      <c r="H6282" t="s">
        <v>43539</v>
      </c>
      <c r="I6282" t="s">
        <v>38</v>
      </c>
      <c r="J6282" t="s">
        <v>38</v>
      </c>
      <c r="K6282" t="s">
        <v>8258</v>
      </c>
      <c r="M6282" t="s">
        <v>43540</v>
      </c>
      <c r="N6282" t="s">
        <v>43513</v>
      </c>
      <c r="O6282" t="s">
        <v>17792</v>
      </c>
      <c r="P6282" t="s">
        <v>443</v>
      </c>
      <c r="Q6282" t="s">
        <v>43541</v>
      </c>
      <c r="R6282" s="26">
        <v>3</v>
      </c>
      <c r="S6282" s="23">
        <v>363172870000</v>
      </c>
      <c r="T6282" t="s">
        <v>37</v>
      </c>
      <c r="U6282" t="s">
        <v>445</v>
      </c>
      <c r="V6282" s="39">
        <v>46195</v>
      </c>
      <c r="W6282" s="41">
        <v>33</v>
      </c>
      <c r="X6282" s="26" t="s">
        <v>41762</v>
      </c>
      <c r="AE6282" s="41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 s="30">
        <f t="shared" si="610"/>
        <v>0</v>
      </c>
      <c r="AL6282" s="45">
        <v>2</v>
      </c>
      <c r="AM6282" s="32">
        <f t="shared" si="609"/>
        <v>2</v>
      </c>
      <c r="AN6282" s="33" t="str">
        <f t="shared" si="611"/>
        <v>NPN</v>
      </c>
      <c r="AO6282" s="33" t="str">
        <f t="shared" si="606"/>
        <v>2meses_pendientes</v>
      </c>
      <c r="AP6282" s="33">
        <f t="shared" si="607"/>
        <v>66</v>
      </c>
      <c r="AQ6282" s="31">
        <f t="shared" si="608"/>
        <v>22</v>
      </c>
    </row>
    <row r="6283" spans="2:43" x14ac:dyDescent="0.3">
      <c r="B6283" s="37">
        <v>46195</v>
      </c>
      <c r="C6283" t="s">
        <v>35</v>
      </c>
      <c r="D6283" t="s">
        <v>43542</v>
      </c>
      <c r="E6283" t="s">
        <v>43543</v>
      </c>
      <c r="F6283" t="s">
        <v>43544</v>
      </c>
      <c r="G6283" t="s">
        <v>43545</v>
      </c>
      <c r="H6283" t="s">
        <v>43546</v>
      </c>
      <c r="I6283" t="s">
        <v>38</v>
      </c>
      <c r="J6283" t="s">
        <v>825</v>
      </c>
      <c r="K6283" t="s">
        <v>1026</v>
      </c>
      <c r="M6283" t="s">
        <v>43547</v>
      </c>
      <c r="N6283" t="s">
        <v>43513</v>
      </c>
      <c r="O6283" t="s">
        <v>17792</v>
      </c>
      <c r="P6283" t="s">
        <v>443</v>
      </c>
      <c r="Q6283" t="s">
        <v>43548</v>
      </c>
      <c r="R6283" s="26">
        <v>3</v>
      </c>
      <c r="S6283" s="23">
        <v>367174220000</v>
      </c>
      <c r="T6283" t="s">
        <v>37</v>
      </c>
      <c r="U6283" t="s">
        <v>445</v>
      </c>
      <c r="V6283" s="39">
        <v>46198</v>
      </c>
      <c r="W6283" s="41">
        <v>33</v>
      </c>
      <c r="X6283" s="26" t="s">
        <v>41762</v>
      </c>
      <c r="Y6283">
        <v>34.909999999999997</v>
      </c>
      <c r="AE6283" s="41">
        <v>34.909999999999997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 s="30">
        <f t="shared" si="610"/>
        <v>0</v>
      </c>
      <c r="AL6283" s="45">
        <v>2</v>
      </c>
      <c r="AM6283" s="32">
        <f t="shared" si="609"/>
        <v>2</v>
      </c>
      <c r="AN6283" s="33" t="str">
        <f t="shared" si="611"/>
        <v>NPN</v>
      </c>
      <c r="AO6283" s="33" t="str">
        <f t="shared" si="606"/>
        <v>2meses_pendientes</v>
      </c>
      <c r="AP6283" s="33">
        <f t="shared" si="607"/>
        <v>66</v>
      </c>
      <c r="AQ6283" s="31">
        <f t="shared" si="608"/>
        <v>25</v>
      </c>
    </row>
    <row r="6284" spans="2:43" x14ac:dyDescent="0.3">
      <c r="B6284" s="37">
        <v>46197</v>
      </c>
      <c r="C6284" t="s">
        <v>35</v>
      </c>
      <c r="D6284" t="s">
        <v>43549</v>
      </c>
      <c r="E6284" t="s">
        <v>43550</v>
      </c>
      <c r="F6284" t="s">
        <v>43551</v>
      </c>
      <c r="G6284" t="s">
        <v>43552</v>
      </c>
      <c r="H6284" t="s">
        <v>43553</v>
      </c>
      <c r="I6284" t="s">
        <v>38</v>
      </c>
      <c r="J6284" t="s">
        <v>38</v>
      </c>
      <c r="K6284" t="s">
        <v>476</v>
      </c>
      <c r="M6284" t="s">
        <v>43554</v>
      </c>
      <c r="N6284" t="s">
        <v>43513</v>
      </c>
      <c r="O6284" t="s">
        <v>17792</v>
      </c>
      <c r="P6284" t="s">
        <v>443</v>
      </c>
      <c r="Q6284" t="s">
        <v>43555</v>
      </c>
      <c r="R6284" s="26">
        <v>3</v>
      </c>
      <c r="S6284" s="23">
        <v>363175740000</v>
      </c>
      <c r="T6284" t="s">
        <v>37</v>
      </c>
      <c r="U6284" t="s">
        <v>445</v>
      </c>
      <c r="V6284" s="39">
        <v>46202</v>
      </c>
      <c r="W6284" s="41">
        <v>31</v>
      </c>
      <c r="X6284" s="26" t="s">
        <v>41762</v>
      </c>
      <c r="Y6284">
        <v>32.770000000000003</v>
      </c>
      <c r="AE6284" s="41">
        <v>32.770000000000003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 s="30">
        <f t="shared" si="610"/>
        <v>0</v>
      </c>
      <c r="AL6284" s="45">
        <v>2</v>
      </c>
      <c r="AM6284" s="32">
        <f t="shared" si="609"/>
        <v>2</v>
      </c>
      <c r="AN6284" s="33" t="str">
        <f t="shared" si="611"/>
        <v>NPN</v>
      </c>
      <c r="AO6284" s="33" t="str">
        <f t="shared" si="606"/>
        <v>2meses_pendientes</v>
      </c>
      <c r="AP6284" s="33">
        <f t="shared" si="607"/>
        <v>62</v>
      </c>
      <c r="AQ6284" s="31">
        <f t="shared" si="608"/>
        <v>29</v>
      </c>
    </row>
    <row r="6285" spans="2:43" x14ac:dyDescent="0.3">
      <c r="B6285" s="37">
        <v>46197</v>
      </c>
      <c r="C6285" t="s">
        <v>35</v>
      </c>
      <c r="D6285" t="s">
        <v>43556</v>
      </c>
      <c r="E6285" t="s">
        <v>43557</v>
      </c>
      <c r="F6285" t="s">
        <v>43558</v>
      </c>
      <c r="G6285" t="s">
        <v>43559</v>
      </c>
      <c r="H6285" t="s">
        <v>43560</v>
      </c>
      <c r="I6285" t="s">
        <v>38</v>
      </c>
      <c r="J6285" t="s">
        <v>38</v>
      </c>
      <c r="K6285" t="s">
        <v>796</v>
      </c>
      <c r="M6285" t="s">
        <v>43561</v>
      </c>
      <c r="N6285" t="s">
        <v>43513</v>
      </c>
      <c r="O6285" t="s">
        <v>17792</v>
      </c>
      <c r="P6285" t="s">
        <v>443</v>
      </c>
      <c r="Q6285" t="s">
        <v>43562</v>
      </c>
      <c r="R6285" s="26">
        <v>3</v>
      </c>
      <c r="S6285" s="23">
        <v>363176590000</v>
      </c>
      <c r="T6285" t="s">
        <v>37</v>
      </c>
      <c r="U6285" t="s">
        <v>445</v>
      </c>
      <c r="V6285" s="39">
        <v>46198</v>
      </c>
      <c r="W6285" s="41">
        <v>33</v>
      </c>
      <c r="X6285" s="26" t="s">
        <v>41762</v>
      </c>
      <c r="Y6285">
        <v>34.909999999999997</v>
      </c>
      <c r="AE6285" s="41">
        <v>34.909999999999997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 s="30">
        <f t="shared" si="610"/>
        <v>0</v>
      </c>
      <c r="AL6285" s="45">
        <v>2</v>
      </c>
      <c r="AM6285" s="32">
        <f t="shared" si="609"/>
        <v>2</v>
      </c>
      <c r="AN6285" s="33" t="str">
        <f t="shared" si="611"/>
        <v>NPN</v>
      </c>
      <c r="AO6285" s="33" t="str">
        <f t="shared" si="606"/>
        <v>2meses_pendientes</v>
      </c>
      <c r="AP6285" s="33">
        <f t="shared" si="607"/>
        <v>66</v>
      </c>
      <c r="AQ6285" s="31">
        <f t="shared" si="608"/>
        <v>25</v>
      </c>
    </row>
    <row r="6286" spans="2:43" x14ac:dyDescent="0.3">
      <c r="B6286" s="37">
        <v>46202</v>
      </c>
      <c r="C6286" t="s">
        <v>35</v>
      </c>
      <c r="D6286" t="s">
        <v>43563</v>
      </c>
      <c r="E6286" t="s">
        <v>43564</v>
      </c>
      <c r="F6286" t="s">
        <v>43565</v>
      </c>
      <c r="G6286" t="s">
        <v>43566</v>
      </c>
      <c r="H6286" t="s">
        <v>43567</v>
      </c>
      <c r="I6286" t="s">
        <v>38</v>
      </c>
      <c r="J6286" t="s">
        <v>825</v>
      </c>
      <c r="K6286" t="s">
        <v>1026</v>
      </c>
      <c r="M6286" t="s">
        <v>43568</v>
      </c>
      <c r="N6286" t="s">
        <v>43513</v>
      </c>
      <c r="O6286" t="s">
        <v>17792</v>
      </c>
      <c r="P6286" t="s">
        <v>443</v>
      </c>
      <c r="Q6286" t="s">
        <v>43569</v>
      </c>
      <c r="R6286" s="26">
        <v>3</v>
      </c>
      <c r="S6286" s="23">
        <v>369181860000</v>
      </c>
      <c r="T6286" t="s">
        <v>37</v>
      </c>
      <c r="U6286" t="s">
        <v>445</v>
      </c>
      <c r="V6286" s="39">
        <v>46203</v>
      </c>
      <c r="W6286" s="41">
        <v>33</v>
      </c>
      <c r="X6286" s="26" t="s">
        <v>41762</v>
      </c>
      <c r="AE6286" s="41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 s="30">
        <f t="shared" si="610"/>
        <v>0</v>
      </c>
      <c r="AL6286" s="45">
        <v>2</v>
      </c>
      <c r="AM6286" s="32">
        <f t="shared" si="609"/>
        <v>2</v>
      </c>
      <c r="AN6286" s="33" t="str">
        <f t="shared" si="611"/>
        <v>NPN</v>
      </c>
      <c r="AO6286" s="33" t="str">
        <f t="shared" si="606"/>
        <v>2meses_pendientes</v>
      </c>
      <c r="AP6286" s="33">
        <f t="shared" si="607"/>
        <v>66</v>
      </c>
      <c r="AQ6286" s="31">
        <f t="shared" si="608"/>
        <v>30</v>
      </c>
    </row>
    <row r="6287" spans="2:43" x14ac:dyDescent="0.3">
      <c r="B6287" s="37">
        <v>46176</v>
      </c>
      <c r="C6287" t="s">
        <v>35</v>
      </c>
      <c r="D6287" t="s">
        <v>43570</v>
      </c>
      <c r="E6287" t="s">
        <v>43571</v>
      </c>
      <c r="F6287" t="s">
        <v>1425</v>
      </c>
      <c r="G6287" t="s">
        <v>43572</v>
      </c>
      <c r="H6287" t="s">
        <v>1856</v>
      </c>
      <c r="I6287" t="s">
        <v>38</v>
      </c>
      <c r="J6287" t="s">
        <v>38</v>
      </c>
      <c r="K6287" t="s">
        <v>796</v>
      </c>
      <c r="L6287" t="s">
        <v>1425</v>
      </c>
      <c r="M6287" t="s">
        <v>1469</v>
      </c>
      <c r="N6287" t="s">
        <v>1401</v>
      </c>
      <c r="O6287" t="s">
        <v>1402</v>
      </c>
      <c r="P6287" t="s">
        <v>1402</v>
      </c>
      <c r="Q6287" t="s">
        <v>43573</v>
      </c>
      <c r="R6287" s="26">
        <v>2</v>
      </c>
      <c r="S6287" s="23">
        <v>361154640000</v>
      </c>
      <c r="T6287" t="s">
        <v>37</v>
      </c>
      <c r="U6287" t="s">
        <v>1404</v>
      </c>
      <c r="V6287" s="39">
        <v>46176</v>
      </c>
      <c r="W6287" s="41">
        <v>30</v>
      </c>
      <c r="X6287" s="26" t="s">
        <v>41762</v>
      </c>
      <c r="AE6287" s="41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 s="30">
        <f t="shared" si="610"/>
        <v>0</v>
      </c>
      <c r="AL6287" s="45">
        <v>2</v>
      </c>
      <c r="AM6287" s="32">
        <f t="shared" si="609"/>
        <v>2</v>
      </c>
      <c r="AN6287" s="33" t="str">
        <f t="shared" si="611"/>
        <v>NPN</v>
      </c>
      <c r="AO6287" s="33" t="str">
        <f t="shared" si="606"/>
        <v>2meses_pendientes</v>
      </c>
      <c r="AP6287" s="33">
        <f t="shared" si="607"/>
        <v>60</v>
      </c>
      <c r="AQ6287" s="31">
        <f t="shared" si="608"/>
        <v>3</v>
      </c>
    </row>
    <row r="6288" spans="2:43" x14ac:dyDescent="0.3">
      <c r="B6288" s="37">
        <v>46179</v>
      </c>
      <c r="C6288" t="s">
        <v>35</v>
      </c>
      <c r="D6288" t="s">
        <v>14345</v>
      </c>
      <c r="E6288" t="s">
        <v>14346</v>
      </c>
      <c r="F6288" t="s">
        <v>1425</v>
      </c>
      <c r="G6288" t="s">
        <v>14347</v>
      </c>
      <c r="H6288" t="s">
        <v>1419</v>
      </c>
      <c r="I6288" t="s">
        <v>38</v>
      </c>
      <c r="J6288" t="s">
        <v>38</v>
      </c>
      <c r="K6288" t="s">
        <v>2002</v>
      </c>
      <c r="L6288" t="s">
        <v>1425</v>
      </c>
      <c r="M6288" t="s">
        <v>1469</v>
      </c>
      <c r="N6288" t="s">
        <v>1401</v>
      </c>
      <c r="O6288" t="s">
        <v>1402</v>
      </c>
      <c r="P6288" t="s">
        <v>1402</v>
      </c>
      <c r="Q6288" t="s">
        <v>43574</v>
      </c>
      <c r="R6288" s="26">
        <v>1</v>
      </c>
      <c r="S6288" s="23">
        <v>365116450000</v>
      </c>
      <c r="T6288" t="s">
        <v>37</v>
      </c>
      <c r="U6288" t="s">
        <v>1404</v>
      </c>
      <c r="V6288" s="39">
        <v>46180</v>
      </c>
      <c r="W6288" s="41">
        <v>13</v>
      </c>
      <c r="X6288" s="26" t="s">
        <v>41762</v>
      </c>
      <c r="Y6288">
        <v>30.44</v>
      </c>
      <c r="AE6288" s="41">
        <v>30.44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 s="30">
        <f t="shared" si="610"/>
        <v>0</v>
      </c>
      <c r="AL6288" s="45">
        <v>2</v>
      </c>
      <c r="AM6288" s="32">
        <f t="shared" si="609"/>
        <v>2</v>
      </c>
      <c r="AN6288" s="33" t="str">
        <f t="shared" si="611"/>
        <v>NPN</v>
      </c>
      <c r="AO6288" s="33" t="str">
        <f t="shared" si="606"/>
        <v>2meses_pendientes</v>
      </c>
      <c r="AP6288" s="33">
        <f t="shared" si="607"/>
        <v>26</v>
      </c>
      <c r="AQ6288" s="31">
        <f t="shared" si="608"/>
        <v>7</v>
      </c>
    </row>
    <row r="6289" spans="2:43" x14ac:dyDescent="0.3">
      <c r="B6289" s="37">
        <v>46180</v>
      </c>
      <c r="C6289" t="s">
        <v>35</v>
      </c>
      <c r="D6289" t="s">
        <v>43575</v>
      </c>
      <c r="E6289" t="s">
        <v>43576</v>
      </c>
      <c r="F6289" t="s">
        <v>1398</v>
      </c>
      <c r="G6289" t="s">
        <v>43577</v>
      </c>
      <c r="H6289" t="s">
        <v>1462</v>
      </c>
      <c r="I6289" t="s">
        <v>38</v>
      </c>
      <c r="J6289" t="s">
        <v>38</v>
      </c>
      <c r="K6289" t="s">
        <v>796</v>
      </c>
      <c r="L6289" t="s">
        <v>1425</v>
      </c>
      <c r="M6289" t="s">
        <v>1425</v>
      </c>
      <c r="N6289" t="s">
        <v>1401</v>
      </c>
      <c r="O6289" t="s">
        <v>1402</v>
      </c>
      <c r="P6289" t="s">
        <v>1402</v>
      </c>
      <c r="Q6289" t="s">
        <v>43578</v>
      </c>
      <c r="R6289" s="26">
        <v>2</v>
      </c>
      <c r="S6289" s="23">
        <v>362110900000</v>
      </c>
      <c r="T6289" t="s">
        <v>37</v>
      </c>
      <c r="U6289" t="s">
        <v>1404</v>
      </c>
      <c r="V6289" s="39">
        <v>46188</v>
      </c>
      <c r="W6289" s="41">
        <v>30</v>
      </c>
      <c r="X6289" s="26" t="s">
        <v>41762</v>
      </c>
      <c r="Z6289">
        <v>30.44</v>
      </c>
      <c r="AE6289" s="41">
        <v>30.44</v>
      </c>
      <c r="AF6289">
        <v>1</v>
      </c>
      <c r="AG6289">
        <v>0</v>
      </c>
      <c r="AH6289">
        <v>0</v>
      </c>
      <c r="AI6289">
        <v>0</v>
      </c>
      <c r="AJ6289">
        <v>0</v>
      </c>
      <c r="AK6289" s="30">
        <f t="shared" si="610"/>
        <v>1</v>
      </c>
      <c r="AL6289" s="45">
        <v>2</v>
      </c>
      <c r="AM6289" s="32">
        <f t="shared" si="609"/>
        <v>1</v>
      </c>
      <c r="AN6289" s="33" t="str">
        <f t="shared" si="611"/>
        <v>MOROSO</v>
      </c>
      <c r="AO6289" s="33" t="str">
        <f t="shared" si="606"/>
        <v>1meses_pendientes</v>
      </c>
      <c r="AP6289" s="33">
        <f t="shared" si="607"/>
        <v>30</v>
      </c>
      <c r="AQ6289" s="31">
        <f t="shared" si="608"/>
        <v>15</v>
      </c>
    </row>
    <row r="6290" spans="2:43" x14ac:dyDescent="0.3">
      <c r="B6290" s="37">
        <v>46182</v>
      </c>
      <c r="C6290" t="s">
        <v>35</v>
      </c>
      <c r="D6290" t="s">
        <v>43579</v>
      </c>
      <c r="E6290" t="s">
        <v>43580</v>
      </c>
      <c r="F6290" t="s">
        <v>1398</v>
      </c>
      <c r="G6290" t="s">
        <v>43581</v>
      </c>
      <c r="H6290" t="s">
        <v>43582</v>
      </c>
      <c r="I6290" t="s">
        <v>38</v>
      </c>
      <c r="J6290" t="s">
        <v>529</v>
      </c>
      <c r="K6290" t="s">
        <v>1223</v>
      </c>
      <c r="L6290" t="s">
        <v>1412</v>
      </c>
      <c r="M6290" t="s">
        <v>1398</v>
      </c>
      <c r="N6290" t="s">
        <v>1401</v>
      </c>
      <c r="O6290" t="s">
        <v>1402</v>
      </c>
      <c r="P6290" t="s">
        <v>1402</v>
      </c>
      <c r="Q6290" t="s">
        <v>43583</v>
      </c>
      <c r="R6290" s="26">
        <v>3</v>
      </c>
      <c r="S6290" s="23">
        <v>367160120000</v>
      </c>
      <c r="T6290" t="s">
        <v>37</v>
      </c>
      <c r="U6290" t="s">
        <v>1404</v>
      </c>
      <c r="V6290" s="39">
        <v>46182</v>
      </c>
      <c r="W6290" s="41">
        <v>33</v>
      </c>
      <c r="X6290" s="26" t="s">
        <v>41762</v>
      </c>
      <c r="Z6290">
        <v>34.909999999999997</v>
      </c>
      <c r="AE6290" s="41">
        <v>34.909999999999997</v>
      </c>
      <c r="AF6290">
        <v>1</v>
      </c>
      <c r="AG6290">
        <v>0</v>
      </c>
      <c r="AH6290">
        <v>0</v>
      </c>
      <c r="AI6290">
        <v>0</v>
      </c>
      <c r="AJ6290">
        <v>0</v>
      </c>
      <c r="AK6290" s="30">
        <f t="shared" si="610"/>
        <v>1</v>
      </c>
      <c r="AL6290" s="45">
        <v>2</v>
      </c>
      <c r="AM6290" s="32">
        <f t="shared" si="609"/>
        <v>1</v>
      </c>
      <c r="AN6290" s="33" t="str">
        <f t="shared" si="611"/>
        <v>MOROSO</v>
      </c>
      <c r="AO6290" s="33" t="str">
        <f t="shared" si="606"/>
        <v>1meses_pendientes</v>
      </c>
      <c r="AP6290" s="33">
        <f t="shared" si="607"/>
        <v>33</v>
      </c>
      <c r="AQ6290" s="31">
        <f t="shared" si="608"/>
        <v>9</v>
      </c>
    </row>
    <row r="6291" spans="2:43" x14ac:dyDescent="0.3">
      <c r="B6291" s="37">
        <v>46183</v>
      </c>
      <c r="C6291" t="s">
        <v>35</v>
      </c>
      <c r="D6291" t="s">
        <v>43584</v>
      </c>
      <c r="E6291" t="s">
        <v>43585</v>
      </c>
      <c r="F6291" t="s">
        <v>1398</v>
      </c>
      <c r="G6291" t="s">
        <v>43586</v>
      </c>
      <c r="H6291" t="s">
        <v>2102</v>
      </c>
      <c r="I6291" t="s">
        <v>38</v>
      </c>
      <c r="J6291" t="s">
        <v>38</v>
      </c>
      <c r="K6291" t="s">
        <v>476</v>
      </c>
      <c r="L6291" t="s">
        <v>36</v>
      </c>
      <c r="M6291" t="s">
        <v>1425</v>
      </c>
      <c r="N6291" t="s">
        <v>1401</v>
      </c>
      <c r="O6291" t="s">
        <v>1402</v>
      </c>
      <c r="P6291" t="s">
        <v>1402</v>
      </c>
      <c r="Q6291" t="s">
        <v>43587</v>
      </c>
      <c r="R6291" s="26">
        <v>3</v>
      </c>
      <c r="S6291" s="23">
        <v>308058840000</v>
      </c>
      <c r="T6291" t="s">
        <v>37</v>
      </c>
      <c r="U6291" t="s">
        <v>1404</v>
      </c>
      <c r="V6291" s="39">
        <v>46189</v>
      </c>
      <c r="W6291" s="41">
        <v>33</v>
      </c>
      <c r="X6291" s="26" t="s">
        <v>41762</v>
      </c>
      <c r="Y6291">
        <v>34.909999999999997</v>
      </c>
      <c r="AE6291" s="41">
        <v>34.909999999999997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 s="30">
        <f t="shared" si="610"/>
        <v>0</v>
      </c>
      <c r="AL6291" s="45">
        <v>2</v>
      </c>
      <c r="AM6291" s="32">
        <f t="shared" si="609"/>
        <v>2</v>
      </c>
      <c r="AN6291" s="33" t="str">
        <f t="shared" si="611"/>
        <v>NPN</v>
      </c>
      <c r="AO6291" s="33" t="str">
        <f t="shared" si="606"/>
        <v>2meses_pendientes</v>
      </c>
      <c r="AP6291" s="33">
        <f t="shared" si="607"/>
        <v>66</v>
      </c>
      <c r="AQ6291" s="31">
        <f t="shared" si="608"/>
        <v>16</v>
      </c>
    </row>
    <row r="6292" spans="2:43" x14ac:dyDescent="0.3">
      <c r="B6292" s="37">
        <v>46183</v>
      </c>
      <c r="C6292" t="s">
        <v>35</v>
      </c>
      <c r="D6292" t="s">
        <v>43588</v>
      </c>
      <c r="E6292" t="s">
        <v>43589</v>
      </c>
      <c r="F6292" t="s">
        <v>1425</v>
      </c>
      <c r="G6292" t="s">
        <v>43590</v>
      </c>
      <c r="H6292" t="s">
        <v>1424</v>
      </c>
      <c r="I6292" t="s">
        <v>38</v>
      </c>
      <c r="J6292" t="s">
        <v>38</v>
      </c>
      <c r="K6292" t="s">
        <v>2002</v>
      </c>
      <c r="L6292" t="s">
        <v>36</v>
      </c>
      <c r="M6292" t="s">
        <v>36</v>
      </c>
      <c r="N6292" t="s">
        <v>1401</v>
      </c>
      <c r="O6292" t="s">
        <v>1402</v>
      </c>
      <c r="P6292" t="s">
        <v>1402</v>
      </c>
      <c r="Q6292" t="s">
        <v>43591</v>
      </c>
      <c r="R6292" s="26">
        <v>3</v>
      </c>
      <c r="S6292" s="23">
        <v>363162560000</v>
      </c>
      <c r="T6292" t="s">
        <v>37</v>
      </c>
      <c r="U6292" t="s">
        <v>1404</v>
      </c>
      <c r="V6292" s="39">
        <v>46185</v>
      </c>
      <c r="W6292" s="41">
        <v>33</v>
      </c>
      <c r="X6292" s="26" t="s">
        <v>41762</v>
      </c>
      <c r="Y6292">
        <v>34.909999999999997</v>
      </c>
      <c r="AE6292" s="41">
        <v>34.909999999999997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 s="30">
        <f t="shared" si="610"/>
        <v>0</v>
      </c>
      <c r="AL6292" s="45">
        <v>2</v>
      </c>
      <c r="AM6292" s="32">
        <f t="shared" si="609"/>
        <v>2</v>
      </c>
      <c r="AN6292" s="33" t="str">
        <f t="shared" si="611"/>
        <v>NPN</v>
      </c>
      <c r="AO6292" s="33" t="str">
        <f t="shared" si="606"/>
        <v>2meses_pendientes</v>
      </c>
      <c r="AP6292" s="33">
        <f t="shared" si="607"/>
        <v>66</v>
      </c>
      <c r="AQ6292" s="31">
        <f t="shared" si="608"/>
        <v>12</v>
      </c>
    </row>
    <row r="6293" spans="2:43" x14ac:dyDescent="0.3">
      <c r="B6293" s="37">
        <v>46184</v>
      </c>
      <c r="C6293" t="s">
        <v>35</v>
      </c>
      <c r="D6293" t="s">
        <v>43592</v>
      </c>
      <c r="E6293" t="s">
        <v>43593</v>
      </c>
      <c r="F6293" t="s">
        <v>1425</v>
      </c>
      <c r="G6293" t="s">
        <v>43594</v>
      </c>
      <c r="H6293" t="s">
        <v>28196</v>
      </c>
      <c r="I6293" t="s">
        <v>38</v>
      </c>
      <c r="J6293" t="s">
        <v>38</v>
      </c>
      <c r="K6293" t="s">
        <v>1713</v>
      </c>
      <c r="L6293" t="s">
        <v>1425</v>
      </c>
      <c r="M6293" t="s">
        <v>36</v>
      </c>
      <c r="N6293" t="s">
        <v>1401</v>
      </c>
      <c r="O6293" t="s">
        <v>1402</v>
      </c>
      <c r="P6293" t="s">
        <v>1402</v>
      </c>
      <c r="Q6293" t="s">
        <v>43595</v>
      </c>
      <c r="R6293" s="26">
        <v>2</v>
      </c>
      <c r="S6293" s="23">
        <v>368163870000</v>
      </c>
      <c r="T6293" t="s">
        <v>37</v>
      </c>
      <c r="U6293" t="s">
        <v>1404</v>
      </c>
      <c r="V6293" s="39">
        <v>46185</v>
      </c>
      <c r="W6293" s="41">
        <v>30</v>
      </c>
      <c r="X6293" s="26" t="s">
        <v>41762</v>
      </c>
      <c r="Z6293">
        <v>31</v>
      </c>
      <c r="AE6293" s="41">
        <v>31</v>
      </c>
      <c r="AF6293">
        <v>1</v>
      </c>
      <c r="AG6293">
        <v>0</v>
      </c>
      <c r="AH6293">
        <v>0</v>
      </c>
      <c r="AI6293">
        <v>0</v>
      </c>
      <c r="AJ6293">
        <v>0</v>
      </c>
      <c r="AK6293" s="30">
        <f t="shared" si="610"/>
        <v>1</v>
      </c>
      <c r="AL6293" s="45">
        <v>2</v>
      </c>
      <c r="AM6293" s="32">
        <f t="shared" si="609"/>
        <v>1</v>
      </c>
      <c r="AN6293" s="33" t="str">
        <f t="shared" si="611"/>
        <v>MOROSO</v>
      </c>
      <c r="AO6293" s="33" t="str">
        <f t="shared" si="606"/>
        <v>1meses_pendientes</v>
      </c>
      <c r="AP6293" s="33">
        <f t="shared" si="607"/>
        <v>30</v>
      </c>
      <c r="AQ6293" s="31">
        <f t="shared" si="608"/>
        <v>12</v>
      </c>
    </row>
    <row r="6294" spans="2:43" x14ac:dyDescent="0.3">
      <c r="B6294" s="37">
        <v>46188</v>
      </c>
      <c r="C6294" t="s">
        <v>35</v>
      </c>
      <c r="D6294" t="s">
        <v>43596</v>
      </c>
      <c r="E6294" t="s">
        <v>43597</v>
      </c>
      <c r="F6294" t="s">
        <v>1408</v>
      </c>
      <c r="G6294" t="s">
        <v>43598</v>
      </c>
      <c r="H6294" t="s">
        <v>1424</v>
      </c>
      <c r="I6294" t="s">
        <v>38</v>
      </c>
      <c r="J6294" t="s">
        <v>38</v>
      </c>
      <c r="K6294" t="s">
        <v>2002</v>
      </c>
      <c r="L6294" t="s">
        <v>1425</v>
      </c>
      <c r="M6294" t="s">
        <v>1469</v>
      </c>
      <c r="N6294" t="s">
        <v>1401</v>
      </c>
      <c r="O6294" t="s">
        <v>1402</v>
      </c>
      <c r="P6294" t="s">
        <v>1402</v>
      </c>
      <c r="Q6294" t="s">
        <v>43599</v>
      </c>
      <c r="R6294" s="26">
        <v>3</v>
      </c>
      <c r="S6294" s="23">
        <v>363147540000</v>
      </c>
      <c r="T6294" t="s">
        <v>37</v>
      </c>
      <c r="U6294" t="s">
        <v>1404</v>
      </c>
      <c r="V6294" s="39">
        <v>46190</v>
      </c>
      <c r="W6294" s="41">
        <v>33</v>
      </c>
      <c r="X6294" s="26" t="s">
        <v>41762</v>
      </c>
      <c r="Y6294">
        <v>35.049999999999997</v>
      </c>
      <c r="AE6294" s="41">
        <v>35.049999999999997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 s="30">
        <f t="shared" si="610"/>
        <v>0</v>
      </c>
      <c r="AL6294" s="45">
        <v>2</v>
      </c>
      <c r="AM6294" s="32">
        <f t="shared" si="609"/>
        <v>2</v>
      </c>
      <c r="AN6294" s="33" t="str">
        <f t="shared" si="611"/>
        <v>NPN</v>
      </c>
      <c r="AO6294" s="33" t="str">
        <f t="shared" si="606"/>
        <v>2meses_pendientes</v>
      </c>
      <c r="AP6294" s="33">
        <f t="shared" si="607"/>
        <v>66</v>
      </c>
      <c r="AQ6294" s="31">
        <f t="shared" si="608"/>
        <v>17</v>
      </c>
    </row>
    <row r="6295" spans="2:43" x14ac:dyDescent="0.3">
      <c r="B6295" s="37">
        <v>46189</v>
      </c>
      <c r="C6295" t="s">
        <v>35</v>
      </c>
      <c r="D6295" t="s">
        <v>43600</v>
      </c>
      <c r="E6295" t="s">
        <v>43601</v>
      </c>
      <c r="F6295" t="s">
        <v>1398</v>
      </c>
      <c r="G6295" t="s">
        <v>43602</v>
      </c>
      <c r="H6295" t="s">
        <v>8705</v>
      </c>
      <c r="I6295" t="s">
        <v>38</v>
      </c>
      <c r="J6295" t="s">
        <v>38</v>
      </c>
      <c r="K6295" t="s">
        <v>2036</v>
      </c>
      <c r="L6295" t="s">
        <v>36</v>
      </c>
      <c r="M6295" t="s">
        <v>1425</v>
      </c>
      <c r="N6295" t="s">
        <v>1401</v>
      </c>
      <c r="O6295" t="s">
        <v>1402</v>
      </c>
      <c r="P6295" t="s">
        <v>1402</v>
      </c>
      <c r="Q6295" t="s">
        <v>43603</v>
      </c>
      <c r="R6295" s="26">
        <v>2</v>
      </c>
      <c r="S6295" s="23">
        <v>368168090000</v>
      </c>
      <c r="T6295" t="s">
        <v>37</v>
      </c>
      <c r="U6295" t="s">
        <v>1404</v>
      </c>
      <c r="V6295" s="39">
        <v>46190</v>
      </c>
      <c r="W6295" s="41">
        <v>30</v>
      </c>
      <c r="X6295" s="26" t="s">
        <v>41762</v>
      </c>
      <c r="Y6295">
        <v>30.44</v>
      </c>
      <c r="AE6295" s="41">
        <v>30.44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 s="30">
        <f t="shared" si="610"/>
        <v>0</v>
      </c>
      <c r="AL6295" s="45">
        <v>2</v>
      </c>
      <c r="AM6295" s="32">
        <f t="shared" si="609"/>
        <v>2</v>
      </c>
      <c r="AN6295" s="33" t="str">
        <f t="shared" si="611"/>
        <v>NPN</v>
      </c>
      <c r="AO6295" s="33" t="str">
        <f t="shared" si="606"/>
        <v>2meses_pendientes</v>
      </c>
      <c r="AP6295" s="33">
        <f t="shared" si="607"/>
        <v>60</v>
      </c>
      <c r="AQ6295" s="31">
        <f t="shared" si="608"/>
        <v>17</v>
      </c>
    </row>
    <row r="6296" spans="2:43" x14ac:dyDescent="0.3">
      <c r="B6296" s="37">
        <v>46189</v>
      </c>
      <c r="C6296" t="s">
        <v>35</v>
      </c>
      <c r="D6296" t="s">
        <v>43604</v>
      </c>
      <c r="E6296" t="s">
        <v>43605</v>
      </c>
      <c r="F6296" t="s">
        <v>36</v>
      </c>
      <c r="G6296" t="s">
        <v>43606</v>
      </c>
      <c r="H6296" t="s">
        <v>27433</v>
      </c>
      <c r="I6296" t="s">
        <v>38</v>
      </c>
      <c r="J6296" t="s">
        <v>38</v>
      </c>
      <c r="K6296" t="s">
        <v>476</v>
      </c>
      <c r="L6296" t="s">
        <v>1425</v>
      </c>
      <c r="M6296" t="s">
        <v>36</v>
      </c>
      <c r="N6296" t="s">
        <v>1401</v>
      </c>
      <c r="O6296" t="s">
        <v>1402</v>
      </c>
      <c r="P6296" t="s">
        <v>1402</v>
      </c>
      <c r="Q6296" t="s">
        <v>43607</v>
      </c>
      <c r="R6296" s="26">
        <v>2</v>
      </c>
      <c r="S6296" s="23">
        <v>241006160000</v>
      </c>
      <c r="T6296" t="s">
        <v>37</v>
      </c>
      <c r="U6296" t="s">
        <v>1404</v>
      </c>
      <c r="V6296" s="39">
        <v>46196</v>
      </c>
      <c r="W6296" s="41">
        <v>30</v>
      </c>
      <c r="X6296" s="26" t="s">
        <v>41762</v>
      </c>
      <c r="Y6296">
        <v>61.18</v>
      </c>
      <c r="AE6296" s="41">
        <v>61.18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 s="30">
        <f t="shared" si="610"/>
        <v>0</v>
      </c>
      <c r="AL6296" s="45">
        <v>2</v>
      </c>
      <c r="AM6296" s="32">
        <f t="shared" si="609"/>
        <v>2</v>
      </c>
      <c r="AN6296" s="33" t="str">
        <f t="shared" si="611"/>
        <v>NPN</v>
      </c>
      <c r="AO6296" s="33" t="str">
        <f t="shared" si="606"/>
        <v>2meses_pendientes</v>
      </c>
      <c r="AP6296" s="33">
        <f t="shared" si="607"/>
        <v>60</v>
      </c>
      <c r="AQ6296" s="31">
        <f t="shared" si="608"/>
        <v>23</v>
      </c>
    </row>
    <row r="6297" spans="2:43" x14ac:dyDescent="0.3">
      <c r="B6297" s="37">
        <v>46191</v>
      </c>
      <c r="C6297" t="s">
        <v>35</v>
      </c>
      <c r="D6297" t="s">
        <v>14336</v>
      </c>
      <c r="E6297" t="s">
        <v>43608</v>
      </c>
      <c r="F6297" t="s">
        <v>1398</v>
      </c>
      <c r="G6297" t="s">
        <v>14338</v>
      </c>
      <c r="H6297" t="s">
        <v>14339</v>
      </c>
      <c r="I6297" t="s">
        <v>38</v>
      </c>
      <c r="J6297" t="s">
        <v>38</v>
      </c>
      <c r="K6297" t="s">
        <v>1480</v>
      </c>
      <c r="L6297" t="s">
        <v>1425</v>
      </c>
      <c r="M6297" t="s">
        <v>1408</v>
      </c>
      <c r="N6297" t="s">
        <v>1401</v>
      </c>
      <c r="O6297" t="s">
        <v>1402</v>
      </c>
      <c r="P6297" t="s">
        <v>1402</v>
      </c>
      <c r="Q6297" t="s">
        <v>43609</v>
      </c>
      <c r="R6297" s="26">
        <v>1</v>
      </c>
      <c r="S6297" s="23">
        <v>207030720000</v>
      </c>
      <c r="T6297" t="s">
        <v>37</v>
      </c>
      <c r="U6297" t="s">
        <v>1404</v>
      </c>
      <c r="V6297" s="39">
        <v>46191</v>
      </c>
      <c r="W6297" s="41">
        <v>14</v>
      </c>
      <c r="X6297" s="26" t="s">
        <v>41762</v>
      </c>
      <c r="Y6297">
        <v>44.7</v>
      </c>
      <c r="AE6297" s="41">
        <v>44.7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 s="30">
        <f t="shared" si="610"/>
        <v>0</v>
      </c>
      <c r="AL6297" s="45">
        <v>2</v>
      </c>
      <c r="AM6297" s="32">
        <f t="shared" si="609"/>
        <v>2</v>
      </c>
      <c r="AN6297" s="33" t="str">
        <f t="shared" si="611"/>
        <v>NPN</v>
      </c>
      <c r="AO6297" s="33" t="str">
        <f t="shared" si="606"/>
        <v>2meses_pendientes</v>
      </c>
      <c r="AP6297" s="33">
        <f t="shared" si="607"/>
        <v>28</v>
      </c>
      <c r="AQ6297" s="31">
        <f t="shared" si="608"/>
        <v>18</v>
      </c>
    </row>
    <row r="6298" spans="2:43" x14ac:dyDescent="0.3">
      <c r="B6298" s="37">
        <v>46191</v>
      </c>
      <c r="C6298" t="s">
        <v>35</v>
      </c>
      <c r="D6298" t="s">
        <v>43610</v>
      </c>
      <c r="E6298" t="s">
        <v>43611</v>
      </c>
      <c r="F6298" t="s">
        <v>1412</v>
      </c>
      <c r="G6298" t="s">
        <v>43612</v>
      </c>
      <c r="H6298" t="s">
        <v>1419</v>
      </c>
      <c r="I6298" t="s">
        <v>38</v>
      </c>
      <c r="J6298" t="s">
        <v>38</v>
      </c>
      <c r="K6298" t="s">
        <v>2002</v>
      </c>
      <c r="L6298" t="s">
        <v>36</v>
      </c>
      <c r="M6298" t="s">
        <v>1408</v>
      </c>
      <c r="N6298" t="s">
        <v>1401</v>
      </c>
      <c r="O6298" t="s">
        <v>1402</v>
      </c>
      <c r="P6298" t="s">
        <v>1402</v>
      </c>
      <c r="Q6298" t="s">
        <v>43613</v>
      </c>
      <c r="R6298" s="26">
        <v>2</v>
      </c>
      <c r="S6298" s="23">
        <v>362170040000</v>
      </c>
      <c r="T6298" t="s">
        <v>37</v>
      </c>
      <c r="U6298" t="s">
        <v>1404</v>
      </c>
      <c r="V6298" s="39">
        <v>46193</v>
      </c>
      <c r="W6298" s="41">
        <v>30</v>
      </c>
      <c r="X6298" s="26" t="s">
        <v>41762</v>
      </c>
      <c r="Y6298">
        <v>15.22</v>
      </c>
      <c r="Z6298">
        <v>15.22</v>
      </c>
      <c r="AE6298" s="41">
        <v>30.44</v>
      </c>
      <c r="AF6298">
        <v>1</v>
      </c>
      <c r="AG6298">
        <v>0</v>
      </c>
      <c r="AH6298">
        <v>0</v>
      </c>
      <c r="AI6298">
        <v>0</v>
      </c>
      <c r="AJ6298">
        <v>0</v>
      </c>
      <c r="AK6298" s="30">
        <f t="shared" si="610"/>
        <v>1</v>
      </c>
      <c r="AL6298" s="45">
        <v>2</v>
      </c>
      <c r="AM6298" s="32">
        <f t="shared" si="609"/>
        <v>1</v>
      </c>
      <c r="AN6298" s="33" t="str">
        <f t="shared" si="611"/>
        <v>MOROSO</v>
      </c>
      <c r="AO6298" s="33" t="str">
        <f t="shared" si="606"/>
        <v>1meses_pendientes</v>
      </c>
      <c r="AP6298" s="33">
        <f t="shared" si="607"/>
        <v>30</v>
      </c>
      <c r="AQ6298" s="31">
        <f t="shared" si="608"/>
        <v>20</v>
      </c>
    </row>
    <row r="6299" spans="2:43" x14ac:dyDescent="0.3">
      <c r="B6299" s="37">
        <v>46194</v>
      </c>
      <c r="C6299" t="s">
        <v>35</v>
      </c>
      <c r="D6299" t="s">
        <v>43614</v>
      </c>
      <c r="E6299" t="s">
        <v>43615</v>
      </c>
      <c r="F6299" t="s">
        <v>36</v>
      </c>
      <c r="G6299" t="s">
        <v>43616</v>
      </c>
      <c r="H6299" t="s">
        <v>24438</v>
      </c>
      <c r="I6299" t="s">
        <v>38</v>
      </c>
      <c r="J6299" t="s">
        <v>40</v>
      </c>
      <c r="K6299" t="s">
        <v>2029</v>
      </c>
      <c r="L6299" t="s">
        <v>36</v>
      </c>
      <c r="M6299" t="s">
        <v>1398</v>
      </c>
      <c r="N6299" t="s">
        <v>1401</v>
      </c>
      <c r="O6299" t="s">
        <v>1402</v>
      </c>
      <c r="P6299" t="s">
        <v>1402</v>
      </c>
      <c r="Q6299" t="s">
        <v>43617</v>
      </c>
      <c r="R6299" s="26">
        <v>3</v>
      </c>
      <c r="S6299" s="23">
        <v>369170910000</v>
      </c>
      <c r="T6299" t="s">
        <v>37</v>
      </c>
      <c r="U6299" t="s">
        <v>1404</v>
      </c>
      <c r="V6299" s="39">
        <v>46193</v>
      </c>
      <c r="W6299" s="41">
        <v>33</v>
      </c>
      <c r="X6299" s="26" t="s">
        <v>41762</v>
      </c>
      <c r="Y6299">
        <v>34.909999999999997</v>
      </c>
      <c r="AE6299" s="41">
        <v>34.909999999999997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 s="30">
        <f t="shared" si="610"/>
        <v>0</v>
      </c>
      <c r="AL6299" s="45">
        <v>2</v>
      </c>
      <c r="AM6299" s="32">
        <f t="shared" si="609"/>
        <v>2</v>
      </c>
      <c r="AN6299" s="33" t="str">
        <f t="shared" si="611"/>
        <v>NPN</v>
      </c>
      <c r="AO6299" s="33" t="str">
        <f t="shared" si="606"/>
        <v>2meses_pendientes</v>
      </c>
      <c r="AP6299" s="33">
        <f t="shared" si="607"/>
        <v>66</v>
      </c>
      <c r="AQ6299" s="31">
        <f t="shared" si="608"/>
        <v>20</v>
      </c>
    </row>
    <row r="6300" spans="2:43" x14ac:dyDescent="0.3">
      <c r="B6300" s="37">
        <v>46198</v>
      </c>
      <c r="C6300" t="s">
        <v>35</v>
      </c>
      <c r="D6300" t="s">
        <v>43618</v>
      </c>
      <c r="E6300" t="s">
        <v>43619</v>
      </c>
      <c r="F6300" t="s">
        <v>36</v>
      </c>
      <c r="G6300" t="s">
        <v>43620</v>
      </c>
      <c r="H6300" t="s">
        <v>27397</v>
      </c>
      <c r="I6300" t="s">
        <v>26936</v>
      </c>
      <c r="J6300" t="s">
        <v>27078</v>
      </c>
      <c r="K6300" t="s">
        <v>27251</v>
      </c>
      <c r="L6300" t="s">
        <v>1425</v>
      </c>
      <c r="M6300" t="s">
        <v>1425</v>
      </c>
      <c r="N6300" t="s">
        <v>1401</v>
      </c>
      <c r="O6300" t="s">
        <v>1402</v>
      </c>
      <c r="P6300" t="s">
        <v>1402</v>
      </c>
      <c r="Q6300" t="s">
        <v>43621</v>
      </c>
      <c r="R6300" s="26">
        <v>1</v>
      </c>
      <c r="S6300" s="23">
        <v>367177580000</v>
      </c>
      <c r="T6300" t="s">
        <v>37</v>
      </c>
      <c r="U6300" t="s">
        <v>1404</v>
      </c>
      <c r="V6300" s="39">
        <v>46200</v>
      </c>
      <c r="W6300" s="41">
        <v>25</v>
      </c>
      <c r="X6300" s="26" t="s">
        <v>41762</v>
      </c>
      <c r="AE6300" s="41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 s="30">
        <f t="shared" si="610"/>
        <v>0</v>
      </c>
      <c r="AL6300" s="45">
        <v>2</v>
      </c>
      <c r="AM6300" s="32">
        <f t="shared" si="609"/>
        <v>2</v>
      </c>
      <c r="AN6300" s="33" t="str">
        <f t="shared" si="611"/>
        <v>NPN</v>
      </c>
      <c r="AO6300" s="33" t="str">
        <f t="shared" si="606"/>
        <v>2meses_pendientes</v>
      </c>
      <c r="AP6300" s="33">
        <f t="shared" si="607"/>
        <v>50</v>
      </c>
      <c r="AQ6300" s="31">
        <f t="shared" si="608"/>
        <v>27</v>
      </c>
    </row>
    <row r="6301" spans="2:43" x14ac:dyDescent="0.3">
      <c r="B6301" s="37">
        <v>46198</v>
      </c>
      <c r="C6301" t="s">
        <v>35</v>
      </c>
      <c r="D6301" t="s">
        <v>43622</v>
      </c>
      <c r="E6301" t="s">
        <v>43623</v>
      </c>
      <c r="F6301" t="s">
        <v>1469</v>
      </c>
      <c r="G6301" t="s">
        <v>43624</v>
      </c>
      <c r="H6301" t="s">
        <v>27397</v>
      </c>
      <c r="I6301" t="s">
        <v>26936</v>
      </c>
      <c r="J6301" t="s">
        <v>27078</v>
      </c>
      <c r="K6301" t="s">
        <v>27251</v>
      </c>
      <c r="L6301" t="s">
        <v>1425</v>
      </c>
      <c r="M6301" t="s">
        <v>1425</v>
      </c>
      <c r="N6301" t="s">
        <v>1401</v>
      </c>
      <c r="O6301" t="s">
        <v>1402</v>
      </c>
      <c r="P6301" t="s">
        <v>1402</v>
      </c>
      <c r="Q6301" t="s">
        <v>43625</v>
      </c>
      <c r="R6301" s="26">
        <v>2</v>
      </c>
      <c r="S6301" s="23">
        <v>365177630000</v>
      </c>
      <c r="T6301" t="s">
        <v>37</v>
      </c>
      <c r="U6301" t="s">
        <v>1404</v>
      </c>
      <c r="V6301" s="39">
        <v>46200</v>
      </c>
      <c r="W6301" s="41">
        <v>28</v>
      </c>
      <c r="X6301" s="26" t="s">
        <v>41762</v>
      </c>
      <c r="AE6301" s="4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 s="30">
        <f t="shared" si="610"/>
        <v>0</v>
      </c>
      <c r="AL6301" s="45">
        <v>2</v>
      </c>
      <c r="AM6301" s="32">
        <f t="shared" si="609"/>
        <v>2</v>
      </c>
      <c r="AN6301" s="33" t="str">
        <f t="shared" si="611"/>
        <v>NPN</v>
      </c>
      <c r="AO6301" s="33" t="str">
        <f t="shared" si="606"/>
        <v>2meses_pendientes</v>
      </c>
      <c r="AP6301" s="33">
        <f t="shared" si="607"/>
        <v>56</v>
      </c>
      <c r="AQ6301" s="31">
        <f t="shared" si="608"/>
        <v>27</v>
      </c>
    </row>
    <row r="6302" spans="2:43" x14ac:dyDescent="0.3">
      <c r="B6302" s="37">
        <v>46198</v>
      </c>
      <c r="C6302" t="s">
        <v>35</v>
      </c>
      <c r="D6302" t="s">
        <v>43626</v>
      </c>
      <c r="E6302" t="s">
        <v>43627</v>
      </c>
      <c r="F6302" t="s">
        <v>1425</v>
      </c>
      <c r="G6302" t="s">
        <v>43628</v>
      </c>
      <c r="H6302" t="s">
        <v>27397</v>
      </c>
      <c r="I6302" t="s">
        <v>26936</v>
      </c>
      <c r="J6302" t="s">
        <v>27078</v>
      </c>
      <c r="K6302" t="s">
        <v>27251</v>
      </c>
      <c r="L6302" t="s">
        <v>1425</v>
      </c>
      <c r="M6302" t="s">
        <v>1425</v>
      </c>
      <c r="N6302" t="s">
        <v>1401</v>
      </c>
      <c r="O6302" t="s">
        <v>1402</v>
      </c>
      <c r="P6302" t="s">
        <v>1402</v>
      </c>
      <c r="Q6302" t="s">
        <v>43629</v>
      </c>
      <c r="R6302" s="26">
        <v>2</v>
      </c>
      <c r="S6302" s="23">
        <v>363177740000</v>
      </c>
      <c r="T6302" t="s">
        <v>37</v>
      </c>
      <c r="U6302" t="s">
        <v>1404</v>
      </c>
      <c r="V6302" s="39">
        <v>46203</v>
      </c>
      <c r="W6302" s="41">
        <v>28</v>
      </c>
      <c r="X6302" s="26" t="s">
        <v>41762</v>
      </c>
      <c r="Y6302">
        <v>14.5</v>
      </c>
      <c r="AE6302" s="41">
        <v>14.5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 s="30">
        <f t="shared" si="610"/>
        <v>0</v>
      </c>
      <c r="AL6302" s="45">
        <v>2</v>
      </c>
      <c r="AM6302" s="32">
        <f t="shared" si="609"/>
        <v>2</v>
      </c>
      <c r="AN6302" s="33" t="str">
        <f t="shared" si="611"/>
        <v>NPN</v>
      </c>
      <c r="AO6302" s="33" t="str">
        <f t="shared" si="606"/>
        <v>2meses_pendientes</v>
      </c>
      <c r="AP6302" s="33">
        <f t="shared" si="607"/>
        <v>56</v>
      </c>
      <c r="AQ6302" s="31">
        <f t="shared" si="608"/>
        <v>30</v>
      </c>
    </row>
    <row r="6303" spans="2:43" x14ac:dyDescent="0.3">
      <c r="B6303" s="37">
        <v>46199</v>
      </c>
      <c r="C6303" t="s">
        <v>35</v>
      </c>
      <c r="D6303" t="s">
        <v>43630</v>
      </c>
      <c r="E6303" t="s">
        <v>43631</v>
      </c>
      <c r="F6303" t="s">
        <v>36</v>
      </c>
      <c r="G6303" t="s">
        <v>43632</v>
      </c>
      <c r="H6303" t="s">
        <v>19064</v>
      </c>
      <c r="I6303" t="s">
        <v>38</v>
      </c>
      <c r="J6303" t="s">
        <v>38</v>
      </c>
      <c r="K6303" t="s">
        <v>1713</v>
      </c>
      <c r="L6303" t="s">
        <v>1425</v>
      </c>
      <c r="M6303" t="s">
        <v>36</v>
      </c>
      <c r="N6303" t="s">
        <v>1401</v>
      </c>
      <c r="O6303" t="s">
        <v>1402</v>
      </c>
      <c r="P6303" t="s">
        <v>1402</v>
      </c>
      <c r="Q6303" t="s">
        <v>43633</v>
      </c>
      <c r="R6303" s="26">
        <v>3</v>
      </c>
      <c r="S6303" s="23">
        <v>364178700000</v>
      </c>
      <c r="T6303" t="s">
        <v>37</v>
      </c>
      <c r="U6303" t="s">
        <v>1404</v>
      </c>
      <c r="V6303" s="39">
        <v>46200</v>
      </c>
      <c r="W6303" s="41">
        <v>52</v>
      </c>
      <c r="X6303" s="26" t="s">
        <v>41762</v>
      </c>
      <c r="AE6303" s="41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 s="30">
        <f t="shared" si="610"/>
        <v>0</v>
      </c>
      <c r="AL6303" s="45">
        <v>2</v>
      </c>
      <c r="AM6303" s="32">
        <f t="shared" si="609"/>
        <v>2</v>
      </c>
      <c r="AN6303" s="33" t="str">
        <f t="shared" si="611"/>
        <v>NPN</v>
      </c>
      <c r="AO6303" s="33" t="str">
        <f t="shared" si="606"/>
        <v>2meses_pendientes</v>
      </c>
      <c r="AP6303" s="33">
        <f t="shared" si="607"/>
        <v>104</v>
      </c>
      <c r="AQ6303" s="31">
        <f t="shared" si="608"/>
        <v>27</v>
      </c>
    </row>
    <row r="6304" spans="2:43" x14ac:dyDescent="0.3">
      <c r="B6304" s="37">
        <v>46200</v>
      </c>
      <c r="C6304" t="s">
        <v>35</v>
      </c>
      <c r="D6304" t="s">
        <v>43634</v>
      </c>
      <c r="E6304" t="s">
        <v>43635</v>
      </c>
      <c r="F6304" t="s">
        <v>1469</v>
      </c>
      <c r="G6304" t="s">
        <v>43636</v>
      </c>
      <c r="H6304" t="s">
        <v>43637</v>
      </c>
      <c r="I6304" t="s">
        <v>26936</v>
      </c>
      <c r="J6304" t="s">
        <v>27078</v>
      </c>
      <c r="K6304" t="s">
        <v>27251</v>
      </c>
      <c r="L6304" t="s">
        <v>1425</v>
      </c>
      <c r="M6304" t="s">
        <v>1466</v>
      </c>
      <c r="N6304" t="s">
        <v>1401</v>
      </c>
      <c r="O6304" t="s">
        <v>1402</v>
      </c>
      <c r="P6304" t="s">
        <v>1402</v>
      </c>
      <c r="Q6304" t="s">
        <v>43638</v>
      </c>
      <c r="R6304" s="26">
        <v>2</v>
      </c>
      <c r="S6304" s="23">
        <v>366180460000</v>
      </c>
      <c r="T6304" t="s">
        <v>37</v>
      </c>
      <c r="U6304" t="s">
        <v>1404</v>
      </c>
      <c r="V6304" s="39">
        <v>46203</v>
      </c>
      <c r="W6304" s="41">
        <v>30</v>
      </c>
      <c r="X6304" s="26" t="s">
        <v>41762</v>
      </c>
      <c r="AE6304" s="41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 s="30">
        <f t="shared" si="610"/>
        <v>0</v>
      </c>
      <c r="AL6304" s="45">
        <v>2</v>
      </c>
      <c r="AM6304" s="32">
        <f t="shared" si="609"/>
        <v>2</v>
      </c>
      <c r="AN6304" s="33" t="str">
        <f t="shared" si="611"/>
        <v>NPN</v>
      </c>
      <c r="AO6304" s="33" t="str">
        <f t="shared" si="606"/>
        <v>2meses_pendientes</v>
      </c>
      <c r="AP6304" s="33">
        <f t="shared" si="607"/>
        <v>60</v>
      </c>
      <c r="AQ6304" s="31">
        <f t="shared" si="608"/>
        <v>30</v>
      </c>
    </row>
    <row r="6305" spans="2:43" x14ac:dyDescent="0.3">
      <c r="B6305" s="37">
        <v>46200</v>
      </c>
      <c r="C6305" t="s">
        <v>35</v>
      </c>
      <c r="D6305" t="s">
        <v>43639</v>
      </c>
      <c r="E6305" t="s">
        <v>43640</v>
      </c>
      <c r="F6305" t="s">
        <v>1425</v>
      </c>
      <c r="G6305" t="s">
        <v>43641</v>
      </c>
      <c r="H6305" t="s">
        <v>27397</v>
      </c>
      <c r="I6305" t="s">
        <v>26936</v>
      </c>
      <c r="J6305" t="s">
        <v>27078</v>
      </c>
      <c r="K6305" t="s">
        <v>27251</v>
      </c>
      <c r="L6305" t="s">
        <v>1425</v>
      </c>
      <c r="M6305" t="s">
        <v>1466</v>
      </c>
      <c r="N6305" t="s">
        <v>1401</v>
      </c>
      <c r="O6305" t="s">
        <v>1402</v>
      </c>
      <c r="P6305" t="s">
        <v>1402</v>
      </c>
      <c r="Q6305" t="s">
        <v>43642</v>
      </c>
      <c r="R6305" s="26">
        <v>2</v>
      </c>
      <c r="S6305" s="23">
        <v>363180550000</v>
      </c>
      <c r="T6305" t="s">
        <v>37</v>
      </c>
      <c r="U6305" t="s">
        <v>1404</v>
      </c>
      <c r="V6305" s="39">
        <v>46202</v>
      </c>
      <c r="W6305" s="41">
        <v>30</v>
      </c>
      <c r="X6305" s="26" t="s">
        <v>41762</v>
      </c>
      <c r="AE6305" s="41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 s="30">
        <f t="shared" si="610"/>
        <v>0</v>
      </c>
      <c r="AL6305" s="45">
        <v>2</v>
      </c>
      <c r="AM6305" s="32">
        <f t="shared" si="609"/>
        <v>2</v>
      </c>
      <c r="AN6305" s="33" t="str">
        <f t="shared" si="611"/>
        <v>NPN</v>
      </c>
      <c r="AO6305" s="33" t="str">
        <f t="shared" si="606"/>
        <v>2meses_pendientes</v>
      </c>
      <c r="AP6305" s="33">
        <f t="shared" si="607"/>
        <v>60</v>
      </c>
      <c r="AQ6305" s="31">
        <f t="shared" si="608"/>
        <v>29</v>
      </c>
    </row>
    <row r="6306" spans="2:43" x14ac:dyDescent="0.3">
      <c r="B6306" s="37">
        <v>46200</v>
      </c>
      <c r="C6306" t="s">
        <v>35</v>
      </c>
      <c r="D6306" t="s">
        <v>43643</v>
      </c>
      <c r="E6306" t="s">
        <v>43644</v>
      </c>
      <c r="F6306" t="s">
        <v>36</v>
      </c>
      <c r="G6306" t="s">
        <v>43645</v>
      </c>
      <c r="H6306" t="s">
        <v>43646</v>
      </c>
      <c r="I6306" t="s">
        <v>38</v>
      </c>
      <c r="J6306" t="s">
        <v>38</v>
      </c>
      <c r="K6306" t="s">
        <v>796</v>
      </c>
      <c r="L6306" t="s">
        <v>1425</v>
      </c>
      <c r="M6306" t="s">
        <v>36</v>
      </c>
      <c r="N6306" t="s">
        <v>1401</v>
      </c>
      <c r="O6306" t="s">
        <v>1402</v>
      </c>
      <c r="P6306" t="s">
        <v>1402</v>
      </c>
      <c r="Q6306" t="s">
        <v>43647</v>
      </c>
      <c r="R6306" s="26">
        <v>3</v>
      </c>
      <c r="S6306" s="23">
        <v>361180290000</v>
      </c>
      <c r="T6306" t="s">
        <v>37</v>
      </c>
      <c r="U6306" t="s">
        <v>1404</v>
      </c>
      <c r="V6306" s="39">
        <v>46202</v>
      </c>
      <c r="W6306" s="41">
        <v>33</v>
      </c>
      <c r="X6306" s="26" t="s">
        <v>41762</v>
      </c>
      <c r="AE6306" s="41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 s="30">
        <f t="shared" si="610"/>
        <v>0</v>
      </c>
      <c r="AL6306" s="45">
        <v>2</v>
      </c>
      <c r="AM6306" s="32">
        <f t="shared" si="609"/>
        <v>2</v>
      </c>
      <c r="AN6306" s="33" t="str">
        <f t="shared" si="611"/>
        <v>NPN</v>
      </c>
      <c r="AO6306" s="33" t="str">
        <f t="shared" si="606"/>
        <v>2meses_pendientes</v>
      </c>
      <c r="AP6306" s="33">
        <f t="shared" si="607"/>
        <v>66</v>
      </c>
      <c r="AQ6306" s="31">
        <f t="shared" si="608"/>
        <v>29</v>
      </c>
    </row>
    <row r="6307" spans="2:43" x14ac:dyDescent="0.3">
      <c r="B6307" s="37">
        <v>46175</v>
      </c>
      <c r="C6307" t="s">
        <v>35</v>
      </c>
      <c r="D6307" t="s">
        <v>43648</v>
      </c>
      <c r="E6307" t="s">
        <v>43649</v>
      </c>
      <c r="F6307" t="s">
        <v>1425</v>
      </c>
      <c r="G6307" t="s">
        <v>43650</v>
      </c>
      <c r="H6307" t="s">
        <v>43651</v>
      </c>
      <c r="I6307" t="s">
        <v>38</v>
      </c>
      <c r="J6307" t="s">
        <v>38</v>
      </c>
      <c r="K6307" t="s">
        <v>810</v>
      </c>
      <c r="L6307" t="s">
        <v>43652</v>
      </c>
      <c r="M6307" t="s">
        <v>43653</v>
      </c>
      <c r="N6307" t="s">
        <v>1498</v>
      </c>
      <c r="O6307" t="s">
        <v>1402</v>
      </c>
      <c r="P6307" t="s">
        <v>1402</v>
      </c>
      <c r="Q6307" t="s">
        <v>43654</v>
      </c>
      <c r="R6307" s="26">
        <v>2</v>
      </c>
      <c r="S6307" s="23">
        <v>339021770000</v>
      </c>
      <c r="T6307" t="s">
        <v>37</v>
      </c>
      <c r="U6307" t="s">
        <v>1404</v>
      </c>
      <c r="V6307" s="39">
        <v>46176</v>
      </c>
      <c r="W6307" s="41">
        <v>30</v>
      </c>
      <c r="X6307" s="26" t="s">
        <v>41762</v>
      </c>
      <c r="Y6307">
        <v>30.44</v>
      </c>
      <c r="AE6307" s="41">
        <v>30.44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 s="30">
        <f t="shared" si="610"/>
        <v>0</v>
      </c>
      <c r="AL6307" s="45">
        <v>2</v>
      </c>
      <c r="AM6307" s="32">
        <f t="shared" si="609"/>
        <v>2</v>
      </c>
      <c r="AN6307" s="33" t="str">
        <f t="shared" si="611"/>
        <v>NPN</v>
      </c>
      <c r="AO6307" s="33" t="str">
        <f t="shared" si="606"/>
        <v>2meses_pendientes</v>
      </c>
      <c r="AP6307" s="33">
        <f t="shared" si="607"/>
        <v>60</v>
      </c>
      <c r="AQ6307" s="31">
        <f t="shared" si="608"/>
        <v>3</v>
      </c>
    </row>
    <row r="6308" spans="2:43" x14ac:dyDescent="0.3">
      <c r="B6308" s="37">
        <v>46177</v>
      </c>
      <c r="C6308" t="s">
        <v>35</v>
      </c>
      <c r="D6308" t="s">
        <v>43655</v>
      </c>
      <c r="E6308" t="s">
        <v>43656</v>
      </c>
      <c r="F6308" t="s">
        <v>1425</v>
      </c>
      <c r="G6308" t="s">
        <v>43657</v>
      </c>
      <c r="H6308" t="s">
        <v>43658</v>
      </c>
      <c r="I6308" t="s">
        <v>26936</v>
      </c>
      <c r="J6308" t="s">
        <v>27078</v>
      </c>
      <c r="K6308" t="s">
        <v>27078</v>
      </c>
      <c r="L6308" t="s">
        <v>43659</v>
      </c>
      <c r="M6308" t="s">
        <v>27136</v>
      </c>
      <c r="N6308" t="s">
        <v>1498</v>
      </c>
      <c r="O6308" t="s">
        <v>1402</v>
      </c>
      <c r="P6308" t="s">
        <v>1402</v>
      </c>
      <c r="Q6308" t="s">
        <v>43660</v>
      </c>
      <c r="R6308" s="26">
        <v>3</v>
      </c>
      <c r="S6308" s="23">
        <v>368155890000</v>
      </c>
      <c r="T6308" t="s">
        <v>37</v>
      </c>
      <c r="U6308" t="s">
        <v>1404</v>
      </c>
      <c r="V6308" s="39">
        <v>46178</v>
      </c>
      <c r="W6308" s="41">
        <v>35</v>
      </c>
      <c r="X6308" s="26" t="s">
        <v>41762</v>
      </c>
      <c r="Y6308">
        <v>36.93</v>
      </c>
      <c r="Z6308">
        <v>36.93</v>
      </c>
      <c r="AE6308" s="41">
        <v>73.86</v>
      </c>
      <c r="AF6308">
        <v>1</v>
      </c>
      <c r="AG6308">
        <v>0</v>
      </c>
      <c r="AH6308">
        <v>0</v>
      </c>
      <c r="AI6308">
        <v>0</v>
      </c>
      <c r="AJ6308">
        <v>0</v>
      </c>
      <c r="AK6308" s="30">
        <f t="shared" si="610"/>
        <v>1</v>
      </c>
      <c r="AL6308" s="45">
        <v>2</v>
      </c>
      <c r="AM6308" s="32">
        <f t="shared" si="609"/>
        <v>1</v>
      </c>
      <c r="AN6308" s="33" t="str">
        <f t="shared" si="611"/>
        <v>MOROSO</v>
      </c>
      <c r="AO6308" s="33" t="str">
        <f t="shared" si="606"/>
        <v>1meses_pendientes</v>
      </c>
      <c r="AP6308" s="33">
        <f t="shared" si="607"/>
        <v>35</v>
      </c>
      <c r="AQ6308" s="31">
        <f t="shared" si="608"/>
        <v>5</v>
      </c>
    </row>
    <row r="6309" spans="2:43" x14ac:dyDescent="0.3">
      <c r="B6309" s="37">
        <v>46180</v>
      </c>
      <c r="C6309" t="s">
        <v>35</v>
      </c>
      <c r="D6309" t="s">
        <v>43661</v>
      </c>
      <c r="E6309" t="s">
        <v>43662</v>
      </c>
      <c r="F6309" t="s">
        <v>1425</v>
      </c>
      <c r="G6309" t="s">
        <v>43663</v>
      </c>
      <c r="H6309" t="s">
        <v>43664</v>
      </c>
      <c r="I6309" t="s">
        <v>38</v>
      </c>
      <c r="J6309" t="s">
        <v>38</v>
      </c>
      <c r="K6309" t="s">
        <v>476</v>
      </c>
      <c r="L6309" t="s">
        <v>43665</v>
      </c>
      <c r="M6309" t="s">
        <v>43666</v>
      </c>
      <c r="N6309" t="s">
        <v>1498</v>
      </c>
      <c r="O6309" t="s">
        <v>1402</v>
      </c>
      <c r="P6309" t="s">
        <v>1402</v>
      </c>
      <c r="Q6309" t="s">
        <v>43667</v>
      </c>
      <c r="R6309" s="26">
        <v>2</v>
      </c>
      <c r="S6309" s="23">
        <v>316078630000</v>
      </c>
      <c r="T6309" t="s">
        <v>37</v>
      </c>
      <c r="U6309" t="s">
        <v>1404</v>
      </c>
      <c r="V6309" s="39">
        <v>46182</v>
      </c>
      <c r="W6309" s="41">
        <v>30</v>
      </c>
      <c r="X6309" s="26" t="s">
        <v>41762</v>
      </c>
      <c r="Y6309">
        <v>15.22</v>
      </c>
      <c r="Z6309">
        <v>16</v>
      </c>
      <c r="AE6309" s="41">
        <v>31.22</v>
      </c>
      <c r="AF6309">
        <v>1</v>
      </c>
      <c r="AG6309">
        <v>0</v>
      </c>
      <c r="AH6309">
        <v>0</v>
      </c>
      <c r="AI6309">
        <v>0</v>
      </c>
      <c r="AJ6309">
        <v>0</v>
      </c>
      <c r="AK6309" s="30">
        <f t="shared" si="610"/>
        <v>1</v>
      </c>
      <c r="AL6309" s="45">
        <v>2</v>
      </c>
      <c r="AM6309" s="32">
        <f t="shared" si="609"/>
        <v>1</v>
      </c>
      <c r="AN6309" s="33" t="str">
        <f t="shared" si="611"/>
        <v>MOROSO</v>
      </c>
      <c r="AO6309" s="33" t="str">
        <f t="shared" si="606"/>
        <v>1meses_pendientes</v>
      </c>
      <c r="AP6309" s="33">
        <f t="shared" si="607"/>
        <v>30</v>
      </c>
      <c r="AQ6309" s="31">
        <f t="shared" si="608"/>
        <v>9</v>
      </c>
    </row>
    <row r="6310" spans="2:43" x14ac:dyDescent="0.3">
      <c r="B6310" s="37">
        <v>46180</v>
      </c>
      <c r="C6310" t="s">
        <v>35</v>
      </c>
      <c r="D6310" t="s">
        <v>43668</v>
      </c>
      <c r="E6310" t="s">
        <v>43669</v>
      </c>
      <c r="F6310" t="s">
        <v>1425</v>
      </c>
      <c r="G6310" t="s">
        <v>43670</v>
      </c>
      <c r="H6310" t="s">
        <v>43671</v>
      </c>
      <c r="I6310" t="s">
        <v>38</v>
      </c>
      <c r="J6310" t="s">
        <v>38</v>
      </c>
      <c r="K6310" t="s">
        <v>476</v>
      </c>
      <c r="L6310" t="s">
        <v>43672</v>
      </c>
      <c r="M6310" t="s">
        <v>43673</v>
      </c>
      <c r="N6310" t="s">
        <v>1498</v>
      </c>
      <c r="O6310" t="s">
        <v>1402</v>
      </c>
      <c r="P6310" t="s">
        <v>1402</v>
      </c>
      <c r="Q6310" t="s">
        <v>43674</v>
      </c>
      <c r="R6310" s="26">
        <v>3</v>
      </c>
      <c r="S6310" s="23">
        <v>309017330000</v>
      </c>
      <c r="T6310" t="s">
        <v>37</v>
      </c>
      <c r="U6310" t="s">
        <v>1404</v>
      </c>
      <c r="V6310" s="39">
        <v>46182</v>
      </c>
      <c r="W6310" s="41">
        <v>34</v>
      </c>
      <c r="X6310" s="26" t="s">
        <v>41762</v>
      </c>
      <c r="Y6310">
        <v>17.93</v>
      </c>
      <c r="Z6310">
        <v>17.93</v>
      </c>
      <c r="AE6310" s="41">
        <v>35.86</v>
      </c>
      <c r="AF6310">
        <v>1</v>
      </c>
      <c r="AG6310">
        <v>0</v>
      </c>
      <c r="AH6310">
        <v>0</v>
      </c>
      <c r="AI6310">
        <v>0</v>
      </c>
      <c r="AJ6310">
        <v>0</v>
      </c>
      <c r="AK6310" s="30">
        <f t="shared" si="610"/>
        <v>1</v>
      </c>
      <c r="AL6310" s="45">
        <v>2</v>
      </c>
      <c r="AM6310" s="32">
        <f t="shared" si="609"/>
        <v>1</v>
      </c>
      <c r="AN6310" s="33" t="str">
        <f t="shared" si="611"/>
        <v>MOROSO</v>
      </c>
      <c r="AO6310" s="33" t="str">
        <f t="shared" si="606"/>
        <v>1meses_pendientes</v>
      </c>
      <c r="AP6310" s="33">
        <f t="shared" si="607"/>
        <v>34</v>
      </c>
      <c r="AQ6310" s="31">
        <f t="shared" si="608"/>
        <v>9</v>
      </c>
    </row>
    <row r="6311" spans="2:43" x14ac:dyDescent="0.3">
      <c r="B6311" s="37">
        <v>46181</v>
      </c>
      <c r="C6311" t="s">
        <v>35</v>
      </c>
      <c r="D6311" t="s">
        <v>43675</v>
      </c>
      <c r="E6311" t="s">
        <v>43676</v>
      </c>
      <c r="F6311" t="s">
        <v>1425</v>
      </c>
      <c r="G6311" t="s">
        <v>43677</v>
      </c>
      <c r="H6311" t="s">
        <v>43678</v>
      </c>
      <c r="I6311" t="s">
        <v>38</v>
      </c>
      <c r="J6311" t="s">
        <v>438</v>
      </c>
      <c r="K6311" t="s">
        <v>24586</v>
      </c>
      <c r="L6311" t="s">
        <v>43679</v>
      </c>
      <c r="M6311" t="s">
        <v>43680</v>
      </c>
      <c r="N6311" t="s">
        <v>1498</v>
      </c>
      <c r="O6311" t="s">
        <v>1402</v>
      </c>
      <c r="P6311" t="s">
        <v>1402</v>
      </c>
      <c r="Q6311" t="s">
        <v>43681</v>
      </c>
      <c r="R6311" s="26">
        <v>3</v>
      </c>
      <c r="S6311" s="23">
        <v>366159990000</v>
      </c>
      <c r="T6311" t="s">
        <v>37</v>
      </c>
      <c r="U6311" t="s">
        <v>1404</v>
      </c>
      <c r="V6311" s="39">
        <v>46184</v>
      </c>
      <c r="W6311" s="41">
        <v>33</v>
      </c>
      <c r="X6311" s="26" t="s">
        <v>41762</v>
      </c>
      <c r="Y6311">
        <v>17.5</v>
      </c>
      <c r="AE6311" s="41">
        <v>17.5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 s="30">
        <f t="shared" si="610"/>
        <v>0</v>
      </c>
      <c r="AL6311" s="45">
        <v>2</v>
      </c>
      <c r="AM6311" s="32">
        <f t="shared" si="609"/>
        <v>2</v>
      </c>
      <c r="AN6311" s="33" t="str">
        <f t="shared" si="611"/>
        <v>NPN</v>
      </c>
      <c r="AO6311" s="33" t="str">
        <f t="shared" si="606"/>
        <v>2meses_pendientes</v>
      </c>
      <c r="AP6311" s="33">
        <f t="shared" si="607"/>
        <v>66</v>
      </c>
      <c r="AQ6311" s="31">
        <f t="shared" si="608"/>
        <v>11</v>
      </c>
    </row>
    <row r="6312" spans="2:43" x14ac:dyDescent="0.3">
      <c r="B6312" s="37">
        <v>46183</v>
      </c>
      <c r="C6312" t="s">
        <v>35</v>
      </c>
      <c r="D6312" t="s">
        <v>43682</v>
      </c>
      <c r="E6312" t="s">
        <v>43683</v>
      </c>
      <c r="F6312" t="s">
        <v>1425</v>
      </c>
      <c r="G6312" t="s">
        <v>43684</v>
      </c>
      <c r="H6312" t="s">
        <v>43685</v>
      </c>
      <c r="I6312" t="s">
        <v>38</v>
      </c>
      <c r="J6312" t="s">
        <v>38</v>
      </c>
      <c r="K6312" t="s">
        <v>476</v>
      </c>
      <c r="L6312" t="s">
        <v>43686</v>
      </c>
      <c r="M6312" t="s">
        <v>43687</v>
      </c>
      <c r="N6312" t="s">
        <v>1498</v>
      </c>
      <c r="O6312" t="s">
        <v>1402</v>
      </c>
      <c r="P6312" t="s">
        <v>1402</v>
      </c>
      <c r="Q6312" t="s">
        <v>43688</v>
      </c>
      <c r="R6312" s="26">
        <v>2</v>
      </c>
      <c r="S6312" s="23">
        <v>361161330000</v>
      </c>
      <c r="T6312" t="s">
        <v>37</v>
      </c>
      <c r="U6312" t="s">
        <v>1404</v>
      </c>
      <c r="V6312" s="39">
        <v>46185</v>
      </c>
      <c r="W6312" s="41">
        <v>30</v>
      </c>
      <c r="X6312" s="26" t="s">
        <v>41762</v>
      </c>
      <c r="Y6312">
        <v>16</v>
      </c>
      <c r="Z6312">
        <v>14.44</v>
      </c>
      <c r="AE6312" s="41">
        <v>30.439999999999998</v>
      </c>
      <c r="AF6312">
        <v>1</v>
      </c>
      <c r="AG6312">
        <v>0</v>
      </c>
      <c r="AH6312">
        <v>0</v>
      </c>
      <c r="AI6312">
        <v>0</v>
      </c>
      <c r="AJ6312">
        <v>0</v>
      </c>
      <c r="AK6312" s="30">
        <f t="shared" si="610"/>
        <v>1</v>
      </c>
      <c r="AL6312" s="45">
        <v>2</v>
      </c>
      <c r="AM6312" s="32">
        <f t="shared" si="609"/>
        <v>1</v>
      </c>
      <c r="AN6312" s="33" t="str">
        <f t="shared" si="611"/>
        <v>MOROSO</v>
      </c>
      <c r="AO6312" s="33" t="str">
        <f t="shared" si="606"/>
        <v>1meses_pendientes</v>
      </c>
      <c r="AP6312" s="33">
        <f t="shared" si="607"/>
        <v>30</v>
      </c>
      <c r="AQ6312" s="31">
        <f t="shared" si="608"/>
        <v>12</v>
      </c>
    </row>
    <row r="6313" spans="2:43" x14ac:dyDescent="0.3">
      <c r="B6313" s="37">
        <v>46184</v>
      </c>
      <c r="C6313" t="s">
        <v>35</v>
      </c>
      <c r="D6313" t="s">
        <v>43689</v>
      </c>
      <c r="E6313" t="s">
        <v>43690</v>
      </c>
      <c r="F6313" t="s">
        <v>1425</v>
      </c>
      <c r="G6313" t="s">
        <v>43691</v>
      </c>
      <c r="H6313" t="s">
        <v>43692</v>
      </c>
      <c r="I6313" t="s">
        <v>46</v>
      </c>
      <c r="J6313" t="s">
        <v>28765</v>
      </c>
      <c r="K6313" t="s">
        <v>438</v>
      </c>
      <c r="L6313" t="s">
        <v>43693</v>
      </c>
      <c r="M6313" t="s">
        <v>43680</v>
      </c>
      <c r="N6313" t="s">
        <v>1498</v>
      </c>
      <c r="O6313" t="s">
        <v>1402</v>
      </c>
      <c r="P6313" t="s">
        <v>1402</v>
      </c>
      <c r="Q6313" t="s">
        <v>43694</v>
      </c>
      <c r="R6313" s="26">
        <v>3</v>
      </c>
      <c r="S6313" s="23">
        <v>362159970000</v>
      </c>
      <c r="T6313" t="s">
        <v>37</v>
      </c>
      <c r="U6313" t="s">
        <v>1404</v>
      </c>
      <c r="V6313" s="39">
        <v>46185</v>
      </c>
      <c r="W6313" s="41">
        <v>35</v>
      </c>
      <c r="X6313" s="26" t="s">
        <v>41762</v>
      </c>
      <c r="Y6313">
        <v>35.93</v>
      </c>
      <c r="AE6313" s="41">
        <v>35.93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 s="30">
        <f t="shared" si="610"/>
        <v>0</v>
      </c>
      <c r="AL6313" s="45">
        <v>2</v>
      </c>
      <c r="AM6313" s="32">
        <f t="shared" si="609"/>
        <v>2</v>
      </c>
      <c r="AN6313" s="33" t="str">
        <f t="shared" si="611"/>
        <v>NPN</v>
      </c>
      <c r="AO6313" s="33" t="str">
        <f t="shared" si="606"/>
        <v>2meses_pendientes</v>
      </c>
      <c r="AP6313" s="33">
        <f t="shared" si="607"/>
        <v>70</v>
      </c>
      <c r="AQ6313" s="31">
        <f t="shared" si="608"/>
        <v>12</v>
      </c>
    </row>
    <row r="6314" spans="2:43" x14ac:dyDescent="0.3">
      <c r="B6314" s="37">
        <v>46184</v>
      </c>
      <c r="C6314" t="s">
        <v>35</v>
      </c>
      <c r="D6314" t="s">
        <v>43695</v>
      </c>
      <c r="E6314" t="s">
        <v>43696</v>
      </c>
      <c r="F6314" t="s">
        <v>1425</v>
      </c>
      <c r="G6314" t="s">
        <v>43697</v>
      </c>
      <c r="H6314" t="s">
        <v>43698</v>
      </c>
      <c r="I6314" t="s">
        <v>26936</v>
      </c>
      <c r="J6314" t="s">
        <v>27078</v>
      </c>
      <c r="K6314" t="s">
        <v>27078</v>
      </c>
      <c r="L6314" t="s">
        <v>43699</v>
      </c>
      <c r="M6314" t="s">
        <v>43700</v>
      </c>
      <c r="N6314" t="s">
        <v>1498</v>
      </c>
      <c r="O6314" t="s">
        <v>1402</v>
      </c>
      <c r="P6314" t="s">
        <v>1402</v>
      </c>
      <c r="Q6314" t="s">
        <v>43701</v>
      </c>
      <c r="R6314" s="26">
        <v>3</v>
      </c>
      <c r="S6314" s="23">
        <v>365162680000</v>
      </c>
      <c r="T6314" t="s">
        <v>37</v>
      </c>
      <c r="U6314" t="s">
        <v>1404</v>
      </c>
      <c r="V6314" s="39">
        <v>46185</v>
      </c>
      <c r="W6314" s="41">
        <v>34</v>
      </c>
      <c r="X6314" s="26" t="s">
        <v>41762</v>
      </c>
      <c r="Y6314">
        <v>35.86</v>
      </c>
      <c r="AE6314" s="41">
        <v>35.86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 s="30">
        <f t="shared" si="610"/>
        <v>0</v>
      </c>
      <c r="AL6314" s="45">
        <v>2</v>
      </c>
      <c r="AM6314" s="32">
        <f t="shared" si="609"/>
        <v>2</v>
      </c>
      <c r="AN6314" s="33" t="str">
        <f t="shared" si="611"/>
        <v>NPN</v>
      </c>
      <c r="AO6314" s="33" t="str">
        <f t="shared" si="606"/>
        <v>2meses_pendientes</v>
      </c>
      <c r="AP6314" s="33">
        <f t="shared" si="607"/>
        <v>68</v>
      </c>
      <c r="AQ6314" s="31">
        <f t="shared" si="608"/>
        <v>12</v>
      </c>
    </row>
    <row r="6315" spans="2:43" x14ac:dyDescent="0.3">
      <c r="B6315" s="37">
        <v>46191</v>
      </c>
      <c r="C6315" t="s">
        <v>35</v>
      </c>
      <c r="D6315" t="s">
        <v>43702</v>
      </c>
      <c r="E6315" t="s">
        <v>43703</v>
      </c>
      <c r="F6315" t="s">
        <v>1425</v>
      </c>
      <c r="G6315" t="s">
        <v>43704</v>
      </c>
      <c r="H6315" t="s">
        <v>43705</v>
      </c>
      <c r="I6315" t="s">
        <v>38</v>
      </c>
      <c r="J6315" t="s">
        <v>38</v>
      </c>
      <c r="K6315" t="s">
        <v>476</v>
      </c>
      <c r="L6315" t="s">
        <v>43706</v>
      </c>
      <c r="M6315" t="s">
        <v>43707</v>
      </c>
      <c r="N6315" t="s">
        <v>1498</v>
      </c>
      <c r="O6315" t="s">
        <v>1402</v>
      </c>
      <c r="P6315" t="s">
        <v>1402</v>
      </c>
      <c r="Q6315" t="s">
        <v>43708</v>
      </c>
      <c r="R6315" s="26">
        <v>2</v>
      </c>
      <c r="S6315" s="23">
        <v>367170140000</v>
      </c>
      <c r="T6315" t="s">
        <v>37</v>
      </c>
      <c r="U6315" t="s">
        <v>1404</v>
      </c>
      <c r="V6315" s="39">
        <v>46195</v>
      </c>
      <c r="W6315" s="41">
        <v>30</v>
      </c>
      <c r="X6315" s="26" t="s">
        <v>41762</v>
      </c>
      <c r="Y6315">
        <v>30.44</v>
      </c>
      <c r="AE6315" s="41">
        <v>30.44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 s="30">
        <f t="shared" si="610"/>
        <v>0</v>
      </c>
      <c r="AL6315" s="45">
        <v>2</v>
      </c>
      <c r="AM6315" s="32">
        <f t="shared" si="609"/>
        <v>2</v>
      </c>
      <c r="AN6315" s="33" t="str">
        <f t="shared" si="611"/>
        <v>NPN</v>
      </c>
      <c r="AO6315" s="33" t="str">
        <f t="shared" si="606"/>
        <v>2meses_pendientes</v>
      </c>
      <c r="AP6315" s="33">
        <f t="shared" si="607"/>
        <v>60</v>
      </c>
      <c r="AQ6315" s="31">
        <f t="shared" si="608"/>
        <v>22</v>
      </c>
    </row>
    <row r="6316" spans="2:43" x14ac:dyDescent="0.3">
      <c r="B6316" s="37">
        <v>46193</v>
      </c>
      <c r="C6316" t="s">
        <v>35</v>
      </c>
      <c r="D6316" t="s">
        <v>43709</v>
      </c>
      <c r="E6316" t="s">
        <v>43710</v>
      </c>
      <c r="F6316" t="s">
        <v>1425</v>
      </c>
      <c r="G6316" t="s">
        <v>43711</v>
      </c>
      <c r="H6316" t="s">
        <v>43712</v>
      </c>
      <c r="I6316" t="s">
        <v>38</v>
      </c>
      <c r="J6316" t="s">
        <v>38</v>
      </c>
      <c r="K6316" t="s">
        <v>476</v>
      </c>
      <c r="L6316" t="s">
        <v>43713</v>
      </c>
      <c r="M6316" t="s">
        <v>43714</v>
      </c>
      <c r="N6316" t="s">
        <v>1498</v>
      </c>
      <c r="O6316" t="s">
        <v>1402</v>
      </c>
      <c r="P6316" t="s">
        <v>1402</v>
      </c>
      <c r="Q6316" t="s">
        <v>43715</v>
      </c>
      <c r="R6316" s="26">
        <v>2</v>
      </c>
      <c r="S6316" s="23">
        <v>366171610000</v>
      </c>
      <c r="T6316" t="s">
        <v>37</v>
      </c>
      <c r="U6316" t="s">
        <v>1404</v>
      </c>
      <c r="V6316" s="39">
        <v>46195</v>
      </c>
      <c r="W6316" s="41">
        <v>30</v>
      </c>
      <c r="X6316" s="26" t="s">
        <v>41762</v>
      </c>
      <c r="Y6316">
        <v>30.44</v>
      </c>
      <c r="AE6316" s="41">
        <v>30.44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 s="30">
        <f t="shared" si="610"/>
        <v>0</v>
      </c>
      <c r="AL6316" s="45">
        <v>2</v>
      </c>
      <c r="AM6316" s="32">
        <f t="shared" si="609"/>
        <v>2</v>
      </c>
      <c r="AN6316" s="33" t="str">
        <f t="shared" si="611"/>
        <v>NPN</v>
      </c>
      <c r="AO6316" s="33" t="str">
        <f t="shared" si="606"/>
        <v>2meses_pendientes</v>
      </c>
      <c r="AP6316" s="33">
        <f t="shared" si="607"/>
        <v>60</v>
      </c>
      <c r="AQ6316" s="31">
        <f t="shared" si="608"/>
        <v>22</v>
      </c>
    </row>
    <row r="6317" spans="2:43" x14ac:dyDescent="0.3">
      <c r="B6317" s="37">
        <v>46195</v>
      </c>
      <c r="C6317" t="s">
        <v>35</v>
      </c>
      <c r="D6317" t="s">
        <v>43716</v>
      </c>
      <c r="E6317" t="s">
        <v>43717</v>
      </c>
      <c r="F6317" t="s">
        <v>1425</v>
      </c>
      <c r="G6317" t="s">
        <v>43718</v>
      </c>
      <c r="H6317" t="s">
        <v>43719</v>
      </c>
      <c r="I6317" t="s">
        <v>38</v>
      </c>
      <c r="J6317" t="s">
        <v>38</v>
      </c>
      <c r="K6317" t="s">
        <v>476</v>
      </c>
      <c r="L6317" t="s">
        <v>43720</v>
      </c>
      <c r="M6317" t="s">
        <v>43721</v>
      </c>
      <c r="N6317" t="s">
        <v>1498</v>
      </c>
      <c r="O6317" t="s">
        <v>1402</v>
      </c>
      <c r="P6317" t="s">
        <v>1402</v>
      </c>
      <c r="Q6317" t="s">
        <v>43722</v>
      </c>
      <c r="R6317" s="26">
        <v>3</v>
      </c>
      <c r="S6317" s="23">
        <v>364174290000</v>
      </c>
      <c r="T6317" t="s">
        <v>37</v>
      </c>
      <c r="U6317" t="s">
        <v>1404</v>
      </c>
      <c r="V6317" s="39">
        <v>46196</v>
      </c>
      <c r="W6317" s="41">
        <v>35</v>
      </c>
      <c r="X6317" s="26" t="s">
        <v>41762</v>
      </c>
      <c r="Y6317">
        <v>37.049999999999997</v>
      </c>
      <c r="AE6317" s="41">
        <v>37.049999999999997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 s="30">
        <f t="shared" si="610"/>
        <v>0</v>
      </c>
      <c r="AL6317" s="45">
        <v>2</v>
      </c>
      <c r="AM6317" s="32">
        <f t="shared" si="609"/>
        <v>2</v>
      </c>
      <c r="AN6317" s="33" t="str">
        <f t="shared" si="611"/>
        <v>NPN</v>
      </c>
      <c r="AO6317" s="33" t="str">
        <f t="shared" si="606"/>
        <v>2meses_pendientes</v>
      </c>
      <c r="AP6317" s="33">
        <f t="shared" si="607"/>
        <v>70</v>
      </c>
      <c r="AQ6317" s="31">
        <f t="shared" si="608"/>
        <v>23</v>
      </c>
    </row>
    <row r="6318" spans="2:43" x14ac:dyDescent="0.3">
      <c r="B6318" s="37">
        <v>46197</v>
      </c>
      <c r="C6318" t="s">
        <v>35</v>
      </c>
      <c r="D6318" t="s">
        <v>43723</v>
      </c>
      <c r="E6318" t="s">
        <v>43724</v>
      </c>
      <c r="F6318" t="s">
        <v>1425</v>
      </c>
      <c r="G6318" t="s">
        <v>43725</v>
      </c>
      <c r="H6318" t="s">
        <v>43726</v>
      </c>
      <c r="I6318" t="s">
        <v>38</v>
      </c>
      <c r="J6318" t="s">
        <v>38</v>
      </c>
      <c r="K6318" t="s">
        <v>476</v>
      </c>
      <c r="L6318" t="s">
        <v>43727</v>
      </c>
      <c r="M6318" t="s">
        <v>43728</v>
      </c>
      <c r="N6318" t="s">
        <v>1498</v>
      </c>
      <c r="O6318" t="s">
        <v>1402</v>
      </c>
      <c r="P6318" t="s">
        <v>1402</v>
      </c>
      <c r="Q6318" t="s">
        <v>43729</v>
      </c>
      <c r="R6318" s="26">
        <v>2</v>
      </c>
      <c r="S6318" s="23">
        <v>367175020000</v>
      </c>
      <c r="T6318" t="s">
        <v>37</v>
      </c>
      <c r="U6318" t="s">
        <v>1404</v>
      </c>
      <c r="V6318" s="39">
        <v>46197</v>
      </c>
      <c r="W6318" s="41">
        <v>30</v>
      </c>
      <c r="X6318" s="26" t="s">
        <v>41762</v>
      </c>
      <c r="Y6318">
        <v>30.44</v>
      </c>
      <c r="AE6318" s="41">
        <v>30.44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 s="30">
        <f t="shared" si="610"/>
        <v>0</v>
      </c>
      <c r="AL6318" s="45">
        <v>2</v>
      </c>
      <c r="AM6318" s="32">
        <f t="shared" si="609"/>
        <v>2</v>
      </c>
      <c r="AN6318" s="33" t="str">
        <f t="shared" si="611"/>
        <v>NPN</v>
      </c>
      <c r="AO6318" s="33" t="str">
        <f t="shared" si="606"/>
        <v>2meses_pendientes</v>
      </c>
      <c r="AP6318" s="33">
        <f t="shared" si="607"/>
        <v>60</v>
      </c>
      <c r="AQ6318" s="31">
        <f t="shared" si="608"/>
        <v>24</v>
      </c>
    </row>
    <row r="6319" spans="2:43" x14ac:dyDescent="0.3">
      <c r="B6319" s="37">
        <v>46198</v>
      </c>
      <c r="C6319" t="s">
        <v>35</v>
      </c>
      <c r="D6319" t="s">
        <v>43730</v>
      </c>
      <c r="E6319" t="s">
        <v>43731</v>
      </c>
      <c r="F6319" t="s">
        <v>1425</v>
      </c>
      <c r="G6319" t="s">
        <v>43732</v>
      </c>
      <c r="H6319" t="s">
        <v>43733</v>
      </c>
      <c r="I6319" t="s">
        <v>38</v>
      </c>
      <c r="J6319" t="s">
        <v>38</v>
      </c>
      <c r="K6319" t="s">
        <v>476</v>
      </c>
      <c r="L6319" t="s">
        <v>43734</v>
      </c>
      <c r="M6319" t="s">
        <v>43735</v>
      </c>
      <c r="N6319" t="s">
        <v>1498</v>
      </c>
      <c r="O6319" t="s">
        <v>1402</v>
      </c>
      <c r="P6319" t="s">
        <v>1402</v>
      </c>
      <c r="Q6319" t="s">
        <v>43736</v>
      </c>
      <c r="R6319" s="26">
        <v>3</v>
      </c>
      <c r="S6319" s="23">
        <v>366176060000</v>
      </c>
      <c r="T6319" t="s">
        <v>37</v>
      </c>
      <c r="U6319" t="s">
        <v>1404</v>
      </c>
      <c r="V6319" s="39">
        <v>46200</v>
      </c>
      <c r="W6319" s="41">
        <v>33</v>
      </c>
      <c r="X6319" s="26" t="s">
        <v>41762</v>
      </c>
      <c r="Y6319">
        <v>34.909999999999997</v>
      </c>
      <c r="AE6319" s="41">
        <v>34.909999999999997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 s="30">
        <f t="shared" si="610"/>
        <v>0</v>
      </c>
      <c r="AL6319" s="45">
        <v>2</v>
      </c>
      <c r="AM6319" s="32">
        <f t="shared" si="609"/>
        <v>2</v>
      </c>
      <c r="AN6319" s="33" t="str">
        <f t="shared" si="611"/>
        <v>NPN</v>
      </c>
      <c r="AO6319" s="33" t="str">
        <f t="shared" si="606"/>
        <v>2meses_pendientes</v>
      </c>
      <c r="AP6319" s="33">
        <f t="shared" si="607"/>
        <v>66</v>
      </c>
      <c r="AQ6319" s="31">
        <f t="shared" si="608"/>
        <v>27</v>
      </c>
    </row>
    <row r="6320" spans="2:43" x14ac:dyDescent="0.3">
      <c r="B6320" s="37">
        <v>46199</v>
      </c>
      <c r="C6320" t="s">
        <v>35</v>
      </c>
      <c r="D6320" t="s">
        <v>43737</v>
      </c>
      <c r="E6320" t="s">
        <v>43738</v>
      </c>
      <c r="F6320" t="s">
        <v>1425</v>
      </c>
      <c r="G6320" t="s">
        <v>43739</v>
      </c>
      <c r="H6320" t="s">
        <v>43740</v>
      </c>
      <c r="I6320" t="s">
        <v>26936</v>
      </c>
      <c r="J6320" t="s">
        <v>27078</v>
      </c>
      <c r="K6320" t="s">
        <v>27078</v>
      </c>
      <c r="L6320" t="s">
        <v>43741</v>
      </c>
      <c r="M6320" t="s">
        <v>43742</v>
      </c>
      <c r="N6320" t="s">
        <v>1498</v>
      </c>
      <c r="O6320" t="s">
        <v>1402</v>
      </c>
      <c r="P6320" t="s">
        <v>1402</v>
      </c>
      <c r="Q6320" t="s">
        <v>43743</v>
      </c>
      <c r="R6320" s="26">
        <v>2</v>
      </c>
      <c r="S6320" s="23">
        <v>363177620000</v>
      </c>
      <c r="T6320" t="s">
        <v>37</v>
      </c>
      <c r="U6320" t="s">
        <v>1404</v>
      </c>
      <c r="V6320" s="39">
        <v>46200</v>
      </c>
      <c r="W6320" s="41">
        <v>30</v>
      </c>
      <c r="X6320" s="26" t="s">
        <v>41762</v>
      </c>
      <c r="AE6320" s="41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 s="30">
        <f t="shared" si="610"/>
        <v>0</v>
      </c>
      <c r="AL6320" s="45">
        <v>2</v>
      </c>
      <c r="AM6320" s="32">
        <f t="shared" si="609"/>
        <v>2</v>
      </c>
      <c r="AN6320" s="33" t="str">
        <f t="shared" si="611"/>
        <v>NPN</v>
      </c>
      <c r="AO6320" s="33" t="str">
        <f t="shared" si="606"/>
        <v>2meses_pendientes</v>
      </c>
      <c r="AP6320" s="33">
        <f t="shared" si="607"/>
        <v>60</v>
      </c>
      <c r="AQ6320" s="31">
        <f t="shared" si="608"/>
        <v>27</v>
      </c>
    </row>
    <row r="6321" spans="2:43" x14ac:dyDescent="0.3">
      <c r="B6321" s="37">
        <v>46199</v>
      </c>
      <c r="C6321" t="s">
        <v>35</v>
      </c>
      <c r="D6321" t="s">
        <v>43744</v>
      </c>
      <c r="E6321" t="s">
        <v>43745</v>
      </c>
      <c r="F6321" t="s">
        <v>1425</v>
      </c>
      <c r="G6321" t="s">
        <v>43746</v>
      </c>
      <c r="H6321" t="s">
        <v>43747</v>
      </c>
      <c r="I6321" t="s">
        <v>26936</v>
      </c>
      <c r="J6321" t="s">
        <v>27078</v>
      </c>
      <c r="K6321" t="s">
        <v>27078</v>
      </c>
      <c r="L6321" t="s">
        <v>43748</v>
      </c>
      <c r="M6321" t="s">
        <v>43742</v>
      </c>
      <c r="N6321" t="s">
        <v>1498</v>
      </c>
      <c r="O6321" t="s">
        <v>1402</v>
      </c>
      <c r="P6321" t="s">
        <v>1402</v>
      </c>
      <c r="Q6321" t="s">
        <v>43749</v>
      </c>
      <c r="R6321" s="26">
        <v>2</v>
      </c>
      <c r="S6321" s="23">
        <v>361177730000</v>
      </c>
      <c r="T6321" t="s">
        <v>37</v>
      </c>
      <c r="U6321" t="s">
        <v>1404</v>
      </c>
      <c r="V6321" s="39">
        <v>46200</v>
      </c>
      <c r="W6321" s="41">
        <v>30</v>
      </c>
      <c r="X6321" s="26" t="s">
        <v>41762</v>
      </c>
      <c r="Z6321">
        <v>30.44</v>
      </c>
      <c r="AE6321" s="41">
        <v>30.44</v>
      </c>
      <c r="AF6321">
        <v>1</v>
      </c>
      <c r="AG6321">
        <v>0</v>
      </c>
      <c r="AH6321">
        <v>0</v>
      </c>
      <c r="AI6321">
        <v>0</v>
      </c>
      <c r="AJ6321">
        <v>0</v>
      </c>
      <c r="AK6321" s="30">
        <f t="shared" si="610"/>
        <v>1</v>
      </c>
      <c r="AL6321" s="45">
        <v>2</v>
      </c>
      <c r="AM6321" s="32">
        <f t="shared" si="609"/>
        <v>1</v>
      </c>
      <c r="AN6321" s="33" t="str">
        <f t="shared" si="611"/>
        <v>MOROSO</v>
      </c>
      <c r="AO6321" s="33" t="str">
        <f t="shared" si="606"/>
        <v>1meses_pendientes</v>
      </c>
      <c r="AP6321" s="33">
        <f t="shared" si="607"/>
        <v>30</v>
      </c>
      <c r="AQ6321" s="31">
        <f t="shared" si="608"/>
        <v>27</v>
      </c>
    </row>
    <row r="6322" spans="2:43" x14ac:dyDescent="0.3">
      <c r="B6322" s="37">
        <v>46199</v>
      </c>
      <c r="C6322" t="s">
        <v>35</v>
      </c>
      <c r="D6322" t="s">
        <v>43750</v>
      </c>
      <c r="E6322" t="s">
        <v>43751</v>
      </c>
      <c r="F6322" t="s">
        <v>1425</v>
      </c>
      <c r="G6322" t="s">
        <v>43752</v>
      </c>
      <c r="H6322" t="s">
        <v>43753</v>
      </c>
      <c r="I6322" t="s">
        <v>26936</v>
      </c>
      <c r="J6322" t="s">
        <v>27078</v>
      </c>
      <c r="K6322" t="s">
        <v>27078</v>
      </c>
      <c r="L6322" t="s">
        <v>43754</v>
      </c>
      <c r="M6322" t="s">
        <v>43742</v>
      </c>
      <c r="N6322" t="s">
        <v>1498</v>
      </c>
      <c r="O6322" t="s">
        <v>1402</v>
      </c>
      <c r="P6322" t="s">
        <v>1402</v>
      </c>
      <c r="Q6322" t="s">
        <v>43755</v>
      </c>
      <c r="R6322" s="26">
        <v>1</v>
      </c>
      <c r="S6322" s="23">
        <v>369178050000</v>
      </c>
      <c r="T6322" t="s">
        <v>37</v>
      </c>
      <c r="U6322" t="s">
        <v>1404</v>
      </c>
      <c r="V6322" s="39">
        <v>46202</v>
      </c>
      <c r="W6322" s="41">
        <v>34</v>
      </c>
      <c r="X6322" s="26" t="s">
        <v>41762</v>
      </c>
      <c r="AE6322" s="41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 s="30">
        <f t="shared" si="610"/>
        <v>0</v>
      </c>
      <c r="AL6322" s="45">
        <v>2</v>
      </c>
      <c r="AM6322" s="32">
        <f t="shared" si="609"/>
        <v>2</v>
      </c>
      <c r="AN6322" s="33" t="str">
        <f t="shared" si="611"/>
        <v>NPN</v>
      </c>
      <c r="AO6322" s="33" t="str">
        <f t="shared" si="606"/>
        <v>2meses_pendientes</v>
      </c>
      <c r="AP6322" s="33">
        <f t="shared" si="607"/>
        <v>68</v>
      </c>
      <c r="AQ6322" s="31">
        <f t="shared" si="608"/>
        <v>29</v>
      </c>
    </row>
    <row r="6323" spans="2:43" x14ac:dyDescent="0.3">
      <c r="B6323" s="37">
        <v>46199</v>
      </c>
      <c r="C6323" t="s">
        <v>35</v>
      </c>
      <c r="D6323" t="s">
        <v>43756</v>
      </c>
      <c r="E6323" t="s">
        <v>43757</v>
      </c>
      <c r="F6323" t="s">
        <v>1425</v>
      </c>
      <c r="G6323" t="s">
        <v>43758</v>
      </c>
      <c r="H6323" t="s">
        <v>43759</v>
      </c>
      <c r="I6323" t="s">
        <v>26936</v>
      </c>
      <c r="J6323" t="s">
        <v>27078</v>
      </c>
      <c r="K6323" t="s">
        <v>27078</v>
      </c>
      <c r="L6323" t="s">
        <v>43760</v>
      </c>
      <c r="M6323" t="s">
        <v>43742</v>
      </c>
      <c r="N6323" t="s">
        <v>1498</v>
      </c>
      <c r="O6323" t="s">
        <v>1402</v>
      </c>
      <c r="P6323" t="s">
        <v>1402</v>
      </c>
      <c r="Q6323" t="s">
        <v>43761</v>
      </c>
      <c r="R6323" s="26">
        <v>2</v>
      </c>
      <c r="S6323" s="23">
        <v>367179140000</v>
      </c>
      <c r="T6323" t="s">
        <v>37</v>
      </c>
      <c r="U6323" t="s">
        <v>1404</v>
      </c>
      <c r="V6323" s="39">
        <v>46202</v>
      </c>
      <c r="W6323" s="41">
        <v>33</v>
      </c>
      <c r="X6323" s="26" t="s">
        <v>41762</v>
      </c>
      <c r="AE6323" s="41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 s="30">
        <f t="shared" si="610"/>
        <v>0</v>
      </c>
      <c r="AL6323" s="45">
        <v>2</v>
      </c>
      <c r="AM6323" s="32">
        <f t="shared" si="609"/>
        <v>2</v>
      </c>
      <c r="AN6323" s="33" t="str">
        <f t="shared" si="611"/>
        <v>NPN</v>
      </c>
      <c r="AO6323" s="33" t="str">
        <f t="shared" si="606"/>
        <v>2meses_pendientes</v>
      </c>
      <c r="AP6323" s="33">
        <f t="shared" si="607"/>
        <v>66</v>
      </c>
      <c r="AQ6323" s="31">
        <f t="shared" si="608"/>
        <v>29</v>
      </c>
    </row>
    <row r="6324" spans="2:43" x14ac:dyDescent="0.3">
      <c r="B6324" s="37">
        <v>46200</v>
      </c>
      <c r="C6324" t="s">
        <v>35</v>
      </c>
      <c r="D6324" t="s">
        <v>43762</v>
      </c>
      <c r="E6324" t="s">
        <v>43763</v>
      </c>
      <c r="F6324" t="s">
        <v>1425</v>
      </c>
      <c r="G6324" t="s">
        <v>43764</v>
      </c>
      <c r="H6324" t="s">
        <v>43765</v>
      </c>
      <c r="I6324" t="s">
        <v>26936</v>
      </c>
      <c r="J6324" t="s">
        <v>27078</v>
      </c>
      <c r="K6324" t="s">
        <v>27078</v>
      </c>
      <c r="L6324" t="s">
        <v>43766</v>
      </c>
      <c r="M6324" t="s">
        <v>43767</v>
      </c>
      <c r="N6324" t="s">
        <v>1498</v>
      </c>
      <c r="O6324" t="s">
        <v>1402</v>
      </c>
      <c r="P6324" t="s">
        <v>1402</v>
      </c>
      <c r="Q6324" t="s">
        <v>43768</v>
      </c>
      <c r="R6324" s="26">
        <v>2</v>
      </c>
      <c r="S6324" s="23">
        <v>363180470000</v>
      </c>
      <c r="T6324" t="s">
        <v>37</v>
      </c>
      <c r="U6324" t="s">
        <v>1404</v>
      </c>
      <c r="V6324" s="39">
        <v>46202</v>
      </c>
      <c r="W6324" s="41">
        <v>30</v>
      </c>
      <c r="X6324" s="26" t="s">
        <v>41762</v>
      </c>
      <c r="AE6324" s="41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 s="30">
        <f t="shared" si="610"/>
        <v>0</v>
      </c>
      <c r="AL6324" s="45">
        <v>2</v>
      </c>
      <c r="AM6324" s="32">
        <f t="shared" si="609"/>
        <v>2</v>
      </c>
      <c r="AN6324" s="33" t="str">
        <f t="shared" si="611"/>
        <v>NPN</v>
      </c>
      <c r="AO6324" s="33" t="str">
        <f t="shared" si="606"/>
        <v>2meses_pendientes</v>
      </c>
      <c r="AP6324" s="33">
        <f t="shared" si="607"/>
        <v>60</v>
      </c>
      <c r="AQ6324" s="31">
        <f t="shared" si="608"/>
        <v>29</v>
      </c>
    </row>
    <row r="6325" spans="2:43" x14ac:dyDescent="0.3">
      <c r="B6325" s="37">
        <v>46200</v>
      </c>
      <c r="C6325" t="s">
        <v>35</v>
      </c>
      <c r="D6325" t="s">
        <v>43769</v>
      </c>
      <c r="E6325" t="s">
        <v>43770</v>
      </c>
      <c r="F6325" t="s">
        <v>1425</v>
      </c>
      <c r="G6325" t="s">
        <v>43771</v>
      </c>
      <c r="H6325" t="s">
        <v>43772</v>
      </c>
      <c r="I6325" t="s">
        <v>38</v>
      </c>
      <c r="J6325" t="s">
        <v>38</v>
      </c>
      <c r="K6325" t="s">
        <v>476</v>
      </c>
      <c r="L6325" t="s">
        <v>43773</v>
      </c>
      <c r="M6325" t="s">
        <v>43774</v>
      </c>
      <c r="N6325" t="s">
        <v>1498</v>
      </c>
      <c r="O6325" t="s">
        <v>1402</v>
      </c>
      <c r="P6325" t="s">
        <v>1402</v>
      </c>
      <c r="Q6325" t="s">
        <v>43775</v>
      </c>
      <c r="R6325" s="26">
        <v>2</v>
      </c>
      <c r="S6325" s="23">
        <v>362180570000</v>
      </c>
      <c r="T6325" t="s">
        <v>37</v>
      </c>
      <c r="U6325" t="s">
        <v>1404</v>
      </c>
      <c r="V6325" s="39">
        <v>46201</v>
      </c>
      <c r="W6325" s="41">
        <v>30</v>
      </c>
      <c r="X6325" s="26" t="s">
        <v>41762</v>
      </c>
      <c r="AE6325" s="41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 s="30">
        <f t="shared" si="610"/>
        <v>0</v>
      </c>
      <c r="AL6325" s="45">
        <v>2</v>
      </c>
      <c r="AM6325" s="32">
        <f t="shared" si="609"/>
        <v>2</v>
      </c>
      <c r="AN6325" s="33" t="str">
        <f t="shared" si="611"/>
        <v>NPN</v>
      </c>
      <c r="AO6325" s="33" t="str">
        <f t="shared" si="606"/>
        <v>2meses_pendientes</v>
      </c>
      <c r="AP6325" s="33">
        <f t="shared" si="607"/>
        <v>60</v>
      </c>
      <c r="AQ6325" s="31">
        <f t="shared" si="608"/>
        <v>28</v>
      </c>
    </row>
    <row r="6326" spans="2:43" x14ac:dyDescent="0.3">
      <c r="B6326" s="37">
        <v>46200</v>
      </c>
      <c r="C6326" t="s">
        <v>35</v>
      </c>
      <c r="D6326" t="s">
        <v>43776</v>
      </c>
      <c r="E6326" t="s">
        <v>43777</v>
      </c>
      <c r="F6326" t="s">
        <v>1425</v>
      </c>
      <c r="G6326" t="s">
        <v>43778</v>
      </c>
      <c r="H6326" t="s">
        <v>43779</v>
      </c>
      <c r="I6326" t="s">
        <v>26936</v>
      </c>
      <c r="J6326" t="s">
        <v>27078</v>
      </c>
      <c r="K6326" t="s">
        <v>27078</v>
      </c>
      <c r="L6326" t="s">
        <v>43780</v>
      </c>
      <c r="M6326" t="s">
        <v>43767</v>
      </c>
      <c r="N6326" t="s">
        <v>1498</v>
      </c>
      <c r="O6326" t="s">
        <v>1402</v>
      </c>
      <c r="P6326" t="s">
        <v>1402</v>
      </c>
      <c r="Q6326" t="s">
        <v>43781</v>
      </c>
      <c r="R6326" s="26">
        <v>1</v>
      </c>
      <c r="S6326" s="23">
        <v>361180660000</v>
      </c>
      <c r="T6326" t="s">
        <v>37</v>
      </c>
      <c r="U6326" t="s">
        <v>1404</v>
      </c>
      <c r="V6326" s="39">
        <v>46202</v>
      </c>
      <c r="W6326" s="41">
        <v>21</v>
      </c>
      <c r="X6326" s="26" t="s">
        <v>41762</v>
      </c>
      <c r="AE6326" s="41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 s="30">
        <f t="shared" si="610"/>
        <v>0</v>
      </c>
      <c r="AL6326" s="45">
        <v>2</v>
      </c>
      <c r="AM6326" s="32">
        <f t="shared" si="609"/>
        <v>2</v>
      </c>
      <c r="AN6326" s="33" t="str">
        <f t="shared" si="611"/>
        <v>NPN</v>
      </c>
      <c r="AO6326" s="33" t="str">
        <f t="shared" si="606"/>
        <v>2meses_pendientes</v>
      </c>
      <c r="AP6326" s="33">
        <f t="shared" si="607"/>
        <v>42</v>
      </c>
      <c r="AQ6326" s="31">
        <f t="shared" si="608"/>
        <v>29</v>
      </c>
    </row>
    <row r="6327" spans="2:43" x14ac:dyDescent="0.3">
      <c r="B6327" s="37">
        <v>46203</v>
      </c>
      <c r="C6327" t="s">
        <v>35</v>
      </c>
      <c r="D6327" t="s">
        <v>43782</v>
      </c>
      <c r="E6327" t="s">
        <v>43783</v>
      </c>
      <c r="F6327" t="s">
        <v>1425</v>
      </c>
      <c r="G6327" t="s">
        <v>43784</v>
      </c>
      <c r="H6327" t="s">
        <v>43785</v>
      </c>
      <c r="I6327" t="s">
        <v>38</v>
      </c>
      <c r="J6327" t="s">
        <v>38</v>
      </c>
      <c r="K6327" t="s">
        <v>1713</v>
      </c>
      <c r="L6327" t="s">
        <v>43786</v>
      </c>
      <c r="M6327" t="s">
        <v>43787</v>
      </c>
      <c r="N6327" t="s">
        <v>1498</v>
      </c>
      <c r="O6327" t="s">
        <v>1402</v>
      </c>
      <c r="P6327" t="s">
        <v>1402</v>
      </c>
      <c r="Q6327" t="s">
        <v>43788</v>
      </c>
      <c r="R6327" s="26">
        <v>3</v>
      </c>
      <c r="S6327" s="23">
        <v>364181640000</v>
      </c>
      <c r="T6327" t="s">
        <v>37</v>
      </c>
      <c r="U6327" t="s">
        <v>1404</v>
      </c>
      <c r="V6327" s="39">
        <v>46203</v>
      </c>
      <c r="W6327" s="41">
        <v>43</v>
      </c>
      <c r="X6327" s="26" t="s">
        <v>41762</v>
      </c>
      <c r="AE6327" s="41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 s="30">
        <f t="shared" si="610"/>
        <v>0</v>
      </c>
      <c r="AL6327" s="45">
        <v>2</v>
      </c>
      <c r="AM6327" s="32">
        <f t="shared" si="609"/>
        <v>2</v>
      </c>
      <c r="AN6327" s="33" t="str">
        <f t="shared" si="611"/>
        <v>NPN</v>
      </c>
      <c r="AO6327" s="33" t="str">
        <f t="shared" si="606"/>
        <v>2meses_pendientes</v>
      </c>
      <c r="AP6327" s="33">
        <f t="shared" si="607"/>
        <v>86</v>
      </c>
      <c r="AQ6327" s="31">
        <f t="shared" si="608"/>
        <v>30</v>
      </c>
    </row>
    <row r="6328" spans="2:43" x14ac:dyDescent="0.3">
      <c r="B6328" s="37">
        <v>46169</v>
      </c>
      <c r="C6328" t="s">
        <v>35</v>
      </c>
      <c r="D6328" t="s">
        <v>43789</v>
      </c>
      <c r="E6328" t="s">
        <v>43790</v>
      </c>
      <c r="F6328" t="s">
        <v>43791</v>
      </c>
      <c r="G6328" t="s">
        <v>43792</v>
      </c>
      <c r="H6328" t="s">
        <v>43793</v>
      </c>
      <c r="I6328" t="s">
        <v>38</v>
      </c>
      <c r="J6328" t="s">
        <v>38</v>
      </c>
      <c r="K6328" t="s">
        <v>1480</v>
      </c>
      <c r="L6328" t="s">
        <v>43794</v>
      </c>
      <c r="M6328" t="s">
        <v>43795</v>
      </c>
      <c r="N6328" t="s">
        <v>1640</v>
      </c>
      <c r="O6328" t="s">
        <v>1402</v>
      </c>
      <c r="P6328" t="s">
        <v>1402</v>
      </c>
      <c r="Q6328" t="s">
        <v>43796</v>
      </c>
      <c r="R6328" s="26">
        <v>3</v>
      </c>
      <c r="S6328" s="23">
        <v>367146850000</v>
      </c>
      <c r="T6328" t="s">
        <v>37</v>
      </c>
      <c r="U6328" t="s">
        <v>1404</v>
      </c>
      <c r="V6328" s="39">
        <v>46175</v>
      </c>
      <c r="W6328" s="41">
        <v>33</v>
      </c>
      <c r="X6328" s="26" t="s">
        <v>41762</v>
      </c>
      <c r="Y6328">
        <v>34.909999999999997</v>
      </c>
      <c r="AE6328" s="41">
        <v>34.909999999999997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 s="30">
        <f t="shared" si="610"/>
        <v>0</v>
      </c>
      <c r="AL6328" s="45">
        <v>2</v>
      </c>
      <c r="AM6328" s="32">
        <f t="shared" si="609"/>
        <v>2</v>
      </c>
      <c r="AN6328" s="33" t="str">
        <f t="shared" si="611"/>
        <v>NPN</v>
      </c>
      <c r="AO6328" s="33" t="str">
        <f t="shared" si="606"/>
        <v>2meses_pendientes</v>
      </c>
      <c r="AP6328" s="33">
        <f t="shared" si="607"/>
        <v>66</v>
      </c>
      <c r="AQ6328" s="31">
        <f t="shared" si="608"/>
        <v>2</v>
      </c>
    </row>
    <row r="6329" spans="2:43" x14ac:dyDescent="0.3">
      <c r="B6329" s="37">
        <v>46177</v>
      </c>
      <c r="C6329" t="s">
        <v>35</v>
      </c>
      <c r="D6329" t="s">
        <v>43797</v>
      </c>
      <c r="E6329" t="s">
        <v>43798</v>
      </c>
      <c r="F6329" t="s">
        <v>43799</v>
      </c>
      <c r="G6329" t="s">
        <v>43800</v>
      </c>
      <c r="H6329" t="s">
        <v>43801</v>
      </c>
      <c r="I6329" t="s">
        <v>38</v>
      </c>
      <c r="J6329" t="s">
        <v>38</v>
      </c>
      <c r="K6329" t="s">
        <v>8258</v>
      </c>
      <c r="L6329" t="s">
        <v>43799</v>
      </c>
      <c r="M6329" t="s">
        <v>27184</v>
      </c>
      <c r="N6329" t="s">
        <v>1640</v>
      </c>
      <c r="O6329" t="s">
        <v>1402</v>
      </c>
      <c r="P6329" t="s">
        <v>1402</v>
      </c>
      <c r="Q6329" t="s">
        <v>43802</v>
      </c>
      <c r="R6329" s="26">
        <v>2</v>
      </c>
      <c r="S6329" s="23">
        <v>994071120000</v>
      </c>
      <c r="T6329" t="s">
        <v>37</v>
      </c>
      <c r="U6329" t="s">
        <v>1404</v>
      </c>
      <c r="V6329" s="39">
        <v>46179</v>
      </c>
      <c r="W6329" s="41">
        <v>33</v>
      </c>
      <c r="X6329" s="26" t="s">
        <v>41762</v>
      </c>
      <c r="Y6329">
        <v>16.739999999999998</v>
      </c>
      <c r="Z6329">
        <v>16.190000000000001</v>
      </c>
      <c r="AE6329" s="41">
        <v>32.93</v>
      </c>
      <c r="AF6329">
        <v>1</v>
      </c>
      <c r="AG6329">
        <v>0</v>
      </c>
      <c r="AH6329">
        <v>0</v>
      </c>
      <c r="AI6329">
        <v>0</v>
      </c>
      <c r="AJ6329">
        <v>0</v>
      </c>
      <c r="AK6329" s="30">
        <f t="shared" si="610"/>
        <v>1</v>
      </c>
      <c r="AL6329" s="45">
        <v>2</v>
      </c>
      <c r="AM6329" s="32">
        <f t="shared" si="609"/>
        <v>1</v>
      </c>
      <c r="AN6329" s="33" t="str">
        <f t="shared" si="611"/>
        <v>MOROSO</v>
      </c>
      <c r="AO6329" s="33" t="str">
        <f t="shared" si="606"/>
        <v>1meses_pendientes</v>
      </c>
      <c r="AP6329" s="33">
        <f t="shared" si="607"/>
        <v>33</v>
      </c>
      <c r="AQ6329" s="31">
        <f t="shared" si="608"/>
        <v>6</v>
      </c>
    </row>
    <row r="6330" spans="2:43" x14ac:dyDescent="0.3">
      <c r="B6330" s="37">
        <v>46178</v>
      </c>
      <c r="C6330" t="s">
        <v>35</v>
      </c>
      <c r="D6330" t="s">
        <v>43803</v>
      </c>
      <c r="E6330" t="s">
        <v>43804</v>
      </c>
      <c r="F6330" t="s">
        <v>14498</v>
      </c>
      <c r="G6330" t="s">
        <v>43805</v>
      </c>
      <c r="H6330" t="s">
        <v>43806</v>
      </c>
      <c r="I6330" t="s">
        <v>38</v>
      </c>
      <c r="J6330" t="s">
        <v>38</v>
      </c>
      <c r="K6330" t="s">
        <v>1480</v>
      </c>
      <c r="L6330" t="s">
        <v>14498</v>
      </c>
      <c r="M6330" t="s">
        <v>43807</v>
      </c>
      <c r="N6330" t="s">
        <v>1640</v>
      </c>
      <c r="O6330" t="s">
        <v>1402</v>
      </c>
      <c r="P6330" t="s">
        <v>1402</v>
      </c>
      <c r="Q6330" t="s">
        <v>43808</v>
      </c>
      <c r="R6330" s="26">
        <v>3</v>
      </c>
      <c r="S6330" s="23">
        <v>303013040000</v>
      </c>
      <c r="T6330" t="s">
        <v>37</v>
      </c>
      <c r="U6330" t="s">
        <v>1404</v>
      </c>
      <c r="V6330" s="39">
        <v>46190</v>
      </c>
      <c r="W6330" s="41">
        <v>34</v>
      </c>
      <c r="X6330" s="26" t="s">
        <v>41762</v>
      </c>
      <c r="Y6330">
        <v>18</v>
      </c>
      <c r="Z6330">
        <v>17.86</v>
      </c>
      <c r="AE6330" s="41">
        <v>35.86</v>
      </c>
      <c r="AF6330">
        <v>1</v>
      </c>
      <c r="AG6330">
        <v>0</v>
      </c>
      <c r="AH6330">
        <v>0</v>
      </c>
      <c r="AI6330">
        <v>0</v>
      </c>
      <c r="AJ6330">
        <v>0</v>
      </c>
      <c r="AK6330" s="30">
        <f t="shared" si="610"/>
        <v>1</v>
      </c>
      <c r="AL6330" s="45">
        <v>2</v>
      </c>
      <c r="AM6330" s="32">
        <f t="shared" si="609"/>
        <v>1</v>
      </c>
      <c r="AN6330" s="33" t="str">
        <f t="shared" si="611"/>
        <v>MOROSO</v>
      </c>
      <c r="AO6330" s="33" t="str">
        <f t="shared" si="606"/>
        <v>1meses_pendientes</v>
      </c>
      <c r="AP6330" s="33">
        <f t="shared" si="607"/>
        <v>34</v>
      </c>
      <c r="AQ6330" s="31">
        <f t="shared" si="608"/>
        <v>17</v>
      </c>
    </row>
    <row r="6331" spans="2:43" x14ac:dyDescent="0.3">
      <c r="B6331" s="37">
        <v>46178</v>
      </c>
      <c r="C6331" t="s">
        <v>35</v>
      </c>
      <c r="D6331" t="s">
        <v>43809</v>
      </c>
      <c r="E6331" t="s">
        <v>43810</v>
      </c>
      <c r="F6331" t="s">
        <v>43811</v>
      </c>
      <c r="G6331" t="s">
        <v>43812</v>
      </c>
      <c r="H6331" t="s">
        <v>43813</v>
      </c>
      <c r="I6331" t="s">
        <v>38</v>
      </c>
      <c r="J6331" t="s">
        <v>529</v>
      </c>
      <c r="K6331" t="s">
        <v>5578</v>
      </c>
      <c r="L6331" t="s">
        <v>43811</v>
      </c>
      <c r="M6331" t="s">
        <v>43814</v>
      </c>
      <c r="N6331" t="s">
        <v>1640</v>
      </c>
      <c r="O6331" t="s">
        <v>1402</v>
      </c>
      <c r="P6331" t="s">
        <v>1402</v>
      </c>
      <c r="Q6331" t="s">
        <v>43815</v>
      </c>
      <c r="R6331" s="26">
        <v>2</v>
      </c>
      <c r="S6331" s="23">
        <v>368156470000</v>
      </c>
      <c r="T6331" t="s">
        <v>37</v>
      </c>
      <c r="U6331" t="s">
        <v>1404</v>
      </c>
      <c r="V6331" s="39">
        <v>46179</v>
      </c>
      <c r="W6331" s="41">
        <v>30</v>
      </c>
      <c r="X6331" s="26" t="s">
        <v>41762</v>
      </c>
      <c r="Y6331">
        <v>15.22</v>
      </c>
      <c r="AE6331" s="41">
        <v>15.22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 s="30">
        <f t="shared" si="610"/>
        <v>0</v>
      </c>
      <c r="AL6331" s="45">
        <v>2</v>
      </c>
      <c r="AM6331" s="32">
        <f t="shared" si="609"/>
        <v>2</v>
      </c>
      <c r="AN6331" s="33" t="str">
        <f t="shared" si="611"/>
        <v>NPN</v>
      </c>
      <c r="AO6331" s="33" t="str">
        <f t="shared" si="606"/>
        <v>2meses_pendientes</v>
      </c>
      <c r="AP6331" s="33">
        <f t="shared" si="607"/>
        <v>60</v>
      </c>
      <c r="AQ6331" s="31">
        <f t="shared" si="608"/>
        <v>6</v>
      </c>
    </row>
    <row r="6332" spans="2:43" x14ac:dyDescent="0.3">
      <c r="B6332" s="37">
        <v>46181</v>
      </c>
      <c r="C6332" t="s">
        <v>35</v>
      </c>
      <c r="D6332" t="s">
        <v>43816</v>
      </c>
      <c r="E6332" t="s">
        <v>43817</v>
      </c>
      <c r="F6332" t="s">
        <v>14589</v>
      </c>
      <c r="G6332" t="s">
        <v>43818</v>
      </c>
      <c r="H6332" t="s">
        <v>27183</v>
      </c>
      <c r="I6332" t="s">
        <v>38</v>
      </c>
      <c r="J6332" t="s">
        <v>38</v>
      </c>
      <c r="K6332" t="s">
        <v>1713</v>
      </c>
      <c r="L6332" t="s">
        <v>14589</v>
      </c>
      <c r="M6332" t="s">
        <v>27184</v>
      </c>
      <c r="N6332" t="s">
        <v>1640</v>
      </c>
      <c r="O6332" t="s">
        <v>1402</v>
      </c>
      <c r="P6332" t="s">
        <v>1402</v>
      </c>
      <c r="Q6332" t="s">
        <v>43819</v>
      </c>
      <c r="R6332" s="26">
        <v>3</v>
      </c>
      <c r="S6332" s="23">
        <v>367159390000</v>
      </c>
      <c r="T6332" t="s">
        <v>37</v>
      </c>
      <c r="U6332" t="s">
        <v>1404</v>
      </c>
      <c r="V6332" s="39">
        <v>46182</v>
      </c>
      <c r="W6332" s="41">
        <v>34</v>
      </c>
      <c r="X6332" s="26" t="s">
        <v>41762</v>
      </c>
      <c r="Y6332">
        <v>17.98</v>
      </c>
      <c r="Z6332">
        <v>21</v>
      </c>
      <c r="AE6332" s="41">
        <v>38.980000000000004</v>
      </c>
      <c r="AF6332">
        <v>1</v>
      </c>
      <c r="AG6332">
        <v>0</v>
      </c>
      <c r="AH6332">
        <v>0</v>
      </c>
      <c r="AI6332">
        <v>0</v>
      </c>
      <c r="AJ6332">
        <v>0</v>
      </c>
      <c r="AK6332" s="30">
        <f t="shared" si="610"/>
        <v>1</v>
      </c>
      <c r="AL6332" s="45">
        <v>2</v>
      </c>
      <c r="AM6332" s="32">
        <f t="shared" si="609"/>
        <v>1</v>
      </c>
      <c r="AN6332" s="33" t="str">
        <f t="shared" si="611"/>
        <v>MOROSO</v>
      </c>
      <c r="AO6332" s="33" t="str">
        <f t="shared" si="606"/>
        <v>1meses_pendientes</v>
      </c>
      <c r="AP6332" s="33">
        <f t="shared" si="607"/>
        <v>34</v>
      </c>
      <c r="AQ6332" s="31">
        <f t="shared" si="608"/>
        <v>9</v>
      </c>
    </row>
    <row r="6333" spans="2:43" x14ac:dyDescent="0.3">
      <c r="B6333" s="37">
        <v>46184</v>
      </c>
      <c r="C6333" t="s">
        <v>35</v>
      </c>
      <c r="D6333" t="s">
        <v>43820</v>
      </c>
      <c r="E6333" t="s">
        <v>43821</v>
      </c>
      <c r="F6333" t="s">
        <v>43822</v>
      </c>
      <c r="G6333" t="s">
        <v>43823</v>
      </c>
      <c r="H6333" t="s">
        <v>43824</v>
      </c>
      <c r="I6333" t="s">
        <v>38</v>
      </c>
      <c r="J6333" t="s">
        <v>38</v>
      </c>
      <c r="K6333" t="s">
        <v>1003</v>
      </c>
      <c r="L6333" t="s">
        <v>43822</v>
      </c>
      <c r="M6333" t="s">
        <v>43825</v>
      </c>
      <c r="N6333" t="s">
        <v>1640</v>
      </c>
      <c r="O6333" t="s">
        <v>1402</v>
      </c>
      <c r="P6333" t="s">
        <v>1402</v>
      </c>
      <c r="Q6333" t="s">
        <v>43826</v>
      </c>
      <c r="R6333" s="26">
        <v>2</v>
      </c>
      <c r="S6333" s="23">
        <v>365161830000</v>
      </c>
      <c r="T6333" t="s">
        <v>37</v>
      </c>
      <c r="U6333" t="s">
        <v>1404</v>
      </c>
      <c r="V6333" s="39">
        <v>46184</v>
      </c>
      <c r="W6333" s="41">
        <v>40</v>
      </c>
      <c r="X6333" s="26" t="s">
        <v>41762</v>
      </c>
      <c r="Z6333">
        <v>41</v>
      </c>
      <c r="AE6333" s="41">
        <v>41</v>
      </c>
      <c r="AF6333">
        <v>1</v>
      </c>
      <c r="AG6333">
        <v>0</v>
      </c>
      <c r="AH6333">
        <v>0</v>
      </c>
      <c r="AI6333">
        <v>0</v>
      </c>
      <c r="AJ6333">
        <v>0</v>
      </c>
      <c r="AK6333" s="30">
        <f t="shared" si="610"/>
        <v>1</v>
      </c>
      <c r="AL6333" s="45">
        <v>2</v>
      </c>
      <c r="AM6333" s="32">
        <f t="shared" si="609"/>
        <v>1</v>
      </c>
      <c r="AN6333" s="33" t="str">
        <f t="shared" si="611"/>
        <v>MOROSO</v>
      </c>
      <c r="AO6333" s="33" t="str">
        <f t="shared" si="606"/>
        <v>1meses_pendientes</v>
      </c>
      <c r="AP6333" s="33">
        <f t="shared" si="607"/>
        <v>40</v>
      </c>
      <c r="AQ6333" s="31">
        <f t="shared" si="608"/>
        <v>11</v>
      </c>
    </row>
    <row r="6334" spans="2:43" x14ac:dyDescent="0.3">
      <c r="B6334" s="37">
        <v>46185</v>
      </c>
      <c r="C6334" t="s">
        <v>35</v>
      </c>
      <c r="D6334" t="s">
        <v>43827</v>
      </c>
      <c r="E6334" t="s">
        <v>43828</v>
      </c>
      <c r="F6334" t="s">
        <v>43829</v>
      </c>
      <c r="G6334" t="s">
        <v>43830</v>
      </c>
      <c r="H6334" t="s">
        <v>43831</v>
      </c>
      <c r="I6334" t="s">
        <v>38</v>
      </c>
      <c r="J6334" t="s">
        <v>38</v>
      </c>
      <c r="K6334" t="s">
        <v>8258</v>
      </c>
      <c r="L6334" t="s">
        <v>43829</v>
      </c>
      <c r="M6334" t="s">
        <v>27184</v>
      </c>
      <c r="N6334" t="s">
        <v>1640</v>
      </c>
      <c r="O6334" t="s">
        <v>1402</v>
      </c>
      <c r="P6334" t="s">
        <v>1402</v>
      </c>
      <c r="Q6334" t="s">
        <v>43832</v>
      </c>
      <c r="R6334" s="26">
        <v>3</v>
      </c>
      <c r="S6334" s="23">
        <v>363162650000</v>
      </c>
      <c r="T6334" t="s">
        <v>37</v>
      </c>
      <c r="U6334" t="s">
        <v>1404</v>
      </c>
      <c r="V6334" s="39">
        <v>46186</v>
      </c>
      <c r="W6334" s="41">
        <v>34</v>
      </c>
      <c r="X6334" s="26" t="s">
        <v>41762</v>
      </c>
      <c r="Y6334">
        <v>35.86</v>
      </c>
      <c r="AE6334" s="41">
        <v>35.86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 s="30">
        <f t="shared" si="610"/>
        <v>0</v>
      </c>
      <c r="AL6334" s="45">
        <v>2</v>
      </c>
      <c r="AM6334" s="32">
        <f t="shared" si="609"/>
        <v>2</v>
      </c>
      <c r="AN6334" s="33" t="str">
        <f t="shared" si="611"/>
        <v>NPN</v>
      </c>
      <c r="AO6334" s="33" t="str">
        <f t="shared" ref="AO6334:AO6397" si="612">CONCATENATE(AM6334,"meses_pendientes")</f>
        <v>2meses_pendientes</v>
      </c>
      <c r="AP6334" s="33">
        <f t="shared" ref="AP6334:AP6397" si="613">AM6334*W6334</f>
        <v>68</v>
      </c>
      <c r="AQ6334" s="31">
        <f t="shared" ref="AQ6334:AQ6397" si="614">DAY(V6334)</f>
        <v>13</v>
      </c>
    </row>
    <row r="6335" spans="2:43" x14ac:dyDescent="0.3">
      <c r="B6335" s="37">
        <v>46186</v>
      </c>
      <c r="C6335" t="s">
        <v>35</v>
      </c>
      <c r="D6335" t="s">
        <v>43833</v>
      </c>
      <c r="E6335" t="s">
        <v>43834</v>
      </c>
      <c r="F6335" t="s">
        <v>43835</v>
      </c>
      <c r="G6335" t="s">
        <v>43836</v>
      </c>
      <c r="H6335" t="s">
        <v>43837</v>
      </c>
      <c r="I6335" t="s">
        <v>38</v>
      </c>
      <c r="J6335" t="s">
        <v>38</v>
      </c>
      <c r="K6335" t="s">
        <v>2568</v>
      </c>
      <c r="L6335" t="s">
        <v>43835</v>
      </c>
      <c r="M6335" t="s">
        <v>43838</v>
      </c>
      <c r="N6335" t="s">
        <v>1640</v>
      </c>
      <c r="O6335" t="s">
        <v>1402</v>
      </c>
      <c r="P6335" t="s">
        <v>1402</v>
      </c>
      <c r="Q6335" t="s">
        <v>43839</v>
      </c>
      <c r="R6335" s="26">
        <v>3</v>
      </c>
      <c r="S6335" s="23">
        <v>362163500000</v>
      </c>
      <c r="T6335" t="s">
        <v>37</v>
      </c>
      <c r="U6335" t="s">
        <v>1404</v>
      </c>
      <c r="V6335" s="39">
        <v>46189</v>
      </c>
      <c r="W6335" s="41">
        <v>45</v>
      </c>
      <c r="X6335" s="26" t="s">
        <v>41762</v>
      </c>
      <c r="Y6335">
        <v>47.05</v>
      </c>
      <c r="AE6335" s="41">
        <v>47.05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 s="30">
        <f t="shared" si="610"/>
        <v>0</v>
      </c>
      <c r="AL6335" s="45">
        <v>2</v>
      </c>
      <c r="AM6335" s="32">
        <f t="shared" si="609"/>
        <v>2</v>
      </c>
      <c r="AN6335" s="33" t="str">
        <f t="shared" si="611"/>
        <v>NPN</v>
      </c>
      <c r="AO6335" s="33" t="str">
        <f t="shared" si="612"/>
        <v>2meses_pendientes</v>
      </c>
      <c r="AP6335" s="33">
        <f t="shared" si="613"/>
        <v>90</v>
      </c>
      <c r="AQ6335" s="31">
        <f t="shared" si="614"/>
        <v>16</v>
      </c>
    </row>
    <row r="6336" spans="2:43" x14ac:dyDescent="0.3">
      <c r="B6336" s="37">
        <v>46187</v>
      </c>
      <c r="C6336" t="s">
        <v>35</v>
      </c>
      <c r="D6336" t="s">
        <v>43840</v>
      </c>
      <c r="E6336" t="s">
        <v>43841</v>
      </c>
      <c r="F6336" t="s">
        <v>43842</v>
      </c>
      <c r="G6336" t="s">
        <v>43843</v>
      </c>
      <c r="H6336" t="s">
        <v>43844</v>
      </c>
      <c r="I6336" t="s">
        <v>38</v>
      </c>
      <c r="J6336" t="s">
        <v>38</v>
      </c>
      <c r="K6336" t="s">
        <v>8258</v>
      </c>
      <c r="L6336" t="s">
        <v>43842</v>
      </c>
      <c r="M6336" t="s">
        <v>27184</v>
      </c>
      <c r="N6336" t="s">
        <v>1640</v>
      </c>
      <c r="O6336" t="s">
        <v>1402</v>
      </c>
      <c r="P6336" t="s">
        <v>1402</v>
      </c>
      <c r="Q6336" t="s">
        <v>43845</v>
      </c>
      <c r="R6336" s="26">
        <v>3</v>
      </c>
      <c r="S6336" s="23">
        <v>365165170000</v>
      </c>
      <c r="T6336" t="s">
        <v>37</v>
      </c>
      <c r="U6336" t="s">
        <v>1404</v>
      </c>
      <c r="V6336" s="39">
        <v>46193</v>
      </c>
      <c r="W6336" s="41">
        <v>34</v>
      </c>
      <c r="X6336" s="26" t="s">
        <v>41762</v>
      </c>
      <c r="Z6336">
        <v>35.86</v>
      </c>
      <c r="AE6336" s="41">
        <v>35.86</v>
      </c>
      <c r="AF6336">
        <v>1</v>
      </c>
      <c r="AG6336">
        <v>0</v>
      </c>
      <c r="AH6336">
        <v>0</v>
      </c>
      <c r="AI6336">
        <v>0</v>
      </c>
      <c r="AJ6336">
        <v>0</v>
      </c>
      <c r="AK6336" s="30">
        <f t="shared" si="610"/>
        <v>1</v>
      </c>
      <c r="AL6336" s="45">
        <v>2</v>
      </c>
      <c r="AM6336" s="32">
        <f t="shared" si="609"/>
        <v>1</v>
      </c>
      <c r="AN6336" s="33" t="str">
        <f t="shared" si="611"/>
        <v>MOROSO</v>
      </c>
      <c r="AO6336" s="33" t="str">
        <f t="shared" si="612"/>
        <v>1meses_pendientes</v>
      </c>
      <c r="AP6336" s="33">
        <f t="shared" si="613"/>
        <v>34</v>
      </c>
      <c r="AQ6336" s="31">
        <f t="shared" si="614"/>
        <v>20</v>
      </c>
    </row>
    <row r="6337" spans="2:43" x14ac:dyDescent="0.3">
      <c r="B6337" s="37">
        <v>46188</v>
      </c>
      <c r="C6337" t="s">
        <v>35</v>
      </c>
      <c r="D6337" t="s">
        <v>43846</v>
      </c>
      <c r="E6337" t="s">
        <v>43847</v>
      </c>
      <c r="F6337" t="s">
        <v>43848</v>
      </c>
      <c r="G6337" t="s">
        <v>43849</v>
      </c>
      <c r="H6337" t="s">
        <v>43850</v>
      </c>
      <c r="I6337" t="s">
        <v>38</v>
      </c>
      <c r="J6337" t="s">
        <v>38</v>
      </c>
      <c r="K6337" t="s">
        <v>8258</v>
      </c>
      <c r="L6337" t="s">
        <v>43848</v>
      </c>
      <c r="M6337" t="s">
        <v>43851</v>
      </c>
      <c r="N6337" t="s">
        <v>1640</v>
      </c>
      <c r="O6337" t="s">
        <v>1402</v>
      </c>
      <c r="P6337" t="s">
        <v>1402</v>
      </c>
      <c r="Q6337" t="s">
        <v>43852</v>
      </c>
      <c r="R6337" s="26">
        <v>3</v>
      </c>
      <c r="S6337" s="23">
        <v>368166590000</v>
      </c>
      <c r="T6337" t="s">
        <v>37</v>
      </c>
      <c r="U6337" t="s">
        <v>1404</v>
      </c>
      <c r="V6337" s="39">
        <v>46188</v>
      </c>
      <c r="W6337" s="41">
        <v>34</v>
      </c>
      <c r="X6337" s="26" t="s">
        <v>41762</v>
      </c>
      <c r="Z6337">
        <v>35.86</v>
      </c>
      <c r="AE6337" s="41">
        <v>35.86</v>
      </c>
      <c r="AF6337">
        <v>1</v>
      </c>
      <c r="AG6337">
        <v>0</v>
      </c>
      <c r="AH6337">
        <v>0</v>
      </c>
      <c r="AI6337">
        <v>0</v>
      </c>
      <c r="AJ6337">
        <v>0</v>
      </c>
      <c r="AK6337" s="30">
        <f t="shared" si="610"/>
        <v>1</v>
      </c>
      <c r="AL6337" s="45">
        <v>2</v>
      </c>
      <c r="AM6337" s="32">
        <f t="shared" si="609"/>
        <v>1</v>
      </c>
      <c r="AN6337" s="33" t="str">
        <f t="shared" si="611"/>
        <v>MOROSO</v>
      </c>
      <c r="AO6337" s="33" t="str">
        <f t="shared" si="612"/>
        <v>1meses_pendientes</v>
      </c>
      <c r="AP6337" s="33">
        <f t="shared" si="613"/>
        <v>34</v>
      </c>
      <c r="AQ6337" s="31">
        <f t="shared" si="614"/>
        <v>15</v>
      </c>
    </row>
    <row r="6338" spans="2:43" x14ac:dyDescent="0.3">
      <c r="B6338" s="37">
        <v>46177</v>
      </c>
      <c r="C6338" t="s">
        <v>35</v>
      </c>
      <c r="D6338" t="s">
        <v>43853</v>
      </c>
      <c r="E6338" t="s">
        <v>43854</v>
      </c>
      <c r="F6338" t="s">
        <v>1408</v>
      </c>
      <c r="G6338" t="s">
        <v>43855</v>
      </c>
      <c r="H6338" t="s">
        <v>809</v>
      </c>
      <c r="I6338" t="s">
        <v>38</v>
      </c>
      <c r="J6338" t="s">
        <v>38</v>
      </c>
      <c r="K6338" t="s">
        <v>810</v>
      </c>
      <c r="L6338" t="s">
        <v>1425</v>
      </c>
      <c r="M6338" t="s">
        <v>1906</v>
      </c>
      <c r="N6338" t="s">
        <v>1892</v>
      </c>
      <c r="O6338" t="s">
        <v>1402</v>
      </c>
      <c r="P6338" t="s">
        <v>1402</v>
      </c>
      <c r="Q6338" t="s">
        <v>43856</v>
      </c>
      <c r="R6338" s="26">
        <v>2</v>
      </c>
      <c r="S6338" s="23">
        <v>362154550000</v>
      </c>
      <c r="T6338" t="s">
        <v>37</v>
      </c>
      <c r="U6338" t="s">
        <v>1404</v>
      </c>
      <c r="V6338" s="39">
        <v>46176</v>
      </c>
      <c r="W6338" s="41">
        <v>30</v>
      </c>
      <c r="X6338" s="26" t="s">
        <v>41762</v>
      </c>
      <c r="Y6338">
        <v>30.44</v>
      </c>
      <c r="AE6338" s="41">
        <v>30.44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 s="30">
        <f t="shared" si="610"/>
        <v>0</v>
      </c>
      <c r="AL6338" s="45">
        <v>2</v>
      </c>
      <c r="AM6338" s="32">
        <f t="shared" ref="AM6338:AM6401" si="615">AL6338-AK6338</f>
        <v>2</v>
      </c>
      <c r="AN6338" s="33" t="str">
        <f t="shared" si="611"/>
        <v>NPN</v>
      </c>
      <c r="AO6338" s="33" t="str">
        <f t="shared" si="612"/>
        <v>2meses_pendientes</v>
      </c>
      <c r="AP6338" s="33">
        <f t="shared" si="613"/>
        <v>60</v>
      </c>
      <c r="AQ6338" s="31">
        <f t="shared" si="614"/>
        <v>3</v>
      </c>
    </row>
    <row r="6339" spans="2:43" x14ac:dyDescent="0.3">
      <c r="B6339" s="37">
        <v>46181</v>
      </c>
      <c r="C6339" t="s">
        <v>35</v>
      </c>
      <c r="D6339" t="s">
        <v>43857</v>
      </c>
      <c r="E6339" t="s">
        <v>43858</v>
      </c>
      <c r="F6339" t="s">
        <v>1408</v>
      </c>
      <c r="G6339" t="s">
        <v>43859</v>
      </c>
      <c r="H6339" t="s">
        <v>16030</v>
      </c>
      <c r="I6339" t="s">
        <v>38</v>
      </c>
      <c r="J6339" t="s">
        <v>529</v>
      </c>
      <c r="K6339" t="s">
        <v>2096</v>
      </c>
      <c r="L6339" t="s">
        <v>1425</v>
      </c>
      <c r="M6339" t="s">
        <v>1906</v>
      </c>
      <c r="N6339" t="s">
        <v>1892</v>
      </c>
      <c r="O6339" t="s">
        <v>1402</v>
      </c>
      <c r="P6339" t="s">
        <v>1402</v>
      </c>
      <c r="Q6339" t="s">
        <v>43860</v>
      </c>
      <c r="R6339" s="26">
        <v>2</v>
      </c>
      <c r="S6339" s="23">
        <v>369158920000</v>
      </c>
      <c r="T6339" t="s">
        <v>37</v>
      </c>
      <c r="U6339" t="s">
        <v>1404</v>
      </c>
      <c r="V6339" s="39">
        <v>46182</v>
      </c>
      <c r="W6339" s="41">
        <v>33</v>
      </c>
      <c r="X6339" s="26" t="s">
        <v>41762</v>
      </c>
      <c r="Y6339">
        <v>33.65</v>
      </c>
      <c r="AE6339" s="41">
        <v>33.65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 s="30">
        <f t="shared" ref="AK6339:AK6402" si="616">SUM(AF6339:AJ6339)</f>
        <v>0</v>
      </c>
      <c r="AL6339" s="45">
        <v>2</v>
      </c>
      <c r="AM6339" s="32">
        <f t="shared" si="615"/>
        <v>2</v>
      </c>
      <c r="AN6339" s="33" t="str">
        <f t="shared" ref="AN6339:AN6402" si="617">IF(AM6339&gt;=AL6339,"NPN","MOROSO")</f>
        <v>NPN</v>
      </c>
      <c r="AO6339" s="33" t="str">
        <f t="shared" si="612"/>
        <v>2meses_pendientes</v>
      </c>
      <c r="AP6339" s="33">
        <f t="shared" si="613"/>
        <v>66</v>
      </c>
      <c r="AQ6339" s="31">
        <f t="shared" si="614"/>
        <v>9</v>
      </c>
    </row>
    <row r="6340" spans="2:43" x14ac:dyDescent="0.3">
      <c r="B6340" s="37">
        <v>46183</v>
      </c>
      <c r="C6340" t="s">
        <v>35</v>
      </c>
      <c r="D6340" t="s">
        <v>43861</v>
      </c>
      <c r="E6340" t="s">
        <v>43862</v>
      </c>
      <c r="F6340" t="s">
        <v>1408</v>
      </c>
      <c r="G6340" t="s">
        <v>43863</v>
      </c>
      <c r="H6340" t="s">
        <v>19064</v>
      </c>
      <c r="I6340" t="s">
        <v>38</v>
      </c>
      <c r="J6340" t="s">
        <v>38</v>
      </c>
      <c r="K6340" t="s">
        <v>1713</v>
      </c>
      <c r="L6340" t="s">
        <v>1425</v>
      </c>
      <c r="M6340" t="s">
        <v>1906</v>
      </c>
      <c r="N6340" t="s">
        <v>1892</v>
      </c>
      <c r="O6340" t="s">
        <v>1402</v>
      </c>
      <c r="P6340" t="s">
        <v>1402</v>
      </c>
      <c r="Q6340" t="s">
        <v>43864</v>
      </c>
      <c r="R6340" s="26">
        <v>2</v>
      </c>
      <c r="S6340" s="23">
        <v>369160080000</v>
      </c>
      <c r="T6340" t="s">
        <v>37</v>
      </c>
      <c r="U6340" t="s">
        <v>1404</v>
      </c>
      <c r="V6340" s="39">
        <v>46183</v>
      </c>
      <c r="W6340" s="41">
        <v>30</v>
      </c>
      <c r="X6340" s="26" t="s">
        <v>41762</v>
      </c>
      <c r="Y6340">
        <v>30.44</v>
      </c>
      <c r="AE6340" s="41">
        <v>30.44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 s="30">
        <f t="shared" si="616"/>
        <v>0</v>
      </c>
      <c r="AL6340" s="45">
        <v>2</v>
      </c>
      <c r="AM6340" s="32">
        <f t="shared" si="615"/>
        <v>2</v>
      </c>
      <c r="AN6340" s="33" t="str">
        <f t="shared" si="617"/>
        <v>NPN</v>
      </c>
      <c r="AO6340" s="33" t="str">
        <f t="shared" si="612"/>
        <v>2meses_pendientes</v>
      </c>
      <c r="AP6340" s="33">
        <f t="shared" si="613"/>
        <v>60</v>
      </c>
      <c r="AQ6340" s="31">
        <f t="shared" si="614"/>
        <v>10</v>
      </c>
    </row>
    <row r="6341" spans="2:43" x14ac:dyDescent="0.3">
      <c r="B6341" s="37">
        <v>46184</v>
      </c>
      <c r="C6341" t="s">
        <v>35</v>
      </c>
      <c r="D6341" t="s">
        <v>43865</v>
      </c>
      <c r="E6341" t="s">
        <v>43866</v>
      </c>
      <c r="F6341" t="s">
        <v>1408</v>
      </c>
      <c r="G6341" t="s">
        <v>43867</v>
      </c>
      <c r="H6341" t="s">
        <v>752</v>
      </c>
      <c r="I6341" t="s">
        <v>38</v>
      </c>
      <c r="J6341" t="s">
        <v>38</v>
      </c>
      <c r="K6341" t="s">
        <v>476</v>
      </c>
      <c r="L6341" t="s">
        <v>1425</v>
      </c>
      <c r="M6341" t="s">
        <v>1906</v>
      </c>
      <c r="N6341" t="s">
        <v>1892</v>
      </c>
      <c r="O6341" t="s">
        <v>1402</v>
      </c>
      <c r="P6341" t="s">
        <v>1402</v>
      </c>
      <c r="Q6341" t="s">
        <v>43868</v>
      </c>
      <c r="R6341" s="26">
        <v>3</v>
      </c>
      <c r="S6341" s="23">
        <v>329068860000</v>
      </c>
      <c r="T6341" t="s">
        <v>37</v>
      </c>
      <c r="U6341" t="s">
        <v>1404</v>
      </c>
      <c r="V6341" s="39">
        <v>46188</v>
      </c>
      <c r="W6341" s="41">
        <v>35</v>
      </c>
      <c r="X6341" s="26" t="s">
        <v>41762</v>
      </c>
      <c r="Y6341">
        <v>37.049999999999997</v>
      </c>
      <c r="AE6341" s="41">
        <v>37.049999999999997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 s="30">
        <f t="shared" si="616"/>
        <v>0</v>
      </c>
      <c r="AL6341" s="45">
        <v>2</v>
      </c>
      <c r="AM6341" s="32">
        <f t="shared" si="615"/>
        <v>2</v>
      </c>
      <c r="AN6341" s="33" t="str">
        <f t="shared" si="617"/>
        <v>NPN</v>
      </c>
      <c r="AO6341" s="33" t="str">
        <f t="shared" si="612"/>
        <v>2meses_pendientes</v>
      </c>
      <c r="AP6341" s="33">
        <f t="shared" si="613"/>
        <v>70</v>
      </c>
      <c r="AQ6341" s="31">
        <f t="shared" si="614"/>
        <v>15</v>
      </c>
    </row>
    <row r="6342" spans="2:43" x14ac:dyDescent="0.3">
      <c r="B6342" s="37">
        <v>46188</v>
      </c>
      <c r="C6342" t="s">
        <v>35</v>
      </c>
      <c r="D6342" t="s">
        <v>27422</v>
      </c>
      <c r="E6342" t="s">
        <v>43869</v>
      </c>
      <c r="F6342" t="s">
        <v>1408</v>
      </c>
      <c r="G6342" t="s">
        <v>27424</v>
      </c>
      <c r="H6342" t="s">
        <v>24198</v>
      </c>
      <c r="I6342" t="s">
        <v>38</v>
      </c>
      <c r="J6342" t="s">
        <v>38</v>
      </c>
      <c r="K6342" t="s">
        <v>561</v>
      </c>
      <c r="L6342" t="s">
        <v>1425</v>
      </c>
      <c r="M6342" t="s">
        <v>1906</v>
      </c>
      <c r="N6342" t="s">
        <v>1892</v>
      </c>
      <c r="O6342" t="s">
        <v>1402</v>
      </c>
      <c r="P6342" t="s">
        <v>1402</v>
      </c>
      <c r="Q6342" t="s">
        <v>43870</v>
      </c>
      <c r="R6342" s="26">
        <v>2</v>
      </c>
      <c r="S6342" s="23">
        <v>366150950000</v>
      </c>
      <c r="T6342" t="s">
        <v>37</v>
      </c>
      <c r="U6342" t="s">
        <v>1404</v>
      </c>
      <c r="V6342" s="39">
        <v>46188</v>
      </c>
      <c r="W6342" s="41">
        <v>26</v>
      </c>
      <c r="X6342" s="26" t="s">
        <v>41762</v>
      </c>
      <c r="AE6342" s="41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 s="30">
        <f t="shared" si="616"/>
        <v>0</v>
      </c>
      <c r="AL6342" s="45">
        <v>2</v>
      </c>
      <c r="AM6342" s="32">
        <f t="shared" si="615"/>
        <v>2</v>
      </c>
      <c r="AN6342" s="33" t="str">
        <f t="shared" si="617"/>
        <v>NPN</v>
      </c>
      <c r="AO6342" s="33" t="str">
        <f t="shared" si="612"/>
        <v>2meses_pendientes</v>
      </c>
      <c r="AP6342" s="33">
        <f t="shared" si="613"/>
        <v>52</v>
      </c>
      <c r="AQ6342" s="31">
        <f t="shared" si="614"/>
        <v>15</v>
      </c>
    </row>
    <row r="6343" spans="2:43" x14ac:dyDescent="0.3">
      <c r="B6343" s="37">
        <v>46188</v>
      </c>
      <c r="C6343" t="s">
        <v>35</v>
      </c>
      <c r="D6343" t="s">
        <v>43871</v>
      </c>
      <c r="E6343" t="s">
        <v>43872</v>
      </c>
      <c r="F6343" t="s">
        <v>1408</v>
      </c>
      <c r="G6343" t="s">
        <v>43873</v>
      </c>
      <c r="H6343" t="s">
        <v>28183</v>
      </c>
      <c r="I6343" t="s">
        <v>38</v>
      </c>
      <c r="J6343" t="s">
        <v>38</v>
      </c>
      <c r="K6343" t="s">
        <v>561</v>
      </c>
      <c r="L6343" t="s">
        <v>1425</v>
      </c>
      <c r="M6343" t="s">
        <v>1906</v>
      </c>
      <c r="N6343" t="s">
        <v>1892</v>
      </c>
      <c r="O6343" t="s">
        <v>1402</v>
      </c>
      <c r="P6343" t="s">
        <v>1402</v>
      </c>
      <c r="Q6343" t="s">
        <v>43874</v>
      </c>
      <c r="R6343" s="26">
        <v>3</v>
      </c>
      <c r="S6343" s="23">
        <v>366166530000</v>
      </c>
      <c r="T6343" t="s">
        <v>37</v>
      </c>
      <c r="U6343" t="s">
        <v>1404</v>
      </c>
      <c r="V6343" s="39">
        <v>46188</v>
      </c>
      <c r="W6343" s="41">
        <v>39</v>
      </c>
      <c r="X6343" s="26" t="s">
        <v>41762</v>
      </c>
      <c r="Y6343">
        <v>40.54</v>
      </c>
      <c r="AE6343" s="41">
        <v>40.54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 s="30">
        <f t="shared" si="616"/>
        <v>0</v>
      </c>
      <c r="AL6343" s="45">
        <v>2</v>
      </c>
      <c r="AM6343" s="32">
        <f t="shared" si="615"/>
        <v>2</v>
      </c>
      <c r="AN6343" s="33" t="str">
        <f t="shared" si="617"/>
        <v>NPN</v>
      </c>
      <c r="AO6343" s="33" t="str">
        <f t="shared" si="612"/>
        <v>2meses_pendientes</v>
      </c>
      <c r="AP6343" s="33">
        <f t="shared" si="613"/>
        <v>78</v>
      </c>
      <c r="AQ6343" s="31">
        <f t="shared" si="614"/>
        <v>15</v>
      </c>
    </row>
    <row r="6344" spans="2:43" x14ac:dyDescent="0.3">
      <c r="B6344" s="37">
        <v>46189</v>
      </c>
      <c r="C6344" t="s">
        <v>35</v>
      </c>
      <c r="D6344" t="s">
        <v>43875</v>
      </c>
      <c r="E6344" t="s">
        <v>43876</v>
      </c>
      <c r="F6344" t="s">
        <v>1408</v>
      </c>
      <c r="G6344" t="s">
        <v>43877</v>
      </c>
      <c r="H6344" t="s">
        <v>809</v>
      </c>
      <c r="I6344" t="s">
        <v>38</v>
      </c>
      <c r="J6344" t="s">
        <v>38</v>
      </c>
      <c r="K6344" t="s">
        <v>810</v>
      </c>
      <c r="L6344" t="s">
        <v>1425</v>
      </c>
      <c r="M6344" t="s">
        <v>1906</v>
      </c>
      <c r="N6344" t="s">
        <v>1892</v>
      </c>
      <c r="O6344" t="s">
        <v>1402</v>
      </c>
      <c r="P6344" t="s">
        <v>1402</v>
      </c>
      <c r="Q6344" t="s">
        <v>43878</v>
      </c>
      <c r="R6344" s="26">
        <v>2</v>
      </c>
      <c r="S6344" s="23">
        <v>361167680000</v>
      </c>
      <c r="T6344" t="s">
        <v>37</v>
      </c>
      <c r="U6344" t="s">
        <v>1404</v>
      </c>
      <c r="V6344" s="39">
        <v>46191</v>
      </c>
      <c r="W6344" s="41">
        <v>30</v>
      </c>
      <c r="X6344" s="26" t="s">
        <v>41762</v>
      </c>
      <c r="AE6344" s="41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 s="30">
        <f t="shared" si="616"/>
        <v>0</v>
      </c>
      <c r="AL6344" s="45">
        <v>2</v>
      </c>
      <c r="AM6344" s="32">
        <f t="shared" si="615"/>
        <v>2</v>
      </c>
      <c r="AN6344" s="33" t="str">
        <f t="shared" si="617"/>
        <v>NPN</v>
      </c>
      <c r="AO6344" s="33" t="str">
        <f t="shared" si="612"/>
        <v>2meses_pendientes</v>
      </c>
      <c r="AP6344" s="33">
        <f t="shared" si="613"/>
        <v>60</v>
      </c>
      <c r="AQ6344" s="31">
        <f t="shared" si="614"/>
        <v>18</v>
      </c>
    </row>
    <row r="6345" spans="2:43" x14ac:dyDescent="0.3">
      <c r="B6345" s="37">
        <v>46189</v>
      </c>
      <c r="C6345" t="s">
        <v>35</v>
      </c>
      <c r="D6345" t="s">
        <v>43879</v>
      </c>
      <c r="E6345" t="s">
        <v>43880</v>
      </c>
      <c r="F6345" t="s">
        <v>1408</v>
      </c>
      <c r="G6345" t="s">
        <v>43881</v>
      </c>
      <c r="H6345" t="s">
        <v>19064</v>
      </c>
      <c r="I6345" t="s">
        <v>38</v>
      </c>
      <c r="J6345" t="s">
        <v>38</v>
      </c>
      <c r="K6345" t="s">
        <v>1713</v>
      </c>
      <c r="L6345" t="s">
        <v>1425</v>
      </c>
      <c r="M6345" t="s">
        <v>1906</v>
      </c>
      <c r="N6345" t="s">
        <v>1892</v>
      </c>
      <c r="O6345" t="s">
        <v>1402</v>
      </c>
      <c r="P6345" t="s">
        <v>1402</v>
      </c>
      <c r="Q6345" t="s">
        <v>43882</v>
      </c>
      <c r="R6345" s="26">
        <v>2</v>
      </c>
      <c r="S6345" s="23">
        <v>369168250000</v>
      </c>
      <c r="T6345" t="s">
        <v>37</v>
      </c>
      <c r="U6345" t="s">
        <v>1404</v>
      </c>
      <c r="V6345" s="39">
        <v>46190</v>
      </c>
      <c r="W6345" s="41">
        <v>36</v>
      </c>
      <c r="X6345" s="26" t="s">
        <v>41762</v>
      </c>
      <c r="AE6345" s="41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 s="30">
        <f t="shared" si="616"/>
        <v>0</v>
      </c>
      <c r="AL6345" s="45">
        <v>2</v>
      </c>
      <c r="AM6345" s="32">
        <f t="shared" si="615"/>
        <v>2</v>
      </c>
      <c r="AN6345" s="33" t="str">
        <f t="shared" si="617"/>
        <v>NPN</v>
      </c>
      <c r="AO6345" s="33" t="str">
        <f t="shared" si="612"/>
        <v>2meses_pendientes</v>
      </c>
      <c r="AP6345" s="33">
        <f t="shared" si="613"/>
        <v>72</v>
      </c>
      <c r="AQ6345" s="31">
        <f t="shared" si="614"/>
        <v>17</v>
      </c>
    </row>
    <row r="6346" spans="2:43" x14ac:dyDescent="0.3">
      <c r="B6346" s="37">
        <v>46195</v>
      </c>
      <c r="C6346" t="s">
        <v>35</v>
      </c>
      <c r="D6346" t="s">
        <v>43883</v>
      </c>
      <c r="E6346" t="s">
        <v>43884</v>
      </c>
      <c r="F6346" t="s">
        <v>1408</v>
      </c>
      <c r="G6346" t="s">
        <v>43885</v>
      </c>
      <c r="H6346" t="s">
        <v>6719</v>
      </c>
      <c r="I6346" t="s">
        <v>38</v>
      </c>
      <c r="J6346" t="s">
        <v>44</v>
      </c>
      <c r="K6346" t="s">
        <v>4325</v>
      </c>
      <c r="L6346" t="s">
        <v>1425</v>
      </c>
      <c r="M6346" t="s">
        <v>1906</v>
      </c>
      <c r="N6346" t="s">
        <v>1892</v>
      </c>
      <c r="O6346" t="s">
        <v>1402</v>
      </c>
      <c r="P6346" t="s">
        <v>1402</v>
      </c>
      <c r="Q6346" t="s">
        <v>43886</v>
      </c>
      <c r="R6346" s="26">
        <v>3</v>
      </c>
      <c r="S6346" s="23">
        <v>367172840000</v>
      </c>
      <c r="T6346" t="s">
        <v>37</v>
      </c>
      <c r="U6346" t="s">
        <v>1404</v>
      </c>
      <c r="V6346" s="39">
        <v>46196</v>
      </c>
      <c r="W6346" s="41">
        <v>33</v>
      </c>
      <c r="X6346" s="26" t="s">
        <v>41762</v>
      </c>
      <c r="Z6346">
        <v>34.909999999999997</v>
      </c>
      <c r="AE6346" s="41">
        <v>34.909999999999997</v>
      </c>
      <c r="AF6346">
        <v>1</v>
      </c>
      <c r="AG6346">
        <v>0</v>
      </c>
      <c r="AH6346">
        <v>0</v>
      </c>
      <c r="AI6346">
        <v>0</v>
      </c>
      <c r="AJ6346">
        <v>0</v>
      </c>
      <c r="AK6346" s="30">
        <f t="shared" si="616"/>
        <v>1</v>
      </c>
      <c r="AL6346" s="45">
        <v>2</v>
      </c>
      <c r="AM6346" s="32">
        <f t="shared" si="615"/>
        <v>1</v>
      </c>
      <c r="AN6346" s="33" t="str">
        <f t="shared" si="617"/>
        <v>MOROSO</v>
      </c>
      <c r="AO6346" s="33" t="str">
        <f t="shared" si="612"/>
        <v>1meses_pendientes</v>
      </c>
      <c r="AP6346" s="33">
        <f t="shared" si="613"/>
        <v>33</v>
      </c>
      <c r="AQ6346" s="31">
        <f t="shared" si="614"/>
        <v>23</v>
      </c>
    </row>
    <row r="6347" spans="2:43" x14ac:dyDescent="0.3">
      <c r="B6347" s="37">
        <v>46197</v>
      </c>
      <c r="C6347" t="s">
        <v>35</v>
      </c>
      <c r="D6347" t="s">
        <v>43887</v>
      </c>
      <c r="E6347" t="s">
        <v>43888</v>
      </c>
      <c r="F6347" t="s">
        <v>1408</v>
      </c>
      <c r="G6347" t="s">
        <v>43889</v>
      </c>
      <c r="H6347" t="s">
        <v>43890</v>
      </c>
      <c r="I6347" t="s">
        <v>38</v>
      </c>
      <c r="J6347" t="s">
        <v>38</v>
      </c>
      <c r="K6347" t="s">
        <v>476</v>
      </c>
      <c r="L6347" t="s">
        <v>1425</v>
      </c>
      <c r="M6347" t="s">
        <v>1906</v>
      </c>
      <c r="N6347" t="s">
        <v>1892</v>
      </c>
      <c r="O6347" t="s">
        <v>1402</v>
      </c>
      <c r="P6347" t="s">
        <v>1402</v>
      </c>
      <c r="Q6347" t="s">
        <v>43891</v>
      </c>
      <c r="R6347" s="26">
        <v>2</v>
      </c>
      <c r="S6347" s="23">
        <v>331058580000</v>
      </c>
      <c r="T6347" t="s">
        <v>37</v>
      </c>
      <c r="U6347" t="s">
        <v>1404</v>
      </c>
      <c r="V6347" s="39">
        <v>46202</v>
      </c>
      <c r="W6347" s="41">
        <v>26</v>
      </c>
      <c r="X6347" s="26" t="s">
        <v>41762</v>
      </c>
      <c r="Z6347">
        <v>26.4</v>
      </c>
      <c r="AE6347" s="41">
        <v>26.4</v>
      </c>
      <c r="AF6347">
        <v>1</v>
      </c>
      <c r="AG6347">
        <v>0</v>
      </c>
      <c r="AH6347">
        <v>0</v>
      </c>
      <c r="AI6347">
        <v>0</v>
      </c>
      <c r="AJ6347">
        <v>0</v>
      </c>
      <c r="AK6347" s="30">
        <f t="shared" si="616"/>
        <v>1</v>
      </c>
      <c r="AL6347" s="45">
        <v>2</v>
      </c>
      <c r="AM6347" s="32">
        <f t="shared" si="615"/>
        <v>1</v>
      </c>
      <c r="AN6347" s="33" t="str">
        <f t="shared" si="617"/>
        <v>MOROSO</v>
      </c>
      <c r="AO6347" s="33" t="str">
        <f t="shared" si="612"/>
        <v>1meses_pendientes</v>
      </c>
      <c r="AP6347" s="33">
        <f t="shared" si="613"/>
        <v>26</v>
      </c>
      <c r="AQ6347" s="31">
        <f t="shared" si="614"/>
        <v>29</v>
      </c>
    </row>
    <row r="6348" spans="2:43" x14ac:dyDescent="0.3">
      <c r="B6348" s="37">
        <v>46201</v>
      </c>
      <c r="C6348" t="s">
        <v>35</v>
      </c>
      <c r="D6348" t="s">
        <v>43892</v>
      </c>
      <c r="E6348" t="s">
        <v>43893</v>
      </c>
      <c r="F6348" t="s">
        <v>1408</v>
      </c>
      <c r="G6348" t="s">
        <v>43894</v>
      </c>
      <c r="H6348" t="s">
        <v>27397</v>
      </c>
      <c r="I6348" t="s">
        <v>26936</v>
      </c>
      <c r="J6348" t="s">
        <v>27078</v>
      </c>
      <c r="K6348" t="s">
        <v>27251</v>
      </c>
      <c r="L6348" t="s">
        <v>1425</v>
      </c>
      <c r="M6348" t="s">
        <v>1906</v>
      </c>
      <c r="N6348" t="s">
        <v>1892</v>
      </c>
      <c r="O6348" t="s">
        <v>1402</v>
      </c>
      <c r="P6348" t="s">
        <v>1402</v>
      </c>
      <c r="Q6348" t="s">
        <v>43895</v>
      </c>
      <c r="R6348" s="26">
        <v>2</v>
      </c>
      <c r="S6348" s="23">
        <v>365177300000</v>
      </c>
      <c r="T6348" t="s">
        <v>37</v>
      </c>
      <c r="U6348" t="s">
        <v>1404</v>
      </c>
      <c r="V6348" s="39">
        <v>46200</v>
      </c>
      <c r="W6348" s="41">
        <v>30</v>
      </c>
      <c r="X6348" s="26" t="s">
        <v>41762</v>
      </c>
      <c r="Z6348">
        <v>31.74</v>
      </c>
      <c r="AE6348" s="41">
        <v>31.74</v>
      </c>
      <c r="AF6348">
        <v>1</v>
      </c>
      <c r="AG6348">
        <v>0</v>
      </c>
      <c r="AH6348">
        <v>0</v>
      </c>
      <c r="AI6348">
        <v>0</v>
      </c>
      <c r="AJ6348">
        <v>0</v>
      </c>
      <c r="AK6348" s="30">
        <f t="shared" si="616"/>
        <v>1</v>
      </c>
      <c r="AL6348" s="45">
        <v>2</v>
      </c>
      <c r="AM6348" s="32">
        <f t="shared" si="615"/>
        <v>1</v>
      </c>
      <c r="AN6348" s="33" t="str">
        <f t="shared" si="617"/>
        <v>MOROSO</v>
      </c>
      <c r="AO6348" s="33" t="str">
        <f t="shared" si="612"/>
        <v>1meses_pendientes</v>
      </c>
      <c r="AP6348" s="33">
        <f t="shared" si="613"/>
        <v>30</v>
      </c>
      <c r="AQ6348" s="31">
        <f t="shared" si="614"/>
        <v>27</v>
      </c>
    </row>
    <row r="6349" spans="2:43" x14ac:dyDescent="0.3">
      <c r="B6349" s="37">
        <v>46201</v>
      </c>
      <c r="C6349" t="s">
        <v>35</v>
      </c>
      <c r="D6349" t="s">
        <v>43896</v>
      </c>
      <c r="E6349" t="s">
        <v>43897</v>
      </c>
      <c r="F6349" t="s">
        <v>1408</v>
      </c>
      <c r="G6349" t="s">
        <v>43898</v>
      </c>
      <c r="H6349" t="s">
        <v>27397</v>
      </c>
      <c r="I6349" t="s">
        <v>26936</v>
      </c>
      <c r="J6349" t="s">
        <v>27078</v>
      </c>
      <c r="K6349" t="s">
        <v>27251</v>
      </c>
      <c r="L6349" t="s">
        <v>1425</v>
      </c>
      <c r="M6349" t="s">
        <v>1906</v>
      </c>
      <c r="N6349" t="s">
        <v>1892</v>
      </c>
      <c r="O6349" t="s">
        <v>1402</v>
      </c>
      <c r="P6349" t="s">
        <v>1402</v>
      </c>
      <c r="Q6349" t="s">
        <v>43899</v>
      </c>
      <c r="R6349" s="26">
        <v>2</v>
      </c>
      <c r="S6349" s="23">
        <v>366177560000</v>
      </c>
      <c r="T6349" t="s">
        <v>37</v>
      </c>
      <c r="U6349" t="s">
        <v>1404</v>
      </c>
      <c r="V6349" s="39">
        <v>46200</v>
      </c>
      <c r="W6349" s="41">
        <v>30</v>
      </c>
      <c r="X6349" s="26" t="s">
        <v>41762</v>
      </c>
      <c r="AE6349" s="41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 s="30">
        <f t="shared" si="616"/>
        <v>0</v>
      </c>
      <c r="AL6349" s="45">
        <v>2</v>
      </c>
      <c r="AM6349" s="32">
        <f t="shared" si="615"/>
        <v>2</v>
      </c>
      <c r="AN6349" s="33" t="str">
        <f t="shared" si="617"/>
        <v>NPN</v>
      </c>
      <c r="AO6349" s="33" t="str">
        <f t="shared" si="612"/>
        <v>2meses_pendientes</v>
      </c>
      <c r="AP6349" s="33">
        <f t="shared" si="613"/>
        <v>60</v>
      </c>
      <c r="AQ6349" s="31">
        <f t="shared" si="614"/>
        <v>27</v>
      </c>
    </row>
    <row r="6350" spans="2:43" x14ac:dyDescent="0.3">
      <c r="B6350" s="37">
        <v>46201</v>
      </c>
      <c r="C6350" t="s">
        <v>35</v>
      </c>
      <c r="D6350" t="s">
        <v>43900</v>
      </c>
      <c r="E6350" t="s">
        <v>43901</v>
      </c>
      <c r="F6350" t="s">
        <v>1408</v>
      </c>
      <c r="G6350" t="s">
        <v>43902</v>
      </c>
      <c r="H6350" t="s">
        <v>27397</v>
      </c>
      <c r="I6350" t="s">
        <v>26936</v>
      </c>
      <c r="J6350" t="s">
        <v>27078</v>
      </c>
      <c r="K6350" t="s">
        <v>27251</v>
      </c>
      <c r="L6350" t="s">
        <v>1425</v>
      </c>
      <c r="M6350" t="s">
        <v>1906</v>
      </c>
      <c r="N6350" t="s">
        <v>1892</v>
      </c>
      <c r="O6350" t="s">
        <v>1402</v>
      </c>
      <c r="P6350" t="s">
        <v>1402</v>
      </c>
      <c r="Q6350" t="s">
        <v>43903</v>
      </c>
      <c r="R6350" s="26">
        <v>2</v>
      </c>
      <c r="S6350" s="23">
        <v>363178110000</v>
      </c>
      <c r="T6350" t="s">
        <v>37</v>
      </c>
      <c r="U6350" t="s">
        <v>1404</v>
      </c>
      <c r="V6350" s="39">
        <v>46203</v>
      </c>
      <c r="W6350" s="41">
        <v>30</v>
      </c>
      <c r="X6350" s="26" t="s">
        <v>41762</v>
      </c>
      <c r="AE6350" s="41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 s="30">
        <f t="shared" si="616"/>
        <v>0</v>
      </c>
      <c r="AL6350" s="45">
        <v>2</v>
      </c>
      <c r="AM6350" s="32">
        <f t="shared" si="615"/>
        <v>2</v>
      </c>
      <c r="AN6350" s="33" t="str">
        <f t="shared" si="617"/>
        <v>NPN</v>
      </c>
      <c r="AO6350" s="33" t="str">
        <f t="shared" si="612"/>
        <v>2meses_pendientes</v>
      </c>
      <c r="AP6350" s="33">
        <f t="shared" si="613"/>
        <v>60</v>
      </c>
      <c r="AQ6350" s="31">
        <f t="shared" si="614"/>
        <v>30</v>
      </c>
    </row>
    <row r="6351" spans="2:43" x14ac:dyDescent="0.3">
      <c r="B6351" s="37">
        <v>46201</v>
      </c>
      <c r="C6351" t="s">
        <v>35</v>
      </c>
      <c r="D6351" t="s">
        <v>43904</v>
      </c>
      <c r="E6351" t="s">
        <v>43905</v>
      </c>
      <c r="F6351" t="s">
        <v>1408</v>
      </c>
      <c r="G6351" t="s">
        <v>43906</v>
      </c>
      <c r="H6351" t="s">
        <v>27397</v>
      </c>
      <c r="I6351" t="s">
        <v>26936</v>
      </c>
      <c r="J6351" t="s">
        <v>27078</v>
      </c>
      <c r="K6351" t="s">
        <v>27251</v>
      </c>
      <c r="L6351" t="s">
        <v>1425</v>
      </c>
      <c r="M6351" t="s">
        <v>1906</v>
      </c>
      <c r="N6351" t="s">
        <v>1892</v>
      </c>
      <c r="O6351" t="s">
        <v>1402</v>
      </c>
      <c r="P6351" t="s">
        <v>1402</v>
      </c>
      <c r="Q6351" t="s">
        <v>43907</v>
      </c>
      <c r="R6351" s="26">
        <v>2</v>
      </c>
      <c r="S6351" s="23">
        <v>366178160000</v>
      </c>
      <c r="T6351" t="s">
        <v>37</v>
      </c>
      <c r="U6351" t="s">
        <v>1404</v>
      </c>
      <c r="V6351" s="39">
        <v>46203</v>
      </c>
      <c r="W6351" s="41">
        <v>30</v>
      </c>
      <c r="X6351" s="26" t="s">
        <v>41762</v>
      </c>
      <c r="AE6351" s="4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 s="30">
        <f t="shared" si="616"/>
        <v>0</v>
      </c>
      <c r="AL6351" s="45">
        <v>2</v>
      </c>
      <c r="AM6351" s="32">
        <f t="shared" si="615"/>
        <v>2</v>
      </c>
      <c r="AN6351" s="33" t="str">
        <f t="shared" si="617"/>
        <v>NPN</v>
      </c>
      <c r="AO6351" s="33" t="str">
        <f t="shared" si="612"/>
        <v>2meses_pendientes</v>
      </c>
      <c r="AP6351" s="33">
        <f t="shared" si="613"/>
        <v>60</v>
      </c>
      <c r="AQ6351" s="31">
        <f t="shared" si="614"/>
        <v>30</v>
      </c>
    </row>
    <row r="6352" spans="2:43" x14ac:dyDescent="0.3">
      <c r="B6352" s="37">
        <v>46201</v>
      </c>
      <c r="C6352" t="s">
        <v>35</v>
      </c>
      <c r="D6352" t="s">
        <v>43908</v>
      </c>
      <c r="E6352" t="s">
        <v>43909</v>
      </c>
      <c r="F6352" t="s">
        <v>1408</v>
      </c>
      <c r="G6352" t="s">
        <v>43910</v>
      </c>
      <c r="H6352" t="s">
        <v>27397</v>
      </c>
      <c r="I6352" t="s">
        <v>26936</v>
      </c>
      <c r="J6352" t="s">
        <v>27078</v>
      </c>
      <c r="K6352" t="s">
        <v>27251</v>
      </c>
      <c r="L6352" t="s">
        <v>1425</v>
      </c>
      <c r="M6352" t="s">
        <v>1906</v>
      </c>
      <c r="N6352" t="s">
        <v>1892</v>
      </c>
      <c r="O6352" t="s">
        <v>1402</v>
      </c>
      <c r="P6352" t="s">
        <v>1402</v>
      </c>
      <c r="Q6352" t="s">
        <v>43911</v>
      </c>
      <c r="R6352" s="26">
        <v>1</v>
      </c>
      <c r="S6352" s="23">
        <v>362179130000</v>
      </c>
      <c r="T6352" t="s">
        <v>37</v>
      </c>
      <c r="U6352" t="s">
        <v>1404</v>
      </c>
      <c r="V6352" s="39">
        <v>46203</v>
      </c>
      <c r="W6352" s="41">
        <v>21</v>
      </c>
      <c r="X6352" s="26" t="s">
        <v>41762</v>
      </c>
      <c r="AE6352" s="41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 s="30">
        <f t="shared" si="616"/>
        <v>0</v>
      </c>
      <c r="AL6352" s="45">
        <v>2</v>
      </c>
      <c r="AM6352" s="32">
        <f t="shared" si="615"/>
        <v>2</v>
      </c>
      <c r="AN6352" s="33" t="str">
        <f t="shared" si="617"/>
        <v>NPN</v>
      </c>
      <c r="AO6352" s="33" t="str">
        <f t="shared" si="612"/>
        <v>2meses_pendientes</v>
      </c>
      <c r="AP6352" s="33">
        <f t="shared" si="613"/>
        <v>42</v>
      </c>
      <c r="AQ6352" s="31">
        <f t="shared" si="614"/>
        <v>30</v>
      </c>
    </row>
    <row r="6353" spans="2:43" x14ac:dyDescent="0.3">
      <c r="B6353" s="37">
        <v>46201</v>
      </c>
      <c r="C6353" t="s">
        <v>35</v>
      </c>
      <c r="D6353" t="s">
        <v>43912</v>
      </c>
      <c r="E6353" t="s">
        <v>43913</v>
      </c>
      <c r="F6353" t="s">
        <v>1408</v>
      </c>
      <c r="G6353" t="s">
        <v>43914</v>
      </c>
      <c r="H6353" t="s">
        <v>27397</v>
      </c>
      <c r="I6353" t="s">
        <v>26936</v>
      </c>
      <c r="J6353" t="s">
        <v>27078</v>
      </c>
      <c r="K6353" t="s">
        <v>27251</v>
      </c>
      <c r="L6353" t="s">
        <v>1425</v>
      </c>
      <c r="M6353" t="s">
        <v>1906</v>
      </c>
      <c r="N6353" t="s">
        <v>1892</v>
      </c>
      <c r="O6353" t="s">
        <v>1402</v>
      </c>
      <c r="P6353" t="s">
        <v>1402</v>
      </c>
      <c r="Q6353" t="s">
        <v>43915</v>
      </c>
      <c r="R6353" s="26">
        <v>2</v>
      </c>
      <c r="S6353" s="23">
        <v>365179430000</v>
      </c>
      <c r="T6353" t="s">
        <v>37</v>
      </c>
      <c r="U6353" t="s">
        <v>1404</v>
      </c>
      <c r="V6353" s="39">
        <v>46203</v>
      </c>
      <c r="W6353" s="41">
        <v>30</v>
      </c>
      <c r="X6353" s="26" t="s">
        <v>41762</v>
      </c>
      <c r="AE6353" s="41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 s="30">
        <f t="shared" si="616"/>
        <v>0</v>
      </c>
      <c r="AL6353" s="45">
        <v>2</v>
      </c>
      <c r="AM6353" s="32">
        <f t="shared" si="615"/>
        <v>2</v>
      </c>
      <c r="AN6353" s="33" t="str">
        <f t="shared" si="617"/>
        <v>NPN</v>
      </c>
      <c r="AO6353" s="33" t="str">
        <f t="shared" si="612"/>
        <v>2meses_pendientes</v>
      </c>
      <c r="AP6353" s="33">
        <f t="shared" si="613"/>
        <v>60</v>
      </c>
      <c r="AQ6353" s="31">
        <f t="shared" si="614"/>
        <v>30</v>
      </c>
    </row>
    <row r="6354" spans="2:43" x14ac:dyDescent="0.3">
      <c r="B6354" s="37">
        <v>46201</v>
      </c>
      <c r="C6354" t="s">
        <v>35</v>
      </c>
      <c r="D6354" t="s">
        <v>43916</v>
      </c>
      <c r="E6354" t="s">
        <v>43917</v>
      </c>
      <c r="F6354" t="s">
        <v>1408</v>
      </c>
      <c r="G6354" t="s">
        <v>43918</v>
      </c>
      <c r="H6354" t="s">
        <v>27397</v>
      </c>
      <c r="I6354" t="s">
        <v>26936</v>
      </c>
      <c r="J6354" t="s">
        <v>27078</v>
      </c>
      <c r="K6354" t="s">
        <v>27251</v>
      </c>
      <c r="L6354" t="s">
        <v>1425</v>
      </c>
      <c r="M6354" t="s">
        <v>1906</v>
      </c>
      <c r="N6354" t="s">
        <v>1892</v>
      </c>
      <c r="O6354" t="s">
        <v>1402</v>
      </c>
      <c r="P6354" t="s">
        <v>1402</v>
      </c>
      <c r="Q6354" t="s">
        <v>43919</v>
      </c>
      <c r="R6354" s="26">
        <v>2</v>
      </c>
      <c r="S6354" s="23">
        <v>363179430000</v>
      </c>
      <c r="T6354" t="s">
        <v>37</v>
      </c>
      <c r="U6354" t="s">
        <v>1404</v>
      </c>
      <c r="V6354" s="39">
        <v>46203</v>
      </c>
      <c r="W6354" s="41">
        <v>30</v>
      </c>
      <c r="X6354" s="26" t="s">
        <v>41762</v>
      </c>
      <c r="AE6354" s="41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 s="30">
        <f t="shared" si="616"/>
        <v>0</v>
      </c>
      <c r="AL6354" s="45">
        <v>2</v>
      </c>
      <c r="AM6354" s="32">
        <f t="shared" si="615"/>
        <v>2</v>
      </c>
      <c r="AN6354" s="33" t="str">
        <f t="shared" si="617"/>
        <v>NPN</v>
      </c>
      <c r="AO6354" s="33" t="str">
        <f t="shared" si="612"/>
        <v>2meses_pendientes</v>
      </c>
      <c r="AP6354" s="33">
        <f t="shared" si="613"/>
        <v>60</v>
      </c>
      <c r="AQ6354" s="31">
        <f t="shared" si="614"/>
        <v>30</v>
      </c>
    </row>
    <row r="6355" spans="2:43" x14ac:dyDescent="0.3">
      <c r="B6355" s="37">
        <v>46201</v>
      </c>
      <c r="C6355" t="s">
        <v>35</v>
      </c>
      <c r="D6355" t="s">
        <v>43920</v>
      </c>
      <c r="E6355" t="s">
        <v>43921</v>
      </c>
      <c r="F6355" t="s">
        <v>1408</v>
      </c>
      <c r="G6355" t="s">
        <v>43922</v>
      </c>
      <c r="H6355" t="s">
        <v>27397</v>
      </c>
      <c r="I6355" t="s">
        <v>26936</v>
      </c>
      <c r="J6355" t="s">
        <v>27078</v>
      </c>
      <c r="K6355" t="s">
        <v>27251</v>
      </c>
      <c r="L6355" t="s">
        <v>1425</v>
      </c>
      <c r="M6355" t="s">
        <v>1906</v>
      </c>
      <c r="N6355" t="s">
        <v>1892</v>
      </c>
      <c r="O6355" t="s">
        <v>1402</v>
      </c>
      <c r="P6355" t="s">
        <v>1402</v>
      </c>
      <c r="Q6355" t="s">
        <v>43923</v>
      </c>
      <c r="R6355" s="26">
        <v>1</v>
      </c>
      <c r="S6355" s="23">
        <v>362180670000</v>
      </c>
      <c r="T6355" t="s">
        <v>37</v>
      </c>
      <c r="U6355" t="s">
        <v>1404</v>
      </c>
      <c r="V6355" s="39">
        <v>46203</v>
      </c>
      <c r="W6355" s="41">
        <v>21</v>
      </c>
      <c r="X6355" s="26" t="s">
        <v>41762</v>
      </c>
      <c r="AE6355" s="41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 s="30">
        <f t="shared" si="616"/>
        <v>0</v>
      </c>
      <c r="AL6355" s="45">
        <v>2</v>
      </c>
      <c r="AM6355" s="32">
        <f t="shared" si="615"/>
        <v>2</v>
      </c>
      <c r="AN6355" s="33" t="str">
        <f t="shared" si="617"/>
        <v>NPN</v>
      </c>
      <c r="AO6355" s="33" t="str">
        <f t="shared" si="612"/>
        <v>2meses_pendientes</v>
      </c>
      <c r="AP6355" s="33">
        <f t="shared" si="613"/>
        <v>42</v>
      </c>
      <c r="AQ6355" s="31">
        <f t="shared" si="614"/>
        <v>30</v>
      </c>
    </row>
    <row r="6356" spans="2:43" x14ac:dyDescent="0.3">
      <c r="B6356" s="37">
        <v>46201</v>
      </c>
      <c r="C6356" t="s">
        <v>35</v>
      </c>
      <c r="D6356" t="s">
        <v>43924</v>
      </c>
      <c r="E6356" t="s">
        <v>43925</v>
      </c>
      <c r="F6356" t="s">
        <v>1408</v>
      </c>
      <c r="G6356" t="s">
        <v>5644</v>
      </c>
      <c r="H6356" t="s">
        <v>43926</v>
      </c>
      <c r="I6356" t="s">
        <v>38</v>
      </c>
      <c r="J6356" t="s">
        <v>38</v>
      </c>
      <c r="K6356" t="s">
        <v>476</v>
      </c>
      <c r="L6356" t="s">
        <v>1425</v>
      </c>
      <c r="M6356" t="s">
        <v>1906</v>
      </c>
      <c r="N6356" t="s">
        <v>1892</v>
      </c>
      <c r="O6356" t="s">
        <v>1402</v>
      </c>
      <c r="P6356" t="s">
        <v>1402</v>
      </c>
      <c r="Q6356" t="s">
        <v>43927</v>
      </c>
      <c r="R6356" s="26">
        <v>2</v>
      </c>
      <c r="S6356" s="23">
        <v>369180650000</v>
      </c>
      <c r="T6356" t="s">
        <v>37</v>
      </c>
      <c r="U6356" t="s">
        <v>1404</v>
      </c>
      <c r="V6356" s="39">
        <v>46202</v>
      </c>
      <c r="W6356" s="41">
        <v>30</v>
      </c>
      <c r="X6356" s="26" t="s">
        <v>41762</v>
      </c>
      <c r="Y6356">
        <v>30.44</v>
      </c>
      <c r="AE6356" s="41">
        <v>30.44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 s="30">
        <f t="shared" si="616"/>
        <v>0</v>
      </c>
      <c r="AL6356" s="45">
        <v>2</v>
      </c>
      <c r="AM6356" s="32">
        <f t="shared" si="615"/>
        <v>2</v>
      </c>
      <c r="AN6356" s="33" t="str">
        <f t="shared" si="617"/>
        <v>NPN</v>
      </c>
      <c r="AO6356" s="33" t="str">
        <f t="shared" si="612"/>
        <v>2meses_pendientes</v>
      </c>
      <c r="AP6356" s="33">
        <f t="shared" si="613"/>
        <v>60</v>
      </c>
      <c r="AQ6356" s="31">
        <f t="shared" si="614"/>
        <v>29</v>
      </c>
    </row>
    <row r="6357" spans="2:43" x14ac:dyDescent="0.3">
      <c r="B6357" s="37">
        <v>46202</v>
      </c>
      <c r="C6357" t="s">
        <v>35</v>
      </c>
      <c r="D6357" t="s">
        <v>43928</v>
      </c>
      <c r="E6357" t="s">
        <v>43929</v>
      </c>
      <c r="F6357" t="s">
        <v>1408</v>
      </c>
      <c r="G6357" t="s">
        <v>43930</v>
      </c>
      <c r="H6357" t="s">
        <v>33141</v>
      </c>
      <c r="I6357" t="s">
        <v>38</v>
      </c>
      <c r="J6357" t="s">
        <v>38</v>
      </c>
      <c r="K6357" t="s">
        <v>1480</v>
      </c>
      <c r="L6357" t="s">
        <v>1425</v>
      </c>
      <c r="M6357" t="s">
        <v>1906</v>
      </c>
      <c r="N6357" t="s">
        <v>1892</v>
      </c>
      <c r="O6357" t="s">
        <v>1402</v>
      </c>
      <c r="P6357" t="s">
        <v>1402</v>
      </c>
      <c r="Q6357" t="s">
        <v>43931</v>
      </c>
      <c r="R6357" s="26">
        <v>3</v>
      </c>
      <c r="S6357" s="23">
        <v>205000570000</v>
      </c>
      <c r="T6357" t="s">
        <v>37</v>
      </c>
      <c r="U6357" t="s">
        <v>1404</v>
      </c>
      <c r="V6357" s="39">
        <v>46203</v>
      </c>
      <c r="W6357" s="41">
        <v>33</v>
      </c>
      <c r="X6357" s="26" t="s">
        <v>41762</v>
      </c>
      <c r="AE6357" s="41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 s="30">
        <f t="shared" si="616"/>
        <v>0</v>
      </c>
      <c r="AL6357" s="45">
        <v>2</v>
      </c>
      <c r="AM6357" s="32">
        <f t="shared" si="615"/>
        <v>2</v>
      </c>
      <c r="AN6357" s="33" t="str">
        <f t="shared" si="617"/>
        <v>NPN</v>
      </c>
      <c r="AO6357" s="33" t="str">
        <f t="shared" si="612"/>
        <v>2meses_pendientes</v>
      </c>
      <c r="AP6357" s="33">
        <f t="shared" si="613"/>
        <v>66</v>
      </c>
      <c r="AQ6357" s="31">
        <f t="shared" si="614"/>
        <v>30</v>
      </c>
    </row>
    <row r="6358" spans="2:43" x14ac:dyDescent="0.3">
      <c r="B6358" s="37">
        <v>46171</v>
      </c>
      <c r="C6358" t="s">
        <v>35</v>
      </c>
      <c r="D6358" t="s">
        <v>27463</v>
      </c>
      <c r="E6358" t="s">
        <v>27464</v>
      </c>
      <c r="F6358" t="s">
        <v>36</v>
      </c>
      <c r="G6358" t="s">
        <v>43932</v>
      </c>
      <c r="H6358" t="s">
        <v>43933</v>
      </c>
      <c r="I6358" t="s">
        <v>38</v>
      </c>
      <c r="J6358" t="s">
        <v>38</v>
      </c>
      <c r="K6358" t="s">
        <v>476</v>
      </c>
      <c r="L6358" t="s">
        <v>43934</v>
      </c>
      <c r="M6358" t="s">
        <v>43935</v>
      </c>
      <c r="N6358" t="s">
        <v>2083</v>
      </c>
      <c r="O6358" t="s">
        <v>1402</v>
      </c>
      <c r="P6358" t="s">
        <v>1402</v>
      </c>
      <c r="Q6358" t="s">
        <v>43936</v>
      </c>
      <c r="R6358" s="26">
        <v>2</v>
      </c>
      <c r="S6358" s="23">
        <v>316015340000</v>
      </c>
      <c r="T6358" t="s">
        <v>37</v>
      </c>
      <c r="U6358" t="s">
        <v>1404</v>
      </c>
      <c r="V6358" s="39">
        <v>46176</v>
      </c>
      <c r="W6358" s="41">
        <v>30</v>
      </c>
      <c r="X6358" s="26" t="s">
        <v>41762</v>
      </c>
      <c r="Y6358">
        <v>15.22</v>
      </c>
      <c r="AE6358" s="41">
        <v>15.22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 s="30">
        <f t="shared" si="616"/>
        <v>0</v>
      </c>
      <c r="AL6358" s="45">
        <v>2</v>
      </c>
      <c r="AM6358" s="32">
        <f t="shared" si="615"/>
        <v>2</v>
      </c>
      <c r="AN6358" s="33" t="str">
        <f t="shared" si="617"/>
        <v>NPN</v>
      </c>
      <c r="AO6358" s="33" t="str">
        <f t="shared" si="612"/>
        <v>2meses_pendientes</v>
      </c>
      <c r="AP6358" s="33">
        <f t="shared" si="613"/>
        <v>60</v>
      </c>
      <c r="AQ6358" s="31">
        <f t="shared" si="614"/>
        <v>3</v>
      </c>
    </row>
    <row r="6359" spans="2:43" x14ac:dyDescent="0.3">
      <c r="B6359" s="37">
        <v>46177</v>
      </c>
      <c r="C6359" t="s">
        <v>35</v>
      </c>
      <c r="D6359" t="s">
        <v>43937</v>
      </c>
      <c r="E6359" t="s">
        <v>43938</v>
      </c>
      <c r="F6359" t="s">
        <v>36</v>
      </c>
      <c r="G6359" t="s">
        <v>43939</v>
      </c>
      <c r="H6359" t="s">
        <v>43940</v>
      </c>
      <c r="I6359" t="s">
        <v>38</v>
      </c>
      <c r="J6359" t="s">
        <v>38</v>
      </c>
      <c r="K6359" t="s">
        <v>476</v>
      </c>
      <c r="L6359" t="s">
        <v>43941</v>
      </c>
      <c r="M6359" t="s">
        <v>43942</v>
      </c>
      <c r="N6359" t="s">
        <v>2083</v>
      </c>
      <c r="O6359" t="s">
        <v>1402</v>
      </c>
      <c r="P6359" t="s">
        <v>1402</v>
      </c>
      <c r="Q6359" t="s">
        <v>43943</v>
      </c>
      <c r="R6359" s="26">
        <v>3</v>
      </c>
      <c r="S6359" s="23">
        <v>992035850000</v>
      </c>
      <c r="T6359" t="s">
        <v>37</v>
      </c>
      <c r="U6359" t="s">
        <v>1404</v>
      </c>
      <c r="V6359" s="39">
        <v>46178</v>
      </c>
      <c r="W6359" s="41">
        <v>30.7</v>
      </c>
      <c r="X6359" s="26" t="s">
        <v>41762</v>
      </c>
      <c r="Y6359">
        <v>16.03</v>
      </c>
      <c r="Z6359">
        <v>16.03</v>
      </c>
      <c r="AE6359" s="41">
        <v>32.06</v>
      </c>
      <c r="AF6359">
        <v>1</v>
      </c>
      <c r="AG6359">
        <v>0</v>
      </c>
      <c r="AH6359">
        <v>0</v>
      </c>
      <c r="AI6359">
        <v>0</v>
      </c>
      <c r="AJ6359">
        <v>0</v>
      </c>
      <c r="AK6359" s="30">
        <f t="shared" si="616"/>
        <v>1</v>
      </c>
      <c r="AL6359" s="45">
        <v>2</v>
      </c>
      <c r="AM6359" s="32">
        <f t="shared" si="615"/>
        <v>1</v>
      </c>
      <c r="AN6359" s="33" t="str">
        <f t="shared" si="617"/>
        <v>MOROSO</v>
      </c>
      <c r="AO6359" s="33" t="str">
        <f t="shared" si="612"/>
        <v>1meses_pendientes</v>
      </c>
      <c r="AP6359" s="33">
        <f t="shared" si="613"/>
        <v>30.7</v>
      </c>
      <c r="AQ6359" s="31">
        <f t="shared" si="614"/>
        <v>5</v>
      </c>
    </row>
    <row r="6360" spans="2:43" x14ac:dyDescent="0.3">
      <c r="B6360" s="37">
        <v>46180</v>
      </c>
      <c r="C6360" t="s">
        <v>35</v>
      </c>
      <c r="D6360" t="s">
        <v>43944</v>
      </c>
      <c r="E6360" t="s">
        <v>43945</v>
      </c>
      <c r="F6360" t="s">
        <v>36</v>
      </c>
      <c r="G6360" t="s">
        <v>43946</v>
      </c>
      <c r="H6360" t="s">
        <v>41808</v>
      </c>
      <c r="I6360" t="s">
        <v>38</v>
      </c>
      <c r="J6360" t="s">
        <v>38</v>
      </c>
      <c r="K6360" t="s">
        <v>476</v>
      </c>
      <c r="L6360" t="s">
        <v>43947</v>
      </c>
      <c r="M6360" t="s">
        <v>43948</v>
      </c>
      <c r="N6360" t="s">
        <v>2083</v>
      </c>
      <c r="O6360" t="s">
        <v>1402</v>
      </c>
      <c r="P6360" t="s">
        <v>1402</v>
      </c>
      <c r="Q6360" t="s">
        <v>43949</v>
      </c>
      <c r="R6360" s="26">
        <v>3</v>
      </c>
      <c r="S6360" s="23">
        <v>299072980000</v>
      </c>
      <c r="T6360" t="s">
        <v>37</v>
      </c>
      <c r="U6360" t="s">
        <v>1404</v>
      </c>
      <c r="V6360" s="39">
        <v>46185</v>
      </c>
      <c r="W6360" s="41">
        <v>33</v>
      </c>
      <c r="X6360" s="26" t="s">
        <v>41762</v>
      </c>
      <c r="Y6360">
        <v>34.909999999999997</v>
      </c>
      <c r="AE6360" s="41">
        <v>34.909999999999997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 s="30">
        <f t="shared" si="616"/>
        <v>0</v>
      </c>
      <c r="AL6360" s="45">
        <v>2</v>
      </c>
      <c r="AM6360" s="32">
        <f t="shared" si="615"/>
        <v>2</v>
      </c>
      <c r="AN6360" s="33" t="str">
        <f t="shared" si="617"/>
        <v>NPN</v>
      </c>
      <c r="AO6360" s="33" t="str">
        <f t="shared" si="612"/>
        <v>2meses_pendientes</v>
      </c>
      <c r="AP6360" s="33">
        <f t="shared" si="613"/>
        <v>66</v>
      </c>
      <c r="AQ6360" s="31">
        <f t="shared" si="614"/>
        <v>12</v>
      </c>
    </row>
    <row r="6361" spans="2:43" x14ac:dyDescent="0.3">
      <c r="B6361" s="37">
        <v>46184</v>
      </c>
      <c r="C6361" t="s">
        <v>35</v>
      </c>
      <c r="D6361" t="s">
        <v>43950</v>
      </c>
      <c r="E6361" t="s">
        <v>43951</v>
      </c>
      <c r="F6361" t="s">
        <v>36</v>
      </c>
      <c r="G6361" t="s">
        <v>43952</v>
      </c>
      <c r="H6361" t="s">
        <v>2008</v>
      </c>
      <c r="I6361" t="s">
        <v>38</v>
      </c>
      <c r="J6361" t="s">
        <v>38</v>
      </c>
      <c r="K6361" t="s">
        <v>1480</v>
      </c>
      <c r="L6361" t="s">
        <v>43953</v>
      </c>
      <c r="M6361" t="s">
        <v>43954</v>
      </c>
      <c r="N6361" t="s">
        <v>2083</v>
      </c>
      <c r="O6361" t="s">
        <v>1402</v>
      </c>
      <c r="P6361" t="s">
        <v>1402</v>
      </c>
      <c r="Q6361" t="s">
        <v>43955</v>
      </c>
      <c r="R6361" s="26">
        <v>3</v>
      </c>
      <c r="S6361" s="23">
        <v>168001770000</v>
      </c>
      <c r="T6361" t="s">
        <v>37</v>
      </c>
      <c r="U6361" t="s">
        <v>1404</v>
      </c>
      <c r="V6361" s="39">
        <v>46183</v>
      </c>
      <c r="W6361" s="41">
        <v>33</v>
      </c>
      <c r="X6361" s="26" t="s">
        <v>41762</v>
      </c>
      <c r="AE6361" s="4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 s="30">
        <f t="shared" si="616"/>
        <v>0</v>
      </c>
      <c r="AL6361" s="45">
        <v>2</v>
      </c>
      <c r="AM6361" s="32">
        <f t="shared" si="615"/>
        <v>2</v>
      </c>
      <c r="AN6361" s="33" t="str">
        <f t="shared" si="617"/>
        <v>NPN</v>
      </c>
      <c r="AO6361" s="33" t="str">
        <f t="shared" si="612"/>
        <v>2meses_pendientes</v>
      </c>
      <c r="AP6361" s="33">
        <f t="shared" si="613"/>
        <v>66</v>
      </c>
      <c r="AQ6361" s="31">
        <f t="shared" si="614"/>
        <v>10</v>
      </c>
    </row>
    <row r="6362" spans="2:43" x14ac:dyDescent="0.3">
      <c r="B6362" s="37">
        <v>46185</v>
      </c>
      <c r="C6362" t="s">
        <v>35</v>
      </c>
      <c r="D6362" t="s">
        <v>43956</v>
      </c>
      <c r="E6362" t="s">
        <v>43957</v>
      </c>
      <c r="F6362" t="s">
        <v>36</v>
      </c>
      <c r="G6362" t="s">
        <v>43958</v>
      </c>
      <c r="H6362" t="s">
        <v>43959</v>
      </c>
      <c r="I6362" t="s">
        <v>38</v>
      </c>
      <c r="J6362" t="s">
        <v>38</v>
      </c>
      <c r="K6362" t="s">
        <v>1480</v>
      </c>
      <c r="L6362" t="s">
        <v>43960</v>
      </c>
      <c r="M6362" t="s">
        <v>43961</v>
      </c>
      <c r="N6362" t="s">
        <v>2083</v>
      </c>
      <c r="O6362" t="s">
        <v>1402</v>
      </c>
      <c r="P6362" t="s">
        <v>1402</v>
      </c>
      <c r="Q6362" t="s">
        <v>43962</v>
      </c>
      <c r="R6362" s="26">
        <v>3</v>
      </c>
      <c r="S6362" s="23">
        <v>368165090000</v>
      </c>
      <c r="T6362" t="s">
        <v>37</v>
      </c>
      <c r="U6362" t="s">
        <v>1404</v>
      </c>
      <c r="V6362" s="39">
        <v>46188</v>
      </c>
      <c r="W6362" s="41">
        <v>33</v>
      </c>
      <c r="X6362" s="26" t="s">
        <v>41762</v>
      </c>
      <c r="Y6362">
        <v>34.909999999999997</v>
      </c>
      <c r="AE6362" s="41">
        <v>34.909999999999997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 s="30">
        <f t="shared" si="616"/>
        <v>0</v>
      </c>
      <c r="AL6362" s="45">
        <v>2</v>
      </c>
      <c r="AM6362" s="32">
        <f t="shared" si="615"/>
        <v>2</v>
      </c>
      <c r="AN6362" s="33" t="str">
        <f t="shared" si="617"/>
        <v>NPN</v>
      </c>
      <c r="AO6362" s="33" t="str">
        <f t="shared" si="612"/>
        <v>2meses_pendientes</v>
      </c>
      <c r="AP6362" s="33">
        <f t="shared" si="613"/>
        <v>66</v>
      </c>
      <c r="AQ6362" s="31">
        <f t="shared" si="614"/>
        <v>15</v>
      </c>
    </row>
    <row r="6363" spans="2:43" x14ac:dyDescent="0.3">
      <c r="B6363" s="37">
        <v>46189</v>
      </c>
      <c r="C6363" t="s">
        <v>35</v>
      </c>
      <c r="D6363" t="s">
        <v>43963</v>
      </c>
      <c r="E6363" t="s">
        <v>43964</v>
      </c>
      <c r="F6363" t="s">
        <v>36</v>
      </c>
      <c r="G6363" t="s">
        <v>43965</v>
      </c>
      <c r="H6363" t="s">
        <v>43966</v>
      </c>
      <c r="I6363" t="s">
        <v>38</v>
      </c>
      <c r="J6363" t="s">
        <v>38</v>
      </c>
      <c r="K6363" t="s">
        <v>476</v>
      </c>
      <c r="L6363" t="s">
        <v>43967</v>
      </c>
      <c r="M6363" t="s">
        <v>43968</v>
      </c>
      <c r="N6363" t="s">
        <v>2083</v>
      </c>
      <c r="O6363" t="s">
        <v>1402</v>
      </c>
      <c r="P6363" t="s">
        <v>1402</v>
      </c>
      <c r="Q6363" t="s">
        <v>43969</v>
      </c>
      <c r="R6363" s="26">
        <v>2</v>
      </c>
      <c r="S6363" s="23">
        <v>362095170000</v>
      </c>
      <c r="T6363" t="s">
        <v>37</v>
      </c>
      <c r="U6363" t="s">
        <v>1404</v>
      </c>
      <c r="V6363" s="39">
        <v>46195</v>
      </c>
      <c r="W6363" s="41">
        <v>30</v>
      </c>
      <c r="X6363" s="26" t="s">
        <v>41762</v>
      </c>
      <c r="Y6363">
        <v>30.44</v>
      </c>
      <c r="AE6363" s="41">
        <v>30.44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 s="30">
        <f t="shared" si="616"/>
        <v>0</v>
      </c>
      <c r="AL6363" s="45">
        <v>2</v>
      </c>
      <c r="AM6363" s="32">
        <f t="shared" si="615"/>
        <v>2</v>
      </c>
      <c r="AN6363" s="33" t="str">
        <f t="shared" si="617"/>
        <v>NPN</v>
      </c>
      <c r="AO6363" s="33" t="str">
        <f t="shared" si="612"/>
        <v>2meses_pendientes</v>
      </c>
      <c r="AP6363" s="33">
        <f t="shared" si="613"/>
        <v>60</v>
      </c>
      <c r="AQ6363" s="31">
        <f t="shared" si="614"/>
        <v>22</v>
      </c>
    </row>
    <row r="6364" spans="2:43" x14ac:dyDescent="0.3">
      <c r="B6364" s="37">
        <v>46191</v>
      </c>
      <c r="C6364" t="s">
        <v>35</v>
      </c>
      <c r="D6364" t="s">
        <v>43970</v>
      </c>
      <c r="E6364" t="s">
        <v>43971</v>
      </c>
      <c r="F6364" t="s">
        <v>36</v>
      </c>
      <c r="G6364" t="s">
        <v>43952</v>
      </c>
      <c r="H6364" t="s">
        <v>14317</v>
      </c>
      <c r="I6364" t="s">
        <v>38</v>
      </c>
      <c r="J6364" t="s">
        <v>38</v>
      </c>
      <c r="K6364" t="s">
        <v>561</v>
      </c>
      <c r="L6364" t="s">
        <v>43972</v>
      </c>
      <c r="M6364" t="s">
        <v>43973</v>
      </c>
      <c r="N6364" t="s">
        <v>2083</v>
      </c>
      <c r="O6364" t="s">
        <v>1402</v>
      </c>
      <c r="P6364" t="s">
        <v>1402</v>
      </c>
      <c r="Q6364" t="s">
        <v>43974</v>
      </c>
      <c r="R6364" s="26">
        <v>3</v>
      </c>
      <c r="S6364" s="23">
        <v>367170280000</v>
      </c>
      <c r="T6364" t="s">
        <v>37</v>
      </c>
      <c r="U6364" t="s">
        <v>1404</v>
      </c>
      <c r="V6364" s="39">
        <v>46193</v>
      </c>
      <c r="W6364" s="41">
        <v>33</v>
      </c>
      <c r="X6364" s="26" t="s">
        <v>41762</v>
      </c>
      <c r="AE6364" s="41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 s="30">
        <f t="shared" si="616"/>
        <v>0</v>
      </c>
      <c r="AL6364" s="45">
        <v>2</v>
      </c>
      <c r="AM6364" s="32">
        <f t="shared" si="615"/>
        <v>2</v>
      </c>
      <c r="AN6364" s="33" t="str">
        <f t="shared" si="617"/>
        <v>NPN</v>
      </c>
      <c r="AO6364" s="33" t="str">
        <f t="shared" si="612"/>
        <v>2meses_pendientes</v>
      </c>
      <c r="AP6364" s="33">
        <f t="shared" si="613"/>
        <v>66</v>
      </c>
      <c r="AQ6364" s="31">
        <f t="shared" si="614"/>
        <v>20</v>
      </c>
    </row>
    <row r="6365" spans="2:43" x14ac:dyDescent="0.3">
      <c r="B6365" s="37">
        <v>46192</v>
      </c>
      <c r="C6365" t="s">
        <v>35</v>
      </c>
      <c r="D6365" t="s">
        <v>43975</v>
      </c>
      <c r="E6365" t="s">
        <v>43976</v>
      </c>
      <c r="F6365" t="s">
        <v>36</v>
      </c>
      <c r="G6365" t="s">
        <v>43977</v>
      </c>
      <c r="H6365" t="s">
        <v>14339</v>
      </c>
      <c r="I6365" t="s">
        <v>38</v>
      </c>
      <c r="J6365" t="s">
        <v>38</v>
      </c>
      <c r="K6365" t="s">
        <v>1480</v>
      </c>
      <c r="L6365" t="s">
        <v>43978</v>
      </c>
      <c r="M6365" t="s">
        <v>43979</v>
      </c>
      <c r="N6365" t="s">
        <v>2083</v>
      </c>
      <c r="O6365" t="s">
        <v>1402</v>
      </c>
      <c r="P6365" t="s">
        <v>1402</v>
      </c>
      <c r="Q6365" t="s">
        <v>43980</v>
      </c>
      <c r="R6365" s="26">
        <v>3</v>
      </c>
      <c r="S6365" s="23">
        <v>369171620000</v>
      </c>
      <c r="T6365" t="s">
        <v>37</v>
      </c>
      <c r="U6365" t="s">
        <v>1404</v>
      </c>
      <c r="V6365" s="39">
        <v>46195</v>
      </c>
      <c r="W6365" s="41">
        <v>33</v>
      </c>
      <c r="X6365" s="26" t="s">
        <v>41762</v>
      </c>
      <c r="AE6365" s="41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 s="30">
        <f t="shared" si="616"/>
        <v>0</v>
      </c>
      <c r="AL6365" s="45">
        <v>2</v>
      </c>
      <c r="AM6365" s="32">
        <f t="shared" si="615"/>
        <v>2</v>
      </c>
      <c r="AN6365" s="33" t="str">
        <f t="shared" si="617"/>
        <v>NPN</v>
      </c>
      <c r="AO6365" s="33" t="str">
        <f t="shared" si="612"/>
        <v>2meses_pendientes</v>
      </c>
      <c r="AP6365" s="33">
        <f t="shared" si="613"/>
        <v>66</v>
      </c>
      <c r="AQ6365" s="31">
        <f t="shared" si="614"/>
        <v>22</v>
      </c>
    </row>
    <row r="6366" spans="2:43" x14ac:dyDescent="0.3">
      <c r="B6366" s="37">
        <v>46197</v>
      </c>
      <c r="C6366" t="s">
        <v>35</v>
      </c>
      <c r="D6366" t="s">
        <v>43981</v>
      </c>
      <c r="E6366" t="s">
        <v>43982</v>
      </c>
      <c r="F6366" t="s">
        <v>36</v>
      </c>
      <c r="G6366" t="s">
        <v>43983</v>
      </c>
      <c r="H6366" t="s">
        <v>32534</v>
      </c>
      <c r="I6366" t="s">
        <v>38</v>
      </c>
      <c r="J6366" t="s">
        <v>38</v>
      </c>
      <c r="K6366" t="s">
        <v>1480</v>
      </c>
      <c r="L6366" t="s">
        <v>43984</v>
      </c>
      <c r="M6366" t="s">
        <v>43985</v>
      </c>
      <c r="N6366" t="s">
        <v>2083</v>
      </c>
      <c r="O6366" t="s">
        <v>1402</v>
      </c>
      <c r="P6366" t="s">
        <v>1402</v>
      </c>
      <c r="Q6366" t="s">
        <v>43986</v>
      </c>
      <c r="R6366" s="26">
        <v>3</v>
      </c>
      <c r="S6366" s="23">
        <v>313002730000</v>
      </c>
      <c r="T6366" t="s">
        <v>37</v>
      </c>
      <c r="U6366" t="s">
        <v>1404</v>
      </c>
      <c r="V6366" s="39">
        <v>46198</v>
      </c>
      <c r="W6366" s="41">
        <v>35</v>
      </c>
      <c r="X6366" s="26" t="s">
        <v>41762</v>
      </c>
      <c r="Y6366">
        <v>37.06</v>
      </c>
      <c r="AE6366" s="41">
        <v>37.06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 s="30">
        <f t="shared" si="616"/>
        <v>0</v>
      </c>
      <c r="AL6366" s="45">
        <v>2</v>
      </c>
      <c r="AM6366" s="32">
        <f t="shared" si="615"/>
        <v>2</v>
      </c>
      <c r="AN6366" s="33" t="str">
        <f t="shared" si="617"/>
        <v>NPN</v>
      </c>
      <c r="AO6366" s="33" t="str">
        <f t="shared" si="612"/>
        <v>2meses_pendientes</v>
      </c>
      <c r="AP6366" s="33">
        <f t="shared" si="613"/>
        <v>70</v>
      </c>
      <c r="AQ6366" s="31">
        <f t="shared" si="614"/>
        <v>25</v>
      </c>
    </row>
    <row r="6367" spans="2:43" x14ac:dyDescent="0.3">
      <c r="B6367" s="37">
        <v>46199</v>
      </c>
      <c r="C6367" t="s">
        <v>35</v>
      </c>
      <c r="D6367" t="s">
        <v>43987</v>
      </c>
      <c r="E6367" t="s">
        <v>43988</v>
      </c>
      <c r="F6367" t="s">
        <v>36</v>
      </c>
      <c r="G6367" t="s">
        <v>43989</v>
      </c>
      <c r="H6367" t="s">
        <v>11991</v>
      </c>
      <c r="I6367" t="s">
        <v>26936</v>
      </c>
      <c r="J6367" t="s">
        <v>27078</v>
      </c>
      <c r="K6367" t="s">
        <v>43990</v>
      </c>
      <c r="L6367" t="s">
        <v>43991</v>
      </c>
      <c r="M6367" t="s">
        <v>43992</v>
      </c>
      <c r="N6367" t="s">
        <v>2083</v>
      </c>
      <c r="O6367" t="s">
        <v>1402</v>
      </c>
      <c r="P6367" t="s">
        <v>1402</v>
      </c>
      <c r="Q6367" t="s">
        <v>43993</v>
      </c>
      <c r="R6367" s="26">
        <v>1</v>
      </c>
      <c r="S6367" s="23">
        <v>366177840000</v>
      </c>
      <c r="T6367" t="s">
        <v>37</v>
      </c>
      <c r="U6367" t="s">
        <v>1404</v>
      </c>
      <c r="V6367" s="39">
        <v>46200</v>
      </c>
      <c r="W6367" s="41">
        <v>21</v>
      </c>
      <c r="X6367" s="26" t="s">
        <v>41762</v>
      </c>
      <c r="AE6367" s="41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 s="30">
        <f t="shared" si="616"/>
        <v>0</v>
      </c>
      <c r="AL6367" s="45">
        <v>2</v>
      </c>
      <c r="AM6367" s="32">
        <f t="shared" si="615"/>
        <v>2</v>
      </c>
      <c r="AN6367" s="33" t="str">
        <f t="shared" si="617"/>
        <v>NPN</v>
      </c>
      <c r="AO6367" s="33" t="str">
        <f t="shared" si="612"/>
        <v>2meses_pendientes</v>
      </c>
      <c r="AP6367" s="33">
        <f t="shared" si="613"/>
        <v>42</v>
      </c>
      <c r="AQ6367" s="31">
        <f t="shared" si="614"/>
        <v>27</v>
      </c>
    </row>
    <row r="6368" spans="2:43" x14ac:dyDescent="0.3">
      <c r="B6368" s="37">
        <v>46199</v>
      </c>
      <c r="C6368" t="s">
        <v>35</v>
      </c>
      <c r="D6368" t="s">
        <v>43994</v>
      </c>
      <c r="E6368" t="s">
        <v>43995</v>
      </c>
      <c r="F6368" t="s">
        <v>36</v>
      </c>
      <c r="G6368" t="s">
        <v>43996</v>
      </c>
      <c r="H6368" t="s">
        <v>12295</v>
      </c>
      <c r="I6368" t="s">
        <v>26936</v>
      </c>
      <c r="J6368" t="s">
        <v>27078</v>
      </c>
      <c r="K6368" t="s">
        <v>43990</v>
      </c>
      <c r="L6368" t="s">
        <v>43997</v>
      </c>
      <c r="M6368" t="s">
        <v>43992</v>
      </c>
      <c r="N6368" t="s">
        <v>2083</v>
      </c>
      <c r="O6368" t="s">
        <v>1402</v>
      </c>
      <c r="P6368" t="s">
        <v>1402</v>
      </c>
      <c r="Q6368" t="s">
        <v>43998</v>
      </c>
      <c r="R6368" s="26">
        <v>1</v>
      </c>
      <c r="S6368" s="23">
        <v>362178140000</v>
      </c>
      <c r="T6368" t="s">
        <v>37</v>
      </c>
      <c r="U6368" t="s">
        <v>1404</v>
      </c>
      <c r="V6368" s="39">
        <v>46202</v>
      </c>
      <c r="W6368" s="41">
        <v>21</v>
      </c>
      <c r="X6368" s="26" t="s">
        <v>41762</v>
      </c>
      <c r="AE6368" s="41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 s="30">
        <f t="shared" si="616"/>
        <v>0</v>
      </c>
      <c r="AL6368" s="45">
        <v>2</v>
      </c>
      <c r="AM6368" s="32">
        <f t="shared" si="615"/>
        <v>2</v>
      </c>
      <c r="AN6368" s="33" t="str">
        <f t="shared" si="617"/>
        <v>NPN</v>
      </c>
      <c r="AO6368" s="33" t="str">
        <f t="shared" si="612"/>
        <v>2meses_pendientes</v>
      </c>
      <c r="AP6368" s="33">
        <f t="shared" si="613"/>
        <v>42</v>
      </c>
      <c r="AQ6368" s="31">
        <f t="shared" si="614"/>
        <v>29</v>
      </c>
    </row>
    <row r="6369" spans="2:43" x14ac:dyDescent="0.3">
      <c r="B6369" s="37">
        <v>46199</v>
      </c>
      <c r="C6369" t="s">
        <v>35</v>
      </c>
      <c r="D6369" t="s">
        <v>43999</v>
      </c>
      <c r="E6369" t="s">
        <v>44000</v>
      </c>
      <c r="F6369" t="s">
        <v>36</v>
      </c>
      <c r="G6369" t="s">
        <v>44001</v>
      </c>
      <c r="H6369" t="s">
        <v>44002</v>
      </c>
      <c r="I6369" t="s">
        <v>26936</v>
      </c>
      <c r="J6369" t="s">
        <v>27078</v>
      </c>
      <c r="K6369" t="s">
        <v>44003</v>
      </c>
      <c r="L6369" t="s">
        <v>44004</v>
      </c>
      <c r="M6369" t="s">
        <v>44005</v>
      </c>
      <c r="N6369" t="s">
        <v>2083</v>
      </c>
      <c r="O6369" t="s">
        <v>1402</v>
      </c>
      <c r="P6369" t="s">
        <v>1402</v>
      </c>
      <c r="Q6369" t="s">
        <v>44006</v>
      </c>
      <c r="R6369" s="26">
        <v>2</v>
      </c>
      <c r="S6369" s="23">
        <v>362178040000</v>
      </c>
      <c r="T6369" t="s">
        <v>37</v>
      </c>
      <c r="U6369" t="s">
        <v>1404</v>
      </c>
      <c r="V6369" s="39">
        <v>46202</v>
      </c>
      <c r="W6369" s="41">
        <v>30</v>
      </c>
      <c r="X6369" s="26" t="s">
        <v>41762</v>
      </c>
      <c r="Z6369">
        <v>31.74</v>
      </c>
      <c r="AE6369" s="41">
        <v>31.74</v>
      </c>
      <c r="AF6369">
        <v>1</v>
      </c>
      <c r="AG6369">
        <v>0</v>
      </c>
      <c r="AH6369">
        <v>0</v>
      </c>
      <c r="AI6369">
        <v>0</v>
      </c>
      <c r="AJ6369">
        <v>0</v>
      </c>
      <c r="AK6369" s="30">
        <f t="shared" si="616"/>
        <v>1</v>
      </c>
      <c r="AL6369" s="45">
        <v>2</v>
      </c>
      <c r="AM6369" s="32">
        <f t="shared" si="615"/>
        <v>1</v>
      </c>
      <c r="AN6369" s="33" t="str">
        <f t="shared" si="617"/>
        <v>MOROSO</v>
      </c>
      <c r="AO6369" s="33" t="str">
        <f t="shared" si="612"/>
        <v>1meses_pendientes</v>
      </c>
      <c r="AP6369" s="33">
        <f t="shared" si="613"/>
        <v>30</v>
      </c>
      <c r="AQ6369" s="31">
        <f t="shared" si="614"/>
        <v>29</v>
      </c>
    </row>
    <row r="6370" spans="2:43" x14ac:dyDescent="0.3">
      <c r="B6370" s="37">
        <v>46200</v>
      </c>
      <c r="C6370" t="s">
        <v>35</v>
      </c>
      <c r="D6370" t="s">
        <v>44007</v>
      </c>
      <c r="E6370" t="s">
        <v>44008</v>
      </c>
      <c r="F6370" t="s">
        <v>36</v>
      </c>
      <c r="G6370" t="s">
        <v>44009</v>
      </c>
      <c r="H6370" t="s">
        <v>44010</v>
      </c>
      <c r="I6370" t="s">
        <v>26936</v>
      </c>
      <c r="J6370" t="s">
        <v>27078</v>
      </c>
      <c r="K6370" t="s">
        <v>27251</v>
      </c>
      <c r="L6370" t="s">
        <v>44011</v>
      </c>
      <c r="M6370" t="s">
        <v>43992</v>
      </c>
      <c r="N6370" t="s">
        <v>2083</v>
      </c>
      <c r="O6370" t="s">
        <v>1402</v>
      </c>
      <c r="P6370" t="s">
        <v>1402</v>
      </c>
      <c r="Q6370" t="s">
        <v>44012</v>
      </c>
      <c r="R6370" s="26">
        <v>2</v>
      </c>
      <c r="S6370" s="23">
        <v>368180590000</v>
      </c>
      <c r="T6370" t="s">
        <v>37</v>
      </c>
      <c r="U6370" t="s">
        <v>1404</v>
      </c>
      <c r="V6370" s="39">
        <v>46203</v>
      </c>
      <c r="W6370" s="41">
        <v>30</v>
      </c>
      <c r="X6370" s="26" t="s">
        <v>41762</v>
      </c>
      <c r="AE6370" s="41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 s="30">
        <f t="shared" si="616"/>
        <v>0</v>
      </c>
      <c r="AL6370" s="45">
        <v>2</v>
      </c>
      <c r="AM6370" s="32">
        <f t="shared" si="615"/>
        <v>2</v>
      </c>
      <c r="AN6370" s="33" t="str">
        <f t="shared" si="617"/>
        <v>NPN</v>
      </c>
      <c r="AO6370" s="33" t="str">
        <f t="shared" si="612"/>
        <v>2meses_pendientes</v>
      </c>
      <c r="AP6370" s="33">
        <f t="shared" si="613"/>
        <v>60</v>
      </c>
      <c r="AQ6370" s="31">
        <f t="shared" si="614"/>
        <v>30</v>
      </c>
    </row>
    <row r="6371" spans="2:43" x14ac:dyDescent="0.3">
      <c r="B6371" s="37">
        <v>46201</v>
      </c>
      <c r="C6371" t="s">
        <v>35</v>
      </c>
      <c r="D6371" t="s">
        <v>44013</v>
      </c>
      <c r="E6371" t="s">
        <v>44014</v>
      </c>
      <c r="F6371" t="s">
        <v>36</v>
      </c>
      <c r="G6371" t="s">
        <v>44015</v>
      </c>
      <c r="H6371" t="s">
        <v>2062</v>
      </c>
      <c r="I6371" t="s">
        <v>26936</v>
      </c>
      <c r="J6371" t="s">
        <v>27078</v>
      </c>
      <c r="K6371" t="s">
        <v>27251</v>
      </c>
      <c r="L6371" t="s">
        <v>44016</v>
      </c>
      <c r="M6371" t="s">
        <v>43992</v>
      </c>
      <c r="N6371" t="s">
        <v>2083</v>
      </c>
      <c r="O6371" t="s">
        <v>1402</v>
      </c>
      <c r="P6371" t="s">
        <v>1402</v>
      </c>
      <c r="Q6371" t="s">
        <v>44017</v>
      </c>
      <c r="R6371" s="26">
        <v>1</v>
      </c>
      <c r="S6371" s="23">
        <v>367179830000</v>
      </c>
      <c r="T6371" t="s">
        <v>37</v>
      </c>
      <c r="U6371" t="s">
        <v>1404</v>
      </c>
      <c r="V6371" s="39">
        <v>46202</v>
      </c>
      <c r="W6371" s="41">
        <v>21</v>
      </c>
      <c r="X6371" s="26" t="s">
        <v>41762</v>
      </c>
      <c r="AE6371" s="4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 s="30">
        <f t="shared" si="616"/>
        <v>0</v>
      </c>
      <c r="AL6371" s="45">
        <v>2</v>
      </c>
      <c r="AM6371" s="32">
        <f t="shared" si="615"/>
        <v>2</v>
      </c>
      <c r="AN6371" s="33" t="str">
        <f t="shared" si="617"/>
        <v>NPN</v>
      </c>
      <c r="AO6371" s="33" t="str">
        <f t="shared" si="612"/>
        <v>2meses_pendientes</v>
      </c>
      <c r="AP6371" s="33">
        <f t="shared" si="613"/>
        <v>42</v>
      </c>
      <c r="AQ6371" s="31">
        <f t="shared" si="614"/>
        <v>29</v>
      </c>
    </row>
    <row r="6372" spans="2:43" x14ac:dyDescent="0.3">
      <c r="B6372" s="37">
        <v>46201</v>
      </c>
      <c r="C6372" t="s">
        <v>35</v>
      </c>
      <c r="D6372" t="s">
        <v>44018</v>
      </c>
      <c r="E6372" t="s">
        <v>44019</v>
      </c>
      <c r="F6372" t="s">
        <v>36</v>
      </c>
      <c r="G6372" t="s">
        <v>44020</v>
      </c>
      <c r="H6372" t="s">
        <v>29626</v>
      </c>
      <c r="I6372" t="s">
        <v>38</v>
      </c>
      <c r="J6372" t="s">
        <v>38</v>
      </c>
      <c r="K6372" t="s">
        <v>468</v>
      </c>
      <c r="L6372" t="s">
        <v>44021</v>
      </c>
      <c r="M6372" t="s">
        <v>44022</v>
      </c>
      <c r="N6372" t="s">
        <v>2083</v>
      </c>
      <c r="O6372" t="s">
        <v>1402</v>
      </c>
      <c r="P6372" t="s">
        <v>1402</v>
      </c>
      <c r="Q6372" t="s">
        <v>44023</v>
      </c>
      <c r="R6372" s="26">
        <v>2</v>
      </c>
      <c r="S6372" s="23">
        <v>366179410000</v>
      </c>
      <c r="T6372" t="s">
        <v>37</v>
      </c>
      <c r="U6372" t="s">
        <v>1404</v>
      </c>
      <c r="V6372" s="39">
        <v>46201</v>
      </c>
      <c r="W6372" s="41">
        <v>30</v>
      </c>
      <c r="X6372" s="26" t="s">
        <v>41762</v>
      </c>
      <c r="AE6372" s="41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 s="30">
        <f t="shared" si="616"/>
        <v>0</v>
      </c>
      <c r="AL6372" s="45">
        <v>2</v>
      </c>
      <c r="AM6372" s="32">
        <f t="shared" si="615"/>
        <v>2</v>
      </c>
      <c r="AN6372" s="33" t="str">
        <f t="shared" si="617"/>
        <v>NPN</v>
      </c>
      <c r="AO6372" s="33" t="str">
        <f t="shared" si="612"/>
        <v>2meses_pendientes</v>
      </c>
      <c r="AP6372" s="33">
        <f t="shared" si="613"/>
        <v>60</v>
      </c>
      <c r="AQ6372" s="31">
        <f t="shared" si="614"/>
        <v>28</v>
      </c>
    </row>
    <row r="6373" spans="2:43" x14ac:dyDescent="0.3">
      <c r="B6373" s="37">
        <v>46201</v>
      </c>
      <c r="C6373" t="s">
        <v>35</v>
      </c>
      <c r="D6373" t="s">
        <v>44024</v>
      </c>
      <c r="E6373" t="s">
        <v>44025</v>
      </c>
      <c r="F6373" t="s">
        <v>36</v>
      </c>
      <c r="G6373" t="s">
        <v>44026</v>
      </c>
      <c r="H6373" t="s">
        <v>44027</v>
      </c>
      <c r="I6373" t="s">
        <v>26936</v>
      </c>
      <c r="J6373" t="s">
        <v>27078</v>
      </c>
      <c r="K6373" t="s">
        <v>27251</v>
      </c>
      <c r="L6373" t="s">
        <v>44028</v>
      </c>
      <c r="M6373" t="s">
        <v>43992</v>
      </c>
      <c r="N6373" t="s">
        <v>2083</v>
      </c>
      <c r="O6373" t="s">
        <v>1402</v>
      </c>
      <c r="P6373" t="s">
        <v>1402</v>
      </c>
      <c r="Q6373" t="s">
        <v>44029</v>
      </c>
      <c r="R6373" s="26">
        <v>2</v>
      </c>
      <c r="S6373" s="23">
        <v>365181050000</v>
      </c>
      <c r="T6373" t="s">
        <v>37</v>
      </c>
      <c r="U6373" t="s">
        <v>1404</v>
      </c>
      <c r="V6373" s="39">
        <v>46203</v>
      </c>
      <c r="W6373" s="41">
        <v>30</v>
      </c>
      <c r="X6373" s="26" t="s">
        <v>41762</v>
      </c>
      <c r="AE6373" s="41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 s="30">
        <f t="shared" si="616"/>
        <v>0</v>
      </c>
      <c r="AL6373" s="45">
        <v>2</v>
      </c>
      <c r="AM6373" s="32">
        <f t="shared" si="615"/>
        <v>2</v>
      </c>
      <c r="AN6373" s="33" t="str">
        <f t="shared" si="617"/>
        <v>NPN</v>
      </c>
      <c r="AO6373" s="33" t="str">
        <f t="shared" si="612"/>
        <v>2meses_pendientes</v>
      </c>
      <c r="AP6373" s="33">
        <f t="shared" si="613"/>
        <v>60</v>
      </c>
      <c r="AQ6373" s="31">
        <f t="shared" si="614"/>
        <v>30</v>
      </c>
    </row>
    <row r="6374" spans="2:43" x14ac:dyDescent="0.3">
      <c r="B6374" s="37">
        <v>46201</v>
      </c>
      <c r="C6374" t="s">
        <v>35</v>
      </c>
      <c r="D6374" t="s">
        <v>44030</v>
      </c>
      <c r="E6374" t="s">
        <v>44031</v>
      </c>
      <c r="F6374" t="s">
        <v>36</v>
      </c>
      <c r="G6374" t="s">
        <v>44032</v>
      </c>
      <c r="H6374" t="s">
        <v>27485</v>
      </c>
      <c r="I6374" t="s">
        <v>38</v>
      </c>
      <c r="J6374" t="s">
        <v>38</v>
      </c>
      <c r="K6374" t="s">
        <v>468</v>
      </c>
      <c r="L6374" t="s">
        <v>44033</v>
      </c>
      <c r="M6374" t="s">
        <v>44022</v>
      </c>
      <c r="N6374" t="s">
        <v>2083</v>
      </c>
      <c r="O6374" t="s">
        <v>1402</v>
      </c>
      <c r="P6374" t="s">
        <v>1402</v>
      </c>
      <c r="Q6374" t="s">
        <v>44034</v>
      </c>
      <c r="R6374" s="26">
        <v>2</v>
      </c>
      <c r="S6374" s="23">
        <v>216043770000</v>
      </c>
      <c r="T6374" t="s">
        <v>37</v>
      </c>
      <c r="U6374" t="s">
        <v>1404</v>
      </c>
      <c r="V6374" s="39">
        <v>46202</v>
      </c>
      <c r="W6374" s="41">
        <v>30</v>
      </c>
      <c r="X6374" s="26" t="s">
        <v>41762</v>
      </c>
      <c r="AE6374" s="41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 s="30">
        <f t="shared" si="616"/>
        <v>0</v>
      </c>
      <c r="AL6374" s="45">
        <v>2</v>
      </c>
      <c r="AM6374" s="32">
        <f t="shared" si="615"/>
        <v>2</v>
      </c>
      <c r="AN6374" s="33" t="str">
        <f t="shared" si="617"/>
        <v>NPN</v>
      </c>
      <c r="AO6374" s="33" t="str">
        <f t="shared" si="612"/>
        <v>2meses_pendientes</v>
      </c>
      <c r="AP6374" s="33">
        <f t="shared" si="613"/>
        <v>60</v>
      </c>
      <c r="AQ6374" s="31">
        <f t="shared" si="614"/>
        <v>29</v>
      </c>
    </row>
    <row r="6375" spans="2:43" x14ac:dyDescent="0.3">
      <c r="B6375" s="37">
        <v>46202</v>
      </c>
      <c r="C6375" t="s">
        <v>35</v>
      </c>
      <c r="D6375" t="s">
        <v>44035</v>
      </c>
      <c r="E6375" t="s">
        <v>44036</v>
      </c>
      <c r="F6375" t="s">
        <v>36</v>
      </c>
      <c r="G6375" t="s">
        <v>44037</v>
      </c>
      <c r="H6375" t="s">
        <v>44038</v>
      </c>
      <c r="I6375" t="s">
        <v>26936</v>
      </c>
      <c r="J6375" t="s">
        <v>27078</v>
      </c>
      <c r="K6375" t="s">
        <v>27251</v>
      </c>
      <c r="L6375" t="s">
        <v>44039</v>
      </c>
      <c r="M6375" t="s">
        <v>43992</v>
      </c>
      <c r="N6375" t="s">
        <v>2083</v>
      </c>
      <c r="O6375" t="s">
        <v>1402</v>
      </c>
      <c r="P6375" t="s">
        <v>1402</v>
      </c>
      <c r="Q6375" t="s">
        <v>44040</v>
      </c>
      <c r="R6375" s="26">
        <v>3</v>
      </c>
      <c r="S6375" s="23">
        <v>323102010000</v>
      </c>
      <c r="T6375" t="s">
        <v>37</v>
      </c>
      <c r="U6375" t="s">
        <v>1404</v>
      </c>
      <c r="V6375" s="39">
        <v>46202</v>
      </c>
      <c r="W6375" s="41">
        <v>33</v>
      </c>
      <c r="X6375" s="26" t="s">
        <v>41762</v>
      </c>
      <c r="AE6375" s="41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 s="30">
        <f t="shared" si="616"/>
        <v>0</v>
      </c>
      <c r="AL6375" s="45">
        <v>2</v>
      </c>
      <c r="AM6375" s="32">
        <f t="shared" si="615"/>
        <v>2</v>
      </c>
      <c r="AN6375" s="33" t="str">
        <f t="shared" si="617"/>
        <v>NPN</v>
      </c>
      <c r="AO6375" s="33" t="str">
        <f t="shared" si="612"/>
        <v>2meses_pendientes</v>
      </c>
      <c r="AP6375" s="33">
        <f t="shared" si="613"/>
        <v>66</v>
      </c>
      <c r="AQ6375" s="31">
        <f t="shared" si="614"/>
        <v>29</v>
      </c>
    </row>
    <row r="6376" spans="2:43" x14ac:dyDescent="0.3">
      <c r="B6376" s="37">
        <v>46177</v>
      </c>
      <c r="C6376" t="s">
        <v>35</v>
      </c>
      <c r="D6376" t="s">
        <v>44041</v>
      </c>
      <c r="E6376" t="s">
        <v>44042</v>
      </c>
      <c r="F6376" t="s">
        <v>44043</v>
      </c>
      <c r="G6376" t="s">
        <v>44044</v>
      </c>
      <c r="H6376" t="s">
        <v>44045</v>
      </c>
      <c r="I6376" t="s">
        <v>38</v>
      </c>
      <c r="J6376" t="s">
        <v>38</v>
      </c>
      <c r="K6376" t="s">
        <v>476</v>
      </c>
      <c r="L6376" t="s">
        <v>44043</v>
      </c>
      <c r="M6376" t="s">
        <v>44046</v>
      </c>
      <c r="N6376" t="s">
        <v>14620</v>
      </c>
      <c r="O6376" t="s">
        <v>2187</v>
      </c>
      <c r="P6376" t="s">
        <v>1402</v>
      </c>
      <c r="Q6376" t="s">
        <v>44047</v>
      </c>
      <c r="R6376" s="26">
        <v>2</v>
      </c>
      <c r="S6376" s="23">
        <v>298087000000</v>
      </c>
      <c r="T6376" t="s">
        <v>37</v>
      </c>
      <c r="U6376" t="s">
        <v>1404</v>
      </c>
      <c r="V6376" s="39">
        <v>46179</v>
      </c>
      <c r="W6376" s="41">
        <v>30</v>
      </c>
      <c r="X6376" s="26" t="s">
        <v>41762</v>
      </c>
      <c r="Y6376">
        <v>15.22</v>
      </c>
      <c r="AE6376" s="41">
        <v>15.22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 s="30">
        <f t="shared" si="616"/>
        <v>0</v>
      </c>
      <c r="AL6376" s="45">
        <v>2</v>
      </c>
      <c r="AM6376" s="32">
        <f t="shared" si="615"/>
        <v>2</v>
      </c>
      <c r="AN6376" s="33" t="str">
        <f t="shared" si="617"/>
        <v>NPN</v>
      </c>
      <c r="AO6376" s="33" t="str">
        <f t="shared" si="612"/>
        <v>2meses_pendientes</v>
      </c>
      <c r="AP6376" s="33">
        <f t="shared" si="613"/>
        <v>60</v>
      </c>
      <c r="AQ6376" s="31">
        <f t="shared" si="614"/>
        <v>6</v>
      </c>
    </row>
    <row r="6377" spans="2:43" x14ac:dyDescent="0.3">
      <c r="B6377" s="37">
        <v>46179</v>
      </c>
      <c r="C6377" t="s">
        <v>35</v>
      </c>
      <c r="D6377" t="s">
        <v>44048</v>
      </c>
      <c r="E6377" t="s">
        <v>44049</v>
      </c>
      <c r="F6377" t="s">
        <v>44050</v>
      </c>
      <c r="G6377" t="s">
        <v>44051</v>
      </c>
      <c r="H6377" t="s">
        <v>44052</v>
      </c>
      <c r="I6377" t="s">
        <v>38</v>
      </c>
      <c r="J6377" t="s">
        <v>42</v>
      </c>
      <c r="K6377" t="s">
        <v>59</v>
      </c>
      <c r="L6377" t="s">
        <v>44050</v>
      </c>
      <c r="M6377" t="s">
        <v>44053</v>
      </c>
      <c r="N6377" t="s">
        <v>14620</v>
      </c>
      <c r="O6377" t="s">
        <v>2187</v>
      </c>
      <c r="P6377" t="s">
        <v>1402</v>
      </c>
      <c r="Q6377" t="s">
        <v>44054</v>
      </c>
      <c r="R6377" s="26">
        <v>3</v>
      </c>
      <c r="S6377" s="23">
        <v>369157180000</v>
      </c>
      <c r="T6377" t="s">
        <v>37</v>
      </c>
      <c r="U6377" t="s">
        <v>1404</v>
      </c>
      <c r="V6377" s="39">
        <v>46181</v>
      </c>
      <c r="W6377" s="41">
        <v>33</v>
      </c>
      <c r="X6377" s="26" t="s">
        <v>41762</v>
      </c>
      <c r="Y6377">
        <v>34.909999999999997</v>
      </c>
      <c r="AE6377" s="41">
        <v>34.909999999999997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 s="30">
        <f t="shared" si="616"/>
        <v>0</v>
      </c>
      <c r="AL6377" s="45">
        <v>2</v>
      </c>
      <c r="AM6377" s="32">
        <f t="shared" si="615"/>
        <v>2</v>
      </c>
      <c r="AN6377" s="33" t="str">
        <f t="shared" si="617"/>
        <v>NPN</v>
      </c>
      <c r="AO6377" s="33" t="str">
        <f t="shared" si="612"/>
        <v>2meses_pendientes</v>
      </c>
      <c r="AP6377" s="33">
        <f t="shared" si="613"/>
        <v>66</v>
      </c>
      <c r="AQ6377" s="31">
        <f t="shared" si="614"/>
        <v>8</v>
      </c>
    </row>
    <row r="6378" spans="2:43" x14ac:dyDescent="0.3">
      <c r="B6378" s="37">
        <v>46182</v>
      </c>
      <c r="C6378" t="s">
        <v>35</v>
      </c>
      <c r="D6378" t="s">
        <v>44055</v>
      </c>
      <c r="E6378" t="s">
        <v>44056</v>
      </c>
      <c r="F6378" t="s">
        <v>44057</v>
      </c>
      <c r="G6378" t="s">
        <v>44058</v>
      </c>
      <c r="H6378" t="s">
        <v>44059</v>
      </c>
      <c r="I6378" t="s">
        <v>38</v>
      </c>
      <c r="J6378" t="s">
        <v>38</v>
      </c>
      <c r="K6378" t="s">
        <v>1480</v>
      </c>
      <c r="L6378" t="s">
        <v>44057</v>
      </c>
      <c r="M6378" t="s">
        <v>44060</v>
      </c>
      <c r="N6378" t="s">
        <v>14620</v>
      </c>
      <c r="O6378" t="s">
        <v>2187</v>
      </c>
      <c r="P6378" t="s">
        <v>1402</v>
      </c>
      <c r="Q6378" t="s">
        <v>44061</v>
      </c>
      <c r="R6378" s="26">
        <v>3</v>
      </c>
      <c r="S6378" s="23">
        <v>201024650000</v>
      </c>
      <c r="T6378" t="s">
        <v>37</v>
      </c>
      <c r="U6378" t="s">
        <v>1404</v>
      </c>
      <c r="V6378" s="39">
        <v>46184</v>
      </c>
      <c r="W6378" s="41">
        <v>37</v>
      </c>
      <c r="X6378" s="26" t="s">
        <v>41762</v>
      </c>
      <c r="AE6378" s="41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 s="30">
        <f t="shared" si="616"/>
        <v>0</v>
      </c>
      <c r="AL6378" s="45">
        <v>2</v>
      </c>
      <c r="AM6378" s="32">
        <f t="shared" si="615"/>
        <v>2</v>
      </c>
      <c r="AN6378" s="33" t="str">
        <f t="shared" si="617"/>
        <v>NPN</v>
      </c>
      <c r="AO6378" s="33" t="str">
        <f t="shared" si="612"/>
        <v>2meses_pendientes</v>
      </c>
      <c r="AP6378" s="33">
        <f t="shared" si="613"/>
        <v>74</v>
      </c>
      <c r="AQ6378" s="31">
        <f t="shared" si="614"/>
        <v>11</v>
      </c>
    </row>
    <row r="6379" spans="2:43" x14ac:dyDescent="0.3">
      <c r="B6379" s="37">
        <v>46184</v>
      </c>
      <c r="C6379" t="s">
        <v>35</v>
      </c>
      <c r="D6379" t="s">
        <v>44062</v>
      </c>
      <c r="E6379" t="s">
        <v>44063</v>
      </c>
      <c r="F6379" t="s">
        <v>44064</v>
      </c>
      <c r="G6379" t="s">
        <v>44065</v>
      </c>
      <c r="H6379" t="s">
        <v>44066</v>
      </c>
      <c r="I6379" t="s">
        <v>38</v>
      </c>
      <c r="J6379" t="s">
        <v>38</v>
      </c>
      <c r="K6379" t="s">
        <v>1480</v>
      </c>
      <c r="L6379" t="s">
        <v>44064</v>
      </c>
      <c r="M6379" t="s">
        <v>44067</v>
      </c>
      <c r="N6379" t="s">
        <v>14620</v>
      </c>
      <c r="O6379" t="s">
        <v>2187</v>
      </c>
      <c r="P6379" t="s">
        <v>1402</v>
      </c>
      <c r="Q6379" t="s">
        <v>44068</v>
      </c>
      <c r="R6379" s="26">
        <v>3</v>
      </c>
      <c r="S6379" s="23">
        <v>362161840000</v>
      </c>
      <c r="T6379" t="s">
        <v>37</v>
      </c>
      <c r="U6379" t="s">
        <v>1404</v>
      </c>
      <c r="V6379" s="39">
        <v>46184</v>
      </c>
      <c r="W6379" s="41">
        <v>41</v>
      </c>
      <c r="X6379" s="26" t="s">
        <v>41762</v>
      </c>
      <c r="Y6379">
        <v>42.68</v>
      </c>
      <c r="AE6379" s="41">
        <v>42.68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 s="30">
        <f t="shared" si="616"/>
        <v>0</v>
      </c>
      <c r="AL6379" s="45">
        <v>2</v>
      </c>
      <c r="AM6379" s="32">
        <f t="shared" si="615"/>
        <v>2</v>
      </c>
      <c r="AN6379" s="33" t="str">
        <f t="shared" si="617"/>
        <v>NPN</v>
      </c>
      <c r="AO6379" s="33" t="str">
        <f t="shared" si="612"/>
        <v>2meses_pendientes</v>
      </c>
      <c r="AP6379" s="33">
        <f t="shared" si="613"/>
        <v>82</v>
      </c>
      <c r="AQ6379" s="31">
        <f t="shared" si="614"/>
        <v>11</v>
      </c>
    </row>
    <row r="6380" spans="2:43" x14ac:dyDescent="0.3">
      <c r="B6380" s="37">
        <v>46184</v>
      </c>
      <c r="C6380" t="s">
        <v>35</v>
      </c>
      <c r="D6380" t="s">
        <v>44069</v>
      </c>
      <c r="E6380" t="s">
        <v>44070</v>
      </c>
      <c r="F6380" t="s">
        <v>44071</v>
      </c>
      <c r="G6380" t="s">
        <v>44072</v>
      </c>
      <c r="H6380" t="s">
        <v>44073</v>
      </c>
      <c r="I6380" t="s">
        <v>38</v>
      </c>
      <c r="J6380" t="s">
        <v>38</v>
      </c>
      <c r="K6380" t="s">
        <v>825</v>
      </c>
      <c r="L6380" t="s">
        <v>44071</v>
      </c>
      <c r="M6380" t="s">
        <v>44074</v>
      </c>
      <c r="N6380" t="s">
        <v>14620</v>
      </c>
      <c r="O6380" t="s">
        <v>2187</v>
      </c>
      <c r="P6380" t="s">
        <v>1402</v>
      </c>
      <c r="Q6380" t="s">
        <v>44075</v>
      </c>
      <c r="R6380" s="26">
        <v>2</v>
      </c>
      <c r="S6380" s="23">
        <v>369163070000</v>
      </c>
      <c r="T6380" t="s">
        <v>37</v>
      </c>
      <c r="U6380" t="s">
        <v>1404</v>
      </c>
      <c r="V6380" s="39">
        <v>46185</v>
      </c>
      <c r="W6380" s="41">
        <v>30</v>
      </c>
      <c r="X6380" s="26" t="s">
        <v>41762</v>
      </c>
      <c r="Y6380">
        <v>15.22</v>
      </c>
      <c r="Z6380">
        <v>15.22</v>
      </c>
      <c r="AE6380" s="41">
        <v>30.44</v>
      </c>
      <c r="AF6380">
        <v>1</v>
      </c>
      <c r="AG6380">
        <v>0</v>
      </c>
      <c r="AH6380">
        <v>0</v>
      </c>
      <c r="AI6380">
        <v>0</v>
      </c>
      <c r="AJ6380">
        <v>0</v>
      </c>
      <c r="AK6380" s="30">
        <f t="shared" si="616"/>
        <v>1</v>
      </c>
      <c r="AL6380" s="45">
        <v>2</v>
      </c>
      <c r="AM6380" s="32">
        <f t="shared" si="615"/>
        <v>1</v>
      </c>
      <c r="AN6380" s="33" t="str">
        <f t="shared" si="617"/>
        <v>MOROSO</v>
      </c>
      <c r="AO6380" s="33" t="str">
        <f t="shared" si="612"/>
        <v>1meses_pendientes</v>
      </c>
      <c r="AP6380" s="33">
        <f t="shared" si="613"/>
        <v>30</v>
      </c>
      <c r="AQ6380" s="31">
        <f t="shared" si="614"/>
        <v>12</v>
      </c>
    </row>
    <row r="6381" spans="2:43" x14ac:dyDescent="0.3">
      <c r="B6381" s="37">
        <v>46191</v>
      </c>
      <c r="C6381" t="s">
        <v>35</v>
      </c>
      <c r="D6381" t="s">
        <v>44076</v>
      </c>
      <c r="E6381" t="s">
        <v>44077</v>
      </c>
      <c r="F6381" t="s">
        <v>44078</v>
      </c>
      <c r="G6381" t="s">
        <v>44079</v>
      </c>
      <c r="H6381" t="s">
        <v>44080</v>
      </c>
      <c r="I6381" t="s">
        <v>38</v>
      </c>
      <c r="J6381" t="s">
        <v>38</v>
      </c>
      <c r="K6381" t="s">
        <v>2568</v>
      </c>
      <c r="L6381" t="s">
        <v>44078</v>
      </c>
      <c r="M6381" t="s">
        <v>44081</v>
      </c>
      <c r="N6381" t="s">
        <v>14620</v>
      </c>
      <c r="O6381" t="s">
        <v>2187</v>
      </c>
      <c r="P6381" t="s">
        <v>1402</v>
      </c>
      <c r="Q6381" t="s">
        <v>44082</v>
      </c>
      <c r="R6381" s="26">
        <v>2</v>
      </c>
      <c r="S6381" s="23">
        <v>306038640000</v>
      </c>
      <c r="T6381" t="s">
        <v>37</v>
      </c>
      <c r="U6381" t="s">
        <v>1404</v>
      </c>
      <c r="V6381" s="39">
        <v>46193</v>
      </c>
      <c r="W6381" s="41">
        <v>30</v>
      </c>
      <c r="X6381" s="26" t="s">
        <v>41762</v>
      </c>
      <c r="Z6381">
        <v>30.44</v>
      </c>
      <c r="AE6381" s="41">
        <v>30.44</v>
      </c>
      <c r="AF6381">
        <v>1</v>
      </c>
      <c r="AG6381">
        <v>0</v>
      </c>
      <c r="AH6381">
        <v>0</v>
      </c>
      <c r="AI6381">
        <v>0</v>
      </c>
      <c r="AJ6381">
        <v>0</v>
      </c>
      <c r="AK6381" s="30">
        <f t="shared" si="616"/>
        <v>1</v>
      </c>
      <c r="AL6381" s="45">
        <v>2</v>
      </c>
      <c r="AM6381" s="32">
        <f t="shared" si="615"/>
        <v>1</v>
      </c>
      <c r="AN6381" s="33" t="str">
        <f t="shared" si="617"/>
        <v>MOROSO</v>
      </c>
      <c r="AO6381" s="33" t="str">
        <f t="shared" si="612"/>
        <v>1meses_pendientes</v>
      </c>
      <c r="AP6381" s="33">
        <f t="shared" si="613"/>
        <v>30</v>
      </c>
      <c r="AQ6381" s="31">
        <f t="shared" si="614"/>
        <v>20</v>
      </c>
    </row>
    <row r="6382" spans="2:43" x14ac:dyDescent="0.3">
      <c r="B6382" s="37">
        <v>46193</v>
      </c>
      <c r="C6382" t="s">
        <v>35</v>
      </c>
      <c r="D6382" t="s">
        <v>44083</v>
      </c>
      <c r="E6382" t="s">
        <v>44084</v>
      </c>
      <c r="F6382" t="s">
        <v>44085</v>
      </c>
      <c r="G6382" t="s">
        <v>44086</v>
      </c>
      <c r="H6382" t="s">
        <v>44087</v>
      </c>
      <c r="I6382" t="s">
        <v>38</v>
      </c>
      <c r="J6382" t="s">
        <v>38</v>
      </c>
      <c r="K6382" t="s">
        <v>8258</v>
      </c>
      <c r="L6382" t="s">
        <v>44085</v>
      </c>
      <c r="M6382" t="s">
        <v>44088</v>
      </c>
      <c r="N6382" t="s">
        <v>14620</v>
      </c>
      <c r="O6382" t="s">
        <v>2187</v>
      </c>
      <c r="P6382" t="s">
        <v>1402</v>
      </c>
      <c r="Q6382" t="s">
        <v>44089</v>
      </c>
      <c r="R6382" s="26">
        <v>2</v>
      </c>
      <c r="S6382" s="23">
        <v>367171950000</v>
      </c>
      <c r="T6382" t="s">
        <v>37</v>
      </c>
      <c r="U6382" t="s">
        <v>1404</v>
      </c>
      <c r="V6382" s="39">
        <v>46194</v>
      </c>
      <c r="W6382" s="41">
        <v>30</v>
      </c>
      <c r="X6382" s="26" t="s">
        <v>41762</v>
      </c>
      <c r="AE6382" s="41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 s="30">
        <f t="shared" si="616"/>
        <v>0</v>
      </c>
      <c r="AL6382" s="45">
        <v>2</v>
      </c>
      <c r="AM6382" s="32">
        <f t="shared" si="615"/>
        <v>2</v>
      </c>
      <c r="AN6382" s="33" t="str">
        <f t="shared" si="617"/>
        <v>NPN</v>
      </c>
      <c r="AO6382" s="33" t="str">
        <f t="shared" si="612"/>
        <v>2meses_pendientes</v>
      </c>
      <c r="AP6382" s="33">
        <f t="shared" si="613"/>
        <v>60</v>
      </c>
      <c r="AQ6382" s="31">
        <f t="shared" si="614"/>
        <v>21</v>
      </c>
    </row>
    <row r="6383" spans="2:43" x14ac:dyDescent="0.3">
      <c r="B6383" s="37">
        <v>46195</v>
      </c>
      <c r="C6383" t="s">
        <v>35</v>
      </c>
      <c r="D6383" t="s">
        <v>44090</v>
      </c>
      <c r="E6383" t="s">
        <v>44091</v>
      </c>
      <c r="F6383" t="s">
        <v>44092</v>
      </c>
      <c r="G6383" t="s">
        <v>44093</v>
      </c>
      <c r="H6383" t="s">
        <v>44094</v>
      </c>
      <c r="I6383" t="s">
        <v>38</v>
      </c>
      <c r="J6383" t="s">
        <v>38</v>
      </c>
      <c r="K6383" t="s">
        <v>1647</v>
      </c>
      <c r="L6383" t="s">
        <v>44092</v>
      </c>
      <c r="M6383" t="s">
        <v>44095</v>
      </c>
      <c r="N6383" t="s">
        <v>14620</v>
      </c>
      <c r="O6383" t="s">
        <v>2187</v>
      </c>
      <c r="P6383" t="s">
        <v>1402</v>
      </c>
      <c r="Q6383" t="s">
        <v>44096</v>
      </c>
      <c r="R6383" s="26">
        <v>2</v>
      </c>
      <c r="S6383" s="23">
        <v>367173950000</v>
      </c>
      <c r="T6383" t="s">
        <v>37</v>
      </c>
      <c r="U6383" t="s">
        <v>1404</v>
      </c>
      <c r="V6383" s="39">
        <v>46197</v>
      </c>
      <c r="W6383" s="41">
        <v>37</v>
      </c>
      <c r="X6383" s="26" t="s">
        <v>41762</v>
      </c>
      <c r="Z6383">
        <v>40.72</v>
      </c>
      <c r="AE6383" s="41">
        <v>40.72</v>
      </c>
      <c r="AF6383">
        <v>1</v>
      </c>
      <c r="AG6383">
        <v>0</v>
      </c>
      <c r="AH6383">
        <v>0</v>
      </c>
      <c r="AI6383">
        <v>0</v>
      </c>
      <c r="AJ6383">
        <v>0</v>
      </c>
      <c r="AK6383" s="30">
        <f t="shared" si="616"/>
        <v>1</v>
      </c>
      <c r="AL6383" s="45">
        <v>2</v>
      </c>
      <c r="AM6383" s="32">
        <f t="shared" si="615"/>
        <v>1</v>
      </c>
      <c r="AN6383" s="33" t="str">
        <f t="shared" si="617"/>
        <v>MOROSO</v>
      </c>
      <c r="AO6383" s="33" t="str">
        <f t="shared" si="612"/>
        <v>1meses_pendientes</v>
      </c>
      <c r="AP6383" s="33">
        <f t="shared" si="613"/>
        <v>37</v>
      </c>
      <c r="AQ6383" s="31">
        <f t="shared" si="614"/>
        <v>24</v>
      </c>
    </row>
    <row r="6384" spans="2:43" x14ac:dyDescent="0.3">
      <c r="B6384" s="37">
        <v>46201</v>
      </c>
      <c r="C6384" t="s">
        <v>35</v>
      </c>
      <c r="D6384" t="s">
        <v>44097</v>
      </c>
      <c r="E6384" t="s">
        <v>44098</v>
      </c>
      <c r="F6384" t="s">
        <v>44099</v>
      </c>
      <c r="G6384" t="s">
        <v>44100</v>
      </c>
      <c r="H6384" t="s">
        <v>44101</v>
      </c>
      <c r="I6384" t="s">
        <v>38</v>
      </c>
      <c r="J6384" t="s">
        <v>38</v>
      </c>
      <c r="K6384" t="s">
        <v>869</v>
      </c>
      <c r="L6384" t="s">
        <v>44099</v>
      </c>
      <c r="M6384" t="s">
        <v>44102</v>
      </c>
      <c r="N6384" t="s">
        <v>14620</v>
      </c>
      <c r="O6384" t="s">
        <v>2187</v>
      </c>
      <c r="P6384" t="s">
        <v>1402</v>
      </c>
      <c r="Q6384" t="s">
        <v>44103</v>
      </c>
      <c r="R6384" s="26">
        <v>2</v>
      </c>
      <c r="S6384" s="23">
        <v>344427070000</v>
      </c>
      <c r="T6384" t="s">
        <v>37</v>
      </c>
      <c r="U6384" t="s">
        <v>1404</v>
      </c>
      <c r="V6384" s="39">
        <v>46203</v>
      </c>
      <c r="W6384" s="41">
        <v>30</v>
      </c>
      <c r="X6384" s="26" t="s">
        <v>41762</v>
      </c>
      <c r="Y6384">
        <v>47.75</v>
      </c>
      <c r="Z6384">
        <v>49.89</v>
      </c>
      <c r="AE6384" s="41">
        <v>97.64</v>
      </c>
      <c r="AF6384">
        <v>1</v>
      </c>
      <c r="AG6384">
        <v>0</v>
      </c>
      <c r="AH6384">
        <v>0</v>
      </c>
      <c r="AI6384">
        <v>0</v>
      </c>
      <c r="AJ6384">
        <v>0</v>
      </c>
      <c r="AK6384" s="30">
        <f t="shared" si="616"/>
        <v>1</v>
      </c>
      <c r="AL6384" s="45">
        <v>2</v>
      </c>
      <c r="AM6384" s="32">
        <f t="shared" si="615"/>
        <v>1</v>
      </c>
      <c r="AN6384" s="33" t="str">
        <f t="shared" si="617"/>
        <v>MOROSO</v>
      </c>
      <c r="AO6384" s="33" t="str">
        <f t="shared" si="612"/>
        <v>1meses_pendientes</v>
      </c>
      <c r="AP6384" s="33">
        <f t="shared" si="613"/>
        <v>30</v>
      </c>
      <c r="AQ6384" s="31">
        <f t="shared" si="614"/>
        <v>30</v>
      </c>
    </row>
    <row r="6385" spans="2:43" x14ac:dyDescent="0.3">
      <c r="B6385" s="37">
        <v>46176</v>
      </c>
      <c r="C6385" t="s">
        <v>35</v>
      </c>
      <c r="D6385" t="s">
        <v>44104</v>
      </c>
      <c r="E6385" t="s">
        <v>44105</v>
      </c>
      <c r="F6385" t="s">
        <v>44106</v>
      </c>
      <c r="G6385" t="s">
        <v>44107</v>
      </c>
      <c r="H6385" t="s">
        <v>44108</v>
      </c>
      <c r="I6385" t="s">
        <v>6217</v>
      </c>
      <c r="J6385" t="s">
        <v>6218</v>
      </c>
      <c r="K6385" t="s">
        <v>810</v>
      </c>
      <c r="L6385" t="s">
        <v>44106</v>
      </c>
      <c r="M6385" t="s">
        <v>28014</v>
      </c>
      <c r="N6385" t="s">
        <v>2258</v>
      </c>
      <c r="O6385" t="s">
        <v>2187</v>
      </c>
      <c r="P6385" t="s">
        <v>1402</v>
      </c>
      <c r="Q6385" t="s">
        <v>44109</v>
      </c>
      <c r="R6385" s="26">
        <v>3</v>
      </c>
      <c r="S6385" s="23">
        <v>362153990000</v>
      </c>
      <c r="T6385" t="s">
        <v>37</v>
      </c>
      <c r="U6385" t="s">
        <v>1404</v>
      </c>
      <c r="V6385" s="39">
        <v>46176</v>
      </c>
      <c r="W6385" s="41">
        <v>33</v>
      </c>
      <c r="X6385" s="26" t="s">
        <v>41762</v>
      </c>
      <c r="Y6385">
        <v>35</v>
      </c>
      <c r="AE6385" s="41">
        <v>35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 s="30">
        <f t="shared" si="616"/>
        <v>0</v>
      </c>
      <c r="AL6385" s="45">
        <v>2</v>
      </c>
      <c r="AM6385" s="32">
        <f t="shared" si="615"/>
        <v>2</v>
      </c>
      <c r="AN6385" s="33" t="str">
        <f t="shared" si="617"/>
        <v>NPN</v>
      </c>
      <c r="AO6385" s="33" t="str">
        <f t="shared" si="612"/>
        <v>2meses_pendientes</v>
      </c>
      <c r="AP6385" s="33">
        <f t="shared" si="613"/>
        <v>66</v>
      </c>
      <c r="AQ6385" s="31">
        <f t="shared" si="614"/>
        <v>3</v>
      </c>
    </row>
    <row r="6386" spans="2:43" x14ac:dyDescent="0.3">
      <c r="B6386" s="37">
        <v>46176</v>
      </c>
      <c r="C6386" t="s">
        <v>35</v>
      </c>
      <c r="D6386" t="s">
        <v>2369</v>
      </c>
      <c r="E6386" t="s">
        <v>2370</v>
      </c>
      <c r="F6386" t="s">
        <v>44110</v>
      </c>
      <c r="G6386" t="s">
        <v>2371</v>
      </c>
      <c r="H6386" t="s">
        <v>27706</v>
      </c>
      <c r="I6386" t="s">
        <v>38</v>
      </c>
      <c r="J6386" t="s">
        <v>38</v>
      </c>
      <c r="K6386" t="s">
        <v>936</v>
      </c>
      <c r="L6386" t="s">
        <v>44110</v>
      </c>
      <c r="M6386" t="s">
        <v>44111</v>
      </c>
      <c r="N6386" t="s">
        <v>2258</v>
      </c>
      <c r="O6386" t="s">
        <v>2187</v>
      </c>
      <c r="P6386" t="s">
        <v>1402</v>
      </c>
      <c r="Q6386" t="s">
        <v>44112</v>
      </c>
      <c r="R6386" s="26">
        <v>3</v>
      </c>
      <c r="S6386" s="23">
        <v>369081470000</v>
      </c>
      <c r="T6386" t="s">
        <v>37</v>
      </c>
      <c r="U6386" t="s">
        <v>1404</v>
      </c>
      <c r="V6386" s="39">
        <v>46181</v>
      </c>
      <c r="W6386" s="41">
        <v>33</v>
      </c>
      <c r="X6386" s="26" t="s">
        <v>41762</v>
      </c>
      <c r="Y6386">
        <v>17.46</v>
      </c>
      <c r="Z6386">
        <v>17</v>
      </c>
      <c r="AE6386" s="41">
        <v>34.46</v>
      </c>
      <c r="AF6386">
        <v>1</v>
      </c>
      <c r="AG6386">
        <v>0</v>
      </c>
      <c r="AH6386">
        <v>0</v>
      </c>
      <c r="AI6386">
        <v>0</v>
      </c>
      <c r="AJ6386">
        <v>0</v>
      </c>
      <c r="AK6386" s="30">
        <f t="shared" si="616"/>
        <v>1</v>
      </c>
      <c r="AL6386" s="45">
        <v>2</v>
      </c>
      <c r="AM6386" s="32">
        <f t="shared" si="615"/>
        <v>1</v>
      </c>
      <c r="AN6386" s="33" t="str">
        <f t="shared" si="617"/>
        <v>MOROSO</v>
      </c>
      <c r="AO6386" s="33" t="str">
        <f t="shared" si="612"/>
        <v>1meses_pendientes</v>
      </c>
      <c r="AP6386" s="33">
        <f t="shared" si="613"/>
        <v>33</v>
      </c>
      <c r="AQ6386" s="31">
        <f t="shared" si="614"/>
        <v>8</v>
      </c>
    </row>
    <row r="6387" spans="2:43" x14ac:dyDescent="0.3">
      <c r="B6387" s="37">
        <v>46177</v>
      </c>
      <c r="C6387" t="s">
        <v>35</v>
      </c>
      <c r="D6387" t="s">
        <v>44113</v>
      </c>
      <c r="E6387" t="s">
        <v>44114</v>
      </c>
      <c r="F6387" t="s">
        <v>44115</v>
      </c>
      <c r="G6387" t="s">
        <v>44116</v>
      </c>
      <c r="H6387" t="s">
        <v>44117</v>
      </c>
      <c r="I6387" t="s">
        <v>38</v>
      </c>
      <c r="J6387" t="s">
        <v>38</v>
      </c>
      <c r="K6387" t="s">
        <v>4677</v>
      </c>
      <c r="L6387" t="s">
        <v>44115</v>
      </c>
      <c r="M6387" t="s">
        <v>44118</v>
      </c>
      <c r="N6387" t="s">
        <v>2258</v>
      </c>
      <c r="O6387" t="s">
        <v>2187</v>
      </c>
      <c r="P6387" t="s">
        <v>1402</v>
      </c>
      <c r="Q6387" t="s">
        <v>44119</v>
      </c>
      <c r="R6387" s="26">
        <v>3</v>
      </c>
      <c r="S6387" s="23">
        <v>328042550000</v>
      </c>
      <c r="T6387" t="s">
        <v>37</v>
      </c>
      <c r="U6387" t="s">
        <v>1404</v>
      </c>
      <c r="V6387" s="39">
        <v>46178</v>
      </c>
      <c r="W6387" s="41">
        <v>33</v>
      </c>
      <c r="X6387" s="26" t="s">
        <v>41762</v>
      </c>
      <c r="Y6387">
        <v>35</v>
      </c>
      <c r="AE6387" s="41">
        <v>35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 s="30">
        <f t="shared" si="616"/>
        <v>0</v>
      </c>
      <c r="AL6387" s="45">
        <v>2</v>
      </c>
      <c r="AM6387" s="32">
        <f t="shared" si="615"/>
        <v>2</v>
      </c>
      <c r="AN6387" s="33" t="str">
        <f t="shared" si="617"/>
        <v>NPN</v>
      </c>
      <c r="AO6387" s="33" t="str">
        <f t="shared" si="612"/>
        <v>2meses_pendientes</v>
      </c>
      <c r="AP6387" s="33">
        <f t="shared" si="613"/>
        <v>66</v>
      </c>
      <c r="AQ6387" s="31">
        <f t="shared" si="614"/>
        <v>5</v>
      </c>
    </row>
    <row r="6388" spans="2:43" x14ac:dyDescent="0.3">
      <c r="B6388" s="37">
        <v>46179</v>
      </c>
      <c r="C6388" t="s">
        <v>35</v>
      </c>
      <c r="D6388" t="s">
        <v>44120</v>
      </c>
      <c r="E6388" t="s">
        <v>44121</v>
      </c>
      <c r="F6388" t="s">
        <v>44122</v>
      </c>
      <c r="G6388" t="s">
        <v>44123</v>
      </c>
      <c r="H6388" t="s">
        <v>44124</v>
      </c>
      <c r="I6388" t="s">
        <v>38</v>
      </c>
      <c r="J6388" t="s">
        <v>38</v>
      </c>
      <c r="K6388" t="s">
        <v>1480</v>
      </c>
      <c r="L6388" t="s">
        <v>44122</v>
      </c>
      <c r="M6388" t="s">
        <v>44125</v>
      </c>
      <c r="N6388" t="s">
        <v>2258</v>
      </c>
      <c r="O6388" t="s">
        <v>2187</v>
      </c>
      <c r="P6388" t="s">
        <v>1402</v>
      </c>
      <c r="Q6388" t="s">
        <v>44126</v>
      </c>
      <c r="R6388" s="26">
        <v>3</v>
      </c>
      <c r="S6388" s="23">
        <v>333048370000</v>
      </c>
      <c r="T6388" t="s">
        <v>37</v>
      </c>
      <c r="U6388" t="s">
        <v>1404</v>
      </c>
      <c r="V6388" s="39">
        <v>46183</v>
      </c>
      <c r="W6388" s="41">
        <v>35</v>
      </c>
      <c r="X6388" s="26" t="s">
        <v>41762</v>
      </c>
      <c r="Y6388">
        <v>37.049999999999997</v>
      </c>
      <c r="AE6388" s="41">
        <v>37.049999999999997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 s="30">
        <f t="shared" si="616"/>
        <v>0</v>
      </c>
      <c r="AL6388" s="45">
        <v>2</v>
      </c>
      <c r="AM6388" s="32">
        <f t="shared" si="615"/>
        <v>2</v>
      </c>
      <c r="AN6388" s="33" t="str">
        <f t="shared" si="617"/>
        <v>NPN</v>
      </c>
      <c r="AO6388" s="33" t="str">
        <f t="shared" si="612"/>
        <v>2meses_pendientes</v>
      </c>
      <c r="AP6388" s="33">
        <f t="shared" si="613"/>
        <v>70</v>
      </c>
      <c r="AQ6388" s="31">
        <f t="shared" si="614"/>
        <v>10</v>
      </c>
    </row>
    <row r="6389" spans="2:43" x14ac:dyDescent="0.3">
      <c r="B6389" s="37">
        <v>46179</v>
      </c>
      <c r="C6389" t="s">
        <v>35</v>
      </c>
      <c r="D6389" t="s">
        <v>44127</v>
      </c>
      <c r="E6389" t="s">
        <v>44128</v>
      </c>
      <c r="F6389" t="s">
        <v>44129</v>
      </c>
      <c r="G6389" t="s">
        <v>44130</v>
      </c>
      <c r="H6389" t="s">
        <v>44131</v>
      </c>
      <c r="I6389" t="s">
        <v>38</v>
      </c>
      <c r="J6389" t="s">
        <v>38</v>
      </c>
      <c r="K6389" t="s">
        <v>1480</v>
      </c>
      <c r="L6389" t="s">
        <v>44129</v>
      </c>
      <c r="M6389" t="s">
        <v>44132</v>
      </c>
      <c r="N6389" t="s">
        <v>2258</v>
      </c>
      <c r="O6389" t="s">
        <v>2187</v>
      </c>
      <c r="P6389" t="s">
        <v>1402</v>
      </c>
      <c r="Q6389" t="s">
        <v>44133</v>
      </c>
      <c r="R6389" s="26">
        <v>3</v>
      </c>
      <c r="S6389" s="23">
        <v>361158540000</v>
      </c>
      <c r="T6389" t="s">
        <v>37</v>
      </c>
      <c r="U6389" t="s">
        <v>1404</v>
      </c>
      <c r="V6389" s="39">
        <v>46181</v>
      </c>
      <c r="W6389" s="41">
        <v>33</v>
      </c>
      <c r="X6389" s="26" t="s">
        <v>41762</v>
      </c>
      <c r="Y6389">
        <v>18</v>
      </c>
      <c r="Z6389">
        <v>16.91</v>
      </c>
      <c r="AE6389" s="41">
        <v>34.909999999999997</v>
      </c>
      <c r="AF6389">
        <v>1</v>
      </c>
      <c r="AG6389">
        <v>0</v>
      </c>
      <c r="AH6389">
        <v>0</v>
      </c>
      <c r="AI6389">
        <v>0</v>
      </c>
      <c r="AJ6389">
        <v>0</v>
      </c>
      <c r="AK6389" s="30">
        <f t="shared" si="616"/>
        <v>1</v>
      </c>
      <c r="AL6389" s="45">
        <v>2</v>
      </c>
      <c r="AM6389" s="32">
        <f t="shared" si="615"/>
        <v>1</v>
      </c>
      <c r="AN6389" s="33" t="str">
        <f t="shared" si="617"/>
        <v>MOROSO</v>
      </c>
      <c r="AO6389" s="33" t="str">
        <f t="shared" si="612"/>
        <v>1meses_pendientes</v>
      </c>
      <c r="AP6389" s="33">
        <f t="shared" si="613"/>
        <v>33</v>
      </c>
      <c r="AQ6389" s="31">
        <f t="shared" si="614"/>
        <v>8</v>
      </c>
    </row>
    <row r="6390" spans="2:43" x14ac:dyDescent="0.3">
      <c r="B6390" s="37">
        <v>46182</v>
      </c>
      <c r="C6390" t="s">
        <v>35</v>
      </c>
      <c r="D6390" t="s">
        <v>44134</v>
      </c>
      <c r="E6390" t="s">
        <v>44135</v>
      </c>
      <c r="F6390" t="s">
        <v>44136</v>
      </c>
      <c r="G6390" t="s">
        <v>44137</v>
      </c>
      <c r="H6390" t="s">
        <v>44138</v>
      </c>
      <c r="I6390" t="s">
        <v>38</v>
      </c>
      <c r="J6390" t="s">
        <v>38</v>
      </c>
      <c r="K6390" t="s">
        <v>476</v>
      </c>
      <c r="L6390" t="s">
        <v>44136</v>
      </c>
      <c r="M6390" t="s">
        <v>44139</v>
      </c>
      <c r="N6390" t="s">
        <v>2258</v>
      </c>
      <c r="O6390" t="s">
        <v>2187</v>
      </c>
      <c r="P6390" t="s">
        <v>1402</v>
      </c>
      <c r="Q6390" t="s">
        <v>44140</v>
      </c>
      <c r="R6390" s="26">
        <v>2</v>
      </c>
      <c r="S6390" s="23">
        <v>365159750000</v>
      </c>
      <c r="T6390" t="s">
        <v>37</v>
      </c>
      <c r="U6390" t="s">
        <v>1404</v>
      </c>
      <c r="V6390" s="39">
        <v>46185</v>
      </c>
      <c r="W6390" s="41">
        <v>30</v>
      </c>
      <c r="X6390" s="26" t="s">
        <v>41762</v>
      </c>
      <c r="Y6390">
        <v>15.22</v>
      </c>
      <c r="Z6390">
        <v>15.22</v>
      </c>
      <c r="AE6390" s="41">
        <v>30.44</v>
      </c>
      <c r="AF6390">
        <v>1</v>
      </c>
      <c r="AG6390">
        <v>0</v>
      </c>
      <c r="AH6390">
        <v>0</v>
      </c>
      <c r="AI6390">
        <v>0</v>
      </c>
      <c r="AJ6390">
        <v>0</v>
      </c>
      <c r="AK6390" s="30">
        <f t="shared" si="616"/>
        <v>1</v>
      </c>
      <c r="AL6390" s="45">
        <v>2</v>
      </c>
      <c r="AM6390" s="32">
        <f t="shared" si="615"/>
        <v>1</v>
      </c>
      <c r="AN6390" s="33" t="str">
        <f t="shared" si="617"/>
        <v>MOROSO</v>
      </c>
      <c r="AO6390" s="33" t="str">
        <f t="shared" si="612"/>
        <v>1meses_pendientes</v>
      </c>
      <c r="AP6390" s="33">
        <f t="shared" si="613"/>
        <v>30</v>
      </c>
      <c r="AQ6390" s="31">
        <f t="shared" si="614"/>
        <v>12</v>
      </c>
    </row>
    <row r="6391" spans="2:43" x14ac:dyDescent="0.3">
      <c r="B6391" s="37">
        <v>46183</v>
      </c>
      <c r="C6391" t="s">
        <v>35</v>
      </c>
      <c r="D6391" t="s">
        <v>44141</v>
      </c>
      <c r="E6391" t="s">
        <v>44142</v>
      </c>
      <c r="F6391" t="s">
        <v>44143</v>
      </c>
      <c r="G6391" t="s">
        <v>44144</v>
      </c>
      <c r="H6391" t="s">
        <v>44145</v>
      </c>
      <c r="I6391" t="s">
        <v>38</v>
      </c>
      <c r="J6391" t="s">
        <v>38</v>
      </c>
      <c r="K6391" t="s">
        <v>1480</v>
      </c>
      <c r="L6391" t="s">
        <v>44143</v>
      </c>
      <c r="M6391" t="s">
        <v>44146</v>
      </c>
      <c r="N6391" t="s">
        <v>2258</v>
      </c>
      <c r="O6391" t="s">
        <v>2187</v>
      </c>
      <c r="P6391" t="s">
        <v>1402</v>
      </c>
      <c r="Q6391" t="s">
        <v>44147</v>
      </c>
      <c r="R6391" s="26">
        <v>3</v>
      </c>
      <c r="S6391" s="23">
        <v>209079190000</v>
      </c>
      <c r="T6391" t="s">
        <v>37</v>
      </c>
      <c r="U6391" t="s">
        <v>1404</v>
      </c>
      <c r="V6391" s="39">
        <v>46185</v>
      </c>
      <c r="W6391" s="41">
        <v>35</v>
      </c>
      <c r="X6391" s="26" t="s">
        <v>41762</v>
      </c>
      <c r="Y6391">
        <v>18.53</v>
      </c>
      <c r="Z6391">
        <v>18.239999999999998</v>
      </c>
      <c r="AE6391" s="41">
        <v>36.769999999999996</v>
      </c>
      <c r="AF6391">
        <v>1</v>
      </c>
      <c r="AG6391">
        <v>0</v>
      </c>
      <c r="AH6391">
        <v>0</v>
      </c>
      <c r="AI6391">
        <v>0</v>
      </c>
      <c r="AJ6391">
        <v>0</v>
      </c>
      <c r="AK6391" s="30">
        <f t="shared" si="616"/>
        <v>1</v>
      </c>
      <c r="AL6391" s="45">
        <v>2</v>
      </c>
      <c r="AM6391" s="32">
        <f t="shared" si="615"/>
        <v>1</v>
      </c>
      <c r="AN6391" s="33" t="str">
        <f t="shared" si="617"/>
        <v>MOROSO</v>
      </c>
      <c r="AO6391" s="33" t="str">
        <f t="shared" si="612"/>
        <v>1meses_pendientes</v>
      </c>
      <c r="AP6391" s="33">
        <f t="shared" si="613"/>
        <v>35</v>
      </c>
      <c r="AQ6391" s="31">
        <f t="shared" si="614"/>
        <v>12</v>
      </c>
    </row>
    <row r="6392" spans="2:43" x14ac:dyDescent="0.3">
      <c r="B6392" s="37">
        <v>46184</v>
      </c>
      <c r="C6392" t="s">
        <v>35</v>
      </c>
      <c r="D6392" t="s">
        <v>44148</v>
      </c>
      <c r="E6392" t="s">
        <v>44149</v>
      </c>
      <c r="F6392" t="s">
        <v>44150</v>
      </c>
      <c r="G6392" t="s">
        <v>44151</v>
      </c>
      <c r="H6392" t="s">
        <v>44152</v>
      </c>
      <c r="I6392" t="s">
        <v>38</v>
      </c>
      <c r="J6392" t="s">
        <v>38</v>
      </c>
      <c r="K6392" t="s">
        <v>476</v>
      </c>
      <c r="L6392" t="s">
        <v>44150</v>
      </c>
      <c r="M6392" t="s">
        <v>44153</v>
      </c>
      <c r="N6392" t="s">
        <v>2258</v>
      </c>
      <c r="O6392" t="s">
        <v>2187</v>
      </c>
      <c r="P6392" t="s">
        <v>1402</v>
      </c>
      <c r="Q6392" t="s">
        <v>44154</v>
      </c>
      <c r="R6392" s="26">
        <v>3</v>
      </c>
      <c r="S6392" s="23">
        <v>355383420000</v>
      </c>
      <c r="T6392" t="s">
        <v>37</v>
      </c>
      <c r="U6392" t="s">
        <v>1404</v>
      </c>
      <c r="V6392" s="39">
        <v>46190</v>
      </c>
      <c r="W6392" s="41">
        <v>33</v>
      </c>
      <c r="X6392" s="26" t="s">
        <v>41762</v>
      </c>
      <c r="Y6392">
        <v>34.909999999999997</v>
      </c>
      <c r="AE6392" s="41">
        <v>34.909999999999997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 s="30">
        <f t="shared" si="616"/>
        <v>0</v>
      </c>
      <c r="AL6392" s="45">
        <v>2</v>
      </c>
      <c r="AM6392" s="32">
        <f t="shared" si="615"/>
        <v>2</v>
      </c>
      <c r="AN6392" s="33" t="str">
        <f t="shared" si="617"/>
        <v>NPN</v>
      </c>
      <c r="AO6392" s="33" t="str">
        <f t="shared" si="612"/>
        <v>2meses_pendientes</v>
      </c>
      <c r="AP6392" s="33">
        <f t="shared" si="613"/>
        <v>66</v>
      </c>
      <c r="AQ6392" s="31">
        <f t="shared" si="614"/>
        <v>17</v>
      </c>
    </row>
    <row r="6393" spans="2:43" x14ac:dyDescent="0.3">
      <c r="B6393" s="37">
        <v>46184</v>
      </c>
      <c r="C6393" t="s">
        <v>35</v>
      </c>
      <c r="D6393" t="s">
        <v>44155</v>
      </c>
      <c r="E6393" t="s">
        <v>44156</v>
      </c>
      <c r="F6393" t="s">
        <v>44157</v>
      </c>
      <c r="G6393" t="s">
        <v>44158</v>
      </c>
      <c r="H6393" t="s">
        <v>44159</v>
      </c>
      <c r="I6393" t="s">
        <v>38</v>
      </c>
      <c r="J6393" t="s">
        <v>38</v>
      </c>
      <c r="K6393" t="s">
        <v>810</v>
      </c>
      <c r="L6393" t="s">
        <v>44157</v>
      </c>
      <c r="M6393" t="s">
        <v>44160</v>
      </c>
      <c r="N6393" t="s">
        <v>2258</v>
      </c>
      <c r="O6393" t="s">
        <v>2187</v>
      </c>
      <c r="P6393" t="s">
        <v>1402</v>
      </c>
      <c r="Q6393" t="s">
        <v>44161</v>
      </c>
      <c r="R6393" s="26">
        <v>3</v>
      </c>
      <c r="S6393" s="23">
        <v>317080480000</v>
      </c>
      <c r="T6393" t="s">
        <v>37</v>
      </c>
      <c r="U6393" t="s">
        <v>1404</v>
      </c>
      <c r="V6393" s="39">
        <v>46190</v>
      </c>
      <c r="W6393" s="41">
        <v>33</v>
      </c>
      <c r="X6393" s="26" t="s">
        <v>41762</v>
      </c>
      <c r="Y6393">
        <v>34.909999999999997</v>
      </c>
      <c r="AE6393" s="41">
        <v>34.909999999999997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 s="30">
        <f t="shared" si="616"/>
        <v>0</v>
      </c>
      <c r="AL6393" s="45">
        <v>2</v>
      </c>
      <c r="AM6393" s="32">
        <f t="shared" si="615"/>
        <v>2</v>
      </c>
      <c r="AN6393" s="33" t="str">
        <f t="shared" si="617"/>
        <v>NPN</v>
      </c>
      <c r="AO6393" s="33" t="str">
        <f t="shared" si="612"/>
        <v>2meses_pendientes</v>
      </c>
      <c r="AP6393" s="33">
        <f t="shared" si="613"/>
        <v>66</v>
      </c>
      <c r="AQ6393" s="31">
        <f t="shared" si="614"/>
        <v>17</v>
      </c>
    </row>
    <row r="6394" spans="2:43" x14ac:dyDescent="0.3">
      <c r="B6394" s="37">
        <v>46186</v>
      </c>
      <c r="C6394" t="s">
        <v>35</v>
      </c>
      <c r="D6394" t="s">
        <v>44162</v>
      </c>
      <c r="E6394" t="s">
        <v>44163</v>
      </c>
      <c r="F6394" t="s">
        <v>44164</v>
      </c>
      <c r="G6394" t="s">
        <v>44165</v>
      </c>
      <c r="H6394" t="s">
        <v>44166</v>
      </c>
      <c r="I6394" t="s">
        <v>38</v>
      </c>
      <c r="J6394" t="s">
        <v>38</v>
      </c>
      <c r="K6394" t="s">
        <v>1480</v>
      </c>
      <c r="L6394" t="s">
        <v>44164</v>
      </c>
      <c r="M6394" t="s">
        <v>44167</v>
      </c>
      <c r="N6394" t="s">
        <v>2258</v>
      </c>
      <c r="O6394" t="s">
        <v>2187</v>
      </c>
      <c r="P6394" t="s">
        <v>1402</v>
      </c>
      <c r="Q6394" t="s">
        <v>44168</v>
      </c>
      <c r="R6394" s="26">
        <v>3</v>
      </c>
      <c r="S6394" s="23">
        <v>335076770000</v>
      </c>
      <c r="T6394" t="s">
        <v>37</v>
      </c>
      <c r="U6394" t="s">
        <v>1404</v>
      </c>
      <c r="V6394" s="39">
        <v>46195</v>
      </c>
      <c r="W6394" s="41">
        <v>33</v>
      </c>
      <c r="X6394" s="26" t="s">
        <v>41762</v>
      </c>
      <c r="Y6394">
        <v>34.909999999999997</v>
      </c>
      <c r="AE6394" s="41">
        <v>34.909999999999997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 s="30">
        <f t="shared" si="616"/>
        <v>0</v>
      </c>
      <c r="AL6394" s="45">
        <v>2</v>
      </c>
      <c r="AM6394" s="32">
        <f t="shared" si="615"/>
        <v>2</v>
      </c>
      <c r="AN6394" s="33" t="str">
        <f t="shared" si="617"/>
        <v>NPN</v>
      </c>
      <c r="AO6394" s="33" t="str">
        <f t="shared" si="612"/>
        <v>2meses_pendientes</v>
      </c>
      <c r="AP6394" s="33">
        <f t="shared" si="613"/>
        <v>66</v>
      </c>
      <c r="AQ6394" s="31">
        <f t="shared" si="614"/>
        <v>22</v>
      </c>
    </row>
    <row r="6395" spans="2:43" x14ac:dyDescent="0.3">
      <c r="B6395" s="37">
        <v>46190</v>
      </c>
      <c r="C6395" t="s">
        <v>35</v>
      </c>
      <c r="D6395" t="s">
        <v>44169</v>
      </c>
      <c r="E6395" t="s">
        <v>44170</v>
      </c>
      <c r="F6395" t="s">
        <v>44171</v>
      </c>
      <c r="G6395" t="s">
        <v>44172</v>
      </c>
      <c r="H6395" t="s">
        <v>44173</v>
      </c>
      <c r="I6395" t="s">
        <v>38</v>
      </c>
      <c r="J6395" t="s">
        <v>38</v>
      </c>
      <c r="K6395" t="s">
        <v>1480</v>
      </c>
      <c r="L6395" t="s">
        <v>44171</v>
      </c>
      <c r="M6395" t="s">
        <v>44174</v>
      </c>
      <c r="N6395" t="s">
        <v>2258</v>
      </c>
      <c r="O6395" t="s">
        <v>2187</v>
      </c>
      <c r="P6395" t="s">
        <v>1402</v>
      </c>
      <c r="Q6395" t="s">
        <v>44175</v>
      </c>
      <c r="R6395" s="26">
        <v>3</v>
      </c>
      <c r="S6395" s="23">
        <v>366168170000</v>
      </c>
      <c r="T6395" t="s">
        <v>37</v>
      </c>
      <c r="U6395" t="s">
        <v>1404</v>
      </c>
      <c r="V6395" s="39">
        <v>46191</v>
      </c>
      <c r="W6395" s="41">
        <v>33</v>
      </c>
      <c r="X6395" s="26" t="s">
        <v>41762</v>
      </c>
      <c r="Y6395">
        <v>34.909999999999997</v>
      </c>
      <c r="AE6395" s="41">
        <v>34.909999999999997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 s="30">
        <f t="shared" si="616"/>
        <v>0</v>
      </c>
      <c r="AL6395" s="45">
        <v>2</v>
      </c>
      <c r="AM6395" s="32">
        <f t="shared" si="615"/>
        <v>2</v>
      </c>
      <c r="AN6395" s="33" t="str">
        <f t="shared" si="617"/>
        <v>NPN</v>
      </c>
      <c r="AO6395" s="33" t="str">
        <f t="shared" si="612"/>
        <v>2meses_pendientes</v>
      </c>
      <c r="AP6395" s="33">
        <f t="shared" si="613"/>
        <v>66</v>
      </c>
      <c r="AQ6395" s="31">
        <f t="shared" si="614"/>
        <v>18</v>
      </c>
    </row>
    <row r="6396" spans="2:43" x14ac:dyDescent="0.3">
      <c r="B6396" s="37">
        <v>46191</v>
      </c>
      <c r="C6396" t="s">
        <v>35</v>
      </c>
      <c r="D6396" t="s">
        <v>44176</v>
      </c>
      <c r="E6396" t="s">
        <v>44177</v>
      </c>
      <c r="F6396" t="s">
        <v>44178</v>
      </c>
      <c r="G6396" t="s">
        <v>44179</v>
      </c>
      <c r="H6396" t="s">
        <v>44180</v>
      </c>
      <c r="I6396" t="s">
        <v>38</v>
      </c>
      <c r="J6396" t="s">
        <v>38</v>
      </c>
      <c r="K6396" t="s">
        <v>936</v>
      </c>
      <c r="L6396" t="s">
        <v>44178</v>
      </c>
      <c r="M6396" t="s">
        <v>44181</v>
      </c>
      <c r="N6396" t="s">
        <v>2258</v>
      </c>
      <c r="O6396" t="s">
        <v>2187</v>
      </c>
      <c r="P6396" t="s">
        <v>1402</v>
      </c>
      <c r="Q6396" t="s">
        <v>44182</v>
      </c>
      <c r="R6396" s="26">
        <v>3</v>
      </c>
      <c r="S6396" s="23">
        <v>364170360000</v>
      </c>
      <c r="T6396" t="s">
        <v>37</v>
      </c>
      <c r="U6396" t="s">
        <v>1404</v>
      </c>
      <c r="V6396" s="39">
        <v>46192</v>
      </c>
      <c r="W6396" s="41">
        <v>33</v>
      </c>
      <c r="X6396" s="26" t="s">
        <v>41762</v>
      </c>
      <c r="Z6396">
        <v>34.909999999999997</v>
      </c>
      <c r="AE6396" s="41">
        <v>34.909999999999997</v>
      </c>
      <c r="AF6396">
        <v>1</v>
      </c>
      <c r="AG6396">
        <v>0</v>
      </c>
      <c r="AH6396">
        <v>0</v>
      </c>
      <c r="AI6396">
        <v>0</v>
      </c>
      <c r="AJ6396">
        <v>0</v>
      </c>
      <c r="AK6396" s="30">
        <f t="shared" si="616"/>
        <v>1</v>
      </c>
      <c r="AL6396" s="45">
        <v>2</v>
      </c>
      <c r="AM6396" s="32">
        <f t="shared" si="615"/>
        <v>1</v>
      </c>
      <c r="AN6396" s="33" t="str">
        <f t="shared" si="617"/>
        <v>MOROSO</v>
      </c>
      <c r="AO6396" s="33" t="str">
        <f t="shared" si="612"/>
        <v>1meses_pendientes</v>
      </c>
      <c r="AP6396" s="33">
        <f t="shared" si="613"/>
        <v>33</v>
      </c>
      <c r="AQ6396" s="31">
        <f t="shared" si="614"/>
        <v>19</v>
      </c>
    </row>
    <row r="6397" spans="2:43" x14ac:dyDescent="0.3">
      <c r="B6397" s="37">
        <v>46194</v>
      </c>
      <c r="C6397" t="s">
        <v>35</v>
      </c>
      <c r="D6397" t="s">
        <v>44183</v>
      </c>
      <c r="E6397" t="s">
        <v>44184</v>
      </c>
      <c r="F6397" t="s">
        <v>44185</v>
      </c>
      <c r="G6397" t="s">
        <v>44186</v>
      </c>
      <c r="H6397" t="s">
        <v>44187</v>
      </c>
      <c r="I6397" t="s">
        <v>38</v>
      </c>
      <c r="J6397" t="s">
        <v>38</v>
      </c>
      <c r="K6397" t="s">
        <v>810</v>
      </c>
      <c r="L6397" t="s">
        <v>44185</v>
      </c>
      <c r="M6397" t="s">
        <v>44188</v>
      </c>
      <c r="N6397" t="s">
        <v>2258</v>
      </c>
      <c r="O6397" t="s">
        <v>2187</v>
      </c>
      <c r="P6397" t="s">
        <v>1402</v>
      </c>
      <c r="Q6397" t="s">
        <v>44189</v>
      </c>
      <c r="R6397" s="26">
        <v>3</v>
      </c>
      <c r="S6397" s="23">
        <v>364173130000</v>
      </c>
      <c r="T6397" t="s">
        <v>37</v>
      </c>
      <c r="U6397" t="s">
        <v>1404</v>
      </c>
      <c r="V6397" s="39">
        <v>46195</v>
      </c>
      <c r="W6397" s="41">
        <v>33</v>
      </c>
      <c r="X6397" s="26" t="s">
        <v>41762</v>
      </c>
      <c r="Y6397">
        <v>17.46</v>
      </c>
      <c r="Z6397">
        <v>17.45</v>
      </c>
      <c r="AE6397" s="41">
        <v>34.909999999999997</v>
      </c>
      <c r="AF6397">
        <v>1</v>
      </c>
      <c r="AG6397">
        <v>0</v>
      </c>
      <c r="AH6397">
        <v>0</v>
      </c>
      <c r="AI6397">
        <v>0</v>
      </c>
      <c r="AJ6397">
        <v>0</v>
      </c>
      <c r="AK6397" s="30">
        <f t="shared" si="616"/>
        <v>1</v>
      </c>
      <c r="AL6397" s="45">
        <v>2</v>
      </c>
      <c r="AM6397" s="32">
        <f t="shared" si="615"/>
        <v>1</v>
      </c>
      <c r="AN6397" s="33" t="str">
        <f t="shared" si="617"/>
        <v>MOROSO</v>
      </c>
      <c r="AO6397" s="33" t="str">
        <f t="shared" si="612"/>
        <v>1meses_pendientes</v>
      </c>
      <c r="AP6397" s="33">
        <f t="shared" si="613"/>
        <v>33</v>
      </c>
      <c r="AQ6397" s="31">
        <f t="shared" si="614"/>
        <v>22</v>
      </c>
    </row>
    <row r="6398" spans="2:43" x14ac:dyDescent="0.3">
      <c r="B6398" s="37">
        <v>46196</v>
      </c>
      <c r="C6398" t="s">
        <v>35</v>
      </c>
      <c r="D6398" t="s">
        <v>44190</v>
      </c>
      <c r="E6398" t="s">
        <v>44191</v>
      </c>
      <c r="F6398" t="s">
        <v>44192</v>
      </c>
      <c r="G6398" t="s">
        <v>44193</v>
      </c>
      <c r="H6398" t="s">
        <v>2688</v>
      </c>
      <c r="I6398" t="s">
        <v>38</v>
      </c>
      <c r="J6398" t="s">
        <v>38</v>
      </c>
      <c r="K6398" t="s">
        <v>810</v>
      </c>
      <c r="L6398" t="s">
        <v>44192</v>
      </c>
      <c r="M6398" t="s">
        <v>44194</v>
      </c>
      <c r="N6398" t="s">
        <v>2258</v>
      </c>
      <c r="O6398" t="s">
        <v>2187</v>
      </c>
      <c r="P6398" t="s">
        <v>1402</v>
      </c>
      <c r="Q6398" t="s">
        <v>44195</v>
      </c>
      <c r="R6398" s="26">
        <v>2</v>
      </c>
      <c r="S6398" s="23">
        <v>199058850000</v>
      </c>
      <c r="T6398" t="s">
        <v>37</v>
      </c>
      <c r="U6398" t="s">
        <v>1404</v>
      </c>
      <c r="V6398" s="39">
        <v>46202</v>
      </c>
      <c r="W6398" s="41">
        <v>30</v>
      </c>
      <c r="X6398" s="26" t="s">
        <v>41762</v>
      </c>
      <c r="AE6398" s="41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 s="30">
        <f t="shared" si="616"/>
        <v>0</v>
      </c>
      <c r="AL6398" s="45">
        <v>2</v>
      </c>
      <c r="AM6398" s="32">
        <f t="shared" si="615"/>
        <v>2</v>
      </c>
      <c r="AN6398" s="33" t="str">
        <f t="shared" si="617"/>
        <v>NPN</v>
      </c>
      <c r="AO6398" s="33" t="str">
        <f t="shared" ref="AO6398:AO6461" si="618">CONCATENATE(AM6398,"meses_pendientes")</f>
        <v>2meses_pendientes</v>
      </c>
      <c r="AP6398" s="33">
        <f t="shared" ref="AP6398:AP6461" si="619">AM6398*W6398</f>
        <v>60</v>
      </c>
      <c r="AQ6398" s="31">
        <f t="shared" ref="AQ6398:AQ6461" si="620">DAY(V6398)</f>
        <v>29</v>
      </c>
    </row>
    <row r="6399" spans="2:43" x14ac:dyDescent="0.3">
      <c r="B6399" s="37">
        <v>46199</v>
      </c>
      <c r="C6399" t="s">
        <v>35</v>
      </c>
      <c r="D6399" t="s">
        <v>44196</v>
      </c>
      <c r="E6399" t="s">
        <v>44197</v>
      </c>
      <c r="F6399" t="s">
        <v>44198</v>
      </c>
      <c r="G6399" t="s">
        <v>44199</v>
      </c>
      <c r="H6399" t="s">
        <v>44200</v>
      </c>
      <c r="I6399" t="s">
        <v>38</v>
      </c>
      <c r="J6399" t="s">
        <v>38</v>
      </c>
      <c r="K6399" t="s">
        <v>810</v>
      </c>
      <c r="L6399" t="s">
        <v>44198</v>
      </c>
      <c r="M6399" t="s">
        <v>44201</v>
      </c>
      <c r="N6399" t="s">
        <v>2258</v>
      </c>
      <c r="O6399" t="s">
        <v>2187</v>
      </c>
      <c r="P6399" t="s">
        <v>1402</v>
      </c>
      <c r="Q6399" t="s">
        <v>44202</v>
      </c>
      <c r="R6399" s="26">
        <v>2</v>
      </c>
      <c r="S6399" s="23">
        <v>368179030000</v>
      </c>
      <c r="T6399" t="s">
        <v>37</v>
      </c>
      <c r="U6399" t="s">
        <v>1404</v>
      </c>
      <c r="V6399" s="39">
        <v>46201</v>
      </c>
      <c r="W6399" s="41">
        <v>30</v>
      </c>
      <c r="X6399" s="26" t="s">
        <v>41762</v>
      </c>
      <c r="AE6399" s="41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 s="30">
        <f t="shared" si="616"/>
        <v>0</v>
      </c>
      <c r="AL6399" s="45">
        <v>2</v>
      </c>
      <c r="AM6399" s="32">
        <f t="shared" si="615"/>
        <v>2</v>
      </c>
      <c r="AN6399" s="33" t="str">
        <f t="shared" si="617"/>
        <v>NPN</v>
      </c>
      <c r="AO6399" s="33" t="str">
        <f t="shared" si="618"/>
        <v>2meses_pendientes</v>
      </c>
      <c r="AP6399" s="33">
        <f t="shared" si="619"/>
        <v>60</v>
      </c>
      <c r="AQ6399" s="31">
        <f t="shared" si="620"/>
        <v>28</v>
      </c>
    </row>
    <row r="6400" spans="2:43" x14ac:dyDescent="0.3">
      <c r="B6400" s="37">
        <v>46200</v>
      </c>
      <c r="C6400" t="s">
        <v>35</v>
      </c>
      <c r="D6400" t="s">
        <v>44203</v>
      </c>
      <c r="E6400" t="s">
        <v>44204</v>
      </c>
      <c r="F6400" t="s">
        <v>44205</v>
      </c>
      <c r="G6400" t="s">
        <v>44206</v>
      </c>
      <c r="H6400" t="s">
        <v>44207</v>
      </c>
      <c r="I6400" t="s">
        <v>38</v>
      </c>
      <c r="J6400" t="s">
        <v>38</v>
      </c>
      <c r="K6400" t="s">
        <v>810</v>
      </c>
      <c r="L6400" t="s">
        <v>44205</v>
      </c>
      <c r="M6400" t="s">
        <v>44208</v>
      </c>
      <c r="N6400" t="s">
        <v>2258</v>
      </c>
      <c r="O6400" t="s">
        <v>2187</v>
      </c>
      <c r="P6400" t="s">
        <v>1402</v>
      </c>
      <c r="Q6400" t="s">
        <v>44209</v>
      </c>
      <c r="R6400" s="26">
        <v>2</v>
      </c>
      <c r="S6400" s="23">
        <v>183079720000</v>
      </c>
      <c r="T6400" t="s">
        <v>37</v>
      </c>
      <c r="U6400" t="s">
        <v>1404</v>
      </c>
      <c r="V6400" s="39">
        <v>46202</v>
      </c>
      <c r="W6400" s="41">
        <v>30</v>
      </c>
      <c r="X6400" s="26" t="s">
        <v>41762</v>
      </c>
      <c r="AE6400" s="41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 s="30">
        <f t="shared" si="616"/>
        <v>0</v>
      </c>
      <c r="AL6400" s="45">
        <v>2</v>
      </c>
      <c r="AM6400" s="32">
        <f t="shared" si="615"/>
        <v>2</v>
      </c>
      <c r="AN6400" s="33" t="str">
        <f t="shared" si="617"/>
        <v>NPN</v>
      </c>
      <c r="AO6400" s="33" t="str">
        <f t="shared" si="618"/>
        <v>2meses_pendientes</v>
      </c>
      <c r="AP6400" s="33">
        <f t="shared" si="619"/>
        <v>60</v>
      </c>
      <c r="AQ6400" s="31">
        <f t="shared" si="620"/>
        <v>29</v>
      </c>
    </row>
    <row r="6401" spans="2:43" x14ac:dyDescent="0.3">
      <c r="B6401" s="37">
        <v>46201</v>
      </c>
      <c r="C6401" t="s">
        <v>35</v>
      </c>
      <c r="D6401" t="s">
        <v>44210</v>
      </c>
      <c r="E6401" t="s">
        <v>44211</v>
      </c>
      <c r="F6401" t="s">
        <v>44212</v>
      </c>
      <c r="G6401" t="s">
        <v>44213</v>
      </c>
      <c r="H6401" t="s">
        <v>44214</v>
      </c>
      <c r="I6401" t="s">
        <v>38</v>
      </c>
      <c r="J6401" t="s">
        <v>38</v>
      </c>
      <c r="K6401" t="s">
        <v>810</v>
      </c>
      <c r="L6401" t="s">
        <v>44212</v>
      </c>
      <c r="M6401" t="s">
        <v>44215</v>
      </c>
      <c r="N6401" t="s">
        <v>2258</v>
      </c>
      <c r="O6401" t="s">
        <v>2187</v>
      </c>
      <c r="P6401" t="s">
        <v>1402</v>
      </c>
      <c r="Q6401" t="s">
        <v>44216</v>
      </c>
      <c r="R6401" s="26">
        <v>3</v>
      </c>
      <c r="S6401" s="23">
        <v>367180650000</v>
      </c>
      <c r="T6401" t="s">
        <v>37</v>
      </c>
      <c r="U6401" t="s">
        <v>1404</v>
      </c>
      <c r="V6401" s="39">
        <v>46202</v>
      </c>
      <c r="W6401" s="41">
        <v>33</v>
      </c>
      <c r="X6401" s="26" t="s">
        <v>41762</v>
      </c>
      <c r="AE6401" s="4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 s="30">
        <f t="shared" si="616"/>
        <v>0</v>
      </c>
      <c r="AL6401" s="45">
        <v>2</v>
      </c>
      <c r="AM6401" s="32">
        <f t="shared" si="615"/>
        <v>2</v>
      </c>
      <c r="AN6401" s="33" t="str">
        <f t="shared" si="617"/>
        <v>NPN</v>
      </c>
      <c r="AO6401" s="33" t="str">
        <f t="shared" si="618"/>
        <v>2meses_pendientes</v>
      </c>
      <c r="AP6401" s="33">
        <f t="shared" si="619"/>
        <v>66</v>
      </c>
      <c r="AQ6401" s="31">
        <f t="shared" si="620"/>
        <v>29</v>
      </c>
    </row>
    <row r="6402" spans="2:43" x14ac:dyDescent="0.3">
      <c r="B6402" s="37">
        <v>46177</v>
      </c>
      <c r="C6402" t="s">
        <v>35</v>
      </c>
      <c r="D6402" t="s">
        <v>27757</v>
      </c>
      <c r="E6402" t="s">
        <v>44217</v>
      </c>
      <c r="F6402" t="s">
        <v>44218</v>
      </c>
      <c r="G6402" t="s">
        <v>44219</v>
      </c>
      <c r="H6402" t="s">
        <v>44220</v>
      </c>
      <c r="I6402" t="s">
        <v>38</v>
      </c>
      <c r="J6402" t="s">
        <v>38</v>
      </c>
      <c r="K6402" t="s">
        <v>476</v>
      </c>
      <c r="L6402" t="s">
        <v>44218</v>
      </c>
      <c r="M6402" t="s">
        <v>44221</v>
      </c>
      <c r="N6402" t="s">
        <v>2382</v>
      </c>
      <c r="O6402" t="s">
        <v>2187</v>
      </c>
      <c r="P6402" t="s">
        <v>1402</v>
      </c>
      <c r="Q6402" t="s">
        <v>44222</v>
      </c>
      <c r="R6402" s="26">
        <v>3</v>
      </c>
      <c r="S6402" s="23">
        <v>367128430000</v>
      </c>
      <c r="T6402" t="s">
        <v>37</v>
      </c>
      <c r="U6402" t="s">
        <v>1404</v>
      </c>
      <c r="V6402" s="39">
        <v>46179</v>
      </c>
      <c r="W6402" s="41">
        <v>33</v>
      </c>
      <c r="X6402" s="26" t="s">
        <v>41762</v>
      </c>
      <c r="Y6402">
        <v>34.909999999999997</v>
      </c>
      <c r="AE6402" s="41">
        <v>34.909999999999997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 s="30">
        <f t="shared" si="616"/>
        <v>0</v>
      </c>
      <c r="AL6402" s="45">
        <v>2</v>
      </c>
      <c r="AM6402" s="32">
        <f t="shared" ref="AM6402:AM6465" si="621">AL6402-AK6402</f>
        <v>2</v>
      </c>
      <c r="AN6402" s="33" t="str">
        <f t="shared" si="617"/>
        <v>NPN</v>
      </c>
      <c r="AO6402" s="33" t="str">
        <f t="shared" si="618"/>
        <v>2meses_pendientes</v>
      </c>
      <c r="AP6402" s="33">
        <f t="shared" si="619"/>
        <v>66</v>
      </c>
      <c r="AQ6402" s="31">
        <f t="shared" si="620"/>
        <v>6</v>
      </c>
    </row>
    <row r="6403" spans="2:43" x14ac:dyDescent="0.3">
      <c r="B6403" s="37">
        <v>46177</v>
      </c>
      <c r="C6403" t="s">
        <v>35</v>
      </c>
      <c r="D6403" t="s">
        <v>44223</v>
      </c>
      <c r="E6403" t="s">
        <v>44224</v>
      </c>
      <c r="F6403" t="s">
        <v>44225</v>
      </c>
      <c r="G6403" t="s">
        <v>44226</v>
      </c>
      <c r="H6403" t="s">
        <v>44227</v>
      </c>
      <c r="I6403" t="s">
        <v>38</v>
      </c>
      <c r="J6403" t="s">
        <v>38</v>
      </c>
      <c r="K6403" t="s">
        <v>825</v>
      </c>
      <c r="L6403" t="s">
        <v>44225</v>
      </c>
      <c r="M6403" t="s">
        <v>44228</v>
      </c>
      <c r="N6403" t="s">
        <v>2382</v>
      </c>
      <c r="O6403" t="s">
        <v>2187</v>
      </c>
      <c r="P6403" t="s">
        <v>1402</v>
      </c>
      <c r="Q6403" t="s">
        <v>44229</v>
      </c>
      <c r="R6403" s="26">
        <v>2</v>
      </c>
      <c r="S6403" s="23">
        <v>361155540000</v>
      </c>
      <c r="T6403" t="s">
        <v>37</v>
      </c>
      <c r="U6403" t="s">
        <v>1404</v>
      </c>
      <c r="V6403" s="39">
        <v>46178</v>
      </c>
      <c r="W6403" s="41">
        <v>30</v>
      </c>
      <c r="X6403" s="26" t="s">
        <v>41762</v>
      </c>
      <c r="Y6403">
        <v>48.38</v>
      </c>
      <c r="AE6403" s="41">
        <v>48.38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 s="30">
        <f t="shared" ref="AK6403:AK6466" si="622">SUM(AF6403:AJ6403)</f>
        <v>0</v>
      </c>
      <c r="AL6403" s="45">
        <v>2</v>
      </c>
      <c r="AM6403" s="32">
        <f t="shared" si="621"/>
        <v>2</v>
      </c>
      <c r="AN6403" s="33" t="str">
        <f t="shared" ref="AN6403:AN6466" si="623">IF(AM6403&gt;=AL6403,"NPN","MOROSO")</f>
        <v>NPN</v>
      </c>
      <c r="AO6403" s="33" t="str">
        <f t="shared" si="618"/>
        <v>2meses_pendientes</v>
      </c>
      <c r="AP6403" s="33">
        <f t="shared" si="619"/>
        <v>60</v>
      </c>
      <c r="AQ6403" s="31">
        <f t="shared" si="620"/>
        <v>5</v>
      </c>
    </row>
    <row r="6404" spans="2:43" x14ac:dyDescent="0.3">
      <c r="B6404" s="37">
        <v>46179</v>
      </c>
      <c r="C6404" t="s">
        <v>35</v>
      </c>
      <c r="D6404" t="s">
        <v>44230</v>
      </c>
      <c r="E6404" t="s">
        <v>44231</v>
      </c>
      <c r="F6404" t="s">
        <v>44232</v>
      </c>
      <c r="G6404" t="s">
        <v>44233</v>
      </c>
      <c r="H6404" t="s">
        <v>44234</v>
      </c>
      <c r="I6404" t="s">
        <v>38</v>
      </c>
      <c r="J6404" t="s">
        <v>529</v>
      </c>
      <c r="K6404" t="s">
        <v>1223</v>
      </c>
      <c r="L6404" t="s">
        <v>44232</v>
      </c>
      <c r="M6404" t="s">
        <v>44235</v>
      </c>
      <c r="N6404" t="s">
        <v>2382</v>
      </c>
      <c r="O6404" t="s">
        <v>2187</v>
      </c>
      <c r="P6404" t="s">
        <v>1402</v>
      </c>
      <c r="Q6404" t="s">
        <v>44236</v>
      </c>
      <c r="R6404" s="26">
        <v>3</v>
      </c>
      <c r="S6404" s="23">
        <v>363156960000</v>
      </c>
      <c r="T6404" t="s">
        <v>37</v>
      </c>
      <c r="U6404" t="s">
        <v>1404</v>
      </c>
      <c r="V6404" s="39">
        <v>46182</v>
      </c>
      <c r="W6404" s="41">
        <v>33</v>
      </c>
      <c r="X6404" s="26" t="s">
        <v>41762</v>
      </c>
      <c r="Y6404">
        <v>34.909999999999997</v>
      </c>
      <c r="AE6404" s="41">
        <v>34.909999999999997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 s="30">
        <f t="shared" si="622"/>
        <v>0</v>
      </c>
      <c r="AL6404" s="45">
        <v>2</v>
      </c>
      <c r="AM6404" s="32">
        <f t="shared" si="621"/>
        <v>2</v>
      </c>
      <c r="AN6404" s="33" t="str">
        <f t="shared" si="623"/>
        <v>NPN</v>
      </c>
      <c r="AO6404" s="33" t="str">
        <f t="shared" si="618"/>
        <v>2meses_pendientes</v>
      </c>
      <c r="AP6404" s="33">
        <f t="shared" si="619"/>
        <v>66</v>
      </c>
      <c r="AQ6404" s="31">
        <f t="shared" si="620"/>
        <v>9</v>
      </c>
    </row>
    <row r="6405" spans="2:43" x14ac:dyDescent="0.3">
      <c r="B6405" s="37">
        <v>46179</v>
      </c>
      <c r="C6405" t="s">
        <v>35</v>
      </c>
      <c r="D6405" t="s">
        <v>44237</v>
      </c>
      <c r="E6405" t="s">
        <v>44238</v>
      </c>
      <c r="F6405" t="s">
        <v>44239</v>
      </c>
      <c r="G6405" t="s">
        <v>44240</v>
      </c>
      <c r="H6405" t="s">
        <v>44241</v>
      </c>
      <c r="I6405" t="s">
        <v>38</v>
      </c>
      <c r="J6405" t="s">
        <v>38</v>
      </c>
      <c r="K6405" t="s">
        <v>936</v>
      </c>
      <c r="L6405" t="s">
        <v>44239</v>
      </c>
      <c r="M6405" t="s">
        <v>44242</v>
      </c>
      <c r="N6405" t="s">
        <v>2382</v>
      </c>
      <c r="O6405" t="s">
        <v>2187</v>
      </c>
      <c r="P6405" t="s">
        <v>1402</v>
      </c>
      <c r="Q6405" t="s">
        <v>44243</v>
      </c>
      <c r="R6405" s="26">
        <v>3</v>
      </c>
      <c r="S6405" s="23">
        <v>362158030000</v>
      </c>
      <c r="T6405" t="s">
        <v>37</v>
      </c>
      <c r="U6405" t="s">
        <v>1404</v>
      </c>
      <c r="V6405" s="39">
        <v>46181</v>
      </c>
      <c r="W6405" s="41">
        <v>40</v>
      </c>
      <c r="X6405" s="26" t="s">
        <v>41762</v>
      </c>
      <c r="Z6405">
        <v>42</v>
      </c>
      <c r="AE6405" s="41">
        <v>42</v>
      </c>
      <c r="AF6405">
        <v>1</v>
      </c>
      <c r="AG6405">
        <v>0</v>
      </c>
      <c r="AH6405">
        <v>0</v>
      </c>
      <c r="AI6405">
        <v>0</v>
      </c>
      <c r="AJ6405">
        <v>0</v>
      </c>
      <c r="AK6405" s="30">
        <f t="shared" si="622"/>
        <v>1</v>
      </c>
      <c r="AL6405" s="45">
        <v>2</v>
      </c>
      <c r="AM6405" s="32">
        <f t="shared" si="621"/>
        <v>1</v>
      </c>
      <c r="AN6405" s="33" t="str">
        <f t="shared" si="623"/>
        <v>MOROSO</v>
      </c>
      <c r="AO6405" s="33" t="str">
        <f t="shared" si="618"/>
        <v>1meses_pendientes</v>
      </c>
      <c r="AP6405" s="33">
        <f t="shared" si="619"/>
        <v>40</v>
      </c>
      <c r="AQ6405" s="31">
        <f t="shared" si="620"/>
        <v>8</v>
      </c>
    </row>
    <row r="6406" spans="2:43" x14ac:dyDescent="0.3">
      <c r="B6406" s="37">
        <v>46179</v>
      </c>
      <c r="C6406" t="s">
        <v>35</v>
      </c>
      <c r="D6406" t="s">
        <v>44244</v>
      </c>
      <c r="E6406" t="s">
        <v>44245</v>
      </c>
      <c r="F6406" t="s">
        <v>44246</v>
      </c>
      <c r="G6406" t="s">
        <v>44247</v>
      </c>
      <c r="H6406" t="s">
        <v>44248</v>
      </c>
      <c r="I6406" t="s">
        <v>38</v>
      </c>
      <c r="J6406" t="s">
        <v>438</v>
      </c>
      <c r="K6406" t="s">
        <v>654</v>
      </c>
      <c r="L6406" t="s">
        <v>44246</v>
      </c>
      <c r="M6406" t="s">
        <v>44249</v>
      </c>
      <c r="N6406" t="s">
        <v>2382</v>
      </c>
      <c r="O6406" t="s">
        <v>2187</v>
      </c>
      <c r="P6406" t="s">
        <v>1402</v>
      </c>
      <c r="Q6406" t="s">
        <v>44250</v>
      </c>
      <c r="R6406" s="26">
        <v>3</v>
      </c>
      <c r="S6406" s="23">
        <v>311064580000</v>
      </c>
      <c r="T6406" t="s">
        <v>37</v>
      </c>
      <c r="U6406" t="s">
        <v>1404</v>
      </c>
      <c r="V6406" s="39">
        <v>46183</v>
      </c>
      <c r="W6406" s="41">
        <v>33</v>
      </c>
      <c r="X6406" s="26" t="s">
        <v>41762</v>
      </c>
      <c r="Y6406">
        <v>34.909999999999997</v>
      </c>
      <c r="AE6406" s="41">
        <v>34.909999999999997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 s="30">
        <f t="shared" si="622"/>
        <v>0</v>
      </c>
      <c r="AL6406" s="45">
        <v>2</v>
      </c>
      <c r="AM6406" s="32">
        <f t="shared" si="621"/>
        <v>2</v>
      </c>
      <c r="AN6406" s="33" t="str">
        <f t="shared" si="623"/>
        <v>NPN</v>
      </c>
      <c r="AO6406" s="33" t="str">
        <f t="shared" si="618"/>
        <v>2meses_pendientes</v>
      </c>
      <c r="AP6406" s="33">
        <f t="shared" si="619"/>
        <v>66</v>
      </c>
      <c r="AQ6406" s="31">
        <f t="shared" si="620"/>
        <v>10</v>
      </c>
    </row>
    <row r="6407" spans="2:43" x14ac:dyDescent="0.3">
      <c r="B6407" s="37">
        <v>46182</v>
      </c>
      <c r="C6407" t="s">
        <v>35</v>
      </c>
      <c r="D6407" t="s">
        <v>44251</v>
      </c>
      <c r="E6407" t="s">
        <v>44252</v>
      </c>
      <c r="F6407" t="s">
        <v>44253</v>
      </c>
      <c r="G6407" t="s">
        <v>44254</v>
      </c>
      <c r="H6407" t="s">
        <v>44255</v>
      </c>
      <c r="I6407" t="s">
        <v>38</v>
      </c>
      <c r="J6407" t="s">
        <v>38</v>
      </c>
      <c r="K6407" t="s">
        <v>476</v>
      </c>
      <c r="L6407" t="s">
        <v>44253</v>
      </c>
      <c r="M6407" t="s">
        <v>44256</v>
      </c>
      <c r="N6407" t="s">
        <v>2382</v>
      </c>
      <c r="O6407" t="s">
        <v>2187</v>
      </c>
      <c r="P6407" t="s">
        <v>1402</v>
      </c>
      <c r="Q6407" t="s">
        <v>44257</v>
      </c>
      <c r="R6407" s="26">
        <v>2</v>
      </c>
      <c r="S6407" s="23">
        <v>366159670000</v>
      </c>
      <c r="T6407" t="s">
        <v>37</v>
      </c>
      <c r="U6407" t="s">
        <v>1404</v>
      </c>
      <c r="V6407" s="39">
        <v>46184</v>
      </c>
      <c r="W6407" s="41">
        <v>30</v>
      </c>
      <c r="X6407" s="26" t="s">
        <v>41762</v>
      </c>
      <c r="Y6407">
        <v>30.44</v>
      </c>
      <c r="AE6407" s="41">
        <v>30.44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 s="30">
        <f t="shared" si="622"/>
        <v>0</v>
      </c>
      <c r="AL6407" s="45">
        <v>2</v>
      </c>
      <c r="AM6407" s="32">
        <f t="shared" si="621"/>
        <v>2</v>
      </c>
      <c r="AN6407" s="33" t="str">
        <f t="shared" si="623"/>
        <v>NPN</v>
      </c>
      <c r="AO6407" s="33" t="str">
        <f t="shared" si="618"/>
        <v>2meses_pendientes</v>
      </c>
      <c r="AP6407" s="33">
        <f t="shared" si="619"/>
        <v>60</v>
      </c>
      <c r="AQ6407" s="31">
        <f t="shared" si="620"/>
        <v>11</v>
      </c>
    </row>
    <row r="6408" spans="2:43" x14ac:dyDescent="0.3">
      <c r="B6408" s="37">
        <v>46184</v>
      </c>
      <c r="C6408" t="s">
        <v>35</v>
      </c>
      <c r="D6408" t="s">
        <v>44258</v>
      </c>
      <c r="E6408" t="s">
        <v>44259</v>
      </c>
      <c r="F6408" t="s">
        <v>44260</v>
      </c>
      <c r="G6408" t="s">
        <v>44261</v>
      </c>
      <c r="H6408" t="s">
        <v>44262</v>
      </c>
      <c r="I6408" t="s">
        <v>38</v>
      </c>
      <c r="J6408" t="s">
        <v>38</v>
      </c>
      <c r="K6408" t="s">
        <v>476</v>
      </c>
      <c r="L6408" t="s">
        <v>44260</v>
      </c>
      <c r="M6408" t="s">
        <v>44263</v>
      </c>
      <c r="N6408" t="s">
        <v>2382</v>
      </c>
      <c r="O6408" t="s">
        <v>2187</v>
      </c>
      <c r="P6408" t="s">
        <v>1402</v>
      </c>
      <c r="Q6408" t="s">
        <v>44264</v>
      </c>
      <c r="R6408" s="26">
        <v>2</v>
      </c>
      <c r="S6408" s="23">
        <v>369162000000</v>
      </c>
      <c r="T6408" t="s">
        <v>37</v>
      </c>
      <c r="U6408" t="s">
        <v>1404</v>
      </c>
      <c r="V6408" s="39">
        <v>46184</v>
      </c>
      <c r="W6408" s="41">
        <v>30</v>
      </c>
      <c r="X6408" s="26" t="s">
        <v>41762</v>
      </c>
      <c r="Y6408">
        <v>30.44</v>
      </c>
      <c r="AE6408" s="41">
        <v>30.44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 s="30">
        <f t="shared" si="622"/>
        <v>0</v>
      </c>
      <c r="AL6408" s="45">
        <v>2</v>
      </c>
      <c r="AM6408" s="32">
        <f t="shared" si="621"/>
        <v>2</v>
      </c>
      <c r="AN6408" s="33" t="str">
        <f t="shared" si="623"/>
        <v>NPN</v>
      </c>
      <c r="AO6408" s="33" t="str">
        <f t="shared" si="618"/>
        <v>2meses_pendientes</v>
      </c>
      <c r="AP6408" s="33">
        <f t="shared" si="619"/>
        <v>60</v>
      </c>
      <c r="AQ6408" s="31">
        <f t="shared" si="620"/>
        <v>11</v>
      </c>
    </row>
    <row r="6409" spans="2:43" x14ac:dyDescent="0.3">
      <c r="B6409" s="37">
        <v>46184</v>
      </c>
      <c r="C6409" t="s">
        <v>35</v>
      </c>
      <c r="D6409" t="s">
        <v>44265</v>
      </c>
      <c r="E6409" t="s">
        <v>44266</v>
      </c>
      <c r="F6409" t="s">
        <v>44267</v>
      </c>
      <c r="G6409" t="s">
        <v>44268</v>
      </c>
      <c r="H6409" t="s">
        <v>44166</v>
      </c>
      <c r="I6409" t="s">
        <v>38</v>
      </c>
      <c r="J6409" t="s">
        <v>38</v>
      </c>
      <c r="K6409" t="s">
        <v>1480</v>
      </c>
      <c r="L6409" t="s">
        <v>44267</v>
      </c>
      <c r="M6409" t="s">
        <v>44269</v>
      </c>
      <c r="N6409" t="s">
        <v>2382</v>
      </c>
      <c r="O6409" t="s">
        <v>2187</v>
      </c>
      <c r="P6409" t="s">
        <v>1402</v>
      </c>
      <c r="Q6409" t="s">
        <v>44270</v>
      </c>
      <c r="R6409" s="26">
        <v>3</v>
      </c>
      <c r="S6409" s="23">
        <v>358285520000</v>
      </c>
      <c r="T6409" t="s">
        <v>37</v>
      </c>
      <c r="U6409" t="s">
        <v>1404</v>
      </c>
      <c r="V6409" s="39">
        <v>46189</v>
      </c>
      <c r="W6409" s="41">
        <v>33</v>
      </c>
      <c r="X6409" s="26" t="s">
        <v>41762</v>
      </c>
      <c r="Y6409">
        <v>34.909999999999997</v>
      </c>
      <c r="AE6409" s="41">
        <v>34.909999999999997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 s="30">
        <f t="shared" si="622"/>
        <v>0</v>
      </c>
      <c r="AL6409" s="45">
        <v>2</v>
      </c>
      <c r="AM6409" s="32">
        <f t="shared" si="621"/>
        <v>2</v>
      </c>
      <c r="AN6409" s="33" t="str">
        <f t="shared" si="623"/>
        <v>NPN</v>
      </c>
      <c r="AO6409" s="33" t="str">
        <f t="shared" si="618"/>
        <v>2meses_pendientes</v>
      </c>
      <c r="AP6409" s="33">
        <f t="shared" si="619"/>
        <v>66</v>
      </c>
      <c r="AQ6409" s="31">
        <f t="shared" si="620"/>
        <v>16</v>
      </c>
    </row>
    <row r="6410" spans="2:43" x14ac:dyDescent="0.3">
      <c r="B6410" s="37">
        <v>46189</v>
      </c>
      <c r="C6410" t="s">
        <v>35</v>
      </c>
      <c r="D6410" t="s">
        <v>44271</v>
      </c>
      <c r="E6410" t="s">
        <v>44272</v>
      </c>
      <c r="F6410" t="s">
        <v>44273</v>
      </c>
      <c r="G6410" t="s">
        <v>44274</v>
      </c>
      <c r="H6410" t="s">
        <v>44275</v>
      </c>
      <c r="I6410" t="s">
        <v>38</v>
      </c>
      <c r="J6410" t="s">
        <v>38</v>
      </c>
      <c r="K6410" t="s">
        <v>825</v>
      </c>
      <c r="L6410" t="s">
        <v>44273</v>
      </c>
      <c r="M6410" t="s">
        <v>44276</v>
      </c>
      <c r="N6410" t="s">
        <v>2382</v>
      </c>
      <c r="O6410" t="s">
        <v>2187</v>
      </c>
      <c r="P6410" t="s">
        <v>1402</v>
      </c>
      <c r="Q6410" t="s">
        <v>44277</v>
      </c>
      <c r="R6410" s="26">
        <v>3</v>
      </c>
      <c r="S6410" s="23">
        <v>366167650000</v>
      </c>
      <c r="T6410" t="s">
        <v>37</v>
      </c>
      <c r="U6410" t="s">
        <v>1404</v>
      </c>
      <c r="V6410" s="39">
        <v>46190</v>
      </c>
      <c r="W6410" s="41">
        <v>33</v>
      </c>
      <c r="X6410" s="26" t="s">
        <v>41762</v>
      </c>
      <c r="Y6410">
        <v>34.909999999999997</v>
      </c>
      <c r="AE6410" s="41">
        <v>34.909999999999997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 s="30">
        <f t="shared" si="622"/>
        <v>0</v>
      </c>
      <c r="AL6410" s="45">
        <v>2</v>
      </c>
      <c r="AM6410" s="32">
        <f t="shared" si="621"/>
        <v>2</v>
      </c>
      <c r="AN6410" s="33" t="str">
        <f t="shared" si="623"/>
        <v>NPN</v>
      </c>
      <c r="AO6410" s="33" t="str">
        <f t="shared" si="618"/>
        <v>2meses_pendientes</v>
      </c>
      <c r="AP6410" s="33">
        <f t="shared" si="619"/>
        <v>66</v>
      </c>
      <c r="AQ6410" s="31">
        <f t="shared" si="620"/>
        <v>17</v>
      </c>
    </row>
    <row r="6411" spans="2:43" x14ac:dyDescent="0.3">
      <c r="B6411" s="37">
        <v>46191</v>
      </c>
      <c r="C6411" t="s">
        <v>35</v>
      </c>
      <c r="D6411" t="s">
        <v>44278</v>
      </c>
      <c r="E6411" t="s">
        <v>44279</v>
      </c>
      <c r="F6411" t="s">
        <v>44280</v>
      </c>
      <c r="G6411" t="s">
        <v>44281</v>
      </c>
      <c r="H6411" t="s">
        <v>44282</v>
      </c>
      <c r="I6411" t="s">
        <v>38</v>
      </c>
      <c r="J6411" t="s">
        <v>38</v>
      </c>
      <c r="K6411" t="s">
        <v>476</v>
      </c>
      <c r="L6411" t="s">
        <v>44280</v>
      </c>
      <c r="M6411" t="s">
        <v>44283</v>
      </c>
      <c r="N6411" t="s">
        <v>2382</v>
      </c>
      <c r="O6411" t="s">
        <v>2187</v>
      </c>
      <c r="P6411" t="s">
        <v>1402</v>
      </c>
      <c r="Q6411" t="s">
        <v>44284</v>
      </c>
      <c r="R6411" s="26">
        <v>2</v>
      </c>
      <c r="S6411" s="23">
        <v>363168980000</v>
      </c>
      <c r="T6411" t="s">
        <v>37</v>
      </c>
      <c r="U6411" t="s">
        <v>1404</v>
      </c>
      <c r="V6411" s="39">
        <v>46191</v>
      </c>
      <c r="W6411" s="41">
        <v>30</v>
      </c>
      <c r="X6411" s="26" t="s">
        <v>41762</v>
      </c>
      <c r="Y6411">
        <v>30.44</v>
      </c>
      <c r="AE6411" s="41">
        <v>30.44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 s="30">
        <f t="shared" si="622"/>
        <v>0</v>
      </c>
      <c r="AL6411" s="45">
        <v>2</v>
      </c>
      <c r="AM6411" s="32">
        <f t="shared" si="621"/>
        <v>2</v>
      </c>
      <c r="AN6411" s="33" t="str">
        <f t="shared" si="623"/>
        <v>NPN</v>
      </c>
      <c r="AO6411" s="33" t="str">
        <f t="shared" si="618"/>
        <v>2meses_pendientes</v>
      </c>
      <c r="AP6411" s="33">
        <f t="shared" si="619"/>
        <v>60</v>
      </c>
      <c r="AQ6411" s="31">
        <f t="shared" si="620"/>
        <v>18</v>
      </c>
    </row>
    <row r="6412" spans="2:43" x14ac:dyDescent="0.3">
      <c r="B6412" s="37">
        <v>46196</v>
      </c>
      <c r="C6412" t="s">
        <v>35</v>
      </c>
      <c r="D6412" t="s">
        <v>44285</v>
      </c>
      <c r="E6412" t="s">
        <v>44286</v>
      </c>
      <c r="F6412" t="s">
        <v>2492</v>
      </c>
      <c r="G6412" t="s">
        <v>44287</v>
      </c>
      <c r="H6412" t="s">
        <v>44275</v>
      </c>
      <c r="I6412" t="s">
        <v>38</v>
      </c>
      <c r="J6412" t="s">
        <v>38</v>
      </c>
      <c r="K6412" t="s">
        <v>825</v>
      </c>
      <c r="L6412" t="s">
        <v>2492</v>
      </c>
      <c r="M6412" t="s">
        <v>44276</v>
      </c>
      <c r="N6412" t="s">
        <v>2382</v>
      </c>
      <c r="O6412" t="s">
        <v>2187</v>
      </c>
      <c r="P6412" t="s">
        <v>1402</v>
      </c>
      <c r="Q6412" t="s">
        <v>44288</v>
      </c>
      <c r="R6412" s="26">
        <v>3</v>
      </c>
      <c r="S6412" s="23">
        <v>367174500000</v>
      </c>
      <c r="T6412" t="s">
        <v>37</v>
      </c>
      <c r="U6412" t="s">
        <v>1404</v>
      </c>
      <c r="V6412" s="39">
        <v>46196</v>
      </c>
      <c r="W6412" s="41">
        <v>33</v>
      </c>
      <c r="X6412" s="26" t="s">
        <v>41762</v>
      </c>
      <c r="AE6412" s="41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 s="30">
        <f t="shared" si="622"/>
        <v>0</v>
      </c>
      <c r="AL6412" s="45">
        <v>2</v>
      </c>
      <c r="AM6412" s="32">
        <f t="shared" si="621"/>
        <v>2</v>
      </c>
      <c r="AN6412" s="33" t="str">
        <f t="shared" si="623"/>
        <v>NPN</v>
      </c>
      <c r="AO6412" s="33" t="str">
        <f t="shared" si="618"/>
        <v>2meses_pendientes</v>
      </c>
      <c r="AP6412" s="33">
        <f t="shared" si="619"/>
        <v>66</v>
      </c>
      <c r="AQ6412" s="31">
        <f t="shared" si="620"/>
        <v>23</v>
      </c>
    </row>
    <row r="6413" spans="2:43" x14ac:dyDescent="0.3">
      <c r="B6413" s="37">
        <v>46196</v>
      </c>
      <c r="C6413" t="s">
        <v>35</v>
      </c>
      <c r="D6413" t="s">
        <v>44289</v>
      </c>
      <c r="E6413" t="s">
        <v>44290</v>
      </c>
      <c r="F6413" t="s">
        <v>44291</v>
      </c>
      <c r="G6413" t="s">
        <v>44292</v>
      </c>
      <c r="H6413" t="s">
        <v>44293</v>
      </c>
      <c r="I6413" t="s">
        <v>38</v>
      </c>
      <c r="J6413" t="s">
        <v>38</v>
      </c>
      <c r="K6413" t="s">
        <v>825</v>
      </c>
      <c r="L6413" t="s">
        <v>44291</v>
      </c>
      <c r="M6413" t="s">
        <v>44294</v>
      </c>
      <c r="N6413" t="s">
        <v>2382</v>
      </c>
      <c r="O6413" t="s">
        <v>2187</v>
      </c>
      <c r="P6413" t="s">
        <v>1402</v>
      </c>
      <c r="Q6413" t="s">
        <v>44295</v>
      </c>
      <c r="R6413" s="26">
        <v>3</v>
      </c>
      <c r="S6413" s="23">
        <v>366174860000</v>
      </c>
      <c r="T6413" t="s">
        <v>37</v>
      </c>
      <c r="U6413" t="s">
        <v>1404</v>
      </c>
      <c r="V6413" s="39">
        <v>46202</v>
      </c>
      <c r="W6413" s="41">
        <v>39.770000000000003</v>
      </c>
      <c r="X6413" s="26" t="s">
        <v>41762</v>
      </c>
      <c r="AE6413" s="41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 s="30">
        <f t="shared" si="622"/>
        <v>0</v>
      </c>
      <c r="AL6413" s="45">
        <v>2</v>
      </c>
      <c r="AM6413" s="32">
        <f t="shared" si="621"/>
        <v>2</v>
      </c>
      <c r="AN6413" s="33" t="str">
        <f t="shared" si="623"/>
        <v>NPN</v>
      </c>
      <c r="AO6413" s="33" t="str">
        <f t="shared" si="618"/>
        <v>2meses_pendientes</v>
      </c>
      <c r="AP6413" s="33">
        <f t="shared" si="619"/>
        <v>79.540000000000006</v>
      </c>
      <c r="AQ6413" s="31">
        <f t="shared" si="620"/>
        <v>29</v>
      </c>
    </row>
    <row r="6414" spans="2:43" x14ac:dyDescent="0.3">
      <c r="B6414" s="37">
        <v>46197</v>
      </c>
      <c r="C6414" t="s">
        <v>35</v>
      </c>
      <c r="D6414" t="s">
        <v>44296</v>
      </c>
      <c r="E6414" t="s">
        <v>44297</v>
      </c>
      <c r="F6414" t="s">
        <v>44298</v>
      </c>
      <c r="G6414" t="s">
        <v>44299</v>
      </c>
      <c r="H6414" t="s">
        <v>44300</v>
      </c>
      <c r="I6414" t="s">
        <v>38</v>
      </c>
      <c r="J6414" t="s">
        <v>38</v>
      </c>
      <c r="K6414" t="s">
        <v>1162</v>
      </c>
      <c r="L6414" t="s">
        <v>44298</v>
      </c>
      <c r="M6414" t="s">
        <v>44301</v>
      </c>
      <c r="N6414" t="s">
        <v>2382</v>
      </c>
      <c r="O6414" t="s">
        <v>2187</v>
      </c>
      <c r="P6414" t="s">
        <v>1402</v>
      </c>
      <c r="Q6414" t="s">
        <v>44302</v>
      </c>
      <c r="R6414" s="26">
        <v>2</v>
      </c>
      <c r="S6414" s="23">
        <v>363176090000</v>
      </c>
      <c r="T6414" t="s">
        <v>37</v>
      </c>
      <c r="U6414" t="s">
        <v>1404</v>
      </c>
      <c r="V6414" s="39">
        <v>46200</v>
      </c>
      <c r="W6414" s="41">
        <v>30</v>
      </c>
      <c r="X6414" s="26" t="s">
        <v>41762</v>
      </c>
      <c r="AE6414" s="41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 s="30">
        <f t="shared" si="622"/>
        <v>0</v>
      </c>
      <c r="AL6414" s="45">
        <v>2</v>
      </c>
      <c r="AM6414" s="32">
        <f t="shared" si="621"/>
        <v>2</v>
      </c>
      <c r="AN6414" s="33" t="str">
        <f t="shared" si="623"/>
        <v>NPN</v>
      </c>
      <c r="AO6414" s="33" t="str">
        <f t="shared" si="618"/>
        <v>2meses_pendientes</v>
      </c>
      <c r="AP6414" s="33">
        <f t="shared" si="619"/>
        <v>60</v>
      </c>
      <c r="AQ6414" s="31">
        <f t="shared" si="620"/>
        <v>27</v>
      </c>
    </row>
    <row r="6415" spans="2:43" x14ac:dyDescent="0.3">
      <c r="B6415" s="37">
        <v>46199</v>
      </c>
      <c r="C6415" t="s">
        <v>35</v>
      </c>
      <c r="D6415" t="s">
        <v>44303</v>
      </c>
      <c r="E6415" t="s">
        <v>44304</v>
      </c>
      <c r="F6415" t="s">
        <v>2479</v>
      </c>
      <c r="G6415" t="s">
        <v>44305</v>
      </c>
      <c r="H6415" t="s">
        <v>27692</v>
      </c>
      <c r="I6415" t="s">
        <v>38</v>
      </c>
      <c r="J6415" t="s">
        <v>438</v>
      </c>
      <c r="K6415" t="s">
        <v>654</v>
      </c>
      <c r="L6415" t="s">
        <v>2479</v>
      </c>
      <c r="M6415" t="s">
        <v>44306</v>
      </c>
      <c r="N6415" t="s">
        <v>2382</v>
      </c>
      <c r="O6415" t="s">
        <v>2187</v>
      </c>
      <c r="P6415" t="s">
        <v>1402</v>
      </c>
      <c r="Q6415" t="s">
        <v>44307</v>
      </c>
      <c r="R6415" s="26">
        <v>2</v>
      </c>
      <c r="S6415" s="23">
        <v>364177430000</v>
      </c>
      <c r="T6415" t="s">
        <v>37</v>
      </c>
      <c r="U6415" t="s">
        <v>1404</v>
      </c>
      <c r="V6415" s="39">
        <v>46200</v>
      </c>
      <c r="W6415" s="41">
        <v>30</v>
      </c>
      <c r="X6415" s="26" t="s">
        <v>41762</v>
      </c>
      <c r="AE6415" s="41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 s="30">
        <f t="shared" si="622"/>
        <v>0</v>
      </c>
      <c r="AL6415" s="45">
        <v>2</v>
      </c>
      <c r="AM6415" s="32">
        <f t="shared" si="621"/>
        <v>2</v>
      </c>
      <c r="AN6415" s="33" t="str">
        <f t="shared" si="623"/>
        <v>NPN</v>
      </c>
      <c r="AO6415" s="33" t="str">
        <f t="shared" si="618"/>
        <v>2meses_pendientes</v>
      </c>
      <c r="AP6415" s="33">
        <f t="shared" si="619"/>
        <v>60</v>
      </c>
      <c r="AQ6415" s="31">
        <f t="shared" si="620"/>
        <v>27</v>
      </c>
    </row>
    <row r="6416" spans="2:43" x14ac:dyDescent="0.3">
      <c r="B6416" s="37">
        <v>46199</v>
      </c>
      <c r="C6416" t="s">
        <v>35</v>
      </c>
      <c r="D6416" t="s">
        <v>44308</v>
      </c>
      <c r="E6416" t="s">
        <v>44309</v>
      </c>
      <c r="F6416" t="s">
        <v>44310</v>
      </c>
      <c r="G6416" t="s">
        <v>44311</v>
      </c>
      <c r="H6416" t="s">
        <v>44312</v>
      </c>
      <c r="I6416" t="s">
        <v>26936</v>
      </c>
      <c r="J6416" t="s">
        <v>27078</v>
      </c>
      <c r="K6416" t="s">
        <v>27251</v>
      </c>
      <c r="L6416" t="s">
        <v>44310</v>
      </c>
      <c r="M6416" t="s">
        <v>44313</v>
      </c>
      <c r="N6416" t="s">
        <v>2382</v>
      </c>
      <c r="O6416" t="s">
        <v>2187</v>
      </c>
      <c r="P6416" t="s">
        <v>1402</v>
      </c>
      <c r="Q6416" t="s">
        <v>44314</v>
      </c>
      <c r="R6416" s="26">
        <v>3</v>
      </c>
      <c r="S6416" s="23">
        <v>369177110000</v>
      </c>
      <c r="T6416" t="s">
        <v>37</v>
      </c>
      <c r="U6416" t="s">
        <v>1404</v>
      </c>
      <c r="V6416" s="39">
        <v>46200</v>
      </c>
      <c r="W6416" s="41">
        <v>33</v>
      </c>
      <c r="X6416" s="26" t="s">
        <v>41762</v>
      </c>
      <c r="AE6416" s="41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 s="30">
        <f t="shared" si="622"/>
        <v>0</v>
      </c>
      <c r="AL6416" s="45">
        <v>2</v>
      </c>
      <c r="AM6416" s="32">
        <f t="shared" si="621"/>
        <v>2</v>
      </c>
      <c r="AN6416" s="33" t="str">
        <f t="shared" si="623"/>
        <v>NPN</v>
      </c>
      <c r="AO6416" s="33" t="str">
        <f t="shared" si="618"/>
        <v>2meses_pendientes</v>
      </c>
      <c r="AP6416" s="33">
        <f t="shared" si="619"/>
        <v>66</v>
      </c>
      <c r="AQ6416" s="31">
        <f t="shared" si="620"/>
        <v>27</v>
      </c>
    </row>
    <row r="6417" spans="2:43" x14ac:dyDescent="0.3">
      <c r="B6417" s="37">
        <v>46199</v>
      </c>
      <c r="C6417" t="s">
        <v>35</v>
      </c>
      <c r="D6417" t="s">
        <v>44315</v>
      </c>
      <c r="E6417" t="s">
        <v>44316</v>
      </c>
      <c r="F6417" t="s">
        <v>44317</v>
      </c>
      <c r="G6417" t="s">
        <v>44318</v>
      </c>
      <c r="H6417" t="s">
        <v>44319</v>
      </c>
      <c r="I6417" t="s">
        <v>38</v>
      </c>
      <c r="J6417" t="s">
        <v>38</v>
      </c>
      <c r="K6417" t="s">
        <v>476</v>
      </c>
      <c r="L6417" t="s">
        <v>44317</v>
      </c>
      <c r="M6417" t="s">
        <v>44320</v>
      </c>
      <c r="N6417" t="s">
        <v>2382</v>
      </c>
      <c r="O6417" t="s">
        <v>2187</v>
      </c>
      <c r="P6417" t="s">
        <v>1402</v>
      </c>
      <c r="Q6417" t="s">
        <v>44321</v>
      </c>
      <c r="R6417" s="26">
        <v>3</v>
      </c>
      <c r="S6417" s="23">
        <v>368178310000</v>
      </c>
      <c r="T6417" t="s">
        <v>37</v>
      </c>
      <c r="U6417" t="s">
        <v>1404</v>
      </c>
      <c r="V6417" s="39">
        <v>46202</v>
      </c>
      <c r="W6417" s="41">
        <v>33</v>
      </c>
      <c r="X6417" s="26" t="s">
        <v>41762</v>
      </c>
      <c r="Y6417">
        <v>34.909999999999997</v>
      </c>
      <c r="AE6417" s="41">
        <v>34.909999999999997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 s="30">
        <f t="shared" si="622"/>
        <v>0</v>
      </c>
      <c r="AL6417" s="45">
        <v>2</v>
      </c>
      <c r="AM6417" s="32">
        <f t="shared" si="621"/>
        <v>2</v>
      </c>
      <c r="AN6417" s="33" t="str">
        <f t="shared" si="623"/>
        <v>NPN</v>
      </c>
      <c r="AO6417" s="33" t="str">
        <f t="shared" si="618"/>
        <v>2meses_pendientes</v>
      </c>
      <c r="AP6417" s="33">
        <f t="shared" si="619"/>
        <v>66</v>
      </c>
      <c r="AQ6417" s="31">
        <f t="shared" si="620"/>
        <v>29</v>
      </c>
    </row>
    <row r="6418" spans="2:43" x14ac:dyDescent="0.3">
      <c r="B6418" s="37">
        <v>46200</v>
      </c>
      <c r="C6418" t="s">
        <v>35</v>
      </c>
      <c r="D6418" t="s">
        <v>44322</v>
      </c>
      <c r="E6418" t="s">
        <v>44323</v>
      </c>
      <c r="F6418" t="s">
        <v>44324</v>
      </c>
      <c r="G6418" t="s">
        <v>44325</v>
      </c>
      <c r="H6418" t="s">
        <v>44326</v>
      </c>
      <c r="I6418" t="s">
        <v>744</v>
      </c>
      <c r="J6418" t="s">
        <v>744</v>
      </c>
      <c r="K6418" t="s">
        <v>20091</v>
      </c>
      <c r="L6418" t="s">
        <v>44324</v>
      </c>
      <c r="M6418" t="s">
        <v>44327</v>
      </c>
      <c r="N6418" t="s">
        <v>2382</v>
      </c>
      <c r="O6418" t="s">
        <v>2187</v>
      </c>
      <c r="P6418" t="s">
        <v>1402</v>
      </c>
      <c r="Q6418" t="s">
        <v>44328</v>
      </c>
      <c r="R6418" s="26">
        <v>2</v>
      </c>
      <c r="S6418" s="23">
        <v>361179820000</v>
      </c>
      <c r="T6418" t="s">
        <v>37</v>
      </c>
      <c r="U6418" t="s">
        <v>1404</v>
      </c>
      <c r="V6418" s="39">
        <v>46202</v>
      </c>
      <c r="W6418" s="41">
        <v>30</v>
      </c>
      <c r="X6418" s="26" t="s">
        <v>41762</v>
      </c>
      <c r="AE6418" s="41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 s="30">
        <f t="shared" si="622"/>
        <v>0</v>
      </c>
      <c r="AL6418" s="45">
        <v>2</v>
      </c>
      <c r="AM6418" s="32">
        <f t="shared" si="621"/>
        <v>2</v>
      </c>
      <c r="AN6418" s="33" t="str">
        <f t="shared" si="623"/>
        <v>NPN</v>
      </c>
      <c r="AO6418" s="33" t="str">
        <f t="shared" si="618"/>
        <v>2meses_pendientes</v>
      </c>
      <c r="AP6418" s="33">
        <f t="shared" si="619"/>
        <v>60</v>
      </c>
      <c r="AQ6418" s="31">
        <f t="shared" si="620"/>
        <v>29</v>
      </c>
    </row>
    <row r="6419" spans="2:43" x14ac:dyDescent="0.3">
      <c r="B6419" s="37">
        <v>46201</v>
      </c>
      <c r="C6419" t="s">
        <v>35</v>
      </c>
      <c r="D6419" t="s">
        <v>44329</v>
      </c>
      <c r="E6419" t="s">
        <v>44330</v>
      </c>
      <c r="F6419" t="s">
        <v>44331</v>
      </c>
      <c r="G6419" t="s">
        <v>44332</v>
      </c>
      <c r="H6419" t="s">
        <v>44333</v>
      </c>
      <c r="I6419" t="s">
        <v>38</v>
      </c>
      <c r="J6419" t="s">
        <v>38</v>
      </c>
      <c r="K6419" t="s">
        <v>1121</v>
      </c>
      <c r="L6419" t="s">
        <v>44331</v>
      </c>
      <c r="M6419" t="s">
        <v>44334</v>
      </c>
      <c r="N6419" t="s">
        <v>2382</v>
      </c>
      <c r="O6419" t="s">
        <v>2187</v>
      </c>
      <c r="P6419" t="s">
        <v>1402</v>
      </c>
      <c r="Q6419" t="s">
        <v>44335</v>
      </c>
      <c r="R6419" s="26">
        <v>3</v>
      </c>
      <c r="S6419" s="23">
        <v>368180600000</v>
      </c>
      <c r="T6419" t="s">
        <v>37</v>
      </c>
      <c r="U6419" t="s">
        <v>1404</v>
      </c>
      <c r="V6419" s="39">
        <v>46202</v>
      </c>
      <c r="W6419" s="41">
        <v>35</v>
      </c>
      <c r="X6419" s="26" t="s">
        <v>41762</v>
      </c>
      <c r="AE6419" s="41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 s="30">
        <f t="shared" si="622"/>
        <v>0</v>
      </c>
      <c r="AL6419" s="45">
        <v>2</v>
      </c>
      <c r="AM6419" s="32">
        <f t="shared" si="621"/>
        <v>2</v>
      </c>
      <c r="AN6419" s="33" t="str">
        <f t="shared" si="623"/>
        <v>NPN</v>
      </c>
      <c r="AO6419" s="33" t="str">
        <f t="shared" si="618"/>
        <v>2meses_pendientes</v>
      </c>
      <c r="AP6419" s="33">
        <f t="shared" si="619"/>
        <v>70</v>
      </c>
      <c r="AQ6419" s="31">
        <f t="shared" si="620"/>
        <v>29</v>
      </c>
    </row>
    <row r="6420" spans="2:43" x14ac:dyDescent="0.3">
      <c r="B6420" s="37">
        <v>46201</v>
      </c>
      <c r="C6420" t="s">
        <v>35</v>
      </c>
      <c r="D6420" t="s">
        <v>44336</v>
      </c>
      <c r="E6420" t="s">
        <v>44337</v>
      </c>
      <c r="F6420" t="s">
        <v>44338</v>
      </c>
      <c r="G6420" t="s">
        <v>44339</v>
      </c>
      <c r="H6420" t="s">
        <v>44275</v>
      </c>
      <c r="I6420" t="s">
        <v>38</v>
      </c>
      <c r="J6420" t="s">
        <v>38</v>
      </c>
      <c r="K6420" t="s">
        <v>825</v>
      </c>
      <c r="L6420" t="s">
        <v>44338</v>
      </c>
      <c r="M6420" t="s">
        <v>44340</v>
      </c>
      <c r="N6420" t="s">
        <v>2382</v>
      </c>
      <c r="O6420" t="s">
        <v>2187</v>
      </c>
      <c r="P6420" t="s">
        <v>1402</v>
      </c>
      <c r="Q6420" t="s">
        <v>44341</v>
      </c>
      <c r="R6420" s="26">
        <v>3</v>
      </c>
      <c r="S6420" s="23">
        <v>368181030000</v>
      </c>
      <c r="T6420" t="s">
        <v>37</v>
      </c>
      <c r="U6420" t="s">
        <v>1404</v>
      </c>
      <c r="V6420" s="39">
        <v>46202</v>
      </c>
      <c r="W6420" s="41">
        <v>33</v>
      </c>
      <c r="X6420" s="26" t="s">
        <v>41762</v>
      </c>
      <c r="Y6420">
        <v>34.909999999999997</v>
      </c>
      <c r="AE6420" s="41">
        <v>34.909999999999997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 s="30">
        <f t="shared" si="622"/>
        <v>0</v>
      </c>
      <c r="AL6420" s="45">
        <v>2</v>
      </c>
      <c r="AM6420" s="32">
        <f t="shared" si="621"/>
        <v>2</v>
      </c>
      <c r="AN6420" s="33" t="str">
        <f t="shared" si="623"/>
        <v>NPN</v>
      </c>
      <c r="AO6420" s="33" t="str">
        <f t="shared" si="618"/>
        <v>2meses_pendientes</v>
      </c>
      <c r="AP6420" s="33">
        <f t="shared" si="619"/>
        <v>66</v>
      </c>
      <c r="AQ6420" s="31">
        <f t="shared" si="620"/>
        <v>29</v>
      </c>
    </row>
    <row r="6421" spans="2:43" x14ac:dyDescent="0.3">
      <c r="B6421" s="37">
        <v>46176</v>
      </c>
      <c r="C6421" t="s">
        <v>35</v>
      </c>
      <c r="D6421" t="s">
        <v>44342</v>
      </c>
      <c r="E6421" t="s">
        <v>44343</v>
      </c>
      <c r="F6421" t="s">
        <v>44344</v>
      </c>
      <c r="G6421" t="s">
        <v>44345</v>
      </c>
      <c r="H6421" t="s">
        <v>44346</v>
      </c>
      <c r="I6421" t="s">
        <v>38</v>
      </c>
      <c r="J6421" t="s">
        <v>38</v>
      </c>
      <c r="K6421" t="s">
        <v>796</v>
      </c>
      <c r="L6421" t="s">
        <v>44344</v>
      </c>
      <c r="M6421" t="s">
        <v>44347</v>
      </c>
      <c r="N6421" t="s">
        <v>2510</v>
      </c>
      <c r="O6421" t="s">
        <v>2187</v>
      </c>
      <c r="P6421" t="s">
        <v>1402</v>
      </c>
      <c r="Q6421" t="s">
        <v>44348</v>
      </c>
      <c r="R6421" s="26">
        <v>3</v>
      </c>
      <c r="S6421" s="23">
        <v>364153670000</v>
      </c>
      <c r="T6421" t="s">
        <v>37</v>
      </c>
      <c r="U6421" t="s">
        <v>1404</v>
      </c>
      <c r="V6421" s="39">
        <v>46176</v>
      </c>
      <c r="W6421" s="41">
        <v>33</v>
      </c>
      <c r="X6421" s="26" t="s">
        <v>41762</v>
      </c>
      <c r="Y6421">
        <v>34.909999999999997</v>
      </c>
      <c r="AE6421" s="41">
        <v>34.909999999999997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 s="30">
        <f t="shared" si="622"/>
        <v>0</v>
      </c>
      <c r="AL6421" s="45">
        <v>2</v>
      </c>
      <c r="AM6421" s="32">
        <f t="shared" si="621"/>
        <v>2</v>
      </c>
      <c r="AN6421" s="33" t="str">
        <f t="shared" si="623"/>
        <v>NPN</v>
      </c>
      <c r="AO6421" s="33" t="str">
        <f t="shared" si="618"/>
        <v>2meses_pendientes</v>
      </c>
      <c r="AP6421" s="33">
        <f t="shared" si="619"/>
        <v>66</v>
      </c>
      <c r="AQ6421" s="31">
        <f t="shared" si="620"/>
        <v>3</v>
      </c>
    </row>
    <row r="6422" spans="2:43" x14ac:dyDescent="0.3">
      <c r="B6422" s="37">
        <v>46177</v>
      </c>
      <c r="C6422" t="s">
        <v>35</v>
      </c>
      <c r="D6422" t="s">
        <v>44349</v>
      </c>
      <c r="E6422" t="s">
        <v>44350</v>
      </c>
      <c r="F6422" t="s">
        <v>44351</v>
      </c>
      <c r="G6422" t="s">
        <v>44352</v>
      </c>
      <c r="H6422" t="s">
        <v>44353</v>
      </c>
      <c r="I6422" t="s">
        <v>38</v>
      </c>
      <c r="J6422" t="s">
        <v>438</v>
      </c>
      <c r="K6422" t="s">
        <v>654</v>
      </c>
      <c r="L6422" t="s">
        <v>44351</v>
      </c>
      <c r="M6422" t="s">
        <v>27986</v>
      </c>
      <c r="N6422" t="s">
        <v>2510</v>
      </c>
      <c r="O6422" t="s">
        <v>2187</v>
      </c>
      <c r="P6422" t="s">
        <v>1402</v>
      </c>
      <c r="Q6422" t="s">
        <v>44354</v>
      </c>
      <c r="R6422" s="26">
        <v>3</v>
      </c>
      <c r="S6422" s="23">
        <v>196035160000</v>
      </c>
      <c r="T6422" t="s">
        <v>37</v>
      </c>
      <c r="U6422" t="s">
        <v>1404</v>
      </c>
      <c r="V6422" s="39">
        <v>46177</v>
      </c>
      <c r="W6422" s="41">
        <v>33</v>
      </c>
      <c r="X6422" s="26" t="s">
        <v>41762</v>
      </c>
      <c r="Y6422">
        <v>34.909999999999997</v>
      </c>
      <c r="AE6422" s="41">
        <v>34.909999999999997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 s="30">
        <f t="shared" si="622"/>
        <v>0</v>
      </c>
      <c r="AL6422" s="45">
        <v>2</v>
      </c>
      <c r="AM6422" s="32">
        <f t="shared" si="621"/>
        <v>2</v>
      </c>
      <c r="AN6422" s="33" t="str">
        <f t="shared" si="623"/>
        <v>NPN</v>
      </c>
      <c r="AO6422" s="33" t="str">
        <f t="shared" si="618"/>
        <v>2meses_pendientes</v>
      </c>
      <c r="AP6422" s="33">
        <f t="shared" si="619"/>
        <v>66</v>
      </c>
      <c r="AQ6422" s="31">
        <f t="shared" si="620"/>
        <v>4</v>
      </c>
    </row>
    <row r="6423" spans="2:43" x14ac:dyDescent="0.3">
      <c r="B6423" s="37">
        <v>46179</v>
      </c>
      <c r="C6423" t="s">
        <v>35</v>
      </c>
      <c r="D6423" t="s">
        <v>44355</v>
      </c>
      <c r="E6423" t="s">
        <v>44356</v>
      </c>
      <c r="F6423" t="s">
        <v>44357</v>
      </c>
      <c r="G6423" t="s">
        <v>44358</v>
      </c>
      <c r="H6423" t="s">
        <v>44359</v>
      </c>
      <c r="I6423" t="s">
        <v>38</v>
      </c>
      <c r="J6423" t="s">
        <v>38</v>
      </c>
      <c r="K6423" t="s">
        <v>561</v>
      </c>
      <c r="L6423" t="s">
        <v>44357</v>
      </c>
      <c r="M6423" t="s">
        <v>44360</v>
      </c>
      <c r="N6423" t="s">
        <v>2510</v>
      </c>
      <c r="O6423" t="s">
        <v>2187</v>
      </c>
      <c r="P6423" t="s">
        <v>1402</v>
      </c>
      <c r="Q6423" t="s">
        <v>44361</v>
      </c>
      <c r="R6423" s="26">
        <v>3</v>
      </c>
      <c r="S6423" s="23">
        <v>332085260000</v>
      </c>
      <c r="T6423" t="s">
        <v>37</v>
      </c>
      <c r="U6423" t="s">
        <v>1404</v>
      </c>
      <c r="V6423" s="39">
        <v>46181</v>
      </c>
      <c r="W6423" s="41">
        <v>33</v>
      </c>
      <c r="X6423" s="26" t="s">
        <v>41762</v>
      </c>
      <c r="Y6423">
        <v>34.909999999999997</v>
      </c>
      <c r="AE6423" s="41">
        <v>34.909999999999997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 s="30">
        <f t="shared" si="622"/>
        <v>0</v>
      </c>
      <c r="AL6423" s="45">
        <v>2</v>
      </c>
      <c r="AM6423" s="32">
        <f t="shared" si="621"/>
        <v>2</v>
      </c>
      <c r="AN6423" s="33" t="str">
        <f t="shared" si="623"/>
        <v>NPN</v>
      </c>
      <c r="AO6423" s="33" t="str">
        <f t="shared" si="618"/>
        <v>2meses_pendientes</v>
      </c>
      <c r="AP6423" s="33">
        <f t="shared" si="619"/>
        <v>66</v>
      </c>
      <c r="AQ6423" s="31">
        <f t="shared" si="620"/>
        <v>8</v>
      </c>
    </row>
    <row r="6424" spans="2:43" x14ac:dyDescent="0.3">
      <c r="B6424" s="37">
        <v>46179</v>
      </c>
      <c r="C6424" t="s">
        <v>35</v>
      </c>
      <c r="D6424" t="s">
        <v>44362</v>
      </c>
      <c r="E6424" t="s">
        <v>44363</v>
      </c>
      <c r="F6424" t="s">
        <v>44364</v>
      </c>
      <c r="G6424" t="s">
        <v>44365</v>
      </c>
      <c r="H6424" t="s">
        <v>44366</v>
      </c>
      <c r="I6424" t="s">
        <v>38</v>
      </c>
      <c r="J6424" t="s">
        <v>38</v>
      </c>
      <c r="K6424" t="s">
        <v>810</v>
      </c>
      <c r="L6424" t="s">
        <v>44364</v>
      </c>
      <c r="M6424" t="s">
        <v>44367</v>
      </c>
      <c r="N6424" t="s">
        <v>2510</v>
      </c>
      <c r="O6424" t="s">
        <v>2187</v>
      </c>
      <c r="P6424" t="s">
        <v>1402</v>
      </c>
      <c r="Q6424" t="s">
        <v>44368</v>
      </c>
      <c r="R6424" s="26">
        <v>3</v>
      </c>
      <c r="S6424" s="23">
        <v>109034960000</v>
      </c>
      <c r="T6424" t="s">
        <v>37</v>
      </c>
      <c r="U6424" t="s">
        <v>1404</v>
      </c>
      <c r="V6424" s="39">
        <v>46181</v>
      </c>
      <c r="W6424" s="41">
        <v>33</v>
      </c>
      <c r="X6424" s="26" t="s">
        <v>41762</v>
      </c>
      <c r="Y6424">
        <v>34.909999999999997</v>
      </c>
      <c r="AE6424" s="41">
        <v>34.909999999999997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 s="30">
        <f t="shared" si="622"/>
        <v>0</v>
      </c>
      <c r="AL6424" s="45">
        <v>2</v>
      </c>
      <c r="AM6424" s="32">
        <f t="shared" si="621"/>
        <v>2</v>
      </c>
      <c r="AN6424" s="33" t="str">
        <f t="shared" si="623"/>
        <v>NPN</v>
      </c>
      <c r="AO6424" s="33" t="str">
        <f t="shared" si="618"/>
        <v>2meses_pendientes</v>
      </c>
      <c r="AP6424" s="33">
        <f t="shared" si="619"/>
        <v>66</v>
      </c>
      <c r="AQ6424" s="31">
        <f t="shared" si="620"/>
        <v>8</v>
      </c>
    </row>
    <row r="6425" spans="2:43" x14ac:dyDescent="0.3">
      <c r="B6425" s="37">
        <v>46179</v>
      </c>
      <c r="C6425" t="s">
        <v>35</v>
      </c>
      <c r="D6425" t="s">
        <v>44369</v>
      </c>
      <c r="E6425" t="s">
        <v>44370</v>
      </c>
      <c r="F6425" t="s">
        <v>44371</v>
      </c>
      <c r="G6425" t="s">
        <v>44372</v>
      </c>
      <c r="H6425" t="s">
        <v>44373</v>
      </c>
      <c r="I6425" t="s">
        <v>38</v>
      </c>
      <c r="J6425" t="s">
        <v>38</v>
      </c>
      <c r="K6425" t="s">
        <v>936</v>
      </c>
      <c r="L6425" t="s">
        <v>44371</v>
      </c>
      <c r="M6425" t="s">
        <v>44374</v>
      </c>
      <c r="N6425" t="s">
        <v>2510</v>
      </c>
      <c r="O6425" t="s">
        <v>2187</v>
      </c>
      <c r="P6425" t="s">
        <v>1402</v>
      </c>
      <c r="Q6425" t="s">
        <v>44375</v>
      </c>
      <c r="R6425" s="26">
        <v>3</v>
      </c>
      <c r="S6425" s="23">
        <v>368158510000</v>
      </c>
      <c r="T6425" t="s">
        <v>37</v>
      </c>
      <c r="U6425" t="s">
        <v>1404</v>
      </c>
      <c r="V6425" s="39">
        <v>46181</v>
      </c>
      <c r="W6425" s="41">
        <v>33</v>
      </c>
      <c r="X6425" s="26" t="s">
        <v>41762</v>
      </c>
      <c r="Z6425">
        <v>34.909999999999997</v>
      </c>
      <c r="AE6425" s="41">
        <v>34.909999999999997</v>
      </c>
      <c r="AF6425">
        <v>1</v>
      </c>
      <c r="AG6425">
        <v>0</v>
      </c>
      <c r="AH6425">
        <v>0</v>
      </c>
      <c r="AI6425">
        <v>0</v>
      </c>
      <c r="AJ6425">
        <v>0</v>
      </c>
      <c r="AK6425" s="30">
        <f t="shared" si="622"/>
        <v>1</v>
      </c>
      <c r="AL6425" s="45">
        <v>2</v>
      </c>
      <c r="AM6425" s="32">
        <f t="shared" si="621"/>
        <v>1</v>
      </c>
      <c r="AN6425" s="33" t="str">
        <f t="shared" si="623"/>
        <v>MOROSO</v>
      </c>
      <c r="AO6425" s="33" t="str">
        <f t="shared" si="618"/>
        <v>1meses_pendientes</v>
      </c>
      <c r="AP6425" s="33">
        <f t="shared" si="619"/>
        <v>33</v>
      </c>
      <c r="AQ6425" s="31">
        <f t="shared" si="620"/>
        <v>8</v>
      </c>
    </row>
    <row r="6426" spans="2:43" x14ac:dyDescent="0.3">
      <c r="B6426" s="37">
        <v>46182</v>
      </c>
      <c r="C6426" t="s">
        <v>35</v>
      </c>
      <c r="D6426" t="s">
        <v>44376</v>
      </c>
      <c r="E6426" t="s">
        <v>44377</v>
      </c>
      <c r="F6426" t="s">
        <v>44378</v>
      </c>
      <c r="G6426" t="s">
        <v>44379</v>
      </c>
      <c r="H6426" t="s">
        <v>44380</v>
      </c>
      <c r="I6426" t="s">
        <v>38</v>
      </c>
      <c r="J6426" t="s">
        <v>38</v>
      </c>
      <c r="K6426" t="s">
        <v>2568</v>
      </c>
      <c r="L6426" t="s">
        <v>44378</v>
      </c>
      <c r="M6426" t="s">
        <v>44381</v>
      </c>
      <c r="N6426" t="s">
        <v>2510</v>
      </c>
      <c r="O6426" t="s">
        <v>2187</v>
      </c>
      <c r="P6426" t="s">
        <v>1402</v>
      </c>
      <c r="Q6426" t="s">
        <v>44382</v>
      </c>
      <c r="R6426" s="26">
        <v>3</v>
      </c>
      <c r="S6426" s="23">
        <v>369159480000</v>
      </c>
      <c r="T6426" t="s">
        <v>37</v>
      </c>
      <c r="U6426" t="s">
        <v>1404</v>
      </c>
      <c r="V6426" s="39">
        <v>46185</v>
      </c>
      <c r="W6426" s="41">
        <v>33</v>
      </c>
      <c r="X6426" s="26" t="s">
        <v>41762</v>
      </c>
      <c r="Y6426">
        <v>34.909999999999997</v>
      </c>
      <c r="Z6426">
        <v>4.28</v>
      </c>
      <c r="AE6426" s="41">
        <v>39.19</v>
      </c>
      <c r="AF6426">
        <v>1</v>
      </c>
      <c r="AG6426">
        <v>0</v>
      </c>
      <c r="AH6426">
        <v>0</v>
      </c>
      <c r="AI6426">
        <v>0</v>
      </c>
      <c r="AJ6426">
        <v>0</v>
      </c>
      <c r="AK6426" s="30">
        <f t="shared" si="622"/>
        <v>1</v>
      </c>
      <c r="AL6426" s="45">
        <v>2</v>
      </c>
      <c r="AM6426" s="32">
        <f t="shared" si="621"/>
        <v>1</v>
      </c>
      <c r="AN6426" s="33" t="str">
        <f t="shared" si="623"/>
        <v>MOROSO</v>
      </c>
      <c r="AO6426" s="33" t="str">
        <f t="shared" si="618"/>
        <v>1meses_pendientes</v>
      </c>
      <c r="AP6426" s="33">
        <f t="shared" si="619"/>
        <v>33</v>
      </c>
      <c r="AQ6426" s="31">
        <f t="shared" si="620"/>
        <v>12</v>
      </c>
    </row>
    <row r="6427" spans="2:43" x14ac:dyDescent="0.3">
      <c r="B6427" s="37">
        <v>46182</v>
      </c>
      <c r="C6427" t="s">
        <v>35</v>
      </c>
      <c r="D6427" t="s">
        <v>44383</v>
      </c>
      <c r="E6427" t="s">
        <v>44384</v>
      </c>
      <c r="F6427" t="s">
        <v>44385</v>
      </c>
      <c r="G6427" t="s">
        <v>44386</v>
      </c>
      <c r="H6427" t="s">
        <v>44387</v>
      </c>
      <c r="I6427" t="s">
        <v>38</v>
      </c>
      <c r="J6427" t="s">
        <v>38</v>
      </c>
      <c r="K6427" t="s">
        <v>1480</v>
      </c>
      <c r="L6427" t="s">
        <v>44385</v>
      </c>
      <c r="M6427" t="s">
        <v>44388</v>
      </c>
      <c r="N6427" t="s">
        <v>2510</v>
      </c>
      <c r="O6427" t="s">
        <v>2187</v>
      </c>
      <c r="P6427" t="s">
        <v>1402</v>
      </c>
      <c r="Q6427" t="s">
        <v>44389</v>
      </c>
      <c r="R6427" s="26">
        <v>2</v>
      </c>
      <c r="S6427" s="23">
        <v>343003250000</v>
      </c>
      <c r="T6427" t="s">
        <v>37</v>
      </c>
      <c r="U6427" t="s">
        <v>1404</v>
      </c>
      <c r="V6427" s="39">
        <v>46183</v>
      </c>
      <c r="W6427" s="41">
        <v>30</v>
      </c>
      <c r="X6427" s="26" t="s">
        <v>41762</v>
      </c>
      <c r="Y6427">
        <v>31.56</v>
      </c>
      <c r="AE6427" s="41">
        <v>31.56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 s="30">
        <f t="shared" si="622"/>
        <v>0</v>
      </c>
      <c r="AL6427" s="45">
        <v>2</v>
      </c>
      <c r="AM6427" s="32">
        <f t="shared" si="621"/>
        <v>2</v>
      </c>
      <c r="AN6427" s="33" t="str">
        <f t="shared" si="623"/>
        <v>NPN</v>
      </c>
      <c r="AO6427" s="33" t="str">
        <f t="shared" si="618"/>
        <v>2meses_pendientes</v>
      </c>
      <c r="AP6427" s="33">
        <f t="shared" si="619"/>
        <v>60</v>
      </c>
      <c r="AQ6427" s="31">
        <f t="shared" si="620"/>
        <v>10</v>
      </c>
    </row>
    <row r="6428" spans="2:43" x14ac:dyDescent="0.3">
      <c r="B6428" s="37">
        <v>46184</v>
      </c>
      <c r="C6428" t="s">
        <v>35</v>
      </c>
      <c r="D6428" t="s">
        <v>44390</v>
      </c>
      <c r="E6428" t="s">
        <v>44391</v>
      </c>
      <c r="F6428" t="s">
        <v>44392</v>
      </c>
      <c r="G6428" t="s">
        <v>44393</v>
      </c>
      <c r="H6428" t="s">
        <v>44394</v>
      </c>
      <c r="I6428" t="s">
        <v>38</v>
      </c>
      <c r="J6428" t="s">
        <v>38</v>
      </c>
      <c r="K6428" t="s">
        <v>936</v>
      </c>
      <c r="L6428" t="s">
        <v>44392</v>
      </c>
      <c r="M6428" t="s">
        <v>44395</v>
      </c>
      <c r="N6428" t="s">
        <v>2510</v>
      </c>
      <c r="O6428" t="s">
        <v>2187</v>
      </c>
      <c r="P6428" t="s">
        <v>1402</v>
      </c>
      <c r="Q6428" t="s">
        <v>44396</v>
      </c>
      <c r="R6428" s="26">
        <v>3</v>
      </c>
      <c r="S6428" s="23">
        <v>328014490000</v>
      </c>
      <c r="T6428" t="s">
        <v>37</v>
      </c>
      <c r="U6428" t="s">
        <v>1404</v>
      </c>
      <c r="V6428" s="39">
        <v>46185</v>
      </c>
      <c r="W6428" s="41">
        <v>33</v>
      </c>
      <c r="X6428" s="26" t="s">
        <v>41762</v>
      </c>
      <c r="Y6428">
        <v>35</v>
      </c>
      <c r="AE6428" s="41">
        <v>35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 s="30">
        <f t="shared" si="622"/>
        <v>0</v>
      </c>
      <c r="AL6428" s="45">
        <v>2</v>
      </c>
      <c r="AM6428" s="32">
        <f t="shared" si="621"/>
        <v>2</v>
      </c>
      <c r="AN6428" s="33" t="str">
        <f t="shared" si="623"/>
        <v>NPN</v>
      </c>
      <c r="AO6428" s="33" t="str">
        <f t="shared" si="618"/>
        <v>2meses_pendientes</v>
      </c>
      <c r="AP6428" s="33">
        <f t="shared" si="619"/>
        <v>66</v>
      </c>
      <c r="AQ6428" s="31">
        <f t="shared" si="620"/>
        <v>12</v>
      </c>
    </row>
    <row r="6429" spans="2:43" x14ac:dyDescent="0.3">
      <c r="B6429" s="37">
        <v>46187</v>
      </c>
      <c r="C6429" t="s">
        <v>35</v>
      </c>
      <c r="D6429" t="s">
        <v>44397</v>
      </c>
      <c r="E6429" t="s">
        <v>44398</v>
      </c>
      <c r="F6429" t="s">
        <v>44399</v>
      </c>
      <c r="G6429" t="s">
        <v>44400</v>
      </c>
      <c r="H6429" t="s">
        <v>44401</v>
      </c>
      <c r="I6429" t="s">
        <v>38</v>
      </c>
      <c r="J6429" t="s">
        <v>38</v>
      </c>
      <c r="K6429" t="s">
        <v>476</v>
      </c>
      <c r="L6429" t="s">
        <v>44399</v>
      </c>
      <c r="M6429" t="s">
        <v>44402</v>
      </c>
      <c r="N6429" t="s">
        <v>2510</v>
      </c>
      <c r="O6429" t="s">
        <v>2187</v>
      </c>
      <c r="P6429" t="s">
        <v>1402</v>
      </c>
      <c r="Q6429" t="s">
        <v>44403</v>
      </c>
      <c r="R6429" s="26">
        <v>3</v>
      </c>
      <c r="S6429" s="23">
        <v>364166010000</v>
      </c>
      <c r="T6429" t="s">
        <v>37</v>
      </c>
      <c r="U6429" t="s">
        <v>1404</v>
      </c>
      <c r="V6429" s="39">
        <v>46195</v>
      </c>
      <c r="W6429" s="41">
        <v>43</v>
      </c>
      <c r="X6429" s="26" t="s">
        <v>41762</v>
      </c>
      <c r="Y6429">
        <v>44.64</v>
      </c>
      <c r="AE6429" s="41">
        <v>44.64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 s="30">
        <f t="shared" si="622"/>
        <v>0</v>
      </c>
      <c r="AL6429" s="45">
        <v>2</v>
      </c>
      <c r="AM6429" s="32">
        <f t="shared" si="621"/>
        <v>2</v>
      </c>
      <c r="AN6429" s="33" t="str">
        <f t="shared" si="623"/>
        <v>NPN</v>
      </c>
      <c r="AO6429" s="33" t="str">
        <f t="shared" si="618"/>
        <v>2meses_pendientes</v>
      </c>
      <c r="AP6429" s="33">
        <f t="shared" si="619"/>
        <v>86</v>
      </c>
      <c r="AQ6429" s="31">
        <f t="shared" si="620"/>
        <v>22</v>
      </c>
    </row>
    <row r="6430" spans="2:43" x14ac:dyDescent="0.3">
      <c r="B6430" s="37">
        <v>46187</v>
      </c>
      <c r="C6430" t="s">
        <v>35</v>
      </c>
      <c r="D6430" t="s">
        <v>44404</v>
      </c>
      <c r="E6430" t="s">
        <v>44405</v>
      </c>
      <c r="F6430" t="s">
        <v>44406</v>
      </c>
      <c r="G6430" t="s">
        <v>44407</v>
      </c>
      <c r="H6430" t="s">
        <v>44408</v>
      </c>
      <c r="I6430" t="s">
        <v>38</v>
      </c>
      <c r="J6430" t="s">
        <v>38</v>
      </c>
      <c r="K6430" t="s">
        <v>476</v>
      </c>
      <c r="L6430" t="s">
        <v>44406</v>
      </c>
      <c r="M6430" t="s">
        <v>44409</v>
      </c>
      <c r="N6430" t="s">
        <v>2510</v>
      </c>
      <c r="O6430" t="s">
        <v>2187</v>
      </c>
      <c r="P6430" t="s">
        <v>1402</v>
      </c>
      <c r="Q6430" t="s">
        <v>44410</v>
      </c>
      <c r="R6430" s="26">
        <v>2</v>
      </c>
      <c r="S6430" s="23">
        <v>368166090000</v>
      </c>
      <c r="T6430" t="s">
        <v>37</v>
      </c>
      <c r="U6430" t="s">
        <v>1404</v>
      </c>
      <c r="V6430" s="39">
        <v>46195</v>
      </c>
      <c r="W6430" s="41">
        <v>30</v>
      </c>
      <c r="X6430" s="26" t="s">
        <v>41762</v>
      </c>
      <c r="Y6430">
        <v>30.44</v>
      </c>
      <c r="AE6430" s="41">
        <v>30.44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 s="30">
        <f t="shared" si="622"/>
        <v>0</v>
      </c>
      <c r="AL6430" s="45">
        <v>2</v>
      </c>
      <c r="AM6430" s="32">
        <f t="shared" si="621"/>
        <v>2</v>
      </c>
      <c r="AN6430" s="33" t="str">
        <f t="shared" si="623"/>
        <v>NPN</v>
      </c>
      <c r="AO6430" s="33" t="str">
        <f t="shared" si="618"/>
        <v>2meses_pendientes</v>
      </c>
      <c r="AP6430" s="33">
        <f t="shared" si="619"/>
        <v>60</v>
      </c>
      <c r="AQ6430" s="31">
        <f t="shared" si="620"/>
        <v>22</v>
      </c>
    </row>
    <row r="6431" spans="2:43" x14ac:dyDescent="0.3">
      <c r="B6431" s="37">
        <v>46191</v>
      </c>
      <c r="C6431" t="s">
        <v>35</v>
      </c>
      <c r="D6431" t="s">
        <v>44411</v>
      </c>
      <c r="E6431" t="s">
        <v>44412</v>
      </c>
      <c r="F6431" t="s">
        <v>44413</v>
      </c>
      <c r="G6431" t="s">
        <v>44414</v>
      </c>
      <c r="H6431" t="s">
        <v>44415</v>
      </c>
      <c r="I6431" t="s">
        <v>38</v>
      </c>
      <c r="J6431" t="s">
        <v>38</v>
      </c>
      <c r="K6431" t="s">
        <v>810</v>
      </c>
      <c r="L6431" t="s">
        <v>44413</v>
      </c>
      <c r="M6431" t="s">
        <v>44416</v>
      </c>
      <c r="N6431" t="s">
        <v>2510</v>
      </c>
      <c r="O6431" t="s">
        <v>2187</v>
      </c>
      <c r="P6431" t="s">
        <v>1402</v>
      </c>
      <c r="Q6431" t="s">
        <v>44417</v>
      </c>
      <c r="R6431" s="26">
        <v>3</v>
      </c>
      <c r="S6431" s="23">
        <v>322068350000</v>
      </c>
      <c r="T6431" t="s">
        <v>37</v>
      </c>
      <c r="U6431" t="s">
        <v>1404</v>
      </c>
      <c r="V6431" s="39">
        <v>46193</v>
      </c>
      <c r="W6431" s="41">
        <v>33</v>
      </c>
      <c r="X6431" s="26" t="s">
        <v>41762</v>
      </c>
      <c r="Y6431">
        <v>34.909999999999997</v>
      </c>
      <c r="AE6431" s="41">
        <v>34.909999999999997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 s="30">
        <f t="shared" si="622"/>
        <v>0</v>
      </c>
      <c r="AL6431" s="45">
        <v>2</v>
      </c>
      <c r="AM6431" s="32">
        <f t="shared" si="621"/>
        <v>2</v>
      </c>
      <c r="AN6431" s="33" t="str">
        <f t="shared" si="623"/>
        <v>NPN</v>
      </c>
      <c r="AO6431" s="33" t="str">
        <f t="shared" si="618"/>
        <v>2meses_pendientes</v>
      </c>
      <c r="AP6431" s="33">
        <f t="shared" si="619"/>
        <v>66</v>
      </c>
      <c r="AQ6431" s="31">
        <f t="shared" si="620"/>
        <v>20</v>
      </c>
    </row>
    <row r="6432" spans="2:43" x14ac:dyDescent="0.3">
      <c r="B6432" s="37">
        <v>46191</v>
      </c>
      <c r="C6432" t="s">
        <v>35</v>
      </c>
      <c r="D6432" t="s">
        <v>44418</v>
      </c>
      <c r="E6432" t="s">
        <v>44419</v>
      </c>
      <c r="F6432" t="s">
        <v>44420</v>
      </c>
      <c r="G6432" t="s">
        <v>44421</v>
      </c>
      <c r="H6432" t="s">
        <v>44422</v>
      </c>
      <c r="I6432" t="s">
        <v>38</v>
      </c>
      <c r="J6432" t="s">
        <v>38</v>
      </c>
      <c r="K6432" t="s">
        <v>1480</v>
      </c>
      <c r="L6432" t="s">
        <v>44420</v>
      </c>
      <c r="M6432" t="s">
        <v>44423</v>
      </c>
      <c r="N6432" t="s">
        <v>2510</v>
      </c>
      <c r="O6432" t="s">
        <v>2187</v>
      </c>
      <c r="P6432" t="s">
        <v>1402</v>
      </c>
      <c r="Q6432" t="s">
        <v>44424</v>
      </c>
      <c r="R6432" s="26">
        <v>3</v>
      </c>
      <c r="S6432" s="23">
        <v>322073680000</v>
      </c>
      <c r="T6432" t="s">
        <v>37</v>
      </c>
      <c r="U6432" t="s">
        <v>1404</v>
      </c>
      <c r="V6432" s="39">
        <v>46193</v>
      </c>
      <c r="W6432" s="41">
        <v>33</v>
      </c>
      <c r="X6432" s="26" t="s">
        <v>41762</v>
      </c>
      <c r="Z6432">
        <v>34.909999999999997</v>
      </c>
      <c r="AE6432" s="41">
        <v>34.909999999999997</v>
      </c>
      <c r="AF6432">
        <v>1</v>
      </c>
      <c r="AG6432">
        <v>0</v>
      </c>
      <c r="AH6432">
        <v>0</v>
      </c>
      <c r="AI6432">
        <v>0</v>
      </c>
      <c r="AJ6432">
        <v>0</v>
      </c>
      <c r="AK6432" s="30">
        <f t="shared" si="622"/>
        <v>1</v>
      </c>
      <c r="AL6432" s="45">
        <v>2</v>
      </c>
      <c r="AM6432" s="32">
        <f t="shared" si="621"/>
        <v>1</v>
      </c>
      <c r="AN6432" s="33" t="str">
        <f t="shared" si="623"/>
        <v>MOROSO</v>
      </c>
      <c r="AO6432" s="33" t="str">
        <f t="shared" si="618"/>
        <v>1meses_pendientes</v>
      </c>
      <c r="AP6432" s="33">
        <f t="shared" si="619"/>
        <v>33</v>
      </c>
      <c r="AQ6432" s="31">
        <f t="shared" si="620"/>
        <v>20</v>
      </c>
    </row>
    <row r="6433" spans="2:43" x14ac:dyDescent="0.3">
      <c r="B6433" s="37">
        <v>46194</v>
      </c>
      <c r="C6433" t="s">
        <v>35</v>
      </c>
      <c r="D6433" t="s">
        <v>44425</v>
      </c>
      <c r="E6433" t="s">
        <v>44426</v>
      </c>
      <c r="F6433" t="s">
        <v>44427</v>
      </c>
      <c r="G6433" t="s">
        <v>44428</v>
      </c>
      <c r="H6433" t="s">
        <v>44429</v>
      </c>
      <c r="I6433" t="s">
        <v>38</v>
      </c>
      <c r="J6433" t="s">
        <v>38</v>
      </c>
      <c r="K6433" t="s">
        <v>476</v>
      </c>
      <c r="L6433" t="s">
        <v>44427</v>
      </c>
      <c r="M6433" t="s">
        <v>44430</v>
      </c>
      <c r="N6433" t="s">
        <v>2510</v>
      </c>
      <c r="O6433" t="s">
        <v>2187</v>
      </c>
      <c r="P6433" t="s">
        <v>1402</v>
      </c>
      <c r="Q6433" t="s">
        <v>44431</v>
      </c>
      <c r="R6433" s="26">
        <v>3</v>
      </c>
      <c r="S6433" s="23">
        <v>368172710000</v>
      </c>
      <c r="T6433" t="s">
        <v>37</v>
      </c>
      <c r="U6433" t="s">
        <v>1404</v>
      </c>
      <c r="V6433" s="39">
        <v>46195</v>
      </c>
      <c r="W6433" s="41">
        <v>35</v>
      </c>
      <c r="X6433" s="26" t="s">
        <v>41762</v>
      </c>
      <c r="Y6433">
        <v>37.049999999999997</v>
      </c>
      <c r="AE6433" s="41">
        <v>37.049999999999997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 s="30">
        <f t="shared" si="622"/>
        <v>0</v>
      </c>
      <c r="AL6433" s="45">
        <v>2</v>
      </c>
      <c r="AM6433" s="32">
        <f t="shared" si="621"/>
        <v>2</v>
      </c>
      <c r="AN6433" s="33" t="str">
        <f t="shared" si="623"/>
        <v>NPN</v>
      </c>
      <c r="AO6433" s="33" t="str">
        <f t="shared" si="618"/>
        <v>2meses_pendientes</v>
      </c>
      <c r="AP6433" s="33">
        <f t="shared" si="619"/>
        <v>70</v>
      </c>
      <c r="AQ6433" s="31">
        <f t="shared" si="620"/>
        <v>22</v>
      </c>
    </row>
    <row r="6434" spans="2:43" x14ac:dyDescent="0.3">
      <c r="B6434" s="37">
        <v>46196</v>
      </c>
      <c r="C6434" t="s">
        <v>35</v>
      </c>
      <c r="D6434" t="s">
        <v>44432</v>
      </c>
      <c r="E6434" t="s">
        <v>44433</v>
      </c>
      <c r="F6434" t="s">
        <v>44434</v>
      </c>
      <c r="G6434" t="s">
        <v>44435</v>
      </c>
      <c r="H6434" t="s">
        <v>44436</v>
      </c>
      <c r="I6434" t="s">
        <v>38</v>
      </c>
      <c r="J6434" t="s">
        <v>38</v>
      </c>
      <c r="K6434" t="s">
        <v>825</v>
      </c>
      <c r="L6434" t="s">
        <v>44434</v>
      </c>
      <c r="M6434" t="s">
        <v>44437</v>
      </c>
      <c r="N6434" t="s">
        <v>2510</v>
      </c>
      <c r="O6434" t="s">
        <v>2187</v>
      </c>
      <c r="P6434" t="s">
        <v>1402</v>
      </c>
      <c r="Q6434" t="s">
        <v>44438</v>
      </c>
      <c r="R6434" s="26">
        <v>3</v>
      </c>
      <c r="S6434" s="23">
        <v>363113920000</v>
      </c>
      <c r="T6434" t="s">
        <v>37</v>
      </c>
      <c r="U6434" t="s">
        <v>1404</v>
      </c>
      <c r="V6434" s="39">
        <v>46197</v>
      </c>
      <c r="W6434" s="41">
        <v>33</v>
      </c>
      <c r="X6434" s="26" t="s">
        <v>41762</v>
      </c>
      <c r="AE6434" s="41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 s="30">
        <f t="shared" si="622"/>
        <v>0</v>
      </c>
      <c r="AL6434" s="45">
        <v>2</v>
      </c>
      <c r="AM6434" s="32">
        <f t="shared" si="621"/>
        <v>2</v>
      </c>
      <c r="AN6434" s="33" t="str">
        <f t="shared" si="623"/>
        <v>NPN</v>
      </c>
      <c r="AO6434" s="33" t="str">
        <f t="shared" si="618"/>
        <v>2meses_pendientes</v>
      </c>
      <c r="AP6434" s="33">
        <f t="shared" si="619"/>
        <v>66</v>
      </c>
      <c r="AQ6434" s="31">
        <f t="shared" si="620"/>
        <v>24</v>
      </c>
    </row>
    <row r="6435" spans="2:43" x14ac:dyDescent="0.3">
      <c r="B6435" s="37">
        <v>46197</v>
      </c>
      <c r="C6435" t="s">
        <v>35</v>
      </c>
      <c r="D6435" t="s">
        <v>44439</v>
      </c>
      <c r="E6435" t="s">
        <v>44440</v>
      </c>
      <c r="F6435" t="s">
        <v>44441</v>
      </c>
      <c r="G6435" t="s">
        <v>44442</v>
      </c>
      <c r="H6435" t="s">
        <v>44443</v>
      </c>
      <c r="I6435" t="s">
        <v>38</v>
      </c>
      <c r="J6435" t="s">
        <v>38</v>
      </c>
      <c r="K6435" t="s">
        <v>4677</v>
      </c>
      <c r="L6435" t="s">
        <v>44441</v>
      </c>
      <c r="M6435" t="s">
        <v>44444</v>
      </c>
      <c r="N6435" t="s">
        <v>2510</v>
      </c>
      <c r="O6435" t="s">
        <v>2187</v>
      </c>
      <c r="P6435" t="s">
        <v>1402</v>
      </c>
      <c r="Q6435" t="s">
        <v>44445</v>
      </c>
      <c r="R6435" s="26">
        <v>2</v>
      </c>
      <c r="S6435" s="23">
        <v>981085690000</v>
      </c>
      <c r="T6435" t="s">
        <v>37</v>
      </c>
      <c r="U6435" t="s">
        <v>1404</v>
      </c>
      <c r="V6435" s="39">
        <v>46198</v>
      </c>
      <c r="W6435" s="41">
        <v>30</v>
      </c>
      <c r="X6435" s="26" t="s">
        <v>41762</v>
      </c>
      <c r="AE6435" s="41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 s="30">
        <f t="shared" si="622"/>
        <v>0</v>
      </c>
      <c r="AL6435" s="45">
        <v>2</v>
      </c>
      <c r="AM6435" s="32">
        <f t="shared" si="621"/>
        <v>2</v>
      </c>
      <c r="AN6435" s="33" t="str">
        <f t="shared" si="623"/>
        <v>NPN</v>
      </c>
      <c r="AO6435" s="33" t="str">
        <f t="shared" si="618"/>
        <v>2meses_pendientes</v>
      </c>
      <c r="AP6435" s="33">
        <f t="shared" si="619"/>
        <v>60</v>
      </c>
      <c r="AQ6435" s="31">
        <f t="shared" si="620"/>
        <v>25</v>
      </c>
    </row>
    <row r="6436" spans="2:43" x14ac:dyDescent="0.3">
      <c r="B6436" s="37">
        <v>46199</v>
      </c>
      <c r="C6436" t="s">
        <v>35</v>
      </c>
      <c r="D6436" t="s">
        <v>44446</v>
      </c>
      <c r="E6436" t="s">
        <v>44447</v>
      </c>
      <c r="F6436" t="s">
        <v>44448</v>
      </c>
      <c r="G6436" t="s">
        <v>44449</v>
      </c>
      <c r="H6436" t="s">
        <v>44450</v>
      </c>
      <c r="I6436" t="s">
        <v>38</v>
      </c>
      <c r="J6436" t="s">
        <v>38</v>
      </c>
      <c r="K6436" t="s">
        <v>936</v>
      </c>
      <c r="L6436" t="s">
        <v>44448</v>
      </c>
      <c r="M6436" t="s">
        <v>44451</v>
      </c>
      <c r="N6436" t="s">
        <v>2510</v>
      </c>
      <c r="O6436" t="s">
        <v>2187</v>
      </c>
      <c r="P6436" t="s">
        <v>1402</v>
      </c>
      <c r="Q6436" t="s">
        <v>44452</v>
      </c>
      <c r="R6436" s="26">
        <v>3</v>
      </c>
      <c r="S6436" s="23">
        <v>322014490000</v>
      </c>
      <c r="T6436" t="s">
        <v>37</v>
      </c>
      <c r="U6436" t="s">
        <v>1404</v>
      </c>
      <c r="V6436" s="39">
        <v>46192</v>
      </c>
      <c r="W6436" s="41">
        <v>31</v>
      </c>
      <c r="X6436" s="26" t="s">
        <v>41762</v>
      </c>
      <c r="Y6436">
        <v>17.5</v>
      </c>
      <c r="AE6436" s="41">
        <v>17.5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 s="30">
        <f t="shared" si="622"/>
        <v>0</v>
      </c>
      <c r="AL6436" s="45">
        <v>2</v>
      </c>
      <c r="AM6436" s="32">
        <f t="shared" si="621"/>
        <v>2</v>
      </c>
      <c r="AN6436" s="33" t="str">
        <f t="shared" si="623"/>
        <v>NPN</v>
      </c>
      <c r="AO6436" s="33" t="str">
        <f t="shared" si="618"/>
        <v>2meses_pendientes</v>
      </c>
      <c r="AP6436" s="33">
        <f t="shared" si="619"/>
        <v>62</v>
      </c>
      <c r="AQ6436" s="31">
        <f t="shared" si="620"/>
        <v>19</v>
      </c>
    </row>
    <row r="6437" spans="2:43" x14ac:dyDescent="0.3">
      <c r="B6437" s="37">
        <v>46200</v>
      </c>
      <c r="C6437" t="s">
        <v>35</v>
      </c>
      <c r="D6437" t="s">
        <v>44453</v>
      </c>
      <c r="E6437" t="s">
        <v>44454</v>
      </c>
      <c r="F6437" t="s">
        <v>44455</v>
      </c>
      <c r="G6437" t="s">
        <v>44456</v>
      </c>
      <c r="H6437" t="s">
        <v>44457</v>
      </c>
      <c r="I6437" t="s">
        <v>38</v>
      </c>
      <c r="J6437" t="s">
        <v>38</v>
      </c>
      <c r="K6437" t="s">
        <v>936</v>
      </c>
      <c r="L6437" t="s">
        <v>44455</v>
      </c>
      <c r="M6437" t="s">
        <v>44458</v>
      </c>
      <c r="N6437" t="s">
        <v>2510</v>
      </c>
      <c r="O6437" t="s">
        <v>2187</v>
      </c>
      <c r="P6437" t="s">
        <v>1402</v>
      </c>
      <c r="Q6437" t="s">
        <v>44459</v>
      </c>
      <c r="R6437" s="26">
        <v>2</v>
      </c>
      <c r="S6437" s="23">
        <v>322011240000</v>
      </c>
      <c r="T6437" t="s">
        <v>37</v>
      </c>
      <c r="U6437" t="s">
        <v>1404</v>
      </c>
      <c r="V6437" s="39">
        <v>46201</v>
      </c>
      <c r="W6437" s="41">
        <v>30</v>
      </c>
      <c r="X6437" s="26" t="s">
        <v>41762</v>
      </c>
      <c r="AE6437" s="41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 s="30">
        <f t="shared" si="622"/>
        <v>0</v>
      </c>
      <c r="AL6437" s="45">
        <v>2</v>
      </c>
      <c r="AM6437" s="32">
        <f t="shared" si="621"/>
        <v>2</v>
      </c>
      <c r="AN6437" s="33" t="str">
        <f t="shared" si="623"/>
        <v>NPN</v>
      </c>
      <c r="AO6437" s="33" t="str">
        <f t="shared" si="618"/>
        <v>2meses_pendientes</v>
      </c>
      <c r="AP6437" s="33">
        <f t="shared" si="619"/>
        <v>60</v>
      </c>
      <c r="AQ6437" s="31">
        <f t="shared" si="620"/>
        <v>28</v>
      </c>
    </row>
    <row r="6438" spans="2:43" x14ac:dyDescent="0.3">
      <c r="B6438" s="37">
        <v>46200</v>
      </c>
      <c r="C6438" t="s">
        <v>35</v>
      </c>
      <c r="D6438" t="s">
        <v>44460</v>
      </c>
      <c r="E6438" t="s">
        <v>44461</v>
      </c>
      <c r="F6438" t="s">
        <v>44462</v>
      </c>
      <c r="G6438" t="s">
        <v>44463</v>
      </c>
      <c r="H6438" t="s">
        <v>44464</v>
      </c>
      <c r="I6438" t="s">
        <v>38</v>
      </c>
      <c r="J6438" t="s">
        <v>38</v>
      </c>
      <c r="K6438" t="s">
        <v>2460</v>
      </c>
      <c r="L6438" t="s">
        <v>44462</v>
      </c>
      <c r="M6438" t="s">
        <v>44465</v>
      </c>
      <c r="N6438" t="s">
        <v>2510</v>
      </c>
      <c r="O6438" t="s">
        <v>2187</v>
      </c>
      <c r="P6438" t="s">
        <v>1402</v>
      </c>
      <c r="Q6438" t="s">
        <v>44466</v>
      </c>
      <c r="R6438" s="26">
        <v>3</v>
      </c>
      <c r="S6438" s="23">
        <v>368179410000</v>
      </c>
      <c r="T6438" t="s">
        <v>37</v>
      </c>
      <c r="U6438" t="s">
        <v>1404</v>
      </c>
      <c r="V6438" s="39">
        <v>46202</v>
      </c>
      <c r="W6438" s="41">
        <v>33</v>
      </c>
      <c r="X6438" s="26" t="s">
        <v>41762</v>
      </c>
      <c r="Y6438">
        <v>34.909999999999997</v>
      </c>
      <c r="AE6438" s="41">
        <v>34.909999999999997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 s="30">
        <f t="shared" si="622"/>
        <v>0</v>
      </c>
      <c r="AL6438" s="45">
        <v>2</v>
      </c>
      <c r="AM6438" s="32">
        <f t="shared" si="621"/>
        <v>2</v>
      </c>
      <c r="AN6438" s="33" t="str">
        <f t="shared" si="623"/>
        <v>NPN</v>
      </c>
      <c r="AO6438" s="33" t="str">
        <f t="shared" si="618"/>
        <v>2meses_pendientes</v>
      </c>
      <c r="AP6438" s="33">
        <f t="shared" si="619"/>
        <v>66</v>
      </c>
      <c r="AQ6438" s="31">
        <f t="shared" si="620"/>
        <v>29</v>
      </c>
    </row>
    <row r="6439" spans="2:43" x14ac:dyDescent="0.3">
      <c r="B6439" s="37">
        <v>46201</v>
      </c>
      <c r="C6439" t="s">
        <v>35</v>
      </c>
      <c r="D6439" t="s">
        <v>44467</v>
      </c>
      <c r="E6439" t="s">
        <v>44468</v>
      </c>
      <c r="F6439" t="s">
        <v>44469</v>
      </c>
      <c r="G6439" t="s">
        <v>44470</v>
      </c>
      <c r="H6439" t="s">
        <v>44471</v>
      </c>
      <c r="I6439" t="s">
        <v>38</v>
      </c>
      <c r="J6439" t="s">
        <v>529</v>
      </c>
      <c r="K6439" t="s">
        <v>537</v>
      </c>
      <c r="L6439" t="s">
        <v>44469</v>
      </c>
      <c r="M6439" t="s">
        <v>44472</v>
      </c>
      <c r="N6439" t="s">
        <v>2510</v>
      </c>
      <c r="O6439" t="s">
        <v>2187</v>
      </c>
      <c r="P6439" t="s">
        <v>1402</v>
      </c>
      <c r="Q6439" t="s">
        <v>44473</v>
      </c>
      <c r="R6439" s="26">
        <v>2</v>
      </c>
      <c r="S6439" s="23">
        <v>361180820000</v>
      </c>
      <c r="T6439" t="s">
        <v>37</v>
      </c>
      <c r="U6439" t="s">
        <v>1404</v>
      </c>
      <c r="V6439" s="39">
        <v>46203</v>
      </c>
      <c r="W6439" s="41">
        <v>30</v>
      </c>
      <c r="X6439" s="26" t="s">
        <v>41762</v>
      </c>
      <c r="Y6439">
        <v>30.44</v>
      </c>
      <c r="AE6439" s="41">
        <v>30.44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 s="30">
        <f t="shared" si="622"/>
        <v>0</v>
      </c>
      <c r="AL6439" s="45">
        <v>2</v>
      </c>
      <c r="AM6439" s="32">
        <f t="shared" si="621"/>
        <v>2</v>
      </c>
      <c r="AN6439" s="33" t="str">
        <f t="shared" si="623"/>
        <v>NPN</v>
      </c>
      <c r="AO6439" s="33" t="str">
        <f t="shared" si="618"/>
        <v>2meses_pendientes</v>
      </c>
      <c r="AP6439" s="33">
        <f t="shared" si="619"/>
        <v>60</v>
      </c>
      <c r="AQ6439" s="31">
        <f t="shared" si="620"/>
        <v>30</v>
      </c>
    </row>
    <row r="6440" spans="2:43" x14ac:dyDescent="0.3">
      <c r="B6440" s="37">
        <v>46203</v>
      </c>
      <c r="C6440" t="s">
        <v>35</v>
      </c>
      <c r="D6440" t="s">
        <v>44460</v>
      </c>
      <c r="E6440" t="s">
        <v>44474</v>
      </c>
      <c r="F6440" t="s">
        <v>44475</v>
      </c>
      <c r="G6440" t="s">
        <v>44463</v>
      </c>
      <c r="H6440" t="s">
        <v>44476</v>
      </c>
      <c r="I6440" t="s">
        <v>38</v>
      </c>
      <c r="J6440" t="s">
        <v>38</v>
      </c>
      <c r="K6440" t="s">
        <v>936</v>
      </c>
      <c r="L6440" t="s">
        <v>44475</v>
      </c>
      <c r="M6440" t="s">
        <v>44477</v>
      </c>
      <c r="N6440" t="s">
        <v>2510</v>
      </c>
      <c r="O6440" t="s">
        <v>2187</v>
      </c>
      <c r="P6440" t="s">
        <v>1402</v>
      </c>
      <c r="Q6440" t="s">
        <v>44478</v>
      </c>
      <c r="R6440" s="26">
        <v>3</v>
      </c>
      <c r="S6440" s="23">
        <v>368179410000</v>
      </c>
      <c r="T6440" t="s">
        <v>37</v>
      </c>
      <c r="U6440" t="s">
        <v>1404</v>
      </c>
      <c r="V6440" s="39">
        <v>46203</v>
      </c>
      <c r="W6440" s="41">
        <v>38</v>
      </c>
      <c r="X6440" s="26" t="s">
        <v>41762</v>
      </c>
      <c r="Y6440">
        <v>34.909999999999997</v>
      </c>
      <c r="AE6440" s="41">
        <v>34.909999999999997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 s="30">
        <f t="shared" si="622"/>
        <v>0</v>
      </c>
      <c r="AL6440" s="45">
        <v>2</v>
      </c>
      <c r="AM6440" s="32">
        <f t="shared" si="621"/>
        <v>2</v>
      </c>
      <c r="AN6440" s="33" t="str">
        <f t="shared" si="623"/>
        <v>NPN</v>
      </c>
      <c r="AO6440" s="33" t="str">
        <f t="shared" si="618"/>
        <v>2meses_pendientes</v>
      </c>
      <c r="AP6440" s="33">
        <f t="shared" si="619"/>
        <v>76</v>
      </c>
      <c r="AQ6440" s="31">
        <f t="shared" si="620"/>
        <v>30</v>
      </c>
    </row>
    <row r="6441" spans="2:43" x14ac:dyDescent="0.3">
      <c r="B6441" s="37">
        <v>46191</v>
      </c>
      <c r="C6441" t="s">
        <v>35</v>
      </c>
      <c r="D6441" t="s">
        <v>44479</v>
      </c>
      <c r="E6441" t="s">
        <v>44480</v>
      </c>
      <c r="F6441" t="s">
        <v>44481</v>
      </c>
      <c r="G6441" t="s">
        <v>44482</v>
      </c>
      <c r="H6441" t="s">
        <v>44483</v>
      </c>
      <c r="I6441" t="s">
        <v>38</v>
      </c>
      <c r="J6441" t="s">
        <v>38</v>
      </c>
      <c r="K6441" t="s">
        <v>768</v>
      </c>
      <c r="L6441" t="s">
        <v>44481</v>
      </c>
      <c r="M6441" t="s">
        <v>44484</v>
      </c>
      <c r="N6441" t="s">
        <v>44485</v>
      </c>
      <c r="O6441" t="s">
        <v>2187</v>
      </c>
      <c r="P6441" t="s">
        <v>1402</v>
      </c>
      <c r="Q6441" t="s">
        <v>44486</v>
      </c>
      <c r="R6441" s="26">
        <v>3</v>
      </c>
      <c r="S6441" s="23">
        <v>369169550000</v>
      </c>
      <c r="T6441" t="s">
        <v>37</v>
      </c>
      <c r="U6441" t="s">
        <v>1404</v>
      </c>
      <c r="V6441" s="39">
        <v>46198</v>
      </c>
      <c r="W6441" s="41">
        <v>33</v>
      </c>
      <c r="X6441" s="26" t="s">
        <v>41762</v>
      </c>
      <c r="AE6441" s="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 s="30">
        <f t="shared" si="622"/>
        <v>0</v>
      </c>
      <c r="AL6441" s="45">
        <v>2</v>
      </c>
      <c r="AM6441" s="32">
        <f t="shared" si="621"/>
        <v>2</v>
      </c>
      <c r="AN6441" s="33" t="str">
        <f t="shared" si="623"/>
        <v>NPN</v>
      </c>
      <c r="AO6441" s="33" t="str">
        <f t="shared" si="618"/>
        <v>2meses_pendientes</v>
      </c>
      <c r="AP6441" s="33">
        <f t="shared" si="619"/>
        <v>66</v>
      </c>
      <c r="AQ6441" s="31">
        <f t="shared" si="620"/>
        <v>25</v>
      </c>
    </row>
    <row r="6442" spans="2:43" x14ac:dyDescent="0.3">
      <c r="B6442" s="37">
        <v>46192</v>
      </c>
      <c r="C6442" t="s">
        <v>35</v>
      </c>
      <c r="D6442" t="s">
        <v>44487</v>
      </c>
      <c r="E6442" t="s">
        <v>44488</v>
      </c>
      <c r="F6442" t="s">
        <v>44489</v>
      </c>
      <c r="G6442" t="s">
        <v>44490</v>
      </c>
      <c r="H6442" t="s">
        <v>44491</v>
      </c>
      <c r="I6442" t="s">
        <v>38</v>
      </c>
      <c r="J6442" t="s">
        <v>38</v>
      </c>
      <c r="K6442" t="s">
        <v>796</v>
      </c>
      <c r="L6442" t="s">
        <v>44489</v>
      </c>
      <c r="M6442" t="s">
        <v>44492</v>
      </c>
      <c r="N6442" t="s">
        <v>44485</v>
      </c>
      <c r="O6442" t="s">
        <v>2187</v>
      </c>
      <c r="P6442" t="s">
        <v>1402</v>
      </c>
      <c r="Q6442" t="s">
        <v>44493</v>
      </c>
      <c r="R6442" s="26">
        <v>3</v>
      </c>
      <c r="S6442" s="23">
        <v>363172060000</v>
      </c>
      <c r="T6442" t="s">
        <v>37</v>
      </c>
      <c r="U6442" t="s">
        <v>1404</v>
      </c>
      <c r="V6442" s="39">
        <v>46193</v>
      </c>
      <c r="W6442" s="41">
        <v>33</v>
      </c>
      <c r="X6442" s="26" t="s">
        <v>41762</v>
      </c>
      <c r="AE6442" s="41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 s="30">
        <f t="shared" si="622"/>
        <v>0</v>
      </c>
      <c r="AL6442" s="45">
        <v>2</v>
      </c>
      <c r="AM6442" s="32">
        <f t="shared" si="621"/>
        <v>2</v>
      </c>
      <c r="AN6442" s="33" t="str">
        <f t="shared" si="623"/>
        <v>NPN</v>
      </c>
      <c r="AO6442" s="33" t="str">
        <f t="shared" si="618"/>
        <v>2meses_pendientes</v>
      </c>
      <c r="AP6442" s="33">
        <f t="shared" si="619"/>
        <v>66</v>
      </c>
      <c r="AQ6442" s="31">
        <f t="shared" si="620"/>
        <v>20</v>
      </c>
    </row>
    <row r="6443" spans="2:43" x14ac:dyDescent="0.3">
      <c r="B6443" s="37">
        <v>46194</v>
      </c>
      <c r="C6443" t="s">
        <v>35</v>
      </c>
      <c r="D6443" t="s">
        <v>44494</v>
      </c>
      <c r="E6443" t="s">
        <v>44495</v>
      </c>
      <c r="F6443" t="s">
        <v>44496</v>
      </c>
      <c r="G6443" t="s">
        <v>44497</v>
      </c>
      <c r="H6443" t="s">
        <v>44498</v>
      </c>
      <c r="I6443" t="s">
        <v>38</v>
      </c>
      <c r="J6443" t="s">
        <v>38</v>
      </c>
      <c r="K6443" t="s">
        <v>561</v>
      </c>
      <c r="L6443" t="s">
        <v>44496</v>
      </c>
      <c r="M6443" t="s">
        <v>44499</v>
      </c>
      <c r="N6443" t="s">
        <v>44485</v>
      </c>
      <c r="O6443" t="s">
        <v>2187</v>
      </c>
      <c r="P6443" t="s">
        <v>1402</v>
      </c>
      <c r="Q6443" t="s">
        <v>44500</v>
      </c>
      <c r="R6443" s="26">
        <v>3</v>
      </c>
      <c r="S6443" s="23">
        <v>369172590000</v>
      </c>
      <c r="T6443" t="s">
        <v>37</v>
      </c>
      <c r="U6443" t="s">
        <v>1404</v>
      </c>
      <c r="V6443" s="39">
        <v>46196</v>
      </c>
      <c r="W6443" s="41">
        <v>33</v>
      </c>
      <c r="X6443" s="26" t="s">
        <v>41762</v>
      </c>
      <c r="Y6443">
        <v>20</v>
      </c>
      <c r="AE6443" s="41">
        <v>20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 s="30">
        <f t="shared" si="622"/>
        <v>0</v>
      </c>
      <c r="AL6443" s="45">
        <v>2</v>
      </c>
      <c r="AM6443" s="32">
        <f t="shared" si="621"/>
        <v>2</v>
      </c>
      <c r="AN6443" s="33" t="str">
        <f t="shared" si="623"/>
        <v>NPN</v>
      </c>
      <c r="AO6443" s="33" t="str">
        <f t="shared" si="618"/>
        <v>2meses_pendientes</v>
      </c>
      <c r="AP6443" s="33">
        <f t="shared" si="619"/>
        <v>66</v>
      </c>
      <c r="AQ6443" s="31">
        <f t="shared" si="620"/>
        <v>23</v>
      </c>
    </row>
    <row r="6444" spans="2:43" x14ac:dyDescent="0.3">
      <c r="B6444" s="37">
        <v>46193</v>
      </c>
      <c r="C6444" t="s">
        <v>35</v>
      </c>
      <c r="D6444" t="s">
        <v>44501</v>
      </c>
      <c r="E6444" t="s">
        <v>44502</v>
      </c>
      <c r="F6444" t="s">
        <v>44503</v>
      </c>
      <c r="G6444" t="s">
        <v>44504</v>
      </c>
      <c r="H6444" t="s">
        <v>44300</v>
      </c>
      <c r="I6444" t="s">
        <v>38</v>
      </c>
      <c r="J6444" t="s">
        <v>38</v>
      </c>
      <c r="K6444" t="s">
        <v>1162</v>
      </c>
      <c r="L6444" t="s">
        <v>44503</v>
      </c>
      <c r="M6444" t="s">
        <v>44505</v>
      </c>
      <c r="N6444" t="s">
        <v>44506</v>
      </c>
      <c r="O6444" t="s">
        <v>2187</v>
      </c>
      <c r="P6444" t="s">
        <v>1402</v>
      </c>
      <c r="Q6444" t="s">
        <v>44507</v>
      </c>
      <c r="R6444" s="26">
        <v>2</v>
      </c>
      <c r="S6444" s="23">
        <v>362171430000</v>
      </c>
      <c r="T6444" t="s">
        <v>37</v>
      </c>
      <c r="U6444" t="s">
        <v>1404</v>
      </c>
      <c r="V6444" s="39">
        <v>46194</v>
      </c>
      <c r="W6444" s="41">
        <v>30</v>
      </c>
      <c r="X6444" s="26" t="s">
        <v>41762</v>
      </c>
      <c r="Z6444">
        <v>30.44</v>
      </c>
      <c r="AE6444" s="41">
        <v>30.44</v>
      </c>
      <c r="AF6444">
        <v>1</v>
      </c>
      <c r="AG6444">
        <v>0</v>
      </c>
      <c r="AH6444">
        <v>0</v>
      </c>
      <c r="AI6444">
        <v>0</v>
      </c>
      <c r="AJ6444">
        <v>0</v>
      </c>
      <c r="AK6444" s="30">
        <f t="shared" si="622"/>
        <v>1</v>
      </c>
      <c r="AL6444" s="45">
        <v>2</v>
      </c>
      <c r="AM6444" s="32">
        <f t="shared" si="621"/>
        <v>1</v>
      </c>
      <c r="AN6444" s="33" t="str">
        <f t="shared" si="623"/>
        <v>MOROSO</v>
      </c>
      <c r="AO6444" s="33" t="str">
        <f t="shared" si="618"/>
        <v>1meses_pendientes</v>
      </c>
      <c r="AP6444" s="33">
        <f t="shared" si="619"/>
        <v>30</v>
      </c>
      <c r="AQ6444" s="31">
        <f t="shared" si="620"/>
        <v>21</v>
      </c>
    </row>
    <row r="6445" spans="2:43" x14ac:dyDescent="0.3">
      <c r="B6445" s="37">
        <v>46194</v>
      </c>
      <c r="C6445" t="s">
        <v>35</v>
      </c>
      <c r="D6445" t="s">
        <v>44508</v>
      </c>
      <c r="E6445" t="s">
        <v>44509</v>
      </c>
      <c r="F6445" t="s">
        <v>44510</v>
      </c>
      <c r="G6445" t="s">
        <v>44511</v>
      </c>
      <c r="H6445" t="s">
        <v>44512</v>
      </c>
      <c r="I6445" t="s">
        <v>38</v>
      </c>
      <c r="J6445" t="s">
        <v>38</v>
      </c>
      <c r="K6445" t="s">
        <v>810</v>
      </c>
      <c r="L6445" t="s">
        <v>44510</v>
      </c>
      <c r="M6445" t="s">
        <v>44513</v>
      </c>
      <c r="N6445" t="s">
        <v>44506</v>
      </c>
      <c r="O6445" t="s">
        <v>2187</v>
      </c>
      <c r="P6445" t="s">
        <v>1402</v>
      </c>
      <c r="Q6445" t="s">
        <v>44514</v>
      </c>
      <c r="R6445" s="26">
        <v>2</v>
      </c>
      <c r="S6445" s="23">
        <v>366172900000</v>
      </c>
      <c r="T6445" t="s">
        <v>37</v>
      </c>
      <c r="U6445" t="s">
        <v>1404</v>
      </c>
      <c r="V6445" s="39">
        <v>46195</v>
      </c>
      <c r="W6445" s="41">
        <v>30</v>
      </c>
      <c r="X6445" s="26" t="s">
        <v>41762</v>
      </c>
      <c r="AE6445" s="41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 s="30">
        <f t="shared" si="622"/>
        <v>0</v>
      </c>
      <c r="AL6445" s="45">
        <v>2</v>
      </c>
      <c r="AM6445" s="32">
        <f t="shared" si="621"/>
        <v>2</v>
      </c>
      <c r="AN6445" s="33" t="str">
        <f t="shared" si="623"/>
        <v>NPN</v>
      </c>
      <c r="AO6445" s="33" t="str">
        <f t="shared" si="618"/>
        <v>2meses_pendientes</v>
      </c>
      <c r="AP6445" s="33">
        <f t="shared" si="619"/>
        <v>60</v>
      </c>
      <c r="AQ6445" s="31">
        <f t="shared" si="620"/>
        <v>22</v>
      </c>
    </row>
    <row r="6446" spans="2:43" x14ac:dyDescent="0.3">
      <c r="B6446" s="37">
        <v>46199</v>
      </c>
      <c r="C6446" t="s">
        <v>35</v>
      </c>
      <c r="D6446" t="s">
        <v>44515</v>
      </c>
      <c r="E6446" t="s">
        <v>44516</v>
      </c>
      <c r="F6446" t="s">
        <v>44517</v>
      </c>
      <c r="G6446" t="s">
        <v>44518</v>
      </c>
      <c r="H6446" t="s">
        <v>44519</v>
      </c>
      <c r="I6446" t="s">
        <v>38</v>
      </c>
      <c r="J6446" t="s">
        <v>38</v>
      </c>
      <c r="K6446" t="s">
        <v>5275</v>
      </c>
      <c r="L6446" t="s">
        <v>44517</v>
      </c>
      <c r="M6446" t="s">
        <v>44520</v>
      </c>
      <c r="N6446" t="s">
        <v>44506</v>
      </c>
      <c r="O6446" t="s">
        <v>2187</v>
      </c>
      <c r="P6446" t="s">
        <v>1402</v>
      </c>
      <c r="Q6446" t="s">
        <v>44521</v>
      </c>
      <c r="R6446" s="26">
        <v>2</v>
      </c>
      <c r="S6446" s="23">
        <v>364177920000</v>
      </c>
      <c r="T6446" t="s">
        <v>37</v>
      </c>
      <c r="U6446" t="s">
        <v>1404</v>
      </c>
      <c r="V6446" s="39">
        <v>46200</v>
      </c>
      <c r="W6446" s="41">
        <v>30</v>
      </c>
      <c r="X6446" s="26" t="s">
        <v>41762</v>
      </c>
      <c r="AE6446" s="41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 s="30">
        <f t="shared" si="622"/>
        <v>0</v>
      </c>
      <c r="AL6446" s="45">
        <v>2</v>
      </c>
      <c r="AM6446" s="32">
        <f t="shared" si="621"/>
        <v>2</v>
      </c>
      <c r="AN6446" s="33" t="str">
        <f t="shared" si="623"/>
        <v>NPN</v>
      </c>
      <c r="AO6446" s="33" t="str">
        <f t="shared" si="618"/>
        <v>2meses_pendientes</v>
      </c>
      <c r="AP6446" s="33">
        <f t="shared" si="619"/>
        <v>60</v>
      </c>
      <c r="AQ6446" s="31">
        <f t="shared" si="620"/>
        <v>27</v>
      </c>
    </row>
    <row r="6447" spans="2:43" x14ac:dyDescent="0.3">
      <c r="B6447" s="37">
        <v>46200</v>
      </c>
      <c r="C6447" t="s">
        <v>35</v>
      </c>
      <c r="D6447" t="s">
        <v>44522</v>
      </c>
      <c r="E6447" t="s">
        <v>44523</v>
      </c>
      <c r="F6447" t="s">
        <v>44524</v>
      </c>
      <c r="G6447" t="s">
        <v>44525</v>
      </c>
      <c r="H6447" t="s">
        <v>44526</v>
      </c>
      <c r="I6447" t="s">
        <v>38</v>
      </c>
      <c r="J6447" t="s">
        <v>38</v>
      </c>
      <c r="K6447" t="s">
        <v>825</v>
      </c>
      <c r="L6447" t="s">
        <v>44524</v>
      </c>
      <c r="M6447" t="s">
        <v>44527</v>
      </c>
      <c r="N6447" t="s">
        <v>44506</v>
      </c>
      <c r="O6447" t="s">
        <v>2187</v>
      </c>
      <c r="P6447" t="s">
        <v>1402</v>
      </c>
      <c r="Q6447" t="s">
        <v>44528</v>
      </c>
      <c r="R6447" s="26">
        <v>2</v>
      </c>
      <c r="S6447" s="23">
        <v>175095120000</v>
      </c>
      <c r="T6447" t="s">
        <v>37</v>
      </c>
      <c r="U6447" t="s">
        <v>1404</v>
      </c>
      <c r="V6447" s="39">
        <v>46203</v>
      </c>
      <c r="W6447" s="41">
        <v>30</v>
      </c>
      <c r="X6447" s="26" t="s">
        <v>41762</v>
      </c>
      <c r="Y6447">
        <v>30.44</v>
      </c>
      <c r="AE6447" s="41">
        <v>30.44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 s="30">
        <f t="shared" si="622"/>
        <v>0</v>
      </c>
      <c r="AL6447" s="45">
        <v>2</v>
      </c>
      <c r="AM6447" s="32">
        <f t="shared" si="621"/>
        <v>2</v>
      </c>
      <c r="AN6447" s="33" t="str">
        <f t="shared" si="623"/>
        <v>NPN</v>
      </c>
      <c r="AO6447" s="33" t="str">
        <f t="shared" si="618"/>
        <v>2meses_pendientes</v>
      </c>
      <c r="AP6447" s="33">
        <f t="shared" si="619"/>
        <v>60</v>
      </c>
      <c r="AQ6447" s="31">
        <f t="shared" si="620"/>
        <v>30</v>
      </c>
    </row>
    <row r="6448" spans="2:43" x14ac:dyDescent="0.3">
      <c r="B6448" s="37">
        <v>46177</v>
      </c>
      <c r="C6448" t="s">
        <v>35</v>
      </c>
      <c r="D6448" t="s">
        <v>44529</v>
      </c>
      <c r="E6448" t="s">
        <v>44530</v>
      </c>
      <c r="F6448" t="s">
        <v>44531</v>
      </c>
      <c r="G6448" t="s">
        <v>44532</v>
      </c>
      <c r="H6448" t="s">
        <v>44533</v>
      </c>
      <c r="I6448" t="s">
        <v>38</v>
      </c>
      <c r="J6448" t="s">
        <v>38</v>
      </c>
      <c r="K6448" t="s">
        <v>1480</v>
      </c>
      <c r="L6448" t="s">
        <v>44531</v>
      </c>
      <c r="M6448" t="s">
        <v>44534</v>
      </c>
      <c r="N6448" t="s">
        <v>28029</v>
      </c>
      <c r="O6448" t="s">
        <v>2187</v>
      </c>
      <c r="P6448" t="s">
        <v>1402</v>
      </c>
      <c r="Q6448" t="s">
        <v>44535</v>
      </c>
      <c r="R6448" s="26">
        <v>3</v>
      </c>
      <c r="S6448" s="23">
        <v>355301060000</v>
      </c>
      <c r="T6448" t="s">
        <v>37</v>
      </c>
      <c r="U6448" t="s">
        <v>1404</v>
      </c>
      <c r="V6448" s="39">
        <v>46178</v>
      </c>
      <c r="W6448" s="41">
        <v>33</v>
      </c>
      <c r="X6448" s="26" t="s">
        <v>41762</v>
      </c>
      <c r="Y6448">
        <v>34.909999999999997</v>
      </c>
      <c r="AE6448" s="41">
        <v>34.909999999999997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 s="30">
        <f t="shared" si="622"/>
        <v>0</v>
      </c>
      <c r="AL6448" s="45">
        <v>2</v>
      </c>
      <c r="AM6448" s="32">
        <f t="shared" si="621"/>
        <v>2</v>
      </c>
      <c r="AN6448" s="33" t="str">
        <f t="shared" si="623"/>
        <v>NPN</v>
      </c>
      <c r="AO6448" s="33" t="str">
        <f t="shared" si="618"/>
        <v>2meses_pendientes</v>
      </c>
      <c r="AP6448" s="33">
        <f t="shared" si="619"/>
        <v>66</v>
      </c>
      <c r="AQ6448" s="31">
        <f t="shared" si="620"/>
        <v>5</v>
      </c>
    </row>
    <row r="6449" spans="2:43" x14ac:dyDescent="0.3">
      <c r="B6449" s="37">
        <v>46180</v>
      </c>
      <c r="C6449" t="s">
        <v>35</v>
      </c>
      <c r="D6449" t="s">
        <v>44536</v>
      </c>
      <c r="E6449" t="s">
        <v>44537</v>
      </c>
      <c r="F6449" t="s">
        <v>44538</v>
      </c>
      <c r="G6449" t="s">
        <v>44539</v>
      </c>
      <c r="H6449" t="s">
        <v>44540</v>
      </c>
      <c r="I6449" t="s">
        <v>38</v>
      </c>
      <c r="J6449" t="s">
        <v>529</v>
      </c>
      <c r="K6449" t="s">
        <v>5578</v>
      </c>
      <c r="L6449" t="s">
        <v>44538</v>
      </c>
      <c r="M6449" t="s">
        <v>44541</v>
      </c>
      <c r="N6449" t="s">
        <v>28029</v>
      </c>
      <c r="O6449" t="s">
        <v>2187</v>
      </c>
      <c r="P6449" t="s">
        <v>1402</v>
      </c>
      <c r="Q6449" t="s">
        <v>44542</v>
      </c>
      <c r="R6449" s="26">
        <v>3</v>
      </c>
      <c r="S6449" s="23">
        <v>101031920000</v>
      </c>
      <c r="T6449" t="s">
        <v>37</v>
      </c>
      <c r="U6449" t="s">
        <v>1404</v>
      </c>
      <c r="V6449" s="39">
        <v>46186</v>
      </c>
      <c r="W6449" s="41">
        <v>33</v>
      </c>
      <c r="X6449" s="26" t="s">
        <v>41762</v>
      </c>
      <c r="Y6449">
        <v>34.909999999999997</v>
      </c>
      <c r="AE6449" s="41">
        <v>34.909999999999997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 s="30">
        <f t="shared" si="622"/>
        <v>0</v>
      </c>
      <c r="AL6449" s="45">
        <v>2</v>
      </c>
      <c r="AM6449" s="32">
        <f t="shared" si="621"/>
        <v>2</v>
      </c>
      <c r="AN6449" s="33" t="str">
        <f t="shared" si="623"/>
        <v>NPN</v>
      </c>
      <c r="AO6449" s="33" t="str">
        <f t="shared" si="618"/>
        <v>2meses_pendientes</v>
      </c>
      <c r="AP6449" s="33">
        <f t="shared" si="619"/>
        <v>66</v>
      </c>
      <c r="AQ6449" s="31">
        <f t="shared" si="620"/>
        <v>13</v>
      </c>
    </row>
    <row r="6450" spans="2:43" x14ac:dyDescent="0.3">
      <c r="B6450" s="37">
        <v>46182</v>
      </c>
      <c r="C6450" t="s">
        <v>35</v>
      </c>
      <c r="D6450" t="s">
        <v>44543</v>
      </c>
      <c r="E6450" t="s">
        <v>44544</v>
      </c>
      <c r="F6450" t="s">
        <v>44545</v>
      </c>
      <c r="G6450" t="s">
        <v>44546</v>
      </c>
      <c r="H6450" t="s">
        <v>44547</v>
      </c>
      <c r="I6450" t="s">
        <v>38</v>
      </c>
      <c r="J6450" t="s">
        <v>42</v>
      </c>
      <c r="K6450" t="s">
        <v>4122</v>
      </c>
      <c r="L6450" t="s">
        <v>44545</v>
      </c>
      <c r="M6450" t="s">
        <v>44548</v>
      </c>
      <c r="N6450" t="s">
        <v>28029</v>
      </c>
      <c r="O6450" t="s">
        <v>2187</v>
      </c>
      <c r="P6450" t="s">
        <v>1402</v>
      </c>
      <c r="Q6450" t="s">
        <v>44549</v>
      </c>
      <c r="R6450" s="26">
        <v>3</v>
      </c>
      <c r="S6450" s="23">
        <v>361159930000</v>
      </c>
      <c r="T6450" t="s">
        <v>37</v>
      </c>
      <c r="U6450" t="s">
        <v>1404</v>
      </c>
      <c r="V6450" s="39">
        <v>46184</v>
      </c>
      <c r="W6450" s="41">
        <v>45</v>
      </c>
      <c r="X6450" s="26" t="s">
        <v>41762</v>
      </c>
      <c r="Y6450">
        <v>46.78</v>
      </c>
      <c r="AE6450" s="41">
        <v>46.78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 s="30">
        <f t="shared" si="622"/>
        <v>0</v>
      </c>
      <c r="AL6450" s="45">
        <v>2</v>
      </c>
      <c r="AM6450" s="32">
        <f t="shared" si="621"/>
        <v>2</v>
      </c>
      <c r="AN6450" s="33" t="str">
        <f t="shared" si="623"/>
        <v>NPN</v>
      </c>
      <c r="AO6450" s="33" t="str">
        <f t="shared" si="618"/>
        <v>2meses_pendientes</v>
      </c>
      <c r="AP6450" s="33">
        <f t="shared" si="619"/>
        <v>90</v>
      </c>
      <c r="AQ6450" s="31">
        <f t="shared" si="620"/>
        <v>11</v>
      </c>
    </row>
    <row r="6451" spans="2:43" x14ac:dyDescent="0.3">
      <c r="B6451" s="37">
        <v>46189</v>
      </c>
      <c r="C6451" t="s">
        <v>35</v>
      </c>
      <c r="D6451" t="s">
        <v>44550</v>
      </c>
      <c r="E6451" t="s">
        <v>44551</v>
      </c>
      <c r="F6451" t="s">
        <v>44552</v>
      </c>
      <c r="G6451" t="s">
        <v>44553</v>
      </c>
      <c r="H6451" t="s">
        <v>44554</v>
      </c>
      <c r="I6451" t="s">
        <v>38</v>
      </c>
      <c r="J6451" t="s">
        <v>529</v>
      </c>
      <c r="K6451" t="s">
        <v>630</v>
      </c>
      <c r="L6451" t="s">
        <v>44552</v>
      </c>
      <c r="M6451" t="s">
        <v>44555</v>
      </c>
      <c r="N6451" t="s">
        <v>28029</v>
      </c>
      <c r="O6451" t="s">
        <v>2187</v>
      </c>
      <c r="P6451" t="s">
        <v>1402</v>
      </c>
      <c r="Q6451" t="s">
        <v>44556</v>
      </c>
      <c r="R6451" s="26">
        <v>3</v>
      </c>
      <c r="S6451" s="23">
        <v>361167460000</v>
      </c>
      <c r="T6451" t="s">
        <v>37</v>
      </c>
      <c r="U6451" t="s">
        <v>1404</v>
      </c>
      <c r="V6451" s="39">
        <v>46192</v>
      </c>
      <c r="W6451" s="41">
        <v>33</v>
      </c>
      <c r="X6451" s="26" t="s">
        <v>41762</v>
      </c>
      <c r="Y6451">
        <v>34.909999999999997</v>
      </c>
      <c r="AE6451" s="41">
        <v>34.909999999999997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 s="30">
        <f t="shared" si="622"/>
        <v>0</v>
      </c>
      <c r="AL6451" s="45">
        <v>2</v>
      </c>
      <c r="AM6451" s="32">
        <f t="shared" si="621"/>
        <v>2</v>
      </c>
      <c r="AN6451" s="33" t="str">
        <f t="shared" si="623"/>
        <v>NPN</v>
      </c>
      <c r="AO6451" s="33" t="str">
        <f t="shared" si="618"/>
        <v>2meses_pendientes</v>
      </c>
      <c r="AP6451" s="33">
        <f t="shared" si="619"/>
        <v>66</v>
      </c>
      <c r="AQ6451" s="31">
        <f t="shared" si="620"/>
        <v>19</v>
      </c>
    </row>
    <row r="6452" spans="2:43" x14ac:dyDescent="0.3">
      <c r="B6452" s="37">
        <v>46192</v>
      </c>
      <c r="C6452" t="s">
        <v>35</v>
      </c>
      <c r="D6452" t="s">
        <v>44557</v>
      </c>
      <c r="E6452" t="s">
        <v>44558</v>
      </c>
      <c r="F6452" t="s">
        <v>44559</v>
      </c>
      <c r="G6452" t="s">
        <v>44560</v>
      </c>
      <c r="H6452" t="s">
        <v>44187</v>
      </c>
      <c r="I6452" t="s">
        <v>38</v>
      </c>
      <c r="J6452" t="s">
        <v>38</v>
      </c>
      <c r="K6452" t="s">
        <v>810</v>
      </c>
      <c r="L6452" t="s">
        <v>44559</v>
      </c>
      <c r="M6452" t="s">
        <v>44188</v>
      </c>
      <c r="N6452" t="s">
        <v>28029</v>
      </c>
      <c r="O6452" t="s">
        <v>2187</v>
      </c>
      <c r="P6452" t="s">
        <v>1402</v>
      </c>
      <c r="Q6452" t="s">
        <v>44561</v>
      </c>
      <c r="R6452" s="26">
        <v>2</v>
      </c>
      <c r="S6452" s="23">
        <v>208036240000</v>
      </c>
      <c r="T6452" t="s">
        <v>37</v>
      </c>
      <c r="U6452" t="s">
        <v>1404</v>
      </c>
      <c r="V6452" s="39">
        <v>46195</v>
      </c>
      <c r="W6452" s="41">
        <v>30</v>
      </c>
      <c r="X6452" s="26" t="s">
        <v>41762</v>
      </c>
      <c r="AE6452" s="41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 s="30">
        <f t="shared" si="622"/>
        <v>0</v>
      </c>
      <c r="AL6452" s="45">
        <v>2</v>
      </c>
      <c r="AM6452" s="32">
        <f t="shared" si="621"/>
        <v>2</v>
      </c>
      <c r="AN6452" s="33" t="str">
        <f t="shared" si="623"/>
        <v>NPN</v>
      </c>
      <c r="AO6452" s="33" t="str">
        <f t="shared" si="618"/>
        <v>2meses_pendientes</v>
      </c>
      <c r="AP6452" s="33">
        <f t="shared" si="619"/>
        <v>60</v>
      </c>
      <c r="AQ6452" s="31">
        <f t="shared" si="620"/>
        <v>22</v>
      </c>
    </row>
    <row r="6453" spans="2:43" x14ac:dyDescent="0.3">
      <c r="B6453" s="37">
        <v>46197</v>
      </c>
      <c r="C6453" t="s">
        <v>35</v>
      </c>
      <c r="D6453" t="s">
        <v>44562</v>
      </c>
      <c r="E6453" t="s">
        <v>44563</v>
      </c>
      <c r="F6453" t="s">
        <v>44564</v>
      </c>
      <c r="G6453" t="s">
        <v>44565</v>
      </c>
      <c r="H6453" t="s">
        <v>44566</v>
      </c>
      <c r="I6453" t="s">
        <v>38</v>
      </c>
      <c r="J6453" t="s">
        <v>38</v>
      </c>
      <c r="K6453" t="s">
        <v>476</v>
      </c>
      <c r="L6453" t="s">
        <v>44564</v>
      </c>
      <c r="M6453" t="s">
        <v>44567</v>
      </c>
      <c r="N6453" t="s">
        <v>28029</v>
      </c>
      <c r="O6453" t="s">
        <v>2187</v>
      </c>
      <c r="P6453" t="s">
        <v>1402</v>
      </c>
      <c r="Q6453" t="s">
        <v>44568</v>
      </c>
      <c r="R6453" s="26">
        <v>3</v>
      </c>
      <c r="S6453" s="23">
        <v>361176540000</v>
      </c>
      <c r="T6453" t="s">
        <v>37</v>
      </c>
      <c r="U6453" t="s">
        <v>1404</v>
      </c>
      <c r="V6453" s="39">
        <v>46198</v>
      </c>
      <c r="W6453" s="41">
        <v>31</v>
      </c>
      <c r="X6453" s="26" t="s">
        <v>41762</v>
      </c>
      <c r="AE6453" s="41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 s="30">
        <f t="shared" si="622"/>
        <v>0</v>
      </c>
      <c r="AL6453" s="45">
        <v>2</v>
      </c>
      <c r="AM6453" s="32">
        <f t="shared" si="621"/>
        <v>2</v>
      </c>
      <c r="AN6453" s="33" t="str">
        <f t="shared" si="623"/>
        <v>NPN</v>
      </c>
      <c r="AO6453" s="33" t="str">
        <f t="shared" si="618"/>
        <v>2meses_pendientes</v>
      </c>
      <c r="AP6453" s="33">
        <f t="shared" si="619"/>
        <v>62</v>
      </c>
      <c r="AQ6453" s="31">
        <f t="shared" si="620"/>
        <v>25</v>
      </c>
    </row>
    <row r="6454" spans="2:43" x14ac:dyDescent="0.3">
      <c r="B6454" s="37">
        <v>46199</v>
      </c>
      <c r="C6454" t="s">
        <v>35</v>
      </c>
      <c r="D6454" t="s">
        <v>28045</v>
      </c>
      <c r="E6454" t="s">
        <v>44569</v>
      </c>
      <c r="F6454" t="s">
        <v>28047</v>
      </c>
      <c r="G6454" t="s">
        <v>28048</v>
      </c>
      <c r="H6454" t="s">
        <v>44570</v>
      </c>
      <c r="I6454" t="s">
        <v>38</v>
      </c>
      <c r="J6454" t="s">
        <v>38</v>
      </c>
      <c r="K6454" t="s">
        <v>583</v>
      </c>
      <c r="L6454" t="s">
        <v>28047</v>
      </c>
      <c r="M6454" t="s">
        <v>44571</v>
      </c>
      <c r="N6454" t="s">
        <v>28029</v>
      </c>
      <c r="O6454" t="s">
        <v>2187</v>
      </c>
      <c r="P6454" t="s">
        <v>1402</v>
      </c>
      <c r="Q6454" t="s">
        <v>44572</v>
      </c>
      <c r="R6454" s="26">
        <v>2</v>
      </c>
      <c r="S6454" s="23">
        <v>367138000000</v>
      </c>
      <c r="T6454" t="s">
        <v>37</v>
      </c>
      <c r="U6454" t="s">
        <v>1404</v>
      </c>
      <c r="V6454" s="39">
        <v>46199</v>
      </c>
      <c r="W6454" s="41">
        <v>30</v>
      </c>
      <c r="X6454" s="26" t="s">
        <v>41762</v>
      </c>
      <c r="Y6454">
        <v>20.66</v>
      </c>
      <c r="Z6454">
        <v>41.33</v>
      </c>
      <c r="AE6454" s="41">
        <v>61.989999999999995</v>
      </c>
      <c r="AF6454">
        <v>1</v>
      </c>
      <c r="AG6454">
        <v>0</v>
      </c>
      <c r="AH6454">
        <v>0</v>
      </c>
      <c r="AI6454">
        <v>0</v>
      </c>
      <c r="AJ6454">
        <v>0</v>
      </c>
      <c r="AK6454" s="30">
        <f t="shared" si="622"/>
        <v>1</v>
      </c>
      <c r="AL6454" s="45">
        <v>2</v>
      </c>
      <c r="AM6454" s="32">
        <f t="shared" si="621"/>
        <v>1</v>
      </c>
      <c r="AN6454" s="33" t="str">
        <f t="shared" si="623"/>
        <v>MOROSO</v>
      </c>
      <c r="AO6454" s="33" t="str">
        <f t="shared" si="618"/>
        <v>1meses_pendientes</v>
      </c>
      <c r="AP6454" s="33">
        <f t="shared" si="619"/>
        <v>30</v>
      </c>
      <c r="AQ6454" s="31">
        <f t="shared" si="620"/>
        <v>26</v>
      </c>
    </row>
    <row r="6455" spans="2:43" x14ac:dyDescent="0.3">
      <c r="B6455" s="37">
        <v>46200</v>
      </c>
      <c r="C6455" t="s">
        <v>35</v>
      </c>
      <c r="D6455" t="s">
        <v>44573</v>
      </c>
      <c r="E6455" t="s">
        <v>44574</v>
      </c>
      <c r="F6455" t="s">
        <v>44575</v>
      </c>
      <c r="G6455" t="s">
        <v>44576</v>
      </c>
      <c r="H6455" t="s">
        <v>27979</v>
      </c>
      <c r="I6455" t="s">
        <v>38</v>
      </c>
      <c r="J6455" t="s">
        <v>38</v>
      </c>
      <c r="K6455" t="s">
        <v>476</v>
      </c>
      <c r="L6455" t="s">
        <v>44575</v>
      </c>
      <c r="M6455" t="s">
        <v>44577</v>
      </c>
      <c r="N6455" t="s">
        <v>28029</v>
      </c>
      <c r="O6455" t="s">
        <v>2187</v>
      </c>
      <c r="P6455" t="s">
        <v>1402</v>
      </c>
      <c r="Q6455" t="s">
        <v>44578</v>
      </c>
      <c r="R6455" s="26">
        <v>3</v>
      </c>
      <c r="S6455" s="23">
        <v>364180290000</v>
      </c>
      <c r="T6455" t="s">
        <v>37</v>
      </c>
      <c r="U6455" t="s">
        <v>1404</v>
      </c>
      <c r="V6455" s="39">
        <v>46202</v>
      </c>
      <c r="W6455" s="41">
        <v>33</v>
      </c>
      <c r="X6455" s="26" t="s">
        <v>41762</v>
      </c>
      <c r="Y6455">
        <v>34.909999999999997</v>
      </c>
      <c r="AE6455" s="41">
        <v>34.909999999999997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 s="30">
        <f t="shared" si="622"/>
        <v>0</v>
      </c>
      <c r="AL6455" s="45">
        <v>2</v>
      </c>
      <c r="AM6455" s="32">
        <f t="shared" si="621"/>
        <v>2</v>
      </c>
      <c r="AN6455" s="33" t="str">
        <f t="shared" si="623"/>
        <v>NPN</v>
      </c>
      <c r="AO6455" s="33" t="str">
        <f t="shared" si="618"/>
        <v>2meses_pendientes</v>
      </c>
      <c r="AP6455" s="33">
        <f t="shared" si="619"/>
        <v>66</v>
      </c>
      <c r="AQ6455" s="31">
        <f t="shared" si="620"/>
        <v>29</v>
      </c>
    </row>
    <row r="6456" spans="2:43" x14ac:dyDescent="0.3">
      <c r="B6456" s="37">
        <v>46201</v>
      </c>
      <c r="C6456" t="s">
        <v>35</v>
      </c>
      <c r="D6456" t="s">
        <v>44579</v>
      </c>
      <c r="E6456" t="s">
        <v>44580</v>
      </c>
      <c r="F6456" t="s">
        <v>44581</v>
      </c>
      <c r="G6456" t="s">
        <v>44582</v>
      </c>
      <c r="H6456" t="s">
        <v>44583</v>
      </c>
      <c r="I6456" t="s">
        <v>38</v>
      </c>
      <c r="J6456" t="s">
        <v>38</v>
      </c>
      <c r="K6456" t="s">
        <v>561</v>
      </c>
      <c r="L6456" t="s">
        <v>44581</v>
      </c>
      <c r="M6456" t="s">
        <v>44584</v>
      </c>
      <c r="N6456" t="s">
        <v>28029</v>
      </c>
      <c r="O6456" t="s">
        <v>2187</v>
      </c>
      <c r="P6456" t="s">
        <v>1402</v>
      </c>
      <c r="Q6456" t="s">
        <v>44585</v>
      </c>
      <c r="R6456" s="26">
        <v>3</v>
      </c>
      <c r="S6456" s="23">
        <v>803177980000</v>
      </c>
      <c r="T6456" t="s">
        <v>37</v>
      </c>
      <c r="U6456" t="s">
        <v>1404</v>
      </c>
      <c r="V6456" s="39">
        <v>46203</v>
      </c>
      <c r="W6456" s="41">
        <v>35</v>
      </c>
      <c r="X6456" s="26" t="s">
        <v>41762</v>
      </c>
      <c r="Y6456">
        <v>37.049999999999997</v>
      </c>
      <c r="AE6456" s="41">
        <v>37.049999999999997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 s="30">
        <f t="shared" si="622"/>
        <v>0</v>
      </c>
      <c r="AL6456" s="45">
        <v>2</v>
      </c>
      <c r="AM6456" s="32">
        <f t="shared" si="621"/>
        <v>2</v>
      </c>
      <c r="AN6456" s="33" t="str">
        <f t="shared" si="623"/>
        <v>NPN</v>
      </c>
      <c r="AO6456" s="33" t="str">
        <f t="shared" si="618"/>
        <v>2meses_pendientes</v>
      </c>
      <c r="AP6456" s="33">
        <f t="shared" si="619"/>
        <v>70</v>
      </c>
      <c r="AQ6456" s="31">
        <f t="shared" si="620"/>
        <v>30</v>
      </c>
    </row>
    <row r="6457" spans="2:43" x14ac:dyDescent="0.3">
      <c r="B6457" s="37">
        <v>46177</v>
      </c>
      <c r="C6457" t="s">
        <v>35</v>
      </c>
      <c r="D6457" t="s">
        <v>44586</v>
      </c>
      <c r="E6457" t="s">
        <v>44587</v>
      </c>
      <c r="F6457" t="s">
        <v>1425</v>
      </c>
      <c r="G6457" t="s">
        <v>44588</v>
      </c>
      <c r="H6457" t="s">
        <v>44589</v>
      </c>
      <c r="L6457" t="s">
        <v>44590</v>
      </c>
      <c r="M6457" t="s">
        <v>2798</v>
      </c>
      <c r="N6457" t="s">
        <v>15262</v>
      </c>
      <c r="O6457" t="s">
        <v>2712</v>
      </c>
      <c r="P6457" t="s">
        <v>1402</v>
      </c>
      <c r="Q6457" t="s">
        <v>44591</v>
      </c>
      <c r="R6457" s="26">
        <v>3</v>
      </c>
      <c r="S6457" s="23">
        <v>361156330000</v>
      </c>
      <c r="T6457" t="s">
        <v>37</v>
      </c>
      <c r="U6457" t="s">
        <v>1772</v>
      </c>
      <c r="V6457" s="39">
        <v>46179</v>
      </c>
      <c r="W6457" s="41">
        <v>31</v>
      </c>
      <c r="X6457" s="26" t="s">
        <v>41762</v>
      </c>
      <c r="AE6457" s="41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 s="30">
        <f t="shared" si="622"/>
        <v>0</v>
      </c>
      <c r="AL6457" s="45">
        <v>2</v>
      </c>
      <c r="AM6457" s="32">
        <f t="shared" si="621"/>
        <v>2</v>
      </c>
      <c r="AN6457" s="33" t="str">
        <f t="shared" si="623"/>
        <v>NPN</v>
      </c>
      <c r="AO6457" s="33" t="str">
        <f t="shared" si="618"/>
        <v>2meses_pendientes</v>
      </c>
      <c r="AP6457" s="33">
        <f t="shared" si="619"/>
        <v>62</v>
      </c>
      <c r="AQ6457" s="31">
        <f t="shared" si="620"/>
        <v>6</v>
      </c>
    </row>
    <row r="6458" spans="2:43" x14ac:dyDescent="0.3">
      <c r="B6458" s="37">
        <v>46179</v>
      </c>
      <c r="C6458" t="s">
        <v>35</v>
      </c>
      <c r="D6458" t="s">
        <v>44592</v>
      </c>
      <c r="E6458" t="s">
        <v>44593</v>
      </c>
      <c r="F6458" t="s">
        <v>1425</v>
      </c>
      <c r="G6458" t="s">
        <v>44594</v>
      </c>
      <c r="H6458" t="s">
        <v>44595</v>
      </c>
      <c r="L6458" t="s">
        <v>44596</v>
      </c>
      <c r="M6458" t="s">
        <v>2798</v>
      </c>
      <c r="N6458" t="s">
        <v>15262</v>
      </c>
      <c r="O6458" t="s">
        <v>2712</v>
      </c>
      <c r="P6458" t="s">
        <v>1402</v>
      </c>
      <c r="Q6458" t="s">
        <v>44597</v>
      </c>
      <c r="R6458" s="26">
        <v>3</v>
      </c>
      <c r="S6458" s="23">
        <v>368157370000</v>
      </c>
      <c r="T6458" t="s">
        <v>37</v>
      </c>
      <c r="U6458" t="s">
        <v>1772</v>
      </c>
      <c r="V6458" s="39">
        <v>46181</v>
      </c>
      <c r="W6458" s="41">
        <v>37</v>
      </c>
      <c r="X6458" s="26" t="s">
        <v>41762</v>
      </c>
      <c r="Y6458">
        <v>39.19</v>
      </c>
      <c r="AE6458" s="41">
        <v>39.19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 s="30">
        <f t="shared" si="622"/>
        <v>0</v>
      </c>
      <c r="AL6458" s="45">
        <v>2</v>
      </c>
      <c r="AM6458" s="32">
        <f t="shared" si="621"/>
        <v>2</v>
      </c>
      <c r="AN6458" s="33" t="str">
        <f t="shared" si="623"/>
        <v>NPN</v>
      </c>
      <c r="AO6458" s="33" t="str">
        <f t="shared" si="618"/>
        <v>2meses_pendientes</v>
      </c>
      <c r="AP6458" s="33">
        <f t="shared" si="619"/>
        <v>74</v>
      </c>
      <c r="AQ6458" s="31">
        <f t="shared" si="620"/>
        <v>8</v>
      </c>
    </row>
    <row r="6459" spans="2:43" x14ac:dyDescent="0.3">
      <c r="B6459" s="37">
        <v>46176</v>
      </c>
      <c r="C6459" t="s">
        <v>35</v>
      </c>
      <c r="D6459" t="s">
        <v>44598</v>
      </c>
      <c r="E6459" t="s">
        <v>44599</v>
      </c>
      <c r="F6459" t="s">
        <v>1425</v>
      </c>
      <c r="G6459" t="s">
        <v>44600</v>
      </c>
      <c r="H6459" t="s">
        <v>44601</v>
      </c>
      <c r="I6459" t="s">
        <v>38</v>
      </c>
      <c r="J6459" t="s">
        <v>38</v>
      </c>
      <c r="K6459" t="s">
        <v>468</v>
      </c>
      <c r="L6459" t="s">
        <v>44602</v>
      </c>
      <c r="M6459" t="s">
        <v>2798</v>
      </c>
      <c r="N6459" t="s">
        <v>44603</v>
      </c>
      <c r="O6459" t="s">
        <v>2712</v>
      </c>
      <c r="P6459" t="s">
        <v>1402</v>
      </c>
      <c r="Q6459" t="s">
        <v>44604</v>
      </c>
      <c r="R6459" s="26">
        <v>2</v>
      </c>
      <c r="S6459" s="23">
        <v>363157360000</v>
      </c>
      <c r="T6459" t="s">
        <v>37</v>
      </c>
      <c r="U6459" t="s">
        <v>1772</v>
      </c>
      <c r="V6459" s="39">
        <v>46179</v>
      </c>
      <c r="W6459" s="41">
        <v>30</v>
      </c>
      <c r="X6459" s="26" t="s">
        <v>41762</v>
      </c>
      <c r="Y6459">
        <v>31</v>
      </c>
      <c r="AE6459" s="41">
        <v>31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 s="30">
        <f t="shared" si="622"/>
        <v>0</v>
      </c>
      <c r="AL6459" s="45">
        <v>2</v>
      </c>
      <c r="AM6459" s="32">
        <f t="shared" si="621"/>
        <v>2</v>
      </c>
      <c r="AN6459" s="33" t="str">
        <f t="shared" si="623"/>
        <v>NPN</v>
      </c>
      <c r="AO6459" s="33" t="str">
        <f t="shared" si="618"/>
        <v>2meses_pendientes</v>
      </c>
      <c r="AP6459" s="33">
        <f t="shared" si="619"/>
        <v>60</v>
      </c>
      <c r="AQ6459" s="31">
        <f t="shared" si="620"/>
        <v>6</v>
      </c>
    </row>
    <row r="6460" spans="2:43" x14ac:dyDescent="0.3">
      <c r="B6460" s="37">
        <v>46178</v>
      </c>
      <c r="C6460" t="s">
        <v>35</v>
      </c>
      <c r="D6460" t="s">
        <v>44605</v>
      </c>
      <c r="E6460" t="s">
        <v>44606</v>
      </c>
      <c r="F6460" t="s">
        <v>1425</v>
      </c>
      <c r="G6460" t="s">
        <v>44607</v>
      </c>
      <c r="H6460" t="s">
        <v>44608</v>
      </c>
      <c r="I6460" t="s">
        <v>38</v>
      </c>
      <c r="J6460" t="s">
        <v>38</v>
      </c>
      <c r="K6460" t="s">
        <v>468</v>
      </c>
      <c r="L6460" t="s">
        <v>44609</v>
      </c>
      <c r="M6460" t="s">
        <v>2798</v>
      </c>
      <c r="N6460" t="s">
        <v>44603</v>
      </c>
      <c r="O6460" t="s">
        <v>2712</v>
      </c>
      <c r="P6460" t="s">
        <v>1402</v>
      </c>
      <c r="Q6460" t="s">
        <v>44610</v>
      </c>
      <c r="R6460" s="26">
        <v>2</v>
      </c>
      <c r="S6460" s="23">
        <v>192074890000</v>
      </c>
      <c r="T6460" t="s">
        <v>37</v>
      </c>
      <c r="U6460" t="s">
        <v>1772</v>
      </c>
      <c r="V6460" s="39">
        <v>46179</v>
      </c>
      <c r="W6460" s="41">
        <v>30</v>
      </c>
      <c r="X6460" s="26" t="s">
        <v>41762</v>
      </c>
      <c r="Y6460">
        <v>30.44</v>
      </c>
      <c r="AE6460" s="41">
        <v>30.44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 s="30">
        <f t="shared" si="622"/>
        <v>0</v>
      </c>
      <c r="AL6460" s="45">
        <v>2</v>
      </c>
      <c r="AM6460" s="32">
        <f t="shared" si="621"/>
        <v>2</v>
      </c>
      <c r="AN6460" s="33" t="str">
        <f t="shared" si="623"/>
        <v>NPN</v>
      </c>
      <c r="AO6460" s="33" t="str">
        <f t="shared" si="618"/>
        <v>2meses_pendientes</v>
      </c>
      <c r="AP6460" s="33">
        <f t="shared" si="619"/>
        <v>60</v>
      </c>
      <c r="AQ6460" s="31">
        <f t="shared" si="620"/>
        <v>6</v>
      </c>
    </row>
    <row r="6461" spans="2:43" x14ac:dyDescent="0.3">
      <c r="B6461" s="37">
        <v>46178</v>
      </c>
      <c r="C6461" t="s">
        <v>35</v>
      </c>
      <c r="D6461" t="s">
        <v>44611</v>
      </c>
      <c r="E6461" t="s">
        <v>44612</v>
      </c>
      <c r="F6461" t="s">
        <v>1425</v>
      </c>
      <c r="G6461" t="s">
        <v>44613</v>
      </c>
      <c r="H6461" t="s">
        <v>44614</v>
      </c>
      <c r="I6461" t="s">
        <v>38</v>
      </c>
      <c r="J6461" t="s">
        <v>38</v>
      </c>
      <c r="K6461" t="s">
        <v>468</v>
      </c>
      <c r="L6461" t="s">
        <v>44609</v>
      </c>
      <c r="M6461" t="s">
        <v>2798</v>
      </c>
      <c r="N6461" t="s">
        <v>44603</v>
      </c>
      <c r="O6461" t="s">
        <v>2712</v>
      </c>
      <c r="P6461" t="s">
        <v>1402</v>
      </c>
      <c r="Q6461" t="s">
        <v>44615</v>
      </c>
      <c r="R6461" s="26">
        <v>3</v>
      </c>
      <c r="S6461" s="23">
        <v>179077100000</v>
      </c>
      <c r="T6461" t="s">
        <v>37</v>
      </c>
      <c r="U6461" t="s">
        <v>1772</v>
      </c>
      <c r="V6461" s="39">
        <v>46178</v>
      </c>
      <c r="W6461" s="41">
        <v>50</v>
      </c>
      <c r="X6461" s="26" t="s">
        <v>41762</v>
      </c>
      <c r="Z6461">
        <v>68.319999999999993</v>
      </c>
      <c r="AE6461" s="41">
        <v>68.319999999999993</v>
      </c>
      <c r="AF6461">
        <v>1</v>
      </c>
      <c r="AG6461">
        <v>0</v>
      </c>
      <c r="AH6461">
        <v>0</v>
      </c>
      <c r="AI6461">
        <v>0</v>
      </c>
      <c r="AJ6461">
        <v>0</v>
      </c>
      <c r="AK6461" s="30">
        <f t="shared" si="622"/>
        <v>1</v>
      </c>
      <c r="AL6461" s="45">
        <v>2</v>
      </c>
      <c r="AM6461" s="32">
        <f t="shared" si="621"/>
        <v>1</v>
      </c>
      <c r="AN6461" s="33" t="str">
        <f t="shared" si="623"/>
        <v>MOROSO</v>
      </c>
      <c r="AO6461" s="33" t="str">
        <f t="shared" si="618"/>
        <v>1meses_pendientes</v>
      </c>
      <c r="AP6461" s="33">
        <f t="shared" si="619"/>
        <v>50</v>
      </c>
      <c r="AQ6461" s="31">
        <f t="shared" si="620"/>
        <v>5</v>
      </c>
    </row>
    <row r="6462" spans="2:43" x14ac:dyDescent="0.3">
      <c r="B6462" s="37">
        <v>46181</v>
      </c>
      <c r="C6462" t="s">
        <v>35</v>
      </c>
      <c r="D6462" t="s">
        <v>44616</v>
      </c>
      <c r="E6462" t="s">
        <v>44617</v>
      </c>
      <c r="F6462" t="s">
        <v>1425</v>
      </c>
      <c r="G6462" t="s">
        <v>44618</v>
      </c>
      <c r="H6462" t="s">
        <v>44619</v>
      </c>
      <c r="I6462" t="s">
        <v>38</v>
      </c>
      <c r="J6462" t="s">
        <v>38</v>
      </c>
      <c r="K6462" t="s">
        <v>468</v>
      </c>
      <c r="L6462" t="s">
        <v>44620</v>
      </c>
      <c r="M6462" t="s">
        <v>2798</v>
      </c>
      <c r="N6462" t="s">
        <v>44603</v>
      </c>
      <c r="O6462" t="s">
        <v>2712</v>
      </c>
      <c r="P6462" t="s">
        <v>1402</v>
      </c>
      <c r="Q6462" t="s">
        <v>44621</v>
      </c>
      <c r="R6462" s="26">
        <v>3</v>
      </c>
      <c r="S6462" s="23">
        <v>303047060000</v>
      </c>
      <c r="T6462" t="s">
        <v>37</v>
      </c>
      <c r="U6462" t="s">
        <v>1772</v>
      </c>
      <c r="V6462" s="39">
        <v>46193</v>
      </c>
      <c r="W6462" s="41">
        <v>33</v>
      </c>
      <c r="X6462" s="26" t="s">
        <v>41762</v>
      </c>
      <c r="Y6462">
        <v>34.909999999999997</v>
      </c>
      <c r="AE6462" s="41">
        <v>34.909999999999997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 s="30">
        <f t="shared" si="622"/>
        <v>0</v>
      </c>
      <c r="AL6462" s="45">
        <v>2</v>
      </c>
      <c r="AM6462" s="32">
        <f t="shared" si="621"/>
        <v>2</v>
      </c>
      <c r="AN6462" s="33" t="str">
        <f t="shared" si="623"/>
        <v>NPN</v>
      </c>
      <c r="AO6462" s="33" t="str">
        <f t="shared" ref="AO6462:AO6525" si="624">CONCATENATE(AM6462,"meses_pendientes")</f>
        <v>2meses_pendientes</v>
      </c>
      <c r="AP6462" s="33">
        <f t="shared" ref="AP6462:AP6525" si="625">AM6462*W6462</f>
        <v>66</v>
      </c>
      <c r="AQ6462" s="31">
        <f t="shared" ref="AQ6462:AQ6525" si="626">DAY(V6462)</f>
        <v>20</v>
      </c>
    </row>
    <row r="6463" spans="2:43" x14ac:dyDescent="0.3">
      <c r="B6463" s="37">
        <v>46184</v>
      </c>
      <c r="C6463" t="s">
        <v>35</v>
      </c>
      <c r="D6463" t="s">
        <v>44622</v>
      </c>
      <c r="E6463" t="s">
        <v>44623</v>
      </c>
      <c r="F6463" t="s">
        <v>1425</v>
      </c>
      <c r="G6463" t="s">
        <v>44624</v>
      </c>
      <c r="H6463" t="s">
        <v>44625</v>
      </c>
      <c r="I6463" t="s">
        <v>38</v>
      </c>
      <c r="J6463" t="s">
        <v>38</v>
      </c>
      <c r="K6463" t="s">
        <v>468</v>
      </c>
      <c r="L6463" t="s">
        <v>44626</v>
      </c>
      <c r="M6463" t="s">
        <v>2798</v>
      </c>
      <c r="N6463" t="s">
        <v>44603</v>
      </c>
      <c r="O6463" t="s">
        <v>2712</v>
      </c>
      <c r="P6463" t="s">
        <v>1402</v>
      </c>
      <c r="Q6463" t="s">
        <v>44627</v>
      </c>
      <c r="R6463" s="26">
        <v>3</v>
      </c>
      <c r="S6463" s="23">
        <v>336051330000</v>
      </c>
      <c r="T6463" t="s">
        <v>37</v>
      </c>
      <c r="U6463" t="s">
        <v>1772</v>
      </c>
      <c r="V6463" s="39">
        <v>46185</v>
      </c>
      <c r="W6463" s="41">
        <v>33</v>
      </c>
      <c r="X6463" s="26" t="s">
        <v>41762</v>
      </c>
      <c r="Z6463">
        <v>34.909999999999997</v>
      </c>
      <c r="AE6463" s="41">
        <v>34.909999999999997</v>
      </c>
      <c r="AF6463">
        <v>1</v>
      </c>
      <c r="AG6463">
        <v>0</v>
      </c>
      <c r="AH6463">
        <v>0</v>
      </c>
      <c r="AI6463">
        <v>0</v>
      </c>
      <c r="AJ6463">
        <v>0</v>
      </c>
      <c r="AK6463" s="30">
        <f t="shared" si="622"/>
        <v>1</v>
      </c>
      <c r="AL6463" s="45">
        <v>2</v>
      </c>
      <c r="AM6463" s="32">
        <f t="shared" si="621"/>
        <v>1</v>
      </c>
      <c r="AN6463" s="33" t="str">
        <f t="shared" si="623"/>
        <v>MOROSO</v>
      </c>
      <c r="AO6463" s="33" t="str">
        <f t="shared" si="624"/>
        <v>1meses_pendientes</v>
      </c>
      <c r="AP6463" s="33">
        <f t="shared" si="625"/>
        <v>33</v>
      </c>
      <c r="AQ6463" s="31">
        <f t="shared" si="626"/>
        <v>12</v>
      </c>
    </row>
    <row r="6464" spans="2:43" x14ac:dyDescent="0.3">
      <c r="B6464" s="37">
        <v>46185</v>
      </c>
      <c r="C6464" t="s">
        <v>35</v>
      </c>
      <c r="D6464" t="s">
        <v>44628</v>
      </c>
      <c r="E6464" t="s">
        <v>44629</v>
      </c>
      <c r="F6464" t="s">
        <v>1425</v>
      </c>
      <c r="G6464" t="s">
        <v>44630</v>
      </c>
      <c r="H6464" t="s">
        <v>44631</v>
      </c>
      <c r="I6464" t="s">
        <v>38</v>
      </c>
      <c r="J6464" t="s">
        <v>38</v>
      </c>
      <c r="K6464" t="s">
        <v>468</v>
      </c>
      <c r="L6464" t="s">
        <v>44632</v>
      </c>
      <c r="M6464" t="s">
        <v>2798</v>
      </c>
      <c r="N6464" t="s">
        <v>44603</v>
      </c>
      <c r="O6464" t="s">
        <v>2712</v>
      </c>
      <c r="P6464" t="s">
        <v>1402</v>
      </c>
      <c r="Q6464" t="s">
        <v>44633</v>
      </c>
      <c r="R6464" s="26">
        <v>2</v>
      </c>
      <c r="S6464" s="23">
        <v>367162980000</v>
      </c>
      <c r="T6464" t="s">
        <v>37</v>
      </c>
      <c r="U6464" t="s">
        <v>1404</v>
      </c>
      <c r="V6464" s="39">
        <v>46190</v>
      </c>
      <c r="W6464" s="41">
        <v>30</v>
      </c>
      <c r="X6464" s="26" t="s">
        <v>41762</v>
      </c>
      <c r="Y6464">
        <v>15.22</v>
      </c>
      <c r="AE6464" s="41">
        <v>15.22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 s="30">
        <f t="shared" si="622"/>
        <v>0</v>
      </c>
      <c r="AL6464" s="45">
        <v>2</v>
      </c>
      <c r="AM6464" s="32">
        <f t="shared" si="621"/>
        <v>2</v>
      </c>
      <c r="AN6464" s="33" t="str">
        <f t="shared" si="623"/>
        <v>NPN</v>
      </c>
      <c r="AO6464" s="33" t="str">
        <f t="shared" si="624"/>
        <v>2meses_pendientes</v>
      </c>
      <c r="AP6464" s="33">
        <f t="shared" si="625"/>
        <v>60</v>
      </c>
      <c r="AQ6464" s="31">
        <f t="shared" si="626"/>
        <v>17</v>
      </c>
    </row>
    <row r="6465" spans="2:43" x14ac:dyDescent="0.3">
      <c r="B6465" s="37">
        <v>46189</v>
      </c>
      <c r="C6465" t="s">
        <v>35</v>
      </c>
      <c r="D6465" t="s">
        <v>44634</v>
      </c>
      <c r="E6465" t="s">
        <v>44635</v>
      </c>
      <c r="F6465" t="s">
        <v>1425</v>
      </c>
      <c r="G6465" t="s">
        <v>44636</v>
      </c>
      <c r="H6465" t="s">
        <v>44637</v>
      </c>
      <c r="I6465" t="s">
        <v>38</v>
      </c>
      <c r="J6465" t="s">
        <v>44</v>
      </c>
      <c r="K6465" t="s">
        <v>55</v>
      </c>
      <c r="M6465" t="s">
        <v>2798</v>
      </c>
      <c r="N6465" t="s">
        <v>44603</v>
      </c>
      <c r="O6465" t="s">
        <v>2712</v>
      </c>
      <c r="P6465" t="s">
        <v>1402</v>
      </c>
      <c r="Q6465" t="s">
        <v>44638</v>
      </c>
      <c r="R6465" s="26">
        <v>3</v>
      </c>
      <c r="S6465" s="23">
        <v>361167110000</v>
      </c>
      <c r="T6465" t="s">
        <v>37</v>
      </c>
      <c r="U6465" t="s">
        <v>1404</v>
      </c>
      <c r="V6465" s="39">
        <v>46193</v>
      </c>
      <c r="W6465" s="41">
        <v>33</v>
      </c>
      <c r="X6465" s="26" t="s">
        <v>41762</v>
      </c>
      <c r="Y6465">
        <v>34.909999999999997</v>
      </c>
      <c r="AE6465" s="41">
        <v>34.909999999999997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 s="30">
        <f t="shared" si="622"/>
        <v>0</v>
      </c>
      <c r="AL6465" s="45">
        <v>2</v>
      </c>
      <c r="AM6465" s="32">
        <f t="shared" si="621"/>
        <v>2</v>
      </c>
      <c r="AN6465" s="33" t="str">
        <f t="shared" si="623"/>
        <v>NPN</v>
      </c>
      <c r="AO6465" s="33" t="str">
        <f t="shared" si="624"/>
        <v>2meses_pendientes</v>
      </c>
      <c r="AP6465" s="33">
        <f t="shared" si="625"/>
        <v>66</v>
      </c>
      <c r="AQ6465" s="31">
        <f t="shared" si="626"/>
        <v>20</v>
      </c>
    </row>
    <row r="6466" spans="2:43" x14ac:dyDescent="0.3">
      <c r="B6466" s="37">
        <v>46193</v>
      </c>
      <c r="C6466" t="s">
        <v>35</v>
      </c>
      <c r="D6466" t="s">
        <v>44639</v>
      </c>
      <c r="E6466" t="s">
        <v>44640</v>
      </c>
      <c r="F6466" t="s">
        <v>1425</v>
      </c>
      <c r="G6466" t="s">
        <v>44641</v>
      </c>
      <c r="H6466" t="s">
        <v>44642</v>
      </c>
      <c r="I6466" t="s">
        <v>38</v>
      </c>
      <c r="J6466" t="s">
        <v>38</v>
      </c>
      <c r="K6466" t="s">
        <v>468</v>
      </c>
      <c r="L6466" t="s">
        <v>44643</v>
      </c>
      <c r="M6466" t="s">
        <v>2798</v>
      </c>
      <c r="N6466" t="s">
        <v>44603</v>
      </c>
      <c r="O6466" t="s">
        <v>2712</v>
      </c>
      <c r="P6466" t="s">
        <v>1402</v>
      </c>
      <c r="Q6466" t="s">
        <v>44644</v>
      </c>
      <c r="R6466" s="26">
        <v>2</v>
      </c>
      <c r="S6466" s="23">
        <v>803473550000</v>
      </c>
      <c r="T6466" t="s">
        <v>37</v>
      </c>
      <c r="U6466" t="s">
        <v>1772</v>
      </c>
      <c r="V6466" s="39">
        <v>46198</v>
      </c>
      <c r="W6466" s="41">
        <v>30</v>
      </c>
      <c r="X6466" s="26" t="s">
        <v>41762</v>
      </c>
      <c r="Y6466">
        <v>48.72</v>
      </c>
      <c r="AE6466" s="41">
        <v>48.72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 s="30">
        <f t="shared" si="622"/>
        <v>0</v>
      </c>
      <c r="AL6466" s="45">
        <v>2</v>
      </c>
      <c r="AM6466" s="32">
        <f t="shared" ref="AM6466:AM6529" si="627">AL6466-AK6466</f>
        <v>2</v>
      </c>
      <c r="AN6466" s="33" t="str">
        <f t="shared" si="623"/>
        <v>NPN</v>
      </c>
      <c r="AO6466" s="33" t="str">
        <f t="shared" si="624"/>
        <v>2meses_pendientes</v>
      </c>
      <c r="AP6466" s="33">
        <f t="shared" si="625"/>
        <v>60</v>
      </c>
      <c r="AQ6466" s="31">
        <f t="shared" si="626"/>
        <v>25</v>
      </c>
    </row>
    <row r="6467" spans="2:43" x14ac:dyDescent="0.3">
      <c r="B6467" s="37">
        <v>46197</v>
      </c>
      <c r="C6467" t="s">
        <v>35</v>
      </c>
      <c r="D6467" t="s">
        <v>44645</v>
      </c>
      <c r="E6467" t="s">
        <v>44646</v>
      </c>
      <c r="F6467" t="s">
        <v>1425</v>
      </c>
      <c r="G6467" t="s">
        <v>44647</v>
      </c>
      <c r="H6467" t="s">
        <v>44648</v>
      </c>
      <c r="I6467" t="s">
        <v>38</v>
      </c>
      <c r="J6467" t="s">
        <v>38</v>
      </c>
      <c r="K6467" t="s">
        <v>468</v>
      </c>
      <c r="L6467" t="s">
        <v>44649</v>
      </c>
      <c r="M6467" t="s">
        <v>2798</v>
      </c>
      <c r="N6467" t="s">
        <v>44603</v>
      </c>
      <c r="O6467" t="s">
        <v>2712</v>
      </c>
      <c r="P6467" t="s">
        <v>1402</v>
      </c>
      <c r="Q6467" t="s">
        <v>44650</v>
      </c>
      <c r="R6467" s="26">
        <v>3</v>
      </c>
      <c r="S6467" s="23">
        <v>367175620000</v>
      </c>
      <c r="T6467" t="s">
        <v>37</v>
      </c>
      <c r="U6467" t="s">
        <v>1772</v>
      </c>
      <c r="V6467" s="39">
        <v>46197</v>
      </c>
      <c r="W6467" s="41">
        <v>37.14</v>
      </c>
      <c r="X6467" s="26" t="s">
        <v>41762</v>
      </c>
      <c r="AE6467" s="41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 s="30">
        <f t="shared" ref="AK6467:AK6530" si="628">SUM(AF6467:AJ6467)</f>
        <v>0</v>
      </c>
      <c r="AL6467" s="45">
        <v>2</v>
      </c>
      <c r="AM6467" s="32">
        <f t="shared" si="627"/>
        <v>2</v>
      </c>
      <c r="AN6467" s="33" t="str">
        <f t="shared" ref="AN6467:AN6530" si="629">IF(AM6467&gt;=AL6467,"NPN","MOROSO")</f>
        <v>NPN</v>
      </c>
      <c r="AO6467" s="33" t="str">
        <f t="shared" si="624"/>
        <v>2meses_pendientes</v>
      </c>
      <c r="AP6467" s="33">
        <f t="shared" si="625"/>
        <v>74.28</v>
      </c>
      <c r="AQ6467" s="31">
        <f t="shared" si="626"/>
        <v>24</v>
      </c>
    </row>
    <row r="6468" spans="2:43" x14ac:dyDescent="0.3">
      <c r="B6468" s="37">
        <v>46198</v>
      </c>
      <c r="C6468" t="s">
        <v>35</v>
      </c>
      <c r="D6468" t="s">
        <v>44651</v>
      </c>
      <c r="E6468" t="s">
        <v>44652</v>
      </c>
      <c r="F6468" t="s">
        <v>1425</v>
      </c>
      <c r="G6468" t="s">
        <v>44653</v>
      </c>
      <c r="H6468" t="s">
        <v>44654</v>
      </c>
      <c r="I6468" t="s">
        <v>38</v>
      </c>
      <c r="J6468" t="s">
        <v>44</v>
      </c>
      <c r="K6468" t="s">
        <v>55</v>
      </c>
      <c r="L6468" t="s">
        <v>44655</v>
      </c>
      <c r="M6468" t="s">
        <v>2798</v>
      </c>
      <c r="N6468" t="s">
        <v>44603</v>
      </c>
      <c r="O6468" t="s">
        <v>2712</v>
      </c>
      <c r="P6468" t="s">
        <v>1402</v>
      </c>
      <c r="Q6468" t="s">
        <v>44656</v>
      </c>
      <c r="R6468" s="26">
        <v>3</v>
      </c>
      <c r="S6468" s="23">
        <v>312028780000</v>
      </c>
      <c r="T6468" t="s">
        <v>37</v>
      </c>
      <c r="U6468" t="s">
        <v>1772</v>
      </c>
      <c r="V6468" s="39">
        <v>46200</v>
      </c>
      <c r="W6468" s="41">
        <v>30</v>
      </c>
      <c r="X6468" s="26" t="s">
        <v>41762</v>
      </c>
      <c r="AE6468" s="41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 s="30">
        <f t="shared" si="628"/>
        <v>0</v>
      </c>
      <c r="AL6468" s="45">
        <v>2</v>
      </c>
      <c r="AM6468" s="32">
        <f t="shared" si="627"/>
        <v>2</v>
      </c>
      <c r="AN6468" s="33" t="str">
        <f t="shared" si="629"/>
        <v>NPN</v>
      </c>
      <c r="AO6468" s="33" t="str">
        <f t="shared" si="624"/>
        <v>2meses_pendientes</v>
      </c>
      <c r="AP6468" s="33">
        <f t="shared" si="625"/>
        <v>60</v>
      </c>
      <c r="AQ6468" s="31">
        <f t="shared" si="626"/>
        <v>27</v>
      </c>
    </row>
    <row r="6469" spans="2:43" x14ac:dyDescent="0.3">
      <c r="B6469" s="37">
        <v>46201</v>
      </c>
      <c r="C6469" t="s">
        <v>35</v>
      </c>
      <c r="D6469" t="s">
        <v>44657</v>
      </c>
      <c r="E6469" t="s">
        <v>44658</v>
      </c>
      <c r="F6469" t="s">
        <v>1425</v>
      </c>
      <c r="G6469" t="s">
        <v>44659</v>
      </c>
      <c r="H6469" t="s">
        <v>44660</v>
      </c>
      <c r="I6469" t="s">
        <v>38</v>
      </c>
      <c r="J6469" t="s">
        <v>38</v>
      </c>
      <c r="K6469" t="s">
        <v>468</v>
      </c>
      <c r="L6469" t="s">
        <v>44661</v>
      </c>
      <c r="M6469" t="s">
        <v>2798</v>
      </c>
      <c r="N6469" t="s">
        <v>44603</v>
      </c>
      <c r="O6469" t="s">
        <v>2712</v>
      </c>
      <c r="P6469" t="s">
        <v>1402</v>
      </c>
      <c r="Q6469" t="s">
        <v>44662</v>
      </c>
      <c r="R6469" s="26">
        <v>3</v>
      </c>
      <c r="S6469" s="23">
        <v>369180660000</v>
      </c>
      <c r="T6469" t="s">
        <v>37</v>
      </c>
      <c r="U6469" t="s">
        <v>1404</v>
      </c>
      <c r="V6469" s="39">
        <v>46202</v>
      </c>
      <c r="W6469" s="41">
        <v>40.76</v>
      </c>
      <c r="X6469" s="26" t="s">
        <v>41762</v>
      </c>
      <c r="AE6469" s="41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 s="30">
        <f t="shared" si="628"/>
        <v>0</v>
      </c>
      <c r="AL6469" s="45">
        <v>2</v>
      </c>
      <c r="AM6469" s="32">
        <f t="shared" si="627"/>
        <v>2</v>
      </c>
      <c r="AN6469" s="33" t="str">
        <f t="shared" si="629"/>
        <v>NPN</v>
      </c>
      <c r="AO6469" s="33" t="str">
        <f t="shared" si="624"/>
        <v>2meses_pendientes</v>
      </c>
      <c r="AP6469" s="33">
        <f t="shared" si="625"/>
        <v>81.52</v>
      </c>
      <c r="AQ6469" s="31">
        <f t="shared" si="626"/>
        <v>29</v>
      </c>
    </row>
    <row r="6470" spans="2:43" x14ac:dyDescent="0.3">
      <c r="B6470" s="37">
        <v>46183</v>
      </c>
      <c r="C6470" t="s">
        <v>35</v>
      </c>
      <c r="D6470" t="s">
        <v>44663</v>
      </c>
      <c r="E6470" t="s">
        <v>44664</v>
      </c>
      <c r="F6470" t="s">
        <v>44665</v>
      </c>
      <c r="G6470" t="s">
        <v>44666</v>
      </c>
      <c r="H6470" t="s">
        <v>29626</v>
      </c>
      <c r="I6470" t="s">
        <v>38</v>
      </c>
      <c r="J6470" t="s">
        <v>38</v>
      </c>
      <c r="K6470" t="s">
        <v>796</v>
      </c>
      <c r="M6470" t="s">
        <v>44667</v>
      </c>
      <c r="N6470" t="s">
        <v>2841</v>
      </c>
      <c r="O6470" t="s">
        <v>2712</v>
      </c>
      <c r="P6470" t="s">
        <v>1402</v>
      </c>
      <c r="Q6470" t="s">
        <v>44668</v>
      </c>
      <c r="R6470" s="26">
        <v>2</v>
      </c>
      <c r="S6470" s="23">
        <v>804082570000</v>
      </c>
      <c r="T6470" t="s">
        <v>37</v>
      </c>
      <c r="U6470" t="s">
        <v>1772</v>
      </c>
      <c r="V6470" s="39">
        <v>46179</v>
      </c>
      <c r="W6470" s="41">
        <v>30</v>
      </c>
      <c r="X6470" s="26" t="s">
        <v>41762</v>
      </c>
      <c r="Y6470">
        <v>40.869999999999997</v>
      </c>
      <c r="AE6470" s="41">
        <v>40.869999999999997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 s="30">
        <f t="shared" si="628"/>
        <v>0</v>
      </c>
      <c r="AL6470" s="45">
        <v>2</v>
      </c>
      <c r="AM6470" s="32">
        <f t="shared" si="627"/>
        <v>2</v>
      </c>
      <c r="AN6470" s="33" t="str">
        <f t="shared" si="629"/>
        <v>NPN</v>
      </c>
      <c r="AO6470" s="33" t="str">
        <f t="shared" si="624"/>
        <v>2meses_pendientes</v>
      </c>
      <c r="AP6470" s="33">
        <f t="shared" si="625"/>
        <v>60</v>
      </c>
      <c r="AQ6470" s="31">
        <f t="shared" si="626"/>
        <v>6</v>
      </c>
    </row>
    <row r="6471" spans="2:43" x14ac:dyDescent="0.3">
      <c r="B6471" s="37">
        <v>46183</v>
      </c>
      <c r="C6471" t="s">
        <v>35</v>
      </c>
      <c r="D6471" t="s">
        <v>44669</v>
      </c>
      <c r="E6471" t="s">
        <v>44670</v>
      </c>
      <c r="F6471" t="s">
        <v>1425</v>
      </c>
      <c r="G6471" t="s">
        <v>44671</v>
      </c>
      <c r="H6471" t="s">
        <v>44672</v>
      </c>
      <c r="I6471" t="s">
        <v>38</v>
      </c>
      <c r="J6471" t="s">
        <v>38</v>
      </c>
      <c r="K6471" t="s">
        <v>468</v>
      </c>
      <c r="L6471" t="s">
        <v>44673</v>
      </c>
      <c r="M6471" t="s">
        <v>2798</v>
      </c>
      <c r="N6471" t="s">
        <v>2841</v>
      </c>
      <c r="O6471" t="s">
        <v>2712</v>
      </c>
      <c r="P6471" t="s">
        <v>1402</v>
      </c>
      <c r="Q6471" t="s">
        <v>44674</v>
      </c>
      <c r="R6471" s="26">
        <v>2</v>
      </c>
      <c r="S6471" s="23">
        <v>365159070000</v>
      </c>
      <c r="T6471" t="s">
        <v>37</v>
      </c>
      <c r="U6471" t="s">
        <v>1772</v>
      </c>
      <c r="V6471" s="39">
        <v>46184</v>
      </c>
      <c r="W6471" s="41">
        <v>30</v>
      </c>
      <c r="X6471" s="26" t="s">
        <v>41762</v>
      </c>
      <c r="Y6471">
        <v>30.44</v>
      </c>
      <c r="AE6471" s="41">
        <v>30.44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 s="30">
        <f t="shared" si="628"/>
        <v>0</v>
      </c>
      <c r="AL6471" s="45">
        <v>2</v>
      </c>
      <c r="AM6471" s="32">
        <f t="shared" si="627"/>
        <v>2</v>
      </c>
      <c r="AN6471" s="33" t="str">
        <f t="shared" si="629"/>
        <v>NPN</v>
      </c>
      <c r="AO6471" s="33" t="str">
        <f t="shared" si="624"/>
        <v>2meses_pendientes</v>
      </c>
      <c r="AP6471" s="33">
        <f t="shared" si="625"/>
        <v>60</v>
      </c>
      <c r="AQ6471" s="31">
        <f t="shared" si="626"/>
        <v>11</v>
      </c>
    </row>
    <row r="6472" spans="2:43" x14ac:dyDescent="0.3">
      <c r="B6472" s="37">
        <v>46187</v>
      </c>
      <c r="C6472" t="s">
        <v>35</v>
      </c>
      <c r="D6472" t="s">
        <v>44675</v>
      </c>
      <c r="E6472" t="s">
        <v>44676</v>
      </c>
      <c r="F6472" t="s">
        <v>1425</v>
      </c>
      <c r="G6472" t="s">
        <v>44677</v>
      </c>
      <c r="H6472" t="s">
        <v>44678</v>
      </c>
      <c r="I6472" t="s">
        <v>38</v>
      </c>
      <c r="J6472" t="s">
        <v>44</v>
      </c>
      <c r="K6472" t="s">
        <v>55</v>
      </c>
      <c r="L6472" t="s">
        <v>44679</v>
      </c>
      <c r="M6472" t="s">
        <v>2798</v>
      </c>
      <c r="N6472" t="s">
        <v>2841</v>
      </c>
      <c r="O6472" t="s">
        <v>2712</v>
      </c>
      <c r="P6472" t="s">
        <v>1402</v>
      </c>
      <c r="Q6472" t="s">
        <v>44680</v>
      </c>
      <c r="R6472" s="26">
        <v>3</v>
      </c>
      <c r="S6472" s="23">
        <v>369166340000</v>
      </c>
      <c r="T6472" t="s">
        <v>37</v>
      </c>
      <c r="U6472" t="s">
        <v>1404</v>
      </c>
      <c r="V6472" s="39">
        <v>46192</v>
      </c>
      <c r="W6472" s="41">
        <v>41</v>
      </c>
      <c r="X6472" s="26" t="s">
        <v>41762</v>
      </c>
      <c r="AE6472" s="41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 s="30">
        <f t="shared" si="628"/>
        <v>0</v>
      </c>
      <c r="AL6472" s="45">
        <v>2</v>
      </c>
      <c r="AM6472" s="32">
        <f t="shared" si="627"/>
        <v>2</v>
      </c>
      <c r="AN6472" s="33" t="str">
        <f t="shared" si="629"/>
        <v>NPN</v>
      </c>
      <c r="AO6472" s="33" t="str">
        <f t="shared" si="624"/>
        <v>2meses_pendientes</v>
      </c>
      <c r="AP6472" s="33">
        <f t="shared" si="625"/>
        <v>82</v>
      </c>
      <c r="AQ6472" s="31">
        <f t="shared" si="626"/>
        <v>19</v>
      </c>
    </row>
    <row r="6473" spans="2:43" x14ac:dyDescent="0.3">
      <c r="B6473" s="37">
        <v>46176</v>
      </c>
      <c r="C6473" t="s">
        <v>35</v>
      </c>
      <c r="D6473" t="s">
        <v>44681</v>
      </c>
      <c r="E6473" t="s">
        <v>44682</v>
      </c>
      <c r="F6473" t="s">
        <v>1425</v>
      </c>
      <c r="G6473" t="s">
        <v>44683</v>
      </c>
      <c r="H6473" t="s">
        <v>44684</v>
      </c>
      <c r="I6473" t="s">
        <v>38</v>
      </c>
      <c r="J6473" t="s">
        <v>38</v>
      </c>
      <c r="K6473" t="s">
        <v>468</v>
      </c>
      <c r="L6473" t="s">
        <v>44685</v>
      </c>
      <c r="M6473" t="s">
        <v>2798</v>
      </c>
      <c r="N6473" t="s">
        <v>15409</v>
      </c>
      <c r="O6473" t="s">
        <v>2712</v>
      </c>
      <c r="P6473" t="s">
        <v>1402</v>
      </c>
      <c r="Q6473" t="s">
        <v>44686</v>
      </c>
      <c r="R6473" s="26">
        <v>3</v>
      </c>
      <c r="S6473" s="23">
        <v>369153870000</v>
      </c>
      <c r="T6473" t="s">
        <v>37</v>
      </c>
      <c r="U6473" t="s">
        <v>1772</v>
      </c>
      <c r="V6473" s="39">
        <v>46182</v>
      </c>
      <c r="W6473" s="41">
        <v>16</v>
      </c>
      <c r="X6473" s="26" t="s">
        <v>41762</v>
      </c>
      <c r="Y6473">
        <v>37.049999999999997</v>
      </c>
      <c r="AE6473" s="41">
        <v>37.049999999999997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 s="30">
        <f t="shared" si="628"/>
        <v>0</v>
      </c>
      <c r="AL6473" s="45">
        <v>2</v>
      </c>
      <c r="AM6473" s="32">
        <f t="shared" si="627"/>
        <v>2</v>
      </c>
      <c r="AN6473" s="33" t="str">
        <f t="shared" si="629"/>
        <v>NPN</v>
      </c>
      <c r="AO6473" s="33" t="str">
        <f t="shared" si="624"/>
        <v>2meses_pendientes</v>
      </c>
      <c r="AP6473" s="33">
        <f t="shared" si="625"/>
        <v>32</v>
      </c>
      <c r="AQ6473" s="31">
        <f t="shared" si="626"/>
        <v>9</v>
      </c>
    </row>
    <row r="6474" spans="2:43" x14ac:dyDescent="0.3">
      <c r="B6474" s="37">
        <v>46178</v>
      </c>
      <c r="C6474" t="s">
        <v>35</v>
      </c>
      <c r="D6474" t="s">
        <v>44687</v>
      </c>
      <c r="E6474" t="s">
        <v>44688</v>
      </c>
      <c r="F6474" t="s">
        <v>1425</v>
      </c>
      <c r="G6474" t="s">
        <v>44689</v>
      </c>
      <c r="H6474" t="s">
        <v>44690</v>
      </c>
      <c r="I6474" t="s">
        <v>38</v>
      </c>
      <c r="J6474" t="s">
        <v>38</v>
      </c>
      <c r="K6474" t="s">
        <v>468</v>
      </c>
      <c r="L6474" t="s">
        <v>28419</v>
      </c>
      <c r="M6474" t="s">
        <v>2798</v>
      </c>
      <c r="N6474" t="s">
        <v>15409</v>
      </c>
      <c r="O6474" t="s">
        <v>2712</v>
      </c>
      <c r="P6474" t="s">
        <v>1402</v>
      </c>
      <c r="Q6474" t="s">
        <v>44691</v>
      </c>
      <c r="R6474" s="26">
        <v>3</v>
      </c>
      <c r="S6474" s="23">
        <v>361155500000</v>
      </c>
      <c r="T6474" t="s">
        <v>37</v>
      </c>
      <c r="U6474" t="s">
        <v>1772</v>
      </c>
      <c r="V6474" s="39">
        <v>46179</v>
      </c>
      <c r="W6474" s="41">
        <v>37</v>
      </c>
      <c r="X6474" s="26" t="s">
        <v>41762</v>
      </c>
      <c r="Y6474">
        <v>42.4</v>
      </c>
      <c r="AE6474" s="41">
        <v>42.4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 s="30">
        <f t="shared" si="628"/>
        <v>0</v>
      </c>
      <c r="AL6474" s="45">
        <v>2</v>
      </c>
      <c r="AM6474" s="32">
        <f t="shared" si="627"/>
        <v>2</v>
      </c>
      <c r="AN6474" s="33" t="str">
        <f t="shared" si="629"/>
        <v>NPN</v>
      </c>
      <c r="AO6474" s="33" t="str">
        <f t="shared" si="624"/>
        <v>2meses_pendientes</v>
      </c>
      <c r="AP6474" s="33">
        <f t="shared" si="625"/>
        <v>74</v>
      </c>
      <c r="AQ6474" s="31">
        <f t="shared" si="626"/>
        <v>6</v>
      </c>
    </row>
    <row r="6475" spans="2:43" x14ac:dyDescent="0.3">
      <c r="B6475" s="37">
        <v>46184</v>
      </c>
      <c r="C6475" t="s">
        <v>35</v>
      </c>
      <c r="D6475" t="s">
        <v>44692</v>
      </c>
      <c r="E6475" t="s">
        <v>44693</v>
      </c>
      <c r="F6475" t="s">
        <v>1425</v>
      </c>
      <c r="G6475" t="s">
        <v>44694</v>
      </c>
      <c r="H6475" t="s">
        <v>44695</v>
      </c>
      <c r="I6475" t="s">
        <v>38</v>
      </c>
      <c r="J6475" t="s">
        <v>38</v>
      </c>
      <c r="K6475" t="s">
        <v>468</v>
      </c>
      <c r="L6475" t="s">
        <v>44696</v>
      </c>
      <c r="M6475" t="s">
        <v>2798</v>
      </c>
      <c r="N6475" t="s">
        <v>15409</v>
      </c>
      <c r="O6475" t="s">
        <v>2712</v>
      </c>
      <c r="P6475" t="s">
        <v>1402</v>
      </c>
      <c r="Q6475" t="s">
        <v>44697</v>
      </c>
      <c r="R6475" s="26">
        <v>3</v>
      </c>
      <c r="S6475" s="23">
        <v>368160570000</v>
      </c>
      <c r="T6475" t="s">
        <v>37</v>
      </c>
      <c r="U6475" t="s">
        <v>1404</v>
      </c>
      <c r="V6475" s="39">
        <v>46186</v>
      </c>
      <c r="W6475" s="41">
        <v>37</v>
      </c>
      <c r="X6475" s="26" t="s">
        <v>41762</v>
      </c>
      <c r="Y6475">
        <v>19.600000000000001</v>
      </c>
      <c r="Z6475">
        <v>19.59</v>
      </c>
      <c r="AE6475" s="41">
        <v>39.19</v>
      </c>
      <c r="AF6475">
        <v>1</v>
      </c>
      <c r="AG6475">
        <v>0</v>
      </c>
      <c r="AH6475">
        <v>0</v>
      </c>
      <c r="AI6475">
        <v>0</v>
      </c>
      <c r="AJ6475">
        <v>0</v>
      </c>
      <c r="AK6475" s="30">
        <f t="shared" si="628"/>
        <v>1</v>
      </c>
      <c r="AL6475" s="45">
        <v>2</v>
      </c>
      <c r="AM6475" s="32">
        <f t="shared" si="627"/>
        <v>1</v>
      </c>
      <c r="AN6475" s="33" t="str">
        <f t="shared" si="629"/>
        <v>MOROSO</v>
      </c>
      <c r="AO6475" s="33" t="str">
        <f t="shared" si="624"/>
        <v>1meses_pendientes</v>
      </c>
      <c r="AP6475" s="33">
        <f t="shared" si="625"/>
        <v>37</v>
      </c>
      <c r="AQ6475" s="31">
        <f t="shared" si="626"/>
        <v>13</v>
      </c>
    </row>
    <row r="6476" spans="2:43" x14ac:dyDescent="0.3">
      <c r="B6476" s="37">
        <v>46185</v>
      </c>
      <c r="C6476" t="s">
        <v>35</v>
      </c>
      <c r="D6476" t="s">
        <v>44698</v>
      </c>
      <c r="E6476" t="s">
        <v>44699</v>
      </c>
      <c r="F6476" t="s">
        <v>1425</v>
      </c>
      <c r="G6476" t="s">
        <v>44700</v>
      </c>
      <c r="H6476" t="s">
        <v>44701</v>
      </c>
      <c r="I6476" t="s">
        <v>38</v>
      </c>
      <c r="J6476" t="s">
        <v>38</v>
      </c>
      <c r="K6476" t="s">
        <v>468</v>
      </c>
      <c r="L6476" t="s">
        <v>44632</v>
      </c>
      <c r="M6476" t="s">
        <v>2798</v>
      </c>
      <c r="N6476" t="s">
        <v>15409</v>
      </c>
      <c r="O6476" t="s">
        <v>2712</v>
      </c>
      <c r="P6476" t="s">
        <v>1402</v>
      </c>
      <c r="Q6476" t="s">
        <v>44702</v>
      </c>
      <c r="R6476" s="26">
        <v>2</v>
      </c>
      <c r="S6476" s="23">
        <v>365163420000</v>
      </c>
      <c r="T6476" t="s">
        <v>37</v>
      </c>
      <c r="U6476" t="s">
        <v>1772</v>
      </c>
      <c r="V6476" s="39">
        <v>46188</v>
      </c>
      <c r="W6476" s="41">
        <v>30</v>
      </c>
      <c r="X6476" s="26" t="s">
        <v>41762</v>
      </c>
      <c r="AE6476" s="41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 s="30">
        <f t="shared" si="628"/>
        <v>0</v>
      </c>
      <c r="AL6476" s="45">
        <v>2</v>
      </c>
      <c r="AM6476" s="32">
        <f t="shared" si="627"/>
        <v>2</v>
      </c>
      <c r="AN6476" s="33" t="str">
        <f t="shared" si="629"/>
        <v>NPN</v>
      </c>
      <c r="AO6476" s="33" t="str">
        <f t="shared" si="624"/>
        <v>2meses_pendientes</v>
      </c>
      <c r="AP6476" s="33">
        <f t="shared" si="625"/>
        <v>60</v>
      </c>
      <c r="AQ6476" s="31">
        <f t="shared" si="626"/>
        <v>15</v>
      </c>
    </row>
    <row r="6477" spans="2:43" x14ac:dyDescent="0.3">
      <c r="B6477" s="37">
        <v>46187</v>
      </c>
      <c r="C6477" t="s">
        <v>35</v>
      </c>
      <c r="D6477" t="s">
        <v>44703</v>
      </c>
      <c r="E6477" t="s">
        <v>44704</v>
      </c>
      <c r="F6477" t="s">
        <v>1425</v>
      </c>
      <c r="G6477" t="s">
        <v>44705</v>
      </c>
      <c r="H6477" t="s">
        <v>44706</v>
      </c>
      <c r="I6477" t="s">
        <v>38</v>
      </c>
      <c r="J6477" t="s">
        <v>44</v>
      </c>
      <c r="K6477" t="s">
        <v>4325</v>
      </c>
      <c r="L6477" t="s">
        <v>44707</v>
      </c>
      <c r="M6477" t="s">
        <v>2798</v>
      </c>
      <c r="N6477" t="s">
        <v>15409</v>
      </c>
      <c r="O6477" t="s">
        <v>2712</v>
      </c>
      <c r="P6477" t="s">
        <v>1402</v>
      </c>
      <c r="Q6477" t="s">
        <v>44708</v>
      </c>
      <c r="R6477" s="26">
        <v>2</v>
      </c>
      <c r="S6477" s="23">
        <v>202015780000</v>
      </c>
      <c r="T6477" t="s">
        <v>37</v>
      </c>
      <c r="U6477" t="s">
        <v>1772</v>
      </c>
      <c r="V6477" s="39">
        <v>46190</v>
      </c>
      <c r="W6477" s="41">
        <v>29</v>
      </c>
      <c r="X6477" s="26" t="s">
        <v>41762</v>
      </c>
      <c r="AE6477" s="41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 s="30">
        <f t="shared" si="628"/>
        <v>0</v>
      </c>
      <c r="AL6477" s="45">
        <v>2</v>
      </c>
      <c r="AM6477" s="32">
        <f t="shared" si="627"/>
        <v>2</v>
      </c>
      <c r="AN6477" s="33" t="str">
        <f t="shared" si="629"/>
        <v>NPN</v>
      </c>
      <c r="AO6477" s="33" t="str">
        <f t="shared" si="624"/>
        <v>2meses_pendientes</v>
      </c>
      <c r="AP6477" s="33">
        <f t="shared" si="625"/>
        <v>58</v>
      </c>
      <c r="AQ6477" s="31">
        <f t="shared" si="626"/>
        <v>17</v>
      </c>
    </row>
    <row r="6478" spans="2:43" x14ac:dyDescent="0.3">
      <c r="B6478" s="37">
        <v>46191</v>
      </c>
      <c r="C6478" t="s">
        <v>35</v>
      </c>
      <c r="D6478" t="s">
        <v>44709</v>
      </c>
      <c r="E6478" t="s">
        <v>44710</v>
      </c>
      <c r="F6478" t="s">
        <v>1425</v>
      </c>
      <c r="G6478" t="s">
        <v>44711</v>
      </c>
      <c r="H6478" t="s">
        <v>44712</v>
      </c>
      <c r="I6478" t="s">
        <v>38</v>
      </c>
      <c r="J6478" t="s">
        <v>38</v>
      </c>
      <c r="K6478" t="s">
        <v>468</v>
      </c>
      <c r="L6478" t="s">
        <v>44713</v>
      </c>
      <c r="M6478" t="s">
        <v>2798</v>
      </c>
      <c r="N6478" t="s">
        <v>15409</v>
      </c>
      <c r="O6478" t="s">
        <v>2712</v>
      </c>
      <c r="P6478" t="s">
        <v>1402</v>
      </c>
      <c r="Q6478" t="s">
        <v>44714</v>
      </c>
      <c r="R6478" s="26">
        <v>2</v>
      </c>
      <c r="S6478" s="23">
        <v>366163300000</v>
      </c>
      <c r="T6478" t="s">
        <v>37</v>
      </c>
      <c r="U6478" t="s">
        <v>1772</v>
      </c>
      <c r="V6478" s="39">
        <v>46188</v>
      </c>
      <c r="W6478" s="41">
        <v>30</v>
      </c>
      <c r="X6478" s="26" t="s">
        <v>41762</v>
      </c>
      <c r="Z6478">
        <v>29.9</v>
      </c>
      <c r="AE6478" s="41">
        <v>29.9</v>
      </c>
      <c r="AF6478">
        <v>1</v>
      </c>
      <c r="AG6478">
        <v>0</v>
      </c>
      <c r="AH6478">
        <v>0</v>
      </c>
      <c r="AI6478">
        <v>0</v>
      </c>
      <c r="AJ6478">
        <v>0</v>
      </c>
      <c r="AK6478" s="30">
        <f t="shared" si="628"/>
        <v>1</v>
      </c>
      <c r="AL6478" s="45">
        <v>2</v>
      </c>
      <c r="AM6478" s="32">
        <f t="shared" si="627"/>
        <v>1</v>
      </c>
      <c r="AN6478" s="33" t="str">
        <f t="shared" si="629"/>
        <v>MOROSO</v>
      </c>
      <c r="AO6478" s="33" t="str">
        <f t="shared" si="624"/>
        <v>1meses_pendientes</v>
      </c>
      <c r="AP6478" s="33">
        <f t="shared" si="625"/>
        <v>30</v>
      </c>
      <c r="AQ6478" s="31">
        <f t="shared" si="626"/>
        <v>15</v>
      </c>
    </row>
    <row r="6479" spans="2:43" x14ac:dyDescent="0.3">
      <c r="B6479" s="37">
        <v>46191</v>
      </c>
      <c r="C6479" t="s">
        <v>35</v>
      </c>
      <c r="D6479" t="s">
        <v>44715</v>
      </c>
      <c r="E6479" t="s">
        <v>44716</v>
      </c>
      <c r="F6479" t="s">
        <v>1425</v>
      </c>
      <c r="G6479" t="s">
        <v>44717</v>
      </c>
      <c r="H6479" t="s">
        <v>44718</v>
      </c>
      <c r="I6479" t="s">
        <v>38</v>
      </c>
      <c r="J6479" t="s">
        <v>38</v>
      </c>
      <c r="K6479" t="s">
        <v>468</v>
      </c>
      <c r="L6479" t="s">
        <v>44719</v>
      </c>
      <c r="M6479" t="s">
        <v>2798</v>
      </c>
      <c r="N6479" t="s">
        <v>15409</v>
      </c>
      <c r="O6479" t="s">
        <v>2712</v>
      </c>
      <c r="P6479" t="s">
        <v>1402</v>
      </c>
      <c r="Q6479" t="s">
        <v>44720</v>
      </c>
      <c r="R6479" s="26">
        <v>2</v>
      </c>
      <c r="S6479" s="23">
        <v>369161720000</v>
      </c>
      <c r="T6479" t="s">
        <v>37</v>
      </c>
      <c r="U6479" t="s">
        <v>1772</v>
      </c>
      <c r="V6479" s="39">
        <v>46189</v>
      </c>
      <c r="W6479" s="41">
        <v>30</v>
      </c>
      <c r="X6479" s="26" t="s">
        <v>41762</v>
      </c>
      <c r="Y6479">
        <v>30.44</v>
      </c>
      <c r="AE6479" s="41">
        <v>30.44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 s="30">
        <f t="shared" si="628"/>
        <v>0</v>
      </c>
      <c r="AL6479" s="45">
        <v>2</v>
      </c>
      <c r="AM6479" s="32">
        <f t="shared" si="627"/>
        <v>2</v>
      </c>
      <c r="AN6479" s="33" t="str">
        <f t="shared" si="629"/>
        <v>NPN</v>
      </c>
      <c r="AO6479" s="33" t="str">
        <f t="shared" si="624"/>
        <v>2meses_pendientes</v>
      </c>
      <c r="AP6479" s="33">
        <f t="shared" si="625"/>
        <v>60</v>
      </c>
      <c r="AQ6479" s="31">
        <f t="shared" si="626"/>
        <v>16</v>
      </c>
    </row>
    <row r="6480" spans="2:43" x14ac:dyDescent="0.3">
      <c r="B6480" s="37">
        <v>46192</v>
      </c>
      <c r="C6480" t="s">
        <v>35</v>
      </c>
      <c r="D6480" t="s">
        <v>44721</v>
      </c>
      <c r="E6480" t="s">
        <v>44722</v>
      </c>
      <c r="F6480" t="s">
        <v>1425</v>
      </c>
      <c r="G6480" t="s">
        <v>44723</v>
      </c>
      <c r="H6480" t="s">
        <v>44724</v>
      </c>
      <c r="I6480" t="s">
        <v>38</v>
      </c>
      <c r="J6480" t="s">
        <v>44</v>
      </c>
      <c r="K6480" t="s">
        <v>55</v>
      </c>
      <c r="L6480" t="s">
        <v>44725</v>
      </c>
      <c r="M6480" t="s">
        <v>2798</v>
      </c>
      <c r="N6480" t="s">
        <v>15409</v>
      </c>
      <c r="O6480" t="s">
        <v>2712</v>
      </c>
      <c r="P6480" t="s">
        <v>1402</v>
      </c>
      <c r="Q6480" t="s">
        <v>44726</v>
      </c>
      <c r="R6480" s="26">
        <v>3</v>
      </c>
      <c r="S6480" s="23">
        <v>367170700000</v>
      </c>
      <c r="T6480" t="s">
        <v>37</v>
      </c>
      <c r="U6480" t="s">
        <v>1772</v>
      </c>
      <c r="V6480" s="39">
        <v>46195</v>
      </c>
      <c r="W6480" s="41">
        <v>46</v>
      </c>
      <c r="X6480" s="26" t="s">
        <v>41762</v>
      </c>
      <c r="Z6480">
        <v>47.8</v>
      </c>
      <c r="AE6480" s="41">
        <v>47.8</v>
      </c>
      <c r="AF6480">
        <v>1</v>
      </c>
      <c r="AG6480">
        <v>0</v>
      </c>
      <c r="AH6480">
        <v>0</v>
      </c>
      <c r="AI6480">
        <v>0</v>
      </c>
      <c r="AJ6480">
        <v>0</v>
      </c>
      <c r="AK6480" s="30">
        <f t="shared" si="628"/>
        <v>1</v>
      </c>
      <c r="AL6480" s="45">
        <v>2</v>
      </c>
      <c r="AM6480" s="32">
        <f t="shared" si="627"/>
        <v>1</v>
      </c>
      <c r="AN6480" s="33" t="str">
        <f t="shared" si="629"/>
        <v>MOROSO</v>
      </c>
      <c r="AO6480" s="33" t="str">
        <f t="shared" si="624"/>
        <v>1meses_pendientes</v>
      </c>
      <c r="AP6480" s="33">
        <f t="shared" si="625"/>
        <v>46</v>
      </c>
      <c r="AQ6480" s="31">
        <f t="shared" si="626"/>
        <v>22</v>
      </c>
    </row>
    <row r="6481" spans="2:43" x14ac:dyDescent="0.3">
      <c r="B6481" s="37">
        <v>46197</v>
      </c>
      <c r="C6481" t="s">
        <v>35</v>
      </c>
      <c r="D6481" t="s">
        <v>44727</v>
      </c>
      <c r="E6481" t="s">
        <v>44728</v>
      </c>
      <c r="F6481" t="s">
        <v>1425</v>
      </c>
      <c r="G6481" t="s">
        <v>44729</v>
      </c>
      <c r="H6481" t="s">
        <v>44730</v>
      </c>
      <c r="I6481" t="s">
        <v>38</v>
      </c>
      <c r="J6481" t="s">
        <v>38</v>
      </c>
      <c r="K6481" t="s">
        <v>468</v>
      </c>
      <c r="L6481" t="s">
        <v>44731</v>
      </c>
      <c r="M6481" t="s">
        <v>2798</v>
      </c>
      <c r="N6481" t="s">
        <v>15409</v>
      </c>
      <c r="O6481" t="s">
        <v>2712</v>
      </c>
      <c r="P6481" t="s">
        <v>1402</v>
      </c>
      <c r="Q6481" t="s">
        <v>44732</v>
      </c>
      <c r="R6481" s="26">
        <v>3</v>
      </c>
      <c r="S6481" s="23">
        <v>369174420000</v>
      </c>
      <c r="T6481" t="s">
        <v>37</v>
      </c>
      <c r="U6481" t="s">
        <v>1772</v>
      </c>
      <c r="V6481" s="39">
        <v>46196</v>
      </c>
      <c r="W6481" s="41">
        <v>40</v>
      </c>
      <c r="X6481" s="26" t="s">
        <v>41762</v>
      </c>
      <c r="AE6481" s="4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 s="30">
        <f t="shared" si="628"/>
        <v>0</v>
      </c>
      <c r="AL6481" s="45">
        <v>2</v>
      </c>
      <c r="AM6481" s="32">
        <f t="shared" si="627"/>
        <v>2</v>
      </c>
      <c r="AN6481" s="33" t="str">
        <f t="shared" si="629"/>
        <v>NPN</v>
      </c>
      <c r="AO6481" s="33" t="str">
        <f t="shared" si="624"/>
        <v>2meses_pendientes</v>
      </c>
      <c r="AP6481" s="33">
        <f t="shared" si="625"/>
        <v>80</v>
      </c>
      <c r="AQ6481" s="31">
        <f t="shared" si="626"/>
        <v>23</v>
      </c>
    </row>
    <row r="6482" spans="2:43" x14ac:dyDescent="0.3">
      <c r="B6482" s="37">
        <v>46201</v>
      </c>
      <c r="C6482" t="s">
        <v>35</v>
      </c>
      <c r="D6482" t="s">
        <v>44733</v>
      </c>
      <c r="E6482" t="s">
        <v>44734</v>
      </c>
      <c r="F6482" t="s">
        <v>1425</v>
      </c>
      <c r="G6482" t="s">
        <v>44735</v>
      </c>
      <c r="H6482" t="s">
        <v>44736</v>
      </c>
      <c r="I6482" t="s">
        <v>38</v>
      </c>
      <c r="J6482" t="s">
        <v>38</v>
      </c>
      <c r="K6482" t="s">
        <v>468</v>
      </c>
      <c r="L6482" t="s">
        <v>44737</v>
      </c>
      <c r="M6482" t="s">
        <v>2798</v>
      </c>
      <c r="N6482" t="s">
        <v>15409</v>
      </c>
      <c r="O6482" t="s">
        <v>2712</v>
      </c>
      <c r="P6482" t="s">
        <v>1402</v>
      </c>
      <c r="Q6482" t="s">
        <v>44738</v>
      </c>
      <c r="R6482" s="26">
        <v>3</v>
      </c>
      <c r="S6482" s="23">
        <v>249006430000</v>
      </c>
      <c r="T6482" t="s">
        <v>37</v>
      </c>
      <c r="U6482" t="s">
        <v>1404</v>
      </c>
      <c r="V6482" s="39">
        <v>46202</v>
      </c>
      <c r="W6482" s="41">
        <v>31</v>
      </c>
      <c r="X6482" s="26" t="s">
        <v>41762</v>
      </c>
      <c r="AE6482" s="41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 s="30">
        <f t="shared" si="628"/>
        <v>0</v>
      </c>
      <c r="AL6482" s="45">
        <v>2</v>
      </c>
      <c r="AM6482" s="32">
        <f t="shared" si="627"/>
        <v>2</v>
      </c>
      <c r="AN6482" s="33" t="str">
        <f t="shared" si="629"/>
        <v>NPN</v>
      </c>
      <c r="AO6482" s="33" t="str">
        <f t="shared" si="624"/>
        <v>2meses_pendientes</v>
      </c>
      <c r="AP6482" s="33">
        <f t="shared" si="625"/>
        <v>62</v>
      </c>
      <c r="AQ6482" s="31">
        <f t="shared" si="626"/>
        <v>29</v>
      </c>
    </row>
    <row r="6483" spans="2:43" x14ac:dyDescent="0.3">
      <c r="B6483" s="37">
        <v>46203</v>
      </c>
      <c r="C6483" t="s">
        <v>35</v>
      </c>
      <c r="D6483" t="s">
        <v>44739</v>
      </c>
      <c r="E6483" t="s">
        <v>44740</v>
      </c>
      <c r="F6483" t="s">
        <v>1425</v>
      </c>
      <c r="G6483" t="s">
        <v>44741</v>
      </c>
      <c r="H6483" t="s">
        <v>44742</v>
      </c>
      <c r="I6483" t="s">
        <v>38</v>
      </c>
      <c r="J6483" t="s">
        <v>38</v>
      </c>
      <c r="K6483" t="s">
        <v>468</v>
      </c>
      <c r="L6483" t="s">
        <v>44743</v>
      </c>
      <c r="M6483" t="s">
        <v>2798</v>
      </c>
      <c r="N6483" t="s">
        <v>15409</v>
      </c>
      <c r="O6483" t="s">
        <v>2712</v>
      </c>
      <c r="P6483" t="s">
        <v>1402</v>
      </c>
      <c r="Q6483" t="s">
        <v>44744</v>
      </c>
      <c r="R6483" s="26">
        <v>2</v>
      </c>
      <c r="S6483" s="23">
        <v>361182100000</v>
      </c>
      <c r="T6483" t="s">
        <v>37</v>
      </c>
      <c r="U6483" t="s">
        <v>1772</v>
      </c>
      <c r="V6483" s="39">
        <v>46203</v>
      </c>
      <c r="W6483" s="41">
        <v>30</v>
      </c>
      <c r="X6483" s="26" t="s">
        <v>41762</v>
      </c>
      <c r="AE6483" s="41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 s="30">
        <f t="shared" si="628"/>
        <v>0</v>
      </c>
      <c r="AL6483" s="45">
        <v>2</v>
      </c>
      <c r="AM6483" s="32">
        <f t="shared" si="627"/>
        <v>2</v>
      </c>
      <c r="AN6483" s="33" t="str">
        <f t="shared" si="629"/>
        <v>NPN</v>
      </c>
      <c r="AO6483" s="33" t="str">
        <f t="shared" si="624"/>
        <v>2meses_pendientes</v>
      </c>
      <c r="AP6483" s="33">
        <f t="shared" si="625"/>
        <v>60</v>
      </c>
      <c r="AQ6483" s="31">
        <f t="shared" si="626"/>
        <v>30</v>
      </c>
    </row>
    <row r="6484" spans="2:43" x14ac:dyDescent="0.3">
      <c r="B6484" s="37">
        <v>46203</v>
      </c>
      <c r="C6484" t="s">
        <v>35</v>
      </c>
      <c r="D6484" t="s">
        <v>44745</v>
      </c>
      <c r="E6484" t="s">
        <v>44746</v>
      </c>
      <c r="F6484" t="s">
        <v>1425</v>
      </c>
      <c r="G6484" t="s">
        <v>44747</v>
      </c>
      <c r="H6484" t="s">
        <v>44748</v>
      </c>
      <c r="I6484" t="s">
        <v>38</v>
      </c>
      <c r="J6484" t="s">
        <v>38</v>
      </c>
      <c r="K6484" t="s">
        <v>468</v>
      </c>
      <c r="L6484" t="s">
        <v>44749</v>
      </c>
      <c r="M6484" t="s">
        <v>2798</v>
      </c>
      <c r="N6484" t="s">
        <v>15409</v>
      </c>
      <c r="O6484" t="s">
        <v>2712</v>
      </c>
      <c r="P6484" t="s">
        <v>1402</v>
      </c>
      <c r="Q6484" t="s">
        <v>44750</v>
      </c>
      <c r="R6484" s="26">
        <v>3</v>
      </c>
      <c r="S6484" s="23">
        <v>363182340000</v>
      </c>
      <c r="T6484" t="s">
        <v>37</v>
      </c>
      <c r="U6484" t="s">
        <v>1772</v>
      </c>
      <c r="V6484" s="39">
        <v>46203</v>
      </c>
      <c r="W6484" s="41">
        <v>46.78</v>
      </c>
      <c r="X6484" s="26" t="s">
        <v>41762</v>
      </c>
      <c r="AE6484" s="41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 s="30">
        <f t="shared" si="628"/>
        <v>0</v>
      </c>
      <c r="AL6484" s="45">
        <v>2</v>
      </c>
      <c r="AM6484" s="32">
        <f t="shared" si="627"/>
        <v>2</v>
      </c>
      <c r="AN6484" s="33" t="str">
        <f t="shared" si="629"/>
        <v>NPN</v>
      </c>
      <c r="AO6484" s="33" t="str">
        <f t="shared" si="624"/>
        <v>2meses_pendientes</v>
      </c>
      <c r="AP6484" s="33">
        <f t="shared" si="625"/>
        <v>93.56</v>
      </c>
      <c r="AQ6484" s="31">
        <f t="shared" si="626"/>
        <v>30</v>
      </c>
    </row>
    <row r="6485" spans="2:43" x14ac:dyDescent="0.3">
      <c r="B6485" s="37">
        <v>46201</v>
      </c>
      <c r="C6485" t="s">
        <v>35</v>
      </c>
      <c r="D6485" t="s">
        <v>44751</v>
      </c>
      <c r="E6485" t="s">
        <v>44752</v>
      </c>
      <c r="F6485" t="s">
        <v>1408</v>
      </c>
      <c r="G6485" t="s">
        <v>44753</v>
      </c>
      <c r="H6485" t="s">
        <v>27397</v>
      </c>
      <c r="I6485" t="s">
        <v>26936</v>
      </c>
      <c r="J6485" t="s">
        <v>27078</v>
      </c>
      <c r="K6485" t="s">
        <v>27251</v>
      </c>
      <c r="L6485" t="s">
        <v>1425</v>
      </c>
      <c r="M6485" t="s">
        <v>1906</v>
      </c>
      <c r="N6485" t="s">
        <v>1892</v>
      </c>
      <c r="O6485" t="s">
        <v>2712</v>
      </c>
      <c r="P6485" t="s">
        <v>1402</v>
      </c>
      <c r="Q6485" t="s">
        <v>44754</v>
      </c>
      <c r="R6485" s="26">
        <v>1</v>
      </c>
      <c r="S6485" s="23">
        <v>368142170000</v>
      </c>
      <c r="T6485" t="s">
        <v>37</v>
      </c>
      <c r="U6485" t="s">
        <v>1404</v>
      </c>
      <c r="V6485" s="39">
        <v>46202</v>
      </c>
      <c r="W6485" s="41">
        <v>21</v>
      </c>
      <c r="X6485" s="26" t="s">
        <v>41762</v>
      </c>
      <c r="AE6485" s="41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 s="30">
        <f t="shared" si="628"/>
        <v>0</v>
      </c>
      <c r="AL6485" s="45">
        <v>2</v>
      </c>
      <c r="AM6485" s="32">
        <f t="shared" si="627"/>
        <v>2</v>
      </c>
      <c r="AN6485" s="33" t="str">
        <f t="shared" si="629"/>
        <v>NPN</v>
      </c>
      <c r="AO6485" s="33" t="str">
        <f t="shared" si="624"/>
        <v>2meses_pendientes</v>
      </c>
      <c r="AP6485" s="33">
        <f t="shared" si="625"/>
        <v>42</v>
      </c>
      <c r="AQ6485" s="31">
        <f t="shared" si="626"/>
        <v>29</v>
      </c>
    </row>
    <row r="6486" spans="2:43" x14ac:dyDescent="0.3">
      <c r="B6486" s="37">
        <v>46176</v>
      </c>
      <c r="C6486" t="s">
        <v>35</v>
      </c>
      <c r="D6486" t="s">
        <v>44755</v>
      </c>
      <c r="E6486" t="s">
        <v>44756</v>
      </c>
      <c r="F6486" t="s">
        <v>1425</v>
      </c>
      <c r="G6486" t="s">
        <v>44757</v>
      </c>
      <c r="H6486" t="s">
        <v>44758</v>
      </c>
      <c r="I6486" t="s">
        <v>38</v>
      </c>
      <c r="J6486" t="s">
        <v>38</v>
      </c>
      <c r="K6486" t="s">
        <v>468</v>
      </c>
      <c r="L6486" t="s">
        <v>44759</v>
      </c>
      <c r="M6486" t="s">
        <v>2798</v>
      </c>
      <c r="N6486" t="s">
        <v>3048</v>
      </c>
      <c r="O6486" t="s">
        <v>2712</v>
      </c>
      <c r="P6486" t="s">
        <v>1402</v>
      </c>
      <c r="Q6486" t="s">
        <v>44760</v>
      </c>
      <c r="R6486" s="26">
        <v>2</v>
      </c>
      <c r="S6486" s="23">
        <v>369153590000</v>
      </c>
      <c r="T6486" t="s">
        <v>37</v>
      </c>
      <c r="U6486" t="s">
        <v>1404</v>
      </c>
      <c r="V6486" s="39">
        <v>46177</v>
      </c>
      <c r="W6486" s="41">
        <v>30</v>
      </c>
      <c r="X6486" s="26" t="s">
        <v>41762</v>
      </c>
      <c r="Y6486">
        <v>30.44</v>
      </c>
      <c r="AE6486" s="41">
        <v>30.44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 s="30">
        <f t="shared" si="628"/>
        <v>0</v>
      </c>
      <c r="AL6486" s="45">
        <v>2</v>
      </c>
      <c r="AM6486" s="32">
        <f t="shared" si="627"/>
        <v>2</v>
      </c>
      <c r="AN6486" s="33" t="str">
        <f t="shared" si="629"/>
        <v>NPN</v>
      </c>
      <c r="AO6486" s="33" t="str">
        <f t="shared" si="624"/>
        <v>2meses_pendientes</v>
      </c>
      <c r="AP6486" s="33">
        <f t="shared" si="625"/>
        <v>60</v>
      </c>
      <c r="AQ6486" s="31">
        <f t="shared" si="626"/>
        <v>4</v>
      </c>
    </row>
    <row r="6487" spans="2:43" x14ac:dyDescent="0.3">
      <c r="B6487" s="37">
        <v>46176</v>
      </c>
      <c r="C6487" t="s">
        <v>35</v>
      </c>
      <c r="D6487" t="s">
        <v>44761</v>
      </c>
      <c r="E6487" t="s">
        <v>44762</v>
      </c>
      <c r="F6487" t="s">
        <v>1425</v>
      </c>
      <c r="G6487" t="s">
        <v>44763</v>
      </c>
      <c r="H6487" t="s">
        <v>44764</v>
      </c>
      <c r="I6487" t="s">
        <v>38</v>
      </c>
      <c r="J6487" t="s">
        <v>38</v>
      </c>
      <c r="K6487" t="s">
        <v>468</v>
      </c>
      <c r="L6487" t="s">
        <v>44765</v>
      </c>
      <c r="M6487" t="s">
        <v>2798</v>
      </c>
      <c r="N6487" t="s">
        <v>3048</v>
      </c>
      <c r="O6487" t="s">
        <v>2712</v>
      </c>
      <c r="P6487" t="s">
        <v>1402</v>
      </c>
      <c r="Q6487" t="s">
        <v>44766</v>
      </c>
      <c r="R6487" s="26">
        <v>2</v>
      </c>
      <c r="S6487" s="23">
        <v>365139700000</v>
      </c>
      <c r="T6487" t="s">
        <v>37</v>
      </c>
      <c r="U6487" t="s">
        <v>1404</v>
      </c>
      <c r="V6487" s="39">
        <v>46177</v>
      </c>
      <c r="W6487" s="41">
        <v>30</v>
      </c>
      <c r="X6487" s="26" t="s">
        <v>41762</v>
      </c>
      <c r="Y6487">
        <v>15.22</v>
      </c>
      <c r="Z6487">
        <v>15.22</v>
      </c>
      <c r="AE6487" s="41">
        <v>30.44</v>
      </c>
      <c r="AF6487">
        <v>1</v>
      </c>
      <c r="AG6487">
        <v>0</v>
      </c>
      <c r="AH6487">
        <v>0</v>
      </c>
      <c r="AI6487">
        <v>0</v>
      </c>
      <c r="AJ6487">
        <v>0</v>
      </c>
      <c r="AK6487" s="30">
        <f t="shared" si="628"/>
        <v>1</v>
      </c>
      <c r="AL6487" s="45">
        <v>2</v>
      </c>
      <c r="AM6487" s="32">
        <f t="shared" si="627"/>
        <v>1</v>
      </c>
      <c r="AN6487" s="33" t="str">
        <f t="shared" si="629"/>
        <v>MOROSO</v>
      </c>
      <c r="AO6487" s="33" t="str">
        <f t="shared" si="624"/>
        <v>1meses_pendientes</v>
      </c>
      <c r="AP6487" s="33">
        <f t="shared" si="625"/>
        <v>30</v>
      </c>
      <c r="AQ6487" s="31">
        <f t="shared" si="626"/>
        <v>4</v>
      </c>
    </row>
    <row r="6488" spans="2:43" x14ac:dyDescent="0.3">
      <c r="B6488" s="37">
        <v>46176</v>
      </c>
      <c r="C6488" t="s">
        <v>35</v>
      </c>
      <c r="D6488" t="s">
        <v>44767</v>
      </c>
      <c r="E6488" t="s">
        <v>44768</v>
      </c>
      <c r="F6488" t="s">
        <v>1425</v>
      </c>
      <c r="G6488" t="s">
        <v>44769</v>
      </c>
      <c r="H6488" t="s">
        <v>44770</v>
      </c>
      <c r="I6488" t="s">
        <v>38</v>
      </c>
      <c r="J6488" t="s">
        <v>38</v>
      </c>
      <c r="K6488" t="s">
        <v>468</v>
      </c>
      <c r="L6488" t="s">
        <v>44771</v>
      </c>
      <c r="M6488" t="s">
        <v>2798</v>
      </c>
      <c r="N6488" t="s">
        <v>3048</v>
      </c>
      <c r="O6488" t="s">
        <v>2712</v>
      </c>
      <c r="P6488" t="s">
        <v>1402</v>
      </c>
      <c r="Q6488" t="s">
        <v>44772</v>
      </c>
      <c r="R6488" s="26">
        <v>2</v>
      </c>
      <c r="S6488" s="23">
        <v>327090220000</v>
      </c>
      <c r="T6488" t="s">
        <v>37</v>
      </c>
      <c r="U6488" t="s">
        <v>1404</v>
      </c>
      <c r="V6488" s="39">
        <v>46175</v>
      </c>
      <c r="W6488" s="41">
        <v>30</v>
      </c>
      <c r="X6488" s="26" t="s">
        <v>41762</v>
      </c>
      <c r="Y6488">
        <v>30.44</v>
      </c>
      <c r="Z6488">
        <v>60.88</v>
      </c>
      <c r="AE6488" s="41">
        <v>91.320000000000007</v>
      </c>
      <c r="AF6488">
        <v>1</v>
      </c>
      <c r="AG6488">
        <v>0</v>
      </c>
      <c r="AH6488">
        <v>0</v>
      </c>
      <c r="AI6488">
        <v>0</v>
      </c>
      <c r="AJ6488">
        <v>0</v>
      </c>
      <c r="AK6488" s="30">
        <f t="shared" si="628"/>
        <v>1</v>
      </c>
      <c r="AL6488" s="45">
        <v>2</v>
      </c>
      <c r="AM6488" s="32">
        <f t="shared" si="627"/>
        <v>1</v>
      </c>
      <c r="AN6488" s="33" t="str">
        <f t="shared" si="629"/>
        <v>MOROSO</v>
      </c>
      <c r="AO6488" s="33" t="str">
        <f t="shared" si="624"/>
        <v>1meses_pendientes</v>
      </c>
      <c r="AP6488" s="33">
        <f t="shared" si="625"/>
        <v>30</v>
      </c>
      <c r="AQ6488" s="31">
        <f t="shared" si="626"/>
        <v>2</v>
      </c>
    </row>
    <row r="6489" spans="2:43" x14ac:dyDescent="0.3">
      <c r="B6489" s="37">
        <v>46180</v>
      </c>
      <c r="C6489" t="s">
        <v>35</v>
      </c>
      <c r="D6489" t="s">
        <v>44773</v>
      </c>
      <c r="E6489" t="s">
        <v>44774</v>
      </c>
      <c r="F6489" t="s">
        <v>1425</v>
      </c>
      <c r="G6489" t="s">
        <v>44775</v>
      </c>
      <c r="H6489" t="s">
        <v>44776</v>
      </c>
      <c r="I6489" t="s">
        <v>38</v>
      </c>
      <c r="J6489" t="s">
        <v>38</v>
      </c>
      <c r="K6489" t="s">
        <v>468</v>
      </c>
      <c r="L6489" t="s">
        <v>44777</v>
      </c>
      <c r="M6489" t="s">
        <v>2798</v>
      </c>
      <c r="N6489" t="s">
        <v>3048</v>
      </c>
      <c r="O6489" t="s">
        <v>2712</v>
      </c>
      <c r="P6489" t="s">
        <v>1402</v>
      </c>
      <c r="Q6489" t="s">
        <v>44778</v>
      </c>
      <c r="R6489" s="26">
        <v>3</v>
      </c>
      <c r="S6489" s="23">
        <v>362158430000</v>
      </c>
      <c r="T6489" t="s">
        <v>37</v>
      </c>
      <c r="U6489" t="s">
        <v>1772</v>
      </c>
      <c r="V6489" s="39">
        <v>46182</v>
      </c>
      <c r="W6489" s="41">
        <v>56</v>
      </c>
      <c r="X6489" s="26" t="s">
        <v>41762</v>
      </c>
      <c r="Y6489">
        <v>58.5</v>
      </c>
      <c r="AE6489" s="41">
        <v>58.5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 s="30">
        <f t="shared" si="628"/>
        <v>0</v>
      </c>
      <c r="AL6489" s="45">
        <v>2</v>
      </c>
      <c r="AM6489" s="32">
        <f t="shared" si="627"/>
        <v>2</v>
      </c>
      <c r="AN6489" s="33" t="str">
        <f t="shared" si="629"/>
        <v>NPN</v>
      </c>
      <c r="AO6489" s="33" t="str">
        <f t="shared" si="624"/>
        <v>2meses_pendientes</v>
      </c>
      <c r="AP6489" s="33">
        <f t="shared" si="625"/>
        <v>112</v>
      </c>
      <c r="AQ6489" s="31">
        <f t="shared" si="626"/>
        <v>9</v>
      </c>
    </row>
    <row r="6490" spans="2:43" x14ac:dyDescent="0.3">
      <c r="B6490" s="37">
        <v>46181</v>
      </c>
      <c r="C6490" t="s">
        <v>35</v>
      </c>
      <c r="D6490" t="s">
        <v>44779</v>
      </c>
      <c r="E6490" t="s">
        <v>44780</v>
      </c>
      <c r="F6490" t="s">
        <v>1425</v>
      </c>
      <c r="G6490" t="s">
        <v>44781</v>
      </c>
      <c r="H6490" t="s">
        <v>44782</v>
      </c>
      <c r="I6490" t="s">
        <v>38</v>
      </c>
      <c r="J6490" t="s">
        <v>38</v>
      </c>
      <c r="K6490" t="s">
        <v>468</v>
      </c>
      <c r="L6490" t="s">
        <v>44783</v>
      </c>
      <c r="M6490" t="s">
        <v>2798</v>
      </c>
      <c r="N6490" t="s">
        <v>3048</v>
      </c>
      <c r="O6490" t="s">
        <v>2712</v>
      </c>
      <c r="P6490" t="s">
        <v>1402</v>
      </c>
      <c r="Q6490" t="s">
        <v>44784</v>
      </c>
      <c r="R6490" s="26">
        <v>3</v>
      </c>
      <c r="S6490" s="23">
        <v>303047060000</v>
      </c>
      <c r="T6490" t="s">
        <v>37</v>
      </c>
      <c r="U6490" t="s">
        <v>1772</v>
      </c>
      <c r="V6490" s="39">
        <v>46183</v>
      </c>
      <c r="W6490" s="41">
        <v>33</v>
      </c>
      <c r="X6490" s="26" t="s">
        <v>41762</v>
      </c>
      <c r="Y6490">
        <v>34.909999999999997</v>
      </c>
      <c r="AE6490" s="41">
        <v>34.909999999999997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 s="30">
        <f t="shared" si="628"/>
        <v>0</v>
      </c>
      <c r="AL6490" s="45">
        <v>2</v>
      </c>
      <c r="AM6490" s="32">
        <f t="shared" si="627"/>
        <v>2</v>
      </c>
      <c r="AN6490" s="33" t="str">
        <f t="shared" si="629"/>
        <v>NPN</v>
      </c>
      <c r="AO6490" s="33" t="str">
        <f t="shared" si="624"/>
        <v>2meses_pendientes</v>
      </c>
      <c r="AP6490" s="33">
        <f t="shared" si="625"/>
        <v>66</v>
      </c>
      <c r="AQ6490" s="31">
        <f t="shared" si="626"/>
        <v>10</v>
      </c>
    </row>
    <row r="6491" spans="2:43" x14ac:dyDescent="0.3">
      <c r="B6491" s="37">
        <v>46181</v>
      </c>
      <c r="C6491" t="s">
        <v>35</v>
      </c>
      <c r="D6491" t="s">
        <v>44785</v>
      </c>
      <c r="E6491" t="s">
        <v>44786</v>
      </c>
      <c r="F6491" t="s">
        <v>1425</v>
      </c>
      <c r="G6491" t="s">
        <v>44787</v>
      </c>
      <c r="H6491" t="s">
        <v>44788</v>
      </c>
      <c r="I6491" t="s">
        <v>38</v>
      </c>
      <c r="J6491" t="s">
        <v>38</v>
      </c>
      <c r="K6491" t="s">
        <v>468</v>
      </c>
      <c r="L6491" t="s">
        <v>44789</v>
      </c>
      <c r="M6491" t="s">
        <v>2798</v>
      </c>
      <c r="N6491" t="s">
        <v>3048</v>
      </c>
      <c r="O6491" t="s">
        <v>2712</v>
      </c>
      <c r="P6491" t="s">
        <v>1402</v>
      </c>
      <c r="Q6491" t="s">
        <v>44790</v>
      </c>
      <c r="R6491" s="26">
        <v>2</v>
      </c>
      <c r="S6491" s="23">
        <v>365159480000</v>
      </c>
      <c r="T6491" t="s">
        <v>37</v>
      </c>
      <c r="U6491" t="s">
        <v>1772</v>
      </c>
      <c r="V6491" s="39">
        <v>46183</v>
      </c>
      <c r="W6491" s="41">
        <v>30</v>
      </c>
      <c r="X6491" s="26" t="s">
        <v>41762</v>
      </c>
      <c r="Y6491">
        <v>15.22</v>
      </c>
      <c r="AE6491" s="41">
        <v>15.22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 s="30">
        <f t="shared" si="628"/>
        <v>0</v>
      </c>
      <c r="AL6491" s="45">
        <v>2</v>
      </c>
      <c r="AM6491" s="32">
        <f t="shared" si="627"/>
        <v>2</v>
      </c>
      <c r="AN6491" s="33" t="str">
        <f t="shared" si="629"/>
        <v>NPN</v>
      </c>
      <c r="AO6491" s="33" t="str">
        <f t="shared" si="624"/>
        <v>2meses_pendientes</v>
      </c>
      <c r="AP6491" s="33">
        <f t="shared" si="625"/>
        <v>60</v>
      </c>
      <c r="AQ6491" s="31">
        <f t="shared" si="626"/>
        <v>10</v>
      </c>
    </row>
    <row r="6492" spans="2:43" x14ac:dyDescent="0.3">
      <c r="B6492" s="37">
        <v>46183</v>
      </c>
      <c r="C6492" t="s">
        <v>35</v>
      </c>
      <c r="D6492" t="s">
        <v>44791</v>
      </c>
      <c r="E6492" t="s">
        <v>44792</v>
      </c>
      <c r="F6492" t="s">
        <v>1425</v>
      </c>
      <c r="G6492" t="s">
        <v>44793</v>
      </c>
      <c r="H6492" t="s">
        <v>44776</v>
      </c>
      <c r="I6492" t="s">
        <v>38</v>
      </c>
      <c r="J6492" t="s">
        <v>38</v>
      </c>
      <c r="K6492" t="s">
        <v>468</v>
      </c>
      <c r="L6492" t="s">
        <v>44794</v>
      </c>
      <c r="M6492" t="s">
        <v>2798</v>
      </c>
      <c r="N6492" t="s">
        <v>3048</v>
      </c>
      <c r="O6492" t="s">
        <v>2712</v>
      </c>
      <c r="P6492" t="s">
        <v>1402</v>
      </c>
      <c r="Q6492" t="s">
        <v>44795</v>
      </c>
      <c r="R6492" s="26">
        <v>3</v>
      </c>
      <c r="S6492" s="23">
        <v>361160980000</v>
      </c>
      <c r="T6492" t="s">
        <v>37</v>
      </c>
      <c r="U6492" t="s">
        <v>1772</v>
      </c>
      <c r="V6492" s="39">
        <v>46183</v>
      </c>
      <c r="W6492" s="41">
        <v>46</v>
      </c>
      <c r="X6492" s="26" t="s">
        <v>41762</v>
      </c>
      <c r="AE6492" s="41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 s="30">
        <f t="shared" si="628"/>
        <v>0</v>
      </c>
      <c r="AL6492" s="45">
        <v>2</v>
      </c>
      <c r="AM6492" s="32">
        <f t="shared" si="627"/>
        <v>2</v>
      </c>
      <c r="AN6492" s="33" t="str">
        <f t="shared" si="629"/>
        <v>NPN</v>
      </c>
      <c r="AO6492" s="33" t="str">
        <f t="shared" si="624"/>
        <v>2meses_pendientes</v>
      </c>
      <c r="AP6492" s="33">
        <f t="shared" si="625"/>
        <v>92</v>
      </c>
      <c r="AQ6492" s="31">
        <f t="shared" si="626"/>
        <v>10</v>
      </c>
    </row>
    <row r="6493" spans="2:43" x14ac:dyDescent="0.3">
      <c r="B6493" s="37">
        <v>46184</v>
      </c>
      <c r="C6493" t="s">
        <v>35</v>
      </c>
      <c r="D6493" t="s">
        <v>44796</v>
      </c>
      <c r="E6493" t="s">
        <v>44797</v>
      </c>
      <c r="F6493" t="s">
        <v>1425</v>
      </c>
      <c r="G6493" t="s">
        <v>44798</v>
      </c>
      <c r="H6493" t="s">
        <v>44799</v>
      </c>
      <c r="I6493" t="s">
        <v>38</v>
      </c>
      <c r="J6493" t="s">
        <v>38</v>
      </c>
      <c r="K6493" t="s">
        <v>468</v>
      </c>
      <c r="L6493" t="s">
        <v>44800</v>
      </c>
      <c r="M6493" t="s">
        <v>2798</v>
      </c>
      <c r="N6493" t="s">
        <v>3048</v>
      </c>
      <c r="O6493" t="s">
        <v>2712</v>
      </c>
      <c r="P6493" t="s">
        <v>1402</v>
      </c>
      <c r="Q6493" t="s">
        <v>44801</v>
      </c>
      <c r="R6493" s="26">
        <v>2</v>
      </c>
      <c r="S6493" s="23">
        <v>368161970000</v>
      </c>
      <c r="T6493" t="s">
        <v>37</v>
      </c>
      <c r="U6493" t="s">
        <v>1772</v>
      </c>
      <c r="V6493" s="39">
        <v>46188</v>
      </c>
      <c r="W6493" s="41">
        <v>30</v>
      </c>
      <c r="X6493" s="26" t="s">
        <v>41762</v>
      </c>
      <c r="Y6493">
        <v>15.22</v>
      </c>
      <c r="Z6493">
        <v>15.22</v>
      </c>
      <c r="AE6493" s="41">
        <v>30.44</v>
      </c>
      <c r="AF6493">
        <v>1</v>
      </c>
      <c r="AG6493">
        <v>0</v>
      </c>
      <c r="AH6493">
        <v>0</v>
      </c>
      <c r="AI6493">
        <v>0</v>
      </c>
      <c r="AJ6493">
        <v>0</v>
      </c>
      <c r="AK6493" s="30">
        <f t="shared" si="628"/>
        <v>1</v>
      </c>
      <c r="AL6493" s="45">
        <v>2</v>
      </c>
      <c r="AM6493" s="32">
        <f t="shared" si="627"/>
        <v>1</v>
      </c>
      <c r="AN6493" s="33" t="str">
        <f t="shared" si="629"/>
        <v>MOROSO</v>
      </c>
      <c r="AO6493" s="33" t="str">
        <f t="shared" si="624"/>
        <v>1meses_pendientes</v>
      </c>
      <c r="AP6493" s="33">
        <f t="shared" si="625"/>
        <v>30</v>
      </c>
      <c r="AQ6493" s="31">
        <f t="shared" si="626"/>
        <v>15</v>
      </c>
    </row>
    <row r="6494" spans="2:43" x14ac:dyDescent="0.3">
      <c r="B6494" s="37">
        <v>46184</v>
      </c>
      <c r="C6494" t="s">
        <v>35</v>
      </c>
      <c r="D6494" t="s">
        <v>44802</v>
      </c>
      <c r="E6494" t="s">
        <v>44803</v>
      </c>
      <c r="F6494" t="s">
        <v>1425</v>
      </c>
      <c r="G6494" t="s">
        <v>44804</v>
      </c>
      <c r="H6494" t="s">
        <v>44805</v>
      </c>
      <c r="I6494" t="s">
        <v>38</v>
      </c>
      <c r="J6494" t="s">
        <v>44</v>
      </c>
      <c r="K6494" t="s">
        <v>55</v>
      </c>
      <c r="L6494" t="s">
        <v>44806</v>
      </c>
      <c r="M6494" t="s">
        <v>44807</v>
      </c>
      <c r="N6494" t="s">
        <v>3048</v>
      </c>
      <c r="O6494" t="s">
        <v>2712</v>
      </c>
      <c r="P6494" t="s">
        <v>1402</v>
      </c>
      <c r="Q6494" t="s">
        <v>44808</v>
      </c>
      <c r="R6494" s="26">
        <v>2</v>
      </c>
      <c r="S6494" s="23">
        <v>366161910000</v>
      </c>
      <c r="T6494" t="s">
        <v>37</v>
      </c>
      <c r="U6494" t="s">
        <v>1772</v>
      </c>
      <c r="V6494" s="39">
        <v>46186</v>
      </c>
      <c r="W6494" s="41">
        <v>33</v>
      </c>
      <c r="X6494" s="26" t="s">
        <v>41762</v>
      </c>
      <c r="Z6494">
        <v>34</v>
      </c>
      <c r="AE6494" s="41">
        <v>34</v>
      </c>
      <c r="AF6494">
        <v>1</v>
      </c>
      <c r="AG6494">
        <v>0</v>
      </c>
      <c r="AH6494">
        <v>0</v>
      </c>
      <c r="AI6494">
        <v>0</v>
      </c>
      <c r="AJ6494">
        <v>0</v>
      </c>
      <c r="AK6494" s="30">
        <f t="shared" si="628"/>
        <v>1</v>
      </c>
      <c r="AL6494" s="45">
        <v>2</v>
      </c>
      <c r="AM6494" s="32">
        <f t="shared" si="627"/>
        <v>1</v>
      </c>
      <c r="AN6494" s="33" t="str">
        <f t="shared" si="629"/>
        <v>MOROSO</v>
      </c>
      <c r="AO6494" s="33" t="str">
        <f t="shared" si="624"/>
        <v>1meses_pendientes</v>
      </c>
      <c r="AP6494" s="33">
        <f t="shared" si="625"/>
        <v>33</v>
      </c>
      <c r="AQ6494" s="31">
        <f t="shared" si="626"/>
        <v>13</v>
      </c>
    </row>
    <row r="6495" spans="2:43" x14ac:dyDescent="0.3">
      <c r="B6495" s="37">
        <v>46185</v>
      </c>
      <c r="C6495" t="s">
        <v>35</v>
      </c>
      <c r="D6495" t="s">
        <v>44809</v>
      </c>
      <c r="E6495" t="s">
        <v>44810</v>
      </c>
      <c r="F6495" t="s">
        <v>1425</v>
      </c>
      <c r="G6495" t="s">
        <v>44811</v>
      </c>
      <c r="H6495" t="s">
        <v>44812</v>
      </c>
      <c r="I6495" t="s">
        <v>38</v>
      </c>
      <c r="J6495" t="s">
        <v>38</v>
      </c>
      <c r="K6495" t="s">
        <v>468</v>
      </c>
      <c r="L6495" t="s">
        <v>44813</v>
      </c>
      <c r="M6495" t="s">
        <v>2798</v>
      </c>
      <c r="N6495" t="s">
        <v>3048</v>
      </c>
      <c r="O6495" t="s">
        <v>2712</v>
      </c>
      <c r="P6495" t="s">
        <v>1402</v>
      </c>
      <c r="Q6495" t="s">
        <v>44814</v>
      </c>
      <c r="R6495" s="26">
        <v>2</v>
      </c>
      <c r="S6495" s="23">
        <v>369163940000</v>
      </c>
      <c r="T6495" t="s">
        <v>37</v>
      </c>
      <c r="U6495" t="s">
        <v>1772</v>
      </c>
      <c r="V6495" s="39">
        <v>46188</v>
      </c>
      <c r="W6495" s="41">
        <v>30</v>
      </c>
      <c r="X6495" s="26" t="s">
        <v>41762</v>
      </c>
      <c r="Z6495">
        <v>30.44</v>
      </c>
      <c r="AE6495" s="41">
        <v>30.44</v>
      </c>
      <c r="AF6495">
        <v>1</v>
      </c>
      <c r="AG6495">
        <v>0</v>
      </c>
      <c r="AH6495">
        <v>0</v>
      </c>
      <c r="AI6495">
        <v>0</v>
      </c>
      <c r="AJ6495">
        <v>0</v>
      </c>
      <c r="AK6495" s="30">
        <f t="shared" si="628"/>
        <v>1</v>
      </c>
      <c r="AL6495" s="45">
        <v>2</v>
      </c>
      <c r="AM6495" s="32">
        <f t="shared" si="627"/>
        <v>1</v>
      </c>
      <c r="AN6495" s="33" t="str">
        <f t="shared" si="629"/>
        <v>MOROSO</v>
      </c>
      <c r="AO6495" s="33" t="str">
        <f t="shared" si="624"/>
        <v>1meses_pendientes</v>
      </c>
      <c r="AP6495" s="33">
        <f t="shared" si="625"/>
        <v>30</v>
      </c>
      <c r="AQ6495" s="31">
        <f t="shared" si="626"/>
        <v>15</v>
      </c>
    </row>
    <row r="6496" spans="2:43" x14ac:dyDescent="0.3">
      <c r="B6496" s="37">
        <v>46189</v>
      </c>
      <c r="C6496" t="s">
        <v>35</v>
      </c>
      <c r="D6496" t="s">
        <v>44815</v>
      </c>
      <c r="E6496" t="s">
        <v>44816</v>
      </c>
      <c r="F6496" t="s">
        <v>1425</v>
      </c>
      <c r="G6496" t="s">
        <v>44817</v>
      </c>
      <c r="H6496" t="s">
        <v>44818</v>
      </c>
      <c r="I6496" t="s">
        <v>38</v>
      </c>
      <c r="J6496" t="s">
        <v>38</v>
      </c>
      <c r="K6496" t="s">
        <v>468</v>
      </c>
      <c r="L6496" t="s">
        <v>44819</v>
      </c>
      <c r="M6496" t="s">
        <v>2798</v>
      </c>
      <c r="N6496" t="s">
        <v>3048</v>
      </c>
      <c r="O6496" t="s">
        <v>2712</v>
      </c>
      <c r="P6496" t="s">
        <v>1402</v>
      </c>
      <c r="Q6496" t="s">
        <v>44820</v>
      </c>
      <c r="R6496" s="26">
        <v>2</v>
      </c>
      <c r="S6496" s="23">
        <v>369167950000</v>
      </c>
      <c r="T6496" t="s">
        <v>37</v>
      </c>
      <c r="U6496" t="s">
        <v>1404</v>
      </c>
      <c r="V6496" s="39">
        <v>46190</v>
      </c>
      <c r="W6496" s="41">
        <v>30</v>
      </c>
      <c r="X6496" s="26" t="s">
        <v>41762</v>
      </c>
      <c r="Z6496">
        <v>30.44</v>
      </c>
      <c r="AE6496" s="41">
        <v>30.44</v>
      </c>
      <c r="AF6496">
        <v>1</v>
      </c>
      <c r="AG6496">
        <v>0</v>
      </c>
      <c r="AH6496">
        <v>0</v>
      </c>
      <c r="AI6496">
        <v>0</v>
      </c>
      <c r="AJ6496">
        <v>0</v>
      </c>
      <c r="AK6496" s="30">
        <f t="shared" si="628"/>
        <v>1</v>
      </c>
      <c r="AL6496" s="45">
        <v>2</v>
      </c>
      <c r="AM6496" s="32">
        <f t="shared" si="627"/>
        <v>1</v>
      </c>
      <c r="AN6496" s="33" t="str">
        <f t="shared" si="629"/>
        <v>MOROSO</v>
      </c>
      <c r="AO6496" s="33" t="str">
        <f t="shared" si="624"/>
        <v>1meses_pendientes</v>
      </c>
      <c r="AP6496" s="33">
        <f t="shared" si="625"/>
        <v>30</v>
      </c>
      <c r="AQ6496" s="31">
        <f t="shared" si="626"/>
        <v>17</v>
      </c>
    </row>
    <row r="6497" spans="2:43" x14ac:dyDescent="0.3">
      <c r="B6497" s="37">
        <v>46192</v>
      </c>
      <c r="C6497" t="s">
        <v>35</v>
      </c>
      <c r="D6497" t="s">
        <v>44821</v>
      </c>
      <c r="E6497" t="s">
        <v>44822</v>
      </c>
      <c r="F6497" t="s">
        <v>1425</v>
      </c>
      <c r="G6497" t="s">
        <v>44823</v>
      </c>
      <c r="H6497" t="s">
        <v>44824</v>
      </c>
      <c r="I6497" t="s">
        <v>38</v>
      </c>
      <c r="J6497" t="s">
        <v>44</v>
      </c>
      <c r="K6497" t="s">
        <v>55</v>
      </c>
      <c r="L6497" t="s">
        <v>44825</v>
      </c>
      <c r="M6497" t="s">
        <v>2798</v>
      </c>
      <c r="N6497" t="s">
        <v>3048</v>
      </c>
      <c r="O6497" t="s">
        <v>2712</v>
      </c>
      <c r="P6497" t="s">
        <v>1402</v>
      </c>
      <c r="Q6497" t="s">
        <v>44826</v>
      </c>
      <c r="R6497" s="26">
        <v>3</v>
      </c>
      <c r="S6497" s="23">
        <v>366170710000</v>
      </c>
      <c r="T6497" t="s">
        <v>37</v>
      </c>
      <c r="U6497" t="s">
        <v>1772</v>
      </c>
      <c r="V6497" s="39">
        <v>46192</v>
      </c>
      <c r="W6497" s="41">
        <v>40</v>
      </c>
      <c r="X6497" s="26" t="s">
        <v>41762</v>
      </c>
      <c r="Y6497">
        <v>41.43</v>
      </c>
      <c r="AE6497" s="41">
        <v>41.43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 s="30">
        <f t="shared" si="628"/>
        <v>0</v>
      </c>
      <c r="AL6497" s="45">
        <v>2</v>
      </c>
      <c r="AM6497" s="32">
        <f t="shared" si="627"/>
        <v>2</v>
      </c>
      <c r="AN6497" s="33" t="str">
        <f t="shared" si="629"/>
        <v>NPN</v>
      </c>
      <c r="AO6497" s="33" t="str">
        <f t="shared" si="624"/>
        <v>2meses_pendientes</v>
      </c>
      <c r="AP6497" s="33">
        <f t="shared" si="625"/>
        <v>80</v>
      </c>
      <c r="AQ6497" s="31">
        <f t="shared" si="626"/>
        <v>19</v>
      </c>
    </row>
    <row r="6498" spans="2:43" x14ac:dyDescent="0.3">
      <c r="B6498" s="37">
        <v>46193</v>
      </c>
      <c r="C6498" t="s">
        <v>35</v>
      </c>
      <c r="D6498" t="s">
        <v>44827</v>
      </c>
      <c r="E6498" t="s">
        <v>44828</v>
      </c>
      <c r="F6498" t="s">
        <v>1425</v>
      </c>
      <c r="G6498" t="s">
        <v>44829</v>
      </c>
      <c r="H6498" t="s">
        <v>44830</v>
      </c>
      <c r="I6498" t="s">
        <v>38</v>
      </c>
      <c r="J6498" t="s">
        <v>38</v>
      </c>
      <c r="K6498" t="s">
        <v>468</v>
      </c>
      <c r="L6498" t="s">
        <v>44831</v>
      </c>
      <c r="M6498" t="s">
        <v>2798</v>
      </c>
      <c r="N6498" t="s">
        <v>3048</v>
      </c>
      <c r="O6498" t="s">
        <v>2712</v>
      </c>
      <c r="P6498" t="s">
        <v>1402</v>
      </c>
      <c r="Q6498" t="s">
        <v>44832</v>
      </c>
      <c r="R6498" s="26">
        <v>2</v>
      </c>
      <c r="S6498" s="23">
        <v>367172690000</v>
      </c>
      <c r="T6498" t="s">
        <v>37</v>
      </c>
      <c r="U6498" t="s">
        <v>1404</v>
      </c>
      <c r="V6498" s="39">
        <v>46196</v>
      </c>
      <c r="W6498" s="41">
        <v>30</v>
      </c>
      <c r="X6498" s="26" t="s">
        <v>41762</v>
      </c>
      <c r="AE6498" s="41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 s="30">
        <f t="shared" si="628"/>
        <v>0</v>
      </c>
      <c r="AL6498" s="45">
        <v>2</v>
      </c>
      <c r="AM6498" s="32">
        <f t="shared" si="627"/>
        <v>2</v>
      </c>
      <c r="AN6498" s="33" t="str">
        <f t="shared" si="629"/>
        <v>NPN</v>
      </c>
      <c r="AO6498" s="33" t="str">
        <f t="shared" si="624"/>
        <v>2meses_pendientes</v>
      </c>
      <c r="AP6498" s="33">
        <f t="shared" si="625"/>
        <v>60</v>
      </c>
      <c r="AQ6498" s="31">
        <f t="shared" si="626"/>
        <v>23</v>
      </c>
    </row>
    <row r="6499" spans="2:43" x14ac:dyDescent="0.3">
      <c r="B6499" s="37">
        <v>46193</v>
      </c>
      <c r="C6499" t="s">
        <v>35</v>
      </c>
      <c r="D6499" t="s">
        <v>44821</v>
      </c>
      <c r="E6499" t="s">
        <v>44822</v>
      </c>
      <c r="F6499" t="s">
        <v>1425</v>
      </c>
      <c r="G6499" t="s">
        <v>44823</v>
      </c>
      <c r="H6499" t="s">
        <v>44833</v>
      </c>
      <c r="I6499" t="s">
        <v>38</v>
      </c>
      <c r="J6499" t="s">
        <v>38</v>
      </c>
      <c r="K6499" t="s">
        <v>468</v>
      </c>
      <c r="L6499" t="s">
        <v>44825</v>
      </c>
      <c r="M6499" t="s">
        <v>2798</v>
      </c>
      <c r="N6499" t="s">
        <v>3048</v>
      </c>
      <c r="O6499" t="s">
        <v>2712</v>
      </c>
      <c r="P6499" t="s">
        <v>1402</v>
      </c>
      <c r="Q6499" t="s">
        <v>44834</v>
      </c>
      <c r="R6499" s="26">
        <v>3</v>
      </c>
      <c r="S6499" s="23">
        <v>362172640000</v>
      </c>
      <c r="T6499" t="s">
        <v>37</v>
      </c>
      <c r="U6499" t="s">
        <v>1772</v>
      </c>
      <c r="V6499" s="39">
        <v>46196</v>
      </c>
      <c r="W6499" s="41">
        <v>32.04</v>
      </c>
      <c r="X6499" s="26" t="s">
        <v>41762</v>
      </c>
      <c r="Y6499">
        <v>33.49</v>
      </c>
      <c r="AE6499" s="41">
        <v>33.49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 s="30">
        <f t="shared" si="628"/>
        <v>0</v>
      </c>
      <c r="AL6499" s="45">
        <v>2</v>
      </c>
      <c r="AM6499" s="32">
        <f t="shared" si="627"/>
        <v>2</v>
      </c>
      <c r="AN6499" s="33" t="str">
        <f t="shared" si="629"/>
        <v>NPN</v>
      </c>
      <c r="AO6499" s="33" t="str">
        <f t="shared" si="624"/>
        <v>2meses_pendientes</v>
      </c>
      <c r="AP6499" s="33">
        <f t="shared" si="625"/>
        <v>64.08</v>
      </c>
      <c r="AQ6499" s="31">
        <f t="shared" si="626"/>
        <v>23</v>
      </c>
    </row>
    <row r="6500" spans="2:43" x14ac:dyDescent="0.3">
      <c r="B6500" s="37">
        <v>46193</v>
      </c>
      <c r="C6500" t="s">
        <v>35</v>
      </c>
      <c r="D6500" t="s">
        <v>44835</v>
      </c>
      <c r="E6500" t="s">
        <v>44836</v>
      </c>
      <c r="F6500" t="s">
        <v>1425</v>
      </c>
      <c r="G6500" t="s">
        <v>44837</v>
      </c>
      <c r="H6500" t="s">
        <v>44838</v>
      </c>
      <c r="I6500" t="s">
        <v>38</v>
      </c>
      <c r="J6500" t="s">
        <v>38</v>
      </c>
      <c r="K6500" t="s">
        <v>468</v>
      </c>
      <c r="L6500" t="s">
        <v>44839</v>
      </c>
      <c r="M6500" t="s">
        <v>2798</v>
      </c>
      <c r="N6500" t="s">
        <v>3048</v>
      </c>
      <c r="O6500" t="s">
        <v>2712</v>
      </c>
      <c r="P6500" t="s">
        <v>1402</v>
      </c>
      <c r="Q6500" t="s">
        <v>44840</v>
      </c>
      <c r="R6500" s="26">
        <v>2</v>
      </c>
      <c r="S6500" s="23">
        <v>362172070000</v>
      </c>
      <c r="T6500" t="s">
        <v>37</v>
      </c>
      <c r="U6500" t="s">
        <v>1772</v>
      </c>
      <c r="V6500" s="39">
        <v>46195</v>
      </c>
      <c r="W6500" s="41">
        <v>30</v>
      </c>
      <c r="X6500" s="26" t="s">
        <v>41762</v>
      </c>
      <c r="Z6500">
        <v>30.44</v>
      </c>
      <c r="AE6500" s="41">
        <v>30.44</v>
      </c>
      <c r="AF6500">
        <v>1</v>
      </c>
      <c r="AG6500">
        <v>0</v>
      </c>
      <c r="AH6500">
        <v>0</v>
      </c>
      <c r="AI6500">
        <v>0</v>
      </c>
      <c r="AJ6500">
        <v>0</v>
      </c>
      <c r="AK6500" s="30">
        <f t="shared" si="628"/>
        <v>1</v>
      </c>
      <c r="AL6500" s="45">
        <v>2</v>
      </c>
      <c r="AM6500" s="32">
        <f t="shared" si="627"/>
        <v>1</v>
      </c>
      <c r="AN6500" s="33" t="str">
        <f t="shared" si="629"/>
        <v>MOROSO</v>
      </c>
      <c r="AO6500" s="33" t="str">
        <f t="shared" si="624"/>
        <v>1meses_pendientes</v>
      </c>
      <c r="AP6500" s="33">
        <f t="shared" si="625"/>
        <v>30</v>
      </c>
      <c r="AQ6500" s="31">
        <f t="shared" si="626"/>
        <v>22</v>
      </c>
    </row>
    <row r="6501" spans="2:43" x14ac:dyDescent="0.3">
      <c r="B6501" s="37">
        <v>46197</v>
      </c>
      <c r="C6501" t="s">
        <v>35</v>
      </c>
      <c r="D6501" t="s">
        <v>44841</v>
      </c>
      <c r="E6501" t="s">
        <v>44842</v>
      </c>
      <c r="F6501" t="s">
        <v>1425</v>
      </c>
      <c r="G6501" t="s">
        <v>44843</v>
      </c>
      <c r="H6501" t="s">
        <v>44844</v>
      </c>
      <c r="I6501" t="s">
        <v>38</v>
      </c>
      <c r="J6501" t="s">
        <v>38</v>
      </c>
      <c r="K6501" t="s">
        <v>468</v>
      </c>
      <c r="L6501" t="s">
        <v>44845</v>
      </c>
      <c r="M6501" t="s">
        <v>2798</v>
      </c>
      <c r="N6501" t="s">
        <v>3048</v>
      </c>
      <c r="O6501" t="s">
        <v>2712</v>
      </c>
      <c r="P6501" t="s">
        <v>1402</v>
      </c>
      <c r="Q6501" t="s">
        <v>44846</v>
      </c>
      <c r="R6501" s="26">
        <v>2</v>
      </c>
      <c r="S6501" s="23">
        <v>803449140000</v>
      </c>
      <c r="T6501" t="s">
        <v>37</v>
      </c>
      <c r="U6501" t="s">
        <v>1772</v>
      </c>
      <c r="V6501" s="39">
        <v>46198</v>
      </c>
      <c r="W6501" s="41">
        <v>30</v>
      </c>
      <c r="X6501" s="26" t="s">
        <v>41762</v>
      </c>
      <c r="AE6501" s="4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 s="30">
        <f t="shared" si="628"/>
        <v>0</v>
      </c>
      <c r="AL6501" s="45">
        <v>2</v>
      </c>
      <c r="AM6501" s="32">
        <f t="shared" si="627"/>
        <v>2</v>
      </c>
      <c r="AN6501" s="33" t="str">
        <f t="shared" si="629"/>
        <v>NPN</v>
      </c>
      <c r="AO6501" s="33" t="str">
        <f t="shared" si="624"/>
        <v>2meses_pendientes</v>
      </c>
      <c r="AP6501" s="33">
        <f t="shared" si="625"/>
        <v>60</v>
      </c>
      <c r="AQ6501" s="31">
        <f t="shared" si="626"/>
        <v>25</v>
      </c>
    </row>
    <row r="6502" spans="2:43" x14ac:dyDescent="0.3">
      <c r="B6502" s="37">
        <v>46198</v>
      </c>
      <c r="C6502" t="s">
        <v>35</v>
      </c>
      <c r="D6502" t="s">
        <v>44847</v>
      </c>
      <c r="E6502" t="s">
        <v>44848</v>
      </c>
      <c r="F6502" t="s">
        <v>1425</v>
      </c>
      <c r="G6502" t="s">
        <v>44849</v>
      </c>
      <c r="H6502" t="s">
        <v>44850</v>
      </c>
      <c r="I6502" t="s">
        <v>38</v>
      </c>
      <c r="J6502" t="s">
        <v>38</v>
      </c>
      <c r="K6502" t="s">
        <v>468</v>
      </c>
      <c r="L6502" t="s">
        <v>44851</v>
      </c>
      <c r="M6502" t="s">
        <v>2798</v>
      </c>
      <c r="N6502" t="s">
        <v>3048</v>
      </c>
      <c r="O6502" t="s">
        <v>2712</v>
      </c>
      <c r="P6502" t="s">
        <v>1402</v>
      </c>
      <c r="Q6502" t="s">
        <v>44852</v>
      </c>
      <c r="R6502" s="26">
        <v>2</v>
      </c>
      <c r="S6502" s="23">
        <v>365176040000</v>
      </c>
      <c r="T6502" t="s">
        <v>37</v>
      </c>
      <c r="U6502" t="s">
        <v>1772</v>
      </c>
      <c r="V6502" s="39">
        <v>46200</v>
      </c>
      <c r="W6502" s="41">
        <v>30</v>
      </c>
      <c r="X6502" s="26" t="s">
        <v>41762</v>
      </c>
      <c r="Y6502">
        <v>30.44</v>
      </c>
      <c r="AE6502" s="41">
        <v>30.44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 s="30">
        <f t="shared" si="628"/>
        <v>0</v>
      </c>
      <c r="AL6502" s="45">
        <v>2</v>
      </c>
      <c r="AM6502" s="32">
        <f t="shared" si="627"/>
        <v>2</v>
      </c>
      <c r="AN6502" s="33" t="str">
        <f t="shared" si="629"/>
        <v>NPN</v>
      </c>
      <c r="AO6502" s="33" t="str">
        <f t="shared" si="624"/>
        <v>2meses_pendientes</v>
      </c>
      <c r="AP6502" s="33">
        <f t="shared" si="625"/>
        <v>60</v>
      </c>
      <c r="AQ6502" s="31">
        <f t="shared" si="626"/>
        <v>27</v>
      </c>
    </row>
    <row r="6503" spans="2:43" x14ac:dyDescent="0.3">
      <c r="B6503" s="37">
        <v>46199</v>
      </c>
      <c r="C6503" t="s">
        <v>35</v>
      </c>
      <c r="D6503" t="s">
        <v>44853</v>
      </c>
      <c r="E6503" t="s">
        <v>44854</v>
      </c>
      <c r="F6503" t="s">
        <v>1425</v>
      </c>
      <c r="G6503" t="s">
        <v>44855</v>
      </c>
      <c r="H6503" t="s">
        <v>44856</v>
      </c>
      <c r="I6503" t="s">
        <v>38</v>
      </c>
      <c r="J6503" t="s">
        <v>38</v>
      </c>
      <c r="K6503" t="s">
        <v>468</v>
      </c>
      <c r="L6503" t="s">
        <v>44857</v>
      </c>
      <c r="M6503" t="s">
        <v>2798</v>
      </c>
      <c r="N6503" t="s">
        <v>3048</v>
      </c>
      <c r="O6503" t="s">
        <v>2712</v>
      </c>
      <c r="P6503" t="s">
        <v>1402</v>
      </c>
      <c r="Q6503" t="s">
        <v>44858</v>
      </c>
      <c r="R6503" s="26">
        <v>2</v>
      </c>
      <c r="S6503" s="23">
        <v>366177730000</v>
      </c>
      <c r="T6503" t="s">
        <v>37</v>
      </c>
      <c r="U6503" t="s">
        <v>1772</v>
      </c>
      <c r="V6503" s="39">
        <v>46201</v>
      </c>
      <c r="W6503" s="41">
        <v>30</v>
      </c>
      <c r="X6503" s="26" t="s">
        <v>41762</v>
      </c>
      <c r="AE6503" s="41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 s="30">
        <f t="shared" si="628"/>
        <v>0</v>
      </c>
      <c r="AL6503" s="45">
        <v>2</v>
      </c>
      <c r="AM6503" s="32">
        <f t="shared" si="627"/>
        <v>2</v>
      </c>
      <c r="AN6503" s="33" t="str">
        <f t="shared" si="629"/>
        <v>NPN</v>
      </c>
      <c r="AO6503" s="33" t="str">
        <f t="shared" si="624"/>
        <v>2meses_pendientes</v>
      </c>
      <c r="AP6503" s="33">
        <f t="shared" si="625"/>
        <v>60</v>
      </c>
      <c r="AQ6503" s="31">
        <f t="shared" si="626"/>
        <v>28</v>
      </c>
    </row>
    <row r="6504" spans="2:43" x14ac:dyDescent="0.3">
      <c r="B6504" s="37">
        <v>46201</v>
      </c>
      <c r="C6504" t="s">
        <v>35</v>
      </c>
      <c r="D6504" t="s">
        <v>44859</v>
      </c>
      <c r="E6504" t="s">
        <v>44860</v>
      </c>
      <c r="F6504" t="s">
        <v>1425</v>
      </c>
      <c r="G6504" t="s">
        <v>44861</v>
      </c>
      <c r="H6504" t="s">
        <v>44862</v>
      </c>
      <c r="I6504" t="s">
        <v>38</v>
      </c>
      <c r="J6504" t="s">
        <v>44</v>
      </c>
      <c r="K6504" t="s">
        <v>55</v>
      </c>
      <c r="L6504" t="s">
        <v>44863</v>
      </c>
      <c r="M6504" t="s">
        <v>2798</v>
      </c>
      <c r="N6504" t="s">
        <v>3048</v>
      </c>
      <c r="O6504" t="s">
        <v>2712</v>
      </c>
      <c r="P6504" t="s">
        <v>1402</v>
      </c>
      <c r="Q6504" t="s">
        <v>44864</v>
      </c>
      <c r="R6504" s="26">
        <v>2</v>
      </c>
      <c r="S6504" s="23">
        <v>363179960000</v>
      </c>
      <c r="T6504" t="s">
        <v>37</v>
      </c>
      <c r="U6504" t="s">
        <v>1404</v>
      </c>
      <c r="V6504" s="39">
        <v>46202</v>
      </c>
      <c r="W6504" s="41">
        <v>30</v>
      </c>
      <c r="X6504" s="26" t="s">
        <v>41762</v>
      </c>
      <c r="AE6504" s="41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 s="30">
        <f t="shared" si="628"/>
        <v>0</v>
      </c>
      <c r="AL6504" s="45">
        <v>2</v>
      </c>
      <c r="AM6504" s="32">
        <f t="shared" si="627"/>
        <v>2</v>
      </c>
      <c r="AN6504" s="33" t="str">
        <f t="shared" si="629"/>
        <v>NPN</v>
      </c>
      <c r="AO6504" s="33" t="str">
        <f t="shared" si="624"/>
        <v>2meses_pendientes</v>
      </c>
      <c r="AP6504" s="33">
        <f t="shared" si="625"/>
        <v>60</v>
      </c>
      <c r="AQ6504" s="31">
        <f t="shared" si="626"/>
        <v>29</v>
      </c>
    </row>
    <row r="6505" spans="2:43" x14ac:dyDescent="0.3">
      <c r="B6505" s="37">
        <v>46201</v>
      </c>
      <c r="C6505" t="s">
        <v>35</v>
      </c>
      <c r="D6505" t="s">
        <v>44865</v>
      </c>
      <c r="E6505" t="s">
        <v>44866</v>
      </c>
      <c r="F6505" t="s">
        <v>1425</v>
      </c>
      <c r="G6505" t="s">
        <v>44867</v>
      </c>
      <c r="H6505" t="s">
        <v>44868</v>
      </c>
      <c r="I6505" t="s">
        <v>38</v>
      </c>
      <c r="J6505" t="s">
        <v>38</v>
      </c>
      <c r="K6505" t="s">
        <v>468</v>
      </c>
      <c r="L6505" t="s">
        <v>44869</v>
      </c>
      <c r="M6505" t="s">
        <v>2798</v>
      </c>
      <c r="N6505" t="s">
        <v>3048</v>
      </c>
      <c r="O6505" t="s">
        <v>2712</v>
      </c>
      <c r="P6505" t="s">
        <v>1402</v>
      </c>
      <c r="Q6505" t="s">
        <v>44870</v>
      </c>
      <c r="R6505" s="26">
        <v>2</v>
      </c>
      <c r="S6505" s="23">
        <v>365178920000</v>
      </c>
      <c r="T6505" t="s">
        <v>37</v>
      </c>
      <c r="U6505" t="s">
        <v>1404</v>
      </c>
      <c r="V6505" s="39">
        <v>46202</v>
      </c>
      <c r="W6505" s="41">
        <v>30</v>
      </c>
      <c r="X6505" s="26" t="s">
        <v>41762</v>
      </c>
      <c r="Y6505">
        <v>15.22</v>
      </c>
      <c r="AE6505" s="41">
        <v>15.22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 s="30">
        <f t="shared" si="628"/>
        <v>0</v>
      </c>
      <c r="AL6505" s="45">
        <v>2</v>
      </c>
      <c r="AM6505" s="32">
        <f t="shared" si="627"/>
        <v>2</v>
      </c>
      <c r="AN6505" s="33" t="str">
        <f t="shared" si="629"/>
        <v>NPN</v>
      </c>
      <c r="AO6505" s="33" t="str">
        <f t="shared" si="624"/>
        <v>2meses_pendientes</v>
      </c>
      <c r="AP6505" s="33">
        <f t="shared" si="625"/>
        <v>60</v>
      </c>
      <c r="AQ6505" s="31">
        <f t="shared" si="626"/>
        <v>29</v>
      </c>
    </row>
    <row r="6506" spans="2:43" x14ac:dyDescent="0.3">
      <c r="B6506" s="37">
        <v>46203</v>
      </c>
      <c r="C6506" t="s">
        <v>35</v>
      </c>
      <c r="D6506" t="s">
        <v>44871</v>
      </c>
      <c r="E6506" t="s">
        <v>44872</v>
      </c>
      <c r="F6506" t="s">
        <v>1425</v>
      </c>
      <c r="G6506" t="s">
        <v>44873</v>
      </c>
      <c r="H6506" t="s">
        <v>44874</v>
      </c>
      <c r="I6506" t="s">
        <v>38</v>
      </c>
      <c r="J6506" t="s">
        <v>38</v>
      </c>
      <c r="K6506" t="s">
        <v>468</v>
      </c>
      <c r="L6506" t="s">
        <v>44875</v>
      </c>
      <c r="M6506" t="s">
        <v>2798</v>
      </c>
      <c r="N6506" t="s">
        <v>3048</v>
      </c>
      <c r="O6506" t="s">
        <v>2712</v>
      </c>
      <c r="P6506" t="s">
        <v>1402</v>
      </c>
      <c r="Q6506" t="s">
        <v>44876</v>
      </c>
      <c r="R6506" s="26">
        <v>3</v>
      </c>
      <c r="S6506" s="23">
        <v>364181710000</v>
      </c>
      <c r="T6506" t="s">
        <v>37</v>
      </c>
      <c r="U6506" t="s">
        <v>1772</v>
      </c>
      <c r="V6506" s="39">
        <v>46203</v>
      </c>
      <c r="W6506" s="41">
        <v>37.32</v>
      </c>
      <c r="X6506" s="26" t="s">
        <v>41762</v>
      </c>
      <c r="AE6506" s="41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 s="30">
        <f t="shared" si="628"/>
        <v>0</v>
      </c>
      <c r="AL6506" s="45">
        <v>2</v>
      </c>
      <c r="AM6506" s="32">
        <f t="shared" si="627"/>
        <v>2</v>
      </c>
      <c r="AN6506" s="33" t="str">
        <f t="shared" si="629"/>
        <v>NPN</v>
      </c>
      <c r="AO6506" s="33" t="str">
        <f t="shared" si="624"/>
        <v>2meses_pendientes</v>
      </c>
      <c r="AP6506" s="33">
        <f t="shared" si="625"/>
        <v>74.64</v>
      </c>
      <c r="AQ6506" s="31">
        <f t="shared" si="626"/>
        <v>30</v>
      </c>
    </row>
    <row r="6507" spans="2:43" x14ac:dyDescent="0.3">
      <c r="B6507" s="37">
        <v>46176</v>
      </c>
      <c r="C6507" t="s">
        <v>35</v>
      </c>
      <c r="D6507" t="s">
        <v>44877</v>
      </c>
      <c r="E6507" t="s">
        <v>44878</v>
      </c>
      <c r="F6507" t="s">
        <v>1425</v>
      </c>
      <c r="G6507" t="s">
        <v>44879</v>
      </c>
      <c r="H6507" t="s">
        <v>44880</v>
      </c>
      <c r="I6507" t="s">
        <v>38</v>
      </c>
      <c r="J6507" t="s">
        <v>38</v>
      </c>
      <c r="K6507" t="s">
        <v>468</v>
      </c>
      <c r="L6507" t="s">
        <v>44771</v>
      </c>
      <c r="M6507" t="s">
        <v>2798</v>
      </c>
      <c r="N6507" t="s">
        <v>44881</v>
      </c>
      <c r="O6507" t="s">
        <v>2712</v>
      </c>
      <c r="P6507" t="s">
        <v>1402</v>
      </c>
      <c r="Q6507" t="s">
        <v>44882</v>
      </c>
      <c r="R6507" s="26">
        <v>2</v>
      </c>
      <c r="S6507" s="23">
        <v>361152360000</v>
      </c>
      <c r="T6507" t="s">
        <v>37</v>
      </c>
      <c r="U6507" t="s">
        <v>1404</v>
      </c>
      <c r="V6507" s="39">
        <v>46175</v>
      </c>
      <c r="W6507" s="41">
        <v>28.41</v>
      </c>
      <c r="X6507" s="26" t="s">
        <v>41762</v>
      </c>
      <c r="Y6507">
        <v>15</v>
      </c>
      <c r="AE6507" s="41">
        <v>15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 s="30">
        <f t="shared" si="628"/>
        <v>0</v>
      </c>
      <c r="AL6507" s="45">
        <v>2</v>
      </c>
      <c r="AM6507" s="32">
        <f t="shared" si="627"/>
        <v>2</v>
      </c>
      <c r="AN6507" s="33" t="str">
        <f t="shared" si="629"/>
        <v>NPN</v>
      </c>
      <c r="AO6507" s="33" t="str">
        <f t="shared" si="624"/>
        <v>2meses_pendientes</v>
      </c>
      <c r="AP6507" s="33">
        <f t="shared" si="625"/>
        <v>56.82</v>
      </c>
      <c r="AQ6507" s="31">
        <f t="shared" si="626"/>
        <v>2</v>
      </c>
    </row>
    <row r="6508" spans="2:43" x14ac:dyDescent="0.3">
      <c r="B6508" s="37">
        <v>46176</v>
      </c>
      <c r="C6508" t="s">
        <v>35</v>
      </c>
      <c r="D6508" t="s">
        <v>44883</v>
      </c>
      <c r="E6508" t="s">
        <v>44884</v>
      </c>
      <c r="F6508" t="s">
        <v>1425</v>
      </c>
      <c r="G6508" t="s">
        <v>44885</v>
      </c>
      <c r="H6508" t="s">
        <v>44886</v>
      </c>
      <c r="I6508" t="s">
        <v>38</v>
      </c>
      <c r="J6508" t="s">
        <v>44</v>
      </c>
      <c r="K6508" t="s">
        <v>55</v>
      </c>
      <c r="L6508" t="s">
        <v>44887</v>
      </c>
      <c r="M6508" t="s">
        <v>2798</v>
      </c>
      <c r="N6508" t="s">
        <v>44881</v>
      </c>
      <c r="O6508" t="s">
        <v>2712</v>
      </c>
      <c r="P6508" t="s">
        <v>1402</v>
      </c>
      <c r="Q6508" t="s">
        <v>44888</v>
      </c>
      <c r="R6508" s="26">
        <v>2</v>
      </c>
      <c r="S6508" s="23">
        <v>362155000000</v>
      </c>
      <c r="T6508" t="s">
        <v>37</v>
      </c>
      <c r="U6508" t="s">
        <v>1772</v>
      </c>
      <c r="V6508" s="39">
        <v>46178</v>
      </c>
      <c r="W6508" s="41">
        <v>30</v>
      </c>
      <c r="X6508" s="26" t="s">
        <v>41762</v>
      </c>
      <c r="AE6508" s="41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 s="30">
        <f t="shared" si="628"/>
        <v>0</v>
      </c>
      <c r="AL6508" s="45">
        <v>2</v>
      </c>
      <c r="AM6508" s="32">
        <f t="shared" si="627"/>
        <v>2</v>
      </c>
      <c r="AN6508" s="33" t="str">
        <f t="shared" si="629"/>
        <v>NPN</v>
      </c>
      <c r="AO6508" s="33" t="str">
        <f t="shared" si="624"/>
        <v>2meses_pendientes</v>
      </c>
      <c r="AP6508" s="33">
        <f t="shared" si="625"/>
        <v>60</v>
      </c>
      <c r="AQ6508" s="31">
        <f t="shared" si="626"/>
        <v>5</v>
      </c>
    </row>
    <row r="6509" spans="2:43" x14ac:dyDescent="0.3">
      <c r="B6509" s="37">
        <v>46179</v>
      </c>
      <c r="C6509" t="s">
        <v>35</v>
      </c>
      <c r="D6509" t="s">
        <v>44889</v>
      </c>
      <c r="E6509" t="s">
        <v>44890</v>
      </c>
      <c r="F6509" t="s">
        <v>1425</v>
      </c>
      <c r="G6509" t="s">
        <v>44891</v>
      </c>
      <c r="H6509" t="s">
        <v>44892</v>
      </c>
      <c r="I6509" t="s">
        <v>38</v>
      </c>
      <c r="J6509" t="s">
        <v>38</v>
      </c>
      <c r="K6509" t="s">
        <v>468</v>
      </c>
      <c r="L6509" t="s">
        <v>44596</v>
      </c>
      <c r="M6509" t="s">
        <v>2798</v>
      </c>
      <c r="N6509" t="s">
        <v>44881</v>
      </c>
      <c r="O6509" t="s">
        <v>2712</v>
      </c>
      <c r="P6509" t="s">
        <v>1402</v>
      </c>
      <c r="Q6509" t="s">
        <v>44893</v>
      </c>
      <c r="R6509" s="26">
        <v>2</v>
      </c>
      <c r="S6509" s="23">
        <v>361157790000</v>
      </c>
      <c r="T6509" t="s">
        <v>37</v>
      </c>
      <c r="U6509" t="s">
        <v>1772</v>
      </c>
      <c r="V6509" s="39">
        <v>46181</v>
      </c>
      <c r="W6509" s="41">
        <v>30</v>
      </c>
      <c r="X6509" s="26" t="s">
        <v>41762</v>
      </c>
      <c r="AE6509" s="41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 s="30">
        <f t="shared" si="628"/>
        <v>0</v>
      </c>
      <c r="AL6509" s="45">
        <v>2</v>
      </c>
      <c r="AM6509" s="32">
        <f t="shared" si="627"/>
        <v>2</v>
      </c>
      <c r="AN6509" s="33" t="str">
        <f t="shared" si="629"/>
        <v>NPN</v>
      </c>
      <c r="AO6509" s="33" t="str">
        <f t="shared" si="624"/>
        <v>2meses_pendientes</v>
      </c>
      <c r="AP6509" s="33">
        <f t="shared" si="625"/>
        <v>60</v>
      </c>
      <c r="AQ6509" s="31">
        <f t="shared" si="626"/>
        <v>8</v>
      </c>
    </row>
    <row r="6510" spans="2:43" x14ac:dyDescent="0.3">
      <c r="B6510" s="37">
        <v>46181</v>
      </c>
      <c r="C6510" t="s">
        <v>35</v>
      </c>
      <c r="D6510" t="s">
        <v>44894</v>
      </c>
      <c r="E6510" t="s">
        <v>44895</v>
      </c>
      <c r="F6510" t="s">
        <v>1425</v>
      </c>
      <c r="G6510" t="s">
        <v>44896</v>
      </c>
      <c r="H6510" t="s">
        <v>44897</v>
      </c>
      <c r="I6510" t="s">
        <v>38</v>
      </c>
      <c r="J6510" t="s">
        <v>38</v>
      </c>
      <c r="K6510" t="s">
        <v>468</v>
      </c>
      <c r="L6510" t="s">
        <v>44789</v>
      </c>
      <c r="M6510" t="s">
        <v>2798</v>
      </c>
      <c r="N6510" t="s">
        <v>44881</v>
      </c>
      <c r="O6510" t="s">
        <v>2712</v>
      </c>
      <c r="P6510" t="s">
        <v>1402</v>
      </c>
      <c r="Q6510" t="s">
        <v>44898</v>
      </c>
      <c r="R6510" s="26">
        <v>2</v>
      </c>
      <c r="S6510" s="23">
        <v>366159530000</v>
      </c>
      <c r="T6510" t="s">
        <v>37</v>
      </c>
      <c r="U6510" t="s">
        <v>1404</v>
      </c>
      <c r="V6510" s="39">
        <v>46182</v>
      </c>
      <c r="W6510" s="41">
        <v>30</v>
      </c>
      <c r="X6510" s="26" t="s">
        <v>41762</v>
      </c>
      <c r="Y6510">
        <v>15.22</v>
      </c>
      <c r="AE6510" s="41">
        <v>15.22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 s="30">
        <f t="shared" si="628"/>
        <v>0</v>
      </c>
      <c r="AL6510" s="45">
        <v>2</v>
      </c>
      <c r="AM6510" s="32">
        <f t="shared" si="627"/>
        <v>2</v>
      </c>
      <c r="AN6510" s="33" t="str">
        <f t="shared" si="629"/>
        <v>NPN</v>
      </c>
      <c r="AO6510" s="33" t="str">
        <f t="shared" si="624"/>
        <v>2meses_pendientes</v>
      </c>
      <c r="AP6510" s="33">
        <f t="shared" si="625"/>
        <v>60</v>
      </c>
      <c r="AQ6510" s="31">
        <f t="shared" si="626"/>
        <v>9</v>
      </c>
    </row>
    <row r="6511" spans="2:43" x14ac:dyDescent="0.3">
      <c r="B6511" s="37">
        <v>46184</v>
      </c>
      <c r="C6511" t="s">
        <v>35</v>
      </c>
      <c r="D6511" t="s">
        <v>44899</v>
      </c>
      <c r="E6511" t="s">
        <v>44900</v>
      </c>
      <c r="F6511" t="s">
        <v>1425</v>
      </c>
      <c r="G6511" t="s">
        <v>44901</v>
      </c>
      <c r="H6511" t="s">
        <v>44902</v>
      </c>
      <c r="L6511" t="s">
        <v>44903</v>
      </c>
      <c r="M6511" t="s">
        <v>2798</v>
      </c>
      <c r="N6511" t="s">
        <v>44881</v>
      </c>
      <c r="O6511" t="s">
        <v>2712</v>
      </c>
      <c r="P6511" t="s">
        <v>1402</v>
      </c>
      <c r="Q6511" t="s">
        <v>44904</v>
      </c>
      <c r="R6511" s="26">
        <v>3</v>
      </c>
      <c r="S6511" s="23">
        <v>368162010000</v>
      </c>
      <c r="T6511" t="s">
        <v>37</v>
      </c>
      <c r="U6511" t="s">
        <v>1404</v>
      </c>
      <c r="V6511" s="39">
        <v>46188</v>
      </c>
      <c r="W6511" s="41">
        <v>33</v>
      </c>
      <c r="X6511" s="26" t="s">
        <v>41762</v>
      </c>
      <c r="Z6511">
        <v>38.119999999999997</v>
      </c>
      <c r="AE6511" s="41">
        <v>38.119999999999997</v>
      </c>
      <c r="AF6511">
        <v>1</v>
      </c>
      <c r="AG6511">
        <v>0</v>
      </c>
      <c r="AH6511">
        <v>0</v>
      </c>
      <c r="AI6511">
        <v>0</v>
      </c>
      <c r="AJ6511">
        <v>0</v>
      </c>
      <c r="AK6511" s="30">
        <f t="shared" si="628"/>
        <v>1</v>
      </c>
      <c r="AL6511" s="45">
        <v>2</v>
      </c>
      <c r="AM6511" s="32">
        <f t="shared" si="627"/>
        <v>1</v>
      </c>
      <c r="AN6511" s="33" t="str">
        <f t="shared" si="629"/>
        <v>MOROSO</v>
      </c>
      <c r="AO6511" s="33" t="str">
        <f t="shared" si="624"/>
        <v>1meses_pendientes</v>
      </c>
      <c r="AP6511" s="33">
        <f t="shared" si="625"/>
        <v>33</v>
      </c>
      <c r="AQ6511" s="31">
        <f t="shared" si="626"/>
        <v>15</v>
      </c>
    </row>
    <row r="6512" spans="2:43" x14ac:dyDescent="0.3">
      <c r="B6512" s="37">
        <v>46187</v>
      </c>
      <c r="C6512" t="s">
        <v>35</v>
      </c>
      <c r="D6512" t="s">
        <v>44905</v>
      </c>
      <c r="E6512" t="s">
        <v>44906</v>
      </c>
      <c r="F6512" t="s">
        <v>1425</v>
      </c>
      <c r="G6512" t="s">
        <v>44907</v>
      </c>
      <c r="H6512" t="s">
        <v>44908</v>
      </c>
      <c r="I6512" t="s">
        <v>38</v>
      </c>
      <c r="J6512" t="s">
        <v>38</v>
      </c>
      <c r="K6512" t="s">
        <v>468</v>
      </c>
      <c r="L6512" t="s">
        <v>44909</v>
      </c>
      <c r="M6512" t="s">
        <v>2798</v>
      </c>
      <c r="N6512" t="s">
        <v>44881</v>
      </c>
      <c r="O6512" t="s">
        <v>2712</v>
      </c>
      <c r="P6512" t="s">
        <v>1402</v>
      </c>
      <c r="Q6512" t="s">
        <v>44910</v>
      </c>
      <c r="R6512" s="26">
        <v>2</v>
      </c>
      <c r="S6512" s="23">
        <v>347403690000</v>
      </c>
      <c r="T6512" t="s">
        <v>37</v>
      </c>
      <c r="U6512" t="s">
        <v>1772</v>
      </c>
      <c r="V6512" s="39">
        <v>46189</v>
      </c>
      <c r="W6512" s="41">
        <v>30</v>
      </c>
      <c r="X6512" s="26" t="s">
        <v>41762</v>
      </c>
      <c r="Z6512">
        <v>31</v>
      </c>
      <c r="AE6512" s="41">
        <v>31</v>
      </c>
      <c r="AF6512">
        <v>1</v>
      </c>
      <c r="AG6512">
        <v>0</v>
      </c>
      <c r="AH6512">
        <v>0</v>
      </c>
      <c r="AI6512">
        <v>0</v>
      </c>
      <c r="AJ6512">
        <v>0</v>
      </c>
      <c r="AK6512" s="30">
        <f t="shared" si="628"/>
        <v>1</v>
      </c>
      <c r="AL6512" s="45">
        <v>2</v>
      </c>
      <c r="AM6512" s="32">
        <f t="shared" si="627"/>
        <v>1</v>
      </c>
      <c r="AN6512" s="33" t="str">
        <f t="shared" si="629"/>
        <v>MOROSO</v>
      </c>
      <c r="AO6512" s="33" t="str">
        <f t="shared" si="624"/>
        <v>1meses_pendientes</v>
      </c>
      <c r="AP6512" s="33">
        <f t="shared" si="625"/>
        <v>30</v>
      </c>
      <c r="AQ6512" s="31">
        <f t="shared" si="626"/>
        <v>16</v>
      </c>
    </row>
    <row r="6513" spans="2:43" x14ac:dyDescent="0.3">
      <c r="B6513" s="37">
        <v>46192</v>
      </c>
      <c r="C6513" t="s">
        <v>35</v>
      </c>
      <c r="D6513" t="s">
        <v>44911</v>
      </c>
      <c r="E6513" t="s">
        <v>44912</v>
      </c>
      <c r="F6513" t="s">
        <v>1425</v>
      </c>
      <c r="G6513" t="s">
        <v>44913</v>
      </c>
      <c r="H6513" t="s">
        <v>44914</v>
      </c>
      <c r="I6513" t="s">
        <v>38</v>
      </c>
      <c r="J6513" t="s">
        <v>38</v>
      </c>
      <c r="K6513" t="s">
        <v>468</v>
      </c>
      <c r="L6513" t="s">
        <v>44915</v>
      </c>
      <c r="M6513" t="s">
        <v>2798</v>
      </c>
      <c r="N6513" t="s">
        <v>44881</v>
      </c>
      <c r="O6513" t="s">
        <v>2712</v>
      </c>
      <c r="P6513" t="s">
        <v>1402</v>
      </c>
      <c r="Q6513" t="s">
        <v>44916</v>
      </c>
      <c r="R6513" s="26">
        <v>3</v>
      </c>
      <c r="S6513" s="23">
        <v>361170380000</v>
      </c>
      <c r="T6513" t="s">
        <v>37</v>
      </c>
      <c r="U6513" t="s">
        <v>1772</v>
      </c>
      <c r="V6513" s="39">
        <v>46196</v>
      </c>
      <c r="W6513" s="41">
        <v>33</v>
      </c>
      <c r="X6513" s="26" t="s">
        <v>41762</v>
      </c>
      <c r="Y6513">
        <v>34.909999999999997</v>
      </c>
      <c r="AE6513" s="41">
        <v>34.909999999999997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 s="30">
        <f t="shared" si="628"/>
        <v>0</v>
      </c>
      <c r="AL6513" s="45">
        <v>2</v>
      </c>
      <c r="AM6513" s="32">
        <f t="shared" si="627"/>
        <v>2</v>
      </c>
      <c r="AN6513" s="33" t="str">
        <f t="shared" si="629"/>
        <v>NPN</v>
      </c>
      <c r="AO6513" s="33" t="str">
        <f t="shared" si="624"/>
        <v>2meses_pendientes</v>
      </c>
      <c r="AP6513" s="33">
        <f t="shared" si="625"/>
        <v>66</v>
      </c>
      <c r="AQ6513" s="31">
        <f t="shared" si="626"/>
        <v>23</v>
      </c>
    </row>
    <row r="6514" spans="2:43" x14ac:dyDescent="0.3">
      <c r="B6514" s="37">
        <v>46197</v>
      </c>
      <c r="C6514" t="s">
        <v>35</v>
      </c>
      <c r="D6514" t="s">
        <v>44917</v>
      </c>
      <c r="E6514" t="s">
        <v>44918</v>
      </c>
      <c r="F6514" t="s">
        <v>1425</v>
      </c>
      <c r="G6514" t="s">
        <v>44919</v>
      </c>
      <c r="H6514" t="s">
        <v>44920</v>
      </c>
      <c r="I6514" t="s">
        <v>38</v>
      </c>
      <c r="J6514" t="s">
        <v>38</v>
      </c>
      <c r="K6514" t="s">
        <v>468</v>
      </c>
      <c r="L6514" t="s">
        <v>44921</v>
      </c>
      <c r="M6514" t="s">
        <v>2798</v>
      </c>
      <c r="N6514" t="s">
        <v>44881</v>
      </c>
      <c r="O6514" t="s">
        <v>2712</v>
      </c>
      <c r="P6514" t="s">
        <v>1402</v>
      </c>
      <c r="Q6514" t="s">
        <v>44922</v>
      </c>
      <c r="R6514" s="26">
        <v>3</v>
      </c>
      <c r="S6514" s="23">
        <v>369175640000</v>
      </c>
      <c r="T6514" t="s">
        <v>37</v>
      </c>
      <c r="U6514" t="s">
        <v>1772</v>
      </c>
      <c r="V6514" s="39">
        <v>46198</v>
      </c>
      <c r="W6514" s="41">
        <v>46</v>
      </c>
      <c r="X6514" s="26" t="s">
        <v>41762</v>
      </c>
      <c r="Z6514">
        <v>48.03</v>
      </c>
      <c r="AE6514" s="41">
        <v>48.03</v>
      </c>
      <c r="AF6514">
        <v>1</v>
      </c>
      <c r="AG6514">
        <v>0</v>
      </c>
      <c r="AH6514">
        <v>0</v>
      </c>
      <c r="AI6514">
        <v>0</v>
      </c>
      <c r="AJ6514">
        <v>0</v>
      </c>
      <c r="AK6514" s="30">
        <f t="shared" si="628"/>
        <v>1</v>
      </c>
      <c r="AL6514" s="45">
        <v>2</v>
      </c>
      <c r="AM6514" s="32">
        <f t="shared" si="627"/>
        <v>1</v>
      </c>
      <c r="AN6514" s="33" t="str">
        <f t="shared" si="629"/>
        <v>MOROSO</v>
      </c>
      <c r="AO6514" s="33" t="str">
        <f t="shared" si="624"/>
        <v>1meses_pendientes</v>
      </c>
      <c r="AP6514" s="33">
        <f t="shared" si="625"/>
        <v>46</v>
      </c>
      <c r="AQ6514" s="31">
        <f t="shared" si="626"/>
        <v>25</v>
      </c>
    </row>
    <row r="6515" spans="2:43" x14ac:dyDescent="0.3">
      <c r="B6515" s="37">
        <v>46198</v>
      </c>
      <c r="C6515" t="s">
        <v>35</v>
      </c>
      <c r="D6515" t="s">
        <v>44923</v>
      </c>
      <c r="E6515" t="s">
        <v>44924</v>
      </c>
      <c r="F6515" t="s">
        <v>1425</v>
      </c>
      <c r="G6515" t="s">
        <v>44925</v>
      </c>
      <c r="H6515" t="s">
        <v>44926</v>
      </c>
      <c r="I6515" t="s">
        <v>38</v>
      </c>
      <c r="J6515" t="s">
        <v>38</v>
      </c>
      <c r="K6515" t="s">
        <v>468</v>
      </c>
      <c r="L6515" t="s">
        <v>44927</v>
      </c>
      <c r="M6515" t="s">
        <v>2798</v>
      </c>
      <c r="N6515" t="s">
        <v>44881</v>
      </c>
      <c r="O6515" t="s">
        <v>2712</v>
      </c>
      <c r="P6515" t="s">
        <v>1402</v>
      </c>
      <c r="Q6515" t="s">
        <v>44928</v>
      </c>
      <c r="R6515" s="26">
        <v>2</v>
      </c>
      <c r="S6515" s="23">
        <v>367176580000</v>
      </c>
      <c r="T6515" t="s">
        <v>37</v>
      </c>
      <c r="U6515" t="s">
        <v>1772</v>
      </c>
      <c r="V6515" s="39">
        <v>46200</v>
      </c>
      <c r="W6515" s="41">
        <v>30</v>
      </c>
      <c r="X6515" s="26" t="s">
        <v>41762</v>
      </c>
      <c r="AE6515" s="41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 s="30">
        <f t="shared" si="628"/>
        <v>0</v>
      </c>
      <c r="AL6515" s="45">
        <v>2</v>
      </c>
      <c r="AM6515" s="32">
        <f t="shared" si="627"/>
        <v>2</v>
      </c>
      <c r="AN6515" s="33" t="str">
        <f t="shared" si="629"/>
        <v>NPN</v>
      </c>
      <c r="AO6515" s="33" t="str">
        <f t="shared" si="624"/>
        <v>2meses_pendientes</v>
      </c>
      <c r="AP6515" s="33">
        <f t="shared" si="625"/>
        <v>60</v>
      </c>
      <c r="AQ6515" s="31">
        <f t="shared" si="626"/>
        <v>27</v>
      </c>
    </row>
    <row r="6516" spans="2:43" x14ac:dyDescent="0.3">
      <c r="B6516" s="37">
        <v>46199</v>
      </c>
      <c r="C6516" t="s">
        <v>35</v>
      </c>
      <c r="D6516" t="s">
        <v>44929</v>
      </c>
      <c r="E6516" t="s">
        <v>44930</v>
      </c>
      <c r="F6516" t="s">
        <v>1425</v>
      </c>
      <c r="G6516" t="s">
        <v>44931</v>
      </c>
      <c r="H6516" t="s">
        <v>44932</v>
      </c>
      <c r="I6516" t="s">
        <v>38</v>
      </c>
      <c r="J6516" t="s">
        <v>38</v>
      </c>
      <c r="K6516" t="s">
        <v>468</v>
      </c>
      <c r="L6516" t="s">
        <v>44933</v>
      </c>
      <c r="M6516" t="s">
        <v>2798</v>
      </c>
      <c r="N6516" t="s">
        <v>44881</v>
      </c>
      <c r="O6516" t="s">
        <v>2712</v>
      </c>
      <c r="P6516" t="s">
        <v>1402</v>
      </c>
      <c r="Q6516" t="s">
        <v>44934</v>
      </c>
      <c r="R6516" s="26">
        <v>2</v>
      </c>
      <c r="S6516" s="23">
        <v>191055240000</v>
      </c>
      <c r="T6516" t="s">
        <v>37</v>
      </c>
      <c r="U6516" t="s">
        <v>1772</v>
      </c>
      <c r="V6516" s="39">
        <v>46202</v>
      </c>
      <c r="W6516" s="41">
        <v>30</v>
      </c>
      <c r="X6516" s="26" t="s">
        <v>41762</v>
      </c>
      <c r="AE6516" s="41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 s="30">
        <f t="shared" si="628"/>
        <v>0</v>
      </c>
      <c r="AL6516" s="45">
        <v>2</v>
      </c>
      <c r="AM6516" s="32">
        <f t="shared" si="627"/>
        <v>2</v>
      </c>
      <c r="AN6516" s="33" t="str">
        <f t="shared" si="629"/>
        <v>NPN</v>
      </c>
      <c r="AO6516" s="33" t="str">
        <f t="shared" si="624"/>
        <v>2meses_pendientes</v>
      </c>
      <c r="AP6516" s="33">
        <f t="shared" si="625"/>
        <v>60</v>
      </c>
      <c r="AQ6516" s="31">
        <f t="shared" si="626"/>
        <v>29</v>
      </c>
    </row>
    <row r="6517" spans="2:43" x14ac:dyDescent="0.3">
      <c r="B6517" s="37">
        <v>46201</v>
      </c>
      <c r="C6517" t="s">
        <v>35</v>
      </c>
      <c r="D6517" t="s">
        <v>44935</v>
      </c>
      <c r="E6517" t="s">
        <v>44936</v>
      </c>
      <c r="F6517" t="s">
        <v>1425</v>
      </c>
      <c r="G6517" t="s">
        <v>44937</v>
      </c>
      <c r="H6517" t="s">
        <v>44938</v>
      </c>
      <c r="I6517" t="s">
        <v>38</v>
      </c>
      <c r="J6517" t="s">
        <v>38</v>
      </c>
      <c r="K6517" t="s">
        <v>468</v>
      </c>
      <c r="L6517" t="s">
        <v>44939</v>
      </c>
      <c r="M6517" t="s">
        <v>2798</v>
      </c>
      <c r="N6517" t="s">
        <v>44881</v>
      </c>
      <c r="O6517" t="s">
        <v>2712</v>
      </c>
      <c r="P6517" t="s">
        <v>1402</v>
      </c>
      <c r="Q6517" t="s">
        <v>44940</v>
      </c>
      <c r="R6517" s="26">
        <v>3</v>
      </c>
      <c r="S6517" s="23">
        <v>364180710000</v>
      </c>
      <c r="T6517" t="s">
        <v>37</v>
      </c>
      <c r="U6517" t="s">
        <v>1404</v>
      </c>
      <c r="V6517" s="39">
        <v>46202</v>
      </c>
      <c r="W6517" s="41">
        <v>33</v>
      </c>
      <c r="X6517" s="26" t="s">
        <v>41762</v>
      </c>
      <c r="AE6517" s="41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 s="30">
        <f t="shared" si="628"/>
        <v>0</v>
      </c>
      <c r="AL6517" s="45">
        <v>2</v>
      </c>
      <c r="AM6517" s="32">
        <f t="shared" si="627"/>
        <v>2</v>
      </c>
      <c r="AN6517" s="33" t="str">
        <f t="shared" si="629"/>
        <v>NPN</v>
      </c>
      <c r="AO6517" s="33" t="str">
        <f t="shared" si="624"/>
        <v>2meses_pendientes</v>
      </c>
      <c r="AP6517" s="33">
        <f t="shared" si="625"/>
        <v>66</v>
      </c>
      <c r="AQ6517" s="31">
        <f t="shared" si="626"/>
        <v>29</v>
      </c>
    </row>
    <row r="6518" spans="2:43" x14ac:dyDescent="0.3">
      <c r="B6518" s="37">
        <v>46203</v>
      </c>
      <c r="C6518" t="s">
        <v>35</v>
      </c>
      <c r="D6518" t="s">
        <v>44941</v>
      </c>
      <c r="E6518" t="s">
        <v>44942</v>
      </c>
      <c r="F6518" t="s">
        <v>1425</v>
      </c>
      <c r="G6518" t="s">
        <v>44943</v>
      </c>
      <c r="H6518" t="s">
        <v>44944</v>
      </c>
      <c r="I6518" t="s">
        <v>38</v>
      </c>
      <c r="J6518" t="s">
        <v>38</v>
      </c>
      <c r="K6518" t="s">
        <v>468</v>
      </c>
      <c r="L6518" t="s">
        <v>44945</v>
      </c>
      <c r="M6518" t="s">
        <v>2798</v>
      </c>
      <c r="N6518" t="s">
        <v>44881</v>
      </c>
      <c r="O6518" t="s">
        <v>2712</v>
      </c>
      <c r="P6518" t="s">
        <v>1402</v>
      </c>
      <c r="Q6518" t="s">
        <v>44946</v>
      </c>
      <c r="R6518" s="26">
        <v>2</v>
      </c>
      <c r="S6518" s="23">
        <v>366181520000</v>
      </c>
      <c r="T6518" t="s">
        <v>37</v>
      </c>
      <c r="U6518" t="s">
        <v>1772</v>
      </c>
      <c r="V6518" s="39">
        <v>46203</v>
      </c>
      <c r="W6518" s="41">
        <v>30</v>
      </c>
      <c r="X6518" s="26" t="s">
        <v>41762</v>
      </c>
      <c r="AE6518" s="41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 s="30">
        <f t="shared" si="628"/>
        <v>0</v>
      </c>
      <c r="AL6518" s="45">
        <v>2</v>
      </c>
      <c r="AM6518" s="32">
        <f t="shared" si="627"/>
        <v>2</v>
      </c>
      <c r="AN6518" s="33" t="str">
        <f t="shared" si="629"/>
        <v>NPN</v>
      </c>
      <c r="AO6518" s="33" t="str">
        <f t="shared" si="624"/>
        <v>2meses_pendientes</v>
      </c>
      <c r="AP6518" s="33">
        <f t="shared" si="625"/>
        <v>60</v>
      </c>
      <c r="AQ6518" s="31">
        <f t="shared" si="626"/>
        <v>30</v>
      </c>
    </row>
    <row r="6519" spans="2:43" x14ac:dyDescent="0.3">
      <c r="B6519" s="37">
        <v>46189</v>
      </c>
      <c r="C6519" t="s">
        <v>35</v>
      </c>
      <c r="D6519" t="s">
        <v>44947</v>
      </c>
      <c r="E6519" t="s">
        <v>44948</v>
      </c>
      <c r="F6519" t="s">
        <v>44949</v>
      </c>
      <c r="G6519" t="s">
        <v>44950</v>
      </c>
      <c r="H6519" t="s">
        <v>44951</v>
      </c>
      <c r="I6519" t="s">
        <v>38</v>
      </c>
      <c r="J6519" t="s">
        <v>38</v>
      </c>
      <c r="K6519" t="s">
        <v>810</v>
      </c>
      <c r="L6519" t="s">
        <v>44952</v>
      </c>
      <c r="M6519" t="s">
        <v>44953</v>
      </c>
      <c r="N6519" t="s">
        <v>44954</v>
      </c>
      <c r="O6519" t="s">
        <v>7080</v>
      </c>
      <c r="P6519" t="s">
        <v>1402</v>
      </c>
      <c r="Q6519" t="s">
        <v>44955</v>
      </c>
      <c r="R6519" s="26">
        <v>3</v>
      </c>
      <c r="S6519" s="23">
        <v>363167650000</v>
      </c>
      <c r="T6519" t="s">
        <v>37</v>
      </c>
      <c r="U6519" t="s">
        <v>1404</v>
      </c>
      <c r="V6519" s="39">
        <v>46192</v>
      </c>
      <c r="W6519" s="41">
        <v>46.7</v>
      </c>
      <c r="X6519" s="26" t="s">
        <v>41762</v>
      </c>
      <c r="Z6519">
        <v>32.049999999999997</v>
      </c>
      <c r="AE6519" s="41">
        <v>32.049999999999997</v>
      </c>
      <c r="AF6519">
        <v>1</v>
      </c>
      <c r="AG6519">
        <v>0</v>
      </c>
      <c r="AH6519">
        <v>0</v>
      </c>
      <c r="AI6519">
        <v>0</v>
      </c>
      <c r="AJ6519">
        <v>0</v>
      </c>
      <c r="AK6519" s="30">
        <f t="shared" si="628"/>
        <v>1</v>
      </c>
      <c r="AL6519" s="45">
        <v>2</v>
      </c>
      <c r="AM6519" s="32">
        <f t="shared" si="627"/>
        <v>1</v>
      </c>
      <c r="AN6519" s="33" t="str">
        <f t="shared" si="629"/>
        <v>MOROSO</v>
      </c>
      <c r="AO6519" s="33" t="str">
        <f t="shared" si="624"/>
        <v>1meses_pendientes</v>
      </c>
      <c r="AP6519" s="33">
        <f t="shared" si="625"/>
        <v>46.7</v>
      </c>
      <c r="AQ6519" s="31">
        <f t="shared" si="626"/>
        <v>19</v>
      </c>
    </row>
    <row r="6520" spans="2:43" x14ac:dyDescent="0.3">
      <c r="B6520" s="37">
        <v>46195</v>
      </c>
      <c r="C6520" t="s">
        <v>35</v>
      </c>
      <c r="D6520" t="s">
        <v>44956</v>
      </c>
      <c r="E6520" t="s">
        <v>44957</v>
      </c>
      <c r="F6520" t="s">
        <v>44958</v>
      </c>
      <c r="G6520" t="s">
        <v>44959</v>
      </c>
      <c r="H6520" t="s">
        <v>44960</v>
      </c>
      <c r="I6520" t="s">
        <v>38</v>
      </c>
      <c r="J6520" t="s">
        <v>438</v>
      </c>
      <c r="K6520" t="s">
        <v>24486</v>
      </c>
      <c r="L6520" t="s">
        <v>44961</v>
      </c>
      <c r="M6520" t="s">
        <v>44962</v>
      </c>
      <c r="N6520" t="s">
        <v>44954</v>
      </c>
      <c r="O6520" t="s">
        <v>7080</v>
      </c>
      <c r="P6520" t="s">
        <v>1402</v>
      </c>
      <c r="Q6520" t="s">
        <v>44963</v>
      </c>
      <c r="R6520" s="26">
        <v>2</v>
      </c>
      <c r="S6520" s="23">
        <v>355194240000</v>
      </c>
      <c r="T6520" t="s">
        <v>37</v>
      </c>
      <c r="U6520" t="s">
        <v>9727</v>
      </c>
      <c r="V6520" s="39">
        <v>46195</v>
      </c>
      <c r="W6520" s="41">
        <v>30</v>
      </c>
      <c r="X6520" s="26" t="s">
        <v>41762</v>
      </c>
      <c r="Y6520">
        <v>29.43</v>
      </c>
      <c r="AE6520" s="41">
        <v>29.43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 s="30">
        <f t="shared" si="628"/>
        <v>0</v>
      </c>
      <c r="AL6520" s="45">
        <v>2</v>
      </c>
      <c r="AM6520" s="32">
        <f t="shared" si="627"/>
        <v>2</v>
      </c>
      <c r="AN6520" s="33" t="str">
        <f t="shared" si="629"/>
        <v>NPN</v>
      </c>
      <c r="AO6520" s="33" t="str">
        <f t="shared" si="624"/>
        <v>2meses_pendientes</v>
      </c>
      <c r="AP6520" s="33">
        <f t="shared" si="625"/>
        <v>60</v>
      </c>
      <c r="AQ6520" s="31">
        <f t="shared" si="626"/>
        <v>22</v>
      </c>
    </row>
    <row r="6521" spans="2:43" x14ac:dyDescent="0.3">
      <c r="B6521" s="37">
        <v>46195</v>
      </c>
      <c r="C6521" t="s">
        <v>35</v>
      </c>
      <c r="D6521" t="s">
        <v>44964</v>
      </c>
      <c r="E6521" t="s">
        <v>44965</v>
      </c>
      <c r="F6521" t="s">
        <v>44966</v>
      </c>
      <c r="G6521" t="s">
        <v>44967</v>
      </c>
      <c r="H6521" t="s">
        <v>44968</v>
      </c>
      <c r="I6521" t="s">
        <v>38</v>
      </c>
      <c r="J6521" t="s">
        <v>438</v>
      </c>
      <c r="K6521" t="s">
        <v>654</v>
      </c>
      <c r="L6521" t="s">
        <v>44969</v>
      </c>
      <c r="M6521" t="s">
        <v>44970</v>
      </c>
      <c r="N6521" t="s">
        <v>44954</v>
      </c>
      <c r="O6521" t="s">
        <v>7080</v>
      </c>
      <c r="P6521" t="s">
        <v>1402</v>
      </c>
      <c r="Q6521" t="s">
        <v>44971</v>
      </c>
      <c r="R6521" s="26">
        <v>3</v>
      </c>
      <c r="S6521" s="23">
        <v>361172950000</v>
      </c>
      <c r="T6521" t="s">
        <v>37</v>
      </c>
      <c r="U6521" t="s">
        <v>1404</v>
      </c>
      <c r="V6521" s="39">
        <v>46200</v>
      </c>
      <c r="W6521" s="41">
        <v>33</v>
      </c>
      <c r="X6521" s="26" t="s">
        <v>41762</v>
      </c>
      <c r="AE6521" s="4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 s="30">
        <f t="shared" si="628"/>
        <v>0</v>
      </c>
      <c r="AL6521" s="45">
        <v>2</v>
      </c>
      <c r="AM6521" s="32">
        <f t="shared" si="627"/>
        <v>2</v>
      </c>
      <c r="AN6521" s="33" t="str">
        <f t="shared" si="629"/>
        <v>NPN</v>
      </c>
      <c r="AO6521" s="33" t="str">
        <f t="shared" si="624"/>
        <v>2meses_pendientes</v>
      </c>
      <c r="AP6521" s="33">
        <f t="shared" si="625"/>
        <v>66</v>
      </c>
      <c r="AQ6521" s="31">
        <f t="shared" si="626"/>
        <v>27</v>
      </c>
    </row>
    <row r="6522" spans="2:43" x14ac:dyDescent="0.3">
      <c r="B6522" s="37">
        <v>46195</v>
      </c>
      <c r="C6522" t="s">
        <v>35</v>
      </c>
      <c r="D6522" t="s">
        <v>44972</v>
      </c>
      <c r="E6522" t="s">
        <v>44973</v>
      </c>
      <c r="F6522" t="s">
        <v>44974</v>
      </c>
      <c r="G6522" t="s">
        <v>44975</v>
      </c>
      <c r="H6522" t="s">
        <v>44976</v>
      </c>
      <c r="I6522" t="s">
        <v>38</v>
      </c>
      <c r="J6522" t="s">
        <v>438</v>
      </c>
      <c r="K6522" t="s">
        <v>654</v>
      </c>
      <c r="L6522" t="s">
        <v>44977</v>
      </c>
      <c r="M6522" t="s">
        <v>44978</v>
      </c>
      <c r="N6522" t="s">
        <v>44954</v>
      </c>
      <c r="O6522" t="s">
        <v>7080</v>
      </c>
      <c r="P6522" t="s">
        <v>1402</v>
      </c>
      <c r="Q6522" t="s">
        <v>44979</v>
      </c>
      <c r="R6522" s="26">
        <v>3</v>
      </c>
      <c r="S6522" s="23">
        <v>365172920000</v>
      </c>
      <c r="T6522" t="s">
        <v>37</v>
      </c>
      <c r="U6522" t="s">
        <v>1404</v>
      </c>
      <c r="V6522" s="39">
        <v>46202</v>
      </c>
      <c r="W6522" s="41">
        <v>33</v>
      </c>
      <c r="X6522" s="26" t="s">
        <v>41762</v>
      </c>
      <c r="Y6522">
        <v>34.909999999999997</v>
      </c>
      <c r="AE6522" s="41">
        <v>34.909999999999997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 s="30">
        <f t="shared" si="628"/>
        <v>0</v>
      </c>
      <c r="AL6522" s="45">
        <v>2</v>
      </c>
      <c r="AM6522" s="32">
        <f t="shared" si="627"/>
        <v>2</v>
      </c>
      <c r="AN6522" s="33" t="str">
        <f t="shared" si="629"/>
        <v>NPN</v>
      </c>
      <c r="AO6522" s="33" t="str">
        <f t="shared" si="624"/>
        <v>2meses_pendientes</v>
      </c>
      <c r="AP6522" s="33">
        <f t="shared" si="625"/>
        <v>66</v>
      </c>
      <c r="AQ6522" s="31">
        <f t="shared" si="626"/>
        <v>29</v>
      </c>
    </row>
    <row r="6523" spans="2:43" x14ac:dyDescent="0.3">
      <c r="B6523" s="37">
        <v>46200</v>
      </c>
      <c r="C6523" t="s">
        <v>35</v>
      </c>
      <c r="D6523" t="s">
        <v>44980</v>
      </c>
      <c r="E6523" t="s">
        <v>44981</v>
      </c>
      <c r="F6523" t="s">
        <v>44982</v>
      </c>
      <c r="G6523" t="s">
        <v>44983</v>
      </c>
      <c r="H6523" t="s">
        <v>44984</v>
      </c>
      <c r="I6523" t="s">
        <v>38</v>
      </c>
      <c r="J6523" t="s">
        <v>438</v>
      </c>
      <c r="K6523" t="s">
        <v>654</v>
      </c>
      <c r="L6523" t="s">
        <v>44985</v>
      </c>
      <c r="M6523" t="s">
        <v>44986</v>
      </c>
      <c r="N6523" t="s">
        <v>44954</v>
      </c>
      <c r="O6523" t="s">
        <v>7080</v>
      </c>
      <c r="P6523" t="s">
        <v>1402</v>
      </c>
      <c r="Q6523" t="s">
        <v>44987</v>
      </c>
      <c r="R6523" s="26">
        <v>3</v>
      </c>
      <c r="S6523" s="23">
        <v>327028390000</v>
      </c>
      <c r="T6523" t="s">
        <v>37</v>
      </c>
      <c r="U6523" t="s">
        <v>1404</v>
      </c>
      <c r="V6523" s="39">
        <v>46202</v>
      </c>
      <c r="W6523" s="41">
        <v>34.950000000000003</v>
      </c>
      <c r="X6523" s="26" t="s">
        <v>41762</v>
      </c>
      <c r="Y6523">
        <v>36.520000000000003</v>
      </c>
      <c r="AE6523" s="41">
        <v>36.520000000000003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 s="30">
        <f t="shared" si="628"/>
        <v>0</v>
      </c>
      <c r="AL6523" s="45">
        <v>2</v>
      </c>
      <c r="AM6523" s="32">
        <f t="shared" si="627"/>
        <v>2</v>
      </c>
      <c r="AN6523" s="33" t="str">
        <f t="shared" si="629"/>
        <v>NPN</v>
      </c>
      <c r="AO6523" s="33" t="str">
        <f t="shared" si="624"/>
        <v>2meses_pendientes</v>
      </c>
      <c r="AP6523" s="33">
        <f t="shared" si="625"/>
        <v>69.900000000000006</v>
      </c>
      <c r="AQ6523" s="31">
        <f t="shared" si="626"/>
        <v>29</v>
      </c>
    </row>
    <row r="6524" spans="2:43" x14ac:dyDescent="0.3">
      <c r="B6524" s="37">
        <v>46180</v>
      </c>
      <c r="C6524" t="s">
        <v>35</v>
      </c>
      <c r="D6524" t="s">
        <v>44988</v>
      </c>
      <c r="E6524" t="s">
        <v>44989</v>
      </c>
      <c r="F6524" t="s">
        <v>44990</v>
      </c>
      <c r="G6524" t="s">
        <v>44991</v>
      </c>
      <c r="H6524" t="s">
        <v>44992</v>
      </c>
      <c r="I6524" t="s">
        <v>38</v>
      </c>
      <c r="J6524" t="s">
        <v>38</v>
      </c>
      <c r="K6524" t="s">
        <v>476</v>
      </c>
      <c r="L6524" t="s">
        <v>44993</v>
      </c>
      <c r="M6524" t="s">
        <v>44994</v>
      </c>
      <c r="N6524" t="s">
        <v>44995</v>
      </c>
      <c r="O6524" t="s">
        <v>7080</v>
      </c>
      <c r="P6524" t="s">
        <v>1402</v>
      </c>
      <c r="Q6524" t="s">
        <v>44996</v>
      </c>
      <c r="R6524" s="26">
        <v>3</v>
      </c>
      <c r="S6524" s="23">
        <v>364156640000</v>
      </c>
      <c r="T6524" t="s">
        <v>37</v>
      </c>
      <c r="U6524" t="s">
        <v>1404</v>
      </c>
      <c r="V6524" s="39">
        <v>46179</v>
      </c>
      <c r="W6524" s="41">
        <v>33</v>
      </c>
      <c r="X6524" s="26" t="s">
        <v>41762</v>
      </c>
      <c r="Y6524">
        <v>17.46</v>
      </c>
      <c r="AE6524" s="41">
        <v>17.46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 s="30">
        <f t="shared" si="628"/>
        <v>0</v>
      </c>
      <c r="AL6524" s="45">
        <v>2</v>
      </c>
      <c r="AM6524" s="32">
        <f t="shared" si="627"/>
        <v>2</v>
      </c>
      <c r="AN6524" s="33" t="str">
        <f t="shared" si="629"/>
        <v>NPN</v>
      </c>
      <c r="AO6524" s="33" t="str">
        <f t="shared" si="624"/>
        <v>2meses_pendientes</v>
      </c>
      <c r="AP6524" s="33">
        <f t="shared" si="625"/>
        <v>66</v>
      </c>
      <c r="AQ6524" s="31">
        <f t="shared" si="626"/>
        <v>6</v>
      </c>
    </row>
    <row r="6525" spans="2:43" x14ac:dyDescent="0.3">
      <c r="B6525" s="37">
        <v>46182</v>
      </c>
      <c r="C6525" t="s">
        <v>35</v>
      </c>
      <c r="D6525" t="s">
        <v>44997</v>
      </c>
      <c r="E6525" t="s">
        <v>44998</v>
      </c>
      <c r="F6525" t="s">
        <v>44999</v>
      </c>
      <c r="G6525" t="s">
        <v>45000</v>
      </c>
      <c r="H6525" t="s">
        <v>45001</v>
      </c>
      <c r="I6525" t="s">
        <v>38</v>
      </c>
      <c r="J6525" t="s">
        <v>38</v>
      </c>
      <c r="K6525" t="s">
        <v>936</v>
      </c>
      <c r="L6525" t="s">
        <v>45002</v>
      </c>
      <c r="M6525" t="s">
        <v>45003</v>
      </c>
      <c r="N6525" t="s">
        <v>44995</v>
      </c>
      <c r="O6525" t="s">
        <v>7080</v>
      </c>
      <c r="P6525" t="s">
        <v>1402</v>
      </c>
      <c r="Q6525" t="s">
        <v>45004</v>
      </c>
      <c r="R6525" s="26">
        <v>3</v>
      </c>
      <c r="S6525" s="23">
        <v>203006870000</v>
      </c>
      <c r="T6525" t="s">
        <v>37</v>
      </c>
      <c r="U6525" t="s">
        <v>1404</v>
      </c>
      <c r="V6525" s="39">
        <v>46182</v>
      </c>
      <c r="W6525" s="41">
        <v>33</v>
      </c>
      <c r="X6525" s="26" t="s">
        <v>41762</v>
      </c>
      <c r="Y6525">
        <v>34.909999999999997</v>
      </c>
      <c r="AE6525" s="41">
        <v>34.909999999999997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 s="30">
        <f t="shared" si="628"/>
        <v>0</v>
      </c>
      <c r="AL6525" s="45">
        <v>2</v>
      </c>
      <c r="AM6525" s="32">
        <f t="shared" si="627"/>
        <v>2</v>
      </c>
      <c r="AN6525" s="33" t="str">
        <f t="shared" si="629"/>
        <v>NPN</v>
      </c>
      <c r="AO6525" s="33" t="str">
        <f t="shared" si="624"/>
        <v>2meses_pendientes</v>
      </c>
      <c r="AP6525" s="33">
        <f t="shared" si="625"/>
        <v>66</v>
      </c>
      <c r="AQ6525" s="31">
        <f t="shared" si="626"/>
        <v>9</v>
      </c>
    </row>
    <row r="6526" spans="2:43" x14ac:dyDescent="0.3">
      <c r="B6526" s="37">
        <v>46182</v>
      </c>
      <c r="C6526" t="s">
        <v>35</v>
      </c>
      <c r="D6526" t="s">
        <v>45005</v>
      </c>
      <c r="E6526" t="s">
        <v>45006</v>
      </c>
      <c r="F6526" t="s">
        <v>45007</v>
      </c>
      <c r="G6526" t="s">
        <v>45008</v>
      </c>
      <c r="H6526" t="s">
        <v>45009</v>
      </c>
      <c r="I6526" t="s">
        <v>38</v>
      </c>
      <c r="J6526" t="s">
        <v>438</v>
      </c>
      <c r="K6526" t="s">
        <v>24486</v>
      </c>
      <c r="L6526" t="s">
        <v>45010</v>
      </c>
      <c r="M6526" t="s">
        <v>45011</v>
      </c>
      <c r="N6526" t="s">
        <v>44995</v>
      </c>
      <c r="O6526" t="s">
        <v>7080</v>
      </c>
      <c r="P6526" t="s">
        <v>1402</v>
      </c>
      <c r="Q6526" t="s">
        <v>45012</v>
      </c>
      <c r="R6526" s="26">
        <v>3</v>
      </c>
      <c r="S6526" s="23">
        <v>364159510000</v>
      </c>
      <c r="T6526" t="s">
        <v>37</v>
      </c>
      <c r="U6526" t="s">
        <v>1404</v>
      </c>
      <c r="V6526" s="39">
        <v>46183</v>
      </c>
      <c r="W6526" s="41">
        <v>33</v>
      </c>
      <c r="X6526" s="26" t="s">
        <v>41762</v>
      </c>
      <c r="Y6526">
        <v>34.92</v>
      </c>
      <c r="AE6526" s="41">
        <v>34.92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 s="30">
        <f t="shared" si="628"/>
        <v>0</v>
      </c>
      <c r="AL6526" s="45">
        <v>2</v>
      </c>
      <c r="AM6526" s="32">
        <f t="shared" si="627"/>
        <v>2</v>
      </c>
      <c r="AN6526" s="33" t="str">
        <f t="shared" si="629"/>
        <v>NPN</v>
      </c>
      <c r="AO6526" s="33" t="str">
        <f t="shared" ref="AO6526:AO6589" si="630">CONCATENATE(AM6526,"meses_pendientes")</f>
        <v>2meses_pendientes</v>
      </c>
      <c r="AP6526" s="33">
        <f t="shared" ref="AP6526:AP6589" si="631">AM6526*W6526</f>
        <v>66</v>
      </c>
      <c r="AQ6526" s="31">
        <f t="shared" ref="AQ6526:AQ6589" si="632">DAY(V6526)</f>
        <v>10</v>
      </c>
    </row>
    <row r="6527" spans="2:43" x14ac:dyDescent="0.3">
      <c r="B6527" s="37">
        <v>46183</v>
      </c>
      <c r="C6527" t="s">
        <v>35</v>
      </c>
      <c r="D6527" t="s">
        <v>45013</v>
      </c>
      <c r="E6527" t="s">
        <v>45014</v>
      </c>
      <c r="F6527" t="s">
        <v>45015</v>
      </c>
      <c r="G6527" t="s">
        <v>45016</v>
      </c>
      <c r="H6527" t="s">
        <v>45017</v>
      </c>
      <c r="I6527" t="s">
        <v>38</v>
      </c>
      <c r="J6527" t="s">
        <v>438</v>
      </c>
      <c r="K6527" t="s">
        <v>24486</v>
      </c>
      <c r="L6527" t="s">
        <v>45018</v>
      </c>
      <c r="M6527" t="s">
        <v>45019</v>
      </c>
      <c r="N6527" t="s">
        <v>44995</v>
      </c>
      <c r="O6527" t="s">
        <v>7080</v>
      </c>
      <c r="P6527" t="s">
        <v>1402</v>
      </c>
      <c r="Q6527" t="s">
        <v>45020</v>
      </c>
      <c r="R6527" s="26">
        <v>2</v>
      </c>
      <c r="S6527" s="23">
        <v>317073520000</v>
      </c>
      <c r="T6527" t="s">
        <v>37</v>
      </c>
      <c r="U6527" t="s">
        <v>1404</v>
      </c>
      <c r="V6527" s="39">
        <v>46183</v>
      </c>
      <c r="W6527" s="41">
        <v>30</v>
      </c>
      <c r="X6527" s="26" t="s">
        <v>41762</v>
      </c>
      <c r="Y6527">
        <v>30.44</v>
      </c>
      <c r="Z6527">
        <v>30</v>
      </c>
      <c r="AE6527" s="41">
        <v>60.44</v>
      </c>
      <c r="AF6527">
        <v>1</v>
      </c>
      <c r="AG6527">
        <v>0</v>
      </c>
      <c r="AH6527">
        <v>0</v>
      </c>
      <c r="AI6527">
        <v>0</v>
      </c>
      <c r="AJ6527">
        <v>0</v>
      </c>
      <c r="AK6527" s="30">
        <f t="shared" si="628"/>
        <v>1</v>
      </c>
      <c r="AL6527" s="45">
        <v>2</v>
      </c>
      <c r="AM6527" s="32">
        <f t="shared" si="627"/>
        <v>1</v>
      </c>
      <c r="AN6527" s="33" t="str">
        <f t="shared" si="629"/>
        <v>MOROSO</v>
      </c>
      <c r="AO6527" s="33" t="str">
        <f t="shared" si="630"/>
        <v>1meses_pendientes</v>
      </c>
      <c r="AP6527" s="33">
        <f t="shared" si="631"/>
        <v>30</v>
      </c>
      <c r="AQ6527" s="31">
        <f t="shared" si="632"/>
        <v>10</v>
      </c>
    </row>
    <row r="6528" spans="2:43" x14ac:dyDescent="0.3">
      <c r="B6528" s="37">
        <v>46185</v>
      </c>
      <c r="C6528" t="s">
        <v>35</v>
      </c>
      <c r="D6528" t="s">
        <v>45021</v>
      </c>
      <c r="E6528" t="s">
        <v>45022</v>
      </c>
      <c r="F6528" t="s">
        <v>45023</v>
      </c>
      <c r="G6528" t="s">
        <v>45024</v>
      </c>
      <c r="H6528" t="s">
        <v>45025</v>
      </c>
      <c r="I6528" t="s">
        <v>38</v>
      </c>
      <c r="J6528" t="s">
        <v>38</v>
      </c>
      <c r="K6528" t="s">
        <v>810</v>
      </c>
      <c r="L6528" t="s">
        <v>45026</v>
      </c>
      <c r="M6528" t="s">
        <v>45027</v>
      </c>
      <c r="N6528" t="s">
        <v>44995</v>
      </c>
      <c r="O6528" t="s">
        <v>7080</v>
      </c>
      <c r="P6528" t="s">
        <v>1402</v>
      </c>
      <c r="Q6528" t="s">
        <v>45028</v>
      </c>
      <c r="R6528" s="26">
        <v>2</v>
      </c>
      <c r="S6528" s="23">
        <v>321038970000</v>
      </c>
      <c r="T6528" t="s">
        <v>37</v>
      </c>
      <c r="U6528" t="s">
        <v>1404</v>
      </c>
      <c r="V6528" s="39">
        <v>46185</v>
      </c>
      <c r="W6528" s="41">
        <v>30</v>
      </c>
      <c r="X6528" s="26" t="s">
        <v>41762</v>
      </c>
      <c r="AE6528" s="41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 s="30">
        <f t="shared" si="628"/>
        <v>0</v>
      </c>
      <c r="AL6528" s="45">
        <v>2</v>
      </c>
      <c r="AM6528" s="32">
        <f t="shared" si="627"/>
        <v>2</v>
      </c>
      <c r="AN6528" s="33" t="str">
        <f t="shared" si="629"/>
        <v>NPN</v>
      </c>
      <c r="AO6528" s="33" t="str">
        <f t="shared" si="630"/>
        <v>2meses_pendientes</v>
      </c>
      <c r="AP6528" s="33">
        <f t="shared" si="631"/>
        <v>60</v>
      </c>
      <c r="AQ6528" s="31">
        <f t="shared" si="632"/>
        <v>12</v>
      </c>
    </row>
    <row r="6529" spans="2:43" x14ac:dyDescent="0.3">
      <c r="B6529" s="37">
        <v>46191</v>
      </c>
      <c r="C6529" t="s">
        <v>35</v>
      </c>
      <c r="D6529" t="s">
        <v>45029</v>
      </c>
      <c r="E6529" t="s">
        <v>45030</v>
      </c>
      <c r="F6529" t="s">
        <v>45031</v>
      </c>
      <c r="G6529" t="s">
        <v>45032</v>
      </c>
      <c r="H6529" t="s">
        <v>45033</v>
      </c>
      <c r="I6529" t="s">
        <v>38</v>
      </c>
      <c r="J6529" t="s">
        <v>38</v>
      </c>
      <c r="K6529" t="s">
        <v>476</v>
      </c>
      <c r="L6529" t="s">
        <v>45034</v>
      </c>
      <c r="M6529" t="s">
        <v>45035</v>
      </c>
      <c r="N6529" t="s">
        <v>44995</v>
      </c>
      <c r="O6529" t="s">
        <v>7080</v>
      </c>
      <c r="P6529" t="s">
        <v>1402</v>
      </c>
      <c r="Q6529" t="s">
        <v>45036</v>
      </c>
      <c r="R6529" s="26">
        <v>3</v>
      </c>
      <c r="S6529" s="23">
        <v>231003520000</v>
      </c>
      <c r="T6529" t="s">
        <v>37</v>
      </c>
      <c r="U6529" t="s">
        <v>1404</v>
      </c>
      <c r="V6529" s="39">
        <v>46196</v>
      </c>
      <c r="W6529" s="41">
        <v>33</v>
      </c>
      <c r="X6529" s="26" t="s">
        <v>41762</v>
      </c>
      <c r="Y6529">
        <v>17.41</v>
      </c>
      <c r="AE6529" s="41">
        <v>17.41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 s="30">
        <f t="shared" si="628"/>
        <v>0</v>
      </c>
      <c r="AL6529" s="45">
        <v>2</v>
      </c>
      <c r="AM6529" s="32">
        <f t="shared" si="627"/>
        <v>2</v>
      </c>
      <c r="AN6529" s="33" t="str">
        <f t="shared" si="629"/>
        <v>NPN</v>
      </c>
      <c r="AO6529" s="33" t="str">
        <f t="shared" si="630"/>
        <v>2meses_pendientes</v>
      </c>
      <c r="AP6529" s="33">
        <f t="shared" si="631"/>
        <v>66</v>
      </c>
      <c r="AQ6529" s="31">
        <f t="shared" si="632"/>
        <v>23</v>
      </c>
    </row>
    <row r="6530" spans="2:43" x14ac:dyDescent="0.3">
      <c r="B6530" s="37">
        <v>46193</v>
      </c>
      <c r="C6530" t="s">
        <v>35</v>
      </c>
      <c r="D6530" t="s">
        <v>45037</v>
      </c>
      <c r="E6530" t="s">
        <v>45038</v>
      </c>
      <c r="F6530" t="s">
        <v>45039</v>
      </c>
      <c r="G6530" t="s">
        <v>45040</v>
      </c>
      <c r="H6530" t="s">
        <v>45041</v>
      </c>
      <c r="I6530" t="s">
        <v>38</v>
      </c>
      <c r="J6530" t="s">
        <v>38</v>
      </c>
      <c r="K6530" t="s">
        <v>1480</v>
      </c>
      <c r="L6530" t="s">
        <v>45042</v>
      </c>
      <c r="M6530" t="s">
        <v>45043</v>
      </c>
      <c r="N6530" t="s">
        <v>44995</v>
      </c>
      <c r="O6530" t="s">
        <v>7080</v>
      </c>
      <c r="P6530" t="s">
        <v>1402</v>
      </c>
      <c r="Q6530" t="s">
        <v>45044</v>
      </c>
      <c r="R6530" s="26">
        <v>2</v>
      </c>
      <c r="S6530" s="23">
        <v>362171950000</v>
      </c>
      <c r="T6530" t="s">
        <v>37</v>
      </c>
      <c r="U6530" t="s">
        <v>1404</v>
      </c>
      <c r="V6530" s="39">
        <v>46198</v>
      </c>
      <c r="W6530" s="41">
        <v>30</v>
      </c>
      <c r="X6530" s="26" t="s">
        <v>41762</v>
      </c>
      <c r="Y6530">
        <v>15.22</v>
      </c>
      <c r="AE6530" s="41">
        <v>15.22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 s="30">
        <f t="shared" si="628"/>
        <v>0</v>
      </c>
      <c r="AL6530" s="45">
        <v>2</v>
      </c>
      <c r="AM6530" s="32">
        <f t="shared" ref="AM6530:AM6593" si="633">AL6530-AK6530</f>
        <v>2</v>
      </c>
      <c r="AN6530" s="33" t="str">
        <f t="shared" si="629"/>
        <v>NPN</v>
      </c>
      <c r="AO6530" s="33" t="str">
        <f t="shared" si="630"/>
        <v>2meses_pendientes</v>
      </c>
      <c r="AP6530" s="33">
        <f t="shared" si="631"/>
        <v>60</v>
      </c>
      <c r="AQ6530" s="31">
        <f t="shared" si="632"/>
        <v>25</v>
      </c>
    </row>
    <row r="6531" spans="2:43" x14ac:dyDescent="0.3">
      <c r="B6531" s="37">
        <v>46194</v>
      </c>
      <c r="C6531" t="s">
        <v>35</v>
      </c>
      <c r="D6531" t="s">
        <v>45045</v>
      </c>
      <c r="E6531" t="s">
        <v>45046</v>
      </c>
      <c r="F6531" t="s">
        <v>45047</v>
      </c>
      <c r="G6531" t="s">
        <v>45048</v>
      </c>
      <c r="H6531" t="s">
        <v>45049</v>
      </c>
      <c r="I6531" t="s">
        <v>38</v>
      </c>
      <c r="J6531" t="s">
        <v>438</v>
      </c>
      <c r="K6531" t="s">
        <v>654</v>
      </c>
      <c r="L6531" t="s">
        <v>45050</v>
      </c>
      <c r="M6531" t="s">
        <v>45051</v>
      </c>
      <c r="N6531" t="s">
        <v>44995</v>
      </c>
      <c r="O6531" t="s">
        <v>7080</v>
      </c>
      <c r="P6531" t="s">
        <v>1402</v>
      </c>
      <c r="Q6531" t="s">
        <v>45052</v>
      </c>
      <c r="R6531" s="26">
        <v>2</v>
      </c>
      <c r="S6531" s="23">
        <v>364172710000</v>
      </c>
      <c r="T6531" t="s">
        <v>37</v>
      </c>
      <c r="U6531" t="s">
        <v>1404</v>
      </c>
      <c r="V6531" s="39">
        <v>46195</v>
      </c>
      <c r="W6531" s="41">
        <v>30</v>
      </c>
      <c r="X6531" s="26" t="s">
        <v>41762</v>
      </c>
      <c r="AE6531" s="4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 s="30">
        <f t="shared" ref="AK6531:AK6594" si="634">SUM(AF6531:AJ6531)</f>
        <v>0</v>
      </c>
      <c r="AL6531" s="45">
        <v>2</v>
      </c>
      <c r="AM6531" s="32">
        <f t="shared" si="633"/>
        <v>2</v>
      </c>
      <c r="AN6531" s="33" t="str">
        <f t="shared" ref="AN6531:AN6594" si="635">IF(AM6531&gt;=AL6531,"NPN","MOROSO")</f>
        <v>NPN</v>
      </c>
      <c r="AO6531" s="33" t="str">
        <f t="shared" si="630"/>
        <v>2meses_pendientes</v>
      </c>
      <c r="AP6531" s="33">
        <f t="shared" si="631"/>
        <v>60</v>
      </c>
      <c r="AQ6531" s="31">
        <f t="shared" si="632"/>
        <v>22</v>
      </c>
    </row>
    <row r="6532" spans="2:43" x14ac:dyDescent="0.3">
      <c r="B6532" s="37">
        <v>46198</v>
      </c>
      <c r="C6532" t="s">
        <v>35</v>
      </c>
      <c r="D6532" t="s">
        <v>45053</v>
      </c>
      <c r="E6532" t="s">
        <v>45054</v>
      </c>
      <c r="F6532" t="s">
        <v>45055</v>
      </c>
      <c r="G6532" t="s">
        <v>45056</v>
      </c>
      <c r="H6532" t="s">
        <v>45057</v>
      </c>
      <c r="I6532" t="s">
        <v>38</v>
      </c>
      <c r="J6532" t="s">
        <v>38</v>
      </c>
      <c r="K6532" t="s">
        <v>476</v>
      </c>
      <c r="L6532" t="s">
        <v>45058</v>
      </c>
      <c r="M6532" t="s">
        <v>45059</v>
      </c>
      <c r="N6532" t="s">
        <v>44995</v>
      </c>
      <c r="O6532" t="s">
        <v>7080</v>
      </c>
      <c r="P6532" t="s">
        <v>1402</v>
      </c>
      <c r="Q6532" t="s">
        <v>45060</v>
      </c>
      <c r="R6532" s="26">
        <v>3</v>
      </c>
      <c r="S6532" s="23">
        <v>367175830000</v>
      </c>
      <c r="T6532" t="s">
        <v>37</v>
      </c>
      <c r="U6532" t="s">
        <v>1404</v>
      </c>
      <c r="V6532" s="39">
        <v>46198</v>
      </c>
      <c r="W6532" s="41">
        <v>31</v>
      </c>
      <c r="X6532" s="26" t="s">
        <v>41762</v>
      </c>
      <c r="AE6532" s="41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 s="30">
        <f t="shared" si="634"/>
        <v>0</v>
      </c>
      <c r="AL6532" s="45">
        <v>2</v>
      </c>
      <c r="AM6532" s="32">
        <f t="shared" si="633"/>
        <v>2</v>
      </c>
      <c r="AN6532" s="33" t="str">
        <f t="shared" si="635"/>
        <v>NPN</v>
      </c>
      <c r="AO6532" s="33" t="str">
        <f t="shared" si="630"/>
        <v>2meses_pendientes</v>
      </c>
      <c r="AP6532" s="33">
        <f t="shared" si="631"/>
        <v>62</v>
      </c>
      <c r="AQ6532" s="31">
        <f t="shared" si="632"/>
        <v>25</v>
      </c>
    </row>
    <row r="6533" spans="2:43" x14ac:dyDescent="0.3">
      <c r="B6533" s="37">
        <v>46198</v>
      </c>
      <c r="C6533" t="s">
        <v>35</v>
      </c>
      <c r="D6533" t="s">
        <v>45061</v>
      </c>
      <c r="E6533" t="s">
        <v>45062</v>
      </c>
      <c r="F6533" t="s">
        <v>45063</v>
      </c>
      <c r="G6533" t="s">
        <v>45064</v>
      </c>
      <c r="H6533" t="s">
        <v>45065</v>
      </c>
      <c r="I6533" t="s">
        <v>38</v>
      </c>
      <c r="J6533" t="s">
        <v>38</v>
      </c>
      <c r="K6533" t="s">
        <v>561</v>
      </c>
      <c r="L6533" t="s">
        <v>45066</v>
      </c>
      <c r="M6533" t="s">
        <v>45067</v>
      </c>
      <c r="N6533" t="s">
        <v>44995</v>
      </c>
      <c r="O6533" t="s">
        <v>7080</v>
      </c>
      <c r="P6533" t="s">
        <v>1402</v>
      </c>
      <c r="Q6533" t="s">
        <v>45068</v>
      </c>
      <c r="R6533" s="26">
        <v>3</v>
      </c>
      <c r="S6533" s="23">
        <v>369176550000</v>
      </c>
      <c r="T6533" t="s">
        <v>37</v>
      </c>
      <c r="U6533" t="s">
        <v>1404</v>
      </c>
      <c r="V6533" s="39">
        <v>46200</v>
      </c>
      <c r="W6533" s="41">
        <v>33</v>
      </c>
      <c r="X6533" s="26" t="s">
        <v>41762</v>
      </c>
      <c r="Y6533">
        <v>34.909999999999997</v>
      </c>
      <c r="AE6533" s="41">
        <v>34.909999999999997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 s="30">
        <f t="shared" si="634"/>
        <v>0</v>
      </c>
      <c r="AL6533" s="45">
        <v>2</v>
      </c>
      <c r="AM6533" s="32">
        <f t="shared" si="633"/>
        <v>2</v>
      </c>
      <c r="AN6533" s="33" t="str">
        <f t="shared" si="635"/>
        <v>NPN</v>
      </c>
      <c r="AO6533" s="33" t="str">
        <f t="shared" si="630"/>
        <v>2meses_pendientes</v>
      </c>
      <c r="AP6533" s="33">
        <f t="shared" si="631"/>
        <v>66</v>
      </c>
      <c r="AQ6533" s="31">
        <f t="shared" si="632"/>
        <v>27</v>
      </c>
    </row>
    <row r="6534" spans="2:43" x14ac:dyDescent="0.3">
      <c r="B6534" s="37">
        <v>46199</v>
      </c>
      <c r="C6534" t="s">
        <v>35</v>
      </c>
      <c r="D6534" t="s">
        <v>45069</v>
      </c>
      <c r="E6534" t="s">
        <v>45070</v>
      </c>
      <c r="F6534" t="s">
        <v>45071</v>
      </c>
      <c r="G6534" t="s">
        <v>45072</v>
      </c>
      <c r="H6534" t="s">
        <v>45073</v>
      </c>
      <c r="I6534" t="s">
        <v>38</v>
      </c>
      <c r="J6534" t="s">
        <v>38</v>
      </c>
      <c r="K6534" t="s">
        <v>825</v>
      </c>
      <c r="L6534" t="s">
        <v>45074</v>
      </c>
      <c r="M6534" t="s">
        <v>45075</v>
      </c>
      <c r="N6534" t="s">
        <v>44995</v>
      </c>
      <c r="O6534" t="s">
        <v>7080</v>
      </c>
      <c r="P6534" t="s">
        <v>1402</v>
      </c>
      <c r="Q6534" t="s">
        <v>45076</v>
      </c>
      <c r="R6534" s="26">
        <v>2</v>
      </c>
      <c r="S6534" s="23">
        <v>184067250000</v>
      </c>
      <c r="T6534" t="s">
        <v>37</v>
      </c>
      <c r="U6534" t="s">
        <v>1404</v>
      </c>
      <c r="V6534" s="39">
        <v>46203</v>
      </c>
      <c r="W6534" s="41">
        <v>30</v>
      </c>
      <c r="X6534" s="26" t="s">
        <v>41762</v>
      </c>
      <c r="AE6534" s="41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 s="30">
        <f t="shared" si="634"/>
        <v>0</v>
      </c>
      <c r="AL6534" s="45">
        <v>2</v>
      </c>
      <c r="AM6534" s="32">
        <f t="shared" si="633"/>
        <v>2</v>
      </c>
      <c r="AN6534" s="33" t="str">
        <f t="shared" si="635"/>
        <v>NPN</v>
      </c>
      <c r="AO6534" s="33" t="str">
        <f t="shared" si="630"/>
        <v>2meses_pendientes</v>
      </c>
      <c r="AP6534" s="33">
        <f t="shared" si="631"/>
        <v>60</v>
      </c>
      <c r="AQ6534" s="31">
        <f t="shared" si="632"/>
        <v>30</v>
      </c>
    </row>
    <row r="6535" spans="2:43" x14ac:dyDescent="0.3">
      <c r="B6535" s="37">
        <v>46203</v>
      </c>
      <c r="C6535" t="s">
        <v>35</v>
      </c>
      <c r="D6535" t="s">
        <v>45077</v>
      </c>
      <c r="E6535" t="s">
        <v>45078</v>
      </c>
      <c r="F6535" t="s">
        <v>45079</v>
      </c>
      <c r="G6535" t="s">
        <v>45080</v>
      </c>
      <c r="H6535" t="s">
        <v>45081</v>
      </c>
      <c r="I6535" t="s">
        <v>38</v>
      </c>
      <c r="J6535" t="s">
        <v>38</v>
      </c>
      <c r="K6535" t="s">
        <v>810</v>
      </c>
      <c r="L6535" t="s">
        <v>45082</v>
      </c>
      <c r="M6535" t="s">
        <v>45083</v>
      </c>
      <c r="N6535" t="s">
        <v>44995</v>
      </c>
      <c r="O6535" t="s">
        <v>7080</v>
      </c>
      <c r="P6535" t="s">
        <v>1402</v>
      </c>
      <c r="Q6535" t="s">
        <v>45084</v>
      </c>
      <c r="R6535" s="26">
        <v>2</v>
      </c>
      <c r="S6535" s="23">
        <v>362181520000</v>
      </c>
      <c r="T6535" t="s">
        <v>37</v>
      </c>
      <c r="U6535" t="s">
        <v>1404</v>
      </c>
      <c r="V6535" s="39">
        <v>46202</v>
      </c>
      <c r="W6535" s="41">
        <v>30</v>
      </c>
      <c r="X6535" s="26" t="s">
        <v>41762</v>
      </c>
      <c r="AE6535" s="41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 s="30">
        <f t="shared" si="634"/>
        <v>0</v>
      </c>
      <c r="AL6535" s="45">
        <v>2</v>
      </c>
      <c r="AM6535" s="32">
        <f t="shared" si="633"/>
        <v>2</v>
      </c>
      <c r="AN6535" s="33" t="str">
        <f t="shared" si="635"/>
        <v>NPN</v>
      </c>
      <c r="AO6535" s="33" t="str">
        <f t="shared" si="630"/>
        <v>2meses_pendientes</v>
      </c>
      <c r="AP6535" s="33">
        <f t="shared" si="631"/>
        <v>60</v>
      </c>
      <c r="AQ6535" s="31">
        <f t="shared" si="632"/>
        <v>29</v>
      </c>
    </row>
    <row r="6536" spans="2:43" x14ac:dyDescent="0.3">
      <c r="B6536" s="37">
        <v>46203</v>
      </c>
      <c r="C6536" t="s">
        <v>35</v>
      </c>
      <c r="D6536" t="s">
        <v>45085</v>
      </c>
      <c r="E6536" t="s">
        <v>45086</v>
      </c>
      <c r="F6536" t="s">
        <v>45087</v>
      </c>
      <c r="G6536" t="s">
        <v>45088</v>
      </c>
      <c r="H6536" t="s">
        <v>45089</v>
      </c>
      <c r="I6536" t="s">
        <v>38</v>
      </c>
      <c r="J6536" t="s">
        <v>38</v>
      </c>
      <c r="K6536" t="s">
        <v>1480</v>
      </c>
      <c r="L6536" t="s">
        <v>45090</v>
      </c>
      <c r="M6536" t="s">
        <v>45091</v>
      </c>
      <c r="N6536" t="s">
        <v>44995</v>
      </c>
      <c r="O6536" t="s">
        <v>7080</v>
      </c>
      <c r="P6536" t="s">
        <v>1402</v>
      </c>
      <c r="Q6536" t="s">
        <v>45092</v>
      </c>
      <c r="R6536" s="26">
        <v>2</v>
      </c>
      <c r="S6536" s="23">
        <v>368182420000</v>
      </c>
      <c r="T6536" t="s">
        <v>37</v>
      </c>
      <c r="U6536" t="s">
        <v>1404</v>
      </c>
      <c r="V6536" s="39">
        <v>46203</v>
      </c>
      <c r="W6536" s="41">
        <v>30</v>
      </c>
      <c r="X6536" s="26" t="s">
        <v>41762</v>
      </c>
      <c r="AE6536" s="41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 s="30">
        <f t="shared" si="634"/>
        <v>0</v>
      </c>
      <c r="AL6536" s="45">
        <v>2</v>
      </c>
      <c r="AM6536" s="32">
        <f t="shared" si="633"/>
        <v>2</v>
      </c>
      <c r="AN6536" s="33" t="str">
        <f t="shared" si="635"/>
        <v>NPN</v>
      </c>
      <c r="AO6536" s="33" t="str">
        <f t="shared" si="630"/>
        <v>2meses_pendientes</v>
      </c>
      <c r="AP6536" s="33">
        <f t="shared" si="631"/>
        <v>60</v>
      </c>
      <c r="AQ6536" s="31">
        <f t="shared" si="632"/>
        <v>30</v>
      </c>
    </row>
    <row r="6537" spans="2:43" x14ac:dyDescent="0.3">
      <c r="B6537" s="37">
        <v>46176</v>
      </c>
      <c r="C6537" t="s">
        <v>35</v>
      </c>
      <c r="D6537" t="s">
        <v>45093</v>
      </c>
      <c r="E6537" t="s">
        <v>45094</v>
      </c>
      <c r="F6537" t="s">
        <v>45095</v>
      </c>
      <c r="G6537" t="s">
        <v>45096</v>
      </c>
      <c r="H6537" t="s">
        <v>45097</v>
      </c>
      <c r="I6537" t="s">
        <v>38</v>
      </c>
      <c r="J6537" t="s">
        <v>38</v>
      </c>
      <c r="K6537" t="s">
        <v>810</v>
      </c>
      <c r="L6537" t="s">
        <v>45098</v>
      </c>
      <c r="M6537" t="s">
        <v>45099</v>
      </c>
      <c r="N6537" t="s">
        <v>19670</v>
      </c>
      <c r="O6537" t="s">
        <v>7080</v>
      </c>
      <c r="P6537" t="s">
        <v>1402</v>
      </c>
      <c r="Q6537" t="s">
        <v>45100</v>
      </c>
      <c r="R6537" s="26">
        <v>2</v>
      </c>
      <c r="S6537" s="23">
        <v>362152200000</v>
      </c>
      <c r="T6537" t="s">
        <v>37</v>
      </c>
      <c r="U6537" t="s">
        <v>1404</v>
      </c>
      <c r="V6537" s="39">
        <v>46176</v>
      </c>
      <c r="W6537" s="41">
        <v>30</v>
      </c>
      <c r="X6537" s="26" t="s">
        <v>41762</v>
      </c>
      <c r="Y6537">
        <v>15.22</v>
      </c>
      <c r="AE6537" s="41">
        <v>15.22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 s="30">
        <f t="shared" si="634"/>
        <v>0</v>
      </c>
      <c r="AL6537" s="45">
        <v>2</v>
      </c>
      <c r="AM6537" s="32">
        <f t="shared" si="633"/>
        <v>2</v>
      </c>
      <c r="AN6537" s="33" t="str">
        <f t="shared" si="635"/>
        <v>NPN</v>
      </c>
      <c r="AO6537" s="33" t="str">
        <f t="shared" si="630"/>
        <v>2meses_pendientes</v>
      </c>
      <c r="AP6537" s="33">
        <f t="shared" si="631"/>
        <v>60</v>
      </c>
      <c r="AQ6537" s="31">
        <f t="shared" si="632"/>
        <v>3</v>
      </c>
    </row>
    <row r="6538" spans="2:43" x14ac:dyDescent="0.3">
      <c r="B6538" s="37">
        <v>46185</v>
      </c>
      <c r="C6538" t="s">
        <v>35</v>
      </c>
      <c r="D6538" t="s">
        <v>45101</v>
      </c>
      <c r="E6538" t="s">
        <v>45102</v>
      </c>
      <c r="F6538" t="s">
        <v>36</v>
      </c>
      <c r="G6538" t="s">
        <v>45103</v>
      </c>
      <c r="H6538" t="s">
        <v>45104</v>
      </c>
      <c r="I6538" t="s">
        <v>38</v>
      </c>
      <c r="J6538" t="s">
        <v>38</v>
      </c>
      <c r="K6538" t="s">
        <v>810</v>
      </c>
      <c r="L6538" t="s">
        <v>45105</v>
      </c>
      <c r="M6538" t="s">
        <v>45106</v>
      </c>
      <c r="N6538" t="s">
        <v>2626</v>
      </c>
      <c r="O6538" t="s">
        <v>7080</v>
      </c>
      <c r="P6538" t="s">
        <v>1402</v>
      </c>
      <c r="Q6538" t="s">
        <v>45107</v>
      </c>
      <c r="R6538" s="26">
        <v>3</v>
      </c>
      <c r="S6538" s="23">
        <v>361163410000</v>
      </c>
      <c r="T6538" t="s">
        <v>37</v>
      </c>
      <c r="U6538" t="s">
        <v>1404</v>
      </c>
      <c r="V6538" s="39">
        <v>46188</v>
      </c>
      <c r="W6538" s="41">
        <v>33</v>
      </c>
      <c r="X6538" s="26" t="s">
        <v>41762</v>
      </c>
      <c r="Y6538">
        <v>34.909999999999997</v>
      </c>
      <c r="AE6538" s="41">
        <v>34.909999999999997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 s="30">
        <f t="shared" si="634"/>
        <v>0</v>
      </c>
      <c r="AL6538" s="45">
        <v>2</v>
      </c>
      <c r="AM6538" s="32">
        <f t="shared" si="633"/>
        <v>2</v>
      </c>
      <c r="AN6538" s="33" t="str">
        <f t="shared" si="635"/>
        <v>NPN</v>
      </c>
      <c r="AO6538" s="33" t="str">
        <f t="shared" si="630"/>
        <v>2meses_pendientes</v>
      </c>
      <c r="AP6538" s="33">
        <f t="shared" si="631"/>
        <v>66</v>
      </c>
      <c r="AQ6538" s="31">
        <f t="shared" si="632"/>
        <v>15</v>
      </c>
    </row>
    <row r="6539" spans="2:43" x14ac:dyDescent="0.3">
      <c r="B6539" s="37">
        <v>46185</v>
      </c>
      <c r="C6539" t="s">
        <v>35</v>
      </c>
      <c r="D6539" t="s">
        <v>45108</v>
      </c>
      <c r="E6539" t="s">
        <v>45109</v>
      </c>
      <c r="F6539" t="s">
        <v>36</v>
      </c>
      <c r="G6539" t="s">
        <v>45110</v>
      </c>
      <c r="H6539" t="s">
        <v>45111</v>
      </c>
      <c r="I6539" t="s">
        <v>38</v>
      </c>
      <c r="J6539" t="s">
        <v>38</v>
      </c>
      <c r="K6539" t="s">
        <v>810</v>
      </c>
      <c r="L6539" t="s">
        <v>45112</v>
      </c>
      <c r="M6539" t="s">
        <v>45113</v>
      </c>
      <c r="N6539" t="s">
        <v>2626</v>
      </c>
      <c r="O6539" t="s">
        <v>7080</v>
      </c>
      <c r="P6539" t="s">
        <v>1402</v>
      </c>
      <c r="Q6539" t="s">
        <v>45114</v>
      </c>
      <c r="R6539" s="26">
        <v>3</v>
      </c>
      <c r="S6539" s="23">
        <v>321070520000</v>
      </c>
      <c r="T6539" t="s">
        <v>37</v>
      </c>
      <c r="U6539" t="s">
        <v>1404</v>
      </c>
      <c r="V6539" s="39">
        <v>46203</v>
      </c>
      <c r="W6539" s="41">
        <v>33</v>
      </c>
      <c r="X6539" s="26" t="s">
        <v>41762</v>
      </c>
      <c r="Y6539">
        <v>34.909999999999997</v>
      </c>
      <c r="AE6539" s="41">
        <v>34.909999999999997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 s="30">
        <f t="shared" si="634"/>
        <v>0</v>
      </c>
      <c r="AL6539" s="45">
        <v>2</v>
      </c>
      <c r="AM6539" s="32">
        <f t="shared" si="633"/>
        <v>2</v>
      </c>
      <c r="AN6539" s="33" t="str">
        <f t="shared" si="635"/>
        <v>NPN</v>
      </c>
      <c r="AO6539" s="33" t="str">
        <f t="shared" si="630"/>
        <v>2meses_pendientes</v>
      </c>
      <c r="AP6539" s="33">
        <f t="shared" si="631"/>
        <v>66</v>
      </c>
      <c r="AQ6539" s="31">
        <f t="shared" si="632"/>
        <v>30</v>
      </c>
    </row>
    <row r="6540" spans="2:43" x14ac:dyDescent="0.3">
      <c r="B6540" s="37">
        <v>46185</v>
      </c>
      <c r="C6540" t="s">
        <v>35</v>
      </c>
      <c r="D6540" t="s">
        <v>45115</v>
      </c>
      <c r="E6540" t="s">
        <v>45116</v>
      </c>
      <c r="F6540" t="s">
        <v>36</v>
      </c>
      <c r="G6540" t="s">
        <v>45117</v>
      </c>
      <c r="H6540" t="s">
        <v>45118</v>
      </c>
      <c r="I6540" t="s">
        <v>38</v>
      </c>
      <c r="J6540" t="s">
        <v>38</v>
      </c>
      <c r="K6540" t="s">
        <v>810</v>
      </c>
      <c r="L6540" t="s">
        <v>45119</v>
      </c>
      <c r="M6540" t="s">
        <v>45120</v>
      </c>
      <c r="N6540" t="s">
        <v>2626</v>
      </c>
      <c r="O6540" t="s">
        <v>7080</v>
      </c>
      <c r="P6540" t="s">
        <v>1402</v>
      </c>
      <c r="Q6540" t="s">
        <v>45121</v>
      </c>
      <c r="R6540" s="26">
        <v>2</v>
      </c>
      <c r="S6540" s="23">
        <v>364164490000</v>
      </c>
      <c r="T6540" t="s">
        <v>37</v>
      </c>
      <c r="U6540" t="s">
        <v>1404</v>
      </c>
      <c r="V6540" s="39">
        <v>46186</v>
      </c>
      <c r="W6540" s="41">
        <v>30</v>
      </c>
      <c r="X6540" s="26" t="s">
        <v>41762</v>
      </c>
      <c r="AE6540" s="41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 s="30">
        <f t="shared" si="634"/>
        <v>0</v>
      </c>
      <c r="AL6540" s="45">
        <v>2</v>
      </c>
      <c r="AM6540" s="32">
        <f t="shared" si="633"/>
        <v>2</v>
      </c>
      <c r="AN6540" s="33" t="str">
        <f t="shared" si="635"/>
        <v>NPN</v>
      </c>
      <c r="AO6540" s="33" t="str">
        <f t="shared" si="630"/>
        <v>2meses_pendientes</v>
      </c>
      <c r="AP6540" s="33">
        <f t="shared" si="631"/>
        <v>60</v>
      </c>
      <c r="AQ6540" s="31">
        <f t="shared" si="632"/>
        <v>13</v>
      </c>
    </row>
    <row r="6541" spans="2:43" x14ac:dyDescent="0.3">
      <c r="B6541" s="37">
        <v>46187</v>
      </c>
      <c r="C6541" t="s">
        <v>35</v>
      </c>
      <c r="D6541" t="s">
        <v>45122</v>
      </c>
      <c r="E6541" t="s">
        <v>45123</v>
      </c>
      <c r="F6541" t="s">
        <v>36</v>
      </c>
      <c r="G6541" t="s">
        <v>45124</v>
      </c>
      <c r="H6541" t="s">
        <v>45125</v>
      </c>
      <c r="I6541" t="s">
        <v>38</v>
      </c>
      <c r="J6541" t="s">
        <v>38</v>
      </c>
      <c r="K6541" t="s">
        <v>796</v>
      </c>
      <c r="L6541" t="s">
        <v>45126</v>
      </c>
      <c r="M6541" t="s">
        <v>45127</v>
      </c>
      <c r="N6541" t="s">
        <v>2626</v>
      </c>
      <c r="O6541" t="s">
        <v>7080</v>
      </c>
      <c r="P6541" t="s">
        <v>1402</v>
      </c>
      <c r="Q6541" t="s">
        <v>45128</v>
      </c>
      <c r="R6541" s="26">
        <v>2</v>
      </c>
      <c r="S6541" s="23">
        <v>983025680000</v>
      </c>
      <c r="T6541" t="s">
        <v>37</v>
      </c>
      <c r="U6541" t="s">
        <v>1404</v>
      </c>
      <c r="V6541" s="39">
        <v>46190</v>
      </c>
      <c r="W6541" s="41">
        <v>30</v>
      </c>
      <c r="X6541" s="26" t="s">
        <v>41762</v>
      </c>
      <c r="AE6541" s="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 s="30">
        <f t="shared" si="634"/>
        <v>0</v>
      </c>
      <c r="AL6541" s="45">
        <v>2</v>
      </c>
      <c r="AM6541" s="32">
        <f t="shared" si="633"/>
        <v>2</v>
      </c>
      <c r="AN6541" s="33" t="str">
        <f t="shared" si="635"/>
        <v>NPN</v>
      </c>
      <c r="AO6541" s="33" t="str">
        <f t="shared" si="630"/>
        <v>2meses_pendientes</v>
      </c>
      <c r="AP6541" s="33">
        <f t="shared" si="631"/>
        <v>60</v>
      </c>
      <c r="AQ6541" s="31">
        <f t="shared" si="632"/>
        <v>17</v>
      </c>
    </row>
    <row r="6542" spans="2:43" x14ac:dyDescent="0.3">
      <c r="B6542" s="37">
        <v>46192</v>
      </c>
      <c r="C6542" t="s">
        <v>35</v>
      </c>
      <c r="D6542" t="s">
        <v>45129</v>
      </c>
      <c r="E6542" t="s">
        <v>45130</v>
      </c>
      <c r="F6542" t="s">
        <v>36</v>
      </c>
      <c r="G6542" t="s">
        <v>45131</v>
      </c>
      <c r="H6542" t="s">
        <v>45132</v>
      </c>
      <c r="I6542" t="s">
        <v>38</v>
      </c>
      <c r="J6542" t="s">
        <v>38</v>
      </c>
      <c r="K6542" t="s">
        <v>1670</v>
      </c>
      <c r="L6542" t="s">
        <v>45133</v>
      </c>
      <c r="M6542" t="s">
        <v>45134</v>
      </c>
      <c r="N6542" t="s">
        <v>2626</v>
      </c>
      <c r="O6542" t="s">
        <v>7080</v>
      </c>
      <c r="P6542" t="s">
        <v>1402</v>
      </c>
      <c r="Q6542" t="s">
        <v>45135</v>
      </c>
      <c r="R6542" s="26">
        <v>2</v>
      </c>
      <c r="S6542" s="23">
        <v>362171650000</v>
      </c>
      <c r="T6542" t="s">
        <v>37</v>
      </c>
      <c r="U6542" t="s">
        <v>1404</v>
      </c>
      <c r="V6542" s="39">
        <v>46193</v>
      </c>
      <c r="W6542" s="41">
        <v>30</v>
      </c>
      <c r="X6542" s="26" t="s">
        <v>41762</v>
      </c>
      <c r="AE6542" s="41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 s="30">
        <f t="shared" si="634"/>
        <v>0</v>
      </c>
      <c r="AL6542" s="45">
        <v>2</v>
      </c>
      <c r="AM6542" s="32">
        <f t="shared" si="633"/>
        <v>2</v>
      </c>
      <c r="AN6542" s="33" t="str">
        <f t="shared" si="635"/>
        <v>NPN</v>
      </c>
      <c r="AO6542" s="33" t="str">
        <f t="shared" si="630"/>
        <v>2meses_pendientes</v>
      </c>
      <c r="AP6542" s="33">
        <f t="shared" si="631"/>
        <v>60</v>
      </c>
      <c r="AQ6542" s="31">
        <f t="shared" si="632"/>
        <v>20</v>
      </c>
    </row>
    <row r="6543" spans="2:43" x14ac:dyDescent="0.3">
      <c r="B6543" s="37">
        <v>46196</v>
      </c>
      <c r="C6543" t="s">
        <v>35</v>
      </c>
      <c r="D6543" t="s">
        <v>15209</v>
      </c>
      <c r="E6543" t="s">
        <v>45136</v>
      </c>
      <c r="F6543" t="s">
        <v>45137</v>
      </c>
      <c r="G6543" t="s">
        <v>15212</v>
      </c>
      <c r="H6543" t="s">
        <v>45138</v>
      </c>
      <c r="I6543" t="s">
        <v>38</v>
      </c>
      <c r="J6543" t="s">
        <v>38</v>
      </c>
      <c r="K6543" t="s">
        <v>561</v>
      </c>
      <c r="L6543" t="s">
        <v>45139</v>
      </c>
      <c r="M6543" t="s">
        <v>45140</v>
      </c>
      <c r="N6543" t="s">
        <v>2626</v>
      </c>
      <c r="O6543" t="s">
        <v>7080</v>
      </c>
      <c r="P6543" t="s">
        <v>1402</v>
      </c>
      <c r="Q6543" t="s">
        <v>45141</v>
      </c>
      <c r="R6543" s="26">
        <v>3</v>
      </c>
      <c r="S6543" s="23">
        <v>363103950000</v>
      </c>
      <c r="T6543" t="s">
        <v>37</v>
      </c>
      <c r="U6543" t="s">
        <v>1404</v>
      </c>
      <c r="V6543" s="39">
        <v>46197</v>
      </c>
      <c r="W6543" s="41">
        <v>33</v>
      </c>
      <c r="X6543" s="26" t="s">
        <v>41762</v>
      </c>
      <c r="Y6543">
        <v>60.88</v>
      </c>
      <c r="AE6543" s="41">
        <v>60.88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 s="30">
        <f t="shared" si="634"/>
        <v>0</v>
      </c>
      <c r="AL6543" s="45">
        <v>2</v>
      </c>
      <c r="AM6543" s="32">
        <f t="shared" si="633"/>
        <v>2</v>
      </c>
      <c r="AN6543" s="33" t="str">
        <f t="shared" si="635"/>
        <v>NPN</v>
      </c>
      <c r="AO6543" s="33" t="str">
        <f t="shared" si="630"/>
        <v>2meses_pendientes</v>
      </c>
      <c r="AP6543" s="33">
        <f t="shared" si="631"/>
        <v>66</v>
      </c>
      <c r="AQ6543" s="31">
        <f t="shared" si="632"/>
        <v>24</v>
      </c>
    </row>
    <row r="6544" spans="2:43" x14ac:dyDescent="0.3">
      <c r="B6544" s="37">
        <v>46196</v>
      </c>
      <c r="C6544" t="s">
        <v>35</v>
      </c>
      <c r="D6544" t="s">
        <v>45142</v>
      </c>
      <c r="E6544" t="s">
        <v>45143</v>
      </c>
      <c r="F6544" t="s">
        <v>36</v>
      </c>
      <c r="G6544" t="s">
        <v>45144</v>
      </c>
      <c r="H6544" t="s">
        <v>45145</v>
      </c>
      <c r="I6544" t="s">
        <v>38</v>
      </c>
      <c r="J6544" t="s">
        <v>38</v>
      </c>
      <c r="K6544" t="s">
        <v>825</v>
      </c>
      <c r="L6544" t="s">
        <v>45146</v>
      </c>
      <c r="M6544" t="s">
        <v>45147</v>
      </c>
      <c r="N6544" t="s">
        <v>2626</v>
      </c>
      <c r="O6544" t="s">
        <v>7080</v>
      </c>
      <c r="P6544" t="s">
        <v>1402</v>
      </c>
      <c r="Q6544" t="s">
        <v>45148</v>
      </c>
      <c r="R6544" s="26">
        <v>3</v>
      </c>
      <c r="S6544" s="23">
        <v>361175570000</v>
      </c>
      <c r="T6544" t="s">
        <v>37</v>
      </c>
      <c r="U6544" t="s">
        <v>1404</v>
      </c>
      <c r="V6544" s="39">
        <v>46199</v>
      </c>
      <c r="W6544" s="41">
        <v>33</v>
      </c>
      <c r="X6544" s="26" t="s">
        <v>41762</v>
      </c>
      <c r="Y6544">
        <v>35.31</v>
      </c>
      <c r="AE6544" s="41">
        <v>35.31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 s="30">
        <f t="shared" si="634"/>
        <v>0</v>
      </c>
      <c r="AL6544" s="45">
        <v>2</v>
      </c>
      <c r="AM6544" s="32">
        <f t="shared" si="633"/>
        <v>2</v>
      </c>
      <c r="AN6544" s="33" t="str">
        <f t="shared" si="635"/>
        <v>NPN</v>
      </c>
      <c r="AO6544" s="33" t="str">
        <f t="shared" si="630"/>
        <v>2meses_pendientes</v>
      </c>
      <c r="AP6544" s="33">
        <f t="shared" si="631"/>
        <v>66</v>
      </c>
      <c r="AQ6544" s="31">
        <f t="shared" si="632"/>
        <v>26</v>
      </c>
    </row>
    <row r="6545" spans="2:43" x14ac:dyDescent="0.3">
      <c r="B6545" s="37">
        <v>46199</v>
      </c>
      <c r="C6545" t="s">
        <v>35</v>
      </c>
      <c r="D6545" t="s">
        <v>45149</v>
      </c>
      <c r="E6545" t="s">
        <v>45150</v>
      </c>
      <c r="F6545" t="s">
        <v>36</v>
      </c>
      <c r="G6545" t="s">
        <v>45151</v>
      </c>
      <c r="H6545" t="s">
        <v>45152</v>
      </c>
      <c r="I6545" t="s">
        <v>38</v>
      </c>
      <c r="J6545" t="s">
        <v>38</v>
      </c>
      <c r="K6545" t="s">
        <v>825</v>
      </c>
      <c r="L6545" t="s">
        <v>45153</v>
      </c>
      <c r="M6545" t="s">
        <v>45154</v>
      </c>
      <c r="N6545" t="s">
        <v>2626</v>
      </c>
      <c r="O6545" t="s">
        <v>7080</v>
      </c>
      <c r="P6545" t="s">
        <v>1402</v>
      </c>
      <c r="Q6545" t="s">
        <v>45155</v>
      </c>
      <c r="R6545" s="26">
        <v>3</v>
      </c>
      <c r="S6545" s="23">
        <v>355029760000</v>
      </c>
      <c r="T6545" t="s">
        <v>37</v>
      </c>
      <c r="U6545" t="s">
        <v>1404</v>
      </c>
      <c r="V6545" s="39">
        <v>46202</v>
      </c>
      <c r="W6545" s="41">
        <v>33</v>
      </c>
      <c r="X6545" s="26" t="s">
        <v>41762</v>
      </c>
      <c r="Y6545">
        <v>49.91</v>
      </c>
      <c r="AE6545" s="41">
        <v>49.91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 s="30">
        <f t="shared" si="634"/>
        <v>0</v>
      </c>
      <c r="AL6545" s="45">
        <v>2</v>
      </c>
      <c r="AM6545" s="32">
        <f t="shared" si="633"/>
        <v>2</v>
      </c>
      <c r="AN6545" s="33" t="str">
        <f t="shared" si="635"/>
        <v>NPN</v>
      </c>
      <c r="AO6545" s="33" t="str">
        <f t="shared" si="630"/>
        <v>2meses_pendientes</v>
      </c>
      <c r="AP6545" s="33">
        <f t="shared" si="631"/>
        <v>66</v>
      </c>
      <c r="AQ6545" s="31">
        <f t="shared" si="632"/>
        <v>29</v>
      </c>
    </row>
    <row r="6546" spans="2:43" x14ac:dyDescent="0.3">
      <c r="B6546" s="37">
        <v>46201</v>
      </c>
      <c r="C6546" t="s">
        <v>35</v>
      </c>
      <c r="D6546" t="s">
        <v>45156</v>
      </c>
      <c r="E6546" t="s">
        <v>45157</v>
      </c>
      <c r="F6546" t="s">
        <v>36</v>
      </c>
      <c r="G6546" t="s">
        <v>45158</v>
      </c>
      <c r="H6546" t="s">
        <v>45159</v>
      </c>
      <c r="I6546" t="s">
        <v>38</v>
      </c>
      <c r="J6546" t="s">
        <v>825</v>
      </c>
      <c r="K6546" t="s">
        <v>14653</v>
      </c>
      <c r="L6546" t="s">
        <v>45160</v>
      </c>
      <c r="M6546" t="s">
        <v>45161</v>
      </c>
      <c r="N6546" t="s">
        <v>2626</v>
      </c>
      <c r="O6546" t="s">
        <v>7080</v>
      </c>
      <c r="P6546" t="s">
        <v>1402</v>
      </c>
      <c r="Q6546" t="s">
        <v>45162</v>
      </c>
      <c r="R6546" s="26">
        <v>3</v>
      </c>
      <c r="S6546" s="23">
        <v>331088020000</v>
      </c>
      <c r="T6546" t="s">
        <v>37</v>
      </c>
      <c r="U6546" t="s">
        <v>1404</v>
      </c>
      <c r="V6546" s="39">
        <v>46202</v>
      </c>
      <c r="W6546" s="41">
        <v>33</v>
      </c>
      <c r="X6546" s="26" t="s">
        <v>41762</v>
      </c>
      <c r="Y6546">
        <v>34.909999999999997</v>
      </c>
      <c r="AE6546" s="41">
        <v>34.909999999999997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 s="30">
        <f t="shared" si="634"/>
        <v>0</v>
      </c>
      <c r="AL6546" s="45">
        <v>2</v>
      </c>
      <c r="AM6546" s="32">
        <f t="shared" si="633"/>
        <v>2</v>
      </c>
      <c r="AN6546" s="33" t="str">
        <f t="shared" si="635"/>
        <v>NPN</v>
      </c>
      <c r="AO6546" s="33" t="str">
        <f t="shared" si="630"/>
        <v>2meses_pendientes</v>
      </c>
      <c r="AP6546" s="33">
        <f t="shared" si="631"/>
        <v>66</v>
      </c>
      <c r="AQ6546" s="31">
        <f t="shared" si="632"/>
        <v>29</v>
      </c>
    </row>
    <row r="6547" spans="2:43" x14ac:dyDescent="0.3">
      <c r="B6547" s="37">
        <v>46202</v>
      </c>
      <c r="C6547" t="s">
        <v>35</v>
      </c>
      <c r="D6547" t="s">
        <v>45163</v>
      </c>
      <c r="E6547" t="s">
        <v>45164</v>
      </c>
      <c r="F6547" t="s">
        <v>36</v>
      </c>
      <c r="G6547" t="s">
        <v>45165</v>
      </c>
      <c r="H6547" t="s">
        <v>45166</v>
      </c>
      <c r="I6547" t="s">
        <v>38</v>
      </c>
      <c r="J6547" t="s">
        <v>825</v>
      </c>
      <c r="K6547" t="s">
        <v>1928</v>
      </c>
      <c r="L6547" t="s">
        <v>45167</v>
      </c>
      <c r="M6547" t="s">
        <v>45168</v>
      </c>
      <c r="N6547" t="s">
        <v>2626</v>
      </c>
      <c r="O6547" t="s">
        <v>7080</v>
      </c>
      <c r="P6547" t="s">
        <v>1402</v>
      </c>
      <c r="Q6547" t="s">
        <v>45169</v>
      </c>
      <c r="R6547" s="26">
        <v>2</v>
      </c>
      <c r="S6547" s="23">
        <v>316021470000</v>
      </c>
      <c r="T6547" t="s">
        <v>37</v>
      </c>
      <c r="U6547" t="s">
        <v>1404</v>
      </c>
      <c r="V6547" s="39">
        <v>46202</v>
      </c>
      <c r="W6547" s="41">
        <v>30</v>
      </c>
      <c r="X6547" s="26" t="s">
        <v>41762</v>
      </c>
      <c r="AE6547" s="41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 s="30">
        <f t="shared" si="634"/>
        <v>0</v>
      </c>
      <c r="AL6547" s="45">
        <v>2</v>
      </c>
      <c r="AM6547" s="32">
        <f t="shared" si="633"/>
        <v>2</v>
      </c>
      <c r="AN6547" s="33" t="str">
        <f t="shared" si="635"/>
        <v>NPN</v>
      </c>
      <c r="AO6547" s="33" t="str">
        <f t="shared" si="630"/>
        <v>2meses_pendientes</v>
      </c>
      <c r="AP6547" s="33">
        <f t="shared" si="631"/>
        <v>60</v>
      </c>
      <c r="AQ6547" s="31">
        <f t="shared" si="632"/>
        <v>29</v>
      </c>
    </row>
    <row r="6548" spans="2:43" x14ac:dyDescent="0.3">
      <c r="B6548" s="37">
        <v>46202</v>
      </c>
      <c r="C6548" t="s">
        <v>35</v>
      </c>
      <c r="D6548" t="s">
        <v>45170</v>
      </c>
      <c r="E6548" t="s">
        <v>45171</v>
      </c>
      <c r="F6548" t="s">
        <v>36</v>
      </c>
      <c r="G6548" t="s">
        <v>45172</v>
      </c>
      <c r="H6548" t="s">
        <v>45173</v>
      </c>
      <c r="I6548" t="s">
        <v>38</v>
      </c>
      <c r="J6548" t="s">
        <v>38</v>
      </c>
      <c r="K6548" t="s">
        <v>810</v>
      </c>
      <c r="L6548" t="s">
        <v>45174</v>
      </c>
      <c r="M6548" t="s">
        <v>45175</v>
      </c>
      <c r="N6548" t="s">
        <v>2626</v>
      </c>
      <c r="O6548" t="s">
        <v>7080</v>
      </c>
      <c r="P6548" t="s">
        <v>1402</v>
      </c>
      <c r="Q6548" t="s">
        <v>45176</v>
      </c>
      <c r="R6548" s="26">
        <v>2</v>
      </c>
      <c r="S6548" s="23">
        <v>369182170000</v>
      </c>
      <c r="T6548" t="s">
        <v>37</v>
      </c>
      <c r="U6548" t="s">
        <v>1404</v>
      </c>
      <c r="V6548" s="39">
        <v>46203</v>
      </c>
      <c r="W6548" s="41">
        <v>30</v>
      </c>
      <c r="X6548" s="26" t="s">
        <v>41762</v>
      </c>
      <c r="AE6548" s="41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 s="30">
        <f t="shared" si="634"/>
        <v>0</v>
      </c>
      <c r="AL6548" s="45">
        <v>2</v>
      </c>
      <c r="AM6548" s="32">
        <f t="shared" si="633"/>
        <v>2</v>
      </c>
      <c r="AN6548" s="33" t="str">
        <f t="shared" si="635"/>
        <v>NPN</v>
      </c>
      <c r="AO6548" s="33" t="str">
        <f t="shared" si="630"/>
        <v>2meses_pendientes</v>
      </c>
      <c r="AP6548" s="33">
        <f t="shared" si="631"/>
        <v>60</v>
      </c>
      <c r="AQ6548" s="31">
        <f t="shared" si="632"/>
        <v>30</v>
      </c>
    </row>
    <row r="6549" spans="2:43" x14ac:dyDescent="0.3">
      <c r="B6549" s="37">
        <v>46203</v>
      </c>
      <c r="C6549" t="s">
        <v>35</v>
      </c>
      <c r="D6549" t="s">
        <v>45177</v>
      </c>
      <c r="E6549" t="s">
        <v>45178</v>
      </c>
      <c r="F6549" t="s">
        <v>36</v>
      </c>
      <c r="G6549" t="s">
        <v>45179</v>
      </c>
      <c r="H6549" t="s">
        <v>45180</v>
      </c>
      <c r="I6549" t="s">
        <v>38</v>
      </c>
      <c r="J6549" t="s">
        <v>38</v>
      </c>
      <c r="K6549" t="s">
        <v>561</v>
      </c>
      <c r="L6549" t="s">
        <v>45181</v>
      </c>
      <c r="M6549" t="s">
        <v>45182</v>
      </c>
      <c r="N6549" t="s">
        <v>2626</v>
      </c>
      <c r="O6549" t="s">
        <v>7080</v>
      </c>
      <c r="P6549" t="s">
        <v>1402</v>
      </c>
      <c r="Q6549" t="s">
        <v>45183</v>
      </c>
      <c r="R6549" s="26">
        <v>3</v>
      </c>
      <c r="S6549" s="23">
        <v>369182700000</v>
      </c>
      <c r="T6549" t="s">
        <v>37</v>
      </c>
      <c r="U6549" t="s">
        <v>1404</v>
      </c>
      <c r="V6549" s="39">
        <v>46203</v>
      </c>
      <c r="W6549" s="41">
        <v>30.7</v>
      </c>
      <c r="X6549" s="26" t="s">
        <v>41762</v>
      </c>
      <c r="Y6549">
        <v>32.049999999999997</v>
      </c>
      <c r="AE6549" s="41">
        <v>32.049999999999997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 s="30">
        <f t="shared" si="634"/>
        <v>0</v>
      </c>
      <c r="AL6549" s="45">
        <v>2</v>
      </c>
      <c r="AM6549" s="32">
        <f t="shared" si="633"/>
        <v>2</v>
      </c>
      <c r="AN6549" s="33" t="str">
        <f t="shared" si="635"/>
        <v>NPN</v>
      </c>
      <c r="AO6549" s="33" t="str">
        <f t="shared" si="630"/>
        <v>2meses_pendientes</v>
      </c>
      <c r="AP6549" s="33">
        <f t="shared" si="631"/>
        <v>61.4</v>
      </c>
      <c r="AQ6549" s="31">
        <f t="shared" si="632"/>
        <v>30</v>
      </c>
    </row>
    <row r="6550" spans="2:43" x14ac:dyDescent="0.3">
      <c r="B6550" s="37">
        <v>46176</v>
      </c>
      <c r="C6550" t="s">
        <v>35</v>
      </c>
      <c r="D6550" t="s">
        <v>45184</v>
      </c>
      <c r="E6550" t="s">
        <v>45185</v>
      </c>
      <c r="F6550" t="s">
        <v>45186</v>
      </c>
      <c r="G6550" t="s">
        <v>45187</v>
      </c>
      <c r="H6550" t="s">
        <v>45188</v>
      </c>
      <c r="I6550" t="s">
        <v>38</v>
      </c>
      <c r="J6550" t="s">
        <v>38</v>
      </c>
      <c r="K6550" t="s">
        <v>476</v>
      </c>
      <c r="L6550" t="s">
        <v>45189</v>
      </c>
      <c r="M6550" t="s">
        <v>45190</v>
      </c>
      <c r="N6550" t="s">
        <v>19679</v>
      </c>
      <c r="O6550" t="s">
        <v>7080</v>
      </c>
      <c r="P6550" t="s">
        <v>1402</v>
      </c>
      <c r="Q6550" t="s">
        <v>45191</v>
      </c>
      <c r="R6550" s="26">
        <v>2</v>
      </c>
      <c r="S6550" s="23">
        <v>309083140000</v>
      </c>
      <c r="T6550" t="s">
        <v>37</v>
      </c>
      <c r="U6550" t="s">
        <v>1404</v>
      </c>
      <c r="V6550" s="39">
        <v>46178</v>
      </c>
      <c r="W6550" s="41">
        <v>30</v>
      </c>
      <c r="X6550" s="26" t="s">
        <v>41762</v>
      </c>
      <c r="Y6550">
        <v>15.22</v>
      </c>
      <c r="AE6550" s="41">
        <v>15.22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 s="30">
        <f t="shared" si="634"/>
        <v>0</v>
      </c>
      <c r="AL6550" s="45">
        <v>2</v>
      </c>
      <c r="AM6550" s="32">
        <f t="shared" si="633"/>
        <v>2</v>
      </c>
      <c r="AN6550" s="33" t="str">
        <f t="shared" si="635"/>
        <v>NPN</v>
      </c>
      <c r="AO6550" s="33" t="str">
        <f t="shared" si="630"/>
        <v>2meses_pendientes</v>
      </c>
      <c r="AP6550" s="33">
        <f t="shared" si="631"/>
        <v>60</v>
      </c>
      <c r="AQ6550" s="31">
        <f t="shared" si="632"/>
        <v>5</v>
      </c>
    </row>
    <row r="6551" spans="2:43" x14ac:dyDescent="0.3">
      <c r="B6551" s="37">
        <v>46176</v>
      </c>
      <c r="C6551" t="s">
        <v>35</v>
      </c>
      <c r="D6551" t="s">
        <v>45192</v>
      </c>
      <c r="E6551" t="s">
        <v>45193</v>
      </c>
      <c r="F6551" t="s">
        <v>45194</v>
      </c>
      <c r="G6551" t="s">
        <v>45195</v>
      </c>
      <c r="H6551" t="s">
        <v>45196</v>
      </c>
      <c r="I6551" t="s">
        <v>38</v>
      </c>
      <c r="J6551" t="s">
        <v>38</v>
      </c>
      <c r="K6551" t="s">
        <v>476</v>
      </c>
      <c r="L6551" t="s">
        <v>45197</v>
      </c>
      <c r="M6551" t="s">
        <v>45198</v>
      </c>
      <c r="N6551" t="s">
        <v>19679</v>
      </c>
      <c r="O6551" t="s">
        <v>7080</v>
      </c>
      <c r="P6551" t="s">
        <v>1402</v>
      </c>
      <c r="Q6551" t="s">
        <v>45199</v>
      </c>
      <c r="R6551" s="26">
        <v>3</v>
      </c>
      <c r="S6551" s="23">
        <v>361153740000</v>
      </c>
      <c r="T6551" t="s">
        <v>37</v>
      </c>
      <c r="U6551" t="s">
        <v>1404</v>
      </c>
      <c r="V6551" s="39">
        <v>46176</v>
      </c>
      <c r="W6551" s="41">
        <v>33</v>
      </c>
      <c r="X6551" s="26" t="s">
        <v>41762</v>
      </c>
      <c r="AE6551" s="4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 s="30">
        <f t="shared" si="634"/>
        <v>0</v>
      </c>
      <c r="AL6551" s="45">
        <v>2</v>
      </c>
      <c r="AM6551" s="32">
        <f t="shared" si="633"/>
        <v>2</v>
      </c>
      <c r="AN6551" s="33" t="str">
        <f t="shared" si="635"/>
        <v>NPN</v>
      </c>
      <c r="AO6551" s="33" t="str">
        <f t="shared" si="630"/>
        <v>2meses_pendientes</v>
      </c>
      <c r="AP6551" s="33">
        <f t="shared" si="631"/>
        <v>66</v>
      </c>
      <c r="AQ6551" s="31">
        <f t="shared" si="632"/>
        <v>3</v>
      </c>
    </row>
    <row r="6552" spans="2:43" x14ac:dyDescent="0.3">
      <c r="B6552" s="37">
        <v>46178</v>
      </c>
      <c r="C6552" t="s">
        <v>35</v>
      </c>
      <c r="D6552" t="s">
        <v>45200</v>
      </c>
      <c r="E6552" t="s">
        <v>45201</v>
      </c>
      <c r="F6552" t="s">
        <v>45202</v>
      </c>
      <c r="G6552" t="s">
        <v>45203</v>
      </c>
      <c r="H6552" t="s">
        <v>45204</v>
      </c>
      <c r="I6552" t="s">
        <v>38</v>
      </c>
      <c r="J6552" t="s">
        <v>38</v>
      </c>
      <c r="K6552" t="s">
        <v>476</v>
      </c>
      <c r="L6552" t="s">
        <v>45205</v>
      </c>
      <c r="M6552" t="s">
        <v>45206</v>
      </c>
      <c r="N6552" t="s">
        <v>19679</v>
      </c>
      <c r="O6552" t="s">
        <v>7080</v>
      </c>
      <c r="P6552" t="s">
        <v>1402</v>
      </c>
      <c r="Q6552" t="s">
        <v>45207</v>
      </c>
      <c r="R6552" s="26">
        <v>2</v>
      </c>
      <c r="S6552" s="23">
        <v>334020360000</v>
      </c>
      <c r="T6552" t="s">
        <v>37</v>
      </c>
      <c r="U6552" t="s">
        <v>9727</v>
      </c>
      <c r="V6552" s="39">
        <v>46178</v>
      </c>
      <c r="W6552" s="41">
        <v>30</v>
      </c>
      <c r="X6552" s="26" t="s">
        <v>41762</v>
      </c>
      <c r="Y6552">
        <v>15.22</v>
      </c>
      <c r="AE6552" s="41">
        <v>15.22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 s="30">
        <f t="shared" si="634"/>
        <v>0</v>
      </c>
      <c r="AL6552" s="45">
        <v>2</v>
      </c>
      <c r="AM6552" s="32">
        <f t="shared" si="633"/>
        <v>2</v>
      </c>
      <c r="AN6552" s="33" t="str">
        <f t="shared" si="635"/>
        <v>NPN</v>
      </c>
      <c r="AO6552" s="33" t="str">
        <f t="shared" si="630"/>
        <v>2meses_pendientes</v>
      </c>
      <c r="AP6552" s="33">
        <f t="shared" si="631"/>
        <v>60</v>
      </c>
      <c r="AQ6552" s="31">
        <f t="shared" si="632"/>
        <v>5</v>
      </c>
    </row>
    <row r="6553" spans="2:43" x14ac:dyDescent="0.3">
      <c r="B6553" s="37">
        <v>46179</v>
      </c>
      <c r="C6553" t="s">
        <v>35</v>
      </c>
      <c r="D6553" t="s">
        <v>45208</v>
      </c>
      <c r="E6553" t="s">
        <v>45209</v>
      </c>
      <c r="F6553" t="s">
        <v>45210</v>
      </c>
      <c r="G6553" t="s">
        <v>45211</v>
      </c>
      <c r="H6553" t="s">
        <v>45212</v>
      </c>
      <c r="I6553" t="s">
        <v>38</v>
      </c>
      <c r="J6553" t="s">
        <v>38</v>
      </c>
      <c r="K6553" t="s">
        <v>476</v>
      </c>
      <c r="L6553" t="s">
        <v>45213</v>
      </c>
      <c r="M6553" t="s">
        <v>28794</v>
      </c>
      <c r="N6553" t="s">
        <v>19679</v>
      </c>
      <c r="O6553" t="s">
        <v>7080</v>
      </c>
      <c r="P6553" t="s">
        <v>1402</v>
      </c>
      <c r="Q6553" t="s">
        <v>45214</v>
      </c>
      <c r="R6553" s="26">
        <v>3</v>
      </c>
      <c r="S6553" s="23">
        <v>368157510000</v>
      </c>
      <c r="T6553" t="s">
        <v>37</v>
      </c>
      <c r="U6553" t="s">
        <v>1404</v>
      </c>
      <c r="V6553" s="39">
        <v>46181</v>
      </c>
      <c r="W6553" s="41">
        <v>33</v>
      </c>
      <c r="X6553" s="26" t="s">
        <v>41762</v>
      </c>
      <c r="Y6553">
        <v>35</v>
      </c>
      <c r="AE6553" s="41">
        <v>35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 s="30">
        <f t="shared" si="634"/>
        <v>0</v>
      </c>
      <c r="AL6553" s="45">
        <v>2</v>
      </c>
      <c r="AM6553" s="32">
        <f t="shared" si="633"/>
        <v>2</v>
      </c>
      <c r="AN6553" s="33" t="str">
        <f t="shared" si="635"/>
        <v>NPN</v>
      </c>
      <c r="AO6553" s="33" t="str">
        <f t="shared" si="630"/>
        <v>2meses_pendientes</v>
      </c>
      <c r="AP6553" s="33">
        <f t="shared" si="631"/>
        <v>66</v>
      </c>
      <c r="AQ6553" s="31">
        <f t="shared" si="632"/>
        <v>8</v>
      </c>
    </row>
    <row r="6554" spans="2:43" x14ac:dyDescent="0.3">
      <c r="B6554" s="37">
        <v>46182</v>
      </c>
      <c r="C6554" t="s">
        <v>35</v>
      </c>
      <c r="D6554" t="s">
        <v>45215</v>
      </c>
      <c r="E6554" t="s">
        <v>45216</v>
      </c>
      <c r="F6554" t="s">
        <v>45217</v>
      </c>
      <c r="G6554" t="s">
        <v>45218</v>
      </c>
      <c r="H6554" t="s">
        <v>45219</v>
      </c>
      <c r="I6554" t="s">
        <v>38</v>
      </c>
      <c r="J6554" t="s">
        <v>438</v>
      </c>
      <c r="K6554" t="s">
        <v>24486</v>
      </c>
      <c r="L6554" t="s">
        <v>45220</v>
      </c>
      <c r="M6554" t="s">
        <v>45221</v>
      </c>
      <c r="N6554" t="s">
        <v>19679</v>
      </c>
      <c r="O6554" t="s">
        <v>7080</v>
      </c>
      <c r="P6554" t="s">
        <v>1402</v>
      </c>
      <c r="Q6554" t="s">
        <v>45222</v>
      </c>
      <c r="R6554" s="26">
        <v>3</v>
      </c>
      <c r="S6554" s="23">
        <v>351106980000</v>
      </c>
      <c r="T6554" t="s">
        <v>37</v>
      </c>
      <c r="U6554" t="s">
        <v>1404</v>
      </c>
      <c r="V6554" s="39">
        <v>46182</v>
      </c>
      <c r="W6554" s="41">
        <v>33</v>
      </c>
      <c r="X6554" s="26" t="s">
        <v>41762</v>
      </c>
      <c r="Y6554">
        <v>41.02</v>
      </c>
      <c r="Z6554">
        <v>42.42</v>
      </c>
      <c r="AE6554" s="41">
        <v>83.44</v>
      </c>
      <c r="AF6554">
        <v>1</v>
      </c>
      <c r="AG6554">
        <v>0</v>
      </c>
      <c r="AH6554">
        <v>0</v>
      </c>
      <c r="AI6554">
        <v>0</v>
      </c>
      <c r="AJ6554">
        <v>0</v>
      </c>
      <c r="AK6554" s="30">
        <f t="shared" si="634"/>
        <v>1</v>
      </c>
      <c r="AL6554" s="45">
        <v>2</v>
      </c>
      <c r="AM6554" s="32">
        <f t="shared" si="633"/>
        <v>1</v>
      </c>
      <c r="AN6554" s="33" t="str">
        <f t="shared" si="635"/>
        <v>MOROSO</v>
      </c>
      <c r="AO6554" s="33" t="str">
        <f t="shared" si="630"/>
        <v>1meses_pendientes</v>
      </c>
      <c r="AP6554" s="33">
        <f t="shared" si="631"/>
        <v>33</v>
      </c>
      <c r="AQ6554" s="31">
        <f t="shared" si="632"/>
        <v>9</v>
      </c>
    </row>
    <row r="6555" spans="2:43" x14ac:dyDescent="0.3">
      <c r="B6555" s="37">
        <v>46187</v>
      </c>
      <c r="C6555" t="s">
        <v>35</v>
      </c>
      <c r="D6555" t="s">
        <v>45223</v>
      </c>
      <c r="E6555" t="s">
        <v>45224</v>
      </c>
      <c r="F6555" t="s">
        <v>45225</v>
      </c>
      <c r="G6555" t="s">
        <v>45226</v>
      </c>
      <c r="H6555" t="s">
        <v>45227</v>
      </c>
      <c r="I6555" t="s">
        <v>38</v>
      </c>
      <c r="J6555" t="s">
        <v>438</v>
      </c>
      <c r="K6555" t="s">
        <v>24486</v>
      </c>
      <c r="L6555" t="s">
        <v>45228</v>
      </c>
      <c r="M6555" t="s">
        <v>45229</v>
      </c>
      <c r="N6555" t="s">
        <v>19679</v>
      </c>
      <c r="O6555" t="s">
        <v>7080</v>
      </c>
      <c r="P6555" t="s">
        <v>1402</v>
      </c>
      <c r="Q6555" t="s">
        <v>45230</v>
      </c>
      <c r="R6555" s="26">
        <v>2</v>
      </c>
      <c r="S6555" s="23">
        <v>181013370000</v>
      </c>
      <c r="T6555" t="s">
        <v>37</v>
      </c>
      <c r="U6555" t="s">
        <v>1404</v>
      </c>
      <c r="V6555" s="39">
        <v>46192</v>
      </c>
      <c r="W6555" s="41">
        <v>30</v>
      </c>
      <c r="X6555" s="26" t="s">
        <v>41762</v>
      </c>
      <c r="AE6555" s="41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 s="30">
        <f t="shared" si="634"/>
        <v>0</v>
      </c>
      <c r="AL6555" s="45">
        <v>2</v>
      </c>
      <c r="AM6555" s="32">
        <f t="shared" si="633"/>
        <v>2</v>
      </c>
      <c r="AN6555" s="33" t="str">
        <f t="shared" si="635"/>
        <v>NPN</v>
      </c>
      <c r="AO6555" s="33" t="str">
        <f t="shared" si="630"/>
        <v>2meses_pendientes</v>
      </c>
      <c r="AP6555" s="33">
        <f t="shared" si="631"/>
        <v>60</v>
      </c>
      <c r="AQ6555" s="31">
        <f t="shared" si="632"/>
        <v>19</v>
      </c>
    </row>
    <row r="6556" spans="2:43" x14ac:dyDescent="0.3">
      <c r="B6556" s="37">
        <v>46190</v>
      </c>
      <c r="C6556" t="s">
        <v>35</v>
      </c>
      <c r="D6556" t="s">
        <v>45231</v>
      </c>
      <c r="E6556" t="s">
        <v>45232</v>
      </c>
      <c r="F6556" t="s">
        <v>45233</v>
      </c>
      <c r="G6556" t="s">
        <v>45234</v>
      </c>
      <c r="H6556" t="s">
        <v>45235</v>
      </c>
      <c r="I6556" t="s">
        <v>38</v>
      </c>
      <c r="J6556" t="s">
        <v>38</v>
      </c>
      <c r="K6556" t="s">
        <v>476</v>
      </c>
      <c r="L6556" t="s">
        <v>45236</v>
      </c>
      <c r="M6556" t="s">
        <v>45237</v>
      </c>
      <c r="N6556" t="s">
        <v>19679</v>
      </c>
      <c r="O6556" t="s">
        <v>7080</v>
      </c>
      <c r="P6556" t="s">
        <v>1402</v>
      </c>
      <c r="Q6556" t="s">
        <v>45238</v>
      </c>
      <c r="R6556" s="26">
        <v>3</v>
      </c>
      <c r="S6556" s="23">
        <v>322103580000</v>
      </c>
      <c r="T6556" t="s">
        <v>37</v>
      </c>
      <c r="U6556" t="s">
        <v>9727</v>
      </c>
      <c r="V6556" s="39">
        <v>46195</v>
      </c>
      <c r="W6556" s="41">
        <v>33</v>
      </c>
      <c r="X6556" s="26" t="s">
        <v>41762</v>
      </c>
      <c r="Y6556">
        <v>34.909999999999997</v>
      </c>
      <c r="AE6556" s="41">
        <v>34.909999999999997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 s="30">
        <f t="shared" si="634"/>
        <v>0</v>
      </c>
      <c r="AL6556" s="45">
        <v>2</v>
      </c>
      <c r="AM6556" s="32">
        <f t="shared" si="633"/>
        <v>2</v>
      </c>
      <c r="AN6556" s="33" t="str">
        <f t="shared" si="635"/>
        <v>NPN</v>
      </c>
      <c r="AO6556" s="33" t="str">
        <f t="shared" si="630"/>
        <v>2meses_pendientes</v>
      </c>
      <c r="AP6556" s="33">
        <f t="shared" si="631"/>
        <v>66</v>
      </c>
      <c r="AQ6556" s="31">
        <f t="shared" si="632"/>
        <v>22</v>
      </c>
    </row>
    <row r="6557" spans="2:43" x14ac:dyDescent="0.3">
      <c r="B6557" s="37">
        <v>46196</v>
      </c>
      <c r="C6557" t="s">
        <v>35</v>
      </c>
      <c r="D6557" t="s">
        <v>45239</v>
      </c>
      <c r="E6557" t="s">
        <v>45240</v>
      </c>
      <c r="F6557" t="s">
        <v>45241</v>
      </c>
      <c r="G6557" t="s">
        <v>45242</v>
      </c>
      <c r="H6557" t="s">
        <v>45243</v>
      </c>
      <c r="I6557" t="s">
        <v>38</v>
      </c>
      <c r="J6557" t="s">
        <v>38</v>
      </c>
      <c r="K6557" t="s">
        <v>810</v>
      </c>
      <c r="L6557" t="s">
        <v>45112</v>
      </c>
      <c r="M6557" t="s">
        <v>45244</v>
      </c>
      <c r="N6557" t="s">
        <v>19679</v>
      </c>
      <c r="O6557" t="s">
        <v>7080</v>
      </c>
      <c r="P6557" t="s">
        <v>1402</v>
      </c>
      <c r="Q6557" t="s">
        <v>45245</v>
      </c>
      <c r="R6557" s="26">
        <v>3</v>
      </c>
      <c r="S6557" s="23">
        <v>369174300000</v>
      </c>
      <c r="T6557" t="s">
        <v>37</v>
      </c>
      <c r="U6557" t="s">
        <v>1404</v>
      </c>
      <c r="V6557" s="39">
        <v>46197</v>
      </c>
      <c r="W6557" s="41">
        <v>33</v>
      </c>
      <c r="X6557" s="26" t="s">
        <v>41762</v>
      </c>
      <c r="Y6557">
        <v>34.909999999999997</v>
      </c>
      <c r="AE6557" s="41">
        <v>34.909999999999997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 s="30">
        <f t="shared" si="634"/>
        <v>0</v>
      </c>
      <c r="AL6557" s="45">
        <v>2</v>
      </c>
      <c r="AM6557" s="32">
        <f t="shared" si="633"/>
        <v>2</v>
      </c>
      <c r="AN6557" s="33" t="str">
        <f t="shared" si="635"/>
        <v>NPN</v>
      </c>
      <c r="AO6557" s="33" t="str">
        <f t="shared" si="630"/>
        <v>2meses_pendientes</v>
      </c>
      <c r="AP6557" s="33">
        <f t="shared" si="631"/>
        <v>66</v>
      </c>
      <c r="AQ6557" s="31">
        <f t="shared" si="632"/>
        <v>24</v>
      </c>
    </row>
    <row r="6558" spans="2:43" x14ac:dyDescent="0.3">
      <c r="B6558" s="37">
        <v>46197</v>
      </c>
      <c r="C6558" t="s">
        <v>35</v>
      </c>
      <c r="D6558" t="s">
        <v>45246</v>
      </c>
      <c r="E6558" t="s">
        <v>45247</v>
      </c>
      <c r="F6558" t="s">
        <v>45248</v>
      </c>
      <c r="G6558" t="s">
        <v>45249</v>
      </c>
      <c r="H6558" t="s">
        <v>45250</v>
      </c>
      <c r="I6558" t="s">
        <v>38</v>
      </c>
      <c r="J6558" t="s">
        <v>38</v>
      </c>
      <c r="K6558" t="s">
        <v>1480</v>
      </c>
      <c r="L6558" t="s">
        <v>45251</v>
      </c>
      <c r="M6558" t="s">
        <v>45252</v>
      </c>
      <c r="N6558" t="s">
        <v>19679</v>
      </c>
      <c r="O6558" t="s">
        <v>7080</v>
      </c>
      <c r="P6558" t="s">
        <v>1402</v>
      </c>
      <c r="Q6558" t="s">
        <v>45253</v>
      </c>
      <c r="R6558" s="26">
        <v>2</v>
      </c>
      <c r="S6558" s="23">
        <v>362174930000</v>
      </c>
      <c r="T6558" t="s">
        <v>37</v>
      </c>
      <c r="U6558" t="s">
        <v>1404</v>
      </c>
      <c r="V6558" s="39">
        <v>46197</v>
      </c>
      <c r="W6558" s="41">
        <v>30</v>
      </c>
      <c r="X6558" s="26" t="s">
        <v>41762</v>
      </c>
      <c r="AE6558" s="41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 s="30">
        <f t="shared" si="634"/>
        <v>0</v>
      </c>
      <c r="AL6558" s="45">
        <v>2</v>
      </c>
      <c r="AM6558" s="32">
        <f t="shared" si="633"/>
        <v>2</v>
      </c>
      <c r="AN6558" s="33" t="str">
        <f t="shared" si="635"/>
        <v>NPN</v>
      </c>
      <c r="AO6558" s="33" t="str">
        <f t="shared" si="630"/>
        <v>2meses_pendientes</v>
      </c>
      <c r="AP6558" s="33">
        <f t="shared" si="631"/>
        <v>60</v>
      </c>
      <c r="AQ6558" s="31">
        <f t="shared" si="632"/>
        <v>24</v>
      </c>
    </row>
    <row r="6559" spans="2:43" x14ac:dyDescent="0.3">
      <c r="B6559" s="37">
        <v>46201</v>
      </c>
      <c r="C6559" t="s">
        <v>35</v>
      </c>
      <c r="D6559" t="s">
        <v>45254</v>
      </c>
      <c r="E6559" t="s">
        <v>45255</v>
      </c>
      <c r="F6559" t="s">
        <v>45256</v>
      </c>
      <c r="G6559" t="s">
        <v>45257</v>
      </c>
      <c r="H6559" t="s">
        <v>45258</v>
      </c>
      <c r="I6559" t="s">
        <v>38</v>
      </c>
      <c r="J6559" t="s">
        <v>438</v>
      </c>
      <c r="K6559" t="s">
        <v>654</v>
      </c>
      <c r="L6559" t="s">
        <v>45259</v>
      </c>
      <c r="M6559" t="s">
        <v>45260</v>
      </c>
      <c r="N6559" t="s">
        <v>19679</v>
      </c>
      <c r="O6559" t="s">
        <v>7080</v>
      </c>
      <c r="P6559" t="s">
        <v>1402</v>
      </c>
      <c r="Q6559" t="s">
        <v>45261</v>
      </c>
      <c r="R6559" s="26">
        <v>3</v>
      </c>
      <c r="S6559" s="23">
        <v>323060290000</v>
      </c>
      <c r="T6559" t="s">
        <v>37</v>
      </c>
      <c r="U6559" t="s">
        <v>1404</v>
      </c>
      <c r="V6559" s="39">
        <v>46202</v>
      </c>
      <c r="W6559" s="41">
        <v>30.7</v>
      </c>
      <c r="X6559" s="26" t="s">
        <v>41762</v>
      </c>
      <c r="Y6559">
        <v>18.32</v>
      </c>
      <c r="AE6559" s="41">
        <v>18.32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 s="30">
        <f t="shared" si="634"/>
        <v>0</v>
      </c>
      <c r="AL6559" s="45">
        <v>2</v>
      </c>
      <c r="AM6559" s="32">
        <f t="shared" si="633"/>
        <v>2</v>
      </c>
      <c r="AN6559" s="33" t="str">
        <f t="shared" si="635"/>
        <v>NPN</v>
      </c>
      <c r="AO6559" s="33" t="str">
        <f t="shared" si="630"/>
        <v>2meses_pendientes</v>
      </c>
      <c r="AP6559" s="33">
        <f t="shared" si="631"/>
        <v>61.4</v>
      </c>
      <c r="AQ6559" s="31">
        <f t="shared" si="632"/>
        <v>29</v>
      </c>
    </row>
    <row r="6560" spans="2:43" x14ac:dyDescent="0.3">
      <c r="B6560" s="37">
        <v>46185</v>
      </c>
      <c r="C6560" t="s">
        <v>35</v>
      </c>
      <c r="D6560" t="s">
        <v>45262</v>
      </c>
      <c r="E6560" t="s">
        <v>45263</v>
      </c>
      <c r="F6560" t="s">
        <v>45264</v>
      </c>
      <c r="G6560" t="s">
        <v>45265</v>
      </c>
      <c r="H6560" t="s">
        <v>45266</v>
      </c>
      <c r="I6560" t="s">
        <v>38</v>
      </c>
      <c r="J6560" t="s">
        <v>38</v>
      </c>
      <c r="K6560" t="s">
        <v>810</v>
      </c>
      <c r="L6560" t="s">
        <v>45267</v>
      </c>
      <c r="M6560" t="s">
        <v>45268</v>
      </c>
      <c r="N6560" t="s">
        <v>45269</v>
      </c>
      <c r="O6560" t="s">
        <v>7080</v>
      </c>
      <c r="P6560" t="s">
        <v>1402</v>
      </c>
      <c r="Q6560" t="s">
        <v>45270</v>
      </c>
      <c r="R6560" s="26">
        <v>3</v>
      </c>
      <c r="S6560" s="23">
        <v>366163480000</v>
      </c>
      <c r="T6560" t="s">
        <v>37</v>
      </c>
      <c r="U6560" t="s">
        <v>1404</v>
      </c>
      <c r="V6560" s="39">
        <v>46185</v>
      </c>
      <c r="W6560" s="41">
        <v>30.7</v>
      </c>
      <c r="X6560" s="26" t="s">
        <v>41762</v>
      </c>
      <c r="Y6560">
        <v>32.200000000000003</v>
      </c>
      <c r="Z6560">
        <v>31.92</v>
      </c>
      <c r="AE6560" s="41">
        <v>64.12</v>
      </c>
      <c r="AF6560">
        <v>1</v>
      </c>
      <c r="AG6560">
        <v>0</v>
      </c>
      <c r="AH6560">
        <v>0</v>
      </c>
      <c r="AI6560">
        <v>0</v>
      </c>
      <c r="AJ6560">
        <v>0</v>
      </c>
      <c r="AK6560" s="30">
        <f t="shared" si="634"/>
        <v>1</v>
      </c>
      <c r="AL6560" s="45">
        <v>2</v>
      </c>
      <c r="AM6560" s="32">
        <f t="shared" si="633"/>
        <v>1</v>
      </c>
      <c r="AN6560" s="33" t="str">
        <f t="shared" si="635"/>
        <v>MOROSO</v>
      </c>
      <c r="AO6560" s="33" t="str">
        <f t="shared" si="630"/>
        <v>1meses_pendientes</v>
      </c>
      <c r="AP6560" s="33">
        <f t="shared" si="631"/>
        <v>30.7</v>
      </c>
      <c r="AQ6560" s="31">
        <f t="shared" si="632"/>
        <v>12</v>
      </c>
    </row>
    <row r="6561" spans="2:43" x14ac:dyDescent="0.3">
      <c r="B6561" s="37">
        <v>46190</v>
      </c>
      <c r="C6561" t="s">
        <v>35</v>
      </c>
      <c r="D6561" t="s">
        <v>45271</v>
      </c>
      <c r="E6561" t="s">
        <v>45272</v>
      </c>
      <c r="F6561" t="s">
        <v>45273</v>
      </c>
      <c r="G6561" t="s">
        <v>45274</v>
      </c>
      <c r="H6561" t="s">
        <v>45275</v>
      </c>
      <c r="I6561" t="s">
        <v>38</v>
      </c>
      <c r="J6561" t="s">
        <v>38</v>
      </c>
      <c r="K6561" t="s">
        <v>476</v>
      </c>
      <c r="L6561" t="s">
        <v>45276</v>
      </c>
      <c r="M6561" t="s">
        <v>45277</v>
      </c>
      <c r="N6561" t="s">
        <v>45269</v>
      </c>
      <c r="O6561" t="s">
        <v>7080</v>
      </c>
      <c r="P6561" t="s">
        <v>1402</v>
      </c>
      <c r="Q6561" t="s">
        <v>45278</v>
      </c>
      <c r="R6561" s="26">
        <v>3</v>
      </c>
      <c r="S6561" s="23">
        <v>366168400000</v>
      </c>
      <c r="T6561" t="s">
        <v>37</v>
      </c>
      <c r="U6561" t="s">
        <v>9727</v>
      </c>
      <c r="V6561" s="39">
        <v>46193</v>
      </c>
      <c r="W6561" s="41">
        <v>16.11</v>
      </c>
      <c r="X6561" s="26" t="s">
        <v>41762</v>
      </c>
      <c r="Y6561">
        <v>16.850000000000001</v>
      </c>
      <c r="AE6561" s="41">
        <v>16.850000000000001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 s="30">
        <f t="shared" si="634"/>
        <v>0</v>
      </c>
      <c r="AL6561" s="45">
        <v>2</v>
      </c>
      <c r="AM6561" s="32">
        <f t="shared" si="633"/>
        <v>2</v>
      </c>
      <c r="AN6561" s="33" t="str">
        <f t="shared" si="635"/>
        <v>NPN</v>
      </c>
      <c r="AO6561" s="33" t="str">
        <f t="shared" si="630"/>
        <v>2meses_pendientes</v>
      </c>
      <c r="AP6561" s="33">
        <f t="shared" si="631"/>
        <v>32.22</v>
      </c>
      <c r="AQ6561" s="31">
        <f t="shared" si="632"/>
        <v>20</v>
      </c>
    </row>
    <row r="6562" spans="2:43" x14ac:dyDescent="0.3">
      <c r="B6562" s="37">
        <v>46191</v>
      </c>
      <c r="C6562" t="s">
        <v>35</v>
      </c>
      <c r="D6562" t="s">
        <v>45279</v>
      </c>
      <c r="E6562" t="s">
        <v>45280</v>
      </c>
      <c r="F6562" t="s">
        <v>45281</v>
      </c>
      <c r="G6562" t="s">
        <v>45282</v>
      </c>
      <c r="H6562" t="s">
        <v>45283</v>
      </c>
      <c r="I6562" t="s">
        <v>38</v>
      </c>
      <c r="J6562" t="s">
        <v>38</v>
      </c>
      <c r="K6562" t="s">
        <v>476</v>
      </c>
      <c r="L6562" t="s">
        <v>45284</v>
      </c>
      <c r="M6562" t="s">
        <v>45285</v>
      </c>
      <c r="N6562" t="s">
        <v>45269</v>
      </c>
      <c r="O6562" t="s">
        <v>7080</v>
      </c>
      <c r="P6562" t="s">
        <v>1402</v>
      </c>
      <c r="Q6562" t="s">
        <v>45286</v>
      </c>
      <c r="R6562" s="26">
        <v>3</v>
      </c>
      <c r="S6562" s="23">
        <v>363169740000</v>
      </c>
      <c r="T6562" t="s">
        <v>37</v>
      </c>
      <c r="U6562" t="s">
        <v>1404</v>
      </c>
      <c r="V6562" s="39">
        <v>46193</v>
      </c>
      <c r="W6562" s="41">
        <v>17.600000000000001</v>
      </c>
      <c r="X6562" s="26" t="s">
        <v>41762</v>
      </c>
      <c r="Y6562">
        <v>18.940000000000001</v>
      </c>
      <c r="AE6562" s="41">
        <v>18.940000000000001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 s="30">
        <f t="shared" si="634"/>
        <v>0</v>
      </c>
      <c r="AL6562" s="45">
        <v>2</v>
      </c>
      <c r="AM6562" s="32">
        <f t="shared" si="633"/>
        <v>2</v>
      </c>
      <c r="AN6562" s="33" t="str">
        <f t="shared" si="635"/>
        <v>NPN</v>
      </c>
      <c r="AO6562" s="33" t="str">
        <f t="shared" si="630"/>
        <v>2meses_pendientes</v>
      </c>
      <c r="AP6562" s="33">
        <f t="shared" si="631"/>
        <v>35.200000000000003</v>
      </c>
      <c r="AQ6562" s="31">
        <f t="shared" si="632"/>
        <v>20</v>
      </c>
    </row>
    <row r="6563" spans="2:43" x14ac:dyDescent="0.3">
      <c r="B6563" s="37">
        <v>46201</v>
      </c>
      <c r="C6563" t="s">
        <v>35</v>
      </c>
      <c r="D6563" t="s">
        <v>45287</v>
      </c>
      <c r="E6563" t="s">
        <v>45288</v>
      </c>
      <c r="F6563" t="s">
        <v>45289</v>
      </c>
      <c r="G6563" t="s">
        <v>45290</v>
      </c>
      <c r="H6563" t="s">
        <v>45291</v>
      </c>
      <c r="I6563" t="s">
        <v>38</v>
      </c>
      <c r="J6563" t="s">
        <v>438</v>
      </c>
      <c r="K6563" t="s">
        <v>654</v>
      </c>
      <c r="L6563" t="s">
        <v>45292</v>
      </c>
      <c r="M6563" t="s">
        <v>45293</v>
      </c>
      <c r="N6563" t="s">
        <v>45269</v>
      </c>
      <c r="O6563" t="s">
        <v>7080</v>
      </c>
      <c r="P6563" t="s">
        <v>1402</v>
      </c>
      <c r="Q6563" t="s">
        <v>45294</v>
      </c>
      <c r="R6563" s="26">
        <v>2</v>
      </c>
      <c r="S6563" s="23">
        <v>316036660000</v>
      </c>
      <c r="T6563" t="s">
        <v>37</v>
      </c>
      <c r="U6563" t="s">
        <v>1404</v>
      </c>
      <c r="V6563" s="39">
        <v>46201</v>
      </c>
      <c r="W6563" s="41">
        <v>30</v>
      </c>
      <c r="X6563" s="26" t="s">
        <v>41762</v>
      </c>
      <c r="AE6563" s="41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 s="30">
        <f t="shared" si="634"/>
        <v>0</v>
      </c>
      <c r="AL6563" s="45">
        <v>2</v>
      </c>
      <c r="AM6563" s="32">
        <f t="shared" si="633"/>
        <v>2</v>
      </c>
      <c r="AN6563" s="33" t="str">
        <f t="shared" si="635"/>
        <v>NPN</v>
      </c>
      <c r="AO6563" s="33" t="str">
        <f t="shared" si="630"/>
        <v>2meses_pendientes</v>
      </c>
      <c r="AP6563" s="33">
        <f t="shared" si="631"/>
        <v>60</v>
      </c>
      <c r="AQ6563" s="31">
        <f t="shared" si="632"/>
        <v>28</v>
      </c>
    </row>
    <row r="6564" spans="2:43" x14ac:dyDescent="0.3">
      <c r="B6564" s="37">
        <v>46176</v>
      </c>
      <c r="C6564" t="s">
        <v>35</v>
      </c>
      <c r="D6564" t="s">
        <v>45295</v>
      </c>
      <c r="E6564" t="s">
        <v>45296</v>
      </c>
      <c r="F6564" t="s">
        <v>45297</v>
      </c>
      <c r="G6564" t="s">
        <v>45298</v>
      </c>
      <c r="H6564" t="s">
        <v>45299</v>
      </c>
      <c r="I6564" t="s">
        <v>38</v>
      </c>
      <c r="J6564" t="s">
        <v>38</v>
      </c>
      <c r="K6564" t="s">
        <v>2380</v>
      </c>
      <c r="L6564" t="s">
        <v>45300</v>
      </c>
      <c r="M6564" t="s">
        <v>45301</v>
      </c>
      <c r="N6564" t="s">
        <v>19696</v>
      </c>
      <c r="O6564" t="s">
        <v>7080</v>
      </c>
      <c r="P6564" t="s">
        <v>1402</v>
      </c>
      <c r="Q6564" t="s">
        <v>45302</v>
      </c>
      <c r="R6564" s="26">
        <v>3</v>
      </c>
      <c r="S6564" s="23">
        <v>302051830000</v>
      </c>
      <c r="T6564" t="s">
        <v>37</v>
      </c>
      <c r="U6564" t="s">
        <v>1404</v>
      </c>
      <c r="V6564" s="39">
        <v>46176</v>
      </c>
      <c r="W6564" s="41">
        <v>37</v>
      </c>
      <c r="X6564" s="26" t="s">
        <v>41762</v>
      </c>
      <c r="Y6564">
        <v>19.2</v>
      </c>
      <c r="Z6564">
        <v>10</v>
      </c>
      <c r="AE6564" s="41">
        <v>29.2</v>
      </c>
      <c r="AF6564">
        <v>1</v>
      </c>
      <c r="AG6564">
        <v>0</v>
      </c>
      <c r="AH6564">
        <v>0</v>
      </c>
      <c r="AI6564">
        <v>0</v>
      </c>
      <c r="AJ6564">
        <v>0</v>
      </c>
      <c r="AK6564" s="30">
        <f t="shared" si="634"/>
        <v>1</v>
      </c>
      <c r="AL6564" s="45">
        <v>2</v>
      </c>
      <c r="AM6564" s="32">
        <f t="shared" si="633"/>
        <v>1</v>
      </c>
      <c r="AN6564" s="33" t="str">
        <f t="shared" si="635"/>
        <v>MOROSO</v>
      </c>
      <c r="AO6564" s="33" t="str">
        <f t="shared" si="630"/>
        <v>1meses_pendientes</v>
      </c>
      <c r="AP6564" s="33">
        <f t="shared" si="631"/>
        <v>37</v>
      </c>
      <c r="AQ6564" s="31">
        <f t="shared" si="632"/>
        <v>3</v>
      </c>
    </row>
    <row r="6565" spans="2:43" x14ac:dyDescent="0.3">
      <c r="B6565" s="37">
        <v>46178</v>
      </c>
      <c r="C6565" t="s">
        <v>35</v>
      </c>
      <c r="D6565" t="s">
        <v>45303</v>
      </c>
      <c r="E6565" t="s">
        <v>45304</v>
      </c>
      <c r="F6565" t="s">
        <v>45305</v>
      </c>
      <c r="G6565" t="s">
        <v>45306</v>
      </c>
      <c r="H6565" t="s">
        <v>45307</v>
      </c>
      <c r="I6565" t="s">
        <v>38</v>
      </c>
      <c r="J6565" t="s">
        <v>38</v>
      </c>
      <c r="K6565" t="s">
        <v>810</v>
      </c>
      <c r="L6565" t="s">
        <v>45308</v>
      </c>
      <c r="M6565" t="s">
        <v>45309</v>
      </c>
      <c r="N6565" t="s">
        <v>19696</v>
      </c>
      <c r="O6565" t="s">
        <v>7080</v>
      </c>
      <c r="P6565" t="s">
        <v>1402</v>
      </c>
      <c r="Q6565" t="s">
        <v>45310</v>
      </c>
      <c r="R6565" s="26">
        <v>3</v>
      </c>
      <c r="S6565" s="23">
        <v>365155500000</v>
      </c>
      <c r="T6565" t="s">
        <v>37</v>
      </c>
      <c r="U6565" t="s">
        <v>1404</v>
      </c>
      <c r="V6565" s="39">
        <v>46177</v>
      </c>
      <c r="W6565" s="41">
        <v>33</v>
      </c>
      <c r="X6565" s="26" t="s">
        <v>41762</v>
      </c>
      <c r="AE6565" s="41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 s="30">
        <f t="shared" si="634"/>
        <v>0</v>
      </c>
      <c r="AL6565" s="45">
        <v>2</v>
      </c>
      <c r="AM6565" s="32">
        <f t="shared" si="633"/>
        <v>2</v>
      </c>
      <c r="AN6565" s="33" t="str">
        <f t="shared" si="635"/>
        <v>NPN</v>
      </c>
      <c r="AO6565" s="33" t="str">
        <f t="shared" si="630"/>
        <v>2meses_pendientes</v>
      </c>
      <c r="AP6565" s="33">
        <f t="shared" si="631"/>
        <v>66</v>
      </c>
      <c r="AQ6565" s="31">
        <f t="shared" si="632"/>
        <v>4</v>
      </c>
    </row>
    <row r="6566" spans="2:43" x14ac:dyDescent="0.3">
      <c r="B6566" s="37">
        <v>46179</v>
      </c>
      <c r="C6566" t="s">
        <v>35</v>
      </c>
      <c r="D6566" t="s">
        <v>45311</v>
      </c>
      <c r="E6566" t="s">
        <v>19696</v>
      </c>
      <c r="F6566" t="s">
        <v>45312</v>
      </c>
      <c r="G6566" t="s">
        <v>45313</v>
      </c>
      <c r="H6566" t="s">
        <v>45314</v>
      </c>
      <c r="I6566" t="s">
        <v>38</v>
      </c>
      <c r="J6566" t="s">
        <v>38</v>
      </c>
      <c r="K6566" t="s">
        <v>561</v>
      </c>
      <c r="L6566" t="s">
        <v>45315</v>
      </c>
      <c r="M6566" t="s">
        <v>45316</v>
      </c>
      <c r="N6566" t="s">
        <v>19696</v>
      </c>
      <c r="O6566" t="s">
        <v>7080</v>
      </c>
      <c r="P6566" t="s">
        <v>1402</v>
      </c>
      <c r="Q6566" t="s">
        <v>45317</v>
      </c>
      <c r="R6566" s="26">
        <v>3</v>
      </c>
      <c r="S6566" s="23">
        <v>365157220000</v>
      </c>
      <c r="T6566" t="s">
        <v>37</v>
      </c>
      <c r="U6566" t="s">
        <v>1404</v>
      </c>
      <c r="V6566" s="39">
        <v>46181</v>
      </c>
      <c r="W6566" s="41">
        <v>33</v>
      </c>
      <c r="X6566" s="26" t="s">
        <v>41762</v>
      </c>
      <c r="Y6566">
        <v>37.049999999999997</v>
      </c>
      <c r="AE6566" s="41">
        <v>37.049999999999997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 s="30">
        <f t="shared" si="634"/>
        <v>0</v>
      </c>
      <c r="AL6566" s="45">
        <v>2</v>
      </c>
      <c r="AM6566" s="32">
        <f t="shared" si="633"/>
        <v>2</v>
      </c>
      <c r="AN6566" s="33" t="str">
        <f t="shared" si="635"/>
        <v>NPN</v>
      </c>
      <c r="AO6566" s="33" t="str">
        <f t="shared" si="630"/>
        <v>2meses_pendientes</v>
      </c>
      <c r="AP6566" s="33">
        <f t="shared" si="631"/>
        <v>66</v>
      </c>
      <c r="AQ6566" s="31">
        <f t="shared" si="632"/>
        <v>8</v>
      </c>
    </row>
    <row r="6567" spans="2:43" x14ac:dyDescent="0.3">
      <c r="B6567" s="37">
        <v>46182</v>
      </c>
      <c r="C6567" t="s">
        <v>35</v>
      </c>
      <c r="D6567" t="s">
        <v>45318</v>
      </c>
      <c r="E6567" t="s">
        <v>45319</v>
      </c>
      <c r="F6567" t="s">
        <v>45320</v>
      </c>
      <c r="G6567" t="s">
        <v>45321</v>
      </c>
      <c r="H6567" t="s">
        <v>45322</v>
      </c>
      <c r="I6567" t="s">
        <v>38</v>
      </c>
      <c r="J6567" t="s">
        <v>38</v>
      </c>
      <c r="K6567" t="s">
        <v>476</v>
      </c>
      <c r="L6567" t="s">
        <v>45323</v>
      </c>
      <c r="M6567" t="s">
        <v>45324</v>
      </c>
      <c r="N6567" t="s">
        <v>19696</v>
      </c>
      <c r="O6567" t="s">
        <v>7080</v>
      </c>
      <c r="P6567" t="s">
        <v>1402</v>
      </c>
      <c r="Q6567" t="s">
        <v>45325</v>
      </c>
      <c r="R6567" s="26">
        <v>3</v>
      </c>
      <c r="S6567" s="23">
        <v>296078360000</v>
      </c>
      <c r="T6567" t="s">
        <v>37</v>
      </c>
      <c r="U6567" t="s">
        <v>1404</v>
      </c>
      <c r="V6567" s="39">
        <v>46182</v>
      </c>
      <c r="W6567" s="41">
        <v>33</v>
      </c>
      <c r="X6567" s="26" t="s">
        <v>41762</v>
      </c>
      <c r="Y6567">
        <v>16.670000000000002</v>
      </c>
      <c r="AE6567" s="41">
        <v>16.670000000000002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 s="30">
        <f t="shared" si="634"/>
        <v>0</v>
      </c>
      <c r="AL6567" s="45">
        <v>2</v>
      </c>
      <c r="AM6567" s="32">
        <f t="shared" si="633"/>
        <v>2</v>
      </c>
      <c r="AN6567" s="33" t="str">
        <f t="shared" si="635"/>
        <v>NPN</v>
      </c>
      <c r="AO6567" s="33" t="str">
        <f t="shared" si="630"/>
        <v>2meses_pendientes</v>
      </c>
      <c r="AP6567" s="33">
        <f t="shared" si="631"/>
        <v>66</v>
      </c>
      <c r="AQ6567" s="31">
        <f t="shared" si="632"/>
        <v>9</v>
      </c>
    </row>
    <row r="6568" spans="2:43" x14ac:dyDescent="0.3">
      <c r="B6568" s="37">
        <v>46183</v>
      </c>
      <c r="C6568" t="s">
        <v>35</v>
      </c>
      <c r="D6568" t="s">
        <v>45326</v>
      </c>
      <c r="E6568" t="s">
        <v>45327</v>
      </c>
      <c r="F6568" t="s">
        <v>45328</v>
      </c>
      <c r="G6568" t="s">
        <v>45329</v>
      </c>
      <c r="H6568" t="s">
        <v>45330</v>
      </c>
      <c r="I6568" t="s">
        <v>38</v>
      </c>
      <c r="J6568" t="s">
        <v>38</v>
      </c>
      <c r="K6568" t="s">
        <v>796</v>
      </c>
      <c r="L6568" t="s">
        <v>45331</v>
      </c>
      <c r="M6568" t="s">
        <v>45332</v>
      </c>
      <c r="N6568" t="s">
        <v>19696</v>
      </c>
      <c r="O6568" t="s">
        <v>7080</v>
      </c>
      <c r="P6568" t="s">
        <v>1402</v>
      </c>
      <c r="Q6568" t="s">
        <v>45333</v>
      </c>
      <c r="R6568" s="26">
        <v>3</v>
      </c>
      <c r="S6568" s="23">
        <v>241027700000</v>
      </c>
      <c r="T6568" t="s">
        <v>37</v>
      </c>
      <c r="U6568" t="s">
        <v>1404</v>
      </c>
      <c r="V6568" s="39">
        <v>46183</v>
      </c>
      <c r="W6568" s="41">
        <v>33</v>
      </c>
      <c r="X6568" s="26" t="s">
        <v>41762</v>
      </c>
      <c r="AE6568" s="41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 s="30">
        <f t="shared" si="634"/>
        <v>0</v>
      </c>
      <c r="AL6568" s="45">
        <v>2</v>
      </c>
      <c r="AM6568" s="32">
        <f t="shared" si="633"/>
        <v>2</v>
      </c>
      <c r="AN6568" s="33" t="str">
        <f t="shared" si="635"/>
        <v>NPN</v>
      </c>
      <c r="AO6568" s="33" t="str">
        <f t="shared" si="630"/>
        <v>2meses_pendientes</v>
      </c>
      <c r="AP6568" s="33">
        <f t="shared" si="631"/>
        <v>66</v>
      </c>
      <c r="AQ6568" s="31">
        <f t="shared" si="632"/>
        <v>10</v>
      </c>
    </row>
    <row r="6569" spans="2:43" x14ac:dyDescent="0.3">
      <c r="B6569" s="37">
        <v>46184</v>
      </c>
      <c r="C6569" t="s">
        <v>35</v>
      </c>
      <c r="D6569" t="s">
        <v>45334</v>
      </c>
      <c r="E6569" t="s">
        <v>45335</v>
      </c>
      <c r="F6569" t="s">
        <v>45336</v>
      </c>
      <c r="G6569" t="s">
        <v>45337</v>
      </c>
      <c r="H6569" t="s">
        <v>45338</v>
      </c>
      <c r="I6569" t="s">
        <v>38</v>
      </c>
      <c r="J6569" t="s">
        <v>38</v>
      </c>
      <c r="K6569" t="s">
        <v>796</v>
      </c>
      <c r="L6569" t="s">
        <v>45339</v>
      </c>
      <c r="M6569" t="s">
        <v>45340</v>
      </c>
      <c r="N6569" t="s">
        <v>19696</v>
      </c>
      <c r="O6569" t="s">
        <v>7080</v>
      </c>
      <c r="P6569" t="s">
        <v>1402</v>
      </c>
      <c r="Q6569" t="s">
        <v>45341</v>
      </c>
      <c r="R6569" s="26">
        <v>2</v>
      </c>
      <c r="S6569" s="23">
        <v>362162580000</v>
      </c>
      <c r="T6569" t="s">
        <v>37</v>
      </c>
      <c r="U6569" t="s">
        <v>1404</v>
      </c>
      <c r="V6569" s="39">
        <v>46185</v>
      </c>
      <c r="W6569" s="41">
        <v>34.229999999999997</v>
      </c>
      <c r="X6569" s="26" t="s">
        <v>41762</v>
      </c>
      <c r="Y6569">
        <v>34.71</v>
      </c>
      <c r="AE6569" s="41">
        <v>34.71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 s="30">
        <f t="shared" si="634"/>
        <v>0</v>
      </c>
      <c r="AL6569" s="45">
        <v>2</v>
      </c>
      <c r="AM6569" s="32">
        <f t="shared" si="633"/>
        <v>2</v>
      </c>
      <c r="AN6569" s="33" t="str">
        <f t="shared" si="635"/>
        <v>NPN</v>
      </c>
      <c r="AO6569" s="33" t="str">
        <f t="shared" si="630"/>
        <v>2meses_pendientes</v>
      </c>
      <c r="AP6569" s="33">
        <f t="shared" si="631"/>
        <v>68.459999999999994</v>
      </c>
      <c r="AQ6569" s="31">
        <f t="shared" si="632"/>
        <v>12</v>
      </c>
    </row>
    <row r="6570" spans="2:43" x14ac:dyDescent="0.3">
      <c r="B6570" s="37">
        <v>46187</v>
      </c>
      <c r="C6570" t="s">
        <v>35</v>
      </c>
      <c r="D6570" t="s">
        <v>45342</v>
      </c>
      <c r="E6570" t="s">
        <v>45343</v>
      </c>
      <c r="F6570" t="s">
        <v>45344</v>
      </c>
      <c r="G6570" t="s">
        <v>45345</v>
      </c>
      <c r="H6570" t="s">
        <v>45346</v>
      </c>
      <c r="I6570" t="s">
        <v>38</v>
      </c>
      <c r="J6570" t="s">
        <v>438</v>
      </c>
      <c r="K6570" t="s">
        <v>654</v>
      </c>
      <c r="L6570" t="s">
        <v>45347</v>
      </c>
      <c r="M6570" t="s">
        <v>45348</v>
      </c>
      <c r="N6570" t="s">
        <v>19696</v>
      </c>
      <c r="O6570" t="s">
        <v>7080</v>
      </c>
      <c r="P6570" t="s">
        <v>1402</v>
      </c>
      <c r="Q6570" t="s">
        <v>45349</v>
      </c>
      <c r="R6570" s="26">
        <v>2</v>
      </c>
      <c r="S6570" s="23">
        <v>368165910000</v>
      </c>
      <c r="T6570" t="s">
        <v>37</v>
      </c>
      <c r="U6570" t="s">
        <v>1404</v>
      </c>
      <c r="V6570" s="39">
        <v>46188</v>
      </c>
      <c r="W6570" s="41">
        <v>30</v>
      </c>
      <c r="X6570" s="26" t="s">
        <v>41762</v>
      </c>
      <c r="Z6570">
        <v>30.44</v>
      </c>
      <c r="AE6570" s="41">
        <v>30.44</v>
      </c>
      <c r="AF6570">
        <v>1</v>
      </c>
      <c r="AG6570">
        <v>0</v>
      </c>
      <c r="AH6570">
        <v>0</v>
      </c>
      <c r="AI6570">
        <v>0</v>
      </c>
      <c r="AJ6570">
        <v>0</v>
      </c>
      <c r="AK6570" s="30">
        <f t="shared" si="634"/>
        <v>1</v>
      </c>
      <c r="AL6570" s="45">
        <v>2</v>
      </c>
      <c r="AM6570" s="32">
        <f t="shared" si="633"/>
        <v>1</v>
      </c>
      <c r="AN6570" s="33" t="str">
        <f t="shared" si="635"/>
        <v>MOROSO</v>
      </c>
      <c r="AO6570" s="33" t="str">
        <f t="shared" si="630"/>
        <v>1meses_pendientes</v>
      </c>
      <c r="AP6570" s="33">
        <f t="shared" si="631"/>
        <v>30</v>
      </c>
      <c r="AQ6570" s="31">
        <f t="shared" si="632"/>
        <v>15</v>
      </c>
    </row>
    <row r="6571" spans="2:43" x14ac:dyDescent="0.3">
      <c r="B6571" s="37">
        <v>46193</v>
      </c>
      <c r="C6571" t="s">
        <v>35</v>
      </c>
      <c r="D6571" t="s">
        <v>45350</v>
      </c>
      <c r="E6571" t="s">
        <v>45351</v>
      </c>
      <c r="F6571" t="s">
        <v>45352</v>
      </c>
      <c r="G6571" t="s">
        <v>45353</v>
      </c>
      <c r="H6571" t="s">
        <v>45354</v>
      </c>
      <c r="I6571" t="s">
        <v>38</v>
      </c>
      <c r="J6571" t="s">
        <v>38</v>
      </c>
      <c r="K6571" t="s">
        <v>1480</v>
      </c>
      <c r="L6571" t="s">
        <v>45355</v>
      </c>
      <c r="M6571" t="s">
        <v>45356</v>
      </c>
      <c r="N6571" t="s">
        <v>19696</v>
      </c>
      <c r="O6571" t="s">
        <v>7080</v>
      </c>
      <c r="P6571" t="s">
        <v>1402</v>
      </c>
      <c r="Q6571" t="s">
        <v>45357</v>
      </c>
      <c r="R6571" s="26">
        <v>2</v>
      </c>
      <c r="S6571" s="23">
        <v>364172110000</v>
      </c>
      <c r="T6571" t="s">
        <v>37</v>
      </c>
      <c r="U6571" t="s">
        <v>1404</v>
      </c>
      <c r="V6571" s="39">
        <v>46198</v>
      </c>
      <c r="W6571" s="41">
        <v>30</v>
      </c>
      <c r="X6571" s="26" t="s">
        <v>41762</v>
      </c>
      <c r="Y6571">
        <v>15.22</v>
      </c>
      <c r="AE6571" s="41">
        <v>15.22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 s="30">
        <f t="shared" si="634"/>
        <v>0</v>
      </c>
      <c r="AL6571" s="45">
        <v>2</v>
      </c>
      <c r="AM6571" s="32">
        <f t="shared" si="633"/>
        <v>2</v>
      </c>
      <c r="AN6571" s="33" t="str">
        <f t="shared" si="635"/>
        <v>NPN</v>
      </c>
      <c r="AO6571" s="33" t="str">
        <f t="shared" si="630"/>
        <v>2meses_pendientes</v>
      </c>
      <c r="AP6571" s="33">
        <f t="shared" si="631"/>
        <v>60</v>
      </c>
      <c r="AQ6571" s="31">
        <f t="shared" si="632"/>
        <v>25</v>
      </c>
    </row>
    <row r="6572" spans="2:43" x14ac:dyDescent="0.3">
      <c r="B6572" s="37">
        <v>46196</v>
      </c>
      <c r="C6572" t="s">
        <v>35</v>
      </c>
      <c r="D6572" t="s">
        <v>45358</v>
      </c>
      <c r="E6572" t="s">
        <v>45359</v>
      </c>
      <c r="F6572" t="s">
        <v>45360</v>
      </c>
      <c r="G6572" t="s">
        <v>45361</v>
      </c>
      <c r="H6572" t="s">
        <v>45362</v>
      </c>
      <c r="I6572" t="s">
        <v>38</v>
      </c>
      <c r="J6572" t="s">
        <v>38</v>
      </c>
      <c r="K6572" t="s">
        <v>1480</v>
      </c>
      <c r="L6572" t="s">
        <v>45363</v>
      </c>
      <c r="M6572" t="s">
        <v>45364</v>
      </c>
      <c r="N6572" t="s">
        <v>19696</v>
      </c>
      <c r="O6572" t="s">
        <v>7080</v>
      </c>
      <c r="P6572" t="s">
        <v>1402</v>
      </c>
      <c r="Q6572" t="s">
        <v>45365</v>
      </c>
      <c r="R6572" s="26">
        <v>2</v>
      </c>
      <c r="S6572" s="23">
        <v>365173870000</v>
      </c>
      <c r="T6572" t="s">
        <v>37</v>
      </c>
      <c r="U6572" t="s">
        <v>1404</v>
      </c>
      <c r="V6572" s="39">
        <v>46196</v>
      </c>
      <c r="W6572" s="41">
        <v>30</v>
      </c>
      <c r="X6572" s="26" t="s">
        <v>41762</v>
      </c>
      <c r="AE6572" s="41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 s="30">
        <f t="shared" si="634"/>
        <v>0</v>
      </c>
      <c r="AL6572" s="45">
        <v>2</v>
      </c>
      <c r="AM6572" s="32">
        <f t="shared" si="633"/>
        <v>2</v>
      </c>
      <c r="AN6572" s="33" t="str">
        <f t="shared" si="635"/>
        <v>NPN</v>
      </c>
      <c r="AO6572" s="33" t="str">
        <f t="shared" si="630"/>
        <v>2meses_pendientes</v>
      </c>
      <c r="AP6572" s="33">
        <f t="shared" si="631"/>
        <v>60</v>
      </c>
      <c r="AQ6572" s="31">
        <f t="shared" si="632"/>
        <v>23</v>
      </c>
    </row>
    <row r="6573" spans="2:43" x14ac:dyDescent="0.3">
      <c r="B6573" s="37">
        <v>46202</v>
      </c>
      <c r="C6573" t="s">
        <v>35</v>
      </c>
      <c r="D6573" t="s">
        <v>45366</v>
      </c>
      <c r="E6573" t="s">
        <v>45367</v>
      </c>
      <c r="F6573" t="s">
        <v>45368</v>
      </c>
      <c r="G6573" t="s">
        <v>45369</v>
      </c>
      <c r="H6573" t="s">
        <v>45370</v>
      </c>
      <c r="I6573" t="s">
        <v>38</v>
      </c>
      <c r="J6573" t="s">
        <v>438</v>
      </c>
      <c r="K6573" t="s">
        <v>654</v>
      </c>
      <c r="L6573" t="s">
        <v>45371</v>
      </c>
      <c r="M6573" t="s">
        <v>45372</v>
      </c>
      <c r="N6573" t="s">
        <v>19696</v>
      </c>
      <c r="O6573" t="s">
        <v>7080</v>
      </c>
      <c r="P6573" t="s">
        <v>1402</v>
      </c>
      <c r="Q6573" t="s">
        <v>45373</v>
      </c>
      <c r="R6573" s="26">
        <v>2</v>
      </c>
      <c r="S6573" s="23">
        <v>306073740000</v>
      </c>
      <c r="T6573" t="s">
        <v>37</v>
      </c>
      <c r="U6573" t="s">
        <v>1404</v>
      </c>
      <c r="V6573" s="39">
        <v>46202</v>
      </c>
      <c r="W6573" s="41">
        <v>30</v>
      </c>
      <c r="X6573" s="26" t="s">
        <v>41762</v>
      </c>
      <c r="AE6573" s="41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 s="30">
        <f t="shared" si="634"/>
        <v>0</v>
      </c>
      <c r="AL6573" s="45">
        <v>2</v>
      </c>
      <c r="AM6573" s="32">
        <f t="shared" si="633"/>
        <v>2</v>
      </c>
      <c r="AN6573" s="33" t="str">
        <f t="shared" si="635"/>
        <v>NPN</v>
      </c>
      <c r="AO6573" s="33" t="str">
        <f t="shared" si="630"/>
        <v>2meses_pendientes</v>
      </c>
      <c r="AP6573" s="33">
        <f t="shared" si="631"/>
        <v>60</v>
      </c>
      <c r="AQ6573" s="31">
        <f t="shared" si="632"/>
        <v>29</v>
      </c>
    </row>
    <row r="6574" spans="2:43" x14ac:dyDescent="0.3">
      <c r="B6574" s="37">
        <v>46178</v>
      </c>
      <c r="C6574" t="s">
        <v>35</v>
      </c>
      <c r="D6574" t="s">
        <v>45374</v>
      </c>
      <c r="E6574" t="s">
        <v>45375</v>
      </c>
      <c r="F6574" t="s">
        <v>45376</v>
      </c>
      <c r="G6574" t="s">
        <v>45377</v>
      </c>
      <c r="H6574" t="s">
        <v>45378</v>
      </c>
      <c r="I6574" t="s">
        <v>38</v>
      </c>
      <c r="J6574" t="s">
        <v>529</v>
      </c>
      <c r="K6574" t="s">
        <v>646</v>
      </c>
      <c r="L6574" t="s">
        <v>45379</v>
      </c>
      <c r="M6574" t="s">
        <v>45380</v>
      </c>
      <c r="N6574" t="s">
        <v>7226</v>
      </c>
      <c r="O6574" t="s">
        <v>7080</v>
      </c>
      <c r="P6574" t="s">
        <v>1402</v>
      </c>
      <c r="Q6574" t="s">
        <v>45381</v>
      </c>
      <c r="R6574" s="26">
        <v>3</v>
      </c>
      <c r="S6574" s="23">
        <v>369155680000</v>
      </c>
      <c r="T6574" t="s">
        <v>37</v>
      </c>
      <c r="U6574" t="s">
        <v>1404</v>
      </c>
      <c r="V6574" s="39">
        <v>46179</v>
      </c>
      <c r="W6574" s="41">
        <v>30.7</v>
      </c>
      <c r="X6574" s="26" t="s">
        <v>41762</v>
      </c>
      <c r="Y6574">
        <v>32.06</v>
      </c>
      <c r="Z6574">
        <v>27.76</v>
      </c>
      <c r="AE6574" s="41">
        <v>59.820000000000007</v>
      </c>
      <c r="AF6574">
        <v>1</v>
      </c>
      <c r="AG6574">
        <v>0</v>
      </c>
      <c r="AH6574">
        <v>0</v>
      </c>
      <c r="AI6574">
        <v>0</v>
      </c>
      <c r="AJ6574">
        <v>0</v>
      </c>
      <c r="AK6574" s="30">
        <f t="shared" si="634"/>
        <v>1</v>
      </c>
      <c r="AL6574" s="45">
        <v>2</v>
      </c>
      <c r="AM6574" s="32">
        <f t="shared" si="633"/>
        <v>1</v>
      </c>
      <c r="AN6574" s="33" t="str">
        <f t="shared" si="635"/>
        <v>MOROSO</v>
      </c>
      <c r="AO6574" s="33" t="str">
        <f t="shared" si="630"/>
        <v>1meses_pendientes</v>
      </c>
      <c r="AP6574" s="33">
        <f t="shared" si="631"/>
        <v>30.7</v>
      </c>
      <c r="AQ6574" s="31">
        <f t="shared" si="632"/>
        <v>6</v>
      </c>
    </row>
    <row r="6575" spans="2:43" x14ac:dyDescent="0.3">
      <c r="B6575" s="37">
        <v>46180</v>
      </c>
      <c r="C6575" t="s">
        <v>35</v>
      </c>
      <c r="D6575" t="s">
        <v>45382</v>
      </c>
      <c r="E6575" t="s">
        <v>45383</v>
      </c>
      <c r="F6575" t="s">
        <v>45384</v>
      </c>
      <c r="G6575" t="s">
        <v>45385</v>
      </c>
      <c r="H6575" t="s">
        <v>45386</v>
      </c>
      <c r="I6575" t="s">
        <v>38</v>
      </c>
      <c r="J6575" t="s">
        <v>38</v>
      </c>
      <c r="K6575" t="s">
        <v>810</v>
      </c>
      <c r="L6575" t="s">
        <v>45387</v>
      </c>
      <c r="M6575" t="s">
        <v>45388</v>
      </c>
      <c r="N6575" t="s">
        <v>7226</v>
      </c>
      <c r="O6575" t="s">
        <v>7080</v>
      </c>
      <c r="P6575" t="s">
        <v>1402</v>
      </c>
      <c r="Q6575" t="s">
        <v>45389</v>
      </c>
      <c r="R6575" s="26">
        <v>3</v>
      </c>
      <c r="S6575" s="23">
        <v>216050170000</v>
      </c>
      <c r="T6575" t="s">
        <v>37</v>
      </c>
      <c r="U6575" t="s">
        <v>1404</v>
      </c>
      <c r="V6575" s="39">
        <v>46184</v>
      </c>
      <c r="W6575" s="41">
        <v>33</v>
      </c>
      <c r="X6575" s="26" t="s">
        <v>41762</v>
      </c>
      <c r="Y6575">
        <v>34.909999999999997</v>
      </c>
      <c r="AE6575" s="41">
        <v>34.909999999999997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 s="30">
        <f t="shared" si="634"/>
        <v>0</v>
      </c>
      <c r="AL6575" s="45">
        <v>2</v>
      </c>
      <c r="AM6575" s="32">
        <f t="shared" si="633"/>
        <v>2</v>
      </c>
      <c r="AN6575" s="33" t="str">
        <f t="shared" si="635"/>
        <v>NPN</v>
      </c>
      <c r="AO6575" s="33" t="str">
        <f t="shared" si="630"/>
        <v>2meses_pendientes</v>
      </c>
      <c r="AP6575" s="33">
        <f t="shared" si="631"/>
        <v>66</v>
      </c>
      <c r="AQ6575" s="31">
        <f t="shared" si="632"/>
        <v>11</v>
      </c>
    </row>
    <row r="6576" spans="2:43" x14ac:dyDescent="0.3">
      <c r="B6576" s="37">
        <v>46185</v>
      </c>
      <c r="C6576" t="s">
        <v>35</v>
      </c>
      <c r="D6576" t="s">
        <v>45390</v>
      </c>
      <c r="E6576" t="s">
        <v>45391</v>
      </c>
      <c r="F6576" t="s">
        <v>45392</v>
      </c>
      <c r="G6576" t="s">
        <v>45393</v>
      </c>
      <c r="H6576" t="s">
        <v>45394</v>
      </c>
      <c r="I6576" t="s">
        <v>38</v>
      </c>
      <c r="J6576" t="s">
        <v>529</v>
      </c>
      <c r="K6576" t="s">
        <v>646</v>
      </c>
      <c r="L6576" t="s">
        <v>45395</v>
      </c>
      <c r="M6576" t="s">
        <v>45396</v>
      </c>
      <c r="N6576" t="s">
        <v>7226</v>
      </c>
      <c r="O6576" t="s">
        <v>7080</v>
      </c>
      <c r="P6576" t="s">
        <v>1402</v>
      </c>
      <c r="Q6576" t="s">
        <v>45397</v>
      </c>
      <c r="R6576" s="26">
        <v>3</v>
      </c>
      <c r="S6576" s="23">
        <v>172043720000</v>
      </c>
      <c r="T6576" t="s">
        <v>37</v>
      </c>
      <c r="U6576" t="s">
        <v>1404</v>
      </c>
      <c r="V6576" s="39">
        <v>46186</v>
      </c>
      <c r="W6576" s="41">
        <v>33</v>
      </c>
      <c r="X6576" s="26" t="s">
        <v>41762</v>
      </c>
      <c r="Y6576">
        <v>34.909999999999997</v>
      </c>
      <c r="AE6576" s="41">
        <v>34.909999999999997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 s="30">
        <f t="shared" si="634"/>
        <v>0</v>
      </c>
      <c r="AL6576" s="45">
        <v>2</v>
      </c>
      <c r="AM6576" s="32">
        <f t="shared" si="633"/>
        <v>2</v>
      </c>
      <c r="AN6576" s="33" t="str">
        <f t="shared" si="635"/>
        <v>NPN</v>
      </c>
      <c r="AO6576" s="33" t="str">
        <f t="shared" si="630"/>
        <v>2meses_pendientes</v>
      </c>
      <c r="AP6576" s="33">
        <f t="shared" si="631"/>
        <v>66</v>
      </c>
      <c r="AQ6576" s="31">
        <f t="shared" si="632"/>
        <v>13</v>
      </c>
    </row>
    <row r="6577" spans="2:43" x14ac:dyDescent="0.3">
      <c r="B6577" s="37">
        <v>46198</v>
      </c>
      <c r="C6577" t="s">
        <v>35</v>
      </c>
      <c r="D6577" t="s">
        <v>45398</v>
      </c>
      <c r="E6577" t="s">
        <v>45399</v>
      </c>
      <c r="F6577" t="s">
        <v>45400</v>
      </c>
      <c r="G6577" t="s">
        <v>45401</v>
      </c>
      <c r="H6577" t="s">
        <v>45402</v>
      </c>
      <c r="I6577" t="s">
        <v>38</v>
      </c>
      <c r="J6577" t="s">
        <v>529</v>
      </c>
      <c r="K6577" t="s">
        <v>646</v>
      </c>
      <c r="L6577" t="s">
        <v>45403</v>
      </c>
      <c r="M6577" t="s">
        <v>45404</v>
      </c>
      <c r="N6577" t="s">
        <v>7226</v>
      </c>
      <c r="O6577" t="s">
        <v>7080</v>
      </c>
      <c r="P6577" t="s">
        <v>1402</v>
      </c>
      <c r="Q6577" t="s">
        <v>45405</v>
      </c>
      <c r="R6577" s="26">
        <v>3</v>
      </c>
      <c r="S6577" s="23">
        <v>359222040000</v>
      </c>
      <c r="T6577" t="s">
        <v>37</v>
      </c>
      <c r="U6577" t="s">
        <v>1404</v>
      </c>
      <c r="V6577" s="39">
        <v>46200</v>
      </c>
      <c r="W6577" s="41">
        <v>33</v>
      </c>
      <c r="X6577" s="26" t="s">
        <v>41762</v>
      </c>
      <c r="AE6577" s="41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 s="30">
        <f t="shared" si="634"/>
        <v>0</v>
      </c>
      <c r="AL6577" s="45">
        <v>2</v>
      </c>
      <c r="AM6577" s="32">
        <f t="shared" si="633"/>
        <v>2</v>
      </c>
      <c r="AN6577" s="33" t="str">
        <f t="shared" si="635"/>
        <v>NPN</v>
      </c>
      <c r="AO6577" s="33" t="str">
        <f t="shared" si="630"/>
        <v>2meses_pendientes</v>
      </c>
      <c r="AP6577" s="33">
        <f t="shared" si="631"/>
        <v>66</v>
      </c>
      <c r="AQ6577" s="31">
        <f t="shared" si="632"/>
        <v>27</v>
      </c>
    </row>
    <row r="6578" spans="2:43" x14ac:dyDescent="0.3">
      <c r="B6578" s="37">
        <v>46179</v>
      </c>
      <c r="C6578" t="s">
        <v>35</v>
      </c>
      <c r="D6578" t="s">
        <v>45406</v>
      </c>
      <c r="E6578" t="s">
        <v>45407</v>
      </c>
      <c r="F6578" t="s">
        <v>1408</v>
      </c>
      <c r="G6578" t="s">
        <v>45408</v>
      </c>
      <c r="H6578" t="s">
        <v>45409</v>
      </c>
      <c r="I6578" t="s">
        <v>38</v>
      </c>
      <c r="J6578" t="s">
        <v>529</v>
      </c>
      <c r="K6578" t="s">
        <v>1223</v>
      </c>
      <c r="L6578" t="s">
        <v>45410</v>
      </c>
      <c r="M6578" t="s">
        <v>45411</v>
      </c>
      <c r="N6578" t="s">
        <v>1498</v>
      </c>
      <c r="O6578" t="s">
        <v>3158</v>
      </c>
      <c r="P6578" t="s">
        <v>1402</v>
      </c>
      <c r="Q6578" t="s">
        <v>45412</v>
      </c>
      <c r="R6578" s="26">
        <v>2</v>
      </c>
      <c r="S6578" s="23">
        <v>367156860000</v>
      </c>
      <c r="T6578" t="s">
        <v>37</v>
      </c>
      <c r="U6578" t="s">
        <v>1404</v>
      </c>
      <c r="V6578" s="39">
        <v>46181</v>
      </c>
      <c r="W6578" s="41">
        <v>30</v>
      </c>
      <c r="X6578" s="26" t="s">
        <v>41762</v>
      </c>
      <c r="AE6578" s="41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 s="30">
        <f t="shared" si="634"/>
        <v>0</v>
      </c>
      <c r="AL6578" s="45">
        <v>2</v>
      </c>
      <c r="AM6578" s="32">
        <f t="shared" si="633"/>
        <v>2</v>
      </c>
      <c r="AN6578" s="33" t="str">
        <f t="shared" si="635"/>
        <v>NPN</v>
      </c>
      <c r="AO6578" s="33" t="str">
        <f t="shared" si="630"/>
        <v>2meses_pendientes</v>
      </c>
      <c r="AP6578" s="33">
        <f t="shared" si="631"/>
        <v>60</v>
      </c>
      <c r="AQ6578" s="31">
        <f t="shared" si="632"/>
        <v>8</v>
      </c>
    </row>
    <row r="6579" spans="2:43" x14ac:dyDescent="0.3">
      <c r="B6579" s="37">
        <v>46189</v>
      </c>
      <c r="C6579" t="s">
        <v>35</v>
      </c>
      <c r="D6579" t="s">
        <v>45413</v>
      </c>
      <c r="E6579" t="s">
        <v>45414</v>
      </c>
      <c r="F6579" t="s">
        <v>1425</v>
      </c>
      <c r="G6579" t="s">
        <v>45415</v>
      </c>
      <c r="H6579" t="s">
        <v>45416</v>
      </c>
      <c r="I6579" t="s">
        <v>38</v>
      </c>
      <c r="J6579" t="s">
        <v>38</v>
      </c>
      <c r="K6579" t="s">
        <v>561</v>
      </c>
      <c r="L6579" t="s">
        <v>45417</v>
      </c>
      <c r="M6579" t="s">
        <v>45418</v>
      </c>
      <c r="N6579" t="s">
        <v>1498</v>
      </c>
      <c r="O6579" t="s">
        <v>3158</v>
      </c>
      <c r="P6579" t="s">
        <v>1402</v>
      </c>
      <c r="Q6579" t="s">
        <v>45419</v>
      </c>
      <c r="R6579" s="26">
        <v>2</v>
      </c>
      <c r="S6579" s="23">
        <v>284051020000</v>
      </c>
      <c r="T6579" t="s">
        <v>37</v>
      </c>
      <c r="U6579" t="s">
        <v>1404</v>
      </c>
      <c r="V6579" s="39">
        <v>46191</v>
      </c>
      <c r="W6579" s="41">
        <v>30</v>
      </c>
      <c r="X6579" s="26" t="s">
        <v>41762</v>
      </c>
      <c r="AE6579" s="41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 s="30">
        <f t="shared" si="634"/>
        <v>0</v>
      </c>
      <c r="AL6579" s="45">
        <v>2</v>
      </c>
      <c r="AM6579" s="32">
        <f t="shared" si="633"/>
        <v>2</v>
      </c>
      <c r="AN6579" s="33" t="str">
        <f t="shared" si="635"/>
        <v>NPN</v>
      </c>
      <c r="AO6579" s="33" t="str">
        <f t="shared" si="630"/>
        <v>2meses_pendientes</v>
      </c>
      <c r="AP6579" s="33">
        <f t="shared" si="631"/>
        <v>60</v>
      </c>
      <c r="AQ6579" s="31">
        <f t="shared" si="632"/>
        <v>18</v>
      </c>
    </row>
    <row r="6580" spans="2:43" x14ac:dyDescent="0.3">
      <c r="B6580" s="37">
        <v>46176</v>
      </c>
      <c r="C6580" t="s">
        <v>35</v>
      </c>
      <c r="D6580" t="s">
        <v>45420</v>
      </c>
      <c r="E6580" t="s">
        <v>45421</v>
      </c>
      <c r="F6580" t="s">
        <v>9279</v>
      </c>
      <c r="G6580" t="s">
        <v>45422</v>
      </c>
      <c r="H6580" t="s">
        <v>45423</v>
      </c>
      <c r="L6580" t="s">
        <v>45424</v>
      </c>
      <c r="M6580" t="s">
        <v>45425</v>
      </c>
      <c r="N6580" t="s">
        <v>3157</v>
      </c>
      <c r="O6580" t="s">
        <v>3158</v>
      </c>
      <c r="P6580" t="s">
        <v>1402</v>
      </c>
      <c r="Q6580" t="s">
        <v>45426</v>
      </c>
      <c r="R6580" s="26">
        <v>3</v>
      </c>
      <c r="S6580" s="23">
        <v>362155190000</v>
      </c>
      <c r="T6580" t="s">
        <v>37</v>
      </c>
      <c r="U6580" t="s">
        <v>1404</v>
      </c>
      <c r="V6580" s="39">
        <v>46179</v>
      </c>
      <c r="W6580" s="41">
        <v>34</v>
      </c>
      <c r="X6580" s="26" t="s">
        <v>41762</v>
      </c>
      <c r="Z6580">
        <v>36</v>
      </c>
      <c r="AE6580" s="41">
        <v>36</v>
      </c>
      <c r="AF6580">
        <v>1</v>
      </c>
      <c r="AG6580">
        <v>0</v>
      </c>
      <c r="AH6580">
        <v>0</v>
      </c>
      <c r="AI6580">
        <v>0</v>
      </c>
      <c r="AJ6580">
        <v>0</v>
      </c>
      <c r="AK6580" s="30">
        <f t="shared" si="634"/>
        <v>1</v>
      </c>
      <c r="AL6580" s="45">
        <v>2</v>
      </c>
      <c r="AM6580" s="32">
        <f t="shared" si="633"/>
        <v>1</v>
      </c>
      <c r="AN6580" s="33" t="str">
        <f t="shared" si="635"/>
        <v>MOROSO</v>
      </c>
      <c r="AO6580" s="33" t="str">
        <f t="shared" si="630"/>
        <v>1meses_pendientes</v>
      </c>
      <c r="AP6580" s="33">
        <f t="shared" si="631"/>
        <v>34</v>
      </c>
      <c r="AQ6580" s="31">
        <f t="shared" si="632"/>
        <v>6</v>
      </c>
    </row>
    <row r="6581" spans="2:43" x14ac:dyDescent="0.3">
      <c r="B6581" s="37">
        <v>46180</v>
      </c>
      <c r="C6581" t="s">
        <v>35</v>
      </c>
      <c r="D6581" t="s">
        <v>45427</v>
      </c>
      <c r="E6581" t="s">
        <v>45428</v>
      </c>
      <c r="F6581" t="s">
        <v>1425</v>
      </c>
      <c r="G6581" t="s">
        <v>45429</v>
      </c>
      <c r="H6581" t="s">
        <v>45430</v>
      </c>
      <c r="I6581" t="s">
        <v>38</v>
      </c>
      <c r="J6581" t="s">
        <v>38</v>
      </c>
      <c r="K6581" t="s">
        <v>476</v>
      </c>
      <c r="L6581" t="s">
        <v>45431</v>
      </c>
      <c r="M6581" t="s">
        <v>45432</v>
      </c>
      <c r="N6581" t="s">
        <v>3157</v>
      </c>
      <c r="O6581" t="s">
        <v>3158</v>
      </c>
      <c r="P6581" t="s">
        <v>1402</v>
      </c>
      <c r="Q6581" t="s">
        <v>45433</v>
      </c>
      <c r="R6581" s="26">
        <v>2</v>
      </c>
      <c r="S6581" s="23">
        <v>362158860000</v>
      </c>
      <c r="T6581" t="s">
        <v>37</v>
      </c>
      <c r="U6581" t="s">
        <v>1404</v>
      </c>
      <c r="V6581" s="39">
        <v>46181</v>
      </c>
      <c r="W6581" s="41">
        <v>30</v>
      </c>
      <c r="X6581" s="26" t="s">
        <v>41762</v>
      </c>
      <c r="Y6581">
        <v>15.22</v>
      </c>
      <c r="AE6581" s="41">
        <v>15.22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 s="30">
        <f t="shared" si="634"/>
        <v>0</v>
      </c>
      <c r="AL6581" s="45">
        <v>2</v>
      </c>
      <c r="AM6581" s="32">
        <f t="shared" si="633"/>
        <v>2</v>
      </c>
      <c r="AN6581" s="33" t="str">
        <f t="shared" si="635"/>
        <v>NPN</v>
      </c>
      <c r="AO6581" s="33" t="str">
        <f t="shared" si="630"/>
        <v>2meses_pendientes</v>
      </c>
      <c r="AP6581" s="33">
        <f t="shared" si="631"/>
        <v>60</v>
      </c>
      <c r="AQ6581" s="31">
        <f t="shared" si="632"/>
        <v>8</v>
      </c>
    </row>
    <row r="6582" spans="2:43" x14ac:dyDescent="0.3">
      <c r="B6582" s="37">
        <v>46182</v>
      </c>
      <c r="C6582" t="s">
        <v>35</v>
      </c>
      <c r="D6582" t="s">
        <v>45434</v>
      </c>
      <c r="E6582" t="s">
        <v>45435</v>
      </c>
      <c r="F6582" t="s">
        <v>36</v>
      </c>
      <c r="G6582" t="s">
        <v>45436</v>
      </c>
      <c r="H6582" t="s">
        <v>45437</v>
      </c>
      <c r="I6582" t="s">
        <v>38</v>
      </c>
      <c r="J6582" t="s">
        <v>38</v>
      </c>
      <c r="K6582" t="s">
        <v>476</v>
      </c>
      <c r="L6582" t="s">
        <v>45438</v>
      </c>
      <c r="M6582" t="s">
        <v>45439</v>
      </c>
      <c r="N6582" t="s">
        <v>3157</v>
      </c>
      <c r="O6582" t="s">
        <v>3158</v>
      </c>
      <c r="P6582" t="s">
        <v>1402</v>
      </c>
      <c r="Q6582" t="s">
        <v>45440</v>
      </c>
      <c r="R6582" s="26">
        <v>2</v>
      </c>
      <c r="S6582" s="23">
        <v>187006800000</v>
      </c>
      <c r="T6582" t="s">
        <v>37</v>
      </c>
      <c r="U6582" t="s">
        <v>1404</v>
      </c>
      <c r="V6582" s="39">
        <v>46191</v>
      </c>
      <c r="W6582" s="41">
        <v>30</v>
      </c>
      <c r="X6582" s="26" t="s">
        <v>41762</v>
      </c>
      <c r="Y6582">
        <v>15.26</v>
      </c>
      <c r="AE6582" s="41">
        <v>15.26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 s="30">
        <f t="shared" si="634"/>
        <v>0</v>
      </c>
      <c r="AL6582" s="45">
        <v>2</v>
      </c>
      <c r="AM6582" s="32">
        <f t="shared" si="633"/>
        <v>2</v>
      </c>
      <c r="AN6582" s="33" t="str">
        <f t="shared" si="635"/>
        <v>NPN</v>
      </c>
      <c r="AO6582" s="33" t="str">
        <f t="shared" si="630"/>
        <v>2meses_pendientes</v>
      </c>
      <c r="AP6582" s="33">
        <f t="shared" si="631"/>
        <v>60</v>
      </c>
      <c r="AQ6582" s="31">
        <f t="shared" si="632"/>
        <v>18</v>
      </c>
    </row>
    <row r="6583" spans="2:43" x14ac:dyDescent="0.3">
      <c r="B6583" s="37">
        <v>46183</v>
      </c>
      <c r="C6583" t="s">
        <v>35</v>
      </c>
      <c r="D6583" t="s">
        <v>45441</v>
      </c>
      <c r="E6583" t="s">
        <v>45442</v>
      </c>
      <c r="F6583" t="s">
        <v>9279</v>
      </c>
      <c r="G6583" t="s">
        <v>45443</v>
      </c>
      <c r="H6583" t="s">
        <v>45444</v>
      </c>
      <c r="L6583" t="s">
        <v>45445</v>
      </c>
      <c r="M6583" t="s">
        <v>45446</v>
      </c>
      <c r="N6583" t="s">
        <v>3157</v>
      </c>
      <c r="O6583" t="s">
        <v>3158</v>
      </c>
      <c r="P6583" t="s">
        <v>1402</v>
      </c>
      <c r="Q6583" t="s">
        <v>45447</v>
      </c>
      <c r="R6583" s="26">
        <v>3</v>
      </c>
      <c r="S6583" s="23">
        <v>362161510000</v>
      </c>
      <c r="T6583" t="s">
        <v>37</v>
      </c>
      <c r="U6583" t="s">
        <v>1404</v>
      </c>
      <c r="V6583" s="39">
        <v>46184</v>
      </c>
      <c r="W6583" s="41">
        <v>33</v>
      </c>
      <c r="X6583" s="26" t="s">
        <v>41762</v>
      </c>
      <c r="Y6583">
        <v>17</v>
      </c>
      <c r="Z6583">
        <v>17.91</v>
      </c>
      <c r="AE6583" s="41">
        <v>34.909999999999997</v>
      </c>
      <c r="AF6583">
        <v>1</v>
      </c>
      <c r="AG6583">
        <v>0</v>
      </c>
      <c r="AH6583">
        <v>0</v>
      </c>
      <c r="AI6583">
        <v>0</v>
      </c>
      <c r="AJ6583">
        <v>0</v>
      </c>
      <c r="AK6583" s="30">
        <f t="shared" si="634"/>
        <v>1</v>
      </c>
      <c r="AL6583" s="45">
        <v>2</v>
      </c>
      <c r="AM6583" s="32">
        <f t="shared" si="633"/>
        <v>1</v>
      </c>
      <c r="AN6583" s="33" t="str">
        <f t="shared" si="635"/>
        <v>MOROSO</v>
      </c>
      <c r="AO6583" s="33" t="str">
        <f t="shared" si="630"/>
        <v>1meses_pendientes</v>
      </c>
      <c r="AP6583" s="33">
        <f t="shared" si="631"/>
        <v>33</v>
      </c>
      <c r="AQ6583" s="31">
        <f t="shared" si="632"/>
        <v>11</v>
      </c>
    </row>
    <row r="6584" spans="2:43" x14ac:dyDescent="0.3">
      <c r="B6584" s="37">
        <v>46175</v>
      </c>
      <c r="C6584" t="s">
        <v>35</v>
      </c>
      <c r="D6584" t="s">
        <v>45448</v>
      </c>
      <c r="E6584" t="s">
        <v>45449</v>
      </c>
      <c r="F6584" t="s">
        <v>3213</v>
      </c>
      <c r="G6584" t="s">
        <v>45450</v>
      </c>
      <c r="H6584" t="s">
        <v>45451</v>
      </c>
      <c r="I6584" t="s">
        <v>46</v>
      </c>
      <c r="J6584" t="s">
        <v>6771</v>
      </c>
      <c r="K6584" t="s">
        <v>19387</v>
      </c>
      <c r="L6584" t="s">
        <v>45452</v>
      </c>
      <c r="M6584" t="s">
        <v>45453</v>
      </c>
      <c r="N6584" t="s">
        <v>3211</v>
      </c>
      <c r="O6584" t="s">
        <v>3158</v>
      </c>
      <c r="P6584" t="s">
        <v>1402</v>
      </c>
      <c r="Q6584" t="s">
        <v>45454</v>
      </c>
      <c r="R6584" s="26">
        <v>3</v>
      </c>
      <c r="S6584" s="23">
        <v>364153580000</v>
      </c>
      <c r="T6584" t="s">
        <v>37</v>
      </c>
      <c r="U6584" t="s">
        <v>1404</v>
      </c>
      <c r="V6584" s="39">
        <v>46176</v>
      </c>
      <c r="W6584" s="41">
        <v>34</v>
      </c>
      <c r="X6584" s="26" t="s">
        <v>41762</v>
      </c>
      <c r="Y6584">
        <v>17.93</v>
      </c>
      <c r="AE6584" s="41">
        <v>17.93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 s="30">
        <f t="shared" si="634"/>
        <v>0</v>
      </c>
      <c r="AL6584" s="45">
        <v>2</v>
      </c>
      <c r="AM6584" s="32">
        <f t="shared" si="633"/>
        <v>2</v>
      </c>
      <c r="AN6584" s="33" t="str">
        <f t="shared" si="635"/>
        <v>NPN</v>
      </c>
      <c r="AO6584" s="33" t="str">
        <f t="shared" si="630"/>
        <v>2meses_pendientes</v>
      </c>
      <c r="AP6584" s="33">
        <f t="shared" si="631"/>
        <v>68</v>
      </c>
      <c r="AQ6584" s="31">
        <f t="shared" si="632"/>
        <v>3</v>
      </c>
    </row>
    <row r="6585" spans="2:43" x14ac:dyDescent="0.3">
      <c r="B6585" s="37">
        <v>46178</v>
      </c>
      <c r="C6585" t="s">
        <v>35</v>
      </c>
      <c r="D6585" t="s">
        <v>45455</v>
      </c>
      <c r="E6585" t="s">
        <v>45456</v>
      </c>
      <c r="F6585" t="s">
        <v>1412</v>
      </c>
      <c r="G6585" t="s">
        <v>45457</v>
      </c>
      <c r="H6585" t="s">
        <v>45458</v>
      </c>
      <c r="I6585" t="s">
        <v>38</v>
      </c>
      <c r="J6585" t="s">
        <v>38</v>
      </c>
      <c r="K6585" t="s">
        <v>561</v>
      </c>
      <c r="L6585" t="s">
        <v>45459</v>
      </c>
      <c r="M6585" t="s">
        <v>45460</v>
      </c>
      <c r="N6585" t="s">
        <v>3211</v>
      </c>
      <c r="O6585" t="s">
        <v>3158</v>
      </c>
      <c r="P6585" t="s">
        <v>1402</v>
      </c>
      <c r="Q6585" t="s">
        <v>45461</v>
      </c>
      <c r="R6585" s="26">
        <v>3</v>
      </c>
      <c r="S6585" s="23">
        <v>367156440000</v>
      </c>
      <c r="T6585" t="s">
        <v>37</v>
      </c>
      <c r="U6585" t="s">
        <v>1404</v>
      </c>
      <c r="V6585" s="39">
        <v>46181</v>
      </c>
      <c r="W6585" s="41">
        <v>37</v>
      </c>
      <c r="X6585" s="26" t="s">
        <v>41762</v>
      </c>
      <c r="AE6585" s="41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 s="30">
        <f t="shared" si="634"/>
        <v>0</v>
      </c>
      <c r="AL6585" s="45">
        <v>2</v>
      </c>
      <c r="AM6585" s="32">
        <f t="shared" si="633"/>
        <v>2</v>
      </c>
      <c r="AN6585" s="33" t="str">
        <f t="shared" si="635"/>
        <v>NPN</v>
      </c>
      <c r="AO6585" s="33" t="str">
        <f t="shared" si="630"/>
        <v>2meses_pendientes</v>
      </c>
      <c r="AP6585" s="33">
        <f t="shared" si="631"/>
        <v>74</v>
      </c>
      <c r="AQ6585" s="31">
        <f t="shared" si="632"/>
        <v>8</v>
      </c>
    </row>
    <row r="6586" spans="2:43" x14ac:dyDescent="0.3">
      <c r="B6586" s="37">
        <v>46178</v>
      </c>
      <c r="C6586" t="s">
        <v>35</v>
      </c>
      <c r="D6586" t="s">
        <v>45462</v>
      </c>
      <c r="E6586" t="s">
        <v>45463</v>
      </c>
      <c r="F6586" t="s">
        <v>3213</v>
      </c>
      <c r="G6586" t="s">
        <v>45464</v>
      </c>
      <c r="H6586" t="s">
        <v>45465</v>
      </c>
      <c r="I6586" t="s">
        <v>38</v>
      </c>
      <c r="J6586" t="s">
        <v>38</v>
      </c>
      <c r="K6586" t="s">
        <v>796</v>
      </c>
      <c r="L6586" t="s">
        <v>45466</v>
      </c>
      <c r="M6586" t="s">
        <v>45467</v>
      </c>
      <c r="N6586" t="s">
        <v>3211</v>
      </c>
      <c r="O6586" t="s">
        <v>3158</v>
      </c>
      <c r="P6586" t="s">
        <v>1402</v>
      </c>
      <c r="Q6586" t="s">
        <v>45468</v>
      </c>
      <c r="R6586" s="26">
        <v>2</v>
      </c>
      <c r="S6586" s="23">
        <v>367157310000</v>
      </c>
      <c r="T6586" t="s">
        <v>37</v>
      </c>
      <c r="U6586" t="s">
        <v>1404</v>
      </c>
      <c r="V6586" s="39">
        <v>46179</v>
      </c>
      <c r="W6586" s="41">
        <v>30</v>
      </c>
      <c r="X6586" s="26" t="s">
        <v>41762</v>
      </c>
      <c r="Y6586">
        <v>30.44</v>
      </c>
      <c r="AE6586" s="41">
        <v>30.44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 s="30">
        <f t="shared" si="634"/>
        <v>0</v>
      </c>
      <c r="AL6586" s="45">
        <v>2</v>
      </c>
      <c r="AM6586" s="32">
        <f t="shared" si="633"/>
        <v>2</v>
      </c>
      <c r="AN6586" s="33" t="str">
        <f t="shared" si="635"/>
        <v>NPN</v>
      </c>
      <c r="AO6586" s="33" t="str">
        <f t="shared" si="630"/>
        <v>2meses_pendientes</v>
      </c>
      <c r="AP6586" s="33">
        <f t="shared" si="631"/>
        <v>60</v>
      </c>
      <c r="AQ6586" s="31">
        <f t="shared" si="632"/>
        <v>6</v>
      </c>
    </row>
    <row r="6587" spans="2:43" x14ac:dyDescent="0.3">
      <c r="B6587" s="37">
        <v>46182</v>
      </c>
      <c r="C6587" t="s">
        <v>35</v>
      </c>
      <c r="D6587" t="s">
        <v>45469</v>
      </c>
      <c r="E6587" t="s">
        <v>45470</v>
      </c>
      <c r="F6587" t="s">
        <v>36</v>
      </c>
      <c r="G6587" t="s">
        <v>45471</v>
      </c>
      <c r="H6587" t="s">
        <v>45472</v>
      </c>
      <c r="I6587" t="s">
        <v>38</v>
      </c>
      <c r="J6587" t="s">
        <v>38</v>
      </c>
      <c r="K6587" t="s">
        <v>476</v>
      </c>
      <c r="L6587" t="s">
        <v>15675</v>
      </c>
      <c r="M6587" t="s">
        <v>45432</v>
      </c>
      <c r="N6587" t="s">
        <v>3211</v>
      </c>
      <c r="O6587" t="s">
        <v>3158</v>
      </c>
      <c r="P6587" t="s">
        <v>1402</v>
      </c>
      <c r="Q6587" t="s">
        <v>45473</v>
      </c>
      <c r="R6587" s="26">
        <v>2</v>
      </c>
      <c r="S6587" s="23">
        <v>361156840000</v>
      </c>
      <c r="T6587" t="s">
        <v>37</v>
      </c>
      <c r="U6587" t="s">
        <v>1404</v>
      </c>
      <c r="V6587" s="39">
        <v>46184</v>
      </c>
      <c r="W6587" s="41">
        <v>30</v>
      </c>
      <c r="X6587" s="26" t="s">
        <v>41762</v>
      </c>
      <c r="Y6587">
        <v>15.22</v>
      </c>
      <c r="Z6587">
        <v>15.22</v>
      </c>
      <c r="AE6587" s="41">
        <v>30.44</v>
      </c>
      <c r="AF6587">
        <v>1</v>
      </c>
      <c r="AG6587">
        <v>0</v>
      </c>
      <c r="AH6587">
        <v>0</v>
      </c>
      <c r="AI6587">
        <v>0</v>
      </c>
      <c r="AJ6587">
        <v>0</v>
      </c>
      <c r="AK6587" s="30">
        <f t="shared" si="634"/>
        <v>1</v>
      </c>
      <c r="AL6587" s="45">
        <v>2</v>
      </c>
      <c r="AM6587" s="32">
        <f t="shared" si="633"/>
        <v>1</v>
      </c>
      <c r="AN6587" s="33" t="str">
        <f t="shared" si="635"/>
        <v>MOROSO</v>
      </c>
      <c r="AO6587" s="33" t="str">
        <f t="shared" si="630"/>
        <v>1meses_pendientes</v>
      </c>
      <c r="AP6587" s="33">
        <f t="shared" si="631"/>
        <v>30</v>
      </c>
      <c r="AQ6587" s="31">
        <f t="shared" si="632"/>
        <v>11</v>
      </c>
    </row>
    <row r="6588" spans="2:43" x14ac:dyDescent="0.3">
      <c r="B6588" s="37">
        <v>46182</v>
      </c>
      <c r="C6588" t="s">
        <v>35</v>
      </c>
      <c r="D6588" t="s">
        <v>45474</v>
      </c>
      <c r="E6588" t="s">
        <v>45475</v>
      </c>
      <c r="F6588" t="s">
        <v>36</v>
      </c>
      <c r="G6588" t="s">
        <v>45476</v>
      </c>
      <c r="H6588" t="s">
        <v>45477</v>
      </c>
      <c r="I6588" t="s">
        <v>38</v>
      </c>
      <c r="J6588" t="s">
        <v>42</v>
      </c>
      <c r="K6588" t="s">
        <v>4398</v>
      </c>
      <c r="L6588" t="s">
        <v>45478</v>
      </c>
      <c r="M6588" t="s">
        <v>45479</v>
      </c>
      <c r="N6588" t="s">
        <v>3211</v>
      </c>
      <c r="O6588" t="s">
        <v>3158</v>
      </c>
      <c r="P6588" t="s">
        <v>1402</v>
      </c>
      <c r="Q6588" t="s">
        <v>45480</v>
      </c>
      <c r="R6588" s="26">
        <v>2</v>
      </c>
      <c r="S6588" s="23">
        <v>314077940000</v>
      </c>
      <c r="T6588" t="s">
        <v>37</v>
      </c>
      <c r="U6588" t="s">
        <v>1404</v>
      </c>
      <c r="V6588" s="39">
        <v>46182</v>
      </c>
      <c r="W6588" s="41">
        <v>30</v>
      </c>
      <c r="X6588" s="26" t="s">
        <v>41762</v>
      </c>
      <c r="Z6588">
        <v>30.44</v>
      </c>
      <c r="AE6588" s="41">
        <v>30.44</v>
      </c>
      <c r="AF6588">
        <v>1</v>
      </c>
      <c r="AG6588">
        <v>0</v>
      </c>
      <c r="AH6588">
        <v>0</v>
      </c>
      <c r="AI6588">
        <v>0</v>
      </c>
      <c r="AJ6588">
        <v>0</v>
      </c>
      <c r="AK6588" s="30">
        <f t="shared" si="634"/>
        <v>1</v>
      </c>
      <c r="AL6588" s="45">
        <v>2</v>
      </c>
      <c r="AM6588" s="32">
        <f t="shared" si="633"/>
        <v>1</v>
      </c>
      <c r="AN6588" s="33" t="str">
        <f t="shared" si="635"/>
        <v>MOROSO</v>
      </c>
      <c r="AO6588" s="33" t="str">
        <f t="shared" si="630"/>
        <v>1meses_pendientes</v>
      </c>
      <c r="AP6588" s="33">
        <f t="shared" si="631"/>
        <v>30</v>
      </c>
      <c r="AQ6588" s="31">
        <f t="shared" si="632"/>
        <v>9</v>
      </c>
    </row>
    <row r="6589" spans="2:43" x14ac:dyDescent="0.3">
      <c r="B6589" s="37">
        <v>46183</v>
      </c>
      <c r="C6589" t="s">
        <v>35</v>
      </c>
      <c r="D6589" t="s">
        <v>45481</v>
      </c>
      <c r="E6589" t="s">
        <v>45482</v>
      </c>
      <c r="F6589" t="s">
        <v>3213</v>
      </c>
      <c r="G6589" t="s">
        <v>45483</v>
      </c>
      <c r="H6589" t="s">
        <v>45484</v>
      </c>
      <c r="I6589" t="s">
        <v>38</v>
      </c>
      <c r="J6589" t="s">
        <v>38</v>
      </c>
      <c r="K6589" t="s">
        <v>19575</v>
      </c>
      <c r="L6589" t="s">
        <v>45485</v>
      </c>
      <c r="M6589" t="s">
        <v>45486</v>
      </c>
      <c r="N6589" t="s">
        <v>3211</v>
      </c>
      <c r="O6589" t="s">
        <v>3158</v>
      </c>
      <c r="P6589" t="s">
        <v>1402</v>
      </c>
      <c r="Q6589" t="s">
        <v>45487</v>
      </c>
      <c r="R6589" s="26">
        <v>2</v>
      </c>
      <c r="S6589" s="23">
        <v>369162300000</v>
      </c>
      <c r="T6589" t="s">
        <v>37</v>
      </c>
      <c r="U6589" t="s">
        <v>1404</v>
      </c>
      <c r="V6589" s="39">
        <v>46187</v>
      </c>
      <c r="W6589" s="41">
        <v>30</v>
      </c>
      <c r="X6589" s="26" t="s">
        <v>41762</v>
      </c>
      <c r="AE6589" s="41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 s="30">
        <f t="shared" si="634"/>
        <v>0</v>
      </c>
      <c r="AL6589" s="45">
        <v>2</v>
      </c>
      <c r="AM6589" s="32">
        <f t="shared" si="633"/>
        <v>2</v>
      </c>
      <c r="AN6589" s="33" t="str">
        <f t="shared" si="635"/>
        <v>NPN</v>
      </c>
      <c r="AO6589" s="33" t="str">
        <f t="shared" si="630"/>
        <v>2meses_pendientes</v>
      </c>
      <c r="AP6589" s="33">
        <f t="shared" si="631"/>
        <v>60</v>
      </c>
      <c r="AQ6589" s="31">
        <f t="shared" si="632"/>
        <v>14</v>
      </c>
    </row>
    <row r="6590" spans="2:43" x14ac:dyDescent="0.3">
      <c r="B6590" s="37">
        <v>46183</v>
      </c>
      <c r="C6590" t="s">
        <v>35</v>
      </c>
      <c r="D6590" t="s">
        <v>45488</v>
      </c>
      <c r="E6590" t="s">
        <v>45489</v>
      </c>
      <c r="F6590" t="s">
        <v>3213</v>
      </c>
      <c r="G6590" t="s">
        <v>45490</v>
      </c>
      <c r="H6590" t="s">
        <v>45491</v>
      </c>
      <c r="I6590" t="s">
        <v>38</v>
      </c>
      <c r="J6590" t="s">
        <v>38</v>
      </c>
      <c r="K6590" t="s">
        <v>561</v>
      </c>
      <c r="L6590" t="s">
        <v>45492</v>
      </c>
      <c r="M6590" t="s">
        <v>45493</v>
      </c>
      <c r="N6590" t="s">
        <v>3211</v>
      </c>
      <c r="O6590" t="s">
        <v>3158</v>
      </c>
      <c r="P6590" t="s">
        <v>1402</v>
      </c>
      <c r="Q6590" t="s">
        <v>45494</v>
      </c>
      <c r="R6590" s="26">
        <v>2</v>
      </c>
      <c r="S6590" s="23">
        <v>336278890000</v>
      </c>
      <c r="T6590" t="s">
        <v>37</v>
      </c>
      <c r="U6590" t="s">
        <v>1404</v>
      </c>
      <c r="V6590" s="39">
        <v>46185</v>
      </c>
      <c r="W6590" s="41">
        <v>26</v>
      </c>
      <c r="X6590" s="26" t="s">
        <v>41762</v>
      </c>
      <c r="AE6590" s="41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 s="30">
        <f t="shared" si="634"/>
        <v>0</v>
      </c>
      <c r="AL6590" s="45">
        <v>2</v>
      </c>
      <c r="AM6590" s="32">
        <f t="shared" si="633"/>
        <v>2</v>
      </c>
      <c r="AN6590" s="33" t="str">
        <f t="shared" si="635"/>
        <v>NPN</v>
      </c>
      <c r="AO6590" s="33" t="str">
        <f t="shared" ref="AO6590:AO6653" si="636">CONCATENATE(AM6590,"meses_pendientes")</f>
        <v>2meses_pendientes</v>
      </c>
      <c r="AP6590" s="33">
        <f t="shared" ref="AP6590:AP6653" si="637">AM6590*W6590</f>
        <v>52</v>
      </c>
      <c r="AQ6590" s="31">
        <f t="shared" ref="AQ6590:AQ6653" si="638">DAY(V6590)</f>
        <v>12</v>
      </c>
    </row>
    <row r="6591" spans="2:43" x14ac:dyDescent="0.3">
      <c r="B6591" s="37">
        <v>46185</v>
      </c>
      <c r="C6591" t="s">
        <v>35</v>
      </c>
      <c r="D6591" t="s">
        <v>45495</v>
      </c>
      <c r="E6591" t="s">
        <v>45496</v>
      </c>
      <c r="F6591" t="s">
        <v>36</v>
      </c>
      <c r="G6591" t="s">
        <v>45497</v>
      </c>
      <c r="H6591" t="s">
        <v>45498</v>
      </c>
      <c r="I6591" t="s">
        <v>7756</v>
      </c>
      <c r="J6591" t="s">
        <v>7757</v>
      </c>
      <c r="K6591" t="s">
        <v>7758</v>
      </c>
      <c r="L6591" t="s">
        <v>45499</v>
      </c>
      <c r="M6591" t="s">
        <v>45500</v>
      </c>
      <c r="N6591" t="s">
        <v>3211</v>
      </c>
      <c r="O6591" t="s">
        <v>3158</v>
      </c>
      <c r="P6591" t="s">
        <v>1402</v>
      </c>
      <c r="Q6591" t="s">
        <v>45501</v>
      </c>
      <c r="R6591" s="26">
        <v>2</v>
      </c>
      <c r="S6591" s="23">
        <v>367163860000</v>
      </c>
      <c r="T6591" t="s">
        <v>37</v>
      </c>
      <c r="U6591" t="s">
        <v>1404</v>
      </c>
      <c r="V6591" s="39">
        <v>46186</v>
      </c>
      <c r="W6591" s="41">
        <v>30</v>
      </c>
      <c r="X6591" s="26" t="s">
        <v>41762</v>
      </c>
      <c r="AE6591" s="4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 s="30">
        <f t="shared" si="634"/>
        <v>0</v>
      </c>
      <c r="AL6591" s="45">
        <v>2</v>
      </c>
      <c r="AM6591" s="32">
        <f t="shared" si="633"/>
        <v>2</v>
      </c>
      <c r="AN6591" s="33" t="str">
        <f t="shared" si="635"/>
        <v>NPN</v>
      </c>
      <c r="AO6591" s="33" t="str">
        <f t="shared" si="636"/>
        <v>2meses_pendientes</v>
      </c>
      <c r="AP6591" s="33">
        <f t="shared" si="637"/>
        <v>60</v>
      </c>
      <c r="AQ6591" s="31">
        <f t="shared" si="638"/>
        <v>13</v>
      </c>
    </row>
    <row r="6592" spans="2:43" x14ac:dyDescent="0.3">
      <c r="B6592" s="37">
        <v>46188</v>
      </c>
      <c r="C6592" t="s">
        <v>35</v>
      </c>
      <c r="D6592" t="s">
        <v>45502</v>
      </c>
      <c r="E6592" t="s">
        <v>45503</v>
      </c>
      <c r="F6592" t="s">
        <v>3213</v>
      </c>
      <c r="G6592" t="s">
        <v>45504</v>
      </c>
      <c r="H6592" t="s">
        <v>45505</v>
      </c>
      <c r="I6592" t="s">
        <v>38</v>
      </c>
      <c r="J6592" t="s">
        <v>38</v>
      </c>
      <c r="K6592" t="s">
        <v>1480</v>
      </c>
      <c r="L6592" t="s">
        <v>45506</v>
      </c>
      <c r="M6592" t="s">
        <v>15725</v>
      </c>
      <c r="N6592" t="s">
        <v>3211</v>
      </c>
      <c r="O6592" t="s">
        <v>3158</v>
      </c>
      <c r="P6592" t="s">
        <v>1402</v>
      </c>
      <c r="Q6592" t="s">
        <v>45507</v>
      </c>
      <c r="R6592" s="26">
        <v>3</v>
      </c>
      <c r="S6592" s="23">
        <v>361167440000</v>
      </c>
      <c r="T6592" t="s">
        <v>37</v>
      </c>
      <c r="U6592" t="s">
        <v>1404</v>
      </c>
      <c r="V6592" s="39">
        <v>46193</v>
      </c>
      <c r="W6592" s="41">
        <v>39</v>
      </c>
      <c r="X6592" s="26" t="s">
        <v>41762</v>
      </c>
      <c r="AE6592" s="41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 s="30">
        <f t="shared" si="634"/>
        <v>0</v>
      </c>
      <c r="AL6592" s="45">
        <v>2</v>
      </c>
      <c r="AM6592" s="32">
        <f t="shared" si="633"/>
        <v>2</v>
      </c>
      <c r="AN6592" s="33" t="str">
        <f t="shared" si="635"/>
        <v>NPN</v>
      </c>
      <c r="AO6592" s="33" t="str">
        <f t="shared" si="636"/>
        <v>2meses_pendientes</v>
      </c>
      <c r="AP6592" s="33">
        <f t="shared" si="637"/>
        <v>78</v>
      </c>
      <c r="AQ6592" s="31">
        <f t="shared" si="638"/>
        <v>20</v>
      </c>
    </row>
    <row r="6593" spans="2:43" x14ac:dyDescent="0.3">
      <c r="B6593" s="37">
        <v>46192</v>
      </c>
      <c r="C6593" t="s">
        <v>35</v>
      </c>
      <c r="D6593" t="s">
        <v>45508</v>
      </c>
      <c r="E6593" t="s">
        <v>45509</v>
      </c>
      <c r="F6593" t="s">
        <v>3205</v>
      </c>
      <c r="G6593" t="s">
        <v>45510</v>
      </c>
      <c r="H6593" t="s">
        <v>45511</v>
      </c>
      <c r="I6593" t="s">
        <v>38</v>
      </c>
      <c r="J6593" t="s">
        <v>38</v>
      </c>
      <c r="K6593" t="s">
        <v>2423</v>
      </c>
      <c r="L6593" t="s">
        <v>3269</v>
      </c>
      <c r="M6593" t="s">
        <v>45512</v>
      </c>
      <c r="N6593" t="s">
        <v>3211</v>
      </c>
      <c r="O6593" t="s">
        <v>3158</v>
      </c>
      <c r="P6593" t="s">
        <v>1402</v>
      </c>
      <c r="Q6593" t="s">
        <v>45513</v>
      </c>
      <c r="R6593" s="26">
        <v>3</v>
      </c>
      <c r="S6593" s="23">
        <v>365170700000</v>
      </c>
      <c r="T6593" t="s">
        <v>37</v>
      </c>
      <c r="U6593" t="s">
        <v>1404</v>
      </c>
      <c r="V6593" s="39">
        <v>46193</v>
      </c>
      <c r="W6593" s="41">
        <v>35</v>
      </c>
      <c r="X6593" s="26" t="s">
        <v>41762</v>
      </c>
      <c r="AE6593" s="41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 s="30">
        <f t="shared" si="634"/>
        <v>0</v>
      </c>
      <c r="AL6593" s="45">
        <v>2</v>
      </c>
      <c r="AM6593" s="32">
        <f t="shared" si="633"/>
        <v>2</v>
      </c>
      <c r="AN6593" s="33" t="str">
        <f t="shared" si="635"/>
        <v>NPN</v>
      </c>
      <c r="AO6593" s="33" t="str">
        <f t="shared" si="636"/>
        <v>2meses_pendientes</v>
      </c>
      <c r="AP6593" s="33">
        <f t="shared" si="637"/>
        <v>70</v>
      </c>
      <c r="AQ6593" s="31">
        <f t="shared" si="638"/>
        <v>20</v>
      </c>
    </row>
    <row r="6594" spans="2:43" x14ac:dyDescent="0.3">
      <c r="B6594" s="37">
        <v>46193</v>
      </c>
      <c r="C6594" t="s">
        <v>35</v>
      </c>
      <c r="D6594" t="s">
        <v>45514</v>
      </c>
      <c r="E6594" t="s">
        <v>45515</v>
      </c>
      <c r="F6594" t="s">
        <v>3205</v>
      </c>
      <c r="G6594" t="s">
        <v>45516</v>
      </c>
      <c r="H6594" t="s">
        <v>45517</v>
      </c>
      <c r="I6594" t="s">
        <v>38</v>
      </c>
      <c r="J6594" t="s">
        <v>38</v>
      </c>
      <c r="K6594" t="s">
        <v>796</v>
      </c>
      <c r="L6594" t="s">
        <v>45518</v>
      </c>
      <c r="M6594" t="s">
        <v>45512</v>
      </c>
      <c r="N6594" t="s">
        <v>3211</v>
      </c>
      <c r="O6594" t="s">
        <v>3158</v>
      </c>
      <c r="P6594" t="s">
        <v>1402</v>
      </c>
      <c r="Q6594" t="s">
        <v>45519</v>
      </c>
      <c r="R6594" s="26">
        <v>2</v>
      </c>
      <c r="S6594" s="23">
        <v>366171770000</v>
      </c>
      <c r="T6594" t="s">
        <v>37</v>
      </c>
      <c r="U6594" t="s">
        <v>1404</v>
      </c>
      <c r="V6594" s="39">
        <v>46194</v>
      </c>
      <c r="W6594" s="41">
        <v>30</v>
      </c>
      <c r="X6594" s="26" t="s">
        <v>41762</v>
      </c>
      <c r="AE6594" s="41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 s="30">
        <f t="shared" si="634"/>
        <v>0</v>
      </c>
      <c r="AL6594" s="45">
        <v>2</v>
      </c>
      <c r="AM6594" s="32">
        <f t="shared" ref="AM6594:AM6657" si="639">AL6594-AK6594</f>
        <v>2</v>
      </c>
      <c r="AN6594" s="33" t="str">
        <f t="shared" si="635"/>
        <v>NPN</v>
      </c>
      <c r="AO6594" s="33" t="str">
        <f t="shared" si="636"/>
        <v>2meses_pendientes</v>
      </c>
      <c r="AP6594" s="33">
        <f t="shared" si="637"/>
        <v>60</v>
      </c>
      <c r="AQ6594" s="31">
        <f t="shared" si="638"/>
        <v>21</v>
      </c>
    </row>
    <row r="6595" spans="2:43" x14ac:dyDescent="0.3">
      <c r="B6595" s="37">
        <v>46193</v>
      </c>
      <c r="C6595" t="s">
        <v>35</v>
      </c>
      <c r="D6595" t="s">
        <v>45520</v>
      </c>
      <c r="E6595" t="s">
        <v>45521</v>
      </c>
      <c r="F6595" t="s">
        <v>36</v>
      </c>
      <c r="G6595" t="s">
        <v>45522</v>
      </c>
      <c r="H6595" t="s">
        <v>45523</v>
      </c>
      <c r="I6595" t="s">
        <v>38</v>
      </c>
      <c r="J6595" t="s">
        <v>529</v>
      </c>
      <c r="K6595" t="s">
        <v>5578</v>
      </c>
      <c r="L6595" t="s">
        <v>45524</v>
      </c>
      <c r="M6595" t="s">
        <v>45525</v>
      </c>
      <c r="N6595" t="s">
        <v>3211</v>
      </c>
      <c r="O6595" t="s">
        <v>3158</v>
      </c>
      <c r="P6595" t="s">
        <v>1402</v>
      </c>
      <c r="Q6595" t="s">
        <v>45526</v>
      </c>
      <c r="R6595" s="26">
        <v>2</v>
      </c>
      <c r="S6595" s="23">
        <v>367172400000</v>
      </c>
      <c r="T6595" t="s">
        <v>37</v>
      </c>
      <c r="U6595" t="s">
        <v>1404</v>
      </c>
      <c r="V6595" s="39">
        <v>46202</v>
      </c>
      <c r="W6595" s="41">
        <v>30</v>
      </c>
      <c r="X6595" s="26" t="s">
        <v>41762</v>
      </c>
      <c r="AE6595" s="41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 s="30">
        <f t="shared" ref="AK6595:AK6658" si="640">SUM(AF6595:AJ6595)</f>
        <v>0</v>
      </c>
      <c r="AL6595" s="45">
        <v>2</v>
      </c>
      <c r="AM6595" s="32">
        <f t="shared" si="639"/>
        <v>2</v>
      </c>
      <c r="AN6595" s="33" t="str">
        <f t="shared" ref="AN6595:AN6658" si="641">IF(AM6595&gt;=AL6595,"NPN","MOROSO")</f>
        <v>NPN</v>
      </c>
      <c r="AO6595" s="33" t="str">
        <f t="shared" si="636"/>
        <v>2meses_pendientes</v>
      </c>
      <c r="AP6595" s="33">
        <f t="shared" si="637"/>
        <v>60</v>
      </c>
      <c r="AQ6595" s="31">
        <f t="shared" si="638"/>
        <v>29</v>
      </c>
    </row>
    <row r="6596" spans="2:43" x14ac:dyDescent="0.3">
      <c r="B6596" s="37">
        <v>46195</v>
      </c>
      <c r="C6596" t="s">
        <v>35</v>
      </c>
      <c r="D6596" t="s">
        <v>45527</v>
      </c>
      <c r="E6596" t="s">
        <v>45528</v>
      </c>
      <c r="F6596" t="s">
        <v>3205</v>
      </c>
      <c r="G6596" t="s">
        <v>45529</v>
      </c>
      <c r="H6596" t="s">
        <v>45530</v>
      </c>
      <c r="I6596" t="s">
        <v>6217</v>
      </c>
      <c r="J6596" t="s">
        <v>12186</v>
      </c>
      <c r="K6596" t="s">
        <v>20043</v>
      </c>
      <c r="L6596" t="s">
        <v>45531</v>
      </c>
      <c r="M6596" t="s">
        <v>45532</v>
      </c>
      <c r="N6596" t="s">
        <v>3211</v>
      </c>
      <c r="O6596" t="s">
        <v>3158</v>
      </c>
      <c r="P6596" t="s">
        <v>1402</v>
      </c>
      <c r="Q6596" t="s">
        <v>45533</v>
      </c>
      <c r="R6596" s="26">
        <v>3</v>
      </c>
      <c r="S6596" s="23">
        <v>368173960000</v>
      </c>
      <c r="T6596" t="s">
        <v>37</v>
      </c>
      <c r="U6596" t="s">
        <v>1404</v>
      </c>
      <c r="V6596" s="39">
        <v>46196</v>
      </c>
      <c r="W6596" s="41">
        <v>35</v>
      </c>
      <c r="X6596" s="26" t="s">
        <v>41762</v>
      </c>
      <c r="AE6596" s="41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 s="30">
        <f t="shared" si="640"/>
        <v>0</v>
      </c>
      <c r="AL6596" s="45">
        <v>2</v>
      </c>
      <c r="AM6596" s="32">
        <f t="shared" si="639"/>
        <v>2</v>
      </c>
      <c r="AN6596" s="33" t="str">
        <f t="shared" si="641"/>
        <v>NPN</v>
      </c>
      <c r="AO6596" s="33" t="str">
        <f t="shared" si="636"/>
        <v>2meses_pendientes</v>
      </c>
      <c r="AP6596" s="33">
        <f t="shared" si="637"/>
        <v>70</v>
      </c>
      <c r="AQ6596" s="31">
        <f t="shared" si="638"/>
        <v>23</v>
      </c>
    </row>
    <row r="6597" spans="2:43" x14ac:dyDescent="0.3">
      <c r="B6597" s="37">
        <v>46195</v>
      </c>
      <c r="C6597" t="s">
        <v>35</v>
      </c>
      <c r="D6597" t="s">
        <v>45534</v>
      </c>
      <c r="E6597" t="s">
        <v>45535</v>
      </c>
      <c r="F6597" t="s">
        <v>3205</v>
      </c>
      <c r="G6597" t="s">
        <v>45490</v>
      </c>
      <c r="H6597" t="s">
        <v>45536</v>
      </c>
      <c r="I6597" t="s">
        <v>4365</v>
      </c>
      <c r="J6597" t="s">
        <v>6116</v>
      </c>
      <c r="K6597" t="s">
        <v>7692</v>
      </c>
      <c r="L6597" t="s">
        <v>45537</v>
      </c>
      <c r="M6597" t="s">
        <v>45538</v>
      </c>
      <c r="N6597" t="s">
        <v>3211</v>
      </c>
      <c r="O6597" t="s">
        <v>3158</v>
      </c>
      <c r="P6597" t="s">
        <v>1402</v>
      </c>
      <c r="Q6597" t="s">
        <v>45539</v>
      </c>
      <c r="R6597" s="26">
        <v>2</v>
      </c>
      <c r="S6597" s="23">
        <v>366174130000</v>
      </c>
      <c r="T6597" t="s">
        <v>37</v>
      </c>
      <c r="U6597" t="s">
        <v>1404</v>
      </c>
      <c r="V6597" s="39">
        <v>46197</v>
      </c>
      <c r="W6597" s="41">
        <v>30</v>
      </c>
      <c r="X6597" s="26" t="s">
        <v>41762</v>
      </c>
      <c r="AE6597" s="41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 s="30">
        <f t="shared" si="640"/>
        <v>0</v>
      </c>
      <c r="AL6597" s="45">
        <v>2</v>
      </c>
      <c r="AM6597" s="32">
        <f t="shared" si="639"/>
        <v>2</v>
      </c>
      <c r="AN6597" s="33" t="str">
        <f t="shared" si="641"/>
        <v>NPN</v>
      </c>
      <c r="AO6597" s="33" t="str">
        <f t="shared" si="636"/>
        <v>2meses_pendientes</v>
      </c>
      <c r="AP6597" s="33">
        <f t="shared" si="637"/>
        <v>60</v>
      </c>
      <c r="AQ6597" s="31">
        <f t="shared" si="638"/>
        <v>24</v>
      </c>
    </row>
    <row r="6598" spans="2:43" x14ac:dyDescent="0.3">
      <c r="B6598" s="37">
        <v>46198</v>
      </c>
      <c r="C6598" t="s">
        <v>35</v>
      </c>
      <c r="D6598" t="s">
        <v>45540</v>
      </c>
      <c r="E6598" t="s">
        <v>45541</v>
      </c>
      <c r="F6598" t="s">
        <v>3205</v>
      </c>
      <c r="G6598" t="s">
        <v>45542</v>
      </c>
      <c r="H6598" t="s">
        <v>45543</v>
      </c>
      <c r="I6598" t="s">
        <v>38</v>
      </c>
      <c r="J6598" t="s">
        <v>38</v>
      </c>
      <c r="K6598" t="s">
        <v>2036</v>
      </c>
      <c r="L6598" t="s">
        <v>45544</v>
      </c>
      <c r="M6598" t="s">
        <v>45532</v>
      </c>
      <c r="N6598" t="s">
        <v>3211</v>
      </c>
      <c r="O6598" t="s">
        <v>3158</v>
      </c>
      <c r="P6598" t="s">
        <v>1402</v>
      </c>
      <c r="Q6598" t="s">
        <v>45545</v>
      </c>
      <c r="R6598" s="26">
        <v>3</v>
      </c>
      <c r="S6598" s="23">
        <v>363125410000</v>
      </c>
      <c r="T6598" t="s">
        <v>37</v>
      </c>
      <c r="U6598" t="s">
        <v>1404</v>
      </c>
      <c r="V6598" s="39">
        <v>46200</v>
      </c>
      <c r="W6598" s="41">
        <v>35</v>
      </c>
      <c r="X6598" s="26" t="s">
        <v>41762</v>
      </c>
      <c r="AE6598" s="41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 s="30">
        <f t="shared" si="640"/>
        <v>0</v>
      </c>
      <c r="AL6598" s="45">
        <v>2</v>
      </c>
      <c r="AM6598" s="32">
        <f t="shared" si="639"/>
        <v>2</v>
      </c>
      <c r="AN6598" s="33" t="str">
        <f t="shared" si="641"/>
        <v>NPN</v>
      </c>
      <c r="AO6598" s="33" t="str">
        <f t="shared" si="636"/>
        <v>2meses_pendientes</v>
      </c>
      <c r="AP6598" s="33">
        <f t="shared" si="637"/>
        <v>70</v>
      </c>
      <c r="AQ6598" s="31">
        <f t="shared" si="638"/>
        <v>27</v>
      </c>
    </row>
    <row r="6599" spans="2:43" x14ac:dyDescent="0.3">
      <c r="B6599" s="37">
        <v>46202</v>
      </c>
      <c r="C6599" t="s">
        <v>35</v>
      </c>
      <c r="D6599" t="s">
        <v>45534</v>
      </c>
      <c r="E6599" t="s">
        <v>45546</v>
      </c>
      <c r="F6599" t="s">
        <v>3205</v>
      </c>
      <c r="G6599" t="s">
        <v>45490</v>
      </c>
      <c r="H6599" t="s">
        <v>45547</v>
      </c>
      <c r="I6599" t="s">
        <v>38</v>
      </c>
      <c r="J6599" t="s">
        <v>38</v>
      </c>
      <c r="K6599" t="s">
        <v>561</v>
      </c>
      <c r="L6599" t="s">
        <v>45548</v>
      </c>
      <c r="M6599" t="s">
        <v>45512</v>
      </c>
      <c r="N6599" t="s">
        <v>3211</v>
      </c>
      <c r="O6599" t="s">
        <v>3158</v>
      </c>
      <c r="P6599" t="s">
        <v>1402</v>
      </c>
      <c r="Q6599" t="s">
        <v>45549</v>
      </c>
      <c r="R6599" s="26">
        <v>2</v>
      </c>
      <c r="S6599" s="23">
        <v>366174130000</v>
      </c>
      <c r="T6599" t="s">
        <v>37</v>
      </c>
      <c r="U6599" t="s">
        <v>1404</v>
      </c>
      <c r="V6599" s="39">
        <v>46203</v>
      </c>
      <c r="W6599" s="41">
        <v>30</v>
      </c>
      <c r="X6599" s="26" t="s">
        <v>41762</v>
      </c>
      <c r="AE6599" s="41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 s="30">
        <f t="shared" si="640"/>
        <v>0</v>
      </c>
      <c r="AL6599" s="45">
        <v>2</v>
      </c>
      <c r="AM6599" s="32">
        <f t="shared" si="639"/>
        <v>2</v>
      </c>
      <c r="AN6599" s="33" t="str">
        <f t="shared" si="641"/>
        <v>NPN</v>
      </c>
      <c r="AO6599" s="33" t="str">
        <f t="shared" si="636"/>
        <v>2meses_pendientes</v>
      </c>
      <c r="AP6599" s="33">
        <f t="shared" si="637"/>
        <v>60</v>
      </c>
      <c r="AQ6599" s="31">
        <f t="shared" si="638"/>
        <v>30</v>
      </c>
    </row>
    <row r="6600" spans="2:43" x14ac:dyDescent="0.3">
      <c r="B6600" s="37">
        <v>46203</v>
      </c>
      <c r="C6600" t="s">
        <v>35</v>
      </c>
      <c r="D6600" t="s">
        <v>45488</v>
      </c>
      <c r="E6600" t="s">
        <v>45489</v>
      </c>
      <c r="F6600" t="s">
        <v>3205</v>
      </c>
      <c r="G6600" t="s">
        <v>45550</v>
      </c>
      <c r="H6600" t="s">
        <v>45551</v>
      </c>
      <c r="I6600" t="s">
        <v>38</v>
      </c>
      <c r="J6600" t="s">
        <v>38</v>
      </c>
      <c r="K6600" t="s">
        <v>476</v>
      </c>
      <c r="L6600" t="s">
        <v>45552</v>
      </c>
      <c r="M6600" t="s">
        <v>45538</v>
      </c>
      <c r="N6600" t="s">
        <v>3211</v>
      </c>
      <c r="O6600" t="s">
        <v>3158</v>
      </c>
      <c r="P6600" t="s">
        <v>1402</v>
      </c>
      <c r="Q6600" t="s">
        <v>45553</v>
      </c>
      <c r="R6600" s="26">
        <v>2</v>
      </c>
      <c r="S6600" s="23">
        <v>336278890000</v>
      </c>
      <c r="T6600" t="s">
        <v>37</v>
      </c>
      <c r="U6600" t="s">
        <v>1404</v>
      </c>
      <c r="V6600" s="39">
        <v>46203</v>
      </c>
      <c r="W6600" s="41">
        <v>30</v>
      </c>
      <c r="X6600" s="26" t="s">
        <v>41762</v>
      </c>
      <c r="AE6600" s="41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 s="30">
        <f t="shared" si="640"/>
        <v>0</v>
      </c>
      <c r="AL6600" s="45">
        <v>2</v>
      </c>
      <c r="AM6600" s="32">
        <f t="shared" si="639"/>
        <v>2</v>
      </c>
      <c r="AN6600" s="33" t="str">
        <f t="shared" si="641"/>
        <v>NPN</v>
      </c>
      <c r="AO6600" s="33" t="str">
        <f t="shared" si="636"/>
        <v>2meses_pendientes</v>
      </c>
      <c r="AP6600" s="33">
        <f t="shared" si="637"/>
        <v>60</v>
      </c>
      <c r="AQ6600" s="31">
        <f t="shared" si="638"/>
        <v>30</v>
      </c>
    </row>
    <row r="6601" spans="2:43" x14ac:dyDescent="0.3">
      <c r="B6601" s="37">
        <v>46203</v>
      </c>
      <c r="C6601" t="s">
        <v>35</v>
      </c>
      <c r="D6601" t="s">
        <v>45554</v>
      </c>
      <c r="E6601" t="s">
        <v>45555</v>
      </c>
      <c r="F6601" t="s">
        <v>3205</v>
      </c>
      <c r="G6601" t="s">
        <v>45556</v>
      </c>
      <c r="H6601" t="s">
        <v>45557</v>
      </c>
      <c r="I6601" t="s">
        <v>38</v>
      </c>
      <c r="J6601" t="s">
        <v>529</v>
      </c>
      <c r="K6601" t="s">
        <v>17043</v>
      </c>
      <c r="L6601" t="s">
        <v>45558</v>
      </c>
      <c r="M6601" t="s">
        <v>45532</v>
      </c>
      <c r="N6601" t="s">
        <v>3211</v>
      </c>
      <c r="O6601" t="s">
        <v>3158</v>
      </c>
      <c r="P6601" t="s">
        <v>1402</v>
      </c>
      <c r="Q6601" t="s">
        <v>45559</v>
      </c>
      <c r="R6601" s="26">
        <v>2</v>
      </c>
      <c r="S6601" s="23">
        <v>344378180000</v>
      </c>
      <c r="T6601" t="s">
        <v>37</v>
      </c>
      <c r="U6601" t="s">
        <v>1404</v>
      </c>
      <c r="V6601" s="39">
        <v>46202</v>
      </c>
      <c r="W6601" s="41">
        <v>30</v>
      </c>
      <c r="X6601" s="26" t="s">
        <v>41762</v>
      </c>
      <c r="Y6601">
        <v>41.77</v>
      </c>
      <c r="AE6601" s="41">
        <v>41.77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 s="30">
        <f t="shared" si="640"/>
        <v>0</v>
      </c>
      <c r="AL6601" s="45">
        <v>2</v>
      </c>
      <c r="AM6601" s="32">
        <f t="shared" si="639"/>
        <v>2</v>
      </c>
      <c r="AN6601" s="33" t="str">
        <f t="shared" si="641"/>
        <v>NPN</v>
      </c>
      <c r="AO6601" s="33" t="str">
        <f t="shared" si="636"/>
        <v>2meses_pendientes</v>
      </c>
      <c r="AP6601" s="33">
        <f t="shared" si="637"/>
        <v>60</v>
      </c>
      <c r="AQ6601" s="31">
        <f t="shared" si="638"/>
        <v>29</v>
      </c>
    </row>
    <row r="6602" spans="2:43" x14ac:dyDescent="0.3">
      <c r="B6602" s="37">
        <v>46175</v>
      </c>
      <c r="C6602" t="s">
        <v>35</v>
      </c>
      <c r="D6602" t="s">
        <v>45560</v>
      </c>
      <c r="E6602" t="s">
        <v>45561</v>
      </c>
      <c r="F6602" t="s">
        <v>1398</v>
      </c>
      <c r="G6602" t="s">
        <v>45562</v>
      </c>
      <c r="H6602" t="s">
        <v>45563</v>
      </c>
      <c r="I6602" t="s">
        <v>38</v>
      </c>
      <c r="J6602" t="s">
        <v>38</v>
      </c>
      <c r="K6602" t="s">
        <v>476</v>
      </c>
      <c r="M6602" t="s">
        <v>45564</v>
      </c>
      <c r="N6602" t="s">
        <v>3295</v>
      </c>
      <c r="O6602" t="s">
        <v>3158</v>
      </c>
      <c r="P6602" t="s">
        <v>1402</v>
      </c>
      <c r="Q6602" t="s">
        <v>45565</v>
      </c>
      <c r="R6602" s="26">
        <v>2</v>
      </c>
      <c r="S6602" s="23">
        <v>367152900000</v>
      </c>
      <c r="T6602" t="s">
        <v>37</v>
      </c>
      <c r="U6602" t="s">
        <v>1404</v>
      </c>
      <c r="V6602" s="39">
        <v>46179</v>
      </c>
      <c r="W6602" s="41">
        <v>30</v>
      </c>
      <c r="X6602" s="26" t="s">
        <v>41762</v>
      </c>
      <c r="Z6602">
        <v>30.44</v>
      </c>
      <c r="AE6602" s="41">
        <v>30.44</v>
      </c>
      <c r="AF6602">
        <v>1</v>
      </c>
      <c r="AG6602">
        <v>0</v>
      </c>
      <c r="AH6602">
        <v>0</v>
      </c>
      <c r="AI6602">
        <v>0</v>
      </c>
      <c r="AJ6602">
        <v>0</v>
      </c>
      <c r="AK6602" s="30">
        <f t="shared" si="640"/>
        <v>1</v>
      </c>
      <c r="AL6602" s="45">
        <v>2</v>
      </c>
      <c r="AM6602" s="32">
        <f t="shared" si="639"/>
        <v>1</v>
      </c>
      <c r="AN6602" s="33" t="str">
        <f t="shared" si="641"/>
        <v>MOROSO</v>
      </c>
      <c r="AO6602" s="33" t="str">
        <f t="shared" si="636"/>
        <v>1meses_pendientes</v>
      </c>
      <c r="AP6602" s="33">
        <f t="shared" si="637"/>
        <v>30</v>
      </c>
      <c r="AQ6602" s="31">
        <f t="shared" si="638"/>
        <v>6</v>
      </c>
    </row>
    <row r="6603" spans="2:43" x14ac:dyDescent="0.3">
      <c r="B6603" s="37">
        <v>46176</v>
      </c>
      <c r="C6603" t="s">
        <v>35</v>
      </c>
      <c r="D6603" t="s">
        <v>45566</v>
      </c>
      <c r="E6603" t="s">
        <v>45567</v>
      </c>
      <c r="F6603" t="s">
        <v>1398</v>
      </c>
      <c r="G6603" t="s">
        <v>45568</v>
      </c>
      <c r="H6603" t="s">
        <v>45569</v>
      </c>
      <c r="I6603" t="s">
        <v>38</v>
      </c>
      <c r="J6603" t="s">
        <v>38</v>
      </c>
      <c r="K6603" t="s">
        <v>561</v>
      </c>
      <c r="M6603" t="s">
        <v>45570</v>
      </c>
      <c r="N6603" t="s">
        <v>3295</v>
      </c>
      <c r="O6603" t="s">
        <v>3158</v>
      </c>
      <c r="P6603" t="s">
        <v>1402</v>
      </c>
      <c r="Q6603" t="s">
        <v>45571</v>
      </c>
      <c r="R6603" s="26">
        <v>3</v>
      </c>
      <c r="S6603" s="23">
        <v>368154960000</v>
      </c>
      <c r="T6603" t="s">
        <v>37</v>
      </c>
      <c r="U6603" t="s">
        <v>1404</v>
      </c>
      <c r="V6603" s="39">
        <v>46177</v>
      </c>
      <c r="W6603" s="41">
        <v>34</v>
      </c>
      <c r="X6603" s="26" t="s">
        <v>41762</v>
      </c>
      <c r="Y6603">
        <v>35.86</v>
      </c>
      <c r="AE6603" s="41">
        <v>35.86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 s="30">
        <f t="shared" si="640"/>
        <v>0</v>
      </c>
      <c r="AL6603" s="45">
        <v>2</v>
      </c>
      <c r="AM6603" s="32">
        <f t="shared" si="639"/>
        <v>2</v>
      </c>
      <c r="AN6603" s="33" t="str">
        <f t="shared" si="641"/>
        <v>NPN</v>
      </c>
      <c r="AO6603" s="33" t="str">
        <f t="shared" si="636"/>
        <v>2meses_pendientes</v>
      </c>
      <c r="AP6603" s="33">
        <f t="shared" si="637"/>
        <v>68</v>
      </c>
      <c r="AQ6603" s="31">
        <f t="shared" si="638"/>
        <v>4</v>
      </c>
    </row>
    <row r="6604" spans="2:43" x14ac:dyDescent="0.3">
      <c r="B6604" s="37">
        <v>46182</v>
      </c>
      <c r="C6604" t="s">
        <v>35</v>
      </c>
      <c r="D6604" t="s">
        <v>45572</v>
      </c>
      <c r="E6604" t="s">
        <v>45573</v>
      </c>
      <c r="F6604" t="s">
        <v>1398</v>
      </c>
      <c r="G6604" t="s">
        <v>45574</v>
      </c>
      <c r="H6604" t="s">
        <v>45575</v>
      </c>
      <c r="I6604" t="s">
        <v>38</v>
      </c>
      <c r="J6604" t="s">
        <v>38</v>
      </c>
      <c r="K6604" t="s">
        <v>476</v>
      </c>
      <c r="M6604" t="s">
        <v>45576</v>
      </c>
      <c r="N6604" t="s">
        <v>3295</v>
      </c>
      <c r="O6604" t="s">
        <v>3158</v>
      </c>
      <c r="P6604" t="s">
        <v>1402</v>
      </c>
      <c r="Q6604" t="s">
        <v>45577</v>
      </c>
      <c r="R6604" s="26">
        <v>2</v>
      </c>
      <c r="S6604" s="23">
        <v>362161340000</v>
      </c>
      <c r="T6604" t="s">
        <v>37</v>
      </c>
      <c r="U6604" t="s">
        <v>1404</v>
      </c>
      <c r="V6604" s="39">
        <v>46184</v>
      </c>
      <c r="W6604" s="41">
        <v>30</v>
      </c>
      <c r="X6604" s="26" t="s">
        <v>41762</v>
      </c>
      <c r="Y6604">
        <v>15.22</v>
      </c>
      <c r="Z6604">
        <v>15.22</v>
      </c>
      <c r="AE6604" s="41">
        <v>30.44</v>
      </c>
      <c r="AF6604">
        <v>1</v>
      </c>
      <c r="AG6604">
        <v>0</v>
      </c>
      <c r="AH6604">
        <v>0</v>
      </c>
      <c r="AI6604">
        <v>0</v>
      </c>
      <c r="AJ6604">
        <v>0</v>
      </c>
      <c r="AK6604" s="30">
        <f t="shared" si="640"/>
        <v>1</v>
      </c>
      <c r="AL6604" s="45">
        <v>2</v>
      </c>
      <c r="AM6604" s="32">
        <f t="shared" si="639"/>
        <v>1</v>
      </c>
      <c r="AN6604" s="33" t="str">
        <f t="shared" si="641"/>
        <v>MOROSO</v>
      </c>
      <c r="AO6604" s="33" t="str">
        <f t="shared" si="636"/>
        <v>1meses_pendientes</v>
      </c>
      <c r="AP6604" s="33">
        <f t="shared" si="637"/>
        <v>30</v>
      </c>
      <c r="AQ6604" s="31">
        <f t="shared" si="638"/>
        <v>11</v>
      </c>
    </row>
    <row r="6605" spans="2:43" x14ac:dyDescent="0.3">
      <c r="B6605" s="37">
        <v>46188</v>
      </c>
      <c r="C6605" t="s">
        <v>35</v>
      </c>
      <c r="D6605" t="s">
        <v>45578</v>
      </c>
      <c r="E6605" t="s">
        <v>45579</v>
      </c>
      <c r="F6605" t="s">
        <v>1398</v>
      </c>
      <c r="G6605" t="s">
        <v>45580</v>
      </c>
      <c r="H6605" t="s">
        <v>45581</v>
      </c>
      <c r="I6605" t="s">
        <v>38</v>
      </c>
      <c r="J6605" t="s">
        <v>38</v>
      </c>
      <c r="K6605" t="s">
        <v>1480</v>
      </c>
      <c r="M6605" t="s">
        <v>45582</v>
      </c>
      <c r="N6605" t="s">
        <v>3295</v>
      </c>
      <c r="O6605" t="s">
        <v>3158</v>
      </c>
      <c r="P6605" t="s">
        <v>1402</v>
      </c>
      <c r="Q6605" t="s">
        <v>45583</v>
      </c>
      <c r="R6605" s="26">
        <v>3</v>
      </c>
      <c r="S6605" s="23">
        <v>364165700000</v>
      </c>
      <c r="T6605" t="s">
        <v>37</v>
      </c>
      <c r="U6605" t="s">
        <v>1404</v>
      </c>
      <c r="V6605" s="39">
        <v>46190</v>
      </c>
      <c r="W6605" s="41">
        <v>43</v>
      </c>
      <c r="X6605" s="26" t="s">
        <v>41762</v>
      </c>
      <c r="Y6605">
        <v>22.83</v>
      </c>
      <c r="Z6605">
        <v>21.76</v>
      </c>
      <c r="AE6605" s="41">
        <v>44.59</v>
      </c>
      <c r="AF6605">
        <v>1</v>
      </c>
      <c r="AG6605">
        <v>0</v>
      </c>
      <c r="AH6605">
        <v>0</v>
      </c>
      <c r="AI6605">
        <v>0</v>
      </c>
      <c r="AJ6605">
        <v>0</v>
      </c>
      <c r="AK6605" s="30">
        <f t="shared" si="640"/>
        <v>1</v>
      </c>
      <c r="AL6605" s="45">
        <v>2</v>
      </c>
      <c r="AM6605" s="32">
        <f t="shared" si="639"/>
        <v>1</v>
      </c>
      <c r="AN6605" s="33" t="str">
        <f t="shared" si="641"/>
        <v>MOROSO</v>
      </c>
      <c r="AO6605" s="33" t="str">
        <f t="shared" si="636"/>
        <v>1meses_pendientes</v>
      </c>
      <c r="AP6605" s="33">
        <f t="shared" si="637"/>
        <v>43</v>
      </c>
      <c r="AQ6605" s="31">
        <f t="shared" si="638"/>
        <v>17</v>
      </c>
    </row>
    <row r="6606" spans="2:43" x14ac:dyDescent="0.3">
      <c r="B6606" s="37">
        <v>46188</v>
      </c>
      <c r="C6606" t="s">
        <v>35</v>
      </c>
      <c r="D6606" t="s">
        <v>45584</v>
      </c>
      <c r="E6606" t="s">
        <v>45585</v>
      </c>
      <c r="F6606" t="s">
        <v>1398</v>
      </c>
      <c r="G6606" t="s">
        <v>45586</v>
      </c>
      <c r="H6606" t="s">
        <v>45587</v>
      </c>
      <c r="I6606" t="s">
        <v>38</v>
      </c>
      <c r="J6606" t="s">
        <v>42</v>
      </c>
      <c r="K6606" t="s">
        <v>60</v>
      </c>
      <c r="M6606" t="s">
        <v>45588</v>
      </c>
      <c r="N6606" t="s">
        <v>3295</v>
      </c>
      <c r="O6606" t="s">
        <v>3158</v>
      </c>
      <c r="P6606" t="s">
        <v>1402</v>
      </c>
      <c r="Q6606" t="s">
        <v>45589</v>
      </c>
      <c r="R6606" s="26">
        <v>2</v>
      </c>
      <c r="S6606" s="23">
        <v>367167200000</v>
      </c>
      <c r="T6606" t="s">
        <v>37</v>
      </c>
      <c r="U6606" t="s">
        <v>1404</v>
      </c>
      <c r="V6606" s="39">
        <v>46190</v>
      </c>
      <c r="W6606" s="41">
        <v>30</v>
      </c>
      <c r="X6606" s="26" t="s">
        <v>41762</v>
      </c>
      <c r="Y6606">
        <v>15.22</v>
      </c>
      <c r="AE6606" s="41">
        <v>15.22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 s="30">
        <f t="shared" si="640"/>
        <v>0</v>
      </c>
      <c r="AL6606" s="45">
        <v>2</v>
      </c>
      <c r="AM6606" s="32">
        <f t="shared" si="639"/>
        <v>2</v>
      </c>
      <c r="AN6606" s="33" t="str">
        <f t="shared" si="641"/>
        <v>NPN</v>
      </c>
      <c r="AO6606" s="33" t="str">
        <f t="shared" si="636"/>
        <v>2meses_pendientes</v>
      </c>
      <c r="AP6606" s="33">
        <f t="shared" si="637"/>
        <v>60</v>
      </c>
      <c r="AQ6606" s="31">
        <f t="shared" si="638"/>
        <v>17</v>
      </c>
    </row>
    <row r="6607" spans="2:43" x14ac:dyDescent="0.3">
      <c r="B6607" s="37">
        <v>46192</v>
      </c>
      <c r="C6607" t="s">
        <v>35</v>
      </c>
      <c r="D6607" t="s">
        <v>45590</v>
      </c>
      <c r="E6607" t="s">
        <v>45591</v>
      </c>
      <c r="F6607" t="s">
        <v>1398</v>
      </c>
      <c r="G6607" t="s">
        <v>45592</v>
      </c>
      <c r="H6607" t="s">
        <v>45593</v>
      </c>
      <c r="I6607" t="s">
        <v>38</v>
      </c>
      <c r="J6607" t="s">
        <v>38</v>
      </c>
      <c r="K6607" t="s">
        <v>476</v>
      </c>
      <c r="M6607" t="s">
        <v>45594</v>
      </c>
      <c r="N6607" t="s">
        <v>3295</v>
      </c>
      <c r="O6607" t="s">
        <v>3158</v>
      </c>
      <c r="P6607" t="s">
        <v>1402</v>
      </c>
      <c r="Q6607" t="s">
        <v>45595</v>
      </c>
      <c r="R6607" s="26">
        <v>3</v>
      </c>
      <c r="S6607" s="23">
        <v>206094660000</v>
      </c>
      <c r="T6607" t="s">
        <v>37</v>
      </c>
      <c r="U6607" t="s">
        <v>1404</v>
      </c>
      <c r="V6607" s="39">
        <v>46196</v>
      </c>
      <c r="W6607" s="41">
        <v>33</v>
      </c>
      <c r="X6607" s="26" t="s">
        <v>41762</v>
      </c>
      <c r="Y6607">
        <v>34.909999999999997</v>
      </c>
      <c r="AE6607" s="41">
        <v>34.909999999999997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 s="30">
        <f t="shared" si="640"/>
        <v>0</v>
      </c>
      <c r="AL6607" s="45">
        <v>2</v>
      </c>
      <c r="AM6607" s="32">
        <f t="shared" si="639"/>
        <v>2</v>
      </c>
      <c r="AN6607" s="33" t="str">
        <f t="shared" si="641"/>
        <v>NPN</v>
      </c>
      <c r="AO6607" s="33" t="str">
        <f t="shared" si="636"/>
        <v>2meses_pendientes</v>
      </c>
      <c r="AP6607" s="33">
        <f t="shared" si="637"/>
        <v>66</v>
      </c>
      <c r="AQ6607" s="31">
        <f t="shared" si="638"/>
        <v>23</v>
      </c>
    </row>
    <row r="6608" spans="2:43" x14ac:dyDescent="0.3">
      <c r="B6608" s="37">
        <v>46195</v>
      </c>
      <c r="C6608" t="s">
        <v>35</v>
      </c>
      <c r="D6608" t="s">
        <v>45596</v>
      </c>
      <c r="E6608" t="s">
        <v>45597</v>
      </c>
      <c r="F6608" t="s">
        <v>1398</v>
      </c>
      <c r="G6608" t="s">
        <v>45598</v>
      </c>
      <c r="H6608" t="s">
        <v>45599</v>
      </c>
      <c r="I6608" t="s">
        <v>7756</v>
      </c>
      <c r="J6608" t="s">
        <v>7757</v>
      </c>
      <c r="K6608" t="s">
        <v>20629</v>
      </c>
      <c r="M6608" t="s">
        <v>45600</v>
      </c>
      <c r="N6608" t="s">
        <v>3295</v>
      </c>
      <c r="O6608" t="s">
        <v>3158</v>
      </c>
      <c r="P6608" t="s">
        <v>1402</v>
      </c>
      <c r="Q6608" t="s">
        <v>45601</v>
      </c>
      <c r="R6608" s="26">
        <v>2</v>
      </c>
      <c r="S6608" s="23">
        <v>315049430000</v>
      </c>
      <c r="T6608" t="s">
        <v>37</v>
      </c>
      <c r="U6608" t="s">
        <v>1404</v>
      </c>
      <c r="V6608" s="39">
        <v>46196</v>
      </c>
      <c r="W6608" s="41">
        <v>30</v>
      </c>
      <c r="X6608" s="26" t="s">
        <v>41762</v>
      </c>
      <c r="Y6608">
        <v>15.22</v>
      </c>
      <c r="AE6608" s="41">
        <v>15.22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 s="30">
        <f t="shared" si="640"/>
        <v>0</v>
      </c>
      <c r="AL6608" s="45">
        <v>2</v>
      </c>
      <c r="AM6608" s="32">
        <f t="shared" si="639"/>
        <v>2</v>
      </c>
      <c r="AN6608" s="33" t="str">
        <f t="shared" si="641"/>
        <v>NPN</v>
      </c>
      <c r="AO6608" s="33" t="str">
        <f t="shared" si="636"/>
        <v>2meses_pendientes</v>
      </c>
      <c r="AP6608" s="33">
        <f t="shared" si="637"/>
        <v>60</v>
      </c>
      <c r="AQ6608" s="31">
        <f t="shared" si="638"/>
        <v>23</v>
      </c>
    </row>
    <row r="6609" spans="2:43" x14ac:dyDescent="0.3">
      <c r="B6609" s="37">
        <v>46197</v>
      </c>
      <c r="C6609" t="s">
        <v>35</v>
      </c>
      <c r="D6609" t="s">
        <v>45602</v>
      </c>
      <c r="E6609" t="s">
        <v>45603</v>
      </c>
      <c r="F6609" t="s">
        <v>1398</v>
      </c>
      <c r="G6609" t="s">
        <v>45604</v>
      </c>
      <c r="H6609" t="s">
        <v>45605</v>
      </c>
      <c r="I6609" t="s">
        <v>38</v>
      </c>
      <c r="J6609" t="s">
        <v>38</v>
      </c>
      <c r="K6609" t="s">
        <v>476</v>
      </c>
      <c r="M6609" t="s">
        <v>45606</v>
      </c>
      <c r="N6609" t="s">
        <v>3295</v>
      </c>
      <c r="O6609" t="s">
        <v>3158</v>
      </c>
      <c r="P6609" t="s">
        <v>1402</v>
      </c>
      <c r="Q6609" t="s">
        <v>45607</v>
      </c>
      <c r="R6609" s="26">
        <v>2</v>
      </c>
      <c r="S6609" s="23">
        <v>367174920000</v>
      </c>
      <c r="T6609" t="s">
        <v>37</v>
      </c>
      <c r="U6609" t="s">
        <v>1404</v>
      </c>
      <c r="V6609" s="39">
        <v>46196</v>
      </c>
      <c r="W6609" s="41">
        <v>30</v>
      </c>
      <c r="X6609" s="26" t="s">
        <v>41762</v>
      </c>
      <c r="Y6609">
        <v>30.44</v>
      </c>
      <c r="AE6609" s="41">
        <v>30.44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 s="30">
        <f t="shared" si="640"/>
        <v>0</v>
      </c>
      <c r="AL6609" s="45">
        <v>2</v>
      </c>
      <c r="AM6609" s="32">
        <f t="shared" si="639"/>
        <v>2</v>
      </c>
      <c r="AN6609" s="33" t="str">
        <f t="shared" si="641"/>
        <v>NPN</v>
      </c>
      <c r="AO6609" s="33" t="str">
        <f t="shared" si="636"/>
        <v>2meses_pendientes</v>
      </c>
      <c r="AP6609" s="33">
        <f t="shared" si="637"/>
        <v>60</v>
      </c>
      <c r="AQ6609" s="31">
        <f t="shared" si="638"/>
        <v>23</v>
      </c>
    </row>
    <row r="6610" spans="2:43" x14ac:dyDescent="0.3">
      <c r="B6610" s="37">
        <v>46197</v>
      </c>
      <c r="C6610" t="s">
        <v>35</v>
      </c>
      <c r="D6610" t="s">
        <v>45608</v>
      </c>
      <c r="E6610" t="s">
        <v>45609</v>
      </c>
      <c r="F6610" t="s">
        <v>1398</v>
      </c>
      <c r="G6610" t="s">
        <v>45610</v>
      </c>
      <c r="H6610" t="s">
        <v>45611</v>
      </c>
      <c r="I6610" t="s">
        <v>38</v>
      </c>
      <c r="J6610" t="s">
        <v>44</v>
      </c>
      <c r="K6610" t="s">
        <v>4634</v>
      </c>
      <c r="M6610" t="s">
        <v>45612</v>
      </c>
      <c r="N6610" t="s">
        <v>3295</v>
      </c>
      <c r="O6610" t="s">
        <v>3158</v>
      </c>
      <c r="P6610" t="s">
        <v>1402</v>
      </c>
      <c r="Q6610" t="s">
        <v>45613</v>
      </c>
      <c r="R6610" s="26">
        <v>3</v>
      </c>
      <c r="S6610" s="23">
        <v>364174390000</v>
      </c>
      <c r="T6610" t="s">
        <v>37</v>
      </c>
      <c r="U6610" t="s">
        <v>1404</v>
      </c>
      <c r="V6610" s="39">
        <v>46200</v>
      </c>
      <c r="W6610" s="41">
        <v>33</v>
      </c>
      <c r="X6610" s="26" t="s">
        <v>41762</v>
      </c>
      <c r="Y6610">
        <v>34.909999999999997</v>
      </c>
      <c r="AE6610" s="41">
        <v>34.909999999999997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 s="30">
        <f t="shared" si="640"/>
        <v>0</v>
      </c>
      <c r="AL6610" s="45">
        <v>2</v>
      </c>
      <c r="AM6610" s="32">
        <f t="shared" si="639"/>
        <v>2</v>
      </c>
      <c r="AN6610" s="33" t="str">
        <f t="shared" si="641"/>
        <v>NPN</v>
      </c>
      <c r="AO6610" s="33" t="str">
        <f t="shared" si="636"/>
        <v>2meses_pendientes</v>
      </c>
      <c r="AP6610" s="33">
        <f t="shared" si="637"/>
        <v>66</v>
      </c>
      <c r="AQ6610" s="31">
        <f t="shared" si="638"/>
        <v>27</v>
      </c>
    </row>
    <row r="6611" spans="2:43" x14ac:dyDescent="0.3">
      <c r="B6611" s="37">
        <v>46197</v>
      </c>
      <c r="C6611" t="s">
        <v>35</v>
      </c>
      <c r="D6611" t="s">
        <v>45614</v>
      </c>
      <c r="E6611" t="s">
        <v>45615</v>
      </c>
      <c r="F6611" t="s">
        <v>1398</v>
      </c>
      <c r="G6611" t="s">
        <v>45616</v>
      </c>
      <c r="H6611" t="s">
        <v>45617</v>
      </c>
      <c r="I6611" t="s">
        <v>38</v>
      </c>
      <c r="J6611" t="s">
        <v>38</v>
      </c>
      <c r="K6611" t="s">
        <v>561</v>
      </c>
      <c r="M6611" t="s">
        <v>45618</v>
      </c>
      <c r="N6611" t="s">
        <v>3295</v>
      </c>
      <c r="O6611" t="s">
        <v>3158</v>
      </c>
      <c r="P6611" t="s">
        <v>1402</v>
      </c>
      <c r="Q6611" t="s">
        <v>45619</v>
      </c>
      <c r="R6611" s="26">
        <v>2</v>
      </c>
      <c r="S6611" s="23">
        <v>315055270000</v>
      </c>
      <c r="T6611" t="s">
        <v>37</v>
      </c>
      <c r="U6611" t="s">
        <v>1404</v>
      </c>
      <c r="V6611" s="39">
        <v>46198</v>
      </c>
      <c r="W6611" s="41">
        <v>30</v>
      </c>
      <c r="X6611" s="26" t="s">
        <v>41762</v>
      </c>
      <c r="Y6611">
        <v>32.07</v>
      </c>
      <c r="AE6611" s="41">
        <v>32.07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 s="30">
        <f t="shared" si="640"/>
        <v>0</v>
      </c>
      <c r="AL6611" s="45">
        <v>2</v>
      </c>
      <c r="AM6611" s="32">
        <f t="shared" si="639"/>
        <v>2</v>
      </c>
      <c r="AN6611" s="33" t="str">
        <f t="shared" si="641"/>
        <v>NPN</v>
      </c>
      <c r="AO6611" s="33" t="str">
        <f t="shared" si="636"/>
        <v>2meses_pendientes</v>
      </c>
      <c r="AP6611" s="33">
        <f t="shared" si="637"/>
        <v>60</v>
      </c>
      <c r="AQ6611" s="31">
        <f t="shared" si="638"/>
        <v>25</v>
      </c>
    </row>
    <row r="6612" spans="2:43" x14ac:dyDescent="0.3">
      <c r="B6612" s="37">
        <v>46175</v>
      </c>
      <c r="C6612" t="s">
        <v>35</v>
      </c>
      <c r="D6612" t="s">
        <v>45620</v>
      </c>
      <c r="E6612" t="s">
        <v>45621</v>
      </c>
      <c r="F6612" t="s">
        <v>9451</v>
      </c>
      <c r="G6612" t="s">
        <v>28961</v>
      </c>
      <c r="H6612" t="s">
        <v>45622</v>
      </c>
      <c r="I6612" t="s">
        <v>38</v>
      </c>
      <c r="J6612" t="s">
        <v>38</v>
      </c>
      <c r="K6612" t="s">
        <v>768</v>
      </c>
      <c r="L6612" t="s">
        <v>45623</v>
      </c>
      <c r="M6612" t="s">
        <v>45624</v>
      </c>
      <c r="N6612" t="s">
        <v>15806</v>
      </c>
      <c r="O6612" t="s">
        <v>3158</v>
      </c>
      <c r="P6612" t="s">
        <v>1402</v>
      </c>
      <c r="Q6612" t="s">
        <v>45625</v>
      </c>
      <c r="R6612" s="26">
        <v>3</v>
      </c>
      <c r="S6612" s="23">
        <v>368153670000</v>
      </c>
      <c r="T6612" t="s">
        <v>37</v>
      </c>
      <c r="U6612" t="s">
        <v>1404</v>
      </c>
      <c r="V6612" s="39">
        <v>46176</v>
      </c>
      <c r="W6612" s="41">
        <v>34</v>
      </c>
      <c r="X6612" s="26" t="s">
        <v>41762</v>
      </c>
      <c r="Y6612">
        <v>35.86</v>
      </c>
      <c r="AE6612" s="41">
        <v>35.86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 s="30">
        <f t="shared" si="640"/>
        <v>0</v>
      </c>
      <c r="AL6612" s="45">
        <v>2</v>
      </c>
      <c r="AM6612" s="32">
        <f t="shared" si="639"/>
        <v>2</v>
      </c>
      <c r="AN6612" s="33" t="str">
        <f t="shared" si="641"/>
        <v>NPN</v>
      </c>
      <c r="AO6612" s="33" t="str">
        <f t="shared" si="636"/>
        <v>2meses_pendientes</v>
      </c>
      <c r="AP6612" s="33">
        <f t="shared" si="637"/>
        <v>68</v>
      </c>
      <c r="AQ6612" s="31">
        <f t="shared" si="638"/>
        <v>3</v>
      </c>
    </row>
    <row r="6613" spans="2:43" x14ac:dyDescent="0.3">
      <c r="B6613" s="37">
        <v>46177</v>
      </c>
      <c r="C6613" t="s">
        <v>35</v>
      </c>
      <c r="D6613" t="s">
        <v>45626</v>
      </c>
      <c r="E6613" t="s">
        <v>45627</v>
      </c>
      <c r="F6613" t="s">
        <v>9451</v>
      </c>
      <c r="G6613" t="s">
        <v>45471</v>
      </c>
      <c r="H6613" t="s">
        <v>45628</v>
      </c>
      <c r="I6613" t="s">
        <v>38</v>
      </c>
      <c r="J6613" t="s">
        <v>38</v>
      </c>
      <c r="K6613" t="s">
        <v>561</v>
      </c>
      <c r="L6613" t="s">
        <v>45629</v>
      </c>
      <c r="M6613" t="s">
        <v>45630</v>
      </c>
      <c r="N6613" t="s">
        <v>15806</v>
      </c>
      <c r="O6613" t="s">
        <v>3158</v>
      </c>
      <c r="P6613" t="s">
        <v>1402</v>
      </c>
      <c r="Q6613" t="s">
        <v>45631</v>
      </c>
      <c r="R6613" s="26">
        <v>2</v>
      </c>
      <c r="S6613" s="23">
        <v>369156350000</v>
      </c>
      <c r="T6613" t="s">
        <v>37</v>
      </c>
      <c r="U6613" t="s">
        <v>1404</v>
      </c>
      <c r="V6613" s="39">
        <v>46179</v>
      </c>
      <c r="W6613" s="41">
        <v>34</v>
      </c>
      <c r="X6613" s="26" t="s">
        <v>41762</v>
      </c>
      <c r="Y6613">
        <v>30.84</v>
      </c>
      <c r="AE6613" s="41">
        <v>30.84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 s="30">
        <f t="shared" si="640"/>
        <v>0</v>
      </c>
      <c r="AL6613" s="45">
        <v>2</v>
      </c>
      <c r="AM6613" s="32">
        <f t="shared" si="639"/>
        <v>2</v>
      </c>
      <c r="AN6613" s="33" t="str">
        <f t="shared" si="641"/>
        <v>NPN</v>
      </c>
      <c r="AO6613" s="33" t="str">
        <f t="shared" si="636"/>
        <v>2meses_pendientes</v>
      </c>
      <c r="AP6613" s="33">
        <f t="shared" si="637"/>
        <v>68</v>
      </c>
      <c r="AQ6613" s="31">
        <f t="shared" si="638"/>
        <v>6</v>
      </c>
    </row>
    <row r="6614" spans="2:43" x14ac:dyDescent="0.3">
      <c r="B6614" s="37">
        <v>46178</v>
      </c>
      <c r="C6614" t="s">
        <v>35</v>
      </c>
      <c r="D6614" t="s">
        <v>45632</v>
      </c>
      <c r="E6614" t="s">
        <v>45633</v>
      </c>
      <c r="F6614" t="s">
        <v>9451</v>
      </c>
      <c r="G6614" t="s">
        <v>45634</v>
      </c>
      <c r="H6614" t="s">
        <v>45635</v>
      </c>
      <c r="I6614" t="s">
        <v>38</v>
      </c>
      <c r="J6614" t="s">
        <v>38</v>
      </c>
      <c r="K6614" t="s">
        <v>768</v>
      </c>
      <c r="L6614" t="s">
        <v>45636</v>
      </c>
      <c r="M6614" t="s">
        <v>45637</v>
      </c>
      <c r="N6614" t="s">
        <v>15806</v>
      </c>
      <c r="O6614" t="s">
        <v>3158</v>
      </c>
      <c r="P6614" t="s">
        <v>1402</v>
      </c>
      <c r="Q6614" t="s">
        <v>45638</v>
      </c>
      <c r="R6614" s="26">
        <v>2</v>
      </c>
      <c r="S6614" s="23">
        <v>369156500000</v>
      </c>
      <c r="T6614" t="s">
        <v>37</v>
      </c>
      <c r="U6614" t="s">
        <v>1404</v>
      </c>
      <c r="V6614" s="39">
        <v>46181</v>
      </c>
      <c r="W6614" s="41">
        <v>30</v>
      </c>
      <c r="X6614" s="26" t="s">
        <v>41762</v>
      </c>
      <c r="Y6614">
        <v>15.22</v>
      </c>
      <c r="AE6614" s="41">
        <v>15.22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 s="30">
        <f t="shared" si="640"/>
        <v>0</v>
      </c>
      <c r="AL6614" s="45">
        <v>2</v>
      </c>
      <c r="AM6614" s="32">
        <f t="shared" si="639"/>
        <v>2</v>
      </c>
      <c r="AN6614" s="33" t="str">
        <f t="shared" si="641"/>
        <v>NPN</v>
      </c>
      <c r="AO6614" s="33" t="str">
        <f t="shared" si="636"/>
        <v>2meses_pendientes</v>
      </c>
      <c r="AP6614" s="33">
        <f t="shared" si="637"/>
        <v>60</v>
      </c>
      <c r="AQ6614" s="31">
        <f t="shared" si="638"/>
        <v>8</v>
      </c>
    </row>
    <row r="6615" spans="2:43" x14ac:dyDescent="0.3">
      <c r="B6615" s="37">
        <v>46180</v>
      </c>
      <c r="C6615" t="s">
        <v>35</v>
      </c>
      <c r="D6615" t="s">
        <v>45639</v>
      </c>
      <c r="E6615" t="s">
        <v>45640</v>
      </c>
      <c r="F6615" t="s">
        <v>9451</v>
      </c>
      <c r="G6615" t="s">
        <v>45641</v>
      </c>
      <c r="H6615" t="s">
        <v>45642</v>
      </c>
      <c r="I6615" t="s">
        <v>38</v>
      </c>
      <c r="J6615" t="s">
        <v>38</v>
      </c>
      <c r="K6615" t="s">
        <v>476</v>
      </c>
      <c r="L6615" t="s">
        <v>45643</v>
      </c>
      <c r="M6615" t="s">
        <v>45644</v>
      </c>
      <c r="N6615" t="s">
        <v>15806</v>
      </c>
      <c r="O6615" t="s">
        <v>3158</v>
      </c>
      <c r="P6615" t="s">
        <v>1402</v>
      </c>
      <c r="Q6615" t="s">
        <v>45645</v>
      </c>
      <c r="R6615" s="26">
        <v>3</v>
      </c>
      <c r="S6615" s="23">
        <v>366158760000</v>
      </c>
      <c r="T6615" t="s">
        <v>37</v>
      </c>
      <c r="U6615" t="s">
        <v>1404</v>
      </c>
      <c r="V6615" s="39">
        <v>46182</v>
      </c>
      <c r="W6615" s="41">
        <v>39</v>
      </c>
      <c r="X6615" s="26" t="s">
        <v>41762</v>
      </c>
      <c r="Y6615">
        <v>40.98</v>
      </c>
      <c r="AE6615" s="41">
        <v>40.98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 s="30">
        <f t="shared" si="640"/>
        <v>0</v>
      </c>
      <c r="AL6615" s="45">
        <v>2</v>
      </c>
      <c r="AM6615" s="32">
        <f t="shared" si="639"/>
        <v>2</v>
      </c>
      <c r="AN6615" s="33" t="str">
        <f t="shared" si="641"/>
        <v>NPN</v>
      </c>
      <c r="AO6615" s="33" t="str">
        <f t="shared" si="636"/>
        <v>2meses_pendientes</v>
      </c>
      <c r="AP6615" s="33">
        <f t="shared" si="637"/>
        <v>78</v>
      </c>
      <c r="AQ6615" s="31">
        <f t="shared" si="638"/>
        <v>9</v>
      </c>
    </row>
    <row r="6616" spans="2:43" x14ac:dyDescent="0.3">
      <c r="B6616" s="37">
        <v>46183</v>
      </c>
      <c r="C6616" t="s">
        <v>35</v>
      </c>
      <c r="D6616" t="s">
        <v>45646</v>
      </c>
      <c r="E6616" t="s">
        <v>45647</v>
      </c>
      <c r="F6616" t="s">
        <v>9451</v>
      </c>
      <c r="G6616" t="s">
        <v>45648</v>
      </c>
      <c r="H6616" t="s">
        <v>45649</v>
      </c>
      <c r="L6616" t="s">
        <v>45650</v>
      </c>
      <c r="M6616" t="s">
        <v>45651</v>
      </c>
      <c r="N6616" t="s">
        <v>15806</v>
      </c>
      <c r="O6616" t="s">
        <v>3158</v>
      </c>
      <c r="P6616" t="s">
        <v>1402</v>
      </c>
      <c r="Q6616" t="s">
        <v>45652</v>
      </c>
      <c r="R6616" s="26">
        <v>2</v>
      </c>
      <c r="S6616" s="23">
        <v>366162140000</v>
      </c>
      <c r="T6616" t="s">
        <v>37</v>
      </c>
      <c r="U6616" t="s">
        <v>1404</v>
      </c>
      <c r="V6616" s="39">
        <v>46184</v>
      </c>
      <c r="W6616" s="41">
        <v>30</v>
      </c>
      <c r="X6616" s="26" t="s">
        <v>41762</v>
      </c>
      <c r="Y6616">
        <v>15.22</v>
      </c>
      <c r="AE6616" s="41">
        <v>15.22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 s="30">
        <f t="shared" si="640"/>
        <v>0</v>
      </c>
      <c r="AL6616" s="45">
        <v>2</v>
      </c>
      <c r="AM6616" s="32">
        <f t="shared" si="639"/>
        <v>2</v>
      </c>
      <c r="AN6616" s="33" t="str">
        <f t="shared" si="641"/>
        <v>NPN</v>
      </c>
      <c r="AO6616" s="33" t="str">
        <f t="shared" si="636"/>
        <v>2meses_pendientes</v>
      </c>
      <c r="AP6616" s="33">
        <f t="shared" si="637"/>
        <v>60</v>
      </c>
      <c r="AQ6616" s="31">
        <f t="shared" si="638"/>
        <v>11</v>
      </c>
    </row>
    <row r="6617" spans="2:43" x14ac:dyDescent="0.3">
      <c r="B6617" s="37">
        <v>46184</v>
      </c>
      <c r="C6617" t="s">
        <v>35</v>
      </c>
      <c r="D6617" t="s">
        <v>45653</v>
      </c>
      <c r="E6617" t="s">
        <v>45654</v>
      </c>
      <c r="F6617" t="s">
        <v>9451</v>
      </c>
      <c r="G6617" t="s">
        <v>45655</v>
      </c>
      <c r="H6617" t="s">
        <v>45656</v>
      </c>
      <c r="I6617" t="s">
        <v>38</v>
      </c>
      <c r="J6617" t="s">
        <v>38</v>
      </c>
      <c r="K6617" t="s">
        <v>810</v>
      </c>
      <c r="L6617" t="s">
        <v>45657</v>
      </c>
      <c r="M6617" t="s">
        <v>45658</v>
      </c>
      <c r="N6617" t="s">
        <v>15806</v>
      </c>
      <c r="O6617" t="s">
        <v>3158</v>
      </c>
      <c r="P6617" t="s">
        <v>1402</v>
      </c>
      <c r="Q6617" t="s">
        <v>45659</v>
      </c>
      <c r="R6617" s="26">
        <v>2</v>
      </c>
      <c r="S6617" s="23">
        <v>369163200000</v>
      </c>
      <c r="T6617" t="s">
        <v>37</v>
      </c>
      <c r="U6617" t="s">
        <v>1404</v>
      </c>
      <c r="V6617" s="39">
        <v>46185</v>
      </c>
      <c r="W6617" s="41">
        <v>30</v>
      </c>
      <c r="X6617" s="26" t="s">
        <v>41762</v>
      </c>
      <c r="Z6617">
        <v>30.44</v>
      </c>
      <c r="AE6617" s="41">
        <v>30.44</v>
      </c>
      <c r="AF6617">
        <v>1</v>
      </c>
      <c r="AG6617">
        <v>0</v>
      </c>
      <c r="AH6617">
        <v>0</v>
      </c>
      <c r="AI6617">
        <v>0</v>
      </c>
      <c r="AJ6617">
        <v>0</v>
      </c>
      <c r="AK6617" s="30">
        <f t="shared" si="640"/>
        <v>1</v>
      </c>
      <c r="AL6617" s="45">
        <v>2</v>
      </c>
      <c r="AM6617" s="32">
        <f t="shared" si="639"/>
        <v>1</v>
      </c>
      <c r="AN6617" s="33" t="str">
        <f t="shared" si="641"/>
        <v>MOROSO</v>
      </c>
      <c r="AO6617" s="33" t="str">
        <f t="shared" si="636"/>
        <v>1meses_pendientes</v>
      </c>
      <c r="AP6617" s="33">
        <f t="shared" si="637"/>
        <v>30</v>
      </c>
      <c r="AQ6617" s="31">
        <f t="shared" si="638"/>
        <v>12</v>
      </c>
    </row>
    <row r="6618" spans="2:43" x14ac:dyDescent="0.3">
      <c r="B6618" s="37">
        <v>46189</v>
      </c>
      <c r="C6618" t="s">
        <v>35</v>
      </c>
      <c r="D6618" t="s">
        <v>45660</v>
      </c>
      <c r="E6618" t="s">
        <v>45661</v>
      </c>
      <c r="F6618" t="s">
        <v>9451</v>
      </c>
      <c r="G6618" t="s">
        <v>45662</v>
      </c>
      <c r="H6618" t="s">
        <v>45663</v>
      </c>
      <c r="I6618" t="s">
        <v>38</v>
      </c>
      <c r="J6618" t="s">
        <v>38</v>
      </c>
      <c r="K6618" t="s">
        <v>810</v>
      </c>
      <c r="L6618" t="s">
        <v>45664</v>
      </c>
      <c r="M6618" t="s">
        <v>45665</v>
      </c>
      <c r="N6618" t="s">
        <v>15806</v>
      </c>
      <c r="O6618" t="s">
        <v>3158</v>
      </c>
      <c r="P6618" t="s">
        <v>1402</v>
      </c>
      <c r="Q6618" t="s">
        <v>45666</v>
      </c>
      <c r="R6618" s="26">
        <v>2</v>
      </c>
      <c r="S6618" s="23">
        <v>102028120000</v>
      </c>
      <c r="T6618" t="s">
        <v>37</v>
      </c>
      <c r="U6618" t="s">
        <v>1404</v>
      </c>
      <c r="V6618" s="39">
        <v>46191</v>
      </c>
      <c r="W6618" s="41">
        <v>30</v>
      </c>
      <c r="X6618" s="26" t="s">
        <v>41762</v>
      </c>
      <c r="Y6618">
        <v>15.22</v>
      </c>
      <c r="AE6618" s="41">
        <v>15.22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 s="30">
        <f t="shared" si="640"/>
        <v>0</v>
      </c>
      <c r="AL6618" s="45">
        <v>2</v>
      </c>
      <c r="AM6618" s="32">
        <f t="shared" si="639"/>
        <v>2</v>
      </c>
      <c r="AN6618" s="33" t="str">
        <f t="shared" si="641"/>
        <v>NPN</v>
      </c>
      <c r="AO6618" s="33" t="str">
        <f t="shared" si="636"/>
        <v>2meses_pendientes</v>
      </c>
      <c r="AP6618" s="33">
        <f t="shared" si="637"/>
        <v>60</v>
      </c>
      <c r="AQ6618" s="31">
        <f t="shared" si="638"/>
        <v>18</v>
      </c>
    </row>
    <row r="6619" spans="2:43" x14ac:dyDescent="0.3">
      <c r="B6619" s="37">
        <v>46193</v>
      </c>
      <c r="C6619" t="s">
        <v>35</v>
      </c>
      <c r="D6619" t="s">
        <v>45667</v>
      </c>
      <c r="E6619" t="s">
        <v>45668</v>
      </c>
      <c r="F6619" t="s">
        <v>9451</v>
      </c>
      <c r="G6619" t="s">
        <v>45669</v>
      </c>
      <c r="H6619" t="s">
        <v>45670</v>
      </c>
      <c r="I6619" t="s">
        <v>38</v>
      </c>
      <c r="J6619" t="s">
        <v>38</v>
      </c>
      <c r="K6619" t="s">
        <v>476</v>
      </c>
      <c r="L6619" t="s">
        <v>45671</v>
      </c>
      <c r="M6619" t="s">
        <v>45672</v>
      </c>
      <c r="N6619" t="s">
        <v>15806</v>
      </c>
      <c r="O6619" t="s">
        <v>3158</v>
      </c>
      <c r="P6619" t="s">
        <v>1402</v>
      </c>
      <c r="Q6619" t="s">
        <v>45673</v>
      </c>
      <c r="R6619" s="26">
        <v>3</v>
      </c>
      <c r="S6619" s="23">
        <v>366172440000</v>
      </c>
      <c r="T6619" t="s">
        <v>37</v>
      </c>
      <c r="U6619" t="s">
        <v>1404</v>
      </c>
      <c r="V6619" s="39">
        <v>46194</v>
      </c>
      <c r="W6619" s="41">
        <v>35</v>
      </c>
      <c r="X6619" s="26" t="s">
        <v>41762</v>
      </c>
      <c r="AE6619" s="41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 s="30">
        <f t="shared" si="640"/>
        <v>0</v>
      </c>
      <c r="AL6619" s="45">
        <v>2</v>
      </c>
      <c r="AM6619" s="32">
        <f t="shared" si="639"/>
        <v>2</v>
      </c>
      <c r="AN6619" s="33" t="str">
        <f t="shared" si="641"/>
        <v>NPN</v>
      </c>
      <c r="AO6619" s="33" t="str">
        <f t="shared" si="636"/>
        <v>2meses_pendientes</v>
      </c>
      <c r="AP6619" s="33">
        <f t="shared" si="637"/>
        <v>70</v>
      </c>
      <c r="AQ6619" s="31">
        <f t="shared" si="638"/>
        <v>21</v>
      </c>
    </row>
    <row r="6620" spans="2:43" x14ac:dyDescent="0.3">
      <c r="B6620" s="37">
        <v>46196</v>
      </c>
      <c r="C6620" t="s">
        <v>35</v>
      </c>
      <c r="D6620" t="s">
        <v>45674</v>
      </c>
      <c r="E6620" t="s">
        <v>45675</v>
      </c>
      <c r="F6620" t="s">
        <v>9451</v>
      </c>
      <c r="G6620" t="s">
        <v>45676</v>
      </c>
      <c r="H6620" t="s">
        <v>45677</v>
      </c>
      <c r="I6620" t="s">
        <v>38</v>
      </c>
      <c r="J6620" t="s">
        <v>38</v>
      </c>
      <c r="K6620" t="s">
        <v>476</v>
      </c>
      <c r="L6620" t="s">
        <v>45678</v>
      </c>
      <c r="M6620" t="s">
        <v>45679</v>
      </c>
      <c r="N6620" t="s">
        <v>15806</v>
      </c>
      <c r="O6620" t="s">
        <v>3158</v>
      </c>
      <c r="P6620" t="s">
        <v>1402</v>
      </c>
      <c r="Q6620" t="s">
        <v>45680</v>
      </c>
      <c r="R6620" s="26">
        <v>2</v>
      </c>
      <c r="S6620" s="23">
        <v>292082850000</v>
      </c>
      <c r="T6620" t="s">
        <v>37</v>
      </c>
      <c r="U6620" t="s">
        <v>1404</v>
      </c>
      <c r="V6620" s="39">
        <v>46198</v>
      </c>
      <c r="W6620" s="41">
        <v>30</v>
      </c>
      <c r="X6620" s="26" t="s">
        <v>41762</v>
      </c>
      <c r="Y6620">
        <v>30.44</v>
      </c>
      <c r="AE6620" s="41">
        <v>30.44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 s="30">
        <f t="shared" si="640"/>
        <v>0</v>
      </c>
      <c r="AL6620" s="45">
        <v>2</v>
      </c>
      <c r="AM6620" s="32">
        <f t="shared" si="639"/>
        <v>2</v>
      </c>
      <c r="AN6620" s="33" t="str">
        <f t="shared" si="641"/>
        <v>NPN</v>
      </c>
      <c r="AO6620" s="33" t="str">
        <f t="shared" si="636"/>
        <v>2meses_pendientes</v>
      </c>
      <c r="AP6620" s="33">
        <f t="shared" si="637"/>
        <v>60</v>
      </c>
      <c r="AQ6620" s="31">
        <f t="shared" si="638"/>
        <v>25</v>
      </c>
    </row>
    <row r="6621" spans="2:43" x14ac:dyDescent="0.3">
      <c r="B6621" s="37">
        <v>46198</v>
      </c>
      <c r="C6621" t="s">
        <v>35</v>
      </c>
      <c r="D6621" t="s">
        <v>45681</v>
      </c>
      <c r="E6621" t="s">
        <v>38388</v>
      </c>
      <c r="F6621" t="s">
        <v>9451</v>
      </c>
      <c r="G6621" t="s">
        <v>45682</v>
      </c>
      <c r="H6621" t="s">
        <v>45683</v>
      </c>
      <c r="I6621" t="s">
        <v>38</v>
      </c>
      <c r="J6621" t="s">
        <v>38</v>
      </c>
      <c r="K6621" t="s">
        <v>476</v>
      </c>
      <c r="L6621" t="s">
        <v>45684</v>
      </c>
      <c r="M6621" t="s">
        <v>45685</v>
      </c>
      <c r="N6621" t="s">
        <v>15806</v>
      </c>
      <c r="O6621" t="s">
        <v>3158</v>
      </c>
      <c r="P6621" t="s">
        <v>1402</v>
      </c>
      <c r="Q6621" t="s">
        <v>45686</v>
      </c>
      <c r="R6621" s="26">
        <v>3</v>
      </c>
      <c r="S6621" s="23">
        <v>368177140000</v>
      </c>
      <c r="T6621" t="s">
        <v>37</v>
      </c>
      <c r="U6621" t="s">
        <v>1404</v>
      </c>
      <c r="V6621" s="39">
        <v>46202</v>
      </c>
      <c r="W6621" s="41">
        <v>33</v>
      </c>
      <c r="X6621" s="26" t="s">
        <v>41762</v>
      </c>
      <c r="Y6621">
        <v>34.909999999999997</v>
      </c>
      <c r="AE6621" s="41">
        <v>34.909999999999997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 s="30">
        <f t="shared" si="640"/>
        <v>0</v>
      </c>
      <c r="AL6621" s="45">
        <v>2</v>
      </c>
      <c r="AM6621" s="32">
        <f t="shared" si="639"/>
        <v>2</v>
      </c>
      <c r="AN6621" s="33" t="str">
        <f t="shared" si="641"/>
        <v>NPN</v>
      </c>
      <c r="AO6621" s="33" t="str">
        <f t="shared" si="636"/>
        <v>2meses_pendientes</v>
      </c>
      <c r="AP6621" s="33">
        <f t="shared" si="637"/>
        <v>66</v>
      </c>
      <c r="AQ6621" s="31">
        <f t="shared" si="638"/>
        <v>29</v>
      </c>
    </row>
    <row r="6622" spans="2:43" x14ac:dyDescent="0.3">
      <c r="B6622" s="37">
        <v>46199</v>
      </c>
      <c r="C6622" t="s">
        <v>35</v>
      </c>
      <c r="D6622" t="s">
        <v>45687</v>
      </c>
      <c r="E6622" t="s">
        <v>45688</v>
      </c>
      <c r="F6622" t="s">
        <v>9451</v>
      </c>
      <c r="G6622" t="s">
        <v>45689</v>
      </c>
      <c r="H6622" t="s">
        <v>45690</v>
      </c>
      <c r="I6622" t="s">
        <v>38</v>
      </c>
      <c r="J6622" t="s">
        <v>38</v>
      </c>
      <c r="K6622" t="s">
        <v>476</v>
      </c>
      <c r="L6622" t="s">
        <v>45691</v>
      </c>
      <c r="M6622" t="s">
        <v>45692</v>
      </c>
      <c r="N6622" t="s">
        <v>15806</v>
      </c>
      <c r="O6622" t="s">
        <v>3158</v>
      </c>
      <c r="P6622" t="s">
        <v>1402</v>
      </c>
      <c r="Q6622" t="s">
        <v>45693</v>
      </c>
      <c r="R6622" s="26">
        <v>2</v>
      </c>
      <c r="S6622" s="23">
        <v>206105350000</v>
      </c>
      <c r="T6622" t="s">
        <v>37</v>
      </c>
      <c r="U6622" t="s">
        <v>1404</v>
      </c>
      <c r="V6622" s="39">
        <v>46202</v>
      </c>
      <c r="W6622" s="41">
        <v>30</v>
      </c>
      <c r="X6622" s="26" t="s">
        <v>41762</v>
      </c>
      <c r="Y6622">
        <v>30.44</v>
      </c>
      <c r="AE6622" s="41">
        <v>30.44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 s="30">
        <f t="shared" si="640"/>
        <v>0</v>
      </c>
      <c r="AL6622" s="45">
        <v>2</v>
      </c>
      <c r="AM6622" s="32">
        <f t="shared" si="639"/>
        <v>2</v>
      </c>
      <c r="AN6622" s="33" t="str">
        <f t="shared" si="641"/>
        <v>NPN</v>
      </c>
      <c r="AO6622" s="33" t="str">
        <f t="shared" si="636"/>
        <v>2meses_pendientes</v>
      </c>
      <c r="AP6622" s="33">
        <f t="shared" si="637"/>
        <v>60</v>
      </c>
      <c r="AQ6622" s="31">
        <f t="shared" si="638"/>
        <v>29</v>
      </c>
    </row>
    <row r="6623" spans="2:43" x14ac:dyDescent="0.3">
      <c r="B6623" s="37">
        <v>46201</v>
      </c>
      <c r="C6623" t="s">
        <v>35</v>
      </c>
      <c r="D6623" t="s">
        <v>45660</v>
      </c>
      <c r="E6623" t="s">
        <v>45694</v>
      </c>
      <c r="F6623" t="s">
        <v>9451</v>
      </c>
      <c r="G6623" t="s">
        <v>45662</v>
      </c>
      <c r="H6623" t="s">
        <v>45695</v>
      </c>
      <c r="I6623" t="s">
        <v>38</v>
      </c>
      <c r="J6623" t="s">
        <v>38</v>
      </c>
      <c r="K6623" t="s">
        <v>810</v>
      </c>
      <c r="L6623" t="s">
        <v>45664</v>
      </c>
      <c r="M6623" t="s">
        <v>45665</v>
      </c>
      <c r="N6623" t="s">
        <v>15806</v>
      </c>
      <c r="O6623" t="s">
        <v>3158</v>
      </c>
      <c r="P6623" t="s">
        <v>1402</v>
      </c>
      <c r="Q6623" t="s">
        <v>45696</v>
      </c>
      <c r="R6623" s="26">
        <v>1</v>
      </c>
      <c r="S6623" s="23">
        <v>102028120000</v>
      </c>
      <c r="T6623" t="s">
        <v>37</v>
      </c>
      <c r="U6623" t="s">
        <v>1404</v>
      </c>
      <c r="V6623" s="39">
        <v>46197</v>
      </c>
      <c r="W6623" s="41">
        <v>14</v>
      </c>
      <c r="X6623" s="26" t="s">
        <v>41762</v>
      </c>
      <c r="Y6623">
        <v>15.22</v>
      </c>
      <c r="AE6623" s="41">
        <v>15.22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 s="30">
        <f t="shared" si="640"/>
        <v>0</v>
      </c>
      <c r="AL6623" s="45">
        <v>2</v>
      </c>
      <c r="AM6623" s="32">
        <f t="shared" si="639"/>
        <v>2</v>
      </c>
      <c r="AN6623" s="33" t="str">
        <f t="shared" si="641"/>
        <v>NPN</v>
      </c>
      <c r="AO6623" s="33" t="str">
        <f t="shared" si="636"/>
        <v>2meses_pendientes</v>
      </c>
      <c r="AP6623" s="33">
        <f t="shared" si="637"/>
        <v>28</v>
      </c>
      <c r="AQ6623" s="31">
        <f t="shared" si="638"/>
        <v>24</v>
      </c>
    </row>
    <row r="6624" spans="2:43" x14ac:dyDescent="0.3">
      <c r="B6624" s="37">
        <v>46202</v>
      </c>
      <c r="C6624" t="s">
        <v>35</v>
      </c>
      <c r="D6624" t="s">
        <v>45626</v>
      </c>
      <c r="E6624" t="s">
        <v>45697</v>
      </c>
      <c r="F6624" t="s">
        <v>9451</v>
      </c>
      <c r="G6624" t="s">
        <v>45698</v>
      </c>
      <c r="H6624" t="s">
        <v>45699</v>
      </c>
      <c r="I6624" t="s">
        <v>38</v>
      </c>
      <c r="J6624" t="s">
        <v>38</v>
      </c>
      <c r="K6624" t="s">
        <v>476</v>
      </c>
      <c r="L6624" t="s">
        <v>28963</v>
      </c>
      <c r="M6624" t="s">
        <v>45700</v>
      </c>
      <c r="N6624" t="s">
        <v>15806</v>
      </c>
      <c r="O6624" t="s">
        <v>3158</v>
      </c>
      <c r="P6624" t="s">
        <v>1402</v>
      </c>
      <c r="Q6624" t="s">
        <v>45701</v>
      </c>
      <c r="R6624" s="26">
        <v>3</v>
      </c>
      <c r="S6624" s="23">
        <v>369156350000</v>
      </c>
      <c r="T6624" t="s">
        <v>37</v>
      </c>
      <c r="U6624" t="s">
        <v>1404</v>
      </c>
      <c r="V6624" s="39">
        <v>46203</v>
      </c>
      <c r="W6624" s="41">
        <v>33</v>
      </c>
      <c r="X6624" s="26" t="s">
        <v>41762</v>
      </c>
      <c r="Y6624">
        <v>30.84</v>
      </c>
      <c r="AE6624" s="41">
        <v>30.84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 s="30">
        <f t="shared" si="640"/>
        <v>0</v>
      </c>
      <c r="AL6624" s="45">
        <v>2</v>
      </c>
      <c r="AM6624" s="32">
        <f t="shared" si="639"/>
        <v>2</v>
      </c>
      <c r="AN6624" s="33" t="str">
        <f t="shared" si="641"/>
        <v>NPN</v>
      </c>
      <c r="AO6624" s="33" t="str">
        <f t="shared" si="636"/>
        <v>2meses_pendientes</v>
      </c>
      <c r="AP6624" s="33">
        <f t="shared" si="637"/>
        <v>66</v>
      </c>
      <c r="AQ6624" s="31">
        <f t="shared" si="638"/>
        <v>30</v>
      </c>
    </row>
    <row r="6625" spans="2:43" x14ac:dyDescent="0.3">
      <c r="B6625" s="37">
        <v>46176</v>
      </c>
      <c r="C6625" t="s">
        <v>35</v>
      </c>
      <c r="D6625" t="s">
        <v>45702</v>
      </c>
      <c r="E6625" t="s">
        <v>45703</v>
      </c>
      <c r="F6625" t="s">
        <v>1398</v>
      </c>
      <c r="G6625" t="s">
        <v>45704</v>
      </c>
      <c r="H6625" t="s">
        <v>45705</v>
      </c>
      <c r="I6625" t="s">
        <v>38</v>
      </c>
      <c r="J6625" t="s">
        <v>38</v>
      </c>
      <c r="K6625" t="s">
        <v>561</v>
      </c>
      <c r="L6625" t="s">
        <v>45706</v>
      </c>
      <c r="M6625" t="s">
        <v>45707</v>
      </c>
      <c r="N6625" t="s">
        <v>3492</v>
      </c>
      <c r="O6625" t="s">
        <v>3158</v>
      </c>
      <c r="P6625" t="s">
        <v>1402</v>
      </c>
      <c r="Q6625" t="s">
        <v>45708</v>
      </c>
      <c r="R6625" s="26">
        <v>3</v>
      </c>
      <c r="S6625" s="23">
        <v>321033310000</v>
      </c>
      <c r="T6625" t="s">
        <v>37</v>
      </c>
      <c r="U6625" t="s">
        <v>1404</v>
      </c>
      <c r="V6625" s="39">
        <v>46176</v>
      </c>
      <c r="W6625" s="41">
        <v>33</v>
      </c>
      <c r="X6625" s="26" t="s">
        <v>41762</v>
      </c>
      <c r="Z6625">
        <v>32</v>
      </c>
      <c r="AE6625" s="41">
        <v>32</v>
      </c>
      <c r="AF6625">
        <v>1</v>
      </c>
      <c r="AG6625">
        <v>0</v>
      </c>
      <c r="AH6625">
        <v>0</v>
      </c>
      <c r="AI6625">
        <v>0</v>
      </c>
      <c r="AJ6625">
        <v>0</v>
      </c>
      <c r="AK6625" s="30">
        <f t="shared" si="640"/>
        <v>1</v>
      </c>
      <c r="AL6625" s="45">
        <v>2</v>
      </c>
      <c r="AM6625" s="32">
        <f t="shared" si="639"/>
        <v>1</v>
      </c>
      <c r="AN6625" s="33" t="str">
        <f t="shared" si="641"/>
        <v>MOROSO</v>
      </c>
      <c r="AO6625" s="33" t="str">
        <f t="shared" si="636"/>
        <v>1meses_pendientes</v>
      </c>
      <c r="AP6625" s="33">
        <f t="shared" si="637"/>
        <v>33</v>
      </c>
      <c r="AQ6625" s="31">
        <f t="shared" si="638"/>
        <v>3</v>
      </c>
    </row>
    <row r="6626" spans="2:43" x14ac:dyDescent="0.3">
      <c r="B6626" s="37">
        <v>46178</v>
      </c>
      <c r="C6626" t="s">
        <v>35</v>
      </c>
      <c r="D6626" t="s">
        <v>45709</v>
      </c>
      <c r="E6626" t="s">
        <v>45710</v>
      </c>
      <c r="F6626" t="s">
        <v>1398</v>
      </c>
      <c r="G6626" t="s">
        <v>45711</v>
      </c>
      <c r="H6626" t="s">
        <v>45712</v>
      </c>
      <c r="I6626" t="s">
        <v>38</v>
      </c>
      <c r="J6626" t="s">
        <v>38</v>
      </c>
      <c r="K6626" t="s">
        <v>561</v>
      </c>
      <c r="L6626" t="s">
        <v>45713</v>
      </c>
      <c r="M6626" t="s">
        <v>45714</v>
      </c>
      <c r="N6626" t="s">
        <v>3492</v>
      </c>
      <c r="O6626" t="s">
        <v>3158</v>
      </c>
      <c r="P6626" t="s">
        <v>1402</v>
      </c>
      <c r="Q6626" t="s">
        <v>45715</v>
      </c>
      <c r="R6626" s="26">
        <v>3</v>
      </c>
      <c r="S6626" s="23">
        <v>367156430000</v>
      </c>
      <c r="T6626" t="s">
        <v>37</v>
      </c>
      <c r="U6626" t="s">
        <v>1404</v>
      </c>
      <c r="V6626" s="39">
        <v>46178</v>
      </c>
      <c r="W6626" s="41">
        <v>33</v>
      </c>
      <c r="X6626" s="26" t="s">
        <v>41762</v>
      </c>
      <c r="Z6626">
        <v>34.909999999999997</v>
      </c>
      <c r="AE6626" s="41">
        <v>34.909999999999997</v>
      </c>
      <c r="AF6626">
        <v>1</v>
      </c>
      <c r="AG6626">
        <v>0</v>
      </c>
      <c r="AH6626">
        <v>0</v>
      </c>
      <c r="AI6626">
        <v>0</v>
      </c>
      <c r="AJ6626">
        <v>0</v>
      </c>
      <c r="AK6626" s="30">
        <f t="shared" si="640"/>
        <v>1</v>
      </c>
      <c r="AL6626" s="45">
        <v>2</v>
      </c>
      <c r="AM6626" s="32">
        <f t="shared" si="639"/>
        <v>1</v>
      </c>
      <c r="AN6626" s="33" t="str">
        <f t="shared" si="641"/>
        <v>MOROSO</v>
      </c>
      <c r="AO6626" s="33" t="str">
        <f t="shared" si="636"/>
        <v>1meses_pendientes</v>
      </c>
      <c r="AP6626" s="33">
        <f t="shared" si="637"/>
        <v>33</v>
      </c>
      <c r="AQ6626" s="31">
        <f t="shared" si="638"/>
        <v>5</v>
      </c>
    </row>
    <row r="6627" spans="2:43" x14ac:dyDescent="0.3">
      <c r="B6627" s="37">
        <v>46181</v>
      </c>
      <c r="C6627" t="s">
        <v>35</v>
      </c>
      <c r="D6627" t="s">
        <v>45716</v>
      </c>
      <c r="E6627" t="s">
        <v>45717</v>
      </c>
      <c r="F6627" t="s">
        <v>1398</v>
      </c>
      <c r="G6627" t="s">
        <v>45718</v>
      </c>
      <c r="H6627" t="s">
        <v>29256</v>
      </c>
      <c r="I6627" t="s">
        <v>38</v>
      </c>
      <c r="J6627" t="s">
        <v>438</v>
      </c>
      <c r="K6627" t="s">
        <v>654</v>
      </c>
      <c r="L6627" t="s">
        <v>45719</v>
      </c>
      <c r="M6627" t="s">
        <v>45720</v>
      </c>
      <c r="N6627" t="s">
        <v>3492</v>
      </c>
      <c r="O6627" t="s">
        <v>3158</v>
      </c>
      <c r="P6627" t="s">
        <v>1402</v>
      </c>
      <c r="Q6627" t="s">
        <v>45721</v>
      </c>
      <c r="R6627" s="26">
        <v>3</v>
      </c>
      <c r="S6627" s="23">
        <v>365160070000</v>
      </c>
      <c r="T6627" t="s">
        <v>37</v>
      </c>
      <c r="U6627" t="s">
        <v>1404</v>
      </c>
      <c r="V6627" s="39">
        <v>46185</v>
      </c>
      <c r="W6627" s="41">
        <v>34</v>
      </c>
      <c r="X6627" s="26" t="s">
        <v>41762</v>
      </c>
      <c r="Y6627">
        <v>34.79</v>
      </c>
      <c r="AE6627" s="41">
        <v>34.79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 s="30">
        <f t="shared" si="640"/>
        <v>0</v>
      </c>
      <c r="AL6627" s="45">
        <v>2</v>
      </c>
      <c r="AM6627" s="32">
        <f t="shared" si="639"/>
        <v>2</v>
      </c>
      <c r="AN6627" s="33" t="str">
        <f t="shared" si="641"/>
        <v>NPN</v>
      </c>
      <c r="AO6627" s="33" t="str">
        <f t="shared" si="636"/>
        <v>2meses_pendientes</v>
      </c>
      <c r="AP6627" s="33">
        <f t="shared" si="637"/>
        <v>68</v>
      </c>
      <c r="AQ6627" s="31">
        <f t="shared" si="638"/>
        <v>12</v>
      </c>
    </row>
    <row r="6628" spans="2:43" x14ac:dyDescent="0.3">
      <c r="B6628" s="37">
        <v>46183</v>
      </c>
      <c r="C6628" t="s">
        <v>35</v>
      </c>
      <c r="D6628" t="s">
        <v>45722</v>
      </c>
      <c r="E6628" t="s">
        <v>45723</v>
      </c>
      <c r="F6628" t="s">
        <v>1398</v>
      </c>
      <c r="G6628" t="s">
        <v>45724</v>
      </c>
      <c r="H6628" t="s">
        <v>45725</v>
      </c>
      <c r="I6628" t="s">
        <v>38</v>
      </c>
      <c r="J6628" t="s">
        <v>38</v>
      </c>
      <c r="K6628" t="s">
        <v>476</v>
      </c>
      <c r="L6628" t="s">
        <v>45726</v>
      </c>
      <c r="M6628" t="s">
        <v>45727</v>
      </c>
      <c r="N6628" t="s">
        <v>3492</v>
      </c>
      <c r="O6628" t="s">
        <v>3158</v>
      </c>
      <c r="P6628" t="s">
        <v>1402</v>
      </c>
      <c r="Q6628" t="s">
        <v>45728</v>
      </c>
      <c r="R6628" s="26">
        <v>2</v>
      </c>
      <c r="S6628" s="23">
        <v>364161350000</v>
      </c>
      <c r="T6628" t="s">
        <v>37</v>
      </c>
      <c r="U6628" t="s">
        <v>1404</v>
      </c>
      <c r="V6628" s="39">
        <v>46183</v>
      </c>
      <c r="W6628" s="41">
        <v>30</v>
      </c>
      <c r="X6628" s="26" t="s">
        <v>41762</v>
      </c>
      <c r="Y6628">
        <v>15.22</v>
      </c>
      <c r="Z6628">
        <v>15.22</v>
      </c>
      <c r="AE6628" s="41">
        <v>30.44</v>
      </c>
      <c r="AF6628">
        <v>1</v>
      </c>
      <c r="AG6628">
        <v>0</v>
      </c>
      <c r="AH6628">
        <v>0</v>
      </c>
      <c r="AI6628">
        <v>0</v>
      </c>
      <c r="AJ6628">
        <v>0</v>
      </c>
      <c r="AK6628" s="30">
        <f t="shared" si="640"/>
        <v>1</v>
      </c>
      <c r="AL6628" s="45">
        <v>2</v>
      </c>
      <c r="AM6628" s="32">
        <f t="shared" si="639"/>
        <v>1</v>
      </c>
      <c r="AN6628" s="33" t="str">
        <f t="shared" si="641"/>
        <v>MOROSO</v>
      </c>
      <c r="AO6628" s="33" t="str">
        <f t="shared" si="636"/>
        <v>1meses_pendientes</v>
      </c>
      <c r="AP6628" s="33">
        <f t="shared" si="637"/>
        <v>30</v>
      </c>
      <c r="AQ6628" s="31">
        <f t="shared" si="638"/>
        <v>10</v>
      </c>
    </row>
    <row r="6629" spans="2:43" x14ac:dyDescent="0.3">
      <c r="B6629" s="37">
        <v>46183</v>
      </c>
      <c r="C6629" t="s">
        <v>35</v>
      </c>
      <c r="D6629" t="s">
        <v>45729</v>
      </c>
      <c r="E6629" t="s">
        <v>45730</v>
      </c>
      <c r="F6629" t="s">
        <v>1398</v>
      </c>
      <c r="G6629" t="s">
        <v>45731</v>
      </c>
      <c r="H6629" t="s">
        <v>45732</v>
      </c>
      <c r="I6629" t="s">
        <v>38</v>
      </c>
      <c r="J6629" t="s">
        <v>38</v>
      </c>
      <c r="K6629" t="s">
        <v>825</v>
      </c>
      <c r="L6629" t="s">
        <v>45733</v>
      </c>
      <c r="M6629" t="s">
        <v>45734</v>
      </c>
      <c r="N6629" t="s">
        <v>3492</v>
      </c>
      <c r="O6629" t="s">
        <v>3158</v>
      </c>
      <c r="P6629" t="s">
        <v>1402</v>
      </c>
      <c r="Q6629" t="s">
        <v>45735</v>
      </c>
      <c r="R6629" s="26">
        <v>2</v>
      </c>
      <c r="S6629" s="23">
        <v>297078310000</v>
      </c>
      <c r="T6629" t="s">
        <v>37</v>
      </c>
      <c r="U6629" t="s">
        <v>1404</v>
      </c>
      <c r="V6629" s="39">
        <v>46184</v>
      </c>
      <c r="W6629" s="41">
        <v>30</v>
      </c>
      <c r="X6629" s="26" t="s">
        <v>41762</v>
      </c>
      <c r="Z6629">
        <v>25.44</v>
      </c>
      <c r="AE6629" s="41">
        <v>25.44</v>
      </c>
      <c r="AF6629">
        <v>1</v>
      </c>
      <c r="AG6629">
        <v>0</v>
      </c>
      <c r="AH6629">
        <v>0</v>
      </c>
      <c r="AI6629">
        <v>0</v>
      </c>
      <c r="AJ6629">
        <v>0</v>
      </c>
      <c r="AK6629" s="30">
        <f t="shared" si="640"/>
        <v>1</v>
      </c>
      <c r="AL6629" s="45">
        <v>2</v>
      </c>
      <c r="AM6629" s="32">
        <f t="shared" si="639"/>
        <v>1</v>
      </c>
      <c r="AN6629" s="33" t="str">
        <f t="shared" si="641"/>
        <v>MOROSO</v>
      </c>
      <c r="AO6629" s="33" t="str">
        <f t="shared" si="636"/>
        <v>1meses_pendientes</v>
      </c>
      <c r="AP6629" s="33">
        <f t="shared" si="637"/>
        <v>30</v>
      </c>
      <c r="AQ6629" s="31">
        <f t="shared" si="638"/>
        <v>11</v>
      </c>
    </row>
    <row r="6630" spans="2:43" x14ac:dyDescent="0.3">
      <c r="B6630" s="37">
        <v>46184</v>
      </c>
      <c r="C6630" t="s">
        <v>35</v>
      </c>
      <c r="D6630" t="s">
        <v>45736</v>
      </c>
      <c r="E6630" t="s">
        <v>45737</v>
      </c>
      <c r="F6630" t="s">
        <v>1398</v>
      </c>
      <c r="G6630" t="s">
        <v>45738</v>
      </c>
      <c r="H6630" t="s">
        <v>45739</v>
      </c>
      <c r="I6630" t="s">
        <v>38</v>
      </c>
      <c r="J6630" t="s">
        <v>825</v>
      </c>
      <c r="K6630" t="s">
        <v>1928</v>
      </c>
      <c r="L6630" t="s">
        <v>45740</v>
      </c>
      <c r="M6630" t="s">
        <v>45741</v>
      </c>
      <c r="N6630" t="s">
        <v>3492</v>
      </c>
      <c r="O6630" t="s">
        <v>3158</v>
      </c>
      <c r="P6630" t="s">
        <v>1402</v>
      </c>
      <c r="Q6630" t="s">
        <v>45742</v>
      </c>
      <c r="R6630" s="26">
        <v>2</v>
      </c>
      <c r="S6630" s="23">
        <v>367163220000</v>
      </c>
      <c r="T6630" t="s">
        <v>37</v>
      </c>
      <c r="U6630" t="s">
        <v>1404</v>
      </c>
      <c r="V6630" s="39">
        <v>46185</v>
      </c>
      <c r="W6630" s="41">
        <v>30</v>
      </c>
      <c r="X6630" s="26" t="s">
        <v>41762</v>
      </c>
      <c r="AE6630" s="41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 s="30">
        <f t="shared" si="640"/>
        <v>0</v>
      </c>
      <c r="AL6630" s="45">
        <v>2</v>
      </c>
      <c r="AM6630" s="32">
        <f t="shared" si="639"/>
        <v>2</v>
      </c>
      <c r="AN6630" s="33" t="str">
        <f t="shared" si="641"/>
        <v>NPN</v>
      </c>
      <c r="AO6630" s="33" t="str">
        <f t="shared" si="636"/>
        <v>2meses_pendientes</v>
      </c>
      <c r="AP6630" s="33">
        <f t="shared" si="637"/>
        <v>60</v>
      </c>
      <c r="AQ6630" s="31">
        <f t="shared" si="638"/>
        <v>12</v>
      </c>
    </row>
    <row r="6631" spans="2:43" x14ac:dyDescent="0.3">
      <c r="B6631" s="37">
        <v>46188</v>
      </c>
      <c r="C6631" t="s">
        <v>35</v>
      </c>
      <c r="D6631" t="s">
        <v>45716</v>
      </c>
      <c r="E6631" t="s">
        <v>45717</v>
      </c>
      <c r="F6631" t="s">
        <v>1398</v>
      </c>
      <c r="G6631" t="s">
        <v>45718</v>
      </c>
      <c r="H6631" t="s">
        <v>45743</v>
      </c>
      <c r="I6631" t="s">
        <v>38</v>
      </c>
      <c r="J6631" t="s">
        <v>38</v>
      </c>
      <c r="K6631" t="s">
        <v>476</v>
      </c>
      <c r="L6631" t="s">
        <v>45719</v>
      </c>
      <c r="M6631" t="s">
        <v>45720</v>
      </c>
      <c r="N6631" t="s">
        <v>3492</v>
      </c>
      <c r="O6631" t="s">
        <v>3158</v>
      </c>
      <c r="P6631" t="s">
        <v>1402</v>
      </c>
      <c r="Q6631" t="s">
        <v>45744</v>
      </c>
      <c r="R6631" s="26">
        <v>3</v>
      </c>
      <c r="S6631" s="23">
        <v>366163730000</v>
      </c>
      <c r="T6631" t="s">
        <v>37</v>
      </c>
      <c r="U6631" t="s">
        <v>1404</v>
      </c>
      <c r="V6631" s="39">
        <v>46185</v>
      </c>
      <c r="W6631" s="41">
        <v>34.090000000000003</v>
      </c>
      <c r="X6631" s="26" t="s">
        <v>41762</v>
      </c>
      <c r="Y6631">
        <v>1.07</v>
      </c>
      <c r="AE6631" s="41">
        <v>1.07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 s="30">
        <f t="shared" si="640"/>
        <v>0</v>
      </c>
      <c r="AL6631" s="45">
        <v>2</v>
      </c>
      <c r="AM6631" s="32">
        <f t="shared" si="639"/>
        <v>2</v>
      </c>
      <c r="AN6631" s="33" t="str">
        <f t="shared" si="641"/>
        <v>NPN</v>
      </c>
      <c r="AO6631" s="33" t="str">
        <f t="shared" si="636"/>
        <v>2meses_pendientes</v>
      </c>
      <c r="AP6631" s="33">
        <f t="shared" si="637"/>
        <v>68.180000000000007</v>
      </c>
      <c r="AQ6631" s="31">
        <f t="shared" si="638"/>
        <v>12</v>
      </c>
    </row>
    <row r="6632" spans="2:43" x14ac:dyDescent="0.3">
      <c r="B6632" s="37">
        <v>46188</v>
      </c>
      <c r="C6632" t="s">
        <v>35</v>
      </c>
      <c r="D6632" t="s">
        <v>45745</v>
      </c>
      <c r="E6632" t="s">
        <v>45746</v>
      </c>
      <c r="F6632" t="s">
        <v>1398</v>
      </c>
      <c r="G6632" t="s">
        <v>45747</v>
      </c>
      <c r="H6632" t="s">
        <v>45748</v>
      </c>
      <c r="I6632" t="s">
        <v>38</v>
      </c>
      <c r="J6632" t="s">
        <v>38</v>
      </c>
      <c r="K6632" t="s">
        <v>1480</v>
      </c>
      <c r="L6632" t="s">
        <v>45749</v>
      </c>
      <c r="M6632" t="s">
        <v>45750</v>
      </c>
      <c r="N6632" t="s">
        <v>3492</v>
      </c>
      <c r="O6632" t="s">
        <v>3158</v>
      </c>
      <c r="P6632" t="s">
        <v>1402</v>
      </c>
      <c r="Q6632" t="s">
        <v>45751</v>
      </c>
      <c r="R6632" s="26">
        <v>3</v>
      </c>
      <c r="S6632" s="23">
        <v>363167410000</v>
      </c>
      <c r="T6632" t="s">
        <v>37</v>
      </c>
      <c r="U6632" t="s">
        <v>1404</v>
      </c>
      <c r="V6632" s="39">
        <v>46189</v>
      </c>
      <c r="W6632" s="41">
        <v>44</v>
      </c>
      <c r="X6632" s="26" t="s">
        <v>41762</v>
      </c>
      <c r="Y6632">
        <v>45.66</v>
      </c>
      <c r="AE6632" s="41">
        <v>45.66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 s="30">
        <f t="shared" si="640"/>
        <v>0</v>
      </c>
      <c r="AL6632" s="45">
        <v>2</v>
      </c>
      <c r="AM6632" s="32">
        <f t="shared" si="639"/>
        <v>2</v>
      </c>
      <c r="AN6632" s="33" t="str">
        <f t="shared" si="641"/>
        <v>NPN</v>
      </c>
      <c r="AO6632" s="33" t="str">
        <f t="shared" si="636"/>
        <v>2meses_pendientes</v>
      </c>
      <c r="AP6632" s="33">
        <f t="shared" si="637"/>
        <v>88</v>
      </c>
      <c r="AQ6632" s="31">
        <f t="shared" si="638"/>
        <v>16</v>
      </c>
    </row>
    <row r="6633" spans="2:43" x14ac:dyDescent="0.3">
      <c r="B6633" s="37">
        <v>46189</v>
      </c>
      <c r="C6633" t="s">
        <v>35</v>
      </c>
      <c r="D6633" t="s">
        <v>45752</v>
      </c>
      <c r="E6633" t="s">
        <v>45753</v>
      </c>
      <c r="F6633" t="s">
        <v>1398</v>
      </c>
      <c r="G6633" t="s">
        <v>45754</v>
      </c>
      <c r="H6633" t="s">
        <v>45755</v>
      </c>
      <c r="I6633" t="s">
        <v>38</v>
      </c>
      <c r="J6633" t="s">
        <v>38</v>
      </c>
      <c r="K6633" t="s">
        <v>476</v>
      </c>
      <c r="L6633" t="s">
        <v>45756</v>
      </c>
      <c r="M6633" t="s">
        <v>45757</v>
      </c>
      <c r="N6633" t="s">
        <v>3492</v>
      </c>
      <c r="O6633" t="s">
        <v>3158</v>
      </c>
      <c r="P6633" t="s">
        <v>1402</v>
      </c>
      <c r="Q6633" t="s">
        <v>45758</v>
      </c>
      <c r="R6633" s="26">
        <v>3</v>
      </c>
      <c r="S6633" s="23">
        <v>196040170000</v>
      </c>
      <c r="T6633" t="s">
        <v>37</v>
      </c>
      <c r="U6633" t="s">
        <v>1404</v>
      </c>
      <c r="V6633" s="39">
        <v>46190</v>
      </c>
      <c r="W6633" s="41">
        <v>33</v>
      </c>
      <c r="X6633" s="26" t="s">
        <v>41762</v>
      </c>
      <c r="Y6633">
        <v>34.909999999999997</v>
      </c>
      <c r="AE6633" s="41">
        <v>34.909999999999997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 s="30">
        <f t="shared" si="640"/>
        <v>0</v>
      </c>
      <c r="AL6633" s="45">
        <v>2</v>
      </c>
      <c r="AM6633" s="32">
        <f t="shared" si="639"/>
        <v>2</v>
      </c>
      <c r="AN6633" s="33" t="str">
        <f t="shared" si="641"/>
        <v>NPN</v>
      </c>
      <c r="AO6633" s="33" t="str">
        <f t="shared" si="636"/>
        <v>2meses_pendientes</v>
      </c>
      <c r="AP6633" s="33">
        <f t="shared" si="637"/>
        <v>66</v>
      </c>
      <c r="AQ6633" s="31">
        <f t="shared" si="638"/>
        <v>17</v>
      </c>
    </row>
    <row r="6634" spans="2:43" x14ac:dyDescent="0.3">
      <c r="B6634" s="37">
        <v>46192</v>
      </c>
      <c r="C6634" t="s">
        <v>35</v>
      </c>
      <c r="D6634" t="s">
        <v>45759</v>
      </c>
      <c r="E6634" t="s">
        <v>45760</v>
      </c>
      <c r="F6634" t="s">
        <v>1398</v>
      </c>
      <c r="G6634" t="s">
        <v>45761</v>
      </c>
      <c r="H6634" t="s">
        <v>45762</v>
      </c>
      <c r="I6634" t="s">
        <v>38</v>
      </c>
      <c r="J6634" t="s">
        <v>38</v>
      </c>
      <c r="K6634" t="s">
        <v>476</v>
      </c>
      <c r="L6634" t="s">
        <v>45763</v>
      </c>
      <c r="M6634" t="s">
        <v>45764</v>
      </c>
      <c r="N6634" t="s">
        <v>3492</v>
      </c>
      <c r="O6634" t="s">
        <v>3158</v>
      </c>
      <c r="P6634" t="s">
        <v>1402</v>
      </c>
      <c r="Q6634" t="s">
        <v>45765</v>
      </c>
      <c r="R6634" s="26">
        <v>3</v>
      </c>
      <c r="S6634" s="23">
        <v>363171600000</v>
      </c>
      <c r="T6634" t="s">
        <v>37</v>
      </c>
      <c r="U6634" t="s">
        <v>1404</v>
      </c>
      <c r="V6634" s="39">
        <v>46196</v>
      </c>
      <c r="W6634" s="41">
        <v>32</v>
      </c>
      <c r="X6634" s="26" t="s">
        <v>41762</v>
      </c>
      <c r="Y6634">
        <v>16.920000000000002</v>
      </c>
      <c r="AE6634" s="41">
        <v>16.920000000000002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 s="30">
        <f t="shared" si="640"/>
        <v>0</v>
      </c>
      <c r="AL6634" s="45">
        <v>2</v>
      </c>
      <c r="AM6634" s="32">
        <f t="shared" si="639"/>
        <v>2</v>
      </c>
      <c r="AN6634" s="33" t="str">
        <f t="shared" si="641"/>
        <v>NPN</v>
      </c>
      <c r="AO6634" s="33" t="str">
        <f t="shared" si="636"/>
        <v>2meses_pendientes</v>
      </c>
      <c r="AP6634" s="33">
        <f t="shared" si="637"/>
        <v>64</v>
      </c>
      <c r="AQ6634" s="31">
        <f t="shared" si="638"/>
        <v>23</v>
      </c>
    </row>
    <row r="6635" spans="2:43" x14ac:dyDescent="0.3">
      <c r="B6635" s="37">
        <v>46196</v>
      </c>
      <c r="C6635" t="s">
        <v>35</v>
      </c>
      <c r="D6635" t="s">
        <v>45766</v>
      </c>
      <c r="E6635" t="s">
        <v>45767</v>
      </c>
      <c r="F6635" t="s">
        <v>1398</v>
      </c>
      <c r="G6635" t="s">
        <v>45768</v>
      </c>
      <c r="H6635" t="s">
        <v>45769</v>
      </c>
      <c r="I6635" t="s">
        <v>38</v>
      </c>
      <c r="J6635" t="s">
        <v>38</v>
      </c>
      <c r="K6635" t="s">
        <v>476</v>
      </c>
      <c r="L6635" t="s">
        <v>45770</v>
      </c>
      <c r="M6635" t="s">
        <v>45771</v>
      </c>
      <c r="N6635" t="s">
        <v>3492</v>
      </c>
      <c r="O6635" t="s">
        <v>3158</v>
      </c>
      <c r="P6635" t="s">
        <v>1402</v>
      </c>
      <c r="Q6635" t="s">
        <v>45772</v>
      </c>
      <c r="R6635" s="26">
        <v>3</v>
      </c>
      <c r="S6635" s="23">
        <v>365172420000</v>
      </c>
      <c r="T6635" t="s">
        <v>37</v>
      </c>
      <c r="U6635" t="s">
        <v>1404</v>
      </c>
      <c r="V6635" s="39">
        <v>46196</v>
      </c>
      <c r="W6635" s="41">
        <v>33</v>
      </c>
      <c r="X6635" s="26" t="s">
        <v>41762</v>
      </c>
      <c r="Y6635">
        <v>34.909999999999997</v>
      </c>
      <c r="AE6635" s="41">
        <v>34.909999999999997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 s="30">
        <f t="shared" si="640"/>
        <v>0</v>
      </c>
      <c r="AL6635" s="45">
        <v>2</v>
      </c>
      <c r="AM6635" s="32">
        <f t="shared" si="639"/>
        <v>2</v>
      </c>
      <c r="AN6635" s="33" t="str">
        <f t="shared" si="641"/>
        <v>NPN</v>
      </c>
      <c r="AO6635" s="33" t="str">
        <f t="shared" si="636"/>
        <v>2meses_pendientes</v>
      </c>
      <c r="AP6635" s="33">
        <f t="shared" si="637"/>
        <v>66</v>
      </c>
      <c r="AQ6635" s="31">
        <f t="shared" si="638"/>
        <v>23</v>
      </c>
    </row>
    <row r="6636" spans="2:43" x14ac:dyDescent="0.3">
      <c r="B6636" s="37">
        <v>46196</v>
      </c>
      <c r="C6636" t="s">
        <v>35</v>
      </c>
      <c r="D6636" t="s">
        <v>45773</v>
      </c>
      <c r="E6636" t="s">
        <v>45774</v>
      </c>
      <c r="F6636" t="s">
        <v>1398</v>
      </c>
      <c r="G6636" t="s">
        <v>45775</v>
      </c>
      <c r="H6636" t="s">
        <v>45776</v>
      </c>
      <c r="I6636" t="s">
        <v>38</v>
      </c>
      <c r="J6636" t="s">
        <v>38</v>
      </c>
      <c r="K6636" t="s">
        <v>476</v>
      </c>
      <c r="L6636" t="s">
        <v>45777</v>
      </c>
      <c r="M6636" t="s">
        <v>45778</v>
      </c>
      <c r="N6636" t="s">
        <v>3492</v>
      </c>
      <c r="O6636" t="s">
        <v>3158</v>
      </c>
      <c r="P6636" t="s">
        <v>1402</v>
      </c>
      <c r="Q6636" t="s">
        <v>45779</v>
      </c>
      <c r="R6636" s="26">
        <v>2</v>
      </c>
      <c r="S6636" s="23">
        <v>369175340000</v>
      </c>
      <c r="T6636" t="s">
        <v>37</v>
      </c>
      <c r="U6636" t="s">
        <v>1404</v>
      </c>
      <c r="V6636" s="39">
        <v>46198</v>
      </c>
      <c r="W6636" s="41">
        <v>30</v>
      </c>
      <c r="X6636" s="26" t="s">
        <v>41762</v>
      </c>
      <c r="Y6636">
        <v>30.44</v>
      </c>
      <c r="AE6636" s="41">
        <v>30.44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 s="30">
        <f t="shared" si="640"/>
        <v>0</v>
      </c>
      <c r="AL6636" s="45">
        <v>2</v>
      </c>
      <c r="AM6636" s="32">
        <f t="shared" si="639"/>
        <v>2</v>
      </c>
      <c r="AN6636" s="33" t="str">
        <f t="shared" si="641"/>
        <v>NPN</v>
      </c>
      <c r="AO6636" s="33" t="str">
        <f t="shared" si="636"/>
        <v>2meses_pendientes</v>
      </c>
      <c r="AP6636" s="33">
        <f t="shared" si="637"/>
        <v>60</v>
      </c>
      <c r="AQ6636" s="31">
        <f t="shared" si="638"/>
        <v>25</v>
      </c>
    </row>
    <row r="6637" spans="2:43" x14ac:dyDescent="0.3">
      <c r="B6637" s="37">
        <v>46201</v>
      </c>
      <c r="C6637" t="s">
        <v>35</v>
      </c>
      <c r="D6637" t="s">
        <v>45780</v>
      </c>
      <c r="E6637" t="s">
        <v>45781</v>
      </c>
      <c r="F6637" t="s">
        <v>1398</v>
      </c>
      <c r="G6637" t="s">
        <v>45782</v>
      </c>
      <c r="H6637" t="s">
        <v>45783</v>
      </c>
      <c r="I6637" t="s">
        <v>38</v>
      </c>
      <c r="J6637" t="s">
        <v>438</v>
      </c>
      <c r="K6637" t="s">
        <v>654</v>
      </c>
      <c r="L6637" t="s">
        <v>45784</v>
      </c>
      <c r="M6637" t="s">
        <v>45785</v>
      </c>
      <c r="N6637" t="s">
        <v>3492</v>
      </c>
      <c r="O6637" t="s">
        <v>3158</v>
      </c>
      <c r="P6637" t="s">
        <v>1402</v>
      </c>
      <c r="Q6637" t="s">
        <v>45786</v>
      </c>
      <c r="R6637" s="26">
        <v>2</v>
      </c>
      <c r="S6637" s="23">
        <v>256019230000</v>
      </c>
      <c r="T6637" t="s">
        <v>37</v>
      </c>
      <c r="U6637" t="s">
        <v>1404</v>
      </c>
      <c r="V6637" s="39">
        <v>46201</v>
      </c>
      <c r="W6637" s="41">
        <v>30</v>
      </c>
      <c r="X6637" s="26" t="s">
        <v>41762</v>
      </c>
      <c r="AE6637" s="41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 s="30">
        <f t="shared" si="640"/>
        <v>0</v>
      </c>
      <c r="AL6637" s="45">
        <v>2</v>
      </c>
      <c r="AM6637" s="32">
        <f t="shared" si="639"/>
        <v>2</v>
      </c>
      <c r="AN6637" s="33" t="str">
        <f t="shared" si="641"/>
        <v>NPN</v>
      </c>
      <c r="AO6637" s="33" t="str">
        <f t="shared" si="636"/>
        <v>2meses_pendientes</v>
      </c>
      <c r="AP6637" s="33">
        <f t="shared" si="637"/>
        <v>60</v>
      </c>
      <c r="AQ6637" s="31">
        <f t="shared" si="638"/>
        <v>28</v>
      </c>
    </row>
    <row r="6638" spans="2:43" x14ac:dyDescent="0.3">
      <c r="B6638" s="37">
        <v>46202</v>
      </c>
      <c r="C6638" t="s">
        <v>35</v>
      </c>
      <c r="D6638" t="s">
        <v>45787</v>
      </c>
      <c r="E6638" t="s">
        <v>45788</v>
      </c>
      <c r="F6638" t="s">
        <v>1398</v>
      </c>
      <c r="G6638" t="s">
        <v>45789</v>
      </c>
      <c r="H6638" t="s">
        <v>45790</v>
      </c>
      <c r="I6638" t="s">
        <v>38</v>
      </c>
      <c r="J6638" t="s">
        <v>825</v>
      </c>
      <c r="K6638" t="s">
        <v>7262</v>
      </c>
      <c r="L6638" t="s">
        <v>45791</v>
      </c>
      <c r="M6638" t="s">
        <v>3561</v>
      </c>
      <c r="N6638" t="s">
        <v>3492</v>
      </c>
      <c r="O6638" t="s">
        <v>3158</v>
      </c>
      <c r="P6638" t="s">
        <v>1402</v>
      </c>
      <c r="Q6638" t="s">
        <v>45792</v>
      </c>
      <c r="R6638" s="26">
        <v>2</v>
      </c>
      <c r="S6638" s="23">
        <v>369182790000</v>
      </c>
      <c r="T6638" t="s">
        <v>37</v>
      </c>
      <c r="U6638" t="s">
        <v>1404</v>
      </c>
      <c r="V6638" s="39">
        <v>46203</v>
      </c>
      <c r="W6638" s="41">
        <v>30</v>
      </c>
      <c r="X6638" s="26" t="s">
        <v>41762</v>
      </c>
      <c r="AE6638" s="41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 s="30">
        <f t="shared" si="640"/>
        <v>0</v>
      </c>
      <c r="AL6638" s="45">
        <v>2</v>
      </c>
      <c r="AM6638" s="32">
        <f t="shared" si="639"/>
        <v>2</v>
      </c>
      <c r="AN6638" s="33" t="str">
        <f t="shared" si="641"/>
        <v>NPN</v>
      </c>
      <c r="AO6638" s="33" t="str">
        <f t="shared" si="636"/>
        <v>2meses_pendientes</v>
      </c>
      <c r="AP6638" s="33">
        <f t="shared" si="637"/>
        <v>60</v>
      </c>
      <c r="AQ6638" s="31">
        <f t="shared" si="638"/>
        <v>30</v>
      </c>
    </row>
    <row r="6639" spans="2:43" x14ac:dyDescent="0.3">
      <c r="B6639" s="37">
        <v>46185</v>
      </c>
      <c r="C6639" t="s">
        <v>35</v>
      </c>
      <c r="D6639" t="s">
        <v>45793</v>
      </c>
      <c r="E6639" t="s">
        <v>45794</v>
      </c>
      <c r="F6639" t="s">
        <v>45795</v>
      </c>
      <c r="G6639" t="s">
        <v>45796</v>
      </c>
      <c r="H6639" t="s">
        <v>45797</v>
      </c>
      <c r="L6639" t="s">
        <v>45798</v>
      </c>
      <c r="M6639" t="s">
        <v>45799</v>
      </c>
      <c r="N6639" t="s">
        <v>4528</v>
      </c>
      <c r="O6639" t="s">
        <v>3631</v>
      </c>
      <c r="P6639" t="s">
        <v>3632</v>
      </c>
      <c r="Q6639" t="s">
        <v>45800</v>
      </c>
      <c r="R6639" s="26">
        <v>3</v>
      </c>
      <c r="S6639" s="23">
        <v>219010600000</v>
      </c>
      <c r="T6639" t="s">
        <v>37</v>
      </c>
      <c r="U6639" t="s">
        <v>3634</v>
      </c>
      <c r="V6639" s="39">
        <v>46188</v>
      </c>
      <c r="W6639" s="41">
        <v>33</v>
      </c>
      <c r="X6639" s="26" t="s">
        <v>41762</v>
      </c>
      <c r="AE6639" s="41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 s="30">
        <f t="shared" si="640"/>
        <v>0</v>
      </c>
      <c r="AL6639" s="45">
        <v>2</v>
      </c>
      <c r="AM6639" s="32">
        <f t="shared" si="639"/>
        <v>2</v>
      </c>
      <c r="AN6639" s="33" t="str">
        <f t="shared" si="641"/>
        <v>NPN</v>
      </c>
      <c r="AO6639" s="33" t="str">
        <f t="shared" si="636"/>
        <v>2meses_pendientes</v>
      </c>
      <c r="AP6639" s="33">
        <f t="shared" si="637"/>
        <v>66</v>
      </c>
      <c r="AQ6639" s="31">
        <f t="shared" si="638"/>
        <v>15</v>
      </c>
    </row>
    <row r="6640" spans="2:43" x14ac:dyDescent="0.3">
      <c r="B6640" s="37">
        <v>46175</v>
      </c>
      <c r="C6640" t="s">
        <v>35</v>
      </c>
      <c r="D6640" t="s">
        <v>45801</v>
      </c>
      <c r="E6640" t="s">
        <v>45802</v>
      </c>
      <c r="F6640" t="s">
        <v>45803</v>
      </c>
      <c r="G6640" t="s">
        <v>45804</v>
      </c>
      <c r="H6640" t="s">
        <v>7434</v>
      </c>
      <c r="I6640" t="s">
        <v>38</v>
      </c>
      <c r="J6640" t="s">
        <v>44</v>
      </c>
      <c r="K6640" t="s">
        <v>55</v>
      </c>
      <c r="L6640" t="s">
        <v>45803</v>
      </c>
      <c r="M6640" t="s">
        <v>45804</v>
      </c>
      <c r="N6640" t="s">
        <v>3630</v>
      </c>
      <c r="O6640" t="s">
        <v>3631</v>
      </c>
      <c r="P6640" t="s">
        <v>3632</v>
      </c>
      <c r="Q6640" t="s">
        <v>45805</v>
      </c>
      <c r="R6640" s="26">
        <v>3</v>
      </c>
      <c r="S6640" s="23">
        <v>369153040000</v>
      </c>
      <c r="T6640" t="s">
        <v>37</v>
      </c>
      <c r="U6640" t="s">
        <v>3634</v>
      </c>
      <c r="V6640" s="39">
        <v>46175</v>
      </c>
      <c r="W6640" s="41">
        <v>33</v>
      </c>
      <c r="X6640" s="26" t="s">
        <v>41762</v>
      </c>
      <c r="AE6640" s="41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 s="30">
        <f t="shared" si="640"/>
        <v>0</v>
      </c>
      <c r="AL6640" s="45">
        <v>2</v>
      </c>
      <c r="AM6640" s="32">
        <f t="shared" si="639"/>
        <v>2</v>
      </c>
      <c r="AN6640" s="33" t="str">
        <f t="shared" si="641"/>
        <v>NPN</v>
      </c>
      <c r="AO6640" s="33" t="str">
        <f t="shared" si="636"/>
        <v>2meses_pendientes</v>
      </c>
      <c r="AP6640" s="33">
        <f t="shared" si="637"/>
        <v>66</v>
      </c>
      <c r="AQ6640" s="31">
        <f t="shared" si="638"/>
        <v>2</v>
      </c>
    </row>
    <row r="6641" spans="2:43" x14ac:dyDescent="0.3">
      <c r="B6641" s="37">
        <v>46176</v>
      </c>
      <c r="C6641" t="s">
        <v>35</v>
      </c>
      <c r="D6641" t="s">
        <v>45806</v>
      </c>
      <c r="E6641" t="s">
        <v>45807</v>
      </c>
      <c r="F6641" t="s">
        <v>45808</v>
      </c>
      <c r="G6641" t="s">
        <v>45809</v>
      </c>
      <c r="H6641" t="s">
        <v>45810</v>
      </c>
      <c r="I6641" t="s">
        <v>38</v>
      </c>
      <c r="J6641" t="s">
        <v>38</v>
      </c>
      <c r="K6641" t="s">
        <v>468</v>
      </c>
      <c r="L6641" t="s">
        <v>45808</v>
      </c>
      <c r="M6641" t="s">
        <v>45811</v>
      </c>
      <c r="N6641" t="s">
        <v>3630</v>
      </c>
      <c r="O6641" t="s">
        <v>3631</v>
      </c>
      <c r="P6641" t="s">
        <v>3632</v>
      </c>
      <c r="Q6641" t="s">
        <v>45812</v>
      </c>
      <c r="R6641" s="26">
        <v>2</v>
      </c>
      <c r="S6641" s="23">
        <v>362153090000</v>
      </c>
      <c r="T6641" t="s">
        <v>37</v>
      </c>
      <c r="U6641" t="s">
        <v>3634</v>
      </c>
      <c r="V6641" s="39">
        <v>46175</v>
      </c>
      <c r="W6641" s="41">
        <v>30</v>
      </c>
      <c r="X6641" s="26" t="s">
        <v>41762</v>
      </c>
      <c r="Y6641">
        <v>15.22</v>
      </c>
      <c r="AE6641" s="41">
        <v>15.22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 s="30">
        <f t="shared" si="640"/>
        <v>0</v>
      </c>
      <c r="AL6641" s="45">
        <v>2</v>
      </c>
      <c r="AM6641" s="32">
        <f t="shared" si="639"/>
        <v>2</v>
      </c>
      <c r="AN6641" s="33" t="str">
        <f t="shared" si="641"/>
        <v>NPN</v>
      </c>
      <c r="AO6641" s="33" t="str">
        <f t="shared" si="636"/>
        <v>2meses_pendientes</v>
      </c>
      <c r="AP6641" s="33">
        <f t="shared" si="637"/>
        <v>60</v>
      </c>
      <c r="AQ6641" s="31">
        <f t="shared" si="638"/>
        <v>2</v>
      </c>
    </row>
    <row r="6642" spans="2:43" x14ac:dyDescent="0.3">
      <c r="B6642" s="37">
        <v>46176</v>
      </c>
      <c r="C6642" t="s">
        <v>35</v>
      </c>
      <c r="D6642" t="s">
        <v>45813</v>
      </c>
      <c r="E6642" t="s">
        <v>45814</v>
      </c>
      <c r="F6642" t="s">
        <v>45815</v>
      </c>
      <c r="G6642" t="s">
        <v>45816</v>
      </c>
      <c r="H6642" t="s">
        <v>45817</v>
      </c>
      <c r="I6642" t="s">
        <v>38</v>
      </c>
      <c r="J6642" t="s">
        <v>44</v>
      </c>
      <c r="K6642" t="s">
        <v>55</v>
      </c>
      <c r="L6642" t="s">
        <v>45815</v>
      </c>
      <c r="M6642" t="s">
        <v>45818</v>
      </c>
      <c r="N6642" t="s">
        <v>3630</v>
      </c>
      <c r="O6642" t="s">
        <v>3631</v>
      </c>
      <c r="P6642" t="s">
        <v>3632</v>
      </c>
      <c r="Q6642" t="s">
        <v>45819</v>
      </c>
      <c r="R6642" s="26">
        <v>3</v>
      </c>
      <c r="S6642" s="23">
        <v>361153440000</v>
      </c>
      <c r="T6642" t="s">
        <v>37</v>
      </c>
      <c r="U6642" t="s">
        <v>3634</v>
      </c>
      <c r="V6642" s="39">
        <v>46176</v>
      </c>
      <c r="W6642" s="41">
        <v>33</v>
      </c>
      <c r="X6642" s="26" t="s">
        <v>41762</v>
      </c>
      <c r="Y6642">
        <v>34.909999999999997</v>
      </c>
      <c r="AE6642" s="41">
        <v>34.909999999999997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 s="30">
        <f t="shared" si="640"/>
        <v>0</v>
      </c>
      <c r="AL6642" s="45">
        <v>2</v>
      </c>
      <c r="AM6642" s="32">
        <f t="shared" si="639"/>
        <v>2</v>
      </c>
      <c r="AN6642" s="33" t="str">
        <f t="shared" si="641"/>
        <v>NPN</v>
      </c>
      <c r="AO6642" s="33" t="str">
        <f t="shared" si="636"/>
        <v>2meses_pendientes</v>
      </c>
      <c r="AP6642" s="33">
        <f t="shared" si="637"/>
        <v>66</v>
      </c>
      <c r="AQ6642" s="31">
        <f t="shared" si="638"/>
        <v>3</v>
      </c>
    </row>
    <row r="6643" spans="2:43" x14ac:dyDescent="0.3">
      <c r="B6643" s="37">
        <v>46178</v>
      </c>
      <c r="C6643" t="s">
        <v>35</v>
      </c>
      <c r="D6643" t="s">
        <v>45820</v>
      </c>
      <c r="E6643" t="s">
        <v>45821</v>
      </c>
      <c r="F6643" t="s">
        <v>45822</v>
      </c>
      <c r="G6643" t="s">
        <v>45823</v>
      </c>
      <c r="H6643" t="s">
        <v>15961</v>
      </c>
      <c r="I6643" t="s">
        <v>38</v>
      </c>
      <c r="J6643" t="s">
        <v>42</v>
      </c>
      <c r="K6643" t="s">
        <v>50</v>
      </c>
      <c r="L6643" t="s">
        <v>45822</v>
      </c>
      <c r="M6643" t="s">
        <v>45824</v>
      </c>
      <c r="N6643" t="s">
        <v>3630</v>
      </c>
      <c r="O6643" t="s">
        <v>3631</v>
      </c>
      <c r="P6643" t="s">
        <v>3632</v>
      </c>
      <c r="Q6643" t="s">
        <v>45825</v>
      </c>
      <c r="R6643" s="26">
        <v>3</v>
      </c>
      <c r="S6643" s="23">
        <v>273064120000</v>
      </c>
      <c r="T6643" t="s">
        <v>37</v>
      </c>
      <c r="U6643" t="s">
        <v>3634</v>
      </c>
      <c r="V6643" s="39">
        <v>46178</v>
      </c>
      <c r="W6643" s="41">
        <v>44</v>
      </c>
      <c r="X6643" s="26" t="s">
        <v>41762</v>
      </c>
      <c r="Y6643">
        <v>45.66</v>
      </c>
      <c r="Z6643">
        <v>40</v>
      </c>
      <c r="AE6643" s="41">
        <v>85.66</v>
      </c>
      <c r="AF6643">
        <v>1</v>
      </c>
      <c r="AG6643">
        <v>0</v>
      </c>
      <c r="AH6643">
        <v>0</v>
      </c>
      <c r="AI6643">
        <v>0</v>
      </c>
      <c r="AJ6643">
        <v>0</v>
      </c>
      <c r="AK6643" s="30">
        <f t="shared" si="640"/>
        <v>1</v>
      </c>
      <c r="AL6643" s="45">
        <v>2</v>
      </c>
      <c r="AM6643" s="32">
        <f t="shared" si="639"/>
        <v>1</v>
      </c>
      <c r="AN6643" s="33" t="str">
        <f t="shared" si="641"/>
        <v>MOROSO</v>
      </c>
      <c r="AO6643" s="33" t="str">
        <f t="shared" si="636"/>
        <v>1meses_pendientes</v>
      </c>
      <c r="AP6643" s="33">
        <f t="shared" si="637"/>
        <v>44</v>
      </c>
      <c r="AQ6643" s="31">
        <f t="shared" si="638"/>
        <v>5</v>
      </c>
    </row>
    <row r="6644" spans="2:43" x14ac:dyDescent="0.3">
      <c r="B6644" s="37">
        <v>46179</v>
      </c>
      <c r="C6644" t="s">
        <v>35</v>
      </c>
      <c r="D6644" t="s">
        <v>45826</v>
      </c>
      <c r="E6644" t="s">
        <v>45827</v>
      </c>
      <c r="F6644" t="s">
        <v>45828</v>
      </c>
      <c r="G6644" t="s">
        <v>45829</v>
      </c>
      <c r="H6644" t="s">
        <v>45830</v>
      </c>
      <c r="I6644" t="s">
        <v>38</v>
      </c>
      <c r="J6644" t="s">
        <v>44</v>
      </c>
      <c r="K6644" t="s">
        <v>55</v>
      </c>
      <c r="L6644" t="s">
        <v>45828</v>
      </c>
      <c r="M6644" t="s">
        <v>45831</v>
      </c>
      <c r="N6644" t="s">
        <v>3630</v>
      </c>
      <c r="O6644" t="s">
        <v>3631</v>
      </c>
      <c r="P6644" t="s">
        <v>3632</v>
      </c>
      <c r="Q6644" t="s">
        <v>45832</v>
      </c>
      <c r="R6644" s="26">
        <v>2</v>
      </c>
      <c r="S6644" s="23">
        <v>363156860000</v>
      </c>
      <c r="T6644" t="s">
        <v>37</v>
      </c>
      <c r="U6644" t="s">
        <v>3634</v>
      </c>
      <c r="V6644" s="39">
        <v>46179</v>
      </c>
      <c r="W6644" s="41">
        <v>30</v>
      </c>
      <c r="X6644" s="26" t="s">
        <v>41762</v>
      </c>
      <c r="Y6644">
        <v>30.44</v>
      </c>
      <c r="AE6644" s="41">
        <v>30.44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 s="30">
        <f t="shared" si="640"/>
        <v>0</v>
      </c>
      <c r="AL6644" s="45">
        <v>2</v>
      </c>
      <c r="AM6644" s="32">
        <f t="shared" si="639"/>
        <v>2</v>
      </c>
      <c r="AN6644" s="33" t="str">
        <f t="shared" si="641"/>
        <v>NPN</v>
      </c>
      <c r="AO6644" s="33" t="str">
        <f t="shared" si="636"/>
        <v>2meses_pendientes</v>
      </c>
      <c r="AP6644" s="33">
        <f t="shared" si="637"/>
        <v>60</v>
      </c>
      <c r="AQ6644" s="31">
        <f t="shared" si="638"/>
        <v>6</v>
      </c>
    </row>
    <row r="6645" spans="2:43" x14ac:dyDescent="0.3">
      <c r="B6645" s="37">
        <v>46182</v>
      </c>
      <c r="C6645" t="s">
        <v>35</v>
      </c>
      <c r="D6645" t="s">
        <v>45833</v>
      </c>
      <c r="E6645" t="s">
        <v>45834</v>
      </c>
      <c r="F6645" t="s">
        <v>45835</v>
      </c>
      <c r="G6645" t="s">
        <v>45836</v>
      </c>
      <c r="H6645" t="s">
        <v>45837</v>
      </c>
      <c r="I6645" t="s">
        <v>7756</v>
      </c>
      <c r="J6645" t="s">
        <v>8296</v>
      </c>
      <c r="K6645" t="s">
        <v>8297</v>
      </c>
      <c r="L6645" t="s">
        <v>45835</v>
      </c>
      <c r="M6645" t="s">
        <v>45838</v>
      </c>
      <c r="N6645" t="s">
        <v>3630</v>
      </c>
      <c r="O6645" t="s">
        <v>3631</v>
      </c>
      <c r="P6645" t="s">
        <v>3632</v>
      </c>
      <c r="Q6645" t="s">
        <v>45839</v>
      </c>
      <c r="R6645" s="26">
        <v>2</v>
      </c>
      <c r="S6645" s="23">
        <v>312050850000</v>
      </c>
      <c r="T6645" t="s">
        <v>37</v>
      </c>
      <c r="U6645" t="s">
        <v>3634</v>
      </c>
      <c r="V6645" s="39">
        <v>46182</v>
      </c>
      <c r="W6645" s="41">
        <v>30</v>
      </c>
      <c r="X6645" s="26" t="s">
        <v>41762</v>
      </c>
      <c r="AE6645" s="41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 s="30">
        <f t="shared" si="640"/>
        <v>0</v>
      </c>
      <c r="AL6645" s="45">
        <v>2</v>
      </c>
      <c r="AM6645" s="32">
        <f t="shared" si="639"/>
        <v>2</v>
      </c>
      <c r="AN6645" s="33" t="str">
        <f t="shared" si="641"/>
        <v>NPN</v>
      </c>
      <c r="AO6645" s="33" t="str">
        <f t="shared" si="636"/>
        <v>2meses_pendientes</v>
      </c>
      <c r="AP6645" s="33">
        <f t="shared" si="637"/>
        <v>60</v>
      </c>
      <c r="AQ6645" s="31">
        <f t="shared" si="638"/>
        <v>9</v>
      </c>
    </row>
    <row r="6646" spans="2:43" x14ac:dyDescent="0.3">
      <c r="B6646" s="37">
        <v>46182</v>
      </c>
      <c r="C6646" t="s">
        <v>35</v>
      </c>
      <c r="D6646" t="s">
        <v>45840</v>
      </c>
      <c r="E6646" t="s">
        <v>45841</v>
      </c>
      <c r="F6646" t="s">
        <v>45842</v>
      </c>
      <c r="G6646" t="s">
        <v>45843</v>
      </c>
      <c r="H6646" t="s">
        <v>3716</v>
      </c>
      <c r="I6646" t="s">
        <v>38</v>
      </c>
      <c r="J6646" t="s">
        <v>2538</v>
      </c>
      <c r="K6646" t="s">
        <v>3717</v>
      </c>
      <c r="L6646" t="s">
        <v>45842</v>
      </c>
      <c r="M6646" t="s">
        <v>45844</v>
      </c>
      <c r="N6646" t="s">
        <v>3630</v>
      </c>
      <c r="O6646" t="s">
        <v>3631</v>
      </c>
      <c r="P6646" t="s">
        <v>3632</v>
      </c>
      <c r="Q6646" t="s">
        <v>45845</v>
      </c>
      <c r="R6646" s="26">
        <v>3</v>
      </c>
      <c r="S6646" s="23">
        <v>305035840000</v>
      </c>
      <c r="T6646" t="s">
        <v>37</v>
      </c>
      <c r="U6646" t="s">
        <v>3634</v>
      </c>
      <c r="V6646" s="39">
        <v>46183</v>
      </c>
      <c r="W6646" s="41">
        <v>33</v>
      </c>
      <c r="X6646" s="26" t="s">
        <v>41762</v>
      </c>
      <c r="Y6646">
        <v>34.909999999999997</v>
      </c>
      <c r="AE6646" s="41">
        <v>34.909999999999997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 s="30">
        <f t="shared" si="640"/>
        <v>0</v>
      </c>
      <c r="AL6646" s="45">
        <v>2</v>
      </c>
      <c r="AM6646" s="32">
        <f t="shared" si="639"/>
        <v>2</v>
      </c>
      <c r="AN6646" s="33" t="str">
        <f t="shared" si="641"/>
        <v>NPN</v>
      </c>
      <c r="AO6646" s="33" t="str">
        <f t="shared" si="636"/>
        <v>2meses_pendientes</v>
      </c>
      <c r="AP6646" s="33">
        <f t="shared" si="637"/>
        <v>66</v>
      </c>
      <c r="AQ6646" s="31">
        <f t="shared" si="638"/>
        <v>10</v>
      </c>
    </row>
    <row r="6647" spans="2:43" x14ac:dyDescent="0.3">
      <c r="B6647" s="37">
        <v>46185</v>
      </c>
      <c r="C6647" t="s">
        <v>35</v>
      </c>
      <c r="D6647" t="s">
        <v>45846</v>
      </c>
      <c r="E6647" t="s">
        <v>45847</v>
      </c>
      <c r="F6647" t="s">
        <v>45848</v>
      </c>
      <c r="G6647" t="s">
        <v>45849</v>
      </c>
      <c r="H6647" t="s">
        <v>45850</v>
      </c>
      <c r="I6647" t="s">
        <v>38</v>
      </c>
      <c r="J6647" t="s">
        <v>42</v>
      </c>
      <c r="K6647" t="s">
        <v>60</v>
      </c>
      <c r="L6647" t="s">
        <v>45848</v>
      </c>
      <c r="M6647" t="s">
        <v>45851</v>
      </c>
      <c r="N6647" t="s">
        <v>3630</v>
      </c>
      <c r="O6647" t="s">
        <v>3631</v>
      </c>
      <c r="P6647" t="s">
        <v>3632</v>
      </c>
      <c r="Q6647" t="s">
        <v>45852</v>
      </c>
      <c r="R6647" s="26">
        <v>3</v>
      </c>
      <c r="S6647" s="23">
        <v>303016600000</v>
      </c>
      <c r="T6647" t="s">
        <v>37</v>
      </c>
      <c r="U6647" t="s">
        <v>3634</v>
      </c>
      <c r="V6647" s="39">
        <v>46188</v>
      </c>
      <c r="W6647" s="41">
        <v>35</v>
      </c>
      <c r="X6647" s="26" t="s">
        <v>41762</v>
      </c>
      <c r="Y6647">
        <v>18.600000000000001</v>
      </c>
      <c r="Z6647">
        <v>18.95</v>
      </c>
      <c r="AE6647" s="41">
        <v>37.549999999999997</v>
      </c>
      <c r="AF6647">
        <v>1</v>
      </c>
      <c r="AG6647">
        <v>0</v>
      </c>
      <c r="AH6647">
        <v>0</v>
      </c>
      <c r="AI6647">
        <v>0</v>
      </c>
      <c r="AJ6647">
        <v>0</v>
      </c>
      <c r="AK6647" s="30">
        <f t="shared" si="640"/>
        <v>1</v>
      </c>
      <c r="AL6647" s="45">
        <v>2</v>
      </c>
      <c r="AM6647" s="32">
        <f t="shared" si="639"/>
        <v>1</v>
      </c>
      <c r="AN6647" s="33" t="str">
        <f t="shared" si="641"/>
        <v>MOROSO</v>
      </c>
      <c r="AO6647" s="33" t="str">
        <f t="shared" si="636"/>
        <v>1meses_pendientes</v>
      </c>
      <c r="AP6647" s="33">
        <f t="shared" si="637"/>
        <v>35</v>
      </c>
      <c r="AQ6647" s="31">
        <f t="shared" si="638"/>
        <v>15</v>
      </c>
    </row>
    <row r="6648" spans="2:43" x14ac:dyDescent="0.3">
      <c r="B6648" s="37">
        <v>46185</v>
      </c>
      <c r="C6648" t="s">
        <v>35</v>
      </c>
      <c r="D6648" t="s">
        <v>45853</v>
      </c>
      <c r="E6648" t="s">
        <v>45854</v>
      </c>
      <c r="F6648" t="s">
        <v>45855</v>
      </c>
      <c r="G6648" t="s">
        <v>45856</v>
      </c>
      <c r="H6648" t="s">
        <v>45857</v>
      </c>
      <c r="L6648" t="s">
        <v>45855</v>
      </c>
      <c r="M6648" t="s">
        <v>45858</v>
      </c>
      <c r="N6648" t="s">
        <v>3630</v>
      </c>
      <c r="O6648" t="s">
        <v>3631</v>
      </c>
      <c r="P6648" t="s">
        <v>3632</v>
      </c>
      <c r="Q6648" t="s">
        <v>45859</v>
      </c>
      <c r="R6648" s="26">
        <v>2</v>
      </c>
      <c r="S6648" s="23">
        <v>312075920000</v>
      </c>
      <c r="T6648" t="s">
        <v>37</v>
      </c>
      <c r="U6648" t="s">
        <v>3634</v>
      </c>
      <c r="V6648" s="39">
        <v>46186</v>
      </c>
      <c r="W6648" s="41">
        <v>30</v>
      </c>
      <c r="X6648" s="26" t="s">
        <v>41762</v>
      </c>
      <c r="AE6648" s="41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 s="30">
        <f t="shared" si="640"/>
        <v>0</v>
      </c>
      <c r="AL6648" s="45">
        <v>2</v>
      </c>
      <c r="AM6648" s="32">
        <f t="shared" si="639"/>
        <v>2</v>
      </c>
      <c r="AN6648" s="33" t="str">
        <f t="shared" si="641"/>
        <v>NPN</v>
      </c>
      <c r="AO6648" s="33" t="str">
        <f t="shared" si="636"/>
        <v>2meses_pendientes</v>
      </c>
      <c r="AP6648" s="33">
        <f t="shared" si="637"/>
        <v>60</v>
      </c>
      <c r="AQ6648" s="31">
        <f t="shared" si="638"/>
        <v>13</v>
      </c>
    </row>
    <row r="6649" spans="2:43" x14ac:dyDescent="0.3">
      <c r="B6649" s="37">
        <v>46187</v>
      </c>
      <c r="C6649" t="s">
        <v>35</v>
      </c>
      <c r="D6649" t="s">
        <v>45860</v>
      </c>
      <c r="E6649" t="s">
        <v>45861</v>
      </c>
      <c r="F6649" t="s">
        <v>45862</v>
      </c>
      <c r="G6649" t="s">
        <v>45863</v>
      </c>
      <c r="H6649" t="s">
        <v>45864</v>
      </c>
      <c r="I6649" t="s">
        <v>38</v>
      </c>
      <c r="J6649" t="s">
        <v>42</v>
      </c>
      <c r="K6649" t="s">
        <v>60</v>
      </c>
      <c r="L6649" t="s">
        <v>45862</v>
      </c>
      <c r="M6649" t="s">
        <v>45865</v>
      </c>
      <c r="N6649" t="s">
        <v>3630</v>
      </c>
      <c r="O6649" t="s">
        <v>3631</v>
      </c>
      <c r="P6649" t="s">
        <v>3632</v>
      </c>
      <c r="Q6649" t="s">
        <v>45866</v>
      </c>
      <c r="R6649" s="26">
        <v>3</v>
      </c>
      <c r="S6649" s="23">
        <v>369165580000</v>
      </c>
      <c r="T6649" t="s">
        <v>37</v>
      </c>
      <c r="U6649" t="s">
        <v>3634</v>
      </c>
      <c r="V6649" s="39">
        <v>46189</v>
      </c>
      <c r="W6649" s="41">
        <v>35.200000000000003</v>
      </c>
      <c r="X6649" s="26" t="s">
        <v>41762</v>
      </c>
      <c r="Z6649">
        <v>37.75</v>
      </c>
      <c r="AE6649" s="41">
        <v>37.75</v>
      </c>
      <c r="AF6649">
        <v>1</v>
      </c>
      <c r="AG6649">
        <v>0</v>
      </c>
      <c r="AH6649">
        <v>0</v>
      </c>
      <c r="AI6649">
        <v>0</v>
      </c>
      <c r="AJ6649">
        <v>0</v>
      </c>
      <c r="AK6649" s="30">
        <f t="shared" si="640"/>
        <v>1</v>
      </c>
      <c r="AL6649" s="45">
        <v>2</v>
      </c>
      <c r="AM6649" s="32">
        <f t="shared" si="639"/>
        <v>1</v>
      </c>
      <c r="AN6649" s="33" t="str">
        <f t="shared" si="641"/>
        <v>MOROSO</v>
      </c>
      <c r="AO6649" s="33" t="str">
        <f t="shared" si="636"/>
        <v>1meses_pendientes</v>
      </c>
      <c r="AP6649" s="33">
        <f t="shared" si="637"/>
        <v>35.200000000000003</v>
      </c>
      <c r="AQ6649" s="31">
        <f t="shared" si="638"/>
        <v>16</v>
      </c>
    </row>
    <row r="6650" spans="2:43" x14ac:dyDescent="0.3">
      <c r="B6650" s="37">
        <v>46192</v>
      </c>
      <c r="C6650" t="s">
        <v>35</v>
      </c>
      <c r="D6650" t="s">
        <v>45867</v>
      </c>
      <c r="E6650" t="s">
        <v>45868</v>
      </c>
      <c r="F6650" t="s">
        <v>45869</v>
      </c>
      <c r="G6650" t="s">
        <v>45870</v>
      </c>
      <c r="H6650" t="s">
        <v>45871</v>
      </c>
      <c r="I6650" t="s">
        <v>38</v>
      </c>
      <c r="J6650" t="s">
        <v>42</v>
      </c>
      <c r="K6650" t="s">
        <v>60</v>
      </c>
      <c r="L6650" t="s">
        <v>45869</v>
      </c>
      <c r="M6650" t="s">
        <v>45872</v>
      </c>
      <c r="N6650" t="s">
        <v>3630</v>
      </c>
      <c r="O6650" t="s">
        <v>3631</v>
      </c>
      <c r="P6650" t="s">
        <v>3632</v>
      </c>
      <c r="Q6650" t="s">
        <v>45873</v>
      </c>
      <c r="R6650" s="26">
        <v>3</v>
      </c>
      <c r="S6650" s="23">
        <v>365169290000</v>
      </c>
      <c r="T6650" t="s">
        <v>37</v>
      </c>
      <c r="U6650" t="s">
        <v>3634</v>
      </c>
      <c r="V6650" s="39">
        <v>46192</v>
      </c>
      <c r="W6650" s="41">
        <v>33</v>
      </c>
      <c r="X6650" s="26" t="s">
        <v>41762</v>
      </c>
      <c r="Y6650">
        <v>17.46</v>
      </c>
      <c r="Z6650">
        <v>17.46</v>
      </c>
      <c r="AE6650" s="41">
        <v>34.92</v>
      </c>
      <c r="AF6650">
        <v>1</v>
      </c>
      <c r="AG6650">
        <v>0</v>
      </c>
      <c r="AH6650">
        <v>0</v>
      </c>
      <c r="AI6650">
        <v>0</v>
      </c>
      <c r="AJ6650">
        <v>0</v>
      </c>
      <c r="AK6650" s="30">
        <f t="shared" si="640"/>
        <v>1</v>
      </c>
      <c r="AL6650" s="45">
        <v>2</v>
      </c>
      <c r="AM6650" s="32">
        <f t="shared" si="639"/>
        <v>1</v>
      </c>
      <c r="AN6650" s="33" t="str">
        <f t="shared" si="641"/>
        <v>MOROSO</v>
      </c>
      <c r="AO6650" s="33" t="str">
        <f t="shared" si="636"/>
        <v>1meses_pendientes</v>
      </c>
      <c r="AP6650" s="33">
        <f t="shared" si="637"/>
        <v>33</v>
      </c>
      <c r="AQ6650" s="31">
        <f t="shared" si="638"/>
        <v>19</v>
      </c>
    </row>
    <row r="6651" spans="2:43" x14ac:dyDescent="0.3">
      <c r="B6651" s="37">
        <v>46192</v>
      </c>
      <c r="C6651" t="s">
        <v>35</v>
      </c>
      <c r="D6651" t="s">
        <v>45874</v>
      </c>
      <c r="E6651" t="s">
        <v>45875</v>
      </c>
      <c r="F6651" t="s">
        <v>45876</v>
      </c>
      <c r="G6651" t="s">
        <v>45877</v>
      </c>
      <c r="H6651" t="s">
        <v>45878</v>
      </c>
      <c r="I6651" t="s">
        <v>7756</v>
      </c>
      <c r="J6651" t="s">
        <v>8296</v>
      </c>
      <c r="K6651" t="s">
        <v>8297</v>
      </c>
      <c r="L6651" t="s">
        <v>45876</v>
      </c>
      <c r="M6651" t="s">
        <v>45879</v>
      </c>
      <c r="N6651" t="s">
        <v>3630</v>
      </c>
      <c r="O6651" t="s">
        <v>3631</v>
      </c>
      <c r="P6651" t="s">
        <v>3632</v>
      </c>
      <c r="Q6651" t="s">
        <v>45880</v>
      </c>
      <c r="R6651" s="26">
        <v>3</v>
      </c>
      <c r="S6651" s="23">
        <v>315048280000</v>
      </c>
      <c r="T6651" t="s">
        <v>37</v>
      </c>
      <c r="U6651" t="s">
        <v>3634</v>
      </c>
      <c r="V6651" s="39">
        <v>46193</v>
      </c>
      <c r="W6651" s="41">
        <v>31</v>
      </c>
      <c r="X6651" s="26" t="s">
        <v>41762</v>
      </c>
      <c r="AE6651" s="4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 s="30">
        <f t="shared" si="640"/>
        <v>0</v>
      </c>
      <c r="AL6651" s="45">
        <v>2</v>
      </c>
      <c r="AM6651" s="32">
        <f t="shared" si="639"/>
        <v>2</v>
      </c>
      <c r="AN6651" s="33" t="str">
        <f t="shared" si="641"/>
        <v>NPN</v>
      </c>
      <c r="AO6651" s="33" t="str">
        <f t="shared" si="636"/>
        <v>2meses_pendientes</v>
      </c>
      <c r="AP6651" s="33">
        <f t="shared" si="637"/>
        <v>62</v>
      </c>
      <c r="AQ6651" s="31">
        <f t="shared" si="638"/>
        <v>20</v>
      </c>
    </row>
    <row r="6652" spans="2:43" x14ac:dyDescent="0.3">
      <c r="B6652" s="37">
        <v>46192</v>
      </c>
      <c r="C6652" t="s">
        <v>35</v>
      </c>
      <c r="D6652" t="s">
        <v>45881</v>
      </c>
      <c r="E6652" t="s">
        <v>45882</v>
      </c>
      <c r="F6652" t="s">
        <v>45883</v>
      </c>
      <c r="G6652" t="s">
        <v>45884</v>
      </c>
      <c r="H6652" t="s">
        <v>45885</v>
      </c>
      <c r="I6652" t="s">
        <v>38</v>
      </c>
      <c r="J6652" t="s">
        <v>40</v>
      </c>
      <c r="K6652" t="s">
        <v>2029</v>
      </c>
      <c r="L6652" t="s">
        <v>45883</v>
      </c>
      <c r="M6652" t="s">
        <v>45886</v>
      </c>
      <c r="N6652" t="s">
        <v>3630</v>
      </c>
      <c r="O6652" t="s">
        <v>3631</v>
      </c>
      <c r="P6652" t="s">
        <v>3632</v>
      </c>
      <c r="Q6652" t="s">
        <v>45887</v>
      </c>
      <c r="R6652" s="26">
        <v>3</v>
      </c>
      <c r="S6652" s="23">
        <v>362171390000</v>
      </c>
      <c r="T6652" t="s">
        <v>37</v>
      </c>
      <c r="U6652" t="s">
        <v>3634</v>
      </c>
      <c r="V6652" s="39">
        <v>46195</v>
      </c>
      <c r="W6652" s="41">
        <v>33</v>
      </c>
      <c r="X6652" s="26" t="s">
        <v>41762</v>
      </c>
      <c r="Y6652">
        <v>34.909999999999997</v>
      </c>
      <c r="AE6652" s="41">
        <v>34.909999999999997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 s="30">
        <f t="shared" si="640"/>
        <v>0</v>
      </c>
      <c r="AL6652" s="45">
        <v>2</v>
      </c>
      <c r="AM6652" s="32">
        <f t="shared" si="639"/>
        <v>2</v>
      </c>
      <c r="AN6652" s="33" t="str">
        <f t="shared" si="641"/>
        <v>NPN</v>
      </c>
      <c r="AO6652" s="33" t="str">
        <f t="shared" si="636"/>
        <v>2meses_pendientes</v>
      </c>
      <c r="AP6652" s="33">
        <f t="shared" si="637"/>
        <v>66</v>
      </c>
      <c r="AQ6652" s="31">
        <f t="shared" si="638"/>
        <v>22</v>
      </c>
    </row>
    <row r="6653" spans="2:43" x14ac:dyDescent="0.3">
      <c r="B6653" s="37">
        <v>46194</v>
      </c>
      <c r="C6653" t="s">
        <v>35</v>
      </c>
      <c r="D6653" t="s">
        <v>45888</v>
      </c>
      <c r="E6653" t="s">
        <v>45889</v>
      </c>
      <c r="F6653" t="s">
        <v>45890</v>
      </c>
      <c r="G6653" t="s">
        <v>45891</v>
      </c>
      <c r="H6653" t="s">
        <v>7434</v>
      </c>
      <c r="I6653" t="s">
        <v>38</v>
      </c>
      <c r="J6653" t="s">
        <v>42</v>
      </c>
      <c r="K6653" t="s">
        <v>60</v>
      </c>
      <c r="L6653" t="s">
        <v>45890</v>
      </c>
      <c r="M6653" t="s">
        <v>45892</v>
      </c>
      <c r="N6653" t="s">
        <v>3630</v>
      </c>
      <c r="O6653" t="s">
        <v>3631</v>
      </c>
      <c r="P6653" t="s">
        <v>3632</v>
      </c>
      <c r="Q6653" t="s">
        <v>45893</v>
      </c>
      <c r="R6653" s="26">
        <v>3</v>
      </c>
      <c r="S6653" s="23">
        <v>366172750000</v>
      </c>
      <c r="T6653" t="s">
        <v>37</v>
      </c>
      <c r="U6653" t="s">
        <v>3634</v>
      </c>
      <c r="V6653" s="39">
        <v>46202</v>
      </c>
      <c r="W6653" s="41">
        <v>33</v>
      </c>
      <c r="X6653" s="26" t="s">
        <v>41762</v>
      </c>
      <c r="Y6653">
        <v>17.5</v>
      </c>
      <c r="AE6653" s="41">
        <v>17.5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 s="30">
        <f t="shared" si="640"/>
        <v>0</v>
      </c>
      <c r="AL6653" s="45">
        <v>2</v>
      </c>
      <c r="AM6653" s="32">
        <f t="shared" si="639"/>
        <v>2</v>
      </c>
      <c r="AN6653" s="33" t="str">
        <f t="shared" si="641"/>
        <v>NPN</v>
      </c>
      <c r="AO6653" s="33" t="str">
        <f t="shared" si="636"/>
        <v>2meses_pendientes</v>
      </c>
      <c r="AP6653" s="33">
        <f t="shared" si="637"/>
        <v>66</v>
      </c>
      <c r="AQ6653" s="31">
        <f t="shared" si="638"/>
        <v>29</v>
      </c>
    </row>
    <row r="6654" spans="2:43" x14ac:dyDescent="0.3">
      <c r="B6654" s="37">
        <v>46196</v>
      </c>
      <c r="C6654" t="s">
        <v>35</v>
      </c>
      <c r="D6654" t="s">
        <v>45894</v>
      </c>
      <c r="E6654" t="s">
        <v>45895</v>
      </c>
      <c r="F6654" t="s">
        <v>45896</v>
      </c>
      <c r="G6654" t="s">
        <v>45897</v>
      </c>
      <c r="H6654" t="s">
        <v>8764</v>
      </c>
      <c r="I6654" t="s">
        <v>38</v>
      </c>
      <c r="J6654" t="s">
        <v>42</v>
      </c>
      <c r="K6654" t="s">
        <v>60</v>
      </c>
      <c r="L6654" t="s">
        <v>45896</v>
      </c>
      <c r="M6654" t="s">
        <v>45898</v>
      </c>
      <c r="N6654" t="s">
        <v>3630</v>
      </c>
      <c r="O6654" t="s">
        <v>3631</v>
      </c>
      <c r="P6654" t="s">
        <v>3632</v>
      </c>
      <c r="Q6654" t="s">
        <v>45899</v>
      </c>
      <c r="R6654" s="26">
        <v>3</v>
      </c>
      <c r="S6654" s="23">
        <v>369170130000</v>
      </c>
      <c r="T6654" t="s">
        <v>37</v>
      </c>
      <c r="U6654" t="s">
        <v>3634</v>
      </c>
      <c r="V6654" s="39">
        <v>46199</v>
      </c>
      <c r="W6654" s="41">
        <v>33</v>
      </c>
      <c r="X6654" s="26" t="s">
        <v>41762</v>
      </c>
      <c r="Y6654">
        <v>34.92</v>
      </c>
      <c r="AE6654" s="41">
        <v>34.92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 s="30">
        <f t="shared" si="640"/>
        <v>0</v>
      </c>
      <c r="AL6654" s="45">
        <v>2</v>
      </c>
      <c r="AM6654" s="32">
        <f t="shared" si="639"/>
        <v>2</v>
      </c>
      <c r="AN6654" s="33" t="str">
        <f t="shared" si="641"/>
        <v>NPN</v>
      </c>
      <c r="AO6654" s="33" t="str">
        <f t="shared" ref="AO6654:AO6717" si="642">CONCATENATE(AM6654,"meses_pendientes")</f>
        <v>2meses_pendientes</v>
      </c>
      <c r="AP6654" s="33">
        <f t="shared" ref="AP6654:AP6717" si="643">AM6654*W6654</f>
        <v>66</v>
      </c>
      <c r="AQ6654" s="31">
        <f t="shared" ref="AQ6654:AQ6717" si="644">DAY(V6654)</f>
        <v>26</v>
      </c>
    </row>
    <row r="6655" spans="2:43" x14ac:dyDescent="0.3">
      <c r="B6655" s="37">
        <v>46197</v>
      </c>
      <c r="C6655" t="s">
        <v>35</v>
      </c>
      <c r="D6655" t="s">
        <v>45900</v>
      </c>
      <c r="E6655" t="s">
        <v>45901</v>
      </c>
      <c r="F6655" t="s">
        <v>45902</v>
      </c>
      <c r="G6655" t="s">
        <v>45903</v>
      </c>
      <c r="H6655" t="s">
        <v>45904</v>
      </c>
      <c r="I6655" t="s">
        <v>38</v>
      </c>
      <c r="J6655" t="s">
        <v>44</v>
      </c>
      <c r="K6655" t="s">
        <v>55</v>
      </c>
      <c r="L6655" t="s">
        <v>45902</v>
      </c>
      <c r="M6655" t="s">
        <v>45905</v>
      </c>
      <c r="N6655" t="s">
        <v>3630</v>
      </c>
      <c r="O6655" t="s">
        <v>3631</v>
      </c>
      <c r="P6655" t="s">
        <v>3632</v>
      </c>
      <c r="Q6655" t="s">
        <v>45906</v>
      </c>
      <c r="R6655" s="26">
        <v>2</v>
      </c>
      <c r="S6655" s="23">
        <v>361175110000</v>
      </c>
      <c r="T6655" t="s">
        <v>37</v>
      </c>
      <c r="U6655" t="s">
        <v>3634</v>
      </c>
      <c r="V6655" s="39">
        <v>46202</v>
      </c>
      <c r="W6655" s="41">
        <v>30</v>
      </c>
      <c r="X6655" s="26" t="s">
        <v>41762</v>
      </c>
      <c r="AE6655" s="41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 s="30">
        <f t="shared" si="640"/>
        <v>0</v>
      </c>
      <c r="AL6655" s="45">
        <v>2</v>
      </c>
      <c r="AM6655" s="32">
        <f t="shared" si="639"/>
        <v>2</v>
      </c>
      <c r="AN6655" s="33" t="str">
        <f t="shared" si="641"/>
        <v>NPN</v>
      </c>
      <c r="AO6655" s="33" t="str">
        <f t="shared" si="642"/>
        <v>2meses_pendientes</v>
      </c>
      <c r="AP6655" s="33">
        <f t="shared" si="643"/>
        <v>60</v>
      </c>
      <c r="AQ6655" s="31">
        <f t="shared" si="644"/>
        <v>29</v>
      </c>
    </row>
    <row r="6656" spans="2:43" x14ac:dyDescent="0.3">
      <c r="B6656" s="37">
        <v>46198</v>
      </c>
      <c r="C6656" t="s">
        <v>35</v>
      </c>
      <c r="D6656" t="s">
        <v>45907</v>
      </c>
      <c r="E6656" t="s">
        <v>45908</v>
      </c>
      <c r="F6656" t="s">
        <v>45909</v>
      </c>
      <c r="G6656" t="s">
        <v>45910</v>
      </c>
      <c r="H6656" t="s">
        <v>45911</v>
      </c>
      <c r="I6656" t="s">
        <v>38</v>
      </c>
      <c r="J6656" t="s">
        <v>42</v>
      </c>
      <c r="K6656" t="s">
        <v>60</v>
      </c>
      <c r="L6656" t="s">
        <v>45909</v>
      </c>
      <c r="M6656" t="s">
        <v>45912</v>
      </c>
      <c r="N6656" t="s">
        <v>3630</v>
      </c>
      <c r="O6656" t="s">
        <v>3631</v>
      </c>
      <c r="P6656" t="s">
        <v>3632</v>
      </c>
      <c r="Q6656" t="s">
        <v>45913</v>
      </c>
      <c r="R6656" s="26">
        <v>3</v>
      </c>
      <c r="S6656" s="23">
        <v>296008530000</v>
      </c>
      <c r="T6656" t="s">
        <v>37</v>
      </c>
      <c r="U6656" t="s">
        <v>3634</v>
      </c>
      <c r="V6656" s="39">
        <v>46200</v>
      </c>
      <c r="W6656" s="41">
        <v>33</v>
      </c>
      <c r="X6656" s="26" t="s">
        <v>41762</v>
      </c>
      <c r="AE6656" s="41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 s="30">
        <f t="shared" si="640"/>
        <v>0</v>
      </c>
      <c r="AL6656" s="45">
        <v>2</v>
      </c>
      <c r="AM6656" s="32">
        <f t="shared" si="639"/>
        <v>2</v>
      </c>
      <c r="AN6656" s="33" t="str">
        <f t="shared" si="641"/>
        <v>NPN</v>
      </c>
      <c r="AO6656" s="33" t="str">
        <f t="shared" si="642"/>
        <v>2meses_pendientes</v>
      </c>
      <c r="AP6656" s="33">
        <f t="shared" si="643"/>
        <v>66</v>
      </c>
      <c r="AQ6656" s="31">
        <f t="shared" si="644"/>
        <v>27</v>
      </c>
    </row>
    <row r="6657" spans="2:43" x14ac:dyDescent="0.3">
      <c r="B6657" s="37">
        <v>46199</v>
      </c>
      <c r="C6657" t="s">
        <v>35</v>
      </c>
      <c r="D6657" t="s">
        <v>45914</v>
      </c>
      <c r="E6657" t="s">
        <v>45915</v>
      </c>
      <c r="F6657" t="s">
        <v>45916</v>
      </c>
      <c r="G6657" t="s">
        <v>45917</v>
      </c>
      <c r="H6657" t="s">
        <v>4162</v>
      </c>
      <c r="I6657" t="s">
        <v>38</v>
      </c>
      <c r="J6657" t="s">
        <v>42</v>
      </c>
      <c r="K6657" t="s">
        <v>60</v>
      </c>
      <c r="L6657" t="s">
        <v>45916</v>
      </c>
      <c r="M6657" t="s">
        <v>45918</v>
      </c>
      <c r="N6657" t="s">
        <v>3630</v>
      </c>
      <c r="O6657" t="s">
        <v>3631</v>
      </c>
      <c r="P6657" t="s">
        <v>3632</v>
      </c>
      <c r="Q6657" t="s">
        <v>45919</v>
      </c>
      <c r="R6657" s="26">
        <v>3</v>
      </c>
      <c r="S6657" s="23">
        <v>364177610000</v>
      </c>
      <c r="T6657" t="s">
        <v>37</v>
      </c>
      <c r="U6657" t="s">
        <v>3634</v>
      </c>
      <c r="V6657" s="39">
        <v>46200</v>
      </c>
      <c r="W6657" s="41">
        <v>35</v>
      </c>
      <c r="X6657" s="26" t="s">
        <v>41762</v>
      </c>
      <c r="AE6657" s="41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 s="30">
        <f t="shared" si="640"/>
        <v>0</v>
      </c>
      <c r="AL6657" s="45">
        <v>2</v>
      </c>
      <c r="AM6657" s="32">
        <f t="shared" si="639"/>
        <v>2</v>
      </c>
      <c r="AN6657" s="33" t="str">
        <f t="shared" si="641"/>
        <v>NPN</v>
      </c>
      <c r="AO6657" s="33" t="str">
        <f t="shared" si="642"/>
        <v>2meses_pendientes</v>
      </c>
      <c r="AP6657" s="33">
        <f t="shared" si="643"/>
        <v>70</v>
      </c>
      <c r="AQ6657" s="31">
        <f t="shared" si="644"/>
        <v>27</v>
      </c>
    </row>
    <row r="6658" spans="2:43" x14ac:dyDescent="0.3">
      <c r="B6658" s="37">
        <v>46199</v>
      </c>
      <c r="C6658" t="s">
        <v>35</v>
      </c>
      <c r="D6658" t="s">
        <v>45920</v>
      </c>
      <c r="E6658" t="s">
        <v>45921</v>
      </c>
      <c r="F6658" t="s">
        <v>45922</v>
      </c>
      <c r="G6658" t="s">
        <v>45923</v>
      </c>
      <c r="H6658" t="s">
        <v>45924</v>
      </c>
      <c r="I6658" t="s">
        <v>38</v>
      </c>
      <c r="J6658" t="s">
        <v>42</v>
      </c>
      <c r="K6658" t="s">
        <v>60</v>
      </c>
      <c r="L6658" t="s">
        <v>45922</v>
      </c>
      <c r="M6658" t="s">
        <v>45925</v>
      </c>
      <c r="N6658" t="s">
        <v>3630</v>
      </c>
      <c r="O6658" t="s">
        <v>3631</v>
      </c>
      <c r="P6658" t="s">
        <v>3632</v>
      </c>
      <c r="Q6658" t="s">
        <v>45926</v>
      </c>
      <c r="R6658" s="26">
        <v>3</v>
      </c>
      <c r="S6658" s="23">
        <v>364178230000</v>
      </c>
      <c r="T6658" t="s">
        <v>37</v>
      </c>
      <c r="U6658" t="s">
        <v>3634</v>
      </c>
      <c r="V6658" s="39">
        <v>46202</v>
      </c>
      <c r="W6658" s="41">
        <v>33</v>
      </c>
      <c r="X6658" s="26" t="s">
        <v>41762</v>
      </c>
      <c r="AE6658" s="41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 s="30">
        <f t="shared" si="640"/>
        <v>0</v>
      </c>
      <c r="AL6658" s="45">
        <v>2</v>
      </c>
      <c r="AM6658" s="32">
        <f t="shared" ref="AM6658:AM6721" si="645">AL6658-AK6658</f>
        <v>2</v>
      </c>
      <c r="AN6658" s="33" t="str">
        <f t="shared" si="641"/>
        <v>NPN</v>
      </c>
      <c r="AO6658" s="33" t="str">
        <f t="shared" si="642"/>
        <v>2meses_pendientes</v>
      </c>
      <c r="AP6658" s="33">
        <f t="shared" si="643"/>
        <v>66</v>
      </c>
      <c r="AQ6658" s="31">
        <f t="shared" si="644"/>
        <v>29</v>
      </c>
    </row>
    <row r="6659" spans="2:43" x14ac:dyDescent="0.3">
      <c r="B6659" s="37">
        <v>46200</v>
      </c>
      <c r="C6659" t="s">
        <v>35</v>
      </c>
      <c r="D6659" t="s">
        <v>45927</v>
      </c>
      <c r="E6659" t="s">
        <v>45928</v>
      </c>
      <c r="F6659" t="s">
        <v>45929</v>
      </c>
      <c r="G6659" t="s">
        <v>45930</v>
      </c>
      <c r="H6659" t="s">
        <v>45931</v>
      </c>
      <c r="I6659" t="s">
        <v>38</v>
      </c>
      <c r="J6659" t="s">
        <v>2538</v>
      </c>
      <c r="K6659" t="s">
        <v>3760</v>
      </c>
      <c r="L6659" t="s">
        <v>45929</v>
      </c>
      <c r="M6659" t="s">
        <v>45932</v>
      </c>
      <c r="N6659" t="s">
        <v>3630</v>
      </c>
      <c r="O6659" t="s">
        <v>3631</v>
      </c>
      <c r="P6659" t="s">
        <v>3632</v>
      </c>
      <c r="Q6659" t="s">
        <v>45933</v>
      </c>
      <c r="R6659" s="26">
        <v>2</v>
      </c>
      <c r="S6659" s="23">
        <v>367179200000</v>
      </c>
      <c r="T6659" t="s">
        <v>37</v>
      </c>
      <c r="U6659" t="s">
        <v>3634</v>
      </c>
      <c r="V6659" s="39">
        <v>46201</v>
      </c>
      <c r="W6659" s="41">
        <v>30</v>
      </c>
      <c r="X6659" s="26" t="s">
        <v>41762</v>
      </c>
      <c r="AE6659" s="41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 s="30">
        <f t="shared" ref="AK6659:AK6722" si="646">SUM(AF6659:AJ6659)</f>
        <v>0</v>
      </c>
      <c r="AL6659" s="45">
        <v>2</v>
      </c>
      <c r="AM6659" s="32">
        <f t="shared" si="645"/>
        <v>2</v>
      </c>
      <c r="AN6659" s="33" t="str">
        <f t="shared" ref="AN6659:AN6722" si="647">IF(AM6659&gt;=AL6659,"NPN","MOROSO")</f>
        <v>NPN</v>
      </c>
      <c r="AO6659" s="33" t="str">
        <f t="shared" si="642"/>
        <v>2meses_pendientes</v>
      </c>
      <c r="AP6659" s="33">
        <f t="shared" si="643"/>
        <v>60</v>
      </c>
      <c r="AQ6659" s="31">
        <f t="shared" si="644"/>
        <v>28</v>
      </c>
    </row>
    <row r="6660" spans="2:43" x14ac:dyDescent="0.3">
      <c r="B6660" s="37">
        <v>46202</v>
      </c>
      <c r="C6660" t="s">
        <v>35</v>
      </c>
      <c r="D6660" t="s">
        <v>45934</v>
      </c>
      <c r="E6660" t="s">
        <v>45935</v>
      </c>
      <c r="F6660" t="s">
        <v>45936</v>
      </c>
      <c r="G6660" t="s">
        <v>45937</v>
      </c>
      <c r="H6660" t="s">
        <v>16525</v>
      </c>
      <c r="I6660" t="s">
        <v>38</v>
      </c>
      <c r="J6660" t="s">
        <v>44</v>
      </c>
      <c r="K6660" t="s">
        <v>55</v>
      </c>
      <c r="L6660" t="s">
        <v>45936</v>
      </c>
      <c r="M6660" t="s">
        <v>45938</v>
      </c>
      <c r="N6660" t="s">
        <v>3630</v>
      </c>
      <c r="O6660" t="s">
        <v>3631</v>
      </c>
      <c r="P6660" t="s">
        <v>3632</v>
      </c>
      <c r="Q6660" t="s">
        <v>45939</v>
      </c>
      <c r="R6660" s="26">
        <v>2</v>
      </c>
      <c r="S6660" s="23">
        <v>199020680000</v>
      </c>
      <c r="T6660" t="s">
        <v>37</v>
      </c>
      <c r="U6660" t="s">
        <v>3634</v>
      </c>
      <c r="V6660" s="39">
        <v>46202</v>
      </c>
      <c r="W6660" s="41">
        <v>46.48</v>
      </c>
      <c r="X6660" s="26" t="s">
        <v>41762</v>
      </c>
      <c r="AE6660" s="41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 s="30">
        <f t="shared" si="646"/>
        <v>0</v>
      </c>
      <c r="AL6660" s="45">
        <v>2</v>
      </c>
      <c r="AM6660" s="32">
        <f t="shared" si="645"/>
        <v>2</v>
      </c>
      <c r="AN6660" s="33" t="str">
        <f t="shared" si="647"/>
        <v>NPN</v>
      </c>
      <c r="AO6660" s="33" t="str">
        <f t="shared" si="642"/>
        <v>2meses_pendientes</v>
      </c>
      <c r="AP6660" s="33">
        <f t="shared" si="643"/>
        <v>92.96</v>
      </c>
      <c r="AQ6660" s="31">
        <f t="shared" si="644"/>
        <v>29</v>
      </c>
    </row>
    <row r="6661" spans="2:43" x14ac:dyDescent="0.3">
      <c r="B6661" s="37">
        <v>46203</v>
      </c>
      <c r="C6661" t="s">
        <v>35</v>
      </c>
      <c r="D6661" t="s">
        <v>45940</v>
      </c>
      <c r="E6661" t="s">
        <v>45941</v>
      </c>
      <c r="F6661" t="s">
        <v>45942</v>
      </c>
      <c r="G6661" t="s">
        <v>45943</v>
      </c>
      <c r="H6661" t="s">
        <v>6733</v>
      </c>
      <c r="I6661" t="s">
        <v>744</v>
      </c>
      <c r="J6661" t="s">
        <v>6282</v>
      </c>
      <c r="K6661" t="s">
        <v>6283</v>
      </c>
      <c r="L6661" t="s">
        <v>45944</v>
      </c>
      <c r="M6661" t="s">
        <v>45945</v>
      </c>
      <c r="N6661" t="s">
        <v>3630</v>
      </c>
      <c r="O6661" t="s">
        <v>3631</v>
      </c>
      <c r="P6661" t="s">
        <v>3632</v>
      </c>
      <c r="Q6661" t="s">
        <v>45946</v>
      </c>
      <c r="R6661" s="26">
        <v>2</v>
      </c>
      <c r="S6661" s="23">
        <v>365181860000</v>
      </c>
      <c r="T6661" t="s">
        <v>37</v>
      </c>
      <c r="U6661" t="s">
        <v>3634</v>
      </c>
      <c r="V6661" s="39">
        <v>46203</v>
      </c>
      <c r="W6661" s="41">
        <v>30</v>
      </c>
      <c r="X6661" s="26" t="s">
        <v>41762</v>
      </c>
      <c r="AE6661" s="4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 s="30">
        <f t="shared" si="646"/>
        <v>0</v>
      </c>
      <c r="AL6661" s="45">
        <v>2</v>
      </c>
      <c r="AM6661" s="32">
        <f t="shared" si="645"/>
        <v>2</v>
      </c>
      <c r="AN6661" s="33" t="str">
        <f t="shared" si="647"/>
        <v>NPN</v>
      </c>
      <c r="AO6661" s="33" t="str">
        <f t="shared" si="642"/>
        <v>2meses_pendientes</v>
      </c>
      <c r="AP6661" s="33">
        <f t="shared" si="643"/>
        <v>60</v>
      </c>
      <c r="AQ6661" s="31">
        <f t="shared" si="644"/>
        <v>30</v>
      </c>
    </row>
    <row r="6662" spans="2:43" x14ac:dyDescent="0.3">
      <c r="B6662" s="37">
        <v>46176</v>
      </c>
      <c r="C6662" t="s">
        <v>35</v>
      </c>
      <c r="D6662" t="s">
        <v>45947</v>
      </c>
      <c r="E6662" t="s">
        <v>45948</v>
      </c>
      <c r="F6662" t="s">
        <v>45949</v>
      </c>
      <c r="G6662" t="s">
        <v>45950</v>
      </c>
      <c r="H6662" t="s">
        <v>20898</v>
      </c>
      <c r="I6662" t="s">
        <v>38</v>
      </c>
      <c r="J6662" t="s">
        <v>44</v>
      </c>
      <c r="K6662" t="s">
        <v>55</v>
      </c>
      <c r="M6662" t="s">
        <v>45951</v>
      </c>
      <c r="N6662" t="s">
        <v>29473</v>
      </c>
      <c r="O6662" t="s">
        <v>3631</v>
      </c>
      <c r="P6662" t="s">
        <v>3632</v>
      </c>
      <c r="Q6662" t="s">
        <v>45952</v>
      </c>
      <c r="R6662" s="26">
        <v>3</v>
      </c>
      <c r="S6662" s="23">
        <v>345428160000</v>
      </c>
      <c r="T6662" t="s">
        <v>37</v>
      </c>
      <c r="U6662" t="s">
        <v>3634</v>
      </c>
      <c r="V6662" s="39">
        <v>46175</v>
      </c>
      <c r="W6662" s="41">
        <v>35</v>
      </c>
      <c r="X6662" s="26" t="s">
        <v>41762</v>
      </c>
      <c r="Z6662">
        <v>37.049999999999997</v>
      </c>
      <c r="AE6662" s="41">
        <v>37.049999999999997</v>
      </c>
      <c r="AF6662">
        <v>1</v>
      </c>
      <c r="AG6662">
        <v>0</v>
      </c>
      <c r="AH6662">
        <v>0</v>
      </c>
      <c r="AI6662">
        <v>0</v>
      </c>
      <c r="AJ6662">
        <v>0</v>
      </c>
      <c r="AK6662" s="30">
        <f t="shared" si="646"/>
        <v>1</v>
      </c>
      <c r="AL6662" s="45">
        <v>2</v>
      </c>
      <c r="AM6662" s="32">
        <f t="shared" si="645"/>
        <v>1</v>
      </c>
      <c r="AN6662" s="33" t="str">
        <f t="shared" si="647"/>
        <v>MOROSO</v>
      </c>
      <c r="AO6662" s="33" t="str">
        <f t="shared" si="642"/>
        <v>1meses_pendientes</v>
      </c>
      <c r="AP6662" s="33">
        <f t="shared" si="643"/>
        <v>35</v>
      </c>
      <c r="AQ6662" s="31">
        <f t="shared" si="644"/>
        <v>2</v>
      </c>
    </row>
    <row r="6663" spans="2:43" x14ac:dyDescent="0.3">
      <c r="B6663" s="37">
        <v>46187</v>
      </c>
      <c r="C6663" t="s">
        <v>35</v>
      </c>
      <c r="D6663" t="s">
        <v>45953</v>
      </c>
      <c r="E6663" t="s">
        <v>45954</v>
      </c>
      <c r="F6663" t="s">
        <v>45955</v>
      </c>
      <c r="G6663" t="s">
        <v>45956</v>
      </c>
      <c r="H6663" t="s">
        <v>16188</v>
      </c>
      <c r="I6663" t="s">
        <v>38</v>
      </c>
      <c r="J6663" t="s">
        <v>3877</v>
      </c>
      <c r="K6663" t="s">
        <v>4585</v>
      </c>
      <c r="M6663" t="s">
        <v>3914</v>
      </c>
      <c r="N6663" t="s">
        <v>29473</v>
      </c>
      <c r="O6663" t="s">
        <v>3631</v>
      </c>
      <c r="P6663" t="s">
        <v>3632</v>
      </c>
      <c r="Q6663" t="s">
        <v>45957</v>
      </c>
      <c r="R6663" s="26">
        <v>3</v>
      </c>
      <c r="S6663" s="23">
        <v>363163640000</v>
      </c>
      <c r="T6663" t="s">
        <v>37</v>
      </c>
      <c r="U6663" t="s">
        <v>3634</v>
      </c>
      <c r="V6663" s="39">
        <v>46186</v>
      </c>
      <c r="W6663" s="41">
        <v>31</v>
      </c>
      <c r="X6663" s="26" t="s">
        <v>41762</v>
      </c>
      <c r="AE6663" s="41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 s="30">
        <f t="shared" si="646"/>
        <v>0</v>
      </c>
      <c r="AL6663" s="45">
        <v>2</v>
      </c>
      <c r="AM6663" s="32">
        <f t="shared" si="645"/>
        <v>2</v>
      </c>
      <c r="AN6663" s="33" t="str">
        <f t="shared" si="647"/>
        <v>NPN</v>
      </c>
      <c r="AO6663" s="33" t="str">
        <f t="shared" si="642"/>
        <v>2meses_pendientes</v>
      </c>
      <c r="AP6663" s="33">
        <f t="shared" si="643"/>
        <v>62</v>
      </c>
      <c r="AQ6663" s="31">
        <f t="shared" si="644"/>
        <v>13</v>
      </c>
    </row>
    <row r="6664" spans="2:43" x14ac:dyDescent="0.3">
      <c r="B6664" s="37">
        <v>46193</v>
      </c>
      <c r="C6664" t="s">
        <v>35</v>
      </c>
      <c r="D6664" t="s">
        <v>45958</v>
      </c>
      <c r="E6664" t="s">
        <v>45959</v>
      </c>
      <c r="F6664" t="s">
        <v>45960</v>
      </c>
      <c r="G6664" t="s">
        <v>45950</v>
      </c>
      <c r="H6664" t="s">
        <v>45961</v>
      </c>
      <c r="I6664" t="s">
        <v>38</v>
      </c>
      <c r="J6664" t="s">
        <v>40</v>
      </c>
      <c r="K6664" t="s">
        <v>41</v>
      </c>
      <c r="M6664" t="s">
        <v>45962</v>
      </c>
      <c r="N6664" t="s">
        <v>29473</v>
      </c>
      <c r="O6664" t="s">
        <v>3631</v>
      </c>
      <c r="P6664" t="s">
        <v>3632</v>
      </c>
      <c r="Q6664" t="s">
        <v>45963</v>
      </c>
      <c r="R6664" s="26">
        <v>2</v>
      </c>
      <c r="S6664" s="23">
        <v>369172270000</v>
      </c>
      <c r="T6664" t="s">
        <v>37</v>
      </c>
      <c r="U6664" t="s">
        <v>3634</v>
      </c>
      <c r="V6664" s="39">
        <v>46193</v>
      </c>
      <c r="W6664" s="41">
        <v>30</v>
      </c>
      <c r="X6664" s="26" t="s">
        <v>41762</v>
      </c>
      <c r="Z6664">
        <v>30.44</v>
      </c>
      <c r="AE6664" s="41">
        <v>30.44</v>
      </c>
      <c r="AF6664">
        <v>1</v>
      </c>
      <c r="AG6664">
        <v>0</v>
      </c>
      <c r="AH6664">
        <v>0</v>
      </c>
      <c r="AI6664">
        <v>0</v>
      </c>
      <c r="AJ6664">
        <v>0</v>
      </c>
      <c r="AK6664" s="30">
        <f t="shared" si="646"/>
        <v>1</v>
      </c>
      <c r="AL6664" s="45">
        <v>2</v>
      </c>
      <c r="AM6664" s="32">
        <f t="shared" si="645"/>
        <v>1</v>
      </c>
      <c r="AN6664" s="33" t="str">
        <f t="shared" si="647"/>
        <v>MOROSO</v>
      </c>
      <c r="AO6664" s="33" t="str">
        <f t="shared" si="642"/>
        <v>1meses_pendientes</v>
      </c>
      <c r="AP6664" s="33">
        <f t="shared" si="643"/>
        <v>30</v>
      </c>
      <c r="AQ6664" s="31">
        <f t="shared" si="644"/>
        <v>20</v>
      </c>
    </row>
    <row r="6665" spans="2:43" x14ac:dyDescent="0.3">
      <c r="B6665" s="37">
        <v>46197</v>
      </c>
      <c r="C6665" t="s">
        <v>35</v>
      </c>
      <c r="D6665" t="s">
        <v>45964</v>
      </c>
      <c r="E6665" t="s">
        <v>45965</v>
      </c>
      <c r="F6665" t="s">
        <v>45966</v>
      </c>
      <c r="G6665" t="s">
        <v>45967</v>
      </c>
      <c r="H6665" t="s">
        <v>95</v>
      </c>
      <c r="M6665" t="s">
        <v>45968</v>
      </c>
      <c r="N6665" t="s">
        <v>29473</v>
      </c>
      <c r="O6665" t="s">
        <v>3631</v>
      </c>
      <c r="P6665" t="s">
        <v>3632</v>
      </c>
      <c r="Q6665" t="s">
        <v>45969</v>
      </c>
      <c r="R6665" s="26">
        <v>3</v>
      </c>
      <c r="S6665" s="23">
        <v>367175960000</v>
      </c>
      <c r="T6665" t="s">
        <v>37</v>
      </c>
      <c r="U6665" t="s">
        <v>3634</v>
      </c>
      <c r="V6665" s="39">
        <v>46199</v>
      </c>
      <c r="W6665" s="41">
        <v>35</v>
      </c>
      <c r="X6665" s="26" t="s">
        <v>41762</v>
      </c>
      <c r="Y6665">
        <v>67.489999999999995</v>
      </c>
      <c r="AE6665" s="41">
        <v>67.489999999999995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 s="30">
        <f t="shared" si="646"/>
        <v>0</v>
      </c>
      <c r="AL6665" s="45">
        <v>2</v>
      </c>
      <c r="AM6665" s="32">
        <f t="shared" si="645"/>
        <v>2</v>
      </c>
      <c r="AN6665" s="33" t="str">
        <f t="shared" si="647"/>
        <v>NPN</v>
      </c>
      <c r="AO6665" s="33" t="str">
        <f t="shared" si="642"/>
        <v>2meses_pendientes</v>
      </c>
      <c r="AP6665" s="33">
        <f t="shared" si="643"/>
        <v>70</v>
      </c>
      <c r="AQ6665" s="31">
        <f t="shared" si="644"/>
        <v>26</v>
      </c>
    </row>
    <row r="6666" spans="2:43" x14ac:dyDescent="0.3">
      <c r="B6666" s="37">
        <v>46180</v>
      </c>
      <c r="C6666" t="s">
        <v>35</v>
      </c>
      <c r="D6666" t="s">
        <v>45970</v>
      </c>
      <c r="E6666" t="s">
        <v>45971</v>
      </c>
      <c r="F6666" t="s">
        <v>45972</v>
      </c>
      <c r="G6666" t="s">
        <v>45973</v>
      </c>
      <c r="H6666" t="s">
        <v>3653</v>
      </c>
      <c r="L6666" t="s">
        <v>45974</v>
      </c>
      <c r="M6666" t="s">
        <v>45975</v>
      </c>
      <c r="N6666" t="s">
        <v>29497</v>
      </c>
      <c r="O6666" t="s">
        <v>3631</v>
      </c>
      <c r="P6666" t="s">
        <v>3632</v>
      </c>
      <c r="Q6666" t="s">
        <v>45976</v>
      </c>
      <c r="R6666" s="26">
        <v>3</v>
      </c>
      <c r="S6666" s="23">
        <v>365158800000</v>
      </c>
      <c r="T6666" t="s">
        <v>37</v>
      </c>
      <c r="U6666" t="s">
        <v>3634</v>
      </c>
      <c r="V6666" s="39">
        <v>46181</v>
      </c>
      <c r="W6666" s="41">
        <v>33</v>
      </c>
      <c r="X6666" s="26" t="s">
        <v>41762</v>
      </c>
      <c r="AE6666" s="41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 s="30">
        <f t="shared" si="646"/>
        <v>0</v>
      </c>
      <c r="AL6666" s="45">
        <v>2</v>
      </c>
      <c r="AM6666" s="32">
        <f t="shared" si="645"/>
        <v>2</v>
      </c>
      <c r="AN6666" s="33" t="str">
        <f t="shared" si="647"/>
        <v>NPN</v>
      </c>
      <c r="AO6666" s="33" t="str">
        <f t="shared" si="642"/>
        <v>2meses_pendientes</v>
      </c>
      <c r="AP6666" s="33">
        <f t="shared" si="643"/>
        <v>66</v>
      </c>
      <c r="AQ6666" s="31">
        <f t="shared" si="644"/>
        <v>8</v>
      </c>
    </row>
    <row r="6667" spans="2:43" x14ac:dyDescent="0.3">
      <c r="B6667" s="37">
        <v>46180</v>
      </c>
      <c r="C6667" t="s">
        <v>35</v>
      </c>
      <c r="D6667" t="s">
        <v>45977</v>
      </c>
      <c r="E6667" t="s">
        <v>45978</v>
      </c>
      <c r="F6667" t="s">
        <v>29541</v>
      </c>
      <c r="G6667" t="s">
        <v>45979</v>
      </c>
      <c r="H6667" t="s">
        <v>45980</v>
      </c>
      <c r="L6667" t="s">
        <v>45981</v>
      </c>
      <c r="M6667" t="s">
        <v>29496</v>
      </c>
      <c r="N6667" t="s">
        <v>29497</v>
      </c>
      <c r="O6667" t="s">
        <v>3631</v>
      </c>
      <c r="P6667" t="s">
        <v>3632</v>
      </c>
      <c r="Q6667" t="s">
        <v>45982</v>
      </c>
      <c r="R6667" s="26">
        <v>3</v>
      </c>
      <c r="S6667" s="23">
        <v>997056110000</v>
      </c>
      <c r="T6667" t="s">
        <v>37</v>
      </c>
      <c r="U6667" t="s">
        <v>3634</v>
      </c>
      <c r="V6667" s="39">
        <v>46182</v>
      </c>
      <c r="W6667" s="41">
        <v>33</v>
      </c>
      <c r="X6667" s="26" t="s">
        <v>41762</v>
      </c>
      <c r="Z6667">
        <v>38.119999999999997</v>
      </c>
      <c r="AE6667" s="41">
        <v>38.119999999999997</v>
      </c>
      <c r="AF6667">
        <v>1</v>
      </c>
      <c r="AG6667">
        <v>0</v>
      </c>
      <c r="AH6667">
        <v>0</v>
      </c>
      <c r="AI6667">
        <v>0</v>
      </c>
      <c r="AJ6667">
        <v>0</v>
      </c>
      <c r="AK6667" s="30">
        <f t="shared" si="646"/>
        <v>1</v>
      </c>
      <c r="AL6667" s="45">
        <v>2</v>
      </c>
      <c r="AM6667" s="32">
        <f t="shared" si="645"/>
        <v>1</v>
      </c>
      <c r="AN6667" s="33" t="str">
        <f t="shared" si="647"/>
        <v>MOROSO</v>
      </c>
      <c r="AO6667" s="33" t="str">
        <f t="shared" si="642"/>
        <v>1meses_pendientes</v>
      </c>
      <c r="AP6667" s="33">
        <f t="shared" si="643"/>
        <v>33</v>
      </c>
      <c r="AQ6667" s="31">
        <f t="shared" si="644"/>
        <v>9</v>
      </c>
    </row>
    <row r="6668" spans="2:43" x14ac:dyDescent="0.3">
      <c r="B6668" s="37">
        <v>46181</v>
      </c>
      <c r="C6668" t="s">
        <v>35</v>
      </c>
      <c r="D6668" t="s">
        <v>25231</v>
      </c>
      <c r="E6668" t="s">
        <v>45983</v>
      </c>
      <c r="F6668" t="s">
        <v>45984</v>
      </c>
      <c r="G6668" t="s">
        <v>45985</v>
      </c>
      <c r="H6668" t="s">
        <v>45986</v>
      </c>
      <c r="L6668" t="s">
        <v>25236</v>
      </c>
      <c r="M6668" t="s">
        <v>29504</v>
      </c>
      <c r="N6668" t="s">
        <v>29497</v>
      </c>
      <c r="O6668" t="s">
        <v>3631</v>
      </c>
      <c r="P6668" t="s">
        <v>3632</v>
      </c>
      <c r="Q6668" t="s">
        <v>45987</v>
      </c>
      <c r="R6668" s="26">
        <v>3</v>
      </c>
      <c r="S6668" s="23">
        <v>212013020000</v>
      </c>
      <c r="T6668" t="s">
        <v>37</v>
      </c>
      <c r="U6668" t="s">
        <v>3634</v>
      </c>
      <c r="V6668" s="39">
        <v>46179</v>
      </c>
      <c r="W6668" s="41">
        <v>33</v>
      </c>
      <c r="X6668" s="26" t="s">
        <v>41762</v>
      </c>
      <c r="AE6668" s="41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 s="30">
        <f t="shared" si="646"/>
        <v>0</v>
      </c>
      <c r="AL6668" s="45">
        <v>2</v>
      </c>
      <c r="AM6668" s="32">
        <f t="shared" si="645"/>
        <v>2</v>
      </c>
      <c r="AN6668" s="33" t="str">
        <f t="shared" si="647"/>
        <v>NPN</v>
      </c>
      <c r="AO6668" s="33" t="str">
        <f t="shared" si="642"/>
        <v>2meses_pendientes</v>
      </c>
      <c r="AP6668" s="33">
        <f t="shared" si="643"/>
        <v>66</v>
      </c>
      <c r="AQ6668" s="31">
        <f t="shared" si="644"/>
        <v>6</v>
      </c>
    </row>
    <row r="6669" spans="2:43" x14ac:dyDescent="0.3">
      <c r="B6669" s="37">
        <v>46182</v>
      </c>
      <c r="C6669" t="s">
        <v>35</v>
      </c>
      <c r="D6669" t="s">
        <v>45988</v>
      </c>
      <c r="E6669" t="s">
        <v>45989</v>
      </c>
      <c r="F6669" t="s">
        <v>45990</v>
      </c>
      <c r="G6669" t="s">
        <v>45991</v>
      </c>
      <c r="H6669" t="s">
        <v>45992</v>
      </c>
      <c r="L6669" t="s">
        <v>45993</v>
      </c>
      <c r="M6669" t="s">
        <v>29504</v>
      </c>
      <c r="N6669" t="s">
        <v>29497</v>
      </c>
      <c r="O6669" t="s">
        <v>3631</v>
      </c>
      <c r="P6669" t="s">
        <v>3632</v>
      </c>
      <c r="Q6669" t="s">
        <v>45994</v>
      </c>
      <c r="R6669" s="26">
        <v>3</v>
      </c>
      <c r="S6669" s="23">
        <v>337081460000</v>
      </c>
      <c r="T6669" t="s">
        <v>37</v>
      </c>
      <c r="U6669" t="s">
        <v>3634</v>
      </c>
      <c r="V6669" s="39">
        <v>46183</v>
      </c>
      <c r="W6669" s="41">
        <v>33</v>
      </c>
      <c r="X6669" s="26" t="s">
        <v>41762</v>
      </c>
      <c r="AE6669" s="41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 s="30">
        <f t="shared" si="646"/>
        <v>0</v>
      </c>
      <c r="AL6669" s="45">
        <v>2</v>
      </c>
      <c r="AM6669" s="32">
        <f t="shared" si="645"/>
        <v>2</v>
      </c>
      <c r="AN6669" s="33" t="str">
        <f t="shared" si="647"/>
        <v>NPN</v>
      </c>
      <c r="AO6669" s="33" t="str">
        <f t="shared" si="642"/>
        <v>2meses_pendientes</v>
      </c>
      <c r="AP6669" s="33">
        <f t="shared" si="643"/>
        <v>66</v>
      </c>
      <c r="AQ6669" s="31">
        <f t="shared" si="644"/>
        <v>10</v>
      </c>
    </row>
    <row r="6670" spans="2:43" x14ac:dyDescent="0.3">
      <c r="B6670" s="37">
        <v>46184</v>
      </c>
      <c r="C6670" t="s">
        <v>35</v>
      </c>
      <c r="D6670" t="s">
        <v>45995</v>
      </c>
      <c r="E6670" t="s">
        <v>45996</v>
      </c>
      <c r="F6670" t="s">
        <v>45997</v>
      </c>
      <c r="G6670" t="s">
        <v>45998</v>
      </c>
      <c r="H6670" t="s">
        <v>83</v>
      </c>
      <c r="L6670" t="s">
        <v>45999</v>
      </c>
      <c r="M6670" t="s">
        <v>29504</v>
      </c>
      <c r="N6670" t="s">
        <v>29497</v>
      </c>
      <c r="O6670" t="s">
        <v>3631</v>
      </c>
      <c r="P6670" t="s">
        <v>3632</v>
      </c>
      <c r="Q6670" t="s">
        <v>46000</v>
      </c>
      <c r="R6670" s="26">
        <v>3</v>
      </c>
      <c r="S6670" s="23">
        <v>363161470000</v>
      </c>
      <c r="T6670" t="s">
        <v>37</v>
      </c>
      <c r="U6670" t="s">
        <v>3634</v>
      </c>
      <c r="V6670" s="39">
        <v>46183</v>
      </c>
      <c r="W6670" s="41">
        <v>33</v>
      </c>
      <c r="X6670" s="26" t="s">
        <v>41762</v>
      </c>
      <c r="Z6670">
        <v>35</v>
      </c>
      <c r="AE6670" s="41">
        <v>35</v>
      </c>
      <c r="AF6670">
        <v>1</v>
      </c>
      <c r="AG6670">
        <v>0</v>
      </c>
      <c r="AH6670">
        <v>0</v>
      </c>
      <c r="AI6670">
        <v>0</v>
      </c>
      <c r="AJ6670">
        <v>0</v>
      </c>
      <c r="AK6670" s="30">
        <f t="shared" si="646"/>
        <v>1</v>
      </c>
      <c r="AL6670" s="45">
        <v>2</v>
      </c>
      <c r="AM6670" s="32">
        <f t="shared" si="645"/>
        <v>1</v>
      </c>
      <c r="AN6670" s="33" t="str">
        <f t="shared" si="647"/>
        <v>MOROSO</v>
      </c>
      <c r="AO6670" s="33" t="str">
        <f t="shared" si="642"/>
        <v>1meses_pendientes</v>
      </c>
      <c r="AP6670" s="33">
        <f t="shared" si="643"/>
        <v>33</v>
      </c>
      <c r="AQ6670" s="31">
        <f t="shared" si="644"/>
        <v>10</v>
      </c>
    </row>
    <row r="6671" spans="2:43" x14ac:dyDescent="0.3">
      <c r="B6671" s="37">
        <v>46186</v>
      </c>
      <c r="C6671" t="s">
        <v>35</v>
      </c>
      <c r="D6671" t="s">
        <v>46001</v>
      </c>
      <c r="E6671" t="s">
        <v>46002</v>
      </c>
      <c r="F6671" t="s">
        <v>46003</v>
      </c>
      <c r="G6671" t="s">
        <v>46004</v>
      </c>
      <c r="H6671" t="s">
        <v>76</v>
      </c>
      <c r="L6671" t="s">
        <v>46005</v>
      </c>
      <c r="M6671" t="s">
        <v>29504</v>
      </c>
      <c r="N6671" t="s">
        <v>29497</v>
      </c>
      <c r="O6671" t="s">
        <v>3631</v>
      </c>
      <c r="P6671" t="s">
        <v>3632</v>
      </c>
      <c r="Q6671" t="s">
        <v>46006</v>
      </c>
      <c r="R6671" s="26">
        <v>2</v>
      </c>
      <c r="S6671" s="23">
        <v>369165440000</v>
      </c>
      <c r="T6671" t="s">
        <v>37</v>
      </c>
      <c r="U6671" t="s">
        <v>3634</v>
      </c>
      <c r="V6671" s="39">
        <v>46189</v>
      </c>
      <c r="W6671" s="41">
        <v>30</v>
      </c>
      <c r="X6671" s="26" t="s">
        <v>41762</v>
      </c>
      <c r="AE6671" s="4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 s="30">
        <f t="shared" si="646"/>
        <v>0</v>
      </c>
      <c r="AL6671" s="45">
        <v>2</v>
      </c>
      <c r="AM6671" s="32">
        <f t="shared" si="645"/>
        <v>2</v>
      </c>
      <c r="AN6671" s="33" t="str">
        <f t="shared" si="647"/>
        <v>NPN</v>
      </c>
      <c r="AO6671" s="33" t="str">
        <f t="shared" si="642"/>
        <v>2meses_pendientes</v>
      </c>
      <c r="AP6671" s="33">
        <f t="shared" si="643"/>
        <v>60</v>
      </c>
      <c r="AQ6671" s="31">
        <f t="shared" si="644"/>
        <v>16</v>
      </c>
    </row>
    <row r="6672" spans="2:43" x14ac:dyDescent="0.3">
      <c r="B6672" s="37">
        <v>46191</v>
      </c>
      <c r="C6672" t="s">
        <v>35</v>
      </c>
      <c r="D6672" t="s">
        <v>46007</v>
      </c>
      <c r="E6672" t="s">
        <v>46008</v>
      </c>
      <c r="F6672" t="s">
        <v>46009</v>
      </c>
      <c r="G6672" t="s">
        <v>46010</v>
      </c>
      <c r="H6672" t="s">
        <v>46011</v>
      </c>
      <c r="L6672" t="s">
        <v>46012</v>
      </c>
      <c r="M6672" t="s">
        <v>29504</v>
      </c>
      <c r="N6672" t="s">
        <v>29497</v>
      </c>
      <c r="O6672" t="s">
        <v>3631</v>
      </c>
      <c r="P6672" t="s">
        <v>3632</v>
      </c>
      <c r="Q6672" t="s">
        <v>46013</v>
      </c>
      <c r="R6672" s="26">
        <v>3</v>
      </c>
      <c r="S6672" s="23">
        <v>218053140000</v>
      </c>
      <c r="T6672" t="s">
        <v>37</v>
      </c>
      <c r="U6672" t="s">
        <v>3634</v>
      </c>
      <c r="V6672" s="39">
        <v>46195</v>
      </c>
      <c r="W6672" s="41">
        <v>33</v>
      </c>
      <c r="X6672" s="26" t="s">
        <v>41762</v>
      </c>
      <c r="AE6672" s="41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 s="30">
        <f t="shared" si="646"/>
        <v>0</v>
      </c>
      <c r="AL6672" s="45">
        <v>2</v>
      </c>
      <c r="AM6672" s="32">
        <f t="shared" si="645"/>
        <v>2</v>
      </c>
      <c r="AN6672" s="33" t="str">
        <f t="shared" si="647"/>
        <v>NPN</v>
      </c>
      <c r="AO6672" s="33" t="str">
        <f t="shared" si="642"/>
        <v>2meses_pendientes</v>
      </c>
      <c r="AP6672" s="33">
        <f t="shared" si="643"/>
        <v>66</v>
      </c>
      <c r="AQ6672" s="31">
        <f t="shared" si="644"/>
        <v>22</v>
      </c>
    </row>
    <row r="6673" spans="2:43" x14ac:dyDescent="0.3">
      <c r="B6673" s="37">
        <v>46191</v>
      </c>
      <c r="C6673" t="s">
        <v>35</v>
      </c>
      <c r="D6673" t="s">
        <v>46014</v>
      </c>
      <c r="E6673" t="s">
        <v>46015</v>
      </c>
      <c r="F6673" t="s">
        <v>46016</v>
      </c>
      <c r="G6673" t="s">
        <v>46017</v>
      </c>
      <c r="H6673" t="s">
        <v>46018</v>
      </c>
      <c r="L6673" t="s">
        <v>46019</v>
      </c>
      <c r="M6673" t="s">
        <v>29504</v>
      </c>
      <c r="N6673" t="s">
        <v>29497</v>
      </c>
      <c r="O6673" t="s">
        <v>3631</v>
      </c>
      <c r="P6673" t="s">
        <v>3632</v>
      </c>
      <c r="Q6673" t="s">
        <v>46020</v>
      </c>
      <c r="R6673" s="26">
        <v>2</v>
      </c>
      <c r="S6673" s="23">
        <v>365171020000</v>
      </c>
      <c r="T6673" t="s">
        <v>37</v>
      </c>
      <c r="U6673" t="s">
        <v>3634</v>
      </c>
      <c r="V6673" s="39">
        <v>46193</v>
      </c>
      <c r="W6673" s="41">
        <v>30</v>
      </c>
      <c r="X6673" s="26" t="s">
        <v>41762</v>
      </c>
      <c r="Z6673">
        <v>30.44</v>
      </c>
      <c r="AE6673" s="41">
        <v>30.44</v>
      </c>
      <c r="AF6673">
        <v>1</v>
      </c>
      <c r="AG6673">
        <v>0</v>
      </c>
      <c r="AH6673">
        <v>0</v>
      </c>
      <c r="AI6673">
        <v>0</v>
      </c>
      <c r="AJ6673">
        <v>0</v>
      </c>
      <c r="AK6673" s="30">
        <f t="shared" si="646"/>
        <v>1</v>
      </c>
      <c r="AL6673" s="45">
        <v>2</v>
      </c>
      <c r="AM6673" s="32">
        <f t="shared" si="645"/>
        <v>1</v>
      </c>
      <c r="AN6673" s="33" t="str">
        <f t="shared" si="647"/>
        <v>MOROSO</v>
      </c>
      <c r="AO6673" s="33" t="str">
        <f t="shared" si="642"/>
        <v>1meses_pendientes</v>
      </c>
      <c r="AP6673" s="33">
        <f t="shared" si="643"/>
        <v>30</v>
      </c>
      <c r="AQ6673" s="31">
        <f t="shared" si="644"/>
        <v>20</v>
      </c>
    </row>
    <row r="6674" spans="2:43" x14ac:dyDescent="0.3">
      <c r="B6674" s="37">
        <v>46195</v>
      </c>
      <c r="C6674" t="s">
        <v>35</v>
      </c>
      <c r="D6674" t="s">
        <v>46021</v>
      </c>
      <c r="E6674" t="s">
        <v>46022</v>
      </c>
      <c r="F6674" t="s">
        <v>46023</v>
      </c>
      <c r="G6674" t="s">
        <v>46024</v>
      </c>
      <c r="H6674" t="s">
        <v>46025</v>
      </c>
      <c r="L6674" t="s">
        <v>46026</v>
      </c>
      <c r="M6674" t="s">
        <v>29504</v>
      </c>
      <c r="N6674" t="s">
        <v>29497</v>
      </c>
      <c r="O6674" t="s">
        <v>3631</v>
      </c>
      <c r="P6674" t="s">
        <v>3632</v>
      </c>
      <c r="Q6674" t="s">
        <v>46027</v>
      </c>
      <c r="R6674" s="26">
        <v>3</v>
      </c>
      <c r="S6674" s="23">
        <v>365174410000</v>
      </c>
      <c r="T6674" t="s">
        <v>37</v>
      </c>
      <c r="U6674" t="s">
        <v>3634</v>
      </c>
      <c r="V6674" s="39">
        <v>46197</v>
      </c>
      <c r="W6674" s="41">
        <v>31</v>
      </c>
      <c r="X6674" s="26" t="s">
        <v>41762</v>
      </c>
      <c r="Y6674">
        <v>34.909999999999997</v>
      </c>
      <c r="AE6674" s="41">
        <v>34.909999999999997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 s="30">
        <f t="shared" si="646"/>
        <v>0</v>
      </c>
      <c r="AL6674" s="45">
        <v>2</v>
      </c>
      <c r="AM6674" s="32">
        <f t="shared" si="645"/>
        <v>2</v>
      </c>
      <c r="AN6674" s="33" t="str">
        <f t="shared" si="647"/>
        <v>NPN</v>
      </c>
      <c r="AO6674" s="33" t="str">
        <f t="shared" si="642"/>
        <v>2meses_pendientes</v>
      </c>
      <c r="AP6674" s="33">
        <f t="shared" si="643"/>
        <v>62</v>
      </c>
      <c r="AQ6674" s="31">
        <f t="shared" si="644"/>
        <v>24</v>
      </c>
    </row>
    <row r="6675" spans="2:43" x14ac:dyDescent="0.3">
      <c r="B6675" s="37">
        <v>46175</v>
      </c>
      <c r="C6675" t="s">
        <v>35</v>
      </c>
      <c r="D6675" t="s">
        <v>46028</v>
      </c>
      <c r="E6675" t="s">
        <v>46029</v>
      </c>
      <c r="F6675" t="s">
        <v>46030</v>
      </c>
      <c r="G6675" t="s">
        <v>46031</v>
      </c>
      <c r="H6675" t="s">
        <v>6719</v>
      </c>
      <c r="I6675" t="s">
        <v>38</v>
      </c>
      <c r="J6675" t="s">
        <v>44</v>
      </c>
      <c r="K6675" t="s">
        <v>3208</v>
      </c>
      <c r="M6675" t="s">
        <v>46032</v>
      </c>
      <c r="N6675" t="s">
        <v>3776</v>
      </c>
      <c r="O6675" t="s">
        <v>3631</v>
      </c>
      <c r="P6675" t="s">
        <v>3632</v>
      </c>
      <c r="Q6675" t="s">
        <v>46033</v>
      </c>
      <c r="R6675" s="26">
        <v>3</v>
      </c>
      <c r="S6675" s="23">
        <v>299050950000</v>
      </c>
      <c r="T6675" t="s">
        <v>37</v>
      </c>
      <c r="U6675" t="s">
        <v>3634</v>
      </c>
      <c r="V6675" s="39">
        <v>46176</v>
      </c>
      <c r="W6675" s="41">
        <v>37</v>
      </c>
      <c r="X6675" s="26" t="s">
        <v>41762</v>
      </c>
      <c r="Y6675">
        <v>38.4</v>
      </c>
      <c r="AE6675" s="41">
        <v>38.4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 s="30">
        <f t="shared" si="646"/>
        <v>0</v>
      </c>
      <c r="AL6675" s="45">
        <v>2</v>
      </c>
      <c r="AM6675" s="32">
        <f t="shared" si="645"/>
        <v>2</v>
      </c>
      <c r="AN6675" s="33" t="str">
        <f t="shared" si="647"/>
        <v>NPN</v>
      </c>
      <c r="AO6675" s="33" t="str">
        <f t="shared" si="642"/>
        <v>2meses_pendientes</v>
      </c>
      <c r="AP6675" s="33">
        <f t="shared" si="643"/>
        <v>74</v>
      </c>
      <c r="AQ6675" s="31">
        <f t="shared" si="644"/>
        <v>3</v>
      </c>
    </row>
    <row r="6676" spans="2:43" x14ac:dyDescent="0.3">
      <c r="B6676" s="37">
        <v>46175</v>
      </c>
      <c r="C6676" t="s">
        <v>35</v>
      </c>
      <c r="D6676" t="s">
        <v>46034</v>
      </c>
      <c r="E6676" t="s">
        <v>46035</v>
      </c>
      <c r="F6676" t="s">
        <v>46036</v>
      </c>
      <c r="G6676" t="s">
        <v>46037</v>
      </c>
      <c r="H6676" t="s">
        <v>24221</v>
      </c>
      <c r="I6676" t="s">
        <v>38</v>
      </c>
      <c r="J6676" t="s">
        <v>44</v>
      </c>
      <c r="K6676" t="s">
        <v>56</v>
      </c>
      <c r="M6676" t="s">
        <v>46038</v>
      </c>
      <c r="N6676" t="s">
        <v>3776</v>
      </c>
      <c r="O6676" t="s">
        <v>3631</v>
      </c>
      <c r="P6676" t="s">
        <v>3632</v>
      </c>
      <c r="Q6676" t="s">
        <v>46039</v>
      </c>
      <c r="R6676" s="26">
        <v>3</v>
      </c>
      <c r="S6676" s="23">
        <v>364153690000</v>
      </c>
      <c r="T6676" t="s">
        <v>37</v>
      </c>
      <c r="U6676" t="s">
        <v>3634</v>
      </c>
      <c r="V6676" s="39">
        <v>46176</v>
      </c>
      <c r="W6676" s="41">
        <v>33.19</v>
      </c>
      <c r="X6676" s="26" t="s">
        <v>41762</v>
      </c>
      <c r="Z6676">
        <v>34.619999999999997</v>
      </c>
      <c r="AE6676" s="41">
        <v>34.619999999999997</v>
      </c>
      <c r="AF6676">
        <v>1</v>
      </c>
      <c r="AG6676">
        <v>0</v>
      </c>
      <c r="AH6676">
        <v>0</v>
      </c>
      <c r="AI6676">
        <v>0</v>
      </c>
      <c r="AJ6676">
        <v>0</v>
      </c>
      <c r="AK6676" s="30">
        <f t="shared" si="646"/>
        <v>1</v>
      </c>
      <c r="AL6676" s="45">
        <v>2</v>
      </c>
      <c r="AM6676" s="32">
        <f t="shared" si="645"/>
        <v>1</v>
      </c>
      <c r="AN6676" s="33" t="str">
        <f t="shared" si="647"/>
        <v>MOROSO</v>
      </c>
      <c r="AO6676" s="33" t="str">
        <f t="shared" si="642"/>
        <v>1meses_pendientes</v>
      </c>
      <c r="AP6676" s="33">
        <f t="shared" si="643"/>
        <v>33.19</v>
      </c>
      <c r="AQ6676" s="31">
        <f t="shared" si="644"/>
        <v>3</v>
      </c>
    </row>
    <row r="6677" spans="2:43" x14ac:dyDescent="0.3">
      <c r="B6677" s="37">
        <v>46176</v>
      </c>
      <c r="C6677" t="s">
        <v>35</v>
      </c>
      <c r="D6677" t="s">
        <v>46040</v>
      </c>
      <c r="E6677" t="s">
        <v>46041</v>
      </c>
      <c r="F6677" t="s">
        <v>46042</v>
      </c>
      <c r="G6677" t="s">
        <v>46043</v>
      </c>
      <c r="H6677" t="s">
        <v>24221</v>
      </c>
      <c r="I6677" t="s">
        <v>38</v>
      </c>
      <c r="J6677" t="s">
        <v>42</v>
      </c>
      <c r="K6677" t="s">
        <v>54</v>
      </c>
      <c r="M6677" t="s">
        <v>16113</v>
      </c>
      <c r="N6677" t="s">
        <v>3776</v>
      </c>
      <c r="O6677" t="s">
        <v>3631</v>
      </c>
      <c r="P6677" t="s">
        <v>3632</v>
      </c>
      <c r="Q6677" t="s">
        <v>46044</v>
      </c>
      <c r="R6677" s="26">
        <v>3</v>
      </c>
      <c r="S6677" s="23">
        <v>365154080000</v>
      </c>
      <c r="T6677" t="s">
        <v>37</v>
      </c>
      <c r="U6677" t="s">
        <v>3634</v>
      </c>
      <c r="V6677" s="39">
        <v>46176</v>
      </c>
      <c r="W6677" s="41">
        <v>35</v>
      </c>
      <c r="X6677" s="26" t="s">
        <v>41762</v>
      </c>
      <c r="Y6677">
        <v>37.049999999999997</v>
      </c>
      <c r="AE6677" s="41">
        <v>37.049999999999997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 s="30">
        <f t="shared" si="646"/>
        <v>0</v>
      </c>
      <c r="AL6677" s="45">
        <v>2</v>
      </c>
      <c r="AM6677" s="32">
        <f t="shared" si="645"/>
        <v>2</v>
      </c>
      <c r="AN6677" s="33" t="str">
        <f t="shared" si="647"/>
        <v>NPN</v>
      </c>
      <c r="AO6677" s="33" t="str">
        <f t="shared" si="642"/>
        <v>2meses_pendientes</v>
      </c>
      <c r="AP6677" s="33">
        <f t="shared" si="643"/>
        <v>70</v>
      </c>
      <c r="AQ6677" s="31">
        <f t="shared" si="644"/>
        <v>3</v>
      </c>
    </row>
    <row r="6678" spans="2:43" x14ac:dyDescent="0.3">
      <c r="B6678" s="37">
        <v>46178</v>
      </c>
      <c r="C6678" t="s">
        <v>35</v>
      </c>
      <c r="D6678" t="s">
        <v>46045</v>
      </c>
      <c r="E6678" t="s">
        <v>46046</v>
      </c>
      <c r="F6678" t="s">
        <v>46047</v>
      </c>
      <c r="G6678" t="s">
        <v>46048</v>
      </c>
      <c r="H6678" t="s">
        <v>29626</v>
      </c>
      <c r="I6678" t="s">
        <v>38</v>
      </c>
      <c r="J6678" t="s">
        <v>38</v>
      </c>
      <c r="K6678" t="s">
        <v>2002</v>
      </c>
      <c r="M6678" t="s">
        <v>16113</v>
      </c>
      <c r="N6678" t="s">
        <v>3776</v>
      </c>
      <c r="O6678" t="s">
        <v>3631</v>
      </c>
      <c r="P6678" t="s">
        <v>3632</v>
      </c>
      <c r="Q6678" t="s">
        <v>46049</v>
      </c>
      <c r="R6678" s="26">
        <v>3</v>
      </c>
      <c r="S6678" s="23">
        <v>363156430000</v>
      </c>
      <c r="T6678" t="s">
        <v>37</v>
      </c>
      <c r="U6678" t="s">
        <v>3634</v>
      </c>
      <c r="V6678" s="39">
        <v>46179</v>
      </c>
      <c r="W6678" s="41">
        <v>33</v>
      </c>
      <c r="X6678" s="26" t="s">
        <v>41762</v>
      </c>
      <c r="Z6678">
        <v>34.909999999999997</v>
      </c>
      <c r="AE6678" s="41">
        <v>34.909999999999997</v>
      </c>
      <c r="AF6678">
        <v>1</v>
      </c>
      <c r="AG6678">
        <v>0</v>
      </c>
      <c r="AH6678">
        <v>0</v>
      </c>
      <c r="AI6678">
        <v>0</v>
      </c>
      <c r="AJ6678">
        <v>0</v>
      </c>
      <c r="AK6678" s="30">
        <f t="shared" si="646"/>
        <v>1</v>
      </c>
      <c r="AL6678" s="45">
        <v>2</v>
      </c>
      <c r="AM6678" s="32">
        <f t="shared" si="645"/>
        <v>1</v>
      </c>
      <c r="AN6678" s="33" t="str">
        <f t="shared" si="647"/>
        <v>MOROSO</v>
      </c>
      <c r="AO6678" s="33" t="str">
        <f t="shared" si="642"/>
        <v>1meses_pendientes</v>
      </c>
      <c r="AP6678" s="33">
        <f t="shared" si="643"/>
        <v>33</v>
      </c>
      <c r="AQ6678" s="31">
        <f t="shared" si="644"/>
        <v>6</v>
      </c>
    </row>
    <row r="6679" spans="2:43" x14ac:dyDescent="0.3">
      <c r="B6679" s="37">
        <v>46180</v>
      </c>
      <c r="C6679" t="s">
        <v>35</v>
      </c>
      <c r="D6679" t="s">
        <v>46050</v>
      </c>
      <c r="E6679" t="s">
        <v>46051</v>
      </c>
      <c r="F6679" t="s">
        <v>46052</v>
      </c>
      <c r="G6679" t="s">
        <v>46053</v>
      </c>
      <c r="H6679" t="s">
        <v>24221</v>
      </c>
      <c r="I6679" t="s">
        <v>38</v>
      </c>
      <c r="J6679" t="s">
        <v>42</v>
      </c>
      <c r="K6679" t="s">
        <v>57</v>
      </c>
      <c r="M6679" t="s">
        <v>16113</v>
      </c>
      <c r="N6679" t="s">
        <v>3776</v>
      </c>
      <c r="O6679" t="s">
        <v>3631</v>
      </c>
      <c r="P6679" t="s">
        <v>3632</v>
      </c>
      <c r="Q6679" t="s">
        <v>46054</v>
      </c>
      <c r="R6679" s="26">
        <v>3</v>
      </c>
      <c r="S6679" s="23">
        <v>369157500000</v>
      </c>
      <c r="T6679" t="s">
        <v>37</v>
      </c>
      <c r="U6679" t="s">
        <v>3634</v>
      </c>
      <c r="V6679" s="39">
        <v>46181</v>
      </c>
      <c r="W6679" s="41">
        <v>40.090000000000003</v>
      </c>
      <c r="X6679" s="26" t="s">
        <v>41762</v>
      </c>
      <c r="Y6679">
        <v>42.25</v>
      </c>
      <c r="AE6679" s="41">
        <v>42.25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 s="30">
        <f t="shared" si="646"/>
        <v>0</v>
      </c>
      <c r="AL6679" s="45">
        <v>2</v>
      </c>
      <c r="AM6679" s="32">
        <f t="shared" si="645"/>
        <v>2</v>
      </c>
      <c r="AN6679" s="33" t="str">
        <f t="shared" si="647"/>
        <v>NPN</v>
      </c>
      <c r="AO6679" s="33" t="str">
        <f t="shared" si="642"/>
        <v>2meses_pendientes</v>
      </c>
      <c r="AP6679" s="33">
        <f t="shared" si="643"/>
        <v>80.180000000000007</v>
      </c>
      <c r="AQ6679" s="31">
        <f t="shared" si="644"/>
        <v>8</v>
      </c>
    </row>
    <row r="6680" spans="2:43" x14ac:dyDescent="0.3">
      <c r="B6680" s="37">
        <v>46180</v>
      </c>
      <c r="C6680" t="s">
        <v>35</v>
      </c>
      <c r="D6680" t="s">
        <v>46055</v>
      </c>
      <c r="E6680" t="s">
        <v>46056</v>
      </c>
      <c r="F6680" t="s">
        <v>46057</v>
      </c>
      <c r="G6680" t="s">
        <v>46058</v>
      </c>
      <c r="H6680" t="s">
        <v>24221</v>
      </c>
      <c r="I6680" t="s">
        <v>38</v>
      </c>
      <c r="J6680" t="s">
        <v>44</v>
      </c>
      <c r="K6680" t="s">
        <v>56</v>
      </c>
      <c r="M6680" t="s">
        <v>16113</v>
      </c>
      <c r="N6680" t="s">
        <v>3776</v>
      </c>
      <c r="O6680" t="s">
        <v>3631</v>
      </c>
      <c r="P6680" t="s">
        <v>3632</v>
      </c>
      <c r="Q6680" t="s">
        <v>46059</v>
      </c>
      <c r="R6680" s="26">
        <v>3</v>
      </c>
      <c r="S6680" s="23">
        <v>994093600000</v>
      </c>
      <c r="T6680" t="s">
        <v>37</v>
      </c>
      <c r="U6680" t="s">
        <v>3634</v>
      </c>
      <c r="V6680" s="39">
        <v>46181</v>
      </c>
      <c r="W6680" s="41">
        <v>33</v>
      </c>
      <c r="X6680" s="26" t="s">
        <v>41762</v>
      </c>
      <c r="AE6680" s="41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 s="30">
        <f t="shared" si="646"/>
        <v>0</v>
      </c>
      <c r="AL6680" s="45">
        <v>2</v>
      </c>
      <c r="AM6680" s="32">
        <f t="shared" si="645"/>
        <v>2</v>
      </c>
      <c r="AN6680" s="33" t="str">
        <f t="shared" si="647"/>
        <v>NPN</v>
      </c>
      <c r="AO6680" s="33" t="str">
        <f t="shared" si="642"/>
        <v>2meses_pendientes</v>
      </c>
      <c r="AP6680" s="33">
        <f t="shared" si="643"/>
        <v>66</v>
      </c>
      <c r="AQ6680" s="31">
        <f t="shared" si="644"/>
        <v>8</v>
      </c>
    </row>
    <row r="6681" spans="2:43" x14ac:dyDescent="0.3">
      <c r="B6681" s="37">
        <v>46180</v>
      </c>
      <c r="C6681" t="s">
        <v>35</v>
      </c>
      <c r="D6681" t="s">
        <v>29636</v>
      </c>
      <c r="E6681" t="s">
        <v>29637</v>
      </c>
      <c r="F6681" t="s">
        <v>46060</v>
      </c>
      <c r="G6681" t="s">
        <v>46061</v>
      </c>
      <c r="H6681" t="s">
        <v>1782</v>
      </c>
      <c r="I6681" t="s">
        <v>38</v>
      </c>
      <c r="J6681" t="s">
        <v>42</v>
      </c>
      <c r="K6681" t="s">
        <v>57</v>
      </c>
      <c r="M6681" t="s">
        <v>16113</v>
      </c>
      <c r="N6681" t="s">
        <v>3776</v>
      </c>
      <c r="O6681" t="s">
        <v>3631</v>
      </c>
      <c r="P6681" t="s">
        <v>3632</v>
      </c>
      <c r="Q6681" t="s">
        <v>46062</v>
      </c>
      <c r="R6681" s="26">
        <v>3</v>
      </c>
      <c r="S6681" s="23">
        <v>302062810000</v>
      </c>
      <c r="T6681" t="s">
        <v>37</v>
      </c>
      <c r="U6681" t="s">
        <v>3634</v>
      </c>
      <c r="V6681" s="39">
        <v>46184</v>
      </c>
      <c r="W6681" s="41">
        <v>33</v>
      </c>
      <c r="X6681" s="26" t="s">
        <v>41762</v>
      </c>
      <c r="AE6681" s="4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 s="30">
        <f t="shared" si="646"/>
        <v>0</v>
      </c>
      <c r="AL6681" s="45">
        <v>2</v>
      </c>
      <c r="AM6681" s="32">
        <f t="shared" si="645"/>
        <v>2</v>
      </c>
      <c r="AN6681" s="33" t="str">
        <f t="shared" si="647"/>
        <v>NPN</v>
      </c>
      <c r="AO6681" s="33" t="str">
        <f t="shared" si="642"/>
        <v>2meses_pendientes</v>
      </c>
      <c r="AP6681" s="33">
        <f t="shared" si="643"/>
        <v>66</v>
      </c>
      <c r="AQ6681" s="31">
        <f t="shared" si="644"/>
        <v>11</v>
      </c>
    </row>
    <row r="6682" spans="2:43" x14ac:dyDescent="0.3">
      <c r="B6682" s="37">
        <v>46181</v>
      </c>
      <c r="C6682" t="s">
        <v>35</v>
      </c>
      <c r="D6682" t="s">
        <v>46063</v>
      </c>
      <c r="E6682" t="s">
        <v>46064</v>
      </c>
      <c r="F6682" t="s">
        <v>46065</v>
      </c>
      <c r="G6682" t="s">
        <v>46066</v>
      </c>
      <c r="H6682" t="s">
        <v>29576</v>
      </c>
      <c r="I6682" t="s">
        <v>38</v>
      </c>
      <c r="J6682" t="s">
        <v>42</v>
      </c>
      <c r="K6682" t="s">
        <v>46</v>
      </c>
      <c r="M6682" t="s">
        <v>16113</v>
      </c>
      <c r="N6682" t="s">
        <v>3776</v>
      </c>
      <c r="O6682" t="s">
        <v>3631</v>
      </c>
      <c r="P6682" t="s">
        <v>3632</v>
      </c>
      <c r="Q6682" t="s">
        <v>46067</v>
      </c>
      <c r="R6682" s="26">
        <v>3</v>
      </c>
      <c r="S6682" s="23">
        <v>333091190000</v>
      </c>
      <c r="T6682" t="s">
        <v>37</v>
      </c>
      <c r="U6682" t="s">
        <v>3634</v>
      </c>
      <c r="V6682" s="39">
        <v>46176</v>
      </c>
      <c r="W6682" s="41">
        <v>33</v>
      </c>
      <c r="X6682" s="26" t="s">
        <v>41762</v>
      </c>
      <c r="AE6682" s="41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 s="30">
        <f t="shared" si="646"/>
        <v>0</v>
      </c>
      <c r="AL6682" s="45">
        <v>2</v>
      </c>
      <c r="AM6682" s="32">
        <f t="shared" si="645"/>
        <v>2</v>
      </c>
      <c r="AN6682" s="33" t="str">
        <f t="shared" si="647"/>
        <v>NPN</v>
      </c>
      <c r="AO6682" s="33" t="str">
        <f t="shared" si="642"/>
        <v>2meses_pendientes</v>
      </c>
      <c r="AP6682" s="33">
        <f t="shared" si="643"/>
        <v>66</v>
      </c>
      <c r="AQ6682" s="31">
        <f t="shared" si="644"/>
        <v>3</v>
      </c>
    </row>
    <row r="6683" spans="2:43" x14ac:dyDescent="0.3">
      <c r="B6683" s="37">
        <v>46181</v>
      </c>
      <c r="C6683" t="s">
        <v>35</v>
      </c>
      <c r="D6683" t="s">
        <v>46068</v>
      </c>
      <c r="E6683" t="s">
        <v>46069</v>
      </c>
      <c r="F6683" t="s">
        <v>46070</v>
      </c>
      <c r="G6683" t="s">
        <v>46071</v>
      </c>
      <c r="H6683" t="s">
        <v>24221</v>
      </c>
      <c r="I6683" t="s">
        <v>38</v>
      </c>
      <c r="J6683" t="s">
        <v>42</v>
      </c>
      <c r="K6683" t="s">
        <v>59</v>
      </c>
      <c r="M6683" t="s">
        <v>16113</v>
      </c>
      <c r="N6683" t="s">
        <v>3776</v>
      </c>
      <c r="O6683" t="s">
        <v>3631</v>
      </c>
      <c r="P6683" t="s">
        <v>3632</v>
      </c>
      <c r="Q6683" t="s">
        <v>46072</v>
      </c>
      <c r="R6683" s="26">
        <v>3</v>
      </c>
      <c r="S6683" s="23">
        <v>363159480000</v>
      </c>
      <c r="T6683" t="s">
        <v>37</v>
      </c>
      <c r="U6683" t="s">
        <v>3634</v>
      </c>
      <c r="V6683" s="39">
        <v>46183</v>
      </c>
      <c r="W6683" s="41">
        <v>33</v>
      </c>
      <c r="X6683" s="26" t="s">
        <v>41762</v>
      </c>
      <c r="Y6683">
        <v>35</v>
      </c>
      <c r="AE6683" s="41">
        <v>35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 s="30">
        <f t="shared" si="646"/>
        <v>0</v>
      </c>
      <c r="AL6683" s="45">
        <v>2</v>
      </c>
      <c r="AM6683" s="32">
        <f t="shared" si="645"/>
        <v>2</v>
      </c>
      <c r="AN6683" s="33" t="str">
        <f t="shared" si="647"/>
        <v>NPN</v>
      </c>
      <c r="AO6683" s="33" t="str">
        <f t="shared" si="642"/>
        <v>2meses_pendientes</v>
      </c>
      <c r="AP6683" s="33">
        <f t="shared" si="643"/>
        <v>66</v>
      </c>
      <c r="AQ6683" s="31">
        <f t="shared" si="644"/>
        <v>10</v>
      </c>
    </row>
    <row r="6684" spans="2:43" x14ac:dyDescent="0.3">
      <c r="B6684" s="37">
        <v>46184</v>
      </c>
      <c r="C6684" t="s">
        <v>35</v>
      </c>
      <c r="D6684" t="s">
        <v>46073</v>
      </c>
      <c r="E6684" t="s">
        <v>46074</v>
      </c>
      <c r="F6684" t="s">
        <v>46075</v>
      </c>
      <c r="G6684" t="s">
        <v>46076</v>
      </c>
      <c r="H6684" t="s">
        <v>29626</v>
      </c>
      <c r="M6684" t="s">
        <v>16113</v>
      </c>
      <c r="N6684" t="s">
        <v>3776</v>
      </c>
      <c r="O6684" t="s">
        <v>3631</v>
      </c>
      <c r="P6684" t="s">
        <v>3632</v>
      </c>
      <c r="Q6684" t="s">
        <v>46077</v>
      </c>
      <c r="R6684" s="26">
        <v>2</v>
      </c>
      <c r="S6684" s="23">
        <v>362163850000</v>
      </c>
      <c r="T6684" t="s">
        <v>37</v>
      </c>
      <c r="U6684" t="s">
        <v>3634</v>
      </c>
      <c r="V6684" s="39">
        <v>46188</v>
      </c>
      <c r="W6684" s="41">
        <v>30</v>
      </c>
      <c r="X6684" s="26" t="s">
        <v>41762</v>
      </c>
      <c r="Y6684">
        <v>30.44</v>
      </c>
      <c r="AE6684" s="41">
        <v>30.44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 s="30">
        <f t="shared" si="646"/>
        <v>0</v>
      </c>
      <c r="AL6684" s="45">
        <v>2</v>
      </c>
      <c r="AM6684" s="32">
        <f t="shared" si="645"/>
        <v>2</v>
      </c>
      <c r="AN6684" s="33" t="str">
        <f t="shared" si="647"/>
        <v>NPN</v>
      </c>
      <c r="AO6684" s="33" t="str">
        <f t="shared" si="642"/>
        <v>2meses_pendientes</v>
      </c>
      <c r="AP6684" s="33">
        <f t="shared" si="643"/>
        <v>60</v>
      </c>
      <c r="AQ6684" s="31">
        <f t="shared" si="644"/>
        <v>15</v>
      </c>
    </row>
    <row r="6685" spans="2:43" x14ac:dyDescent="0.3">
      <c r="B6685" s="37">
        <v>46184</v>
      </c>
      <c r="C6685" t="s">
        <v>35</v>
      </c>
      <c r="D6685" t="s">
        <v>46078</v>
      </c>
      <c r="E6685" t="s">
        <v>46079</v>
      </c>
      <c r="F6685" t="s">
        <v>46080</v>
      </c>
      <c r="G6685" t="s">
        <v>46081</v>
      </c>
      <c r="H6685" t="s">
        <v>24221</v>
      </c>
      <c r="I6685" t="s">
        <v>38</v>
      </c>
      <c r="J6685" t="s">
        <v>42</v>
      </c>
      <c r="K6685" t="s">
        <v>57</v>
      </c>
      <c r="M6685" t="s">
        <v>16113</v>
      </c>
      <c r="N6685" t="s">
        <v>3776</v>
      </c>
      <c r="O6685" t="s">
        <v>3631</v>
      </c>
      <c r="P6685" t="s">
        <v>3632</v>
      </c>
      <c r="Q6685" t="s">
        <v>46082</v>
      </c>
      <c r="R6685" s="26">
        <v>3</v>
      </c>
      <c r="S6685" s="23">
        <v>314010900000</v>
      </c>
      <c r="T6685" t="s">
        <v>37</v>
      </c>
      <c r="U6685" t="s">
        <v>3634</v>
      </c>
      <c r="V6685" s="39">
        <v>46185</v>
      </c>
      <c r="W6685" s="41">
        <v>31</v>
      </c>
      <c r="X6685" s="26" t="s">
        <v>41762</v>
      </c>
      <c r="Z6685">
        <v>32.770000000000003</v>
      </c>
      <c r="AE6685" s="41">
        <v>32.770000000000003</v>
      </c>
      <c r="AF6685">
        <v>1</v>
      </c>
      <c r="AG6685">
        <v>0</v>
      </c>
      <c r="AH6685">
        <v>0</v>
      </c>
      <c r="AI6685">
        <v>0</v>
      </c>
      <c r="AJ6685">
        <v>0</v>
      </c>
      <c r="AK6685" s="30">
        <f t="shared" si="646"/>
        <v>1</v>
      </c>
      <c r="AL6685" s="45">
        <v>2</v>
      </c>
      <c r="AM6685" s="32">
        <f t="shared" si="645"/>
        <v>1</v>
      </c>
      <c r="AN6685" s="33" t="str">
        <f t="shared" si="647"/>
        <v>MOROSO</v>
      </c>
      <c r="AO6685" s="33" t="str">
        <f t="shared" si="642"/>
        <v>1meses_pendientes</v>
      </c>
      <c r="AP6685" s="33">
        <f t="shared" si="643"/>
        <v>31</v>
      </c>
      <c r="AQ6685" s="31">
        <f t="shared" si="644"/>
        <v>12</v>
      </c>
    </row>
    <row r="6686" spans="2:43" x14ac:dyDescent="0.3">
      <c r="B6686" s="37">
        <v>46184</v>
      </c>
      <c r="C6686" t="s">
        <v>35</v>
      </c>
      <c r="D6686" t="s">
        <v>46083</v>
      </c>
      <c r="E6686" t="s">
        <v>46084</v>
      </c>
      <c r="F6686" t="s">
        <v>46085</v>
      </c>
      <c r="G6686" t="s">
        <v>46086</v>
      </c>
      <c r="H6686" t="s">
        <v>24221</v>
      </c>
      <c r="I6686" t="s">
        <v>38</v>
      </c>
      <c r="J6686" t="s">
        <v>42</v>
      </c>
      <c r="K6686" t="s">
        <v>59</v>
      </c>
      <c r="M6686" t="s">
        <v>16113</v>
      </c>
      <c r="N6686" t="s">
        <v>3776</v>
      </c>
      <c r="O6686" t="s">
        <v>3631</v>
      </c>
      <c r="P6686" t="s">
        <v>3632</v>
      </c>
      <c r="Q6686" t="s">
        <v>46087</v>
      </c>
      <c r="R6686" s="26">
        <v>3</v>
      </c>
      <c r="S6686" s="23">
        <v>314079940000</v>
      </c>
      <c r="T6686" t="s">
        <v>37</v>
      </c>
      <c r="U6686" t="s">
        <v>3634</v>
      </c>
      <c r="V6686" s="39">
        <v>46188</v>
      </c>
      <c r="W6686" s="41">
        <v>33</v>
      </c>
      <c r="X6686" s="26" t="s">
        <v>41762</v>
      </c>
      <c r="Y6686">
        <v>34.909999999999997</v>
      </c>
      <c r="AE6686" s="41">
        <v>34.909999999999997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 s="30">
        <f t="shared" si="646"/>
        <v>0</v>
      </c>
      <c r="AL6686" s="45">
        <v>2</v>
      </c>
      <c r="AM6686" s="32">
        <f t="shared" si="645"/>
        <v>2</v>
      </c>
      <c r="AN6686" s="33" t="str">
        <f t="shared" si="647"/>
        <v>NPN</v>
      </c>
      <c r="AO6686" s="33" t="str">
        <f t="shared" si="642"/>
        <v>2meses_pendientes</v>
      </c>
      <c r="AP6686" s="33">
        <f t="shared" si="643"/>
        <v>66</v>
      </c>
      <c r="AQ6686" s="31">
        <f t="shared" si="644"/>
        <v>15</v>
      </c>
    </row>
    <row r="6687" spans="2:43" x14ac:dyDescent="0.3">
      <c r="B6687" s="37">
        <v>46185</v>
      </c>
      <c r="C6687" t="s">
        <v>35</v>
      </c>
      <c r="D6687" t="s">
        <v>46088</v>
      </c>
      <c r="E6687" t="s">
        <v>46089</v>
      </c>
      <c r="F6687" t="s">
        <v>46090</v>
      </c>
      <c r="G6687" t="s">
        <v>46091</v>
      </c>
      <c r="H6687" t="s">
        <v>46092</v>
      </c>
      <c r="I6687" t="s">
        <v>38</v>
      </c>
      <c r="J6687" t="s">
        <v>825</v>
      </c>
      <c r="K6687" t="s">
        <v>1026</v>
      </c>
      <c r="M6687" t="s">
        <v>16113</v>
      </c>
      <c r="N6687" t="s">
        <v>3776</v>
      </c>
      <c r="O6687" t="s">
        <v>3631</v>
      </c>
      <c r="P6687" t="s">
        <v>3632</v>
      </c>
      <c r="Q6687" t="s">
        <v>46093</v>
      </c>
      <c r="R6687" s="26">
        <v>3</v>
      </c>
      <c r="S6687" s="23">
        <v>362163900000</v>
      </c>
      <c r="T6687" t="s">
        <v>37</v>
      </c>
      <c r="U6687" t="s">
        <v>3634</v>
      </c>
      <c r="V6687" s="39">
        <v>46188</v>
      </c>
      <c r="W6687" s="41">
        <v>33</v>
      </c>
      <c r="X6687" s="26" t="s">
        <v>41762</v>
      </c>
      <c r="Y6687">
        <v>34.909999999999997</v>
      </c>
      <c r="AE6687" s="41">
        <v>34.909999999999997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 s="30">
        <f t="shared" si="646"/>
        <v>0</v>
      </c>
      <c r="AL6687" s="45">
        <v>2</v>
      </c>
      <c r="AM6687" s="32">
        <f t="shared" si="645"/>
        <v>2</v>
      </c>
      <c r="AN6687" s="33" t="str">
        <f t="shared" si="647"/>
        <v>NPN</v>
      </c>
      <c r="AO6687" s="33" t="str">
        <f t="shared" si="642"/>
        <v>2meses_pendientes</v>
      </c>
      <c r="AP6687" s="33">
        <f t="shared" si="643"/>
        <v>66</v>
      </c>
      <c r="AQ6687" s="31">
        <f t="shared" si="644"/>
        <v>15</v>
      </c>
    </row>
    <row r="6688" spans="2:43" x14ac:dyDescent="0.3">
      <c r="B6688" s="37">
        <v>46186</v>
      </c>
      <c r="C6688" t="s">
        <v>35</v>
      </c>
      <c r="D6688" t="s">
        <v>46094</v>
      </c>
      <c r="E6688" t="s">
        <v>46095</v>
      </c>
      <c r="F6688" t="s">
        <v>46096</v>
      </c>
      <c r="G6688" t="s">
        <v>46097</v>
      </c>
      <c r="H6688" t="s">
        <v>46098</v>
      </c>
      <c r="I6688" t="s">
        <v>6217</v>
      </c>
      <c r="J6688" t="s">
        <v>6218</v>
      </c>
      <c r="K6688" t="s">
        <v>6217</v>
      </c>
      <c r="M6688" t="s">
        <v>16113</v>
      </c>
      <c r="N6688" t="s">
        <v>3776</v>
      </c>
      <c r="O6688" t="s">
        <v>3631</v>
      </c>
      <c r="P6688" t="s">
        <v>3632</v>
      </c>
      <c r="Q6688" t="s">
        <v>46099</v>
      </c>
      <c r="R6688" s="26">
        <v>3</v>
      </c>
      <c r="S6688" s="23">
        <v>212017830000</v>
      </c>
      <c r="T6688" t="s">
        <v>37</v>
      </c>
      <c r="U6688" t="s">
        <v>3634</v>
      </c>
      <c r="V6688" s="39">
        <v>46189</v>
      </c>
      <c r="W6688" s="41">
        <v>53.95</v>
      </c>
      <c r="X6688" s="26" t="s">
        <v>41762</v>
      </c>
      <c r="AE6688" s="41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 s="30">
        <f t="shared" si="646"/>
        <v>0</v>
      </c>
      <c r="AL6688" s="45">
        <v>2</v>
      </c>
      <c r="AM6688" s="32">
        <f t="shared" si="645"/>
        <v>2</v>
      </c>
      <c r="AN6688" s="33" t="str">
        <f t="shared" si="647"/>
        <v>NPN</v>
      </c>
      <c r="AO6688" s="33" t="str">
        <f t="shared" si="642"/>
        <v>2meses_pendientes</v>
      </c>
      <c r="AP6688" s="33">
        <f t="shared" si="643"/>
        <v>107.9</v>
      </c>
      <c r="AQ6688" s="31">
        <f t="shared" si="644"/>
        <v>16</v>
      </c>
    </row>
    <row r="6689" spans="2:43" x14ac:dyDescent="0.3">
      <c r="B6689" s="37">
        <v>46187</v>
      </c>
      <c r="C6689" t="s">
        <v>35</v>
      </c>
      <c r="D6689" t="s">
        <v>46100</v>
      </c>
      <c r="E6689" t="s">
        <v>46101</v>
      </c>
      <c r="F6689" t="s">
        <v>46102</v>
      </c>
      <c r="G6689" t="s">
        <v>46103</v>
      </c>
      <c r="H6689" t="s">
        <v>24221</v>
      </c>
      <c r="I6689" t="s">
        <v>38</v>
      </c>
      <c r="J6689" t="s">
        <v>42</v>
      </c>
      <c r="K6689" t="s">
        <v>3921</v>
      </c>
      <c r="M6689" t="s">
        <v>46104</v>
      </c>
      <c r="N6689" t="s">
        <v>3776</v>
      </c>
      <c r="O6689" t="s">
        <v>3631</v>
      </c>
      <c r="P6689" t="s">
        <v>3632</v>
      </c>
      <c r="Q6689" t="s">
        <v>46105</v>
      </c>
      <c r="R6689" s="26">
        <v>2</v>
      </c>
      <c r="S6689" s="23">
        <v>356383660000</v>
      </c>
      <c r="T6689" t="s">
        <v>37</v>
      </c>
      <c r="U6689" t="s">
        <v>3634</v>
      </c>
      <c r="V6689" s="39">
        <v>46185</v>
      </c>
      <c r="W6689" s="41">
        <v>26</v>
      </c>
      <c r="X6689" s="26" t="s">
        <v>41762</v>
      </c>
      <c r="Y6689">
        <v>70.77</v>
      </c>
      <c r="AE6689" s="41">
        <v>70.77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 s="30">
        <f t="shared" si="646"/>
        <v>0</v>
      </c>
      <c r="AL6689" s="45">
        <v>2</v>
      </c>
      <c r="AM6689" s="32">
        <f t="shared" si="645"/>
        <v>2</v>
      </c>
      <c r="AN6689" s="33" t="str">
        <f t="shared" si="647"/>
        <v>NPN</v>
      </c>
      <c r="AO6689" s="33" t="str">
        <f t="shared" si="642"/>
        <v>2meses_pendientes</v>
      </c>
      <c r="AP6689" s="33">
        <f t="shared" si="643"/>
        <v>52</v>
      </c>
      <c r="AQ6689" s="31">
        <f t="shared" si="644"/>
        <v>12</v>
      </c>
    </row>
    <row r="6690" spans="2:43" x14ac:dyDescent="0.3">
      <c r="B6690" s="37">
        <v>46190</v>
      </c>
      <c r="C6690" t="s">
        <v>35</v>
      </c>
      <c r="D6690" t="s">
        <v>46106</v>
      </c>
      <c r="E6690" t="s">
        <v>46107</v>
      </c>
      <c r="F6690" t="s">
        <v>46108</v>
      </c>
      <c r="G6690" t="s">
        <v>46109</v>
      </c>
      <c r="H6690" t="s">
        <v>29626</v>
      </c>
      <c r="I6690" t="s">
        <v>38</v>
      </c>
      <c r="J6690" t="s">
        <v>38</v>
      </c>
      <c r="K6690" t="s">
        <v>561</v>
      </c>
      <c r="M6690" t="s">
        <v>46110</v>
      </c>
      <c r="N6690" t="s">
        <v>3776</v>
      </c>
      <c r="O6690" t="s">
        <v>3631</v>
      </c>
      <c r="P6690" t="s">
        <v>3632</v>
      </c>
      <c r="Q6690" t="s">
        <v>46111</v>
      </c>
      <c r="R6690" s="26">
        <v>2</v>
      </c>
      <c r="S6690" s="23">
        <v>362169320000</v>
      </c>
      <c r="T6690" t="s">
        <v>37</v>
      </c>
      <c r="U6690" t="s">
        <v>3634</v>
      </c>
      <c r="V6690" s="39">
        <v>46192</v>
      </c>
      <c r="W6690" s="41">
        <v>30</v>
      </c>
      <c r="X6690" s="26" t="s">
        <v>41762</v>
      </c>
      <c r="AE6690" s="41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 s="30">
        <f t="shared" si="646"/>
        <v>0</v>
      </c>
      <c r="AL6690" s="45">
        <v>2</v>
      </c>
      <c r="AM6690" s="32">
        <f t="shared" si="645"/>
        <v>2</v>
      </c>
      <c r="AN6690" s="33" t="str">
        <f t="shared" si="647"/>
        <v>NPN</v>
      </c>
      <c r="AO6690" s="33" t="str">
        <f t="shared" si="642"/>
        <v>2meses_pendientes</v>
      </c>
      <c r="AP6690" s="33">
        <f t="shared" si="643"/>
        <v>60</v>
      </c>
      <c r="AQ6690" s="31">
        <f t="shared" si="644"/>
        <v>19</v>
      </c>
    </row>
    <row r="6691" spans="2:43" x14ac:dyDescent="0.3">
      <c r="B6691" s="37">
        <v>46190</v>
      </c>
      <c r="C6691" t="s">
        <v>35</v>
      </c>
      <c r="D6691" t="s">
        <v>46112</v>
      </c>
      <c r="E6691" t="s">
        <v>46113</v>
      </c>
      <c r="F6691" t="s">
        <v>46114</v>
      </c>
      <c r="G6691" t="s">
        <v>46115</v>
      </c>
      <c r="H6691" t="s">
        <v>24221</v>
      </c>
      <c r="M6691" t="s">
        <v>46116</v>
      </c>
      <c r="N6691" t="s">
        <v>3776</v>
      </c>
      <c r="O6691" t="s">
        <v>3631</v>
      </c>
      <c r="P6691" t="s">
        <v>3632</v>
      </c>
      <c r="Q6691" t="s">
        <v>46117</v>
      </c>
      <c r="R6691" s="26">
        <v>3</v>
      </c>
      <c r="S6691" s="23">
        <v>362168730000</v>
      </c>
      <c r="T6691" t="s">
        <v>37</v>
      </c>
      <c r="U6691" t="s">
        <v>3634</v>
      </c>
      <c r="V6691" s="39">
        <v>46192</v>
      </c>
      <c r="W6691" s="41">
        <v>33</v>
      </c>
      <c r="X6691" s="26" t="s">
        <v>41762</v>
      </c>
      <c r="Y6691">
        <v>17.46</v>
      </c>
      <c r="Z6691">
        <v>17.45</v>
      </c>
      <c r="AE6691" s="41">
        <v>34.909999999999997</v>
      </c>
      <c r="AF6691">
        <v>1</v>
      </c>
      <c r="AG6691">
        <v>0</v>
      </c>
      <c r="AH6691">
        <v>0</v>
      </c>
      <c r="AI6691">
        <v>0</v>
      </c>
      <c r="AJ6691">
        <v>0</v>
      </c>
      <c r="AK6691" s="30">
        <f t="shared" si="646"/>
        <v>1</v>
      </c>
      <c r="AL6691" s="45">
        <v>2</v>
      </c>
      <c r="AM6691" s="32">
        <f t="shared" si="645"/>
        <v>1</v>
      </c>
      <c r="AN6691" s="33" t="str">
        <f t="shared" si="647"/>
        <v>MOROSO</v>
      </c>
      <c r="AO6691" s="33" t="str">
        <f t="shared" si="642"/>
        <v>1meses_pendientes</v>
      </c>
      <c r="AP6691" s="33">
        <f t="shared" si="643"/>
        <v>33</v>
      </c>
      <c r="AQ6691" s="31">
        <f t="shared" si="644"/>
        <v>19</v>
      </c>
    </row>
    <row r="6692" spans="2:43" x14ac:dyDescent="0.3">
      <c r="B6692" s="37">
        <v>46190</v>
      </c>
      <c r="C6692" t="s">
        <v>35</v>
      </c>
      <c r="D6692" t="s">
        <v>46118</v>
      </c>
      <c r="E6692" t="s">
        <v>46119</v>
      </c>
      <c r="F6692" t="s">
        <v>46120</v>
      </c>
      <c r="G6692" t="s">
        <v>46121</v>
      </c>
      <c r="H6692" t="s">
        <v>24221</v>
      </c>
      <c r="I6692" t="s">
        <v>38</v>
      </c>
      <c r="J6692" t="s">
        <v>42</v>
      </c>
      <c r="K6692" t="s">
        <v>50</v>
      </c>
      <c r="M6692" t="s">
        <v>46122</v>
      </c>
      <c r="N6692" t="s">
        <v>3776</v>
      </c>
      <c r="O6692" t="s">
        <v>3631</v>
      </c>
      <c r="P6692" t="s">
        <v>3632</v>
      </c>
      <c r="Q6692" t="s">
        <v>46123</v>
      </c>
      <c r="R6692" s="26">
        <v>2</v>
      </c>
      <c r="S6692" s="23">
        <v>369168730000</v>
      </c>
      <c r="T6692" t="s">
        <v>37</v>
      </c>
      <c r="U6692" t="s">
        <v>3634</v>
      </c>
      <c r="V6692" s="39">
        <v>46191</v>
      </c>
      <c r="W6692" s="41">
        <v>30</v>
      </c>
      <c r="X6692" s="26" t="s">
        <v>41762</v>
      </c>
      <c r="AE6692" s="41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 s="30">
        <f t="shared" si="646"/>
        <v>0</v>
      </c>
      <c r="AL6692" s="45">
        <v>2</v>
      </c>
      <c r="AM6692" s="32">
        <f t="shared" si="645"/>
        <v>2</v>
      </c>
      <c r="AN6692" s="33" t="str">
        <f t="shared" si="647"/>
        <v>NPN</v>
      </c>
      <c r="AO6692" s="33" t="str">
        <f t="shared" si="642"/>
        <v>2meses_pendientes</v>
      </c>
      <c r="AP6692" s="33">
        <f t="shared" si="643"/>
        <v>60</v>
      </c>
      <c r="AQ6692" s="31">
        <f t="shared" si="644"/>
        <v>18</v>
      </c>
    </row>
    <row r="6693" spans="2:43" x14ac:dyDescent="0.3">
      <c r="B6693" s="37">
        <v>46197</v>
      </c>
      <c r="C6693" t="s">
        <v>35</v>
      </c>
      <c r="D6693" t="s">
        <v>46124</v>
      </c>
      <c r="E6693" t="s">
        <v>46125</v>
      </c>
      <c r="F6693" t="s">
        <v>46126</v>
      </c>
      <c r="G6693" t="s">
        <v>46127</v>
      </c>
      <c r="H6693" t="s">
        <v>46128</v>
      </c>
      <c r="I6693" t="s">
        <v>38</v>
      </c>
      <c r="J6693" t="s">
        <v>44</v>
      </c>
      <c r="K6693" t="s">
        <v>52</v>
      </c>
      <c r="M6693" t="s">
        <v>46129</v>
      </c>
      <c r="N6693" t="s">
        <v>3776</v>
      </c>
      <c r="O6693" t="s">
        <v>3631</v>
      </c>
      <c r="P6693" t="s">
        <v>3632</v>
      </c>
      <c r="Q6693" t="s">
        <v>46130</v>
      </c>
      <c r="R6693" s="26">
        <v>3</v>
      </c>
      <c r="S6693" s="23">
        <v>369175590000</v>
      </c>
      <c r="T6693" t="s">
        <v>37</v>
      </c>
      <c r="U6693" t="s">
        <v>3634</v>
      </c>
      <c r="V6693" s="39">
        <v>46198</v>
      </c>
      <c r="W6693" s="41">
        <v>33</v>
      </c>
      <c r="X6693" s="26" t="s">
        <v>41762</v>
      </c>
      <c r="AE6693" s="41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 s="30">
        <f t="shared" si="646"/>
        <v>0</v>
      </c>
      <c r="AL6693" s="45">
        <v>2</v>
      </c>
      <c r="AM6693" s="32">
        <f t="shared" si="645"/>
        <v>2</v>
      </c>
      <c r="AN6693" s="33" t="str">
        <f t="shared" si="647"/>
        <v>NPN</v>
      </c>
      <c r="AO6693" s="33" t="str">
        <f t="shared" si="642"/>
        <v>2meses_pendientes</v>
      </c>
      <c r="AP6693" s="33">
        <f t="shared" si="643"/>
        <v>66</v>
      </c>
      <c r="AQ6693" s="31">
        <f t="shared" si="644"/>
        <v>25</v>
      </c>
    </row>
    <row r="6694" spans="2:43" x14ac:dyDescent="0.3">
      <c r="B6694" s="37">
        <v>46199</v>
      </c>
      <c r="C6694" t="s">
        <v>35</v>
      </c>
      <c r="D6694" t="s">
        <v>46131</v>
      </c>
      <c r="E6694" t="s">
        <v>46132</v>
      </c>
      <c r="F6694" t="s">
        <v>46133</v>
      </c>
      <c r="G6694" t="s">
        <v>46134</v>
      </c>
      <c r="H6694" t="s">
        <v>46135</v>
      </c>
      <c r="I6694" t="s">
        <v>4365</v>
      </c>
      <c r="J6694" t="s">
        <v>8228</v>
      </c>
      <c r="K6694" t="s">
        <v>8229</v>
      </c>
      <c r="M6694" t="s">
        <v>46136</v>
      </c>
      <c r="N6694" t="s">
        <v>3776</v>
      </c>
      <c r="O6694" t="s">
        <v>3631</v>
      </c>
      <c r="P6694" t="s">
        <v>3632</v>
      </c>
      <c r="Q6694" t="s">
        <v>46137</v>
      </c>
      <c r="R6694" s="26">
        <v>3</v>
      </c>
      <c r="S6694" s="23">
        <v>363179190000</v>
      </c>
      <c r="T6694" t="s">
        <v>37</v>
      </c>
      <c r="U6694" t="s">
        <v>3634</v>
      </c>
      <c r="V6694" s="39">
        <v>46202</v>
      </c>
      <c r="W6694" s="41">
        <v>33</v>
      </c>
      <c r="X6694" s="26" t="s">
        <v>41762</v>
      </c>
      <c r="AE6694" s="41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 s="30">
        <f t="shared" si="646"/>
        <v>0</v>
      </c>
      <c r="AL6694" s="45">
        <v>2</v>
      </c>
      <c r="AM6694" s="32">
        <f t="shared" si="645"/>
        <v>2</v>
      </c>
      <c r="AN6694" s="33" t="str">
        <f t="shared" si="647"/>
        <v>NPN</v>
      </c>
      <c r="AO6694" s="33" t="str">
        <f t="shared" si="642"/>
        <v>2meses_pendientes</v>
      </c>
      <c r="AP6694" s="33">
        <f t="shared" si="643"/>
        <v>66</v>
      </c>
      <c r="AQ6694" s="31">
        <f t="shared" si="644"/>
        <v>29</v>
      </c>
    </row>
    <row r="6695" spans="2:43" x14ac:dyDescent="0.3">
      <c r="B6695" s="37">
        <v>46202</v>
      </c>
      <c r="C6695" t="s">
        <v>35</v>
      </c>
      <c r="D6695" t="s">
        <v>46138</v>
      </c>
      <c r="E6695" t="s">
        <v>46139</v>
      </c>
      <c r="F6695" t="s">
        <v>46140</v>
      </c>
      <c r="G6695" t="s">
        <v>46141</v>
      </c>
      <c r="H6695" t="s">
        <v>46142</v>
      </c>
      <c r="I6695" t="s">
        <v>38</v>
      </c>
      <c r="J6695" t="s">
        <v>42</v>
      </c>
      <c r="K6695" t="s">
        <v>50</v>
      </c>
      <c r="M6695" t="s">
        <v>46136</v>
      </c>
      <c r="N6695" t="s">
        <v>3776</v>
      </c>
      <c r="O6695" t="s">
        <v>3631</v>
      </c>
      <c r="P6695" t="s">
        <v>3632</v>
      </c>
      <c r="Q6695" t="s">
        <v>46143</v>
      </c>
      <c r="R6695" s="26">
        <v>3</v>
      </c>
      <c r="S6695" s="23">
        <v>363182380000</v>
      </c>
      <c r="T6695" t="s">
        <v>37</v>
      </c>
      <c r="U6695" t="s">
        <v>3634</v>
      </c>
      <c r="V6695" s="39">
        <v>46203</v>
      </c>
      <c r="W6695" s="41">
        <v>31</v>
      </c>
      <c r="X6695" s="26" t="s">
        <v>41762</v>
      </c>
      <c r="AE6695" s="41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 s="30">
        <f t="shared" si="646"/>
        <v>0</v>
      </c>
      <c r="AL6695" s="45">
        <v>2</v>
      </c>
      <c r="AM6695" s="32">
        <f t="shared" si="645"/>
        <v>2</v>
      </c>
      <c r="AN6695" s="33" t="str">
        <f t="shared" si="647"/>
        <v>NPN</v>
      </c>
      <c r="AO6695" s="33" t="str">
        <f t="shared" si="642"/>
        <v>2meses_pendientes</v>
      </c>
      <c r="AP6695" s="33">
        <f t="shared" si="643"/>
        <v>62</v>
      </c>
      <c r="AQ6695" s="31">
        <f t="shared" si="644"/>
        <v>30</v>
      </c>
    </row>
    <row r="6696" spans="2:43" x14ac:dyDescent="0.3">
      <c r="B6696" s="37">
        <v>46175</v>
      </c>
      <c r="C6696" t="s">
        <v>35</v>
      </c>
      <c r="D6696" t="s">
        <v>46144</v>
      </c>
      <c r="E6696" t="s">
        <v>46145</v>
      </c>
      <c r="F6696" t="s">
        <v>46146</v>
      </c>
      <c r="G6696" t="s">
        <v>46147</v>
      </c>
      <c r="H6696" t="s">
        <v>29797</v>
      </c>
      <c r="I6696" t="s">
        <v>38</v>
      </c>
      <c r="J6696" t="s">
        <v>42</v>
      </c>
      <c r="K6696" t="s">
        <v>50</v>
      </c>
      <c r="M6696" t="s">
        <v>46148</v>
      </c>
      <c r="N6696" t="s">
        <v>3887</v>
      </c>
      <c r="O6696" t="s">
        <v>3631</v>
      </c>
      <c r="P6696" t="s">
        <v>3632</v>
      </c>
      <c r="Q6696" t="s">
        <v>46149</v>
      </c>
      <c r="R6696" s="26">
        <v>2</v>
      </c>
      <c r="S6696" s="23">
        <v>365151890000</v>
      </c>
      <c r="T6696" t="s">
        <v>37</v>
      </c>
      <c r="U6696" t="s">
        <v>3634</v>
      </c>
      <c r="V6696" s="39">
        <v>46174</v>
      </c>
      <c r="W6696" s="41">
        <v>30</v>
      </c>
      <c r="X6696" s="26" t="s">
        <v>41762</v>
      </c>
      <c r="Y6696">
        <v>30.7</v>
      </c>
      <c r="AE6696" s="41">
        <v>30.7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 s="30">
        <f t="shared" si="646"/>
        <v>0</v>
      </c>
      <c r="AL6696" s="45">
        <v>2</v>
      </c>
      <c r="AM6696" s="32">
        <f t="shared" si="645"/>
        <v>2</v>
      </c>
      <c r="AN6696" s="33" t="str">
        <f t="shared" si="647"/>
        <v>NPN</v>
      </c>
      <c r="AO6696" s="33" t="str">
        <f t="shared" si="642"/>
        <v>2meses_pendientes</v>
      </c>
      <c r="AP6696" s="33">
        <f t="shared" si="643"/>
        <v>60</v>
      </c>
      <c r="AQ6696" s="31">
        <f t="shared" si="644"/>
        <v>1</v>
      </c>
    </row>
    <row r="6697" spans="2:43" x14ac:dyDescent="0.3">
      <c r="B6697" s="37">
        <v>46175</v>
      </c>
      <c r="C6697" t="s">
        <v>35</v>
      </c>
      <c r="D6697" t="s">
        <v>46150</v>
      </c>
      <c r="E6697" t="s">
        <v>46151</v>
      </c>
      <c r="F6697" t="s">
        <v>46152</v>
      </c>
      <c r="G6697" t="s">
        <v>46153</v>
      </c>
      <c r="H6697" t="s">
        <v>46154</v>
      </c>
      <c r="I6697" t="s">
        <v>38</v>
      </c>
      <c r="J6697" t="s">
        <v>42</v>
      </c>
      <c r="K6697" t="s">
        <v>50</v>
      </c>
      <c r="M6697" t="s">
        <v>46155</v>
      </c>
      <c r="N6697" t="s">
        <v>3887</v>
      </c>
      <c r="O6697" t="s">
        <v>3631</v>
      </c>
      <c r="P6697" t="s">
        <v>3632</v>
      </c>
      <c r="Q6697" t="s">
        <v>46156</v>
      </c>
      <c r="R6697" s="26">
        <v>3</v>
      </c>
      <c r="S6697" s="23">
        <v>364153940000</v>
      </c>
      <c r="T6697" t="s">
        <v>37</v>
      </c>
      <c r="U6697" t="s">
        <v>3634</v>
      </c>
      <c r="V6697" s="39">
        <v>46177</v>
      </c>
      <c r="W6697" s="41">
        <v>40</v>
      </c>
      <c r="X6697" s="26" t="s">
        <v>41762</v>
      </c>
      <c r="Y6697">
        <v>41.96</v>
      </c>
      <c r="AE6697" s="41">
        <v>41.96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 s="30">
        <f t="shared" si="646"/>
        <v>0</v>
      </c>
      <c r="AL6697" s="45">
        <v>2</v>
      </c>
      <c r="AM6697" s="32">
        <f t="shared" si="645"/>
        <v>2</v>
      </c>
      <c r="AN6697" s="33" t="str">
        <f t="shared" si="647"/>
        <v>NPN</v>
      </c>
      <c r="AO6697" s="33" t="str">
        <f t="shared" si="642"/>
        <v>2meses_pendientes</v>
      </c>
      <c r="AP6697" s="33">
        <f t="shared" si="643"/>
        <v>80</v>
      </c>
      <c r="AQ6697" s="31">
        <f t="shared" si="644"/>
        <v>4</v>
      </c>
    </row>
    <row r="6698" spans="2:43" x14ac:dyDescent="0.3">
      <c r="B6698" s="37">
        <v>46178</v>
      </c>
      <c r="C6698" t="s">
        <v>35</v>
      </c>
      <c r="D6698" t="s">
        <v>46157</v>
      </c>
      <c r="E6698" t="s">
        <v>46158</v>
      </c>
      <c r="F6698" t="s">
        <v>46159</v>
      </c>
      <c r="G6698" t="s">
        <v>46160</v>
      </c>
      <c r="H6698" t="s">
        <v>46154</v>
      </c>
      <c r="I6698" t="s">
        <v>38</v>
      </c>
      <c r="J6698" t="s">
        <v>42</v>
      </c>
      <c r="K6698" t="s">
        <v>50</v>
      </c>
      <c r="M6698" t="s">
        <v>46161</v>
      </c>
      <c r="N6698" t="s">
        <v>3887</v>
      </c>
      <c r="O6698" t="s">
        <v>3631</v>
      </c>
      <c r="P6698" t="s">
        <v>3632</v>
      </c>
      <c r="Q6698" t="s">
        <v>46162</v>
      </c>
      <c r="R6698" s="26">
        <v>3</v>
      </c>
      <c r="S6698" s="23">
        <v>313085330000</v>
      </c>
      <c r="T6698" t="s">
        <v>37</v>
      </c>
      <c r="U6698" t="s">
        <v>3634</v>
      </c>
      <c r="V6698" s="39">
        <v>46181</v>
      </c>
      <c r="W6698" s="41">
        <v>33</v>
      </c>
      <c r="X6698" s="26" t="s">
        <v>41762</v>
      </c>
      <c r="Y6698">
        <v>35</v>
      </c>
      <c r="AE6698" s="41">
        <v>35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 s="30">
        <f t="shared" si="646"/>
        <v>0</v>
      </c>
      <c r="AL6698" s="45">
        <v>2</v>
      </c>
      <c r="AM6698" s="32">
        <f t="shared" si="645"/>
        <v>2</v>
      </c>
      <c r="AN6698" s="33" t="str">
        <f t="shared" si="647"/>
        <v>NPN</v>
      </c>
      <c r="AO6698" s="33" t="str">
        <f t="shared" si="642"/>
        <v>2meses_pendientes</v>
      </c>
      <c r="AP6698" s="33">
        <f t="shared" si="643"/>
        <v>66</v>
      </c>
      <c r="AQ6698" s="31">
        <f t="shared" si="644"/>
        <v>8</v>
      </c>
    </row>
    <row r="6699" spans="2:43" x14ac:dyDescent="0.3">
      <c r="B6699" s="37">
        <v>46180</v>
      </c>
      <c r="C6699" t="s">
        <v>35</v>
      </c>
      <c r="D6699" t="s">
        <v>46163</v>
      </c>
      <c r="E6699" t="s">
        <v>46164</v>
      </c>
      <c r="F6699" t="s">
        <v>46165</v>
      </c>
      <c r="G6699" t="s">
        <v>46166</v>
      </c>
      <c r="H6699" t="s">
        <v>46167</v>
      </c>
      <c r="I6699" t="s">
        <v>38</v>
      </c>
      <c r="J6699" t="s">
        <v>42</v>
      </c>
      <c r="K6699" t="s">
        <v>57</v>
      </c>
      <c r="M6699" t="s">
        <v>46168</v>
      </c>
      <c r="N6699" t="s">
        <v>3887</v>
      </c>
      <c r="O6699" t="s">
        <v>3631</v>
      </c>
      <c r="P6699" t="s">
        <v>3632</v>
      </c>
      <c r="Q6699" t="s">
        <v>46169</v>
      </c>
      <c r="R6699" s="26">
        <v>3</v>
      </c>
      <c r="S6699" s="23">
        <v>211053650000</v>
      </c>
      <c r="T6699" t="s">
        <v>37</v>
      </c>
      <c r="U6699" t="s">
        <v>3634</v>
      </c>
      <c r="V6699" s="39">
        <v>46182</v>
      </c>
      <c r="W6699" s="41">
        <v>33</v>
      </c>
      <c r="X6699" s="26" t="s">
        <v>41762</v>
      </c>
      <c r="Y6699">
        <v>35</v>
      </c>
      <c r="AE6699" s="41">
        <v>35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 s="30">
        <f t="shared" si="646"/>
        <v>0</v>
      </c>
      <c r="AL6699" s="45">
        <v>2</v>
      </c>
      <c r="AM6699" s="32">
        <f t="shared" si="645"/>
        <v>2</v>
      </c>
      <c r="AN6699" s="33" t="str">
        <f t="shared" si="647"/>
        <v>NPN</v>
      </c>
      <c r="AO6699" s="33" t="str">
        <f t="shared" si="642"/>
        <v>2meses_pendientes</v>
      </c>
      <c r="AP6699" s="33">
        <f t="shared" si="643"/>
        <v>66</v>
      </c>
      <c r="AQ6699" s="31">
        <f t="shared" si="644"/>
        <v>9</v>
      </c>
    </row>
    <row r="6700" spans="2:43" x14ac:dyDescent="0.3">
      <c r="B6700" s="37">
        <v>46180</v>
      </c>
      <c r="C6700" t="s">
        <v>35</v>
      </c>
      <c r="D6700" t="s">
        <v>46170</v>
      </c>
      <c r="E6700" t="s">
        <v>46171</v>
      </c>
      <c r="F6700" t="s">
        <v>46172</v>
      </c>
      <c r="G6700" t="s">
        <v>46173</v>
      </c>
      <c r="H6700" t="s">
        <v>24133</v>
      </c>
      <c r="I6700" t="s">
        <v>38</v>
      </c>
      <c r="J6700" t="s">
        <v>44</v>
      </c>
      <c r="K6700" t="s">
        <v>56</v>
      </c>
      <c r="M6700" t="s">
        <v>46174</v>
      </c>
      <c r="N6700" t="s">
        <v>3887</v>
      </c>
      <c r="O6700" t="s">
        <v>3631</v>
      </c>
      <c r="P6700" t="s">
        <v>3632</v>
      </c>
      <c r="Q6700" t="s">
        <v>46175</v>
      </c>
      <c r="R6700" s="26">
        <v>2</v>
      </c>
      <c r="S6700" s="23">
        <v>365157660000</v>
      </c>
      <c r="T6700" t="s">
        <v>37</v>
      </c>
      <c r="U6700" t="s">
        <v>3634</v>
      </c>
      <c r="V6700" s="39">
        <v>46181</v>
      </c>
      <c r="W6700" s="41">
        <v>26.3</v>
      </c>
      <c r="X6700" s="26" t="s">
        <v>41762</v>
      </c>
      <c r="Y6700">
        <v>17</v>
      </c>
      <c r="Z6700">
        <v>31</v>
      </c>
      <c r="AE6700" s="41">
        <v>48</v>
      </c>
      <c r="AF6700">
        <v>1</v>
      </c>
      <c r="AG6700">
        <v>0</v>
      </c>
      <c r="AH6700">
        <v>0</v>
      </c>
      <c r="AI6700">
        <v>0</v>
      </c>
      <c r="AJ6700">
        <v>0</v>
      </c>
      <c r="AK6700" s="30">
        <f t="shared" si="646"/>
        <v>1</v>
      </c>
      <c r="AL6700" s="45">
        <v>2</v>
      </c>
      <c r="AM6700" s="32">
        <f t="shared" si="645"/>
        <v>1</v>
      </c>
      <c r="AN6700" s="33" t="str">
        <f t="shared" si="647"/>
        <v>MOROSO</v>
      </c>
      <c r="AO6700" s="33" t="str">
        <f t="shared" si="642"/>
        <v>1meses_pendientes</v>
      </c>
      <c r="AP6700" s="33">
        <f t="shared" si="643"/>
        <v>26.3</v>
      </c>
      <c r="AQ6700" s="31">
        <f t="shared" si="644"/>
        <v>8</v>
      </c>
    </row>
    <row r="6701" spans="2:43" x14ac:dyDescent="0.3">
      <c r="B6701" s="37">
        <v>46183</v>
      </c>
      <c r="C6701" t="s">
        <v>35</v>
      </c>
      <c r="D6701" t="s">
        <v>46176</v>
      </c>
      <c r="E6701" t="s">
        <v>46177</v>
      </c>
      <c r="F6701" t="s">
        <v>46178</v>
      </c>
      <c r="G6701" t="s">
        <v>46179</v>
      </c>
      <c r="H6701" t="s">
        <v>24133</v>
      </c>
      <c r="I6701" t="s">
        <v>38</v>
      </c>
      <c r="J6701" t="s">
        <v>44</v>
      </c>
      <c r="K6701" t="s">
        <v>56</v>
      </c>
      <c r="L6701" t="s">
        <v>46178</v>
      </c>
      <c r="M6701" t="s">
        <v>46180</v>
      </c>
      <c r="N6701" t="s">
        <v>3887</v>
      </c>
      <c r="O6701" t="s">
        <v>3631</v>
      </c>
      <c r="P6701" t="s">
        <v>3632</v>
      </c>
      <c r="Q6701" t="s">
        <v>46181</v>
      </c>
      <c r="R6701" s="26">
        <v>3</v>
      </c>
      <c r="S6701" s="23">
        <v>174047440000</v>
      </c>
      <c r="T6701" t="s">
        <v>37</v>
      </c>
      <c r="U6701" t="s">
        <v>3634</v>
      </c>
      <c r="V6701" s="39">
        <v>46182</v>
      </c>
      <c r="W6701" s="41">
        <v>31.7</v>
      </c>
      <c r="X6701" s="26" t="s">
        <v>41762</v>
      </c>
      <c r="AE6701" s="4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 s="30">
        <f t="shared" si="646"/>
        <v>0</v>
      </c>
      <c r="AL6701" s="45">
        <v>2</v>
      </c>
      <c r="AM6701" s="32">
        <f t="shared" si="645"/>
        <v>2</v>
      </c>
      <c r="AN6701" s="33" t="str">
        <f t="shared" si="647"/>
        <v>NPN</v>
      </c>
      <c r="AO6701" s="33" t="str">
        <f t="shared" si="642"/>
        <v>2meses_pendientes</v>
      </c>
      <c r="AP6701" s="33">
        <f t="shared" si="643"/>
        <v>63.4</v>
      </c>
      <c r="AQ6701" s="31">
        <f t="shared" si="644"/>
        <v>9</v>
      </c>
    </row>
    <row r="6702" spans="2:43" x14ac:dyDescent="0.3">
      <c r="B6702" s="37">
        <v>46184</v>
      </c>
      <c r="C6702" t="s">
        <v>35</v>
      </c>
      <c r="D6702" t="s">
        <v>46182</v>
      </c>
      <c r="E6702" t="s">
        <v>46183</v>
      </c>
      <c r="F6702" t="s">
        <v>46184</v>
      </c>
      <c r="G6702" t="s">
        <v>46185</v>
      </c>
      <c r="H6702" t="s">
        <v>46186</v>
      </c>
      <c r="I6702" t="s">
        <v>38</v>
      </c>
      <c r="J6702" t="s">
        <v>42</v>
      </c>
      <c r="K6702" t="s">
        <v>50</v>
      </c>
      <c r="M6702" t="s">
        <v>46187</v>
      </c>
      <c r="N6702" t="s">
        <v>3887</v>
      </c>
      <c r="O6702" t="s">
        <v>3631</v>
      </c>
      <c r="P6702" t="s">
        <v>3632</v>
      </c>
      <c r="Q6702" t="s">
        <v>46188</v>
      </c>
      <c r="R6702" s="26">
        <v>3</v>
      </c>
      <c r="S6702" s="23">
        <v>282039950000</v>
      </c>
      <c r="T6702" t="s">
        <v>37</v>
      </c>
      <c r="U6702" t="s">
        <v>3634</v>
      </c>
      <c r="V6702" s="39">
        <v>46186</v>
      </c>
      <c r="W6702" s="41">
        <v>33</v>
      </c>
      <c r="X6702" s="26" t="s">
        <v>41762</v>
      </c>
      <c r="AE6702" s="41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 s="30">
        <f t="shared" si="646"/>
        <v>0</v>
      </c>
      <c r="AL6702" s="45">
        <v>2</v>
      </c>
      <c r="AM6702" s="32">
        <f t="shared" si="645"/>
        <v>2</v>
      </c>
      <c r="AN6702" s="33" t="str">
        <f t="shared" si="647"/>
        <v>NPN</v>
      </c>
      <c r="AO6702" s="33" t="str">
        <f t="shared" si="642"/>
        <v>2meses_pendientes</v>
      </c>
      <c r="AP6702" s="33">
        <f t="shared" si="643"/>
        <v>66</v>
      </c>
      <c r="AQ6702" s="31">
        <f t="shared" si="644"/>
        <v>13</v>
      </c>
    </row>
    <row r="6703" spans="2:43" x14ac:dyDescent="0.3">
      <c r="B6703" s="37">
        <v>46186</v>
      </c>
      <c r="C6703" t="s">
        <v>35</v>
      </c>
      <c r="D6703" t="s">
        <v>46189</v>
      </c>
      <c r="E6703" t="s">
        <v>46190</v>
      </c>
      <c r="F6703" t="s">
        <v>46191</v>
      </c>
      <c r="G6703" t="s">
        <v>46192</v>
      </c>
      <c r="H6703" t="s">
        <v>24133</v>
      </c>
      <c r="I6703" t="s">
        <v>38</v>
      </c>
      <c r="J6703" t="s">
        <v>44</v>
      </c>
      <c r="K6703" t="s">
        <v>56</v>
      </c>
      <c r="M6703" t="s">
        <v>46193</v>
      </c>
      <c r="N6703" t="s">
        <v>3887</v>
      </c>
      <c r="O6703" t="s">
        <v>3631</v>
      </c>
      <c r="P6703" t="s">
        <v>3632</v>
      </c>
      <c r="Q6703" t="s">
        <v>46194</v>
      </c>
      <c r="R6703" s="26">
        <v>3</v>
      </c>
      <c r="S6703" s="23">
        <v>365161550000</v>
      </c>
      <c r="T6703" t="s">
        <v>37</v>
      </c>
      <c r="U6703" t="s">
        <v>3634</v>
      </c>
      <c r="V6703" s="39">
        <v>46188</v>
      </c>
      <c r="W6703" s="41">
        <v>37.64</v>
      </c>
      <c r="X6703" s="26" t="s">
        <v>41762</v>
      </c>
      <c r="Z6703">
        <v>40.06</v>
      </c>
      <c r="AE6703" s="41">
        <v>40.06</v>
      </c>
      <c r="AF6703">
        <v>1</v>
      </c>
      <c r="AG6703">
        <v>0</v>
      </c>
      <c r="AH6703">
        <v>0</v>
      </c>
      <c r="AI6703">
        <v>0</v>
      </c>
      <c r="AJ6703">
        <v>0</v>
      </c>
      <c r="AK6703" s="30">
        <f t="shared" si="646"/>
        <v>1</v>
      </c>
      <c r="AL6703" s="45">
        <v>2</v>
      </c>
      <c r="AM6703" s="32">
        <f t="shared" si="645"/>
        <v>1</v>
      </c>
      <c r="AN6703" s="33" t="str">
        <f t="shared" si="647"/>
        <v>MOROSO</v>
      </c>
      <c r="AO6703" s="33" t="str">
        <f t="shared" si="642"/>
        <v>1meses_pendientes</v>
      </c>
      <c r="AP6703" s="33">
        <f t="shared" si="643"/>
        <v>37.64</v>
      </c>
      <c r="AQ6703" s="31">
        <f t="shared" si="644"/>
        <v>15</v>
      </c>
    </row>
    <row r="6704" spans="2:43" x14ac:dyDescent="0.3">
      <c r="B6704" s="37">
        <v>46186</v>
      </c>
      <c r="C6704" t="s">
        <v>35</v>
      </c>
      <c r="D6704" t="s">
        <v>46195</v>
      </c>
      <c r="E6704" t="s">
        <v>46196</v>
      </c>
      <c r="F6704" t="s">
        <v>46197</v>
      </c>
      <c r="G6704" t="s">
        <v>46198</v>
      </c>
      <c r="H6704" t="s">
        <v>45850</v>
      </c>
      <c r="I6704" t="s">
        <v>38</v>
      </c>
      <c r="J6704" t="s">
        <v>42</v>
      </c>
      <c r="K6704" t="s">
        <v>50</v>
      </c>
      <c r="M6704" t="s">
        <v>46199</v>
      </c>
      <c r="N6704" t="s">
        <v>3887</v>
      </c>
      <c r="O6704" t="s">
        <v>3631</v>
      </c>
      <c r="P6704" t="s">
        <v>3632</v>
      </c>
      <c r="Q6704" t="s">
        <v>46200</v>
      </c>
      <c r="R6704" s="26">
        <v>3</v>
      </c>
      <c r="S6704" s="23">
        <v>362163980000</v>
      </c>
      <c r="T6704" t="s">
        <v>37</v>
      </c>
      <c r="U6704" t="s">
        <v>3634</v>
      </c>
      <c r="V6704" s="39">
        <v>46185</v>
      </c>
      <c r="W6704" s="41">
        <v>30.7</v>
      </c>
      <c r="X6704" s="26" t="s">
        <v>41762</v>
      </c>
      <c r="AE6704" s="41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 s="30">
        <f t="shared" si="646"/>
        <v>0</v>
      </c>
      <c r="AL6704" s="45">
        <v>2</v>
      </c>
      <c r="AM6704" s="32">
        <f t="shared" si="645"/>
        <v>2</v>
      </c>
      <c r="AN6704" s="33" t="str">
        <f t="shared" si="647"/>
        <v>NPN</v>
      </c>
      <c r="AO6704" s="33" t="str">
        <f t="shared" si="642"/>
        <v>2meses_pendientes</v>
      </c>
      <c r="AP6704" s="33">
        <f t="shared" si="643"/>
        <v>61.4</v>
      </c>
      <c r="AQ6704" s="31">
        <f t="shared" si="644"/>
        <v>12</v>
      </c>
    </row>
    <row r="6705" spans="2:43" x14ac:dyDescent="0.3">
      <c r="B6705" s="37">
        <v>46186</v>
      </c>
      <c r="C6705" t="s">
        <v>35</v>
      </c>
      <c r="D6705" t="s">
        <v>46201</v>
      </c>
      <c r="E6705" t="s">
        <v>46202</v>
      </c>
      <c r="F6705" t="s">
        <v>46203</v>
      </c>
      <c r="G6705" t="s">
        <v>46204</v>
      </c>
      <c r="H6705" t="s">
        <v>46186</v>
      </c>
      <c r="I6705" t="s">
        <v>38</v>
      </c>
      <c r="J6705" t="s">
        <v>38</v>
      </c>
      <c r="K6705" t="s">
        <v>7208</v>
      </c>
      <c r="M6705" t="s">
        <v>46205</v>
      </c>
      <c r="N6705" t="s">
        <v>3887</v>
      </c>
      <c r="O6705" t="s">
        <v>3631</v>
      </c>
      <c r="P6705" t="s">
        <v>3632</v>
      </c>
      <c r="Q6705" t="s">
        <v>46206</v>
      </c>
      <c r="R6705" s="26">
        <v>3</v>
      </c>
      <c r="S6705" s="23">
        <v>366165160000</v>
      </c>
      <c r="T6705" t="s">
        <v>37</v>
      </c>
      <c r="U6705" t="s">
        <v>3634</v>
      </c>
      <c r="V6705" s="39">
        <v>46188</v>
      </c>
      <c r="W6705" s="41">
        <v>33</v>
      </c>
      <c r="X6705" s="26" t="s">
        <v>41762</v>
      </c>
      <c r="AE6705" s="41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 s="30">
        <f t="shared" si="646"/>
        <v>0</v>
      </c>
      <c r="AL6705" s="45">
        <v>2</v>
      </c>
      <c r="AM6705" s="32">
        <f t="shared" si="645"/>
        <v>2</v>
      </c>
      <c r="AN6705" s="33" t="str">
        <f t="shared" si="647"/>
        <v>NPN</v>
      </c>
      <c r="AO6705" s="33" t="str">
        <f t="shared" si="642"/>
        <v>2meses_pendientes</v>
      </c>
      <c r="AP6705" s="33">
        <f t="shared" si="643"/>
        <v>66</v>
      </c>
      <c r="AQ6705" s="31">
        <f t="shared" si="644"/>
        <v>15</v>
      </c>
    </row>
    <row r="6706" spans="2:43" x14ac:dyDescent="0.3">
      <c r="B6706" s="37">
        <v>46187</v>
      </c>
      <c r="C6706" t="s">
        <v>35</v>
      </c>
      <c r="D6706" t="s">
        <v>46207</v>
      </c>
      <c r="E6706" t="s">
        <v>46208</v>
      </c>
      <c r="F6706" t="s">
        <v>46209</v>
      </c>
      <c r="G6706" t="s">
        <v>46210</v>
      </c>
      <c r="H6706" t="s">
        <v>4011</v>
      </c>
      <c r="I6706" t="s">
        <v>38</v>
      </c>
      <c r="J6706" t="s">
        <v>42</v>
      </c>
      <c r="K6706" t="s">
        <v>50</v>
      </c>
      <c r="M6706" t="s">
        <v>46193</v>
      </c>
      <c r="N6706" t="s">
        <v>3887</v>
      </c>
      <c r="O6706" t="s">
        <v>3631</v>
      </c>
      <c r="P6706" t="s">
        <v>3632</v>
      </c>
      <c r="Q6706" t="s">
        <v>46211</v>
      </c>
      <c r="R6706" s="26">
        <v>3</v>
      </c>
      <c r="S6706" s="23">
        <v>144044630000</v>
      </c>
      <c r="T6706" t="s">
        <v>37</v>
      </c>
      <c r="U6706" t="s">
        <v>3634</v>
      </c>
      <c r="V6706" s="39">
        <v>46193</v>
      </c>
      <c r="W6706" s="41">
        <v>35</v>
      </c>
      <c r="X6706" s="26" t="s">
        <v>41762</v>
      </c>
      <c r="Y6706">
        <v>37.049999999999997</v>
      </c>
      <c r="AE6706" s="41">
        <v>37.049999999999997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 s="30">
        <f t="shared" si="646"/>
        <v>0</v>
      </c>
      <c r="AL6706" s="45">
        <v>2</v>
      </c>
      <c r="AM6706" s="32">
        <f t="shared" si="645"/>
        <v>2</v>
      </c>
      <c r="AN6706" s="33" t="str">
        <f t="shared" si="647"/>
        <v>NPN</v>
      </c>
      <c r="AO6706" s="33" t="str">
        <f t="shared" si="642"/>
        <v>2meses_pendientes</v>
      </c>
      <c r="AP6706" s="33">
        <f t="shared" si="643"/>
        <v>70</v>
      </c>
      <c r="AQ6706" s="31">
        <f t="shared" si="644"/>
        <v>20</v>
      </c>
    </row>
    <row r="6707" spans="2:43" x14ac:dyDescent="0.3">
      <c r="B6707" s="37">
        <v>46192</v>
      </c>
      <c r="C6707" t="s">
        <v>35</v>
      </c>
      <c r="D6707" t="s">
        <v>46212</v>
      </c>
      <c r="E6707" t="s">
        <v>46213</v>
      </c>
      <c r="F6707" t="s">
        <v>46214</v>
      </c>
      <c r="G6707" t="s">
        <v>46215</v>
      </c>
      <c r="H6707" t="s">
        <v>46186</v>
      </c>
      <c r="I6707" t="s">
        <v>38</v>
      </c>
      <c r="J6707" t="s">
        <v>38</v>
      </c>
      <c r="K6707" t="s">
        <v>7208</v>
      </c>
      <c r="M6707" t="s">
        <v>46216</v>
      </c>
      <c r="N6707" t="s">
        <v>3887</v>
      </c>
      <c r="O6707" t="s">
        <v>3631</v>
      </c>
      <c r="P6707" t="s">
        <v>3632</v>
      </c>
      <c r="Q6707" t="s">
        <v>46217</v>
      </c>
      <c r="R6707" s="26">
        <v>3</v>
      </c>
      <c r="S6707" s="23">
        <v>191021640000</v>
      </c>
      <c r="T6707" t="s">
        <v>37</v>
      </c>
      <c r="U6707" t="s">
        <v>3634</v>
      </c>
      <c r="V6707" s="39">
        <v>46192</v>
      </c>
      <c r="W6707" s="41">
        <v>35.200000000000003</v>
      </c>
      <c r="X6707" s="26" t="s">
        <v>41762</v>
      </c>
      <c r="Z6707">
        <v>37.17</v>
      </c>
      <c r="AE6707" s="41">
        <v>37.17</v>
      </c>
      <c r="AF6707">
        <v>1</v>
      </c>
      <c r="AG6707">
        <v>0</v>
      </c>
      <c r="AH6707">
        <v>0</v>
      </c>
      <c r="AI6707">
        <v>0</v>
      </c>
      <c r="AJ6707">
        <v>0</v>
      </c>
      <c r="AK6707" s="30">
        <f t="shared" si="646"/>
        <v>1</v>
      </c>
      <c r="AL6707" s="45">
        <v>2</v>
      </c>
      <c r="AM6707" s="32">
        <f t="shared" si="645"/>
        <v>1</v>
      </c>
      <c r="AN6707" s="33" t="str">
        <f t="shared" si="647"/>
        <v>MOROSO</v>
      </c>
      <c r="AO6707" s="33" t="str">
        <f t="shared" si="642"/>
        <v>1meses_pendientes</v>
      </c>
      <c r="AP6707" s="33">
        <f t="shared" si="643"/>
        <v>35.200000000000003</v>
      </c>
      <c r="AQ6707" s="31">
        <f t="shared" si="644"/>
        <v>19</v>
      </c>
    </row>
    <row r="6708" spans="2:43" x14ac:dyDescent="0.3">
      <c r="B6708" s="37">
        <v>46192</v>
      </c>
      <c r="C6708" t="s">
        <v>35</v>
      </c>
      <c r="D6708" t="s">
        <v>46218</v>
      </c>
      <c r="E6708" t="s">
        <v>46219</v>
      </c>
      <c r="F6708" t="s">
        <v>46220</v>
      </c>
      <c r="G6708" t="s">
        <v>46221</v>
      </c>
      <c r="H6708" t="s">
        <v>46222</v>
      </c>
      <c r="I6708" t="s">
        <v>38</v>
      </c>
      <c r="J6708" t="s">
        <v>42</v>
      </c>
      <c r="K6708" t="s">
        <v>6101</v>
      </c>
      <c r="M6708" t="s">
        <v>46223</v>
      </c>
      <c r="N6708" t="s">
        <v>3887</v>
      </c>
      <c r="O6708" t="s">
        <v>3631</v>
      </c>
      <c r="P6708" t="s">
        <v>3632</v>
      </c>
      <c r="Q6708" t="s">
        <v>46224</v>
      </c>
      <c r="R6708" s="26">
        <v>3</v>
      </c>
      <c r="S6708" s="23">
        <v>299067720000</v>
      </c>
      <c r="T6708" t="s">
        <v>37</v>
      </c>
      <c r="U6708" t="s">
        <v>3634</v>
      </c>
      <c r="V6708" s="39">
        <v>46192</v>
      </c>
      <c r="W6708" s="41">
        <v>30.87</v>
      </c>
      <c r="X6708" s="26" t="s">
        <v>41762</v>
      </c>
      <c r="Z6708">
        <v>32.270000000000003</v>
      </c>
      <c r="AE6708" s="41">
        <v>32.270000000000003</v>
      </c>
      <c r="AF6708">
        <v>1</v>
      </c>
      <c r="AG6708">
        <v>0</v>
      </c>
      <c r="AH6708">
        <v>0</v>
      </c>
      <c r="AI6708">
        <v>0</v>
      </c>
      <c r="AJ6708">
        <v>0</v>
      </c>
      <c r="AK6708" s="30">
        <f t="shared" si="646"/>
        <v>1</v>
      </c>
      <c r="AL6708" s="45">
        <v>2</v>
      </c>
      <c r="AM6708" s="32">
        <f t="shared" si="645"/>
        <v>1</v>
      </c>
      <c r="AN6708" s="33" t="str">
        <f t="shared" si="647"/>
        <v>MOROSO</v>
      </c>
      <c r="AO6708" s="33" t="str">
        <f t="shared" si="642"/>
        <v>1meses_pendientes</v>
      </c>
      <c r="AP6708" s="33">
        <f t="shared" si="643"/>
        <v>30.87</v>
      </c>
      <c r="AQ6708" s="31">
        <f t="shared" si="644"/>
        <v>19</v>
      </c>
    </row>
    <row r="6709" spans="2:43" x14ac:dyDescent="0.3">
      <c r="B6709" s="37">
        <v>46192</v>
      </c>
      <c r="C6709" t="s">
        <v>35</v>
      </c>
      <c r="D6709" t="s">
        <v>46225</v>
      </c>
      <c r="E6709" t="s">
        <v>46226</v>
      </c>
      <c r="F6709" t="s">
        <v>46227</v>
      </c>
      <c r="G6709" t="s">
        <v>46228</v>
      </c>
      <c r="H6709" t="s">
        <v>7434</v>
      </c>
      <c r="M6709" t="s">
        <v>46229</v>
      </c>
      <c r="N6709" t="s">
        <v>3887</v>
      </c>
      <c r="O6709" t="s">
        <v>3631</v>
      </c>
      <c r="P6709" t="s">
        <v>3632</v>
      </c>
      <c r="Q6709" t="s">
        <v>46230</v>
      </c>
      <c r="R6709" s="26">
        <v>2</v>
      </c>
      <c r="S6709" s="23">
        <v>308072930000</v>
      </c>
      <c r="T6709" t="s">
        <v>37</v>
      </c>
      <c r="U6709" t="s">
        <v>3634</v>
      </c>
      <c r="V6709" s="39">
        <v>46192</v>
      </c>
      <c r="W6709" s="41">
        <v>30</v>
      </c>
      <c r="X6709" s="26" t="s">
        <v>41762</v>
      </c>
      <c r="Z6709">
        <v>30.44</v>
      </c>
      <c r="AE6709" s="41">
        <v>30.44</v>
      </c>
      <c r="AF6709">
        <v>1</v>
      </c>
      <c r="AG6709">
        <v>0</v>
      </c>
      <c r="AH6709">
        <v>0</v>
      </c>
      <c r="AI6709">
        <v>0</v>
      </c>
      <c r="AJ6709">
        <v>0</v>
      </c>
      <c r="AK6709" s="30">
        <f t="shared" si="646"/>
        <v>1</v>
      </c>
      <c r="AL6709" s="45">
        <v>2</v>
      </c>
      <c r="AM6709" s="32">
        <f t="shared" si="645"/>
        <v>1</v>
      </c>
      <c r="AN6709" s="33" t="str">
        <f t="shared" si="647"/>
        <v>MOROSO</v>
      </c>
      <c r="AO6709" s="33" t="str">
        <f t="shared" si="642"/>
        <v>1meses_pendientes</v>
      </c>
      <c r="AP6709" s="33">
        <f t="shared" si="643"/>
        <v>30</v>
      </c>
      <c r="AQ6709" s="31">
        <f t="shared" si="644"/>
        <v>19</v>
      </c>
    </row>
    <row r="6710" spans="2:43" x14ac:dyDescent="0.3">
      <c r="B6710" s="37">
        <v>46192</v>
      </c>
      <c r="C6710" t="s">
        <v>35</v>
      </c>
      <c r="D6710" t="s">
        <v>46231</v>
      </c>
      <c r="E6710" t="s">
        <v>46232</v>
      </c>
      <c r="F6710" t="s">
        <v>46233</v>
      </c>
      <c r="G6710" t="s">
        <v>46234</v>
      </c>
      <c r="H6710" t="s">
        <v>29601</v>
      </c>
      <c r="I6710" t="s">
        <v>38</v>
      </c>
      <c r="J6710" t="s">
        <v>44</v>
      </c>
      <c r="K6710" t="s">
        <v>3208</v>
      </c>
      <c r="M6710" t="s">
        <v>46235</v>
      </c>
      <c r="N6710" t="s">
        <v>3887</v>
      </c>
      <c r="O6710" t="s">
        <v>3631</v>
      </c>
      <c r="P6710" t="s">
        <v>3632</v>
      </c>
      <c r="Q6710" t="s">
        <v>46236</v>
      </c>
      <c r="R6710" s="26">
        <v>3</v>
      </c>
      <c r="S6710" s="23">
        <v>362062010000</v>
      </c>
      <c r="T6710" t="s">
        <v>37</v>
      </c>
      <c r="U6710" t="s">
        <v>3634</v>
      </c>
      <c r="V6710" s="39">
        <v>46191</v>
      </c>
      <c r="W6710" s="41">
        <v>33</v>
      </c>
      <c r="X6710" s="26" t="s">
        <v>41762</v>
      </c>
      <c r="AE6710" s="41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 s="30">
        <f t="shared" si="646"/>
        <v>0</v>
      </c>
      <c r="AL6710" s="45">
        <v>2</v>
      </c>
      <c r="AM6710" s="32">
        <f t="shared" si="645"/>
        <v>2</v>
      </c>
      <c r="AN6710" s="33" t="str">
        <f t="shared" si="647"/>
        <v>NPN</v>
      </c>
      <c r="AO6710" s="33" t="str">
        <f t="shared" si="642"/>
        <v>2meses_pendientes</v>
      </c>
      <c r="AP6710" s="33">
        <f t="shared" si="643"/>
        <v>66</v>
      </c>
      <c r="AQ6710" s="31">
        <f t="shared" si="644"/>
        <v>18</v>
      </c>
    </row>
    <row r="6711" spans="2:43" x14ac:dyDescent="0.3">
      <c r="B6711" s="37">
        <v>46197</v>
      </c>
      <c r="C6711" t="s">
        <v>35</v>
      </c>
      <c r="D6711" t="s">
        <v>46237</v>
      </c>
      <c r="E6711" t="s">
        <v>46238</v>
      </c>
      <c r="F6711" t="s">
        <v>46239</v>
      </c>
      <c r="G6711" t="s">
        <v>46240</v>
      </c>
      <c r="H6711" t="s">
        <v>46241</v>
      </c>
      <c r="I6711" t="s">
        <v>38</v>
      </c>
      <c r="J6711" t="s">
        <v>44</v>
      </c>
      <c r="K6711" t="s">
        <v>3208</v>
      </c>
      <c r="M6711" t="s">
        <v>46242</v>
      </c>
      <c r="N6711" t="s">
        <v>3887</v>
      </c>
      <c r="O6711" t="s">
        <v>3631</v>
      </c>
      <c r="P6711" t="s">
        <v>3632</v>
      </c>
      <c r="Q6711" t="s">
        <v>46243</v>
      </c>
      <c r="R6711" s="26">
        <v>3</v>
      </c>
      <c r="S6711" s="23">
        <v>194075430000</v>
      </c>
      <c r="T6711" t="s">
        <v>37</v>
      </c>
      <c r="U6711" t="s">
        <v>3634</v>
      </c>
      <c r="V6711" s="39">
        <v>46197</v>
      </c>
      <c r="W6711" s="41">
        <v>32</v>
      </c>
      <c r="X6711" s="26" t="s">
        <v>41762</v>
      </c>
      <c r="AE6711" s="4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 s="30">
        <f t="shared" si="646"/>
        <v>0</v>
      </c>
      <c r="AL6711" s="45">
        <v>2</v>
      </c>
      <c r="AM6711" s="32">
        <f t="shared" si="645"/>
        <v>2</v>
      </c>
      <c r="AN6711" s="33" t="str">
        <f t="shared" si="647"/>
        <v>NPN</v>
      </c>
      <c r="AO6711" s="33" t="str">
        <f t="shared" si="642"/>
        <v>2meses_pendientes</v>
      </c>
      <c r="AP6711" s="33">
        <f t="shared" si="643"/>
        <v>64</v>
      </c>
      <c r="AQ6711" s="31">
        <f t="shared" si="644"/>
        <v>24</v>
      </c>
    </row>
    <row r="6712" spans="2:43" x14ac:dyDescent="0.3">
      <c r="B6712" s="37">
        <v>46199</v>
      </c>
      <c r="C6712" t="s">
        <v>35</v>
      </c>
      <c r="D6712" t="s">
        <v>46244</v>
      </c>
      <c r="E6712" t="s">
        <v>46245</v>
      </c>
      <c r="F6712" t="s">
        <v>46246</v>
      </c>
      <c r="G6712" t="s">
        <v>46247</v>
      </c>
      <c r="H6712" t="s">
        <v>46248</v>
      </c>
      <c r="I6712" t="s">
        <v>38</v>
      </c>
      <c r="J6712" t="s">
        <v>44</v>
      </c>
      <c r="K6712" t="s">
        <v>56</v>
      </c>
      <c r="M6712" t="s">
        <v>46249</v>
      </c>
      <c r="N6712" t="s">
        <v>3887</v>
      </c>
      <c r="O6712" t="s">
        <v>3631</v>
      </c>
      <c r="P6712" t="s">
        <v>3632</v>
      </c>
      <c r="Q6712" t="s">
        <v>46250</v>
      </c>
      <c r="R6712" s="26">
        <v>3</v>
      </c>
      <c r="S6712" s="23">
        <v>174054730000</v>
      </c>
      <c r="T6712" t="s">
        <v>37</v>
      </c>
      <c r="U6712" t="s">
        <v>3634</v>
      </c>
      <c r="V6712" s="39">
        <v>46200</v>
      </c>
      <c r="W6712" s="41">
        <v>33.11</v>
      </c>
      <c r="X6712" s="26" t="s">
        <v>41762</v>
      </c>
      <c r="AE6712" s="41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 s="30">
        <f t="shared" si="646"/>
        <v>0</v>
      </c>
      <c r="AL6712" s="45">
        <v>2</v>
      </c>
      <c r="AM6712" s="32">
        <f t="shared" si="645"/>
        <v>2</v>
      </c>
      <c r="AN6712" s="33" t="str">
        <f t="shared" si="647"/>
        <v>NPN</v>
      </c>
      <c r="AO6712" s="33" t="str">
        <f t="shared" si="642"/>
        <v>2meses_pendientes</v>
      </c>
      <c r="AP6712" s="33">
        <f t="shared" si="643"/>
        <v>66.22</v>
      </c>
      <c r="AQ6712" s="31">
        <f t="shared" si="644"/>
        <v>27</v>
      </c>
    </row>
    <row r="6713" spans="2:43" x14ac:dyDescent="0.3">
      <c r="B6713" s="37">
        <v>46201</v>
      </c>
      <c r="C6713" t="s">
        <v>35</v>
      </c>
      <c r="D6713" t="s">
        <v>46251</v>
      </c>
      <c r="E6713" t="s">
        <v>46252</v>
      </c>
      <c r="F6713" t="s">
        <v>46253</v>
      </c>
      <c r="G6713" t="s">
        <v>46254</v>
      </c>
      <c r="H6713" t="s">
        <v>46255</v>
      </c>
      <c r="I6713" t="s">
        <v>38</v>
      </c>
      <c r="J6713" t="s">
        <v>42</v>
      </c>
      <c r="K6713" t="s">
        <v>50</v>
      </c>
      <c r="M6713" t="s">
        <v>46256</v>
      </c>
      <c r="N6713" t="s">
        <v>3887</v>
      </c>
      <c r="O6713" t="s">
        <v>3631</v>
      </c>
      <c r="P6713" t="s">
        <v>3632</v>
      </c>
      <c r="Q6713" t="s">
        <v>46257</v>
      </c>
      <c r="R6713" s="26">
        <v>3</v>
      </c>
      <c r="S6713" s="23">
        <v>159014230000</v>
      </c>
      <c r="T6713" t="s">
        <v>37</v>
      </c>
      <c r="U6713" t="s">
        <v>3634</v>
      </c>
      <c r="V6713" s="39">
        <v>46203</v>
      </c>
      <c r="W6713" s="41">
        <v>41.17</v>
      </c>
      <c r="X6713" s="26" t="s">
        <v>41762</v>
      </c>
      <c r="AE6713" s="41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 s="30">
        <f t="shared" si="646"/>
        <v>0</v>
      </c>
      <c r="AL6713" s="45">
        <v>2</v>
      </c>
      <c r="AM6713" s="32">
        <f t="shared" si="645"/>
        <v>2</v>
      </c>
      <c r="AN6713" s="33" t="str">
        <f t="shared" si="647"/>
        <v>NPN</v>
      </c>
      <c r="AO6713" s="33" t="str">
        <f t="shared" si="642"/>
        <v>2meses_pendientes</v>
      </c>
      <c r="AP6713" s="33">
        <f t="shared" si="643"/>
        <v>82.34</v>
      </c>
      <c r="AQ6713" s="31">
        <f t="shared" si="644"/>
        <v>30</v>
      </c>
    </row>
    <row r="6714" spans="2:43" x14ac:dyDescent="0.3">
      <c r="B6714" s="37">
        <v>46201</v>
      </c>
      <c r="C6714" t="s">
        <v>35</v>
      </c>
      <c r="D6714" t="s">
        <v>46258</v>
      </c>
      <c r="E6714" t="s">
        <v>46259</v>
      </c>
      <c r="F6714" t="s">
        <v>46260</v>
      </c>
      <c r="G6714" t="s">
        <v>46261</v>
      </c>
      <c r="H6714" t="s">
        <v>46262</v>
      </c>
      <c r="I6714" t="s">
        <v>38</v>
      </c>
      <c r="J6714" t="s">
        <v>42</v>
      </c>
      <c r="K6714" t="s">
        <v>4398</v>
      </c>
      <c r="M6714" t="s">
        <v>46263</v>
      </c>
      <c r="N6714" t="s">
        <v>3887</v>
      </c>
      <c r="O6714" t="s">
        <v>3631</v>
      </c>
      <c r="P6714" t="s">
        <v>3632</v>
      </c>
      <c r="Q6714" t="s">
        <v>46264</v>
      </c>
      <c r="R6714" s="26">
        <v>3</v>
      </c>
      <c r="S6714" s="23">
        <v>361178900000</v>
      </c>
      <c r="T6714" t="s">
        <v>37</v>
      </c>
      <c r="U6714" t="s">
        <v>3634</v>
      </c>
      <c r="V6714" s="39">
        <v>46203</v>
      </c>
      <c r="W6714" s="41">
        <v>35</v>
      </c>
      <c r="X6714" s="26" t="s">
        <v>41762</v>
      </c>
      <c r="Y6714">
        <v>18.53</v>
      </c>
      <c r="AE6714" s="41">
        <v>18.53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 s="30">
        <f t="shared" si="646"/>
        <v>0</v>
      </c>
      <c r="AL6714" s="45">
        <v>2</v>
      </c>
      <c r="AM6714" s="32">
        <f t="shared" si="645"/>
        <v>2</v>
      </c>
      <c r="AN6714" s="33" t="str">
        <f t="shared" si="647"/>
        <v>NPN</v>
      </c>
      <c r="AO6714" s="33" t="str">
        <f t="shared" si="642"/>
        <v>2meses_pendientes</v>
      </c>
      <c r="AP6714" s="33">
        <f t="shared" si="643"/>
        <v>70</v>
      </c>
      <c r="AQ6714" s="31">
        <f t="shared" si="644"/>
        <v>30</v>
      </c>
    </row>
    <row r="6715" spans="2:43" x14ac:dyDescent="0.3">
      <c r="B6715" s="37">
        <v>46201</v>
      </c>
      <c r="C6715" t="s">
        <v>35</v>
      </c>
      <c r="D6715" t="s">
        <v>46265</v>
      </c>
      <c r="E6715" t="s">
        <v>46266</v>
      </c>
      <c r="F6715" t="s">
        <v>46267</v>
      </c>
      <c r="G6715" t="s">
        <v>46268</v>
      </c>
      <c r="H6715" t="s">
        <v>46269</v>
      </c>
      <c r="I6715" t="s">
        <v>38</v>
      </c>
      <c r="J6715" t="s">
        <v>42</v>
      </c>
      <c r="K6715" t="s">
        <v>4398</v>
      </c>
      <c r="M6715" t="s">
        <v>46270</v>
      </c>
      <c r="N6715" t="s">
        <v>3887</v>
      </c>
      <c r="O6715" t="s">
        <v>3631</v>
      </c>
      <c r="P6715" t="s">
        <v>3632</v>
      </c>
      <c r="Q6715" t="s">
        <v>46271</v>
      </c>
      <c r="R6715" s="26">
        <v>3</v>
      </c>
      <c r="S6715" s="23">
        <v>367178480000</v>
      </c>
      <c r="T6715" t="s">
        <v>37</v>
      </c>
      <c r="U6715" t="s">
        <v>3634</v>
      </c>
      <c r="V6715" s="39">
        <v>46202</v>
      </c>
      <c r="W6715" s="41">
        <v>30.7</v>
      </c>
      <c r="X6715" s="26" t="s">
        <v>41762</v>
      </c>
      <c r="Z6715">
        <v>32.08</v>
      </c>
      <c r="AE6715" s="41">
        <v>32.08</v>
      </c>
      <c r="AF6715">
        <v>1</v>
      </c>
      <c r="AG6715">
        <v>0</v>
      </c>
      <c r="AH6715">
        <v>0</v>
      </c>
      <c r="AI6715">
        <v>0</v>
      </c>
      <c r="AJ6715">
        <v>0</v>
      </c>
      <c r="AK6715" s="30">
        <f t="shared" si="646"/>
        <v>1</v>
      </c>
      <c r="AL6715" s="45">
        <v>2</v>
      </c>
      <c r="AM6715" s="32">
        <f t="shared" si="645"/>
        <v>1</v>
      </c>
      <c r="AN6715" s="33" t="str">
        <f t="shared" si="647"/>
        <v>MOROSO</v>
      </c>
      <c r="AO6715" s="33" t="str">
        <f t="shared" si="642"/>
        <v>1meses_pendientes</v>
      </c>
      <c r="AP6715" s="33">
        <f t="shared" si="643"/>
        <v>30.7</v>
      </c>
      <c r="AQ6715" s="31">
        <f t="shared" si="644"/>
        <v>29</v>
      </c>
    </row>
    <row r="6716" spans="2:43" x14ac:dyDescent="0.3">
      <c r="B6716" s="37">
        <v>46175</v>
      </c>
      <c r="C6716" t="s">
        <v>35</v>
      </c>
      <c r="D6716" t="s">
        <v>46272</v>
      </c>
      <c r="E6716" t="s">
        <v>46273</v>
      </c>
      <c r="F6716" t="s">
        <v>46274</v>
      </c>
      <c r="G6716" t="s">
        <v>46275</v>
      </c>
      <c r="H6716" t="s">
        <v>16260</v>
      </c>
      <c r="I6716" t="s">
        <v>38</v>
      </c>
      <c r="J6716" t="s">
        <v>42</v>
      </c>
      <c r="K6716" t="s">
        <v>59</v>
      </c>
      <c r="M6716" t="s">
        <v>46276</v>
      </c>
      <c r="N6716" t="s">
        <v>4040</v>
      </c>
      <c r="O6716" t="s">
        <v>3631</v>
      </c>
      <c r="P6716" t="s">
        <v>3632</v>
      </c>
      <c r="Q6716" t="s">
        <v>46277</v>
      </c>
      <c r="R6716" s="26">
        <v>3</v>
      </c>
      <c r="S6716" s="23">
        <v>364153620000</v>
      </c>
      <c r="T6716" t="s">
        <v>37</v>
      </c>
      <c r="U6716" t="s">
        <v>3634</v>
      </c>
      <c r="V6716" s="39">
        <v>46176</v>
      </c>
      <c r="W6716" s="41">
        <v>40</v>
      </c>
      <c r="X6716" s="26" t="s">
        <v>41762</v>
      </c>
      <c r="AE6716" s="41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 s="30">
        <f t="shared" si="646"/>
        <v>0</v>
      </c>
      <c r="AL6716" s="45">
        <v>2</v>
      </c>
      <c r="AM6716" s="32">
        <f t="shared" si="645"/>
        <v>2</v>
      </c>
      <c r="AN6716" s="33" t="str">
        <f t="shared" si="647"/>
        <v>NPN</v>
      </c>
      <c r="AO6716" s="33" t="str">
        <f t="shared" si="642"/>
        <v>2meses_pendientes</v>
      </c>
      <c r="AP6716" s="33">
        <f t="shared" si="643"/>
        <v>80</v>
      </c>
      <c r="AQ6716" s="31">
        <f t="shared" si="644"/>
        <v>3</v>
      </c>
    </row>
    <row r="6717" spans="2:43" x14ac:dyDescent="0.3">
      <c r="B6717" s="37">
        <v>46177</v>
      </c>
      <c r="C6717" t="s">
        <v>35</v>
      </c>
      <c r="D6717" t="s">
        <v>46278</v>
      </c>
      <c r="E6717" t="s">
        <v>46279</v>
      </c>
      <c r="F6717" t="s">
        <v>46280</v>
      </c>
      <c r="G6717" t="s">
        <v>46281</v>
      </c>
      <c r="H6717" t="s">
        <v>46282</v>
      </c>
      <c r="I6717" t="s">
        <v>38</v>
      </c>
      <c r="J6717" t="s">
        <v>42</v>
      </c>
      <c r="K6717" t="s">
        <v>54</v>
      </c>
      <c r="M6717" t="s">
        <v>46283</v>
      </c>
      <c r="N6717" t="s">
        <v>4040</v>
      </c>
      <c r="O6717" t="s">
        <v>3631</v>
      </c>
      <c r="P6717" t="s">
        <v>3632</v>
      </c>
      <c r="Q6717" t="s">
        <v>46284</v>
      </c>
      <c r="R6717" s="26">
        <v>3</v>
      </c>
      <c r="S6717" s="23">
        <v>369154660000</v>
      </c>
      <c r="T6717" t="s">
        <v>37</v>
      </c>
      <c r="U6717" t="s">
        <v>3634</v>
      </c>
      <c r="V6717" s="39">
        <v>46177</v>
      </c>
      <c r="W6717" s="41">
        <v>44</v>
      </c>
      <c r="X6717" s="26" t="s">
        <v>41762</v>
      </c>
      <c r="AE6717" s="41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 s="30">
        <f t="shared" si="646"/>
        <v>0</v>
      </c>
      <c r="AL6717" s="45">
        <v>2</v>
      </c>
      <c r="AM6717" s="32">
        <f t="shared" si="645"/>
        <v>2</v>
      </c>
      <c r="AN6717" s="33" t="str">
        <f t="shared" si="647"/>
        <v>NPN</v>
      </c>
      <c r="AO6717" s="33" t="str">
        <f t="shared" si="642"/>
        <v>2meses_pendientes</v>
      </c>
      <c r="AP6717" s="33">
        <f t="shared" si="643"/>
        <v>88</v>
      </c>
      <c r="AQ6717" s="31">
        <f t="shared" si="644"/>
        <v>4</v>
      </c>
    </row>
    <row r="6718" spans="2:43" x14ac:dyDescent="0.3">
      <c r="B6718" s="37">
        <v>46177</v>
      </c>
      <c r="C6718" t="s">
        <v>35</v>
      </c>
      <c r="D6718" t="s">
        <v>46285</v>
      </c>
      <c r="E6718" t="s">
        <v>46286</v>
      </c>
      <c r="F6718" t="s">
        <v>46287</v>
      </c>
      <c r="G6718" t="s">
        <v>46288</v>
      </c>
      <c r="H6718" t="s">
        <v>46289</v>
      </c>
      <c r="I6718" t="s">
        <v>38</v>
      </c>
      <c r="J6718" t="s">
        <v>38</v>
      </c>
      <c r="K6718" t="s">
        <v>869</v>
      </c>
      <c r="M6718" t="s">
        <v>46290</v>
      </c>
      <c r="N6718" t="s">
        <v>4040</v>
      </c>
      <c r="O6718" t="s">
        <v>3631</v>
      </c>
      <c r="P6718" t="s">
        <v>3632</v>
      </c>
      <c r="Q6718" t="s">
        <v>46291</v>
      </c>
      <c r="R6718" s="26">
        <v>3</v>
      </c>
      <c r="S6718" s="23">
        <v>305014880000</v>
      </c>
      <c r="T6718" t="s">
        <v>37</v>
      </c>
      <c r="U6718" t="s">
        <v>3634</v>
      </c>
      <c r="V6718" s="39">
        <v>46179</v>
      </c>
      <c r="W6718" s="41">
        <v>33</v>
      </c>
      <c r="X6718" s="26" t="s">
        <v>41762</v>
      </c>
      <c r="Y6718">
        <v>50.82</v>
      </c>
      <c r="Z6718">
        <v>31.63</v>
      </c>
      <c r="AE6718" s="41">
        <v>82.45</v>
      </c>
      <c r="AF6718">
        <v>1</v>
      </c>
      <c r="AG6718">
        <v>0</v>
      </c>
      <c r="AH6718">
        <v>0</v>
      </c>
      <c r="AI6718">
        <v>0</v>
      </c>
      <c r="AJ6718">
        <v>0</v>
      </c>
      <c r="AK6718" s="30">
        <f t="shared" si="646"/>
        <v>1</v>
      </c>
      <c r="AL6718" s="45">
        <v>2</v>
      </c>
      <c r="AM6718" s="32">
        <f t="shared" si="645"/>
        <v>1</v>
      </c>
      <c r="AN6718" s="33" t="str">
        <f t="shared" si="647"/>
        <v>MOROSO</v>
      </c>
      <c r="AO6718" s="33" t="str">
        <f t="shared" ref="AO6718:AO6781" si="648">CONCATENATE(AM6718,"meses_pendientes")</f>
        <v>1meses_pendientes</v>
      </c>
      <c r="AP6718" s="33">
        <f t="shared" ref="AP6718:AP6781" si="649">AM6718*W6718</f>
        <v>33</v>
      </c>
      <c r="AQ6718" s="31">
        <f t="shared" ref="AQ6718:AQ6781" si="650">DAY(V6718)</f>
        <v>6</v>
      </c>
    </row>
    <row r="6719" spans="2:43" x14ac:dyDescent="0.3">
      <c r="B6719" s="37">
        <v>46178</v>
      </c>
      <c r="C6719" t="s">
        <v>35</v>
      </c>
      <c r="D6719" t="s">
        <v>46292</v>
      </c>
      <c r="E6719" t="s">
        <v>46293</v>
      </c>
      <c r="F6719" t="s">
        <v>46294</v>
      </c>
      <c r="G6719" t="s">
        <v>46295</v>
      </c>
      <c r="H6719" t="s">
        <v>4053</v>
      </c>
      <c r="I6719" t="s">
        <v>38</v>
      </c>
      <c r="J6719" t="s">
        <v>42</v>
      </c>
      <c r="K6719" t="s">
        <v>57</v>
      </c>
      <c r="M6719" t="s">
        <v>46296</v>
      </c>
      <c r="N6719" t="s">
        <v>4040</v>
      </c>
      <c r="O6719" t="s">
        <v>3631</v>
      </c>
      <c r="P6719" t="s">
        <v>3632</v>
      </c>
      <c r="Q6719" t="s">
        <v>46297</v>
      </c>
      <c r="R6719" s="26">
        <v>3</v>
      </c>
      <c r="S6719" s="23">
        <v>208038150000</v>
      </c>
      <c r="T6719" t="s">
        <v>37</v>
      </c>
      <c r="U6719" t="s">
        <v>3634</v>
      </c>
      <c r="V6719" s="39">
        <v>46181</v>
      </c>
      <c r="W6719" s="41">
        <v>33</v>
      </c>
      <c r="X6719" s="26" t="s">
        <v>41762</v>
      </c>
      <c r="Y6719">
        <v>34.909999999999997</v>
      </c>
      <c r="AE6719" s="41">
        <v>34.909999999999997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 s="30">
        <f t="shared" si="646"/>
        <v>0</v>
      </c>
      <c r="AL6719" s="45">
        <v>2</v>
      </c>
      <c r="AM6719" s="32">
        <f t="shared" si="645"/>
        <v>2</v>
      </c>
      <c r="AN6719" s="33" t="str">
        <f t="shared" si="647"/>
        <v>NPN</v>
      </c>
      <c r="AO6719" s="33" t="str">
        <f t="shared" si="648"/>
        <v>2meses_pendientes</v>
      </c>
      <c r="AP6719" s="33">
        <f t="shared" si="649"/>
        <v>66</v>
      </c>
      <c r="AQ6719" s="31">
        <f t="shared" si="650"/>
        <v>8</v>
      </c>
    </row>
    <row r="6720" spans="2:43" x14ac:dyDescent="0.3">
      <c r="B6720" s="37">
        <v>46184</v>
      </c>
      <c r="C6720" t="s">
        <v>35</v>
      </c>
      <c r="D6720" t="s">
        <v>46298</v>
      </c>
      <c r="E6720" t="s">
        <v>46299</v>
      </c>
      <c r="F6720" t="s">
        <v>46300</v>
      </c>
      <c r="G6720" t="s">
        <v>46301</v>
      </c>
      <c r="H6720" t="s">
        <v>1424</v>
      </c>
      <c r="I6720" t="s">
        <v>38</v>
      </c>
      <c r="J6720" t="s">
        <v>38</v>
      </c>
      <c r="K6720" t="s">
        <v>825</v>
      </c>
      <c r="M6720" t="s">
        <v>46302</v>
      </c>
      <c r="N6720" t="s">
        <v>4040</v>
      </c>
      <c r="O6720" t="s">
        <v>3631</v>
      </c>
      <c r="P6720" t="s">
        <v>3632</v>
      </c>
      <c r="Q6720" t="s">
        <v>46303</v>
      </c>
      <c r="R6720" s="26">
        <v>2</v>
      </c>
      <c r="S6720" s="23">
        <v>364160040000</v>
      </c>
      <c r="T6720" t="s">
        <v>37</v>
      </c>
      <c r="U6720" t="s">
        <v>3634</v>
      </c>
      <c r="V6720" s="39">
        <v>46182</v>
      </c>
      <c r="W6720" s="41">
        <v>30</v>
      </c>
      <c r="X6720" s="26" t="s">
        <v>41762</v>
      </c>
      <c r="Z6720">
        <v>30.44</v>
      </c>
      <c r="AE6720" s="41">
        <v>30.44</v>
      </c>
      <c r="AF6720">
        <v>1</v>
      </c>
      <c r="AG6720">
        <v>0</v>
      </c>
      <c r="AH6720">
        <v>0</v>
      </c>
      <c r="AI6720">
        <v>0</v>
      </c>
      <c r="AJ6720">
        <v>0</v>
      </c>
      <c r="AK6720" s="30">
        <f t="shared" si="646"/>
        <v>1</v>
      </c>
      <c r="AL6720" s="45">
        <v>2</v>
      </c>
      <c r="AM6720" s="32">
        <f t="shared" si="645"/>
        <v>1</v>
      </c>
      <c r="AN6720" s="33" t="str">
        <f t="shared" si="647"/>
        <v>MOROSO</v>
      </c>
      <c r="AO6720" s="33" t="str">
        <f t="shared" si="648"/>
        <v>1meses_pendientes</v>
      </c>
      <c r="AP6720" s="33">
        <f t="shared" si="649"/>
        <v>30</v>
      </c>
      <c r="AQ6720" s="31">
        <f t="shared" si="650"/>
        <v>9</v>
      </c>
    </row>
    <row r="6721" spans="2:43" x14ac:dyDescent="0.3">
      <c r="B6721" s="37">
        <v>46185</v>
      </c>
      <c r="C6721" t="s">
        <v>35</v>
      </c>
      <c r="D6721" t="s">
        <v>46304</v>
      </c>
      <c r="E6721" t="s">
        <v>46305</v>
      </c>
      <c r="F6721" t="s">
        <v>46306</v>
      </c>
      <c r="G6721" t="s">
        <v>46307</v>
      </c>
      <c r="H6721" t="s">
        <v>41378</v>
      </c>
      <c r="M6721" t="s">
        <v>46308</v>
      </c>
      <c r="N6721" t="s">
        <v>4040</v>
      </c>
      <c r="O6721" t="s">
        <v>3631</v>
      </c>
      <c r="P6721" t="s">
        <v>3632</v>
      </c>
      <c r="Q6721" t="s">
        <v>46309</v>
      </c>
      <c r="R6721" s="26">
        <v>3</v>
      </c>
      <c r="S6721" s="23">
        <v>363163020000</v>
      </c>
      <c r="T6721" t="s">
        <v>37</v>
      </c>
      <c r="U6721" t="s">
        <v>3634</v>
      </c>
      <c r="V6721" s="39">
        <v>46191</v>
      </c>
      <c r="W6721" s="41">
        <v>31</v>
      </c>
      <c r="X6721" s="26" t="s">
        <v>41762</v>
      </c>
      <c r="Z6721">
        <v>34.909999999999997</v>
      </c>
      <c r="AE6721" s="41">
        <v>34.909999999999997</v>
      </c>
      <c r="AF6721">
        <v>1</v>
      </c>
      <c r="AG6721">
        <v>0</v>
      </c>
      <c r="AH6721">
        <v>0</v>
      </c>
      <c r="AI6721">
        <v>0</v>
      </c>
      <c r="AJ6721">
        <v>0</v>
      </c>
      <c r="AK6721" s="30">
        <f t="shared" si="646"/>
        <v>1</v>
      </c>
      <c r="AL6721" s="45">
        <v>2</v>
      </c>
      <c r="AM6721" s="32">
        <f t="shared" si="645"/>
        <v>1</v>
      </c>
      <c r="AN6721" s="33" t="str">
        <f t="shared" si="647"/>
        <v>MOROSO</v>
      </c>
      <c r="AO6721" s="33" t="str">
        <f t="shared" si="648"/>
        <v>1meses_pendientes</v>
      </c>
      <c r="AP6721" s="33">
        <f t="shared" si="649"/>
        <v>31</v>
      </c>
      <c r="AQ6721" s="31">
        <f t="shared" si="650"/>
        <v>18</v>
      </c>
    </row>
    <row r="6722" spans="2:43" x14ac:dyDescent="0.3">
      <c r="B6722" s="37">
        <v>46185</v>
      </c>
      <c r="C6722" t="s">
        <v>35</v>
      </c>
      <c r="D6722" t="s">
        <v>46310</v>
      </c>
      <c r="E6722" t="s">
        <v>46311</v>
      </c>
      <c r="F6722" t="s">
        <v>46312</v>
      </c>
      <c r="G6722" t="s">
        <v>46313</v>
      </c>
      <c r="H6722" t="s">
        <v>46314</v>
      </c>
      <c r="M6722" t="s">
        <v>46315</v>
      </c>
      <c r="N6722" t="s">
        <v>4040</v>
      </c>
      <c r="O6722" t="s">
        <v>3631</v>
      </c>
      <c r="P6722" t="s">
        <v>3632</v>
      </c>
      <c r="Q6722" t="s">
        <v>46316</v>
      </c>
      <c r="R6722" s="26">
        <v>3</v>
      </c>
      <c r="S6722" s="23">
        <v>299085300000</v>
      </c>
      <c r="T6722" t="s">
        <v>37</v>
      </c>
      <c r="U6722" t="s">
        <v>3634</v>
      </c>
      <c r="V6722" s="39">
        <v>46183</v>
      </c>
      <c r="W6722" s="41">
        <v>33</v>
      </c>
      <c r="X6722" s="26" t="s">
        <v>41762</v>
      </c>
      <c r="Y6722">
        <v>34.909999999999997</v>
      </c>
      <c r="AE6722" s="41">
        <v>34.909999999999997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 s="30">
        <f t="shared" si="646"/>
        <v>0</v>
      </c>
      <c r="AL6722" s="45">
        <v>2</v>
      </c>
      <c r="AM6722" s="32">
        <f t="shared" ref="AM6722:AM6785" si="651">AL6722-AK6722</f>
        <v>2</v>
      </c>
      <c r="AN6722" s="33" t="str">
        <f t="shared" si="647"/>
        <v>NPN</v>
      </c>
      <c r="AO6722" s="33" t="str">
        <f t="shared" si="648"/>
        <v>2meses_pendientes</v>
      </c>
      <c r="AP6722" s="33">
        <f t="shared" si="649"/>
        <v>66</v>
      </c>
      <c r="AQ6722" s="31">
        <f t="shared" si="650"/>
        <v>10</v>
      </c>
    </row>
    <row r="6723" spans="2:43" x14ac:dyDescent="0.3">
      <c r="B6723" s="37">
        <v>46185</v>
      </c>
      <c r="C6723" t="s">
        <v>35</v>
      </c>
      <c r="D6723" t="s">
        <v>46317</v>
      </c>
      <c r="E6723" t="s">
        <v>46318</v>
      </c>
      <c r="F6723" t="s">
        <v>46319</v>
      </c>
      <c r="G6723" t="s">
        <v>46320</v>
      </c>
      <c r="H6723" t="s">
        <v>227</v>
      </c>
      <c r="I6723" t="s">
        <v>38</v>
      </c>
      <c r="J6723" t="s">
        <v>42</v>
      </c>
      <c r="K6723" t="s">
        <v>54</v>
      </c>
      <c r="M6723" t="s">
        <v>46321</v>
      </c>
      <c r="N6723" t="s">
        <v>4040</v>
      </c>
      <c r="O6723" t="s">
        <v>3631</v>
      </c>
      <c r="P6723" t="s">
        <v>3632</v>
      </c>
      <c r="Q6723" t="s">
        <v>46322</v>
      </c>
      <c r="R6723" s="26">
        <v>3</v>
      </c>
      <c r="S6723" s="23">
        <v>118025390000</v>
      </c>
      <c r="T6723" t="s">
        <v>37</v>
      </c>
      <c r="U6723" t="s">
        <v>3634</v>
      </c>
      <c r="V6723" s="39">
        <v>46189</v>
      </c>
      <c r="W6723" s="41">
        <v>33</v>
      </c>
      <c r="X6723" s="26" t="s">
        <v>41762</v>
      </c>
      <c r="AE6723" s="41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 s="30">
        <f t="shared" ref="AK6723:AK6786" si="652">SUM(AF6723:AJ6723)</f>
        <v>0</v>
      </c>
      <c r="AL6723" s="45">
        <v>2</v>
      </c>
      <c r="AM6723" s="32">
        <f t="shared" si="651"/>
        <v>2</v>
      </c>
      <c r="AN6723" s="33" t="str">
        <f t="shared" ref="AN6723:AN6786" si="653">IF(AM6723&gt;=AL6723,"NPN","MOROSO")</f>
        <v>NPN</v>
      </c>
      <c r="AO6723" s="33" t="str">
        <f t="shared" si="648"/>
        <v>2meses_pendientes</v>
      </c>
      <c r="AP6723" s="33">
        <f t="shared" si="649"/>
        <v>66</v>
      </c>
      <c r="AQ6723" s="31">
        <f t="shared" si="650"/>
        <v>16</v>
      </c>
    </row>
    <row r="6724" spans="2:43" x14ac:dyDescent="0.3">
      <c r="B6724" s="37">
        <v>46187</v>
      </c>
      <c r="C6724" t="s">
        <v>35</v>
      </c>
      <c r="D6724" t="s">
        <v>46323</v>
      </c>
      <c r="E6724" t="s">
        <v>46324</v>
      </c>
      <c r="F6724" t="s">
        <v>46325</v>
      </c>
      <c r="G6724" t="s">
        <v>46326</v>
      </c>
      <c r="H6724" t="s">
        <v>71</v>
      </c>
      <c r="I6724" t="s">
        <v>38</v>
      </c>
      <c r="J6724" t="s">
        <v>44</v>
      </c>
      <c r="K6724" t="s">
        <v>56</v>
      </c>
      <c r="M6724" t="s">
        <v>46327</v>
      </c>
      <c r="N6724" t="s">
        <v>4040</v>
      </c>
      <c r="O6724" t="s">
        <v>3631</v>
      </c>
      <c r="P6724" t="s">
        <v>3632</v>
      </c>
      <c r="Q6724" t="s">
        <v>46328</v>
      </c>
      <c r="R6724" s="26">
        <v>3</v>
      </c>
      <c r="S6724" s="23">
        <v>175080130000</v>
      </c>
      <c r="T6724" t="s">
        <v>37</v>
      </c>
      <c r="U6724" t="s">
        <v>3634</v>
      </c>
      <c r="V6724" s="39">
        <v>46191</v>
      </c>
      <c r="W6724" s="41">
        <v>33</v>
      </c>
      <c r="X6724" s="26" t="s">
        <v>41762</v>
      </c>
      <c r="Y6724">
        <v>17.45</v>
      </c>
      <c r="AE6724" s="41">
        <v>17.45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 s="30">
        <f t="shared" si="652"/>
        <v>0</v>
      </c>
      <c r="AL6724" s="45">
        <v>2</v>
      </c>
      <c r="AM6724" s="32">
        <f t="shared" si="651"/>
        <v>2</v>
      </c>
      <c r="AN6724" s="33" t="str">
        <f t="shared" si="653"/>
        <v>NPN</v>
      </c>
      <c r="AO6724" s="33" t="str">
        <f t="shared" si="648"/>
        <v>2meses_pendientes</v>
      </c>
      <c r="AP6724" s="33">
        <f t="shared" si="649"/>
        <v>66</v>
      </c>
      <c r="AQ6724" s="31">
        <f t="shared" si="650"/>
        <v>18</v>
      </c>
    </row>
    <row r="6725" spans="2:43" x14ac:dyDescent="0.3">
      <c r="B6725" s="37">
        <v>46187</v>
      </c>
      <c r="C6725" t="s">
        <v>35</v>
      </c>
      <c r="D6725" t="s">
        <v>46329</v>
      </c>
      <c r="E6725" t="s">
        <v>46330</v>
      </c>
      <c r="F6725" t="s">
        <v>46331</v>
      </c>
      <c r="G6725" t="s">
        <v>46332</v>
      </c>
      <c r="H6725" t="s">
        <v>46333</v>
      </c>
      <c r="I6725" t="s">
        <v>38</v>
      </c>
      <c r="J6725" t="s">
        <v>38</v>
      </c>
      <c r="K6725" t="s">
        <v>476</v>
      </c>
      <c r="M6725" t="s">
        <v>46334</v>
      </c>
      <c r="N6725" t="s">
        <v>4040</v>
      </c>
      <c r="O6725" t="s">
        <v>3631</v>
      </c>
      <c r="P6725" t="s">
        <v>3632</v>
      </c>
      <c r="Q6725" t="s">
        <v>46335</v>
      </c>
      <c r="R6725" s="26">
        <v>3</v>
      </c>
      <c r="S6725" s="23">
        <v>368165800000</v>
      </c>
      <c r="T6725" t="s">
        <v>37</v>
      </c>
      <c r="U6725" t="s">
        <v>3634</v>
      </c>
      <c r="V6725" s="39">
        <v>46188</v>
      </c>
      <c r="W6725" s="41">
        <v>33</v>
      </c>
      <c r="X6725" s="26" t="s">
        <v>41762</v>
      </c>
      <c r="Y6725">
        <v>34.909999999999997</v>
      </c>
      <c r="AE6725" s="41">
        <v>34.909999999999997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 s="30">
        <f t="shared" si="652"/>
        <v>0</v>
      </c>
      <c r="AL6725" s="45">
        <v>2</v>
      </c>
      <c r="AM6725" s="32">
        <f t="shared" si="651"/>
        <v>2</v>
      </c>
      <c r="AN6725" s="33" t="str">
        <f t="shared" si="653"/>
        <v>NPN</v>
      </c>
      <c r="AO6725" s="33" t="str">
        <f t="shared" si="648"/>
        <v>2meses_pendientes</v>
      </c>
      <c r="AP6725" s="33">
        <f t="shared" si="649"/>
        <v>66</v>
      </c>
      <c r="AQ6725" s="31">
        <f t="shared" si="650"/>
        <v>15</v>
      </c>
    </row>
    <row r="6726" spans="2:43" x14ac:dyDescent="0.3">
      <c r="B6726" s="37">
        <v>46187</v>
      </c>
      <c r="C6726" t="s">
        <v>35</v>
      </c>
      <c r="D6726" t="s">
        <v>46336</v>
      </c>
      <c r="E6726" t="s">
        <v>46337</v>
      </c>
      <c r="F6726" t="s">
        <v>46338</v>
      </c>
      <c r="G6726" t="s">
        <v>46339</v>
      </c>
      <c r="H6726" t="s">
        <v>46340</v>
      </c>
      <c r="I6726" t="s">
        <v>38</v>
      </c>
      <c r="J6726" t="s">
        <v>438</v>
      </c>
      <c r="K6726" t="s">
        <v>654</v>
      </c>
      <c r="M6726" t="s">
        <v>46341</v>
      </c>
      <c r="N6726" t="s">
        <v>4040</v>
      </c>
      <c r="O6726" t="s">
        <v>3631</v>
      </c>
      <c r="P6726" t="s">
        <v>3632</v>
      </c>
      <c r="Q6726" t="s">
        <v>46342</v>
      </c>
      <c r="R6726" s="26">
        <v>3</v>
      </c>
      <c r="S6726" s="23">
        <v>313023640000</v>
      </c>
      <c r="T6726" t="s">
        <v>37</v>
      </c>
      <c r="U6726" t="s">
        <v>3634</v>
      </c>
      <c r="V6726" s="39">
        <v>46191</v>
      </c>
      <c r="W6726" s="41">
        <v>33</v>
      </c>
      <c r="X6726" s="26" t="s">
        <v>41762</v>
      </c>
      <c r="Y6726">
        <v>34.909999999999997</v>
      </c>
      <c r="AE6726" s="41">
        <v>34.909999999999997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 s="30">
        <f t="shared" si="652"/>
        <v>0</v>
      </c>
      <c r="AL6726" s="45">
        <v>2</v>
      </c>
      <c r="AM6726" s="32">
        <f t="shared" si="651"/>
        <v>2</v>
      </c>
      <c r="AN6726" s="33" t="str">
        <f t="shared" si="653"/>
        <v>NPN</v>
      </c>
      <c r="AO6726" s="33" t="str">
        <f t="shared" si="648"/>
        <v>2meses_pendientes</v>
      </c>
      <c r="AP6726" s="33">
        <f t="shared" si="649"/>
        <v>66</v>
      </c>
      <c r="AQ6726" s="31">
        <f t="shared" si="650"/>
        <v>18</v>
      </c>
    </row>
    <row r="6727" spans="2:43" x14ac:dyDescent="0.3">
      <c r="B6727" s="37">
        <v>46189</v>
      </c>
      <c r="C6727" t="s">
        <v>35</v>
      </c>
      <c r="D6727" t="s">
        <v>46343</v>
      </c>
      <c r="E6727" t="s">
        <v>46344</v>
      </c>
      <c r="F6727" t="s">
        <v>46345</v>
      </c>
      <c r="G6727" t="s">
        <v>46346</v>
      </c>
      <c r="H6727" t="s">
        <v>46347</v>
      </c>
      <c r="I6727" t="s">
        <v>38</v>
      </c>
      <c r="J6727" t="s">
        <v>42</v>
      </c>
      <c r="K6727" t="s">
        <v>50</v>
      </c>
      <c r="M6727" t="s">
        <v>46348</v>
      </c>
      <c r="N6727" t="s">
        <v>4040</v>
      </c>
      <c r="O6727" t="s">
        <v>3631</v>
      </c>
      <c r="P6727" t="s">
        <v>3632</v>
      </c>
      <c r="Q6727" t="s">
        <v>46349</v>
      </c>
      <c r="R6727" s="26">
        <v>2</v>
      </c>
      <c r="S6727" s="23">
        <v>217010130000</v>
      </c>
      <c r="T6727" t="s">
        <v>37</v>
      </c>
      <c r="U6727" t="s">
        <v>3634</v>
      </c>
      <c r="V6727" s="39">
        <v>46191</v>
      </c>
      <c r="W6727" s="41">
        <v>30</v>
      </c>
      <c r="X6727" s="26" t="s">
        <v>41762</v>
      </c>
      <c r="AE6727" s="41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 s="30">
        <f t="shared" si="652"/>
        <v>0</v>
      </c>
      <c r="AL6727" s="45">
        <v>2</v>
      </c>
      <c r="AM6727" s="32">
        <f t="shared" si="651"/>
        <v>2</v>
      </c>
      <c r="AN6727" s="33" t="str">
        <f t="shared" si="653"/>
        <v>NPN</v>
      </c>
      <c r="AO6727" s="33" t="str">
        <f t="shared" si="648"/>
        <v>2meses_pendientes</v>
      </c>
      <c r="AP6727" s="33">
        <f t="shared" si="649"/>
        <v>60</v>
      </c>
      <c r="AQ6727" s="31">
        <f t="shared" si="650"/>
        <v>18</v>
      </c>
    </row>
    <row r="6728" spans="2:43" x14ac:dyDescent="0.3">
      <c r="B6728" s="37">
        <v>46192</v>
      </c>
      <c r="C6728" t="s">
        <v>35</v>
      </c>
      <c r="D6728" t="s">
        <v>46350</v>
      </c>
      <c r="E6728" t="s">
        <v>46351</v>
      </c>
      <c r="F6728" t="s">
        <v>46352</v>
      </c>
      <c r="G6728" t="s">
        <v>46353</v>
      </c>
      <c r="H6728" t="s">
        <v>46354</v>
      </c>
      <c r="I6728" t="s">
        <v>6217</v>
      </c>
      <c r="J6728" t="s">
        <v>6218</v>
      </c>
      <c r="K6728" t="s">
        <v>9786</v>
      </c>
      <c r="M6728" t="s">
        <v>46355</v>
      </c>
      <c r="N6728" t="s">
        <v>4040</v>
      </c>
      <c r="O6728" t="s">
        <v>3631</v>
      </c>
      <c r="P6728" t="s">
        <v>3632</v>
      </c>
      <c r="Q6728" t="s">
        <v>46356</v>
      </c>
      <c r="R6728" s="26">
        <v>2</v>
      </c>
      <c r="S6728" s="23">
        <v>365168110000</v>
      </c>
      <c r="T6728" t="s">
        <v>37</v>
      </c>
      <c r="U6728" t="s">
        <v>3634</v>
      </c>
      <c r="V6728" s="39">
        <v>46191</v>
      </c>
      <c r="W6728" s="41">
        <v>30</v>
      </c>
      <c r="X6728" s="26" t="s">
        <v>41762</v>
      </c>
      <c r="Z6728">
        <v>30.44</v>
      </c>
      <c r="AE6728" s="41">
        <v>30.44</v>
      </c>
      <c r="AF6728">
        <v>1</v>
      </c>
      <c r="AG6728">
        <v>0</v>
      </c>
      <c r="AH6728">
        <v>0</v>
      </c>
      <c r="AI6728">
        <v>0</v>
      </c>
      <c r="AJ6728">
        <v>0</v>
      </c>
      <c r="AK6728" s="30">
        <f t="shared" si="652"/>
        <v>1</v>
      </c>
      <c r="AL6728" s="45">
        <v>2</v>
      </c>
      <c r="AM6728" s="32">
        <f t="shared" si="651"/>
        <v>1</v>
      </c>
      <c r="AN6728" s="33" t="str">
        <f t="shared" si="653"/>
        <v>MOROSO</v>
      </c>
      <c r="AO6728" s="33" t="str">
        <f t="shared" si="648"/>
        <v>1meses_pendientes</v>
      </c>
      <c r="AP6728" s="33">
        <f t="shared" si="649"/>
        <v>30</v>
      </c>
      <c r="AQ6728" s="31">
        <f t="shared" si="650"/>
        <v>18</v>
      </c>
    </row>
    <row r="6729" spans="2:43" x14ac:dyDescent="0.3">
      <c r="B6729" s="37">
        <v>46192</v>
      </c>
      <c r="C6729" t="s">
        <v>35</v>
      </c>
      <c r="D6729" t="s">
        <v>46357</v>
      </c>
      <c r="E6729" t="s">
        <v>46358</v>
      </c>
      <c r="F6729" t="s">
        <v>46359</v>
      </c>
      <c r="G6729" t="s">
        <v>46360</v>
      </c>
      <c r="H6729" t="s">
        <v>46361</v>
      </c>
      <c r="I6729" t="s">
        <v>38</v>
      </c>
      <c r="J6729" t="s">
        <v>42</v>
      </c>
      <c r="K6729" t="s">
        <v>46</v>
      </c>
      <c r="M6729" t="s">
        <v>46362</v>
      </c>
      <c r="N6729" t="s">
        <v>4040</v>
      </c>
      <c r="O6729" t="s">
        <v>3631</v>
      </c>
      <c r="P6729" t="s">
        <v>3632</v>
      </c>
      <c r="Q6729" t="s">
        <v>46363</v>
      </c>
      <c r="R6729" s="26">
        <v>3</v>
      </c>
      <c r="S6729" s="23">
        <v>368169390000</v>
      </c>
      <c r="T6729" t="s">
        <v>37</v>
      </c>
      <c r="U6729" t="s">
        <v>3634</v>
      </c>
      <c r="V6729" s="39">
        <v>46192</v>
      </c>
      <c r="W6729" s="41">
        <v>33</v>
      </c>
      <c r="X6729" s="26" t="s">
        <v>41762</v>
      </c>
      <c r="Y6729">
        <v>34.909999999999997</v>
      </c>
      <c r="AE6729" s="41">
        <v>34.909999999999997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 s="30">
        <f t="shared" si="652"/>
        <v>0</v>
      </c>
      <c r="AL6729" s="45">
        <v>2</v>
      </c>
      <c r="AM6729" s="32">
        <f t="shared" si="651"/>
        <v>2</v>
      </c>
      <c r="AN6729" s="33" t="str">
        <f t="shared" si="653"/>
        <v>NPN</v>
      </c>
      <c r="AO6729" s="33" t="str">
        <f t="shared" si="648"/>
        <v>2meses_pendientes</v>
      </c>
      <c r="AP6729" s="33">
        <f t="shared" si="649"/>
        <v>66</v>
      </c>
      <c r="AQ6729" s="31">
        <f t="shared" si="650"/>
        <v>19</v>
      </c>
    </row>
    <row r="6730" spans="2:43" x14ac:dyDescent="0.3">
      <c r="B6730" s="37">
        <v>46192</v>
      </c>
      <c r="C6730" t="s">
        <v>35</v>
      </c>
      <c r="D6730" t="s">
        <v>46364</v>
      </c>
      <c r="E6730" t="s">
        <v>46365</v>
      </c>
      <c r="F6730" t="s">
        <v>46366</v>
      </c>
      <c r="G6730" t="s">
        <v>46367</v>
      </c>
      <c r="H6730" t="s">
        <v>32534</v>
      </c>
      <c r="I6730" t="s">
        <v>38</v>
      </c>
      <c r="J6730" t="s">
        <v>38</v>
      </c>
      <c r="K6730" t="s">
        <v>1480</v>
      </c>
      <c r="M6730" t="s">
        <v>46368</v>
      </c>
      <c r="N6730" t="s">
        <v>4040</v>
      </c>
      <c r="O6730" t="s">
        <v>3631</v>
      </c>
      <c r="P6730" t="s">
        <v>3632</v>
      </c>
      <c r="Q6730" t="s">
        <v>46369</v>
      </c>
      <c r="R6730" s="26">
        <v>3</v>
      </c>
      <c r="S6730" s="23">
        <v>239009600000</v>
      </c>
      <c r="T6730" t="s">
        <v>37</v>
      </c>
      <c r="U6730" t="s">
        <v>3634</v>
      </c>
      <c r="V6730" s="39">
        <v>46193</v>
      </c>
      <c r="W6730" s="41">
        <v>31</v>
      </c>
      <c r="X6730" s="26" t="s">
        <v>41762</v>
      </c>
      <c r="Y6730">
        <v>34.909999999999997</v>
      </c>
      <c r="AE6730" s="41">
        <v>34.909999999999997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 s="30">
        <f t="shared" si="652"/>
        <v>0</v>
      </c>
      <c r="AL6730" s="45">
        <v>2</v>
      </c>
      <c r="AM6730" s="32">
        <f t="shared" si="651"/>
        <v>2</v>
      </c>
      <c r="AN6730" s="33" t="str">
        <f t="shared" si="653"/>
        <v>NPN</v>
      </c>
      <c r="AO6730" s="33" t="str">
        <f t="shared" si="648"/>
        <v>2meses_pendientes</v>
      </c>
      <c r="AP6730" s="33">
        <f t="shared" si="649"/>
        <v>62</v>
      </c>
      <c r="AQ6730" s="31">
        <f t="shared" si="650"/>
        <v>20</v>
      </c>
    </row>
    <row r="6731" spans="2:43" x14ac:dyDescent="0.3">
      <c r="B6731" s="37">
        <v>46192</v>
      </c>
      <c r="C6731" t="s">
        <v>35</v>
      </c>
      <c r="D6731" t="s">
        <v>46370</v>
      </c>
      <c r="E6731" t="s">
        <v>46371</v>
      </c>
      <c r="F6731" t="s">
        <v>46372</v>
      </c>
      <c r="G6731" t="s">
        <v>46373</v>
      </c>
      <c r="H6731" t="s">
        <v>46374</v>
      </c>
      <c r="I6731" t="s">
        <v>38</v>
      </c>
      <c r="J6731" t="s">
        <v>42</v>
      </c>
      <c r="K6731" t="s">
        <v>59</v>
      </c>
      <c r="M6731" t="s">
        <v>46375</v>
      </c>
      <c r="N6731" t="s">
        <v>4040</v>
      </c>
      <c r="O6731" t="s">
        <v>3631</v>
      </c>
      <c r="P6731" t="s">
        <v>3632</v>
      </c>
      <c r="Q6731" t="s">
        <v>46376</v>
      </c>
      <c r="R6731" s="26">
        <v>2</v>
      </c>
      <c r="S6731" s="23">
        <v>366096940000</v>
      </c>
      <c r="T6731" t="s">
        <v>37</v>
      </c>
      <c r="U6731" t="s">
        <v>3634</v>
      </c>
      <c r="V6731" s="39">
        <v>46195</v>
      </c>
      <c r="W6731" s="41">
        <v>30</v>
      </c>
      <c r="X6731" s="26" t="s">
        <v>41762</v>
      </c>
      <c r="AE6731" s="4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 s="30">
        <f t="shared" si="652"/>
        <v>0</v>
      </c>
      <c r="AL6731" s="45">
        <v>2</v>
      </c>
      <c r="AM6731" s="32">
        <f t="shared" si="651"/>
        <v>2</v>
      </c>
      <c r="AN6731" s="33" t="str">
        <f t="shared" si="653"/>
        <v>NPN</v>
      </c>
      <c r="AO6731" s="33" t="str">
        <f t="shared" si="648"/>
        <v>2meses_pendientes</v>
      </c>
      <c r="AP6731" s="33">
        <f t="shared" si="649"/>
        <v>60</v>
      </c>
      <c r="AQ6731" s="31">
        <f t="shared" si="650"/>
        <v>22</v>
      </c>
    </row>
    <row r="6732" spans="2:43" x14ac:dyDescent="0.3">
      <c r="B6732" s="37">
        <v>46194</v>
      </c>
      <c r="C6732" t="s">
        <v>35</v>
      </c>
      <c r="D6732" t="s">
        <v>46377</v>
      </c>
      <c r="E6732" t="s">
        <v>46378</v>
      </c>
      <c r="F6732" t="s">
        <v>46379</v>
      </c>
      <c r="G6732" t="s">
        <v>46380</v>
      </c>
      <c r="H6732" t="s">
        <v>18166</v>
      </c>
      <c r="I6732" t="s">
        <v>38</v>
      </c>
      <c r="J6732" t="s">
        <v>44</v>
      </c>
      <c r="K6732" t="s">
        <v>56</v>
      </c>
      <c r="M6732" t="s">
        <v>3914</v>
      </c>
      <c r="N6732" t="s">
        <v>4040</v>
      </c>
      <c r="O6732" t="s">
        <v>3631</v>
      </c>
      <c r="P6732" t="s">
        <v>3632</v>
      </c>
      <c r="Q6732" t="s">
        <v>46381</v>
      </c>
      <c r="R6732" s="26">
        <v>2</v>
      </c>
      <c r="S6732" s="23">
        <v>307039640000</v>
      </c>
      <c r="T6732" t="s">
        <v>37</v>
      </c>
      <c r="U6732" t="s">
        <v>3634</v>
      </c>
      <c r="V6732" s="39">
        <v>46196</v>
      </c>
      <c r="W6732" s="41">
        <v>30</v>
      </c>
      <c r="X6732" s="26" t="s">
        <v>41762</v>
      </c>
      <c r="AE6732" s="41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 s="30">
        <f t="shared" si="652"/>
        <v>0</v>
      </c>
      <c r="AL6732" s="45">
        <v>2</v>
      </c>
      <c r="AM6732" s="32">
        <f t="shared" si="651"/>
        <v>2</v>
      </c>
      <c r="AN6732" s="33" t="str">
        <f t="shared" si="653"/>
        <v>NPN</v>
      </c>
      <c r="AO6732" s="33" t="str">
        <f t="shared" si="648"/>
        <v>2meses_pendientes</v>
      </c>
      <c r="AP6732" s="33">
        <f t="shared" si="649"/>
        <v>60</v>
      </c>
      <c r="AQ6732" s="31">
        <f t="shared" si="650"/>
        <v>23</v>
      </c>
    </row>
    <row r="6733" spans="2:43" x14ac:dyDescent="0.3">
      <c r="B6733" s="37">
        <v>46194</v>
      </c>
      <c r="C6733" t="s">
        <v>35</v>
      </c>
      <c r="D6733" t="s">
        <v>46382</v>
      </c>
      <c r="E6733" t="s">
        <v>46383</v>
      </c>
      <c r="F6733" t="s">
        <v>46384</v>
      </c>
      <c r="G6733" t="s">
        <v>46385</v>
      </c>
      <c r="H6733" t="s">
        <v>46386</v>
      </c>
      <c r="I6733" t="s">
        <v>38</v>
      </c>
      <c r="J6733" t="s">
        <v>38</v>
      </c>
      <c r="K6733" t="s">
        <v>1121</v>
      </c>
      <c r="M6733" t="s">
        <v>3914</v>
      </c>
      <c r="N6733" t="s">
        <v>4040</v>
      </c>
      <c r="O6733" t="s">
        <v>3631</v>
      </c>
      <c r="P6733" t="s">
        <v>3632</v>
      </c>
      <c r="Q6733" t="s">
        <v>46387</v>
      </c>
      <c r="R6733" s="26">
        <v>3</v>
      </c>
      <c r="S6733" s="23">
        <v>315033470000</v>
      </c>
      <c r="T6733" t="s">
        <v>37</v>
      </c>
      <c r="U6733" t="s">
        <v>3634</v>
      </c>
      <c r="V6733" s="39">
        <v>46197</v>
      </c>
      <c r="W6733" s="41">
        <v>43.46</v>
      </c>
      <c r="X6733" s="26" t="s">
        <v>41762</v>
      </c>
      <c r="Y6733">
        <v>22.95</v>
      </c>
      <c r="AE6733" s="41">
        <v>22.95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 s="30">
        <f t="shared" si="652"/>
        <v>0</v>
      </c>
      <c r="AL6733" s="45">
        <v>2</v>
      </c>
      <c r="AM6733" s="32">
        <f t="shared" si="651"/>
        <v>2</v>
      </c>
      <c r="AN6733" s="33" t="str">
        <f t="shared" si="653"/>
        <v>NPN</v>
      </c>
      <c r="AO6733" s="33" t="str">
        <f t="shared" si="648"/>
        <v>2meses_pendientes</v>
      </c>
      <c r="AP6733" s="33">
        <f t="shared" si="649"/>
        <v>86.92</v>
      </c>
      <c r="AQ6733" s="31">
        <f t="shared" si="650"/>
        <v>24</v>
      </c>
    </row>
    <row r="6734" spans="2:43" x14ac:dyDescent="0.3">
      <c r="B6734" s="37">
        <v>46197</v>
      </c>
      <c r="C6734" t="s">
        <v>35</v>
      </c>
      <c r="D6734" t="s">
        <v>46388</v>
      </c>
      <c r="E6734" t="s">
        <v>46389</v>
      </c>
      <c r="F6734" t="s">
        <v>46390</v>
      </c>
      <c r="G6734" t="s">
        <v>46391</v>
      </c>
      <c r="H6734" t="s">
        <v>119</v>
      </c>
      <c r="I6734" t="s">
        <v>38</v>
      </c>
      <c r="J6734" t="s">
        <v>44</v>
      </c>
      <c r="K6734" t="s">
        <v>52</v>
      </c>
      <c r="M6734" t="s">
        <v>46392</v>
      </c>
      <c r="N6734" t="s">
        <v>4040</v>
      </c>
      <c r="O6734" t="s">
        <v>3631</v>
      </c>
      <c r="P6734" t="s">
        <v>3632</v>
      </c>
      <c r="Q6734" t="s">
        <v>46393</v>
      </c>
      <c r="R6734" s="26">
        <v>3</v>
      </c>
      <c r="S6734" s="23">
        <v>367175410000</v>
      </c>
      <c r="T6734" t="s">
        <v>37</v>
      </c>
      <c r="U6734" t="s">
        <v>3634</v>
      </c>
      <c r="V6734" s="39">
        <v>46197</v>
      </c>
      <c r="W6734" s="41">
        <v>33</v>
      </c>
      <c r="X6734" s="26" t="s">
        <v>41762</v>
      </c>
      <c r="AE6734" s="41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 s="30">
        <f t="shared" si="652"/>
        <v>0</v>
      </c>
      <c r="AL6734" s="45">
        <v>2</v>
      </c>
      <c r="AM6734" s="32">
        <f t="shared" si="651"/>
        <v>2</v>
      </c>
      <c r="AN6734" s="33" t="str">
        <f t="shared" si="653"/>
        <v>NPN</v>
      </c>
      <c r="AO6734" s="33" t="str">
        <f t="shared" si="648"/>
        <v>2meses_pendientes</v>
      </c>
      <c r="AP6734" s="33">
        <f t="shared" si="649"/>
        <v>66</v>
      </c>
      <c r="AQ6734" s="31">
        <f t="shared" si="650"/>
        <v>24</v>
      </c>
    </row>
    <row r="6735" spans="2:43" x14ac:dyDescent="0.3">
      <c r="B6735" s="37">
        <v>46198</v>
      </c>
      <c r="C6735" t="s">
        <v>35</v>
      </c>
      <c r="D6735" t="s">
        <v>46394</v>
      </c>
      <c r="E6735" t="s">
        <v>46395</v>
      </c>
      <c r="F6735" t="s">
        <v>46396</v>
      </c>
      <c r="G6735" t="s">
        <v>46397</v>
      </c>
      <c r="H6735" t="s">
        <v>46398</v>
      </c>
      <c r="I6735" t="s">
        <v>38</v>
      </c>
      <c r="J6735" t="s">
        <v>44</v>
      </c>
      <c r="K6735" t="s">
        <v>56</v>
      </c>
      <c r="M6735" t="s">
        <v>46399</v>
      </c>
      <c r="N6735" t="s">
        <v>4040</v>
      </c>
      <c r="O6735" t="s">
        <v>3631</v>
      </c>
      <c r="P6735" t="s">
        <v>3632</v>
      </c>
      <c r="Q6735" t="s">
        <v>46400</v>
      </c>
      <c r="R6735" s="26">
        <v>3</v>
      </c>
      <c r="S6735" s="23">
        <v>365176280000</v>
      </c>
      <c r="T6735" t="s">
        <v>37</v>
      </c>
      <c r="U6735" t="s">
        <v>3634</v>
      </c>
      <c r="V6735" s="39">
        <v>46200</v>
      </c>
      <c r="W6735" s="41">
        <v>54</v>
      </c>
      <c r="X6735" s="26" t="s">
        <v>41762</v>
      </c>
      <c r="AE6735" s="41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 s="30">
        <f t="shared" si="652"/>
        <v>0</v>
      </c>
      <c r="AL6735" s="45">
        <v>2</v>
      </c>
      <c r="AM6735" s="32">
        <f t="shared" si="651"/>
        <v>2</v>
      </c>
      <c r="AN6735" s="33" t="str">
        <f t="shared" si="653"/>
        <v>NPN</v>
      </c>
      <c r="AO6735" s="33" t="str">
        <f t="shared" si="648"/>
        <v>2meses_pendientes</v>
      </c>
      <c r="AP6735" s="33">
        <f t="shared" si="649"/>
        <v>108</v>
      </c>
      <c r="AQ6735" s="31">
        <f t="shared" si="650"/>
        <v>27</v>
      </c>
    </row>
    <row r="6736" spans="2:43" x14ac:dyDescent="0.3">
      <c r="B6736" s="37">
        <v>46198</v>
      </c>
      <c r="C6736" t="s">
        <v>35</v>
      </c>
      <c r="D6736" t="s">
        <v>46401</v>
      </c>
      <c r="E6736" t="s">
        <v>46402</v>
      </c>
      <c r="F6736" t="s">
        <v>46403</v>
      </c>
      <c r="G6736" t="s">
        <v>46404</v>
      </c>
      <c r="H6736" t="s">
        <v>46405</v>
      </c>
      <c r="I6736" t="s">
        <v>38</v>
      </c>
      <c r="J6736" t="s">
        <v>42</v>
      </c>
      <c r="K6736" t="s">
        <v>50</v>
      </c>
      <c r="M6736" t="s">
        <v>46406</v>
      </c>
      <c r="N6736" t="s">
        <v>4040</v>
      </c>
      <c r="O6736" t="s">
        <v>3631</v>
      </c>
      <c r="P6736" t="s">
        <v>3632</v>
      </c>
      <c r="Q6736" t="s">
        <v>46407</v>
      </c>
      <c r="R6736" s="26">
        <v>3</v>
      </c>
      <c r="S6736" s="23">
        <v>363177340000</v>
      </c>
      <c r="T6736" t="s">
        <v>37</v>
      </c>
      <c r="U6736" t="s">
        <v>3634</v>
      </c>
      <c r="V6736" s="39">
        <v>46200</v>
      </c>
      <c r="W6736" s="41">
        <v>33</v>
      </c>
      <c r="X6736" s="26" t="s">
        <v>41762</v>
      </c>
      <c r="Z6736">
        <v>34.909999999999997</v>
      </c>
      <c r="AE6736" s="41">
        <v>34.909999999999997</v>
      </c>
      <c r="AF6736">
        <v>1</v>
      </c>
      <c r="AG6736">
        <v>0</v>
      </c>
      <c r="AH6736">
        <v>0</v>
      </c>
      <c r="AI6736">
        <v>0</v>
      </c>
      <c r="AJ6736">
        <v>0</v>
      </c>
      <c r="AK6736" s="30">
        <f t="shared" si="652"/>
        <v>1</v>
      </c>
      <c r="AL6736" s="45">
        <v>2</v>
      </c>
      <c r="AM6736" s="32">
        <f t="shared" si="651"/>
        <v>1</v>
      </c>
      <c r="AN6736" s="33" t="str">
        <f t="shared" si="653"/>
        <v>MOROSO</v>
      </c>
      <c r="AO6736" s="33" t="str">
        <f t="shared" si="648"/>
        <v>1meses_pendientes</v>
      </c>
      <c r="AP6736" s="33">
        <f t="shared" si="649"/>
        <v>33</v>
      </c>
      <c r="AQ6736" s="31">
        <f t="shared" si="650"/>
        <v>27</v>
      </c>
    </row>
    <row r="6737" spans="2:43" x14ac:dyDescent="0.3">
      <c r="B6737" s="37">
        <v>46199</v>
      </c>
      <c r="C6737" t="s">
        <v>35</v>
      </c>
      <c r="D6737" t="s">
        <v>46408</v>
      </c>
      <c r="E6737" t="s">
        <v>46409</v>
      </c>
      <c r="F6737" t="s">
        <v>46410</v>
      </c>
      <c r="G6737" t="s">
        <v>46411</v>
      </c>
      <c r="H6737" t="s">
        <v>46412</v>
      </c>
      <c r="I6737" t="s">
        <v>38</v>
      </c>
      <c r="J6737" t="s">
        <v>44</v>
      </c>
      <c r="K6737" t="s">
        <v>52</v>
      </c>
      <c r="M6737" t="s">
        <v>46413</v>
      </c>
      <c r="N6737" t="s">
        <v>4040</v>
      </c>
      <c r="O6737" t="s">
        <v>3631</v>
      </c>
      <c r="P6737" t="s">
        <v>3632</v>
      </c>
      <c r="Q6737" t="s">
        <v>46414</v>
      </c>
      <c r="R6737" s="26">
        <v>3</v>
      </c>
      <c r="S6737" s="23">
        <v>363177570000</v>
      </c>
      <c r="T6737" t="s">
        <v>37</v>
      </c>
      <c r="U6737" t="s">
        <v>3634</v>
      </c>
      <c r="V6737" s="39">
        <v>46200</v>
      </c>
      <c r="W6737" s="41">
        <v>39</v>
      </c>
      <c r="X6737" s="26" t="s">
        <v>41762</v>
      </c>
      <c r="AE6737" s="41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 s="30">
        <f t="shared" si="652"/>
        <v>0</v>
      </c>
      <c r="AL6737" s="45">
        <v>2</v>
      </c>
      <c r="AM6737" s="32">
        <f t="shared" si="651"/>
        <v>2</v>
      </c>
      <c r="AN6737" s="33" t="str">
        <f t="shared" si="653"/>
        <v>NPN</v>
      </c>
      <c r="AO6737" s="33" t="str">
        <f t="shared" si="648"/>
        <v>2meses_pendientes</v>
      </c>
      <c r="AP6737" s="33">
        <f t="shared" si="649"/>
        <v>78</v>
      </c>
      <c r="AQ6737" s="31">
        <f t="shared" si="650"/>
        <v>27</v>
      </c>
    </row>
    <row r="6738" spans="2:43" x14ac:dyDescent="0.3">
      <c r="B6738" s="37">
        <v>46201</v>
      </c>
      <c r="C6738" t="s">
        <v>35</v>
      </c>
      <c r="D6738" t="s">
        <v>46415</v>
      </c>
      <c r="E6738" t="s">
        <v>46416</v>
      </c>
      <c r="F6738" t="s">
        <v>46417</v>
      </c>
      <c r="G6738" t="s">
        <v>46418</v>
      </c>
      <c r="H6738" t="s">
        <v>4162</v>
      </c>
      <c r="I6738" t="s">
        <v>38</v>
      </c>
      <c r="J6738" t="s">
        <v>42</v>
      </c>
      <c r="K6738" t="s">
        <v>54</v>
      </c>
      <c r="M6738" t="s">
        <v>46419</v>
      </c>
      <c r="N6738" t="s">
        <v>4040</v>
      </c>
      <c r="O6738" t="s">
        <v>3631</v>
      </c>
      <c r="P6738" t="s">
        <v>3632</v>
      </c>
      <c r="Q6738" t="s">
        <v>46420</v>
      </c>
      <c r="R6738" s="26">
        <v>3</v>
      </c>
      <c r="S6738" s="23">
        <v>366180620000</v>
      </c>
      <c r="T6738" t="s">
        <v>37</v>
      </c>
      <c r="U6738" t="s">
        <v>3634</v>
      </c>
      <c r="V6738" s="39">
        <v>46202</v>
      </c>
      <c r="W6738" s="41">
        <v>33</v>
      </c>
      <c r="X6738" s="26" t="s">
        <v>41762</v>
      </c>
      <c r="Y6738">
        <v>34.909999999999997</v>
      </c>
      <c r="AE6738" s="41">
        <v>34.909999999999997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 s="30">
        <f t="shared" si="652"/>
        <v>0</v>
      </c>
      <c r="AL6738" s="45">
        <v>2</v>
      </c>
      <c r="AM6738" s="32">
        <f t="shared" si="651"/>
        <v>2</v>
      </c>
      <c r="AN6738" s="33" t="str">
        <f t="shared" si="653"/>
        <v>NPN</v>
      </c>
      <c r="AO6738" s="33" t="str">
        <f t="shared" si="648"/>
        <v>2meses_pendientes</v>
      </c>
      <c r="AP6738" s="33">
        <f t="shared" si="649"/>
        <v>66</v>
      </c>
      <c r="AQ6738" s="31">
        <f t="shared" si="650"/>
        <v>29</v>
      </c>
    </row>
    <row r="6739" spans="2:43" x14ac:dyDescent="0.3">
      <c r="B6739" s="37">
        <v>46174</v>
      </c>
      <c r="C6739" t="s">
        <v>35</v>
      </c>
      <c r="D6739" t="s">
        <v>46421</v>
      </c>
      <c r="E6739" t="s">
        <v>46422</v>
      </c>
      <c r="F6739" t="s">
        <v>46423</v>
      </c>
      <c r="G6739" t="s">
        <v>46424</v>
      </c>
      <c r="H6739" t="s">
        <v>46425</v>
      </c>
      <c r="I6739" t="s">
        <v>38</v>
      </c>
      <c r="J6739" t="s">
        <v>44</v>
      </c>
      <c r="K6739" t="s">
        <v>55</v>
      </c>
      <c r="M6739" t="s">
        <v>4081</v>
      </c>
      <c r="N6739" t="s">
        <v>4068</v>
      </c>
      <c r="O6739" t="s">
        <v>3631</v>
      </c>
      <c r="P6739" t="s">
        <v>3632</v>
      </c>
      <c r="Q6739" t="s">
        <v>46426</v>
      </c>
      <c r="R6739" s="26">
        <v>2</v>
      </c>
      <c r="S6739" s="23">
        <v>365152750000</v>
      </c>
      <c r="T6739" t="s">
        <v>37</v>
      </c>
      <c r="U6739" t="s">
        <v>3634</v>
      </c>
      <c r="V6739" s="39">
        <v>46175</v>
      </c>
      <c r="W6739" s="41">
        <v>30</v>
      </c>
      <c r="X6739" s="26" t="s">
        <v>41762</v>
      </c>
      <c r="Y6739">
        <v>30.44</v>
      </c>
      <c r="AE6739" s="41">
        <v>30.44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 s="30">
        <f t="shared" si="652"/>
        <v>0</v>
      </c>
      <c r="AL6739" s="45">
        <v>2</v>
      </c>
      <c r="AM6739" s="32">
        <f t="shared" si="651"/>
        <v>2</v>
      </c>
      <c r="AN6739" s="33" t="str">
        <f t="shared" si="653"/>
        <v>NPN</v>
      </c>
      <c r="AO6739" s="33" t="str">
        <f t="shared" si="648"/>
        <v>2meses_pendientes</v>
      </c>
      <c r="AP6739" s="33">
        <f t="shared" si="649"/>
        <v>60</v>
      </c>
      <c r="AQ6739" s="31">
        <f t="shared" si="650"/>
        <v>2</v>
      </c>
    </row>
    <row r="6740" spans="2:43" x14ac:dyDescent="0.3">
      <c r="B6740" s="37">
        <v>46179</v>
      </c>
      <c r="C6740" t="s">
        <v>35</v>
      </c>
      <c r="D6740" t="s">
        <v>46427</v>
      </c>
      <c r="E6740" t="s">
        <v>46428</v>
      </c>
      <c r="F6740" t="s">
        <v>46429</v>
      </c>
      <c r="G6740" t="s">
        <v>46430</v>
      </c>
      <c r="H6740" t="s">
        <v>46431</v>
      </c>
      <c r="I6740" t="s">
        <v>38</v>
      </c>
      <c r="J6740" t="s">
        <v>44</v>
      </c>
      <c r="K6740" t="s">
        <v>55</v>
      </c>
      <c r="M6740" t="s">
        <v>29959</v>
      </c>
      <c r="N6740" t="s">
        <v>4068</v>
      </c>
      <c r="O6740" t="s">
        <v>3631</v>
      </c>
      <c r="P6740" t="s">
        <v>3632</v>
      </c>
      <c r="Q6740" t="s">
        <v>46432</v>
      </c>
      <c r="R6740" s="26">
        <v>3</v>
      </c>
      <c r="S6740" s="23">
        <v>368157810000</v>
      </c>
      <c r="T6740" t="s">
        <v>37</v>
      </c>
      <c r="U6740" t="s">
        <v>3634</v>
      </c>
      <c r="V6740" s="39">
        <v>46182</v>
      </c>
      <c r="W6740" s="41">
        <v>33</v>
      </c>
      <c r="X6740" s="26" t="s">
        <v>41762</v>
      </c>
      <c r="Y6740">
        <v>34.909999999999997</v>
      </c>
      <c r="Z6740">
        <v>0.01</v>
      </c>
      <c r="AE6740" s="41">
        <v>34.919999999999995</v>
      </c>
      <c r="AF6740">
        <v>1</v>
      </c>
      <c r="AG6740">
        <v>0</v>
      </c>
      <c r="AH6740">
        <v>0</v>
      </c>
      <c r="AI6740">
        <v>0</v>
      </c>
      <c r="AJ6740">
        <v>0</v>
      </c>
      <c r="AK6740" s="30">
        <f t="shared" si="652"/>
        <v>1</v>
      </c>
      <c r="AL6740" s="45">
        <v>2</v>
      </c>
      <c r="AM6740" s="32">
        <f t="shared" si="651"/>
        <v>1</v>
      </c>
      <c r="AN6740" s="33" t="str">
        <f t="shared" si="653"/>
        <v>MOROSO</v>
      </c>
      <c r="AO6740" s="33" t="str">
        <f t="shared" si="648"/>
        <v>1meses_pendientes</v>
      </c>
      <c r="AP6740" s="33">
        <f t="shared" si="649"/>
        <v>33</v>
      </c>
      <c r="AQ6740" s="31">
        <f t="shared" si="650"/>
        <v>9</v>
      </c>
    </row>
    <row r="6741" spans="2:43" x14ac:dyDescent="0.3">
      <c r="B6741" s="37">
        <v>46182</v>
      </c>
      <c r="C6741" t="s">
        <v>35</v>
      </c>
      <c r="D6741" t="s">
        <v>46433</v>
      </c>
      <c r="E6741" t="s">
        <v>46434</v>
      </c>
      <c r="F6741" t="s">
        <v>46435</v>
      </c>
      <c r="G6741" t="s">
        <v>46436</v>
      </c>
      <c r="H6741" t="s">
        <v>46437</v>
      </c>
      <c r="I6741" t="s">
        <v>38</v>
      </c>
      <c r="J6741" t="s">
        <v>44</v>
      </c>
      <c r="K6741" t="s">
        <v>4325</v>
      </c>
      <c r="M6741" t="s">
        <v>4081</v>
      </c>
      <c r="N6741" t="s">
        <v>4068</v>
      </c>
      <c r="O6741" t="s">
        <v>3631</v>
      </c>
      <c r="P6741" t="s">
        <v>3632</v>
      </c>
      <c r="Q6741" t="s">
        <v>46438</v>
      </c>
      <c r="R6741" s="26">
        <v>3</v>
      </c>
      <c r="S6741" s="23">
        <v>362160120000</v>
      </c>
      <c r="T6741" t="s">
        <v>37</v>
      </c>
      <c r="U6741" t="s">
        <v>3634</v>
      </c>
      <c r="V6741" s="39">
        <v>46185</v>
      </c>
      <c r="W6741" s="41">
        <v>49</v>
      </c>
      <c r="X6741" s="26" t="s">
        <v>41762</v>
      </c>
      <c r="Y6741">
        <v>51.06</v>
      </c>
      <c r="AE6741" s="41">
        <v>51.06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 s="30">
        <f t="shared" si="652"/>
        <v>0</v>
      </c>
      <c r="AL6741" s="45">
        <v>2</v>
      </c>
      <c r="AM6741" s="32">
        <f t="shared" si="651"/>
        <v>2</v>
      </c>
      <c r="AN6741" s="33" t="str">
        <f t="shared" si="653"/>
        <v>NPN</v>
      </c>
      <c r="AO6741" s="33" t="str">
        <f t="shared" si="648"/>
        <v>2meses_pendientes</v>
      </c>
      <c r="AP6741" s="33">
        <f t="shared" si="649"/>
        <v>98</v>
      </c>
      <c r="AQ6741" s="31">
        <f t="shared" si="650"/>
        <v>12</v>
      </c>
    </row>
    <row r="6742" spans="2:43" x14ac:dyDescent="0.3">
      <c r="B6742" s="37">
        <v>46182</v>
      </c>
      <c r="C6742" t="s">
        <v>35</v>
      </c>
      <c r="D6742" t="s">
        <v>46439</v>
      </c>
      <c r="E6742" t="s">
        <v>46440</v>
      </c>
      <c r="F6742" t="s">
        <v>46441</v>
      </c>
      <c r="G6742" t="s">
        <v>46442</v>
      </c>
      <c r="H6742" t="s">
        <v>46443</v>
      </c>
      <c r="I6742" t="s">
        <v>38</v>
      </c>
      <c r="J6742" t="s">
        <v>42</v>
      </c>
      <c r="K6742" t="s">
        <v>60</v>
      </c>
      <c r="M6742" t="s">
        <v>4081</v>
      </c>
      <c r="N6742" t="s">
        <v>4068</v>
      </c>
      <c r="O6742" t="s">
        <v>3631</v>
      </c>
      <c r="P6742" t="s">
        <v>3632</v>
      </c>
      <c r="Q6742" t="s">
        <v>46444</v>
      </c>
      <c r="R6742" s="26">
        <v>3</v>
      </c>
      <c r="S6742" s="23">
        <v>367161280000</v>
      </c>
      <c r="T6742" t="s">
        <v>37</v>
      </c>
      <c r="U6742" t="s">
        <v>3634</v>
      </c>
      <c r="V6742" s="39">
        <v>46183</v>
      </c>
      <c r="W6742" s="41">
        <v>60</v>
      </c>
      <c r="X6742" s="26" t="s">
        <v>41762</v>
      </c>
      <c r="Y6742">
        <v>63.28</v>
      </c>
      <c r="AE6742" s="41">
        <v>63.28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 s="30">
        <f t="shared" si="652"/>
        <v>0</v>
      </c>
      <c r="AL6742" s="45">
        <v>2</v>
      </c>
      <c r="AM6742" s="32">
        <f t="shared" si="651"/>
        <v>2</v>
      </c>
      <c r="AN6742" s="33" t="str">
        <f t="shared" si="653"/>
        <v>NPN</v>
      </c>
      <c r="AO6742" s="33" t="str">
        <f t="shared" si="648"/>
        <v>2meses_pendientes</v>
      </c>
      <c r="AP6742" s="33">
        <f t="shared" si="649"/>
        <v>120</v>
      </c>
      <c r="AQ6742" s="31">
        <f t="shared" si="650"/>
        <v>10</v>
      </c>
    </row>
    <row r="6743" spans="2:43" x14ac:dyDescent="0.3">
      <c r="B6743" s="37">
        <v>46188</v>
      </c>
      <c r="C6743" t="s">
        <v>35</v>
      </c>
      <c r="D6743" t="s">
        <v>46445</v>
      </c>
      <c r="E6743" t="s">
        <v>46446</v>
      </c>
      <c r="F6743" t="s">
        <v>46447</v>
      </c>
      <c r="G6743" t="s">
        <v>46448</v>
      </c>
      <c r="H6743" t="s">
        <v>46449</v>
      </c>
      <c r="I6743" t="s">
        <v>38</v>
      </c>
      <c r="J6743" t="s">
        <v>42</v>
      </c>
      <c r="K6743" t="s">
        <v>60</v>
      </c>
      <c r="M6743" t="s">
        <v>4081</v>
      </c>
      <c r="N6743" t="s">
        <v>4068</v>
      </c>
      <c r="O6743" t="s">
        <v>3631</v>
      </c>
      <c r="P6743" t="s">
        <v>3632</v>
      </c>
      <c r="Q6743" t="s">
        <v>46450</v>
      </c>
      <c r="R6743" s="26">
        <v>3</v>
      </c>
      <c r="S6743" s="23">
        <v>367166540000</v>
      </c>
      <c r="T6743" t="s">
        <v>37</v>
      </c>
      <c r="U6743" t="s">
        <v>3634</v>
      </c>
      <c r="V6743" s="39">
        <v>46189</v>
      </c>
      <c r="W6743" s="41">
        <v>40</v>
      </c>
      <c r="X6743" s="26" t="s">
        <v>41762</v>
      </c>
      <c r="Z6743">
        <v>41.43</v>
      </c>
      <c r="AE6743" s="41">
        <v>41.43</v>
      </c>
      <c r="AF6743">
        <v>1</v>
      </c>
      <c r="AG6743">
        <v>0</v>
      </c>
      <c r="AH6743">
        <v>0</v>
      </c>
      <c r="AI6743">
        <v>0</v>
      </c>
      <c r="AJ6743">
        <v>0</v>
      </c>
      <c r="AK6743" s="30">
        <f t="shared" si="652"/>
        <v>1</v>
      </c>
      <c r="AL6743" s="45">
        <v>2</v>
      </c>
      <c r="AM6743" s="32">
        <f t="shared" si="651"/>
        <v>1</v>
      </c>
      <c r="AN6743" s="33" t="str">
        <f t="shared" si="653"/>
        <v>MOROSO</v>
      </c>
      <c r="AO6743" s="33" t="str">
        <f t="shared" si="648"/>
        <v>1meses_pendientes</v>
      </c>
      <c r="AP6743" s="33">
        <f t="shared" si="649"/>
        <v>40</v>
      </c>
      <c r="AQ6743" s="31">
        <f t="shared" si="650"/>
        <v>16</v>
      </c>
    </row>
    <row r="6744" spans="2:43" x14ac:dyDescent="0.3">
      <c r="B6744" s="37">
        <v>46197</v>
      </c>
      <c r="C6744" t="s">
        <v>35</v>
      </c>
      <c r="D6744" t="s">
        <v>46451</v>
      </c>
      <c r="E6744" t="s">
        <v>46452</v>
      </c>
      <c r="F6744" t="s">
        <v>46453</v>
      </c>
      <c r="G6744" t="s">
        <v>46454</v>
      </c>
      <c r="H6744" t="s">
        <v>46455</v>
      </c>
      <c r="I6744" t="s">
        <v>38</v>
      </c>
      <c r="J6744" t="s">
        <v>44</v>
      </c>
      <c r="K6744" t="s">
        <v>3208</v>
      </c>
      <c r="M6744" t="s">
        <v>4081</v>
      </c>
      <c r="N6744" t="s">
        <v>4068</v>
      </c>
      <c r="O6744" t="s">
        <v>3631</v>
      </c>
      <c r="P6744" t="s">
        <v>3632</v>
      </c>
      <c r="Q6744" t="s">
        <v>46456</v>
      </c>
      <c r="R6744" s="26">
        <v>3</v>
      </c>
      <c r="S6744" s="23">
        <v>365175730000</v>
      </c>
      <c r="T6744" t="s">
        <v>37</v>
      </c>
      <c r="U6744" t="s">
        <v>3634</v>
      </c>
      <c r="V6744" s="39">
        <v>46197</v>
      </c>
      <c r="W6744" s="41">
        <v>33</v>
      </c>
      <c r="X6744" s="26" t="s">
        <v>41762</v>
      </c>
      <c r="AE6744" s="41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 s="30">
        <f t="shared" si="652"/>
        <v>0</v>
      </c>
      <c r="AL6744" s="45">
        <v>2</v>
      </c>
      <c r="AM6744" s="32">
        <f t="shared" si="651"/>
        <v>2</v>
      </c>
      <c r="AN6744" s="33" t="str">
        <f t="shared" si="653"/>
        <v>NPN</v>
      </c>
      <c r="AO6744" s="33" t="str">
        <f t="shared" si="648"/>
        <v>2meses_pendientes</v>
      </c>
      <c r="AP6744" s="33">
        <f t="shared" si="649"/>
        <v>66</v>
      </c>
      <c r="AQ6744" s="31">
        <f t="shared" si="650"/>
        <v>24</v>
      </c>
    </row>
    <row r="6745" spans="2:43" x14ac:dyDescent="0.3">
      <c r="B6745" s="37">
        <v>46179</v>
      </c>
      <c r="C6745" t="s">
        <v>35</v>
      </c>
      <c r="D6745" t="s">
        <v>46457</v>
      </c>
      <c r="E6745" t="s">
        <v>46458</v>
      </c>
      <c r="F6745" t="s">
        <v>46459</v>
      </c>
      <c r="G6745" t="s">
        <v>46460</v>
      </c>
      <c r="H6745" t="s">
        <v>46461</v>
      </c>
      <c r="I6745" t="s">
        <v>38</v>
      </c>
      <c r="J6745" t="s">
        <v>42</v>
      </c>
      <c r="K6745" t="s">
        <v>46</v>
      </c>
      <c r="L6745" t="s">
        <v>46462</v>
      </c>
      <c r="M6745" t="s">
        <v>46463</v>
      </c>
      <c r="N6745" t="s">
        <v>46464</v>
      </c>
      <c r="O6745" t="s">
        <v>4091</v>
      </c>
      <c r="P6745" t="s">
        <v>3632</v>
      </c>
      <c r="Q6745" t="s">
        <v>46465</v>
      </c>
      <c r="R6745" s="26">
        <v>3</v>
      </c>
      <c r="S6745" s="23">
        <v>366158120000</v>
      </c>
      <c r="T6745" t="s">
        <v>37</v>
      </c>
      <c r="U6745" t="s">
        <v>3634</v>
      </c>
      <c r="V6745" s="39">
        <v>46183</v>
      </c>
      <c r="W6745" s="41">
        <v>33</v>
      </c>
      <c r="X6745" s="26" t="s">
        <v>41762</v>
      </c>
      <c r="Y6745">
        <v>35.049999999999997</v>
      </c>
      <c r="AE6745" s="41">
        <v>35.049999999999997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 s="30">
        <f t="shared" si="652"/>
        <v>0</v>
      </c>
      <c r="AL6745" s="45">
        <v>2</v>
      </c>
      <c r="AM6745" s="32">
        <f t="shared" si="651"/>
        <v>2</v>
      </c>
      <c r="AN6745" s="33" t="str">
        <f t="shared" si="653"/>
        <v>NPN</v>
      </c>
      <c r="AO6745" s="33" t="str">
        <f t="shared" si="648"/>
        <v>2meses_pendientes</v>
      </c>
      <c r="AP6745" s="33">
        <f t="shared" si="649"/>
        <v>66</v>
      </c>
      <c r="AQ6745" s="31">
        <f t="shared" si="650"/>
        <v>10</v>
      </c>
    </row>
    <row r="6746" spans="2:43" x14ac:dyDescent="0.3">
      <c r="B6746" s="37">
        <v>46180</v>
      </c>
      <c r="C6746" t="s">
        <v>35</v>
      </c>
      <c r="D6746" t="s">
        <v>46466</v>
      </c>
      <c r="E6746" t="s">
        <v>46467</v>
      </c>
      <c r="F6746" t="s">
        <v>46468</v>
      </c>
      <c r="G6746" t="s">
        <v>46469</v>
      </c>
      <c r="H6746" t="s">
        <v>46470</v>
      </c>
      <c r="I6746" t="s">
        <v>38</v>
      </c>
      <c r="J6746" t="s">
        <v>44</v>
      </c>
      <c r="K6746" t="s">
        <v>3208</v>
      </c>
      <c r="L6746" t="s">
        <v>46471</v>
      </c>
      <c r="M6746" t="s">
        <v>46472</v>
      </c>
      <c r="N6746" t="s">
        <v>46464</v>
      </c>
      <c r="O6746" t="s">
        <v>4091</v>
      </c>
      <c r="P6746" t="s">
        <v>3632</v>
      </c>
      <c r="Q6746" t="s">
        <v>46473</v>
      </c>
      <c r="R6746" s="26">
        <v>2</v>
      </c>
      <c r="S6746" s="23">
        <v>368158680000</v>
      </c>
      <c r="T6746" t="s">
        <v>37</v>
      </c>
      <c r="U6746" t="s">
        <v>3634</v>
      </c>
      <c r="V6746" s="39">
        <v>46181</v>
      </c>
      <c r="W6746" s="41">
        <v>30</v>
      </c>
      <c r="X6746" s="26" t="s">
        <v>41762</v>
      </c>
      <c r="Z6746">
        <v>30.44</v>
      </c>
      <c r="AE6746" s="41">
        <v>30.44</v>
      </c>
      <c r="AF6746">
        <v>1</v>
      </c>
      <c r="AG6746">
        <v>0</v>
      </c>
      <c r="AH6746">
        <v>0</v>
      </c>
      <c r="AI6746">
        <v>0</v>
      </c>
      <c r="AJ6746">
        <v>0</v>
      </c>
      <c r="AK6746" s="30">
        <f t="shared" si="652"/>
        <v>1</v>
      </c>
      <c r="AL6746" s="45">
        <v>2</v>
      </c>
      <c r="AM6746" s="32">
        <f t="shared" si="651"/>
        <v>1</v>
      </c>
      <c r="AN6746" s="33" t="str">
        <f t="shared" si="653"/>
        <v>MOROSO</v>
      </c>
      <c r="AO6746" s="33" t="str">
        <f t="shared" si="648"/>
        <v>1meses_pendientes</v>
      </c>
      <c r="AP6746" s="33">
        <f t="shared" si="649"/>
        <v>30</v>
      </c>
      <c r="AQ6746" s="31">
        <f t="shared" si="650"/>
        <v>8</v>
      </c>
    </row>
    <row r="6747" spans="2:43" x14ac:dyDescent="0.3">
      <c r="B6747" s="37">
        <v>46180</v>
      </c>
      <c r="C6747" t="s">
        <v>35</v>
      </c>
      <c r="D6747" t="s">
        <v>46474</v>
      </c>
      <c r="E6747" t="s">
        <v>46475</v>
      </c>
      <c r="F6747" t="s">
        <v>46476</v>
      </c>
      <c r="G6747" t="s">
        <v>46477</v>
      </c>
      <c r="H6747" t="s">
        <v>46478</v>
      </c>
      <c r="I6747" t="s">
        <v>38</v>
      </c>
      <c r="J6747" t="s">
        <v>42</v>
      </c>
      <c r="K6747" t="s">
        <v>50</v>
      </c>
      <c r="L6747" t="s">
        <v>46479</v>
      </c>
      <c r="M6747" t="s">
        <v>46480</v>
      </c>
      <c r="N6747" t="s">
        <v>46464</v>
      </c>
      <c r="O6747" t="s">
        <v>4091</v>
      </c>
      <c r="P6747" t="s">
        <v>3632</v>
      </c>
      <c r="Q6747" t="s">
        <v>46481</v>
      </c>
      <c r="R6747" s="26">
        <v>2</v>
      </c>
      <c r="S6747" s="23">
        <v>364158900000</v>
      </c>
      <c r="T6747" t="s">
        <v>37</v>
      </c>
      <c r="U6747" t="s">
        <v>3634</v>
      </c>
      <c r="V6747" s="39">
        <v>46181</v>
      </c>
      <c r="W6747" s="41">
        <v>30</v>
      </c>
      <c r="X6747" s="26" t="s">
        <v>41762</v>
      </c>
      <c r="Y6747">
        <v>31</v>
      </c>
      <c r="AE6747" s="41">
        <v>31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 s="30">
        <f t="shared" si="652"/>
        <v>0</v>
      </c>
      <c r="AL6747" s="45">
        <v>2</v>
      </c>
      <c r="AM6747" s="32">
        <f t="shared" si="651"/>
        <v>2</v>
      </c>
      <c r="AN6747" s="33" t="str">
        <f t="shared" si="653"/>
        <v>NPN</v>
      </c>
      <c r="AO6747" s="33" t="str">
        <f t="shared" si="648"/>
        <v>2meses_pendientes</v>
      </c>
      <c r="AP6747" s="33">
        <f t="shared" si="649"/>
        <v>60</v>
      </c>
      <c r="AQ6747" s="31">
        <f t="shared" si="650"/>
        <v>8</v>
      </c>
    </row>
    <row r="6748" spans="2:43" x14ac:dyDescent="0.3">
      <c r="B6748" s="37">
        <v>46182</v>
      </c>
      <c r="C6748" t="s">
        <v>35</v>
      </c>
      <c r="D6748" t="s">
        <v>46482</v>
      </c>
      <c r="E6748" t="s">
        <v>46483</v>
      </c>
      <c r="F6748" t="s">
        <v>46484</v>
      </c>
      <c r="G6748" t="s">
        <v>46485</v>
      </c>
      <c r="H6748" t="s">
        <v>46486</v>
      </c>
      <c r="I6748" t="s">
        <v>38</v>
      </c>
      <c r="J6748" t="s">
        <v>44</v>
      </c>
      <c r="K6748" t="s">
        <v>56</v>
      </c>
      <c r="L6748" t="s">
        <v>46487</v>
      </c>
      <c r="M6748" t="s">
        <v>46488</v>
      </c>
      <c r="N6748" t="s">
        <v>46464</v>
      </c>
      <c r="O6748" t="s">
        <v>4091</v>
      </c>
      <c r="P6748" t="s">
        <v>3632</v>
      </c>
      <c r="Q6748" t="s">
        <v>46489</v>
      </c>
      <c r="R6748" s="26">
        <v>3</v>
      </c>
      <c r="S6748" s="23">
        <v>368160720000</v>
      </c>
      <c r="T6748" t="s">
        <v>37</v>
      </c>
      <c r="U6748" t="s">
        <v>3634</v>
      </c>
      <c r="V6748" s="39">
        <v>46183</v>
      </c>
      <c r="W6748" s="41">
        <v>35.200000000000003</v>
      </c>
      <c r="X6748" s="26" t="s">
        <v>41762</v>
      </c>
      <c r="Y6748">
        <v>37.75</v>
      </c>
      <c r="AE6748" s="41">
        <v>37.75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 s="30">
        <f t="shared" si="652"/>
        <v>0</v>
      </c>
      <c r="AL6748" s="45">
        <v>2</v>
      </c>
      <c r="AM6748" s="32">
        <f t="shared" si="651"/>
        <v>2</v>
      </c>
      <c r="AN6748" s="33" t="str">
        <f t="shared" si="653"/>
        <v>NPN</v>
      </c>
      <c r="AO6748" s="33" t="str">
        <f t="shared" si="648"/>
        <v>2meses_pendientes</v>
      </c>
      <c r="AP6748" s="33">
        <f t="shared" si="649"/>
        <v>70.400000000000006</v>
      </c>
      <c r="AQ6748" s="31">
        <f t="shared" si="650"/>
        <v>10</v>
      </c>
    </row>
    <row r="6749" spans="2:43" x14ac:dyDescent="0.3">
      <c r="B6749" s="37">
        <v>46182</v>
      </c>
      <c r="C6749" t="s">
        <v>35</v>
      </c>
      <c r="D6749" t="s">
        <v>46490</v>
      </c>
      <c r="E6749" t="s">
        <v>46491</v>
      </c>
      <c r="F6749" t="s">
        <v>46492</v>
      </c>
      <c r="G6749" t="s">
        <v>46493</v>
      </c>
      <c r="H6749" t="s">
        <v>46494</v>
      </c>
      <c r="I6749" t="s">
        <v>38</v>
      </c>
      <c r="J6749" t="s">
        <v>42</v>
      </c>
      <c r="K6749" t="s">
        <v>50</v>
      </c>
      <c r="L6749" t="s">
        <v>46495</v>
      </c>
      <c r="M6749" t="s">
        <v>46496</v>
      </c>
      <c r="N6749" t="s">
        <v>46464</v>
      </c>
      <c r="O6749" t="s">
        <v>4091</v>
      </c>
      <c r="P6749" t="s">
        <v>3632</v>
      </c>
      <c r="Q6749" t="s">
        <v>46497</v>
      </c>
      <c r="R6749" s="26">
        <v>3</v>
      </c>
      <c r="S6749" s="23">
        <v>368160770000</v>
      </c>
      <c r="T6749" t="s">
        <v>37</v>
      </c>
      <c r="U6749" t="s">
        <v>3634</v>
      </c>
      <c r="V6749" s="39">
        <v>46183</v>
      </c>
      <c r="W6749" s="41">
        <v>33</v>
      </c>
      <c r="X6749" s="26" t="s">
        <v>41762</v>
      </c>
      <c r="Y6749">
        <v>34.909999999999997</v>
      </c>
      <c r="AE6749" s="41">
        <v>34.909999999999997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 s="30">
        <f t="shared" si="652"/>
        <v>0</v>
      </c>
      <c r="AL6749" s="45">
        <v>2</v>
      </c>
      <c r="AM6749" s="32">
        <f t="shared" si="651"/>
        <v>2</v>
      </c>
      <c r="AN6749" s="33" t="str">
        <f t="shared" si="653"/>
        <v>NPN</v>
      </c>
      <c r="AO6749" s="33" t="str">
        <f t="shared" si="648"/>
        <v>2meses_pendientes</v>
      </c>
      <c r="AP6749" s="33">
        <f t="shared" si="649"/>
        <v>66</v>
      </c>
      <c r="AQ6749" s="31">
        <f t="shared" si="650"/>
        <v>10</v>
      </c>
    </row>
    <row r="6750" spans="2:43" x14ac:dyDescent="0.3">
      <c r="B6750" s="37">
        <v>46184</v>
      </c>
      <c r="C6750" t="s">
        <v>35</v>
      </c>
      <c r="D6750" t="s">
        <v>46498</v>
      </c>
      <c r="E6750" t="s">
        <v>46499</v>
      </c>
      <c r="F6750" t="s">
        <v>46500</v>
      </c>
      <c r="G6750" t="s">
        <v>46501</v>
      </c>
      <c r="H6750" t="s">
        <v>46502</v>
      </c>
      <c r="I6750" t="s">
        <v>38</v>
      </c>
      <c r="J6750" t="s">
        <v>42</v>
      </c>
      <c r="K6750" t="s">
        <v>59</v>
      </c>
      <c r="L6750" t="s">
        <v>46503</v>
      </c>
      <c r="M6750" t="s">
        <v>46504</v>
      </c>
      <c r="N6750" t="s">
        <v>46464</v>
      </c>
      <c r="O6750" t="s">
        <v>4091</v>
      </c>
      <c r="P6750" t="s">
        <v>3632</v>
      </c>
      <c r="Q6750" t="s">
        <v>46505</v>
      </c>
      <c r="R6750" s="26">
        <v>3</v>
      </c>
      <c r="S6750" s="23">
        <v>338021240000</v>
      </c>
      <c r="T6750" t="s">
        <v>37</v>
      </c>
      <c r="U6750" t="s">
        <v>3634</v>
      </c>
      <c r="V6750" s="39">
        <v>46186</v>
      </c>
      <c r="W6750" s="41">
        <v>30.7</v>
      </c>
      <c r="X6750" s="26" t="s">
        <v>41762</v>
      </c>
      <c r="Y6750">
        <v>16.03</v>
      </c>
      <c r="Z6750">
        <v>16.03</v>
      </c>
      <c r="AE6750" s="41">
        <v>32.06</v>
      </c>
      <c r="AF6750">
        <v>1</v>
      </c>
      <c r="AG6750">
        <v>0</v>
      </c>
      <c r="AH6750">
        <v>0</v>
      </c>
      <c r="AI6750">
        <v>0</v>
      </c>
      <c r="AJ6750">
        <v>0</v>
      </c>
      <c r="AK6750" s="30">
        <f t="shared" si="652"/>
        <v>1</v>
      </c>
      <c r="AL6750" s="45">
        <v>2</v>
      </c>
      <c r="AM6750" s="32">
        <f t="shared" si="651"/>
        <v>1</v>
      </c>
      <c r="AN6750" s="33" t="str">
        <f t="shared" si="653"/>
        <v>MOROSO</v>
      </c>
      <c r="AO6750" s="33" t="str">
        <f t="shared" si="648"/>
        <v>1meses_pendientes</v>
      </c>
      <c r="AP6750" s="33">
        <f t="shared" si="649"/>
        <v>30.7</v>
      </c>
      <c r="AQ6750" s="31">
        <f t="shared" si="650"/>
        <v>13</v>
      </c>
    </row>
    <row r="6751" spans="2:43" x14ac:dyDescent="0.3">
      <c r="B6751" s="37">
        <v>46188</v>
      </c>
      <c r="C6751" t="s">
        <v>35</v>
      </c>
      <c r="D6751" t="s">
        <v>46506</v>
      </c>
      <c r="E6751" t="s">
        <v>46507</v>
      </c>
      <c r="F6751" t="s">
        <v>46508</v>
      </c>
      <c r="G6751" t="s">
        <v>46509</v>
      </c>
      <c r="H6751" t="s">
        <v>46510</v>
      </c>
      <c r="I6751" t="s">
        <v>38</v>
      </c>
      <c r="J6751" t="s">
        <v>42</v>
      </c>
      <c r="K6751" t="s">
        <v>3921</v>
      </c>
      <c r="L6751" t="s">
        <v>46511</v>
      </c>
      <c r="M6751" t="s">
        <v>46512</v>
      </c>
      <c r="N6751" t="s">
        <v>46464</v>
      </c>
      <c r="O6751" t="s">
        <v>4091</v>
      </c>
      <c r="P6751" t="s">
        <v>3632</v>
      </c>
      <c r="Q6751" t="s">
        <v>46513</v>
      </c>
      <c r="R6751" s="26">
        <v>3</v>
      </c>
      <c r="S6751" s="23">
        <v>361165410000</v>
      </c>
      <c r="T6751" t="s">
        <v>37</v>
      </c>
      <c r="U6751" t="s">
        <v>3634</v>
      </c>
      <c r="V6751" s="39">
        <v>46192</v>
      </c>
      <c r="W6751" s="41">
        <v>30.7</v>
      </c>
      <c r="X6751" s="26" t="s">
        <v>41762</v>
      </c>
      <c r="Y6751">
        <v>16.03</v>
      </c>
      <c r="Z6751">
        <v>16.03</v>
      </c>
      <c r="AE6751" s="41">
        <v>32.06</v>
      </c>
      <c r="AF6751">
        <v>1</v>
      </c>
      <c r="AG6751">
        <v>0</v>
      </c>
      <c r="AH6751">
        <v>0</v>
      </c>
      <c r="AI6751">
        <v>0</v>
      </c>
      <c r="AJ6751">
        <v>0</v>
      </c>
      <c r="AK6751" s="30">
        <f t="shared" si="652"/>
        <v>1</v>
      </c>
      <c r="AL6751" s="45">
        <v>2</v>
      </c>
      <c r="AM6751" s="32">
        <f t="shared" si="651"/>
        <v>1</v>
      </c>
      <c r="AN6751" s="33" t="str">
        <f t="shared" si="653"/>
        <v>MOROSO</v>
      </c>
      <c r="AO6751" s="33" t="str">
        <f t="shared" si="648"/>
        <v>1meses_pendientes</v>
      </c>
      <c r="AP6751" s="33">
        <f t="shared" si="649"/>
        <v>30.7</v>
      </c>
      <c r="AQ6751" s="31">
        <f t="shared" si="650"/>
        <v>19</v>
      </c>
    </row>
    <row r="6752" spans="2:43" x14ac:dyDescent="0.3">
      <c r="B6752" s="37">
        <v>46193</v>
      </c>
      <c r="C6752" t="s">
        <v>35</v>
      </c>
      <c r="D6752" t="s">
        <v>46514</v>
      </c>
      <c r="E6752" t="s">
        <v>46515</v>
      </c>
      <c r="F6752" t="s">
        <v>46516</v>
      </c>
      <c r="G6752" t="s">
        <v>46517</v>
      </c>
      <c r="H6752" t="s">
        <v>46518</v>
      </c>
      <c r="I6752" t="s">
        <v>38</v>
      </c>
      <c r="J6752" t="s">
        <v>42</v>
      </c>
      <c r="K6752" t="s">
        <v>46</v>
      </c>
      <c r="L6752" t="s">
        <v>46519</v>
      </c>
      <c r="M6752" t="s">
        <v>46520</v>
      </c>
      <c r="N6752" t="s">
        <v>46464</v>
      </c>
      <c r="O6752" t="s">
        <v>4091</v>
      </c>
      <c r="P6752" t="s">
        <v>3632</v>
      </c>
      <c r="Q6752" t="s">
        <v>46521</v>
      </c>
      <c r="R6752" s="26">
        <v>3</v>
      </c>
      <c r="S6752" s="23">
        <v>365172120000</v>
      </c>
      <c r="T6752" t="s">
        <v>37</v>
      </c>
      <c r="U6752" t="s">
        <v>3634</v>
      </c>
      <c r="V6752" s="39">
        <v>46195</v>
      </c>
      <c r="W6752" s="41">
        <v>31.7</v>
      </c>
      <c r="X6752" s="26" t="s">
        <v>41762</v>
      </c>
      <c r="Y6752">
        <v>33.200000000000003</v>
      </c>
      <c r="AE6752" s="41">
        <v>33.200000000000003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 s="30">
        <f t="shared" si="652"/>
        <v>0</v>
      </c>
      <c r="AL6752" s="45">
        <v>2</v>
      </c>
      <c r="AM6752" s="32">
        <f t="shared" si="651"/>
        <v>2</v>
      </c>
      <c r="AN6752" s="33" t="str">
        <f t="shared" si="653"/>
        <v>NPN</v>
      </c>
      <c r="AO6752" s="33" t="str">
        <f t="shared" si="648"/>
        <v>2meses_pendientes</v>
      </c>
      <c r="AP6752" s="33">
        <f t="shared" si="649"/>
        <v>63.4</v>
      </c>
      <c r="AQ6752" s="31">
        <f t="shared" si="650"/>
        <v>22</v>
      </c>
    </row>
    <row r="6753" spans="2:43" x14ac:dyDescent="0.3">
      <c r="B6753" s="37">
        <v>46193</v>
      </c>
      <c r="C6753" t="s">
        <v>35</v>
      </c>
      <c r="D6753" t="s">
        <v>46522</v>
      </c>
      <c r="E6753" t="s">
        <v>46523</v>
      </c>
      <c r="F6753" t="s">
        <v>46524</v>
      </c>
      <c r="G6753" t="s">
        <v>46525</v>
      </c>
      <c r="H6753" t="s">
        <v>46526</v>
      </c>
      <c r="I6753" t="s">
        <v>38</v>
      </c>
      <c r="J6753" t="s">
        <v>42</v>
      </c>
      <c r="K6753" t="s">
        <v>46</v>
      </c>
      <c r="L6753" t="s">
        <v>46527</v>
      </c>
      <c r="M6753" t="s">
        <v>46528</v>
      </c>
      <c r="N6753" t="s">
        <v>46464</v>
      </c>
      <c r="O6753" t="s">
        <v>4091</v>
      </c>
      <c r="P6753" t="s">
        <v>3632</v>
      </c>
      <c r="Q6753" t="s">
        <v>46529</v>
      </c>
      <c r="R6753" s="26">
        <v>3</v>
      </c>
      <c r="S6753" s="23">
        <v>361172100000</v>
      </c>
      <c r="T6753" t="s">
        <v>37</v>
      </c>
      <c r="U6753" t="s">
        <v>3634</v>
      </c>
      <c r="V6753" s="39">
        <v>46195</v>
      </c>
      <c r="W6753" s="41">
        <v>40.98</v>
      </c>
      <c r="X6753" s="26" t="s">
        <v>41762</v>
      </c>
      <c r="AE6753" s="41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 s="30">
        <f t="shared" si="652"/>
        <v>0</v>
      </c>
      <c r="AL6753" s="45">
        <v>2</v>
      </c>
      <c r="AM6753" s="32">
        <f t="shared" si="651"/>
        <v>2</v>
      </c>
      <c r="AN6753" s="33" t="str">
        <f t="shared" si="653"/>
        <v>NPN</v>
      </c>
      <c r="AO6753" s="33" t="str">
        <f t="shared" si="648"/>
        <v>2meses_pendientes</v>
      </c>
      <c r="AP6753" s="33">
        <f t="shared" si="649"/>
        <v>81.96</v>
      </c>
      <c r="AQ6753" s="31">
        <f t="shared" si="650"/>
        <v>22</v>
      </c>
    </row>
    <row r="6754" spans="2:43" x14ac:dyDescent="0.3">
      <c r="B6754" s="37">
        <v>46194</v>
      </c>
      <c r="C6754" t="s">
        <v>35</v>
      </c>
      <c r="D6754" t="s">
        <v>46530</v>
      </c>
      <c r="E6754" t="s">
        <v>46531</v>
      </c>
      <c r="F6754" t="s">
        <v>46532</v>
      </c>
      <c r="G6754" t="s">
        <v>46533</v>
      </c>
      <c r="H6754" t="s">
        <v>46534</v>
      </c>
      <c r="I6754" t="s">
        <v>38</v>
      </c>
      <c r="J6754" t="s">
        <v>44</v>
      </c>
      <c r="K6754" t="s">
        <v>4325</v>
      </c>
      <c r="L6754" t="s">
        <v>46535</v>
      </c>
      <c r="M6754" t="s">
        <v>46536</v>
      </c>
      <c r="N6754" t="s">
        <v>46464</v>
      </c>
      <c r="O6754" t="s">
        <v>4091</v>
      </c>
      <c r="P6754" t="s">
        <v>3632</v>
      </c>
      <c r="Q6754" t="s">
        <v>46537</v>
      </c>
      <c r="R6754" s="26">
        <v>2</v>
      </c>
      <c r="S6754" s="23">
        <v>364171670000</v>
      </c>
      <c r="T6754" t="s">
        <v>37</v>
      </c>
      <c r="U6754" t="s">
        <v>3634</v>
      </c>
      <c r="V6754" s="39">
        <v>46196</v>
      </c>
      <c r="W6754" s="41">
        <v>27.55</v>
      </c>
      <c r="X6754" s="26" t="s">
        <v>41762</v>
      </c>
      <c r="AE6754" s="41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 s="30">
        <f t="shared" si="652"/>
        <v>0</v>
      </c>
      <c r="AL6754" s="45">
        <v>2</v>
      </c>
      <c r="AM6754" s="32">
        <f t="shared" si="651"/>
        <v>2</v>
      </c>
      <c r="AN6754" s="33" t="str">
        <f t="shared" si="653"/>
        <v>NPN</v>
      </c>
      <c r="AO6754" s="33" t="str">
        <f t="shared" si="648"/>
        <v>2meses_pendientes</v>
      </c>
      <c r="AP6754" s="33">
        <f t="shared" si="649"/>
        <v>55.1</v>
      </c>
      <c r="AQ6754" s="31">
        <f t="shared" si="650"/>
        <v>23</v>
      </c>
    </row>
    <row r="6755" spans="2:43" x14ac:dyDescent="0.3">
      <c r="B6755" s="37">
        <v>46195</v>
      </c>
      <c r="C6755" t="s">
        <v>35</v>
      </c>
      <c r="D6755" t="s">
        <v>46538</v>
      </c>
      <c r="E6755" t="s">
        <v>46539</v>
      </c>
      <c r="F6755" t="s">
        <v>46540</v>
      </c>
      <c r="G6755" t="s">
        <v>46541</v>
      </c>
      <c r="H6755" t="s">
        <v>46542</v>
      </c>
      <c r="I6755" t="s">
        <v>38</v>
      </c>
      <c r="J6755" t="s">
        <v>42</v>
      </c>
      <c r="K6755" t="s">
        <v>50</v>
      </c>
      <c r="L6755" t="s">
        <v>46543</v>
      </c>
      <c r="M6755" t="s">
        <v>46544</v>
      </c>
      <c r="N6755" t="s">
        <v>46464</v>
      </c>
      <c r="O6755" t="s">
        <v>4091</v>
      </c>
      <c r="P6755" t="s">
        <v>3632</v>
      </c>
      <c r="Q6755" t="s">
        <v>46545</v>
      </c>
      <c r="R6755" s="26">
        <v>3</v>
      </c>
      <c r="S6755" s="23">
        <v>367174170000</v>
      </c>
      <c r="T6755" t="s">
        <v>37</v>
      </c>
      <c r="U6755" t="s">
        <v>3634</v>
      </c>
      <c r="V6755" s="39">
        <v>46196</v>
      </c>
      <c r="W6755" s="41">
        <v>30.7</v>
      </c>
      <c r="X6755" s="26" t="s">
        <v>41762</v>
      </c>
      <c r="AE6755" s="41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 s="30">
        <f t="shared" si="652"/>
        <v>0</v>
      </c>
      <c r="AL6755" s="45">
        <v>2</v>
      </c>
      <c r="AM6755" s="32">
        <f t="shared" si="651"/>
        <v>2</v>
      </c>
      <c r="AN6755" s="33" t="str">
        <f t="shared" si="653"/>
        <v>NPN</v>
      </c>
      <c r="AO6755" s="33" t="str">
        <f t="shared" si="648"/>
        <v>2meses_pendientes</v>
      </c>
      <c r="AP6755" s="33">
        <f t="shared" si="649"/>
        <v>61.4</v>
      </c>
      <c r="AQ6755" s="31">
        <f t="shared" si="650"/>
        <v>23</v>
      </c>
    </row>
    <row r="6756" spans="2:43" x14ac:dyDescent="0.3">
      <c r="B6756" s="37">
        <v>46197</v>
      </c>
      <c r="C6756" t="s">
        <v>35</v>
      </c>
      <c r="D6756" t="s">
        <v>46546</v>
      </c>
      <c r="E6756" t="s">
        <v>46547</v>
      </c>
      <c r="F6756" t="s">
        <v>46548</v>
      </c>
      <c r="G6756" t="s">
        <v>46549</v>
      </c>
      <c r="H6756" t="s">
        <v>46550</v>
      </c>
      <c r="I6756" t="s">
        <v>38</v>
      </c>
      <c r="J6756" t="s">
        <v>42</v>
      </c>
      <c r="K6756" t="s">
        <v>50</v>
      </c>
      <c r="L6756" t="s">
        <v>46551</v>
      </c>
      <c r="M6756" t="s">
        <v>46552</v>
      </c>
      <c r="N6756" t="s">
        <v>46464</v>
      </c>
      <c r="O6756" t="s">
        <v>4091</v>
      </c>
      <c r="P6756" t="s">
        <v>3632</v>
      </c>
      <c r="Q6756" t="s">
        <v>46553</v>
      </c>
      <c r="R6756" s="26">
        <v>3</v>
      </c>
      <c r="S6756" s="23">
        <v>804442200000</v>
      </c>
      <c r="T6756" t="s">
        <v>37</v>
      </c>
      <c r="U6756" t="s">
        <v>3634</v>
      </c>
      <c r="V6756" s="39">
        <v>46198</v>
      </c>
      <c r="W6756" s="41">
        <v>31.7</v>
      </c>
      <c r="X6756" s="26" t="s">
        <v>41762</v>
      </c>
      <c r="Y6756">
        <v>16.600000000000001</v>
      </c>
      <c r="Z6756">
        <v>16.7</v>
      </c>
      <c r="AE6756" s="41">
        <v>33.299999999999997</v>
      </c>
      <c r="AF6756">
        <v>1</v>
      </c>
      <c r="AG6756">
        <v>0</v>
      </c>
      <c r="AH6756">
        <v>0</v>
      </c>
      <c r="AI6756">
        <v>0</v>
      </c>
      <c r="AJ6756">
        <v>0</v>
      </c>
      <c r="AK6756" s="30">
        <f t="shared" si="652"/>
        <v>1</v>
      </c>
      <c r="AL6756" s="45">
        <v>2</v>
      </c>
      <c r="AM6756" s="32">
        <f t="shared" si="651"/>
        <v>1</v>
      </c>
      <c r="AN6756" s="33" t="str">
        <f t="shared" si="653"/>
        <v>MOROSO</v>
      </c>
      <c r="AO6756" s="33" t="str">
        <f t="shared" si="648"/>
        <v>1meses_pendientes</v>
      </c>
      <c r="AP6756" s="33">
        <f t="shared" si="649"/>
        <v>31.7</v>
      </c>
      <c r="AQ6756" s="31">
        <f t="shared" si="650"/>
        <v>25</v>
      </c>
    </row>
    <row r="6757" spans="2:43" x14ac:dyDescent="0.3">
      <c r="B6757" s="37">
        <v>46197</v>
      </c>
      <c r="C6757" t="s">
        <v>35</v>
      </c>
      <c r="D6757" t="s">
        <v>46554</v>
      </c>
      <c r="E6757" t="s">
        <v>46555</v>
      </c>
      <c r="F6757" t="s">
        <v>46556</v>
      </c>
      <c r="G6757" t="s">
        <v>46557</v>
      </c>
      <c r="H6757" t="s">
        <v>46558</v>
      </c>
      <c r="I6757" t="s">
        <v>38</v>
      </c>
      <c r="J6757" t="s">
        <v>44</v>
      </c>
      <c r="K6757" t="s">
        <v>4325</v>
      </c>
      <c r="L6757" t="s">
        <v>46559</v>
      </c>
      <c r="M6757" t="s">
        <v>46560</v>
      </c>
      <c r="N6757" t="s">
        <v>46464</v>
      </c>
      <c r="O6757" t="s">
        <v>4091</v>
      </c>
      <c r="P6757" t="s">
        <v>3632</v>
      </c>
      <c r="Q6757" t="s">
        <v>46561</v>
      </c>
      <c r="R6757" s="26">
        <v>3</v>
      </c>
      <c r="S6757" s="23">
        <v>369176750000</v>
      </c>
      <c r="T6757" t="s">
        <v>37</v>
      </c>
      <c r="U6757" t="s">
        <v>3634</v>
      </c>
      <c r="V6757" s="39">
        <v>46198</v>
      </c>
      <c r="W6757" s="41">
        <v>51</v>
      </c>
      <c r="X6757" s="26" t="s">
        <v>41762</v>
      </c>
      <c r="Z6757">
        <v>52.73</v>
      </c>
      <c r="AE6757" s="41">
        <v>52.73</v>
      </c>
      <c r="AF6757">
        <v>1</v>
      </c>
      <c r="AG6757">
        <v>0</v>
      </c>
      <c r="AH6757">
        <v>0</v>
      </c>
      <c r="AI6757">
        <v>0</v>
      </c>
      <c r="AJ6757">
        <v>0</v>
      </c>
      <c r="AK6757" s="30">
        <f t="shared" si="652"/>
        <v>1</v>
      </c>
      <c r="AL6757" s="45">
        <v>2</v>
      </c>
      <c r="AM6757" s="32">
        <f t="shared" si="651"/>
        <v>1</v>
      </c>
      <c r="AN6757" s="33" t="str">
        <f t="shared" si="653"/>
        <v>MOROSO</v>
      </c>
      <c r="AO6757" s="33" t="str">
        <f t="shared" si="648"/>
        <v>1meses_pendientes</v>
      </c>
      <c r="AP6757" s="33">
        <f t="shared" si="649"/>
        <v>51</v>
      </c>
      <c r="AQ6757" s="31">
        <f t="shared" si="650"/>
        <v>25</v>
      </c>
    </row>
    <row r="6758" spans="2:43" x14ac:dyDescent="0.3">
      <c r="B6758" s="37">
        <v>46202</v>
      </c>
      <c r="C6758" t="s">
        <v>35</v>
      </c>
      <c r="D6758" t="s">
        <v>46562</v>
      </c>
      <c r="E6758" t="s">
        <v>46563</v>
      </c>
      <c r="F6758" t="s">
        <v>46564</v>
      </c>
      <c r="G6758" t="s">
        <v>46565</v>
      </c>
      <c r="H6758" t="s">
        <v>46566</v>
      </c>
      <c r="I6758" t="s">
        <v>38</v>
      </c>
      <c r="J6758" t="s">
        <v>44</v>
      </c>
      <c r="K6758" t="s">
        <v>45</v>
      </c>
      <c r="L6758" t="s">
        <v>46567</v>
      </c>
      <c r="M6758" t="s">
        <v>46568</v>
      </c>
      <c r="N6758" t="s">
        <v>46464</v>
      </c>
      <c r="O6758" t="s">
        <v>4091</v>
      </c>
      <c r="P6758" t="s">
        <v>3632</v>
      </c>
      <c r="Q6758" t="s">
        <v>46569</v>
      </c>
      <c r="R6758" s="26">
        <v>3</v>
      </c>
      <c r="S6758" s="23">
        <v>367180560000</v>
      </c>
      <c r="T6758" t="s">
        <v>37</v>
      </c>
      <c r="U6758" t="s">
        <v>3634</v>
      </c>
      <c r="V6758" s="39">
        <v>46202</v>
      </c>
      <c r="W6758" s="41">
        <v>36.130000000000003</v>
      </c>
      <c r="X6758" s="26" t="s">
        <v>41762</v>
      </c>
      <c r="AE6758" s="41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 s="30">
        <f t="shared" si="652"/>
        <v>0</v>
      </c>
      <c r="AL6758" s="45">
        <v>2</v>
      </c>
      <c r="AM6758" s="32">
        <f t="shared" si="651"/>
        <v>2</v>
      </c>
      <c r="AN6758" s="33" t="str">
        <f t="shared" si="653"/>
        <v>NPN</v>
      </c>
      <c r="AO6758" s="33" t="str">
        <f t="shared" si="648"/>
        <v>2meses_pendientes</v>
      </c>
      <c r="AP6758" s="33">
        <f t="shared" si="649"/>
        <v>72.260000000000005</v>
      </c>
      <c r="AQ6758" s="31">
        <f t="shared" si="650"/>
        <v>29</v>
      </c>
    </row>
    <row r="6759" spans="2:43" x14ac:dyDescent="0.3">
      <c r="B6759" s="37">
        <v>46182</v>
      </c>
      <c r="C6759" t="s">
        <v>35</v>
      </c>
      <c r="D6759" t="s">
        <v>46570</v>
      </c>
      <c r="E6759" t="s">
        <v>46571</v>
      </c>
      <c r="F6759" t="s">
        <v>46572</v>
      </c>
      <c r="G6759" t="s">
        <v>46573</v>
      </c>
      <c r="H6759" t="s">
        <v>46574</v>
      </c>
      <c r="I6759" t="s">
        <v>38</v>
      </c>
      <c r="J6759" t="s">
        <v>44</v>
      </c>
      <c r="K6759" t="s">
        <v>55</v>
      </c>
      <c r="L6759" t="s">
        <v>46575</v>
      </c>
      <c r="M6759" t="s">
        <v>46576</v>
      </c>
      <c r="N6759" t="s">
        <v>4090</v>
      </c>
      <c r="O6759" t="s">
        <v>4091</v>
      </c>
      <c r="P6759" t="s">
        <v>3632</v>
      </c>
      <c r="Q6759" t="s">
        <v>46577</v>
      </c>
      <c r="R6759" s="26">
        <v>2</v>
      </c>
      <c r="S6759" s="23">
        <v>365161210000</v>
      </c>
      <c r="T6759" t="s">
        <v>37</v>
      </c>
      <c r="U6759" t="s">
        <v>3634</v>
      </c>
      <c r="V6759" s="39">
        <v>46184</v>
      </c>
      <c r="W6759" s="41">
        <v>30</v>
      </c>
      <c r="X6759" s="26" t="s">
        <v>41762</v>
      </c>
      <c r="AE6759" s="41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 s="30">
        <f t="shared" si="652"/>
        <v>0</v>
      </c>
      <c r="AL6759" s="45">
        <v>2</v>
      </c>
      <c r="AM6759" s="32">
        <f t="shared" si="651"/>
        <v>2</v>
      </c>
      <c r="AN6759" s="33" t="str">
        <f t="shared" si="653"/>
        <v>NPN</v>
      </c>
      <c r="AO6759" s="33" t="str">
        <f t="shared" si="648"/>
        <v>2meses_pendientes</v>
      </c>
      <c r="AP6759" s="33">
        <f t="shared" si="649"/>
        <v>60</v>
      </c>
      <c r="AQ6759" s="31">
        <f t="shared" si="650"/>
        <v>11</v>
      </c>
    </row>
    <row r="6760" spans="2:43" x14ac:dyDescent="0.3">
      <c r="B6760" s="37">
        <v>46183</v>
      </c>
      <c r="C6760" t="s">
        <v>35</v>
      </c>
      <c r="D6760" t="s">
        <v>46578</v>
      </c>
      <c r="E6760" t="s">
        <v>46579</v>
      </c>
      <c r="F6760" t="s">
        <v>46580</v>
      </c>
      <c r="G6760" t="s">
        <v>46581</v>
      </c>
      <c r="H6760" t="s">
        <v>46582</v>
      </c>
      <c r="I6760" t="s">
        <v>38</v>
      </c>
      <c r="J6760" t="s">
        <v>44</v>
      </c>
      <c r="K6760" t="s">
        <v>55</v>
      </c>
      <c r="L6760" t="s">
        <v>46583</v>
      </c>
      <c r="M6760" t="s">
        <v>46584</v>
      </c>
      <c r="N6760" t="s">
        <v>4090</v>
      </c>
      <c r="O6760" t="s">
        <v>4091</v>
      </c>
      <c r="P6760" t="s">
        <v>3632</v>
      </c>
      <c r="Q6760" t="s">
        <v>46585</v>
      </c>
      <c r="R6760" s="26">
        <v>2</v>
      </c>
      <c r="S6760" s="23">
        <v>364162070000</v>
      </c>
      <c r="T6760" t="s">
        <v>37</v>
      </c>
      <c r="U6760" t="s">
        <v>3634</v>
      </c>
      <c r="V6760" s="39">
        <v>46192</v>
      </c>
      <c r="W6760" s="41">
        <v>33</v>
      </c>
      <c r="X6760" s="26" t="s">
        <v>41762</v>
      </c>
      <c r="Y6760">
        <v>34.909999999999997</v>
      </c>
      <c r="AE6760" s="41">
        <v>34.909999999999997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 s="30">
        <f t="shared" si="652"/>
        <v>0</v>
      </c>
      <c r="AL6760" s="45">
        <v>2</v>
      </c>
      <c r="AM6760" s="32">
        <f t="shared" si="651"/>
        <v>2</v>
      </c>
      <c r="AN6760" s="33" t="str">
        <f t="shared" si="653"/>
        <v>NPN</v>
      </c>
      <c r="AO6760" s="33" t="str">
        <f t="shared" si="648"/>
        <v>2meses_pendientes</v>
      </c>
      <c r="AP6760" s="33">
        <f t="shared" si="649"/>
        <v>66</v>
      </c>
      <c r="AQ6760" s="31">
        <f t="shared" si="650"/>
        <v>19</v>
      </c>
    </row>
    <row r="6761" spans="2:43" x14ac:dyDescent="0.3">
      <c r="B6761" s="37">
        <v>46185</v>
      </c>
      <c r="C6761" t="s">
        <v>35</v>
      </c>
      <c r="D6761" t="s">
        <v>46586</v>
      </c>
      <c r="E6761" t="s">
        <v>46587</v>
      </c>
      <c r="F6761" t="s">
        <v>46588</v>
      </c>
      <c r="G6761" t="s">
        <v>46589</v>
      </c>
      <c r="H6761" t="s">
        <v>46590</v>
      </c>
      <c r="I6761" t="s">
        <v>38</v>
      </c>
      <c r="J6761" t="s">
        <v>44</v>
      </c>
      <c r="K6761" t="s">
        <v>55</v>
      </c>
      <c r="L6761" t="s">
        <v>46591</v>
      </c>
      <c r="M6761" t="s">
        <v>46592</v>
      </c>
      <c r="N6761" t="s">
        <v>4090</v>
      </c>
      <c r="O6761" t="s">
        <v>4091</v>
      </c>
      <c r="P6761" t="s">
        <v>3632</v>
      </c>
      <c r="Q6761" t="s">
        <v>46593</v>
      </c>
      <c r="R6761" s="26">
        <v>3</v>
      </c>
      <c r="S6761" s="23">
        <v>362164360000</v>
      </c>
      <c r="T6761" t="s">
        <v>37</v>
      </c>
      <c r="U6761" t="s">
        <v>3634</v>
      </c>
      <c r="V6761" s="39">
        <v>46192</v>
      </c>
      <c r="W6761" s="41">
        <v>33</v>
      </c>
      <c r="X6761" s="26" t="s">
        <v>41762</v>
      </c>
      <c r="Y6761">
        <v>34.909999999999997</v>
      </c>
      <c r="AE6761" s="41">
        <v>34.909999999999997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 s="30">
        <f t="shared" si="652"/>
        <v>0</v>
      </c>
      <c r="AL6761" s="45">
        <v>2</v>
      </c>
      <c r="AM6761" s="32">
        <f t="shared" si="651"/>
        <v>2</v>
      </c>
      <c r="AN6761" s="33" t="str">
        <f t="shared" si="653"/>
        <v>NPN</v>
      </c>
      <c r="AO6761" s="33" t="str">
        <f t="shared" si="648"/>
        <v>2meses_pendientes</v>
      </c>
      <c r="AP6761" s="33">
        <f t="shared" si="649"/>
        <v>66</v>
      </c>
      <c r="AQ6761" s="31">
        <f t="shared" si="650"/>
        <v>19</v>
      </c>
    </row>
    <row r="6762" spans="2:43" x14ac:dyDescent="0.3">
      <c r="B6762" s="37">
        <v>46186</v>
      </c>
      <c r="C6762" t="s">
        <v>35</v>
      </c>
      <c r="D6762" t="s">
        <v>46594</v>
      </c>
      <c r="E6762" t="s">
        <v>46595</v>
      </c>
      <c r="F6762" t="s">
        <v>46596</v>
      </c>
      <c r="G6762" t="s">
        <v>46597</v>
      </c>
      <c r="H6762" t="s">
        <v>46598</v>
      </c>
      <c r="I6762" t="s">
        <v>38</v>
      </c>
      <c r="J6762" t="s">
        <v>44</v>
      </c>
      <c r="K6762" t="s">
        <v>55</v>
      </c>
      <c r="L6762" t="s">
        <v>46599</v>
      </c>
      <c r="M6762" t="s">
        <v>46600</v>
      </c>
      <c r="N6762" t="s">
        <v>4090</v>
      </c>
      <c r="O6762" t="s">
        <v>4091</v>
      </c>
      <c r="P6762" t="s">
        <v>3632</v>
      </c>
      <c r="Q6762" t="s">
        <v>46601</v>
      </c>
      <c r="R6762" s="26">
        <v>2</v>
      </c>
      <c r="S6762" s="23">
        <v>364165230000</v>
      </c>
      <c r="T6762" t="s">
        <v>37</v>
      </c>
      <c r="U6762" t="s">
        <v>3634</v>
      </c>
      <c r="V6762" s="39">
        <v>46188</v>
      </c>
      <c r="W6762" s="41">
        <v>30</v>
      </c>
      <c r="X6762" s="26" t="s">
        <v>41762</v>
      </c>
      <c r="Y6762">
        <v>15.22</v>
      </c>
      <c r="Z6762">
        <v>15.22</v>
      </c>
      <c r="AE6762" s="41">
        <v>30.44</v>
      </c>
      <c r="AF6762">
        <v>1</v>
      </c>
      <c r="AG6762">
        <v>0</v>
      </c>
      <c r="AH6762">
        <v>0</v>
      </c>
      <c r="AI6762">
        <v>0</v>
      </c>
      <c r="AJ6762">
        <v>0</v>
      </c>
      <c r="AK6762" s="30">
        <f t="shared" si="652"/>
        <v>1</v>
      </c>
      <c r="AL6762" s="45">
        <v>2</v>
      </c>
      <c r="AM6762" s="32">
        <f t="shared" si="651"/>
        <v>1</v>
      </c>
      <c r="AN6762" s="33" t="str">
        <f t="shared" si="653"/>
        <v>MOROSO</v>
      </c>
      <c r="AO6762" s="33" t="str">
        <f t="shared" si="648"/>
        <v>1meses_pendientes</v>
      </c>
      <c r="AP6762" s="33">
        <f t="shared" si="649"/>
        <v>30</v>
      </c>
      <c r="AQ6762" s="31">
        <f t="shared" si="650"/>
        <v>15</v>
      </c>
    </row>
    <row r="6763" spans="2:43" x14ac:dyDescent="0.3">
      <c r="B6763" s="37">
        <v>46188</v>
      </c>
      <c r="C6763" t="s">
        <v>35</v>
      </c>
      <c r="D6763" t="s">
        <v>46602</v>
      </c>
      <c r="E6763" t="s">
        <v>46603</v>
      </c>
      <c r="F6763" t="s">
        <v>46604</v>
      </c>
      <c r="G6763" t="s">
        <v>46605</v>
      </c>
      <c r="H6763" t="s">
        <v>46606</v>
      </c>
      <c r="I6763" t="s">
        <v>38</v>
      </c>
      <c r="J6763" t="s">
        <v>44</v>
      </c>
      <c r="K6763" t="s">
        <v>55</v>
      </c>
      <c r="L6763" t="s">
        <v>46607</v>
      </c>
      <c r="M6763" t="s">
        <v>46608</v>
      </c>
      <c r="N6763" t="s">
        <v>4090</v>
      </c>
      <c r="O6763" t="s">
        <v>4091</v>
      </c>
      <c r="P6763" t="s">
        <v>3632</v>
      </c>
      <c r="Q6763" t="s">
        <v>46609</v>
      </c>
      <c r="R6763" s="26">
        <v>3</v>
      </c>
      <c r="S6763" s="23">
        <v>337081720000</v>
      </c>
      <c r="T6763" t="s">
        <v>37</v>
      </c>
      <c r="U6763" t="s">
        <v>3634</v>
      </c>
      <c r="V6763" s="39">
        <v>46186</v>
      </c>
      <c r="W6763" s="41">
        <v>32.18</v>
      </c>
      <c r="X6763" s="26" t="s">
        <v>41762</v>
      </c>
      <c r="Y6763">
        <v>21.32</v>
      </c>
      <c r="Z6763">
        <v>33.64</v>
      </c>
      <c r="AE6763" s="41">
        <v>54.96</v>
      </c>
      <c r="AF6763">
        <v>1</v>
      </c>
      <c r="AG6763">
        <v>0</v>
      </c>
      <c r="AH6763">
        <v>0</v>
      </c>
      <c r="AI6763">
        <v>0</v>
      </c>
      <c r="AJ6763">
        <v>0</v>
      </c>
      <c r="AK6763" s="30">
        <f t="shared" si="652"/>
        <v>1</v>
      </c>
      <c r="AL6763" s="45">
        <v>2</v>
      </c>
      <c r="AM6763" s="32">
        <f t="shared" si="651"/>
        <v>1</v>
      </c>
      <c r="AN6763" s="33" t="str">
        <f t="shared" si="653"/>
        <v>MOROSO</v>
      </c>
      <c r="AO6763" s="33" t="str">
        <f t="shared" si="648"/>
        <v>1meses_pendientes</v>
      </c>
      <c r="AP6763" s="33">
        <f t="shared" si="649"/>
        <v>32.18</v>
      </c>
      <c r="AQ6763" s="31">
        <f t="shared" si="650"/>
        <v>13</v>
      </c>
    </row>
    <row r="6764" spans="2:43" x14ac:dyDescent="0.3">
      <c r="B6764" s="37">
        <v>46188</v>
      </c>
      <c r="C6764" t="s">
        <v>35</v>
      </c>
      <c r="D6764" t="s">
        <v>46610</v>
      </c>
      <c r="E6764" t="s">
        <v>46611</v>
      </c>
      <c r="F6764" t="s">
        <v>46612</v>
      </c>
      <c r="G6764" t="s">
        <v>46613</v>
      </c>
      <c r="H6764" t="s">
        <v>46614</v>
      </c>
      <c r="I6764" t="s">
        <v>38</v>
      </c>
      <c r="J6764" t="s">
        <v>44</v>
      </c>
      <c r="K6764" t="s">
        <v>55</v>
      </c>
      <c r="L6764" t="s">
        <v>46615</v>
      </c>
      <c r="M6764" t="s">
        <v>46616</v>
      </c>
      <c r="N6764" t="s">
        <v>4090</v>
      </c>
      <c r="O6764" t="s">
        <v>4091</v>
      </c>
      <c r="P6764" t="s">
        <v>3632</v>
      </c>
      <c r="Q6764" t="s">
        <v>46617</v>
      </c>
      <c r="R6764" s="26">
        <v>3</v>
      </c>
      <c r="S6764" s="23">
        <v>361166750000</v>
      </c>
      <c r="T6764" t="s">
        <v>37</v>
      </c>
      <c r="U6764" t="s">
        <v>3634</v>
      </c>
      <c r="V6764" s="39">
        <v>46189</v>
      </c>
      <c r="W6764" s="41">
        <v>33</v>
      </c>
      <c r="X6764" s="26" t="s">
        <v>41762</v>
      </c>
      <c r="Y6764">
        <v>34.909999999999997</v>
      </c>
      <c r="AE6764" s="41">
        <v>34.909999999999997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 s="30">
        <f t="shared" si="652"/>
        <v>0</v>
      </c>
      <c r="AL6764" s="45">
        <v>2</v>
      </c>
      <c r="AM6764" s="32">
        <f t="shared" si="651"/>
        <v>2</v>
      </c>
      <c r="AN6764" s="33" t="str">
        <f t="shared" si="653"/>
        <v>NPN</v>
      </c>
      <c r="AO6764" s="33" t="str">
        <f t="shared" si="648"/>
        <v>2meses_pendientes</v>
      </c>
      <c r="AP6764" s="33">
        <f t="shared" si="649"/>
        <v>66</v>
      </c>
      <c r="AQ6764" s="31">
        <f t="shared" si="650"/>
        <v>16</v>
      </c>
    </row>
    <row r="6765" spans="2:43" x14ac:dyDescent="0.3">
      <c r="B6765" s="37">
        <v>46190</v>
      </c>
      <c r="C6765" t="s">
        <v>35</v>
      </c>
      <c r="D6765" t="s">
        <v>46618</v>
      </c>
      <c r="E6765" t="s">
        <v>46619</v>
      </c>
      <c r="F6765" t="s">
        <v>46620</v>
      </c>
      <c r="G6765" t="s">
        <v>46621</v>
      </c>
      <c r="H6765" t="s">
        <v>46622</v>
      </c>
      <c r="I6765" t="s">
        <v>38</v>
      </c>
      <c r="J6765" t="s">
        <v>44</v>
      </c>
      <c r="K6765" t="s">
        <v>55</v>
      </c>
      <c r="L6765" t="s">
        <v>46623</v>
      </c>
      <c r="M6765" t="s">
        <v>46624</v>
      </c>
      <c r="N6765" t="s">
        <v>4090</v>
      </c>
      <c r="O6765" t="s">
        <v>4091</v>
      </c>
      <c r="P6765" t="s">
        <v>3632</v>
      </c>
      <c r="Q6765" t="s">
        <v>46625</v>
      </c>
      <c r="R6765" s="26">
        <v>2</v>
      </c>
      <c r="S6765" s="23">
        <v>367168980000</v>
      </c>
      <c r="T6765" t="s">
        <v>37</v>
      </c>
      <c r="U6765" t="s">
        <v>3634</v>
      </c>
      <c r="V6765" s="39">
        <v>46193</v>
      </c>
      <c r="W6765" s="41">
        <v>30</v>
      </c>
      <c r="X6765" s="26" t="s">
        <v>41762</v>
      </c>
      <c r="Z6765">
        <v>30.44</v>
      </c>
      <c r="AE6765" s="41">
        <v>30.44</v>
      </c>
      <c r="AF6765">
        <v>1</v>
      </c>
      <c r="AG6765">
        <v>0</v>
      </c>
      <c r="AH6765">
        <v>0</v>
      </c>
      <c r="AI6765">
        <v>0</v>
      </c>
      <c r="AJ6765">
        <v>0</v>
      </c>
      <c r="AK6765" s="30">
        <f t="shared" si="652"/>
        <v>1</v>
      </c>
      <c r="AL6765" s="45">
        <v>2</v>
      </c>
      <c r="AM6765" s="32">
        <f t="shared" si="651"/>
        <v>1</v>
      </c>
      <c r="AN6765" s="33" t="str">
        <f t="shared" si="653"/>
        <v>MOROSO</v>
      </c>
      <c r="AO6765" s="33" t="str">
        <f t="shared" si="648"/>
        <v>1meses_pendientes</v>
      </c>
      <c r="AP6765" s="33">
        <f t="shared" si="649"/>
        <v>30</v>
      </c>
      <c r="AQ6765" s="31">
        <f t="shared" si="650"/>
        <v>20</v>
      </c>
    </row>
    <row r="6766" spans="2:43" x14ac:dyDescent="0.3">
      <c r="B6766" s="37">
        <v>46191</v>
      </c>
      <c r="C6766" t="s">
        <v>35</v>
      </c>
      <c r="D6766" t="s">
        <v>46626</v>
      </c>
      <c r="E6766" t="s">
        <v>46627</v>
      </c>
      <c r="F6766" t="s">
        <v>46628</v>
      </c>
      <c r="G6766" t="s">
        <v>46629</v>
      </c>
      <c r="H6766" t="s">
        <v>46630</v>
      </c>
      <c r="I6766" t="s">
        <v>38</v>
      </c>
      <c r="J6766" t="s">
        <v>44</v>
      </c>
      <c r="K6766" t="s">
        <v>55</v>
      </c>
      <c r="L6766" t="s">
        <v>46631</v>
      </c>
      <c r="M6766" t="s">
        <v>46632</v>
      </c>
      <c r="N6766" t="s">
        <v>4090</v>
      </c>
      <c r="O6766" t="s">
        <v>4091</v>
      </c>
      <c r="P6766" t="s">
        <v>3632</v>
      </c>
      <c r="Q6766" t="s">
        <v>46633</v>
      </c>
      <c r="R6766" s="26">
        <v>2</v>
      </c>
      <c r="S6766" s="23">
        <v>369170700000</v>
      </c>
      <c r="T6766" t="s">
        <v>37</v>
      </c>
      <c r="U6766" t="s">
        <v>3634</v>
      </c>
      <c r="V6766" s="39">
        <v>46192</v>
      </c>
      <c r="W6766" s="41">
        <v>30</v>
      </c>
      <c r="X6766" s="26" t="s">
        <v>41762</v>
      </c>
      <c r="AE6766" s="41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 s="30">
        <f t="shared" si="652"/>
        <v>0</v>
      </c>
      <c r="AL6766" s="45">
        <v>2</v>
      </c>
      <c r="AM6766" s="32">
        <f t="shared" si="651"/>
        <v>2</v>
      </c>
      <c r="AN6766" s="33" t="str">
        <f t="shared" si="653"/>
        <v>NPN</v>
      </c>
      <c r="AO6766" s="33" t="str">
        <f t="shared" si="648"/>
        <v>2meses_pendientes</v>
      </c>
      <c r="AP6766" s="33">
        <f t="shared" si="649"/>
        <v>60</v>
      </c>
      <c r="AQ6766" s="31">
        <f t="shared" si="650"/>
        <v>19</v>
      </c>
    </row>
    <row r="6767" spans="2:43" x14ac:dyDescent="0.3">
      <c r="B6767" s="37">
        <v>46191</v>
      </c>
      <c r="C6767" t="s">
        <v>35</v>
      </c>
      <c r="D6767" t="s">
        <v>46634</v>
      </c>
      <c r="E6767" t="s">
        <v>46635</v>
      </c>
      <c r="F6767" t="s">
        <v>46636</v>
      </c>
      <c r="G6767" t="s">
        <v>46637</v>
      </c>
      <c r="H6767" t="s">
        <v>46638</v>
      </c>
      <c r="L6767" t="s">
        <v>46639</v>
      </c>
      <c r="M6767" t="s">
        <v>46640</v>
      </c>
      <c r="N6767" t="s">
        <v>4090</v>
      </c>
      <c r="O6767" t="s">
        <v>4091</v>
      </c>
      <c r="P6767" t="s">
        <v>3632</v>
      </c>
      <c r="Q6767" t="s">
        <v>46641</v>
      </c>
      <c r="R6767" s="26">
        <v>3</v>
      </c>
      <c r="S6767" s="23">
        <v>364171310000</v>
      </c>
      <c r="T6767" t="s">
        <v>37</v>
      </c>
      <c r="U6767" t="s">
        <v>3634</v>
      </c>
      <c r="V6767" s="39">
        <v>46193</v>
      </c>
      <c r="W6767" s="41">
        <v>33</v>
      </c>
      <c r="X6767" s="26" t="s">
        <v>41762</v>
      </c>
      <c r="AE6767" s="41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 s="30">
        <f t="shared" si="652"/>
        <v>0</v>
      </c>
      <c r="AL6767" s="45">
        <v>2</v>
      </c>
      <c r="AM6767" s="32">
        <f t="shared" si="651"/>
        <v>2</v>
      </c>
      <c r="AN6767" s="33" t="str">
        <f t="shared" si="653"/>
        <v>NPN</v>
      </c>
      <c r="AO6767" s="33" t="str">
        <f t="shared" si="648"/>
        <v>2meses_pendientes</v>
      </c>
      <c r="AP6767" s="33">
        <f t="shared" si="649"/>
        <v>66</v>
      </c>
      <c r="AQ6767" s="31">
        <f t="shared" si="650"/>
        <v>20</v>
      </c>
    </row>
    <row r="6768" spans="2:43" x14ac:dyDescent="0.3">
      <c r="B6768" s="37">
        <v>46192</v>
      </c>
      <c r="C6768" t="s">
        <v>35</v>
      </c>
      <c r="D6768" t="s">
        <v>46642</v>
      </c>
      <c r="E6768" t="s">
        <v>46643</v>
      </c>
      <c r="F6768" t="s">
        <v>46644</v>
      </c>
      <c r="G6768" t="s">
        <v>46645</v>
      </c>
      <c r="H6768" t="s">
        <v>46646</v>
      </c>
      <c r="I6768" t="s">
        <v>38</v>
      </c>
      <c r="J6768" t="s">
        <v>44</v>
      </c>
      <c r="K6768" t="s">
        <v>55</v>
      </c>
      <c r="L6768" t="s">
        <v>46647</v>
      </c>
      <c r="M6768" t="s">
        <v>46648</v>
      </c>
      <c r="N6768" t="s">
        <v>4090</v>
      </c>
      <c r="O6768" t="s">
        <v>4091</v>
      </c>
      <c r="P6768" t="s">
        <v>3632</v>
      </c>
      <c r="Q6768" t="s">
        <v>46649</v>
      </c>
      <c r="R6768" s="26">
        <v>3</v>
      </c>
      <c r="S6768" s="23">
        <v>362171000000</v>
      </c>
      <c r="T6768" t="s">
        <v>37</v>
      </c>
      <c r="U6768" t="s">
        <v>3634</v>
      </c>
      <c r="V6768" s="39">
        <v>46200</v>
      </c>
      <c r="W6768" s="41">
        <v>33</v>
      </c>
      <c r="X6768" s="26" t="s">
        <v>41762</v>
      </c>
      <c r="Y6768">
        <v>34.909999999999997</v>
      </c>
      <c r="AE6768" s="41">
        <v>34.909999999999997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 s="30">
        <f t="shared" si="652"/>
        <v>0</v>
      </c>
      <c r="AL6768" s="45">
        <v>2</v>
      </c>
      <c r="AM6768" s="32">
        <f t="shared" si="651"/>
        <v>2</v>
      </c>
      <c r="AN6768" s="33" t="str">
        <f t="shared" si="653"/>
        <v>NPN</v>
      </c>
      <c r="AO6768" s="33" t="str">
        <f t="shared" si="648"/>
        <v>2meses_pendientes</v>
      </c>
      <c r="AP6768" s="33">
        <f t="shared" si="649"/>
        <v>66</v>
      </c>
      <c r="AQ6768" s="31">
        <f t="shared" si="650"/>
        <v>27</v>
      </c>
    </row>
    <row r="6769" spans="2:43" x14ac:dyDescent="0.3">
      <c r="B6769" s="37">
        <v>46192</v>
      </c>
      <c r="C6769" t="s">
        <v>35</v>
      </c>
      <c r="D6769" t="s">
        <v>46650</v>
      </c>
      <c r="E6769" t="s">
        <v>46651</v>
      </c>
      <c r="F6769" t="s">
        <v>46652</v>
      </c>
      <c r="G6769" t="s">
        <v>46653</v>
      </c>
      <c r="H6769" t="s">
        <v>46654</v>
      </c>
      <c r="I6769" t="s">
        <v>38</v>
      </c>
      <c r="J6769" t="s">
        <v>44</v>
      </c>
      <c r="K6769" t="s">
        <v>55</v>
      </c>
      <c r="L6769" t="s">
        <v>46655</v>
      </c>
      <c r="M6769" t="s">
        <v>46624</v>
      </c>
      <c r="N6769" t="s">
        <v>4090</v>
      </c>
      <c r="O6769" t="s">
        <v>4091</v>
      </c>
      <c r="P6769" t="s">
        <v>3632</v>
      </c>
      <c r="Q6769" t="s">
        <v>46656</v>
      </c>
      <c r="R6769" s="26">
        <v>2</v>
      </c>
      <c r="S6769" s="23">
        <v>363171850000</v>
      </c>
      <c r="T6769" t="s">
        <v>37</v>
      </c>
      <c r="U6769" t="s">
        <v>3634</v>
      </c>
      <c r="V6769" s="39">
        <v>46193</v>
      </c>
      <c r="W6769" s="41">
        <v>30</v>
      </c>
      <c r="X6769" s="26" t="s">
        <v>41762</v>
      </c>
      <c r="AE6769" s="41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 s="30">
        <f t="shared" si="652"/>
        <v>0</v>
      </c>
      <c r="AL6769" s="45">
        <v>2</v>
      </c>
      <c r="AM6769" s="32">
        <f t="shared" si="651"/>
        <v>2</v>
      </c>
      <c r="AN6769" s="33" t="str">
        <f t="shared" si="653"/>
        <v>NPN</v>
      </c>
      <c r="AO6769" s="33" t="str">
        <f t="shared" si="648"/>
        <v>2meses_pendientes</v>
      </c>
      <c r="AP6769" s="33">
        <f t="shared" si="649"/>
        <v>60</v>
      </c>
      <c r="AQ6769" s="31">
        <f t="shared" si="650"/>
        <v>20</v>
      </c>
    </row>
    <row r="6770" spans="2:43" x14ac:dyDescent="0.3">
      <c r="B6770" s="37">
        <v>46193</v>
      </c>
      <c r="C6770" t="s">
        <v>35</v>
      </c>
      <c r="D6770" t="s">
        <v>46657</v>
      </c>
      <c r="E6770" t="s">
        <v>46658</v>
      </c>
      <c r="F6770" t="s">
        <v>46659</v>
      </c>
      <c r="G6770" t="s">
        <v>46660</v>
      </c>
      <c r="H6770" t="s">
        <v>46661</v>
      </c>
      <c r="I6770" t="s">
        <v>38</v>
      </c>
      <c r="J6770" t="s">
        <v>44</v>
      </c>
      <c r="K6770" t="s">
        <v>55</v>
      </c>
      <c r="L6770" t="s">
        <v>46662</v>
      </c>
      <c r="M6770" t="s">
        <v>46663</v>
      </c>
      <c r="N6770" t="s">
        <v>4090</v>
      </c>
      <c r="O6770" t="s">
        <v>4091</v>
      </c>
      <c r="P6770" t="s">
        <v>3632</v>
      </c>
      <c r="Q6770" t="s">
        <v>46664</v>
      </c>
      <c r="R6770" s="26">
        <v>2</v>
      </c>
      <c r="S6770" s="23">
        <v>313064850000</v>
      </c>
      <c r="T6770" t="s">
        <v>37</v>
      </c>
      <c r="U6770" t="s">
        <v>3634</v>
      </c>
      <c r="V6770" s="39">
        <v>46193</v>
      </c>
      <c r="W6770" s="41">
        <v>30</v>
      </c>
      <c r="X6770" s="26" t="s">
        <v>41762</v>
      </c>
      <c r="Z6770">
        <v>30.44</v>
      </c>
      <c r="AE6770" s="41">
        <v>30.44</v>
      </c>
      <c r="AF6770">
        <v>1</v>
      </c>
      <c r="AG6770">
        <v>0</v>
      </c>
      <c r="AH6770">
        <v>0</v>
      </c>
      <c r="AI6770">
        <v>0</v>
      </c>
      <c r="AJ6770">
        <v>0</v>
      </c>
      <c r="AK6770" s="30">
        <f t="shared" si="652"/>
        <v>1</v>
      </c>
      <c r="AL6770" s="45">
        <v>2</v>
      </c>
      <c r="AM6770" s="32">
        <f t="shared" si="651"/>
        <v>1</v>
      </c>
      <c r="AN6770" s="33" t="str">
        <f t="shared" si="653"/>
        <v>MOROSO</v>
      </c>
      <c r="AO6770" s="33" t="str">
        <f t="shared" si="648"/>
        <v>1meses_pendientes</v>
      </c>
      <c r="AP6770" s="33">
        <f t="shared" si="649"/>
        <v>30</v>
      </c>
      <c r="AQ6770" s="31">
        <f t="shared" si="650"/>
        <v>20</v>
      </c>
    </row>
    <row r="6771" spans="2:43" x14ac:dyDescent="0.3">
      <c r="B6771" s="37">
        <v>46193</v>
      </c>
      <c r="C6771" t="s">
        <v>35</v>
      </c>
      <c r="D6771" t="s">
        <v>46665</v>
      </c>
      <c r="E6771" t="s">
        <v>46666</v>
      </c>
      <c r="F6771" t="s">
        <v>46667</v>
      </c>
      <c r="G6771" t="s">
        <v>46668</v>
      </c>
      <c r="H6771" t="s">
        <v>46669</v>
      </c>
      <c r="I6771" t="s">
        <v>38</v>
      </c>
      <c r="J6771" t="s">
        <v>44</v>
      </c>
      <c r="K6771" t="s">
        <v>55</v>
      </c>
      <c r="L6771" t="s">
        <v>46670</v>
      </c>
      <c r="M6771" t="s">
        <v>46671</v>
      </c>
      <c r="N6771" t="s">
        <v>4090</v>
      </c>
      <c r="O6771" t="s">
        <v>4091</v>
      </c>
      <c r="P6771" t="s">
        <v>3632</v>
      </c>
      <c r="Q6771" t="s">
        <v>46672</v>
      </c>
      <c r="R6771" s="26">
        <v>3</v>
      </c>
      <c r="S6771" s="23">
        <v>368172880000</v>
      </c>
      <c r="T6771" t="s">
        <v>37</v>
      </c>
      <c r="U6771" t="s">
        <v>3634</v>
      </c>
      <c r="V6771" s="39">
        <v>46196</v>
      </c>
      <c r="W6771" s="41">
        <v>33</v>
      </c>
      <c r="X6771" s="26" t="s">
        <v>41762</v>
      </c>
      <c r="Y6771">
        <v>34.909999999999997</v>
      </c>
      <c r="AE6771" s="41">
        <v>34.909999999999997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 s="30">
        <f t="shared" si="652"/>
        <v>0</v>
      </c>
      <c r="AL6771" s="45">
        <v>2</v>
      </c>
      <c r="AM6771" s="32">
        <f t="shared" si="651"/>
        <v>2</v>
      </c>
      <c r="AN6771" s="33" t="str">
        <f t="shared" si="653"/>
        <v>NPN</v>
      </c>
      <c r="AO6771" s="33" t="str">
        <f t="shared" si="648"/>
        <v>2meses_pendientes</v>
      </c>
      <c r="AP6771" s="33">
        <f t="shared" si="649"/>
        <v>66</v>
      </c>
      <c r="AQ6771" s="31">
        <f t="shared" si="650"/>
        <v>23</v>
      </c>
    </row>
    <row r="6772" spans="2:43" x14ac:dyDescent="0.3">
      <c r="B6772" s="37">
        <v>46196</v>
      </c>
      <c r="C6772" t="s">
        <v>35</v>
      </c>
      <c r="D6772" t="s">
        <v>46673</v>
      </c>
      <c r="E6772" t="s">
        <v>46674</v>
      </c>
      <c r="F6772" t="s">
        <v>46675</v>
      </c>
      <c r="G6772" t="s">
        <v>46676</v>
      </c>
      <c r="H6772" t="s">
        <v>46677</v>
      </c>
      <c r="I6772" t="s">
        <v>38</v>
      </c>
      <c r="J6772" t="s">
        <v>44</v>
      </c>
      <c r="K6772" t="s">
        <v>55</v>
      </c>
      <c r="L6772" t="s">
        <v>46678</v>
      </c>
      <c r="M6772" t="s">
        <v>46679</v>
      </c>
      <c r="N6772" t="s">
        <v>4090</v>
      </c>
      <c r="O6772" t="s">
        <v>4091</v>
      </c>
      <c r="P6772" t="s">
        <v>3632</v>
      </c>
      <c r="Q6772" t="s">
        <v>46680</v>
      </c>
      <c r="R6772" s="26">
        <v>3</v>
      </c>
      <c r="S6772" s="23">
        <v>369175560000</v>
      </c>
      <c r="T6772" t="s">
        <v>37</v>
      </c>
      <c r="U6772" t="s">
        <v>3634</v>
      </c>
      <c r="V6772" s="39">
        <v>46198</v>
      </c>
      <c r="W6772" s="41">
        <v>33</v>
      </c>
      <c r="X6772" s="26" t="s">
        <v>41762</v>
      </c>
      <c r="AE6772" s="41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 s="30">
        <f t="shared" si="652"/>
        <v>0</v>
      </c>
      <c r="AL6772" s="45">
        <v>2</v>
      </c>
      <c r="AM6772" s="32">
        <f t="shared" si="651"/>
        <v>2</v>
      </c>
      <c r="AN6772" s="33" t="str">
        <f t="shared" si="653"/>
        <v>NPN</v>
      </c>
      <c r="AO6772" s="33" t="str">
        <f t="shared" si="648"/>
        <v>2meses_pendientes</v>
      </c>
      <c r="AP6772" s="33">
        <f t="shared" si="649"/>
        <v>66</v>
      </c>
      <c r="AQ6772" s="31">
        <f t="shared" si="650"/>
        <v>25</v>
      </c>
    </row>
    <row r="6773" spans="2:43" x14ac:dyDescent="0.3">
      <c r="B6773" s="37">
        <v>46197</v>
      </c>
      <c r="C6773" t="s">
        <v>35</v>
      </c>
      <c r="D6773" t="s">
        <v>46681</v>
      </c>
      <c r="E6773" t="s">
        <v>46682</v>
      </c>
      <c r="F6773" t="s">
        <v>46683</v>
      </c>
      <c r="G6773" t="s">
        <v>46684</v>
      </c>
      <c r="H6773" t="s">
        <v>46685</v>
      </c>
      <c r="I6773" t="s">
        <v>38</v>
      </c>
      <c r="J6773" t="s">
        <v>44</v>
      </c>
      <c r="K6773" t="s">
        <v>55</v>
      </c>
      <c r="L6773" t="s">
        <v>46686</v>
      </c>
      <c r="M6773" t="s">
        <v>30033</v>
      </c>
      <c r="N6773" t="s">
        <v>4090</v>
      </c>
      <c r="O6773" t="s">
        <v>4091</v>
      </c>
      <c r="P6773" t="s">
        <v>3632</v>
      </c>
      <c r="Q6773" t="s">
        <v>46687</v>
      </c>
      <c r="R6773" s="26">
        <v>3</v>
      </c>
      <c r="S6773" s="23">
        <v>335060200000</v>
      </c>
      <c r="T6773" t="s">
        <v>37</v>
      </c>
      <c r="U6773" t="s">
        <v>3634</v>
      </c>
      <c r="V6773" s="39">
        <v>46200</v>
      </c>
      <c r="W6773" s="41">
        <v>33</v>
      </c>
      <c r="X6773" s="26" t="s">
        <v>41762</v>
      </c>
      <c r="Y6773">
        <v>17.46</v>
      </c>
      <c r="AE6773" s="41">
        <v>17.46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 s="30">
        <f t="shared" si="652"/>
        <v>0</v>
      </c>
      <c r="AL6773" s="45">
        <v>2</v>
      </c>
      <c r="AM6773" s="32">
        <f t="shared" si="651"/>
        <v>2</v>
      </c>
      <c r="AN6773" s="33" t="str">
        <f t="shared" si="653"/>
        <v>NPN</v>
      </c>
      <c r="AO6773" s="33" t="str">
        <f t="shared" si="648"/>
        <v>2meses_pendientes</v>
      </c>
      <c r="AP6773" s="33">
        <f t="shared" si="649"/>
        <v>66</v>
      </c>
      <c r="AQ6773" s="31">
        <f t="shared" si="650"/>
        <v>27</v>
      </c>
    </row>
    <row r="6774" spans="2:43" x14ac:dyDescent="0.3">
      <c r="B6774" s="37">
        <v>46203</v>
      </c>
      <c r="C6774" t="s">
        <v>35</v>
      </c>
      <c r="D6774" t="s">
        <v>46688</v>
      </c>
      <c r="E6774" t="s">
        <v>46689</v>
      </c>
      <c r="F6774" t="s">
        <v>46690</v>
      </c>
      <c r="G6774" t="s">
        <v>46691</v>
      </c>
      <c r="H6774" t="s">
        <v>46692</v>
      </c>
      <c r="I6774" t="s">
        <v>38</v>
      </c>
      <c r="J6774" t="s">
        <v>44</v>
      </c>
      <c r="K6774" t="s">
        <v>55</v>
      </c>
      <c r="L6774" t="s">
        <v>46693</v>
      </c>
      <c r="M6774" t="s">
        <v>46694</v>
      </c>
      <c r="N6774" t="s">
        <v>4090</v>
      </c>
      <c r="O6774" t="s">
        <v>4091</v>
      </c>
      <c r="P6774" t="s">
        <v>3632</v>
      </c>
      <c r="Q6774" t="s">
        <v>46695</v>
      </c>
      <c r="R6774" s="26">
        <v>2</v>
      </c>
      <c r="S6774" s="23">
        <v>365182620000</v>
      </c>
      <c r="T6774" t="s">
        <v>37</v>
      </c>
      <c r="U6774" t="s">
        <v>3634</v>
      </c>
      <c r="V6774" s="39">
        <v>46203</v>
      </c>
      <c r="W6774" s="41">
        <v>30</v>
      </c>
      <c r="X6774" s="26" t="s">
        <v>41762</v>
      </c>
      <c r="AE6774" s="41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 s="30">
        <f t="shared" si="652"/>
        <v>0</v>
      </c>
      <c r="AL6774" s="45">
        <v>2</v>
      </c>
      <c r="AM6774" s="32">
        <f t="shared" si="651"/>
        <v>2</v>
      </c>
      <c r="AN6774" s="33" t="str">
        <f t="shared" si="653"/>
        <v>NPN</v>
      </c>
      <c r="AO6774" s="33" t="str">
        <f t="shared" si="648"/>
        <v>2meses_pendientes</v>
      </c>
      <c r="AP6774" s="33">
        <f t="shared" si="649"/>
        <v>60</v>
      </c>
      <c r="AQ6774" s="31">
        <f t="shared" si="650"/>
        <v>30</v>
      </c>
    </row>
    <row r="6775" spans="2:43" x14ac:dyDescent="0.3">
      <c r="B6775" s="37">
        <v>46174</v>
      </c>
      <c r="C6775" t="s">
        <v>35</v>
      </c>
      <c r="D6775" t="s">
        <v>46696</v>
      </c>
      <c r="E6775" t="s">
        <v>46697</v>
      </c>
      <c r="F6775" t="s">
        <v>46698</v>
      </c>
      <c r="G6775" t="s">
        <v>46699</v>
      </c>
      <c r="H6775" t="s">
        <v>16533</v>
      </c>
      <c r="I6775" t="s">
        <v>38</v>
      </c>
      <c r="J6775" t="s">
        <v>42</v>
      </c>
      <c r="K6775" t="s">
        <v>50</v>
      </c>
      <c r="L6775" t="s">
        <v>46700</v>
      </c>
      <c r="M6775" t="s">
        <v>46701</v>
      </c>
      <c r="N6775" t="s">
        <v>4165</v>
      </c>
      <c r="O6775" t="s">
        <v>4091</v>
      </c>
      <c r="P6775" t="s">
        <v>3632</v>
      </c>
      <c r="Q6775" t="s">
        <v>46702</v>
      </c>
      <c r="R6775" s="26">
        <v>3</v>
      </c>
      <c r="S6775" s="23">
        <v>328089510000</v>
      </c>
      <c r="T6775" t="s">
        <v>37</v>
      </c>
      <c r="U6775" t="s">
        <v>3634</v>
      </c>
      <c r="V6775" s="39">
        <v>46175</v>
      </c>
      <c r="W6775" s="41">
        <v>35</v>
      </c>
      <c r="X6775" s="26" t="s">
        <v>41762</v>
      </c>
      <c r="Y6775">
        <v>37.049999999999997</v>
      </c>
      <c r="AE6775" s="41">
        <v>37.049999999999997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 s="30">
        <f t="shared" si="652"/>
        <v>0</v>
      </c>
      <c r="AL6775" s="45">
        <v>2</v>
      </c>
      <c r="AM6775" s="32">
        <f t="shared" si="651"/>
        <v>2</v>
      </c>
      <c r="AN6775" s="33" t="str">
        <f t="shared" si="653"/>
        <v>NPN</v>
      </c>
      <c r="AO6775" s="33" t="str">
        <f t="shared" si="648"/>
        <v>2meses_pendientes</v>
      </c>
      <c r="AP6775" s="33">
        <f t="shared" si="649"/>
        <v>70</v>
      </c>
      <c r="AQ6775" s="31">
        <f t="shared" si="650"/>
        <v>2</v>
      </c>
    </row>
    <row r="6776" spans="2:43" x14ac:dyDescent="0.3">
      <c r="B6776" s="37">
        <v>46174</v>
      </c>
      <c r="C6776" t="s">
        <v>35</v>
      </c>
      <c r="D6776" t="s">
        <v>30129</v>
      </c>
      <c r="E6776" t="s">
        <v>46703</v>
      </c>
      <c r="F6776" t="s">
        <v>46704</v>
      </c>
      <c r="G6776" t="s">
        <v>30132</v>
      </c>
      <c r="H6776" t="s">
        <v>16533</v>
      </c>
      <c r="I6776" t="s">
        <v>38</v>
      </c>
      <c r="J6776" t="s">
        <v>44</v>
      </c>
      <c r="K6776" t="s">
        <v>56</v>
      </c>
      <c r="L6776" t="s">
        <v>46705</v>
      </c>
      <c r="M6776" t="s">
        <v>46706</v>
      </c>
      <c r="N6776" t="s">
        <v>4165</v>
      </c>
      <c r="O6776" t="s">
        <v>4091</v>
      </c>
      <c r="P6776" t="s">
        <v>3632</v>
      </c>
      <c r="Q6776" t="s">
        <v>46707</v>
      </c>
      <c r="R6776" s="26">
        <v>3</v>
      </c>
      <c r="S6776" s="23">
        <v>365122770000</v>
      </c>
      <c r="T6776" t="s">
        <v>37</v>
      </c>
      <c r="U6776" t="s">
        <v>3634</v>
      </c>
      <c r="V6776" s="39">
        <v>46177</v>
      </c>
      <c r="W6776" s="41">
        <v>35</v>
      </c>
      <c r="X6776" s="26" t="s">
        <v>41762</v>
      </c>
      <c r="AE6776" s="41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 s="30">
        <f t="shared" si="652"/>
        <v>0</v>
      </c>
      <c r="AL6776" s="45">
        <v>2</v>
      </c>
      <c r="AM6776" s="32">
        <f t="shared" si="651"/>
        <v>2</v>
      </c>
      <c r="AN6776" s="33" t="str">
        <f t="shared" si="653"/>
        <v>NPN</v>
      </c>
      <c r="AO6776" s="33" t="str">
        <f t="shared" si="648"/>
        <v>2meses_pendientes</v>
      </c>
      <c r="AP6776" s="33">
        <f t="shared" si="649"/>
        <v>70</v>
      </c>
      <c r="AQ6776" s="31">
        <f t="shared" si="650"/>
        <v>4</v>
      </c>
    </row>
    <row r="6777" spans="2:43" x14ac:dyDescent="0.3">
      <c r="B6777" s="37">
        <v>46175</v>
      </c>
      <c r="C6777" t="s">
        <v>35</v>
      </c>
      <c r="D6777" t="s">
        <v>46708</v>
      </c>
      <c r="E6777" t="s">
        <v>46709</v>
      </c>
      <c r="F6777" t="s">
        <v>46710</v>
      </c>
      <c r="G6777" t="s">
        <v>46711</v>
      </c>
      <c r="H6777" t="s">
        <v>21458</v>
      </c>
      <c r="I6777" t="s">
        <v>38</v>
      </c>
      <c r="J6777" t="s">
        <v>44</v>
      </c>
      <c r="K6777" t="s">
        <v>4325</v>
      </c>
      <c r="L6777" t="s">
        <v>46710</v>
      </c>
      <c r="M6777" t="s">
        <v>46712</v>
      </c>
      <c r="N6777" t="s">
        <v>4165</v>
      </c>
      <c r="O6777" t="s">
        <v>4091</v>
      </c>
      <c r="P6777" t="s">
        <v>3632</v>
      </c>
      <c r="Q6777" t="s">
        <v>46713</v>
      </c>
      <c r="R6777" s="26">
        <v>3</v>
      </c>
      <c r="S6777" s="23">
        <v>361153420000</v>
      </c>
      <c r="T6777" t="s">
        <v>37</v>
      </c>
      <c r="U6777" t="s">
        <v>3634</v>
      </c>
      <c r="V6777" s="39">
        <v>46177</v>
      </c>
      <c r="W6777" s="41">
        <v>33</v>
      </c>
      <c r="X6777" s="26" t="s">
        <v>41762</v>
      </c>
      <c r="AE6777" s="41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 s="30">
        <f t="shared" si="652"/>
        <v>0</v>
      </c>
      <c r="AL6777" s="45">
        <v>2</v>
      </c>
      <c r="AM6777" s="32">
        <f t="shared" si="651"/>
        <v>2</v>
      </c>
      <c r="AN6777" s="33" t="str">
        <f t="shared" si="653"/>
        <v>NPN</v>
      </c>
      <c r="AO6777" s="33" t="str">
        <f t="shared" si="648"/>
        <v>2meses_pendientes</v>
      </c>
      <c r="AP6777" s="33">
        <f t="shared" si="649"/>
        <v>66</v>
      </c>
      <c r="AQ6777" s="31">
        <f t="shared" si="650"/>
        <v>4</v>
      </c>
    </row>
    <row r="6778" spans="2:43" x14ac:dyDescent="0.3">
      <c r="B6778" s="37">
        <v>46176</v>
      </c>
      <c r="C6778" t="s">
        <v>35</v>
      </c>
      <c r="D6778" t="s">
        <v>46714</v>
      </c>
      <c r="E6778" t="s">
        <v>46715</v>
      </c>
      <c r="F6778" t="s">
        <v>46716</v>
      </c>
      <c r="G6778" t="s">
        <v>46717</v>
      </c>
      <c r="H6778" t="s">
        <v>21458</v>
      </c>
      <c r="I6778" t="s">
        <v>38</v>
      </c>
      <c r="J6778" t="s">
        <v>42</v>
      </c>
      <c r="K6778" t="s">
        <v>54</v>
      </c>
      <c r="L6778" t="s">
        <v>46716</v>
      </c>
      <c r="M6778" t="s">
        <v>46718</v>
      </c>
      <c r="N6778" t="s">
        <v>4165</v>
      </c>
      <c r="O6778" t="s">
        <v>4091</v>
      </c>
      <c r="P6778" t="s">
        <v>3632</v>
      </c>
      <c r="Q6778" t="s">
        <v>46719</v>
      </c>
      <c r="R6778" s="26">
        <v>2</v>
      </c>
      <c r="S6778" s="23">
        <v>354351850000</v>
      </c>
      <c r="T6778" t="s">
        <v>37</v>
      </c>
      <c r="U6778" t="s">
        <v>3634</v>
      </c>
      <c r="V6778" s="39">
        <v>46178</v>
      </c>
      <c r="W6778" s="41">
        <v>30</v>
      </c>
      <c r="X6778" s="26" t="s">
        <v>41762</v>
      </c>
      <c r="Y6778">
        <v>30.44</v>
      </c>
      <c r="AE6778" s="41">
        <v>30.44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 s="30">
        <f t="shared" si="652"/>
        <v>0</v>
      </c>
      <c r="AL6778" s="45">
        <v>2</v>
      </c>
      <c r="AM6778" s="32">
        <f t="shared" si="651"/>
        <v>2</v>
      </c>
      <c r="AN6778" s="33" t="str">
        <f t="shared" si="653"/>
        <v>NPN</v>
      </c>
      <c r="AO6778" s="33" t="str">
        <f t="shared" si="648"/>
        <v>2meses_pendientes</v>
      </c>
      <c r="AP6778" s="33">
        <f t="shared" si="649"/>
        <v>60</v>
      </c>
      <c r="AQ6778" s="31">
        <f t="shared" si="650"/>
        <v>5</v>
      </c>
    </row>
    <row r="6779" spans="2:43" x14ac:dyDescent="0.3">
      <c r="B6779" s="37">
        <v>46178</v>
      </c>
      <c r="C6779" t="s">
        <v>35</v>
      </c>
      <c r="D6779" t="s">
        <v>46720</v>
      </c>
      <c r="E6779" t="s">
        <v>46721</v>
      </c>
      <c r="F6779" t="s">
        <v>46722</v>
      </c>
      <c r="G6779" t="s">
        <v>46723</v>
      </c>
      <c r="H6779" t="s">
        <v>21458</v>
      </c>
      <c r="I6779" t="s">
        <v>38</v>
      </c>
      <c r="J6779" t="s">
        <v>44</v>
      </c>
      <c r="K6779" t="s">
        <v>56</v>
      </c>
      <c r="L6779" t="s">
        <v>46724</v>
      </c>
      <c r="M6779" t="s">
        <v>46725</v>
      </c>
      <c r="N6779" t="s">
        <v>4165</v>
      </c>
      <c r="O6779" t="s">
        <v>4091</v>
      </c>
      <c r="P6779" t="s">
        <v>3632</v>
      </c>
      <c r="Q6779" t="s">
        <v>46726</v>
      </c>
      <c r="R6779" s="26">
        <v>3</v>
      </c>
      <c r="S6779" s="23">
        <v>367156230000</v>
      </c>
      <c r="T6779" t="s">
        <v>37</v>
      </c>
      <c r="U6779" t="s">
        <v>3634</v>
      </c>
      <c r="V6779" s="39">
        <v>46181</v>
      </c>
      <c r="W6779" s="41">
        <v>35</v>
      </c>
      <c r="X6779" s="26" t="s">
        <v>41762</v>
      </c>
      <c r="Z6779">
        <v>37.049999999999997</v>
      </c>
      <c r="AE6779" s="41">
        <v>37.049999999999997</v>
      </c>
      <c r="AF6779">
        <v>1</v>
      </c>
      <c r="AG6779">
        <v>0</v>
      </c>
      <c r="AH6779">
        <v>0</v>
      </c>
      <c r="AI6779">
        <v>0</v>
      </c>
      <c r="AJ6779">
        <v>0</v>
      </c>
      <c r="AK6779" s="30">
        <f t="shared" si="652"/>
        <v>1</v>
      </c>
      <c r="AL6779" s="45">
        <v>2</v>
      </c>
      <c r="AM6779" s="32">
        <f t="shared" si="651"/>
        <v>1</v>
      </c>
      <c r="AN6779" s="33" t="str">
        <f t="shared" si="653"/>
        <v>MOROSO</v>
      </c>
      <c r="AO6779" s="33" t="str">
        <f t="shared" si="648"/>
        <v>1meses_pendientes</v>
      </c>
      <c r="AP6779" s="33">
        <f t="shared" si="649"/>
        <v>35</v>
      </c>
      <c r="AQ6779" s="31">
        <f t="shared" si="650"/>
        <v>8</v>
      </c>
    </row>
    <row r="6780" spans="2:43" x14ac:dyDescent="0.3">
      <c r="B6780" s="37">
        <v>46180</v>
      </c>
      <c r="C6780" t="s">
        <v>35</v>
      </c>
      <c r="D6780" t="s">
        <v>46727</v>
      </c>
      <c r="E6780" t="s">
        <v>46728</v>
      </c>
      <c r="F6780" t="s">
        <v>46729</v>
      </c>
      <c r="G6780" t="s">
        <v>46730</v>
      </c>
      <c r="H6780" t="s">
        <v>21458</v>
      </c>
      <c r="I6780" t="s">
        <v>38</v>
      </c>
      <c r="J6780" t="s">
        <v>42</v>
      </c>
      <c r="K6780" t="s">
        <v>50</v>
      </c>
      <c r="L6780" t="s">
        <v>46731</v>
      </c>
      <c r="M6780" t="s">
        <v>46732</v>
      </c>
      <c r="N6780" t="s">
        <v>4165</v>
      </c>
      <c r="O6780" t="s">
        <v>4091</v>
      </c>
      <c r="P6780" t="s">
        <v>3632</v>
      </c>
      <c r="Q6780" t="s">
        <v>46733</v>
      </c>
      <c r="R6780" s="26">
        <v>3</v>
      </c>
      <c r="S6780" s="23">
        <v>316022520000</v>
      </c>
      <c r="T6780" t="s">
        <v>37</v>
      </c>
      <c r="U6780" t="s">
        <v>3634</v>
      </c>
      <c r="V6780" s="39">
        <v>46181</v>
      </c>
      <c r="W6780" s="41">
        <v>31.7</v>
      </c>
      <c r="X6780" s="26" t="s">
        <v>41762</v>
      </c>
      <c r="Y6780">
        <v>33.19</v>
      </c>
      <c r="AE6780" s="41">
        <v>33.19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 s="30">
        <f t="shared" si="652"/>
        <v>0</v>
      </c>
      <c r="AL6780" s="45">
        <v>2</v>
      </c>
      <c r="AM6780" s="32">
        <f t="shared" si="651"/>
        <v>2</v>
      </c>
      <c r="AN6780" s="33" t="str">
        <f t="shared" si="653"/>
        <v>NPN</v>
      </c>
      <c r="AO6780" s="33" t="str">
        <f t="shared" si="648"/>
        <v>2meses_pendientes</v>
      </c>
      <c r="AP6780" s="33">
        <f t="shared" si="649"/>
        <v>63.4</v>
      </c>
      <c r="AQ6780" s="31">
        <f t="shared" si="650"/>
        <v>8</v>
      </c>
    </row>
    <row r="6781" spans="2:43" x14ac:dyDescent="0.3">
      <c r="B6781" s="37">
        <v>46184</v>
      </c>
      <c r="C6781" t="s">
        <v>35</v>
      </c>
      <c r="D6781" t="s">
        <v>46734</v>
      </c>
      <c r="E6781" t="s">
        <v>46735</v>
      </c>
      <c r="F6781" t="s">
        <v>46736</v>
      </c>
      <c r="G6781" t="s">
        <v>46737</v>
      </c>
      <c r="H6781" t="s">
        <v>16533</v>
      </c>
      <c r="I6781" t="s">
        <v>38</v>
      </c>
      <c r="J6781" t="s">
        <v>42</v>
      </c>
      <c r="K6781" t="s">
        <v>54</v>
      </c>
      <c r="L6781" t="s">
        <v>46738</v>
      </c>
      <c r="M6781" t="s">
        <v>46739</v>
      </c>
      <c r="N6781" t="s">
        <v>4165</v>
      </c>
      <c r="O6781" t="s">
        <v>4091</v>
      </c>
      <c r="P6781" t="s">
        <v>3632</v>
      </c>
      <c r="Q6781" t="s">
        <v>46740</v>
      </c>
      <c r="R6781" s="26">
        <v>2</v>
      </c>
      <c r="S6781" s="23">
        <v>367163690000</v>
      </c>
      <c r="T6781" t="s">
        <v>37</v>
      </c>
      <c r="U6781" t="s">
        <v>3634</v>
      </c>
      <c r="V6781" s="39">
        <v>46192</v>
      </c>
      <c r="W6781" s="41">
        <v>30</v>
      </c>
      <c r="X6781" s="26" t="s">
        <v>41762</v>
      </c>
      <c r="Y6781">
        <v>15.22</v>
      </c>
      <c r="AE6781" s="41">
        <v>15.22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 s="30">
        <f t="shared" si="652"/>
        <v>0</v>
      </c>
      <c r="AL6781" s="45">
        <v>2</v>
      </c>
      <c r="AM6781" s="32">
        <f t="shared" si="651"/>
        <v>2</v>
      </c>
      <c r="AN6781" s="33" t="str">
        <f t="shared" si="653"/>
        <v>NPN</v>
      </c>
      <c r="AO6781" s="33" t="str">
        <f t="shared" si="648"/>
        <v>2meses_pendientes</v>
      </c>
      <c r="AP6781" s="33">
        <f t="shared" si="649"/>
        <v>60</v>
      </c>
      <c r="AQ6781" s="31">
        <f t="shared" si="650"/>
        <v>19</v>
      </c>
    </row>
    <row r="6782" spans="2:43" x14ac:dyDescent="0.3">
      <c r="B6782" s="37">
        <v>46188</v>
      </c>
      <c r="C6782" t="s">
        <v>35</v>
      </c>
      <c r="D6782" t="s">
        <v>46741</v>
      </c>
      <c r="E6782" t="s">
        <v>46742</v>
      </c>
      <c r="F6782" t="s">
        <v>46743</v>
      </c>
      <c r="G6782" t="s">
        <v>46744</v>
      </c>
      <c r="H6782" t="s">
        <v>46745</v>
      </c>
      <c r="I6782" t="s">
        <v>38</v>
      </c>
      <c r="J6782" t="s">
        <v>38</v>
      </c>
      <c r="K6782" t="s">
        <v>583</v>
      </c>
      <c r="L6782" t="s">
        <v>46746</v>
      </c>
      <c r="M6782" t="s">
        <v>46747</v>
      </c>
      <c r="N6782" t="s">
        <v>4165</v>
      </c>
      <c r="O6782" t="s">
        <v>4091</v>
      </c>
      <c r="P6782" t="s">
        <v>3632</v>
      </c>
      <c r="Q6782" t="s">
        <v>46748</v>
      </c>
      <c r="R6782" s="26">
        <v>3</v>
      </c>
      <c r="S6782" s="23">
        <v>367147380000</v>
      </c>
      <c r="T6782" t="s">
        <v>37</v>
      </c>
      <c r="U6782" t="s">
        <v>3634</v>
      </c>
      <c r="V6782" s="39">
        <v>46190</v>
      </c>
      <c r="W6782" s="41">
        <v>35</v>
      </c>
      <c r="X6782" s="26" t="s">
        <v>41762</v>
      </c>
      <c r="Y6782">
        <v>48.71</v>
      </c>
      <c r="AE6782" s="41">
        <v>48.71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 s="30">
        <f t="shared" si="652"/>
        <v>0</v>
      </c>
      <c r="AL6782" s="45">
        <v>2</v>
      </c>
      <c r="AM6782" s="32">
        <f t="shared" si="651"/>
        <v>2</v>
      </c>
      <c r="AN6782" s="33" t="str">
        <f t="shared" si="653"/>
        <v>NPN</v>
      </c>
      <c r="AO6782" s="33" t="str">
        <f t="shared" ref="AO6782:AO6845" si="654">CONCATENATE(AM6782,"meses_pendientes")</f>
        <v>2meses_pendientes</v>
      </c>
      <c r="AP6782" s="33">
        <f t="shared" ref="AP6782:AP6845" si="655">AM6782*W6782</f>
        <v>70</v>
      </c>
      <c r="AQ6782" s="31">
        <f t="shared" ref="AQ6782:AQ6845" si="656">DAY(V6782)</f>
        <v>17</v>
      </c>
    </row>
    <row r="6783" spans="2:43" x14ac:dyDescent="0.3">
      <c r="B6783" s="37">
        <v>46189</v>
      </c>
      <c r="C6783" t="s">
        <v>35</v>
      </c>
      <c r="D6783" t="s">
        <v>46749</v>
      </c>
      <c r="E6783" t="s">
        <v>46750</v>
      </c>
      <c r="F6783" t="s">
        <v>46751</v>
      </c>
      <c r="G6783" t="s">
        <v>46752</v>
      </c>
      <c r="H6783" t="s">
        <v>16533</v>
      </c>
      <c r="I6783" t="s">
        <v>38</v>
      </c>
      <c r="J6783" t="s">
        <v>44</v>
      </c>
      <c r="K6783" t="s">
        <v>3208</v>
      </c>
      <c r="L6783" t="s">
        <v>46753</v>
      </c>
      <c r="M6783" t="s">
        <v>46754</v>
      </c>
      <c r="N6783" t="s">
        <v>4165</v>
      </c>
      <c r="O6783" t="s">
        <v>4091</v>
      </c>
      <c r="P6783" t="s">
        <v>3632</v>
      </c>
      <c r="Q6783" t="s">
        <v>46755</v>
      </c>
      <c r="R6783" s="26">
        <v>3</v>
      </c>
      <c r="S6783" s="23">
        <v>362168710000</v>
      </c>
      <c r="T6783" t="s">
        <v>37</v>
      </c>
      <c r="U6783" t="s">
        <v>3634</v>
      </c>
      <c r="V6783" s="39">
        <v>46195</v>
      </c>
      <c r="W6783" s="41">
        <v>33</v>
      </c>
      <c r="X6783" s="26" t="s">
        <v>41762</v>
      </c>
      <c r="Y6783">
        <v>34.909999999999997</v>
      </c>
      <c r="AE6783" s="41">
        <v>34.909999999999997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 s="30">
        <f t="shared" si="652"/>
        <v>0</v>
      </c>
      <c r="AL6783" s="45">
        <v>2</v>
      </c>
      <c r="AM6783" s="32">
        <f t="shared" si="651"/>
        <v>2</v>
      </c>
      <c r="AN6783" s="33" t="str">
        <f t="shared" si="653"/>
        <v>NPN</v>
      </c>
      <c r="AO6783" s="33" t="str">
        <f t="shared" si="654"/>
        <v>2meses_pendientes</v>
      </c>
      <c r="AP6783" s="33">
        <f t="shared" si="655"/>
        <v>66</v>
      </c>
      <c r="AQ6783" s="31">
        <f t="shared" si="656"/>
        <v>22</v>
      </c>
    </row>
    <row r="6784" spans="2:43" x14ac:dyDescent="0.3">
      <c r="B6784" s="37">
        <v>46191</v>
      </c>
      <c r="C6784" t="s">
        <v>35</v>
      </c>
      <c r="D6784" t="s">
        <v>46756</v>
      </c>
      <c r="E6784" t="s">
        <v>46757</v>
      </c>
      <c r="F6784" t="s">
        <v>46758</v>
      </c>
      <c r="G6784" t="s">
        <v>46759</v>
      </c>
      <c r="H6784" t="s">
        <v>16533</v>
      </c>
      <c r="I6784" t="s">
        <v>38</v>
      </c>
      <c r="J6784" t="s">
        <v>42</v>
      </c>
      <c r="K6784" t="s">
        <v>46</v>
      </c>
      <c r="L6784" t="s">
        <v>46760</v>
      </c>
      <c r="M6784" t="s">
        <v>46761</v>
      </c>
      <c r="N6784" t="s">
        <v>4165</v>
      </c>
      <c r="O6784" t="s">
        <v>4091</v>
      </c>
      <c r="P6784" t="s">
        <v>3632</v>
      </c>
      <c r="Q6784" t="s">
        <v>46762</v>
      </c>
      <c r="R6784" s="26">
        <v>2</v>
      </c>
      <c r="S6784" s="23">
        <v>289031130000</v>
      </c>
      <c r="T6784" t="s">
        <v>37</v>
      </c>
      <c r="U6784" t="s">
        <v>3634</v>
      </c>
      <c r="V6784" s="39">
        <v>46194</v>
      </c>
      <c r="W6784" s="41">
        <v>30</v>
      </c>
      <c r="X6784" s="26" t="s">
        <v>41762</v>
      </c>
      <c r="Z6784">
        <v>30.44</v>
      </c>
      <c r="AE6784" s="41">
        <v>30.44</v>
      </c>
      <c r="AF6784">
        <v>1</v>
      </c>
      <c r="AG6784">
        <v>0</v>
      </c>
      <c r="AH6784">
        <v>0</v>
      </c>
      <c r="AI6784">
        <v>0</v>
      </c>
      <c r="AJ6784">
        <v>0</v>
      </c>
      <c r="AK6784" s="30">
        <f t="shared" si="652"/>
        <v>1</v>
      </c>
      <c r="AL6784" s="45">
        <v>2</v>
      </c>
      <c r="AM6784" s="32">
        <f t="shared" si="651"/>
        <v>1</v>
      </c>
      <c r="AN6784" s="33" t="str">
        <f t="shared" si="653"/>
        <v>MOROSO</v>
      </c>
      <c r="AO6784" s="33" t="str">
        <f t="shared" si="654"/>
        <v>1meses_pendientes</v>
      </c>
      <c r="AP6784" s="33">
        <f t="shared" si="655"/>
        <v>30</v>
      </c>
      <c r="AQ6784" s="31">
        <f t="shared" si="656"/>
        <v>21</v>
      </c>
    </row>
    <row r="6785" spans="2:43" x14ac:dyDescent="0.3">
      <c r="B6785" s="37">
        <v>46193</v>
      </c>
      <c r="C6785" t="s">
        <v>35</v>
      </c>
      <c r="D6785" t="s">
        <v>46763</v>
      </c>
      <c r="E6785" t="s">
        <v>46764</v>
      </c>
      <c r="F6785" t="s">
        <v>46765</v>
      </c>
      <c r="G6785" t="s">
        <v>46766</v>
      </c>
      <c r="H6785" t="s">
        <v>16533</v>
      </c>
      <c r="I6785" t="s">
        <v>38</v>
      </c>
      <c r="J6785" t="s">
        <v>42</v>
      </c>
      <c r="K6785" t="s">
        <v>50</v>
      </c>
      <c r="L6785" t="s">
        <v>46767</v>
      </c>
      <c r="M6785" t="s">
        <v>46768</v>
      </c>
      <c r="N6785" t="s">
        <v>4165</v>
      </c>
      <c r="O6785" t="s">
        <v>4091</v>
      </c>
      <c r="P6785" t="s">
        <v>3632</v>
      </c>
      <c r="Q6785" t="s">
        <v>46769</v>
      </c>
      <c r="R6785" s="26">
        <v>3</v>
      </c>
      <c r="S6785" s="23">
        <v>363172140000</v>
      </c>
      <c r="T6785" t="s">
        <v>37</v>
      </c>
      <c r="U6785" t="s">
        <v>3634</v>
      </c>
      <c r="V6785" s="39">
        <v>46193</v>
      </c>
      <c r="W6785" s="41">
        <v>37.700000000000003</v>
      </c>
      <c r="X6785" s="26" t="s">
        <v>41762</v>
      </c>
      <c r="Z6785">
        <v>40.26</v>
      </c>
      <c r="AE6785" s="41">
        <v>40.26</v>
      </c>
      <c r="AF6785">
        <v>1</v>
      </c>
      <c r="AG6785">
        <v>0</v>
      </c>
      <c r="AH6785">
        <v>0</v>
      </c>
      <c r="AI6785">
        <v>0</v>
      </c>
      <c r="AJ6785">
        <v>0</v>
      </c>
      <c r="AK6785" s="30">
        <f t="shared" si="652"/>
        <v>1</v>
      </c>
      <c r="AL6785" s="45">
        <v>2</v>
      </c>
      <c r="AM6785" s="32">
        <f t="shared" si="651"/>
        <v>1</v>
      </c>
      <c r="AN6785" s="33" t="str">
        <f t="shared" si="653"/>
        <v>MOROSO</v>
      </c>
      <c r="AO6785" s="33" t="str">
        <f t="shared" si="654"/>
        <v>1meses_pendientes</v>
      </c>
      <c r="AP6785" s="33">
        <f t="shared" si="655"/>
        <v>37.700000000000003</v>
      </c>
      <c r="AQ6785" s="31">
        <f t="shared" si="656"/>
        <v>20</v>
      </c>
    </row>
    <row r="6786" spans="2:43" x14ac:dyDescent="0.3">
      <c r="B6786" s="37">
        <v>46193</v>
      </c>
      <c r="C6786" t="s">
        <v>35</v>
      </c>
      <c r="D6786" t="s">
        <v>46770</v>
      </c>
      <c r="E6786" t="s">
        <v>46771</v>
      </c>
      <c r="F6786" t="s">
        <v>46772</v>
      </c>
      <c r="G6786" t="s">
        <v>46773</v>
      </c>
      <c r="H6786" t="s">
        <v>16533</v>
      </c>
      <c r="I6786" t="s">
        <v>38</v>
      </c>
      <c r="J6786" t="s">
        <v>42</v>
      </c>
      <c r="K6786" t="s">
        <v>50</v>
      </c>
      <c r="L6786" t="s">
        <v>46774</v>
      </c>
      <c r="M6786" t="s">
        <v>46775</v>
      </c>
      <c r="N6786" t="s">
        <v>4165</v>
      </c>
      <c r="O6786" t="s">
        <v>4091</v>
      </c>
      <c r="P6786" t="s">
        <v>3632</v>
      </c>
      <c r="Q6786" t="s">
        <v>46776</v>
      </c>
      <c r="R6786" s="26">
        <v>3</v>
      </c>
      <c r="S6786" s="23">
        <v>368172440000</v>
      </c>
      <c r="T6786" t="s">
        <v>37</v>
      </c>
      <c r="U6786" t="s">
        <v>3634</v>
      </c>
      <c r="V6786" s="39">
        <v>46195</v>
      </c>
      <c r="W6786" s="41">
        <v>33</v>
      </c>
      <c r="X6786" s="26" t="s">
        <v>41762</v>
      </c>
      <c r="Y6786">
        <v>18</v>
      </c>
      <c r="Z6786">
        <v>17</v>
      </c>
      <c r="AE6786" s="41">
        <v>35</v>
      </c>
      <c r="AF6786">
        <v>1</v>
      </c>
      <c r="AG6786">
        <v>0</v>
      </c>
      <c r="AH6786">
        <v>0</v>
      </c>
      <c r="AI6786">
        <v>0</v>
      </c>
      <c r="AJ6786">
        <v>0</v>
      </c>
      <c r="AK6786" s="30">
        <f t="shared" si="652"/>
        <v>1</v>
      </c>
      <c r="AL6786" s="45">
        <v>2</v>
      </c>
      <c r="AM6786" s="32">
        <f t="shared" ref="AM6786:AM6849" si="657">AL6786-AK6786</f>
        <v>1</v>
      </c>
      <c r="AN6786" s="33" t="str">
        <f t="shared" si="653"/>
        <v>MOROSO</v>
      </c>
      <c r="AO6786" s="33" t="str">
        <f t="shared" si="654"/>
        <v>1meses_pendientes</v>
      </c>
      <c r="AP6786" s="33">
        <f t="shared" si="655"/>
        <v>33</v>
      </c>
      <c r="AQ6786" s="31">
        <f t="shared" si="656"/>
        <v>22</v>
      </c>
    </row>
    <row r="6787" spans="2:43" x14ac:dyDescent="0.3">
      <c r="B6787" s="37">
        <v>46195</v>
      </c>
      <c r="C6787" t="s">
        <v>35</v>
      </c>
      <c r="D6787" t="s">
        <v>46777</v>
      </c>
      <c r="E6787" t="s">
        <v>46778</v>
      </c>
      <c r="F6787" t="s">
        <v>46779</v>
      </c>
      <c r="G6787" t="s">
        <v>46780</v>
      </c>
      <c r="H6787" t="s">
        <v>16533</v>
      </c>
      <c r="I6787" t="s">
        <v>38</v>
      </c>
      <c r="J6787" t="s">
        <v>42</v>
      </c>
      <c r="K6787" t="s">
        <v>46</v>
      </c>
      <c r="L6787" t="s">
        <v>46781</v>
      </c>
      <c r="M6787" t="s">
        <v>46782</v>
      </c>
      <c r="N6787" t="s">
        <v>4165</v>
      </c>
      <c r="O6787" t="s">
        <v>4091</v>
      </c>
      <c r="P6787" t="s">
        <v>3632</v>
      </c>
      <c r="Q6787" t="s">
        <v>46783</v>
      </c>
      <c r="R6787" s="26">
        <v>2</v>
      </c>
      <c r="S6787" s="23">
        <v>275007430000</v>
      </c>
      <c r="T6787" t="s">
        <v>37</v>
      </c>
      <c r="U6787" t="s">
        <v>3634</v>
      </c>
      <c r="V6787" s="39">
        <v>46196</v>
      </c>
      <c r="W6787" s="41">
        <v>30</v>
      </c>
      <c r="X6787" s="26" t="s">
        <v>41762</v>
      </c>
      <c r="AE6787" s="41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 s="30">
        <f t="shared" ref="AK6787:AK6850" si="658">SUM(AF6787:AJ6787)</f>
        <v>0</v>
      </c>
      <c r="AL6787" s="45">
        <v>2</v>
      </c>
      <c r="AM6787" s="32">
        <f t="shared" si="657"/>
        <v>2</v>
      </c>
      <c r="AN6787" s="33" t="str">
        <f t="shared" ref="AN6787:AN6850" si="659">IF(AM6787&gt;=AL6787,"NPN","MOROSO")</f>
        <v>NPN</v>
      </c>
      <c r="AO6787" s="33" t="str">
        <f t="shared" si="654"/>
        <v>2meses_pendientes</v>
      </c>
      <c r="AP6787" s="33">
        <f t="shared" si="655"/>
        <v>60</v>
      </c>
      <c r="AQ6787" s="31">
        <f t="shared" si="656"/>
        <v>23</v>
      </c>
    </row>
    <row r="6788" spans="2:43" x14ac:dyDescent="0.3">
      <c r="B6788" s="37">
        <v>46196</v>
      </c>
      <c r="C6788" t="s">
        <v>35</v>
      </c>
      <c r="D6788" t="s">
        <v>46784</v>
      </c>
      <c r="E6788" t="s">
        <v>46785</v>
      </c>
      <c r="F6788" t="s">
        <v>46786</v>
      </c>
      <c r="G6788" t="s">
        <v>46787</v>
      </c>
      <c r="H6788" t="s">
        <v>16533</v>
      </c>
      <c r="I6788" t="s">
        <v>38</v>
      </c>
      <c r="J6788" t="s">
        <v>42</v>
      </c>
      <c r="K6788" t="s">
        <v>50</v>
      </c>
      <c r="L6788" t="s">
        <v>46788</v>
      </c>
      <c r="M6788" t="s">
        <v>46789</v>
      </c>
      <c r="N6788" t="s">
        <v>4165</v>
      </c>
      <c r="O6788" t="s">
        <v>4091</v>
      </c>
      <c r="P6788" t="s">
        <v>3632</v>
      </c>
      <c r="Q6788" t="s">
        <v>46790</v>
      </c>
      <c r="R6788" s="26">
        <v>3</v>
      </c>
      <c r="S6788" s="23">
        <v>331008310000</v>
      </c>
      <c r="T6788" t="s">
        <v>37</v>
      </c>
      <c r="U6788" t="s">
        <v>3634</v>
      </c>
      <c r="V6788" s="39">
        <v>46203</v>
      </c>
      <c r="W6788" s="41">
        <v>33</v>
      </c>
      <c r="X6788" s="26" t="s">
        <v>41762</v>
      </c>
      <c r="Y6788">
        <v>17.46</v>
      </c>
      <c r="AE6788" s="41">
        <v>17.46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 s="30">
        <f t="shared" si="658"/>
        <v>0</v>
      </c>
      <c r="AL6788" s="45">
        <v>2</v>
      </c>
      <c r="AM6788" s="32">
        <f t="shared" si="657"/>
        <v>2</v>
      </c>
      <c r="AN6788" s="33" t="str">
        <f t="shared" si="659"/>
        <v>NPN</v>
      </c>
      <c r="AO6788" s="33" t="str">
        <f t="shared" si="654"/>
        <v>2meses_pendientes</v>
      </c>
      <c r="AP6788" s="33">
        <f t="shared" si="655"/>
        <v>66</v>
      </c>
      <c r="AQ6788" s="31">
        <f t="shared" si="656"/>
        <v>30</v>
      </c>
    </row>
    <row r="6789" spans="2:43" x14ac:dyDescent="0.3">
      <c r="B6789" s="37">
        <v>46197</v>
      </c>
      <c r="C6789" t="s">
        <v>35</v>
      </c>
      <c r="D6789" t="s">
        <v>46791</v>
      </c>
      <c r="E6789" t="s">
        <v>46792</v>
      </c>
      <c r="F6789" t="s">
        <v>46793</v>
      </c>
      <c r="G6789" t="s">
        <v>46794</v>
      </c>
      <c r="H6789" t="s">
        <v>16533</v>
      </c>
      <c r="I6789" t="s">
        <v>38</v>
      </c>
      <c r="J6789" t="s">
        <v>42</v>
      </c>
      <c r="K6789" t="s">
        <v>50</v>
      </c>
      <c r="L6789" t="s">
        <v>46795</v>
      </c>
      <c r="M6789" t="s">
        <v>46796</v>
      </c>
      <c r="N6789" t="s">
        <v>4165</v>
      </c>
      <c r="O6789" t="s">
        <v>4091</v>
      </c>
      <c r="P6789" t="s">
        <v>3632</v>
      </c>
      <c r="Q6789" t="s">
        <v>46797</v>
      </c>
      <c r="R6789" s="26">
        <v>2</v>
      </c>
      <c r="S6789" s="23">
        <v>294093010000</v>
      </c>
      <c r="T6789" t="s">
        <v>37</v>
      </c>
      <c r="U6789" t="s">
        <v>3634</v>
      </c>
      <c r="V6789" s="39">
        <v>46200</v>
      </c>
      <c r="W6789" s="41">
        <v>30</v>
      </c>
      <c r="X6789" s="26" t="s">
        <v>41762</v>
      </c>
      <c r="AE6789" s="41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 s="30">
        <f t="shared" si="658"/>
        <v>0</v>
      </c>
      <c r="AL6789" s="45">
        <v>2</v>
      </c>
      <c r="AM6789" s="32">
        <f t="shared" si="657"/>
        <v>2</v>
      </c>
      <c r="AN6789" s="33" t="str">
        <f t="shared" si="659"/>
        <v>NPN</v>
      </c>
      <c r="AO6789" s="33" t="str">
        <f t="shared" si="654"/>
        <v>2meses_pendientes</v>
      </c>
      <c r="AP6789" s="33">
        <f t="shared" si="655"/>
        <v>60</v>
      </c>
      <c r="AQ6789" s="31">
        <f t="shared" si="656"/>
        <v>27</v>
      </c>
    </row>
    <row r="6790" spans="2:43" x14ac:dyDescent="0.3">
      <c r="B6790" s="37">
        <v>46198</v>
      </c>
      <c r="C6790" t="s">
        <v>35</v>
      </c>
      <c r="D6790" t="s">
        <v>46798</v>
      </c>
      <c r="E6790" t="s">
        <v>46799</v>
      </c>
      <c r="F6790" t="s">
        <v>46800</v>
      </c>
      <c r="G6790" t="s">
        <v>46801</v>
      </c>
      <c r="H6790" t="s">
        <v>16533</v>
      </c>
      <c r="I6790" t="s">
        <v>38</v>
      </c>
      <c r="J6790" t="s">
        <v>42</v>
      </c>
      <c r="K6790" t="s">
        <v>46</v>
      </c>
      <c r="L6790" t="s">
        <v>46802</v>
      </c>
      <c r="M6790" t="s">
        <v>46803</v>
      </c>
      <c r="N6790" t="s">
        <v>4165</v>
      </c>
      <c r="O6790" t="s">
        <v>4091</v>
      </c>
      <c r="P6790" t="s">
        <v>3632</v>
      </c>
      <c r="Q6790" t="s">
        <v>46804</v>
      </c>
      <c r="R6790" s="26">
        <v>2</v>
      </c>
      <c r="S6790" s="23">
        <v>303068810000</v>
      </c>
      <c r="T6790" t="s">
        <v>37</v>
      </c>
      <c r="U6790" t="s">
        <v>3634</v>
      </c>
      <c r="V6790" s="39">
        <v>46200</v>
      </c>
      <c r="W6790" s="41">
        <v>30</v>
      </c>
      <c r="X6790" s="26" t="s">
        <v>41762</v>
      </c>
      <c r="AE6790" s="41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 s="30">
        <f t="shared" si="658"/>
        <v>0</v>
      </c>
      <c r="AL6790" s="45">
        <v>2</v>
      </c>
      <c r="AM6790" s="32">
        <f t="shared" si="657"/>
        <v>2</v>
      </c>
      <c r="AN6790" s="33" t="str">
        <f t="shared" si="659"/>
        <v>NPN</v>
      </c>
      <c r="AO6790" s="33" t="str">
        <f t="shared" si="654"/>
        <v>2meses_pendientes</v>
      </c>
      <c r="AP6790" s="33">
        <f t="shared" si="655"/>
        <v>60</v>
      </c>
      <c r="AQ6790" s="31">
        <f t="shared" si="656"/>
        <v>27</v>
      </c>
    </row>
    <row r="6791" spans="2:43" x14ac:dyDescent="0.3">
      <c r="B6791" s="37">
        <v>46199</v>
      </c>
      <c r="C6791" t="s">
        <v>35</v>
      </c>
      <c r="D6791" t="s">
        <v>46805</v>
      </c>
      <c r="E6791" t="s">
        <v>46806</v>
      </c>
      <c r="F6791" t="s">
        <v>46807</v>
      </c>
      <c r="G6791" t="s">
        <v>46808</v>
      </c>
      <c r="H6791" t="s">
        <v>16533</v>
      </c>
      <c r="I6791" t="s">
        <v>38</v>
      </c>
      <c r="J6791" t="s">
        <v>42</v>
      </c>
      <c r="K6791" t="s">
        <v>50</v>
      </c>
      <c r="L6791" t="s">
        <v>46809</v>
      </c>
      <c r="M6791" t="s">
        <v>46810</v>
      </c>
      <c r="N6791" t="s">
        <v>4165</v>
      </c>
      <c r="O6791" t="s">
        <v>4091</v>
      </c>
      <c r="P6791" t="s">
        <v>3632</v>
      </c>
      <c r="Q6791" t="s">
        <v>46811</v>
      </c>
      <c r="R6791" s="26">
        <v>3</v>
      </c>
      <c r="S6791" s="23">
        <v>367178860000</v>
      </c>
      <c r="T6791" t="s">
        <v>37</v>
      </c>
      <c r="U6791" t="s">
        <v>3634</v>
      </c>
      <c r="V6791" s="39">
        <v>46202</v>
      </c>
      <c r="W6791" s="41">
        <v>33</v>
      </c>
      <c r="X6791" s="26" t="s">
        <v>41762</v>
      </c>
      <c r="Y6791">
        <v>34.909999999999997</v>
      </c>
      <c r="AE6791" s="41">
        <v>34.909999999999997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 s="30">
        <f t="shared" si="658"/>
        <v>0</v>
      </c>
      <c r="AL6791" s="45">
        <v>2</v>
      </c>
      <c r="AM6791" s="32">
        <f t="shared" si="657"/>
        <v>2</v>
      </c>
      <c r="AN6791" s="33" t="str">
        <f t="shared" si="659"/>
        <v>NPN</v>
      </c>
      <c r="AO6791" s="33" t="str">
        <f t="shared" si="654"/>
        <v>2meses_pendientes</v>
      </c>
      <c r="AP6791" s="33">
        <f t="shared" si="655"/>
        <v>66</v>
      </c>
      <c r="AQ6791" s="31">
        <f t="shared" si="656"/>
        <v>29</v>
      </c>
    </row>
    <row r="6792" spans="2:43" x14ac:dyDescent="0.3">
      <c r="B6792" s="37">
        <v>46177</v>
      </c>
      <c r="C6792" t="s">
        <v>35</v>
      </c>
      <c r="D6792" t="s">
        <v>46812</v>
      </c>
      <c r="E6792" t="s">
        <v>46813</v>
      </c>
      <c r="F6792" t="s">
        <v>46814</v>
      </c>
      <c r="G6792" t="s">
        <v>46815</v>
      </c>
      <c r="H6792" t="s">
        <v>46816</v>
      </c>
      <c r="I6792" t="s">
        <v>38</v>
      </c>
      <c r="J6792" t="s">
        <v>44</v>
      </c>
      <c r="K6792" t="s">
        <v>56</v>
      </c>
      <c r="L6792" t="s">
        <v>46817</v>
      </c>
      <c r="M6792" t="s">
        <v>46818</v>
      </c>
      <c r="N6792" t="s">
        <v>4220</v>
      </c>
      <c r="O6792" t="s">
        <v>4091</v>
      </c>
      <c r="P6792" t="s">
        <v>3632</v>
      </c>
      <c r="Q6792" t="s">
        <v>46819</v>
      </c>
      <c r="R6792" s="26">
        <v>3</v>
      </c>
      <c r="S6792" s="23">
        <v>366156310000</v>
      </c>
      <c r="T6792" t="s">
        <v>37</v>
      </c>
      <c r="U6792" t="s">
        <v>3634</v>
      </c>
      <c r="V6792" s="39">
        <v>46180</v>
      </c>
      <c r="W6792" s="41">
        <v>54</v>
      </c>
      <c r="X6792" s="26" t="s">
        <v>41762</v>
      </c>
      <c r="Y6792">
        <v>55.76</v>
      </c>
      <c r="AE6792" s="41">
        <v>55.76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 s="30">
        <f t="shared" si="658"/>
        <v>0</v>
      </c>
      <c r="AL6792" s="45">
        <v>2</v>
      </c>
      <c r="AM6792" s="32">
        <f t="shared" si="657"/>
        <v>2</v>
      </c>
      <c r="AN6792" s="33" t="str">
        <f t="shared" si="659"/>
        <v>NPN</v>
      </c>
      <c r="AO6792" s="33" t="str">
        <f t="shared" si="654"/>
        <v>2meses_pendientes</v>
      </c>
      <c r="AP6792" s="33">
        <f t="shared" si="655"/>
        <v>108</v>
      </c>
      <c r="AQ6792" s="31">
        <f t="shared" si="656"/>
        <v>7</v>
      </c>
    </row>
    <row r="6793" spans="2:43" x14ac:dyDescent="0.3">
      <c r="B6793" s="37">
        <v>46178</v>
      </c>
      <c r="C6793" t="s">
        <v>35</v>
      </c>
      <c r="D6793" t="s">
        <v>46820</v>
      </c>
      <c r="E6793" t="s">
        <v>46821</v>
      </c>
      <c r="F6793" t="s">
        <v>46822</v>
      </c>
      <c r="G6793" t="s">
        <v>46823</v>
      </c>
      <c r="H6793" t="s">
        <v>46824</v>
      </c>
      <c r="I6793" t="s">
        <v>38</v>
      </c>
      <c r="J6793" t="s">
        <v>44</v>
      </c>
      <c r="K6793" t="s">
        <v>56</v>
      </c>
      <c r="L6793" t="s">
        <v>46825</v>
      </c>
      <c r="M6793" t="s">
        <v>46826</v>
      </c>
      <c r="N6793" t="s">
        <v>4220</v>
      </c>
      <c r="O6793" t="s">
        <v>4091</v>
      </c>
      <c r="P6793" t="s">
        <v>3632</v>
      </c>
      <c r="Q6793" t="s">
        <v>46827</v>
      </c>
      <c r="R6793" s="26">
        <v>3</v>
      </c>
      <c r="S6793" s="23">
        <v>367156680000</v>
      </c>
      <c r="T6793" t="s">
        <v>37</v>
      </c>
      <c r="U6793" t="s">
        <v>3634</v>
      </c>
      <c r="V6793" s="39">
        <v>46181</v>
      </c>
      <c r="W6793" s="41">
        <v>33</v>
      </c>
      <c r="X6793" s="26" t="s">
        <v>41762</v>
      </c>
      <c r="Z6793">
        <v>34.909999999999997</v>
      </c>
      <c r="AE6793" s="41">
        <v>34.909999999999997</v>
      </c>
      <c r="AF6793">
        <v>1</v>
      </c>
      <c r="AG6793">
        <v>0</v>
      </c>
      <c r="AH6793">
        <v>0</v>
      </c>
      <c r="AI6793">
        <v>0</v>
      </c>
      <c r="AJ6793">
        <v>0</v>
      </c>
      <c r="AK6793" s="30">
        <f t="shared" si="658"/>
        <v>1</v>
      </c>
      <c r="AL6793" s="45">
        <v>2</v>
      </c>
      <c r="AM6793" s="32">
        <f t="shared" si="657"/>
        <v>1</v>
      </c>
      <c r="AN6793" s="33" t="str">
        <f t="shared" si="659"/>
        <v>MOROSO</v>
      </c>
      <c r="AO6793" s="33" t="str">
        <f t="shared" si="654"/>
        <v>1meses_pendientes</v>
      </c>
      <c r="AP6793" s="33">
        <f t="shared" si="655"/>
        <v>33</v>
      </c>
      <c r="AQ6793" s="31">
        <f t="shared" si="656"/>
        <v>8</v>
      </c>
    </row>
    <row r="6794" spans="2:43" x14ac:dyDescent="0.3">
      <c r="B6794" s="37">
        <v>46184</v>
      </c>
      <c r="C6794" t="s">
        <v>35</v>
      </c>
      <c r="D6794" t="s">
        <v>46828</v>
      </c>
      <c r="E6794" t="s">
        <v>46829</v>
      </c>
      <c r="F6794" t="s">
        <v>46830</v>
      </c>
      <c r="G6794" t="s">
        <v>46831</v>
      </c>
      <c r="H6794" t="s">
        <v>46832</v>
      </c>
      <c r="I6794" t="s">
        <v>38</v>
      </c>
      <c r="J6794" t="s">
        <v>42</v>
      </c>
      <c r="K6794" t="s">
        <v>59</v>
      </c>
      <c r="L6794" t="s">
        <v>46833</v>
      </c>
      <c r="M6794" t="s">
        <v>46834</v>
      </c>
      <c r="N6794" t="s">
        <v>4220</v>
      </c>
      <c r="O6794" t="s">
        <v>4091</v>
      </c>
      <c r="P6794" t="s">
        <v>3632</v>
      </c>
      <c r="Q6794" t="s">
        <v>46835</v>
      </c>
      <c r="R6794" s="26">
        <v>3</v>
      </c>
      <c r="S6794" s="23">
        <v>339014530000</v>
      </c>
      <c r="T6794" t="s">
        <v>37</v>
      </c>
      <c r="U6794" t="s">
        <v>3634</v>
      </c>
      <c r="V6794" s="39">
        <v>46186</v>
      </c>
      <c r="W6794" s="41">
        <v>30.7</v>
      </c>
      <c r="X6794" s="26" t="s">
        <v>41762</v>
      </c>
      <c r="Y6794">
        <v>34.26</v>
      </c>
      <c r="AE6794" s="41">
        <v>34.26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 s="30">
        <f t="shared" si="658"/>
        <v>0</v>
      </c>
      <c r="AL6794" s="45">
        <v>2</v>
      </c>
      <c r="AM6794" s="32">
        <f t="shared" si="657"/>
        <v>2</v>
      </c>
      <c r="AN6794" s="33" t="str">
        <f t="shared" si="659"/>
        <v>NPN</v>
      </c>
      <c r="AO6794" s="33" t="str">
        <f t="shared" si="654"/>
        <v>2meses_pendientes</v>
      </c>
      <c r="AP6794" s="33">
        <f t="shared" si="655"/>
        <v>61.4</v>
      </c>
      <c r="AQ6794" s="31">
        <f t="shared" si="656"/>
        <v>13</v>
      </c>
    </row>
    <row r="6795" spans="2:43" x14ac:dyDescent="0.3">
      <c r="B6795" s="37">
        <v>46186</v>
      </c>
      <c r="C6795" t="s">
        <v>35</v>
      </c>
      <c r="D6795" t="s">
        <v>46836</v>
      </c>
      <c r="E6795" t="s">
        <v>46837</v>
      </c>
      <c r="F6795" t="s">
        <v>46838</v>
      </c>
      <c r="G6795" t="s">
        <v>46839</v>
      </c>
      <c r="H6795" t="s">
        <v>46840</v>
      </c>
      <c r="I6795" t="s">
        <v>38</v>
      </c>
      <c r="J6795" t="s">
        <v>44</v>
      </c>
      <c r="K6795" t="s">
        <v>4325</v>
      </c>
      <c r="L6795" t="s">
        <v>46841</v>
      </c>
      <c r="M6795" t="s">
        <v>46842</v>
      </c>
      <c r="N6795" t="s">
        <v>4220</v>
      </c>
      <c r="O6795" t="s">
        <v>4091</v>
      </c>
      <c r="P6795" t="s">
        <v>3632</v>
      </c>
      <c r="Q6795" t="s">
        <v>46843</v>
      </c>
      <c r="R6795" s="26">
        <v>3</v>
      </c>
      <c r="S6795" s="23">
        <v>365165820000</v>
      </c>
      <c r="T6795" t="s">
        <v>37</v>
      </c>
      <c r="U6795" t="s">
        <v>3634</v>
      </c>
      <c r="V6795" s="39">
        <v>46189</v>
      </c>
      <c r="W6795" s="41">
        <v>33</v>
      </c>
      <c r="X6795" s="26" t="s">
        <v>41762</v>
      </c>
      <c r="Y6795">
        <v>34.909999999999997</v>
      </c>
      <c r="AE6795" s="41">
        <v>34.909999999999997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 s="30">
        <f t="shared" si="658"/>
        <v>0</v>
      </c>
      <c r="AL6795" s="45">
        <v>2</v>
      </c>
      <c r="AM6795" s="32">
        <f t="shared" si="657"/>
        <v>2</v>
      </c>
      <c r="AN6795" s="33" t="str">
        <f t="shared" si="659"/>
        <v>NPN</v>
      </c>
      <c r="AO6795" s="33" t="str">
        <f t="shared" si="654"/>
        <v>2meses_pendientes</v>
      </c>
      <c r="AP6795" s="33">
        <f t="shared" si="655"/>
        <v>66</v>
      </c>
      <c r="AQ6795" s="31">
        <f t="shared" si="656"/>
        <v>16</v>
      </c>
    </row>
    <row r="6796" spans="2:43" x14ac:dyDescent="0.3">
      <c r="B6796" s="37">
        <v>46189</v>
      </c>
      <c r="C6796" t="s">
        <v>35</v>
      </c>
      <c r="D6796" t="s">
        <v>46844</v>
      </c>
      <c r="E6796" t="s">
        <v>46845</v>
      </c>
      <c r="F6796" t="s">
        <v>46846</v>
      </c>
      <c r="G6796" t="s">
        <v>46847</v>
      </c>
      <c r="H6796" t="s">
        <v>46848</v>
      </c>
      <c r="I6796" t="s">
        <v>38</v>
      </c>
      <c r="J6796" t="s">
        <v>42</v>
      </c>
      <c r="K6796" t="s">
        <v>50</v>
      </c>
      <c r="L6796" t="s">
        <v>46849</v>
      </c>
      <c r="M6796" t="s">
        <v>46850</v>
      </c>
      <c r="N6796" t="s">
        <v>4220</v>
      </c>
      <c r="O6796" t="s">
        <v>4091</v>
      </c>
      <c r="P6796" t="s">
        <v>3632</v>
      </c>
      <c r="Q6796" t="s">
        <v>46851</v>
      </c>
      <c r="R6796" s="26">
        <v>3</v>
      </c>
      <c r="S6796" s="23">
        <v>131013960000</v>
      </c>
      <c r="T6796" t="s">
        <v>37</v>
      </c>
      <c r="U6796" t="s">
        <v>3634</v>
      </c>
      <c r="V6796" s="39">
        <v>46199</v>
      </c>
      <c r="W6796" s="41">
        <v>33</v>
      </c>
      <c r="X6796" s="26" t="s">
        <v>41762</v>
      </c>
      <c r="Y6796">
        <v>34.909999999999997</v>
      </c>
      <c r="AE6796" s="41">
        <v>34.909999999999997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 s="30">
        <f t="shared" si="658"/>
        <v>0</v>
      </c>
      <c r="AL6796" s="45">
        <v>2</v>
      </c>
      <c r="AM6796" s="32">
        <f t="shared" si="657"/>
        <v>2</v>
      </c>
      <c r="AN6796" s="33" t="str">
        <f t="shared" si="659"/>
        <v>NPN</v>
      </c>
      <c r="AO6796" s="33" t="str">
        <f t="shared" si="654"/>
        <v>2meses_pendientes</v>
      </c>
      <c r="AP6796" s="33">
        <f t="shared" si="655"/>
        <v>66</v>
      </c>
      <c r="AQ6796" s="31">
        <f t="shared" si="656"/>
        <v>26</v>
      </c>
    </row>
    <row r="6797" spans="2:43" x14ac:dyDescent="0.3">
      <c r="B6797" s="37">
        <v>46190</v>
      </c>
      <c r="C6797" t="s">
        <v>35</v>
      </c>
      <c r="D6797" t="s">
        <v>46852</v>
      </c>
      <c r="E6797" t="s">
        <v>46853</v>
      </c>
      <c r="F6797" t="s">
        <v>46854</v>
      </c>
      <c r="G6797" t="s">
        <v>46855</v>
      </c>
      <c r="H6797" t="s">
        <v>46856</v>
      </c>
      <c r="I6797" t="s">
        <v>38</v>
      </c>
      <c r="J6797" t="s">
        <v>42</v>
      </c>
      <c r="K6797" t="s">
        <v>50</v>
      </c>
      <c r="L6797" t="s">
        <v>46857</v>
      </c>
      <c r="M6797" t="s">
        <v>46858</v>
      </c>
      <c r="N6797" t="s">
        <v>4220</v>
      </c>
      <c r="O6797" t="s">
        <v>4091</v>
      </c>
      <c r="P6797" t="s">
        <v>3632</v>
      </c>
      <c r="Q6797" t="s">
        <v>46859</v>
      </c>
      <c r="R6797" s="26">
        <v>3</v>
      </c>
      <c r="S6797" s="23">
        <v>218022810000</v>
      </c>
      <c r="T6797" t="s">
        <v>37</v>
      </c>
      <c r="U6797" t="s">
        <v>3634</v>
      </c>
      <c r="V6797" s="39">
        <v>46192</v>
      </c>
      <c r="W6797" s="41">
        <v>33</v>
      </c>
      <c r="X6797" s="26" t="s">
        <v>41762</v>
      </c>
      <c r="Y6797">
        <v>17.46</v>
      </c>
      <c r="AE6797" s="41">
        <v>17.46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 s="30">
        <f t="shared" si="658"/>
        <v>0</v>
      </c>
      <c r="AL6797" s="45">
        <v>2</v>
      </c>
      <c r="AM6797" s="32">
        <f t="shared" si="657"/>
        <v>2</v>
      </c>
      <c r="AN6797" s="33" t="str">
        <f t="shared" si="659"/>
        <v>NPN</v>
      </c>
      <c r="AO6797" s="33" t="str">
        <f t="shared" si="654"/>
        <v>2meses_pendientes</v>
      </c>
      <c r="AP6797" s="33">
        <f t="shared" si="655"/>
        <v>66</v>
      </c>
      <c r="AQ6797" s="31">
        <f t="shared" si="656"/>
        <v>19</v>
      </c>
    </row>
    <row r="6798" spans="2:43" x14ac:dyDescent="0.3">
      <c r="B6798" s="37">
        <v>46190</v>
      </c>
      <c r="C6798" t="s">
        <v>35</v>
      </c>
      <c r="D6798" t="s">
        <v>46860</v>
      </c>
      <c r="E6798" t="s">
        <v>46861</v>
      </c>
      <c r="F6798" t="s">
        <v>46862</v>
      </c>
      <c r="G6798" t="s">
        <v>46863</v>
      </c>
      <c r="H6798" t="s">
        <v>46864</v>
      </c>
      <c r="I6798" t="s">
        <v>38</v>
      </c>
      <c r="J6798" t="s">
        <v>42</v>
      </c>
      <c r="K6798" t="s">
        <v>46</v>
      </c>
      <c r="L6798" t="s">
        <v>46865</v>
      </c>
      <c r="M6798" t="s">
        <v>46866</v>
      </c>
      <c r="N6798" t="s">
        <v>4220</v>
      </c>
      <c r="O6798" t="s">
        <v>4091</v>
      </c>
      <c r="P6798" t="s">
        <v>3632</v>
      </c>
      <c r="Q6798" t="s">
        <v>46867</v>
      </c>
      <c r="R6798" s="26">
        <v>3</v>
      </c>
      <c r="S6798" s="23">
        <v>367169160000</v>
      </c>
      <c r="T6798" t="s">
        <v>37</v>
      </c>
      <c r="U6798" t="s">
        <v>3634</v>
      </c>
      <c r="V6798" s="39">
        <v>46193</v>
      </c>
      <c r="W6798" s="41">
        <v>33</v>
      </c>
      <c r="X6798" s="26" t="s">
        <v>41762</v>
      </c>
      <c r="Z6798">
        <v>34.909999999999997</v>
      </c>
      <c r="AE6798" s="41">
        <v>34.909999999999997</v>
      </c>
      <c r="AF6798">
        <v>1</v>
      </c>
      <c r="AG6798">
        <v>0</v>
      </c>
      <c r="AH6798">
        <v>0</v>
      </c>
      <c r="AI6798">
        <v>0</v>
      </c>
      <c r="AJ6798">
        <v>0</v>
      </c>
      <c r="AK6798" s="30">
        <f t="shared" si="658"/>
        <v>1</v>
      </c>
      <c r="AL6798" s="45">
        <v>2</v>
      </c>
      <c r="AM6798" s="32">
        <f t="shared" si="657"/>
        <v>1</v>
      </c>
      <c r="AN6798" s="33" t="str">
        <f t="shared" si="659"/>
        <v>MOROSO</v>
      </c>
      <c r="AO6798" s="33" t="str">
        <f t="shared" si="654"/>
        <v>1meses_pendientes</v>
      </c>
      <c r="AP6798" s="33">
        <f t="shared" si="655"/>
        <v>33</v>
      </c>
      <c r="AQ6798" s="31">
        <f t="shared" si="656"/>
        <v>20</v>
      </c>
    </row>
    <row r="6799" spans="2:43" x14ac:dyDescent="0.3">
      <c r="B6799" s="37">
        <v>46197</v>
      </c>
      <c r="C6799" t="s">
        <v>35</v>
      </c>
      <c r="D6799" t="s">
        <v>46868</v>
      </c>
      <c r="E6799" t="s">
        <v>46869</v>
      </c>
      <c r="F6799" t="s">
        <v>46870</v>
      </c>
      <c r="G6799" t="s">
        <v>46871</v>
      </c>
      <c r="H6799" t="s">
        <v>46872</v>
      </c>
      <c r="I6799" t="s">
        <v>38</v>
      </c>
      <c r="J6799" t="s">
        <v>42</v>
      </c>
      <c r="K6799" t="s">
        <v>50</v>
      </c>
      <c r="L6799" t="s">
        <v>46873</v>
      </c>
      <c r="M6799" t="s">
        <v>46874</v>
      </c>
      <c r="N6799" t="s">
        <v>4220</v>
      </c>
      <c r="O6799" t="s">
        <v>4091</v>
      </c>
      <c r="P6799" t="s">
        <v>3632</v>
      </c>
      <c r="Q6799" t="s">
        <v>46875</v>
      </c>
      <c r="R6799" s="26">
        <v>3</v>
      </c>
      <c r="S6799" s="23">
        <v>291080050000</v>
      </c>
      <c r="T6799" t="s">
        <v>37</v>
      </c>
      <c r="U6799" t="s">
        <v>3634</v>
      </c>
      <c r="V6799" s="39">
        <v>46202</v>
      </c>
      <c r="W6799" s="41">
        <v>33.700000000000003</v>
      </c>
      <c r="X6799" s="26" t="s">
        <v>41762</v>
      </c>
      <c r="Y6799">
        <v>35.340000000000003</v>
      </c>
      <c r="AE6799" s="41">
        <v>35.340000000000003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 s="30">
        <f t="shared" si="658"/>
        <v>0</v>
      </c>
      <c r="AL6799" s="45">
        <v>2</v>
      </c>
      <c r="AM6799" s="32">
        <f t="shared" si="657"/>
        <v>2</v>
      </c>
      <c r="AN6799" s="33" t="str">
        <f t="shared" si="659"/>
        <v>NPN</v>
      </c>
      <c r="AO6799" s="33" t="str">
        <f t="shared" si="654"/>
        <v>2meses_pendientes</v>
      </c>
      <c r="AP6799" s="33">
        <f t="shared" si="655"/>
        <v>67.400000000000006</v>
      </c>
      <c r="AQ6799" s="31">
        <f t="shared" si="656"/>
        <v>29</v>
      </c>
    </row>
    <row r="6800" spans="2:43" x14ac:dyDescent="0.3">
      <c r="B6800" s="37">
        <v>46198</v>
      </c>
      <c r="C6800" t="s">
        <v>35</v>
      </c>
      <c r="D6800" t="s">
        <v>46876</v>
      </c>
      <c r="E6800" t="s">
        <v>46877</v>
      </c>
      <c r="F6800" t="s">
        <v>46878</v>
      </c>
      <c r="G6800" t="s">
        <v>46879</v>
      </c>
      <c r="H6800" t="s">
        <v>46880</v>
      </c>
      <c r="I6800" t="s">
        <v>38</v>
      </c>
      <c r="J6800" t="s">
        <v>42</v>
      </c>
      <c r="K6800" t="s">
        <v>50</v>
      </c>
      <c r="L6800" t="s">
        <v>46881</v>
      </c>
      <c r="M6800" t="s">
        <v>46882</v>
      </c>
      <c r="N6800" t="s">
        <v>4220</v>
      </c>
      <c r="O6800" t="s">
        <v>4091</v>
      </c>
      <c r="P6800" t="s">
        <v>3632</v>
      </c>
      <c r="Q6800" t="s">
        <v>46883</v>
      </c>
      <c r="R6800" s="26">
        <v>3</v>
      </c>
      <c r="S6800" s="23">
        <v>202046860000</v>
      </c>
      <c r="T6800" t="s">
        <v>37</v>
      </c>
      <c r="U6800" t="s">
        <v>3634</v>
      </c>
      <c r="V6800" s="39">
        <v>46203</v>
      </c>
      <c r="W6800" s="41">
        <v>33</v>
      </c>
      <c r="X6800" s="26" t="s">
        <v>41762</v>
      </c>
      <c r="Y6800">
        <v>17.46</v>
      </c>
      <c r="AE6800" s="41">
        <v>17.46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 s="30">
        <f t="shared" si="658"/>
        <v>0</v>
      </c>
      <c r="AL6800" s="45">
        <v>2</v>
      </c>
      <c r="AM6800" s="32">
        <f t="shared" si="657"/>
        <v>2</v>
      </c>
      <c r="AN6800" s="33" t="str">
        <f t="shared" si="659"/>
        <v>NPN</v>
      </c>
      <c r="AO6800" s="33" t="str">
        <f t="shared" si="654"/>
        <v>2meses_pendientes</v>
      </c>
      <c r="AP6800" s="33">
        <f t="shared" si="655"/>
        <v>66</v>
      </c>
      <c r="AQ6800" s="31">
        <f t="shared" si="656"/>
        <v>30</v>
      </c>
    </row>
    <row r="6801" spans="2:43" x14ac:dyDescent="0.3">
      <c r="B6801" s="37">
        <v>46198</v>
      </c>
      <c r="C6801" t="s">
        <v>35</v>
      </c>
      <c r="D6801" t="s">
        <v>46884</v>
      </c>
      <c r="E6801" t="s">
        <v>46885</v>
      </c>
      <c r="F6801" t="s">
        <v>46886</v>
      </c>
      <c r="G6801" t="s">
        <v>46887</v>
      </c>
      <c r="H6801" t="s">
        <v>46888</v>
      </c>
      <c r="I6801" t="s">
        <v>38</v>
      </c>
      <c r="J6801" t="s">
        <v>42</v>
      </c>
      <c r="K6801" t="s">
        <v>50</v>
      </c>
      <c r="L6801" t="s">
        <v>46889</v>
      </c>
      <c r="M6801" t="s">
        <v>46890</v>
      </c>
      <c r="N6801" t="s">
        <v>4220</v>
      </c>
      <c r="O6801" t="s">
        <v>4091</v>
      </c>
      <c r="P6801" t="s">
        <v>3632</v>
      </c>
      <c r="Q6801" t="s">
        <v>46891</v>
      </c>
      <c r="R6801" s="26">
        <v>3</v>
      </c>
      <c r="S6801" s="23">
        <v>347440390000</v>
      </c>
      <c r="T6801" t="s">
        <v>37</v>
      </c>
      <c r="U6801" t="s">
        <v>3634</v>
      </c>
      <c r="V6801" s="39">
        <v>46200</v>
      </c>
      <c r="W6801" s="41">
        <v>49.02</v>
      </c>
      <c r="X6801" s="26" t="s">
        <v>41762</v>
      </c>
      <c r="AE6801" s="4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 s="30">
        <f t="shared" si="658"/>
        <v>0</v>
      </c>
      <c r="AL6801" s="45">
        <v>2</v>
      </c>
      <c r="AM6801" s="32">
        <f t="shared" si="657"/>
        <v>2</v>
      </c>
      <c r="AN6801" s="33" t="str">
        <f t="shared" si="659"/>
        <v>NPN</v>
      </c>
      <c r="AO6801" s="33" t="str">
        <f t="shared" si="654"/>
        <v>2meses_pendientes</v>
      </c>
      <c r="AP6801" s="33">
        <f t="shared" si="655"/>
        <v>98.04</v>
      </c>
      <c r="AQ6801" s="31">
        <f t="shared" si="656"/>
        <v>27</v>
      </c>
    </row>
    <row r="6802" spans="2:43" x14ac:dyDescent="0.3">
      <c r="B6802" s="37">
        <v>46199</v>
      </c>
      <c r="C6802" t="s">
        <v>35</v>
      </c>
      <c r="D6802" t="s">
        <v>46892</v>
      </c>
      <c r="E6802" t="s">
        <v>46893</v>
      </c>
      <c r="F6802" t="s">
        <v>46894</v>
      </c>
      <c r="G6802" t="s">
        <v>46895</v>
      </c>
      <c r="H6802" t="s">
        <v>46896</v>
      </c>
      <c r="I6802" t="s">
        <v>38</v>
      </c>
      <c r="J6802" t="s">
        <v>42</v>
      </c>
      <c r="K6802" t="s">
        <v>50</v>
      </c>
      <c r="L6802" t="s">
        <v>46897</v>
      </c>
      <c r="M6802" t="s">
        <v>46898</v>
      </c>
      <c r="N6802" t="s">
        <v>4220</v>
      </c>
      <c r="O6802" t="s">
        <v>4091</v>
      </c>
      <c r="P6802" t="s">
        <v>3632</v>
      </c>
      <c r="Q6802" t="s">
        <v>46899</v>
      </c>
      <c r="R6802" s="26">
        <v>3</v>
      </c>
      <c r="S6802" s="23">
        <v>367006460000</v>
      </c>
      <c r="T6802" t="s">
        <v>37</v>
      </c>
      <c r="U6802" t="s">
        <v>3634</v>
      </c>
      <c r="V6802" s="39">
        <v>46202</v>
      </c>
      <c r="W6802" s="41">
        <v>30.7</v>
      </c>
      <c r="X6802" s="26" t="s">
        <v>41762</v>
      </c>
      <c r="AE6802" s="41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 s="30">
        <f t="shared" si="658"/>
        <v>0</v>
      </c>
      <c r="AL6802" s="45">
        <v>2</v>
      </c>
      <c r="AM6802" s="32">
        <f t="shared" si="657"/>
        <v>2</v>
      </c>
      <c r="AN6802" s="33" t="str">
        <f t="shared" si="659"/>
        <v>NPN</v>
      </c>
      <c r="AO6802" s="33" t="str">
        <f t="shared" si="654"/>
        <v>2meses_pendientes</v>
      </c>
      <c r="AP6802" s="33">
        <f t="shared" si="655"/>
        <v>61.4</v>
      </c>
      <c r="AQ6802" s="31">
        <f t="shared" si="656"/>
        <v>29</v>
      </c>
    </row>
    <row r="6803" spans="2:43" x14ac:dyDescent="0.3">
      <c r="B6803" s="37">
        <v>46200</v>
      </c>
      <c r="C6803" t="s">
        <v>35</v>
      </c>
      <c r="D6803" t="s">
        <v>46900</v>
      </c>
      <c r="E6803" t="s">
        <v>46901</v>
      </c>
      <c r="F6803" t="s">
        <v>46902</v>
      </c>
      <c r="G6803" t="s">
        <v>46903</v>
      </c>
      <c r="H6803" t="s">
        <v>46904</v>
      </c>
      <c r="I6803" t="s">
        <v>38</v>
      </c>
      <c r="J6803" t="s">
        <v>42</v>
      </c>
      <c r="K6803" t="s">
        <v>50</v>
      </c>
      <c r="L6803" t="s">
        <v>46905</v>
      </c>
      <c r="M6803" t="s">
        <v>46906</v>
      </c>
      <c r="N6803" t="s">
        <v>4220</v>
      </c>
      <c r="O6803" t="s">
        <v>4091</v>
      </c>
      <c r="P6803" t="s">
        <v>3632</v>
      </c>
      <c r="Q6803" t="s">
        <v>46907</v>
      </c>
      <c r="R6803" s="26">
        <v>3</v>
      </c>
      <c r="S6803" s="23">
        <v>337065090000</v>
      </c>
      <c r="T6803" t="s">
        <v>37</v>
      </c>
      <c r="U6803" t="s">
        <v>3634</v>
      </c>
      <c r="V6803" s="39">
        <v>46202</v>
      </c>
      <c r="W6803" s="41">
        <v>30.7</v>
      </c>
      <c r="X6803" s="26" t="s">
        <v>41762</v>
      </c>
      <c r="AE6803" s="41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 s="30">
        <f t="shared" si="658"/>
        <v>0</v>
      </c>
      <c r="AL6803" s="45">
        <v>2</v>
      </c>
      <c r="AM6803" s="32">
        <f t="shared" si="657"/>
        <v>2</v>
      </c>
      <c r="AN6803" s="33" t="str">
        <f t="shared" si="659"/>
        <v>NPN</v>
      </c>
      <c r="AO6803" s="33" t="str">
        <f t="shared" si="654"/>
        <v>2meses_pendientes</v>
      </c>
      <c r="AP6803" s="33">
        <f t="shared" si="655"/>
        <v>61.4</v>
      </c>
      <c r="AQ6803" s="31">
        <f t="shared" si="656"/>
        <v>29</v>
      </c>
    </row>
    <row r="6804" spans="2:43" x14ac:dyDescent="0.3">
      <c r="B6804" s="37">
        <v>46201</v>
      </c>
      <c r="C6804" t="s">
        <v>35</v>
      </c>
      <c r="D6804" t="s">
        <v>46908</v>
      </c>
      <c r="E6804" t="s">
        <v>46909</v>
      </c>
      <c r="F6804" t="s">
        <v>46910</v>
      </c>
      <c r="G6804" t="s">
        <v>46911</v>
      </c>
      <c r="H6804" t="s">
        <v>46912</v>
      </c>
      <c r="I6804" t="s">
        <v>38</v>
      </c>
      <c r="J6804" t="s">
        <v>42</v>
      </c>
      <c r="K6804" t="s">
        <v>4122</v>
      </c>
      <c r="L6804" t="s">
        <v>46913</v>
      </c>
      <c r="M6804" t="s">
        <v>46914</v>
      </c>
      <c r="N6804" t="s">
        <v>4220</v>
      </c>
      <c r="O6804" t="s">
        <v>4091</v>
      </c>
      <c r="P6804" t="s">
        <v>3632</v>
      </c>
      <c r="Q6804" t="s">
        <v>46915</v>
      </c>
      <c r="R6804" s="26">
        <v>3</v>
      </c>
      <c r="S6804" s="23">
        <v>366180790000</v>
      </c>
      <c r="T6804" t="s">
        <v>37</v>
      </c>
      <c r="U6804" t="s">
        <v>3634</v>
      </c>
      <c r="V6804" s="39">
        <v>46202</v>
      </c>
      <c r="W6804" s="41">
        <v>37</v>
      </c>
      <c r="X6804" s="26" t="s">
        <v>41762</v>
      </c>
      <c r="AE6804" s="41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 s="30">
        <f t="shared" si="658"/>
        <v>0</v>
      </c>
      <c r="AL6804" s="45">
        <v>2</v>
      </c>
      <c r="AM6804" s="32">
        <f t="shared" si="657"/>
        <v>2</v>
      </c>
      <c r="AN6804" s="33" t="str">
        <f t="shared" si="659"/>
        <v>NPN</v>
      </c>
      <c r="AO6804" s="33" t="str">
        <f t="shared" si="654"/>
        <v>2meses_pendientes</v>
      </c>
      <c r="AP6804" s="33">
        <f t="shared" si="655"/>
        <v>74</v>
      </c>
      <c r="AQ6804" s="31">
        <f t="shared" si="656"/>
        <v>29</v>
      </c>
    </row>
    <row r="6805" spans="2:43" x14ac:dyDescent="0.3">
      <c r="B6805" s="37">
        <v>46203</v>
      </c>
      <c r="C6805" t="s">
        <v>35</v>
      </c>
      <c r="D6805" t="s">
        <v>46916</v>
      </c>
      <c r="E6805" t="s">
        <v>46917</v>
      </c>
      <c r="F6805" t="s">
        <v>46918</v>
      </c>
      <c r="G6805" t="s">
        <v>46919</v>
      </c>
      <c r="H6805" t="s">
        <v>46920</v>
      </c>
      <c r="I6805" t="s">
        <v>38</v>
      </c>
      <c r="J6805" t="s">
        <v>42</v>
      </c>
      <c r="K6805" t="s">
        <v>50</v>
      </c>
      <c r="L6805" t="s">
        <v>46921</v>
      </c>
      <c r="M6805" t="s">
        <v>46922</v>
      </c>
      <c r="N6805" t="s">
        <v>4220</v>
      </c>
      <c r="O6805" t="s">
        <v>4091</v>
      </c>
      <c r="P6805" t="s">
        <v>3632</v>
      </c>
      <c r="Q6805" t="s">
        <v>46923</v>
      </c>
      <c r="R6805" s="26">
        <v>2</v>
      </c>
      <c r="S6805" s="23">
        <v>363183020000</v>
      </c>
      <c r="T6805" t="s">
        <v>37</v>
      </c>
      <c r="U6805" t="s">
        <v>3634</v>
      </c>
      <c r="V6805" s="39">
        <v>46203</v>
      </c>
      <c r="W6805" s="41">
        <v>30</v>
      </c>
      <c r="X6805" s="26" t="s">
        <v>41762</v>
      </c>
      <c r="AE6805" s="41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 s="30">
        <f t="shared" si="658"/>
        <v>0</v>
      </c>
      <c r="AL6805" s="45">
        <v>2</v>
      </c>
      <c r="AM6805" s="32">
        <f t="shared" si="657"/>
        <v>2</v>
      </c>
      <c r="AN6805" s="33" t="str">
        <f t="shared" si="659"/>
        <v>NPN</v>
      </c>
      <c r="AO6805" s="33" t="str">
        <f t="shared" si="654"/>
        <v>2meses_pendientes</v>
      </c>
      <c r="AP6805" s="33">
        <f t="shared" si="655"/>
        <v>60</v>
      </c>
      <c r="AQ6805" s="31">
        <f t="shared" si="656"/>
        <v>30</v>
      </c>
    </row>
    <row r="6806" spans="2:43" x14ac:dyDescent="0.3">
      <c r="B6806" s="37">
        <v>46176</v>
      </c>
      <c r="C6806" t="s">
        <v>35</v>
      </c>
      <c r="D6806" t="s">
        <v>46924</v>
      </c>
      <c r="E6806" t="s">
        <v>46925</v>
      </c>
      <c r="F6806" t="s">
        <v>46926</v>
      </c>
      <c r="G6806" t="s">
        <v>46927</v>
      </c>
      <c r="H6806" t="s">
        <v>46928</v>
      </c>
      <c r="I6806" t="s">
        <v>7756</v>
      </c>
      <c r="J6806" t="s">
        <v>7757</v>
      </c>
      <c r="K6806" t="s">
        <v>20629</v>
      </c>
      <c r="L6806" t="s">
        <v>46929</v>
      </c>
      <c r="M6806" t="s">
        <v>46930</v>
      </c>
      <c r="N6806" t="s">
        <v>30369</v>
      </c>
      <c r="O6806" t="s">
        <v>4091</v>
      </c>
      <c r="P6806" t="s">
        <v>3632</v>
      </c>
      <c r="Q6806" t="s">
        <v>46931</v>
      </c>
      <c r="R6806" s="26">
        <v>2</v>
      </c>
      <c r="S6806" s="23">
        <v>369154790000</v>
      </c>
      <c r="T6806" t="s">
        <v>37</v>
      </c>
      <c r="U6806" t="s">
        <v>3634</v>
      </c>
      <c r="V6806" s="39">
        <v>46179</v>
      </c>
      <c r="W6806" s="41">
        <v>26.14</v>
      </c>
      <c r="X6806" s="26" t="s">
        <v>41762</v>
      </c>
      <c r="Y6806">
        <v>28.4</v>
      </c>
      <c r="AE6806" s="41">
        <v>28.4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 s="30">
        <f t="shared" si="658"/>
        <v>0</v>
      </c>
      <c r="AL6806" s="45">
        <v>2</v>
      </c>
      <c r="AM6806" s="32">
        <f t="shared" si="657"/>
        <v>2</v>
      </c>
      <c r="AN6806" s="33" t="str">
        <f t="shared" si="659"/>
        <v>NPN</v>
      </c>
      <c r="AO6806" s="33" t="str">
        <f t="shared" si="654"/>
        <v>2meses_pendientes</v>
      </c>
      <c r="AP6806" s="33">
        <f t="shared" si="655"/>
        <v>52.28</v>
      </c>
      <c r="AQ6806" s="31">
        <f t="shared" si="656"/>
        <v>6</v>
      </c>
    </row>
    <row r="6807" spans="2:43" x14ac:dyDescent="0.3">
      <c r="B6807" s="37">
        <v>46179</v>
      </c>
      <c r="C6807" t="s">
        <v>35</v>
      </c>
      <c r="D6807" t="s">
        <v>46932</v>
      </c>
      <c r="E6807" t="s">
        <v>46933</v>
      </c>
      <c r="F6807" t="s">
        <v>46934</v>
      </c>
      <c r="G6807" t="s">
        <v>46935</v>
      </c>
      <c r="H6807" t="s">
        <v>46936</v>
      </c>
      <c r="I6807" t="s">
        <v>38</v>
      </c>
      <c r="J6807" t="s">
        <v>42</v>
      </c>
      <c r="K6807" t="s">
        <v>50</v>
      </c>
      <c r="L6807" t="s">
        <v>46937</v>
      </c>
      <c r="M6807" t="s">
        <v>46938</v>
      </c>
      <c r="N6807" t="s">
        <v>30369</v>
      </c>
      <c r="O6807" t="s">
        <v>4091</v>
      </c>
      <c r="P6807" t="s">
        <v>3632</v>
      </c>
      <c r="Q6807" t="s">
        <v>46939</v>
      </c>
      <c r="R6807" s="26">
        <v>3</v>
      </c>
      <c r="S6807" s="23">
        <v>351045490000</v>
      </c>
      <c r="T6807" t="s">
        <v>37</v>
      </c>
      <c r="U6807" t="s">
        <v>3634</v>
      </c>
      <c r="V6807" s="39">
        <v>46181</v>
      </c>
      <c r="W6807" s="41">
        <v>44</v>
      </c>
      <c r="X6807" s="26" t="s">
        <v>41762</v>
      </c>
      <c r="AE6807" s="41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 s="30">
        <f t="shared" si="658"/>
        <v>0</v>
      </c>
      <c r="AL6807" s="45">
        <v>2</v>
      </c>
      <c r="AM6807" s="32">
        <f t="shared" si="657"/>
        <v>2</v>
      </c>
      <c r="AN6807" s="33" t="str">
        <f t="shared" si="659"/>
        <v>NPN</v>
      </c>
      <c r="AO6807" s="33" t="str">
        <f t="shared" si="654"/>
        <v>2meses_pendientes</v>
      </c>
      <c r="AP6807" s="33">
        <f t="shared" si="655"/>
        <v>88</v>
      </c>
      <c r="AQ6807" s="31">
        <f t="shared" si="656"/>
        <v>8</v>
      </c>
    </row>
    <row r="6808" spans="2:43" x14ac:dyDescent="0.3">
      <c r="B6808" s="37">
        <v>46182</v>
      </c>
      <c r="C6808" t="s">
        <v>35</v>
      </c>
      <c r="D6808" t="s">
        <v>46940</v>
      </c>
      <c r="E6808" t="s">
        <v>46941</v>
      </c>
      <c r="F6808" t="s">
        <v>46942</v>
      </c>
      <c r="G6808" t="s">
        <v>46943</v>
      </c>
      <c r="H6808" t="s">
        <v>46944</v>
      </c>
      <c r="I6808" t="s">
        <v>38</v>
      </c>
      <c r="J6808" t="s">
        <v>42</v>
      </c>
      <c r="K6808" t="s">
        <v>46</v>
      </c>
      <c r="L6808" t="s">
        <v>46945</v>
      </c>
      <c r="M6808" t="s">
        <v>46946</v>
      </c>
      <c r="N6808" t="s">
        <v>30369</v>
      </c>
      <c r="O6808" t="s">
        <v>4091</v>
      </c>
      <c r="P6808" t="s">
        <v>3632</v>
      </c>
      <c r="Q6808" t="s">
        <v>46947</v>
      </c>
      <c r="R6808" s="26">
        <v>3</v>
      </c>
      <c r="S6808" s="23">
        <v>363160900000</v>
      </c>
      <c r="T6808" t="s">
        <v>37</v>
      </c>
      <c r="U6808" t="s">
        <v>3634</v>
      </c>
      <c r="V6808" s="39">
        <v>46186</v>
      </c>
      <c r="W6808" s="41">
        <v>49</v>
      </c>
      <c r="X6808" s="26" t="s">
        <v>41762</v>
      </c>
      <c r="Y6808">
        <v>19.2</v>
      </c>
      <c r="AE6808" s="41">
        <v>19.2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 s="30">
        <f t="shared" si="658"/>
        <v>0</v>
      </c>
      <c r="AL6808" s="45">
        <v>2</v>
      </c>
      <c r="AM6808" s="32">
        <f t="shared" si="657"/>
        <v>2</v>
      </c>
      <c r="AN6808" s="33" t="str">
        <f t="shared" si="659"/>
        <v>NPN</v>
      </c>
      <c r="AO6808" s="33" t="str">
        <f t="shared" si="654"/>
        <v>2meses_pendientes</v>
      </c>
      <c r="AP6808" s="33">
        <f t="shared" si="655"/>
        <v>98</v>
      </c>
      <c r="AQ6808" s="31">
        <f t="shared" si="656"/>
        <v>13</v>
      </c>
    </row>
    <row r="6809" spans="2:43" x14ac:dyDescent="0.3">
      <c r="B6809" s="37">
        <v>46177</v>
      </c>
      <c r="C6809" t="s">
        <v>35</v>
      </c>
      <c r="D6809" t="s">
        <v>46948</v>
      </c>
      <c r="E6809" t="s">
        <v>46949</v>
      </c>
      <c r="F6809" t="s">
        <v>46950</v>
      </c>
      <c r="G6809" t="s">
        <v>46951</v>
      </c>
      <c r="H6809" t="s">
        <v>4382</v>
      </c>
      <c r="I6809" t="s">
        <v>38</v>
      </c>
      <c r="J6809" t="s">
        <v>44</v>
      </c>
      <c r="K6809" t="s">
        <v>52</v>
      </c>
      <c r="L6809" t="s">
        <v>46952</v>
      </c>
      <c r="M6809" t="s">
        <v>46953</v>
      </c>
      <c r="N6809" t="s">
        <v>4385</v>
      </c>
      <c r="O6809" t="s">
        <v>4091</v>
      </c>
      <c r="P6809" t="s">
        <v>3632</v>
      </c>
      <c r="Q6809" t="s">
        <v>46954</v>
      </c>
      <c r="R6809" s="26">
        <v>3</v>
      </c>
      <c r="S6809" s="23">
        <v>306003090000</v>
      </c>
      <c r="T6809" t="s">
        <v>37</v>
      </c>
      <c r="U6809" t="s">
        <v>3634</v>
      </c>
      <c r="V6809" s="39">
        <v>46182</v>
      </c>
      <c r="W6809" s="41">
        <v>35</v>
      </c>
      <c r="X6809" s="26" t="s">
        <v>41762</v>
      </c>
      <c r="Y6809">
        <v>37.049999999999997</v>
      </c>
      <c r="AE6809" s="41">
        <v>37.049999999999997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 s="30">
        <f t="shared" si="658"/>
        <v>0</v>
      </c>
      <c r="AL6809" s="45">
        <v>2</v>
      </c>
      <c r="AM6809" s="32">
        <f t="shared" si="657"/>
        <v>2</v>
      </c>
      <c r="AN6809" s="33" t="str">
        <f t="shared" si="659"/>
        <v>NPN</v>
      </c>
      <c r="AO6809" s="33" t="str">
        <f t="shared" si="654"/>
        <v>2meses_pendientes</v>
      </c>
      <c r="AP6809" s="33">
        <f t="shared" si="655"/>
        <v>70</v>
      </c>
      <c r="AQ6809" s="31">
        <f t="shared" si="656"/>
        <v>9</v>
      </c>
    </row>
    <row r="6810" spans="2:43" x14ac:dyDescent="0.3">
      <c r="B6810" s="37">
        <v>46177</v>
      </c>
      <c r="C6810" t="s">
        <v>35</v>
      </c>
      <c r="D6810" t="s">
        <v>46955</v>
      </c>
      <c r="E6810" t="s">
        <v>46956</v>
      </c>
      <c r="F6810" t="s">
        <v>46957</v>
      </c>
      <c r="G6810" t="s">
        <v>46958</v>
      </c>
      <c r="H6810" t="s">
        <v>46959</v>
      </c>
      <c r="I6810" t="s">
        <v>38</v>
      </c>
      <c r="J6810" t="s">
        <v>44</v>
      </c>
      <c r="K6810" t="s">
        <v>56</v>
      </c>
      <c r="L6810" t="s">
        <v>46960</v>
      </c>
      <c r="M6810" t="s">
        <v>46961</v>
      </c>
      <c r="N6810" t="s">
        <v>4385</v>
      </c>
      <c r="O6810" t="s">
        <v>4091</v>
      </c>
      <c r="P6810" t="s">
        <v>3632</v>
      </c>
      <c r="Q6810" t="s">
        <v>46962</v>
      </c>
      <c r="R6810" s="26">
        <v>3</v>
      </c>
      <c r="S6810" s="23">
        <v>362156180000</v>
      </c>
      <c r="T6810" t="s">
        <v>37</v>
      </c>
      <c r="U6810" t="s">
        <v>3634</v>
      </c>
      <c r="V6810" s="39">
        <v>46178</v>
      </c>
      <c r="W6810" s="41">
        <v>33</v>
      </c>
      <c r="X6810" s="26" t="s">
        <v>41762</v>
      </c>
      <c r="Y6810">
        <v>34.909999999999997</v>
      </c>
      <c r="Z6810">
        <v>34.909999999999997</v>
      </c>
      <c r="AE6810" s="41">
        <v>69.819999999999993</v>
      </c>
      <c r="AF6810">
        <v>1</v>
      </c>
      <c r="AG6810">
        <v>0</v>
      </c>
      <c r="AH6810">
        <v>0</v>
      </c>
      <c r="AI6810">
        <v>0</v>
      </c>
      <c r="AJ6810">
        <v>0</v>
      </c>
      <c r="AK6810" s="30">
        <f t="shared" si="658"/>
        <v>1</v>
      </c>
      <c r="AL6810" s="45">
        <v>2</v>
      </c>
      <c r="AM6810" s="32">
        <f t="shared" si="657"/>
        <v>1</v>
      </c>
      <c r="AN6810" s="33" t="str">
        <f t="shared" si="659"/>
        <v>MOROSO</v>
      </c>
      <c r="AO6810" s="33" t="str">
        <f t="shared" si="654"/>
        <v>1meses_pendientes</v>
      </c>
      <c r="AP6810" s="33">
        <f t="shared" si="655"/>
        <v>33</v>
      </c>
      <c r="AQ6810" s="31">
        <f t="shared" si="656"/>
        <v>5</v>
      </c>
    </row>
    <row r="6811" spans="2:43" x14ac:dyDescent="0.3">
      <c r="B6811" s="37">
        <v>46178</v>
      </c>
      <c r="C6811" t="s">
        <v>35</v>
      </c>
      <c r="D6811" t="s">
        <v>46963</v>
      </c>
      <c r="E6811" t="s">
        <v>46964</v>
      </c>
      <c r="F6811" t="s">
        <v>46965</v>
      </c>
      <c r="G6811" t="s">
        <v>46966</v>
      </c>
      <c r="H6811" t="s">
        <v>46959</v>
      </c>
      <c r="I6811" t="s">
        <v>38</v>
      </c>
      <c r="J6811" t="s">
        <v>42</v>
      </c>
      <c r="K6811" t="s">
        <v>46</v>
      </c>
      <c r="L6811" t="s">
        <v>46967</v>
      </c>
      <c r="M6811" t="s">
        <v>46968</v>
      </c>
      <c r="N6811" t="s">
        <v>4385</v>
      </c>
      <c r="O6811" t="s">
        <v>4091</v>
      </c>
      <c r="P6811" t="s">
        <v>3632</v>
      </c>
      <c r="Q6811" t="s">
        <v>46969</v>
      </c>
      <c r="R6811" s="26">
        <v>3</v>
      </c>
      <c r="S6811" s="23">
        <v>365157200000</v>
      </c>
      <c r="T6811" t="s">
        <v>37</v>
      </c>
      <c r="U6811" t="s">
        <v>3634</v>
      </c>
      <c r="V6811" s="39">
        <v>46192</v>
      </c>
      <c r="W6811" s="41">
        <v>33</v>
      </c>
      <c r="X6811" s="26" t="s">
        <v>41762</v>
      </c>
      <c r="Y6811">
        <v>34.909999999999997</v>
      </c>
      <c r="AE6811" s="41">
        <v>34.909999999999997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 s="30">
        <f t="shared" si="658"/>
        <v>0</v>
      </c>
      <c r="AL6811" s="45">
        <v>2</v>
      </c>
      <c r="AM6811" s="32">
        <f t="shared" si="657"/>
        <v>2</v>
      </c>
      <c r="AN6811" s="33" t="str">
        <f t="shared" si="659"/>
        <v>NPN</v>
      </c>
      <c r="AO6811" s="33" t="str">
        <f t="shared" si="654"/>
        <v>2meses_pendientes</v>
      </c>
      <c r="AP6811" s="33">
        <f t="shared" si="655"/>
        <v>66</v>
      </c>
      <c r="AQ6811" s="31">
        <f t="shared" si="656"/>
        <v>19</v>
      </c>
    </row>
    <row r="6812" spans="2:43" x14ac:dyDescent="0.3">
      <c r="B6812" s="37">
        <v>46178</v>
      </c>
      <c r="C6812" t="s">
        <v>35</v>
      </c>
      <c r="D6812" t="s">
        <v>46970</v>
      </c>
      <c r="E6812" t="s">
        <v>46971</v>
      </c>
      <c r="F6812" t="s">
        <v>46972</v>
      </c>
      <c r="G6812" t="s">
        <v>46973</v>
      </c>
      <c r="H6812" t="s">
        <v>46959</v>
      </c>
      <c r="I6812" t="s">
        <v>38</v>
      </c>
      <c r="J6812" t="s">
        <v>42</v>
      </c>
      <c r="K6812" t="s">
        <v>46</v>
      </c>
      <c r="L6812" t="s">
        <v>46974</v>
      </c>
      <c r="M6812" t="s">
        <v>46975</v>
      </c>
      <c r="N6812" t="s">
        <v>4385</v>
      </c>
      <c r="O6812" t="s">
        <v>4091</v>
      </c>
      <c r="P6812" t="s">
        <v>3632</v>
      </c>
      <c r="Q6812" t="s">
        <v>46976</v>
      </c>
      <c r="R6812" s="26">
        <v>2</v>
      </c>
      <c r="S6812" s="23">
        <v>206050160000</v>
      </c>
      <c r="T6812" t="s">
        <v>37</v>
      </c>
      <c r="U6812" t="s">
        <v>3634</v>
      </c>
      <c r="V6812" s="39">
        <v>46179</v>
      </c>
      <c r="W6812" s="41">
        <v>30</v>
      </c>
      <c r="X6812" s="26" t="s">
        <v>41762</v>
      </c>
      <c r="AE6812" s="41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 s="30">
        <f t="shared" si="658"/>
        <v>0</v>
      </c>
      <c r="AL6812" s="45">
        <v>2</v>
      </c>
      <c r="AM6812" s="32">
        <f t="shared" si="657"/>
        <v>2</v>
      </c>
      <c r="AN6812" s="33" t="str">
        <f t="shared" si="659"/>
        <v>NPN</v>
      </c>
      <c r="AO6812" s="33" t="str">
        <f t="shared" si="654"/>
        <v>2meses_pendientes</v>
      </c>
      <c r="AP6812" s="33">
        <f t="shared" si="655"/>
        <v>60</v>
      </c>
      <c r="AQ6812" s="31">
        <f t="shared" si="656"/>
        <v>6</v>
      </c>
    </row>
    <row r="6813" spans="2:43" x14ac:dyDescent="0.3">
      <c r="B6813" s="37">
        <v>46182</v>
      </c>
      <c r="C6813" t="s">
        <v>35</v>
      </c>
      <c r="D6813" t="s">
        <v>46977</v>
      </c>
      <c r="E6813" t="s">
        <v>46978</v>
      </c>
      <c r="F6813" t="s">
        <v>46979</v>
      </c>
      <c r="G6813" t="s">
        <v>46980</v>
      </c>
      <c r="H6813" t="s">
        <v>46959</v>
      </c>
      <c r="I6813" t="s">
        <v>38</v>
      </c>
      <c r="J6813" t="s">
        <v>42</v>
      </c>
      <c r="K6813" t="s">
        <v>46</v>
      </c>
      <c r="L6813" t="s">
        <v>46979</v>
      </c>
      <c r="M6813" t="s">
        <v>46981</v>
      </c>
      <c r="N6813" t="s">
        <v>4385</v>
      </c>
      <c r="O6813" t="s">
        <v>4091</v>
      </c>
      <c r="P6813" t="s">
        <v>3632</v>
      </c>
      <c r="Q6813" t="s">
        <v>46982</v>
      </c>
      <c r="R6813" s="26">
        <v>3</v>
      </c>
      <c r="S6813" s="23">
        <v>305077420000</v>
      </c>
      <c r="T6813" t="s">
        <v>37</v>
      </c>
      <c r="U6813" t="s">
        <v>3634</v>
      </c>
      <c r="V6813" s="39">
        <v>46183</v>
      </c>
      <c r="W6813" s="41">
        <v>33</v>
      </c>
      <c r="X6813" s="26" t="s">
        <v>41762</v>
      </c>
      <c r="Y6813">
        <v>34.909999999999997</v>
      </c>
      <c r="AE6813" s="41">
        <v>34.909999999999997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 s="30">
        <f t="shared" si="658"/>
        <v>0</v>
      </c>
      <c r="AL6813" s="45">
        <v>2</v>
      </c>
      <c r="AM6813" s="32">
        <f t="shared" si="657"/>
        <v>2</v>
      </c>
      <c r="AN6813" s="33" t="str">
        <f t="shared" si="659"/>
        <v>NPN</v>
      </c>
      <c r="AO6813" s="33" t="str">
        <f t="shared" si="654"/>
        <v>2meses_pendientes</v>
      </c>
      <c r="AP6813" s="33">
        <f t="shared" si="655"/>
        <v>66</v>
      </c>
      <c r="AQ6813" s="31">
        <f t="shared" si="656"/>
        <v>10</v>
      </c>
    </row>
    <row r="6814" spans="2:43" x14ac:dyDescent="0.3">
      <c r="B6814" s="37">
        <v>46183</v>
      </c>
      <c r="C6814" t="s">
        <v>35</v>
      </c>
      <c r="D6814" t="s">
        <v>46983</v>
      </c>
      <c r="E6814" t="s">
        <v>46984</v>
      </c>
      <c r="F6814" t="s">
        <v>46985</v>
      </c>
      <c r="G6814" t="s">
        <v>46986</v>
      </c>
      <c r="H6814" t="s">
        <v>46959</v>
      </c>
      <c r="I6814" t="s">
        <v>38</v>
      </c>
      <c r="J6814" t="s">
        <v>42</v>
      </c>
      <c r="K6814" t="s">
        <v>59</v>
      </c>
      <c r="L6814" t="s">
        <v>46987</v>
      </c>
      <c r="M6814" t="s">
        <v>46988</v>
      </c>
      <c r="N6814" t="s">
        <v>4385</v>
      </c>
      <c r="O6814" t="s">
        <v>4091</v>
      </c>
      <c r="P6814" t="s">
        <v>3632</v>
      </c>
      <c r="Q6814" t="s">
        <v>46989</v>
      </c>
      <c r="R6814" s="26">
        <v>3</v>
      </c>
      <c r="S6814" s="23">
        <v>282040930000</v>
      </c>
      <c r="T6814" t="s">
        <v>37</v>
      </c>
      <c r="U6814" t="s">
        <v>3634</v>
      </c>
      <c r="V6814" s="39">
        <v>46183</v>
      </c>
      <c r="W6814" s="41">
        <v>35.200000000000003</v>
      </c>
      <c r="X6814" s="26" t="s">
        <v>41762</v>
      </c>
      <c r="Z6814">
        <v>37.75</v>
      </c>
      <c r="AE6814" s="41">
        <v>37.75</v>
      </c>
      <c r="AF6814">
        <v>1</v>
      </c>
      <c r="AG6814">
        <v>0</v>
      </c>
      <c r="AH6814">
        <v>0</v>
      </c>
      <c r="AI6814">
        <v>0</v>
      </c>
      <c r="AJ6814">
        <v>0</v>
      </c>
      <c r="AK6814" s="30">
        <f t="shared" si="658"/>
        <v>1</v>
      </c>
      <c r="AL6814" s="45">
        <v>2</v>
      </c>
      <c r="AM6814" s="32">
        <f t="shared" si="657"/>
        <v>1</v>
      </c>
      <c r="AN6814" s="33" t="str">
        <f t="shared" si="659"/>
        <v>MOROSO</v>
      </c>
      <c r="AO6814" s="33" t="str">
        <f t="shared" si="654"/>
        <v>1meses_pendientes</v>
      </c>
      <c r="AP6814" s="33">
        <f t="shared" si="655"/>
        <v>35.200000000000003</v>
      </c>
      <c r="AQ6814" s="31">
        <f t="shared" si="656"/>
        <v>10</v>
      </c>
    </row>
    <row r="6815" spans="2:43" x14ac:dyDescent="0.3">
      <c r="B6815" s="37">
        <v>46185</v>
      </c>
      <c r="C6815" t="s">
        <v>35</v>
      </c>
      <c r="D6815" t="s">
        <v>46990</v>
      </c>
      <c r="E6815" t="s">
        <v>46991</v>
      </c>
      <c r="F6815" t="s">
        <v>46992</v>
      </c>
      <c r="G6815" t="s">
        <v>46993</v>
      </c>
      <c r="H6815" t="s">
        <v>46959</v>
      </c>
      <c r="I6815" t="s">
        <v>38</v>
      </c>
      <c r="J6815" t="s">
        <v>42</v>
      </c>
      <c r="K6815" t="s">
        <v>29805</v>
      </c>
      <c r="L6815" t="s">
        <v>46994</v>
      </c>
      <c r="M6815" t="s">
        <v>46995</v>
      </c>
      <c r="N6815" t="s">
        <v>4385</v>
      </c>
      <c r="O6815" t="s">
        <v>4091</v>
      </c>
      <c r="P6815" t="s">
        <v>3632</v>
      </c>
      <c r="Q6815" t="s">
        <v>46996</v>
      </c>
      <c r="R6815" s="26">
        <v>3</v>
      </c>
      <c r="S6815" s="23">
        <v>114010060000</v>
      </c>
      <c r="T6815" t="s">
        <v>37</v>
      </c>
      <c r="U6815" t="s">
        <v>3634</v>
      </c>
      <c r="V6815" s="39">
        <v>46186</v>
      </c>
      <c r="W6815" s="41">
        <v>31</v>
      </c>
      <c r="X6815" s="26" t="s">
        <v>41762</v>
      </c>
      <c r="Z6815">
        <v>32.770000000000003</v>
      </c>
      <c r="AE6815" s="41">
        <v>32.770000000000003</v>
      </c>
      <c r="AF6815">
        <v>1</v>
      </c>
      <c r="AG6815">
        <v>0</v>
      </c>
      <c r="AH6815">
        <v>0</v>
      </c>
      <c r="AI6815">
        <v>0</v>
      </c>
      <c r="AJ6815">
        <v>0</v>
      </c>
      <c r="AK6815" s="30">
        <f t="shared" si="658"/>
        <v>1</v>
      </c>
      <c r="AL6815" s="45">
        <v>2</v>
      </c>
      <c r="AM6815" s="32">
        <f t="shared" si="657"/>
        <v>1</v>
      </c>
      <c r="AN6815" s="33" t="str">
        <f t="shared" si="659"/>
        <v>MOROSO</v>
      </c>
      <c r="AO6815" s="33" t="str">
        <f t="shared" si="654"/>
        <v>1meses_pendientes</v>
      </c>
      <c r="AP6815" s="33">
        <f t="shared" si="655"/>
        <v>31</v>
      </c>
      <c r="AQ6815" s="31">
        <f t="shared" si="656"/>
        <v>13</v>
      </c>
    </row>
    <row r="6816" spans="2:43" x14ac:dyDescent="0.3">
      <c r="B6816" s="37">
        <v>46189</v>
      </c>
      <c r="C6816" t="s">
        <v>35</v>
      </c>
      <c r="D6816" t="s">
        <v>46997</v>
      </c>
      <c r="E6816" t="s">
        <v>46998</v>
      </c>
      <c r="F6816" t="s">
        <v>46999</v>
      </c>
      <c r="G6816" t="s">
        <v>47000</v>
      </c>
      <c r="H6816" t="s">
        <v>4382</v>
      </c>
      <c r="I6816" t="s">
        <v>38</v>
      </c>
      <c r="J6816" t="s">
        <v>42</v>
      </c>
      <c r="K6816" t="s">
        <v>50</v>
      </c>
      <c r="L6816" t="s">
        <v>46999</v>
      </c>
      <c r="M6816" t="s">
        <v>47001</v>
      </c>
      <c r="N6816" t="s">
        <v>4385</v>
      </c>
      <c r="O6816" t="s">
        <v>4091</v>
      </c>
      <c r="P6816" t="s">
        <v>3632</v>
      </c>
      <c r="Q6816" t="s">
        <v>47002</v>
      </c>
      <c r="R6816" s="26">
        <v>3</v>
      </c>
      <c r="S6816" s="23">
        <v>364168290000</v>
      </c>
      <c r="T6816" t="s">
        <v>37</v>
      </c>
      <c r="U6816" t="s">
        <v>3634</v>
      </c>
      <c r="V6816" s="39">
        <v>46192</v>
      </c>
      <c r="W6816" s="41">
        <v>37</v>
      </c>
      <c r="X6816" s="26" t="s">
        <v>41762</v>
      </c>
      <c r="Y6816">
        <v>38.4</v>
      </c>
      <c r="AE6816" s="41">
        <v>38.4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 s="30">
        <f t="shared" si="658"/>
        <v>0</v>
      </c>
      <c r="AL6816" s="45">
        <v>2</v>
      </c>
      <c r="AM6816" s="32">
        <f t="shared" si="657"/>
        <v>2</v>
      </c>
      <c r="AN6816" s="33" t="str">
        <f t="shared" si="659"/>
        <v>NPN</v>
      </c>
      <c r="AO6816" s="33" t="str">
        <f t="shared" si="654"/>
        <v>2meses_pendientes</v>
      </c>
      <c r="AP6816" s="33">
        <f t="shared" si="655"/>
        <v>74</v>
      </c>
      <c r="AQ6816" s="31">
        <f t="shared" si="656"/>
        <v>19</v>
      </c>
    </row>
    <row r="6817" spans="2:43" x14ac:dyDescent="0.3">
      <c r="B6817" s="37">
        <v>46191</v>
      </c>
      <c r="C6817" t="s">
        <v>35</v>
      </c>
      <c r="D6817" t="s">
        <v>47003</v>
      </c>
      <c r="E6817" t="s">
        <v>47004</v>
      </c>
      <c r="F6817" t="s">
        <v>47005</v>
      </c>
      <c r="G6817" t="s">
        <v>47006</v>
      </c>
      <c r="H6817" t="s">
        <v>46959</v>
      </c>
      <c r="I6817" t="s">
        <v>38</v>
      </c>
      <c r="J6817" t="s">
        <v>42</v>
      </c>
      <c r="K6817" t="s">
        <v>46</v>
      </c>
      <c r="L6817" t="s">
        <v>47005</v>
      </c>
      <c r="M6817" t="s">
        <v>47007</v>
      </c>
      <c r="N6817" t="s">
        <v>4385</v>
      </c>
      <c r="O6817" t="s">
        <v>4091</v>
      </c>
      <c r="P6817" t="s">
        <v>3632</v>
      </c>
      <c r="Q6817" t="s">
        <v>47008</v>
      </c>
      <c r="R6817" s="26">
        <v>3</v>
      </c>
      <c r="S6817" s="23">
        <v>366170380000</v>
      </c>
      <c r="T6817" t="s">
        <v>37</v>
      </c>
      <c r="U6817" t="s">
        <v>3634</v>
      </c>
      <c r="V6817" s="39">
        <v>46193</v>
      </c>
      <c r="W6817" s="41">
        <v>41.55</v>
      </c>
      <c r="X6817" s="26" t="s">
        <v>41762</v>
      </c>
      <c r="AE6817" s="41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 s="30">
        <f t="shared" si="658"/>
        <v>0</v>
      </c>
      <c r="AL6817" s="45">
        <v>2</v>
      </c>
      <c r="AM6817" s="32">
        <f t="shared" si="657"/>
        <v>2</v>
      </c>
      <c r="AN6817" s="33" t="str">
        <f t="shared" si="659"/>
        <v>NPN</v>
      </c>
      <c r="AO6817" s="33" t="str">
        <f t="shared" si="654"/>
        <v>2meses_pendientes</v>
      </c>
      <c r="AP6817" s="33">
        <f t="shared" si="655"/>
        <v>83.1</v>
      </c>
      <c r="AQ6817" s="31">
        <f t="shared" si="656"/>
        <v>20</v>
      </c>
    </row>
    <row r="6818" spans="2:43" x14ac:dyDescent="0.3">
      <c r="B6818" s="37">
        <v>46191</v>
      </c>
      <c r="C6818" t="s">
        <v>35</v>
      </c>
      <c r="D6818" t="s">
        <v>47009</v>
      </c>
      <c r="E6818" t="s">
        <v>47010</v>
      </c>
      <c r="F6818" t="s">
        <v>47011</v>
      </c>
      <c r="G6818" t="s">
        <v>47012</v>
      </c>
      <c r="H6818" t="s">
        <v>4382</v>
      </c>
      <c r="I6818" t="s">
        <v>38</v>
      </c>
      <c r="J6818" t="s">
        <v>42</v>
      </c>
      <c r="K6818" t="s">
        <v>46</v>
      </c>
      <c r="L6818" t="s">
        <v>47011</v>
      </c>
      <c r="M6818" t="s">
        <v>47013</v>
      </c>
      <c r="N6818" t="s">
        <v>4385</v>
      </c>
      <c r="O6818" t="s">
        <v>4091</v>
      </c>
      <c r="P6818" t="s">
        <v>3632</v>
      </c>
      <c r="Q6818" t="s">
        <v>47014</v>
      </c>
      <c r="R6818" s="26">
        <v>3</v>
      </c>
      <c r="S6818" s="23">
        <v>363170770000</v>
      </c>
      <c r="T6818" t="s">
        <v>37</v>
      </c>
      <c r="U6818" t="s">
        <v>3634</v>
      </c>
      <c r="V6818" s="39">
        <v>46193</v>
      </c>
      <c r="W6818" s="41">
        <v>33</v>
      </c>
      <c r="X6818" s="26" t="s">
        <v>41762</v>
      </c>
      <c r="Z6818">
        <v>34.909999999999997</v>
      </c>
      <c r="AE6818" s="41">
        <v>34.909999999999997</v>
      </c>
      <c r="AF6818">
        <v>1</v>
      </c>
      <c r="AG6818">
        <v>0</v>
      </c>
      <c r="AH6818">
        <v>0</v>
      </c>
      <c r="AI6818">
        <v>0</v>
      </c>
      <c r="AJ6818">
        <v>0</v>
      </c>
      <c r="AK6818" s="30">
        <f t="shared" si="658"/>
        <v>1</v>
      </c>
      <c r="AL6818" s="45">
        <v>2</v>
      </c>
      <c r="AM6818" s="32">
        <f t="shared" si="657"/>
        <v>1</v>
      </c>
      <c r="AN6818" s="33" t="str">
        <f t="shared" si="659"/>
        <v>MOROSO</v>
      </c>
      <c r="AO6818" s="33" t="str">
        <f t="shared" si="654"/>
        <v>1meses_pendientes</v>
      </c>
      <c r="AP6818" s="33">
        <f t="shared" si="655"/>
        <v>33</v>
      </c>
      <c r="AQ6818" s="31">
        <f t="shared" si="656"/>
        <v>20</v>
      </c>
    </row>
    <row r="6819" spans="2:43" x14ac:dyDescent="0.3">
      <c r="B6819" s="37">
        <v>46192</v>
      </c>
      <c r="C6819" t="s">
        <v>35</v>
      </c>
      <c r="D6819" t="s">
        <v>47015</v>
      </c>
      <c r="E6819" t="s">
        <v>47016</v>
      </c>
      <c r="F6819" t="s">
        <v>47017</v>
      </c>
      <c r="G6819" t="s">
        <v>47018</v>
      </c>
      <c r="H6819" t="s">
        <v>4382</v>
      </c>
      <c r="I6819" t="s">
        <v>38</v>
      </c>
      <c r="J6819" t="s">
        <v>42</v>
      </c>
      <c r="K6819" t="s">
        <v>46</v>
      </c>
      <c r="L6819" t="s">
        <v>47019</v>
      </c>
      <c r="M6819" t="s">
        <v>47020</v>
      </c>
      <c r="N6819" t="s">
        <v>4385</v>
      </c>
      <c r="O6819" t="s">
        <v>4091</v>
      </c>
      <c r="P6819" t="s">
        <v>3632</v>
      </c>
      <c r="Q6819" t="s">
        <v>47021</v>
      </c>
      <c r="R6819" s="26">
        <v>3</v>
      </c>
      <c r="S6819" s="23">
        <v>366170950000</v>
      </c>
      <c r="T6819" t="s">
        <v>37</v>
      </c>
      <c r="U6819" t="s">
        <v>3634</v>
      </c>
      <c r="V6819" s="39">
        <v>46195</v>
      </c>
      <c r="W6819" s="41">
        <v>33</v>
      </c>
      <c r="X6819" s="26" t="s">
        <v>41762</v>
      </c>
      <c r="Z6819">
        <v>34.909999999999997</v>
      </c>
      <c r="AE6819" s="41">
        <v>34.909999999999997</v>
      </c>
      <c r="AF6819">
        <v>1</v>
      </c>
      <c r="AG6819">
        <v>0</v>
      </c>
      <c r="AH6819">
        <v>0</v>
      </c>
      <c r="AI6819">
        <v>0</v>
      </c>
      <c r="AJ6819">
        <v>0</v>
      </c>
      <c r="AK6819" s="30">
        <f t="shared" si="658"/>
        <v>1</v>
      </c>
      <c r="AL6819" s="45">
        <v>2</v>
      </c>
      <c r="AM6819" s="32">
        <f t="shared" si="657"/>
        <v>1</v>
      </c>
      <c r="AN6819" s="33" t="str">
        <f t="shared" si="659"/>
        <v>MOROSO</v>
      </c>
      <c r="AO6819" s="33" t="str">
        <f t="shared" si="654"/>
        <v>1meses_pendientes</v>
      </c>
      <c r="AP6819" s="33">
        <f t="shared" si="655"/>
        <v>33</v>
      </c>
      <c r="AQ6819" s="31">
        <f t="shared" si="656"/>
        <v>22</v>
      </c>
    </row>
    <row r="6820" spans="2:43" x14ac:dyDescent="0.3">
      <c r="B6820" s="37">
        <v>46192</v>
      </c>
      <c r="C6820" t="s">
        <v>35</v>
      </c>
      <c r="D6820" t="s">
        <v>47022</v>
      </c>
      <c r="E6820" t="s">
        <v>47023</v>
      </c>
      <c r="F6820" t="s">
        <v>47024</v>
      </c>
      <c r="G6820" t="s">
        <v>47025</v>
      </c>
      <c r="H6820" t="s">
        <v>46959</v>
      </c>
      <c r="I6820" t="s">
        <v>38</v>
      </c>
      <c r="J6820" t="s">
        <v>38</v>
      </c>
      <c r="K6820" t="s">
        <v>17719</v>
      </c>
      <c r="L6820" t="s">
        <v>47026</v>
      </c>
      <c r="M6820" t="s">
        <v>47027</v>
      </c>
      <c r="N6820" t="s">
        <v>4385</v>
      </c>
      <c r="O6820" t="s">
        <v>4091</v>
      </c>
      <c r="P6820" t="s">
        <v>3632</v>
      </c>
      <c r="Q6820" t="s">
        <v>47028</v>
      </c>
      <c r="R6820" s="26">
        <v>2</v>
      </c>
      <c r="S6820" s="23">
        <v>361171330000</v>
      </c>
      <c r="T6820" t="s">
        <v>37</v>
      </c>
      <c r="U6820" t="s">
        <v>3634</v>
      </c>
      <c r="V6820" s="39">
        <v>46195</v>
      </c>
      <c r="W6820" s="41">
        <v>30</v>
      </c>
      <c r="X6820" s="26" t="s">
        <v>41762</v>
      </c>
      <c r="AE6820" s="41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 s="30">
        <f t="shared" si="658"/>
        <v>0</v>
      </c>
      <c r="AL6820" s="45">
        <v>2</v>
      </c>
      <c r="AM6820" s="32">
        <f t="shared" si="657"/>
        <v>2</v>
      </c>
      <c r="AN6820" s="33" t="str">
        <f t="shared" si="659"/>
        <v>NPN</v>
      </c>
      <c r="AO6820" s="33" t="str">
        <f t="shared" si="654"/>
        <v>2meses_pendientes</v>
      </c>
      <c r="AP6820" s="33">
        <f t="shared" si="655"/>
        <v>60</v>
      </c>
      <c r="AQ6820" s="31">
        <f t="shared" si="656"/>
        <v>22</v>
      </c>
    </row>
    <row r="6821" spans="2:43" x14ac:dyDescent="0.3">
      <c r="B6821" s="37">
        <v>46193</v>
      </c>
      <c r="C6821" t="s">
        <v>35</v>
      </c>
      <c r="D6821" t="s">
        <v>47029</v>
      </c>
      <c r="E6821" t="s">
        <v>47030</v>
      </c>
      <c r="F6821" t="s">
        <v>30384</v>
      </c>
      <c r="G6821" t="s">
        <v>47031</v>
      </c>
      <c r="H6821" t="s">
        <v>46959</v>
      </c>
      <c r="I6821" t="s">
        <v>38</v>
      </c>
      <c r="J6821" t="s">
        <v>42</v>
      </c>
      <c r="K6821" t="s">
        <v>50</v>
      </c>
      <c r="L6821" t="s">
        <v>47032</v>
      </c>
      <c r="M6821" t="s">
        <v>47033</v>
      </c>
      <c r="N6821" t="s">
        <v>4385</v>
      </c>
      <c r="O6821" t="s">
        <v>4091</v>
      </c>
      <c r="P6821" t="s">
        <v>3632</v>
      </c>
      <c r="Q6821" t="s">
        <v>47034</v>
      </c>
      <c r="R6821" s="26">
        <v>1</v>
      </c>
      <c r="S6821" s="23">
        <v>299038810000</v>
      </c>
      <c r="T6821" t="s">
        <v>37</v>
      </c>
      <c r="U6821" t="s">
        <v>3634</v>
      </c>
      <c r="V6821" s="39">
        <v>46203</v>
      </c>
      <c r="W6821" s="41">
        <v>21.56</v>
      </c>
      <c r="X6821" s="26" t="s">
        <v>41762</v>
      </c>
      <c r="Y6821">
        <v>11</v>
      </c>
      <c r="AE6821" s="41">
        <v>11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 s="30">
        <f t="shared" si="658"/>
        <v>0</v>
      </c>
      <c r="AL6821" s="45">
        <v>2</v>
      </c>
      <c r="AM6821" s="32">
        <f t="shared" si="657"/>
        <v>2</v>
      </c>
      <c r="AN6821" s="33" t="str">
        <f t="shared" si="659"/>
        <v>NPN</v>
      </c>
      <c r="AO6821" s="33" t="str">
        <f t="shared" si="654"/>
        <v>2meses_pendientes</v>
      </c>
      <c r="AP6821" s="33">
        <f t="shared" si="655"/>
        <v>43.12</v>
      </c>
      <c r="AQ6821" s="31">
        <f t="shared" si="656"/>
        <v>30</v>
      </c>
    </row>
    <row r="6822" spans="2:43" x14ac:dyDescent="0.3">
      <c r="B6822" s="37">
        <v>46193</v>
      </c>
      <c r="C6822" t="s">
        <v>35</v>
      </c>
      <c r="D6822" t="s">
        <v>47035</v>
      </c>
      <c r="E6822" t="s">
        <v>47036</v>
      </c>
      <c r="F6822" t="s">
        <v>47037</v>
      </c>
      <c r="G6822" t="s">
        <v>47038</v>
      </c>
      <c r="H6822" t="s">
        <v>46959</v>
      </c>
      <c r="I6822" t="s">
        <v>38</v>
      </c>
      <c r="J6822" t="s">
        <v>42</v>
      </c>
      <c r="K6822" t="s">
        <v>4122</v>
      </c>
      <c r="L6822" t="s">
        <v>47039</v>
      </c>
      <c r="M6822" t="s">
        <v>47040</v>
      </c>
      <c r="N6822" t="s">
        <v>4385</v>
      </c>
      <c r="O6822" t="s">
        <v>4091</v>
      </c>
      <c r="P6822" t="s">
        <v>3632</v>
      </c>
      <c r="Q6822" t="s">
        <v>47041</v>
      </c>
      <c r="R6822" s="26">
        <v>3</v>
      </c>
      <c r="S6822" s="23">
        <v>367172870000</v>
      </c>
      <c r="T6822" t="s">
        <v>37</v>
      </c>
      <c r="U6822" t="s">
        <v>3634</v>
      </c>
      <c r="V6822" s="39">
        <v>46202</v>
      </c>
      <c r="W6822" s="41">
        <v>31.22</v>
      </c>
      <c r="X6822" s="26" t="s">
        <v>41762</v>
      </c>
      <c r="AE6822" s="41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 s="30">
        <f t="shared" si="658"/>
        <v>0</v>
      </c>
      <c r="AL6822" s="45">
        <v>2</v>
      </c>
      <c r="AM6822" s="32">
        <f t="shared" si="657"/>
        <v>2</v>
      </c>
      <c r="AN6822" s="33" t="str">
        <f t="shared" si="659"/>
        <v>NPN</v>
      </c>
      <c r="AO6822" s="33" t="str">
        <f t="shared" si="654"/>
        <v>2meses_pendientes</v>
      </c>
      <c r="AP6822" s="33">
        <f t="shared" si="655"/>
        <v>62.44</v>
      </c>
      <c r="AQ6822" s="31">
        <f t="shared" si="656"/>
        <v>29</v>
      </c>
    </row>
    <row r="6823" spans="2:43" x14ac:dyDescent="0.3">
      <c r="B6823" s="37">
        <v>46196</v>
      </c>
      <c r="C6823" t="s">
        <v>35</v>
      </c>
      <c r="D6823" t="s">
        <v>47042</v>
      </c>
      <c r="E6823" t="s">
        <v>47043</v>
      </c>
      <c r="F6823" t="s">
        <v>47044</v>
      </c>
      <c r="G6823" t="s">
        <v>47045</v>
      </c>
      <c r="H6823" t="s">
        <v>46959</v>
      </c>
      <c r="I6823" t="s">
        <v>38</v>
      </c>
      <c r="J6823" t="s">
        <v>42</v>
      </c>
      <c r="K6823" t="s">
        <v>50</v>
      </c>
      <c r="L6823" t="s">
        <v>47046</v>
      </c>
      <c r="M6823" t="s">
        <v>47047</v>
      </c>
      <c r="N6823" t="s">
        <v>4385</v>
      </c>
      <c r="O6823" t="s">
        <v>4091</v>
      </c>
      <c r="P6823" t="s">
        <v>3632</v>
      </c>
      <c r="Q6823" t="s">
        <v>47048</v>
      </c>
      <c r="R6823" s="26">
        <v>3</v>
      </c>
      <c r="S6823" s="23">
        <v>186009500000</v>
      </c>
      <c r="T6823" t="s">
        <v>37</v>
      </c>
      <c r="U6823" t="s">
        <v>3634</v>
      </c>
      <c r="V6823" s="39">
        <v>46196</v>
      </c>
      <c r="W6823" s="41">
        <v>33</v>
      </c>
      <c r="X6823" s="26" t="s">
        <v>41762</v>
      </c>
      <c r="AE6823" s="41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 s="30">
        <f t="shared" si="658"/>
        <v>0</v>
      </c>
      <c r="AL6823" s="45">
        <v>2</v>
      </c>
      <c r="AM6823" s="32">
        <f t="shared" si="657"/>
        <v>2</v>
      </c>
      <c r="AN6823" s="33" t="str">
        <f t="shared" si="659"/>
        <v>NPN</v>
      </c>
      <c r="AO6823" s="33" t="str">
        <f t="shared" si="654"/>
        <v>2meses_pendientes</v>
      </c>
      <c r="AP6823" s="33">
        <f t="shared" si="655"/>
        <v>66</v>
      </c>
      <c r="AQ6823" s="31">
        <f t="shared" si="656"/>
        <v>23</v>
      </c>
    </row>
    <row r="6824" spans="2:43" x14ac:dyDescent="0.3">
      <c r="B6824" s="37">
        <v>46196</v>
      </c>
      <c r="C6824" t="s">
        <v>35</v>
      </c>
      <c r="D6824" t="s">
        <v>47049</v>
      </c>
      <c r="E6824" t="s">
        <v>47050</v>
      </c>
      <c r="F6824" t="s">
        <v>47051</v>
      </c>
      <c r="G6824" t="s">
        <v>47052</v>
      </c>
      <c r="H6824" t="s">
        <v>47053</v>
      </c>
      <c r="I6824" t="s">
        <v>38</v>
      </c>
      <c r="J6824" t="s">
        <v>38</v>
      </c>
      <c r="K6824" t="s">
        <v>44</v>
      </c>
      <c r="L6824" t="s">
        <v>47054</v>
      </c>
      <c r="M6824" t="s">
        <v>47055</v>
      </c>
      <c r="N6824" t="s">
        <v>4385</v>
      </c>
      <c r="O6824" t="s">
        <v>4091</v>
      </c>
      <c r="P6824" t="s">
        <v>3632</v>
      </c>
      <c r="Q6824" t="s">
        <v>47056</v>
      </c>
      <c r="R6824" s="26">
        <v>3</v>
      </c>
      <c r="S6824" s="23">
        <v>181016090000</v>
      </c>
      <c r="T6824" t="s">
        <v>37</v>
      </c>
      <c r="U6824" t="s">
        <v>3634</v>
      </c>
      <c r="V6824" s="39">
        <v>46197</v>
      </c>
      <c r="W6824" s="41">
        <v>50</v>
      </c>
      <c r="X6824" s="26" t="s">
        <v>41762</v>
      </c>
      <c r="AE6824" s="41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 s="30">
        <f t="shared" si="658"/>
        <v>0</v>
      </c>
      <c r="AL6824" s="45">
        <v>2</v>
      </c>
      <c r="AM6824" s="32">
        <f t="shared" si="657"/>
        <v>2</v>
      </c>
      <c r="AN6824" s="33" t="str">
        <f t="shared" si="659"/>
        <v>NPN</v>
      </c>
      <c r="AO6824" s="33" t="str">
        <f t="shared" si="654"/>
        <v>2meses_pendientes</v>
      </c>
      <c r="AP6824" s="33">
        <f t="shared" si="655"/>
        <v>100</v>
      </c>
      <c r="AQ6824" s="31">
        <f t="shared" si="656"/>
        <v>24</v>
      </c>
    </row>
    <row r="6825" spans="2:43" x14ac:dyDescent="0.3">
      <c r="B6825" s="37">
        <v>46197</v>
      </c>
      <c r="C6825" t="s">
        <v>35</v>
      </c>
      <c r="D6825" t="s">
        <v>47057</v>
      </c>
      <c r="E6825" t="s">
        <v>47058</v>
      </c>
      <c r="F6825" t="s">
        <v>47059</v>
      </c>
      <c r="G6825" t="s">
        <v>47060</v>
      </c>
      <c r="H6825" t="s">
        <v>46959</v>
      </c>
      <c r="I6825" t="s">
        <v>38</v>
      </c>
      <c r="J6825" t="s">
        <v>42</v>
      </c>
      <c r="K6825" t="s">
        <v>46</v>
      </c>
      <c r="L6825" t="s">
        <v>47059</v>
      </c>
      <c r="M6825" t="s">
        <v>47061</v>
      </c>
      <c r="N6825" t="s">
        <v>4385</v>
      </c>
      <c r="O6825" t="s">
        <v>4091</v>
      </c>
      <c r="P6825" t="s">
        <v>3632</v>
      </c>
      <c r="Q6825" t="s">
        <v>47062</v>
      </c>
      <c r="R6825" s="26">
        <v>3</v>
      </c>
      <c r="S6825" s="23">
        <v>338088600000</v>
      </c>
      <c r="T6825" t="s">
        <v>37</v>
      </c>
      <c r="U6825" t="s">
        <v>3634</v>
      </c>
      <c r="V6825" s="39">
        <v>46198</v>
      </c>
      <c r="W6825" s="41">
        <v>33</v>
      </c>
      <c r="X6825" s="26" t="s">
        <v>41762</v>
      </c>
      <c r="Y6825">
        <v>35</v>
      </c>
      <c r="AE6825" s="41">
        <v>35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 s="30">
        <f t="shared" si="658"/>
        <v>0</v>
      </c>
      <c r="AL6825" s="45">
        <v>2</v>
      </c>
      <c r="AM6825" s="32">
        <f t="shared" si="657"/>
        <v>2</v>
      </c>
      <c r="AN6825" s="33" t="str">
        <f t="shared" si="659"/>
        <v>NPN</v>
      </c>
      <c r="AO6825" s="33" t="str">
        <f t="shared" si="654"/>
        <v>2meses_pendientes</v>
      </c>
      <c r="AP6825" s="33">
        <f t="shared" si="655"/>
        <v>66</v>
      </c>
      <c r="AQ6825" s="31">
        <f t="shared" si="656"/>
        <v>25</v>
      </c>
    </row>
    <row r="6826" spans="2:43" x14ac:dyDescent="0.3">
      <c r="B6826" s="37">
        <v>46198</v>
      </c>
      <c r="C6826" t="s">
        <v>35</v>
      </c>
      <c r="D6826" t="s">
        <v>47063</v>
      </c>
      <c r="E6826" t="s">
        <v>47064</v>
      </c>
      <c r="F6826" t="s">
        <v>47065</v>
      </c>
      <c r="G6826" t="s">
        <v>47066</v>
      </c>
      <c r="H6826" t="s">
        <v>47067</v>
      </c>
      <c r="I6826" t="s">
        <v>38</v>
      </c>
      <c r="J6826" t="s">
        <v>42</v>
      </c>
      <c r="K6826" t="s">
        <v>50</v>
      </c>
      <c r="L6826" t="s">
        <v>47068</v>
      </c>
      <c r="M6826" t="s">
        <v>47069</v>
      </c>
      <c r="N6826" t="s">
        <v>4385</v>
      </c>
      <c r="O6826" t="s">
        <v>4091</v>
      </c>
      <c r="P6826" t="s">
        <v>3632</v>
      </c>
      <c r="Q6826" t="s">
        <v>47070</v>
      </c>
      <c r="R6826" s="26">
        <v>2</v>
      </c>
      <c r="S6826" s="23">
        <v>364177100000</v>
      </c>
      <c r="T6826" t="s">
        <v>37</v>
      </c>
      <c r="U6826" t="s">
        <v>3634</v>
      </c>
      <c r="V6826" s="39">
        <v>46200</v>
      </c>
      <c r="W6826" s="41">
        <v>37</v>
      </c>
      <c r="X6826" s="26" t="s">
        <v>41762</v>
      </c>
      <c r="AE6826" s="41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 s="30">
        <f t="shared" si="658"/>
        <v>0</v>
      </c>
      <c r="AL6826" s="45">
        <v>2</v>
      </c>
      <c r="AM6826" s="32">
        <f t="shared" si="657"/>
        <v>2</v>
      </c>
      <c r="AN6826" s="33" t="str">
        <f t="shared" si="659"/>
        <v>NPN</v>
      </c>
      <c r="AO6826" s="33" t="str">
        <f t="shared" si="654"/>
        <v>2meses_pendientes</v>
      </c>
      <c r="AP6826" s="33">
        <f t="shared" si="655"/>
        <v>74</v>
      </c>
      <c r="AQ6826" s="31">
        <f t="shared" si="656"/>
        <v>27</v>
      </c>
    </row>
    <row r="6827" spans="2:43" x14ac:dyDescent="0.3">
      <c r="B6827" s="37">
        <v>46199</v>
      </c>
      <c r="C6827" t="s">
        <v>35</v>
      </c>
      <c r="D6827" t="s">
        <v>47071</v>
      </c>
      <c r="E6827" t="s">
        <v>47072</v>
      </c>
      <c r="F6827" t="s">
        <v>47073</v>
      </c>
      <c r="G6827" t="s">
        <v>47074</v>
      </c>
      <c r="H6827" t="s">
        <v>46959</v>
      </c>
      <c r="I6827" t="s">
        <v>38</v>
      </c>
      <c r="J6827" t="s">
        <v>42</v>
      </c>
      <c r="K6827" t="s">
        <v>50</v>
      </c>
      <c r="L6827" t="s">
        <v>47075</v>
      </c>
      <c r="M6827" t="s">
        <v>47076</v>
      </c>
      <c r="N6827" t="s">
        <v>4385</v>
      </c>
      <c r="O6827" t="s">
        <v>4091</v>
      </c>
      <c r="P6827" t="s">
        <v>3632</v>
      </c>
      <c r="Q6827" t="s">
        <v>47077</v>
      </c>
      <c r="R6827" s="26">
        <v>2</v>
      </c>
      <c r="S6827" s="23">
        <v>369176370000</v>
      </c>
      <c r="T6827" t="s">
        <v>37</v>
      </c>
      <c r="U6827" t="s">
        <v>3634</v>
      </c>
      <c r="V6827" s="39">
        <v>46200</v>
      </c>
      <c r="W6827" s="41">
        <v>30</v>
      </c>
      <c r="X6827" s="26" t="s">
        <v>41762</v>
      </c>
      <c r="Z6827">
        <v>30.44</v>
      </c>
      <c r="AE6827" s="41">
        <v>30.44</v>
      </c>
      <c r="AF6827">
        <v>1</v>
      </c>
      <c r="AG6827">
        <v>0</v>
      </c>
      <c r="AH6827">
        <v>0</v>
      </c>
      <c r="AI6827">
        <v>0</v>
      </c>
      <c r="AJ6827">
        <v>0</v>
      </c>
      <c r="AK6827" s="30">
        <f t="shared" si="658"/>
        <v>1</v>
      </c>
      <c r="AL6827" s="45">
        <v>2</v>
      </c>
      <c r="AM6827" s="32">
        <f t="shared" si="657"/>
        <v>1</v>
      </c>
      <c r="AN6827" s="33" t="str">
        <f t="shared" si="659"/>
        <v>MOROSO</v>
      </c>
      <c r="AO6827" s="33" t="str">
        <f t="shared" si="654"/>
        <v>1meses_pendientes</v>
      </c>
      <c r="AP6827" s="33">
        <f t="shared" si="655"/>
        <v>30</v>
      </c>
      <c r="AQ6827" s="31">
        <f t="shared" si="656"/>
        <v>27</v>
      </c>
    </row>
    <row r="6828" spans="2:43" x14ac:dyDescent="0.3">
      <c r="B6828" s="37">
        <v>46200</v>
      </c>
      <c r="C6828" t="s">
        <v>35</v>
      </c>
      <c r="D6828" t="s">
        <v>47078</v>
      </c>
      <c r="E6828" t="s">
        <v>47079</v>
      </c>
      <c r="F6828" t="s">
        <v>47080</v>
      </c>
      <c r="G6828" t="s">
        <v>47081</v>
      </c>
      <c r="H6828" t="s">
        <v>4382</v>
      </c>
      <c r="I6828" t="s">
        <v>38</v>
      </c>
      <c r="J6828" t="s">
        <v>42</v>
      </c>
      <c r="K6828" t="s">
        <v>46</v>
      </c>
      <c r="L6828" t="s">
        <v>47080</v>
      </c>
      <c r="M6828" t="s">
        <v>47082</v>
      </c>
      <c r="N6828" t="s">
        <v>4385</v>
      </c>
      <c r="O6828" t="s">
        <v>4091</v>
      </c>
      <c r="P6828" t="s">
        <v>3632</v>
      </c>
      <c r="Q6828" t="s">
        <v>47083</v>
      </c>
      <c r="R6828" s="26">
        <v>3</v>
      </c>
      <c r="S6828" s="23">
        <v>297091650000</v>
      </c>
      <c r="T6828" t="s">
        <v>37</v>
      </c>
      <c r="U6828" t="s">
        <v>3634</v>
      </c>
      <c r="V6828" s="39">
        <v>46202</v>
      </c>
      <c r="W6828" s="41">
        <v>33</v>
      </c>
      <c r="X6828" s="26" t="s">
        <v>41762</v>
      </c>
      <c r="Y6828">
        <v>34.909999999999997</v>
      </c>
      <c r="AE6828" s="41">
        <v>34.909999999999997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 s="30">
        <f t="shared" si="658"/>
        <v>0</v>
      </c>
      <c r="AL6828" s="45">
        <v>2</v>
      </c>
      <c r="AM6828" s="32">
        <f t="shared" si="657"/>
        <v>2</v>
      </c>
      <c r="AN6828" s="33" t="str">
        <f t="shared" si="659"/>
        <v>NPN</v>
      </c>
      <c r="AO6828" s="33" t="str">
        <f t="shared" si="654"/>
        <v>2meses_pendientes</v>
      </c>
      <c r="AP6828" s="33">
        <f t="shared" si="655"/>
        <v>66</v>
      </c>
      <c r="AQ6828" s="31">
        <f t="shared" si="656"/>
        <v>29</v>
      </c>
    </row>
    <row r="6829" spans="2:43" x14ac:dyDescent="0.3">
      <c r="B6829" s="37">
        <v>46202</v>
      </c>
      <c r="C6829" t="s">
        <v>35</v>
      </c>
      <c r="D6829" t="s">
        <v>47084</v>
      </c>
      <c r="E6829" t="s">
        <v>47085</v>
      </c>
      <c r="F6829" t="s">
        <v>47086</v>
      </c>
      <c r="G6829" t="s">
        <v>47087</v>
      </c>
      <c r="H6829" t="s">
        <v>4382</v>
      </c>
      <c r="I6829" t="s">
        <v>38</v>
      </c>
      <c r="J6829" t="s">
        <v>42</v>
      </c>
      <c r="K6829" t="s">
        <v>46</v>
      </c>
      <c r="L6829" t="s">
        <v>47088</v>
      </c>
      <c r="M6829" t="s">
        <v>47089</v>
      </c>
      <c r="N6829" t="s">
        <v>4385</v>
      </c>
      <c r="O6829" t="s">
        <v>4091</v>
      </c>
      <c r="P6829" t="s">
        <v>3632</v>
      </c>
      <c r="Q6829" t="s">
        <v>47090</v>
      </c>
      <c r="R6829" s="26">
        <v>3</v>
      </c>
      <c r="S6829" s="23">
        <v>305006040000</v>
      </c>
      <c r="T6829" t="s">
        <v>37</v>
      </c>
      <c r="U6829" t="s">
        <v>3634</v>
      </c>
      <c r="V6829" s="39">
        <v>46203</v>
      </c>
      <c r="W6829" s="41">
        <v>32.700000000000003</v>
      </c>
      <c r="X6829" s="26" t="s">
        <v>41762</v>
      </c>
      <c r="AE6829" s="41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 s="30">
        <f t="shared" si="658"/>
        <v>0</v>
      </c>
      <c r="AL6829" s="45">
        <v>2</v>
      </c>
      <c r="AM6829" s="32">
        <f t="shared" si="657"/>
        <v>2</v>
      </c>
      <c r="AN6829" s="33" t="str">
        <f t="shared" si="659"/>
        <v>NPN</v>
      </c>
      <c r="AO6829" s="33" t="str">
        <f t="shared" si="654"/>
        <v>2meses_pendientes</v>
      </c>
      <c r="AP6829" s="33">
        <f t="shared" si="655"/>
        <v>65.400000000000006</v>
      </c>
      <c r="AQ6829" s="31">
        <f t="shared" si="656"/>
        <v>30</v>
      </c>
    </row>
    <row r="6830" spans="2:43" x14ac:dyDescent="0.3">
      <c r="B6830" s="37">
        <v>46203</v>
      </c>
      <c r="C6830" t="s">
        <v>35</v>
      </c>
      <c r="D6830" t="s">
        <v>47091</v>
      </c>
      <c r="E6830" t="s">
        <v>47092</v>
      </c>
      <c r="F6830" t="s">
        <v>47093</v>
      </c>
      <c r="G6830" t="s">
        <v>47094</v>
      </c>
      <c r="H6830" t="s">
        <v>46959</v>
      </c>
      <c r="I6830" t="s">
        <v>38</v>
      </c>
      <c r="J6830" t="s">
        <v>42</v>
      </c>
      <c r="K6830" t="s">
        <v>46</v>
      </c>
      <c r="L6830" t="s">
        <v>47093</v>
      </c>
      <c r="M6830" t="s">
        <v>47095</v>
      </c>
      <c r="N6830" t="s">
        <v>4385</v>
      </c>
      <c r="O6830" t="s">
        <v>4091</v>
      </c>
      <c r="P6830" t="s">
        <v>3632</v>
      </c>
      <c r="Q6830" t="s">
        <v>47096</v>
      </c>
      <c r="R6830" s="26">
        <v>3</v>
      </c>
      <c r="S6830" s="23">
        <v>363181810000</v>
      </c>
      <c r="T6830" t="s">
        <v>37</v>
      </c>
      <c r="U6830" t="s">
        <v>3634</v>
      </c>
      <c r="V6830" s="39">
        <v>46203</v>
      </c>
      <c r="W6830" s="41">
        <v>34.159999999999997</v>
      </c>
      <c r="X6830" s="26" t="s">
        <v>41762</v>
      </c>
      <c r="AE6830" s="41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 s="30">
        <f t="shared" si="658"/>
        <v>0</v>
      </c>
      <c r="AL6830" s="45">
        <v>2</v>
      </c>
      <c r="AM6830" s="32">
        <f t="shared" si="657"/>
        <v>2</v>
      </c>
      <c r="AN6830" s="33" t="str">
        <f t="shared" si="659"/>
        <v>NPN</v>
      </c>
      <c r="AO6830" s="33" t="str">
        <f t="shared" si="654"/>
        <v>2meses_pendientes</v>
      </c>
      <c r="AP6830" s="33">
        <f t="shared" si="655"/>
        <v>68.319999999999993</v>
      </c>
      <c r="AQ6830" s="31">
        <f t="shared" si="656"/>
        <v>30</v>
      </c>
    </row>
    <row r="6831" spans="2:43" x14ac:dyDescent="0.3">
      <c r="B6831" s="37">
        <v>46175</v>
      </c>
      <c r="C6831" t="s">
        <v>35</v>
      </c>
      <c r="D6831" t="s">
        <v>47097</v>
      </c>
      <c r="E6831" t="s">
        <v>47098</v>
      </c>
      <c r="F6831" t="s">
        <v>47099</v>
      </c>
      <c r="G6831" t="s">
        <v>47100</v>
      </c>
      <c r="H6831" t="s">
        <v>47101</v>
      </c>
      <c r="I6831" t="s">
        <v>38</v>
      </c>
      <c r="J6831" t="s">
        <v>42</v>
      </c>
      <c r="K6831" t="s">
        <v>46</v>
      </c>
      <c r="L6831" t="s">
        <v>47102</v>
      </c>
      <c r="M6831" t="s">
        <v>16849</v>
      </c>
      <c r="N6831" t="s">
        <v>4528</v>
      </c>
      <c r="O6831" t="s">
        <v>4459</v>
      </c>
      <c r="P6831" t="s">
        <v>3632</v>
      </c>
      <c r="Q6831" t="s">
        <v>47103</v>
      </c>
      <c r="R6831" s="26">
        <v>3</v>
      </c>
      <c r="S6831" s="23">
        <v>361152270000</v>
      </c>
      <c r="T6831" t="s">
        <v>37</v>
      </c>
      <c r="U6831" t="s">
        <v>3634</v>
      </c>
      <c r="V6831" s="39">
        <v>46175</v>
      </c>
      <c r="W6831" s="41">
        <v>36.35</v>
      </c>
      <c r="X6831" s="26" t="s">
        <v>41762</v>
      </c>
      <c r="Y6831">
        <v>40</v>
      </c>
      <c r="AE6831" s="41">
        <v>40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 s="30">
        <f t="shared" si="658"/>
        <v>0</v>
      </c>
      <c r="AL6831" s="45">
        <v>2</v>
      </c>
      <c r="AM6831" s="32">
        <f t="shared" si="657"/>
        <v>2</v>
      </c>
      <c r="AN6831" s="33" t="str">
        <f t="shared" si="659"/>
        <v>NPN</v>
      </c>
      <c r="AO6831" s="33" t="str">
        <f t="shared" si="654"/>
        <v>2meses_pendientes</v>
      </c>
      <c r="AP6831" s="33">
        <f t="shared" si="655"/>
        <v>72.7</v>
      </c>
      <c r="AQ6831" s="31">
        <f t="shared" si="656"/>
        <v>2</v>
      </c>
    </row>
    <row r="6832" spans="2:43" x14ac:dyDescent="0.3">
      <c r="B6832" s="37">
        <v>46176</v>
      </c>
      <c r="C6832" t="s">
        <v>35</v>
      </c>
      <c r="D6832" t="s">
        <v>47104</v>
      </c>
      <c r="E6832" t="s">
        <v>47105</v>
      </c>
      <c r="F6832" t="s">
        <v>47106</v>
      </c>
      <c r="G6832" t="s">
        <v>47107</v>
      </c>
      <c r="H6832" t="s">
        <v>47108</v>
      </c>
      <c r="I6832" t="s">
        <v>38</v>
      </c>
      <c r="J6832" t="s">
        <v>44</v>
      </c>
      <c r="K6832" t="s">
        <v>56</v>
      </c>
      <c r="L6832" t="s">
        <v>47109</v>
      </c>
      <c r="M6832" t="s">
        <v>47110</v>
      </c>
      <c r="N6832" t="s">
        <v>4528</v>
      </c>
      <c r="O6832" t="s">
        <v>4459</v>
      </c>
      <c r="P6832" t="s">
        <v>3632</v>
      </c>
      <c r="Q6832" t="s">
        <v>47111</v>
      </c>
      <c r="R6832" s="26">
        <v>2</v>
      </c>
      <c r="S6832" s="23">
        <v>203069930000</v>
      </c>
      <c r="T6832" t="s">
        <v>37</v>
      </c>
      <c r="U6832" t="s">
        <v>3634</v>
      </c>
      <c r="V6832" s="39">
        <v>46176</v>
      </c>
      <c r="W6832" s="41">
        <v>30</v>
      </c>
      <c r="X6832" s="26" t="s">
        <v>41762</v>
      </c>
      <c r="Z6832">
        <v>30.44</v>
      </c>
      <c r="AE6832" s="41">
        <v>30.44</v>
      </c>
      <c r="AF6832">
        <v>1</v>
      </c>
      <c r="AG6832">
        <v>0</v>
      </c>
      <c r="AH6832">
        <v>0</v>
      </c>
      <c r="AI6832">
        <v>0</v>
      </c>
      <c r="AJ6832">
        <v>0</v>
      </c>
      <c r="AK6832" s="30">
        <f t="shared" si="658"/>
        <v>1</v>
      </c>
      <c r="AL6832" s="45">
        <v>2</v>
      </c>
      <c r="AM6832" s="32">
        <f t="shared" si="657"/>
        <v>1</v>
      </c>
      <c r="AN6832" s="33" t="str">
        <f t="shared" si="659"/>
        <v>MOROSO</v>
      </c>
      <c r="AO6832" s="33" t="str">
        <f t="shared" si="654"/>
        <v>1meses_pendientes</v>
      </c>
      <c r="AP6832" s="33">
        <f t="shared" si="655"/>
        <v>30</v>
      </c>
      <c r="AQ6832" s="31">
        <f t="shared" si="656"/>
        <v>3</v>
      </c>
    </row>
    <row r="6833" spans="2:43" x14ac:dyDescent="0.3">
      <c r="B6833" s="37">
        <v>46179</v>
      </c>
      <c r="C6833" t="s">
        <v>35</v>
      </c>
      <c r="D6833" t="s">
        <v>47112</v>
      </c>
      <c r="E6833" t="s">
        <v>47113</v>
      </c>
      <c r="F6833" t="s">
        <v>47114</v>
      </c>
      <c r="G6833" t="s">
        <v>47115</v>
      </c>
      <c r="H6833" t="s">
        <v>47116</v>
      </c>
      <c r="I6833" t="s">
        <v>38</v>
      </c>
      <c r="J6833" t="s">
        <v>42</v>
      </c>
      <c r="K6833" t="s">
        <v>50</v>
      </c>
      <c r="L6833" t="s">
        <v>47117</v>
      </c>
      <c r="M6833" t="s">
        <v>47118</v>
      </c>
      <c r="N6833" t="s">
        <v>4528</v>
      </c>
      <c r="O6833" t="s">
        <v>4459</v>
      </c>
      <c r="P6833" t="s">
        <v>3632</v>
      </c>
      <c r="Q6833" t="s">
        <v>47119</v>
      </c>
      <c r="R6833" s="26">
        <v>2</v>
      </c>
      <c r="S6833" s="23">
        <v>211041110000</v>
      </c>
      <c r="T6833" t="s">
        <v>37</v>
      </c>
      <c r="U6833" t="s">
        <v>3634</v>
      </c>
      <c r="V6833" s="39">
        <v>46186</v>
      </c>
      <c r="W6833" s="41">
        <v>30</v>
      </c>
      <c r="X6833" s="26" t="s">
        <v>41762</v>
      </c>
      <c r="Y6833">
        <v>15.22</v>
      </c>
      <c r="AE6833" s="41">
        <v>15.22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 s="30">
        <f t="shared" si="658"/>
        <v>0</v>
      </c>
      <c r="AL6833" s="45">
        <v>2</v>
      </c>
      <c r="AM6833" s="32">
        <f t="shared" si="657"/>
        <v>2</v>
      </c>
      <c r="AN6833" s="33" t="str">
        <f t="shared" si="659"/>
        <v>NPN</v>
      </c>
      <c r="AO6833" s="33" t="str">
        <f t="shared" si="654"/>
        <v>2meses_pendientes</v>
      </c>
      <c r="AP6833" s="33">
        <f t="shared" si="655"/>
        <v>60</v>
      </c>
      <c r="AQ6833" s="31">
        <f t="shared" si="656"/>
        <v>13</v>
      </c>
    </row>
    <row r="6834" spans="2:43" x14ac:dyDescent="0.3">
      <c r="B6834" s="37">
        <v>46179</v>
      </c>
      <c r="C6834" t="s">
        <v>35</v>
      </c>
      <c r="D6834" t="s">
        <v>47120</v>
      </c>
      <c r="E6834" t="s">
        <v>47121</v>
      </c>
      <c r="F6834" t="s">
        <v>47122</v>
      </c>
      <c r="G6834" t="s">
        <v>47123</v>
      </c>
      <c r="H6834" t="s">
        <v>47124</v>
      </c>
      <c r="I6834" t="s">
        <v>38</v>
      </c>
      <c r="J6834" t="s">
        <v>42</v>
      </c>
      <c r="K6834" t="s">
        <v>3921</v>
      </c>
      <c r="L6834" t="s">
        <v>47125</v>
      </c>
      <c r="M6834" t="s">
        <v>47126</v>
      </c>
      <c r="N6834" t="s">
        <v>4528</v>
      </c>
      <c r="O6834" t="s">
        <v>4459</v>
      </c>
      <c r="P6834" t="s">
        <v>3632</v>
      </c>
      <c r="Q6834" t="s">
        <v>47127</v>
      </c>
      <c r="R6834" s="26">
        <v>2</v>
      </c>
      <c r="S6834" s="23">
        <v>337084600000</v>
      </c>
      <c r="T6834" t="s">
        <v>37</v>
      </c>
      <c r="U6834" t="s">
        <v>3634</v>
      </c>
      <c r="V6834" s="39">
        <v>46180</v>
      </c>
      <c r="W6834" s="41">
        <v>30</v>
      </c>
      <c r="X6834" s="26" t="s">
        <v>41762</v>
      </c>
      <c r="Y6834">
        <v>30.44</v>
      </c>
      <c r="AE6834" s="41">
        <v>30.44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 s="30">
        <f t="shared" si="658"/>
        <v>0</v>
      </c>
      <c r="AL6834" s="45">
        <v>2</v>
      </c>
      <c r="AM6834" s="32">
        <f t="shared" si="657"/>
        <v>2</v>
      </c>
      <c r="AN6834" s="33" t="str">
        <f t="shared" si="659"/>
        <v>NPN</v>
      </c>
      <c r="AO6834" s="33" t="str">
        <f t="shared" si="654"/>
        <v>2meses_pendientes</v>
      </c>
      <c r="AP6834" s="33">
        <f t="shared" si="655"/>
        <v>60</v>
      </c>
      <c r="AQ6834" s="31">
        <f t="shared" si="656"/>
        <v>7</v>
      </c>
    </row>
    <row r="6835" spans="2:43" x14ac:dyDescent="0.3">
      <c r="B6835" s="37">
        <v>46182</v>
      </c>
      <c r="C6835" t="s">
        <v>35</v>
      </c>
      <c r="D6835" t="s">
        <v>47128</v>
      </c>
      <c r="E6835" t="s">
        <v>47129</v>
      </c>
      <c r="F6835" t="s">
        <v>47130</v>
      </c>
      <c r="G6835" t="s">
        <v>47131</v>
      </c>
      <c r="H6835" t="s">
        <v>47132</v>
      </c>
      <c r="I6835" t="s">
        <v>38</v>
      </c>
      <c r="J6835" t="s">
        <v>2538</v>
      </c>
      <c r="K6835" t="s">
        <v>2538</v>
      </c>
      <c r="L6835" t="s">
        <v>47133</v>
      </c>
      <c r="M6835" t="s">
        <v>47134</v>
      </c>
      <c r="N6835" t="s">
        <v>4528</v>
      </c>
      <c r="O6835" t="s">
        <v>4459</v>
      </c>
      <c r="P6835" t="s">
        <v>3632</v>
      </c>
      <c r="Q6835" t="s">
        <v>47135</v>
      </c>
      <c r="R6835" s="26">
        <v>3</v>
      </c>
      <c r="S6835" s="23">
        <v>362160110000</v>
      </c>
      <c r="T6835" t="s">
        <v>37</v>
      </c>
      <c r="U6835" t="s">
        <v>3634</v>
      </c>
      <c r="V6835" s="39">
        <v>46202</v>
      </c>
      <c r="W6835" s="41">
        <v>44.93</v>
      </c>
      <c r="X6835" s="26" t="s">
        <v>41762</v>
      </c>
      <c r="AE6835" s="41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 s="30">
        <f t="shared" si="658"/>
        <v>0</v>
      </c>
      <c r="AL6835" s="45">
        <v>2</v>
      </c>
      <c r="AM6835" s="32">
        <f t="shared" si="657"/>
        <v>2</v>
      </c>
      <c r="AN6835" s="33" t="str">
        <f t="shared" si="659"/>
        <v>NPN</v>
      </c>
      <c r="AO6835" s="33" t="str">
        <f t="shared" si="654"/>
        <v>2meses_pendientes</v>
      </c>
      <c r="AP6835" s="33">
        <f t="shared" si="655"/>
        <v>89.86</v>
      </c>
      <c r="AQ6835" s="31">
        <f t="shared" si="656"/>
        <v>29</v>
      </c>
    </row>
    <row r="6836" spans="2:43" x14ac:dyDescent="0.3">
      <c r="B6836" s="37">
        <v>46186</v>
      </c>
      <c r="C6836" t="s">
        <v>35</v>
      </c>
      <c r="D6836" t="s">
        <v>47136</v>
      </c>
      <c r="E6836" t="s">
        <v>47137</v>
      </c>
      <c r="F6836" t="s">
        <v>47138</v>
      </c>
      <c r="G6836" t="s">
        <v>47139</v>
      </c>
      <c r="H6836" t="s">
        <v>47140</v>
      </c>
      <c r="I6836" t="s">
        <v>38</v>
      </c>
      <c r="J6836" t="s">
        <v>42</v>
      </c>
      <c r="K6836" t="s">
        <v>46</v>
      </c>
      <c r="L6836" t="s">
        <v>47141</v>
      </c>
      <c r="M6836" t="s">
        <v>47142</v>
      </c>
      <c r="N6836" t="s">
        <v>4528</v>
      </c>
      <c r="O6836" t="s">
        <v>4459</v>
      </c>
      <c r="P6836" t="s">
        <v>3632</v>
      </c>
      <c r="Q6836" t="s">
        <v>47143</v>
      </c>
      <c r="R6836" s="26">
        <v>3</v>
      </c>
      <c r="S6836" s="23">
        <v>311021320000</v>
      </c>
      <c r="T6836" t="s">
        <v>37</v>
      </c>
      <c r="U6836" t="s">
        <v>3634</v>
      </c>
      <c r="V6836" s="39">
        <v>46189</v>
      </c>
      <c r="W6836" s="41">
        <v>33</v>
      </c>
      <c r="X6836" s="26" t="s">
        <v>41762</v>
      </c>
      <c r="Y6836">
        <v>34.31</v>
      </c>
      <c r="AE6836" s="41">
        <v>34.31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 s="30">
        <f t="shared" si="658"/>
        <v>0</v>
      </c>
      <c r="AL6836" s="45">
        <v>2</v>
      </c>
      <c r="AM6836" s="32">
        <f t="shared" si="657"/>
        <v>2</v>
      </c>
      <c r="AN6836" s="33" t="str">
        <f t="shared" si="659"/>
        <v>NPN</v>
      </c>
      <c r="AO6836" s="33" t="str">
        <f t="shared" si="654"/>
        <v>2meses_pendientes</v>
      </c>
      <c r="AP6836" s="33">
        <f t="shared" si="655"/>
        <v>66</v>
      </c>
      <c r="AQ6836" s="31">
        <f t="shared" si="656"/>
        <v>16</v>
      </c>
    </row>
    <row r="6837" spans="2:43" x14ac:dyDescent="0.3">
      <c r="B6837" s="37">
        <v>46189</v>
      </c>
      <c r="C6837" t="s">
        <v>35</v>
      </c>
      <c r="D6837" t="s">
        <v>47144</v>
      </c>
      <c r="E6837" t="s">
        <v>47145</v>
      </c>
      <c r="F6837" t="s">
        <v>47146</v>
      </c>
      <c r="G6837" t="s">
        <v>47147</v>
      </c>
      <c r="H6837" t="s">
        <v>47148</v>
      </c>
      <c r="I6837" t="s">
        <v>38</v>
      </c>
      <c r="J6837" t="s">
        <v>42</v>
      </c>
      <c r="K6837" t="s">
        <v>50</v>
      </c>
      <c r="L6837" t="s">
        <v>47149</v>
      </c>
      <c r="M6837" t="s">
        <v>16849</v>
      </c>
      <c r="N6837" t="s">
        <v>4528</v>
      </c>
      <c r="O6837" t="s">
        <v>4459</v>
      </c>
      <c r="P6837" t="s">
        <v>3632</v>
      </c>
      <c r="Q6837" t="s">
        <v>47150</v>
      </c>
      <c r="R6837" s="26">
        <v>2</v>
      </c>
      <c r="S6837" s="23">
        <v>333004180000</v>
      </c>
      <c r="T6837" t="s">
        <v>37</v>
      </c>
      <c r="U6837" t="s">
        <v>3634</v>
      </c>
      <c r="V6837" s="39">
        <v>46175</v>
      </c>
      <c r="W6837" s="41">
        <v>30</v>
      </c>
      <c r="X6837" s="26" t="s">
        <v>41762</v>
      </c>
      <c r="Y6837">
        <v>15.22</v>
      </c>
      <c r="AE6837" s="41">
        <v>15.22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 s="30">
        <f t="shared" si="658"/>
        <v>0</v>
      </c>
      <c r="AL6837" s="45">
        <v>2</v>
      </c>
      <c r="AM6837" s="32">
        <f t="shared" si="657"/>
        <v>2</v>
      </c>
      <c r="AN6837" s="33" t="str">
        <f t="shared" si="659"/>
        <v>NPN</v>
      </c>
      <c r="AO6837" s="33" t="str">
        <f t="shared" si="654"/>
        <v>2meses_pendientes</v>
      </c>
      <c r="AP6837" s="33">
        <f t="shared" si="655"/>
        <v>60</v>
      </c>
      <c r="AQ6837" s="31">
        <f t="shared" si="656"/>
        <v>2</v>
      </c>
    </row>
    <row r="6838" spans="2:43" x14ac:dyDescent="0.3">
      <c r="B6838" s="37">
        <v>46192</v>
      </c>
      <c r="C6838" t="s">
        <v>35</v>
      </c>
      <c r="D6838" t="s">
        <v>47151</v>
      </c>
      <c r="E6838" t="s">
        <v>47152</v>
      </c>
      <c r="F6838" t="s">
        <v>47153</v>
      </c>
      <c r="G6838" t="s">
        <v>47154</v>
      </c>
      <c r="H6838" t="s">
        <v>47155</v>
      </c>
      <c r="I6838" t="s">
        <v>38</v>
      </c>
      <c r="J6838" t="s">
        <v>38</v>
      </c>
      <c r="K6838" t="s">
        <v>796</v>
      </c>
      <c r="L6838" t="s">
        <v>47156</v>
      </c>
      <c r="M6838" t="s">
        <v>47157</v>
      </c>
      <c r="N6838" t="s">
        <v>4528</v>
      </c>
      <c r="O6838" t="s">
        <v>4459</v>
      </c>
      <c r="P6838" t="s">
        <v>3632</v>
      </c>
      <c r="Q6838" t="s">
        <v>47158</v>
      </c>
      <c r="R6838" s="26">
        <v>1</v>
      </c>
      <c r="S6838" s="23">
        <v>362170910000</v>
      </c>
      <c r="T6838" t="s">
        <v>37</v>
      </c>
      <c r="U6838" t="s">
        <v>3634</v>
      </c>
      <c r="V6838" s="39">
        <v>46196</v>
      </c>
      <c r="W6838" s="41">
        <v>28</v>
      </c>
      <c r="X6838" s="26" t="s">
        <v>41762</v>
      </c>
      <c r="Y6838">
        <v>30.44</v>
      </c>
      <c r="AE6838" s="41">
        <v>30.44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 s="30">
        <f t="shared" si="658"/>
        <v>0</v>
      </c>
      <c r="AL6838" s="45">
        <v>2</v>
      </c>
      <c r="AM6838" s="32">
        <f t="shared" si="657"/>
        <v>2</v>
      </c>
      <c r="AN6838" s="33" t="str">
        <f t="shared" si="659"/>
        <v>NPN</v>
      </c>
      <c r="AO6838" s="33" t="str">
        <f t="shared" si="654"/>
        <v>2meses_pendientes</v>
      </c>
      <c r="AP6838" s="33">
        <f t="shared" si="655"/>
        <v>56</v>
      </c>
      <c r="AQ6838" s="31">
        <f t="shared" si="656"/>
        <v>23</v>
      </c>
    </row>
    <row r="6839" spans="2:43" x14ac:dyDescent="0.3">
      <c r="B6839" s="37">
        <v>46195</v>
      </c>
      <c r="C6839" t="s">
        <v>35</v>
      </c>
      <c r="D6839" t="s">
        <v>47159</v>
      </c>
      <c r="E6839" t="s">
        <v>47160</v>
      </c>
      <c r="F6839" t="s">
        <v>47161</v>
      </c>
      <c r="G6839" t="s">
        <v>47162</v>
      </c>
      <c r="H6839" t="s">
        <v>47163</v>
      </c>
      <c r="I6839" t="s">
        <v>38</v>
      </c>
      <c r="J6839" t="s">
        <v>42</v>
      </c>
      <c r="K6839" t="s">
        <v>50</v>
      </c>
      <c r="L6839" t="s">
        <v>47164</v>
      </c>
      <c r="M6839" t="s">
        <v>47165</v>
      </c>
      <c r="N6839" t="s">
        <v>4528</v>
      </c>
      <c r="O6839" t="s">
        <v>4459</v>
      </c>
      <c r="P6839" t="s">
        <v>3632</v>
      </c>
      <c r="Q6839" t="s">
        <v>47166</v>
      </c>
      <c r="R6839" s="26">
        <v>3</v>
      </c>
      <c r="S6839" s="23">
        <v>365172770000</v>
      </c>
      <c r="T6839" t="s">
        <v>37</v>
      </c>
      <c r="U6839" t="s">
        <v>3634</v>
      </c>
      <c r="V6839" s="39">
        <v>46197</v>
      </c>
      <c r="W6839" s="41">
        <v>33</v>
      </c>
      <c r="X6839" s="26" t="s">
        <v>41762</v>
      </c>
      <c r="Y6839">
        <v>35.31</v>
      </c>
      <c r="AE6839" s="41">
        <v>35.31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 s="30">
        <f t="shared" si="658"/>
        <v>0</v>
      </c>
      <c r="AL6839" s="45">
        <v>2</v>
      </c>
      <c r="AM6839" s="32">
        <f t="shared" si="657"/>
        <v>2</v>
      </c>
      <c r="AN6839" s="33" t="str">
        <f t="shared" si="659"/>
        <v>NPN</v>
      </c>
      <c r="AO6839" s="33" t="str">
        <f t="shared" si="654"/>
        <v>2meses_pendientes</v>
      </c>
      <c r="AP6839" s="33">
        <f t="shared" si="655"/>
        <v>66</v>
      </c>
      <c r="AQ6839" s="31">
        <f t="shared" si="656"/>
        <v>24</v>
      </c>
    </row>
    <row r="6840" spans="2:43" x14ac:dyDescent="0.3">
      <c r="B6840" s="37">
        <v>46197</v>
      </c>
      <c r="C6840" t="s">
        <v>35</v>
      </c>
      <c r="D6840" t="s">
        <v>47167</v>
      </c>
      <c r="E6840" t="s">
        <v>47168</v>
      </c>
      <c r="F6840" t="s">
        <v>47169</v>
      </c>
      <c r="G6840" t="s">
        <v>47170</v>
      </c>
      <c r="H6840" t="s">
        <v>47171</v>
      </c>
      <c r="I6840" t="s">
        <v>38</v>
      </c>
      <c r="J6840" t="s">
        <v>42</v>
      </c>
      <c r="K6840" t="s">
        <v>59</v>
      </c>
      <c r="L6840" t="s">
        <v>47172</v>
      </c>
      <c r="M6840" t="s">
        <v>47173</v>
      </c>
      <c r="N6840" t="s">
        <v>4528</v>
      </c>
      <c r="O6840" t="s">
        <v>4459</v>
      </c>
      <c r="P6840" t="s">
        <v>3632</v>
      </c>
      <c r="Q6840" t="s">
        <v>47174</v>
      </c>
      <c r="R6840" s="26">
        <v>2</v>
      </c>
      <c r="S6840" s="23">
        <v>361175610000</v>
      </c>
      <c r="T6840" t="s">
        <v>37</v>
      </c>
      <c r="U6840" t="s">
        <v>3634</v>
      </c>
      <c r="V6840" s="39">
        <v>46198</v>
      </c>
      <c r="W6840" s="41">
        <v>30</v>
      </c>
      <c r="X6840" s="26" t="s">
        <v>41762</v>
      </c>
      <c r="AE6840" s="41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 s="30">
        <f t="shared" si="658"/>
        <v>0</v>
      </c>
      <c r="AL6840" s="45">
        <v>2</v>
      </c>
      <c r="AM6840" s="32">
        <f t="shared" si="657"/>
        <v>2</v>
      </c>
      <c r="AN6840" s="33" t="str">
        <f t="shared" si="659"/>
        <v>NPN</v>
      </c>
      <c r="AO6840" s="33" t="str">
        <f t="shared" si="654"/>
        <v>2meses_pendientes</v>
      </c>
      <c r="AP6840" s="33">
        <f t="shared" si="655"/>
        <v>60</v>
      </c>
      <c r="AQ6840" s="31">
        <f t="shared" si="656"/>
        <v>25</v>
      </c>
    </row>
    <row r="6841" spans="2:43" x14ac:dyDescent="0.3">
      <c r="B6841" s="37">
        <v>46198</v>
      </c>
      <c r="C6841" t="s">
        <v>35</v>
      </c>
      <c r="D6841" t="s">
        <v>47175</v>
      </c>
      <c r="E6841" t="s">
        <v>47176</v>
      </c>
      <c r="F6841" t="s">
        <v>47177</v>
      </c>
      <c r="G6841" t="s">
        <v>47178</v>
      </c>
      <c r="H6841" t="s">
        <v>47179</v>
      </c>
      <c r="I6841" t="s">
        <v>38</v>
      </c>
      <c r="J6841" t="s">
        <v>44</v>
      </c>
      <c r="K6841" t="s">
        <v>45</v>
      </c>
      <c r="L6841" t="s">
        <v>47180</v>
      </c>
      <c r="M6841" t="s">
        <v>16849</v>
      </c>
      <c r="N6841" t="s">
        <v>4528</v>
      </c>
      <c r="O6841" t="s">
        <v>4459</v>
      </c>
      <c r="P6841" t="s">
        <v>3632</v>
      </c>
      <c r="Q6841" t="s">
        <v>47181</v>
      </c>
      <c r="R6841" s="26">
        <v>3</v>
      </c>
      <c r="S6841" s="23">
        <v>175058770000</v>
      </c>
      <c r="T6841" t="s">
        <v>37</v>
      </c>
      <c r="U6841" t="s">
        <v>3634</v>
      </c>
      <c r="V6841" s="39">
        <v>46198</v>
      </c>
      <c r="W6841" s="41">
        <v>33</v>
      </c>
      <c r="X6841" s="26" t="s">
        <v>41762</v>
      </c>
      <c r="AE6841" s="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 s="30">
        <f t="shared" si="658"/>
        <v>0</v>
      </c>
      <c r="AL6841" s="45">
        <v>2</v>
      </c>
      <c r="AM6841" s="32">
        <f t="shared" si="657"/>
        <v>2</v>
      </c>
      <c r="AN6841" s="33" t="str">
        <f t="shared" si="659"/>
        <v>NPN</v>
      </c>
      <c r="AO6841" s="33" t="str">
        <f t="shared" si="654"/>
        <v>2meses_pendientes</v>
      </c>
      <c r="AP6841" s="33">
        <f t="shared" si="655"/>
        <v>66</v>
      </c>
      <c r="AQ6841" s="31">
        <f t="shared" si="656"/>
        <v>25</v>
      </c>
    </row>
    <row r="6842" spans="2:43" x14ac:dyDescent="0.3">
      <c r="B6842" s="37">
        <v>46199</v>
      </c>
      <c r="C6842" t="s">
        <v>35</v>
      </c>
      <c r="D6842" t="s">
        <v>47182</v>
      </c>
      <c r="E6842" t="s">
        <v>47183</v>
      </c>
      <c r="F6842" t="s">
        <v>47184</v>
      </c>
      <c r="G6842" t="s">
        <v>47185</v>
      </c>
      <c r="H6842" t="s">
        <v>47186</v>
      </c>
      <c r="I6842" t="s">
        <v>38</v>
      </c>
      <c r="J6842" t="s">
        <v>42</v>
      </c>
      <c r="K6842" t="s">
        <v>50</v>
      </c>
      <c r="L6842" t="s">
        <v>47187</v>
      </c>
      <c r="M6842" t="s">
        <v>47188</v>
      </c>
      <c r="N6842" t="s">
        <v>4528</v>
      </c>
      <c r="O6842" t="s">
        <v>4459</v>
      </c>
      <c r="P6842" t="s">
        <v>3632</v>
      </c>
      <c r="Q6842" t="s">
        <v>47189</v>
      </c>
      <c r="R6842" s="26">
        <v>3</v>
      </c>
      <c r="S6842" s="23">
        <v>327085750000</v>
      </c>
      <c r="T6842" t="s">
        <v>37</v>
      </c>
      <c r="U6842" t="s">
        <v>3634</v>
      </c>
      <c r="V6842" s="39">
        <v>46203</v>
      </c>
      <c r="W6842" s="41">
        <v>35</v>
      </c>
      <c r="X6842" s="26" t="s">
        <v>41762</v>
      </c>
      <c r="Y6842">
        <v>36.450000000000003</v>
      </c>
      <c r="AE6842" s="41">
        <v>36.450000000000003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 s="30">
        <f t="shared" si="658"/>
        <v>0</v>
      </c>
      <c r="AL6842" s="45">
        <v>2</v>
      </c>
      <c r="AM6842" s="32">
        <f t="shared" si="657"/>
        <v>2</v>
      </c>
      <c r="AN6842" s="33" t="str">
        <f t="shared" si="659"/>
        <v>NPN</v>
      </c>
      <c r="AO6842" s="33" t="str">
        <f t="shared" si="654"/>
        <v>2meses_pendientes</v>
      </c>
      <c r="AP6842" s="33">
        <f t="shared" si="655"/>
        <v>70</v>
      </c>
      <c r="AQ6842" s="31">
        <f t="shared" si="656"/>
        <v>30</v>
      </c>
    </row>
    <row r="6843" spans="2:43" x14ac:dyDescent="0.3">
      <c r="B6843" s="37">
        <v>46174</v>
      </c>
      <c r="C6843" t="s">
        <v>35</v>
      </c>
      <c r="D6843" t="s">
        <v>30695</v>
      </c>
      <c r="E6843" t="s">
        <v>30696</v>
      </c>
      <c r="F6843" t="s">
        <v>47190</v>
      </c>
      <c r="G6843" t="s">
        <v>47191</v>
      </c>
      <c r="H6843" t="s">
        <v>47192</v>
      </c>
      <c r="I6843" t="s">
        <v>38</v>
      </c>
      <c r="J6843" t="s">
        <v>38</v>
      </c>
      <c r="K6843" t="s">
        <v>476</v>
      </c>
      <c r="L6843" t="s">
        <v>30700</v>
      </c>
      <c r="M6843" t="s">
        <v>47193</v>
      </c>
      <c r="N6843" t="s">
        <v>4653</v>
      </c>
      <c r="O6843" t="s">
        <v>4459</v>
      </c>
      <c r="P6843" t="s">
        <v>3632</v>
      </c>
      <c r="Q6843" t="s">
        <v>47194</v>
      </c>
      <c r="R6843" s="26">
        <v>2</v>
      </c>
      <c r="S6843" s="23">
        <v>369127450000</v>
      </c>
      <c r="T6843" t="s">
        <v>37</v>
      </c>
      <c r="U6843" t="s">
        <v>3634</v>
      </c>
      <c r="V6843" s="39">
        <v>46175</v>
      </c>
      <c r="W6843" s="41">
        <v>30</v>
      </c>
      <c r="X6843" s="26" t="s">
        <v>41762</v>
      </c>
      <c r="Y6843">
        <v>36.450000000000003</v>
      </c>
      <c r="Z6843">
        <v>66.88</v>
      </c>
      <c r="AE6843" s="41">
        <v>103.33</v>
      </c>
      <c r="AF6843">
        <v>1</v>
      </c>
      <c r="AG6843">
        <v>0</v>
      </c>
      <c r="AH6843">
        <v>0</v>
      </c>
      <c r="AI6843">
        <v>0</v>
      </c>
      <c r="AJ6843">
        <v>0</v>
      </c>
      <c r="AK6843" s="30">
        <f t="shared" si="658"/>
        <v>1</v>
      </c>
      <c r="AL6843" s="45">
        <v>2</v>
      </c>
      <c r="AM6843" s="32">
        <f t="shared" si="657"/>
        <v>1</v>
      </c>
      <c r="AN6843" s="33" t="str">
        <f t="shared" si="659"/>
        <v>MOROSO</v>
      </c>
      <c r="AO6843" s="33" t="str">
        <f t="shared" si="654"/>
        <v>1meses_pendientes</v>
      </c>
      <c r="AP6843" s="33">
        <f t="shared" si="655"/>
        <v>30</v>
      </c>
      <c r="AQ6843" s="31">
        <f t="shared" si="656"/>
        <v>2</v>
      </c>
    </row>
    <row r="6844" spans="2:43" x14ac:dyDescent="0.3">
      <c r="B6844" s="37">
        <v>46177</v>
      </c>
      <c r="C6844" t="s">
        <v>35</v>
      </c>
      <c r="D6844" t="s">
        <v>47195</v>
      </c>
      <c r="E6844" t="s">
        <v>47196</v>
      </c>
      <c r="F6844" t="s">
        <v>47197</v>
      </c>
      <c r="G6844" t="s">
        <v>47198</v>
      </c>
      <c r="H6844" t="s">
        <v>47199</v>
      </c>
      <c r="I6844" t="s">
        <v>38</v>
      </c>
      <c r="J6844" t="s">
        <v>38</v>
      </c>
      <c r="K6844" t="s">
        <v>1655</v>
      </c>
      <c r="L6844" t="s">
        <v>47200</v>
      </c>
      <c r="M6844" t="s">
        <v>47201</v>
      </c>
      <c r="N6844" t="s">
        <v>4653</v>
      </c>
      <c r="O6844" t="s">
        <v>4459</v>
      </c>
      <c r="P6844" t="s">
        <v>3632</v>
      </c>
      <c r="Q6844" t="s">
        <v>47202</v>
      </c>
      <c r="R6844" s="26">
        <v>3</v>
      </c>
      <c r="S6844" s="23">
        <v>363155280000</v>
      </c>
      <c r="T6844" t="s">
        <v>37</v>
      </c>
      <c r="U6844" t="s">
        <v>3634</v>
      </c>
      <c r="V6844" s="39">
        <v>46182</v>
      </c>
      <c r="W6844" s="41">
        <v>33</v>
      </c>
      <c r="X6844" s="26" t="s">
        <v>41762</v>
      </c>
      <c r="Y6844">
        <v>34.909999999999997</v>
      </c>
      <c r="AE6844" s="41">
        <v>34.909999999999997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 s="30">
        <f t="shared" si="658"/>
        <v>0</v>
      </c>
      <c r="AL6844" s="45">
        <v>2</v>
      </c>
      <c r="AM6844" s="32">
        <f t="shared" si="657"/>
        <v>2</v>
      </c>
      <c r="AN6844" s="33" t="str">
        <f t="shared" si="659"/>
        <v>NPN</v>
      </c>
      <c r="AO6844" s="33" t="str">
        <f t="shared" si="654"/>
        <v>2meses_pendientes</v>
      </c>
      <c r="AP6844" s="33">
        <f t="shared" si="655"/>
        <v>66</v>
      </c>
      <c r="AQ6844" s="31">
        <f t="shared" si="656"/>
        <v>9</v>
      </c>
    </row>
    <row r="6845" spans="2:43" x14ac:dyDescent="0.3">
      <c r="B6845" s="37">
        <v>46180</v>
      </c>
      <c r="C6845" t="s">
        <v>35</v>
      </c>
      <c r="D6845" t="s">
        <v>47203</v>
      </c>
      <c r="E6845" t="s">
        <v>47204</v>
      </c>
      <c r="F6845" t="s">
        <v>6898</v>
      </c>
      <c r="G6845" t="s">
        <v>47205</v>
      </c>
      <c r="H6845" t="s">
        <v>47206</v>
      </c>
      <c r="I6845" t="s">
        <v>38</v>
      </c>
      <c r="J6845" t="s">
        <v>38</v>
      </c>
      <c r="K6845" t="s">
        <v>476</v>
      </c>
      <c r="L6845" t="s">
        <v>47207</v>
      </c>
      <c r="M6845" t="s">
        <v>47208</v>
      </c>
      <c r="N6845" t="s">
        <v>4653</v>
      </c>
      <c r="O6845" t="s">
        <v>4459</v>
      </c>
      <c r="P6845" t="s">
        <v>3632</v>
      </c>
      <c r="Q6845" t="s">
        <v>47209</v>
      </c>
      <c r="R6845" s="26">
        <v>2</v>
      </c>
      <c r="S6845" s="23">
        <v>365158630000</v>
      </c>
      <c r="T6845" t="s">
        <v>37</v>
      </c>
      <c r="U6845" t="s">
        <v>3634</v>
      </c>
      <c r="V6845" s="39">
        <v>46185</v>
      </c>
      <c r="W6845" s="41">
        <v>30</v>
      </c>
      <c r="X6845" s="26" t="s">
        <v>41762</v>
      </c>
      <c r="Y6845">
        <v>15.22</v>
      </c>
      <c r="Z6845">
        <v>15.22</v>
      </c>
      <c r="AE6845" s="41">
        <v>30.44</v>
      </c>
      <c r="AF6845">
        <v>1</v>
      </c>
      <c r="AG6845">
        <v>0</v>
      </c>
      <c r="AH6845">
        <v>0</v>
      </c>
      <c r="AI6845">
        <v>0</v>
      </c>
      <c r="AJ6845">
        <v>0</v>
      </c>
      <c r="AK6845" s="30">
        <f t="shared" si="658"/>
        <v>1</v>
      </c>
      <c r="AL6845" s="45">
        <v>2</v>
      </c>
      <c r="AM6845" s="32">
        <f t="shared" si="657"/>
        <v>1</v>
      </c>
      <c r="AN6845" s="33" t="str">
        <f t="shared" si="659"/>
        <v>MOROSO</v>
      </c>
      <c r="AO6845" s="33" t="str">
        <f t="shared" si="654"/>
        <v>1meses_pendientes</v>
      </c>
      <c r="AP6845" s="33">
        <f t="shared" si="655"/>
        <v>30</v>
      </c>
      <c r="AQ6845" s="31">
        <f t="shared" si="656"/>
        <v>12</v>
      </c>
    </row>
    <row r="6846" spans="2:43" x14ac:dyDescent="0.3">
      <c r="B6846" s="37">
        <v>46180</v>
      </c>
      <c r="C6846" t="s">
        <v>35</v>
      </c>
      <c r="D6846" t="s">
        <v>47210</v>
      </c>
      <c r="E6846" t="s">
        <v>47211</v>
      </c>
      <c r="F6846" t="s">
        <v>47212</v>
      </c>
      <c r="G6846" t="s">
        <v>47213</v>
      </c>
      <c r="H6846" t="s">
        <v>47214</v>
      </c>
      <c r="L6846" t="s">
        <v>47215</v>
      </c>
      <c r="M6846" t="s">
        <v>47216</v>
      </c>
      <c r="N6846" t="s">
        <v>4653</v>
      </c>
      <c r="O6846" t="s">
        <v>4459</v>
      </c>
      <c r="P6846" t="s">
        <v>3632</v>
      </c>
      <c r="Q6846" t="s">
        <v>47217</v>
      </c>
      <c r="R6846" s="26">
        <v>2</v>
      </c>
      <c r="S6846" s="23">
        <v>364158790000</v>
      </c>
      <c r="T6846" t="s">
        <v>37</v>
      </c>
      <c r="U6846" t="s">
        <v>3634</v>
      </c>
      <c r="V6846" s="39">
        <v>46191</v>
      </c>
      <c r="W6846" s="41">
        <v>30</v>
      </c>
      <c r="X6846" s="26" t="s">
        <v>41762</v>
      </c>
      <c r="AE6846" s="41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 s="30">
        <f t="shared" si="658"/>
        <v>0</v>
      </c>
      <c r="AL6846" s="45">
        <v>2</v>
      </c>
      <c r="AM6846" s="32">
        <f t="shared" si="657"/>
        <v>2</v>
      </c>
      <c r="AN6846" s="33" t="str">
        <f t="shared" si="659"/>
        <v>NPN</v>
      </c>
      <c r="AO6846" s="33" t="str">
        <f t="shared" ref="AO6846:AO6909" si="660">CONCATENATE(AM6846,"meses_pendientes")</f>
        <v>2meses_pendientes</v>
      </c>
      <c r="AP6846" s="33">
        <f t="shared" ref="AP6846:AP6909" si="661">AM6846*W6846</f>
        <v>60</v>
      </c>
      <c r="AQ6846" s="31">
        <f t="shared" ref="AQ6846:AQ6909" si="662">DAY(V6846)</f>
        <v>18</v>
      </c>
    </row>
    <row r="6847" spans="2:43" x14ac:dyDescent="0.3">
      <c r="B6847" s="37">
        <v>46182</v>
      </c>
      <c r="C6847" t="s">
        <v>35</v>
      </c>
      <c r="D6847" t="s">
        <v>47218</v>
      </c>
      <c r="E6847" t="s">
        <v>47219</v>
      </c>
      <c r="F6847" t="s">
        <v>47220</v>
      </c>
      <c r="G6847" t="s">
        <v>47221</v>
      </c>
      <c r="H6847" t="s">
        <v>47222</v>
      </c>
      <c r="I6847" t="s">
        <v>38</v>
      </c>
      <c r="J6847" t="s">
        <v>38</v>
      </c>
      <c r="K6847" t="s">
        <v>476</v>
      </c>
      <c r="L6847" t="s">
        <v>47223</v>
      </c>
      <c r="M6847" t="s">
        <v>47224</v>
      </c>
      <c r="N6847" t="s">
        <v>4653</v>
      </c>
      <c r="O6847" t="s">
        <v>4459</v>
      </c>
      <c r="P6847" t="s">
        <v>3632</v>
      </c>
      <c r="Q6847" t="s">
        <v>47225</v>
      </c>
      <c r="R6847" s="26">
        <v>3</v>
      </c>
      <c r="S6847" s="23">
        <v>361160040000</v>
      </c>
      <c r="T6847" t="s">
        <v>37</v>
      </c>
      <c r="U6847" t="s">
        <v>3634</v>
      </c>
      <c r="V6847" s="39">
        <v>46185</v>
      </c>
      <c r="W6847" s="41">
        <v>33</v>
      </c>
      <c r="X6847" s="26" t="s">
        <v>41762</v>
      </c>
      <c r="Y6847">
        <v>34.909999999999997</v>
      </c>
      <c r="AE6847" s="41">
        <v>34.909999999999997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 s="30">
        <f t="shared" si="658"/>
        <v>0</v>
      </c>
      <c r="AL6847" s="45">
        <v>2</v>
      </c>
      <c r="AM6847" s="32">
        <f t="shared" si="657"/>
        <v>2</v>
      </c>
      <c r="AN6847" s="33" t="str">
        <f t="shared" si="659"/>
        <v>NPN</v>
      </c>
      <c r="AO6847" s="33" t="str">
        <f t="shared" si="660"/>
        <v>2meses_pendientes</v>
      </c>
      <c r="AP6847" s="33">
        <f t="shared" si="661"/>
        <v>66</v>
      </c>
      <c r="AQ6847" s="31">
        <f t="shared" si="662"/>
        <v>12</v>
      </c>
    </row>
    <row r="6848" spans="2:43" x14ac:dyDescent="0.3">
      <c r="B6848" s="37">
        <v>46187</v>
      </c>
      <c r="C6848" t="s">
        <v>35</v>
      </c>
      <c r="D6848" t="s">
        <v>47226</v>
      </c>
      <c r="E6848" t="s">
        <v>47227</v>
      </c>
      <c r="F6848" t="s">
        <v>47228</v>
      </c>
      <c r="G6848" t="s">
        <v>47229</v>
      </c>
      <c r="H6848" t="s">
        <v>47230</v>
      </c>
      <c r="I6848" t="s">
        <v>38</v>
      </c>
      <c r="J6848" t="s">
        <v>38</v>
      </c>
      <c r="K6848" t="s">
        <v>2002</v>
      </c>
      <c r="L6848" t="s">
        <v>47231</v>
      </c>
      <c r="M6848" t="s">
        <v>16992</v>
      </c>
      <c r="N6848" t="s">
        <v>4653</v>
      </c>
      <c r="O6848" t="s">
        <v>4459</v>
      </c>
      <c r="P6848" t="s">
        <v>3632</v>
      </c>
      <c r="Q6848" t="s">
        <v>47232</v>
      </c>
      <c r="R6848" s="26">
        <v>2</v>
      </c>
      <c r="S6848" s="23">
        <v>366166260000</v>
      </c>
      <c r="T6848" t="s">
        <v>37</v>
      </c>
      <c r="U6848" t="s">
        <v>3634</v>
      </c>
      <c r="V6848" s="39">
        <v>46188</v>
      </c>
      <c r="W6848" s="41">
        <v>30</v>
      </c>
      <c r="X6848" s="26" t="s">
        <v>41762</v>
      </c>
      <c r="Z6848">
        <v>31</v>
      </c>
      <c r="AE6848" s="41">
        <v>31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 s="30">
        <f t="shared" si="658"/>
        <v>1</v>
      </c>
      <c r="AL6848" s="45">
        <v>2</v>
      </c>
      <c r="AM6848" s="32">
        <f t="shared" si="657"/>
        <v>1</v>
      </c>
      <c r="AN6848" s="33" t="str">
        <f t="shared" si="659"/>
        <v>MOROSO</v>
      </c>
      <c r="AO6848" s="33" t="str">
        <f t="shared" si="660"/>
        <v>1meses_pendientes</v>
      </c>
      <c r="AP6848" s="33">
        <f t="shared" si="661"/>
        <v>30</v>
      </c>
      <c r="AQ6848" s="31">
        <f t="shared" si="662"/>
        <v>15</v>
      </c>
    </row>
    <row r="6849" spans="2:43" x14ac:dyDescent="0.3">
      <c r="B6849" s="37">
        <v>46187</v>
      </c>
      <c r="C6849" t="s">
        <v>35</v>
      </c>
      <c r="D6849" t="s">
        <v>47233</v>
      </c>
      <c r="E6849" t="s">
        <v>47234</v>
      </c>
      <c r="F6849" t="s">
        <v>47235</v>
      </c>
      <c r="G6849" t="s">
        <v>47236</v>
      </c>
      <c r="H6849" t="s">
        <v>47237</v>
      </c>
      <c r="I6849" t="s">
        <v>38</v>
      </c>
      <c r="J6849" t="s">
        <v>438</v>
      </c>
      <c r="K6849" t="s">
        <v>654</v>
      </c>
      <c r="L6849" t="s">
        <v>47238</v>
      </c>
      <c r="M6849" t="s">
        <v>30797</v>
      </c>
      <c r="N6849" t="s">
        <v>4653</v>
      </c>
      <c r="O6849" t="s">
        <v>4459</v>
      </c>
      <c r="P6849" t="s">
        <v>3632</v>
      </c>
      <c r="Q6849" t="s">
        <v>47239</v>
      </c>
      <c r="R6849" s="26">
        <v>2</v>
      </c>
      <c r="S6849" s="23">
        <v>333031570000</v>
      </c>
      <c r="T6849" t="s">
        <v>37</v>
      </c>
      <c r="U6849" t="s">
        <v>3634</v>
      </c>
      <c r="V6849" s="39">
        <v>46187</v>
      </c>
      <c r="W6849" s="41">
        <v>30</v>
      </c>
      <c r="X6849" s="26" t="s">
        <v>41762</v>
      </c>
      <c r="Z6849">
        <v>30.44</v>
      </c>
      <c r="AE6849" s="41">
        <v>30.44</v>
      </c>
      <c r="AF6849">
        <v>1</v>
      </c>
      <c r="AG6849">
        <v>0</v>
      </c>
      <c r="AH6849">
        <v>0</v>
      </c>
      <c r="AI6849">
        <v>0</v>
      </c>
      <c r="AJ6849">
        <v>0</v>
      </c>
      <c r="AK6849" s="30">
        <f t="shared" si="658"/>
        <v>1</v>
      </c>
      <c r="AL6849" s="45">
        <v>2</v>
      </c>
      <c r="AM6849" s="32">
        <f t="shared" si="657"/>
        <v>1</v>
      </c>
      <c r="AN6849" s="33" t="str">
        <f t="shared" si="659"/>
        <v>MOROSO</v>
      </c>
      <c r="AO6849" s="33" t="str">
        <f t="shared" si="660"/>
        <v>1meses_pendientes</v>
      </c>
      <c r="AP6849" s="33">
        <f t="shared" si="661"/>
        <v>30</v>
      </c>
      <c r="AQ6849" s="31">
        <f t="shared" si="662"/>
        <v>14</v>
      </c>
    </row>
    <row r="6850" spans="2:43" x14ac:dyDescent="0.3">
      <c r="B6850" s="37">
        <v>46191</v>
      </c>
      <c r="C6850" t="s">
        <v>35</v>
      </c>
      <c r="D6850" t="s">
        <v>47240</v>
      </c>
      <c r="E6850" t="s">
        <v>15251</v>
      </c>
      <c r="F6850" t="s">
        <v>47241</v>
      </c>
      <c r="G6850" t="s">
        <v>47242</v>
      </c>
      <c r="H6850" t="s">
        <v>47243</v>
      </c>
      <c r="I6850" t="s">
        <v>38</v>
      </c>
      <c r="J6850" t="s">
        <v>38</v>
      </c>
      <c r="K6850" t="s">
        <v>869</v>
      </c>
      <c r="L6850" t="s">
        <v>47244</v>
      </c>
      <c r="M6850" t="s">
        <v>47245</v>
      </c>
      <c r="N6850" t="s">
        <v>4653</v>
      </c>
      <c r="O6850" t="s">
        <v>4459</v>
      </c>
      <c r="P6850" t="s">
        <v>3632</v>
      </c>
      <c r="Q6850" t="s">
        <v>47246</v>
      </c>
      <c r="R6850" s="26">
        <v>3</v>
      </c>
      <c r="S6850" s="23">
        <v>361158840000</v>
      </c>
      <c r="T6850" t="s">
        <v>37</v>
      </c>
      <c r="U6850" t="s">
        <v>3634</v>
      </c>
      <c r="V6850" s="39">
        <v>46198</v>
      </c>
      <c r="W6850" s="41">
        <v>37</v>
      </c>
      <c r="X6850" s="26" t="s">
        <v>41762</v>
      </c>
      <c r="AE6850" s="41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 s="30">
        <f t="shared" si="658"/>
        <v>0</v>
      </c>
      <c r="AL6850" s="45">
        <v>2</v>
      </c>
      <c r="AM6850" s="32">
        <f t="shared" ref="AM6850:AM6913" si="663">AL6850-AK6850</f>
        <v>2</v>
      </c>
      <c r="AN6850" s="33" t="str">
        <f t="shared" si="659"/>
        <v>NPN</v>
      </c>
      <c r="AO6850" s="33" t="str">
        <f t="shared" si="660"/>
        <v>2meses_pendientes</v>
      </c>
      <c r="AP6850" s="33">
        <f t="shared" si="661"/>
        <v>74</v>
      </c>
      <c r="AQ6850" s="31">
        <f t="shared" si="662"/>
        <v>25</v>
      </c>
    </row>
    <row r="6851" spans="2:43" x14ac:dyDescent="0.3">
      <c r="B6851" s="37">
        <v>46193</v>
      </c>
      <c r="C6851" t="s">
        <v>35</v>
      </c>
      <c r="D6851" t="s">
        <v>47247</v>
      </c>
      <c r="E6851" t="s">
        <v>47248</v>
      </c>
      <c r="F6851" t="s">
        <v>47249</v>
      </c>
      <c r="G6851" t="s">
        <v>47250</v>
      </c>
      <c r="H6851" t="s">
        <v>47251</v>
      </c>
      <c r="I6851" t="s">
        <v>38</v>
      </c>
      <c r="J6851" t="s">
        <v>42</v>
      </c>
      <c r="K6851" t="s">
        <v>50</v>
      </c>
      <c r="L6851" t="s">
        <v>47252</v>
      </c>
      <c r="M6851" t="s">
        <v>47253</v>
      </c>
      <c r="N6851" t="s">
        <v>4653</v>
      </c>
      <c r="O6851" t="s">
        <v>4459</v>
      </c>
      <c r="P6851" t="s">
        <v>3632</v>
      </c>
      <c r="Q6851" t="s">
        <v>47254</v>
      </c>
      <c r="R6851" s="26">
        <v>3</v>
      </c>
      <c r="S6851" s="23">
        <v>984095410000</v>
      </c>
      <c r="T6851" t="s">
        <v>37</v>
      </c>
      <c r="U6851" t="s">
        <v>3634</v>
      </c>
      <c r="V6851" s="39">
        <v>46195</v>
      </c>
      <c r="W6851" s="41">
        <v>42.08</v>
      </c>
      <c r="X6851" s="26" t="s">
        <v>41762</v>
      </c>
      <c r="AE6851" s="4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 s="30">
        <f t="shared" ref="AK6851:AK6914" si="664">SUM(AF6851:AJ6851)</f>
        <v>0</v>
      </c>
      <c r="AL6851" s="45">
        <v>2</v>
      </c>
      <c r="AM6851" s="32">
        <f t="shared" si="663"/>
        <v>2</v>
      </c>
      <c r="AN6851" s="33" t="str">
        <f t="shared" ref="AN6851:AN6914" si="665">IF(AM6851&gt;=AL6851,"NPN","MOROSO")</f>
        <v>NPN</v>
      </c>
      <c r="AO6851" s="33" t="str">
        <f t="shared" si="660"/>
        <v>2meses_pendientes</v>
      </c>
      <c r="AP6851" s="33">
        <f t="shared" si="661"/>
        <v>84.16</v>
      </c>
      <c r="AQ6851" s="31">
        <f t="shared" si="662"/>
        <v>22</v>
      </c>
    </row>
    <row r="6852" spans="2:43" x14ac:dyDescent="0.3">
      <c r="B6852" s="37">
        <v>46195</v>
      </c>
      <c r="C6852" t="s">
        <v>35</v>
      </c>
      <c r="D6852" t="s">
        <v>47255</v>
      </c>
      <c r="E6852" t="s">
        <v>47256</v>
      </c>
      <c r="F6852" t="s">
        <v>47257</v>
      </c>
      <c r="G6852" t="s">
        <v>47258</v>
      </c>
      <c r="H6852" t="s">
        <v>47259</v>
      </c>
      <c r="I6852" t="s">
        <v>38</v>
      </c>
      <c r="J6852" t="s">
        <v>42</v>
      </c>
      <c r="K6852" t="s">
        <v>50</v>
      </c>
      <c r="L6852" t="s">
        <v>47260</v>
      </c>
      <c r="M6852" t="s">
        <v>47261</v>
      </c>
      <c r="N6852" t="s">
        <v>4653</v>
      </c>
      <c r="O6852" t="s">
        <v>4459</v>
      </c>
      <c r="P6852" t="s">
        <v>3632</v>
      </c>
      <c r="Q6852" t="s">
        <v>47262</v>
      </c>
      <c r="R6852" s="26">
        <v>2</v>
      </c>
      <c r="S6852" s="23">
        <v>362174040000</v>
      </c>
      <c r="T6852" t="s">
        <v>37</v>
      </c>
      <c r="U6852" t="s">
        <v>3634</v>
      </c>
      <c r="V6852" s="39">
        <v>46201</v>
      </c>
      <c r="W6852" s="41">
        <v>30</v>
      </c>
      <c r="X6852" s="26" t="s">
        <v>41762</v>
      </c>
      <c r="Y6852">
        <v>15.22</v>
      </c>
      <c r="Z6852">
        <v>20.2</v>
      </c>
      <c r="AE6852" s="41">
        <v>35.42</v>
      </c>
      <c r="AF6852">
        <v>1</v>
      </c>
      <c r="AG6852">
        <v>0</v>
      </c>
      <c r="AH6852">
        <v>0</v>
      </c>
      <c r="AI6852">
        <v>0</v>
      </c>
      <c r="AJ6852">
        <v>0</v>
      </c>
      <c r="AK6852" s="30">
        <f t="shared" si="664"/>
        <v>1</v>
      </c>
      <c r="AL6852" s="45">
        <v>2</v>
      </c>
      <c r="AM6852" s="32">
        <f t="shared" si="663"/>
        <v>1</v>
      </c>
      <c r="AN6852" s="33" t="str">
        <f t="shared" si="665"/>
        <v>MOROSO</v>
      </c>
      <c r="AO6852" s="33" t="str">
        <f t="shared" si="660"/>
        <v>1meses_pendientes</v>
      </c>
      <c r="AP6852" s="33">
        <f t="shared" si="661"/>
        <v>30</v>
      </c>
      <c r="AQ6852" s="31">
        <f t="shared" si="662"/>
        <v>28</v>
      </c>
    </row>
    <row r="6853" spans="2:43" x14ac:dyDescent="0.3">
      <c r="B6853" s="37">
        <v>46197</v>
      </c>
      <c r="C6853" t="s">
        <v>35</v>
      </c>
      <c r="D6853" t="s">
        <v>47263</v>
      </c>
      <c r="E6853" t="s">
        <v>47264</v>
      </c>
      <c r="F6853" t="s">
        <v>47265</v>
      </c>
      <c r="G6853" t="s">
        <v>47266</v>
      </c>
      <c r="H6853" t="s">
        <v>47267</v>
      </c>
      <c r="I6853" t="s">
        <v>38</v>
      </c>
      <c r="J6853" t="s">
        <v>42</v>
      </c>
      <c r="K6853" t="s">
        <v>50</v>
      </c>
      <c r="L6853" t="s">
        <v>47268</v>
      </c>
      <c r="M6853" t="s">
        <v>47269</v>
      </c>
      <c r="N6853" t="s">
        <v>4653</v>
      </c>
      <c r="O6853" t="s">
        <v>4459</v>
      </c>
      <c r="P6853" t="s">
        <v>3632</v>
      </c>
      <c r="Q6853" t="s">
        <v>47270</v>
      </c>
      <c r="R6853" s="26">
        <v>2</v>
      </c>
      <c r="S6853" s="23">
        <v>362175610000</v>
      </c>
      <c r="T6853" t="s">
        <v>37</v>
      </c>
      <c r="U6853" t="s">
        <v>3634</v>
      </c>
      <c r="V6853" s="39">
        <v>46200</v>
      </c>
      <c r="W6853" s="41">
        <v>30</v>
      </c>
      <c r="X6853" s="26" t="s">
        <v>41762</v>
      </c>
      <c r="Z6853">
        <v>30.44</v>
      </c>
      <c r="AE6853" s="41">
        <v>30.44</v>
      </c>
      <c r="AF6853">
        <v>1</v>
      </c>
      <c r="AG6853">
        <v>0</v>
      </c>
      <c r="AH6853">
        <v>0</v>
      </c>
      <c r="AI6853">
        <v>0</v>
      </c>
      <c r="AJ6853">
        <v>0</v>
      </c>
      <c r="AK6853" s="30">
        <f t="shared" si="664"/>
        <v>1</v>
      </c>
      <c r="AL6853" s="45">
        <v>2</v>
      </c>
      <c r="AM6853" s="32">
        <f t="shared" si="663"/>
        <v>1</v>
      </c>
      <c r="AN6853" s="33" t="str">
        <f t="shared" si="665"/>
        <v>MOROSO</v>
      </c>
      <c r="AO6853" s="33" t="str">
        <f t="shared" si="660"/>
        <v>1meses_pendientes</v>
      </c>
      <c r="AP6853" s="33">
        <f t="shared" si="661"/>
        <v>30</v>
      </c>
      <c r="AQ6853" s="31">
        <f t="shared" si="662"/>
        <v>27</v>
      </c>
    </row>
    <row r="6854" spans="2:43" x14ac:dyDescent="0.3">
      <c r="B6854" s="37">
        <v>46197</v>
      </c>
      <c r="C6854" t="s">
        <v>35</v>
      </c>
      <c r="D6854" t="s">
        <v>47271</v>
      </c>
      <c r="E6854" t="s">
        <v>47272</v>
      </c>
      <c r="F6854" t="s">
        <v>47273</v>
      </c>
      <c r="G6854" t="s">
        <v>47274</v>
      </c>
      <c r="H6854" t="s">
        <v>47275</v>
      </c>
      <c r="I6854" t="s">
        <v>38</v>
      </c>
      <c r="J6854" t="s">
        <v>42</v>
      </c>
      <c r="K6854" t="s">
        <v>50</v>
      </c>
      <c r="L6854" t="s">
        <v>47276</v>
      </c>
      <c r="M6854" t="s">
        <v>4695</v>
      </c>
      <c r="N6854" t="s">
        <v>4653</v>
      </c>
      <c r="O6854" t="s">
        <v>4459</v>
      </c>
      <c r="P6854" t="s">
        <v>3632</v>
      </c>
      <c r="Q6854" t="s">
        <v>47277</v>
      </c>
      <c r="R6854" s="26">
        <v>2</v>
      </c>
      <c r="S6854" s="23">
        <v>315042500000</v>
      </c>
      <c r="T6854" t="s">
        <v>37</v>
      </c>
      <c r="U6854" t="s">
        <v>3634</v>
      </c>
      <c r="V6854" s="39">
        <v>46203</v>
      </c>
      <c r="W6854" s="41">
        <v>30</v>
      </c>
      <c r="X6854" s="26" t="s">
        <v>41762</v>
      </c>
      <c r="Y6854">
        <v>15.22</v>
      </c>
      <c r="AE6854" s="41">
        <v>15.22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 s="30">
        <f t="shared" si="664"/>
        <v>0</v>
      </c>
      <c r="AL6854" s="45">
        <v>2</v>
      </c>
      <c r="AM6854" s="32">
        <f t="shared" si="663"/>
        <v>2</v>
      </c>
      <c r="AN6854" s="33" t="str">
        <f t="shared" si="665"/>
        <v>NPN</v>
      </c>
      <c r="AO6854" s="33" t="str">
        <f t="shared" si="660"/>
        <v>2meses_pendientes</v>
      </c>
      <c r="AP6854" s="33">
        <f t="shared" si="661"/>
        <v>60</v>
      </c>
      <c r="AQ6854" s="31">
        <f t="shared" si="662"/>
        <v>30</v>
      </c>
    </row>
    <row r="6855" spans="2:43" x14ac:dyDescent="0.3">
      <c r="B6855" s="37">
        <v>46197</v>
      </c>
      <c r="C6855" t="s">
        <v>35</v>
      </c>
      <c r="D6855" t="s">
        <v>31747</v>
      </c>
      <c r="E6855" t="s">
        <v>47278</v>
      </c>
      <c r="F6855" t="s">
        <v>47279</v>
      </c>
      <c r="G6855" t="s">
        <v>47280</v>
      </c>
      <c r="H6855" t="s">
        <v>47281</v>
      </c>
      <c r="I6855" t="s">
        <v>38</v>
      </c>
      <c r="J6855" t="s">
        <v>42</v>
      </c>
      <c r="K6855" t="s">
        <v>50</v>
      </c>
      <c r="L6855" t="s">
        <v>31749</v>
      </c>
      <c r="M6855" t="s">
        <v>30797</v>
      </c>
      <c r="N6855" t="s">
        <v>4653</v>
      </c>
      <c r="O6855" t="s">
        <v>4459</v>
      </c>
      <c r="P6855" t="s">
        <v>3632</v>
      </c>
      <c r="Q6855" t="s">
        <v>47282</v>
      </c>
      <c r="R6855" s="26">
        <v>3</v>
      </c>
      <c r="S6855" s="23">
        <v>369141270000</v>
      </c>
      <c r="T6855" t="s">
        <v>37</v>
      </c>
      <c r="U6855" t="s">
        <v>3634</v>
      </c>
      <c r="V6855" s="39">
        <v>46197</v>
      </c>
      <c r="W6855" s="41">
        <v>33</v>
      </c>
      <c r="X6855" s="26" t="s">
        <v>41762</v>
      </c>
      <c r="Y6855">
        <v>34.909999999999997</v>
      </c>
      <c r="AE6855" s="41">
        <v>34.909999999999997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 s="30">
        <f t="shared" si="664"/>
        <v>0</v>
      </c>
      <c r="AL6855" s="45">
        <v>2</v>
      </c>
      <c r="AM6855" s="32">
        <f t="shared" si="663"/>
        <v>2</v>
      </c>
      <c r="AN6855" s="33" t="str">
        <f t="shared" si="665"/>
        <v>NPN</v>
      </c>
      <c r="AO6855" s="33" t="str">
        <f t="shared" si="660"/>
        <v>2meses_pendientes</v>
      </c>
      <c r="AP6855" s="33">
        <f t="shared" si="661"/>
        <v>66</v>
      </c>
      <c r="AQ6855" s="31">
        <f t="shared" si="662"/>
        <v>24</v>
      </c>
    </row>
    <row r="6856" spans="2:43" x14ac:dyDescent="0.3">
      <c r="B6856" s="37">
        <v>46198</v>
      </c>
      <c r="C6856" t="s">
        <v>35</v>
      </c>
      <c r="D6856" t="s">
        <v>47283</v>
      </c>
      <c r="E6856" t="s">
        <v>47284</v>
      </c>
      <c r="F6856" t="s">
        <v>47285</v>
      </c>
      <c r="G6856" t="s">
        <v>47286</v>
      </c>
      <c r="H6856" t="s">
        <v>47287</v>
      </c>
      <c r="I6856" t="s">
        <v>38</v>
      </c>
      <c r="J6856" t="s">
        <v>438</v>
      </c>
      <c r="K6856" t="s">
        <v>654</v>
      </c>
      <c r="L6856" t="s">
        <v>47288</v>
      </c>
      <c r="M6856" t="s">
        <v>4695</v>
      </c>
      <c r="N6856" t="s">
        <v>4653</v>
      </c>
      <c r="O6856" t="s">
        <v>4459</v>
      </c>
      <c r="P6856" t="s">
        <v>3632</v>
      </c>
      <c r="Q6856" t="s">
        <v>47289</v>
      </c>
      <c r="R6856" s="26">
        <v>3</v>
      </c>
      <c r="S6856" s="23">
        <v>328064380000</v>
      </c>
      <c r="T6856" t="s">
        <v>37</v>
      </c>
      <c r="U6856" t="s">
        <v>3634</v>
      </c>
      <c r="V6856" s="39">
        <v>46200</v>
      </c>
      <c r="W6856" s="41">
        <v>33</v>
      </c>
      <c r="X6856" s="26" t="s">
        <v>41762</v>
      </c>
      <c r="Y6856">
        <v>34.909999999999997</v>
      </c>
      <c r="AE6856" s="41">
        <v>34.909999999999997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 s="30">
        <f t="shared" si="664"/>
        <v>0</v>
      </c>
      <c r="AL6856" s="45">
        <v>2</v>
      </c>
      <c r="AM6856" s="32">
        <f t="shared" si="663"/>
        <v>2</v>
      </c>
      <c r="AN6856" s="33" t="str">
        <f t="shared" si="665"/>
        <v>NPN</v>
      </c>
      <c r="AO6856" s="33" t="str">
        <f t="shared" si="660"/>
        <v>2meses_pendientes</v>
      </c>
      <c r="AP6856" s="33">
        <f t="shared" si="661"/>
        <v>66</v>
      </c>
      <c r="AQ6856" s="31">
        <f t="shared" si="662"/>
        <v>27</v>
      </c>
    </row>
    <row r="6857" spans="2:43" x14ac:dyDescent="0.3">
      <c r="B6857" s="37">
        <v>46203</v>
      </c>
      <c r="C6857" t="s">
        <v>35</v>
      </c>
      <c r="D6857" t="s">
        <v>47290</v>
      </c>
      <c r="E6857" t="s">
        <v>47291</v>
      </c>
      <c r="F6857" t="s">
        <v>47292</v>
      </c>
      <c r="G6857" t="s">
        <v>47293</v>
      </c>
      <c r="H6857" t="s">
        <v>47294</v>
      </c>
      <c r="I6857" t="s">
        <v>38</v>
      </c>
      <c r="J6857" t="s">
        <v>42</v>
      </c>
      <c r="K6857" t="s">
        <v>50</v>
      </c>
      <c r="L6857" t="s">
        <v>47295</v>
      </c>
      <c r="M6857" t="s">
        <v>30797</v>
      </c>
      <c r="N6857" t="s">
        <v>4653</v>
      </c>
      <c r="O6857" t="s">
        <v>4459</v>
      </c>
      <c r="P6857" t="s">
        <v>3632</v>
      </c>
      <c r="Q6857" t="s">
        <v>47296</v>
      </c>
      <c r="R6857" s="26">
        <v>3</v>
      </c>
      <c r="S6857" s="23">
        <v>181012010000</v>
      </c>
      <c r="T6857" t="s">
        <v>37</v>
      </c>
      <c r="U6857" t="s">
        <v>3634</v>
      </c>
      <c r="V6857" s="39">
        <v>46202</v>
      </c>
      <c r="W6857" s="41">
        <v>44</v>
      </c>
      <c r="X6857" s="26" t="s">
        <v>41762</v>
      </c>
      <c r="AE6857" s="41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 s="30">
        <f t="shared" si="664"/>
        <v>0</v>
      </c>
      <c r="AL6857" s="45">
        <v>2</v>
      </c>
      <c r="AM6857" s="32">
        <f t="shared" si="663"/>
        <v>2</v>
      </c>
      <c r="AN6857" s="33" t="str">
        <f t="shared" si="665"/>
        <v>NPN</v>
      </c>
      <c r="AO6857" s="33" t="str">
        <f t="shared" si="660"/>
        <v>2meses_pendientes</v>
      </c>
      <c r="AP6857" s="33">
        <f t="shared" si="661"/>
        <v>88</v>
      </c>
      <c r="AQ6857" s="31">
        <f t="shared" si="662"/>
        <v>29</v>
      </c>
    </row>
    <row r="6858" spans="2:43" x14ac:dyDescent="0.3">
      <c r="B6858" s="37">
        <v>46203</v>
      </c>
      <c r="C6858" t="s">
        <v>35</v>
      </c>
      <c r="D6858" t="s">
        <v>47297</v>
      </c>
      <c r="E6858" t="s">
        <v>47298</v>
      </c>
      <c r="F6858" t="s">
        <v>4691</v>
      </c>
      <c r="G6858" t="s">
        <v>47299</v>
      </c>
      <c r="H6858" t="s">
        <v>47300</v>
      </c>
      <c r="I6858" t="s">
        <v>38</v>
      </c>
      <c r="J6858" t="s">
        <v>42</v>
      </c>
      <c r="K6858" t="s">
        <v>50</v>
      </c>
      <c r="L6858" t="s">
        <v>47301</v>
      </c>
      <c r="M6858" t="s">
        <v>4695</v>
      </c>
      <c r="N6858" t="s">
        <v>4653</v>
      </c>
      <c r="O6858" t="s">
        <v>4459</v>
      </c>
      <c r="P6858" t="s">
        <v>3632</v>
      </c>
      <c r="Q6858" t="s">
        <v>47302</v>
      </c>
      <c r="R6858" s="26">
        <v>1</v>
      </c>
      <c r="S6858" s="23">
        <v>346337780000</v>
      </c>
      <c r="T6858" t="s">
        <v>37</v>
      </c>
      <c r="U6858" t="s">
        <v>3634</v>
      </c>
      <c r="V6858" s="39">
        <v>46199</v>
      </c>
      <c r="W6858" s="41">
        <v>20.8</v>
      </c>
      <c r="X6858" s="26" t="s">
        <v>41762</v>
      </c>
      <c r="Y6858">
        <v>53.51</v>
      </c>
      <c r="AE6858" s="41">
        <v>53.51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 s="30">
        <f t="shared" si="664"/>
        <v>0</v>
      </c>
      <c r="AL6858" s="45">
        <v>2</v>
      </c>
      <c r="AM6858" s="32">
        <f t="shared" si="663"/>
        <v>2</v>
      </c>
      <c r="AN6858" s="33" t="str">
        <f t="shared" si="665"/>
        <v>NPN</v>
      </c>
      <c r="AO6858" s="33" t="str">
        <f t="shared" si="660"/>
        <v>2meses_pendientes</v>
      </c>
      <c r="AP6858" s="33">
        <f t="shared" si="661"/>
        <v>41.6</v>
      </c>
      <c r="AQ6858" s="31">
        <f t="shared" si="662"/>
        <v>26</v>
      </c>
    </row>
    <row r="6859" spans="2:43" x14ac:dyDescent="0.3">
      <c r="B6859" s="37">
        <v>46203</v>
      </c>
      <c r="C6859" t="s">
        <v>35</v>
      </c>
      <c r="D6859" t="s">
        <v>47303</v>
      </c>
      <c r="E6859" t="s">
        <v>47304</v>
      </c>
      <c r="F6859" t="s">
        <v>47305</v>
      </c>
      <c r="G6859" t="s">
        <v>47306</v>
      </c>
      <c r="H6859" t="s">
        <v>47307</v>
      </c>
      <c r="I6859" t="s">
        <v>38</v>
      </c>
      <c r="J6859" t="s">
        <v>38</v>
      </c>
      <c r="K6859" t="s">
        <v>476</v>
      </c>
      <c r="L6859" t="s">
        <v>47308</v>
      </c>
      <c r="M6859" t="s">
        <v>30768</v>
      </c>
      <c r="N6859" t="s">
        <v>4653</v>
      </c>
      <c r="O6859" t="s">
        <v>4459</v>
      </c>
      <c r="P6859" t="s">
        <v>3632</v>
      </c>
      <c r="Q6859" t="s">
        <v>47309</v>
      </c>
      <c r="R6859" s="26">
        <v>2</v>
      </c>
      <c r="S6859" s="23">
        <v>364181420000</v>
      </c>
      <c r="T6859" t="s">
        <v>37</v>
      </c>
      <c r="U6859" t="s">
        <v>3634</v>
      </c>
      <c r="V6859" s="39">
        <v>46203</v>
      </c>
      <c r="W6859" s="41">
        <v>30</v>
      </c>
      <c r="X6859" s="26" t="s">
        <v>41762</v>
      </c>
      <c r="Y6859">
        <v>30.44</v>
      </c>
      <c r="AE6859" s="41">
        <v>30.44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 s="30">
        <f t="shared" si="664"/>
        <v>0</v>
      </c>
      <c r="AL6859" s="45">
        <v>2</v>
      </c>
      <c r="AM6859" s="32">
        <f t="shared" si="663"/>
        <v>2</v>
      </c>
      <c r="AN6859" s="33" t="str">
        <f t="shared" si="665"/>
        <v>NPN</v>
      </c>
      <c r="AO6859" s="33" t="str">
        <f t="shared" si="660"/>
        <v>2meses_pendientes</v>
      </c>
      <c r="AP6859" s="33">
        <f t="shared" si="661"/>
        <v>60</v>
      </c>
      <c r="AQ6859" s="31">
        <f t="shared" si="662"/>
        <v>30</v>
      </c>
    </row>
    <row r="6860" spans="2:43" x14ac:dyDescent="0.3">
      <c r="B6860" s="37">
        <v>46203</v>
      </c>
      <c r="C6860" t="s">
        <v>35</v>
      </c>
      <c r="D6860" t="s">
        <v>47310</v>
      </c>
      <c r="E6860" t="s">
        <v>47311</v>
      </c>
      <c r="F6860" t="s">
        <v>47312</v>
      </c>
      <c r="G6860" t="s">
        <v>4641</v>
      </c>
      <c r="H6860" t="s">
        <v>47313</v>
      </c>
      <c r="I6860" t="s">
        <v>38</v>
      </c>
      <c r="J6860" t="s">
        <v>38</v>
      </c>
      <c r="K6860" t="s">
        <v>476</v>
      </c>
      <c r="L6860" t="s">
        <v>47314</v>
      </c>
      <c r="M6860" t="s">
        <v>4705</v>
      </c>
      <c r="N6860" t="s">
        <v>4653</v>
      </c>
      <c r="O6860" t="s">
        <v>4459</v>
      </c>
      <c r="P6860" t="s">
        <v>3632</v>
      </c>
      <c r="Q6860" t="s">
        <v>47315</v>
      </c>
      <c r="R6860" s="26">
        <v>3</v>
      </c>
      <c r="S6860" s="23">
        <v>991011780000</v>
      </c>
      <c r="T6860" t="s">
        <v>37</v>
      </c>
      <c r="U6860" t="s">
        <v>3634</v>
      </c>
      <c r="V6860" s="39">
        <v>46203</v>
      </c>
      <c r="W6860" s="41">
        <v>33</v>
      </c>
      <c r="X6860" s="26" t="s">
        <v>41762</v>
      </c>
      <c r="Y6860">
        <v>34.31</v>
      </c>
      <c r="AE6860" s="41">
        <v>34.31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 s="30">
        <f t="shared" si="664"/>
        <v>0</v>
      </c>
      <c r="AL6860" s="45">
        <v>2</v>
      </c>
      <c r="AM6860" s="32">
        <f t="shared" si="663"/>
        <v>2</v>
      </c>
      <c r="AN6860" s="33" t="str">
        <f t="shared" si="665"/>
        <v>NPN</v>
      </c>
      <c r="AO6860" s="33" t="str">
        <f t="shared" si="660"/>
        <v>2meses_pendientes</v>
      </c>
      <c r="AP6860" s="33">
        <f t="shared" si="661"/>
        <v>66</v>
      </c>
      <c r="AQ6860" s="31">
        <f t="shared" si="662"/>
        <v>30</v>
      </c>
    </row>
    <row r="6861" spans="2:43" x14ac:dyDescent="0.3">
      <c r="B6861" s="37">
        <v>46203</v>
      </c>
      <c r="C6861" t="s">
        <v>35</v>
      </c>
      <c r="D6861" t="s">
        <v>47316</v>
      </c>
      <c r="E6861" t="s">
        <v>47317</v>
      </c>
      <c r="F6861" t="s">
        <v>47318</v>
      </c>
      <c r="G6861" t="s">
        <v>47319</v>
      </c>
      <c r="H6861" t="s">
        <v>47320</v>
      </c>
      <c r="I6861" t="s">
        <v>38</v>
      </c>
      <c r="J6861" t="s">
        <v>38</v>
      </c>
      <c r="K6861" t="s">
        <v>825</v>
      </c>
      <c r="L6861" t="s">
        <v>47321</v>
      </c>
      <c r="M6861" t="s">
        <v>4705</v>
      </c>
      <c r="N6861" t="s">
        <v>4653</v>
      </c>
      <c r="O6861" t="s">
        <v>4459</v>
      </c>
      <c r="P6861" t="s">
        <v>3632</v>
      </c>
      <c r="Q6861" t="s">
        <v>47322</v>
      </c>
      <c r="R6861" s="26">
        <v>3</v>
      </c>
      <c r="S6861" s="23">
        <v>307040900000</v>
      </c>
      <c r="T6861" t="s">
        <v>37</v>
      </c>
      <c r="U6861" t="s">
        <v>3634</v>
      </c>
      <c r="V6861" s="39">
        <v>46203</v>
      </c>
      <c r="W6861" s="41">
        <v>35</v>
      </c>
      <c r="X6861" s="26" t="s">
        <v>41762</v>
      </c>
      <c r="Y6861">
        <v>36.729999999999997</v>
      </c>
      <c r="AE6861" s="41">
        <v>36.729999999999997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 s="30">
        <f t="shared" si="664"/>
        <v>0</v>
      </c>
      <c r="AL6861" s="45">
        <v>2</v>
      </c>
      <c r="AM6861" s="32">
        <f t="shared" si="663"/>
        <v>2</v>
      </c>
      <c r="AN6861" s="33" t="str">
        <f t="shared" si="665"/>
        <v>NPN</v>
      </c>
      <c r="AO6861" s="33" t="str">
        <f t="shared" si="660"/>
        <v>2meses_pendientes</v>
      </c>
      <c r="AP6861" s="33">
        <f t="shared" si="661"/>
        <v>70</v>
      </c>
      <c r="AQ6861" s="31">
        <f t="shared" si="662"/>
        <v>30</v>
      </c>
    </row>
    <row r="6862" spans="2:43" x14ac:dyDescent="0.3">
      <c r="B6862" s="37">
        <v>46203</v>
      </c>
      <c r="C6862" t="s">
        <v>35</v>
      </c>
      <c r="D6862" t="s">
        <v>47323</v>
      </c>
      <c r="E6862" t="s">
        <v>47324</v>
      </c>
      <c r="F6862" t="s">
        <v>47325</v>
      </c>
      <c r="G6862" t="s">
        <v>47326</v>
      </c>
      <c r="H6862" t="s">
        <v>47327</v>
      </c>
      <c r="I6862" t="s">
        <v>38</v>
      </c>
      <c r="J6862" t="s">
        <v>42</v>
      </c>
      <c r="K6862" t="s">
        <v>50</v>
      </c>
      <c r="L6862" t="s">
        <v>47328</v>
      </c>
      <c r="M6862" t="s">
        <v>4705</v>
      </c>
      <c r="N6862" t="s">
        <v>4653</v>
      </c>
      <c r="O6862" t="s">
        <v>4459</v>
      </c>
      <c r="P6862" t="s">
        <v>3632</v>
      </c>
      <c r="Q6862" t="s">
        <v>47329</v>
      </c>
      <c r="R6862" s="26">
        <v>2</v>
      </c>
      <c r="S6862" s="23">
        <v>324005730000</v>
      </c>
      <c r="T6862" t="s">
        <v>37</v>
      </c>
      <c r="U6862" t="s">
        <v>3634</v>
      </c>
      <c r="V6862" s="39">
        <v>46202</v>
      </c>
      <c r="W6862" s="41">
        <v>30</v>
      </c>
      <c r="X6862" s="26" t="s">
        <v>41762</v>
      </c>
      <c r="Y6862">
        <v>34.81</v>
      </c>
      <c r="AE6862" s="41">
        <v>34.81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 s="30">
        <f t="shared" si="664"/>
        <v>0</v>
      </c>
      <c r="AL6862" s="45">
        <v>2</v>
      </c>
      <c r="AM6862" s="32">
        <f t="shared" si="663"/>
        <v>2</v>
      </c>
      <c r="AN6862" s="33" t="str">
        <f t="shared" si="665"/>
        <v>NPN</v>
      </c>
      <c r="AO6862" s="33" t="str">
        <f t="shared" si="660"/>
        <v>2meses_pendientes</v>
      </c>
      <c r="AP6862" s="33">
        <f t="shared" si="661"/>
        <v>60</v>
      </c>
      <c r="AQ6862" s="31">
        <f t="shared" si="662"/>
        <v>29</v>
      </c>
    </row>
    <row r="6863" spans="2:43" x14ac:dyDescent="0.3">
      <c r="B6863" s="37">
        <v>46176</v>
      </c>
      <c r="C6863" t="s">
        <v>35</v>
      </c>
      <c r="D6863" t="s">
        <v>47330</v>
      </c>
      <c r="E6863" t="s">
        <v>47331</v>
      </c>
      <c r="F6863" t="s">
        <v>47332</v>
      </c>
      <c r="G6863" t="s">
        <v>47333</v>
      </c>
      <c r="H6863" t="s">
        <v>47334</v>
      </c>
      <c r="L6863" t="s">
        <v>47335</v>
      </c>
      <c r="M6863" t="s">
        <v>47336</v>
      </c>
      <c r="N6863" t="s">
        <v>17036</v>
      </c>
      <c r="O6863" t="s">
        <v>4459</v>
      </c>
      <c r="P6863" t="s">
        <v>3632</v>
      </c>
      <c r="Q6863" t="s">
        <v>47337</v>
      </c>
      <c r="R6863" s="26">
        <v>3</v>
      </c>
      <c r="S6863" s="23">
        <v>369154550000</v>
      </c>
      <c r="T6863" t="s">
        <v>37</v>
      </c>
      <c r="U6863" t="s">
        <v>3634</v>
      </c>
      <c r="V6863" s="39">
        <v>46181</v>
      </c>
      <c r="W6863" s="41">
        <v>30.7</v>
      </c>
      <c r="X6863" s="26" t="s">
        <v>41762</v>
      </c>
      <c r="Y6863">
        <v>16.72</v>
      </c>
      <c r="Z6863">
        <v>15.95</v>
      </c>
      <c r="AE6863" s="41">
        <v>32.67</v>
      </c>
      <c r="AF6863">
        <v>1</v>
      </c>
      <c r="AG6863">
        <v>0</v>
      </c>
      <c r="AH6863">
        <v>0</v>
      </c>
      <c r="AI6863">
        <v>0</v>
      </c>
      <c r="AJ6863">
        <v>0</v>
      </c>
      <c r="AK6863" s="30">
        <f t="shared" si="664"/>
        <v>1</v>
      </c>
      <c r="AL6863" s="45">
        <v>2</v>
      </c>
      <c r="AM6863" s="32">
        <f t="shared" si="663"/>
        <v>1</v>
      </c>
      <c r="AN6863" s="33" t="str">
        <f t="shared" si="665"/>
        <v>MOROSO</v>
      </c>
      <c r="AO6863" s="33" t="str">
        <f t="shared" si="660"/>
        <v>1meses_pendientes</v>
      </c>
      <c r="AP6863" s="33">
        <f t="shared" si="661"/>
        <v>30.7</v>
      </c>
      <c r="AQ6863" s="31">
        <f t="shared" si="662"/>
        <v>8</v>
      </c>
    </row>
    <row r="6864" spans="2:43" x14ac:dyDescent="0.3">
      <c r="B6864" s="37">
        <v>46192</v>
      </c>
      <c r="C6864" t="s">
        <v>35</v>
      </c>
      <c r="D6864" t="s">
        <v>47338</v>
      </c>
      <c r="E6864" t="s">
        <v>47339</v>
      </c>
      <c r="F6864" t="s">
        <v>47340</v>
      </c>
      <c r="G6864" t="s">
        <v>47341</v>
      </c>
      <c r="H6864" t="s">
        <v>47342</v>
      </c>
      <c r="I6864" t="s">
        <v>38</v>
      </c>
      <c r="J6864" t="s">
        <v>38</v>
      </c>
      <c r="K6864" t="s">
        <v>468</v>
      </c>
      <c r="L6864" t="s">
        <v>47343</v>
      </c>
      <c r="M6864" t="s">
        <v>47344</v>
      </c>
      <c r="N6864" t="s">
        <v>17036</v>
      </c>
      <c r="O6864" t="s">
        <v>4459</v>
      </c>
      <c r="P6864" t="s">
        <v>3632</v>
      </c>
      <c r="Q6864" t="s">
        <v>47345</v>
      </c>
      <c r="R6864" s="26">
        <v>3</v>
      </c>
      <c r="S6864" s="23">
        <v>364170890000</v>
      </c>
      <c r="T6864" t="s">
        <v>37</v>
      </c>
      <c r="U6864" t="s">
        <v>3634</v>
      </c>
      <c r="V6864" s="39">
        <v>46193</v>
      </c>
      <c r="W6864" s="41">
        <v>33</v>
      </c>
      <c r="X6864" s="26" t="s">
        <v>41762</v>
      </c>
      <c r="Z6864">
        <v>34.909999999999997</v>
      </c>
      <c r="AE6864" s="41">
        <v>34.909999999999997</v>
      </c>
      <c r="AF6864">
        <v>1</v>
      </c>
      <c r="AG6864">
        <v>0</v>
      </c>
      <c r="AH6864">
        <v>0</v>
      </c>
      <c r="AI6864">
        <v>0</v>
      </c>
      <c r="AJ6864">
        <v>0</v>
      </c>
      <c r="AK6864" s="30">
        <f t="shared" si="664"/>
        <v>1</v>
      </c>
      <c r="AL6864" s="45">
        <v>2</v>
      </c>
      <c r="AM6864" s="32">
        <f t="shared" si="663"/>
        <v>1</v>
      </c>
      <c r="AN6864" s="33" t="str">
        <f t="shared" si="665"/>
        <v>MOROSO</v>
      </c>
      <c r="AO6864" s="33" t="str">
        <f t="shared" si="660"/>
        <v>1meses_pendientes</v>
      </c>
      <c r="AP6864" s="33">
        <f t="shared" si="661"/>
        <v>33</v>
      </c>
      <c r="AQ6864" s="31">
        <f t="shared" si="662"/>
        <v>20</v>
      </c>
    </row>
    <row r="6865" spans="2:43" x14ac:dyDescent="0.3">
      <c r="B6865" s="37">
        <v>46192</v>
      </c>
      <c r="C6865" t="s">
        <v>35</v>
      </c>
      <c r="D6865" t="s">
        <v>47346</v>
      </c>
      <c r="E6865" t="s">
        <v>47347</v>
      </c>
      <c r="F6865" t="s">
        <v>47343</v>
      </c>
      <c r="G6865" t="s">
        <v>47348</v>
      </c>
      <c r="H6865" t="s">
        <v>47349</v>
      </c>
      <c r="M6865" t="s">
        <v>47350</v>
      </c>
      <c r="N6865" t="s">
        <v>17036</v>
      </c>
      <c r="O6865" t="s">
        <v>4459</v>
      </c>
      <c r="P6865" t="s">
        <v>3632</v>
      </c>
      <c r="Q6865" t="s">
        <v>47351</v>
      </c>
      <c r="R6865" s="26">
        <v>3</v>
      </c>
      <c r="S6865" s="23">
        <v>369170950000</v>
      </c>
      <c r="T6865" t="s">
        <v>37</v>
      </c>
      <c r="U6865" t="s">
        <v>3634</v>
      </c>
      <c r="V6865" s="39">
        <v>46196</v>
      </c>
      <c r="W6865" s="41">
        <v>31</v>
      </c>
      <c r="X6865" s="26" t="s">
        <v>41762</v>
      </c>
      <c r="Y6865">
        <v>32.770000000000003</v>
      </c>
      <c r="AE6865" s="41">
        <v>32.770000000000003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 s="30">
        <f t="shared" si="664"/>
        <v>0</v>
      </c>
      <c r="AL6865" s="45">
        <v>2</v>
      </c>
      <c r="AM6865" s="32">
        <f t="shared" si="663"/>
        <v>2</v>
      </c>
      <c r="AN6865" s="33" t="str">
        <f t="shared" si="665"/>
        <v>NPN</v>
      </c>
      <c r="AO6865" s="33" t="str">
        <f t="shared" si="660"/>
        <v>2meses_pendientes</v>
      </c>
      <c r="AP6865" s="33">
        <f t="shared" si="661"/>
        <v>62</v>
      </c>
      <c r="AQ6865" s="31">
        <f t="shared" si="662"/>
        <v>23</v>
      </c>
    </row>
    <row r="6866" spans="2:43" x14ac:dyDescent="0.3">
      <c r="B6866" s="37">
        <v>46192</v>
      </c>
      <c r="C6866" t="s">
        <v>35</v>
      </c>
      <c r="D6866" t="s">
        <v>47352</v>
      </c>
      <c r="E6866" t="s">
        <v>47353</v>
      </c>
      <c r="F6866" t="s">
        <v>47354</v>
      </c>
      <c r="G6866" t="s">
        <v>47355</v>
      </c>
      <c r="H6866" t="s">
        <v>3639</v>
      </c>
      <c r="M6866" t="s">
        <v>47356</v>
      </c>
      <c r="N6866" t="s">
        <v>17036</v>
      </c>
      <c r="O6866" t="s">
        <v>4459</v>
      </c>
      <c r="P6866" t="s">
        <v>3632</v>
      </c>
      <c r="Q6866" t="s">
        <v>47357</v>
      </c>
      <c r="R6866" s="26">
        <v>1</v>
      </c>
      <c r="S6866" s="23">
        <v>362144050000</v>
      </c>
      <c r="T6866" t="s">
        <v>37</v>
      </c>
      <c r="U6866" t="s">
        <v>3634</v>
      </c>
      <c r="V6866" s="39">
        <v>46195</v>
      </c>
      <c r="W6866" s="41">
        <v>14</v>
      </c>
      <c r="X6866" s="26" t="s">
        <v>41762</v>
      </c>
      <c r="Y6866">
        <v>30.44</v>
      </c>
      <c r="Z6866">
        <v>46.02</v>
      </c>
      <c r="AE6866" s="41">
        <v>76.460000000000008</v>
      </c>
      <c r="AF6866">
        <v>1</v>
      </c>
      <c r="AG6866">
        <v>0</v>
      </c>
      <c r="AH6866">
        <v>0</v>
      </c>
      <c r="AI6866">
        <v>0</v>
      </c>
      <c r="AJ6866">
        <v>0</v>
      </c>
      <c r="AK6866" s="30">
        <f t="shared" si="664"/>
        <v>1</v>
      </c>
      <c r="AL6866" s="45">
        <v>2</v>
      </c>
      <c r="AM6866" s="32">
        <f t="shared" si="663"/>
        <v>1</v>
      </c>
      <c r="AN6866" s="33" t="str">
        <f t="shared" si="665"/>
        <v>MOROSO</v>
      </c>
      <c r="AO6866" s="33" t="str">
        <f t="shared" si="660"/>
        <v>1meses_pendientes</v>
      </c>
      <c r="AP6866" s="33">
        <f t="shared" si="661"/>
        <v>14</v>
      </c>
      <c r="AQ6866" s="31">
        <f t="shared" si="662"/>
        <v>22</v>
      </c>
    </row>
    <row r="6867" spans="2:43" x14ac:dyDescent="0.3">
      <c r="B6867" s="37">
        <v>46198</v>
      </c>
      <c r="C6867" t="s">
        <v>35</v>
      </c>
      <c r="D6867" t="s">
        <v>47358</v>
      </c>
      <c r="E6867" t="s">
        <v>47359</v>
      </c>
      <c r="F6867" t="s">
        <v>47360</v>
      </c>
      <c r="G6867" t="s">
        <v>47361</v>
      </c>
      <c r="H6867" t="s">
        <v>47362</v>
      </c>
      <c r="M6867" t="s">
        <v>47363</v>
      </c>
      <c r="N6867" t="s">
        <v>17036</v>
      </c>
      <c r="O6867" t="s">
        <v>4459</v>
      </c>
      <c r="P6867" t="s">
        <v>3632</v>
      </c>
      <c r="Q6867" t="s">
        <v>47364</v>
      </c>
      <c r="R6867" s="26">
        <v>2</v>
      </c>
      <c r="S6867" s="23">
        <v>307028910000</v>
      </c>
      <c r="T6867" t="s">
        <v>37</v>
      </c>
      <c r="U6867" t="s">
        <v>3634</v>
      </c>
      <c r="V6867" s="39">
        <v>46202</v>
      </c>
      <c r="W6867" s="41">
        <v>30</v>
      </c>
      <c r="X6867" s="26" t="s">
        <v>41762</v>
      </c>
      <c r="Y6867">
        <v>30.44</v>
      </c>
      <c r="AE6867" s="41">
        <v>30.44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 s="30">
        <f t="shared" si="664"/>
        <v>0</v>
      </c>
      <c r="AL6867" s="45">
        <v>2</v>
      </c>
      <c r="AM6867" s="32">
        <f t="shared" si="663"/>
        <v>2</v>
      </c>
      <c r="AN6867" s="33" t="str">
        <f t="shared" si="665"/>
        <v>NPN</v>
      </c>
      <c r="AO6867" s="33" t="str">
        <f t="shared" si="660"/>
        <v>2meses_pendientes</v>
      </c>
      <c r="AP6867" s="33">
        <f t="shared" si="661"/>
        <v>60</v>
      </c>
      <c r="AQ6867" s="31">
        <f t="shared" si="662"/>
        <v>29</v>
      </c>
    </row>
    <row r="6868" spans="2:43" x14ac:dyDescent="0.3">
      <c r="B6868" s="37">
        <v>46199</v>
      </c>
      <c r="C6868" t="s">
        <v>35</v>
      </c>
      <c r="D6868" t="s">
        <v>47365</v>
      </c>
      <c r="E6868" t="s">
        <v>47366</v>
      </c>
      <c r="F6868" t="s">
        <v>47367</v>
      </c>
      <c r="G6868" t="s">
        <v>47368</v>
      </c>
      <c r="H6868" t="s">
        <v>47369</v>
      </c>
      <c r="M6868" t="s">
        <v>47370</v>
      </c>
      <c r="N6868" t="s">
        <v>17036</v>
      </c>
      <c r="O6868" t="s">
        <v>4459</v>
      </c>
      <c r="P6868" t="s">
        <v>3632</v>
      </c>
      <c r="Q6868" t="s">
        <v>47371</v>
      </c>
      <c r="R6868" s="26">
        <v>3</v>
      </c>
      <c r="S6868" s="23">
        <v>214049820000</v>
      </c>
      <c r="T6868" t="s">
        <v>37</v>
      </c>
      <c r="U6868" t="s">
        <v>3634</v>
      </c>
      <c r="V6868" s="39">
        <v>46202</v>
      </c>
      <c r="W6868" s="41">
        <v>33</v>
      </c>
      <c r="X6868" s="26" t="s">
        <v>41762</v>
      </c>
      <c r="Y6868">
        <v>34.909999999999997</v>
      </c>
      <c r="AE6868" s="41">
        <v>34.909999999999997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 s="30">
        <f t="shared" si="664"/>
        <v>0</v>
      </c>
      <c r="AL6868" s="45">
        <v>2</v>
      </c>
      <c r="AM6868" s="32">
        <f t="shared" si="663"/>
        <v>2</v>
      </c>
      <c r="AN6868" s="33" t="str">
        <f t="shared" si="665"/>
        <v>NPN</v>
      </c>
      <c r="AO6868" s="33" t="str">
        <f t="shared" si="660"/>
        <v>2meses_pendientes</v>
      </c>
      <c r="AP6868" s="33">
        <f t="shared" si="661"/>
        <v>66</v>
      </c>
      <c r="AQ6868" s="31">
        <f t="shared" si="662"/>
        <v>29</v>
      </c>
    </row>
    <row r="6869" spans="2:43" x14ac:dyDescent="0.3">
      <c r="B6869" s="37">
        <v>46176</v>
      </c>
      <c r="C6869" t="s">
        <v>35</v>
      </c>
      <c r="D6869" t="s">
        <v>47372</v>
      </c>
      <c r="E6869" t="s">
        <v>47373</v>
      </c>
      <c r="F6869" t="s">
        <v>47374</v>
      </c>
      <c r="G6869" t="s">
        <v>47375</v>
      </c>
      <c r="H6869" t="s">
        <v>47376</v>
      </c>
      <c r="M6869" t="s">
        <v>47377</v>
      </c>
      <c r="N6869" t="s">
        <v>17045</v>
      </c>
      <c r="O6869" t="s">
        <v>4459</v>
      </c>
      <c r="P6869" t="s">
        <v>3632</v>
      </c>
      <c r="Q6869" t="s">
        <v>47378</v>
      </c>
      <c r="R6869" s="26">
        <v>3</v>
      </c>
      <c r="S6869" s="23">
        <v>363154070000</v>
      </c>
      <c r="T6869" t="s">
        <v>37</v>
      </c>
      <c r="U6869" t="s">
        <v>3634</v>
      </c>
      <c r="V6869" s="39">
        <v>46176</v>
      </c>
      <c r="W6869" s="41">
        <v>37</v>
      </c>
      <c r="X6869" s="26" t="s">
        <v>41762</v>
      </c>
      <c r="Y6869">
        <v>35.840000000000003</v>
      </c>
      <c r="AE6869" s="41">
        <v>35.840000000000003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 s="30">
        <f t="shared" si="664"/>
        <v>0</v>
      </c>
      <c r="AL6869" s="45">
        <v>2</v>
      </c>
      <c r="AM6869" s="32">
        <f t="shared" si="663"/>
        <v>2</v>
      </c>
      <c r="AN6869" s="33" t="str">
        <f t="shared" si="665"/>
        <v>NPN</v>
      </c>
      <c r="AO6869" s="33" t="str">
        <f t="shared" si="660"/>
        <v>2meses_pendientes</v>
      </c>
      <c r="AP6869" s="33">
        <f t="shared" si="661"/>
        <v>74</v>
      </c>
      <c r="AQ6869" s="31">
        <f t="shared" si="662"/>
        <v>3</v>
      </c>
    </row>
    <row r="6870" spans="2:43" x14ac:dyDescent="0.3">
      <c r="B6870" s="37">
        <v>46179</v>
      </c>
      <c r="C6870" t="s">
        <v>35</v>
      </c>
      <c r="D6870" t="s">
        <v>47379</v>
      </c>
      <c r="E6870" t="s">
        <v>47380</v>
      </c>
      <c r="F6870" t="s">
        <v>47381</v>
      </c>
      <c r="G6870" t="s">
        <v>47382</v>
      </c>
      <c r="H6870" t="s">
        <v>47383</v>
      </c>
      <c r="M6870" t="s">
        <v>47384</v>
      </c>
      <c r="N6870" t="s">
        <v>17045</v>
      </c>
      <c r="O6870" t="s">
        <v>4459</v>
      </c>
      <c r="P6870" t="s">
        <v>3632</v>
      </c>
      <c r="Q6870" t="s">
        <v>47385</v>
      </c>
      <c r="R6870" s="26">
        <v>3</v>
      </c>
      <c r="S6870" s="23">
        <v>214019940000</v>
      </c>
      <c r="T6870" t="s">
        <v>37</v>
      </c>
      <c r="U6870" t="s">
        <v>3634</v>
      </c>
      <c r="V6870" s="39">
        <v>46181</v>
      </c>
      <c r="W6870" s="41">
        <v>37</v>
      </c>
      <c r="X6870" s="26" t="s">
        <v>41762</v>
      </c>
      <c r="Y6870">
        <v>19.27</v>
      </c>
      <c r="Z6870">
        <v>19.13</v>
      </c>
      <c r="AE6870" s="41">
        <v>38.4</v>
      </c>
      <c r="AF6870">
        <v>1</v>
      </c>
      <c r="AG6870">
        <v>0</v>
      </c>
      <c r="AH6870">
        <v>0</v>
      </c>
      <c r="AI6870">
        <v>0</v>
      </c>
      <c r="AJ6870">
        <v>0</v>
      </c>
      <c r="AK6870" s="30">
        <f t="shared" si="664"/>
        <v>1</v>
      </c>
      <c r="AL6870" s="45">
        <v>2</v>
      </c>
      <c r="AM6870" s="32">
        <f t="shared" si="663"/>
        <v>1</v>
      </c>
      <c r="AN6870" s="33" t="str">
        <f t="shared" si="665"/>
        <v>MOROSO</v>
      </c>
      <c r="AO6870" s="33" t="str">
        <f t="shared" si="660"/>
        <v>1meses_pendientes</v>
      </c>
      <c r="AP6870" s="33">
        <f t="shared" si="661"/>
        <v>37</v>
      </c>
      <c r="AQ6870" s="31">
        <f t="shared" si="662"/>
        <v>8</v>
      </c>
    </row>
    <row r="6871" spans="2:43" x14ac:dyDescent="0.3">
      <c r="B6871" s="37">
        <v>46186</v>
      </c>
      <c r="C6871" t="s">
        <v>35</v>
      </c>
      <c r="D6871" t="s">
        <v>47386</v>
      </c>
      <c r="E6871" t="s">
        <v>47387</v>
      </c>
      <c r="F6871" t="s">
        <v>47388</v>
      </c>
      <c r="G6871" t="s">
        <v>47389</v>
      </c>
      <c r="H6871" t="s">
        <v>47390</v>
      </c>
      <c r="M6871" t="s">
        <v>47391</v>
      </c>
      <c r="N6871" t="s">
        <v>17045</v>
      </c>
      <c r="O6871" t="s">
        <v>4459</v>
      </c>
      <c r="P6871" t="s">
        <v>3632</v>
      </c>
      <c r="Q6871" t="s">
        <v>47392</v>
      </c>
      <c r="R6871" s="26">
        <v>3</v>
      </c>
      <c r="S6871" s="23">
        <v>362166100000</v>
      </c>
      <c r="T6871" t="s">
        <v>37</v>
      </c>
      <c r="U6871" t="s">
        <v>3634</v>
      </c>
      <c r="V6871" s="39">
        <v>46203</v>
      </c>
      <c r="W6871" s="41">
        <v>33</v>
      </c>
      <c r="X6871" s="26" t="s">
        <v>41762</v>
      </c>
      <c r="AE6871" s="4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 s="30">
        <f t="shared" si="664"/>
        <v>0</v>
      </c>
      <c r="AL6871" s="45">
        <v>2</v>
      </c>
      <c r="AM6871" s="32">
        <f t="shared" si="663"/>
        <v>2</v>
      </c>
      <c r="AN6871" s="33" t="str">
        <f t="shared" si="665"/>
        <v>NPN</v>
      </c>
      <c r="AO6871" s="33" t="str">
        <f t="shared" si="660"/>
        <v>2meses_pendientes</v>
      </c>
      <c r="AP6871" s="33">
        <f t="shared" si="661"/>
        <v>66</v>
      </c>
      <c r="AQ6871" s="31">
        <f t="shared" si="662"/>
        <v>30</v>
      </c>
    </row>
    <row r="6872" spans="2:43" x14ac:dyDescent="0.3">
      <c r="B6872" s="37">
        <v>46189</v>
      </c>
      <c r="C6872" t="s">
        <v>35</v>
      </c>
      <c r="D6872" t="s">
        <v>47393</v>
      </c>
      <c r="E6872" t="s">
        <v>47394</v>
      </c>
      <c r="F6872" t="s">
        <v>47395</v>
      </c>
      <c r="G6872" t="s">
        <v>47396</v>
      </c>
      <c r="H6872" t="s">
        <v>47397</v>
      </c>
      <c r="M6872" t="s">
        <v>47398</v>
      </c>
      <c r="N6872" t="s">
        <v>17045</v>
      </c>
      <c r="O6872" t="s">
        <v>4459</v>
      </c>
      <c r="P6872" t="s">
        <v>3632</v>
      </c>
      <c r="Q6872" t="s">
        <v>47399</v>
      </c>
      <c r="R6872" s="26">
        <v>3</v>
      </c>
      <c r="S6872" s="23">
        <v>369168650000</v>
      </c>
      <c r="T6872" t="s">
        <v>37</v>
      </c>
      <c r="U6872" t="s">
        <v>3634</v>
      </c>
      <c r="V6872" s="39">
        <v>46192</v>
      </c>
      <c r="W6872" s="41">
        <v>33</v>
      </c>
      <c r="X6872" s="26" t="s">
        <v>41762</v>
      </c>
      <c r="Y6872">
        <v>34.909999999999997</v>
      </c>
      <c r="AE6872" s="41">
        <v>34.909999999999997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 s="30">
        <f t="shared" si="664"/>
        <v>0</v>
      </c>
      <c r="AL6872" s="45">
        <v>2</v>
      </c>
      <c r="AM6872" s="32">
        <f t="shared" si="663"/>
        <v>2</v>
      </c>
      <c r="AN6872" s="33" t="str">
        <f t="shared" si="665"/>
        <v>NPN</v>
      </c>
      <c r="AO6872" s="33" t="str">
        <f t="shared" si="660"/>
        <v>2meses_pendientes</v>
      </c>
      <c r="AP6872" s="33">
        <f t="shared" si="661"/>
        <v>66</v>
      </c>
      <c r="AQ6872" s="31">
        <f t="shared" si="662"/>
        <v>19</v>
      </c>
    </row>
    <row r="6873" spans="2:43" x14ac:dyDescent="0.3">
      <c r="B6873" s="37">
        <v>46191</v>
      </c>
      <c r="C6873" t="s">
        <v>35</v>
      </c>
      <c r="D6873" t="s">
        <v>47400</v>
      </c>
      <c r="E6873" t="s">
        <v>47401</v>
      </c>
      <c r="F6873" t="s">
        <v>47402</v>
      </c>
      <c r="G6873" t="s">
        <v>47403</v>
      </c>
      <c r="H6873" t="s">
        <v>47404</v>
      </c>
      <c r="M6873" t="s">
        <v>47405</v>
      </c>
      <c r="N6873" t="s">
        <v>17045</v>
      </c>
      <c r="O6873" t="s">
        <v>4459</v>
      </c>
      <c r="P6873" t="s">
        <v>3632</v>
      </c>
      <c r="Q6873" t="s">
        <v>47406</v>
      </c>
      <c r="R6873" s="26">
        <v>3</v>
      </c>
      <c r="S6873" s="23">
        <v>363181090000</v>
      </c>
      <c r="T6873" t="s">
        <v>37</v>
      </c>
      <c r="U6873" t="s">
        <v>3634</v>
      </c>
      <c r="V6873" s="39">
        <v>46203</v>
      </c>
      <c r="W6873" s="41">
        <v>33</v>
      </c>
      <c r="X6873" s="26" t="s">
        <v>41762</v>
      </c>
      <c r="AE6873" s="41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 s="30">
        <f t="shared" si="664"/>
        <v>0</v>
      </c>
      <c r="AL6873" s="45">
        <v>2</v>
      </c>
      <c r="AM6873" s="32">
        <f t="shared" si="663"/>
        <v>2</v>
      </c>
      <c r="AN6873" s="33" t="str">
        <f t="shared" si="665"/>
        <v>NPN</v>
      </c>
      <c r="AO6873" s="33" t="str">
        <f t="shared" si="660"/>
        <v>2meses_pendientes</v>
      </c>
      <c r="AP6873" s="33">
        <f t="shared" si="661"/>
        <v>66</v>
      </c>
      <c r="AQ6873" s="31">
        <f t="shared" si="662"/>
        <v>30</v>
      </c>
    </row>
    <row r="6874" spans="2:43" x14ac:dyDescent="0.3">
      <c r="B6874" s="37">
        <v>46191</v>
      </c>
      <c r="C6874" t="s">
        <v>35</v>
      </c>
      <c r="D6874" t="s">
        <v>47407</v>
      </c>
      <c r="E6874" t="s">
        <v>47408</v>
      </c>
      <c r="F6874" t="s">
        <v>47409</v>
      </c>
      <c r="G6874" t="s">
        <v>47410</v>
      </c>
      <c r="H6874" t="s">
        <v>47411</v>
      </c>
      <c r="M6874" t="s">
        <v>47412</v>
      </c>
      <c r="N6874" t="s">
        <v>17045</v>
      </c>
      <c r="O6874" t="s">
        <v>4459</v>
      </c>
      <c r="P6874" t="s">
        <v>3632</v>
      </c>
      <c r="Q6874" t="s">
        <v>47413</v>
      </c>
      <c r="R6874" s="26">
        <v>3</v>
      </c>
      <c r="S6874" s="23">
        <v>362170190000</v>
      </c>
      <c r="T6874" t="s">
        <v>37</v>
      </c>
      <c r="U6874" t="s">
        <v>3634</v>
      </c>
      <c r="V6874" s="39">
        <v>46193</v>
      </c>
      <c r="W6874" s="41">
        <v>33</v>
      </c>
      <c r="X6874" s="26" t="s">
        <v>41762</v>
      </c>
      <c r="Y6874">
        <v>34.909999999999997</v>
      </c>
      <c r="AE6874" s="41">
        <v>34.909999999999997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 s="30">
        <f t="shared" si="664"/>
        <v>0</v>
      </c>
      <c r="AL6874" s="45">
        <v>2</v>
      </c>
      <c r="AM6874" s="32">
        <f t="shared" si="663"/>
        <v>2</v>
      </c>
      <c r="AN6874" s="33" t="str">
        <f t="shared" si="665"/>
        <v>NPN</v>
      </c>
      <c r="AO6874" s="33" t="str">
        <f t="shared" si="660"/>
        <v>2meses_pendientes</v>
      </c>
      <c r="AP6874" s="33">
        <f t="shared" si="661"/>
        <v>66</v>
      </c>
      <c r="AQ6874" s="31">
        <f t="shared" si="662"/>
        <v>20</v>
      </c>
    </row>
    <row r="6875" spans="2:43" x14ac:dyDescent="0.3">
      <c r="B6875" s="37">
        <v>46193</v>
      </c>
      <c r="C6875" t="s">
        <v>35</v>
      </c>
      <c r="D6875" t="s">
        <v>47414</v>
      </c>
      <c r="E6875" t="s">
        <v>47415</v>
      </c>
      <c r="F6875" t="s">
        <v>47416</v>
      </c>
      <c r="G6875" t="s">
        <v>47417</v>
      </c>
      <c r="H6875" t="s">
        <v>47418</v>
      </c>
      <c r="I6875" t="s">
        <v>38</v>
      </c>
      <c r="J6875" t="s">
        <v>42</v>
      </c>
      <c r="K6875" t="s">
        <v>50</v>
      </c>
      <c r="M6875" t="s">
        <v>47419</v>
      </c>
      <c r="N6875" t="s">
        <v>17045</v>
      </c>
      <c r="O6875" t="s">
        <v>4459</v>
      </c>
      <c r="P6875" t="s">
        <v>3632</v>
      </c>
      <c r="Q6875" t="s">
        <v>47420</v>
      </c>
      <c r="R6875" s="26">
        <v>3</v>
      </c>
      <c r="S6875" s="23">
        <v>363172910000</v>
      </c>
      <c r="T6875" t="s">
        <v>37</v>
      </c>
      <c r="U6875" t="s">
        <v>3634</v>
      </c>
      <c r="V6875" s="39">
        <v>46202</v>
      </c>
      <c r="W6875" s="41">
        <v>33</v>
      </c>
      <c r="X6875" s="26" t="s">
        <v>41762</v>
      </c>
      <c r="Y6875">
        <v>34.909999999999997</v>
      </c>
      <c r="AE6875" s="41">
        <v>34.909999999999997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 s="30">
        <f t="shared" si="664"/>
        <v>0</v>
      </c>
      <c r="AL6875" s="45">
        <v>2</v>
      </c>
      <c r="AM6875" s="32">
        <f t="shared" si="663"/>
        <v>2</v>
      </c>
      <c r="AN6875" s="33" t="str">
        <f t="shared" si="665"/>
        <v>NPN</v>
      </c>
      <c r="AO6875" s="33" t="str">
        <f t="shared" si="660"/>
        <v>2meses_pendientes</v>
      </c>
      <c r="AP6875" s="33">
        <f t="shared" si="661"/>
        <v>66</v>
      </c>
      <c r="AQ6875" s="31">
        <f t="shared" si="662"/>
        <v>29</v>
      </c>
    </row>
    <row r="6876" spans="2:43" x14ac:dyDescent="0.3">
      <c r="B6876" s="37">
        <v>46195</v>
      </c>
      <c r="C6876" t="s">
        <v>35</v>
      </c>
      <c r="D6876" t="s">
        <v>47421</v>
      </c>
      <c r="E6876" t="s">
        <v>47422</v>
      </c>
      <c r="F6876" t="s">
        <v>47423</v>
      </c>
      <c r="G6876" t="s">
        <v>47424</v>
      </c>
      <c r="H6876" t="s">
        <v>47425</v>
      </c>
      <c r="I6876" t="s">
        <v>38</v>
      </c>
      <c r="J6876" t="s">
        <v>42</v>
      </c>
      <c r="K6876" t="s">
        <v>50</v>
      </c>
      <c r="M6876" t="s">
        <v>47426</v>
      </c>
      <c r="N6876" t="s">
        <v>17045</v>
      </c>
      <c r="O6876" t="s">
        <v>4459</v>
      </c>
      <c r="P6876" t="s">
        <v>3632</v>
      </c>
      <c r="Q6876" t="s">
        <v>47427</v>
      </c>
      <c r="R6876" s="26">
        <v>3</v>
      </c>
      <c r="S6876" s="23">
        <v>364174280000</v>
      </c>
      <c r="T6876" t="s">
        <v>37</v>
      </c>
      <c r="U6876" t="s">
        <v>3634</v>
      </c>
      <c r="V6876" s="39">
        <v>46202</v>
      </c>
      <c r="W6876" s="41">
        <v>33</v>
      </c>
      <c r="X6876" s="26" t="s">
        <v>41762</v>
      </c>
      <c r="AE6876" s="41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 s="30">
        <f t="shared" si="664"/>
        <v>0</v>
      </c>
      <c r="AL6876" s="45">
        <v>2</v>
      </c>
      <c r="AM6876" s="32">
        <f t="shared" si="663"/>
        <v>2</v>
      </c>
      <c r="AN6876" s="33" t="str">
        <f t="shared" si="665"/>
        <v>NPN</v>
      </c>
      <c r="AO6876" s="33" t="str">
        <f t="shared" si="660"/>
        <v>2meses_pendientes</v>
      </c>
      <c r="AP6876" s="33">
        <f t="shared" si="661"/>
        <v>66</v>
      </c>
      <c r="AQ6876" s="31">
        <f t="shared" si="662"/>
        <v>29</v>
      </c>
    </row>
    <row r="6877" spans="2:43" x14ac:dyDescent="0.3">
      <c r="B6877" s="37">
        <v>46197</v>
      </c>
      <c r="C6877" t="s">
        <v>35</v>
      </c>
      <c r="D6877" t="s">
        <v>47428</v>
      </c>
      <c r="E6877" t="s">
        <v>47429</v>
      </c>
      <c r="F6877" t="s">
        <v>47430</v>
      </c>
      <c r="G6877" t="s">
        <v>47431</v>
      </c>
      <c r="H6877" t="s">
        <v>47432</v>
      </c>
      <c r="I6877" t="s">
        <v>38</v>
      </c>
      <c r="J6877" t="s">
        <v>42</v>
      </c>
      <c r="K6877" t="s">
        <v>59</v>
      </c>
      <c r="M6877" t="s">
        <v>47433</v>
      </c>
      <c r="N6877" t="s">
        <v>17045</v>
      </c>
      <c r="O6877" t="s">
        <v>4459</v>
      </c>
      <c r="P6877" t="s">
        <v>3632</v>
      </c>
      <c r="Q6877" t="s">
        <v>47434</v>
      </c>
      <c r="R6877" s="26">
        <v>3</v>
      </c>
      <c r="S6877" s="23">
        <v>363176140000</v>
      </c>
      <c r="T6877" t="s">
        <v>37</v>
      </c>
      <c r="U6877" t="s">
        <v>3634</v>
      </c>
      <c r="V6877" s="39">
        <v>46200</v>
      </c>
      <c r="W6877" s="41">
        <v>33</v>
      </c>
      <c r="X6877" s="26" t="s">
        <v>41762</v>
      </c>
      <c r="AE6877" s="41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 s="30">
        <f t="shared" si="664"/>
        <v>0</v>
      </c>
      <c r="AL6877" s="45">
        <v>2</v>
      </c>
      <c r="AM6877" s="32">
        <f t="shared" si="663"/>
        <v>2</v>
      </c>
      <c r="AN6877" s="33" t="str">
        <f t="shared" si="665"/>
        <v>NPN</v>
      </c>
      <c r="AO6877" s="33" t="str">
        <f t="shared" si="660"/>
        <v>2meses_pendientes</v>
      </c>
      <c r="AP6877" s="33">
        <f t="shared" si="661"/>
        <v>66</v>
      </c>
      <c r="AQ6877" s="31">
        <f t="shared" si="662"/>
        <v>27</v>
      </c>
    </row>
    <row r="6878" spans="2:43" x14ac:dyDescent="0.3">
      <c r="B6878" s="37">
        <v>46200</v>
      </c>
      <c r="C6878" t="s">
        <v>35</v>
      </c>
      <c r="D6878" t="s">
        <v>47435</v>
      </c>
      <c r="E6878" t="s">
        <v>47436</v>
      </c>
      <c r="F6878" t="s">
        <v>47437</v>
      </c>
      <c r="G6878" t="s">
        <v>47438</v>
      </c>
      <c r="H6878" t="s">
        <v>47439</v>
      </c>
      <c r="M6878" t="s">
        <v>47440</v>
      </c>
      <c r="N6878" t="s">
        <v>17045</v>
      </c>
      <c r="O6878" t="s">
        <v>4459</v>
      </c>
      <c r="P6878" t="s">
        <v>3632</v>
      </c>
      <c r="Q6878" t="s">
        <v>47441</v>
      </c>
      <c r="R6878" s="26">
        <v>2</v>
      </c>
      <c r="S6878" s="23">
        <v>364180500000</v>
      </c>
      <c r="T6878" t="s">
        <v>37</v>
      </c>
      <c r="U6878" t="s">
        <v>3634</v>
      </c>
      <c r="V6878" s="39">
        <v>46202</v>
      </c>
      <c r="W6878" s="41">
        <v>30</v>
      </c>
      <c r="X6878" s="26" t="s">
        <v>41762</v>
      </c>
      <c r="AE6878" s="41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 s="30">
        <f t="shared" si="664"/>
        <v>0</v>
      </c>
      <c r="AL6878" s="45">
        <v>2</v>
      </c>
      <c r="AM6878" s="32">
        <f t="shared" si="663"/>
        <v>2</v>
      </c>
      <c r="AN6878" s="33" t="str">
        <f t="shared" si="665"/>
        <v>NPN</v>
      </c>
      <c r="AO6878" s="33" t="str">
        <f t="shared" si="660"/>
        <v>2meses_pendientes</v>
      </c>
      <c r="AP6878" s="33">
        <f t="shared" si="661"/>
        <v>60</v>
      </c>
      <c r="AQ6878" s="31">
        <f t="shared" si="662"/>
        <v>29</v>
      </c>
    </row>
    <row r="6879" spans="2:43" x14ac:dyDescent="0.3">
      <c r="B6879" s="37">
        <v>46200</v>
      </c>
      <c r="C6879" t="s">
        <v>35</v>
      </c>
      <c r="D6879" t="s">
        <v>47442</v>
      </c>
      <c r="E6879" t="s">
        <v>47443</v>
      </c>
      <c r="F6879" t="s">
        <v>47444</v>
      </c>
      <c r="G6879" t="s">
        <v>47445</v>
      </c>
      <c r="H6879" t="s">
        <v>47446</v>
      </c>
      <c r="I6879" t="s">
        <v>38</v>
      </c>
      <c r="J6879" t="s">
        <v>38</v>
      </c>
      <c r="K6879" t="s">
        <v>561</v>
      </c>
      <c r="M6879" t="s">
        <v>47447</v>
      </c>
      <c r="N6879" t="s">
        <v>17045</v>
      </c>
      <c r="O6879" t="s">
        <v>4459</v>
      </c>
      <c r="P6879" t="s">
        <v>3632</v>
      </c>
      <c r="Q6879" t="s">
        <v>47448</v>
      </c>
      <c r="R6879" s="26">
        <v>3</v>
      </c>
      <c r="S6879" s="23">
        <v>225009500000</v>
      </c>
      <c r="T6879" t="s">
        <v>37</v>
      </c>
      <c r="U6879" t="s">
        <v>3634</v>
      </c>
      <c r="V6879" s="39">
        <v>46202</v>
      </c>
      <c r="W6879" s="41">
        <v>37</v>
      </c>
      <c r="X6879" s="26" t="s">
        <v>41762</v>
      </c>
      <c r="Y6879">
        <v>19.2</v>
      </c>
      <c r="AE6879" s="41">
        <v>19.2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 s="30">
        <f t="shared" si="664"/>
        <v>0</v>
      </c>
      <c r="AL6879" s="45">
        <v>2</v>
      </c>
      <c r="AM6879" s="32">
        <f t="shared" si="663"/>
        <v>2</v>
      </c>
      <c r="AN6879" s="33" t="str">
        <f t="shared" si="665"/>
        <v>NPN</v>
      </c>
      <c r="AO6879" s="33" t="str">
        <f t="shared" si="660"/>
        <v>2meses_pendientes</v>
      </c>
      <c r="AP6879" s="33">
        <f t="shared" si="661"/>
        <v>74</v>
      </c>
      <c r="AQ6879" s="31">
        <f t="shared" si="662"/>
        <v>29</v>
      </c>
    </row>
    <row r="6880" spans="2:43" x14ac:dyDescent="0.3">
      <c r="B6880" s="37">
        <v>46178</v>
      </c>
      <c r="C6880" t="s">
        <v>35</v>
      </c>
      <c r="D6880" t="s">
        <v>47449</v>
      </c>
      <c r="E6880" t="s">
        <v>47450</v>
      </c>
      <c r="F6880" t="s">
        <v>47451</v>
      </c>
      <c r="G6880" t="s">
        <v>47452</v>
      </c>
      <c r="H6880" t="s">
        <v>47453</v>
      </c>
      <c r="I6880" t="s">
        <v>4365</v>
      </c>
      <c r="J6880" t="s">
        <v>8228</v>
      </c>
      <c r="K6880" t="s">
        <v>8229</v>
      </c>
      <c r="L6880" t="s">
        <v>47454</v>
      </c>
      <c r="M6880" t="s">
        <v>47455</v>
      </c>
      <c r="N6880" t="s">
        <v>30930</v>
      </c>
      <c r="O6880" t="s">
        <v>4459</v>
      </c>
      <c r="P6880" t="s">
        <v>3632</v>
      </c>
      <c r="Q6880" t="s">
        <v>47456</v>
      </c>
      <c r="R6880" s="26">
        <v>3</v>
      </c>
      <c r="S6880" s="23">
        <v>367156390000</v>
      </c>
      <c r="T6880" t="s">
        <v>37</v>
      </c>
      <c r="U6880" t="s">
        <v>3634</v>
      </c>
      <c r="V6880" s="39">
        <v>46181</v>
      </c>
      <c r="W6880" s="41">
        <v>33</v>
      </c>
      <c r="X6880" s="26" t="s">
        <v>41762</v>
      </c>
      <c r="Z6880">
        <v>34.909999999999997</v>
      </c>
      <c r="AE6880" s="41">
        <v>34.909999999999997</v>
      </c>
      <c r="AF6880">
        <v>1</v>
      </c>
      <c r="AG6880">
        <v>0</v>
      </c>
      <c r="AH6880">
        <v>0</v>
      </c>
      <c r="AI6880">
        <v>0</v>
      </c>
      <c r="AJ6880">
        <v>0</v>
      </c>
      <c r="AK6880" s="30">
        <f t="shared" si="664"/>
        <v>1</v>
      </c>
      <c r="AL6880" s="45">
        <v>2</v>
      </c>
      <c r="AM6880" s="32">
        <f t="shared" si="663"/>
        <v>1</v>
      </c>
      <c r="AN6880" s="33" t="str">
        <f t="shared" si="665"/>
        <v>MOROSO</v>
      </c>
      <c r="AO6880" s="33" t="str">
        <f t="shared" si="660"/>
        <v>1meses_pendientes</v>
      </c>
      <c r="AP6880" s="33">
        <f t="shared" si="661"/>
        <v>33</v>
      </c>
      <c r="AQ6880" s="31">
        <f t="shared" si="662"/>
        <v>8</v>
      </c>
    </row>
    <row r="6881" spans="2:43" x14ac:dyDescent="0.3">
      <c r="B6881" s="37">
        <v>46182</v>
      </c>
      <c r="C6881" t="s">
        <v>35</v>
      </c>
      <c r="D6881" t="s">
        <v>47457</v>
      </c>
      <c r="E6881" t="s">
        <v>47458</v>
      </c>
      <c r="F6881" t="s">
        <v>47459</v>
      </c>
      <c r="G6881" t="s">
        <v>47460</v>
      </c>
      <c r="H6881" t="s">
        <v>47461</v>
      </c>
      <c r="I6881" t="s">
        <v>38</v>
      </c>
      <c r="J6881" t="s">
        <v>38</v>
      </c>
      <c r="K6881" t="s">
        <v>468</v>
      </c>
      <c r="L6881" t="s">
        <v>47462</v>
      </c>
      <c r="M6881" t="s">
        <v>47463</v>
      </c>
      <c r="N6881" t="s">
        <v>4459</v>
      </c>
      <c r="O6881" t="s">
        <v>4459</v>
      </c>
      <c r="P6881" t="s">
        <v>3632</v>
      </c>
      <c r="Q6881" t="s">
        <v>47464</v>
      </c>
      <c r="R6881" s="26">
        <v>2</v>
      </c>
      <c r="S6881" s="23">
        <v>349461940000</v>
      </c>
      <c r="T6881" t="s">
        <v>37</v>
      </c>
      <c r="U6881" t="s">
        <v>3634</v>
      </c>
      <c r="V6881" s="39">
        <v>46184</v>
      </c>
      <c r="W6881" s="41">
        <v>30</v>
      </c>
      <c r="X6881" s="26" t="s">
        <v>41762</v>
      </c>
      <c r="Y6881">
        <v>33.06</v>
      </c>
      <c r="Z6881">
        <v>20.25</v>
      </c>
      <c r="AE6881" s="41">
        <v>53.31</v>
      </c>
      <c r="AF6881">
        <v>1</v>
      </c>
      <c r="AG6881">
        <v>0</v>
      </c>
      <c r="AH6881">
        <v>0</v>
      </c>
      <c r="AI6881">
        <v>0</v>
      </c>
      <c r="AJ6881">
        <v>0</v>
      </c>
      <c r="AK6881" s="30">
        <f t="shared" si="664"/>
        <v>1</v>
      </c>
      <c r="AL6881" s="45">
        <v>2</v>
      </c>
      <c r="AM6881" s="32">
        <f t="shared" si="663"/>
        <v>1</v>
      </c>
      <c r="AN6881" s="33" t="str">
        <f t="shared" si="665"/>
        <v>MOROSO</v>
      </c>
      <c r="AO6881" s="33" t="str">
        <f t="shared" si="660"/>
        <v>1meses_pendientes</v>
      </c>
      <c r="AP6881" s="33">
        <f t="shared" si="661"/>
        <v>30</v>
      </c>
      <c r="AQ6881" s="31">
        <f t="shared" si="662"/>
        <v>11</v>
      </c>
    </row>
    <row r="6882" spans="2:43" x14ac:dyDescent="0.3">
      <c r="B6882" s="37">
        <v>46174</v>
      </c>
      <c r="C6882" t="s">
        <v>35</v>
      </c>
      <c r="D6882" t="s">
        <v>47465</v>
      </c>
      <c r="E6882" t="s">
        <v>47466</v>
      </c>
      <c r="F6882" t="s">
        <v>47467</v>
      </c>
      <c r="G6882" t="s">
        <v>47468</v>
      </c>
      <c r="H6882" t="s">
        <v>47469</v>
      </c>
      <c r="I6882" t="s">
        <v>38</v>
      </c>
      <c r="J6882" t="s">
        <v>38</v>
      </c>
      <c r="K6882" t="s">
        <v>476</v>
      </c>
      <c r="L6882" t="s">
        <v>47470</v>
      </c>
      <c r="M6882" t="s">
        <v>30946</v>
      </c>
      <c r="N6882" t="s">
        <v>17054</v>
      </c>
      <c r="O6882" t="s">
        <v>4459</v>
      </c>
      <c r="P6882" t="s">
        <v>3632</v>
      </c>
      <c r="Q6882" t="s">
        <v>47471</v>
      </c>
      <c r="R6882" s="26">
        <v>2</v>
      </c>
      <c r="S6882" s="23">
        <v>365143920000</v>
      </c>
      <c r="T6882" t="s">
        <v>37</v>
      </c>
      <c r="U6882" t="s">
        <v>3634</v>
      </c>
      <c r="V6882" s="39">
        <v>46175</v>
      </c>
      <c r="W6882" s="41">
        <v>30</v>
      </c>
      <c r="X6882" s="26" t="s">
        <v>41762</v>
      </c>
      <c r="Y6882">
        <v>30.44</v>
      </c>
      <c r="AE6882" s="41">
        <v>30.44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 s="30">
        <f t="shared" si="664"/>
        <v>0</v>
      </c>
      <c r="AL6882" s="45">
        <v>2</v>
      </c>
      <c r="AM6882" s="32">
        <f t="shared" si="663"/>
        <v>2</v>
      </c>
      <c r="AN6882" s="33" t="str">
        <f t="shared" si="665"/>
        <v>NPN</v>
      </c>
      <c r="AO6882" s="33" t="str">
        <f t="shared" si="660"/>
        <v>2meses_pendientes</v>
      </c>
      <c r="AP6882" s="33">
        <f t="shared" si="661"/>
        <v>60</v>
      </c>
      <c r="AQ6882" s="31">
        <f t="shared" si="662"/>
        <v>2</v>
      </c>
    </row>
    <row r="6883" spans="2:43" x14ac:dyDescent="0.3">
      <c r="B6883" s="37">
        <v>46179</v>
      </c>
      <c r="C6883" t="s">
        <v>35</v>
      </c>
      <c r="D6883" t="s">
        <v>47472</v>
      </c>
      <c r="E6883" t="s">
        <v>47473</v>
      </c>
      <c r="F6883" t="s">
        <v>47474</v>
      </c>
      <c r="G6883" t="s">
        <v>47475</v>
      </c>
      <c r="H6883" t="s">
        <v>47476</v>
      </c>
      <c r="I6883" t="s">
        <v>38</v>
      </c>
      <c r="J6883" t="s">
        <v>38</v>
      </c>
      <c r="K6883" t="s">
        <v>13771</v>
      </c>
      <c r="L6883" t="s">
        <v>47477</v>
      </c>
      <c r="M6883" t="s">
        <v>47478</v>
      </c>
      <c r="N6883" t="s">
        <v>17054</v>
      </c>
      <c r="O6883" t="s">
        <v>4459</v>
      </c>
      <c r="P6883" t="s">
        <v>3632</v>
      </c>
      <c r="Q6883" t="s">
        <v>47479</v>
      </c>
      <c r="R6883" s="26">
        <v>2</v>
      </c>
      <c r="S6883" s="23">
        <v>364157280000</v>
      </c>
      <c r="T6883" t="s">
        <v>37</v>
      </c>
      <c r="U6883" t="s">
        <v>3634</v>
      </c>
      <c r="V6883" s="39">
        <v>46179</v>
      </c>
      <c r="W6883" s="41">
        <v>30</v>
      </c>
      <c r="X6883" s="26" t="s">
        <v>41762</v>
      </c>
      <c r="Y6883">
        <v>30.44</v>
      </c>
      <c r="AE6883" s="41">
        <v>30.44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 s="30">
        <f t="shared" si="664"/>
        <v>0</v>
      </c>
      <c r="AL6883" s="45">
        <v>2</v>
      </c>
      <c r="AM6883" s="32">
        <f t="shared" si="663"/>
        <v>2</v>
      </c>
      <c r="AN6883" s="33" t="str">
        <f t="shared" si="665"/>
        <v>NPN</v>
      </c>
      <c r="AO6883" s="33" t="str">
        <f t="shared" si="660"/>
        <v>2meses_pendientes</v>
      </c>
      <c r="AP6883" s="33">
        <f t="shared" si="661"/>
        <v>60</v>
      </c>
      <c r="AQ6883" s="31">
        <f t="shared" si="662"/>
        <v>6</v>
      </c>
    </row>
    <row r="6884" spans="2:43" x14ac:dyDescent="0.3">
      <c r="B6884" s="37">
        <v>46182</v>
      </c>
      <c r="C6884" t="s">
        <v>35</v>
      </c>
      <c r="D6884" t="s">
        <v>47480</v>
      </c>
      <c r="E6884" t="s">
        <v>47481</v>
      </c>
      <c r="F6884" t="s">
        <v>47482</v>
      </c>
      <c r="G6884" t="s">
        <v>47483</v>
      </c>
      <c r="H6884" t="s">
        <v>47484</v>
      </c>
      <c r="I6884" t="s">
        <v>38</v>
      </c>
      <c r="J6884" t="s">
        <v>44</v>
      </c>
      <c r="K6884" t="s">
        <v>55</v>
      </c>
      <c r="L6884" t="s">
        <v>47485</v>
      </c>
      <c r="M6884" t="s">
        <v>47486</v>
      </c>
      <c r="N6884" t="s">
        <v>17054</v>
      </c>
      <c r="O6884" t="s">
        <v>4459</v>
      </c>
      <c r="P6884" t="s">
        <v>3632</v>
      </c>
      <c r="Q6884" t="s">
        <v>47487</v>
      </c>
      <c r="R6884" s="26">
        <v>3</v>
      </c>
      <c r="S6884" s="23">
        <v>367160100000</v>
      </c>
      <c r="T6884" t="s">
        <v>37</v>
      </c>
      <c r="U6884" t="s">
        <v>3634</v>
      </c>
      <c r="V6884" s="39">
        <v>46188</v>
      </c>
      <c r="W6884" s="41">
        <v>42</v>
      </c>
      <c r="X6884" s="26" t="s">
        <v>41762</v>
      </c>
      <c r="Y6884">
        <v>24.98</v>
      </c>
      <c r="Z6884">
        <v>18.59</v>
      </c>
      <c r="AE6884" s="41">
        <v>43.57</v>
      </c>
      <c r="AF6884">
        <v>1</v>
      </c>
      <c r="AG6884">
        <v>0</v>
      </c>
      <c r="AH6884">
        <v>0</v>
      </c>
      <c r="AI6884">
        <v>0</v>
      </c>
      <c r="AJ6884">
        <v>0</v>
      </c>
      <c r="AK6884" s="30">
        <f t="shared" si="664"/>
        <v>1</v>
      </c>
      <c r="AL6884" s="45">
        <v>2</v>
      </c>
      <c r="AM6884" s="32">
        <f t="shared" si="663"/>
        <v>1</v>
      </c>
      <c r="AN6884" s="33" t="str">
        <f t="shared" si="665"/>
        <v>MOROSO</v>
      </c>
      <c r="AO6884" s="33" t="str">
        <f t="shared" si="660"/>
        <v>1meses_pendientes</v>
      </c>
      <c r="AP6884" s="33">
        <f t="shared" si="661"/>
        <v>42</v>
      </c>
      <c r="AQ6884" s="31">
        <f t="shared" si="662"/>
        <v>15</v>
      </c>
    </row>
    <row r="6885" spans="2:43" x14ac:dyDescent="0.3">
      <c r="B6885" s="37">
        <v>46183</v>
      </c>
      <c r="C6885" t="s">
        <v>35</v>
      </c>
      <c r="D6885" t="s">
        <v>47488</v>
      </c>
      <c r="E6885" t="s">
        <v>47489</v>
      </c>
      <c r="F6885" t="s">
        <v>47490</v>
      </c>
      <c r="G6885" t="s">
        <v>47491</v>
      </c>
      <c r="H6885" t="s">
        <v>47492</v>
      </c>
      <c r="I6885" t="s">
        <v>38</v>
      </c>
      <c r="J6885" t="s">
        <v>38</v>
      </c>
      <c r="K6885" t="s">
        <v>825</v>
      </c>
      <c r="L6885" t="s">
        <v>47493</v>
      </c>
      <c r="M6885" t="s">
        <v>47494</v>
      </c>
      <c r="N6885" t="s">
        <v>17054</v>
      </c>
      <c r="O6885" t="s">
        <v>4459</v>
      </c>
      <c r="P6885" t="s">
        <v>3632</v>
      </c>
      <c r="Q6885" t="s">
        <v>47495</v>
      </c>
      <c r="R6885" s="26">
        <v>1</v>
      </c>
      <c r="S6885" s="23">
        <v>365162610000</v>
      </c>
      <c r="T6885" t="s">
        <v>37</v>
      </c>
      <c r="U6885" t="s">
        <v>3634</v>
      </c>
      <c r="V6885" s="39">
        <v>46187</v>
      </c>
      <c r="W6885" s="41">
        <v>30</v>
      </c>
      <c r="X6885" s="26" t="s">
        <v>41762</v>
      </c>
      <c r="Z6885">
        <v>29.9</v>
      </c>
      <c r="AE6885" s="41">
        <v>29.9</v>
      </c>
      <c r="AF6885">
        <v>1</v>
      </c>
      <c r="AG6885">
        <v>0</v>
      </c>
      <c r="AH6885">
        <v>0</v>
      </c>
      <c r="AI6885">
        <v>0</v>
      </c>
      <c r="AJ6885">
        <v>0</v>
      </c>
      <c r="AK6885" s="30">
        <f t="shared" si="664"/>
        <v>1</v>
      </c>
      <c r="AL6885" s="45">
        <v>2</v>
      </c>
      <c r="AM6885" s="32">
        <f t="shared" si="663"/>
        <v>1</v>
      </c>
      <c r="AN6885" s="33" t="str">
        <f t="shared" si="665"/>
        <v>MOROSO</v>
      </c>
      <c r="AO6885" s="33" t="str">
        <f t="shared" si="660"/>
        <v>1meses_pendientes</v>
      </c>
      <c r="AP6885" s="33">
        <f t="shared" si="661"/>
        <v>30</v>
      </c>
      <c r="AQ6885" s="31">
        <f t="shared" si="662"/>
        <v>14</v>
      </c>
    </row>
    <row r="6886" spans="2:43" x14ac:dyDescent="0.3">
      <c r="B6886" s="37">
        <v>46186</v>
      </c>
      <c r="C6886" t="s">
        <v>35</v>
      </c>
      <c r="D6886" t="s">
        <v>47488</v>
      </c>
      <c r="E6886" t="s">
        <v>47496</v>
      </c>
      <c r="F6886" t="s">
        <v>47497</v>
      </c>
      <c r="G6886" t="s">
        <v>47491</v>
      </c>
      <c r="H6886" t="s">
        <v>47492</v>
      </c>
      <c r="I6886" t="s">
        <v>38</v>
      </c>
      <c r="J6886" t="s">
        <v>38</v>
      </c>
      <c r="K6886" t="s">
        <v>825</v>
      </c>
      <c r="L6886" t="s">
        <v>47493</v>
      </c>
      <c r="M6886" t="s">
        <v>47498</v>
      </c>
      <c r="N6886" t="s">
        <v>17054</v>
      </c>
      <c r="O6886" t="s">
        <v>4459</v>
      </c>
      <c r="P6886" t="s">
        <v>3632</v>
      </c>
      <c r="Q6886" t="s">
        <v>47499</v>
      </c>
      <c r="R6886" s="26">
        <v>2</v>
      </c>
      <c r="S6886" s="23">
        <v>365162610000</v>
      </c>
      <c r="T6886" t="s">
        <v>37</v>
      </c>
      <c r="U6886" t="s">
        <v>3634</v>
      </c>
      <c r="V6886" s="39">
        <v>46185</v>
      </c>
      <c r="W6886" s="41">
        <v>30</v>
      </c>
      <c r="X6886" s="26" t="s">
        <v>41762</v>
      </c>
      <c r="Z6886">
        <v>29.9</v>
      </c>
      <c r="AE6886" s="41">
        <v>29.9</v>
      </c>
      <c r="AF6886">
        <v>1</v>
      </c>
      <c r="AG6886">
        <v>0</v>
      </c>
      <c r="AH6886">
        <v>0</v>
      </c>
      <c r="AI6886">
        <v>0</v>
      </c>
      <c r="AJ6886">
        <v>0</v>
      </c>
      <c r="AK6886" s="30">
        <f t="shared" si="664"/>
        <v>1</v>
      </c>
      <c r="AL6886" s="45">
        <v>2</v>
      </c>
      <c r="AM6886" s="32">
        <f t="shared" si="663"/>
        <v>1</v>
      </c>
      <c r="AN6886" s="33" t="str">
        <f t="shared" si="665"/>
        <v>MOROSO</v>
      </c>
      <c r="AO6886" s="33" t="str">
        <f t="shared" si="660"/>
        <v>1meses_pendientes</v>
      </c>
      <c r="AP6886" s="33">
        <f t="shared" si="661"/>
        <v>30</v>
      </c>
      <c r="AQ6886" s="31">
        <f t="shared" si="662"/>
        <v>12</v>
      </c>
    </row>
    <row r="6887" spans="2:43" x14ac:dyDescent="0.3">
      <c r="B6887" s="37">
        <v>46188</v>
      </c>
      <c r="C6887" t="s">
        <v>35</v>
      </c>
      <c r="D6887" t="s">
        <v>47500</v>
      </c>
      <c r="E6887" t="s">
        <v>47501</v>
      </c>
      <c r="F6887" t="s">
        <v>47502</v>
      </c>
      <c r="G6887" t="s">
        <v>47503</v>
      </c>
      <c r="H6887" t="s">
        <v>47504</v>
      </c>
      <c r="I6887" t="s">
        <v>38</v>
      </c>
      <c r="J6887" t="s">
        <v>38</v>
      </c>
      <c r="K6887" t="s">
        <v>810</v>
      </c>
      <c r="L6887" t="s">
        <v>47505</v>
      </c>
      <c r="M6887" t="s">
        <v>47506</v>
      </c>
      <c r="N6887" t="s">
        <v>17054</v>
      </c>
      <c r="O6887" t="s">
        <v>4459</v>
      </c>
      <c r="P6887" t="s">
        <v>3632</v>
      </c>
      <c r="Q6887" t="s">
        <v>47507</v>
      </c>
      <c r="R6887" s="26">
        <v>2</v>
      </c>
      <c r="S6887" s="23">
        <v>362167170000</v>
      </c>
      <c r="T6887" t="s">
        <v>37</v>
      </c>
      <c r="U6887" t="s">
        <v>3634</v>
      </c>
      <c r="V6887" s="39">
        <v>46193</v>
      </c>
      <c r="W6887" s="41">
        <v>30</v>
      </c>
      <c r="X6887" s="26" t="s">
        <v>41762</v>
      </c>
      <c r="Y6887">
        <v>30.44</v>
      </c>
      <c r="AE6887" s="41">
        <v>30.44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 s="30">
        <f t="shared" si="664"/>
        <v>0</v>
      </c>
      <c r="AL6887" s="45">
        <v>2</v>
      </c>
      <c r="AM6887" s="32">
        <f t="shared" si="663"/>
        <v>2</v>
      </c>
      <c r="AN6887" s="33" t="str">
        <f t="shared" si="665"/>
        <v>NPN</v>
      </c>
      <c r="AO6887" s="33" t="str">
        <f t="shared" si="660"/>
        <v>2meses_pendientes</v>
      </c>
      <c r="AP6887" s="33">
        <f t="shared" si="661"/>
        <v>60</v>
      </c>
      <c r="AQ6887" s="31">
        <f t="shared" si="662"/>
        <v>20</v>
      </c>
    </row>
    <row r="6888" spans="2:43" x14ac:dyDescent="0.3">
      <c r="B6888" s="37">
        <v>46197</v>
      </c>
      <c r="C6888" t="s">
        <v>35</v>
      </c>
      <c r="D6888" t="s">
        <v>47508</v>
      </c>
      <c r="E6888" t="s">
        <v>47509</v>
      </c>
      <c r="F6888" t="s">
        <v>47497</v>
      </c>
      <c r="G6888" t="s">
        <v>47510</v>
      </c>
      <c r="H6888" t="s">
        <v>47511</v>
      </c>
      <c r="I6888" t="s">
        <v>38</v>
      </c>
      <c r="J6888" t="s">
        <v>42</v>
      </c>
      <c r="K6888" t="s">
        <v>59</v>
      </c>
      <c r="L6888" t="s">
        <v>47512</v>
      </c>
      <c r="M6888" t="s">
        <v>47513</v>
      </c>
      <c r="N6888" t="s">
        <v>17054</v>
      </c>
      <c r="O6888" t="s">
        <v>4459</v>
      </c>
      <c r="P6888" t="s">
        <v>3632</v>
      </c>
      <c r="Q6888" t="s">
        <v>47514</v>
      </c>
      <c r="R6888" s="26">
        <v>2</v>
      </c>
      <c r="S6888" s="23">
        <v>365176750000</v>
      </c>
      <c r="T6888" t="s">
        <v>37</v>
      </c>
      <c r="U6888" t="s">
        <v>3634</v>
      </c>
      <c r="V6888" s="39">
        <v>46200</v>
      </c>
      <c r="W6888" s="41">
        <v>30</v>
      </c>
      <c r="X6888" s="26" t="s">
        <v>41762</v>
      </c>
      <c r="Z6888">
        <v>30.44</v>
      </c>
      <c r="AE6888" s="41">
        <v>30.44</v>
      </c>
      <c r="AF6888">
        <v>1</v>
      </c>
      <c r="AG6888">
        <v>0</v>
      </c>
      <c r="AH6888">
        <v>0</v>
      </c>
      <c r="AI6888">
        <v>0</v>
      </c>
      <c r="AJ6888">
        <v>0</v>
      </c>
      <c r="AK6888" s="30">
        <f t="shared" si="664"/>
        <v>1</v>
      </c>
      <c r="AL6888" s="45">
        <v>2</v>
      </c>
      <c r="AM6888" s="32">
        <f t="shared" si="663"/>
        <v>1</v>
      </c>
      <c r="AN6888" s="33" t="str">
        <f t="shared" si="665"/>
        <v>MOROSO</v>
      </c>
      <c r="AO6888" s="33" t="str">
        <f t="shared" si="660"/>
        <v>1meses_pendientes</v>
      </c>
      <c r="AP6888" s="33">
        <f t="shared" si="661"/>
        <v>30</v>
      </c>
      <c r="AQ6888" s="31">
        <f t="shared" si="662"/>
        <v>27</v>
      </c>
    </row>
    <row r="6889" spans="2:43" x14ac:dyDescent="0.3">
      <c r="B6889" s="37">
        <v>46203</v>
      </c>
      <c r="C6889" t="s">
        <v>35</v>
      </c>
      <c r="D6889" t="s">
        <v>47515</v>
      </c>
      <c r="E6889" t="s">
        <v>47516</v>
      </c>
      <c r="F6889" t="s">
        <v>47517</v>
      </c>
      <c r="G6889" t="s">
        <v>47518</v>
      </c>
      <c r="H6889" t="s">
        <v>47519</v>
      </c>
      <c r="I6889" t="s">
        <v>38</v>
      </c>
      <c r="J6889" t="s">
        <v>42</v>
      </c>
      <c r="K6889" t="s">
        <v>50</v>
      </c>
      <c r="L6889" t="s">
        <v>47517</v>
      </c>
      <c r="M6889" t="s">
        <v>47520</v>
      </c>
      <c r="N6889" t="s">
        <v>17054</v>
      </c>
      <c r="O6889" t="s">
        <v>4459</v>
      </c>
      <c r="P6889" t="s">
        <v>3632</v>
      </c>
      <c r="Q6889" t="s">
        <v>47521</v>
      </c>
      <c r="R6889" s="26">
        <v>3</v>
      </c>
      <c r="S6889" s="23">
        <v>361182240000</v>
      </c>
      <c r="T6889" t="s">
        <v>37</v>
      </c>
      <c r="U6889" t="s">
        <v>3634</v>
      </c>
      <c r="V6889" s="39">
        <v>46203</v>
      </c>
      <c r="W6889" s="41">
        <v>35</v>
      </c>
      <c r="X6889" s="26" t="s">
        <v>41762</v>
      </c>
      <c r="Y6889">
        <v>36.450000000000003</v>
      </c>
      <c r="AE6889" s="41">
        <v>36.450000000000003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 s="30">
        <f t="shared" si="664"/>
        <v>0</v>
      </c>
      <c r="AL6889" s="45">
        <v>2</v>
      </c>
      <c r="AM6889" s="32">
        <f t="shared" si="663"/>
        <v>2</v>
      </c>
      <c r="AN6889" s="33" t="str">
        <f t="shared" si="665"/>
        <v>NPN</v>
      </c>
      <c r="AO6889" s="33" t="str">
        <f t="shared" si="660"/>
        <v>2meses_pendientes</v>
      </c>
      <c r="AP6889" s="33">
        <f t="shared" si="661"/>
        <v>70</v>
      </c>
      <c r="AQ6889" s="31">
        <f t="shared" si="662"/>
        <v>30</v>
      </c>
    </row>
    <row r="6890" spans="2:43" x14ac:dyDescent="0.3">
      <c r="B6890" s="37">
        <v>46174</v>
      </c>
      <c r="C6890" t="s">
        <v>35</v>
      </c>
      <c r="D6890" t="s">
        <v>47522</v>
      </c>
      <c r="E6890" t="s">
        <v>47523</v>
      </c>
      <c r="F6890" t="s">
        <v>4778</v>
      </c>
      <c r="G6890" t="s">
        <v>47524</v>
      </c>
      <c r="H6890" t="s">
        <v>47525</v>
      </c>
      <c r="I6890" t="s">
        <v>38</v>
      </c>
      <c r="J6890" t="s">
        <v>42</v>
      </c>
      <c r="K6890" t="s">
        <v>46</v>
      </c>
      <c r="L6890" t="s">
        <v>47526</v>
      </c>
      <c r="M6890" t="s">
        <v>47527</v>
      </c>
      <c r="N6890" t="s">
        <v>4783</v>
      </c>
      <c r="O6890" t="s">
        <v>4784</v>
      </c>
      <c r="P6890" t="s">
        <v>3632</v>
      </c>
      <c r="Q6890" t="s">
        <v>47528</v>
      </c>
      <c r="R6890" s="26">
        <v>2</v>
      </c>
      <c r="S6890" s="23">
        <v>369152600000</v>
      </c>
      <c r="T6890" t="s">
        <v>37</v>
      </c>
      <c r="U6890" t="s">
        <v>3634</v>
      </c>
      <c r="V6890" s="39">
        <v>46175</v>
      </c>
      <c r="W6890" s="41">
        <v>30</v>
      </c>
      <c r="X6890" s="26" t="s">
        <v>41762</v>
      </c>
      <c r="AE6890" s="41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 s="30">
        <f t="shared" si="664"/>
        <v>0</v>
      </c>
      <c r="AL6890" s="45">
        <v>2</v>
      </c>
      <c r="AM6890" s="32">
        <f t="shared" si="663"/>
        <v>2</v>
      </c>
      <c r="AN6890" s="33" t="str">
        <f t="shared" si="665"/>
        <v>NPN</v>
      </c>
      <c r="AO6890" s="33" t="str">
        <f t="shared" si="660"/>
        <v>2meses_pendientes</v>
      </c>
      <c r="AP6890" s="33">
        <f t="shared" si="661"/>
        <v>60</v>
      </c>
      <c r="AQ6890" s="31">
        <f t="shared" si="662"/>
        <v>2</v>
      </c>
    </row>
    <row r="6891" spans="2:43" x14ac:dyDescent="0.3">
      <c r="B6891" s="37">
        <v>46176</v>
      </c>
      <c r="C6891" t="s">
        <v>35</v>
      </c>
      <c r="D6891" t="s">
        <v>47529</v>
      </c>
      <c r="E6891" t="s">
        <v>47530</v>
      </c>
      <c r="F6891" t="s">
        <v>4778</v>
      </c>
      <c r="G6891" t="s">
        <v>47531</v>
      </c>
      <c r="H6891" t="s">
        <v>47532</v>
      </c>
      <c r="I6891" t="s">
        <v>38</v>
      </c>
      <c r="J6891" t="s">
        <v>42</v>
      </c>
      <c r="K6891" t="s">
        <v>46</v>
      </c>
      <c r="L6891" t="s">
        <v>47533</v>
      </c>
      <c r="M6891" t="s">
        <v>47534</v>
      </c>
      <c r="N6891" t="s">
        <v>4783</v>
      </c>
      <c r="O6891" t="s">
        <v>4784</v>
      </c>
      <c r="P6891" t="s">
        <v>3632</v>
      </c>
      <c r="Q6891" t="s">
        <v>47535</v>
      </c>
      <c r="R6891" s="26">
        <v>2</v>
      </c>
      <c r="S6891" s="23">
        <v>306036750000</v>
      </c>
      <c r="T6891" t="s">
        <v>37</v>
      </c>
      <c r="U6891" t="s">
        <v>3634</v>
      </c>
      <c r="V6891" s="39">
        <v>46175</v>
      </c>
      <c r="W6891" s="41">
        <v>30</v>
      </c>
      <c r="X6891" s="26" t="s">
        <v>41762</v>
      </c>
      <c r="Y6891">
        <v>30.44</v>
      </c>
      <c r="AE6891" s="41">
        <v>30.44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 s="30">
        <f t="shared" si="664"/>
        <v>0</v>
      </c>
      <c r="AL6891" s="45">
        <v>2</v>
      </c>
      <c r="AM6891" s="32">
        <f t="shared" si="663"/>
        <v>2</v>
      </c>
      <c r="AN6891" s="33" t="str">
        <f t="shared" si="665"/>
        <v>NPN</v>
      </c>
      <c r="AO6891" s="33" t="str">
        <f t="shared" si="660"/>
        <v>2meses_pendientes</v>
      </c>
      <c r="AP6891" s="33">
        <f t="shared" si="661"/>
        <v>60</v>
      </c>
      <c r="AQ6891" s="31">
        <f t="shared" si="662"/>
        <v>2</v>
      </c>
    </row>
    <row r="6892" spans="2:43" x14ac:dyDescent="0.3">
      <c r="B6892" s="37">
        <v>46177</v>
      </c>
      <c r="C6892" t="s">
        <v>35</v>
      </c>
      <c r="D6892" t="s">
        <v>47536</v>
      </c>
      <c r="E6892" t="s">
        <v>47537</v>
      </c>
      <c r="F6892" t="s">
        <v>4778</v>
      </c>
      <c r="G6892" t="s">
        <v>47538</v>
      </c>
      <c r="H6892" t="s">
        <v>47539</v>
      </c>
      <c r="I6892" t="s">
        <v>38</v>
      </c>
      <c r="J6892" t="s">
        <v>44</v>
      </c>
      <c r="K6892" t="s">
        <v>56</v>
      </c>
      <c r="L6892" t="s">
        <v>47540</v>
      </c>
      <c r="M6892" t="s">
        <v>47541</v>
      </c>
      <c r="N6892" t="s">
        <v>4783</v>
      </c>
      <c r="O6892" t="s">
        <v>4784</v>
      </c>
      <c r="P6892" t="s">
        <v>3632</v>
      </c>
      <c r="Q6892" t="s">
        <v>47542</v>
      </c>
      <c r="R6892" s="26">
        <v>2</v>
      </c>
      <c r="S6892" s="23">
        <v>187014290000</v>
      </c>
      <c r="T6892" t="s">
        <v>37</v>
      </c>
      <c r="U6892" t="s">
        <v>3634</v>
      </c>
      <c r="V6892" s="39">
        <v>46176</v>
      </c>
      <c r="W6892" s="41">
        <v>30</v>
      </c>
      <c r="X6892" s="26" t="s">
        <v>41762</v>
      </c>
      <c r="Z6892">
        <v>30.44</v>
      </c>
      <c r="AE6892" s="41">
        <v>30.44</v>
      </c>
      <c r="AF6892">
        <v>1</v>
      </c>
      <c r="AG6892">
        <v>0</v>
      </c>
      <c r="AH6892">
        <v>0</v>
      </c>
      <c r="AI6892">
        <v>0</v>
      </c>
      <c r="AJ6892">
        <v>0</v>
      </c>
      <c r="AK6892" s="30">
        <f t="shared" si="664"/>
        <v>1</v>
      </c>
      <c r="AL6892" s="45">
        <v>2</v>
      </c>
      <c r="AM6892" s="32">
        <f t="shared" si="663"/>
        <v>1</v>
      </c>
      <c r="AN6892" s="33" t="str">
        <f t="shared" si="665"/>
        <v>MOROSO</v>
      </c>
      <c r="AO6892" s="33" t="str">
        <f t="shared" si="660"/>
        <v>1meses_pendientes</v>
      </c>
      <c r="AP6892" s="33">
        <f t="shared" si="661"/>
        <v>30</v>
      </c>
      <c r="AQ6892" s="31">
        <f t="shared" si="662"/>
        <v>3</v>
      </c>
    </row>
    <row r="6893" spans="2:43" x14ac:dyDescent="0.3">
      <c r="B6893" s="37">
        <v>46178</v>
      </c>
      <c r="C6893" t="s">
        <v>35</v>
      </c>
      <c r="D6893" t="s">
        <v>47543</v>
      </c>
      <c r="E6893" t="s">
        <v>47544</v>
      </c>
      <c r="F6893" t="s">
        <v>4778</v>
      </c>
      <c r="G6893" t="s">
        <v>47545</v>
      </c>
      <c r="H6893" t="s">
        <v>47546</v>
      </c>
      <c r="I6893" t="s">
        <v>38</v>
      </c>
      <c r="J6893" t="s">
        <v>44</v>
      </c>
      <c r="K6893" t="s">
        <v>4325</v>
      </c>
      <c r="L6893" t="s">
        <v>47547</v>
      </c>
      <c r="M6893" t="s">
        <v>47548</v>
      </c>
      <c r="N6893" t="s">
        <v>4783</v>
      </c>
      <c r="O6893" t="s">
        <v>4784</v>
      </c>
      <c r="P6893" t="s">
        <v>3632</v>
      </c>
      <c r="Q6893" t="s">
        <v>47549</v>
      </c>
      <c r="R6893" s="26">
        <v>3</v>
      </c>
      <c r="S6893" s="23">
        <v>368156060000</v>
      </c>
      <c r="T6893" t="s">
        <v>37</v>
      </c>
      <c r="U6893" t="s">
        <v>3634</v>
      </c>
      <c r="V6893" s="39">
        <v>46178</v>
      </c>
      <c r="W6893" s="41">
        <v>42.97</v>
      </c>
      <c r="X6893" s="26" t="s">
        <v>41762</v>
      </c>
      <c r="Y6893">
        <v>45.82</v>
      </c>
      <c r="Z6893">
        <v>45.82</v>
      </c>
      <c r="AE6893" s="41">
        <v>91.64</v>
      </c>
      <c r="AF6893">
        <v>1</v>
      </c>
      <c r="AG6893">
        <v>0</v>
      </c>
      <c r="AH6893">
        <v>0</v>
      </c>
      <c r="AI6893">
        <v>0</v>
      </c>
      <c r="AJ6893">
        <v>0</v>
      </c>
      <c r="AK6893" s="30">
        <f t="shared" si="664"/>
        <v>1</v>
      </c>
      <c r="AL6893" s="45">
        <v>2</v>
      </c>
      <c r="AM6893" s="32">
        <f t="shared" si="663"/>
        <v>1</v>
      </c>
      <c r="AN6893" s="33" t="str">
        <f t="shared" si="665"/>
        <v>MOROSO</v>
      </c>
      <c r="AO6893" s="33" t="str">
        <f t="shared" si="660"/>
        <v>1meses_pendientes</v>
      </c>
      <c r="AP6893" s="33">
        <f t="shared" si="661"/>
        <v>42.97</v>
      </c>
      <c r="AQ6893" s="31">
        <f t="shared" si="662"/>
        <v>5</v>
      </c>
    </row>
    <row r="6894" spans="2:43" x14ac:dyDescent="0.3">
      <c r="B6894" s="37">
        <v>46179</v>
      </c>
      <c r="C6894" t="s">
        <v>35</v>
      </c>
      <c r="D6894" t="s">
        <v>47550</v>
      </c>
      <c r="E6894" t="s">
        <v>47551</v>
      </c>
      <c r="F6894" t="s">
        <v>4778</v>
      </c>
      <c r="G6894" t="s">
        <v>47552</v>
      </c>
      <c r="H6894" t="s">
        <v>47553</v>
      </c>
      <c r="I6894" t="s">
        <v>38</v>
      </c>
      <c r="J6894" t="s">
        <v>42</v>
      </c>
      <c r="K6894" t="s">
        <v>50</v>
      </c>
      <c r="L6894" t="s">
        <v>47554</v>
      </c>
      <c r="M6894" t="s">
        <v>47555</v>
      </c>
      <c r="N6894" t="s">
        <v>4783</v>
      </c>
      <c r="O6894" t="s">
        <v>4784</v>
      </c>
      <c r="P6894" t="s">
        <v>3632</v>
      </c>
      <c r="Q6894" t="s">
        <v>47556</v>
      </c>
      <c r="R6894" s="26">
        <v>3</v>
      </c>
      <c r="S6894" s="23">
        <v>312073480000</v>
      </c>
      <c r="T6894" t="s">
        <v>37</v>
      </c>
      <c r="U6894" t="s">
        <v>3634</v>
      </c>
      <c r="V6894" s="39">
        <v>46181</v>
      </c>
      <c r="W6894" s="41">
        <v>37</v>
      </c>
      <c r="X6894" s="26" t="s">
        <v>41762</v>
      </c>
      <c r="Z6894">
        <v>1.62</v>
      </c>
      <c r="AE6894" s="41">
        <v>1.62</v>
      </c>
      <c r="AF6894">
        <v>1</v>
      </c>
      <c r="AG6894">
        <v>0</v>
      </c>
      <c r="AH6894">
        <v>0</v>
      </c>
      <c r="AI6894">
        <v>0</v>
      </c>
      <c r="AJ6894">
        <v>0</v>
      </c>
      <c r="AK6894" s="30">
        <f t="shared" si="664"/>
        <v>1</v>
      </c>
      <c r="AL6894" s="45">
        <v>2</v>
      </c>
      <c r="AM6894" s="32">
        <f t="shared" si="663"/>
        <v>1</v>
      </c>
      <c r="AN6894" s="33" t="str">
        <f t="shared" si="665"/>
        <v>MOROSO</v>
      </c>
      <c r="AO6894" s="33" t="str">
        <f t="shared" si="660"/>
        <v>1meses_pendientes</v>
      </c>
      <c r="AP6894" s="33">
        <f t="shared" si="661"/>
        <v>37</v>
      </c>
      <c r="AQ6894" s="31">
        <f t="shared" si="662"/>
        <v>8</v>
      </c>
    </row>
    <row r="6895" spans="2:43" x14ac:dyDescent="0.3">
      <c r="B6895" s="37">
        <v>46181</v>
      </c>
      <c r="C6895" t="s">
        <v>35</v>
      </c>
      <c r="D6895" t="s">
        <v>47557</v>
      </c>
      <c r="E6895" t="s">
        <v>47558</v>
      </c>
      <c r="F6895" t="s">
        <v>4778</v>
      </c>
      <c r="G6895" t="s">
        <v>47559</v>
      </c>
      <c r="H6895" t="s">
        <v>47560</v>
      </c>
      <c r="I6895" t="s">
        <v>38</v>
      </c>
      <c r="J6895" t="s">
        <v>44</v>
      </c>
      <c r="K6895" t="s">
        <v>52</v>
      </c>
      <c r="L6895" t="s">
        <v>47561</v>
      </c>
      <c r="M6895" t="s">
        <v>47562</v>
      </c>
      <c r="N6895" t="s">
        <v>4783</v>
      </c>
      <c r="O6895" t="s">
        <v>4784</v>
      </c>
      <c r="P6895" t="s">
        <v>3632</v>
      </c>
      <c r="Q6895" t="s">
        <v>47563</v>
      </c>
      <c r="R6895" s="26">
        <v>2</v>
      </c>
      <c r="S6895" s="23">
        <v>366158400000</v>
      </c>
      <c r="T6895" t="s">
        <v>37</v>
      </c>
      <c r="U6895" t="s">
        <v>3634</v>
      </c>
      <c r="V6895" s="39">
        <v>46180</v>
      </c>
      <c r="W6895" s="41">
        <v>30</v>
      </c>
      <c r="X6895" s="26" t="s">
        <v>41762</v>
      </c>
      <c r="Y6895">
        <v>16</v>
      </c>
      <c r="Z6895">
        <v>15</v>
      </c>
      <c r="AE6895" s="41">
        <v>31</v>
      </c>
      <c r="AF6895">
        <v>1</v>
      </c>
      <c r="AG6895">
        <v>0</v>
      </c>
      <c r="AH6895">
        <v>0</v>
      </c>
      <c r="AI6895">
        <v>0</v>
      </c>
      <c r="AJ6895">
        <v>0</v>
      </c>
      <c r="AK6895" s="30">
        <f t="shared" si="664"/>
        <v>1</v>
      </c>
      <c r="AL6895" s="45">
        <v>2</v>
      </c>
      <c r="AM6895" s="32">
        <f t="shared" si="663"/>
        <v>1</v>
      </c>
      <c r="AN6895" s="33" t="str">
        <f t="shared" si="665"/>
        <v>MOROSO</v>
      </c>
      <c r="AO6895" s="33" t="str">
        <f t="shared" si="660"/>
        <v>1meses_pendientes</v>
      </c>
      <c r="AP6895" s="33">
        <f t="shared" si="661"/>
        <v>30</v>
      </c>
      <c r="AQ6895" s="31">
        <f t="shared" si="662"/>
        <v>7</v>
      </c>
    </row>
    <row r="6896" spans="2:43" x14ac:dyDescent="0.3">
      <c r="B6896" s="37">
        <v>46182</v>
      </c>
      <c r="C6896" t="s">
        <v>35</v>
      </c>
      <c r="D6896" t="s">
        <v>47564</v>
      </c>
      <c r="E6896" t="s">
        <v>47565</v>
      </c>
      <c r="F6896" t="s">
        <v>4778</v>
      </c>
      <c r="G6896" t="s">
        <v>47566</v>
      </c>
      <c r="H6896" t="s">
        <v>47567</v>
      </c>
      <c r="I6896" t="s">
        <v>38</v>
      </c>
      <c r="J6896" t="s">
        <v>42</v>
      </c>
      <c r="K6896" t="s">
        <v>59</v>
      </c>
      <c r="L6896" t="s">
        <v>47568</v>
      </c>
      <c r="M6896" t="s">
        <v>47569</v>
      </c>
      <c r="N6896" t="s">
        <v>4783</v>
      </c>
      <c r="O6896" t="s">
        <v>4784</v>
      </c>
      <c r="P6896" t="s">
        <v>3632</v>
      </c>
      <c r="Q6896" t="s">
        <v>47570</v>
      </c>
      <c r="R6896" s="26">
        <v>2</v>
      </c>
      <c r="S6896" s="23">
        <v>365160030000</v>
      </c>
      <c r="T6896" t="s">
        <v>37</v>
      </c>
      <c r="U6896" t="s">
        <v>3634</v>
      </c>
      <c r="V6896" s="39">
        <v>46182</v>
      </c>
      <c r="W6896" s="41">
        <v>30</v>
      </c>
      <c r="X6896" s="26" t="s">
        <v>41762</v>
      </c>
      <c r="AE6896" s="41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 s="30">
        <f t="shared" si="664"/>
        <v>0</v>
      </c>
      <c r="AL6896" s="45">
        <v>2</v>
      </c>
      <c r="AM6896" s="32">
        <f t="shared" si="663"/>
        <v>2</v>
      </c>
      <c r="AN6896" s="33" t="str">
        <f t="shared" si="665"/>
        <v>NPN</v>
      </c>
      <c r="AO6896" s="33" t="str">
        <f t="shared" si="660"/>
        <v>2meses_pendientes</v>
      </c>
      <c r="AP6896" s="33">
        <f t="shared" si="661"/>
        <v>60</v>
      </c>
      <c r="AQ6896" s="31">
        <f t="shared" si="662"/>
        <v>9</v>
      </c>
    </row>
    <row r="6897" spans="2:43" x14ac:dyDescent="0.3">
      <c r="B6897" s="37">
        <v>46184</v>
      </c>
      <c r="C6897" t="s">
        <v>35</v>
      </c>
      <c r="D6897" t="s">
        <v>47571</v>
      </c>
      <c r="E6897" t="s">
        <v>47572</v>
      </c>
      <c r="F6897" t="s">
        <v>4778</v>
      </c>
      <c r="G6897" t="s">
        <v>47573</v>
      </c>
      <c r="H6897" t="s">
        <v>47574</v>
      </c>
      <c r="I6897" t="s">
        <v>38</v>
      </c>
      <c r="J6897" t="s">
        <v>44</v>
      </c>
      <c r="K6897" t="s">
        <v>45</v>
      </c>
      <c r="L6897" t="s">
        <v>47575</v>
      </c>
      <c r="M6897" t="s">
        <v>47576</v>
      </c>
      <c r="N6897" t="s">
        <v>4783</v>
      </c>
      <c r="O6897" t="s">
        <v>4784</v>
      </c>
      <c r="P6897" t="s">
        <v>3632</v>
      </c>
      <c r="Q6897" t="s">
        <v>47577</v>
      </c>
      <c r="R6897" s="26">
        <v>2</v>
      </c>
      <c r="S6897" s="23">
        <v>294065220000</v>
      </c>
      <c r="T6897" t="s">
        <v>37</v>
      </c>
      <c r="U6897" t="s">
        <v>3634</v>
      </c>
      <c r="V6897" s="39">
        <v>46188</v>
      </c>
      <c r="W6897" s="41">
        <v>30</v>
      </c>
      <c r="X6897" s="26" t="s">
        <v>41762</v>
      </c>
      <c r="AE6897" s="41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 s="30">
        <f t="shared" si="664"/>
        <v>0</v>
      </c>
      <c r="AL6897" s="45">
        <v>2</v>
      </c>
      <c r="AM6897" s="32">
        <f t="shared" si="663"/>
        <v>2</v>
      </c>
      <c r="AN6897" s="33" t="str">
        <f t="shared" si="665"/>
        <v>NPN</v>
      </c>
      <c r="AO6897" s="33" t="str">
        <f t="shared" si="660"/>
        <v>2meses_pendientes</v>
      </c>
      <c r="AP6897" s="33">
        <f t="shared" si="661"/>
        <v>60</v>
      </c>
      <c r="AQ6897" s="31">
        <f t="shared" si="662"/>
        <v>15</v>
      </c>
    </row>
    <row r="6898" spans="2:43" x14ac:dyDescent="0.3">
      <c r="B6898" s="37">
        <v>46185</v>
      </c>
      <c r="C6898" t="s">
        <v>35</v>
      </c>
      <c r="D6898" t="s">
        <v>47578</v>
      </c>
      <c r="E6898" t="s">
        <v>47579</v>
      </c>
      <c r="F6898" t="s">
        <v>4778</v>
      </c>
      <c r="G6898" t="s">
        <v>47580</v>
      </c>
      <c r="H6898" t="s">
        <v>47581</v>
      </c>
      <c r="I6898" t="s">
        <v>38</v>
      </c>
      <c r="J6898" t="s">
        <v>44</v>
      </c>
      <c r="K6898" t="s">
        <v>55</v>
      </c>
      <c r="L6898" t="s">
        <v>47582</v>
      </c>
      <c r="M6898" t="s">
        <v>47583</v>
      </c>
      <c r="N6898" t="s">
        <v>4783</v>
      </c>
      <c r="O6898" t="s">
        <v>4784</v>
      </c>
      <c r="P6898" t="s">
        <v>3632</v>
      </c>
      <c r="Q6898" t="s">
        <v>47584</v>
      </c>
      <c r="R6898" s="26">
        <v>2</v>
      </c>
      <c r="S6898" s="23">
        <v>366163720000</v>
      </c>
      <c r="T6898" t="s">
        <v>37</v>
      </c>
      <c r="U6898" t="s">
        <v>3634</v>
      </c>
      <c r="V6898" s="39">
        <v>46185</v>
      </c>
      <c r="W6898" s="41">
        <v>30</v>
      </c>
      <c r="X6898" s="26" t="s">
        <v>41762</v>
      </c>
      <c r="Y6898">
        <v>30.44</v>
      </c>
      <c r="AE6898" s="41">
        <v>30.44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 s="30">
        <f t="shared" si="664"/>
        <v>0</v>
      </c>
      <c r="AL6898" s="45">
        <v>2</v>
      </c>
      <c r="AM6898" s="32">
        <f t="shared" si="663"/>
        <v>2</v>
      </c>
      <c r="AN6898" s="33" t="str">
        <f t="shared" si="665"/>
        <v>NPN</v>
      </c>
      <c r="AO6898" s="33" t="str">
        <f t="shared" si="660"/>
        <v>2meses_pendientes</v>
      </c>
      <c r="AP6898" s="33">
        <f t="shared" si="661"/>
        <v>60</v>
      </c>
      <c r="AQ6898" s="31">
        <f t="shared" si="662"/>
        <v>12</v>
      </c>
    </row>
    <row r="6899" spans="2:43" x14ac:dyDescent="0.3">
      <c r="B6899" s="37">
        <v>46185</v>
      </c>
      <c r="C6899" t="s">
        <v>35</v>
      </c>
      <c r="D6899" t="s">
        <v>47585</v>
      </c>
      <c r="E6899" t="s">
        <v>47586</v>
      </c>
      <c r="F6899" t="s">
        <v>4778</v>
      </c>
      <c r="G6899" t="s">
        <v>47587</v>
      </c>
      <c r="H6899" t="s">
        <v>47588</v>
      </c>
      <c r="I6899" t="s">
        <v>38</v>
      </c>
      <c r="J6899" t="s">
        <v>44</v>
      </c>
      <c r="K6899" t="s">
        <v>56</v>
      </c>
      <c r="L6899" t="s">
        <v>47589</v>
      </c>
      <c r="M6899" t="s">
        <v>47590</v>
      </c>
      <c r="N6899" t="s">
        <v>4783</v>
      </c>
      <c r="O6899" t="s">
        <v>4784</v>
      </c>
      <c r="P6899" t="s">
        <v>3632</v>
      </c>
      <c r="Q6899" t="s">
        <v>47591</v>
      </c>
      <c r="R6899" s="26">
        <v>3</v>
      </c>
      <c r="S6899" s="23">
        <v>352281900000</v>
      </c>
      <c r="T6899" t="s">
        <v>37</v>
      </c>
      <c r="U6899" t="s">
        <v>3634</v>
      </c>
      <c r="V6899" s="39">
        <v>46188</v>
      </c>
      <c r="W6899" s="41">
        <v>33</v>
      </c>
      <c r="X6899" s="26" t="s">
        <v>41762</v>
      </c>
      <c r="Y6899">
        <v>136.59</v>
      </c>
      <c r="AE6899" s="41">
        <v>136.59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 s="30">
        <f t="shared" si="664"/>
        <v>0</v>
      </c>
      <c r="AL6899" s="45">
        <v>2</v>
      </c>
      <c r="AM6899" s="32">
        <f t="shared" si="663"/>
        <v>2</v>
      </c>
      <c r="AN6899" s="33" t="str">
        <f t="shared" si="665"/>
        <v>NPN</v>
      </c>
      <c r="AO6899" s="33" t="str">
        <f t="shared" si="660"/>
        <v>2meses_pendientes</v>
      </c>
      <c r="AP6899" s="33">
        <f t="shared" si="661"/>
        <v>66</v>
      </c>
      <c r="AQ6899" s="31">
        <f t="shared" si="662"/>
        <v>15</v>
      </c>
    </row>
    <row r="6900" spans="2:43" x14ac:dyDescent="0.3">
      <c r="B6900" s="37">
        <v>46192</v>
      </c>
      <c r="C6900" t="s">
        <v>35</v>
      </c>
      <c r="D6900" t="s">
        <v>47592</v>
      </c>
      <c r="E6900" t="s">
        <v>47593</v>
      </c>
      <c r="F6900" t="s">
        <v>4778</v>
      </c>
      <c r="G6900" t="s">
        <v>47594</v>
      </c>
      <c r="H6900" t="s">
        <v>47595</v>
      </c>
      <c r="I6900" t="s">
        <v>38</v>
      </c>
      <c r="J6900" t="s">
        <v>42</v>
      </c>
      <c r="K6900" t="s">
        <v>50</v>
      </c>
      <c r="L6900" t="s">
        <v>47596</v>
      </c>
      <c r="M6900" t="s">
        <v>47597</v>
      </c>
      <c r="N6900" t="s">
        <v>4783</v>
      </c>
      <c r="O6900" t="s">
        <v>4784</v>
      </c>
      <c r="P6900" t="s">
        <v>3632</v>
      </c>
      <c r="Q6900" t="s">
        <v>47598</v>
      </c>
      <c r="R6900" s="26">
        <v>2</v>
      </c>
      <c r="S6900" s="23">
        <v>349010130000</v>
      </c>
      <c r="T6900" t="s">
        <v>37</v>
      </c>
      <c r="U6900" t="s">
        <v>3634</v>
      </c>
      <c r="V6900" s="39">
        <v>46192</v>
      </c>
      <c r="W6900" s="41">
        <v>30</v>
      </c>
      <c r="X6900" s="26" t="s">
        <v>41762</v>
      </c>
      <c r="AE6900" s="41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 s="30">
        <f t="shared" si="664"/>
        <v>0</v>
      </c>
      <c r="AL6900" s="45">
        <v>2</v>
      </c>
      <c r="AM6900" s="32">
        <f t="shared" si="663"/>
        <v>2</v>
      </c>
      <c r="AN6900" s="33" t="str">
        <f t="shared" si="665"/>
        <v>NPN</v>
      </c>
      <c r="AO6900" s="33" t="str">
        <f t="shared" si="660"/>
        <v>2meses_pendientes</v>
      </c>
      <c r="AP6900" s="33">
        <f t="shared" si="661"/>
        <v>60</v>
      </c>
      <c r="AQ6900" s="31">
        <f t="shared" si="662"/>
        <v>19</v>
      </c>
    </row>
    <row r="6901" spans="2:43" x14ac:dyDescent="0.3">
      <c r="B6901" s="37">
        <v>46192</v>
      </c>
      <c r="C6901" t="s">
        <v>35</v>
      </c>
      <c r="D6901" t="s">
        <v>47599</v>
      </c>
      <c r="E6901" t="s">
        <v>47600</v>
      </c>
      <c r="F6901" t="s">
        <v>4778</v>
      </c>
      <c r="G6901" t="s">
        <v>47601</v>
      </c>
      <c r="H6901" t="s">
        <v>47602</v>
      </c>
      <c r="I6901" t="s">
        <v>38</v>
      </c>
      <c r="J6901" t="s">
        <v>44</v>
      </c>
      <c r="K6901" t="s">
        <v>56</v>
      </c>
      <c r="L6901" t="s">
        <v>47603</v>
      </c>
      <c r="M6901" t="s">
        <v>47604</v>
      </c>
      <c r="N6901" t="s">
        <v>4783</v>
      </c>
      <c r="O6901" t="s">
        <v>4784</v>
      </c>
      <c r="P6901" t="s">
        <v>3632</v>
      </c>
      <c r="Q6901" t="s">
        <v>47605</v>
      </c>
      <c r="R6901" s="26">
        <v>3</v>
      </c>
      <c r="S6901" s="23">
        <v>363170460000</v>
      </c>
      <c r="T6901" t="s">
        <v>37</v>
      </c>
      <c r="U6901" t="s">
        <v>3634</v>
      </c>
      <c r="V6901" s="39">
        <v>46200</v>
      </c>
      <c r="W6901" s="41">
        <v>33</v>
      </c>
      <c r="X6901" s="26" t="s">
        <v>41762</v>
      </c>
      <c r="Y6901">
        <v>34.909999999999997</v>
      </c>
      <c r="AE6901" s="41">
        <v>34.909999999999997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 s="30">
        <f t="shared" si="664"/>
        <v>0</v>
      </c>
      <c r="AL6901" s="45">
        <v>2</v>
      </c>
      <c r="AM6901" s="32">
        <f t="shared" si="663"/>
        <v>2</v>
      </c>
      <c r="AN6901" s="33" t="str">
        <f t="shared" si="665"/>
        <v>NPN</v>
      </c>
      <c r="AO6901" s="33" t="str">
        <f t="shared" si="660"/>
        <v>2meses_pendientes</v>
      </c>
      <c r="AP6901" s="33">
        <f t="shared" si="661"/>
        <v>66</v>
      </c>
      <c r="AQ6901" s="31">
        <f t="shared" si="662"/>
        <v>27</v>
      </c>
    </row>
    <row r="6902" spans="2:43" x14ac:dyDescent="0.3">
      <c r="B6902" s="37">
        <v>46192</v>
      </c>
      <c r="C6902" t="s">
        <v>35</v>
      </c>
      <c r="D6902" t="s">
        <v>47606</v>
      </c>
      <c r="E6902" t="s">
        <v>47607</v>
      </c>
      <c r="F6902" t="s">
        <v>4778</v>
      </c>
      <c r="G6902" t="s">
        <v>47608</v>
      </c>
      <c r="H6902" t="s">
        <v>47609</v>
      </c>
      <c r="I6902" t="s">
        <v>38</v>
      </c>
      <c r="J6902" t="s">
        <v>42</v>
      </c>
      <c r="K6902" t="s">
        <v>50</v>
      </c>
      <c r="L6902" t="s">
        <v>47610</v>
      </c>
      <c r="M6902" t="s">
        <v>47611</v>
      </c>
      <c r="N6902" t="s">
        <v>4783</v>
      </c>
      <c r="O6902" t="s">
        <v>4784</v>
      </c>
      <c r="P6902" t="s">
        <v>3632</v>
      </c>
      <c r="Q6902" t="s">
        <v>47612</v>
      </c>
      <c r="R6902" s="26">
        <v>2</v>
      </c>
      <c r="S6902" s="23">
        <v>361171880000</v>
      </c>
      <c r="T6902" t="s">
        <v>37</v>
      </c>
      <c r="U6902" t="s">
        <v>3634</v>
      </c>
      <c r="V6902" s="39">
        <v>46193</v>
      </c>
      <c r="W6902" s="41">
        <v>30</v>
      </c>
      <c r="X6902" s="26" t="s">
        <v>41762</v>
      </c>
      <c r="AE6902" s="41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 s="30">
        <f t="shared" si="664"/>
        <v>0</v>
      </c>
      <c r="AL6902" s="45">
        <v>2</v>
      </c>
      <c r="AM6902" s="32">
        <f t="shared" si="663"/>
        <v>2</v>
      </c>
      <c r="AN6902" s="33" t="str">
        <f t="shared" si="665"/>
        <v>NPN</v>
      </c>
      <c r="AO6902" s="33" t="str">
        <f t="shared" si="660"/>
        <v>2meses_pendientes</v>
      </c>
      <c r="AP6902" s="33">
        <f t="shared" si="661"/>
        <v>60</v>
      </c>
      <c r="AQ6902" s="31">
        <f t="shared" si="662"/>
        <v>20</v>
      </c>
    </row>
    <row r="6903" spans="2:43" x14ac:dyDescent="0.3">
      <c r="B6903" s="37">
        <v>46195</v>
      </c>
      <c r="C6903" t="s">
        <v>35</v>
      </c>
      <c r="D6903" t="s">
        <v>47613</v>
      </c>
      <c r="E6903" t="s">
        <v>47614</v>
      </c>
      <c r="F6903" t="s">
        <v>4778</v>
      </c>
      <c r="G6903" t="s">
        <v>47615</v>
      </c>
      <c r="H6903" t="s">
        <v>47616</v>
      </c>
      <c r="I6903" t="s">
        <v>38</v>
      </c>
      <c r="J6903" t="s">
        <v>42</v>
      </c>
      <c r="K6903" t="s">
        <v>59</v>
      </c>
      <c r="L6903" t="s">
        <v>47617</v>
      </c>
      <c r="M6903" t="s">
        <v>47618</v>
      </c>
      <c r="N6903" t="s">
        <v>4783</v>
      </c>
      <c r="O6903" t="s">
        <v>4784</v>
      </c>
      <c r="P6903" t="s">
        <v>3632</v>
      </c>
      <c r="Q6903" t="s">
        <v>47619</v>
      </c>
      <c r="R6903" s="26">
        <v>2</v>
      </c>
      <c r="S6903" s="23">
        <v>361172460000</v>
      </c>
      <c r="T6903" t="s">
        <v>37</v>
      </c>
      <c r="U6903" t="s">
        <v>3634</v>
      </c>
      <c r="V6903" s="39">
        <v>46195</v>
      </c>
      <c r="W6903" s="41">
        <v>30</v>
      </c>
      <c r="X6903" s="26" t="s">
        <v>41762</v>
      </c>
      <c r="Y6903">
        <v>30.44</v>
      </c>
      <c r="AE6903" s="41">
        <v>30.44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 s="30">
        <f t="shared" si="664"/>
        <v>0</v>
      </c>
      <c r="AL6903" s="45">
        <v>2</v>
      </c>
      <c r="AM6903" s="32">
        <f t="shared" si="663"/>
        <v>2</v>
      </c>
      <c r="AN6903" s="33" t="str">
        <f t="shared" si="665"/>
        <v>NPN</v>
      </c>
      <c r="AO6903" s="33" t="str">
        <f t="shared" si="660"/>
        <v>2meses_pendientes</v>
      </c>
      <c r="AP6903" s="33">
        <f t="shared" si="661"/>
        <v>60</v>
      </c>
      <c r="AQ6903" s="31">
        <f t="shared" si="662"/>
        <v>22</v>
      </c>
    </row>
    <row r="6904" spans="2:43" x14ac:dyDescent="0.3">
      <c r="B6904" s="37">
        <v>46196</v>
      </c>
      <c r="C6904" t="s">
        <v>35</v>
      </c>
      <c r="D6904" t="s">
        <v>47620</v>
      </c>
      <c r="E6904" t="s">
        <v>47621</v>
      </c>
      <c r="F6904" t="s">
        <v>47622</v>
      </c>
      <c r="G6904" t="s">
        <v>47623</v>
      </c>
      <c r="H6904" t="s">
        <v>47624</v>
      </c>
      <c r="I6904" t="s">
        <v>38</v>
      </c>
      <c r="J6904" t="s">
        <v>44</v>
      </c>
      <c r="K6904" t="s">
        <v>56</v>
      </c>
      <c r="M6904" t="s">
        <v>47625</v>
      </c>
      <c r="N6904" t="s">
        <v>4783</v>
      </c>
      <c r="O6904" t="s">
        <v>4784</v>
      </c>
      <c r="P6904" t="s">
        <v>3632</v>
      </c>
      <c r="Q6904" t="s">
        <v>47626</v>
      </c>
      <c r="R6904" s="26">
        <v>3</v>
      </c>
      <c r="S6904" s="23">
        <v>148031030000</v>
      </c>
      <c r="T6904" t="s">
        <v>37</v>
      </c>
      <c r="U6904" t="s">
        <v>3634</v>
      </c>
      <c r="V6904" s="39">
        <v>46197</v>
      </c>
      <c r="W6904" s="41">
        <v>35</v>
      </c>
      <c r="X6904" s="26" t="s">
        <v>41762</v>
      </c>
      <c r="AE6904" s="41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 s="30">
        <f t="shared" si="664"/>
        <v>0</v>
      </c>
      <c r="AL6904" s="45">
        <v>2</v>
      </c>
      <c r="AM6904" s="32">
        <f t="shared" si="663"/>
        <v>2</v>
      </c>
      <c r="AN6904" s="33" t="str">
        <f t="shared" si="665"/>
        <v>NPN</v>
      </c>
      <c r="AO6904" s="33" t="str">
        <f t="shared" si="660"/>
        <v>2meses_pendientes</v>
      </c>
      <c r="AP6904" s="33">
        <f t="shared" si="661"/>
        <v>70</v>
      </c>
      <c r="AQ6904" s="31">
        <f t="shared" si="662"/>
        <v>24</v>
      </c>
    </row>
    <row r="6905" spans="2:43" x14ac:dyDescent="0.3">
      <c r="B6905" s="37">
        <v>46198</v>
      </c>
      <c r="C6905" t="s">
        <v>35</v>
      </c>
      <c r="D6905" t="s">
        <v>47627</v>
      </c>
      <c r="E6905" t="s">
        <v>47628</v>
      </c>
      <c r="F6905" t="s">
        <v>4778</v>
      </c>
      <c r="G6905" t="s">
        <v>47629</v>
      </c>
      <c r="H6905" t="s">
        <v>47630</v>
      </c>
      <c r="I6905" t="s">
        <v>38</v>
      </c>
      <c r="J6905" t="s">
        <v>44</v>
      </c>
      <c r="K6905" t="s">
        <v>45</v>
      </c>
      <c r="L6905" t="s">
        <v>47631</v>
      </c>
      <c r="M6905" t="s">
        <v>47632</v>
      </c>
      <c r="N6905" t="s">
        <v>4783</v>
      </c>
      <c r="O6905" t="s">
        <v>4784</v>
      </c>
      <c r="P6905" t="s">
        <v>3632</v>
      </c>
      <c r="Q6905" t="s">
        <v>47633</v>
      </c>
      <c r="R6905" s="26">
        <v>2</v>
      </c>
      <c r="S6905" s="23">
        <v>363176750000</v>
      </c>
      <c r="T6905" t="s">
        <v>37</v>
      </c>
      <c r="U6905" t="s">
        <v>3634</v>
      </c>
      <c r="V6905" s="39">
        <v>46200</v>
      </c>
      <c r="W6905" s="41">
        <v>30</v>
      </c>
      <c r="X6905" s="26" t="s">
        <v>41762</v>
      </c>
      <c r="AE6905" s="41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 s="30">
        <f t="shared" si="664"/>
        <v>0</v>
      </c>
      <c r="AL6905" s="45">
        <v>2</v>
      </c>
      <c r="AM6905" s="32">
        <f t="shared" si="663"/>
        <v>2</v>
      </c>
      <c r="AN6905" s="33" t="str">
        <f t="shared" si="665"/>
        <v>NPN</v>
      </c>
      <c r="AO6905" s="33" t="str">
        <f t="shared" si="660"/>
        <v>2meses_pendientes</v>
      </c>
      <c r="AP6905" s="33">
        <f t="shared" si="661"/>
        <v>60</v>
      </c>
      <c r="AQ6905" s="31">
        <f t="shared" si="662"/>
        <v>27</v>
      </c>
    </row>
    <row r="6906" spans="2:43" x14ac:dyDescent="0.3">
      <c r="B6906" s="37">
        <v>46198</v>
      </c>
      <c r="C6906" t="s">
        <v>35</v>
      </c>
      <c r="D6906" t="s">
        <v>47634</v>
      </c>
      <c r="E6906" t="s">
        <v>47635</v>
      </c>
      <c r="F6906" t="s">
        <v>4778</v>
      </c>
      <c r="G6906" t="s">
        <v>47636</v>
      </c>
      <c r="H6906" t="s">
        <v>47637</v>
      </c>
      <c r="I6906" t="s">
        <v>38</v>
      </c>
      <c r="J6906" t="s">
        <v>42</v>
      </c>
      <c r="K6906" t="s">
        <v>3921</v>
      </c>
      <c r="L6906" t="s">
        <v>47638</v>
      </c>
      <c r="M6906" t="s">
        <v>47639</v>
      </c>
      <c r="N6906" t="s">
        <v>4783</v>
      </c>
      <c r="O6906" t="s">
        <v>4784</v>
      </c>
      <c r="P6906" t="s">
        <v>3632</v>
      </c>
      <c r="Q6906" t="s">
        <v>47640</v>
      </c>
      <c r="R6906" s="26">
        <v>3</v>
      </c>
      <c r="S6906" s="23">
        <v>342002600000</v>
      </c>
      <c r="T6906" t="s">
        <v>37</v>
      </c>
      <c r="U6906" t="s">
        <v>3634</v>
      </c>
      <c r="V6906" s="39">
        <v>46195</v>
      </c>
      <c r="W6906" s="41">
        <v>33</v>
      </c>
      <c r="X6906" s="26" t="s">
        <v>41762</v>
      </c>
      <c r="Y6906">
        <v>34.909999999999997</v>
      </c>
      <c r="AE6906" s="41">
        <v>34.909999999999997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 s="30">
        <f t="shared" si="664"/>
        <v>0</v>
      </c>
      <c r="AL6906" s="45">
        <v>2</v>
      </c>
      <c r="AM6906" s="32">
        <f t="shared" si="663"/>
        <v>2</v>
      </c>
      <c r="AN6906" s="33" t="str">
        <f t="shared" si="665"/>
        <v>NPN</v>
      </c>
      <c r="AO6906" s="33" t="str">
        <f t="shared" si="660"/>
        <v>2meses_pendientes</v>
      </c>
      <c r="AP6906" s="33">
        <f t="shared" si="661"/>
        <v>66</v>
      </c>
      <c r="AQ6906" s="31">
        <f t="shared" si="662"/>
        <v>22</v>
      </c>
    </row>
    <row r="6907" spans="2:43" x14ac:dyDescent="0.3">
      <c r="B6907" s="37">
        <v>46200</v>
      </c>
      <c r="C6907" t="s">
        <v>35</v>
      </c>
      <c r="D6907" t="s">
        <v>47641</v>
      </c>
      <c r="E6907" t="s">
        <v>47642</v>
      </c>
      <c r="F6907" t="s">
        <v>4778</v>
      </c>
      <c r="G6907" t="s">
        <v>47643</v>
      </c>
      <c r="H6907" t="s">
        <v>47644</v>
      </c>
      <c r="I6907" t="s">
        <v>38</v>
      </c>
      <c r="J6907" t="s">
        <v>44</v>
      </c>
      <c r="K6907" t="s">
        <v>56</v>
      </c>
      <c r="L6907" t="s">
        <v>47645</v>
      </c>
      <c r="M6907" t="s">
        <v>47646</v>
      </c>
      <c r="N6907" t="s">
        <v>4783</v>
      </c>
      <c r="O6907" t="s">
        <v>4784</v>
      </c>
      <c r="P6907" t="s">
        <v>3632</v>
      </c>
      <c r="Q6907" t="s">
        <v>47647</v>
      </c>
      <c r="R6907" s="26">
        <v>2</v>
      </c>
      <c r="S6907" s="23">
        <v>362180410000</v>
      </c>
      <c r="T6907" t="s">
        <v>37</v>
      </c>
      <c r="U6907" t="s">
        <v>3634</v>
      </c>
      <c r="V6907" s="39">
        <v>46202</v>
      </c>
      <c r="W6907" s="41">
        <v>30</v>
      </c>
      <c r="X6907" s="26" t="s">
        <v>41762</v>
      </c>
      <c r="AE6907" s="41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 s="30">
        <f t="shared" si="664"/>
        <v>0</v>
      </c>
      <c r="AL6907" s="45">
        <v>2</v>
      </c>
      <c r="AM6907" s="32">
        <f t="shared" si="663"/>
        <v>2</v>
      </c>
      <c r="AN6907" s="33" t="str">
        <f t="shared" si="665"/>
        <v>NPN</v>
      </c>
      <c r="AO6907" s="33" t="str">
        <f t="shared" si="660"/>
        <v>2meses_pendientes</v>
      </c>
      <c r="AP6907" s="33">
        <f t="shared" si="661"/>
        <v>60</v>
      </c>
      <c r="AQ6907" s="31">
        <f t="shared" si="662"/>
        <v>29</v>
      </c>
    </row>
    <row r="6908" spans="2:43" x14ac:dyDescent="0.3">
      <c r="B6908" s="37">
        <v>46183</v>
      </c>
      <c r="C6908" t="s">
        <v>35</v>
      </c>
      <c r="D6908" t="s">
        <v>47648</v>
      </c>
      <c r="E6908" t="s">
        <v>47649</v>
      </c>
      <c r="F6908" t="s">
        <v>47650</v>
      </c>
      <c r="G6908" t="s">
        <v>47651</v>
      </c>
      <c r="H6908" t="s">
        <v>47652</v>
      </c>
      <c r="I6908" t="s">
        <v>38</v>
      </c>
      <c r="J6908" t="s">
        <v>42</v>
      </c>
      <c r="K6908" t="s">
        <v>3490</v>
      </c>
      <c r="M6908" t="s">
        <v>47653</v>
      </c>
      <c r="N6908" t="s">
        <v>47654</v>
      </c>
      <c r="O6908" t="s">
        <v>4784</v>
      </c>
      <c r="P6908" t="s">
        <v>3632</v>
      </c>
      <c r="Q6908" t="s">
        <v>47655</v>
      </c>
      <c r="R6908" s="26">
        <v>3</v>
      </c>
      <c r="S6908" s="23">
        <v>363162540000</v>
      </c>
      <c r="T6908" t="s">
        <v>37</v>
      </c>
      <c r="U6908" t="s">
        <v>3634</v>
      </c>
      <c r="V6908" s="39">
        <v>46184</v>
      </c>
      <c r="W6908" s="41">
        <v>33</v>
      </c>
      <c r="X6908" s="26" t="s">
        <v>41762</v>
      </c>
      <c r="AE6908" s="41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 s="30">
        <f t="shared" si="664"/>
        <v>0</v>
      </c>
      <c r="AL6908" s="45">
        <v>2</v>
      </c>
      <c r="AM6908" s="32">
        <f t="shared" si="663"/>
        <v>2</v>
      </c>
      <c r="AN6908" s="33" t="str">
        <f t="shared" si="665"/>
        <v>NPN</v>
      </c>
      <c r="AO6908" s="33" t="str">
        <f t="shared" si="660"/>
        <v>2meses_pendientes</v>
      </c>
      <c r="AP6908" s="33">
        <f t="shared" si="661"/>
        <v>66</v>
      </c>
      <c r="AQ6908" s="31">
        <f t="shared" si="662"/>
        <v>11</v>
      </c>
    </row>
    <row r="6909" spans="2:43" x14ac:dyDescent="0.3">
      <c r="B6909" s="37">
        <v>46148</v>
      </c>
      <c r="C6909" t="s">
        <v>35</v>
      </c>
      <c r="D6909" t="s">
        <v>47656</v>
      </c>
      <c r="E6909" t="s">
        <v>47657</v>
      </c>
      <c r="F6909" t="s">
        <v>47658</v>
      </c>
      <c r="G6909" t="s">
        <v>47659</v>
      </c>
      <c r="H6909" t="s">
        <v>47660</v>
      </c>
      <c r="I6909" t="s">
        <v>38</v>
      </c>
      <c r="J6909" t="s">
        <v>42</v>
      </c>
      <c r="K6909" t="s">
        <v>59</v>
      </c>
      <c r="L6909" t="s">
        <v>4940</v>
      </c>
      <c r="M6909" t="s">
        <v>47661</v>
      </c>
      <c r="N6909" t="s">
        <v>4897</v>
      </c>
      <c r="O6909" t="s">
        <v>4784</v>
      </c>
      <c r="P6909" t="s">
        <v>3632</v>
      </c>
      <c r="Q6909" t="s">
        <v>47662</v>
      </c>
      <c r="R6909" s="26">
        <v>3</v>
      </c>
      <c r="S6909" s="23">
        <v>362126230000</v>
      </c>
      <c r="T6909" t="s">
        <v>37</v>
      </c>
      <c r="U6909" t="s">
        <v>3634</v>
      </c>
      <c r="V6909" s="39">
        <v>46181</v>
      </c>
      <c r="W6909" s="41">
        <v>33</v>
      </c>
      <c r="X6909" s="26" t="s">
        <v>41762</v>
      </c>
      <c r="AE6909" s="41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 s="30">
        <f t="shared" si="664"/>
        <v>0</v>
      </c>
      <c r="AL6909" s="45">
        <v>2</v>
      </c>
      <c r="AM6909" s="32">
        <f t="shared" si="663"/>
        <v>2</v>
      </c>
      <c r="AN6909" s="33" t="str">
        <f t="shared" si="665"/>
        <v>NPN</v>
      </c>
      <c r="AO6909" s="33" t="str">
        <f t="shared" si="660"/>
        <v>2meses_pendientes</v>
      </c>
      <c r="AP6909" s="33">
        <f t="shared" si="661"/>
        <v>66</v>
      </c>
      <c r="AQ6909" s="31">
        <f t="shared" si="662"/>
        <v>8</v>
      </c>
    </row>
    <row r="6910" spans="2:43" x14ac:dyDescent="0.3">
      <c r="B6910" s="37">
        <v>46175</v>
      </c>
      <c r="C6910" t="s">
        <v>35</v>
      </c>
      <c r="D6910" t="s">
        <v>47663</v>
      </c>
      <c r="E6910" t="s">
        <v>47664</v>
      </c>
      <c r="F6910" t="s">
        <v>47665</v>
      </c>
      <c r="G6910" t="s">
        <v>47666</v>
      </c>
      <c r="H6910" t="s">
        <v>47667</v>
      </c>
      <c r="I6910" t="s">
        <v>38</v>
      </c>
      <c r="J6910" t="s">
        <v>44</v>
      </c>
      <c r="K6910" t="s">
        <v>56</v>
      </c>
      <c r="L6910" t="s">
        <v>4892</v>
      </c>
      <c r="M6910" t="s">
        <v>47668</v>
      </c>
      <c r="N6910" t="s">
        <v>4897</v>
      </c>
      <c r="O6910" t="s">
        <v>4784</v>
      </c>
      <c r="P6910" t="s">
        <v>3632</v>
      </c>
      <c r="Q6910" t="s">
        <v>47669</v>
      </c>
      <c r="R6910" s="26">
        <v>2</v>
      </c>
      <c r="S6910" s="23">
        <v>369153220000</v>
      </c>
      <c r="T6910" t="s">
        <v>37</v>
      </c>
      <c r="U6910" t="s">
        <v>3634</v>
      </c>
      <c r="V6910" s="39">
        <v>46176</v>
      </c>
      <c r="W6910" s="41">
        <v>30</v>
      </c>
      <c r="X6910" s="26" t="s">
        <v>41762</v>
      </c>
      <c r="AE6910" s="41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 s="30">
        <f t="shared" si="664"/>
        <v>0</v>
      </c>
      <c r="AL6910" s="45">
        <v>2</v>
      </c>
      <c r="AM6910" s="32">
        <f t="shared" si="663"/>
        <v>2</v>
      </c>
      <c r="AN6910" s="33" t="str">
        <f t="shared" si="665"/>
        <v>NPN</v>
      </c>
      <c r="AO6910" s="33" t="str">
        <f t="shared" ref="AO6910:AO6973" si="666">CONCATENATE(AM6910,"meses_pendientes")</f>
        <v>2meses_pendientes</v>
      </c>
      <c r="AP6910" s="33">
        <f t="shared" ref="AP6910:AP6973" si="667">AM6910*W6910</f>
        <v>60</v>
      </c>
      <c r="AQ6910" s="31">
        <f t="shared" ref="AQ6910:AQ6973" si="668">DAY(V6910)</f>
        <v>3</v>
      </c>
    </row>
    <row r="6911" spans="2:43" x14ac:dyDescent="0.3">
      <c r="B6911" s="37">
        <v>46179</v>
      </c>
      <c r="C6911" t="s">
        <v>35</v>
      </c>
      <c r="D6911" t="s">
        <v>47670</v>
      </c>
      <c r="E6911" t="s">
        <v>47671</v>
      </c>
      <c r="F6911" t="s">
        <v>47672</v>
      </c>
      <c r="G6911" t="s">
        <v>47673</v>
      </c>
      <c r="H6911" t="s">
        <v>47674</v>
      </c>
      <c r="I6911" t="s">
        <v>38</v>
      </c>
      <c r="J6911" t="s">
        <v>44</v>
      </c>
      <c r="K6911" t="s">
        <v>56</v>
      </c>
      <c r="L6911" t="s">
        <v>4892</v>
      </c>
      <c r="M6911" t="s">
        <v>47675</v>
      </c>
      <c r="N6911" t="s">
        <v>4897</v>
      </c>
      <c r="O6911" t="s">
        <v>4784</v>
      </c>
      <c r="P6911" t="s">
        <v>3632</v>
      </c>
      <c r="Q6911" t="s">
        <v>47676</v>
      </c>
      <c r="R6911" s="26">
        <v>3</v>
      </c>
      <c r="S6911" s="23">
        <v>368156630000</v>
      </c>
      <c r="T6911" t="s">
        <v>37</v>
      </c>
      <c r="U6911" t="s">
        <v>3634</v>
      </c>
      <c r="V6911" s="39">
        <v>46196</v>
      </c>
      <c r="W6911" s="41">
        <v>31</v>
      </c>
      <c r="X6911" s="26" t="s">
        <v>41762</v>
      </c>
      <c r="Y6911">
        <v>34.909999999999997</v>
      </c>
      <c r="AE6911" s="41">
        <v>34.909999999999997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 s="30">
        <f t="shared" si="664"/>
        <v>0</v>
      </c>
      <c r="AL6911" s="45">
        <v>2</v>
      </c>
      <c r="AM6911" s="32">
        <f t="shared" si="663"/>
        <v>2</v>
      </c>
      <c r="AN6911" s="33" t="str">
        <f t="shared" si="665"/>
        <v>NPN</v>
      </c>
      <c r="AO6911" s="33" t="str">
        <f t="shared" si="666"/>
        <v>2meses_pendientes</v>
      </c>
      <c r="AP6911" s="33">
        <f t="shared" si="667"/>
        <v>62</v>
      </c>
      <c r="AQ6911" s="31">
        <f t="shared" si="668"/>
        <v>23</v>
      </c>
    </row>
    <row r="6912" spans="2:43" x14ac:dyDescent="0.3">
      <c r="B6912" s="37">
        <v>46179</v>
      </c>
      <c r="C6912" t="s">
        <v>35</v>
      </c>
      <c r="D6912" t="s">
        <v>47677</v>
      </c>
      <c r="E6912" t="s">
        <v>47678</v>
      </c>
      <c r="F6912" t="s">
        <v>47679</v>
      </c>
      <c r="G6912" t="s">
        <v>47680</v>
      </c>
      <c r="H6912" t="s">
        <v>47681</v>
      </c>
      <c r="I6912" t="s">
        <v>38</v>
      </c>
      <c r="J6912" t="s">
        <v>44</v>
      </c>
      <c r="K6912" t="s">
        <v>56</v>
      </c>
      <c r="L6912" t="s">
        <v>4940</v>
      </c>
      <c r="M6912" t="s">
        <v>47682</v>
      </c>
      <c r="N6912" t="s">
        <v>4897</v>
      </c>
      <c r="O6912" t="s">
        <v>4784</v>
      </c>
      <c r="P6912" t="s">
        <v>3632</v>
      </c>
      <c r="Q6912" t="s">
        <v>47683</v>
      </c>
      <c r="R6912" s="26">
        <v>2</v>
      </c>
      <c r="S6912" s="23">
        <v>363158480000</v>
      </c>
      <c r="T6912" t="s">
        <v>37</v>
      </c>
      <c r="U6912" t="s">
        <v>3634</v>
      </c>
      <c r="V6912" s="39">
        <v>46181</v>
      </c>
      <c r="W6912" s="41">
        <v>30</v>
      </c>
      <c r="X6912" s="26" t="s">
        <v>41762</v>
      </c>
      <c r="Y6912">
        <v>30.44</v>
      </c>
      <c r="AE6912" s="41">
        <v>30.44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 s="30">
        <f t="shared" si="664"/>
        <v>0</v>
      </c>
      <c r="AL6912" s="45">
        <v>2</v>
      </c>
      <c r="AM6912" s="32">
        <f t="shared" si="663"/>
        <v>2</v>
      </c>
      <c r="AN6912" s="33" t="str">
        <f t="shared" si="665"/>
        <v>NPN</v>
      </c>
      <c r="AO6912" s="33" t="str">
        <f t="shared" si="666"/>
        <v>2meses_pendientes</v>
      </c>
      <c r="AP6912" s="33">
        <f t="shared" si="667"/>
        <v>60</v>
      </c>
      <c r="AQ6912" s="31">
        <f t="shared" si="668"/>
        <v>8</v>
      </c>
    </row>
    <row r="6913" spans="2:43" x14ac:dyDescent="0.3">
      <c r="B6913" s="37">
        <v>46185</v>
      </c>
      <c r="C6913" t="s">
        <v>35</v>
      </c>
      <c r="D6913" t="s">
        <v>47684</v>
      </c>
      <c r="E6913" t="s">
        <v>47685</v>
      </c>
      <c r="F6913" t="s">
        <v>47686</v>
      </c>
      <c r="G6913" t="s">
        <v>47687</v>
      </c>
      <c r="H6913" t="s">
        <v>47688</v>
      </c>
      <c r="I6913" t="s">
        <v>38</v>
      </c>
      <c r="J6913" t="s">
        <v>44</v>
      </c>
      <c r="K6913" t="s">
        <v>56</v>
      </c>
      <c r="L6913" t="s">
        <v>47689</v>
      </c>
      <c r="M6913" t="s">
        <v>47690</v>
      </c>
      <c r="N6913" t="s">
        <v>4897</v>
      </c>
      <c r="O6913" t="s">
        <v>4784</v>
      </c>
      <c r="P6913" t="s">
        <v>3632</v>
      </c>
      <c r="Q6913" t="s">
        <v>47691</v>
      </c>
      <c r="R6913" s="26">
        <v>2</v>
      </c>
      <c r="S6913" s="23">
        <v>363163930000</v>
      </c>
      <c r="T6913" t="s">
        <v>37</v>
      </c>
      <c r="U6913" t="s">
        <v>3634</v>
      </c>
      <c r="V6913" s="39">
        <v>46188</v>
      </c>
      <c r="W6913" s="41">
        <v>30</v>
      </c>
      <c r="X6913" s="26" t="s">
        <v>41762</v>
      </c>
      <c r="AE6913" s="41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 s="30">
        <f t="shared" si="664"/>
        <v>0</v>
      </c>
      <c r="AL6913" s="45">
        <v>2</v>
      </c>
      <c r="AM6913" s="32">
        <f t="shared" si="663"/>
        <v>2</v>
      </c>
      <c r="AN6913" s="33" t="str">
        <f t="shared" si="665"/>
        <v>NPN</v>
      </c>
      <c r="AO6913" s="33" t="str">
        <f t="shared" si="666"/>
        <v>2meses_pendientes</v>
      </c>
      <c r="AP6913" s="33">
        <f t="shared" si="667"/>
        <v>60</v>
      </c>
      <c r="AQ6913" s="31">
        <f t="shared" si="668"/>
        <v>15</v>
      </c>
    </row>
    <row r="6914" spans="2:43" x14ac:dyDescent="0.3">
      <c r="B6914" s="37">
        <v>46185</v>
      </c>
      <c r="C6914" t="s">
        <v>35</v>
      </c>
      <c r="D6914" t="s">
        <v>47692</v>
      </c>
      <c r="E6914" t="s">
        <v>47693</v>
      </c>
      <c r="F6914" t="s">
        <v>47694</v>
      </c>
      <c r="G6914" t="s">
        <v>47695</v>
      </c>
      <c r="H6914" t="s">
        <v>47696</v>
      </c>
      <c r="I6914" t="s">
        <v>38</v>
      </c>
      <c r="J6914" t="s">
        <v>44</v>
      </c>
      <c r="K6914" t="s">
        <v>56</v>
      </c>
      <c r="L6914" t="s">
        <v>47689</v>
      </c>
      <c r="M6914" t="s">
        <v>47697</v>
      </c>
      <c r="N6914" t="s">
        <v>4897</v>
      </c>
      <c r="O6914" t="s">
        <v>4784</v>
      </c>
      <c r="P6914" t="s">
        <v>3632</v>
      </c>
      <c r="Q6914" t="s">
        <v>47698</v>
      </c>
      <c r="R6914" s="26">
        <v>3</v>
      </c>
      <c r="S6914" s="23">
        <v>362163880000</v>
      </c>
      <c r="T6914" t="s">
        <v>37</v>
      </c>
      <c r="U6914" t="s">
        <v>3634</v>
      </c>
      <c r="V6914" s="39">
        <v>46195</v>
      </c>
      <c r="W6914" s="41">
        <v>37</v>
      </c>
      <c r="X6914" s="26" t="s">
        <v>41762</v>
      </c>
      <c r="Y6914">
        <v>38.590000000000003</v>
      </c>
      <c r="AE6914" s="41">
        <v>38.590000000000003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 s="30">
        <f t="shared" si="664"/>
        <v>0</v>
      </c>
      <c r="AL6914" s="45">
        <v>2</v>
      </c>
      <c r="AM6914" s="32">
        <f t="shared" ref="AM6914:AM6977" si="669">AL6914-AK6914</f>
        <v>2</v>
      </c>
      <c r="AN6914" s="33" t="str">
        <f t="shared" si="665"/>
        <v>NPN</v>
      </c>
      <c r="AO6914" s="33" t="str">
        <f t="shared" si="666"/>
        <v>2meses_pendientes</v>
      </c>
      <c r="AP6914" s="33">
        <f t="shared" si="667"/>
        <v>74</v>
      </c>
      <c r="AQ6914" s="31">
        <f t="shared" si="668"/>
        <v>22</v>
      </c>
    </row>
    <row r="6915" spans="2:43" x14ac:dyDescent="0.3">
      <c r="B6915" s="37">
        <v>46188</v>
      </c>
      <c r="C6915" t="s">
        <v>35</v>
      </c>
      <c r="D6915" t="s">
        <v>47699</v>
      </c>
      <c r="E6915" t="s">
        <v>47700</v>
      </c>
      <c r="F6915" t="s">
        <v>47701</v>
      </c>
      <c r="G6915" t="s">
        <v>47702</v>
      </c>
      <c r="H6915" t="s">
        <v>47703</v>
      </c>
      <c r="I6915" t="s">
        <v>38</v>
      </c>
      <c r="J6915" t="s">
        <v>44</v>
      </c>
      <c r="K6915" t="s">
        <v>56</v>
      </c>
      <c r="L6915" t="s">
        <v>4892</v>
      </c>
      <c r="M6915" t="s">
        <v>47704</v>
      </c>
      <c r="N6915" t="s">
        <v>4897</v>
      </c>
      <c r="O6915" t="s">
        <v>4784</v>
      </c>
      <c r="P6915" t="s">
        <v>3632</v>
      </c>
      <c r="Q6915" t="s">
        <v>47705</v>
      </c>
      <c r="R6915" s="26">
        <v>3</v>
      </c>
      <c r="S6915" s="23">
        <v>368161320000</v>
      </c>
      <c r="T6915" t="s">
        <v>37</v>
      </c>
      <c r="U6915" t="s">
        <v>3634</v>
      </c>
      <c r="V6915" s="39">
        <v>46192</v>
      </c>
      <c r="W6915" s="41">
        <v>31</v>
      </c>
      <c r="X6915" s="26" t="s">
        <v>41762</v>
      </c>
      <c r="Y6915">
        <v>32.770000000000003</v>
      </c>
      <c r="AE6915" s="41">
        <v>32.770000000000003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 s="30">
        <f t="shared" ref="AK6915:AK6978" si="670">SUM(AF6915:AJ6915)</f>
        <v>0</v>
      </c>
      <c r="AL6915" s="45">
        <v>2</v>
      </c>
      <c r="AM6915" s="32">
        <f t="shared" si="669"/>
        <v>2</v>
      </c>
      <c r="AN6915" s="33" t="str">
        <f t="shared" ref="AN6915:AN6978" si="671">IF(AM6915&gt;=AL6915,"NPN","MOROSO")</f>
        <v>NPN</v>
      </c>
      <c r="AO6915" s="33" t="str">
        <f t="shared" si="666"/>
        <v>2meses_pendientes</v>
      </c>
      <c r="AP6915" s="33">
        <f t="shared" si="667"/>
        <v>62</v>
      </c>
      <c r="AQ6915" s="31">
        <f t="shared" si="668"/>
        <v>19</v>
      </c>
    </row>
    <row r="6916" spans="2:43" x14ac:dyDescent="0.3">
      <c r="B6916" s="37">
        <v>46192</v>
      </c>
      <c r="C6916" t="s">
        <v>35</v>
      </c>
      <c r="D6916" t="s">
        <v>47706</v>
      </c>
      <c r="E6916" t="s">
        <v>47707</v>
      </c>
      <c r="F6916" t="s">
        <v>47708</v>
      </c>
      <c r="G6916" t="s">
        <v>47709</v>
      </c>
      <c r="H6916" t="s">
        <v>47710</v>
      </c>
      <c r="I6916" t="s">
        <v>38</v>
      </c>
      <c r="J6916" t="s">
        <v>38</v>
      </c>
      <c r="K6916" t="s">
        <v>561</v>
      </c>
      <c r="L6916" t="s">
        <v>4892</v>
      </c>
      <c r="M6916" t="s">
        <v>47711</v>
      </c>
      <c r="N6916" t="s">
        <v>4897</v>
      </c>
      <c r="O6916" t="s">
        <v>4784</v>
      </c>
      <c r="P6916" t="s">
        <v>3632</v>
      </c>
      <c r="Q6916" t="s">
        <v>47712</v>
      </c>
      <c r="R6916" s="26">
        <v>3</v>
      </c>
      <c r="S6916" s="23">
        <v>366026830000</v>
      </c>
      <c r="T6916" t="s">
        <v>37</v>
      </c>
      <c r="U6916" t="s">
        <v>3634</v>
      </c>
      <c r="V6916" s="39">
        <v>46195</v>
      </c>
      <c r="W6916" s="41">
        <v>38</v>
      </c>
      <c r="X6916" s="26" t="s">
        <v>41762</v>
      </c>
      <c r="Y6916">
        <v>31</v>
      </c>
      <c r="AE6916" s="41">
        <v>31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 s="30">
        <f t="shared" si="670"/>
        <v>0</v>
      </c>
      <c r="AL6916" s="45">
        <v>2</v>
      </c>
      <c r="AM6916" s="32">
        <f t="shared" si="669"/>
        <v>2</v>
      </c>
      <c r="AN6916" s="33" t="str">
        <f t="shared" si="671"/>
        <v>NPN</v>
      </c>
      <c r="AO6916" s="33" t="str">
        <f t="shared" si="666"/>
        <v>2meses_pendientes</v>
      </c>
      <c r="AP6916" s="33">
        <f t="shared" si="667"/>
        <v>76</v>
      </c>
      <c r="AQ6916" s="31">
        <f t="shared" si="668"/>
        <v>22</v>
      </c>
    </row>
    <row r="6917" spans="2:43" x14ac:dyDescent="0.3">
      <c r="B6917" s="37">
        <v>46194</v>
      </c>
      <c r="C6917" t="s">
        <v>35</v>
      </c>
      <c r="D6917" t="s">
        <v>47713</v>
      </c>
      <c r="E6917" t="s">
        <v>47714</v>
      </c>
      <c r="F6917" t="s">
        <v>47715</v>
      </c>
      <c r="G6917" t="s">
        <v>47716</v>
      </c>
      <c r="H6917" t="s">
        <v>47717</v>
      </c>
      <c r="I6917" t="s">
        <v>38</v>
      </c>
      <c r="J6917" t="s">
        <v>44</v>
      </c>
      <c r="K6917" t="s">
        <v>56</v>
      </c>
      <c r="L6917" t="s">
        <v>4960</v>
      </c>
      <c r="M6917" t="s">
        <v>47718</v>
      </c>
      <c r="N6917" t="s">
        <v>4897</v>
      </c>
      <c r="O6917" t="s">
        <v>4784</v>
      </c>
      <c r="P6917" t="s">
        <v>3632</v>
      </c>
      <c r="Q6917" t="s">
        <v>47719</v>
      </c>
      <c r="R6917" s="26">
        <v>3</v>
      </c>
      <c r="S6917" s="23">
        <v>361172120000</v>
      </c>
      <c r="T6917" t="s">
        <v>37</v>
      </c>
      <c r="U6917" t="s">
        <v>3634</v>
      </c>
      <c r="V6917" s="39">
        <v>46195</v>
      </c>
      <c r="W6917" s="41">
        <v>35</v>
      </c>
      <c r="X6917" s="26" t="s">
        <v>41762</v>
      </c>
      <c r="Y6917">
        <v>19.3</v>
      </c>
      <c r="Z6917">
        <v>14.03</v>
      </c>
      <c r="AE6917" s="41">
        <v>33.33</v>
      </c>
      <c r="AF6917">
        <v>1</v>
      </c>
      <c r="AG6917">
        <v>0</v>
      </c>
      <c r="AH6917">
        <v>0</v>
      </c>
      <c r="AI6917">
        <v>0</v>
      </c>
      <c r="AJ6917">
        <v>0</v>
      </c>
      <c r="AK6917" s="30">
        <f t="shared" si="670"/>
        <v>1</v>
      </c>
      <c r="AL6917" s="45">
        <v>2</v>
      </c>
      <c r="AM6917" s="32">
        <f t="shared" si="669"/>
        <v>1</v>
      </c>
      <c r="AN6917" s="33" t="str">
        <f t="shared" si="671"/>
        <v>MOROSO</v>
      </c>
      <c r="AO6917" s="33" t="str">
        <f t="shared" si="666"/>
        <v>1meses_pendientes</v>
      </c>
      <c r="AP6917" s="33">
        <f t="shared" si="667"/>
        <v>35</v>
      </c>
      <c r="AQ6917" s="31">
        <f t="shared" si="668"/>
        <v>22</v>
      </c>
    </row>
    <row r="6918" spans="2:43" x14ac:dyDescent="0.3">
      <c r="B6918" s="37">
        <v>46195</v>
      </c>
      <c r="C6918" t="s">
        <v>35</v>
      </c>
      <c r="D6918" t="s">
        <v>47720</v>
      </c>
      <c r="E6918" t="s">
        <v>47721</v>
      </c>
      <c r="F6918" t="s">
        <v>47722</v>
      </c>
      <c r="G6918" t="s">
        <v>47723</v>
      </c>
      <c r="H6918" t="s">
        <v>47724</v>
      </c>
      <c r="I6918" t="s">
        <v>38</v>
      </c>
      <c r="J6918" t="s">
        <v>44</v>
      </c>
      <c r="K6918" t="s">
        <v>56</v>
      </c>
      <c r="L6918" t="s">
        <v>4940</v>
      </c>
      <c r="M6918" t="s">
        <v>47725</v>
      </c>
      <c r="N6918" t="s">
        <v>4897</v>
      </c>
      <c r="O6918" t="s">
        <v>4784</v>
      </c>
      <c r="P6918" t="s">
        <v>3632</v>
      </c>
      <c r="Q6918" t="s">
        <v>47726</v>
      </c>
      <c r="R6918" s="26">
        <v>2</v>
      </c>
      <c r="S6918" s="23">
        <v>331264010000</v>
      </c>
      <c r="T6918" t="s">
        <v>37</v>
      </c>
      <c r="U6918" t="s">
        <v>3634</v>
      </c>
      <c r="V6918" s="39">
        <v>46196</v>
      </c>
      <c r="W6918" s="41">
        <v>30</v>
      </c>
      <c r="X6918" s="26" t="s">
        <v>41762</v>
      </c>
      <c r="AE6918" s="41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 s="30">
        <f t="shared" si="670"/>
        <v>0</v>
      </c>
      <c r="AL6918" s="45">
        <v>2</v>
      </c>
      <c r="AM6918" s="32">
        <f t="shared" si="669"/>
        <v>2</v>
      </c>
      <c r="AN6918" s="33" t="str">
        <f t="shared" si="671"/>
        <v>NPN</v>
      </c>
      <c r="AO6918" s="33" t="str">
        <f t="shared" si="666"/>
        <v>2meses_pendientes</v>
      </c>
      <c r="AP6918" s="33">
        <f t="shared" si="667"/>
        <v>60</v>
      </c>
      <c r="AQ6918" s="31">
        <f t="shared" si="668"/>
        <v>23</v>
      </c>
    </row>
    <row r="6919" spans="2:43" x14ac:dyDescent="0.3">
      <c r="B6919" s="37">
        <v>46198</v>
      </c>
      <c r="C6919" t="s">
        <v>35</v>
      </c>
      <c r="D6919" t="s">
        <v>47727</v>
      </c>
      <c r="E6919" t="s">
        <v>47728</v>
      </c>
      <c r="F6919" t="s">
        <v>47729</v>
      </c>
      <c r="G6919" t="s">
        <v>47730</v>
      </c>
      <c r="H6919" t="s">
        <v>47731</v>
      </c>
      <c r="I6919" t="s">
        <v>38</v>
      </c>
      <c r="J6919" t="s">
        <v>42</v>
      </c>
      <c r="K6919" t="s">
        <v>65</v>
      </c>
      <c r="L6919" t="s">
        <v>4960</v>
      </c>
      <c r="M6919" t="s">
        <v>47732</v>
      </c>
      <c r="N6919" t="s">
        <v>4897</v>
      </c>
      <c r="O6919" t="s">
        <v>4784</v>
      </c>
      <c r="P6919" t="s">
        <v>3632</v>
      </c>
      <c r="Q6919" t="s">
        <v>47733</v>
      </c>
      <c r="R6919" s="26">
        <v>3</v>
      </c>
      <c r="S6919" s="23">
        <v>365176860000</v>
      </c>
      <c r="T6919" t="s">
        <v>37</v>
      </c>
      <c r="U6919" t="s">
        <v>3634</v>
      </c>
      <c r="V6919" s="39">
        <v>46202</v>
      </c>
      <c r="W6919" s="41">
        <v>57.34</v>
      </c>
      <c r="X6919" s="26" t="s">
        <v>41762</v>
      </c>
      <c r="AE6919" s="41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 s="30">
        <f t="shared" si="670"/>
        <v>0</v>
      </c>
      <c r="AL6919" s="45">
        <v>2</v>
      </c>
      <c r="AM6919" s="32">
        <f t="shared" si="669"/>
        <v>2</v>
      </c>
      <c r="AN6919" s="33" t="str">
        <f t="shared" si="671"/>
        <v>NPN</v>
      </c>
      <c r="AO6919" s="33" t="str">
        <f t="shared" si="666"/>
        <v>2meses_pendientes</v>
      </c>
      <c r="AP6919" s="33">
        <f t="shared" si="667"/>
        <v>114.68</v>
      </c>
      <c r="AQ6919" s="31">
        <f t="shared" si="668"/>
        <v>29</v>
      </c>
    </row>
    <row r="6920" spans="2:43" x14ac:dyDescent="0.3">
      <c r="B6920" s="37">
        <v>46198</v>
      </c>
      <c r="C6920" t="s">
        <v>35</v>
      </c>
      <c r="D6920" t="s">
        <v>47734</v>
      </c>
      <c r="E6920" t="s">
        <v>47735</v>
      </c>
      <c r="F6920" t="s">
        <v>47736</v>
      </c>
      <c r="G6920" t="s">
        <v>47737</v>
      </c>
      <c r="H6920" t="s">
        <v>47738</v>
      </c>
      <c r="I6920" t="s">
        <v>38</v>
      </c>
      <c r="J6920" t="s">
        <v>44</v>
      </c>
      <c r="K6920" t="s">
        <v>55</v>
      </c>
      <c r="L6920" t="s">
        <v>4892</v>
      </c>
      <c r="M6920" t="s">
        <v>47739</v>
      </c>
      <c r="N6920" t="s">
        <v>4897</v>
      </c>
      <c r="O6920" t="s">
        <v>4784</v>
      </c>
      <c r="P6920" t="s">
        <v>3632</v>
      </c>
      <c r="Q6920" t="s">
        <v>47740</v>
      </c>
      <c r="R6920" s="26">
        <v>2</v>
      </c>
      <c r="S6920" s="23">
        <v>304030320000</v>
      </c>
      <c r="T6920" t="s">
        <v>37</v>
      </c>
      <c r="U6920" t="s">
        <v>3634</v>
      </c>
      <c r="V6920" s="39">
        <v>46200</v>
      </c>
      <c r="W6920" s="41">
        <v>30</v>
      </c>
      <c r="X6920" s="26" t="s">
        <v>41762</v>
      </c>
      <c r="AE6920" s="41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 s="30">
        <f t="shared" si="670"/>
        <v>0</v>
      </c>
      <c r="AL6920" s="45">
        <v>2</v>
      </c>
      <c r="AM6920" s="32">
        <f t="shared" si="669"/>
        <v>2</v>
      </c>
      <c r="AN6920" s="33" t="str">
        <f t="shared" si="671"/>
        <v>NPN</v>
      </c>
      <c r="AO6920" s="33" t="str">
        <f t="shared" si="666"/>
        <v>2meses_pendientes</v>
      </c>
      <c r="AP6920" s="33">
        <f t="shared" si="667"/>
        <v>60</v>
      </c>
      <c r="AQ6920" s="31">
        <f t="shared" si="668"/>
        <v>27</v>
      </c>
    </row>
    <row r="6921" spans="2:43" x14ac:dyDescent="0.3">
      <c r="B6921" s="37">
        <v>46198</v>
      </c>
      <c r="C6921" t="s">
        <v>35</v>
      </c>
      <c r="D6921" t="s">
        <v>47741</v>
      </c>
      <c r="E6921" t="s">
        <v>47742</v>
      </c>
      <c r="F6921" t="s">
        <v>47743</v>
      </c>
      <c r="G6921" t="s">
        <v>47744</v>
      </c>
      <c r="H6921" t="s">
        <v>47745</v>
      </c>
      <c r="I6921" t="s">
        <v>38</v>
      </c>
      <c r="J6921" t="s">
        <v>42</v>
      </c>
      <c r="K6921" t="s">
        <v>60</v>
      </c>
      <c r="L6921" t="s">
        <v>4940</v>
      </c>
      <c r="M6921" t="s">
        <v>47746</v>
      </c>
      <c r="N6921" t="s">
        <v>4897</v>
      </c>
      <c r="O6921" t="s">
        <v>4784</v>
      </c>
      <c r="P6921" t="s">
        <v>3632</v>
      </c>
      <c r="Q6921" t="s">
        <v>47747</v>
      </c>
      <c r="R6921" s="26">
        <v>3</v>
      </c>
      <c r="S6921" s="23">
        <v>361175640000</v>
      </c>
      <c r="T6921" t="s">
        <v>37</v>
      </c>
      <c r="U6921" t="s">
        <v>3634</v>
      </c>
      <c r="V6921" s="39">
        <v>46200</v>
      </c>
      <c r="W6921" s="41">
        <v>31</v>
      </c>
      <c r="X6921" s="26" t="s">
        <v>41762</v>
      </c>
      <c r="Y6921">
        <v>32.17</v>
      </c>
      <c r="AE6921" s="41">
        <v>32.17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 s="30">
        <f t="shared" si="670"/>
        <v>0</v>
      </c>
      <c r="AL6921" s="45">
        <v>2</v>
      </c>
      <c r="AM6921" s="32">
        <f t="shared" si="669"/>
        <v>2</v>
      </c>
      <c r="AN6921" s="33" t="str">
        <f t="shared" si="671"/>
        <v>NPN</v>
      </c>
      <c r="AO6921" s="33" t="str">
        <f t="shared" si="666"/>
        <v>2meses_pendientes</v>
      </c>
      <c r="AP6921" s="33">
        <f t="shared" si="667"/>
        <v>62</v>
      </c>
      <c r="AQ6921" s="31">
        <f t="shared" si="668"/>
        <v>27</v>
      </c>
    </row>
    <row r="6922" spans="2:43" x14ac:dyDescent="0.3">
      <c r="B6922" s="37">
        <v>46199</v>
      </c>
      <c r="C6922" t="s">
        <v>35</v>
      </c>
      <c r="D6922" t="s">
        <v>47748</v>
      </c>
      <c r="E6922" t="s">
        <v>47749</v>
      </c>
      <c r="F6922" t="s">
        <v>47750</v>
      </c>
      <c r="G6922" t="s">
        <v>47751</v>
      </c>
      <c r="H6922" t="s">
        <v>47752</v>
      </c>
      <c r="I6922" t="s">
        <v>38</v>
      </c>
      <c r="J6922" t="s">
        <v>38</v>
      </c>
      <c r="K6922" t="s">
        <v>715</v>
      </c>
      <c r="L6922" t="s">
        <v>4940</v>
      </c>
      <c r="M6922" t="s">
        <v>47753</v>
      </c>
      <c r="N6922" t="s">
        <v>4897</v>
      </c>
      <c r="O6922" t="s">
        <v>4784</v>
      </c>
      <c r="P6922" t="s">
        <v>3632</v>
      </c>
      <c r="Q6922" t="s">
        <v>47754</v>
      </c>
      <c r="R6922" s="26">
        <v>3</v>
      </c>
      <c r="S6922" s="23">
        <v>369178310000</v>
      </c>
      <c r="T6922" t="s">
        <v>37</v>
      </c>
      <c r="U6922" t="s">
        <v>3634</v>
      </c>
      <c r="V6922" s="39">
        <v>46202</v>
      </c>
      <c r="W6922" s="41">
        <v>30.7</v>
      </c>
      <c r="X6922" s="26" t="s">
        <v>41762</v>
      </c>
      <c r="AE6922" s="41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 s="30">
        <f t="shared" si="670"/>
        <v>0</v>
      </c>
      <c r="AL6922" s="45">
        <v>2</v>
      </c>
      <c r="AM6922" s="32">
        <f t="shared" si="669"/>
        <v>2</v>
      </c>
      <c r="AN6922" s="33" t="str">
        <f t="shared" si="671"/>
        <v>NPN</v>
      </c>
      <c r="AO6922" s="33" t="str">
        <f t="shared" si="666"/>
        <v>2meses_pendientes</v>
      </c>
      <c r="AP6922" s="33">
        <f t="shared" si="667"/>
        <v>61.4</v>
      </c>
      <c r="AQ6922" s="31">
        <f t="shared" si="668"/>
        <v>29</v>
      </c>
    </row>
    <row r="6923" spans="2:43" x14ac:dyDescent="0.3">
      <c r="B6923" s="37">
        <v>46201</v>
      </c>
      <c r="C6923" t="s">
        <v>35</v>
      </c>
      <c r="D6923" t="s">
        <v>47755</v>
      </c>
      <c r="E6923" t="s">
        <v>47756</v>
      </c>
      <c r="F6923" t="s">
        <v>47757</v>
      </c>
      <c r="G6923" t="s">
        <v>47758</v>
      </c>
      <c r="H6923" t="s">
        <v>47759</v>
      </c>
      <c r="I6923" t="s">
        <v>38</v>
      </c>
      <c r="J6923" t="s">
        <v>42</v>
      </c>
      <c r="K6923" t="s">
        <v>60</v>
      </c>
      <c r="L6923" t="s">
        <v>4940</v>
      </c>
      <c r="M6923" t="s">
        <v>47760</v>
      </c>
      <c r="N6923" t="s">
        <v>4897</v>
      </c>
      <c r="O6923" t="s">
        <v>4784</v>
      </c>
      <c r="P6923" t="s">
        <v>3632</v>
      </c>
      <c r="Q6923" t="s">
        <v>47761</v>
      </c>
      <c r="R6923" s="26">
        <v>2</v>
      </c>
      <c r="S6923" s="23">
        <v>213055280000</v>
      </c>
      <c r="T6923" t="s">
        <v>37</v>
      </c>
      <c r="U6923" t="s">
        <v>3634</v>
      </c>
      <c r="V6923" s="39">
        <v>46201</v>
      </c>
      <c r="W6923" s="41">
        <v>30</v>
      </c>
      <c r="X6923" s="26" t="s">
        <v>41762</v>
      </c>
      <c r="AE6923" s="41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 s="30">
        <f t="shared" si="670"/>
        <v>0</v>
      </c>
      <c r="AL6923" s="45">
        <v>2</v>
      </c>
      <c r="AM6923" s="32">
        <f t="shared" si="669"/>
        <v>2</v>
      </c>
      <c r="AN6923" s="33" t="str">
        <f t="shared" si="671"/>
        <v>NPN</v>
      </c>
      <c r="AO6923" s="33" t="str">
        <f t="shared" si="666"/>
        <v>2meses_pendientes</v>
      </c>
      <c r="AP6923" s="33">
        <f t="shared" si="667"/>
        <v>60</v>
      </c>
      <c r="AQ6923" s="31">
        <f t="shared" si="668"/>
        <v>28</v>
      </c>
    </row>
    <row r="6924" spans="2:43" x14ac:dyDescent="0.3">
      <c r="B6924" s="37">
        <v>46202</v>
      </c>
      <c r="C6924" t="s">
        <v>35</v>
      </c>
      <c r="D6924" t="s">
        <v>47762</v>
      </c>
      <c r="E6924" t="s">
        <v>47763</v>
      </c>
      <c r="F6924" t="s">
        <v>47764</v>
      </c>
      <c r="G6924" t="s">
        <v>47765</v>
      </c>
      <c r="H6924" t="s">
        <v>47766</v>
      </c>
      <c r="I6924" t="s">
        <v>38</v>
      </c>
      <c r="J6924" t="s">
        <v>42</v>
      </c>
      <c r="K6924" t="s">
        <v>60</v>
      </c>
      <c r="L6924" t="s">
        <v>4892</v>
      </c>
      <c r="M6924" t="s">
        <v>47767</v>
      </c>
      <c r="N6924" t="s">
        <v>4897</v>
      </c>
      <c r="O6924" t="s">
        <v>4784</v>
      </c>
      <c r="P6924" t="s">
        <v>3632</v>
      </c>
      <c r="Q6924" t="s">
        <v>47768</v>
      </c>
      <c r="R6924" s="26">
        <v>3</v>
      </c>
      <c r="S6924" s="23">
        <v>205088380000</v>
      </c>
      <c r="T6924" t="s">
        <v>37</v>
      </c>
      <c r="U6924" t="s">
        <v>3634</v>
      </c>
      <c r="V6924" s="39">
        <v>46203</v>
      </c>
      <c r="W6924" s="41">
        <v>49.11</v>
      </c>
      <c r="X6924" s="26" t="s">
        <v>41762</v>
      </c>
      <c r="AE6924" s="41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 s="30">
        <f t="shared" si="670"/>
        <v>0</v>
      </c>
      <c r="AL6924" s="45">
        <v>2</v>
      </c>
      <c r="AM6924" s="32">
        <f t="shared" si="669"/>
        <v>2</v>
      </c>
      <c r="AN6924" s="33" t="str">
        <f t="shared" si="671"/>
        <v>NPN</v>
      </c>
      <c r="AO6924" s="33" t="str">
        <f t="shared" si="666"/>
        <v>2meses_pendientes</v>
      </c>
      <c r="AP6924" s="33">
        <f t="shared" si="667"/>
        <v>98.22</v>
      </c>
      <c r="AQ6924" s="31">
        <f t="shared" si="668"/>
        <v>30</v>
      </c>
    </row>
    <row r="6925" spans="2:43" x14ac:dyDescent="0.3">
      <c r="B6925" s="37">
        <v>46203</v>
      </c>
      <c r="C6925" t="s">
        <v>35</v>
      </c>
      <c r="D6925" t="s">
        <v>47769</v>
      </c>
      <c r="E6925" t="s">
        <v>47770</v>
      </c>
      <c r="F6925" t="s">
        <v>47771</v>
      </c>
      <c r="G6925" t="s">
        <v>47772</v>
      </c>
      <c r="H6925" t="s">
        <v>47773</v>
      </c>
      <c r="I6925" t="s">
        <v>38</v>
      </c>
      <c r="J6925" t="s">
        <v>42</v>
      </c>
      <c r="K6925" t="s">
        <v>3921</v>
      </c>
      <c r="L6925" t="s">
        <v>47689</v>
      </c>
      <c r="M6925" t="s">
        <v>47774</v>
      </c>
      <c r="N6925" t="s">
        <v>4897</v>
      </c>
      <c r="O6925" t="s">
        <v>4784</v>
      </c>
      <c r="P6925" t="s">
        <v>3632</v>
      </c>
      <c r="Q6925" t="s">
        <v>47775</v>
      </c>
      <c r="R6925" s="26">
        <v>2</v>
      </c>
      <c r="S6925" s="23">
        <v>366181450000</v>
      </c>
      <c r="T6925" t="s">
        <v>37</v>
      </c>
      <c r="U6925" t="s">
        <v>3634</v>
      </c>
      <c r="V6925" s="39">
        <v>46203</v>
      </c>
      <c r="W6925" s="41">
        <v>30</v>
      </c>
      <c r="X6925" s="26" t="s">
        <v>41762</v>
      </c>
      <c r="AE6925" s="41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 s="30">
        <f t="shared" si="670"/>
        <v>0</v>
      </c>
      <c r="AL6925" s="45">
        <v>2</v>
      </c>
      <c r="AM6925" s="32">
        <f t="shared" si="669"/>
        <v>2</v>
      </c>
      <c r="AN6925" s="33" t="str">
        <f t="shared" si="671"/>
        <v>NPN</v>
      </c>
      <c r="AO6925" s="33" t="str">
        <f t="shared" si="666"/>
        <v>2meses_pendientes</v>
      </c>
      <c r="AP6925" s="33">
        <f t="shared" si="667"/>
        <v>60</v>
      </c>
      <c r="AQ6925" s="31">
        <f t="shared" si="668"/>
        <v>30</v>
      </c>
    </row>
    <row r="6926" spans="2:43" x14ac:dyDescent="0.3">
      <c r="B6926" s="37">
        <v>46178</v>
      </c>
      <c r="C6926" t="s">
        <v>35</v>
      </c>
      <c r="D6926" t="s">
        <v>47776</v>
      </c>
      <c r="E6926" t="s">
        <v>47777</v>
      </c>
      <c r="F6926" t="s">
        <v>47778</v>
      </c>
      <c r="G6926" t="s">
        <v>47779</v>
      </c>
      <c r="H6926" t="s">
        <v>47780</v>
      </c>
      <c r="I6926" t="s">
        <v>38</v>
      </c>
      <c r="J6926" t="s">
        <v>44</v>
      </c>
      <c r="K6926" t="s">
        <v>56</v>
      </c>
      <c r="M6926" t="s">
        <v>47781</v>
      </c>
      <c r="N6926" t="s">
        <v>4979</v>
      </c>
      <c r="O6926" t="s">
        <v>4784</v>
      </c>
      <c r="P6926" t="s">
        <v>3632</v>
      </c>
      <c r="Q6926" t="s">
        <v>47782</v>
      </c>
      <c r="R6926" s="26">
        <v>2</v>
      </c>
      <c r="S6926" s="23">
        <v>362156340000</v>
      </c>
      <c r="T6926" t="s">
        <v>37</v>
      </c>
      <c r="U6926" t="s">
        <v>3634</v>
      </c>
      <c r="V6926" s="39">
        <v>46178</v>
      </c>
      <c r="W6926" s="41">
        <v>30</v>
      </c>
      <c r="X6926" s="26" t="s">
        <v>41762</v>
      </c>
      <c r="AE6926" s="41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 s="30">
        <f t="shared" si="670"/>
        <v>0</v>
      </c>
      <c r="AL6926" s="45">
        <v>2</v>
      </c>
      <c r="AM6926" s="32">
        <f t="shared" si="669"/>
        <v>2</v>
      </c>
      <c r="AN6926" s="33" t="str">
        <f t="shared" si="671"/>
        <v>NPN</v>
      </c>
      <c r="AO6926" s="33" t="str">
        <f t="shared" si="666"/>
        <v>2meses_pendientes</v>
      </c>
      <c r="AP6926" s="33">
        <f t="shared" si="667"/>
        <v>60</v>
      </c>
      <c r="AQ6926" s="31">
        <f t="shared" si="668"/>
        <v>5</v>
      </c>
    </row>
    <row r="6927" spans="2:43" x14ac:dyDescent="0.3">
      <c r="B6927" s="37">
        <v>46179</v>
      </c>
      <c r="C6927" t="s">
        <v>35</v>
      </c>
      <c r="D6927" t="s">
        <v>47776</v>
      </c>
      <c r="E6927" t="s">
        <v>47777</v>
      </c>
      <c r="F6927" t="s">
        <v>47783</v>
      </c>
      <c r="G6927" t="s">
        <v>47784</v>
      </c>
      <c r="H6927" t="s">
        <v>47785</v>
      </c>
      <c r="I6927" t="s">
        <v>38</v>
      </c>
      <c r="J6927" t="s">
        <v>44</v>
      </c>
      <c r="K6927" t="s">
        <v>56</v>
      </c>
      <c r="M6927" t="s">
        <v>47786</v>
      </c>
      <c r="N6927" t="s">
        <v>4979</v>
      </c>
      <c r="O6927" t="s">
        <v>4784</v>
      </c>
      <c r="P6927" t="s">
        <v>3632</v>
      </c>
      <c r="Q6927" t="s">
        <v>47787</v>
      </c>
      <c r="R6927" s="26">
        <v>2</v>
      </c>
      <c r="S6927" s="23">
        <v>362156340000</v>
      </c>
      <c r="T6927" t="s">
        <v>37</v>
      </c>
      <c r="U6927" t="s">
        <v>3634</v>
      </c>
      <c r="V6927" s="39">
        <v>46182</v>
      </c>
      <c r="W6927" s="41">
        <v>33</v>
      </c>
      <c r="X6927" s="26" t="s">
        <v>41762</v>
      </c>
      <c r="AE6927" s="41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 s="30">
        <f t="shared" si="670"/>
        <v>0</v>
      </c>
      <c r="AL6927" s="45">
        <v>2</v>
      </c>
      <c r="AM6927" s="32">
        <f t="shared" si="669"/>
        <v>2</v>
      </c>
      <c r="AN6927" s="33" t="str">
        <f t="shared" si="671"/>
        <v>NPN</v>
      </c>
      <c r="AO6927" s="33" t="str">
        <f t="shared" si="666"/>
        <v>2meses_pendientes</v>
      </c>
      <c r="AP6927" s="33">
        <f t="shared" si="667"/>
        <v>66</v>
      </c>
      <c r="AQ6927" s="31">
        <f t="shared" si="668"/>
        <v>9</v>
      </c>
    </row>
    <row r="6928" spans="2:43" x14ac:dyDescent="0.3">
      <c r="B6928" s="37">
        <v>46182</v>
      </c>
      <c r="C6928" t="s">
        <v>35</v>
      </c>
      <c r="D6928" t="s">
        <v>47788</v>
      </c>
      <c r="E6928" t="s">
        <v>47789</v>
      </c>
      <c r="F6928" t="s">
        <v>47790</v>
      </c>
      <c r="G6928" t="s">
        <v>47791</v>
      </c>
      <c r="H6928" t="s">
        <v>47792</v>
      </c>
      <c r="I6928" t="s">
        <v>38</v>
      </c>
      <c r="J6928" t="s">
        <v>42</v>
      </c>
      <c r="K6928" t="s">
        <v>50</v>
      </c>
      <c r="M6928" t="s">
        <v>47793</v>
      </c>
      <c r="N6928" t="s">
        <v>4979</v>
      </c>
      <c r="O6928" t="s">
        <v>4784</v>
      </c>
      <c r="P6928" t="s">
        <v>3632</v>
      </c>
      <c r="Q6928" t="s">
        <v>47794</v>
      </c>
      <c r="R6928" s="26">
        <v>2</v>
      </c>
      <c r="S6928" s="23">
        <v>361160070000</v>
      </c>
      <c r="T6928" t="s">
        <v>37</v>
      </c>
      <c r="U6928" t="s">
        <v>3634</v>
      </c>
      <c r="V6928" s="39">
        <v>46192</v>
      </c>
      <c r="W6928" s="41">
        <v>30</v>
      </c>
      <c r="X6928" s="26" t="s">
        <v>41762</v>
      </c>
      <c r="Y6928">
        <v>30.44</v>
      </c>
      <c r="AE6928" s="41">
        <v>30.44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 s="30">
        <f t="shared" si="670"/>
        <v>0</v>
      </c>
      <c r="AL6928" s="45">
        <v>2</v>
      </c>
      <c r="AM6928" s="32">
        <f t="shared" si="669"/>
        <v>2</v>
      </c>
      <c r="AN6928" s="33" t="str">
        <f t="shared" si="671"/>
        <v>NPN</v>
      </c>
      <c r="AO6928" s="33" t="str">
        <f t="shared" si="666"/>
        <v>2meses_pendientes</v>
      </c>
      <c r="AP6928" s="33">
        <f t="shared" si="667"/>
        <v>60</v>
      </c>
      <c r="AQ6928" s="31">
        <f t="shared" si="668"/>
        <v>19</v>
      </c>
    </row>
    <row r="6929" spans="2:43" x14ac:dyDescent="0.3">
      <c r="B6929" s="37">
        <v>46182</v>
      </c>
      <c r="C6929" t="s">
        <v>35</v>
      </c>
      <c r="D6929" t="s">
        <v>47795</v>
      </c>
      <c r="E6929" t="s">
        <v>47796</v>
      </c>
      <c r="F6929" t="s">
        <v>47797</v>
      </c>
      <c r="G6929" t="s">
        <v>47798</v>
      </c>
      <c r="H6929" t="s">
        <v>47799</v>
      </c>
      <c r="I6929" t="s">
        <v>38</v>
      </c>
      <c r="J6929" t="s">
        <v>42</v>
      </c>
      <c r="K6929" t="s">
        <v>54</v>
      </c>
      <c r="M6929" t="s">
        <v>47800</v>
      </c>
      <c r="N6929" t="s">
        <v>4979</v>
      </c>
      <c r="O6929" t="s">
        <v>4784</v>
      </c>
      <c r="P6929" t="s">
        <v>3632</v>
      </c>
      <c r="Q6929" t="s">
        <v>47801</v>
      </c>
      <c r="R6929" s="26">
        <v>2</v>
      </c>
      <c r="S6929" s="23">
        <v>366161070000</v>
      </c>
      <c r="T6929" t="s">
        <v>37</v>
      </c>
      <c r="U6929" t="s">
        <v>3634</v>
      </c>
      <c r="V6929" s="39">
        <v>46183</v>
      </c>
      <c r="W6929" s="41">
        <v>30</v>
      </c>
      <c r="X6929" s="26" t="s">
        <v>41762</v>
      </c>
      <c r="Z6929">
        <v>31</v>
      </c>
      <c r="AE6929" s="41">
        <v>31</v>
      </c>
      <c r="AF6929">
        <v>1</v>
      </c>
      <c r="AG6929">
        <v>0</v>
      </c>
      <c r="AH6929">
        <v>0</v>
      </c>
      <c r="AI6929">
        <v>0</v>
      </c>
      <c r="AJ6929">
        <v>0</v>
      </c>
      <c r="AK6929" s="30">
        <f t="shared" si="670"/>
        <v>1</v>
      </c>
      <c r="AL6929" s="45">
        <v>2</v>
      </c>
      <c r="AM6929" s="32">
        <f t="shared" si="669"/>
        <v>1</v>
      </c>
      <c r="AN6929" s="33" t="str">
        <f t="shared" si="671"/>
        <v>MOROSO</v>
      </c>
      <c r="AO6929" s="33" t="str">
        <f t="shared" si="666"/>
        <v>1meses_pendientes</v>
      </c>
      <c r="AP6929" s="33">
        <f t="shared" si="667"/>
        <v>30</v>
      </c>
      <c r="AQ6929" s="31">
        <f t="shared" si="668"/>
        <v>10</v>
      </c>
    </row>
    <row r="6930" spans="2:43" x14ac:dyDescent="0.3">
      <c r="B6930" s="37">
        <v>46183</v>
      </c>
      <c r="C6930" t="s">
        <v>35</v>
      </c>
      <c r="D6930" t="s">
        <v>47802</v>
      </c>
      <c r="E6930" t="s">
        <v>47803</v>
      </c>
      <c r="F6930" t="s">
        <v>47804</v>
      </c>
      <c r="G6930" t="s">
        <v>47805</v>
      </c>
      <c r="H6930" t="s">
        <v>47806</v>
      </c>
      <c r="I6930" t="s">
        <v>38</v>
      </c>
      <c r="J6930" t="s">
        <v>42</v>
      </c>
      <c r="K6930" t="s">
        <v>50</v>
      </c>
      <c r="M6930" t="s">
        <v>47807</v>
      </c>
      <c r="N6930" t="s">
        <v>4979</v>
      </c>
      <c r="O6930" t="s">
        <v>4784</v>
      </c>
      <c r="P6930" t="s">
        <v>3632</v>
      </c>
      <c r="Q6930" t="s">
        <v>47808</v>
      </c>
      <c r="R6930" s="26">
        <v>2</v>
      </c>
      <c r="S6930" s="23">
        <v>361162150000</v>
      </c>
      <c r="T6930" t="s">
        <v>37</v>
      </c>
      <c r="U6930" t="s">
        <v>3634</v>
      </c>
      <c r="V6930" s="39">
        <v>46185</v>
      </c>
      <c r="W6930" s="41">
        <v>30</v>
      </c>
      <c r="X6930" s="26" t="s">
        <v>41762</v>
      </c>
      <c r="Y6930">
        <v>30.44</v>
      </c>
      <c r="AE6930" s="41">
        <v>30.44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 s="30">
        <f t="shared" si="670"/>
        <v>0</v>
      </c>
      <c r="AL6930" s="45">
        <v>2</v>
      </c>
      <c r="AM6930" s="32">
        <f t="shared" si="669"/>
        <v>2</v>
      </c>
      <c r="AN6930" s="33" t="str">
        <f t="shared" si="671"/>
        <v>NPN</v>
      </c>
      <c r="AO6930" s="33" t="str">
        <f t="shared" si="666"/>
        <v>2meses_pendientes</v>
      </c>
      <c r="AP6930" s="33">
        <f t="shared" si="667"/>
        <v>60</v>
      </c>
      <c r="AQ6930" s="31">
        <f t="shared" si="668"/>
        <v>12</v>
      </c>
    </row>
    <row r="6931" spans="2:43" x14ac:dyDescent="0.3">
      <c r="B6931" s="37">
        <v>46185</v>
      </c>
      <c r="C6931" t="s">
        <v>35</v>
      </c>
      <c r="D6931" t="s">
        <v>47809</v>
      </c>
      <c r="E6931" t="s">
        <v>47810</v>
      </c>
      <c r="F6931" t="s">
        <v>47811</v>
      </c>
      <c r="G6931" t="s">
        <v>47812</v>
      </c>
      <c r="H6931" t="s">
        <v>47813</v>
      </c>
      <c r="I6931" t="s">
        <v>38</v>
      </c>
      <c r="J6931" t="s">
        <v>44</v>
      </c>
      <c r="K6931" t="s">
        <v>55</v>
      </c>
      <c r="M6931" t="s">
        <v>47814</v>
      </c>
      <c r="N6931" t="s">
        <v>4979</v>
      </c>
      <c r="O6931" t="s">
        <v>4784</v>
      </c>
      <c r="P6931" t="s">
        <v>3632</v>
      </c>
      <c r="Q6931" t="s">
        <v>47815</v>
      </c>
      <c r="R6931" s="26">
        <v>2</v>
      </c>
      <c r="S6931" s="23">
        <v>365164510000</v>
      </c>
      <c r="T6931" t="s">
        <v>37</v>
      </c>
      <c r="U6931" t="s">
        <v>3634</v>
      </c>
      <c r="V6931" s="39">
        <v>46186</v>
      </c>
      <c r="W6931" s="41">
        <v>30</v>
      </c>
      <c r="X6931" s="26" t="s">
        <v>41762</v>
      </c>
      <c r="AE6931" s="4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 s="30">
        <f t="shared" si="670"/>
        <v>0</v>
      </c>
      <c r="AL6931" s="45">
        <v>2</v>
      </c>
      <c r="AM6931" s="32">
        <f t="shared" si="669"/>
        <v>2</v>
      </c>
      <c r="AN6931" s="33" t="str">
        <f t="shared" si="671"/>
        <v>NPN</v>
      </c>
      <c r="AO6931" s="33" t="str">
        <f t="shared" si="666"/>
        <v>2meses_pendientes</v>
      </c>
      <c r="AP6931" s="33">
        <f t="shared" si="667"/>
        <v>60</v>
      </c>
      <c r="AQ6931" s="31">
        <f t="shared" si="668"/>
        <v>13</v>
      </c>
    </row>
    <row r="6932" spans="2:43" x14ac:dyDescent="0.3">
      <c r="B6932" s="37">
        <v>46189</v>
      </c>
      <c r="C6932" t="s">
        <v>35</v>
      </c>
      <c r="D6932" t="s">
        <v>47816</v>
      </c>
      <c r="E6932" t="s">
        <v>47817</v>
      </c>
      <c r="F6932" t="s">
        <v>47818</v>
      </c>
      <c r="G6932" t="s">
        <v>47819</v>
      </c>
      <c r="H6932" t="s">
        <v>47820</v>
      </c>
      <c r="M6932" t="s">
        <v>47821</v>
      </c>
      <c r="N6932" t="s">
        <v>4979</v>
      </c>
      <c r="O6932" t="s">
        <v>4784</v>
      </c>
      <c r="P6932" t="s">
        <v>3632</v>
      </c>
      <c r="Q6932" t="s">
        <v>47822</v>
      </c>
      <c r="R6932" s="26">
        <v>2</v>
      </c>
      <c r="S6932" s="23">
        <v>363167660000</v>
      </c>
      <c r="T6932" t="s">
        <v>37</v>
      </c>
      <c r="U6932" t="s">
        <v>3634</v>
      </c>
      <c r="V6932" s="39">
        <v>46192</v>
      </c>
      <c r="W6932" s="41">
        <v>30</v>
      </c>
      <c r="X6932" s="26" t="s">
        <v>41762</v>
      </c>
      <c r="Y6932">
        <v>21</v>
      </c>
      <c r="AE6932" s="41">
        <v>21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 s="30">
        <f t="shared" si="670"/>
        <v>0</v>
      </c>
      <c r="AL6932" s="45">
        <v>2</v>
      </c>
      <c r="AM6932" s="32">
        <f t="shared" si="669"/>
        <v>2</v>
      </c>
      <c r="AN6932" s="33" t="str">
        <f t="shared" si="671"/>
        <v>NPN</v>
      </c>
      <c r="AO6932" s="33" t="str">
        <f t="shared" si="666"/>
        <v>2meses_pendientes</v>
      </c>
      <c r="AP6932" s="33">
        <f t="shared" si="667"/>
        <v>60</v>
      </c>
      <c r="AQ6932" s="31">
        <f t="shared" si="668"/>
        <v>19</v>
      </c>
    </row>
    <row r="6933" spans="2:43" x14ac:dyDescent="0.3">
      <c r="B6933" s="37">
        <v>46190</v>
      </c>
      <c r="C6933" t="s">
        <v>35</v>
      </c>
      <c r="D6933" t="s">
        <v>47823</v>
      </c>
      <c r="E6933" t="s">
        <v>47824</v>
      </c>
      <c r="F6933" t="s">
        <v>47825</v>
      </c>
      <c r="G6933" t="s">
        <v>47826</v>
      </c>
      <c r="H6933" t="s">
        <v>47827</v>
      </c>
      <c r="I6933" t="s">
        <v>38</v>
      </c>
      <c r="J6933" t="s">
        <v>42</v>
      </c>
      <c r="K6933" t="s">
        <v>50</v>
      </c>
      <c r="M6933" t="s">
        <v>47828</v>
      </c>
      <c r="N6933" t="s">
        <v>4979</v>
      </c>
      <c r="O6933" t="s">
        <v>4784</v>
      </c>
      <c r="P6933" t="s">
        <v>3632</v>
      </c>
      <c r="Q6933" t="s">
        <v>47829</v>
      </c>
      <c r="R6933" s="26">
        <v>2</v>
      </c>
      <c r="S6933" s="23">
        <v>369168790000</v>
      </c>
      <c r="T6933" t="s">
        <v>37</v>
      </c>
      <c r="U6933" t="s">
        <v>3634</v>
      </c>
      <c r="V6933" s="39">
        <v>46192</v>
      </c>
      <c r="W6933" s="41">
        <v>30</v>
      </c>
      <c r="X6933" s="26" t="s">
        <v>41762</v>
      </c>
      <c r="AE6933" s="41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 s="30">
        <f t="shared" si="670"/>
        <v>0</v>
      </c>
      <c r="AL6933" s="45">
        <v>2</v>
      </c>
      <c r="AM6933" s="32">
        <f t="shared" si="669"/>
        <v>2</v>
      </c>
      <c r="AN6933" s="33" t="str">
        <f t="shared" si="671"/>
        <v>NPN</v>
      </c>
      <c r="AO6933" s="33" t="str">
        <f t="shared" si="666"/>
        <v>2meses_pendientes</v>
      </c>
      <c r="AP6933" s="33">
        <f t="shared" si="667"/>
        <v>60</v>
      </c>
      <c r="AQ6933" s="31">
        <f t="shared" si="668"/>
        <v>19</v>
      </c>
    </row>
    <row r="6934" spans="2:43" x14ac:dyDescent="0.3">
      <c r="B6934" s="37">
        <v>46191</v>
      </c>
      <c r="C6934" t="s">
        <v>35</v>
      </c>
      <c r="D6934" t="s">
        <v>47620</v>
      </c>
      <c r="E6934" t="s">
        <v>47830</v>
      </c>
      <c r="F6934" t="s">
        <v>47831</v>
      </c>
      <c r="G6934" t="s">
        <v>47832</v>
      </c>
      <c r="H6934" t="s">
        <v>47833</v>
      </c>
      <c r="I6934" t="s">
        <v>38</v>
      </c>
      <c r="J6934" t="s">
        <v>44</v>
      </c>
      <c r="K6934" t="s">
        <v>56</v>
      </c>
      <c r="M6934" t="s">
        <v>47834</v>
      </c>
      <c r="N6934" t="s">
        <v>4979</v>
      </c>
      <c r="O6934" t="s">
        <v>4784</v>
      </c>
      <c r="P6934" t="s">
        <v>3632</v>
      </c>
      <c r="Q6934" t="s">
        <v>47835</v>
      </c>
      <c r="R6934" s="26">
        <v>3</v>
      </c>
      <c r="S6934" s="23">
        <v>148031030000</v>
      </c>
      <c r="T6934" t="s">
        <v>37</v>
      </c>
      <c r="U6934" t="s">
        <v>3634</v>
      </c>
      <c r="V6934" s="39">
        <v>46193</v>
      </c>
      <c r="W6934" s="41">
        <v>43</v>
      </c>
      <c r="X6934" s="26" t="s">
        <v>41762</v>
      </c>
      <c r="AE6934" s="41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 s="30">
        <f t="shared" si="670"/>
        <v>0</v>
      </c>
      <c r="AL6934" s="45">
        <v>2</v>
      </c>
      <c r="AM6934" s="32">
        <f t="shared" si="669"/>
        <v>2</v>
      </c>
      <c r="AN6934" s="33" t="str">
        <f t="shared" si="671"/>
        <v>NPN</v>
      </c>
      <c r="AO6934" s="33" t="str">
        <f t="shared" si="666"/>
        <v>2meses_pendientes</v>
      </c>
      <c r="AP6934" s="33">
        <f t="shared" si="667"/>
        <v>86</v>
      </c>
      <c r="AQ6934" s="31">
        <f t="shared" si="668"/>
        <v>20</v>
      </c>
    </row>
    <row r="6935" spans="2:43" x14ac:dyDescent="0.3">
      <c r="B6935" s="37">
        <v>46195</v>
      </c>
      <c r="C6935" t="s">
        <v>35</v>
      </c>
      <c r="D6935" t="s">
        <v>47836</v>
      </c>
      <c r="E6935" t="s">
        <v>47837</v>
      </c>
      <c r="F6935" t="s">
        <v>47838</v>
      </c>
      <c r="G6935" t="s">
        <v>47839</v>
      </c>
      <c r="H6935" t="s">
        <v>47840</v>
      </c>
      <c r="I6935" t="s">
        <v>38</v>
      </c>
      <c r="J6935" t="s">
        <v>44</v>
      </c>
      <c r="K6935" t="s">
        <v>45</v>
      </c>
      <c r="M6935" t="s">
        <v>47841</v>
      </c>
      <c r="N6935" t="s">
        <v>4979</v>
      </c>
      <c r="O6935" t="s">
        <v>4784</v>
      </c>
      <c r="P6935" t="s">
        <v>3632</v>
      </c>
      <c r="Q6935" t="s">
        <v>47842</v>
      </c>
      <c r="R6935" s="26">
        <v>2</v>
      </c>
      <c r="S6935" s="23">
        <v>365173670000</v>
      </c>
      <c r="T6935" t="s">
        <v>37</v>
      </c>
      <c r="U6935" t="s">
        <v>3634</v>
      </c>
      <c r="V6935" s="39">
        <v>46196</v>
      </c>
      <c r="W6935" s="41">
        <v>30</v>
      </c>
      <c r="X6935" s="26" t="s">
        <v>41762</v>
      </c>
      <c r="AE6935" s="41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 s="30">
        <f t="shared" si="670"/>
        <v>0</v>
      </c>
      <c r="AL6935" s="45">
        <v>2</v>
      </c>
      <c r="AM6935" s="32">
        <f t="shared" si="669"/>
        <v>2</v>
      </c>
      <c r="AN6935" s="33" t="str">
        <f t="shared" si="671"/>
        <v>NPN</v>
      </c>
      <c r="AO6935" s="33" t="str">
        <f t="shared" si="666"/>
        <v>2meses_pendientes</v>
      </c>
      <c r="AP6935" s="33">
        <f t="shared" si="667"/>
        <v>60</v>
      </c>
      <c r="AQ6935" s="31">
        <f t="shared" si="668"/>
        <v>23</v>
      </c>
    </row>
    <row r="6936" spans="2:43" x14ac:dyDescent="0.3">
      <c r="B6936" s="37">
        <v>46196</v>
      </c>
      <c r="C6936" t="s">
        <v>35</v>
      </c>
      <c r="D6936" t="s">
        <v>47843</v>
      </c>
      <c r="E6936" t="s">
        <v>47844</v>
      </c>
      <c r="F6936" t="s">
        <v>47845</v>
      </c>
      <c r="G6936" t="s">
        <v>47846</v>
      </c>
      <c r="H6936" t="s">
        <v>47847</v>
      </c>
      <c r="I6936" t="s">
        <v>38</v>
      </c>
      <c r="J6936" t="s">
        <v>42</v>
      </c>
      <c r="K6936" t="s">
        <v>46</v>
      </c>
      <c r="M6936" t="s">
        <v>47848</v>
      </c>
      <c r="N6936" t="s">
        <v>4979</v>
      </c>
      <c r="O6936" t="s">
        <v>4784</v>
      </c>
      <c r="P6936" t="s">
        <v>3632</v>
      </c>
      <c r="Q6936" t="s">
        <v>47849</v>
      </c>
      <c r="R6936" s="26">
        <v>3</v>
      </c>
      <c r="S6936" s="23">
        <v>321012990000</v>
      </c>
      <c r="T6936" t="s">
        <v>37</v>
      </c>
      <c r="U6936" t="s">
        <v>3634</v>
      </c>
      <c r="V6936" s="39">
        <v>46196</v>
      </c>
      <c r="W6936" s="41">
        <v>33</v>
      </c>
      <c r="X6936" s="26" t="s">
        <v>41762</v>
      </c>
      <c r="AE6936" s="41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 s="30">
        <f t="shared" si="670"/>
        <v>0</v>
      </c>
      <c r="AL6936" s="45">
        <v>2</v>
      </c>
      <c r="AM6936" s="32">
        <f t="shared" si="669"/>
        <v>2</v>
      </c>
      <c r="AN6936" s="33" t="str">
        <f t="shared" si="671"/>
        <v>NPN</v>
      </c>
      <c r="AO6936" s="33" t="str">
        <f t="shared" si="666"/>
        <v>2meses_pendientes</v>
      </c>
      <c r="AP6936" s="33">
        <f t="shared" si="667"/>
        <v>66</v>
      </c>
      <c r="AQ6936" s="31">
        <f t="shared" si="668"/>
        <v>23</v>
      </c>
    </row>
    <row r="6937" spans="2:43" x14ac:dyDescent="0.3">
      <c r="B6937" s="37">
        <v>46196</v>
      </c>
      <c r="C6937" t="s">
        <v>35</v>
      </c>
      <c r="D6937" t="s">
        <v>47850</v>
      </c>
      <c r="E6937" t="s">
        <v>47851</v>
      </c>
      <c r="F6937" t="s">
        <v>47852</v>
      </c>
      <c r="G6937" t="s">
        <v>47853</v>
      </c>
      <c r="H6937" t="s">
        <v>47854</v>
      </c>
      <c r="I6937" t="s">
        <v>38</v>
      </c>
      <c r="J6937" t="s">
        <v>42</v>
      </c>
      <c r="K6937" t="s">
        <v>50</v>
      </c>
      <c r="M6937" t="s">
        <v>47855</v>
      </c>
      <c r="N6937" t="s">
        <v>4979</v>
      </c>
      <c r="O6937" t="s">
        <v>4784</v>
      </c>
      <c r="P6937" t="s">
        <v>3632</v>
      </c>
      <c r="Q6937" t="s">
        <v>47856</v>
      </c>
      <c r="R6937" s="26">
        <v>3</v>
      </c>
      <c r="S6937" s="23">
        <v>363174430000</v>
      </c>
      <c r="T6937" t="s">
        <v>37</v>
      </c>
      <c r="U6937" t="s">
        <v>3634</v>
      </c>
      <c r="V6937" s="39">
        <v>46203</v>
      </c>
      <c r="W6937" s="41">
        <v>33</v>
      </c>
      <c r="X6937" s="26" t="s">
        <v>41762</v>
      </c>
      <c r="Y6937">
        <v>34.909999999999997</v>
      </c>
      <c r="AE6937" s="41">
        <v>34.909999999999997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 s="30">
        <f t="shared" si="670"/>
        <v>0</v>
      </c>
      <c r="AL6937" s="45">
        <v>2</v>
      </c>
      <c r="AM6937" s="32">
        <f t="shared" si="669"/>
        <v>2</v>
      </c>
      <c r="AN6937" s="33" t="str">
        <f t="shared" si="671"/>
        <v>NPN</v>
      </c>
      <c r="AO6937" s="33" t="str">
        <f t="shared" si="666"/>
        <v>2meses_pendientes</v>
      </c>
      <c r="AP6937" s="33">
        <f t="shared" si="667"/>
        <v>66</v>
      </c>
      <c r="AQ6937" s="31">
        <f t="shared" si="668"/>
        <v>30</v>
      </c>
    </row>
    <row r="6938" spans="2:43" x14ac:dyDescent="0.3">
      <c r="B6938" s="37">
        <v>46198</v>
      </c>
      <c r="C6938" t="s">
        <v>35</v>
      </c>
      <c r="D6938" t="s">
        <v>47857</v>
      </c>
      <c r="E6938" t="s">
        <v>47858</v>
      </c>
      <c r="F6938" t="s">
        <v>47859</v>
      </c>
      <c r="G6938" t="s">
        <v>47860</v>
      </c>
      <c r="H6938" t="s">
        <v>47861</v>
      </c>
      <c r="I6938" t="s">
        <v>38</v>
      </c>
      <c r="J6938" t="s">
        <v>42</v>
      </c>
      <c r="K6938" t="s">
        <v>50</v>
      </c>
      <c r="M6938" t="s">
        <v>47862</v>
      </c>
      <c r="N6938" t="s">
        <v>4979</v>
      </c>
      <c r="O6938" t="s">
        <v>4784</v>
      </c>
      <c r="P6938" t="s">
        <v>3632</v>
      </c>
      <c r="Q6938" t="s">
        <v>47863</v>
      </c>
      <c r="R6938" s="26">
        <v>2</v>
      </c>
      <c r="S6938" s="23">
        <v>323094690000</v>
      </c>
      <c r="T6938" t="s">
        <v>37</v>
      </c>
      <c r="U6938" t="s">
        <v>3634</v>
      </c>
      <c r="V6938" s="39">
        <v>46200</v>
      </c>
      <c r="W6938" s="41">
        <v>30</v>
      </c>
      <c r="X6938" s="26" t="s">
        <v>41762</v>
      </c>
      <c r="AE6938" s="41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 s="30">
        <f t="shared" si="670"/>
        <v>0</v>
      </c>
      <c r="AL6938" s="45">
        <v>2</v>
      </c>
      <c r="AM6938" s="32">
        <f t="shared" si="669"/>
        <v>2</v>
      </c>
      <c r="AN6938" s="33" t="str">
        <f t="shared" si="671"/>
        <v>NPN</v>
      </c>
      <c r="AO6938" s="33" t="str">
        <f t="shared" si="666"/>
        <v>2meses_pendientes</v>
      </c>
      <c r="AP6938" s="33">
        <f t="shared" si="667"/>
        <v>60</v>
      </c>
      <c r="AQ6938" s="31">
        <f t="shared" si="668"/>
        <v>27</v>
      </c>
    </row>
    <row r="6939" spans="2:43" x14ac:dyDescent="0.3">
      <c r="B6939" s="37">
        <v>46199</v>
      </c>
      <c r="C6939" t="s">
        <v>35</v>
      </c>
      <c r="D6939" t="s">
        <v>47864</v>
      </c>
      <c r="E6939" t="s">
        <v>47865</v>
      </c>
      <c r="F6939" t="s">
        <v>47866</v>
      </c>
      <c r="G6939" t="s">
        <v>47867</v>
      </c>
      <c r="H6939" t="s">
        <v>47868</v>
      </c>
      <c r="I6939" t="s">
        <v>38</v>
      </c>
      <c r="J6939" t="s">
        <v>42</v>
      </c>
      <c r="K6939" t="s">
        <v>46</v>
      </c>
      <c r="M6939" t="s">
        <v>47869</v>
      </c>
      <c r="N6939" t="s">
        <v>4979</v>
      </c>
      <c r="O6939" t="s">
        <v>4784</v>
      </c>
      <c r="P6939" t="s">
        <v>3632</v>
      </c>
      <c r="Q6939" t="s">
        <v>47870</v>
      </c>
      <c r="R6939" s="26">
        <v>2</v>
      </c>
      <c r="S6939" s="23">
        <v>368178140000</v>
      </c>
      <c r="T6939" t="s">
        <v>37</v>
      </c>
      <c r="U6939" t="s">
        <v>3634</v>
      </c>
      <c r="V6939" s="39">
        <v>46200</v>
      </c>
      <c r="W6939" s="41">
        <v>30</v>
      </c>
      <c r="X6939" s="26" t="s">
        <v>41762</v>
      </c>
      <c r="AE6939" s="41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 s="30">
        <f t="shared" si="670"/>
        <v>0</v>
      </c>
      <c r="AL6939" s="45">
        <v>2</v>
      </c>
      <c r="AM6939" s="32">
        <f t="shared" si="669"/>
        <v>2</v>
      </c>
      <c r="AN6939" s="33" t="str">
        <f t="shared" si="671"/>
        <v>NPN</v>
      </c>
      <c r="AO6939" s="33" t="str">
        <f t="shared" si="666"/>
        <v>2meses_pendientes</v>
      </c>
      <c r="AP6939" s="33">
        <f t="shared" si="667"/>
        <v>60</v>
      </c>
      <c r="AQ6939" s="31">
        <f t="shared" si="668"/>
        <v>27</v>
      </c>
    </row>
    <row r="6940" spans="2:43" x14ac:dyDescent="0.3">
      <c r="B6940" s="37">
        <v>46200</v>
      </c>
      <c r="C6940" t="s">
        <v>35</v>
      </c>
      <c r="D6940" t="s">
        <v>47871</v>
      </c>
      <c r="E6940" t="s">
        <v>47872</v>
      </c>
      <c r="F6940" t="s">
        <v>47873</v>
      </c>
      <c r="G6940" t="s">
        <v>47874</v>
      </c>
      <c r="H6940" t="s">
        <v>47875</v>
      </c>
      <c r="I6940" t="s">
        <v>38</v>
      </c>
      <c r="J6940" t="s">
        <v>38</v>
      </c>
      <c r="K6940" t="s">
        <v>869</v>
      </c>
      <c r="M6940" t="s">
        <v>47876</v>
      </c>
      <c r="N6940" t="s">
        <v>4979</v>
      </c>
      <c r="O6940" t="s">
        <v>4784</v>
      </c>
      <c r="P6940" t="s">
        <v>3632</v>
      </c>
      <c r="Q6940" t="s">
        <v>47877</v>
      </c>
      <c r="R6940" s="26">
        <v>2</v>
      </c>
      <c r="S6940" s="23">
        <v>362179410000</v>
      </c>
      <c r="T6940" t="s">
        <v>37</v>
      </c>
      <c r="U6940" t="s">
        <v>3634</v>
      </c>
      <c r="V6940" s="39">
        <v>46201</v>
      </c>
      <c r="W6940" s="41">
        <v>30</v>
      </c>
      <c r="X6940" s="26" t="s">
        <v>41762</v>
      </c>
      <c r="AE6940" s="41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 s="30">
        <f t="shared" si="670"/>
        <v>0</v>
      </c>
      <c r="AL6940" s="45">
        <v>2</v>
      </c>
      <c r="AM6940" s="32">
        <f t="shared" si="669"/>
        <v>2</v>
      </c>
      <c r="AN6940" s="33" t="str">
        <f t="shared" si="671"/>
        <v>NPN</v>
      </c>
      <c r="AO6940" s="33" t="str">
        <f t="shared" si="666"/>
        <v>2meses_pendientes</v>
      </c>
      <c r="AP6940" s="33">
        <f t="shared" si="667"/>
        <v>60</v>
      </c>
      <c r="AQ6940" s="31">
        <f t="shared" si="668"/>
        <v>28</v>
      </c>
    </row>
    <row r="6941" spans="2:43" x14ac:dyDescent="0.3">
      <c r="B6941" s="37">
        <v>46175</v>
      </c>
      <c r="C6941" t="s">
        <v>35</v>
      </c>
      <c r="D6941" t="s">
        <v>47878</v>
      </c>
      <c r="E6941" t="s">
        <v>47879</v>
      </c>
      <c r="F6941" t="s">
        <v>5166</v>
      </c>
      <c r="G6941" t="s">
        <v>47880</v>
      </c>
      <c r="H6941" t="s">
        <v>47881</v>
      </c>
      <c r="I6941" t="s">
        <v>38</v>
      </c>
      <c r="J6941" t="s">
        <v>44</v>
      </c>
      <c r="K6941" t="s">
        <v>56</v>
      </c>
      <c r="L6941" t="s">
        <v>47882</v>
      </c>
      <c r="M6941" t="s">
        <v>47883</v>
      </c>
      <c r="N6941" t="s">
        <v>5171</v>
      </c>
      <c r="O6941" t="s">
        <v>4784</v>
      </c>
      <c r="P6941" t="s">
        <v>3632</v>
      </c>
      <c r="Q6941" t="s">
        <v>47884</v>
      </c>
      <c r="R6941" s="26">
        <v>2</v>
      </c>
      <c r="S6941" s="23">
        <v>355350400000</v>
      </c>
      <c r="T6941" t="s">
        <v>37</v>
      </c>
      <c r="U6941" t="s">
        <v>3634</v>
      </c>
      <c r="V6941" s="39">
        <v>46176</v>
      </c>
      <c r="W6941" s="41">
        <v>30</v>
      </c>
      <c r="X6941" s="26" t="s">
        <v>41762</v>
      </c>
      <c r="Y6941">
        <v>31</v>
      </c>
      <c r="AE6941" s="41">
        <v>31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 s="30">
        <f t="shared" si="670"/>
        <v>0</v>
      </c>
      <c r="AL6941" s="45">
        <v>2</v>
      </c>
      <c r="AM6941" s="32">
        <f t="shared" si="669"/>
        <v>2</v>
      </c>
      <c r="AN6941" s="33" t="str">
        <f t="shared" si="671"/>
        <v>NPN</v>
      </c>
      <c r="AO6941" s="33" t="str">
        <f t="shared" si="666"/>
        <v>2meses_pendientes</v>
      </c>
      <c r="AP6941" s="33">
        <f t="shared" si="667"/>
        <v>60</v>
      </c>
      <c r="AQ6941" s="31">
        <f t="shared" si="668"/>
        <v>3</v>
      </c>
    </row>
    <row r="6942" spans="2:43" x14ac:dyDescent="0.3">
      <c r="B6942" s="37">
        <v>46176</v>
      </c>
      <c r="C6942" t="s">
        <v>35</v>
      </c>
      <c r="D6942" t="s">
        <v>47885</v>
      </c>
      <c r="E6942" t="s">
        <v>47886</v>
      </c>
      <c r="F6942" t="s">
        <v>47887</v>
      </c>
      <c r="G6942" t="s">
        <v>47888</v>
      </c>
      <c r="H6942" t="s">
        <v>47889</v>
      </c>
      <c r="I6942" t="s">
        <v>38</v>
      </c>
      <c r="J6942" t="s">
        <v>42</v>
      </c>
      <c r="K6942" t="s">
        <v>50</v>
      </c>
      <c r="L6942" t="s">
        <v>47890</v>
      </c>
      <c r="M6942" t="s">
        <v>47891</v>
      </c>
      <c r="N6942" t="s">
        <v>5171</v>
      </c>
      <c r="O6942" t="s">
        <v>4784</v>
      </c>
      <c r="P6942" t="s">
        <v>3632</v>
      </c>
      <c r="Q6942" t="s">
        <v>47892</v>
      </c>
      <c r="R6942" s="26">
        <v>2</v>
      </c>
      <c r="S6942" s="23">
        <v>368154450000</v>
      </c>
      <c r="T6942" t="s">
        <v>37</v>
      </c>
      <c r="U6942" t="s">
        <v>3634</v>
      </c>
      <c r="V6942" s="39">
        <v>46177</v>
      </c>
      <c r="W6942" s="41">
        <v>30</v>
      </c>
      <c r="X6942" s="26" t="s">
        <v>41762</v>
      </c>
      <c r="Z6942">
        <v>30.44</v>
      </c>
      <c r="AE6942" s="41">
        <v>30.44</v>
      </c>
      <c r="AF6942">
        <v>1</v>
      </c>
      <c r="AG6942">
        <v>0</v>
      </c>
      <c r="AH6942">
        <v>0</v>
      </c>
      <c r="AI6942">
        <v>0</v>
      </c>
      <c r="AJ6942">
        <v>0</v>
      </c>
      <c r="AK6942" s="30">
        <f t="shared" si="670"/>
        <v>1</v>
      </c>
      <c r="AL6942" s="45">
        <v>2</v>
      </c>
      <c r="AM6942" s="32">
        <f t="shared" si="669"/>
        <v>1</v>
      </c>
      <c r="AN6942" s="33" t="str">
        <f t="shared" si="671"/>
        <v>MOROSO</v>
      </c>
      <c r="AO6942" s="33" t="str">
        <f t="shared" si="666"/>
        <v>1meses_pendientes</v>
      </c>
      <c r="AP6942" s="33">
        <f t="shared" si="667"/>
        <v>30</v>
      </c>
      <c r="AQ6942" s="31">
        <f t="shared" si="668"/>
        <v>4</v>
      </c>
    </row>
    <row r="6943" spans="2:43" x14ac:dyDescent="0.3">
      <c r="B6943" s="37">
        <v>46178</v>
      </c>
      <c r="C6943" t="s">
        <v>35</v>
      </c>
      <c r="D6943" t="s">
        <v>47893</v>
      </c>
      <c r="E6943" t="s">
        <v>47894</v>
      </c>
      <c r="F6943" t="s">
        <v>5166</v>
      </c>
      <c r="G6943" t="s">
        <v>47895</v>
      </c>
      <c r="H6943" t="s">
        <v>47896</v>
      </c>
      <c r="I6943" t="s">
        <v>38</v>
      </c>
      <c r="J6943" t="s">
        <v>44</v>
      </c>
      <c r="K6943" t="s">
        <v>4325</v>
      </c>
      <c r="L6943" t="s">
        <v>47897</v>
      </c>
      <c r="M6943" t="s">
        <v>47898</v>
      </c>
      <c r="N6943" t="s">
        <v>5171</v>
      </c>
      <c r="O6943" t="s">
        <v>4784</v>
      </c>
      <c r="P6943" t="s">
        <v>3632</v>
      </c>
      <c r="Q6943" t="s">
        <v>47899</v>
      </c>
      <c r="R6943" s="26">
        <v>3</v>
      </c>
      <c r="S6943" s="23">
        <v>366156280000</v>
      </c>
      <c r="T6943" t="s">
        <v>37</v>
      </c>
      <c r="U6943" t="s">
        <v>3634</v>
      </c>
      <c r="V6943" s="39">
        <v>46178</v>
      </c>
      <c r="W6943" s="41">
        <v>35</v>
      </c>
      <c r="X6943" s="26" t="s">
        <v>41762</v>
      </c>
      <c r="Y6943">
        <v>36.51</v>
      </c>
      <c r="AE6943" s="41">
        <v>36.51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 s="30">
        <f t="shared" si="670"/>
        <v>0</v>
      </c>
      <c r="AL6943" s="45">
        <v>2</v>
      </c>
      <c r="AM6943" s="32">
        <f t="shared" si="669"/>
        <v>2</v>
      </c>
      <c r="AN6943" s="33" t="str">
        <f t="shared" si="671"/>
        <v>NPN</v>
      </c>
      <c r="AO6943" s="33" t="str">
        <f t="shared" si="666"/>
        <v>2meses_pendientes</v>
      </c>
      <c r="AP6943" s="33">
        <f t="shared" si="667"/>
        <v>70</v>
      </c>
      <c r="AQ6943" s="31">
        <f t="shared" si="668"/>
        <v>5</v>
      </c>
    </row>
    <row r="6944" spans="2:43" x14ac:dyDescent="0.3">
      <c r="B6944" s="37">
        <v>46179</v>
      </c>
      <c r="C6944" t="s">
        <v>35</v>
      </c>
      <c r="D6944" t="s">
        <v>47900</v>
      </c>
      <c r="E6944" t="s">
        <v>47901</v>
      </c>
      <c r="F6944" t="s">
        <v>5166</v>
      </c>
      <c r="G6944" t="s">
        <v>47902</v>
      </c>
      <c r="H6944" t="s">
        <v>47903</v>
      </c>
      <c r="I6944" t="s">
        <v>38</v>
      </c>
      <c r="J6944" t="s">
        <v>44</v>
      </c>
      <c r="K6944" t="s">
        <v>4325</v>
      </c>
      <c r="L6944" t="s">
        <v>47904</v>
      </c>
      <c r="M6944" t="s">
        <v>47905</v>
      </c>
      <c r="N6944" t="s">
        <v>5171</v>
      </c>
      <c r="O6944" t="s">
        <v>4784</v>
      </c>
      <c r="P6944" t="s">
        <v>3632</v>
      </c>
      <c r="Q6944" t="s">
        <v>47906</v>
      </c>
      <c r="R6944" s="26">
        <v>2</v>
      </c>
      <c r="S6944" s="23">
        <v>362158300000</v>
      </c>
      <c r="T6944" t="s">
        <v>37</v>
      </c>
      <c r="U6944" t="s">
        <v>3634</v>
      </c>
      <c r="V6944" s="39">
        <v>46179</v>
      </c>
      <c r="W6944" s="41">
        <v>30</v>
      </c>
      <c r="X6944" s="26" t="s">
        <v>41762</v>
      </c>
      <c r="AE6944" s="41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 s="30">
        <f t="shared" si="670"/>
        <v>0</v>
      </c>
      <c r="AL6944" s="45">
        <v>2</v>
      </c>
      <c r="AM6944" s="32">
        <f t="shared" si="669"/>
        <v>2</v>
      </c>
      <c r="AN6944" s="33" t="str">
        <f t="shared" si="671"/>
        <v>NPN</v>
      </c>
      <c r="AO6944" s="33" t="str">
        <f t="shared" si="666"/>
        <v>2meses_pendientes</v>
      </c>
      <c r="AP6944" s="33">
        <f t="shared" si="667"/>
        <v>60</v>
      </c>
      <c r="AQ6944" s="31">
        <f t="shared" si="668"/>
        <v>6</v>
      </c>
    </row>
    <row r="6945" spans="2:43" x14ac:dyDescent="0.3">
      <c r="B6945" s="37">
        <v>46183</v>
      </c>
      <c r="C6945" t="s">
        <v>35</v>
      </c>
      <c r="D6945" t="s">
        <v>47907</v>
      </c>
      <c r="E6945" t="s">
        <v>47908</v>
      </c>
      <c r="F6945" t="s">
        <v>47909</v>
      </c>
      <c r="G6945" t="s">
        <v>47910</v>
      </c>
      <c r="H6945" t="s">
        <v>47911</v>
      </c>
      <c r="I6945" t="s">
        <v>38</v>
      </c>
      <c r="J6945" t="s">
        <v>42</v>
      </c>
      <c r="K6945" t="s">
        <v>46</v>
      </c>
      <c r="L6945" t="s">
        <v>47912</v>
      </c>
      <c r="M6945" t="s">
        <v>47913</v>
      </c>
      <c r="N6945" t="s">
        <v>5171</v>
      </c>
      <c r="O6945" t="s">
        <v>4784</v>
      </c>
      <c r="P6945" t="s">
        <v>3632</v>
      </c>
      <c r="Q6945" t="s">
        <v>47914</v>
      </c>
      <c r="R6945" s="26">
        <v>3</v>
      </c>
      <c r="S6945" s="23">
        <v>362162100000</v>
      </c>
      <c r="T6945" t="s">
        <v>37</v>
      </c>
      <c r="U6945" t="s">
        <v>3634</v>
      </c>
      <c r="V6945" s="39">
        <v>46184</v>
      </c>
      <c r="W6945" s="41">
        <v>31</v>
      </c>
      <c r="X6945" s="26" t="s">
        <v>41762</v>
      </c>
      <c r="AE6945" s="41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 s="30">
        <f t="shared" si="670"/>
        <v>0</v>
      </c>
      <c r="AL6945" s="45">
        <v>2</v>
      </c>
      <c r="AM6945" s="32">
        <f t="shared" si="669"/>
        <v>2</v>
      </c>
      <c r="AN6945" s="33" t="str">
        <f t="shared" si="671"/>
        <v>NPN</v>
      </c>
      <c r="AO6945" s="33" t="str">
        <f t="shared" si="666"/>
        <v>2meses_pendientes</v>
      </c>
      <c r="AP6945" s="33">
        <f t="shared" si="667"/>
        <v>62</v>
      </c>
      <c r="AQ6945" s="31">
        <f t="shared" si="668"/>
        <v>11</v>
      </c>
    </row>
    <row r="6946" spans="2:43" x14ac:dyDescent="0.3">
      <c r="B6946" s="37">
        <v>46186</v>
      </c>
      <c r="C6946" t="s">
        <v>35</v>
      </c>
      <c r="D6946" t="s">
        <v>47915</v>
      </c>
      <c r="E6946" t="s">
        <v>47916</v>
      </c>
      <c r="F6946" t="s">
        <v>5058</v>
      </c>
      <c r="G6946" t="s">
        <v>47917</v>
      </c>
      <c r="H6946" t="s">
        <v>47918</v>
      </c>
      <c r="I6946" t="s">
        <v>38</v>
      </c>
      <c r="J6946" t="s">
        <v>44</v>
      </c>
      <c r="K6946" t="s">
        <v>56</v>
      </c>
      <c r="L6946" t="s">
        <v>47919</v>
      </c>
      <c r="M6946" t="s">
        <v>47920</v>
      </c>
      <c r="N6946" t="s">
        <v>5171</v>
      </c>
      <c r="O6946" t="s">
        <v>4784</v>
      </c>
      <c r="P6946" t="s">
        <v>3632</v>
      </c>
      <c r="Q6946" t="s">
        <v>47921</v>
      </c>
      <c r="R6946" s="26">
        <v>3</v>
      </c>
      <c r="S6946" s="23">
        <v>364164840000</v>
      </c>
      <c r="T6946" t="s">
        <v>37</v>
      </c>
      <c r="U6946" t="s">
        <v>3634</v>
      </c>
      <c r="V6946" s="39">
        <v>46191</v>
      </c>
      <c r="W6946" s="41">
        <v>33</v>
      </c>
      <c r="X6946" s="26" t="s">
        <v>41762</v>
      </c>
      <c r="Y6946">
        <v>17.489999999999998</v>
      </c>
      <c r="Z6946">
        <v>15.83</v>
      </c>
      <c r="AE6946" s="41">
        <v>33.32</v>
      </c>
      <c r="AF6946">
        <v>1</v>
      </c>
      <c r="AG6946">
        <v>0</v>
      </c>
      <c r="AH6946">
        <v>0</v>
      </c>
      <c r="AI6946">
        <v>0</v>
      </c>
      <c r="AJ6946">
        <v>0</v>
      </c>
      <c r="AK6946" s="30">
        <f t="shared" si="670"/>
        <v>1</v>
      </c>
      <c r="AL6946" s="45">
        <v>2</v>
      </c>
      <c r="AM6946" s="32">
        <f t="shared" si="669"/>
        <v>1</v>
      </c>
      <c r="AN6946" s="33" t="str">
        <f t="shared" si="671"/>
        <v>MOROSO</v>
      </c>
      <c r="AO6946" s="33" t="str">
        <f t="shared" si="666"/>
        <v>1meses_pendientes</v>
      </c>
      <c r="AP6946" s="33">
        <f t="shared" si="667"/>
        <v>33</v>
      </c>
      <c r="AQ6946" s="31">
        <f t="shared" si="668"/>
        <v>18</v>
      </c>
    </row>
    <row r="6947" spans="2:43" x14ac:dyDescent="0.3">
      <c r="B6947" s="37">
        <v>46189</v>
      </c>
      <c r="C6947" t="s">
        <v>35</v>
      </c>
      <c r="D6947" t="s">
        <v>47922</v>
      </c>
      <c r="E6947" t="s">
        <v>47923</v>
      </c>
      <c r="F6947" t="s">
        <v>5166</v>
      </c>
      <c r="G6947" t="s">
        <v>47924</v>
      </c>
      <c r="H6947" t="s">
        <v>47925</v>
      </c>
      <c r="I6947" t="s">
        <v>38</v>
      </c>
      <c r="J6947" t="s">
        <v>44</v>
      </c>
      <c r="K6947" t="s">
        <v>56</v>
      </c>
      <c r="L6947" t="s">
        <v>47926</v>
      </c>
      <c r="M6947" t="s">
        <v>47927</v>
      </c>
      <c r="N6947" t="s">
        <v>5171</v>
      </c>
      <c r="O6947" t="s">
        <v>4784</v>
      </c>
      <c r="P6947" t="s">
        <v>3632</v>
      </c>
      <c r="Q6947" t="s">
        <v>47928</v>
      </c>
      <c r="R6947" s="26">
        <v>2</v>
      </c>
      <c r="S6947" s="23">
        <v>369167770000</v>
      </c>
      <c r="T6947" t="s">
        <v>37</v>
      </c>
      <c r="U6947" t="s">
        <v>3634</v>
      </c>
      <c r="V6947" s="39">
        <v>46190</v>
      </c>
      <c r="W6947" s="41">
        <v>30</v>
      </c>
      <c r="X6947" s="26" t="s">
        <v>41762</v>
      </c>
      <c r="Z6947">
        <v>30.44</v>
      </c>
      <c r="AE6947" s="41">
        <v>30.44</v>
      </c>
      <c r="AF6947">
        <v>1</v>
      </c>
      <c r="AG6947">
        <v>0</v>
      </c>
      <c r="AH6947">
        <v>0</v>
      </c>
      <c r="AI6947">
        <v>0</v>
      </c>
      <c r="AJ6947">
        <v>0</v>
      </c>
      <c r="AK6947" s="30">
        <f t="shared" si="670"/>
        <v>1</v>
      </c>
      <c r="AL6947" s="45">
        <v>2</v>
      </c>
      <c r="AM6947" s="32">
        <f t="shared" si="669"/>
        <v>1</v>
      </c>
      <c r="AN6947" s="33" t="str">
        <f t="shared" si="671"/>
        <v>MOROSO</v>
      </c>
      <c r="AO6947" s="33" t="str">
        <f t="shared" si="666"/>
        <v>1meses_pendientes</v>
      </c>
      <c r="AP6947" s="33">
        <f t="shared" si="667"/>
        <v>30</v>
      </c>
      <c r="AQ6947" s="31">
        <f t="shared" si="668"/>
        <v>17</v>
      </c>
    </row>
    <row r="6948" spans="2:43" x14ac:dyDescent="0.3">
      <c r="B6948" s="37">
        <v>46191</v>
      </c>
      <c r="C6948" t="s">
        <v>35</v>
      </c>
      <c r="D6948" t="s">
        <v>47929</v>
      </c>
      <c r="E6948" t="s">
        <v>47930</v>
      </c>
      <c r="F6948" t="s">
        <v>5166</v>
      </c>
      <c r="G6948" t="s">
        <v>47931</v>
      </c>
      <c r="H6948" t="s">
        <v>47932</v>
      </c>
      <c r="I6948" t="s">
        <v>38</v>
      </c>
      <c r="J6948" t="s">
        <v>44</v>
      </c>
      <c r="K6948" t="s">
        <v>4634</v>
      </c>
      <c r="L6948" t="s">
        <v>47933</v>
      </c>
      <c r="M6948" t="s">
        <v>47934</v>
      </c>
      <c r="N6948" t="s">
        <v>5171</v>
      </c>
      <c r="O6948" t="s">
        <v>4784</v>
      </c>
      <c r="P6948" t="s">
        <v>3632</v>
      </c>
      <c r="Q6948" t="s">
        <v>47935</v>
      </c>
      <c r="R6948" s="26">
        <v>3</v>
      </c>
      <c r="S6948" s="23">
        <v>368168330000</v>
      </c>
      <c r="T6948" t="s">
        <v>37</v>
      </c>
      <c r="U6948" t="s">
        <v>3634</v>
      </c>
      <c r="V6948" s="39">
        <v>46191</v>
      </c>
      <c r="W6948" s="41">
        <v>35.44</v>
      </c>
      <c r="X6948" s="26" t="s">
        <v>41762</v>
      </c>
      <c r="Y6948">
        <v>18.489999999999998</v>
      </c>
      <c r="AE6948" s="41">
        <v>18.489999999999998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 s="30">
        <f t="shared" si="670"/>
        <v>0</v>
      </c>
      <c r="AL6948" s="45">
        <v>2</v>
      </c>
      <c r="AM6948" s="32">
        <f t="shared" si="669"/>
        <v>2</v>
      </c>
      <c r="AN6948" s="33" t="str">
        <f t="shared" si="671"/>
        <v>NPN</v>
      </c>
      <c r="AO6948" s="33" t="str">
        <f t="shared" si="666"/>
        <v>2meses_pendientes</v>
      </c>
      <c r="AP6948" s="33">
        <f t="shared" si="667"/>
        <v>70.88</v>
      </c>
      <c r="AQ6948" s="31">
        <f t="shared" si="668"/>
        <v>18</v>
      </c>
    </row>
    <row r="6949" spans="2:43" x14ac:dyDescent="0.3">
      <c r="B6949" s="37">
        <v>46192</v>
      </c>
      <c r="C6949" t="s">
        <v>35</v>
      </c>
      <c r="D6949" t="s">
        <v>47936</v>
      </c>
      <c r="E6949" t="s">
        <v>47937</v>
      </c>
      <c r="F6949" t="s">
        <v>5058</v>
      </c>
      <c r="G6949" t="s">
        <v>47938</v>
      </c>
      <c r="H6949" t="s">
        <v>47939</v>
      </c>
      <c r="I6949" t="s">
        <v>38</v>
      </c>
      <c r="J6949" t="s">
        <v>44</v>
      </c>
      <c r="K6949" t="s">
        <v>55</v>
      </c>
      <c r="L6949" t="s">
        <v>47940</v>
      </c>
      <c r="M6949" t="s">
        <v>47941</v>
      </c>
      <c r="N6949" t="s">
        <v>5171</v>
      </c>
      <c r="O6949" t="s">
        <v>4784</v>
      </c>
      <c r="P6949" t="s">
        <v>3632</v>
      </c>
      <c r="Q6949" t="s">
        <v>47942</v>
      </c>
      <c r="R6949" s="26">
        <v>2</v>
      </c>
      <c r="S6949" s="23">
        <v>369171960000</v>
      </c>
      <c r="T6949" t="s">
        <v>37</v>
      </c>
      <c r="U6949" t="s">
        <v>3634</v>
      </c>
      <c r="V6949" s="39">
        <v>46195</v>
      </c>
      <c r="W6949" s="41">
        <v>30</v>
      </c>
      <c r="X6949" s="26" t="s">
        <v>41762</v>
      </c>
      <c r="AE6949" s="41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 s="30">
        <f t="shared" si="670"/>
        <v>0</v>
      </c>
      <c r="AL6949" s="45">
        <v>2</v>
      </c>
      <c r="AM6949" s="32">
        <f t="shared" si="669"/>
        <v>2</v>
      </c>
      <c r="AN6949" s="33" t="str">
        <f t="shared" si="671"/>
        <v>NPN</v>
      </c>
      <c r="AO6949" s="33" t="str">
        <f t="shared" si="666"/>
        <v>2meses_pendientes</v>
      </c>
      <c r="AP6949" s="33">
        <f t="shared" si="667"/>
        <v>60</v>
      </c>
      <c r="AQ6949" s="31">
        <f t="shared" si="668"/>
        <v>22</v>
      </c>
    </row>
    <row r="6950" spans="2:43" x14ac:dyDescent="0.3">
      <c r="B6950" s="37">
        <v>46195</v>
      </c>
      <c r="C6950" t="s">
        <v>35</v>
      </c>
      <c r="D6950" t="s">
        <v>47943</v>
      </c>
      <c r="E6950" t="s">
        <v>47944</v>
      </c>
      <c r="F6950" t="s">
        <v>5058</v>
      </c>
      <c r="G6950" t="s">
        <v>47945</v>
      </c>
      <c r="H6950" t="s">
        <v>47946</v>
      </c>
      <c r="I6950" t="s">
        <v>38</v>
      </c>
      <c r="J6950" t="s">
        <v>42</v>
      </c>
      <c r="K6950" t="s">
        <v>54</v>
      </c>
      <c r="L6950" t="s">
        <v>47947</v>
      </c>
      <c r="M6950" t="s">
        <v>47948</v>
      </c>
      <c r="N6950" t="s">
        <v>5171</v>
      </c>
      <c r="O6950" t="s">
        <v>4784</v>
      </c>
      <c r="P6950" t="s">
        <v>3632</v>
      </c>
      <c r="Q6950" t="s">
        <v>47949</v>
      </c>
      <c r="R6950" s="26">
        <v>3</v>
      </c>
      <c r="S6950" s="23">
        <v>367172240000</v>
      </c>
      <c r="T6950" t="s">
        <v>37</v>
      </c>
      <c r="U6950" t="s">
        <v>3634</v>
      </c>
      <c r="V6950" s="39">
        <v>46195</v>
      </c>
      <c r="W6950" s="41">
        <v>33</v>
      </c>
      <c r="X6950" s="26" t="s">
        <v>41762</v>
      </c>
      <c r="Y6950">
        <v>34.909999999999997</v>
      </c>
      <c r="AE6950" s="41">
        <v>34.909999999999997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 s="30">
        <f t="shared" si="670"/>
        <v>0</v>
      </c>
      <c r="AL6950" s="45">
        <v>2</v>
      </c>
      <c r="AM6950" s="32">
        <f t="shared" si="669"/>
        <v>2</v>
      </c>
      <c r="AN6950" s="33" t="str">
        <f t="shared" si="671"/>
        <v>NPN</v>
      </c>
      <c r="AO6950" s="33" t="str">
        <f t="shared" si="666"/>
        <v>2meses_pendientes</v>
      </c>
      <c r="AP6950" s="33">
        <f t="shared" si="667"/>
        <v>66</v>
      </c>
      <c r="AQ6950" s="31">
        <f t="shared" si="668"/>
        <v>22</v>
      </c>
    </row>
    <row r="6951" spans="2:43" x14ac:dyDescent="0.3">
      <c r="B6951" s="37">
        <v>46197</v>
      </c>
      <c r="C6951" t="s">
        <v>35</v>
      </c>
      <c r="D6951" t="s">
        <v>47950</v>
      </c>
      <c r="E6951" t="s">
        <v>47951</v>
      </c>
      <c r="F6951" t="s">
        <v>5058</v>
      </c>
      <c r="G6951" t="s">
        <v>47952</v>
      </c>
      <c r="H6951" t="s">
        <v>47953</v>
      </c>
      <c r="I6951" t="s">
        <v>38</v>
      </c>
      <c r="J6951" t="s">
        <v>44</v>
      </c>
      <c r="K6951" t="s">
        <v>56</v>
      </c>
      <c r="L6951" t="s">
        <v>47954</v>
      </c>
      <c r="M6951" t="s">
        <v>47955</v>
      </c>
      <c r="N6951" t="s">
        <v>5171</v>
      </c>
      <c r="O6951" t="s">
        <v>4784</v>
      </c>
      <c r="P6951" t="s">
        <v>3632</v>
      </c>
      <c r="Q6951" t="s">
        <v>47956</v>
      </c>
      <c r="R6951" s="26">
        <v>3</v>
      </c>
      <c r="S6951" s="23">
        <v>277049930000</v>
      </c>
      <c r="T6951" t="s">
        <v>37</v>
      </c>
      <c r="U6951" t="s">
        <v>3634</v>
      </c>
      <c r="V6951" s="39">
        <v>46200</v>
      </c>
      <c r="W6951" s="41">
        <v>33</v>
      </c>
      <c r="X6951" s="26" t="s">
        <v>41762</v>
      </c>
      <c r="Y6951">
        <v>34.909999999999997</v>
      </c>
      <c r="AE6951" s="41">
        <v>34.909999999999997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 s="30">
        <f t="shared" si="670"/>
        <v>0</v>
      </c>
      <c r="AL6951" s="45">
        <v>2</v>
      </c>
      <c r="AM6951" s="32">
        <f t="shared" si="669"/>
        <v>2</v>
      </c>
      <c r="AN6951" s="33" t="str">
        <f t="shared" si="671"/>
        <v>NPN</v>
      </c>
      <c r="AO6951" s="33" t="str">
        <f t="shared" si="666"/>
        <v>2meses_pendientes</v>
      </c>
      <c r="AP6951" s="33">
        <f t="shared" si="667"/>
        <v>66</v>
      </c>
      <c r="AQ6951" s="31">
        <f t="shared" si="668"/>
        <v>27</v>
      </c>
    </row>
    <row r="6952" spans="2:43" x14ac:dyDescent="0.3">
      <c r="B6952" s="37">
        <v>46198</v>
      </c>
      <c r="C6952" t="s">
        <v>35</v>
      </c>
      <c r="D6952" t="s">
        <v>47957</v>
      </c>
      <c r="E6952" t="s">
        <v>47958</v>
      </c>
      <c r="F6952" t="s">
        <v>5166</v>
      </c>
      <c r="G6952" t="s">
        <v>47959</v>
      </c>
      <c r="H6952" t="s">
        <v>47960</v>
      </c>
      <c r="I6952" t="s">
        <v>38</v>
      </c>
      <c r="J6952" t="s">
        <v>44</v>
      </c>
      <c r="K6952" t="s">
        <v>56</v>
      </c>
      <c r="L6952" t="s">
        <v>47961</v>
      </c>
      <c r="M6952" t="s">
        <v>47927</v>
      </c>
      <c r="N6952" t="s">
        <v>5171</v>
      </c>
      <c r="O6952" t="s">
        <v>4784</v>
      </c>
      <c r="P6952" t="s">
        <v>3632</v>
      </c>
      <c r="Q6952" t="s">
        <v>47962</v>
      </c>
      <c r="R6952" s="26">
        <v>2</v>
      </c>
      <c r="S6952" s="23">
        <v>327070570000</v>
      </c>
      <c r="T6952" t="s">
        <v>37</v>
      </c>
      <c r="U6952" t="s">
        <v>3634</v>
      </c>
      <c r="V6952" s="39">
        <v>46200</v>
      </c>
      <c r="W6952" s="41">
        <v>30</v>
      </c>
      <c r="X6952" s="26" t="s">
        <v>41762</v>
      </c>
      <c r="AE6952" s="41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 s="30">
        <f t="shared" si="670"/>
        <v>0</v>
      </c>
      <c r="AL6952" s="45">
        <v>2</v>
      </c>
      <c r="AM6952" s="32">
        <f t="shared" si="669"/>
        <v>2</v>
      </c>
      <c r="AN6952" s="33" t="str">
        <f t="shared" si="671"/>
        <v>NPN</v>
      </c>
      <c r="AO6952" s="33" t="str">
        <f t="shared" si="666"/>
        <v>2meses_pendientes</v>
      </c>
      <c r="AP6952" s="33">
        <f t="shared" si="667"/>
        <v>60</v>
      </c>
      <c r="AQ6952" s="31">
        <f t="shared" si="668"/>
        <v>27</v>
      </c>
    </row>
    <row r="6953" spans="2:43" x14ac:dyDescent="0.3">
      <c r="B6953" s="37">
        <v>46200</v>
      </c>
      <c r="C6953" t="s">
        <v>35</v>
      </c>
      <c r="D6953" t="s">
        <v>47963</v>
      </c>
      <c r="E6953" t="s">
        <v>47964</v>
      </c>
      <c r="F6953" t="s">
        <v>5166</v>
      </c>
      <c r="G6953" t="s">
        <v>47965</v>
      </c>
      <c r="H6953" t="s">
        <v>47966</v>
      </c>
      <c r="I6953" t="s">
        <v>38</v>
      </c>
      <c r="J6953" t="s">
        <v>44</v>
      </c>
      <c r="K6953" t="s">
        <v>56</v>
      </c>
      <c r="L6953" t="s">
        <v>47967</v>
      </c>
      <c r="M6953" t="s">
        <v>47968</v>
      </c>
      <c r="N6953" t="s">
        <v>5171</v>
      </c>
      <c r="O6953" t="s">
        <v>4784</v>
      </c>
      <c r="P6953" t="s">
        <v>3632</v>
      </c>
      <c r="Q6953" t="s">
        <v>47969</v>
      </c>
      <c r="R6953" s="26">
        <v>2</v>
      </c>
      <c r="S6953" s="23">
        <v>368180110000</v>
      </c>
      <c r="T6953" t="s">
        <v>37</v>
      </c>
      <c r="U6953" t="s">
        <v>3634</v>
      </c>
      <c r="V6953" s="39">
        <v>46202</v>
      </c>
      <c r="W6953" s="41">
        <v>30</v>
      </c>
      <c r="X6953" s="26" t="s">
        <v>41762</v>
      </c>
      <c r="AE6953" s="41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 s="30">
        <f t="shared" si="670"/>
        <v>0</v>
      </c>
      <c r="AL6953" s="45">
        <v>2</v>
      </c>
      <c r="AM6953" s="32">
        <f t="shared" si="669"/>
        <v>2</v>
      </c>
      <c r="AN6953" s="33" t="str">
        <f t="shared" si="671"/>
        <v>NPN</v>
      </c>
      <c r="AO6953" s="33" t="str">
        <f t="shared" si="666"/>
        <v>2meses_pendientes</v>
      </c>
      <c r="AP6953" s="33">
        <f t="shared" si="667"/>
        <v>60</v>
      </c>
      <c r="AQ6953" s="31">
        <f t="shared" si="668"/>
        <v>29</v>
      </c>
    </row>
    <row r="6954" spans="2:43" x14ac:dyDescent="0.3">
      <c r="B6954" s="37">
        <v>46202</v>
      </c>
      <c r="C6954" t="s">
        <v>35</v>
      </c>
      <c r="D6954" t="s">
        <v>47970</v>
      </c>
      <c r="E6954" t="s">
        <v>47971</v>
      </c>
      <c r="F6954" t="s">
        <v>47972</v>
      </c>
      <c r="G6954" t="s">
        <v>47973</v>
      </c>
      <c r="H6954" t="s">
        <v>47974</v>
      </c>
      <c r="I6954" t="s">
        <v>38</v>
      </c>
      <c r="J6954" t="s">
        <v>42</v>
      </c>
      <c r="K6954" t="s">
        <v>3921</v>
      </c>
      <c r="L6954" t="s">
        <v>47975</v>
      </c>
      <c r="M6954" t="s">
        <v>47976</v>
      </c>
      <c r="N6954" t="s">
        <v>5171</v>
      </c>
      <c r="O6954" t="s">
        <v>4784</v>
      </c>
      <c r="P6954" t="s">
        <v>3632</v>
      </c>
      <c r="Q6954" t="s">
        <v>47977</v>
      </c>
      <c r="R6954" s="26">
        <v>2</v>
      </c>
      <c r="S6954" s="23">
        <v>362181790000</v>
      </c>
      <c r="T6954" t="s">
        <v>37</v>
      </c>
      <c r="U6954" t="s">
        <v>3634</v>
      </c>
      <c r="V6954" s="39">
        <v>46203</v>
      </c>
      <c r="W6954" s="41">
        <v>30</v>
      </c>
      <c r="X6954" s="26" t="s">
        <v>41762</v>
      </c>
      <c r="AE6954" s="41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 s="30">
        <f t="shared" si="670"/>
        <v>0</v>
      </c>
      <c r="AL6954" s="45">
        <v>2</v>
      </c>
      <c r="AM6954" s="32">
        <f t="shared" si="669"/>
        <v>2</v>
      </c>
      <c r="AN6954" s="33" t="str">
        <f t="shared" si="671"/>
        <v>NPN</v>
      </c>
      <c r="AO6954" s="33" t="str">
        <f t="shared" si="666"/>
        <v>2meses_pendientes</v>
      </c>
      <c r="AP6954" s="33">
        <f t="shared" si="667"/>
        <v>60</v>
      </c>
      <c r="AQ6954" s="31">
        <f t="shared" si="668"/>
        <v>30</v>
      </c>
    </row>
    <row r="6955" spans="2:43" x14ac:dyDescent="0.3">
      <c r="B6955" s="37">
        <v>46180</v>
      </c>
      <c r="C6955" t="s">
        <v>35</v>
      </c>
      <c r="D6955" t="s">
        <v>47978</v>
      </c>
      <c r="E6955" t="s">
        <v>47979</v>
      </c>
      <c r="F6955" t="s">
        <v>47980</v>
      </c>
      <c r="G6955" t="s">
        <v>47981</v>
      </c>
      <c r="H6955" t="s">
        <v>47982</v>
      </c>
      <c r="I6955" t="s">
        <v>38</v>
      </c>
      <c r="J6955" t="s">
        <v>42</v>
      </c>
      <c r="K6955" t="s">
        <v>4122</v>
      </c>
      <c r="L6955" t="s">
        <v>47983</v>
      </c>
      <c r="M6955" t="s">
        <v>47984</v>
      </c>
      <c r="N6955" t="s">
        <v>17432</v>
      </c>
      <c r="O6955" t="s">
        <v>4784</v>
      </c>
      <c r="P6955" t="s">
        <v>3632</v>
      </c>
      <c r="Q6955" t="s">
        <v>47985</v>
      </c>
      <c r="R6955" s="26">
        <v>3</v>
      </c>
      <c r="S6955" s="23">
        <v>212024720000</v>
      </c>
      <c r="T6955" t="s">
        <v>37</v>
      </c>
      <c r="U6955" t="s">
        <v>3634</v>
      </c>
      <c r="V6955" s="39">
        <v>46185</v>
      </c>
      <c r="W6955" s="41">
        <v>30</v>
      </c>
      <c r="X6955" s="26" t="s">
        <v>41762</v>
      </c>
      <c r="AE6955" s="41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 s="30">
        <f t="shared" si="670"/>
        <v>0</v>
      </c>
      <c r="AL6955" s="45">
        <v>2</v>
      </c>
      <c r="AM6955" s="32">
        <f t="shared" si="669"/>
        <v>2</v>
      </c>
      <c r="AN6955" s="33" t="str">
        <f t="shared" si="671"/>
        <v>NPN</v>
      </c>
      <c r="AO6955" s="33" t="str">
        <f t="shared" si="666"/>
        <v>2meses_pendientes</v>
      </c>
      <c r="AP6955" s="33">
        <f t="shared" si="667"/>
        <v>60</v>
      </c>
      <c r="AQ6955" s="31">
        <f t="shared" si="668"/>
        <v>12</v>
      </c>
    </row>
    <row r="6956" spans="2:43" x14ac:dyDescent="0.3">
      <c r="B6956" s="37">
        <v>46183</v>
      </c>
      <c r="C6956" t="s">
        <v>35</v>
      </c>
      <c r="D6956" t="s">
        <v>47986</v>
      </c>
      <c r="E6956" t="s">
        <v>47987</v>
      </c>
      <c r="F6956" t="s">
        <v>47988</v>
      </c>
      <c r="G6956" t="s">
        <v>47989</v>
      </c>
      <c r="H6956" t="s">
        <v>47990</v>
      </c>
      <c r="I6956" t="s">
        <v>38</v>
      </c>
      <c r="J6956" t="s">
        <v>44</v>
      </c>
      <c r="K6956" t="s">
        <v>45</v>
      </c>
      <c r="L6956" t="s">
        <v>47991</v>
      </c>
      <c r="M6956" t="s">
        <v>47992</v>
      </c>
      <c r="N6956" t="s">
        <v>17432</v>
      </c>
      <c r="O6956" t="s">
        <v>4784</v>
      </c>
      <c r="P6956" t="s">
        <v>3632</v>
      </c>
      <c r="Q6956" t="s">
        <v>47993</v>
      </c>
      <c r="R6956" s="26">
        <v>2</v>
      </c>
      <c r="S6956" s="23">
        <v>363162460000</v>
      </c>
      <c r="T6956" t="s">
        <v>37</v>
      </c>
      <c r="U6956" t="s">
        <v>3634</v>
      </c>
      <c r="V6956" s="39">
        <v>46193</v>
      </c>
      <c r="W6956" s="41">
        <v>30</v>
      </c>
      <c r="X6956" s="26" t="s">
        <v>41762</v>
      </c>
      <c r="Y6956">
        <v>30.44</v>
      </c>
      <c r="AE6956" s="41">
        <v>30.44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 s="30">
        <f t="shared" si="670"/>
        <v>0</v>
      </c>
      <c r="AL6956" s="45">
        <v>2</v>
      </c>
      <c r="AM6956" s="32">
        <f t="shared" si="669"/>
        <v>2</v>
      </c>
      <c r="AN6956" s="33" t="str">
        <f t="shared" si="671"/>
        <v>NPN</v>
      </c>
      <c r="AO6956" s="33" t="str">
        <f t="shared" si="666"/>
        <v>2meses_pendientes</v>
      </c>
      <c r="AP6956" s="33">
        <f t="shared" si="667"/>
        <v>60</v>
      </c>
      <c r="AQ6956" s="31">
        <f t="shared" si="668"/>
        <v>20</v>
      </c>
    </row>
    <row r="6957" spans="2:43" x14ac:dyDescent="0.3">
      <c r="B6957" s="37">
        <v>46185</v>
      </c>
      <c r="C6957" t="s">
        <v>35</v>
      </c>
      <c r="D6957" t="s">
        <v>47994</v>
      </c>
      <c r="E6957" t="s">
        <v>47995</v>
      </c>
      <c r="F6957" t="s">
        <v>17444</v>
      </c>
      <c r="G6957" t="s">
        <v>47996</v>
      </c>
      <c r="H6957" t="s">
        <v>47997</v>
      </c>
      <c r="I6957" t="s">
        <v>38</v>
      </c>
      <c r="J6957" t="s">
        <v>44</v>
      </c>
      <c r="K6957" t="s">
        <v>55</v>
      </c>
      <c r="L6957" t="s">
        <v>47998</v>
      </c>
      <c r="M6957" t="s">
        <v>47999</v>
      </c>
      <c r="N6957" t="s">
        <v>17432</v>
      </c>
      <c r="O6957" t="s">
        <v>4784</v>
      </c>
      <c r="P6957" t="s">
        <v>3632</v>
      </c>
      <c r="Q6957" t="s">
        <v>48000</v>
      </c>
      <c r="R6957" s="26">
        <v>3</v>
      </c>
      <c r="S6957" s="23">
        <v>368164630000</v>
      </c>
      <c r="T6957" t="s">
        <v>37</v>
      </c>
      <c r="U6957" t="s">
        <v>3634</v>
      </c>
      <c r="V6957" s="39">
        <v>46199</v>
      </c>
      <c r="W6957" s="41">
        <v>33</v>
      </c>
      <c r="X6957" s="26" t="s">
        <v>41762</v>
      </c>
      <c r="AE6957" s="41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 s="30">
        <f t="shared" si="670"/>
        <v>0</v>
      </c>
      <c r="AL6957" s="45">
        <v>2</v>
      </c>
      <c r="AM6957" s="32">
        <f t="shared" si="669"/>
        <v>2</v>
      </c>
      <c r="AN6957" s="33" t="str">
        <f t="shared" si="671"/>
        <v>NPN</v>
      </c>
      <c r="AO6957" s="33" t="str">
        <f t="shared" si="666"/>
        <v>2meses_pendientes</v>
      </c>
      <c r="AP6957" s="33">
        <f t="shared" si="667"/>
        <v>66</v>
      </c>
      <c r="AQ6957" s="31">
        <f t="shared" si="668"/>
        <v>26</v>
      </c>
    </row>
    <row r="6958" spans="2:43" x14ac:dyDescent="0.3">
      <c r="B6958" s="37">
        <v>46191</v>
      </c>
      <c r="C6958" t="s">
        <v>35</v>
      </c>
      <c r="D6958" t="s">
        <v>48001</v>
      </c>
      <c r="E6958" t="s">
        <v>48002</v>
      </c>
      <c r="F6958" t="s">
        <v>48003</v>
      </c>
      <c r="G6958" t="s">
        <v>48004</v>
      </c>
      <c r="H6958" t="s">
        <v>48005</v>
      </c>
      <c r="I6958" t="s">
        <v>38</v>
      </c>
      <c r="J6958" t="s">
        <v>42</v>
      </c>
      <c r="K6958" t="s">
        <v>4398</v>
      </c>
      <c r="L6958" t="s">
        <v>48006</v>
      </c>
      <c r="M6958" t="s">
        <v>48007</v>
      </c>
      <c r="N6958" t="s">
        <v>17432</v>
      </c>
      <c r="O6958" t="s">
        <v>4784</v>
      </c>
      <c r="P6958" t="s">
        <v>3632</v>
      </c>
      <c r="Q6958" t="s">
        <v>48008</v>
      </c>
      <c r="R6958" s="26">
        <v>2</v>
      </c>
      <c r="S6958" s="23">
        <v>369169050000</v>
      </c>
      <c r="T6958" t="s">
        <v>37</v>
      </c>
      <c r="U6958" t="s">
        <v>3634</v>
      </c>
      <c r="V6958" s="39">
        <v>46193</v>
      </c>
      <c r="W6958" s="41">
        <v>30</v>
      </c>
      <c r="X6958" s="26" t="s">
        <v>41762</v>
      </c>
      <c r="AE6958" s="41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 s="30">
        <f t="shared" si="670"/>
        <v>0</v>
      </c>
      <c r="AL6958" s="45">
        <v>2</v>
      </c>
      <c r="AM6958" s="32">
        <f t="shared" si="669"/>
        <v>2</v>
      </c>
      <c r="AN6958" s="33" t="str">
        <f t="shared" si="671"/>
        <v>NPN</v>
      </c>
      <c r="AO6958" s="33" t="str">
        <f t="shared" si="666"/>
        <v>2meses_pendientes</v>
      </c>
      <c r="AP6958" s="33">
        <f t="shared" si="667"/>
        <v>60</v>
      </c>
      <c r="AQ6958" s="31">
        <f t="shared" si="668"/>
        <v>20</v>
      </c>
    </row>
    <row r="6959" spans="2:43" x14ac:dyDescent="0.3">
      <c r="B6959" s="37">
        <v>46193</v>
      </c>
      <c r="C6959" t="s">
        <v>35</v>
      </c>
      <c r="D6959" t="s">
        <v>48009</v>
      </c>
      <c r="E6959" t="s">
        <v>48010</v>
      </c>
      <c r="F6959" t="s">
        <v>48011</v>
      </c>
      <c r="G6959" t="s">
        <v>48012</v>
      </c>
      <c r="H6959" t="s">
        <v>48013</v>
      </c>
      <c r="I6959" t="s">
        <v>38</v>
      </c>
      <c r="J6959" t="s">
        <v>44</v>
      </c>
      <c r="K6959" t="s">
        <v>55</v>
      </c>
      <c r="L6959" t="s">
        <v>48014</v>
      </c>
      <c r="M6959" t="s">
        <v>48015</v>
      </c>
      <c r="N6959" t="s">
        <v>17432</v>
      </c>
      <c r="O6959" t="s">
        <v>4784</v>
      </c>
      <c r="P6959" t="s">
        <v>3632</v>
      </c>
      <c r="Q6959" t="s">
        <v>48016</v>
      </c>
      <c r="R6959" s="26">
        <v>2</v>
      </c>
      <c r="S6959" s="23">
        <v>369172160000</v>
      </c>
      <c r="T6959" t="s">
        <v>37</v>
      </c>
      <c r="U6959" t="s">
        <v>3634</v>
      </c>
      <c r="V6959" s="39">
        <v>46197</v>
      </c>
      <c r="W6959" s="41">
        <v>30</v>
      </c>
      <c r="X6959" s="26" t="s">
        <v>41762</v>
      </c>
      <c r="AE6959" s="41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 s="30">
        <f t="shared" si="670"/>
        <v>0</v>
      </c>
      <c r="AL6959" s="45">
        <v>2</v>
      </c>
      <c r="AM6959" s="32">
        <f t="shared" si="669"/>
        <v>2</v>
      </c>
      <c r="AN6959" s="33" t="str">
        <f t="shared" si="671"/>
        <v>NPN</v>
      </c>
      <c r="AO6959" s="33" t="str">
        <f t="shared" si="666"/>
        <v>2meses_pendientes</v>
      </c>
      <c r="AP6959" s="33">
        <f t="shared" si="667"/>
        <v>60</v>
      </c>
      <c r="AQ6959" s="31">
        <f t="shared" si="668"/>
        <v>24</v>
      </c>
    </row>
    <row r="6960" spans="2:43" x14ac:dyDescent="0.3">
      <c r="B6960" s="37">
        <v>46197</v>
      </c>
      <c r="C6960" t="s">
        <v>35</v>
      </c>
      <c r="D6960" t="s">
        <v>48017</v>
      </c>
      <c r="E6960" t="s">
        <v>48018</v>
      </c>
      <c r="F6960" t="s">
        <v>48019</v>
      </c>
      <c r="G6960" t="s">
        <v>48020</v>
      </c>
      <c r="H6960" t="s">
        <v>48021</v>
      </c>
      <c r="I6960" t="s">
        <v>38</v>
      </c>
      <c r="J6960" t="s">
        <v>42</v>
      </c>
      <c r="K6960" t="s">
        <v>65</v>
      </c>
      <c r="L6960" t="s">
        <v>48022</v>
      </c>
      <c r="M6960" t="s">
        <v>48023</v>
      </c>
      <c r="N6960" t="s">
        <v>17432</v>
      </c>
      <c r="O6960" t="s">
        <v>4784</v>
      </c>
      <c r="P6960" t="s">
        <v>3632</v>
      </c>
      <c r="Q6960" t="s">
        <v>48024</v>
      </c>
      <c r="R6960" s="26">
        <v>2</v>
      </c>
      <c r="S6960" s="23">
        <v>293057260000</v>
      </c>
      <c r="T6960" t="s">
        <v>37</v>
      </c>
      <c r="U6960" t="s">
        <v>3634</v>
      </c>
      <c r="V6960" s="39">
        <v>46200</v>
      </c>
      <c r="W6960" s="41">
        <v>30</v>
      </c>
      <c r="X6960" s="26" t="s">
        <v>41762</v>
      </c>
      <c r="AE6960" s="41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 s="30">
        <f t="shared" si="670"/>
        <v>0</v>
      </c>
      <c r="AL6960" s="45">
        <v>2</v>
      </c>
      <c r="AM6960" s="32">
        <f t="shared" si="669"/>
        <v>2</v>
      </c>
      <c r="AN6960" s="33" t="str">
        <f t="shared" si="671"/>
        <v>NPN</v>
      </c>
      <c r="AO6960" s="33" t="str">
        <f t="shared" si="666"/>
        <v>2meses_pendientes</v>
      </c>
      <c r="AP6960" s="33">
        <f t="shared" si="667"/>
        <v>60</v>
      </c>
      <c r="AQ6960" s="31">
        <f t="shared" si="668"/>
        <v>27</v>
      </c>
    </row>
    <row r="6961" spans="2:43" x14ac:dyDescent="0.3">
      <c r="B6961" s="37">
        <v>46199</v>
      </c>
      <c r="C6961" t="s">
        <v>35</v>
      </c>
      <c r="D6961" t="s">
        <v>48025</v>
      </c>
      <c r="E6961" t="s">
        <v>48026</v>
      </c>
      <c r="F6961" t="s">
        <v>5189</v>
      </c>
      <c r="G6961" t="s">
        <v>48027</v>
      </c>
      <c r="H6961" t="s">
        <v>48028</v>
      </c>
      <c r="I6961" t="s">
        <v>38</v>
      </c>
      <c r="J6961" t="s">
        <v>38</v>
      </c>
      <c r="K6961" t="s">
        <v>825</v>
      </c>
      <c r="L6961" t="s">
        <v>48029</v>
      </c>
      <c r="M6961" t="s">
        <v>48030</v>
      </c>
      <c r="N6961" t="s">
        <v>4784</v>
      </c>
      <c r="O6961" t="s">
        <v>4784</v>
      </c>
      <c r="P6961" t="s">
        <v>3632</v>
      </c>
      <c r="Q6961" t="s">
        <v>48031</v>
      </c>
      <c r="R6961" s="26">
        <v>2</v>
      </c>
      <c r="S6961" s="23">
        <v>349384300000</v>
      </c>
      <c r="T6961" t="s">
        <v>37</v>
      </c>
      <c r="U6961" t="s">
        <v>3634</v>
      </c>
      <c r="V6961" s="39">
        <v>46200</v>
      </c>
      <c r="W6961" s="41">
        <v>30</v>
      </c>
      <c r="X6961" s="26" t="s">
        <v>41762</v>
      </c>
      <c r="AE6961" s="4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 s="30">
        <f t="shared" si="670"/>
        <v>0</v>
      </c>
      <c r="AL6961" s="45">
        <v>2</v>
      </c>
      <c r="AM6961" s="32">
        <f t="shared" si="669"/>
        <v>2</v>
      </c>
      <c r="AN6961" s="33" t="str">
        <f t="shared" si="671"/>
        <v>NPN</v>
      </c>
      <c r="AO6961" s="33" t="str">
        <f t="shared" si="666"/>
        <v>2meses_pendientes</v>
      </c>
      <c r="AP6961" s="33">
        <f t="shared" si="667"/>
        <v>60</v>
      </c>
      <c r="AQ6961" s="31">
        <f t="shared" si="668"/>
        <v>27</v>
      </c>
    </row>
    <row r="6962" spans="2:43" x14ac:dyDescent="0.3">
      <c r="B6962" s="37">
        <v>46186</v>
      </c>
      <c r="C6962" t="s">
        <v>5230</v>
      </c>
      <c r="D6962" t="s">
        <v>31509</v>
      </c>
      <c r="E6962" t="s">
        <v>48032</v>
      </c>
      <c r="F6962" t="s">
        <v>31542</v>
      </c>
      <c r="G6962" t="s">
        <v>31511</v>
      </c>
      <c r="H6962" t="s">
        <v>48033</v>
      </c>
      <c r="I6962" t="s">
        <v>38</v>
      </c>
      <c r="J6962" t="s">
        <v>38</v>
      </c>
      <c r="K6962" t="s">
        <v>2380</v>
      </c>
      <c r="L6962" t="s">
        <v>48034</v>
      </c>
      <c r="M6962" t="s">
        <v>48035</v>
      </c>
      <c r="N6962" t="s">
        <v>5248</v>
      </c>
      <c r="O6962" t="s">
        <v>5238</v>
      </c>
      <c r="P6962" t="s">
        <v>5238</v>
      </c>
      <c r="Q6962" t="s">
        <v>48036</v>
      </c>
      <c r="R6962" s="26">
        <v>3</v>
      </c>
      <c r="S6962" s="23">
        <v>362131560000</v>
      </c>
      <c r="T6962" t="s">
        <v>37</v>
      </c>
      <c r="U6962" t="s">
        <v>5240</v>
      </c>
      <c r="V6962" s="39">
        <v>46175</v>
      </c>
      <c r="W6962" s="41">
        <v>49.25</v>
      </c>
      <c r="X6962" s="26" t="s">
        <v>41762</v>
      </c>
      <c r="Y6962">
        <v>13.47</v>
      </c>
      <c r="Z6962">
        <v>47.81</v>
      </c>
      <c r="AE6962" s="41">
        <v>61.28</v>
      </c>
      <c r="AF6962">
        <v>1</v>
      </c>
      <c r="AG6962">
        <v>0</v>
      </c>
      <c r="AH6962">
        <v>0</v>
      </c>
      <c r="AI6962">
        <v>0</v>
      </c>
      <c r="AJ6962">
        <v>0</v>
      </c>
      <c r="AK6962" s="30">
        <f t="shared" si="670"/>
        <v>1</v>
      </c>
      <c r="AL6962" s="45">
        <v>2</v>
      </c>
      <c r="AM6962" s="32">
        <f t="shared" si="669"/>
        <v>1</v>
      </c>
      <c r="AN6962" s="33" t="str">
        <f t="shared" si="671"/>
        <v>MOROSO</v>
      </c>
      <c r="AO6962" s="33" t="str">
        <f t="shared" si="666"/>
        <v>1meses_pendientes</v>
      </c>
      <c r="AP6962" s="33">
        <f t="shared" si="667"/>
        <v>49.25</v>
      </c>
      <c r="AQ6962" s="31">
        <f t="shared" si="668"/>
        <v>2</v>
      </c>
    </row>
    <row r="6963" spans="2:43" x14ac:dyDescent="0.3">
      <c r="B6963" s="37">
        <v>46186</v>
      </c>
      <c r="C6963" t="s">
        <v>5230</v>
      </c>
      <c r="D6963" t="s">
        <v>48037</v>
      </c>
      <c r="E6963" t="s">
        <v>48038</v>
      </c>
      <c r="F6963" t="s">
        <v>31542</v>
      </c>
      <c r="G6963" t="s">
        <v>48039</v>
      </c>
      <c r="H6963" t="s">
        <v>48040</v>
      </c>
      <c r="I6963" t="s">
        <v>38</v>
      </c>
      <c r="J6963" t="s">
        <v>38</v>
      </c>
      <c r="K6963" t="s">
        <v>38987</v>
      </c>
      <c r="L6963" t="s">
        <v>48041</v>
      </c>
      <c r="M6963" t="s">
        <v>48042</v>
      </c>
      <c r="N6963" t="s">
        <v>5278</v>
      </c>
      <c r="O6963" t="s">
        <v>5238</v>
      </c>
      <c r="P6963" t="s">
        <v>5238</v>
      </c>
      <c r="Q6963" t="s">
        <v>48043</v>
      </c>
      <c r="R6963" s="26">
        <v>3</v>
      </c>
      <c r="S6963" s="23">
        <v>344117790000</v>
      </c>
      <c r="T6963" t="s">
        <v>37</v>
      </c>
      <c r="U6963" t="s">
        <v>5240</v>
      </c>
      <c r="V6963" s="39">
        <v>46203</v>
      </c>
      <c r="W6963" s="41">
        <v>40</v>
      </c>
      <c r="X6963" s="26" t="s">
        <v>41762</v>
      </c>
      <c r="Y6963">
        <v>43</v>
      </c>
      <c r="AE6963" s="41">
        <v>43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 s="30">
        <f t="shared" si="670"/>
        <v>0</v>
      </c>
      <c r="AL6963" s="45">
        <v>2</v>
      </c>
      <c r="AM6963" s="32">
        <f t="shared" si="669"/>
        <v>2</v>
      </c>
      <c r="AN6963" s="33" t="str">
        <f t="shared" si="671"/>
        <v>NPN</v>
      </c>
      <c r="AO6963" s="33" t="str">
        <f t="shared" si="666"/>
        <v>2meses_pendientes</v>
      </c>
      <c r="AP6963" s="33">
        <f t="shared" si="667"/>
        <v>80</v>
      </c>
      <c r="AQ6963" s="31">
        <f t="shared" si="668"/>
        <v>30</v>
      </c>
    </row>
    <row r="6964" spans="2:43" x14ac:dyDescent="0.3">
      <c r="B6964" s="37">
        <v>46191</v>
      </c>
      <c r="C6964" t="s">
        <v>5230</v>
      </c>
      <c r="D6964" t="s">
        <v>48044</v>
      </c>
      <c r="E6964" t="s">
        <v>48045</v>
      </c>
      <c r="F6964" t="s">
        <v>36</v>
      </c>
      <c r="G6964" t="s">
        <v>48046</v>
      </c>
      <c r="H6964" t="s">
        <v>48047</v>
      </c>
      <c r="I6964" t="s">
        <v>38</v>
      </c>
      <c r="J6964" t="s">
        <v>38</v>
      </c>
      <c r="K6964" t="s">
        <v>6058</v>
      </c>
      <c r="L6964" t="s">
        <v>48048</v>
      </c>
      <c r="M6964" t="s">
        <v>48049</v>
      </c>
      <c r="N6964" t="s">
        <v>48050</v>
      </c>
      <c r="O6964" t="s">
        <v>5238</v>
      </c>
      <c r="P6964" t="s">
        <v>5238</v>
      </c>
      <c r="Q6964" t="s">
        <v>48051</v>
      </c>
      <c r="R6964" s="26">
        <v>3</v>
      </c>
      <c r="S6964" s="23">
        <v>364147880000</v>
      </c>
      <c r="T6964" t="s">
        <v>37</v>
      </c>
      <c r="U6964" t="s">
        <v>5240</v>
      </c>
      <c r="V6964" s="39">
        <v>46191</v>
      </c>
      <c r="W6964" s="41">
        <v>33</v>
      </c>
      <c r="X6964" s="26" t="s">
        <v>41762</v>
      </c>
      <c r="Z6964">
        <v>34.909999999999997</v>
      </c>
      <c r="AE6964" s="41">
        <v>34.909999999999997</v>
      </c>
      <c r="AF6964">
        <v>1</v>
      </c>
      <c r="AG6964">
        <v>0</v>
      </c>
      <c r="AH6964">
        <v>0</v>
      </c>
      <c r="AI6964">
        <v>0</v>
      </c>
      <c r="AJ6964">
        <v>0</v>
      </c>
      <c r="AK6964" s="30">
        <f t="shared" si="670"/>
        <v>1</v>
      </c>
      <c r="AL6964" s="45">
        <v>2</v>
      </c>
      <c r="AM6964" s="32">
        <f t="shared" si="669"/>
        <v>1</v>
      </c>
      <c r="AN6964" s="33" t="str">
        <f t="shared" si="671"/>
        <v>MOROSO</v>
      </c>
      <c r="AO6964" s="33" t="str">
        <f t="shared" si="666"/>
        <v>1meses_pendientes</v>
      </c>
      <c r="AP6964" s="33">
        <f t="shared" si="667"/>
        <v>33</v>
      </c>
      <c r="AQ6964" s="31">
        <f t="shared" si="668"/>
        <v>18</v>
      </c>
    </row>
    <row r="6965" spans="2:43" x14ac:dyDescent="0.3">
      <c r="B6965" s="37">
        <v>46186</v>
      </c>
      <c r="C6965" t="s">
        <v>5230</v>
      </c>
      <c r="D6965" t="s">
        <v>48052</v>
      </c>
      <c r="E6965" t="s">
        <v>48053</v>
      </c>
      <c r="F6965" t="s">
        <v>31650</v>
      </c>
      <c r="G6965" t="s">
        <v>48054</v>
      </c>
      <c r="H6965" t="s">
        <v>48055</v>
      </c>
      <c r="I6965" t="s">
        <v>38</v>
      </c>
      <c r="J6965" t="s">
        <v>38</v>
      </c>
      <c r="K6965" t="s">
        <v>476</v>
      </c>
      <c r="L6965" t="s">
        <v>48056</v>
      </c>
      <c r="M6965" t="s">
        <v>48057</v>
      </c>
      <c r="N6965" t="s">
        <v>31547</v>
      </c>
      <c r="O6965" t="s">
        <v>5238</v>
      </c>
      <c r="P6965" t="s">
        <v>5238</v>
      </c>
      <c r="Q6965" t="s">
        <v>48058</v>
      </c>
      <c r="R6965" s="26">
        <v>2</v>
      </c>
      <c r="S6965" s="23">
        <v>361163650000</v>
      </c>
      <c r="T6965" t="s">
        <v>37</v>
      </c>
      <c r="U6965" t="s">
        <v>5240</v>
      </c>
      <c r="V6965" s="39">
        <v>46185</v>
      </c>
      <c r="W6965" s="41">
        <v>22</v>
      </c>
      <c r="X6965" s="26" t="s">
        <v>41762</v>
      </c>
      <c r="Z6965">
        <v>1.25</v>
      </c>
      <c r="AE6965" s="41">
        <v>1.25</v>
      </c>
      <c r="AF6965">
        <v>1</v>
      </c>
      <c r="AG6965">
        <v>0</v>
      </c>
      <c r="AH6965">
        <v>0</v>
      </c>
      <c r="AI6965">
        <v>0</v>
      </c>
      <c r="AJ6965">
        <v>0</v>
      </c>
      <c r="AK6965" s="30">
        <f t="shared" si="670"/>
        <v>1</v>
      </c>
      <c r="AL6965" s="45">
        <v>2</v>
      </c>
      <c r="AM6965" s="32">
        <f t="shared" si="669"/>
        <v>1</v>
      </c>
      <c r="AN6965" s="33" t="str">
        <f t="shared" si="671"/>
        <v>MOROSO</v>
      </c>
      <c r="AO6965" s="33" t="str">
        <f t="shared" si="666"/>
        <v>1meses_pendientes</v>
      </c>
      <c r="AP6965" s="33">
        <f t="shared" si="667"/>
        <v>22</v>
      </c>
      <c r="AQ6965" s="31">
        <f t="shared" si="668"/>
        <v>12</v>
      </c>
    </row>
    <row r="6966" spans="2:43" x14ac:dyDescent="0.3">
      <c r="B6966" s="37">
        <v>46175</v>
      </c>
      <c r="C6966" t="s">
        <v>5230</v>
      </c>
      <c r="D6966" t="s">
        <v>48059</v>
      </c>
      <c r="E6966" t="s">
        <v>48060</v>
      </c>
      <c r="F6966" t="s">
        <v>9451</v>
      </c>
      <c r="G6966" t="s">
        <v>48061</v>
      </c>
      <c r="H6966" t="s">
        <v>48062</v>
      </c>
      <c r="I6966" t="s">
        <v>38</v>
      </c>
      <c r="J6966" t="s">
        <v>3877</v>
      </c>
      <c r="K6966" t="s">
        <v>3878</v>
      </c>
      <c r="L6966" t="s">
        <v>48063</v>
      </c>
      <c r="M6966" t="s">
        <v>48064</v>
      </c>
      <c r="N6966" t="s">
        <v>31563</v>
      </c>
      <c r="O6966" t="s">
        <v>5238</v>
      </c>
      <c r="P6966" t="s">
        <v>5238</v>
      </c>
      <c r="Q6966" t="s">
        <v>48065</v>
      </c>
      <c r="R6966" s="26">
        <v>3</v>
      </c>
      <c r="S6966" s="23">
        <v>362150170000</v>
      </c>
      <c r="T6966" t="s">
        <v>37</v>
      </c>
      <c r="U6966" t="s">
        <v>5240</v>
      </c>
      <c r="V6966" s="39">
        <v>46176</v>
      </c>
      <c r="W6966" s="41">
        <v>37.08</v>
      </c>
      <c r="X6966" s="26" t="s">
        <v>41762</v>
      </c>
      <c r="Y6966">
        <v>57.7</v>
      </c>
      <c r="AE6966" s="41">
        <v>57.7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 s="30">
        <f t="shared" si="670"/>
        <v>0</v>
      </c>
      <c r="AL6966" s="45">
        <v>2</v>
      </c>
      <c r="AM6966" s="32">
        <f t="shared" si="669"/>
        <v>2</v>
      </c>
      <c r="AN6966" s="33" t="str">
        <f t="shared" si="671"/>
        <v>NPN</v>
      </c>
      <c r="AO6966" s="33" t="str">
        <f t="shared" si="666"/>
        <v>2meses_pendientes</v>
      </c>
      <c r="AP6966" s="33">
        <f t="shared" si="667"/>
        <v>74.16</v>
      </c>
      <c r="AQ6966" s="31">
        <f t="shared" si="668"/>
        <v>3</v>
      </c>
    </row>
    <row r="6967" spans="2:43" x14ac:dyDescent="0.3">
      <c r="B6967" s="37">
        <v>46186</v>
      </c>
      <c r="C6967" t="s">
        <v>5230</v>
      </c>
      <c r="D6967" t="s">
        <v>48066</v>
      </c>
      <c r="E6967" t="s">
        <v>48067</v>
      </c>
      <c r="F6967" t="s">
        <v>31542</v>
      </c>
      <c r="G6967" t="s">
        <v>48068</v>
      </c>
      <c r="H6967" t="s">
        <v>48069</v>
      </c>
      <c r="I6967" t="s">
        <v>38</v>
      </c>
      <c r="J6967" t="s">
        <v>38</v>
      </c>
      <c r="K6967" t="s">
        <v>476</v>
      </c>
      <c r="L6967" t="s">
        <v>48070</v>
      </c>
      <c r="M6967" t="s">
        <v>48071</v>
      </c>
      <c r="N6967" t="s">
        <v>31563</v>
      </c>
      <c r="O6967" t="s">
        <v>5238</v>
      </c>
      <c r="P6967" t="s">
        <v>5238</v>
      </c>
      <c r="Q6967" t="s">
        <v>48072</v>
      </c>
      <c r="R6967" s="26">
        <v>3</v>
      </c>
      <c r="S6967" s="23">
        <v>367162170000</v>
      </c>
      <c r="T6967" t="s">
        <v>37</v>
      </c>
      <c r="U6967" t="s">
        <v>5240</v>
      </c>
      <c r="V6967" s="39">
        <v>46189</v>
      </c>
      <c r="W6967" s="41">
        <v>30.82</v>
      </c>
      <c r="X6967" s="26" t="s">
        <v>41762</v>
      </c>
      <c r="Y6967">
        <v>64.2</v>
      </c>
      <c r="AE6967" s="41">
        <v>64.2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 s="30">
        <f t="shared" si="670"/>
        <v>0</v>
      </c>
      <c r="AL6967" s="45">
        <v>2</v>
      </c>
      <c r="AM6967" s="32">
        <f t="shared" si="669"/>
        <v>2</v>
      </c>
      <c r="AN6967" s="33" t="str">
        <f t="shared" si="671"/>
        <v>NPN</v>
      </c>
      <c r="AO6967" s="33" t="str">
        <f t="shared" si="666"/>
        <v>2meses_pendientes</v>
      </c>
      <c r="AP6967" s="33">
        <f t="shared" si="667"/>
        <v>61.64</v>
      </c>
      <c r="AQ6967" s="31">
        <f t="shared" si="668"/>
        <v>16</v>
      </c>
    </row>
    <row r="6968" spans="2:43" x14ac:dyDescent="0.3">
      <c r="B6968" s="37">
        <v>46186</v>
      </c>
      <c r="C6968" t="s">
        <v>5230</v>
      </c>
      <c r="D6968" t="s">
        <v>48073</v>
      </c>
      <c r="E6968" t="s">
        <v>48074</v>
      </c>
      <c r="F6968" t="s">
        <v>31542</v>
      </c>
      <c r="G6968" t="s">
        <v>48075</v>
      </c>
      <c r="H6968" t="s">
        <v>48076</v>
      </c>
      <c r="I6968" t="s">
        <v>38</v>
      </c>
      <c r="J6968" t="s">
        <v>38</v>
      </c>
      <c r="K6968" t="s">
        <v>1713</v>
      </c>
      <c r="L6968" t="s">
        <v>48077</v>
      </c>
      <c r="M6968" t="s">
        <v>48076</v>
      </c>
      <c r="N6968" t="s">
        <v>17507</v>
      </c>
      <c r="O6968" t="s">
        <v>5238</v>
      </c>
      <c r="P6968" t="s">
        <v>5238</v>
      </c>
      <c r="Q6968" t="s">
        <v>48078</v>
      </c>
      <c r="R6968" s="26">
        <v>2</v>
      </c>
      <c r="S6968" s="23">
        <v>361156440000</v>
      </c>
      <c r="T6968" t="s">
        <v>37</v>
      </c>
      <c r="U6968" t="s">
        <v>5240</v>
      </c>
      <c r="V6968" s="39">
        <v>46186</v>
      </c>
      <c r="W6968" s="41">
        <v>35</v>
      </c>
      <c r="X6968" s="26" t="s">
        <v>41762</v>
      </c>
      <c r="AE6968" s="41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 s="30">
        <f t="shared" si="670"/>
        <v>0</v>
      </c>
      <c r="AL6968" s="45">
        <v>2</v>
      </c>
      <c r="AM6968" s="32">
        <f t="shared" si="669"/>
        <v>2</v>
      </c>
      <c r="AN6968" s="33" t="str">
        <f t="shared" si="671"/>
        <v>NPN</v>
      </c>
      <c r="AO6968" s="33" t="str">
        <f t="shared" si="666"/>
        <v>2meses_pendientes</v>
      </c>
      <c r="AP6968" s="33">
        <f t="shared" si="667"/>
        <v>70</v>
      </c>
      <c r="AQ6968" s="31">
        <f t="shared" si="668"/>
        <v>13</v>
      </c>
    </row>
    <row r="6969" spans="2:43" x14ac:dyDescent="0.3">
      <c r="B6969" s="37">
        <v>46194</v>
      </c>
      <c r="C6969" t="s">
        <v>5230</v>
      </c>
      <c r="D6969" t="s">
        <v>48079</v>
      </c>
      <c r="E6969" t="s">
        <v>48080</v>
      </c>
      <c r="F6969" t="s">
        <v>31542</v>
      </c>
      <c r="G6969" t="s">
        <v>48081</v>
      </c>
      <c r="H6969" t="s">
        <v>48082</v>
      </c>
      <c r="I6969" t="s">
        <v>38</v>
      </c>
      <c r="J6969" t="s">
        <v>38</v>
      </c>
      <c r="K6969" t="s">
        <v>476</v>
      </c>
      <c r="L6969" t="s">
        <v>48083</v>
      </c>
      <c r="M6969" t="s">
        <v>48084</v>
      </c>
      <c r="N6969" t="s">
        <v>48085</v>
      </c>
      <c r="O6969" t="s">
        <v>5238</v>
      </c>
      <c r="P6969" t="s">
        <v>5238</v>
      </c>
      <c r="Q6969" t="s">
        <v>48086</v>
      </c>
      <c r="R6969" s="26">
        <v>2</v>
      </c>
      <c r="S6969" s="23">
        <v>363170590000</v>
      </c>
      <c r="T6969" t="s">
        <v>37</v>
      </c>
      <c r="U6969" t="s">
        <v>5240</v>
      </c>
      <c r="V6969" s="39">
        <v>46195</v>
      </c>
      <c r="W6969" s="41">
        <v>23</v>
      </c>
      <c r="X6969" s="26" t="s">
        <v>41762</v>
      </c>
      <c r="AE6969" s="41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 s="30">
        <f t="shared" si="670"/>
        <v>0</v>
      </c>
      <c r="AL6969" s="45">
        <v>2</v>
      </c>
      <c r="AM6969" s="32">
        <f t="shared" si="669"/>
        <v>2</v>
      </c>
      <c r="AN6969" s="33" t="str">
        <f t="shared" si="671"/>
        <v>NPN</v>
      </c>
      <c r="AO6969" s="33" t="str">
        <f t="shared" si="666"/>
        <v>2meses_pendientes</v>
      </c>
      <c r="AP6969" s="33">
        <f t="shared" si="667"/>
        <v>46</v>
      </c>
      <c r="AQ6969" s="31">
        <f t="shared" si="668"/>
        <v>22</v>
      </c>
    </row>
    <row r="6970" spans="2:43" x14ac:dyDescent="0.3">
      <c r="B6970" s="37">
        <v>46199</v>
      </c>
      <c r="C6970" t="s">
        <v>5230</v>
      </c>
      <c r="D6970" t="s">
        <v>48087</v>
      </c>
      <c r="E6970" t="s">
        <v>48088</v>
      </c>
      <c r="F6970" t="s">
        <v>31650</v>
      </c>
      <c r="G6970" t="s">
        <v>48089</v>
      </c>
      <c r="H6970" t="s">
        <v>48090</v>
      </c>
      <c r="I6970" t="s">
        <v>38</v>
      </c>
      <c r="J6970" t="s">
        <v>38</v>
      </c>
      <c r="K6970" t="s">
        <v>33142</v>
      </c>
      <c r="L6970" t="s">
        <v>48091</v>
      </c>
      <c r="M6970" t="s">
        <v>48092</v>
      </c>
      <c r="N6970" t="s">
        <v>31576</v>
      </c>
      <c r="O6970" t="s">
        <v>5238</v>
      </c>
      <c r="P6970" t="s">
        <v>5238</v>
      </c>
      <c r="Q6970" t="s">
        <v>48093</v>
      </c>
      <c r="R6970" s="26">
        <v>2</v>
      </c>
      <c r="S6970" s="23">
        <v>364176970000</v>
      </c>
      <c r="T6970" t="s">
        <v>37</v>
      </c>
      <c r="U6970" t="s">
        <v>5240</v>
      </c>
      <c r="V6970" s="39">
        <v>46202</v>
      </c>
      <c r="W6970" s="41">
        <v>36.25</v>
      </c>
      <c r="X6970" s="26" t="s">
        <v>41762</v>
      </c>
      <c r="Z6970">
        <v>6.18</v>
      </c>
      <c r="AE6970" s="41">
        <v>6.18</v>
      </c>
      <c r="AF6970">
        <v>1</v>
      </c>
      <c r="AG6970">
        <v>0</v>
      </c>
      <c r="AH6970">
        <v>0</v>
      </c>
      <c r="AI6970">
        <v>0</v>
      </c>
      <c r="AJ6970">
        <v>0</v>
      </c>
      <c r="AK6970" s="30">
        <f t="shared" si="670"/>
        <v>1</v>
      </c>
      <c r="AL6970" s="45">
        <v>2</v>
      </c>
      <c r="AM6970" s="32">
        <f t="shared" si="669"/>
        <v>1</v>
      </c>
      <c r="AN6970" s="33" t="str">
        <f t="shared" si="671"/>
        <v>MOROSO</v>
      </c>
      <c r="AO6970" s="33" t="str">
        <f t="shared" si="666"/>
        <v>1meses_pendientes</v>
      </c>
      <c r="AP6970" s="33">
        <f t="shared" si="667"/>
        <v>36.25</v>
      </c>
      <c r="AQ6970" s="31">
        <f t="shared" si="668"/>
        <v>29</v>
      </c>
    </row>
    <row r="6971" spans="2:43" x14ac:dyDescent="0.3">
      <c r="B6971" s="37">
        <v>46189</v>
      </c>
      <c r="C6971" t="s">
        <v>5230</v>
      </c>
      <c r="D6971" t="s">
        <v>48094</v>
      </c>
      <c r="E6971" t="s">
        <v>48095</v>
      </c>
      <c r="F6971" t="s">
        <v>9451</v>
      </c>
      <c r="G6971" t="s">
        <v>48096</v>
      </c>
      <c r="H6971" t="s">
        <v>48097</v>
      </c>
      <c r="I6971" t="s">
        <v>38</v>
      </c>
      <c r="J6971" t="s">
        <v>38</v>
      </c>
      <c r="K6971" t="s">
        <v>2423</v>
      </c>
      <c r="L6971" t="s">
        <v>48098</v>
      </c>
      <c r="M6971" t="s">
        <v>48099</v>
      </c>
      <c r="N6971" t="s">
        <v>48100</v>
      </c>
      <c r="O6971" t="s">
        <v>5238</v>
      </c>
      <c r="P6971" t="s">
        <v>5238</v>
      </c>
      <c r="Q6971" t="s">
        <v>48101</v>
      </c>
      <c r="R6971" s="26">
        <v>3</v>
      </c>
      <c r="S6971" s="23">
        <v>363168430000</v>
      </c>
      <c r="T6971" t="s">
        <v>37</v>
      </c>
      <c r="U6971" t="s">
        <v>5240</v>
      </c>
      <c r="V6971" s="39">
        <v>46193</v>
      </c>
      <c r="W6971" s="41">
        <v>42.91</v>
      </c>
      <c r="X6971" s="26" t="s">
        <v>41762</v>
      </c>
      <c r="Y6971">
        <v>64.2</v>
      </c>
      <c r="AE6971" s="41">
        <v>64.2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 s="30">
        <f t="shared" si="670"/>
        <v>0</v>
      </c>
      <c r="AL6971" s="45">
        <v>2</v>
      </c>
      <c r="AM6971" s="32">
        <f t="shared" si="669"/>
        <v>2</v>
      </c>
      <c r="AN6971" s="33" t="str">
        <f t="shared" si="671"/>
        <v>NPN</v>
      </c>
      <c r="AO6971" s="33" t="str">
        <f t="shared" si="666"/>
        <v>2meses_pendientes</v>
      </c>
      <c r="AP6971" s="33">
        <f t="shared" si="667"/>
        <v>85.82</v>
      </c>
      <c r="AQ6971" s="31">
        <f t="shared" si="668"/>
        <v>20</v>
      </c>
    </row>
    <row r="6972" spans="2:43" x14ac:dyDescent="0.3">
      <c r="B6972" s="37">
        <v>46194</v>
      </c>
      <c r="C6972" t="s">
        <v>5230</v>
      </c>
      <c r="D6972" t="s">
        <v>48102</v>
      </c>
      <c r="E6972" t="s">
        <v>48103</v>
      </c>
      <c r="F6972" t="s">
        <v>31542</v>
      </c>
      <c r="G6972" t="s">
        <v>48104</v>
      </c>
      <c r="H6972" t="s">
        <v>48105</v>
      </c>
      <c r="I6972" t="s">
        <v>38</v>
      </c>
      <c r="J6972" t="s">
        <v>38</v>
      </c>
      <c r="K6972" t="s">
        <v>869</v>
      </c>
      <c r="L6972" t="s">
        <v>48106</v>
      </c>
      <c r="M6972" t="s">
        <v>48107</v>
      </c>
      <c r="N6972" t="s">
        <v>48100</v>
      </c>
      <c r="O6972" t="s">
        <v>5238</v>
      </c>
      <c r="P6972" t="s">
        <v>5238</v>
      </c>
      <c r="Q6972" t="s">
        <v>48108</v>
      </c>
      <c r="R6972" s="26">
        <v>2</v>
      </c>
      <c r="S6972" s="23">
        <v>367171770000</v>
      </c>
      <c r="T6972" t="s">
        <v>37</v>
      </c>
      <c r="U6972" t="s">
        <v>5240</v>
      </c>
      <c r="V6972" s="39">
        <v>46194</v>
      </c>
      <c r="W6972" s="41">
        <v>23</v>
      </c>
      <c r="X6972" s="26" t="s">
        <v>41762</v>
      </c>
      <c r="AE6972" s="41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 s="30">
        <f t="shared" si="670"/>
        <v>0</v>
      </c>
      <c r="AL6972" s="45">
        <v>2</v>
      </c>
      <c r="AM6972" s="32">
        <f t="shared" si="669"/>
        <v>2</v>
      </c>
      <c r="AN6972" s="33" t="str">
        <f t="shared" si="671"/>
        <v>NPN</v>
      </c>
      <c r="AO6972" s="33" t="str">
        <f t="shared" si="666"/>
        <v>2meses_pendientes</v>
      </c>
      <c r="AP6972" s="33">
        <f t="shared" si="667"/>
        <v>46</v>
      </c>
      <c r="AQ6972" s="31">
        <f t="shared" si="668"/>
        <v>21</v>
      </c>
    </row>
    <row r="6973" spans="2:43" x14ac:dyDescent="0.3">
      <c r="B6973" s="37">
        <v>46195</v>
      </c>
      <c r="C6973" t="s">
        <v>5230</v>
      </c>
      <c r="D6973" t="s">
        <v>48109</v>
      </c>
      <c r="E6973" t="s">
        <v>48110</v>
      </c>
      <c r="F6973" t="s">
        <v>31542</v>
      </c>
      <c r="G6973" t="s">
        <v>48111</v>
      </c>
      <c r="H6973" t="s">
        <v>48112</v>
      </c>
      <c r="I6973" t="s">
        <v>38</v>
      </c>
      <c r="J6973" t="s">
        <v>529</v>
      </c>
      <c r="K6973" t="s">
        <v>639</v>
      </c>
      <c r="L6973" t="s">
        <v>48113</v>
      </c>
      <c r="M6973" t="s">
        <v>48114</v>
      </c>
      <c r="N6973" t="s">
        <v>48100</v>
      </c>
      <c r="O6973" t="s">
        <v>5238</v>
      </c>
      <c r="P6973" t="s">
        <v>5238</v>
      </c>
      <c r="Q6973" t="s">
        <v>48115</v>
      </c>
      <c r="R6973" s="26">
        <v>2</v>
      </c>
      <c r="S6973" s="23">
        <v>367173650000</v>
      </c>
      <c r="T6973" t="s">
        <v>37</v>
      </c>
      <c r="U6973" t="s">
        <v>5240</v>
      </c>
      <c r="V6973" s="39">
        <v>46203</v>
      </c>
      <c r="W6973" s="41">
        <v>23</v>
      </c>
      <c r="X6973" s="26" t="s">
        <v>41762</v>
      </c>
      <c r="AE6973" s="41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 s="30">
        <f t="shared" si="670"/>
        <v>0</v>
      </c>
      <c r="AL6973" s="45">
        <v>2</v>
      </c>
      <c r="AM6973" s="32">
        <f t="shared" si="669"/>
        <v>2</v>
      </c>
      <c r="AN6973" s="33" t="str">
        <f t="shared" si="671"/>
        <v>NPN</v>
      </c>
      <c r="AO6973" s="33" t="str">
        <f t="shared" si="666"/>
        <v>2meses_pendientes</v>
      </c>
      <c r="AP6973" s="33">
        <f t="shared" si="667"/>
        <v>46</v>
      </c>
      <c r="AQ6973" s="31">
        <f t="shared" si="668"/>
        <v>30</v>
      </c>
    </row>
    <row r="6974" spans="2:43" x14ac:dyDescent="0.3">
      <c r="B6974" s="37">
        <v>46186</v>
      </c>
      <c r="C6974" t="s">
        <v>5230</v>
      </c>
      <c r="D6974" t="s">
        <v>48116</v>
      </c>
      <c r="E6974" t="s">
        <v>48117</v>
      </c>
      <c r="F6974" t="s">
        <v>31542</v>
      </c>
      <c r="G6974" t="s">
        <v>48118</v>
      </c>
      <c r="H6974" t="s">
        <v>48119</v>
      </c>
      <c r="I6974" t="s">
        <v>38</v>
      </c>
      <c r="J6974" t="s">
        <v>44</v>
      </c>
      <c r="K6974" t="s">
        <v>4325</v>
      </c>
      <c r="L6974" t="s">
        <v>48120</v>
      </c>
      <c r="M6974" t="s">
        <v>48121</v>
      </c>
      <c r="N6974" t="s">
        <v>5308</v>
      </c>
      <c r="O6974" t="s">
        <v>5238</v>
      </c>
      <c r="P6974" t="s">
        <v>5238</v>
      </c>
      <c r="Q6974" t="s">
        <v>48122</v>
      </c>
      <c r="R6974" s="26">
        <v>2</v>
      </c>
      <c r="S6974" s="23">
        <v>363163000000</v>
      </c>
      <c r="T6974" t="s">
        <v>37</v>
      </c>
      <c r="U6974" t="s">
        <v>5240</v>
      </c>
      <c r="V6974" s="39">
        <v>46186</v>
      </c>
      <c r="W6974" s="41">
        <v>22</v>
      </c>
      <c r="X6974" s="26" t="s">
        <v>41762</v>
      </c>
      <c r="Z6974">
        <v>15.56</v>
      </c>
      <c r="AE6974" s="41">
        <v>15.56</v>
      </c>
      <c r="AF6974">
        <v>1</v>
      </c>
      <c r="AG6974">
        <v>0</v>
      </c>
      <c r="AH6974">
        <v>0</v>
      </c>
      <c r="AI6974">
        <v>0</v>
      </c>
      <c r="AJ6974">
        <v>0</v>
      </c>
      <c r="AK6974" s="30">
        <f t="shared" si="670"/>
        <v>1</v>
      </c>
      <c r="AL6974" s="45">
        <v>2</v>
      </c>
      <c r="AM6974" s="32">
        <f t="shared" si="669"/>
        <v>1</v>
      </c>
      <c r="AN6974" s="33" t="str">
        <f t="shared" si="671"/>
        <v>MOROSO</v>
      </c>
      <c r="AO6974" s="33" t="str">
        <f t="shared" ref="AO6974:AO7037" si="672">CONCATENATE(AM6974,"meses_pendientes")</f>
        <v>1meses_pendientes</v>
      </c>
      <c r="AP6974" s="33">
        <f t="shared" ref="AP6974:AP7037" si="673">AM6974*W6974</f>
        <v>22</v>
      </c>
      <c r="AQ6974" s="31">
        <f t="shared" ref="AQ6974:AQ7037" si="674">DAY(V6974)</f>
        <v>13</v>
      </c>
    </row>
    <row r="6975" spans="2:43" x14ac:dyDescent="0.3">
      <c r="B6975" s="37">
        <v>46186</v>
      </c>
      <c r="C6975" t="s">
        <v>5230</v>
      </c>
      <c r="D6975" t="s">
        <v>48123</v>
      </c>
      <c r="E6975" t="s">
        <v>48124</v>
      </c>
      <c r="F6975" t="s">
        <v>31650</v>
      </c>
      <c r="G6975" t="s">
        <v>48125</v>
      </c>
      <c r="H6975" t="s">
        <v>48126</v>
      </c>
      <c r="I6975" t="s">
        <v>3255</v>
      </c>
      <c r="J6975" t="s">
        <v>4702</v>
      </c>
      <c r="K6975" t="s">
        <v>4702</v>
      </c>
      <c r="L6975" t="s">
        <v>48127</v>
      </c>
      <c r="M6975" t="s">
        <v>48128</v>
      </c>
      <c r="N6975" t="s">
        <v>5308</v>
      </c>
      <c r="O6975" t="s">
        <v>5238</v>
      </c>
      <c r="P6975" t="s">
        <v>5238</v>
      </c>
      <c r="Q6975" t="s">
        <v>48129</v>
      </c>
      <c r="R6975" s="26">
        <v>2</v>
      </c>
      <c r="S6975" s="23">
        <v>364165170000</v>
      </c>
      <c r="T6975" t="s">
        <v>37</v>
      </c>
      <c r="U6975" t="s">
        <v>5240</v>
      </c>
      <c r="V6975" s="39">
        <v>46189</v>
      </c>
      <c r="W6975" s="41">
        <v>22</v>
      </c>
      <c r="X6975" s="26" t="s">
        <v>41762</v>
      </c>
      <c r="Z6975">
        <v>12.69</v>
      </c>
      <c r="AE6975" s="41">
        <v>12.69</v>
      </c>
      <c r="AF6975">
        <v>1</v>
      </c>
      <c r="AG6975">
        <v>0</v>
      </c>
      <c r="AH6975">
        <v>0</v>
      </c>
      <c r="AI6975">
        <v>0</v>
      </c>
      <c r="AJ6975">
        <v>0</v>
      </c>
      <c r="AK6975" s="30">
        <f t="shared" si="670"/>
        <v>1</v>
      </c>
      <c r="AL6975" s="45">
        <v>2</v>
      </c>
      <c r="AM6975" s="32">
        <f t="shared" si="669"/>
        <v>1</v>
      </c>
      <c r="AN6975" s="33" t="str">
        <f t="shared" si="671"/>
        <v>MOROSO</v>
      </c>
      <c r="AO6975" s="33" t="str">
        <f t="shared" si="672"/>
        <v>1meses_pendientes</v>
      </c>
      <c r="AP6975" s="33">
        <f t="shared" si="673"/>
        <v>22</v>
      </c>
      <c r="AQ6975" s="31">
        <f t="shared" si="674"/>
        <v>16</v>
      </c>
    </row>
    <row r="6976" spans="2:43" x14ac:dyDescent="0.3">
      <c r="B6976" s="37">
        <v>46203</v>
      </c>
      <c r="C6976" t="s">
        <v>5230</v>
      </c>
      <c r="D6976" t="s">
        <v>48130</v>
      </c>
      <c r="E6976" t="s">
        <v>48131</v>
      </c>
      <c r="F6976" t="s">
        <v>31542</v>
      </c>
      <c r="G6976" t="s">
        <v>48132</v>
      </c>
      <c r="H6976" t="s">
        <v>48133</v>
      </c>
      <c r="I6976" t="s">
        <v>38</v>
      </c>
      <c r="J6976" t="s">
        <v>2538</v>
      </c>
      <c r="K6976" t="s">
        <v>3717</v>
      </c>
      <c r="L6976" t="s">
        <v>48134</v>
      </c>
      <c r="M6976" t="s">
        <v>48135</v>
      </c>
      <c r="N6976" t="s">
        <v>5308</v>
      </c>
      <c r="O6976" t="s">
        <v>5238</v>
      </c>
      <c r="P6976" t="s">
        <v>5238</v>
      </c>
      <c r="Q6976" t="s">
        <v>48136</v>
      </c>
      <c r="R6976" s="26">
        <v>2</v>
      </c>
      <c r="S6976" s="23">
        <v>367157950000</v>
      </c>
      <c r="T6976" t="s">
        <v>37</v>
      </c>
      <c r="U6976" t="s">
        <v>5240</v>
      </c>
      <c r="V6976" s="39">
        <v>46179</v>
      </c>
      <c r="W6976" s="41">
        <v>22</v>
      </c>
      <c r="X6976" s="26" t="s">
        <v>41762</v>
      </c>
      <c r="Z6976">
        <v>18.239999999999998</v>
      </c>
      <c r="AE6976" s="41">
        <v>18.239999999999998</v>
      </c>
      <c r="AF6976">
        <v>1</v>
      </c>
      <c r="AG6976">
        <v>0</v>
      </c>
      <c r="AH6976">
        <v>0</v>
      </c>
      <c r="AI6976">
        <v>0</v>
      </c>
      <c r="AJ6976">
        <v>0</v>
      </c>
      <c r="AK6976" s="30">
        <f t="shared" si="670"/>
        <v>1</v>
      </c>
      <c r="AL6976" s="45">
        <v>2</v>
      </c>
      <c r="AM6976" s="32">
        <f t="shared" si="669"/>
        <v>1</v>
      </c>
      <c r="AN6976" s="33" t="str">
        <f t="shared" si="671"/>
        <v>MOROSO</v>
      </c>
      <c r="AO6976" s="33" t="str">
        <f t="shared" si="672"/>
        <v>1meses_pendientes</v>
      </c>
      <c r="AP6976" s="33">
        <f t="shared" si="673"/>
        <v>22</v>
      </c>
      <c r="AQ6976" s="31">
        <f t="shared" si="674"/>
        <v>6</v>
      </c>
    </row>
    <row r="6977" spans="2:43" x14ac:dyDescent="0.3">
      <c r="B6977" s="37">
        <v>46196</v>
      </c>
      <c r="C6977" t="s">
        <v>5230</v>
      </c>
      <c r="D6977" t="s">
        <v>48137</v>
      </c>
      <c r="E6977" t="s">
        <v>48138</v>
      </c>
      <c r="F6977" t="s">
        <v>31650</v>
      </c>
      <c r="G6977" t="s">
        <v>48139</v>
      </c>
      <c r="H6977" t="s">
        <v>48140</v>
      </c>
      <c r="I6977" t="s">
        <v>38</v>
      </c>
      <c r="J6977" t="s">
        <v>38</v>
      </c>
      <c r="K6977" t="s">
        <v>6252</v>
      </c>
      <c r="L6977" t="s">
        <v>48141</v>
      </c>
      <c r="M6977" t="s">
        <v>48142</v>
      </c>
      <c r="N6977" t="s">
        <v>5330</v>
      </c>
      <c r="O6977" t="s">
        <v>5238</v>
      </c>
      <c r="P6977" t="s">
        <v>5238</v>
      </c>
      <c r="Q6977" t="s">
        <v>48143</v>
      </c>
      <c r="R6977" s="26">
        <v>3</v>
      </c>
      <c r="S6977" s="23">
        <v>365175180000</v>
      </c>
      <c r="T6977" t="s">
        <v>37</v>
      </c>
      <c r="U6977" t="s">
        <v>5240</v>
      </c>
      <c r="V6977" s="39">
        <v>46203</v>
      </c>
      <c r="W6977" s="41">
        <v>30.82</v>
      </c>
      <c r="X6977" s="26" t="s">
        <v>41762</v>
      </c>
      <c r="AE6977" s="41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 s="30">
        <f t="shared" si="670"/>
        <v>0</v>
      </c>
      <c r="AL6977" s="45">
        <v>2</v>
      </c>
      <c r="AM6977" s="32">
        <f t="shared" si="669"/>
        <v>2</v>
      </c>
      <c r="AN6977" s="33" t="str">
        <f t="shared" si="671"/>
        <v>NPN</v>
      </c>
      <c r="AO6977" s="33" t="str">
        <f t="shared" si="672"/>
        <v>2meses_pendientes</v>
      </c>
      <c r="AP6977" s="33">
        <f t="shared" si="673"/>
        <v>61.64</v>
      </c>
      <c r="AQ6977" s="31">
        <f t="shared" si="674"/>
        <v>30</v>
      </c>
    </row>
    <row r="6978" spans="2:43" x14ac:dyDescent="0.3">
      <c r="B6978" s="37">
        <v>46203</v>
      </c>
      <c r="C6978" t="s">
        <v>5230</v>
      </c>
      <c r="D6978" t="s">
        <v>48144</v>
      </c>
      <c r="E6978" t="s">
        <v>48145</v>
      </c>
      <c r="F6978" t="s">
        <v>31542</v>
      </c>
      <c r="G6978" t="s">
        <v>48146</v>
      </c>
      <c r="H6978" t="s">
        <v>48147</v>
      </c>
      <c r="I6978" t="s">
        <v>38</v>
      </c>
      <c r="J6978" t="s">
        <v>38</v>
      </c>
      <c r="K6978" t="s">
        <v>2380</v>
      </c>
      <c r="L6978" t="s">
        <v>48148</v>
      </c>
      <c r="M6978" t="s">
        <v>48149</v>
      </c>
      <c r="N6978" t="s">
        <v>17580</v>
      </c>
      <c r="O6978" t="s">
        <v>5238</v>
      </c>
      <c r="P6978" t="s">
        <v>5238</v>
      </c>
      <c r="Q6978" t="s">
        <v>48150</v>
      </c>
      <c r="R6978" s="26">
        <v>2</v>
      </c>
      <c r="S6978" s="23">
        <v>347387820000</v>
      </c>
      <c r="T6978" t="s">
        <v>37</v>
      </c>
      <c r="U6978" t="s">
        <v>5240</v>
      </c>
      <c r="V6978" s="39">
        <v>46199</v>
      </c>
      <c r="W6978" s="41">
        <v>0</v>
      </c>
      <c r="X6978" s="26" t="s">
        <v>41762</v>
      </c>
      <c r="Y6978">
        <v>35.65</v>
      </c>
      <c r="Z6978">
        <v>79.7</v>
      </c>
      <c r="AE6978" s="41">
        <v>115.35</v>
      </c>
      <c r="AF6978">
        <v>1</v>
      </c>
      <c r="AG6978">
        <v>0</v>
      </c>
      <c r="AH6978">
        <v>0</v>
      </c>
      <c r="AI6978">
        <v>0</v>
      </c>
      <c r="AJ6978">
        <v>0</v>
      </c>
      <c r="AK6978" s="30">
        <f t="shared" si="670"/>
        <v>1</v>
      </c>
      <c r="AL6978" s="45">
        <v>2</v>
      </c>
      <c r="AM6978" s="32">
        <f t="shared" ref="AM6978:AM7041" si="675">AL6978-AK6978</f>
        <v>1</v>
      </c>
      <c r="AN6978" s="33" t="str">
        <f t="shared" si="671"/>
        <v>MOROSO</v>
      </c>
      <c r="AO6978" s="33" t="str">
        <f t="shared" si="672"/>
        <v>1meses_pendientes</v>
      </c>
      <c r="AP6978" s="33">
        <f t="shared" si="673"/>
        <v>0</v>
      </c>
      <c r="AQ6978" s="31">
        <f t="shared" si="674"/>
        <v>26</v>
      </c>
    </row>
    <row r="6979" spans="2:43" x14ac:dyDescent="0.3">
      <c r="B6979" s="37">
        <v>46177</v>
      </c>
      <c r="C6979" t="s">
        <v>5230</v>
      </c>
      <c r="D6979" t="s">
        <v>48151</v>
      </c>
      <c r="E6979" t="s">
        <v>48152</v>
      </c>
      <c r="F6979" t="s">
        <v>9451</v>
      </c>
      <c r="G6979" t="s">
        <v>48153</v>
      </c>
      <c r="H6979" t="s">
        <v>48154</v>
      </c>
      <c r="I6979" t="s">
        <v>38</v>
      </c>
      <c r="J6979" t="s">
        <v>38</v>
      </c>
      <c r="K6979" t="s">
        <v>936</v>
      </c>
      <c r="L6979" t="s">
        <v>48155</v>
      </c>
      <c r="M6979" t="s">
        <v>48156</v>
      </c>
      <c r="N6979" t="s">
        <v>17588</v>
      </c>
      <c r="O6979" t="s">
        <v>5238</v>
      </c>
      <c r="P6979" t="s">
        <v>5238</v>
      </c>
      <c r="Q6979" t="s">
        <v>48157</v>
      </c>
      <c r="R6979" s="26">
        <v>2</v>
      </c>
      <c r="S6979" s="23">
        <v>361154070000</v>
      </c>
      <c r="T6979" t="s">
        <v>37</v>
      </c>
      <c r="U6979" t="s">
        <v>5240</v>
      </c>
      <c r="V6979" s="39">
        <v>46177</v>
      </c>
      <c r="W6979" s="41">
        <v>25</v>
      </c>
      <c r="X6979" s="26" t="s">
        <v>41762</v>
      </c>
      <c r="Y6979">
        <v>25.21</v>
      </c>
      <c r="AE6979" s="41">
        <v>25.21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 s="30">
        <f t="shared" ref="AK6979:AK7042" si="676">SUM(AF6979:AJ6979)</f>
        <v>0</v>
      </c>
      <c r="AL6979" s="45">
        <v>2</v>
      </c>
      <c r="AM6979" s="32">
        <f t="shared" si="675"/>
        <v>2</v>
      </c>
      <c r="AN6979" s="33" t="str">
        <f t="shared" ref="AN6979:AN7042" si="677">IF(AM6979&gt;=AL6979,"NPN","MOROSO")</f>
        <v>NPN</v>
      </c>
      <c r="AO6979" s="33" t="str">
        <f t="shared" si="672"/>
        <v>2meses_pendientes</v>
      </c>
      <c r="AP6979" s="33">
        <f t="shared" si="673"/>
        <v>50</v>
      </c>
      <c r="AQ6979" s="31">
        <f t="shared" si="674"/>
        <v>4</v>
      </c>
    </row>
    <row r="6980" spans="2:43" x14ac:dyDescent="0.3">
      <c r="B6980" s="37">
        <v>46186</v>
      </c>
      <c r="C6980" t="s">
        <v>5230</v>
      </c>
      <c r="D6980" t="s">
        <v>48158</v>
      </c>
      <c r="E6980" t="s">
        <v>48159</v>
      </c>
      <c r="F6980" t="s">
        <v>31650</v>
      </c>
      <c r="G6980" t="s">
        <v>48160</v>
      </c>
      <c r="H6980" t="s">
        <v>48161</v>
      </c>
      <c r="I6980" t="s">
        <v>38</v>
      </c>
      <c r="J6980" t="s">
        <v>825</v>
      </c>
      <c r="K6980" t="s">
        <v>5367</v>
      </c>
      <c r="L6980" t="s">
        <v>48162</v>
      </c>
      <c r="M6980" t="s">
        <v>48163</v>
      </c>
      <c r="N6980" t="s">
        <v>17588</v>
      </c>
      <c r="O6980" t="s">
        <v>5238</v>
      </c>
      <c r="P6980" t="s">
        <v>5238</v>
      </c>
      <c r="Q6980" t="s">
        <v>48164</v>
      </c>
      <c r="R6980" s="26">
        <v>3</v>
      </c>
      <c r="S6980" s="23">
        <v>369160100000</v>
      </c>
      <c r="T6980" t="s">
        <v>37</v>
      </c>
      <c r="U6980" t="s">
        <v>5240</v>
      </c>
      <c r="V6980" s="39">
        <v>46182</v>
      </c>
      <c r="W6980" s="41">
        <v>25</v>
      </c>
      <c r="X6980" s="26" t="s">
        <v>41762</v>
      </c>
      <c r="Z6980">
        <v>19.809999999999999</v>
      </c>
      <c r="AE6980" s="41">
        <v>19.809999999999999</v>
      </c>
      <c r="AF6980">
        <v>1</v>
      </c>
      <c r="AG6980">
        <v>0</v>
      </c>
      <c r="AH6980">
        <v>0</v>
      </c>
      <c r="AI6980">
        <v>0</v>
      </c>
      <c r="AJ6980">
        <v>0</v>
      </c>
      <c r="AK6980" s="30">
        <f t="shared" si="676"/>
        <v>1</v>
      </c>
      <c r="AL6980" s="45">
        <v>2</v>
      </c>
      <c r="AM6980" s="32">
        <f t="shared" si="675"/>
        <v>1</v>
      </c>
      <c r="AN6980" s="33" t="str">
        <f t="shared" si="677"/>
        <v>MOROSO</v>
      </c>
      <c r="AO6980" s="33" t="str">
        <f t="shared" si="672"/>
        <v>1meses_pendientes</v>
      </c>
      <c r="AP6980" s="33">
        <f t="shared" si="673"/>
        <v>25</v>
      </c>
      <c r="AQ6980" s="31">
        <f t="shared" si="674"/>
        <v>9</v>
      </c>
    </row>
    <row r="6981" spans="2:43" x14ac:dyDescent="0.3">
      <c r="B6981" s="37">
        <v>46192</v>
      </c>
      <c r="C6981" t="s">
        <v>5230</v>
      </c>
      <c r="D6981" t="s">
        <v>48165</v>
      </c>
      <c r="E6981" t="s">
        <v>48166</v>
      </c>
      <c r="F6981" t="s">
        <v>9451</v>
      </c>
      <c r="G6981" t="s">
        <v>48167</v>
      </c>
      <c r="H6981" t="s">
        <v>48168</v>
      </c>
      <c r="I6981" t="s">
        <v>38</v>
      </c>
      <c r="J6981" t="s">
        <v>38</v>
      </c>
      <c r="K6981" t="s">
        <v>1713</v>
      </c>
      <c r="L6981" t="s">
        <v>48169</v>
      </c>
      <c r="M6981" t="s">
        <v>48170</v>
      </c>
      <c r="N6981" t="s">
        <v>17588</v>
      </c>
      <c r="O6981" t="s">
        <v>5238</v>
      </c>
      <c r="P6981" t="s">
        <v>5238</v>
      </c>
      <c r="Q6981" t="s">
        <v>48171</v>
      </c>
      <c r="R6981" s="26">
        <v>3</v>
      </c>
      <c r="S6981" s="23">
        <v>369174170000</v>
      </c>
      <c r="T6981" t="s">
        <v>37</v>
      </c>
      <c r="U6981" t="s">
        <v>5240</v>
      </c>
      <c r="V6981" s="39">
        <v>46197</v>
      </c>
      <c r="W6981" s="41">
        <v>42.91</v>
      </c>
      <c r="X6981" s="26" t="s">
        <v>41762</v>
      </c>
      <c r="AE6981" s="4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 s="30">
        <f t="shared" si="676"/>
        <v>0</v>
      </c>
      <c r="AL6981" s="45">
        <v>2</v>
      </c>
      <c r="AM6981" s="32">
        <f t="shared" si="675"/>
        <v>2</v>
      </c>
      <c r="AN6981" s="33" t="str">
        <f t="shared" si="677"/>
        <v>NPN</v>
      </c>
      <c r="AO6981" s="33" t="str">
        <f t="shared" si="672"/>
        <v>2meses_pendientes</v>
      </c>
      <c r="AP6981" s="33">
        <f t="shared" si="673"/>
        <v>85.82</v>
      </c>
      <c r="AQ6981" s="31">
        <f t="shared" si="674"/>
        <v>24</v>
      </c>
    </row>
    <row r="6982" spans="2:43" x14ac:dyDescent="0.3">
      <c r="B6982" s="37">
        <v>46199</v>
      </c>
      <c r="C6982" t="s">
        <v>5230</v>
      </c>
      <c r="D6982" t="s">
        <v>48172</v>
      </c>
      <c r="E6982" t="s">
        <v>48173</v>
      </c>
      <c r="F6982" t="s">
        <v>31650</v>
      </c>
      <c r="G6982" t="s">
        <v>48174</v>
      </c>
      <c r="H6982" t="s">
        <v>48175</v>
      </c>
      <c r="I6982" t="s">
        <v>38</v>
      </c>
      <c r="J6982" t="s">
        <v>38</v>
      </c>
      <c r="K6982" t="s">
        <v>2460</v>
      </c>
      <c r="L6982" t="s">
        <v>48176</v>
      </c>
      <c r="M6982" t="s">
        <v>48177</v>
      </c>
      <c r="N6982" t="s">
        <v>17588</v>
      </c>
      <c r="O6982" t="s">
        <v>5238</v>
      </c>
      <c r="P6982" t="s">
        <v>5238</v>
      </c>
      <c r="Q6982" t="s">
        <v>48178</v>
      </c>
      <c r="R6982" s="26">
        <v>2</v>
      </c>
      <c r="S6982" s="23">
        <v>364177160000</v>
      </c>
      <c r="T6982" t="s">
        <v>37</v>
      </c>
      <c r="U6982" t="s">
        <v>5240</v>
      </c>
      <c r="V6982" s="39">
        <v>46202</v>
      </c>
      <c r="W6982" s="41">
        <v>22</v>
      </c>
      <c r="X6982" s="26" t="s">
        <v>41762</v>
      </c>
      <c r="AE6982" s="41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 s="30">
        <f t="shared" si="676"/>
        <v>0</v>
      </c>
      <c r="AL6982" s="45">
        <v>2</v>
      </c>
      <c r="AM6982" s="32">
        <f t="shared" si="675"/>
        <v>2</v>
      </c>
      <c r="AN6982" s="33" t="str">
        <f t="shared" si="677"/>
        <v>NPN</v>
      </c>
      <c r="AO6982" s="33" t="str">
        <f t="shared" si="672"/>
        <v>2meses_pendientes</v>
      </c>
      <c r="AP6982" s="33">
        <f t="shared" si="673"/>
        <v>44</v>
      </c>
      <c r="AQ6982" s="31">
        <f t="shared" si="674"/>
        <v>29</v>
      </c>
    </row>
    <row r="6983" spans="2:43" x14ac:dyDescent="0.3">
      <c r="B6983" s="37">
        <v>46212</v>
      </c>
      <c r="C6983" t="s">
        <v>48179</v>
      </c>
      <c r="D6983" t="s">
        <v>48180</v>
      </c>
      <c r="E6983" t="s">
        <v>48181</v>
      </c>
      <c r="F6983" t="s">
        <v>48182</v>
      </c>
      <c r="G6983" t="s">
        <v>48183</v>
      </c>
      <c r="H6983" t="s">
        <v>48184</v>
      </c>
      <c r="I6983" t="s">
        <v>38</v>
      </c>
      <c r="J6983" t="s">
        <v>438</v>
      </c>
      <c r="K6983" t="s">
        <v>654</v>
      </c>
      <c r="L6983" t="s">
        <v>48185</v>
      </c>
      <c r="M6983" t="s">
        <v>48186</v>
      </c>
      <c r="N6983" t="s">
        <v>48187</v>
      </c>
      <c r="O6983" t="s">
        <v>48188</v>
      </c>
      <c r="P6983" t="s">
        <v>5238</v>
      </c>
      <c r="Q6983" t="s">
        <v>48189</v>
      </c>
      <c r="R6983" s="26">
        <v>1</v>
      </c>
      <c r="S6983" s="23">
        <v>361104920000</v>
      </c>
      <c r="T6983" t="s">
        <v>37</v>
      </c>
      <c r="U6983" t="s">
        <v>5240</v>
      </c>
      <c r="V6983" s="39">
        <v>46197</v>
      </c>
      <c r="W6983" s="41">
        <v>17</v>
      </c>
      <c r="X6983" s="26" t="s">
        <v>41762</v>
      </c>
      <c r="Y6983">
        <v>30.44</v>
      </c>
      <c r="AE6983" s="41">
        <v>30.44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 s="30">
        <f t="shared" si="676"/>
        <v>0</v>
      </c>
      <c r="AL6983" s="45">
        <v>2</v>
      </c>
      <c r="AM6983" s="32">
        <f t="shared" si="675"/>
        <v>2</v>
      </c>
      <c r="AN6983" s="33" t="str">
        <f t="shared" si="677"/>
        <v>NPN</v>
      </c>
      <c r="AO6983" s="33" t="str">
        <f t="shared" si="672"/>
        <v>2meses_pendientes</v>
      </c>
      <c r="AP6983" s="33">
        <f t="shared" si="673"/>
        <v>34</v>
      </c>
      <c r="AQ6983" s="31">
        <f t="shared" si="674"/>
        <v>24</v>
      </c>
    </row>
    <row r="6984" spans="2:43" x14ac:dyDescent="0.3">
      <c r="B6984" s="37">
        <v>46191</v>
      </c>
      <c r="C6984" t="s">
        <v>6143</v>
      </c>
      <c r="D6984" t="s">
        <v>48190</v>
      </c>
      <c r="E6984" t="s">
        <v>48191</v>
      </c>
      <c r="F6984" t="s">
        <v>48192</v>
      </c>
      <c r="G6984" t="s">
        <v>48193</v>
      </c>
      <c r="H6984" t="s">
        <v>48194</v>
      </c>
      <c r="I6984" t="s">
        <v>38</v>
      </c>
      <c r="J6984" t="s">
        <v>38</v>
      </c>
      <c r="K6984" t="s">
        <v>936</v>
      </c>
      <c r="L6984" t="s">
        <v>48192</v>
      </c>
      <c r="M6984" t="s">
        <v>48195</v>
      </c>
      <c r="N6984" t="s">
        <v>6194</v>
      </c>
      <c r="O6984" t="s">
        <v>6151</v>
      </c>
      <c r="P6984" t="s">
        <v>6151</v>
      </c>
      <c r="Q6984" t="s">
        <v>48196</v>
      </c>
      <c r="R6984" s="26">
        <v>3</v>
      </c>
      <c r="S6984" s="23">
        <v>313016690000</v>
      </c>
      <c r="T6984" t="s">
        <v>37</v>
      </c>
      <c r="U6984" t="s">
        <v>6232</v>
      </c>
      <c r="V6984" s="39">
        <v>46174</v>
      </c>
      <c r="W6984" s="41">
        <v>42</v>
      </c>
      <c r="X6984" s="26" t="s">
        <v>41762</v>
      </c>
      <c r="Y6984">
        <v>45</v>
      </c>
      <c r="AE6984" s="41">
        <v>45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 s="30">
        <f t="shared" si="676"/>
        <v>0</v>
      </c>
      <c r="AL6984" s="45">
        <v>2</v>
      </c>
      <c r="AM6984" s="32">
        <f t="shared" si="675"/>
        <v>2</v>
      </c>
      <c r="AN6984" s="33" t="str">
        <f t="shared" si="677"/>
        <v>NPN</v>
      </c>
      <c r="AO6984" s="33" t="str">
        <f t="shared" si="672"/>
        <v>2meses_pendientes</v>
      </c>
      <c r="AP6984" s="33">
        <f t="shared" si="673"/>
        <v>84</v>
      </c>
      <c r="AQ6984" s="31">
        <f t="shared" si="674"/>
        <v>1</v>
      </c>
    </row>
    <row r="6985" spans="2:43" x14ac:dyDescent="0.3">
      <c r="B6985" s="37">
        <v>46191</v>
      </c>
      <c r="C6985" t="s">
        <v>6143</v>
      </c>
      <c r="D6985" t="s">
        <v>48197</v>
      </c>
      <c r="E6985" t="s">
        <v>48198</v>
      </c>
      <c r="F6985" t="s">
        <v>48199</v>
      </c>
      <c r="G6985" t="s">
        <v>48200</v>
      </c>
      <c r="H6985" t="s">
        <v>48201</v>
      </c>
      <c r="I6985" t="s">
        <v>38</v>
      </c>
      <c r="J6985" t="s">
        <v>38</v>
      </c>
      <c r="K6985" t="s">
        <v>1480</v>
      </c>
      <c r="L6985" t="s">
        <v>48199</v>
      </c>
      <c r="M6985" t="s">
        <v>48202</v>
      </c>
      <c r="N6985" t="s">
        <v>6202</v>
      </c>
      <c r="O6985" t="s">
        <v>6151</v>
      </c>
      <c r="P6985" t="s">
        <v>6151</v>
      </c>
      <c r="Q6985" t="s">
        <v>48203</v>
      </c>
      <c r="R6985" s="26">
        <v>2</v>
      </c>
      <c r="S6985" s="23">
        <v>367167790000</v>
      </c>
      <c r="T6985" t="s">
        <v>37</v>
      </c>
      <c r="U6985" t="s">
        <v>6232</v>
      </c>
      <c r="V6985" s="39">
        <v>46192</v>
      </c>
      <c r="W6985" s="41">
        <v>37</v>
      </c>
      <c r="X6985" s="26" t="s">
        <v>41762</v>
      </c>
      <c r="AE6985" s="41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 s="30">
        <f t="shared" si="676"/>
        <v>0</v>
      </c>
      <c r="AL6985" s="45">
        <v>2</v>
      </c>
      <c r="AM6985" s="32">
        <f t="shared" si="675"/>
        <v>2</v>
      </c>
      <c r="AN6985" s="33" t="str">
        <f t="shared" si="677"/>
        <v>NPN</v>
      </c>
      <c r="AO6985" s="33" t="str">
        <f t="shared" si="672"/>
        <v>2meses_pendientes</v>
      </c>
      <c r="AP6985" s="33">
        <f t="shared" si="673"/>
        <v>74</v>
      </c>
      <c r="AQ6985" s="31">
        <f t="shared" si="674"/>
        <v>19</v>
      </c>
    </row>
    <row r="6986" spans="2:43" x14ac:dyDescent="0.3">
      <c r="B6986" s="37">
        <v>46191</v>
      </c>
      <c r="C6986" t="s">
        <v>6143</v>
      </c>
      <c r="D6986" t="s">
        <v>48204</v>
      </c>
      <c r="E6986" t="s">
        <v>48205</v>
      </c>
      <c r="F6986" t="s">
        <v>48206</v>
      </c>
      <c r="G6986" t="s">
        <v>48207</v>
      </c>
      <c r="H6986" t="s">
        <v>48208</v>
      </c>
      <c r="I6986" t="s">
        <v>38</v>
      </c>
      <c r="J6986" t="s">
        <v>38</v>
      </c>
      <c r="K6986" t="s">
        <v>936</v>
      </c>
      <c r="L6986" t="s">
        <v>48206</v>
      </c>
      <c r="M6986" t="s">
        <v>48209</v>
      </c>
      <c r="N6986" t="s">
        <v>6202</v>
      </c>
      <c r="O6986" t="s">
        <v>6151</v>
      </c>
      <c r="P6986" t="s">
        <v>6151</v>
      </c>
      <c r="Q6986" t="s">
        <v>48210</v>
      </c>
      <c r="R6986" s="26">
        <v>2</v>
      </c>
      <c r="S6986" s="23">
        <v>366168630000</v>
      </c>
      <c r="T6986" t="s">
        <v>37</v>
      </c>
      <c r="U6986" t="s">
        <v>6232</v>
      </c>
      <c r="V6986" s="39">
        <v>46191</v>
      </c>
      <c r="W6986" s="41">
        <v>30</v>
      </c>
      <c r="X6986" s="26" t="s">
        <v>41762</v>
      </c>
      <c r="Z6986">
        <v>48.38</v>
      </c>
      <c r="AE6986" s="41">
        <v>48.38</v>
      </c>
      <c r="AF6986">
        <v>1</v>
      </c>
      <c r="AG6986">
        <v>0</v>
      </c>
      <c r="AH6986">
        <v>0</v>
      </c>
      <c r="AI6986">
        <v>0</v>
      </c>
      <c r="AJ6986">
        <v>0</v>
      </c>
      <c r="AK6986" s="30">
        <f t="shared" si="676"/>
        <v>1</v>
      </c>
      <c r="AL6986" s="45">
        <v>2</v>
      </c>
      <c r="AM6986" s="32">
        <f t="shared" si="675"/>
        <v>1</v>
      </c>
      <c r="AN6986" s="33" t="str">
        <f t="shared" si="677"/>
        <v>MOROSO</v>
      </c>
      <c r="AO6986" s="33" t="str">
        <f t="shared" si="672"/>
        <v>1meses_pendientes</v>
      </c>
      <c r="AP6986" s="33">
        <f t="shared" si="673"/>
        <v>30</v>
      </c>
      <c r="AQ6986" s="31">
        <f t="shared" si="674"/>
        <v>18</v>
      </c>
    </row>
    <row r="6987" spans="2:43" x14ac:dyDescent="0.3">
      <c r="B6987" s="37">
        <v>46180</v>
      </c>
      <c r="C6987" t="s">
        <v>6222</v>
      </c>
      <c r="D6987" t="s">
        <v>48211</v>
      </c>
      <c r="E6987" t="s">
        <v>48212</v>
      </c>
      <c r="F6987" t="s">
        <v>48213</v>
      </c>
      <c r="G6987" t="s">
        <v>48214</v>
      </c>
      <c r="H6987" t="s">
        <v>48215</v>
      </c>
      <c r="I6987" t="s">
        <v>38</v>
      </c>
      <c r="J6987" t="s">
        <v>38</v>
      </c>
      <c r="K6987" t="s">
        <v>583</v>
      </c>
      <c r="L6987" t="s">
        <v>48213</v>
      </c>
      <c r="M6987" t="s">
        <v>48216</v>
      </c>
      <c r="N6987" t="s">
        <v>6275</v>
      </c>
      <c r="O6987" t="s">
        <v>6230</v>
      </c>
      <c r="P6987" t="s">
        <v>43</v>
      </c>
      <c r="Q6987" t="s">
        <v>48217</v>
      </c>
      <c r="R6987" s="26">
        <v>3</v>
      </c>
      <c r="S6987" s="23">
        <v>362156800000</v>
      </c>
      <c r="T6987" t="s">
        <v>37</v>
      </c>
      <c r="U6987" t="s">
        <v>6232</v>
      </c>
      <c r="V6987" s="39">
        <v>46186</v>
      </c>
      <c r="W6987" s="41">
        <v>31</v>
      </c>
      <c r="X6987" s="26" t="s">
        <v>41762</v>
      </c>
      <c r="AE6987" s="41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 s="30">
        <f t="shared" si="676"/>
        <v>0</v>
      </c>
      <c r="AL6987" s="45">
        <v>2</v>
      </c>
      <c r="AM6987" s="32">
        <f t="shared" si="675"/>
        <v>2</v>
      </c>
      <c r="AN6987" s="33" t="str">
        <f t="shared" si="677"/>
        <v>NPN</v>
      </c>
      <c r="AO6987" s="33" t="str">
        <f t="shared" si="672"/>
        <v>2meses_pendientes</v>
      </c>
      <c r="AP6987" s="33">
        <f t="shared" si="673"/>
        <v>62</v>
      </c>
      <c r="AQ6987" s="31">
        <f t="shared" si="674"/>
        <v>13</v>
      </c>
    </row>
    <row r="6988" spans="2:43" x14ac:dyDescent="0.3">
      <c r="B6988" s="37">
        <v>46203</v>
      </c>
      <c r="C6988" t="s">
        <v>6222</v>
      </c>
      <c r="D6988" t="s">
        <v>48218</v>
      </c>
      <c r="E6988" t="s">
        <v>48219</v>
      </c>
      <c r="F6988" t="s">
        <v>48219</v>
      </c>
      <c r="G6988" t="s">
        <v>48220</v>
      </c>
      <c r="H6988" t="s">
        <v>48221</v>
      </c>
      <c r="I6988" t="s">
        <v>38</v>
      </c>
      <c r="J6988" t="s">
        <v>38</v>
      </c>
      <c r="K6988" t="s">
        <v>2380</v>
      </c>
      <c r="L6988" t="s">
        <v>48222</v>
      </c>
      <c r="M6988" t="s">
        <v>48223</v>
      </c>
      <c r="N6988" t="s">
        <v>32788</v>
      </c>
      <c r="O6988" t="s">
        <v>6230</v>
      </c>
      <c r="P6988" t="s">
        <v>43</v>
      </c>
      <c r="Q6988" t="s">
        <v>48224</v>
      </c>
      <c r="R6988" s="26">
        <v>2</v>
      </c>
      <c r="S6988" s="23">
        <v>368181340000</v>
      </c>
      <c r="T6988" t="s">
        <v>37</v>
      </c>
      <c r="U6988" t="s">
        <v>6232</v>
      </c>
      <c r="V6988" s="39">
        <v>46203</v>
      </c>
      <c r="W6988" s="41">
        <v>27</v>
      </c>
      <c r="X6988" s="26" t="s">
        <v>41762</v>
      </c>
      <c r="AE6988" s="41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 s="30">
        <f t="shared" si="676"/>
        <v>0</v>
      </c>
      <c r="AL6988" s="45">
        <v>2</v>
      </c>
      <c r="AM6988" s="32">
        <f t="shared" si="675"/>
        <v>2</v>
      </c>
      <c r="AN6988" s="33" t="str">
        <f t="shared" si="677"/>
        <v>NPN</v>
      </c>
      <c r="AO6988" s="33" t="str">
        <f t="shared" si="672"/>
        <v>2meses_pendientes</v>
      </c>
      <c r="AP6988" s="33">
        <f t="shared" si="673"/>
        <v>54</v>
      </c>
      <c r="AQ6988" s="31">
        <f t="shared" si="674"/>
        <v>30</v>
      </c>
    </row>
    <row r="6989" spans="2:43" x14ac:dyDescent="0.3">
      <c r="B6989" s="37">
        <v>46177</v>
      </c>
      <c r="C6989" t="s">
        <v>6222</v>
      </c>
      <c r="D6989" t="s">
        <v>48225</v>
      </c>
      <c r="E6989" t="s">
        <v>48226</v>
      </c>
      <c r="F6989" t="s">
        <v>48227</v>
      </c>
      <c r="G6989" t="s">
        <v>48228</v>
      </c>
      <c r="H6989" t="s">
        <v>48229</v>
      </c>
      <c r="I6989" t="s">
        <v>38</v>
      </c>
      <c r="J6989" t="s">
        <v>44</v>
      </c>
      <c r="K6989" t="s">
        <v>45</v>
      </c>
      <c r="M6989" t="s">
        <v>48230</v>
      </c>
      <c r="N6989" t="s">
        <v>6299</v>
      </c>
      <c r="O6989" t="s">
        <v>6230</v>
      </c>
      <c r="P6989" t="s">
        <v>43</v>
      </c>
      <c r="Q6989" t="s">
        <v>48231</v>
      </c>
      <c r="R6989" s="26">
        <v>3</v>
      </c>
      <c r="S6989" s="23">
        <v>366150980000</v>
      </c>
      <c r="T6989" t="s">
        <v>37</v>
      </c>
      <c r="U6989" t="s">
        <v>6232</v>
      </c>
      <c r="V6989" s="39">
        <v>46174</v>
      </c>
      <c r="W6989" s="41">
        <v>37</v>
      </c>
      <c r="X6989" s="26" t="s">
        <v>41762</v>
      </c>
      <c r="Y6989">
        <v>39.14</v>
      </c>
      <c r="AE6989" s="41">
        <v>39.14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 s="30">
        <f t="shared" si="676"/>
        <v>0</v>
      </c>
      <c r="AL6989" s="45">
        <v>2</v>
      </c>
      <c r="AM6989" s="32">
        <f t="shared" si="675"/>
        <v>2</v>
      </c>
      <c r="AN6989" s="33" t="str">
        <f t="shared" si="677"/>
        <v>NPN</v>
      </c>
      <c r="AO6989" s="33" t="str">
        <f t="shared" si="672"/>
        <v>2meses_pendientes</v>
      </c>
      <c r="AP6989" s="33">
        <f t="shared" si="673"/>
        <v>74</v>
      </c>
      <c r="AQ6989" s="31">
        <f t="shared" si="674"/>
        <v>1</v>
      </c>
    </row>
    <row r="6990" spans="2:43" x14ac:dyDescent="0.3">
      <c r="B6990" s="37">
        <v>46177</v>
      </c>
      <c r="C6990" t="s">
        <v>6222</v>
      </c>
      <c r="D6990" t="s">
        <v>48232</v>
      </c>
      <c r="E6990" t="s">
        <v>48233</v>
      </c>
      <c r="F6990" t="s">
        <v>48234</v>
      </c>
      <c r="G6990" t="s">
        <v>48235</v>
      </c>
      <c r="H6990" t="s">
        <v>48236</v>
      </c>
      <c r="I6990" t="s">
        <v>38</v>
      </c>
      <c r="J6990" t="s">
        <v>42</v>
      </c>
      <c r="K6990" t="s">
        <v>4122</v>
      </c>
      <c r="M6990" t="s">
        <v>48237</v>
      </c>
      <c r="N6990" t="s">
        <v>6299</v>
      </c>
      <c r="O6990" t="s">
        <v>6230</v>
      </c>
      <c r="P6990" t="s">
        <v>43</v>
      </c>
      <c r="Q6990" t="s">
        <v>48238</v>
      </c>
      <c r="R6990" s="26">
        <v>2</v>
      </c>
      <c r="S6990" s="23">
        <v>367149450000</v>
      </c>
      <c r="T6990" t="s">
        <v>37</v>
      </c>
      <c r="U6990" t="s">
        <v>6232</v>
      </c>
      <c r="V6990" s="39">
        <v>46174</v>
      </c>
      <c r="W6990" s="41">
        <v>25</v>
      </c>
      <c r="X6990" s="26" t="s">
        <v>41762</v>
      </c>
      <c r="AE6990" s="41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 s="30">
        <f t="shared" si="676"/>
        <v>0</v>
      </c>
      <c r="AL6990" s="45">
        <v>2</v>
      </c>
      <c r="AM6990" s="32">
        <f t="shared" si="675"/>
        <v>2</v>
      </c>
      <c r="AN6990" s="33" t="str">
        <f t="shared" si="677"/>
        <v>NPN</v>
      </c>
      <c r="AO6990" s="33" t="str">
        <f t="shared" si="672"/>
        <v>2meses_pendientes</v>
      </c>
      <c r="AP6990" s="33">
        <f t="shared" si="673"/>
        <v>50</v>
      </c>
      <c r="AQ6990" s="31">
        <f t="shared" si="674"/>
        <v>1</v>
      </c>
    </row>
    <row r="6991" spans="2:43" x14ac:dyDescent="0.3">
      <c r="B6991" s="37">
        <v>46178</v>
      </c>
      <c r="C6991" t="s">
        <v>6222</v>
      </c>
      <c r="D6991" t="s">
        <v>48239</v>
      </c>
      <c r="E6991" t="s">
        <v>48240</v>
      </c>
      <c r="F6991" t="s">
        <v>48241</v>
      </c>
      <c r="G6991" t="s">
        <v>48242</v>
      </c>
      <c r="H6991" t="s">
        <v>48243</v>
      </c>
      <c r="I6991" t="s">
        <v>38</v>
      </c>
      <c r="J6991" t="s">
        <v>42</v>
      </c>
      <c r="K6991" t="s">
        <v>46</v>
      </c>
      <c r="M6991" t="s">
        <v>48244</v>
      </c>
      <c r="N6991" t="s">
        <v>6299</v>
      </c>
      <c r="O6991" t="s">
        <v>6230</v>
      </c>
      <c r="P6991" t="s">
        <v>43</v>
      </c>
      <c r="Q6991" t="s">
        <v>48245</v>
      </c>
      <c r="R6991" s="26">
        <v>3</v>
      </c>
      <c r="S6991" s="23">
        <v>366157040000</v>
      </c>
      <c r="T6991" t="s">
        <v>37</v>
      </c>
      <c r="U6991" t="s">
        <v>6232</v>
      </c>
      <c r="V6991" s="39">
        <v>46179</v>
      </c>
      <c r="W6991" s="41">
        <v>34</v>
      </c>
      <c r="X6991" s="26" t="s">
        <v>41762</v>
      </c>
      <c r="AE6991" s="4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 s="30">
        <f t="shared" si="676"/>
        <v>0</v>
      </c>
      <c r="AL6991" s="45">
        <v>2</v>
      </c>
      <c r="AM6991" s="32">
        <f t="shared" si="675"/>
        <v>2</v>
      </c>
      <c r="AN6991" s="33" t="str">
        <f t="shared" si="677"/>
        <v>NPN</v>
      </c>
      <c r="AO6991" s="33" t="str">
        <f t="shared" si="672"/>
        <v>2meses_pendientes</v>
      </c>
      <c r="AP6991" s="33">
        <f t="shared" si="673"/>
        <v>68</v>
      </c>
      <c r="AQ6991" s="31">
        <f t="shared" si="674"/>
        <v>6</v>
      </c>
    </row>
    <row r="6992" spans="2:43" x14ac:dyDescent="0.3">
      <c r="B6992" s="37">
        <v>46183</v>
      </c>
      <c r="C6992" t="s">
        <v>6222</v>
      </c>
      <c r="D6992" t="s">
        <v>48246</v>
      </c>
      <c r="E6992" t="s">
        <v>48247</v>
      </c>
      <c r="F6992" t="s">
        <v>48248</v>
      </c>
      <c r="G6992" t="s">
        <v>48249</v>
      </c>
      <c r="H6992" t="s">
        <v>48250</v>
      </c>
      <c r="I6992" t="s">
        <v>38</v>
      </c>
      <c r="J6992" t="s">
        <v>3877</v>
      </c>
      <c r="K6992" t="s">
        <v>3878</v>
      </c>
      <c r="L6992" t="s">
        <v>36</v>
      </c>
      <c r="M6992" t="s">
        <v>48251</v>
      </c>
      <c r="N6992" t="s">
        <v>6299</v>
      </c>
      <c r="O6992" t="s">
        <v>6230</v>
      </c>
      <c r="P6992" t="s">
        <v>43</v>
      </c>
      <c r="Q6992" t="s">
        <v>48252</v>
      </c>
      <c r="R6992" s="26">
        <v>2</v>
      </c>
      <c r="S6992" s="23">
        <v>361161450000</v>
      </c>
      <c r="T6992" t="s">
        <v>37</v>
      </c>
      <c r="U6992" t="s">
        <v>6232</v>
      </c>
      <c r="V6992" s="39">
        <v>46185</v>
      </c>
      <c r="W6992" s="41">
        <v>25</v>
      </c>
      <c r="X6992" s="26" t="s">
        <v>41762</v>
      </c>
      <c r="Z6992">
        <v>18.03</v>
      </c>
      <c r="AE6992" s="41">
        <v>18.03</v>
      </c>
      <c r="AF6992">
        <v>1</v>
      </c>
      <c r="AG6992">
        <v>0</v>
      </c>
      <c r="AH6992">
        <v>0</v>
      </c>
      <c r="AI6992">
        <v>0</v>
      </c>
      <c r="AJ6992">
        <v>0</v>
      </c>
      <c r="AK6992" s="30">
        <f t="shared" si="676"/>
        <v>1</v>
      </c>
      <c r="AL6992" s="45">
        <v>2</v>
      </c>
      <c r="AM6992" s="32">
        <f t="shared" si="675"/>
        <v>1</v>
      </c>
      <c r="AN6992" s="33" t="str">
        <f t="shared" si="677"/>
        <v>MOROSO</v>
      </c>
      <c r="AO6992" s="33" t="str">
        <f t="shared" si="672"/>
        <v>1meses_pendientes</v>
      </c>
      <c r="AP6992" s="33">
        <f t="shared" si="673"/>
        <v>25</v>
      </c>
      <c r="AQ6992" s="31">
        <f t="shared" si="674"/>
        <v>12</v>
      </c>
    </row>
    <row r="6993" spans="2:43" x14ac:dyDescent="0.3">
      <c r="B6993" s="37">
        <v>46195</v>
      </c>
      <c r="C6993" t="s">
        <v>6222</v>
      </c>
      <c r="D6993" t="s">
        <v>48253</v>
      </c>
      <c r="E6993" t="s">
        <v>48254</v>
      </c>
      <c r="F6993" t="s">
        <v>48255</v>
      </c>
      <c r="G6993" t="s">
        <v>48256</v>
      </c>
      <c r="H6993" t="s">
        <v>48257</v>
      </c>
      <c r="I6993" t="s">
        <v>38</v>
      </c>
      <c r="J6993" t="s">
        <v>42</v>
      </c>
      <c r="K6993" t="s">
        <v>57</v>
      </c>
      <c r="M6993" t="s">
        <v>48258</v>
      </c>
      <c r="N6993" t="s">
        <v>6299</v>
      </c>
      <c r="O6993" t="s">
        <v>6230</v>
      </c>
      <c r="P6993" t="s">
        <v>43</v>
      </c>
      <c r="Q6993" t="s">
        <v>48259</v>
      </c>
      <c r="R6993" s="26">
        <v>2</v>
      </c>
      <c r="S6993" s="23">
        <v>364171200000</v>
      </c>
      <c r="T6993" t="s">
        <v>37</v>
      </c>
      <c r="U6993" t="s">
        <v>6232</v>
      </c>
      <c r="V6993" s="39">
        <v>46195</v>
      </c>
      <c r="W6993" s="41">
        <v>25</v>
      </c>
      <c r="X6993" s="26" t="s">
        <v>41762</v>
      </c>
      <c r="AE6993" s="41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 s="30">
        <f t="shared" si="676"/>
        <v>0</v>
      </c>
      <c r="AL6993" s="45">
        <v>2</v>
      </c>
      <c r="AM6993" s="32">
        <f t="shared" si="675"/>
        <v>2</v>
      </c>
      <c r="AN6993" s="33" t="str">
        <f t="shared" si="677"/>
        <v>NPN</v>
      </c>
      <c r="AO6993" s="33" t="str">
        <f t="shared" si="672"/>
        <v>2meses_pendientes</v>
      </c>
      <c r="AP6993" s="33">
        <f t="shared" si="673"/>
        <v>50</v>
      </c>
      <c r="AQ6993" s="31">
        <f t="shared" si="674"/>
        <v>22</v>
      </c>
    </row>
    <row r="6994" spans="2:43" x14ac:dyDescent="0.3">
      <c r="B6994" s="37">
        <v>46195</v>
      </c>
      <c r="C6994" t="s">
        <v>6222</v>
      </c>
      <c r="D6994" t="s">
        <v>48260</v>
      </c>
      <c r="E6994" t="s">
        <v>48261</v>
      </c>
      <c r="F6994" t="s">
        <v>48262</v>
      </c>
      <c r="G6994" t="s">
        <v>48263</v>
      </c>
      <c r="H6994" t="s">
        <v>48264</v>
      </c>
      <c r="I6994" t="s">
        <v>38</v>
      </c>
      <c r="J6994" t="s">
        <v>44</v>
      </c>
      <c r="K6994" t="s">
        <v>52</v>
      </c>
      <c r="M6994" t="s">
        <v>48265</v>
      </c>
      <c r="N6994" t="s">
        <v>6299</v>
      </c>
      <c r="O6994" t="s">
        <v>6230</v>
      </c>
      <c r="P6994" t="s">
        <v>43</v>
      </c>
      <c r="Q6994" t="s">
        <v>48266</v>
      </c>
      <c r="R6994" s="26">
        <v>2</v>
      </c>
      <c r="S6994" s="23">
        <v>363170790000</v>
      </c>
      <c r="T6994" t="s">
        <v>37</v>
      </c>
      <c r="U6994" t="s">
        <v>6232</v>
      </c>
      <c r="V6994" s="39">
        <v>46194</v>
      </c>
      <c r="W6994" s="41">
        <v>25</v>
      </c>
      <c r="X6994" s="26" t="s">
        <v>41762</v>
      </c>
      <c r="Z6994">
        <v>9.01</v>
      </c>
      <c r="AE6994" s="41">
        <v>9.01</v>
      </c>
      <c r="AF6994">
        <v>1</v>
      </c>
      <c r="AG6994">
        <v>0</v>
      </c>
      <c r="AH6994">
        <v>0</v>
      </c>
      <c r="AI6994">
        <v>0</v>
      </c>
      <c r="AJ6994">
        <v>0</v>
      </c>
      <c r="AK6994" s="30">
        <f t="shared" si="676"/>
        <v>1</v>
      </c>
      <c r="AL6994" s="45">
        <v>2</v>
      </c>
      <c r="AM6994" s="32">
        <f t="shared" si="675"/>
        <v>1</v>
      </c>
      <c r="AN6994" s="33" t="str">
        <f t="shared" si="677"/>
        <v>MOROSO</v>
      </c>
      <c r="AO6994" s="33" t="str">
        <f t="shared" si="672"/>
        <v>1meses_pendientes</v>
      </c>
      <c r="AP6994" s="33">
        <f t="shared" si="673"/>
        <v>25</v>
      </c>
      <c r="AQ6994" s="31">
        <f t="shared" si="674"/>
        <v>21</v>
      </c>
    </row>
    <row r="6995" spans="2:43" x14ac:dyDescent="0.3">
      <c r="B6995" s="37">
        <v>46195</v>
      </c>
      <c r="C6995" t="s">
        <v>6222</v>
      </c>
      <c r="D6995" t="s">
        <v>48267</v>
      </c>
      <c r="E6995" t="s">
        <v>48268</v>
      </c>
      <c r="F6995" t="s">
        <v>48269</v>
      </c>
      <c r="G6995" t="s">
        <v>48270</v>
      </c>
      <c r="H6995" t="s">
        <v>48271</v>
      </c>
      <c r="I6995" t="s">
        <v>38</v>
      </c>
      <c r="J6995" t="s">
        <v>44</v>
      </c>
      <c r="K6995" t="s">
        <v>55</v>
      </c>
      <c r="M6995" t="s">
        <v>48272</v>
      </c>
      <c r="N6995" t="s">
        <v>6299</v>
      </c>
      <c r="O6995" t="s">
        <v>6230</v>
      </c>
      <c r="P6995" t="s">
        <v>43</v>
      </c>
      <c r="Q6995" t="s">
        <v>48273</v>
      </c>
      <c r="R6995" s="26">
        <v>2</v>
      </c>
      <c r="S6995" s="23">
        <v>361171030000</v>
      </c>
      <c r="T6995" t="s">
        <v>37</v>
      </c>
      <c r="U6995" t="s">
        <v>6232</v>
      </c>
      <c r="V6995" s="39">
        <v>46195</v>
      </c>
      <c r="W6995" s="41">
        <v>22</v>
      </c>
      <c r="X6995" s="26" t="s">
        <v>41762</v>
      </c>
      <c r="AE6995" s="41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 s="30">
        <f t="shared" si="676"/>
        <v>0</v>
      </c>
      <c r="AL6995" s="45">
        <v>2</v>
      </c>
      <c r="AM6995" s="32">
        <f t="shared" si="675"/>
        <v>2</v>
      </c>
      <c r="AN6995" s="33" t="str">
        <f t="shared" si="677"/>
        <v>NPN</v>
      </c>
      <c r="AO6995" s="33" t="str">
        <f t="shared" si="672"/>
        <v>2meses_pendientes</v>
      </c>
      <c r="AP6995" s="33">
        <f t="shared" si="673"/>
        <v>44</v>
      </c>
      <c r="AQ6995" s="31">
        <f t="shared" si="674"/>
        <v>22</v>
      </c>
    </row>
    <row r="6996" spans="2:43" x14ac:dyDescent="0.3">
      <c r="B6996" s="37">
        <v>46203</v>
      </c>
      <c r="C6996" t="s">
        <v>6222</v>
      </c>
      <c r="D6996" t="s">
        <v>48274</v>
      </c>
      <c r="E6996" t="s">
        <v>48275</v>
      </c>
      <c r="F6996" t="s">
        <v>48276</v>
      </c>
      <c r="G6996" t="s">
        <v>48277</v>
      </c>
      <c r="H6996" t="s">
        <v>48278</v>
      </c>
      <c r="I6996" t="s">
        <v>38</v>
      </c>
      <c r="J6996" t="s">
        <v>42</v>
      </c>
      <c r="K6996" t="s">
        <v>50</v>
      </c>
      <c r="L6996" t="s">
        <v>48279</v>
      </c>
      <c r="M6996" t="s">
        <v>48280</v>
      </c>
      <c r="N6996" t="s">
        <v>6299</v>
      </c>
      <c r="O6996" t="s">
        <v>6230</v>
      </c>
      <c r="P6996" t="s">
        <v>43</v>
      </c>
      <c r="Q6996" t="s">
        <v>48281</v>
      </c>
      <c r="R6996" s="26">
        <v>3</v>
      </c>
      <c r="S6996" s="23">
        <v>361179430000</v>
      </c>
      <c r="T6996" t="s">
        <v>37</v>
      </c>
      <c r="U6996" t="s">
        <v>6232</v>
      </c>
      <c r="V6996" s="39">
        <v>46203</v>
      </c>
      <c r="W6996" s="41">
        <v>31</v>
      </c>
      <c r="X6996" s="26" t="s">
        <v>41762</v>
      </c>
      <c r="AE6996" s="41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 s="30">
        <f t="shared" si="676"/>
        <v>0</v>
      </c>
      <c r="AL6996" s="45">
        <v>2</v>
      </c>
      <c r="AM6996" s="32">
        <f t="shared" si="675"/>
        <v>2</v>
      </c>
      <c r="AN6996" s="33" t="str">
        <f t="shared" si="677"/>
        <v>NPN</v>
      </c>
      <c r="AO6996" s="33" t="str">
        <f t="shared" si="672"/>
        <v>2meses_pendientes</v>
      </c>
      <c r="AP6996" s="33">
        <f t="shared" si="673"/>
        <v>62</v>
      </c>
      <c r="AQ6996" s="31">
        <f t="shared" si="674"/>
        <v>30</v>
      </c>
    </row>
    <row r="6997" spans="2:43" x14ac:dyDescent="0.3">
      <c r="B6997" s="37">
        <v>46185</v>
      </c>
      <c r="C6997" t="s">
        <v>6222</v>
      </c>
      <c r="D6997" t="s">
        <v>48282</v>
      </c>
      <c r="E6997" t="s">
        <v>48283</v>
      </c>
      <c r="F6997" t="s">
        <v>48284</v>
      </c>
      <c r="G6997" t="s">
        <v>48285</v>
      </c>
      <c r="H6997" t="s">
        <v>48286</v>
      </c>
      <c r="I6997" t="s">
        <v>4365</v>
      </c>
      <c r="J6997" t="s">
        <v>4366</v>
      </c>
      <c r="K6997" t="s">
        <v>11091</v>
      </c>
      <c r="L6997" t="s">
        <v>48284</v>
      </c>
      <c r="M6997" t="s">
        <v>48287</v>
      </c>
      <c r="N6997" t="s">
        <v>48288</v>
      </c>
      <c r="O6997" t="s">
        <v>6230</v>
      </c>
      <c r="P6997" t="s">
        <v>43</v>
      </c>
      <c r="Q6997" t="s">
        <v>48289</v>
      </c>
      <c r="R6997" s="26">
        <v>2</v>
      </c>
      <c r="S6997" s="23">
        <v>369164000000</v>
      </c>
      <c r="T6997" t="s">
        <v>37</v>
      </c>
      <c r="U6997" t="s">
        <v>6232</v>
      </c>
      <c r="V6997" s="39">
        <v>46189</v>
      </c>
      <c r="W6997" s="41">
        <v>25</v>
      </c>
      <c r="X6997" s="26" t="s">
        <v>41762</v>
      </c>
      <c r="AE6997" s="41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 s="30">
        <f t="shared" si="676"/>
        <v>0</v>
      </c>
      <c r="AL6997" s="45">
        <v>2</v>
      </c>
      <c r="AM6997" s="32">
        <f t="shared" si="675"/>
        <v>2</v>
      </c>
      <c r="AN6997" s="33" t="str">
        <f t="shared" si="677"/>
        <v>NPN</v>
      </c>
      <c r="AO6997" s="33" t="str">
        <f t="shared" si="672"/>
        <v>2meses_pendientes</v>
      </c>
      <c r="AP6997" s="33">
        <f t="shared" si="673"/>
        <v>50</v>
      </c>
      <c r="AQ6997" s="31">
        <f t="shared" si="674"/>
        <v>16</v>
      </c>
    </row>
    <row r="6998" spans="2:43" x14ac:dyDescent="0.3">
      <c r="B6998" s="37">
        <v>46190</v>
      </c>
      <c r="C6998" t="s">
        <v>6222</v>
      </c>
      <c r="D6998" t="s">
        <v>48290</v>
      </c>
      <c r="E6998" t="s">
        <v>48291</v>
      </c>
      <c r="F6998" t="s">
        <v>48292</v>
      </c>
      <c r="G6998" t="s">
        <v>48293</v>
      </c>
      <c r="H6998" t="s">
        <v>48294</v>
      </c>
      <c r="I6998" t="s">
        <v>38</v>
      </c>
      <c r="J6998" t="s">
        <v>38</v>
      </c>
      <c r="K6998" t="s">
        <v>1480</v>
      </c>
      <c r="L6998" t="s">
        <v>48292</v>
      </c>
      <c r="M6998" t="s">
        <v>48295</v>
      </c>
      <c r="N6998" t="s">
        <v>48288</v>
      </c>
      <c r="O6998" t="s">
        <v>6230</v>
      </c>
      <c r="P6998" t="s">
        <v>43</v>
      </c>
      <c r="Q6998" t="s">
        <v>48296</v>
      </c>
      <c r="R6998" s="26">
        <v>3</v>
      </c>
      <c r="S6998" s="23">
        <v>364165970000</v>
      </c>
      <c r="T6998" t="s">
        <v>37</v>
      </c>
      <c r="U6998" t="s">
        <v>6232</v>
      </c>
      <c r="V6998" s="39">
        <v>46189</v>
      </c>
      <c r="W6998" s="41">
        <v>34</v>
      </c>
      <c r="X6998" s="26" t="s">
        <v>41762</v>
      </c>
      <c r="Z6998">
        <v>19.309999999999999</v>
      </c>
      <c r="AE6998" s="41">
        <v>19.309999999999999</v>
      </c>
      <c r="AF6998">
        <v>1</v>
      </c>
      <c r="AG6998">
        <v>0</v>
      </c>
      <c r="AH6998">
        <v>0</v>
      </c>
      <c r="AI6998">
        <v>0</v>
      </c>
      <c r="AJ6998">
        <v>0</v>
      </c>
      <c r="AK6998" s="30">
        <f t="shared" si="676"/>
        <v>1</v>
      </c>
      <c r="AL6998" s="45">
        <v>2</v>
      </c>
      <c r="AM6998" s="32">
        <f t="shared" si="675"/>
        <v>1</v>
      </c>
      <c r="AN6998" s="33" t="str">
        <f t="shared" si="677"/>
        <v>MOROSO</v>
      </c>
      <c r="AO6998" s="33" t="str">
        <f t="shared" si="672"/>
        <v>1meses_pendientes</v>
      </c>
      <c r="AP6998" s="33">
        <f t="shared" si="673"/>
        <v>34</v>
      </c>
      <c r="AQ6998" s="31">
        <f t="shared" si="674"/>
        <v>16</v>
      </c>
    </row>
    <row r="6999" spans="2:43" x14ac:dyDescent="0.3">
      <c r="B6999" s="37">
        <v>46203</v>
      </c>
      <c r="C6999" t="s">
        <v>6222</v>
      </c>
      <c r="D6999" t="s">
        <v>48297</v>
      </c>
      <c r="E6999" t="s">
        <v>48298</v>
      </c>
      <c r="F6999" t="s">
        <v>48299</v>
      </c>
      <c r="G6999" t="s">
        <v>48300</v>
      </c>
      <c r="H6999" t="s">
        <v>48301</v>
      </c>
      <c r="I6999" t="s">
        <v>4365</v>
      </c>
      <c r="J6999" t="s">
        <v>4366</v>
      </c>
      <c r="K6999" t="s">
        <v>6343</v>
      </c>
      <c r="L6999" t="s">
        <v>48299</v>
      </c>
      <c r="M6999" t="s">
        <v>48302</v>
      </c>
      <c r="N6999" t="s">
        <v>48288</v>
      </c>
      <c r="O6999" t="s">
        <v>6230</v>
      </c>
      <c r="P6999" t="s">
        <v>43</v>
      </c>
      <c r="Q6999" t="s">
        <v>48303</v>
      </c>
      <c r="R6999" s="26">
        <v>3</v>
      </c>
      <c r="S6999" s="23">
        <v>368169830000</v>
      </c>
      <c r="T6999" t="s">
        <v>37</v>
      </c>
      <c r="U6999" t="s">
        <v>6232</v>
      </c>
      <c r="V6999" s="39">
        <v>46202</v>
      </c>
      <c r="W6999" s="41">
        <v>30</v>
      </c>
      <c r="X6999" s="26" t="s">
        <v>41762</v>
      </c>
      <c r="AE6999" s="41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 s="30">
        <f t="shared" si="676"/>
        <v>0</v>
      </c>
      <c r="AL6999" s="45">
        <v>2</v>
      </c>
      <c r="AM6999" s="32">
        <f t="shared" si="675"/>
        <v>2</v>
      </c>
      <c r="AN6999" s="33" t="str">
        <f t="shared" si="677"/>
        <v>NPN</v>
      </c>
      <c r="AO6999" s="33" t="str">
        <f t="shared" si="672"/>
        <v>2meses_pendientes</v>
      </c>
      <c r="AP6999" s="33">
        <f t="shared" si="673"/>
        <v>60</v>
      </c>
      <c r="AQ6999" s="31">
        <f t="shared" si="674"/>
        <v>29</v>
      </c>
    </row>
    <row r="7000" spans="2:43" x14ac:dyDescent="0.3">
      <c r="B7000" s="37">
        <v>46184</v>
      </c>
      <c r="C7000" t="s">
        <v>6222</v>
      </c>
      <c r="D7000" t="s">
        <v>48304</v>
      </c>
      <c r="E7000" t="s">
        <v>48305</v>
      </c>
      <c r="F7000" t="s">
        <v>48306</v>
      </c>
      <c r="G7000" t="s">
        <v>48307</v>
      </c>
      <c r="H7000" t="s">
        <v>48308</v>
      </c>
      <c r="I7000" t="s">
        <v>744</v>
      </c>
      <c r="J7000" t="s">
        <v>744</v>
      </c>
      <c r="K7000" t="s">
        <v>48309</v>
      </c>
      <c r="L7000" t="s">
        <v>48310</v>
      </c>
      <c r="M7000" t="s">
        <v>48311</v>
      </c>
      <c r="N7000" t="s">
        <v>6376</v>
      </c>
      <c r="O7000" t="s">
        <v>6230</v>
      </c>
      <c r="P7000" t="s">
        <v>43</v>
      </c>
      <c r="Q7000" t="s">
        <v>48312</v>
      </c>
      <c r="R7000" s="26">
        <v>2</v>
      </c>
      <c r="S7000" s="23">
        <v>365161710000</v>
      </c>
      <c r="T7000" t="s">
        <v>37</v>
      </c>
      <c r="U7000" t="s">
        <v>6232</v>
      </c>
      <c r="V7000" s="39">
        <v>46186</v>
      </c>
      <c r="W7000" s="41">
        <v>27</v>
      </c>
      <c r="X7000" s="26" t="s">
        <v>41762</v>
      </c>
      <c r="Z7000">
        <v>18.5</v>
      </c>
      <c r="AE7000" s="41">
        <v>18.5</v>
      </c>
      <c r="AF7000">
        <v>1</v>
      </c>
      <c r="AG7000">
        <v>0</v>
      </c>
      <c r="AH7000">
        <v>0</v>
      </c>
      <c r="AI7000">
        <v>0</v>
      </c>
      <c r="AJ7000">
        <v>0</v>
      </c>
      <c r="AK7000" s="30">
        <f t="shared" si="676"/>
        <v>1</v>
      </c>
      <c r="AL7000" s="45">
        <v>2</v>
      </c>
      <c r="AM7000" s="32">
        <f t="shared" si="675"/>
        <v>1</v>
      </c>
      <c r="AN7000" s="33" t="str">
        <f t="shared" si="677"/>
        <v>MOROSO</v>
      </c>
      <c r="AO7000" s="33" t="str">
        <f t="shared" si="672"/>
        <v>1meses_pendientes</v>
      </c>
      <c r="AP7000" s="33">
        <f t="shared" si="673"/>
        <v>27</v>
      </c>
      <c r="AQ7000" s="31">
        <f t="shared" si="674"/>
        <v>13</v>
      </c>
    </row>
    <row r="7001" spans="2:43" x14ac:dyDescent="0.3">
      <c r="B7001" s="37">
        <v>46184</v>
      </c>
      <c r="C7001" t="s">
        <v>6222</v>
      </c>
      <c r="D7001" t="s">
        <v>48313</v>
      </c>
      <c r="E7001" t="s">
        <v>48314</v>
      </c>
      <c r="F7001" t="s">
        <v>48315</v>
      </c>
      <c r="G7001" t="s">
        <v>48316</v>
      </c>
      <c r="H7001" t="s">
        <v>48317</v>
      </c>
      <c r="I7001" t="s">
        <v>38</v>
      </c>
      <c r="J7001" t="s">
        <v>44</v>
      </c>
      <c r="K7001" t="s">
        <v>55</v>
      </c>
      <c r="L7001" t="s">
        <v>48315</v>
      </c>
      <c r="M7001" t="s">
        <v>48318</v>
      </c>
      <c r="N7001" t="s">
        <v>6376</v>
      </c>
      <c r="O7001" t="s">
        <v>6230</v>
      </c>
      <c r="P7001" t="s">
        <v>43</v>
      </c>
      <c r="Q7001" t="s">
        <v>48319</v>
      </c>
      <c r="R7001" s="26">
        <v>3</v>
      </c>
      <c r="S7001" s="23">
        <v>367162300000</v>
      </c>
      <c r="T7001" t="s">
        <v>37</v>
      </c>
      <c r="U7001" t="s">
        <v>6232</v>
      </c>
      <c r="V7001" s="39">
        <v>46186</v>
      </c>
      <c r="W7001" s="41">
        <v>30</v>
      </c>
      <c r="X7001" s="26" t="s">
        <v>41762</v>
      </c>
      <c r="AE7001" s="4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 s="30">
        <f t="shared" si="676"/>
        <v>0</v>
      </c>
      <c r="AL7001" s="45">
        <v>2</v>
      </c>
      <c r="AM7001" s="32">
        <f t="shared" si="675"/>
        <v>2</v>
      </c>
      <c r="AN7001" s="33" t="str">
        <f t="shared" si="677"/>
        <v>NPN</v>
      </c>
      <c r="AO7001" s="33" t="str">
        <f t="shared" si="672"/>
        <v>2meses_pendientes</v>
      </c>
      <c r="AP7001" s="33">
        <f t="shared" si="673"/>
        <v>60</v>
      </c>
      <c r="AQ7001" s="31">
        <f t="shared" si="674"/>
        <v>13</v>
      </c>
    </row>
    <row r="7002" spans="2:43" x14ac:dyDescent="0.3">
      <c r="B7002" s="37">
        <v>46184</v>
      </c>
      <c r="C7002" t="s">
        <v>6222</v>
      </c>
      <c r="D7002" t="s">
        <v>48320</v>
      </c>
      <c r="E7002" t="s">
        <v>48321</v>
      </c>
      <c r="F7002" t="s">
        <v>48322</v>
      </c>
      <c r="G7002" t="s">
        <v>48323</v>
      </c>
      <c r="H7002" t="s">
        <v>48324</v>
      </c>
      <c r="I7002" t="s">
        <v>38</v>
      </c>
      <c r="J7002" t="s">
        <v>44</v>
      </c>
      <c r="K7002" t="s">
        <v>4325</v>
      </c>
      <c r="L7002" t="s">
        <v>48325</v>
      </c>
      <c r="M7002" t="s">
        <v>48326</v>
      </c>
      <c r="N7002" t="s">
        <v>6376</v>
      </c>
      <c r="O7002" t="s">
        <v>6230</v>
      </c>
      <c r="P7002" t="s">
        <v>43</v>
      </c>
      <c r="Q7002" t="s">
        <v>48327</v>
      </c>
      <c r="R7002" s="26">
        <v>2</v>
      </c>
      <c r="S7002" s="23">
        <v>363161460000</v>
      </c>
      <c r="T7002" t="s">
        <v>37</v>
      </c>
      <c r="U7002" t="s">
        <v>6232</v>
      </c>
      <c r="V7002" s="39">
        <v>46186</v>
      </c>
      <c r="W7002" s="41">
        <v>43</v>
      </c>
      <c r="X7002" s="26" t="s">
        <v>41762</v>
      </c>
      <c r="AE7002" s="41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 s="30">
        <f t="shared" si="676"/>
        <v>0</v>
      </c>
      <c r="AL7002" s="45">
        <v>2</v>
      </c>
      <c r="AM7002" s="32">
        <f t="shared" si="675"/>
        <v>2</v>
      </c>
      <c r="AN7002" s="33" t="str">
        <f t="shared" si="677"/>
        <v>NPN</v>
      </c>
      <c r="AO7002" s="33" t="str">
        <f t="shared" si="672"/>
        <v>2meses_pendientes</v>
      </c>
      <c r="AP7002" s="33">
        <f t="shared" si="673"/>
        <v>86</v>
      </c>
      <c r="AQ7002" s="31">
        <f t="shared" si="674"/>
        <v>13</v>
      </c>
    </row>
    <row r="7003" spans="2:43" x14ac:dyDescent="0.3">
      <c r="B7003" s="37">
        <v>46187</v>
      </c>
      <c r="C7003" t="s">
        <v>6222</v>
      </c>
      <c r="D7003" t="s">
        <v>48328</v>
      </c>
      <c r="E7003" t="s">
        <v>48329</v>
      </c>
      <c r="F7003" t="s">
        <v>48330</v>
      </c>
      <c r="G7003" t="s">
        <v>48331</v>
      </c>
      <c r="H7003" t="s">
        <v>48332</v>
      </c>
      <c r="I7003" t="s">
        <v>38</v>
      </c>
      <c r="J7003" t="s">
        <v>44</v>
      </c>
      <c r="K7003" t="s">
        <v>55</v>
      </c>
      <c r="L7003" t="s">
        <v>48330</v>
      </c>
      <c r="M7003" t="s">
        <v>48333</v>
      </c>
      <c r="N7003" t="s">
        <v>48334</v>
      </c>
      <c r="O7003" t="s">
        <v>6230</v>
      </c>
      <c r="P7003" t="s">
        <v>43</v>
      </c>
      <c r="Q7003" t="s">
        <v>48335</v>
      </c>
      <c r="R7003" s="26">
        <v>3</v>
      </c>
      <c r="S7003" s="23">
        <v>364161600000</v>
      </c>
      <c r="T7003" t="s">
        <v>37</v>
      </c>
      <c r="U7003" t="s">
        <v>6232</v>
      </c>
      <c r="V7003" s="39">
        <v>46185</v>
      </c>
      <c r="W7003" s="41">
        <v>30</v>
      </c>
      <c r="X7003" s="26" t="s">
        <v>41762</v>
      </c>
      <c r="AE7003" s="41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 s="30">
        <f t="shared" si="676"/>
        <v>0</v>
      </c>
      <c r="AL7003" s="45">
        <v>2</v>
      </c>
      <c r="AM7003" s="32">
        <f t="shared" si="675"/>
        <v>2</v>
      </c>
      <c r="AN7003" s="33" t="str">
        <f t="shared" si="677"/>
        <v>NPN</v>
      </c>
      <c r="AO7003" s="33" t="str">
        <f t="shared" si="672"/>
        <v>2meses_pendientes</v>
      </c>
      <c r="AP7003" s="33">
        <f t="shared" si="673"/>
        <v>60</v>
      </c>
      <c r="AQ7003" s="31">
        <f t="shared" si="674"/>
        <v>12</v>
      </c>
    </row>
    <row r="7004" spans="2:43" x14ac:dyDescent="0.3">
      <c r="B7004" s="37">
        <v>46187</v>
      </c>
      <c r="C7004" t="s">
        <v>6222</v>
      </c>
      <c r="D7004" t="s">
        <v>48336</v>
      </c>
      <c r="E7004" t="s">
        <v>48337</v>
      </c>
      <c r="F7004" t="s">
        <v>48338</v>
      </c>
      <c r="G7004" t="s">
        <v>48339</v>
      </c>
      <c r="H7004" t="s">
        <v>48340</v>
      </c>
      <c r="I7004" t="s">
        <v>38</v>
      </c>
      <c r="J7004" t="s">
        <v>42</v>
      </c>
      <c r="K7004" t="s">
        <v>60</v>
      </c>
      <c r="L7004" t="s">
        <v>48338</v>
      </c>
      <c r="M7004" t="s">
        <v>48341</v>
      </c>
      <c r="N7004" t="s">
        <v>48334</v>
      </c>
      <c r="O7004" t="s">
        <v>6230</v>
      </c>
      <c r="P7004" t="s">
        <v>43</v>
      </c>
      <c r="Q7004" t="s">
        <v>48342</v>
      </c>
      <c r="R7004" s="26">
        <v>3</v>
      </c>
      <c r="S7004" s="23">
        <v>364165240000</v>
      </c>
      <c r="T7004" t="s">
        <v>37</v>
      </c>
      <c r="U7004" t="s">
        <v>6232</v>
      </c>
      <c r="V7004" s="39">
        <v>46190</v>
      </c>
      <c r="W7004" s="41">
        <v>30</v>
      </c>
      <c r="X7004" s="26" t="s">
        <v>41762</v>
      </c>
      <c r="AE7004" s="41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 s="30">
        <f t="shared" si="676"/>
        <v>0</v>
      </c>
      <c r="AL7004" s="45">
        <v>2</v>
      </c>
      <c r="AM7004" s="32">
        <f t="shared" si="675"/>
        <v>2</v>
      </c>
      <c r="AN7004" s="33" t="str">
        <f t="shared" si="677"/>
        <v>NPN</v>
      </c>
      <c r="AO7004" s="33" t="str">
        <f t="shared" si="672"/>
        <v>2meses_pendientes</v>
      </c>
      <c r="AP7004" s="33">
        <f t="shared" si="673"/>
        <v>60</v>
      </c>
      <c r="AQ7004" s="31">
        <f t="shared" si="674"/>
        <v>17</v>
      </c>
    </row>
    <row r="7005" spans="2:43" x14ac:dyDescent="0.3">
      <c r="B7005" s="37">
        <v>46201</v>
      </c>
      <c r="C7005" t="s">
        <v>6222</v>
      </c>
      <c r="D7005" t="s">
        <v>48343</v>
      </c>
      <c r="E7005" t="s">
        <v>48344</v>
      </c>
      <c r="F7005" t="s">
        <v>48345</v>
      </c>
      <c r="G7005" t="s">
        <v>48346</v>
      </c>
      <c r="H7005" t="s">
        <v>48347</v>
      </c>
      <c r="I7005" t="s">
        <v>38</v>
      </c>
      <c r="J7005" t="s">
        <v>42</v>
      </c>
      <c r="K7005" t="s">
        <v>60</v>
      </c>
      <c r="L7005" t="s">
        <v>48345</v>
      </c>
      <c r="M7005" t="s">
        <v>48348</v>
      </c>
      <c r="N7005" t="s">
        <v>48334</v>
      </c>
      <c r="O7005" t="s">
        <v>6230</v>
      </c>
      <c r="P7005" t="s">
        <v>43</v>
      </c>
      <c r="Q7005" t="s">
        <v>48349</v>
      </c>
      <c r="R7005" s="26">
        <v>2</v>
      </c>
      <c r="S7005" s="23">
        <v>363172180000</v>
      </c>
      <c r="T7005" t="s">
        <v>37</v>
      </c>
      <c r="U7005" t="s">
        <v>6232</v>
      </c>
      <c r="V7005" s="39">
        <v>46195</v>
      </c>
      <c r="W7005" s="41">
        <v>22</v>
      </c>
      <c r="X7005" s="26" t="s">
        <v>41762</v>
      </c>
      <c r="AE7005" s="41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 s="30">
        <f t="shared" si="676"/>
        <v>0</v>
      </c>
      <c r="AL7005" s="45">
        <v>2</v>
      </c>
      <c r="AM7005" s="32">
        <f t="shared" si="675"/>
        <v>2</v>
      </c>
      <c r="AN7005" s="33" t="str">
        <f t="shared" si="677"/>
        <v>NPN</v>
      </c>
      <c r="AO7005" s="33" t="str">
        <f t="shared" si="672"/>
        <v>2meses_pendientes</v>
      </c>
      <c r="AP7005" s="33">
        <f t="shared" si="673"/>
        <v>44</v>
      </c>
      <c r="AQ7005" s="31">
        <f t="shared" si="674"/>
        <v>22</v>
      </c>
    </row>
    <row r="7006" spans="2:43" x14ac:dyDescent="0.3">
      <c r="B7006" s="37">
        <v>46201</v>
      </c>
      <c r="C7006" t="s">
        <v>6222</v>
      </c>
      <c r="D7006" t="s">
        <v>48350</v>
      </c>
      <c r="E7006" t="s">
        <v>48351</v>
      </c>
      <c r="F7006" t="s">
        <v>48352</v>
      </c>
      <c r="G7006" t="s">
        <v>48353</v>
      </c>
      <c r="H7006" t="s">
        <v>48354</v>
      </c>
      <c r="I7006" t="s">
        <v>38</v>
      </c>
      <c r="J7006" t="s">
        <v>38</v>
      </c>
      <c r="K7006" t="s">
        <v>825</v>
      </c>
      <c r="L7006" t="s">
        <v>48355</v>
      </c>
      <c r="M7006" t="s">
        <v>48356</v>
      </c>
      <c r="N7006" t="s">
        <v>48334</v>
      </c>
      <c r="O7006" t="s">
        <v>6230</v>
      </c>
      <c r="P7006" t="s">
        <v>43</v>
      </c>
      <c r="Q7006" t="s">
        <v>48357</v>
      </c>
      <c r="R7006" s="26">
        <v>3</v>
      </c>
      <c r="S7006" s="23">
        <v>366179540000</v>
      </c>
      <c r="T7006" t="s">
        <v>37</v>
      </c>
      <c r="U7006" t="s">
        <v>6232</v>
      </c>
      <c r="V7006" s="39">
        <v>46202</v>
      </c>
      <c r="W7006" s="41">
        <v>31</v>
      </c>
      <c r="X7006" s="26" t="s">
        <v>41762</v>
      </c>
      <c r="AE7006" s="41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 s="30">
        <f t="shared" si="676"/>
        <v>0</v>
      </c>
      <c r="AL7006" s="45">
        <v>2</v>
      </c>
      <c r="AM7006" s="32">
        <f t="shared" si="675"/>
        <v>2</v>
      </c>
      <c r="AN7006" s="33" t="str">
        <f t="shared" si="677"/>
        <v>NPN</v>
      </c>
      <c r="AO7006" s="33" t="str">
        <f t="shared" si="672"/>
        <v>2meses_pendientes</v>
      </c>
      <c r="AP7006" s="33">
        <f t="shared" si="673"/>
        <v>62</v>
      </c>
      <c r="AQ7006" s="31">
        <f t="shared" si="674"/>
        <v>29</v>
      </c>
    </row>
    <row r="7007" spans="2:43" x14ac:dyDescent="0.3">
      <c r="B7007" s="37">
        <v>46202</v>
      </c>
      <c r="C7007" t="s">
        <v>6222</v>
      </c>
      <c r="D7007" t="s">
        <v>48358</v>
      </c>
      <c r="E7007" t="s">
        <v>48359</v>
      </c>
      <c r="F7007" t="s">
        <v>48360</v>
      </c>
      <c r="G7007" t="s">
        <v>48361</v>
      </c>
      <c r="H7007" t="s">
        <v>48362</v>
      </c>
      <c r="I7007" t="s">
        <v>744</v>
      </c>
      <c r="J7007" t="s">
        <v>744</v>
      </c>
      <c r="K7007" t="s">
        <v>5359</v>
      </c>
      <c r="L7007" t="s">
        <v>48360</v>
      </c>
      <c r="M7007" t="s">
        <v>48363</v>
      </c>
      <c r="N7007" t="s">
        <v>48334</v>
      </c>
      <c r="O7007" t="s">
        <v>6230</v>
      </c>
      <c r="P7007" t="s">
        <v>43</v>
      </c>
      <c r="Q7007" t="s">
        <v>48364</v>
      </c>
      <c r="R7007" s="26">
        <v>2</v>
      </c>
      <c r="S7007" s="23">
        <v>361180220000</v>
      </c>
      <c r="T7007" t="s">
        <v>37</v>
      </c>
      <c r="U7007" t="s">
        <v>6232</v>
      </c>
      <c r="V7007" s="39">
        <v>46203</v>
      </c>
      <c r="W7007" s="41">
        <v>25</v>
      </c>
      <c r="X7007" s="26" t="s">
        <v>41762</v>
      </c>
      <c r="AE7007" s="41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 s="30">
        <f t="shared" si="676"/>
        <v>0</v>
      </c>
      <c r="AL7007" s="45">
        <v>2</v>
      </c>
      <c r="AM7007" s="32">
        <f t="shared" si="675"/>
        <v>2</v>
      </c>
      <c r="AN7007" s="33" t="str">
        <f t="shared" si="677"/>
        <v>NPN</v>
      </c>
      <c r="AO7007" s="33" t="str">
        <f t="shared" si="672"/>
        <v>2meses_pendientes</v>
      </c>
      <c r="AP7007" s="33">
        <f t="shared" si="673"/>
        <v>50</v>
      </c>
      <c r="AQ7007" s="31">
        <f t="shared" si="674"/>
        <v>30</v>
      </c>
    </row>
    <row r="7008" spans="2:43" x14ac:dyDescent="0.3">
      <c r="B7008" s="37">
        <v>46181</v>
      </c>
      <c r="C7008" t="s">
        <v>6222</v>
      </c>
      <c r="D7008" t="s">
        <v>48365</v>
      </c>
      <c r="E7008" t="s">
        <v>48366</v>
      </c>
      <c r="F7008" t="s">
        <v>48367</v>
      </c>
      <c r="G7008" t="s">
        <v>48368</v>
      </c>
      <c r="H7008" t="s">
        <v>48369</v>
      </c>
      <c r="I7008" t="s">
        <v>38</v>
      </c>
      <c r="J7008" t="s">
        <v>38</v>
      </c>
      <c r="K7008" t="s">
        <v>2460</v>
      </c>
      <c r="L7008" t="s">
        <v>48370</v>
      </c>
      <c r="M7008" t="s">
        <v>48371</v>
      </c>
      <c r="N7008" t="s">
        <v>6409</v>
      </c>
      <c r="O7008" t="s">
        <v>6230</v>
      </c>
      <c r="P7008" t="s">
        <v>43</v>
      </c>
      <c r="Q7008" t="s">
        <v>48372</v>
      </c>
      <c r="R7008" s="26">
        <v>1</v>
      </c>
      <c r="S7008" s="23">
        <v>361158950000</v>
      </c>
      <c r="T7008" t="s">
        <v>37</v>
      </c>
      <c r="U7008" t="s">
        <v>6232</v>
      </c>
      <c r="V7008" s="39">
        <v>46183</v>
      </c>
      <c r="W7008" s="41">
        <v>32.25</v>
      </c>
      <c r="X7008" s="26" t="s">
        <v>41762</v>
      </c>
      <c r="Y7008">
        <v>22.81</v>
      </c>
      <c r="AE7008" s="41">
        <v>22.81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 s="30">
        <f t="shared" si="676"/>
        <v>0</v>
      </c>
      <c r="AL7008" s="45">
        <v>2</v>
      </c>
      <c r="AM7008" s="32">
        <f t="shared" si="675"/>
        <v>2</v>
      </c>
      <c r="AN7008" s="33" t="str">
        <f t="shared" si="677"/>
        <v>NPN</v>
      </c>
      <c r="AO7008" s="33" t="str">
        <f t="shared" si="672"/>
        <v>2meses_pendientes</v>
      </c>
      <c r="AP7008" s="33">
        <f t="shared" si="673"/>
        <v>64.5</v>
      </c>
      <c r="AQ7008" s="31">
        <f t="shared" si="674"/>
        <v>10</v>
      </c>
    </row>
    <row r="7009" spans="2:43" x14ac:dyDescent="0.3">
      <c r="B7009" s="37">
        <v>46203</v>
      </c>
      <c r="C7009" t="s">
        <v>6222</v>
      </c>
      <c r="D7009" t="s">
        <v>48373</v>
      </c>
      <c r="E7009" t="s">
        <v>48374</v>
      </c>
      <c r="F7009" t="s">
        <v>48370</v>
      </c>
      <c r="G7009" t="s">
        <v>48368</v>
      </c>
      <c r="H7009" t="s">
        <v>48375</v>
      </c>
      <c r="I7009" t="s">
        <v>38</v>
      </c>
      <c r="J7009" t="s">
        <v>38</v>
      </c>
      <c r="K7009" t="s">
        <v>2460</v>
      </c>
      <c r="L7009" t="s">
        <v>48370</v>
      </c>
      <c r="M7009" t="s">
        <v>48376</v>
      </c>
      <c r="N7009" t="s">
        <v>6409</v>
      </c>
      <c r="O7009" t="s">
        <v>6230</v>
      </c>
      <c r="P7009" t="s">
        <v>43</v>
      </c>
      <c r="Q7009" t="s">
        <v>48377</v>
      </c>
      <c r="R7009" s="26">
        <v>2</v>
      </c>
      <c r="S7009" s="23">
        <v>361158950000</v>
      </c>
      <c r="T7009" t="s">
        <v>37</v>
      </c>
      <c r="U7009" t="s">
        <v>6232</v>
      </c>
      <c r="V7009" s="39">
        <v>46192</v>
      </c>
      <c r="W7009" s="41">
        <v>11</v>
      </c>
      <c r="X7009" s="26" t="s">
        <v>41762</v>
      </c>
      <c r="Y7009">
        <v>22.81</v>
      </c>
      <c r="AE7009" s="41">
        <v>22.81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 s="30">
        <f t="shared" si="676"/>
        <v>0</v>
      </c>
      <c r="AL7009" s="45">
        <v>2</v>
      </c>
      <c r="AM7009" s="32">
        <f t="shared" si="675"/>
        <v>2</v>
      </c>
      <c r="AN7009" s="33" t="str">
        <f t="shared" si="677"/>
        <v>NPN</v>
      </c>
      <c r="AO7009" s="33" t="str">
        <f t="shared" si="672"/>
        <v>2meses_pendientes</v>
      </c>
      <c r="AP7009" s="33">
        <f t="shared" si="673"/>
        <v>22</v>
      </c>
      <c r="AQ7009" s="31">
        <f t="shared" si="674"/>
        <v>19</v>
      </c>
    </row>
    <row r="7010" spans="2:43" x14ac:dyDescent="0.3">
      <c r="B7010" s="37">
        <v>46180</v>
      </c>
      <c r="C7010" t="s">
        <v>6222</v>
      </c>
      <c r="D7010" t="s">
        <v>48378</v>
      </c>
      <c r="E7010" t="s">
        <v>48379</v>
      </c>
      <c r="F7010" t="s">
        <v>48380</v>
      </c>
      <c r="G7010" t="s">
        <v>48381</v>
      </c>
      <c r="H7010" t="s">
        <v>48382</v>
      </c>
      <c r="I7010" t="s">
        <v>38</v>
      </c>
      <c r="J7010" t="s">
        <v>44</v>
      </c>
      <c r="K7010" t="s">
        <v>55</v>
      </c>
      <c r="L7010" t="s">
        <v>48383</v>
      </c>
      <c r="M7010" t="s">
        <v>48384</v>
      </c>
      <c r="N7010" t="s">
        <v>6425</v>
      </c>
      <c r="O7010" t="s">
        <v>6230</v>
      </c>
      <c r="P7010" t="s">
        <v>43</v>
      </c>
      <c r="Q7010" t="s">
        <v>48385</v>
      </c>
      <c r="R7010" s="26">
        <v>2</v>
      </c>
      <c r="S7010" s="23">
        <v>367157090000</v>
      </c>
      <c r="T7010" t="s">
        <v>37</v>
      </c>
      <c r="U7010" t="s">
        <v>6232</v>
      </c>
      <c r="V7010" s="39">
        <v>46179</v>
      </c>
      <c r="W7010" s="41">
        <v>43</v>
      </c>
      <c r="X7010" s="26" t="s">
        <v>41762</v>
      </c>
      <c r="Y7010">
        <v>38.72</v>
      </c>
      <c r="AE7010" s="41">
        <v>38.72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 s="30">
        <f t="shared" si="676"/>
        <v>0</v>
      </c>
      <c r="AL7010" s="45">
        <v>2</v>
      </c>
      <c r="AM7010" s="32">
        <f t="shared" si="675"/>
        <v>2</v>
      </c>
      <c r="AN7010" s="33" t="str">
        <f t="shared" si="677"/>
        <v>NPN</v>
      </c>
      <c r="AO7010" s="33" t="str">
        <f t="shared" si="672"/>
        <v>2meses_pendientes</v>
      </c>
      <c r="AP7010" s="33">
        <f t="shared" si="673"/>
        <v>86</v>
      </c>
      <c r="AQ7010" s="31">
        <f t="shared" si="674"/>
        <v>6</v>
      </c>
    </row>
    <row r="7011" spans="2:43" x14ac:dyDescent="0.3">
      <c r="B7011" s="37">
        <v>46184</v>
      </c>
      <c r="C7011" t="s">
        <v>6222</v>
      </c>
      <c r="D7011" t="s">
        <v>48386</v>
      </c>
      <c r="E7011" t="s">
        <v>48387</v>
      </c>
      <c r="F7011" t="s">
        <v>48388</v>
      </c>
      <c r="G7011" t="s">
        <v>48389</v>
      </c>
      <c r="H7011" t="s">
        <v>48390</v>
      </c>
      <c r="I7011" t="s">
        <v>38</v>
      </c>
      <c r="J7011" t="s">
        <v>42</v>
      </c>
      <c r="K7011" t="s">
        <v>60</v>
      </c>
      <c r="L7011" t="s">
        <v>48391</v>
      </c>
      <c r="M7011" t="s">
        <v>48392</v>
      </c>
      <c r="N7011" t="s">
        <v>6425</v>
      </c>
      <c r="O7011" t="s">
        <v>6230</v>
      </c>
      <c r="P7011" t="s">
        <v>43</v>
      </c>
      <c r="Q7011" t="s">
        <v>48393</v>
      </c>
      <c r="R7011" s="26">
        <v>3</v>
      </c>
      <c r="S7011" s="23">
        <v>364161460000</v>
      </c>
      <c r="T7011" t="s">
        <v>37</v>
      </c>
      <c r="U7011" t="s">
        <v>6232</v>
      </c>
      <c r="V7011" s="39">
        <v>46186</v>
      </c>
      <c r="W7011" s="41">
        <v>33</v>
      </c>
      <c r="X7011" s="26" t="s">
        <v>41762</v>
      </c>
      <c r="Z7011">
        <v>22.24</v>
      </c>
      <c r="AE7011" s="41">
        <v>22.24</v>
      </c>
      <c r="AF7011">
        <v>1</v>
      </c>
      <c r="AG7011">
        <v>0</v>
      </c>
      <c r="AH7011">
        <v>0</v>
      </c>
      <c r="AI7011">
        <v>0</v>
      </c>
      <c r="AJ7011">
        <v>0</v>
      </c>
      <c r="AK7011" s="30">
        <f t="shared" si="676"/>
        <v>1</v>
      </c>
      <c r="AL7011" s="45">
        <v>2</v>
      </c>
      <c r="AM7011" s="32">
        <f t="shared" si="675"/>
        <v>1</v>
      </c>
      <c r="AN7011" s="33" t="str">
        <f t="shared" si="677"/>
        <v>MOROSO</v>
      </c>
      <c r="AO7011" s="33" t="str">
        <f t="shared" si="672"/>
        <v>1meses_pendientes</v>
      </c>
      <c r="AP7011" s="33">
        <f t="shared" si="673"/>
        <v>33</v>
      </c>
      <c r="AQ7011" s="31">
        <f t="shared" si="674"/>
        <v>13</v>
      </c>
    </row>
    <row r="7012" spans="2:43" x14ac:dyDescent="0.3">
      <c r="B7012" s="37">
        <v>46184</v>
      </c>
      <c r="C7012" t="s">
        <v>6222</v>
      </c>
      <c r="D7012" t="s">
        <v>48394</v>
      </c>
      <c r="E7012" t="s">
        <v>48395</v>
      </c>
      <c r="F7012" t="s">
        <v>48396</v>
      </c>
      <c r="G7012" t="s">
        <v>48397</v>
      </c>
      <c r="H7012" t="s">
        <v>48398</v>
      </c>
      <c r="I7012" t="s">
        <v>38</v>
      </c>
      <c r="J7012" t="s">
        <v>38</v>
      </c>
      <c r="K7012" t="s">
        <v>561</v>
      </c>
      <c r="L7012" t="s">
        <v>48399</v>
      </c>
      <c r="M7012" t="s">
        <v>48400</v>
      </c>
      <c r="N7012" t="s">
        <v>6425</v>
      </c>
      <c r="O7012" t="s">
        <v>6230</v>
      </c>
      <c r="P7012" t="s">
        <v>43</v>
      </c>
      <c r="Q7012" t="s">
        <v>48401</v>
      </c>
      <c r="R7012" s="26">
        <v>3</v>
      </c>
      <c r="S7012" s="23">
        <v>366150130000</v>
      </c>
      <c r="T7012" t="s">
        <v>37</v>
      </c>
      <c r="U7012" t="s">
        <v>6232</v>
      </c>
      <c r="V7012" s="39">
        <v>46179</v>
      </c>
      <c r="W7012" s="41">
        <v>34</v>
      </c>
      <c r="X7012" s="26" t="s">
        <v>41762</v>
      </c>
      <c r="Z7012">
        <v>30.16</v>
      </c>
      <c r="AE7012" s="41">
        <v>30.16</v>
      </c>
      <c r="AF7012">
        <v>1</v>
      </c>
      <c r="AG7012">
        <v>0</v>
      </c>
      <c r="AH7012">
        <v>0</v>
      </c>
      <c r="AI7012">
        <v>0</v>
      </c>
      <c r="AJ7012">
        <v>0</v>
      </c>
      <c r="AK7012" s="30">
        <f t="shared" si="676"/>
        <v>1</v>
      </c>
      <c r="AL7012" s="45">
        <v>2</v>
      </c>
      <c r="AM7012" s="32">
        <f t="shared" si="675"/>
        <v>1</v>
      </c>
      <c r="AN7012" s="33" t="str">
        <f t="shared" si="677"/>
        <v>MOROSO</v>
      </c>
      <c r="AO7012" s="33" t="str">
        <f t="shared" si="672"/>
        <v>1meses_pendientes</v>
      </c>
      <c r="AP7012" s="33">
        <f t="shared" si="673"/>
        <v>34</v>
      </c>
      <c r="AQ7012" s="31">
        <f t="shared" si="674"/>
        <v>6</v>
      </c>
    </row>
    <row r="7013" spans="2:43" x14ac:dyDescent="0.3">
      <c r="B7013" s="37">
        <v>46187</v>
      </c>
      <c r="C7013" t="s">
        <v>6222</v>
      </c>
      <c r="D7013" t="s">
        <v>48402</v>
      </c>
      <c r="E7013" t="s">
        <v>48403</v>
      </c>
      <c r="F7013" t="s">
        <v>48404</v>
      </c>
      <c r="G7013" t="s">
        <v>48405</v>
      </c>
      <c r="H7013" t="s">
        <v>48406</v>
      </c>
      <c r="I7013" t="s">
        <v>38</v>
      </c>
      <c r="J7013" t="s">
        <v>2538</v>
      </c>
      <c r="K7013" t="s">
        <v>3717</v>
      </c>
      <c r="L7013" t="s">
        <v>48407</v>
      </c>
      <c r="M7013" t="s">
        <v>48408</v>
      </c>
      <c r="N7013" t="s">
        <v>6425</v>
      </c>
      <c r="O7013" t="s">
        <v>6230</v>
      </c>
      <c r="P7013" t="s">
        <v>43</v>
      </c>
      <c r="Q7013" t="s">
        <v>48409</v>
      </c>
      <c r="R7013" s="26">
        <v>2</v>
      </c>
      <c r="S7013" s="23">
        <v>368162800000</v>
      </c>
      <c r="T7013" t="s">
        <v>37</v>
      </c>
      <c r="U7013" t="s">
        <v>6232</v>
      </c>
      <c r="V7013" s="39">
        <v>46189</v>
      </c>
      <c r="W7013" s="41">
        <v>25</v>
      </c>
      <c r="X7013" s="26" t="s">
        <v>41762</v>
      </c>
      <c r="AE7013" s="41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 s="30">
        <f t="shared" si="676"/>
        <v>0</v>
      </c>
      <c r="AL7013" s="45">
        <v>2</v>
      </c>
      <c r="AM7013" s="32">
        <f t="shared" si="675"/>
        <v>2</v>
      </c>
      <c r="AN7013" s="33" t="str">
        <f t="shared" si="677"/>
        <v>NPN</v>
      </c>
      <c r="AO7013" s="33" t="str">
        <f t="shared" si="672"/>
        <v>2meses_pendientes</v>
      </c>
      <c r="AP7013" s="33">
        <f t="shared" si="673"/>
        <v>50</v>
      </c>
      <c r="AQ7013" s="31">
        <f t="shared" si="674"/>
        <v>16</v>
      </c>
    </row>
    <row r="7014" spans="2:43" x14ac:dyDescent="0.3">
      <c r="B7014" s="37">
        <v>46195</v>
      </c>
      <c r="C7014" t="s">
        <v>6222</v>
      </c>
      <c r="D7014" t="s">
        <v>48410</v>
      </c>
      <c r="E7014" t="s">
        <v>48411</v>
      </c>
      <c r="F7014" t="s">
        <v>48412</v>
      </c>
      <c r="G7014" t="s">
        <v>48413</v>
      </c>
      <c r="H7014" t="s">
        <v>48414</v>
      </c>
      <c r="I7014" t="s">
        <v>38</v>
      </c>
      <c r="J7014" t="s">
        <v>38</v>
      </c>
      <c r="K7014" t="s">
        <v>1162</v>
      </c>
      <c r="L7014" t="s">
        <v>48415</v>
      </c>
      <c r="M7014" t="s">
        <v>48416</v>
      </c>
      <c r="N7014" t="s">
        <v>6425</v>
      </c>
      <c r="O7014" t="s">
        <v>6230</v>
      </c>
      <c r="P7014" t="s">
        <v>43</v>
      </c>
      <c r="Q7014" t="s">
        <v>48417</v>
      </c>
      <c r="R7014" s="26">
        <v>3</v>
      </c>
      <c r="S7014" s="23">
        <v>364169810000</v>
      </c>
      <c r="T7014" t="s">
        <v>37</v>
      </c>
      <c r="U7014" t="s">
        <v>6232</v>
      </c>
      <c r="V7014" s="39">
        <v>46195</v>
      </c>
      <c r="W7014" s="41">
        <v>38.950000000000003</v>
      </c>
      <c r="X7014" s="26" t="s">
        <v>41762</v>
      </c>
      <c r="Z7014">
        <v>15.11</v>
      </c>
      <c r="AE7014" s="41">
        <v>15.11</v>
      </c>
      <c r="AF7014">
        <v>1</v>
      </c>
      <c r="AG7014">
        <v>0</v>
      </c>
      <c r="AH7014">
        <v>0</v>
      </c>
      <c r="AI7014">
        <v>0</v>
      </c>
      <c r="AJ7014">
        <v>0</v>
      </c>
      <c r="AK7014" s="30">
        <f t="shared" si="676"/>
        <v>1</v>
      </c>
      <c r="AL7014" s="45">
        <v>2</v>
      </c>
      <c r="AM7014" s="32">
        <f t="shared" si="675"/>
        <v>1</v>
      </c>
      <c r="AN7014" s="33" t="str">
        <f t="shared" si="677"/>
        <v>MOROSO</v>
      </c>
      <c r="AO7014" s="33" t="str">
        <f t="shared" si="672"/>
        <v>1meses_pendientes</v>
      </c>
      <c r="AP7014" s="33">
        <f t="shared" si="673"/>
        <v>38.950000000000003</v>
      </c>
      <c r="AQ7014" s="31">
        <f t="shared" si="674"/>
        <v>22</v>
      </c>
    </row>
    <row r="7015" spans="2:43" x14ac:dyDescent="0.3">
      <c r="B7015" s="37">
        <v>46201</v>
      </c>
      <c r="C7015" t="s">
        <v>6222</v>
      </c>
      <c r="D7015" t="s">
        <v>48418</v>
      </c>
      <c r="E7015" t="s">
        <v>48419</v>
      </c>
      <c r="F7015" t="s">
        <v>48420</v>
      </c>
      <c r="G7015" t="s">
        <v>48421</v>
      </c>
      <c r="H7015" t="s">
        <v>48422</v>
      </c>
      <c r="I7015" t="s">
        <v>38</v>
      </c>
      <c r="J7015" t="s">
        <v>44</v>
      </c>
      <c r="K7015" t="s">
        <v>55</v>
      </c>
      <c r="L7015" t="s">
        <v>48423</v>
      </c>
      <c r="M7015" t="s">
        <v>48424</v>
      </c>
      <c r="N7015" t="s">
        <v>6425</v>
      </c>
      <c r="O7015" t="s">
        <v>6230</v>
      </c>
      <c r="P7015" t="s">
        <v>43</v>
      </c>
      <c r="Q7015" t="s">
        <v>48425</v>
      </c>
      <c r="R7015" s="26">
        <v>2</v>
      </c>
      <c r="S7015" s="23">
        <v>367176070000</v>
      </c>
      <c r="T7015" t="s">
        <v>37</v>
      </c>
      <c r="U7015" t="s">
        <v>6232</v>
      </c>
      <c r="V7015" s="39">
        <v>46200</v>
      </c>
      <c r="W7015" s="41">
        <v>25</v>
      </c>
      <c r="X7015" s="26" t="s">
        <v>41762</v>
      </c>
      <c r="AE7015" s="41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 s="30">
        <f t="shared" si="676"/>
        <v>0</v>
      </c>
      <c r="AL7015" s="45">
        <v>2</v>
      </c>
      <c r="AM7015" s="32">
        <f t="shared" si="675"/>
        <v>2</v>
      </c>
      <c r="AN7015" s="33" t="str">
        <f t="shared" si="677"/>
        <v>NPN</v>
      </c>
      <c r="AO7015" s="33" t="str">
        <f t="shared" si="672"/>
        <v>2meses_pendientes</v>
      </c>
      <c r="AP7015" s="33">
        <f t="shared" si="673"/>
        <v>50</v>
      </c>
      <c r="AQ7015" s="31">
        <f t="shared" si="674"/>
        <v>27</v>
      </c>
    </row>
    <row r="7016" spans="2:43" x14ac:dyDescent="0.3">
      <c r="B7016" s="37">
        <v>46201</v>
      </c>
      <c r="C7016" t="s">
        <v>6222</v>
      </c>
      <c r="D7016" t="s">
        <v>48426</v>
      </c>
      <c r="E7016" t="s">
        <v>48427</v>
      </c>
      <c r="F7016" t="s">
        <v>48428</v>
      </c>
      <c r="G7016" t="s">
        <v>48429</v>
      </c>
      <c r="H7016" t="s">
        <v>48430</v>
      </c>
      <c r="I7016" t="s">
        <v>38</v>
      </c>
      <c r="J7016" t="s">
        <v>38</v>
      </c>
      <c r="K7016" t="s">
        <v>796</v>
      </c>
      <c r="L7016" t="s">
        <v>48431</v>
      </c>
      <c r="M7016" t="s">
        <v>48432</v>
      </c>
      <c r="N7016" t="s">
        <v>6425</v>
      </c>
      <c r="O7016" t="s">
        <v>6230</v>
      </c>
      <c r="P7016" t="s">
        <v>43</v>
      </c>
      <c r="Q7016" t="s">
        <v>48433</v>
      </c>
      <c r="R7016" s="26">
        <v>3</v>
      </c>
      <c r="S7016" s="23">
        <v>363170810000</v>
      </c>
      <c r="T7016" t="s">
        <v>37</v>
      </c>
      <c r="U7016" t="s">
        <v>6232</v>
      </c>
      <c r="V7016" s="39">
        <v>46195</v>
      </c>
      <c r="W7016" s="41">
        <v>34</v>
      </c>
      <c r="X7016" s="26" t="s">
        <v>41762</v>
      </c>
      <c r="AE7016" s="41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 s="30">
        <f t="shared" si="676"/>
        <v>0</v>
      </c>
      <c r="AL7016" s="45">
        <v>2</v>
      </c>
      <c r="AM7016" s="32">
        <f t="shared" si="675"/>
        <v>2</v>
      </c>
      <c r="AN7016" s="33" t="str">
        <f t="shared" si="677"/>
        <v>NPN</v>
      </c>
      <c r="AO7016" s="33" t="str">
        <f t="shared" si="672"/>
        <v>2meses_pendientes</v>
      </c>
      <c r="AP7016" s="33">
        <f t="shared" si="673"/>
        <v>68</v>
      </c>
      <c r="AQ7016" s="31">
        <f t="shared" si="674"/>
        <v>22</v>
      </c>
    </row>
    <row r="7017" spans="2:43" x14ac:dyDescent="0.3">
      <c r="B7017" s="37">
        <v>46176</v>
      </c>
      <c r="C7017" t="s">
        <v>6222</v>
      </c>
      <c r="D7017" t="s">
        <v>48434</v>
      </c>
      <c r="E7017" t="s">
        <v>48435</v>
      </c>
      <c r="F7017" t="s">
        <v>48436</v>
      </c>
      <c r="G7017" t="s">
        <v>32956</v>
      </c>
      <c r="H7017" t="s">
        <v>32957</v>
      </c>
      <c r="I7017" t="s">
        <v>4365</v>
      </c>
      <c r="J7017" t="s">
        <v>4366</v>
      </c>
      <c r="K7017" t="s">
        <v>11091</v>
      </c>
      <c r="L7017" t="s">
        <v>32955</v>
      </c>
      <c r="M7017" t="s">
        <v>48437</v>
      </c>
      <c r="N7017" t="s">
        <v>6480</v>
      </c>
      <c r="O7017" t="s">
        <v>6230</v>
      </c>
      <c r="P7017" t="s">
        <v>43</v>
      </c>
      <c r="Q7017" t="s">
        <v>48438</v>
      </c>
      <c r="R7017" s="26">
        <v>3</v>
      </c>
      <c r="S7017" s="23">
        <v>365143400000</v>
      </c>
      <c r="T7017" t="s">
        <v>37</v>
      </c>
      <c r="U7017" t="s">
        <v>6232</v>
      </c>
      <c r="V7017" s="39">
        <v>46175</v>
      </c>
      <c r="W7017" s="41">
        <v>60</v>
      </c>
      <c r="X7017" s="26" t="s">
        <v>41762</v>
      </c>
      <c r="Y7017">
        <v>7.42</v>
      </c>
      <c r="Z7017">
        <v>91.47</v>
      </c>
      <c r="AE7017" s="41">
        <v>98.89</v>
      </c>
      <c r="AF7017">
        <v>1</v>
      </c>
      <c r="AG7017">
        <v>0</v>
      </c>
      <c r="AH7017">
        <v>0</v>
      </c>
      <c r="AI7017">
        <v>0</v>
      </c>
      <c r="AJ7017">
        <v>0</v>
      </c>
      <c r="AK7017" s="30">
        <f t="shared" si="676"/>
        <v>1</v>
      </c>
      <c r="AL7017" s="45">
        <v>2</v>
      </c>
      <c r="AM7017" s="32">
        <f t="shared" si="675"/>
        <v>1</v>
      </c>
      <c r="AN7017" s="33" t="str">
        <f t="shared" si="677"/>
        <v>MOROSO</v>
      </c>
      <c r="AO7017" s="33" t="str">
        <f t="shared" si="672"/>
        <v>1meses_pendientes</v>
      </c>
      <c r="AP7017" s="33">
        <f t="shared" si="673"/>
        <v>60</v>
      </c>
      <c r="AQ7017" s="31">
        <f t="shared" si="674"/>
        <v>2</v>
      </c>
    </row>
    <row r="7018" spans="2:43" x14ac:dyDescent="0.3">
      <c r="B7018" s="37">
        <v>46176</v>
      </c>
      <c r="C7018" t="s">
        <v>6222</v>
      </c>
      <c r="D7018" t="s">
        <v>48439</v>
      </c>
      <c r="E7018" t="s">
        <v>48440</v>
      </c>
      <c r="F7018" t="s">
        <v>48441</v>
      </c>
      <c r="G7018" t="s">
        <v>48442</v>
      </c>
      <c r="H7018" t="s">
        <v>48443</v>
      </c>
      <c r="I7018" t="s">
        <v>38</v>
      </c>
      <c r="J7018" t="s">
        <v>38</v>
      </c>
      <c r="K7018" t="s">
        <v>1655</v>
      </c>
      <c r="L7018" t="s">
        <v>48444</v>
      </c>
      <c r="M7018" t="s">
        <v>48445</v>
      </c>
      <c r="N7018" t="s">
        <v>6480</v>
      </c>
      <c r="O7018" t="s">
        <v>6230</v>
      </c>
      <c r="P7018" t="s">
        <v>43</v>
      </c>
      <c r="Q7018" t="s">
        <v>48446</v>
      </c>
      <c r="R7018" s="26">
        <v>2</v>
      </c>
      <c r="S7018" s="23">
        <v>366151170000</v>
      </c>
      <c r="T7018" t="s">
        <v>37</v>
      </c>
      <c r="U7018" t="s">
        <v>6232</v>
      </c>
      <c r="V7018" s="39">
        <v>46176</v>
      </c>
      <c r="W7018" s="41">
        <v>36.25</v>
      </c>
      <c r="X7018" s="26" t="s">
        <v>41762</v>
      </c>
      <c r="Z7018">
        <v>36.56</v>
      </c>
      <c r="AE7018" s="41">
        <v>36.56</v>
      </c>
      <c r="AF7018">
        <v>1</v>
      </c>
      <c r="AG7018">
        <v>0</v>
      </c>
      <c r="AH7018">
        <v>0</v>
      </c>
      <c r="AI7018">
        <v>0</v>
      </c>
      <c r="AJ7018">
        <v>0</v>
      </c>
      <c r="AK7018" s="30">
        <f t="shared" si="676"/>
        <v>1</v>
      </c>
      <c r="AL7018" s="45">
        <v>2</v>
      </c>
      <c r="AM7018" s="32">
        <f t="shared" si="675"/>
        <v>1</v>
      </c>
      <c r="AN7018" s="33" t="str">
        <f t="shared" si="677"/>
        <v>MOROSO</v>
      </c>
      <c r="AO7018" s="33" t="str">
        <f t="shared" si="672"/>
        <v>1meses_pendientes</v>
      </c>
      <c r="AP7018" s="33">
        <f t="shared" si="673"/>
        <v>36.25</v>
      </c>
      <c r="AQ7018" s="31">
        <f t="shared" si="674"/>
        <v>3</v>
      </c>
    </row>
    <row r="7019" spans="2:43" x14ac:dyDescent="0.3">
      <c r="B7019" s="37">
        <v>46182</v>
      </c>
      <c r="C7019" t="s">
        <v>6222</v>
      </c>
      <c r="D7019" t="s">
        <v>48447</v>
      </c>
      <c r="E7019" t="s">
        <v>48448</v>
      </c>
      <c r="F7019" t="s">
        <v>48449</v>
      </c>
      <c r="G7019" t="s">
        <v>48450</v>
      </c>
      <c r="H7019" t="s">
        <v>48451</v>
      </c>
      <c r="I7019" t="s">
        <v>38</v>
      </c>
      <c r="J7019" t="s">
        <v>38</v>
      </c>
      <c r="K7019" t="s">
        <v>2568</v>
      </c>
      <c r="L7019" t="s">
        <v>48449</v>
      </c>
      <c r="M7019" t="s">
        <v>48452</v>
      </c>
      <c r="N7019" t="s">
        <v>6480</v>
      </c>
      <c r="O7019" t="s">
        <v>6230</v>
      </c>
      <c r="P7019" t="s">
        <v>43</v>
      </c>
      <c r="Q7019" t="s">
        <v>48453</v>
      </c>
      <c r="R7019" s="26">
        <v>2</v>
      </c>
      <c r="S7019" s="23">
        <v>363160540000</v>
      </c>
      <c r="T7019" t="s">
        <v>37</v>
      </c>
      <c r="U7019" t="s">
        <v>6232</v>
      </c>
      <c r="V7019" s="39">
        <v>46185</v>
      </c>
      <c r="W7019" s="41">
        <v>27</v>
      </c>
      <c r="X7019" s="26" t="s">
        <v>41762</v>
      </c>
      <c r="Z7019">
        <v>19.46</v>
      </c>
      <c r="AE7019" s="41">
        <v>19.46</v>
      </c>
      <c r="AF7019">
        <v>1</v>
      </c>
      <c r="AG7019">
        <v>0</v>
      </c>
      <c r="AH7019">
        <v>0</v>
      </c>
      <c r="AI7019">
        <v>0</v>
      </c>
      <c r="AJ7019">
        <v>0</v>
      </c>
      <c r="AK7019" s="30">
        <f t="shared" si="676"/>
        <v>1</v>
      </c>
      <c r="AL7019" s="45">
        <v>2</v>
      </c>
      <c r="AM7019" s="32">
        <f t="shared" si="675"/>
        <v>1</v>
      </c>
      <c r="AN7019" s="33" t="str">
        <f t="shared" si="677"/>
        <v>MOROSO</v>
      </c>
      <c r="AO7019" s="33" t="str">
        <f t="shared" si="672"/>
        <v>1meses_pendientes</v>
      </c>
      <c r="AP7019" s="33">
        <f t="shared" si="673"/>
        <v>27</v>
      </c>
      <c r="AQ7019" s="31">
        <f t="shared" si="674"/>
        <v>12</v>
      </c>
    </row>
    <row r="7020" spans="2:43" x14ac:dyDescent="0.3">
      <c r="B7020" s="37">
        <v>46188</v>
      </c>
      <c r="C7020" t="s">
        <v>6222</v>
      </c>
      <c r="D7020" t="s">
        <v>48454</v>
      </c>
      <c r="E7020" t="s">
        <v>48455</v>
      </c>
      <c r="F7020" t="s">
        <v>48456</v>
      </c>
      <c r="G7020" t="s">
        <v>48457</v>
      </c>
      <c r="H7020" t="s">
        <v>48458</v>
      </c>
      <c r="I7020" t="s">
        <v>38</v>
      </c>
      <c r="J7020" t="s">
        <v>38</v>
      </c>
      <c r="K7020" t="s">
        <v>1121</v>
      </c>
      <c r="L7020" t="s">
        <v>48459</v>
      </c>
      <c r="M7020" t="s">
        <v>48460</v>
      </c>
      <c r="N7020" t="s">
        <v>6480</v>
      </c>
      <c r="O7020" t="s">
        <v>6230</v>
      </c>
      <c r="P7020" t="s">
        <v>43</v>
      </c>
      <c r="Q7020" t="s">
        <v>48461</v>
      </c>
      <c r="R7020" s="26">
        <v>3</v>
      </c>
      <c r="S7020" s="23">
        <v>367166560000</v>
      </c>
      <c r="T7020" t="s">
        <v>37</v>
      </c>
      <c r="U7020" t="s">
        <v>6232</v>
      </c>
      <c r="V7020" s="39">
        <v>46197</v>
      </c>
      <c r="W7020" s="41">
        <v>35</v>
      </c>
      <c r="X7020" s="26" t="s">
        <v>41762</v>
      </c>
      <c r="AE7020" s="41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 s="30">
        <f t="shared" si="676"/>
        <v>0</v>
      </c>
      <c r="AL7020" s="45">
        <v>2</v>
      </c>
      <c r="AM7020" s="32">
        <f t="shared" si="675"/>
        <v>2</v>
      </c>
      <c r="AN7020" s="33" t="str">
        <f t="shared" si="677"/>
        <v>NPN</v>
      </c>
      <c r="AO7020" s="33" t="str">
        <f t="shared" si="672"/>
        <v>2meses_pendientes</v>
      </c>
      <c r="AP7020" s="33">
        <f t="shared" si="673"/>
        <v>70</v>
      </c>
      <c r="AQ7020" s="31">
        <f t="shared" si="674"/>
        <v>24</v>
      </c>
    </row>
    <row r="7021" spans="2:43" x14ac:dyDescent="0.3">
      <c r="B7021" s="37">
        <v>46194</v>
      </c>
      <c r="C7021" t="s">
        <v>6222</v>
      </c>
      <c r="D7021" t="s">
        <v>48462</v>
      </c>
      <c r="E7021" t="s">
        <v>48463</v>
      </c>
      <c r="F7021" t="s">
        <v>48464</v>
      </c>
      <c r="G7021" t="s">
        <v>48465</v>
      </c>
      <c r="H7021" t="s">
        <v>48466</v>
      </c>
      <c r="I7021" t="s">
        <v>38</v>
      </c>
      <c r="J7021" t="s">
        <v>42</v>
      </c>
      <c r="K7021" t="s">
        <v>60</v>
      </c>
      <c r="L7021" t="s">
        <v>48464</v>
      </c>
      <c r="M7021" t="s">
        <v>48467</v>
      </c>
      <c r="N7021" t="s">
        <v>6480</v>
      </c>
      <c r="O7021" t="s">
        <v>6230</v>
      </c>
      <c r="P7021" t="s">
        <v>43</v>
      </c>
      <c r="Q7021" t="s">
        <v>48468</v>
      </c>
      <c r="R7021" s="26">
        <v>2</v>
      </c>
      <c r="S7021" s="23">
        <v>366170980000</v>
      </c>
      <c r="T7021" t="s">
        <v>37</v>
      </c>
      <c r="U7021" t="s">
        <v>6232</v>
      </c>
      <c r="V7021" s="39">
        <v>46195</v>
      </c>
      <c r="W7021" s="41">
        <v>25</v>
      </c>
      <c r="X7021" s="26" t="s">
        <v>41762</v>
      </c>
      <c r="AE7021" s="4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 s="30">
        <f t="shared" si="676"/>
        <v>0</v>
      </c>
      <c r="AL7021" s="45">
        <v>2</v>
      </c>
      <c r="AM7021" s="32">
        <f t="shared" si="675"/>
        <v>2</v>
      </c>
      <c r="AN7021" s="33" t="str">
        <f t="shared" si="677"/>
        <v>NPN</v>
      </c>
      <c r="AO7021" s="33" t="str">
        <f t="shared" si="672"/>
        <v>2meses_pendientes</v>
      </c>
      <c r="AP7021" s="33">
        <f t="shared" si="673"/>
        <v>50</v>
      </c>
      <c r="AQ7021" s="31">
        <f t="shared" si="674"/>
        <v>22</v>
      </c>
    </row>
    <row r="7022" spans="2:43" x14ac:dyDescent="0.3">
      <c r="B7022" s="37">
        <v>46195</v>
      </c>
      <c r="C7022" t="s">
        <v>6222</v>
      </c>
      <c r="D7022" t="s">
        <v>48462</v>
      </c>
      <c r="E7022" t="s">
        <v>48463</v>
      </c>
      <c r="F7022" t="s">
        <v>48464</v>
      </c>
      <c r="G7022" t="s">
        <v>48465</v>
      </c>
      <c r="H7022" t="s">
        <v>48469</v>
      </c>
      <c r="I7022" t="s">
        <v>38</v>
      </c>
      <c r="J7022" t="s">
        <v>42</v>
      </c>
      <c r="K7022" t="s">
        <v>65</v>
      </c>
      <c r="L7022" t="s">
        <v>48464</v>
      </c>
      <c r="M7022" t="s">
        <v>48470</v>
      </c>
      <c r="N7022" t="s">
        <v>6480</v>
      </c>
      <c r="O7022" t="s">
        <v>6230</v>
      </c>
      <c r="P7022" t="s">
        <v>43</v>
      </c>
      <c r="Q7022" t="s">
        <v>48471</v>
      </c>
      <c r="R7022" s="26">
        <v>2</v>
      </c>
      <c r="S7022" s="23">
        <v>363170940000</v>
      </c>
      <c r="T7022" t="s">
        <v>37</v>
      </c>
      <c r="U7022" t="s">
        <v>6232</v>
      </c>
      <c r="V7022" s="39">
        <v>46199</v>
      </c>
      <c r="W7022" s="41">
        <v>25</v>
      </c>
      <c r="X7022" s="26" t="s">
        <v>41762</v>
      </c>
      <c r="AE7022" s="41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 s="30">
        <f t="shared" si="676"/>
        <v>0</v>
      </c>
      <c r="AL7022" s="45">
        <v>2</v>
      </c>
      <c r="AM7022" s="32">
        <f t="shared" si="675"/>
        <v>2</v>
      </c>
      <c r="AN7022" s="33" t="str">
        <f t="shared" si="677"/>
        <v>NPN</v>
      </c>
      <c r="AO7022" s="33" t="str">
        <f t="shared" si="672"/>
        <v>2meses_pendientes</v>
      </c>
      <c r="AP7022" s="33">
        <f t="shared" si="673"/>
        <v>50</v>
      </c>
      <c r="AQ7022" s="31">
        <f t="shared" si="674"/>
        <v>26</v>
      </c>
    </row>
    <row r="7023" spans="2:43" x14ac:dyDescent="0.3">
      <c r="B7023" s="37">
        <v>46197</v>
      </c>
      <c r="C7023" t="s">
        <v>6222</v>
      </c>
      <c r="D7023" t="s">
        <v>48472</v>
      </c>
      <c r="E7023" t="s">
        <v>48473</v>
      </c>
      <c r="F7023" t="s">
        <v>48474</v>
      </c>
      <c r="G7023" t="s">
        <v>48475</v>
      </c>
      <c r="H7023" t="s">
        <v>48476</v>
      </c>
      <c r="I7023" t="s">
        <v>38</v>
      </c>
      <c r="J7023" t="s">
        <v>38</v>
      </c>
      <c r="K7023" t="s">
        <v>1480</v>
      </c>
      <c r="L7023" t="s">
        <v>48474</v>
      </c>
      <c r="M7023" t="s">
        <v>48477</v>
      </c>
      <c r="N7023" t="s">
        <v>6480</v>
      </c>
      <c r="O7023" t="s">
        <v>6230</v>
      </c>
      <c r="P7023" t="s">
        <v>43</v>
      </c>
      <c r="Q7023" t="s">
        <v>48478</v>
      </c>
      <c r="R7023" s="26">
        <v>2</v>
      </c>
      <c r="S7023" s="23">
        <v>368174040000</v>
      </c>
      <c r="T7023" t="s">
        <v>37</v>
      </c>
      <c r="U7023" t="s">
        <v>6232</v>
      </c>
      <c r="V7023" s="39">
        <v>46197</v>
      </c>
      <c r="W7023" s="41">
        <v>25</v>
      </c>
      <c r="X7023" s="26" t="s">
        <v>41762</v>
      </c>
      <c r="AE7023" s="41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 s="30">
        <f t="shared" si="676"/>
        <v>0</v>
      </c>
      <c r="AL7023" s="45">
        <v>2</v>
      </c>
      <c r="AM7023" s="32">
        <f t="shared" si="675"/>
        <v>2</v>
      </c>
      <c r="AN7023" s="33" t="str">
        <f t="shared" si="677"/>
        <v>NPN</v>
      </c>
      <c r="AO7023" s="33" t="str">
        <f t="shared" si="672"/>
        <v>2meses_pendientes</v>
      </c>
      <c r="AP7023" s="33">
        <f t="shared" si="673"/>
        <v>50</v>
      </c>
      <c r="AQ7023" s="31">
        <f t="shared" si="674"/>
        <v>24</v>
      </c>
    </row>
    <row r="7024" spans="2:43" x14ac:dyDescent="0.3">
      <c r="B7024" s="37">
        <v>46197</v>
      </c>
      <c r="C7024" t="s">
        <v>6222</v>
      </c>
      <c r="D7024" t="s">
        <v>48479</v>
      </c>
      <c r="E7024" t="s">
        <v>48480</v>
      </c>
      <c r="F7024" t="s">
        <v>48481</v>
      </c>
      <c r="G7024" t="s">
        <v>48482</v>
      </c>
      <c r="H7024" t="s">
        <v>48483</v>
      </c>
      <c r="I7024" t="s">
        <v>38</v>
      </c>
      <c r="J7024" t="s">
        <v>38</v>
      </c>
      <c r="K7024" t="s">
        <v>1655</v>
      </c>
      <c r="L7024" t="s">
        <v>48481</v>
      </c>
      <c r="M7024" t="s">
        <v>48484</v>
      </c>
      <c r="N7024" t="s">
        <v>6480</v>
      </c>
      <c r="O7024" t="s">
        <v>6230</v>
      </c>
      <c r="P7024" t="s">
        <v>43</v>
      </c>
      <c r="Q7024" t="s">
        <v>48485</v>
      </c>
      <c r="R7024" s="26">
        <v>3</v>
      </c>
      <c r="S7024" s="23">
        <v>367175750000</v>
      </c>
      <c r="T7024" t="s">
        <v>37</v>
      </c>
      <c r="U7024" t="s">
        <v>6232</v>
      </c>
      <c r="V7024" s="39">
        <v>46202</v>
      </c>
      <c r="W7024" s="41">
        <v>34</v>
      </c>
      <c r="X7024" s="26" t="s">
        <v>41762</v>
      </c>
      <c r="AE7024" s="41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 s="30">
        <f t="shared" si="676"/>
        <v>0</v>
      </c>
      <c r="AL7024" s="45">
        <v>2</v>
      </c>
      <c r="AM7024" s="32">
        <f t="shared" si="675"/>
        <v>2</v>
      </c>
      <c r="AN7024" s="33" t="str">
        <f t="shared" si="677"/>
        <v>NPN</v>
      </c>
      <c r="AO7024" s="33" t="str">
        <f t="shared" si="672"/>
        <v>2meses_pendientes</v>
      </c>
      <c r="AP7024" s="33">
        <f t="shared" si="673"/>
        <v>68</v>
      </c>
      <c r="AQ7024" s="31">
        <f t="shared" si="674"/>
        <v>29</v>
      </c>
    </row>
    <row r="7025" spans="2:43" x14ac:dyDescent="0.3">
      <c r="B7025" s="37">
        <v>46187</v>
      </c>
      <c r="C7025" t="s">
        <v>6222</v>
      </c>
      <c r="D7025" t="s">
        <v>48486</v>
      </c>
      <c r="E7025" t="s">
        <v>48487</v>
      </c>
      <c r="F7025" t="s">
        <v>48488</v>
      </c>
      <c r="G7025" t="s">
        <v>48489</v>
      </c>
      <c r="H7025" t="s">
        <v>48490</v>
      </c>
      <c r="I7025" t="s">
        <v>38</v>
      </c>
      <c r="J7025" t="s">
        <v>42</v>
      </c>
      <c r="K7025" t="s">
        <v>3921</v>
      </c>
      <c r="L7025" t="s">
        <v>48491</v>
      </c>
      <c r="M7025" t="s">
        <v>6509</v>
      </c>
      <c r="N7025" t="s">
        <v>6495</v>
      </c>
      <c r="O7025" t="s">
        <v>6496</v>
      </c>
      <c r="P7025" t="s">
        <v>43</v>
      </c>
      <c r="Q7025" t="s">
        <v>48492</v>
      </c>
      <c r="R7025" s="26">
        <v>2</v>
      </c>
      <c r="S7025" s="23">
        <v>369165430000</v>
      </c>
      <c r="T7025" t="s">
        <v>37</v>
      </c>
      <c r="U7025" t="s">
        <v>6232</v>
      </c>
      <c r="V7025" s="39">
        <v>46188</v>
      </c>
      <c r="W7025" s="41">
        <v>25</v>
      </c>
      <c r="X7025" s="26" t="s">
        <v>41762</v>
      </c>
      <c r="Z7025">
        <v>14.41</v>
      </c>
      <c r="AE7025" s="41">
        <v>14.41</v>
      </c>
      <c r="AF7025">
        <v>1</v>
      </c>
      <c r="AG7025">
        <v>0</v>
      </c>
      <c r="AH7025">
        <v>0</v>
      </c>
      <c r="AI7025">
        <v>0</v>
      </c>
      <c r="AJ7025">
        <v>0</v>
      </c>
      <c r="AK7025" s="30">
        <f t="shared" si="676"/>
        <v>1</v>
      </c>
      <c r="AL7025" s="45">
        <v>2</v>
      </c>
      <c r="AM7025" s="32">
        <f t="shared" si="675"/>
        <v>1</v>
      </c>
      <c r="AN7025" s="33" t="str">
        <f t="shared" si="677"/>
        <v>MOROSO</v>
      </c>
      <c r="AO7025" s="33" t="str">
        <f t="shared" si="672"/>
        <v>1meses_pendientes</v>
      </c>
      <c r="AP7025" s="33">
        <f t="shared" si="673"/>
        <v>25</v>
      </c>
      <c r="AQ7025" s="31">
        <f t="shared" si="674"/>
        <v>15</v>
      </c>
    </row>
    <row r="7026" spans="2:43" x14ac:dyDescent="0.3">
      <c r="B7026" s="37">
        <v>46187</v>
      </c>
      <c r="C7026" t="s">
        <v>6222</v>
      </c>
      <c r="D7026" t="s">
        <v>48493</v>
      </c>
      <c r="E7026" t="s">
        <v>48494</v>
      </c>
      <c r="F7026" t="s">
        <v>48495</v>
      </c>
      <c r="G7026" t="s">
        <v>48496</v>
      </c>
      <c r="H7026" t="s">
        <v>48497</v>
      </c>
      <c r="I7026" t="s">
        <v>46</v>
      </c>
      <c r="J7026" t="s">
        <v>6771</v>
      </c>
      <c r="K7026" t="s">
        <v>19387</v>
      </c>
      <c r="L7026" t="s">
        <v>48498</v>
      </c>
      <c r="M7026" t="s">
        <v>48499</v>
      </c>
      <c r="N7026" t="s">
        <v>6495</v>
      </c>
      <c r="O7026" t="s">
        <v>6496</v>
      </c>
      <c r="P7026" t="s">
        <v>43</v>
      </c>
      <c r="Q7026" t="s">
        <v>48500</v>
      </c>
      <c r="R7026" s="26">
        <v>2</v>
      </c>
      <c r="S7026" s="23">
        <v>361162760000</v>
      </c>
      <c r="T7026" t="s">
        <v>37</v>
      </c>
      <c r="U7026" t="s">
        <v>6232</v>
      </c>
      <c r="V7026" s="39">
        <v>46188</v>
      </c>
      <c r="W7026" s="41">
        <v>25</v>
      </c>
      <c r="X7026" s="26" t="s">
        <v>41762</v>
      </c>
      <c r="Z7026">
        <v>15.32</v>
      </c>
      <c r="AE7026" s="41">
        <v>15.32</v>
      </c>
      <c r="AF7026">
        <v>1</v>
      </c>
      <c r="AG7026">
        <v>0</v>
      </c>
      <c r="AH7026">
        <v>0</v>
      </c>
      <c r="AI7026">
        <v>0</v>
      </c>
      <c r="AJ7026">
        <v>0</v>
      </c>
      <c r="AK7026" s="30">
        <f t="shared" si="676"/>
        <v>1</v>
      </c>
      <c r="AL7026" s="45">
        <v>2</v>
      </c>
      <c r="AM7026" s="32">
        <f t="shared" si="675"/>
        <v>1</v>
      </c>
      <c r="AN7026" s="33" t="str">
        <f t="shared" si="677"/>
        <v>MOROSO</v>
      </c>
      <c r="AO7026" s="33" t="str">
        <f t="shared" si="672"/>
        <v>1meses_pendientes</v>
      </c>
      <c r="AP7026" s="33">
        <f t="shared" si="673"/>
        <v>25</v>
      </c>
      <c r="AQ7026" s="31">
        <f t="shared" si="674"/>
        <v>15</v>
      </c>
    </row>
    <row r="7027" spans="2:43" x14ac:dyDescent="0.3">
      <c r="B7027" s="37">
        <v>46193</v>
      </c>
      <c r="C7027" t="s">
        <v>6222</v>
      </c>
      <c r="D7027" t="s">
        <v>32980</v>
      </c>
      <c r="E7027" t="s">
        <v>48501</v>
      </c>
      <c r="F7027" t="s">
        <v>48488</v>
      </c>
      <c r="G7027" t="s">
        <v>48502</v>
      </c>
      <c r="H7027" t="s">
        <v>48503</v>
      </c>
      <c r="I7027" t="s">
        <v>38</v>
      </c>
      <c r="J7027" t="s">
        <v>38</v>
      </c>
      <c r="K7027" t="s">
        <v>1162</v>
      </c>
      <c r="L7027" t="s">
        <v>48504</v>
      </c>
      <c r="M7027" t="s">
        <v>6494</v>
      </c>
      <c r="N7027" t="s">
        <v>6495</v>
      </c>
      <c r="O7027" t="s">
        <v>6496</v>
      </c>
      <c r="P7027" t="s">
        <v>43</v>
      </c>
      <c r="Q7027" t="s">
        <v>48505</v>
      </c>
      <c r="R7027" s="26">
        <v>2</v>
      </c>
      <c r="S7027" s="23">
        <v>367170030000</v>
      </c>
      <c r="T7027" t="s">
        <v>37</v>
      </c>
      <c r="U7027" t="s">
        <v>6232</v>
      </c>
      <c r="V7027" s="39">
        <v>46196</v>
      </c>
      <c r="W7027" s="41">
        <v>37</v>
      </c>
      <c r="X7027" s="26" t="s">
        <v>41762</v>
      </c>
      <c r="AE7027" s="41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 s="30">
        <f t="shared" si="676"/>
        <v>0</v>
      </c>
      <c r="AL7027" s="45">
        <v>2</v>
      </c>
      <c r="AM7027" s="32">
        <f t="shared" si="675"/>
        <v>2</v>
      </c>
      <c r="AN7027" s="33" t="str">
        <f t="shared" si="677"/>
        <v>NPN</v>
      </c>
      <c r="AO7027" s="33" t="str">
        <f t="shared" si="672"/>
        <v>2meses_pendientes</v>
      </c>
      <c r="AP7027" s="33">
        <f t="shared" si="673"/>
        <v>74</v>
      </c>
      <c r="AQ7027" s="31">
        <f t="shared" si="674"/>
        <v>23</v>
      </c>
    </row>
    <row r="7028" spans="2:43" x14ac:dyDescent="0.3">
      <c r="B7028" s="37">
        <v>46197</v>
      </c>
      <c r="C7028" t="s">
        <v>6222</v>
      </c>
      <c r="D7028" t="s">
        <v>48506</v>
      </c>
      <c r="E7028" t="s">
        <v>48507</v>
      </c>
      <c r="F7028" t="s">
        <v>48508</v>
      </c>
      <c r="G7028" t="s">
        <v>48509</v>
      </c>
      <c r="H7028" t="s">
        <v>48510</v>
      </c>
      <c r="I7028" t="s">
        <v>38</v>
      </c>
      <c r="J7028" t="s">
        <v>38</v>
      </c>
      <c r="K7028" t="s">
        <v>13771</v>
      </c>
      <c r="L7028" t="s">
        <v>48511</v>
      </c>
      <c r="M7028" t="s">
        <v>6494</v>
      </c>
      <c r="N7028" t="s">
        <v>6495</v>
      </c>
      <c r="O7028" t="s">
        <v>6496</v>
      </c>
      <c r="P7028" t="s">
        <v>43</v>
      </c>
      <c r="Q7028" t="s">
        <v>48512</v>
      </c>
      <c r="R7028" s="26">
        <v>2</v>
      </c>
      <c r="S7028" s="23">
        <v>362175060000</v>
      </c>
      <c r="T7028" t="s">
        <v>37</v>
      </c>
      <c r="U7028" t="s">
        <v>6232</v>
      </c>
      <c r="V7028" s="39">
        <v>46200</v>
      </c>
      <c r="W7028" s="41">
        <v>25</v>
      </c>
      <c r="X7028" s="26" t="s">
        <v>41762</v>
      </c>
      <c r="AE7028" s="41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 s="30">
        <f t="shared" si="676"/>
        <v>0</v>
      </c>
      <c r="AL7028" s="45">
        <v>2</v>
      </c>
      <c r="AM7028" s="32">
        <f t="shared" si="675"/>
        <v>2</v>
      </c>
      <c r="AN7028" s="33" t="str">
        <f t="shared" si="677"/>
        <v>NPN</v>
      </c>
      <c r="AO7028" s="33" t="str">
        <f t="shared" si="672"/>
        <v>2meses_pendientes</v>
      </c>
      <c r="AP7028" s="33">
        <f t="shared" si="673"/>
        <v>50</v>
      </c>
      <c r="AQ7028" s="31">
        <f t="shared" si="674"/>
        <v>27</v>
      </c>
    </row>
    <row r="7029" spans="2:43" x14ac:dyDescent="0.3">
      <c r="B7029" s="37">
        <v>46197</v>
      </c>
      <c r="C7029" t="s">
        <v>6222</v>
      </c>
      <c r="D7029" t="s">
        <v>48513</v>
      </c>
      <c r="E7029" t="s">
        <v>48514</v>
      </c>
      <c r="F7029" t="s">
        <v>48515</v>
      </c>
      <c r="G7029" t="s">
        <v>48516</v>
      </c>
      <c r="H7029" t="s">
        <v>48517</v>
      </c>
      <c r="I7029" t="s">
        <v>3255</v>
      </c>
      <c r="J7029" t="s">
        <v>3256</v>
      </c>
      <c r="K7029" t="s">
        <v>3257</v>
      </c>
      <c r="L7029" t="s">
        <v>48518</v>
      </c>
      <c r="M7029" t="s">
        <v>48519</v>
      </c>
      <c r="N7029" t="s">
        <v>6495</v>
      </c>
      <c r="O7029" t="s">
        <v>6496</v>
      </c>
      <c r="P7029" t="s">
        <v>43</v>
      </c>
      <c r="Q7029" t="s">
        <v>48520</v>
      </c>
      <c r="R7029" s="26">
        <v>2</v>
      </c>
      <c r="S7029" s="23">
        <v>362174480000</v>
      </c>
      <c r="T7029" t="s">
        <v>37</v>
      </c>
      <c r="U7029" t="s">
        <v>6232</v>
      </c>
      <c r="V7029" s="39">
        <v>46198</v>
      </c>
      <c r="W7029" s="41">
        <v>30</v>
      </c>
      <c r="X7029" s="26" t="s">
        <v>41762</v>
      </c>
      <c r="Z7029">
        <v>8.5</v>
      </c>
      <c r="AE7029" s="41">
        <v>8.5</v>
      </c>
      <c r="AF7029">
        <v>1</v>
      </c>
      <c r="AG7029">
        <v>0</v>
      </c>
      <c r="AH7029">
        <v>0</v>
      </c>
      <c r="AI7029">
        <v>0</v>
      </c>
      <c r="AJ7029">
        <v>0</v>
      </c>
      <c r="AK7029" s="30">
        <f t="shared" si="676"/>
        <v>1</v>
      </c>
      <c r="AL7029" s="45">
        <v>2</v>
      </c>
      <c r="AM7029" s="32">
        <f t="shared" si="675"/>
        <v>1</v>
      </c>
      <c r="AN7029" s="33" t="str">
        <f t="shared" si="677"/>
        <v>MOROSO</v>
      </c>
      <c r="AO7029" s="33" t="str">
        <f t="shared" si="672"/>
        <v>1meses_pendientes</v>
      </c>
      <c r="AP7029" s="33">
        <f t="shared" si="673"/>
        <v>30</v>
      </c>
      <c r="AQ7029" s="31">
        <f t="shared" si="674"/>
        <v>25</v>
      </c>
    </row>
    <row r="7030" spans="2:43" x14ac:dyDescent="0.3">
      <c r="B7030" s="37">
        <v>46192</v>
      </c>
      <c r="C7030" t="s">
        <v>6222</v>
      </c>
      <c r="D7030" t="s">
        <v>48521</v>
      </c>
      <c r="E7030" t="s">
        <v>48522</v>
      </c>
      <c r="F7030" t="s">
        <v>48523</v>
      </c>
      <c r="G7030" t="s">
        <v>48524</v>
      </c>
      <c r="H7030" t="s">
        <v>48525</v>
      </c>
      <c r="I7030" t="s">
        <v>38</v>
      </c>
      <c r="J7030" t="s">
        <v>44</v>
      </c>
      <c r="K7030" t="s">
        <v>52</v>
      </c>
      <c r="M7030" t="s">
        <v>48526</v>
      </c>
      <c r="N7030" t="s">
        <v>12443</v>
      </c>
      <c r="O7030" t="s">
        <v>6496</v>
      </c>
      <c r="P7030" t="s">
        <v>43</v>
      </c>
      <c r="Q7030" t="s">
        <v>48527</v>
      </c>
      <c r="R7030" s="26">
        <v>2</v>
      </c>
      <c r="S7030" s="23">
        <v>361170650000</v>
      </c>
      <c r="T7030" t="s">
        <v>37</v>
      </c>
      <c r="U7030" t="s">
        <v>6232</v>
      </c>
      <c r="V7030" s="39">
        <v>46196</v>
      </c>
      <c r="W7030" s="41">
        <v>25</v>
      </c>
      <c r="X7030" s="26" t="s">
        <v>41762</v>
      </c>
      <c r="Z7030">
        <v>8.1300000000000008</v>
      </c>
      <c r="AE7030" s="41">
        <v>8.1300000000000008</v>
      </c>
      <c r="AF7030">
        <v>1</v>
      </c>
      <c r="AG7030">
        <v>0</v>
      </c>
      <c r="AH7030">
        <v>0</v>
      </c>
      <c r="AI7030">
        <v>0</v>
      </c>
      <c r="AJ7030">
        <v>0</v>
      </c>
      <c r="AK7030" s="30">
        <f t="shared" si="676"/>
        <v>1</v>
      </c>
      <c r="AL7030" s="45">
        <v>2</v>
      </c>
      <c r="AM7030" s="32">
        <f t="shared" si="675"/>
        <v>1</v>
      </c>
      <c r="AN7030" s="33" t="str">
        <f t="shared" si="677"/>
        <v>MOROSO</v>
      </c>
      <c r="AO7030" s="33" t="str">
        <f t="shared" si="672"/>
        <v>1meses_pendientes</v>
      </c>
      <c r="AP7030" s="33">
        <f t="shared" si="673"/>
        <v>25</v>
      </c>
      <c r="AQ7030" s="31">
        <f t="shared" si="674"/>
        <v>23</v>
      </c>
    </row>
    <row r="7031" spans="2:43" x14ac:dyDescent="0.3">
      <c r="B7031" s="37">
        <v>46195</v>
      </c>
      <c r="C7031" t="s">
        <v>6222</v>
      </c>
      <c r="D7031" t="s">
        <v>48528</v>
      </c>
      <c r="E7031" t="s">
        <v>48529</v>
      </c>
      <c r="F7031" t="s">
        <v>48530</v>
      </c>
      <c r="G7031" t="s">
        <v>48531</v>
      </c>
      <c r="H7031" t="s">
        <v>48532</v>
      </c>
      <c r="I7031" t="s">
        <v>38</v>
      </c>
      <c r="J7031" t="s">
        <v>44</v>
      </c>
      <c r="K7031" t="s">
        <v>52</v>
      </c>
      <c r="M7031" t="s">
        <v>48533</v>
      </c>
      <c r="N7031" t="s">
        <v>12443</v>
      </c>
      <c r="O7031" t="s">
        <v>6496</v>
      </c>
      <c r="P7031" t="s">
        <v>43</v>
      </c>
      <c r="Q7031" t="s">
        <v>48534</v>
      </c>
      <c r="R7031" s="26">
        <v>2</v>
      </c>
      <c r="S7031" s="23">
        <v>369173380000</v>
      </c>
      <c r="T7031" t="s">
        <v>37</v>
      </c>
      <c r="U7031" t="s">
        <v>6232</v>
      </c>
      <c r="V7031" s="39">
        <v>46196</v>
      </c>
      <c r="W7031" s="41">
        <v>25</v>
      </c>
      <c r="X7031" s="26" t="s">
        <v>41762</v>
      </c>
      <c r="AE7031" s="4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 s="30">
        <f t="shared" si="676"/>
        <v>0</v>
      </c>
      <c r="AL7031" s="45">
        <v>2</v>
      </c>
      <c r="AM7031" s="32">
        <f t="shared" si="675"/>
        <v>2</v>
      </c>
      <c r="AN7031" s="33" t="str">
        <f t="shared" si="677"/>
        <v>NPN</v>
      </c>
      <c r="AO7031" s="33" t="str">
        <f t="shared" si="672"/>
        <v>2meses_pendientes</v>
      </c>
      <c r="AP7031" s="33">
        <f t="shared" si="673"/>
        <v>50</v>
      </c>
      <c r="AQ7031" s="31">
        <f t="shared" si="674"/>
        <v>23</v>
      </c>
    </row>
    <row r="7032" spans="2:43" x14ac:dyDescent="0.3">
      <c r="B7032" s="37">
        <v>46183</v>
      </c>
      <c r="C7032" t="s">
        <v>6222</v>
      </c>
      <c r="D7032" t="s">
        <v>48535</v>
      </c>
      <c r="E7032" t="s">
        <v>48536</v>
      </c>
      <c r="F7032" t="s">
        <v>12222</v>
      </c>
      <c r="G7032" t="s">
        <v>48537</v>
      </c>
      <c r="H7032" t="s">
        <v>48538</v>
      </c>
      <c r="I7032" t="s">
        <v>38</v>
      </c>
      <c r="J7032" t="s">
        <v>38</v>
      </c>
      <c r="K7032" t="s">
        <v>4677</v>
      </c>
      <c r="L7032" t="s">
        <v>48539</v>
      </c>
      <c r="M7032" t="s">
        <v>48540</v>
      </c>
      <c r="N7032" t="s">
        <v>12218</v>
      </c>
      <c r="O7032" t="s">
        <v>6496</v>
      </c>
      <c r="P7032" t="s">
        <v>43</v>
      </c>
      <c r="Q7032" t="s">
        <v>48541</v>
      </c>
      <c r="R7032" s="26">
        <v>2</v>
      </c>
      <c r="S7032" s="23">
        <v>366158040000</v>
      </c>
      <c r="T7032" t="s">
        <v>37</v>
      </c>
      <c r="U7032" t="s">
        <v>6232</v>
      </c>
      <c r="V7032" s="39">
        <v>46183</v>
      </c>
      <c r="W7032" s="41">
        <v>25</v>
      </c>
      <c r="X7032" s="26" t="s">
        <v>41762</v>
      </c>
      <c r="Z7032">
        <v>20</v>
      </c>
      <c r="AE7032" s="41">
        <v>20</v>
      </c>
      <c r="AF7032">
        <v>1</v>
      </c>
      <c r="AG7032">
        <v>0</v>
      </c>
      <c r="AH7032">
        <v>0</v>
      </c>
      <c r="AI7032">
        <v>0</v>
      </c>
      <c r="AJ7032">
        <v>0</v>
      </c>
      <c r="AK7032" s="30">
        <f t="shared" si="676"/>
        <v>1</v>
      </c>
      <c r="AL7032" s="45">
        <v>2</v>
      </c>
      <c r="AM7032" s="32">
        <f t="shared" si="675"/>
        <v>1</v>
      </c>
      <c r="AN7032" s="33" t="str">
        <f t="shared" si="677"/>
        <v>MOROSO</v>
      </c>
      <c r="AO7032" s="33" t="str">
        <f t="shared" si="672"/>
        <v>1meses_pendientes</v>
      </c>
      <c r="AP7032" s="33">
        <f t="shared" si="673"/>
        <v>25</v>
      </c>
      <c r="AQ7032" s="31">
        <f t="shared" si="674"/>
        <v>10</v>
      </c>
    </row>
    <row r="7033" spans="2:43" x14ac:dyDescent="0.3">
      <c r="B7033" s="37">
        <v>46183</v>
      </c>
      <c r="C7033" t="s">
        <v>6222</v>
      </c>
      <c r="D7033" t="s">
        <v>48542</v>
      </c>
      <c r="E7033" t="s">
        <v>48543</v>
      </c>
      <c r="F7033" t="s">
        <v>12222</v>
      </c>
      <c r="G7033" t="s">
        <v>48544</v>
      </c>
      <c r="H7033" t="s">
        <v>48545</v>
      </c>
      <c r="I7033" t="s">
        <v>3255</v>
      </c>
      <c r="J7033" t="s">
        <v>3256</v>
      </c>
      <c r="K7033" t="s">
        <v>19378</v>
      </c>
      <c r="L7033" t="s">
        <v>48546</v>
      </c>
      <c r="M7033" t="s">
        <v>48547</v>
      </c>
      <c r="N7033" t="s">
        <v>12218</v>
      </c>
      <c r="O7033" t="s">
        <v>6496</v>
      </c>
      <c r="P7033" t="s">
        <v>43</v>
      </c>
      <c r="Q7033" t="s">
        <v>48548</v>
      </c>
      <c r="R7033" s="26">
        <v>3</v>
      </c>
      <c r="S7033" s="23">
        <v>364159300000</v>
      </c>
      <c r="T7033" t="s">
        <v>37</v>
      </c>
      <c r="U7033" t="s">
        <v>6232</v>
      </c>
      <c r="V7033" s="39">
        <v>46183</v>
      </c>
      <c r="W7033" s="41">
        <v>57</v>
      </c>
      <c r="X7033" s="26" t="s">
        <v>41762</v>
      </c>
      <c r="Z7033">
        <v>42.33</v>
      </c>
      <c r="AE7033" s="41">
        <v>42.33</v>
      </c>
      <c r="AF7033">
        <v>1</v>
      </c>
      <c r="AG7033">
        <v>0</v>
      </c>
      <c r="AH7033">
        <v>0</v>
      </c>
      <c r="AI7033">
        <v>0</v>
      </c>
      <c r="AJ7033">
        <v>0</v>
      </c>
      <c r="AK7033" s="30">
        <f t="shared" si="676"/>
        <v>1</v>
      </c>
      <c r="AL7033" s="45">
        <v>2</v>
      </c>
      <c r="AM7033" s="32">
        <f t="shared" si="675"/>
        <v>1</v>
      </c>
      <c r="AN7033" s="33" t="str">
        <f t="shared" si="677"/>
        <v>MOROSO</v>
      </c>
      <c r="AO7033" s="33" t="str">
        <f t="shared" si="672"/>
        <v>1meses_pendientes</v>
      </c>
      <c r="AP7033" s="33">
        <f t="shared" si="673"/>
        <v>57</v>
      </c>
      <c r="AQ7033" s="31">
        <f t="shared" si="674"/>
        <v>10</v>
      </c>
    </row>
    <row r="7034" spans="2:43" x14ac:dyDescent="0.3">
      <c r="B7034" s="37">
        <v>46183</v>
      </c>
      <c r="C7034" t="s">
        <v>6222</v>
      </c>
      <c r="D7034" t="s">
        <v>48549</v>
      </c>
      <c r="E7034" t="s">
        <v>48550</v>
      </c>
      <c r="F7034" t="s">
        <v>12222</v>
      </c>
      <c r="G7034" t="s">
        <v>48551</v>
      </c>
      <c r="H7034" t="s">
        <v>48552</v>
      </c>
      <c r="I7034" t="s">
        <v>38</v>
      </c>
      <c r="J7034" t="s">
        <v>438</v>
      </c>
      <c r="K7034" t="s">
        <v>654</v>
      </c>
      <c r="L7034" t="s">
        <v>48553</v>
      </c>
      <c r="M7034" t="s">
        <v>48554</v>
      </c>
      <c r="N7034" t="s">
        <v>12218</v>
      </c>
      <c r="O7034" t="s">
        <v>6496</v>
      </c>
      <c r="P7034" t="s">
        <v>43</v>
      </c>
      <c r="Q7034" t="s">
        <v>48555</v>
      </c>
      <c r="R7034" s="26">
        <v>2</v>
      </c>
      <c r="S7034" s="23">
        <v>369151800000</v>
      </c>
      <c r="T7034" t="s">
        <v>37</v>
      </c>
      <c r="U7034" t="s">
        <v>6232</v>
      </c>
      <c r="V7034" s="39">
        <v>46175</v>
      </c>
      <c r="W7034" s="41">
        <v>25</v>
      </c>
      <c r="X7034" s="26" t="s">
        <v>41762</v>
      </c>
      <c r="AE7034" s="41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 s="30">
        <f t="shared" si="676"/>
        <v>0</v>
      </c>
      <c r="AL7034" s="45">
        <v>2</v>
      </c>
      <c r="AM7034" s="32">
        <f t="shared" si="675"/>
        <v>2</v>
      </c>
      <c r="AN7034" s="33" t="str">
        <f t="shared" si="677"/>
        <v>NPN</v>
      </c>
      <c r="AO7034" s="33" t="str">
        <f t="shared" si="672"/>
        <v>2meses_pendientes</v>
      </c>
      <c r="AP7034" s="33">
        <f t="shared" si="673"/>
        <v>50</v>
      </c>
      <c r="AQ7034" s="31">
        <f t="shared" si="674"/>
        <v>2</v>
      </c>
    </row>
    <row r="7035" spans="2:43" x14ac:dyDescent="0.3">
      <c r="B7035" s="37">
        <v>46187</v>
      </c>
      <c r="C7035" t="s">
        <v>6222</v>
      </c>
      <c r="D7035" t="s">
        <v>48556</v>
      </c>
      <c r="E7035" t="s">
        <v>48557</v>
      </c>
      <c r="F7035" t="s">
        <v>5166</v>
      </c>
      <c r="G7035" t="s">
        <v>48558</v>
      </c>
      <c r="H7035" t="s">
        <v>48559</v>
      </c>
      <c r="I7035" t="s">
        <v>744</v>
      </c>
      <c r="J7035" t="s">
        <v>744</v>
      </c>
      <c r="K7035" t="s">
        <v>48309</v>
      </c>
      <c r="L7035" t="s">
        <v>48560</v>
      </c>
      <c r="M7035" t="s">
        <v>48561</v>
      </c>
      <c r="N7035" t="s">
        <v>12218</v>
      </c>
      <c r="O7035" t="s">
        <v>6496</v>
      </c>
      <c r="P7035" t="s">
        <v>43</v>
      </c>
      <c r="Q7035" t="s">
        <v>48562</v>
      </c>
      <c r="R7035" s="26">
        <v>2</v>
      </c>
      <c r="S7035" s="23">
        <v>361155600000</v>
      </c>
      <c r="T7035" t="s">
        <v>37</v>
      </c>
      <c r="U7035" t="s">
        <v>6232</v>
      </c>
      <c r="V7035" s="39">
        <v>46184</v>
      </c>
      <c r="W7035" s="41">
        <v>44</v>
      </c>
      <c r="X7035" s="26" t="s">
        <v>41762</v>
      </c>
      <c r="Z7035">
        <v>32.18</v>
      </c>
      <c r="AE7035" s="41">
        <v>32.18</v>
      </c>
      <c r="AF7035">
        <v>1</v>
      </c>
      <c r="AG7035">
        <v>0</v>
      </c>
      <c r="AH7035">
        <v>0</v>
      </c>
      <c r="AI7035">
        <v>0</v>
      </c>
      <c r="AJ7035">
        <v>0</v>
      </c>
      <c r="AK7035" s="30">
        <f t="shared" si="676"/>
        <v>1</v>
      </c>
      <c r="AL7035" s="45">
        <v>2</v>
      </c>
      <c r="AM7035" s="32">
        <f t="shared" si="675"/>
        <v>1</v>
      </c>
      <c r="AN7035" s="33" t="str">
        <f t="shared" si="677"/>
        <v>MOROSO</v>
      </c>
      <c r="AO7035" s="33" t="str">
        <f t="shared" si="672"/>
        <v>1meses_pendientes</v>
      </c>
      <c r="AP7035" s="33">
        <f t="shared" si="673"/>
        <v>44</v>
      </c>
      <c r="AQ7035" s="31">
        <f t="shared" si="674"/>
        <v>11</v>
      </c>
    </row>
    <row r="7036" spans="2:43" x14ac:dyDescent="0.3">
      <c r="B7036" s="37">
        <v>46187</v>
      </c>
      <c r="C7036" t="s">
        <v>6222</v>
      </c>
      <c r="D7036" t="s">
        <v>48563</v>
      </c>
      <c r="E7036" t="s">
        <v>48564</v>
      </c>
      <c r="F7036" t="s">
        <v>12222</v>
      </c>
      <c r="G7036" t="s">
        <v>48565</v>
      </c>
      <c r="H7036" t="s">
        <v>48566</v>
      </c>
      <c r="I7036" t="s">
        <v>38</v>
      </c>
      <c r="J7036" t="s">
        <v>438</v>
      </c>
      <c r="K7036" t="s">
        <v>654</v>
      </c>
      <c r="L7036" t="s">
        <v>48567</v>
      </c>
      <c r="M7036" t="s">
        <v>48568</v>
      </c>
      <c r="N7036" t="s">
        <v>12218</v>
      </c>
      <c r="O7036" t="s">
        <v>6496</v>
      </c>
      <c r="P7036" t="s">
        <v>43</v>
      </c>
      <c r="Q7036" t="s">
        <v>48569</v>
      </c>
      <c r="R7036" s="26">
        <v>2</v>
      </c>
      <c r="S7036" s="23">
        <v>363165870000</v>
      </c>
      <c r="T7036" t="s">
        <v>37</v>
      </c>
      <c r="U7036" t="s">
        <v>6232</v>
      </c>
      <c r="V7036" s="39">
        <v>46189</v>
      </c>
      <c r="W7036" s="41">
        <v>25</v>
      </c>
      <c r="X7036" s="26" t="s">
        <v>41762</v>
      </c>
      <c r="Y7036">
        <v>14.41</v>
      </c>
      <c r="AE7036" s="41">
        <v>14.41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 s="30">
        <f t="shared" si="676"/>
        <v>0</v>
      </c>
      <c r="AL7036" s="45">
        <v>2</v>
      </c>
      <c r="AM7036" s="32">
        <f t="shared" si="675"/>
        <v>2</v>
      </c>
      <c r="AN7036" s="33" t="str">
        <f t="shared" si="677"/>
        <v>NPN</v>
      </c>
      <c r="AO7036" s="33" t="str">
        <f t="shared" si="672"/>
        <v>2meses_pendientes</v>
      </c>
      <c r="AP7036" s="33">
        <f t="shared" si="673"/>
        <v>50</v>
      </c>
      <c r="AQ7036" s="31">
        <f t="shared" si="674"/>
        <v>16</v>
      </c>
    </row>
    <row r="7037" spans="2:43" x14ac:dyDescent="0.3">
      <c r="B7037" s="37">
        <v>46191</v>
      </c>
      <c r="C7037" t="s">
        <v>6222</v>
      </c>
      <c r="D7037" t="s">
        <v>48570</v>
      </c>
      <c r="E7037" t="s">
        <v>48571</v>
      </c>
      <c r="F7037" t="s">
        <v>12222</v>
      </c>
      <c r="G7037" t="s">
        <v>48572</v>
      </c>
      <c r="H7037" t="s">
        <v>48573</v>
      </c>
      <c r="I7037" t="s">
        <v>38</v>
      </c>
      <c r="J7037" t="s">
        <v>44</v>
      </c>
      <c r="K7037" t="s">
        <v>4634</v>
      </c>
      <c r="L7037" t="s">
        <v>48574</v>
      </c>
      <c r="M7037" t="s">
        <v>48575</v>
      </c>
      <c r="N7037" t="s">
        <v>12218</v>
      </c>
      <c r="O7037" t="s">
        <v>6496</v>
      </c>
      <c r="P7037" t="s">
        <v>43</v>
      </c>
      <c r="Q7037" t="s">
        <v>48576</v>
      </c>
      <c r="R7037" s="26">
        <v>2</v>
      </c>
      <c r="S7037" s="23">
        <v>369169610000</v>
      </c>
      <c r="T7037" t="s">
        <v>37</v>
      </c>
      <c r="U7037" t="s">
        <v>6232</v>
      </c>
      <c r="V7037" s="39">
        <v>46193</v>
      </c>
      <c r="W7037" s="41">
        <v>25</v>
      </c>
      <c r="X7037" s="26" t="s">
        <v>41762</v>
      </c>
      <c r="AE7037" s="41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 s="30">
        <f t="shared" si="676"/>
        <v>0</v>
      </c>
      <c r="AL7037" s="45">
        <v>2</v>
      </c>
      <c r="AM7037" s="32">
        <f t="shared" si="675"/>
        <v>2</v>
      </c>
      <c r="AN7037" s="33" t="str">
        <f t="shared" si="677"/>
        <v>NPN</v>
      </c>
      <c r="AO7037" s="33" t="str">
        <f t="shared" si="672"/>
        <v>2meses_pendientes</v>
      </c>
      <c r="AP7037" s="33">
        <f t="shared" si="673"/>
        <v>50</v>
      </c>
      <c r="AQ7037" s="31">
        <f t="shared" si="674"/>
        <v>20</v>
      </c>
    </row>
    <row r="7038" spans="2:43" x14ac:dyDescent="0.3">
      <c r="B7038" s="37">
        <v>46195</v>
      </c>
      <c r="C7038" t="s">
        <v>6222</v>
      </c>
      <c r="D7038" t="s">
        <v>48577</v>
      </c>
      <c r="E7038" t="s">
        <v>48578</v>
      </c>
      <c r="F7038" t="s">
        <v>5166</v>
      </c>
      <c r="G7038" t="s">
        <v>48572</v>
      </c>
      <c r="H7038" t="s">
        <v>48579</v>
      </c>
      <c r="I7038" t="s">
        <v>38</v>
      </c>
      <c r="J7038" t="s">
        <v>44</v>
      </c>
      <c r="K7038" t="s">
        <v>4634</v>
      </c>
      <c r="L7038" t="s">
        <v>48574</v>
      </c>
      <c r="M7038" t="s">
        <v>48580</v>
      </c>
      <c r="N7038" t="s">
        <v>12218</v>
      </c>
      <c r="O7038" t="s">
        <v>6496</v>
      </c>
      <c r="P7038" t="s">
        <v>43</v>
      </c>
      <c r="Q7038" t="s">
        <v>48581</v>
      </c>
      <c r="R7038" s="26">
        <v>3</v>
      </c>
      <c r="S7038" s="23">
        <v>369171490000</v>
      </c>
      <c r="T7038" t="s">
        <v>37</v>
      </c>
      <c r="U7038" t="s">
        <v>6232</v>
      </c>
      <c r="V7038" s="39">
        <v>46197</v>
      </c>
      <c r="W7038" s="41">
        <v>37.07</v>
      </c>
      <c r="X7038" s="26" t="s">
        <v>41762</v>
      </c>
      <c r="Y7038">
        <v>60</v>
      </c>
      <c r="AE7038" s="41">
        <v>60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 s="30">
        <f t="shared" si="676"/>
        <v>0</v>
      </c>
      <c r="AL7038" s="45">
        <v>2</v>
      </c>
      <c r="AM7038" s="32">
        <f t="shared" si="675"/>
        <v>2</v>
      </c>
      <c r="AN7038" s="33" t="str">
        <f t="shared" si="677"/>
        <v>NPN</v>
      </c>
      <c r="AO7038" s="33" t="str">
        <f t="shared" ref="AO7038:AO7101" si="678">CONCATENATE(AM7038,"meses_pendientes")</f>
        <v>2meses_pendientes</v>
      </c>
      <c r="AP7038" s="33">
        <f t="shared" ref="AP7038:AP7101" si="679">AM7038*W7038</f>
        <v>74.14</v>
      </c>
      <c r="AQ7038" s="31">
        <f t="shared" ref="AQ7038:AQ7101" si="680">DAY(V7038)</f>
        <v>24</v>
      </c>
    </row>
    <row r="7039" spans="2:43" x14ac:dyDescent="0.3">
      <c r="B7039" s="37">
        <v>46183</v>
      </c>
      <c r="C7039" t="s">
        <v>6222</v>
      </c>
      <c r="D7039" t="s">
        <v>48582</v>
      </c>
      <c r="E7039" t="s">
        <v>48583</v>
      </c>
      <c r="F7039" t="s">
        <v>48584</v>
      </c>
      <c r="G7039" t="s">
        <v>48585</v>
      </c>
      <c r="H7039" t="s">
        <v>48586</v>
      </c>
      <c r="I7039" t="s">
        <v>38</v>
      </c>
      <c r="J7039" t="s">
        <v>38</v>
      </c>
      <c r="K7039" t="s">
        <v>38987</v>
      </c>
      <c r="L7039" t="s">
        <v>48587</v>
      </c>
      <c r="M7039" t="s">
        <v>48588</v>
      </c>
      <c r="N7039" t="s">
        <v>18945</v>
      </c>
      <c r="O7039" t="s">
        <v>6496</v>
      </c>
      <c r="P7039" t="s">
        <v>43</v>
      </c>
      <c r="Q7039" t="s">
        <v>48589</v>
      </c>
      <c r="R7039" s="26">
        <v>2</v>
      </c>
      <c r="S7039" s="23">
        <v>366151330000</v>
      </c>
      <c r="T7039" t="s">
        <v>37</v>
      </c>
      <c r="U7039" t="s">
        <v>6232</v>
      </c>
      <c r="V7039" s="39">
        <v>46181</v>
      </c>
      <c r="W7039" s="41">
        <v>30</v>
      </c>
      <c r="X7039" s="26" t="s">
        <v>41762</v>
      </c>
      <c r="AE7039" s="41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 s="30">
        <f t="shared" si="676"/>
        <v>0</v>
      </c>
      <c r="AL7039" s="45">
        <v>2</v>
      </c>
      <c r="AM7039" s="32">
        <f t="shared" si="675"/>
        <v>2</v>
      </c>
      <c r="AN7039" s="33" t="str">
        <f t="shared" si="677"/>
        <v>NPN</v>
      </c>
      <c r="AO7039" s="33" t="str">
        <f t="shared" si="678"/>
        <v>2meses_pendientes</v>
      </c>
      <c r="AP7039" s="33">
        <f t="shared" si="679"/>
        <v>60</v>
      </c>
      <c r="AQ7039" s="31">
        <f t="shared" si="680"/>
        <v>8</v>
      </c>
    </row>
    <row r="7040" spans="2:43" x14ac:dyDescent="0.3">
      <c r="B7040" s="37">
        <v>46194</v>
      </c>
      <c r="C7040" t="s">
        <v>6222</v>
      </c>
      <c r="D7040" t="s">
        <v>48590</v>
      </c>
      <c r="E7040" t="s">
        <v>48591</v>
      </c>
      <c r="F7040" t="s">
        <v>31542</v>
      </c>
      <c r="G7040" t="s">
        <v>48592</v>
      </c>
      <c r="H7040" t="s">
        <v>48593</v>
      </c>
      <c r="I7040" t="s">
        <v>38</v>
      </c>
      <c r="J7040" t="s">
        <v>38</v>
      </c>
      <c r="K7040" t="s">
        <v>38987</v>
      </c>
      <c r="L7040" t="s">
        <v>48594</v>
      </c>
      <c r="M7040" t="s">
        <v>48595</v>
      </c>
      <c r="N7040" t="s">
        <v>48596</v>
      </c>
      <c r="O7040" t="s">
        <v>6496</v>
      </c>
      <c r="P7040" t="s">
        <v>43</v>
      </c>
      <c r="Q7040" t="s">
        <v>48597</v>
      </c>
      <c r="R7040" s="26">
        <v>2</v>
      </c>
      <c r="S7040" s="23">
        <v>364172220000</v>
      </c>
      <c r="T7040" t="s">
        <v>37</v>
      </c>
      <c r="U7040" t="s">
        <v>6232</v>
      </c>
      <c r="V7040" s="39">
        <v>46195</v>
      </c>
      <c r="W7040" s="41">
        <v>39.25</v>
      </c>
      <c r="X7040" s="26" t="s">
        <v>41762</v>
      </c>
      <c r="AE7040" s="41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 s="30">
        <f t="shared" si="676"/>
        <v>0</v>
      </c>
      <c r="AL7040" s="45">
        <v>2</v>
      </c>
      <c r="AM7040" s="32">
        <f t="shared" si="675"/>
        <v>2</v>
      </c>
      <c r="AN7040" s="33" t="str">
        <f t="shared" si="677"/>
        <v>NPN</v>
      </c>
      <c r="AO7040" s="33" t="str">
        <f t="shared" si="678"/>
        <v>2meses_pendientes</v>
      </c>
      <c r="AP7040" s="33">
        <f t="shared" si="679"/>
        <v>78.5</v>
      </c>
      <c r="AQ7040" s="31">
        <f t="shared" si="680"/>
        <v>22</v>
      </c>
    </row>
    <row r="7041" spans="2:43" x14ac:dyDescent="0.3">
      <c r="B7041" s="37">
        <v>46181</v>
      </c>
      <c r="C7041" t="s">
        <v>6222</v>
      </c>
      <c r="D7041" t="s">
        <v>48598</v>
      </c>
      <c r="E7041" t="s">
        <v>48599</v>
      </c>
      <c r="F7041" t="s">
        <v>48600</v>
      </c>
      <c r="G7041" t="s">
        <v>48601</v>
      </c>
      <c r="H7041" t="s">
        <v>48602</v>
      </c>
      <c r="I7041" t="s">
        <v>38</v>
      </c>
      <c r="J7041" t="s">
        <v>38</v>
      </c>
      <c r="K7041" t="s">
        <v>2460</v>
      </c>
      <c r="L7041" t="s">
        <v>48603</v>
      </c>
      <c r="M7041" t="s">
        <v>48604</v>
      </c>
      <c r="N7041" t="s">
        <v>6527</v>
      </c>
      <c r="O7041" t="s">
        <v>6496</v>
      </c>
      <c r="P7041" t="s">
        <v>43</v>
      </c>
      <c r="Q7041" t="s">
        <v>48605</v>
      </c>
      <c r="R7041" s="26">
        <v>3</v>
      </c>
      <c r="S7041" s="23">
        <v>365157190000</v>
      </c>
      <c r="T7041" t="s">
        <v>37</v>
      </c>
      <c r="U7041" t="s">
        <v>6232</v>
      </c>
      <c r="V7041" s="39">
        <v>46181</v>
      </c>
      <c r="W7041" s="41">
        <v>38</v>
      </c>
      <c r="X7041" s="26" t="s">
        <v>41762</v>
      </c>
      <c r="Y7041">
        <v>31.05</v>
      </c>
      <c r="AE7041" s="41">
        <v>31.05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 s="30">
        <f t="shared" si="676"/>
        <v>0</v>
      </c>
      <c r="AL7041" s="45">
        <v>2</v>
      </c>
      <c r="AM7041" s="32">
        <f t="shared" si="675"/>
        <v>2</v>
      </c>
      <c r="AN7041" s="33" t="str">
        <f t="shared" si="677"/>
        <v>NPN</v>
      </c>
      <c r="AO7041" s="33" t="str">
        <f t="shared" si="678"/>
        <v>2meses_pendientes</v>
      </c>
      <c r="AP7041" s="33">
        <f t="shared" si="679"/>
        <v>76</v>
      </c>
      <c r="AQ7041" s="31">
        <f t="shared" si="680"/>
        <v>8</v>
      </c>
    </row>
    <row r="7042" spans="2:43" x14ac:dyDescent="0.3">
      <c r="B7042" s="37">
        <v>46193</v>
      </c>
      <c r="C7042" t="s">
        <v>6222</v>
      </c>
      <c r="D7042" t="s">
        <v>48606</v>
      </c>
      <c r="E7042" t="s">
        <v>48607</v>
      </c>
      <c r="F7042" t="s">
        <v>48608</v>
      </c>
      <c r="G7042" t="s">
        <v>48609</v>
      </c>
      <c r="H7042" t="s">
        <v>48610</v>
      </c>
      <c r="I7042" t="s">
        <v>38</v>
      </c>
      <c r="J7042" t="s">
        <v>38</v>
      </c>
      <c r="K7042" t="s">
        <v>2380</v>
      </c>
      <c r="L7042" t="s">
        <v>48611</v>
      </c>
      <c r="M7042" t="s">
        <v>48612</v>
      </c>
      <c r="N7042" t="s">
        <v>6527</v>
      </c>
      <c r="O7042" t="s">
        <v>6496</v>
      </c>
      <c r="P7042" t="s">
        <v>43</v>
      </c>
      <c r="Q7042" t="s">
        <v>48613</v>
      </c>
      <c r="R7042" s="26">
        <v>2</v>
      </c>
      <c r="S7042" s="23">
        <v>364171690000</v>
      </c>
      <c r="T7042" t="s">
        <v>37</v>
      </c>
      <c r="U7042" t="s">
        <v>6232</v>
      </c>
      <c r="V7042" s="39">
        <v>46196</v>
      </c>
      <c r="W7042" s="41">
        <v>25</v>
      </c>
      <c r="X7042" s="26" t="s">
        <v>41762</v>
      </c>
      <c r="AE7042" s="41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 s="30">
        <f t="shared" si="676"/>
        <v>0</v>
      </c>
      <c r="AL7042" s="45">
        <v>2</v>
      </c>
      <c r="AM7042" s="32">
        <f t="shared" ref="AM7042:AM7105" si="681">AL7042-AK7042</f>
        <v>2</v>
      </c>
      <c r="AN7042" s="33" t="str">
        <f t="shared" si="677"/>
        <v>NPN</v>
      </c>
      <c r="AO7042" s="33" t="str">
        <f t="shared" si="678"/>
        <v>2meses_pendientes</v>
      </c>
      <c r="AP7042" s="33">
        <f t="shared" si="679"/>
        <v>50</v>
      </c>
      <c r="AQ7042" s="31">
        <f t="shared" si="680"/>
        <v>23</v>
      </c>
    </row>
    <row r="7043" spans="2:43" x14ac:dyDescent="0.3">
      <c r="B7043" s="37">
        <v>46197</v>
      </c>
      <c r="C7043" t="s">
        <v>6222</v>
      </c>
      <c r="D7043" t="s">
        <v>48614</v>
      </c>
      <c r="E7043" t="s">
        <v>48615</v>
      </c>
      <c r="F7043" t="s">
        <v>48616</v>
      </c>
      <c r="G7043" t="s">
        <v>48617</v>
      </c>
      <c r="H7043" t="s">
        <v>48618</v>
      </c>
      <c r="I7043" t="s">
        <v>38</v>
      </c>
      <c r="J7043" t="s">
        <v>42</v>
      </c>
      <c r="K7043" t="s">
        <v>57</v>
      </c>
      <c r="L7043" t="s">
        <v>48619</v>
      </c>
      <c r="M7043" t="s">
        <v>48620</v>
      </c>
      <c r="N7043" t="s">
        <v>6527</v>
      </c>
      <c r="O7043" t="s">
        <v>6496</v>
      </c>
      <c r="P7043" t="s">
        <v>43</v>
      </c>
      <c r="Q7043" t="s">
        <v>48621</v>
      </c>
      <c r="R7043" s="26">
        <v>2</v>
      </c>
      <c r="S7043" s="23">
        <v>363174610000</v>
      </c>
      <c r="T7043" t="s">
        <v>37</v>
      </c>
      <c r="U7043" t="s">
        <v>6232</v>
      </c>
      <c r="V7043" s="39">
        <v>46198</v>
      </c>
      <c r="W7043" s="41">
        <v>37</v>
      </c>
      <c r="X7043" s="26" t="s">
        <v>41762</v>
      </c>
      <c r="AE7043" s="41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 s="30">
        <f t="shared" ref="AK7043:AK7106" si="682">SUM(AF7043:AJ7043)</f>
        <v>0</v>
      </c>
      <c r="AL7043" s="45">
        <v>2</v>
      </c>
      <c r="AM7043" s="32">
        <f t="shared" si="681"/>
        <v>2</v>
      </c>
      <c r="AN7043" s="33" t="str">
        <f t="shared" ref="AN7043:AN7106" si="683">IF(AM7043&gt;=AL7043,"NPN","MOROSO")</f>
        <v>NPN</v>
      </c>
      <c r="AO7043" s="33" t="str">
        <f t="shared" si="678"/>
        <v>2meses_pendientes</v>
      </c>
      <c r="AP7043" s="33">
        <f t="shared" si="679"/>
        <v>74</v>
      </c>
      <c r="AQ7043" s="31">
        <f t="shared" si="680"/>
        <v>25</v>
      </c>
    </row>
    <row r="7044" spans="2:43" x14ac:dyDescent="0.3">
      <c r="B7044" s="37">
        <v>46202</v>
      </c>
      <c r="C7044" t="s">
        <v>6222</v>
      </c>
      <c r="D7044" t="s">
        <v>48622</v>
      </c>
      <c r="E7044" t="s">
        <v>48623</v>
      </c>
      <c r="F7044" t="s">
        <v>48624</v>
      </c>
      <c r="G7044" t="s">
        <v>48625</v>
      </c>
      <c r="H7044" t="s">
        <v>48626</v>
      </c>
      <c r="I7044" t="s">
        <v>38</v>
      </c>
      <c r="J7044" t="s">
        <v>44</v>
      </c>
      <c r="K7044" t="s">
        <v>55</v>
      </c>
      <c r="L7044" t="s">
        <v>48627</v>
      </c>
      <c r="M7044" t="s">
        <v>48628</v>
      </c>
      <c r="N7044" t="s">
        <v>6527</v>
      </c>
      <c r="O7044" t="s">
        <v>6496</v>
      </c>
      <c r="P7044" t="s">
        <v>43</v>
      </c>
      <c r="Q7044" t="s">
        <v>48629</v>
      </c>
      <c r="R7044" s="26">
        <v>2</v>
      </c>
      <c r="S7044" s="23">
        <v>369180820000</v>
      </c>
      <c r="T7044" t="s">
        <v>37</v>
      </c>
      <c r="U7044" t="s">
        <v>6232</v>
      </c>
      <c r="V7044" s="39">
        <v>46203</v>
      </c>
      <c r="W7044" s="41">
        <v>22</v>
      </c>
      <c r="X7044" s="26" t="s">
        <v>41762</v>
      </c>
      <c r="AE7044" s="41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 s="30">
        <f t="shared" si="682"/>
        <v>0</v>
      </c>
      <c r="AL7044" s="45">
        <v>2</v>
      </c>
      <c r="AM7044" s="32">
        <f t="shared" si="681"/>
        <v>2</v>
      </c>
      <c r="AN7044" s="33" t="str">
        <f t="shared" si="683"/>
        <v>NPN</v>
      </c>
      <c r="AO7044" s="33" t="str">
        <f t="shared" si="678"/>
        <v>2meses_pendientes</v>
      </c>
      <c r="AP7044" s="33">
        <f t="shared" si="679"/>
        <v>44</v>
      </c>
      <c r="AQ7044" s="31">
        <f t="shared" si="680"/>
        <v>30</v>
      </c>
    </row>
    <row r="7045" spans="2:43" x14ac:dyDescent="0.3">
      <c r="B7045" s="37">
        <v>46203</v>
      </c>
      <c r="C7045" t="s">
        <v>6222</v>
      </c>
      <c r="D7045" t="s">
        <v>48630</v>
      </c>
      <c r="E7045" t="s">
        <v>48631</v>
      </c>
      <c r="F7045" t="s">
        <v>48632</v>
      </c>
      <c r="G7045" t="s">
        <v>48633</v>
      </c>
      <c r="H7045" t="s">
        <v>48634</v>
      </c>
      <c r="I7045" t="s">
        <v>6217</v>
      </c>
      <c r="J7045" t="s">
        <v>8428</v>
      </c>
      <c r="K7045" t="s">
        <v>20472</v>
      </c>
      <c r="L7045" t="s">
        <v>48635</v>
      </c>
      <c r="M7045" t="s">
        <v>48636</v>
      </c>
      <c r="N7045" t="s">
        <v>6527</v>
      </c>
      <c r="O7045" t="s">
        <v>6496</v>
      </c>
      <c r="P7045" t="s">
        <v>43</v>
      </c>
      <c r="Q7045" t="s">
        <v>48637</v>
      </c>
      <c r="R7045" s="26">
        <v>2</v>
      </c>
      <c r="S7045" s="23">
        <v>365170530000</v>
      </c>
      <c r="T7045" t="s">
        <v>37</v>
      </c>
      <c r="U7045" t="s">
        <v>6232</v>
      </c>
      <c r="V7045" s="39">
        <v>46199</v>
      </c>
      <c r="W7045" s="41">
        <v>43</v>
      </c>
      <c r="X7045" s="26" t="s">
        <v>41762</v>
      </c>
      <c r="Z7045">
        <v>4.66</v>
      </c>
      <c r="AE7045" s="41">
        <v>4.66</v>
      </c>
      <c r="AF7045">
        <v>1</v>
      </c>
      <c r="AG7045">
        <v>0</v>
      </c>
      <c r="AH7045">
        <v>0</v>
      </c>
      <c r="AI7045">
        <v>0</v>
      </c>
      <c r="AJ7045">
        <v>0</v>
      </c>
      <c r="AK7045" s="30">
        <f t="shared" si="682"/>
        <v>1</v>
      </c>
      <c r="AL7045" s="45">
        <v>2</v>
      </c>
      <c r="AM7045" s="32">
        <f t="shared" si="681"/>
        <v>1</v>
      </c>
      <c r="AN7045" s="33" t="str">
        <f t="shared" si="683"/>
        <v>MOROSO</v>
      </c>
      <c r="AO7045" s="33" t="str">
        <f t="shared" si="678"/>
        <v>1meses_pendientes</v>
      </c>
      <c r="AP7045" s="33">
        <f t="shared" si="679"/>
        <v>43</v>
      </c>
      <c r="AQ7045" s="31">
        <f t="shared" si="680"/>
        <v>26</v>
      </c>
    </row>
    <row r="7046" spans="2:43" x14ac:dyDescent="0.3">
      <c r="B7046" s="37">
        <v>46174</v>
      </c>
      <c r="C7046" t="s">
        <v>6222</v>
      </c>
      <c r="D7046" t="s">
        <v>48638</v>
      </c>
      <c r="E7046" t="s">
        <v>48639</v>
      </c>
      <c r="F7046" t="s">
        <v>48640</v>
      </c>
      <c r="G7046" t="s">
        <v>48641</v>
      </c>
      <c r="H7046" t="s">
        <v>48642</v>
      </c>
      <c r="I7046" t="s">
        <v>38</v>
      </c>
      <c r="J7046" t="s">
        <v>38</v>
      </c>
      <c r="K7046" t="s">
        <v>2460</v>
      </c>
      <c r="L7046" t="s">
        <v>48643</v>
      </c>
      <c r="M7046" t="s">
        <v>48644</v>
      </c>
      <c r="N7046" t="s">
        <v>6576</v>
      </c>
      <c r="O7046" t="s">
        <v>6496</v>
      </c>
      <c r="P7046" t="s">
        <v>43</v>
      </c>
      <c r="Q7046" t="s">
        <v>48645</v>
      </c>
      <c r="R7046" s="26">
        <v>2</v>
      </c>
      <c r="S7046" s="23">
        <v>366148170000</v>
      </c>
      <c r="T7046" t="s">
        <v>37</v>
      </c>
      <c r="U7046" t="s">
        <v>6232</v>
      </c>
      <c r="V7046" s="39">
        <v>46177</v>
      </c>
      <c r="W7046" s="41">
        <v>44</v>
      </c>
      <c r="X7046" s="26" t="s">
        <v>41762</v>
      </c>
      <c r="Z7046">
        <v>39.81</v>
      </c>
      <c r="AE7046" s="41">
        <v>39.81</v>
      </c>
      <c r="AF7046">
        <v>1</v>
      </c>
      <c r="AG7046">
        <v>0</v>
      </c>
      <c r="AH7046">
        <v>0</v>
      </c>
      <c r="AI7046">
        <v>0</v>
      </c>
      <c r="AJ7046">
        <v>0</v>
      </c>
      <c r="AK7046" s="30">
        <f t="shared" si="682"/>
        <v>1</v>
      </c>
      <c r="AL7046" s="45">
        <v>2</v>
      </c>
      <c r="AM7046" s="32">
        <f t="shared" si="681"/>
        <v>1</v>
      </c>
      <c r="AN7046" s="33" t="str">
        <f t="shared" si="683"/>
        <v>MOROSO</v>
      </c>
      <c r="AO7046" s="33" t="str">
        <f t="shared" si="678"/>
        <v>1meses_pendientes</v>
      </c>
      <c r="AP7046" s="33">
        <f t="shared" si="679"/>
        <v>44</v>
      </c>
      <c r="AQ7046" s="31">
        <f t="shared" si="680"/>
        <v>4</v>
      </c>
    </row>
    <row r="7047" spans="2:43" x14ac:dyDescent="0.3">
      <c r="B7047" s="37">
        <v>46181</v>
      </c>
      <c r="C7047" t="s">
        <v>6222</v>
      </c>
      <c r="D7047" t="s">
        <v>48646</v>
      </c>
      <c r="E7047" t="s">
        <v>48647</v>
      </c>
      <c r="F7047" t="s">
        <v>48648</v>
      </c>
      <c r="G7047" t="s">
        <v>48649</v>
      </c>
      <c r="H7047" t="s">
        <v>48650</v>
      </c>
      <c r="L7047" t="s">
        <v>48651</v>
      </c>
      <c r="M7047" t="s">
        <v>48652</v>
      </c>
      <c r="N7047" t="s">
        <v>6576</v>
      </c>
      <c r="O7047" t="s">
        <v>6496</v>
      </c>
      <c r="P7047" t="s">
        <v>43</v>
      </c>
      <c r="Q7047" t="s">
        <v>48653</v>
      </c>
      <c r="R7047" s="26">
        <v>2</v>
      </c>
      <c r="S7047" s="23">
        <v>361157930000</v>
      </c>
      <c r="T7047" t="s">
        <v>37</v>
      </c>
      <c r="U7047" t="s">
        <v>6232</v>
      </c>
      <c r="V7047" s="39">
        <v>46183</v>
      </c>
      <c r="W7047" s="41">
        <v>30</v>
      </c>
      <c r="X7047" s="26" t="s">
        <v>41762</v>
      </c>
      <c r="Y7047">
        <v>23.78</v>
      </c>
      <c r="AE7047" s="41">
        <v>23.78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 s="30">
        <f t="shared" si="682"/>
        <v>0</v>
      </c>
      <c r="AL7047" s="45">
        <v>2</v>
      </c>
      <c r="AM7047" s="32">
        <f t="shared" si="681"/>
        <v>2</v>
      </c>
      <c r="AN7047" s="33" t="str">
        <f t="shared" si="683"/>
        <v>NPN</v>
      </c>
      <c r="AO7047" s="33" t="str">
        <f t="shared" si="678"/>
        <v>2meses_pendientes</v>
      </c>
      <c r="AP7047" s="33">
        <f t="shared" si="679"/>
        <v>60</v>
      </c>
      <c r="AQ7047" s="31">
        <f t="shared" si="680"/>
        <v>10</v>
      </c>
    </row>
    <row r="7048" spans="2:43" x14ac:dyDescent="0.3">
      <c r="B7048" s="37">
        <v>46185</v>
      </c>
      <c r="C7048" t="s">
        <v>6222</v>
      </c>
      <c r="D7048" t="s">
        <v>48654</v>
      </c>
      <c r="E7048" t="s">
        <v>48655</v>
      </c>
      <c r="F7048" t="s">
        <v>48656</v>
      </c>
      <c r="G7048" t="s">
        <v>48657</v>
      </c>
      <c r="H7048" t="s">
        <v>48658</v>
      </c>
      <c r="I7048" t="s">
        <v>38</v>
      </c>
      <c r="J7048" t="s">
        <v>38</v>
      </c>
      <c r="K7048" t="s">
        <v>1713</v>
      </c>
      <c r="L7048" t="s">
        <v>48656</v>
      </c>
      <c r="M7048" t="s">
        <v>48659</v>
      </c>
      <c r="N7048" t="s">
        <v>6576</v>
      </c>
      <c r="O7048" t="s">
        <v>6496</v>
      </c>
      <c r="P7048" t="s">
        <v>43</v>
      </c>
      <c r="Q7048" t="s">
        <v>48660</v>
      </c>
      <c r="R7048" s="26">
        <v>2</v>
      </c>
      <c r="S7048" s="23">
        <v>363164360000</v>
      </c>
      <c r="T7048" t="s">
        <v>37</v>
      </c>
      <c r="U7048" t="s">
        <v>6232</v>
      </c>
      <c r="V7048" s="39">
        <v>46189</v>
      </c>
      <c r="W7048" s="41">
        <v>30</v>
      </c>
      <c r="X7048" s="26" t="s">
        <v>41762</v>
      </c>
      <c r="AE7048" s="41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 s="30">
        <f t="shared" si="682"/>
        <v>0</v>
      </c>
      <c r="AL7048" s="45">
        <v>2</v>
      </c>
      <c r="AM7048" s="32">
        <f t="shared" si="681"/>
        <v>2</v>
      </c>
      <c r="AN7048" s="33" t="str">
        <f t="shared" si="683"/>
        <v>NPN</v>
      </c>
      <c r="AO7048" s="33" t="str">
        <f t="shared" si="678"/>
        <v>2meses_pendientes</v>
      </c>
      <c r="AP7048" s="33">
        <f t="shared" si="679"/>
        <v>60</v>
      </c>
      <c r="AQ7048" s="31">
        <f t="shared" si="680"/>
        <v>16</v>
      </c>
    </row>
    <row r="7049" spans="2:43" x14ac:dyDescent="0.3">
      <c r="B7049" s="37">
        <v>46186</v>
      </c>
      <c r="C7049" t="s">
        <v>6222</v>
      </c>
      <c r="D7049" t="s">
        <v>48661</v>
      </c>
      <c r="E7049" t="s">
        <v>48662</v>
      </c>
      <c r="F7049" t="s">
        <v>48663</v>
      </c>
      <c r="G7049" t="s">
        <v>48664</v>
      </c>
      <c r="H7049" t="s">
        <v>48665</v>
      </c>
      <c r="I7049" t="s">
        <v>38</v>
      </c>
      <c r="J7049" t="s">
        <v>38</v>
      </c>
      <c r="K7049" t="s">
        <v>1480</v>
      </c>
      <c r="L7049" t="s">
        <v>48663</v>
      </c>
      <c r="M7049" t="s">
        <v>48666</v>
      </c>
      <c r="N7049" t="s">
        <v>6576</v>
      </c>
      <c r="O7049" t="s">
        <v>6496</v>
      </c>
      <c r="P7049" t="s">
        <v>43</v>
      </c>
      <c r="Q7049" t="s">
        <v>48667</v>
      </c>
      <c r="R7049" s="26">
        <v>2</v>
      </c>
      <c r="S7049" s="23">
        <v>367165980000</v>
      </c>
      <c r="T7049" t="s">
        <v>37</v>
      </c>
      <c r="U7049" t="s">
        <v>6232</v>
      </c>
      <c r="V7049" s="39">
        <v>46199</v>
      </c>
      <c r="W7049" s="41">
        <v>30</v>
      </c>
      <c r="X7049" s="26" t="s">
        <v>41762</v>
      </c>
      <c r="AE7049" s="41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 s="30">
        <f t="shared" si="682"/>
        <v>0</v>
      </c>
      <c r="AL7049" s="45">
        <v>2</v>
      </c>
      <c r="AM7049" s="32">
        <f t="shared" si="681"/>
        <v>2</v>
      </c>
      <c r="AN7049" s="33" t="str">
        <f t="shared" si="683"/>
        <v>NPN</v>
      </c>
      <c r="AO7049" s="33" t="str">
        <f t="shared" si="678"/>
        <v>2meses_pendientes</v>
      </c>
      <c r="AP7049" s="33">
        <f t="shared" si="679"/>
        <v>60</v>
      </c>
      <c r="AQ7049" s="31">
        <f t="shared" si="680"/>
        <v>26</v>
      </c>
    </row>
    <row r="7050" spans="2:43" x14ac:dyDescent="0.3">
      <c r="B7050" s="37">
        <v>46195</v>
      </c>
      <c r="C7050" t="s">
        <v>6222</v>
      </c>
      <c r="D7050" t="s">
        <v>48668</v>
      </c>
      <c r="E7050" t="s">
        <v>48669</v>
      </c>
      <c r="F7050" t="s">
        <v>48670</v>
      </c>
      <c r="G7050" t="s">
        <v>48671</v>
      </c>
      <c r="H7050" t="s">
        <v>48672</v>
      </c>
      <c r="I7050" t="s">
        <v>38</v>
      </c>
      <c r="J7050" t="s">
        <v>38</v>
      </c>
      <c r="K7050" t="s">
        <v>1655</v>
      </c>
      <c r="L7050" t="s">
        <v>48670</v>
      </c>
      <c r="M7050" t="s">
        <v>48673</v>
      </c>
      <c r="N7050" t="s">
        <v>6576</v>
      </c>
      <c r="O7050" t="s">
        <v>6496</v>
      </c>
      <c r="P7050" t="s">
        <v>43</v>
      </c>
      <c r="Q7050" t="s">
        <v>48674</v>
      </c>
      <c r="R7050" s="26">
        <v>2</v>
      </c>
      <c r="S7050" s="23">
        <v>365173410000</v>
      </c>
      <c r="T7050" t="s">
        <v>37</v>
      </c>
      <c r="U7050" t="s">
        <v>6232</v>
      </c>
      <c r="V7050" s="39">
        <v>46198</v>
      </c>
      <c r="W7050" s="41">
        <v>25</v>
      </c>
      <c r="X7050" s="26" t="s">
        <v>41762</v>
      </c>
      <c r="AE7050" s="41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 s="30">
        <f t="shared" si="682"/>
        <v>0</v>
      </c>
      <c r="AL7050" s="45">
        <v>2</v>
      </c>
      <c r="AM7050" s="32">
        <f t="shared" si="681"/>
        <v>2</v>
      </c>
      <c r="AN7050" s="33" t="str">
        <f t="shared" si="683"/>
        <v>NPN</v>
      </c>
      <c r="AO7050" s="33" t="str">
        <f t="shared" si="678"/>
        <v>2meses_pendientes</v>
      </c>
      <c r="AP7050" s="33">
        <f t="shared" si="679"/>
        <v>50</v>
      </c>
      <c r="AQ7050" s="31">
        <f t="shared" si="680"/>
        <v>25</v>
      </c>
    </row>
    <row r="7051" spans="2:43" x14ac:dyDescent="0.3">
      <c r="B7051" s="37">
        <v>46174</v>
      </c>
      <c r="C7051" t="s">
        <v>6222</v>
      </c>
      <c r="D7051" t="s">
        <v>48675</v>
      </c>
      <c r="E7051" t="s">
        <v>48676</v>
      </c>
      <c r="F7051" t="s">
        <v>48677</v>
      </c>
      <c r="G7051" t="s">
        <v>48678</v>
      </c>
      <c r="H7051" t="s">
        <v>48679</v>
      </c>
      <c r="I7051" t="s">
        <v>38</v>
      </c>
      <c r="J7051" t="s">
        <v>38</v>
      </c>
      <c r="K7051" t="s">
        <v>2380</v>
      </c>
      <c r="L7051" t="s">
        <v>48677</v>
      </c>
      <c r="M7051" t="s">
        <v>48680</v>
      </c>
      <c r="N7051" t="s">
        <v>6710</v>
      </c>
      <c r="O7051" t="s">
        <v>6648</v>
      </c>
      <c r="P7051" t="s">
        <v>43</v>
      </c>
      <c r="Q7051" t="s">
        <v>48681</v>
      </c>
      <c r="R7051" s="26">
        <v>3</v>
      </c>
      <c r="S7051" s="23">
        <v>363150090000</v>
      </c>
      <c r="T7051" t="s">
        <v>37</v>
      </c>
      <c r="U7051" t="s">
        <v>6232</v>
      </c>
      <c r="V7051" s="39">
        <v>46176</v>
      </c>
      <c r="W7051" s="41">
        <v>36</v>
      </c>
      <c r="X7051" s="26" t="s">
        <v>41762</v>
      </c>
      <c r="Z7051">
        <v>36.659999999999997</v>
      </c>
      <c r="AE7051" s="41">
        <v>36.659999999999997</v>
      </c>
      <c r="AF7051">
        <v>1</v>
      </c>
      <c r="AG7051">
        <v>0</v>
      </c>
      <c r="AH7051">
        <v>0</v>
      </c>
      <c r="AI7051">
        <v>0</v>
      </c>
      <c r="AJ7051">
        <v>0</v>
      </c>
      <c r="AK7051" s="30">
        <f t="shared" si="682"/>
        <v>1</v>
      </c>
      <c r="AL7051" s="45">
        <v>2</v>
      </c>
      <c r="AM7051" s="32">
        <f t="shared" si="681"/>
        <v>1</v>
      </c>
      <c r="AN7051" s="33" t="str">
        <f t="shared" si="683"/>
        <v>MOROSO</v>
      </c>
      <c r="AO7051" s="33" t="str">
        <f t="shared" si="678"/>
        <v>1meses_pendientes</v>
      </c>
      <c r="AP7051" s="33">
        <f t="shared" si="679"/>
        <v>36</v>
      </c>
      <c r="AQ7051" s="31">
        <f t="shared" si="680"/>
        <v>3</v>
      </c>
    </row>
    <row r="7052" spans="2:43" x14ac:dyDescent="0.3">
      <c r="B7052" s="37">
        <v>46177</v>
      </c>
      <c r="C7052" t="s">
        <v>6222</v>
      </c>
      <c r="D7052" t="s">
        <v>48682</v>
      </c>
      <c r="E7052" t="s">
        <v>48683</v>
      </c>
      <c r="F7052" t="s">
        <v>48684</v>
      </c>
      <c r="G7052" t="s">
        <v>48685</v>
      </c>
      <c r="H7052" t="s">
        <v>48686</v>
      </c>
      <c r="I7052" t="s">
        <v>38</v>
      </c>
      <c r="J7052" t="s">
        <v>38</v>
      </c>
      <c r="K7052" t="s">
        <v>5914</v>
      </c>
      <c r="L7052" t="s">
        <v>48687</v>
      </c>
      <c r="M7052" t="s">
        <v>48688</v>
      </c>
      <c r="N7052" t="s">
        <v>6647</v>
      </c>
      <c r="O7052" t="s">
        <v>43</v>
      </c>
      <c r="P7052" t="s">
        <v>43</v>
      </c>
      <c r="Q7052" t="s">
        <v>48689</v>
      </c>
      <c r="R7052" s="26">
        <v>2</v>
      </c>
      <c r="S7052" s="23">
        <v>364150210000</v>
      </c>
      <c r="T7052" t="s">
        <v>37</v>
      </c>
      <c r="U7052" t="s">
        <v>6232</v>
      </c>
      <c r="V7052" s="39">
        <v>46184</v>
      </c>
      <c r="W7052" s="41">
        <v>25</v>
      </c>
      <c r="X7052" s="26" t="s">
        <v>41762</v>
      </c>
      <c r="Z7052">
        <v>25</v>
      </c>
      <c r="AE7052" s="41">
        <v>25</v>
      </c>
      <c r="AF7052">
        <v>1</v>
      </c>
      <c r="AG7052">
        <v>0</v>
      </c>
      <c r="AH7052">
        <v>0</v>
      </c>
      <c r="AI7052">
        <v>0</v>
      </c>
      <c r="AJ7052">
        <v>0</v>
      </c>
      <c r="AK7052" s="30">
        <f t="shared" si="682"/>
        <v>1</v>
      </c>
      <c r="AL7052" s="45">
        <v>2</v>
      </c>
      <c r="AM7052" s="32">
        <f t="shared" si="681"/>
        <v>1</v>
      </c>
      <c r="AN7052" s="33" t="str">
        <f t="shared" si="683"/>
        <v>MOROSO</v>
      </c>
      <c r="AO7052" s="33" t="str">
        <f t="shared" si="678"/>
        <v>1meses_pendientes</v>
      </c>
      <c r="AP7052" s="33">
        <f t="shared" si="679"/>
        <v>25</v>
      </c>
      <c r="AQ7052" s="31">
        <f t="shared" si="680"/>
        <v>11</v>
      </c>
    </row>
    <row r="7053" spans="2:43" x14ac:dyDescent="0.3">
      <c r="B7053" s="37">
        <v>46178</v>
      </c>
      <c r="C7053" t="s">
        <v>6222</v>
      </c>
      <c r="D7053" t="s">
        <v>48682</v>
      </c>
      <c r="E7053" t="s">
        <v>48690</v>
      </c>
      <c r="F7053" t="s">
        <v>33162</v>
      </c>
      <c r="G7053" t="s">
        <v>48685</v>
      </c>
      <c r="H7053" t="s">
        <v>48691</v>
      </c>
      <c r="I7053" t="s">
        <v>38</v>
      </c>
      <c r="J7053" t="s">
        <v>438</v>
      </c>
      <c r="K7053" t="s">
        <v>17646</v>
      </c>
      <c r="L7053" t="s">
        <v>48687</v>
      </c>
      <c r="M7053" t="s">
        <v>48692</v>
      </c>
      <c r="N7053" t="s">
        <v>6647</v>
      </c>
      <c r="O7053" t="s">
        <v>43</v>
      </c>
      <c r="P7053" t="s">
        <v>43</v>
      </c>
      <c r="Q7053" t="s">
        <v>48693</v>
      </c>
      <c r="R7053" s="26">
        <v>2</v>
      </c>
      <c r="S7053" s="23">
        <v>368156810000</v>
      </c>
      <c r="T7053" t="s">
        <v>37</v>
      </c>
      <c r="U7053" t="s">
        <v>6232</v>
      </c>
      <c r="V7053" s="39">
        <v>46181</v>
      </c>
      <c r="W7053" s="41">
        <v>22</v>
      </c>
      <c r="X7053" s="26" t="s">
        <v>41762</v>
      </c>
      <c r="Z7053">
        <v>18.239999999999998</v>
      </c>
      <c r="AE7053" s="41">
        <v>18.239999999999998</v>
      </c>
      <c r="AF7053">
        <v>1</v>
      </c>
      <c r="AG7053">
        <v>0</v>
      </c>
      <c r="AH7053">
        <v>0</v>
      </c>
      <c r="AI7053">
        <v>0</v>
      </c>
      <c r="AJ7053">
        <v>0</v>
      </c>
      <c r="AK7053" s="30">
        <f t="shared" si="682"/>
        <v>1</v>
      </c>
      <c r="AL7053" s="45">
        <v>2</v>
      </c>
      <c r="AM7053" s="32">
        <f t="shared" si="681"/>
        <v>1</v>
      </c>
      <c r="AN7053" s="33" t="str">
        <f t="shared" si="683"/>
        <v>MOROSO</v>
      </c>
      <c r="AO7053" s="33" t="str">
        <f t="shared" si="678"/>
        <v>1meses_pendientes</v>
      </c>
      <c r="AP7053" s="33">
        <f t="shared" si="679"/>
        <v>22</v>
      </c>
      <c r="AQ7053" s="31">
        <f t="shared" si="680"/>
        <v>8</v>
      </c>
    </row>
    <row r="7054" spans="2:43" x14ac:dyDescent="0.3">
      <c r="B7054" s="37">
        <v>46178</v>
      </c>
      <c r="C7054" t="s">
        <v>6222</v>
      </c>
      <c r="D7054" t="s">
        <v>48694</v>
      </c>
      <c r="E7054" t="s">
        <v>48695</v>
      </c>
      <c r="F7054" t="s">
        <v>6675</v>
      </c>
      <c r="G7054" t="s">
        <v>48696</v>
      </c>
      <c r="H7054" t="s">
        <v>48697</v>
      </c>
      <c r="I7054" t="s">
        <v>38</v>
      </c>
      <c r="J7054" t="s">
        <v>38</v>
      </c>
      <c r="K7054" t="s">
        <v>768</v>
      </c>
      <c r="L7054" t="s">
        <v>48698</v>
      </c>
      <c r="M7054" t="s">
        <v>48699</v>
      </c>
      <c r="N7054" t="s">
        <v>6647</v>
      </c>
      <c r="O7054" t="s">
        <v>43</v>
      </c>
      <c r="P7054" t="s">
        <v>43</v>
      </c>
      <c r="Q7054" t="s">
        <v>48700</v>
      </c>
      <c r="R7054" s="26">
        <v>2</v>
      </c>
      <c r="S7054" s="23">
        <v>364156570000</v>
      </c>
      <c r="T7054" t="s">
        <v>37</v>
      </c>
      <c r="U7054" t="s">
        <v>6232</v>
      </c>
      <c r="V7054" s="39">
        <v>46184</v>
      </c>
      <c r="W7054" s="41">
        <v>25</v>
      </c>
      <c r="X7054" s="26" t="s">
        <v>41762</v>
      </c>
      <c r="AE7054" s="41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 s="30">
        <f t="shared" si="682"/>
        <v>0</v>
      </c>
      <c r="AL7054" s="45">
        <v>2</v>
      </c>
      <c r="AM7054" s="32">
        <f t="shared" si="681"/>
        <v>2</v>
      </c>
      <c r="AN7054" s="33" t="str">
        <f t="shared" si="683"/>
        <v>NPN</v>
      </c>
      <c r="AO7054" s="33" t="str">
        <f t="shared" si="678"/>
        <v>2meses_pendientes</v>
      </c>
      <c r="AP7054" s="33">
        <f t="shared" si="679"/>
        <v>50</v>
      </c>
      <c r="AQ7054" s="31">
        <f t="shared" si="680"/>
        <v>11</v>
      </c>
    </row>
    <row r="7055" spans="2:43" x14ac:dyDescent="0.3">
      <c r="B7055" s="37">
        <v>46185</v>
      </c>
      <c r="C7055" t="s">
        <v>6222</v>
      </c>
      <c r="D7055" t="s">
        <v>48701</v>
      </c>
      <c r="E7055" t="s">
        <v>48702</v>
      </c>
      <c r="F7055" t="s">
        <v>33162</v>
      </c>
      <c r="G7055" t="s">
        <v>48703</v>
      </c>
      <c r="H7055" t="s">
        <v>48704</v>
      </c>
      <c r="I7055" t="s">
        <v>744</v>
      </c>
      <c r="J7055" t="s">
        <v>744</v>
      </c>
      <c r="K7055" t="s">
        <v>20091</v>
      </c>
      <c r="L7055" t="s">
        <v>48705</v>
      </c>
      <c r="M7055" t="s">
        <v>48706</v>
      </c>
      <c r="N7055" t="s">
        <v>6647</v>
      </c>
      <c r="O7055" t="s">
        <v>43</v>
      </c>
      <c r="P7055" t="s">
        <v>43</v>
      </c>
      <c r="Q7055" t="s">
        <v>48707</v>
      </c>
      <c r="R7055" s="26">
        <v>3</v>
      </c>
      <c r="S7055" s="23">
        <v>365161610000</v>
      </c>
      <c r="T7055" t="s">
        <v>37</v>
      </c>
      <c r="U7055" t="s">
        <v>6232</v>
      </c>
      <c r="V7055" s="39">
        <v>46185</v>
      </c>
      <c r="W7055" s="41">
        <v>33</v>
      </c>
      <c r="X7055" s="26" t="s">
        <v>41762</v>
      </c>
      <c r="AE7055" s="41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 s="30">
        <f t="shared" si="682"/>
        <v>0</v>
      </c>
      <c r="AL7055" s="45">
        <v>2</v>
      </c>
      <c r="AM7055" s="32">
        <f t="shared" si="681"/>
        <v>2</v>
      </c>
      <c r="AN7055" s="33" t="str">
        <f t="shared" si="683"/>
        <v>NPN</v>
      </c>
      <c r="AO7055" s="33" t="str">
        <f t="shared" si="678"/>
        <v>2meses_pendientes</v>
      </c>
      <c r="AP7055" s="33">
        <f t="shared" si="679"/>
        <v>66</v>
      </c>
      <c r="AQ7055" s="31">
        <f t="shared" si="680"/>
        <v>12</v>
      </c>
    </row>
    <row r="7056" spans="2:43" x14ac:dyDescent="0.3">
      <c r="B7056" s="37">
        <v>46188</v>
      </c>
      <c r="C7056" t="s">
        <v>6222</v>
      </c>
      <c r="D7056" t="s">
        <v>48708</v>
      </c>
      <c r="E7056" t="s">
        <v>48709</v>
      </c>
      <c r="F7056" t="s">
        <v>6642</v>
      </c>
      <c r="G7056" t="s">
        <v>48710</v>
      </c>
      <c r="H7056" t="s">
        <v>48711</v>
      </c>
      <c r="I7056" t="s">
        <v>38</v>
      </c>
      <c r="J7056" t="s">
        <v>38</v>
      </c>
      <c r="K7056" t="s">
        <v>48712</v>
      </c>
      <c r="L7056" t="s">
        <v>48713</v>
      </c>
      <c r="M7056" t="s">
        <v>48714</v>
      </c>
      <c r="N7056" t="s">
        <v>6647</v>
      </c>
      <c r="O7056" t="s">
        <v>43</v>
      </c>
      <c r="P7056" t="s">
        <v>43</v>
      </c>
      <c r="Q7056" t="s">
        <v>48715</v>
      </c>
      <c r="R7056" s="26">
        <v>2</v>
      </c>
      <c r="S7056" s="23">
        <v>365165920000</v>
      </c>
      <c r="T7056" t="s">
        <v>37</v>
      </c>
      <c r="U7056" t="s">
        <v>6232</v>
      </c>
      <c r="V7056" s="39">
        <v>46203</v>
      </c>
      <c r="W7056" s="41">
        <v>22</v>
      </c>
      <c r="X7056" s="26" t="s">
        <v>41762</v>
      </c>
      <c r="AE7056" s="41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 s="30">
        <f t="shared" si="682"/>
        <v>0</v>
      </c>
      <c r="AL7056" s="45">
        <v>2</v>
      </c>
      <c r="AM7056" s="32">
        <f t="shared" si="681"/>
        <v>2</v>
      </c>
      <c r="AN7056" s="33" t="str">
        <f t="shared" si="683"/>
        <v>NPN</v>
      </c>
      <c r="AO7056" s="33" t="str">
        <f t="shared" si="678"/>
        <v>2meses_pendientes</v>
      </c>
      <c r="AP7056" s="33">
        <f t="shared" si="679"/>
        <v>44</v>
      </c>
      <c r="AQ7056" s="31">
        <f t="shared" si="680"/>
        <v>30</v>
      </c>
    </row>
    <row r="7057" spans="2:43" x14ac:dyDescent="0.3">
      <c r="B7057" s="37">
        <v>46192</v>
      </c>
      <c r="C7057" t="s">
        <v>6222</v>
      </c>
      <c r="D7057" t="s">
        <v>48716</v>
      </c>
      <c r="E7057" t="s">
        <v>48717</v>
      </c>
      <c r="F7057" t="s">
        <v>48684</v>
      </c>
      <c r="G7057" t="s">
        <v>48718</v>
      </c>
      <c r="H7057" t="s">
        <v>48719</v>
      </c>
      <c r="I7057" t="s">
        <v>38</v>
      </c>
      <c r="J7057" t="s">
        <v>2538</v>
      </c>
      <c r="K7057" t="s">
        <v>3717</v>
      </c>
      <c r="L7057" t="s">
        <v>48720</v>
      </c>
      <c r="M7057" t="s">
        <v>48721</v>
      </c>
      <c r="N7057" t="s">
        <v>6647</v>
      </c>
      <c r="O7057" t="s">
        <v>43</v>
      </c>
      <c r="P7057" t="s">
        <v>43</v>
      </c>
      <c r="Q7057" t="s">
        <v>48722</v>
      </c>
      <c r="R7057" s="26">
        <v>2</v>
      </c>
      <c r="S7057" s="23">
        <v>369169060000</v>
      </c>
      <c r="T7057" t="s">
        <v>37</v>
      </c>
      <c r="U7057" t="s">
        <v>6232</v>
      </c>
      <c r="V7057" s="39">
        <v>46193</v>
      </c>
      <c r="W7057" s="41">
        <v>22</v>
      </c>
      <c r="X7057" s="26" t="s">
        <v>41762</v>
      </c>
      <c r="AE7057" s="41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 s="30">
        <f t="shared" si="682"/>
        <v>0</v>
      </c>
      <c r="AL7057" s="45">
        <v>2</v>
      </c>
      <c r="AM7057" s="32">
        <f t="shared" si="681"/>
        <v>2</v>
      </c>
      <c r="AN7057" s="33" t="str">
        <f t="shared" si="683"/>
        <v>NPN</v>
      </c>
      <c r="AO7057" s="33" t="str">
        <f t="shared" si="678"/>
        <v>2meses_pendientes</v>
      </c>
      <c r="AP7057" s="33">
        <f t="shared" si="679"/>
        <v>44</v>
      </c>
      <c r="AQ7057" s="31">
        <f t="shared" si="680"/>
        <v>20</v>
      </c>
    </row>
    <row r="7058" spans="2:43" x14ac:dyDescent="0.3">
      <c r="B7058" s="37">
        <v>46192</v>
      </c>
      <c r="C7058" t="s">
        <v>6222</v>
      </c>
      <c r="D7058" t="s">
        <v>48723</v>
      </c>
      <c r="E7058" t="s">
        <v>48724</v>
      </c>
      <c r="F7058" t="s">
        <v>6667</v>
      </c>
      <c r="G7058" t="s">
        <v>48725</v>
      </c>
      <c r="H7058" t="s">
        <v>48726</v>
      </c>
      <c r="I7058" t="s">
        <v>38</v>
      </c>
      <c r="J7058" t="s">
        <v>38</v>
      </c>
      <c r="K7058" t="s">
        <v>2380</v>
      </c>
      <c r="L7058" t="s">
        <v>48727</v>
      </c>
      <c r="M7058" t="s">
        <v>48728</v>
      </c>
      <c r="N7058" t="s">
        <v>6647</v>
      </c>
      <c r="O7058" t="s">
        <v>43</v>
      </c>
      <c r="P7058" t="s">
        <v>43</v>
      </c>
      <c r="Q7058" t="s">
        <v>48729</v>
      </c>
      <c r="R7058" s="26">
        <v>2</v>
      </c>
      <c r="S7058" s="23">
        <v>362171640000</v>
      </c>
      <c r="T7058" t="s">
        <v>37</v>
      </c>
      <c r="U7058" t="s">
        <v>6232</v>
      </c>
      <c r="V7058" s="39">
        <v>46196</v>
      </c>
      <c r="W7058" s="41">
        <v>36.25</v>
      </c>
      <c r="X7058" s="26" t="s">
        <v>41762</v>
      </c>
      <c r="AE7058" s="41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 s="30">
        <f t="shared" si="682"/>
        <v>0</v>
      </c>
      <c r="AL7058" s="45">
        <v>2</v>
      </c>
      <c r="AM7058" s="32">
        <f t="shared" si="681"/>
        <v>2</v>
      </c>
      <c r="AN7058" s="33" t="str">
        <f t="shared" si="683"/>
        <v>NPN</v>
      </c>
      <c r="AO7058" s="33" t="str">
        <f t="shared" si="678"/>
        <v>2meses_pendientes</v>
      </c>
      <c r="AP7058" s="33">
        <f t="shared" si="679"/>
        <v>72.5</v>
      </c>
      <c r="AQ7058" s="31">
        <f t="shared" si="680"/>
        <v>23</v>
      </c>
    </row>
    <row r="7059" spans="2:43" x14ac:dyDescent="0.3">
      <c r="B7059" s="37">
        <v>46201</v>
      </c>
      <c r="C7059" t="s">
        <v>6222</v>
      </c>
      <c r="D7059" t="s">
        <v>48730</v>
      </c>
      <c r="E7059" t="s">
        <v>48731</v>
      </c>
      <c r="F7059" t="s">
        <v>33162</v>
      </c>
      <c r="G7059" t="s">
        <v>48732</v>
      </c>
      <c r="H7059" t="s">
        <v>48733</v>
      </c>
      <c r="I7059" t="s">
        <v>38</v>
      </c>
      <c r="J7059" t="s">
        <v>2538</v>
      </c>
      <c r="K7059" t="s">
        <v>3760</v>
      </c>
      <c r="L7059" t="s">
        <v>48734</v>
      </c>
      <c r="M7059" t="s">
        <v>48735</v>
      </c>
      <c r="N7059" t="s">
        <v>6647</v>
      </c>
      <c r="O7059" t="s">
        <v>43</v>
      </c>
      <c r="P7059" t="s">
        <v>43</v>
      </c>
      <c r="Q7059" t="s">
        <v>48736</v>
      </c>
      <c r="R7059" s="26">
        <v>2</v>
      </c>
      <c r="S7059" s="23">
        <v>368174520000</v>
      </c>
      <c r="T7059" t="s">
        <v>37</v>
      </c>
      <c r="U7059" t="s">
        <v>6232</v>
      </c>
      <c r="V7059" s="39">
        <v>46196</v>
      </c>
      <c r="W7059" s="41">
        <v>22</v>
      </c>
      <c r="X7059" s="26" t="s">
        <v>41762</v>
      </c>
      <c r="AE7059" s="41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 s="30">
        <f t="shared" si="682"/>
        <v>0</v>
      </c>
      <c r="AL7059" s="45">
        <v>2</v>
      </c>
      <c r="AM7059" s="32">
        <f t="shared" si="681"/>
        <v>2</v>
      </c>
      <c r="AN7059" s="33" t="str">
        <f t="shared" si="683"/>
        <v>NPN</v>
      </c>
      <c r="AO7059" s="33" t="str">
        <f t="shared" si="678"/>
        <v>2meses_pendientes</v>
      </c>
      <c r="AP7059" s="33">
        <f t="shared" si="679"/>
        <v>44</v>
      </c>
      <c r="AQ7059" s="31">
        <f t="shared" si="680"/>
        <v>23</v>
      </c>
    </row>
    <row r="7060" spans="2:43" x14ac:dyDescent="0.3">
      <c r="B7060" s="37">
        <v>46203</v>
      </c>
      <c r="C7060" t="s">
        <v>6222</v>
      </c>
      <c r="D7060" t="s">
        <v>48737</v>
      </c>
      <c r="E7060" t="s">
        <v>48738</v>
      </c>
      <c r="F7060" t="s">
        <v>48739</v>
      </c>
      <c r="G7060" t="s">
        <v>48740</v>
      </c>
      <c r="H7060" t="s">
        <v>48741</v>
      </c>
      <c r="I7060" t="s">
        <v>46</v>
      </c>
      <c r="J7060" t="s">
        <v>6771</v>
      </c>
      <c r="K7060" t="s">
        <v>7644</v>
      </c>
      <c r="L7060" t="s">
        <v>48739</v>
      </c>
      <c r="M7060" t="s">
        <v>48742</v>
      </c>
      <c r="N7060" t="s">
        <v>48743</v>
      </c>
      <c r="O7060" t="s">
        <v>43</v>
      </c>
      <c r="P7060" t="s">
        <v>43</v>
      </c>
      <c r="Q7060" t="s">
        <v>48744</v>
      </c>
      <c r="R7060" s="26">
        <v>2</v>
      </c>
      <c r="S7060" s="23">
        <v>365171110000</v>
      </c>
      <c r="T7060" t="s">
        <v>37</v>
      </c>
      <c r="U7060" t="s">
        <v>6232</v>
      </c>
      <c r="V7060" s="39">
        <v>46195</v>
      </c>
      <c r="W7060" s="41">
        <v>25</v>
      </c>
      <c r="X7060" s="26" t="s">
        <v>41762</v>
      </c>
      <c r="AE7060" s="41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 s="30">
        <f t="shared" si="682"/>
        <v>0</v>
      </c>
      <c r="AL7060" s="45">
        <v>2</v>
      </c>
      <c r="AM7060" s="32">
        <f t="shared" si="681"/>
        <v>2</v>
      </c>
      <c r="AN7060" s="33" t="str">
        <f t="shared" si="683"/>
        <v>NPN</v>
      </c>
      <c r="AO7060" s="33" t="str">
        <f t="shared" si="678"/>
        <v>2meses_pendientes</v>
      </c>
      <c r="AP7060" s="33">
        <f t="shared" si="679"/>
        <v>50</v>
      </c>
      <c r="AQ7060" s="31">
        <f t="shared" si="680"/>
        <v>22</v>
      </c>
    </row>
    <row r="7061" spans="2:43" x14ac:dyDescent="0.3">
      <c r="B7061" s="37">
        <v>46195</v>
      </c>
      <c r="C7061" t="s">
        <v>6222</v>
      </c>
      <c r="D7061" t="s">
        <v>48745</v>
      </c>
      <c r="E7061" t="s">
        <v>48746</v>
      </c>
      <c r="F7061" t="s">
        <v>33427</v>
      </c>
      <c r="G7061" t="s">
        <v>48747</v>
      </c>
      <c r="H7061" t="s">
        <v>48748</v>
      </c>
      <c r="I7061" t="s">
        <v>4559</v>
      </c>
      <c r="J7061" t="s">
        <v>4560</v>
      </c>
      <c r="K7061" t="s">
        <v>6860</v>
      </c>
      <c r="L7061" t="s">
        <v>48749</v>
      </c>
      <c r="M7061" t="s">
        <v>48750</v>
      </c>
      <c r="N7061" t="s">
        <v>6695</v>
      </c>
      <c r="O7061" t="s">
        <v>43</v>
      </c>
      <c r="P7061" t="s">
        <v>43</v>
      </c>
      <c r="Q7061" t="s">
        <v>48751</v>
      </c>
      <c r="R7061" s="26">
        <v>2</v>
      </c>
      <c r="S7061" s="23">
        <v>364162640000</v>
      </c>
      <c r="T7061" t="s">
        <v>37</v>
      </c>
      <c r="U7061" t="s">
        <v>6232</v>
      </c>
      <c r="V7061" s="39">
        <v>46188</v>
      </c>
      <c r="W7061" s="41">
        <v>22</v>
      </c>
      <c r="X7061" s="26" t="s">
        <v>41762</v>
      </c>
      <c r="AE7061" s="4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 s="30">
        <f t="shared" si="682"/>
        <v>0</v>
      </c>
      <c r="AL7061" s="45">
        <v>2</v>
      </c>
      <c r="AM7061" s="32">
        <f t="shared" si="681"/>
        <v>2</v>
      </c>
      <c r="AN7061" s="33" t="str">
        <f t="shared" si="683"/>
        <v>NPN</v>
      </c>
      <c r="AO7061" s="33" t="str">
        <f t="shared" si="678"/>
        <v>2meses_pendientes</v>
      </c>
      <c r="AP7061" s="33">
        <f t="shared" si="679"/>
        <v>44</v>
      </c>
      <c r="AQ7061" s="31">
        <f t="shared" si="680"/>
        <v>15</v>
      </c>
    </row>
    <row r="7062" spans="2:43" x14ac:dyDescent="0.3">
      <c r="B7062" s="37">
        <v>46202</v>
      </c>
      <c r="C7062" t="s">
        <v>6222</v>
      </c>
      <c r="D7062" t="s">
        <v>48752</v>
      </c>
      <c r="E7062" t="s">
        <v>48753</v>
      </c>
      <c r="F7062" t="s">
        <v>33427</v>
      </c>
      <c r="G7062" t="s">
        <v>22895</v>
      </c>
      <c r="H7062" t="s">
        <v>48754</v>
      </c>
      <c r="I7062" t="s">
        <v>4559</v>
      </c>
      <c r="J7062" t="s">
        <v>4560</v>
      </c>
      <c r="K7062" t="s">
        <v>10904</v>
      </c>
      <c r="L7062" t="s">
        <v>48755</v>
      </c>
      <c r="M7062" t="s">
        <v>48756</v>
      </c>
      <c r="N7062" t="s">
        <v>6695</v>
      </c>
      <c r="O7062" t="s">
        <v>43</v>
      </c>
      <c r="P7062" t="s">
        <v>43</v>
      </c>
      <c r="Q7062" t="s">
        <v>48757</v>
      </c>
      <c r="R7062" s="26">
        <v>2</v>
      </c>
      <c r="S7062" s="23">
        <v>361176450000</v>
      </c>
      <c r="T7062" t="s">
        <v>37</v>
      </c>
      <c r="U7062" t="s">
        <v>6232</v>
      </c>
      <c r="V7062" s="39">
        <v>46202</v>
      </c>
      <c r="W7062" s="41">
        <v>22</v>
      </c>
      <c r="X7062" s="26" t="s">
        <v>41762</v>
      </c>
      <c r="AE7062" s="41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 s="30">
        <f t="shared" si="682"/>
        <v>0</v>
      </c>
      <c r="AL7062" s="45">
        <v>2</v>
      </c>
      <c r="AM7062" s="32">
        <f t="shared" si="681"/>
        <v>2</v>
      </c>
      <c r="AN7062" s="33" t="str">
        <f t="shared" si="683"/>
        <v>NPN</v>
      </c>
      <c r="AO7062" s="33" t="str">
        <f t="shared" si="678"/>
        <v>2meses_pendientes</v>
      </c>
      <c r="AP7062" s="33">
        <f t="shared" si="679"/>
        <v>44</v>
      </c>
      <c r="AQ7062" s="31">
        <f t="shared" si="680"/>
        <v>29</v>
      </c>
    </row>
    <row r="7063" spans="2:43" x14ac:dyDescent="0.3">
      <c r="B7063" s="37">
        <v>46180</v>
      </c>
      <c r="C7063" t="s">
        <v>6222</v>
      </c>
      <c r="D7063" t="s">
        <v>48758</v>
      </c>
      <c r="E7063" t="s">
        <v>48759</v>
      </c>
      <c r="F7063" t="s">
        <v>6724</v>
      </c>
      <c r="G7063" t="s">
        <v>48760</v>
      </c>
      <c r="H7063" t="s">
        <v>28164</v>
      </c>
      <c r="I7063" t="s">
        <v>38</v>
      </c>
      <c r="J7063" t="s">
        <v>38</v>
      </c>
      <c r="K7063" t="s">
        <v>11977</v>
      </c>
      <c r="L7063" t="s">
        <v>48761</v>
      </c>
      <c r="M7063" t="s">
        <v>48762</v>
      </c>
      <c r="N7063" t="s">
        <v>6710</v>
      </c>
      <c r="O7063" t="s">
        <v>43</v>
      </c>
      <c r="P7063" t="s">
        <v>43</v>
      </c>
      <c r="Q7063" t="s">
        <v>48763</v>
      </c>
      <c r="R7063" s="26">
        <v>2</v>
      </c>
      <c r="S7063" s="23">
        <v>368157750000</v>
      </c>
      <c r="T7063" t="s">
        <v>37</v>
      </c>
      <c r="U7063" t="s">
        <v>6232</v>
      </c>
      <c r="V7063" s="39">
        <v>46184</v>
      </c>
      <c r="W7063" s="41">
        <v>22</v>
      </c>
      <c r="X7063" s="26" t="s">
        <v>41762</v>
      </c>
      <c r="Z7063">
        <v>17</v>
      </c>
      <c r="AE7063" s="41">
        <v>17</v>
      </c>
      <c r="AF7063">
        <v>1</v>
      </c>
      <c r="AG7063">
        <v>0</v>
      </c>
      <c r="AH7063">
        <v>0</v>
      </c>
      <c r="AI7063">
        <v>0</v>
      </c>
      <c r="AJ7063">
        <v>0</v>
      </c>
      <c r="AK7063" s="30">
        <f t="shared" si="682"/>
        <v>1</v>
      </c>
      <c r="AL7063" s="45">
        <v>2</v>
      </c>
      <c r="AM7063" s="32">
        <f t="shared" si="681"/>
        <v>1</v>
      </c>
      <c r="AN7063" s="33" t="str">
        <f t="shared" si="683"/>
        <v>MOROSO</v>
      </c>
      <c r="AO7063" s="33" t="str">
        <f t="shared" si="678"/>
        <v>1meses_pendientes</v>
      </c>
      <c r="AP7063" s="33">
        <f t="shared" si="679"/>
        <v>22</v>
      </c>
      <c r="AQ7063" s="31">
        <f t="shared" si="680"/>
        <v>11</v>
      </c>
    </row>
    <row r="7064" spans="2:43" x14ac:dyDescent="0.3">
      <c r="B7064" s="37">
        <v>46180</v>
      </c>
      <c r="C7064" t="s">
        <v>6222</v>
      </c>
      <c r="D7064" t="s">
        <v>48764</v>
      </c>
      <c r="E7064" t="s">
        <v>48765</v>
      </c>
      <c r="F7064" t="s">
        <v>6744</v>
      </c>
      <c r="G7064" t="s">
        <v>48766</v>
      </c>
      <c r="H7064" t="s">
        <v>48767</v>
      </c>
      <c r="I7064" t="s">
        <v>38</v>
      </c>
      <c r="J7064" t="s">
        <v>38</v>
      </c>
      <c r="K7064" t="s">
        <v>1162</v>
      </c>
      <c r="L7064" t="s">
        <v>48768</v>
      </c>
      <c r="M7064" t="s">
        <v>48769</v>
      </c>
      <c r="N7064" t="s">
        <v>6710</v>
      </c>
      <c r="O7064" t="s">
        <v>43</v>
      </c>
      <c r="P7064" t="s">
        <v>43</v>
      </c>
      <c r="Q7064" t="s">
        <v>48770</v>
      </c>
      <c r="R7064" s="26">
        <v>2</v>
      </c>
      <c r="S7064" s="23">
        <v>366158030000</v>
      </c>
      <c r="T7064" t="s">
        <v>37</v>
      </c>
      <c r="U7064" t="s">
        <v>6232</v>
      </c>
      <c r="V7064" s="39">
        <v>46184</v>
      </c>
      <c r="W7064" s="41">
        <v>22</v>
      </c>
      <c r="X7064" s="26" t="s">
        <v>41762</v>
      </c>
      <c r="Y7064">
        <v>15.87</v>
      </c>
      <c r="AE7064" s="41">
        <v>15.87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 s="30">
        <f t="shared" si="682"/>
        <v>0</v>
      </c>
      <c r="AL7064" s="45">
        <v>2</v>
      </c>
      <c r="AM7064" s="32">
        <f t="shared" si="681"/>
        <v>2</v>
      </c>
      <c r="AN7064" s="33" t="str">
        <f t="shared" si="683"/>
        <v>NPN</v>
      </c>
      <c r="AO7064" s="33" t="str">
        <f t="shared" si="678"/>
        <v>2meses_pendientes</v>
      </c>
      <c r="AP7064" s="33">
        <f t="shared" si="679"/>
        <v>44</v>
      </c>
      <c r="AQ7064" s="31">
        <f t="shared" si="680"/>
        <v>11</v>
      </c>
    </row>
    <row r="7065" spans="2:43" x14ac:dyDescent="0.3">
      <c r="B7065" s="37">
        <v>46181</v>
      </c>
      <c r="C7065" t="s">
        <v>6222</v>
      </c>
      <c r="D7065" t="s">
        <v>48771</v>
      </c>
      <c r="E7065" t="s">
        <v>48772</v>
      </c>
      <c r="F7065" t="s">
        <v>48773</v>
      </c>
      <c r="G7065" t="s">
        <v>48774</v>
      </c>
      <c r="H7065" t="s">
        <v>48775</v>
      </c>
      <c r="I7065" t="s">
        <v>38</v>
      </c>
      <c r="J7065" t="s">
        <v>38</v>
      </c>
      <c r="K7065" t="s">
        <v>2568</v>
      </c>
      <c r="L7065" t="s">
        <v>48776</v>
      </c>
      <c r="M7065" t="s">
        <v>48777</v>
      </c>
      <c r="N7065" t="s">
        <v>6710</v>
      </c>
      <c r="O7065" t="s">
        <v>43</v>
      </c>
      <c r="P7065" t="s">
        <v>43</v>
      </c>
      <c r="Q7065" t="s">
        <v>48778</v>
      </c>
      <c r="R7065" s="26">
        <v>2</v>
      </c>
      <c r="S7065" s="23">
        <v>361159350000</v>
      </c>
      <c r="T7065" t="s">
        <v>37</v>
      </c>
      <c r="U7065" t="s">
        <v>6232</v>
      </c>
      <c r="V7065" s="39">
        <v>46183</v>
      </c>
      <c r="W7065" s="41">
        <v>25</v>
      </c>
      <c r="X7065" s="26" t="s">
        <v>41762</v>
      </c>
      <c r="Z7065">
        <v>19.809999999999999</v>
      </c>
      <c r="AE7065" s="41">
        <v>19.809999999999999</v>
      </c>
      <c r="AF7065">
        <v>1</v>
      </c>
      <c r="AG7065">
        <v>0</v>
      </c>
      <c r="AH7065">
        <v>0</v>
      </c>
      <c r="AI7065">
        <v>0</v>
      </c>
      <c r="AJ7065">
        <v>0</v>
      </c>
      <c r="AK7065" s="30">
        <f t="shared" si="682"/>
        <v>1</v>
      </c>
      <c r="AL7065" s="45">
        <v>2</v>
      </c>
      <c r="AM7065" s="32">
        <f t="shared" si="681"/>
        <v>1</v>
      </c>
      <c r="AN7065" s="33" t="str">
        <f t="shared" si="683"/>
        <v>MOROSO</v>
      </c>
      <c r="AO7065" s="33" t="str">
        <f t="shared" si="678"/>
        <v>1meses_pendientes</v>
      </c>
      <c r="AP7065" s="33">
        <f t="shared" si="679"/>
        <v>25</v>
      </c>
      <c r="AQ7065" s="31">
        <f t="shared" si="680"/>
        <v>10</v>
      </c>
    </row>
    <row r="7066" spans="2:43" x14ac:dyDescent="0.3">
      <c r="B7066" s="37">
        <v>46191</v>
      </c>
      <c r="C7066" t="s">
        <v>6222</v>
      </c>
      <c r="D7066" t="s">
        <v>48779</v>
      </c>
      <c r="E7066" t="s">
        <v>48780</v>
      </c>
      <c r="F7066" t="s">
        <v>48773</v>
      </c>
      <c r="G7066" t="s">
        <v>48781</v>
      </c>
      <c r="H7066" t="s">
        <v>48782</v>
      </c>
      <c r="I7066" t="s">
        <v>38</v>
      </c>
      <c r="J7066" t="s">
        <v>44</v>
      </c>
      <c r="K7066" t="s">
        <v>4325</v>
      </c>
      <c r="L7066" t="s">
        <v>48783</v>
      </c>
      <c r="M7066" t="s">
        <v>48784</v>
      </c>
      <c r="N7066" t="s">
        <v>6710</v>
      </c>
      <c r="O7066" t="s">
        <v>43</v>
      </c>
      <c r="P7066" t="s">
        <v>43</v>
      </c>
      <c r="Q7066" t="s">
        <v>48785</v>
      </c>
      <c r="R7066" s="26">
        <v>2</v>
      </c>
      <c r="S7066" s="23">
        <v>361167370000</v>
      </c>
      <c r="T7066" t="s">
        <v>37</v>
      </c>
      <c r="U7066" t="s">
        <v>6232</v>
      </c>
      <c r="V7066" s="39">
        <v>46193</v>
      </c>
      <c r="W7066" s="41">
        <v>22</v>
      </c>
      <c r="X7066" s="26" t="s">
        <v>41762</v>
      </c>
      <c r="Z7066">
        <v>9.5299999999999994</v>
      </c>
      <c r="AE7066" s="41">
        <v>9.5299999999999994</v>
      </c>
      <c r="AF7066">
        <v>1</v>
      </c>
      <c r="AG7066">
        <v>0</v>
      </c>
      <c r="AH7066">
        <v>0</v>
      </c>
      <c r="AI7066">
        <v>0</v>
      </c>
      <c r="AJ7066">
        <v>0</v>
      </c>
      <c r="AK7066" s="30">
        <f t="shared" si="682"/>
        <v>1</v>
      </c>
      <c r="AL7066" s="45">
        <v>2</v>
      </c>
      <c r="AM7066" s="32">
        <f t="shared" si="681"/>
        <v>1</v>
      </c>
      <c r="AN7066" s="33" t="str">
        <f t="shared" si="683"/>
        <v>MOROSO</v>
      </c>
      <c r="AO7066" s="33" t="str">
        <f t="shared" si="678"/>
        <v>1meses_pendientes</v>
      </c>
      <c r="AP7066" s="33">
        <f t="shared" si="679"/>
        <v>22</v>
      </c>
      <c r="AQ7066" s="31">
        <f t="shared" si="680"/>
        <v>20</v>
      </c>
    </row>
    <row r="7067" spans="2:43" x14ac:dyDescent="0.3">
      <c r="B7067" s="37">
        <v>46192</v>
      </c>
      <c r="C7067" t="s">
        <v>6222</v>
      </c>
      <c r="D7067" t="s">
        <v>48786</v>
      </c>
      <c r="E7067" t="s">
        <v>48787</v>
      </c>
      <c r="F7067" t="s">
        <v>6744</v>
      </c>
      <c r="G7067" t="s">
        <v>48788</v>
      </c>
      <c r="H7067" t="s">
        <v>48789</v>
      </c>
      <c r="I7067" t="s">
        <v>3255</v>
      </c>
      <c r="J7067" t="s">
        <v>3255</v>
      </c>
      <c r="K7067" t="s">
        <v>10994</v>
      </c>
      <c r="L7067" t="s">
        <v>48790</v>
      </c>
      <c r="M7067" t="s">
        <v>48791</v>
      </c>
      <c r="N7067" t="s">
        <v>6710</v>
      </c>
      <c r="O7067" t="s">
        <v>43</v>
      </c>
      <c r="P7067" t="s">
        <v>43</v>
      </c>
      <c r="Q7067" t="s">
        <v>48792</v>
      </c>
      <c r="R7067" s="26">
        <v>3</v>
      </c>
      <c r="S7067" s="23">
        <v>361170720000</v>
      </c>
      <c r="T7067" t="s">
        <v>37</v>
      </c>
      <c r="U7067" t="s">
        <v>6232</v>
      </c>
      <c r="V7067" s="39">
        <v>46195</v>
      </c>
      <c r="W7067" s="41">
        <v>30</v>
      </c>
      <c r="X7067" s="26" t="s">
        <v>41762</v>
      </c>
      <c r="AE7067" s="41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 s="30">
        <f t="shared" si="682"/>
        <v>0</v>
      </c>
      <c r="AL7067" s="45">
        <v>2</v>
      </c>
      <c r="AM7067" s="32">
        <f t="shared" si="681"/>
        <v>2</v>
      </c>
      <c r="AN7067" s="33" t="str">
        <f t="shared" si="683"/>
        <v>NPN</v>
      </c>
      <c r="AO7067" s="33" t="str">
        <f t="shared" si="678"/>
        <v>2meses_pendientes</v>
      </c>
      <c r="AP7067" s="33">
        <f t="shared" si="679"/>
        <v>60</v>
      </c>
      <c r="AQ7067" s="31">
        <f t="shared" si="680"/>
        <v>22</v>
      </c>
    </row>
    <row r="7068" spans="2:43" x14ac:dyDescent="0.3">
      <c r="B7068" s="37">
        <v>46192</v>
      </c>
      <c r="C7068" t="s">
        <v>6222</v>
      </c>
      <c r="D7068" t="s">
        <v>48793</v>
      </c>
      <c r="E7068" t="s">
        <v>48794</v>
      </c>
      <c r="F7068" t="s">
        <v>6744</v>
      </c>
      <c r="G7068" t="s">
        <v>48795</v>
      </c>
      <c r="H7068" t="s">
        <v>6719</v>
      </c>
      <c r="I7068" t="s">
        <v>38</v>
      </c>
      <c r="J7068" t="s">
        <v>44</v>
      </c>
      <c r="K7068" t="s">
        <v>45</v>
      </c>
      <c r="L7068" t="s">
        <v>48796</v>
      </c>
      <c r="M7068" t="s">
        <v>48797</v>
      </c>
      <c r="N7068" t="s">
        <v>6710</v>
      </c>
      <c r="O7068" t="s">
        <v>43</v>
      </c>
      <c r="P7068" t="s">
        <v>43</v>
      </c>
      <c r="Q7068" t="s">
        <v>48798</v>
      </c>
      <c r="R7068" s="26">
        <v>2</v>
      </c>
      <c r="S7068" s="23">
        <v>364171270000</v>
      </c>
      <c r="T7068" t="s">
        <v>37</v>
      </c>
      <c r="U7068" t="s">
        <v>6232</v>
      </c>
      <c r="V7068" s="39">
        <v>46195</v>
      </c>
      <c r="W7068" s="41">
        <v>25</v>
      </c>
      <c r="X7068" s="26" t="s">
        <v>41762</v>
      </c>
      <c r="Z7068">
        <v>8.1300000000000008</v>
      </c>
      <c r="AE7068" s="41">
        <v>8.1300000000000008</v>
      </c>
      <c r="AF7068">
        <v>1</v>
      </c>
      <c r="AG7068">
        <v>0</v>
      </c>
      <c r="AH7068">
        <v>0</v>
      </c>
      <c r="AI7068">
        <v>0</v>
      </c>
      <c r="AJ7068">
        <v>0</v>
      </c>
      <c r="AK7068" s="30">
        <f t="shared" si="682"/>
        <v>1</v>
      </c>
      <c r="AL7068" s="45">
        <v>2</v>
      </c>
      <c r="AM7068" s="32">
        <f t="shared" si="681"/>
        <v>1</v>
      </c>
      <c r="AN7068" s="33" t="str">
        <f t="shared" si="683"/>
        <v>MOROSO</v>
      </c>
      <c r="AO7068" s="33" t="str">
        <f t="shared" si="678"/>
        <v>1meses_pendientes</v>
      </c>
      <c r="AP7068" s="33">
        <f t="shared" si="679"/>
        <v>25</v>
      </c>
      <c r="AQ7068" s="31">
        <f t="shared" si="680"/>
        <v>22</v>
      </c>
    </row>
    <row r="7069" spans="2:43" x14ac:dyDescent="0.3">
      <c r="B7069" s="37">
        <v>46192</v>
      </c>
      <c r="C7069" t="s">
        <v>6222</v>
      </c>
      <c r="D7069" t="s">
        <v>48799</v>
      </c>
      <c r="E7069" t="s">
        <v>48800</v>
      </c>
      <c r="F7069" t="s">
        <v>6706</v>
      </c>
      <c r="G7069" t="s">
        <v>48801</v>
      </c>
      <c r="H7069" t="s">
        <v>8740</v>
      </c>
      <c r="I7069" t="s">
        <v>38</v>
      </c>
      <c r="J7069" t="s">
        <v>38</v>
      </c>
      <c r="K7069" t="s">
        <v>810</v>
      </c>
      <c r="L7069" t="s">
        <v>48802</v>
      </c>
      <c r="M7069" t="s">
        <v>48803</v>
      </c>
      <c r="N7069" t="s">
        <v>6710</v>
      </c>
      <c r="O7069" t="s">
        <v>43</v>
      </c>
      <c r="P7069" t="s">
        <v>43</v>
      </c>
      <c r="Q7069" t="s">
        <v>48804</v>
      </c>
      <c r="R7069" s="26">
        <v>2</v>
      </c>
      <c r="S7069" s="23">
        <v>368170170000</v>
      </c>
      <c r="T7069" t="s">
        <v>37</v>
      </c>
      <c r="U7069" t="s">
        <v>6232</v>
      </c>
      <c r="V7069" s="39">
        <v>46196</v>
      </c>
      <c r="W7069" s="41">
        <v>22</v>
      </c>
      <c r="X7069" s="26" t="s">
        <v>41762</v>
      </c>
      <c r="AE7069" s="41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 s="30">
        <f t="shared" si="682"/>
        <v>0</v>
      </c>
      <c r="AL7069" s="45">
        <v>2</v>
      </c>
      <c r="AM7069" s="32">
        <f t="shared" si="681"/>
        <v>2</v>
      </c>
      <c r="AN7069" s="33" t="str">
        <f t="shared" si="683"/>
        <v>NPN</v>
      </c>
      <c r="AO7069" s="33" t="str">
        <f t="shared" si="678"/>
        <v>2meses_pendientes</v>
      </c>
      <c r="AP7069" s="33">
        <f t="shared" si="679"/>
        <v>44</v>
      </c>
      <c r="AQ7069" s="31">
        <f t="shared" si="680"/>
        <v>23</v>
      </c>
    </row>
    <row r="7070" spans="2:43" x14ac:dyDescent="0.3">
      <c r="B7070" s="37">
        <v>46174</v>
      </c>
      <c r="C7070" t="s">
        <v>6222</v>
      </c>
      <c r="D7070" t="s">
        <v>48805</v>
      </c>
      <c r="E7070" t="s">
        <v>48806</v>
      </c>
      <c r="F7070" t="s">
        <v>36</v>
      </c>
      <c r="G7070" t="s">
        <v>48807</v>
      </c>
      <c r="H7070" t="s">
        <v>48808</v>
      </c>
      <c r="I7070" t="s">
        <v>744</v>
      </c>
      <c r="J7070" t="s">
        <v>6282</v>
      </c>
      <c r="K7070" t="s">
        <v>12685</v>
      </c>
      <c r="L7070" t="s">
        <v>48809</v>
      </c>
      <c r="M7070" t="s">
        <v>48810</v>
      </c>
      <c r="N7070" t="s">
        <v>6847</v>
      </c>
      <c r="O7070" t="s">
        <v>43</v>
      </c>
      <c r="P7070" t="s">
        <v>43</v>
      </c>
      <c r="Q7070" t="s">
        <v>48811</v>
      </c>
      <c r="R7070" s="26">
        <v>3</v>
      </c>
      <c r="S7070" s="23">
        <v>363145060000</v>
      </c>
      <c r="T7070" t="s">
        <v>37</v>
      </c>
      <c r="U7070" t="s">
        <v>6232</v>
      </c>
      <c r="V7070" s="39">
        <v>46179</v>
      </c>
      <c r="W7070" s="41">
        <v>58</v>
      </c>
      <c r="X7070" s="26" t="s">
        <v>41762</v>
      </c>
      <c r="Y7070">
        <v>50.24</v>
      </c>
      <c r="Z7070">
        <v>130.29</v>
      </c>
      <c r="AE7070" s="41">
        <v>180.53</v>
      </c>
      <c r="AF7070">
        <v>1</v>
      </c>
      <c r="AG7070">
        <v>0</v>
      </c>
      <c r="AH7070">
        <v>0</v>
      </c>
      <c r="AI7070">
        <v>0</v>
      </c>
      <c r="AJ7070">
        <v>0</v>
      </c>
      <c r="AK7070" s="30">
        <f t="shared" si="682"/>
        <v>1</v>
      </c>
      <c r="AL7070" s="45">
        <v>2</v>
      </c>
      <c r="AM7070" s="32">
        <f t="shared" si="681"/>
        <v>1</v>
      </c>
      <c r="AN7070" s="33" t="str">
        <f t="shared" si="683"/>
        <v>MOROSO</v>
      </c>
      <c r="AO7070" s="33" t="str">
        <f t="shared" si="678"/>
        <v>1meses_pendientes</v>
      </c>
      <c r="AP7070" s="33">
        <f t="shared" si="679"/>
        <v>58</v>
      </c>
      <c r="AQ7070" s="31">
        <f t="shared" si="680"/>
        <v>6</v>
      </c>
    </row>
    <row r="7071" spans="2:43" x14ac:dyDescent="0.3">
      <c r="B7071" s="37">
        <v>46174</v>
      </c>
      <c r="C7071" t="s">
        <v>6222</v>
      </c>
      <c r="D7071" t="s">
        <v>48812</v>
      </c>
      <c r="E7071" t="s">
        <v>48813</v>
      </c>
      <c r="F7071" t="s">
        <v>36</v>
      </c>
      <c r="G7071" t="s">
        <v>48814</v>
      </c>
      <c r="H7071" t="s">
        <v>48815</v>
      </c>
      <c r="I7071" t="s">
        <v>38</v>
      </c>
      <c r="J7071" t="s">
        <v>38</v>
      </c>
      <c r="K7071" t="s">
        <v>468</v>
      </c>
      <c r="L7071" t="s">
        <v>48816</v>
      </c>
      <c r="M7071" t="s">
        <v>48817</v>
      </c>
      <c r="N7071" t="s">
        <v>6847</v>
      </c>
      <c r="O7071" t="s">
        <v>43</v>
      </c>
      <c r="P7071" t="s">
        <v>43</v>
      </c>
      <c r="Q7071" t="s">
        <v>48818</v>
      </c>
      <c r="R7071" s="26">
        <v>3</v>
      </c>
      <c r="S7071" s="23">
        <v>361149380000</v>
      </c>
      <c r="T7071" t="s">
        <v>37</v>
      </c>
      <c r="U7071" t="s">
        <v>6232</v>
      </c>
      <c r="V7071" s="39">
        <v>46175</v>
      </c>
      <c r="W7071" s="41">
        <v>33</v>
      </c>
      <c r="X7071" s="26" t="s">
        <v>41762</v>
      </c>
      <c r="Y7071">
        <v>27.53</v>
      </c>
      <c r="AE7071" s="41">
        <v>27.53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 s="30">
        <f t="shared" si="682"/>
        <v>0</v>
      </c>
      <c r="AL7071" s="45">
        <v>2</v>
      </c>
      <c r="AM7071" s="32">
        <f t="shared" si="681"/>
        <v>2</v>
      </c>
      <c r="AN7071" s="33" t="str">
        <f t="shared" si="683"/>
        <v>NPN</v>
      </c>
      <c r="AO7071" s="33" t="str">
        <f t="shared" si="678"/>
        <v>2meses_pendientes</v>
      </c>
      <c r="AP7071" s="33">
        <f t="shared" si="679"/>
        <v>66</v>
      </c>
      <c r="AQ7071" s="31">
        <f t="shared" si="680"/>
        <v>2</v>
      </c>
    </row>
    <row r="7072" spans="2:43" x14ac:dyDescent="0.3">
      <c r="B7072" s="37">
        <v>46174</v>
      </c>
      <c r="C7072" t="s">
        <v>6222</v>
      </c>
      <c r="D7072" t="s">
        <v>48819</v>
      </c>
      <c r="E7072" t="s">
        <v>48820</v>
      </c>
      <c r="F7072" t="s">
        <v>36</v>
      </c>
      <c r="G7072" t="s">
        <v>48821</v>
      </c>
      <c r="H7072" t="s">
        <v>48822</v>
      </c>
      <c r="I7072" t="s">
        <v>38</v>
      </c>
      <c r="J7072" t="s">
        <v>38</v>
      </c>
      <c r="K7072" t="s">
        <v>468</v>
      </c>
      <c r="L7072" t="s">
        <v>48823</v>
      </c>
      <c r="M7072" t="s">
        <v>48824</v>
      </c>
      <c r="N7072" t="s">
        <v>6847</v>
      </c>
      <c r="O7072" t="s">
        <v>43</v>
      </c>
      <c r="P7072" t="s">
        <v>43</v>
      </c>
      <c r="Q7072" t="s">
        <v>48825</v>
      </c>
      <c r="R7072" s="26">
        <v>2</v>
      </c>
      <c r="S7072" s="23">
        <v>363150820000</v>
      </c>
      <c r="T7072" t="s">
        <v>37</v>
      </c>
      <c r="U7072" t="s">
        <v>6232</v>
      </c>
      <c r="V7072" s="39">
        <v>46175</v>
      </c>
      <c r="W7072" s="41">
        <v>25</v>
      </c>
      <c r="X7072" s="26" t="s">
        <v>41762</v>
      </c>
      <c r="Z7072">
        <v>27.02</v>
      </c>
      <c r="AE7072" s="41">
        <v>27.02</v>
      </c>
      <c r="AF7072">
        <v>1</v>
      </c>
      <c r="AG7072">
        <v>0</v>
      </c>
      <c r="AH7072">
        <v>0</v>
      </c>
      <c r="AI7072">
        <v>0</v>
      </c>
      <c r="AJ7072">
        <v>0</v>
      </c>
      <c r="AK7072" s="30">
        <f t="shared" si="682"/>
        <v>1</v>
      </c>
      <c r="AL7072" s="45">
        <v>2</v>
      </c>
      <c r="AM7072" s="32">
        <f t="shared" si="681"/>
        <v>1</v>
      </c>
      <c r="AN7072" s="33" t="str">
        <f t="shared" si="683"/>
        <v>MOROSO</v>
      </c>
      <c r="AO7072" s="33" t="str">
        <f t="shared" si="678"/>
        <v>1meses_pendientes</v>
      </c>
      <c r="AP7072" s="33">
        <f t="shared" si="679"/>
        <v>25</v>
      </c>
      <c r="AQ7072" s="31">
        <f t="shared" si="680"/>
        <v>2</v>
      </c>
    </row>
    <row r="7073" spans="2:43" x14ac:dyDescent="0.3">
      <c r="B7073" s="37">
        <v>46178</v>
      </c>
      <c r="C7073" t="s">
        <v>6222</v>
      </c>
      <c r="D7073" t="s">
        <v>48826</v>
      </c>
      <c r="E7073" t="s">
        <v>48827</v>
      </c>
      <c r="F7073" t="s">
        <v>36</v>
      </c>
      <c r="G7073" t="s">
        <v>48828</v>
      </c>
      <c r="H7073" t="s">
        <v>48829</v>
      </c>
      <c r="I7073" t="s">
        <v>38</v>
      </c>
      <c r="J7073" t="s">
        <v>17576</v>
      </c>
      <c r="K7073" t="s">
        <v>48830</v>
      </c>
      <c r="L7073" t="s">
        <v>48831</v>
      </c>
      <c r="M7073" t="s">
        <v>48832</v>
      </c>
      <c r="N7073" t="s">
        <v>6847</v>
      </c>
      <c r="O7073" t="s">
        <v>43</v>
      </c>
      <c r="P7073" t="s">
        <v>43</v>
      </c>
      <c r="Q7073" t="s">
        <v>48833</v>
      </c>
      <c r="R7073" s="26">
        <v>2</v>
      </c>
      <c r="S7073" s="23">
        <v>367155800000</v>
      </c>
      <c r="T7073" t="s">
        <v>37</v>
      </c>
      <c r="U7073" t="s">
        <v>6232</v>
      </c>
      <c r="V7073" s="39">
        <v>46181</v>
      </c>
      <c r="W7073" s="41">
        <v>25</v>
      </c>
      <c r="X7073" s="26" t="s">
        <v>41762</v>
      </c>
      <c r="Y7073">
        <v>20.86</v>
      </c>
      <c r="AE7073" s="41">
        <v>20.86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 s="30">
        <f t="shared" si="682"/>
        <v>0</v>
      </c>
      <c r="AL7073" s="45">
        <v>2</v>
      </c>
      <c r="AM7073" s="32">
        <f t="shared" si="681"/>
        <v>2</v>
      </c>
      <c r="AN7073" s="33" t="str">
        <f t="shared" si="683"/>
        <v>NPN</v>
      </c>
      <c r="AO7073" s="33" t="str">
        <f t="shared" si="678"/>
        <v>2meses_pendientes</v>
      </c>
      <c r="AP7073" s="33">
        <f t="shared" si="679"/>
        <v>50</v>
      </c>
      <c r="AQ7073" s="31">
        <f t="shared" si="680"/>
        <v>8</v>
      </c>
    </row>
    <row r="7074" spans="2:43" x14ac:dyDescent="0.3">
      <c r="B7074" s="37">
        <v>46179</v>
      </c>
      <c r="C7074" t="s">
        <v>6222</v>
      </c>
      <c r="D7074" t="s">
        <v>48834</v>
      </c>
      <c r="E7074" t="s">
        <v>48835</v>
      </c>
      <c r="F7074" t="s">
        <v>36</v>
      </c>
      <c r="G7074" t="s">
        <v>48836</v>
      </c>
      <c r="H7074" t="s">
        <v>48837</v>
      </c>
      <c r="I7074" t="s">
        <v>38</v>
      </c>
      <c r="J7074" t="s">
        <v>42</v>
      </c>
      <c r="K7074" t="s">
        <v>57</v>
      </c>
      <c r="L7074" t="s">
        <v>48838</v>
      </c>
      <c r="M7074" t="s">
        <v>48839</v>
      </c>
      <c r="N7074" t="s">
        <v>6847</v>
      </c>
      <c r="O7074" t="s">
        <v>43</v>
      </c>
      <c r="P7074" t="s">
        <v>43</v>
      </c>
      <c r="Q7074" t="s">
        <v>48840</v>
      </c>
      <c r="R7074" s="26">
        <v>3</v>
      </c>
      <c r="S7074" s="23">
        <v>365157070000</v>
      </c>
      <c r="T7074" t="s">
        <v>37</v>
      </c>
      <c r="U7074" t="s">
        <v>6232</v>
      </c>
      <c r="V7074" s="39">
        <v>46181</v>
      </c>
      <c r="W7074" s="41">
        <v>54</v>
      </c>
      <c r="X7074" s="26" t="s">
        <v>41762</v>
      </c>
      <c r="Z7074">
        <v>42.04</v>
      </c>
      <c r="AE7074" s="41">
        <v>42.04</v>
      </c>
      <c r="AF7074">
        <v>1</v>
      </c>
      <c r="AG7074">
        <v>0</v>
      </c>
      <c r="AH7074">
        <v>0</v>
      </c>
      <c r="AI7074">
        <v>0</v>
      </c>
      <c r="AJ7074">
        <v>0</v>
      </c>
      <c r="AK7074" s="30">
        <f t="shared" si="682"/>
        <v>1</v>
      </c>
      <c r="AL7074" s="45">
        <v>2</v>
      </c>
      <c r="AM7074" s="32">
        <f t="shared" si="681"/>
        <v>1</v>
      </c>
      <c r="AN7074" s="33" t="str">
        <f t="shared" si="683"/>
        <v>MOROSO</v>
      </c>
      <c r="AO7074" s="33" t="str">
        <f t="shared" si="678"/>
        <v>1meses_pendientes</v>
      </c>
      <c r="AP7074" s="33">
        <f t="shared" si="679"/>
        <v>54</v>
      </c>
      <c r="AQ7074" s="31">
        <f t="shared" si="680"/>
        <v>8</v>
      </c>
    </row>
    <row r="7075" spans="2:43" x14ac:dyDescent="0.3">
      <c r="B7075" s="37">
        <v>46181</v>
      </c>
      <c r="C7075" t="s">
        <v>6222</v>
      </c>
      <c r="D7075" t="s">
        <v>48841</v>
      </c>
      <c r="E7075" t="s">
        <v>48842</v>
      </c>
      <c r="F7075" t="s">
        <v>36</v>
      </c>
      <c r="G7075" t="s">
        <v>48843</v>
      </c>
      <c r="H7075" t="s">
        <v>48844</v>
      </c>
      <c r="I7075" t="s">
        <v>744</v>
      </c>
      <c r="J7075" t="s">
        <v>6282</v>
      </c>
      <c r="K7075" t="s">
        <v>12685</v>
      </c>
      <c r="L7075" t="s">
        <v>48845</v>
      </c>
      <c r="M7075" t="s">
        <v>48846</v>
      </c>
      <c r="N7075" t="s">
        <v>6847</v>
      </c>
      <c r="O7075" t="s">
        <v>43</v>
      </c>
      <c r="P7075" t="s">
        <v>43</v>
      </c>
      <c r="Q7075" t="s">
        <v>48847</v>
      </c>
      <c r="R7075" s="26">
        <v>2</v>
      </c>
      <c r="S7075" s="23">
        <v>365159620000</v>
      </c>
      <c r="T7075" t="s">
        <v>37</v>
      </c>
      <c r="U7075" t="s">
        <v>6232</v>
      </c>
      <c r="V7075" s="39">
        <v>46188</v>
      </c>
      <c r="W7075" s="41">
        <v>43</v>
      </c>
      <c r="X7075" s="26" t="s">
        <v>41762</v>
      </c>
      <c r="Z7075">
        <v>27.89</v>
      </c>
      <c r="AE7075" s="41">
        <v>27.89</v>
      </c>
      <c r="AF7075">
        <v>1</v>
      </c>
      <c r="AG7075">
        <v>0</v>
      </c>
      <c r="AH7075">
        <v>0</v>
      </c>
      <c r="AI7075">
        <v>0</v>
      </c>
      <c r="AJ7075">
        <v>0</v>
      </c>
      <c r="AK7075" s="30">
        <f t="shared" si="682"/>
        <v>1</v>
      </c>
      <c r="AL7075" s="45">
        <v>2</v>
      </c>
      <c r="AM7075" s="32">
        <f t="shared" si="681"/>
        <v>1</v>
      </c>
      <c r="AN7075" s="33" t="str">
        <f t="shared" si="683"/>
        <v>MOROSO</v>
      </c>
      <c r="AO7075" s="33" t="str">
        <f t="shared" si="678"/>
        <v>1meses_pendientes</v>
      </c>
      <c r="AP7075" s="33">
        <f t="shared" si="679"/>
        <v>43</v>
      </c>
      <c r="AQ7075" s="31">
        <f t="shared" si="680"/>
        <v>15</v>
      </c>
    </row>
    <row r="7076" spans="2:43" x14ac:dyDescent="0.3">
      <c r="B7076" s="37">
        <v>46181</v>
      </c>
      <c r="C7076" t="s">
        <v>6222</v>
      </c>
      <c r="D7076" t="s">
        <v>48848</v>
      </c>
      <c r="E7076" t="s">
        <v>48849</v>
      </c>
      <c r="F7076" t="s">
        <v>36</v>
      </c>
      <c r="G7076" t="s">
        <v>48850</v>
      </c>
      <c r="H7076" t="s">
        <v>48851</v>
      </c>
      <c r="I7076" t="s">
        <v>4365</v>
      </c>
      <c r="J7076" t="s">
        <v>4366</v>
      </c>
      <c r="K7076" t="s">
        <v>6343</v>
      </c>
      <c r="L7076" t="s">
        <v>48852</v>
      </c>
      <c r="M7076" t="s">
        <v>48853</v>
      </c>
      <c r="N7076" t="s">
        <v>6847</v>
      </c>
      <c r="O7076" t="s">
        <v>43</v>
      </c>
      <c r="P7076" t="s">
        <v>43</v>
      </c>
      <c r="Q7076" t="s">
        <v>48854</v>
      </c>
      <c r="R7076" s="26">
        <v>2</v>
      </c>
      <c r="S7076" s="23">
        <v>362159740000</v>
      </c>
      <c r="T7076" t="s">
        <v>37</v>
      </c>
      <c r="U7076" t="s">
        <v>6232</v>
      </c>
      <c r="V7076" s="39">
        <v>46182</v>
      </c>
      <c r="W7076" s="41">
        <v>25</v>
      </c>
      <c r="X7076" s="26" t="s">
        <v>41762</v>
      </c>
      <c r="Z7076">
        <v>19.809999999999999</v>
      </c>
      <c r="AE7076" s="41">
        <v>19.809999999999999</v>
      </c>
      <c r="AF7076">
        <v>1</v>
      </c>
      <c r="AG7076">
        <v>0</v>
      </c>
      <c r="AH7076">
        <v>0</v>
      </c>
      <c r="AI7076">
        <v>0</v>
      </c>
      <c r="AJ7076">
        <v>0</v>
      </c>
      <c r="AK7076" s="30">
        <f t="shared" si="682"/>
        <v>1</v>
      </c>
      <c r="AL7076" s="45">
        <v>2</v>
      </c>
      <c r="AM7076" s="32">
        <f t="shared" si="681"/>
        <v>1</v>
      </c>
      <c r="AN7076" s="33" t="str">
        <f t="shared" si="683"/>
        <v>MOROSO</v>
      </c>
      <c r="AO7076" s="33" t="str">
        <f t="shared" si="678"/>
        <v>1meses_pendientes</v>
      </c>
      <c r="AP7076" s="33">
        <f t="shared" si="679"/>
        <v>25</v>
      </c>
      <c r="AQ7076" s="31">
        <f t="shared" si="680"/>
        <v>9</v>
      </c>
    </row>
    <row r="7077" spans="2:43" x14ac:dyDescent="0.3">
      <c r="B7077" s="37">
        <v>46185</v>
      </c>
      <c r="C7077" t="s">
        <v>6222</v>
      </c>
      <c r="D7077" t="s">
        <v>48855</v>
      </c>
      <c r="E7077" t="s">
        <v>48856</v>
      </c>
      <c r="F7077" t="s">
        <v>36</v>
      </c>
      <c r="G7077" t="s">
        <v>48857</v>
      </c>
      <c r="H7077" t="s">
        <v>48858</v>
      </c>
      <c r="I7077" t="s">
        <v>38</v>
      </c>
      <c r="J7077" t="s">
        <v>44</v>
      </c>
      <c r="K7077" t="s">
        <v>55</v>
      </c>
      <c r="L7077" t="s">
        <v>48859</v>
      </c>
      <c r="M7077" t="s">
        <v>48860</v>
      </c>
      <c r="N7077" t="s">
        <v>6847</v>
      </c>
      <c r="O7077" t="s">
        <v>43</v>
      </c>
      <c r="P7077" t="s">
        <v>43</v>
      </c>
      <c r="Q7077" t="s">
        <v>48861</v>
      </c>
      <c r="R7077" s="26">
        <v>2</v>
      </c>
      <c r="S7077" s="23">
        <v>367163450000</v>
      </c>
      <c r="T7077" t="s">
        <v>37</v>
      </c>
      <c r="U7077" t="s">
        <v>6232</v>
      </c>
      <c r="V7077" s="39">
        <v>46186</v>
      </c>
      <c r="W7077" s="41">
        <v>29.95</v>
      </c>
      <c r="X7077" s="26" t="s">
        <v>41762</v>
      </c>
      <c r="AE7077" s="41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 s="30">
        <f t="shared" si="682"/>
        <v>0</v>
      </c>
      <c r="AL7077" s="45">
        <v>2</v>
      </c>
      <c r="AM7077" s="32">
        <f t="shared" si="681"/>
        <v>2</v>
      </c>
      <c r="AN7077" s="33" t="str">
        <f t="shared" si="683"/>
        <v>NPN</v>
      </c>
      <c r="AO7077" s="33" t="str">
        <f t="shared" si="678"/>
        <v>2meses_pendientes</v>
      </c>
      <c r="AP7077" s="33">
        <f t="shared" si="679"/>
        <v>59.9</v>
      </c>
      <c r="AQ7077" s="31">
        <f t="shared" si="680"/>
        <v>13</v>
      </c>
    </row>
    <row r="7078" spans="2:43" x14ac:dyDescent="0.3">
      <c r="B7078" s="37">
        <v>46191</v>
      </c>
      <c r="C7078" t="s">
        <v>6222</v>
      </c>
      <c r="D7078" t="s">
        <v>48862</v>
      </c>
      <c r="E7078" t="s">
        <v>48863</v>
      </c>
      <c r="F7078" t="s">
        <v>36</v>
      </c>
      <c r="G7078" t="s">
        <v>48864</v>
      </c>
      <c r="H7078" t="s">
        <v>48865</v>
      </c>
      <c r="I7078" t="s">
        <v>38</v>
      </c>
      <c r="J7078" t="s">
        <v>44</v>
      </c>
      <c r="K7078" t="s">
        <v>55</v>
      </c>
      <c r="L7078" t="s">
        <v>48866</v>
      </c>
      <c r="M7078" t="s">
        <v>48867</v>
      </c>
      <c r="N7078" t="s">
        <v>6847</v>
      </c>
      <c r="O7078" t="s">
        <v>43</v>
      </c>
      <c r="P7078" t="s">
        <v>43</v>
      </c>
      <c r="Q7078" t="s">
        <v>48868</v>
      </c>
      <c r="R7078" s="26">
        <v>2</v>
      </c>
      <c r="S7078" s="23">
        <v>363164150000</v>
      </c>
      <c r="T7078" t="s">
        <v>37</v>
      </c>
      <c r="U7078" t="s">
        <v>6232</v>
      </c>
      <c r="V7078" s="39">
        <v>46192</v>
      </c>
      <c r="W7078" s="41">
        <v>25</v>
      </c>
      <c r="X7078" s="26" t="s">
        <v>41762</v>
      </c>
      <c r="Z7078">
        <v>11.72</v>
      </c>
      <c r="AE7078" s="41">
        <v>11.72</v>
      </c>
      <c r="AF7078">
        <v>1</v>
      </c>
      <c r="AG7078">
        <v>0</v>
      </c>
      <c r="AH7078">
        <v>0</v>
      </c>
      <c r="AI7078">
        <v>0</v>
      </c>
      <c r="AJ7078">
        <v>0</v>
      </c>
      <c r="AK7078" s="30">
        <f t="shared" si="682"/>
        <v>1</v>
      </c>
      <c r="AL7078" s="45">
        <v>2</v>
      </c>
      <c r="AM7078" s="32">
        <f t="shared" si="681"/>
        <v>1</v>
      </c>
      <c r="AN7078" s="33" t="str">
        <f t="shared" si="683"/>
        <v>MOROSO</v>
      </c>
      <c r="AO7078" s="33" t="str">
        <f t="shared" si="678"/>
        <v>1meses_pendientes</v>
      </c>
      <c r="AP7078" s="33">
        <f t="shared" si="679"/>
        <v>25</v>
      </c>
      <c r="AQ7078" s="31">
        <f t="shared" si="680"/>
        <v>19</v>
      </c>
    </row>
    <row r="7079" spans="2:43" x14ac:dyDescent="0.3">
      <c r="B7079" s="37">
        <v>46203</v>
      </c>
      <c r="C7079" t="s">
        <v>6222</v>
      </c>
      <c r="D7079" t="s">
        <v>48862</v>
      </c>
      <c r="E7079" t="s">
        <v>48869</v>
      </c>
      <c r="F7079" t="s">
        <v>36</v>
      </c>
      <c r="G7079" t="s">
        <v>48864</v>
      </c>
      <c r="H7079" t="s">
        <v>48870</v>
      </c>
      <c r="L7079" t="s">
        <v>48866</v>
      </c>
      <c r="M7079" t="s">
        <v>48871</v>
      </c>
      <c r="N7079" t="s">
        <v>6847</v>
      </c>
      <c r="O7079" t="s">
        <v>43</v>
      </c>
      <c r="P7079" t="s">
        <v>43</v>
      </c>
      <c r="Q7079" t="s">
        <v>48872</v>
      </c>
      <c r="R7079" s="26">
        <v>2</v>
      </c>
      <c r="S7079" s="23">
        <v>366171910000</v>
      </c>
      <c r="T7079" t="s">
        <v>37</v>
      </c>
      <c r="U7079" t="s">
        <v>6232</v>
      </c>
      <c r="V7079" s="39">
        <v>46195</v>
      </c>
      <c r="W7079" s="41">
        <v>25</v>
      </c>
      <c r="X7079" s="26" t="s">
        <v>41762</v>
      </c>
      <c r="AE7079" s="41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 s="30">
        <f t="shared" si="682"/>
        <v>0</v>
      </c>
      <c r="AL7079" s="45">
        <v>2</v>
      </c>
      <c r="AM7079" s="32">
        <f t="shared" si="681"/>
        <v>2</v>
      </c>
      <c r="AN7079" s="33" t="str">
        <f t="shared" si="683"/>
        <v>NPN</v>
      </c>
      <c r="AO7079" s="33" t="str">
        <f t="shared" si="678"/>
        <v>2meses_pendientes</v>
      </c>
      <c r="AP7079" s="33">
        <f t="shared" si="679"/>
        <v>50</v>
      </c>
      <c r="AQ7079" s="31">
        <f t="shared" si="680"/>
        <v>22</v>
      </c>
    </row>
    <row r="7080" spans="2:43" x14ac:dyDescent="0.3">
      <c r="B7080" s="37">
        <v>46178</v>
      </c>
      <c r="C7080" t="s">
        <v>6222</v>
      </c>
      <c r="D7080" t="s">
        <v>48873</v>
      </c>
      <c r="E7080" t="s">
        <v>48874</v>
      </c>
      <c r="F7080" t="s">
        <v>33427</v>
      </c>
      <c r="G7080" t="s">
        <v>48875</v>
      </c>
      <c r="H7080" t="s">
        <v>48876</v>
      </c>
      <c r="I7080" t="s">
        <v>46</v>
      </c>
      <c r="J7080" t="s">
        <v>6771</v>
      </c>
      <c r="K7080" t="s">
        <v>19387</v>
      </c>
      <c r="L7080" t="s">
        <v>48877</v>
      </c>
      <c r="M7080" t="s">
        <v>48878</v>
      </c>
      <c r="N7080" t="s">
        <v>19380</v>
      </c>
      <c r="O7080" t="s">
        <v>43</v>
      </c>
      <c r="P7080" t="s">
        <v>43</v>
      </c>
      <c r="Q7080" t="s">
        <v>48879</v>
      </c>
      <c r="R7080" s="26">
        <v>2</v>
      </c>
      <c r="S7080" s="23">
        <v>362157310000</v>
      </c>
      <c r="T7080" t="s">
        <v>37</v>
      </c>
      <c r="U7080" t="s">
        <v>6232</v>
      </c>
      <c r="V7080" s="39">
        <v>46188</v>
      </c>
      <c r="W7080" s="41">
        <v>25</v>
      </c>
      <c r="X7080" s="26" t="s">
        <v>41762</v>
      </c>
      <c r="AE7080" s="41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 s="30">
        <f t="shared" si="682"/>
        <v>0</v>
      </c>
      <c r="AL7080" s="45">
        <v>2</v>
      </c>
      <c r="AM7080" s="32">
        <f t="shared" si="681"/>
        <v>2</v>
      </c>
      <c r="AN7080" s="33" t="str">
        <f t="shared" si="683"/>
        <v>NPN</v>
      </c>
      <c r="AO7080" s="33" t="str">
        <f t="shared" si="678"/>
        <v>2meses_pendientes</v>
      </c>
      <c r="AP7080" s="33">
        <f t="shared" si="679"/>
        <v>50</v>
      </c>
      <c r="AQ7080" s="31">
        <f t="shared" si="680"/>
        <v>15</v>
      </c>
    </row>
    <row r="7081" spans="2:43" x14ac:dyDescent="0.3">
      <c r="B7081" s="37">
        <v>46181</v>
      </c>
      <c r="C7081" t="s">
        <v>6222</v>
      </c>
      <c r="D7081" t="s">
        <v>48880</v>
      </c>
      <c r="E7081" t="s">
        <v>48881</v>
      </c>
      <c r="F7081" t="s">
        <v>33427</v>
      </c>
      <c r="G7081" t="s">
        <v>48882</v>
      </c>
      <c r="H7081" t="s">
        <v>48883</v>
      </c>
      <c r="I7081" t="s">
        <v>46</v>
      </c>
      <c r="J7081" t="s">
        <v>6771</v>
      </c>
      <c r="K7081" t="s">
        <v>19387</v>
      </c>
      <c r="L7081" t="s">
        <v>48884</v>
      </c>
      <c r="M7081" t="s">
        <v>48878</v>
      </c>
      <c r="N7081" t="s">
        <v>19380</v>
      </c>
      <c r="O7081" t="s">
        <v>43</v>
      </c>
      <c r="P7081" t="s">
        <v>43</v>
      </c>
      <c r="Q7081" t="s">
        <v>48885</v>
      </c>
      <c r="R7081" s="26">
        <v>2</v>
      </c>
      <c r="S7081" s="23">
        <v>365158410000</v>
      </c>
      <c r="T7081" t="s">
        <v>37</v>
      </c>
      <c r="U7081" t="s">
        <v>6232</v>
      </c>
      <c r="V7081" s="39">
        <v>46182</v>
      </c>
      <c r="W7081" s="41">
        <v>25</v>
      </c>
      <c r="X7081" s="26" t="s">
        <v>41762</v>
      </c>
      <c r="Y7081">
        <v>19.809999999999999</v>
      </c>
      <c r="AE7081" s="41">
        <v>19.809999999999999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 s="30">
        <f t="shared" si="682"/>
        <v>0</v>
      </c>
      <c r="AL7081" s="45">
        <v>2</v>
      </c>
      <c r="AM7081" s="32">
        <f t="shared" si="681"/>
        <v>2</v>
      </c>
      <c r="AN7081" s="33" t="str">
        <f t="shared" si="683"/>
        <v>NPN</v>
      </c>
      <c r="AO7081" s="33" t="str">
        <f t="shared" si="678"/>
        <v>2meses_pendientes</v>
      </c>
      <c r="AP7081" s="33">
        <f t="shared" si="679"/>
        <v>50</v>
      </c>
      <c r="AQ7081" s="31">
        <f t="shared" si="680"/>
        <v>9</v>
      </c>
    </row>
    <row r="7082" spans="2:43" x14ac:dyDescent="0.3">
      <c r="B7082" s="37">
        <v>46182</v>
      </c>
      <c r="C7082" t="s">
        <v>6222</v>
      </c>
      <c r="D7082" t="s">
        <v>48886</v>
      </c>
      <c r="E7082" t="s">
        <v>48887</v>
      </c>
      <c r="F7082" t="s">
        <v>33427</v>
      </c>
      <c r="G7082" t="s">
        <v>48888</v>
      </c>
      <c r="H7082" t="s">
        <v>48889</v>
      </c>
      <c r="I7082" t="s">
        <v>3255</v>
      </c>
      <c r="J7082" t="s">
        <v>3255</v>
      </c>
      <c r="K7082" t="s">
        <v>10994</v>
      </c>
      <c r="L7082" t="s">
        <v>48890</v>
      </c>
      <c r="M7082" t="s">
        <v>48878</v>
      </c>
      <c r="N7082" t="s">
        <v>19380</v>
      </c>
      <c r="O7082" t="s">
        <v>43</v>
      </c>
      <c r="P7082" t="s">
        <v>43</v>
      </c>
      <c r="Q7082" t="s">
        <v>48891</v>
      </c>
      <c r="R7082" s="26">
        <v>3</v>
      </c>
      <c r="S7082" s="23">
        <v>361160410000</v>
      </c>
      <c r="T7082" t="s">
        <v>37</v>
      </c>
      <c r="U7082" t="s">
        <v>6232</v>
      </c>
      <c r="V7082" s="39">
        <v>46183</v>
      </c>
      <c r="W7082" s="41">
        <v>30</v>
      </c>
      <c r="X7082" s="26" t="s">
        <v>41762</v>
      </c>
      <c r="AE7082" s="41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 s="30">
        <f t="shared" si="682"/>
        <v>0</v>
      </c>
      <c r="AL7082" s="45">
        <v>2</v>
      </c>
      <c r="AM7082" s="32">
        <f t="shared" si="681"/>
        <v>2</v>
      </c>
      <c r="AN7082" s="33" t="str">
        <f t="shared" si="683"/>
        <v>NPN</v>
      </c>
      <c r="AO7082" s="33" t="str">
        <f t="shared" si="678"/>
        <v>2meses_pendientes</v>
      </c>
      <c r="AP7082" s="33">
        <f t="shared" si="679"/>
        <v>60</v>
      </c>
      <c r="AQ7082" s="31">
        <f t="shared" si="680"/>
        <v>10</v>
      </c>
    </row>
    <row r="7083" spans="2:43" x14ac:dyDescent="0.3">
      <c r="B7083" s="37">
        <v>46184</v>
      </c>
      <c r="C7083" t="s">
        <v>6222</v>
      </c>
      <c r="D7083" t="s">
        <v>48892</v>
      </c>
      <c r="E7083" t="s">
        <v>48893</v>
      </c>
      <c r="F7083" t="s">
        <v>33427</v>
      </c>
      <c r="G7083" t="s">
        <v>48894</v>
      </c>
      <c r="H7083" t="s">
        <v>48889</v>
      </c>
      <c r="I7083" t="s">
        <v>3255</v>
      </c>
      <c r="J7083" t="s">
        <v>3255</v>
      </c>
      <c r="K7083" t="s">
        <v>10994</v>
      </c>
      <c r="L7083" t="s">
        <v>48895</v>
      </c>
      <c r="M7083" t="s">
        <v>48878</v>
      </c>
      <c r="N7083" t="s">
        <v>19380</v>
      </c>
      <c r="O7083" t="s">
        <v>43</v>
      </c>
      <c r="P7083" t="s">
        <v>43</v>
      </c>
      <c r="Q7083" t="s">
        <v>48896</v>
      </c>
      <c r="R7083" s="26">
        <v>2</v>
      </c>
      <c r="S7083" s="23">
        <v>363162730000</v>
      </c>
      <c r="T7083" t="s">
        <v>37</v>
      </c>
      <c r="U7083" t="s">
        <v>6232</v>
      </c>
      <c r="V7083" s="39">
        <v>46186</v>
      </c>
      <c r="W7083" s="41">
        <v>22</v>
      </c>
      <c r="X7083" s="26" t="s">
        <v>41762</v>
      </c>
      <c r="Y7083">
        <v>15.07</v>
      </c>
      <c r="AE7083" s="41">
        <v>15.07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 s="30">
        <f t="shared" si="682"/>
        <v>0</v>
      </c>
      <c r="AL7083" s="45">
        <v>2</v>
      </c>
      <c r="AM7083" s="32">
        <f t="shared" si="681"/>
        <v>2</v>
      </c>
      <c r="AN7083" s="33" t="str">
        <f t="shared" si="683"/>
        <v>NPN</v>
      </c>
      <c r="AO7083" s="33" t="str">
        <f t="shared" si="678"/>
        <v>2meses_pendientes</v>
      </c>
      <c r="AP7083" s="33">
        <f t="shared" si="679"/>
        <v>44</v>
      </c>
      <c r="AQ7083" s="31">
        <f t="shared" si="680"/>
        <v>13</v>
      </c>
    </row>
    <row r="7084" spans="2:43" x14ac:dyDescent="0.3">
      <c r="B7084" s="37">
        <v>46191</v>
      </c>
      <c r="C7084" t="s">
        <v>6222</v>
      </c>
      <c r="D7084" t="s">
        <v>48897</v>
      </c>
      <c r="E7084" t="s">
        <v>48898</v>
      </c>
      <c r="F7084" t="s">
        <v>33427</v>
      </c>
      <c r="G7084" t="s">
        <v>48899</v>
      </c>
      <c r="H7084" t="s">
        <v>48889</v>
      </c>
      <c r="I7084" t="s">
        <v>3255</v>
      </c>
      <c r="J7084" t="s">
        <v>3255</v>
      </c>
      <c r="K7084" t="s">
        <v>10994</v>
      </c>
      <c r="L7084" t="s">
        <v>48900</v>
      </c>
      <c r="M7084" t="s">
        <v>48878</v>
      </c>
      <c r="N7084" t="s">
        <v>19380</v>
      </c>
      <c r="O7084" t="s">
        <v>43</v>
      </c>
      <c r="P7084" t="s">
        <v>43</v>
      </c>
      <c r="Q7084" t="s">
        <v>48901</v>
      </c>
      <c r="R7084" s="26">
        <v>3</v>
      </c>
      <c r="S7084" s="23">
        <v>368169000000</v>
      </c>
      <c r="T7084" t="s">
        <v>37</v>
      </c>
      <c r="U7084" t="s">
        <v>6232</v>
      </c>
      <c r="V7084" s="39">
        <v>46193</v>
      </c>
      <c r="W7084" s="41">
        <v>30</v>
      </c>
      <c r="X7084" s="26" t="s">
        <v>41762</v>
      </c>
      <c r="Z7084">
        <v>12.76</v>
      </c>
      <c r="AE7084" s="41">
        <v>12.76</v>
      </c>
      <c r="AF7084">
        <v>1</v>
      </c>
      <c r="AG7084">
        <v>0</v>
      </c>
      <c r="AH7084">
        <v>0</v>
      </c>
      <c r="AI7084">
        <v>0</v>
      </c>
      <c r="AJ7084">
        <v>0</v>
      </c>
      <c r="AK7084" s="30">
        <f t="shared" si="682"/>
        <v>1</v>
      </c>
      <c r="AL7084" s="45">
        <v>2</v>
      </c>
      <c r="AM7084" s="32">
        <f t="shared" si="681"/>
        <v>1</v>
      </c>
      <c r="AN7084" s="33" t="str">
        <f t="shared" si="683"/>
        <v>MOROSO</v>
      </c>
      <c r="AO7084" s="33" t="str">
        <f t="shared" si="678"/>
        <v>1meses_pendientes</v>
      </c>
      <c r="AP7084" s="33">
        <f t="shared" si="679"/>
        <v>30</v>
      </c>
      <c r="AQ7084" s="31">
        <f t="shared" si="680"/>
        <v>20</v>
      </c>
    </row>
    <row r="7085" spans="2:43" x14ac:dyDescent="0.3">
      <c r="B7085" s="37">
        <v>46191</v>
      </c>
      <c r="C7085" t="s">
        <v>6222</v>
      </c>
      <c r="D7085" t="s">
        <v>48902</v>
      </c>
      <c r="E7085" t="s">
        <v>48903</v>
      </c>
      <c r="F7085" t="s">
        <v>33427</v>
      </c>
      <c r="G7085" t="s">
        <v>48904</v>
      </c>
      <c r="H7085" t="s">
        <v>1949</v>
      </c>
      <c r="I7085" t="s">
        <v>3255</v>
      </c>
      <c r="J7085" t="s">
        <v>3256</v>
      </c>
      <c r="K7085" t="s">
        <v>19378</v>
      </c>
      <c r="L7085" t="s">
        <v>48905</v>
      </c>
      <c r="M7085" t="s">
        <v>48878</v>
      </c>
      <c r="N7085" t="s">
        <v>19380</v>
      </c>
      <c r="O7085" t="s">
        <v>43</v>
      </c>
      <c r="P7085" t="s">
        <v>43</v>
      </c>
      <c r="Q7085" t="s">
        <v>48906</v>
      </c>
      <c r="R7085" s="26">
        <v>2</v>
      </c>
      <c r="S7085" s="23">
        <v>364170080000</v>
      </c>
      <c r="T7085" t="s">
        <v>37</v>
      </c>
      <c r="U7085" t="s">
        <v>6232</v>
      </c>
      <c r="V7085" s="39">
        <v>46196</v>
      </c>
      <c r="W7085" s="41">
        <v>22</v>
      </c>
      <c r="X7085" s="26" t="s">
        <v>41762</v>
      </c>
      <c r="AE7085" s="41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 s="30">
        <f t="shared" si="682"/>
        <v>0</v>
      </c>
      <c r="AL7085" s="45">
        <v>2</v>
      </c>
      <c r="AM7085" s="32">
        <f t="shared" si="681"/>
        <v>2</v>
      </c>
      <c r="AN7085" s="33" t="str">
        <f t="shared" si="683"/>
        <v>NPN</v>
      </c>
      <c r="AO7085" s="33" t="str">
        <f t="shared" si="678"/>
        <v>2meses_pendientes</v>
      </c>
      <c r="AP7085" s="33">
        <f t="shared" si="679"/>
        <v>44</v>
      </c>
      <c r="AQ7085" s="31">
        <f t="shared" si="680"/>
        <v>23</v>
      </c>
    </row>
    <row r="7086" spans="2:43" x14ac:dyDescent="0.3">
      <c r="B7086" s="37">
        <v>46204</v>
      </c>
      <c r="C7086" t="s">
        <v>6222</v>
      </c>
      <c r="D7086" t="s">
        <v>48907</v>
      </c>
      <c r="E7086" t="s">
        <v>48908</v>
      </c>
      <c r="F7086" t="s">
        <v>48909</v>
      </c>
      <c r="G7086" t="s">
        <v>48910</v>
      </c>
      <c r="H7086" t="s">
        <v>33497</v>
      </c>
      <c r="I7086" t="s">
        <v>4559</v>
      </c>
      <c r="J7086" t="s">
        <v>4560</v>
      </c>
      <c r="K7086" t="s">
        <v>11854</v>
      </c>
      <c r="L7086" t="s">
        <v>48911</v>
      </c>
      <c r="M7086" t="s">
        <v>48912</v>
      </c>
      <c r="N7086" t="s">
        <v>19410</v>
      </c>
      <c r="O7086" t="s">
        <v>43</v>
      </c>
      <c r="P7086" t="s">
        <v>43</v>
      </c>
      <c r="Q7086" t="s">
        <v>48913</v>
      </c>
      <c r="R7086" s="26">
        <v>2</v>
      </c>
      <c r="S7086" s="23">
        <v>366165260000</v>
      </c>
      <c r="T7086" t="s">
        <v>37</v>
      </c>
      <c r="U7086" t="s">
        <v>6232</v>
      </c>
      <c r="V7086" s="39">
        <v>46192</v>
      </c>
      <c r="W7086" s="41">
        <v>25</v>
      </c>
      <c r="X7086" s="26" t="s">
        <v>41762</v>
      </c>
      <c r="Z7086">
        <v>11.72</v>
      </c>
      <c r="AE7086" s="41">
        <v>11.72</v>
      </c>
      <c r="AF7086">
        <v>1</v>
      </c>
      <c r="AG7086">
        <v>0</v>
      </c>
      <c r="AH7086">
        <v>0</v>
      </c>
      <c r="AI7086">
        <v>0</v>
      </c>
      <c r="AJ7086">
        <v>0</v>
      </c>
      <c r="AK7086" s="30">
        <f t="shared" si="682"/>
        <v>1</v>
      </c>
      <c r="AL7086" s="45">
        <v>2</v>
      </c>
      <c r="AM7086" s="32">
        <f t="shared" si="681"/>
        <v>1</v>
      </c>
      <c r="AN7086" s="33" t="str">
        <f t="shared" si="683"/>
        <v>MOROSO</v>
      </c>
      <c r="AO7086" s="33" t="str">
        <f t="shared" si="678"/>
        <v>1meses_pendientes</v>
      </c>
      <c r="AP7086" s="33">
        <f t="shared" si="679"/>
        <v>25</v>
      </c>
      <c r="AQ7086" s="31">
        <f t="shared" si="680"/>
        <v>19</v>
      </c>
    </row>
    <row r="7087" spans="2:43" x14ac:dyDescent="0.3">
      <c r="B7087" s="37">
        <v>46204</v>
      </c>
      <c r="C7087" t="s">
        <v>6222</v>
      </c>
      <c r="D7087" t="s">
        <v>48914</v>
      </c>
      <c r="E7087" t="s">
        <v>48915</v>
      </c>
      <c r="F7087" t="s">
        <v>48916</v>
      </c>
      <c r="G7087" t="s">
        <v>48917</v>
      </c>
      <c r="H7087" t="s">
        <v>48918</v>
      </c>
      <c r="I7087" t="s">
        <v>4559</v>
      </c>
      <c r="J7087" t="s">
        <v>11541</v>
      </c>
      <c r="K7087" t="s">
        <v>48919</v>
      </c>
      <c r="L7087" t="s">
        <v>48920</v>
      </c>
      <c r="M7087" t="s">
        <v>48921</v>
      </c>
      <c r="N7087" t="s">
        <v>19410</v>
      </c>
      <c r="O7087" t="s">
        <v>43</v>
      </c>
      <c r="P7087" t="s">
        <v>43</v>
      </c>
      <c r="Q7087" t="s">
        <v>48922</v>
      </c>
      <c r="R7087" s="26">
        <v>3</v>
      </c>
      <c r="S7087" s="23">
        <v>366180500000</v>
      </c>
      <c r="T7087" t="s">
        <v>37</v>
      </c>
      <c r="U7087" t="s">
        <v>6232</v>
      </c>
      <c r="V7087" s="39">
        <v>46203</v>
      </c>
      <c r="W7087" s="41">
        <v>33</v>
      </c>
      <c r="X7087" s="26" t="s">
        <v>41762</v>
      </c>
      <c r="AE7087" s="41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 s="30">
        <f t="shared" si="682"/>
        <v>0</v>
      </c>
      <c r="AL7087" s="45">
        <v>2</v>
      </c>
      <c r="AM7087" s="32">
        <f t="shared" si="681"/>
        <v>2</v>
      </c>
      <c r="AN7087" s="33" t="str">
        <f t="shared" si="683"/>
        <v>NPN</v>
      </c>
      <c r="AO7087" s="33" t="str">
        <f t="shared" si="678"/>
        <v>2meses_pendientes</v>
      </c>
      <c r="AP7087" s="33">
        <f t="shared" si="679"/>
        <v>66</v>
      </c>
      <c r="AQ7087" s="31">
        <f t="shared" si="680"/>
        <v>30</v>
      </c>
    </row>
    <row r="7088" spans="2:43" x14ac:dyDescent="0.3">
      <c r="B7088" s="37">
        <v>46177</v>
      </c>
      <c r="C7088" t="s">
        <v>6222</v>
      </c>
      <c r="D7088" t="s">
        <v>48923</v>
      </c>
      <c r="E7088" t="s">
        <v>48924</v>
      </c>
      <c r="F7088" t="s">
        <v>48687</v>
      </c>
      <c r="G7088" t="s">
        <v>48925</v>
      </c>
      <c r="H7088" t="s">
        <v>48926</v>
      </c>
      <c r="L7088" t="s">
        <v>48687</v>
      </c>
      <c r="M7088" t="s">
        <v>26095</v>
      </c>
      <c r="N7088" t="s">
        <v>6945</v>
      </c>
      <c r="O7088" t="s">
        <v>43</v>
      </c>
      <c r="P7088" t="s">
        <v>43</v>
      </c>
      <c r="Q7088" t="s">
        <v>48927</v>
      </c>
      <c r="R7088" s="26">
        <v>2</v>
      </c>
      <c r="S7088" s="23">
        <v>365150440000</v>
      </c>
      <c r="T7088" t="s">
        <v>37</v>
      </c>
      <c r="U7088" t="s">
        <v>6232</v>
      </c>
      <c r="V7088" s="39">
        <v>46175</v>
      </c>
      <c r="W7088" s="41">
        <v>25</v>
      </c>
      <c r="X7088" s="26" t="s">
        <v>41762</v>
      </c>
      <c r="Z7088">
        <v>27.02</v>
      </c>
      <c r="AE7088" s="41">
        <v>27.02</v>
      </c>
      <c r="AF7088">
        <v>1</v>
      </c>
      <c r="AG7088">
        <v>0</v>
      </c>
      <c r="AH7088">
        <v>0</v>
      </c>
      <c r="AI7088">
        <v>0</v>
      </c>
      <c r="AJ7088">
        <v>0</v>
      </c>
      <c r="AK7088" s="30">
        <f t="shared" si="682"/>
        <v>1</v>
      </c>
      <c r="AL7088" s="45">
        <v>2</v>
      </c>
      <c r="AM7088" s="32">
        <f t="shared" si="681"/>
        <v>1</v>
      </c>
      <c r="AN7088" s="33" t="str">
        <f t="shared" si="683"/>
        <v>MOROSO</v>
      </c>
      <c r="AO7088" s="33" t="str">
        <f t="shared" si="678"/>
        <v>1meses_pendientes</v>
      </c>
      <c r="AP7088" s="33">
        <f t="shared" si="679"/>
        <v>25</v>
      </c>
      <c r="AQ7088" s="31">
        <f t="shared" si="680"/>
        <v>2</v>
      </c>
    </row>
    <row r="7089" spans="2:43" x14ac:dyDescent="0.3">
      <c r="B7089" s="37">
        <v>46178</v>
      </c>
      <c r="C7089" t="s">
        <v>6222</v>
      </c>
      <c r="D7089" t="s">
        <v>48928</v>
      </c>
      <c r="E7089" t="s">
        <v>48929</v>
      </c>
      <c r="F7089" t="s">
        <v>48930</v>
      </c>
      <c r="G7089" t="s">
        <v>48931</v>
      </c>
      <c r="H7089" t="s">
        <v>48932</v>
      </c>
      <c r="I7089" t="s">
        <v>38</v>
      </c>
      <c r="J7089" t="s">
        <v>38</v>
      </c>
      <c r="K7089" t="s">
        <v>38987</v>
      </c>
      <c r="L7089" t="s">
        <v>48930</v>
      </c>
      <c r="M7089" t="s">
        <v>48933</v>
      </c>
      <c r="N7089" t="s">
        <v>6945</v>
      </c>
      <c r="O7089" t="s">
        <v>43</v>
      </c>
      <c r="P7089" t="s">
        <v>43</v>
      </c>
      <c r="Q7089" t="s">
        <v>48934</v>
      </c>
      <c r="R7089" s="26">
        <v>2</v>
      </c>
      <c r="S7089" s="23">
        <v>361155290000</v>
      </c>
      <c r="T7089" t="s">
        <v>37</v>
      </c>
      <c r="U7089" t="s">
        <v>6232</v>
      </c>
      <c r="V7089" s="39">
        <v>46179</v>
      </c>
      <c r="W7089" s="41">
        <v>25</v>
      </c>
      <c r="X7089" s="26" t="s">
        <v>41762</v>
      </c>
      <c r="Z7089">
        <v>22.52</v>
      </c>
      <c r="AE7089" s="41">
        <v>22.52</v>
      </c>
      <c r="AF7089">
        <v>1</v>
      </c>
      <c r="AG7089">
        <v>0</v>
      </c>
      <c r="AH7089">
        <v>0</v>
      </c>
      <c r="AI7089">
        <v>0</v>
      </c>
      <c r="AJ7089">
        <v>0</v>
      </c>
      <c r="AK7089" s="30">
        <f t="shared" si="682"/>
        <v>1</v>
      </c>
      <c r="AL7089" s="45">
        <v>2</v>
      </c>
      <c r="AM7089" s="32">
        <f t="shared" si="681"/>
        <v>1</v>
      </c>
      <c r="AN7089" s="33" t="str">
        <f t="shared" si="683"/>
        <v>MOROSO</v>
      </c>
      <c r="AO7089" s="33" t="str">
        <f t="shared" si="678"/>
        <v>1meses_pendientes</v>
      </c>
      <c r="AP7089" s="33">
        <f t="shared" si="679"/>
        <v>25</v>
      </c>
      <c r="AQ7089" s="31">
        <f t="shared" si="680"/>
        <v>6</v>
      </c>
    </row>
    <row r="7090" spans="2:43" x14ac:dyDescent="0.3">
      <c r="B7090" s="37">
        <v>46178</v>
      </c>
      <c r="C7090" t="s">
        <v>6222</v>
      </c>
      <c r="D7090" t="s">
        <v>48935</v>
      </c>
      <c r="E7090" t="s">
        <v>48936</v>
      </c>
      <c r="F7090" t="s">
        <v>48937</v>
      </c>
      <c r="G7090" t="s">
        <v>48938</v>
      </c>
      <c r="H7090" t="s">
        <v>48939</v>
      </c>
      <c r="I7090" t="s">
        <v>38</v>
      </c>
      <c r="J7090" t="s">
        <v>44</v>
      </c>
      <c r="K7090" t="s">
        <v>56</v>
      </c>
      <c r="L7090" t="s">
        <v>48940</v>
      </c>
      <c r="M7090" t="s">
        <v>48941</v>
      </c>
      <c r="N7090" t="s">
        <v>6945</v>
      </c>
      <c r="O7090" t="s">
        <v>43</v>
      </c>
      <c r="P7090" t="s">
        <v>43</v>
      </c>
      <c r="Q7090" t="s">
        <v>48942</v>
      </c>
      <c r="R7090" s="26">
        <v>2</v>
      </c>
      <c r="S7090" s="23">
        <v>369156560000</v>
      </c>
      <c r="T7090" t="s">
        <v>37</v>
      </c>
      <c r="U7090" t="s">
        <v>6232</v>
      </c>
      <c r="V7090" s="39">
        <v>46178</v>
      </c>
      <c r="W7090" s="41">
        <v>25</v>
      </c>
      <c r="X7090" s="26" t="s">
        <v>41762</v>
      </c>
      <c r="Z7090">
        <v>23.43</v>
      </c>
      <c r="AE7090" s="41">
        <v>23.43</v>
      </c>
      <c r="AF7090">
        <v>1</v>
      </c>
      <c r="AG7090">
        <v>0</v>
      </c>
      <c r="AH7090">
        <v>0</v>
      </c>
      <c r="AI7090">
        <v>0</v>
      </c>
      <c r="AJ7090">
        <v>0</v>
      </c>
      <c r="AK7090" s="30">
        <f t="shared" si="682"/>
        <v>1</v>
      </c>
      <c r="AL7090" s="45">
        <v>2</v>
      </c>
      <c r="AM7090" s="32">
        <f t="shared" si="681"/>
        <v>1</v>
      </c>
      <c r="AN7090" s="33" t="str">
        <f t="shared" si="683"/>
        <v>MOROSO</v>
      </c>
      <c r="AO7090" s="33" t="str">
        <f t="shared" si="678"/>
        <v>1meses_pendientes</v>
      </c>
      <c r="AP7090" s="33">
        <f t="shared" si="679"/>
        <v>25</v>
      </c>
      <c r="AQ7090" s="31">
        <f t="shared" si="680"/>
        <v>5</v>
      </c>
    </row>
    <row r="7091" spans="2:43" x14ac:dyDescent="0.3">
      <c r="B7091" s="37">
        <v>46190</v>
      </c>
      <c r="C7091" t="s">
        <v>6222</v>
      </c>
      <c r="D7091" t="s">
        <v>48943</v>
      </c>
      <c r="E7091" t="s">
        <v>48944</v>
      </c>
      <c r="F7091" t="s">
        <v>48945</v>
      </c>
      <c r="G7091" t="s">
        <v>48946</v>
      </c>
      <c r="H7091" t="s">
        <v>48947</v>
      </c>
      <c r="I7091" t="s">
        <v>38</v>
      </c>
      <c r="J7091" t="s">
        <v>2538</v>
      </c>
      <c r="K7091" t="s">
        <v>9274</v>
      </c>
      <c r="L7091" t="s">
        <v>48945</v>
      </c>
      <c r="M7091" t="s">
        <v>48948</v>
      </c>
      <c r="N7091" t="s">
        <v>6945</v>
      </c>
      <c r="O7091" t="s">
        <v>43</v>
      </c>
      <c r="P7091" t="s">
        <v>43</v>
      </c>
      <c r="Q7091" t="s">
        <v>48949</v>
      </c>
      <c r="R7091" s="26">
        <v>3</v>
      </c>
      <c r="S7091" s="23">
        <v>365167800000</v>
      </c>
      <c r="T7091" t="s">
        <v>37</v>
      </c>
      <c r="U7091" t="s">
        <v>6232</v>
      </c>
      <c r="V7091" s="39">
        <v>46190</v>
      </c>
      <c r="W7091" s="41">
        <v>33</v>
      </c>
      <c r="X7091" s="26" t="s">
        <v>41762</v>
      </c>
      <c r="AE7091" s="4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 s="30">
        <f t="shared" si="682"/>
        <v>0</v>
      </c>
      <c r="AL7091" s="45">
        <v>2</v>
      </c>
      <c r="AM7091" s="32">
        <f t="shared" si="681"/>
        <v>2</v>
      </c>
      <c r="AN7091" s="33" t="str">
        <f t="shared" si="683"/>
        <v>NPN</v>
      </c>
      <c r="AO7091" s="33" t="str">
        <f t="shared" si="678"/>
        <v>2meses_pendientes</v>
      </c>
      <c r="AP7091" s="33">
        <f t="shared" si="679"/>
        <v>66</v>
      </c>
      <c r="AQ7091" s="31">
        <f t="shared" si="680"/>
        <v>17</v>
      </c>
    </row>
    <row r="7092" spans="2:43" x14ac:dyDescent="0.3">
      <c r="B7092" s="37">
        <v>46192</v>
      </c>
      <c r="C7092" t="s">
        <v>6222</v>
      </c>
      <c r="D7092" t="s">
        <v>48950</v>
      </c>
      <c r="E7092" t="s">
        <v>48951</v>
      </c>
      <c r="F7092" t="s">
        <v>48952</v>
      </c>
      <c r="G7092" t="s">
        <v>48953</v>
      </c>
      <c r="H7092" t="s">
        <v>48954</v>
      </c>
      <c r="I7092" t="s">
        <v>4365</v>
      </c>
      <c r="J7092" t="s">
        <v>6116</v>
      </c>
      <c r="K7092" t="s">
        <v>7692</v>
      </c>
      <c r="L7092" t="s">
        <v>48952</v>
      </c>
      <c r="M7092" t="s">
        <v>48955</v>
      </c>
      <c r="N7092" t="s">
        <v>6945</v>
      </c>
      <c r="O7092" t="s">
        <v>43</v>
      </c>
      <c r="P7092" t="s">
        <v>43</v>
      </c>
      <c r="Q7092" t="s">
        <v>48956</v>
      </c>
      <c r="R7092" s="26">
        <v>2</v>
      </c>
      <c r="S7092" s="23">
        <v>365169860000</v>
      </c>
      <c r="T7092" t="s">
        <v>37</v>
      </c>
      <c r="U7092" t="s">
        <v>6232</v>
      </c>
      <c r="V7092" s="39">
        <v>46195</v>
      </c>
      <c r="W7092" s="41">
        <v>22</v>
      </c>
      <c r="X7092" s="26" t="s">
        <v>41762</v>
      </c>
      <c r="AE7092" s="41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 s="30">
        <f t="shared" si="682"/>
        <v>0</v>
      </c>
      <c r="AL7092" s="45">
        <v>2</v>
      </c>
      <c r="AM7092" s="32">
        <f t="shared" si="681"/>
        <v>2</v>
      </c>
      <c r="AN7092" s="33" t="str">
        <f t="shared" si="683"/>
        <v>NPN</v>
      </c>
      <c r="AO7092" s="33" t="str">
        <f t="shared" si="678"/>
        <v>2meses_pendientes</v>
      </c>
      <c r="AP7092" s="33">
        <f t="shared" si="679"/>
        <v>44</v>
      </c>
      <c r="AQ7092" s="31">
        <f t="shared" si="680"/>
        <v>22</v>
      </c>
    </row>
    <row r="7093" spans="2:43" x14ac:dyDescent="0.3">
      <c r="B7093" s="37">
        <v>46196</v>
      </c>
      <c r="C7093" t="s">
        <v>6222</v>
      </c>
      <c r="D7093" t="s">
        <v>48957</v>
      </c>
      <c r="E7093" t="s">
        <v>48958</v>
      </c>
      <c r="F7093" t="s">
        <v>48959</v>
      </c>
      <c r="G7093" t="s">
        <v>48960</v>
      </c>
      <c r="H7093" t="s">
        <v>48961</v>
      </c>
      <c r="I7093" t="s">
        <v>38</v>
      </c>
      <c r="J7093" t="s">
        <v>38</v>
      </c>
      <c r="K7093" t="s">
        <v>2460</v>
      </c>
      <c r="L7093" t="s">
        <v>48959</v>
      </c>
      <c r="M7093" t="s">
        <v>48962</v>
      </c>
      <c r="N7093" t="s">
        <v>6945</v>
      </c>
      <c r="O7093" t="s">
        <v>43</v>
      </c>
      <c r="P7093" t="s">
        <v>43</v>
      </c>
      <c r="Q7093" t="s">
        <v>48963</v>
      </c>
      <c r="R7093" s="26">
        <v>2</v>
      </c>
      <c r="S7093" s="23">
        <v>368174790000</v>
      </c>
      <c r="T7093" t="s">
        <v>37</v>
      </c>
      <c r="U7093" t="s">
        <v>6232</v>
      </c>
      <c r="V7093" s="39">
        <v>46200</v>
      </c>
      <c r="W7093" s="41">
        <v>25</v>
      </c>
      <c r="X7093" s="26" t="s">
        <v>41762</v>
      </c>
      <c r="AE7093" s="41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 s="30">
        <f t="shared" si="682"/>
        <v>0</v>
      </c>
      <c r="AL7093" s="45">
        <v>2</v>
      </c>
      <c r="AM7093" s="32">
        <f t="shared" si="681"/>
        <v>2</v>
      </c>
      <c r="AN7093" s="33" t="str">
        <f t="shared" si="683"/>
        <v>NPN</v>
      </c>
      <c r="AO7093" s="33" t="str">
        <f t="shared" si="678"/>
        <v>2meses_pendientes</v>
      </c>
      <c r="AP7093" s="33">
        <f t="shared" si="679"/>
        <v>50</v>
      </c>
      <c r="AQ7093" s="31">
        <f t="shared" si="680"/>
        <v>27</v>
      </c>
    </row>
    <row r="7094" spans="2:43" x14ac:dyDescent="0.3">
      <c r="B7094" s="37">
        <v>46196</v>
      </c>
      <c r="C7094" t="s">
        <v>6222</v>
      </c>
      <c r="D7094" t="s">
        <v>48964</v>
      </c>
      <c r="E7094" t="s">
        <v>48965</v>
      </c>
      <c r="F7094" t="s">
        <v>48966</v>
      </c>
      <c r="G7094" t="s">
        <v>48967</v>
      </c>
      <c r="H7094" t="s">
        <v>48968</v>
      </c>
      <c r="I7094" t="s">
        <v>38</v>
      </c>
      <c r="J7094" t="s">
        <v>38</v>
      </c>
      <c r="K7094" t="s">
        <v>2423</v>
      </c>
      <c r="L7094" t="s">
        <v>48966</v>
      </c>
      <c r="M7094" t="s">
        <v>48969</v>
      </c>
      <c r="N7094" t="s">
        <v>6945</v>
      </c>
      <c r="O7094" t="s">
        <v>43</v>
      </c>
      <c r="P7094" t="s">
        <v>43</v>
      </c>
      <c r="Q7094" t="s">
        <v>48970</v>
      </c>
      <c r="R7094" s="26">
        <v>2</v>
      </c>
      <c r="S7094" s="23">
        <v>361174850000</v>
      </c>
      <c r="T7094" t="s">
        <v>37</v>
      </c>
      <c r="U7094" t="s">
        <v>6232</v>
      </c>
      <c r="V7094" s="39">
        <v>46198</v>
      </c>
      <c r="W7094" s="41">
        <v>25</v>
      </c>
      <c r="X7094" s="26" t="s">
        <v>41762</v>
      </c>
      <c r="AE7094" s="41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 s="30">
        <f t="shared" si="682"/>
        <v>0</v>
      </c>
      <c r="AL7094" s="45">
        <v>2</v>
      </c>
      <c r="AM7094" s="32">
        <f t="shared" si="681"/>
        <v>2</v>
      </c>
      <c r="AN7094" s="33" t="str">
        <f t="shared" si="683"/>
        <v>NPN</v>
      </c>
      <c r="AO7094" s="33" t="str">
        <f t="shared" si="678"/>
        <v>2meses_pendientes</v>
      </c>
      <c r="AP7094" s="33">
        <f t="shared" si="679"/>
        <v>50</v>
      </c>
      <c r="AQ7094" s="31">
        <f t="shared" si="680"/>
        <v>25</v>
      </c>
    </row>
    <row r="7095" spans="2:43" x14ac:dyDescent="0.3">
      <c r="B7095" s="37">
        <v>46182</v>
      </c>
      <c r="C7095" t="s">
        <v>6222</v>
      </c>
      <c r="D7095" t="s">
        <v>48971</v>
      </c>
      <c r="E7095" t="s">
        <v>48972</v>
      </c>
      <c r="F7095" t="s">
        <v>1425</v>
      </c>
      <c r="G7095" t="s">
        <v>48973</v>
      </c>
      <c r="H7095" t="s">
        <v>48974</v>
      </c>
      <c r="I7095" t="s">
        <v>4559</v>
      </c>
      <c r="J7095" t="s">
        <v>4560</v>
      </c>
      <c r="K7095" t="s">
        <v>11770</v>
      </c>
      <c r="L7095" t="s">
        <v>48975</v>
      </c>
      <c r="M7095" t="s">
        <v>48976</v>
      </c>
      <c r="N7095" t="s">
        <v>7011</v>
      </c>
      <c r="O7095" t="s">
        <v>43</v>
      </c>
      <c r="P7095" t="s">
        <v>43</v>
      </c>
      <c r="Q7095" t="s">
        <v>48977</v>
      </c>
      <c r="R7095" s="26">
        <v>3</v>
      </c>
      <c r="S7095" s="23">
        <v>362157930000</v>
      </c>
      <c r="T7095" t="s">
        <v>37</v>
      </c>
      <c r="U7095" t="s">
        <v>6232</v>
      </c>
      <c r="V7095" s="39">
        <v>46186</v>
      </c>
      <c r="W7095" s="41">
        <v>27</v>
      </c>
      <c r="X7095" s="26" t="s">
        <v>41762</v>
      </c>
      <c r="AE7095" s="41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 s="30">
        <f t="shared" si="682"/>
        <v>0</v>
      </c>
      <c r="AL7095" s="45">
        <v>2</v>
      </c>
      <c r="AM7095" s="32">
        <f t="shared" si="681"/>
        <v>2</v>
      </c>
      <c r="AN7095" s="33" t="str">
        <f t="shared" si="683"/>
        <v>NPN</v>
      </c>
      <c r="AO7095" s="33" t="str">
        <f t="shared" si="678"/>
        <v>2meses_pendientes</v>
      </c>
      <c r="AP7095" s="33">
        <f t="shared" si="679"/>
        <v>54</v>
      </c>
      <c r="AQ7095" s="31">
        <f t="shared" si="680"/>
        <v>13</v>
      </c>
    </row>
    <row r="7096" spans="2:43" x14ac:dyDescent="0.3">
      <c r="B7096" s="37">
        <v>46186</v>
      </c>
      <c r="C7096" t="s">
        <v>6222</v>
      </c>
      <c r="D7096" t="s">
        <v>48978</v>
      </c>
      <c r="E7096" t="s">
        <v>48979</v>
      </c>
      <c r="F7096" t="s">
        <v>1408</v>
      </c>
      <c r="G7096" t="s">
        <v>48980</v>
      </c>
      <c r="H7096" t="s">
        <v>33554</v>
      </c>
      <c r="I7096" t="s">
        <v>4559</v>
      </c>
      <c r="J7096" t="s">
        <v>1647</v>
      </c>
      <c r="K7096" t="s">
        <v>33555</v>
      </c>
      <c r="L7096" t="s">
        <v>33563</v>
      </c>
      <c r="M7096" t="s">
        <v>48981</v>
      </c>
      <c r="N7096" t="s">
        <v>7011</v>
      </c>
      <c r="O7096" t="s">
        <v>43</v>
      </c>
      <c r="P7096" t="s">
        <v>43</v>
      </c>
      <c r="Q7096" t="s">
        <v>48982</v>
      </c>
      <c r="R7096" s="26">
        <v>2</v>
      </c>
      <c r="S7096" s="23">
        <v>363163450000</v>
      </c>
      <c r="T7096" t="s">
        <v>37</v>
      </c>
      <c r="U7096" t="s">
        <v>6232</v>
      </c>
      <c r="V7096" s="39">
        <v>46189</v>
      </c>
      <c r="W7096" s="41">
        <v>8</v>
      </c>
      <c r="X7096" s="26" t="s">
        <v>41762</v>
      </c>
      <c r="Z7096">
        <v>4.62</v>
      </c>
      <c r="AE7096" s="41">
        <v>4.62</v>
      </c>
      <c r="AF7096">
        <v>1</v>
      </c>
      <c r="AG7096">
        <v>0</v>
      </c>
      <c r="AH7096">
        <v>0</v>
      </c>
      <c r="AI7096">
        <v>0</v>
      </c>
      <c r="AJ7096">
        <v>0</v>
      </c>
      <c r="AK7096" s="30">
        <f t="shared" si="682"/>
        <v>1</v>
      </c>
      <c r="AL7096" s="45">
        <v>2</v>
      </c>
      <c r="AM7096" s="32">
        <f t="shared" si="681"/>
        <v>1</v>
      </c>
      <c r="AN7096" s="33" t="str">
        <f t="shared" si="683"/>
        <v>MOROSO</v>
      </c>
      <c r="AO7096" s="33" t="str">
        <f t="shared" si="678"/>
        <v>1meses_pendientes</v>
      </c>
      <c r="AP7096" s="33">
        <f t="shared" si="679"/>
        <v>8</v>
      </c>
      <c r="AQ7096" s="31">
        <f t="shared" si="680"/>
        <v>16</v>
      </c>
    </row>
    <row r="7097" spans="2:43" x14ac:dyDescent="0.3">
      <c r="B7097" s="37">
        <v>46191</v>
      </c>
      <c r="C7097" t="s">
        <v>6222</v>
      </c>
      <c r="D7097" t="s">
        <v>48983</v>
      </c>
      <c r="E7097" t="s">
        <v>48984</v>
      </c>
      <c r="F7097" t="s">
        <v>36</v>
      </c>
      <c r="G7097" t="s">
        <v>48985</v>
      </c>
      <c r="H7097" t="s">
        <v>48986</v>
      </c>
      <c r="I7097" t="s">
        <v>4559</v>
      </c>
      <c r="J7097" t="s">
        <v>1647</v>
      </c>
      <c r="K7097" t="s">
        <v>33555</v>
      </c>
      <c r="L7097" t="s">
        <v>48987</v>
      </c>
      <c r="M7097" t="s">
        <v>48981</v>
      </c>
      <c r="N7097" t="s">
        <v>7011</v>
      </c>
      <c r="O7097" t="s">
        <v>43</v>
      </c>
      <c r="P7097" t="s">
        <v>43</v>
      </c>
      <c r="Q7097" t="s">
        <v>48988</v>
      </c>
      <c r="R7097" s="26">
        <v>3</v>
      </c>
      <c r="S7097" s="23">
        <v>364170630000</v>
      </c>
      <c r="T7097" t="s">
        <v>37</v>
      </c>
      <c r="U7097" t="s">
        <v>6232</v>
      </c>
      <c r="V7097" s="39">
        <v>46195</v>
      </c>
      <c r="W7097" s="41">
        <v>30</v>
      </c>
      <c r="X7097" s="26" t="s">
        <v>41762</v>
      </c>
      <c r="AE7097" s="41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 s="30">
        <f t="shared" si="682"/>
        <v>0</v>
      </c>
      <c r="AL7097" s="45">
        <v>2</v>
      </c>
      <c r="AM7097" s="32">
        <f t="shared" si="681"/>
        <v>2</v>
      </c>
      <c r="AN7097" s="33" t="str">
        <f t="shared" si="683"/>
        <v>NPN</v>
      </c>
      <c r="AO7097" s="33" t="str">
        <f t="shared" si="678"/>
        <v>2meses_pendientes</v>
      </c>
      <c r="AP7097" s="33">
        <f t="shared" si="679"/>
        <v>60</v>
      </c>
      <c r="AQ7097" s="31">
        <f t="shared" si="680"/>
        <v>22</v>
      </c>
    </row>
    <row r="7098" spans="2:43" x14ac:dyDescent="0.3">
      <c r="B7098" s="37">
        <v>46203</v>
      </c>
      <c r="C7098" t="s">
        <v>6222</v>
      </c>
      <c r="D7098" t="s">
        <v>48989</v>
      </c>
      <c r="E7098" t="s">
        <v>48990</v>
      </c>
      <c r="F7098" t="s">
        <v>1412</v>
      </c>
      <c r="G7098" t="s">
        <v>48991</v>
      </c>
      <c r="H7098" t="s">
        <v>48992</v>
      </c>
      <c r="I7098" t="s">
        <v>4559</v>
      </c>
      <c r="J7098" t="s">
        <v>4560</v>
      </c>
      <c r="K7098" t="s">
        <v>10904</v>
      </c>
      <c r="L7098" t="s">
        <v>48993</v>
      </c>
      <c r="M7098" t="s">
        <v>48981</v>
      </c>
      <c r="N7098" t="s">
        <v>7011</v>
      </c>
      <c r="O7098" t="s">
        <v>43</v>
      </c>
      <c r="P7098" t="s">
        <v>43</v>
      </c>
      <c r="Q7098" t="s">
        <v>48994</v>
      </c>
      <c r="R7098" s="26">
        <v>3</v>
      </c>
      <c r="S7098" s="23">
        <v>363176290000</v>
      </c>
      <c r="T7098" t="s">
        <v>37</v>
      </c>
      <c r="U7098" t="s">
        <v>6232</v>
      </c>
      <c r="V7098" s="39">
        <v>46199</v>
      </c>
      <c r="W7098" s="41">
        <v>30</v>
      </c>
      <c r="X7098" s="26" t="s">
        <v>41762</v>
      </c>
      <c r="AE7098" s="41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 s="30">
        <f t="shared" si="682"/>
        <v>0</v>
      </c>
      <c r="AL7098" s="45">
        <v>2</v>
      </c>
      <c r="AM7098" s="32">
        <f t="shared" si="681"/>
        <v>2</v>
      </c>
      <c r="AN7098" s="33" t="str">
        <f t="shared" si="683"/>
        <v>NPN</v>
      </c>
      <c r="AO7098" s="33" t="str">
        <f t="shared" si="678"/>
        <v>2meses_pendientes</v>
      </c>
      <c r="AP7098" s="33">
        <f t="shared" si="679"/>
        <v>60</v>
      </c>
      <c r="AQ7098" s="31">
        <f t="shared" si="680"/>
        <v>26</v>
      </c>
    </row>
    <row r="7099" spans="2:43" x14ac:dyDescent="0.3">
      <c r="B7099" s="37">
        <v>46177</v>
      </c>
      <c r="C7099" t="s">
        <v>6222</v>
      </c>
      <c r="D7099" t="s">
        <v>48995</v>
      </c>
      <c r="E7099" t="s">
        <v>48996</v>
      </c>
      <c r="F7099" t="s">
        <v>48997</v>
      </c>
      <c r="G7099" t="s">
        <v>48998</v>
      </c>
      <c r="H7099" t="s">
        <v>48999</v>
      </c>
      <c r="I7099" t="s">
        <v>38</v>
      </c>
      <c r="J7099" t="s">
        <v>529</v>
      </c>
      <c r="K7099" t="s">
        <v>2096</v>
      </c>
      <c r="M7099" t="s">
        <v>49000</v>
      </c>
      <c r="N7099" t="s">
        <v>7063</v>
      </c>
      <c r="O7099" t="s">
        <v>43</v>
      </c>
      <c r="P7099" t="s">
        <v>43</v>
      </c>
      <c r="Q7099" t="s">
        <v>49001</v>
      </c>
      <c r="R7099" s="26">
        <v>2</v>
      </c>
      <c r="S7099" s="23">
        <v>367155390000</v>
      </c>
      <c r="T7099" t="s">
        <v>37</v>
      </c>
      <c r="U7099" t="s">
        <v>6232</v>
      </c>
      <c r="V7099" s="39">
        <v>46182</v>
      </c>
      <c r="W7099" s="41">
        <v>25</v>
      </c>
      <c r="X7099" s="26" t="s">
        <v>41762</v>
      </c>
      <c r="Z7099">
        <v>21</v>
      </c>
      <c r="AE7099" s="41">
        <v>21</v>
      </c>
      <c r="AF7099">
        <v>1</v>
      </c>
      <c r="AG7099">
        <v>0</v>
      </c>
      <c r="AH7099">
        <v>0</v>
      </c>
      <c r="AI7099">
        <v>0</v>
      </c>
      <c r="AJ7099">
        <v>0</v>
      </c>
      <c r="AK7099" s="30">
        <f t="shared" si="682"/>
        <v>1</v>
      </c>
      <c r="AL7099" s="45">
        <v>2</v>
      </c>
      <c r="AM7099" s="32">
        <f t="shared" si="681"/>
        <v>1</v>
      </c>
      <c r="AN7099" s="33" t="str">
        <f t="shared" si="683"/>
        <v>MOROSO</v>
      </c>
      <c r="AO7099" s="33" t="str">
        <f t="shared" si="678"/>
        <v>1meses_pendientes</v>
      </c>
      <c r="AP7099" s="33">
        <f t="shared" si="679"/>
        <v>25</v>
      </c>
      <c r="AQ7099" s="31">
        <f t="shared" si="680"/>
        <v>9</v>
      </c>
    </row>
    <row r="7100" spans="2:43" x14ac:dyDescent="0.3">
      <c r="B7100" s="37">
        <v>46181</v>
      </c>
      <c r="C7100" t="s">
        <v>6222</v>
      </c>
      <c r="D7100" t="s">
        <v>49002</v>
      </c>
      <c r="E7100" t="s">
        <v>49003</v>
      </c>
      <c r="F7100" t="s">
        <v>49004</v>
      </c>
      <c r="G7100" t="s">
        <v>49005</v>
      </c>
      <c r="H7100" t="s">
        <v>49006</v>
      </c>
      <c r="I7100" t="s">
        <v>38</v>
      </c>
      <c r="J7100" t="s">
        <v>38</v>
      </c>
      <c r="K7100" t="s">
        <v>38987</v>
      </c>
      <c r="M7100" t="s">
        <v>49007</v>
      </c>
      <c r="N7100" t="s">
        <v>7063</v>
      </c>
      <c r="O7100" t="s">
        <v>43</v>
      </c>
      <c r="P7100" t="s">
        <v>43</v>
      </c>
      <c r="Q7100" t="s">
        <v>49008</v>
      </c>
      <c r="R7100" s="26">
        <v>2</v>
      </c>
      <c r="S7100" s="23">
        <v>366160160000</v>
      </c>
      <c r="T7100" t="s">
        <v>37</v>
      </c>
      <c r="U7100" t="s">
        <v>6232</v>
      </c>
      <c r="V7100" s="39">
        <v>46183</v>
      </c>
      <c r="W7100" s="41">
        <v>25</v>
      </c>
      <c r="X7100" s="26" t="s">
        <v>41762</v>
      </c>
      <c r="Z7100">
        <v>18.93</v>
      </c>
      <c r="AE7100" s="41">
        <v>18.93</v>
      </c>
      <c r="AF7100">
        <v>1</v>
      </c>
      <c r="AG7100">
        <v>0</v>
      </c>
      <c r="AH7100">
        <v>0</v>
      </c>
      <c r="AI7100">
        <v>0</v>
      </c>
      <c r="AJ7100">
        <v>0</v>
      </c>
      <c r="AK7100" s="30">
        <f t="shared" si="682"/>
        <v>1</v>
      </c>
      <c r="AL7100" s="45">
        <v>2</v>
      </c>
      <c r="AM7100" s="32">
        <f t="shared" si="681"/>
        <v>1</v>
      </c>
      <c r="AN7100" s="33" t="str">
        <f t="shared" si="683"/>
        <v>MOROSO</v>
      </c>
      <c r="AO7100" s="33" t="str">
        <f t="shared" si="678"/>
        <v>1meses_pendientes</v>
      </c>
      <c r="AP7100" s="33">
        <f t="shared" si="679"/>
        <v>25</v>
      </c>
      <c r="AQ7100" s="31">
        <f t="shared" si="680"/>
        <v>10</v>
      </c>
    </row>
    <row r="7101" spans="2:43" x14ac:dyDescent="0.3">
      <c r="B7101" s="37">
        <v>46186</v>
      </c>
      <c r="C7101" t="s">
        <v>6222</v>
      </c>
      <c r="D7101" t="s">
        <v>49009</v>
      </c>
      <c r="E7101" t="s">
        <v>49010</v>
      </c>
      <c r="F7101" t="s">
        <v>49011</v>
      </c>
      <c r="G7101" t="s">
        <v>49012</v>
      </c>
      <c r="H7101" t="s">
        <v>49013</v>
      </c>
      <c r="I7101" t="s">
        <v>38</v>
      </c>
      <c r="J7101" t="s">
        <v>44</v>
      </c>
      <c r="K7101" t="s">
        <v>4325</v>
      </c>
      <c r="M7101" t="s">
        <v>49014</v>
      </c>
      <c r="N7101" t="s">
        <v>7063</v>
      </c>
      <c r="O7101" t="s">
        <v>43</v>
      </c>
      <c r="P7101" t="s">
        <v>43</v>
      </c>
      <c r="Q7101" t="s">
        <v>49015</v>
      </c>
      <c r="R7101" s="26">
        <v>2</v>
      </c>
      <c r="S7101" s="23">
        <v>365165520000</v>
      </c>
      <c r="T7101" t="s">
        <v>37</v>
      </c>
      <c r="U7101" t="s">
        <v>6232</v>
      </c>
      <c r="V7101" s="39">
        <v>46188</v>
      </c>
      <c r="W7101" s="41">
        <v>25</v>
      </c>
      <c r="X7101" s="26" t="s">
        <v>41762</v>
      </c>
      <c r="Z7101">
        <v>14.41</v>
      </c>
      <c r="AE7101" s="41">
        <v>14.41</v>
      </c>
      <c r="AF7101">
        <v>1</v>
      </c>
      <c r="AG7101">
        <v>0</v>
      </c>
      <c r="AH7101">
        <v>0</v>
      </c>
      <c r="AI7101">
        <v>0</v>
      </c>
      <c r="AJ7101">
        <v>0</v>
      </c>
      <c r="AK7101" s="30">
        <f t="shared" si="682"/>
        <v>1</v>
      </c>
      <c r="AL7101" s="45">
        <v>2</v>
      </c>
      <c r="AM7101" s="32">
        <f t="shared" si="681"/>
        <v>1</v>
      </c>
      <c r="AN7101" s="33" t="str">
        <f t="shared" si="683"/>
        <v>MOROSO</v>
      </c>
      <c r="AO7101" s="33" t="str">
        <f t="shared" si="678"/>
        <v>1meses_pendientes</v>
      </c>
      <c r="AP7101" s="33">
        <f t="shared" si="679"/>
        <v>25</v>
      </c>
      <c r="AQ7101" s="31">
        <f t="shared" si="680"/>
        <v>15</v>
      </c>
    </row>
    <row r="7102" spans="2:43" x14ac:dyDescent="0.3">
      <c r="B7102" s="37">
        <v>46186</v>
      </c>
      <c r="C7102" t="s">
        <v>6222</v>
      </c>
      <c r="D7102" t="s">
        <v>49009</v>
      </c>
      <c r="E7102" t="s">
        <v>49010</v>
      </c>
      <c r="F7102" t="s">
        <v>49011</v>
      </c>
      <c r="G7102" t="s">
        <v>49012</v>
      </c>
      <c r="H7102" t="s">
        <v>49016</v>
      </c>
      <c r="I7102" t="s">
        <v>38</v>
      </c>
      <c r="J7102" t="s">
        <v>44</v>
      </c>
      <c r="K7102" t="s">
        <v>4325</v>
      </c>
      <c r="M7102" t="s">
        <v>49017</v>
      </c>
      <c r="N7102" t="s">
        <v>7063</v>
      </c>
      <c r="O7102" t="s">
        <v>43</v>
      </c>
      <c r="P7102" t="s">
        <v>43</v>
      </c>
      <c r="Q7102" t="s">
        <v>49018</v>
      </c>
      <c r="R7102" s="26">
        <v>2</v>
      </c>
      <c r="S7102" s="23">
        <v>364164830000</v>
      </c>
      <c r="T7102" t="s">
        <v>37</v>
      </c>
      <c r="U7102" t="s">
        <v>6232</v>
      </c>
      <c r="V7102" s="39">
        <v>46188</v>
      </c>
      <c r="W7102" s="41">
        <v>25</v>
      </c>
      <c r="X7102" s="26" t="s">
        <v>41762</v>
      </c>
      <c r="Z7102">
        <v>15.32</v>
      </c>
      <c r="AE7102" s="41">
        <v>15.32</v>
      </c>
      <c r="AF7102">
        <v>1</v>
      </c>
      <c r="AG7102">
        <v>0</v>
      </c>
      <c r="AH7102">
        <v>0</v>
      </c>
      <c r="AI7102">
        <v>0</v>
      </c>
      <c r="AJ7102">
        <v>0</v>
      </c>
      <c r="AK7102" s="30">
        <f t="shared" si="682"/>
        <v>1</v>
      </c>
      <c r="AL7102" s="45">
        <v>2</v>
      </c>
      <c r="AM7102" s="32">
        <f t="shared" si="681"/>
        <v>1</v>
      </c>
      <c r="AN7102" s="33" t="str">
        <f t="shared" si="683"/>
        <v>MOROSO</v>
      </c>
      <c r="AO7102" s="33" t="str">
        <f t="shared" ref="AO7102:AO7165" si="684">CONCATENATE(AM7102,"meses_pendientes")</f>
        <v>1meses_pendientes</v>
      </c>
      <c r="AP7102" s="33">
        <f t="shared" ref="AP7102:AP7165" si="685">AM7102*W7102</f>
        <v>25</v>
      </c>
      <c r="AQ7102" s="31">
        <f t="shared" ref="AQ7102:AQ7165" si="686">DAY(V7102)</f>
        <v>15</v>
      </c>
    </row>
    <row r="7103" spans="2:43" x14ac:dyDescent="0.3">
      <c r="B7103" s="37">
        <v>46170</v>
      </c>
      <c r="C7103" t="s">
        <v>6222</v>
      </c>
      <c r="D7103" t="s">
        <v>49019</v>
      </c>
      <c r="E7103" t="s">
        <v>49020</v>
      </c>
      <c r="F7103" t="s">
        <v>33427</v>
      </c>
      <c r="G7103" t="s">
        <v>49021</v>
      </c>
      <c r="H7103" t="s">
        <v>49022</v>
      </c>
      <c r="I7103" t="s">
        <v>46</v>
      </c>
      <c r="J7103" t="s">
        <v>6771</v>
      </c>
      <c r="K7103" t="s">
        <v>7972</v>
      </c>
      <c r="L7103" t="s">
        <v>49023</v>
      </c>
      <c r="M7103" t="s">
        <v>49024</v>
      </c>
      <c r="N7103" t="s">
        <v>6695</v>
      </c>
      <c r="O7103" t="s">
        <v>19380</v>
      </c>
      <c r="P7103" t="s">
        <v>43</v>
      </c>
      <c r="Q7103" t="s">
        <v>49025</v>
      </c>
      <c r="R7103" s="26">
        <v>2</v>
      </c>
      <c r="S7103" s="23">
        <v>364147400000</v>
      </c>
      <c r="T7103" t="s">
        <v>37</v>
      </c>
      <c r="U7103" t="s">
        <v>6232</v>
      </c>
      <c r="V7103" s="39">
        <v>46174</v>
      </c>
      <c r="W7103" s="41">
        <v>25</v>
      </c>
      <c r="X7103" s="26" t="s">
        <v>41762</v>
      </c>
      <c r="Z7103">
        <v>27.02</v>
      </c>
      <c r="AE7103" s="41">
        <v>27.02</v>
      </c>
      <c r="AF7103">
        <v>1</v>
      </c>
      <c r="AG7103">
        <v>0</v>
      </c>
      <c r="AH7103">
        <v>0</v>
      </c>
      <c r="AI7103">
        <v>0</v>
      </c>
      <c r="AJ7103">
        <v>0</v>
      </c>
      <c r="AK7103" s="30">
        <f t="shared" si="682"/>
        <v>1</v>
      </c>
      <c r="AL7103" s="45">
        <v>2</v>
      </c>
      <c r="AM7103" s="32">
        <f t="shared" si="681"/>
        <v>1</v>
      </c>
      <c r="AN7103" s="33" t="str">
        <f t="shared" si="683"/>
        <v>MOROSO</v>
      </c>
      <c r="AO7103" s="33" t="str">
        <f t="shared" si="684"/>
        <v>1meses_pendientes</v>
      </c>
      <c r="AP7103" s="33">
        <f t="shared" si="685"/>
        <v>25</v>
      </c>
      <c r="AQ7103" s="31">
        <f t="shared" si="686"/>
        <v>1</v>
      </c>
    </row>
    <row r="7104" spans="2:43" x14ac:dyDescent="0.3">
      <c r="B7104" s="37">
        <v>46181</v>
      </c>
      <c r="C7104" t="s">
        <v>7579</v>
      </c>
      <c r="D7104" t="s">
        <v>49026</v>
      </c>
      <c r="E7104" t="s">
        <v>49027</v>
      </c>
      <c r="F7104" t="s">
        <v>49028</v>
      </c>
      <c r="G7104" t="s">
        <v>49029</v>
      </c>
      <c r="H7104" t="s">
        <v>49030</v>
      </c>
      <c r="I7104" t="s">
        <v>38</v>
      </c>
      <c r="J7104" t="s">
        <v>38</v>
      </c>
      <c r="K7104" t="s">
        <v>476</v>
      </c>
      <c r="L7104" t="s">
        <v>49028</v>
      </c>
      <c r="M7104" t="s">
        <v>49031</v>
      </c>
      <c r="N7104" t="s">
        <v>7587</v>
      </c>
      <c r="O7104" t="s">
        <v>7588</v>
      </c>
      <c r="P7104" t="s">
        <v>7589</v>
      </c>
      <c r="Q7104" t="s">
        <v>49032</v>
      </c>
      <c r="R7104" s="26">
        <v>3</v>
      </c>
      <c r="S7104" s="23">
        <v>194026040000</v>
      </c>
      <c r="T7104" t="s">
        <v>37</v>
      </c>
      <c r="U7104" t="s">
        <v>5240</v>
      </c>
      <c r="V7104" s="39">
        <v>46181</v>
      </c>
      <c r="W7104" s="41">
        <v>31</v>
      </c>
      <c r="X7104" s="26" t="s">
        <v>41762</v>
      </c>
      <c r="Y7104">
        <v>32.770000000000003</v>
      </c>
      <c r="AE7104" s="41">
        <v>32.770000000000003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 s="30">
        <f t="shared" si="682"/>
        <v>0</v>
      </c>
      <c r="AL7104" s="45">
        <v>2</v>
      </c>
      <c r="AM7104" s="32">
        <f t="shared" si="681"/>
        <v>2</v>
      </c>
      <c r="AN7104" s="33" t="str">
        <f t="shared" si="683"/>
        <v>NPN</v>
      </c>
      <c r="AO7104" s="33" t="str">
        <f t="shared" si="684"/>
        <v>2meses_pendientes</v>
      </c>
      <c r="AP7104" s="33">
        <f t="shared" si="685"/>
        <v>62</v>
      </c>
      <c r="AQ7104" s="31">
        <f t="shared" si="686"/>
        <v>8</v>
      </c>
    </row>
    <row r="7105" spans="2:43" x14ac:dyDescent="0.3">
      <c r="B7105" s="37">
        <v>46186</v>
      </c>
      <c r="C7105" t="s">
        <v>7579</v>
      </c>
      <c r="D7105" t="s">
        <v>49033</v>
      </c>
      <c r="E7105" t="s">
        <v>49034</v>
      </c>
      <c r="F7105" t="s">
        <v>49035</v>
      </c>
      <c r="G7105" t="s">
        <v>49036</v>
      </c>
      <c r="H7105" t="s">
        <v>49037</v>
      </c>
      <c r="I7105" t="s">
        <v>46</v>
      </c>
      <c r="J7105" t="s">
        <v>23336</v>
      </c>
      <c r="K7105" t="s">
        <v>23462</v>
      </c>
      <c r="L7105" t="s">
        <v>49035</v>
      </c>
      <c r="M7105" t="s">
        <v>49038</v>
      </c>
      <c r="N7105" t="s">
        <v>20076</v>
      </c>
      <c r="O7105" t="s">
        <v>7588</v>
      </c>
      <c r="P7105" t="s">
        <v>7589</v>
      </c>
      <c r="Q7105" t="s">
        <v>49039</v>
      </c>
      <c r="R7105" s="26">
        <v>2</v>
      </c>
      <c r="S7105" s="23">
        <v>306047530000</v>
      </c>
      <c r="T7105" t="s">
        <v>37</v>
      </c>
      <c r="U7105" t="s">
        <v>5240</v>
      </c>
      <c r="V7105" s="39">
        <v>46188</v>
      </c>
      <c r="W7105" s="41">
        <v>30</v>
      </c>
      <c r="X7105" s="26" t="s">
        <v>41762</v>
      </c>
      <c r="AE7105" s="41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 s="30">
        <f t="shared" si="682"/>
        <v>0</v>
      </c>
      <c r="AL7105" s="45">
        <v>2</v>
      </c>
      <c r="AM7105" s="32">
        <f t="shared" si="681"/>
        <v>2</v>
      </c>
      <c r="AN7105" s="33" t="str">
        <f t="shared" si="683"/>
        <v>NPN</v>
      </c>
      <c r="AO7105" s="33" t="str">
        <f t="shared" si="684"/>
        <v>2meses_pendientes</v>
      </c>
      <c r="AP7105" s="33">
        <f t="shared" si="685"/>
        <v>60</v>
      </c>
      <c r="AQ7105" s="31">
        <f t="shared" si="686"/>
        <v>15</v>
      </c>
    </row>
    <row r="7106" spans="2:43" x14ac:dyDescent="0.3">
      <c r="B7106" s="37">
        <v>46182</v>
      </c>
      <c r="C7106" t="s">
        <v>7579</v>
      </c>
      <c r="D7106" t="s">
        <v>49040</v>
      </c>
      <c r="E7106" t="s">
        <v>49041</v>
      </c>
      <c r="F7106" t="s">
        <v>49042</v>
      </c>
      <c r="G7106" t="s">
        <v>49043</v>
      </c>
      <c r="H7106" t="s">
        <v>49044</v>
      </c>
      <c r="I7106" t="s">
        <v>38</v>
      </c>
      <c r="J7106" t="s">
        <v>44</v>
      </c>
      <c r="K7106" t="s">
        <v>55</v>
      </c>
      <c r="L7106" t="s">
        <v>49042</v>
      </c>
      <c r="M7106" t="s">
        <v>49045</v>
      </c>
      <c r="N7106" t="s">
        <v>20084</v>
      </c>
      <c r="O7106" t="s">
        <v>7588</v>
      </c>
      <c r="P7106" t="s">
        <v>7589</v>
      </c>
      <c r="Q7106" t="s">
        <v>49046</v>
      </c>
      <c r="R7106" s="26">
        <v>3</v>
      </c>
      <c r="S7106" s="23">
        <v>368161050000</v>
      </c>
      <c r="T7106" t="s">
        <v>37</v>
      </c>
      <c r="U7106" t="s">
        <v>5240</v>
      </c>
      <c r="V7106" s="39">
        <v>46183</v>
      </c>
      <c r="W7106" s="41">
        <v>33</v>
      </c>
      <c r="X7106" s="26" t="s">
        <v>41762</v>
      </c>
      <c r="Y7106">
        <v>10.91</v>
      </c>
      <c r="Z7106">
        <v>24</v>
      </c>
      <c r="AE7106" s="41">
        <v>34.909999999999997</v>
      </c>
      <c r="AF7106">
        <v>1</v>
      </c>
      <c r="AG7106">
        <v>0</v>
      </c>
      <c r="AH7106">
        <v>0</v>
      </c>
      <c r="AI7106">
        <v>0</v>
      </c>
      <c r="AJ7106">
        <v>0</v>
      </c>
      <c r="AK7106" s="30">
        <f t="shared" si="682"/>
        <v>1</v>
      </c>
      <c r="AL7106" s="45">
        <v>2</v>
      </c>
      <c r="AM7106" s="32">
        <f t="shared" ref="AM7106:AM7169" si="687">AL7106-AK7106</f>
        <v>1</v>
      </c>
      <c r="AN7106" s="33" t="str">
        <f t="shared" si="683"/>
        <v>MOROSO</v>
      </c>
      <c r="AO7106" s="33" t="str">
        <f t="shared" si="684"/>
        <v>1meses_pendientes</v>
      </c>
      <c r="AP7106" s="33">
        <f t="shared" si="685"/>
        <v>33</v>
      </c>
      <c r="AQ7106" s="31">
        <f t="shared" si="686"/>
        <v>10</v>
      </c>
    </row>
    <row r="7107" spans="2:43" x14ac:dyDescent="0.3">
      <c r="B7107" s="37">
        <v>46177</v>
      </c>
      <c r="C7107" t="s">
        <v>7579</v>
      </c>
      <c r="D7107" t="s">
        <v>49047</v>
      </c>
      <c r="E7107" t="s">
        <v>49048</v>
      </c>
      <c r="F7107" t="s">
        <v>49049</v>
      </c>
      <c r="G7107" t="s">
        <v>49050</v>
      </c>
      <c r="H7107" t="s">
        <v>49051</v>
      </c>
      <c r="I7107" t="s">
        <v>38</v>
      </c>
      <c r="J7107" t="s">
        <v>44</v>
      </c>
      <c r="K7107" t="s">
        <v>55</v>
      </c>
      <c r="L7107" t="s">
        <v>49052</v>
      </c>
      <c r="M7107" t="s">
        <v>49053</v>
      </c>
      <c r="N7107" t="s">
        <v>7612</v>
      </c>
      <c r="O7107" t="s">
        <v>7588</v>
      </c>
      <c r="P7107" t="s">
        <v>7589</v>
      </c>
      <c r="Q7107" t="s">
        <v>49054</v>
      </c>
      <c r="R7107" s="26">
        <v>3</v>
      </c>
      <c r="S7107" s="23">
        <v>365153730000</v>
      </c>
      <c r="T7107" t="s">
        <v>37</v>
      </c>
      <c r="U7107" t="s">
        <v>5240</v>
      </c>
      <c r="V7107" s="39">
        <v>46177</v>
      </c>
      <c r="W7107" s="41">
        <v>33</v>
      </c>
      <c r="X7107" s="26" t="s">
        <v>41762</v>
      </c>
      <c r="Y7107">
        <v>34.909999999999997</v>
      </c>
      <c r="AE7107" s="41">
        <v>34.909999999999997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 s="30">
        <f t="shared" ref="AK7107:AK7170" si="688">SUM(AF7107:AJ7107)</f>
        <v>0</v>
      </c>
      <c r="AL7107" s="45">
        <v>2</v>
      </c>
      <c r="AM7107" s="32">
        <f t="shared" si="687"/>
        <v>2</v>
      </c>
      <c r="AN7107" s="33" t="str">
        <f t="shared" ref="AN7107:AN7170" si="689">IF(AM7107&gt;=AL7107,"NPN","MOROSO")</f>
        <v>NPN</v>
      </c>
      <c r="AO7107" s="33" t="str">
        <f t="shared" si="684"/>
        <v>2meses_pendientes</v>
      </c>
      <c r="AP7107" s="33">
        <f t="shared" si="685"/>
        <v>66</v>
      </c>
      <c r="AQ7107" s="31">
        <f t="shared" si="686"/>
        <v>4</v>
      </c>
    </row>
    <row r="7108" spans="2:43" x14ac:dyDescent="0.3">
      <c r="B7108" s="37">
        <v>46181</v>
      </c>
      <c r="C7108" t="s">
        <v>7579</v>
      </c>
      <c r="D7108" t="s">
        <v>49055</v>
      </c>
      <c r="E7108" t="s">
        <v>49056</v>
      </c>
      <c r="F7108" t="s">
        <v>49057</v>
      </c>
      <c r="G7108" t="s">
        <v>49058</v>
      </c>
      <c r="H7108" t="s">
        <v>49059</v>
      </c>
      <c r="I7108" t="s">
        <v>38</v>
      </c>
      <c r="J7108" t="s">
        <v>38</v>
      </c>
      <c r="K7108" t="s">
        <v>906</v>
      </c>
      <c r="L7108" t="s">
        <v>49060</v>
      </c>
      <c r="M7108" t="s">
        <v>49061</v>
      </c>
      <c r="N7108" t="s">
        <v>7612</v>
      </c>
      <c r="O7108" t="s">
        <v>7588</v>
      </c>
      <c r="P7108" t="s">
        <v>7589</v>
      </c>
      <c r="Q7108" t="s">
        <v>49062</v>
      </c>
      <c r="R7108" s="26">
        <v>3</v>
      </c>
      <c r="S7108" s="23">
        <v>367153800000</v>
      </c>
      <c r="T7108" t="s">
        <v>37</v>
      </c>
      <c r="U7108" t="s">
        <v>5240</v>
      </c>
      <c r="V7108" s="39">
        <v>46183</v>
      </c>
      <c r="W7108" s="41">
        <v>37</v>
      </c>
      <c r="X7108" s="26" t="s">
        <v>41762</v>
      </c>
      <c r="Y7108">
        <v>19.170000000000002</v>
      </c>
      <c r="AE7108" s="41">
        <v>19.170000000000002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 s="30">
        <f t="shared" si="688"/>
        <v>0</v>
      </c>
      <c r="AL7108" s="45">
        <v>2</v>
      </c>
      <c r="AM7108" s="32">
        <f t="shared" si="687"/>
        <v>2</v>
      </c>
      <c r="AN7108" s="33" t="str">
        <f t="shared" si="689"/>
        <v>NPN</v>
      </c>
      <c r="AO7108" s="33" t="str">
        <f t="shared" si="684"/>
        <v>2meses_pendientes</v>
      </c>
      <c r="AP7108" s="33">
        <f t="shared" si="685"/>
        <v>74</v>
      </c>
      <c r="AQ7108" s="31">
        <f t="shared" si="686"/>
        <v>10</v>
      </c>
    </row>
    <row r="7109" spans="2:43" x14ac:dyDescent="0.3">
      <c r="B7109" s="37">
        <v>46170</v>
      </c>
      <c r="C7109" t="s">
        <v>7579</v>
      </c>
      <c r="D7109" t="s">
        <v>49063</v>
      </c>
      <c r="E7109" t="s">
        <v>49064</v>
      </c>
      <c r="F7109" t="s">
        <v>49065</v>
      </c>
      <c r="G7109" t="s">
        <v>49066</v>
      </c>
      <c r="H7109" t="s">
        <v>49067</v>
      </c>
      <c r="I7109" t="s">
        <v>38</v>
      </c>
      <c r="J7109" t="s">
        <v>38</v>
      </c>
      <c r="K7109" t="s">
        <v>1713</v>
      </c>
      <c r="L7109" t="s">
        <v>49065</v>
      </c>
      <c r="M7109" t="s">
        <v>49068</v>
      </c>
      <c r="N7109" t="s">
        <v>7628</v>
      </c>
      <c r="O7109" t="s">
        <v>7588</v>
      </c>
      <c r="P7109" t="s">
        <v>7589</v>
      </c>
      <c r="Q7109" t="s">
        <v>49069</v>
      </c>
      <c r="R7109" s="26">
        <v>3</v>
      </c>
      <c r="S7109" s="23">
        <v>364148450000</v>
      </c>
      <c r="T7109" t="s">
        <v>37</v>
      </c>
      <c r="U7109" t="s">
        <v>5240</v>
      </c>
      <c r="V7109" s="39">
        <v>46176</v>
      </c>
      <c r="W7109" s="41">
        <v>42</v>
      </c>
      <c r="X7109" s="26" t="s">
        <v>41762</v>
      </c>
      <c r="Y7109">
        <v>64.83</v>
      </c>
      <c r="AE7109" s="41">
        <v>64.83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 s="30">
        <f t="shared" si="688"/>
        <v>0</v>
      </c>
      <c r="AL7109" s="45">
        <v>2</v>
      </c>
      <c r="AM7109" s="32">
        <f t="shared" si="687"/>
        <v>2</v>
      </c>
      <c r="AN7109" s="33" t="str">
        <f t="shared" si="689"/>
        <v>NPN</v>
      </c>
      <c r="AO7109" s="33" t="str">
        <f t="shared" si="684"/>
        <v>2meses_pendientes</v>
      </c>
      <c r="AP7109" s="33">
        <f t="shared" si="685"/>
        <v>84</v>
      </c>
      <c r="AQ7109" s="31">
        <f t="shared" si="686"/>
        <v>3</v>
      </c>
    </row>
    <row r="7110" spans="2:43" x14ac:dyDescent="0.3">
      <c r="B7110" s="37">
        <v>46176</v>
      </c>
      <c r="C7110" t="s">
        <v>7579</v>
      </c>
      <c r="D7110" t="s">
        <v>49070</v>
      </c>
      <c r="E7110" t="s">
        <v>49071</v>
      </c>
      <c r="F7110" t="s">
        <v>49072</v>
      </c>
      <c r="G7110" t="s">
        <v>49073</v>
      </c>
      <c r="H7110" t="s">
        <v>49074</v>
      </c>
      <c r="I7110" t="s">
        <v>38</v>
      </c>
      <c r="J7110" t="s">
        <v>44</v>
      </c>
      <c r="K7110" t="s">
        <v>55</v>
      </c>
      <c r="L7110" t="s">
        <v>49072</v>
      </c>
      <c r="M7110" t="s">
        <v>49075</v>
      </c>
      <c r="N7110" t="s">
        <v>7628</v>
      </c>
      <c r="O7110" t="s">
        <v>7588</v>
      </c>
      <c r="P7110" t="s">
        <v>7589</v>
      </c>
      <c r="Q7110" t="s">
        <v>49076</v>
      </c>
      <c r="R7110" s="26">
        <v>3</v>
      </c>
      <c r="S7110" s="23">
        <v>364152640000</v>
      </c>
      <c r="T7110" t="s">
        <v>37</v>
      </c>
      <c r="U7110" t="s">
        <v>5240</v>
      </c>
      <c r="V7110" s="39">
        <v>46175</v>
      </c>
      <c r="W7110" s="41">
        <v>39</v>
      </c>
      <c r="X7110" s="26" t="s">
        <v>41762</v>
      </c>
      <c r="Y7110">
        <v>57.11</v>
      </c>
      <c r="AE7110" s="41">
        <v>57.11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 s="30">
        <f t="shared" si="688"/>
        <v>0</v>
      </c>
      <c r="AL7110" s="45">
        <v>2</v>
      </c>
      <c r="AM7110" s="32">
        <f t="shared" si="687"/>
        <v>2</v>
      </c>
      <c r="AN7110" s="33" t="str">
        <f t="shared" si="689"/>
        <v>NPN</v>
      </c>
      <c r="AO7110" s="33" t="str">
        <f t="shared" si="684"/>
        <v>2meses_pendientes</v>
      </c>
      <c r="AP7110" s="33">
        <f t="shared" si="685"/>
        <v>78</v>
      </c>
      <c r="AQ7110" s="31">
        <f t="shared" si="686"/>
        <v>2</v>
      </c>
    </row>
    <row r="7111" spans="2:43" x14ac:dyDescent="0.3">
      <c r="B7111" s="37">
        <v>46196</v>
      </c>
      <c r="C7111" t="s">
        <v>7579</v>
      </c>
      <c r="D7111" t="s">
        <v>49077</v>
      </c>
      <c r="E7111" t="s">
        <v>49078</v>
      </c>
      <c r="F7111" t="s">
        <v>49079</v>
      </c>
      <c r="G7111" t="s">
        <v>49080</v>
      </c>
      <c r="H7111" t="s">
        <v>49081</v>
      </c>
      <c r="I7111" t="s">
        <v>38</v>
      </c>
      <c r="J7111" t="s">
        <v>38</v>
      </c>
      <c r="K7111" t="s">
        <v>5275</v>
      </c>
      <c r="L7111" t="s">
        <v>49082</v>
      </c>
      <c r="M7111" t="s">
        <v>49083</v>
      </c>
      <c r="N7111" t="s">
        <v>7628</v>
      </c>
      <c r="O7111" t="s">
        <v>7588</v>
      </c>
      <c r="P7111" t="s">
        <v>7589</v>
      </c>
      <c r="Q7111" t="s">
        <v>49084</v>
      </c>
      <c r="R7111" s="26">
        <v>2</v>
      </c>
      <c r="S7111" s="23">
        <v>247032220000</v>
      </c>
      <c r="T7111" t="s">
        <v>37</v>
      </c>
      <c r="U7111" t="s">
        <v>5240</v>
      </c>
      <c r="V7111" s="39">
        <v>46197</v>
      </c>
      <c r="W7111" s="41">
        <v>30</v>
      </c>
      <c r="X7111" s="26" t="s">
        <v>41762</v>
      </c>
      <c r="AE7111" s="4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 s="30">
        <f t="shared" si="688"/>
        <v>0</v>
      </c>
      <c r="AL7111" s="45">
        <v>2</v>
      </c>
      <c r="AM7111" s="32">
        <f t="shared" si="687"/>
        <v>2</v>
      </c>
      <c r="AN7111" s="33" t="str">
        <f t="shared" si="689"/>
        <v>NPN</v>
      </c>
      <c r="AO7111" s="33" t="str">
        <f t="shared" si="684"/>
        <v>2meses_pendientes</v>
      </c>
      <c r="AP7111" s="33">
        <f t="shared" si="685"/>
        <v>60</v>
      </c>
      <c r="AQ7111" s="31">
        <f t="shared" si="686"/>
        <v>24</v>
      </c>
    </row>
    <row r="7112" spans="2:43" x14ac:dyDescent="0.3">
      <c r="B7112" s="37">
        <v>46197</v>
      </c>
      <c r="C7112" t="s">
        <v>7579</v>
      </c>
      <c r="D7112" t="s">
        <v>49085</v>
      </c>
      <c r="E7112" t="s">
        <v>49086</v>
      </c>
      <c r="F7112" t="s">
        <v>49087</v>
      </c>
      <c r="G7112" t="s">
        <v>49088</v>
      </c>
      <c r="H7112" t="s">
        <v>49089</v>
      </c>
      <c r="I7112" t="s">
        <v>38</v>
      </c>
      <c r="J7112" t="s">
        <v>38</v>
      </c>
      <c r="K7112" t="s">
        <v>1480</v>
      </c>
      <c r="L7112" t="s">
        <v>49087</v>
      </c>
      <c r="M7112" t="s">
        <v>49090</v>
      </c>
      <c r="N7112" t="s">
        <v>7628</v>
      </c>
      <c r="O7112" t="s">
        <v>7588</v>
      </c>
      <c r="P7112" t="s">
        <v>7589</v>
      </c>
      <c r="Q7112" t="s">
        <v>49091</v>
      </c>
      <c r="R7112" s="26">
        <v>2</v>
      </c>
      <c r="S7112" s="23">
        <v>367175250000</v>
      </c>
      <c r="T7112" t="s">
        <v>37</v>
      </c>
      <c r="U7112" t="s">
        <v>5240</v>
      </c>
      <c r="V7112" s="39">
        <v>46198</v>
      </c>
      <c r="W7112" s="41">
        <v>30</v>
      </c>
      <c r="X7112" s="26" t="s">
        <v>41762</v>
      </c>
      <c r="AE7112" s="41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 s="30">
        <f t="shared" si="688"/>
        <v>0</v>
      </c>
      <c r="AL7112" s="45">
        <v>2</v>
      </c>
      <c r="AM7112" s="32">
        <f t="shared" si="687"/>
        <v>2</v>
      </c>
      <c r="AN7112" s="33" t="str">
        <f t="shared" si="689"/>
        <v>NPN</v>
      </c>
      <c r="AO7112" s="33" t="str">
        <f t="shared" si="684"/>
        <v>2meses_pendientes</v>
      </c>
      <c r="AP7112" s="33">
        <f t="shared" si="685"/>
        <v>60</v>
      </c>
      <c r="AQ7112" s="31">
        <f t="shared" si="686"/>
        <v>25</v>
      </c>
    </row>
    <row r="7113" spans="2:43" x14ac:dyDescent="0.3">
      <c r="B7113" s="37">
        <v>46186</v>
      </c>
      <c r="C7113" t="s">
        <v>7579</v>
      </c>
      <c r="D7113" t="s">
        <v>49092</v>
      </c>
      <c r="E7113" t="s">
        <v>49093</v>
      </c>
      <c r="F7113" t="s">
        <v>49094</v>
      </c>
      <c r="G7113" t="s">
        <v>49095</v>
      </c>
      <c r="H7113" t="s">
        <v>49096</v>
      </c>
      <c r="I7113" t="s">
        <v>38</v>
      </c>
      <c r="J7113" t="s">
        <v>3877</v>
      </c>
      <c r="K7113" t="s">
        <v>4585</v>
      </c>
      <c r="L7113" t="s">
        <v>49094</v>
      </c>
      <c r="M7113" t="s">
        <v>49097</v>
      </c>
      <c r="N7113" t="s">
        <v>7646</v>
      </c>
      <c r="O7113" t="s">
        <v>7588</v>
      </c>
      <c r="P7113" t="s">
        <v>7589</v>
      </c>
      <c r="Q7113" t="s">
        <v>49098</v>
      </c>
      <c r="R7113" s="26">
        <v>3</v>
      </c>
      <c r="S7113" s="23">
        <v>992036160000</v>
      </c>
      <c r="T7113" t="s">
        <v>37</v>
      </c>
      <c r="U7113" t="s">
        <v>5240</v>
      </c>
      <c r="V7113" s="39">
        <v>46192</v>
      </c>
      <c r="W7113" s="41">
        <v>38</v>
      </c>
      <c r="X7113" s="26" t="s">
        <v>41762</v>
      </c>
      <c r="AE7113" s="41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 s="30">
        <f t="shared" si="688"/>
        <v>0</v>
      </c>
      <c r="AL7113" s="45">
        <v>2</v>
      </c>
      <c r="AM7113" s="32">
        <f t="shared" si="687"/>
        <v>2</v>
      </c>
      <c r="AN7113" s="33" t="str">
        <f t="shared" si="689"/>
        <v>NPN</v>
      </c>
      <c r="AO7113" s="33" t="str">
        <f t="shared" si="684"/>
        <v>2meses_pendientes</v>
      </c>
      <c r="AP7113" s="33">
        <f t="shared" si="685"/>
        <v>76</v>
      </c>
      <c r="AQ7113" s="31">
        <f t="shared" si="686"/>
        <v>19</v>
      </c>
    </row>
    <row r="7114" spans="2:43" x14ac:dyDescent="0.3">
      <c r="B7114" s="37">
        <v>46195</v>
      </c>
      <c r="C7114" t="s">
        <v>7579</v>
      </c>
      <c r="D7114" t="s">
        <v>49099</v>
      </c>
      <c r="E7114" t="s">
        <v>49100</v>
      </c>
      <c r="F7114" t="s">
        <v>49101</v>
      </c>
      <c r="G7114" t="s">
        <v>49102</v>
      </c>
      <c r="H7114" t="s">
        <v>49103</v>
      </c>
      <c r="I7114" t="s">
        <v>38</v>
      </c>
      <c r="J7114" t="s">
        <v>38</v>
      </c>
      <c r="K7114" t="s">
        <v>1480</v>
      </c>
      <c r="L7114" t="s">
        <v>49101</v>
      </c>
      <c r="M7114" t="s">
        <v>49104</v>
      </c>
      <c r="N7114" t="s">
        <v>7646</v>
      </c>
      <c r="O7114" t="s">
        <v>7588</v>
      </c>
      <c r="P7114" t="s">
        <v>7589</v>
      </c>
      <c r="Q7114" t="s">
        <v>49105</v>
      </c>
      <c r="R7114" s="26">
        <v>1</v>
      </c>
      <c r="S7114" s="23">
        <v>353008350000</v>
      </c>
      <c r="T7114" t="s">
        <v>37</v>
      </c>
      <c r="U7114" t="s">
        <v>5240</v>
      </c>
      <c r="V7114" s="39">
        <v>46195</v>
      </c>
      <c r="W7114" s="41">
        <v>14</v>
      </c>
      <c r="X7114" s="26" t="s">
        <v>41762</v>
      </c>
      <c r="Y7114">
        <v>40.99</v>
      </c>
      <c r="AE7114" s="41">
        <v>40.99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 s="30">
        <f t="shared" si="688"/>
        <v>0</v>
      </c>
      <c r="AL7114" s="45">
        <v>2</v>
      </c>
      <c r="AM7114" s="32">
        <f t="shared" si="687"/>
        <v>2</v>
      </c>
      <c r="AN7114" s="33" t="str">
        <f t="shared" si="689"/>
        <v>NPN</v>
      </c>
      <c r="AO7114" s="33" t="str">
        <f t="shared" si="684"/>
        <v>2meses_pendientes</v>
      </c>
      <c r="AP7114" s="33">
        <f t="shared" si="685"/>
        <v>28</v>
      </c>
      <c r="AQ7114" s="31">
        <f t="shared" si="686"/>
        <v>22</v>
      </c>
    </row>
    <row r="7115" spans="2:43" x14ac:dyDescent="0.3">
      <c r="B7115" s="37">
        <v>46172</v>
      </c>
      <c r="C7115" t="s">
        <v>7579</v>
      </c>
      <c r="D7115" t="s">
        <v>49106</v>
      </c>
      <c r="E7115" t="s">
        <v>49107</v>
      </c>
      <c r="F7115" t="s">
        <v>49108</v>
      </c>
      <c r="G7115" t="s">
        <v>49109</v>
      </c>
      <c r="H7115" t="s">
        <v>49110</v>
      </c>
      <c r="I7115" t="s">
        <v>38</v>
      </c>
      <c r="J7115" t="s">
        <v>38</v>
      </c>
      <c r="K7115" t="s">
        <v>2460</v>
      </c>
      <c r="L7115" t="s">
        <v>49108</v>
      </c>
      <c r="M7115" t="s">
        <v>49111</v>
      </c>
      <c r="N7115" t="s">
        <v>20138</v>
      </c>
      <c r="O7115" t="s">
        <v>7588</v>
      </c>
      <c r="P7115" t="s">
        <v>7589</v>
      </c>
      <c r="Q7115" t="s">
        <v>49112</v>
      </c>
      <c r="R7115" s="26">
        <v>3</v>
      </c>
      <c r="S7115" s="23">
        <v>278049120000</v>
      </c>
      <c r="T7115" t="s">
        <v>37</v>
      </c>
      <c r="U7115" t="s">
        <v>5240</v>
      </c>
      <c r="V7115" s="39">
        <v>46189</v>
      </c>
      <c r="W7115" s="41">
        <v>39.82</v>
      </c>
      <c r="X7115" s="26" t="s">
        <v>41762</v>
      </c>
      <c r="AE7115" s="41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 s="30">
        <f t="shared" si="688"/>
        <v>0</v>
      </c>
      <c r="AL7115" s="45">
        <v>2</v>
      </c>
      <c r="AM7115" s="32">
        <f t="shared" si="687"/>
        <v>2</v>
      </c>
      <c r="AN7115" s="33" t="str">
        <f t="shared" si="689"/>
        <v>NPN</v>
      </c>
      <c r="AO7115" s="33" t="str">
        <f t="shared" si="684"/>
        <v>2meses_pendientes</v>
      </c>
      <c r="AP7115" s="33">
        <f t="shared" si="685"/>
        <v>79.64</v>
      </c>
      <c r="AQ7115" s="31">
        <f t="shared" si="686"/>
        <v>16</v>
      </c>
    </row>
    <row r="7116" spans="2:43" x14ac:dyDescent="0.3">
      <c r="B7116" s="37">
        <v>46185</v>
      </c>
      <c r="C7116" t="s">
        <v>7579</v>
      </c>
      <c r="D7116" t="s">
        <v>49113</v>
      </c>
      <c r="E7116" t="s">
        <v>49114</v>
      </c>
      <c r="F7116" t="s">
        <v>49115</v>
      </c>
      <c r="G7116" t="s">
        <v>49116</v>
      </c>
      <c r="H7116" t="s">
        <v>49117</v>
      </c>
      <c r="I7116" t="s">
        <v>38</v>
      </c>
      <c r="J7116" t="s">
        <v>3877</v>
      </c>
      <c r="K7116" t="s">
        <v>4202</v>
      </c>
      <c r="L7116" t="s">
        <v>49115</v>
      </c>
      <c r="M7116" t="s">
        <v>49118</v>
      </c>
      <c r="N7116" t="s">
        <v>7685</v>
      </c>
      <c r="O7116" t="s">
        <v>7588</v>
      </c>
      <c r="P7116" t="s">
        <v>7589</v>
      </c>
      <c r="Q7116" t="s">
        <v>49119</v>
      </c>
      <c r="R7116" s="26">
        <v>3</v>
      </c>
      <c r="S7116" s="23">
        <v>803219910000</v>
      </c>
      <c r="T7116" t="s">
        <v>37</v>
      </c>
      <c r="U7116" t="s">
        <v>5240</v>
      </c>
      <c r="V7116" s="39">
        <v>46192</v>
      </c>
      <c r="W7116" s="41">
        <v>38.29</v>
      </c>
      <c r="X7116" s="26" t="s">
        <v>41762</v>
      </c>
      <c r="Y7116">
        <v>29.92</v>
      </c>
      <c r="Z7116">
        <v>23.15</v>
      </c>
      <c r="AE7116" s="41">
        <v>53.07</v>
      </c>
      <c r="AF7116">
        <v>1</v>
      </c>
      <c r="AG7116">
        <v>0</v>
      </c>
      <c r="AH7116">
        <v>0</v>
      </c>
      <c r="AI7116">
        <v>0</v>
      </c>
      <c r="AJ7116">
        <v>0</v>
      </c>
      <c r="AK7116" s="30">
        <f t="shared" si="688"/>
        <v>1</v>
      </c>
      <c r="AL7116" s="45">
        <v>2</v>
      </c>
      <c r="AM7116" s="32">
        <f t="shared" si="687"/>
        <v>1</v>
      </c>
      <c r="AN7116" s="33" t="str">
        <f t="shared" si="689"/>
        <v>MOROSO</v>
      </c>
      <c r="AO7116" s="33" t="str">
        <f t="shared" si="684"/>
        <v>1meses_pendientes</v>
      </c>
      <c r="AP7116" s="33">
        <f t="shared" si="685"/>
        <v>38.29</v>
      </c>
      <c r="AQ7116" s="31">
        <f t="shared" si="686"/>
        <v>19</v>
      </c>
    </row>
    <row r="7117" spans="2:43" x14ac:dyDescent="0.3">
      <c r="B7117" s="37">
        <v>46189</v>
      </c>
      <c r="C7117" t="s">
        <v>7579</v>
      </c>
      <c r="D7117" t="s">
        <v>49120</v>
      </c>
      <c r="E7117" t="s">
        <v>49121</v>
      </c>
      <c r="F7117" t="s">
        <v>49122</v>
      </c>
      <c r="G7117" t="s">
        <v>49123</v>
      </c>
      <c r="H7117" t="s">
        <v>49124</v>
      </c>
      <c r="I7117" t="s">
        <v>38</v>
      </c>
      <c r="J7117" t="s">
        <v>38</v>
      </c>
      <c r="K7117" t="s">
        <v>25549</v>
      </c>
      <c r="L7117" t="s">
        <v>49122</v>
      </c>
      <c r="M7117" t="s">
        <v>49125</v>
      </c>
      <c r="N7117" t="s">
        <v>49126</v>
      </c>
      <c r="O7117" t="s">
        <v>7588</v>
      </c>
      <c r="P7117" t="s">
        <v>7589</v>
      </c>
      <c r="Q7117" t="s">
        <v>49127</v>
      </c>
      <c r="R7117" s="26">
        <v>1</v>
      </c>
      <c r="S7117" s="23">
        <v>803478950000</v>
      </c>
      <c r="T7117" t="s">
        <v>37</v>
      </c>
      <c r="U7117" t="s">
        <v>5240</v>
      </c>
      <c r="V7117" s="39">
        <v>46184</v>
      </c>
      <c r="W7117" s="41">
        <v>12</v>
      </c>
      <c r="X7117" s="26" t="s">
        <v>41762</v>
      </c>
      <c r="Y7117">
        <v>28</v>
      </c>
      <c r="Z7117">
        <v>30.14</v>
      </c>
      <c r="AE7117" s="41">
        <v>58.14</v>
      </c>
      <c r="AF7117">
        <v>1</v>
      </c>
      <c r="AG7117">
        <v>0</v>
      </c>
      <c r="AH7117">
        <v>0</v>
      </c>
      <c r="AI7117">
        <v>0</v>
      </c>
      <c r="AJ7117">
        <v>0</v>
      </c>
      <c r="AK7117" s="30">
        <f t="shared" si="688"/>
        <v>1</v>
      </c>
      <c r="AL7117" s="45">
        <v>2</v>
      </c>
      <c r="AM7117" s="32">
        <f t="shared" si="687"/>
        <v>1</v>
      </c>
      <c r="AN7117" s="33" t="str">
        <f t="shared" si="689"/>
        <v>MOROSO</v>
      </c>
      <c r="AO7117" s="33" t="str">
        <f t="shared" si="684"/>
        <v>1meses_pendientes</v>
      </c>
      <c r="AP7117" s="33">
        <f t="shared" si="685"/>
        <v>12</v>
      </c>
      <c r="AQ7117" s="31">
        <f t="shared" si="686"/>
        <v>11</v>
      </c>
    </row>
    <row r="7118" spans="2:43" x14ac:dyDescent="0.3">
      <c r="B7118" s="37">
        <v>46192</v>
      </c>
      <c r="C7118" t="s">
        <v>7579</v>
      </c>
      <c r="D7118" t="s">
        <v>49128</v>
      </c>
      <c r="E7118" t="s">
        <v>49129</v>
      </c>
      <c r="F7118" t="s">
        <v>49130</v>
      </c>
      <c r="G7118" t="s">
        <v>49131</v>
      </c>
      <c r="H7118" t="s">
        <v>49132</v>
      </c>
      <c r="I7118" t="s">
        <v>38</v>
      </c>
      <c r="J7118" t="s">
        <v>44</v>
      </c>
      <c r="K7118" t="s">
        <v>52</v>
      </c>
      <c r="L7118" t="s">
        <v>49130</v>
      </c>
      <c r="M7118" t="s">
        <v>49133</v>
      </c>
      <c r="N7118" t="s">
        <v>49126</v>
      </c>
      <c r="O7118" t="s">
        <v>7588</v>
      </c>
      <c r="P7118" t="s">
        <v>7589</v>
      </c>
      <c r="Q7118" t="s">
        <v>49134</v>
      </c>
      <c r="R7118" s="26">
        <v>3</v>
      </c>
      <c r="S7118" s="23">
        <v>361171100000</v>
      </c>
      <c r="T7118" t="s">
        <v>37</v>
      </c>
      <c r="U7118" t="s">
        <v>5240</v>
      </c>
      <c r="V7118" s="39">
        <v>46193</v>
      </c>
      <c r="W7118" s="41">
        <v>33</v>
      </c>
      <c r="X7118" s="26" t="s">
        <v>41762</v>
      </c>
      <c r="AE7118" s="41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 s="30">
        <f t="shared" si="688"/>
        <v>0</v>
      </c>
      <c r="AL7118" s="45">
        <v>2</v>
      </c>
      <c r="AM7118" s="32">
        <f t="shared" si="687"/>
        <v>2</v>
      </c>
      <c r="AN7118" s="33" t="str">
        <f t="shared" si="689"/>
        <v>NPN</v>
      </c>
      <c r="AO7118" s="33" t="str">
        <f t="shared" si="684"/>
        <v>2meses_pendientes</v>
      </c>
      <c r="AP7118" s="33">
        <f t="shared" si="685"/>
        <v>66</v>
      </c>
      <c r="AQ7118" s="31">
        <f t="shared" si="686"/>
        <v>20</v>
      </c>
    </row>
    <row r="7119" spans="2:43" x14ac:dyDescent="0.3">
      <c r="B7119" s="37">
        <v>46179</v>
      </c>
      <c r="C7119" t="s">
        <v>7579</v>
      </c>
      <c r="D7119" t="s">
        <v>49135</v>
      </c>
      <c r="E7119" t="s">
        <v>49136</v>
      </c>
      <c r="F7119" t="s">
        <v>49137</v>
      </c>
      <c r="G7119" t="s">
        <v>49138</v>
      </c>
      <c r="H7119" t="s">
        <v>49139</v>
      </c>
      <c r="I7119" t="s">
        <v>38</v>
      </c>
      <c r="J7119" t="s">
        <v>38</v>
      </c>
      <c r="K7119" t="s">
        <v>2460</v>
      </c>
      <c r="L7119" t="s">
        <v>49140</v>
      </c>
      <c r="M7119" t="s">
        <v>49141</v>
      </c>
      <c r="N7119" t="s">
        <v>7695</v>
      </c>
      <c r="O7119" t="s">
        <v>7588</v>
      </c>
      <c r="P7119" t="s">
        <v>7589</v>
      </c>
      <c r="Q7119" t="s">
        <v>49142</v>
      </c>
      <c r="R7119" s="26">
        <v>2</v>
      </c>
      <c r="S7119" s="23">
        <v>354279550000</v>
      </c>
      <c r="T7119" t="s">
        <v>37</v>
      </c>
      <c r="U7119" t="s">
        <v>5240</v>
      </c>
      <c r="V7119" s="39">
        <v>46179</v>
      </c>
      <c r="W7119" s="41">
        <v>30</v>
      </c>
      <c r="X7119" s="26" t="s">
        <v>41762</v>
      </c>
      <c r="Y7119">
        <v>30.44</v>
      </c>
      <c r="AE7119" s="41">
        <v>30.44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 s="30">
        <f t="shared" si="688"/>
        <v>0</v>
      </c>
      <c r="AL7119" s="45">
        <v>2</v>
      </c>
      <c r="AM7119" s="32">
        <f t="shared" si="687"/>
        <v>2</v>
      </c>
      <c r="AN7119" s="33" t="str">
        <f t="shared" si="689"/>
        <v>NPN</v>
      </c>
      <c r="AO7119" s="33" t="str">
        <f t="shared" si="684"/>
        <v>2meses_pendientes</v>
      </c>
      <c r="AP7119" s="33">
        <f t="shared" si="685"/>
        <v>60</v>
      </c>
      <c r="AQ7119" s="31">
        <f t="shared" si="686"/>
        <v>6</v>
      </c>
    </row>
    <row r="7120" spans="2:43" x14ac:dyDescent="0.3">
      <c r="B7120" s="37">
        <v>46186</v>
      </c>
      <c r="C7120" t="s">
        <v>7579</v>
      </c>
      <c r="D7120" t="s">
        <v>49143</v>
      </c>
      <c r="E7120" t="s">
        <v>49144</v>
      </c>
      <c r="F7120" t="s">
        <v>49145</v>
      </c>
      <c r="G7120" t="s">
        <v>49146</v>
      </c>
      <c r="H7120" t="s">
        <v>49147</v>
      </c>
      <c r="I7120" t="s">
        <v>38</v>
      </c>
      <c r="J7120" t="s">
        <v>38</v>
      </c>
      <c r="K7120" t="s">
        <v>1713</v>
      </c>
      <c r="L7120" t="s">
        <v>49145</v>
      </c>
      <c r="M7120" t="s">
        <v>49148</v>
      </c>
      <c r="N7120" t="s">
        <v>7695</v>
      </c>
      <c r="O7120" t="s">
        <v>7588</v>
      </c>
      <c r="P7120" t="s">
        <v>7589</v>
      </c>
      <c r="Q7120" t="s">
        <v>49149</v>
      </c>
      <c r="R7120" s="26">
        <v>3</v>
      </c>
      <c r="S7120" s="23">
        <v>362165540000</v>
      </c>
      <c r="T7120" t="s">
        <v>37</v>
      </c>
      <c r="U7120" t="s">
        <v>5240</v>
      </c>
      <c r="V7120" s="39">
        <v>46188</v>
      </c>
      <c r="W7120" s="41">
        <v>35</v>
      </c>
      <c r="X7120" s="26" t="s">
        <v>41762</v>
      </c>
      <c r="Z7120">
        <v>36.26</v>
      </c>
      <c r="AE7120" s="41">
        <v>36.26</v>
      </c>
      <c r="AF7120">
        <v>1</v>
      </c>
      <c r="AG7120">
        <v>0</v>
      </c>
      <c r="AH7120">
        <v>0</v>
      </c>
      <c r="AI7120">
        <v>0</v>
      </c>
      <c r="AJ7120">
        <v>0</v>
      </c>
      <c r="AK7120" s="30">
        <f t="shared" si="688"/>
        <v>1</v>
      </c>
      <c r="AL7120" s="45">
        <v>2</v>
      </c>
      <c r="AM7120" s="32">
        <f t="shared" si="687"/>
        <v>1</v>
      </c>
      <c r="AN7120" s="33" t="str">
        <f t="shared" si="689"/>
        <v>MOROSO</v>
      </c>
      <c r="AO7120" s="33" t="str">
        <f t="shared" si="684"/>
        <v>1meses_pendientes</v>
      </c>
      <c r="AP7120" s="33">
        <f t="shared" si="685"/>
        <v>35</v>
      </c>
      <c r="AQ7120" s="31">
        <f t="shared" si="686"/>
        <v>15</v>
      </c>
    </row>
    <row r="7121" spans="2:43" x14ac:dyDescent="0.3">
      <c r="B7121" s="37">
        <v>46181</v>
      </c>
      <c r="C7121" t="s">
        <v>7579</v>
      </c>
      <c r="D7121" t="s">
        <v>49150</v>
      </c>
      <c r="E7121" t="s">
        <v>49151</v>
      </c>
      <c r="F7121" t="s">
        <v>49152</v>
      </c>
      <c r="G7121" t="s">
        <v>49153</v>
      </c>
      <c r="H7121" t="s">
        <v>49154</v>
      </c>
      <c r="I7121" t="s">
        <v>38</v>
      </c>
      <c r="J7121" t="s">
        <v>38</v>
      </c>
      <c r="K7121" t="s">
        <v>825</v>
      </c>
      <c r="L7121" t="s">
        <v>49152</v>
      </c>
      <c r="M7121" t="s">
        <v>49155</v>
      </c>
      <c r="N7121" t="s">
        <v>7713</v>
      </c>
      <c r="O7121" t="s">
        <v>7588</v>
      </c>
      <c r="P7121" t="s">
        <v>7589</v>
      </c>
      <c r="Q7121" t="s">
        <v>49156</v>
      </c>
      <c r="R7121" s="26">
        <v>2</v>
      </c>
      <c r="S7121" s="23">
        <v>364125870000</v>
      </c>
      <c r="T7121" t="s">
        <v>37</v>
      </c>
      <c r="U7121" t="s">
        <v>5240</v>
      </c>
      <c r="V7121" s="39">
        <v>46182</v>
      </c>
      <c r="W7121" s="41">
        <v>30</v>
      </c>
      <c r="X7121" s="26" t="s">
        <v>41762</v>
      </c>
      <c r="Y7121">
        <v>30.44</v>
      </c>
      <c r="AE7121" s="41">
        <v>30.44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 s="30">
        <f t="shared" si="688"/>
        <v>0</v>
      </c>
      <c r="AL7121" s="45">
        <v>2</v>
      </c>
      <c r="AM7121" s="32">
        <f t="shared" si="687"/>
        <v>2</v>
      </c>
      <c r="AN7121" s="33" t="str">
        <f t="shared" si="689"/>
        <v>NPN</v>
      </c>
      <c r="AO7121" s="33" t="str">
        <f t="shared" si="684"/>
        <v>2meses_pendientes</v>
      </c>
      <c r="AP7121" s="33">
        <f t="shared" si="685"/>
        <v>60</v>
      </c>
      <c r="AQ7121" s="31">
        <f t="shared" si="686"/>
        <v>9</v>
      </c>
    </row>
    <row r="7122" spans="2:43" x14ac:dyDescent="0.3">
      <c r="B7122" s="37">
        <v>46192</v>
      </c>
      <c r="C7122" t="s">
        <v>7579</v>
      </c>
      <c r="D7122" t="s">
        <v>49157</v>
      </c>
      <c r="E7122" t="s">
        <v>49158</v>
      </c>
      <c r="F7122" t="s">
        <v>49159</v>
      </c>
      <c r="G7122" t="s">
        <v>49160</v>
      </c>
      <c r="H7122" t="s">
        <v>49161</v>
      </c>
      <c r="I7122" t="s">
        <v>38</v>
      </c>
      <c r="J7122" t="s">
        <v>44</v>
      </c>
      <c r="K7122" t="s">
        <v>55</v>
      </c>
      <c r="L7122" t="s">
        <v>49162</v>
      </c>
      <c r="M7122" t="s">
        <v>49163</v>
      </c>
      <c r="N7122" t="s">
        <v>33675</v>
      </c>
      <c r="O7122" t="s">
        <v>7588</v>
      </c>
      <c r="P7122" t="s">
        <v>7589</v>
      </c>
      <c r="Q7122" t="s">
        <v>49164</v>
      </c>
      <c r="R7122" s="26">
        <v>3</v>
      </c>
      <c r="S7122" s="23">
        <v>339024880000</v>
      </c>
      <c r="T7122" t="s">
        <v>37</v>
      </c>
      <c r="U7122" t="s">
        <v>5240</v>
      </c>
      <c r="V7122" s="39">
        <v>46193</v>
      </c>
      <c r="W7122" s="41">
        <v>33</v>
      </c>
      <c r="X7122" s="26" t="s">
        <v>41762</v>
      </c>
      <c r="Z7122">
        <v>38.15</v>
      </c>
      <c r="AE7122" s="41">
        <v>38.15</v>
      </c>
      <c r="AF7122">
        <v>1</v>
      </c>
      <c r="AG7122">
        <v>0</v>
      </c>
      <c r="AH7122">
        <v>0</v>
      </c>
      <c r="AI7122">
        <v>0</v>
      </c>
      <c r="AJ7122">
        <v>0</v>
      </c>
      <c r="AK7122" s="30">
        <f t="shared" si="688"/>
        <v>1</v>
      </c>
      <c r="AL7122" s="45">
        <v>2</v>
      </c>
      <c r="AM7122" s="32">
        <f t="shared" si="687"/>
        <v>1</v>
      </c>
      <c r="AN7122" s="33" t="str">
        <f t="shared" si="689"/>
        <v>MOROSO</v>
      </c>
      <c r="AO7122" s="33" t="str">
        <f t="shared" si="684"/>
        <v>1meses_pendientes</v>
      </c>
      <c r="AP7122" s="33">
        <f t="shared" si="685"/>
        <v>33</v>
      </c>
      <c r="AQ7122" s="31">
        <f t="shared" si="686"/>
        <v>20</v>
      </c>
    </row>
    <row r="7123" spans="2:43" x14ac:dyDescent="0.3">
      <c r="B7123" s="37">
        <v>46177</v>
      </c>
      <c r="C7123" t="s">
        <v>7715</v>
      </c>
      <c r="D7123" t="s">
        <v>49165</v>
      </c>
      <c r="E7123" t="s">
        <v>49166</v>
      </c>
      <c r="F7123" t="s">
        <v>49167</v>
      </c>
      <c r="G7123" t="s">
        <v>49168</v>
      </c>
      <c r="H7123" t="s">
        <v>49169</v>
      </c>
      <c r="I7123" t="s">
        <v>38</v>
      </c>
      <c r="J7123" t="s">
        <v>42</v>
      </c>
      <c r="K7123" t="s">
        <v>65</v>
      </c>
      <c r="L7123" t="s">
        <v>49167</v>
      </c>
      <c r="M7123" t="s">
        <v>49170</v>
      </c>
      <c r="N7123" t="s">
        <v>7723</v>
      </c>
      <c r="O7123" t="s">
        <v>7724</v>
      </c>
      <c r="P7123" t="s">
        <v>7589</v>
      </c>
      <c r="Q7123" t="s">
        <v>49171</v>
      </c>
      <c r="R7123" s="26">
        <v>1</v>
      </c>
      <c r="S7123" s="23">
        <v>365152900000</v>
      </c>
      <c r="T7123" t="s">
        <v>37</v>
      </c>
      <c r="U7123" t="s">
        <v>5240</v>
      </c>
      <c r="V7123" s="39">
        <v>46177</v>
      </c>
      <c r="W7123" s="41">
        <v>26</v>
      </c>
      <c r="X7123" s="26" t="s">
        <v>41762</v>
      </c>
      <c r="Y7123">
        <v>26.26</v>
      </c>
      <c r="AE7123" s="41">
        <v>26.26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 s="30">
        <f t="shared" si="688"/>
        <v>0</v>
      </c>
      <c r="AL7123" s="45">
        <v>2</v>
      </c>
      <c r="AM7123" s="32">
        <f t="shared" si="687"/>
        <v>2</v>
      </c>
      <c r="AN7123" s="33" t="str">
        <f t="shared" si="689"/>
        <v>NPN</v>
      </c>
      <c r="AO7123" s="33" t="str">
        <f t="shared" si="684"/>
        <v>2meses_pendientes</v>
      </c>
      <c r="AP7123" s="33">
        <f t="shared" si="685"/>
        <v>52</v>
      </c>
      <c r="AQ7123" s="31">
        <f t="shared" si="686"/>
        <v>4</v>
      </c>
    </row>
    <row r="7124" spans="2:43" x14ac:dyDescent="0.3">
      <c r="B7124" s="37">
        <v>46198</v>
      </c>
      <c r="C7124" t="s">
        <v>7715</v>
      </c>
      <c r="D7124" t="s">
        <v>49172</v>
      </c>
      <c r="E7124" t="s">
        <v>49173</v>
      </c>
      <c r="F7124" t="s">
        <v>49174</v>
      </c>
      <c r="G7124" t="s">
        <v>49175</v>
      </c>
      <c r="H7124" t="s">
        <v>49176</v>
      </c>
      <c r="I7124" t="s">
        <v>38</v>
      </c>
      <c r="J7124" t="s">
        <v>44</v>
      </c>
      <c r="K7124" t="s">
        <v>55</v>
      </c>
      <c r="L7124" t="s">
        <v>49174</v>
      </c>
      <c r="M7124" t="s">
        <v>49177</v>
      </c>
      <c r="N7124" t="s">
        <v>7723</v>
      </c>
      <c r="O7124" t="s">
        <v>7724</v>
      </c>
      <c r="P7124" t="s">
        <v>7589</v>
      </c>
      <c r="Q7124" t="s">
        <v>49178</v>
      </c>
      <c r="R7124" s="26">
        <v>2</v>
      </c>
      <c r="S7124" s="23">
        <v>325079890000</v>
      </c>
      <c r="T7124" t="s">
        <v>37</v>
      </c>
      <c r="U7124" t="s">
        <v>5240</v>
      </c>
      <c r="V7124" s="39">
        <v>46200</v>
      </c>
      <c r="W7124" s="41">
        <v>30</v>
      </c>
      <c r="X7124" s="26" t="s">
        <v>41762</v>
      </c>
      <c r="AE7124" s="41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 s="30">
        <f t="shared" si="688"/>
        <v>0</v>
      </c>
      <c r="AL7124" s="45">
        <v>2</v>
      </c>
      <c r="AM7124" s="32">
        <f t="shared" si="687"/>
        <v>2</v>
      </c>
      <c r="AN7124" s="33" t="str">
        <f t="shared" si="689"/>
        <v>NPN</v>
      </c>
      <c r="AO7124" s="33" t="str">
        <f t="shared" si="684"/>
        <v>2meses_pendientes</v>
      </c>
      <c r="AP7124" s="33">
        <f t="shared" si="685"/>
        <v>60</v>
      </c>
      <c r="AQ7124" s="31">
        <f t="shared" si="686"/>
        <v>27</v>
      </c>
    </row>
    <row r="7125" spans="2:43" x14ac:dyDescent="0.3">
      <c r="B7125" s="37">
        <v>46182</v>
      </c>
      <c r="C7125" t="s">
        <v>7715</v>
      </c>
      <c r="D7125" t="s">
        <v>49179</v>
      </c>
      <c r="E7125" t="s">
        <v>49180</v>
      </c>
      <c r="F7125" t="s">
        <v>49181</v>
      </c>
      <c r="G7125" t="s">
        <v>49182</v>
      </c>
      <c r="H7125" t="s">
        <v>49183</v>
      </c>
      <c r="I7125" t="s">
        <v>46</v>
      </c>
      <c r="J7125" t="s">
        <v>6771</v>
      </c>
      <c r="K7125" t="s">
        <v>6772</v>
      </c>
      <c r="L7125" t="s">
        <v>49181</v>
      </c>
      <c r="M7125" t="s">
        <v>49184</v>
      </c>
      <c r="N7125" t="s">
        <v>8526</v>
      </c>
      <c r="O7125" t="s">
        <v>7724</v>
      </c>
      <c r="P7125" t="s">
        <v>7589</v>
      </c>
      <c r="Q7125" t="s">
        <v>49185</v>
      </c>
      <c r="R7125" s="26">
        <v>2</v>
      </c>
      <c r="S7125" s="23">
        <v>307035980000</v>
      </c>
      <c r="T7125" t="s">
        <v>37</v>
      </c>
      <c r="U7125" t="s">
        <v>5240</v>
      </c>
      <c r="V7125" s="39">
        <v>46182</v>
      </c>
      <c r="W7125" s="41">
        <v>30</v>
      </c>
      <c r="X7125" s="26" t="s">
        <v>41762</v>
      </c>
      <c r="AE7125" s="41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 s="30">
        <f t="shared" si="688"/>
        <v>0</v>
      </c>
      <c r="AL7125" s="45">
        <v>2</v>
      </c>
      <c r="AM7125" s="32">
        <f t="shared" si="687"/>
        <v>2</v>
      </c>
      <c r="AN7125" s="33" t="str">
        <f t="shared" si="689"/>
        <v>NPN</v>
      </c>
      <c r="AO7125" s="33" t="str">
        <f t="shared" si="684"/>
        <v>2meses_pendientes</v>
      </c>
      <c r="AP7125" s="33">
        <f t="shared" si="685"/>
        <v>60</v>
      </c>
      <c r="AQ7125" s="31">
        <f t="shared" si="686"/>
        <v>9</v>
      </c>
    </row>
    <row r="7126" spans="2:43" x14ac:dyDescent="0.3">
      <c r="B7126" s="37">
        <v>46182</v>
      </c>
      <c r="C7126" t="s">
        <v>7715</v>
      </c>
      <c r="D7126" t="s">
        <v>49186</v>
      </c>
      <c r="E7126" t="s">
        <v>49187</v>
      </c>
      <c r="F7126" t="s">
        <v>49188</v>
      </c>
      <c r="G7126" t="s">
        <v>49189</v>
      </c>
      <c r="H7126" t="s">
        <v>49190</v>
      </c>
      <c r="I7126" t="s">
        <v>38</v>
      </c>
      <c r="J7126" t="s">
        <v>44</v>
      </c>
      <c r="K7126" t="s">
        <v>56</v>
      </c>
      <c r="L7126" t="s">
        <v>49191</v>
      </c>
      <c r="M7126" t="s">
        <v>49192</v>
      </c>
      <c r="N7126" t="s">
        <v>8526</v>
      </c>
      <c r="O7126" t="s">
        <v>7724</v>
      </c>
      <c r="P7126" t="s">
        <v>7589</v>
      </c>
      <c r="Q7126" t="s">
        <v>49193</v>
      </c>
      <c r="R7126" s="26">
        <v>3</v>
      </c>
      <c r="S7126" s="23">
        <v>321051860000</v>
      </c>
      <c r="T7126" t="s">
        <v>37</v>
      </c>
      <c r="U7126" t="s">
        <v>5240</v>
      </c>
      <c r="V7126" s="39">
        <v>46182</v>
      </c>
      <c r="W7126" s="41">
        <v>33</v>
      </c>
      <c r="X7126" s="26" t="s">
        <v>41762</v>
      </c>
      <c r="Y7126">
        <v>34.909999999999997</v>
      </c>
      <c r="AE7126" s="41">
        <v>34.909999999999997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 s="30">
        <f t="shared" si="688"/>
        <v>0</v>
      </c>
      <c r="AL7126" s="45">
        <v>2</v>
      </c>
      <c r="AM7126" s="32">
        <f t="shared" si="687"/>
        <v>2</v>
      </c>
      <c r="AN7126" s="33" t="str">
        <f t="shared" si="689"/>
        <v>NPN</v>
      </c>
      <c r="AO7126" s="33" t="str">
        <f t="shared" si="684"/>
        <v>2meses_pendientes</v>
      </c>
      <c r="AP7126" s="33">
        <f t="shared" si="685"/>
        <v>66</v>
      </c>
      <c r="AQ7126" s="31">
        <f t="shared" si="686"/>
        <v>9</v>
      </c>
    </row>
    <row r="7127" spans="2:43" x14ac:dyDescent="0.3">
      <c r="B7127" s="37">
        <v>46183</v>
      </c>
      <c r="C7127" t="s">
        <v>7715</v>
      </c>
      <c r="D7127" t="s">
        <v>49194</v>
      </c>
      <c r="E7127" t="s">
        <v>49195</v>
      </c>
      <c r="F7127" t="s">
        <v>49196</v>
      </c>
      <c r="G7127" t="s">
        <v>49197</v>
      </c>
      <c r="H7127" t="s">
        <v>49198</v>
      </c>
      <c r="I7127" t="s">
        <v>46</v>
      </c>
      <c r="J7127" t="s">
        <v>6771</v>
      </c>
      <c r="K7127" t="s">
        <v>7972</v>
      </c>
      <c r="L7127" t="s">
        <v>49196</v>
      </c>
      <c r="M7127" t="s">
        <v>49199</v>
      </c>
      <c r="N7127" t="s">
        <v>8526</v>
      </c>
      <c r="O7127" t="s">
        <v>7724</v>
      </c>
      <c r="P7127" t="s">
        <v>7589</v>
      </c>
      <c r="Q7127" t="s">
        <v>49200</v>
      </c>
      <c r="R7127" s="26">
        <v>3</v>
      </c>
      <c r="S7127" s="23">
        <v>293088680000</v>
      </c>
      <c r="T7127" t="s">
        <v>37</v>
      </c>
      <c r="U7127" t="s">
        <v>5240</v>
      </c>
      <c r="V7127" s="39">
        <v>46185</v>
      </c>
      <c r="W7127" s="41">
        <v>33</v>
      </c>
      <c r="X7127" s="26" t="s">
        <v>41762</v>
      </c>
      <c r="AE7127" s="41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 s="30">
        <f t="shared" si="688"/>
        <v>0</v>
      </c>
      <c r="AL7127" s="45">
        <v>2</v>
      </c>
      <c r="AM7127" s="32">
        <f t="shared" si="687"/>
        <v>2</v>
      </c>
      <c r="AN7127" s="33" t="str">
        <f t="shared" si="689"/>
        <v>NPN</v>
      </c>
      <c r="AO7127" s="33" t="str">
        <f t="shared" si="684"/>
        <v>2meses_pendientes</v>
      </c>
      <c r="AP7127" s="33">
        <f t="shared" si="685"/>
        <v>66</v>
      </c>
      <c r="AQ7127" s="31">
        <f t="shared" si="686"/>
        <v>12</v>
      </c>
    </row>
    <row r="7128" spans="2:43" x14ac:dyDescent="0.3">
      <c r="B7128" s="37">
        <v>46185</v>
      </c>
      <c r="C7128" t="s">
        <v>7715</v>
      </c>
      <c r="D7128" t="s">
        <v>49201</v>
      </c>
      <c r="E7128" t="s">
        <v>49202</v>
      </c>
      <c r="F7128" t="s">
        <v>49203</v>
      </c>
      <c r="G7128" t="s">
        <v>49204</v>
      </c>
      <c r="H7128" t="s">
        <v>49205</v>
      </c>
      <c r="I7128" t="s">
        <v>7756</v>
      </c>
      <c r="J7128" t="s">
        <v>7757</v>
      </c>
      <c r="K7128" t="s">
        <v>8692</v>
      </c>
      <c r="L7128" t="s">
        <v>49203</v>
      </c>
      <c r="M7128" t="s">
        <v>49206</v>
      </c>
      <c r="N7128" t="s">
        <v>8526</v>
      </c>
      <c r="O7128" t="s">
        <v>7724</v>
      </c>
      <c r="P7128" t="s">
        <v>7589</v>
      </c>
      <c r="Q7128" t="s">
        <v>49207</v>
      </c>
      <c r="R7128" s="26">
        <v>2</v>
      </c>
      <c r="S7128" s="23">
        <v>365130690000</v>
      </c>
      <c r="T7128" t="s">
        <v>37</v>
      </c>
      <c r="U7128" t="s">
        <v>5240</v>
      </c>
      <c r="V7128" s="39">
        <v>46185</v>
      </c>
      <c r="W7128" s="41">
        <v>30</v>
      </c>
      <c r="X7128" s="26" t="s">
        <v>41762</v>
      </c>
      <c r="Y7128">
        <v>30.44</v>
      </c>
      <c r="AE7128" s="41">
        <v>30.44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 s="30">
        <f t="shared" si="688"/>
        <v>0</v>
      </c>
      <c r="AL7128" s="45">
        <v>2</v>
      </c>
      <c r="AM7128" s="32">
        <f t="shared" si="687"/>
        <v>2</v>
      </c>
      <c r="AN7128" s="33" t="str">
        <f t="shared" si="689"/>
        <v>NPN</v>
      </c>
      <c r="AO7128" s="33" t="str">
        <f t="shared" si="684"/>
        <v>2meses_pendientes</v>
      </c>
      <c r="AP7128" s="33">
        <f t="shared" si="685"/>
        <v>60</v>
      </c>
      <c r="AQ7128" s="31">
        <f t="shared" si="686"/>
        <v>12</v>
      </c>
    </row>
    <row r="7129" spans="2:43" x14ac:dyDescent="0.3">
      <c r="B7129" s="37">
        <v>46186</v>
      </c>
      <c r="C7129" t="s">
        <v>7715</v>
      </c>
      <c r="D7129" t="s">
        <v>49208</v>
      </c>
      <c r="E7129" t="s">
        <v>49209</v>
      </c>
      <c r="F7129" t="s">
        <v>49210</v>
      </c>
      <c r="G7129" t="s">
        <v>49211</v>
      </c>
      <c r="H7129" t="s">
        <v>49212</v>
      </c>
      <c r="I7129" t="s">
        <v>38</v>
      </c>
      <c r="J7129" t="s">
        <v>44</v>
      </c>
      <c r="K7129" t="s">
        <v>4325</v>
      </c>
      <c r="L7129" t="s">
        <v>49210</v>
      </c>
      <c r="M7129" t="s">
        <v>49213</v>
      </c>
      <c r="N7129" t="s">
        <v>8526</v>
      </c>
      <c r="O7129" t="s">
        <v>7724</v>
      </c>
      <c r="P7129" t="s">
        <v>7589</v>
      </c>
      <c r="Q7129" t="s">
        <v>49214</v>
      </c>
      <c r="R7129" s="26">
        <v>3</v>
      </c>
      <c r="S7129" s="23">
        <v>368164620000</v>
      </c>
      <c r="T7129" t="s">
        <v>37</v>
      </c>
      <c r="U7129" t="s">
        <v>5240</v>
      </c>
      <c r="V7129" s="39">
        <v>46188</v>
      </c>
      <c r="W7129" s="41">
        <v>34.04</v>
      </c>
      <c r="X7129" s="26" t="s">
        <v>41762</v>
      </c>
      <c r="Z7129">
        <v>36.630000000000003</v>
      </c>
      <c r="AE7129" s="41">
        <v>36.630000000000003</v>
      </c>
      <c r="AF7129">
        <v>1</v>
      </c>
      <c r="AG7129">
        <v>0</v>
      </c>
      <c r="AH7129">
        <v>0</v>
      </c>
      <c r="AI7129">
        <v>0</v>
      </c>
      <c r="AJ7129">
        <v>0</v>
      </c>
      <c r="AK7129" s="30">
        <f t="shared" si="688"/>
        <v>1</v>
      </c>
      <c r="AL7129" s="45">
        <v>2</v>
      </c>
      <c r="AM7129" s="32">
        <f t="shared" si="687"/>
        <v>1</v>
      </c>
      <c r="AN7129" s="33" t="str">
        <f t="shared" si="689"/>
        <v>MOROSO</v>
      </c>
      <c r="AO7129" s="33" t="str">
        <f t="shared" si="684"/>
        <v>1meses_pendientes</v>
      </c>
      <c r="AP7129" s="33">
        <f t="shared" si="685"/>
        <v>34.04</v>
      </c>
      <c r="AQ7129" s="31">
        <f t="shared" si="686"/>
        <v>15</v>
      </c>
    </row>
    <row r="7130" spans="2:43" x14ac:dyDescent="0.3">
      <c r="B7130" s="37">
        <v>46199</v>
      </c>
      <c r="C7130" t="s">
        <v>7715</v>
      </c>
      <c r="D7130" t="s">
        <v>49215</v>
      </c>
      <c r="E7130" t="s">
        <v>49216</v>
      </c>
      <c r="F7130" t="s">
        <v>49217</v>
      </c>
      <c r="G7130" t="s">
        <v>49218</v>
      </c>
      <c r="H7130" t="s">
        <v>49219</v>
      </c>
      <c r="I7130" t="s">
        <v>38</v>
      </c>
      <c r="J7130" t="s">
        <v>42</v>
      </c>
      <c r="K7130" t="s">
        <v>57</v>
      </c>
      <c r="L7130" t="s">
        <v>49220</v>
      </c>
      <c r="M7130" t="s">
        <v>49221</v>
      </c>
      <c r="N7130" t="s">
        <v>8526</v>
      </c>
      <c r="O7130" t="s">
        <v>7724</v>
      </c>
      <c r="P7130" t="s">
        <v>7589</v>
      </c>
      <c r="Q7130" t="s">
        <v>49222</v>
      </c>
      <c r="R7130" s="26">
        <v>2</v>
      </c>
      <c r="S7130" s="23">
        <v>225020370000</v>
      </c>
      <c r="T7130" t="s">
        <v>37</v>
      </c>
      <c r="U7130" t="s">
        <v>5240</v>
      </c>
      <c r="V7130" s="39">
        <v>46202</v>
      </c>
      <c r="W7130" s="41">
        <v>30</v>
      </c>
      <c r="X7130" s="26" t="s">
        <v>41762</v>
      </c>
      <c r="AE7130" s="41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 s="30">
        <f t="shared" si="688"/>
        <v>0</v>
      </c>
      <c r="AL7130" s="45">
        <v>2</v>
      </c>
      <c r="AM7130" s="32">
        <f t="shared" si="687"/>
        <v>2</v>
      </c>
      <c r="AN7130" s="33" t="str">
        <f t="shared" si="689"/>
        <v>NPN</v>
      </c>
      <c r="AO7130" s="33" t="str">
        <f t="shared" si="684"/>
        <v>2meses_pendientes</v>
      </c>
      <c r="AP7130" s="33">
        <f t="shared" si="685"/>
        <v>60</v>
      </c>
      <c r="AQ7130" s="31">
        <f t="shared" si="686"/>
        <v>29</v>
      </c>
    </row>
    <row r="7131" spans="2:43" x14ac:dyDescent="0.3">
      <c r="B7131" s="37">
        <v>46181</v>
      </c>
      <c r="C7131" t="s">
        <v>7715</v>
      </c>
      <c r="D7131" t="s">
        <v>49223</v>
      </c>
      <c r="E7131" t="s">
        <v>49224</v>
      </c>
      <c r="F7131" t="s">
        <v>49225</v>
      </c>
      <c r="G7131" t="s">
        <v>49226</v>
      </c>
      <c r="H7131" t="s">
        <v>49227</v>
      </c>
      <c r="I7131" t="s">
        <v>38</v>
      </c>
      <c r="J7131" t="s">
        <v>529</v>
      </c>
      <c r="K7131" t="s">
        <v>639</v>
      </c>
      <c r="L7131" t="s">
        <v>49225</v>
      </c>
      <c r="M7131" t="s">
        <v>49228</v>
      </c>
      <c r="N7131" t="s">
        <v>7776</v>
      </c>
      <c r="O7131" t="s">
        <v>7724</v>
      </c>
      <c r="P7131" t="s">
        <v>7589</v>
      </c>
      <c r="Q7131" t="s">
        <v>49229</v>
      </c>
      <c r="R7131" s="26">
        <v>3</v>
      </c>
      <c r="S7131" s="23">
        <v>151028660000</v>
      </c>
      <c r="T7131" t="s">
        <v>37</v>
      </c>
      <c r="U7131" t="s">
        <v>5240</v>
      </c>
      <c r="V7131" s="39">
        <v>46182</v>
      </c>
      <c r="W7131" s="41">
        <v>39</v>
      </c>
      <c r="X7131" s="26" t="s">
        <v>41762</v>
      </c>
      <c r="AE7131" s="4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 s="30">
        <f t="shared" si="688"/>
        <v>0</v>
      </c>
      <c r="AL7131" s="45">
        <v>2</v>
      </c>
      <c r="AM7131" s="32">
        <f t="shared" si="687"/>
        <v>2</v>
      </c>
      <c r="AN7131" s="33" t="str">
        <f t="shared" si="689"/>
        <v>NPN</v>
      </c>
      <c r="AO7131" s="33" t="str">
        <f t="shared" si="684"/>
        <v>2meses_pendientes</v>
      </c>
      <c r="AP7131" s="33">
        <f t="shared" si="685"/>
        <v>78</v>
      </c>
      <c r="AQ7131" s="31">
        <f t="shared" si="686"/>
        <v>9</v>
      </c>
    </row>
    <row r="7132" spans="2:43" x14ac:dyDescent="0.3">
      <c r="B7132" s="37">
        <v>46202</v>
      </c>
      <c r="C7132" t="s">
        <v>7715</v>
      </c>
      <c r="D7132" t="s">
        <v>49230</v>
      </c>
      <c r="E7132" t="s">
        <v>49231</v>
      </c>
      <c r="F7132" t="s">
        <v>49232</v>
      </c>
      <c r="G7132" t="s">
        <v>49233</v>
      </c>
      <c r="H7132" t="s">
        <v>49234</v>
      </c>
      <c r="I7132" t="s">
        <v>38</v>
      </c>
      <c r="J7132" t="s">
        <v>38</v>
      </c>
      <c r="K7132" t="s">
        <v>561</v>
      </c>
      <c r="L7132" t="s">
        <v>49232</v>
      </c>
      <c r="M7132" t="s">
        <v>49235</v>
      </c>
      <c r="N7132" t="s">
        <v>7776</v>
      </c>
      <c r="O7132" t="s">
        <v>7724</v>
      </c>
      <c r="P7132" t="s">
        <v>7589</v>
      </c>
      <c r="Q7132" t="s">
        <v>49236</v>
      </c>
      <c r="R7132" s="26">
        <v>1</v>
      </c>
      <c r="S7132" s="23">
        <v>363176040000</v>
      </c>
      <c r="T7132" t="s">
        <v>37</v>
      </c>
      <c r="U7132" t="s">
        <v>5240</v>
      </c>
      <c r="V7132" s="39">
        <v>46197</v>
      </c>
      <c r="W7132" s="41">
        <v>26</v>
      </c>
      <c r="X7132" s="26" t="s">
        <v>41762</v>
      </c>
      <c r="AE7132" s="41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 s="30">
        <f t="shared" si="688"/>
        <v>0</v>
      </c>
      <c r="AL7132" s="45">
        <v>2</v>
      </c>
      <c r="AM7132" s="32">
        <f t="shared" si="687"/>
        <v>2</v>
      </c>
      <c r="AN7132" s="33" t="str">
        <f t="shared" si="689"/>
        <v>NPN</v>
      </c>
      <c r="AO7132" s="33" t="str">
        <f t="shared" si="684"/>
        <v>2meses_pendientes</v>
      </c>
      <c r="AP7132" s="33">
        <f t="shared" si="685"/>
        <v>52</v>
      </c>
      <c r="AQ7132" s="31">
        <f t="shared" si="686"/>
        <v>24</v>
      </c>
    </row>
    <row r="7133" spans="2:43" x14ac:dyDescent="0.3">
      <c r="B7133" s="37">
        <v>46202</v>
      </c>
      <c r="C7133" t="s">
        <v>7715</v>
      </c>
      <c r="D7133" t="s">
        <v>49237</v>
      </c>
      <c r="E7133" t="s">
        <v>49238</v>
      </c>
      <c r="F7133" t="s">
        <v>49239</v>
      </c>
      <c r="G7133" t="s">
        <v>49240</v>
      </c>
      <c r="H7133" t="s">
        <v>49241</v>
      </c>
      <c r="I7133" t="s">
        <v>38</v>
      </c>
      <c r="J7133" t="s">
        <v>38</v>
      </c>
      <c r="K7133" t="s">
        <v>796</v>
      </c>
      <c r="L7133" t="s">
        <v>49242</v>
      </c>
      <c r="M7133" t="s">
        <v>49243</v>
      </c>
      <c r="N7133" t="s">
        <v>7776</v>
      </c>
      <c r="O7133" t="s">
        <v>7724</v>
      </c>
      <c r="P7133" t="s">
        <v>7589</v>
      </c>
      <c r="Q7133" t="s">
        <v>49244</v>
      </c>
      <c r="R7133" s="26">
        <v>3</v>
      </c>
      <c r="S7133" s="23">
        <v>363181410000</v>
      </c>
      <c r="T7133" t="s">
        <v>37</v>
      </c>
      <c r="U7133" t="s">
        <v>5240</v>
      </c>
      <c r="V7133" s="39">
        <v>46203</v>
      </c>
      <c r="W7133" s="41">
        <v>33</v>
      </c>
      <c r="X7133" s="26" t="s">
        <v>41762</v>
      </c>
      <c r="AE7133" s="41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 s="30">
        <f t="shared" si="688"/>
        <v>0</v>
      </c>
      <c r="AL7133" s="45">
        <v>2</v>
      </c>
      <c r="AM7133" s="32">
        <f t="shared" si="687"/>
        <v>2</v>
      </c>
      <c r="AN7133" s="33" t="str">
        <f t="shared" si="689"/>
        <v>NPN</v>
      </c>
      <c r="AO7133" s="33" t="str">
        <f t="shared" si="684"/>
        <v>2meses_pendientes</v>
      </c>
      <c r="AP7133" s="33">
        <f t="shared" si="685"/>
        <v>66</v>
      </c>
      <c r="AQ7133" s="31">
        <f t="shared" si="686"/>
        <v>30</v>
      </c>
    </row>
    <row r="7134" spans="2:43" x14ac:dyDescent="0.3">
      <c r="B7134" s="37">
        <v>46183</v>
      </c>
      <c r="C7134" t="s">
        <v>7715</v>
      </c>
      <c r="D7134" t="s">
        <v>49245</v>
      </c>
      <c r="E7134" t="s">
        <v>49246</v>
      </c>
      <c r="F7134" t="s">
        <v>49247</v>
      </c>
      <c r="G7134" t="s">
        <v>49248</v>
      </c>
      <c r="H7134" t="s">
        <v>49249</v>
      </c>
      <c r="I7134" t="s">
        <v>38</v>
      </c>
      <c r="J7134" t="s">
        <v>529</v>
      </c>
      <c r="K7134" t="s">
        <v>646</v>
      </c>
      <c r="L7134" t="s">
        <v>49247</v>
      </c>
      <c r="M7134" t="s">
        <v>49250</v>
      </c>
      <c r="N7134" t="s">
        <v>49251</v>
      </c>
      <c r="O7134" t="s">
        <v>7724</v>
      </c>
      <c r="P7134" t="s">
        <v>7589</v>
      </c>
      <c r="Q7134" t="s">
        <v>49252</v>
      </c>
      <c r="R7134" s="26">
        <v>3</v>
      </c>
      <c r="S7134" s="23">
        <v>368161440000</v>
      </c>
      <c r="T7134" t="s">
        <v>37</v>
      </c>
      <c r="U7134" t="s">
        <v>5240</v>
      </c>
      <c r="V7134" s="39">
        <v>46184</v>
      </c>
      <c r="W7134" s="41">
        <v>40</v>
      </c>
      <c r="X7134" s="26" t="s">
        <v>41762</v>
      </c>
      <c r="Y7134">
        <v>50.71</v>
      </c>
      <c r="AE7134" s="41">
        <v>50.71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 s="30">
        <f t="shared" si="688"/>
        <v>0</v>
      </c>
      <c r="AL7134" s="45">
        <v>2</v>
      </c>
      <c r="AM7134" s="32">
        <f t="shared" si="687"/>
        <v>2</v>
      </c>
      <c r="AN7134" s="33" t="str">
        <f t="shared" si="689"/>
        <v>NPN</v>
      </c>
      <c r="AO7134" s="33" t="str">
        <f t="shared" si="684"/>
        <v>2meses_pendientes</v>
      </c>
      <c r="AP7134" s="33">
        <f t="shared" si="685"/>
        <v>80</v>
      </c>
      <c r="AQ7134" s="31">
        <f t="shared" si="686"/>
        <v>11</v>
      </c>
    </row>
    <row r="7135" spans="2:43" x14ac:dyDescent="0.3">
      <c r="B7135" s="37">
        <v>46169</v>
      </c>
      <c r="C7135" t="s">
        <v>7715</v>
      </c>
      <c r="D7135" t="s">
        <v>49253</v>
      </c>
      <c r="E7135" t="s">
        <v>49254</v>
      </c>
      <c r="F7135" t="s">
        <v>49255</v>
      </c>
      <c r="G7135" t="s">
        <v>49256</v>
      </c>
      <c r="H7135" t="s">
        <v>49257</v>
      </c>
      <c r="I7135" t="s">
        <v>38</v>
      </c>
      <c r="J7135" t="s">
        <v>38</v>
      </c>
      <c r="K7135" t="s">
        <v>2423</v>
      </c>
      <c r="L7135" t="s">
        <v>49255</v>
      </c>
      <c r="M7135" t="s">
        <v>49258</v>
      </c>
      <c r="N7135" t="s">
        <v>7785</v>
      </c>
      <c r="O7135" t="s">
        <v>7724</v>
      </c>
      <c r="P7135" t="s">
        <v>7589</v>
      </c>
      <c r="Q7135" t="s">
        <v>49259</v>
      </c>
      <c r="R7135" s="26">
        <v>3</v>
      </c>
      <c r="S7135" s="23">
        <v>332010110000</v>
      </c>
      <c r="T7135" t="s">
        <v>37</v>
      </c>
      <c r="U7135" t="s">
        <v>5240</v>
      </c>
      <c r="V7135" s="39">
        <v>46175</v>
      </c>
      <c r="W7135" s="41">
        <v>33</v>
      </c>
      <c r="X7135" s="26" t="s">
        <v>41762</v>
      </c>
      <c r="Z7135">
        <v>34.909999999999997</v>
      </c>
      <c r="AE7135" s="41">
        <v>34.909999999999997</v>
      </c>
      <c r="AF7135">
        <v>1</v>
      </c>
      <c r="AG7135">
        <v>0</v>
      </c>
      <c r="AH7135">
        <v>0</v>
      </c>
      <c r="AI7135">
        <v>0</v>
      </c>
      <c r="AJ7135">
        <v>0</v>
      </c>
      <c r="AK7135" s="30">
        <f t="shared" si="688"/>
        <v>1</v>
      </c>
      <c r="AL7135" s="45">
        <v>2</v>
      </c>
      <c r="AM7135" s="32">
        <f t="shared" si="687"/>
        <v>1</v>
      </c>
      <c r="AN7135" s="33" t="str">
        <f t="shared" si="689"/>
        <v>MOROSO</v>
      </c>
      <c r="AO7135" s="33" t="str">
        <f t="shared" si="684"/>
        <v>1meses_pendientes</v>
      </c>
      <c r="AP7135" s="33">
        <f t="shared" si="685"/>
        <v>33</v>
      </c>
      <c r="AQ7135" s="31">
        <f t="shared" si="686"/>
        <v>2</v>
      </c>
    </row>
    <row r="7136" spans="2:43" x14ac:dyDescent="0.3">
      <c r="B7136" s="37">
        <v>46170</v>
      </c>
      <c r="C7136" t="s">
        <v>7715</v>
      </c>
      <c r="D7136" t="s">
        <v>49260</v>
      </c>
      <c r="E7136" t="s">
        <v>49261</v>
      </c>
      <c r="F7136" t="s">
        <v>49262</v>
      </c>
      <c r="G7136" t="s">
        <v>49263</v>
      </c>
      <c r="H7136" t="s">
        <v>49264</v>
      </c>
      <c r="I7136" t="s">
        <v>38</v>
      </c>
      <c r="J7136" t="s">
        <v>3877</v>
      </c>
      <c r="K7136" t="s">
        <v>4585</v>
      </c>
      <c r="L7136" t="s">
        <v>49262</v>
      </c>
      <c r="M7136" t="s">
        <v>49265</v>
      </c>
      <c r="N7136" t="s">
        <v>7785</v>
      </c>
      <c r="O7136" t="s">
        <v>7724</v>
      </c>
      <c r="P7136" t="s">
        <v>7589</v>
      </c>
      <c r="Q7136" t="s">
        <v>49266</v>
      </c>
      <c r="R7136" s="26">
        <v>3</v>
      </c>
      <c r="S7136" s="23">
        <v>354108600000</v>
      </c>
      <c r="T7136" t="s">
        <v>37</v>
      </c>
      <c r="U7136" t="s">
        <v>5240</v>
      </c>
      <c r="V7136" s="39">
        <v>46178</v>
      </c>
      <c r="W7136" s="41">
        <v>38.5</v>
      </c>
      <c r="X7136" s="26" t="s">
        <v>41762</v>
      </c>
      <c r="Y7136">
        <v>40.08</v>
      </c>
      <c r="AE7136" s="41">
        <v>40.08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 s="30">
        <f t="shared" si="688"/>
        <v>0</v>
      </c>
      <c r="AL7136" s="45">
        <v>2</v>
      </c>
      <c r="AM7136" s="32">
        <f t="shared" si="687"/>
        <v>2</v>
      </c>
      <c r="AN7136" s="33" t="str">
        <f t="shared" si="689"/>
        <v>NPN</v>
      </c>
      <c r="AO7136" s="33" t="str">
        <f t="shared" si="684"/>
        <v>2meses_pendientes</v>
      </c>
      <c r="AP7136" s="33">
        <f t="shared" si="685"/>
        <v>77</v>
      </c>
      <c r="AQ7136" s="31">
        <f t="shared" si="686"/>
        <v>5</v>
      </c>
    </row>
    <row r="7137" spans="2:43" x14ac:dyDescent="0.3">
      <c r="B7137" s="37">
        <v>46183</v>
      </c>
      <c r="C7137" t="s">
        <v>7715</v>
      </c>
      <c r="D7137" t="s">
        <v>49267</v>
      </c>
      <c r="E7137" t="s">
        <v>49268</v>
      </c>
      <c r="F7137" t="s">
        <v>49269</v>
      </c>
      <c r="G7137" t="s">
        <v>49270</v>
      </c>
      <c r="H7137" t="s">
        <v>49271</v>
      </c>
      <c r="I7137" t="s">
        <v>38</v>
      </c>
      <c r="J7137" t="s">
        <v>44</v>
      </c>
      <c r="K7137" t="s">
        <v>55</v>
      </c>
      <c r="L7137" t="s">
        <v>49269</v>
      </c>
      <c r="M7137" t="s">
        <v>49272</v>
      </c>
      <c r="N7137" t="s">
        <v>7785</v>
      </c>
      <c r="O7137" t="s">
        <v>7724</v>
      </c>
      <c r="P7137" t="s">
        <v>7589</v>
      </c>
      <c r="Q7137" t="s">
        <v>49273</v>
      </c>
      <c r="R7137" s="26">
        <v>2</v>
      </c>
      <c r="S7137" s="23">
        <v>351061170000</v>
      </c>
      <c r="T7137" t="s">
        <v>37</v>
      </c>
      <c r="U7137" t="s">
        <v>5240</v>
      </c>
      <c r="V7137" s="39">
        <v>46184</v>
      </c>
      <c r="W7137" s="41">
        <v>26</v>
      </c>
      <c r="X7137" s="26" t="s">
        <v>41762</v>
      </c>
      <c r="AE7137" s="41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 s="30">
        <f t="shared" si="688"/>
        <v>0</v>
      </c>
      <c r="AL7137" s="45">
        <v>2</v>
      </c>
      <c r="AM7137" s="32">
        <f t="shared" si="687"/>
        <v>2</v>
      </c>
      <c r="AN7137" s="33" t="str">
        <f t="shared" si="689"/>
        <v>NPN</v>
      </c>
      <c r="AO7137" s="33" t="str">
        <f t="shared" si="684"/>
        <v>2meses_pendientes</v>
      </c>
      <c r="AP7137" s="33">
        <f t="shared" si="685"/>
        <v>52</v>
      </c>
      <c r="AQ7137" s="31">
        <f t="shared" si="686"/>
        <v>11</v>
      </c>
    </row>
    <row r="7138" spans="2:43" x14ac:dyDescent="0.3">
      <c r="B7138" s="37">
        <v>46185</v>
      </c>
      <c r="C7138" t="s">
        <v>7715</v>
      </c>
      <c r="D7138" t="s">
        <v>49274</v>
      </c>
      <c r="E7138" t="s">
        <v>49275</v>
      </c>
      <c r="F7138" t="s">
        <v>49276</v>
      </c>
      <c r="G7138" t="s">
        <v>49277</v>
      </c>
      <c r="H7138" t="s">
        <v>49278</v>
      </c>
      <c r="I7138" t="s">
        <v>38</v>
      </c>
      <c r="J7138" t="s">
        <v>44</v>
      </c>
      <c r="K7138" t="s">
        <v>55</v>
      </c>
      <c r="L7138" t="s">
        <v>49276</v>
      </c>
      <c r="M7138" t="s">
        <v>49279</v>
      </c>
      <c r="N7138" t="s">
        <v>7785</v>
      </c>
      <c r="O7138" t="s">
        <v>7724</v>
      </c>
      <c r="P7138" t="s">
        <v>7589</v>
      </c>
      <c r="Q7138" t="s">
        <v>49280</v>
      </c>
      <c r="R7138" s="26">
        <v>1</v>
      </c>
      <c r="S7138" s="23">
        <v>366160950000</v>
      </c>
      <c r="T7138" t="s">
        <v>37</v>
      </c>
      <c r="U7138" t="s">
        <v>5240</v>
      </c>
      <c r="V7138" s="39">
        <v>46183</v>
      </c>
      <c r="W7138" s="41">
        <v>26</v>
      </c>
      <c r="X7138" s="26" t="s">
        <v>41762</v>
      </c>
      <c r="AE7138" s="41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 s="30">
        <f t="shared" si="688"/>
        <v>0</v>
      </c>
      <c r="AL7138" s="45">
        <v>2</v>
      </c>
      <c r="AM7138" s="32">
        <f t="shared" si="687"/>
        <v>2</v>
      </c>
      <c r="AN7138" s="33" t="str">
        <f t="shared" si="689"/>
        <v>NPN</v>
      </c>
      <c r="AO7138" s="33" t="str">
        <f t="shared" si="684"/>
        <v>2meses_pendientes</v>
      </c>
      <c r="AP7138" s="33">
        <f t="shared" si="685"/>
        <v>52</v>
      </c>
      <c r="AQ7138" s="31">
        <f t="shared" si="686"/>
        <v>10</v>
      </c>
    </row>
    <row r="7139" spans="2:43" x14ac:dyDescent="0.3">
      <c r="B7139" s="37">
        <v>46189</v>
      </c>
      <c r="C7139" t="s">
        <v>7715</v>
      </c>
      <c r="D7139" t="s">
        <v>49281</v>
      </c>
      <c r="E7139" t="s">
        <v>49282</v>
      </c>
      <c r="F7139" t="s">
        <v>49283</v>
      </c>
      <c r="G7139" t="s">
        <v>49284</v>
      </c>
      <c r="H7139" t="s">
        <v>49285</v>
      </c>
      <c r="I7139" t="s">
        <v>38</v>
      </c>
      <c r="J7139" t="s">
        <v>38</v>
      </c>
      <c r="K7139" t="s">
        <v>1162</v>
      </c>
      <c r="L7139" t="s">
        <v>49286</v>
      </c>
      <c r="M7139" t="s">
        <v>49287</v>
      </c>
      <c r="N7139" t="s">
        <v>7785</v>
      </c>
      <c r="O7139" t="s">
        <v>7724</v>
      </c>
      <c r="P7139" t="s">
        <v>7589</v>
      </c>
      <c r="Q7139" t="s">
        <v>49288</v>
      </c>
      <c r="R7139" s="26">
        <v>3</v>
      </c>
      <c r="S7139" s="23">
        <v>365167680000</v>
      </c>
      <c r="T7139" t="s">
        <v>37</v>
      </c>
      <c r="U7139" t="s">
        <v>5240</v>
      </c>
      <c r="V7139" s="39">
        <v>46195</v>
      </c>
      <c r="W7139" s="41">
        <v>44</v>
      </c>
      <c r="X7139" s="26" t="s">
        <v>41762</v>
      </c>
      <c r="Z7139">
        <v>18.5</v>
      </c>
      <c r="AE7139" s="41">
        <v>18.5</v>
      </c>
      <c r="AF7139">
        <v>1</v>
      </c>
      <c r="AG7139">
        <v>0</v>
      </c>
      <c r="AH7139">
        <v>0</v>
      </c>
      <c r="AI7139">
        <v>0</v>
      </c>
      <c r="AJ7139">
        <v>0</v>
      </c>
      <c r="AK7139" s="30">
        <f t="shared" si="688"/>
        <v>1</v>
      </c>
      <c r="AL7139" s="45">
        <v>2</v>
      </c>
      <c r="AM7139" s="32">
        <f t="shared" si="687"/>
        <v>1</v>
      </c>
      <c r="AN7139" s="33" t="str">
        <f t="shared" si="689"/>
        <v>MOROSO</v>
      </c>
      <c r="AO7139" s="33" t="str">
        <f t="shared" si="684"/>
        <v>1meses_pendientes</v>
      </c>
      <c r="AP7139" s="33">
        <f t="shared" si="685"/>
        <v>44</v>
      </c>
      <c r="AQ7139" s="31">
        <f t="shared" si="686"/>
        <v>22</v>
      </c>
    </row>
    <row r="7140" spans="2:43" x14ac:dyDescent="0.3">
      <c r="B7140" s="37">
        <v>46190</v>
      </c>
      <c r="C7140" t="s">
        <v>7715</v>
      </c>
      <c r="D7140" t="s">
        <v>49289</v>
      </c>
      <c r="E7140" t="s">
        <v>49290</v>
      </c>
      <c r="F7140" t="s">
        <v>49291</v>
      </c>
      <c r="G7140" t="s">
        <v>49292</v>
      </c>
      <c r="H7140" t="s">
        <v>49293</v>
      </c>
      <c r="I7140" t="s">
        <v>38</v>
      </c>
      <c r="J7140" t="s">
        <v>38</v>
      </c>
      <c r="K7140" t="s">
        <v>476</v>
      </c>
      <c r="L7140" t="s">
        <v>49291</v>
      </c>
      <c r="M7140" t="s">
        <v>49294</v>
      </c>
      <c r="N7140" t="s">
        <v>7785</v>
      </c>
      <c r="O7140" t="s">
        <v>7724</v>
      </c>
      <c r="P7140" t="s">
        <v>7589</v>
      </c>
      <c r="Q7140" t="s">
        <v>49295</v>
      </c>
      <c r="R7140" s="26">
        <v>1</v>
      </c>
      <c r="S7140" s="23">
        <v>304027050000</v>
      </c>
      <c r="T7140" t="s">
        <v>37</v>
      </c>
      <c r="U7140" t="s">
        <v>5240</v>
      </c>
      <c r="V7140" s="39">
        <v>46193</v>
      </c>
      <c r="W7140" s="41">
        <v>26</v>
      </c>
      <c r="X7140" s="26" t="s">
        <v>41762</v>
      </c>
      <c r="Z7140">
        <v>26.26</v>
      </c>
      <c r="AE7140" s="41">
        <v>26.26</v>
      </c>
      <c r="AF7140">
        <v>1</v>
      </c>
      <c r="AG7140">
        <v>0</v>
      </c>
      <c r="AH7140">
        <v>0</v>
      </c>
      <c r="AI7140">
        <v>0</v>
      </c>
      <c r="AJ7140">
        <v>0</v>
      </c>
      <c r="AK7140" s="30">
        <f t="shared" si="688"/>
        <v>1</v>
      </c>
      <c r="AL7140" s="45">
        <v>2</v>
      </c>
      <c r="AM7140" s="32">
        <f t="shared" si="687"/>
        <v>1</v>
      </c>
      <c r="AN7140" s="33" t="str">
        <f t="shared" si="689"/>
        <v>MOROSO</v>
      </c>
      <c r="AO7140" s="33" t="str">
        <f t="shared" si="684"/>
        <v>1meses_pendientes</v>
      </c>
      <c r="AP7140" s="33">
        <f t="shared" si="685"/>
        <v>26</v>
      </c>
      <c r="AQ7140" s="31">
        <f t="shared" si="686"/>
        <v>20</v>
      </c>
    </row>
    <row r="7141" spans="2:43" x14ac:dyDescent="0.3">
      <c r="B7141" s="37">
        <v>46177</v>
      </c>
      <c r="C7141" t="s">
        <v>7715</v>
      </c>
      <c r="D7141" t="s">
        <v>49296</v>
      </c>
      <c r="E7141" t="s">
        <v>49297</v>
      </c>
      <c r="F7141" t="s">
        <v>49298</v>
      </c>
      <c r="G7141" t="s">
        <v>49299</v>
      </c>
      <c r="H7141" t="s">
        <v>49300</v>
      </c>
      <c r="I7141" t="s">
        <v>38</v>
      </c>
      <c r="J7141" t="s">
        <v>42</v>
      </c>
      <c r="K7141" t="s">
        <v>3921</v>
      </c>
      <c r="L7141" t="s">
        <v>49298</v>
      </c>
      <c r="M7141" t="s">
        <v>49301</v>
      </c>
      <c r="N7141" t="s">
        <v>7837</v>
      </c>
      <c r="O7141" t="s">
        <v>7724</v>
      </c>
      <c r="P7141" t="s">
        <v>7589</v>
      </c>
      <c r="Q7141" t="s">
        <v>49302</v>
      </c>
      <c r="R7141" s="26">
        <v>3</v>
      </c>
      <c r="S7141" s="23">
        <v>366153720000</v>
      </c>
      <c r="T7141" t="s">
        <v>37</v>
      </c>
      <c r="U7141" t="s">
        <v>5240</v>
      </c>
      <c r="V7141" s="39">
        <v>46176</v>
      </c>
      <c r="W7141" s="41">
        <v>38</v>
      </c>
      <c r="X7141" s="26" t="s">
        <v>41762</v>
      </c>
      <c r="Y7141">
        <v>39.54</v>
      </c>
      <c r="AE7141" s="41">
        <v>39.54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 s="30">
        <f t="shared" si="688"/>
        <v>0</v>
      </c>
      <c r="AL7141" s="45">
        <v>2</v>
      </c>
      <c r="AM7141" s="32">
        <f t="shared" si="687"/>
        <v>2</v>
      </c>
      <c r="AN7141" s="33" t="str">
        <f t="shared" si="689"/>
        <v>NPN</v>
      </c>
      <c r="AO7141" s="33" t="str">
        <f t="shared" si="684"/>
        <v>2meses_pendientes</v>
      </c>
      <c r="AP7141" s="33">
        <f t="shared" si="685"/>
        <v>76</v>
      </c>
      <c r="AQ7141" s="31">
        <f t="shared" si="686"/>
        <v>3</v>
      </c>
    </row>
    <row r="7142" spans="2:43" x14ac:dyDescent="0.3">
      <c r="B7142" s="37">
        <v>46177</v>
      </c>
      <c r="C7142" t="s">
        <v>7715</v>
      </c>
      <c r="D7142" t="s">
        <v>49303</v>
      </c>
      <c r="E7142" t="s">
        <v>49304</v>
      </c>
      <c r="F7142" t="s">
        <v>49305</v>
      </c>
      <c r="G7142" t="s">
        <v>49306</v>
      </c>
      <c r="H7142" t="s">
        <v>49307</v>
      </c>
      <c r="I7142" t="s">
        <v>38</v>
      </c>
      <c r="J7142" t="s">
        <v>42</v>
      </c>
      <c r="K7142" t="s">
        <v>3921</v>
      </c>
      <c r="L7142" t="s">
        <v>49308</v>
      </c>
      <c r="M7142" t="s">
        <v>49309</v>
      </c>
      <c r="N7142" t="s">
        <v>7837</v>
      </c>
      <c r="O7142" t="s">
        <v>7724</v>
      </c>
      <c r="P7142" t="s">
        <v>7589</v>
      </c>
      <c r="Q7142" t="s">
        <v>49310</v>
      </c>
      <c r="R7142" s="26">
        <v>2</v>
      </c>
      <c r="S7142" s="23">
        <v>366156050000</v>
      </c>
      <c r="T7142" t="s">
        <v>37</v>
      </c>
      <c r="U7142" t="s">
        <v>5240</v>
      </c>
      <c r="V7142" s="39">
        <v>46178</v>
      </c>
      <c r="W7142" s="41">
        <v>30</v>
      </c>
      <c r="X7142" s="26" t="s">
        <v>41762</v>
      </c>
      <c r="Y7142">
        <v>30.44</v>
      </c>
      <c r="AE7142" s="41">
        <v>30.44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 s="30">
        <f t="shared" si="688"/>
        <v>0</v>
      </c>
      <c r="AL7142" s="45">
        <v>2</v>
      </c>
      <c r="AM7142" s="32">
        <f t="shared" si="687"/>
        <v>2</v>
      </c>
      <c r="AN7142" s="33" t="str">
        <f t="shared" si="689"/>
        <v>NPN</v>
      </c>
      <c r="AO7142" s="33" t="str">
        <f t="shared" si="684"/>
        <v>2meses_pendientes</v>
      </c>
      <c r="AP7142" s="33">
        <f t="shared" si="685"/>
        <v>60</v>
      </c>
      <c r="AQ7142" s="31">
        <f t="shared" si="686"/>
        <v>5</v>
      </c>
    </row>
    <row r="7143" spans="2:43" x14ac:dyDescent="0.3">
      <c r="B7143" s="37">
        <v>46193</v>
      </c>
      <c r="C7143" t="s">
        <v>7715</v>
      </c>
      <c r="D7143" t="s">
        <v>49311</v>
      </c>
      <c r="E7143" t="s">
        <v>49312</v>
      </c>
      <c r="F7143" t="s">
        <v>49313</v>
      </c>
      <c r="G7143" t="s">
        <v>49314</v>
      </c>
      <c r="H7143" t="s">
        <v>49315</v>
      </c>
      <c r="I7143" t="s">
        <v>38</v>
      </c>
      <c r="J7143" t="s">
        <v>42</v>
      </c>
      <c r="K7143" t="s">
        <v>3921</v>
      </c>
      <c r="L7143" t="s">
        <v>49316</v>
      </c>
      <c r="M7143" t="s">
        <v>49317</v>
      </c>
      <c r="N7143" t="s">
        <v>7837</v>
      </c>
      <c r="O7143" t="s">
        <v>7724</v>
      </c>
      <c r="P7143" t="s">
        <v>7589</v>
      </c>
      <c r="Q7143" t="s">
        <v>49318</v>
      </c>
      <c r="R7143" s="26">
        <v>2</v>
      </c>
      <c r="S7143" s="23">
        <v>362160280000</v>
      </c>
      <c r="T7143" t="s">
        <v>37</v>
      </c>
      <c r="U7143" t="s">
        <v>5240</v>
      </c>
      <c r="V7143" s="39">
        <v>46183</v>
      </c>
      <c r="W7143" s="41">
        <v>30</v>
      </c>
      <c r="X7143" s="26" t="s">
        <v>41762</v>
      </c>
      <c r="Y7143">
        <v>31</v>
      </c>
      <c r="AE7143" s="41">
        <v>31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 s="30">
        <f t="shared" si="688"/>
        <v>0</v>
      </c>
      <c r="AL7143" s="45">
        <v>2</v>
      </c>
      <c r="AM7143" s="32">
        <f t="shared" si="687"/>
        <v>2</v>
      </c>
      <c r="AN7143" s="33" t="str">
        <f t="shared" si="689"/>
        <v>NPN</v>
      </c>
      <c r="AO7143" s="33" t="str">
        <f t="shared" si="684"/>
        <v>2meses_pendientes</v>
      </c>
      <c r="AP7143" s="33">
        <f t="shared" si="685"/>
        <v>60</v>
      </c>
      <c r="AQ7143" s="31">
        <f t="shared" si="686"/>
        <v>10</v>
      </c>
    </row>
    <row r="7144" spans="2:43" x14ac:dyDescent="0.3">
      <c r="B7144" s="37">
        <v>46193</v>
      </c>
      <c r="C7144" t="s">
        <v>7715</v>
      </c>
      <c r="D7144" t="s">
        <v>49319</v>
      </c>
      <c r="E7144" t="s">
        <v>49320</v>
      </c>
      <c r="F7144" t="s">
        <v>49321</v>
      </c>
      <c r="G7144" t="s">
        <v>49322</v>
      </c>
      <c r="H7144" t="s">
        <v>49323</v>
      </c>
      <c r="I7144" t="s">
        <v>38</v>
      </c>
      <c r="J7144" t="s">
        <v>42</v>
      </c>
      <c r="K7144" t="s">
        <v>57</v>
      </c>
      <c r="L7144" t="s">
        <v>49321</v>
      </c>
      <c r="M7144" t="s">
        <v>49324</v>
      </c>
      <c r="N7144" t="s">
        <v>7837</v>
      </c>
      <c r="O7144" t="s">
        <v>7724</v>
      </c>
      <c r="P7144" t="s">
        <v>7589</v>
      </c>
      <c r="Q7144" t="s">
        <v>49325</v>
      </c>
      <c r="R7144" s="26">
        <v>1</v>
      </c>
      <c r="S7144" s="23">
        <v>362155860000</v>
      </c>
      <c r="T7144" t="s">
        <v>37</v>
      </c>
      <c r="U7144" t="s">
        <v>5240</v>
      </c>
      <c r="V7144" s="39">
        <v>46178</v>
      </c>
      <c r="W7144" s="41">
        <v>26</v>
      </c>
      <c r="X7144" s="26" t="s">
        <v>41762</v>
      </c>
      <c r="Y7144">
        <v>26.26</v>
      </c>
      <c r="Z7144">
        <v>26.26</v>
      </c>
      <c r="AE7144" s="41">
        <v>52.52</v>
      </c>
      <c r="AF7144">
        <v>1</v>
      </c>
      <c r="AG7144">
        <v>0</v>
      </c>
      <c r="AH7144">
        <v>0</v>
      </c>
      <c r="AI7144">
        <v>0</v>
      </c>
      <c r="AJ7144">
        <v>0</v>
      </c>
      <c r="AK7144" s="30">
        <f t="shared" si="688"/>
        <v>1</v>
      </c>
      <c r="AL7144" s="45">
        <v>2</v>
      </c>
      <c r="AM7144" s="32">
        <f t="shared" si="687"/>
        <v>1</v>
      </c>
      <c r="AN7144" s="33" t="str">
        <f t="shared" si="689"/>
        <v>MOROSO</v>
      </c>
      <c r="AO7144" s="33" t="str">
        <f t="shared" si="684"/>
        <v>1meses_pendientes</v>
      </c>
      <c r="AP7144" s="33">
        <f t="shared" si="685"/>
        <v>26</v>
      </c>
      <c r="AQ7144" s="31">
        <f t="shared" si="686"/>
        <v>5</v>
      </c>
    </row>
    <row r="7145" spans="2:43" x14ac:dyDescent="0.3">
      <c r="B7145" s="37">
        <v>46193</v>
      </c>
      <c r="C7145" t="s">
        <v>7715</v>
      </c>
      <c r="D7145" t="s">
        <v>49326</v>
      </c>
      <c r="E7145" t="s">
        <v>49327</v>
      </c>
      <c r="F7145" t="s">
        <v>49328</v>
      </c>
      <c r="G7145" t="s">
        <v>49329</v>
      </c>
      <c r="H7145" t="s">
        <v>49330</v>
      </c>
      <c r="I7145" t="s">
        <v>38</v>
      </c>
      <c r="J7145" t="s">
        <v>42</v>
      </c>
      <c r="K7145" t="s">
        <v>57</v>
      </c>
      <c r="L7145" t="s">
        <v>49328</v>
      </c>
      <c r="M7145" t="s">
        <v>49331</v>
      </c>
      <c r="N7145" t="s">
        <v>7837</v>
      </c>
      <c r="O7145" t="s">
        <v>7724</v>
      </c>
      <c r="P7145" t="s">
        <v>7589</v>
      </c>
      <c r="Q7145" t="s">
        <v>49332</v>
      </c>
      <c r="R7145" s="26">
        <v>3</v>
      </c>
      <c r="S7145" s="23">
        <v>369157040000</v>
      </c>
      <c r="T7145" t="s">
        <v>37</v>
      </c>
      <c r="U7145" t="s">
        <v>5240</v>
      </c>
      <c r="V7145" s="39">
        <v>46181</v>
      </c>
      <c r="W7145" s="41">
        <v>39</v>
      </c>
      <c r="X7145" s="26" t="s">
        <v>41762</v>
      </c>
      <c r="Y7145">
        <v>40.61</v>
      </c>
      <c r="AE7145" s="41">
        <v>40.61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 s="30">
        <f t="shared" si="688"/>
        <v>0</v>
      </c>
      <c r="AL7145" s="45">
        <v>2</v>
      </c>
      <c r="AM7145" s="32">
        <f t="shared" si="687"/>
        <v>2</v>
      </c>
      <c r="AN7145" s="33" t="str">
        <f t="shared" si="689"/>
        <v>NPN</v>
      </c>
      <c r="AO7145" s="33" t="str">
        <f t="shared" si="684"/>
        <v>2meses_pendientes</v>
      </c>
      <c r="AP7145" s="33">
        <f t="shared" si="685"/>
        <v>78</v>
      </c>
      <c r="AQ7145" s="31">
        <f t="shared" si="686"/>
        <v>8</v>
      </c>
    </row>
    <row r="7146" spans="2:43" x14ac:dyDescent="0.3">
      <c r="B7146" s="37">
        <v>46195</v>
      </c>
      <c r="C7146" t="s">
        <v>7715</v>
      </c>
      <c r="D7146" t="s">
        <v>49333</v>
      </c>
      <c r="E7146" t="s">
        <v>49334</v>
      </c>
      <c r="F7146" t="s">
        <v>49335</v>
      </c>
      <c r="G7146" t="s">
        <v>49336</v>
      </c>
      <c r="H7146" t="s">
        <v>49337</v>
      </c>
      <c r="I7146" t="s">
        <v>38</v>
      </c>
      <c r="J7146" t="s">
        <v>42</v>
      </c>
      <c r="K7146" t="s">
        <v>59</v>
      </c>
      <c r="L7146" t="s">
        <v>49335</v>
      </c>
      <c r="M7146" t="s">
        <v>49338</v>
      </c>
      <c r="N7146" t="s">
        <v>7837</v>
      </c>
      <c r="O7146" t="s">
        <v>7724</v>
      </c>
      <c r="P7146" t="s">
        <v>7589</v>
      </c>
      <c r="Q7146" t="s">
        <v>49339</v>
      </c>
      <c r="R7146" s="26">
        <v>1</v>
      </c>
      <c r="S7146" s="23">
        <v>365173500000</v>
      </c>
      <c r="T7146" t="s">
        <v>37</v>
      </c>
      <c r="U7146" t="s">
        <v>5240</v>
      </c>
      <c r="V7146" s="39">
        <v>46200</v>
      </c>
      <c r="W7146" s="41">
        <v>20.8</v>
      </c>
      <c r="X7146" s="26" t="s">
        <v>41762</v>
      </c>
      <c r="AE7146" s="41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 s="30">
        <f t="shared" si="688"/>
        <v>0</v>
      </c>
      <c r="AL7146" s="45">
        <v>2</v>
      </c>
      <c r="AM7146" s="32">
        <f t="shared" si="687"/>
        <v>2</v>
      </c>
      <c r="AN7146" s="33" t="str">
        <f t="shared" si="689"/>
        <v>NPN</v>
      </c>
      <c r="AO7146" s="33" t="str">
        <f t="shared" si="684"/>
        <v>2meses_pendientes</v>
      </c>
      <c r="AP7146" s="33">
        <f t="shared" si="685"/>
        <v>41.6</v>
      </c>
      <c r="AQ7146" s="31">
        <f t="shared" si="686"/>
        <v>27</v>
      </c>
    </row>
    <row r="7147" spans="2:43" x14ac:dyDescent="0.3">
      <c r="B7147" s="37">
        <v>46202</v>
      </c>
      <c r="C7147" t="s">
        <v>7715</v>
      </c>
      <c r="D7147" t="s">
        <v>49340</v>
      </c>
      <c r="E7147" t="s">
        <v>49341</v>
      </c>
      <c r="F7147" t="s">
        <v>49342</v>
      </c>
      <c r="G7147" t="s">
        <v>49343</v>
      </c>
      <c r="H7147" t="s">
        <v>49344</v>
      </c>
      <c r="I7147" t="s">
        <v>38</v>
      </c>
      <c r="J7147" t="s">
        <v>42</v>
      </c>
      <c r="K7147" t="s">
        <v>50</v>
      </c>
      <c r="L7147" t="s">
        <v>49342</v>
      </c>
      <c r="M7147" t="s">
        <v>49345</v>
      </c>
      <c r="N7147" t="s">
        <v>7837</v>
      </c>
      <c r="O7147" t="s">
        <v>7724</v>
      </c>
      <c r="P7147" t="s">
        <v>7589</v>
      </c>
      <c r="Q7147" t="s">
        <v>49346</v>
      </c>
      <c r="R7147" s="26">
        <v>2</v>
      </c>
      <c r="S7147" s="23">
        <v>331026130000</v>
      </c>
      <c r="T7147" t="s">
        <v>37</v>
      </c>
      <c r="U7147" t="s">
        <v>5240</v>
      </c>
      <c r="V7147" s="39">
        <v>46202</v>
      </c>
      <c r="W7147" s="41">
        <v>30</v>
      </c>
      <c r="X7147" s="26" t="s">
        <v>41762</v>
      </c>
      <c r="AE7147" s="41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 s="30">
        <f t="shared" si="688"/>
        <v>0</v>
      </c>
      <c r="AL7147" s="45">
        <v>2</v>
      </c>
      <c r="AM7147" s="32">
        <f t="shared" si="687"/>
        <v>2</v>
      </c>
      <c r="AN7147" s="33" t="str">
        <f t="shared" si="689"/>
        <v>NPN</v>
      </c>
      <c r="AO7147" s="33" t="str">
        <f t="shared" si="684"/>
        <v>2meses_pendientes</v>
      </c>
      <c r="AP7147" s="33">
        <f t="shared" si="685"/>
        <v>60</v>
      </c>
      <c r="AQ7147" s="31">
        <f t="shared" si="686"/>
        <v>29</v>
      </c>
    </row>
    <row r="7148" spans="2:43" x14ac:dyDescent="0.3">
      <c r="B7148" s="37">
        <v>46197</v>
      </c>
      <c r="C7148" t="s">
        <v>7715</v>
      </c>
      <c r="D7148" t="s">
        <v>49347</v>
      </c>
      <c r="E7148" t="s">
        <v>49348</v>
      </c>
      <c r="F7148" t="s">
        <v>49349</v>
      </c>
      <c r="G7148" t="s">
        <v>49350</v>
      </c>
      <c r="H7148" t="s">
        <v>49351</v>
      </c>
      <c r="I7148" t="s">
        <v>38</v>
      </c>
      <c r="J7148" t="s">
        <v>529</v>
      </c>
      <c r="K7148" t="s">
        <v>646</v>
      </c>
      <c r="L7148" t="s">
        <v>49349</v>
      </c>
      <c r="M7148" t="s">
        <v>49352</v>
      </c>
      <c r="N7148" t="s">
        <v>33826</v>
      </c>
      <c r="O7148" t="s">
        <v>7724</v>
      </c>
      <c r="P7148" t="s">
        <v>7589</v>
      </c>
      <c r="Q7148" t="s">
        <v>49353</v>
      </c>
      <c r="R7148" s="26">
        <v>3</v>
      </c>
      <c r="S7148" s="23">
        <v>369175890000</v>
      </c>
      <c r="T7148" t="s">
        <v>37</v>
      </c>
      <c r="U7148" t="s">
        <v>5240</v>
      </c>
      <c r="V7148" s="39">
        <v>46197</v>
      </c>
      <c r="W7148" s="41">
        <v>44</v>
      </c>
      <c r="X7148" s="26" t="s">
        <v>41762</v>
      </c>
      <c r="AE7148" s="41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 s="30">
        <f t="shared" si="688"/>
        <v>0</v>
      </c>
      <c r="AL7148" s="45">
        <v>2</v>
      </c>
      <c r="AM7148" s="32">
        <f t="shared" si="687"/>
        <v>2</v>
      </c>
      <c r="AN7148" s="33" t="str">
        <f t="shared" si="689"/>
        <v>NPN</v>
      </c>
      <c r="AO7148" s="33" t="str">
        <f t="shared" si="684"/>
        <v>2meses_pendientes</v>
      </c>
      <c r="AP7148" s="33">
        <f t="shared" si="685"/>
        <v>88</v>
      </c>
      <c r="AQ7148" s="31">
        <f t="shared" si="686"/>
        <v>24</v>
      </c>
    </row>
    <row r="7149" spans="2:43" x14ac:dyDescent="0.3">
      <c r="B7149" s="37">
        <v>46200</v>
      </c>
      <c r="C7149" t="s">
        <v>7715</v>
      </c>
      <c r="D7149" t="s">
        <v>49347</v>
      </c>
      <c r="E7149" t="s">
        <v>49348</v>
      </c>
      <c r="F7149" t="s">
        <v>49354</v>
      </c>
      <c r="G7149" t="s">
        <v>49350</v>
      </c>
      <c r="H7149" t="s">
        <v>49355</v>
      </c>
      <c r="I7149" t="s">
        <v>38</v>
      </c>
      <c r="J7149" t="s">
        <v>529</v>
      </c>
      <c r="K7149" t="s">
        <v>646</v>
      </c>
      <c r="L7149" t="s">
        <v>49354</v>
      </c>
      <c r="M7149" t="s">
        <v>49356</v>
      </c>
      <c r="N7149" t="s">
        <v>33826</v>
      </c>
      <c r="O7149" t="s">
        <v>7724</v>
      </c>
      <c r="P7149" t="s">
        <v>7589</v>
      </c>
      <c r="Q7149" t="s">
        <v>49357</v>
      </c>
      <c r="R7149" s="26">
        <v>3</v>
      </c>
      <c r="S7149" s="23">
        <v>369175890000</v>
      </c>
      <c r="T7149" t="s">
        <v>37</v>
      </c>
      <c r="U7149" t="s">
        <v>5240</v>
      </c>
      <c r="V7149" s="39">
        <v>46202</v>
      </c>
      <c r="W7149" s="41">
        <v>39</v>
      </c>
      <c r="X7149" s="26" t="s">
        <v>41762</v>
      </c>
      <c r="AE7149" s="41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 s="30">
        <f t="shared" si="688"/>
        <v>0</v>
      </c>
      <c r="AL7149" s="45">
        <v>2</v>
      </c>
      <c r="AM7149" s="32">
        <f t="shared" si="687"/>
        <v>2</v>
      </c>
      <c r="AN7149" s="33" t="str">
        <f t="shared" si="689"/>
        <v>NPN</v>
      </c>
      <c r="AO7149" s="33" t="str">
        <f t="shared" si="684"/>
        <v>2meses_pendientes</v>
      </c>
      <c r="AP7149" s="33">
        <f t="shared" si="685"/>
        <v>78</v>
      </c>
      <c r="AQ7149" s="31">
        <f t="shared" si="686"/>
        <v>29</v>
      </c>
    </row>
    <row r="7150" spans="2:43" x14ac:dyDescent="0.3">
      <c r="B7150" s="37">
        <v>46192</v>
      </c>
      <c r="C7150" t="s">
        <v>7715</v>
      </c>
      <c r="D7150" t="s">
        <v>49358</v>
      </c>
      <c r="E7150" t="s">
        <v>49359</v>
      </c>
      <c r="F7150" t="s">
        <v>49360</v>
      </c>
      <c r="G7150" t="s">
        <v>49361</v>
      </c>
      <c r="H7150" t="s">
        <v>49362</v>
      </c>
      <c r="I7150" t="s">
        <v>38</v>
      </c>
      <c r="J7150" t="s">
        <v>529</v>
      </c>
      <c r="K7150" t="s">
        <v>630</v>
      </c>
      <c r="L7150" t="s">
        <v>49360</v>
      </c>
      <c r="M7150" t="s">
        <v>49363</v>
      </c>
      <c r="N7150" t="s">
        <v>33841</v>
      </c>
      <c r="O7150" t="s">
        <v>7724</v>
      </c>
      <c r="P7150" t="s">
        <v>7589</v>
      </c>
      <c r="Q7150" t="s">
        <v>49364</v>
      </c>
      <c r="R7150" s="26">
        <v>3</v>
      </c>
      <c r="S7150" s="23">
        <v>364171470000</v>
      </c>
      <c r="T7150" t="s">
        <v>37</v>
      </c>
      <c r="U7150" t="s">
        <v>5240</v>
      </c>
      <c r="V7150" s="39">
        <v>46195</v>
      </c>
      <c r="W7150" s="41">
        <v>37</v>
      </c>
      <c r="X7150" s="26" t="s">
        <v>41762</v>
      </c>
      <c r="Y7150">
        <v>18.7</v>
      </c>
      <c r="Z7150">
        <v>20.49</v>
      </c>
      <c r="AE7150" s="41">
        <v>39.19</v>
      </c>
      <c r="AF7150">
        <v>1</v>
      </c>
      <c r="AG7150">
        <v>0</v>
      </c>
      <c r="AH7150">
        <v>0</v>
      </c>
      <c r="AI7150">
        <v>0</v>
      </c>
      <c r="AJ7150">
        <v>0</v>
      </c>
      <c r="AK7150" s="30">
        <f t="shared" si="688"/>
        <v>1</v>
      </c>
      <c r="AL7150" s="45">
        <v>2</v>
      </c>
      <c r="AM7150" s="32">
        <f t="shared" si="687"/>
        <v>1</v>
      </c>
      <c r="AN7150" s="33" t="str">
        <f t="shared" si="689"/>
        <v>MOROSO</v>
      </c>
      <c r="AO7150" s="33" t="str">
        <f t="shared" si="684"/>
        <v>1meses_pendientes</v>
      </c>
      <c r="AP7150" s="33">
        <f t="shared" si="685"/>
        <v>37</v>
      </c>
      <c r="AQ7150" s="31">
        <f t="shared" si="686"/>
        <v>22</v>
      </c>
    </row>
    <row r="7151" spans="2:43" x14ac:dyDescent="0.3">
      <c r="B7151" s="37">
        <v>46176</v>
      </c>
      <c r="C7151" t="s">
        <v>7715</v>
      </c>
      <c r="D7151" t="s">
        <v>49365</v>
      </c>
      <c r="E7151" t="s">
        <v>49366</v>
      </c>
      <c r="F7151" t="s">
        <v>49367</v>
      </c>
      <c r="G7151" t="s">
        <v>49368</v>
      </c>
      <c r="H7151" t="s">
        <v>49369</v>
      </c>
      <c r="I7151" t="s">
        <v>38</v>
      </c>
      <c r="J7151" t="s">
        <v>42</v>
      </c>
      <c r="K7151" t="s">
        <v>60</v>
      </c>
      <c r="L7151" t="s">
        <v>49370</v>
      </c>
      <c r="M7151" t="s">
        <v>49371</v>
      </c>
      <c r="N7151" t="s">
        <v>7920</v>
      </c>
      <c r="O7151" t="s">
        <v>7724</v>
      </c>
      <c r="P7151" t="s">
        <v>7589</v>
      </c>
      <c r="Q7151" t="s">
        <v>49372</v>
      </c>
      <c r="R7151" s="26">
        <v>2</v>
      </c>
      <c r="S7151" s="23">
        <v>307016990000</v>
      </c>
      <c r="T7151" t="s">
        <v>37</v>
      </c>
      <c r="U7151" t="s">
        <v>5240</v>
      </c>
      <c r="V7151" s="39">
        <v>46175</v>
      </c>
      <c r="W7151" s="41">
        <v>30</v>
      </c>
      <c r="X7151" s="26" t="s">
        <v>41762</v>
      </c>
      <c r="AE7151" s="4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 s="30">
        <f t="shared" si="688"/>
        <v>0</v>
      </c>
      <c r="AL7151" s="45">
        <v>2</v>
      </c>
      <c r="AM7151" s="32">
        <f t="shared" si="687"/>
        <v>2</v>
      </c>
      <c r="AN7151" s="33" t="str">
        <f t="shared" si="689"/>
        <v>NPN</v>
      </c>
      <c r="AO7151" s="33" t="str">
        <f t="shared" si="684"/>
        <v>2meses_pendientes</v>
      </c>
      <c r="AP7151" s="33">
        <f t="shared" si="685"/>
        <v>60</v>
      </c>
      <c r="AQ7151" s="31">
        <f t="shared" si="686"/>
        <v>2</v>
      </c>
    </row>
    <row r="7152" spans="2:43" x14ac:dyDescent="0.3">
      <c r="B7152" s="37">
        <v>46189</v>
      </c>
      <c r="C7152" t="s">
        <v>7715</v>
      </c>
      <c r="D7152" t="s">
        <v>49373</v>
      </c>
      <c r="E7152" t="s">
        <v>49374</v>
      </c>
      <c r="F7152" t="s">
        <v>49375</v>
      </c>
      <c r="G7152" t="s">
        <v>49376</v>
      </c>
      <c r="H7152" t="s">
        <v>49377</v>
      </c>
      <c r="I7152" t="s">
        <v>38</v>
      </c>
      <c r="J7152" t="s">
        <v>44</v>
      </c>
      <c r="K7152" t="s">
        <v>4634</v>
      </c>
      <c r="L7152" t="s">
        <v>49378</v>
      </c>
      <c r="M7152" t="s">
        <v>49379</v>
      </c>
      <c r="N7152" t="s">
        <v>7920</v>
      </c>
      <c r="O7152" t="s">
        <v>7724</v>
      </c>
      <c r="P7152" t="s">
        <v>7589</v>
      </c>
      <c r="Q7152" t="s">
        <v>49380</v>
      </c>
      <c r="R7152" s="26">
        <v>3</v>
      </c>
      <c r="S7152" s="23">
        <v>366168500000</v>
      </c>
      <c r="T7152" t="s">
        <v>37</v>
      </c>
      <c r="U7152" t="s">
        <v>5240</v>
      </c>
      <c r="V7152" s="39">
        <v>46190</v>
      </c>
      <c r="W7152" s="41">
        <v>40</v>
      </c>
      <c r="X7152" s="26" t="s">
        <v>41762</v>
      </c>
      <c r="Z7152">
        <v>41.61</v>
      </c>
      <c r="AE7152" s="41">
        <v>41.61</v>
      </c>
      <c r="AF7152">
        <v>1</v>
      </c>
      <c r="AG7152">
        <v>0</v>
      </c>
      <c r="AH7152">
        <v>0</v>
      </c>
      <c r="AI7152">
        <v>0</v>
      </c>
      <c r="AJ7152">
        <v>0</v>
      </c>
      <c r="AK7152" s="30">
        <f t="shared" si="688"/>
        <v>1</v>
      </c>
      <c r="AL7152" s="45">
        <v>2</v>
      </c>
      <c r="AM7152" s="32">
        <f t="shared" si="687"/>
        <v>1</v>
      </c>
      <c r="AN7152" s="33" t="str">
        <f t="shared" si="689"/>
        <v>MOROSO</v>
      </c>
      <c r="AO7152" s="33" t="str">
        <f t="shared" si="684"/>
        <v>1meses_pendientes</v>
      </c>
      <c r="AP7152" s="33">
        <f t="shared" si="685"/>
        <v>40</v>
      </c>
      <c r="AQ7152" s="31">
        <f t="shared" si="686"/>
        <v>17</v>
      </c>
    </row>
    <row r="7153" spans="2:43" x14ac:dyDescent="0.3">
      <c r="B7153" s="37">
        <v>46179</v>
      </c>
      <c r="C7153" t="s">
        <v>7715</v>
      </c>
      <c r="D7153" t="s">
        <v>49381</v>
      </c>
      <c r="E7153" t="s">
        <v>49382</v>
      </c>
      <c r="F7153" t="s">
        <v>49383</v>
      </c>
      <c r="G7153" t="s">
        <v>49384</v>
      </c>
      <c r="H7153" t="s">
        <v>49385</v>
      </c>
      <c r="I7153" t="s">
        <v>38</v>
      </c>
      <c r="J7153" t="s">
        <v>44</v>
      </c>
      <c r="K7153" t="s">
        <v>55</v>
      </c>
      <c r="L7153" t="s">
        <v>49383</v>
      </c>
      <c r="M7153" t="s">
        <v>49386</v>
      </c>
      <c r="N7153" t="s">
        <v>7935</v>
      </c>
      <c r="O7153" t="s">
        <v>7724</v>
      </c>
      <c r="P7153" t="s">
        <v>7589</v>
      </c>
      <c r="Q7153" t="s">
        <v>49387</v>
      </c>
      <c r="R7153" s="26">
        <v>1</v>
      </c>
      <c r="S7153" s="23">
        <v>366157610000</v>
      </c>
      <c r="T7153" t="s">
        <v>37</v>
      </c>
      <c r="U7153" t="s">
        <v>5240</v>
      </c>
      <c r="V7153" s="39">
        <v>46181</v>
      </c>
      <c r="W7153" s="41">
        <v>26</v>
      </c>
      <c r="X7153" s="26" t="s">
        <v>41762</v>
      </c>
      <c r="Y7153">
        <v>15.26</v>
      </c>
      <c r="Z7153">
        <v>11.11</v>
      </c>
      <c r="AE7153" s="41">
        <v>26.369999999999997</v>
      </c>
      <c r="AF7153">
        <v>1</v>
      </c>
      <c r="AG7153">
        <v>0</v>
      </c>
      <c r="AH7153">
        <v>0</v>
      </c>
      <c r="AI7153">
        <v>0</v>
      </c>
      <c r="AJ7153">
        <v>0</v>
      </c>
      <c r="AK7153" s="30">
        <f t="shared" si="688"/>
        <v>1</v>
      </c>
      <c r="AL7153" s="45">
        <v>2</v>
      </c>
      <c r="AM7153" s="32">
        <f t="shared" si="687"/>
        <v>1</v>
      </c>
      <c r="AN7153" s="33" t="str">
        <f t="shared" si="689"/>
        <v>MOROSO</v>
      </c>
      <c r="AO7153" s="33" t="str">
        <f t="shared" si="684"/>
        <v>1meses_pendientes</v>
      </c>
      <c r="AP7153" s="33">
        <f t="shared" si="685"/>
        <v>26</v>
      </c>
      <c r="AQ7153" s="31">
        <f t="shared" si="686"/>
        <v>8</v>
      </c>
    </row>
    <row r="7154" spans="2:43" x14ac:dyDescent="0.3">
      <c r="B7154" s="37">
        <v>46203</v>
      </c>
      <c r="C7154" t="s">
        <v>7715</v>
      </c>
      <c r="D7154" t="s">
        <v>33886</v>
      </c>
      <c r="E7154" t="s">
        <v>49388</v>
      </c>
      <c r="F7154" t="s">
        <v>33888</v>
      </c>
      <c r="G7154" t="s">
        <v>33889</v>
      </c>
      <c r="H7154" t="s">
        <v>33890</v>
      </c>
      <c r="I7154" t="s">
        <v>38</v>
      </c>
      <c r="J7154" t="s">
        <v>38</v>
      </c>
      <c r="K7154" t="s">
        <v>1162</v>
      </c>
      <c r="L7154" t="s">
        <v>33891</v>
      </c>
      <c r="M7154" t="s">
        <v>49389</v>
      </c>
      <c r="N7154" t="s">
        <v>7935</v>
      </c>
      <c r="O7154" t="s">
        <v>7724</v>
      </c>
      <c r="P7154" t="s">
        <v>7589</v>
      </c>
      <c r="Q7154" t="s">
        <v>49390</v>
      </c>
      <c r="R7154" s="26">
        <v>2</v>
      </c>
      <c r="S7154" s="23">
        <v>363147970000</v>
      </c>
      <c r="T7154" t="s">
        <v>37</v>
      </c>
      <c r="U7154" t="s">
        <v>5240</v>
      </c>
      <c r="V7154" s="39">
        <v>46189</v>
      </c>
      <c r="W7154" s="41">
        <v>30</v>
      </c>
      <c r="X7154" s="26" t="s">
        <v>41762</v>
      </c>
      <c r="Y7154">
        <v>7.1</v>
      </c>
      <c r="AE7154" s="41">
        <v>7.1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 s="30">
        <f t="shared" si="688"/>
        <v>0</v>
      </c>
      <c r="AL7154" s="45">
        <v>2</v>
      </c>
      <c r="AM7154" s="32">
        <f t="shared" si="687"/>
        <v>2</v>
      </c>
      <c r="AN7154" s="33" t="str">
        <f t="shared" si="689"/>
        <v>NPN</v>
      </c>
      <c r="AO7154" s="33" t="str">
        <f t="shared" si="684"/>
        <v>2meses_pendientes</v>
      </c>
      <c r="AP7154" s="33">
        <f t="shared" si="685"/>
        <v>60</v>
      </c>
      <c r="AQ7154" s="31">
        <f t="shared" si="686"/>
        <v>16</v>
      </c>
    </row>
    <row r="7155" spans="2:43" x14ac:dyDescent="0.3">
      <c r="B7155" s="37">
        <v>46189</v>
      </c>
      <c r="C7155" t="s">
        <v>7715</v>
      </c>
      <c r="D7155" t="s">
        <v>49391</v>
      </c>
      <c r="E7155" t="s">
        <v>49392</v>
      </c>
      <c r="F7155" t="s">
        <v>49393</v>
      </c>
      <c r="G7155" t="s">
        <v>49394</v>
      </c>
      <c r="H7155" t="s">
        <v>49395</v>
      </c>
      <c r="I7155" t="s">
        <v>38</v>
      </c>
      <c r="J7155" t="s">
        <v>42</v>
      </c>
      <c r="K7155" t="s">
        <v>50</v>
      </c>
      <c r="L7155" t="s">
        <v>49396</v>
      </c>
      <c r="M7155" t="s">
        <v>49397</v>
      </c>
      <c r="N7155" t="s">
        <v>7965</v>
      </c>
      <c r="O7155" t="s">
        <v>7724</v>
      </c>
      <c r="P7155" t="s">
        <v>7589</v>
      </c>
      <c r="Q7155" t="s">
        <v>49398</v>
      </c>
      <c r="R7155" s="26">
        <v>1</v>
      </c>
      <c r="S7155" s="23">
        <v>354052180000</v>
      </c>
      <c r="T7155" t="s">
        <v>37</v>
      </c>
      <c r="U7155" t="s">
        <v>5240</v>
      </c>
      <c r="V7155" s="39">
        <v>46182</v>
      </c>
      <c r="W7155" s="41">
        <v>26</v>
      </c>
      <c r="X7155" s="26" t="s">
        <v>41762</v>
      </c>
      <c r="Z7155">
        <v>26.26</v>
      </c>
      <c r="AE7155" s="41">
        <v>26.26</v>
      </c>
      <c r="AF7155">
        <v>1</v>
      </c>
      <c r="AG7155">
        <v>0</v>
      </c>
      <c r="AH7155">
        <v>0</v>
      </c>
      <c r="AI7155">
        <v>0</v>
      </c>
      <c r="AJ7155">
        <v>0</v>
      </c>
      <c r="AK7155" s="30">
        <f t="shared" si="688"/>
        <v>1</v>
      </c>
      <c r="AL7155" s="45">
        <v>2</v>
      </c>
      <c r="AM7155" s="32">
        <f t="shared" si="687"/>
        <v>1</v>
      </c>
      <c r="AN7155" s="33" t="str">
        <f t="shared" si="689"/>
        <v>MOROSO</v>
      </c>
      <c r="AO7155" s="33" t="str">
        <f t="shared" si="684"/>
        <v>1meses_pendientes</v>
      </c>
      <c r="AP7155" s="33">
        <f t="shared" si="685"/>
        <v>26</v>
      </c>
      <c r="AQ7155" s="31">
        <f t="shared" si="686"/>
        <v>9</v>
      </c>
    </row>
    <row r="7156" spans="2:43" x14ac:dyDescent="0.3">
      <c r="B7156" s="37">
        <v>46176</v>
      </c>
      <c r="C7156" t="s">
        <v>7715</v>
      </c>
      <c r="D7156" t="s">
        <v>49399</v>
      </c>
      <c r="E7156" t="s">
        <v>49400</v>
      </c>
      <c r="F7156" t="s">
        <v>49401</v>
      </c>
      <c r="G7156" t="s">
        <v>49402</v>
      </c>
      <c r="H7156" t="s">
        <v>49403</v>
      </c>
      <c r="I7156" t="s">
        <v>46</v>
      </c>
      <c r="J7156" t="s">
        <v>6771</v>
      </c>
      <c r="K7156" t="s">
        <v>7644</v>
      </c>
      <c r="L7156" t="s">
        <v>49401</v>
      </c>
      <c r="M7156" t="s">
        <v>49404</v>
      </c>
      <c r="N7156" t="s">
        <v>7975</v>
      </c>
      <c r="O7156" t="s">
        <v>7724</v>
      </c>
      <c r="P7156" t="s">
        <v>7589</v>
      </c>
      <c r="Q7156" t="s">
        <v>49405</v>
      </c>
      <c r="R7156" s="26">
        <v>1</v>
      </c>
      <c r="S7156" s="23">
        <v>362153500000</v>
      </c>
      <c r="T7156" t="s">
        <v>37</v>
      </c>
      <c r="U7156" t="s">
        <v>5240</v>
      </c>
      <c r="V7156" s="39">
        <v>46177</v>
      </c>
      <c r="W7156" s="41">
        <v>26</v>
      </c>
      <c r="X7156" s="26" t="s">
        <v>41762</v>
      </c>
      <c r="Y7156">
        <v>26.26</v>
      </c>
      <c r="AE7156" s="41">
        <v>26.26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 s="30">
        <f t="shared" si="688"/>
        <v>0</v>
      </c>
      <c r="AL7156" s="45">
        <v>2</v>
      </c>
      <c r="AM7156" s="32">
        <f t="shared" si="687"/>
        <v>2</v>
      </c>
      <c r="AN7156" s="33" t="str">
        <f t="shared" si="689"/>
        <v>NPN</v>
      </c>
      <c r="AO7156" s="33" t="str">
        <f t="shared" si="684"/>
        <v>2meses_pendientes</v>
      </c>
      <c r="AP7156" s="33">
        <f t="shared" si="685"/>
        <v>52</v>
      </c>
      <c r="AQ7156" s="31">
        <f t="shared" si="686"/>
        <v>4</v>
      </c>
    </row>
    <row r="7157" spans="2:43" x14ac:dyDescent="0.3">
      <c r="B7157" s="37">
        <v>46182</v>
      </c>
      <c r="C7157" t="s">
        <v>7715</v>
      </c>
      <c r="D7157" t="s">
        <v>49406</v>
      </c>
      <c r="E7157" t="s">
        <v>49407</v>
      </c>
      <c r="F7157" t="s">
        <v>49408</v>
      </c>
      <c r="G7157" t="s">
        <v>49409</v>
      </c>
      <c r="H7157" t="s">
        <v>49410</v>
      </c>
      <c r="I7157" t="s">
        <v>38</v>
      </c>
      <c r="J7157" t="s">
        <v>38</v>
      </c>
      <c r="K7157" t="s">
        <v>1480</v>
      </c>
      <c r="L7157" t="s">
        <v>49411</v>
      </c>
      <c r="M7157" t="s">
        <v>49412</v>
      </c>
      <c r="N7157" t="s">
        <v>7975</v>
      </c>
      <c r="O7157" t="s">
        <v>7724</v>
      </c>
      <c r="P7157" t="s">
        <v>7589</v>
      </c>
      <c r="Q7157" t="s">
        <v>49413</v>
      </c>
      <c r="R7157" s="26">
        <v>3</v>
      </c>
      <c r="S7157" s="23">
        <v>314081340000</v>
      </c>
      <c r="T7157" t="s">
        <v>37</v>
      </c>
      <c r="U7157" t="s">
        <v>5240</v>
      </c>
      <c r="V7157" s="39">
        <v>46183</v>
      </c>
      <c r="W7157" s="41">
        <v>35</v>
      </c>
      <c r="X7157" s="26" t="s">
        <v>41762</v>
      </c>
      <c r="Y7157">
        <v>37</v>
      </c>
      <c r="AE7157" s="41">
        <v>37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 s="30">
        <f t="shared" si="688"/>
        <v>0</v>
      </c>
      <c r="AL7157" s="45">
        <v>2</v>
      </c>
      <c r="AM7157" s="32">
        <f t="shared" si="687"/>
        <v>2</v>
      </c>
      <c r="AN7157" s="33" t="str">
        <f t="shared" si="689"/>
        <v>NPN</v>
      </c>
      <c r="AO7157" s="33" t="str">
        <f t="shared" si="684"/>
        <v>2meses_pendientes</v>
      </c>
      <c r="AP7157" s="33">
        <f t="shared" si="685"/>
        <v>70</v>
      </c>
      <c r="AQ7157" s="31">
        <f t="shared" si="686"/>
        <v>10</v>
      </c>
    </row>
    <row r="7158" spans="2:43" x14ac:dyDescent="0.3">
      <c r="B7158" s="37">
        <v>46183</v>
      </c>
      <c r="C7158" t="s">
        <v>7715</v>
      </c>
      <c r="D7158" t="s">
        <v>49414</v>
      </c>
      <c r="E7158" t="s">
        <v>49415</v>
      </c>
      <c r="F7158" t="s">
        <v>49416</v>
      </c>
      <c r="G7158" t="s">
        <v>49417</v>
      </c>
      <c r="H7158" t="s">
        <v>49418</v>
      </c>
      <c r="I7158" t="s">
        <v>38</v>
      </c>
      <c r="J7158" t="s">
        <v>44</v>
      </c>
      <c r="K7158" t="s">
        <v>45</v>
      </c>
      <c r="L7158" t="s">
        <v>49416</v>
      </c>
      <c r="M7158" t="s">
        <v>49419</v>
      </c>
      <c r="N7158" t="s">
        <v>7975</v>
      </c>
      <c r="O7158" t="s">
        <v>7724</v>
      </c>
      <c r="P7158" t="s">
        <v>7589</v>
      </c>
      <c r="Q7158" t="s">
        <v>49420</v>
      </c>
      <c r="R7158" s="26">
        <v>3</v>
      </c>
      <c r="S7158" s="23">
        <v>167005530000</v>
      </c>
      <c r="T7158" t="s">
        <v>37</v>
      </c>
      <c r="U7158" t="s">
        <v>5240</v>
      </c>
      <c r="V7158" s="39">
        <v>46185</v>
      </c>
      <c r="W7158" s="41">
        <v>33</v>
      </c>
      <c r="X7158" s="26" t="s">
        <v>41762</v>
      </c>
      <c r="Y7158">
        <v>46.02</v>
      </c>
      <c r="AE7158" s="41">
        <v>46.02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 s="30">
        <f t="shared" si="688"/>
        <v>0</v>
      </c>
      <c r="AL7158" s="45">
        <v>2</v>
      </c>
      <c r="AM7158" s="32">
        <f t="shared" si="687"/>
        <v>2</v>
      </c>
      <c r="AN7158" s="33" t="str">
        <f t="shared" si="689"/>
        <v>NPN</v>
      </c>
      <c r="AO7158" s="33" t="str">
        <f t="shared" si="684"/>
        <v>2meses_pendientes</v>
      </c>
      <c r="AP7158" s="33">
        <f t="shared" si="685"/>
        <v>66</v>
      </c>
      <c r="AQ7158" s="31">
        <f t="shared" si="686"/>
        <v>12</v>
      </c>
    </row>
    <row r="7159" spans="2:43" x14ac:dyDescent="0.3">
      <c r="B7159" s="37">
        <v>46197</v>
      </c>
      <c r="C7159" t="s">
        <v>7715</v>
      </c>
      <c r="D7159" t="s">
        <v>49421</v>
      </c>
      <c r="E7159" t="s">
        <v>49422</v>
      </c>
      <c r="F7159" t="s">
        <v>49423</v>
      </c>
      <c r="G7159" t="s">
        <v>49424</v>
      </c>
      <c r="H7159" t="s">
        <v>49425</v>
      </c>
      <c r="I7159" t="s">
        <v>38</v>
      </c>
      <c r="J7159" t="s">
        <v>38</v>
      </c>
      <c r="K7159" t="s">
        <v>796</v>
      </c>
      <c r="L7159" t="s">
        <v>49423</v>
      </c>
      <c r="M7159" t="s">
        <v>49426</v>
      </c>
      <c r="N7159" t="s">
        <v>7975</v>
      </c>
      <c r="O7159" t="s">
        <v>7724</v>
      </c>
      <c r="P7159" t="s">
        <v>7589</v>
      </c>
      <c r="Q7159" t="s">
        <v>49427</v>
      </c>
      <c r="R7159" s="26">
        <v>3</v>
      </c>
      <c r="S7159" s="23">
        <v>361175740000</v>
      </c>
      <c r="T7159" t="s">
        <v>37</v>
      </c>
      <c r="U7159" t="s">
        <v>5240</v>
      </c>
      <c r="V7159" s="39">
        <v>46200</v>
      </c>
      <c r="W7159" s="41">
        <v>33</v>
      </c>
      <c r="X7159" s="26" t="s">
        <v>41762</v>
      </c>
      <c r="AE7159" s="41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 s="30">
        <f t="shared" si="688"/>
        <v>0</v>
      </c>
      <c r="AL7159" s="45">
        <v>2</v>
      </c>
      <c r="AM7159" s="32">
        <f t="shared" si="687"/>
        <v>2</v>
      </c>
      <c r="AN7159" s="33" t="str">
        <f t="shared" si="689"/>
        <v>NPN</v>
      </c>
      <c r="AO7159" s="33" t="str">
        <f t="shared" si="684"/>
        <v>2meses_pendientes</v>
      </c>
      <c r="AP7159" s="33">
        <f t="shared" si="685"/>
        <v>66</v>
      </c>
      <c r="AQ7159" s="31">
        <f t="shared" si="686"/>
        <v>27</v>
      </c>
    </row>
    <row r="7160" spans="2:43" x14ac:dyDescent="0.3">
      <c r="B7160" s="37">
        <v>46203</v>
      </c>
      <c r="C7160" t="s">
        <v>7715</v>
      </c>
      <c r="D7160" t="s">
        <v>49428</v>
      </c>
      <c r="E7160" t="s">
        <v>49429</v>
      </c>
      <c r="F7160" t="s">
        <v>49430</v>
      </c>
      <c r="G7160" t="s">
        <v>49431</v>
      </c>
      <c r="H7160" t="s">
        <v>49432</v>
      </c>
      <c r="I7160" t="s">
        <v>38</v>
      </c>
      <c r="J7160" t="s">
        <v>38</v>
      </c>
      <c r="K7160" t="s">
        <v>936</v>
      </c>
      <c r="L7160" t="s">
        <v>49433</v>
      </c>
      <c r="M7160" t="s">
        <v>49434</v>
      </c>
      <c r="N7160" t="s">
        <v>7975</v>
      </c>
      <c r="O7160" t="s">
        <v>7724</v>
      </c>
      <c r="P7160" t="s">
        <v>7589</v>
      </c>
      <c r="Q7160" t="s">
        <v>49435</v>
      </c>
      <c r="R7160" s="26">
        <v>3</v>
      </c>
      <c r="S7160" s="23">
        <v>368179570000</v>
      </c>
      <c r="T7160" t="s">
        <v>37</v>
      </c>
      <c r="U7160" t="s">
        <v>5240</v>
      </c>
      <c r="V7160" s="39">
        <v>46202</v>
      </c>
      <c r="W7160" s="41">
        <v>33</v>
      </c>
      <c r="X7160" s="26" t="s">
        <v>41762</v>
      </c>
      <c r="Y7160">
        <v>31</v>
      </c>
      <c r="AE7160" s="41">
        <v>31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 s="30">
        <f t="shared" si="688"/>
        <v>0</v>
      </c>
      <c r="AL7160" s="45">
        <v>2</v>
      </c>
      <c r="AM7160" s="32">
        <f t="shared" si="687"/>
        <v>2</v>
      </c>
      <c r="AN7160" s="33" t="str">
        <f t="shared" si="689"/>
        <v>NPN</v>
      </c>
      <c r="AO7160" s="33" t="str">
        <f t="shared" si="684"/>
        <v>2meses_pendientes</v>
      </c>
      <c r="AP7160" s="33">
        <f t="shared" si="685"/>
        <v>66</v>
      </c>
      <c r="AQ7160" s="31">
        <f t="shared" si="686"/>
        <v>29</v>
      </c>
    </row>
    <row r="7161" spans="2:43" x14ac:dyDescent="0.3">
      <c r="B7161" s="37">
        <v>46193</v>
      </c>
      <c r="C7161" t="s">
        <v>7715</v>
      </c>
      <c r="D7161" t="s">
        <v>49436</v>
      </c>
      <c r="E7161" t="s">
        <v>49437</v>
      </c>
      <c r="F7161" t="s">
        <v>49438</v>
      </c>
      <c r="G7161" t="s">
        <v>49439</v>
      </c>
      <c r="H7161" t="s">
        <v>49440</v>
      </c>
      <c r="I7161" t="s">
        <v>38</v>
      </c>
      <c r="J7161" t="s">
        <v>38</v>
      </c>
      <c r="K7161" t="s">
        <v>561</v>
      </c>
      <c r="L7161" t="s">
        <v>49438</v>
      </c>
      <c r="M7161" t="s">
        <v>49441</v>
      </c>
      <c r="N7161" t="s">
        <v>49442</v>
      </c>
      <c r="O7161" t="s">
        <v>7724</v>
      </c>
      <c r="P7161" t="s">
        <v>7589</v>
      </c>
      <c r="Q7161" t="s">
        <v>49443</v>
      </c>
      <c r="R7161" s="26">
        <v>2</v>
      </c>
      <c r="S7161" s="23">
        <v>361172490000</v>
      </c>
      <c r="T7161" t="s">
        <v>37</v>
      </c>
      <c r="U7161" t="s">
        <v>5240</v>
      </c>
      <c r="V7161" s="39">
        <v>46195</v>
      </c>
      <c r="W7161" s="41">
        <v>40</v>
      </c>
      <c r="X7161" s="26" t="s">
        <v>41762</v>
      </c>
      <c r="AE7161" s="4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 s="30">
        <f t="shared" si="688"/>
        <v>0</v>
      </c>
      <c r="AL7161" s="45">
        <v>2</v>
      </c>
      <c r="AM7161" s="32">
        <f t="shared" si="687"/>
        <v>2</v>
      </c>
      <c r="AN7161" s="33" t="str">
        <f t="shared" si="689"/>
        <v>NPN</v>
      </c>
      <c r="AO7161" s="33" t="str">
        <f t="shared" si="684"/>
        <v>2meses_pendientes</v>
      </c>
      <c r="AP7161" s="33">
        <f t="shared" si="685"/>
        <v>80</v>
      </c>
      <c r="AQ7161" s="31">
        <f t="shared" si="686"/>
        <v>22</v>
      </c>
    </row>
    <row r="7162" spans="2:43" x14ac:dyDescent="0.3">
      <c r="B7162" s="37">
        <v>46198</v>
      </c>
      <c r="C7162" t="s">
        <v>7715</v>
      </c>
      <c r="D7162" t="s">
        <v>49444</v>
      </c>
      <c r="E7162" t="s">
        <v>49445</v>
      </c>
      <c r="F7162" t="s">
        <v>49446</v>
      </c>
      <c r="G7162" t="s">
        <v>49447</v>
      </c>
      <c r="H7162" t="s">
        <v>49448</v>
      </c>
      <c r="I7162" t="s">
        <v>38</v>
      </c>
      <c r="J7162" t="s">
        <v>529</v>
      </c>
      <c r="K7162" t="s">
        <v>5578</v>
      </c>
      <c r="L7162" t="s">
        <v>49446</v>
      </c>
      <c r="M7162" t="s">
        <v>49449</v>
      </c>
      <c r="N7162" t="s">
        <v>49442</v>
      </c>
      <c r="O7162" t="s">
        <v>7724</v>
      </c>
      <c r="P7162" t="s">
        <v>7589</v>
      </c>
      <c r="Q7162" t="s">
        <v>49450</v>
      </c>
      <c r="R7162" s="26">
        <v>3</v>
      </c>
      <c r="S7162" s="23">
        <v>194038290000</v>
      </c>
      <c r="T7162" t="s">
        <v>37</v>
      </c>
      <c r="U7162" t="s">
        <v>5240</v>
      </c>
      <c r="V7162" s="39">
        <v>46200</v>
      </c>
      <c r="W7162" s="41">
        <v>33</v>
      </c>
      <c r="X7162" s="26" t="s">
        <v>41762</v>
      </c>
      <c r="AE7162" s="41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 s="30">
        <f t="shared" si="688"/>
        <v>0</v>
      </c>
      <c r="AL7162" s="45">
        <v>2</v>
      </c>
      <c r="AM7162" s="32">
        <f t="shared" si="687"/>
        <v>2</v>
      </c>
      <c r="AN7162" s="33" t="str">
        <f t="shared" si="689"/>
        <v>NPN</v>
      </c>
      <c r="AO7162" s="33" t="str">
        <f t="shared" si="684"/>
        <v>2meses_pendientes</v>
      </c>
      <c r="AP7162" s="33">
        <f t="shared" si="685"/>
        <v>66</v>
      </c>
      <c r="AQ7162" s="31">
        <f t="shared" si="686"/>
        <v>27</v>
      </c>
    </row>
    <row r="7163" spans="2:43" x14ac:dyDescent="0.3">
      <c r="B7163" s="37">
        <v>46177</v>
      </c>
      <c r="C7163" t="s">
        <v>7579</v>
      </c>
      <c r="D7163" t="s">
        <v>49451</v>
      </c>
      <c r="E7163" t="s">
        <v>49452</v>
      </c>
      <c r="F7163" t="s">
        <v>49453</v>
      </c>
      <c r="G7163" t="s">
        <v>49454</v>
      </c>
      <c r="H7163" t="s">
        <v>49455</v>
      </c>
      <c r="I7163" t="s">
        <v>38</v>
      </c>
      <c r="J7163" t="s">
        <v>38</v>
      </c>
      <c r="K7163" t="s">
        <v>2380</v>
      </c>
      <c r="L7163" t="s">
        <v>49453</v>
      </c>
      <c r="M7163" t="s">
        <v>49456</v>
      </c>
      <c r="N7163" t="s">
        <v>7997</v>
      </c>
      <c r="O7163" t="s">
        <v>7998</v>
      </c>
      <c r="P7163" t="s">
        <v>7589</v>
      </c>
      <c r="Q7163" t="s">
        <v>49457</v>
      </c>
      <c r="R7163" s="26">
        <v>3</v>
      </c>
      <c r="S7163" s="23">
        <v>362156210000</v>
      </c>
      <c r="T7163" t="s">
        <v>37</v>
      </c>
      <c r="U7163" t="s">
        <v>5240</v>
      </c>
      <c r="V7163" s="39">
        <v>46183</v>
      </c>
      <c r="W7163" s="41">
        <v>42</v>
      </c>
      <c r="X7163" s="26" t="s">
        <v>41762</v>
      </c>
      <c r="Y7163">
        <v>126.36</v>
      </c>
      <c r="AE7163" s="41">
        <v>126.36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 s="30">
        <f t="shared" si="688"/>
        <v>0</v>
      </c>
      <c r="AL7163" s="45">
        <v>2</v>
      </c>
      <c r="AM7163" s="32">
        <f t="shared" si="687"/>
        <v>2</v>
      </c>
      <c r="AN7163" s="33" t="str">
        <f t="shared" si="689"/>
        <v>NPN</v>
      </c>
      <c r="AO7163" s="33" t="str">
        <f t="shared" si="684"/>
        <v>2meses_pendientes</v>
      </c>
      <c r="AP7163" s="33">
        <f t="shared" si="685"/>
        <v>84</v>
      </c>
      <c r="AQ7163" s="31">
        <f t="shared" si="686"/>
        <v>10</v>
      </c>
    </row>
    <row r="7164" spans="2:43" x14ac:dyDescent="0.3">
      <c r="B7164" s="37">
        <v>46189</v>
      </c>
      <c r="C7164" t="s">
        <v>7579</v>
      </c>
      <c r="D7164" t="s">
        <v>49458</v>
      </c>
      <c r="E7164" t="s">
        <v>49459</v>
      </c>
      <c r="F7164" t="s">
        <v>49460</v>
      </c>
      <c r="G7164" t="s">
        <v>49461</v>
      </c>
      <c r="H7164" t="s">
        <v>49462</v>
      </c>
      <c r="I7164" t="s">
        <v>38</v>
      </c>
      <c r="J7164" t="s">
        <v>38</v>
      </c>
      <c r="K7164" t="s">
        <v>936</v>
      </c>
      <c r="L7164" t="s">
        <v>49463</v>
      </c>
      <c r="M7164" t="s">
        <v>49464</v>
      </c>
      <c r="N7164" t="s">
        <v>33936</v>
      </c>
      <c r="O7164" t="s">
        <v>7998</v>
      </c>
      <c r="P7164" t="s">
        <v>7589</v>
      </c>
      <c r="Q7164" t="s">
        <v>49465</v>
      </c>
      <c r="R7164" s="26">
        <v>2</v>
      </c>
      <c r="S7164" s="23">
        <v>362165800000</v>
      </c>
      <c r="T7164" t="s">
        <v>37</v>
      </c>
      <c r="U7164" t="s">
        <v>5240</v>
      </c>
      <c r="V7164" s="39">
        <v>46183</v>
      </c>
      <c r="W7164" s="41">
        <v>30</v>
      </c>
      <c r="X7164" s="26" t="s">
        <v>41762</v>
      </c>
      <c r="AE7164" s="41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 s="30">
        <f t="shared" si="688"/>
        <v>0</v>
      </c>
      <c r="AL7164" s="45">
        <v>2</v>
      </c>
      <c r="AM7164" s="32">
        <f t="shared" si="687"/>
        <v>2</v>
      </c>
      <c r="AN7164" s="33" t="str">
        <f t="shared" si="689"/>
        <v>NPN</v>
      </c>
      <c r="AO7164" s="33" t="str">
        <f t="shared" si="684"/>
        <v>2meses_pendientes</v>
      </c>
      <c r="AP7164" s="33">
        <f t="shared" si="685"/>
        <v>60</v>
      </c>
      <c r="AQ7164" s="31">
        <f t="shared" si="686"/>
        <v>10</v>
      </c>
    </row>
    <row r="7165" spans="2:43" x14ac:dyDescent="0.3">
      <c r="B7165" s="37">
        <v>46199</v>
      </c>
      <c r="C7165" t="s">
        <v>7579</v>
      </c>
      <c r="D7165" t="s">
        <v>49466</v>
      </c>
      <c r="E7165" t="s">
        <v>49467</v>
      </c>
      <c r="F7165" t="s">
        <v>49468</v>
      </c>
      <c r="G7165" t="s">
        <v>49469</v>
      </c>
      <c r="H7165" t="s">
        <v>49470</v>
      </c>
      <c r="I7165" t="s">
        <v>38</v>
      </c>
      <c r="J7165" t="s">
        <v>38</v>
      </c>
      <c r="K7165" t="s">
        <v>1480</v>
      </c>
      <c r="L7165" t="s">
        <v>49468</v>
      </c>
      <c r="M7165" t="s">
        <v>49471</v>
      </c>
      <c r="N7165" t="s">
        <v>33936</v>
      </c>
      <c r="O7165" t="s">
        <v>7998</v>
      </c>
      <c r="P7165" t="s">
        <v>7589</v>
      </c>
      <c r="Q7165" t="s">
        <v>49472</v>
      </c>
      <c r="R7165" s="26">
        <v>2</v>
      </c>
      <c r="S7165" s="23">
        <v>348019980000</v>
      </c>
      <c r="T7165" t="s">
        <v>37</v>
      </c>
      <c r="U7165" t="s">
        <v>5240</v>
      </c>
      <c r="V7165" s="39">
        <v>46200</v>
      </c>
      <c r="W7165" s="41">
        <v>30</v>
      </c>
      <c r="X7165" s="26" t="s">
        <v>41762</v>
      </c>
      <c r="Z7165">
        <v>30.44</v>
      </c>
      <c r="AE7165" s="41">
        <v>30.44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 s="30">
        <f t="shared" si="688"/>
        <v>1</v>
      </c>
      <c r="AL7165" s="45">
        <v>2</v>
      </c>
      <c r="AM7165" s="32">
        <f t="shared" si="687"/>
        <v>1</v>
      </c>
      <c r="AN7165" s="33" t="str">
        <f t="shared" si="689"/>
        <v>MOROSO</v>
      </c>
      <c r="AO7165" s="33" t="str">
        <f t="shared" si="684"/>
        <v>1meses_pendientes</v>
      </c>
      <c r="AP7165" s="33">
        <f t="shared" si="685"/>
        <v>30</v>
      </c>
      <c r="AQ7165" s="31">
        <f t="shared" si="686"/>
        <v>27</v>
      </c>
    </row>
    <row r="7166" spans="2:43" x14ac:dyDescent="0.3">
      <c r="B7166" s="37">
        <v>46195</v>
      </c>
      <c r="C7166" t="s">
        <v>7579</v>
      </c>
      <c r="D7166" t="s">
        <v>49473</v>
      </c>
      <c r="E7166" t="s">
        <v>49474</v>
      </c>
      <c r="F7166" t="s">
        <v>49475</v>
      </c>
      <c r="G7166" t="s">
        <v>49476</v>
      </c>
      <c r="H7166" t="s">
        <v>49477</v>
      </c>
      <c r="I7166" t="s">
        <v>38</v>
      </c>
      <c r="J7166" t="s">
        <v>44</v>
      </c>
      <c r="K7166" t="s">
        <v>45</v>
      </c>
      <c r="L7166" t="s">
        <v>49478</v>
      </c>
      <c r="M7166" t="s">
        <v>49479</v>
      </c>
      <c r="N7166" t="s">
        <v>8021</v>
      </c>
      <c r="O7166" t="s">
        <v>7998</v>
      </c>
      <c r="P7166" t="s">
        <v>7589</v>
      </c>
      <c r="Q7166" t="s">
        <v>49480</v>
      </c>
      <c r="R7166" s="26">
        <v>3</v>
      </c>
      <c r="S7166" s="23">
        <v>363173770000</v>
      </c>
      <c r="T7166" t="s">
        <v>37</v>
      </c>
      <c r="U7166" t="s">
        <v>5240</v>
      </c>
      <c r="V7166" s="39">
        <v>46196</v>
      </c>
      <c r="W7166" s="41">
        <v>38</v>
      </c>
      <c r="X7166" s="26" t="s">
        <v>41762</v>
      </c>
      <c r="Z7166">
        <v>19.920000000000002</v>
      </c>
      <c r="AE7166" s="41">
        <v>19.920000000000002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 s="30">
        <f t="shared" si="688"/>
        <v>1</v>
      </c>
      <c r="AL7166" s="45">
        <v>2</v>
      </c>
      <c r="AM7166" s="32">
        <f t="shared" si="687"/>
        <v>1</v>
      </c>
      <c r="AN7166" s="33" t="str">
        <f t="shared" si="689"/>
        <v>MOROSO</v>
      </c>
      <c r="AO7166" s="33" t="str">
        <f t="shared" ref="AO7166:AO7229" si="690">CONCATENATE(AM7166,"meses_pendientes")</f>
        <v>1meses_pendientes</v>
      </c>
      <c r="AP7166" s="33">
        <f t="shared" ref="AP7166:AP7229" si="691">AM7166*W7166</f>
        <v>38</v>
      </c>
      <c r="AQ7166" s="31">
        <f t="shared" ref="AQ7166:AQ7229" si="692">DAY(V7166)</f>
        <v>23</v>
      </c>
    </row>
    <row r="7167" spans="2:43" x14ac:dyDescent="0.3">
      <c r="B7167" s="37">
        <v>46199</v>
      </c>
      <c r="C7167" t="s">
        <v>7579</v>
      </c>
      <c r="D7167" t="s">
        <v>49481</v>
      </c>
      <c r="E7167" t="s">
        <v>49482</v>
      </c>
      <c r="F7167" t="s">
        <v>49483</v>
      </c>
      <c r="G7167" t="s">
        <v>49484</v>
      </c>
      <c r="H7167" t="s">
        <v>49485</v>
      </c>
      <c r="I7167" t="s">
        <v>6217</v>
      </c>
      <c r="J7167" t="s">
        <v>9720</v>
      </c>
      <c r="K7167" t="s">
        <v>9764</v>
      </c>
      <c r="L7167" t="s">
        <v>49486</v>
      </c>
      <c r="M7167" t="s">
        <v>49487</v>
      </c>
      <c r="N7167" t="s">
        <v>20332</v>
      </c>
      <c r="O7167" t="s">
        <v>7998</v>
      </c>
      <c r="P7167" t="s">
        <v>7589</v>
      </c>
      <c r="Q7167" t="s">
        <v>49488</v>
      </c>
      <c r="R7167" s="26">
        <v>3</v>
      </c>
      <c r="S7167" s="23">
        <v>368168060000</v>
      </c>
      <c r="T7167" t="s">
        <v>37</v>
      </c>
      <c r="U7167" t="s">
        <v>5240</v>
      </c>
      <c r="V7167" s="39">
        <v>46202</v>
      </c>
      <c r="W7167" s="41">
        <v>39</v>
      </c>
      <c r="X7167" s="26" t="s">
        <v>41762</v>
      </c>
      <c r="AE7167" s="41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 s="30">
        <f t="shared" si="688"/>
        <v>0</v>
      </c>
      <c r="AL7167" s="45">
        <v>2</v>
      </c>
      <c r="AM7167" s="32">
        <f t="shared" si="687"/>
        <v>2</v>
      </c>
      <c r="AN7167" s="33" t="str">
        <f t="shared" si="689"/>
        <v>NPN</v>
      </c>
      <c r="AO7167" s="33" t="str">
        <f t="shared" si="690"/>
        <v>2meses_pendientes</v>
      </c>
      <c r="AP7167" s="33">
        <f t="shared" si="691"/>
        <v>78</v>
      </c>
      <c r="AQ7167" s="31">
        <f t="shared" si="692"/>
        <v>29</v>
      </c>
    </row>
    <row r="7168" spans="2:43" x14ac:dyDescent="0.3">
      <c r="B7168" s="37">
        <v>46199</v>
      </c>
      <c r="C7168" t="s">
        <v>7579</v>
      </c>
      <c r="D7168" t="s">
        <v>49489</v>
      </c>
      <c r="E7168" t="s">
        <v>49490</v>
      </c>
      <c r="F7168" t="s">
        <v>49491</v>
      </c>
      <c r="G7168" t="s">
        <v>49492</v>
      </c>
      <c r="H7168" t="s">
        <v>49493</v>
      </c>
      <c r="I7168" t="s">
        <v>46</v>
      </c>
      <c r="J7168" t="s">
        <v>6771</v>
      </c>
      <c r="K7168" t="s">
        <v>7972</v>
      </c>
      <c r="L7168" t="s">
        <v>49494</v>
      </c>
      <c r="M7168" t="s">
        <v>49495</v>
      </c>
      <c r="N7168" t="s">
        <v>20332</v>
      </c>
      <c r="O7168" t="s">
        <v>7998</v>
      </c>
      <c r="P7168" t="s">
        <v>7589</v>
      </c>
      <c r="Q7168" t="s">
        <v>49496</v>
      </c>
      <c r="R7168" s="26">
        <v>3</v>
      </c>
      <c r="S7168" s="23">
        <v>292011160000</v>
      </c>
      <c r="T7168" t="s">
        <v>37</v>
      </c>
      <c r="U7168" t="s">
        <v>5240</v>
      </c>
      <c r="V7168" s="39">
        <v>46200</v>
      </c>
      <c r="W7168" s="41">
        <v>38</v>
      </c>
      <c r="X7168" s="26" t="s">
        <v>41762</v>
      </c>
      <c r="AE7168" s="41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 s="30">
        <f t="shared" si="688"/>
        <v>0</v>
      </c>
      <c r="AL7168" s="45">
        <v>2</v>
      </c>
      <c r="AM7168" s="32">
        <f t="shared" si="687"/>
        <v>2</v>
      </c>
      <c r="AN7168" s="33" t="str">
        <f t="shared" si="689"/>
        <v>NPN</v>
      </c>
      <c r="AO7168" s="33" t="str">
        <f t="shared" si="690"/>
        <v>2meses_pendientes</v>
      </c>
      <c r="AP7168" s="33">
        <f t="shared" si="691"/>
        <v>76</v>
      </c>
      <c r="AQ7168" s="31">
        <f t="shared" si="692"/>
        <v>27</v>
      </c>
    </row>
    <row r="7169" spans="2:43" x14ac:dyDescent="0.3">
      <c r="B7169" s="37">
        <v>46177</v>
      </c>
      <c r="C7169" t="s">
        <v>7579</v>
      </c>
      <c r="D7169" t="s">
        <v>49497</v>
      </c>
      <c r="E7169" t="s">
        <v>49498</v>
      </c>
      <c r="F7169" t="s">
        <v>49499</v>
      </c>
      <c r="G7169" t="s">
        <v>49500</v>
      </c>
      <c r="H7169" t="s">
        <v>49501</v>
      </c>
      <c r="I7169" t="s">
        <v>38</v>
      </c>
      <c r="J7169" t="s">
        <v>38</v>
      </c>
      <c r="K7169" t="s">
        <v>1480</v>
      </c>
      <c r="L7169" t="s">
        <v>49499</v>
      </c>
      <c r="M7169" t="s">
        <v>49502</v>
      </c>
      <c r="N7169" t="s">
        <v>33975</v>
      </c>
      <c r="O7169" t="s">
        <v>7998</v>
      </c>
      <c r="P7169" t="s">
        <v>7589</v>
      </c>
      <c r="Q7169" t="s">
        <v>49503</v>
      </c>
      <c r="R7169" s="26">
        <v>2</v>
      </c>
      <c r="S7169" s="23">
        <v>364154070000</v>
      </c>
      <c r="T7169" t="s">
        <v>37</v>
      </c>
      <c r="U7169" t="s">
        <v>5240</v>
      </c>
      <c r="V7169" s="39">
        <v>46178</v>
      </c>
      <c r="W7169" s="41">
        <v>30</v>
      </c>
      <c r="X7169" s="26" t="s">
        <v>41762</v>
      </c>
      <c r="Y7169">
        <v>30.44</v>
      </c>
      <c r="AE7169" s="41">
        <v>30.44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 s="30">
        <f t="shared" si="688"/>
        <v>0</v>
      </c>
      <c r="AL7169" s="45">
        <v>2</v>
      </c>
      <c r="AM7169" s="32">
        <f t="shared" si="687"/>
        <v>2</v>
      </c>
      <c r="AN7169" s="33" t="str">
        <f t="shared" si="689"/>
        <v>NPN</v>
      </c>
      <c r="AO7169" s="33" t="str">
        <f t="shared" si="690"/>
        <v>2meses_pendientes</v>
      </c>
      <c r="AP7169" s="33">
        <f t="shared" si="691"/>
        <v>60</v>
      </c>
      <c r="AQ7169" s="31">
        <f t="shared" si="692"/>
        <v>5</v>
      </c>
    </row>
    <row r="7170" spans="2:43" x14ac:dyDescent="0.3">
      <c r="B7170" s="37">
        <v>46184</v>
      </c>
      <c r="C7170" t="s">
        <v>7579</v>
      </c>
      <c r="D7170" t="s">
        <v>49504</v>
      </c>
      <c r="E7170" t="s">
        <v>49505</v>
      </c>
      <c r="F7170" t="s">
        <v>49506</v>
      </c>
      <c r="G7170" t="s">
        <v>49507</v>
      </c>
      <c r="H7170" t="s">
        <v>49508</v>
      </c>
      <c r="I7170" t="s">
        <v>38</v>
      </c>
      <c r="J7170" t="s">
        <v>38</v>
      </c>
      <c r="K7170" t="s">
        <v>936</v>
      </c>
      <c r="L7170" t="s">
        <v>49506</v>
      </c>
      <c r="M7170" t="s">
        <v>49509</v>
      </c>
      <c r="N7170" t="s">
        <v>49510</v>
      </c>
      <c r="O7170" t="s">
        <v>7998</v>
      </c>
      <c r="P7170" t="s">
        <v>7589</v>
      </c>
      <c r="Q7170" t="s">
        <v>49511</v>
      </c>
      <c r="R7170" s="26">
        <v>2</v>
      </c>
      <c r="S7170" s="23">
        <v>367162840000</v>
      </c>
      <c r="T7170" t="s">
        <v>37</v>
      </c>
      <c r="U7170" t="s">
        <v>5240</v>
      </c>
      <c r="V7170" s="39">
        <v>46185</v>
      </c>
      <c r="W7170" s="41">
        <v>30</v>
      </c>
      <c r="X7170" s="26" t="s">
        <v>41762</v>
      </c>
      <c r="Y7170">
        <v>30.44</v>
      </c>
      <c r="AE7170" s="41">
        <v>30.44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 s="30">
        <f t="shared" si="688"/>
        <v>0</v>
      </c>
      <c r="AL7170" s="45">
        <v>2</v>
      </c>
      <c r="AM7170" s="32">
        <f t="shared" ref="AM7170:AM7233" si="693">AL7170-AK7170</f>
        <v>2</v>
      </c>
      <c r="AN7170" s="33" t="str">
        <f t="shared" si="689"/>
        <v>NPN</v>
      </c>
      <c r="AO7170" s="33" t="str">
        <f t="shared" si="690"/>
        <v>2meses_pendientes</v>
      </c>
      <c r="AP7170" s="33">
        <f t="shared" si="691"/>
        <v>60</v>
      </c>
      <c r="AQ7170" s="31">
        <f t="shared" si="692"/>
        <v>12</v>
      </c>
    </row>
    <row r="7171" spans="2:43" x14ac:dyDescent="0.3">
      <c r="B7171" s="37">
        <v>46185</v>
      </c>
      <c r="C7171" t="s">
        <v>7579</v>
      </c>
      <c r="D7171" t="s">
        <v>49512</v>
      </c>
      <c r="E7171" t="s">
        <v>49513</v>
      </c>
      <c r="F7171" t="s">
        <v>49514</v>
      </c>
      <c r="G7171" t="s">
        <v>49515</v>
      </c>
      <c r="H7171" t="s">
        <v>49516</v>
      </c>
      <c r="I7171" t="s">
        <v>38</v>
      </c>
      <c r="J7171" t="s">
        <v>825</v>
      </c>
      <c r="K7171" t="s">
        <v>1026</v>
      </c>
      <c r="L7171" t="s">
        <v>49514</v>
      </c>
      <c r="M7171" t="s">
        <v>49517</v>
      </c>
      <c r="N7171" t="s">
        <v>33983</v>
      </c>
      <c r="O7171" t="s">
        <v>7998</v>
      </c>
      <c r="P7171" t="s">
        <v>7589</v>
      </c>
      <c r="Q7171" t="s">
        <v>49518</v>
      </c>
      <c r="R7171" s="26">
        <v>3</v>
      </c>
      <c r="S7171" s="23">
        <v>367165030000</v>
      </c>
      <c r="T7171" t="s">
        <v>37</v>
      </c>
      <c r="U7171" t="s">
        <v>5240</v>
      </c>
      <c r="V7171" s="39">
        <v>46188</v>
      </c>
      <c r="W7171" s="41">
        <v>35</v>
      </c>
      <c r="X7171" s="26" t="s">
        <v>41762</v>
      </c>
      <c r="Z7171">
        <v>37</v>
      </c>
      <c r="AE7171" s="41">
        <v>37</v>
      </c>
      <c r="AF7171">
        <v>1</v>
      </c>
      <c r="AG7171">
        <v>0</v>
      </c>
      <c r="AH7171">
        <v>0</v>
      </c>
      <c r="AI7171">
        <v>0</v>
      </c>
      <c r="AJ7171">
        <v>0</v>
      </c>
      <c r="AK7171" s="30">
        <f t="shared" ref="AK7171:AK7234" si="694">SUM(AF7171:AJ7171)</f>
        <v>1</v>
      </c>
      <c r="AL7171" s="45">
        <v>2</v>
      </c>
      <c r="AM7171" s="32">
        <f t="shared" si="693"/>
        <v>1</v>
      </c>
      <c r="AN7171" s="33" t="str">
        <f t="shared" ref="AN7171:AN7234" si="695">IF(AM7171&gt;=AL7171,"NPN","MOROSO")</f>
        <v>MOROSO</v>
      </c>
      <c r="AO7171" s="33" t="str">
        <f t="shared" si="690"/>
        <v>1meses_pendientes</v>
      </c>
      <c r="AP7171" s="33">
        <f t="shared" si="691"/>
        <v>35</v>
      </c>
      <c r="AQ7171" s="31">
        <f t="shared" si="692"/>
        <v>15</v>
      </c>
    </row>
    <row r="7172" spans="2:43" x14ac:dyDescent="0.3">
      <c r="B7172" s="37">
        <v>46189</v>
      </c>
      <c r="C7172" t="s">
        <v>7579</v>
      </c>
      <c r="D7172" t="s">
        <v>49519</v>
      </c>
      <c r="E7172" t="s">
        <v>49520</v>
      </c>
      <c r="F7172" t="s">
        <v>49521</v>
      </c>
      <c r="G7172" t="s">
        <v>49522</v>
      </c>
      <c r="H7172" t="s">
        <v>49523</v>
      </c>
      <c r="I7172" t="s">
        <v>38</v>
      </c>
      <c r="J7172" t="s">
        <v>42</v>
      </c>
      <c r="K7172" t="s">
        <v>50</v>
      </c>
      <c r="L7172" t="s">
        <v>49521</v>
      </c>
      <c r="M7172" t="s">
        <v>49524</v>
      </c>
      <c r="N7172" t="s">
        <v>33983</v>
      </c>
      <c r="O7172" t="s">
        <v>7998</v>
      </c>
      <c r="P7172" t="s">
        <v>7589</v>
      </c>
      <c r="Q7172" t="s">
        <v>49525</v>
      </c>
      <c r="R7172" s="26">
        <v>3</v>
      </c>
      <c r="S7172" s="23">
        <v>281015300000</v>
      </c>
      <c r="T7172" t="s">
        <v>37</v>
      </c>
      <c r="U7172" t="s">
        <v>5240</v>
      </c>
      <c r="V7172" s="39">
        <v>46189</v>
      </c>
      <c r="W7172" s="41">
        <v>40</v>
      </c>
      <c r="X7172" s="26" t="s">
        <v>41762</v>
      </c>
      <c r="AE7172" s="41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 s="30">
        <f t="shared" si="694"/>
        <v>0</v>
      </c>
      <c r="AL7172" s="45">
        <v>2</v>
      </c>
      <c r="AM7172" s="32">
        <f t="shared" si="693"/>
        <v>2</v>
      </c>
      <c r="AN7172" s="33" t="str">
        <f t="shared" si="695"/>
        <v>NPN</v>
      </c>
      <c r="AO7172" s="33" t="str">
        <f t="shared" si="690"/>
        <v>2meses_pendientes</v>
      </c>
      <c r="AP7172" s="33">
        <f t="shared" si="691"/>
        <v>80</v>
      </c>
      <c r="AQ7172" s="31">
        <f t="shared" si="692"/>
        <v>16</v>
      </c>
    </row>
    <row r="7173" spans="2:43" x14ac:dyDescent="0.3">
      <c r="B7173" s="37">
        <v>46192</v>
      </c>
      <c r="C7173" t="s">
        <v>7579</v>
      </c>
      <c r="D7173" t="s">
        <v>49526</v>
      </c>
      <c r="E7173" t="s">
        <v>49527</v>
      </c>
      <c r="F7173" t="s">
        <v>49528</v>
      </c>
      <c r="G7173" t="s">
        <v>49529</v>
      </c>
      <c r="H7173" t="s">
        <v>49530</v>
      </c>
      <c r="I7173" t="s">
        <v>38</v>
      </c>
      <c r="J7173" t="s">
        <v>38</v>
      </c>
      <c r="K7173" t="s">
        <v>936</v>
      </c>
      <c r="L7173" t="s">
        <v>49531</v>
      </c>
      <c r="M7173" t="s">
        <v>49532</v>
      </c>
      <c r="N7173" t="s">
        <v>33983</v>
      </c>
      <c r="O7173" t="s">
        <v>7998</v>
      </c>
      <c r="P7173" t="s">
        <v>7589</v>
      </c>
      <c r="Q7173" t="s">
        <v>49533</v>
      </c>
      <c r="R7173" s="26">
        <v>3</v>
      </c>
      <c r="S7173" s="23">
        <v>126011760000</v>
      </c>
      <c r="T7173" t="s">
        <v>37</v>
      </c>
      <c r="U7173" t="s">
        <v>5240</v>
      </c>
      <c r="V7173" s="39">
        <v>46195</v>
      </c>
      <c r="W7173" s="41">
        <v>33</v>
      </c>
      <c r="X7173" s="26" t="s">
        <v>41762</v>
      </c>
      <c r="AE7173" s="41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 s="30">
        <f t="shared" si="694"/>
        <v>0</v>
      </c>
      <c r="AL7173" s="45">
        <v>2</v>
      </c>
      <c r="AM7173" s="32">
        <f t="shared" si="693"/>
        <v>2</v>
      </c>
      <c r="AN7173" s="33" t="str">
        <f t="shared" si="695"/>
        <v>NPN</v>
      </c>
      <c r="AO7173" s="33" t="str">
        <f t="shared" si="690"/>
        <v>2meses_pendientes</v>
      </c>
      <c r="AP7173" s="33">
        <f t="shared" si="691"/>
        <v>66</v>
      </c>
      <c r="AQ7173" s="31">
        <f t="shared" si="692"/>
        <v>22</v>
      </c>
    </row>
    <row r="7174" spans="2:43" x14ac:dyDescent="0.3">
      <c r="B7174" s="37">
        <v>46192</v>
      </c>
      <c r="C7174" t="s">
        <v>7579</v>
      </c>
      <c r="D7174" t="s">
        <v>49534</v>
      </c>
      <c r="E7174" t="s">
        <v>49535</v>
      </c>
      <c r="F7174" t="s">
        <v>49536</v>
      </c>
      <c r="G7174" t="s">
        <v>49537</v>
      </c>
      <c r="H7174" t="s">
        <v>49538</v>
      </c>
      <c r="I7174" t="s">
        <v>38</v>
      </c>
      <c r="J7174" t="s">
        <v>38</v>
      </c>
      <c r="K7174" t="s">
        <v>476</v>
      </c>
      <c r="L7174" t="s">
        <v>49539</v>
      </c>
      <c r="M7174" t="s">
        <v>49540</v>
      </c>
      <c r="N7174" t="s">
        <v>33983</v>
      </c>
      <c r="O7174" t="s">
        <v>7998</v>
      </c>
      <c r="P7174" t="s">
        <v>7589</v>
      </c>
      <c r="Q7174" t="s">
        <v>49541</v>
      </c>
      <c r="R7174" s="26">
        <v>3</v>
      </c>
      <c r="S7174" s="23">
        <v>365171670000</v>
      </c>
      <c r="T7174" t="s">
        <v>37</v>
      </c>
      <c r="U7174" t="s">
        <v>5240</v>
      </c>
      <c r="V7174" s="39">
        <v>46197</v>
      </c>
      <c r="W7174" s="41">
        <v>33</v>
      </c>
      <c r="X7174" s="26" t="s">
        <v>41762</v>
      </c>
      <c r="Y7174">
        <v>34.909999999999997</v>
      </c>
      <c r="AE7174" s="41">
        <v>34.909999999999997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 s="30">
        <f t="shared" si="694"/>
        <v>0</v>
      </c>
      <c r="AL7174" s="45">
        <v>2</v>
      </c>
      <c r="AM7174" s="32">
        <f t="shared" si="693"/>
        <v>2</v>
      </c>
      <c r="AN7174" s="33" t="str">
        <f t="shared" si="695"/>
        <v>NPN</v>
      </c>
      <c r="AO7174" s="33" t="str">
        <f t="shared" si="690"/>
        <v>2meses_pendientes</v>
      </c>
      <c r="AP7174" s="33">
        <f t="shared" si="691"/>
        <v>66</v>
      </c>
      <c r="AQ7174" s="31">
        <f t="shared" si="692"/>
        <v>24</v>
      </c>
    </row>
    <row r="7175" spans="2:43" x14ac:dyDescent="0.3">
      <c r="B7175" s="37">
        <v>46179</v>
      </c>
      <c r="C7175" t="s">
        <v>7579</v>
      </c>
      <c r="D7175" t="s">
        <v>49542</v>
      </c>
      <c r="E7175" t="s">
        <v>49543</v>
      </c>
      <c r="F7175" t="s">
        <v>49544</v>
      </c>
      <c r="G7175" t="s">
        <v>49545</v>
      </c>
      <c r="H7175" t="s">
        <v>49546</v>
      </c>
      <c r="I7175" t="s">
        <v>38</v>
      </c>
      <c r="J7175" t="s">
        <v>44</v>
      </c>
      <c r="K7175" t="s">
        <v>55</v>
      </c>
      <c r="L7175" t="s">
        <v>49544</v>
      </c>
      <c r="M7175" t="s">
        <v>49547</v>
      </c>
      <c r="N7175" t="s">
        <v>8029</v>
      </c>
      <c r="O7175" t="s">
        <v>7998</v>
      </c>
      <c r="P7175" t="s">
        <v>7589</v>
      </c>
      <c r="Q7175" t="s">
        <v>49548</v>
      </c>
      <c r="R7175" s="26">
        <v>1</v>
      </c>
      <c r="S7175" s="23">
        <v>304009040000</v>
      </c>
      <c r="T7175" t="s">
        <v>37</v>
      </c>
      <c r="U7175" t="s">
        <v>5240</v>
      </c>
      <c r="V7175" s="39">
        <v>46182</v>
      </c>
      <c r="W7175" s="41">
        <v>16</v>
      </c>
      <c r="X7175" s="26" t="s">
        <v>41762</v>
      </c>
      <c r="Y7175">
        <v>43.22</v>
      </c>
      <c r="Z7175">
        <v>48.36</v>
      </c>
      <c r="AE7175" s="41">
        <v>91.58</v>
      </c>
      <c r="AF7175">
        <v>1</v>
      </c>
      <c r="AG7175">
        <v>0</v>
      </c>
      <c r="AH7175">
        <v>0</v>
      </c>
      <c r="AI7175">
        <v>0</v>
      </c>
      <c r="AJ7175">
        <v>0</v>
      </c>
      <c r="AK7175" s="30">
        <f t="shared" si="694"/>
        <v>1</v>
      </c>
      <c r="AL7175" s="45">
        <v>2</v>
      </c>
      <c r="AM7175" s="32">
        <f t="shared" si="693"/>
        <v>1</v>
      </c>
      <c r="AN7175" s="33" t="str">
        <f t="shared" si="695"/>
        <v>MOROSO</v>
      </c>
      <c r="AO7175" s="33" t="str">
        <f t="shared" si="690"/>
        <v>1meses_pendientes</v>
      </c>
      <c r="AP7175" s="33">
        <f t="shared" si="691"/>
        <v>16</v>
      </c>
      <c r="AQ7175" s="31">
        <f t="shared" si="692"/>
        <v>9</v>
      </c>
    </row>
    <row r="7176" spans="2:43" x14ac:dyDescent="0.3">
      <c r="B7176" s="37">
        <v>46202</v>
      </c>
      <c r="C7176" t="s">
        <v>7579</v>
      </c>
      <c r="D7176" t="s">
        <v>49549</v>
      </c>
      <c r="E7176" t="s">
        <v>49550</v>
      </c>
      <c r="F7176" t="s">
        <v>49551</v>
      </c>
      <c r="G7176" t="s">
        <v>49552</v>
      </c>
      <c r="H7176" t="s">
        <v>49553</v>
      </c>
      <c r="I7176" t="s">
        <v>38</v>
      </c>
      <c r="J7176" t="s">
        <v>38</v>
      </c>
      <c r="K7176" t="s">
        <v>2460</v>
      </c>
      <c r="L7176" t="s">
        <v>49554</v>
      </c>
      <c r="M7176" t="s">
        <v>49555</v>
      </c>
      <c r="N7176" t="s">
        <v>34015</v>
      </c>
      <c r="O7176" t="s">
        <v>7998</v>
      </c>
      <c r="P7176" t="s">
        <v>7589</v>
      </c>
      <c r="Q7176" t="s">
        <v>49556</v>
      </c>
      <c r="R7176" s="26">
        <v>3</v>
      </c>
      <c r="S7176" s="23">
        <v>363182290000</v>
      </c>
      <c r="T7176" t="s">
        <v>37</v>
      </c>
      <c r="U7176" t="s">
        <v>5240</v>
      </c>
      <c r="V7176" s="39">
        <v>46203</v>
      </c>
      <c r="W7176" s="41">
        <v>33</v>
      </c>
      <c r="X7176" s="26" t="s">
        <v>41762</v>
      </c>
      <c r="AE7176" s="41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 s="30">
        <f t="shared" si="694"/>
        <v>0</v>
      </c>
      <c r="AL7176" s="45">
        <v>2</v>
      </c>
      <c r="AM7176" s="32">
        <f t="shared" si="693"/>
        <v>2</v>
      </c>
      <c r="AN7176" s="33" t="str">
        <f t="shared" si="695"/>
        <v>NPN</v>
      </c>
      <c r="AO7176" s="33" t="str">
        <f t="shared" si="690"/>
        <v>2meses_pendientes</v>
      </c>
      <c r="AP7176" s="33">
        <f t="shared" si="691"/>
        <v>66</v>
      </c>
      <c r="AQ7176" s="31">
        <f t="shared" si="692"/>
        <v>30</v>
      </c>
    </row>
    <row r="7177" spans="2:43" x14ac:dyDescent="0.3">
      <c r="B7177" s="37">
        <v>46181</v>
      </c>
      <c r="C7177" t="s">
        <v>7579</v>
      </c>
      <c r="D7177" t="s">
        <v>49557</v>
      </c>
      <c r="E7177" t="s">
        <v>49558</v>
      </c>
      <c r="F7177" t="s">
        <v>49559</v>
      </c>
      <c r="G7177" t="s">
        <v>49560</v>
      </c>
      <c r="H7177" t="s">
        <v>49561</v>
      </c>
      <c r="I7177" t="s">
        <v>38</v>
      </c>
      <c r="J7177" t="s">
        <v>44</v>
      </c>
      <c r="K7177" t="s">
        <v>4634</v>
      </c>
      <c r="L7177" t="s">
        <v>49559</v>
      </c>
      <c r="M7177" t="s">
        <v>49562</v>
      </c>
      <c r="N7177" t="s">
        <v>8037</v>
      </c>
      <c r="O7177" t="s">
        <v>7998</v>
      </c>
      <c r="P7177" t="s">
        <v>7589</v>
      </c>
      <c r="Q7177" t="s">
        <v>49563</v>
      </c>
      <c r="R7177" s="26">
        <v>3</v>
      </c>
      <c r="S7177" s="23">
        <v>362158910000</v>
      </c>
      <c r="T7177" t="s">
        <v>37</v>
      </c>
      <c r="U7177" t="s">
        <v>5240</v>
      </c>
      <c r="V7177" s="39">
        <v>46182</v>
      </c>
      <c r="W7177" s="41">
        <v>48.5</v>
      </c>
      <c r="X7177" s="26" t="s">
        <v>41762</v>
      </c>
      <c r="Y7177">
        <v>72.09</v>
      </c>
      <c r="AE7177" s="41">
        <v>72.09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 s="30">
        <f t="shared" si="694"/>
        <v>0</v>
      </c>
      <c r="AL7177" s="45">
        <v>2</v>
      </c>
      <c r="AM7177" s="32">
        <f t="shared" si="693"/>
        <v>2</v>
      </c>
      <c r="AN7177" s="33" t="str">
        <f t="shared" si="695"/>
        <v>NPN</v>
      </c>
      <c r="AO7177" s="33" t="str">
        <f t="shared" si="690"/>
        <v>2meses_pendientes</v>
      </c>
      <c r="AP7177" s="33">
        <f t="shared" si="691"/>
        <v>97</v>
      </c>
      <c r="AQ7177" s="31">
        <f t="shared" si="692"/>
        <v>9</v>
      </c>
    </row>
    <row r="7178" spans="2:43" x14ac:dyDescent="0.3">
      <c r="B7178" s="37">
        <v>46182</v>
      </c>
      <c r="C7178" t="s">
        <v>7579</v>
      </c>
      <c r="D7178" t="s">
        <v>49564</v>
      </c>
      <c r="E7178" t="s">
        <v>49565</v>
      </c>
      <c r="F7178" t="s">
        <v>49566</v>
      </c>
      <c r="G7178" t="s">
        <v>49567</v>
      </c>
      <c r="H7178" t="s">
        <v>49568</v>
      </c>
      <c r="I7178" t="s">
        <v>38</v>
      </c>
      <c r="J7178" t="s">
        <v>38</v>
      </c>
      <c r="K7178" t="s">
        <v>476</v>
      </c>
      <c r="L7178" t="s">
        <v>49569</v>
      </c>
      <c r="M7178" t="s">
        <v>49570</v>
      </c>
      <c r="N7178" t="s">
        <v>49571</v>
      </c>
      <c r="O7178" t="s">
        <v>7998</v>
      </c>
      <c r="P7178" t="s">
        <v>7589</v>
      </c>
      <c r="Q7178" t="s">
        <v>49572</v>
      </c>
      <c r="R7178" s="26">
        <v>3</v>
      </c>
      <c r="S7178" s="23">
        <v>361159610000</v>
      </c>
      <c r="T7178" t="s">
        <v>37</v>
      </c>
      <c r="U7178" t="s">
        <v>5240</v>
      </c>
      <c r="V7178" s="39">
        <v>46184</v>
      </c>
      <c r="W7178" s="41">
        <v>33</v>
      </c>
      <c r="X7178" s="26" t="s">
        <v>41762</v>
      </c>
      <c r="Y7178">
        <v>34.909999999999997</v>
      </c>
      <c r="AE7178" s="41">
        <v>34.909999999999997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 s="30">
        <f t="shared" si="694"/>
        <v>0</v>
      </c>
      <c r="AL7178" s="45">
        <v>2</v>
      </c>
      <c r="AM7178" s="32">
        <f t="shared" si="693"/>
        <v>2</v>
      </c>
      <c r="AN7178" s="33" t="str">
        <f t="shared" si="695"/>
        <v>NPN</v>
      </c>
      <c r="AO7178" s="33" t="str">
        <f t="shared" si="690"/>
        <v>2meses_pendientes</v>
      </c>
      <c r="AP7178" s="33">
        <f t="shared" si="691"/>
        <v>66</v>
      </c>
      <c r="AQ7178" s="31">
        <f t="shared" si="692"/>
        <v>11</v>
      </c>
    </row>
    <row r="7179" spans="2:43" x14ac:dyDescent="0.3">
      <c r="B7179" s="37">
        <v>46179</v>
      </c>
      <c r="C7179" t="s">
        <v>7579</v>
      </c>
      <c r="D7179" t="s">
        <v>49573</v>
      </c>
      <c r="E7179" t="s">
        <v>49574</v>
      </c>
      <c r="F7179" t="s">
        <v>49575</v>
      </c>
      <c r="G7179" t="s">
        <v>49576</v>
      </c>
      <c r="H7179" t="s">
        <v>49577</v>
      </c>
      <c r="I7179" t="s">
        <v>744</v>
      </c>
      <c r="J7179" t="s">
        <v>744</v>
      </c>
      <c r="K7179" t="s">
        <v>1054</v>
      </c>
      <c r="L7179" t="s">
        <v>49575</v>
      </c>
      <c r="M7179" t="s">
        <v>49578</v>
      </c>
      <c r="N7179" t="s">
        <v>20390</v>
      </c>
      <c r="O7179" t="s">
        <v>7998</v>
      </c>
      <c r="P7179" t="s">
        <v>7589</v>
      </c>
      <c r="Q7179" t="s">
        <v>49579</v>
      </c>
      <c r="R7179" s="26">
        <v>2</v>
      </c>
      <c r="S7179" s="23">
        <v>369158330000</v>
      </c>
      <c r="T7179" t="s">
        <v>37</v>
      </c>
      <c r="U7179" t="s">
        <v>5240</v>
      </c>
      <c r="V7179" s="39">
        <v>46184</v>
      </c>
      <c r="W7179" s="41">
        <v>30</v>
      </c>
      <c r="X7179" s="26" t="s">
        <v>41762</v>
      </c>
      <c r="Z7179">
        <v>30.5</v>
      </c>
      <c r="AE7179" s="41">
        <v>30.5</v>
      </c>
      <c r="AF7179">
        <v>1</v>
      </c>
      <c r="AG7179">
        <v>0</v>
      </c>
      <c r="AH7179">
        <v>0</v>
      </c>
      <c r="AI7179">
        <v>0</v>
      </c>
      <c r="AJ7179">
        <v>0</v>
      </c>
      <c r="AK7179" s="30">
        <f t="shared" si="694"/>
        <v>1</v>
      </c>
      <c r="AL7179" s="45">
        <v>2</v>
      </c>
      <c r="AM7179" s="32">
        <f t="shared" si="693"/>
        <v>1</v>
      </c>
      <c r="AN7179" s="33" t="str">
        <f t="shared" si="695"/>
        <v>MOROSO</v>
      </c>
      <c r="AO7179" s="33" t="str">
        <f t="shared" si="690"/>
        <v>1meses_pendientes</v>
      </c>
      <c r="AP7179" s="33">
        <f t="shared" si="691"/>
        <v>30</v>
      </c>
      <c r="AQ7179" s="31">
        <f t="shared" si="692"/>
        <v>11</v>
      </c>
    </row>
    <row r="7180" spans="2:43" x14ac:dyDescent="0.3">
      <c r="B7180" s="37">
        <v>46193</v>
      </c>
      <c r="C7180" t="s">
        <v>7579</v>
      </c>
      <c r="D7180" t="s">
        <v>49580</v>
      </c>
      <c r="E7180" t="s">
        <v>49581</v>
      </c>
      <c r="F7180" t="s">
        <v>49582</v>
      </c>
      <c r="G7180" t="s">
        <v>49583</v>
      </c>
      <c r="H7180" t="s">
        <v>49584</v>
      </c>
      <c r="I7180" t="s">
        <v>38</v>
      </c>
      <c r="J7180" t="s">
        <v>38</v>
      </c>
      <c r="K7180" t="s">
        <v>1713</v>
      </c>
      <c r="L7180" t="s">
        <v>49582</v>
      </c>
      <c r="M7180" t="s">
        <v>49585</v>
      </c>
      <c r="N7180" t="s">
        <v>8053</v>
      </c>
      <c r="O7180" t="s">
        <v>7998</v>
      </c>
      <c r="P7180" t="s">
        <v>7589</v>
      </c>
      <c r="Q7180" t="s">
        <v>49586</v>
      </c>
      <c r="R7180" s="26">
        <v>3</v>
      </c>
      <c r="S7180" s="23">
        <v>367172010000</v>
      </c>
      <c r="T7180" t="s">
        <v>37</v>
      </c>
      <c r="U7180" t="s">
        <v>5240</v>
      </c>
      <c r="V7180" s="39">
        <v>46195</v>
      </c>
      <c r="W7180" s="41">
        <v>40</v>
      </c>
      <c r="X7180" s="26" t="s">
        <v>41762</v>
      </c>
      <c r="AE7180" s="41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 s="30">
        <f t="shared" si="694"/>
        <v>0</v>
      </c>
      <c r="AL7180" s="45">
        <v>2</v>
      </c>
      <c r="AM7180" s="32">
        <f t="shared" si="693"/>
        <v>2</v>
      </c>
      <c r="AN7180" s="33" t="str">
        <f t="shared" si="695"/>
        <v>NPN</v>
      </c>
      <c r="AO7180" s="33" t="str">
        <f t="shared" si="690"/>
        <v>2meses_pendientes</v>
      </c>
      <c r="AP7180" s="33">
        <f t="shared" si="691"/>
        <v>80</v>
      </c>
      <c r="AQ7180" s="31">
        <f t="shared" si="692"/>
        <v>22</v>
      </c>
    </row>
    <row r="7181" spans="2:43" x14ac:dyDescent="0.3">
      <c r="B7181" s="37">
        <v>46181</v>
      </c>
      <c r="C7181" t="s">
        <v>8489</v>
      </c>
      <c r="D7181" t="s">
        <v>49587</v>
      </c>
      <c r="E7181" t="s">
        <v>49588</v>
      </c>
      <c r="F7181" t="s">
        <v>49589</v>
      </c>
      <c r="G7181" t="s">
        <v>49590</v>
      </c>
      <c r="H7181" t="s">
        <v>49591</v>
      </c>
      <c r="I7181" t="s">
        <v>38</v>
      </c>
      <c r="J7181" t="s">
        <v>38</v>
      </c>
      <c r="K7181" t="s">
        <v>1480</v>
      </c>
      <c r="L7181" t="s">
        <v>49589</v>
      </c>
      <c r="M7181" t="s">
        <v>49592</v>
      </c>
      <c r="N7181" t="s">
        <v>20710</v>
      </c>
      <c r="O7181" t="s">
        <v>8497</v>
      </c>
      <c r="P7181" t="s">
        <v>7589</v>
      </c>
      <c r="Q7181" t="s">
        <v>49593</v>
      </c>
      <c r="R7181" s="26">
        <v>1</v>
      </c>
      <c r="S7181" s="23">
        <v>363094410000</v>
      </c>
      <c r="T7181" t="s">
        <v>37</v>
      </c>
      <c r="U7181" t="s">
        <v>5240</v>
      </c>
      <c r="V7181" s="39">
        <v>46185</v>
      </c>
      <c r="W7181" s="41">
        <v>26</v>
      </c>
      <c r="X7181" s="26" t="s">
        <v>41762</v>
      </c>
      <c r="Y7181">
        <v>26.26</v>
      </c>
      <c r="AE7181" s="41">
        <v>26.26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 s="30">
        <f t="shared" si="694"/>
        <v>0</v>
      </c>
      <c r="AL7181" s="45">
        <v>2</v>
      </c>
      <c r="AM7181" s="32">
        <f t="shared" si="693"/>
        <v>2</v>
      </c>
      <c r="AN7181" s="33" t="str">
        <f t="shared" si="695"/>
        <v>NPN</v>
      </c>
      <c r="AO7181" s="33" t="str">
        <f t="shared" si="690"/>
        <v>2meses_pendientes</v>
      </c>
      <c r="AP7181" s="33">
        <f t="shared" si="691"/>
        <v>52</v>
      </c>
      <c r="AQ7181" s="31">
        <f t="shared" si="692"/>
        <v>12</v>
      </c>
    </row>
    <row r="7182" spans="2:43" x14ac:dyDescent="0.3">
      <c r="B7182" s="37">
        <v>46192</v>
      </c>
      <c r="C7182" t="s">
        <v>8489</v>
      </c>
      <c r="D7182" t="s">
        <v>49594</v>
      </c>
      <c r="E7182" t="s">
        <v>49595</v>
      </c>
      <c r="F7182" t="s">
        <v>49596</v>
      </c>
      <c r="G7182" t="s">
        <v>49597</v>
      </c>
      <c r="H7182" t="s">
        <v>49598</v>
      </c>
      <c r="I7182" t="s">
        <v>38</v>
      </c>
      <c r="J7182" t="s">
        <v>44</v>
      </c>
      <c r="K7182" t="s">
        <v>55</v>
      </c>
      <c r="L7182" t="s">
        <v>49596</v>
      </c>
      <c r="M7182" t="s">
        <v>49599</v>
      </c>
      <c r="N7182" t="s">
        <v>20710</v>
      </c>
      <c r="O7182" t="s">
        <v>8497</v>
      </c>
      <c r="P7182" t="s">
        <v>7589</v>
      </c>
      <c r="Q7182" t="s">
        <v>49600</v>
      </c>
      <c r="R7182" s="26">
        <v>2</v>
      </c>
      <c r="S7182" s="23">
        <v>363170950000</v>
      </c>
      <c r="T7182" t="s">
        <v>37</v>
      </c>
      <c r="U7182" t="s">
        <v>5240</v>
      </c>
      <c r="V7182" s="39">
        <v>46193</v>
      </c>
      <c r="W7182" s="41">
        <v>31.67</v>
      </c>
      <c r="X7182" s="26" t="s">
        <v>41762</v>
      </c>
      <c r="Z7182">
        <v>32.94</v>
      </c>
      <c r="AE7182" s="41">
        <v>32.94</v>
      </c>
      <c r="AF7182">
        <v>1</v>
      </c>
      <c r="AG7182">
        <v>0</v>
      </c>
      <c r="AH7182">
        <v>0</v>
      </c>
      <c r="AI7182">
        <v>0</v>
      </c>
      <c r="AJ7182">
        <v>0</v>
      </c>
      <c r="AK7182" s="30">
        <f t="shared" si="694"/>
        <v>1</v>
      </c>
      <c r="AL7182" s="45">
        <v>2</v>
      </c>
      <c r="AM7182" s="32">
        <f t="shared" si="693"/>
        <v>1</v>
      </c>
      <c r="AN7182" s="33" t="str">
        <f t="shared" si="695"/>
        <v>MOROSO</v>
      </c>
      <c r="AO7182" s="33" t="str">
        <f t="shared" si="690"/>
        <v>1meses_pendientes</v>
      </c>
      <c r="AP7182" s="33">
        <f t="shared" si="691"/>
        <v>31.67</v>
      </c>
      <c r="AQ7182" s="31">
        <f t="shared" si="692"/>
        <v>20</v>
      </c>
    </row>
    <row r="7183" spans="2:43" x14ac:dyDescent="0.3">
      <c r="B7183" s="37">
        <v>46176</v>
      </c>
      <c r="C7183" t="s">
        <v>8489</v>
      </c>
      <c r="D7183" t="s">
        <v>49601</v>
      </c>
      <c r="E7183" t="s">
        <v>49602</v>
      </c>
      <c r="F7183" t="s">
        <v>49603</v>
      </c>
      <c r="G7183" t="s">
        <v>49604</v>
      </c>
      <c r="H7183" t="s">
        <v>49605</v>
      </c>
      <c r="I7183" t="s">
        <v>38</v>
      </c>
      <c r="J7183" t="s">
        <v>38</v>
      </c>
      <c r="K7183" t="s">
        <v>476</v>
      </c>
      <c r="L7183" t="s">
        <v>49603</v>
      </c>
      <c r="M7183" t="s">
        <v>49606</v>
      </c>
      <c r="N7183" t="s">
        <v>8539</v>
      </c>
      <c r="O7183" t="s">
        <v>8497</v>
      </c>
      <c r="P7183" t="s">
        <v>7589</v>
      </c>
      <c r="Q7183" t="s">
        <v>49607</v>
      </c>
      <c r="R7183" s="26">
        <v>3</v>
      </c>
      <c r="S7183" s="23">
        <v>364153530000</v>
      </c>
      <c r="T7183" t="s">
        <v>37</v>
      </c>
      <c r="U7183" t="s">
        <v>5240</v>
      </c>
      <c r="V7183" s="39">
        <v>46177</v>
      </c>
      <c r="W7183" s="41">
        <v>30.7</v>
      </c>
      <c r="X7183" s="26" t="s">
        <v>41762</v>
      </c>
      <c r="Z7183">
        <v>32.1</v>
      </c>
      <c r="AE7183" s="41">
        <v>32.1</v>
      </c>
      <c r="AF7183">
        <v>1</v>
      </c>
      <c r="AG7183">
        <v>0</v>
      </c>
      <c r="AH7183">
        <v>0</v>
      </c>
      <c r="AI7183">
        <v>0</v>
      </c>
      <c r="AJ7183">
        <v>0</v>
      </c>
      <c r="AK7183" s="30">
        <f t="shared" si="694"/>
        <v>1</v>
      </c>
      <c r="AL7183" s="45">
        <v>2</v>
      </c>
      <c r="AM7183" s="32">
        <f t="shared" si="693"/>
        <v>1</v>
      </c>
      <c r="AN7183" s="33" t="str">
        <f t="shared" si="695"/>
        <v>MOROSO</v>
      </c>
      <c r="AO7183" s="33" t="str">
        <f t="shared" si="690"/>
        <v>1meses_pendientes</v>
      </c>
      <c r="AP7183" s="33">
        <f t="shared" si="691"/>
        <v>30.7</v>
      </c>
      <c r="AQ7183" s="31">
        <f t="shared" si="692"/>
        <v>4</v>
      </c>
    </row>
    <row r="7184" spans="2:43" x14ac:dyDescent="0.3">
      <c r="B7184" s="37">
        <v>46202</v>
      </c>
      <c r="C7184" t="s">
        <v>8489</v>
      </c>
      <c r="D7184" t="s">
        <v>49608</v>
      </c>
      <c r="E7184" t="s">
        <v>49609</v>
      </c>
      <c r="F7184" t="s">
        <v>49610</v>
      </c>
      <c r="G7184" t="s">
        <v>49611</v>
      </c>
      <c r="H7184" t="s">
        <v>49612</v>
      </c>
      <c r="I7184" t="s">
        <v>38</v>
      </c>
      <c r="J7184" t="s">
        <v>40</v>
      </c>
      <c r="K7184" t="s">
        <v>41</v>
      </c>
      <c r="L7184" t="s">
        <v>49610</v>
      </c>
      <c r="M7184" t="s">
        <v>49613</v>
      </c>
      <c r="N7184" t="s">
        <v>8539</v>
      </c>
      <c r="O7184" t="s">
        <v>8497</v>
      </c>
      <c r="P7184" t="s">
        <v>7589</v>
      </c>
      <c r="Q7184" t="s">
        <v>49614</v>
      </c>
      <c r="R7184" s="26">
        <v>3</v>
      </c>
      <c r="S7184" s="23">
        <v>366181260000</v>
      </c>
      <c r="T7184" t="s">
        <v>37</v>
      </c>
      <c r="U7184" t="s">
        <v>5240</v>
      </c>
      <c r="V7184" s="39">
        <v>46203</v>
      </c>
      <c r="W7184" s="41">
        <v>34.85</v>
      </c>
      <c r="X7184" s="26" t="s">
        <v>41762</v>
      </c>
      <c r="AE7184" s="41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 s="30">
        <f t="shared" si="694"/>
        <v>0</v>
      </c>
      <c r="AL7184" s="45">
        <v>2</v>
      </c>
      <c r="AM7184" s="32">
        <f t="shared" si="693"/>
        <v>2</v>
      </c>
      <c r="AN7184" s="33" t="str">
        <f t="shared" si="695"/>
        <v>NPN</v>
      </c>
      <c r="AO7184" s="33" t="str">
        <f t="shared" si="690"/>
        <v>2meses_pendientes</v>
      </c>
      <c r="AP7184" s="33">
        <f t="shared" si="691"/>
        <v>69.7</v>
      </c>
      <c r="AQ7184" s="31">
        <f t="shared" si="692"/>
        <v>30</v>
      </c>
    </row>
    <row r="7185" spans="2:43" x14ac:dyDescent="0.3">
      <c r="B7185" s="37">
        <v>46185</v>
      </c>
      <c r="C7185" t="s">
        <v>8489</v>
      </c>
      <c r="D7185" t="s">
        <v>49615</v>
      </c>
      <c r="E7185" t="s">
        <v>49616</v>
      </c>
      <c r="F7185" t="s">
        <v>49617</v>
      </c>
      <c r="G7185" t="s">
        <v>49618</v>
      </c>
      <c r="H7185" t="s">
        <v>49619</v>
      </c>
      <c r="I7185" t="s">
        <v>38</v>
      </c>
      <c r="J7185" t="s">
        <v>38</v>
      </c>
      <c r="K7185" t="s">
        <v>476</v>
      </c>
      <c r="L7185" t="s">
        <v>49617</v>
      </c>
      <c r="M7185" t="s">
        <v>49620</v>
      </c>
      <c r="N7185" t="s">
        <v>8547</v>
      </c>
      <c r="O7185" t="s">
        <v>8497</v>
      </c>
      <c r="P7185" t="s">
        <v>7589</v>
      </c>
      <c r="Q7185" t="s">
        <v>49621</v>
      </c>
      <c r="R7185" s="26">
        <v>3</v>
      </c>
      <c r="S7185" s="23">
        <v>361159720000</v>
      </c>
      <c r="T7185" t="s">
        <v>37</v>
      </c>
      <c r="U7185" t="s">
        <v>5240</v>
      </c>
      <c r="V7185" s="39">
        <v>46185</v>
      </c>
      <c r="W7185" s="41">
        <v>33</v>
      </c>
      <c r="X7185" s="26" t="s">
        <v>41762</v>
      </c>
      <c r="Y7185">
        <v>34.909999999999997</v>
      </c>
      <c r="AE7185" s="41">
        <v>34.909999999999997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 s="30">
        <f t="shared" si="694"/>
        <v>0</v>
      </c>
      <c r="AL7185" s="45">
        <v>2</v>
      </c>
      <c r="AM7185" s="32">
        <f t="shared" si="693"/>
        <v>2</v>
      </c>
      <c r="AN7185" s="33" t="str">
        <f t="shared" si="695"/>
        <v>NPN</v>
      </c>
      <c r="AO7185" s="33" t="str">
        <f t="shared" si="690"/>
        <v>2meses_pendientes</v>
      </c>
      <c r="AP7185" s="33">
        <f t="shared" si="691"/>
        <v>66</v>
      </c>
      <c r="AQ7185" s="31">
        <f t="shared" si="692"/>
        <v>12</v>
      </c>
    </row>
    <row r="7186" spans="2:43" x14ac:dyDescent="0.3">
      <c r="B7186" s="37">
        <v>46169</v>
      </c>
      <c r="C7186" t="s">
        <v>8489</v>
      </c>
      <c r="D7186" t="s">
        <v>49622</v>
      </c>
      <c r="E7186" t="s">
        <v>49623</v>
      </c>
      <c r="F7186" t="s">
        <v>49624</v>
      </c>
      <c r="G7186" t="s">
        <v>34189</v>
      </c>
      <c r="H7186" t="s">
        <v>49625</v>
      </c>
      <c r="I7186" t="s">
        <v>38</v>
      </c>
      <c r="J7186" t="s">
        <v>529</v>
      </c>
      <c r="K7186" t="s">
        <v>1223</v>
      </c>
      <c r="L7186" t="s">
        <v>49624</v>
      </c>
      <c r="M7186" t="s">
        <v>49626</v>
      </c>
      <c r="N7186" t="s">
        <v>20771</v>
      </c>
      <c r="O7186" t="s">
        <v>8497</v>
      </c>
      <c r="P7186" t="s">
        <v>7589</v>
      </c>
      <c r="Q7186" t="s">
        <v>49627</v>
      </c>
      <c r="R7186" s="26">
        <v>3</v>
      </c>
      <c r="S7186" s="23">
        <v>365147010000</v>
      </c>
      <c r="T7186" t="s">
        <v>37</v>
      </c>
      <c r="U7186" t="s">
        <v>5240</v>
      </c>
      <c r="V7186" s="39">
        <v>46175</v>
      </c>
      <c r="W7186" s="41">
        <v>37</v>
      </c>
      <c r="X7186" s="26" t="s">
        <v>41762</v>
      </c>
      <c r="Y7186">
        <v>98.69</v>
      </c>
      <c r="Z7186">
        <v>11.3</v>
      </c>
      <c r="AE7186" s="41">
        <v>109.99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 s="30">
        <f t="shared" si="694"/>
        <v>1</v>
      </c>
      <c r="AL7186" s="45">
        <v>2</v>
      </c>
      <c r="AM7186" s="32">
        <f t="shared" si="693"/>
        <v>1</v>
      </c>
      <c r="AN7186" s="33" t="str">
        <f t="shared" si="695"/>
        <v>MOROSO</v>
      </c>
      <c r="AO7186" s="33" t="str">
        <f t="shared" si="690"/>
        <v>1meses_pendientes</v>
      </c>
      <c r="AP7186" s="33">
        <f t="shared" si="691"/>
        <v>37</v>
      </c>
      <c r="AQ7186" s="31">
        <f t="shared" si="692"/>
        <v>2</v>
      </c>
    </row>
    <row r="7187" spans="2:43" x14ac:dyDescent="0.3">
      <c r="B7187" s="37">
        <v>46192</v>
      </c>
      <c r="C7187" t="s">
        <v>8489</v>
      </c>
      <c r="D7187" t="s">
        <v>49628</v>
      </c>
      <c r="E7187" t="s">
        <v>49629</v>
      </c>
      <c r="F7187" t="s">
        <v>49630</v>
      </c>
      <c r="G7187" t="s">
        <v>49631</v>
      </c>
      <c r="H7187" t="s">
        <v>49632</v>
      </c>
      <c r="I7187" t="s">
        <v>38</v>
      </c>
      <c r="J7187" t="s">
        <v>38</v>
      </c>
      <c r="K7187" t="s">
        <v>476</v>
      </c>
      <c r="L7187" t="s">
        <v>49630</v>
      </c>
      <c r="M7187" t="s">
        <v>49633</v>
      </c>
      <c r="N7187" t="s">
        <v>20771</v>
      </c>
      <c r="O7187" t="s">
        <v>8497</v>
      </c>
      <c r="P7187" t="s">
        <v>7589</v>
      </c>
      <c r="Q7187" t="s">
        <v>49634</v>
      </c>
      <c r="R7187" s="26">
        <v>2</v>
      </c>
      <c r="S7187" s="23">
        <v>344091630000</v>
      </c>
      <c r="T7187" t="s">
        <v>37</v>
      </c>
      <c r="U7187" t="s">
        <v>5240</v>
      </c>
      <c r="V7187" s="39">
        <v>46193</v>
      </c>
      <c r="W7187" s="41">
        <v>28</v>
      </c>
      <c r="X7187" s="26" t="s">
        <v>41762</v>
      </c>
      <c r="Z7187">
        <v>30.44</v>
      </c>
      <c r="AE7187" s="41">
        <v>30.44</v>
      </c>
      <c r="AF7187">
        <v>1</v>
      </c>
      <c r="AG7187">
        <v>0</v>
      </c>
      <c r="AH7187">
        <v>0</v>
      </c>
      <c r="AI7187">
        <v>0</v>
      </c>
      <c r="AJ7187">
        <v>0</v>
      </c>
      <c r="AK7187" s="30">
        <f t="shared" si="694"/>
        <v>1</v>
      </c>
      <c r="AL7187" s="45">
        <v>2</v>
      </c>
      <c r="AM7187" s="32">
        <f t="shared" si="693"/>
        <v>1</v>
      </c>
      <c r="AN7187" s="33" t="str">
        <f t="shared" si="695"/>
        <v>MOROSO</v>
      </c>
      <c r="AO7187" s="33" t="str">
        <f t="shared" si="690"/>
        <v>1meses_pendientes</v>
      </c>
      <c r="AP7187" s="33">
        <f t="shared" si="691"/>
        <v>28</v>
      </c>
      <c r="AQ7187" s="31">
        <f t="shared" si="692"/>
        <v>20</v>
      </c>
    </row>
    <row r="7188" spans="2:43" x14ac:dyDescent="0.3">
      <c r="B7188" s="37">
        <v>46197</v>
      </c>
      <c r="C7188" t="s">
        <v>8489</v>
      </c>
      <c r="D7188" t="s">
        <v>49635</v>
      </c>
      <c r="E7188" t="s">
        <v>49636</v>
      </c>
      <c r="F7188" t="s">
        <v>49637</v>
      </c>
      <c r="G7188" t="s">
        <v>49638</v>
      </c>
      <c r="H7188" t="s">
        <v>49639</v>
      </c>
      <c r="I7188" t="s">
        <v>38</v>
      </c>
      <c r="J7188" t="s">
        <v>42</v>
      </c>
      <c r="K7188" t="s">
        <v>50</v>
      </c>
      <c r="L7188" t="s">
        <v>49637</v>
      </c>
      <c r="M7188" t="s">
        <v>49640</v>
      </c>
      <c r="N7188" t="s">
        <v>20771</v>
      </c>
      <c r="O7188" t="s">
        <v>8497</v>
      </c>
      <c r="P7188" t="s">
        <v>7589</v>
      </c>
      <c r="Q7188" t="s">
        <v>49641</v>
      </c>
      <c r="R7188" s="26">
        <v>2</v>
      </c>
      <c r="S7188" s="23">
        <v>142025120000</v>
      </c>
      <c r="T7188" t="s">
        <v>37</v>
      </c>
      <c r="U7188" t="s">
        <v>5240</v>
      </c>
      <c r="V7188" s="39">
        <v>46198</v>
      </c>
      <c r="W7188" s="41">
        <v>33</v>
      </c>
      <c r="X7188" s="26" t="s">
        <v>41762</v>
      </c>
      <c r="AE7188" s="41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 s="30">
        <f t="shared" si="694"/>
        <v>0</v>
      </c>
      <c r="AL7188" s="45">
        <v>2</v>
      </c>
      <c r="AM7188" s="32">
        <f t="shared" si="693"/>
        <v>2</v>
      </c>
      <c r="AN7188" s="33" t="str">
        <f t="shared" si="695"/>
        <v>NPN</v>
      </c>
      <c r="AO7188" s="33" t="str">
        <f t="shared" si="690"/>
        <v>2meses_pendientes</v>
      </c>
      <c r="AP7188" s="33">
        <f t="shared" si="691"/>
        <v>66</v>
      </c>
      <c r="AQ7188" s="31">
        <f t="shared" si="692"/>
        <v>25</v>
      </c>
    </row>
    <row r="7189" spans="2:43" x14ac:dyDescent="0.3">
      <c r="B7189" s="37">
        <v>46176</v>
      </c>
      <c r="C7189" t="s">
        <v>7715</v>
      </c>
      <c r="D7189" t="s">
        <v>49642</v>
      </c>
      <c r="E7189" t="s">
        <v>49643</v>
      </c>
      <c r="F7189" t="s">
        <v>49644</v>
      </c>
      <c r="G7189" t="s">
        <v>49645</v>
      </c>
      <c r="H7189" t="s">
        <v>49646</v>
      </c>
      <c r="I7189" t="s">
        <v>38</v>
      </c>
      <c r="J7189" t="s">
        <v>38</v>
      </c>
      <c r="K7189" t="s">
        <v>2380</v>
      </c>
      <c r="L7189" t="s">
        <v>49644</v>
      </c>
      <c r="M7189" t="s">
        <v>49647</v>
      </c>
      <c r="N7189" t="s">
        <v>8146</v>
      </c>
      <c r="O7189" t="s">
        <v>8497</v>
      </c>
      <c r="P7189" t="s">
        <v>7589</v>
      </c>
      <c r="Q7189" t="s">
        <v>49648</v>
      </c>
      <c r="R7189" s="26">
        <v>3</v>
      </c>
      <c r="S7189" s="23">
        <v>362154170000</v>
      </c>
      <c r="T7189" t="s">
        <v>37</v>
      </c>
      <c r="U7189" t="s">
        <v>5240</v>
      </c>
      <c r="V7189" s="39">
        <v>46177</v>
      </c>
      <c r="W7189" s="41">
        <v>33</v>
      </c>
      <c r="X7189" s="26" t="s">
        <v>41762</v>
      </c>
      <c r="Y7189">
        <v>35.090000000000003</v>
      </c>
      <c r="Z7189">
        <v>35.090000000000003</v>
      </c>
      <c r="AE7189" s="41">
        <v>70.180000000000007</v>
      </c>
      <c r="AF7189">
        <v>1</v>
      </c>
      <c r="AG7189">
        <v>0</v>
      </c>
      <c r="AH7189">
        <v>0</v>
      </c>
      <c r="AI7189">
        <v>0</v>
      </c>
      <c r="AJ7189">
        <v>0</v>
      </c>
      <c r="AK7189" s="30">
        <f t="shared" si="694"/>
        <v>1</v>
      </c>
      <c r="AL7189" s="45">
        <v>2</v>
      </c>
      <c r="AM7189" s="32">
        <f t="shared" si="693"/>
        <v>1</v>
      </c>
      <c r="AN7189" s="33" t="str">
        <f t="shared" si="695"/>
        <v>MOROSO</v>
      </c>
      <c r="AO7189" s="33" t="str">
        <f t="shared" si="690"/>
        <v>1meses_pendientes</v>
      </c>
      <c r="AP7189" s="33">
        <f t="shared" si="691"/>
        <v>33</v>
      </c>
      <c r="AQ7189" s="31">
        <f t="shared" si="692"/>
        <v>4</v>
      </c>
    </row>
    <row r="7190" spans="2:43" x14ac:dyDescent="0.3">
      <c r="B7190" s="37">
        <v>46176</v>
      </c>
      <c r="C7190" t="s">
        <v>7715</v>
      </c>
      <c r="D7190" t="s">
        <v>8342</v>
      </c>
      <c r="E7190" t="s">
        <v>49649</v>
      </c>
      <c r="F7190" t="s">
        <v>49650</v>
      </c>
      <c r="G7190" t="s">
        <v>8345</v>
      </c>
      <c r="H7190" t="s">
        <v>49651</v>
      </c>
      <c r="I7190" t="s">
        <v>38</v>
      </c>
      <c r="J7190" t="s">
        <v>44</v>
      </c>
      <c r="K7190" t="s">
        <v>45</v>
      </c>
      <c r="L7190" t="s">
        <v>49650</v>
      </c>
      <c r="M7190" t="s">
        <v>49652</v>
      </c>
      <c r="N7190" t="s">
        <v>8260</v>
      </c>
      <c r="O7190" t="s">
        <v>8497</v>
      </c>
      <c r="P7190" t="s">
        <v>7589</v>
      </c>
      <c r="Q7190" t="s">
        <v>49653</v>
      </c>
      <c r="R7190" s="26">
        <v>3</v>
      </c>
      <c r="S7190" s="23">
        <v>364152040000</v>
      </c>
      <c r="T7190" t="s">
        <v>37</v>
      </c>
      <c r="U7190" t="s">
        <v>5240</v>
      </c>
      <c r="V7190" s="39">
        <v>46174</v>
      </c>
      <c r="W7190" s="41">
        <v>33</v>
      </c>
      <c r="X7190" s="26" t="s">
        <v>41762</v>
      </c>
      <c r="Y7190">
        <v>34.409999999999997</v>
      </c>
      <c r="AE7190" s="41">
        <v>34.409999999999997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 s="30">
        <f t="shared" si="694"/>
        <v>0</v>
      </c>
      <c r="AL7190" s="45">
        <v>2</v>
      </c>
      <c r="AM7190" s="32">
        <f t="shared" si="693"/>
        <v>2</v>
      </c>
      <c r="AN7190" s="33" t="str">
        <f t="shared" si="695"/>
        <v>NPN</v>
      </c>
      <c r="AO7190" s="33" t="str">
        <f t="shared" si="690"/>
        <v>2meses_pendientes</v>
      </c>
      <c r="AP7190" s="33">
        <f t="shared" si="691"/>
        <v>66</v>
      </c>
      <c r="AQ7190" s="31">
        <f t="shared" si="692"/>
        <v>1</v>
      </c>
    </row>
    <row r="7191" spans="2:43" x14ac:dyDescent="0.3">
      <c r="B7191" s="37">
        <v>46189</v>
      </c>
      <c r="C7191" t="s">
        <v>7715</v>
      </c>
      <c r="D7191" t="s">
        <v>49654</v>
      </c>
      <c r="E7191" t="s">
        <v>49655</v>
      </c>
      <c r="F7191" t="s">
        <v>49656</v>
      </c>
      <c r="G7191" t="s">
        <v>49657</v>
      </c>
      <c r="H7191" t="s">
        <v>49658</v>
      </c>
      <c r="I7191" t="s">
        <v>38</v>
      </c>
      <c r="J7191" t="s">
        <v>38</v>
      </c>
      <c r="K7191" t="s">
        <v>2036</v>
      </c>
      <c r="L7191" t="s">
        <v>49656</v>
      </c>
      <c r="M7191" t="s">
        <v>49659</v>
      </c>
      <c r="N7191" t="s">
        <v>8260</v>
      </c>
      <c r="O7191" t="s">
        <v>8497</v>
      </c>
      <c r="P7191" t="s">
        <v>7589</v>
      </c>
      <c r="Q7191" t="s">
        <v>49660</v>
      </c>
      <c r="R7191" s="26">
        <v>3</v>
      </c>
      <c r="S7191" s="23">
        <v>363156500000</v>
      </c>
      <c r="T7191" t="s">
        <v>37</v>
      </c>
      <c r="U7191" t="s">
        <v>5240</v>
      </c>
      <c r="V7191" s="39">
        <v>46183</v>
      </c>
      <c r="W7191" s="41">
        <v>33</v>
      </c>
      <c r="X7191" s="26" t="s">
        <v>41762</v>
      </c>
      <c r="Y7191">
        <v>34.909999999999997</v>
      </c>
      <c r="AE7191" s="41">
        <v>34.909999999999997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 s="30">
        <f t="shared" si="694"/>
        <v>0</v>
      </c>
      <c r="AL7191" s="45">
        <v>2</v>
      </c>
      <c r="AM7191" s="32">
        <f t="shared" si="693"/>
        <v>2</v>
      </c>
      <c r="AN7191" s="33" t="str">
        <f t="shared" si="695"/>
        <v>NPN</v>
      </c>
      <c r="AO7191" s="33" t="str">
        <f t="shared" si="690"/>
        <v>2meses_pendientes</v>
      </c>
      <c r="AP7191" s="33">
        <f t="shared" si="691"/>
        <v>66</v>
      </c>
      <c r="AQ7191" s="31">
        <f t="shared" si="692"/>
        <v>10</v>
      </c>
    </row>
    <row r="7192" spans="2:43" x14ac:dyDescent="0.3">
      <c r="B7192" s="37">
        <v>46189</v>
      </c>
      <c r="C7192" t="s">
        <v>7715</v>
      </c>
      <c r="D7192" t="s">
        <v>49661</v>
      </c>
      <c r="E7192" t="s">
        <v>49662</v>
      </c>
      <c r="F7192" t="s">
        <v>49663</v>
      </c>
      <c r="G7192" t="s">
        <v>49664</v>
      </c>
      <c r="H7192" t="s">
        <v>49665</v>
      </c>
      <c r="I7192" t="s">
        <v>38</v>
      </c>
      <c r="J7192" t="s">
        <v>529</v>
      </c>
      <c r="K7192" t="s">
        <v>1223</v>
      </c>
      <c r="L7192" t="s">
        <v>49666</v>
      </c>
      <c r="M7192" t="s">
        <v>49667</v>
      </c>
      <c r="N7192" t="s">
        <v>8260</v>
      </c>
      <c r="O7192" t="s">
        <v>8497</v>
      </c>
      <c r="P7192" t="s">
        <v>7589</v>
      </c>
      <c r="Q7192" t="s">
        <v>49668</v>
      </c>
      <c r="R7192" s="26">
        <v>3</v>
      </c>
      <c r="S7192" s="23">
        <v>364161570000</v>
      </c>
      <c r="T7192" t="s">
        <v>37</v>
      </c>
      <c r="U7192" t="s">
        <v>5240</v>
      </c>
      <c r="V7192" s="39">
        <v>46185</v>
      </c>
      <c r="W7192" s="41">
        <v>35</v>
      </c>
      <c r="X7192" s="26" t="s">
        <v>41762</v>
      </c>
      <c r="Y7192">
        <v>37.049999999999997</v>
      </c>
      <c r="AE7192" s="41">
        <v>37.049999999999997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 s="30">
        <f t="shared" si="694"/>
        <v>0</v>
      </c>
      <c r="AL7192" s="45">
        <v>2</v>
      </c>
      <c r="AM7192" s="32">
        <f t="shared" si="693"/>
        <v>2</v>
      </c>
      <c r="AN7192" s="33" t="str">
        <f t="shared" si="695"/>
        <v>NPN</v>
      </c>
      <c r="AO7192" s="33" t="str">
        <f t="shared" si="690"/>
        <v>2meses_pendientes</v>
      </c>
      <c r="AP7192" s="33">
        <f t="shared" si="691"/>
        <v>70</v>
      </c>
      <c r="AQ7192" s="31">
        <f t="shared" si="692"/>
        <v>12</v>
      </c>
    </row>
    <row r="7193" spans="2:43" x14ac:dyDescent="0.3">
      <c r="B7193" s="37">
        <v>46189</v>
      </c>
      <c r="C7193" t="s">
        <v>7715</v>
      </c>
      <c r="D7193" t="s">
        <v>49669</v>
      </c>
      <c r="E7193" t="s">
        <v>49670</v>
      </c>
      <c r="F7193" t="s">
        <v>49671</v>
      </c>
      <c r="G7193" t="s">
        <v>49672</v>
      </c>
      <c r="H7193" t="s">
        <v>49673</v>
      </c>
      <c r="I7193" t="s">
        <v>38</v>
      </c>
      <c r="J7193" t="s">
        <v>529</v>
      </c>
      <c r="K7193" t="s">
        <v>639</v>
      </c>
      <c r="L7193" t="s">
        <v>49671</v>
      </c>
      <c r="M7193" t="s">
        <v>49674</v>
      </c>
      <c r="N7193" t="s">
        <v>8260</v>
      </c>
      <c r="O7193" t="s">
        <v>8497</v>
      </c>
      <c r="P7193" t="s">
        <v>7589</v>
      </c>
      <c r="Q7193" t="s">
        <v>49675</v>
      </c>
      <c r="R7193" s="26">
        <v>3</v>
      </c>
      <c r="S7193" s="23">
        <v>215055830000</v>
      </c>
      <c r="T7193" t="s">
        <v>37</v>
      </c>
      <c r="U7193" t="s">
        <v>5240</v>
      </c>
      <c r="V7193" s="39">
        <v>46185</v>
      </c>
      <c r="W7193" s="41">
        <v>35</v>
      </c>
      <c r="X7193" s="26" t="s">
        <v>41762</v>
      </c>
      <c r="Z7193">
        <v>37.049999999999997</v>
      </c>
      <c r="AE7193" s="41">
        <v>37.049999999999997</v>
      </c>
      <c r="AF7193">
        <v>1</v>
      </c>
      <c r="AG7193">
        <v>0</v>
      </c>
      <c r="AH7193">
        <v>0</v>
      </c>
      <c r="AI7193">
        <v>0</v>
      </c>
      <c r="AJ7193">
        <v>0</v>
      </c>
      <c r="AK7193" s="30">
        <f t="shared" si="694"/>
        <v>1</v>
      </c>
      <c r="AL7193" s="45">
        <v>2</v>
      </c>
      <c r="AM7193" s="32">
        <f t="shared" si="693"/>
        <v>1</v>
      </c>
      <c r="AN7193" s="33" t="str">
        <f t="shared" si="695"/>
        <v>MOROSO</v>
      </c>
      <c r="AO7193" s="33" t="str">
        <f t="shared" si="690"/>
        <v>1meses_pendientes</v>
      </c>
      <c r="AP7193" s="33">
        <f t="shared" si="691"/>
        <v>35</v>
      </c>
      <c r="AQ7193" s="31">
        <f t="shared" si="692"/>
        <v>12</v>
      </c>
    </row>
    <row r="7194" spans="2:43" x14ac:dyDescent="0.3">
      <c r="B7194" s="37">
        <v>46199</v>
      </c>
      <c r="C7194" t="s">
        <v>7715</v>
      </c>
      <c r="D7194" t="s">
        <v>49676</v>
      </c>
      <c r="E7194" t="s">
        <v>49677</v>
      </c>
      <c r="F7194" t="s">
        <v>49678</v>
      </c>
      <c r="G7194" t="s">
        <v>49679</v>
      </c>
      <c r="H7194" t="s">
        <v>49680</v>
      </c>
      <c r="I7194" t="s">
        <v>38</v>
      </c>
      <c r="J7194" t="s">
        <v>38</v>
      </c>
      <c r="K7194" t="s">
        <v>1162</v>
      </c>
      <c r="L7194" t="s">
        <v>49678</v>
      </c>
      <c r="M7194" t="s">
        <v>49681</v>
      </c>
      <c r="N7194" t="s">
        <v>8260</v>
      </c>
      <c r="O7194" t="s">
        <v>8497</v>
      </c>
      <c r="P7194" t="s">
        <v>7589</v>
      </c>
      <c r="Q7194" t="s">
        <v>49682</v>
      </c>
      <c r="R7194" s="26">
        <v>2</v>
      </c>
      <c r="S7194" s="23">
        <v>365167940000</v>
      </c>
      <c r="T7194" t="s">
        <v>37</v>
      </c>
      <c r="U7194" t="s">
        <v>5240</v>
      </c>
      <c r="V7194" s="39">
        <v>46202</v>
      </c>
      <c r="W7194" s="41">
        <v>33</v>
      </c>
      <c r="X7194" s="26" t="s">
        <v>41762</v>
      </c>
      <c r="Z7194">
        <v>33.65</v>
      </c>
      <c r="AE7194" s="41">
        <v>33.65</v>
      </c>
      <c r="AF7194">
        <v>1</v>
      </c>
      <c r="AG7194">
        <v>0</v>
      </c>
      <c r="AH7194">
        <v>0</v>
      </c>
      <c r="AI7194">
        <v>0</v>
      </c>
      <c r="AJ7194">
        <v>0</v>
      </c>
      <c r="AK7194" s="30">
        <f t="shared" si="694"/>
        <v>1</v>
      </c>
      <c r="AL7194" s="45">
        <v>2</v>
      </c>
      <c r="AM7194" s="32">
        <f t="shared" si="693"/>
        <v>1</v>
      </c>
      <c r="AN7194" s="33" t="str">
        <f t="shared" si="695"/>
        <v>MOROSO</v>
      </c>
      <c r="AO7194" s="33" t="str">
        <f t="shared" si="690"/>
        <v>1meses_pendientes</v>
      </c>
      <c r="AP7194" s="33">
        <f t="shared" si="691"/>
        <v>33</v>
      </c>
      <c r="AQ7194" s="31">
        <f t="shared" si="692"/>
        <v>29</v>
      </c>
    </row>
    <row r="7195" spans="2:43" x14ac:dyDescent="0.3">
      <c r="B7195" s="37">
        <v>46184</v>
      </c>
      <c r="C7195" t="s">
        <v>8489</v>
      </c>
      <c r="D7195" t="s">
        <v>49683</v>
      </c>
      <c r="E7195" t="s">
        <v>49684</v>
      </c>
      <c r="F7195" t="s">
        <v>49685</v>
      </c>
      <c r="G7195" t="s">
        <v>49686</v>
      </c>
      <c r="H7195" t="s">
        <v>49687</v>
      </c>
      <c r="I7195" t="s">
        <v>4559</v>
      </c>
      <c r="J7195" t="s">
        <v>4560</v>
      </c>
      <c r="K7195" t="s">
        <v>10904</v>
      </c>
      <c r="L7195" t="s">
        <v>49685</v>
      </c>
      <c r="M7195" t="s">
        <v>49688</v>
      </c>
      <c r="N7195" t="s">
        <v>8606</v>
      </c>
      <c r="O7195" t="s">
        <v>8497</v>
      </c>
      <c r="P7195" t="s">
        <v>7589</v>
      </c>
      <c r="Q7195" t="s">
        <v>49689</v>
      </c>
      <c r="R7195" s="26">
        <v>3</v>
      </c>
      <c r="S7195" s="23">
        <v>369155430000</v>
      </c>
      <c r="T7195" t="s">
        <v>37</v>
      </c>
      <c r="U7195" t="s">
        <v>5240</v>
      </c>
      <c r="V7195" s="39">
        <v>46179</v>
      </c>
      <c r="W7195" s="41">
        <v>30.55</v>
      </c>
      <c r="X7195" s="26" t="s">
        <v>41762</v>
      </c>
      <c r="Y7195">
        <v>22.01</v>
      </c>
      <c r="Z7195">
        <v>10</v>
      </c>
      <c r="AE7195" s="41">
        <v>32.010000000000005</v>
      </c>
      <c r="AF7195">
        <v>1</v>
      </c>
      <c r="AG7195">
        <v>0</v>
      </c>
      <c r="AH7195">
        <v>0</v>
      </c>
      <c r="AI7195">
        <v>0</v>
      </c>
      <c r="AJ7195">
        <v>0</v>
      </c>
      <c r="AK7195" s="30">
        <f t="shared" si="694"/>
        <v>1</v>
      </c>
      <c r="AL7195" s="45">
        <v>2</v>
      </c>
      <c r="AM7195" s="32">
        <f t="shared" si="693"/>
        <v>1</v>
      </c>
      <c r="AN7195" s="33" t="str">
        <f t="shared" si="695"/>
        <v>MOROSO</v>
      </c>
      <c r="AO7195" s="33" t="str">
        <f t="shared" si="690"/>
        <v>1meses_pendientes</v>
      </c>
      <c r="AP7195" s="33">
        <f t="shared" si="691"/>
        <v>30.55</v>
      </c>
      <c r="AQ7195" s="31">
        <f t="shared" si="692"/>
        <v>6</v>
      </c>
    </row>
    <row r="7196" spans="2:43" x14ac:dyDescent="0.3">
      <c r="B7196" s="37">
        <v>46189</v>
      </c>
      <c r="C7196" t="s">
        <v>8489</v>
      </c>
      <c r="D7196" t="s">
        <v>49690</v>
      </c>
      <c r="E7196" t="s">
        <v>49691</v>
      </c>
      <c r="F7196" t="s">
        <v>49692</v>
      </c>
      <c r="G7196" t="s">
        <v>49693</v>
      </c>
      <c r="H7196" t="s">
        <v>49694</v>
      </c>
      <c r="I7196" t="s">
        <v>38</v>
      </c>
      <c r="J7196" t="s">
        <v>38</v>
      </c>
      <c r="K7196" t="s">
        <v>2460</v>
      </c>
      <c r="L7196" t="s">
        <v>49692</v>
      </c>
      <c r="M7196" t="s">
        <v>49695</v>
      </c>
      <c r="N7196" t="s">
        <v>8606</v>
      </c>
      <c r="O7196" t="s">
        <v>8497</v>
      </c>
      <c r="P7196" t="s">
        <v>7589</v>
      </c>
      <c r="Q7196" t="s">
        <v>49696</v>
      </c>
      <c r="R7196" s="26">
        <v>3</v>
      </c>
      <c r="S7196" s="23">
        <v>249025490000</v>
      </c>
      <c r="T7196" t="s">
        <v>37</v>
      </c>
      <c r="U7196" t="s">
        <v>5240</v>
      </c>
      <c r="V7196" s="39">
        <v>46191</v>
      </c>
      <c r="W7196" s="41">
        <v>40</v>
      </c>
      <c r="X7196" s="26" t="s">
        <v>41762</v>
      </c>
      <c r="Y7196">
        <v>59.37</v>
      </c>
      <c r="AE7196" s="41">
        <v>59.37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 s="30">
        <f t="shared" si="694"/>
        <v>0</v>
      </c>
      <c r="AL7196" s="45">
        <v>2</v>
      </c>
      <c r="AM7196" s="32">
        <f t="shared" si="693"/>
        <v>2</v>
      </c>
      <c r="AN7196" s="33" t="str">
        <f t="shared" si="695"/>
        <v>NPN</v>
      </c>
      <c r="AO7196" s="33" t="str">
        <f t="shared" si="690"/>
        <v>2meses_pendientes</v>
      </c>
      <c r="AP7196" s="33">
        <f t="shared" si="691"/>
        <v>80</v>
      </c>
      <c r="AQ7196" s="31">
        <f t="shared" si="692"/>
        <v>18</v>
      </c>
    </row>
    <row r="7197" spans="2:43" x14ac:dyDescent="0.3">
      <c r="B7197" s="37">
        <v>46192</v>
      </c>
      <c r="C7197" t="s">
        <v>8489</v>
      </c>
      <c r="D7197" t="s">
        <v>49697</v>
      </c>
      <c r="E7197" t="s">
        <v>49698</v>
      </c>
      <c r="F7197" t="s">
        <v>49699</v>
      </c>
      <c r="G7197" t="s">
        <v>49700</v>
      </c>
      <c r="H7197" t="s">
        <v>49701</v>
      </c>
      <c r="I7197" t="s">
        <v>38</v>
      </c>
      <c r="J7197" t="s">
        <v>529</v>
      </c>
      <c r="K7197" t="s">
        <v>17043</v>
      </c>
      <c r="L7197" t="s">
        <v>49702</v>
      </c>
      <c r="M7197" t="s">
        <v>49703</v>
      </c>
      <c r="N7197" t="s">
        <v>8606</v>
      </c>
      <c r="O7197" t="s">
        <v>8497</v>
      </c>
      <c r="P7197" t="s">
        <v>7589</v>
      </c>
      <c r="Q7197" t="s">
        <v>49704</v>
      </c>
      <c r="R7197" s="26">
        <v>3</v>
      </c>
      <c r="S7197" s="23">
        <v>308000820000</v>
      </c>
      <c r="T7197" t="s">
        <v>37</v>
      </c>
      <c r="U7197" t="s">
        <v>5240</v>
      </c>
      <c r="V7197" s="39">
        <v>46195</v>
      </c>
      <c r="W7197" s="41">
        <v>41</v>
      </c>
      <c r="X7197" s="26" t="s">
        <v>41762</v>
      </c>
      <c r="Z7197">
        <v>42.75</v>
      </c>
      <c r="AE7197" s="41">
        <v>42.75</v>
      </c>
      <c r="AF7197">
        <v>1</v>
      </c>
      <c r="AG7197">
        <v>0</v>
      </c>
      <c r="AH7197">
        <v>0</v>
      </c>
      <c r="AI7197">
        <v>0</v>
      </c>
      <c r="AJ7197">
        <v>0</v>
      </c>
      <c r="AK7197" s="30">
        <f t="shared" si="694"/>
        <v>1</v>
      </c>
      <c r="AL7197" s="45">
        <v>2</v>
      </c>
      <c r="AM7197" s="32">
        <f t="shared" si="693"/>
        <v>1</v>
      </c>
      <c r="AN7197" s="33" t="str">
        <f t="shared" si="695"/>
        <v>MOROSO</v>
      </c>
      <c r="AO7197" s="33" t="str">
        <f t="shared" si="690"/>
        <v>1meses_pendientes</v>
      </c>
      <c r="AP7197" s="33">
        <f t="shared" si="691"/>
        <v>41</v>
      </c>
      <c r="AQ7197" s="31">
        <f t="shared" si="692"/>
        <v>22</v>
      </c>
    </row>
    <row r="7198" spans="2:43" x14ac:dyDescent="0.3">
      <c r="B7198" s="37">
        <v>46189</v>
      </c>
      <c r="C7198" t="s">
        <v>8489</v>
      </c>
      <c r="D7198" t="s">
        <v>49705</v>
      </c>
      <c r="E7198" t="s">
        <v>49706</v>
      </c>
      <c r="F7198" t="s">
        <v>49707</v>
      </c>
      <c r="G7198" t="s">
        <v>49708</v>
      </c>
      <c r="H7198" t="s">
        <v>49709</v>
      </c>
      <c r="I7198" t="s">
        <v>38</v>
      </c>
      <c r="J7198" t="s">
        <v>44</v>
      </c>
      <c r="K7198" t="s">
        <v>56</v>
      </c>
      <c r="L7198" t="s">
        <v>49707</v>
      </c>
      <c r="M7198" t="s">
        <v>49710</v>
      </c>
      <c r="N7198" t="s">
        <v>20825</v>
      </c>
      <c r="O7198" t="s">
        <v>8497</v>
      </c>
      <c r="P7198" t="s">
        <v>7589</v>
      </c>
      <c r="Q7198" t="s">
        <v>49711</v>
      </c>
      <c r="R7198" s="26">
        <v>3</v>
      </c>
      <c r="S7198" s="23">
        <v>319021980000</v>
      </c>
      <c r="T7198" t="s">
        <v>37</v>
      </c>
      <c r="U7198" t="s">
        <v>5240</v>
      </c>
      <c r="V7198" s="39">
        <v>46189</v>
      </c>
      <c r="W7198" s="41">
        <v>40</v>
      </c>
      <c r="X7198" s="26" t="s">
        <v>41762</v>
      </c>
      <c r="AE7198" s="41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 s="30">
        <f t="shared" si="694"/>
        <v>0</v>
      </c>
      <c r="AL7198" s="45">
        <v>2</v>
      </c>
      <c r="AM7198" s="32">
        <f t="shared" si="693"/>
        <v>2</v>
      </c>
      <c r="AN7198" s="33" t="str">
        <f t="shared" si="695"/>
        <v>NPN</v>
      </c>
      <c r="AO7198" s="33" t="str">
        <f t="shared" si="690"/>
        <v>2meses_pendientes</v>
      </c>
      <c r="AP7198" s="33">
        <f t="shared" si="691"/>
        <v>80</v>
      </c>
      <c r="AQ7198" s="31">
        <f t="shared" si="692"/>
        <v>16</v>
      </c>
    </row>
    <row r="7199" spans="2:43" x14ac:dyDescent="0.3">
      <c r="B7199" s="37">
        <v>46195</v>
      </c>
      <c r="C7199" t="s">
        <v>8489</v>
      </c>
      <c r="D7199" t="s">
        <v>49712</v>
      </c>
      <c r="E7199" t="s">
        <v>49713</v>
      </c>
      <c r="F7199" t="s">
        <v>49714</v>
      </c>
      <c r="G7199" t="s">
        <v>49715</v>
      </c>
      <c r="H7199" t="s">
        <v>49716</v>
      </c>
      <c r="I7199" t="s">
        <v>38</v>
      </c>
      <c r="J7199" t="s">
        <v>38</v>
      </c>
      <c r="K7199" t="s">
        <v>1480</v>
      </c>
      <c r="L7199" t="s">
        <v>49714</v>
      </c>
      <c r="M7199" t="s">
        <v>49717</v>
      </c>
      <c r="N7199" t="s">
        <v>20825</v>
      </c>
      <c r="O7199" t="s">
        <v>8497</v>
      </c>
      <c r="P7199" t="s">
        <v>7589</v>
      </c>
      <c r="Q7199" t="s">
        <v>49718</v>
      </c>
      <c r="R7199" s="26">
        <v>1</v>
      </c>
      <c r="S7199" s="23">
        <v>364173770000</v>
      </c>
      <c r="T7199" t="s">
        <v>37</v>
      </c>
      <c r="U7199" t="s">
        <v>5240</v>
      </c>
      <c r="V7199" s="39">
        <v>46196</v>
      </c>
      <c r="W7199" s="41">
        <v>26</v>
      </c>
      <c r="X7199" s="26" t="s">
        <v>41762</v>
      </c>
      <c r="AE7199" s="41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 s="30">
        <f t="shared" si="694"/>
        <v>0</v>
      </c>
      <c r="AL7199" s="45">
        <v>2</v>
      </c>
      <c r="AM7199" s="32">
        <f t="shared" si="693"/>
        <v>2</v>
      </c>
      <c r="AN7199" s="33" t="str">
        <f t="shared" si="695"/>
        <v>NPN</v>
      </c>
      <c r="AO7199" s="33" t="str">
        <f t="shared" si="690"/>
        <v>2meses_pendientes</v>
      </c>
      <c r="AP7199" s="33">
        <f t="shared" si="691"/>
        <v>52</v>
      </c>
      <c r="AQ7199" s="31">
        <f t="shared" si="692"/>
        <v>23</v>
      </c>
    </row>
    <row r="7200" spans="2:43" x14ac:dyDescent="0.3">
      <c r="B7200" s="37">
        <v>46185</v>
      </c>
      <c r="C7200" t="s">
        <v>8489</v>
      </c>
      <c r="D7200" t="s">
        <v>49719</v>
      </c>
      <c r="E7200" t="s">
        <v>49720</v>
      </c>
      <c r="F7200" t="s">
        <v>49721</v>
      </c>
      <c r="G7200" t="s">
        <v>49722</v>
      </c>
      <c r="H7200" t="s">
        <v>49723</v>
      </c>
      <c r="I7200" t="s">
        <v>38</v>
      </c>
      <c r="J7200" t="s">
        <v>44</v>
      </c>
      <c r="K7200" t="s">
        <v>55</v>
      </c>
      <c r="L7200" t="s">
        <v>49721</v>
      </c>
      <c r="M7200" t="s">
        <v>49724</v>
      </c>
      <c r="N7200" t="s">
        <v>34317</v>
      </c>
      <c r="O7200" t="s">
        <v>8497</v>
      </c>
      <c r="P7200" t="s">
        <v>7589</v>
      </c>
      <c r="Q7200" t="s">
        <v>49725</v>
      </c>
      <c r="R7200" s="26">
        <v>3</v>
      </c>
      <c r="S7200" s="23">
        <v>279052140000</v>
      </c>
      <c r="T7200" t="s">
        <v>37</v>
      </c>
      <c r="U7200" t="s">
        <v>5240</v>
      </c>
      <c r="V7200" s="39">
        <v>46183</v>
      </c>
      <c r="W7200" s="41">
        <v>33</v>
      </c>
      <c r="X7200" s="26" t="s">
        <v>41762</v>
      </c>
      <c r="Y7200">
        <v>34.909999999999997</v>
      </c>
      <c r="AE7200" s="41">
        <v>34.909999999999997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 s="30">
        <f t="shared" si="694"/>
        <v>0</v>
      </c>
      <c r="AL7200" s="45">
        <v>2</v>
      </c>
      <c r="AM7200" s="32">
        <f t="shared" si="693"/>
        <v>2</v>
      </c>
      <c r="AN7200" s="33" t="str">
        <f t="shared" si="695"/>
        <v>NPN</v>
      </c>
      <c r="AO7200" s="33" t="str">
        <f t="shared" si="690"/>
        <v>2meses_pendientes</v>
      </c>
      <c r="AP7200" s="33">
        <f t="shared" si="691"/>
        <v>66</v>
      </c>
      <c r="AQ7200" s="31">
        <f t="shared" si="692"/>
        <v>10</v>
      </c>
    </row>
    <row r="7201" spans="2:43" x14ac:dyDescent="0.3">
      <c r="B7201" s="37">
        <v>46177</v>
      </c>
      <c r="C7201" t="s">
        <v>7715</v>
      </c>
      <c r="D7201" t="s">
        <v>49726</v>
      </c>
      <c r="E7201" t="s">
        <v>49727</v>
      </c>
      <c r="F7201" t="s">
        <v>49728</v>
      </c>
      <c r="G7201" t="s">
        <v>49729</v>
      </c>
      <c r="H7201" t="s">
        <v>49730</v>
      </c>
      <c r="I7201" t="s">
        <v>38</v>
      </c>
      <c r="J7201" t="s">
        <v>44</v>
      </c>
      <c r="K7201" t="s">
        <v>55</v>
      </c>
      <c r="L7201" t="s">
        <v>49728</v>
      </c>
      <c r="M7201" t="s">
        <v>49731</v>
      </c>
      <c r="N7201" t="s">
        <v>8355</v>
      </c>
      <c r="O7201" t="s">
        <v>8497</v>
      </c>
      <c r="P7201" t="s">
        <v>7589</v>
      </c>
      <c r="Q7201" t="s">
        <v>49732</v>
      </c>
      <c r="R7201" s="26">
        <v>3</v>
      </c>
      <c r="S7201" s="23">
        <v>364155300000</v>
      </c>
      <c r="T7201" t="s">
        <v>37</v>
      </c>
      <c r="U7201" t="s">
        <v>5240</v>
      </c>
      <c r="V7201" s="39">
        <v>46178</v>
      </c>
      <c r="W7201" s="41">
        <v>33</v>
      </c>
      <c r="X7201" s="26" t="s">
        <v>41762</v>
      </c>
      <c r="Y7201">
        <v>35</v>
      </c>
      <c r="AE7201" s="41">
        <v>35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 s="30">
        <f t="shared" si="694"/>
        <v>0</v>
      </c>
      <c r="AL7201" s="45">
        <v>2</v>
      </c>
      <c r="AM7201" s="32">
        <f t="shared" si="693"/>
        <v>2</v>
      </c>
      <c r="AN7201" s="33" t="str">
        <f t="shared" si="695"/>
        <v>NPN</v>
      </c>
      <c r="AO7201" s="33" t="str">
        <f t="shared" si="690"/>
        <v>2meses_pendientes</v>
      </c>
      <c r="AP7201" s="33">
        <f t="shared" si="691"/>
        <v>66</v>
      </c>
      <c r="AQ7201" s="31">
        <f t="shared" si="692"/>
        <v>5</v>
      </c>
    </row>
    <row r="7202" spans="2:43" x14ac:dyDescent="0.3">
      <c r="B7202" s="37">
        <v>46177</v>
      </c>
      <c r="C7202" t="s">
        <v>7715</v>
      </c>
      <c r="D7202" t="s">
        <v>49733</v>
      </c>
      <c r="E7202" t="s">
        <v>49734</v>
      </c>
      <c r="F7202" t="s">
        <v>49735</v>
      </c>
      <c r="G7202" t="s">
        <v>49736</v>
      </c>
      <c r="H7202" t="s">
        <v>49737</v>
      </c>
      <c r="I7202" t="s">
        <v>38</v>
      </c>
      <c r="J7202" t="s">
        <v>3877</v>
      </c>
      <c r="K7202" t="s">
        <v>4202</v>
      </c>
      <c r="L7202" t="s">
        <v>49735</v>
      </c>
      <c r="M7202" t="s">
        <v>49738</v>
      </c>
      <c r="N7202" t="s">
        <v>8355</v>
      </c>
      <c r="O7202" t="s">
        <v>8497</v>
      </c>
      <c r="P7202" t="s">
        <v>7589</v>
      </c>
      <c r="Q7202" t="s">
        <v>49739</v>
      </c>
      <c r="R7202" s="26">
        <v>3</v>
      </c>
      <c r="S7202" s="23">
        <v>368065050000</v>
      </c>
      <c r="T7202" t="s">
        <v>37</v>
      </c>
      <c r="U7202" t="s">
        <v>5240</v>
      </c>
      <c r="V7202" s="39">
        <v>46177</v>
      </c>
      <c r="W7202" s="41">
        <v>33</v>
      </c>
      <c r="X7202" s="26" t="s">
        <v>41762</v>
      </c>
      <c r="Y7202">
        <v>34.909999999999997</v>
      </c>
      <c r="AE7202" s="41">
        <v>34.909999999999997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 s="30">
        <f t="shared" si="694"/>
        <v>0</v>
      </c>
      <c r="AL7202" s="45">
        <v>2</v>
      </c>
      <c r="AM7202" s="32">
        <f t="shared" si="693"/>
        <v>2</v>
      </c>
      <c r="AN7202" s="33" t="str">
        <f t="shared" si="695"/>
        <v>NPN</v>
      </c>
      <c r="AO7202" s="33" t="str">
        <f t="shared" si="690"/>
        <v>2meses_pendientes</v>
      </c>
      <c r="AP7202" s="33">
        <f t="shared" si="691"/>
        <v>66</v>
      </c>
      <c r="AQ7202" s="31">
        <f t="shared" si="692"/>
        <v>4</v>
      </c>
    </row>
    <row r="7203" spans="2:43" x14ac:dyDescent="0.3">
      <c r="B7203" s="37">
        <v>46185</v>
      </c>
      <c r="C7203" t="s">
        <v>7715</v>
      </c>
      <c r="D7203" t="s">
        <v>49740</v>
      </c>
      <c r="E7203" t="s">
        <v>49741</v>
      </c>
      <c r="F7203" t="s">
        <v>49742</v>
      </c>
      <c r="G7203" t="s">
        <v>49743</v>
      </c>
      <c r="H7203" t="s">
        <v>49744</v>
      </c>
      <c r="I7203" t="s">
        <v>38</v>
      </c>
      <c r="J7203" t="s">
        <v>38</v>
      </c>
      <c r="K7203" t="s">
        <v>476</v>
      </c>
      <c r="L7203" t="s">
        <v>49742</v>
      </c>
      <c r="M7203" t="s">
        <v>49745</v>
      </c>
      <c r="N7203" t="s">
        <v>49746</v>
      </c>
      <c r="O7203" t="s">
        <v>8497</v>
      </c>
      <c r="P7203" t="s">
        <v>7589</v>
      </c>
      <c r="Q7203" t="s">
        <v>49747</v>
      </c>
      <c r="R7203" s="26">
        <v>1</v>
      </c>
      <c r="S7203" s="23">
        <v>368157670000</v>
      </c>
      <c r="T7203" t="s">
        <v>37</v>
      </c>
      <c r="U7203" t="s">
        <v>5240</v>
      </c>
      <c r="V7203" s="39">
        <v>46181</v>
      </c>
      <c r="W7203" s="41">
        <v>26</v>
      </c>
      <c r="X7203" s="26" t="s">
        <v>41762</v>
      </c>
      <c r="Y7203">
        <v>40.4</v>
      </c>
      <c r="AE7203" s="41">
        <v>40.4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 s="30">
        <f t="shared" si="694"/>
        <v>0</v>
      </c>
      <c r="AL7203" s="45">
        <v>2</v>
      </c>
      <c r="AM7203" s="32">
        <f t="shared" si="693"/>
        <v>2</v>
      </c>
      <c r="AN7203" s="33" t="str">
        <f t="shared" si="695"/>
        <v>NPN</v>
      </c>
      <c r="AO7203" s="33" t="str">
        <f t="shared" si="690"/>
        <v>2meses_pendientes</v>
      </c>
      <c r="AP7203" s="33">
        <f t="shared" si="691"/>
        <v>52</v>
      </c>
      <c r="AQ7203" s="31">
        <f t="shared" si="692"/>
        <v>8</v>
      </c>
    </row>
    <row r="7204" spans="2:43" x14ac:dyDescent="0.3">
      <c r="B7204" s="37">
        <v>46172</v>
      </c>
      <c r="C7204" t="s">
        <v>35</v>
      </c>
      <c r="D7204" t="s">
        <v>49748</v>
      </c>
      <c r="E7204" t="s">
        <v>49749</v>
      </c>
      <c r="F7204" t="s">
        <v>49750</v>
      </c>
      <c r="G7204" t="s">
        <v>49751</v>
      </c>
      <c r="H7204" t="s">
        <v>49752</v>
      </c>
      <c r="I7204" t="s">
        <v>6217</v>
      </c>
      <c r="J7204" t="s">
        <v>6218</v>
      </c>
      <c r="K7204" t="s">
        <v>9786</v>
      </c>
      <c r="L7204" t="s">
        <v>49753</v>
      </c>
      <c r="M7204" t="s">
        <v>49754</v>
      </c>
      <c r="N7204" t="s">
        <v>35344</v>
      </c>
      <c r="O7204" t="s">
        <v>9724</v>
      </c>
      <c r="P7204" t="s">
        <v>9725</v>
      </c>
      <c r="Q7204" t="s">
        <v>49755</v>
      </c>
      <c r="R7204" s="26">
        <v>2</v>
      </c>
      <c r="S7204" s="23">
        <v>363150480000</v>
      </c>
      <c r="T7204" t="s">
        <v>37</v>
      </c>
      <c r="U7204" t="s">
        <v>9727</v>
      </c>
      <c r="V7204" s="39">
        <v>46175</v>
      </c>
      <c r="W7204" s="41">
        <v>28</v>
      </c>
      <c r="X7204" s="26" t="s">
        <v>41762</v>
      </c>
      <c r="AE7204" s="41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 s="30">
        <f t="shared" si="694"/>
        <v>0</v>
      </c>
      <c r="AL7204" s="45">
        <v>2</v>
      </c>
      <c r="AM7204" s="32">
        <f t="shared" si="693"/>
        <v>2</v>
      </c>
      <c r="AN7204" s="33" t="str">
        <f t="shared" si="695"/>
        <v>NPN</v>
      </c>
      <c r="AO7204" s="33" t="str">
        <f t="shared" si="690"/>
        <v>2meses_pendientes</v>
      </c>
      <c r="AP7204" s="33">
        <f t="shared" si="691"/>
        <v>56</v>
      </c>
      <c r="AQ7204" s="31">
        <f t="shared" si="692"/>
        <v>2</v>
      </c>
    </row>
    <row r="7205" spans="2:43" x14ac:dyDescent="0.3">
      <c r="B7205" s="37">
        <v>46182</v>
      </c>
      <c r="C7205" t="s">
        <v>35</v>
      </c>
      <c r="D7205" t="s">
        <v>49756</v>
      </c>
      <c r="E7205" t="s">
        <v>49757</v>
      </c>
      <c r="F7205" t="s">
        <v>49758</v>
      </c>
      <c r="G7205" t="s">
        <v>49759</v>
      </c>
      <c r="H7205" t="s">
        <v>49760</v>
      </c>
      <c r="I7205" t="s">
        <v>6217</v>
      </c>
      <c r="J7205" t="s">
        <v>12186</v>
      </c>
      <c r="K7205" t="s">
        <v>20043</v>
      </c>
      <c r="L7205" t="s">
        <v>49758</v>
      </c>
      <c r="M7205" t="s">
        <v>49761</v>
      </c>
      <c r="N7205" t="s">
        <v>35344</v>
      </c>
      <c r="O7205" t="s">
        <v>9724</v>
      </c>
      <c r="P7205" t="s">
        <v>9725</v>
      </c>
      <c r="Q7205" t="s">
        <v>49762</v>
      </c>
      <c r="R7205" s="26">
        <v>3</v>
      </c>
      <c r="S7205" s="23">
        <v>292042260000</v>
      </c>
      <c r="T7205" t="s">
        <v>37</v>
      </c>
      <c r="U7205" t="s">
        <v>9727</v>
      </c>
      <c r="V7205" s="39">
        <v>46184</v>
      </c>
      <c r="W7205" s="41">
        <v>35.200000000000003</v>
      </c>
      <c r="X7205" s="26" t="s">
        <v>41762</v>
      </c>
      <c r="Z7205">
        <v>37.799999999999997</v>
      </c>
      <c r="AE7205" s="41">
        <v>37.799999999999997</v>
      </c>
      <c r="AF7205">
        <v>1</v>
      </c>
      <c r="AG7205">
        <v>0</v>
      </c>
      <c r="AH7205">
        <v>0</v>
      </c>
      <c r="AI7205">
        <v>0</v>
      </c>
      <c r="AJ7205">
        <v>0</v>
      </c>
      <c r="AK7205" s="30">
        <f t="shared" si="694"/>
        <v>1</v>
      </c>
      <c r="AL7205" s="45">
        <v>2</v>
      </c>
      <c r="AM7205" s="32">
        <f t="shared" si="693"/>
        <v>1</v>
      </c>
      <c r="AN7205" s="33" t="str">
        <f t="shared" si="695"/>
        <v>MOROSO</v>
      </c>
      <c r="AO7205" s="33" t="str">
        <f t="shared" si="690"/>
        <v>1meses_pendientes</v>
      </c>
      <c r="AP7205" s="33">
        <f t="shared" si="691"/>
        <v>35.200000000000003</v>
      </c>
      <c r="AQ7205" s="31">
        <f t="shared" si="692"/>
        <v>11</v>
      </c>
    </row>
    <row r="7206" spans="2:43" x14ac:dyDescent="0.3">
      <c r="B7206" s="37">
        <v>46183</v>
      </c>
      <c r="C7206" t="s">
        <v>35</v>
      </c>
      <c r="D7206" t="s">
        <v>49763</v>
      </c>
      <c r="E7206" t="s">
        <v>49764</v>
      </c>
      <c r="F7206" t="s">
        <v>49765</v>
      </c>
      <c r="G7206" t="s">
        <v>49766</v>
      </c>
      <c r="H7206" t="s">
        <v>49767</v>
      </c>
      <c r="I7206" t="s">
        <v>6217</v>
      </c>
      <c r="J7206" t="s">
        <v>6218</v>
      </c>
      <c r="K7206" t="s">
        <v>7942</v>
      </c>
      <c r="L7206" t="s">
        <v>49765</v>
      </c>
      <c r="M7206" t="s">
        <v>49768</v>
      </c>
      <c r="N7206" t="s">
        <v>35344</v>
      </c>
      <c r="O7206" t="s">
        <v>9724</v>
      </c>
      <c r="P7206" t="s">
        <v>9725</v>
      </c>
      <c r="Q7206" t="s">
        <v>49769</v>
      </c>
      <c r="R7206" s="26">
        <v>2</v>
      </c>
      <c r="S7206" s="23">
        <v>368162410000</v>
      </c>
      <c r="T7206" t="s">
        <v>37</v>
      </c>
      <c r="U7206" t="s">
        <v>9727</v>
      </c>
      <c r="V7206" s="39">
        <v>46184</v>
      </c>
      <c r="W7206" s="41">
        <v>28</v>
      </c>
      <c r="X7206" s="26" t="s">
        <v>41762</v>
      </c>
      <c r="AE7206" s="41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 s="30">
        <f t="shared" si="694"/>
        <v>0</v>
      </c>
      <c r="AL7206" s="45">
        <v>2</v>
      </c>
      <c r="AM7206" s="32">
        <f t="shared" si="693"/>
        <v>2</v>
      </c>
      <c r="AN7206" s="33" t="str">
        <f t="shared" si="695"/>
        <v>NPN</v>
      </c>
      <c r="AO7206" s="33" t="str">
        <f t="shared" si="690"/>
        <v>2meses_pendientes</v>
      </c>
      <c r="AP7206" s="33">
        <f t="shared" si="691"/>
        <v>56</v>
      </c>
      <c r="AQ7206" s="31">
        <f t="shared" si="692"/>
        <v>11</v>
      </c>
    </row>
    <row r="7207" spans="2:43" x14ac:dyDescent="0.3">
      <c r="B7207" s="37">
        <v>46185</v>
      </c>
      <c r="C7207" t="s">
        <v>35</v>
      </c>
      <c r="D7207" t="s">
        <v>49770</v>
      </c>
      <c r="E7207" t="s">
        <v>49771</v>
      </c>
      <c r="F7207" t="s">
        <v>49772</v>
      </c>
      <c r="G7207" t="s">
        <v>49773</v>
      </c>
      <c r="H7207" t="s">
        <v>49774</v>
      </c>
      <c r="I7207" t="s">
        <v>6217</v>
      </c>
      <c r="J7207" t="s">
        <v>6218</v>
      </c>
      <c r="K7207" t="s">
        <v>7942</v>
      </c>
      <c r="L7207" t="s">
        <v>49772</v>
      </c>
      <c r="M7207" t="s">
        <v>49775</v>
      </c>
      <c r="N7207" t="s">
        <v>35344</v>
      </c>
      <c r="O7207" t="s">
        <v>9724</v>
      </c>
      <c r="P7207" t="s">
        <v>9725</v>
      </c>
      <c r="Q7207" t="s">
        <v>49776</v>
      </c>
      <c r="R7207" s="26">
        <v>2</v>
      </c>
      <c r="S7207" s="23">
        <v>363164730000</v>
      </c>
      <c r="T7207" t="s">
        <v>37</v>
      </c>
      <c r="U7207" t="s">
        <v>9727</v>
      </c>
      <c r="V7207" s="39">
        <v>46188</v>
      </c>
      <c r="W7207" s="41">
        <v>30</v>
      </c>
      <c r="X7207" s="26" t="s">
        <v>41762</v>
      </c>
      <c r="AE7207" s="41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 s="30">
        <f t="shared" si="694"/>
        <v>0</v>
      </c>
      <c r="AL7207" s="45">
        <v>2</v>
      </c>
      <c r="AM7207" s="32">
        <f t="shared" si="693"/>
        <v>2</v>
      </c>
      <c r="AN7207" s="33" t="str">
        <f t="shared" si="695"/>
        <v>NPN</v>
      </c>
      <c r="AO7207" s="33" t="str">
        <f t="shared" si="690"/>
        <v>2meses_pendientes</v>
      </c>
      <c r="AP7207" s="33">
        <f t="shared" si="691"/>
        <v>60</v>
      </c>
      <c r="AQ7207" s="31">
        <f t="shared" si="692"/>
        <v>15</v>
      </c>
    </row>
    <row r="7208" spans="2:43" x14ac:dyDescent="0.3">
      <c r="B7208" s="37">
        <v>46186</v>
      </c>
      <c r="C7208" t="s">
        <v>35</v>
      </c>
      <c r="D7208" t="s">
        <v>49777</v>
      </c>
      <c r="E7208" t="s">
        <v>49778</v>
      </c>
      <c r="F7208" t="s">
        <v>49779</v>
      </c>
      <c r="G7208" t="s">
        <v>49780</v>
      </c>
      <c r="H7208" t="s">
        <v>49781</v>
      </c>
      <c r="I7208" t="s">
        <v>6217</v>
      </c>
      <c r="J7208" t="s">
        <v>6218</v>
      </c>
      <c r="K7208" t="s">
        <v>9786</v>
      </c>
      <c r="L7208" t="s">
        <v>49779</v>
      </c>
      <c r="M7208" t="s">
        <v>49782</v>
      </c>
      <c r="N7208" t="s">
        <v>35344</v>
      </c>
      <c r="O7208" t="s">
        <v>9724</v>
      </c>
      <c r="P7208" t="s">
        <v>9725</v>
      </c>
      <c r="Q7208" t="s">
        <v>49783</v>
      </c>
      <c r="R7208" s="26">
        <v>2</v>
      </c>
      <c r="S7208" s="23">
        <v>328093590000</v>
      </c>
      <c r="T7208" t="s">
        <v>37</v>
      </c>
      <c r="U7208" t="s">
        <v>9727</v>
      </c>
      <c r="V7208" s="39">
        <v>46189</v>
      </c>
      <c r="W7208" s="41">
        <v>28</v>
      </c>
      <c r="X7208" s="26" t="s">
        <v>41762</v>
      </c>
      <c r="AE7208" s="41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 s="30">
        <f t="shared" si="694"/>
        <v>0</v>
      </c>
      <c r="AL7208" s="45">
        <v>2</v>
      </c>
      <c r="AM7208" s="32">
        <f t="shared" si="693"/>
        <v>2</v>
      </c>
      <c r="AN7208" s="33" t="str">
        <f t="shared" si="695"/>
        <v>NPN</v>
      </c>
      <c r="AO7208" s="33" t="str">
        <f t="shared" si="690"/>
        <v>2meses_pendientes</v>
      </c>
      <c r="AP7208" s="33">
        <f t="shared" si="691"/>
        <v>56</v>
      </c>
      <c r="AQ7208" s="31">
        <f t="shared" si="692"/>
        <v>16</v>
      </c>
    </row>
    <row r="7209" spans="2:43" x14ac:dyDescent="0.3">
      <c r="B7209" s="37">
        <v>46193</v>
      </c>
      <c r="C7209" t="s">
        <v>35</v>
      </c>
      <c r="D7209" t="s">
        <v>49784</v>
      </c>
      <c r="E7209" t="s">
        <v>49785</v>
      </c>
      <c r="F7209" t="s">
        <v>49786</v>
      </c>
      <c r="G7209" t="s">
        <v>49787</v>
      </c>
      <c r="H7209" t="s">
        <v>49788</v>
      </c>
      <c r="L7209" t="s">
        <v>49786</v>
      </c>
      <c r="M7209" t="s">
        <v>49789</v>
      </c>
      <c r="N7209" t="s">
        <v>35344</v>
      </c>
      <c r="O7209" t="s">
        <v>9724</v>
      </c>
      <c r="P7209" t="s">
        <v>9725</v>
      </c>
      <c r="Q7209" t="s">
        <v>49790</v>
      </c>
      <c r="R7209" s="26">
        <v>2</v>
      </c>
      <c r="S7209" s="23">
        <v>369172340000</v>
      </c>
      <c r="T7209" t="s">
        <v>37</v>
      </c>
      <c r="U7209" t="s">
        <v>9727</v>
      </c>
      <c r="V7209" s="39">
        <v>46193</v>
      </c>
      <c r="W7209" s="41">
        <v>27.54</v>
      </c>
      <c r="X7209" s="26" t="s">
        <v>41762</v>
      </c>
      <c r="Z7209">
        <v>28.75</v>
      </c>
      <c r="AE7209" s="41">
        <v>28.75</v>
      </c>
      <c r="AF7209">
        <v>1</v>
      </c>
      <c r="AG7209">
        <v>0</v>
      </c>
      <c r="AH7209">
        <v>0</v>
      </c>
      <c r="AI7209">
        <v>0</v>
      </c>
      <c r="AJ7209">
        <v>0</v>
      </c>
      <c r="AK7209" s="30">
        <f t="shared" si="694"/>
        <v>1</v>
      </c>
      <c r="AL7209" s="45">
        <v>2</v>
      </c>
      <c r="AM7209" s="32">
        <f t="shared" si="693"/>
        <v>1</v>
      </c>
      <c r="AN7209" s="33" t="str">
        <f t="shared" si="695"/>
        <v>MOROSO</v>
      </c>
      <c r="AO7209" s="33" t="str">
        <f t="shared" si="690"/>
        <v>1meses_pendientes</v>
      </c>
      <c r="AP7209" s="33">
        <f t="shared" si="691"/>
        <v>27.54</v>
      </c>
      <c r="AQ7209" s="31">
        <f t="shared" si="692"/>
        <v>20</v>
      </c>
    </row>
    <row r="7210" spans="2:43" x14ac:dyDescent="0.3">
      <c r="B7210" s="37">
        <v>46197</v>
      </c>
      <c r="C7210" t="s">
        <v>35</v>
      </c>
      <c r="D7210" t="s">
        <v>49791</v>
      </c>
      <c r="E7210" t="s">
        <v>49792</v>
      </c>
      <c r="F7210" t="s">
        <v>49793</v>
      </c>
      <c r="G7210" t="s">
        <v>49794</v>
      </c>
      <c r="H7210" t="s">
        <v>49795</v>
      </c>
      <c r="L7210" t="s">
        <v>49793</v>
      </c>
      <c r="M7210" t="s">
        <v>49796</v>
      </c>
      <c r="N7210" t="s">
        <v>35344</v>
      </c>
      <c r="O7210" t="s">
        <v>9724</v>
      </c>
      <c r="P7210" t="s">
        <v>9725</v>
      </c>
      <c r="Q7210" t="s">
        <v>49797</v>
      </c>
      <c r="R7210" s="26">
        <v>1</v>
      </c>
      <c r="S7210" s="23">
        <v>366176420000</v>
      </c>
      <c r="T7210" t="s">
        <v>37</v>
      </c>
      <c r="U7210" t="s">
        <v>9727</v>
      </c>
      <c r="V7210" s="39">
        <v>46198</v>
      </c>
      <c r="W7210" s="41">
        <v>21</v>
      </c>
      <c r="X7210" s="26" t="s">
        <v>41762</v>
      </c>
      <c r="AE7210" s="41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 s="30">
        <f t="shared" si="694"/>
        <v>0</v>
      </c>
      <c r="AL7210" s="45">
        <v>2</v>
      </c>
      <c r="AM7210" s="32">
        <f t="shared" si="693"/>
        <v>2</v>
      </c>
      <c r="AN7210" s="33" t="str">
        <f t="shared" si="695"/>
        <v>NPN</v>
      </c>
      <c r="AO7210" s="33" t="str">
        <f t="shared" si="690"/>
        <v>2meses_pendientes</v>
      </c>
      <c r="AP7210" s="33">
        <f t="shared" si="691"/>
        <v>42</v>
      </c>
      <c r="AQ7210" s="31">
        <f t="shared" si="692"/>
        <v>25</v>
      </c>
    </row>
    <row r="7211" spans="2:43" x14ac:dyDescent="0.3">
      <c r="B7211" s="37">
        <v>46198</v>
      </c>
      <c r="C7211" t="s">
        <v>35</v>
      </c>
      <c r="D7211" t="s">
        <v>49798</v>
      </c>
      <c r="E7211" t="s">
        <v>49799</v>
      </c>
      <c r="F7211" t="s">
        <v>49800</v>
      </c>
      <c r="G7211" t="s">
        <v>49801</v>
      </c>
      <c r="H7211" t="s">
        <v>49802</v>
      </c>
      <c r="I7211" t="s">
        <v>6217</v>
      </c>
      <c r="J7211" t="s">
        <v>6218</v>
      </c>
      <c r="K7211" t="s">
        <v>7942</v>
      </c>
      <c r="L7211" t="s">
        <v>49800</v>
      </c>
      <c r="M7211" t="s">
        <v>49803</v>
      </c>
      <c r="N7211" t="s">
        <v>35344</v>
      </c>
      <c r="O7211" t="s">
        <v>9724</v>
      </c>
      <c r="P7211" t="s">
        <v>9725</v>
      </c>
      <c r="Q7211" t="s">
        <v>49804</v>
      </c>
      <c r="R7211" s="26">
        <v>2</v>
      </c>
      <c r="S7211" s="23">
        <v>333000590000</v>
      </c>
      <c r="T7211" t="s">
        <v>37</v>
      </c>
      <c r="U7211" t="s">
        <v>9727</v>
      </c>
      <c r="V7211" s="39">
        <v>46196</v>
      </c>
      <c r="W7211" s="41">
        <v>31</v>
      </c>
      <c r="X7211" s="26" t="s">
        <v>41762</v>
      </c>
      <c r="AE7211" s="4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 s="30">
        <f t="shared" si="694"/>
        <v>0</v>
      </c>
      <c r="AL7211" s="45">
        <v>2</v>
      </c>
      <c r="AM7211" s="32">
        <f t="shared" si="693"/>
        <v>2</v>
      </c>
      <c r="AN7211" s="33" t="str">
        <f t="shared" si="695"/>
        <v>NPN</v>
      </c>
      <c r="AO7211" s="33" t="str">
        <f t="shared" si="690"/>
        <v>2meses_pendientes</v>
      </c>
      <c r="AP7211" s="33">
        <f t="shared" si="691"/>
        <v>62</v>
      </c>
      <c r="AQ7211" s="31">
        <f t="shared" si="692"/>
        <v>23</v>
      </c>
    </row>
    <row r="7212" spans="2:43" x14ac:dyDescent="0.3">
      <c r="B7212" s="37">
        <v>46199</v>
      </c>
      <c r="C7212" t="s">
        <v>35</v>
      </c>
      <c r="D7212" t="s">
        <v>49805</v>
      </c>
      <c r="E7212" t="s">
        <v>49806</v>
      </c>
      <c r="F7212" t="s">
        <v>49807</v>
      </c>
      <c r="G7212" t="s">
        <v>49808</v>
      </c>
      <c r="H7212" t="s">
        <v>49809</v>
      </c>
      <c r="L7212" t="s">
        <v>49807</v>
      </c>
      <c r="M7212" t="s">
        <v>49810</v>
      </c>
      <c r="N7212" t="s">
        <v>35344</v>
      </c>
      <c r="O7212" t="s">
        <v>9724</v>
      </c>
      <c r="P7212" t="s">
        <v>9725</v>
      </c>
      <c r="Q7212" t="s">
        <v>49811</v>
      </c>
      <c r="R7212" s="26">
        <v>2</v>
      </c>
      <c r="S7212" s="23">
        <v>337003750000</v>
      </c>
      <c r="T7212" t="s">
        <v>37</v>
      </c>
      <c r="U7212" t="s">
        <v>9727</v>
      </c>
      <c r="V7212" s="39">
        <v>46200</v>
      </c>
      <c r="W7212" s="41">
        <v>30</v>
      </c>
      <c r="X7212" s="26" t="s">
        <v>41762</v>
      </c>
      <c r="AE7212" s="41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 s="30">
        <f t="shared" si="694"/>
        <v>0</v>
      </c>
      <c r="AL7212" s="45">
        <v>2</v>
      </c>
      <c r="AM7212" s="32">
        <f t="shared" si="693"/>
        <v>2</v>
      </c>
      <c r="AN7212" s="33" t="str">
        <f t="shared" si="695"/>
        <v>NPN</v>
      </c>
      <c r="AO7212" s="33" t="str">
        <f t="shared" si="690"/>
        <v>2meses_pendientes</v>
      </c>
      <c r="AP7212" s="33">
        <f t="shared" si="691"/>
        <v>60</v>
      </c>
      <c r="AQ7212" s="31">
        <f t="shared" si="692"/>
        <v>27</v>
      </c>
    </row>
    <row r="7213" spans="2:43" x14ac:dyDescent="0.3">
      <c r="B7213" s="37">
        <v>46199</v>
      </c>
      <c r="C7213" t="s">
        <v>35</v>
      </c>
      <c r="D7213" t="s">
        <v>49812</v>
      </c>
      <c r="E7213" t="s">
        <v>49813</v>
      </c>
      <c r="F7213" t="s">
        <v>49814</v>
      </c>
      <c r="G7213" t="s">
        <v>49815</v>
      </c>
      <c r="H7213" t="s">
        <v>49816</v>
      </c>
      <c r="I7213" t="s">
        <v>6217</v>
      </c>
      <c r="J7213" t="s">
        <v>9720</v>
      </c>
      <c r="K7213" t="s">
        <v>9721</v>
      </c>
      <c r="L7213" t="s">
        <v>49814</v>
      </c>
      <c r="M7213" t="s">
        <v>49817</v>
      </c>
      <c r="N7213" t="s">
        <v>35344</v>
      </c>
      <c r="O7213" t="s">
        <v>9724</v>
      </c>
      <c r="P7213" t="s">
        <v>9725</v>
      </c>
      <c r="Q7213" t="s">
        <v>49818</v>
      </c>
      <c r="R7213" s="26">
        <v>3</v>
      </c>
      <c r="S7213" s="23">
        <v>365179290000</v>
      </c>
      <c r="T7213" t="s">
        <v>37</v>
      </c>
      <c r="U7213" t="s">
        <v>9727</v>
      </c>
      <c r="V7213" s="39">
        <v>46202</v>
      </c>
      <c r="W7213" s="41">
        <v>39.700000000000003</v>
      </c>
      <c r="X7213" s="26" t="s">
        <v>41762</v>
      </c>
      <c r="AE7213" s="41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 s="30">
        <f t="shared" si="694"/>
        <v>0</v>
      </c>
      <c r="AL7213" s="45">
        <v>2</v>
      </c>
      <c r="AM7213" s="32">
        <f t="shared" si="693"/>
        <v>2</v>
      </c>
      <c r="AN7213" s="33" t="str">
        <f t="shared" si="695"/>
        <v>NPN</v>
      </c>
      <c r="AO7213" s="33" t="str">
        <f t="shared" si="690"/>
        <v>2meses_pendientes</v>
      </c>
      <c r="AP7213" s="33">
        <f t="shared" si="691"/>
        <v>79.400000000000006</v>
      </c>
      <c r="AQ7213" s="31">
        <f t="shared" si="692"/>
        <v>29</v>
      </c>
    </row>
    <row r="7214" spans="2:43" x14ac:dyDescent="0.3">
      <c r="B7214" s="37">
        <v>46200</v>
      </c>
      <c r="C7214" t="s">
        <v>35</v>
      </c>
      <c r="D7214" t="s">
        <v>49819</v>
      </c>
      <c r="E7214" t="s">
        <v>49820</v>
      </c>
      <c r="F7214" t="s">
        <v>49821</v>
      </c>
      <c r="G7214" t="s">
        <v>49822</v>
      </c>
      <c r="H7214" t="s">
        <v>49823</v>
      </c>
      <c r="L7214" t="s">
        <v>49821</v>
      </c>
      <c r="M7214" t="s">
        <v>49824</v>
      </c>
      <c r="N7214" t="s">
        <v>35344</v>
      </c>
      <c r="O7214" t="s">
        <v>9724</v>
      </c>
      <c r="P7214" t="s">
        <v>9725</v>
      </c>
      <c r="Q7214" t="s">
        <v>49825</v>
      </c>
      <c r="R7214" s="26">
        <v>2</v>
      </c>
      <c r="S7214" s="23">
        <v>362180480000</v>
      </c>
      <c r="T7214" t="s">
        <v>37</v>
      </c>
      <c r="U7214" t="s">
        <v>9727</v>
      </c>
      <c r="V7214" s="39">
        <v>46202</v>
      </c>
      <c r="W7214" s="41">
        <v>31</v>
      </c>
      <c r="X7214" s="26" t="s">
        <v>41762</v>
      </c>
      <c r="AE7214" s="41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 s="30">
        <f t="shared" si="694"/>
        <v>0</v>
      </c>
      <c r="AL7214" s="45">
        <v>2</v>
      </c>
      <c r="AM7214" s="32">
        <f t="shared" si="693"/>
        <v>2</v>
      </c>
      <c r="AN7214" s="33" t="str">
        <f t="shared" si="695"/>
        <v>NPN</v>
      </c>
      <c r="AO7214" s="33" t="str">
        <f t="shared" si="690"/>
        <v>2meses_pendientes</v>
      </c>
      <c r="AP7214" s="33">
        <f t="shared" si="691"/>
        <v>62</v>
      </c>
      <c r="AQ7214" s="31">
        <f t="shared" si="692"/>
        <v>29</v>
      </c>
    </row>
    <row r="7215" spans="2:43" x14ac:dyDescent="0.3">
      <c r="B7215" s="37">
        <v>46202</v>
      </c>
      <c r="C7215" t="s">
        <v>35</v>
      </c>
      <c r="D7215" t="s">
        <v>49826</v>
      </c>
      <c r="E7215" t="s">
        <v>49827</v>
      </c>
      <c r="F7215" t="s">
        <v>49828</v>
      </c>
      <c r="G7215" t="s">
        <v>49829</v>
      </c>
      <c r="H7215" t="s">
        <v>21777</v>
      </c>
      <c r="I7215" t="s">
        <v>6217</v>
      </c>
      <c r="J7215" t="s">
        <v>6218</v>
      </c>
      <c r="K7215" t="s">
        <v>7942</v>
      </c>
      <c r="L7215" t="s">
        <v>49830</v>
      </c>
      <c r="M7215" t="s">
        <v>49831</v>
      </c>
      <c r="N7215" t="s">
        <v>35344</v>
      </c>
      <c r="O7215" t="s">
        <v>9724</v>
      </c>
      <c r="P7215" t="s">
        <v>9725</v>
      </c>
      <c r="Q7215" t="s">
        <v>49832</v>
      </c>
      <c r="R7215" s="26">
        <v>1</v>
      </c>
      <c r="S7215" s="23">
        <v>365182300000</v>
      </c>
      <c r="T7215" t="s">
        <v>37</v>
      </c>
      <c r="U7215" t="s">
        <v>9727</v>
      </c>
      <c r="V7215" s="39">
        <v>46203</v>
      </c>
      <c r="W7215" s="41">
        <v>21</v>
      </c>
      <c r="X7215" s="26" t="s">
        <v>41762</v>
      </c>
      <c r="AE7215" s="41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 s="30">
        <f t="shared" si="694"/>
        <v>0</v>
      </c>
      <c r="AL7215" s="45">
        <v>2</v>
      </c>
      <c r="AM7215" s="32">
        <f t="shared" si="693"/>
        <v>2</v>
      </c>
      <c r="AN7215" s="33" t="str">
        <f t="shared" si="695"/>
        <v>NPN</v>
      </c>
      <c r="AO7215" s="33" t="str">
        <f t="shared" si="690"/>
        <v>2meses_pendientes</v>
      </c>
      <c r="AP7215" s="33">
        <f t="shared" si="691"/>
        <v>42</v>
      </c>
      <c r="AQ7215" s="31">
        <f t="shared" si="692"/>
        <v>30</v>
      </c>
    </row>
    <row r="7216" spans="2:43" x14ac:dyDescent="0.3">
      <c r="B7216" s="37">
        <v>46179</v>
      </c>
      <c r="C7216" t="s">
        <v>35</v>
      </c>
      <c r="D7216" t="s">
        <v>49833</v>
      </c>
      <c r="E7216" t="s">
        <v>49834</v>
      </c>
      <c r="F7216" t="s">
        <v>49835</v>
      </c>
      <c r="G7216" t="s">
        <v>49836</v>
      </c>
      <c r="H7216" t="s">
        <v>49837</v>
      </c>
      <c r="I7216" t="s">
        <v>6217</v>
      </c>
      <c r="J7216" t="s">
        <v>12186</v>
      </c>
      <c r="K7216" t="s">
        <v>20043</v>
      </c>
      <c r="L7216" t="s">
        <v>49835</v>
      </c>
      <c r="M7216" t="s">
        <v>49838</v>
      </c>
      <c r="N7216" t="s">
        <v>21469</v>
      </c>
      <c r="O7216" t="s">
        <v>9724</v>
      </c>
      <c r="P7216" t="s">
        <v>9725</v>
      </c>
      <c r="Q7216" t="s">
        <v>49839</v>
      </c>
      <c r="R7216" s="26">
        <v>1</v>
      </c>
      <c r="S7216" s="23">
        <v>364158380000</v>
      </c>
      <c r="T7216" t="s">
        <v>37</v>
      </c>
      <c r="U7216" t="s">
        <v>9727</v>
      </c>
      <c r="V7216" s="39">
        <v>46181</v>
      </c>
      <c r="W7216" s="41">
        <v>21</v>
      </c>
      <c r="X7216" s="26" t="s">
        <v>41762</v>
      </c>
      <c r="Z7216">
        <v>39.15</v>
      </c>
      <c r="AE7216" s="41">
        <v>39.15</v>
      </c>
      <c r="AF7216">
        <v>1</v>
      </c>
      <c r="AG7216">
        <v>0</v>
      </c>
      <c r="AH7216">
        <v>0</v>
      </c>
      <c r="AI7216">
        <v>0</v>
      </c>
      <c r="AJ7216">
        <v>0</v>
      </c>
      <c r="AK7216" s="30">
        <f t="shared" si="694"/>
        <v>1</v>
      </c>
      <c r="AL7216" s="45">
        <v>2</v>
      </c>
      <c r="AM7216" s="32">
        <f t="shared" si="693"/>
        <v>1</v>
      </c>
      <c r="AN7216" s="33" t="str">
        <f t="shared" si="695"/>
        <v>MOROSO</v>
      </c>
      <c r="AO7216" s="33" t="str">
        <f t="shared" si="690"/>
        <v>1meses_pendientes</v>
      </c>
      <c r="AP7216" s="33">
        <f t="shared" si="691"/>
        <v>21</v>
      </c>
      <c r="AQ7216" s="31">
        <f t="shared" si="692"/>
        <v>8</v>
      </c>
    </row>
    <row r="7217" spans="2:43" x14ac:dyDescent="0.3">
      <c r="B7217" s="37">
        <v>46187</v>
      </c>
      <c r="C7217" t="s">
        <v>35</v>
      </c>
      <c r="D7217" t="s">
        <v>49840</v>
      </c>
      <c r="E7217" t="s">
        <v>49841</v>
      </c>
      <c r="F7217" t="s">
        <v>49842</v>
      </c>
      <c r="G7217" t="s">
        <v>49843</v>
      </c>
      <c r="H7217" t="s">
        <v>49844</v>
      </c>
      <c r="I7217" t="s">
        <v>6217</v>
      </c>
      <c r="J7217" t="s">
        <v>6218</v>
      </c>
      <c r="K7217" t="s">
        <v>7942</v>
      </c>
      <c r="L7217" t="s">
        <v>49842</v>
      </c>
      <c r="M7217" t="s">
        <v>49845</v>
      </c>
      <c r="N7217" t="s">
        <v>21469</v>
      </c>
      <c r="O7217" t="s">
        <v>9724</v>
      </c>
      <c r="P7217" t="s">
        <v>9725</v>
      </c>
      <c r="Q7217" t="s">
        <v>49846</v>
      </c>
      <c r="R7217" s="26">
        <v>2</v>
      </c>
      <c r="S7217" s="23">
        <v>361166390000</v>
      </c>
      <c r="T7217" t="s">
        <v>37</v>
      </c>
      <c r="U7217" t="s">
        <v>9727</v>
      </c>
      <c r="V7217" s="39">
        <v>46189</v>
      </c>
      <c r="W7217" s="41">
        <v>35.369999999999997</v>
      </c>
      <c r="X7217" s="26" t="s">
        <v>41762</v>
      </c>
      <c r="AE7217" s="41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 s="30">
        <f t="shared" si="694"/>
        <v>0</v>
      </c>
      <c r="AL7217" s="45">
        <v>2</v>
      </c>
      <c r="AM7217" s="32">
        <f t="shared" si="693"/>
        <v>2</v>
      </c>
      <c r="AN7217" s="33" t="str">
        <f t="shared" si="695"/>
        <v>NPN</v>
      </c>
      <c r="AO7217" s="33" t="str">
        <f t="shared" si="690"/>
        <v>2meses_pendientes</v>
      </c>
      <c r="AP7217" s="33">
        <f t="shared" si="691"/>
        <v>70.739999999999995</v>
      </c>
      <c r="AQ7217" s="31">
        <f t="shared" si="692"/>
        <v>16</v>
      </c>
    </row>
    <row r="7218" spans="2:43" x14ac:dyDescent="0.3">
      <c r="B7218" s="37">
        <v>46192</v>
      </c>
      <c r="C7218" t="s">
        <v>35</v>
      </c>
      <c r="D7218" t="s">
        <v>49847</v>
      </c>
      <c r="E7218" t="s">
        <v>49848</v>
      </c>
      <c r="F7218" t="s">
        <v>49849</v>
      </c>
      <c r="G7218" t="s">
        <v>49850</v>
      </c>
      <c r="H7218" t="s">
        <v>49851</v>
      </c>
      <c r="I7218" t="s">
        <v>6217</v>
      </c>
      <c r="J7218" t="s">
        <v>6218</v>
      </c>
      <c r="K7218" t="s">
        <v>6217</v>
      </c>
      <c r="L7218" t="s">
        <v>49849</v>
      </c>
      <c r="M7218" t="s">
        <v>49852</v>
      </c>
      <c r="N7218" t="s">
        <v>21469</v>
      </c>
      <c r="O7218" t="s">
        <v>9724</v>
      </c>
      <c r="P7218" t="s">
        <v>9725</v>
      </c>
      <c r="Q7218" t="s">
        <v>49853</v>
      </c>
      <c r="R7218" s="26">
        <v>3</v>
      </c>
      <c r="S7218" s="23">
        <v>323025190000</v>
      </c>
      <c r="T7218" t="s">
        <v>37</v>
      </c>
      <c r="U7218" t="s">
        <v>9727</v>
      </c>
      <c r="V7218" s="39">
        <v>46193</v>
      </c>
      <c r="W7218" s="41">
        <v>36.86</v>
      </c>
      <c r="X7218" s="26" t="s">
        <v>41762</v>
      </c>
      <c r="Z7218">
        <v>35.630000000000003</v>
      </c>
      <c r="AE7218" s="41">
        <v>35.630000000000003</v>
      </c>
      <c r="AF7218">
        <v>1</v>
      </c>
      <c r="AG7218">
        <v>0</v>
      </c>
      <c r="AH7218">
        <v>0</v>
      </c>
      <c r="AI7218">
        <v>0</v>
      </c>
      <c r="AJ7218">
        <v>0</v>
      </c>
      <c r="AK7218" s="30">
        <f t="shared" si="694"/>
        <v>1</v>
      </c>
      <c r="AL7218" s="45">
        <v>2</v>
      </c>
      <c r="AM7218" s="32">
        <f t="shared" si="693"/>
        <v>1</v>
      </c>
      <c r="AN7218" s="33" t="str">
        <f t="shared" si="695"/>
        <v>MOROSO</v>
      </c>
      <c r="AO7218" s="33" t="str">
        <f t="shared" si="690"/>
        <v>1meses_pendientes</v>
      </c>
      <c r="AP7218" s="33">
        <f t="shared" si="691"/>
        <v>36.86</v>
      </c>
      <c r="AQ7218" s="31">
        <f t="shared" si="692"/>
        <v>20</v>
      </c>
    </row>
    <row r="7219" spans="2:43" x14ac:dyDescent="0.3">
      <c r="B7219" s="37">
        <v>46179</v>
      </c>
      <c r="C7219" t="s">
        <v>35</v>
      </c>
      <c r="D7219" t="s">
        <v>49854</v>
      </c>
      <c r="E7219" t="s">
        <v>49855</v>
      </c>
      <c r="F7219" t="s">
        <v>49856</v>
      </c>
      <c r="G7219" t="s">
        <v>49857</v>
      </c>
      <c r="H7219" t="s">
        <v>49858</v>
      </c>
      <c r="I7219" t="s">
        <v>6217</v>
      </c>
      <c r="J7219" t="s">
        <v>8419</v>
      </c>
      <c r="K7219" t="s">
        <v>8420</v>
      </c>
      <c r="L7219" t="s">
        <v>49856</v>
      </c>
      <c r="M7219" t="s">
        <v>49859</v>
      </c>
      <c r="N7219" t="s">
        <v>9723</v>
      </c>
      <c r="O7219" t="s">
        <v>9724</v>
      </c>
      <c r="P7219" t="s">
        <v>9725</v>
      </c>
      <c r="Q7219" t="s">
        <v>49860</v>
      </c>
      <c r="R7219" s="26">
        <v>4</v>
      </c>
      <c r="S7219" s="23">
        <v>364157570000</v>
      </c>
      <c r="T7219" t="s">
        <v>37</v>
      </c>
      <c r="U7219" t="s">
        <v>9727</v>
      </c>
      <c r="V7219" s="39">
        <v>46178</v>
      </c>
      <c r="W7219" s="41">
        <v>30</v>
      </c>
      <c r="X7219" s="26" t="s">
        <v>41762</v>
      </c>
      <c r="Y7219">
        <v>34.93</v>
      </c>
      <c r="AE7219" s="41">
        <v>34.93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 s="30">
        <f t="shared" si="694"/>
        <v>0</v>
      </c>
      <c r="AL7219" s="45">
        <v>2</v>
      </c>
      <c r="AM7219" s="32">
        <f t="shared" si="693"/>
        <v>2</v>
      </c>
      <c r="AN7219" s="33" t="str">
        <f t="shared" si="695"/>
        <v>NPN</v>
      </c>
      <c r="AO7219" s="33" t="str">
        <f t="shared" si="690"/>
        <v>2meses_pendientes</v>
      </c>
      <c r="AP7219" s="33">
        <f t="shared" si="691"/>
        <v>60</v>
      </c>
      <c r="AQ7219" s="31">
        <f t="shared" si="692"/>
        <v>5</v>
      </c>
    </row>
    <row r="7220" spans="2:43" x14ac:dyDescent="0.3">
      <c r="B7220" s="37">
        <v>46181</v>
      </c>
      <c r="C7220" t="s">
        <v>35</v>
      </c>
      <c r="D7220" t="s">
        <v>49861</v>
      </c>
      <c r="E7220" t="s">
        <v>49862</v>
      </c>
      <c r="F7220" t="s">
        <v>49863</v>
      </c>
      <c r="G7220" t="s">
        <v>49864</v>
      </c>
      <c r="H7220" t="s">
        <v>49865</v>
      </c>
      <c r="I7220" t="s">
        <v>6217</v>
      </c>
      <c r="J7220" t="s">
        <v>6218</v>
      </c>
      <c r="K7220" t="s">
        <v>7942</v>
      </c>
      <c r="L7220" t="s">
        <v>49863</v>
      </c>
      <c r="M7220" t="s">
        <v>49866</v>
      </c>
      <c r="N7220" t="s">
        <v>9723</v>
      </c>
      <c r="O7220" t="s">
        <v>9724</v>
      </c>
      <c r="P7220" t="s">
        <v>9725</v>
      </c>
      <c r="Q7220" t="s">
        <v>49867</v>
      </c>
      <c r="R7220" s="26">
        <v>2</v>
      </c>
      <c r="S7220" s="23">
        <v>197050880000</v>
      </c>
      <c r="T7220" t="s">
        <v>37</v>
      </c>
      <c r="U7220" t="s">
        <v>9727</v>
      </c>
      <c r="V7220" s="39">
        <v>46181</v>
      </c>
      <c r="W7220" s="41">
        <v>28.76</v>
      </c>
      <c r="X7220" s="26" t="s">
        <v>41762</v>
      </c>
      <c r="AE7220" s="41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 s="30">
        <f t="shared" si="694"/>
        <v>0</v>
      </c>
      <c r="AL7220" s="45">
        <v>2</v>
      </c>
      <c r="AM7220" s="32">
        <f t="shared" si="693"/>
        <v>2</v>
      </c>
      <c r="AN7220" s="33" t="str">
        <f t="shared" si="695"/>
        <v>NPN</v>
      </c>
      <c r="AO7220" s="33" t="str">
        <f t="shared" si="690"/>
        <v>2meses_pendientes</v>
      </c>
      <c r="AP7220" s="33">
        <f t="shared" si="691"/>
        <v>57.52</v>
      </c>
      <c r="AQ7220" s="31">
        <f t="shared" si="692"/>
        <v>8</v>
      </c>
    </row>
    <row r="7221" spans="2:43" x14ac:dyDescent="0.3">
      <c r="B7221" s="37">
        <v>46184</v>
      </c>
      <c r="C7221" t="s">
        <v>35</v>
      </c>
      <c r="D7221" t="s">
        <v>49868</v>
      </c>
      <c r="E7221" t="s">
        <v>49869</v>
      </c>
      <c r="F7221" t="s">
        <v>49870</v>
      </c>
      <c r="G7221" t="s">
        <v>49871</v>
      </c>
      <c r="H7221" t="s">
        <v>49872</v>
      </c>
      <c r="I7221" t="s">
        <v>6217</v>
      </c>
      <c r="J7221" t="s">
        <v>6218</v>
      </c>
      <c r="K7221" t="s">
        <v>7942</v>
      </c>
      <c r="L7221" t="s">
        <v>49870</v>
      </c>
      <c r="M7221" t="s">
        <v>49873</v>
      </c>
      <c r="N7221" t="s">
        <v>9723</v>
      </c>
      <c r="O7221" t="s">
        <v>9724</v>
      </c>
      <c r="P7221" t="s">
        <v>9725</v>
      </c>
      <c r="Q7221" t="s">
        <v>49874</v>
      </c>
      <c r="R7221" s="26">
        <v>2</v>
      </c>
      <c r="S7221" s="23">
        <v>203080520000</v>
      </c>
      <c r="T7221" t="s">
        <v>37</v>
      </c>
      <c r="U7221" t="s">
        <v>9727</v>
      </c>
      <c r="V7221" s="39">
        <v>46184</v>
      </c>
      <c r="W7221" s="41">
        <v>30.42</v>
      </c>
      <c r="X7221" s="26" t="s">
        <v>41762</v>
      </c>
      <c r="AE7221" s="4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 s="30">
        <f t="shared" si="694"/>
        <v>0</v>
      </c>
      <c r="AL7221" s="45">
        <v>2</v>
      </c>
      <c r="AM7221" s="32">
        <f t="shared" si="693"/>
        <v>2</v>
      </c>
      <c r="AN7221" s="33" t="str">
        <f t="shared" si="695"/>
        <v>NPN</v>
      </c>
      <c r="AO7221" s="33" t="str">
        <f t="shared" si="690"/>
        <v>2meses_pendientes</v>
      </c>
      <c r="AP7221" s="33">
        <f t="shared" si="691"/>
        <v>60.84</v>
      </c>
      <c r="AQ7221" s="31">
        <f t="shared" si="692"/>
        <v>11</v>
      </c>
    </row>
    <row r="7222" spans="2:43" x14ac:dyDescent="0.3">
      <c r="B7222" s="37">
        <v>46189</v>
      </c>
      <c r="C7222" t="s">
        <v>35</v>
      </c>
      <c r="D7222" t="s">
        <v>49875</v>
      </c>
      <c r="E7222" t="s">
        <v>49876</v>
      </c>
      <c r="F7222" t="s">
        <v>49877</v>
      </c>
      <c r="G7222" t="s">
        <v>49878</v>
      </c>
      <c r="H7222" t="s">
        <v>49879</v>
      </c>
      <c r="I7222" t="s">
        <v>6217</v>
      </c>
      <c r="J7222" t="s">
        <v>9755</v>
      </c>
      <c r="K7222" t="s">
        <v>9756</v>
      </c>
      <c r="L7222" t="s">
        <v>49877</v>
      </c>
      <c r="M7222" t="s">
        <v>49880</v>
      </c>
      <c r="N7222" t="s">
        <v>9723</v>
      </c>
      <c r="O7222" t="s">
        <v>9724</v>
      </c>
      <c r="P7222" t="s">
        <v>9725</v>
      </c>
      <c r="Q7222" t="s">
        <v>49881</v>
      </c>
      <c r="R7222" s="26">
        <v>2</v>
      </c>
      <c r="S7222" s="23">
        <v>366167760000</v>
      </c>
      <c r="T7222" t="s">
        <v>37</v>
      </c>
      <c r="U7222" t="s">
        <v>9727</v>
      </c>
      <c r="V7222" s="39">
        <v>46190</v>
      </c>
      <c r="W7222" s="41">
        <v>26.1</v>
      </c>
      <c r="X7222" s="26" t="s">
        <v>41762</v>
      </c>
      <c r="Z7222">
        <v>27.35</v>
      </c>
      <c r="AE7222" s="41">
        <v>27.35</v>
      </c>
      <c r="AF7222">
        <v>1</v>
      </c>
      <c r="AG7222">
        <v>0</v>
      </c>
      <c r="AH7222">
        <v>0</v>
      </c>
      <c r="AI7222">
        <v>0</v>
      </c>
      <c r="AJ7222">
        <v>0</v>
      </c>
      <c r="AK7222" s="30">
        <f t="shared" si="694"/>
        <v>1</v>
      </c>
      <c r="AL7222" s="45">
        <v>2</v>
      </c>
      <c r="AM7222" s="32">
        <f t="shared" si="693"/>
        <v>1</v>
      </c>
      <c r="AN7222" s="33" t="str">
        <f t="shared" si="695"/>
        <v>MOROSO</v>
      </c>
      <c r="AO7222" s="33" t="str">
        <f t="shared" si="690"/>
        <v>1meses_pendientes</v>
      </c>
      <c r="AP7222" s="33">
        <f t="shared" si="691"/>
        <v>26.1</v>
      </c>
      <c r="AQ7222" s="31">
        <f t="shared" si="692"/>
        <v>17</v>
      </c>
    </row>
    <row r="7223" spans="2:43" x14ac:dyDescent="0.3">
      <c r="B7223" s="37">
        <v>46191</v>
      </c>
      <c r="C7223" t="s">
        <v>35</v>
      </c>
      <c r="D7223" t="s">
        <v>49882</v>
      </c>
      <c r="E7223" t="s">
        <v>49883</v>
      </c>
      <c r="F7223" t="s">
        <v>49884</v>
      </c>
      <c r="G7223" t="s">
        <v>49885</v>
      </c>
      <c r="H7223" t="s">
        <v>49886</v>
      </c>
      <c r="I7223" t="s">
        <v>6217</v>
      </c>
      <c r="J7223" t="s">
        <v>6218</v>
      </c>
      <c r="K7223" t="s">
        <v>7942</v>
      </c>
      <c r="L7223" t="s">
        <v>49884</v>
      </c>
      <c r="M7223" t="s">
        <v>49887</v>
      </c>
      <c r="N7223" t="s">
        <v>9723</v>
      </c>
      <c r="O7223" t="s">
        <v>9724</v>
      </c>
      <c r="P7223" t="s">
        <v>9725</v>
      </c>
      <c r="Q7223" t="s">
        <v>49888</v>
      </c>
      <c r="R7223" s="26">
        <v>2</v>
      </c>
      <c r="S7223" s="23">
        <v>367169630000</v>
      </c>
      <c r="T7223" t="s">
        <v>37</v>
      </c>
      <c r="U7223" t="s">
        <v>9727</v>
      </c>
      <c r="V7223" s="39">
        <v>46191</v>
      </c>
      <c r="W7223" s="41">
        <v>26.65</v>
      </c>
      <c r="X7223" s="26" t="s">
        <v>41762</v>
      </c>
      <c r="AE7223" s="41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 s="30">
        <f t="shared" si="694"/>
        <v>0</v>
      </c>
      <c r="AL7223" s="45">
        <v>2</v>
      </c>
      <c r="AM7223" s="32">
        <f t="shared" si="693"/>
        <v>2</v>
      </c>
      <c r="AN7223" s="33" t="str">
        <f t="shared" si="695"/>
        <v>NPN</v>
      </c>
      <c r="AO7223" s="33" t="str">
        <f t="shared" si="690"/>
        <v>2meses_pendientes</v>
      </c>
      <c r="AP7223" s="33">
        <f t="shared" si="691"/>
        <v>53.3</v>
      </c>
      <c r="AQ7223" s="31">
        <f t="shared" si="692"/>
        <v>18</v>
      </c>
    </row>
    <row r="7224" spans="2:43" x14ac:dyDescent="0.3">
      <c r="B7224" s="37">
        <v>46196</v>
      </c>
      <c r="C7224" t="s">
        <v>35</v>
      </c>
      <c r="D7224" t="s">
        <v>49889</v>
      </c>
      <c r="E7224" t="s">
        <v>49890</v>
      </c>
      <c r="F7224" t="s">
        <v>49891</v>
      </c>
      <c r="G7224" t="s">
        <v>49892</v>
      </c>
      <c r="H7224" t="s">
        <v>49893</v>
      </c>
      <c r="I7224" t="s">
        <v>6217</v>
      </c>
      <c r="J7224" t="s">
        <v>6218</v>
      </c>
      <c r="K7224" t="s">
        <v>7942</v>
      </c>
      <c r="L7224" t="s">
        <v>49891</v>
      </c>
      <c r="M7224" t="s">
        <v>49894</v>
      </c>
      <c r="N7224" t="s">
        <v>9723</v>
      </c>
      <c r="O7224" t="s">
        <v>9724</v>
      </c>
      <c r="P7224" t="s">
        <v>9725</v>
      </c>
      <c r="Q7224" t="s">
        <v>49895</v>
      </c>
      <c r="R7224" s="26">
        <v>2</v>
      </c>
      <c r="S7224" s="23">
        <v>368175390000</v>
      </c>
      <c r="T7224" t="s">
        <v>37</v>
      </c>
      <c r="U7224" t="s">
        <v>9727</v>
      </c>
      <c r="V7224" s="39">
        <v>46197</v>
      </c>
      <c r="W7224" s="41">
        <v>30</v>
      </c>
      <c r="X7224" s="26" t="s">
        <v>41762</v>
      </c>
      <c r="AE7224" s="41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 s="30">
        <f t="shared" si="694"/>
        <v>0</v>
      </c>
      <c r="AL7224" s="45">
        <v>2</v>
      </c>
      <c r="AM7224" s="32">
        <f t="shared" si="693"/>
        <v>2</v>
      </c>
      <c r="AN7224" s="33" t="str">
        <f t="shared" si="695"/>
        <v>NPN</v>
      </c>
      <c r="AO7224" s="33" t="str">
        <f t="shared" si="690"/>
        <v>2meses_pendientes</v>
      </c>
      <c r="AP7224" s="33">
        <f t="shared" si="691"/>
        <v>60</v>
      </c>
      <c r="AQ7224" s="31">
        <f t="shared" si="692"/>
        <v>24</v>
      </c>
    </row>
    <row r="7225" spans="2:43" x14ac:dyDescent="0.3">
      <c r="B7225" s="37">
        <v>46199</v>
      </c>
      <c r="C7225" t="s">
        <v>35</v>
      </c>
      <c r="D7225" t="s">
        <v>49896</v>
      </c>
      <c r="E7225" t="s">
        <v>49897</v>
      </c>
      <c r="F7225" t="s">
        <v>49898</v>
      </c>
      <c r="G7225" t="s">
        <v>21488</v>
      </c>
      <c r="H7225" t="s">
        <v>49899</v>
      </c>
      <c r="I7225" t="s">
        <v>6217</v>
      </c>
      <c r="J7225" t="s">
        <v>9720</v>
      </c>
      <c r="K7225" t="s">
        <v>9764</v>
      </c>
      <c r="L7225" t="s">
        <v>49898</v>
      </c>
      <c r="M7225" t="s">
        <v>49900</v>
      </c>
      <c r="N7225" t="s">
        <v>9723</v>
      </c>
      <c r="O7225" t="s">
        <v>9724</v>
      </c>
      <c r="P7225" t="s">
        <v>9725</v>
      </c>
      <c r="Q7225" t="s">
        <v>49901</v>
      </c>
      <c r="R7225" s="26">
        <v>3</v>
      </c>
      <c r="S7225" s="23">
        <v>365178100000</v>
      </c>
      <c r="T7225" t="s">
        <v>37</v>
      </c>
      <c r="U7225" t="s">
        <v>9727</v>
      </c>
      <c r="V7225" s="39">
        <v>46202</v>
      </c>
      <c r="W7225" s="41">
        <v>35.200000000000003</v>
      </c>
      <c r="X7225" s="26" t="s">
        <v>41762</v>
      </c>
      <c r="AE7225" s="41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 s="30">
        <f t="shared" si="694"/>
        <v>0</v>
      </c>
      <c r="AL7225" s="45">
        <v>2</v>
      </c>
      <c r="AM7225" s="32">
        <f t="shared" si="693"/>
        <v>2</v>
      </c>
      <c r="AN7225" s="33" t="str">
        <f t="shared" si="695"/>
        <v>NPN</v>
      </c>
      <c r="AO7225" s="33" t="str">
        <f t="shared" si="690"/>
        <v>2meses_pendientes</v>
      </c>
      <c r="AP7225" s="33">
        <f t="shared" si="691"/>
        <v>70.400000000000006</v>
      </c>
      <c r="AQ7225" s="31">
        <f t="shared" si="692"/>
        <v>29</v>
      </c>
    </row>
    <row r="7226" spans="2:43" x14ac:dyDescent="0.3">
      <c r="B7226" s="37">
        <v>46202</v>
      </c>
      <c r="C7226" t="s">
        <v>35</v>
      </c>
      <c r="D7226" t="s">
        <v>49902</v>
      </c>
      <c r="E7226" t="s">
        <v>49903</v>
      </c>
      <c r="F7226" t="s">
        <v>49904</v>
      </c>
      <c r="G7226" t="s">
        <v>49905</v>
      </c>
      <c r="H7226" t="s">
        <v>49906</v>
      </c>
      <c r="I7226" t="s">
        <v>6217</v>
      </c>
      <c r="J7226" t="s">
        <v>6218</v>
      </c>
      <c r="K7226" t="s">
        <v>7942</v>
      </c>
      <c r="L7226" t="s">
        <v>49904</v>
      </c>
      <c r="M7226" t="s">
        <v>49907</v>
      </c>
      <c r="N7226" t="s">
        <v>9723</v>
      </c>
      <c r="O7226" t="s">
        <v>9724</v>
      </c>
      <c r="P7226" t="s">
        <v>9725</v>
      </c>
      <c r="Q7226" t="s">
        <v>49908</v>
      </c>
      <c r="R7226" s="26">
        <v>2</v>
      </c>
      <c r="S7226" s="23">
        <v>181035020000</v>
      </c>
      <c r="T7226" t="s">
        <v>37</v>
      </c>
      <c r="U7226" t="s">
        <v>9727</v>
      </c>
      <c r="V7226" s="39">
        <v>46203</v>
      </c>
      <c r="W7226" s="41">
        <v>28</v>
      </c>
      <c r="X7226" s="26" t="s">
        <v>41762</v>
      </c>
      <c r="AE7226" s="41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 s="30">
        <f t="shared" si="694"/>
        <v>0</v>
      </c>
      <c r="AL7226" s="45">
        <v>2</v>
      </c>
      <c r="AM7226" s="32">
        <f t="shared" si="693"/>
        <v>2</v>
      </c>
      <c r="AN7226" s="33" t="str">
        <f t="shared" si="695"/>
        <v>NPN</v>
      </c>
      <c r="AO7226" s="33" t="str">
        <f t="shared" si="690"/>
        <v>2meses_pendientes</v>
      </c>
      <c r="AP7226" s="33">
        <f t="shared" si="691"/>
        <v>56</v>
      </c>
      <c r="AQ7226" s="31">
        <f t="shared" si="692"/>
        <v>30</v>
      </c>
    </row>
    <row r="7227" spans="2:43" x14ac:dyDescent="0.3">
      <c r="B7227" s="37">
        <v>46175</v>
      </c>
      <c r="C7227" t="s">
        <v>35</v>
      </c>
      <c r="D7227" t="s">
        <v>49909</v>
      </c>
      <c r="E7227" t="s">
        <v>49910</v>
      </c>
      <c r="F7227" t="s">
        <v>49911</v>
      </c>
      <c r="G7227" t="s">
        <v>49912</v>
      </c>
      <c r="H7227" t="s">
        <v>49913</v>
      </c>
      <c r="I7227" t="s">
        <v>6217</v>
      </c>
      <c r="J7227" t="s">
        <v>6218</v>
      </c>
      <c r="K7227" t="s">
        <v>7942</v>
      </c>
      <c r="L7227" t="s">
        <v>49911</v>
      </c>
      <c r="M7227" t="s">
        <v>49914</v>
      </c>
      <c r="N7227" t="s">
        <v>9798</v>
      </c>
      <c r="O7227" t="s">
        <v>9724</v>
      </c>
      <c r="P7227" t="s">
        <v>9725</v>
      </c>
      <c r="Q7227" t="s">
        <v>49915</v>
      </c>
      <c r="R7227" s="26">
        <v>1</v>
      </c>
      <c r="S7227" s="23">
        <v>332056560000</v>
      </c>
      <c r="T7227" t="s">
        <v>37</v>
      </c>
      <c r="U7227" t="s">
        <v>9727</v>
      </c>
      <c r="V7227" s="39">
        <v>46181</v>
      </c>
      <c r="W7227" s="41">
        <v>21</v>
      </c>
      <c r="X7227" s="26" t="s">
        <v>41762</v>
      </c>
      <c r="AE7227" s="41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 s="30">
        <f t="shared" si="694"/>
        <v>0</v>
      </c>
      <c r="AL7227" s="45">
        <v>2</v>
      </c>
      <c r="AM7227" s="32">
        <f t="shared" si="693"/>
        <v>2</v>
      </c>
      <c r="AN7227" s="33" t="str">
        <f t="shared" si="695"/>
        <v>NPN</v>
      </c>
      <c r="AO7227" s="33" t="str">
        <f t="shared" si="690"/>
        <v>2meses_pendientes</v>
      </c>
      <c r="AP7227" s="33">
        <f t="shared" si="691"/>
        <v>42</v>
      </c>
      <c r="AQ7227" s="31">
        <f t="shared" si="692"/>
        <v>8</v>
      </c>
    </row>
    <row r="7228" spans="2:43" x14ac:dyDescent="0.3">
      <c r="B7228" s="37">
        <v>46175</v>
      </c>
      <c r="C7228" t="s">
        <v>35</v>
      </c>
      <c r="D7228" t="s">
        <v>49916</v>
      </c>
      <c r="E7228" t="s">
        <v>49917</v>
      </c>
      <c r="F7228" t="s">
        <v>49918</v>
      </c>
      <c r="G7228" t="s">
        <v>49919</v>
      </c>
      <c r="H7228" t="s">
        <v>49920</v>
      </c>
      <c r="I7228" t="s">
        <v>6217</v>
      </c>
      <c r="J7228" t="s">
        <v>6218</v>
      </c>
      <c r="K7228" t="s">
        <v>7942</v>
      </c>
      <c r="L7228" t="s">
        <v>49918</v>
      </c>
      <c r="M7228" t="s">
        <v>49921</v>
      </c>
      <c r="N7228" t="s">
        <v>9798</v>
      </c>
      <c r="O7228" t="s">
        <v>9724</v>
      </c>
      <c r="P7228" t="s">
        <v>9725</v>
      </c>
      <c r="Q7228" t="s">
        <v>49922</v>
      </c>
      <c r="R7228" s="26">
        <v>2</v>
      </c>
      <c r="S7228" s="23">
        <v>363153910000</v>
      </c>
      <c r="T7228" t="s">
        <v>37</v>
      </c>
      <c r="U7228" t="s">
        <v>9727</v>
      </c>
      <c r="V7228" s="39">
        <v>46177</v>
      </c>
      <c r="W7228" s="41">
        <v>33.130000000000003</v>
      </c>
      <c r="X7228" s="26" t="s">
        <v>41762</v>
      </c>
      <c r="AE7228" s="41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 s="30">
        <f t="shared" si="694"/>
        <v>0</v>
      </c>
      <c r="AL7228" s="45">
        <v>2</v>
      </c>
      <c r="AM7228" s="32">
        <f t="shared" si="693"/>
        <v>2</v>
      </c>
      <c r="AN7228" s="33" t="str">
        <f t="shared" si="695"/>
        <v>NPN</v>
      </c>
      <c r="AO7228" s="33" t="str">
        <f t="shared" si="690"/>
        <v>2meses_pendientes</v>
      </c>
      <c r="AP7228" s="33">
        <f t="shared" si="691"/>
        <v>66.260000000000005</v>
      </c>
      <c r="AQ7228" s="31">
        <f t="shared" si="692"/>
        <v>4</v>
      </c>
    </row>
    <row r="7229" spans="2:43" x14ac:dyDescent="0.3">
      <c r="B7229" s="37">
        <v>46180</v>
      </c>
      <c r="C7229" t="s">
        <v>35</v>
      </c>
      <c r="D7229" t="s">
        <v>49923</v>
      </c>
      <c r="E7229" t="s">
        <v>49924</v>
      </c>
      <c r="F7229" t="s">
        <v>49925</v>
      </c>
      <c r="G7229" t="s">
        <v>49926</v>
      </c>
      <c r="H7229" t="s">
        <v>49927</v>
      </c>
      <c r="I7229" t="s">
        <v>6217</v>
      </c>
      <c r="J7229" t="s">
        <v>6218</v>
      </c>
      <c r="K7229" t="s">
        <v>7942</v>
      </c>
      <c r="L7229" t="s">
        <v>49928</v>
      </c>
      <c r="M7229" t="s">
        <v>49929</v>
      </c>
      <c r="N7229" t="s">
        <v>9798</v>
      </c>
      <c r="O7229" t="s">
        <v>9724</v>
      </c>
      <c r="P7229" t="s">
        <v>9725</v>
      </c>
      <c r="Q7229" t="s">
        <v>49930</v>
      </c>
      <c r="R7229" s="26">
        <v>2</v>
      </c>
      <c r="S7229" s="23">
        <v>365158430000</v>
      </c>
      <c r="T7229" t="s">
        <v>37</v>
      </c>
      <c r="U7229" t="s">
        <v>9727</v>
      </c>
      <c r="V7229" s="39">
        <v>46181</v>
      </c>
      <c r="W7229" s="41">
        <v>31</v>
      </c>
      <c r="X7229" s="26" t="s">
        <v>41762</v>
      </c>
      <c r="Z7229">
        <v>49.39</v>
      </c>
      <c r="AE7229" s="41">
        <v>49.39</v>
      </c>
      <c r="AF7229">
        <v>1</v>
      </c>
      <c r="AG7229">
        <v>0</v>
      </c>
      <c r="AH7229">
        <v>0</v>
      </c>
      <c r="AI7229">
        <v>0</v>
      </c>
      <c r="AJ7229">
        <v>0</v>
      </c>
      <c r="AK7229" s="30">
        <f t="shared" si="694"/>
        <v>1</v>
      </c>
      <c r="AL7229" s="45">
        <v>2</v>
      </c>
      <c r="AM7229" s="32">
        <f t="shared" si="693"/>
        <v>1</v>
      </c>
      <c r="AN7229" s="33" t="str">
        <f t="shared" si="695"/>
        <v>MOROSO</v>
      </c>
      <c r="AO7229" s="33" t="str">
        <f t="shared" si="690"/>
        <v>1meses_pendientes</v>
      </c>
      <c r="AP7229" s="33">
        <f t="shared" si="691"/>
        <v>31</v>
      </c>
      <c r="AQ7229" s="31">
        <f t="shared" si="692"/>
        <v>8</v>
      </c>
    </row>
    <row r="7230" spans="2:43" x14ac:dyDescent="0.3">
      <c r="B7230" s="37">
        <v>46183</v>
      </c>
      <c r="C7230" t="s">
        <v>35</v>
      </c>
      <c r="D7230" t="s">
        <v>49931</v>
      </c>
      <c r="E7230" t="s">
        <v>49932</v>
      </c>
      <c r="F7230" t="s">
        <v>49933</v>
      </c>
      <c r="G7230" t="s">
        <v>49934</v>
      </c>
      <c r="H7230" t="s">
        <v>49935</v>
      </c>
      <c r="I7230" t="s">
        <v>6217</v>
      </c>
      <c r="J7230" t="s">
        <v>12186</v>
      </c>
      <c r="K7230" t="s">
        <v>20043</v>
      </c>
      <c r="L7230" t="s">
        <v>49933</v>
      </c>
      <c r="M7230" t="s">
        <v>49936</v>
      </c>
      <c r="N7230" t="s">
        <v>9798</v>
      </c>
      <c r="O7230" t="s">
        <v>9724</v>
      </c>
      <c r="P7230" t="s">
        <v>9725</v>
      </c>
      <c r="Q7230" t="s">
        <v>49937</v>
      </c>
      <c r="R7230" s="26">
        <v>2</v>
      </c>
      <c r="S7230" s="23">
        <v>333059040000</v>
      </c>
      <c r="T7230" t="s">
        <v>37</v>
      </c>
      <c r="U7230" t="s">
        <v>9727</v>
      </c>
      <c r="V7230" s="39">
        <v>46188</v>
      </c>
      <c r="W7230" s="41">
        <v>36</v>
      </c>
      <c r="X7230" s="26" t="s">
        <v>41762</v>
      </c>
      <c r="Z7230">
        <v>51.3</v>
      </c>
      <c r="AE7230" s="41">
        <v>51.3</v>
      </c>
      <c r="AF7230">
        <v>1</v>
      </c>
      <c r="AG7230">
        <v>0</v>
      </c>
      <c r="AH7230">
        <v>0</v>
      </c>
      <c r="AI7230">
        <v>0</v>
      </c>
      <c r="AJ7230">
        <v>0</v>
      </c>
      <c r="AK7230" s="30">
        <f t="shared" si="694"/>
        <v>1</v>
      </c>
      <c r="AL7230" s="45">
        <v>2</v>
      </c>
      <c r="AM7230" s="32">
        <f t="shared" si="693"/>
        <v>1</v>
      </c>
      <c r="AN7230" s="33" t="str">
        <f t="shared" si="695"/>
        <v>MOROSO</v>
      </c>
      <c r="AO7230" s="33" t="str">
        <f t="shared" ref="AO7230:AO7293" si="696">CONCATENATE(AM7230,"meses_pendientes")</f>
        <v>1meses_pendientes</v>
      </c>
      <c r="AP7230" s="33">
        <f t="shared" ref="AP7230:AP7293" si="697">AM7230*W7230</f>
        <v>36</v>
      </c>
      <c r="AQ7230" s="31">
        <f t="shared" ref="AQ7230:AQ7293" si="698">DAY(V7230)</f>
        <v>15</v>
      </c>
    </row>
    <row r="7231" spans="2:43" x14ac:dyDescent="0.3">
      <c r="B7231" s="37">
        <v>46183</v>
      </c>
      <c r="C7231" t="s">
        <v>35</v>
      </c>
      <c r="D7231" t="s">
        <v>49938</v>
      </c>
      <c r="E7231" t="s">
        <v>49939</v>
      </c>
      <c r="F7231" t="s">
        <v>49940</v>
      </c>
      <c r="G7231" t="s">
        <v>49941</v>
      </c>
      <c r="H7231" t="s">
        <v>49942</v>
      </c>
      <c r="I7231" t="s">
        <v>6217</v>
      </c>
      <c r="J7231" t="s">
        <v>6218</v>
      </c>
      <c r="K7231" t="s">
        <v>810</v>
      </c>
      <c r="L7231" t="s">
        <v>49940</v>
      </c>
      <c r="M7231" t="s">
        <v>49943</v>
      </c>
      <c r="N7231" t="s">
        <v>9798</v>
      </c>
      <c r="O7231" t="s">
        <v>9724</v>
      </c>
      <c r="P7231" t="s">
        <v>9725</v>
      </c>
      <c r="Q7231" t="s">
        <v>49944</v>
      </c>
      <c r="R7231" s="26">
        <v>2</v>
      </c>
      <c r="S7231" s="23">
        <v>363162170000</v>
      </c>
      <c r="T7231" t="s">
        <v>37</v>
      </c>
      <c r="U7231" t="s">
        <v>9727</v>
      </c>
      <c r="V7231" s="39">
        <v>46185</v>
      </c>
      <c r="W7231" s="41">
        <v>29.7</v>
      </c>
      <c r="X7231" s="26" t="s">
        <v>41762</v>
      </c>
      <c r="Y7231">
        <v>30.94</v>
      </c>
      <c r="AE7231" s="41">
        <v>30.94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 s="30">
        <f t="shared" si="694"/>
        <v>0</v>
      </c>
      <c r="AL7231" s="45">
        <v>2</v>
      </c>
      <c r="AM7231" s="32">
        <f t="shared" si="693"/>
        <v>2</v>
      </c>
      <c r="AN7231" s="33" t="str">
        <f t="shared" si="695"/>
        <v>NPN</v>
      </c>
      <c r="AO7231" s="33" t="str">
        <f t="shared" si="696"/>
        <v>2meses_pendientes</v>
      </c>
      <c r="AP7231" s="33">
        <f t="shared" si="697"/>
        <v>59.4</v>
      </c>
      <c r="AQ7231" s="31">
        <f t="shared" si="698"/>
        <v>12</v>
      </c>
    </row>
    <row r="7232" spans="2:43" x14ac:dyDescent="0.3">
      <c r="B7232" s="37">
        <v>46186</v>
      </c>
      <c r="C7232" t="s">
        <v>35</v>
      </c>
      <c r="D7232" t="s">
        <v>49945</v>
      </c>
      <c r="E7232" t="s">
        <v>49946</v>
      </c>
      <c r="F7232" t="s">
        <v>49947</v>
      </c>
      <c r="G7232" t="s">
        <v>49948</v>
      </c>
      <c r="H7232" t="s">
        <v>49949</v>
      </c>
      <c r="I7232" t="s">
        <v>6217</v>
      </c>
      <c r="J7232" t="s">
        <v>6218</v>
      </c>
      <c r="K7232" t="s">
        <v>7942</v>
      </c>
      <c r="L7232" t="s">
        <v>49947</v>
      </c>
      <c r="M7232" t="s">
        <v>49950</v>
      </c>
      <c r="N7232" t="s">
        <v>9798</v>
      </c>
      <c r="O7232" t="s">
        <v>9724</v>
      </c>
      <c r="P7232" t="s">
        <v>9725</v>
      </c>
      <c r="Q7232" t="s">
        <v>49951</v>
      </c>
      <c r="R7232" s="26">
        <v>3</v>
      </c>
      <c r="S7232" s="23">
        <v>364157430000</v>
      </c>
      <c r="T7232" t="s">
        <v>37</v>
      </c>
      <c r="U7232" t="s">
        <v>9727</v>
      </c>
      <c r="V7232" s="39">
        <v>46179</v>
      </c>
      <c r="W7232" s="41">
        <v>34</v>
      </c>
      <c r="X7232" s="26" t="s">
        <v>41762</v>
      </c>
      <c r="Y7232">
        <v>49.26</v>
      </c>
      <c r="AE7232" s="41">
        <v>49.26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 s="30">
        <f t="shared" si="694"/>
        <v>0</v>
      </c>
      <c r="AL7232" s="45">
        <v>2</v>
      </c>
      <c r="AM7232" s="32">
        <f t="shared" si="693"/>
        <v>2</v>
      </c>
      <c r="AN7232" s="33" t="str">
        <f t="shared" si="695"/>
        <v>NPN</v>
      </c>
      <c r="AO7232" s="33" t="str">
        <f t="shared" si="696"/>
        <v>2meses_pendientes</v>
      </c>
      <c r="AP7232" s="33">
        <f t="shared" si="697"/>
        <v>68</v>
      </c>
      <c r="AQ7232" s="31">
        <f t="shared" si="698"/>
        <v>6</v>
      </c>
    </row>
    <row r="7233" spans="2:43" x14ac:dyDescent="0.3">
      <c r="B7233" s="37">
        <v>46186</v>
      </c>
      <c r="C7233" t="s">
        <v>35</v>
      </c>
      <c r="D7233" t="s">
        <v>49952</v>
      </c>
      <c r="E7233" t="s">
        <v>49953</v>
      </c>
      <c r="F7233" t="s">
        <v>49954</v>
      </c>
      <c r="G7233" t="s">
        <v>49955</v>
      </c>
      <c r="H7233" t="s">
        <v>49956</v>
      </c>
      <c r="I7233" t="s">
        <v>6217</v>
      </c>
      <c r="J7233" t="s">
        <v>9720</v>
      </c>
      <c r="K7233" t="s">
        <v>9733</v>
      </c>
      <c r="L7233" t="s">
        <v>49954</v>
      </c>
      <c r="M7233" t="s">
        <v>49957</v>
      </c>
      <c r="N7233" t="s">
        <v>9798</v>
      </c>
      <c r="O7233" t="s">
        <v>9724</v>
      </c>
      <c r="P7233" t="s">
        <v>9725</v>
      </c>
      <c r="Q7233" t="s">
        <v>49958</v>
      </c>
      <c r="R7233" s="26">
        <v>3</v>
      </c>
      <c r="S7233" s="23">
        <v>369166150000</v>
      </c>
      <c r="T7233" t="s">
        <v>37</v>
      </c>
      <c r="U7233" t="s">
        <v>9727</v>
      </c>
      <c r="V7233" s="39">
        <v>46191</v>
      </c>
      <c r="W7233" s="41">
        <v>39.700000000000003</v>
      </c>
      <c r="X7233" s="26" t="s">
        <v>41762</v>
      </c>
      <c r="Z7233">
        <v>43.06</v>
      </c>
      <c r="AE7233" s="41">
        <v>43.06</v>
      </c>
      <c r="AF7233">
        <v>1</v>
      </c>
      <c r="AG7233">
        <v>0</v>
      </c>
      <c r="AH7233">
        <v>0</v>
      </c>
      <c r="AI7233">
        <v>0</v>
      </c>
      <c r="AJ7233">
        <v>0</v>
      </c>
      <c r="AK7233" s="30">
        <f t="shared" si="694"/>
        <v>1</v>
      </c>
      <c r="AL7233" s="45">
        <v>2</v>
      </c>
      <c r="AM7233" s="32">
        <f t="shared" si="693"/>
        <v>1</v>
      </c>
      <c r="AN7233" s="33" t="str">
        <f t="shared" si="695"/>
        <v>MOROSO</v>
      </c>
      <c r="AO7233" s="33" t="str">
        <f t="shared" si="696"/>
        <v>1meses_pendientes</v>
      </c>
      <c r="AP7233" s="33">
        <f t="shared" si="697"/>
        <v>39.700000000000003</v>
      </c>
      <c r="AQ7233" s="31">
        <f t="shared" si="698"/>
        <v>18</v>
      </c>
    </row>
    <row r="7234" spans="2:43" x14ac:dyDescent="0.3">
      <c r="B7234" s="37">
        <v>46186</v>
      </c>
      <c r="C7234" t="s">
        <v>35</v>
      </c>
      <c r="D7234" t="s">
        <v>49959</v>
      </c>
      <c r="E7234" t="s">
        <v>49960</v>
      </c>
      <c r="F7234" t="s">
        <v>49961</v>
      </c>
      <c r="G7234" t="s">
        <v>49962</v>
      </c>
      <c r="H7234" t="s">
        <v>49963</v>
      </c>
      <c r="I7234" t="s">
        <v>6217</v>
      </c>
      <c r="J7234" t="s">
        <v>6218</v>
      </c>
      <c r="K7234" t="s">
        <v>7942</v>
      </c>
      <c r="L7234" t="s">
        <v>49961</v>
      </c>
      <c r="M7234" t="s">
        <v>49964</v>
      </c>
      <c r="N7234" t="s">
        <v>9798</v>
      </c>
      <c r="O7234" t="s">
        <v>9724</v>
      </c>
      <c r="P7234" t="s">
        <v>9725</v>
      </c>
      <c r="Q7234" t="s">
        <v>49965</v>
      </c>
      <c r="R7234" s="26">
        <v>2</v>
      </c>
      <c r="S7234" s="23">
        <v>348369070000</v>
      </c>
      <c r="T7234" t="s">
        <v>37</v>
      </c>
      <c r="U7234" t="s">
        <v>9727</v>
      </c>
      <c r="V7234" s="39">
        <v>46202</v>
      </c>
      <c r="W7234" s="41">
        <v>28.78</v>
      </c>
      <c r="X7234" s="26" t="s">
        <v>41762</v>
      </c>
      <c r="AE7234" s="41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 s="30">
        <f t="shared" si="694"/>
        <v>0</v>
      </c>
      <c r="AL7234" s="45">
        <v>2</v>
      </c>
      <c r="AM7234" s="32">
        <f t="shared" ref="AM7234:AM7297" si="699">AL7234-AK7234</f>
        <v>2</v>
      </c>
      <c r="AN7234" s="33" t="str">
        <f t="shared" si="695"/>
        <v>NPN</v>
      </c>
      <c r="AO7234" s="33" t="str">
        <f t="shared" si="696"/>
        <v>2meses_pendientes</v>
      </c>
      <c r="AP7234" s="33">
        <f t="shared" si="697"/>
        <v>57.56</v>
      </c>
      <c r="AQ7234" s="31">
        <f t="shared" si="698"/>
        <v>29</v>
      </c>
    </row>
    <row r="7235" spans="2:43" x14ac:dyDescent="0.3">
      <c r="B7235" s="37">
        <v>46187</v>
      </c>
      <c r="C7235" t="s">
        <v>35</v>
      </c>
      <c r="D7235" t="s">
        <v>49966</v>
      </c>
      <c r="E7235" t="s">
        <v>49967</v>
      </c>
      <c r="F7235" t="s">
        <v>49968</v>
      </c>
      <c r="G7235" t="s">
        <v>49969</v>
      </c>
      <c r="H7235" t="s">
        <v>49970</v>
      </c>
      <c r="I7235" t="s">
        <v>6217</v>
      </c>
      <c r="J7235" t="s">
        <v>6218</v>
      </c>
      <c r="K7235" t="s">
        <v>7942</v>
      </c>
      <c r="L7235" t="s">
        <v>49968</v>
      </c>
      <c r="M7235" t="s">
        <v>49971</v>
      </c>
      <c r="N7235" t="s">
        <v>9798</v>
      </c>
      <c r="O7235" t="s">
        <v>9724</v>
      </c>
      <c r="P7235" t="s">
        <v>9725</v>
      </c>
      <c r="Q7235" t="s">
        <v>49972</v>
      </c>
      <c r="R7235" s="26">
        <v>3</v>
      </c>
      <c r="S7235" s="23">
        <v>367166400000</v>
      </c>
      <c r="T7235" t="s">
        <v>37</v>
      </c>
      <c r="U7235" t="s">
        <v>9727</v>
      </c>
      <c r="V7235" s="39">
        <v>46188</v>
      </c>
      <c r="W7235" s="41">
        <v>44</v>
      </c>
      <c r="X7235" s="26" t="s">
        <v>41762</v>
      </c>
      <c r="Z7235">
        <v>59.24</v>
      </c>
      <c r="AE7235" s="41">
        <v>59.24</v>
      </c>
      <c r="AF7235">
        <v>1</v>
      </c>
      <c r="AG7235">
        <v>0</v>
      </c>
      <c r="AH7235">
        <v>0</v>
      </c>
      <c r="AI7235">
        <v>0</v>
      </c>
      <c r="AJ7235">
        <v>0</v>
      </c>
      <c r="AK7235" s="30">
        <f t="shared" ref="AK7235:AK7298" si="700">SUM(AF7235:AJ7235)</f>
        <v>1</v>
      </c>
      <c r="AL7235" s="45">
        <v>2</v>
      </c>
      <c r="AM7235" s="32">
        <f t="shared" si="699"/>
        <v>1</v>
      </c>
      <c r="AN7235" s="33" t="str">
        <f t="shared" ref="AN7235:AN7298" si="701">IF(AM7235&gt;=AL7235,"NPN","MOROSO")</f>
        <v>MOROSO</v>
      </c>
      <c r="AO7235" s="33" t="str">
        <f t="shared" si="696"/>
        <v>1meses_pendientes</v>
      </c>
      <c r="AP7235" s="33">
        <f t="shared" si="697"/>
        <v>44</v>
      </c>
      <c r="AQ7235" s="31">
        <f t="shared" si="698"/>
        <v>15</v>
      </c>
    </row>
    <row r="7236" spans="2:43" x14ac:dyDescent="0.3">
      <c r="B7236" s="37">
        <v>46188</v>
      </c>
      <c r="C7236" t="s">
        <v>35</v>
      </c>
      <c r="D7236" t="s">
        <v>49973</v>
      </c>
      <c r="E7236" t="s">
        <v>49974</v>
      </c>
      <c r="F7236" t="s">
        <v>49975</v>
      </c>
      <c r="G7236" t="s">
        <v>49976</v>
      </c>
      <c r="H7236" t="s">
        <v>49977</v>
      </c>
      <c r="I7236" t="s">
        <v>6217</v>
      </c>
      <c r="J7236" t="s">
        <v>6218</v>
      </c>
      <c r="K7236" t="s">
        <v>7942</v>
      </c>
      <c r="L7236" t="s">
        <v>49975</v>
      </c>
      <c r="M7236" t="s">
        <v>49978</v>
      </c>
      <c r="N7236" t="s">
        <v>9798</v>
      </c>
      <c r="O7236" t="s">
        <v>9724</v>
      </c>
      <c r="P7236" t="s">
        <v>9725</v>
      </c>
      <c r="Q7236" t="s">
        <v>49979</v>
      </c>
      <c r="R7236" s="26">
        <v>3</v>
      </c>
      <c r="S7236" s="23">
        <v>362166790000</v>
      </c>
      <c r="T7236" t="s">
        <v>37</v>
      </c>
      <c r="U7236" t="s">
        <v>9727</v>
      </c>
      <c r="V7236" s="39">
        <v>46188</v>
      </c>
      <c r="W7236" s="41">
        <v>35.200000000000003</v>
      </c>
      <c r="X7236" s="26" t="s">
        <v>41762</v>
      </c>
      <c r="Y7236">
        <v>37.799999999999997</v>
      </c>
      <c r="AE7236" s="41">
        <v>37.799999999999997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 s="30">
        <f t="shared" si="700"/>
        <v>0</v>
      </c>
      <c r="AL7236" s="45">
        <v>2</v>
      </c>
      <c r="AM7236" s="32">
        <f t="shared" si="699"/>
        <v>2</v>
      </c>
      <c r="AN7236" s="33" t="str">
        <f t="shared" si="701"/>
        <v>NPN</v>
      </c>
      <c r="AO7236" s="33" t="str">
        <f t="shared" si="696"/>
        <v>2meses_pendientes</v>
      </c>
      <c r="AP7236" s="33">
        <f t="shared" si="697"/>
        <v>70.400000000000006</v>
      </c>
      <c r="AQ7236" s="31">
        <f t="shared" si="698"/>
        <v>15</v>
      </c>
    </row>
    <row r="7237" spans="2:43" x14ac:dyDescent="0.3">
      <c r="B7237" s="37">
        <v>46197</v>
      </c>
      <c r="C7237" t="s">
        <v>35</v>
      </c>
      <c r="D7237" t="s">
        <v>49980</v>
      </c>
      <c r="E7237" t="s">
        <v>49981</v>
      </c>
      <c r="F7237" t="s">
        <v>49982</v>
      </c>
      <c r="G7237" t="s">
        <v>49983</v>
      </c>
      <c r="H7237" t="s">
        <v>49984</v>
      </c>
      <c r="I7237" t="s">
        <v>6217</v>
      </c>
      <c r="J7237" t="s">
        <v>6218</v>
      </c>
      <c r="K7237" t="s">
        <v>7942</v>
      </c>
      <c r="L7237" t="s">
        <v>49982</v>
      </c>
      <c r="M7237" t="s">
        <v>49985</v>
      </c>
      <c r="N7237" t="s">
        <v>9798</v>
      </c>
      <c r="O7237" t="s">
        <v>9724</v>
      </c>
      <c r="P7237" t="s">
        <v>9725</v>
      </c>
      <c r="Q7237" t="s">
        <v>49986</v>
      </c>
      <c r="R7237" s="26">
        <v>2</v>
      </c>
      <c r="S7237" s="23">
        <v>361174400000</v>
      </c>
      <c r="T7237" t="s">
        <v>37</v>
      </c>
      <c r="U7237" t="s">
        <v>9727</v>
      </c>
      <c r="V7237" s="39">
        <v>46196</v>
      </c>
      <c r="W7237" s="41">
        <v>37.49</v>
      </c>
      <c r="X7237" s="26" t="s">
        <v>41762</v>
      </c>
      <c r="AE7237" s="41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 s="30">
        <f t="shared" si="700"/>
        <v>0</v>
      </c>
      <c r="AL7237" s="45">
        <v>2</v>
      </c>
      <c r="AM7237" s="32">
        <f t="shared" si="699"/>
        <v>2</v>
      </c>
      <c r="AN7237" s="33" t="str">
        <f t="shared" si="701"/>
        <v>NPN</v>
      </c>
      <c r="AO7237" s="33" t="str">
        <f t="shared" si="696"/>
        <v>2meses_pendientes</v>
      </c>
      <c r="AP7237" s="33">
        <f t="shared" si="697"/>
        <v>74.98</v>
      </c>
      <c r="AQ7237" s="31">
        <f t="shared" si="698"/>
        <v>23</v>
      </c>
    </row>
    <row r="7238" spans="2:43" x14ac:dyDescent="0.3">
      <c r="B7238" s="37">
        <v>46197</v>
      </c>
      <c r="C7238" t="s">
        <v>35</v>
      </c>
      <c r="D7238" t="s">
        <v>49987</v>
      </c>
      <c r="E7238" t="s">
        <v>49988</v>
      </c>
      <c r="F7238" t="s">
        <v>49989</v>
      </c>
      <c r="G7238" t="s">
        <v>49990</v>
      </c>
      <c r="H7238" t="s">
        <v>49991</v>
      </c>
      <c r="I7238" t="s">
        <v>6217</v>
      </c>
      <c r="J7238" t="s">
        <v>6218</v>
      </c>
      <c r="K7238" t="s">
        <v>7942</v>
      </c>
      <c r="L7238" t="s">
        <v>49989</v>
      </c>
      <c r="M7238" t="s">
        <v>49992</v>
      </c>
      <c r="N7238" t="s">
        <v>9798</v>
      </c>
      <c r="O7238" t="s">
        <v>9724</v>
      </c>
      <c r="P7238" t="s">
        <v>9725</v>
      </c>
      <c r="Q7238" t="s">
        <v>49993</v>
      </c>
      <c r="R7238" s="26">
        <v>3</v>
      </c>
      <c r="S7238" s="23">
        <v>369175970000</v>
      </c>
      <c r="T7238" t="s">
        <v>37</v>
      </c>
      <c r="U7238" t="s">
        <v>9727</v>
      </c>
      <c r="V7238" s="39">
        <v>46200</v>
      </c>
      <c r="W7238" s="41">
        <v>30.7</v>
      </c>
      <c r="X7238" s="26" t="s">
        <v>41762</v>
      </c>
      <c r="AE7238" s="41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 s="30">
        <f t="shared" si="700"/>
        <v>0</v>
      </c>
      <c r="AL7238" s="45">
        <v>2</v>
      </c>
      <c r="AM7238" s="32">
        <f t="shared" si="699"/>
        <v>2</v>
      </c>
      <c r="AN7238" s="33" t="str">
        <f t="shared" si="701"/>
        <v>NPN</v>
      </c>
      <c r="AO7238" s="33" t="str">
        <f t="shared" si="696"/>
        <v>2meses_pendientes</v>
      </c>
      <c r="AP7238" s="33">
        <f t="shared" si="697"/>
        <v>61.4</v>
      </c>
      <c r="AQ7238" s="31">
        <f t="shared" si="698"/>
        <v>27</v>
      </c>
    </row>
    <row r="7239" spans="2:43" x14ac:dyDescent="0.3">
      <c r="B7239" s="37">
        <v>46197</v>
      </c>
      <c r="C7239" t="s">
        <v>35</v>
      </c>
      <c r="D7239" t="s">
        <v>49994</v>
      </c>
      <c r="E7239" t="s">
        <v>49995</v>
      </c>
      <c r="F7239" t="s">
        <v>49996</v>
      </c>
      <c r="G7239" t="s">
        <v>49997</v>
      </c>
      <c r="H7239" t="s">
        <v>49998</v>
      </c>
      <c r="I7239" t="s">
        <v>6217</v>
      </c>
      <c r="J7239" t="s">
        <v>6218</v>
      </c>
      <c r="K7239" t="s">
        <v>7942</v>
      </c>
      <c r="L7239" t="s">
        <v>49996</v>
      </c>
      <c r="M7239" t="s">
        <v>49999</v>
      </c>
      <c r="N7239" t="s">
        <v>9798</v>
      </c>
      <c r="O7239" t="s">
        <v>9724</v>
      </c>
      <c r="P7239" t="s">
        <v>9725</v>
      </c>
      <c r="Q7239" t="s">
        <v>50000</v>
      </c>
      <c r="R7239" s="26">
        <v>3</v>
      </c>
      <c r="S7239" s="23">
        <v>803568790000</v>
      </c>
      <c r="T7239" t="s">
        <v>37</v>
      </c>
      <c r="U7239" t="s">
        <v>9727</v>
      </c>
      <c r="V7239" s="39">
        <v>46200</v>
      </c>
      <c r="W7239" s="41">
        <v>32.58</v>
      </c>
      <c r="X7239" s="26" t="s">
        <v>41762</v>
      </c>
      <c r="AE7239" s="41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 s="30">
        <f t="shared" si="700"/>
        <v>0</v>
      </c>
      <c r="AL7239" s="45">
        <v>2</v>
      </c>
      <c r="AM7239" s="32">
        <f t="shared" si="699"/>
        <v>2</v>
      </c>
      <c r="AN7239" s="33" t="str">
        <f t="shared" si="701"/>
        <v>NPN</v>
      </c>
      <c r="AO7239" s="33" t="str">
        <f t="shared" si="696"/>
        <v>2meses_pendientes</v>
      </c>
      <c r="AP7239" s="33">
        <f t="shared" si="697"/>
        <v>65.16</v>
      </c>
      <c r="AQ7239" s="31">
        <f t="shared" si="698"/>
        <v>27</v>
      </c>
    </row>
    <row r="7240" spans="2:43" x14ac:dyDescent="0.3">
      <c r="B7240" s="37">
        <v>46200</v>
      </c>
      <c r="C7240" t="s">
        <v>35</v>
      </c>
      <c r="D7240" t="s">
        <v>50001</v>
      </c>
      <c r="E7240" t="s">
        <v>50002</v>
      </c>
      <c r="F7240" t="s">
        <v>50003</v>
      </c>
      <c r="G7240" t="s">
        <v>50004</v>
      </c>
      <c r="H7240" t="s">
        <v>50005</v>
      </c>
      <c r="I7240" t="s">
        <v>6217</v>
      </c>
      <c r="J7240" t="s">
        <v>6218</v>
      </c>
      <c r="K7240" t="s">
        <v>9796</v>
      </c>
      <c r="L7240" t="s">
        <v>50003</v>
      </c>
      <c r="M7240" t="s">
        <v>50006</v>
      </c>
      <c r="N7240" t="s">
        <v>9798</v>
      </c>
      <c r="O7240" t="s">
        <v>9724</v>
      </c>
      <c r="P7240" t="s">
        <v>9725</v>
      </c>
      <c r="Q7240" t="s">
        <v>50007</v>
      </c>
      <c r="R7240" s="26">
        <v>3</v>
      </c>
      <c r="S7240" s="23">
        <v>367180630000</v>
      </c>
      <c r="T7240" t="s">
        <v>37</v>
      </c>
      <c r="U7240" t="s">
        <v>9727</v>
      </c>
      <c r="V7240" s="39">
        <v>46202</v>
      </c>
      <c r="W7240" s="41">
        <v>33</v>
      </c>
      <c r="X7240" s="26" t="s">
        <v>41762</v>
      </c>
      <c r="AE7240" s="41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 s="30">
        <f t="shared" si="700"/>
        <v>0</v>
      </c>
      <c r="AL7240" s="45">
        <v>2</v>
      </c>
      <c r="AM7240" s="32">
        <f t="shared" si="699"/>
        <v>2</v>
      </c>
      <c r="AN7240" s="33" t="str">
        <f t="shared" si="701"/>
        <v>NPN</v>
      </c>
      <c r="AO7240" s="33" t="str">
        <f t="shared" si="696"/>
        <v>2meses_pendientes</v>
      </c>
      <c r="AP7240" s="33">
        <f t="shared" si="697"/>
        <v>66</v>
      </c>
      <c r="AQ7240" s="31">
        <f t="shared" si="698"/>
        <v>29</v>
      </c>
    </row>
    <row r="7241" spans="2:43" x14ac:dyDescent="0.3">
      <c r="B7241" s="37">
        <v>46202</v>
      </c>
      <c r="C7241" t="s">
        <v>35</v>
      </c>
      <c r="D7241" t="s">
        <v>50008</v>
      </c>
      <c r="E7241" t="s">
        <v>50009</v>
      </c>
      <c r="F7241" t="s">
        <v>50010</v>
      </c>
      <c r="G7241" t="s">
        <v>50011</v>
      </c>
      <c r="H7241" t="s">
        <v>50012</v>
      </c>
      <c r="I7241" t="s">
        <v>6217</v>
      </c>
      <c r="J7241" t="s">
        <v>9720</v>
      </c>
      <c r="K7241" t="s">
        <v>9733</v>
      </c>
      <c r="L7241" t="s">
        <v>50010</v>
      </c>
      <c r="M7241" t="s">
        <v>50013</v>
      </c>
      <c r="N7241" t="s">
        <v>9798</v>
      </c>
      <c r="O7241" t="s">
        <v>9724</v>
      </c>
      <c r="P7241" t="s">
        <v>9725</v>
      </c>
      <c r="Q7241" t="s">
        <v>50014</v>
      </c>
      <c r="R7241" s="26">
        <v>2</v>
      </c>
      <c r="S7241" s="23">
        <v>196045110000</v>
      </c>
      <c r="T7241" t="s">
        <v>37</v>
      </c>
      <c r="U7241" t="s">
        <v>9727</v>
      </c>
      <c r="V7241" s="39">
        <v>46201</v>
      </c>
      <c r="W7241" s="41">
        <v>27.76</v>
      </c>
      <c r="X7241" s="26" t="s">
        <v>41762</v>
      </c>
      <c r="AE7241" s="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 s="30">
        <f t="shared" si="700"/>
        <v>0</v>
      </c>
      <c r="AL7241" s="45">
        <v>2</v>
      </c>
      <c r="AM7241" s="32">
        <f t="shared" si="699"/>
        <v>2</v>
      </c>
      <c r="AN7241" s="33" t="str">
        <f t="shared" si="701"/>
        <v>NPN</v>
      </c>
      <c r="AO7241" s="33" t="str">
        <f t="shared" si="696"/>
        <v>2meses_pendientes</v>
      </c>
      <c r="AP7241" s="33">
        <f t="shared" si="697"/>
        <v>55.52</v>
      </c>
      <c r="AQ7241" s="31">
        <f t="shared" si="698"/>
        <v>28</v>
      </c>
    </row>
    <row r="7242" spans="2:43" x14ac:dyDescent="0.3">
      <c r="B7242" s="37">
        <v>46175</v>
      </c>
      <c r="C7242" t="s">
        <v>35</v>
      </c>
      <c r="D7242" t="s">
        <v>50015</v>
      </c>
      <c r="E7242" t="s">
        <v>50016</v>
      </c>
      <c r="F7242" t="s">
        <v>50017</v>
      </c>
      <c r="G7242" t="s">
        <v>50018</v>
      </c>
      <c r="H7242" t="s">
        <v>50019</v>
      </c>
      <c r="I7242" t="s">
        <v>6217</v>
      </c>
      <c r="J7242" t="s">
        <v>6218</v>
      </c>
      <c r="K7242" t="s">
        <v>7942</v>
      </c>
      <c r="L7242" t="s">
        <v>50020</v>
      </c>
      <c r="M7242" t="s">
        <v>50021</v>
      </c>
      <c r="N7242" t="s">
        <v>35640</v>
      </c>
      <c r="O7242" t="s">
        <v>9724</v>
      </c>
      <c r="P7242" t="s">
        <v>9725</v>
      </c>
      <c r="Q7242" t="s">
        <v>50022</v>
      </c>
      <c r="R7242" s="26">
        <v>3</v>
      </c>
      <c r="S7242" s="23">
        <v>211056590000</v>
      </c>
      <c r="T7242" t="s">
        <v>37</v>
      </c>
      <c r="U7242" t="s">
        <v>9727</v>
      </c>
      <c r="V7242" s="39">
        <v>46176</v>
      </c>
      <c r="W7242" s="41">
        <v>44</v>
      </c>
      <c r="X7242" s="26" t="s">
        <v>41762</v>
      </c>
      <c r="Z7242">
        <v>60.58</v>
      </c>
      <c r="AE7242" s="41">
        <v>60.58</v>
      </c>
      <c r="AF7242">
        <v>1</v>
      </c>
      <c r="AG7242">
        <v>0</v>
      </c>
      <c r="AH7242">
        <v>0</v>
      </c>
      <c r="AI7242">
        <v>0</v>
      </c>
      <c r="AJ7242">
        <v>0</v>
      </c>
      <c r="AK7242" s="30">
        <f t="shared" si="700"/>
        <v>1</v>
      </c>
      <c r="AL7242" s="45">
        <v>2</v>
      </c>
      <c r="AM7242" s="32">
        <f t="shared" si="699"/>
        <v>1</v>
      </c>
      <c r="AN7242" s="33" t="str">
        <f t="shared" si="701"/>
        <v>MOROSO</v>
      </c>
      <c r="AO7242" s="33" t="str">
        <f t="shared" si="696"/>
        <v>1meses_pendientes</v>
      </c>
      <c r="AP7242" s="33">
        <f t="shared" si="697"/>
        <v>44</v>
      </c>
      <c r="AQ7242" s="31">
        <f t="shared" si="698"/>
        <v>3</v>
      </c>
    </row>
    <row r="7243" spans="2:43" x14ac:dyDescent="0.3">
      <c r="B7243" s="37">
        <v>46183</v>
      </c>
      <c r="C7243" t="s">
        <v>35</v>
      </c>
      <c r="D7243" t="s">
        <v>50023</v>
      </c>
      <c r="E7243" t="s">
        <v>50024</v>
      </c>
      <c r="F7243" t="s">
        <v>50025</v>
      </c>
      <c r="G7243" t="s">
        <v>50026</v>
      </c>
      <c r="H7243" t="s">
        <v>50027</v>
      </c>
      <c r="I7243" t="s">
        <v>6217</v>
      </c>
      <c r="J7243" t="s">
        <v>12186</v>
      </c>
      <c r="K7243" t="s">
        <v>20043</v>
      </c>
      <c r="L7243" t="s">
        <v>50028</v>
      </c>
      <c r="M7243" t="s">
        <v>50029</v>
      </c>
      <c r="N7243" t="s">
        <v>35640</v>
      </c>
      <c r="O7243" t="s">
        <v>9724</v>
      </c>
      <c r="P7243" t="s">
        <v>9725</v>
      </c>
      <c r="Q7243" t="s">
        <v>50030</v>
      </c>
      <c r="R7243" s="26">
        <v>3</v>
      </c>
      <c r="S7243" s="23">
        <v>365161930000</v>
      </c>
      <c r="T7243" t="s">
        <v>37</v>
      </c>
      <c r="U7243" t="s">
        <v>9727</v>
      </c>
      <c r="V7243" s="39">
        <v>46184</v>
      </c>
      <c r="W7243" s="41">
        <v>36.520000000000003</v>
      </c>
      <c r="X7243" s="26" t="s">
        <v>41762</v>
      </c>
      <c r="AE7243" s="41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 s="30">
        <f t="shared" si="700"/>
        <v>0</v>
      </c>
      <c r="AL7243" s="45">
        <v>2</v>
      </c>
      <c r="AM7243" s="32">
        <f t="shared" si="699"/>
        <v>2</v>
      </c>
      <c r="AN7243" s="33" t="str">
        <f t="shared" si="701"/>
        <v>NPN</v>
      </c>
      <c r="AO7243" s="33" t="str">
        <f t="shared" si="696"/>
        <v>2meses_pendientes</v>
      </c>
      <c r="AP7243" s="33">
        <f t="shared" si="697"/>
        <v>73.040000000000006</v>
      </c>
      <c r="AQ7243" s="31">
        <f t="shared" si="698"/>
        <v>11</v>
      </c>
    </row>
    <row r="7244" spans="2:43" x14ac:dyDescent="0.3">
      <c r="B7244" s="37">
        <v>46186</v>
      </c>
      <c r="C7244" t="s">
        <v>35</v>
      </c>
      <c r="D7244" t="s">
        <v>50031</v>
      </c>
      <c r="E7244" t="s">
        <v>50032</v>
      </c>
      <c r="F7244" t="s">
        <v>50033</v>
      </c>
      <c r="G7244" t="s">
        <v>50034</v>
      </c>
      <c r="H7244" t="s">
        <v>50035</v>
      </c>
      <c r="I7244" t="s">
        <v>6217</v>
      </c>
      <c r="J7244" t="s">
        <v>9755</v>
      </c>
      <c r="K7244" t="s">
        <v>9755</v>
      </c>
      <c r="L7244" t="s">
        <v>50036</v>
      </c>
      <c r="M7244" t="s">
        <v>50037</v>
      </c>
      <c r="N7244" t="s">
        <v>35640</v>
      </c>
      <c r="O7244" t="s">
        <v>9724</v>
      </c>
      <c r="P7244" t="s">
        <v>9725</v>
      </c>
      <c r="Q7244" t="s">
        <v>50038</v>
      </c>
      <c r="R7244" s="26">
        <v>3</v>
      </c>
      <c r="S7244" s="23">
        <v>262066850000</v>
      </c>
      <c r="T7244" t="s">
        <v>37</v>
      </c>
      <c r="U7244" t="s">
        <v>9727</v>
      </c>
      <c r="V7244" s="39">
        <v>46188</v>
      </c>
      <c r="W7244" s="41">
        <v>39</v>
      </c>
      <c r="X7244" s="26" t="s">
        <v>41762</v>
      </c>
      <c r="AE7244" s="41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 s="30">
        <f t="shared" si="700"/>
        <v>0</v>
      </c>
      <c r="AL7244" s="45">
        <v>2</v>
      </c>
      <c r="AM7244" s="32">
        <f t="shared" si="699"/>
        <v>2</v>
      </c>
      <c r="AN7244" s="33" t="str">
        <f t="shared" si="701"/>
        <v>NPN</v>
      </c>
      <c r="AO7244" s="33" t="str">
        <f t="shared" si="696"/>
        <v>2meses_pendientes</v>
      </c>
      <c r="AP7244" s="33">
        <f t="shared" si="697"/>
        <v>78</v>
      </c>
      <c r="AQ7244" s="31">
        <f t="shared" si="698"/>
        <v>15</v>
      </c>
    </row>
    <row r="7245" spans="2:43" x14ac:dyDescent="0.3">
      <c r="B7245" s="37">
        <v>46186</v>
      </c>
      <c r="C7245" t="s">
        <v>35</v>
      </c>
      <c r="D7245" t="s">
        <v>50039</v>
      </c>
      <c r="E7245" t="s">
        <v>50040</v>
      </c>
      <c r="F7245" t="s">
        <v>50041</v>
      </c>
      <c r="G7245" t="s">
        <v>50042</v>
      </c>
      <c r="H7245" t="s">
        <v>50043</v>
      </c>
      <c r="I7245" t="s">
        <v>6217</v>
      </c>
      <c r="J7245" t="s">
        <v>6218</v>
      </c>
      <c r="K7245" t="s">
        <v>7942</v>
      </c>
      <c r="L7245" t="s">
        <v>50044</v>
      </c>
      <c r="M7245" t="s">
        <v>50045</v>
      </c>
      <c r="N7245" t="s">
        <v>35640</v>
      </c>
      <c r="O7245" t="s">
        <v>9724</v>
      </c>
      <c r="P7245" t="s">
        <v>9725</v>
      </c>
      <c r="Q7245" t="s">
        <v>50046</v>
      </c>
      <c r="R7245" s="26">
        <v>1</v>
      </c>
      <c r="S7245" s="23">
        <v>327032840000</v>
      </c>
      <c r="T7245" t="s">
        <v>37</v>
      </c>
      <c r="U7245" t="s">
        <v>9727</v>
      </c>
      <c r="V7245" s="39">
        <v>46190</v>
      </c>
      <c r="W7245" s="41">
        <v>20.8</v>
      </c>
      <c r="X7245" s="26" t="s">
        <v>41762</v>
      </c>
      <c r="Z7245">
        <v>21.01</v>
      </c>
      <c r="AE7245" s="41">
        <v>21.01</v>
      </c>
      <c r="AF7245">
        <v>1</v>
      </c>
      <c r="AG7245">
        <v>0</v>
      </c>
      <c r="AH7245">
        <v>0</v>
      </c>
      <c r="AI7245">
        <v>0</v>
      </c>
      <c r="AJ7245">
        <v>0</v>
      </c>
      <c r="AK7245" s="30">
        <f t="shared" si="700"/>
        <v>1</v>
      </c>
      <c r="AL7245" s="45">
        <v>2</v>
      </c>
      <c r="AM7245" s="32">
        <f t="shared" si="699"/>
        <v>1</v>
      </c>
      <c r="AN7245" s="33" t="str">
        <f t="shared" si="701"/>
        <v>MOROSO</v>
      </c>
      <c r="AO7245" s="33" t="str">
        <f t="shared" si="696"/>
        <v>1meses_pendientes</v>
      </c>
      <c r="AP7245" s="33">
        <f t="shared" si="697"/>
        <v>20.8</v>
      </c>
      <c r="AQ7245" s="31">
        <f t="shared" si="698"/>
        <v>17</v>
      </c>
    </row>
    <row r="7246" spans="2:43" x14ac:dyDescent="0.3">
      <c r="B7246" s="37">
        <v>46188</v>
      </c>
      <c r="C7246" t="s">
        <v>35</v>
      </c>
      <c r="D7246" t="s">
        <v>50047</v>
      </c>
      <c r="E7246" t="s">
        <v>50048</v>
      </c>
      <c r="F7246" t="s">
        <v>50049</v>
      </c>
      <c r="G7246" t="s">
        <v>50050</v>
      </c>
      <c r="H7246" t="s">
        <v>50051</v>
      </c>
      <c r="I7246" t="s">
        <v>6217</v>
      </c>
      <c r="J7246" t="s">
        <v>6218</v>
      </c>
      <c r="K7246" t="s">
        <v>7942</v>
      </c>
      <c r="L7246" t="s">
        <v>50052</v>
      </c>
      <c r="M7246" t="s">
        <v>50053</v>
      </c>
      <c r="N7246" t="s">
        <v>35640</v>
      </c>
      <c r="O7246" t="s">
        <v>9724</v>
      </c>
      <c r="P7246" t="s">
        <v>9725</v>
      </c>
      <c r="Q7246" t="s">
        <v>50054</v>
      </c>
      <c r="R7246" s="26">
        <v>2</v>
      </c>
      <c r="S7246" s="23">
        <v>366166480000</v>
      </c>
      <c r="T7246" t="s">
        <v>37</v>
      </c>
      <c r="U7246" t="s">
        <v>9727</v>
      </c>
      <c r="V7246" s="39">
        <v>46191</v>
      </c>
      <c r="W7246" s="41">
        <v>25.3</v>
      </c>
      <c r="X7246" s="26" t="s">
        <v>41762</v>
      </c>
      <c r="Z7246">
        <v>25.69</v>
      </c>
      <c r="AE7246" s="41">
        <v>25.69</v>
      </c>
      <c r="AF7246">
        <v>1</v>
      </c>
      <c r="AG7246">
        <v>0</v>
      </c>
      <c r="AH7246">
        <v>0</v>
      </c>
      <c r="AI7246">
        <v>0</v>
      </c>
      <c r="AJ7246">
        <v>0</v>
      </c>
      <c r="AK7246" s="30">
        <f t="shared" si="700"/>
        <v>1</v>
      </c>
      <c r="AL7246" s="45">
        <v>2</v>
      </c>
      <c r="AM7246" s="32">
        <f t="shared" si="699"/>
        <v>1</v>
      </c>
      <c r="AN7246" s="33" t="str">
        <f t="shared" si="701"/>
        <v>MOROSO</v>
      </c>
      <c r="AO7246" s="33" t="str">
        <f t="shared" si="696"/>
        <v>1meses_pendientes</v>
      </c>
      <c r="AP7246" s="33">
        <f t="shared" si="697"/>
        <v>25.3</v>
      </c>
      <c r="AQ7246" s="31">
        <f t="shared" si="698"/>
        <v>18</v>
      </c>
    </row>
    <row r="7247" spans="2:43" x14ac:dyDescent="0.3">
      <c r="B7247" s="37">
        <v>46188</v>
      </c>
      <c r="C7247" t="s">
        <v>35</v>
      </c>
      <c r="D7247" t="s">
        <v>50055</v>
      </c>
      <c r="E7247" t="s">
        <v>50056</v>
      </c>
      <c r="F7247" t="s">
        <v>50057</v>
      </c>
      <c r="G7247" t="s">
        <v>50058</v>
      </c>
      <c r="H7247" t="s">
        <v>50059</v>
      </c>
      <c r="I7247" t="s">
        <v>6217</v>
      </c>
      <c r="J7247" t="s">
        <v>9755</v>
      </c>
      <c r="K7247" t="s">
        <v>9756</v>
      </c>
      <c r="L7247" t="s">
        <v>50060</v>
      </c>
      <c r="M7247" t="s">
        <v>50061</v>
      </c>
      <c r="N7247" t="s">
        <v>35640</v>
      </c>
      <c r="O7247" t="s">
        <v>9724</v>
      </c>
      <c r="P7247" t="s">
        <v>9725</v>
      </c>
      <c r="Q7247" t="s">
        <v>50062</v>
      </c>
      <c r="R7247" s="26">
        <v>3</v>
      </c>
      <c r="S7247" s="23">
        <v>361167530000</v>
      </c>
      <c r="T7247" t="s">
        <v>37</v>
      </c>
      <c r="U7247" t="s">
        <v>9727</v>
      </c>
      <c r="V7247" s="39">
        <v>46190</v>
      </c>
      <c r="W7247" s="41">
        <v>35.200000000000003</v>
      </c>
      <c r="X7247" s="26" t="s">
        <v>41762</v>
      </c>
      <c r="Z7247">
        <v>37.799999999999997</v>
      </c>
      <c r="AE7247" s="41">
        <v>37.799999999999997</v>
      </c>
      <c r="AF7247">
        <v>1</v>
      </c>
      <c r="AG7247">
        <v>0</v>
      </c>
      <c r="AH7247">
        <v>0</v>
      </c>
      <c r="AI7247">
        <v>0</v>
      </c>
      <c r="AJ7247">
        <v>0</v>
      </c>
      <c r="AK7247" s="30">
        <f t="shared" si="700"/>
        <v>1</v>
      </c>
      <c r="AL7247" s="45">
        <v>2</v>
      </c>
      <c r="AM7247" s="32">
        <f t="shared" si="699"/>
        <v>1</v>
      </c>
      <c r="AN7247" s="33" t="str">
        <f t="shared" si="701"/>
        <v>MOROSO</v>
      </c>
      <c r="AO7247" s="33" t="str">
        <f t="shared" si="696"/>
        <v>1meses_pendientes</v>
      </c>
      <c r="AP7247" s="33">
        <f t="shared" si="697"/>
        <v>35.200000000000003</v>
      </c>
      <c r="AQ7247" s="31">
        <f t="shared" si="698"/>
        <v>17</v>
      </c>
    </row>
    <row r="7248" spans="2:43" x14ac:dyDescent="0.3">
      <c r="B7248" s="37">
        <v>46195</v>
      </c>
      <c r="C7248" t="s">
        <v>35</v>
      </c>
      <c r="D7248" t="s">
        <v>50063</v>
      </c>
      <c r="E7248" t="s">
        <v>50064</v>
      </c>
      <c r="F7248" t="s">
        <v>50065</v>
      </c>
      <c r="G7248" t="s">
        <v>50066</v>
      </c>
      <c r="H7248" t="s">
        <v>50067</v>
      </c>
      <c r="I7248" t="s">
        <v>6217</v>
      </c>
      <c r="J7248" t="s">
        <v>6218</v>
      </c>
      <c r="K7248" t="s">
        <v>7942</v>
      </c>
      <c r="L7248" t="s">
        <v>50041</v>
      </c>
      <c r="M7248" t="s">
        <v>50068</v>
      </c>
      <c r="N7248" t="s">
        <v>35640</v>
      </c>
      <c r="O7248" t="s">
        <v>9724</v>
      </c>
      <c r="P7248" t="s">
        <v>9725</v>
      </c>
      <c r="Q7248" t="s">
        <v>50069</v>
      </c>
      <c r="R7248" s="26">
        <v>2</v>
      </c>
      <c r="S7248" s="23">
        <v>338046890000</v>
      </c>
      <c r="T7248" t="s">
        <v>37</v>
      </c>
      <c r="U7248" t="s">
        <v>9727</v>
      </c>
      <c r="V7248" s="39">
        <v>46196</v>
      </c>
      <c r="W7248" s="41">
        <v>29.25</v>
      </c>
      <c r="X7248" s="26" t="s">
        <v>41762</v>
      </c>
      <c r="AE7248" s="41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 s="30">
        <f t="shared" si="700"/>
        <v>0</v>
      </c>
      <c r="AL7248" s="45">
        <v>2</v>
      </c>
      <c r="AM7248" s="32">
        <f t="shared" si="699"/>
        <v>2</v>
      </c>
      <c r="AN7248" s="33" t="str">
        <f t="shared" si="701"/>
        <v>NPN</v>
      </c>
      <c r="AO7248" s="33" t="str">
        <f t="shared" si="696"/>
        <v>2meses_pendientes</v>
      </c>
      <c r="AP7248" s="33">
        <f t="shared" si="697"/>
        <v>58.5</v>
      </c>
      <c r="AQ7248" s="31">
        <f t="shared" si="698"/>
        <v>23</v>
      </c>
    </row>
    <row r="7249" spans="2:43" x14ac:dyDescent="0.3">
      <c r="B7249" s="37">
        <v>46200</v>
      </c>
      <c r="C7249" t="s">
        <v>35</v>
      </c>
      <c r="D7249" t="s">
        <v>50070</v>
      </c>
      <c r="E7249" t="s">
        <v>50071</v>
      </c>
      <c r="F7249" t="s">
        <v>50072</v>
      </c>
      <c r="G7249" t="s">
        <v>50073</v>
      </c>
      <c r="H7249" t="s">
        <v>50074</v>
      </c>
      <c r="I7249" t="s">
        <v>6217</v>
      </c>
      <c r="J7249" t="s">
        <v>9720</v>
      </c>
      <c r="K7249" t="s">
        <v>9733</v>
      </c>
      <c r="L7249" t="s">
        <v>50075</v>
      </c>
      <c r="M7249" t="s">
        <v>50076</v>
      </c>
      <c r="N7249" t="s">
        <v>35640</v>
      </c>
      <c r="O7249" t="s">
        <v>9724</v>
      </c>
      <c r="P7249" t="s">
        <v>9725</v>
      </c>
      <c r="Q7249" t="s">
        <v>50077</v>
      </c>
      <c r="R7249" s="26">
        <v>2</v>
      </c>
      <c r="S7249" s="23">
        <v>368179550000</v>
      </c>
      <c r="T7249" t="s">
        <v>37</v>
      </c>
      <c r="U7249" t="s">
        <v>9727</v>
      </c>
      <c r="V7249" s="39">
        <v>46200</v>
      </c>
      <c r="W7249" s="41">
        <v>28</v>
      </c>
      <c r="X7249" s="26" t="s">
        <v>41762</v>
      </c>
      <c r="AE7249" s="41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 s="30">
        <f t="shared" si="700"/>
        <v>0</v>
      </c>
      <c r="AL7249" s="45">
        <v>2</v>
      </c>
      <c r="AM7249" s="32">
        <f t="shared" si="699"/>
        <v>2</v>
      </c>
      <c r="AN7249" s="33" t="str">
        <f t="shared" si="701"/>
        <v>NPN</v>
      </c>
      <c r="AO7249" s="33" t="str">
        <f t="shared" si="696"/>
        <v>2meses_pendientes</v>
      </c>
      <c r="AP7249" s="33">
        <f t="shared" si="697"/>
        <v>56</v>
      </c>
      <c r="AQ7249" s="31">
        <f t="shared" si="698"/>
        <v>27</v>
      </c>
    </row>
    <row r="7250" spans="2:43" x14ac:dyDescent="0.3">
      <c r="B7250" s="37">
        <v>46202</v>
      </c>
      <c r="C7250" t="s">
        <v>35</v>
      </c>
      <c r="D7250" t="s">
        <v>50078</v>
      </c>
      <c r="E7250" t="s">
        <v>50079</v>
      </c>
      <c r="F7250" t="s">
        <v>50080</v>
      </c>
      <c r="G7250" t="s">
        <v>50081</v>
      </c>
      <c r="H7250" t="s">
        <v>50082</v>
      </c>
      <c r="I7250" t="s">
        <v>6217</v>
      </c>
      <c r="J7250" t="s">
        <v>6218</v>
      </c>
      <c r="K7250" t="s">
        <v>7942</v>
      </c>
      <c r="L7250" t="s">
        <v>50083</v>
      </c>
      <c r="M7250" t="s">
        <v>50084</v>
      </c>
      <c r="N7250" t="s">
        <v>35640</v>
      </c>
      <c r="O7250" t="s">
        <v>9724</v>
      </c>
      <c r="P7250" t="s">
        <v>9725</v>
      </c>
      <c r="Q7250" t="s">
        <v>50085</v>
      </c>
      <c r="R7250" s="26">
        <v>1</v>
      </c>
      <c r="S7250" s="23">
        <v>368182190000</v>
      </c>
      <c r="T7250" t="s">
        <v>37</v>
      </c>
      <c r="U7250" t="s">
        <v>9727</v>
      </c>
      <c r="V7250" s="39">
        <v>46203</v>
      </c>
      <c r="W7250" s="41">
        <v>27.9</v>
      </c>
      <c r="X7250" s="26" t="s">
        <v>41762</v>
      </c>
      <c r="AE7250" s="41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 s="30">
        <f t="shared" si="700"/>
        <v>0</v>
      </c>
      <c r="AL7250" s="45">
        <v>2</v>
      </c>
      <c r="AM7250" s="32">
        <f t="shared" si="699"/>
        <v>2</v>
      </c>
      <c r="AN7250" s="33" t="str">
        <f t="shared" si="701"/>
        <v>NPN</v>
      </c>
      <c r="AO7250" s="33" t="str">
        <f t="shared" si="696"/>
        <v>2meses_pendientes</v>
      </c>
      <c r="AP7250" s="33">
        <f t="shared" si="697"/>
        <v>55.8</v>
      </c>
      <c r="AQ7250" s="31">
        <f t="shared" si="698"/>
        <v>30</v>
      </c>
    </row>
    <row r="7251" spans="2:43" x14ac:dyDescent="0.3">
      <c r="B7251" s="37">
        <v>46179</v>
      </c>
      <c r="C7251" t="s">
        <v>35</v>
      </c>
      <c r="D7251" t="s">
        <v>50086</v>
      </c>
      <c r="E7251" t="s">
        <v>50087</v>
      </c>
      <c r="F7251" t="s">
        <v>50088</v>
      </c>
      <c r="G7251" t="s">
        <v>50089</v>
      </c>
      <c r="H7251" t="s">
        <v>50090</v>
      </c>
      <c r="I7251" t="s">
        <v>6217</v>
      </c>
      <c r="J7251" t="s">
        <v>8428</v>
      </c>
      <c r="K7251" t="s">
        <v>8429</v>
      </c>
      <c r="L7251" t="s">
        <v>50091</v>
      </c>
      <c r="M7251" t="s">
        <v>50092</v>
      </c>
      <c r="N7251" t="s">
        <v>50093</v>
      </c>
      <c r="O7251" t="s">
        <v>9724</v>
      </c>
      <c r="P7251" t="s">
        <v>9725</v>
      </c>
      <c r="Q7251" t="s">
        <v>50094</v>
      </c>
      <c r="R7251" s="26">
        <v>3</v>
      </c>
      <c r="S7251" s="23">
        <v>368157960000</v>
      </c>
      <c r="T7251" t="s">
        <v>37</v>
      </c>
      <c r="U7251" t="s">
        <v>9727</v>
      </c>
      <c r="V7251" s="39">
        <v>46181</v>
      </c>
      <c r="W7251" s="41">
        <v>33</v>
      </c>
      <c r="X7251" s="26" t="s">
        <v>41762</v>
      </c>
      <c r="Y7251">
        <v>34.909999999999997</v>
      </c>
      <c r="AE7251" s="41">
        <v>34.909999999999997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 s="30">
        <f t="shared" si="700"/>
        <v>0</v>
      </c>
      <c r="AL7251" s="45">
        <v>2</v>
      </c>
      <c r="AM7251" s="32">
        <f t="shared" si="699"/>
        <v>2</v>
      </c>
      <c r="AN7251" s="33" t="str">
        <f t="shared" si="701"/>
        <v>NPN</v>
      </c>
      <c r="AO7251" s="33" t="str">
        <f t="shared" si="696"/>
        <v>2meses_pendientes</v>
      </c>
      <c r="AP7251" s="33">
        <f t="shared" si="697"/>
        <v>66</v>
      </c>
      <c r="AQ7251" s="31">
        <f t="shared" si="698"/>
        <v>8</v>
      </c>
    </row>
    <row r="7252" spans="2:43" x14ac:dyDescent="0.3">
      <c r="B7252" s="37">
        <v>46183</v>
      </c>
      <c r="C7252" t="s">
        <v>35</v>
      </c>
      <c r="D7252" t="s">
        <v>50095</v>
      </c>
      <c r="E7252" t="s">
        <v>50096</v>
      </c>
      <c r="F7252" t="s">
        <v>50097</v>
      </c>
      <c r="G7252" t="s">
        <v>50098</v>
      </c>
      <c r="H7252" t="s">
        <v>50099</v>
      </c>
      <c r="I7252" t="s">
        <v>6217</v>
      </c>
      <c r="J7252" t="s">
        <v>6218</v>
      </c>
      <c r="K7252" t="s">
        <v>40</v>
      </c>
      <c r="L7252" t="s">
        <v>50097</v>
      </c>
      <c r="M7252" t="s">
        <v>50100</v>
      </c>
      <c r="N7252" t="s">
        <v>50093</v>
      </c>
      <c r="O7252" t="s">
        <v>9724</v>
      </c>
      <c r="P7252" t="s">
        <v>9725</v>
      </c>
      <c r="Q7252" t="s">
        <v>50101</v>
      </c>
      <c r="R7252" s="26">
        <v>3</v>
      </c>
      <c r="S7252" s="23">
        <v>363161430000</v>
      </c>
      <c r="T7252" t="s">
        <v>37</v>
      </c>
      <c r="U7252" t="s">
        <v>9727</v>
      </c>
      <c r="V7252" s="39">
        <v>46183</v>
      </c>
      <c r="W7252" s="41">
        <v>33</v>
      </c>
      <c r="X7252" s="26" t="s">
        <v>41762</v>
      </c>
      <c r="Z7252">
        <v>34.909999999999997</v>
      </c>
      <c r="AE7252" s="41">
        <v>34.909999999999997</v>
      </c>
      <c r="AF7252">
        <v>1</v>
      </c>
      <c r="AG7252">
        <v>0</v>
      </c>
      <c r="AH7252">
        <v>0</v>
      </c>
      <c r="AI7252">
        <v>0</v>
      </c>
      <c r="AJ7252">
        <v>0</v>
      </c>
      <c r="AK7252" s="30">
        <f t="shared" si="700"/>
        <v>1</v>
      </c>
      <c r="AL7252" s="45">
        <v>2</v>
      </c>
      <c r="AM7252" s="32">
        <f t="shared" si="699"/>
        <v>1</v>
      </c>
      <c r="AN7252" s="33" t="str">
        <f t="shared" si="701"/>
        <v>MOROSO</v>
      </c>
      <c r="AO7252" s="33" t="str">
        <f t="shared" si="696"/>
        <v>1meses_pendientes</v>
      </c>
      <c r="AP7252" s="33">
        <f t="shared" si="697"/>
        <v>33</v>
      </c>
      <c r="AQ7252" s="31">
        <f t="shared" si="698"/>
        <v>10</v>
      </c>
    </row>
    <row r="7253" spans="2:43" x14ac:dyDescent="0.3">
      <c r="B7253" s="37">
        <v>46186</v>
      </c>
      <c r="C7253" t="s">
        <v>35</v>
      </c>
      <c r="D7253" t="s">
        <v>50102</v>
      </c>
      <c r="E7253" t="s">
        <v>50103</v>
      </c>
      <c r="F7253" t="s">
        <v>50104</v>
      </c>
      <c r="G7253" t="s">
        <v>50105</v>
      </c>
      <c r="H7253" t="s">
        <v>50106</v>
      </c>
      <c r="I7253" t="s">
        <v>6217</v>
      </c>
      <c r="J7253" t="s">
        <v>6218</v>
      </c>
      <c r="K7253" t="s">
        <v>7942</v>
      </c>
      <c r="L7253" t="s">
        <v>50107</v>
      </c>
      <c r="M7253" t="s">
        <v>50108</v>
      </c>
      <c r="N7253" t="s">
        <v>50093</v>
      </c>
      <c r="O7253" t="s">
        <v>9724</v>
      </c>
      <c r="P7253" t="s">
        <v>9725</v>
      </c>
      <c r="Q7253" t="s">
        <v>50109</v>
      </c>
      <c r="R7253" s="26">
        <v>3</v>
      </c>
      <c r="S7253" s="23">
        <v>365165560000</v>
      </c>
      <c r="T7253" t="s">
        <v>37</v>
      </c>
      <c r="U7253" t="s">
        <v>9727</v>
      </c>
      <c r="V7253" s="39">
        <v>46192</v>
      </c>
      <c r="W7253" s="41">
        <v>34.26</v>
      </c>
      <c r="X7253" s="26" t="s">
        <v>41762</v>
      </c>
      <c r="Z7253">
        <v>34.75</v>
      </c>
      <c r="AE7253" s="41">
        <v>34.75</v>
      </c>
      <c r="AF7253">
        <v>1</v>
      </c>
      <c r="AG7253">
        <v>0</v>
      </c>
      <c r="AH7253">
        <v>0</v>
      </c>
      <c r="AI7253">
        <v>0</v>
      </c>
      <c r="AJ7253">
        <v>0</v>
      </c>
      <c r="AK7253" s="30">
        <f t="shared" si="700"/>
        <v>1</v>
      </c>
      <c r="AL7253" s="45">
        <v>2</v>
      </c>
      <c r="AM7253" s="32">
        <f t="shared" si="699"/>
        <v>1</v>
      </c>
      <c r="AN7253" s="33" t="str">
        <f t="shared" si="701"/>
        <v>MOROSO</v>
      </c>
      <c r="AO7253" s="33" t="str">
        <f t="shared" si="696"/>
        <v>1meses_pendientes</v>
      </c>
      <c r="AP7253" s="33">
        <f t="shared" si="697"/>
        <v>34.26</v>
      </c>
      <c r="AQ7253" s="31">
        <f t="shared" si="698"/>
        <v>19</v>
      </c>
    </row>
    <row r="7254" spans="2:43" x14ac:dyDescent="0.3">
      <c r="B7254" s="37">
        <v>46186</v>
      </c>
      <c r="C7254" t="s">
        <v>35</v>
      </c>
      <c r="D7254" t="s">
        <v>50110</v>
      </c>
      <c r="E7254" t="s">
        <v>50111</v>
      </c>
      <c r="F7254" t="s">
        <v>50097</v>
      </c>
      <c r="G7254" t="s">
        <v>50112</v>
      </c>
      <c r="H7254" t="s">
        <v>50113</v>
      </c>
      <c r="I7254" t="s">
        <v>6217</v>
      </c>
      <c r="J7254" t="s">
        <v>9720</v>
      </c>
      <c r="K7254" t="s">
        <v>9733</v>
      </c>
      <c r="L7254" t="s">
        <v>50097</v>
      </c>
      <c r="M7254" t="s">
        <v>50114</v>
      </c>
      <c r="N7254" t="s">
        <v>50093</v>
      </c>
      <c r="O7254" t="s">
        <v>9724</v>
      </c>
      <c r="P7254" t="s">
        <v>9725</v>
      </c>
      <c r="Q7254" t="s">
        <v>50115</v>
      </c>
      <c r="R7254" s="26">
        <v>2</v>
      </c>
      <c r="S7254" s="23">
        <v>367166160000</v>
      </c>
      <c r="T7254" t="s">
        <v>37</v>
      </c>
      <c r="U7254" t="s">
        <v>9727</v>
      </c>
      <c r="V7254" s="39">
        <v>46188</v>
      </c>
      <c r="W7254" s="41">
        <v>36</v>
      </c>
      <c r="X7254" s="26" t="s">
        <v>41762</v>
      </c>
      <c r="Z7254">
        <v>36.5</v>
      </c>
      <c r="AE7254" s="41">
        <v>36.5</v>
      </c>
      <c r="AF7254">
        <v>1</v>
      </c>
      <c r="AG7254">
        <v>0</v>
      </c>
      <c r="AH7254">
        <v>0</v>
      </c>
      <c r="AI7254">
        <v>0</v>
      </c>
      <c r="AJ7254">
        <v>0</v>
      </c>
      <c r="AK7254" s="30">
        <f t="shared" si="700"/>
        <v>1</v>
      </c>
      <c r="AL7254" s="45">
        <v>2</v>
      </c>
      <c r="AM7254" s="32">
        <f t="shared" si="699"/>
        <v>1</v>
      </c>
      <c r="AN7254" s="33" t="str">
        <f t="shared" si="701"/>
        <v>MOROSO</v>
      </c>
      <c r="AO7254" s="33" t="str">
        <f t="shared" si="696"/>
        <v>1meses_pendientes</v>
      </c>
      <c r="AP7254" s="33">
        <f t="shared" si="697"/>
        <v>36</v>
      </c>
      <c r="AQ7254" s="31">
        <f t="shared" si="698"/>
        <v>15</v>
      </c>
    </row>
    <row r="7255" spans="2:43" x14ac:dyDescent="0.3">
      <c r="B7255" s="37">
        <v>46191</v>
      </c>
      <c r="C7255" t="s">
        <v>35</v>
      </c>
      <c r="D7255" t="s">
        <v>50116</v>
      </c>
      <c r="E7255" t="s">
        <v>50117</v>
      </c>
      <c r="F7255" t="s">
        <v>50118</v>
      </c>
      <c r="G7255" t="s">
        <v>50119</v>
      </c>
      <c r="H7255" t="s">
        <v>50120</v>
      </c>
      <c r="I7255" t="s">
        <v>6217</v>
      </c>
      <c r="J7255" t="s">
        <v>6218</v>
      </c>
      <c r="K7255" t="s">
        <v>9786</v>
      </c>
      <c r="M7255" t="s">
        <v>50121</v>
      </c>
      <c r="N7255" t="s">
        <v>50093</v>
      </c>
      <c r="O7255" t="s">
        <v>9724</v>
      </c>
      <c r="P7255" t="s">
        <v>9725</v>
      </c>
      <c r="Q7255" t="s">
        <v>50122</v>
      </c>
      <c r="R7255" s="26">
        <v>1</v>
      </c>
      <c r="S7255" s="23">
        <v>364170410000</v>
      </c>
      <c r="T7255" t="s">
        <v>37</v>
      </c>
      <c r="U7255" t="s">
        <v>9727</v>
      </c>
      <c r="V7255" s="39">
        <v>46192</v>
      </c>
      <c r="W7255" s="41">
        <v>20.8</v>
      </c>
      <c r="X7255" s="26" t="s">
        <v>41762</v>
      </c>
      <c r="Z7255">
        <v>21.01</v>
      </c>
      <c r="AE7255" s="41">
        <v>21.01</v>
      </c>
      <c r="AF7255">
        <v>1</v>
      </c>
      <c r="AG7255">
        <v>0</v>
      </c>
      <c r="AH7255">
        <v>0</v>
      </c>
      <c r="AI7255">
        <v>0</v>
      </c>
      <c r="AJ7255">
        <v>0</v>
      </c>
      <c r="AK7255" s="30">
        <f t="shared" si="700"/>
        <v>1</v>
      </c>
      <c r="AL7255" s="45">
        <v>2</v>
      </c>
      <c r="AM7255" s="32">
        <f t="shared" si="699"/>
        <v>1</v>
      </c>
      <c r="AN7255" s="33" t="str">
        <f t="shared" si="701"/>
        <v>MOROSO</v>
      </c>
      <c r="AO7255" s="33" t="str">
        <f t="shared" si="696"/>
        <v>1meses_pendientes</v>
      </c>
      <c r="AP7255" s="33">
        <f t="shared" si="697"/>
        <v>20.8</v>
      </c>
      <c r="AQ7255" s="31">
        <f t="shared" si="698"/>
        <v>19</v>
      </c>
    </row>
    <row r="7256" spans="2:43" x14ac:dyDescent="0.3">
      <c r="B7256" s="37">
        <v>46193</v>
      </c>
      <c r="C7256" t="s">
        <v>35</v>
      </c>
      <c r="D7256" t="s">
        <v>50123</v>
      </c>
      <c r="E7256" t="s">
        <v>50124</v>
      </c>
      <c r="F7256" t="s">
        <v>50125</v>
      </c>
      <c r="G7256" t="s">
        <v>50126</v>
      </c>
      <c r="H7256" t="s">
        <v>50127</v>
      </c>
      <c r="I7256" t="s">
        <v>6217</v>
      </c>
      <c r="J7256" t="s">
        <v>6218</v>
      </c>
      <c r="K7256" t="s">
        <v>7942</v>
      </c>
      <c r="L7256" t="s">
        <v>50128</v>
      </c>
      <c r="M7256" t="s">
        <v>50129</v>
      </c>
      <c r="N7256" t="s">
        <v>50093</v>
      </c>
      <c r="O7256" t="s">
        <v>9724</v>
      </c>
      <c r="P7256" t="s">
        <v>9725</v>
      </c>
      <c r="Q7256" t="s">
        <v>50130</v>
      </c>
      <c r="R7256" s="26">
        <v>2</v>
      </c>
      <c r="S7256" s="23">
        <v>362172440000</v>
      </c>
      <c r="T7256" t="s">
        <v>37</v>
      </c>
      <c r="U7256" t="s">
        <v>9727</v>
      </c>
      <c r="V7256" s="39">
        <v>46193</v>
      </c>
      <c r="W7256" s="41">
        <v>28</v>
      </c>
      <c r="X7256" s="26" t="s">
        <v>41762</v>
      </c>
      <c r="Z7256">
        <v>28.42</v>
      </c>
      <c r="AE7256" s="41">
        <v>28.42</v>
      </c>
      <c r="AF7256">
        <v>1</v>
      </c>
      <c r="AG7256">
        <v>0</v>
      </c>
      <c r="AH7256">
        <v>0</v>
      </c>
      <c r="AI7256">
        <v>0</v>
      </c>
      <c r="AJ7256">
        <v>0</v>
      </c>
      <c r="AK7256" s="30">
        <f t="shared" si="700"/>
        <v>1</v>
      </c>
      <c r="AL7256" s="45">
        <v>2</v>
      </c>
      <c r="AM7256" s="32">
        <f t="shared" si="699"/>
        <v>1</v>
      </c>
      <c r="AN7256" s="33" t="str">
        <f t="shared" si="701"/>
        <v>MOROSO</v>
      </c>
      <c r="AO7256" s="33" t="str">
        <f t="shared" si="696"/>
        <v>1meses_pendientes</v>
      </c>
      <c r="AP7256" s="33">
        <f t="shared" si="697"/>
        <v>28</v>
      </c>
      <c r="AQ7256" s="31">
        <f t="shared" si="698"/>
        <v>20</v>
      </c>
    </row>
    <row r="7257" spans="2:43" x14ac:dyDescent="0.3">
      <c r="B7257" s="37">
        <v>46195</v>
      </c>
      <c r="C7257" t="s">
        <v>35</v>
      </c>
      <c r="D7257" t="s">
        <v>50131</v>
      </c>
      <c r="E7257" t="s">
        <v>50132</v>
      </c>
      <c r="F7257" t="s">
        <v>50133</v>
      </c>
      <c r="G7257" t="s">
        <v>50134</v>
      </c>
      <c r="H7257" t="s">
        <v>50135</v>
      </c>
      <c r="I7257" t="s">
        <v>6217</v>
      </c>
      <c r="J7257" t="s">
        <v>6218</v>
      </c>
      <c r="K7257" t="s">
        <v>7942</v>
      </c>
      <c r="M7257" t="s">
        <v>50136</v>
      </c>
      <c r="N7257" t="s">
        <v>50093</v>
      </c>
      <c r="O7257" t="s">
        <v>9724</v>
      </c>
      <c r="P7257" t="s">
        <v>9725</v>
      </c>
      <c r="Q7257" t="s">
        <v>50137</v>
      </c>
      <c r="R7257" s="26">
        <v>3</v>
      </c>
      <c r="S7257" s="23">
        <v>367173410000</v>
      </c>
      <c r="T7257" t="s">
        <v>37</v>
      </c>
      <c r="U7257" t="s">
        <v>9727</v>
      </c>
      <c r="V7257" s="39">
        <v>46197</v>
      </c>
      <c r="W7257" s="41">
        <v>30.7</v>
      </c>
      <c r="X7257" s="26" t="s">
        <v>41762</v>
      </c>
      <c r="AE7257" s="41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 s="30">
        <f t="shared" si="700"/>
        <v>0</v>
      </c>
      <c r="AL7257" s="45">
        <v>2</v>
      </c>
      <c r="AM7257" s="32">
        <f t="shared" si="699"/>
        <v>2</v>
      </c>
      <c r="AN7257" s="33" t="str">
        <f t="shared" si="701"/>
        <v>NPN</v>
      </c>
      <c r="AO7257" s="33" t="str">
        <f t="shared" si="696"/>
        <v>2meses_pendientes</v>
      </c>
      <c r="AP7257" s="33">
        <f t="shared" si="697"/>
        <v>61.4</v>
      </c>
      <c r="AQ7257" s="31">
        <f t="shared" si="698"/>
        <v>24</v>
      </c>
    </row>
    <row r="7258" spans="2:43" x14ac:dyDescent="0.3">
      <c r="B7258" s="37">
        <v>46199</v>
      </c>
      <c r="C7258" t="s">
        <v>35</v>
      </c>
      <c r="D7258" t="s">
        <v>50138</v>
      </c>
      <c r="E7258" t="s">
        <v>50139</v>
      </c>
      <c r="F7258" t="s">
        <v>50140</v>
      </c>
      <c r="G7258" t="s">
        <v>50141</v>
      </c>
      <c r="H7258" t="s">
        <v>50142</v>
      </c>
      <c r="I7258" t="s">
        <v>6217</v>
      </c>
      <c r="J7258" t="s">
        <v>9720</v>
      </c>
      <c r="K7258" t="s">
        <v>9721</v>
      </c>
      <c r="M7258" t="s">
        <v>50143</v>
      </c>
      <c r="N7258" t="s">
        <v>50093</v>
      </c>
      <c r="O7258" t="s">
        <v>9724</v>
      </c>
      <c r="P7258" t="s">
        <v>9725</v>
      </c>
      <c r="Q7258" t="s">
        <v>50144</v>
      </c>
      <c r="R7258" s="26">
        <v>2</v>
      </c>
      <c r="S7258" s="23">
        <v>986018990000</v>
      </c>
      <c r="T7258" t="s">
        <v>37</v>
      </c>
      <c r="U7258" t="s">
        <v>9727</v>
      </c>
      <c r="V7258" s="39">
        <v>46200</v>
      </c>
      <c r="W7258" s="41">
        <v>36</v>
      </c>
      <c r="X7258" s="26" t="s">
        <v>41762</v>
      </c>
      <c r="AE7258" s="41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 s="30">
        <f t="shared" si="700"/>
        <v>0</v>
      </c>
      <c r="AL7258" s="45">
        <v>2</v>
      </c>
      <c r="AM7258" s="32">
        <f t="shared" si="699"/>
        <v>2</v>
      </c>
      <c r="AN7258" s="33" t="str">
        <f t="shared" si="701"/>
        <v>NPN</v>
      </c>
      <c r="AO7258" s="33" t="str">
        <f t="shared" si="696"/>
        <v>2meses_pendientes</v>
      </c>
      <c r="AP7258" s="33">
        <f t="shared" si="697"/>
        <v>72</v>
      </c>
      <c r="AQ7258" s="31">
        <f t="shared" si="698"/>
        <v>27</v>
      </c>
    </row>
    <row r="7259" spans="2:43" x14ac:dyDescent="0.3">
      <c r="B7259" s="37">
        <v>46200</v>
      </c>
      <c r="C7259" t="s">
        <v>35</v>
      </c>
      <c r="D7259" t="s">
        <v>50145</v>
      </c>
      <c r="E7259" t="s">
        <v>50146</v>
      </c>
      <c r="F7259" t="s">
        <v>50147</v>
      </c>
      <c r="G7259" t="s">
        <v>50148</v>
      </c>
      <c r="H7259" t="s">
        <v>50149</v>
      </c>
      <c r="I7259" t="s">
        <v>6217</v>
      </c>
      <c r="J7259" t="s">
        <v>6218</v>
      </c>
      <c r="K7259" t="s">
        <v>6219</v>
      </c>
      <c r="M7259" t="s">
        <v>50150</v>
      </c>
      <c r="N7259" t="s">
        <v>50093</v>
      </c>
      <c r="O7259" t="s">
        <v>9724</v>
      </c>
      <c r="P7259" t="s">
        <v>9725</v>
      </c>
      <c r="Q7259" t="s">
        <v>50151</v>
      </c>
      <c r="R7259" s="26">
        <v>1</v>
      </c>
      <c r="S7259" s="23">
        <v>365180250000</v>
      </c>
      <c r="T7259" t="s">
        <v>37</v>
      </c>
      <c r="U7259" t="s">
        <v>9727</v>
      </c>
      <c r="V7259" s="39">
        <v>46202</v>
      </c>
      <c r="W7259" s="41">
        <v>21</v>
      </c>
      <c r="X7259" s="26" t="s">
        <v>41762</v>
      </c>
      <c r="AE7259" s="41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 s="30">
        <f t="shared" si="700"/>
        <v>0</v>
      </c>
      <c r="AL7259" s="45">
        <v>2</v>
      </c>
      <c r="AM7259" s="32">
        <f t="shared" si="699"/>
        <v>2</v>
      </c>
      <c r="AN7259" s="33" t="str">
        <f t="shared" si="701"/>
        <v>NPN</v>
      </c>
      <c r="AO7259" s="33" t="str">
        <f t="shared" si="696"/>
        <v>2meses_pendientes</v>
      </c>
      <c r="AP7259" s="33">
        <f t="shared" si="697"/>
        <v>42</v>
      </c>
      <c r="AQ7259" s="31">
        <f t="shared" si="698"/>
        <v>29</v>
      </c>
    </row>
    <row r="7260" spans="2:43" x14ac:dyDescent="0.3">
      <c r="B7260" s="37">
        <v>46202</v>
      </c>
      <c r="C7260" t="s">
        <v>35</v>
      </c>
      <c r="D7260" t="s">
        <v>50152</v>
      </c>
      <c r="E7260" t="s">
        <v>50153</v>
      </c>
      <c r="F7260" t="s">
        <v>50154</v>
      </c>
      <c r="G7260" t="s">
        <v>50155</v>
      </c>
      <c r="H7260" t="s">
        <v>50156</v>
      </c>
      <c r="M7260" t="s">
        <v>50157</v>
      </c>
      <c r="N7260" t="s">
        <v>50093</v>
      </c>
      <c r="O7260" t="s">
        <v>9724</v>
      </c>
      <c r="P7260" t="s">
        <v>9725</v>
      </c>
      <c r="Q7260" t="s">
        <v>50158</v>
      </c>
      <c r="R7260" s="26">
        <v>3</v>
      </c>
      <c r="S7260" s="23">
        <v>362181450000</v>
      </c>
      <c r="T7260" t="s">
        <v>37</v>
      </c>
      <c r="U7260" t="s">
        <v>9727</v>
      </c>
      <c r="V7260" s="39">
        <v>46202</v>
      </c>
      <c r="W7260" s="41">
        <v>36.64</v>
      </c>
      <c r="X7260" s="26" t="s">
        <v>41762</v>
      </c>
      <c r="AE7260" s="41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 s="30">
        <f t="shared" si="700"/>
        <v>0</v>
      </c>
      <c r="AL7260" s="45">
        <v>2</v>
      </c>
      <c r="AM7260" s="32">
        <f t="shared" si="699"/>
        <v>2</v>
      </c>
      <c r="AN7260" s="33" t="str">
        <f t="shared" si="701"/>
        <v>NPN</v>
      </c>
      <c r="AO7260" s="33" t="str">
        <f t="shared" si="696"/>
        <v>2meses_pendientes</v>
      </c>
      <c r="AP7260" s="33">
        <f t="shared" si="697"/>
        <v>73.28</v>
      </c>
      <c r="AQ7260" s="31">
        <f t="shared" si="698"/>
        <v>29</v>
      </c>
    </row>
    <row r="7261" spans="2:43" x14ac:dyDescent="0.3">
      <c r="B7261" s="37">
        <v>46203</v>
      </c>
      <c r="C7261" t="s">
        <v>35</v>
      </c>
      <c r="D7261" t="s">
        <v>50159</v>
      </c>
      <c r="E7261" t="s">
        <v>50160</v>
      </c>
      <c r="F7261" t="s">
        <v>50161</v>
      </c>
      <c r="G7261" t="s">
        <v>50162</v>
      </c>
      <c r="H7261" t="s">
        <v>50163</v>
      </c>
      <c r="M7261" t="s">
        <v>50164</v>
      </c>
      <c r="N7261" t="s">
        <v>50093</v>
      </c>
      <c r="O7261" t="s">
        <v>9724</v>
      </c>
      <c r="P7261" t="s">
        <v>9725</v>
      </c>
      <c r="Q7261" t="s">
        <v>50165</v>
      </c>
      <c r="R7261" s="26">
        <v>3</v>
      </c>
      <c r="S7261" s="23">
        <v>369182420000</v>
      </c>
      <c r="T7261" t="s">
        <v>37</v>
      </c>
      <c r="U7261" t="s">
        <v>9727</v>
      </c>
      <c r="V7261" s="39">
        <v>46203</v>
      </c>
      <c r="W7261" s="41">
        <v>30.7</v>
      </c>
      <c r="X7261" s="26" t="s">
        <v>41762</v>
      </c>
      <c r="AE7261" s="4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 s="30">
        <f t="shared" si="700"/>
        <v>0</v>
      </c>
      <c r="AL7261" s="45">
        <v>2</v>
      </c>
      <c r="AM7261" s="32">
        <f t="shared" si="699"/>
        <v>2</v>
      </c>
      <c r="AN7261" s="33" t="str">
        <f t="shared" si="701"/>
        <v>NPN</v>
      </c>
      <c r="AO7261" s="33" t="str">
        <f t="shared" si="696"/>
        <v>2meses_pendientes</v>
      </c>
      <c r="AP7261" s="33">
        <f t="shared" si="697"/>
        <v>61.4</v>
      </c>
      <c r="AQ7261" s="31">
        <f t="shared" si="698"/>
        <v>30</v>
      </c>
    </row>
    <row r="7262" spans="2:43" x14ac:dyDescent="0.3">
      <c r="B7262" s="37">
        <v>46178</v>
      </c>
      <c r="C7262" t="s">
        <v>35</v>
      </c>
      <c r="D7262" t="s">
        <v>50166</v>
      </c>
      <c r="E7262" t="s">
        <v>50167</v>
      </c>
      <c r="F7262" t="s">
        <v>50168</v>
      </c>
      <c r="G7262" t="s">
        <v>50169</v>
      </c>
      <c r="H7262" t="s">
        <v>50170</v>
      </c>
      <c r="I7262" t="s">
        <v>6217</v>
      </c>
      <c r="J7262" t="s">
        <v>6218</v>
      </c>
      <c r="K7262" t="s">
        <v>7942</v>
      </c>
      <c r="L7262" t="s">
        <v>50171</v>
      </c>
      <c r="M7262" t="s">
        <v>50172</v>
      </c>
      <c r="N7262" t="s">
        <v>50173</v>
      </c>
      <c r="O7262" t="s">
        <v>9724</v>
      </c>
      <c r="P7262" t="s">
        <v>9725</v>
      </c>
      <c r="Q7262" t="s">
        <v>50174</v>
      </c>
      <c r="R7262" s="26">
        <v>1</v>
      </c>
      <c r="S7262" s="23">
        <v>361157460000</v>
      </c>
      <c r="T7262" t="s">
        <v>37</v>
      </c>
      <c r="U7262" t="s">
        <v>9727</v>
      </c>
      <c r="V7262" s="39">
        <v>46181</v>
      </c>
      <c r="W7262" s="41">
        <v>25.2</v>
      </c>
      <c r="X7262" s="26" t="s">
        <v>41762</v>
      </c>
      <c r="Y7262">
        <v>25.45</v>
      </c>
      <c r="AE7262" s="41">
        <v>25.45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 s="30">
        <f t="shared" si="700"/>
        <v>0</v>
      </c>
      <c r="AL7262" s="45">
        <v>2</v>
      </c>
      <c r="AM7262" s="32">
        <f t="shared" si="699"/>
        <v>2</v>
      </c>
      <c r="AN7262" s="33" t="str">
        <f t="shared" si="701"/>
        <v>NPN</v>
      </c>
      <c r="AO7262" s="33" t="str">
        <f t="shared" si="696"/>
        <v>2meses_pendientes</v>
      </c>
      <c r="AP7262" s="33">
        <f t="shared" si="697"/>
        <v>50.4</v>
      </c>
      <c r="AQ7262" s="31">
        <f t="shared" si="698"/>
        <v>8</v>
      </c>
    </row>
    <row r="7263" spans="2:43" x14ac:dyDescent="0.3">
      <c r="B7263" s="37">
        <v>46183</v>
      </c>
      <c r="C7263" t="s">
        <v>35</v>
      </c>
      <c r="D7263" t="s">
        <v>50175</v>
      </c>
      <c r="E7263" t="s">
        <v>50176</v>
      </c>
      <c r="F7263" t="s">
        <v>50177</v>
      </c>
      <c r="G7263" t="s">
        <v>50178</v>
      </c>
      <c r="H7263" t="s">
        <v>36491</v>
      </c>
      <c r="I7263" t="s">
        <v>6217</v>
      </c>
      <c r="J7263" t="s">
        <v>9755</v>
      </c>
      <c r="K7263" t="s">
        <v>9756</v>
      </c>
      <c r="L7263" t="s">
        <v>50177</v>
      </c>
      <c r="M7263" t="s">
        <v>50179</v>
      </c>
      <c r="N7263" t="s">
        <v>50173</v>
      </c>
      <c r="O7263" t="s">
        <v>9724</v>
      </c>
      <c r="P7263" t="s">
        <v>9725</v>
      </c>
      <c r="Q7263" t="s">
        <v>50180</v>
      </c>
      <c r="R7263" s="26">
        <v>2</v>
      </c>
      <c r="S7263" s="23">
        <v>329095670000</v>
      </c>
      <c r="T7263" t="s">
        <v>37</v>
      </c>
      <c r="U7263" t="s">
        <v>9727</v>
      </c>
      <c r="V7263" s="39">
        <v>46188</v>
      </c>
      <c r="W7263" s="41">
        <v>28</v>
      </c>
      <c r="X7263" s="26" t="s">
        <v>41762</v>
      </c>
      <c r="Y7263">
        <v>14.21</v>
      </c>
      <c r="AE7263" s="41">
        <v>14.21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 s="30">
        <f t="shared" si="700"/>
        <v>0</v>
      </c>
      <c r="AL7263" s="45">
        <v>2</v>
      </c>
      <c r="AM7263" s="32">
        <f t="shared" si="699"/>
        <v>2</v>
      </c>
      <c r="AN7263" s="33" t="str">
        <f t="shared" si="701"/>
        <v>NPN</v>
      </c>
      <c r="AO7263" s="33" t="str">
        <f t="shared" si="696"/>
        <v>2meses_pendientes</v>
      </c>
      <c r="AP7263" s="33">
        <f t="shared" si="697"/>
        <v>56</v>
      </c>
      <c r="AQ7263" s="31">
        <f t="shared" si="698"/>
        <v>15</v>
      </c>
    </row>
    <row r="7264" spans="2:43" x14ac:dyDescent="0.3">
      <c r="B7264" s="37">
        <v>46191</v>
      </c>
      <c r="C7264" t="s">
        <v>35</v>
      </c>
      <c r="D7264" t="s">
        <v>50181</v>
      </c>
      <c r="E7264" t="s">
        <v>50182</v>
      </c>
      <c r="F7264" t="s">
        <v>50183</v>
      </c>
      <c r="G7264" t="s">
        <v>50184</v>
      </c>
      <c r="H7264" t="s">
        <v>50185</v>
      </c>
      <c r="I7264" t="s">
        <v>6217</v>
      </c>
      <c r="J7264" t="s">
        <v>6218</v>
      </c>
      <c r="K7264" t="s">
        <v>810</v>
      </c>
      <c r="L7264" t="s">
        <v>50186</v>
      </c>
      <c r="M7264" t="s">
        <v>50187</v>
      </c>
      <c r="N7264" t="s">
        <v>50173</v>
      </c>
      <c r="O7264" t="s">
        <v>9724</v>
      </c>
      <c r="P7264" t="s">
        <v>9725</v>
      </c>
      <c r="Q7264" t="s">
        <v>50188</v>
      </c>
      <c r="R7264" s="26">
        <v>1</v>
      </c>
      <c r="S7264" s="23">
        <v>368170310000</v>
      </c>
      <c r="T7264" t="s">
        <v>37</v>
      </c>
      <c r="U7264" t="s">
        <v>9727</v>
      </c>
      <c r="V7264" s="39">
        <v>46192</v>
      </c>
      <c r="W7264" s="41">
        <v>21</v>
      </c>
      <c r="X7264" s="26" t="s">
        <v>41762</v>
      </c>
      <c r="Z7264">
        <v>21.25</v>
      </c>
      <c r="AE7264" s="41">
        <v>21.25</v>
      </c>
      <c r="AF7264">
        <v>1</v>
      </c>
      <c r="AG7264">
        <v>0</v>
      </c>
      <c r="AH7264">
        <v>0</v>
      </c>
      <c r="AI7264">
        <v>0</v>
      </c>
      <c r="AJ7264">
        <v>0</v>
      </c>
      <c r="AK7264" s="30">
        <f t="shared" si="700"/>
        <v>1</v>
      </c>
      <c r="AL7264" s="45">
        <v>2</v>
      </c>
      <c r="AM7264" s="32">
        <f t="shared" si="699"/>
        <v>1</v>
      </c>
      <c r="AN7264" s="33" t="str">
        <f t="shared" si="701"/>
        <v>MOROSO</v>
      </c>
      <c r="AO7264" s="33" t="str">
        <f t="shared" si="696"/>
        <v>1meses_pendientes</v>
      </c>
      <c r="AP7264" s="33">
        <f t="shared" si="697"/>
        <v>21</v>
      </c>
      <c r="AQ7264" s="31">
        <f t="shared" si="698"/>
        <v>19</v>
      </c>
    </row>
    <row r="7265" spans="2:43" x14ac:dyDescent="0.3">
      <c r="B7265" s="37">
        <v>46195</v>
      </c>
      <c r="C7265" t="s">
        <v>35</v>
      </c>
      <c r="D7265" t="s">
        <v>50189</v>
      </c>
      <c r="E7265" t="s">
        <v>50190</v>
      </c>
      <c r="F7265" t="s">
        <v>50191</v>
      </c>
      <c r="G7265" t="s">
        <v>50192</v>
      </c>
      <c r="H7265" t="s">
        <v>50193</v>
      </c>
      <c r="I7265" t="s">
        <v>6217</v>
      </c>
      <c r="J7265" t="s">
        <v>6218</v>
      </c>
      <c r="K7265" t="s">
        <v>7942</v>
      </c>
      <c r="L7265" t="s">
        <v>50191</v>
      </c>
      <c r="M7265" t="s">
        <v>50194</v>
      </c>
      <c r="N7265" t="s">
        <v>50173</v>
      </c>
      <c r="O7265" t="s">
        <v>9724</v>
      </c>
      <c r="P7265" t="s">
        <v>9725</v>
      </c>
      <c r="Q7265" t="s">
        <v>50195</v>
      </c>
      <c r="R7265" s="26">
        <v>2</v>
      </c>
      <c r="S7265" s="23">
        <v>369174230000</v>
      </c>
      <c r="T7265" t="s">
        <v>37</v>
      </c>
      <c r="U7265" t="s">
        <v>9727</v>
      </c>
      <c r="V7265" s="39">
        <v>46196</v>
      </c>
      <c r="W7265" s="41">
        <v>32</v>
      </c>
      <c r="X7265" s="26" t="s">
        <v>41762</v>
      </c>
      <c r="AE7265" s="41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 s="30">
        <f t="shared" si="700"/>
        <v>0</v>
      </c>
      <c r="AL7265" s="45">
        <v>2</v>
      </c>
      <c r="AM7265" s="32">
        <f t="shared" si="699"/>
        <v>2</v>
      </c>
      <c r="AN7265" s="33" t="str">
        <f t="shared" si="701"/>
        <v>NPN</v>
      </c>
      <c r="AO7265" s="33" t="str">
        <f t="shared" si="696"/>
        <v>2meses_pendientes</v>
      </c>
      <c r="AP7265" s="33">
        <f t="shared" si="697"/>
        <v>64</v>
      </c>
      <c r="AQ7265" s="31">
        <f t="shared" si="698"/>
        <v>23</v>
      </c>
    </row>
    <row r="7266" spans="2:43" x14ac:dyDescent="0.3">
      <c r="B7266" s="37">
        <v>46196</v>
      </c>
      <c r="C7266" t="s">
        <v>35</v>
      </c>
      <c r="D7266" t="s">
        <v>50196</v>
      </c>
      <c r="E7266" t="s">
        <v>50197</v>
      </c>
      <c r="F7266" t="s">
        <v>50198</v>
      </c>
      <c r="G7266" t="s">
        <v>50199</v>
      </c>
      <c r="H7266" t="s">
        <v>50200</v>
      </c>
      <c r="I7266" t="s">
        <v>6217</v>
      </c>
      <c r="J7266" t="s">
        <v>9720</v>
      </c>
      <c r="K7266" t="s">
        <v>9733</v>
      </c>
      <c r="L7266" t="s">
        <v>50198</v>
      </c>
      <c r="M7266" t="s">
        <v>50201</v>
      </c>
      <c r="N7266" t="s">
        <v>50173</v>
      </c>
      <c r="O7266" t="s">
        <v>9724</v>
      </c>
      <c r="P7266" t="s">
        <v>9725</v>
      </c>
      <c r="Q7266" t="s">
        <v>50202</v>
      </c>
      <c r="R7266" s="26">
        <v>2</v>
      </c>
      <c r="S7266" s="23">
        <v>348020350000</v>
      </c>
      <c r="T7266" t="s">
        <v>37</v>
      </c>
      <c r="U7266" t="s">
        <v>9727</v>
      </c>
      <c r="V7266" s="39">
        <v>46198</v>
      </c>
      <c r="W7266" s="41">
        <v>28</v>
      </c>
      <c r="X7266" s="26" t="s">
        <v>41762</v>
      </c>
      <c r="Z7266">
        <v>28.42</v>
      </c>
      <c r="AE7266" s="41">
        <v>28.42</v>
      </c>
      <c r="AF7266">
        <v>1</v>
      </c>
      <c r="AG7266">
        <v>0</v>
      </c>
      <c r="AH7266">
        <v>0</v>
      </c>
      <c r="AI7266">
        <v>0</v>
      </c>
      <c r="AJ7266">
        <v>0</v>
      </c>
      <c r="AK7266" s="30">
        <f t="shared" si="700"/>
        <v>1</v>
      </c>
      <c r="AL7266" s="45">
        <v>2</v>
      </c>
      <c r="AM7266" s="32">
        <f t="shared" si="699"/>
        <v>1</v>
      </c>
      <c r="AN7266" s="33" t="str">
        <f t="shared" si="701"/>
        <v>MOROSO</v>
      </c>
      <c r="AO7266" s="33" t="str">
        <f t="shared" si="696"/>
        <v>1meses_pendientes</v>
      </c>
      <c r="AP7266" s="33">
        <f t="shared" si="697"/>
        <v>28</v>
      </c>
      <c r="AQ7266" s="31">
        <f t="shared" si="698"/>
        <v>25</v>
      </c>
    </row>
    <row r="7267" spans="2:43" x14ac:dyDescent="0.3">
      <c r="B7267" s="37">
        <v>46197</v>
      </c>
      <c r="C7267" t="s">
        <v>35</v>
      </c>
      <c r="D7267" t="s">
        <v>50203</v>
      </c>
      <c r="E7267" t="s">
        <v>50204</v>
      </c>
      <c r="F7267" t="s">
        <v>50205</v>
      </c>
      <c r="G7267" t="s">
        <v>50206</v>
      </c>
      <c r="H7267" t="s">
        <v>50207</v>
      </c>
      <c r="I7267" t="s">
        <v>6217</v>
      </c>
      <c r="J7267" t="s">
        <v>6218</v>
      </c>
      <c r="K7267" t="s">
        <v>7942</v>
      </c>
      <c r="L7267" t="s">
        <v>50205</v>
      </c>
      <c r="M7267" t="s">
        <v>50208</v>
      </c>
      <c r="N7267" t="s">
        <v>50173</v>
      </c>
      <c r="O7267" t="s">
        <v>9724</v>
      </c>
      <c r="P7267" t="s">
        <v>9725</v>
      </c>
      <c r="Q7267" t="s">
        <v>50209</v>
      </c>
      <c r="R7267" s="26">
        <v>2</v>
      </c>
      <c r="S7267" s="23">
        <v>367176230000</v>
      </c>
      <c r="T7267" t="s">
        <v>37</v>
      </c>
      <c r="U7267" t="s">
        <v>9727</v>
      </c>
      <c r="V7267" s="39">
        <v>46202</v>
      </c>
      <c r="W7267" s="41">
        <v>31.4</v>
      </c>
      <c r="X7267" s="26" t="s">
        <v>41762</v>
      </c>
      <c r="AE7267" s="41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 s="30">
        <f t="shared" si="700"/>
        <v>0</v>
      </c>
      <c r="AL7267" s="45">
        <v>2</v>
      </c>
      <c r="AM7267" s="32">
        <f t="shared" si="699"/>
        <v>2</v>
      </c>
      <c r="AN7267" s="33" t="str">
        <f t="shared" si="701"/>
        <v>NPN</v>
      </c>
      <c r="AO7267" s="33" t="str">
        <f t="shared" si="696"/>
        <v>2meses_pendientes</v>
      </c>
      <c r="AP7267" s="33">
        <f t="shared" si="697"/>
        <v>62.8</v>
      </c>
      <c r="AQ7267" s="31">
        <f t="shared" si="698"/>
        <v>29</v>
      </c>
    </row>
    <row r="7268" spans="2:43" x14ac:dyDescent="0.3">
      <c r="B7268" s="37">
        <v>46183</v>
      </c>
      <c r="C7268" t="s">
        <v>35</v>
      </c>
      <c r="D7268" t="s">
        <v>50210</v>
      </c>
      <c r="E7268" t="s">
        <v>50211</v>
      </c>
      <c r="F7268" t="s">
        <v>50212</v>
      </c>
      <c r="G7268" t="s">
        <v>50213</v>
      </c>
      <c r="H7268" t="s">
        <v>50214</v>
      </c>
      <c r="I7268" t="s">
        <v>6217</v>
      </c>
      <c r="J7268" t="s">
        <v>12186</v>
      </c>
      <c r="K7268" t="s">
        <v>20043</v>
      </c>
      <c r="L7268" t="s">
        <v>50215</v>
      </c>
      <c r="M7268" t="s">
        <v>50216</v>
      </c>
      <c r="N7268" t="s">
        <v>50217</v>
      </c>
      <c r="O7268" t="s">
        <v>9724</v>
      </c>
      <c r="P7268" t="s">
        <v>9725</v>
      </c>
      <c r="Q7268" t="s">
        <v>50218</v>
      </c>
      <c r="R7268" s="26">
        <v>3</v>
      </c>
      <c r="S7268" s="23">
        <v>333046410000</v>
      </c>
      <c r="T7268" t="s">
        <v>37</v>
      </c>
      <c r="U7268" t="s">
        <v>9727</v>
      </c>
      <c r="V7268" s="39">
        <v>46183</v>
      </c>
      <c r="W7268" s="41">
        <v>44.82</v>
      </c>
      <c r="X7268" s="26" t="s">
        <v>41762</v>
      </c>
      <c r="Y7268">
        <v>48.53</v>
      </c>
      <c r="AE7268" s="41">
        <v>48.53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 s="30">
        <f t="shared" si="700"/>
        <v>0</v>
      </c>
      <c r="AL7268" s="45">
        <v>2</v>
      </c>
      <c r="AM7268" s="32">
        <f t="shared" si="699"/>
        <v>2</v>
      </c>
      <c r="AN7268" s="33" t="str">
        <f t="shared" si="701"/>
        <v>NPN</v>
      </c>
      <c r="AO7268" s="33" t="str">
        <f t="shared" si="696"/>
        <v>2meses_pendientes</v>
      </c>
      <c r="AP7268" s="33">
        <f t="shared" si="697"/>
        <v>89.64</v>
      </c>
      <c r="AQ7268" s="31">
        <f t="shared" si="698"/>
        <v>10</v>
      </c>
    </row>
    <row r="7269" spans="2:43" x14ac:dyDescent="0.3">
      <c r="B7269" s="37">
        <v>46183</v>
      </c>
      <c r="C7269" t="s">
        <v>35</v>
      </c>
      <c r="D7269" t="s">
        <v>50219</v>
      </c>
      <c r="E7269" t="s">
        <v>50220</v>
      </c>
      <c r="F7269" t="s">
        <v>50221</v>
      </c>
      <c r="G7269" t="s">
        <v>50222</v>
      </c>
      <c r="H7269" t="s">
        <v>50223</v>
      </c>
      <c r="I7269" t="s">
        <v>6217</v>
      </c>
      <c r="J7269" t="s">
        <v>6218</v>
      </c>
      <c r="K7269" t="s">
        <v>7942</v>
      </c>
      <c r="L7269" t="s">
        <v>50224</v>
      </c>
      <c r="M7269" t="s">
        <v>50225</v>
      </c>
      <c r="N7269" t="s">
        <v>50217</v>
      </c>
      <c r="O7269" t="s">
        <v>9724</v>
      </c>
      <c r="P7269" t="s">
        <v>9725</v>
      </c>
      <c r="Q7269" t="s">
        <v>50226</v>
      </c>
      <c r="R7269" s="26">
        <v>2</v>
      </c>
      <c r="S7269" s="23">
        <v>362162570000</v>
      </c>
      <c r="T7269" t="s">
        <v>37</v>
      </c>
      <c r="U7269" t="s">
        <v>9727</v>
      </c>
      <c r="V7269" s="39">
        <v>46184</v>
      </c>
      <c r="W7269" s="41">
        <v>25.3</v>
      </c>
      <c r="X7269" s="26" t="s">
        <v>41762</v>
      </c>
      <c r="Y7269">
        <v>26.39</v>
      </c>
      <c r="AE7269" s="41">
        <v>26.39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 s="30">
        <f t="shared" si="700"/>
        <v>0</v>
      </c>
      <c r="AL7269" s="45">
        <v>2</v>
      </c>
      <c r="AM7269" s="32">
        <f t="shared" si="699"/>
        <v>2</v>
      </c>
      <c r="AN7269" s="33" t="str">
        <f t="shared" si="701"/>
        <v>NPN</v>
      </c>
      <c r="AO7269" s="33" t="str">
        <f t="shared" si="696"/>
        <v>2meses_pendientes</v>
      </c>
      <c r="AP7269" s="33">
        <f t="shared" si="697"/>
        <v>50.6</v>
      </c>
      <c r="AQ7269" s="31">
        <f t="shared" si="698"/>
        <v>11</v>
      </c>
    </row>
    <row r="7270" spans="2:43" x14ac:dyDescent="0.3">
      <c r="B7270" s="37">
        <v>46186</v>
      </c>
      <c r="C7270" t="s">
        <v>35</v>
      </c>
      <c r="D7270" t="s">
        <v>50227</v>
      </c>
      <c r="E7270" t="s">
        <v>50228</v>
      </c>
      <c r="F7270" t="s">
        <v>50229</v>
      </c>
      <c r="G7270" t="s">
        <v>50230</v>
      </c>
      <c r="H7270" t="s">
        <v>50231</v>
      </c>
      <c r="I7270" t="s">
        <v>6217</v>
      </c>
      <c r="J7270" t="s">
        <v>6218</v>
      </c>
      <c r="K7270" t="s">
        <v>7942</v>
      </c>
      <c r="L7270" t="s">
        <v>50232</v>
      </c>
      <c r="M7270" t="s">
        <v>50233</v>
      </c>
      <c r="N7270" t="s">
        <v>50217</v>
      </c>
      <c r="O7270" t="s">
        <v>9724</v>
      </c>
      <c r="P7270" t="s">
        <v>9725</v>
      </c>
      <c r="Q7270" t="s">
        <v>50234</v>
      </c>
      <c r="R7270" s="26">
        <v>3</v>
      </c>
      <c r="S7270" s="23">
        <v>311003690000</v>
      </c>
      <c r="T7270" t="s">
        <v>37</v>
      </c>
      <c r="U7270" t="s">
        <v>9727</v>
      </c>
      <c r="V7270" s="39">
        <v>46193</v>
      </c>
      <c r="W7270" s="41">
        <v>42</v>
      </c>
      <c r="X7270" s="26" t="s">
        <v>41762</v>
      </c>
      <c r="Y7270">
        <v>21.82</v>
      </c>
      <c r="Z7270">
        <v>21.82</v>
      </c>
      <c r="AE7270" s="41">
        <v>43.64</v>
      </c>
      <c r="AF7270">
        <v>1</v>
      </c>
      <c r="AG7270">
        <v>0</v>
      </c>
      <c r="AH7270">
        <v>0</v>
      </c>
      <c r="AI7270">
        <v>0</v>
      </c>
      <c r="AJ7270">
        <v>0</v>
      </c>
      <c r="AK7270" s="30">
        <f t="shared" si="700"/>
        <v>1</v>
      </c>
      <c r="AL7270" s="45">
        <v>2</v>
      </c>
      <c r="AM7270" s="32">
        <f t="shared" si="699"/>
        <v>1</v>
      </c>
      <c r="AN7270" s="33" t="str">
        <f t="shared" si="701"/>
        <v>MOROSO</v>
      </c>
      <c r="AO7270" s="33" t="str">
        <f t="shared" si="696"/>
        <v>1meses_pendientes</v>
      </c>
      <c r="AP7270" s="33">
        <f t="shared" si="697"/>
        <v>42</v>
      </c>
      <c r="AQ7270" s="31">
        <f t="shared" si="698"/>
        <v>20</v>
      </c>
    </row>
    <row r="7271" spans="2:43" x14ac:dyDescent="0.3">
      <c r="B7271" s="37">
        <v>46191</v>
      </c>
      <c r="C7271" t="s">
        <v>35</v>
      </c>
      <c r="D7271" t="s">
        <v>50235</v>
      </c>
      <c r="E7271" t="s">
        <v>50236</v>
      </c>
      <c r="F7271" t="s">
        <v>50237</v>
      </c>
      <c r="G7271" t="s">
        <v>50238</v>
      </c>
      <c r="H7271" t="s">
        <v>50239</v>
      </c>
      <c r="I7271" t="s">
        <v>6217</v>
      </c>
      <c r="J7271" t="s">
        <v>6218</v>
      </c>
      <c r="K7271" t="s">
        <v>7942</v>
      </c>
      <c r="L7271" t="s">
        <v>50237</v>
      </c>
      <c r="M7271" t="s">
        <v>50240</v>
      </c>
      <c r="N7271" t="s">
        <v>50217</v>
      </c>
      <c r="O7271" t="s">
        <v>9724</v>
      </c>
      <c r="P7271" t="s">
        <v>9725</v>
      </c>
      <c r="Q7271" t="s">
        <v>50241</v>
      </c>
      <c r="R7271" s="26">
        <v>3</v>
      </c>
      <c r="S7271" s="23">
        <v>801150440000</v>
      </c>
      <c r="T7271" t="s">
        <v>37</v>
      </c>
      <c r="U7271" t="s">
        <v>9727</v>
      </c>
      <c r="V7271" s="39">
        <v>46192</v>
      </c>
      <c r="W7271" s="41">
        <v>33.39</v>
      </c>
      <c r="X7271" s="26" t="s">
        <v>41762</v>
      </c>
      <c r="AE7271" s="4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 s="30">
        <f t="shared" si="700"/>
        <v>0</v>
      </c>
      <c r="AL7271" s="45">
        <v>2</v>
      </c>
      <c r="AM7271" s="32">
        <f t="shared" si="699"/>
        <v>2</v>
      </c>
      <c r="AN7271" s="33" t="str">
        <f t="shared" si="701"/>
        <v>NPN</v>
      </c>
      <c r="AO7271" s="33" t="str">
        <f t="shared" si="696"/>
        <v>2meses_pendientes</v>
      </c>
      <c r="AP7271" s="33">
        <f t="shared" si="697"/>
        <v>66.78</v>
      </c>
      <c r="AQ7271" s="31">
        <f t="shared" si="698"/>
        <v>19</v>
      </c>
    </row>
    <row r="7272" spans="2:43" x14ac:dyDescent="0.3">
      <c r="B7272" s="37">
        <v>46192</v>
      </c>
      <c r="C7272" t="s">
        <v>35</v>
      </c>
      <c r="D7272" t="s">
        <v>50242</v>
      </c>
      <c r="E7272" t="s">
        <v>50243</v>
      </c>
      <c r="F7272" t="s">
        <v>50244</v>
      </c>
      <c r="G7272" t="s">
        <v>50245</v>
      </c>
      <c r="H7272" t="s">
        <v>50246</v>
      </c>
      <c r="I7272" t="s">
        <v>6217</v>
      </c>
      <c r="J7272" t="s">
        <v>10397</v>
      </c>
      <c r="K7272" t="s">
        <v>810</v>
      </c>
      <c r="L7272" t="s">
        <v>50244</v>
      </c>
      <c r="M7272" t="s">
        <v>50247</v>
      </c>
      <c r="N7272" t="s">
        <v>50217</v>
      </c>
      <c r="O7272" t="s">
        <v>9724</v>
      </c>
      <c r="P7272" t="s">
        <v>9725</v>
      </c>
      <c r="Q7272" t="s">
        <v>50248</v>
      </c>
      <c r="R7272" s="26">
        <v>1</v>
      </c>
      <c r="S7272" s="23">
        <v>362170990000</v>
      </c>
      <c r="T7272" t="s">
        <v>37</v>
      </c>
      <c r="U7272" t="s">
        <v>9727</v>
      </c>
      <c r="V7272" s="39">
        <v>46196</v>
      </c>
      <c r="W7272" s="41">
        <v>25</v>
      </c>
      <c r="X7272" s="26" t="s">
        <v>41762</v>
      </c>
      <c r="AE7272" s="41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 s="30">
        <f t="shared" si="700"/>
        <v>0</v>
      </c>
      <c r="AL7272" s="45">
        <v>2</v>
      </c>
      <c r="AM7272" s="32">
        <f t="shared" si="699"/>
        <v>2</v>
      </c>
      <c r="AN7272" s="33" t="str">
        <f t="shared" si="701"/>
        <v>NPN</v>
      </c>
      <c r="AO7272" s="33" t="str">
        <f t="shared" si="696"/>
        <v>2meses_pendientes</v>
      </c>
      <c r="AP7272" s="33">
        <f t="shared" si="697"/>
        <v>50</v>
      </c>
      <c r="AQ7272" s="31">
        <f t="shared" si="698"/>
        <v>23</v>
      </c>
    </row>
    <row r="7273" spans="2:43" x14ac:dyDescent="0.3">
      <c r="B7273" s="37">
        <v>46193</v>
      </c>
      <c r="C7273" t="s">
        <v>35</v>
      </c>
      <c r="D7273" t="s">
        <v>50249</v>
      </c>
      <c r="E7273" t="s">
        <v>50250</v>
      </c>
      <c r="F7273" t="s">
        <v>50251</v>
      </c>
      <c r="G7273" t="s">
        <v>50252</v>
      </c>
      <c r="H7273" t="s">
        <v>50253</v>
      </c>
      <c r="I7273" t="s">
        <v>6217</v>
      </c>
      <c r="J7273" t="s">
        <v>6218</v>
      </c>
      <c r="K7273" t="s">
        <v>7942</v>
      </c>
      <c r="L7273" t="s">
        <v>50251</v>
      </c>
      <c r="M7273" t="s">
        <v>50254</v>
      </c>
      <c r="N7273" t="s">
        <v>50217</v>
      </c>
      <c r="O7273" t="s">
        <v>9724</v>
      </c>
      <c r="P7273" t="s">
        <v>9725</v>
      </c>
      <c r="Q7273" t="s">
        <v>50255</v>
      </c>
      <c r="R7273" s="26">
        <v>2</v>
      </c>
      <c r="S7273" s="23">
        <v>363173070000</v>
      </c>
      <c r="T7273" t="s">
        <v>37</v>
      </c>
      <c r="U7273" t="s">
        <v>9727</v>
      </c>
      <c r="V7273" s="39">
        <v>46195</v>
      </c>
      <c r="W7273" s="41">
        <v>25.3</v>
      </c>
      <c r="X7273" s="26" t="s">
        <v>41762</v>
      </c>
      <c r="Z7273">
        <v>26.39</v>
      </c>
      <c r="AE7273" s="41">
        <v>26.39</v>
      </c>
      <c r="AF7273">
        <v>1</v>
      </c>
      <c r="AG7273">
        <v>0</v>
      </c>
      <c r="AH7273">
        <v>0</v>
      </c>
      <c r="AI7273">
        <v>0</v>
      </c>
      <c r="AJ7273">
        <v>0</v>
      </c>
      <c r="AK7273" s="30">
        <f t="shared" si="700"/>
        <v>1</v>
      </c>
      <c r="AL7273" s="45">
        <v>2</v>
      </c>
      <c r="AM7273" s="32">
        <f t="shared" si="699"/>
        <v>1</v>
      </c>
      <c r="AN7273" s="33" t="str">
        <f t="shared" si="701"/>
        <v>MOROSO</v>
      </c>
      <c r="AO7273" s="33" t="str">
        <f t="shared" si="696"/>
        <v>1meses_pendientes</v>
      </c>
      <c r="AP7273" s="33">
        <f t="shared" si="697"/>
        <v>25.3</v>
      </c>
      <c r="AQ7273" s="31">
        <f t="shared" si="698"/>
        <v>22</v>
      </c>
    </row>
    <row r="7274" spans="2:43" x14ac:dyDescent="0.3">
      <c r="B7274" s="37">
        <v>46198</v>
      </c>
      <c r="C7274" t="s">
        <v>35</v>
      </c>
      <c r="D7274" t="s">
        <v>50256</v>
      </c>
      <c r="E7274" t="s">
        <v>50257</v>
      </c>
      <c r="F7274" t="s">
        <v>50258</v>
      </c>
      <c r="G7274" t="s">
        <v>50259</v>
      </c>
      <c r="H7274" t="s">
        <v>50260</v>
      </c>
      <c r="I7274" t="s">
        <v>6217</v>
      </c>
      <c r="J7274" t="s">
        <v>9720</v>
      </c>
      <c r="K7274" t="s">
        <v>9764</v>
      </c>
      <c r="L7274" t="s">
        <v>50258</v>
      </c>
      <c r="M7274" t="s">
        <v>50261</v>
      </c>
      <c r="N7274" t="s">
        <v>50217</v>
      </c>
      <c r="O7274" t="s">
        <v>9724</v>
      </c>
      <c r="P7274" t="s">
        <v>9725</v>
      </c>
      <c r="Q7274" t="s">
        <v>50262</v>
      </c>
      <c r="R7274" s="26">
        <v>1</v>
      </c>
      <c r="S7274" s="23">
        <v>364177900000</v>
      </c>
      <c r="T7274" t="s">
        <v>37</v>
      </c>
      <c r="U7274" t="s">
        <v>9727</v>
      </c>
      <c r="V7274" s="39">
        <v>46200</v>
      </c>
      <c r="W7274" s="41">
        <v>25</v>
      </c>
      <c r="X7274" s="26" t="s">
        <v>41762</v>
      </c>
      <c r="AE7274" s="41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 s="30">
        <f t="shared" si="700"/>
        <v>0</v>
      </c>
      <c r="AL7274" s="45">
        <v>2</v>
      </c>
      <c r="AM7274" s="32">
        <f t="shared" si="699"/>
        <v>2</v>
      </c>
      <c r="AN7274" s="33" t="str">
        <f t="shared" si="701"/>
        <v>NPN</v>
      </c>
      <c r="AO7274" s="33" t="str">
        <f t="shared" si="696"/>
        <v>2meses_pendientes</v>
      </c>
      <c r="AP7274" s="33">
        <f t="shared" si="697"/>
        <v>50</v>
      </c>
      <c r="AQ7274" s="31">
        <f t="shared" si="698"/>
        <v>27</v>
      </c>
    </row>
    <row r="7275" spans="2:43" x14ac:dyDescent="0.3">
      <c r="B7275" s="37">
        <v>46200</v>
      </c>
      <c r="C7275" t="s">
        <v>35</v>
      </c>
      <c r="D7275" t="s">
        <v>50263</v>
      </c>
      <c r="E7275" t="s">
        <v>50264</v>
      </c>
      <c r="F7275" t="s">
        <v>50265</v>
      </c>
      <c r="G7275" t="s">
        <v>50266</v>
      </c>
      <c r="H7275" t="s">
        <v>50267</v>
      </c>
      <c r="I7275" t="s">
        <v>6217</v>
      </c>
      <c r="J7275" t="s">
        <v>9720</v>
      </c>
      <c r="K7275" t="s">
        <v>10433</v>
      </c>
      <c r="L7275" t="s">
        <v>50265</v>
      </c>
      <c r="M7275" t="s">
        <v>50268</v>
      </c>
      <c r="N7275" t="s">
        <v>50217</v>
      </c>
      <c r="O7275" t="s">
        <v>9724</v>
      </c>
      <c r="P7275" t="s">
        <v>9725</v>
      </c>
      <c r="Q7275" t="s">
        <v>50269</v>
      </c>
      <c r="R7275" s="26">
        <v>1</v>
      </c>
      <c r="S7275" s="23">
        <v>362179450000</v>
      </c>
      <c r="T7275" t="s">
        <v>37</v>
      </c>
      <c r="U7275" t="s">
        <v>9727</v>
      </c>
      <c r="V7275" s="39">
        <v>46200</v>
      </c>
      <c r="W7275" s="41">
        <v>25</v>
      </c>
      <c r="X7275" s="26" t="s">
        <v>41762</v>
      </c>
      <c r="Z7275">
        <v>25.25</v>
      </c>
      <c r="AE7275" s="41">
        <v>25.25</v>
      </c>
      <c r="AF7275">
        <v>1</v>
      </c>
      <c r="AG7275">
        <v>0</v>
      </c>
      <c r="AH7275">
        <v>0</v>
      </c>
      <c r="AI7275">
        <v>0</v>
      </c>
      <c r="AJ7275">
        <v>0</v>
      </c>
      <c r="AK7275" s="30">
        <f t="shared" si="700"/>
        <v>1</v>
      </c>
      <c r="AL7275" s="45">
        <v>2</v>
      </c>
      <c r="AM7275" s="32">
        <f t="shared" si="699"/>
        <v>1</v>
      </c>
      <c r="AN7275" s="33" t="str">
        <f t="shared" si="701"/>
        <v>MOROSO</v>
      </c>
      <c r="AO7275" s="33" t="str">
        <f t="shared" si="696"/>
        <v>1meses_pendientes</v>
      </c>
      <c r="AP7275" s="33">
        <f t="shared" si="697"/>
        <v>25</v>
      </c>
      <c r="AQ7275" s="31">
        <f t="shared" si="698"/>
        <v>27</v>
      </c>
    </row>
    <row r="7276" spans="2:43" x14ac:dyDescent="0.3">
      <c r="B7276" s="37">
        <v>46200</v>
      </c>
      <c r="C7276" t="s">
        <v>35</v>
      </c>
      <c r="D7276" t="s">
        <v>50270</v>
      </c>
      <c r="E7276" t="s">
        <v>50271</v>
      </c>
      <c r="F7276" t="s">
        <v>50272</v>
      </c>
      <c r="G7276" t="s">
        <v>50273</v>
      </c>
      <c r="H7276" t="s">
        <v>50274</v>
      </c>
      <c r="I7276" t="s">
        <v>6217</v>
      </c>
      <c r="J7276" t="s">
        <v>6218</v>
      </c>
      <c r="K7276" t="s">
        <v>9796</v>
      </c>
      <c r="L7276" t="s">
        <v>50272</v>
      </c>
      <c r="M7276" t="s">
        <v>50275</v>
      </c>
      <c r="N7276" t="s">
        <v>50217</v>
      </c>
      <c r="O7276" t="s">
        <v>9724</v>
      </c>
      <c r="P7276" t="s">
        <v>9725</v>
      </c>
      <c r="Q7276" t="s">
        <v>50276</v>
      </c>
      <c r="R7276" s="26">
        <v>2</v>
      </c>
      <c r="S7276" s="23">
        <v>363180660000</v>
      </c>
      <c r="T7276" t="s">
        <v>37</v>
      </c>
      <c r="U7276" t="s">
        <v>9727</v>
      </c>
      <c r="V7276" s="39">
        <v>46202</v>
      </c>
      <c r="W7276" s="41">
        <v>46.74</v>
      </c>
      <c r="X7276" s="26" t="s">
        <v>41762</v>
      </c>
      <c r="AE7276" s="41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 s="30">
        <f t="shared" si="700"/>
        <v>0</v>
      </c>
      <c r="AL7276" s="45">
        <v>2</v>
      </c>
      <c r="AM7276" s="32">
        <f t="shared" si="699"/>
        <v>2</v>
      </c>
      <c r="AN7276" s="33" t="str">
        <f t="shared" si="701"/>
        <v>NPN</v>
      </c>
      <c r="AO7276" s="33" t="str">
        <f t="shared" si="696"/>
        <v>2meses_pendientes</v>
      </c>
      <c r="AP7276" s="33">
        <f t="shared" si="697"/>
        <v>93.48</v>
      </c>
      <c r="AQ7276" s="31">
        <f t="shared" si="698"/>
        <v>29</v>
      </c>
    </row>
    <row r="7277" spans="2:43" x14ac:dyDescent="0.3">
      <c r="B7277" s="37">
        <v>46203</v>
      </c>
      <c r="C7277" t="s">
        <v>35</v>
      </c>
      <c r="D7277" t="s">
        <v>50277</v>
      </c>
      <c r="E7277" t="s">
        <v>50278</v>
      </c>
      <c r="F7277" t="s">
        <v>50279</v>
      </c>
      <c r="G7277" t="s">
        <v>50280</v>
      </c>
      <c r="H7277" t="s">
        <v>50281</v>
      </c>
      <c r="I7277" t="s">
        <v>6217</v>
      </c>
      <c r="J7277" t="s">
        <v>6218</v>
      </c>
      <c r="K7277" t="s">
        <v>7942</v>
      </c>
      <c r="L7277" t="s">
        <v>50279</v>
      </c>
      <c r="M7277" t="s">
        <v>50282</v>
      </c>
      <c r="N7277" t="s">
        <v>50217</v>
      </c>
      <c r="O7277" t="s">
        <v>9724</v>
      </c>
      <c r="P7277" t="s">
        <v>9725</v>
      </c>
      <c r="Q7277" t="s">
        <v>50283</v>
      </c>
      <c r="R7277" s="26">
        <v>1</v>
      </c>
      <c r="S7277" s="23">
        <v>365182840000</v>
      </c>
      <c r="T7277" t="s">
        <v>37</v>
      </c>
      <c r="U7277" t="s">
        <v>9727</v>
      </c>
      <c r="V7277" s="39">
        <v>46203</v>
      </c>
      <c r="W7277" s="41">
        <v>28.34</v>
      </c>
      <c r="X7277" s="26" t="s">
        <v>41762</v>
      </c>
      <c r="AE7277" s="41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 s="30">
        <f t="shared" si="700"/>
        <v>0</v>
      </c>
      <c r="AL7277" s="45">
        <v>2</v>
      </c>
      <c r="AM7277" s="32">
        <f t="shared" si="699"/>
        <v>2</v>
      </c>
      <c r="AN7277" s="33" t="str">
        <f t="shared" si="701"/>
        <v>NPN</v>
      </c>
      <c r="AO7277" s="33" t="str">
        <f t="shared" si="696"/>
        <v>2meses_pendientes</v>
      </c>
      <c r="AP7277" s="33">
        <f t="shared" si="697"/>
        <v>56.68</v>
      </c>
      <c r="AQ7277" s="31">
        <f t="shared" si="698"/>
        <v>30</v>
      </c>
    </row>
    <row r="7278" spans="2:43" x14ac:dyDescent="0.3">
      <c r="B7278" s="37">
        <v>46176</v>
      </c>
      <c r="C7278" t="s">
        <v>35</v>
      </c>
      <c r="D7278" t="s">
        <v>50284</v>
      </c>
      <c r="E7278" t="s">
        <v>50285</v>
      </c>
      <c r="F7278" t="s">
        <v>21737</v>
      </c>
      <c r="G7278" t="s">
        <v>50286</v>
      </c>
      <c r="H7278" t="s">
        <v>50287</v>
      </c>
      <c r="I7278" t="s">
        <v>6217</v>
      </c>
      <c r="J7278" t="s">
        <v>10397</v>
      </c>
      <c r="K7278" t="s">
        <v>19033</v>
      </c>
      <c r="L7278" t="s">
        <v>50288</v>
      </c>
      <c r="M7278" t="s">
        <v>50289</v>
      </c>
      <c r="N7278" t="s">
        <v>10094</v>
      </c>
      <c r="O7278" t="s">
        <v>9724</v>
      </c>
      <c r="P7278" t="s">
        <v>9725</v>
      </c>
      <c r="Q7278" t="s">
        <v>50290</v>
      </c>
      <c r="R7278" s="26">
        <v>2</v>
      </c>
      <c r="S7278" s="23">
        <v>363155050000</v>
      </c>
      <c r="T7278" t="s">
        <v>37</v>
      </c>
      <c r="U7278" t="s">
        <v>9727</v>
      </c>
      <c r="V7278" s="39">
        <v>46179</v>
      </c>
      <c r="W7278" s="41">
        <v>30.57</v>
      </c>
      <c r="X7278" s="26" t="s">
        <v>41762</v>
      </c>
      <c r="Y7278">
        <v>32.93</v>
      </c>
      <c r="Z7278">
        <v>32.93</v>
      </c>
      <c r="AE7278" s="41">
        <v>65.86</v>
      </c>
      <c r="AF7278">
        <v>1</v>
      </c>
      <c r="AG7278">
        <v>0</v>
      </c>
      <c r="AH7278">
        <v>0</v>
      </c>
      <c r="AI7278">
        <v>0</v>
      </c>
      <c r="AJ7278">
        <v>0</v>
      </c>
      <c r="AK7278" s="30">
        <f t="shared" si="700"/>
        <v>1</v>
      </c>
      <c r="AL7278" s="45">
        <v>2</v>
      </c>
      <c r="AM7278" s="32">
        <f t="shared" si="699"/>
        <v>1</v>
      </c>
      <c r="AN7278" s="33" t="str">
        <f t="shared" si="701"/>
        <v>MOROSO</v>
      </c>
      <c r="AO7278" s="33" t="str">
        <f t="shared" si="696"/>
        <v>1meses_pendientes</v>
      </c>
      <c r="AP7278" s="33">
        <f t="shared" si="697"/>
        <v>30.57</v>
      </c>
      <c r="AQ7278" s="31">
        <f t="shared" si="698"/>
        <v>6</v>
      </c>
    </row>
    <row r="7279" spans="2:43" x14ac:dyDescent="0.3">
      <c r="B7279" s="37">
        <v>46178</v>
      </c>
      <c r="C7279" t="s">
        <v>35</v>
      </c>
      <c r="D7279" t="s">
        <v>50291</v>
      </c>
      <c r="E7279" t="s">
        <v>50292</v>
      </c>
      <c r="F7279" t="s">
        <v>35729</v>
      </c>
      <c r="G7279" t="s">
        <v>50293</v>
      </c>
      <c r="H7279" t="s">
        <v>50294</v>
      </c>
      <c r="I7279" t="s">
        <v>6217</v>
      </c>
      <c r="J7279" t="s">
        <v>9720</v>
      </c>
      <c r="K7279" t="s">
        <v>9733</v>
      </c>
      <c r="L7279" t="s">
        <v>50295</v>
      </c>
      <c r="M7279" t="s">
        <v>50296</v>
      </c>
      <c r="N7279" t="s">
        <v>10094</v>
      </c>
      <c r="O7279" t="s">
        <v>9724</v>
      </c>
      <c r="P7279" t="s">
        <v>9725</v>
      </c>
      <c r="Q7279" t="s">
        <v>50297</v>
      </c>
      <c r="R7279" s="26">
        <v>2</v>
      </c>
      <c r="S7279" s="23">
        <v>369153770000</v>
      </c>
      <c r="T7279" t="s">
        <v>37</v>
      </c>
      <c r="U7279" t="s">
        <v>9727</v>
      </c>
      <c r="V7279" s="39">
        <v>46177</v>
      </c>
      <c r="W7279" s="41">
        <v>28</v>
      </c>
      <c r="X7279" s="26" t="s">
        <v>41762</v>
      </c>
      <c r="Y7279">
        <v>28.42</v>
      </c>
      <c r="AE7279" s="41">
        <v>28.42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 s="30">
        <f t="shared" si="700"/>
        <v>0</v>
      </c>
      <c r="AL7279" s="45">
        <v>2</v>
      </c>
      <c r="AM7279" s="32">
        <f t="shared" si="699"/>
        <v>2</v>
      </c>
      <c r="AN7279" s="33" t="str">
        <f t="shared" si="701"/>
        <v>NPN</v>
      </c>
      <c r="AO7279" s="33" t="str">
        <f t="shared" si="696"/>
        <v>2meses_pendientes</v>
      </c>
      <c r="AP7279" s="33">
        <f t="shared" si="697"/>
        <v>56</v>
      </c>
      <c r="AQ7279" s="31">
        <f t="shared" si="698"/>
        <v>4</v>
      </c>
    </row>
    <row r="7280" spans="2:43" x14ac:dyDescent="0.3">
      <c r="B7280" s="37">
        <v>46178</v>
      </c>
      <c r="C7280" t="s">
        <v>35</v>
      </c>
      <c r="D7280" t="s">
        <v>50298</v>
      </c>
      <c r="E7280" t="s">
        <v>50299</v>
      </c>
      <c r="F7280" t="s">
        <v>35855</v>
      </c>
      <c r="G7280" t="s">
        <v>50300</v>
      </c>
      <c r="H7280" t="s">
        <v>50301</v>
      </c>
      <c r="I7280" t="s">
        <v>6217</v>
      </c>
      <c r="J7280" t="s">
        <v>6218</v>
      </c>
      <c r="K7280" t="s">
        <v>9796</v>
      </c>
      <c r="L7280" t="s">
        <v>50302</v>
      </c>
      <c r="M7280" t="s">
        <v>50303</v>
      </c>
      <c r="N7280" t="s">
        <v>10094</v>
      </c>
      <c r="O7280" t="s">
        <v>9724</v>
      </c>
      <c r="P7280" t="s">
        <v>9725</v>
      </c>
      <c r="Q7280" t="s">
        <v>50304</v>
      </c>
      <c r="R7280" s="26">
        <v>2</v>
      </c>
      <c r="S7280" s="23">
        <v>361156730000</v>
      </c>
      <c r="T7280" t="s">
        <v>37</v>
      </c>
      <c r="U7280" t="s">
        <v>9727</v>
      </c>
      <c r="V7280" s="39">
        <v>46181</v>
      </c>
      <c r="W7280" s="41">
        <v>28.45</v>
      </c>
      <c r="X7280" s="26" t="s">
        <v>41762</v>
      </c>
      <c r="Y7280">
        <v>30.79</v>
      </c>
      <c r="AE7280" s="41">
        <v>30.79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 s="30">
        <f t="shared" si="700"/>
        <v>0</v>
      </c>
      <c r="AL7280" s="45">
        <v>2</v>
      </c>
      <c r="AM7280" s="32">
        <f t="shared" si="699"/>
        <v>2</v>
      </c>
      <c r="AN7280" s="33" t="str">
        <f t="shared" si="701"/>
        <v>NPN</v>
      </c>
      <c r="AO7280" s="33" t="str">
        <f t="shared" si="696"/>
        <v>2meses_pendientes</v>
      </c>
      <c r="AP7280" s="33">
        <f t="shared" si="697"/>
        <v>56.9</v>
      </c>
      <c r="AQ7280" s="31">
        <f t="shared" si="698"/>
        <v>8</v>
      </c>
    </row>
    <row r="7281" spans="2:43" x14ac:dyDescent="0.3">
      <c r="B7281" s="37">
        <v>46179</v>
      </c>
      <c r="C7281" t="s">
        <v>35</v>
      </c>
      <c r="D7281" t="s">
        <v>50305</v>
      </c>
      <c r="E7281" t="s">
        <v>50306</v>
      </c>
      <c r="F7281" t="s">
        <v>35855</v>
      </c>
      <c r="G7281" t="s">
        <v>50307</v>
      </c>
      <c r="H7281" t="s">
        <v>50308</v>
      </c>
      <c r="I7281" t="s">
        <v>6217</v>
      </c>
      <c r="J7281" t="s">
        <v>6218</v>
      </c>
      <c r="K7281" t="s">
        <v>40</v>
      </c>
      <c r="L7281" t="s">
        <v>50309</v>
      </c>
      <c r="M7281" t="s">
        <v>50310</v>
      </c>
      <c r="N7281" t="s">
        <v>10094</v>
      </c>
      <c r="O7281" t="s">
        <v>9724</v>
      </c>
      <c r="P7281" t="s">
        <v>9725</v>
      </c>
      <c r="Q7281" t="s">
        <v>50311</v>
      </c>
      <c r="R7281" s="26">
        <v>2</v>
      </c>
      <c r="S7281" s="23">
        <v>368157630000</v>
      </c>
      <c r="T7281" t="s">
        <v>37</v>
      </c>
      <c r="U7281" t="s">
        <v>9727</v>
      </c>
      <c r="V7281" s="39">
        <v>46181</v>
      </c>
      <c r="W7281" s="41">
        <v>30</v>
      </c>
      <c r="X7281" s="26" t="s">
        <v>41762</v>
      </c>
      <c r="Z7281">
        <v>29.6</v>
      </c>
      <c r="AE7281" s="41">
        <v>29.6</v>
      </c>
      <c r="AF7281">
        <v>1</v>
      </c>
      <c r="AG7281">
        <v>0</v>
      </c>
      <c r="AH7281">
        <v>0</v>
      </c>
      <c r="AI7281">
        <v>0</v>
      </c>
      <c r="AJ7281">
        <v>0</v>
      </c>
      <c r="AK7281" s="30">
        <f t="shared" si="700"/>
        <v>1</v>
      </c>
      <c r="AL7281" s="45">
        <v>2</v>
      </c>
      <c r="AM7281" s="32">
        <f t="shared" si="699"/>
        <v>1</v>
      </c>
      <c r="AN7281" s="33" t="str">
        <f t="shared" si="701"/>
        <v>MOROSO</v>
      </c>
      <c r="AO7281" s="33" t="str">
        <f t="shared" si="696"/>
        <v>1meses_pendientes</v>
      </c>
      <c r="AP7281" s="33">
        <f t="shared" si="697"/>
        <v>30</v>
      </c>
      <c r="AQ7281" s="31">
        <f t="shared" si="698"/>
        <v>8</v>
      </c>
    </row>
    <row r="7282" spans="2:43" x14ac:dyDescent="0.3">
      <c r="B7282" s="37">
        <v>46181</v>
      </c>
      <c r="C7282" t="s">
        <v>35</v>
      </c>
      <c r="D7282" t="s">
        <v>50312</v>
      </c>
      <c r="E7282" t="s">
        <v>50313</v>
      </c>
      <c r="F7282" t="s">
        <v>35855</v>
      </c>
      <c r="G7282" t="s">
        <v>50314</v>
      </c>
      <c r="H7282" t="s">
        <v>50315</v>
      </c>
      <c r="I7282" t="s">
        <v>6217</v>
      </c>
      <c r="J7282" t="s">
        <v>9755</v>
      </c>
      <c r="K7282" t="s">
        <v>9756</v>
      </c>
      <c r="L7282" t="s">
        <v>50316</v>
      </c>
      <c r="M7282" t="s">
        <v>50317</v>
      </c>
      <c r="N7282" t="s">
        <v>10094</v>
      </c>
      <c r="O7282" t="s">
        <v>9724</v>
      </c>
      <c r="P7282" t="s">
        <v>9725</v>
      </c>
      <c r="Q7282" t="s">
        <v>50318</v>
      </c>
      <c r="R7282" s="26">
        <v>3</v>
      </c>
      <c r="S7282" s="23">
        <v>335043220000</v>
      </c>
      <c r="T7282" t="s">
        <v>37</v>
      </c>
      <c r="U7282" t="s">
        <v>9727</v>
      </c>
      <c r="V7282" s="39">
        <v>46183</v>
      </c>
      <c r="W7282" s="41">
        <v>40.06</v>
      </c>
      <c r="X7282" s="26" t="s">
        <v>41762</v>
      </c>
      <c r="Y7282">
        <v>21.28</v>
      </c>
      <c r="Z7282">
        <v>51.49</v>
      </c>
      <c r="AE7282" s="41">
        <v>72.77000000000001</v>
      </c>
      <c r="AF7282">
        <v>1</v>
      </c>
      <c r="AG7282">
        <v>0</v>
      </c>
      <c r="AH7282">
        <v>0</v>
      </c>
      <c r="AI7282">
        <v>0</v>
      </c>
      <c r="AJ7282">
        <v>0</v>
      </c>
      <c r="AK7282" s="30">
        <f t="shared" si="700"/>
        <v>1</v>
      </c>
      <c r="AL7282" s="45">
        <v>2</v>
      </c>
      <c r="AM7282" s="32">
        <f t="shared" si="699"/>
        <v>1</v>
      </c>
      <c r="AN7282" s="33" t="str">
        <f t="shared" si="701"/>
        <v>MOROSO</v>
      </c>
      <c r="AO7282" s="33" t="str">
        <f t="shared" si="696"/>
        <v>1meses_pendientes</v>
      </c>
      <c r="AP7282" s="33">
        <f t="shared" si="697"/>
        <v>40.06</v>
      </c>
      <c r="AQ7282" s="31">
        <f t="shared" si="698"/>
        <v>10</v>
      </c>
    </row>
    <row r="7283" spans="2:43" x14ac:dyDescent="0.3">
      <c r="B7283" s="37">
        <v>46186</v>
      </c>
      <c r="C7283" t="s">
        <v>35</v>
      </c>
      <c r="D7283" t="s">
        <v>50319</v>
      </c>
      <c r="E7283" t="s">
        <v>50320</v>
      </c>
      <c r="F7283" t="s">
        <v>50025</v>
      </c>
      <c r="G7283" t="s">
        <v>50321</v>
      </c>
      <c r="H7283" t="s">
        <v>50322</v>
      </c>
      <c r="I7283" t="s">
        <v>6217</v>
      </c>
      <c r="J7283" t="s">
        <v>6218</v>
      </c>
      <c r="K7283" t="s">
        <v>9786</v>
      </c>
      <c r="L7283" t="s">
        <v>50323</v>
      </c>
      <c r="M7283" t="s">
        <v>50324</v>
      </c>
      <c r="N7283" t="s">
        <v>10094</v>
      </c>
      <c r="O7283" t="s">
        <v>9724</v>
      </c>
      <c r="P7283" t="s">
        <v>9725</v>
      </c>
      <c r="Q7283" t="s">
        <v>50325</v>
      </c>
      <c r="R7283" s="26">
        <v>2</v>
      </c>
      <c r="S7283" s="23">
        <v>313033830000</v>
      </c>
      <c r="T7283" t="s">
        <v>37</v>
      </c>
      <c r="U7283" t="s">
        <v>9727</v>
      </c>
      <c r="V7283" s="39">
        <v>46188</v>
      </c>
      <c r="W7283" s="41">
        <v>36</v>
      </c>
      <c r="X7283" s="26" t="s">
        <v>41762</v>
      </c>
      <c r="Z7283">
        <v>37.840000000000003</v>
      </c>
      <c r="AE7283" s="41">
        <v>37.840000000000003</v>
      </c>
      <c r="AF7283">
        <v>1</v>
      </c>
      <c r="AG7283">
        <v>0</v>
      </c>
      <c r="AH7283">
        <v>0</v>
      </c>
      <c r="AI7283">
        <v>0</v>
      </c>
      <c r="AJ7283">
        <v>0</v>
      </c>
      <c r="AK7283" s="30">
        <f t="shared" si="700"/>
        <v>1</v>
      </c>
      <c r="AL7283" s="45">
        <v>2</v>
      </c>
      <c r="AM7283" s="32">
        <f t="shared" si="699"/>
        <v>1</v>
      </c>
      <c r="AN7283" s="33" t="str">
        <f t="shared" si="701"/>
        <v>MOROSO</v>
      </c>
      <c r="AO7283" s="33" t="str">
        <f t="shared" si="696"/>
        <v>1meses_pendientes</v>
      </c>
      <c r="AP7283" s="33">
        <f t="shared" si="697"/>
        <v>36</v>
      </c>
      <c r="AQ7283" s="31">
        <f t="shared" si="698"/>
        <v>15</v>
      </c>
    </row>
    <row r="7284" spans="2:43" x14ac:dyDescent="0.3">
      <c r="B7284" s="37">
        <v>46189</v>
      </c>
      <c r="C7284" t="s">
        <v>35</v>
      </c>
      <c r="D7284" t="s">
        <v>50326</v>
      </c>
      <c r="E7284" t="s">
        <v>50327</v>
      </c>
      <c r="F7284" t="s">
        <v>50328</v>
      </c>
      <c r="G7284" t="s">
        <v>50329</v>
      </c>
      <c r="H7284" t="s">
        <v>50330</v>
      </c>
      <c r="I7284" t="s">
        <v>6217</v>
      </c>
      <c r="J7284" t="s">
        <v>9755</v>
      </c>
      <c r="K7284" t="s">
        <v>9756</v>
      </c>
      <c r="L7284" t="s">
        <v>50331</v>
      </c>
      <c r="M7284" t="s">
        <v>50332</v>
      </c>
      <c r="N7284" t="s">
        <v>10094</v>
      </c>
      <c r="O7284" t="s">
        <v>9724</v>
      </c>
      <c r="P7284" t="s">
        <v>9725</v>
      </c>
      <c r="Q7284" t="s">
        <v>50333</v>
      </c>
      <c r="R7284" s="26">
        <v>3</v>
      </c>
      <c r="S7284" s="23">
        <v>283043780000</v>
      </c>
      <c r="T7284" t="s">
        <v>37</v>
      </c>
      <c r="U7284" t="s">
        <v>9727</v>
      </c>
      <c r="V7284" s="39">
        <v>46190</v>
      </c>
      <c r="W7284" s="41">
        <v>42</v>
      </c>
      <c r="X7284" s="26" t="s">
        <v>41762</v>
      </c>
      <c r="AE7284" s="41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 s="30">
        <f t="shared" si="700"/>
        <v>0</v>
      </c>
      <c r="AL7284" s="45">
        <v>2</v>
      </c>
      <c r="AM7284" s="32">
        <f t="shared" si="699"/>
        <v>2</v>
      </c>
      <c r="AN7284" s="33" t="str">
        <f t="shared" si="701"/>
        <v>NPN</v>
      </c>
      <c r="AO7284" s="33" t="str">
        <f t="shared" si="696"/>
        <v>2meses_pendientes</v>
      </c>
      <c r="AP7284" s="33">
        <f t="shared" si="697"/>
        <v>84</v>
      </c>
      <c r="AQ7284" s="31">
        <f t="shared" si="698"/>
        <v>17</v>
      </c>
    </row>
    <row r="7285" spans="2:43" x14ac:dyDescent="0.3">
      <c r="B7285" s="37">
        <v>46189</v>
      </c>
      <c r="C7285" t="s">
        <v>35</v>
      </c>
      <c r="D7285" t="s">
        <v>50334</v>
      </c>
      <c r="E7285" t="s">
        <v>50335</v>
      </c>
      <c r="F7285" t="s">
        <v>50336</v>
      </c>
      <c r="G7285" t="s">
        <v>50337</v>
      </c>
      <c r="H7285" t="s">
        <v>10125</v>
      </c>
      <c r="I7285" t="s">
        <v>6217</v>
      </c>
      <c r="J7285" t="s">
        <v>6218</v>
      </c>
      <c r="K7285" t="s">
        <v>7942</v>
      </c>
      <c r="L7285" t="s">
        <v>50338</v>
      </c>
      <c r="M7285" t="s">
        <v>50339</v>
      </c>
      <c r="N7285" t="s">
        <v>10094</v>
      </c>
      <c r="O7285" t="s">
        <v>9724</v>
      </c>
      <c r="P7285" t="s">
        <v>9725</v>
      </c>
      <c r="Q7285" t="s">
        <v>50340</v>
      </c>
      <c r="R7285" s="26">
        <v>2</v>
      </c>
      <c r="S7285" s="23">
        <v>365168560000</v>
      </c>
      <c r="T7285" t="s">
        <v>37</v>
      </c>
      <c r="U7285" t="s">
        <v>9727</v>
      </c>
      <c r="V7285" s="39">
        <v>46191</v>
      </c>
      <c r="W7285" s="41">
        <v>25.3</v>
      </c>
      <c r="X7285" s="26" t="s">
        <v>41762</v>
      </c>
      <c r="Z7285">
        <v>26.39</v>
      </c>
      <c r="AE7285" s="41">
        <v>26.39</v>
      </c>
      <c r="AF7285">
        <v>1</v>
      </c>
      <c r="AG7285">
        <v>0</v>
      </c>
      <c r="AH7285">
        <v>0</v>
      </c>
      <c r="AI7285">
        <v>0</v>
      </c>
      <c r="AJ7285">
        <v>0</v>
      </c>
      <c r="AK7285" s="30">
        <f t="shared" si="700"/>
        <v>1</v>
      </c>
      <c r="AL7285" s="45">
        <v>2</v>
      </c>
      <c r="AM7285" s="32">
        <f t="shared" si="699"/>
        <v>1</v>
      </c>
      <c r="AN7285" s="33" t="str">
        <f t="shared" si="701"/>
        <v>MOROSO</v>
      </c>
      <c r="AO7285" s="33" t="str">
        <f t="shared" si="696"/>
        <v>1meses_pendientes</v>
      </c>
      <c r="AP7285" s="33">
        <f t="shared" si="697"/>
        <v>25.3</v>
      </c>
      <c r="AQ7285" s="31">
        <f t="shared" si="698"/>
        <v>18</v>
      </c>
    </row>
    <row r="7286" spans="2:43" x14ac:dyDescent="0.3">
      <c r="B7286" s="37">
        <v>46193</v>
      </c>
      <c r="C7286" t="s">
        <v>35</v>
      </c>
      <c r="D7286" t="s">
        <v>50341</v>
      </c>
      <c r="E7286" t="s">
        <v>50342</v>
      </c>
      <c r="F7286" t="s">
        <v>50343</v>
      </c>
      <c r="G7286" t="s">
        <v>50344</v>
      </c>
      <c r="H7286" t="s">
        <v>50345</v>
      </c>
      <c r="I7286" t="s">
        <v>6217</v>
      </c>
      <c r="J7286" t="s">
        <v>9755</v>
      </c>
      <c r="K7286" t="s">
        <v>9755</v>
      </c>
      <c r="L7286" t="s">
        <v>50346</v>
      </c>
      <c r="M7286" t="s">
        <v>50347</v>
      </c>
      <c r="N7286" t="s">
        <v>10094</v>
      </c>
      <c r="O7286" t="s">
        <v>9724</v>
      </c>
      <c r="P7286" t="s">
        <v>9725</v>
      </c>
      <c r="Q7286" t="s">
        <v>50348</v>
      </c>
      <c r="R7286" s="26">
        <v>1</v>
      </c>
      <c r="S7286" s="23">
        <v>338036250000</v>
      </c>
      <c r="T7286" t="s">
        <v>37</v>
      </c>
      <c r="U7286" t="s">
        <v>9727</v>
      </c>
      <c r="V7286" s="39">
        <v>46192</v>
      </c>
      <c r="W7286" s="41">
        <v>21</v>
      </c>
      <c r="X7286" s="26" t="s">
        <v>41762</v>
      </c>
      <c r="Z7286">
        <v>21.21</v>
      </c>
      <c r="AE7286" s="41">
        <v>21.21</v>
      </c>
      <c r="AF7286">
        <v>1</v>
      </c>
      <c r="AG7286">
        <v>0</v>
      </c>
      <c r="AH7286">
        <v>0</v>
      </c>
      <c r="AI7286">
        <v>0</v>
      </c>
      <c r="AJ7286">
        <v>0</v>
      </c>
      <c r="AK7286" s="30">
        <f t="shared" si="700"/>
        <v>1</v>
      </c>
      <c r="AL7286" s="45">
        <v>2</v>
      </c>
      <c r="AM7286" s="32">
        <f t="shared" si="699"/>
        <v>1</v>
      </c>
      <c r="AN7286" s="33" t="str">
        <f t="shared" si="701"/>
        <v>MOROSO</v>
      </c>
      <c r="AO7286" s="33" t="str">
        <f t="shared" si="696"/>
        <v>1meses_pendientes</v>
      </c>
      <c r="AP7286" s="33">
        <f t="shared" si="697"/>
        <v>21</v>
      </c>
      <c r="AQ7286" s="31">
        <f t="shared" si="698"/>
        <v>19</v>
      </c>
    </row>
    <row r="7287" spans="2:43" x14ac:dyDescent="0.3">
      <c r="B7287" s="37">
        <v>46195</v>
      </c>
      <c r="C7287" t="s">
        <v>35</v>
      </c>
      <c r="D7287" t="s">
        <v>50349</v>
      </c>
      <c r="E7287" t="s">
        <v>50350</v>
      </c>
      <c r="F7287" t="s">
        <v>50351</v>
      </c>
      <c r="G7287" t="s">
        <v>50352</v>
      </c>
      <c r="H7287" t="s">
        <v>50353</v>
      </c>
      <c r="I7287" t="s">
        <v>6217</v>
      </c>
      <c r="J7287" t="s">
        <v>6218</v>
      </c>
      <c r="K7287" t="s">
        <v>7942</v>
      </c>
      <c r="L7287" t="s">
        <v>50354</v>
      </c>
      <c r="M7287" t="s">
        <v>50355</v>
      </c>
      <c r="N7287" t="s">
        <v>10094</v>
      </c>
      <c r="O7287" t="s">
        <v>9724</v>
      </c>
      <c r="P7287" t="s">
        <v>9725</v>
      </c>
      <c r="Q7287" t="s">
        <v>50356</v>
      </c>
      <c r="R7287" s="26">
        <v>2</v>
      </c>
      <c r="S7287" s="23">
        <v>364174310000</v>
      </c>
      <c r="T7287" t="s">
        <v>37</v>
      </c>
      <c r="U7287" t="s">
        <v>9727</v>
      </c>
      <c r="V7287" s="39">
        <v>46196</v>
      </c>
      <c r="W7287" s="41">
        <v>28</v>
      </c>
      <c r="X7287" s="26" t="s">
        <v>41762</v>
      </c>
      <c r="AE7287" s="41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 s="30">
        <f t="shared" si="700"/>
        <v>0</v>
      </c>
      <c r="AL7287" s="45">
        <v>2</v>
      </c>
      <c r="AM7287" s="32">
        <f t="shared" si="699"/>
        <v>2</v>
      </c>
      <c r="AN7287" s="33" t="str">
        <f t="shared" si="701"/>
        <v>NPN</v>
      </c>
      <c r="AO7287" s="33" t="str">
        <f t="shared" si="696"/>
        <v>2meses_pendientes</v>
      </c>
      <c r="AP7287" s="33">
        <f t="shared" si="697"/>
        <v>56</v>
      </c>
      <c r="AQ7287" s="31">
        <f t="shared" si="698"/>
        <v>23</v>
      </c>
    </row>
    <row r="7288" spans="2:43" x14ac:dyDescent="0.3">
      <c r="B7288" s="37">
        <v>46198</v>
      </c>
      <c r="C7288" t="s">
        <v>35</v>
      </c>
      <c r="D7288" t="s">
        <v>50357</v>
      </c>
      <c r="E7288" t="s">
        <v>50358</v>
      </c>
      <c r="F7288" t="s">
        <v>50351</v>
      </c>
      <c r="G7288" t="s">
        <v>50359</v>
      </c>
      <c r="H7288" t="s">
        <v>50360</v>
      </c>
      <c r="I7288" t="s">
        <v>6217</v>
      </c>
      <c r="J7288" t="s">
        <v>9720</v>
      </c>
      <c r="K7288" t="s">
        <v>9733</v>
      </c>
      <c r="L7288" t="s">
        <v>50361</v>
      </c>
      <c r="M7288" t="s">
        <v>50362</v>
      </c>
      <c r="N7288" t="s">
        <v>10094</v>
      </c>
      <c r="O7288" t="s">
        <v>9724</v>
      </c>
      <c r="P7288" t="s">
        <v>9725</v>
      </c>
      <c r="Q7288" t="s">
        <v>50363</v>
      </c>
      <c r="R7288" s="26">
        <v>1</v>
      </c>
      <c r="S7288" s="23">
        <v>367175510000</v>
      </c>
      <c r="T7288" t="s">
        <v>37</v>
      </c>
      <c r="U7288" t="s">
        <v>9727</v>
      </c>
      <c r="V7288" s="39">
        <v>46198</v>
      </c>
      <c r="W7288" s="41">
        <v>20.8</v>
      </c>
      <c r="X7288" s="26" t="s">
        <v>41762</v>
      </c>
      <c r="Z7288">
        <v>21.01</v>
      </c>
      <c r="AE7288" s="41">
        <v>21.01</v>
      </c>
      <c r="AF7288">
        <v>1</v>
      </c>
      <c r="AG7288">
        <v>0</v>
      </c>
      <c r="AH7288">
        <v>0</v>
      </c>
      <c r="AI7288">
        <v>0</v>
      </c>
      <c r="AJ7288">
        <v>0</v>
      </c>
      <c r="AK7288" s="30">
        <f t="shared" si="700"/>
        <v>1</v>
      </c>
      <c r="AL7288" s="45">
        <v>2</v>
      </c>
      <c r="AM7288" s="32">
        <f t="shared" si="699"/>
        <v>1</v>
      </c>
      <c r="AN7288" s="33" t="str">
        <f t="shared" si="701"/>
        <v>MOROSO</v>
      </c>
      <c r="AO7288" s="33" t="str">
        <f t="shared" si="696"/>
        <v>1meses_pendientes</v>
      </c>
      <c r="AP7288" s="33">
        <f t="shared" si="697"/>
        <v>20.8</v>
      </c>
      <c r="AQ7288" s="31">
        <f t="shared" si="698"/>
        <v>25</v>
      </c>
    </row>
    <row r="7289" spans="2:43" x14ac:dyDescent="0.3">
      <c r="B7289" s="37">
        <v>46199</v>
      </c>
      <c r="C7289" t="s">
        <v>35</v>
      </c>
      <c r="D7289" t="s">
        <v>50364</v>
      </c>
      <c r="E7289" t="s">
        <v>50365</v>
      </c>
      <c r="F7289" t="s">
        <v>50366</v>
      </c>
      <c r="G7289" t="s">
        <v>50367</v>
      </c>
      <c r="H7289" t="s">
        <v>50368</v>
      </c>
      <c r="I7289" t="s">
        <v>6217</v>
      </c>
      <c r="J7289" t="s">
        <v>6218</v>
      </c>
      <c r="K7289" t="s">
        <v>7942</v>
      </c>
      <c r="L7289" t="s">
        <v>50369</v>
      </c>
      <c r="M7289" t="s">
        <v>50370</v>
      </c>
      <c r="N7289" t="s">
        <v>10094</v>
      </c>
      <c r="O7289" t="s">
        <v>9724</v>
      </c>
      <c r="P7289" t="s">
        <v>9725</v>
      </c>
      <c r="Q7289" t="s">
        <v>50371</v>
      </c>
      <c r="R7289" s="26">
        <v>3</v>
      </c>
      <c r="S7289" s="23">
        <v>296074530000</v>
      </c>
      <c r="T7289" t="s">
        <v>37</v>
      </c>
      <c r="U7289" t="s">
        <v>9727</v>
      </c>
      <c r="V7289" s="39">
        <v>46200</v>
      </c>
      <c r="W7289" s="41">
        <v>33.86</v>
      </c>
      <c r="X7289" s="26" t="s">
        <v>41762</v>
      </c>
      <c r="AE7289" s="41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 s="30">
        <f t="shared" si="700"/>
        <v>0</v>
      </c>
      <c r="AL7289" s="45">
        <v>2</v>
      </c>
      <c r="AM7289" s="32">
        <f t="shared" si="699"/>
        <v>2</v>
      </c>
      <c r="AN7289" s="33" t="str">
        <f t="shared" si="701"/>
        <v>NPN</v>
      </c>
      <c r="AO7289" s="33" t="str">
        <f t="shared" si="696"/>
        <v>2meses_pendientes</v>
      </c>
      <c r="AP7289" s="33">
        <f t="shared" si="697"/>
        <v>67.72</v>
      </c>
      <c r="AQ7289" s="31">
        <f t="shared" si="698"/>
        <v>27</v>
      </c>
    </row>
    <row r="7290" spans="2:43" x14ac:dyDescent="0.3">
      <c r="B7290" s="37">
        <v>46200</v>
      </c>
      <c r="C7290" t="s">
        <v>35</v>
      </c>
      <c r="D7290" t="s">
        <v>50372</v>
      </c>
      <c r="E7290" t="s">
        <v>50373</v>
      </c>
      <c r="F7290" t="s">
        <v>35855</v>
      </c>
      <c r="G7290" t="s">
        <v>50374</v>
      </c>
      <c r="H7290" t="s">
        <v>50375</v>
      </c>
      <c r="I7290" t="s">
        <v>6217</v>
      </c>
      <c r="J7290" t="s">
        <v>9720</v>
      </c>
      <c r="K7290" t="s">
        <v>9764</v>
      </c>
      <c r="L7290" t="s">
        <v>50376</v>
      </c>
      <c r="M7290" t="s">
        <v>50377</v>
      </c>
      <c r="N7290" t="s">
        <v>10094</v>
      </c>
      <c r="O7290" t="s">
        <v>9724</v>
      </c>
      <c r="P7290" t="s">
        <v>9725</v>
      </c>
      <c r="Q7290" t="s">
        <v>50378</v>
      </c>
      <c r="R7290" s="26">
        <v>2</v>
      </c>
      <c r="S7290" s="23">
        <v>204042390000</v>
      </c>
      <c r="T7290" t="s">
        <v>37</v>
      </c>
      <c r="U7290" t="s">
        <v>9727</v>
      </c>
      <c r="V7290" s="39">
        <v>46200</v>
      </c>
      <c r="W7290" s="41">
        <v>32</v>
      </c>
      <c r="X7290" s="26" t="s">
        <v>41762</v>
      </c>
      <c r="AE7290" s="41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 s="30">
        <f t="shared" si="700"/>
        <v>0</v>
      </c>
      <c r="AL7290" s="45">
        <v>2</v>
      </c>
      <c r="AM7290" s="32">
        <f t="shared" si="699"/>
        <v>2</v>
      </c>
      <c r="AN7290" s="33" t="str">
        <f t="shared" si="701"/>
        <v>NPN</v>
      </c>
      <c r="AO7290" s="33" t="str">
        <f t="shared" si="696"/>
        <v>2meses_pendientes</v>
      </c>
      <c r="AP7290" s="33">
        <f t="shared" si="697"/>
        <v>64</v>
      </c>
      <c r="AQ7290" s="31">
        <f t="shared" si="698"/>
        <v>27</v>
      </c>
    </row>
    <row r="7291" spans="2:43" x14ac:dyDescent="0.3">
      <c r="B7291" s="37">
        <v>46202</v>
      </c>
      <c r="C7291" t="s">
        <v>35</v>
      </c>
      <c r="D7291" t="s">
        <v>50379</v>
      </c>
      <c r="E7291" t="s">
        <v>50380</v>
      </c>
      <c r="F7291" t="s">
        <v>50381</v>
      </c>
      <c r="G7291" t="s">
        <v>50382</v>
      </c>
      <c r="H7291" t="s">
        <v>35805</v>
      </c>
      <c r="I7291" t="s">
        <v>6217</v>
      </c>
      <c r="J7291" t="s">
        <v>6218</v>
      </c>
      <c r="K7291" t="s">
        <v>7942</v>
      </c>
      <c r="L7291" t="s">
        <v>50383</v>
      </c>
      <c r="M7291" t="s">
        <v>50384</v>
      </c>
      <c r="N7291" t="s">
        <v>10094</v>
      </c>
      <c r="O7291" t="s">
        <v>9724</v>
      </c>
      <c r="P7291" t="s">
        <v>9725</v>
      </c>
      <c r="Q7291" t="s">
        <v>50385</v>
      </c>
      <c r="R7291" s="26">
        <v>1</v>
      </c>
      <c r="S7291" s="23">
        <v>363182150000</v>
      </c>
      <c r="T7291" t="s">
        <v>37</v>
      </c>
      <c r="U7291" t="s">
        <v>9727</v>
      </c>
      <c r="V7291" s="39">
        <v>46203</v>
      </c>
      <c r="W7291" s="41">
        <v>25.2</v>
      </c>
      <c r="X7291" s="26" t="s">
        <v>41762</v>
      </c>
      <c r="Z7291">
        <v>25.45</v>
      </c>
      <c r="AE7291" s="41">
        <v>25.45</v>
      </c>
      <c r="AF7291">
        <v>1</v>
      </c>
      <c r="AG7291">
        <v>0</v>
      </c>
      <c r="AH7291">
        <v>0</v>
      </c>
      <c r="AI7291">
        <v>0</v>
      </c>
      <c r="AJ7291">
        <v>0</v>
      </c>
      <c r="AK7291" s="30">
        <f t="shared" si="700"/>
        <v>1</v>
      </c>
      <c r="AL7291" s="45">
        <v>2</v>
      </c>
      <c r="AM7291" s="32">
        <f t="shared" si="699"/>
        <v>1</v>
      </c>
      <c r="AN7291" s="33" t="str">
        <f t="shared" si="701"/>
        <v>MOROSO</v>
      </c>
      <c r="AO7291" s="33" t="str">
        <f t="shared" si="696"/>
        <v>1meses_pendientes</v>
      </c>
      <c r="AP7291" s="33">
        <f t="shared" si="697"/>
        <v>25.2</v>
      </c>
      <c r="AQ7291" s="31">
        <f t="shared" si="698"/>
        <v>30</v>
      </c>
    </row>
    <row r="7292" spans="2:43" x14ac:dyDescent="0.3">
      <c r="B7292" s="37">
        <v>46202</v>
      </c>
      <c r="C7292" t="s">
        <v>35</v>
      </c>
      <c r="D7292" t="s">
        <v>50386</v>
      </c>
      <c r="E7292" t="s">
        <v>50387</v>
      </c>
      <c r="F7292" t="s">
        <v>35758</v>
      </c>
      <c r="G7292" t="s">
        <v>50388</v>
      </c>
      <c r="H7292" t="s">
        <v>50389</v>
      </c>
      <c r="I7292" t="s">
        <v>6217</v>
      </c>
      <c r="J7292" t="s">
        <v>6218</v>
      </c>
      <c r="K7292" t="s">
        <v>7942</v>
      </c>
      <c r="L7292" t="s">
        <v>50390</v>
      </c>
      <c r="M7292" t="s">
        <v>50391</v>
      </c>
      <c r="N7292" t="s">
        <v>10094</v>
      </c>
      <c r="O7292" t="s">
        <v>9724</v>
      </c>
      <c r="P7292" t="s">
        <v>9725</v>
      </c>
      <c r="Q7292" t="s">
        <v>50392</v>
      </c>
      <c r="R7292" s="26">
        <v>1</v>
      </c>
      <c r="S7292" s="23">
        <v>368182220000</v>
      </c>
      <c r="T7292" t="s">
        <v>37</v>
      </c>
      <c r="U7292" t="s">
        <v>9727</v>
      </c>
      <c r="V7292" s="39">
        <v>46203</v>
      </c>
      <c r="W7292" s="41">
        <v>21</v>
      </c>
      <c r="X7292" s="26" t="s">
        <v>41762</v>
      </c>
      <c r="Z7292">
        <v>0.01</v>
      </c>
      <c r="AE7292" s="41">
        <v>0.01</v>
      </c>
      <c r="AF7292">
        <v>1</v>
      </c>
      <c r="AG7292">
        <v>0</v>
      </c>
      <c r="AH7292">
        <v>0</v>
      </c>
      <c r="AI7292">
        <v>0</v>
      </c>
      <c r="AJ7292">
        <v>0</v>
      </c>
      <c r="AK7292" s="30">
        <f t="shared" si="700"/>
        <v>1</v>
      </c>
      <c r="AL7292" s="45">
        <v>2</v>
      </c>
      <c r="AM7292" s="32">
        <f t="shared" si="699"/>
        <v>1</v>
      </c>
      <c r="AN7292" s="33" t="str">
        <f t="shared" si="701"/>
        <v>MOROSO</v>
      </c>
      <c r="AO7292" s="33" t="str">
        <f t="shared" si="696"/>
        <v>1meses_pendientes</v>
      </c>
      <c r="AP7292" s="33">
        <f t="shared" si="697"/>
        <v>21</v>
      </c>
      <c r="AQ7292" s="31">
        <f t="shared" si="698"/>
        <v>30</v>
      </c>
    </row>
    <row r="7293" spans="2:43" x14ac:dyDescent="0.3">
      <c r="B7293" s="37">
        <v>46174</v>
      </c>
      <c r="C7293" t="s">
        <v>35</v>
      </c>
      <c r="D7293" t="s">
        <v>50393</v>
      </c>
      <c r="E7293" t="s">
        <v>50394</v>
      </c>
      <c r="F7293" t="s">
        <v>50395</v>
      </c>
      <c r="G7293" t="s">
        <v>50396</v>
      </c>
      <c r="H7293" t="s">
        <v>50397</v>
      </c>
      <c r="I7293" t="s">
        <v>6217</v>
      </c>
      <c r="J7293" t="s">
        <v>9755</v>
      </c>
      <c r="K7293" t="s">
        <v>9756</v>
      </c>
      <c r="L7293" t="s">
        <v>50398</v>
      </c>
      <c r="M7293" t="s">
        <v>50399</v>
      </c>
      <c r="N7293" t="s">
        <v>21894</v>
      </c>
      <c r="O7293" t="s">
        <v>10453</v>
      </c>
      <c r="P7293" t="s">
        <v>9725</v>
      </c>
      <c r="Q7293" t="s">
        <v>50400</v>
      </c>
      <c r="R7293" s="26">
        <v>1</v>
      </c>
      <c r="S7293" s="23">
        <v>368152600000</v>
      </c>
      <c r="T7293" t="s">
        <v>37</v>
      </c>
      <c r="U7293" t="s">
        <v>9727</v>
      </c>
      <c r="V7293" s="39">
        <v>46181</v>
      </c>
      <c r="W7293" s="41">
        <v>21</v>
      </c>
      <c r="X7293" s="26" t="s">
        <v>41762</v>
      </c>
      <c r="Z7293">
        <v>21.21</v>
      </c>
      <c r="AE7293" s="41">
        <v>21.21</v>
      </c>
      <c r="AF7293">
        <v>1</v>
      </c>
      <c r="AG7293">
        <v>0</v>
      </c>
      <c r="AH7293">
        <v>0</v>
      </c>
      <c r="AI7293">
        <v>0</v>
      </c>
      <c r="AJ7293">
        <v>0</v>
      </c>
      <c r="AK7293" s="30">
        <f t="shared" si="700"/>
        <v>1</v>
      </c>
      <c r="AL7293" s="45">
        <v>2</v>
      </c>
      <c r="AM7293" s="32">
        <f t="shared" si="699"/>
        <v>1</v>
      </c>
      <c r="AN7293" s="33" t="str">
        <f t="shared" si="701"/>
        <v>MOROSO</v>
      </c>
      <c r="AO7293" s="33" t="str">
        <f t="shared" si="696"/>
        <v>1meses_pendientes</v>
      </c>
      <c r="AP7293" s="33">
        <f t="shared" si="697"/>
        <v>21</v>
      </c>
      <c r="AQ7293" s="31">
        <f t="shared" si="698"/>
        <v>8</v>
      </c>
    </row>
    <row r="7294" spans="2:43" x14ac:dyDescent="0.3">
      <c r="B7294" s="37">
        <v>46177</v>
      </c>
      <c r="C7294" t="s">
        <v>35</v>
      </c>
      <c r="D7294" t="s">
        <v>50401</v>
      </c>
      <c r="E7294" t="s">
        <v>50402</v>
      </c>
      <c r="F7294" t="s">
        <v>50403</v>
      </c>
      <c r="G7294" t="s">
        <v>50404</v>
      </c>
      <c r="H7294" t="s">
        <v>50405</v>
      </c>
      <c r="I7294" t="s">
        <v>6217</v>
      </c>
      <c r="J7294" t="s">
        <v>12186</v>
      </c>
      <c r="K7294" t="s">
        <v>20043</v>
      </c>
      <c r="L7294" t="s">
        <v>50406</v>
      </c>
      <c r="M7294" t="s">
        <v>50407</v>
      </c>
      <c r="N7294" t="s">
        <v>21894</v>
      </c>
      <c r="O7294" t="s">
        <v>10453</v>
      </c>
      <c r="P7294" t="s">
        <v>9725</v>
      </c>
      <c r="Q7294" t="s">
        <v>50408</v>
      </c>
      <c r="R7294" s="26">
        <v>2</v>
      </c>
      <c r="S7294" s="23">
        <v>364155540000</v>
      </c>
      <c r="T7294" t="s">
        <v>37</v>
      </c>
      <c r="U7294" t="s">
        <v>9727</v>
      </c>
      <c r="V7294" s="39">
        <v>46178</v>
      </c>
      <c r="W7294" s="41">
        <v>33.04</v>
      </c>
      <c r="X7294" s="26" t="s">
        <v>41762</v>
      </c>
      <c r="Y7294">
        <v>35.72</v>
      </c>
      <c r="AE7294" s="41">
        <v>35.72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 s="30">
        <f t="shared" si="700"/>
        <v>0</v>
      </c>
      <c r="AL7294" s="45">
        <v>2</v>
      </c>
      <c r="AM7294" s="32">
        <f t="shared" si="699"/>
        <v>2</v>
      </c>
      <c r="AN7294" s="33" t="str">
        <f t="shared" si="701"/>
        <v>NPN</v>
      </c>
      <c r="AO7294" s="33" t="str">
        <f t="shared" ref="AO7294:AO7357" si="702">CONCATENATE(AM7294,"meses_pendientes")</f>
        <v>2meses_pendientes</v>
      </c>
      <c r="AP7294" s="33">
        <f t="shared" ref="AP7294:AP7357" si="703">AM7294*W7294</f>
        <v>66.08</v>
      </c>
      <c r="AQ7294" s="31">
        <f t="shared" ref="AQ7294:AQ7357" si="704">DAY(V7294)</f>
        <v>5</v>
      </c>
    </row>
    <row r="7295" spans="2:43" x14ac:dyDescent="0.3">
      <c r="B7295" s="37">
        <v>46180</v>
      </c>
      <c r="C7295" t="s">
        <v>35</v>
      </c>
      <c r="D7295" t="s">
        <v>50409</v>
      </c>
      <c r="E7295" t="s">
        <v>50410</v>
      </c>
      <c r="F7295" t="s">
        <v>50411</v>
      </c>
      <c r="G7295" t="s">
        <v>50412</v>
      </c>
      <c r="H7295" t="s">
        <v>50413</v>
      </c>
      <c r="I7295" t="s">
        <v>6217</v>
      </c>
      <c r="J7295" t="s">
        <v>6218</v>
      </c>
      <c r="K7295" t="s">
        <v>9796</v>
      </c>
      <c r="L7295" t="s">
        <v>50414</v>
      </c>
      <c r="M7295" t="s">
        <v>50415</v>
      </c>
      <c r="N7295" t="s">
        <v>21894</v>
      </c>
      <c r="O7295" t="s">
        <v>10453</v>
      </c>
      <c r="P7295" t="s">
        <v>9725</v>
      </c>
      <c r="Q7295" t="s">
        <v>50416</v>
      </c>
      <c r="R7295" s="26">
        <v>1</v>
      </c>
      <c r="S7295" s="23">
        <v>349041610000</v>
      </c>
      <c r="T7295" t="s">
        <v>37</v>
      </c>
      <c r="U7295" t="s">
        <v>9727</v>
      </c>
      <c r="V7295" s="39">
        <v>46179</v>
      </c>
      <c r="W7295" s="41">
        <v>24.7</v>
      </c>
      <c r="X7295" s="26" t="s">
        <v>41762</v>
      </c>
      <c r="Z7295">
        <v>24.95</v>
      </c>
      <c r="AE7295" s="41">
        <v>24.95</v>
      </c>
      <c r="AF7295">
        <v>1</v>
      </c>
      <c r="AG7295">
        <v>0</v>
      </c>
      <c r="AH7295">
        <v>0</v>
      </c>
      <c r="AI7295">
        <v>0</v>
      </c>
      <c r="AJ7295">
        <v>0</v>
      </c>
      <c r="AK7295" s="30">
        <f t="shared" si="700"/>
        <v>1</v>
      </c>
      <c r="AL7295" s="45">
        <v>2</v>
      </c>
      <c r="AM7295" s="32">
        <f t="shared" si="699"/>
        <v>1</v>
      </c>
      <c r="AN7295" s="33" t="str">
        <f t="shared" si="701"/>
        <v>MOROSO</v>
      </c>
      <c r="AO7295" s="33" t="str">
        <f t="shared" si="702"/>
        <v>1meses_pendientes</v>
      </c>
      <c r="AP7295" s="33">
        <f t="shared" si="703"/>
        <v>24.7</v>
      </c>
      <c r="AQ7295" s="31">
        <f t="shared" si="704"/>
        <v>6</v>
      </c>
    </row>
    <row r="7296" spans="2:43" x14ac:dyDescent="0.3">
      <c r="B7296" s="37">
        <v>46180</v>
      </c>
      <c r="C7296" t="s">
        <v>35</v>
      </c>
      <c r="D7296" t="s">
        <v>50417</v>
      </c>
      <c r="E7296" t="s">
        <v>50418</v>
      </c>
      <c r="F7296" t="s">
        <v>35931</v>
      </c>
      <c r="G7296" t="s">
        <v>50419</v>
      </c>
      <c r="H7296" t="s">
        <v>50420</v>
      </c>
      <c r="I7296" t="s">
        <v>6217</v>
      </c>
      <c r="J7296" t="s">
        <v>6218</v>
      </c>
      <c r="K7296" t="s">
        <v>7942</v>
      </c>
      <c r="L7296" t="s">
        <v>50421</v>
      </c>
      <c r="M7296" t="s">
        <v>50422</v>
      </c>
      <c r="N7296" t="s">
        <v>21894</v>
      </c>
      <c r="O7296" t="s">
        <v>10453</v>
      </c>
      <c r="P7296" t="s">
        <v>9725</v>
      </c>
      <c r="Q7296" t="s">
        <v>50423</v>
      </c>
      <c r="R7296" s="26">
        <v>1</v>
      </c>
      <c r="S7296" s="23">
        <v>361158500000</v>
      </c>
      <c r="T7296" t="s">
        <v>37</v>
      </c>
      <c r="U7296" t="s">
        <v>9727</v>
      </c>
      <c r="V7296" s="39">
        <v>46195</v>
      </c>
      <c r="W7296" s="41">
        <v>21</v>
      </c>
      <c r="X7296" s="26" t="s">
        <v>41762</v>
      </c>
      <c r="Z7296">
        <v>21.21</v>
      </c>
      <c r="AE7296" s="41">
        <v>21.21</v>
      </c>
      <c r="AF7296">
        <v>1</v>
      </c>
      <c r="AG7296">
        <v>0</v>
      </c>
      <c r="AH7296">
        <v>0</v>
      </c>
      <c r="AI7296">
        <v>0</v>
      </c>
      <c r="AJ7296">
        <v>0</v>
      </c>
      <c r="AK7296" s="30">
        <f t="shared" si="700"/>
        <v>1</v>
      </c>
      <c r="AL7296" s="45">
        <v>2</v>
      </c>
      <c r="AM7296" s="32">
        <f t="shared" si="699"/>
        <v>1</v>
      </c>
      <c r="AN7296" s="33" t="str">
        <f t="shared" si="701"/>
        <v>MOROSO</v>
      </c>
      <c r="AO7296" s="33" t="str">
        <f t="shared" si="702"/>
        <v>1meses_pendientes</v>
      </c>
      <c r="AP7296" s="33">
        <f t="shared" si="703"/>
        <v>21</v>
      </c>
      <c r="AQ7296" s="31">
        <f t="shared" si="704"/>
        <v>22</v>
      </c>
    </row>
    <row r="7297" spans="2:43" x14ac:dyDescent="0.3">
      <c r="B7297" s="37">
        <v>46183</v>
      </c>
      <c r="C7297" t="s">
        <v>35</v>
      </c>
      <c r="D7297" t="s">
        <v>50424</v>
      </c>
      <c r="E7297" t="s">
        <v>50425</v>
      </c>
      <c r="F7297" t="s">
        <v>50426</v>
      </c>
      <c r="G7297" t="s">
        <v>50427</v>
      </c>
      <c r="H7297" t="s">
        <v>50428</v>
      </c>
      <c r="I7297" t="s">
        <v>7756</v>
      </c>
      <c r="J7297" t="s">
        <v>7757</v>
      </c>
      <c r="K7297" t="s">
        <v>20629</v>
      </c>
      <c r="L7297" t="s">
        <v>50429</v>
      </c>
      <c r="M7297" t="s">
        <v>50430</v>
      </c>
      <c r="N7297" t="s">
        <v>21894</v>
      </c>
      <c r="O7297" t="s">
        <v>10453</v>
      </c>
      <c r="P7297" t="s">
        <v>9725</v>
      </c>
      <c r="Q7297" t="s">
        <v>50431</v>
      </c>
      <c r="R7297" s="26">
        <v>1</v>
      </c>
      <c r="S7297" s="23">
        <v>319034830000</v>
      </c>
      <c r="T7297" t="s">
        <v>37</v>
      </c>
      <c r="U7297" t="s">
        <v>9727</v>
      </c>
      <c r="V7297" s="39">
        <v>46184</v>
      </c>
      <c r="W7297" s="41">
        <v>21</v>
      </c>
      <c r="X7297" s="26" t="s">
        <v>41762</v>
      </c>
      <c r="Y7297">
        <v>21.21</v>
      </c>
      <c r="AE7297" s="41">
        <v>21.21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 s="30">
        <f t="shared" si="700"/>
        <v>0</v>
      </c>
      <c r="AL7297" s="45">
        <v>2</v>
      </c>
      <c r="AM7297" s="32">
        <f t="shared" si="699"/>
        <v>2</v>
      </c>
      <c r="AN7297" s="33" t="str">
        <f t="shared" si="701"/>
        <v>NPN</v>
      </c>
      <c r="AO7297" s="33" t="str">
        <f t="shared" si="702"/>
        <v>2meses_pendientes</v>
      </c>
      <c r="AP7297" s="33">
        <f t="shared" si="703"/>
        <v>42</v>
      </c>
      <c r="AQ7297" s="31">
        <f t="shared" si="704"/>
        <v>11</v>
      </c>
    </row>
    <row r="7298" spans="2:43" x14ac:dyDescent="0.3">
      <c r="B7298" s="37">
        <v>46184</v>
      </c>
      <c r="C7298" t="s">
        <v>35</v>
      </c>
      <c r="D7298" t="s">
        <v>50432</v>
      </c>
      <c r="E7298" t="s">
        <v>50433</v>
      </c>
      <c r="F7298" t="s">
        <v>50434</v>
      </c>
      <c r="G7298" t="s">
        <v>50435</v>
      </c>
      <c r="H7298" t="s">
        <v>50436</v>
      </c>
      <c r="I7298" t="s">
        <v>6217</v>
      </c>
      <c r="J7298" t="s">
        <v>8419</v>
      </c>
      <c r="K7298" t="s">
        <v>50437</v>
      </c>
      <c r="L7298" t="s">
        <v>50438</v>
      </c>
      <c r="M7298" t="s">
        <v>50439</v>
      </c>
      <c r="N7298" t="s">
        <v>21894</v>
      </c>
      <c r="O7298" t="s">
        <v>10453</v>
      </c>
      <c r="P7298" t="s">
        <v>9725</v>
      </c>
      <c r="Q7298" t="s">
        <v>50440</v>
      </c>
      <c r="R7298" s="26">
        <v>3</v>
      </c>
      <c r="S7298" s="23">
        <v>365162850000</v>
      </c>
      <c r="T7298" t="s">
        <v>37</v>
      </c>
      <c r="U7298" t="s">
        <v>9727</v>
      </c>
      <c r="V7298" s="39">
        <v>46186</v>
      </c>
      <c r="W7298" s="41">
        <v>33</v>
      </c>
      <c r="X7298" s="26" t="s">
        <v>41762</v>
      </c>
      <c r="Y7298">
        <v>34.96</v>
      </c>
      <c r="AE7298" s="41">
        <v>34.96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 s="30">
        <f t="shared" si="700"/>
        <v>0</v>
      </c>
      <c r="AL7298" s="45">
        <v>2</v>
      </c>
      <c r="AM7298" s="32">
        <f t="shared" ref="AM7298:AM7361" si="705">AL7298-AK7298</f>
        <v>2</v>
      </c>
      <c r="AN7298" s="33" t="str">
        <f t="shared" si="701"/>
        <v>NPN</v>
      </c>
      <c r="AO7298" s="33" t="str">
        <f t="shared" si="702"/>
        <v>2meses_pendientes</v>
      </c>
      <c r="AP7298" s="33">
        <f t="shared" si="703"/>
        <v>66</v>
      </c>
      <c r="AQ7298" s="31">
        <f t="shared" si="704"/>
        <v>13</v>
      </c>
    </row>
    <row r="7299" spans="2:43" x14ac:dyDescent="0.3">
      <c r="B7299" s="37">
        <v>46184</v>
      </c>
      <c r="C7299" t="s">
        <v>35</v>
      </c>
      <c r="D7299" t="s">
        <v>50441</v>
      </c>
      <c r="E7299" t="s">
        <v>50442</v>
      </c>
      <c r="F7299" t="s">
        <v>50443</v>
      </c>
      <c r="G7299" t="s">
        <v>50444</v>
      </c>
      <c r="H7299" t="s">
        <v>50445</v>
      </c>
      <c r="I7299" t="s">
        <v>7756</v>
      </c>
      <c r="J7299" t="s">
        <v>7757</v>
      </c>
      <c r="K7299" t="s">
        <v>8692</v>
      </c>
      <c r="L7299" t="s">
        <v>50446</v>
      </c>
      <c r="M7299" t="s">
        <v>50447</v>
      </c>
      <c r="N7299" t="s">
        <v>21894</v>
      </c>
      <c r="O7299" t="s">
        <v>10453</v>
      </c>
      <c r="P7299" t="s">
        <v>9725</v>
      </c>
      <c r="Q7299" t="s">
        <v>50448</v>
      </c>
      <c r="R7299" s="26">
        <v>1</v>
      </c>
      <c r="S7299" s="23">
        <v>368163820000</v>
      </c>
      <c r="T7299" t="s">
        <v>37</v>
      </c>
      <c r="U7299" t="s">
        <v>9727</v>
      </c>
      <c r="V7299" s="39">
        <v>46186</v>
      </c>
      <c r="W7299" s="41">
        <v>25</v>
      </c>
      <c r="X7299" s="26" t="s">
        <v>41762</v>
      </c>
      <c r="Y7299">
        <v>25.25</v>
      </c>
      <c r="AE7299" s="41">
        <v>25.25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 s="30">
        <f t="shared" ref="AK7299:AK7362" si="706">SUM(AF7299:AJ7299)</f>
        <v>0</v>
      </c>
      <c r="AL7299" s="45">
        <v>2</v>
      </c>
      <c r="AM7299" s="32">
        <f t="shared" si="705"/>
        <v>2</v>
      </c>
      <c r="AN7299" s="33" t="str">
        <f t="shared" ref="AN7299:AN7362" si="707">IF(AM7299&gt;=AL7299,"NPN","MOROSO")</f>
        <v>NPN</v>
      </c>
      <c r="AO7299" s="33" t="str">
        <f t="shared" si="702"/>
        <v>2meses_pendientes</v>
      </c>
      <c r="AP7299" s="33">
        <f t="shared" si="703"/>
        <v>50</v>
      </c>
      <c r="AQ7299" s="31">
        <f t="shared" si="704"/>
        <v>13</v>
      </c>
    </row>
    <row r="7300" spans="2:43" x14ac:dyDescent="0.3">
      <c r="B7300" s="37">
        <v>46185</v>
      </c>
      <c r="C7300" t="s">
        <v>35</v>
      </c>
      <c r="D7300" t="s">
        <v>50449</v>
      </c>
      <c r="E7300" t="s">
        <v>50450</v>
      </c>
      <c r="F7300" t="s">
        <v>35971</v>
      </c>
      <c r="G7300" t="s">
        <v>50451</v>
      </c>
      <c r="H7300" t="s">
        <v>50452</v>
      </c>
      <c r="I7300" t="s">
        <v>6217</v>
      </c>
      <c r="J7300" t="s">
        <v>10397</v>
      </c>
      <c r="K7300" t="s">
        <v>810</v>
      </c>
      <c r="L7300" t="s">
        <v>50453</v>
      </c>
      <c r="M7300" t="s">
        <v>50454</v>
      </c>
      <c r="N7300" t="s">
        <v>21894</v>
      </c>
      <c r="O7300" t="s">
        <v>10453</v>
      </c>
      <c r="P7300" t="s">
        <v>9725</v>
      </c>
      <c r="Q7300" t="s">
        <v>50455</v>
      </c>
      <c r="R7300" s="26">
        <v>1</v>
      </c>
      <c r="S7300" s="23">
        <v>367164240000</v>
      </c>
      <c r="T7300" t="s">
        <v>37</v>
      </c>
      <c r="U7300" t="s">
        <v>9727</v>
      </c>
      <c r="V7300" s="39">
        <v>46188</v>
      </c>
      <c r="W7300" s="41">
        <v>25</v>
      </c>
      <c r="X7300" s="26" t="s">
        <v>41762</v>
      </c>
      <c r="Z7300">
        <v>25.25</v>
      </c>
      <c r="AE7300" s="41">
        <v>25.25</v>
      </c>
      <c r="AF7300">
        <v>1</v>
      </c>
      <c r="AG7300">
        <v>0</v>
      </c>
      <c r="AH7300">
        <v>0</v>
      </c>
      <c r="AI7300">
        <v>0</v>
      </c>
      <c r="AJ7300">
        <v>0</v>
      </c>
      <c r="AK7300" s="30">
        <f t="shared" si="706"/>
        <v>1</v>
      </c>
      <c r="AL7300" s="45">
        <v>2</v>
      </c>
      <c r="AM7300" s="32">
        <f t="shared" si="705"/>
        <v>1</v>
      </c>
      <c r="AN7300" s="33" t="str">
        <f t="shared" si="707"/>
        <v>MOROSO</v>
      </c>
      <c r="AO7300" s="33" t="str">
        <f t="shared" si="702"/>
        <v>1meses_pendientes</v>
      </c>
      <c r="AP7300" s="33">
        <f t="shared" si="703"/>
        <v>25</v>
      </c>
      <c r="AQ7300" s="31">
        <f t="shared" si="704"/>
        <v>15</v>
      </c>
    </row>
    <row r="7301" spans="2:43" x14ac:dyDescent="0.3">
      <c r="B7301" s="37">
        <v>46186</v>
      </c>
      <c r="C7301" t="s">
        <v>35</v>
      </c>
      <c r="D7301" t="s">
        <v>50456</v>
      </c>
      <c r="E7301" t="s">
        <v>50457</v>
      </c>
      <c r="F7301" t="s">
        <v>50458</v>
      </c>
      <c r="G7301" t="s">
        <v>50459</v>
      </c>
      <c r="H7301" t="s">
        <v>50460</v>
      </c>
      <c r="I7301" t="s">
        <v>6217</v>
      </c>
      <c r="J7301" t="s">
        <v>9755</v>
      </c>
      <c r="K7301" t="s">
        <v>9756</v>
      </c>
      <c r="L7301" t="s">
        <v>50461</v>
      </c>
      <c r="M7301" t="s">
        <v>50462</v>
      </c>
      <c r="N7301" t="s">
        <v>21894</v>
      </c>
      <c r="O7301" t="s">
        <v>10453</v>
      </c>
      <c r="P7301" t="s">
        <v>9725</v>
      </c>
      <c r="Q7301" t="s">
        <v>50463</v>
      </c>
      <c r="R7301" s="26">
        <v>2</v>
      </c>
      <c r="S7301" s="23">
        <v>364166110000</v>
      </c>
      <c r="T7301" t="s">
        <v>37</v>
      </c>
      <c r="U7301" t="s">
        <v>9727</v>
      </c>
      <c r="V7301" s="39">
        <v>46188</v>
      </c>
      <c r="W7301" s="41">
        <v>36</v>
      </c>
      <c r="X7301" s="26" t="s">
        <v>41762</v>
      </c>
      <c r="Z7301">
        <v>49.96</v>
      </c>
      <c r="AE7301" s="41">
        <v>49.96</v>
      </c>
      <c r="AF7301">
        <v>1</v>
      </c>
      <c r="AG7301">
        <v>0</v>
      </c>
      <c r="AH7301">
        <v>0</v>
      </c>
      <c r="AI7301">
        <v>0</v>
      </c>
      <c r="AJ7301">
        <v>0</v>
      </c>
      <c r="AK7301" s="30">
        <f t="shared" si="706"/>
        <v>1</v>
      </c>
      <c r="AL7301" s="45">
        <v>2</v>
      </c>
      <c r="AM7301" s="32">
        <f t="shared" si="705"/>
        <v>1</v>
      </c>
      <c r="AN7301" s="33" t="str">
        <f t="shared" si="707"/>
        <v>MOROSO</v>
      </c>
      <c r="AO7301" s="33" t="str">
        <f t="shared" si="702"/>
        <v>1meses_pendientes</v>
      </c>
      <c r="AP7301" s="33">
        <f t="shared" si="703"/>
        <v>36</v>
      </c>
      <c r="AQ7301" s="31">
        <f t="shared" si="704"/>
        <v>15</v>
      </c>
    </row>
    <row r="7302" spans="2:43" x14ac:dyDescent="0.3">
      <c r="B7302" s="37">
        <v>46188</v>
      </c>
      <c r="C7302" t="s">
        <v>35</v>
      </c>
      <c r="D7302" t="s">
        <v>50464</v>
      </c>
      <c r="E7302" t="s">
        <v>50465</v>
      </c>
      <c r="F7302" t="s">
        <v>50453</v>
      </c>
      <c r="G7302" t="s">
        <v>50466</v>
      </c>
      <c r="H7302" t="s">
        <v>50467</v>
      </c>
      <c r="I7302" t="s">
        <v>6217</v>
      </c>
      <c r="J7302" t="s">
        <v>10397</v>
      </c>
      <c r="K7302" t="s">
        <v>810</v>
      </c>
      <c r="L7302" t="s">
        <v>50468</v>
      </c>
      <c r="M7302" t="s">
        <v>50469</v>
      </c>
      <c r="N7302" t="s">
        <v>21894</v>
      </c>
      <c r="O7302" t="s">
        <v>10453</v>
      </c>
      <c r="P7302" t="s">
        <v>9725</v>
      </c>
      <c r="Q7302" t="s">
        <v>50470</v>
      </c>
      <c r="R7302" s="26">
        <v>1</v>
      </c>
      <c r="S7302" s="23">
        <v>363168250000</v>
      </c>
      <c r="T7302" t="s">
        <v>37</v>
      </c>
      <c r="U7302" t="s">
        <v>9727</v>
      </c>
      <c r="V7302" s="39">
        <v>46192</v>
      </c>
      <c r="W7302" s="41">
        <v>25</v>
      </c>
      <c r="X7302" s="26" t="s">
        <v>41762</v>
      </c>
      <c r="Z7302">
        <v>38.71</v>
      </c>
      <c r="AE7302" s="41">
        <v>38.71</v>
      </c>
      <c r="AF7302">
        <v>1</v>
      </c>
      <c r="AG7302">
        <v>0</v>
      </c>
      <c r="AH7302">
        <v>0</v>
      </c>
      <c r="AI7302">
        <v>0</v>
      </c>
      <c r="AJ7302">
        <v>0</v>
      </c>
      <c r="AK7302" s="30">
        <f t="shared" si="706"/>
        <v>1</v>
      </c>
      <c r="AL7302" s="45">
        <v>2</v>
      </c>
      <c r="AM7302" s="32">
        <f t="shared" si="705"/>
        <v>1</v>
      </c>
      <c r="AN7302" s="33" t="str">
        <f t="shared" si="707"/>
        <v>MOROSO</v>
      </c>
      <c r="AO7302" s="33" t="str">
        <f t="shared" si="702"/>
        <v>1meses_pendientes</v>
      </c>
      <c r="AP7302" s="33">
        <f t="shared" si="703"/>
        <v>25</v>
      </c>
      <c r="AQ7302" s="31">
        <f t="shared" si="704"/>
        <v>19</v>
      </c>
    </row>
    <row r="7303" spans="2:43" x14ac:dyDescent="0.3">
      <c r="B7303" s="37">
        <v>46193</v>
      </c>
      <c r="C7303" t="s">
        <v>35</v>
      </c>
      <c r="D7303" t="s">
        <v>50471</v>
      </c>
      <c r="E7303" t="s">
        <v>50472</v>
      </c>
      <c r="F7303" t="s">
        <v>50473</v>
      </c>
      <c r="G7303" t="s">
        <v>50474</v>
      </c>
      <c r="H7303" t="s">
        <v>50475</v>
      </c>
      <c r="L7303" t="s">
        <v>50476</v>
      </c>
      <c r="M7303" t="s">
        <v>50477</v>
      </c>
      <c r="N7303" t="s">
        <v>21894</v>
      </c>
      <c r="O7303" t="s">
        <v>10453</v>
      </c>
      <c r="P7303" t="s">
        <v>9725</v>
      </c>
      <c r="Q7303" t="s">
        <v>50478</v>
      </c>
      <c r="R7303" s="26">
        <v>1</v>
      </c>
      <c r="S7303" s="23">
        <v>336007660000</v>
      </c>
      <c r="T7303" t="s">
        <v>37</v>
      </c>
      <c r="U7303" t="s">
        <v>9727</v>
      </c>
      <c r="V7303" s="39">
        <v>46198</v>
      </c>
      <c r="W7303" s="41">
        <v>25.2</v>
      </c>
      <c r="X7303" s="26" t="s">
        <v>41762</v>
      </c>
      <c r="AE7303" s="41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 s="30">
        <f t="shared" si="706"/>
        <v>0</v>
      </c>
      <c r="AL7303" s="45">
        <v>2</v>
      </c>
      <c r="AM7303" s="32">
        <f t="shared" si="705"/>
        <v>2</v>
      </c>
      <c r="AN7303" s="33" t="str">
        <f t="shared" si="707"/>
        <v>NPN</v>
      </c>
      <c r="AO7303" s="33" t="str">
        <f t="shared" si="702"/>
        <v>2meses_pendientes</v>
      </c>
      <c r="AP7303" s="33">
        <f t="shared" si="703"/>
        <v>50.4</v>
      </c>
      <c r="AQ7303" s="31">
        <f t="shared" si="704"/>
        <v>25</v>
      </c>
    </row>
    <row r="7304" spans="2:43" x14ac:dyDescent="0.3">
      <c r="B7304" s="37">
        <v>46196</v>
      </c>
      <c r="C7304" t="s">
        <v>35</v>
      </c>
      <c r="D7304" t="s">
        <v>50479</v>
      </c>
      <c r="E7304" t="s">
        <v>50480</v>
      </c>
      <c r="F7304" t="s">
        <v>50481</v>
      </c>
      <c r="G7304" t="s">
        <v>50482</v>
      </c>
      <c r="H7304" t="s">
        <v>50483</v>
      </c>
      <c r="I7304" t="s">
        <v>6217</v>
      </c>
      <c r="J7304" t="s">
        <v>9755</v>
      </c>
      <c r="K7304" t="s">
        <v>10851</v>
      </c>
      <c r="L7304" t="s">
        <v>50484</v>
      </c>
      <c r="M7304" t="s">
        <v>50485</v>
      </c>
      <c r="N7304" t="s">
        <v>21894</v>
      </c>
      <c r="O7304" t="s">
        <v>10453</v>
      </c>
      <c r="P7304" t="s">
        <v>9725</v>
      </c>
      <c r="Q7304" t="s">
        <v>50486</v>
      </c>
      <c r="R7304" s="26">
        <v>3</v>
      </c>
      <c r="S7304" s="23">
        <v>342448500000</v>
      </c>
      <c r="T7304" t="s">
        <v>37</v>
      </c>
      <c r="U7304" t="s">
        <v>9727</v>
      </c>
      <c r="V7304" s="39">
        <v>46199</v>
      </c>
      <c r="W7304" s="41">
        <v>30.7</v>
      </c>
      <c r="X7304" s="26" t="s">
        <v>41762</v>
      </c>
      <c r="AE7304" s="41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 s="30">
        <f t="shared" si="706"/>
        <v>0</v>
      </c>
      <c r="AL7304" s="45">
        <v>2</v>
      </c>
      <c r="AM7304" s="32">
        <f t="shared" si="705"/>
        <v>2</v>
      </c>
      <c r="AN7304" s="33" t="str">
        <f t="shared" si="707"/>
        <v>NPN</v>
      </c>
      <c r="AO7304" s="33" t="str">
        <f t="shared" si="702"/>
        <v>2meses_pendientes</v>
      </c>
      <c r="AP7304" s="33">
        <f t="shared" si="703"/>
        <v>61.4</v>
      </c>
      <c r="AQ7304" s="31">
        <f t="shared" si="704"/>
        <v>26</v>
      </c>
    </row>
    <row r="7305" spans="2:43" x14ac:dyDescent="0.3">
      <c r="B7305" s="37">
        <v>46196</v>
      </c>
      <c r="C7305" t="s">
        <v>35</v>
      </c>
      <c r="D7305" t="s">
        <v>50487</v>
      </c>
      <c r="E7305" t="s">
        <v>50488</v>
      </c>
      <c r="F7305" t="s">
        <v>50489</v>
      </c>
      <c r="G7305" t="s">
        <v>50490</v>
      </c>
      <c r="H7305" t="s">
        <v>50491</v>
      </c>
      <c r="I7305" t="s">
        <v>6217</v>
      </c>
      <c r="J7305" t="s">
        <v>6218</v>
      </c>
      <c r="K7305" t="s">
        <v>9796</v>
      </c>
      <c r="L7305" t="s">
        <v>50492</v>
      </c>
      <c r="M7305" t="s">
        <v>50493</v>
      </c>
      <c r="N7305" t="s">
        <v>21894</v>
      </c>
      <c r="O7305" t="s">
        <v>10453</v>
      </c>
      <c r="P7305" t="s">
        <v>9725</v>
      </c>
      <c r="Q7305" t="s">
        <v>50494</v>
      </c>
      <c r="R7305" s="26">
        <v>2</v>
      </c>
      <c r="S7305" s="23">
        <v>367175490000</v>
      </c>
      <c r="T7305" t="s">
        <v>37</v>
      </c>
      <c r="U7305" t="s">
        <v>9727</v>
      </c>
      <c r="V7305" s="39">
        <v>46197</v>
      </c>
      <c r="W7305" s="41">
        <v>30</v>
      </c>
      <c r="X7305" s="26" t="s">
        <v>41762</v>
      </c>
      <c r="Z7305">
        <v>31.14</v>
      </c>
      <c r="AE7305" s="41">
        <v>31.14</v>
      </c>
      <c r="AF7305">
        <v>1</v>
      </c>
      <c r="AG7305">
        <v>0</v>
      </c>
      <c r="AH7305">
        <v>0</v>
      </c>
      <c r="AI7305">
        <v>0</v>
      </c>
      <c r="AJ7305">
        <v>0</v>
      </c>
      <c r="AK7305" s="30">
        <f t="shared" si="706"/>
        <v>1</v>
      </c>
      <c r="AL7305" s="45">
        <v>2</v>
      </c>
      <c r="AM7305" s="32">
        <f t="shared" si="705"/>
        <v>1</v>
      </c>
      <c r="AN7305" s="33" t="str">
        <f t="shared" si="707"/>
        <v>MOROSO</v>
      </c>
      <c r="AO7305" s="33" t="str">
        <f t="shared" si="702"/>
        <v>1meses_pendientes</v>
      </c>
      <c r="AP7305" s="33">
        <f t="shared" si="703"/>
        <v>30</v>
      </c>
      <c r="AQ7305" s="31">
        <f t="shared" si="704"/>
        <v>24</v>
      </c>
    </row>
    <row r="7306" spans="2:43" x14ac:dyDescent="0.3">
      <c r="B7306" s="37">
        <v>46198</v>
      </c>
      <c r="C7306" t="s">
        <v>35</v>
      </c>
      <c r="D7306" t="s">
        <v>50495</v>
      </c>
      <c r="E7306" t="s">
        <v>50496</v>
      </c>
      <c r="F7306" t="s">
        <v>50497</v>
      </c>
      <c r="G7306" t="s">
        <v>50498</v>
      </c>
      <c r="H7306" t="s">
        <v>50499</v>
      </c>
      <c r="I7306" t="s">
        <v>6217</v>
      </c>
      <c r="J7306" t="s">
        <v>6218</v>
      </c>
      <c r="K7306" t="s">
        <v>9786</v>
      </c>
      <c r="L7306" t="s">
        <v>50500</v>
      </c>
      <c r="M7306" t="s">
        <v>50501</v>
      </c>
      <c r="N7306" t="s">
        <v>21894</v>
      </c>
      <c r="O7306" t="s">
        <v>10453</v>
      </c>
      <c r="P7306" t="s">
        <v>9725</v>
      </c>
      <c r="Q7306" t="s">
        <v>50502</v>
      </c>
      <c r="R7306" s="26">
        <v>1</v>
      </c>
      <c r="S7306" s="23">
        <v>338021890000</v>
      </c>
      <c r="T7306" t="s">
        <v>37</v>
      </c>
      <c r="U7306" t="s">
        <v>9727</v>
      </c>
      <c r="V7306" s="39">
        <v>46199</v>
      </c>
      <c r="W7306" s="41">
        <v>21</v>
      </c>
      <c r="X7306" s="26" t="s">
        <v>41762</v>
      </c>
      <c r="Z7306">
        <v>21.21</v>
      </c>
      <c r="AE7306" s="41">
        <v>21.21</v>
      </c>
      <c r="AF7306">
        <v>1</v>
      </c>
      <c r="AG7306">
        <v>0</v>
      </c>
      <c r="AH7306">
        <v>0</v>
      </c>
      <c r="AI7306">
        <v>0</v>
      </c>
      <c r="AJ7306">
        <v>0</v>
      </c>
      <c r="AK7306" s="30">
        <f t="shared" si="706"/>
        <v>1</v>
      </c>
      <c r="AL7306" s="45">
        <v>2</v>
      </c>
      <c r="AM7306" s="32">
        <f t="shared" si="705"/>
        <v>1</v>
      </c>
      <c r="AN7306" s="33" t="str">
        <f t="shared" si="707"/>
        <v>MOROSO</v>
      </c>
      <c r="AO7306" s="33" t="str">
        <f t="shared" si="702"/>
        <v>1meses_pendientes</v>
      </c>
      <c r="AP7306" s="33">
        <f t="shared" si="703"/>
        <v>21</v>
      </c>
      <c r="AQ7306" s="31">
        <f t="shared" si="704"/>
        <v>26</v>
      </c>
    </row>
    <row r="7307" spans="2:43" x14ac:dyDescent="0.3">
      <c r="B7307" s="37">
        <v>46199</v>
      </c>
      <c r="C7307" t="s">
        <v>35</v>
      </c>
      <c r="D7307" t="s">
        <v>50503</v>
      </c>
      <c r="E7307" t="s">
        <v>50504</v>
      </c>
      <c r="F7307" t="s">
        <v>50505</v>
      </c>
      <c r="G7307" t="s">
        <v>50506</v>
      </c>
      <c r="H7307" t="s">
        <v>50507</v>
      </c>
      <c r="I7307" t="s">
        <v>6217</v>
      </c>
      <c r="J7307" t="s">
        <v>9720</v>
      </c>
      <c r="K7307" t="s">
        <v>9733</v>
      </c>
      <c r="L7307" t="s">
        <v>50508</v>
      </c>
      <c r="M7307" t="s">
        <v>50509</v>
      </c>
      <c r="N7307" t="s">
        <v>21894</v>
      </c>
      <c r="O7307" t="s">
        <v>10453</v>
      </c>
      <c r="P7307" t="s">
        <v>9725</v>
      </c>
      <c r="Q7307" t="s">
        <v>50510</v>
      </c>
      <c r="R7307" s="26">
        <v>2</v>
      </c>
      <c r="S7307" s="23">
        <v>294095320000</v>
      </c>
      <c r="T7307" t="s">
        <v>37</v>
      </c>
      <c r="U7307" t="s">
        <v>9727</v>
      </c>
      <c r="V7307" s="39">
        <v>46200</v>
      </c>
      <c r="W7307" s="41">
        <v>30</v>
      </c>
      <c r="X7307" s="26" t="s">
        <v>41762</v>
      </c>
      <c r="AE7307" s="41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 s="30">
        <f t="shared" si="706"/>
        <v>0</v>
      </c>
      <c r="AL7307" s="45">
        <v>2</v>
      </c>
      <c r="AM7307" s="32">
        <f t="shared" si="705"/>
        <v>2</v>
      </c>
      <c r="AN7307" s="33" t="str">
        <f t="shared" si="707"/>
        <v>NPN</v>
      </c>
      <c r="AO7307" s="33" t="str">
        <f t="shared" si="702"/>
        <v>2meses_pendientes</v>
      </c>
      <c r="AP7307" s="33">
        <f t="shared" si="703"/>
        <v>60</v>
      </c>
      <c r="AQ7307" s="31">
        <f t="shared" si="704"/>
        <v>27</v>
      </c>
    </row>
    <row r="7308" spans="2:43" x14ac:dyDescent="0.3">
      <c r="B7308" s="37">
        <v>46201</v>
      </c>
      <c r="C7308" t="s">
        <v>35</v>
      </c>
      <c r="D7308" t="s">
        <v>50511</v>
      </c>
      <c r="E7308" t="s">
        <v>50512</v>
      </c>
      <c r="F7308" t="s">
        <v>35971</v>
      </c>
      <c r="G7308" t="s">
        <v>50513</v>
      </c>
      <c r="H7308" t="s">
        <v>50514</v>
      </c>
      <c r="I7308" t="s">
        <v>6217</v>
      </c>
      <c r="J7308" t="s">
        <v>10397</v>
      </c>
      <c r="K7308" t="s">
        <v>810</v>
      </c>
      <c r="L7308" t="s">
        <v>50515</v>
      </c>
      <c r="M7308" t="s">
        <v>50516</v>
      </c>
      <c r="N7308" t="s">
        <v>21894</v>
      </c>
      <c r="O7308" t="s">
        <v>10453</v>
      </c>
      <c r="P7308" t="s">
        <v>9725</v>
      </c>
      <c r="Q7308" t="s">
        <v>50517</v>
      </c>
      <c r="R7308" s="26">
        <v>1</v>
      </c>
      <c r="S7308" s="23">
        <v>329118550000</v>
      </c>
      <c r="T7308" t="s">
        <v>37</v>
      </c>
      <c r="U7308" t="s">
        <v>9727</v>
      </c>
      <c r="V7308" s="39">
        <v>46202</v>
      </c>
      <c r="W7308" s="41">
        <v>21</v>
      </c>
      <c r="X7308" s="26" t="s">
        <v>41762</v>
      </c>
      <c r="AE7308" s="41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 s="30">
        <f t="shared" si="706"/>
        <v>0</v>
      </c>
      <c r="AL7308" s="45">
        <v>2</v>
      </c>
      <c r="AM7308" s="32">
        <f t="shared" si="705"/>
        <v>2</v>
      </c>
      <c r="AN7308" s="33" t="str">
        <f t="shared" si="707"/>
        <v>NPN</v>
      </c>
      <c r="AO7308" s="33" t="str">
        <f t="shared" si="702"/>
        <v>2meses_pendientes</v>
      </c>
      <c r="AP7308" s="33">
        <f t="shared" si="703"/>
        <v>42</v>
      </c>
      <c r="AQ7308" s="31">
        <f t="shared" si="704"/>
        <v>29</v>
      </c>
    </row>
    <row r="7309" spans="2:43" x14ac:dyDescent="0.3">
      <c r="B7309" s="37">
        <v>46203</v>
      </c>
      <c r="C7309" t="s">
        <v>35</v>
      </c>
      <c r="D7309" t="s">
        <v>50518</v>
      </c>
      <c r="E7309" t="s">
        <v>50519</v>
      </c>
      <c r="F7309" t="s">
        <v>50520</v>
      </c>
      <c r="G7309" t="s">
        <v>50521</v>
      </c>
      <c r="H7309" t="s">
        <v>50522</v>
      </c>
      <c r="I7309" t="s">
        <v>6217</v>
      </c>
      <c r="J7309" t="s">
        <v>9755</v>
      </c>
      <c r="K7309" t="s">
        <v>9756</v>
      </c>
      <c r="L7309" t="s">
        <v>50523</v>
      </c>
      <c r="M7309" t="s">
        <v>50524</v>
      </c>
      <c r="N7309" t="s">
        <v>21894</v>
      </c>
      <c r="O7309" t="s">
        <v>10453</v>
      </c>
      <c r="P7309" t="s">
        <v>9725</v>
      </c>
      <c r="Q7309" t="s">
        <v>50525</v>
      </c>
      <c r="R7309" s="26">
        <v>2</v>
      </c>
      <c r="S7309" s="23">
        <v>363182390000</v>
      </c>
      <c r="T7309" t="s">
        <v>37</v>
      </c>
      <c r="U7309" t="s">
        <v>9727</v>
      </c>
      <c r="V7309" s="39">
        <v>46203</v>
      </c>
      <c r="W7309" s="41">
        <v>30</v>
      </c>
      <c r="X7309" s="26" t="s">
        <v>41762</v>
      </c>
      <c r="AE7309" s="41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 s="30">
        <f t="shared" si="706"/>
        <v>0</v>
      </c>
      <c r="AL7309" s="45">
        <v>2</v>
      </c>
      <c r="AM7309" s="32">
        <f t="shared" si="705"/>
        <v>2</v>
      </c>
      <c r="AN7309" s="33" t="str">
        <f t="shared" si="707"/>
        <v>NPN</v>
      </c>
      <c r="AO7309" s="33" t="str">
        <f t="shared" si="702"/>
        <v>2meses_pendientes</v>
      </c>
      <c r="AP7309" s="33">
        <f t="shared" si="703"/>
        <v>60</v>
      </c>
      <c r="AQ7309" s="31">
        <f t="shared" si="704"/>
        <v>30</v>
      </c>
    </row>
    <row r="7310" spans="2:43" x14ac:dyDescent="0.3">
      <c r="B7310" s="37">
        <v>46167</v>
      </c>
      <c r="C7310" t="s">
        <v>35</v>
      </c>
      <c r="D7310" t="s">
        <v>50526</v>
      </c>
      <c r="E7310" t="s">
        <v>50527</v>
      </c>
      <c r="F7310" t="s">
        <v>50528</v>
      </c>
      <c r="G7310" t="s">
        <v>50529</v>
      </c>
      <c r="H7310" t="s">
        <v>50530</v>
      </c>
      <c r="I7310" t="s">
        <v>6217</v>
      </c>
      <c r="J7310" t="s">
        <v>6218</v>
      </c>
      <c r="K7310" t="s">
        <v>7942</v>
      </c>
      <c r="L7310" t="s">
        <v>50531</v>
      </c>
      <c r="M7310" t="s">
        <v>50532</v>
      </c>
      <c r="N7310" t="s">
        <v>21959</v>
      </c>
      <c r="O7310" t="s">
        <v>10453</v>
      </c>
      <c r="P7310" t="s">
        <v>9725</v>
      </c>
      <c r="Q7310" t="s">
        <v>50533</v>
      </c>
      <c r="R7310" s="26">
        <v>3</v>
      </c>
      <c r="S7310" s="23">
        <v>365145840000</v>
      </c>
      <c r="T7310" t="s">
        <v>37</v>
      </c>
      <c r="U7310" t="s">
        <v>9727</v>
      </c>
      <c r="V7310" s="39">
        <v>46178</v>
      </c>
      <c r="W7310" s="41">
        <v>38.090000000000003</v>
      </c>
      <c r="X7310" s="26" t="s">
        <v>41762</v>
      </c>
      <c r="Y7310">
        <v>40</v>
      </c>
      <c r="AE7310" s="41">
        <v>40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 s="30">
        <f t="shared" si="706"/>
        <v>0</v>
      </c>
      <c r="AL7310" s="45">
        <v>2</v>
      </c>
      <c r="AM7310" s="32">
        <f t="shared" si="705"/>
        <v>2</v>
      </c>
      <c r="AN7310" s="33" t="str">
        <f t="shared" si="707"/>
        <v>NPN</v>
      </c>
      <c r="AO7310" s="33" t="str">
        <f t="shared" si="702"/>
        <v>2meses_pendientes</v>
      </c>
      <c r="AP7310" s="33">
        <f t="shared" si="703"/>
        <v>76.180000000000007</v>
      </c>
      <c r="AQ7310" s="31">
        <f t="shared" si="704"/>
        <v>5</v>
      </c>
    </row>
    <row r="7311" spans="2:43" x14ac:dyDescent="0.3">
      <c r="B7311" s="37">
        <v>46176</v>
      </c>
      <c r="C7311" t="s">
        <v>35</v>
      </c>
      <c r="D7311" t="s">
        <v>50534</v>
      </c>
      <c r="E7311" t="s">
        <v>50535</v>
      </c>
      <c r="F7311" t="s">
        <v>50536</v>
      </c>
      <c r="G7311" t="s">
        <v>50537</v>
      </c>
      <c r="H7311" t="s">
        <v>50538</v>
      </c>
      <c r="I7311" t="s">
        <v>6217</v>
      </c>
      <c r="J7311" t="s">
        <v>8419</v>
      </c>
      <c r="K7311" t="s">
        <v>8420</v>
      </c>
      <c r="L7311" t="s">
        <v>50536</v>
      </c>
      <c r="M7311" t="s">
        <v>50539</v>
      </c>
      <c r="N7311" t="s">
        <v>21959</v>
      </c>
      <c r="O7311" t="s">
        <v>10453</v>
      </c>
      <c r="P7311" t="s">
        <v>9725</v>
      </c>
      <c r="Q7311" t="s">
        <v>50540</v>
      </c>
      <c r="R7311" s="26">
        <v>2</v>
      </c>
      <c r="S7311" s="23">
        <v>364154300000</v>
      </c>
      <c r="T7311" t="s">
        <v>37</v>
      </c>
      <c r="U7311" t="s">
        <v>9727</v>
      </c>
      <c r="V7311" s="39">
        <v>46177</v>
      </c>
      <c r="W7311" s="41">
        <v>30</v>
      </c>
      <c r="X7311" s="26" t="s">
        <v>41762</v>
      </c>
      <c r="Y7311">
        <v>31.74</v>
      </c>
      <c r="AE7311" s="41">
        <v>31.74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 s="30">
        <f t="shared" si="706"/>
        <v>0</v>
      </c>
      <c r="AL7311" s="45">
        <v>2</v>
      </c>
      <c r="AM7311" s="32">
        <f t="shared" si="705"/>
        <v>2</v>
      </c>
      <c r="AN7311" s="33" t="str">
        <f t="shared" si="707"/>
        <v>NPN</v>
      </c>
      <c r="AO7311" s="33" t="str">
        <f t="shared" si="702"/>
        <v>2meses_pendientes</v>
      </c>
      <c r="AP7311" s="33">
        <f t="shared" si="703"/>
        <v>60</v>
      </c>
      <c r="AQ7311" s="31">
        <f t="shared" si="704"/>
        <v>4</v>
      </c>
    </row>
    <row r="7312" spans="2:43" x14ac:dyDescent="0.3">
      <c r="B7312" s="37">
        <v>46179</v>
      </c>
      <c r="C7312" t="s">
        <v>35</v>
      </c>
      <c r="D7312" t="s">
        <v>50541</v>
      </c>
      <c r="E7312" t="s">
        <v>50542</v>
      </c>
      <c r="F7312" t="s">
        <v>50543</v>
      </c>
      <c r="G7312" t="s">
        <v>50544</v>
      </c>
      <c r="H7312" t="s">
        <v>50545</v>
      </c>
      <c r="I7312" t="s">
        <v>6217</v>
      </c>
      <c r="J7312" t="s">
        <v>6218</v>
      </c>
      <c r="K7312" t="s">
        <v>9786</v>
      </c>
      <c r="L7312" t="s">
        <v>50546</v>
      </c>
      <c r="M7312" t="s">
        <v>50547</v>
      </c>
      <c r="N7312" t="s">
        <v>21959</v>
      </c>
      <c r="O7312" t="s">
        <v>10453</v>
      </c>
      <c r="P7312" t="s">
        <v>9725</v>
      </c>
      <c r="Q7312" t="s">
        <v>50548</v>
      </c>
      <c r="R7312" s="26">
        <v>2</v>
      </c>
      <c r="S7312" s="23">
        <v>366157620000</v>
      </c>
      <c r="T7312" t="s">
        <v>37</v>
      </c>
      <c r="U7312" t="s">
        <v>9727</v>
      </c>
      <c r="V7312" s="39">
        <v>46179</v>
      </c>
      <c r="W7312" s="41">
        <v>30</v>
      </c>
      <c r="X7312" s="26" t="s">
        <v>41762</v>
      </c>
      <c r="Y7312">
        <v>31.74</v>
      </c>
      <c r="AE7312" s="41">
        <v>31.74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 s="30">
        <f t="shared" si="706"/>
        <v>0</v>
      </c>
      <c r="AL7312" s="45">
        <v>2</v>
      </c>
      <c r="AM7312" s="32">
        <f t="shared" si="705"/>
        <v>2</v>
      </c>
      <c r="AN7312" s="33" t="str">
        <f t="shared" si="707"/>
        <v>NPN</v>
      </c>
      <c r="AO7312" s="33" t="str">
        <f t="shared" si="702"/>
        <v>2meses_pendientes</v>
      </c>
      <c r="AP7312" s="33">
        <f t="shared" si="703"/>
        <v>60</v>
      </c>
      <c r="AQ7312" s="31">
        <f t="shared" si="704"/>
        <v>6</v>
      </c>
    </row>
    <row r="7313" spans="2:43" x14ac:dyDescent="0.3">
      <c r="B7313" s="37">
        <v>46183</v>
      </c>
      <c r="C7313" t="s">
        <v>35</v>
      </c>
      <c r="D7313" t="s">
        <v>50549</v>
      </c>
      <c r="E7313" t="s">
        <v>50550</v>
      </c>
      <c r="F7313" t="s">
        <v>50551</v>
      </c>
      <c r="G7313" t="s">
        <v>50552</v>
      </c>
      <c r="H7313" t="s">
        <v>50553</v>
      </c>
      <c r="I7313" t="s">
        <v>6217</v>
      </c>
      <c r="J7313" t="s">
        <v>6218</v>
      </c>
      <c r="K7313" t="s">
        <v>7942</v>
      </c>
      <c r="L7313" t="s">
        <v>50554</v>
      </c>
      <c r="M7313" t="s">
        <v>50555</v>
      </c>
      <c r="N7313" t="s">
        <v>21959</v>
      </c>
      <c r="O7313" t="s">
        <v>10453</v>
      </c>
      <c r="P7313" t="s">
        <v>9725</v>
      </c>
      <c r="Q7313" t="s">
        <v>50556</v>
      </c>
      <c r="R7313" s="26">
        <v>1</v>
      </c>
      <c r="S7313" s="23">
        <v>368161540000</v>
      </c>
      <c r="T7313" t="s">
        <v>37</v>
      </c>
      <c r="U7313" t="s">
        <v>9727</v>
      </c>
      <c r="V7313" s="39">
        <v>46184</v>
      </c>
      <c r="W7313" s="41">
        <v>21</v>
      </c>
      <c r="X7313" s="26" t="s">
        <v>41762</v>
      </c>
      <c r="Z7313">
        <v>21.21</v>
      </c>
      <c r="AE7313" s="41">
        <v>21.21</v>
      </c>
      <c r="AF7313">
        <v>1</v>
      </c>
      <c r="AG7313">
        <v>0</v>
      </c>
      <c r="AH7313">
        <v>0</v>
      </c>
      <c r="AI7313">
        <v>0</v>
      </c>
      <c r="AJ7313">
        <v>0</v>
      </c>
      <c r="AK7313" s="30">
        <f t="shared" si="706"/>
        <v>1</v>
      </c>
      <c r="AL7313" s="45">
        <v>2</v>
      </c>
      <c r="AM7313" s="32">
        <f t="shared" si="705"/>
        <v>1</v>
      </c>
      <c r="AN7313" s="33" t="str">
        <f t="shared" si="707"/>
        <v>MOROSO</v>
      </c>
      <c r="AO7313" s="33" t="str">
        <f t="shared" si="702"/>
        <v>1meses_pendientes</v>
      </c>
      <c r="AP7313" s="33">
        <f t="shared" si="703"/>
        <v>21</v>
      </c>
      <c r="AQ7313" s="31">
        <f t="shared" si="704"/>
        <v>11</v>
      </c>
    </row>
    <row r="7314" spans="2:43" x14ac:dyDescent="0.3">
      <c r="B7314" s="37">
        <v>46186</v>
      </c>
      <c r="C7314" t="s">
        <v>35</v>
      </c>
      <c r="D7314" t="s">
        <v>50557</v>
      </c>
      <c r="E7314" t="s">
        <v>50558</v>
      </c>
      <c r="F7314" t="s">
        <v>50559</v>
      </c>
      <c r="G7314" t="s">
        <v>50560</v>
      </c>
      <c r="H7314" t="s">
        <v>50561</v>
      </c>
      <c r="I7314" t="s">
        <v>6217</v>
      </c>
      <c r="J7314" t="s">
        <v>9720</v>
      </c>
      <c r="K7314" t="s">
        <v>9764</v>
      </c>
      <c r="L7314" t="s">
        <v>50562</v>
      </c>
      <c r="M7314" t="s">
        <v>50563</v>
      </c>
      <c r="N7314" t="s">
        <v>21959</v>
      </c>
      <c r="O7314" t="s">
        <v>10453</v>
      </c>
      <c r="P7314" t="s">
        <v>9725</v>
      </c>
      <c r="Q7314" t="s">
        <v>50564</v>
      </c>
      <c r="R7314" s="26">
        <v>1</v>
      </c>
      <c r="S7314" s="23">
        <v>368165520000</v>
      </c>
      <c r="T7314" t="s">
        <v>37</v>
      </c>
      <c r="U7314" t="s">
        <v>9727</v>
      </c>
      <c r="V7314" s="39">
        <v>46188</v>
      </c>
      <c r="W7314" s="41">
        <v>21</v>
      </c>
      <c r="X7314" s="26" t="s">
        <v>41762</v>
      </c>
      <c r="Z7314">
        <v>21.21</v>
      </c>
      <c r="AE7314" s="41">
        <v>21.21</v>
      </c>
      <c r="AF7314">
        <v>1</v>
      </c>
      <c r="AG7314">
        <v>0</v>
      </c>
      <c r="AH7314">
        <v>0</v>
      </c>
      <c r="AI7314">
        <v>0</v>
      </c>
      <c r="AJ7314">
        <v>0</v>
      </c>
      <c r="AK7314" s="30">
        <f t="shared" si="706"/>
        <v>1</v>
      </c>
      <c r="AL7314" s="45">
        <v>2</v>
      </c>
      <c r="AM7314" s="32">
        <f t="shared" si="705"/>
        <v>1</v>
      </c>
      <c r="AN7314" s="33" t="str">
        <f t="shared" si="707"/>
        <v>MOROSO</v>
      </c>
      <c r="AO7314" s="33" t="str">
        <f t="shared" si="702"/>
        <v>1meses_pendientes</v>
      </c>
      <c r="AP7314" s="33">
        <f t="shared" si="703"/>
        <v>21</v>
      </c>
      <c r="AQ7314" s="31">
        <f t="shared" si="704"/>
        <v>15</v>
      </c>
    </row>
    <row r="7315" spans="2:43" x14ac:dyDescent="0.3">
      <c r="B7315" s="37">
        <v>46188</v>
      </c>
      <c r="C7315" t="s">
        <v>35</v>
      </c>
      <c r="D7315" t="s">
        <v>50565</v>
      </c>
      <c r="E7315" t="s">
        <v>50566</v>
      </c>
      <c r="F7315" t="s">
        <v>50567</v>
      </c>
      <c r="G7315" t="s">
        <v>50568</v>
      </c>
      <c r="H7315" t="s">
        <v>50569</v>
      </c>
      <c r="I7315" t="s">
        <v>6217</v>
      </c>
      <c r="J7315" t="s">
        <v>9720</v>
      </c>
      <c r="K7315" t="s">
        <v>9733</v>
      </c>
      <c r="L7315" t="s">
        <v>50570</v>
      </c>
      <c r="M7315" t="s">
        <v>50571</v>
      </c>
      <c r="N7315" t="s">
        <v>21959</v>
      </c>
      <c r="O7315" t="s">
        <v>10453</v>
      </c>
      <c r="P7315" t="s">
        <v>9725</v>
      </c>
      <c r="Q7315" t="s">
        <v>50572</v>
      </c>
      <c r="R7315" s="26">
        <v>2</v>
      </c>
      <c r="S7315" s="23">
        <v>361167120000</v>
      </c>
      <c r="T7315" t="s">
        <v>37</v>
      </c>
      <c r="U7315" t="s">
        <v>9727</v>
      </c>
      <c r="V7315" s="39">
        <v>46190</v>
      </c>
      <c r="W7315" s="41">
        <v>25.3</v>
      </c>
      <c r="X7315" s="26" t="s">
        <v>41762</v>
      </c>
      <c r="AE7315" s="41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 s="30">
        <f t="shared" si="706"/>
        <v>0</v>
      </c>
      <c r="AL7315" s="45">
        <v>2</v>
      </c>
      <c r="AM7315" s="32">
        <f t="shared" si="705"/>
        <v>2</v>
      </c>
      <c r="AN7315" s="33" t="str">
        <f t="shared" si="707"/>
        <v>NPN</v>
      </c>
      <c r="AO7315" s="33" t="str">
        <f t="shared" si="702"/>
        <v>2meses_pendientes</v>
      </c>
      <c r="AP7315" s="33">
        <f t="shared" si="703"/>
        <v>50.6</v>
      </c>
      <c r="AQ7315" s="31">
        <f t="shared" si="704"/>
        <v>17</v>
      </c>
    </row>
    <row r="7316" spans="2:43" x14ac:dyDescent="0.3">
      <c r="B7316" s="37">
        <v>46189</v>
      </c>
      <c r="C7316" t="s">
        <v>35</v>
      </c>
      <c r="D7316" t="s">
        <v>50573</v>
      </c>
      <c r="E7316" t="s">
        <v>50574</v>
      </c>
      <c r="F7316" t="s">
        <v>50575</v>
      </c>
      <c r="G7316" t="s">
        <v>50576</v>
      </c>
      <c r="H7316" t="s">
        <v>50577</v>
      </c>
      <c r="I7316" t="s">
        <v>6217</v>
      </c>
      <c r="J7316" t="s">
        <v>9720</v>
      </c>
      <c r="K7316" t="s">
        <v>9764</v>
      </c>
      <c r="L7316" t="s">
        <v>50578</v>
      </c>
      <c r="M7316" t="s">
        <v>50579</v>
      </c>
      <c r="N7316" t="s">
        <v>21959</v>
      </c>
      <c r="O7316" t="s">
        <v>10453</v>
      </c>
      <c r="P7316" t="s">
        <v>9725</v>
      </c>
      <c r="Q7316" t="s">
        <v>50580</v>
      </c>
      <c r="R7316" s="26">
        <v>1</v>
      </c>
      <c r="S7316" s="23">
        <v>367168570000</v>
      </c>
      <c r="T7316" t="s">
        <v>37</v>
      </c>
      <c r="U7316" t="s">
        <v>9727</v>
      </c>
      <c r="V7316" s="39">
        <v>46190</v>
      </c>
      <c r="W7316" s="41">
        <v>21</v>
      </c>
      <c r="X7316" s="26" t="s">
        <v>41762</v>
      </c>
      <c r="Y7316">
        <v>21.21</v>
      </c>
      <c r="AE7316" s="41">
        <v>21.21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 s="30">
        <f t="shared" si="706"/>
        <v>0</v>
      </c>
      <c r="AL7316" s="45">
        <v>2</v>
      </c>
      <c r="AM7316" s="32">
        <f t="shared" si="705"/>
        <v>2</v>
      </c>
      <c r="AN7316" s="33" t="str">
        <f t="shared" si="707"/>
        <v>NPN</v>
      </c>
      <c r="AO7316" s="33" t="str">
        <f t="shared" si="702"/>
        <v>2meses_pendientes</v>
      </c>
      <c r="AP7316" s="33">
        <f t="shared" si="703"/>
        <v>42</v>
      </c>
      <c r="AQ7316" s="31">
        <f t="shared" si="704"/>
        <v>17</v>
      </c>
    </row>
    <row r="7317" spans="2:43" x14ac:dyDescent="0.3">
      <c r="B7317" s="37">
        <v>46191</v>
      </c>
      <c r="C7317" t="s">
        <v>35</v>
      </c>
      <c r="D7317" t="s">
        <v>50581</v>
      </c>
      <c r="E7317" t="s">
        <v>50582</v>
      </c>
      <c r="F7317" t="s">
        <v>50583</v>
      </c>
      <c r="G7317" t="s">
        <v>50584</v>
      </c>
      <c r="H7317" t="s">
        <v>50585</v>
      </c>
      <c r="I7317" t="s">
        <v>6217</v>
      </c>
      <c r="J7317" t="s">
        <v>6218</v>
      </c>
      <c r="K7317" t="s">
        <v>6219</v>
      </c>
      <c r="L7317" t="s">
        <v>50586</v>
      </c>
      <c r="M7317" t="s">
        <v>50587</v>
      </c>
      <c r="N7317" t="s">
        <v>21959</v>
      </c>
      <c r="O7317" t="s">
        <v>10453</v>
      </c>
      <c r="P7317" t="s">
        <v>9725</v>
      </c>
      <c r="Q7317" t="s">
        <v>50588</v>
      </c>
      <c r="R7317" s="26">
        <v>2</v>
      </c>
      <c r="S7317" s="23">
        <v>994102790000</v>
      </c>
      <c r="T7317" t="s">
        <v>37</v>
      </c>
      <c r="U7317" t="s">
        <v>9727</v>
      </c>
      <c r="V7317" s="39">
        <v>46193</v>
      </c>
      <c r="W7317" s="41">
        <v>30</v>
      </c>
      <c r="X7317" s="26" t="s">
        <v>41762</v>
      </c>
      <c r="AE7317" s="41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 s="30">
        <f t="shared" si="706"/>
        <v>0</v>
      </c>
      <c r="AL7317" s="45">
        <v>2</v>
      </c>
      <c r="AM7317" s="32">
        <f t="shared" si="705"/>
        <v>2</v>
      </c>
      <c r="AN7317" s="33" t="str">
        <f t="shared" si="707"/>
        <v>NPN</v>
      </c>
      <c r="AO7317" s="33" t="str">
        <f t="shared" si="702"/>
        <v>2meses_pendientes</v>
      </c>
      <c r="AP7317" s="33">
        <f t="shared" si="703"/>
        <v>60</v>
      </c>
      <c r="AQ7317" s="31">
        <f t="shared" si="704"/>
        <v>20</v>
      </c>
    </row>
    <row r="7318" spans="2:43" x14ac:dyDescent="0.3">
      <c r="B7318" s="37">
        <v>46199</v>
      </c>
      <c r="C7318" t="s">
        <v>35</v>
      </c>
      <c r="D7318" t="s">
        <v>50589</v>
      </c>
      <c r="E7318" t="s">
        <v>50590</v>
      </c>
      <c r="F7318" t="s">
        <v>50591</v>
      </c>
      <c r="G7318" t="s">
        <v>50592</v>
      </c>
      <c r="H7318" t="s">
        <v>50593</v>
      </c>
      <c r="I7318" t="s">
        <v>6217</v>
      </c>
      <c r="J7318" t="s">
        <v>6218</v>
      </c>
      <c r="K7318" t="s">
        <v>7942</v>
      </c>
      <c r="L7318" t="s">
        <v>50594</v>
      </c>
      <c r="M7318" t="s">
        <v>50595</v>
      </c>
      <c r="N7318" t="s">
        <v>21959</v>
      </c>
      <c r="O7318" t="s">
        <v>10453</v>
      </c>
      <c r="P7318" t="s">
        <v>9725</v>
      </c>
      <c r="Q7318" t="s">
        <v>50596</v>
      </c>
      <c r="R7318" s="26">
        <v>1</v>
      </c>
      <c r="S7318" s="23">
        <v>325027200000</v>
      </c>
      <c r="T7318" t="s">
        <v>37</v>
      </c>
      <c r="U7318" t="s">
        <v>9727</v>
      </c>
      <c r="V7318" s="39">
        <v>46200</v>
      </c>
      <c r="W7318" s="41">
        <v>25</v>
      </c>
      <c r="X7318" s="26" t="s">
        <v>41762</v>
      </c>
      <c r="AE7318" s="41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 s="30">
        <f t="shared" si="706"/>
        <v>0</v>
      </c>
      <c r="AL7318" s="45">
        <v>2</v>
      </c>
      <c r="AM7318" s="32">
        <f t="shared" si="705"/>
        <v>2</v>
      </c>
      <c r="AN7318" s="33" t="str">
        <f t="shared" si="707"/>
        <v>NPN</v>
      </c>
      <c r="AO7318" s="33" t="str">
        <f t="shared" si="702"/>
        <v>2meses_pendientes</v>
      </c>
      <c r="AP7318" s="33">
        <f t="shared" si="703"/>
        <v>50</v>
      </c>
      <c r="AQ7318" s="31">
        <f t="shared" si="704"/>
        <v>27</v>
      </c>
    </row>
    <row r="7319" spans="2:43" x14ac:dyDescent="0.3">
      <c r="B7319" s="37">
        <v>46180</v>
      </c>
      <c r="C7319" t="s">
        <v>35</v>
      </c>
      <c r="D7319" t="s">
        <v>50597</v>
      </c>
      <c r="E7319" t="s">
        <v>50598</v>
      </c>
      <c r="F7319" t="s">
        <v>50599</v>
      </c>
      <c r="G7319" t="s">
        <v>50600</v>
      </c>
      <c r="H7319" t="s">
        <v>50601</v>
      </c>
      <c r="I7319" t="s">
        <v>6217</v>
      </c>
      <c r="J7319" t="s">
        <v>9755</v>
      </c>
      <c r="K7319" t="s">
        <v>10496</v>
      </c>
      <c r="L7319" t="s">
        <v>50599</v>
      </c>
      <c r="M7319" t="s">
        <v>50602</v>
      </c>
      <c r="N7319" t="s">
        <v>36019</v>
      </c>
      <c r="O7319" t="s">
        <v>10453</v>
      </c>
      <c r="P7319" t="s">
        <v>9725</v>
      </c>
      <c r="Q7319" t="s">
        <v>50603</v>
      </c>
      <c r="R7319" s="26">
        <v>3</v>
      </c>
      <c r="S7319" s="23">
        <v>347345770000</v>
      </c>
      <c r="T7319" t="s">
        <v>37</v>
      </c>
      <c r="U7319" t="s">
        <v>9727</v>
      </c>
      <c r="V7319" s="39">
        <v>46182</v>
      </c>
      <c r="W7319" s="41">
        <v>30.7</v>
      </c>
      <c r="X7319" s="26" t="s">
        <v>41762</v>
      </c>
      <c r="Y7319">
        <v>24.05</v>
      </c>
      <c r="AE7319" s="41">
        <v>24.05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 s="30">
        <f t="shared" si="706"/>
        <v>0</v>
      </c>
      <c r="AL7319" s="45">
        <v>2</v>
      </c>
      <c r="AM7319" s="32">
        <f t="shared" si="705"/>
        <v>2</v>
      </c>
      <c r="AN7319" s="33" t="str">
        <f t="shared" si="707"/>
        <v>NPN</v>
      </c>
      <c r="AO7319" s="33" t="str">
        <f t="shared" si="702"/>
        <v>2meses_pendientes</v>
      </c>
      <c r="AP7319" s="33">
        <f t="shared" si="703"/>
        <v>61.4</v>
      </c>
      <c r="AQ7319" s="31">
        <f t="shared" si="704"/>
        <v>9</v>
      </c>
    </row>
    <row r="7320" spans="2:43" x14ac:dyDescent="0.3">
      <c r="B7320" s="37">
        <v>46185</v>
      </c>
      <c r="C7320" t="s">
        <v>35</v>
      </c>
      <c r="D7320" t="s">
        <v>50604</v>
      </c>
      <c r="E7320" t="s">
        <v>50605</v>
      </c>
      <c r="F7320" t="s">
        <v>5575</v>
      </c>
      <c r="G7320" t="s">
        <v>50606</v>
      </c>
      <c r="H7320" t="s">
        <v>50607</v>
      </c>
      <c r="I7320" t="s">
        <v>6217</v>
      </c>
      <c r="J7320" t="s">
        <v>8078</v>
      </c>
      <c r="K7320" t="s">
        <v>8079</v>
      </c>
      <c r="L7320" t="s">
        <v>50608</v>
      </c>
      <c r="M7320" t="s">
        <v>50609</v>
      </c>
      <c r="N7320" t="s">
        <v>36019</v>
      </c>
      <c r="O7320" t="s">
        <v>10453</v>
      </c>
      <c r="P7320" t="s">
        <v>9725</v>
      </c>
      <c r="Q7320" t="s">
        <v>50610</v>
      </c>
      <c r="R7320" s="26">
        <v>1</v>
      </c>
      <c r="S7320" s="23">
        <v>295015600000</v>
      </c>
      <c r="T7320" t="s">
        <v>37</v>
      </c>
      <c r="U7320" t="s">
        <v>9727</v>
      </c>
      <c r="V7320" s="39">
        <v>46189</v>
      </c>
      <c r="W7320" s="41">
        <v>25</v>
      </c>
      <c r="X7320" s="26" t="s">
        <v>41762</v>
      </c>
      <c r="Y7320">
        <v>12.5</v>
      </c>
      <c r="Z7320">
        <v>12.75</v>
      </c>
      <c r="AE7320" s="41">
        <v>25.25</v>
      </c>
      <c r="AF7320">
        <v>1</v>
      </c>
      <c r="AG7320">
        <v>0</v>
      </c>
      <c r="AH7320">
        <v>0</v>
      </c>
      <c r="AI7320">
        <v>0</v>
      </c>
      <c r="AJ7320">
        <v>0</v>
      </c>
      <c r="AK7320" s="30">
        <f t="shared" si="706"/>
        <v>1</v>
      </c>
      <c r="AL7320" s="45">
        <v>2</v>
      </c>
      <c r="AM7320" s="32">
        <f t="shared" si="705"/>
        <v>1</v>
      </c>
      <c r="AN7320" s="33" t="str">
        <f t="shared" si="707"/>
        <v>MOROSO</v>
      </c>
      <c r="AO7320" s="33" t="str">
        <f t="shared" si="702"/>
        <v>1meses_pendientes</v>
      </c>
      <c r="AP7320" s="33">
        <f t="shared" si="703"/>
        <v>25</v>
      </c>
      <c r="AQ7320" s="31">
        <f t="shared" si="704"/>
        <v>16</v>
      </c>
    </row>
    <row r="7321" spans="2:43" x14ac:dyDescent="0.3">
      <c r="B7321" s="37">
        <v>46188</v>
      </c>
      <c r="C7321" t="s">
        <v>35</v>
      </c>
      <c r="D7321" t="s">
        <v>50611</v>
      </c>
      <c r="E7321" t="s">
        <v>50612</v>
      </c>
      <c r="F7321" t="s">
        <v>5575</v>
      </c>
      <c r="G7321" t="s">
        <v>50613</v>
      </c>
      <c r="H7321" t="s">
        <v>50614</v>
      </c>
      <c r="I7321" t="s">
        <v>6217</v>
      </c>
      <c r="J7321" t="s">
        <v>6218</v>
      </c>
      <c r="K7321" t="s">
        <v>7942</v>
      </c>
      <c r="L7321" t="s">
        <v>50615</v>
      </c>
      <c r="M7321" t="s">
        <v>50616</v>
      </c>
      <c r="N7321" t="s">
        <v>36019</v>
      </c>
      <c r="O7321" t="s">
        <v>10453</v>
      </c>
      <c r="P7321" t="s">
        <v>9725</v>
      </c>
      <c r="Q7321" t="s">
        <v>50617</v>
      </c>
      <c r="R7321" s="26">
        <v>1</v>
      </c>
      <c r="S7321" s="23">
        <v>365166810000</v>
      </c>
      <c r="T7321" t="s">
        <v>37</v>
      </c>
      <c r="U7321" t="s">
        <v>9727</v>
      </c>
      <c r="V7321" s="39">
        <v>46189</v>
      </c>
      <c r="W7321" s="41">
        <v>21</v>
      </c>
      <c r="X7321" s="26" t="s">
        <v>41762</v>
      </c>
      <c r="Z7321">
        <v>48.13</v>
      </c>
      <c r="AE7321" s="41">
        <v>48.13</v>
      </c>
      <c r="AF7321">
        <v>1</v>
      </c>
      <c r="AG7321">
        <v>0</v>
      </c>
      <c r="AH7321">
        <v>0</v>
      </c>
      <c r="AI7321">
        <v>0</v>
      </c>
      <c r="AJ7321">
        <v>0</v>
      </c>
      <c r="AK7321" s="30">
        <f t="shared" si="706"/>
        <v>1</v>
      </c>
      <c r="AL7321" s="45">
        <v>2</v>
      </c>
      <c r="AM7321" s="32">
        <f t="shared" si="705"/>
        <v>1</v>
      </c>
      <c r="AN7321" s="33" t="str">
        <f t="shared" si="707"/>
        <v>MOROSO</v>
      </c>
      <c r="AO7321" s="33" t="str">
        <f t="shared" si="702"/>
        <v>1meses_pendientes</v>
      </c>
      <c r="AP7321" s="33">
        <f t="shared" si="703"/>
        <v>21</v>
      </c>
      <c r="AQ7321" s="31">
        <f t="shared" si="704"/>
        <v>16</v>
      </c>
    </row>
    <row r="7322" spans="2:43" x14ac:dyDescent="0.3">
      <c r="B7322" s="37">
        <v>46190</v>
      </c>
      <c r="C7322" t="s">
        <v>35</v>
      </c>
      <c r="D7322" t="s">
        <v>50618</v>
      </c>
      <c r="E7322" t="s">
        <v>50619</v>
      </c>
      <c r="F7322" t="s">
        <v>50620</v>
      </c>
      <c r="G7322" t="s">
        <v>50621</v>
      </c>
      <c r="H7322" t="s">
        <v>50622</v>
      </c>
      <c r="I7322" t="s">
        <v>6217</v>
      </c>
      <c r="J7322" t="s">
        <v>6218</v>
      </c>
      <c r="K7322" t="s">
        <v>9786</v>
      </c>
      <c r="L7322" t="s">
        <v>5575</v>
      </c>
      <c r="M7322" t="s">
        <v>50623</v>
      </c>
      <c r="N7322" t="s">
        <v>36019</v>
      </c>
      <c r="O7322" t="s">
        <v>10453</v>
      </c>
      <c r="P7322" t="s">
        <v>9725</v>
      </c>
      <c r="Q7322" t="s">
        <v>50624</v>
      </c>
      <c r="R7322" s="26">
        <v>1</v>
      </c>
      <c r="S7322" s="23">
        <v>314090930000</v>
      </c>
      <c r="T7322" t="s">
        <v>37</v>
      </c>
      <c r="U7322" t="s">
        <v>9727</v>
      </c>
      <c r="V7322" s="39">
        <v>46191</v>
      </c>
      <c r="W7322" s="41">
        <v>21</v>
      </c>
      <c r="X7322" s="26" t="s">
        <v>41762</v>
      </c>
      <c r="AE7322" s="41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 s="30">
        <f t="shared" si="706"/>
        <v>0</v>
      </c>
      <c r="AL7322" s="45">
        <v>2</v>
      </c>
      <c r="AM7322" s="32">
        <f t="shared" si="705"/>
        <v>2</v>
      </c>
      <c r="AN7322" s="33" t="str">
        <f t="shared" si="707"/>
        <v>NPN</v>
      </c>
      <c r="AO7322" s="33" t="str">
        <f t="shared" si="702"/>
        <v>2meses_pendientes</v>
      </c>
      <c r="AP7322" s="33">
        <f t="shared" si="703"/>
        <v>42</v>
      </c>
      <c r="AQ7322" s="31">
        <f t="shared" si="704"/>
        <v>18</v>
      </c>
    </row>
    <row r="7323" spans="2:43" x14ac:dyDescent="0.3">
      <c r="B7323" s="37">
        <v>46192</v>
      </c>
      <c r="C7323" t="s">
        <v>35</v>
      </c>
      <c r="D7323" t="s">
        <v>50625</v>
      </c>
      <c r="E7323" t="s">
        <v>50626</v>
      </c>
      <c r="F7323" t="s">
        <v>5575</v>
      </c>
      <c r="G7323" t="s">
        <v>50627</v>
      </c>
      <c r="H7323" t="s">
        <v>50628</v>
      </c>
      <c r="I7323" t="s">
        <v>6217</v>
      </c>
      <c r="J7323" t="s">
        <v>9755</v>
      </c>
      <c r="K7323" t="s">
        <v>9756</v>
      </c>
      <c r="L7323" t="s">
        <v>50629</v>
      </c>
      <c r="M7323" t="s">
        <v>50630</v>
      </c>
      <c r="N7323" t="s">
        <v>36019</v>
      </c>
      <c r="O7323" t="s">
        <v>10453</v>
      </c>
      <c r="P7323" t="s">
        <v>9725</v>
      </c>
      <c r="Q7323" t="s">
        <v>50631</v>
      </c>
      <c r="R7323" s="26">
        <v>3</v>
      </c>
      <c r="S7323" s="23">
        <v>293031750000</v>
      </c>
      <c r="T7323" t="s">
        <v>37</v>
      </c>
      <c r="U7323" t="s">
        <v>9727</v>
      </c>
      <c r="V7323" s="39">
        <v>46195</v>
      </c>
      <c r="W7323" s="41">
        <v>30.7</v>
      </c>
      <c r="X7323" s="26" t="s">
        <v>41762</v>
      </c>
      <c r="Z7323">
        <v>31.33</v>
      </c>
      <c r="AE7323" s="41">
        <v>31.33</v>
      </c>
      <c r="AF7323">
        <v>1</v>
      </c>
      <c r="AG7323">
        <v>0</v>
      </c>
      <c r="AH7323">
        <v>0</v>
      </c>
      <c r="AI7323">
        <v>0</v>
      </c>
      <c r="AJ7323">
        <v>0</v>
      </c>
      <c r="AK7323" s="30">
        <f t="shared" si="706"/>
        <v>1</v>
      </c>
      <c r="AL7323" s="45">
        <v>2</v>
      </c>
      <c r="AM7323" s="32">
        <f t="shared" si="705"/>
        <v>1</v>
      </c>
      <c r="AN7323" s="33" t="str">
        <f t="shared" si="707"/>
        <v>MOROSO</v>
      </c>
      <c r="AO7323" s="33" t="str">
        <f t="shared" si="702"/>
        <v>1meses_pendientes</v>
      </c>
      <c r="AP7323" s="33">
        <f t="shared" si="703"/>
        <v>30.7</v>
      </c>
      <c r="AQ7323" s="31">
        <f t="shared" si="704"/>
        <v>22</v>
      </c>
    </row>
    <row r="7324" spans="2:43" x14ac:dyDescent="0.3">
      <c r="B7324" s="37">
        <v>46195</v>
      </c>
      <c r="C7324" t="s">
        <v>35</v>
      </c>
      <c r="D7324" t="s">
        <v>50632</v>
      </c>
      <c r="E7324" t="s">
        <v>50633</v>
      </c>
      <c r="F7324" t="s">
        <v>5575</v>
      </c>
      <c r="G7324" t="s">
        <v>50634</v>
      </c>
      <c r="H7324" t="s">
        <v>50635</v>
      </c>
      <c r="I7324" t="s">
        <v>6217</v>
      </c>
      <c r="J7324" t="s">
        <v>9755</v>
      </c>
      <c r="K7324" t="s">
        <v>9755</v>
      </c>
      <c r="L7324" t="s">
        <v>50636</v>
      </c>
      <c r="M7324" t="s">
        <v>50637</v>
      </c>
      <c r="N7324" t="s">
        <v>36019</v>
      </c>
      <c r="O7324" t="s">
        <v>10453</v>
      </c>
      <c r="P7324" t="s">
        <v>9725</v>
      </c>
      <c r="Q7324" t="s">
        <v>50638</v>
      </c>
      <c r="R7324" s="26">
        <v>1</v>
      </c>
      <c r="S7324" s="23">
        <v>296063630000</v>
      </c>
      <c r="T7324" t="s">
        <v>37</v>
      </c>
      <c r="U7324" t="s">
        <v>9727</v>
      </c>
      <c r="V7324" s="39">
        <v>46195</v>
      </c>
      <c r="W7324" s="41">
        <v>33.28</v>
      </c>
      <c r="X7324" s="26" t="s">
        <v>41762</v>
      </c>
      <c r="Z7324">
        <v>33.61</v>
      </c>
      <c r="AE7324" s="41">
        <v>33.61</v>
      </c>
      <c r="AF7324">
        <v>1</v>
      </c>
      <c r="AG7324">
        <v>0</v>
      </c>
      <c r="AH7324">
        <v>0</v>
      </c>
      <c r="AI7324">
        <v>0</v>
      </c>
      <c r="AJ7324">
        <v>0</v>
      </c>
      <c r="AK7324" s="30">
        <f t="shared" si="706"/>
        <v>1</v>
      </c>
      <c r="AL7324" s="45">
        <v>2</v>
      </c>
      <c r="AM7324" s="32">
        <f t="shared" si="705"/>
        <v>1</v>
      </c>
      <c r="AN7324" s="33" t="str">
        <f t="shared" si="707"/>
        <v>MOROSO</v>
      </c>
      <c r="AO7324" s="33" t="str">
        <f t="shared" si="702"/>
        <v>1meses_pendientes</v>
      </c>
      <c r="AP7324" s="33">
        <f t="shared" si="703"/>
        <v>33.28</v>
      </c>
      <c r="AQ7324" s="31">
        <f t="shared" si="704"/>
        <v>22</v>
      </c>
    </row>
    <row r="7325" spans="2:43" x14ac:dyDescent="0.3">
      <c r="B7325" s="37">
        <v>46197</v>
      </c>
      <c r="C7325" t="s">
        <v>35</v>
      </c>
      <c r="D7325" t="s">
        <v>50639</v>
      </c>
      <c r="E7325" t="s">
        <v>50640</v>
      </c>
      <c r="F7325" t="s">
        <v>5575</v>
      </c>
      <c r="G7325" t="s">
        <v>50641</v>
      </c>
      <c r="H7325" t="s">
        <v>50642</v>
      </c>
      <c r="I7325" t="s">
        <v>6217</v>
      </c>
      <c r="J7325" t="s">
        <v>8078</v>
      </c>
      <c r="K7325" t="s">
        <v>8079</v>
      </c>
      <c r="L7325" t="s">
        <v>50643</v>
      </c>
      <c r="M7325" t="s">
        <v>50644</v>
      </c>
      <c r="N7325" t="s">
        <v>36019</v>
      </c>
      <c r="O7325" t="s">
        <v>10453</v>
      </c>
      <c r="P7325" t="s">
        <v>9725</v>
      </c>
      <c r="Q7325" t="s">
        <v>50645</v>
      </c>
      <c r="R7325" s="26">
        <v>1</v>
      </c>
      <c r="S7325" s="23">
        <v>369175040000</v>
      </c>
      <c r="T7325" t="s">
        <v>37</v>
      </c>
      <c r="U7325" t="s">
        <v>9727</v>
      </c>
      <c r="V7325" s="39">
        <v>46197</v>
      </c>
      <c r="W7325" s="41">
        <v>20.8</v>
      </c>
      <c r="X7325" s="26" t="s">
        <v>41762</v>
      </c>
      <c r="Y7325">
        <v>10.51</v>
      </c>
      <c r="Z7325">
        <v>10.5</v>
      </c>
      <c r="AE7325" s="41">
        <v>21.009999999999998</v>
      </c>
      <c r="AF7325">
        <v>1</v>
      </c>
      <c r="AG7325">
        <v>0</v>
      </c>
      <c r="AH7325">
        <v>0</v>
      </c>
      <c r="AI7325">
        <v>0</v>
      </c>
      <c r="AJ7325">
        <v>0</v>
      </c>
      <c r="AK7325" s="30">
        <f t="shared" si="706"/>
        <v>1</v>
      </c>
      <c r="AL7325" s="45">
        <v>2</v>
      </c>
      <c r="AM7325" s="32">
        <f t="shared" si="705"/>
        <v>1</v>
      </c>
      <c r="AN7325" s="33" t="str">
        <f t="shared" si="707"/>
        <v>MOROSO</v>
      </c>
      <c r="AO7325" s="33" t="str">
        <f t="shared" si="702"/>
        <v>1meses_pendientes</v>
      </c>
      <c r="AP7325" s="33">
        <f t="shared" si="703"/>
        <v>20.8</v>
      </c>
      <c r="AQ7325" s="31">
        <f t="shared" si="704"/>
        <v>24</v>
      </c>
    </row>
    <row r="7326" spans="2:43" x14ac:dyDescent="0.3">
      <c r="B7326" s="37">
        <v>46197</v>
      </c>
      <c r="C7326" t="s">
        <v>35</v>
      </c>
      <c r="D7326" t="s">
        <v>50646</v>
      </c>
      <c r="E7326" t="s">
        <v>50647</v>
      </c>
      <c r="F7326" t="s">
        <v>5575</v>
      </c>
      <c r="G7326" t="s">
        <v>50648</v>
      </c>
      <c r="H7326" t="s">
        <v>50649</v>
      </c>
      <c r="I7326" t="s">
        <v>6217</v>
      </c>
      <c r="J7326" t="s">
        <v>6218</v>
      </c>
      <c r="K7326" t="s">
        <v>6219</v>
      </c>
      <c r="L7326" t="s">
        <v>50650</v>
      </c>
      <c r="M7326" t="s">
        <v>50651</v>
      </c>
      <c r="N7326" t="s">
        <v>36019</v>
      </c>
      <c r="O7326" t="s">
        <v>10453</v>
      </c>
      <c r="P7326" t="s">
        <v>9725</v>
      </c>
      <c r="Q7326" t="s">
        <v>50652</v>
      </c>
      <c r="R7326" s="26">
        <v>1</v>
      </c>
      <c r="S7326" s="23">
        <v>305027160000</v>
      </c>
      <c r="T7326" t="s">
        <v>37</v>
      </c>
      <c r="U7326" t="s">
        <v>9727</v>
      </c>
      <c r="V7326" s="39">
        <v>46197</v>
      </c>
      <c r="W7326" s="41">
        <v>25</v>
      </c>
      <c r="X7326" s="26" t="s">
        <v>41762</v>
      </c>
      <c r="AE7326" s="41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 s="30">
        <f t="shared" si="706"/>
        <v>0</v>
      </c>
      <c r="AL7326" s="45">
        <v>2</v>
      </c>
      <c r="AM7326" s="32">
        <f t="shared" si="705"/>
        <v>2</v>
      </c>
      <c r="AN7326" s="33" t="str">
        <f t="shared" si="707"/>
        <v>NPN</v>
      </c>
      <c r="AO7326" s="33" t="str">
        <f t="shared" si="702"/>
        <v>2meses_pendientes</v>
      </c>
      <c r="AP7326" s="33">
        <f t="shared" si="703"/>
        <v>50</v>
      </c>
      <c r="AQ7326" s="31">
        <f t="shared" si="704"/>
        <v>24</v>
      </c>
    </row>
    <row r="7327" spans="2:43" x14ac:dyDescent="0.3">
      <c r="B7327" s="37">
        <v>46202</v>
      </c>
      <c r="C7327" t="s">
        <v>35</v>
      </c>
      <c r="D7327" t="s">
        <v>50653</v>
      </c>
      <c r="E7327" t="s">
        <v>50654</v>
      </c>
      <c r="F7327" t="s">
        <v>5575</v>
      </c>
      <c r="G7327" t="s">
        <v>49864</v>
      </c>
      <c r="H7327" t="s">
        <v>50655</v>
      </c>
      <c r="I7327" t="s">
        <v>6217</v>
      </c>
      <c r="J7327" t="s">
        <v>6218</v>
      </c>
      <c r="K7327" t="s">
        <v>7942</v>
      </c>
      <c r="L7327" t="s">
        <v>49863</v>
      </c>
      <c r="M7327" t="s">
        <v>50656</v>
      </c>
      <c r="N7327" t="s">
        <v>36019</v>
      </c>
      <c r="O7327" t="s">
        <v>10453</v>
      </c>
      <c r="P7327" t="s">
        <v>9725</v>
      </c>
      <c r="Q7327" t="s">
        <v>50657</v>
      </c>
      <c r="R7327" s="26">
        <v>2</v>
      </c>
      <c r="S7327" s="23">
        <v>305004090000</v>
      </c>
      <c r="T7327" t="s">
        <v>37</v>
      </c>
      <c r="U7327" t="s">
        <v>9727</v>
      </c>
      <c r="V7327" s="39">
        <v>46202</v>
      </c>
      <c r="W7327" s="41">
        <v>30</v>
      </c>
      <c r="X7327" s="26" t="s">
        <v>41762</v>
      </c>
      <c r="AE7327" s="41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 s="30">
        <f t="shared" si="706"/>
        <v>0</v>
      </c>
      <c r="AL7327" s="45">
        <v>2</v>
      </c>
      <c r="AM7327" s="32">
        <f t="shared" si="705"/>
        <v>2</v>
      </c>
      <c r="AN7327" s="33" t="str">
        <f t="shared" si="707"/>
        <v>NPN</v>
      </c>
      <c r="AO7327" s="33" t="str">
        <f t="shared" si="702"/>
        <v>2meses_pendientes</v>
      </c>
      <c r="AP7327" s="33">
        <f t="shared" si="703"/>
        <v>60</v>
      </c>
      <c r="AQ7327" s="31">
        <f t="shared" si="704"/>
        <v>29</v>
      </c>
    </row>
    <row r="7328" spans="2:43" x14ac:dyDescent="0.3">
      <c r="B7328" s="37">
        <v>46177</v>
      </c>
      <c r="C7328" t="s">
        <v>35</v>
      </c>
      <c r="D7328" t="s">
        <v>50658</v>
      </c>
      <c r="E7328" t="s">
        <v>50659</v>
      </c>
      <c r="F7328" t="s">
        <v>9854</v>
      </c>
      <c r="G7328" t="s">
        <v>50660</v>
      </c>
      <c r="H7328" t="s">
        <v>50661</v>
      </c>
      <c r="I7328" t="s">
        <v>6217</v>
      </c>
      <c r="J7328" t="s">
        <v>8078</v>
      </c>
      <c r="K7328" t="s">
        <v>8079</v>
      </c>
      <c r="L7328" t="s">
        <v>50662</v>
      </c>
      <c r="M7328" t="s">
        <v>50663</v>
      </c>
      <c r="N7328" t="s">
        <v>22015</v>
      </c>
      <c r="O7328" t="s">
        <v>10453</v>
      </c>
      <c r="P7328" t="s">
        <v>9725</v>
      </c>
      <c r="Q7328" t="s">
        <v>50664</v>
      </c>
      <c r="R7328" s="26">
        <v>3</v>
      </c>
      <c r="S7328" s="23">
        <v>367155780000</v>
      </c>
      <c r="T7328" t="s">
        <v>37</v>
      </c>
      <c r="U7328" t="s">
        <v>9727</v>
      </c>
      <c r="V7328" s="39">
        <v>46179</v>
      </c>
      <c r="W7328" s="41">
        <v>33</v>
      </c>
      <c r="X7328" s="26" t="s">
        <v>41762</v>
      </c>
      <c r="Y7328">
        <v>34.909999999999997</v>
      </c>
      <c r="AE7328" s="41">
        <v>34.909999999999997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 s="30">
        <f t="shared" si="706"/>
        <v>0</v>
      </c>
      <c r="AL7328" s="45">
        <v>2</v>
      </c>
      <c r="AM7328" s="32">
        <f t="shared" si="705"/>
        <v>2</v>
      </c>
      <c r="AN7328" s="33" t="str">
        <f t="shared" si="707"/>
        <v>NPN</v>
      </c>
      <c r="AO7328" s="33" t="str">
        <f t="shared" si="702"/>
        <v>2meses_pendientes</v>
      </c>
      <c r="AP7328" s="33">
        <f t="shared" si="703"/>
        <v>66</v>
      </c>
      <c r="AQ7328" s="31">
        <f t="shared" si="704"/>
        <v>6</v>
      </c>
    </row>
    <row r="7329" spans="2:43" x14ac:dyDescent="0.3">
      <c r="B7329" s="37">
        <v>46179</v>
      </c>
      <c r="C7329" t="s">
        <v>35</v>
      </c>
      <c r="D7329" t="s">
        <v>50665</v>
      </c>
      <c r="E7329" t="s">
        <v>50666</v>
      </c>
      <c r="F7329" t="s">
        <v>9854</v>
      </c>
      <c r="G7329" t="s">
        <v>50667</v>
      </c>
      <c r="H7329" t="s">
        <v>50668</v>
      </c>
      <c r="I7329" t="s">
        <v>6217</v>
      </c>
      <c r="J7329" t="s">
        <v>6218</v>
      </c>
      <c r="K7329" t="s">
        <v>810</v>
      </c>
      <c r="L7329" t="s">
        <v>50669</v>
      </c>
      <c r="M7329" t="s">
        <v>50670</v>
      </c>
      <c r="N7329" t="s">
        <v>22015</v>
      </c>
      <c r="O7329" t="s">
        <v>10453</v>
      </c>
      <c r="P7329" t="s">
        <v>9725</v>
      </c>
      <c r="Q7329" t="s">
        <v>50671</v>
      </c>
      <c r="R7329" s="26">
        <v>3</v>
      </c>
      <c r="S7329" s="23">
        <v>365165460000</v>
      </c>
      <c r="T7329" t="s">
        <v>37</v>
      </c>
      <c r="U7329" t="s">
        <v>9727</v>
      </c>
      <c r="V7329" s="39">
        <v>46189</v>
      </c>
      <c r="W7329" s="41">
        <v>33</v>
      </c>
      <c r="X7329" s="26" t="s">
        <v>41762</v>
      </c>
      <c r="AE7329" s="41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 s="30">
        <f t="shared" si="706"/>
        <v>0</v>
      </c>
      <c r="AL7329" s="45">
        <v>2</v>
      </c>
      <c r="AM7329" s="32">
        <f t="shared" si="705"/>
        <v>2</v>
      </c>
      <c r="AN7329" s="33" t="str">
        <f t="shared" si="707"/>
        <v>NPN</v>
      </c>
      <c r="AO7329" s="33" t="str">
        <f t="shared" si="702"/>
        <v>2meses_pendientes</v>
      </c>
      <c r="AP7329" s="33">
        <f t="shared" si="703"/>
        <v>66</v>
      </c>
      <c r="AQ7329" s="31">
        <f t="shared" si="704"/>
        <v>16</v>
      </c>
    </row>
    <row r="7330" spans="2:43" x14ac:dyDescent="0.3">
      <c r="B7330" s="37">
        <v>46183</v>
      </c>
      <c r="C7330" t="s">
        <v>35</v>
      </c>
      <c r="D7330" t="s">
        <v>50672</v>
      </c>
      <c r="E7330" t="s">
        <v>50673</v>
      </c>
      <c r="F7330" t="s">
        <v>9854</v>
      </c>
      <c r="G7330" t="s">
        <v>50674</v>
      </c>
      <c r="H7330" t="s">
        <v>50675</v>
      </c>
      <c r="I7330" t="s">
        <v>6217</v>
      </c>
      <c r="J7330" t="s">
        <v>10397</v>
      </c>
      <c r="K7330" t="s">
        <v>10398</v>
      </c>
      <c r="L7330" t="s">
        <v>50676</v>
      </c>
      <c r="M7330" t="s">
        <v>50677</v>
      </c>
      <c r="N7330" t="s">
        <v>22015</v>
      </c>
      <c r="O7330" t="s">
        <v>10453</v>
      </c>
      <c r="P7330" t="s">
        <v>9725</v>
      </c>
      <c r="Q7330" t="s">
        <v>50678</v>
      </c>
      <c r="R7330" s="26">
        <v>3</v>
      </c>
      <c r="S7330" s="23">
        <v>361161870000</v>
      </c>
      <c r="T7330" t="s">
        <v>37</v>
      </c>
      <c r="U7330" t="s">
        <v>9727</v>
      </c>
      <c r="V7330" s="39">
        <v>46185</v>
      </c>
      <c r="W7330" s="41">
        <v>33</v>
      </c>
      <c r="X7330" s="26" t="s">
        <v>41762</v>
      </c>
      <c r="Y7330">
        <v>34.950000000000003</v>
      </c>
      <c r="AE7330" s="41">
        <v>34.950000000000003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 s="30">
        <f t="shared" si="706"/>
        <v>0</v>
      </c>
      <c r="AL7330" s="45">
        <v>2</v>
      </c>
      <c r="AM7330" s="32">
        <f t="shared" si="705"/>
        <v>2</v>
      </c>
      <c r="AN7330" s="33" t="str">
        <f t="shared" si="707"/>
        <v>NPN</v>
      </c>
      <c r="AO7330" s="33" t="str">
        <f t="shared" si="702"/>
        <v>2meses_pendientes</v>
      </c>
      <c r="AP7330" s="33">
        <f t="shared" si="703"/>
        <v>66</v>
      </c>
      <c r="AQ7330" s="31">
        <f t="shared" si="704"/>
        <v>12</v>
      </c>
    </row>
    <row r="7331" spans="2:43" x14ac:dyDescent="0.3">
      <c r="B7331" s="37">
        <v>46188</v>
      </c>
      <c r="C7331" t="s">
        <v>35</v>
      </c>
      <c r="D7331" t="s">
        <v>50679</v>
      </c>
      <c r="E7331" t="s">
        <v>50680</v>
      </c>
      <c r="F7331" t="s">
        <v>9854</v>
      </c>
      <c r="G7331" t="s">
        <v>50681</v>
      </c>
      <c r="H7331" t="s">
        <v>50682</v>
      </c>
      <c r="I7331" t="s">
        <v>6217</v>
      </c>
      <c r="J7331" t="s">
        <v>12186</v>
      </c>
      <c r="K7331" t="s">
        <v>20043</v>
      </c>
      <c r="L7331" t="s">
        <v>50683</v>
      </c>
      <c r="M7331" t="s">
        <v>50684</v>
      </c>
      <c r="N7331" t="s">
        <v>22015</v>
      </c>
      <c r="O7331" t="s">
        <v>10453</v>
      </c>
      <c r="P7331" t="s">
        <v>9725</v>
      </c>
      <c r="Q7331" t="s">
        <v>50685</v>
      </c>
      <c r="R7331" s="26">
        <v>2</v>
      </c>
      <c r="S7331" s="23">
        <v>365162960000</v>
      </c>
      <c r="T7331" t="s">
        <v>37</v>
      </c>
      <c r="U7331" t="s">
        <v>9727</v>
      </c>
      <c r="V7331" s="39">
        <v>46189</v>
      </c>
      <c r="W7331" s="41">
        <v>30</v>
      </c>
      <c r="X7331" s="26" t="s">
        <v>41762</v>
      </c>
      <c r="Y7331">
        <v>31.74</v>
      </c>
      <c r="AE7331" s="41">
        <v>31.74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 s="30">
        <f t="shared" si="706"/>
        <v>0</v>
      </c>
      <c r="AL7331" s="45">
        <v>2</v>
      </c>
      <c r="AM7331" s="32">
        <f t="shared" si="705"/>
        <v>2</v>
      </c>
      <c r="AN7331" s="33" t="str">
        <f t="shared" si="707"/>
        <v>NPN</v>
      </c>
      <c r="AO7331" s="33" t="str">
        <f t="shared" si="702"/>
        <v>2meses_pendientes</v>
      </c>
      <c r="AP7331" s="33">
        <f t="shared" si="703"/>
        <v>60</v>
      </c>
      <c r="AQ7331" s="31">
        <f t="shared" si="704"/>
        <v>16</v>
      </c>
    </row>
    <row r="7332" spans="2:43" x14ac:dyDescent="0.3">
      <c r="B7332" s="37">
        <v>46188</v>
      </c>
      <c r="C7332" t="s">
        <v>35</v>
      </c>
      <c r="D7332" t="s">
        <v>50686</v>
      </c>
      <c r="E7332" t="s">
        <v>50687</v>
      </c>
      <c r="F7332" t="s">
        <v>9854</v>
      </c>
      <c r="G7332" t="s">
        <v>50688</v>
      </c>
      <c r="H7332" t="s">
        <v>50689</v>
      </c>
      <c r="I7332" t="s">
        <v>6217</v>
      </c>
      <c r="J7332" t="s">
        <v>6218</v>
      </c>
      <c r="K7332" t="s">
        <v>810</v>
      </c>
      <c r="L7332" t="s">
        <v>50690</v>
      </c>
      <c r="M7332" t="s">
        <v>50691</v>
      </c>
      <c r="N7332" t="s">
        <v>22015</v>
      </c>
      <c r="O7332" t="s">
        <v>10453</v>
      </c>
      <c r="P7332" t="s">
        <v>9725</v>
      </c>
      <c r="Q7332" t="s">
        <v>50692</v>
      </c>
      <c r="R7332" s="26">
        <v>3</v>
      </c>
      <c r="S7332" s="23">
        <v>363166810000</v>
      </c>
      <c r="T7332" t="s">
        <v>37</v>
      </c>
      <c r="U7332" t="s">
        <v>9727</v>
      </c>
      <c r="V7332" s="39">
        <v>46189</v>
      </c>
      <c r="W7332" s="41">
        <v>33</v>
      </c>
      <c r="X7332" s="26" t="s">
        <v>41762</v>
      </c>
      <c r="Y7332">
        <v>34.909999999999997</v>
      </c>
      <c r="AE7332" s="41">
        <v>34.909999999999997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 s="30">
        <f t="shared" si="706"/>
        <v>0</v>
      </c>
      <c r="AL7332" s="45">
        <v>2</v>
      </c>
      <c r="AM7332" s="32">
        <f t="shared" si="705"/>
        <v>2</v>
      </c>
      <c r="AN7332" s="33" t="str">
        <f t="shared" si="707"/>
        <v>NPN</v>
      </c>
      <c r="AO7332" s="33" t="str">
        <f t="shared" si="702"/>
        <v>2meses_pendientes</v>
      </c>
      <c r="AP7332" s="33">
        <f t="shared" si="703"/>
        <v>66</v>
      </c>
      <c r="AQ7332" s="31">
        <f t="shared" si="704"/>
        <v>16</v>
      </c>
    </row>
    <row r="7333" spans="2:43" x14ac:dyDescent="0.3">
      <c r="B7333" s="37">
        <v>46190</v>
      </c>
      <c r="C7333" t="s">
        <v>35</v>
      </c>
      <c r="D7333" t="s">
        <v>50693</v>
      </c>
      <c r="E7333" t="s">
        <v>50694</v>
      </c>
      <c r="F7333" t="s">
        <v>9854</v>
      </c>
      <c r="G7333" t="s">
        <v>50695</v>
      </c>
      <c r="H7333" t="s">
        <v>50696</v>
      </c>
      <c r="I7333" t="s">
        <v>6217</v>
      </c>
      <c r="J7333" t="s">
        <v>6218</v>
      </c>
      <c r="K7333" t="s">
        <v>810</v>
      </c>
      <c r="L7333" t="s">
        <v>50697</v>
      </c>
      <c r="M7333" t="s">
        <v>50698</v>
      </c>
      <c r="N7333" t="s">
        <v>22015</v>
      </c>
      <c r="O7333" t="s">
        <v>10453</v>
      </c>
      <c r="P7333" t="s">
        <v>9725</v>
      </c>
      <c r="Q7333" t="s">
        <v>50699</v>
      </c>
      <c r="R7333" s="26">
        <v>3</v>
      </c>
      <c r="S7333" s="23">
        <v>361168740000</v>
      </c>
      <c r="T7333" t="s">
        <v>37</v>
      </c>
      <c r="U7333" t="s">
        <v>9727</v>
      </c>
      <c r="V7333" s="39">
        <v>46191</v>
      </c>
      <c r="W7333" s="41">
        <v>33</v>
      </c>
      <c r="X7333" s="26" t="s">
        <v>41762</v>
      </c>
      <c r="Y7333">
        <v>17.46</v>
      </c>
      <c r="Z7333">
        <v>17.45</v>
      </c>
      <c r="AE7333" s="41">
        <v>34.909999999999997</v>
      </c>
      <c r="AF7333">
        <v>1</v>
      </c>
      <c r="AG7333">
        <v>0</v>
      </c>
      <c r="AH7333">
        <v>0</v>
      </c>
      <c r="AI7333">
        <v>0</v>
      </c>
      <c r="AJ7333">
        <v>0</v>
      </c>
      <c r="AK7333" s="30">
        <f t="shared" si="706"/>
        <v>1</v>
      </c>
      <c r="AL7333" s="45">
        <v>2</v>
      </c>
      <c r="AM7333" s="32">
        <f t="shared" si="705"/>
        <v>1</v>
      </c>
      <c r="AN7333" s="33" t="str">
        <f t="shared" si="707"/>
        <v>MOROSO</v>
      </c>
      <c r="AO7333" s="33" t="str">
        <f t="shared" si="702"/>
        <v>1meses_pendientes</v>
      </c>
      <c r="AP7333" s="33">
        <f t="shared" si="703"/>
        <v>33</v>
      </c>
      <c r="AQ7333" s="31">
        <f t="shared" si="704"/>
        <v>18</v>
      </c>
    </row>
    <row r="7334" spans="2:43" x14ac:dyDescent="0.3">
      <c r="B7334" s="37">
        <v>46193</v>
      </c>
      <c r="C7334" t="s">
        <v>35</v>
      </c>
      <c r="D7334" t="s">
        <v>50700</v>
      </c>
      <c r="E7334" t="s">
        <v>50701</v>
      </c>
      <c r="F7334" t="s">
        <v>9854</v>
      </c>
      <c r="G7334" t="s">
        <v>50702</v>
      </c>
      <c r="H7334" t="s">
        <v>50703</v>
      </c>
      <c r="I7334" t="s">
        <v>6217</v>
      </c>
      <c r="J7334" t="s">
        <v>9755</v>
      </c>
      <c r="K7334" t="s">
        <v>9756</v>
      </c>
      <c r="L7334" t="s">
        <v>50704</v>
      </c>
      <c r="M7334" t="s">
        <v>50705</v>
      </c>
      <c r="N7334" t="s">
        <v>22015</v>
      </c>
      <c r="O7334" t="s">
        <v>10453</v>
      </c>
      <c r="P7334" t="s">
        <v>9725</v>
      </c>
      <c r="Q7334" t="s">
        <v>50706</v>
      </c>
      <c r="R7334" s="26">
        <v>3</v>
      </c>
      <c r="S7334" s="23">
        <v>317084860000</v>
      </c>
      <c r="T7334" t="s">
        <v>37</v>
      </c>
      <c r="U7334" t="s">
        <v>9727</v>
      </c>
      <c r="V7334" s="39">
        <v>46195</v>
      </c>
      <c r="W7334" s="41">
        <v>33</v>
      </c>
      <c r="X7334" s="26" t="s">
        <v>41762</v>
      </c>
      <c r="AE7334" s="41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 s="30">
        <f t="shared" si="706"/>
        <v>0</v>
      </c>
      <c r="AL7334" s="45">
        <v>2</v>
      </c>
      <c r="AM7334" s="32">
        <f t="shared" si="705"/>
        <v>2</v>
      </c>
      <c r="AN7334" s="33" t="str">
        <f t="shared" si="707"/>
        <v>NPN</v>
      </c>
      <c r="AO7334" s="33" t="str">
        <f t="shared" si="702"/>
        <v>2meses_pendientes</v>
      </c>
      <c r="AP7334" s="33">
        <f t="shared" si="703"/>
        <v>66</v>
      </c>
      <c r="AQ7334" s="31">
        <f t="shared" si="704"/>
        <v>22</v>
      </c>
    </row>
    <row r="7335" spans="2:43" x14ac:dyDescent="0.3">
      <c r="B7335" s="37">
        <v>46195</v>
      </c>
      <c r="C7335" t="s">
        <v>35</v>
      </c>
      <c r="D7335" t="s">
        <v>50707</v>
      </c>
      <c r="E7335" t="s">
        <v>50708</v>
      </c>
      <c r="F7335" t="s">
        <v>9854</v>
      </c>
      <c r="G7335" t="s">
        <v>50667</v>
      </c>
      <c r="H7335" t="s">
        <v>50709</v>
      </c>
      <c r="I7335" t="s">
        <v>6217</v>
      </c>
      <c r="J7335" t="s">
        <v>9755</v>
      </c>
      <c r="K7335" t="s">
        <v>9756</v>
      </c>
      <c r="L7335" t="s">
        <v>50710</v>
      </c>
      <c r="M7335" t="s">
        <v>50711</v>
      </c>
      <c r="N7335" t="s">
        <v>22015</v>
      </c>
      <c r="O7335" t="s">
        <v>10453</v>
      </c>
      <c r="P7335" t="s">
        <v>9725</v>
      </c>
      <c r="Q7335" t="s">
        <v>50712</v>
      </c>
      <c r="R7335" s="26">
        <v>3</v>
      </c>
      <c r="S7335" s="23">
        <v>362173610000</v>
      </c>
      <c r="T7335" t="s">
        <v>37</v>
      </c>
      <c r="U7335" t="s">
        <v>9727</v>
      </c>
      <c r="V7335" s="39">
        <v>46195</v>
      </c>
      <c r="W7335" s="41">
        <v>33</v>
      </c>
      <c r="X7335" s="26" t="s">
        <v>41762</v>
      </c>
      <c r="Z7335">
        <v>34.909999999999997</v>
      </c>
      <c r="AE7335" s="41">
        <v>34.909999999999997</v>
      </c>
      <c r="AF7335">
        <v>1</v>
      </c>
      <c r="AG7335">
        <v>0</v>
      </c>
      <c r="AH7335">
        <v>0</v>
      </c>
      <c r="AI7335">
        <v>0</v>
      </c>
      <c r="AJ7335">
        <v>0</v>
      </c>
      <c r="AK7335" s="30">
        <f t="shared" si="706"/>
        <v>1</v>
      </c>
      <c r="AL7335" s="45">
        <v>2</v>
      </c>
      <c r="AM7335" s="32">
        <f t="shared" si="705"/>
        <v>1</v>
      </c>
      <c r="AN7335" s="33" t="str">
        <f t="shared" si="707"/>
        <v>MOROSO</v>
      </c>
      <c r="AO7335" s="33" t="str">
        <f t="shared" si="702"/>
        <v>1meses_pendientes</v>
      </c>
      <c r="AP7335" s="33">
        <f t="shared" si="703"/>
        <v>33</v>
      </c>
      <c r="AQ7335" s="31">
        <f t="shared" si="704"/>
        <v>22</v>
      </c>
    </row>
    <row r="7336" spans="2:43" x14ac:dyDescent="0.3">
      <c r="B7336" s="37">
        <v>46195</v>
      </c>
      <c r="C7336" t="s">
        <v>35</v>
      </c>
      <c r="D7336" t="s">
        <v>50713</v>
      </c>
      <c r="E7336" t="s">
        <v>50714</v>
      </c>
      <c r="F7336" t="s">
        <v>9854</v>
      </c>
      <c r="G7336" t="s">
        <v>50715</v>
      </c>
      <c r="H7336" t="s">
        <v>50716</v>
      </c>
      <c r="I7336" t="s">
        <v>6217</v>
      </c>
      <c r="J7336" t="s">
        <v>9755</v>
      </c>
      <c r="K7336" t="s">
        <v>10117</v>
      </c>
      <c r="L7336" t="s">
        <v>50717</v>
      </c>
      <c r="M7336" t="s">
        <v>50718</v>
      </c>
      <c r="N7336" t="s">
        <v>22015</v>
      </c>
      <c r="O7336" t="s">
        <v>10453</v>
      </c>
      <c r="P7336" t="s">
        <v>9725</v>
      </c>
      <c r="Q7336" t="s">
        <v>50719</v>
      </c>
      <c r="R7336" s="26">
        <v>3</v>
      </c>
      <c r="S7336" s="23">
        <v>363174360000</v>
      </c>
      <c r="T7336" t="s">
        <v>37</v>
      </c>
      <c r="U7336" t="s">
        <v>9727</v>
      </c>
      <c r="V7336" s="39">
        <v>46197</v>
      </c>
      <c r="W7336" s="41">
        <v>30.7</v>
      </c>
      <c r="X7336" s="26" t="s">
        <v>41762</v>
      </c>
      <c r="AE7336" s="41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 s="30">
        <f t="shared" si="706"/>
        <v>0</v>
      </c>
      <c r="AL7336" s="45">
        <v>2</v>
      </c>
      <c r="AM7336" s="32">
        <f t="shared" si="705"/>
        <v>2</v>
      </c>
      <c r="AN7336" s="33" t="str">
        <f t="shared" si="707"/>
        <v>NPN</v>
      </c>
      <c r="AO7336" s="33" t="str">
        <f t="shared" si="702"/>
        <v>2meses_pendientes</v>
      </c>
      <c r="AP7336" s="33">
        <f t="shared" si="703"/>
        <v>61.4</v>
      </c>
      <c r="AQ7336" s="31">
        <f t="shared" si="704"/>
        <v>24</v>
      </c>
    </row>
    <row r="7337" spans="2:43" x14ac:dyDescent="0.3">
      <c r="B7337" s="37">
        <v>46197</v>
      </c>
      <c r="C7337" t="s">
        <v>35</v>
      </c>
      <c r="D7337" t="s">
        <v>50720</v>
      </c>
      <c r="E7337" t="s">
        <v>50721</v>
      </c>
      <c r="F7337" t="s">
        <v>9854</v>
      </c>
      <c r="G7337" t="s">
        <v>50722</v>
      </c>
      <c r="H7337" t="s">
        <v>50723</v>
      </c>
      <c r="I7337" t="s">
        <v>6217</v>
      </c>
      <c r="J7337" t="s">
        <v>6218</v>
      </c>
      <c r="K7337" t="s">
        <v>810</v>
      </c>
      <c r="L7337" t="s">
        <v>50724</v>
      </c>
      <c r="M7337" t="s">
        <v>50725</v>
      </c>
      <c r="N7337" t="s">
        <v>22015</v>
      </c>
      <c r="O7337" t="s">
        <v>10453</v>
      </c>
      <c r="P7337" t="s">
        <v>9725</v>
      </c>
      <c r="Q7337" t="s">
        <v>50726</v>
      </c>
      <c r="R7337" s="26">
        <v>3</v>
      </c>
      <c r="S7337" s="23">
        <v>365176440000</v>
      </c>
      <c r="T7337" t="s">
        <v>37</v>
      </c>
      <c r="U7337" t="s">
        <v>9727</v>
      </c>
      <c r="V7337" s="39">
        <v>46199</v>
      </c>
      <c r="W7337" s="41">
        <v>30.7</v>
      </c>
      <c r="X7337" s="26" t="s">
        <v>41762</v>
      </c>
      <c r="AE7337" s="41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 s="30">
        <f t="shared" si="706"/>
        <v>0</v>
      </c>
      <c r="AL7337" s="45">
        <v>2</v>
      </c>
      <c r="AM7337" s="32">
        <f t="shared" si="705"/>
        <v>2</v>
      </c>
      <c r="AN7337" s="33" t="str">
        <f t="shared" si="707"/>
        <v>NPN</v>
      </c>
      <c r="AO7337" s="33" t="str">
        <f t="shared" si="702"/>
        <v>2meses_pendientes</v>
      </c>
      <c r="AP7337" s="33">
        <f t="shared" si="703"/>
        <v>61.4</v>
      </c>
      <c r="AQ7337" s="31">
        <f t="shared" si="704"/>
        <v>26</v>
      </c>
    </row>
    <row r="7338" spans="2:43" x14ac:dyDescent="0.3">
      <c r="B7338" s="37">
        <v>46198</v>
      </c>
      <c r="C7338" t="s">
        <v>35</v>
      </c>
      <c r="D7338" t="s">
        <v>50727</v>
      </c>
      <c r="E7338" t="s">
        <v>50728</v>
      </c>
      <c r="F7338" t="s">
        <v>9854</v>
      </c>
      <c r="G7338" t="s">
        <v>50729</v>
      </c>
      <c r="H7338" t="s">
        <v>50730</v>
      </c>
      <c r="I7338" t="s">
        <v>6217</v>
      </c>
      <c r="J7338" t="s">
        <v>6218</v>
      </c>
      <c r="K7338" t="s">
        <v>7942</v>
      </c>
      <c r="L7338" t="s">
        <v>50731</v>
      </c>
      <c r="M7338" t="s">
        <v>50732</v>
      </c>
      <c r="N7338" t="s">
        <v>22015</v>
      </c>
      <c r="O7338" t="s">
        <v>10453</v>
      </c>
      <c r="P7338" t="s">
        <v>9725</v>
      </c>
      <c r="Q7338" t="s">
        <v>50733</v>
      </c>
      <c r="R7338" s="26">
        <v>1</v>
      </c>
      <c r="S7338" s="23">
        <v>289014570000</v>
      </c>
      <c r="T7338" t="s">
        <v>37</v>
      </c>
      <c r="U7338" t="s">
        <v>9727</v>
      </c>
      <c r="V7338" s="39">
        <v>46200</v>
      </c>
      <c r="W7338" s="41">
        <v>25.2</v>
      </c>
      <c r="X7338" s="26" t="s">
        <v>41762</v>
      </c>
      <c r="AE7338" s="41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 s="30">
        <f t="shared" si="706"/>
        <v>0</v>
      </c>
      <c r="AL7338" s="45">
        <v>2</v>
      </c>
      <c r="AM7338" s="32">
        <f t="shared" si="705"/>
        <v>2</v>
      </c>
      <c r="AN7338" s="33" t="str">
        <f t="shared" si="707"/>
        <v>NPN</v>
      </c>
      <c r="AO7338" s="33" t="str">
        <f t="shared" si="702"/>
        <v>2meses_pendientes</v>
      </c>
      <c r="AP7338" s="33">
        <f t="shared" si="703"/>
        <v>50.4</v>
      </c>
      <c r="AQ7338" s="31">
        <f t="shared" si="704"/>
        <v>27</v>
      </c>
    </row>
    <row r="7339" spans="2:43" x14ac:dyDescent="0.3">
      <c r="B7339" s="37">
        <v>46200</v>
      </c>
      <c r="C7339" t="s">
        <v>35</v>
      </c>
      <c r="D7339" t="s">
        <v>50734</v>
      </c>
      <c r="E7339" t="s">
        <v>50735</v>
      </c>
      <c r="F7339" t="s">
        <v>9854</v>
      </c>
      <c r="G7339" t="s">
        <v>50736</v>
      </c>
      <c r="H7339" t="s">
        <v>50737</v>
      </c>
      <c r="I7339" t="s">
        <v>6217</v>
      </c>
      <c r="J7339" t="s">
        <v>6218</v>
      </c>
      <c r="K7339" t="s">
        <v>810</v>
      </c>
      <c r="L7339" t="s">
        <v>50738</v>
      </c>
      <c r="M7339" t="s">
        <v>50739</v>
      </c>
      <c r="N7339" t="s">
        <v>22015</v>
      </c>
      <c r="O7339" t="s">
        <v>10453</v>
      </c>
      <c r="P7339" t="s">
        <v>9725</v>
      </c>
      <c r="Q7339" t="s">
        <v>50740</v>
      </c>
      <c r="R7339" s="26">
        <v>2</v>
      </c>
      <c r="S7339" s="23">
        <v>368179540000</v>
      </c>
      <c r="T7339" t="s">
        <v>37</v>
      </c>
      <c r="U7339" t="s">
        <v>9727</v>
      </c>
      <c r="V7339" s="39">
        <v>46202</v>
      </c>
      <c r="W7339" s="41">
        <v>25.3</v>
      </c>
      <c r="X7339" s="26" t="s">
        <v>41762</v>
      </c>
      <c r="AE7339" s="41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 s="30">
        <f t="shared" si="706"/>
        <v>0</v>
      </c>
      <c r="AL7339" s="45">
        <v>2</v>
      </c>
      <c r="AM7339" s="32">
        <f t="shared" si="705"/>
        <v>2</v>
      </c>
      <c r="AN7339" s="33" t="str">
        <f t="shared" si="707"/>
        <v>NPN</v>
      </c>
      <c r="AO7339" s="33" t="str">
        <f t="shared" si="702"/>
        <v>2meses_pendientes</v>
      </c>
      <c r="AP7339" s="33">
        <f t="shared" si="703"/>
        <v>50.6</v>
      </c>
      <c r="AQ7339" s="31">
        <f t="shared" si="704"/>
        <v>29</v>
      </c>
    </row>
    <row r="7340" spans="2:43" x14ac:dyDescent="0.3">
      <c r="B7340" s="37">
        <v>46201</v>
      </c>
      <c r="C7340" t="s">
        <v>35</v>
      </c>
      <c r="D7340" t="s">
        <v>50741</v>
      </c>
      <c r="E7340" t="s">
        <v>50742</v>
      </c>
      <c r="F7340" t="s">
        <v>9854</v>
      </c>
      <c r="G7340" t="s">
        <v>50743</v>
      </c>
      <c r="H7340" t="s">
        <v>50744</v>
      </c>
      <c r="I7340" t="s">
        <v>6217</v>
      </c>
      <c r="J7340" t="s">
        <v>9755</v>
      </c>
      <c r="K7340" t="s">
        <v>9755</v>
      </c>
      <c r="L7340" t="s">
        <v>50745</v>
      </c>
      <c r="M7340" t="s">
        <v>50746</v>
      </c>
      <c r="N7340" t="s">
        <v>22015</v>
      </c>
      <c r="O7340" t="s">
        <v>10453</v>
      </c>
      <c r="P7340" t="s">
        <v>9725</v>
      </c>
      <c r="Q7340" t="s">
        <v>50747</v>
      </c>
      <c r="R7340" s="26">
        <v>1</v>
      </c>
      <c r="S7340" s="23">
        <v>362180740000</v>
      </c>
      <c r="T7340" t="s">
        <v>37</v>
      </c>
      <c r="U7340" t="s">
        <v>9727</v>
      </c>
      <c r="V7340" s="39">
        <v>46202</v>
      </c>
      <c r="W7340" s="41">
        <v>21</v>
      </c>
      <c r="X7340" s="26" t="s">
        <v>41762</v>
      </c>
      <c r="Y7340">
        <v>10.61</v>
      </c>
      <c r="AE7340" s="41">
        <v>10.61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 s="30">
        <f t="shared" si="706"/>
        <v>0</v>
      </c>
      <c r="AL7340" s="45">
        <v>2</v>
      </c>
      <c r="AM7340" s="32">
        <f t="shared" si="705"/>
        <v>2</v>
      </c>
      <c r="AN7340" s="33" t="str">
        <f t="shared" si="707"/>
        <v>NPN</v>
      </c>
      <c r="AO7340" s="33" t="str">
        <f t="shared" si="702"/>
        <v>2meses_pendientes</v>
      </c>
      <c r="AP7340" s="33">
        <f t="shared" si="703"/>
        <v>42</v>
      </c>
      <c r="AQ7340" s="31">
        <f t="shared" si="704"/>
        <v>29</v>
      </c>
    </row>
    <row r="7341" spans="2:43" x14ac:dyDescent="0.3">
      <c r="B7341" s="37">
        <v>46202</v>
      </c>
      <c r="C7341" t="s">
        <v>35</v>
      </c>
      <c r="D7341" t="s">
        <v>50707</v>
      </c>
      <c r="E7341" t="s">
        <v>50748</v>
      </c>
      <c r="F7341" t="s">
        <v>9854</v>
      </c>
      <c r="G7341" t="s">
        <v>50749</v>
      </c>
      <c r="H7341" t="s">
        <v>50750</v>
      </c>
      <c r="I7341" t="s">
        <v>6217</v>
      </c>
      <c r="J7341" t="s">
        <v>6218</v>
      </c>
      <c r="K7341" t="s">
        <v>7942</v>
      </c>
      <c r="L7341" t="s">
        <v>50751</v>
      </c>
      <c r="M7341" t="s">
        <v>50752</v>
      </c>
      <c r="N7341" t="s">
        <v>22015</v>
      </c>
      <c r="O7341" t="s">
        <v>10453</v>
      </c>
      <c r="P7341" t="s">
        <v>9725</v>
      </c>
      <c r="Q7341" t="s">
        <v>50753</v>
      </c>
      <c r="R7341" s="26">
        <v>1</v>
      </c>
      <c r="S7341" s="23">
        <v>362173610000</v>
      </c>
      <c r="T7341" t="s">
        <v>37</v>
      </c>
      <c r="U7341" t="s">
        <v>9727</v>
      </c>
      <c r="V7341" s="39">
        <v>46203</v>
      </c>
      <c r="W7341" s="41">
        <v>21</v>
      </c>
      <c r="X7341" s="26" t="s">
        <v>41762</v>
      </c>
      <c r="Z7341">
        <v>34.909999999999997</v>
      </c>
      <c r="AE7341" s="41">
        <v>34.909999999999997</v>
      </c>
      <c r="AF7341">
        <v>1</v>
      </c>
      <c r="AG7341">
        <v>0</v>
      </c>
      <c r="AH7341">
        <v>0</v>
      </c>
      <c r="AI7341">
        <v>0</v>
      </c>
      <c r="AJ7341">
        <v>0</v>
      </c>
      <c r="AK7341" s="30">
        <f t="shared" si="706"/>
        <v>1</v>
      </c>
      <c r="AL7341" s="45">
        <v>2</v>
      </c>
      <c r="AM7341" s="32">
        <f t="shared" si="705"/>
        <v>1</v>
      </c>
      <c r="AN7341" s="33" t="str">
        <f t="shared" si="707"/>
        <v>MOROSO</v>
      </c>
      <c r="AO7341" s="33" t="str">
        <f t="shared" si="702"/>
        <v>1meses_pendientes</v>
      </c>
      <c r="AP7341" s="33">
        <f t="shared" si="703"/>
        <v>21</v>
      </c>
      <c r="AQ7341" s="31">
        <f t="shared" si="704"/>
        <v>30</v>
      </c>
    </row>
    <row r="7342" spans="2:43" x14ac:dyDescent="0.3">
      <c r="B7342" s="37">
        <v>46203</v>
      </c>
      <c r="C7342" t="s">
        <v>35</v>
      </c>
      <c r="D7342" t="s">
        <v>50754</v>
      </c>
      <c r="E7342" t="s">
        <v>50755</v>
      </c>
      <c r="F7342" t="s">
        <v>9854</v>
      </c>
      <c r="G7342" t="s">
        <v>50756</v>
      </c>
      <c r="H7342" t="s">
        <v>50757</v>
      </c>
      <c r="I7342" t="s">
        <v>6217</v>
      </c>
      <c r="J7342" t="s">
        <v>6218</v>
      </c>
      <c r="K7342" t="s">
        <v>7942</v>
      </c>
      <c r="L7342" t="s">
        <v>50758</v>
      </c>
      <c r="M7342" t="s">
        <v>50759</v>
      </c>
      <c r="N7342" t="s">
        <v>22015</v>
      </c>
      <c r="O7342" t="s">
        <v>10453</v>
      </c>
      <c r="P7342" t="s">
        <v>9725</v>
      </c>
      <c r="Q7342" t="s">
        <v>50760</v>
      </c>
      <c r="R7342" s="26">
        <v>1</v>
      </c>
      <c r="S7342" s="23">
        <v>363182600000</v>
      </c>
      <c r="T7342" t="s">
        <v>37</v>
      </c>
      <c r="U7342" t="s">
        <v>9727</v>
      </c>
      <c r="V7342" s="39">
        <v>46203</v>
      </c>
      <c r="W7342" s="41">
        <v>21</v>
      </c>
      <c r="X7342" s="26" t="s">
        <v>41762</v>
      </c>
      <c r="AE7342" s="41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 s="30">
        <f t="shared" si="706"/>
        <v>0</v>
      </c>
      <c r="AL7342" s="45">
        <v>2</v>
      </c>
      <c r="AM7342" s="32">
        <f t="shared" si="705"/>
        <v>2</v>
      </c>
      <c r="AN7342" s="33" t="str">
        <f t="shared" si="707"/>
        <v>NPN</v>
      </c>
      <c r="AO7342" s="33" t="str">
        <f t="shared" si="702"/>
        <v>2meses_pendientes</v>
      </c>
      <c r="AP7342" s="33">
        <f t="shared" si="703"/>
        <v>42</v>
      </c>
      <c r="AQ7342" s="31">
        <f t="shared" si="704"/>
        <v>30</v>
      </c>
    </row>
    <row r="7343" spans="2:43" x14ac:dyDescent="0.3">
      <c r="B7343" s="37">
        <v>46182</v>
      </c>
      <c r="C7343" t="s">
        <v>35</v>
      </c>
      <c r="D7343" t="s">
        <v>50761</v>
      </c>
      <c r="E7343" t="s">
        <v>50762</v>
      </c>
      <c r="F7343" t="s">
        <v>50763</v>
      </c>
      <c r="G7343" t="s">
        <v>50764</v>
      </c>
      <c r="H7343" t="s">
        <v>50765</v>
      </c>
      <c r="I7343" t="s">
        <v>6217</v>
      </c>
      <c r="J7343" t="s">
        <v>10397</v>
      </c>
      <c r="K7343" t="s">
        <v>10398</v>
      </c>
      <c r="L7343" t="s">
        <v>50763</v>
      </c>
      <c r="M7343" t="s">
        <v>50766</v>
      </c>
      <c r="N7343" t="s">
        <v>50767</v>
      </c>
      <c r="O7343" t="s">
        <v>10453</v>
      </c>
      <c r="P7343" t="s">
        <v>9725</v>
      </c>
      <c r="Q7343" t="s">
        <v>50768</v>
      </c>
      <c r="R7343" s="26">
        <v>1</v>
      </c>
      <c r="S7343" s="23">
        <v>362154540000</v>
      </c>
      <c r="T7343" t="s">
        <v>37</v>
      </c>
      <c r="U7343" t="s">
        <v>9727</v>
      </c>
      <c r="V7343" s="39">
        <v>46177</v>
      </c>
      <c r="W7343" s="41">
        <v>16</v>
      </c>
      <c r="X7343" s="26" t="s">
        <v>41762</v>
      </c>
      <c r="Z7343">
        <v>17</v>
      </c>
      <c r="AE7343" s="41">
        <v>17</v>
      </c>
      <c r="AF7343">
        <v>1</v>
      </c>
      <c r="AG7343">
        <v>0</v>
      </c>
      <c r="AH7343">
        <v>0</v>
      </c>
      <c r="AI7343">
        <v>0</v>
      </c>
      <c r="AJ7343">
        <v>0</v>
      </c>
      <c r="AK7343" s="30">
        <f t="shared" si="706"/>
        <v>1</v>
      </c>
      <c r="AL7343" s="45">
        <v>2</v>
      </c>
      <c r="AM7343" s="32">
        <f t="shared" si="705"/>
        <v>1</v>
      </c>
      <c r="AN7343" s="33" t="str">
        <f t="shared" si="707"/>
        <v>MOROSO</v>
      </c>
      <c r="AO7343" s="33" t="str">
        <f t="shared" si="702"/>
        <v>1meses_pendientes</v>
      </c>
      <c r="AP7343" s="33">
        <f t="shared" si="703"/>
        <v>16</v>
      </c>
      <c r="AQ7343" s="31">
        <f t="shared" si="704"/>
        <v>4</v>
      </c>
    </row>
    <row r="7344" spans="2:43" x14ac:dyDescent="0.3">
      <c r="B7344" s="37">
        <v>46172</v>
      </c>
      <c r="C7344" t="s">
        <v>35</v>
      </c>
      <c r="D7344" t="s">
        <v>50769</v>
      </c>
      <c r="E7344" t="s">
        <v>50770</v>
      </c>
      <c r="F7344" t="s">
        <v>50771</v>
      </c>
      <c r="G7344" t="s">
        <v>36219</v>
      </c>
      <c r="H7344" t="s">
        <v>50772</v>
      </c>
      <c r="I7344" t="s">
        <v>6217</v>
      </c>
      <c r="J7344" t="s">
        <v>9755</v>
      </c>
      <c r="K7344" t="s">
        <v>9756</v>
      </c>
      <c r="L7344" t="s">
        <v>50773</v>
      </c>
      <c r="M7344" t="s">
        <v>50774</v>
      </c>
      <c r="N7344" t="s">
        <v>10452</v>
      </c>
      <c r="O7344" t="s">
        <v>10453</v>
      </c>
      <c r="P7344" t="s">
        <v>9725</v>
      </c>
      <c r="Q7344" t="s">
        <v>50775</v>
      </c>
      <c r="R7344" s="26">
        <v>2</v>
      </c>
      <c r="S7344" s="23">
        <v>367151490000</v>
      </c>
      <c r="T7344" t="s">
        <v>37</v>
      </c>
      <c r="U7344" t="s">
        <v>9727</v>
      </c>
      <c r="V7344" s="39">
        <v>46174</v>
      </c>
      <c r="W7344" s="41">
        <v>25.98</v>
      </c>
      <c r="X7344" s="26" t="s">
        <v>41762</v>
      </c>
      <c r="Y7344">
        <v>27.8</v>
      </c>
      <c r="AE7344" s="41">
        <v>27.8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 s="30">
        <f t="shared" si="706"/>
        <v>0</v>
      </c>
      <c r="AL7344" s="45">
        <v>2</v>
      </c>
      <c r="AM7344" s="32">
        <f t="shared" si="705"/>
        <v>2</v>
      </c>
      <c r="AN7344" s="33" t="str">
        <f t="shared" si="707"/>
        <v>NPN</v>
      </c>
      <c r="AO7344" s="33" t="str">
        <f t="shared" si="702"/>
        <v>2meses_pendientes</v>
      </c>
      <c r="AP7344" s="33">
        <f t="shared" si="703"/>
        <v>51.96</v>
      </c>
      <c r="AQ7344" s="31">
        <f t="shared" si="704"/>
        <v>1</v>
      </c>
    </row>
    <row r="7345" spans="2:43" x14ac:dyDescent="0.3">
      <c r="B7345" s="37">
        <v>46177</v>
      </c>
      <c r="C7345" t="s">
        <v>35</v>
      </c>
      <c r="D7345" t="s">
        <v>50776</v>
      </c>
      <c r="E7345" t="s">
        <v>50777</v>
      </c>
      <c r="F7345" t="s">
        <v>50778</v>
      </c>
      <c r="G7345" t="s">
        <v>50779</v>
      </c>
      <c r="H7345" t="s">
        <v>50780</v>
      </c>
      <c r="I7345" t="s">
        <v>6217</v>
      </c>
      <c r="J7345" t="s">
        <v>6218</v>
      </c>
      <c r="K7345" t="s">
        <v>7942</v>
      </c>
      <c r="L7345" t="s">
        <v>50781</v>
      </c>
      <c r="M7345" t="s">
        <v>50782</v>
      </c>
      <c r="N7345" t="s">
        <v>10452</v>
      </c>
      <c r="O7345" t="s">
        <v>10453</v>
      </c>
      <c r="P7345" t="s">
        <v>9725</v>
      </c>
      <c r="Q7345" t="s">
        <v>50783</v>
      </c>
      <c r="R7345" s="26">
        <v>2</v>
      </c>
      <c r="S7345" s="23">
        <v>362155610000</v>
      </c>
      <c r="T7345" t="s">
        <v>37</v>
      </c>
      <c r="U7345" t="s">
        <v>9727</v>
      </c>
      <c r="V7345" s="39">
        <v>46179</v>
      </c>
      <c r="W7345" s="41">
        <v>36.46</v>
      </c>
      <c r="X7345" s="26" t="s">
        <v>41762</v>
      </c>
      <c r="Y7345">
        <v>38.119999999999997</v>
      </c>
      <c r="AE7345" s="41">
        <v>38.119999999999997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 s="30">
        <f t="shared" si="706"/>
        <v>0</v>
      </c>
      <c r="AL7345" s="45">
        <v>2</v>
      </c>
      <c r="AM7345" s="32">
        <f t="shared" si="705"/>
        <v>2</v>
      </c>
      <c r="AN7345" s="33" t="str">
        <f t="shared" si="707"/>
        <v>NPN</v>
      </c>
      <c r="AO7345" s="33" t="str">
        <f t="shared" si="702"/>
        <v>2meses_pendientes</v>
      </c>
      <c r="AP7345" s="33">
        <f t="shared" si="703"/>
        <v>72.92</v>
      </c>
      <c r="AQ7345" s="31">
        <f t="shared" si="704"/>
        <v>6</v>
      </c>
    </row>
    <row r="7346" spans="2:43" x14ac:dyDescent="0.3">
      <c r="B7346" s="37">
        <v>46179</v>
      </c>
      <c r="C7346" t="s">
        <v>35</v>
      </c>
      <c r="D7346" t="s">
        <v>50784</v>
      </c>
      <c r="E7346" t="s">
        <v>50785</v>
      </c>
      <c r="F7346" t="s">
        <v>50786</v>
      </c>
      <c r="G7346" t="s">
        <v>50787</v>
      </c>
      <c r="H7346" t="s">
        <v>50788</v>
      </c>
      <c r="I7346" t="s">
        <v>6217</v>
      </c>
      <c r="J7346" t="s">
        <v>6218</v>
      </c>
      <c r="K7346" t="s">
        <v>7942</v>
      </c>
      <c r="L7346" t="s">
        <v>50789</v>
      </c>
      <c r="M7346" t="s">
        <v>50790</v>
      </c>
      <c r="N7346" t="s">
        <v>10452</v>
      </c>
      <c r="O7346" t="s">
        <v>10453</v>
      </c>
      <c r="P7346" t="s">
        <v>9725</v>
      </c>
      <c r="Q7346" t="s">
        <v>50791</v>
      </c>
      <c r="R7346" s="26">
        <v>2</v>
      </c>
      <c r="S7346" s="23">
        <v>367168040000</v>
      </c>
      <c r="T7346" t="s">
        <v>37</v>
      </c>
      <c r="U7346" t="s">
        <v>9727</v>
      </c>
      <c r="V7346" s="39">
        <v>46191</v>
      </c>
      <c r="W7346" s="41">
        <v>28.35</v>
      </c>
      <c r="X7346" s="26" t="s">
        <v>41762</v>
      </c>
      <c r="Y7346">
        <v>14.77</v>
      </c>
      <c r="AE7346" s="41">
        <v>14.77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 s="30">
        <f t="shared" si="706"/>
        <v>0</v>
      </c>
      <c r="AL7346" s="45">
        <v>2</v>
      </c>
      <c r="AM7346" s="32">
        <f t="shared" si="705"/>
        <v>2</v>
      </c>
      <c r="AN7346" s="33" t="str">
        <f t="shared" si="707"/>
        <v>NPN</v>
      </c>
      <c r="AO7346" s="33" t="str">
        <f t="shared" si="702"/>
        <v>2meses_pendientes</v>
      </c>
      <c r="AP7346" s="33">
        <f t="shared" si="703"/>
        <v>56.7</v>
      </c>
      <c r="AQ7346" s="31">
        <f t="shared" si="704"/>
        <v>18</v>
      </c>
    </row>
    <row r="7347" spans="2:43" x14ac:dyDescent="0.3">
      <c r="B7347" s="37">
        <v>46181</v>
      </c>
      <c r="C7347" t="s">
        <v>35</v>
      </c>
      <c r="D7347" t="s">
        <v>50792</v>
      </c>
      <c r="E7347" t="s">
        <v>50793</v>
      </c>
      <c r="F7347" t="s">
        <v>50794</v>
      </c>
      <c r="G7347" t="s">
        <v>50795</v>
      </c>
      <c r="H7347" t="s">
        <v>50796</v>
      </c>
      <c r="I7347" t="s">
        <v>6217</v>
      </c>
      <c r="J7347" t="s">
        <v>9755</v>
      </c>
      <c r="K7347" t="s">
        <v>10117</v>
      </c>
      <c r="L7347" t="s">
        <v>50797</v>
      </c>
      <c r="M7347" t="s">
        <v>50798</v>
      </c>
      <c r="N7347" t="s">
        <v>10452</v>
      </c>
      <c r="O7347" t="s">
        <v>10453</v>
      </c>
      <c r="P7347" t="s">
        <v>9725</v>
      </c>
      <c r="Q7347" t="s">
        <v>50799</v>
      </c>
      <c r="R7347" s="26">
        <v>1</v>
      </c>
      <c r="S7347" s="23">
        <v>369159060000</v>
      </c>
      <c r="T7347" t="s">
        <v>37</v>
      </c>
      <c r="U7347" t="s">
        <v>9727</v>
      </c>
      <c r="V7347" s="39">
        <v>46186</v>
      </c>
      <c r="W7347" s="41">
        <v>21</v>
      </c>
      <c r="X7347" s="26" t="s">
        <v>41762</v>
      </c>
      <c r="Y7347">
        <v>10.61</v>
      </c>
      <c r="Z7347">
        <v>10.6</v>
      </c>
      <c r="AE7347" s="41">
        <v>21.21</v>
      </c>
      <c r="AF7347">
        <v>1</v>
      </c>
      <c r="AG7347">
        <v>0</v>
      </c>
      <c r="AH7347">
        <v>0</v>
      </c>
      <c r="AI7347">
        <v>0</v>
      </c>
      <c r="AJ7347">
        <v>0</v>
      </c>
      <c r="AK7347" s="30">
        <f t="shared" si="706"/>
        <v>1</v>
      </c>
      <c r="AL7347" s="45">
        <v>2</v>
      </c>
      <c r="AM7347" s="32">
        <f t="shared" si="705"/>
        <v>1</v>
      </c>
      <c r="AN7347" s="33" t="str">
        <f t="shared" si="707"/>
        <v>MOROSO</v>
      </c>
      <c r="AO7347" s="33" t="str">
        <f t="shared" si="702"/>
        <v>1meses_pendientes</v>
      </c>
      <c r="AP7347" s="33">
        <f t="shared" si="703"/>
        <v>21</v>
      </c>
      <c r="AQ7347" s="31">
        <f t="shared" si="704"/>
        <v>13</v>
      </c>
    </row>
    <row r="7348" spans="2:43" x14ac:dyDescent="0.3">
      <c r="B7348" s="37">
        <v>46182</v>
      </c>
      <c r="C7348" t="s">
        <v>35</v>
      </c>
      <c r="D7348" t="s">
        <v>50800</v>
      </c>
      <c r="E7348" t="s">
        <v>50801</v>
      </c>
      <c r="F7348" t="s">
        <v>50802</v>
      </c>
      <c r="G7348" t="s">
        <v>50803</v>
      </c>
      <c r="H7348" t="s">
        <v>50804</v>
      </c>
      <c r="I7348" t="s">
        <v>6217</v>
      </c>
      <c r="J7348" t="s">
        <v>6218</v>
      </c>
      <c r="K7348" t="s">
        <v>810</v>
      </c>
      <c r="L7348" t="s">
        <v>50805</v>
      </c>
      <c r="M7348" t="s">
        <v>50806</v>
      </c>
      <c r="N7348" t="s">
        <v>10452</v>
      </c>
      <c r="O7348" t="s">
        <v>10453</v>
      </c>
      <c r="P7348" t="s">
        <v>9725</v>
      </c>
      <c r="Q7348" t="s">
        <v>50807</v>
      </c>
      <c r="R7348" s="26">
        <v>1</v>
      </c>
      <c r="S7348" s="23">
        <v>327098940000</v>
      </c>
      <c r="T7348" t="s">
        <v>37</v>
      </c>
      <c r="U7348" t="s">
        <v>9727</v>
      </c>
      <c r="V7348" s="39">
        <v>46182</v>
      </c>
      <c r="W7348" s="41">
        <v>25</v>
      </c>
      <c r="X7348" s="26" t="s">
        <v>41762</v>
      </c>
      <c r="Y7348">
        <v>25.25</v>
      </c>
      <c r="AE7348" s="41">
        <v>25.25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 s="30">
        <f t="shared" si="706"/>
        <v>0</v>
      </c>
      <c r="AL7348" s="45">
        <v>2</v>
      </c>
      <c r="AM7348" s="32">
        <f t="shared" si="705"/>
        <v>2</v>
      </c>
      <c r="AN7348" s="33" t="str">
        <f t="shared" si="707"/>
        <v>NPN</v>
      </c>
      <c r="AO7348" s="33" t="str">
        <f t="shared" si="702"/>
        <v>2meses_pendientes</v>
      </c>
      <c r="AP7348" s="33">
        <f t="shared" si="703"/>
        <v>50</v>
      </c>
      <c r="AQ7348" s="31">
        <f t="shared" si="704"/>
        <v>9</v>
      </c>
    </row>
    <row r="7349" spans="2:43" x14ac:dyDescent="0.3">
      <c r="B7349" s="37">
        <v>46182</v>
      </c>
      <c r="C7349" t="s">
        <v>35</v>
      </c>
      <c r="D7349" t="s">
        <v>50808</v>
      </c>
      <c r="E7349" t="s">
        <v>50809</v>
      </c>
      <c r="F7349" t="s">
        <v>50810</v>
      </c>
      <c r="G7349" t="s">
        <v>50811</v>
      </c>
      <c r="H7349" t="s">
        <v>50812</v>
      </c>
      <c r="I7349" t="s">
        <v>6217</v>
      </c>
      <c r="J7349" t="s">
        <v>6218</v>
      </c>
      <c r="K7349" t="s">
        <v>7942</v>
      </c>
      <c r="L7349" t="s">
        <v>50810</v>
      </c>
      <c r="M7349" t="s">
        <v>50813</v>
      </c>
      <c r="N7349" t="s">
        <v>10452</v>
      </c>
      <c r="O7349" t="s">
        <v>10453</v>
      </c>
      <c r="P7349" t="s">
        <v>9725</v>
      </c>
      <c r="Q7349" t="s">
        <v>50814</v>
      </c>
      <c r="R7349" s="26">
        <v>1</v>
      </c>
      <c r="S7349" s="23">
        <v>353127490000</v>
      </c>
      <c r="T7349" t="s">
        <v>37</v>
      </c>
      <c r="U7349" t="s">
        <v>9727</v>
      </c>
      <c r="V7349" s="39">
        <v>46191</v>
      </c>
      <c r="W7349" s="41">
        <v>26.09</v>
      </c>
      <c r="X7349" s="26" t="s">
        <v>41762</v>
      </c>
      <c r="Y7349">
        <v>13.18</v>
      </c>
      <c r="Z7349">
        <v>13.17</v>
      </c>
      <c r="AE7349" s="41">
        <v>26.35</v>
      </c>
      <c r="AF7349">
        <v>1</v>
      </c>
      <c r="AG7349">
        <v>0</v>
      </c>
      <c r="AH7349">
        <v>0</v>
      </c>
      <c r="AI7349">
        <v>0</v>
      </c>
      <c r="AJ7349">
        <v>0</v>
      </c>
      <c r="AK7349" s="30">
        <f t="shared" si="706"/>
        <v>1</v>
      </c>
      <c r="AL7349" s="45">
        <v>2</v>
      </c>
      <c r="AM7349" s="32">
        <f t="shared" si="705"/>
        <v>1</v>
      </c>
      <c r="AN7349" s="33" t="str">
        <f t="shared" si="707"/>
        <v>MOROSO</v>
      </c>
      <c r="AO7349" s="33" t="str">
        <f t="shared" si="702"/>
        <v>1meses_pendientes</v>
      </c>
      <c r="AP7349" s="33">
        <f t="shared" si="703"/>
        <v>26.09</v>
      </c>
      <c r="AQ7349" s="31">
        <f t="shared" si="704"/>
        <v>18</v>
      </c>
    </row>
    <row r="7350" spans="2:43" x14ac:dyDescent="0.3">
      <c r="B7350" s="37">
        <v>46184</v>
      </c>
      <c r="C7350" t="s">
        <v>35</v>
      </c>
      <c r="D7350" t="s">
        <v>50815</v>
      </c>
      <c r="E7350" t="s">
        <v>50816</v>
      </c>
      <c r="F7350" t="s">
        <v>50817</v>
      </c>
      <c r="G7350" t="s">
        <v>50818</v>
      </c>
      <c r="H7350" t="s">
        <v>50819</v>
      </c>
      <c r="I7350" t="s">
        <v>6217</v>
      </c>
      <c r="J7350" t="s">
        <v>6218</v>
      </c>
      <c r="K7350" t="s">
        <v>9796</v>
      </c>
      <c r="L7350" t="s">
        <v>50820</v>
      </c>
      <c r="M7350" t="s">
        <v>50821</v>
      </c>
      <c r="N7350" t="s">
        <v>10452</v>
      </c>
      <c r="O7350" t="s">
        <v>10453</v>
      </c>
      <c r="P7350" t="s">
        <v>9725</v>
      </c>
      <c r="Q7350" t="s">
        <v>50822</v>
      </c>
      <c r="R7350" s="26">
        <v>3</v>
      </c>
      <c r="S7350" s="23">
        <v>295076610000</v>
      </c>
      <c r="T7350" t="s">
        <v>37</v>
      </c>
      <c r="U7350" t="s">
        <v>9727</v>
      </c>
      <c r="V7350" s="39">
        <v>46186</v>
      </c>
      <c r="W7350" s="41">
        <v>31.99</v>
      </c>
      <c r="X7350" s="26" t="s">
        <v>41762</v>
      </c>
      <c r="Y7350">
        <v>14.16</v>
      </c>
      <c r="Z7350">
        <v>33.44</v>
      </c>
      <c r="AE7350" s="41">
        <v>47.599999999999994</v>
      </c>
      <c r="AF7350">
        <v>1</v>
      </c>
      <c r="AG7350">
        <v>0</v>
      </c>
      <c r="AH7350">
        <v>0</v>
      </c>
      <c r="AI7350">
        <v>0</v>
      </c>
      <c r="AJ7350">
        <v>0</v>
      </c>
      <c r="AK7350" s="30">
        <f t="shared" si="706"/>
        <v>1</v>
      </c>
      <c r="AL7350" s="45">
        <v>2</v>
      </c>
      <c r="AM7350" s="32">
        <f t="shared" si="705"/>
        <v>1</v>
      </c>
      <c r="AN7350" s="33" t="str">
        <f t="shared" si="707"/>
        <v>MOROSO</v>
      </c>
      <c r="AO7350" s="33" t="str">
        <f t="shared" si="702"/>
        <v>1meses_pendientes</v>
      </c>
      <c r="AP7350" s="33">
        <f t="shared" si="703"/>
        <v>31.99</v>
      </c>
      <c r="AQ7350" s="31">
        <f t="shared" si="704"/>
        <v>13</v>
      </c>
    </row>
    <row r="7351" spans="2:43" x14ac:dyDescent="0.3">
      <c r="B7351" s="37">
        <v>46187</v>
      </c>
      <c r="C7351" t="s">
        <v>35</v>
      </c>
      <c r="D7351" t="s">
        <v>50823</v>
      </c>
      <c r="E7351" t="s">
        <v>50824</v>
      </c>
      <c r="F7351" t="s">
        <v>50825</v>
      </c>
      <c r="G7351" t="s">
        <v>50826</v>
      </c>
      <c r="H7351" t="s">
        <v>50827</v>
      </c>
      <c r="I7351" t="s">
        <v>6217</v>
      </c>
      <c r="J7351" t="s">
        <v>6218</v>
      </c>
      <c r="K7351" t="s">
        <v>7942</v>
      </c>
      <c r="L7351" t="s">
        <v>50828</v>
      </c>
      <c r="M7351" t="s">
        <v>50829</v>
      </c>
      <c r="N7351" t="s">
        <v>10452</v>
      </c>
      <c r="O7351" t="s">
        <v>10453</v>
      </c>
      <c r="P7351" t="s">
        <v>9725</v>
      </c>
      <c r="Q7351" t="s">
        <v>50830</v>
      </c>
      <c r="R7351" s="26">
        <v>2</v>
      </c>
      <c r="S7351" s="23">
        <v>367166330000</v>
      </c>
      <c r="T7351" t="s">
        <v>37</v>
      </c>
      <c r="U7351" t="s">
        <v>9727</v>
      </c>
      <c r="V7351" s="39">
        <v>46189</v>
      </c>
      <c r="W7351" s="41">
        <v>28</v>
      </c>
      <c r="X7351" s="26" t="s">
        <v>41762</v>
      </c>
      <c r="Y7351">
        <v>28.42</v>
      </c>
      <c r="AE7351" s="41">
        <v>28.42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 s="30">
        <f t="shared" si="706"/>
        <v>0</v>
      </c>
      <c r="AL7351" s="45">
        <v>2</v>
      </c>
      <c r="AM7351" s="32">
        <f t="shared" si="705"/>
        <v>2</v>
      </c>
      <c r="AN7351" s="33" t="str">
        <f t="shared" si="707"/>
        <v>NPN</v>
      </c>
      <c r="AO7351" s="33" t="str">
        <f t="shared" si="702"/>
        <v>2meses_pendientes</v>
      </c>
      <c r="AP7351" s="33">
        <f t="shared" si="703"/>
        <v>56</v>
      </c>
      <c r="AQ7351" s="31">
        <f t="shared" si="704"/>
        <v>16</v>
      </c>
    </row>
    <row r="7352" spans="2:43" x14ac:dyDescent="0.3">
      <c r="B7352" s="37">
        <v>46195</v>
      </c>
      <c r="C7352" t="s">
        <v>35</v>
      </c>
      <c r="D7352" t="s">
        <v>50831</v>
      </c>
      <c r="E7352" t="s">
        <v>50832</v>
      </c>
      <c r="F7352" t="s">
        <v>50833</v>
      </c>
      <c r="G7352" t="s">
        <v>50834</v>
      </c>
      <c r="H7352" t="s">
        <v>50835</v>
      </c>
      <c r="I7352" t="s">
        <v>6217</v>
      </c>
      <c r="J7352" t="s">
        <v>6218</v>
      </c>
      <c r="K7352" t="s">
        <v>9796</v>
      </c>
      <c r="L7352" t="s">
        <v>50836</v>
      </c>
      <c r="M7352" t="s">
        <v>50837</v>
      </c>
      <c r="N7352" t="s">
        <v>10452</v>
      </c>
      <c r="O7352" t="s">
        <v>10453</v>
      </c>
      <c r="P7352" t="s">
        <v>9725</v>
      </c>
      <c r="Q7352" t="s">
        <v>50838</v>
      </c>
      <c r="R7352" s="26">
        <v>3</v>
      </c>
      <c r="S7352" s="23">
        <v>288036390000</v>
      </c>
      <c r="T7352" t="s">
        <v>37</v>
      </c>
      <c r="U7352" t="s">
        <v>9727</v>
      </c>
      <c r="V7352" s="39">
        <v>46202</v>
      </c>
      <c r="W7352" s="41">
        <v>30.7</v>
      </c>
      <c r="X7352" s="26" t="s">
        <v>41762</v>
      </c>
      <c r="AE7352" s="41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 s="30">
        <f t="shared" si="706"/>
        <v>0</v>
      </c>
      <c r="AL7352" s="45">
        <v>2</v>
      </c>
      <c r="AM7352" s="32">
        <f t="shared" si="705"/>
        <v>2</v>
      </c>
      <c r="AN7352" s="33" t="str">
        <f t="shared" si="707"/>
        <v>NPN</v>
      </c>
      <c r="AO7352" s="33" t="str">
        <f t="shared" si="702"/>
        <v>2meses_pendientes</v>
      </c>
      <c r="AP7352" s="33">
        <f t="shared" si="703"/>
        <v>61.4</v>
      </c>
      <c r="AQ7352" s="31">
        <f t="shared" si="704"/>
        <v>29</v>
      </c>
    </row>
    <row r="7353" spans="2:43" x14ac:dyDescent="0.3">
      <c r="B7353" s="37">
        <v>46195</v>
      </c>
      <c r="C7353" t="s">
        <v>35</v>
      </c>
      <c r="D7353" t="s">
        <v>50839</v>
      </c>
      <c r="E7353" t="s">
        <v>50840</v>
      </c>
      <c r="F7353" t="s">
        <v>50841</v>
      </c>
      <c r="G7353" t="s">
        <v>50842</v>
      </c>
      <c r="H7353" t="s">
        <v>50843</v>
      </c>
      <c r="I7353" t="s">
        <v>6217</v>
      </c>
      <c r="J7353" t="s">
        <v>6218</v>
      </c>
      <c r="K7353" t="s">
        <v>9796</v>
      </c>
      <c r="L7353" t="s">
        <v>50844</v>
      </c>
      <c r="M7353" t="s">
        <v>50845</v>
      </c>
      <c r="N7353" t="s">
        <v>10452</v>
      </c>
      <c r="O7353" t="s">
        <v>10453</v>
      </c>
      <c r="P7353" t="s">
        <v>9725</v>
      </c>
      <c r="Q7353" t="s">
        <v>50846</v>
      </c>
      <c r="R7353" s="26">
        <v>2</v>
      </c>
      <c r="S7353" s="23">
        <v>301006930000</v>
      </c>
      <c r="T7353" t="s">
        <v>37</v>
      </c>
      <c r="U7353" t="s">
        <v>9727</v>
      </c>
      <c r="V7353" s="39">
        <v>46196</v>
      </c>
      <c r="W7353" s="41">
        <v>30</v>
      </c>
      <c r="X7353" s="26" t="s">
        <v>41762</v>
      </c>
      <c r="Z7353">
        <v>1.1399999999999999</v>
      </c>
      <c r="AE7353" s="41">
        <v>1.1399999999999999</v>
      </c>
      <c r="AF7353">
        <v>1</v>
      </c>
      <c r="AG7353">
        <v>0</v>
      </c>
      <c r="AH7353">
        <v>0</v>
      </c>
      <c r="AI7353">
        <v>0</v>
      </c>
      <c r="AJ7353">
        <v>0</v>
      </c>
      <c r="AK7353" s="30">
        <f t="shared" si="706"/>
        <v>1</v>
      </c>
      <c r="AL7353" s="45">
        <v>2</v>
      </c>
      <c r="AM7353" s="32">
        <f t="shared" si="705"/>
        <v>1</v>
      </c>
      <c r="AN7353" s="33" t="str">
        <f t="shared" si="707"/>
        <v>MOROSO</v>
      </c>
      <c r="AO7353" s="33" t="str">
        <f t="shared" si="702"/>
        <v>1meses_pendientes</v>
      </c>
      <c r="AP7353" s="33">
        <f t="shared" si="703"/>
        <v>30</v>
      </c>
      <c r="AQ7353" s="31">
        <f t="shared" si="704"/>
        <v>23</v>
      </c>
    </row>
    <row r="7354" spans="2:43" x14ac:dyDescent="0.3">
      <c r="B7354" s="37">
        <v>46195</v>
      </c>
      <c r="C7354" t="s">
        <v>35</v>
      </c>
      <c r="D7354" t="s">
        <v>50700</v>
      </c>
      <c r="E7354" t="s">
        <v>50847</v>
      </c>
      <c r="F7354" t="s">
        <v>50848</v>
      </c>
      <c r="G7354" t="s">
        <v>50842</v>
      </c>
      <c r="H7354" t="s">
        <v>50849</v>
      </c>
      <c r="I7354" t="s">
        <v>6217</v>
      </c>
      <c r="J7354" t="s">
        <v>9755</v>
      </c>
      <c r="K7354" t="s">
        <v>9756</v>
      </c>
      <c r="L7354" t="s">
        <v>50850</v>
      </c>
      <c r="M7354" t="s">
        <v>50851</v>
      </c>
      <c r="N7354" t="s">
        <v>10452</v>
      </c>
      <c r="O7354" t="s">
        <v>10453</v>
      </c>
      <c r="P7354" t="s">
        <v>9725</v>
      </c>
      <c r="Q7354" t="s">
        <v>50852</v>
      </c>
      <c r="R7354" s="26">
        <v>3</v>
      </c>
      <c r="S7354" s="23">
        <v>317084860000</v>
      </c>
      <c r="T7354" t="s">
        <v>37</v>
      </c>
      <c r="U7354" t="s">
        <v>9727</v>
      </c>
      <c r="V7354" s="39">
        <v>46196</v>
      </c>
      <c r="W7354" s="41">
        <v>35</v>
      </c>
      <c r="X7354" s="26" t="s">
        <v>41762</v>
      </c>
      <c r="AE7354" s="41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 s="30">
        <f t="shared" si="706"/>
        <v>0</v>
      </c>
      <c r="AL7354" s="45">
        <v>2</v>
      </c>
      <c r="AM7354" s="32">
        <f t="shared" si="705"/>
        <v>2</v>
      </c>
      <c r="AN7354" s="33" t="str">
        <f t="shared" si="707"/>
        <v>NPN</v>
      </c>
      <c r="AO7354" s="33" t="str">
        <f t="shared" si="702"/>
        <v>2meses_pendientes</v>
      </c>
      <c r="AP7354" s="33">
        <f t="shared" si="703"/>
        <v>70</v>
      </c>
      <c r="AQ7354" s="31">
        <f t="shared" si="704"/>
        <v>23</v>
      </c>
    </row>
    <row r="7355" spans="2:43" x14ac:dyDescent="0.3">
      <c r="B7355" s="37">
        <v>46198</v>
      </c>
      <c r="C7355" t="s">
        <v>35</v>
      </c>
      <c r="D7355" t="s">
        <v>50853</v>
      </c>
      <c r="E7355" t="s">
        <v>50854</v>
      </c>
      <c r="F7355" t="s">
        <v>50855</v>
      </c>
      <c r="G7355" t="s">
        <v>50856</v>
      </c>
      <c r="H7355" t="s">
        <v>50857</v>
      </c>
      <c r="I7355" t="s">
        <v>6217</v>
      </c>
      <c r="J7355" t="s">
        <v>6218</v>
      </c>
      <c r="K7355" t="s">
        <v>7942</v>
      </c>
      <c r="L7355" t="s">
        <v>50858</v>
      </c>
      <c r="M7355" t="s">
        <v>50859</v>
      </c>
      <c r="N7355" t="s">
        <v>10452</v>
      </c>
      <c r="O7355" t="s">
        <v>10453</v>
      </c>
      <c r="P7355" t="s">
        <v>9725</v>
      </c>
      <c r="Q7355" t="s">
        <v>50860</v>
      </c>
      <c r="R7355" s="26">
        <v>1</v>
      </c>
      <c r="S7355" s="23">
        <v>285056700000</v>
      </c>
      <c r="T7355" t="s">
        <v>37</v>
      </c>
      <c r="U7355" t="s">
        <v>9727</v>
      </c>
      <c r="V7355" s="39">
        <v>46199</v>
      </c>
      <c r="W7355" s="41">
        <v>21</v>
      </c>
      <c r="X7355" s="26" t="s">
        <v>41762</v>
      </c>
      <c r="Y7355">
        <v>21.21</v>
      </c>
      <c r="AE7355" s="41">
        <v>21.21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 s="30">
        <f t="shared" si="706"/>
        <v>0</v>
      </c>
      <c r="AL7355" s="45">
        <v>2</v>
      </c>
      <c r="AM7355" s="32">
        <f t="shared" si="705"/>
        <v>2</v>
      </c>
      <c r="AN7355" s="33" t="str">
        <f t="shared" si="707"/>
        <v>NPN</v>
      </c>
      <c r="AO7355" s="33" t="str">
        <f t="shared" si="702"/>
        <v>2meses_pendientes</v>
      </c>
      <c r="AP7355" s="33">
        <f t="shared" si="703"/>
        <v>42</v>
      </c>
      <c r="AQ7355" s="31">
        <f t="shared" si="704"/>
        <v>26</v>
      </c>
    </row>
    <row r="7356" spans="2:43" x14ac:dyDescent="0.3">
      <c r="B7356" s="37">
        <v>46182</v>
      </c>
      <c r="C7356" t="s">
        <v>35</v>
      </c>
      <c r="D7356" t="s">
        <v>50861</v>
      </c>
      <c r="E7356" t="s">
        <v>50862</v>
      </c>
      <c r="F7356" t="s">
        <v>50863</v>
      </c>
      <c r="G7356" t="s">
        <v>50864</v>
      </c>
      <c r="H7356" t="s">
        <v>50865</v>
      </c>
      <c r="I7356" t="s">
        <v>6217</v>
      </c>
      <c r="J7356" t="s">
        <v>8419</v>
      </c>
      <c r="K7356" t="s">
        <v>50866</v>
      </c>
      <c r="L7356" t="s">
        <v>50863</v>
      </c>
      <c r="M7356" t="s">
        <v>50867</v>
      </c>
      <c r="N7356" t="s">
        <v>50868</v>
      </c>
      <c r="O7356" t="s">
        <v>10453</v>
      </c>
      <c r="P7356" t="s">
        <v>9725</v>
      </c>
      <c r="Q7356" t="s">
        <v>50869</v>
      </c>
      <c r="R7356" s="26">
        <v>1</v>
      </c>
      <c r="S7356" s="23">
        <v>361159820000</v>
      </c>
      <c r="T7356" t="s">
        <v>37</v>
      </c>
      <c r="U7356" t="s">
        <v>9727</v>
      </c>
      <c r="V7356" s="39">
        <v>46183</v>
      </c>
      <c r="W7356" s="41">
        <v>25</v>
      </c>
      <c r="X7356" s="26" t="s">
        <v>41762</v>
      </c>
      <c r="Z7356">
        <v>25.25</v>
      </c>
      <c r="AE7356" s="41">
        <v>25.25</v>
      </c>
      <c r="AF7356">
        <v>1</v>
      </c>
      <c r="AG7356">
        <v>0</v>
      </c>
      <c r="AH7356">
        <v>0</v>
      </c>
      <c r="AI7356">
        <v>0</v>
      </c>
      <c r="AJ7356">
        <v>0</v>
      </c>
      <c r="AK7356" s="30">
        <f t="shared" si="706"/>
        <v>1</v>
      </c>
      <c r="AL7356" s="45">
        <v>2</v>
      </c>
      <c r="AM7356" s="32">
        <f t="shared" si="705"/>
        <v>1</v>
      </c>
      <c r="AN7356" s="33" t="str">
        <f t="shared" si="707"/>
        <v>MOROSO</v>
      </c>
      <c r="AO7356" s="33" t="str">
        <f t="shared" si="702"/>
        <v>1meses_pendientes</v>
      </c>
      <c r="AP7356" s="33">
        <f t="shared" si="703"/>
        <v>25</v>
      </c>
      <c r="AQ7356" s="31">
        <f t="shared" si="704"/>
        <v>10</v>
      </c>
    </row>
    <row r="7357" spans="2:43" x14ac:dyDescent="0.3">
      <c r="B7357" s="37">
        <v>46182</v>
      </c>
      <c r="C7357" t="s">
        <v>35</v>
      </c>
      <c r="D7357" t="s">
        <v>50870</v>
      </c>
      <c r="E7357" t="s">
        <v>50871</v>
      </c>
      <c r="F7357" t="s">
        <v>50872</v>
      </c>
      <c r="G7357" t="s">
        <v>50873</v>
      </c>
      <c r="H7357" t="s">
        <v>50874</v>
      </c>
      <c r="I7357" t="s">
        <v>6217</v>
      </c>
      <c r="J7357" t="s">
        <v>9755</v>
      </c>
      <c r="K7357" t="s">
        <v>9756</v>
      </c>
      <c r="L7357" t="s">
        <v>50872</v>
      </c>
      <c r="M7357" t="s">
        <v>50875</v>
      </c>
      <c r="N7357" t="s">
        <v>50868</v>
      </c>
      <c r="O7357" t="s">
        <v>10453</v>
      </c>
      <c r="P7357" t="s">
        <v>9725</v>
      </c>
      <c r="Q7357" t="s">
        <v>50876</v>
      </c>
      <c r="R7357" s="26">
        <v>1</v>
      </c>
      <c r="S7357" s="23">
        <v>366153860000</v>
      </c>
      <c r="T7357" t="s">
        <v>37</v>
      </c>
      <c r="U7357" t="s">
        <v>9727</v>
      </c>
      <c r="V7357" s="39">
        <v>46179</v>
      </c>
      <c r="W7357" s="41">
        <v>21</v>
      </c>
      <c r="X7357" s="26" t="s">
        <v>41762</v>
      </c>
      <c r="Y7357">
        <v>21.21</v>
      </c>
      <c r="AE7357" s="41">
        <v>21.21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 s="30">
        <f t="shared" si="706"/>
        <v>0</v>
      </c>
      <c r="AL7357" s="45">
        <v>2</v>
      </c>
      <c r="AM7357" s="32">
        <f t="shared" si="705"/>
        <v>2</v>
      </c>
      <c r="AN7357" s="33" t="str">
        <f t="shared" si="707"/>
        <v>NPN</v>
      </c>
      <c r="AO7357" s="33" t="str">
        <f t="shared" si="702"/>
        <v>2meses_pendientes</v>
      </c>
      <c r="AP7357" s="33">
        <f t="shared" si="703"/>
        <v>42</v>
      </c>
      <c r="AQ7357" s="31">
        <f t="shared" si="704"/>
        <v>6</v>
      </c>
    </row>
    <row r="7358" spans="2:43" x14ac:dyDescent="0.3">
      <c r="B7358" s="37">
        <v>46188</v>
      </c>
      <c r="C7358" t="s">
        <v>35</v>
      </c>
      <c r="D7358" t="s">
        <v>50877</v>
      </c>
      <c r="E7358" t="s">
        <v>50878</v>
      </c>
      <c r="F7358" t="s">
        <v>50879</v>
      </c>
      <c r="G7358" t="s">
        <v>50880</v>
      </c>
      <c r="H7358" t="s">
        <v>50881</v>
      </c>
      <c r="I7358" t="s">
        <v>6217</v>
      </c>
      <c r="J7358" t="s">
        <v>9755</v>
      </c>
      <c r="K7358" t="s">
        <v>9756</v>
      </c>
      <c r="L7358" t="s">
        <v>50879</v>
      </c>
      <c r="M7358" t="s">
        <v>50882</v>
      </c>
      <c r="N7358" t="s">
        <v>50868</v>
      </c>
      <c r="O7358" t="s">
        <v>10453</v>
      </c>
      <c r="P7358" t="s">
        <v>9725</v>
      </c>
      <c r="Q7358" t="s">
        <v>50883</v>
      </c>
      <c r="R7358" s="26">
        <v>1</v>
      </c>
      <c r="S7358" s="23">
        <v>315003140000</v>
      </c>
      <c r="T7358" t="s">
        <v>37</v>
      </c>
      <c r="U7358" t="s">
        <v>9727</v>
      </c>
      <c r="V7358" s="39">
        <v>46184</v>
      </c>
      <c r="W7358" s="41">
        <v>25</v>
      </c>
      <c r="X7358" s="26" t="s">
        <v>41762</v>
      </c>
      <c r="AE7358" s="41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 s="30">
        <f t="shared" si="706"/>
        <v>0</v>
      </c>
      <c r="AL7358" s="45">
        <v>2</v>
      </c>
      <c r="AM7358" s="32">
        <f t="shared" si="705"/>
        <v>2</v>
      </c>
      <c r="AN7358" s="33" t="str">
        <f t="shared" si="707"/>
        <v>NPN</v>
      </c>
      <c r="AO7358" s="33" t="str">
        <f t="shared" ref="AO7358:AO7421" si="708">CONCATENATE(AM7358,"meses_pendientes")</f>
        <v>2meses_pendientes</v>
      </c>
      <c r="AP7358" s="33">
        <f t="shared" ref="AP7358:AP7421" si="709">AM7358*W7358</f>
        <v>50</v>
      </c>
      <c r="AQ7358" s="31">
        <f t="shared" ref="AQ7358:AQ7421" si="710">DAY(V7358)</f>
        <v>11</v>
      </c>
    </row>
    <row r="7359" spans="2:43" x14ac:dyDescent="0.3">
      <c r="B7359" s="37">
        <v>46199</v>
      </c>
      <c r="C7359" t="s">
        <v>35</v>
      </c>
      <c r="D7359" t="s">
        <v>50884</v>
      </c>
      <c r="E7359" t="s">
        <v>50885</v>
      </c>
      <c r="F7359" t="s">
        <v>50886</v>
      </c>
      <c r="G7359" t="s">
        <v>50887</v>
      </c>
      <c r="H7359" t="s">
        <v>50888</v>
      </c>
      <c r="I7359" t="s">
        <v>6217</v>
      </c>
      <c r="J7359" t="s">
        <v>10397</v>
      </c>
      <c r="K7359" t="s">
        <v>810</v>
      </c>
      <c r="L7359" t="s">
        <v>50889</v>
      </c>
      <c r="M7359" t="s">
        <v>50890</v>
      </c>
      <c r="N7359" t="s">
        <v>50868</v>
      </c>
      <c r="O7359" t="s">
        <v>10453</v>
      </c>
      <c r="P7359" t="s">
        <v>9725</v>
      </c>
      <c r="Q7359" t="s">
        <v>50891</v>
      </c>
      <c r="R7359" s="26">
        <v>1</v>
      </c>
      <c r="S7359" s="23">
        <v>361168500000</v>
      </c>
      <c r="T7359" t="s">
        <v>37</v>
      </c>
      <c r="U7359" t="s">
        <v>9727</v>
      </c>
      <c r="V7359" s="39">
        <v>46192</v>
      </c>
      <c r="W7359" s="41">
        <v>25</v>
      </c>
      <c r="X7359" s="26" t="s">
        <v>41762</v>
      </c>
      <c r="AE7359" s="41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 s="30">
        <f t="shared" si="706"/>
        <v>0</v>
      </c>
      <c r="AL7359" s="45">
        <v>2</v>
      </c>
      <c r="AM7359" s="32">
        <f t="shared" si="705"/>
        <v>2</v>
      </c>
      <c r="AN7359" s="33" t="str">
        <f t="shared" si="707"/>
        <v>NPN</v>
      </c>
      <c r="AO7359" s="33" t="str">
        <f t="shared" si="708"/>
        <v>2meses_pendientes</v>
      </c>
      <c r="AP7359" s="33">
        <f t="shared" si="709"/>
        <v>50</v>
      </c>
      <c r="AQ7359" s="31">
        <f t="shared" si="710"/>
        <v>19</v>
      </c>
    </row>
    <row r="7360" spans="2:43" x14ac:dyDescent="0.3">
      <c r="B7360" s="37">
        <v>46202</v>
      </c>
      <c r="C7360" t="s">
        <v>35</v>
      </c>
      <c r="D7360" t="s">
        <v>50892</v>
      </c>
      <c r="E7360" t="s">
        <v>50893</v>
      </c>
      <c r="F7360" t="s">
        <v>50894</v>
      </c>
      <c r="G7360" t="s">
        <v>50895</v>
      </c>
      <c r="H7360" t="s">
        <v>50896</v>
      </c>
      <c r="I7360" t="s">
        <v>6217</v>
      </c>
      <c r="J7360" t="s">
        <v>6218</v>
      </c>
      <c r="K7360" t="s">
        <v>7942</v>
      </c>
      <c r="L7360" t="s">
        <v>50897</v>
      </c>
      <c r="M7360" t="s">
        <v>50898</v>
      </c>
      <c r="N7360" t="s">
        <v>50868</v>
      </c>
      <c r="O7360" t="s">
        <v>10453</v>
      </c>
      <c r="P7360" t="s">
        <v>9725</v>
      </c>
      <c r="Q7360" t="s">
        <v>50899</v>
      </c>
      <c r="R7360" s="26">
        <v>1</v>
      </c>
      <c r="S7360" s="23">
        <v>366181170000</v>
      </c>
      <c r="T7360" t="s">
        <v>37</v>
      </c>
      <c r="U7360" t="s">
        <v>1066</v>
      </c>
      <c r="V7360" s="39">
        <v>46202</v>
      </c>
      <c r="W7360" s="41">
        <v>21</v>
      </c>
      <c r="X7360" s="26" t="s">
        <v>41762</v>
      </c>
      <c r="AE7360" s="41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 s="30">
        <f t="shared" si="706"/>
        <v>0</v>
      </c>
      <c r="AL7360" s="45">
        <v>2</v>
      </c>
      <c r="AM7360" s="32">
        <f t="shared" si="705"/>
        <v>2</v>
      </c>
      <c r="AN7360" s="33" t="str">
        <f t="shared" si="707"/>
        <v>NPN</v>
      </c>
      <c r="AO7360" s="33" t="str">
        <f t="shared" si="708"/>
        <v>2meses_pendientes</v>
      </c>
      <c r="AP7360" s="33">
        <f t="shared" si="709"/>
        <v>42</v>
      </c>
      <c r="AQ7360" s="31">
        <f t="shared" si="710"/>
        <v>29</v>
      </c>
    </row>
    <row r="7361" spans="2:43" x14ac:dyDescent="0.3">
      <c r="B7361" s="37">
        <v>46188</v>
      </c>
      <c r="C7361" t="s">
        <v>35</v>
      </c>
      <c r="D7361" t="s">
        <v>50900</v>
      </c>
      <c r="E7361" t="s">
        <v>50901</v>
      </c>
      <c r="F7361" t="s">
        <v>50902</v>
      </c>
      <c r="G7361" t="s">
        <v>50903</v>
      </c>
      <c r="H7361" t="s">
        <v>50904</v>
      </c>
      <c r="I7361" t="s">
        <v>6217</v>
      </c>
      <c r="J7361" t="s">
        <v>9720</v>
      </c>
      <c r="K7361" t="s">
        <v>9721</v>
      </c>
      <c r="L7361" t="s">
        <v>50905</v>
      </c>
      <c r="M7361" t="s">
        <v>50906</v>
      </c>
      <c r="N7361" t="s">
        <v>21959</v>
      </c>
      <c r="O7361" t="s">
        <v>10700</v>
      </c>
      <c r="P7361" t="s">
        <v>9725</v>
      </c>
      <c r="Q7361" t="s">
        <v>50907</v>
      </c>
      <c r="R7361" s="26">
        <v>2</v>
      </c>
      <c r="S7361" s="23">
        <v>326079640000</v>
      </c>
      <c r="T7361" t="s">
        <v>37</v>
      </c>
      <c r="U7361" t="s">
        <v>9727</v>
      </c>
      <c r="V7361" s="39">
        <v>46191</v>
      </c>
      <c r="W7361" s="41">
        <v>35</v>
      </c>
      <c r="X7361" s="26" t="s">
        <v>41762</v>
      </c>
      <c r="Z7361">
        <v>36.5</v>
      </c>
      <c r="AE7361" s="41">
        <v>36.5</v>
      </c>
      <c r="AF7361">
        <v>1</v>
      </c>
      <c r="AG7361">
        <v>0</v>
      </c>
      <c r="AH7361">
        <v>0</v>
      </c>
      <c r="AI7361">
        <v>0</v>
      </c>
      <c r="AJ7361">
        <v>0</v>
      </c>
      <c r="AK7361" s="30">
        <f t="shared" si="706"/>
        <v>1</v>
      </c>
      <c r="AL7361" s="45">
        <v>2</v>
      </c>
      <c r="AM7361" s="32">
        <f t="shared" si="705"/>
        <v>1</v>
      </c>
      <c r="AN7361" s="33" t="str">
        <f t="shared" si="707"/>
        <v>MOROSO</v>
      </c>
      <c r="AO7361" s="33" t="str">
        <f t="shared" si="708"/>
        <v>1meses_pendientes</v>
      </c>
      <c r="AP7361" s="33">
        <f t="shared" si="709"/>
        <v>35</v>
      </c>
      <c r="AQ7361" s="31">
        <f t="shared" si="710"/>
        <v>18</v>
      </c>
    </row>
    <row r="7362" spans="2:43" x14ac:dyDescent="0.3">
      <c r="B7362" s="37">
        <v>46176</v>
      </c>
      <c r="C7362" t="s">
        <v>35</v>
      </c>
      <c r="D7362" t="s">
        <v>50908</v>
      </c>
      <c r="E7362" t="s">
        <v>50909</v>
      </c>
      <c r="F7362" t="s">
        <v>50910</v>
      </c>
      <c r="G7362" t="s">
        <v>50911</v>
      </c>
      <c r="H7362" t="s">
        <v>50912</v>
      </c>
      <c r="I7362" t="s">
        <v>6217</v>
      </c>
      <c r="J7362" t="s">
        <v>6218</v>
      </c>
      <c r="K7362" t="s">
        <v>6217</v>
      </c>
      <c r="L7362" t="s">
        <v>50910</v>
      </c>
      <c r="M7362" t="s">
        <v>50913</v>
      </c>
      <c r="N7362" t="s">
        <v>10461</v>
      </c>
      <c r="O7362" t="s">
        <v>9725</v>
      </c>
      <c r="P7362" t="s">
        <v>9725</v>
      </c>
      <c r="Q7362" t="s">
        <v>50914</v>
      </c>
      <c r="R7362" s="26">
        <v>2</v>
      </c>
      <c r="S7362" s="23">
        <v>306007750000</v>
      </c>
      <c r="T7362" t="s">
        <v>37</v>
      </c>
      <c r="U7362" t="s">
        <v>9727</v>
      </c>
      <c r="V7362" s="39">
        <v>46177</v>
      </c>
      <c r="W7362" s="41">
        <v>40.5</v>
      </c>
      <c r="X7362" s="26" t="s">
        <v>41762</v>
      </c>
      <c r="Y7362">
        <v>41.99</v>
      </c>
      <c r="AE7362" s="41">
        <v>41.99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 s="30">
        <f t="shared" si="706"/>
        <v>0</v>
      </c>
      <c r="AL7362" s="45">
        <v>2</v>
      </c>
      <c r="AM7362" s="32">
        <f t="shared" ref="AM7362:AM7425" si="711">AL7362-AK7362</f>
        <v>2</v>
      </c>
      <c r="AN7362" s="33" t="str">
        <f t="shared" si="707"/>
        <v>NPN</v>
      </c>
      <c r="AO7362" s="33" t="str">
        <f t="shared" si="708"/>
        <v>2meses_pendientes</v>
      </c>
      <c r="AP7362" s="33">
        <f t="shared" si="709"/>
        <v>81</v>
      </c>
      <c r="AQ7362" s="31">
        <f t="shared" si="710"/>
        <v>4</v>
      </c>
    </row>
    <row r="7363" spans="2:43" x14ac:dyDescent="0.3">
      <c r="B7363" s="37">
        <v>46176</v>
      </c>
      <c r="C7363" t="s">
        <v>35</v>
      </c>
      <c r="D7363" t="s">
        <v>50915</v>
      </c>
      <c r="E7363" t="s">
        <v>50916</v>
      </c>
      <c r="F7363" t="s">
        <v>50917</v>
      </c>
      <c r="G7363" t="s">
        <v>50918</v>
      </c>
      <c r="H7363" t="s">
        <v>50919</v>
      </c>
      <c r="I7363" t="s">
        <v>6217</v>
      </c>
      <c r="J7363" t="s">
        <v>8419</v>
      </c>
      <c r="K7363" t="s">
        <v>8420</v>
      </c>
      <c r="L7363" t="s">
        <v>50917</v>
      </c>
      <c r="M7363" t="s">
        <v>50920</v>
      </c>
      <c r="N7363" t="s">
        <v>10461</v>
      </c>
      <c r="O7363" t="s">
        <v>9725</v>
      </c>
      <c r="P7363" t="s">
        <v>9725</v>
      </c>
      <c r="Q7363" t="s">
        <v>50921</v>
      </c>
      <c r="R7363" s="26">
        <v>2</v>
      </c>
      <c r="S7363" s="23">
        <v>367155080000</v>
      </c>
      <c r="T7363" t="s">
        <v>37</v>
      </c>
      <c r="U7363" t="s">
        <v>9727</v>
      </c>
      <c r="V7363" s="39">
        <v>46179</v>
      </c>
      <c r="W7363" s="41">
        <v>30</v>
      </c>
      <c r="X7363" s="26" t="s">
        <v>41762</v>
      </c>
      <c r="Y7363">
        <v>31</v>
      </c>
      <c r="AE7363" s="41">
        <v>31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 s="30">
        <f t="shared" ref="AK7363:AK7426" si="712">SUM(AF7363:AJ7363)</f>
        <v>0</v>
      </c>
      <c r="AL7363" s="45">
        <v>2</v>
      </c>
      <c r="AM7363" s="32">
        <f t="shared" si="711"/>
        <v>2</v>
      </c>
      <c r="AN7363" s="33" t="str">
        <f t="shared" ref="AN7363:AN7426" si="713">IF(AM7363&gt;=AL7363,"NPN","MOROSO")</f>
        <v>NPN</v>
      </c>
      <c r="AO7363" s="33" t="str">
        <f t="shared" si="708"/>
        <v>2meses_pendientes</v>
      </c>
      <c r="AP7363" s="33">
        <f t="shared" si="709"/>
        <v>60</v>
      </c>
      <c r="AQ7363" s="31">
        <f t="shared" si="710"/>
        <v>6</v>
      </c>
    </row>
    <row r="7364" spans="2:43" x14ac:dyDescent="0.3">
      <c r="B7364" s="37">
        <v>46180</v>
      </c>
      <c r="C7364" t="s">
        <v>35</v>
      </c>
      <c r="D7364" t="s">
        <v>50922</v>
      </c>
      <c r="E7364" t="s">
        <v>50923</v>
      </c>
      <c r="F7364" t="s">
        <v>50924</v>
      </c>
      <c r="G7364" t="s">
        <v>50925</v>
      </c>
      <c r="H7364" t="s">
        <v>50926</v>
      </c>
      <c r="I7364" t="s">
        <v>6217</v>
      </c>
      <c r="J7364" t="s">
        <v>6218</v>
      </c>
      <c r="K7364" t="s">
        <v>7942</v>
      </c>
      <c r="L7364" t="s">
        <v>50924</v>
      </c>
      <c r="M7364" t="s">
        <v>50927</v>
      </c>
      <c r="N7364" t="s">
        <v>10461</v>
      </c>
      <c r="O7364" t="s">
        <v>9725</v>
      </c>
      <c r="P7364" t="s">
        <v>9725</v>
      </c>
      <c r="Q7364" t="s">
        <v>50928</v>
      </c>
      <c r="R7364" s="26">
        <v>1</v>
      </c>
      <c r="S7364" s="23">
        <v>364158390000</v>
      </c>
      <c r="T7364" t="s">
        <v>37</v>
      </c>
      <c r="U7364" t="s">
        <v>9727</v>
      </c>
      <c r="V7364" s="39">
        <v>46184</v>
      </c>
      <c r="W7364" s="41">
        <v>21</v>
      </c>
      <c r="X7364" s="26" t="s">
        <v>41762</v>
      </c>
      <c r="Y7364">
        <v>10.61</v>
      </c>
      <c r="AE7364" s="41">
        <v>10.61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 s="30">
        <f t="shared" si="712"/>
        <v>0</v>
      </c>
      <c r="AL7364" s="45">
        <v>2</v>
      </c>
      <c r="AM7364" s="32">
        <f t="shared" si="711"/>
        <v>2</v>
      </c>
      <c r="AN7364" s="33" t="str">
        <f t="shared" si="713"/>
        <v>NPN</v>
      </c>
      <c r="AO7364" s="33" t="str">
        <f t="shared" si="708"/>
        <v>2meses_pendientes</v>
      </c>
      <c r="AP7364" s="33">
        <f t="shared" si="709"/>
        <v>42</v>
      </c>
      <c r="AQ7364" s="31">
        <f t="shared" si="710"/>
        <v>11</v>
      </c>
    </row>
    <row r="7365" spans="2:43" x14ac:dyDescent="0.3">
      <c r="B7365" s="37">
        <v>46182</v>
      </c>
      <c r="C7365" t="s">
        <v>35</v>
      </c>
      <c r="D7365" t="s">
        <v>50929</v>
      </c>
      <c r="E7365" t="s">
        <v>50930</v>
      </c>
      <c r="F7365" t="s">
        <v>50931</v>
      </c>
      <c r="G7365" t="s">
        <v>50932</v>
      </c>
      <c r="H7365" t="s">
        <v>50933</v>
      </c>
      <c r="I7365" t="s">
        <v>7756</v>
      </c>
      <c r="J7365" t="s">
        <v>7756</v>
      </c>
      <c r="K7365" t="s">
        <v>16958</v>
      </c>
      <c r="L7365" t="s">
        <v>50931</v>
      </c>
      <c r="M7365" t="s">
        <v>50934</v>
      </c>
      <c r="N7365" t="s">
        <v>10461</v>
      </c>
      <c r="O7365" t="s">
        <v>9725</v>
      </c>
      <c r="P7365" t="s">
        <v>9725</v>
      </c>
      <c r="Q7365" t="s">
        <v>50935</v>
      </c>
      <c r="R7365" s="26">
        <v>1</v>
      </c>
      <c r="S7365" s="23">
        <v>369161140000</v>
      </c>
      <c r="T7365" t="s">
        <v>37</v>
      </c>
      <c r="U7365" t="s">
        <v>9727</v>
      </c>
      <c r="V7365" s="39">
        <v>46183</v>
      </c>
      <c r="W7365" s="41">
        <v>25</v>
      </c>
      <c r="X7365" s="26" t="s">
        <v>41762</v>
      </c>
      <c r="Z7365">
        <v>25.25</v>
      </c>
      <c r="AE7365" s="41">
        <v>25.25</v>
      </c>
      <c r="AF7365">
        <v>1</v>
      </c>
      <c r="AG7365">
        <v>0</v>
      </c>
      <c r="AH7365">
        <v>0</v>
      </c>
      <c r="AI7365">
        <v>0</v>
      </c>
      <c r="AJ7365">
        <v>0</v>
      </c>
      <c r="AK7365" s="30">
        <f t="shared" si="712"/>
        <v>1</v>
      </c>
      <c r="AL7365" s="45">
        <v>2</v>
      </c>
      <c r="AM7365" s="32">
        <f t="shared" si="711"/>
        <v>1</v>
      </c>
      <c r="AN7365" s="33" t="str">
        <f t="shared" si="713"/>
        <v>MOROSO</v>
      </c>
      <c r="AO7365" s="33" t="str">
        <f t="shared" si="708"/>
        <v>1meses_pendientes</v>
      </c>
      <c r="AP7365" s="33">
        <f t="shared" si="709"/>
        <v>25</v>
      </c>
      <c r="AQ7365" s="31">
        <f t="shared" si="710"/>
        <v>10</v>
      </c>
    </row>
    <row r="7366" spans="2:43" x14ac:dyDescent="0.3">
      <c r="B7366" s="37">
        <v>46183</v>
      </c>
      <c r="C7366" t="s">
        <v>35</v>
      </c>
      <c r="D7366" t="s">
        <v>50936</v>
      </c>
      <c r="E7366" t="s">
        <v>50937</v>
      </c>
      <c r="F7366" t="s">
        <v>50938</v>
      </c>
      <c r="G7366" t="s">
        <v>50939</v>
      </c>
      <c r="H7366" t="s">
        <v>50940</v>
      </c>
      <c r="I7366" t="s">
        <v>6217</v>
      </c>
      <c r="J7366" t="s">
        <v>8419</v>
      </c>
      <c r="K7366" t="s">
        <v>8420</v>
      </c>
      <c r="L7366" t="s">
        <v>50938</v>
      </c>
      <c r="M7366" t="s">
        <v>50941</v>
      </c>
      <c r="N7366" t="s">
        <v>10461</v>
      </c>
      <c r="O7366" t="s">
        <v>9725</v>
      </c>
      <c r="P7366" t="s">
        <v>9725</v>
      </c>
      <c r="Q7366" t="s">
        <v>50942</v>
      </c>
      <c r="R7366" s="26">
        <v>1</v>
      </c>
      <c r="S7366" s="23">
        <v>365162450000</v>
      </c>
      <c r="T7366" t="s">
        <v>37</v>
      </c>
      <c r="U7366" t="s">
        <v>9727</v>
      </c>
      <c r="V7366" s="39">
        <v>46185</v>
      </c>
      <c r="W7366" s="41">
        <v>21</v>
      </c>
      <c r="X7366" s="26" t="s">
        <v>41762</v>
      </c>
      <c r="Y7366">
        <v>21.21</v>
      </c>
      <c r="AE7366" s="41">
        <v>21.21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 s="30">
        <f t="shared" si="712"/>
        <v>0</v>
      </c>
      <c r="AL7366" s="45">
        <v>2</v>
      </c>
      <c r="AM7366" s="32">
        <f t="shared" si="711"/>
        <v>2</v>
      </c>
      <c r="AN7366" s="33" t="str">
        <f t="shared" si="713"/>
        <v>NPN</v>
      </c>
      <c r="AO7366" s="33" t="str">
        <f t="shared" si="708"/>
        <v>2meses_pendientes</v>
      </c>
      <c r="AP7366" s="33">
        <f t="shared" si="709"/>
        <v>42</v>
      </c>
      <c r="AQ7366" s="31">
        <f t="shared" si="710"/>
        <v>12</v>
      </c>
    </row>
    <row r="7367" spans="2:43" x14ac:dyDescent="0.3">
      <c r="B7367" s="37">
        <v>46185</v>
      </c>
      <c r="C7367" t="s">
        <v>35</v>
      </c>
      <c r="D7367" t="s">
        <v>50943</v>
      </c>
      <c r="E7367" t="s">
        <v>50944</v>
      </c>
      <c r="F7367" t="s">
        <v>50945</v>
      </c>
      <c r="G7367" t="s">
        <v>50946</v>
      </c>
      <c r="H7367" t="s">
        <v>20951</v>
      </c>
      <c r="L7367" t="s">
        <v>50945</v>
      </c>
      <c r="M7367" t="s">
        <v>50947</v>
      </c>
      <c r="N7367" t="s">
        <v>10461</v>
      </c>
      <c r="O7367" t="s">
        <v>9725</v>
      </c>
      <c r="P7367" t="s">
        <v>9725</v>
      </c>
      <c r="Q7367" t="s">
        <v>50948</v>
      </c>
      <c r="R7367" s="26">
        <v>1</v>
      </c>
      <c r="S7367" s="23">
        <v>267076250000</v>
      </c>
      <c r="T7367" t="s">
        <v>37</v>
      </c>
      <c r="U7367" t="s">
        <v>9727</v>
      </c>
      <c r="V7367" s="39">
        <v>46188</v>
      </c>
      <c r="W7367" s="41">
        <v>21</v>
      </c>
      <c r="X7367" s="26" t="s">
        <v>41762</v>
      </c>
      <c r="AE7367" s="41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 s="30">
        <f t="shared" si="712"/>
        <v>0</v>
      </c>
      <c r="AL7367" s="45">
        <v>2</v>
      </c>
      <c r="AM7367" s="32">
        <f t="shared" si="711"/>
        <v>2</v>
      </c>
      <c r="AN7367" s="33" t="str">
        <f t="shared" si="713"/>
        <v>NPN</v>
      </c>
      <c r="AO7367" s="33" t="str">
        <f t="shared" si="708"/>
        <v>2meses_pendientes</v>
      </c>
      <c r="AP7367" s="33">
        <f t="shared" si="709"/>
        <v>42</v>
      </c>
      <c r="AQ7367" s="31">
        <f t="shared" si="710"/>
        <v>15</v>
      </c>
    </row>
    <row r="7368" spans="2:43" x14ac:dyDescent="0.3">
      <c r="B7368" s="37">
        <v>46188</v>
      </c>
      <c r="C7368" t="s">
        <v>35</v>
      </c>
      <c r="D7368" t="s">
        <v>50949</v>
      </c>
      <c r="E7368" t="s">
        <v>50950</v>
      </c>
      <c r="F7368" t="s">
        <v>50951</v>
      </c>
      <c r="G7368" t="s">
        <v>50952</v>
      </c>
      <c r="H7368" t="s">
        <v>50912</v>
      </c>
      <c r="I7368" t="s">
        <v>6217</v>
      </c>
      <c r="J7368" t="s">
        <v>6218</v>
      </c>
      <c r="K7368" t="s">
        <v>18088</v>
      </c>
      <c r="L7368" t="s">
        <v>50951</v>
      </c>
      <c r="M7368" t="s">
        <v>50953</v>
      </c>
      <c r="N7368" t="s">
        <v>10461</v>
      </c>
      <c r="O7368" t="s">
        <v>9725</v>
      </c>
      <c r="P7368" t="s">
        <v>9725</v>
      </c>
      <c r="Q7368" t="s">
        <v>50954</v>
      </c>
      <c r="R7368" s="26">
        <v>2</v>
      </c>
      <c r="S7368" s="23">
        <v>367166800000</v>
      </c>
      <c r="T7368" t="s">
        <v>37</v>
      </c>
      <c r="U7368" t="s">
        <v>9727</v>
      </c>
      <c r="V7368" s="39">
        <v>46191</v>
      </c>
      <c r="W7368" s="41">
        <v>30</v>
      </c>
      <c r="X7368" s="26" t="s">
        <v>41762</v>
      </c>
      <c r="AE7368" s="41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 s="30">
        <f t="shared" si="712"/>
        <v>0</v>
      </c>
      <c r="AL7368" s="45">
        <v>2</v>
      </c>
      <c r="AM7368" s="32">
        <f t="shared" si="711"/>
        <v>2</v>
      </c>
      <c r="AN7368" s="33" t="str">
        <f t="shared" si="713"/>
        <v>NPN</v>
      </c>
      <c r="AO7368" s="33" t="str">
        <f t="shared" si="708"/>
        <v>2meses_pendientes</v>
      </c>
      <c r="AP7368" s="33">
        <f t="shared" si="709"/>
        <v>60</v>
      </c>
      <c r="AQ7368" s="31">
        <f t="shared" si="710"/>
        <v>18</v>
      </c>
    </row>
    <row r="7369" spans="2:43" x14ac:dyDescent="0.3">
      <c r="B7369" s="37">
        <v>46188</v>
      </c>
      <c r="C7369" t="s">
        <v>35</v>
      </c>
      <c r="D7369" t="s">
        <v>50955</v>
      </c>
      <c r="E7369" t="s">
        <v>50956</v>
      </c>
      <c r="F7369" t="s">
        <v>50957</v>
      </c>
      <c r="G7369" t="s">
        <v>50958</v>
      </c>
      <c r="H7369" t="s">
        <v>20951</v>
      </c>
      <c r="I7369" t="s">
        <v>6217</v>
      </c>
      <c r="J7369" t="s">
        <v>8419</v>
      </c>
      <c r="K7369" t="s">
        <v>8420</v>
      </c>
      <c r="L7369" t="s">
        <v>50957</v>
      </c>
      <c r="M7369" t="s">
        <v>50953</v>
      </c>
      <c r="N7369" t="s">
        <v>10461</v>
      </c>
      <c r="O7369" t="s">
        <v>9725</v>
      </c>
      <c r="P7369" t="s">
        <v>9725</v>
      </c>
      <c r="Q7369" t="s">
        <v>50959</v>
      </c>
      <c r="R7369" s="26">
        <v>1</v>
      </c>
      <c r="S7369" s="23">
        <v>366167500000</v>
      </c>
      <c r="T7369" t="s">
        <v>37</v>
      </c>
      <c r="U7369" t="s">
        <v>9727</v>
      </c>
      <c r="V7369" s="39">
        <v>46191</v>
      </c>
      <c r="W7369" s="41">
        <v>25</v>
      </c>
      <c r="X7369" s="26" t="s">
        <v>41762</v>
      </c>
      <c r="Y7369">
        <v>12.63</v>
      </c>
      <c r="AE7369" s="41">
        <v>12.63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 s="30">
        <f t="shared" si="712"/>
        <v>0</v>
      </c>
      <c r="AL7369" s="45">
        <v>2</v>
      </c>
      <c r="AM7369" s="32">
        <f t="shared" si="711"/>
        <v>2</v>
      </c>
      <c r="AN7369" s="33" t="str">
        <f t="shared" si="713"/>
        <v>NPN</v>
      </c>
      <c r="AO7369" s="33" t="str">
        <f t="shared" si="708"/>
        <v>2meses_pendientes</v>
      </c>
      <c r="AP7369" s="33">
        <f t="shared" si="709"/>
        <v>50</v>
      </c>
      <c r="AQ7369" s="31">
        <f t="shared" si="710"/>
        <v>18</v>
      </c>
    </row>
    <row r="7370" spans="2:43" x14ac:dyDescent="0.3">
      <c r="B7370" s="37">
        <v>46192</v>
      </c>
      <c r="C7370" t="s">
        <v>35</v>
      </c>
      <c r="D7370" t="s">
        <v>50960</v>
      </c>
      <c r="E7370" t="s">
        <v>50961</v>
      </c>
      <c r="F7370" t="s">
        <v>50962</v>
      </c>
      <c r="G7370" t="s">
        <v>50963</v>
      </c>
      <c r="H7370" t="s">
        <v>50912</v>
      </c>
      <c r="I7370" t="s">
        <v>6217</v>
      </c>
      <c r="J7370" t="s">
        <v>6218</v>
      </c>
      <c r="K7370" t="s">
        <v>7942</v>
      </c>
      <c r="L7370" t="s">
        <v>50962</v>
      </c>
      <c r="M7370" t="s">
        <v>50953</v>
      </c>
      <c r="N7370" t="s">
        <v>10461</v>
      </c>
      <c r="O7370" t="s">
        <v>9725</v>
      </c>
      <c r="P7370" t="s">
        <v>9725</v>
      </c>
      <c r="Q7370" t="s">
        <v>50964</v>
      </c>
      <c r="R7370" s="26">
        <v>1</v>
      </c>
      <c r="S7370" s="23">
        <v>365171410000</v>
      </c>
      <c r="T7370" t="s">
        <v>37</v>
      </c>
      <c r="U7370" t="s">
        <v>9727</v>
      </c>
      <c r="V7370" s="39">
        <v>46193</v>
      </c>
      <c r="W7370" s="41">
        <v>21</v>
      </c>
      <c r="X7370" s="26" t="s">
        <v>41762</v>
      </c>
      <c r="Z7370">
        <v>21.21</v>
      </c>
      <c r="AE7370" s="41">
        <v>21.21</v>
      </c>
      <c r="AF7370">
        <v>1</v>
      </c>
      <c r="AG7370">
        <v>0</v>
      </c>
      <c r="AH7370">
        <v>0</v>
      </c>
      <c r="AI7370">
        <v>0</v>
      </c>
      <c r="AJ7370">
        <v>0</v>
      </c>
      <c r="AK7370" s="30">
        <f t="shared" si="712"/>
        <v>1</v>
      </c>
      <c r="AL7370" s="45">
        <v>2</v>
      </c>
      <c r="AM7370" s="32">
        <f t="shared" si="711"/>
        <v>1</v>
      </c>
      <c r="AN7370" s="33" t="str">
        <f t="shared" si="713"/>
        <v>MOROSO</v>
      </c>
      <c r="AO7370" s="33" t="str">
        <f t="shared" si="708"/>
        <v>1meses_pendientes</v>
      </c>
      <c r="AP7370" s="33">
        <f t="shared" si="709"/>
        <v>21</v>
      </c>
      <c r="AQ7370" s="31">
        <f t="shared" si="710"/>
        <v>20</v>
      </c>
    </row>
    <row r="7371" spans="2:43" x14ac:dyDescent="0.3">
      <c r="B7371" s="37">
        <v>46193</v>
      </c>
      <c r="C7371" t="s">
        <v>35</v>
      </c>
      <c r="D7371" t="s">
        <v>50965</v>
      </c>
      <c r="E7371" t="s">
        <v>50966</v>
      </c>
      <c r="F7371" t="s">
        <v>50967</v>
      </c>
      <c r="G7371" t="s">
        <v>50968</v>
      </c>
      <c r="H7371" t="s">
        <v>20951</v>
      </c>
      <c r="I7371" t="s">
        <v>6217</v>
      </c>
      <c r="J7371" t="s">
        <v>6218</v>
      </c>
      <c r="K7371" t="s">
        <v>18088</v>
      </c>
      <c r="L7371" t="s">
        <v>50967</v>
      </c>
      <c r="M7371" t="s">
        <v>50969</v>
      </c>
      <c r="N7371" t="s">
        <v>10461</v>
      </c>
      <c r="O7371" t="s">
        <v>9725</v>
      </c>
      <c r="P7371" t="s">
        <v>9725</v>
      </c>
      <c r="Q7371" t="s">
        <v>50970</v>
      </c>
      <c r="R7371" s="26">
        <v>1</v>
      </c>
      <c r="S7371" s="23">
        <v>361172450000</v>
      </c>
      <c r="T7371" t="s">
        <v>37</v>
      </c>
      <c r="U7371" t="s">
        <v>9727</v>
      </c>
      <c r="V7371" s="39">
        <v>46195</v>
      </c>
      <c r="W7371" s="41">
        <v>25</v>
      </c>
      <c r="X7371" s="26" t="s">
        <v>41762</v>
      </c>
      <c r="Z7371">
        <v>25.25</v>
      </c>
      <c r="AE7371" s="41">
        <v>25.25</v>
      </c>
      <c r="AF7371">
        <v>1</v>
      </c>
      <c r="AG7371">
        <v>0</v>
      </c>
      <c r="AH7371">
        <v>0</v>
      </c>
      <c r="AI7371">
        <v>0</v>
      </c>
      <c r="AJ7371">
        <v>0</v>
      </c>
      <c r="AK7371" s="30">
        <f t="shared" si="712"/>
        <v>1</v>
      </c>
      <c r="AL7371" s="45">
        <v>2</v>
      </c>
      <c r="AM7371" s="32">
        <f t="shared" si="711"/>
        <v>1</v>
      </c>
      <c r="AN7371" s="33" t="str">
        <f t="shared" si="713"/>
        <v>MOROSO</v>
      </c>
      <c r="AO7371" s="33" t="str">
        <f t="shared" si="708"/>
        <v>1meses_pendientes</v>
      </c>
      <c r="AP7371" s="33">
        <f t="shared" si="709"/>
        <v>25</v>
      </c>
      <c r="AQ7371" s="31">
        <f t="shared" si="710"/>
        <v>22</v>
      </c>
    </row>
    <row r="7372" spans="2:43" x14ac:dyDescent="0.3">
      <c r="B7372" s="37">
        <v>46196</v>
      </c>
      <c r="C7372" t="s">
        <v>35</v>
      </c>
      <c r="D7372" t="s">
        <v>50971</v>
      </c>
      <c r="E7372" t="s">
        <v>50972</v>
      </c>
      <c r="F7372" t="s">
        <v>50973</v>
      </c>
      <c r="G7372" t="s">
        <v>50974</v>
      </c>
      <c r="H7372" t="s">
        <v>20951</v>
      </c>
      <c r="M7372" t="s">
        <v>50975</v>
      </c>
      <c r="N7372" t="s">
        <v>10461</v>
      </c>
      <c r="O7372" t="s">
        <v>9725</v>
      </c>
      <c r="P7372" t="s">
        <v>9725</v>
      </c>
      <c r="Q7372" t="s">
        <v>50976</v>
      </c>
      <c r="R7372" s="26">
        <v>2</v>
      </c>
      <c r="S7372" s="23">
        <v>368175260000</v>
      </c>
      <c r="T7372" t="s">
        <v>37</v>
      </c>
      <c r="U7372" t="s">
        <v>9727</v>
      </c>
      <c r="V7372" s="39">
        <v>46197</v>
      </c>
      <c r="W7372" s="41">
        <v>28</v>
      </c>
      <c r="X7372" s="26" t="s">
        <v>41762</v>
      </c>
      <c r="Z7372">
        <v>28.42</v>
      </c>
      <c r="AE7372" s="41">
        <v>28.42</v>
      </c>
      <c r="AF7372">
        <v>1</v>
      </c>
      <c r="AG7372">
        <v>0</v>
      </c>
      <c r="AH7372">
        <v>0</v>
      </c>
      <c r="AI7372">
        <v>0</v>
      </c>
      <c r="AJ7372">
        <v>0</v>
      </c>
      <c r="AK7372" s="30">
        <f t="shared" si="712"/>
        <v>1</v>
      </c>
      <c r="AL7372" s="45">
        <v>2</v>
      </c>
      <c r="AM7372" s="32">
        <f t="shared" si="711"/>
        <v>1</v>
      </c>
      <c r="AN7372" s="33" t="str">
        <f t="shared" si="713"/>
        <v>MOROSO</v>
      </c>
      <c r="AO7372" s="33" t="str">
        <f t="shared" si="708"/>
        <v>1meses_pendientes</v>
      </c>
      <c r="AP7372" s="33">
        <f t="shared" si="709"/>
        <v>28</v>
      </c>
      <c r="AQ7372" s="31">
        <f t="shared" si="710"/>
        <v>24</v>
      </c>
    </row>
    <row r="7373" spans="2:43" x14ac:dyDescent="0.3">
      <c r="B7373" s="37">
        <v>46197</v>
      </c>
      <c r="C7373" t="s">
        <v>35</v>
      </c>
      <c r="D7373" t="s">
        <v>50977</v>
      </c>
      <c r="E7373" t="s">
        <v>50978</v>
      </c>
      <c r="F7373" t="s">
        <v>50979</v>
      </c>
      <c r="G7373" t="s">
        <v>50980</v>
      </c>
      <c r="H7373" t="s">
        <v>20951</v>
      </c>
      <c r="I7373" t="s">
        <v>6217</v>
      </c>
      <c r="J7373" t="s">
        <v>8419</v>
      </c>
      <c r="K7373" t="s">
        <v>8420</v>
      </c>
      <c r="L7373" t="s">
        <v>50979</v>
      </c>
      <c r="M7373" t="s">
        <v>50953</v>
      </c>
      <c r="N7373" t="s">
        <v>10461</v>
      </c>
      <c r="O7373" t="s">
        <v>9725</v>
      </c>
      <c r="P7373" t="s">
        <v>9725</v>
      </c>
      <c r="Q7373" t="s">
        <v>50981</v>
      </c>
      <c r="R7373" s="26">
        <v>1</v>
      </c>
      <c r="S7373" s="23">
        <v>367175760000</v>
      </c>
      <c r="T7373" t="s">
        <v>37</v>
      </c>
      <c r="U7373" t="s">
        <v>9727</v>
      </c>
      <c r="V7373" s="39">
        <v>46203</v>
      </c>
      <c r="W7373" s="41">
        <v>21</v>
      </c>
      <c r="X7373" s="26" t="s">
        <v>41762</v>
      </c>
      <c r="AE7373" s="41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 s="30">
        <f t="shared" si="712"/>
        <v>0</v>
      </c>
      <c r="AL7373" s="45">
        <v>2</v>
      </c>
      <c r="AM7373" s="32">
        <f t="shared" si="711"/>
        <v>2</v>
      </c>
      <c r="AN7373" s="33" t="str">
        <f t="shared" si="713"/>
        <v>NPN</v>
      </c>
      <c r="AO7373" s="33" t="str">
        <f t="shared" si="708"/>
        <v>2meses_pendientes</v>
      </c>
      <c r="AP7373" s="33">
        <f t="shared" si="709"/>
        <v>42</v>
      </c>
      <c r="AQ7373" s="31">
        <f t="shared" si="710"/>
        <v>30</v>
      </c>
    </row>
    <row r="7374" spans="2:43" x14ac:dyDescent="0.3">
      <c r="B7374" s="37">
        <v>46198</v>
      </c>
      <c r="C7374" t="s">
        <v>35</v>
      </c>
      <c r="D7374" t="s">
        <v>50982</v>
      </c>
      <c r="E7374" t="s">
        <v>50983</v>
      </c>
      <c r="F7374" t="s">
        <v>50984</v>
      </c>
      <c r="G7374" t="s">
        <v>50985</v>
      </c>
      <c r="H7374" t="s">
        <v>50986</v>
      </c>
      <c r="I7374" t="s">
        <v>6217</v>
      </c>
      <c r="J7374" t="s">
        <v>8078</v>
      </c>
      <c r="K7374" t="s">
        <v>8079</v>
      </c>
      <c r="L7374" t="s">
        <v>50987</v>
      </c>
      <c r="M7374" t="s">
        <v>50988</v>
      </c>
      <c r="N7374" t="s">
        <v>10461</v>
      </c>
      <c r="O7374" t="s">
        <v>9725</v>
      </c>
      <c r="P7374" t="s">
        <v>9725</v>
      </c>
      <c r="Q7374" t="s">
        <v>50989</v>
      </c>
      <c r="R7374" s="26">
        <v>1</v>
      </c>
      <c r="S7374" s="23">
        <v>363177750000</v>
      </c>
      <c r="T7374" t="s">
        <v>37</v>
      </c>
      <c r="U7374" t="s">
        <v>9727</v>
      </c>
      <c r="V7374" s="39">
        <v>46200</v>
      </c>
      <c r="W7374" s="41">
        <v>21</v>
      </c>
      <c r="X7374" s="26" t="s">
        <v>41762</v>
      </c>
      <c r="AE7374" s="41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 s="30">
        <f t="shared" si="712"/>
        <v>0</v>
      </c>
      <c r="AL7374" s="45">
        <v>2</v>
      </c>
      <c r="AM7374" s="32">
        <f t="shared" si="711"/>
        <v>2</v>
      </c>
      <c r="AN7374" s="33" t="str">
        <f t="shared" si="713"/>
        <v>NPN</v>
      </c>
      <c r="AO7374" s="33" t="str">
        <f t="shared" si="708"/>
        <v>2meses_pendientes</v>
      </c>
      <c r="AP7374" s="33">
        <f t="shared" si="709"/>
        <v>42</v>
      </c>
      <c r="AQ7374" s="31">
        <f t="shared" si="710"/>
        <v>27</v>
      </c>
    </row>
    <row r="7375" spans="2:43" x14ac:dyDescent="0.3">
      <c r="B7375" s="37">
        <v>46181</v>
      </c>
      <c r="C7375" t="s">
        <v>35</v>
      </c>
      <c r="D7375" t="s">
        <v>50990</v>
      </c>
      <c r="E7375" t="s">
        <v>50991</v>
      </c>
      <c r="F7375" t="s">
        <v>50992</v>
      </c>
      <c r="G7375" t="s">
        <v>50993</v>
      </c>
      <c r="H7375" t="s">
        <v>50994</v>
      </c>
      <c r="I7375" t="s">
        <v>6217</v>
      </c>
      <c r="J7375" t="s">
        <v>9720</v>
      </c>
      <c r="K7375" t="s">
        <v>50995</v>
      </c>
      <c r="L7375" t="s">
        <v>50996</v>
      </c>
      <c r="M7375" t="s">
        <v>50997</v>
      </c>
      <c r="N7375" t="s">
        <v>36290</v>
      </c>
      <c r="O7375" t="s">
        <v>9725</v>
      </c>
      <c r="P7375" t="s">
        <v>9725</v>
      </c>
      <c r="Q7375" t="s">
        <v>50998</v>
      </c>
      <c r="R7375" s="26">
        <v>1</v>
      </c>
      <c r="S7375" s="23">
        <v>369156320000</v>
      </c>
      <c r="T7375" t="s">
        <v>37</v>
      </c>
      <c r="U7375" t="s">
        <v>9727</v>
      </c>
      <c r="V7375" s="39">
        <v>46181</v>
      </c>
      <c r="W7375" s="41">
        <v>21</v>
      </c>
      <c r="X7375" s="26" t="s">
        <v>41762</v>
      </c>
      <c r="Y7375">
        <v>21.21</v>
      </c>
      <c r="AE7375" s="41">
        <v>21.21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 s="30">
        <f t="shared" si="712"/>
        <v>0</v>
      </c>
      <c r="AL7375" s="45">
        <v>2</v>
      </c>
      <c r="AM7375" s="32">
        <f t="shared" si="711"/>
        <v>2</v>
      </c>
      <c r="AN7375" s="33" t="str">
        <f t="shared" si="713"/>
        <v>NPN</v>
      </c>
      <c r="AO7375" s="33" t="str">
        <f t="shared" si="708"/>
        <v>2meses_pendientes</v>
      </c>
      <c r="AP7375" s="33">
        <f t="shared" si="709"/>
        <v>42</v>
      </c>
      <c r="AQ7375" s="31">
        <f t="shared" si="710"/>
        <v>8</v>
      </c>
    </row>
    <row r="7376" spans="2:43" x14ac:dyDescent="0.3">
      <c r="B7376" s="37">
        <v>46182</v>
      </c>
      <c r="C7376" t="s">
        <v>35</v>
      </c>
      <c r="D7376" t="s">
        <v>50999</v>
      </c>
      <c r="E7376" t="s">
        <v>51000</v>
      </c>
      <c r="F7376" t="s">
        <v>51001</v>
      </c>
      <c r="G7376" t="s">
        <v>51002</v>
      </c>
      <c r="H7376" t="s">
        <v>51003</v>
      </c>
      <c r="I7376" t="s">
        <v>6217</v>
      </c>
      <c r="J7376" t="s">
        <v>12186</v>
      </c>
      <c r="K7376" t="s">
        <v>20043</v>
      </c>
      <c r="L7376" t="s">
        <v>51004</v>
      </c>
      <c r="M7376" t="s">
        <v>51005</v>
      </c>
      <c r="N7376" t="s">
        <v>36290</v>
      </c>
      <c r="O7376" t="s">
        <v>9725</v>
      </c>
      <c r="P7376" t="s">
        <v>9725</v>
      </c>
      <c r="Q7376" t="s">
        <v>51006</v>
      </c>
      <c r="R7376" s="26">
        <v>3</v>
      </c>
      <c r="S7376" s="23">
        <v>364160970000</v>
      </c>
      <c r="T7376" t="s">
        <v>37</v>
      </c>
      <c r="U7376" t="s">
        <v>9727</v>
      </c>
      <c r="V7376" s="39">
        <v>46184</v>
      </c>
      <c r="W7376" s="41">
        <v>30.7</v>
      </c>
      <c r="X7376" s="26" t="s">
        <v>41762</v>
      </c>
      <c r="Z7376">
        <v>32.42</v>
      </c>
      <c r="AE7376" s="41">
        <v>32.42</v>
      </c>
      <c r="AF7376">
        <v>1</v>
      </c>
      <c r="AG7376">
        <v>0</v>
      </c>
      <c r="AH7376">
        <v>0</v>
      </c>
      <c r="AI7376">
        <v>0</v>
      </c>
      <c r="AJ7376">
        <v>0</v>
      </c>
      <c r="AK7376" s="30">
        <f t="shared" si="712"/>
        <v>1</v>
      </c>
      <c r="AL7376" s="45">
        <v>2</v>
      </c>
      <c r="AM7376" s="32">
        <f t="shared" si="711"/>
        <v>1</v>
      </c>
      <c r="AN7376" s="33" t="str">
        <f t="shared" si="713"/>
        <v>MOROSO</v>
      </c>
      <c r="AO7376" s="33" t="str">
        <f t="shared" si="708"/>
        <v>1meses_pendientes</v>
      </c>
      <c r="AP7376" s="33">
        <f t="shared" si="709"/>
        <v>30.7</v>
      </c>
      <c r="AQ7376" s="31">
        <f t="shared" si="710"/>
        <v>11</v>
      </c>
    </row>
    <row r="7377" spans="2:43" x14ac:dyDescent="0.3">
      <c r="B7377" s="37">
        <v>46185</v>
      </c>
      <c r="C7377" t="s">
        <v>35</v>
      </c>
      <c r="D7377" t="s">
        <v>51007</v>
      </c>
      <c r="E7377" t="s">
        <v>51008</v>
      </c>
      <c r="F7377" t="s">
        <v>51009</v>
      </c>
      <c r="G7377" t="s">
        <v>51010</v>
      </c>
      <c r="H7377" t="s">
        <v>51011</v>
      </c>
      <c r="I7377" t="s">
        <v>6217</v>
      </c>
      <c r="J7377" t="s">
        <v>8419</v>
      </c>
      <c r="K7377" t="s">
        <v>8420</v>
      </c>
      <c r="L7377" t="s">
        <v>51009</v>
      </c>
      <c r="M7377" t="s">
        <v>51012</v>
      </c>
      <c r="N7377" t="s">
        <v>36290</v>
      </c>
      <c r="O7377" t="s">
        <v>9725</v>
      </c>
      <c r="P7377" t="s">
        <v>9725</v>
      </c>
      <c r="Q7377" t="s">
        <v>51013</v>
      </c>
      <c r="R7377" s="26">
        <v>1</v>
      </c>
      <c r="S7377" s="23">
        <v>211047490000</v>
      </c>
      <c r="T7377" t="s">
        <v>37</v>
      </c>
      <c r="U7377" t="s">
        <v>9727</v>
      </c>
      <c r="V7377" s="39">
        <v>46188</v>
      </c>
      <c r="W7377" s="41">
        <v>21</v>
      </c>
      <c r="X7377" s="26" t="s">
        <v>41762</v>
      </c>
      <c r="AE7377" s="41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 s="30">
        <f t="shared" si="712"/>
        <v>0</v>
      </c>
      <c r="AL7377" s="45">
        <v>2</v>
      </c>
      <c r="AM7377" s="32">
        <f t="shared" si="711"/>
        <v>2</v>
      </c>
      <c r="AN7377" s="33" t="str">
        <f t="shared" si="713"/>
        <v>NPN</v>
      </c>
      <c r="AO7377" s="33" t="str">
        <f t="shared" si="708"/>
        <v>2meses_pendientes</v>
      </c>
      <c r="AP7377" s="33">
        <f t="shared" si="709"/>
        <v>42</v>
      </c>
      <c r="AQ7377" s="31">
        <f t="shared" si="710"/>
        <v>15</v>
      </c>
    </row>
    <row r="7378" spans="2:43" x14ac:dyDescent="0.3">
      <c r="B7378" s="37">
        <v>46200</v>
      </c>
      <c r="C7378" t="s">
        <v>35</v>
      </c>
      <c r="D7378" t="s">
        <v>51014</v>
      </c>
      <c r="E7378" t="s">
        <v>51015</v>
      </c>
      <c r="F7378" t="s">
        <v>51016</v>
      </c>
      <c r="G7378" t="s">
        <v>51017</v>
      </c>
      <c r="H7378" t="s">
        <v>51018</v>
      </c>
      <c r="L7378" t="s">
        <v>51019</v>
      </c>
      <c r="M7378" t="s">
        <v>51020</v>
      </c>
      <c r="N7378" t="s">
        <v>36290</v>
      </c>
      <c r="O7378" t="s">
        <v>9725</v>
      </c>
      <c r="P7378" t="s">
        <v>9725</v>
      </c>
      <c r="Q7378" t="s">
        <v>51021</v>
      </c>
      <c r="R7378" s="26">
        <v>1</v>
      </c>
      <c r="S7378" s="23">
        <v>369180220000</v>
      </c>
      <c r="T7378" t="s">
        <v>37</v>
      </c>
      <c r="U7378" t="s">
        <v>9727</v>
      </c>
      <c r="V7378" s="39">
        <v>46202</v>
      </c>
      <c r="W7378" s="41">
        <v>25</v>
      </c>
      <c r="X7378" s="26" t="s">
        <v>41762</v>
      </c>
      <c r="AE7378" s="41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 s="30">
        <f t="shared" si="712"/>
        <v>0</v>
      </c>
      <c r="AL7378" s="45">
        <v>2</v>
      </c>
      <c r="AM7378" s="32">
        <f t="shared" si="711"/>
        <v>2</v>
      </c>
      <c r="AN7378" s="33" t="str">
        <f t="shared" si="713"/>
        <v>NPN</v>
      </c>
      <c r="AO7378" s="33" t="str">
        <f t="shared" si="708"/>
        <v>2meses_pendientes</v>
      </c>
      <c r="AP7378" s="33">
        <f t="shared" si="709"/>
        <v>50</v>
      </c>
      <c r="AQ7378" s="31">
        <f t="shared" si="710"/>
        <v>29</v>
      </c>
    </row>
    <row r="7379" spans="2:43" x14ac:dyDescent="0.3">
      <c r="B7379" s="37">
        <v>46189</v>
      </c>
      <c r="C7379" t="s">
        <v>35</v>
      </c>
      <c r="D7379" t="s">
        <v>51022</v>
      </c>
      <c r="E7379" t="s">
        <v>51023</v>
      </c>
      <c r="F7379" t="s">
        <v>51024</v>
      </c>
      <c r="G7379" t="s">
        <v>51025</v>
      </c>
      <c r="H7379" t="s">
        <v>51026</v>
      </c>
      <c r="I7379" t="s">
        <v>6217</v>
      </c>
      <c r="J7379" t="s">
        <v>10397</v>
      </c>
      <c r="K7379" t="s">
        <v>10398</v>
      </c>
      <c r="L7379" t="s">
        <v>51024</v>
      </c>
      <c r="M7379" t="s">
        <v>51027</v>
      </c>
      <c r="N7379" t="s">
        <v>51028</v>
      </c>
      <c r="O7379" t="s">
        <v>9725</v>
      </c>
      <c r="P7379" t="s">
        <v>9725</v>
      </c>
      <c r="Q7379" t="s">
        <v>51029</v>
      </c>
      <c r="R7379" s="26">
        <v>1</v>
      </c>
      <c r="S7379" s="23">
        <v>361162940000</v>
      </c>
      <c r="T7379" t="s">
        <v>37</v>
      </c>
      <c r="U7379" t="s">
        <v>9727</v>
      </c>
      <c r="V7379" s="39">
        <v>46184</v>
      </c>
      <c r="W7379" s="41">
        <v>21</v>
      </c>
      <c r="X7379" s="26" t="s">
        <v>41762</v>
      </c>
      <c r="Z7379">
        <v>21.21</v>
      </c>
      <c r="AE7379" s="41">
        <v>21.21</v>
      </c>
      <c r="AF7379">
        <v>1</v>
      </c>
      <c r="AG7379">
        <v>0</v>
      </c>
      <c r="AH7379">
        <v>0</v>
      </c>
      <c r="AI7379">
        <v>0</v>
      </c>
      <c r="AJ7379">
        <v>0</v>
      </c>
      <c r="AK7379" s="30">
        <f t="shared" si="712"/>
        <v>1</v>
      </c>
      <c r="AL7379" s="45">
        <v>2</v>
      </c>
      <c r="AM7379" s="32">
        <f t="shared" si="711"/>
        <v>1</v>
      </c>
      <c r="AN7379" s="33" t="str">
        <f t="shared" si="713"/>
        <v>MOROSO</v>
      </c>
      <c r="AO7379" s="33" t="str">
        <f t="shared" si="708"/>
        <v>1meses_pendientes</v>
      </c>
      <c r="AP7379" s="33">
        <f t="shared" si="709"/>
        <v>21</v>
      </c>
      <c r="AQ7379" s="31">
        <f t="shared" si="710"/>
        <v>11</v>
      </c>
    </row>
    <row r="7380" spans="2:43" x14ac:dyDescent="0.3">
      <c r="B7380" s="37">
        <v>46195</v>
      </c>
      <c r="C7380" t="s">
        <v>35</v>
      </c>
      <c r="D7380" t="s">
        <v>51030</v>
      </c>
      <c r="E7380" t="s">
        <v>51031</v>
      </c>
      <c r="F7380" t="s">
        <v>51032</v>
      </c>
      <c r="G7380" t="s">
        <v>51033</v>
      </c>
      <c r="H7380" t="s">
        <v>51034</v>
      </c>
      <c r="I7380" t="s">
        <v>6217</v>
      </c>
      <c r="J7380" t="s">
        <v>6218</v>
      </c>
      <c r="K7380" t="s">
        <v>7942</v>
      </c>
      <c r="L7380" t="s">
        <v>51032</v>
      </c>
      <c r="M7380" t="s">
        <v>51035</v>
      </c>
      <c r="N7380" t="s">
        <v>51028</v>
      </c>
      <c r="O7380" t="s">
        <v>9725</v>
      </c>
      <c r="P7380" t="s">
        <v>9725</v>
      </c>
      <c r="Q7380" t="s">
        <v>51036</v>
      </c>
      <c r="R7380" s="26">
        <v>2</v>
      </c>
      <c r="S7380" s="23">
        <v>336060860000</v>
      </c>
      <c r="T7380" t="s">
        <v>37</v>
      </c>
      <c r="U7380" t="s">
        <v>9727</v>
      </c>
      <c r="V7380" s="39">
        <v>46202</v>
      </c>
      <c r="W7380" s="41">
        <v>30</v>
      </c>
      <c r="X7380" s="26" t="s">
        <v>41762</v>
      </c>
      <c r="AE7380" s="41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 s="30">
        <f t="shared" si="712"/>
        <v>0</v>
      </c>
      <c r="AL7380" s="45">
        <v>2</v>
      </c>
      <c r="AM7380" s="32">
        <f t="shared" si="711"/>
        <v>2</v>
      </c>
      <c r="AN7380" s="33" t="str">
        <f t="shared" si="713"/>
        <v>NPN</v>
      </c>
      <c r="AO7380" s="33" t="str">
        <f t="shared" si="708"/>
        <v>2meses_pendientes</v>
      </c>
      <c r="AP7380" s="33">
        <f t="shared" si="709"/>
        <v>60</v>
      </c>
      <c r="AQ7380" s="31">
        <f t="shared" si="710"/>
        <v>29</v>
      </c>
    </row>
    <row r="7381" spans="2:43" x14ac:dyDescent="0.3">
      <c r="B7381" s="37">
        <v>46200</v>
      </c>
      <c r="C7381" t="s">
        <v>35</v>
      </c>
      <c r="D7381" t="s">
        <v>51037</v>
      </c>
      <c r="E7381" t="s">
        <v>51038</v>
      </c>
      <c r="F7381" t="s">
        <v>51039</v>
      </c>
      <c r="G7381" t="s">
        <v>51040</v>
      </c>
      <c r="H7381" t="s">
        <v>51041</v>
      </c>
      <c r="I7381" t="s">
        <v>6217</v>
      </c>
      <c r="J7381" t="s">
        <v>9720</v>
      </c>
      <c r="K7381" t="s">
        <v>10433</v>
      </c>
      <c r="L7381" t="s">
        <v>51042</v>
      </c>
      <c r="M7381" t="s">
        <v>51043</v>
      </c>
      <c r="N7381" t="s">
        <v>51028</v>
      </c>
      <c r="O7381" t="s">
        <v>9725</v>
      </c>
      <c r="P7381" t="s">
        <v>9725</v>
      </c>
      <c r="Q7381" t="s">
        <v>51044</v>
      </c>
      <c r="R7381" s="26">
        <v>1</v>
      </c>
      <c r="S7381" s="23">
        <v>364180620000</v>
      </c>
      <c r="T7381" t="s">
        <v>37</v>
      </c>
      <c r="U7381" t="s">
        <v>9727</v>
      </c>
      <c r="V7381" s="39">
        <v>46203</v>
      </c>
      <c r="W7381" s="41">
        <v>25</v>
      </c>
      <c r="X7381" s="26" t="s">
        <v>41762</v>
      </c>
      <c r="AE7381" s="4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 s="30">
        <f t="shared" si="712"/>
        <v>0</v>
      </c>
      <c r="AL7381" s="45">
        <v>2</v>
      </c>
      <c r="AM7381" s="32">
        <f t="shared" si="711"/>
        <v>2</v>
      </c>
      <c r="AN7381" s="33" t="str">
        <f t="shared" si="713"/>
        <v>NPN</v>
      </c>
      <c r="AO7381" s="33" t="str">
        <f t="shared" si="708"/>
        <v>2meses_pendientes</v>
      </c>
      <c r="AP7381" s="33">
        <f t="shared" si="709"/>
        <v>50</v>
      </c>
      <c r="AQ7381" s="31">
        <f t="shared" si="710"/>
        <v>30</v>
      </c>
    </row>
    <row r="7382" spans="2:43" x14ac:dyDescent="0.3">
      <c r="B7382" s="37">
        <v>46176</v>
      </c>
      <c r="C7382" t="s">
        <v>35</v>
      </c>
      <c r="D7382" t="s">
        <v>51045</v>
      </c>
      <c r="E7382" t="s">
        <v>51046</v>
      </c>
      <c r="F7382" t="s">
        <v>9451</v>
      </c>
      <c r="G7382" t="s">
        <v>51047</v>
      </c>
      <c r="H7382" t="s">
        <v>51048</v>
      </c>
      <c r="I7382" t="s">
        <v>6217</v>
      </c>
      <c r="J7382" t="s">
        <v>9755</v>
      </c>
      <c r="K7382" t="s">
        <v>9756</v>
      </c>
      <c r="L7382" t="s">
        <v>51049</v>
      </c>
      <c r="M7382" t="s">
        <v>51050</v>
      </c>
      <c r="N7382" t="s">
        <v>10567</v>
      </c>
      <c r="O7382" t="s">
        <v>9725</v>
      </c>
      <c r="P7382" t="s">
        <v>9725</v>
      </c>
      <c r="Q7382" t="s">
        <v>51051</v>
      </c>
      <c r="R7382" s="26">
        <v>1</v>
      </c>
      <c r="S7382" s="23">
        <v>363151880000</v>
      </c>
      <c r="T7382" t="s">
        <v>37</v>
      </c>
      <c r="U7382" t="s">
        <v>9727</v>
      </c>
      <c r="V7382" s="39">
        <v>46175</v>
      </c>
      <c r="W7382" s="41">
        <v>21</v>
      </c>
      <c r="X7382" s="26" t="s">
        <v>41762</v>
      </c>
      <c r="Y7382">
        <v>21.21</v>
      </c>
      <c r="AE7382" s="41">
        <v>21.21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 s="30">
        <f t="shared" si="712"/>
        <v>0</v>
      </c>
      <c r="AL7382" s="45">
        <v>2</v>
      </c>
      <c r="AM7382" s="32">
        <f t="shared" si="711"/>
        <v>2</v>
      </c>
      <c r="AN7382" s="33" t="str">
        <f t="shared" si="713"/>
        <v>NPN</v>
      </c>
      <c r="AO7382" s="33" t="str">
        <f t="shared" si="708"/>
        <v>2meses_pendientes</v>
      </c>
      <c r="AP7382" s="33">
        <f t="shared" si="709"/>
        <v>42</v>
      </c>
      <c r="AQ7382" s="31">
        <f t="shared" si="710"/>
        <v>2</v>
      </c>
    </row>
    <row r="7383" spans="2:43" x14ac:dyDescent="0.3">
      <c r="B7383" s="37">
        <v>46177</v>
      </c>
      <c r="C7383" t="s">
        <v>35</v>
      </c>
      <c r="D7383" t="s">
        <v>51052</v>
      </c>
      <c r="E7383" t="s">
        <v>51053</v>
      </c>
      <c r="F7383" t="s">
        <v>9451</v>
      </c>
      <c r="G7383" t="s">
        <v>51054</v>
      </c>
      <c r="H7383" t="s">
        <v>51055</v>
      </c>
      <c r="I7383" t="s">
        <v>6217</v>
      </c>
      <c r="J7383" t="s">
        <v>9720</v>
      </c>
      <c r="K7383" t="s">
        <v>9733</v>
      </c>
      <c r="L7383" t="s">
        <v>51056</v>
      </c>
      <c r="M7383" t="s">
        <v>51057</v>
      </c>
      <c r="N7383" t="s">
        <v>10567</v>
      </c>
      <c r="O7383" t="s">
        <v>9725</v>
      </c>
      <c r="P7383" t="s">
        <v>9725</v>
      </c>
      <c r="Q7383" t="s">
        <v>51058</v>
      </c>
      <c r="R7383" s="26">
        <v>2</v>
      </c>
      <c r="S7383" s="23">
        <v>366151800000</v>
      </c>
      <c r="T7383" t="s">
        <v>37</v>
      </c>
      <c r="U7383" t="s">
        <v>9727</v>
      </c>
      <c r="V7383" s="39">
        <v>46177</v>
      </c>
      <c r="W7383" s="41">
        <v>28</v>
      </c>
      <c r="X7383" s="26" t="s">
        <v>41762</v>
      </c>
      <c r="Y7383">
        <v>29.6</v>
      </c>
      <c r="AE7383" s="41">
        <v>29.6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 s="30">
        <f t="shared" si="712"/>
        <v>0</v>
      </c>
      <c r="AL7383" s="45">
        <v>2</v>
      </c>
      <c r="AM7383" s="32">
        <f t="shared" si="711"/>
        <v>2</v>
      </c>
      <c r="AN7383" s="33" t="str">
        <f t="shared" si="713"/>
        <v>NPN</v>
      </c>
      <c r="AO7383" s="33" t="str">
        <f t="shared" si="708"/>
        <v>2meses_pendientes</v>
      </c>
      <c r="AP7383" s="33">
        <f t="shared" si="709"/>
        <v>56</v>
      </c>
      <c r="AQ7383" s="31">
        <f t="shared" si="710"/>
        <v>4</v>
      </c>
    </row>
    <row r="7384" spans="2:43" x14ac:dyDescent="0.3">
      <c r="B7384" s="37">
        <v>46178</v>
      </c>
      <c r="C7384" t="s">
        <v>35</v>
      </c>
      <c r="D7384" t="s">
        <v>51059</v>
      </c>
      <c r="E7384" t="s">
        <v>51060</v>
      </c>
      <c r="F7384" t="s">
        <v>10562</v>
      </c>
      <c r="G7384" t="s">
        <v>51061</v>
      </c>
      <c r="H7384" t="s">
        <v>51062</v>
      </c>
      <c r="I7384" t="s">
        <v>6217</v>
      </c>
      <c r="J7384" t="s">
        <v>9755</v>
      </c>
      <c r="K7384" t="s">
        <v>10496</v>
      </c>
      <c r="L7384" t="s">
        <v>51063</v>
      </c>
      <c r="M7384" t="s">
        <v>51064</v>
      </c>
      <c r="N7384" t="s">
        <v>10567</v>
      </c>
      <c r="O7384" t="s">
        <v>9725</v>
      </c>
      <c r="P7384" t="s">
        <v>9725</v>
      </c>
      <c r="Q7384" t="s">
        <v>51065</v>
      </c>
      <c r="R7384" s="26">
        <v>2</v>
      </c>
      <c r="S7384" s="23">
        <v>361156270000</v>
      </c>
      <c r="T7384" t="s">
        <v>37</v>
      </c>
      <c r="U7384" t="s">
        <v>9727</v>
      </c>
      <c r="V7384" s="39">
        <v>46179</v>
      </c>
      <c r="W7384" s="41">
        <v>30</v>
      </c>
      <c r="X7384" s="26" t="s">
        <v>41762</v>
      </c>
      <c r="Y7384">
        <v>31.14</v>
      </c>
      <c r="AE7384" s="41">
        <v>31.14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 s="30">
        <f t="shared" si="712"/>
        <v>0</v>
      </c>
      <c r="AL7384" s="45">
        <v>2</v>
      </c>
      <c r="AM7384" s="32">
        <f t="shared" si="711"/>
        <v>2</v>
      </c>
      <c r="AN7384" s="33" t="str">
        <f t="shared" si="713"/>
        <v>NPN</v>
      </c>
      <c r="AO7384" s="33" t="str">
        <f t="shared" si="708"/>
        <v>2meses_pendientes</v>
      </c>
      <c r="AP7384" s="33">
        <f t="shared" si="709"/>
        <v>60</v>
      </c>
      <c r="AQ7384" s="31">
        <f t="shared" si="710"/>
        <v>6</v>
      </c>
    </row>
    <row r="7385" spans="2:43" x14ac:dyDescent="0.3">
      <c r="B7385" s="37">
        <v>46179</v>
      </c>
      <c r="C7385" t="s">
        <v>35</v>
      </c>
      <c r="D7385" t="s">
        <v>51066</v>
      </c>
      <c r="E7385" t="s">
        <v>51067</v>
      </c>
      <c r="F7385" t="s">
        <v>9451</v>
      </c>
      <c r="G7385" t="s">
        <v>51068</v>
      </c>
      <c r="H7385" t="s">
        <v>51069</v>
      </c>
      <c r="I7385" t="s">
        <v>7756</v>
      </c>
      <c r="J7385" t="s">
        <v>7757</v>
      </c>
      <c r="K7385" t="s">
        <v>20629</v>
      </c>
      <c r="L7385" t="s">
        <v>51070</v>
      </c>
      <c r="M7385" t="s">
        <v>51071</v>
      </c>
      <c r="N7385" t="s">
        <v>10567</v>
      </c>
      <c r="O7385" t="s">
        <v>9725</v>
      </c>
      <c r="P7385" t="s">
        <v>9725</v>
      </c>
      <c r="Q7385" t="s">
        <v>51072</v>
      </c>
      <c r="R7385" s="26">
        <v>1</v>
      </c>
      <c r="S7385" s="23">
        <v>367157630000</v>
      </c>
      <c r="T7385" t="s">
        <v>37</v>
      </c>
      <c r="U7385" t="s">
        <v>9727</v>
      </c>
      <c r="V7385" s="39">
        <v>46181</v>
      </c>
      <c r="W7385" s="41">
        <v>21</v>
      </c>
      <c r="X7385" s="26" t="s">
        <v>41762</v>
      </c>
      <c r="Y7385">
        <v>21.25</v>
      </c>
      <c r="AE7385" s="41">
        <v>21.25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 s="30">
        <f t="shared" si="712"/>
        <v>0</v>
      </c>
      <c r="AL7385" s="45">
        <v>2</v>
      </c>
      <c r="AM7385" s="32">
        <f t="shared" si="711"/>
        <v>2</v>
      </c>
      <c r="AN7385" s="33" t="str">
        <f t="shared" si="713"/>
        <v>NPN</v>
      </c>
      <c r="AO7385" s="33" t="str">
        <f t="shared" si="708"/>
        <v>2meses_pendientes</v>
      </c>
      <c r="AP7385" s="33">
        <f t="shared" si="709"/>
        <v>42</v>
      </c>
      <c r="AQ7385" s="31">
        <f t="shared" si="710"/>
        <v>8</v>
      </c>
    </row>
    <row r="7386" spans="2:43" x14ac:dyDescent="0.3">
      <c r="B7386" s="37">
        <v>46180</v>
      </c>
      <c r="C7386" t="s">
        <v>35</v>
      </c>
      <c r="D7386" t="s">
        <v>51073</v>
      </c>
      <c r="E7386" t="s">
        <v>51074</v>
      </c>
      <c r="F7386" t="s">
        <v>51075</v>
      </c>
      <c r="G7386" t="s">
        <v>51076</v>
      </c>
      <c r="H7386" t="s">
        <v>51077</v>
      </c>
      <c r="I7386" t="s">
        <v>7756</v>
      </c>
      <c r="J7386" t="s">
        <v>7757</v>
      </c>
      <c r="K7386" t="s">
        <v>20629</v>
      </c>
      <c r="L7386" t="s">
        <v>51075</v>
      </c>
      <c r="M7386" t="s">
        <v>51078</v>
      </c>
      <c r="N7386" t="s">
        <v>10567</v>
      </c>
      <c r="O7386" t="s">
        <v>9725</v>
      </c>
      <c r="P7386" t="s">
        <v>9725</v>
      </c>
      <c r="Q7386" t="s">
        <v>51079</v>
      </c>
      <c r="R7386" s="26">
        <v>1</v>
      </c>
      <c r="S7386" s="23">
        <v>363157600000</v>
      </c>
      <c r="T7386" t="s">
        <v>37</v>
      </c>
      <c r="U7386" t="s">
        <v>9727</v>
      </c>
      <c r="V7386" s="39">
        <v>46181</v>
      </c>
      <c r="W7386" s="41">
        <v>21</v>
      </c>
      <c r="X7386" s="26" t="s">
        <v>41762</v>
      </c>
      <c r="Y7386">
        <v>21.21</v>
      </c>
      <c r="AE7386" s="41">
        <v>21.21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 s="30">
        <f t="shared" si="712"/>
        <v>0</v>
      </c>
      <c r="AL7386" s="45">
        <v>2</v>
      </c>
      <c r="AM7386" s="32">
        <f t="shared" si="711"/>
        <v>2</v>
      </c>
      <c r="AN7386" s="33" t="str">
        <f t="shared" si="713"/>
        <v>NPN</v>
      </c>
      <c r="AO7386" s="33" t="str">
        <f t="shared" si="708"/>
        <v>2meses_pendientes</v>
      </c>
      <c r="AP7386" s="33">
        <f t="shared" si="709"/>
        <v>42</v>
      </c>
      <c r="AQ7386" s="31">
        <f t="shared" si="710"/>
        <v>8</v>
      </c>
    </row>
    <row r="7387" spans="2:43" x14ac:dyDescent="0.3">
      <c r="B7387" s="37">
        <v>46182</v>
      </c>
      <c r="C7387" t="s">
        <v>35</v>
      </c>
      <c r="D7387" t="s">
        <v>51080</v>
      </c>
      <c r="E7387" t="s">
        <v>51081</v>
      </c>
      <c r="F7387" t="s">
        <v>10562</v>
      </c>
      <c r="G7387" t="s">
        <v>51082</v>
      </c>
      <c r="H7387" t="s">
        <v>51083</v>
      </c>
      <c r="I7387" t="s">
        <v>7756</v>
      </c>
      <c r="J7387" t="s">
        <v>7757</v>
      </c>
      <c r="K7387" t="s">
        <v>20629</v>
      </c>
      <c r="L7387" t="s">
        <v>51084</v>
      </c>
      <c r="M7387" t="s">
        <v>51085</v>
      </c>
      <c r="N7387" t="s">
        <v>10567</v>
      </c>
      <c r="O7387" t="s">
        <v>9725</v>
      </c>
      <c r="P7387" t="s">
        <v>9725</v>
      </c>
      <c r="Q7387" t="s">
        <v>51086</v>
      </c>
      <c r="R7387" s="26">
        <v>1</v>
      </c>
      <c r="S7387" s="23">
        <v>363159270000</v>
      </c>
      <c r="T7387" t="s">
        <v>37</v>
      </c>
      <c r="U7387" t="s">
        <v>9727</v>
      </c>
      <c r="V7387" s="39">
        <v>46182</v>
      </c>
      <c r="W7387" s="41">
        <v>21</v>
      </c>
      <c r="X7387" s="26" t="s">
        <v>41762</v>
      </c>
      <c r="Z7387">
        <v>21.25</v>
      </c>
      <c r="AE7387" s="41">
        <v>21.25</v>
      </c>
      <c r="AF7387">
        <v>1</v>
      </c>
      <c r="AG7387">
        <v>0</v>
      </c>
      <c r="AH7387">
        <v>0</v>
      </c>
      <c r="AI7387">
        <v>0</v>
      </c>
      <c r="AJ7387">
        <v>0</v>
      </c>
      <c r="AK7387" s="30">
        <f t="shared" si="712"/>
        <v>1</v>
      </c>
      <c r="AL7387" s="45">
        <v>2</v>
      </c>
      <c r="AM7387" s="32">
        <f t="shared" si="711"/>
        <v>1</v>
      </c>
      <c r="AN7387" s="33" t="str">
        <f t="shared" si="713"/>
        <v>MOROSO</v>
      </c>
      <c r="AO7387" s="33" t="str">
        <f t="shared" si="708"/>
        <v>1meses_pendientes</v>
      </c>
      <c r="AP7387" s="33">
        <f t="shared" si="709"/>
        <v>21</v>
      </c>
      <c r="AQ7387" s="31">
        <f t="shared" si="710"/>
        <v>9</v>
      </c>
    </row>
    <row r="7388" spans="2:43" x14ac:dyDescent="0.3">
      <c r="B7388" s="37">
        <v>46182</v>
      </c>
      <c r="C7388" t="s">
        <v>35</v>
      </c>
      <c r="D7388" t="s">
        <v>51087</v>
      </c>
      <c r="E7388" t="s">
        <v>51088</v>
      </c>
      <c r="F7388" t="s">
        <v>10562</v>
      </c>
      <c r="G7388" t="s">
        <v>51089</v>
      </c>
      <c r="H7388" t="s">
        <v>51090</v>
      </c>
      <c r="I7388" t="s">
        <v>7756</v>
      </c>
      <c r="J7388" t="s">
        <v>7757</v>
      </c>
      <c r="K7388" t="s">
        <v>20629</v>
      </c>
      <c r="L7388" t="s">
        <v>51091</v>
      </c>
      <c r="M7388" t="s">
        <v>51092</v>
      </c>
      <c r="N7388" t="s">
        <v>10567</v>
      </c>
      <c r="O7388" t="s">
        <v>9725</v>
      </c>
      <c r="P7388" t="s">
        <v>9725</v>
      </c>
      <c r="Q7388" t="s">
        <v>51093</v>
      </c>
      <c r="R7388" s="26">
        <v>1</v>
      </c>
      <c r="S7388" s="23">
        <v>361159200000</v>
      </c>
      <c r="T7388" t="s">
        <v>37</v>
      </c>
      <c r="U7388" t="s">
        <v>9727</v>
      </c>
      <c r="V7388" s="39">
        <v>46188</v>
      </c>
      <c r="W7388" s="41">
        <v>21</v>
      </c>
      <c r="X7388" s="26" t="s">
        <v>41762</v>
      </c>
      <c r="Y7388">
        <v>10.65</v>
      </c>
      <c r="Z7388">
        <v>10.56</v>
      </c>
      <c r="AE7388" s="41">
        <v>21.21</v>
      </c>
      <c r="AF7388">
        <v>1</v>
      </c>
      <c r="AG7388">
        <v>0</v>
      </c>
      <c r="AH7388">
        <v>0</v>
      </c>
      <c r="AI7388">
        <v>0</v>
      </c>
      <c r="AJ7388">
        <v>0</v>
      </c>
      <c r="AK7388" s="30">
        <f t="shared" si="712"/>
        <v>1</v>
      </c>
      <c r="AL7388" s="45">
        <v>2</v>
      </c>
      <c r="AM7388" s="32">
        <f t="shared" si="711"/>
        <v>1</v>
      </c>
      <c r="AN7388" s="33" t="str">
        <f t="shared" si="713"/>
        <v>MOROSO</v>
      </c>
      <c r="AO7388" s="33" t="str">
        <f t="shared" si="708"/>
        <v>1meses_pendientes</v>
      </c>
      <c r="AP7388" s="33">
        <f t="shared" si="709"/>
        <v>21</v>
      </c>
      <c r="AQ7388" s="31">
        <f t="shared" si="710"/>
        <v>15</v>
      </c>
    </row>
    <row r="7389" spans="2:43" x14ac:dyDescent="0.3">
      <c r="B7389" s="37">
        <v>46182</v>
      </c>
      <c r="C7389" t="s">
        <v>35</v>
      </c>
      <c r="D7389" t="s">
        <v>51094</v>
      </c>
      <c r="E7389" t="s">
        <v>51095</v>
      </c>
      <c r="F7389" t="s">
        <v>9451</v>
      </c>
      <c r="G7389" t="s">
        <v>51096</v>
      </c>
      <c r="H7389" t="s">
        <v>51097</v>
      </c>
      <c r="I7389" t="s">
        <v>6217</v>
      </c>
      <c r="J7389" t="s">
        <v>9720</v>
      </c>
      <c r="K7389" t="s">
        <v>9733</v>
      </c>
      <c r="L7389" t="s">
        <v>51098</v>
      </c>
      <c r="M7389" t="s">
        <v>51099</v>
      </c>
      <c r="N7389" t="s">
        <v>10567</v>
      </c>
      <c r="O7389" t="s">
        <v>9725</v>
      </c>
      <c r="P7389" t="s">
        <v>9725</v>
      </c>
      <c r="Q7389" t="s">
        <v>51100</v>
      </c>
      <c r="R7389" s="26">
        <v>1</v>
      </c>
      <c r="S7389" s="23">
        <v>344449840000</v>
      </c>
      <c r="T7389" t="s">
        <v>37</v>
      </c>
      <c r="U7389" t="s">
        <v>9727</v>
      </c>
      <c r="V7389" s="39">
        <v>46183</v>
      </c>
      <c r="W7389" s="41">
        <v>34</v>
      </c>
      <c r="X7389" s="26" t="s">
        <v>41762</v>
      </c>
      <c r="Y7389">
        <v>50.15</v>
      </c>
      <c r="AE7389" s="41">
        <v>50.15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 s="30">
        <f t="shared" si="712"/>
        <v>0</v>
      </c>
      <c r="AL7389" s="45">
        <v>2</v>
      </c>
      <c r="AM7389" s="32">
        <f t="shared" si="711"/>
        <v>2</v>
      </c>
      <c r="AN7389" s="33" t="str">
        <f t="shared" si="713"/>
        <v>NPN</v>
      </c>
      <c r="AO7389" s="33" t="str">
        <f t="shared" si="708"/>
        <v>2meses_pendientes</v>
      </c>
      <c r="AP7389" s="33">
        <f t="shared" si="709"/>
        <v>68</v>
      </c>
      <c r="AQ7389" s="31">
        <f t="shared" si="710"/>
        <v>10</v>
      </c>
    </row>
    <row r="7390" spans="2:43" x14ac:dyDescent="0.3">
      <c r="B7390" s="37">
        <v>46182</v>
      </c>
      <c r="C7390" t="s">
        <v>35</v>
      </c>
      <c r="D7390" t="s">
        <v>51101</v>
      </c>
      <c r="E7390" t="s">
        <v>51102</v>
      </c>
      <c r="F7390" t="s">
        <v>9451</v>
      </c>
      <c r="G7390" t="s">
        <v>51103</v>
      </c>
      <c r="H7390" t="s">
        <v>51104</v>
      </c>
      <c r="I7390" t="s">
        <v>7756</v>
      </c>
      <c r="J7390" t="s">
        <v>7757</v>
      </c>
      <c r="K7390" t="s">
        <v>20629</v>
      </c>
      <c r="L7390" t="s">
        <v>51105</v>
      </c>
      <c r="M7390" t="s">
        <v>51106</v>
      </c>
      <c r="N7390" t="s">
        <v>10567</v>
      </c>
      <c r="O7390" t="s">
        <v>9725</v>
      </c>
      <c r="P7390" t="s">
        <v>9725</v>
      </c>
      <c r="Q7390" t="s">
        <v>51107</v>
      </c>
      <c r="R7390" s="26">
        <v>1</v>
      </c>
      <c r="S7390" s="23">
        <v>363160710000</v>
      </c>
      <c r="T7390" t="s">
        <v>37</v>
      </c>
      <c r="U7390" t="s">
        <v>9727</v>
      </c>
      <c r="V7390" s="39">
        <v>46186</v>
      </c>
      <c r="W7390" s="41">
        <v>21</v>
      </c>
      <c r="X7390" s="26" t="s">
        <v>41762</v>
      </c>
      <c r="AE7390" s="41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 s="30">
        <f t="shared" si="712"/>
        <v>0</v>
      </c>
      <c r="AL7390" s="45">
        <v>2</v>
      </c>
      <c r="AM7390" s="32">
        <f t="shared" si="711"/>
        <v>2</v>
      </c>
      <c r="AN7390" s="33" t="str">
        <f t="shared" si="713"/>
        <v>NPN</v>
      </c>
      <c r="AO7390" s="33" t="str">
        <f t="shared" si="708"/>
        <v>2meses_pendientes</v>
      </c>
      <c r="AP7390" s="33">
        <f t="shared" si="709"/>
        <v>42</v>
      </c>
      <c r="AQ7390" s="31">
        <f t="shared" si="710"/>
        <v>13</v>
      </c>
    </row>
    <row r="7391" spans="2:43" x14ac:dyDescent="0.3">
      <c r="B7391" s="37">
        <v>46185</v>
      </c>
      <c r="C7391" t="s">
        <v>35</v>
      </c>
      <c r="D7391" t="s">
        <v>51080</v>
      </c>
      <c r="E7391" t="s">
        <v>51108</v>
      </c>
      <c r="F7391" t="s">
        <v>9451</v>
      </c>
      <c r="G7391" t="s">
        <v>51109</v>
      </c>
      <c r="H7391" t="s">
        <v>51110</v>
      </c>
      <c r="I7391" t="s">
        <v>7756</v>
      </c>
      <c r="J7391" t="s">
        <v>7757</v>
      </c>
      <c r="K7391" t="s">
        <v>7758</v>
      </c>
      <c r="L7391" t="s">
        <v>51111</v>
      </c>
      <c r="M7391" t="s">
        <v>51112</v>
      </c>
      <c r="N7391" t="s">
        <v>10567</v>
      </c>
      <c r="O7391" t="s">
        <v>9725</v>
      </c>
      <c r="P7391" t="s">
        <v>9725</v>
      </c>
      <c r="Q7391" t="s">
        <v>51113</v>
      </c>
      <c r="R7391" s="26">
        <v>1</v>
      </c>
      <c r="S7391" s="23">
        <v>363158920000</v>
      </c>
      <c r="T7391" t="s">
        <v>37</v>
      </c>
      <c r="U7391" t="s">
        <v>9727</v>
      </c>
      <c r="V7391" s="39">
        <v>46183</v>
      </c>
      <c r="W7391" s="41">
        <v>21</v>
      </c>
      <c r="X7391" s="26" t="s">
        <v>41762</v>
      </c>
      <c r="Z7391">
        <v>21.21</v>
      </c>
      <c r="AE7391" s="41">
        <v>21.21</v>
      </c>
      <c r="AF7391">
        <v>1</v>
      </c>
      <c r="AG7391">
        <v>0</v>
      </c>
      <c r="AH7391">
        <v>0</v>
      </c>
      <c r="AI7391">
        <v>0</v>
      </c>
      <c r="AJ7391">
        <v>0</v>
      </c>
      <c r="AK7391" s="30">
        <f t="shared" si="712"/>
        <v>1</v>
      </c>
      <c r="AL7391" s="45">
        <v>2</v>
      </c>
      <c r="AM7391" s="32">
        <f t="shared" si="711"/>
        <v>1</v>
      </c>
      <c r="AN7391" s="33" t="str">
        <f t="shared" si="713"/>
        <v>MOROSO</v>
      </c>
      <c r="AO7391" s="33" t="str">
        <f t="shared" si="708"/>
        <v>1meses_pendientes</v>
      </c>
      <c r="AP7391" s="33">
        <f t="shared" si="709"/>
        <v>21</v>
      </c>
      <c r="AQ7391" s="31">
        <f t="shared" si="710"/>
        <v>10</v>
      </c>
    </row>
    <row r="7392" spans="2:43" x14ac:dyDescent="0.3">
      <c r="B7392" s="37">
        <v>46186</v>
      </c>
      <c r="C7392" t="s">
        <v>35</v>
      </c>
      <c r="D7392" t="s">
        <v>51114</v>
      </c>
      <c r="E7392" t="s">
        <v>51115</v>
      </c>
      <c r="F7392" t="s">
        <v>10562</v>
      </c>
      <c r="G7392" t="s">
        <v>51116</v>
      </c>
      <c r="H7392" t="s">
        <v>51117</v>
      </c>
      <c r="I7392" t="s">
        <v>38</v>
      </c>
      <c r="J7392" t="s">
        <v>42</v>
      </c>
      <c r="K7392" t="s">
        <v>50</v>
      </c>
      <c r="L7392" t="s">
        <v>51118</v>
      </c>
      <c r="M7392" t="s">
        <v>51119</v>
      </c>
      <c r="N7392" t="s">
        <v>10567</v>
      </c>
      <c r="O7392" t="s">
        <v>9725</v>
      </c>
      <c r="P7392" t="s">
        <v>9725</v>
      </c>
      <c r="Q7392" t="s">
        <v>51120</v>
      </c>
      <c r="R7392" s="26">
        <v>2</v>
      </c>
      <c r="S7392" s="23">
        <v>265056870000</v>
      </c>
      <c r="T7392" t="s">
        <v>37</v>
      </c>
      <c r="U7392" t="s">
        <v>9727</v>
      </c>
      <c r="V7392" s="39">
        <v>46188</v>
      </c>
      <c r="W7392" s="41">
        <v>30</v>
      </c>
      <c r="X7392" s="26" t="s">
        <v>41762</v>
      </c>
      <c r="AE7392" s="41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 s="30">
        <f t="shared" si="712"/>
        <v>0</v>
      </c>
      <c r="AL7392" s="45">
        <v>2</v>
      </c>
      <c r="AM7392" s="32">
        <f t="shared" si="711"/>
        <v>2</v>
      </c>
      <c r="AN7392" s="33" t="str">
        <f t="shared" si="713"/>
        <v>NPN</v>
      </c>
      <c r="AO7392" s="33" t="str">
        <f t="shared" si="708"/>
        <v>2meses_pendientes</v>
      </c>
      <c r="AP7392" s="33">
        <f t="shared" si="709"/>
        <v>60</v>
      </c>
      <c r="AQ7392" s="31">
        <f t="shared" si="710"/>
        <v>15</v>
      </c>
    </row>
    <row r="7393" spans="2:43" x14ac:dyDescent="0.3">
      <c r="B7393" s="37">
        <v>46188</v>
      </c>
      <c r="C7393" t="s">
        <v>35</v>
      </c>
      <c r="D7393" t="s">
        <v>51121</v>
      </c>
      <c r="E7393" t="s">
        <v>51122</v>
      </c>
      <c r="F7393" t="s">
        <v>9451</v>
      </c>
      <c r="G7393" t="s">
        <v>51123</v>
      </c>
      <c r="H7393" t="s">
        <v>51124</v>
      </c>
      <c r="I7393" t="s">
        <v>6217</v>
      </c>
      <c r="J7393" t="s">
        <v>9755</v>
      </c>
      <c r="K7393" t="s">
        <v>9756</v>
      </c>
      <c r="L7393" t="s">
        <v>51125</v>
      </c>
      <c r="M7393" t="s">
        <v>51126</v>
      </c>
      <c r="N7393" t="s">
        <v>10567</v>
      </c>
      <c r="O7393" t="s">
        <v>9725</v>
      </c>
      <c r="P7393" t="s">
        <v>9725</v>
      </c>
      <c r="Q7393" t="s">
        <v>51127</v>
      </c>
      <c r="R7393" s="26">
        <v>1</v>
      </c>
      <c r="S7393" s="23">
        <v>369166020000</v>
      </c>
      <c r="T7393" t="s">
        <v>37</v>
      </c>
      <c r="U7393" t="s">
        <v>9727</v>
      </c>
      <c r="V7393" s="39">
        <v>46189</v>
      </c>
      <c r="W7393" s="41">
        <v>21</v>
      </c>
      <c r="X7393" s="26" t="s">
        <v>41762</v>
      </c>
      <c r="Y7393">
        <v>57.09</v>
      </c>
      <c r="AE7393" s="41">
        <v>57.09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 s="30">
        <f t="shared" si="712"/>
        <v>0</v>
      </c>
      <c r="AL7393" s="45">
        <v>2</v>
      </c>
      <c r="AM7393" s="32">
        <f t="shared" si="711"/>
        <v>2</v>
      </c>
      <c r="AN7393" s="33" t="str">
        <f t="shared" si="713"/>
        <v>NPN</v>
      </c>
      <c r="AO7393" s="33" t="str">
        <f t="shared" si="708"/>
        <v>2meses_pendientes</v>
      </c>
      <c r="AP7393" s="33">
        <f t="shared" si="709"/>
        <v>42</v>
      </c>
      <c r="AQ7393" s="31">
        <f t="shared" si="710"/>
        <v>16</v>
      </c>
    </row>
    <row r="7394" spans="2:43" x14ac:dyDescent="0.3">
      <c r="B7394" s="37">
        <v>46191</v>
      </c>
      <c r="C7394" t="s">
        <v>35</v>
      </c>
      <c r="D7394" t="s">
        <v>51128</v>
      </c>
      <c r="E7394" t="s">
        <v>51129</v>
      </c>
      <c r="F7394" t="s">
        <v>10562</v>
      </c>
      <c r="G7394" t="s">
        <v>51130</v>
      </c>
      <c r="H7394" t="s">
        <v>51131</v>
      </c>
      <c r="I7394" t="s">
        <v>6217</v>
      </c>
      <c r="J7394" t="s">
        <v>9755</v>
      </c>
      <c r="K7394" t="s">
        <v>9756</v>
      </c>
      <c r="L7394" t="s">
        <v>51132</v>
      </c>
      <c r="M7394" t="s">
        <v>51133</v>
      </c>
      <c r="N7394" t="s">
        <v>10567</v>
      </c>
      <c r="O7394" t="s">
        <v>9725</v>
      </c>
      <c r="P7394" t="s">
        <v>9725</v>
      </c>
      <c r="Q7394" t="s">
        <v>51134</v>
      </c>
      <c r="R7394" s="26">
        <v>2</v>
      </c>
      <c r="S7394" s="23">
        <v>282029610000</v>
      </c>
      <c r="T7394" t="s">
        <v>37</v>
      </c>
      <c r="U7394" t="s">
        <v>9727</v>
      </c>
      <c r="V7394" s="39">
        <v>46191</v>
      </c>
      <c r="W7394" s="41">
        <v>39.46</v>
      </c>
      <c r="X7394" s="26" t="s">
        <v>41762</v>
      </c>
      <c r="AE7394" s="41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 s="30">
        <f t="shared" si="712"/>
        <v>0</v>
      </c>
      <c r="AL7394" s="45">
        <v>2</v>
      </c>
      <c r="AM7394" s="32">
        <f t="shared" si="711"/>
        <v>2</v>
      </c>
      <c r="AN7394" s="33" t="str">
        <f t="shared" si="713"/>
        <v>NPN</v>
      </c>
      <c r="AO7394" s="33" t="str">
        <f t="shared" si="708"/>
        <v>2meses_pendientes</v>
      </c>
      <c r="AP7394" s="33">
        <f t="shared" si="709"/>
        <v>78.92</v>
      </c>
      <c r="AQ7394" s="31">
        <f t="shared" si="710"/>
        <v>18</v>
      </c>
    </row>
    <row r="7395" spans="2:43" x14ac:dyDescent="0.3">
      <c r="B7395" s="37">
        <v>46192</v>
      </c>
      <c r="C7395" t="s">
        <v>35</v>
      </c>
      <c r="D7395" t="s">
        <v>51135</v>
      </c>
      <c r="E7395" t="s">
        <v>51136</v>
      </c>
      <c r="F7395" t="s">
        <v>9451</v>
      </c>
      <c r="G7395" t="s">
        <v>51137</v>
      </c>
      <c r="H7395" t="s">
        <v>51138</v>
      </c>
      <c r="I7395" t="s">
        <v>6217</v>
      </c>
      <c r="J7395" t="s">
        <v>9720</v>
      </c>
      <c r="K7395" t="s">
        <v>9764</v>
      </c>
      <c r="L7395" t="s">
        <v>51139</v>
      </c>
      <c r="M7395" t="s">
        <v>51140</v>
      </c>
      <c r="N7395" t="s">
        <v>10567</v>
      </c>
      <c r="O7395" t="s">
        <v>9725</v>
      </c>
      <c r="P7395" t="s">
        <v>9725</v>
      </c>
      <c r="Q7395" t="s">
        <v>51141</v>
      </c>
      <c r="R7395" s="26">
        <v>3</v>
      </c>
      <c r="S7395" s="23">
        <v>367164950000</v>
      </c>
      <c r="T7395" t="s">
        <v>37</v>
      </c>
      <c r="U7395" t="s">
        <v>9727</v>
      </c>
      <c r="V7395" s="39">
        <v>46192</v>
      </c>
      <c r="W7395" s="41">
        <v>42</v>
      </c>
      <c r="X7395" s="26" t="s">
        <v>41762</v>
      </c>
      <c r="Y7395">
        <v>39.5</v>
      </c>
      <c r="Z7395">
        <v>7.47</v>
      </c>
      <c r="AE7395" s="41">
        <v>46.97</v>
      </c>
      <c r="AF7395">
        <v>1</v>
      </c>
      <c r="AG7395">
        <v>0</v>
      </c>
      <c r="AH7395">
        <v>0</v>
      </c>
      <c r="AI7395">
        <v>0</v>
      </c>
      <c r="AJ7395">
        <v>0</v>
      </c>
      <c r="AK7395" s="30">
        <f t="shared" si="712"/>
        <v>1</v>
      </c>
      <c r="AL7395" s="45">
        <v>2</v>
      </c>
      <c r="AM7395" s="32">
        <f t="shared" si="711"/>
        <v>1</v>
      </c>
      <c r="AN7395" s="33" t="str">
        <f t="shared" si="713"/>
        <v>MOROSO</v>
      </c>
      <c r="AO7395" s="33" t="str">
        <f t="shared" si="708"/>
        <v>1meses_pendientes</v>
      </c>
      <c r="AP7395" s="33">
        <f t="shared" si="709"/>
        <v>42</v>
      </c>
      <c r="AQ7395" s="31">
        <f t="shared" si="710"/>
        <v>19</v>
      </c>
    </row>
    <row r="7396" spans="2:43" x14ac:dyDescent="0.3">
      <c r="B7396" s="37">
        <v>46193</v>
      </c>
      <c r="C7396" t="s">
        <v>35</v>
      </c>
      <c r="D7396" t="s">
        <v>51142</v>
      </c>
      <c r="E7396" t="s">
        <v>51143</v>
      </c>
      <c r="F7396" t="s">
        <v>10562</v>
      </c>
      <c r="G7396" t="s">
        <v>51144</v>
      </c>
      <c r="H7396" t="s">
        <v>51145</v>
      </c>
      <c r="I7396" t="s">
        <v>7756</v>
      </c>
      <c r="J7396" t="s">
        <v>7757</v>
      </c>
      <c r="K7396" t="s">
        <v>20629</v>
      </c>
      <c r="L7396" t="s">
        <v>51146</v>
      </c>
      <c r="M7396" t="s">
        <v>51147</v>
      </c>
      <c r="N7396" t="s">
        <v>10567</v>
      </c>
      <c r="O7396" t="s">
        <v>9725</v>
      </c>
      <c r="P7396" t="s">
        <v>9725</v>
      </c>
      <c r="Q7396" t="s">
        <v>51148</v>
      </c>
      <c r="R7396" s="26">
        <v>2</v>
      </c>
      <c r="S7396" s="23">
        <v>366172780000</v>
      </c>
      <c r="T7396" t="s">
        <v>37</v>
      </c>
      <c r="U7396" t="s">
        <v>9727</v>
      </c>
      <c r="V7396" s="39">
        <v>46195</v>
      </c>
      <c r="W7396" s="41">
        <v>30</v>
      </c>
      <c r="X7396" s="26" t="s">
        <v>41762</v>
      </c>
      <c r="Y7396">
        <v>31.14</v>
      </c>
      <c r="AE7396" s="41">
        <v>31.14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 s="30">
        <f t="shared" si="712"/>
        <v>0</v>
      </c>
      <c r="AL7396" s="45">
        <v>2</v>
      </c>
      <c r="AM7396" s="32">
        <f t="shared" si="711"/>
        <v>2</v>
      </c>
      <c r="AN7396" s="33" t="str">
        <f t="shared" si="713"/>
        <v>NPN</v>
      </c>
      <c r="AO7396" s="33" t="str">
        <f t="shared" si="708"/>
        <v>2meses_pendientes</v>
      </c>
      <c r="AP7396" s="33">
        <f t="shared" si="709"/>
        <v>60</v>
      </c>
      <c r="AQ7396" s="31">
        <f t="shared" si="710"/>
        <v>22</v>
      </c>
    </row>
    <row r="7397" spans="2:43" x14ac:dyDescent="0.3">
      <c r="B7397" s="37">
        <v>46193</v>
      </c>
      <c r="C7397" t="s">
        <v>35</v>
      </c>
      <c r="D7397" t="s">
        <v>51149</v>
      </c>
      <c r="E7397" t="s">
        <v>51150</v>
      </c>
      <c r="F7397" t="s">
        <v>10562</v>
      </c>
      <c r="G7397" t="s">
        <v>51151</v>
      </c>
      <c r="H7397" t="s">
        <v>51152</v>
      </c>
      <c r="I7397" t="s">
        <v>6217</v>
      </c>
      <c r="J7397" t="s">
        <v>9755</v>
      </c>
      <c r="K7397" t="s">
        <v>9756</v>
      </c>
      <c r="L7397" t="s">
        <v>51153</v>
      </c>
      <c r="M7397" t="s">
        <v>51154</v>
      </c>
      <c r="N7397" t="s">
        <v>10567</v>
      </c>
      <c r="O7397" t="s">
        <v>9725</v>
      </c>
      <c r="P7397" t="s">
        <v>9725</v>
      </c>
      <c r="Q7397" t="s">
        <v>51155</v>
      </c>
      <c r="R7397" s="26">
        <v>2</v>
      </c>
      <c r="S7397" s="23">
        <v>365172960000</v>
      </c>
      <c r="T7397" t="s">
        <v>37</v>
      </c>
      <c r="U7397" t="s">
        <v>9727</v>
      </c>
      <c r="V7397" s="39">
        <v>46202</v>
      </c>
      <c r="W7397" s="41">
        <v>28</v>
      </c>
      <c r="X7397" s="26" t="s">
        <v>41762</v>
      </c>
      <c r="AE7397" s="41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 s="30">
        <f t="shared" si="712"/>
        <v>0</v>
      </c>
      <c r="AL7397" s="45">
        <v>2</v>
      </c>
      <c r="AM7397" s="32">
        <f t="shared" si="711"/>
        <v>2</v>
      </c>
      <c r="AN7397" s="33" t="str">
        <f t="shared" si="713"/>
        <v>NPN</v>
      </c>
      <c r="AO7397" s="33" t="str">
        <f t="shared" si="708"/>
        <v>2meses_pendientes</v>
      </c>
      <c r="AP7397" s="33">
        <f t="shared" si="709"/>
        <v>56</v>
      </c>
      <c r="AQ7397" s="31">
        <f t="shared" si="710"/>
        <v>29</v>
      </c>
    </row>
    <row r="7398" spans="2:43" x14ac:dyDescent="0.3">
      <c r="B7398" s="37">
        <v>46197</v>
      </c>
      <c r="C7398" t="s">
        <v>35</v>
      </c>
      <c r="D7398" t="s">
        <v>51156</v>
      </c>
      <c r="E7398" t="s">
        <v>51157</v>
      </c>
      <c r="F7398" t="s">
        <v>10562</v>
      </c>
      <c r="G7398" t="s">
        <v>51158</v>
      </c>
      <c r="H7398" t="s">
        <v>51159</v>
      </c>
      <c r="I7398" t="s">
        <v>6217</v>
      </c>
      <c r="J7398" t="s">
        <v>9755</v>
      </c>
      <c r="K7398" t="s">
        <v>9756</v>
      </c>
      <c r="L7398" t="s">
        <v>51160</v>
      </c>
      <c r="M7398" t="s">
        <v>51161</v>
      </c>
      <c r="N7398" t="s">
        <v>10567</v>
      </c>
      <c r="O7398" t="s">
        <v>9725</v>
      </c>
      <c r="P7398" t="s">
        <v>9725</v>
      </c>
      <c r="Q7398" t="s">
        <v>51162</v>
      </c>
      <c r="R7398" s="26">
        <v>1</v>
      </c>
      <c r="S7398" s="23">
        <v>369176320000</v>
      </c>
      <c r="T7398" t="s">
        <v>37</v>
      </c>
      <c r="U7398" t="s">
        <v>9727</v>
      </c>
      <c r="V7398" s="39">
        <v>46200</v>
      </c>
      <c r="W7398" s="41">
        <v>21</v>
      </c>
      <c r="X7398" s="26" t="s">
        <v>41762</v>
      </c>
      <c r="AE7398" s="41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 s="30">
        <f t="shared" si="712"/>
        <v>0</v>
      </c>
      <c r="AL7398" s="45">
        <v>2</v>
      </c>
      <c r="AM7398" s="32">
        <f t="shared" si="711"/>
        <v>2</v>
      </c>
      <c r="AN7398" s="33" t="str">
        <f t="shared" si="713"/>
        <v>NPN</v>
      </c>
      <c r="AO7398" s="33" t="str">
        <f t="shared" si="708"/>
        <v>2meses_pendientes</v>
      </c>
      <c r="AP7398" s="33">
        <f t="shared" si="709"/>
        <v>42</v>
      </c>
      <c r="AQ7398" s="31">
        <f t="shared" si="710"/>
        <v>27</v>
      </c>
    </row>
    <row r="7399" spans="2:43" x14ac:dyDescent="0.3">
      <c r="B7399" s="37">
        <v>46199</v>
      </c>
      <c r="C7399" t="s">
        <v>35</v>
      </c>
      <c r="D7399" t="s">
        <v>51163</v>
      </c>
      <c r="E7399" t="s">
        <v>51164</v>
      </c>
      <c r="F7399" t="s">
        <v>10562</v>
      </c>
      <c r="G7399" t="s">
        <v>51165</v>
      </c>
      <c r="H7399" t="s">
        <v>51166</v>
      </c>
      <c r="I7399" t="s">
        <v>6217</v>
      </c>
      <c r="J7399" t="s">
        <v>9755</v>
      </c>
      <c r="K7399" t="s">
        <v>9756</v>
      </c>
      <c r="L7399" t="s">
        <v>51167</v>
      </c>
      <c r="M7399" t="s">
        <v>51168</v>
      </c>
      <c r="N7399" t="s">
        <v>10567</v>
      </c>
      <c r="O7399" t="s">
        <v>9725</v>
      </c>
      <c r="P7399" t="s">
        <v>9725</v>
      </c>
      <c r="Q7399" t="s">
        <v>51169</v>
      </c>
      <c r="R7399" s="26">
        <v>1</v>
      </c>
      <c r="S7399" s="23">
        <v>316005630000</v>
      </c>
      <c r="T7399" t="s">
        <v>37</v>
      </c>
      <c r="U7399" t="s">
        <v>9727</v>
      </c>
      <c r="V7399" s="39">
        <v>46200</v>
      </c>
      <c r="W7399" s="41">
        <v>21</v>
      </c>
      <c r="X7399" s="26" t="s">
        <v>41762</v>
      </c>
      <c r="AE7399" s="41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 s="30">
        <f t="shared" si="712"/>
        <v>0</v>
      </c>
      <c r="AL7399" s="45">
        <v>2</v>
      </c>
      <c r="AM7399" s="32">
        <f t="shared" si="711"/>
        <v>2</v>
      </c>
      <c r="AN7399" s="33" t="str">
        <f t="shared" si="713"/>
        <v>NPN</v>
      </c>
      <c r="AO7399" s="33" t="str">
        <f t="shared" si="708"/>
        <v>2meses_pendientes</v>
      </c>
      <c r="AP7399" s="33">
        <f t="shared" si="709"/>
        <v>42</v>
      </c>
      <c r="AQ7399" s="31">
        <f t="shared" si="710"/>
        <v>27</v>
      </c>
    </row>
    <row r="7400" spans="2:43" x14ac:dyDescent="0.3">
      <c r="B7400" s="37">
        <v>46199</v>
      </c>
      <c r="C7400" t="s">
        <v>35</v>
      </c>
      <c r="D7400" t="s">
        <v>51170</v>
      </c>
      <c r="E7400" t="s">
        <v>51171</v>
      </c>
      <c r="F7400" t="s">
        <v>10562</v>
      </c>
      <c r="G7400" t="s">
        <v>51172</v>
      </c>
      <c r="H7400" t="s">
        <v>51173</v>
      </c>
      <c r="I7400" t="s">
        <v>7756</v>
      </c>
      <c r="J7400" t="s">
        <v>7757</v>
      </c>
      <c r="K7400" t="s">
        <v>7758</v>
      </c>
      <c r="L7400" t="s">
        <v>51174</v>
      </c>
      <c r="M7400" t="s">
        <v>51175</v>
      </c>
      <c r="N7400" t="s">
        <v>10567</v>
      </c>
      <c r="O7400" t="s">
        <v>9725</v>
      </c>
      <c r="P7400" t="s">
        <v>9725</v>
      </c>
      <c r="Q7400" t="s">
        <v>51176</v>
      </c>
      <c r="R7400" s="26">
        <v>1</v>
      </c>
      <c r="S7400" s="23">
        <v>361178220000</v>
      </c>
      <c r="T7400" t="s">
        <v>37</v>
      </c>
      <c r="U7400" t="s">
        <v>9727</v>
      </c>
      <c r="V7400" s="39">
        <v>46202</v>
      </c>
      <c r="W7400" s="41">
        <v>21</v>
      </c>
      <c r="X7400" s="26" t="s">
        <v>41762</v>
      </c>
      <c r="AE7400" s="41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 s="30">
        <f t="shared" si="712"/>
        <v>0</v>
      </c>
      <c r="AL7400" s="45">
        <v>2</v>
      </c>
      <c r="AM7400" s="32">
        <f t="shared" si="711"/>
        <v>2</v>
      </c>
      <c r="AN7400" s="33" t="str">
        <f t="shared" si="713"/>
        <v>NPN</v>
      </c>
      <c r="AO7400" s="33" t="str">
        <f t="shared" si="708"/>
        <v>2meses_pendientes</v>
      </c>
      <c r="AP7400" s="33">
        <f t="shared" si="709"/>
        <v>42</v>
      </c>
      <c r="AQ7400" s="31">
        <f t="shared" si="710"/>
        <v>29</v>
      </c>
    </row>
    <row r="7401" spans="2:43" x14ac:dyDescent="0.3">
      <c r="B7401" s="37">
        <v>46199</v>
      </c>
      <c r="C7401" t="s">
        <v>35</v>
      </c>
      <c r="D7401" t="s">
        <v>51177</v>
      </c>
      <c r="E7401" t="s">
        <v>51178</v>
      </c>
      <c r="F7401" t="s">
        <v>10562</v>
      </c>
      <c r="G7401" t="s">
        <v>51179</v>
      </c>
      <c r="H7401" t="s">
        <v>51180</v>
      </c>
      <c r="I7401" t="s">
        <v>7756</v>
      </c>
      <c r="J7401" t="s">
        <v>7757</v>
      </c>
      <c r="K7401" t="s">
        <v>7758</v>
      </c>
      <c r="L7401" t="s">
        <v>51181</v>
      </c>
      <c r="M7401" t="s">
        <v>51182</v>
      </c>
      <c r="N7401" t="s">
        <v>10567</v>
      </c>
      <c r="O7401" t="s">
        <v>9725</v>
      </c>
      <c r="P7401" t="s">
        <v>9725</v>
      </c>
      <c r="Q7401" t="s">
        <v>51183</v>
      </c>
      <c r="R7401" s="26">
        <v>1</v>
      </c>
      <c r="S7401" s="23">
        <v>363178860000</v>
      </c>
      <c r="T7401" t="s">
        <v>37</v>
      </c>
      <c r="U7401" t="s">
        <v>9727</v>
      </c>
      <c r="V7401" s="39">
        <v>46200</v>
      </c>
      <c r="W7401" s="41">
        <v>21</v>
      </c>
      <c r="X7401" s="26" t="s">
        <v>41762</v>
      </c>
      <c r="AE7401" s="4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 s="30">
        <f t="shared" si="712"/>
        <v>0</v>
      </c>
      <c r="AL7401" s="45">
        <v>2</v>
      </c>
      <c r="AM7401" s="32">
        <f t="shared" si="711"/>
        <v>2</v>
      </c>
      <c r="AN7401" s="33" t="str">
        <f t="shared" si="713"/>
        <v>NPN</v>
      </c>
      <c r="AO7401" s="33" t="str">
        <f t="shared" si="708"/>
        <v>2meses_pendientes</v>
      </c>
      <c r="AP7401" s="33">
        <f t="shared" si="709"/>
        <v>42</v>
      </c>
      <c r="AQ7401" s="31">
        <f t="shared" si="710"/>
        <v>27</v>
      </c>
    </row>
    <row r="7402" spans="2:43" x14ac:dyDescent="0.3">
      <c r="B7402" s="37">
        <v>46202</v>
      </c>
      <c r="C7402" t="s">
        <v>35</v>
      </c>
      <c r="D7402" t="s">
        <v>51184</v>
      </c>
      <c r="E7402" t="s">
        <v>51185</v>
      </c>
      <c r="F7402" t="s">
        <v>10562</v>
      </c>
      <c r="G7402" t="s">
        <v>51186</v>
      </c>
      <c r="H7402" t="s">
        <v>51187</v>
      </c>
      <c r="I7402" t="s">
        <v>7756</v>
      </c>
      <c r="J7402" t="s">
        <v>7757</v>
      </c>
      <c r="K7402" t="s">
        <v>7758</v>
      </c>
      <c r="L7402" t="s">
        <v>51188</v>
      </c>
      <c r="M7402" t="s">
        <v>51189</v>
      </c>
      <c r="N7402" t="s">
        <v>10567</v>
      </c>
      <c r="O7402" t="s">
        <v>9725</v>
      </c>
      <c r="P7402" t="s">
        <v>9725</v>
      </c>
      <c r="Q7402" t="s">
        <v>51190</v>
      </c>
      <c r="R7402" s="26">
        <v>1</v>
      </c>
      <c r="S7402" s="23">
        <v>361180000000</v>
      </c>
      <c r="T7402" t="s">
        <v>37</v>
      </c>
      <c r="U7402" t="s">
        <v>9727</v>
      </c>
      <c r="V7402" s="39">
        <v>46202</v>
      </c>
      <c r="W7402" s="41">
        <v>21</v>
      </c>
      <c r="X7402" s="26" t="s">
        <v>41762</v>
      </c>
      <c r="AE7402" s="41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 s="30">
        <f t="shared" si="712"/>
        <v>0</v>
      </c>
      <c r="AL7402" s="45">
        <v>2</v>
      </c>
      <c r="AM7402" s="32">
        <f t="shared" si="711"/>
        <v>2</v>
      </c>
      <c r="AN7402" s="33" t="str">
        <f t="shared" si="713"/>
        <v>NPN</v>
      </c>
      <c r="AO7402" s="33" t="str">
        <f t="shared" si="708"/>
        <v>2meses_pendientes</v>
      </c>
      <c r="AP7402" s="33">
        <f t="shared" si="709"/>
        <v>42</v>
      </c>
      <c r="AQ7402" s="31">
        <f t="shared" si="710"/>
        <v>29</v>
      </c>
    </row>
    <row r="7403" spans="2:43" x14ac:dyDescent="0.3">
      <c r="B7403" s="37">
        <v>46202</v>
      </c>
      <c r="C7403" t="s">
        <v>35</v>
      </c>
      <c r="D7403" t="s">
        <v>51191</v>
      </c>
      <c r="E7403" t="s">
        <v>51192</v>
      </c>
      <c r="F7403" t="s">
        <v>10562</v>
      </c>
      <c r="G7403" t="s">
        <v>51193</v>
      </c>
      <c r="H7403" t="s">
        <v>51194</v>
      </c>
      <c r="I7403" t="s">
        <v>7756</v>
      </c>
      <c r="J7403" t="s">
        <v>7757</v>
      </c>
      <c r="K7403" t="s">
        <v>7758</v>
      </c>
      <c r="L7403" t="s">
        <v>51195</v>
      </c>
      <c r="M7403" t="s">
        <v>51196</v>
      </c>
      <c r="N7403" t="s">
        <v>10567</v>
      </c>
      <c r="O7403" t="s">
        <v>9725</v>
      </c>
      <c r="P7403" t="s">
        <v>9725</v>
      </c>
      <c r="Q7403" t="s">
        <v>51197</v>
      </c>
      <c r="R7403" s="26">
        <v>1</v>
      </c>
      <c r="S7403" s="23">
        <v>365179520000</v>
      </c>
      <c r="T7403" t="s">
        <v>37</v>
      </c>
      <c r="U7403" t="s">
        <v>9727</v>
      </c>
      <c r="V7403" s="39">
        <v>46203</v>
      </c>
      <c r="W7403" s="41">
        <v>21</v>
      </c>
      <c r="X7403" s="26" t="s">
        <v>41762</v>
      </c>
      <c r="Y7403">
        <v>21.21</v>
      </c>
      <c r="AE7403" s="41">
        <v>21.21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 s="30">
        <f t="shared" si="712"/>
        <v>0</v>
      </c>
      <c r="AL7403" s="45">
        <v>2</v>
      </c>
      <c r="AM7403" s="32">
        <f t="shared" si="711"/>
        <v>2</v>
      </c>
      <c r="AN7403" s="33" t="str">
        <f t="shared" si="713"/>
        <v>NPN</v>
      </c>
      <c r="AO7403" s="33" t="str">
        <f t="shared" si="708"/>
        <v>2meses_pendientes</v>
      </c>
      <c r="AP7403" s="33">
        <f t="shared" si="709"/>
        <v>42</v>
      </c>
      <c r="AQ7403" s="31">
        <f t="shared" si="710"/>
        <v>30</v>
      </c>
    </row>
    <row r="7404" spans="2:43" x14ac:dyDescent="0.3">
      <c r="B7404" s="37">
        <v>46202</v>
      </c>
      <c r="C7404" t="s">
        <v>35</v>
      </c>
      <c r="D7404" t="s">
        <v>51198</v>
      </c>
      <c r="E7404" t="s">
        <v>51199</v>
      </c>
      <c r="F7404" t="s">
        <v>10562</v>
      </c>
      <c r="G7404" t="s">
        <v>51200</v>
      </c>
      <c r="H7404" t="s">
        <v>51201</v>
      </c>
      <c r="I7404" t="s">
        <v>7756</v>
      </c>
      <c r="J7404" t="s">
        <v>7757</v>
      </c>
      <c r="K7404" t="s">
        <v>7758</v>
      </c>
      <c r="L7404" t="s">
        <v>51202</v>
      </c>
      <c r="M7404" t="s">
        <v>51203</v>
      </c>
      <c r="N7404" t="s">
        <v>10567</v>
      </c>
      <c r="O7404" t="s">
        <v>9725</v>
      </c>
      <c r="P7404" t="s">
        <v>9725</v>
      </c>
      <c r="Q7404" t="s">
        <v>51204</v>
      </c>
      <c r="R7404" s="26">
        <v>1</v>
      </c>
      <c r="S7404" s="23">
        <v>318084370000</v>
      </c>
      <c r="T7404" t="s">
        <v>37</v>
      </c>
      <c r="U7404" t="s">
        <v>9727</v>
      </c>
      <c r="V7404" s="39">
        <v>46203</v>
      </c>
      <c r="W7404" s="41">
        <v>21</v>
      </c>
      <c r="X7404" s="26" t="s">
        <v>41762</v>
      </c>
      <c r="AE7404" s="41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 s="30">
        <f t="shared" si="712"/>
        <v>0</v>
      </c>
      <c r="AL7404" s="45">
        <v>2</v>
      </c>
      <c r="AM7404" s="32">
        <f t="shared" si="711"/>
        <v>2</v>
      </c>
      <c r="AN7404" s="33" t="str">
        <f t="shared" si="713"/>
        <v>NPN</v>
      </c>
      <c r="AO7404" s="33" t="str">
        <f t="shared" si="708"/>
        <v>2meses_pendientes</v>
      </c>
      <c r="AP7404" s="33">
        <f t="shared" si="709"/>
        <v>42</v>
      </c>
      <c r="AQ7404" s="31">
        <f t="shared" si="710"/>
        <v>30</v>
      </c>
    </row>
    <row r="7405" spans="2:43" x14ac:dyDescent="0.3">
      <c r="B7405" s="37">
        <v>46202</v>
      </c>
      <c r="C7405" t="s">
        <v>35</v>
      </c>
      <c r="D7405" t="s">
        <v>51205</v>
      </c>
      <c r="E7405" t="s">
        <v>51206</v>
      </c>
      <c r="F7405" t="s">
        <v>10562</v>
      </c>
      <c r="G7405" t="s">
        <v>51207</v>
      </c>
      <c r="H7405" t="s">
        <v>51208</v>
      </c>
      <c r="I7405" t="s">
        <v>7756</v>
      </c>
      <c r="J7405" t="s">
        <v>7757</v>
      </c>
      <c r="K7405" t="s">
        <v>7758</v>
      </c>
      <c r="L7405" t="s">
        <v>51209</v>
      </c>
      <c r="M7405" t="s">
        <v>51210</v>
      </c>
      <c r="N7405" t="s">
        <v>10567</v>
      </c>
      <c r="O7405" t="s">
        <v>9725</v>
      </c>
      <c r="P7405" t="s">
        <v>9725</v>
      </c>
      <c r="Q7405" t="s">
        <v>51211</v>
      </c>
      <c r="R7405" s="26">
        <v>1</v>
      </c>
      <c r="S7405" s="23">
        <v>369181430000</v>
      </c>
      <c r="T7405" t="s">
        <v>37</v>
      </c>
      <c r="U7405" t="s">
        <v>9727</v>
      </c>
      <c r="V7405" s="39">
        <v>46203</v>
      </c>
      <c r="W7405" s="41">
        <v>21</v>
      </c>
      <c r="X7405" s="26" t="s">
        <v>41762</v>
      </c>
      <c r="AE7405" s="41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 s="30">
        <f t="shared" si="712"/>
        <v>0</v>
      </c>
      <c r="AL7405" s="45">
        <v>2</v>
      </c>
      <c r="AM7405" s="32">
        <f t="shared" si="711"/>
        <v>2</v>
      </c>
      <c r="AN7405" s="33" t="str">
        <f t="shared" si="713"/>
        <v>NPN</v>
      </c>
      <c r="AO7405" s="33" t="str">
        <f t="shared" si="708"/>
        <v>2meses_pendientes</v>
      </c>
      <c r="AP7405" s="33">
        <f t="shared" si="709"/>
        <v>42</v>
      </c>
      <c r="AQ7405" s="31">
        <f t="shared" si="710"/>
        <v>30</v>
      </c>
    </row>
    <row r="7406" spans="2:43" x14ac:dyDescent="0.3">
      <c r="B7406" s="37">
        <v>46202</v>
      </c>
      <c r="C7406" t="s">
        <v>35</v>
      </c>
      <c r="D7406" t="s">
        <v>51212</v>
      </c>
      <c r="E7406" t="s">
        <v>51213</v>
      </c>
      <c r="F7406" t="s">
        <v>9451</v>
      </c>
      <c r="G7406" t="s">
        <v>51214</v>
      </c>
      <c r="H7406" t="s">
        <v>51215</v>
      </c>
      <c r="I7406" t="s">
        <v>7756</v>
      </c>
      <c r="J7406" t="s">
        <v>7757</v>
      </c>
      <c r="K7406" t="s">
        <v>7758</v>
      </c>
      <c r="L7406" t="s">
        <v>51216</v>
      </c>
      <c r="M7406" t="s">
        <v>51217</v>
      </c>
      <c r="N7406" t="s">
        <v>10567</v>
      </c>
      <c r="O7406" t="s">
        <v>9725</v>
      </c>
      <c r="P7406" t="s">
        <v>9725</v>
      </c>
      <c r="Q7406" t="s">
        <v>51218</v>
      </c>
      <c r="R7406" s="26">
        <v>1</v>
      </c>
      <c r="S7406" s="23">
        <v>318092140000</v>
      </c>
      <c r="T7406" t="s">
        <v>37</v>
      </c>
      <c r="U7406" t="s">
        <v>9727</v>
      </c>
      <c r="V7406" s="39">
        <v>46203</v>
      </c>
      <c r="W7406" s="41">
        <v>21</v>
      </c>
      <c r="X7406" s="26" t="s">
        <v>41762</v>
      </c>
      <c r="AE7406" s="41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 s="30">
        <f t="shared" si="712"/>
        <v>0</v>
      </c>
      <c r="AL7406" s="45">
        <v>2</v>
      </c>
      <c r="AM7406" s="32">
        <f t="shared" si="711"/>
        <v>2</v>
      </c>
      <c r="AN7406" s="33" t="str">
        <f t="shared" si="713"/>
        <v>NPN</v>
      </c>
      <c r="AO7406" s="33" t="str">
        <f t="shared" si="708"/>
        <v>2meses_pendientes</v>
      </c>
      <c r="AP7406" s="33">
        <f t="shared" si="709"/>
        <v>42</v>
      </c>
      <c r="AQ7406" s="31">
        <f t="shared" si="710"/>
        <v>30</v>
      </c>
    </row>
    <row r="7407" spans="2:43" x14ac:dyDescent="0.3">
      <c r="B7407" s="37">
        <v>46185</v>
      </c>
      <c r="C7407" t="s">
        <v>35</v>
      </c>
      <c r="D7407" t="s">
        <v>51219</v>
      </c>
      <c r="E7407" t="s">
        <v>51220</v>
      </c>
      <c r="F7407" t="s">
        <v>51221</v>
      </c>
      <c r="G7407" t="s">
        <v>51222</v>
      </c>
      <c r="H7407" t="s">
        <v>51223</v>
      </c>
      <c r="I7407" t="s">
        <v>6217</v>
      </c>
      <c r="J7407" t="s">
        <v>9755</v>
      </c>
      <c r="K7407" t="s">
        <v>9756</v>
      </c>
      <c r="L7407" t="s">
        <v>51224</v>
      </c>
      <c r="M7407" t="s">
        <v>51225</v>
      </c>
      <c r="N7407" t="s">
        <v>51226</v>
      </c>
      <c r="O7407" t="s">
        <v>9725</v>
      </c>
      <c r="P7407" t="s">
        <v>9725</v>
      </c>
      <c r="Q7407" t="s">
        <v>51227</v>
      </c>
      <c r="R7407" s="26">
        <v>2</v>
      </c>
      <c r="S7407" s="23">
        <v>363165060000</v>
      </c>
      <c r="T7407" t="s">
        <v>37</v>
      </c>
      <c r="U7407" t="s">
        <v>9727</v>
      </c>
      <c r="V7407" s="39">
        <v>46186</v>
      </c>
      <c r="W7407" s="41">
        <v>38.200000000000003</v>
      </c>
      <c r="X7407" s="26" t="s">
        <v>41762</v>
      </c>
      <c r="Z7407">
        <v>39.94</v>
      </c>
      <c r="AE7407" s="41">
        <v>39.94</v>
      </c>
      <c r="AF7407">
        <v>1</v>
      </c>
      <c r="AG7407">
        <v>0</v>
      </c>
      <c r="AH7407">
        <v>0</v>
      </c>
      <c r="AI7407">
        <v>0</v>
      </c>
      <c r="AJ7407">
        <v>0</v>
      </c>
      <c r="AK7407" s="30">
        <f t="shared" si="712"/>
        <v>1</v>
      </c>
      <c r="AL7407" s="45">
        <v>2</v>
      </c>
      <c r="AM7407" s="32">
        <f t="shared" si="711"/>
        <v>1</v>
      </c>
      <c r="AN7407" s="33" t="str">
        <f t="shared" si="713"/>
        <v>MOROSO</v>
      </c>
      <c r="AO7407" s="33" t="str">
        <f t="shared" si="708"/>
        <v>1meses_pendientes</v>
      </c>
      <c r="AP7407" s="33">
        <f t="shared" si="709"/>
        <v>38.200000000000003</v>
      </c>
      <c r="AQ7407" s="31">
        <f t="shared" si="710"/>
        <v>13</v>
      </c>
    </row>
    <row r="7408" spans="2:43" x14ac:dyDescent="0.3">
      <c r="B7408" s="37">
        <v>46192</v>
      </c>
      <c r="C7408" t="s">
        <v>35</v>
      </c>
      <c r="D7408" t="s">
        <v>51228</v>
      </c>
      <c r="E7408" t="s">
        <v>51229</v>
      </c>
      <c r="F7408" t="s">
        <v>51230</v>
      </c>
      <c r="G7408" t="s">
        <v>51231</v>
      </c>
      <c r="H7408" t="s">
        <v>51232</v>
      </c>
      <c r="I7408" t="s">
        <v>6217</v>
      </c>
      <c r="J7408" t="s">
        <v>6218</v>
      </c>
      <c r="K7408" t="s">
        <v>7942</v>
      </c>
      <c r="L7408" t="s">
        <v>51230</v>
      </c>
      <c r="M7408" t="s">
        <v>51233</v>
      </c>
      <c r="N7408" t="s">
        <v>51226</v>
      </c>
      <c r="O7408" t="s">
        <v>9725</v>
      </c>
      <c r="P7408" t="s">
        <v>9725</v>
      </c>
      <c r="Q7408" t="s">
        <v>51234</v>
      </c>
      <c r="R7408" s="26">
        <v>2</v>
      </c>
      <c r="S7408" s="23">
        <v>367170570000</v>
      </c>
      <c r="T7408" t="s">
        <v>37</v>
      </c>
      <c r="U7408" t="s">
        <v>9727</v>
      </c>
      <c r="V7408" s="39">
        <v>46193</v>
      </c>
      <c r="W7408" s="41">
        <v>42.61</v>
      </c>
      <c r="X7408" s="26" t="s">
        <v>41762</v>
      </c>
      <c r="AE7408" s="41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 s="30">
        <f t="shared" si="712"/>
        <v>0</v>
      </c>
      <c r="AL7408" s="45">
        <v>2</v>
      </c>
      <c r="AM7408" s="32">
        <f t="shared" si="711"/>
        <v>2</v>
      </c>
      <c r="AN7408" s="33" t="str">
        <f t="shared" si="713"/>
        <v>NPN</v>
      </c>
      <c r="AO7408" s="33" t="str">
        <f t="shared" si="708"/>
        <v>2meses_pendientes</v>
      </c>
      <c r="AP7408" s="33">
        <f t="shared" si="709"/>
        <v>85.22</v>
      </c>
      <c r="AQ7408" s="31">
        <f t="shared" si="710"/>
        <v>20</v>
      </c>
    </row>
    <row r="7409" spans="2:43" x14ac:dyDescent="0.3">
      <c r="B7409" s="37">
        <v>46193</v>
      </c>
      <c r="C7409" t="s">
        <v>35</v>
      </c>
      <c r="D7409" t="s">
        <v>51235</v>
      </c>
      <c r="E7409" t="s">
        <v>51236</v>
      </c>
      <c r="F7409" t="s">
        <v>51237</v>
      </c>
      <c r="G7409" t="s">
        <v>51238</v>
      </c>
      <c r="H7409" t="s">
        <v>51239</v>
      </c>
      <c r="I7409" t="s">
        <v>6217</v>
      </c>
      <c r="J7409" t="s">
        <v>6218</v>
      </c>
      <c r="K7409" t="s">
        <v>7942</v>
      </c>
      <c r="L7409" t="s">
        <v>51237</v>
      </c>
      <c r="M7409" t="s">
        <v>51240</v>
      </c>
      <c r="N7409" t="s">
        <v>51226</v>
      </c>
      <c r="O7409" t="s">
        <v>9725</v>
      </c>
      <c r="P7409" t="s">
        <v>9725</v>
      </c>
      <c r="Q7409" t="s">
        <v>51241</v>
      </c>
      <c r="R7409" s="26">
        <v>1</v>
      </c>
      <c r="S7409" s="23">
        <v>363171830000</v>
      </c>
      <c r="T7409" t="s">
        <v>37</v>
      </c>
      <c r="U7409" t="s">
        <v>9727</v>
      </c>
      <c r="V7409" s="39">
        <v>46193</v>
      </c>
      <c r="W7409" s="41">
        <v>25</v>
      </c>
      <c r="X7409" s="26" t="s">
        <v>41762</v>
      </c>
      <c r="Z7409">
        <v>25.25</v>
      </c>
      <c r="AE7409" s="41">
        <v>25.25</v>
      </c>
      <c r="AF7409">
        <v>1</v>
      </c>
      <c r="AG7409">
        <v>0</v>
      </c>
      <c r="AH7409">
        <v>0</v>
      </c>
      <c r="AI7409">
        <v>0</v>
      </c>
      <c r="AJ7409">
        <v>0</v>
      </c>
      <c r="AK7409" s="30">
        <f t="shared" si="712"/>
        <v>1</v>
      </c>
      <c r="AL7409" s="45">
        <v>2</v>
      </c>
      <c r="AM7409" s="32">
        <f t="shared" si="711"/>
        <v>1</v>
      </c>
      <c r="AN7409" s="33" t="str">
        <f t="shared" si="713"/>
        <v>MOROSO</v>
      </c>
      <c r="AO7409" s="33" t="str">
        <f t="shared" si="708"/>
        <v>1meses_pendientes</v>
      </c>
      <c r="AP7409" s="33">
        <f t="shared" si="709"/>
        <v>25</v>
      </c>
      <c r="AQ7409" s="31">
        <f t="shared" si="710"/>
        <v>20</v>
      </c>
    </row>
    <row r="7410" spans="2:43" x14ac:dyDescent="0.3">
      <c r="B7410" s="37">
        <v>46197</v>
      </c>
      <c r="C7410" t="s">
        <v>35</v>
      </c>
      <c r="D7410" t="s">
        <v>51242</v>
      </c>
      <c r="E7410" t="s">
        <v>51243</v>
      </c>
      <c r="F7410" t="s">
        <v>51244</v>
      </c>
      <c r="G7410" t="s">
        <v>51245</v>
      </c>
      <c r="H7410" t="s">
        <v>51246</v>
      </c>
      <c r="I7410" t="s">
        <v>6217</v>
      </c>
      <c r="J7410" t="s">
        <v>9720</v>
      </c>
      <c r="K7410" t="s">
        <v>9733</v>
      </c>
      <c r="L7410" t="s">
        <v>51244</v>
      </c>
      <c r="M7410" t="s">
        <v>51247</v>
      </c>
      <c r="N7410" t="s">
        <v>51226</v>
      </c>
      <c r="O7410" t="s">
        <v>9725</v>
      </c>
      <c r="P7410" t="s">
        <v>9725</v>
      </c>
      <c r="Q7410" t="s">
        <v>51248</v>
      </c>
      <c r="R7410" s="26">
        <v>3</v>
      </c>
      <c r="S7410" s="23">
        <v>362175230000</v>
      </c>
      <c r="T7410" t="s">
        <v>37</v>
      </c>
      <c r="U7410" t="s">
        <v>9727</v>
      </c>
      <c r="V7410" s="39">
        <v>46197</v>
      </c>
      <c r="W7410" s="41">
        <v>35.450000000000003</v>
      </c>
      <c r="X7410" s="26" t="s">
        <v>41762</v>
      </c>
      <c r="Z7410">
        <v>36.96</v>
      </c>
      <c r="AE7410" s="41">
        <v>36.96</v>
      </c>
      <c r="AF7410">
        <v>1</v>
      </c>
      <c r="AG7410">
        <v>0</v>
      </c>
      <c r="AH7410">
        <v>0</v>
      </c>
      <c r="AI7410">
        <v>0</v>
      </c>
      <c r="AJ7410">
        <v>0</v>
      </c>
      <c r="AK7410" s="30">
        <f t="shared" si="712"/>
        <v>1</v>
      </c>
      <c r="AL7410" s="45">
        <v>2</v>
      </c>
      <c r="AM7410" s="32">
        <f t="shared" si="711"/>
        <v>1</v>
      </c>
      <c r="AN7410" s="33" t="str">
        <f t="shared" si="713"/>
        <v>MOROSO</v>
      </c>
      <c r="AO7410" s="33" t="str">
        <f t="shared" si="708"/>
        <v>1meses_pendientes</v>
      </c>
      <c r="AP7410" s="33">
        <f t="shared" si="709"/>
        <v>35.450000000000003</v>
      </c>
      <c r="AQ7410" s="31">
        <f t="shared" si="710"/>
        <v>24</v>
      </c>
    </row>
    <row r="7411" spans="2:43" x14ac:dyDescent="0.3">
      <c r="B7411" s="37">
        <v>46197</v>
      </c>
      <c r="C7411" t="s">
        <v>35</v>
      </c>
      <c r="D7411" t="s">
        <v>51249</v>
      </c>
      <c r="E7411" t="s">
        <v>51250</v>
      </c>
      <c r="F7411" t="s">
        <v>51251</v>
      </c>
      <c r="G7411" t="s">
        <v>51252</v>
      </c>
      <c r="H7411" t="s">
        <v>51253</v>
      </c>
      <c r="I7411" t="s">
        <v>6217</v>
      </c>
      <c r="J7411" t="s">
        <v>6218</v>
      </c>
      <c r="K7411" t="s">
        <v>7942</v>
      </c>
      <c r="L7411" t="s">
        <v>51254</v>
      </c>
      <c r="M7411" t="s">
        <v>51255</v>
      </c>
      <c r="N7411" t="s">
        <v>51226</v>
      </c>
      <c r="O7411" t="s">
        <v>9725</v>
      </c>
      <c r="P7411" t="s">
        <v>9725</v>
      </c>
      <c r="Q7411" t="s">
        <v>51256</v>
      </c>
      <c r="R7411" s="26">
        <v>1</v>
      </c>
      <c r="S7411" s="23">
        <v>219010600000</v>
      </c>
      <c r="T7411" t="s">
        <v>37</v>
      </c>
      <c r="U7411" t="s">
        <v>9727</v>
      </c>
      <c r="V7411" s="39">
        <v>46197</v>
      </c>
      <c r="W7411" s="41">
        <v>25</v>
      </c>
      <c r="X7411" s="26" t="s">
        <v>41762</v>
      </c>
      <c r="AE7411" s="4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 s="30">
        <f t="shared" si="712"/>
        <v>0</v>
      </c>
      <c r="AL7411" s="45">
        <v>2</v>
      </c>
      <c r="AM7411" s="32">
        <f t="shared" si="711"/>
        <v>2</v>
      </c>
      <c r="AN7411" s="33" t="str">
        <f t="shared" si="713"/>
        <v>NPN</v>
      </c>
      <c r="AO7411" s="33" t="str">
        <f t="shared" si="708"/>
        <v>2meses_pendientes</v>
      </c>
      <c r="AP7411" s="33">
        <f t="shared" si="709"/>
        <v>50</v>
      </c>
      <c r="AQ7411" s="31">
        <f t="shared" si="710"/>
        <v>24</v>
      </c>
    </row>
    <row r="7412" spans="2:43" x14ac:dyDescent="0.3">
      <c r="B7412" s="37">
        <v>46203</v>
      </c>
      <c r="C7412" t="s">
        <v>35</v>
      </c>
      <c r="D7412" t="s">
        <v>51257</v>
      </c>
      <c r="E7412" t="s">
        <v>51258</v>
      </c>
      <c r="F7412" t="s">
        <v>51259</v>
      </c>
      <c r="G7412" t="s">
        <v>51260</v>
      </c>
      <c r="H7412" t="s">
        <v>51261</v>
      </c>
      <c r="I7412" t="s">
        <v>6217</v>
      </c>
      <c r="J7412" t="s">
        <v>6218</v>
      </c>
      <c r="K7412" t="s">
        <v>6217</v>
      </c>
      <c r="L7412" t="s">
        <v>51259</v>
      </c>
      <c r="M7412" t="s">
        <v>51262</v>
      </c>
      <c r="N7412" t="s">
        <v>51226</v>
      </c>
      <c r="O7412" t="s">
        <v>9725</v>
      </c>
      <c r="P7412" t="s">
        <v>9725</v>
      </c>
      <c r="Q7412" t="s">
        <v>51263</v>
      </c>
      <c r="R7412" s="26">
        <v>2</v>
      </c>
      <c r="S7412" s="23">
        <v>365180770000</v>
      </c>
      <c r="T7412" t="s">
        <v>37</v>
      </c>
      <c r="U7412" t="s">
        <v>9727</v>
      </c>
      <c r="V7412" s="39">
        <v>46202</v>
      </c>
      <c r="W7412" s="41">
        <v>36</v>
      </c>
      <c r="X7412" s="26" t="s">
        <v>41762</v>
      </c>
      <c r="AE7412" s="41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 s="30">
        <f t="shared" si="712"/>
        <v>0</v>
      </c>
      <c r="AL7412" s="45">
        <v>2</v>
      </c>
      <c r="AM7412" s="32">
        <f t="shared" si="711"/>
        <v>2</v>
      </c>
      <c r="AN7412" s="33" t="str">
        <f t="shared" si="713"/>
        <v>NPN</v>
      </c>
      <c r="AO7412" s="33" t="str">
        <f t="shared" si="708"/>
        <v>2meses_pendientes</v>
      </c>
      <c r="AP7412" s="33">
        <f t="shared" si="709"/>
        <v>72</v>
      </c>
      <c r="AQ7412" s="31">
        <f t="shared" si="710"/>
        <v>29</v>
      </c>
    </row>
    <row r="7413" spans="2:43" x14ac:dyDescent="0.3">
      <c r="B7413" s="37">
        <v>46174</v>
      </c>
      <c r="C7413" t="s">
        <v>35</v>
      </c>
      <c r="D7413" t="s">
        <v>51264</v>
      </c>
      <c r="E7413" t="s">
        <v>51265</v>
      </c>
      <c r="F7413" t="s">
        <v>51266</v>
      </c>
      <c r="G7413" t="s">
        <v>51267</v>
      </c>
      <c r="H7413" t="s">
        <v>51268</v>
      </c>
      <c r="I7413" t="s">
        <v>6217</v>
      </c>
      <c r="J7413" t="s">
        <v>9755</v>
      </c>
      <c r="K7413" t="s">
        <v>51269</v>
      </c>
      <c r="L7413" t="s">
        <v>51270</v>
      </c>
      <c r="M7413" t="s">
        <v>51271</v>
      </c>
      <c r="N7413" t="s">
        <v>10700</v>
      </c>
      <c r="O7413" t="s">
        <v>9725</v>
      </c>
      <c r="P7413" t="s">
        <v>9725</v>
      </c>
      <c r="Q7413" t="s">
        <v>51272</v>
      </c>
      <c r="R7413" s="26">
        <v>2</v>
      </c>
      <c r="S7413" s="23">
        <v>343420000000</v>
      </c>
      <c r="T7413" t="s">
        <v>37</v>
      </c>
      <c r="U7413" t="s">
        <v>9727</v>
      </c>
      <c r="V7413" s="39">
        <v>46177</v>
      </c>
      <c r="W7413" s="41">
        <v>30</v>
      </c>
      <c r="X7413" s="26" t="s">
        <v>41762</v>
      </c>
      <c r="Y7413">
        <v>20</v>
      </c>
      <c r="Z7413">
        <v>36</v>
      </c>
      <c r="AE7413" s="41">
        <v>56</v>
      </c>
      <c r="AF7413">
        <v>1</v>
      </c>
      <c r="AG7413">
        <v>0</v>
      </c>
      <c r="AH7413">
        <v>0</v>
      </c>
      <c r="AI7413">
        <v>0</v>
      </c>
      <c r="AJ7413">
        <v>0</v>
      </c>
      <c r="AK7413" s="30">
        <f t="shared" si="712"/>
        <v>1</v>
      </c>
      <c r="AL7413" s="45">
        <v>2</v>
      </c>
      <c r="AM7413" s="32">
        <f t="shared" si="711"/>
        <v>1</v>
      </c>
      <c r="AN7413" s="33" t="str">
        <f t="shared" si="713"/>
        <v>MOROSO</v>
      </c>
      <c r="AO7413" s="33" t="str">
        <f t="shared" si="708"/>
        <v>1meses_pendientes</v>
      </c>
      <c r="AP7413" s="33">
        <f t="shared" si="709"/>
        <v>30</v>
      </c>
      <c r="AQ7413" s="31">
        <f t="shared" si="710"/>
        <v>4</v>
      </c>
    </row>
    <row r="7414" spans="2:43" x14ac:dyDescent="0.3">
      <c r="B7414" s="37">
        <v>46177</v>
      </c>
      <c r="C7414" t="s">
        <v>35</v>
      </c>
      <c r="D7414" t="s">
        <v>51273</v>
      </c>
      <c r="E7414" t="s">
        <v>51274</v>
      </c>
      <c r="F7414" t="s">
        <v>51275</v>
      </c>
      <c r="G7414" t="s">
        <v>51276</v>
      </c>
      <c r="H7414" t="s">
        <v>51277</v>
      </c>
      <c r="I7414" t="s">
        <v>6217</v>
      </c>
      <c r="J7414" t="s">
        <v>9720</v>
      </c>
      <c r="K7414" t="s">
        <v>10433</v>
      </c>
      <c r="L7414" t="s">
        <v>51278</v>
      </c>
      <c r="M7414" t="s">
        <v>51279</v>
      </c>
      <c r="N7414" t="s">
        <v>10700</v>
      </c>
      <c r="O7414" t="s">
        <v>9725</v>
      </c>
      <c r="P7414" t="s">
        <v>9725</v>
      </c>
      <c r="Q7414" t="s">
        <v>51280</v>
      </c>
      <c r="R7414" s="26">
        <v>3</v>
      </c>
      <c r="S7414" s="23">
        <v>369155540000</v>
      </c>
      <c r="T7414" t="s">
        <v>37</v>
      </c>
      <c r="U7414" t="s">
        <v>9727</v>
      </c>
      <c r="V7414" s="39">
        <v>46178</v>
      </c>
      <c r="W7414" s="41">
        <v>37.46</v>
      </c>
      <c r="X7414" s="26" t="s">
        <v>41762</v>
      </c>
      <c r="AE7414" s="41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 s="30">
        <f t="shared" si="712"/>
        <v>0</v>
      </c>
      <c r="AL7414" s="45">
        <v>2</v>
      </c>
      <c r="AM7414" s="32">
        <f t="shared" si="711"/>
        <v>2</v>
      </c>
      <c r="AN7414" s="33" t="str">
        <f t="shared" si="713"/>
        <v>NPN</v>
      </c>
      <c r="AO7414" s="33" t="str">
        <f t="shared" si="708"/>
        <v>2meses_pendientes</v>
      </c>
      <c r="AP7414" s="33">
        <f t="shared" si="709"/>
        <v>74.92</v>
      </c>
      <c r="AQ7414" s="31">
        <f t="shared" si="710"/>
        <v>5</v>
      </c>
    </row>
    <row r="7415" spans="2:43" x14ac:dyDescent="0.3">
      <c r="B7415" s="37">
        <v>46177</v>
      </c>
      <c r="C7415" t="s">
        <v>35</v>
      </c>
      <c r="D7415" t="s">
        <v>51281</v>
      </c>
      <c r="E7415" t="s">
        <v>51282</v>
      </c>
      <c r="F7415" t="s">
        <v>51283</v>
      </c>
      <c r="G7415" t="s">
        <v>51284</v>
      </c>
      <c r="H7415" t="s">
        <v>51285</v>
      </c>
      <c r="I7415" t="s">
        <v>6217</v>
      </c>
      <c r="J7415" t="s">
        <v>9720</v>
      </c>
      <c r="K7415" t="s">
        <v>10433</v>
      </c>
      <c r="L7415" t="s">
        <v>51286</v>
      </c>
      <c r="M7415" t="s">
        <v>51287</v>
      </c>
      <c r="N7415" t="s">
        <v>10700</v>
      </c>
      <c r="O7415" t="s">
        <v>9725</v>
      </c>
      <c r="P7415" t="s">
        <v>9725</v>
      </c>
      <c r="Q7415" t="s">
        <v>51288</v>
      </c>
      <c r="R7415" s="26">
        <v>1</v>
      </c>
      <c r="S7415" s="23">
        <v>367155910000</v>
      </c>
      <c r="T7415" t="s">
        <v>37</v>
      </c>
      <c r="U7415" t="s">
        <v>9727</v>
      </c>
      <c r="V7415" s="39">
        <v>46179</v>
      </c>
      <c r="W7415" s="41">
        <v>21</v>
      </c>
      <c r="X7415" s="26" t="s">
        <v>41762</v>
      </c>
      <c r="Z7415">
        <v>21.21</v>
      </c>
      <c r="AE7415" s="41">
        <v>21.21</v>
      </c>
      <c r="AF7415">
        <v>1</v>
      </c>
      <c r="AG7415">
        <v>0</v>
      </c>
      <c r="AH7415">
        <v>0</v>
      </c>
      <c r="AI7415">
        <v>0</v>
      </c>
      <c r="AJ7415">
        <v>0</v>
      </c>
      <c r="AK7415" s="30">
        <f t="shared" si="712"/>
        <v>1</v>
      </c>
      <c r="AL7415" s="45">
        <v>2</v>
      </c>
      <c r="AM7415" s="32">
        <f t="shared" si="711"/>
        <v>1</v>
      </c>
      <c r="AN7415" s="33" t="str">
        <f t="shared" si="713"/>
        <v>MOROSO</v>
      </c>
      <c r="AO7415" s="33" t="str">
        <f t="shared" si="708"/>
        <v>1meses_pendientes</v>
      </c>
      <c r="AP7415" s="33">
        <f t="shared" si="709"/>
        <v>21</v>
      </c>
      <c r="AQ7415" s="31">
        <f t="shared" si="710"/>
        <v>6</v>
      </c>
    </row>
    <row r="7416" spans="2:43" x14ac:dyDescent="0.3">
      <c r="B7416" s="37">
        <v>46181</v>
      </c>
      <c r="C7416" t="s">
        <v>35</v>
      </c>
      <c r="D7416" t="s">
        <v>51289</v>
      </c>
      <c r="E7416" t="s">
        <v>51290</v>
      </c>
      <c r="F7416" t="s">
        <v>51291</v>
      </c>
      <c r="G7416" t="s">
        <v>51292</v>
      </c>
      <c r="H7416" t="s">
        <v>51293</v>
      </c>
      <c r="I7416" t="s">
        <v>6217</v>
      </c>
      <c r="J7416" t="s">
        <v>6218</v>
      </c>
      <c r="K7416" t="s">
        <v>810</v>
      </c>
      <c r="L7416" t="s">
        <v>51294</v>
      </c>
      <c r="M7416" t="s">
        <v>51295</v>
      </c>
      <c r="N7416" t="s">
        <v>10700</v>
      </c>
      <c r="O7416" t="s">
        <v>9725</v>
      </c>
      <c r="P7416" t="s">
        <v>9725</v>
      </c>
      <c r="Q7416" t="s">
        <v>51296</v>
      </c>
      <c r="R7416" s="26">
        <v>2</v>
      </c>
      <c r="S7416" s="23">
        <v>362159710000</v>
      </c>
      <c r="T7416" t="s">
        <v>37</v>
      </c>
      <c r="U7416" t="s">
        <v>9727</v>
      </c>
      <c r="V7416" s="39">
        <v>46183</v>
      </c>
      <c r="W7416" s="41">
        <v>30</v>
      </c>
      <c r="X7416" s="26" t="s">
        <v>41762</v>
      </c>
      <c r="AE7416" s="41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 s="30">
        <f t="shared" si="712"/>
        <v>0</v>
      </c>
      <c r="AL7416" s="45">
        <v>2</v>
      </c>
      <c r="AM7416" s="32">
        <f t="shared" si="711"/>
        <v>2</v>
      </c>
      <c r="AN7416" s="33" t="str">
        <f t="shared" si="713"/>
        <v>NPN</v>
      </c>
      <c r="AO7416" s="33" t="str">
        <f t="shared" si="708"/>
        <v>2meses_pendientes</v>
      </c>
      <c r="AP7416" s="33">
        <f t="shared" si="709"/>
        <v>60</v>
      </c>
      <c r="AQ7416" s="31">
        <f t="shared" si="710"/>
        <v>10</v>
      </c>
    </row>
    <row r="7417" spans="2:43" x14ac:dyDescent="0.3">
      <c r="B7417" s="37">
        <v>46182</v>
      </c>
      <c r="C7417" t="s">
        <v>35</v>
      </c>
      <c r="D7417" t="s">
        <v>51297</v>
      </c>
      <c r="E7417" t="s">
        <v>51298</v>
      </c>
      <c r="F7417" t="s">
        <v>51299</v>
      </c>
      <c r="G7417" t="s">
        <v>51300</v>
      </c>
      <c r="H7417" t="s">
        <v>51301</v>
      </c>
      <c r="I7417" t="s">
        <v>7756</v>
      </c>
      <c r="J7417" t="s">
        <v>7757</v>
      </c>
      <c r="K7417" t="s">
        <v>8692</v>
      </c>
      <c r="L7417" t="s">
        <v>51302</v>
      </c>
      <c r="M7417" t="s">
        <v>51303</v>
      </c>
      <c r="N7417" t="s">
        <v>10700</v>
      </c>
      <c r="O7417" t="s">
        <v>9725</v>
      </c>
      <c r="P7417" t="s">
        <v>9725</v>
      </c>
      <c r="Q7417" t="s">
        <v>51304</v>
      </c>
      <c r="R7417" s="26">
        <v>2</v>
      </c>
      <c r="S7417" s="23">
        <v>366160730000</v>
      </c>
      <c r="T7417" t="s">
        <v>37</v>
      </c>
      <c r="U7417" t="s">
        <v>9727</v>
      </c>
      <c r="V7417" s="39">
        <v>46183</v>
      </c>
      <c r="W7417" s="41">
        <v>30</v>
      </c>
      <c r="X7417" s="26" t="s">
        <v>41762</v>
      </c>
      <c r="Y7417">
        <v>31.74</v>
      </c>
      <c r="AE7417" s="41">
        <v>31.74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 s="30">
        <f t="shared" si="712"/>
        <v>0</v>
      </c>
      <c r="AL7417" s="45">
        <v>2</v>
      </c>
      <c r="AM7417" s="32">
        <f t="shared" si="711"/>
        <v>2</v>
      </c>
      <c r="AN7417" s="33" t="str">
        <f t="shared" si="713"/>
        <v>NPN</v>
      </c>
      <c r="AO7417" s="33" t="str">
        <f t="shared" si="708"/>
        <v>2meses_pendientes</v>
      </c>
      <c r="AP7417" s="33">
        <f t="shared" si="709"/>
        <v>60</v>
      </c>
      <c r="AQ7417" s="31">
        <f t="shared" si="710"/>
        <v>10</v>
      </c>
    </row>
    <row r="7418" spans="2:43" x14ac:dyDescent="0.3">
      <c r="B7418" s="37">
        <v>46182</v>
      </c>
      <c r="C7418" t="s">
        <v>35</v>
      </c>
      <c r="D7418" t="s">
        <v>51305</v>
      </c>
      <c r="E7418" t="s">
        <v>51306</v>
      </c>
      <c r="F7418" t="s">
        <v>51307</v>
      </c>
      <c r="G7418" t="s">
        <v>51308</v>
      </c>
      <c r="H7418" t="s">
        <v>51309</v>
      </c>
      <c r="I7418" t="s">
        <v>7756</v>
      </c>
      <c r="J7418" t="s">
        <v>7757</v>
      </c>
      <c r="K7418" t="s">
        <v>8692</v>
      </c>
      <c r="L7418" t="s">
        <v>51310</v>
      </c>
      <c r="M7418" t="s">
        <v>51311</v>
      </c>
      <c r="N7418" t="s">
        <v>10700</v>
      </c>
      <c r="O7418" t="s">
        <v>9725</v>
      </c>
      <c r="P7418" t="s">
        <v>9725</v>
      </c>
      <c r="Q7418" t="s">
        <v>51312</v>
      </c>
      <c r="R7418" s="26">
        <v>2</v>
      </c>
      <c r="S7418" s="23">
        <v>351290810000</v>
      </c>
      <c r="T7418" t="s">
        <v>37</v>
      </c>
      <c r="U7418" t="s">
        <v>9727</v>
      </c>
      <c r="V7418" s="39">
        <v>46183</v>
      </c>
      <c r="W7418" s="41">
        <v>30</v>
      </c>
      <c r="X7418" s="26" t="s">
        <v>41762</v>
      </c>
      <c r="Y7418">
        <v>30.44</v>
      </c>
      <c r="Z7418">
        <v>30</v>
      </c>
      <c r="AE7418" s="41">
        <v>60.44</v>
      </c>
      <c r="AF7418">
        <v>1</v>
      </c>
      <c r="AG7418">
        <v>0</v>
      </c>
      <c r="AH7418">
        <v>0</v>
      </c>
      <c r="AI7418">
        <v>0</v>
      </c>
      <c r="AJ7418">
        <v>0</v>
      </c>
      <c r="AK7418" s="30">
        <f t="shared" si="712"/>
        <v>1</v>
      </c>
      <c r="AL7418" s="45">
        <v>2</v>
      </c>
      <c r="AM7418" s="32">
        <f t="shared" si="711"/>
        <v>1</v>
      </c>
      <c r="AN7418" s="33" t="str">
        <f t="shared" si="713"/>
        <v>MOROSO</v>
      </c>
      <c r="AO7418" s="33" t="str">
        <f t="shared" si="708"/>
        <v>1meses_pendientes</v>
      </c>
      <c r="AP7418" s="33">
        <f t="shared" si="709"/>
        <v>30</v>
      </c>
      <c r="AQ7418" s="31">
        <f t="shared" si="710"/>
        <v>10</v>
      </c>
    </row>
    <row r="7419" spans="2:43" x14ac:dyDescent="0.3">
      <c r="B7419" s="37">
        <v>46184</v>
      </c>
      <c r="C7419" t="s">
        <v>35</v>
      </c>
      <c r="D7419" t="s">
        <v>51313</v>
      </c>
      <c r="E7419" t="s">
        <v>51314</v>
      </c>
      <c r="F7419" t="s">
        <v>51315</v>
      </c>
      <c r="G7419" t="s">
        <v>51316</v>
      </c>
      <c r="H7419" t="s">
        <v>51317</v>
      </c>
      <c r="I7419" t="s">
        <v>6217</v>
      </c>
      <c r="J7419" t="s">
        <v>6218</v>
      </c>
      <c r="K7419" t="s">
        <v>810</v>
      </c>
      <c r="L7419" t="s">
        <v>51318</v>
      </c>
      <c r="M7419" t="s">
        <v>51319</v>
      </c>
      <c r="N7419" t="s">
        <v>10700</v>
      </c>
      <c r="O7419" t="s">
        <v>9725</v>
      </c>
      <c r="P7419" t="s">
        <v>9725</v>
      </c>
      <c r="Q7419" t="s">
        <v>51320</v>
      </c>
      <c r="R7419" s="26">
        <v>2</v>
      </c>
      <c r="S7419" s="23">
        <v>366163430000</v>
      </c>
      <c r="T7419" t="s">
        <v>37</v>
      </c>
      <c r="U7419" t="s">
        <v>9727</v>
      </c>
      <c r="V7419" s="39">
        <v>46186</v>
      </c>
      <c r="W7419" s="41">
        <v>30</v>
      </c>
      <c r="X7419" s="26" t="s">
        <v>41762</v>
      </c>
      <c r="Y7419">
        <v>15.87</v>
      </c>
      <c r="Z7419">
        <v>15.87</v>
      </c>
      <c r="AE7419" s="41">
        <v>31.74</v>
      </c>
      <c r="AF7419">
        <v>1</v>
      </c>
      <c r="AG7419">
        <v>0</v>
      </c>
      <c r="AH7419">
        <v>0</v>
      </c>
      <c r="AI7419">
        <v>0</v>
      </c>
      <c r="AJ7419">
        <v>0</v>
      </c>
      <c r="AK7419" s="30">
        <f t="shared" si="712"/>
        <v>1</v>
      </c>
      <c r="AL7419" s="45">
        <v>2</v>
      </c>
      <c r="AM7419" s="32">
        <f t="shared" si="711"/>
        <v>1</v>
      </c>
      <c r="AN7419" s="33" t="str">
        <f t="shared" si="713"/>
        <v>MOROSO</v>
      </c>
      <c r="AO7419" s="33" t="str">
        <f t="shared" si="708"/>
        <v>1meses_pendientes</v>
      </c>
      <c r="AP7419" s="33">
        <f t="shared" si="709"/>
        <v>30</v>
      </c>
      <c r="AQ7419" s="31">
        <f t="shared" si="710"/>
        <v>13</v>
      </c>
    </row>
    <row r="7420" spans="2:43" x14ac:dyDescent="0.3">
      <c r="B7420" s="37">
        <v>46185</v>
      </c>
      <c r="C7420" t="s">
        <v>35</v>
      </c>
      <c r="D7420" t="s">
        <v>51321</v>
      </c>
      <c r="E7420" t="s">
        <v>51322</v>
      </c>
      <c r="F7420" t="s">
        <v>51323</v>
      </c>
      <c r="G7420" t="s">
        <v>51324</v>
      </c>
      <c r="H7420" t="s">
        <v>51325</v>
      </c>
      <c r="I7420" t="s">
        <v>6217</v>
      </c>
      <c r="J7420" t="s">
        <v>8419</v>
      </c>
      <c r="K7420" t="s">
        <v>8420</v>
      </c>
      <c r="L7420" t="s">
        <v>51326</v>
      </c>
      <c r="M7420" t="s">
        <v>51327</v>
      </c>
      <c r="N7420" t="s">
        <v>10700</v>
      </c>
      <c r="O7420" t="s">
        <v>9725</v>
      </c>
      <c r="P7420" t="s">
        <v>9725</v>
      </c>
      <c r="Q7420" t="s">
        <v>51328</v>
      </c>
      <c r="R7420" s="26">
        <v>3</v>
      </c>
      <c r="S7420" s="23">
        <v>306083830000</v>
      </c>
      <c r="T7420" t="s">
        <v>37</v>
      </c>
      <c r="U7420" t="s">
        <v>9727</v>
      </c>
      <c r="V7420" s="39">
        <v>46186</v>
      </c>
      <c r="W7420" s="41">
        <v>33</v>
      </c>
      <c r="X7420" s="26" t="s">
        <v>41762</v>
      </c>
      <c r="Y7420">
        <v>17.46</v>
      </c>
      <c r="Z7420">
        <v>17.45</v>
      </c>
      <c r="AE7420" s="41">
        <v>34.909999999999997</v>
      </c>
      <c r="AF7420">
        <v>1</v>
      </c>
      <c r="AG7420">
        <v>0</v>
      </c>
      <c r="AH7420">
        <v>0</v>
      </c>
      <c r="AI7420">
        <v>0</v>
      </c>
      <c r="AJ7420">
        <v>0</v>
      </c>
      <c r="AK7420" s="30">
        <f t="shared" si="712"/>
        <v>1</v>
      </c>
      <c r="AL7420" s="45">
        <v>2</v>
      </c>
      <c r="AM7420" s="32">
        <f t="shared" si="711"/>
        <v>1</v>
      </c>
      <c r="AN7420" s="33" t="str">
        <f t="shared" si="713"/>
        <v>MOROSO</v>
      </c>
      <c r="AO7420" s="33" t="str">
        <f t="shared" si="708"/>
        <v>1meses_pendientes</v>
      </c>
      <c r="AP7420" s="33">
        <f t="shared" si="709"/>
        <v>33</v>
      </c>
      <c r="AQ7420" s="31">
        <f t="shared" si="710"/>
        <v>13</v>
      </c>
    </row>
    <row r="7421" spans="2:43" x14ac:dyDescent="0.3">
      <c r="B7421" s="37">
        <v>46188</v>
      </c>
      <c r="C7421" t="s">
        <v>35</v>
      </c>
      <c r="D7421" t="s">
        <v>51329</v>
      </c>
      <c r="E7421" t="s">
        <v>51330</v>
      </c>
      <c r="F7421" t="s">
        <v>51331</v>
      </c>
      <c r="G7421" t="s">
        <v>51332</v>
      </c>
      <c r="H7421" t="s">
        <v>51333</v>
      </c>
      <c r="I7421" t="s">
        <v>6217</v>
      </c>
      <c r="J7421" t="s">
        <v>8419</v>
      </c>
      <c r="K7421" t="s">
        <v>51334</v>
      </c>
      <c r="L7421" t="s">
        <v>51335</v>
      </c>
      <c r="M7421" t="s">
        <v>51336</v>
      </c>
      <c r="N7421" t="s">
        <v>10700</v>
      </c>
      <c r="O7421" t="s">
        <v>9725</v>
      </c>
      <c r="P7421" t="s">
        <v>9725</v>
      </c>
      <c r="Q7421" t="s">
        <v>51337</v>
      </c>
      <c r="R7421" s="26">
        <v>2</v>
      </c>
      <c r="S7421" s="23">
        <v>365167430000</v>
      </c>
      <c r="T7421" t="s">
        <v>37</v>
      </c>
      <c r="U7421" t="s">
        <v>9727</v>
      </c>
      <c r="V7421" s="39">
        <v>46190</v>
      </c>
      <c r="W7421" s="41">
        <v>32</v>
      </c>
      <c r="X7421" s="26" t="s">
        <v>41762</v>
      </c>
      <c r="AE7421" s="4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 s="30">
        <f t="shared" si="712"/>
        <v>0</v>
      </c>
      <c r="AL7421" s="45">
        <v>2</v>
      </c>
      <c r="AM7421" s="32">
        <f t="shared" si="711"/>
        <v>2</v>
      </c>
      <c r="AN7421" s="33" t="str">
        <f t="shared" si="713"/>
        <v>NPN</v>
      </c>
      <c r="AO7421" s="33" t="str">
        <f t="shared" si="708"/>
        <v>2meses_pendientes</v>
      </c>
      <c r="AP7421" s="33">
        <f t="shared" si="709"/>
        <v>64</v>
      </c>
      <c r="AQ7421" s="31">
        <f t="shared" si="710"/>
        <v>17</v>
      </c>
    </row>
    <row r="7422" spans="2:43" x14ac:dyDescent="0.3">
      <c r="B7422" s="37">
        <v>46188</v>
      </c>
      <c r="C7422" t="s">
        <v>35</v>
      </c>
      <c r="D7422" t="s">
        <v>51338</v>
      </c>
      <c r="E7422" t="s">
        <v>51339</v>
      </c>
      <c r="F7422" t="s">
        <v>51340</v>
      </c>
      <c r="G7422" t="s">
        <v>51341</v>
      </c>
      <c r="H7422" t="s">
        <v>51342</v>
      </c>
      <c r="I7422" t="s">
        <v>6217</v>
      </c>
      <c r="J7422" t="s">
        <v>8419</v>
      </c>
      <c r="K7422" t="s">
        <v>51334</v>
      </c>
      <c r="L7422" t="s">
        <v>51343</v>
      </c>
      <c r="M7422" t="s">
        <v>51344</v>
      </c>
      <c r="N7422" t="s">
        <v>10700</v>
      </c>
      <c r="O7422" t="s">
        <v>9725</v>
      </c>
      <c r="P7422" t="s">
        <v>9725</v>
      </c>
      <c r="Q7422" t="s">
        <v>51345</v>
      </c>
      <c r="R7422" s="26">
        <v>3</v>
      </c>
      <c r="S7422" s="23">
        <v>364167290000</v>
      </c>
      <c r="T7422" t="s">
        <v>37</v>
      </c>
      <c r="U7422" t="s">
        <v>9727</v>
      </c>
      <c r="V7422" s="39">
        <v>46191</v>
      </c>
      <c r="W7422" s="41">
        <v>33</v>
      </c>
      <c r="X7422" s="26" t="s">
        <v>41762</v>
      </c>
      <c r="Y7422">
        <v>17.46</v>
      </c>
      <c r="AE7422" s="41">
        <v>17.46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 s="30">
        <f t="shared" si="712"/>
        <v>0</v>
      </c>
      <c r="AL7422" s="45">
        <v>2</v>
      </c>
      <c r="AM7422" s="32">
        <f t="shared" si="711"/>
        <v>2</v>
      </c>
      <c r="AN7422" s="33" t="str">
        <f t="shared" si="713"/>
        <v>NPN</v>
      </c>
      <c r="AO7422" s="33" t="str">
        <f t="shared" ref="AO7422:AO7485" si="714">CONCATENATE(AM7422,"meses_pendientes")</f>
        <v>2meses_pendientes</v>
      </c>
      <c r="AP7422" s="33">
        <f t="shared" ref="AP7422:AP7485" si="715">AM7422*W7422</f>
        <v>66</v>
      </c>
      <c r="AQ7422" s="31">
        <f t="shared" ref="AQ7422:AQ7485" si="716">DAY(V7422)</f>
        <v>18</v>
      </c>
    </row>
    <row r="7423" spans="2:43" x14ac:dyDescent="0.3">
      <c r="B7423" s="37">
        <v>46189</v>
      </c>
      <c r="C7423" t="s">
        <v>35</v>
      </c>
      <c r="D7423" t="s">
        <v>51346</v>
      </c>
      <c r="E7423" t="s">
        <v>51347</v>
      </c>
      <c r="F7423" t="s">
        <v>51348</v>
      </c>
      <c r="G7423" t="s">
        <v>51349</v>
      </c>
      <c r="H7423" t="s">
        <v>51350</v>
      </c>
      <c r="I7423" t="s">
        <v>6217</v>
      </c>
      <c r="J7423" t="s">
        <v>8419</v>
      </c>
      <c r="K7423" t="s">
        <v>50866</v>
      </c>
      <c r="L7423" t="s">
        <v>51351</v>
      </c>
      <c r="M7423" t="s">
        <v>51352</v>
      </c>
      <c r="N7423" t="s">
        <v>10700</v>
      </c>
      <c r="O7423" t="s">
        <v>9725</v>
      </c>
      <c r="P7423" t="s">
        <v>9725</v>
      </c>
      <c r="Q7423" t="s">
        <v>51353</v>
      </c>
      <c r="R7423" s="26">
        <v>3</v>
      </c>
      <c r="S7423" s="23">
        <v>364167680000</v>
      </c>
      <c r="T7423" t="s">
        <v>37</v>
      </c>
      <c r="U7423" t="s">
        <v>9727</v>
      </c>
      <c r="V7423" s="39">
        <v>46189</v>
      </c>
      <c r="W7423" s="41">
        <v>33</v>
      </c>
      <c r="X7423" s="26" t="s">
        <v>41762</v>
      </c>
      <c r="AE7423" s="41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 s="30">
        <f t="shared" si="712"/>
        <v>0</v>
      </c>
      <c r="AL7423" s="45">
        <v>2</v>
      </c>
      <c r="AM7423" s="32">
        <f t="shared" si="711"/>
        <v>2</v>
      </c>
      <c r="AN7423" s="33" t="str">
        <f t="shared" si="713"/>
        <v>NPN</v>
      </c>
      <c r="AO7423" s="33" t="str">
        <f t="shared" si="714"/>
        <v>2meses_pendientes</v>
      </c>
      <c r="AP7423" s="33">
        <f t="shared" si="715"/>
        <v>66</v>
      </c>
      <c r="AQ7423" s="31">
        <f t="shared" si="716"/>
        <v>16</v>
      </c>
    </row>
    <row r="7424" spans="2:43" x14ac:dyDescent="0.3">
      <c r="B7424" s="37">
        <v>46190</v>
      </c>
      <c r="C7424" t="s">
        <v>35</v>
      </c>
      <c r="D7424" t="s">
        <v>51354</v>
      </c>
      <c r="E7424" t="s">
        <v>51355</v>
      </c>
      <c r="F7424" t="s">
        <v>51356</v>
      </c>
      <c r="G7424" t="s">
        <v>51357</v>
      </c>
      <c r="H7424" t="s">
        <v>51358</v>
      </c>
      <c r="I7424" t="s">
        <v>6217</v>
      </c>
      <c r="J7424" t="s">
        <v>6218</v>
      </c>
      <c r="K7424" t="s">
        <v>7942</v>
      </c>
      <c r="L7424" t="s">
        <v>51359</v>
      </c>
      <c r="M7424" t="s">
        <v>51360</v>
      </c>
      <c r="N7424" t="s">
        <v>10700</v>
      </c>
      <c r="O7424" t="s">
        <v>9725</v>
      </c>
      <c r="P7424" t="s">
        <v>9725</v>
      </c>
      <c r="Q7424" t="s">
        <v>51361</v>
      </c>
      <c r="R7424" s="26">
        <v>2</v>
      </c>
      <c r="S7424" s="23">
        <v>349297150000</v>
      </c>
      <c r="T7424" t="s">
        <v>37</v>
      </c>
      <c r="U7424" t="s">
        <v>9727</v>
      </c>
      <c r="V7424" s="39">
        <v>46191</v>
      </c>
      <c r="W7424" s="41">
        <v>30</v>
      </c>
      <c r="X7424" s="26" t="s">
        <v>41762</v>
      </c>
      <c r="AE7424" s="41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 s="30">
        <f t="shared" si="712"/>
        <v>0</v>
      </c>
      <c r="AL7424" s="45">
        <v>2</v>
      </c>
      <c r="AM7424" s="32">
        <f t="shared" si="711"/>
        <v>2</v>
      </c>
      <c r="AN7424" s="33" t="str">
        <f t="shared" si="713"/>
        <v>NPN</v>
      </c>
      <c r="AO7424" s="33" t="str">
        <f t="shared" si="714"/>
        <v>2meses_pendientes</v>
      </c>
      <c r="AP7424" s="33">
        <f t="shared" si="715"/>
        <v>60</v>
      </c>
      <c r="AQ7424" s="31">
        <f t="shared" si="716"/>
        <v>18</v>
      </c>
    </row>
    <row r="7425" spans="2:43" x14ac:dyDescent="0.3">
      <c r="B7425" s="37">
        <v>46191</v>
      </c>
      <c r="C7425" t="s">
        <v>35</v>
      </c>
      <c r="D7425" t="s">
        <v>51362</v>
      </c>
      <c r="E7425" t="s">
        <v>51363</v>
      </c>
      <c r="F7425" t="s">
        <v>51364</v>
      </c>
      <c r="G7425" t="s">
        <v>51365</v>
      </c>
      <c r="H7425" t="s">
        <v>51366</v>
      </c>
      <c r="I7425" t="s">
        <v>6217</v>
      </c>
      <c r="J7425" t="s">
        <v>9755</v>
      </c>
      <c r="K7425" t="s">
        <v>9756</v>
      </c>
      <c r="L7425" t="s">
        <v>51367</v>
      </c>
      <c r="M7425" t="s">
        <v>51368</v>
      </c>
      <c r="N7425" t="s">
        <v>10700</v>
      </c>
      <c r="O7425" t="s">
        <v>9725</v>
      </c>
      <c r="P7425" t="s">
        <v>9725</v>
      </c>
      <c r="Q7425" t="s">
        <v>51369</v>
      </c>
      <c r="R7425" s="26">
        <v>3</v>
      </c>
      <c r="S7425" s="23">
        <v>368170550000</v>
      </c>
      <c r="T7425" t="s">
        <v>37</v>
      </c>
      <c r="U7425" t="s">
        <v>9727</v>
      </c>
      <c r="V7425" s="39">
        <v>46192</v>
      </c>
      <c r="W7425" s="41">
        <v>33</v>
      </c>
      <c r="X7425" s="26" t="s">
        <v>41762</v>
      </c>
      <c r="Y7425">
        <v>34.909999999999997</v>
      </c>
      <c r="AE7425" s="41">
        <v>34.909999999999997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 s="30">
        <f t="shared" si="712"/>
        <v>0</v>
      </c>
      <c r="AL7425" s="45">
        <v>2</v>
      </c>
      <c r="AM7425" s="32">
        <f t="shared" si="711"/>
        <v>2</v>
      </c>
      <c r="AN7425" s="33" t="str">
        <f t="shared" si="713"/>
        <v>NPN</v>
      </c>
      <c r="AO7425" s="33" t="str">
        <f t="shared" si="714"/>
        <v>2meses_pendientes</v>
      </c>
      <c r="AP7425" s="33">
        <f t="shared" si="715"/>
        <v>66</v>
      </c>
      <c r="AQ7425" s="31">
        <f t="shared" si="716"/>
        <v>19</v>
      </c>
    </row>
    <row r="7426" spans="2:43" x14ac:dyDescent="0.3">
      <c r="B7426" s="37">
        <v>46192</v>
      </c>
      <c r="C7426" t="s">
        <v>35</v>
      </c>
      <c r="D7426" t="s">
        <v>51370</v>
      </c>
      <c r="E7426" t="s">
        <v>51371</v>
      </c>
      <c r="F7426" t="s">
        <v>51372</v>
      </c>
      <c r="G7426" t="s">
        <v>51373</v>
      </c>
      <c r="H7426" t="s">
        <v>51374</v>
      </c>
      <c r="I7426" t="s">
        <v>6217</v>
      </c>
      <c r="J7426" t="s">
        <v>9755</v>
      </c>
      <c r="K7426" t="s">
        <v>9756</v>
      </c>
      <c r="L7426" t="s">
        <v>51375</v>
      </c>
      <c r="M7426" t="s">
        <v>51376</v>
      </c>
      <c r="N7426" t="s">
        <v>10700</v>
      </c>
      <c r="O7426" t="s">
        <v>9725</v>
      </c>
      <c r="P7426" t="s">
        <v>9725</v>
      </c>
      <c r="Q7426" t="s">
        <v>51377</v>
      </c>
      <c r="R7426" s="26">
        <v>1</v>
      </c>
      <c r="S7426" s="23">
        <v>366171850000</v>
      </c>
      <c r="T7426" t="s">
        <v>37</v>
      </c>
      <c r="U7426" t="s">
        <v>9727</v>
      </c>
      <c r="V7426" s="39">
        <v>46195</v>
      </c>
      <c r="W7426" s="41">
        <v>21</v>
      </c>
      <c r="X7426" s="26" t="s">
        <v>41762</v>
      </c>
      <c r="Z7426">
        <v>21.21</v>
      </c>
      <c r="AE7426" s="41">
        <v>21.21</v>
      </c>
      <c r="AF7426">
        <v>1</v>
      </c>
      <c r="AG7426">
        <v>0</v>
      </c>
      <c r="AH7426">
        <v>0</v>
      </c>
      <c r="AI7426">
        <v>0</v>
      </c>
      <c r="AJ7426">
        <v>0</v>
      </c>
      <c r="AK7426" s="30">
        <f t="shared" si="712"/>
        <v>1</v>
      </c>
      <c r="AL7426" s="45">
        <v>2</v>
      </c>
      <c r="AM7426" s="32">
        <f t="shared" ref="AM7426:AM7489" si="717">AL7426-AK7426</f>
        <v>1</v>
      </c>
      <c r="AN7426" s="33" t="str">
        <f t="shared" si="713"/>
        <v>MOROSO</v>
      </c>
      <c r="AO7426" s="33" t="str">
        <f t="shared" si="714"/>
        <v>1meses_pendientes</v>
      </c>
      <c r="AP7426" s="33">
        <f t="shared" si="715"/>
        <v>21</v>
      </c>
      <c r="AQ7426" s="31">
        <f t="shared" si="716"/>
        <v>22</v>
      </c>
    </row>
    <row r="7427" spans="2:43" x14ac:dyDescent="0.3">
      <c r="B7427" s="37">
        <v>46197</v>
      </c>
      <c r="C7427" t="s">
        <v>35</v>
      </c>
      <c r="D7427" t="s">
        <v>51378</v>
      </c>
      <c r="E7427" t="s">
        <v>51379</v>
      </c>
      <c r="F7427" t="s">
        <v>51380</v>
      </c>
      <c r="G7427" t="s">
        <v>51381</v>
      </c>
      <c r="H7427" t="s">
        <v>51382</v>
      </c>
      <c r="I7427" t="s">
        <v>6217</v>
      </c>
      <c r="J7427" t="s">
        <v>6218</v>
      </c>
      <c r="K7427" t="s">
        <v>810</v>
      </c>
      <c r="L7427" t="s">
        <v>51383</v>
      </c>
      <c r="M7427" t="s">
        <v>51384</v>
      </c>
      <c r="N7427" t="s">
        <v>10700</v>
      </c>
      <c r="O7427" t="s">
        <v>9725</v>
      </c>
      <c r="P7427" t="s">
        <v>9725</v>
      </c>
      <c r="Q7427" t="s">
        <v>51385</v>
      </c>
      <c r="R7427" s="26">
        <v>2</v>
      </c>
      <c r="S7427" s="23">
        <v>999029390000</v>
      </c>
      <c r="T7427" t="s">
        <v>37</v>
      </c>
      <c r="U7427" t="s">
        <v>9727</v>
      </c>
      <c r="V7427" s="39">
        <v>46197</v>
      </c>
      <c r="W7427" s="41">
        <v>30</v>
      </c>
      <c r="X7427" s="26" t="s">
        <v>41762</v>
      </c>
      <c r="AE7427" s="41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 s="30">
        <f t="shared" ref="AK7427:AK7490" si="718">SUM(AF7427:AJ7427)</f>
        <v>0</v>
      </c>
      <c r="AL7427" s="45">
        <v>2</v>
      </c>
      <c r="AM7427" s="32">
        <f t="shared" si="717"/>
        <v>2</v>
      </c>
      <c r="AN7427" s="33" t="str">
        <f t="shared" ref="AN7427:AN7490" si="719">IF(AM7427&gt;=AL7427,"NPN","MOROSO")</f>
        <v>NPN</v>
      </c>
      <c r="AO7427" s="33" t="str">
        <f t="shared" si="714"/>
        <v>2meses_pendientes</v>
      </c>
      <c r="AP7427" s="33">
        <f t="shared" si="715"/>
        <v>60</v>
      </c>
      <c r="AQ7427" s="31">
        <f t="shared" si="716"/>
        <v>24</v>
      </c>
    </row>
    <row r="7428" spans="2:43" x14ac:dyDescent="0.3">
      <c r="B7428" s="37">
        <v>46198</v>
      </c>
      <c r="C7428" t="s">
        <v>35</v>
      </c>
      <c r="D7428" t="s">
        <v>51386</v>
      </c>
      <c r="E7428" t="s">
        <v>51387</v>
      </c>
      <c r="F7428" t="s">
        <v>51388</v>
      </c>
      <c r="G7428" t="s">
        <v>51389</v>
      </c>
      <c r="H7428" t="s">
        <v>51390</v>
      </c>
      <c r="I7428" t="s">
        <v>6217</v>
      </c>
      <c r="J7428" t="s">
        <v>6218</v>
      </c>
      <c r="K7428" t="s">
        <v>7942</v>
      </c>
      <c r="L7428" t="s">
        <v>51391</v>
      </c>
      <c r="M7428" t="s">
        <v>51392</v>
      </c>
      <c r="N7428" t="s">
        <v>10700</v>
      </c>
      <c r="O7428" t="s">
        <v>9725</v>
      </c>
      <c r="P7428" t="s">
        <v>9725</v>
      </c>
      <c r="Q7428" t="s">
        <v>51393</v>
      </c>
      <c r="R7428" s="26">
        <v>3</v>
      </c>
      <c r="S7428" s="23">
        <v>364177830000</v>
      </c>
      <c r="T7428" t="s">
        <v>37</v>
      </c>
      <c r="U7428" t="s">
        <v>9727</v>
      </c>
      <c r="V7428" s="39">
        <v>46203</v>
      </c>
      <c r="W7428" s="41">
        <v>38.5</v>
      </c>
      <c r="X7428" s="26" t="s">
        <v>41762</v>
      </c>
      <c r="AE7428" s="41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 s="30">
        <f t="shared" si="718"/>
        <v>0</v>
      </c>
      <c r="AL7428" s="45">
        <v>2</v>
      </c>
      <c r="AM7428" s="32">
        <f t="shared" si="717"/>
        <v>2</v>
      </c>
      <c r="AN7428" s="33" t="str">
        <f t="shared" si="719"/>
        <v>NPN</v>
      </c>
      <c r="AO7428" s="33" t="str">
        <f t="shared" si="714"/>
        <v>2meses_pendientes</v>
      </c>
      <c r="AP7428" s="33">
        <f t="shared" si="715"/>
        <v>77</v>
      </c>
      <c r="AQ7428" s="31">
        <f t="shared" si="716"/>
        <v>30</v>
      </c>
    </row>
    <row r="7429" spans="2:43" x14ac:dyDescent="0.3">
      <c r="B7429" s="37">
        <v>46200</v>
      </c>
      <c r="C7429" t="s">
        <v>35</v>
      </c>
      <c r="D7429" t="s">
        <v>51394</v>
      </c>
      <c r="E7429" t="s">
        <v>51395</v>
      </c>
      <c r="F7429" t="s">
        <v>51396</v>
      </c>
      <c r="G7429" t="s">
        <v>51397</v>
      </c>
      <c r="H7429" t="s">
        <v>51398</v>
      </c>
      <c r="I7429" t="s">
        <v>6217</v>
      </c>
      <c r="J7429" t="s">
        <v>9720</v>
      </c>
      <c r="K7429" t="s">
        <v>51399</v>
      </c>
      <c r="L7429" t="s">
        <v>51400</v>
      </c>
      <c r="M7429" t="s">
        <v>51401</v>
      </c>
      <c r="N7429" t="s">
        <v>10700</v>
      </c>
      <c r="O7429" t="s">
        <v>9725</v>
      </c>
      <c r="P7429" t="s">
        <v>9725</v>
      </c>
      <c r="Q7429" t="s">
        <v>51402</v>
      </c>
      <c r="R7429" s="26">
        <v>1</v>
      </c>
      <c r="S7429" s="23">
        <v>366179860000</v>
      </c>
      <c r="T7429" t="s">
        <v>37</v>
      </c>
      <c r="U7429" t="s">
        <v>9727</v>
      </c>
      <c r="V7429" s="39">
        <v>46202</v>
      </c>
      <c r="W7429" s="41">
        <v>21</v>
      </c>
      <c r="X7429" s="26" t="s">
        <v>41762</v>
      </c>
      <c r="Y7429">
        <v>10.61</v>
      </c>
      <c r="AE7429" s="41">
        <v>10.61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 s="30">
        <f t="shared" si="718"/>
        <v>0</v>
      </c>
      <c r="AL7429" s="45">
        <v>2</v>
      </c>
      <c r="AM7429" s="32">
        <f t="shared" si="717"/>
        <v>2</v>
      </c>
      <c r="AN7429" s="33" t="str">
        <f t="shared" si="719"/>
        <v>NPN</v>
      </c>
      <c r="AO7429" s="33" t="str">
        <f t="shared" si="714"/>
        <v>2meses_pendientes</v>
      </c>
      <c r="AP7429" s="33">
        <f t="shared" si="715"/>
        <v>42</v>
      </c>
      <c r="AQ7429" s="31">
        <f t="shared" si="716"/>
        <v>29</v>
      </c>
    </row>
    <row r="7430" spans="2:43" x14ac:dyDescent="0.3">
      <c r="B7430" s="37">
        <v>46200</v>
      </c>
      <c r="C7430" t="s">
        <v>35</v>
      </c>
      <c r="D7430" t="s">
        <v>51403</v>
      </c>
      <c r="E7430" t="s">
        <v>51404</v>
      </c>
      <c r="F7430" t="s">
        <v>51405</v>
      </c>
      <c r="G7430" t="s">
        <v>51406</v>
      </c>
      <c r="H7430" t="s">
        <v>51407</v>
      </c>
      <c r="I7430" t="s">
        <v>6217</v>
      </c>
      <c r="J7430" t="s">
        <v>9755</v>
      </c>
      <c r="K7430" t="s">
        <v>9756</v>
      </c>
      <c r="L7430" t="s">
        <v>51408</v>
      </c>
      <c r="M7430" t="s">
        <v>51409</v>
      </c>
      <c r="N7430" t="s">
        <v>10700</v>
      </c>
      <c r="O7430" t="s">
        <v>9725</v>
      </c>
      <c r="P7430" t="s">
        <v>9725</v>
      </c>
      <c r="Q7430" t="s">
        <v>51410</v>
      </c>
      <c r="R7430" s="26">
        <v>1</v>
      </c>
      <c r="S7430" s="23">
        <v>365180500000</v>
      </c>
      <c r="T7430" t="s">
        <v>37</v>
      </c>
      <c r="U7430" t="s">
        <v>9727</v>
      </c>
      <c r="V7430" s="39">
        <v>46202</v>
      </c>
      <c r="W7430" s="41">
        <v>21</v>
      </c>
      <c r="X7430" s="26" t="s">
        <v>41762</v>
      </c>
      <c r="Y7430">
        <v>10.61</v>
      </c>
      <c r="AE7430" s="41">
        <v>10.61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 s="30">
        <f t="shared" si="718"/>
        <v>0</v>
      </c>
      <c r="AL7430" s="45">
        <v>2</v>
      </c>
      <c r="AM7430" s="32">
        <f t="shared" si="717"/>
        <v>2</v>
      </c>
      <c r="AN7430" s="33" t="str">
        <f t="shared" si="719"/>
        <v>NPN</v>
      </c>
      <c r="AO7430" s="33" t="str">
        <f t="shared" si="714"/>
        <v>2meses_pendientes</v>
      </c>
      <c r="AP7430" s="33">
        <f t="shared" si="715"/>
        <v>42</v>
      </c>
      <c r="AQ7430" s="31">
        <f t="shared" si="716"/>
        <v>29</v>
      </c>
    </row>
    <row r="7431" spans="2:43" x14ac:dyDescent="0.3">
      <c r="B7431" s="37">
        <v>46202</v>
      </c>
      <c r="C7431" t="s">
        <v>35</v>
      </c>
      <c r="D7431" t="s">
        <v>51411</v>
      </c>
      <c r="E7431" t="s">
        <v>51412</v>
      </c>
      <c r="F7431" t="s">
        <v>51413</v>
      </c>
      <c r="G7431" t="s">
        <v>51414</v>
      </c>
      <c r="H7431" t="s">
        <v>51415</v>
      </c>
      <c r="I7431" t="s">
        <v>6217</v>
      </c>
      <c r="J7431" t="s">
        <v>9755</v>
      </c>
      <c r="K7431" t="s">
        <v>9756</v>
      </c>
      <c r="L7431" t="s">
        <v>51413</v>
      </c>
      <c r="M7431" t="s">
        <v>51416</v>
      </c>
      <c r="N7431" t="s">
        <v>10700</v>
      </c>
      <c r="O7431" t="s">
        <v>9725</v>
      </c>
      <c r="P7431" t="s">
        <v>9725</v>
      </c>
      <c r="Q7431" t="s">
        <v>51417</v>
      </c>
      <c r="R7431" s="26">
        <v>1</v>
      </c>
      <c r="S7431" s="23">
        <v>369181910000</v>
      </c>
      <c r="T7431" t="s">
        <v>37</v>
      </c>
      <c r="U7431" t="s">
        <v>9727</v>
      </c>
      <c r="V7431" s="39">
        <v>46203</v>
      </c>
      <c r="W7431" s="41">
        <v>21</v>
      </c>
      <c r="X7431" s="26" t="s">
        <v>41762</v>
      </c>
      <c r="Z7431">
        <v>21.21</v>
      </c>
      <c r="AE7431" s="41">
        <v>21.21</v>
      </c>
      <c r="AF7431">
        <v>1</v>
      </c>
      <c r="AG7431">
        <v>0</v>
      </c>
      <c r="AH7431">
        <v>0</v>
      </c>
      <c r="AI7431">
        <v>0</v>
      </c>
      <c r="AJ7431">
        <v>0</v>
      </c>
      <c r="AK7431" s="30">
        <f t="shared" si="718"/>
        <v>1</v>
      </c>
      <c r="AL7431" s="45">
        <v>2</v>
      </c>
      <c r="AM7431" s="32">
        <f t="shared" si="717"/>
        <v>1</v>
      </c>
      <c r="AN7431" s="33" t="str">
        <f t="shared" si="719"/>
        <v>MOROSO</v>
      </c>
      <c r="AO7431" s="33" t="str">
        <f t="shared" si="714"/>
        <v>1meses_pendientes</v>
      </c>
      <c r="AP7431" s="33">
        <f t="shared" si="715"/>
        <v>21</v>
      </c>
      <c r="AQ7431" s="31">
        <f t="shared" si="716"/>
        <v>30</v>
      </c>
    </row>
    <row r="7432" spans="2:43" x14ac:dyDescent="0.3">
      <c r="B7432" s="37">
        <v>46181</v>
      </c>
      <c r="C7432" t="s">
        <v>35</v>
      </c>
      <c r="D7432" t="s">
        <v>51418</v>
      </c>
      <c r="E7432" t="s">
        <v>51419</v>
      </c>
      <c r="F7432" t="s">
        <v>51420</v>
      </c>
      <c r="G7432" t="s">
        <v>51421</v>
      </c>
      <c r="H7432" t="s">
        <v>51422</v>
      </c>
      <c r="I7432" t="s">
        <v>6217</v>
      </c>
      <c r="J7432" t="s">
        <v>9755</v>
      </c>
      <c r="K7432" t="s">
        <v>51269</v>
      </c>
      <c r="L7432" t="s">
        <v>51420</v>
      </c>
      <c r="M7432" t="s">
        <v>51423</v>
      </c>
      <c r="N7432" t="s">
        <v>31934</v>
      </c>
      <c r="O7432" t="s">
        <v>9725</v>
      </c>
      <c r="P7432" t="s">
        <v>9725</v>
      </c>
      <c r="Q7432" t="s">
        <v>51424</v>
      </c>
      <c r="R7432" s="26">
        <v>1</v>
      </c>
      <c r="S7432" s="23">
        <v>331255480000</v>
      </c>
      <c r="T7432" t="s">
        <v>37</v>
      </c>
      <c r="U7432" t="s">
        <v>9727</v>
      </c>
      <c r="V7432" s="39">
        <v>46188</v>
      </c>
      <c r="W7432" s="41">
        <v>21</v>
      </c>
      <c r="X7432" s="26" t="s">
        <v>41762</v>
      </c>
      <c r="Z7432">
        <v>21.21</v>
      </c>
      <c r="AE7432" s="41">
        <v>21.21</v>
      </c>
      <c r="AF7432">
        <v>1</v>
      </c>
      <c r="AG7432">
        <v>0</v>
      </c>
      <c r="AH7432">
        <v>0</v>
      </c>
      <c r="AI7432">
        <v>0</v>
      </c>
      <c r="AJ7432">
        <v>0</v>
      </c>
      <c r="AK7432" s="30">
        <f t="shared" si="718"/>
        <v>1</v>
      </c>
      <c r="AL7432" s="45">
        <v>2</v>
      </c>
      <c r="AM7432" s="32">
        <f t="shared" si="717"/>
        <v>1</v>
      </c>
      <c r="AN7432" s="33" t="str">
        <f t="shared" si="719"/>
        <v>MOROSO</v>
      </c>
      <c r="AO7432" s="33" t="str">
        <f t="shared" si="714"/>
        <v>1meses_pendientes</v>
      </c>
      <c r="AP7432" s="33">
        <f t="shared" si="715"/>
        <v>21</v>
      </c>
      <c r="AQ7432" s="31">
        <f t="shared" si="716"/>
        <v>15</v>
      </c>
    </row>
    <row r="7433" spans="2:43" x14ac:dyDescent="0.3">
      <c r="B7433" s="37">
        <v>46176</v>
      </c>
      <c r="C7433" t="s">
        <v>35</v>
      </c>
      <c r="D7433" t="s">
        <v>51425</v>
      </c>
      <c r="E7433" t="s">
        <v>51426</v>
      </c>
      <c r="F7433" t="s">
        <v>51427</v>
      </c>
      <c r="G7433" t="s">
        <v>51428</v>
      </c>
      <c r="H7433" t="s">
        <v>51429</v>
      </c>
      <c r="I7433" t="s">
        <v>6217</v>
      </c>
      <c r="J7433" t="s">
        <v>10397</v>
      </c>
      <c r="K7433" t="s">
        <v>19033</v>
      </c>
      <c r="L7433" t="s">
        <v>51430</v>
      </c>
      <c r="M7433" t="s">
        <v>51431</v>
      </c>
      <c r="N7433" t="s">
        <v>10358</v>
      </c>
      <c r="O7433" t="s">
        <v>9725</v>
      </c>
      <c r="P7433" t="s">
        <v>9725</v>
      </c>
      <c r="Q7433" t="s">
        <v>51432</v>
      </c>
      <c r="R7433" s="26">
        <v>3</v>
      </c>
      <c r="S7433" s="23">
        <v>365154940000</v>
      </c>
      <c r="T7433" t="s">
        <v>37</v>
      </c>
      <c r="U7433" t="s">
        <v>9727</v>
      </c>
      <c r="V7433" s="39">
        <v>46178</v>
      </c>
      <c r="W7433" s="41">
        <v>30.7</v>
      </c>
      <c r="X7433" s="26" t="s">
        <v>41762</v>
      </c>
      <c r="Y7433">
        <v>32.06</v>
      </c>
      <c r="AE7433" s="41">
        <v>32.06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 s="30">
        <f t="shared" si="718"/>
        <v>0</v>
      </c>
      <c r="AL7433" s="45">
        <v>2</v>
      </c>
      <c r="AM7433" s="32">
        <f t="shared" si="717"/>
        <v>2</v>
      </c>
      <c r="AN7433" s="33" t="str">
        <f t="shared" si="719"/>
        <v>NPN</v>
      </c>
      <c r="AO7433" s="33" t="str">
        <f t="shared" si="714"/>
        <v>2meses_pendientes</v>
      </c>
      <c r="AP7433" s="33">
        <f t="shared" si="715"/>
        <v>61.4</v>
      </c>
      <c r="AQ7433" s="31">
        <f t="shared" si="716"/>
        <v>5</v>
      </c>
    </row>
    <row r="7434" spans="2:43" x14ac:dyDescent="0.3">
      <c r="B7434" s="37">
        <v>46180</v>
      </c>
      <c r="C7434" t="s">
        <v>35</v>
      </c>
      <c r="D7434" t="s">
        <v>51433</v>
      </c>
      <c r="E7434" t="s">
        <v>51434</v>
      </c>
      <c r="F7434" t="s">
        <v>51435</v>
      </c>
      <c r="G7434" t="s">
        <v>51436</v>
      </c>
      <c r="H7434" t="s">
        <v>51437</v>
      </c>
      <c r="I7434" t="s">
        <v>6217</v>
      </c>
      <c r="J7434" t="s">
        <v>6218</v>
      </c>
      <c r="K7434" t="s">
        <v>18088</v>
      </c>
      <c r="L7434" t="s">
        <v>51438</v>
      </c>
      <c r="M7434" t="s">
        <v>51439</v>
      </c>
      <c r="N7434" t="s">
        <v>10358</v>
      </c>
      <c r="O7434" t="s">
        <v>9725</v>
      </c>
      <c r="P7434" t="s">
        <v>9725</v>
      </c>
      <c r="Q7434" t="s">
        <v>51440</v>
      </c>
      <c r="R7434" s="26">
        <v>2</v>
      </c>
      <c r="S7434" s="23">
        <v>363158640000</v>
      </c>
      <c r="T7434" t="s">
        <v>37</v>
      </c>
      <c r="U7434" t="s">
        <v>9727</v>
      </c>
      <c r="V7434" s="39">
        <v>46182</v>
      </c>
      <c r="W7434" s="41">
        <v>30</v>
      </c>
      <c r="X7434" s="26" t="s">
        <v>41762</v>
      </c>
      <c r="Y7434">
        <v>31.74</v>
      </c>
      <c r="AE7434" s="41">
        <v>31.74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 s="30">
        <f t="shared" si="718"/>
        <v>0</v>
      </c>
      <c r="AL7434" s="45">
        <v>2</v>
      </c>
      <c r="AM7434" s="32">
        <f t="shared" si="717"/>
        <v>2</v>
      </c>
      <c r="AN7434" s="33" t="str">
        <f t="shared" si="719"/>
        <v>NPN</v>
      </c>
      <c r="AO7434" s="33" t="str">
        <f t="shared" si="714"/>
        <v>2meses_pendientes</v>
      </c>
      <c r="AP7434" s="33">
        <f t="shared" si="715"/>
        <v>60</v>
      </c>
      <c r="AQ7434" s="31">
        <f t="shared" si="716"/>
        <v>9</v>
      </c>
    </row>
    <row r="7435" spans="2:43" x14ac:dyDescent="0.3">
      <c r="B7435" s="37">
        <v>46181</v>
      </c>
      <c r="C7435" t="s">
        <v>35</v>
      </c>
      <c r="D7435" t="s">
        <v>51441</v>
      </c>
      <c r="E7435" t="s">
        <v>51442</v>
      </c>
      <c r="F7435" t="s">
        <v>51443</v>
      </c>
      <c r="G7435" t="s">
        <v>51444</v>
      </c>
      <c r="H7435" t="s">
        <v>51445</v>
      </c>
      <c r="I7435" t="s">
        <v>6217</v>
      </c>
      <c r="J7435" t="s">
        <v>6218</v>
      </c>
      <c r="K7435" t="s">
        <v>810</v>
      </c>
      <c r="L7435" t="s">
        <v>51446</v>
      </c>
      <c r="M7435" t="s">
        <v>51447</v>
      </c>
      <c r="N7435" t="s">
        <v>10358</v>
      </c>
      <c r="O7435" t="s">
        <v>9725</v>
      </c>
      <c r="P7435" t="s">
        <v>9725</v>
      </c>
      <c r="Q7435" t="s">
        <v>51448</v>
      </c>
      <c r="R7435" s="26">
        <v>2</v>
      </c>
      <c r="S7435" s="23">
        <v>269055440000</v>
      </c>
      <c r="T7435" t="s">
        <v>37</v>
      </c>
      <c r="U7435" t="s">
        <v>9727</v>
      </c>
      <c r="V7435" s="39">
        <v>46183</v>
      </c>
      <c r="W7435" s="41">
        <v>30</v>
      </c>
      <c r="X7435" s="26" t="s">
        <v>41762</v>
      </c>
      <c r="AE7435" s="41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 s="30">
        <f t="shared" si="718"/>
        <v>0</v>
      </c>
      <c r="AL7435" s="45">
        <v>2</v>
      </c>
      <c r="AM7435" s="32">
        <f t="shared" si="717"/>
        <v>2</v>
      </c>
      <c r="AN7435" s="33" t="str">
        <f t="shared" si="719"/>
        <v>NPN</v>
      </c>
      <c r="AO7435" s="33" t="str">
        <f t="shared" si="714"/>
        <v>2meses_pendientes</v>
      </c>
      <c r="AP7435" s="33">
        <f t="shared" si="715"/>
        <v>60</v>
      </c>
      <c r="AQ7435" s="31">
        <f t="shared" si="716"/>
        <v>10</v>
      </c>
    </row>
    <row r="7436" spans="2:43" x14ac:dyDescent="0.3">
      <c r="B7436" s="37">
        <v>46182</v>
      </c>
      <c r="C7436" t="s">
        <v>35</v>
      </c>
      <c r="D7436" t="s">
        <v>51449</v>
      </c>
      <c r="E7436" t="s">
        <v>51450</v>
      </c>
      <c r="F7436" t="s">
        <v>51451</v>
      </c>
      <c r="G7436" t="s">
        <v>51452</v>
      </c>
      <c r="H7436" t="s">
        <v>51453</v>
      </c>
      <c r="I7436" t="s">
        <v>7756</v>
      </c>
      <c r="J7436" t="s">
        <v>7757</v>
      </c>
      <c r="K7436" t="s">
        <v>8692</v>
      </c>
      <c r="L7436" t="s">
        <v>51454</v>
      </c>
      <c r="M7436" t="s">
        <v>51455</v>
      </c>
      <c r="N7436" t="s">
        <v>10358</v>
      </c>
      <c r="O7436" t="s">
        <v>9725</v>
      </c>
      <c r="P7436" t="s">
        <v>9725</v>
      </c>
      <c r="Q7436" t="s">
        <v>51456</v>
      </c>
      <c r="R7436" s="26">
        <v>2</v>
      </c>
      <c r="S7436" s="23">
        <v>358351030000</v>
      </c>
      <c r="T7436" t="s">
        <v>37</v>
      </c>
      <c r="U7436" t="s">
        <v>9727</v>
      </c>
      <c r="V7436" s="39">
        <v>46184</v>
      </c>
      <c r="W7436" s="41">
        <v>30</v>
      </c>
      <c r="X7436" s="26" t="s">
        <v>41762</v>
      </c>
      <c r="Y7436">
        <v>31.75</v>
      </c>
      <c r="AE7436" s="41">
        <v>31.75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 s="30">
        <f t="shared" si="718"/>
        <v>0</v>
      </c>
      <c r="AL7436" s="45">
        <v>2</v>
      </c>
      <c r="AM7436" s="32">
        <f t="shared" si="717"/>
        <v>2</v>
      </c>
      <c r="AN7436" s="33" t="str">
        <f t="shared" si="719"/>
        <v>NPN</v>
      </c>
      <c r="AO7436" s="33" t="str">
        <f t="shared" si="714"/>
        <v>2meses_pendientes</v>
      </c>
      <c r="AP7436" s="33">
        <f t="shared" si="715"/>
        <v>60</v>
      </c>
      <c r="AQ7436" s="31">
        <f t="shared" si="716"/>
        <v>11</v>
      </c>
    </row>
    <row r="7437" spans="2:43" x14ac:dyDescent="0.3">
      <c r="B7437" s="37">
        <v>46184</v>
      </c>
      <c r="C7437" t="s">
        <v>35</v>
      </c>
      <c r="D7437" t="s">
        <v>51457</v>
      </c>
      <c r="E7437" t="s">
        <v>51458</v>
      </c>
      <c r="F7437" t="s">
        <v>51459</v>
      </c>
      <c r="G7437" t="s">
        <v>51460</v>
      </c>
      <c r="H7437" t="s">
        <v>51461</v>
      </c>
      <c r="I7437" t="s">
        <v>6217</v>
      </c>
      <c r="J7437" t="s">
        <v>6218</v>
      </c>
      <c r="K7437" t="s">
        <v>7942</v>
      </c>
      <c r="L7437" t="s">
        <v>51462</v>
      </c>
      <c r="M7437" t="s">
        <v>51463</v>
      </c>
      <c r="N7437" t="s">
        <v>10358</v>
      </c>
      <c r="O7437" t="s">
        <v>9725</v>
      </c>
      <c r="P7437" t="s">
        <v>9725</v>
      </c>
      <c r="Q7437" t="s">
        <v>51464</v>
      </c>
      <c r="R7437" s="26">
        <v>1</v>
      </c>
      <c r="S7437" s="23">
        <v>331320520000</v>
      </c>
      <c r="T7437" t="s">
        <v>37</v>
      </c>
      <c r="U7437" t="s">
        <v>9727</v>
      </c>
      <c r="V7437" s="39">
        <v>46185</v>
      </c>
      <c r="W7437" s="41">
        <v>21</v>
      </c>
      <c r="X7437" s="26" t="s">
        <v>41762</v>
      </c>
      <c r="Z7437">
        <v>21.21</v>
      </c>
      <c r="AE7437" s="41">
        <v>21.21</v>
      </c>
      <c r="AF7437">
        <v>1</v>
      </c>
      <c r="AG7437">
        <v>0</v>
      </c>
      <c r="AH7437">
        <v>0</v>
      </c>
      <c r="AI7437">
        <v>0</v>
      </c>
      <c r="AJ7437">
        <v>0</v>
      </c>
      <c r="AK7437" s="30">
        <f t="shared" si="718"/>
        <v>1</v>
      </c>
      <c r="AL7437" s="45">
        <v>2</v>
      </c>
      <c r="AM7437" s="32">
        <f t="shared" si="717"/>
        <v>1</v>
      </c>
      <c r="AN7437" s="33" t="str">
        <f t="shared" si="719"/>
        <v>MOROSO</v>
      </c>
      <c r="AO7437" s="33" t="str">
        <f t="shared" si="714"/>
        <v>1meses_pendientes</v>
      </c>
      <c r="AP7437" s="33">
        <f t="shared" si="715"/>
        <v>21</v>
      </c>
      <c r="AQ7437" s="31">
        <f t="shared" si="716"/>
        <v>12</v>
      </c>
    </row>
    <row r="7438" spans="2:43" x14ac:dyDescent="0.3">
      <c r="B7438" s="37">
        <v>46184</v>
      </c>
      <c r="C7438" t="s">
        <v>35</v>
      </c>
      <c r="D7438" t="s">
        <v>51465</v>
      </c>
      <c r="E7438" t="s">
        <v>51466</v>
      </c>
      <c r="F7438" t="s">
        <v>51467</v>
      </c>
      <c r="G7438" t="s">
        <v>51468</v>
      </c>
      <c r="H7438" t="s">
        <v>51469</v>
      </c>
      <c r="I7438" t="s">
        <v>6217</v>
      </c>
      <c r="J7438" t="s">
        <v>8419</v>
      </c>
      <c r="K7438" t="s">
        <v>8420</v>
      </c>
      <c r="L7438" t="s">
        <v>51470</v>
      </c>
      <c r="M7438" t="s">
        <v>51471</v>
      </c>
      <c r="N7438" t="s">
        <v>10358</v>
      </c>
      <c r="O7438" t="s">
        <v>9725</v>
      </c>
      <c r="P7438" t="s">
        <v>9725</v>
      </c>
      <c r="Q7438" t="s">
        <v>51472</v>
      </c>
      <c r="R7438" s="26">
        <v>2</v>
      </c>
      <c r="S7438" s="23">
        <v>367163530000</v>
      </c>
      <c r="T7438" t="s">
        <v>37</v>
      </c>
      <c r="U7438" t="s">
        <v>9727</v>
      </c>
      <c r="V7438" s="39">
        <v>46186</v>
      </c>
      <c r="W7438" s="41">
        <v>30</v>
      </c>
      <c r="X7438" s="26" t="s">
        <v>41762</v>
      </c>
      <c r="Z7438">
        <v>31.74</v>
      </c>
      <c r="AE7438" s="41">
        <v>31.74</v>
      </c>
      <c r="AF7438">
        <v>1</v>
      </c>
      <c r="AG7438">
        <v>0</v>
      </c>
      <c r="AH7438">
        <v>0</v>
      </c>
      <c r="AI7438">
        <v>0</v>
      </c>
      <c r="AJ7438">
        <v>0</v>
      </c>
      <c r="AK7438" s="30">
        <f t="shared" si="718"/>
        <v>1</v>
      </c>
      <c r="AL7438" s="45">
        <v>2</v>
      </c>
      <c r="AM7438" s="32">
        <f t="shared" si="717"/>
        <v>1</v>
      </c>
      <c r="AN7438" s="33" t="str">
        <f t="shared" si="719"/>
        <v>MOROSO</v>
      </c>
      <c r="AO7438" s="33" t="str">
        <f t="shared" si="714"/>
        <v>1meses_pendientes</v>
      </c>
      <c r="AP7438" s="33">
        <f t="shared" si="715"/>
        <v>30</v>
      </c>
      <c r="AQ7438" s="31">
        <f t="shared" si="716"/>
        <v>13</v>
      </c>
    </row>
    <row r="7439" spans="2:43" x14ac:dyDescent="0.3">
      <c r="B7439" s="37">
        <v>46188</v>
      </c>
      <c r="C7439" t="s">
        <v>35</v>
      </c>
      <c r="D7439" t="s">
        <v>51473</v>
      </c>
      <c r="E7439" t="s">
        <v>51474</v>
      </c>
      <c r="F7439" t="s">
        <v>51475</v>
      </c>
      <c r="G7439" t="s">
        <v>51476</v>
      </c>
      <c r="H7439" t="s">
        <v>51477</v>
      </c>
      <c r="I7439" t="s">
        <v>6217</v>
      </c>
      <c r="J7439" t="s">
        <v>6218</v>
      </c>
      <c r="K7439" t="s">
        <v>810</v>
      </c>
      <c r="L7439" t="s">
        <v>51478</v>
      </c>
      <c r="M7439" t="s">
        <v>51479</v>
      </c>
      <c r="N7439" t="s">
        <v>10358</v>
      </c>
      <c r="O7439" t="s">
        <v>9725</v>
      </c>
      <c r="P7439" t="s">
        <v>9725</v>
      </c>
      <c r="Q7439" t="s">
        <v>51480</v>
      </c>
      <c r="R7439" s="26">
        <v>3</v>
      </c>
      <c r="S7439" s="23">
        <v>365166510000</v>
      </c>
      <c r="T7439" t="s">
        <v>37</v>
      </c>
      <c r="U7439" t="s">
        <v>9727</v>
      </c>
      <c r="V7439" s="39">
        <v>46189</v>
      </c>
      <c r="W7439" s="41">
        <v>33</v>
      </c>
      <c r="X7439" s="26" t="s">
        <v>41762</v>
      </c>
      <c r="Y7439">
        <v>17.46</v>
      </c>
      <c r="AE7439" s="41">
        <v>17.46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 s="30">
        <f t="shared" si="718"/>
        <v>0</v>
      </c>
      <c r="AL7439" s="45">
        <v>2</v>
      </c>
      <c r="AM7439" s="32">
        <f t="shared" si="717"/>
        <v>2</v>
      </c>
      <c r="AN7439" s="33" t="str">
        <f t="shared" si="719"/>
        <v>NPN</v>
      </c>
      <c r="AO7439" s="33" t="str">
        <f t="shared" si="714"/>
        <v>2meses_pendientes</v>
      </c>
      <c r="AP7439" s="33">
        <f t="shared" si="715"/>
        <v>66</v>
      </c>
      <c r="AQ7439" s="31">
        <f t="shared" si="716"/>
        <v>16</v>
      </c>
    </row>
    <row r="7440" spans="2:43" x14ac:dyDescent="0.3">
      <c r="B7440" s="37">
        <v>46189</v>
      </c>
      <c r="C7440" t="s">
        <v>35</v>
      </c>
      <c r="D7440" t="s">
        <v>51481</v>
      </c>
      <c r="E7440" t="s">
        <v>51482</v>
      </c>
      <c r="F7440" t="s">
        <v>51483</v>
      </c>
      <c r="G7440" t="s">
        <v>51484</v>
      </c>
      <c r="H7440" t="s">
        <v>51485</v>
      </c>
      <c r="I7440" t="s">
        <v>6217</v>
      </c>
      <c r="J7440" t="s">
        <v>6218</v>
      </c>
      <c r="K7440" t="s">
        <v>9796</v>
      </c>
      <c r="L7440" t="s">
        <v>51486</v>
      </c>
      <c r="M7440" t="s">
        <v>51487</v>
      </c>
      <c r="N7440" t="s">
        <v>10358</v>
      </c>
      <c r="O7440" t="s">
        <v>9725</v>
      </c>
      <c r="P7440" t="s">
        <v>9725</v>
      </c>
      <c r="Q7440" t="s">
        <v>51488</v>
      </c>
      <c r="R7440" s="26">
        <v>1</v>
      </c>
      <c r="S7440" s="23">
        <v>363167700000</v>
      </c>
      <c r="T7440" t="s">
        <v>37</v>
      </c>
      <c r="U7440" t="s">
        <v>9727</v>
      </c>
      <c r="V7440" s="39">
        <v>46189</v>
      </c>
      <c r="W7440" s="41">
        <v>21</v>
      </c>
      <c r="X7440" s="26" t="s">
        <v>41762</v>
      </c>
      <c r="Z7440">
        <v>21.21</v>
      </c>
      <c r="AE7440" s="41">
        <v>21.21</v>
      </c>
      <c r="AF7440">
        <v>1</v>
      </c>
      <c r="AG7440">
        <v>0</v>
      </c>
      <c r="AH7440">
        <v>0</v>
      </c>
      <c r="AI7440">
        <v>0</v>
      </c>
      <c r="AJ7440">
        <v>0</v>
      </c>
      <c r="AK7440" s="30">
        <f t="shared" si="718"/>
        <v>1</v>
      </c>
      <c r="AL7440" s="45">
        <v>2</v>
      </c>
      <c r="AM7440" s="32">
        <f t="shared" si="717"/>
        <v>1</v>
      </c>
      <c r="AN7440" s="33" t="str">
        <f t="shared" si="719"/>
        <v>MOROSO</v>
      </c>
      <c r="AO7440" s="33" t="str">
        <f t="shared" si="714"/>
        <v>1meses_pendientes</v>
      </c>
      <c r="AP7440" s="33">
        <f t="shared" si="715"/>
        <v>21</v>
      </c>
      <c r="AQ7440" s="31">
        <f t="shared" si="716"/>
        <v>16</v>
      </c>
    </row>
    <row r="7441" spans="2:43" x14ac:dyDescent="0.3">
      <c r="B7441" s="37">
        <v>46189</v>
      </c>
      <c r="C7441" t="s">
        <v>35</v>
      </c>
      <c r="D7441" t="s">
        <v>51489</v>
      </c>
      <c r="E7441" t="s">
        <v>51490</v>
      </c>
      <c r="F7441" t="s">
        <v>51491</v>
      </c>
      <c r="G7441" t="s">
        <v>51492</v>
      </c>
      <c r="H7441" t="s">
        <v>51493</v>
      </c>
      <c r="I7441" t="s">
        <v>6217</v>
      </c>
      <c r="J7441" t="s">
        <v>8419</v>
      </c>
      <c r="K7441" t="s">
        <v>50866</v>
      </c>
      <c r="L7441" t="s">
        <v>51494</v>
      </c>
      <c r="M7441" t="s">
        <v>51495</v>
      </c>
      <c r="N7441" t="s">
        <v>10358</v>
      </c>
      <c r="O7441" t="s">
        <v>9725</v>
      </c>
      <c r="P7441" t="s">
        <v>9725</v>
      </c>
      <c r="Q7441" t="s">
        <v>51496</v>
      </c>
      <c r="R7441" s="26">
        <v>2</v>
      </c>
      <c r="S7441" s="23">
        <v>365167970000</v>
      </c>
      <c r="T7441" t="s">
        <v>37</v>
      </c>
      <c r="U7441" t="s">
        <v>9727</v>
      </c>
      <c r="V7441" s="39">
        <v>46191</v>
      </c>
      <c r="W7441" s="41">
        <v>30</v>
      </c>
      <c r="X7441" s="26" t="s">
        <v>41762</v>
      </c>
      <c r="Z7441">
        <v>29.6</v>
      </c>
      <c r="AE7441" s="41">
        <v>29.6</v>
      </c>
      <c r="AF7441">
        <v>1</v>
      </c>
      <c r="AG7441">
        <v>0</v>
      </c>
      <c r="AH7441">
        <v>0</v>
      </c>
      <c r="AI7441">
        <v>0</v>
      </c>
      <c r="AJ7441">
        <v>0</v>
      </c>
      <c r="AK7441" s="30">
        <f t="shared" si="718"/>
        <v>1</v>
      </c>
      <c r="AL7441" s="45">
        <v>2</v>
      </c>
      <c r="AM7441" s="32">
        <f t="shared" si="717"/>
        <v>1</v>
      </c>
      <c r="AN7441" s="33" t="str">
        <f t="shared" si="719"/>
        <v>MOROSO</v>
      </c>
      <c r="AO7441" s="33" t="str">
        <f t="shared" si="714"/>
        <v>1meses_pendientes</v>
      </c>
      <c r="AP7441" s="33">
        <f t="shared" si="715"/>
        <v>30</v>
      </c>
      <c r="AQ7441" s="31">
        <f t="shared" si="716"/>
        <v>18</v>
      </c>
    </row>
    <row r="7442" spans="2:43" x14ac:dyDescent="0.3">
      <c r="B7442" s="37">
        <v>46190</v>
      </c>
      <c r="C7442" t="s">
        <v>35</v>
      </c>
      <c r="D7442" t="s">
        <v>51497</v>
      </c>
      <c r="E7442" t="s">
        <v>51498</v>
      </c>
      <c r="F7442" t="s">
        <v>51499</v>
      </c>
      <c r="G7442" t="s">
        <v>51500</v>
      </c>
      <c r="H7442" t="s">
        <v>51501</v>
      </c>
      <c r="I7442" t="s">
        <v>6217</v>
      </c>
      <c r="J7442" t="s">
        <v>6218</v>
      </c>
      <c r="K7442" t="s">
        <v>6219</v>
      </c>
      <c r="L7442" t="s">
        <v>51502</v>
      </c>
      <c r="M7442" t="s">
        <v>51503</v>
      </c>
      <c r="N7442" t="s">
        <v>10358</v>
      </c>
      <c r="O7442" t="s">
        <v>9725</v>
      </c>
      <c r="P7442" t="s">
        <v>9725</v>
      </c>
      <c r="Q7442" t="s">
        <v>51504</v>
      </c>
      <c r="R7442" s="26">
        <v>1</v>
      </c>
      <c r="S7442" s="23">
        <v>316004870000</v>
      </c>
      <c r="T7442" t="s">
        <v>37</v>
      </c>
      <c r="U7442" t="s">
        <v>9727</v>
      </c>
      <c r="V7442" s="39">
        <v>46191</v>
      </c>
      <c r="W7442" s="41">
        <v>21</v>
      </c>
      <c r="X7442" s="26" t="s">
        <v>41762</v>
      </c>
      <c r="Z7442">
        <v>20</v>
      </c>
      <c r="AE7442" s="41">
        <v>20</v>
      </c>
      <c r="AF7442">
        <v>1</v>
      </c>
      <c r="AG7442">
        <v>0</v>
      </c>
      <c r="AH7442">
        <v>0</v>
      </c>
      <c r="AI7442">
        <v>0</v>
      </c>
      <c r="AJ7442">
        <v>0</v>
      </c>
      <c r="AK7442" s="30">
        <f t="shared" si="718"/>
        <v>1</v>
      </c>
      <c r="AL7442" s="45">
        <v>2</v>
      </c>
      <c r="AM7442" s="32">
        <f t="shared" si="717"/>
        <v>1</v>
      </c>
      <c r="AN7442" s="33" t="str">
        <f t="shared" si="719"/>
        <v>MOROSO</v>
      </c>
      <c r="AO7442" s="33" t="str">
        <f t="shared" si="714"/>
        <v>1meses_pendientes</v>
      </c>
      <c r="AP7442" s="33">
        <f t="shared" si="715"/>
        <v>21</v>
      </c>
      <c r="AQ7442" s="31">
        <f t="shared" si="716"/>
        <v>18</v>
      </c>
    </row>
    <row r="7443" spans="2:43" x14ac:dyDescent="0.3">
      <c r="B7443" s="37">
        <v>46193</v>
      </c>
      <c r="C7443" t="s">
        <v>35</v>
      </c>
      <c r="D7443" t="s">
        <v>51505</v>
      </c>
      <c r="E7443" t="s">
        <v>51506</v>
      </c>
      <c r="F7443" t="s">
        <v>51507</v>
      </c>
      <c r="G7443" t="s">
        <v>51508</v>
      </c>
      <c r="H7443" t="s">
        <v>51509</v>
      </c>
      <c r="I7443" t="s">
        <v>6217</v>
      </c>
      <c r="J7443" t="s">
        <v>22646</v>
      </c>
      <c r="K7443" t="s">
        <v>51510</v>
      </c>
      <c r="L7443" t="s">
        <v>51511</v>
      </c>
      <c r="M7443" t="s">
        <v>51512</v>
      </c>
      <c r="N7443" t="s">
        <v>10358</v>
      </c>
      <c r="O7443" t="s">
        <v>9725</v>
      </c>
      <c r="P7443" t="s">
        <v>9725</v>
      </c>
      <c r="Q7443" t="s">
        <v>51513</v>
      </c>
      <c r="R7443" s="26">
        <v>1</v>
      </c>
      <c r="S7443" s="23">
        <v>347257700000</v>
      </c>
      <c r="T7443" t="s">
        <v>37</v>
      </c>
      <c r="U7443" t="s">
        <v>9727</v>
      </c>
      <c r="V7443" s="39">
        <v>46195</v>
      </c>
      <c r="W7443" s="41">
        <v>21</v>
      </c>
      <c r="X7443" s="26" t="s">
        <v>41762</v>
      </c>
      <c r="Z7443">
        <v>21.21</v>
      </c>
      <c r="AE7443" s="41">
        <v>21.21</v>
      </c>
      <c r="AF7443">
        <v>1</v>
      </c>
      <c r="AG7443">
        <v>0</v>
      </c>
      <c r="AH7443">
        <v>0</v>
      </c>
      <c r="AI7443">
        <v>0</v>
      </c>
      <c r="AJ7443">
        <v>0</v>
      </c>
      <c r="AK7443" s="30">
        <f t="shared" si="718"/>
        <v>1</v>
      </c>
      <c r="AL7443" s="45">
        <v>2</v>
      </c>
      <c r="AM7443" s="32">
        <f t="shared" si="717"/>
        <v>1</v>
      </c>
      <c r="AN7443" s="33" t="str">
        <f t="shared" si="719"/>
        <v>MOROSO</v>
      </c>
      <c r="AO7443" s="33" t="str">
        <f t="shared" si="714"/>
        <v>1meses_pendientes</v>
      </c>
      <c r="AP7443" s="33">
        <f t="shared" si="715"/>
        <v>21</v>
      </c>
      <c r="AQ7443" s="31">
        <f t="shared" si="716"/>
        <v>22</v>
      </c>
    </row>
    <row r="7444" spans="2:43" x14ac:dyDescent="0.3">
      <c r="B7444" s="37">
        <v>46197</v>
      </c>
      <c r="C7444" t="s">
        <v>35</v>
      </c>
      <c r="D7444" t="s">
        <v>51514</v>
      </c>
      <c r="E7444" t="s">
        <v>51515</v>
      </c>
      <c r="F7444" t="s">
        <v>51516</v>
      </c>
      <c r="G7444" t="s">
        <v>51517</v>
      </c>
      <c r="H7444" t="s">
        <v>51518</v>
      </c>
      <c r="I7444" t="s">
        <v>6217</v>
      </c>
      <c r="J7444" t="s">
        <v>6218</v>
      </c>
      <c r="K7444" t="s">
        <v>6219</v>
      </c>
      <c r="L7444" t="s">
        <v>51519</v>
      </c>
      <c r="M7444" t="s">
        <v>51520</v>
      </c>
      <c r="N7444" t="s">
        <v>10358</v>
      </c>
      <c r="O7444" t="s">
        <v>9725</v>
      </c>
      <c r="P7444" t="s">
        <v>9725</v>
      </c>
      <c r="Q7444" t="s">
        <v>51521</v>
      </c>
      <c r="R7444" s="26">
        <v>1</v>
      </c>
      <c r="S7444" s="23">
        <v>335023240000</v>
      </c>
      <c r="T7444" t="s">
        <v>37</v>
      </c>
      <c r="U7444" t="s">
        <v>9727</v>
      </c>
      <c r="V7444" s="39">
        <v>46200</v>
      </c>
      <c r="W7444" s="41">
        <v>20.8</v>
      </c>
      <c r="X7444" s="26" t="s">
        <v>41762</v>
      </c>
      <c r="Y7444">
        <v>21.01</v>
      </c>
      <c r="AE7444" s="41">
        <v>21.01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 s="30">
        <f t="shared" si="718"/>
        <v>0</v>
      </c>
      <c r="AL7444" s="45">
        <v>2</v>
      </c>
      <c r="AM7444" s="32">
        <f t="shared" si="717"/>
        <v>2</v>
      </c>
      <c r="AN7444" s="33" t="str">
        <f t="shared" si="719"/>
        <v>NPN</v>
      </c>
      <c r="AO7444" s="33" t="str">
        <f t="shared" si="714"/>
        <v>2meses_pendientes</v>
      </c>
      <c r="AP7444" s="33">
        <f t="shared" si="715"/>
        <v>41.6</v>
      </c>
      <c r="AQ7444" s="31">
        <f t="shared" si="716"/>
        <v>27</v>
      </c>
    </row>
    <row r="7445" spans="2:43" x14ac:dyDescent="0.3">
      <c r="B7445" s="37">
        <v>46198</v>
      </c>
      <c r="C7445" t="s">
        <v>35</v>
      </c>
      <c r="D7445" t="s">
        <v>51522</v>
      </c>
      <c r="E7445" t="s">
        <v>51523</v>
      </c>
      <c r="F7445" t="s">
        <v>51524</v>
      </c>
      <c r="G7445" t="s">
        <v>51525</v>
      </c>
      <c r="H7445" t="s">
        <v>51526</v>
      </c>
      <c r="I7445" t="s">
        <v>6217</v>
      </c>
      <c r="J7445" t="s">
        <v>6218</v>
      </c>
      <c r="K7445" t="s">
        <v>7942</v>
      </c>
      <c r="L7445" t="s">
        <v>51527</v>
      </c>
      <c r="M7445" t="s">
        <v>51528</v>
      </c>
      <c r="N7445" t="s">
        <v>10358</v>
      </c>
      <c r="O7445" t="s">
        <v>9725</v>
      </c>
      <c r="P7445" t="s">
        <v>9725</v>
      </c>
      <c r="Q7445" t="s">
        <v>51529</v>
      </c>
      <c r="R7445" s="26">
        <v>1</v>
      </c>
      <c r="S7445" s="23">
        <v>368176830000</v>
      </c>
      <c r="T7445" t="s">
        <v>37</v>
      </c>
      <c r="U7445" t="s">
        <v>9727</v>
      </c>
      <c r="V7445" s="39">
        <v>46200</v>
      </c>
      <c r="W7445" s="41">
        <v>21</v>
      </c>
      <c r="X7445" s="26" t="s">
        <v>41762</v>
      </c>
      <c r="AE7445" s="41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 s="30">
        <f t="shared" si="718"/>
        <v>0</v>
      </c>
      <c r="AL7445" s="45">
        <v>2</v>
      </c>
      <c r="AM7445" s="32">
        <f t="shared" si="717"/>
        <v>2</v>
      </c>
      <c r="AN7445" s="33" t="str">
        <f t="shared" si="719"/>
        <v>NPN</v>
      </c>
      <c r="AO7445" s="33" t="str">
        <f t="shared" si="714"/>
        <v>2meses_pendientes</v>
      </c>
      <c r="AP7445" s="33">
        <f t="shared" si="715"/>
        <v>42</v>
      </c>
      <c r="AQ7445" s="31">
        <f t="shared" si="716"/>
        <v>27</v>
      </c>
    </row>
    <row r="7446" spans="2:43" x14ac:dyDescent="0.3">
      <c r="B7446" s="37">
        <v>46198</v>
      </c>
      <c r="C7446" t="s">
        <v>35</v>
      </c>
      <c r="D7446" t="s">
        <v>51530</v>
      </c>
      <c r="E7446" t="s">
        <v>51531</v>
      </c>
      <c r="F7446" t="s">
        <v>51532</v>
      </c>
      <c r="G7446" t="s">
        <v>51533</v>
      </c>
      <c r="H7446" t="s">
        <v>51534</v>
      </c>
      <c r="I7446" t="s">
        <v>6217</v>
      </c>
      <c r="J7446" t="s">
        <v>9720</v>
      </c>
      <c r="K7446" t="s">
        <v>9733</v>
      </c>
      <c r="L7446" t="s">
        <v>51535</v>
      </c>
      <c r="M7446" t="s">
        <v>51536</v>
      </c>
      <c r="N7446" t="s">
        <v>10358</v>
      </c>
      <c r="O7446" t="s">
        <v>9725</v>
      </c>
      <c r="P7446" t="s">
        <v>9725</v>
      </c>
      <c r="Q7446" t="s">
        <v>51537</v>
      </c>
      <c r="R7446" s="26">
        <v>1</v>
      </c>
      <c r="S7446" s="23">
        <v>364176850000</v>
      </c>
      <c r="T7446" t="s">
        <v>37</v>
      </c>
      <c r="U7446" t="s">
        <v>9727</v>
      </c>
      <c r="V7446" s="39">
        <v>46198</v>
      </c>
      <c r="W7446" s="41">
        <v>21</v>
      </c>
      <c r="X7446" s="26" t="s">
        <v>41762</v>
      </c>
      <c r="AE7446" s="41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 s="30">
        <f t="shared" si="718"/>
        <v>0</v>
      </c>
      <c r="AL7446" s="45">
        <v>2</v>
      </c>
      <c r="AM7446" s="32">
        <f t="shared" si="717"/>
        <v>2</v>
      </c>
      <c r="AN7446" s="33" t="str">
        <f t="shared" si="719"/>
        <v>NPN</v>
      </c>
      <c r="AO7446" s="33" t="str">
        <f t="shared" si="714"/>
        <v>2meses_pendientes</v>
      </c>
      <c r="AP7446" s="33">
        <f t="shared" si="715"/>
        <v>42</v>
      </c>
      <c r="AQ7446" s="31">
        <f t="shared" si="716"/>
        <v>25</v>
      </c>
    </row>
    <row r="7447" spans="2:43" x14ac:dyDescent="0.3">
      <c r="B7447" s="37">
        <v>46198</v>
      </c>
      <c r="C7447" t="s">
        <v>35</v>
      </c>
      <c r="D7447" t="s">
        <v>51538</v>
      </c>
      <c r="E7447" t="s">
        <v>51539</v>
      </c>
      <c r="F7447" t="s">
        <v>51438</v>
      </c>
      <c r="G7447" t="s">
        <v>51540</v>
      </c>
      <c r="H7447" t="s">
        <v>51541</v>
      </c>
      <c r="I7447" t="s">
        <v>7756</v>
      </c>
      <c r="J7447" t="s">
        <v>7757</v>
      </c>
      <c r="K7447" t="s">
        <v>7758</v>
      </c>
      <c r="L7447" t="s">
        <v>51542</v>
      </c>
      <c r="M7447" t="s">
        <v>51543</v>
      </c>
      <c r="N7447" t="s">
        <v>10358</v>
      </c>
      <c r="O7447" t="s">
        <v>9725</v>
      </c>
      <c r="P7447" t="s">
        <v>9725</v>
      </c>
      <c r="Q7447" t="s">
        <v>51544</v>
      </c>
      <c r="R7447" s="26">
        <v>2</v>
      </c>
      <c r="S7447" s="23">
        <v>362178050000</v>
      </c>
      <c r="T7447" t="s">
        <v>37</v>
      </c>
      <c r="U7447" t="s">
        <v>9727</v>
      </c>
      <c r="V7447" s="39">
        <v>46200</v>
      </c>
      <c r="W7447" s="41">
        <v>30</v>
      </c>
      <c r="X7447" s="26" t="s">
        <v>41762</v>
      </c>
      <c r="AE7447" s="41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 s="30">
        <f t="shared" si="718"/>
        <v>0</v>
      </c>
      <c r="AL7447" s="45">
        <v>2</v>
      </c>
      <c r="AM7447" s="32">
        <f t="shared" si="717"/>
        <v>2</v>
      </c>
      <c r="AN7447" s="33" t="str">
        <f t="shared" si="719"/>
        <v>NPN</v>
      </c>
      <c r="AO7447" s="33" t="str">
        <f t="shared" si="714"/>
        <v>2meses_pendientes</v>
      </c>
      <c r="AP7447" s="33">
        <f t="shared" si="715"/>
        <v>60</v>
      </c>
      <c r="AQ7447" s="31">
        <f t="shared" si="716"/>
        <v>27</v>
      </c>
    </row>
    <row r="7448" spans="2:43" x14ac:dyDescent="0.3">
      <c r="B7448" s="37">
        <v>46198</v>
      </c>
      <c r="C7448" t="s">
        <v>35</v>
      </c>
      <c r="D7448" t="s">
        <v>51545</v>
      </c>
      <c r="E7448" t="s">
        <v>51546</v>
      </c>
      <c r="F7448" t="s">
        <v>51547</v>
      </c>
      <c r="G7448" t="s">
        <v>51548</v>
      </c>
      <c r="H7448" t="s">
        <v>51549</v>
      </c>
      <c r="I7448" t="s">
        <v>7756</v>
      </c>
      <c r="J7448" t="s">
        <v>7757</v>
      </c>
      <c r="K7448" t="s">
        <v>7758</v>
      </c>
      <c r="L7448" t="s">
        <v>51550</v>
      </c>
      <c r="M7448" t="s">
        <v>51551</v>
      </c>
      <c r="N7448" t="s">
        <v>10358</v>
      </c>
      <c r="O7448" t="s">
        <v>9725</v>
      </c>
      <c r="P7448" t="s">
        <v>9725</v>
      </c>
      <c r="Q7448" t="s">
        <v>51552</v>
      </c>
      <c r="R7448" s="26">
        <v>2</v>
      </c>
      <c r="S7448" s="23">
        <v>363179980000</v>
      </c>
      <c r="T7448" t="s">
        <v>37</v>
      </c>
      <c r="U7448" t="s">
        <v>9727</v>
      </c>
      <c r="V7448" s="39">
        <v>46202</v>
      </c>
      <c r="W7448" s="41">
        <v>21</v>
      </c>
      <c r="X7448" s="26" t="s">
        <v>41762</v>
      </c>
      <c r="AE7448" s="41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 s="30">
        <f t="shared" si="718"/>
        <v>0</v>
      </c>
      <c r="AL7448" s="45">
        <v>2</v>
      </c>
      <c r="AM7448" s="32">
        <f t="shared" si="717"/>
        <v>2</v>
      </c>
      <c r="AN7448" s="33" t="str">
        <f t="shared" si="719"/>
        <v>NPN</v>
      </c>
      <c r="AO7448" s="33" t="str">
        <f t="shared" si="714"/>
        <v>2meses_pendientes</v>
      </c>
      <c r="AP7448" s="33">
        <f t="shared" si="715"/>
        <v>42</v>
      </c>
      <c r="AQ7448" s="31">
        <f t="shared" si="716"/>
        <v>29</v>
      </c>
    </row>
    <row r="7449" spans="2:43" x14ac:dyDescent="0.3">
      <c r="B7449" s="37">
        <v>46199</v>
      </c>
      <c r="C7449" t="s">
        <v>35</v>
      </c>
      <c r="D7449" t="s">
        <v>51553</v>
      </c>
      <c r="E7449" t="s">
        <v>51554</v>
      </c>
      <c r="F7449" t="s">
        <v>51555</v>
      </c>
      <c r="G7449" t="s">
        <v>51556</v>
      </c>
      <c r="H7449" t="s">
        <v>51557</v>
      </c>
      <c r="I7449" t="s">
        <v>7756</v>
      </c>
      <c r="J7449" t="s">
        <v>7757</v>
      </c>
      <c r="K7449" t="s">
        <v>8692</v>
      </c>
      <c r="L7449" t="s">
        <v>51558</v>
      </c>
      <c r="M7449" t="s">
        <v>51559</v>
      </c>
      <c r="N7449" t="s">
        <v>10358</v>
      </c>
      <c r="O7449" t="s">
        <v>9725</v>
      </c>
      <c r="P7449" t="s">
        <v>9725</v>
      </c>
      <c r="Q7449" t="s">
        <v>51560</v>
      </c>
      <c r="R7449" s="26">
        <v>1</v>
      </c>
      <c r="S7449" s="23">
        <v>362178200000</v>
      </c>
      <c r="T7449" t="s">
        <v>37</v>
      </c>
      <c r="U7449" t="s">
        <v>9727</v>
      </c>
      <c r="V7449" s="39">
        <v>46202</v>
      </c>
      <c r="W7449" s="41">
        <v>21</v>
      </c>
      <c r="X7449" s="26" t="s">
        <v>41762</v>
      </c>
      <c r="AE7449" s="41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 s="30">
        <f t="shared" si="718"/>
        <v>0</v>
      </c>
      <c r="AL7449" s="45">
        <v>2</v>
      </c>
      <c r="AM7449" s="32">
        <f t="shared" si="717"/>
        <v>2</v>
      </c>
      <c r="AN7449" s="33" t="str">
        <f t="shared" si="719"/>
        <v>NPN</v>
      </c>
      <c r="AO7449" s="33" t="str">
        <f t="shared" si="714"/>
        <v>2meses_pendientes</v>
      </c>
      <c r="AP7449" s="33">
        <f t="shared" si="715"/>
        <v>42</v>
      </c>
      <c r="AQ7449" s="31">
        <f t="shared" si="716"/>
        <v>29</v>
      </c>
    </row>
    <row r="7450" spans="2:43" x14ac:dyDescent="0.3">
      <c r="B7450" s="37">
        <v>46200</v>
      </c>
      <c r="C7450" t="s">
        <v>35</v>
      </c>
      <c r="D7450" t="s">
        <v>51561</v>
      </c>
      <c r="E7450" t="s">
        <v>51562</v>
      </c>
      <c r="F7450" t="s">
        <v>51563</v>
      </c>
      <c r="G7450" t="s">
        <v>51564</v>
      </c>
      <c r="H7450" t="s">
        <v>51565</v>
      </c>
      <c r="I7450" t="s">
        <v>7756</v>
      </c>
      <c r="J7450" t="s">
        <v>7757</v>
      </c>
      <c r="K7450" t="s">
        <v>7758</v>
      </c>
      <c r="L7450" t="s">
        <v>51566</v>
      </c>
      <c r="M7450" t="s">
        <v>51567</v>
      </c>
      <c r="N7450" t="s">
        <v>10358</v>
      </c>
      <c r="O7450" t="s">
        <v>9725</v>
      </c>
      <c r="P7450" t="s">
        <v>9725</v>
      </c>
      <c r="Q7450" t="s">
        <v>51568</v>
      </c>
      <c r="R7450" s="26">
        <v>1</v>
      </c>
      <c r="S7450" s="23">
        <v>367180080000</v>
      </c>
      <c r="T7450" t="s">
        <v>37</v>
      </c>
      <c r="U7450" t="s">
        <v>9727</v>
      </c>
      <c r="V7450" s="39">
        <v>46203</v>
      </c>
      <c r="W7450" s="41">
        <v>21</v>
      </c>
      <c r="X7450" s="26" t="s">
        <v>41762</v>
      </c>
      <c r="AE7450" s="41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 s="30">
        <f t="shared" si="718"/>
        <v>0</v>
      </c>
      <c r="AL7450" s="45">
        <v>2</v>
      </c>
      <c r="AM7450" s="32">
        <f t="shared" si="717"/>
        <v>2</v>
      </c>
      <c r="AN7450" s="33" t="str">
        <f t="shared" si="719"/>
        <v>NPN</v>
      </c>
      <c r="AO7450" s="33" t="str">
        <f t="shared" si="714"/>
        <v>2meses_pendientes</v>
      </c>
      <c r="AP7450" s="33">
        <f t="shared" si="715"/>
        <v>42</v>
      </c>
      <c r="AQ7450" s="31">
        <f t="shared" si="716"/>
        <v>30</v>
      </c>
    </row>
    <row r="7451" spans="2:43" x14ac:dyDescent="0.3">
      <c r="B7451" s="37">
        <v>46201</v>
      </c>
      <c r="C7451" t="s">
        <v>35</v>
      </c>
      <c r="D7451" t="s">
        <v>51569</v>
      </c>
      <c r="E7451" t="s">
        <v>51570</v>
      </c>
      <c r="F7451" t="s">
        <v>51571</v>
      </c>
      <c r="G7451" t="s">
        <v>51572</v>
      </c>
      <c r="H7451" t="s">
        <v>51573</v>
      </c>
      <c r="I7451" t="s">
        <v>7756</v>
      </c>
      <c r="J7451" t="s">
        <v>7757</v>
      </c>
      <c r="K7451" t="s">
        <v>7758</v>
      </c>
      <c r="L7451" t="s">
        <v>51574</v>
      </c>
      <c r="M7451" t="s">
        <v>51575</v>
      </c>
      <c r="N7451" t="s">
        <v>10358</v>
      </c>
      <c r="O7451" t="s">
        <v>9725</v>
      </c>
      <c r="P7451" t="s">
        <v>9725</v>
      </c>
      <c r="Q7451" t="s">
        <v>51576</v>
      </c>
      <c r="R7451" s="26">
        <v>2</v>
      </c>
      <c r="S7451" s="23">
        <v>368180730000</v>
      </c>
      <c r="T7451" t="s">
        <v>37</v>
      </c>
      <c r="U7451" t="s">
        <v>1772</v>
      </c>
      <c r="V7451" s="39">
        <v>46202</v>
      </c>
      <c r="W7451" s="41">
        <v>30</v>
      </c>
      <c r="X7451" s="26" t="s">
        <v>41762</v>
      </c>
      <c r="Z7451">
        <v>9</v>
      </c>
      <c r="AE7451" s="41">
        <v>9</v>
      </c>
      <c r="AF7451">
        <v>1</v>
      </c>
      <c r="AG7451">
        <v>0</v>
      </c>
      <c r="AH7451">
        <v>0</v>
      </c>
      <c r="AI7451">
        <v>0</v>
      </c>
      <c r="AJ7451">
        <v>0</v>
      </c>
      <c r="AK7451" s="30">
        <f t="shared" si="718"/>
        <v>1</v>
      </c>
      <c r="AL7451" s="45">
        <v>2</v>
      </c>
      <c r="AM7451" s="32">
        <f t="shared" si="717"/>
        <v>1</v>
      </c>
      <c r="AN7451" s="33" t="str">
        <f t="shared" si="719"/>
        <v>MOROSO</v>
      </c>
      <c r="AO7451" s="33" t="str">
        <f t="shared" si="714"/>
        <v>1meses_pendientes</v>
      </c>
      <c r="AP7451" s="33">
        <f t="shared" si="715"/>
        <v>30</v>
      </c>
      <c r="AQ7451" s="31">
        <f t="shared" si="716"/>
        <v>29</v>
      </c>
    </row>
    <row r="7452" spans="2:43" x14ac:dyDescent="0.3">
      <c r="B7452" s="37">
        <v>46201</v>
      </c>
      <c r="C7452" t="s">
        <v>35</v>
      </c>
      <c r="D7452" t="s">
        <v>51577</v>
      </c>
      <c r="E7452" t="s">
        <v>51578</v>
      </c>
      <c r="F7452" t="s">
        <v>51571</v>
      </c>
      <c r="G7452" t="s">
        <v>51579</v>
      </c>
      <c r="H7452" t="s">
        <v>51580</v>
      </c>
      <c r="I7452" t="s">
        <v>7756</v>
      </c>
      <c r="J7452" t="s">
        <v>7757</v>
      </c>
      <c r="K7452" t="s">
        <v>7758</v>
      </c>
      <c r="L7452" t="s">
        <v>51581</v>
      </c>
      <c r="M7452" t="s">
        <v>51575</v>
      </c>
      <c r="N7452" t="s">
        <v>10358</v>
      </c>
      <c r="O7452" t="s">
        <v>9725</v>
      </c>
      <c r="P7452" t="s">
        <v>9725</v>
      </c>
      <c r="Q7452" t="s">
        <v>51582</v>
      </c>
      <c r="R7452" s="26">
        <v>2</v>
      </c>
      <c r="S7452" s="23">
        <v>322032390000</v>
      </c>
      <c r="T7452" t="s">
        <v>37</v>
      </c>
      <c r="U7452" t="s">
        <v>1772</v>
      </c>
      <c r="V7452" s="39">
        <v>46202</v>
      </c>
      <c r="W7452" s="41">
        <v>30</v>
      </c>
      <c r="X7452" s="26" t="s">
        <v>41762</v>
      </c>
      <c r="AE7452" s="41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 s="30">
        <f t="shared" si="718"/>
        <v>0</v>
      </c>
      <c r="AL7452" s="45">
        <v>2</v>
      </c>
      <c r="AM7452" s="32">
        <f t="shared" si="717"/>
        <v>2</v>
      </c>
      <c r="AN7452" s="33" t="str">
        <f t="shared" si="719"/>
        <v>NPN</v>
      </c>
      <c r="AO7452" s="33" t="str">
        <f t="shared" si="714"/>
        <v>2meses_pendientes</v>
      </c>
      <c r="AP7452" s="33">
        <f t="shared" si="715"/>
        <v>60</v>
      </c>
      <c r="AQ7452" s="31">
        <f t="shared" si="716"/>
        <v>29</v>
      </c>
    </row>
    <row r="7453" spans="2:43" x14ac:dyDescent="0.3">
      <c r="B7453" s="37">
        <v>46201</v>
      </c>
      <c r="C7453" t="s">
        <v>35</v>
      </c>
      <c r="D7453" t="s">
        <v>51583</v>
      </c>
      <c r="E7453" t="s">
        <v>51584</v>
      </c>
      <c r="F7453" t="s">
        <v>51585</v>
      </c>
      <c r="G7453" t="s">
        <v>51586</v>
      </c>
      <c r="H7453" t="s">
        <v>51587</v>
      </c>
      <c r="I7453" t="s">
        <v>7756</v>
      </c>
      <c r="J7453" t="s">
        <v>7757</v>
      </c>
      <c r="K7453" t="s">
        <v>7758</v>
      </c>
      <c r="L7453" t="s">
        <v>51588</v>
      </c>
      <c r="M7453" t="s">
        <v>51589</v>
      </c>
      <c r="N7453" t="s">
        <v>10358</v>
      </c>
      <c r="O7453" t="s">
        <v>9725</v>
      </c>
      <c r="P7453" t="s">
        <v>9725</v>
      </c>
      <c r="Q7453" t="s">
        <v>51590</v>
      </c>
      <c r="R7453" s="26">
        <v>1</v>
      </c>
      <c r="S7453" s="23">
        <v>317084160000</v>
      </c>
      <c r="T7453" t="s">
        <v>37</v>
      </c>
      <c r="U7453" t="s">
        <v>9727</v>
      </c>
      <c r="V7453" s="39">
        <v>46202</v>
      </c>
      <c r="W7453" s="41">
        <v>21</v>
      </c>
      <c r="X7453" s="26" t="s">
        <v>41762</v>
      </c>
      <c r="AE7453" s="41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 s="30">
        <f t="shared" si="718"/>
        <v>0</v>
      </c>
      <c r="AL7453" s="45">
        <v>2</v>
      </c>
      <c r="AM7453" s="32">
        <f t="shared" si="717"/>
        <v>2</v>
      </c>
      <c r="AN7453" s="33" t="str">
        <f t="shared" si="719"/>
        <v>NPN</v>
      </c>
      <c r="AO7453" s="33" t="str">
        <f t="shared" si="714"/>
        <v>2meses_pendientes</v>
      </c>
      <c r="AP7453" s="33">
        <f t="shared" si="715"/>
        <v>42</v>
      </c>
      <c r="AQ7453" s="31">
        <f t="shared" si="716"/>
        <v>29</v>
      </c>
    </row>
    <row r="7454" spans="2:43" x14ac:dyDescent="0.3">
      <c r="B7454" s="37">
        <v>46201</v>
      </c>
      <c r="C7454" t="s">
        <v>35</v>
      </c>
      <c r="D7454" t="s">
        <v>51591</v>
      </c>
      <c r="E7454" t="s">
        <v>51592</v>
      </c>
      <c r="F7454" t="s">
        <v>51593</v>
      </c>
      <c r="G7454" t="s">
        <v>51594</v>
      </c>
      <c r="H7454" t="s">
        <v>51595</v>
      </c>
      <c r="I7454" t="s">
        <v>7756</v>
      </c>
      <c r="J7454" t="s">
        <v>7757</v>
      </c>
      <c r="K7454" t="s">
        <v>7758</v>
      </c>
      <c r="L7454" t="s">
        <v>51596</v>
      </c>
      <c r="M7454" t="s">
        <v>51597</v>
      </c>
      <c r="N7454" t="s">
        <v>10358</v>
      </c>
      <c r="O7454" t="s">
        <v>9725</v>
      </c>
      <c r="P7454" t="s">
        <v>9725</v>
      </c>
      <c r="Q7454" t="s">
        <v>51598</v>
      </c>
      <c r="R7454" s="26">
        <v>2</v>
      </c>
      <c r="S7454" s="23">
        <v>367181020000</v>
      </c>
      <c r="T7454" t="s">
        <v>37</v>
      </c>
      <c r="U7454" t="s">
        <v>9727</v>
      </c>
      <c r="V7454" s="39">
        <v>46202</v>
      </c>
      <c r="W7454" s="41">
        <v>30</v>
      </c>
      <c r="X7454" s="26" t="s">
        <v>41762</v>
      </c>
      <c r="AE7454" s="41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 s="30">
        <f t="shared" si="718"/>
        <v>0</v>
      </c>
      <c r="AL7454" s="45">
        <v>2</v>
      </c>
      <c r="AM7454" s="32">
        <f t="shared" si="717"/>
        <v>2</v>
      </c>
      <c r="AN7454" s="33" t="str">
        <f t="shared" si="719"/>
        <v>NPN</v>
      </c>
      <c r="AO7454" s="33" t="str">
        <f t="shared" si="714"/>
        <v>2meses_pendientes</v>
      </c>
      <c r="AP7454" s="33">
        <f t="shared" si="715"/>
        <v>60</v>
      </c>
      <c r="AQ7454" s="31">
        <f t="shared" si="716"/>
        <v>29</v>
      </c>
    </row>
    <row r="7455" spans="2:43" x14ac:dyDescent="0.3">
      <c r="B7455" s="37">
        <v>46176</v>
      </c>
      <c r="C7455" t="s">
        <v>35</v>
      </c>
      <c r="D7455" t="s">
        <v>51599</v>
      </c>
      <c r="E7455" t="s">
        <v>51600</v>
      </c>
      <c r="F7455" t="s">
        <v>51601</v>
      </c>
      <c r="G7455" t="s">
        <v>51602</v>
      </c>
      <c r="H7455" t="s">
        <v>51603</v>
      </c>
      <c r="I7455" t="s">
        <v>6217</v>
      </c>
      <c r="J7455" t="s">
        <v>9755</v>
      </c>
      <c r="K7455" t="s">
        <v>10496</v>
      </c>
      <c r="L7455" t="s">
        <v>51604</v>
      </c>
      <c r="M7455" t="s">
        <v>51605</v>
      </c>
      <c r="N7455" t="s">
        <v>10836</v>
      </c>
      <c r="O7455" t="s">
        <v>9725</v>
      </c>
      <c r="P7455" t="s">
        <v>9725</v>
      </c>
      <c r="Q7455" t="s">
        <v>51606</v>
      </c>
      <c r="R7455" s="26">
        <v>1</v>
      </c>
      <c r="S7455" s="23">
        <v>364152710000</v>
      </c>
      <c r="T7455" t="s">
        <v>37</v>
      </c>
      <c r="U7455" t="s">
        <v>9727</v>
      </c>
      <c r="V7455" s="39">
        <v>46176</v>
      </c>
      <c r="W7455" s="41">
        <v>21</v>
      </c>
      <c r="X7455" s="26" t="s">
        <v>41762</v>
      </c>
      <c r="Y7455">
        <v>21.21</v>
      </c>
      <c r="AE7455" s="41">
        <v>21.21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 s="30">
        <f t="shared" si="718"/>
        <v>0</v>
      </c>
      <c r="AL7455" s="45">
        <v>2</v>
      </c>
      <c r="AM7455" s="32">
        <f t="shared" si="717"/>
        <v>2</v>
      </c>
      <c r="AN7455" s="33" t="str">
        <f t="shared" si="719"/>
        <v>NPN</v>
      </c>
      <c r="AO7455" s="33" t="str">
        <f t="shared" si="714"/>
        <v>2meses_pendientes</v>
      </c>
      <c r="AP7455" s="33">
        <f t="shared" si="715"/>
        <v>42</v>
      </c>
      <c r="AQ7455" s="31">
        <f t="shared" si="716"/>
        <v>3</v>
      </c>
    </row>
    <row r="7456" spans="2:43" x14ac:dyDescent="0.3">
      <c r="B7456" s="37">
        <v>46176</v>
      </c>
      <c r="C7456" t="s">
        <v>35</v>
      </c>
      <c r="D7456" t="s">
        <v>51607</v>
      </c>
      <c r="E7456" t="s">
        <v>51608</v>
      </c>
      <c r="F7456" t="s">
        <v>51609</v>
      </c>
      <c r="G7456" t="s">
        <v>51610</v>
      </c>
      <c r="H7456" t="s">
        <v>51611</v>
      </c>
      <c r="I7456" t="s">
        <v>6217</v>
      </c>
      <c r="J7456" t="s">
        <v>8419</v>
      </c>
      <c r="K7456" t="s">
        <v>8420</v>
      </c>
      <c r="L7456" t="s">
        <v>51612</v>
      </c>
      <c r="M7456" t="s">
        <v>51613</v>
      </c>
      <c r="N7456" t="s">
        <v>10836</v>
      </c>
      <c r="O7456" t="s">
        <v>9725</v>
      </c>
      <c r="P7456" t="s">
        <v>9725</v>
      </c>
      <c r="Q7456" t="s">
        <v>51614</v>
      </c>
      <c r="R7456" s="26">
        <v>1</v>
      </c>
      <c r="S7456" s="23">
        <v>361153900000</v>
      </c>
      <c r="T7456" t="s">
        <v>37</v>
      </c>
      <c r="U7456" t="s">
        <v>9727</v>
      </c>
      <c r="V7456" s="39">
        <v>46176</v>
      </c>
      <c r="W7456" s="41">
        <v>21</v>
      </c>
      <c r="X7456" s="26" t="s">
        <v>41762</v>
      </c>
      <c r="Y7456">
        <v>21.21</v>
      </c>
      <c r="AE7456" s="41">
        <v>21.21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 s="30">
        <f t="shared" si="718"/>
        <v>0</v>
      </c>
      <c r="AL7456" s="45">
        <v>2</v>
      </c>
      <c r="AM7456" s="32">
        <f t="shared" si="717"/>
        <v>2</v>
      </c>
      <c r="AN7456" s="33" t="str">
        <f t="shared" si="719"/>
        <v>NPN</v>
      </c>
      <c r="AO7456" s="33" t="str">
        <f t="shared" si="714"/>
        <v>2meses_pendientes</v>
      </c>
      <c r="AP7456" s="33">
        <f t="shared" si="715"/>
        <v>42</v>
      </c>
      <c r="AQ7456" s="31">
        <f t="shared" si="716"/>
        <v>3</v>
      </c>
    </row>
    <row r="7457" spans="2:43" x14ac:dyDescent="0.3">
      <c r="B7457" s="37">
        <v>46185</v>
      </c>
      <c r="C7457" t="s">
        <v>35</v>
      </c>
      <c r="D7457" t="s">
        <v>51615</v>
      </c>
      <c r="E7457" t="s">
        <v>51616</v>
      </c>
      <c r="F7457" t="s">
        <v>51617</v>
      </c>
      <c r="G7457" t="s">
        <v>51618</v>
      </c>
      <c r="H7457" t="s">
        <v>51619</v>
      </c>
      <c r="I7457" t="s">
        <v>6217</v>
      </c>
      <c r="J7457" t="s">
        <v>9755</v>
      </c>
      <c r="K7457" t="s">
        <v>10851</v>
      </c>
      <c r="L7457" t="s">
        <v>51620</v>
      </c>
      <c r="M7457" t="s">
        <v>51621</v>
      </c>
      <c r="N7457" t="s">
        <v>10836</v>
      </c>
      <c r="O7457" t="s">
        <v>9725</v>
      </c>
      <c r="P7457" t="s">
        <v>9725</v>
      </c>
      <c r="Q7457" t="s">
        <v>51622</v>
      </c>
      <c r="R7457" s="26">
        <v>1</v>
      </c>
      <c r="S7457" s="23">
        <v>366162820000</v>
      </c>
      <c r="T7457" t="s">
        <v>37</v>
      </c>
      <c r="U7457" t="s">
        <v>9727</v>
      </c>
      <c r="V7457" s="39">
        <v>46184</v>
      </c>
      <c r="W7457" s="41">
        <v>21</v>
      </c>
      <c r="X7457" s="26" t="s">
        <v>41762</v>
      </c>
      <c r="Z7457">
        <v>48.13</v>
      </c>
      <c r="AE7457" s="41">
        <v>48.13</v>
      </c>
      <c r="AF7457">
        <v>1</v>
      </c>
      <c r="AG7457">
        <v>0</v>
      </c>
      <c r="AH7457">
        <v>0</v>
      </c>
      <c r="AI7457">
        <v>0</v>
      </c>
      <c r="AJ7457">
        <v>0</v>
      </c>
      <c r="AK7457" s="30">
        <f t="shared" si="718"/>
        <v>1</v>
      </c>
      <c r="AL7457" s="45">
        <v>2</v>
      </c>
      <c r="AM7457" s="32">
        <f t="shared" si="717"/>
        <v>1</v>
      </c>
      <c r="AN7457" s="33" t="str">
        <f t="shared" si="719"/>
        <v>MOROSO</v>
      </c>
      <c r="AO7457" s="33" t="str">
        <f t="shared" si="714"/>
        <v>1meses_pendientes</v>
      </c>
      <c r="AP7457" s="33">
        <f t="shared" si="715"/>
        <v>21</v>
      </c>
      <c r="AQ7457" s="31">
        <f t="shared" si="716"/>
        <v>11</v>
      </c>
    </row>
    <row r="7458" spans="2:43" x14ac:dyDescent="0.3">
      <c r="B7458" s="37">
        <v>46186</v>
      </c>
      <c r="C7458" t="s">
        <v>35</v>
      </c>
      <c r="D7458" t="s">
        <v>51623</v>
      </c>
      <c r="E7458" t="s">
        <v>51624</v>
      </c>
      <c r="F7458" t="s">
        <v>51625</v>
      </c>
      <c r="G7458" t="s">
        <v>51626</v>
      </c>
      <c r="H7458" t="s">
        <v>51627</v>
      </c>
      <c r="I7458" t="s">
        <v>6217</v>
      </c>
      <c r="J7458" t="s">
        <v>6218</v>
      </c>
      <c r="K7458" t="s">
        <v>9786</v>
      </c>
      <c r="L7458" t="s">
        <v>51628</v>
      </c>
      <c r="M7458" t="s">
        <v>51629</v>
      </c>
      <c r="N7458" t="s">
        <v>10836</v>
      </c>
      <c r="O7458" t="s">
        <v>9725</v>
      </c>
      <c r="P7458" t="s">
        <v>9725</v>
      </c>
      <c r="Q7458" t="s">
        <v>51630</v>
      </c>
      <c r="R7458" s="26">
        <v>2</v>
      </c>
      <c r="S7458" s="23">
        <v>364164090000</v>
      </c>
      <c r="T7458" t="s">
        <v>37</v>
      </c>
      <c r="U7458" t="s">
        <v>9727</v>
      </c>
      <c r="V7458" s="39">
        <v>46188</v>
      </c>
      <c r="W7458" s="41">
        <v>33.85</v>
      </c>
      <c r="X7458" s="26" t="s">
        <v>41762</v>
      </c>
      <c r="Y7458">
        <v>34.22</v>
      </c>
      <c r="AE7458" s="41">
        <v>34.22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 s="30">
        <f t="shared" si="718"/>
        <v>0</v>
      </c>
      <c r="AL7458" s="45">
        <v>2</v>
      </c>
      <c r="AM7458" s="32">
        <f t="shared" si="717"/>
        <v>2</v>
      </c>
      <c r="AN7458" s="33" t="str">
        <f t="shared" si="719"/>
        <v>NPN</v>
      </c>
      <c r="AO7458" s="33" t="str">
        <f t="shared" si="714"/>
        <v>2meses_pendientes</v>
      </c>
      <c r="AP7458" s="33">
        <f t="shared" si="715"/>
        <v>67.7</v>
      </c>
      <c r="AQ7458" s="31">
        <f t="shared" si="716"/>
        <v>15</v>
      </c>
    </row>
    <row r="7459" spans="2:43" x14ac:dyDescent="0.3">
      <c r="B7459" s="37">
        <v>46189</v>
      </c>
      <c r="C7459" t="s">
        <v>35</v>
      </c>
      <c r="D7459" t="s">
        <v>51631</v>
      </c>
      <c r="E7459" t="s">
        <v>51632</v>
      </c>
      <c r="F7459" t="s">
        <v>51633</v>
      </c>
      <c r="G7459" t="s">
        <v>51634</v>
      </c>
      <c r="H7459" t="s">
        <v>51635</v>
      </c>
      <c r="I7459" t="s">
        <v>6217</v>
      </c>
      <c r="J7459" t="s">
        <v>10397</v>
      </c>
      <c r="K7459" t="s">
        <v>810</v>
      </c>
      <c r="L7459" t="s">
        <v>51633</v>
      </c>
      <c r="M7459" t="s">
        <v>51636</v>
      </c>
      <c r="N7459" t="s">
        <v>10836</v>
      </c>
      <c r="O7459" t="s">
        <v>9725</v>
      </c>
      <c r="P7459" t="s">
        <v>9725</v>
      </c>
      <c r="Q7459" t="s">
        <v>51637</v>
      </c>
      <c r="R7459" s="26">
        <v>1</v>
      </c>
      <c r="S7459" s="23">
        <v>366166660000</v>
      </c>
      <c r="T7459" t="s">
        <v>37</v>
      </c>
      <c r="U7459" t="s">
        <v>9727</v>
      </c>
      <c r="V7459" s="39">
        <v>46189</v>
      </c>
      <c r="W7459" s="41">
        <v>31.5</v>
      </c>
      <c r="X7459" s="26" t="s">
        <v>41762</v>
      </c>
      <c r="AE7459" s="41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 s="30">
        <f t="shared" si="718"/>
        <v>0</v>
      </c>
      <c r="AL7459" s="45">
        <v>2</v>
      </c>
      <c r="AM7459" s="32">
        <f t="shared" si="717"/>
        <v>2</v>
      </c>
      <c r="AN7459" s="33" t="str">
        <f t="shared" si="719"/>
        <v>NPN</v>
      </c>
      <c r="AO7459" s="33" t="str">
        <f t="shared" si="714"/>
        <v>2meses_pendientes</v>
      </c>
      <c r="AP7459" s="33">
        <f t="shared" si="715"/>
        <v>63</v>
      </c>
      <c r="AQ7459" s="31">
        <f t="shared" si="716"/>
        <v>16</v>
      </c>
    </row>
    <row r="7460" spans="2:43" x14ac:dyDescent="0.3">
      <c r="B7460" s="37">
        <v>46189</v>
      </c>
      <c r="C7460" t="s">
        <v>35</v>
      </c>
      <c r="D7460" t="s">
        <v>51638</v>
      </c>
      <c r="E7460" t="s">
        <v>51639</v>
      </c>
      <c r="F7460" t="s">
        <v>51640</v>
      </c>
      <c r="G7460" t="s">
        <v>51641</v>
      </c>
      <c r="H7460" t="s">
        <v>51642</v>
      </c>
      <c r="I7460" t="s">
        <v>6217</v>
      </c>
      <c r="J7460" t="s">
        <v>6218</v>
      </c>
      <c r="K7460" t="s">
        <v>9786</v>
      </c>
      <c r="L7460" t="s">
        <v>51643</v>
      </c>
      <c r="M7460" t="s">
        <v>51644</v>
      </c>
      <c r="N7460" t="s">
        <v>10836</v>
      </c>
      <c r="O7460" t="s">
        <v>9725</v>
      </c>
      <c r="P7460" t="s">
        <v>9725</v>
      </c>
      <c r="Q7460" t="s">
        <v>51645</v>
      </c>
      <c r="R7460" s="26">
        <v>1</v>
      </c>
      <c r="S7460" s="23">
        <v>315079660000</v>
      </c>
      <c r="T7460" t="s">
        <v>37</v>
      </c>
      <c r="U7460" t="s">
        <v>9727</v>
      </c>
      <c r="V7460" s="39">
        <v>46191</v>
      </c>
      <c r="W7460" s="41">
        <v>21</v>
      </c>
      <c r="X7460" s="26" t="s">
        <v>41762</v>
      </c>
      <c r="Z7460">
        <v>21.21</v>
      </c>
      <c r="AE7460" s="41">
        <v>21.21</v>
      </c>
      <c r="AF7460">
        <v>1</v>
      </c>
      <c r="AG7460">
        <v>0</v>
      </c>
      <c r="AH7460">
        <v>0</v>
      </c>
      <c r="AI7460">
        <v>0</v>
      </c>
      <c r="AJ7460">
        <v>0</v>
      </c>
      <c r="AK7460" s="30">
        <f t="shared" si="718"/>
        <v>1</v>
      </c>
      <c r="AL7460" s="45">
        <v>2</v>
      </c>
      <c r="AM7460" s="32">
        <f t="shared" si="717"/>
        <v>1</v>
      </c>
      <c r="AN7460" s="33" t="str">
        <f t="shared" si="719"/>
        <v>MOROSO</v>
      </c>
      <c r="AO7460" s="33" t="str">
        <f t="shared" si="714"/>
        <v>1meses_pendientes</v>
      </c>
      <c r="AP7460" s="33">
        <f t="shared" si="715"/>
        <v>21</v>
      </c>
      <c r="AQ7460" s="31">
        <f t="shared" si="716"/>
        <v>18</v>
      </c>
    </row>
    <row r="7461" spans="2:43" x14ac:dyDescent="0.3">
      <c r="B7461" s="37">
        <v>46191</v>
      </c>
      <c r="C7461" t="s">
        <v>35</v>
      </c>
      <c r="D7461" t="s">
        <v>51646</v>
      </c>
      <c r="E7461" t="s">
        <v>51647</v>
      </c>
      <c r="F7461" t="s">
        <v>51648</v>
      </c>
      <c r="G7461" t="s">
        <v>51649</v>
      </c>
      <c r="H7461" t="s">
        <v>51650</v>
      </c>
      <c r="I7461" t="s">
        <v>6217</v>
      </c>
      <c r="J7461" t="s">
        <v>6218</v>
      </c>
      <c r="K7461" t="s">
        <v>7942</v>
      </c>
      <c r="L7461" t="s">
        <v>51651</v>
      </c>
      <c r="M7461" t="s">
        <v>51652</v>
      </c>
      <c r="N7461" t="s">
        <v>10836</v>
      </c>
      <c r="O7461" t="s">
        <v>9725</v>
      </c>
      <c r="P7461" t="s">
        <v>9725</v>
      </c>
      <c r="Q7461" t="s">
        <v>51653</v>
      </c>
      <c r="R7461" s="26">
        <v>2</v>
      </c>
      <c r="S7461" s="23">
        <v>364169730000</v>
      </c>
      <c r="T7461" t="s">
        <v>37</v>
      </c>
      <c r="U7461" t="s">
        <v>9727</v>
      </c>
      <c r="V7461" s="39">
        <v>46193</v>
      </c>
      <c r="W7461" s="41">
        <v>36</v>
      </c>
      <c r="X7461" s="26" t="s">
        <v>41762</v>
      </c>
      <c r="Z7461">
        <v>36.5</v>
      </c>
      <c r="AE7461" s="41">
        <v>36.5</v>
      </c>
      <c r="AF7461">
        <v>1</v>
      </c>
      <c r="AG7461">
        <v>0</v>
      </c>
      <c r="AH7461">
        <v>0</v>
      </c>
      <c r="AI7461">
        <v>0</v>
      </c>
      <c r="AJ7461">
        <v>0</v>
      </c>
      <c r="AK7461" s="30">
        <f t="shared" si="718"/>
        <v>1</v>
      </c>
      <c r="AL7461" s="45">
        <v>2</v>
      </c>
      <c r="AM7461" s="32">
        <f t="shared" si="717"/>
        <v>1</v>
      </c>
      <c r="AN7461" s="33" t="str">
        <f t="shared" si="719"/>
        <v>MOROSO</v>
      </c>
      <c r="AO7461" s="33" t="str">
        <f t="shared" si="714"/>
        <v>1meses_pendientes</v>
      </c>
      <c r="AP7461" s="33">
        <f t="shared" si="715"/>
        <v>36</v>
      </c>
      <c r="AQ7461" s="31">
        <f t="shared" si="716"/>
        <v>20</v>
      </c>
    </row>
    <row r="7462" spans="2:43" x14ac:dyDescent="0.3">
      <c r="B7462" s="37">
        <v>46191</v>
      </c>
      <c r="C7462" t="s">
        <v>35</v>
      </c>
      <c r="D7462" t="s">
        <v>51654</v>
      </c>
      <c r="E7462" t="s">
        <v>51655</v>
      </c>
      <c r="F7462" t="s">
        <v>51656</v>
      </c>
      <c r="G7462" t="s">
        <v>51641</v>
      </c>
      <c r="H7462" t="s">
        <v>51657</v>
      </c>
      <c r="I7462" t="s">
        <v>6217</v>
      </c>
      <c r="J7462" t="s">
        <v>6218</v>
      </c>
      <c r="K7462" t="s">
        <v>810</v>
      </c>
      <c r="L7462" t="s">
        <v>51658</v>
      </c>
      <c r="M7462" t="s">
        <v>51659</v>
      </c>
      <c r="N7462" t="s">
        <v>10836</v>
      </c>
      <c r="O7462" t="s">
        <v>9725</v>
      </c>
      <c r="P7462" t="s">
        <v>9725</v>
      </c>
      <c r="Q7462" t="s">
        <v>51660</v>
      </c>
      <c r="R7462" s="26">
        <v>1</v>
      </c>
      <c r="S7462" s="23">
        <v>324092020000</v>
      </c>
      <c r="T7462" t="s">
        <v>37</v>
      </c>
      <c r="U7462" t="s">
        <v>9727</v>
      </c>
      <c r="V7462" s="39">
        <v>46191</v>
      </c>
      <c r="W7462" s="41">
        <v>25</v>
      </c>
      <c r="X7462" s="26" t="s">
        <v>41762</v>
      </c>
      <c r="Z7462">
        <v>25.25</v>
      </c>
      <c r="AE7462" s="41">
        <v>25.25</v>
      </c>
      <c r="AF7462">
        <v>1</v>
      </c>
      <c r="AG7462">
        <v>0</v>
      </c>
      <c r="AH7462">
        <v>0</v>
      </c>
      <c r="AI7462">
        <v>0</v>
      </c>
      <c r="AJ7462">
        <v>0</v>
      </c>
      <c r="AK7462" s="30">
        <f t="shared" si="718"/>
        <v>1</v>
      </c>
      <c r="AL7462" s="45">
        <v>2</v>
      </c>
      <c r="AM7462" s="32">
        <f t="shared" si="717"/>
        <v>1</v>
      </c>
      <c r="AN7462" s="33" t="str">
        <f t="shared" si="719"/>
        <v>MOROSO</v>
      </c>
      <c r="AO7462" s="33" t="str">
        <f t="shared" si="714"/>
        <v>1meses_pendientes</v>
      </c>
      <c r="AP7462" s="33">
        <f t="shared" si="715"/>
        <v>25</v>
      </c>
      <c r="AQ7462" s="31">
        <f t="shared" si="716"/>
        <v>18</v>
      </c>
    </row>
    <row r="7463" spans="2:43" x14ac:dyDescent="0.3">
      <c r="B7463" s="37">
        <v>46196</v>
      </c>
      <c r="C7463" t="s">
        <v>35</v>
      </c>
      <c r="D7463" t="s">
        <v>51661</v>
      </c>
      <c r="E7463" t="s">
        <v>51662</v>
      </c>
      <c r="F7463" t="s">
        <v>51663</v>
      </c>
      <c r="G7463" t="s">
        <v>51664</v>
      </c>
      <c r="H7463" t="s">
        <v>51665</v>
      </c>
      <c r="I7463" t="s">
        <v>6217</v>
      </c>
      <c r="J7463" t="s">
        <v>9755</v>
      </c>
      <c r="K7463" t="s">
        <v>9756</v>
      </c>
      <c r="L7463" t="s">
        <v>51666</v>
      </c>
      <c r="M7463" t="s">
        <v>51667</v>
      </c>
      <c r="N7463" t="s">
        <v>10836</v>
      </c>
      <c r="O7463" t="s">
        <v>9725</v>
      </c>
      <c r="P7463" t="s">
        <v>9725</v>
      </c>
      <c r="Q7463" t="s">
        <v>51668</v>
      </c>
      <c r="R7463" s="26">
        <v>1</v>
      </c>
      <c r="S7463" s="23">
        <v>364174780000</v>
      </c>
      <c r="T7463" t="s">
        <v>37</v>
      </c>
      <c r="U7463" t="s">
        <v>9727</v>
      </c>
      <c r="V7463" s="39">
        <v>46197</v>
      </c>
      <c r="W7463" s="41">
        <v>25</v>
      </c>
      <c r="X7463" s="26" t="s">
        <v>41762</v>
      </c>
      <c r="AE7463" s="41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 s="30">
        <f t="shared" si="718"/>
        <v>0</v>
      </c>
      <c r="AL7463" s="45">
        <v>2</v>
      </c>
      <c r="AM7463" s="32">
        <f t="shared" si="717"/>
        <v>2</v>
      </c>
      <c r="AN7463" s="33" t="str">
        <f t="shared" si="719"/>
        <v>NPN</v>
      </c>
      <c r="AO7463" s="33" t="str">
        <f t="shared" si="714"/>
        <v>2meses_pendientes</v>
      </c>
      <c r="AP7463" s="33">
        <f t="shared" si="715"/>
        <v>50</v>
      </c>
      <c r="AQ7463" s="31">
        <f t="shared" si="716"/>
        <v>24</v>
      </c>
    </row>
    <row r="7464" spans="2:43" x14ac:dyDescent="0.3">
      <c r="B7464" s="37">
        <v>46198</v>
      </c>
      <c r="C7464" t="s">
        <v>35</v>
      </c>
      <c r="D7464" t="s">
        <v>51669</v>
      </c>
      <c r="E7464" t="s">
        <v>51670</v>
      </c>
      <c r="F7464" t="s">
        <v>51671</v>
      </c>
      <c r="G7464" t="s">
        <v>51672</v>
      </c>
      <c r="H7464" t="s">
        <v>51673</v>
      </c>
      <c r="I7464" t="s">
        <v>6217</v>
      </c>
      <c r="J7464" t="s">
        <v>8428</v>
      </c>
      <c r="K7464" t="s">
        <v>20472</v>
      </c>
      <c r="L7464" t="s">
        <v>51674</v>
      </c>
      <c r="M7464" t="s">
        <v>51675</v>
      </c>
      <c r="N7464" t="s">
        <v>10836</v>
      </c>
      <c r="O7464" t="s">
        <v>9725</v>
      </c>
      <c r="P7464" t="s">
        <v>9725</v>
      </c>
      <c r="Q7464" t="s">
        <v>51676</v>
      </c>
      <c r="R7464" s="26">
        <v>2</v>
      </c>
      <c r="S7464" s="23">
        <v>317079290000</v>
      </c>
      <c r="T7464" t="s">
        <v>37</v>
      </c>
      <c r="U7464" t="s">
        <v>9727</v>
      </c>
      <c r="V7464" s="39">
        <v>46196</v>
      </c>
      <c r="W7464" s="41">
        <v>30</v>
      </c>
      <c r="X7464" s="26" t="s">
        <v>41762</v>
      </c>
      <c r="AE7464" s="41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 s="30">
        <f t="shared" si="718"/>
        <v>0</v>
      </c>
      <c r="AL7464" s="45">
        <v>2</v>
      </c>
      <c r="AM7464" s="32">
        <f t="shared" si="717"/>
        <v>2</v>
      </c>
      <c r="AN7464" s="33" t="str">
        <f t="shared" si="719"/>
        <v>NPN</v>
      </c>
      <c r="AO7464" s="33" t="str">
        <f t="shared" si="714"/>
        <v>2meses_pendientes</v>
      </c>
      <c r="AP7464" s="33">
        <f t="shared" si="715"/>
        <v>60</v>
      </c>
      <c r="AQ7464" s="31">
        <f t="shared" si="716"/>
        <v>23</v>
      </c>
    </row>
    <row r="7465" spans="2:43" x14ac:dyDescent="0.3">
      <c r="B7465" s="37">
        <v>46199</v>
      </c>
      <c r="C7465" t="s">
        <v>35</v>
      </c>
      <c r="D7465" t="s">
        <v>51677</v>
      </c>
      <c r="E7465" t="s">
        <v>51678</v>
      </c>
      <c r="F7465" t="s">
        <v>51679</v>
      </c>
      <c r="G7465" t="s">
        <v>51680</v>
      </c>
      <c r="H7465" t="s">
        <v>51681</v>
      </c>
      <c r="I7465" t="s">
        <v>6217</v>
      </c>
      <c r="J7465" t="s">
        <v>8078</v>
      </c>
      <c r="K7465" t="s">
        <v>8079</v>
      </c>
      <c r="L7465" t="s">
        <v>51682</v>
      </c>
      <c r="M7465" t="s">
        <v>51683</v>
      </c>
      <c r="N7465" t="s">
        <v>10836</v>
      </c>
      <c r="O7465" t="s">
        <v>9725</v>
      </c>
      <c r="P7465" t="s">
        <v>9725</v>
      </c>
      <c r="Q7465" t="s">
        <v>51684</v>
      </c>
      <c r="R7465" s="26">
        <v>2</v>
      </c>
      <c r="S7465" s="23">
        <v>346127620000</v>
      </c>
      <c r="T7465" t="s">
        <v>37</v>
      </c>
      <c r="U7465" t="s">
        <v>9727</v>
      </c>
      <c r="V7465" s="39">
        <v>46198</v>
      </c>
      <c r="W7465" s="41">
        <v>30</v>
      </c>
      <c r="X7465" s="26" t="s">
        <v>41762</v>
      </c>
      <c r="Z7465">
        <v>31.74</v>
      </c>
      <c r="AE7465" s="41">
        <v>31.74</v>
      </c>
      <c r="AF7465">
        <v>1</v>
      </c>
      <c r="AG7465">
        <v>0</v>
      </c>
      <c r="AH7465">
        <v>0</v>
      </c>
      <c r="AI7465">
        <v>0</v>
      </c>
      <c r="AJ7465">
        <v>0</v>
      </c>
      <c r="AK7465" s="30">
        <f t="shared" si="718"/>
        <v>1</v>
      </c>
      <c r="AL7465" s="45">
        <v>2</v>
      </c>
      <c r="AM7465" s="32">
        <f t="shared" si="717"/>
        <v>1</v>
      </c>
      <c r="AN7465" s="33" t="str">
        <f t="shared" si="719"/>
        <v>MOROSO</v>
      </c>
      <c r="AO7465" s="33" t="str">
        <f t="shared" si="714"/>
        <v>1meses_pendientes</v>
      </c>
      <c r="AP7465" s="33">
        <f t="shared" si="715"/>
        <v>30</v>
      </c>
      <c r="AQ7465" s="31">
        <f t="shared" si="716"/>
        <v>25</v>
      </c>
    </row>
    <row r="7466" spans="2:43" x14ac:dyDescent="0.3">
      <c r="B7466" s="37">
        <v>46200</v>
      </c>
      <c r="C7466" t="s">
        <v>35</v>
      </c>
      <c r="D7466" t="s">
        <v>51685</v>
      </c>
      <c r="E7466" t="s">
        <v>51686</v>
      </c>
      <c r="F7466" t="s">
        <v>51687</v>
      </c>
      <c r="G7466" t="s">
        <v>51688</v>
      </c>
      <c r="H7466" t="s">
        <v>51689</v>
      </c>
      <c r="I7466" t="s">
        <v>6217</v>
      </c>
      <c r="J7466" t="s">
        <v>9720</v>
      </c>
      <c r="K7466" t="s">
        <v>10433</v>
      </c>
      <c r="L7466" t="s">
        <v>51690</v>
      </c>
      <c r="M7466" t="s">
        <v>51691</v>
      </c>
      <c r="N7466" t="s">
        <v>10836</v>
      </c>
      <c r="O7466" t="s">
        <v>9725</v>
      </c>
      <c r="P7466" t="s">
        <v>9725</v>
      </c>
      <c r="Q7466" t="s">
        <v>51692</v>
      </c>
      <c r="R7466" s="26">
        <v>1</v>
      </c>
      <c r="S7466" s="23">
        <v>151004660000</v>
      </c>
      <c r="T7466" t="s">
        <v>37</v>
      </c>
      <c r="U7466" t="s">
        <v>9727</v>
      </c>
      <c r="V7466" s="39">
        <v>46202</v>
      </c>
      <c r="W7466" s="41">
        <v>21</v>
      </c>
      <c r="X7466" s="26" t="s">
        <v>41762</v>
      </c>
      <c r="AE7466" s="41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 s="30">
        <f t="shared" si="718"/>
        <v>0</v>
      </c>
      <c r="AL7466" s="45">
        <v>2</v>
      </c>
      <c r="AM7466" s="32">
        <f t="shared" si="717"/>
        <v>2</v>
      </c>
      <c r="AN7466" s="33" t="str">
        <f t="shared" si="719"/>
        <v>NPN</v>
      </c>
      <c r="AO7466" s="33" t="str">
        <f t="shared" si="714"/>
        <v>2meses_pendientes</v>
      </c>
      <c r="AP7466" s="33">
        <f t="shared" si="715"/>
        <v>42</v>
      </c>
      <c r="AQ7466" s="31">
        <f t="shared" si="716"/>
        <v>29</v>
      </c>
    </row>
    <row r="7467" spans="2:43" x14ac:dyDescent="0.3">
      <c r="B7467" s="37">
        <v>46200</v>
      </c>
      <c r="C7467" t="s">
        <v>35</v>
      </c>
      <c r="D7467" t="s">
        <v>51693</v>
      </c>
      <c r="E7467" t="s">
        <v>51694</v>
      </c>
      <c r="F7467" t="s">
        <v>51695</v>
      </c>
      <c r="G7467" t="s">
        <v>51696</v>
      </c>
      <c r="H7467" t="s">
        <v>51697</v>
      </c>
      <c r="I7467" t="s">
        <v>6217</v>
      </c>
      <c r="J7467" t="s">
        <v>9720</v>
      </c>
      <c r="K7467" t="s">
        <v>10433</v>
      </c>
      <c r="L7467" t="s">
        <v>51698</v>
      </c>
      <c r="M7467" t="s">
        <v>51699</v>
      </c>
      <c r="N7467" t="s">
        <v>10836</v>
      </c>
      <c r="O7467" t="s">
        <v>9725</v>
      </c>
      <c r="P7467" t="s">
        <v>9725</v>
      </c>
      <c r="Q7467" t="s">
        <v>51700</v>
      </c>
      <c r="R7467" s="26">
        <v>1</v>
      </c>
      <c r="S7467" s="23">
        <v>361179740000</v>
      </c>
      <c r="T7467" t="s">
        <v>37</v>
      </c>
      <c r="U7467" t="s">
        <v>9727</v>
      </c>
      <c r="V7467" s="39">
        <v>46203</v>
      </c>
      <c r="W7467" s="41">
        <v>21</v>
      </c>
      <c r="X7467" s="26" t="s">
        <v>41762</v>
      </c>
      <c r="Y7467">
        <v>10.61</v>
      </c>
      <c r="AE7467" s="41">
        <v>10.61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 s="30">
        <f t="shared" si="718"/>
        <v>0</v>
      </c>
      <c r="AL7467" s="45">
        <v>2</v>
      </c>
      <c r="AM7467" s="32">
        <f t="shared" si="717"/>
        <v>2</v>
      </c>
      <c r="AN7467" s="33" t="str">
        <f t="shared" si="719"/>
        <v>NPN</v>
      </c>
      <c r="AO7467" s="33" t="str">
        <f t="shared" si="714"/>
        <v>2meses_pendientes</v>
      </c>
      <c r="AP7467" s="33">
        <f t="shared" si="715"/>
        <v>42</v>
      </c>
      <c r="AQ7467" s="31">
        <f t="shared" si="716"/>
        <v>30</v>
      </c>
    </row>
    <row r="7468" spans="2:43" x14ac:dyDescent="0.3">
      <c r="B7468" s="37">
        <v>46202</v>
      </c>
      <c r="C7468" t="s">
        <v>35</v>
      </c>
      <c r="D7468" t="s">
        <v>51701</v>
      </c>
      <c r="E7468" t="s">
        <v>51702</v>
      </c>
      <c r="F7468" t="s">
        <v>51703</v>
      </c>
      <c r="G7468" t="s">
        <v>21538</v>
      </c>
      <c r="H7468" t="s">
        <v>51704</v>
      </c>
      <c r="I7468" t="s">
        <v>6217</v>
      </c>
      <c r="J7468" t="s">
        <v>9720</v>
      </c>
      <c r="K7468" t="s">
        <v>10433</v>
      </c>
      <c r="L7468" t="s">
        <v>51705</v>
      </c>
      <c r="M7468" t="s">
        <v>51706</v>
      </c>
      <c r="N7468" t="s">
        <v>10836</v>
      </c>
      <c r="O7468" t="s">
        <v>9725</v>
      </c>
      <c r="P7468" t="s">
        <v>9725</v>
      </c>
      <c r="Q7468" t="s">
        <v>51707</v>
      </c>
      <c r="R7468" s="26">
        <v>3</v>
      </c>
      <c r="S7468" s="23">
        <v>365181340000</v>
      </c>
      <c r="T7468" t="s">
        <v>37</v>
      </c>
      <c r="U7468" t="s">
        <v>9727</v>
      </c>
      <c r="V7468" s="39">
        <v>46202</v>
      </c>
      <c r="W7468" s="41">
        <v>33</v>
      </c>
      <c r="X7468" s="26" t="s">
        <v>41762</v>
      </c>
      <c r="AE7468" s="41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 s="30">
        <f t="shared" si="718"/>
        <v>0</v>
      </c>
      <c r="AL7468" s="45">
        <v>2</v>
      </c>
      <c r="AM7468" s="32">
        <f t="shared" si="717"/>
        <v>2</v>
      </c>
      <c r="AN7468" s="33" t="str">
        <f t="shared" si="719"/>
        <v>NPN</v>
      </c>
      <c r="AO7468" s="33" t="str">
        <f t="shared" si="714"/>
        <v>2meses_pendientes</v>
      </c>
      <c r="AP7468" s="33">
        <f t="shared" si="715"/>
        <v>66</v>
      </c>
      <c r="AQ7468" s="31">
        <f t="shared" si="716"/>
        <v>29</v>
      </c>
    </row>
    <row r="7469" spans="2:43" x14ac:dyDescent="0.3">
      <c r="B7469" s="37">
        <v>46202</v>
      </c>
      <c r="C7469" t="s">
        <v>35</v>
      </c>
      <c r="D7469" t="s">
        <v>51708</v>
      </c>
      <c r="E7469" t="s">
        <v>51709</v>
      </c>
      <c r="F7469" t="s">
        <v>51710</v>
      </c>
      <c r="G7469" t="s">
        <v>51711</v>
      </c>
      <c r="H7469" t="s">
        <v>51712</v>
      </c>
      <c r="I7469" t="s">
        <v>6217</v>
      </c>
      <c r="J7469" t="s">
        <v>6218</v>
      </c>
      <c r="K7469" t="s">
        <v>7942</v>
      </c>
      <c r="L7469" t="s">
        <v>51713</v>
      </c>
      <c r="M7469" t="s">
        <v>51714</v>
      </c>
      <c r="N7469" t="s">
        <v>10836</v>
      </c>
      <c r="O7469" t="s">
        <v>9725</v>
      </c>
      <c r="P7469" t="s">
        <v>9725</v>
      </c>
      <c r="Q7469" t="s">
        <v>51715</v>
      </c>
      <c r="R7469" s="26">
        <v>1</v>
      </c>
      <c r="S7469" s="23">
        <v>361182130000</v>
      </c>
      <c r="T7469" t="s">
        <v>37</v>
      </c>
      <c r="U7469" t="s">
        <v>9727</v>
      </c>
      <c r="V7469" s="39">
        <v>46203</v>
      </c>
      <c r="W7469" s="41">
        <v>25</v>
      </c>
      <c r="X7469" s="26" t="s">
        <v>41762</v>
      </c>
      <c r="Z7469">
        <v>25.25</v>
      </c>
      <c r="AE7469" s="41">
        <v>25.25</v>
      </c>
      <c r="AF7469">
        <v>1</v>
      </c>
      <c r="AG7469">
        <v>0</v>
      </c>
      <c r="AH7469">
        <v>0</v>
      </c>
      <c r="AI7469">
        <v>0</v>
      </c>
      <c r="AJ7469">
        <v>0</v>
      </c>
      <c r="AK7469" s="30">
        <f t="shared" si="718"/>
        <v>1</v>
      </c>
      <c r="AL7469" s="45">
        <v>2</v>
      </c>
      <c r="AM7469" s="32">
        <f t="shared" si="717"/>
        <v>1</v>
      </c>
      <c r="AN7469" s="33" t="str">
        <f t="shared" si="719"/>
        <v>MOROSO</v>
      </c>
      <c r="AO7469" s="33" t="str">
        <f t="shared" si="714"/>
        <v>1meses_pendientes</v>
      </c>
      <c r="AP7469" s="33">
        <f t="shared" si="715"/>
        <v>25</v>
      </c>
      <c r="AQ7469" s="31">
        <f t="shared" si="716"/>
        <v>30</v>
      </c>
    </row>
    <row r="7470" spans="2:43" x14ac:dyDescent="0.3">
      <c r="B7470" s="37">
        <v>46174</v>
      </c>
      <c r="C7470" t="s">
        <v>35</v>
      </c>
      <c r="D7470" t="s">
        <v>51716</v>
      </c>
      <c r="E7470" t="s">
        <v>51717</v>
      </c>
      <c r="F7470" t="s">
        <v>1425</v>
      </c>
      <c r="G7470" t="s">
        <v>51718</v>
      </c>
      <c r="H7470" t="s">
        <v>51719</v>
      </c>
      <c r="L7470" t="s">
        <v>51720</v>
      </c>
      <c r="M7470" t="s">
        <v>51721</v>
      </c>
      <c r="N7470" t="s">
        <v>11545</v>
      </c>
      <c r="O7470" t="s">
        <v>51722</v>
      </c>
      <c r="P7470" t="s">
        <v>10897</v>
      </c>
      <c r="Q7470" t="s">
        <v>51723</v>
      </c>
      <c r="R7470" s="26">
        <v>1</v>
      </c>
      <c r="S7470" s="23">
        <v>364150990000</v>
      </c>
      <c r="T7470" t="s">
        <v>37</v>
      </c>
      <c r="U7470" t="s">
        <v>51724</v>
      </c>
      <c r="V7470" s="39">
        <v>46174</v>
      </c>
      <c r="W7470" s="41">
        <v>20.8</v>
      </c>
      <c r="X7470" s="26" t="s">
        <v>41762</v>
      </c>
      <c r="Y7470">
        <v>21.01</v>
      </c>
      <c r="AE7470" s="41">
        <v>21.01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 s="30">
        <f t="shared" si="718"/>
        <v>0</v>
      </c>
      <c r="AL7470" s="45">
        <v>2</v>
      </c>
      <c r="AM7470" s="32">
        <f t="shared" si="717"/>
        <v>2</v>
      </c>
      <c r="AN7470" s="33" t="str">
        <f t="shared" si="719"/>
        <v>NPN</v>
      </c>
      <c r="AO7470" s="33" t="str">
        <f t="shared" si="714"/>
        <v>2meses_pendientes</v>
      </c>
      <c r="AP7470" s="33">
        <f t="shared" si="715"/>
        <v>41.6</v>
      </c>
      <c r="AQ7470" s="31">
        <f t="shared" si="716"/>
        <v>1</v>
      </c>
    </row>
    <row r="7471" spans="2:43" x14ac:dyDescent="0.3">
      <c r="B7471" s="37">
        <v>46174</v>
      </c>
      <c r="C7471" t="s">
        <v>35</v>
      </c>
      <c r="D7471" t="s">
        <v>51725</v>
      </c>
      <c r="E7471" t="s">
        <v>51726</v>
      </c>
      <c r="F7471" t="s">
        <v>1425</v>
      </c>
      <c r="G7471" t="s">
        <v>51727</v>
      </c>
      <c r="H7471" t="s">
        <v>51728</v>
      </c>
      <c r="I7471" t="s">
        <v>4559</v>
      </c>
      <c r="J7471" t="s">
        <v>4560</v>
      </c>
      <c r="K7471" t="s">
        <v>11696</v>
      </c>
      <c r="L7471" t="s">
        <v>51729</v>
      </c>
      <c r="M7471" t="s">
        <v>51730</v>
      </c>
      <c r="N7471" t="s">
        <v>11545</v>
      </c>
      <c r="O7471" t="s">
        <v>51722</v>
      </c>
      <c r="P7471" t="s">
        <v>10897</v>
      </c>
      <c r="Q7471" t="s">
        <v>51731</v>
      </c>
      <c r="R7471" s="26">
        <v>1</v>
      </c>
      <c r="S7471" s="23">
        <v>338057160000</v>
      </c>
      <c r="T7471" t="s">
        <v>37</v>
      </c>
      <c r="U7471" t="s">
        <v>10410</v>
      </c>
      <c r="V7471" s="39">
        <v>46176</v>
      </c>
      <c r="W7471" s="41">
        <v>25</v>
      </c>
      <c r="X7471" s="26" t="s">
        <v>41762</v>
      </c>
      <c r="Y7471">
        <v>25.25</v>
      </c>
      <c r="AE7471" s="41">
        <v>25.25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 s="30">
        <f t="shared" si="718"/>
        <v>0</v>
      </c>
      <c r="AL7471" s="45">
        <v>2</v>
      </c>
      <c r="AM7471" s="32">
        <f t="shared" si="717"/>
        <v>2</v>
      </c>
      <c r="AN7471" s="33" t="str">
        <f t="shared" si="719"/>
        <v>NPN</v>
      </c>
      <c r="AO7471" s="33" t="str">
        <f t="shared" si="714"/>
        <v>2meses_pendientes</v>
      </c>
      <c r="AP7471" s="33">
        <f t="shared" si="715"/>
        <v>50</v>
      </c>
      <c r="AQ7471" s="31">
        <f t="shared" si="716"/>
        <v>3</v>
      </c>
    </row>
    <row r="7472" spans="2:43" x14ac:dyDescent="0.3">
      <c r="B7472" s="37">
        <v>46183</v>
      </c>
      <c r="C7472" t="s">
        <v>35</v>
      </c>
      <c r="D7472" t="s">
        <v>51732</v>
      </c>
      <c r="E7472" t="s">
        <v>51733</v>
      </c>
      <c r="F7472" t="s">
        <v>1425</v>
      </c>
      <c r="G7472" t="s">
        <v>51734</v>
      </c>
      <c r="H7472" t="s">
        <v>51735</v>
      </c>
      <c r="I7472" t="s">
        <v>4559</v>
      </c>
      <c r="J7472" t="s">
        <v>4560</v>
      </c>
      <c r="K7472" t="s">
        <v>4560</v>
      </c>
      <c r="L7472" t="s">
        <v>51736</v>
      </c>
      <c r="M7472" t="s">
        <v>51737</v>
      </c>
      <c r="N7472" t="s">
        <v>11545</v>
      </c>
      <c r="O7472" t="s">
        <v>51722</v>
      </c>
      <c r="P7472" t="s">
        <v>10897</v>
      </c>
      <c r="Q7472" t="s">
        <v>51738</v>
      </c>
      <c r="R7472" s="26">
        <v>3</v>
      </c>
      <c r="S7472" s="23">
        <v>325044280000</v>
      </c>
      <c r="T7472" t="s">
        <v>37</v>
      </c>
      <c r="U7472" t="s">
        <v>10410</v>
      </c>
      <c r="V7472" s="39">
        <v>46184</v>
      </c>
      <c r="W7472" s="41">
        <v>30.7</v>
      </c>
      <c r="X7472" s="26" t="s">
        <v>41762</v>
      </c>
      <c r="Y7472">
        <v>32.159999999999997</v>
      </c>
      <c r="AE7472" s="41">
        <v>32.159999999999997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 s="30">
        <f t="shared" si="718"/>
        <v>0</v>
      </c>
      <c r="AL7472" s="45">
        <v>2</v>
      </c>
      <c r="AM7472" s="32">
        <f t="shared" si="717"/>
        <v>2</v>
      </c>
      <c r="AN7472" s="33" t="str">
        <f t="shared" si="719"/>
        <v>NPN</v>
      </c>
      <c r="AO7472" s="33" t="str">
        <f t="shared" si="714"/>
        <v>2meses_pendientes</v>
      </c>
      <c r="AP7472" s="33">
        <f t="shared" si="715"/>
        <v>61.4</v>
      </c>
      <c r="AQ7472" s="31">
        <f t="shared" si="716"/>
        <v>11</v>
      </c>
    </row>
    <row r="7473" spans="2:43" x14ac:dyDescent="0.3">
      <c r="B7473" s="37">
        <v>46189</v>
      </c>
      <c r="C7473" t="s">
        <v>35</v>
      </c>
      <c r="D7473" t="s">
        <v>51739</v>
      </c>
      <c r="E7473" t="s">
        <v>51740</v>
      </c>
      <c r="F7473" t="s">
        <v>1425</v>
      </c>
      <c r="G7473" t="s">
        <v>51741</v>
      </c>
      <c r="H7473" t="s">
        <v>51742</v>
      </c>
      <c r="I7473" t="s">
        <v>4559</v>
      </c>
      <c r="J7473" t="s">
        <v>11514</v>
      </c>
      <c r="K7473" t="s">
        <v>11515</v>
      </c>
      <c r="L7473" t="s">
        <v>51743</v>
      </c>
      <c r="M7473" t="s">
        <v>51744</v>
      </c>
      <c r="N7473" t="s">
        <v>11545</v>
      </c>
      <c r="O7473" t="s">
        <v>51722</v>
      </c>
      <c r="P7473" t="s">
        <v>10897</v>
      </c>
      <c r="Q7473" t="s">
        <v>51745</v>
      </c>
      <c r="R7473" s="26">
        <v>2</v>
      </c>
      <c r="S7473" s="23">
        <v>368167490000</v>
      </c>
      <c r="T7473" t="s">
        <v>37</v>
      </c>
      <c r="U7473" t="s">
        <v>10410</v>
      </c>
      <c r="V7473" s="39">
        <v>46189</v>
      </c>
      <c r="W7473" s="41">
        <v>32.799999999999997</v>
      </c>
      <c r="X7473" s="26" t="s">
        <v>41762</v>
      </c>
      <c r="Y7473">
        <v>33.35</v>
      </c>
      <c r="AE7473" s="41">
        <v>33.35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 s="30">
        <f t="shared" si="718"/>
        <v>0</v>
      </c>
      <c r="AL7473" s="45">
        <v>2</v>
      </c>
      <c r="AM7473" s="32">
        <f t="shared" si="717"/>
        <v>2</v>
      </c>
      <c r="AN7473" s="33" t="str">
        <f t="shared" si="719"/>
        <v>NPN</v>
      </c>
      <c r="AO7473" s="33" t="str">
        <f t="shared" si="714"/>
        <v>2meses_pendientes</v>
      </c>
      <c r="AP7473" s="33">
        <f t="shared" si="715"/>
        <v>65.599999999999994</v>
      </c>
      <c r="AQ7473" s="31">
        <f t="shared" si="716"/>
        <v>16</v>
      </c>
    </row>
    <row r="7474" spans="2:43" x14ac:dyDescent="0.3">
      <c r="B7474" s="37">
        <v>46198</v>
      </c>
      <c r="C7474" t="s">
        <v>35</v>
      </c>
      <c r="D7474" t="s">
        <v>51746</v>
      </c>
      <c r="E7474" t="s">
        <v>51747</v>
      </c>
      <c r="F7474" t="s">
        <v>1425</v>
      </c>
      <c r="G7474" t="s">
        <v>51748</v>
      </c>
      <c r="H7474" t="s">
        <v>51749</v>
      </c>
      <c r="I7474" t="s">
        <v>4559</v>
      </c>
      <c r="J7474" t="s">
        <v>11514</v>
      </c>
      <c r="K7474" t="s">
        <v>11636</v>
      </c>
      <c r="L7474" t="s">
        <v>51750</v>
      </c>
      <c r="M7474" t="s">
        <v>51751</v>
      </c>
      <c r="N7474" t="s">
        <v>11545</v>
      </c>
      <c r="O7474" t="s">
        <v>51722</v>
      </c>
      <c r="P7474" t="s">
        <v>10897</v>
      </c>
      <c r="Q7474" t="s">
        <v>51752</v>
      </c>
      <c r="R7474" s="26">
        <v>3</v>
      </c>
      <c r="S7474" s="23">
        <v>329060880000</v>
      </c>
      <c r="T7474" t="s">
        <v>37</v>
      </c>
      <c r="U7474" t="s">
        <v>10410</v>
      </c>
      <c r="V7474" s="39">
        <v>46198</v>
      </c>
      <c r="W7474" s="41">
        <v>30.7</v>
      </c>
      <c r="X7474" s="26" t="s">
        <v>41762</v>
      </c>
      <c r="AE7474" s="41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 s="30">
        <f t="shared" si="718"/>
        <v>0</v>
      </c>
      <c r="AL7474" s="45">
        <v>2</v>
      </c>
      <c r="AM7474" s="32">
        <f t="shared" si="717"/>
        <v>2</v>
      </c>
      <c r="AN7474" s="33" t="str">
        <f t="shared" si="719"/>
        <v>NPN</v>
      </c>
      <c r="AO7474" s="33" t="str">
        <f t="shared" si="714"/>
        <v>2meses_pendientes</v>
      </c>
      <c r="AP7474" s="33">
        <f t="shared" si="715"/>
        <v>61.4</v>
      </c>
      <c r="AQ7474" s="31">
        <f t="shared" si="716"/>
        <v>25</v>
      </c>
    </row>
    <row r="7475" spans="2:43" x14ac:dyDescent="0.3">
      <c r="B7475" s="37">
        <v>46174</v>
      </c>
      <c r="C7475" t="s">
        <v>35</v>
      </c>
      <c r="D7475" t="s">
        <v>51753</v>
      </c>
      <c r="E7475" t="s">
        <v>51754</v>
      </c>
      <c r="F7475" t="s">
        <v>51755</v>
      </c>
      <c r="G7475" t="s">
        <v>51756</v>
      </c>
      <c r="H7475" t="s">
        <v>51757</v>
      </c>
      <c r="I7475" t="s">
        <v>4559</v>
      </c>
      <c r="J7475" t="s">
        <v>11514</v>
      </c>
      <c r="K7475" t="s">
        <v>11515</v>
      </c>
      <c r="M7475" t="s">
        <v>51758</v>
      </c>
      <c r="N7475" t="s">
        <v>11638</v>
      </c>
      <c r="O7475" t="s">
        <v>51722</v>
      </c>
      <c r="P7475" t="s">
        <v>10897</v>
      </c>
      <c r="Q7475" t="s">
        <v>51759</v>
      </c>
      <c r="R7475" s="26">
        <v>2</v>
      </c>
      <c r="S7475" s="23">
        <v>299085100000</v>
      </c>
      <c r="T7475" t="s">
        <v>37</v>
      </c>
      <c r="U7475" t="s">
        <v>10410</v>
      </c>
      <c r="V7475" s="39">
        <v>46177</v>
      </c>
      <c r="W7475" s="41">
        <v>28</v>
      </c>
      <c r="X7475" s="26" t="s">
        <v>41762</v>
      </c>
      <c r="Y7475">
        <v>28.42</v>
      </c>
      <c r="AE7475" s="41">
        <v>28.42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 s="30">
        <f t="shared" si="718"/>
        <v>0</v>
      </c>
      <c r="AL7475" s="45">
        <v>2</v>
      </c>
      <c r="AM7475" s="32">
        <f t="shared" si="717"/>
        <v>2</v>
      </c>
      <c r="AN7475" s="33" t="str">
        <f t="shared" si="719"/>
        <v>NPN</v>
      </c>
      <c r="AO7475" s="33" t="str">
        <f t="shared" si="714"/>
        <v>2meses_pendientes</v>
      </c>
      <c r="AP7475" s="33">
        <f t="shared" si="715"/>
        <v>56</v>
      </c>
      <c r="AQ7475" s="31">
        <f t="shared" si="716"/>
        <v>4</v>
      </c>
    </row>
    <row r="7476" spans="2:43" x14ac:dyDescent="0.3">
      <c r="B7476" s="37">
        <v>46175</v>
      </c>
      <c r="C7476" t="s">
        <v>35</v>
      </c>
      <c r="D7476" t="s">
        <v>51760</v>
      </c>
      <c r="E7476" t="s">
        <v>51761</v>
      </c>
      <c r="F7476" t="s">
        <v>51762</v>
      </c>
      <c r="G7476" t="s">
        <v>51763</v>
      </c>
      <c r="H7476" t="s">
        <v>51764</v>
      </c>
      <c r="I7476" t="s">
        <v>4559</v>
      </c>
      <c r="J7476" t="s">
        <v>4560</v>
      </c>
      <c r="K7476" t="s">
        <v>4560</v>
      </c>
      <c r="M7476" t="s">
        <v>51765</v>
      </c>
      <c r="N7476" t="s">
        <v>11638</v>
      </c>
      <c r="O7476" t="s">
        <v>51722</v>
      </c>
      <c r="P7476" t="s">
        <v>10897</v>
      </c>
      <c r="Q7476" t="s">
        <v>51766</v>
      </c>
      <c r="R7476" s="26">
        <v>1</v>
      </c>
      <c r="S7476" s="23">
        <v>335055750000</v>
      </c>
      <c r="T7476" t="s">
        <v>37</v>
      </c>
      <c r="U7476" t="s">
        <v>10410</v>
      </c>
      <c r="V7476" s="39">
        <v>46176</v>
      </c>
      <c r="W7476" s="41">
        <v>25.2</v>
      </c>
      <c r="X7476" s="26" t="s">
        <v>41762</v>
      </c>
      <c r="AE7476" s="41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 s="30">
        <f t="shared" si="718"/>
        <v>0</v>
      </c>
      <c r="AL7476" s="45">
        <v>2</v>
      </c>
      <c r="AM7476" s="32">
        <f t="shared" si="717"/>
        <v>2</v>
      </c>
      <c r="AN7476" s="33" t="str">
        <f t="shared" si="719"/>
        <v>NPN</v>
      </c>
      <c r="AO7476" s="33" t="str">
        <f t="shared" si="714"/>
        <v>2meses_pendientes</v>
      </c>
      <c r="AP7476" s="33">
        <f t="shared" si="715"/>
        <v>50.4</v>
      </c>
      <c r="AQ7476" s="31">
        <f t="shared" si="716"/>
        <v>3</v>
      </c>
    </row>
    <row r="7477" spans="2:43" x14ac:dyDescent="0.3">
      <c r="B7477" s="37">
        <v>46182</v>
      </c>
      <c r="C7477" t="s">
        <v>35</v>
      </c>
      <c r="D7477" t="s">
        <v>51767</v>
      </c>
      <c r="E7477" t="s">
        <v>51768</v>
      </c>
      <c r="F7477" t="s">
        <v>51769</v>
      </c>
      <c r="G7477" t="s">
        <v>51770</v>
      </c>
      <c r="H7477" t="s">
        <v>51771</v>
      </c>
      <c r="I7477" t="s">
        <v>4559</v>
      </c>
      <c r="J7477" t="s">
        <v>11514</v>
      </c>
      <c r="K7477" t="s">
        <v>11515</v>
      </c>
      <c r="M7477" t="s">
        <v>51772</v>
      </c>
      <c r="N7477" t="s">
        <v>11638</v>
      </c>
      <c r="O7477" t="s">
        <v>51722</v>
      </c>
      <c r="P7477" t="s">
        <v>10897</v>
      </c>
      <c r="Q7477" t="s">
        <v>51773</v>
      </c>
      <c r="R7477" s="26">
        <v>3</v>
      </c>
      <c r="S7477" s="23">
        <v>347147730000</v>
      </c>
      <c r="T7477" t="s">
        <v>37</v>
      </c>
      <c r="U7477" t="s">
        <v>10410</v>
      </c>
      <c r="V7477" s="39">
        <v>46181</v>
      </c>
      <c r="W7477" s="41">
        <v>33</v>
      </c>
      <c r="X7477" s="26" t="s">
        <v>41762</v>
      </c>
      <c r="AE7477" s="41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 s="30">
        <f t="shared" si="718"/>
        <v>0</v>
      </c>
      <c r="AL7477" s="45">
        <v>2</v>
      </c>
      <c r="AM7477" s="32">
        <f t="shared" si="717"/>
        <v>2</v>
      </c>
      <c r="AN7477" s="33" t="str">
        <f t="shared" si="719"/>
        <v>NPN</v>
      </c>
      <c r="AO7477" s="33" t="str">
        <f t="shared" si="714"/>
        <v>2meses_pendientes</v>
      </c>
      <c r="AP7477" s="33">
        <f t="shared" si="715"/>
        <v>66</v>
      </c>
      <c r="AQ7477" s="31">
        <f t="shared" si="716"/>
        <v>8</v>
      </c>
    </row>
    <row r="7478" spans="2:43" x14ac:dyDescent="0.3">
      <c r="B7478" s="37">
        <v>46183</v>
      </c>
      <c r="C7478" t="s">
        <v>35</v>
      </c>
      <c r="D7478" t="s">
        <v>51774</v>
      </c>
      <c r="E7478" t="s">
        <v>51775</v>
      </c>
      <c r="F7478" t="s">
        <v>51776</v>
      </c>
      <c r="G7478" t="s">
        <v>51777</v>
      </c>
      <c r="H7478" t="s">
        <v>51778</v>
      </c>
      <c r="I7478" t="s">
        <v>4559</v>
      </c>
      <c r="J7478" t="s">
        <v>4560</v>
      </c>
      <c r="K7478" t="s">
        <v>11696</v>
      </c>
      <c r="M7478" t="s">
        <v>51779</v>
      </c>
      <c r="N7478" t="s">
        <v>11638</v>
      </c>
      <c r="O7478" t="s">
        <v>51722</v>
      </c>
      <c r="P7478" t="s">
        <v>10897</v>
      </c>
      <c r="Q7478" t="s">
        <v>51780</v>
      </c>
      <c r="R7478" s="26">
        <v>3</v>
      </c>
      <c r="S7478" s="23">
        <v>364161150000</v>
      </c>
      <c r="T7478" t="s">
        <v>37</v>
      </c>
      <c r="U7478" t="s">
        <v>10410</v>
      </c>
      <c r="V7478" s="39">
        <v>46183</v>
      </c>
      <c r="W7478" s="41">
        <v>29.7</v>
      </c>
      <c r="X7478" s="26" t="s">
        <v>41762</v>
      </c>
      <c r="Z7478">
        <v>31.05</v>
      </c>
      <c r="AE7478" s="41">
        <v>31.05</v>
      </c>
      <c r="AF7478">
        <v>1</v>
      </c>
      <c r="AG7478">
        <v>0</v>
      </c>
      <c r="AH7478">
        <v>0</v>
      </c>
      <c r="AI7478">
        <v>0</v>
      </c>
      <c r="AJ7478">
        <v>0</v>
      </c>
      <c r="AK7478" s="30">
        <f t="shared" si="718"/>
        <v>1</v>
      </c>
      <c r="AL7478" s="45">
        <v>2</v>
      </c>
      <c r="AM7478" s="32">
        <f t="shared" si="717"/>
        <v>1</v>
      </c>
      <c r="AN7478" s="33" t="str">
        <f t="shared" si="719"/>
        <v>MOROSO</v>
      </c>
      <c r="AO7478" s="33" t="str">
        <f t="shared" si="714"/>
        <v>1meses_pendientes</v>
      </c>
      <c r="AP7478" s="33">
        <f t="shared" si="715"/>
        <v>29.7</v>
      </c>
      <c r="AQ7478" s="31">
        <f t="shared" si="716"/>
        <v>10</v>
      </c>
    </row>
    <row r="7479" spans="2:43" x14ac:dyDescent="0.3">
      <c r="B7479" s="37">
        <v>46184</v>
      </c>
      <c r="C7479" t="s">
        <v>35</v>
      </c>
      <c r="D7479" t="s">
        <v>51781</v>
      </c>
      <c r="E7479" t="s">
        <v>51782</v>
      </c>
      <c r="F7479" t="s">
        <v>51783</v>
      </c>
      <c r="G7479" t="s">
        <v>51784</v>
      </c>
      <c r="H7479" t="s">
        <v>51785</v>
      </c>
      <c r="M7479" t="s">
        <v>51786</v>
      </c>
      <c r="N7479" t="s">
        <v>11638</v>
      </c>
      <c r="O7479" t="s">
        <v>51722</v>
      </c>
      <c r="P7479" t="s">
        <v>10897</v>
      </c>
      <c r="Q7479" t="s">
        <v>51787</v>
      </c>
      <c r="R7479" s="26">
        <v>2</v>
      </c>
      <c r="S7479" s="23">
        <v>366163350000</v>
      </c>
      <c r="T7479" t="s">
        <v>37</v>
      </c>
      <c r="U7479" t="s">
        <v>10410</v>
      </c>
      <c r="V7479" s="39">
        <v>46185</v>
      </c>
      <c r="W7479" s="41">
        <v>28</v>
      </c>
      <c r="X7479" s="26" t="s">
        <v>41762</v>
      </c>
      <c r="Y7479">
        <v>28.42</v>
      </c>
      <c r="AE7479" s="41">
        <v>28.42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 s="30">
        <f t="shared" si="718"/>
        <v>0</v>
      </c>
      <c r="AL7479" s="45">
        <v>2</v>
      </c>
      <c r="AM7479" s="32">
        <f t="shared" si="717"/>
        <v>2</v>
      </c>
      <c r="AN7479" s="33" t="str">
        <f t="shared" si="719"/>
        <v>NPN</v>
      </c>
      <c r="AO7479" s="33" t="str">
        <f t="shared" si="714"/>
        <v>2meses_pendientes</v>
      </c>
      <c r="AP7479" s="33">
        <f t="shared" si="715"/>
        <v>56</v>
      </c>
      <c r="AQ7479" s="31">
        <f t="shared" si="716"/>
        <v>12</v>
      </c>
    </row>
    <row r="7480" spans="2:43" x14ac:dyDescent="0.3">
      <c r="B7480" s="37">
        <v>46184</v>
      </c>
      <c r="C7480" t="s">
        <v>35</v>
      </c>
      <c r="D7480" t="s">
        <v>51788</v>
      </c>
      <c r="E7480" t="s">
        <v>51789</v>
      </c>
      <c r="F7480" t="s">
        <v>51790</v>
      </c>
      <c r="G7480" t="s">
        <v>51791</v>
      </c>
      <c r="H7480" t="s">
        <v>51792</v>
      </c>
      <c r="I7480" t="s">
        <v>4559</v>
      </c>
      <c r="J7480" t="s">
        <v>4560</v>
      </c>
      <c r="K7480" t="s">
        <v>9733</v>
      </c>
      <c r="M7480" t="s">
        <v>51793</v>
      </c>
      <c r="N7480" t="s">
        <v>11638</v>
      </c>
      <c r="O7480" t="s">
        <v>51722</v>
      </c>
      <c r="P7480" t="s">
        <v>10897</v>
      </c>
      <c r="Q7480" t="s">
        <v>51794</v>
      </c>
      <c r="R7480" s="26">
        <v>2</v>
      </c>
      <c r="S7480" s="23">
        <v>365163780000</v>
      </c>
      <c r="T7480" t="s">
        <v>37</v>
      </c>
      <c r="U7480" t="s">
        <v>10410</v>
      </c>
      <c r="V7480" s="39">
        <v>46185</v>
      </c>
      <c r="W7480" s="41">
        <v>28.3</v>
      </c>
      <c r="X7480" s="26" t="s">
        <v>41762</v>
      </c>
      <c r="AE7480" s="41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 s="30">
        <f t="shared" si="718"/>
        <v>0</v>
      </c>
      <c r="AL7480" s="45">
        <v>2</v>
      </c>
      <c r="AM7480" s="32">
        <f t="shared" si="717"/>
        <v>2</v>
      </c>
      <c r="AN7480" s="33" t="str">
        <f t="shared" si="719"/>
        <v>NPN</v>
      </c>
      <c r="AO7480" s="33" t="str">
        <f t="shared" si="714"/>
        <v>2meses_pendientes</v>
      </c>
      <c r="AP7480" s="33">
        <f t="shared" si="715"/>
        <v>56.6</v>
      </c>
      <c r="AQ7480" s="31">
        <f t="shared" si="716"/>
        <v>12</v>
      </c>
    </row>
    <row r="7481" spans="2:43" x14ac:dyDescent="0.3">
      <c r="B7481" s="37">
        <v>46187</v>
      </c>
      <c r="C7481" t="s">
        <v>35</v>
      </c>
      <c r="D7481" t="s">
        <v>51795</v>
      </c>
      <c r="E7481" t="s">
        <v>51796</v>
      </c>
      <c r="F7481" t="s">
        <v>51797</v>
      </c>
      <c r="G7481" t="s">
        <v>51798</v>
      </c>
      <c r="H7481" t="s">
        <v>51799</v>
      </c>
      <c r="I7481" t="s">
        <v>4559</v>
      </c>
      <c r="J7481" t="s">
        <v>11514</v>
      </c>
      <c r="K7481" t="s">
        <v>11515</v>
      </c>
      <c r="M7481" t="s">
        <v>51800</v>
      </c>
      <c r="N7481" t="s">
        <v>11638</v>
      </c>
      <c r="O7481" t="s">
        <v>51722</v>
      </c>
      <c r="P7481" t="s">
        <v>10897</v>
      </c>
      <c r="Q7481" t="s">
        <v>51801</v>
      </c>
      <c r="R7481" s="26">
        <v>2</v>
      </c>
      <c r="S7481" s="23">
        <v>314033320000</v>
      </c>
      <c r="T7481" t="s">
        <v>37</v>
      </c>
      <c r="U7481" t="s">
        <v>10410</v>
      </c>
      <c r="V7481" s="39">
        <v>46190</v>
      </c>
      <c r="W7481" s="41">
        <v>28</v>
      </c>
      <c r="X7481" s="26" t="s">
        <v>41762</v>
      </c>
      <c r="AE7481" s="4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 s="30">
        <f t="shared" si="718"/>
        <v>0</v>
      </c>
      <c r="AL7481" s="45">
        <v>2</v>
      </c>
      <c r="AM7481" s="32">
        <f t="shared" si="717"/>
        <v>2</v>
      </c>
      <c r="AN7481" s="33" t="str">
        <f t="shared" si="719"/>
        <v>NPN</v>
      </c>
      <c r="AO7481" s="33" t="str">
        <f t="shared" si="714"/>
        <v>2meses_pendientes</v>
      </c>
      <c r="AP7481" s="33">
        <f t="shared" si="715"/>
        <v>56</v>
      </c>
      <c r="AQ7481" s="31">
        <f t="shared" si="716"/>
        <v>17</v>
      </c>
    </row>
    <row r="7482" spans="2:43" x14ac:dyDescent="0.3">
      <c r="B7482" s="37">
        <v>46197</v>
      </c>
      <c r="C7482" t="s">
        <v>35</v>
      </c>
      <c r="D7482" t="s">
        <v>51802</v>
      </c>
      <c r="E7482" t="s">
        <v>51803</v>
      </c>
      <c r="F7482" t="s">
        <v>51804</v>
      </c>
      <c r="G7482" t="s">
        <v>51805</v>
      </c>
      <c r="H7482" t="s">
        <v>51806</v>
      </c>
      <c r="I7482" t="s">
        <v>4559</v>
      </c>
      <c r="J7482" t="s">
        <v>4560</v>
      </c>
      <c r="K7482" t="s">
        <v>6995</v>
      </c>
      <c r="M7482" t="s">
        <v>51807</v>
      </c>
      <c r="N7482" t="s">
        <v>11638</v>
      </c>
      <c r="O7482" t="s">
        <v>51722</v>
      </c>
      <c r="P7482" t="s">
        <v>10897</v>
      </c>
      <c r="Q7482" t="s">
        <v>51808</v>
      </c>
      <c r="R7482" s="26">
        <v>1</v>
      </c>
      <c r="S7482" s="23">
        <v>363176490000</v>
      </c>
      <c r="T7482" t="s">
        <v>37</v>
      </c>
      <c r="U7482" t="s">
        <v>10410</v>
      </c>
      <c r="V7482" s="39">
        <v>46197</v>
      </c>
      <c r="W7482" s="41">
        <v>25</v>
      </c>
      <c r="X7482" s="26" t="s">
        <v>41762</v>
      </c>
      <c r="Z7482">
        <v>25.25</v>
      </c>
      <c r="AE7482" s="41">
        <v>25.25</v>
      </c>
      <c r="AF7482">
        <v>1</v>
      </c>
      <c r="AG7482">
        <v>0</v>
      </c>
      <c r="AH7482">
        <v>0</v>
      </c>
      <c r="AI7482">
        <v>0</v>
      </c>
      <c r="AJ7482">
        <v>0</v>
      </c>
      <c r="AK7482" s="30">
        <f t="shared" si="718"/>
        <v>1</v>
      </c>
      <c r="AL7482" s="45">
        <v>2</v>
      </c>
      <c r="AM7482" s="32">
        <f t="shared" si="717"/>
        <v>1</v>
      </c>
      <c r="AN7482" s="33" t="str">
        <f t="shared" si="719"/>
        <v>MOROSO</v>
      </c>
      <c r="AO7482" s="33" t="str">
        <f t="shared" si="714"/>
        <v>1meses_pendientes</v>
      </c>
      <c r="AP7482" s="33">
        <f t="shared" si="715"/>
        <v>25</v>
      </c>
      <c r="AQ7482" s="31">
        <f t="shared" si="716"/>
        <v>24</v>
      </c>
    </row>
    <row r="7483" spans="2:43" x14ac:dyDescent="0.3">
      <c r="B7483" s="37">
        <v>46201</v>
      </c>
      <c r="C7483" t="s">
        <v>35</v>
      </c>
      <c r="D7483" t="s">
        <v>51809</v>
      </c>
      <c r="E7483" t="s">
        <v>51810</v>
      </c>
      <c r="F7483" t="s">
        <v>51811</v>
      </c>
      <c r="G7483" t="s">
        <v>51812</v>
      </c>
      <c r="H7483" t="s">
        <v>51813</v>
      </c>
      <c r="I7483" t="s">
        <v>4559</v>
      </c>
      <c r="J7483" t="s">
        <v>4560</v>
      </c>
      <c r="K7483" t="s">
        <v>6995</v>
      </c>
      <c r="M7483" t="s">
        <v>51814</v>
      </c>
      <c r="N7483" t="s">
        <v>11638</v>
      </c>
      <c r="O7483" t="s">
        <v>51722</v>
      </c>
      <c r="P7483" t="s">
        <v>10897</v>
      </c>
      <c r="Q7483" t="s">
        <v>51815</v>
      </c>
      <c r="R7483" s="26">
        <v>3</v>
      </c>
      <c r="S7483" s="23">
        <v>364180060000</v>
      </c>
      <c r="T7483" t="s">
        <v>37</v>
      </c>
      <c r="U7483" t="s">
        <v>10410</v>
      </c>
      <c r="V7483" s="39">
        <v>46202</v>
      </c>
      <c r="W7483" s="41">
        <v>32.9</v>
      </c>
      <c r="X7483" s="26" t="s">
        <v>41762</v>
      </c>
      <c r="AE7483" s="41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 s="30">
        <f t="shared" si="718"/>
        <v>0</v>
      </c>
      <c r="AL7483" s="45">
        <v>2</v>
      </c>
      <c r="AM7483" s="32">
        <f t="shared" si="717"/>
        <v>2</v>
      </c>
      <c r="AN7483" s="33" t="str">
        <f t="shared" si="719"/>
        <v>NPN</v>
      </c>
      <c r="AO7483" s="33" t="str">
        <f t="shared" si="714"/>
        <v>2meses_pendientes</v>
      </c>
      <c r="AP7483" s="33">
        <f t="shared" si="715"/>
        <v>65.8</v>
      </c>
      <c r="AQ7483" s="31">
        <f t="shared" si="716"/>
        <v>29</v>
      </c>
    </row>
    <row r="7484" spans="2:43" x14ac:dyDescent="0.3">
      <c r="B7484" s="37">
        <v>46162</v>
      </c>
      <c r="C7484" t="s">
        <v>35</v>
      </c>
      <c r="D7484" t="s">
        <v>51816</v>
      </c>
      <c r="E7484" t="s">
        <v>51817</v>
      </c>
      <c r="F7484" t="s">
        <v>9451</v>
      </c>
      <c r="G7484" t="s">
        <v>51818</v>
      </c>
      <c r="H7484" t="s">
        <v>51819</v>
      </c>
      <c r="I7484" t="s">
        <v>4559</v>
      </c>
      <c r="J7484" t="s">
        <v>4560</v>
      </c>
      <c r="K7484" t="s">
        <v>4560</v>
      </c>
      <c r="L7484" t="s">
        <v>51820</v>
      </c>
      <c r="M7484" t="s">
        <v>51821</v>
      </c>
      <c r="N7484" t="s">
        <v>11713</v>
      </c>
      <c r="O7484" t="s">
        <v>51722</v>
      </c>
      <c r="P7484" t="s">
        <v>10897</v>
      </c>
      <c r="Q7484" t="s">
        <v>51822</v>
      </c>
      <c r="R7484" s="26">
        <v>3</v>
      </c>
      <c r="S7484" s="23">
        <v>363140680000</v>
      </c>
      <c r="T7484" t="s">
        <v>37</v>
      </c>
      <c r="U7484" t="s">
        <v>10410</v>
      </c>
      <c r="V7484" s="39">
        <v>46197</v>
      </c>
      <c r="W7484" s="41">
        <v>30.7</v>
      </c>
      <c r="X7484" s="26" t="s">
        <v>41762</v>
      </c>
      <c r="Z7484">
        <v>33</v>
      </c>
      <c r="AE7484" s="41">
        <v>33</v>
      </c>
      <c r="AF7484">
        <v>1</v>
      </c>
      <c r="AG7484">
        <v>0</v>
      </c>
      <c r="AH7484">
        <v>0</v>
      </c>
      <c r="AI7484">
        <v>0</v>
      </c>
      <c r="AJ7484">
        <v>0</v>
      </c>
      <c r="AK7484" s="30">
        <f t="shared" si="718"/>
        <v>1</v>
      </c>
      <c r="AL7484" s="45">
        <v>2</v>
      </c>
      <c r="AM7484" s="32">
        <f t="shared" si="717"/>
        <v>1</v>
      </c>
      <c r="AN7484" s="33" t="str">
        <f t="shared" si="719"/>
        <v>MOROSO</v>
      </c>
      <c r="AO7484" s="33" t="str">
        <f t="shared" si="714"/>
        <v>1meses_pendientes</v>
      </c>
      <c r="AP7484" s="33">
        <f t="shared" si="715"/>
        <v>30.7</v>
      </c>
      <c r="AQ7484" s="31">
        <f t="shared" si="716"/>
        <v>24</v>
      </c>
    </row>
    <row r="7485" spans="2:43" x14ac:dyDescent="0.3">
      <c r="B7485" s="37">
        <v>46177</v>
      </c>
      <c r="C7485" t="s">
        <v>35</v>
      </c>
      <c r="D7485" t="s">
        <v>51823</v>
      </c>
      <c r="E7485" t="s">
        <v>51824</v>
      </c>
      <c r="F7485" t="s">
        <v>1412</v>
      </c>
      <c r="G7485" t="s">
        <v>51825</v>
      </c>
      <c r="H7485" t="s">
        <v>51826</v>
      </c>
      <c r="I7485" t="s">
        <v>4559</v>
      </c>
      <c r="J7485" t="s">
        <v>4560</v>
      </c>
      <c r="K7485" t="s">
        <v>11696</v>
      </c>
      <c r="L7485" t="s">
        <v>51827</v>
      </c>
      <c r="M7485" t="s">
        <v>51828</v>
      </c>
      <c r="N7485" t="s">
        <v>11713</v>
      </c>
      <c r="O7485" t="s">
        <v>51722</v>
      </c>
      <c r="P7485" t="s">
        <v>10897</v>
      </c>
      <c r="Q7485" t="s">
        <v>51829</v>
      </c>
      <c r="R7485" s="26">
        <v>3</v>
      </c>
      <c r="S7485" s="23">
        <v>369156300000</v>
      </c>
      <c r="T7485" t="s">
        <v>37</v>
      </c>
      <c r="U7485" t="s">
        <v>1148</v>
      </c>
      <c r="V7485" s="39">
        <v>46179</v>
      </c>
      <c r="W7485" s="41">
        <v>35.200000000000003</v>
      </c>
      <c r="X7485" s="26" t="s">
        <v>41762</v>
      </c>
      <c r="Y7485">
        <v>37.75</v>
      </c>
      <c r="AE7485" s="41">
        <v>37.75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 s="30">
        <f t="shared" si="718"/>
        <v>0</v>
      </c>
      <c r="AL7485" s="45">
        <v>2</v>
      </c>
      <c r="AM7485" s="32">
        <f t="shared" si="717"/>
        <v>2</v>
      </c>
      <c r="AN7485" s="33" t="str">
        <f t="shared" si="719"/>
        <v>NPN</v>
      </c>
      <c r="AO7485" s="33" t="str">
        <f t="shared" si="714"/>
        <v>2meses_pendientes</v>
      </c>
      <c r="AP7485" s="33">
        <f t="shared" si="715"/>
        <v>70.400000000000006</v>
      </c>
      <c r="AQ7485" s="31">
        <f t="shared" si="716"/>
        <v>6</v>
      </c>
    </row>
    <row r="7486" spans="2:43" x14ac:dyDescent="0.3">
      <c r="B7486" s="37">
        <v>46179</v>
      </c>
      <c r="C7486" t="s">
        <v>35</v>
      </c>
      <c r="D7486" t="s">
        <v>51830</v>
      </c>
      <c r="E7486" t="s">
        <v>51831</v>
      </c>
      <c r="F7486" t="s">
        <v>1412</v>
      </c>
      <c r="G7486" t="s">
        <v>51832</v>
      </c>
      <c r="H7486" t="s">
        <v>51833</v>
      </c>
      <c r="I7486" t="s">
        <v>4559</v>
      </c>
      <c r="J7486" t="s">
        <v>4560</v>
      </c>
      <c r="K7486" t="s">
        <v>11696</v>
      </c>
      <c r="L7486" t="s">
        <v>51834</v>
      </c>
      <c r="M7486" t="s">
        <v>51835</v>
      </c>
      <c r="N7486" t="s">
        <v>11713</v>
      </c>
      <c r="O7486" t="s">
        <v>51722</v>
      </c>
      <c r="P7486" t="s">
        <v>10897</v>
      </c>
      <c r="Q7486" t="s">
        <v>51836</v>
      </c>
      <c r="R7486" s="26">
        <v>3</v>
      </c>
      <c r="S7486" s="23">
        <v>368158160000</v>
      </c>
      <c r="T7486" t="s">
        <v>37</v>
      </c>
      <c r="U7486" t="s">
        <v>10410</v>
      </c>
      <c r="V7486" s="39">
        <v>46181</v>
      </c>
      <c r="W7486" s="41">
        <v>29.7</v>
      </c>
      <c r="X7486" s="26" t="s">
        <v>41762</v>
      </c>
      <c r="Y7486">
        <v>31.03</v>
      </c>
      <c r="AE7486" s="41">
        <v>31.03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 s="30">
        <f t="shared" si="718"/>
        <v>0</v>
      </c>
      <c r="AL7486" s="45">
        <v>2</v>
      </c>
      <c r="AM7486" s="32">
        <f t="shared" si="717"/>
        <v>2</v>
      </c>
      <c r="AN7486" s="33" t="str">
        <f t="shared" si="719"/>
        <v>NPN</v>
      </c>
      <c r="AO7486" s="33" t="str">
        <f t="shared" ref="AO7486:AO7549" si="720">CONCATENATE(AM7486,"meses_pendientes")</f>
        <v>2meses_pendientes</v>
      </c>
      <c r="AP7486" s="33">
        <f t="shared" ref="AP7486:AP7549" si="721">AM7486*W7486</f>
        <v>59.4</v>
      </c>
      <c r="AQ7486" s="31">
        <f t="shared" ref="AQ7486:AQ7549" si="722">DAY(V7486)</f>
        <v>8</v>
      </c>
    </row>
    <row r="7487" spans="2:43" x14ac:dyDescent="0.3">
      <c r="B7487" s="37">
        <v>46182</v>
      </c>
      <c r="C7487" t="s">
        <v>35</v>
      </c>
      <c r="D7487" t="s">
        <v>51837</v>
      </c>
      <c r="E7487" t="s">
        <v>51838</v>
      </c>
      <c r="F7487" t="s">
        <v>1412</v>
      </c>
      <c r="G7487" t="s">
        <v>51839</v>
      </c>
      <c r="H7487" t="s">
        <v>51840</v>
      </c>
      <c r="I7487" t="s">
        <v>4559</v>
      </c>
      <c r="J7487" t="s">
        <v>4560</v>
      </c>
      <c r="K7487" t="s">
        <v>4560</v>
      </c>
      <c r="L7487" t="s">
        <v>51841</v>
      </c>
      <c r="M7487" t="s">
        <v>51842</v>
      </c>
      <c r="N7487" t="s">
        <v>11713</v>
      </c>
      <c r="O7487" t="s">
        <v>51722</v>
      </c>
      <c r="P7487" t="s">
        <v>10897</v>
      </c>
      <c r="Q7487" t="s">
        <v>51843</v>
      </c>
      <c r="R7487" s="26">
        <v>2</v>
      </c>
      <c r="S7487" s="23">
        <v>252019590000</v>
      </c>
      <c r="T7487" t="s">
        <v>37</v>
      </c>
      <c r="U7487" t="s">
        <v>10410</v>
      </c>
      <c r="V7487" s="39">
        <v>46183</v>
      </c>
      <c r="W7487" s="41">
        <v>27</v>
      </c>
      <c r="X7487" s="26" t="s">
        <v>41762</v>
      </c>
      <c r="AE7487" s="41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 s="30">
        <f t="shared" si="718"/>
        <v>0</v>
      </c>
      <c r="AL7487" s="45">
        <v>2</v>
      </c>
      <c r="AM7487" s="32">
        <f t="shared" si="717"/>
        <v>2</v>
      </c>
      <c r="AN7487" s="33" t="str">
        <f t="shared" si="719"/>
        <v>NPN</v>
      </c>
      <c r="AO7487" s="33" t="str">
        <f t="shared" si="720"/>
        <v>2meses_pendientes</v>
      </c>
      <c r="AP7487" s="33">
        <f t="shared" si="721"/>
        <v>54</v>
      </c>
      <c r="AQ7487" s="31">
        <f t="shared" si="722"/>
        <v>10</v>
      </c>
    </row>
    <row r="7488" spans="2:43" x14ac:dyDescent="0.3">
      <c r="B7488" s="37">
        <v>46182</v>
      </c>
      <c r="C7488" t="s">
        <v>35</v>
      </c>
      <c r="D7488" t="s">
        <v>51844</v>
      </c>
      <c r="E7488" t="s">
        <v>51845</v>
      </c>
      <c r="F7488" t="s">
        <v>1398</v>
      </c>
      <c r="G7488" t="s">
        <v>51846</v>
      </c>
      <c r="H7488" t="s">
        <v>51847</v>
      </c>
      <c r="I7488" t="s">
        <v>4559</v>
      </c>
      <c r="J7488" t="s">
        <v>4560</v>
      </c>
      <c r="K7488" t="s">
        <v>4560</v>
      </c>
      <c r="L7488" t="s">
        <v>51848</v>
      </c>
      <c r="M7488" t="s">
        <v>51849</v>
      </c>
      <c r="N7488" t="s">
        <v>11713</v>
      </c>
      <c r="O7488" t="s">
        <v>51722</v>
      </c>
      <c r="P7488" t="s">
        <v>10897</v>
      </c>
      <c r="Q7488" t="s">
        <v>51850</v>
      </c>
      <c r="R7488" s="26">
        <v>2</v>
      </c>
      <c r="S7488" s="23">
        <v>362160370000</v>
      </c>
      <c r="T7488" t="s">
        <v>37</v>
      </c>
      <c r="U7488" t="s">
        <v>10410</v>
      </c>
      <c r="V7488" s="39">
        <v>46183</v>
      </c>
      <c r="W7488" s="41">
        <v>36</v>
      </c>
      <c r="X7488" s="26" t="s">
        <v>41762</v>
      </c>
      <c r="Y7488">
        <v>54.44</v>
      </c>
      <c r="AE7488" s="41">
        <v>54.44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 s="30">
        <f t="shared" si="718"/>
        <v>0</v>
      </c>
      <c r="AL7488" s="45">
        <v>2</v>
      </c>
      <c r="AM7488" s="32">
        <f t="shared" si="717"/>
        <v>2</v>
      </c>
      <c r="AN7488" s="33" t="str">
        <f t="shared" si="719"/>
        <v>NPN</v>
      </c>
      <c r="AO7488" s="33" t="str">
        <f t="shared" si="720"/>
        <v>2meses_pendientes</v>
      </c>
      <c r="AP7488" s="33">
        <f t="shared" si="721"/>
        <v>72</v>
      </c>
      <c r="AQ7488" s="31">
        <f t="shared" si="722"/>
        <v>10</v>
      </c>
    </row>
    <row r="7489" spans="2:43" x14ac:dyDescent="0.3">
      <c r="B7489" s="37">
        <v>46182</v>
      </c>
      <c r="C7489" t="s">
        <v>35</v>
      </c>
      <c r="D7489" t="s">
        <v>51851</v>
      </c>
      <c r="E7489" t="s">
        <v>51852</v>
      </c>
      <c r="F7489" t="s">
        <v>1412</v>
      </c>
      <c r="G7489" t="s">
        <v>51853</v>
      </c>
      <c r="H7489" t="s">
        <v>51854</v>
      </c>
      <c r="I7489" t="s">
        <v>4559</v>
      </c>
      <c r="J7489" t="s">
        <v>4560</v>
      </c>
      <c r="K7489" t="s">
        <v>11485</v>
      </c>
      <c r="L7489" t="s">
        <v>51855</v>
      </c>
      <c r="M7489" t="s">
        <v>51856</v>
      </c>
      <c r="N7489" t="s">
        <v>11713</v>
      </c>
      <c r="O7489" t="s">
        <v>51722</v>
      </c>
      <c r="P7489" t="s">
        <v>10897</v>
      </c>
      <c r="Q7489" t="s">
        <v>51857</v>
      </c>
      <c r="R7489" s="26">
        <v>3</v>
      </c>
      <c r="S7489" s="23">
        <v>365161190000</v>
      </c>
      <c r="T7489" t="s">
        <v>37</v>
      </c>
      <c r="U7489" t="s">
        <v>10410</v>
      </c>
      <c r="V7489" s="39">
        <v>46189</v>
      </c>
      <c r="W7489" s="41">
        <v>40.82</v>
      </c>
      <c r="X7489" s="26" t="s">
        <v>41762</v>
      </c>
      <c r="Z7489">
        <v>41.81</v>
      </c>
      <c r="AE7489" s="41">
        <v>41.81</v>
      </c>
      <c r="AF7489">
        <v>1</v>
      </c>
      <c r="AG7489">
        <v>0</v>
      </c>
      <c r="AH7489">
        <v>0</v>
      </c>
      <c r="AI7489">
        <v>0</v>
      </c>
      <c r="AJ7489">
        <v>0</v>
      </c>
      <c r="AK7489" s="30">
        <f t="shared" si="718"/>
        <v>1</v>
      </c>
      <c r="AL7489" s="45">
        <v>2</v>
      </c>
      <c r="AM7489" s="32">
        <f t="shared" si="717"/>
        <v>1</v>
      </c>
      <c r="AN7489" s="33" t="str">
        <f t="shared" si="719"/>
        <v>MOROSO</v>
      </c>
      <c r="AO7489" s="33" t="str">
        <f t="shared" si="720"/>
        <v>1meses_pendientes</v>
      </c>
      <c r="AP7489" s="33">
        <f t="shared" si="721"/>
        <v>40.82</v>
      </c>
      <c r="AQ7489" s="31">
        <f t="shared" si="722"/>
        <v>16</v>
      </c>
    </row>
    <row r="7490" spans="2:43" x14ac:dyDescent="0.3">
      <c r="B7490" s="37">
        <v>46183</v>
      </c>
      <c r="C7490" t="s">
        <v>35</v>
      </c>
      <c r="D7490" t="s">
        <v>51858</v>
      </c>
      <c r="E7490" t="s">
        <v>51859</v>
      </c>
      <c r="F7490" t="s">
        <v>1398</v>
      </c>
      <c r="G7490" t="s">
        <v>51860</v>
      </c>
      <c r="H7490" t="s">
        <v>51861</v>
      </c>
      <c r="I7490" t="s">
        <v>4559</v>
      </c>
      <c r="J7490" t="s">
        <v>11541</v>
      </c>
      <c r="K7490" t="s">
        <v>11542</v>
      </c>
      <c r="L7490" t="s">
        <v>51862</v>
      </c>
      <c r="M7490" t="s">
        <v>51863</v>
      </c>
      <c r="N7490" t="s">
        <v>11713</v>
      </c>
      <c r="O7490" t="s">
        <v>51722</v>
      </c>
      <c r="P7490" t="s">
        <v>10897</v>
      </c>
      <c r="Q7490" t="s">
        <v>51864</v>
      </c>
      <c r="R7490" s="26">
        <v>2</v>
      </c>
      <c r="S7490" s="23">
        <v>253045680000</v>
      </c>
      <c r="T7490" t="s">
        <v>37</v>
      </c>
      <c r="U7490" t="s">
        <v>10410</v>
      </c>
      <c r="V7490" s="39">
        <v>46184</v>
      </c>
      <c r="W7490" s="41">
        <v>36</v>
      </c>
      <c r="X7490" s="26" t="s">
        <v>41762</v>
      </c>
      <c r="AE7490" s="41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 s="30">
        <f t="shared" si="718"/>
        <v>0</v>
      </c>
      <c r="AL7490" s="45">
        <v>2</v>
      </c>
      <c r="AM7490" s="32">
        <f t="shared" ref="AM7490:AM7553" si="723">AL7490-AK7490</f>
        <v>2</v>
      </c>
      <c r="AN7490" s="33" t="str">
        <f t="shared" si="719"/>
        <v>NPN</v>
      </c>
      <c r="AO7490" s="33" t="str">
        <f t="shared" si="720"/>
        <v>2meses_pendientes</v>
      </c>
      <c r="AP7490" s="33">
        <f t="shared" si="721"/>
        <v>72</v>
      </c>
      <c r="AQ7490" s="31">
        <f t="shared" si="722"/>
        <v>11</v>
      </c>
    </row>
    <row r="7491" spans="2:43" x14ac:dyDescent="0.3">
      <c r="B7491" s="37">
        <v>46185</v>
      </c>
      <c r="C7491" t="s">
        <v>35</v>
      </c>
      <c r="D7491" t="s">
        <v>51865</v>
      </c>
      <c r="E7491" t="s">
        <v>51866</v>
      </c>
      <c r="F7491" t="s">
        <v>1412</v>
      </c>
      <c r="G7491" t="s">
        <v>51867</v>
      </c>
      <c r="H7491" t="s">
        <v>51868</v>
      </c>
      <c r="I7491" t="s">
        <v>4559</v>
      </c>
      <c r="J7491" t="s">
        <v>4560</v>
      </c>
      <c r="K7491" t="s">
        <v>11696</v>
      </c>
      <c r="L7491" t="s">
        <v>51869</v>
      </c>
      <c r="M7491" t="s">
        <v>51870</v>
      </c>
      <c r="N7491" t="s">
        <v>11713</v>
      </c>
      <c r="O7491" t="s">
        <v>51722</v>
      </c>
      <c r="P7491" t="s">
        <v>10897</v>
      </c>
      <c r="Q7491" t="s">
        <v>51871</v>
      </c>
      <c r="R7491" s="26">
        <v>2</v>
      </c>
      <c r="S7491" s="23">
        <v>365164410000</v>
      </c>
      <c r="T7491" t="s">
        <v>37</v>
      </c>
      <c r="U7491" t="s">
        <v>10410</v>
      </c>
      <c r="V7491" s="39">
        <v>46188</v>
      </c>
      <c r="W7491" s="41">
        <v>28</v>
      </c>
      <c r="X7491" s="26" t="s">
        <v>41762</v>
      </c>
      <c r="AE7491" s="4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 s="30">
        <f t="shared" ref="AK7491:AK7554" si="724">SUM(AF7491:AJ7491)</f>
        <v>0</v>
      </c>
      <c r="AL7491" s="45">
        <v>2</v>
      </c>
      <c r="AM7491" s="32">
        <f t="shared" si="723"/>
        <v>2</v>
      </c>
      <c r="AN7491" s="33" t="str">
        <f t="shared" ref="AN7491:AN7554" si="725">IF(AM7491&gt;=AL7491,"NPN","MOROSO")</f>
        <v>NPN</v>
      </c>
      <c r="AO7491" s="33" t="str">
        <f t="shared" si="720"/>
        <v>2meses_pendientes</v>
      </c>
      <c r="AP7491" s="33">
        <f t="shared" si="721"/>
        <v>56</v>
      </c>
      <c r="AQ7491" s="31">
        <f t="shared" si="722"/>
        <v>15</v>
      </c>
    </row>
    <row r="7492" spans="2:43" x14ac:dyDescent="0.3">
      <c r="B7492" s="37">
        <v>46187</v>
      </c>
      <c r="C7492" t="s">
        <v>35</v>
      </c>
      <c r="D7492" t="s">
        <v>51872</v>
      </c>
      <c r="E7492" t="s">
        <v>51873</v>
      </c>
      <c r="F7492" t="s">
        <v>9451</v>
      </c>
      <c r="G7492" t="s">
        <v>51874</v>
      </c>
      <c r="H7492" t="s">
        <v>51875</v>
      </c>
      <c r="I7492" t="s">
        <v>4559</v>
      </c>
      <c r="J7492" t="s">
        <v>4560</v>
      </c>
      <c r="K7492" t="s">
        <v>4560</v>
      </c>
      <c r="L7492" t="s">
        <v>51876</v>
      </c>
      <c r="M7492" t="s">
        <v>51877</v>
      </c>
      <c r="N7492" t="s">
        <v>11713</v>
      </c>
      <c r="O7492" t="s">
        <v>51722</v>
      </c>
      <c r="P7492" t="s">
        <v>10897</v>
      </c>
      <c r="Q7492" t="s">
        <v>51878</v>
      </c>
      <c r="R7492" s="26">
        <v>3</v>
      </c>
      <c r="S7492" s="23">
        <v>364166300000</v>
      </c>
      <c r="T7492" t="s">
        <v>37</v>
      </c>
      <c r="U7492" t="s">
        <v>10410</v>
      </c>
      <c r="V7492" s="39">
        <v>46188</v>
      </c>
      <c r="W7492" s="41">
        <v>36.869999999999997</v>
      </c>
      <c r="X7492" s="26" t="s">
        <v>41762</v>
      </c>
      <c r="AE7492" s="41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 s="30">
        <f t="shared" si="724"/>
        <v>0</v>
      </c>
      <c r="AL7492" s="45">
        <v>2</v>
      </c>
      <c r="AM7492" s="32">
        <f t="shared" si="723"/>
        <v>2</v>
      </c>
      <c r="AN7492" s="33" t="str">
        <f t="shared" si="725"/>
        <v>NPN</v>
      </c>
      <c r="AO7492" s="33" t="str">
        <f t="shared" si="720"/>
        <v>2meses_pendientes</v>
      </c>
      <c r="AP7492" s="33">
        <f t="shared" si="721"/>
        <v>73.739999999999995</v>
      </c>
      <c r="AQ7492" s="31">
        <f t="shared" si="722"/>
        <v>15</v>
      </c>
    </row>
    <row r="7493" spans="2:43" x14ac:dyDescent="0.3">
      <c r="B7493" s="37">
        <v>46188</v>
      </c>
      <c r="C7493" t="s">
        <v>35</v>
      </c>
      <c r="D7493" t="s">
        <v>51879</v>
      </c>
      <c r="E7493" t="s">
        <v>51880</v>
      </c>
      <c r="F7493" t="s">
        <v>1412</v>
      </c>
      <c r="G7493" t="s">
        <v>51881</v>
      </c>
      <c r="H7493" t="s">
        <v>51882</v>
      </c>
      <c r="I7493" t="s">
        <v>4559</v>
      </c>
      <c r="J7493" t="s">
        <v>4560</v>
      </c>
      <c r="K7493" t="s">
        <v>4560</v>
      </c>
      <c r="L7493" t="s">
        <v>51883</v>
      </c>
      <c r="M7493" t="s">
        <v>51884</v>
      </c>
      <c r="N7493" t="s">
        <v>11713</v>
      </c>
      <c r="O7493" t="s">
        <v>51722</v>
      </c>
      <c r="P7493" t="s">
        <v>10897</v>
      </c>
      <c r="Q7493" t="s">
        <v>51885</v>
      </c>
      <c r="R7493" s="26">
        <v>2</v>
      </c>
      <c r="S7493" s="23">
        <v>367166850000</v>
      </c>
      <c r="T7493" t="s">
        <v>37</v>
      </c>
      <c r="U7493" t="s">
        <v>10410</v>
      </c>
      <c r="V7493" s="39">
        <v>46190</v>
      </c>
      <c r="W7493" s="41">
        <v>28</v>
      </c>
      <c r="X7493" s="26" t="s">
        <v>41762</v>
      </c>
      <c r="Z7493">
        <v>15</v>
      </c>
      <c r="AE7493" s="41">
        <v>15</v>
      </c>
      <c r="AF7493">
        <v>1</v>
      </c>
      <c r="AG7493">
        <v>0</v>
      </c>
      <c r="AH7493">
        <v>0</v>
      </c>
      <c r="AI7493">
        <v>0</v>
      </c>
      <c r="AJ7493">
        <v>0</v>
      </c>
      <c r="AK7493" s="30">
        <f t="shared" si="724"/>
        <v>1</v>
      </c>
      <c r="AL7493" s="45">
        <v>2</v>
      </c>
      <c r="AM7493" s="32">
        <f t="shared" si="723"/>
        <v>1</v>
      </c>
      <c r="AN7493" s="33" t="str">
        <f t="shared" si="725"/>
        <v>MOROSO</v>
      </c>
      <c r="AO7493" s="33" t="str">
        <f t="shared" si="720"/>
        <v>1meses_pendientes</v>
      </c>
      <c r="AP7493" s="33">
        <f t="shared" si="721"/>
        <v>28</v>
      </c>
      <c r="AQ7493" s="31">
        <f t="shared" si="722"/>
        <v>17</v>
      </c>
    </row>
    <row r="7494" spans="2:43" x14ac:dyDescent="0.3">
      <c r="B7494" s="37">
        <v>46188</v>
      </c>
      <c r="C7494" t="s">
        <v>35</v>
      </c>
      <c r="D7494" t="s">
        <v>51886</v>
      </c>
      <c r="E7494" t="s">
        <v>51887</v>
      </c>
      <c r="F7494" t="s">
        <v>9451</v>
      </c>
      <c r="G7494" t="s">
        <v>51888</v>
      </c>
      <c r="H7494" t="s">
        <v>51889</v>
      </c>
      <c r="I7494" t="s">
        <v>4559</v>
      </c>
      <c r="J7494" t="s">
        <v>4560</v>
      </c>
      <c r="K7494" t="s">
        <v>4560</v>
      </c>
      <c r="L7494" t="s">
        <v>51890</v>
      </c>
      <c r="M7494" t="s">
        <v>51891</v>
      </c>
      <c r="N7494" t="s">
        <v>11713</v>
      </c>
      <c r="O7494" t="s">
        <v>51722</v>
      </c>
      <c r="P7494" t="s">
        <v>10897</v>
      </c>
      <c r="Q7494" t="s">
        <v>51892</v>
      </c>
      <c r="R7494" s="26">
        <v>2</v>
      </c>
      <c r="S7494" s="23">
        <v>309085660000</v>
      </c>
      <c r="T7494" t="s">
        <v>37</v>
      </c>
      <c r="U7494" t="s">
        <v>1148</v>
      </c>
      <c r="V7494" s="39">
        <v>46189</v>
      </c>
      <c r="W7494" s="41">
        <v>25.3</v>
      </c>
      <c r="X7494" s="26" t="s">
        <v>41762</v>
      </c>
      <c r="AE7494" s="41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 s="30">
        <f t="shared" si="724"/>
        <v>0</v>
      </c>
      <c r="AL7494" s="45">
        <v>2</v>
      </c>
      <c r="AM7494" s="32">
        <f t="shared" si="723"/>
        <v>2</v>
      </c>
      <c r="AN7494" s="33" t="str">
        <f t="shared" si="725"/>
        <v>NPN</v>
      </c>
      <c r="AO7494" s="33" t="str">
        <f t="shared" si="720"/>
        <v>2meses_pendientes</v>
      </c>
      <c r="AP7494" s="33">
        <f t="shared" si="721"/>
        <v>50.6</v>
      </c>
      <c r="AQ7494" s="31">
        <f t="shared" si="722"/>
        <v>16</v>
      </c>
    </row>
    <row r="7495" spans="2:43" x14ac:dyDescent="0.3">
      <c r="B7495" s="37">
        <v>46191</v>
      </c>
      <c r="C7495" t="s">
        <v>35</v>
      </c>
      <c r="D7495" t="s">
        <v>51893</v>
      </c>
      <c r="E7495" t="s">
        <v>51894</v>
      </c>
      <c r="F7495" t="s">
        <v>9451</v>
      </c>
      <c r="G7495" t="s">
        <v>51895</v>
      </c>
      <c r="H7495" t="s">
        <v>33489</v>
      </c>
      <c r="I7495" t="s">
        <v>4559</v>
      </c>
      <c r="J7495" t="s">
        <v>4560</v>
      </c>
      <c r="K7495" t="s">
        <v>4560</v>
      </c>
      <c r="L7495" t="s">
        <v>51896</v>
      </c>
      <c r="M7495" t="s">
        <v>51897</v>
      </c>
      <c r="N7495" t="s">
        <v>11713</v>
      </c>
      <c r="O7495" t="s">
        <v>51722</v>
      </c>
      <c r="P7495" t="s">
        <v>10897</v>
      </c>
      <c r="Q7495" t="s">
        <v>51898</v>
      </c>
      <c r="R7495" s="26">
        <v>2</v>
      </c>
      <c r="S7495" s="23">
        <v>365169830000</v>
      </c>
      <c r="T7495" t="s">
        <v>37</v>
      </c>
      <c r="U7495" t="s">
        <v>10410</v>
      </c>
      <c r="V7495" s="39">
        <v>46191</v>
      </c>
      <c r="W7495" s="41">
        <v>36</v>
      </c>
      <c r="X7495" s="26" t="s">
        <v>41762</v>
      </c>
      <c r="Y7495">
        <v>37.840000000000003</v>
      </c>
      <c r="AE7495" s="41">
        <v>37.840000000000003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 s="30">
        <f t="shared" si="724"/>
        <v>0</v>
      </c>
      <c r="AL7495" s="45">
        <v>2</v>
      </c>
      <c r="AM7495" s="32">
        <f t="shared" si="723"/>
        <v>2</v>
      </c>
      <c r="AN7495" s="33" t="str">
        <f t="shared" si="725"/>
        <v>NPN</v>
      </c>
      <c r="AO7495" s="33" t="str">
        <f t="shared" si="720"/>
        <v>2meses_pendientes</v>
      </c>
      <c r="AP7495" s="33">
        <f t="shared" si="721"/>
        <v>72</v>
      </c>
      <c r="AQ7495" s="31">
        <f t="shared" si="722"/>
        <v>18</v>
      </c>
    </row>
    <row r="7496" spans="2:43" x14ac:dyDescent="0.3">
      <c r="B7496" s="37">
        <v>46196</v>
      </c>
      <c r="C7496" t="s">
        <v>35</v>
      </c>
      <c r="D7496" t="s">
        <v>51899</v>
      </c>
      <c r="E7496" t="s">
        <v>51900</v>
      </c>
      <c r="F7496" t="s">
        <v>1412</v>
      </c>
      <c r="G7496" t="s">
        <v>51901</v>
      </c>
      <c r="H7496" t="s">
        <v>51902</v>
      </c>
      <c r="I7496" t="s">
        <v>4559</v>
      </c>
      <c r="J7496" t="s">
        <v>4560</v>
      </c>
      <c r="K7496" t="s">
        <v>4560</v>
      </c>
      <c r="L7496" t="s">
        <v>51903</v>
      </c>
      <c r="M7496" t="s">
        <v>51904</v>
      </c>
      <c r="N7496" t="s">
        <v>11713</v>
      </c>
      <c r="O7496" t="s">
        <v>51722</v>
      </c>
      <c r="P7496" t="s">
        <v>10897</v>
      </c>
      <c r="Q7496" t="s">
        <v>51905</v>
      </c>
      <c r="R7496" s="26">
        <v>2</v>
      </c>
      <c r="S7496" s="23">
        <v>363175480000</v>
      </c>
      <c r="T7496" t="s">
        <v>37</v>
      </c>
      <c r="U7496" t="s">
        <v>10410</v>
      </c>
      <c r="V7496" s="39">
        <v>46200</v>
      </c>
      <c r="W7496" s="41">
        <v>28</v>
      </c>
      <c r="X7496" s="26" t="s">
        <v>41762</v>
      </c>
      <c r="AE7496" s="41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 s="30">
        <f t="shared" si="724"/>
        <v>0</v>
      </c>
      <c r="AL7496" s="45">
        <v>2</v>
      </c>
      <c r="AM7496" s="32">
        <f t="shared" si="723"/>
        <v>2</v>
      </c>
      <c r="AN7496" s="33" t="str">
        <f t="shared" si="725"/>
        <v>NPN</v>
      </c>
      <c r="AO7496" s="33" t="str">
        <f t="shared" si="720"/>
        <v>2meses_pendientes</v>
      </c>
      <c r="AP7496" s="33">
        <f t="shared" si="721"/>
        <v>56</v>
      </c>
      <c r="AQ7496" s="31">
        <f t="shared" si="722"/>
        <v>27</v>
      </c>
    </row>
    <row r="7497" spans="2:43" x14ac:dyDescent="0.3">
      <c r="B7497" s="37">
        <v>46199</v>
      </c>
      <c r="C7497" t="s">
        <v>35</v>
      </c>
      <c r="D7497" t="s">
        <v>51906</v>
      </c>
      <c r="E7497" t="s">
        <v>51907</v>
      </c>
      <c r="F7497" t="s">
        <v>9451</v>
      </c>
      <c r="G7497" t="s">
        <v>51908</v>
      </c>
      <c r="H7497" t="s">
        <v>51909</v>
      </c>
      <c r="I7497" t="s">
        <v>4559</v>
      </c>
      <c r="J7497" t="s">
        <v>4560</v>
      </c>
      <c r="K7497" t="s">
        <v>4560</v>
      </c>
      <c r="L7497" t="s">
        <v>51910</v>
      </c>
      <c r="M7497" t="s">
        <v>51911</v>
      </c>
      <c r="N7497" t="s">
        <v>11713</v>
      </c>
      <c r="O7497" t="s">
        <v>51722</v>
      </c>
      <c r="P7497" t="s">
        <v>10897</v>
      </c>
      <c r="Q7497" t="s">
        <v>51912</v>
      </c>
      <c r="R7497" s="26">
        <v>3</v>
      </c>
      <c r="S7497" s="23">
        <v>364178870000</v>
      </c>
      <c r="T7497" t="s">
        <v>37</v>
      </c>
      <c r="U7497" t="s">
        <v>10410</v>
      </c>
      <c r="V7497" s="39">
        <v>46202</v>
      </c>
      <c r="W7497" s="41">
        <v>30.7</v>
      </c>
      <c r="X7497" s="26" t="s">
        <v>41762</v>
      </c>
      <c r="AE7497" s="41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 s="30">
        <f t="shared" si="724"/>
        <v>0</v>
      </c>
      <c r="AL7497" s="45">
        <v>2</v>
      </c>
      <c r="AM7497" s="32">
        <f t="shared" si="723"/>
        <v>2</v>
      </c>
      <c r="AN7497" s="33" t="str">
        <f t="shared" si="725"/>
        <v>NPN</v>
      </c>
      <c r="AO7497" s="33" t="str">
        <f t="shared" si="720"/>
        <v>2meses_pendientes</v>
      </c>
      <c r="AP7497" s="33">
        <f t="shared" si="721"/>
        <v>61.4</v>
      </c>
      <c r="AQ7497" s="31">
        <f t="shared" si="722"/>
        <v>29</v>
      </c>
    </row>
    <row r="7498" spans="2:43" x14ac:dyDescent="0.3">
      <c r="B7498" s="37">
        <v>46200</v>
      </c>
      <c r="C7498" t="s">
        <v>35</v>
      </c>
      <c r="D7498" t="s">
        <v>51913</v>
      </c>
      <c r="E7498" t="s">
        <v>51914</v>
      </c>
      <c r="F7498" t="s">
        <v>9451</v>
      </c>
      <c r="G7498" t="s">
        <v>51915</v>
      </c>
      <c r="H7498" t="s">
        <v>51916</v>
      </c>
      <c r="I7498" t="s">
        <v>4559</v>
      </c>
      <c r="J7498" t="s">
        <v>4560</v>
      </c>
      <c r="K7498" t="s">
        <v>4560</v>
      </c>
      <c r="L7498" t="s">
        <v>51917</v>
      </c>
      <c r="M7498" t="s">
        <v>51918</v>
      </c>
      <c r="N7498" t="s">
        <v>11713</v>
      </c>
      <c r="O7498" t="s">
        <v>51722</v>
      </c>
      <c r="P7498" t="s">
        <v>10897</v>
      </c>
      <c r="Q7498" t="s">
        <v>51919</v>
      </c>
      <c r="R7498" s="26">
        <v>3</v>
      </c>
      <c r="S7498" s="23">
        <v>363180040000</v>
      </c>
      <c r="T7498" t="s">
        <v>37</v>
      </c>
      <c r="U7498" t="s">
        <v>10410</v>
      </c>
      <c r="V7498" s="39">
        <v>46202</v>
      </c>
      <c r="W7498" s="41">
        <v>41</v>
      </c>
      <c r="X7498" s="26" t="s">
        <v>41762</v>
      </c>
      <c r="Y7498">
        <v>42.57</v>
      </c>
      <c r="AE7498" s="41">
        <v>42.57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 s="30">
        <f t="shared" si="724"/>
        <v>0</v>
      </c>
      <c r="AL7498" s="45">
        <v>2</v>
      </c>
      <c r="AM7498" s="32">
        <f t="shared" si="723"/>
        <v>2</v>
      </c>
      <c r="AN7498" s="33" t="str">
        <f t="shared" si="725"/>
        <v>NPN</v>
      </c>
      <c r="AO7498" s="33" t="str">
        <f t="shared" si="720"/>
        <v>2meses_pendientes</v>
      </c>
      <c r="AP7498" s="33">
        <f t="shared" si="721"/>
        <v>82</v>
      </c>
      <c r="AQ7498" s="31">
        <f t="shared" si="722"/>
        <v>29</v>
      </c>
    </row>
    <row r="7499" spans="2:43" x14ac:dyDescent="0.3">
      <c r="B7499" s="37">
        <v>46188</v>
      </c>
      <c r="C7499" t="s">
        <v>35</v>
      </c>
      <c r="D7499" t="s">
        <v>51920</v>
      </c>
      <c r="E7499" t="s">
        <v>51921</v>
      </c>
      <c r="F7499" t="s">
        <v>51922</v>
      </c>
      <c r="G7499" t="s">
        <v>51923</v>
      </c>
      <c r="H7499" t="s">
        <v>51924</v>
      </c>
      <c r="I7499" t="s">
        <v>4559</v>
      </c>
      <c r="J7499" t="s">
        <v>4560</v>
      </c>
      <c r="K7499" t="s">
        <v>6995</v>
      </c>
      <c r="M7499" t="s">
        <v>51925</v>
      </c>
      <c r="N7499" t="s">
        <v>51926</v>
      </c>
      <c r="O7499" t="s">
        <v>51722</v>
      </c>
      <c r="P7499" t="s">
        <v>10897</v>
      </c>
      <c r="Q7499" t="s">
        <v>51927</v>
      </c>
      <c r="R7499" s="26">
        <v>2</v>
      </c>
      <c r="S7499" s="23">
        <v>366165410000</v>
      </c>
      <c r="T7499" t="s">
        <v>37</v>
      </c>
      <c r="U7499" t="s">
        <v>10410</v>
      </c>
      <c r="V7499" s="39">
        <v>46190</v>
      </c>
      <c r="W7499" s="41">
        <v>36</v>
      </c>
      <c r="X7499" s="26" t="s">
        <v>41762</v>
      </c>
      <c r="Z7499">
        <v>37.840000000000003</v>
      </c>
      <c r="AE7499" s="41">
        <v>37.840000000000003</v>
      </c>
      <c r="AF7499">
        <v>1</v>
      </c>
      <c r="AG7499">
        <v>0</v>
      </c>
      <c r="AH7499">
        <v>0</v>
      </c>
      <c r="AI7499">
        <v>0</v>
      </c>
      <c r="AJ7499">
        <v>0</v>
      </c>
      <c r="AK7499" s="30">
        <f t="shared" si="724"/>
        <v>1</v>
      </c>
      <c r="AL7499" s="45">
        <v>2</v>
      </c>
      <c r="AM7499" s="32">
        <f t="shared" si="723"/>
        <v>1</v>
      </c>
      <c r="AN7499" s="33" t="str">
        <f t="shared" si="725"/>
        <v>MOROSO</v>
      </c>
      <c r="AO7499" s="33" t="str">
        <f t="shared" si="720"/>
        <v>1meses_pendientes</v>
      </c>
      <c r="AP7499" s="33">
        <f t="shared" si="721"/>
        <v>36</v>
      </c>
      <c r="AQ7499" s="31">
        <f t="shared" si="722"/>
        <v>17</v>
      </c>
    </row>
    <row r="7500" spans="2:43" x14ac:dyDescent="0.3">
      <c r="B7500" s="37">
        <v>46197</v>
      </c>
      <c r="C7500" t="s">
        <v>35</v>
      </c>
      <c r="D7500" t="s">
        <v>51928</v>
      </c>
      <c r="E7500" t="s">
        <v>51929</v>
      </c>
      <c r="F7500" t="s">
        <v>1398</v>
      </c>
      <c r="G7500" t="s">
        <v>51930</v>
      </c>
      <c r="H7500" t="s">
        <v>51931</v>
      </c>
      <c r="I7500" t="s">
        <v>4559</v>
      </c>
      <c r="J7500" t="s">
        <v>4560</v>
      </c>
      <c r="K7500" t="s">
        <v>6995</v>
      </c>
      <c r="L7500" t="s">
        <v>51932</v>
      </c>
      <c r="M7500" t="s">
        <v>51933</v>
      </c>
      <c r="N7500" t="s">
        <v>51926</v>
      </c>
      <c r="O7500" t="s">
        <v>51722</v>
      </c>
      <c r="P7500" t="s">
        <v>10897</v>
      </c>
      <c r="Q7500" t="s">
        <v>51934</v>
      </c>
      <c r="R7500" s="26">
        <v>3</v>
      </c>
      <c r="S7500" s="23">
        <v>351185360000</v>
      </c>
      <c r="T7500" t="s">
        <v>37</v>
      </c>
      <c r="U7500" t="s">
        <v>10410</v>
      </c>
      <c r="V7500" s="39">
        <v>46199</v>
      </c>
      <c r="W7500" s="41">
        <v>42</v>
      </c>
      <c r="X7500" s="26" t="s">
        <v>41762</v>
      </c>
      <c r="Z7500">
        <v>43.64</v>
      </c>
      <c r="AE7500" s="41">
        <v>43.64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 s="30">
        <f t="shared" si="724"/>
        <v>1</v>
      </c>
      <c r="AL7500" s="45">
        <v>2</v>
      </c>
      <c r="AM7500" s="32">
        <f t="shared" si="723"/>
        <v>1</v>
      </c>
      <c r="AN7500" s="33" t="str">
        <f t="shared" si="725"/>
        <v>MOROSO</v>
      </c>
      <c r="AO7500" s="33" t="str">
        <f t="shared" si="720"/>
        <v>1meses_pendientes</v>
      </c>
      <c r="AP7500" s="33">
        <f t="shared" si="721"/>
        <v>42</v>
      </c>
      <c r="AQ7500" s="31">
        <f t="shared" si="722"/>
        <v>26</v>
      </c>
    </row>
    <row r="7501" spans="2:43" x14ac:dyDescent="0.3">
      <c r="B7501" s="37">
        <v>46179</v>
      </c>
      <c r="C7501" t="s">
        <v>35</v>
      </c>
      <c r="D7501" t="s">
        <v>51935</v>
      </c>
      <c r="E7501" t="s">
        <v>51936</v>
      </c>
      <c r="F7501" t="s">
        <v>51937</v>
      </c>
      <c r="G7501" t="s">
        <v>51938</v>
      </c>
      <c r="H7501" t="s">
        <v>51939</v>
      </c>
      <c r="I7501" t="s">
        <v>4559</v>
      </c>
      <c r="J7501" t="s">
        <v>4560</v>
      </c>
      <c r="K7501" t="s">
        <v>4560</v>
      </c>
      <c r="L7501" t="s">
        <v>51937</v>
      </c>
      <c r="M7501" t="s">
        <v>51940</v>
      </c>
      <c r="N7501" t="s">
        <v>37278</v>
      </c>
      <c r="O7501" t="s">
        <v>51722</v>
      </c>
      <c r="P7501" t="s">
        <v>10897</v>
      </c>
      <c r="Q7501" t="s">
        <v>51941</v>
      </c>
      <c r="R7501" s="26">
        <v>2</v>
      </c>
      <c r="S7501" s="23">
        <v>364157160000</v>
      </c>
      <c r="T7501" t="s">
        <v>37</v>
      </c>
      <c r="U7501" t="s">
        <v>10410</v>
      </c>
      <c r="V7501" s="39">
        <v>46181</v>
      </c>
      <c r="W7501" s="41">
        <v>28</v>
      </c>
      <c r="X7501" s="26" t="s">
        <v>41762</v>
      </c>
      <c r="AE7501" s="4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 s="30">
        <f t="shared" si="724"/>
        <v>0</v>
      </c>
      <c r="AL7501" s="45">
        <v>2</v>
      </c>
      <c r="AM7501" s="32">
        <f t="shared" si="723"/>
        <v>2</v>
      </c>
      <c r="AN7501" s="33" t="str">
        <f t="shared" si="725"/>
        <v>NPN</v>
      </c>
      <c r="AO7501" s="33" t="str">
        <f t="shared" si="720"/>
        <v>2meses_pendientes</v>
      </c>
      <c r="AP7501" s="33">
        <f t="shared" si="721"/>
        <v>56</v>
      </c>
      <c r="AQ7501" s="31">
        <f t="shared" si="722"/>
        <v>8</v>
      </c>
    </row>
    <row r="7502" spans="2:43" x14ac:dyDescent="0.3">
      <c r="B7502" s="37">
        <v>46196</v>
      </c>
      <c r="C7502" t="s">
        <v>35</v>
      </c>
      <c r="D7502" t="s">
        <v>51942</v>
      </c>
      <c r="E7502" t="s">
        <v>51943</v>
      </c>
      <c r="F7502" t="s">
        <v>51944</v>
      </c>
      <c r="G7502" t="s">
        <v>51945</v>
      </c>
      <c r="H7502" t="s">
        <v>51946</v>
      </c>
      <c r="I7502" t="s">
        <v>4559</v>
      </c>
      <c r="J7502" t="s">
        <v>4560</v>
      </c>
      <c r="K7502" t="s">
        <v>4560</v>
      </c>
      <c r="M7502" t="s">
        <v>51947</v>
      </c>
      <c r="N7502" t="s">
        <v>37278</v>
      </c>
      <c r="O7502" t="s">
        <v>51722</v>
      </c>
      <c r="P7502" t="s">
        <v>10897</v>
      </c>
      <c r="Q7502" t="s">
        <v>51948</v>
      </c>
      <c r="R7502" s="26">
        <v>3</v>
      </c>
      <c r="S7502" s="23">
        <v>804810040000</v>
      </c>
      <c r="T7502" t="s">
        <v>37</v>
      </c>
      <c r="U7502" t="s">
        <v>10410</v>
      </c>
      <c r="V7502" s="39">
        <v>46198</v>
      </c>
      <c r="W7502" s="41">
        <v>33</v>
      </c>
      <c r="X7502" s="26" t="s">
        <v>41762</v>
      </c>
      <c r="AE7502" s="41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 s="30">
        <f t="shared" si="724"/>
        <v>0</v>
      </c>
      <c r="AL7502" s="45">
        <v>2</v>
      </c>
      <c r="AM7502" s="32">
        <f t="shared" si="723"/>
        <v>2</v>
      </c>
      <c r="AN7502" s="33" t="str">
        <f t="shared" si="725"/>
        <v>NPN</v>
      </c>
      <c r="AO7502" s="33" t="str">
        <f t="shared" si="720"/>
        <v>2meses_pendientes</v>
      </c>
      <c r="AP7502" s="33">
        <f t="shared" si="721"/>
        <v>66</v>
      </c>
      <c r="AQ7502" s="31">
        <f t="shared" si="722"/>
        <v>25</v>
      </c>
    </row>
    <row r="7503" spans="2:43" x14ac:dyDescent="0.3">
      <c r="B7503" s="37">
        <v>46199</v>
      </c>
      <c r="C7503" t="s">
        <v>35</v>
      </c>
      <c r="D7503" t="s">
        <v>51949</v>
      </c>
      <c r="E7503" t="s">
        <v>51950</v>
      </c>
      <c r="F7503" t="s">
        <v>51951</v>
      </c>
      <c r="G7503" t="s">
        <v>51952</v>
      </c>
      <c r="H7503" t="s">
        <v>51953</v>
      </c>
      <c r="I7503" t="s">
        <v>4559</v>
      </c>
      <c r="J7503" t="s">
        <v>4560</v>
      </c>
      <c r="K7503" t="s">
        <v>10904</v>
      </c>
      <c r="L7503" t="s">
        <v>51951</v>
      </c>
      <c r="M7503" t="s">
        <v>51954</v>
      </c>
      <c r="N7503" t="s">
        <v>37278</v>
      </c>
      <c r="O7503" t="s">
        <v>51722</v>
      </c>
      <c r="P7503" t="s">
        <v>10897</v>
      </c>
      <c r="Q7503" t="s">
        <v>51955</v>
      </c>
      <c r="R7503" s="26">
        <v>3</v>
      </c>
      <c r="S7503" s="23">
        <v>313076460000</v>
      </c>
      <c r="T7503" t="s">
        <v>37</v>
      </c>
      <c r="U7503" t="s">
        <v>10410</v>
      </c>
      <c r="V7503" s="39">
        <v>46200</v>
      </c>
      <c r="W7503" s="41">
        <v>34.159999999999997</v>
      </c>
      <c r="X7503" s="26" t="s">
        <v>41762</v>
      </c>
      <c r="AE7503" s="41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 s="30">
        <f t="shared" si="724"/>
        <v>0</v>
      </c>
      <c r="AL7503" s="45">
        <v>2</v>
      </c>
      <c r="AM7503" s="32">
        <f t="shared" si="723"/>
        <v>2</v>
      </c>
      <c r="AN7503" s="33" t="str">
        <f t="shared" si="725"/>
        <v>NPN</v>
      </c>
      <c r="AO7503" s="33" t="str">
        <f t="shared" si="720"/>
        <v>2meses_pendientes</v>
      </c>
      <c r="AP7503" s="33">
        <f t="shared" si="721"/>
        <v>68.319999999999993</v>
      </c>
      <c r="AQ7503" s="31">
        <f t="shared" si="722"/>
        <v>27</v>
      </c>
    </row>
    <row r="7504" spans="2:43" x14ac:dyDescent="0.3">
      <c r="B7504" s="37">
        <v>46203</v>
      </c>
      <c r="C7504" t="s">
        <v>35</v>
      </c>
      <c r="D7504" t="s">
        <v>51956</v>
      </c>
      <c r="E7504" t="s">
        <v>51957</v>
      </c>
      <c r="F7504" t="s">
        <v>51958</v>
      </c>
      <c r="G7504" t="s">
        <v>51959</v>
      </c>
      <c r="H7504" t="s">
        <v>51960</v>
      </c>
      <c r="I7504" t="s">
        <v>4559</v>
      </c>
      <c r="J7504" t="s">
        <v>4560</v>
      </c>
      <c r="K7504" t="s">
        <v>10904</v>
      </c>
      <c r="L7504" t="s">
        <v>51958</v>
      </c>
      <c r="M7504" t="s">
        <v>51961</v>
      </c>
      <c r="N7504" t="s">
        <v>37278</v>
      </c>
      <c r="O7504" t="s">
        <v>51722</v>
      </c>
      <c r="P7504" t="s">
        <v>10897</v>
      </c>
      <c r="Q7504" t="s">
        <v>51962</v>
      </c>
      <c r="R7504" s="26">
        <v>1</v>
      </c>
      <c r="S7504" s="23">
        <v>369182460000</v>
      </c>
      <c r="T7504" t="s">
        <v>37</v>
      </c>
      <c r="U7504" t="s">
        <v>10410</v>
      </c>
      <c r="V7504" s="39">
        <v>46203</v>
      </c>
      <c r="W7504" s="41">
        <v>25</v>
      </c>
      <c r="X7504" s="26" t="s">
        <v>41762</v>
      </c>
      <c r="AE7504" s="41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 s="30">
        <f t="shared" si="724"/>
        <v>0</v>
      </c>
      <c r="AL7504" s="45">
        <v>2</v>
      </c>
      <c r="AM7504" s="32">
        <f t="shared" si="723"/>
        <v>2</v>
      </c>
      <c r="AN7504" s="33" t="str">
        <f t="shared" si="725"/>
        <v>NPN</v>
      </c>
      <c r="AO7504" s="33" t="str">
        <f t="shared" si="720"/>
        <v>2meses_pendientes</v>
      </c>
      <c r="AP7504" s="33">
        <f t="shared" si="721"/>
        <v>50</v>
      </c>
      <c r="AQ7504" s="31">
        <f t="shared" si="722"/>
        <v>30</v>
      </c>
    </row>
    <row r="7505" spans="2:43" x14ac:dyDescent="0.3">
      <c r="B7505" s="37">
        <v>46174</v>
      </c>
      <c r="C7505" t="s">
        <v>35</v>
      </c>
      <c r="D7505" t="s">
        <v>51963</v>
      </c>
      <c r="E7505" t="s">
        <v>51964</v>
      </c>
      <c r="F7505" t="s">
        <v>51965</v>
      </c>
      <c r="G7505" t="s">
        <v>51966</v>
      </c>
      <c r="H7505" t="s">
        <v>51967</v>
      </c>
      <c r="I7505" t="s">
        <v>4559</v>
      </c>
      <c r="J7505" t="s">
        <v>4560</v>
      </c>
      <c r="K7505" t="s">
        <v>4560</v>
      </c>
      <c r="M7505" t="s">
        <v>51968</v>
      </c>
      <c r="N7505" t="s">
        <v>37286</v>
      </c>
      <c r="O7505" t="s">
        <v>51722</v>
      </c>
      <c r="P7505" t="s">
        <v>10897</v>
      </c>
      <c r="Q7505" t="s">
        <v>51969</v>
      </c>
      <c r="R7505" s="26">
        <v>1</v>
      </c>
      <c r="S7505" s="23">
        <v>366152640000</v>
      </c>
      <c r="T7505" t="s">
        <v>37</v>
      </c>
      <c r="U7505" t="s">
        <v>10410</v>
      </c>
      <c r="V7505" s="39">
        <v>46177</v>
      </c>
      <c r="W7505" s="41">
        <v>25</v>
      </c>
      <c r="X7505" s="26" t="s">
        <v>41762</v>
      </c>
      <c r="Y7505">
        <v>25.25</v>
      </c>
      <c r="AE7505" s="41">
        <v>25.25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 s="30">
        <f t="shared" si="724"/>
        <v>0</v>
      </c>
      <c r="AL7505" s="45">
        <v>2</v>
      </c>
      <c r="AM7505" s="32">
        <f t="shared" si="723"/>
        <v>2</v>
      </c>
      <c r="AN7505" s="33" t="str">
        <f t="shared" si="725"/>
        <v>NPN</v>
      </c>
      <c r="AO7505" s="33" t="str">
        <f t="shared" si="720"/>
        <v>2meses_pendientes</v>
      </c>
      <c r="AP7505" s="33">
        <f t="shared" si="721"/>
        <v>50</v>
      </c>
      <c r="AQ7505" s="31">
        <f t="shared" si="722"/>
        <v>4</v>
      </c>
    </row>
    <row r="7506" spans="2:43" x14ac:dyDescent="0.3">
      <c r="B7506" s="37">
        <v>46176</v>
      </c>
      <c r="C7506" t="s">
        <v>35</v>
      </c>
      <c r="D7506" t="s">
        <v>51970</v>
      </c>
      <c r="E7506" t="s">
        <v>51971</v>
      </c>
      <c r="F7506" t="s">
        <v>51972</v>
      </c>
      <c r="G7506" t="s">
        <v>51973</v>
      </c>
      <c r="H7506" t="s">
        <v>51974</v>
      </c>
      <c r="I7506" t="s">
        <v>4559</v>
      </c>
      <c r="J7506" t="s">
        <v>4560</v>
      </c>
      <c r="K7506" t="s">
        <v>9733</v>
      </c>
      <c r="M7506" t="s">
        <v>51975</v>
      </c>
      <c r="N7506" t="s">
        <v>37286</v>
      </c>
      <c r="O7506" t="s">
        <v>51722</v>
      </c>
      <c r="P7506" t="s">
        <v>10897</v>
      </c>
      <c r="Q7506" t="s">
        <v>51976</v>
      </c>
      <c r="R7506" s="26">
        <v>3</v>
      </c>
      <c r="S7506" s="23">
        <v>323125190000</v>
      </c>
      <c r="T7506" t="s">
        <v>37</v>
      </c>
      <c r="U7506" t="s">
        <v>10410</v>
      </c>
      <c r="V7506" s="39">
        <v>46179</v>
      </c>
      <c r="W7506" s="41">
        <v>30.7</v>
      </c>
      <c r="X7506" s="26" t="s">
        <v>41762</v>
      </c>
      <c r="Y7506">
        <v>32.1</v>
      </c>
      <c r="Z7506">
        <v>32.1</v>
      </c>
      <c r="AE7506" s="41">
        <v>64.2</v>
      </c>
      <c r="AF7506">
        <v>1</v>
      </c>
      <c r="AG7506">
        <v>0</v>
      </c>
      <c r="AH7506">
        <v>0</v>
      </c>
      <c r="AI7506">
        <v>0</v>
      </c>
      <c r="AJ7506">
        <v>0</v>
      </c>
      <c r="AK7506" s="30">
        <f t="shared" si="724"/>
        <v>1</v>
      </c>
      <c r="AL7506" s="45">
        <v>2</v>
      </c>
      <c r="AM7506" s="32">
        <f t="shared" si="723"/>
        <v>1</v>
      </c>
      <c r="AN7506" s="33" t="str">
        <f t="shared" si="725"/>
        <v>MOROSO</v>
      </c>
      <c r="AO7506" s="33" t="str">
        <f t="shared" si="720"/>
        <v>1meses_pendientes</v>
      </c>
      <c r="AP7506" s="33">
        <f t="shared" si="721"/>
        <v>30.7</v>
      </c>
      <c r="AQ7506" s="31">
        <f t="shared" si="722"/>
        <v>6</v>
      </c>
    </row>
    <row r="7507" spans="2:43" x14ac:dyDescent="0.3">
      <c r="B7507" s="37">
        <v>46183</v>
      </c>
      <c r="C7507" t="s">
        <v>35</v>
      </c>
      <c r="D7507" t="s">
        <v>51977</v>
      </c>
      <c r="E7507" t="s">
        <v>51978</v>
      </c>
      <c r="F7507" t="s">
        <v>51979</v>
      </c>
      <c r="G7507" t="s">
        <v>51980</v>
      </c>
      <c r="H7507" t="s">
        <v>51981</v>
      </c>
      <c r="I7507" t="s">
        <v>4559</v>
      </c>
      <c r="J7507" t="s">
        <v>11541</v>
      </c>
      <c r="K7507" t="s">
        <v>11542</v>
      </c>
      <c r="M7507" t="s">
        <v>51982</v>
      </c>
      <c r="N7507" t="s">
        <v>37286</v>
      </c>
      <c r="O7507" t="s">
        <v>51722</v>
      </c>
      <c r="P7507" t="s">
        <v>10897</v>
      </c>
      <c r="Q7507" t="s">
        <v>51983</v>
      </c>
      <c r="R7507" s="26">
        <v>3</v>
      </c>
      <c r="S7507" s="23">
        <v>322054380000</v>
      </c>
      <c r="T7507" t="s">
        <v>37</v>
      </c>
      <c r="U7507" t="s">
        <v>10410</v>
      </c>
      <c r="V7507" s="39">
        <v>46184</v>
      </c>
      <c r="W7507" s="41">
        <v>33</v>
      </c>
      <c r="X7507" s="26" t="s">
        <v>41762</v>
      </c>
      <c r="AE7507" s="41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 s="30">
        <f t="shared" si="724"/>
        <v>0</v>
      </c>
      <c r="AL7507" s="45">
        <v>2</v>
      </c>
      <c r="AM7507" s="32">
        <f t="shared" si="723"/>
        <v>2</v>
      </c>
      <c r="AN7507" s="33" t="str">
        <f t="shared" si="725"/>
        <v>NPN</v>
      </c>
      <c r="AO7507" s="33" t="str">
        <f t="shared" si="720"/>
        <v>2meses_pendientes</v>
      </c>
      <c r="AP7507" s="33">
        <f t="shared" si="721"/>
        <v>66</v>
      </c>
      <c r="AQ7507" s="31">
        <f t="shared" si="722"/>
        <v>11</v>
      </c>
    </row>
    <row r="7508" spans="2:43" x14ac:dyDescent="0.3">
      <c r="B7508" s="37">
        <v>46186</v>
      </c>
      <c r="C7508" t="s">
        <v>35</v>
      </c>
      <c r="D7508" t="s">
        <v>51984</v>
      </c>
      <c r="E7508" t="s">
        <v>51985</v>
      </c>
      <c r="F7508" t="s">
        <v>51986</v>
      </c>
      <c r="G7508" t="s">
        <v>51987</v>
      </c>
      <c r="H7508" t="s">
        <v>51988</v>
      </c>
      <c r="I7508" t="s">
        <v>4559</v>
      </c>
      <c r="J7508" t="s">
        <v>22837</v>
      </c>
      <c r="K7508" t="s">
        <v>22838</v>
      </c>
      <c r="M7508" t="s">
        <v>51989</v>
      </c>
      <c r="N7508" t="s">
        <v>37286</v>
      </c>
      <c r="O7508" t="s">
        <v>51722</v>
      </c>
      <c r="P7508" t="s">
        <v>10897</v>
      </c>
      <c r="Q7508" t="s">
        <v>51990</v>
      </c>
      <c r="R7508" s="26">
        <v>3</v>
      </c>
      <c r="S7508" s="23">
        <v>369166120000</v>
      </c>
      <c r="T7508" t="s">
        <v>37</v>
      </c>
      <c r="U7508" t="s">
        <v>10410</v>
      </c>
      <c r="V7508" s="39">
        <v>46188</v>
      </c>
      <c r="W7508" s="41">
        <v>35.200000000000003</v>
      </c>
      <c r="X7508" s="26" t="s">
        <v>41762</v>
      </c>
      <c r="AE7508" s="41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 s="30">
        <f t="shared" si="724"/>
        <v>0</v>
      </c>
      <c r="AL7508" s="45">
        <v>2</v>
      </c>
      <c r="AM7508" s="32">
        <f t="shared" si="723"/>
        <v>2</v>
      </c>
      <c r="AN7508" s="33" t="str">
        <f t="shared" si="725"/>
        <v>NPN</v>
      </c>
      <c r="AO7508" s="33" t="str">
        <f t="shared" si="720"/>
        <v>2meses_pendientes</v>
      </c>
      <c r="AP7508" s="33">
        <f t="shared" si="721"/>
        <v>70.400000000000006</v>
      </c>
      <c r="AQ7508" s="31">
        <f t="shared" si="722"/>
        <v>15</v>
      </c>
    </row>
    <row r="7509" spans="2:43" x14ac:dyDescent="0.3">
      <c r="B7509" s="37">
        <v>46189</v>
      </c>
      <c r="C7509" t="s">
        <v>35</v>
      </c>
      <c r="D7509" t="s">
        <v>51991</v>
      </c>
      <c r="E7509" t="s">
        <v>51992</v>
      </c>
      <c r="F7509" t="s">
        <v>51993</v>
      </c>
      <c r="G7509" t="s">
        <v>51994</v>
      </c>
      <c r="H7509" t="s">
        <v>51995</v>
      </c>
      <c r="I7509" t="s">
        <v>4559</v>
      </c>
      <c r="J7509" t="s">
        <v>4560</v>
      </c>
      <c r="K7509" t="s">
        <v>11696</v>
      </c>
      <c r="M7509" t="s">
        <v>51996</v>
      </c>
      <c r="N7509" t="s">
        <v>37286</v>
      </c>
      <c r="O7509" t="s">
        <v>51722</v>
      </c>
      <c r="P7509" t="s">
        <v>10897</v>
      </c>
      <c r="Q7509" t="s">
        <v>51997</v>
      </c>
      <c r="R7509" s="26">
        <v>2</v>
      </c>
      <c r="S7509" s="23">
        <v>361168050000</v>
      </c>
      <c r="T7509" t="s">
        <v>37</v>
      </c>
      <c r="U7509" t="s">
        <v>10410</v>
      </c>
      <c r="V7509" s="39">
        <v>46190</v>
      </c>
      <c r="W7509" s="41">
        <v>28</v>
      </c>
      <c r="X7509" s="26" t="s">
        <v>41762</v>
      </c>
      <c r="AE7509" s="41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 s="30">
        <f t="shared" si="724"/>
        <v>0</v>
      </c>
      <c r="AL7509" s="45">
        <v>2</v>
      </c>
      <c r="AM7509" s="32">
        <f t="shared" si="723"/>
        <v>2</v>
      </c>
      <c r="AN7509" s="33" t="str">
        <f t="shared" si="725"/>
        <v>NPN</v>
      </c>
      <c r="AO7509" s="33" t="str">
        <f t="shared" si="720"/>
        <v>2meses_pendientes</v>
      </c>
      <c r="AP7509" s="33">
        <f t="shared" si="721"/>
        <v>56</v>
      </c>
      <c r="AQ7509" s="31">
        <f t="shared" si="722"/>
        <v>17</v>
      </c>
    </row>
    <row r="7510" spans="2:43" x14ac:dyDescent="0.3">
      <c r="B7510" s="37">
        <v>46197</v>
      </c>
      <c r="C7510" t="s">
        <v>35</v>
      </c>
      <c r="D7510" t="s">
        <v>51998</v>
      </c>
      <c r="E7510" t="s">
        <v>51999</v>
      </c>
      <c r="F7510" t="s">
        <v>52000</v>
      </c>
      <c r="G7510" t="s">
        <v>52001</v>
      </c>
      <c r="H7510" t="s">
        <v>52002</v>
      </c>
      <c r="I7510" t="s">
        <v>4559</v>
      </c>
      <c r="J7510" t="s">
        <v>4560</v>
      </c>
      <c r="K7510" t="s">
        <v>10904</v>
      </c>
      <c r="M7510" t="s">
        <v>52003</v>
      </c>
      <c r="N7510" t="s">
        <v>37286</v>
      </c>
      <c r="O7510" t="s">
        <v>51722</v>
      </c>
      <c r="P7510" t="s">
        <v>10897</v>
      </c>
      <c r="Q7510" t="s">
        <v>52004</v>
      </c>
      <c r="R7510" s="26">
        <v>3</v>
      </c>
      <c r="S7510" s="23">
        <v>362176680000</v>
      </c>
      <c r="T7510" t="s">
        <v>37</v>
      </c>
      <c r="U7510" t="s">
        <v>10410</v>
      </c>
      <c r="V7510" s="39">
        <v>46198</v>
      </c>
      <c r="W7510" s="41">
        <v>33</v>
      </c>
      <c r="X7510" s="26" t="s">
        <v>41762</v>
      </c>
      <c r="Z7510">
        <v>34.909999999999997</v>
      </c>
      <c r="AE7510" s="41">
        <v>34.909999999999997</v>
      </c>
      <c r="AF7510">
        <v>1</v>
      </c>
      <c r="AG7510">
        <v>0</v>
      </c>
      <c r="AH7510">
        <v>0</v>
      </c>
      <c r="AI7510">
        <v>0</v>
      </c>
      <c r="AJ7510">
        <v>0</v>
      </c>
      <c r="AK7510" s="30">
        <f t="shared" si="724"/>
        <v>1</v>
      </c>
      <c r="AL7510" s="45">
        <v>2</v>
      </c>
      <c r="AM7510" s="32">
        <f t="shared" si="723"/>
        <v>1</v>
      </c>
      <c r="AN7510" s="33" t="str">
        <f t="shared" si="725"/>
        <v>MOROSO</v>
      </c>
      <c r="AO7510" s="33" t="str">
        <f t="shared" si="720"/>
        <v>1meses_pendientes</v>
      </c>
      <c r="AP7510" s="33">
        <f t="shared" si="721"/>
        <v>33</v>
      </c>
      <c r="AQ7510" s="31">
        <f t="shared" si="722"/>
        <v>25</v>
      </c>
    </row>
    <row r="7511" spans="2:43" x14ac:dyDescent="0.3">
      <c r="B7511" s="37">
        <v>46202</v>
      </c>
      <c r="C7511" t="s">
        <v>35</v>
      </c>
      <c r="D7511" t="s">
        <v>52005</v>
      </c>
      <c r="E7511" t="s">
        <v>52006</v>
      </c>
      <c r="F7511" t="s">
        <v>52007</v>
      </c>
      <c r="G7511" t="s">
        <v>52008</v>
      </c>
      <c r="H7511" t="s">
        <v>52009</v>
      </c>
      <c r="I7511" t="s">
        <v>4559</v>
      </c>
      <c r="J7511" t="s">
        <v>4560</v>
      </c>
      <c r="K7511" t="s">
        <v>10904</v>
      </c>
      <c r="M7511" t="s">
        <v>52010</v>
      </c>
      <c r="N7511" t="s">
        <v>37286</v>
      </c>
      <c r="O7511" t="s">
        <v>51722</v>
      </c>
      <c r="P7511" t="s">
        <v>10897</v>
      </c>
      <c r="Q7511" t="s">
        <v>52011</v>
      </c>
      <c r="R7511" s="26">
        <v>3</v>
      </c>
      <c r="S7511" s="23">
        <v>369182380000</v>
      </c>
      <c r="T7511" t="s">
        <v>37</v>
      </c>
      <c r="U7511" t="s">
        <v>10410</v>
      </c>
      <c r="V7511" s="39">
        <v>46203</v>
      </c>
      <c r="W7511" s="41">
        <v>33.86</v>
      </c>
      <c r="X7511" s="26" t="s">
        <v>41762</v>
      </c>
      <c r="AE7511" s="4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 s="30">
        <f t="shared" si="724"/>
        <v>0</v>
      </c>
      <c r="AL7511" s="45">
        <v>2</v>
      </c>
      <c r="AM7511" s="32">
        <f t="shared" si="723"/>
        <v>2</v>
      </c>
      <c r="AN7511" s="33" t="str">
        <f t="shared" si="725"/>
        <v>NPN</v>
      </c>
      <c r="AO7511" s="33" t="str">
        <f t="shared" si="720"/>
        <v>2meses_pendientes</v>
      </c>
      <c r="AP7511" s="33">
        <f t="shared" si="721"/>
        <v>67.72</v>
      </c>
      <c r="AQ7511" s="31">
        <f t="shared" si="722"/>
        <v>30</v>
      </c>
    </row>
    <row r="7512" spans="2:43" x14ac:dyDescent="0.3">
      <c r="B7512" s="37">
        <v>46203</v>
      </c>
      <c r="C7512" t="s">
        <v>35</v>
      </c>
      <c r="D7512" t="s">
        <v>52012</v>
      </c>
      <c r="E7512" t="s">
        <v>52013</v>
      </c>
      <c r="F7512" t="s">
        <v>52014</v>
      </c>
      <c r="G7512" t="s">
        <v>52015</v>
      </c>
      <c r="H7512" t="s">
        <v>52016</v>
      </c>
      <c r="I7512" t="s">
        <v>4559</v>
      </c>
      <c r="J7512" t="s">
        <v>4560</v>
      </c>
      <c r="K7512" t="s">
        <v>10904</v>
      </c>
      <c r="M7512" t="s">
        <v>52017</v>
      </c>
      <c r="N7512" t="s">
        <v>37286</v>
      </c>
      <c r="O7512" t="s">
        <v>51722</v>
      </c>
      <c r="P7512" t="s">
        <v>10897</v>
      </c>
      <c r="Q7512" t="s">
        <v>52018</v>
      </c>
      <c r="R7512" s="26">
        <v>3</v>
      </c>
      <c r="S7512" s="23">
        <v>362182520000</v>
      </c>
      <c r="T7512" t="s">
        <v>37</v>
      </c>
      <c r="U7512" t="s">
        <v>1148</v>
      </c>
      <c r="V7512" s="39">
        <v>46203</v>
      </c>
      <c r="W7512" s="41">
        <v>33</v>
      </c>
      <c r="X7512" s="26" t="s">
        <v>41762</v>
      </c>
      <c r="AE7512" s="41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 s="30">
        <f t="shared" si="724"/>
        <v>0</v>
      </c>
      <c r="AL7512" s="45">
        <v>2</v>
      </c>
      <c r="AM7512" s="32">
        <f t="shared" si="723"/>
        <v>2</v>
      </c>
      <c r="AN7512" s="33" t="str">
        <f t="shared" si="725"/>
        <v>NPN</v>
      </c>
      <c r="AO7512" s="33" t="str">
        <f t="shared" si="720"/>
        <v>2meses_pendientes</v>
      </c>
      <c r="AP7512" s="33">
        <f t="shared" si="721"/>
        <v>66</v>
      </c>
      <c r="AQ7512" s="31">
        <f t="shared" si="722"/>
        <v>30</v>
      </c>
    </row>
    <row r="7513" spans="2:43" x14ac:dyDescent="0.3">
      <c r="B7513" s="37">
        <v>46179</v>
      </c>
      <c r="C7513" t="s">
        <v>35</v>
      </c>
      <c r="D7513" t="s">
        <v>52019</v>
      </c>
      <c r="E7513" t="s">
        <v>52020</v>
      </c>
      <c r="F7513" t="s">
        <v>52021</v>
      </c>
      <c r="G7513" t="s">
        <v>52022</v>
      </c>
      <c r="H7513" t="s">
        <v>52023</v>
      </c>
      <c r="M7513" t="s">
        <v>52024</v>
      </c>
      <c r="N7513" t="s">
        <v>37308</v>
      </c>
      <c r="O7513" t="s">
        <v>51722</v>
      </c>
      <c r="P7513" t="s">
        <v>10897</v>
      </c>
      <c r="Q7513" t="s">
        <v>52025</v>
      </c>
      <c r="R7513" s="26">
        <v>3</v>
      </c>
      <c r="S7513" s="23">
        <v>367158250000</v>
      </c>
      <c r="T7513" t="s">
        <v>37</v>
      </c>
      <c r="U7513" t="s">
        <v>10410</v>
      </c>
      <c r="V7513" s="39">
        <v>46181</v>
      </c>
      <c r="W7513" s="41">
        <v>30.7</v>
      </c>
      <c r="X7513" s="26" t="s">
        <v>41762</v>
      </c>
      <c r="Y7513">
        <v>32.06</v>
      </c>
      <c r="AE7513" s="41">
        <v>32.06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 s="30">
        <f t="shared" si="724"/>
        <v>0</v>
      </c>
      <c r="AL7513" s="45">
        <v>2</v>
      </c>
      <c r="AM7513" s="32">
        <f t="shared" si="723"/>
        <v>2</v>
      </c>
      <c r="AN7513" s="33" t="str">
        <f t="shared" si="725"/>
        <v>NPN</v>
      </c>
      <c r="AO7513" s="33" t="str">
        <f t="shared" si="720"/>
        <v>2meses_pendientes</v>
      </c>
      <c r="AP7513" s="33">
        <f t="shared" si="721"/>
        <v>61.4</v>
      </c>
      <c r="AQ7513" s="31">
        <f t="shared" si="722"/>
        <v>8</v>
      </c>
    </row>
    <row r="7514" spans="2:43" x14ac:dyDescent="0.3">
      <c r="B7514" s="37">
        <v>46184</v>
      </c>
      <c r="C7514" t="s">
        <v>35</v>
      </c>
      <c r="D7514" t="s">
        <v>52026</v>
      </c>
      <c r="E7514" t="s">
        <v>52027</v>
      </c>
      <c r="F7514" t="s">
        <v>52028</v>
      </c>
      <c r="G7514" t="s">
        <v>52029</v>
      </c>
      <c r="H7514" t="s">
        <v>52030</v>
      </c>
      <c r="M7514" t="s">
        <v>52031</v>
      </c>
      <c r="N7514" t="s">
        <v>37308</v>
      </c>
      <c r="O7514" t="s">
        <v>51722</v>
      </c>
      <c r="P7514" t="s">
        <v>10897</v>
      </c>
      <c r="Q7514" t="s">
        <v>52032</v>
      </c>
      <c r="R7514" s="26">
        <v>3</v>
      </c>
      <c r="S7514" s="23">
        <v>364162560000</v>
      </c>
      <c r="T7514" t="s">
        <v>37</v>
      </c>
      <c r="U7514" t="s">
        <v>10410</v>
      </c>
      <c r="V7514" s="39">
        <v>46185</v>
      </c>
      <c r="W7514" s="41">
        <v>33</v>
      </c>
      <c r="X7514" s="26" t="s">
        <v>41762</v>
      </c>
      <c r="AE7514" s="41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 s="30">
        <f t="shared" si="724"/>
        <v>0</v>
      </c>
      <c r="AL7514" s="45">
        <v>2</v>
      </c>
      <c r="AM7514" s="32">
        <f t="shared" si="723"/>
        <v>2</v>
      </c>
      <c r="AN7514" s="33" t="str">
        <f t="shared" si="725"/>
        <v>NPN</v>
      </c>
      <c r="AO7514" s="33" t="str">
        <f t="shared" si="720"/>
        <v>2meses_pendientes</v>
      </c>
      <c r="AP7514" s="33">
        <f t="shared" si="721"/>
        <v>66</v>
      </c>
      <c r="AQ7514" s="31">
        <f t="shared" si="722"/>
        <v>12</v>
      </c>
    </row>
    <row r="7515" spans="2:43" x14ac:dyDescent="0.3">
      <c r="B7515" s="37">
        <v>46177</v>
      </c>
      <c r="C7515" t="s">
        <v>35</v>
      </c>
      <c r="D7515" t="s">
        <v>52033</v>
      </c>
      <c r="E7515" t="s">
        <v>52034</v>
      </c>
      <c r="F7515" t="s">
        <v>52035</v>
      </c>
      <c r="G7515" t="s">
        <v>52036</v>
      </c>
      <c r="H7515" t="s">
        <v>52037</v>
      </c>
      <c r="I7515" t="s">
        <v>4365</v>
      </c>
      <c r="J7515" t="s">
        <v>4366</v>
      </c>
      <c r="K7515" t="s">
        <v>6343</v>
      </c>
      <c r="M7515" t="s">
        <v>52038</v>
      </c>
      <c r="N7515" t="s">
        <v>37869</v>
      </c>
      <c r="O7515" t="s">
        <v>11226</v>
      </c>
      <c r="P7515" t="s">
        <v>10897</v>
      </c>
      <c r="Q7515" t="s">
        <v>52039</v>
      </c>
      <c r="R7515" s="26">
        <v>2</v>
      </c>
      <c r="S7515" s="23">
        <v>304025190000</v>
      </c>
      <c r="T7515" t="s">
        <v>37</v>
      </c>
      <c r="U7515" t="s">
        <v>10410</v>
      </c>
      <c r="V7515" s="39">
        <v>46181</v>
      </c>
      <c r="W7515" s="41">
        <v>30</v>
      </c>
      <c r="X7515" s="26" t="s">
        <v>41762</v>
      </c>
      <c r="Z7515">
        <v>30.44</v>
      </c>
      <c r="AE7515" s="41">
        <v>30.44</v>
      </c>
      <c r="AF7515">
        <v>1</v>
      </c>
      <c r="AG7515">
        <v>0</v>
      </c>
      <c r="AH7515">
        <v>0</v>
      </c>
      <c r="AI7515">
        <v>0</v>
      </c>
      <c r="AJ7515">
        <v>0</v>
      </c>
      <c r="AK7515" s="30">
        <f t="shared" si="724"/>
        <v>1</v>
      </c>
      <c r="AL7515" s="45">
        <v>2</v>
      </c>
      <c r="AM7515" s="32">
        <f t="shared" si="723"/>
        <v>1</v>
      </c>
      <c r="AN7515" s="33" t="str">
        <f t="shared" si="725"/>
        <v>MOROSO</v>
      </c>
      <c r="AO7515" s="33" t="str">
        <f t="shared" si="720"/>
        <v>1meses_pendientes</v>
      </c>
      <c r="AP7515" s="33">
        <f t="shared" si="721"/>
        <v>30</v>
      </c>
      <c r="AQ7515" s="31">
        <f t="shared" si="722"/>
        <v>8</v>
      </c>
    </row>
    <row r="7516" spans="2:43" x14ac:dyDescent="0.3">
      <c r="B7516" s="37">
        <v>46178</v>
      </c>
      <c r="C7516" t="s">
        <v>35</v>
      </c>
      <c r="D7516" t="s">
        <v>52040</v>
      </c>
      <c r="E7516" t="s">
        <v>52041</v>
      </c>
      <c r="F7516" t="s">
        <v>52042</v>
      </c>
      <c r="G7516" t="s">
        <v>52043</v>
      </c>
      <c r="H7516" t="s">
        <v>52044</v>
      </c>
      <c r="I7516" t="s">
        <v>4365</v>
      </c>
      <c r="J7516" t="s">
        <v>4366</v>
      </c>
      <c r="K7516" t="s">
        <v>11091</v>
      </c>
      <c r="L7516" t="s">
        <v>52042</v>
      </c>
      <c r="M7516" t="s">
        <v>52045</v>
      </c>
      <c r="N7516" t="s">
        <v>37869</v>
      </c>
      <c r="O7516" t="s">
        <v>11226</v>
      </c>
      <c r="P7516" t="s">
        <v>10897</v>
      </c>
      <c r="Q7516" t="s">
        <v>52046</v>
      </c>
      <c r="R7516" s="26">
        <v>2</v>
      </c>
      <c r="S7516" s="23">
        <v>304025190000</v>
      </c>
      <c r="T7516" t="s">
        <v>37</v>
      </c>
      <c r="U7516" t="s">
        <v>10410</v>
      </c>
      <c r="V7516" s="39">
        <v>46179</v>
      </c>
      <c r="W7516" s="41">
        <v>37</v>
      </c>
      <c r="X7516" s="26" t="s">
        <v>41762</v>
      </c>
      <c r="Z7516">
        <v>30.44</v>
      </c>
      <c r="AE7516" s="41">
        <v>30.44</v>
      </c>
      <c r="AF7516">
        <v>1</v>
      </c>
      <c r="AG7516">
        <v>0</v>
      </c>
      <c r="AH7516">
        <v>0</v>
      </c>
      <c r="AI7516">
        <v>0</v>
      </c>
      <c r="AJ7516">
        <v>0</v>
      </c>
      <c r="AK7516" s="30">
        <f t="shared" si="724"/>
        <v>1</v>
      </c>
      <c r="AL7516" s="45">
        <v>2</v>
      </c>
      <c r="AM7516" s="32">
        <f t="shared" si="723"/>
        <v>1</v>
      </c>
      <c r="AN7516" s="33" t="str">
        <f t="shared" si="725"/>
        <v>MOROSO</v>
      </c>
      <c r="AO7516" s="33" t="str">
        <f t="shared" si="720"/>
        <v>1meses_pendientes</v>
      </c>
      <c r="AP7516" s="33">
        <f t="shared" si="721"/>
        <v>37</v>
      </c>
      <c r="AQ7516" s="31">
        <f t="shared" si="722"/>
        <v>6</v>
      </c>
    </row>
    <row r="7517" spans="2:43" x14ac:dyDescent="0.3">
      <c r="B7517" s="37">
        <v>46178</v>
      </c>
      <c r="C7517" t="s">
        <v>35</v>
      </c>
      <c r="D7517" t="s">
        <v>52047</v>
      </c>
      <c r="E7517" t="s">
        <v>52048</v>
      </c>
      <c r="F7517" t="s">
        <v>52049</v>
      </c>
      <c r="G7517" t="s">
        <v>52050</v>
      </c>
      <c r="H7517" t="s">
        <v>52051</v>
      </c>
      <c r="I7517" t="s">
        <v>4365</v>
      </c>
      <c r="J7517" t="s">
        <v>8228</v>
      </c>
      <c r="K7517" t="s">
        <v>11330</v>
      </c>
      <c r="L7517" t="s">
        <v>52049</v>
      </c>
      <c r="M7517" t="s">
        <v>52052</v>
      </c>
      <c r="N7517" t="s">
        <v>37869</v>
      </c>
      <c r="O7517" t="s">
        <v>11226</v>
      </c>
      <c r="P7517" t="s">
        <v>10897</v>
      </c>
      <c r="Q7517" t="s">
        <v>52053</v>
      </c>
      <c r="R7517" s="26">
        <v>2</v>
      </c>
      <c r="S7517" s="23">
        <v>361156610000</v>
      </c>
      <c r="T7517" t="s">
        <v>37</v>
      </c>
      <c r="U7517" t="s">
        <v>10410</v>
      </c>
      <c r="V7517" s="39">
        <v>46181</v>
      </c>
      <c r="W7517" s="41">
        <v>30</v>
      </c>
      <c r="X7517" s="26" t="s">
        <v>41762</v>
      </c>
      <c r="Y7517">
        <v>30.44</v>
      </c>
      <c r="AE7517" s="41">
        <v>30.44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 s="30">
        <f t="shared" si="724"/>
        <v>0</v>
      </c>
      <c r="AL7517" s="45">
        <v>2</v>
      </c>
      <c r="AM7517" s="32">
        <f t="shared" si="723"/>
        <v>2</v>
      </c>
      <c r="AN7517" s="33" t="str">
        <f t="shared" si="725"/>
        <v>NPN</v>
      </c>
      <c r="AO7517" s="33" t="str">
        <f t="shared" si="720"/>
        <v>2meses_pendientes</v>
      </c>
      <c r="AP7517" s="33">
        <f t="shared" si="721"/>
        <v>60</v>
      </c>
      <c r="AQ7517" s="31">
        <f t="shared" si="722"/>
        <v>8</v>
      </c>
    </row>
    <row r="7518" spans="2:43" x14ac:dyDescent="0.3">
      <c r="B7518" s="37">
        <v>46179</v>
      </c>
      <c r="C7518" t="s">
        <v>35</v>
      </c>
      <c r="D7518" t="s">
        <v>52054</v>
      </c>
      <c r="E7518" t="s">
        <v>52055</v>
      </c>
      <c r="F7518" t="s">
        <v>52056</v>
      </c>
      <c r="G7518" t="s">
        <v>52057</v>
      </c>
      <c r="H7518" t="s">
        <v>52058</v>
      </c>
      <c r="I7518" t="s">
        <v>4365</v>
      </c>
      <c r="J7518" t="s">
        <v>8228</v>
      </c>
      <c r="K7518" t="s">
        <v>11330</v>
      </c>
      <c r="M7518" t="s">
        <v>52059</v>
      </c>
      <c r="N7518" t="s">
        <v>37869</v>
      </c>
      <c r="O7518" t="s">
        <v>11226</v>
      </c>
      <c r="P7518" t="s">
        <v>10897</v>
      </c>
      <c r="Q7518" t="s">
        <v>52060</v>
      </c>
      <c r="R7518" s="26">
        <v>1</v>
      </c>
      <c r="S7518" s="23">
        <v>344341960000</v>
      </c>
      <c r="T7518" t="s">
        <v>37</v>
      </c>
      <c r="U7518" t="s">
        <v>10410</v>
      </c>
      <c r="V7518" s="39">
        <v>46180</v>
      </c>
      <c r="W7518" s="41">
        <v>14</v>
      </c>
      <c r="X7518" s="26" t="s">
        <v>41762</v>
      </c>
      <c r="Y7518">
        <v>30.42</v>
      </c>
      <c r="AE7518" s="41">
        <v>30.42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 s="30">
        <f t="shared" si="724"/>
        <v>0</v>
      </c>
      <c r="AL7518" s="45">
        <v>2</v>
      </c>
      <c r="AM7518" s="32">
        <f t="shared" si="723"/>
        <v>2</v>
      </c>
      <c r="AN7518" s="33" t="str">
        <f t="shared" si="725"/>
        <v>NPN</v>
      </c>
      <c r="AO7518" s="33" t="str">
        <f t="shared" si="720"/>
        <v>2meses_pendientes</v>
      </c>
      <c r="AP7518" s="33">
        <f t="shared" si="721"/>
        <v>28</v>
      </c>
      <c r="AQ7518" s="31">
        <f t="shared" si="722"/>
        <v>7</v>
      </c>
    </row>
    <row r="7519" spans="2:43" x14ac:dyDescent="0.3">
      <c r="B7519" s="37">
        <v>46181</v>
      </c>
      <c r="C7519" t="s">
        <v>35</v>
      </c>
      <c r="D7519" t="s">
        <v>52061</v>
      </c>
      <c r="E7519" t="s">
        <v>52062</v>
      </c>
      <c r="F7519" t="s">
        <v>52063</v>
      </c>
      <c r="G7519" t="s">
        <v>52064</v>
      </c>
      <c r="H7519" t="s">
        <v>52065</v>
      </c>
      <c r="I7519" t="s">
        <v>4365</v>
      </c>
      <c r="J7519" t="s">
        <v>8228</v>
      </c>
      <c r="K7519" t="s">
        <v>11018</v>
      </c>
      <c r="M7519" t="s">
        <v>52066</v>
      </c>
      <c r="N7519" t="s">
        <v>37869</v>
      </c>
      <c r="O7519" t="s">
        <v>11226</v>
      </c>
      <c r="P7519" t="s">
        <v>10897</v>
      </c>
      <c r="Q7519" t="s">
        <v>52067</v>
      </c>
      <c r="R7519" s="26">
        <v>3</v>
      </c>
      <c r="S7519" s="23">
        <v>369155980000</v>
      </c>
      <c r="T7519" t="s">
        <v>37</v>
      </c>
      <c r="U7519" t="s">
        <v>10410</v>
      </c>
      <c r="V7519" s="39">
        <v>46179</v>
      </c>
      <c r="W7519" s="41">
        <v>43.39</v>
      </c>
      <c r="X7519" s="26" t="s">
        <v>41762</v>
      </c>
      <c r="Y7519">
        <v>46.5</v>
      </c>
      <c r="AE7519" s="41">
        <v>46.5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 s="30">
        <f t="shared" si="724"/>
        <v>0</v>
      </c>
      <c r="AL7519" s="45">
        <v>2</v>
      </c>
      <c r="AM7519" s="32">
        <f t="shared" si="723"/>
        <v>2</v>
      </c>
      <c r="AN7519" s="33" t="str">
        <f t="shared" si="725"/>
        <v>NPN</v>
      </c>
      <c r="AO7519" s="33" t="str">
        <f t="shared" si="720"/>
        <v>2meses_pendientes</v>
      </c>
      <c r="AP7519" s="33">
        <f t="shared" si="721"/>
        <v>86.78</v>
      </c>
      <c r="AQ7519" s="31">
        <f t="shared" si="722"/>
        <v>6</v>
      </c>
    </row>
    <row r="7520" spans="2:43" x14ac:dyDescent="0.3">
      <c r="B7520" s="37">
        <v>46186</v>
      </c>
      <c r="C7520" t="s">
        <v>35</v>
      </c>
      <c r="D7520" t="s">
        <v>52068</v>
      </c>
      <c r="E7520" t="s">
        <v>52069</v>
      </c>
      <c r="F7520" t="s">
        <v>52070</v>
      </c>
      <c r="G7520" t="s">
        <v>52071</v>
      </c>
      <c r="H7520" t="s">
        <v>52072</v>
      </c>
      <c r="I7520" t="s">
        <v>4365</v>
      </c>
      <c r="J7520" t="s">
        <v>8228</v>
      </c>
      <c r="K7520" t="s">
        <v>11278</v>
      </c>
      <c r="M7520" t="s">
        <v>52073</v>
      </c>
      <c r="N7520" t="s">
        <v>37869</v>
      </c>
      <c r="O7520" t="s">
        <v>11226</v>
      </c>
      <c r="P7520" t="s">
        <v>10897</v>
      </c>
      <c r="Q7520" t="s">
        <v>52074</v>
      </c>
      <c r="R7520" s="26">
        <v>2</v>
      </c>
      <c r="S7520" s="23">
        <v>366165740000</v>
      </c>
      <c r="T7520" t="s">
        <v>37</v>
      </c>
      <c r="U7520" t="s">
        <v>10410</v>
      </c>
      <c r="V7520" s="39">
        <v>46187</v>
      </c>
      <c r="W7520" s="41">
        <v>30</v>
      </c>
      <c r="X7520" s="26" t="s">
        <v>41762</v>
      </c>
      <c r="Y7520">
        <v>30.44</v>
      </c>
      <c r="AE7520" s="41">
        <v>30.44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 s="30">
        <f t="shared" si="724"/>
        <v>0</v>
      </c>
      <c r="AL7520" s="45">
        <v>2</v>
      </c>
      <c r="AM7520" s="32">
        <f t="shared" si="723"/>
        <v>2</v>
      </c>
      <c r="AN7520" s="33" t="str">
        <f t="shared" si="725"/>
        <v>NPN</v>
      </c>
      <c r="AO7520" s="33" t="str">
        <f t="shared" si="720"/>
        <v>2meses_pendientes</v>
      </c>
      <c r="AP7520" s="33">
        <f t="shared" si="721"/>
        <v>60</v>
      </c>
      <c r="AQ7520" s="31">
        <f t="shared" si="722"/>
        <v>14</v>
      </c>
    </row>
    <row r="7521" spans="2:43" x14ac:dyDescent="0.3">
      <c r="B7521" s="37">
        <v>46196</v>
      </c>
      <c r="C7521" t="s">
        <v>35</v>
      </c>
      <c r="D7521" t="s">
        <v>52075</v>
      </c>
      <c r="E7521" t="s">
        <v>52076</v>
      </c>
      <c r="F7521" t="s">
        <v>52077</v>
      </c>
      <c r="G7521" t="s">
        <v>52078</v>
      </c>
      <c r="H7521" t="s">
        <v>52079</v>
      </c>
      <c r="I7521" t="s">
        <v>46</v>
      </c>
      <c r="J7521" t="s">
        <v>707</v>
      </c>
      <c r="K7521" t="s">
        <v>3929</v>
      </c>
      <c r="M7521" t="s">
        <v>52080</v>
      </c>
      <c r="N7521" t="s">
        <v>37869</v>
      </c>
      <c r="O7521" t="s">
        <v>11226</v>
      </c>
      <c r="P7521" t="s">
        <v>10897</v>
      </c>
      <c r="Q7521" t="s">
        <v>52081</v>
      </c>
      <c r="R7521" s="26">
        <v>3</v>
      </c>
      <c r="S7521" s="23">
        <v>367175120000</v>
      </c>
      <c r="T7521" t="s">
        <v>37</v>
      </c>
      <c r="U7521" t="s">
        <v>10410</v>
      </c>
      <c r="V7521" s="39">
        <v>46198</v>
      </c>
      <c r="W7521" s="41">
        <v>33</v>
      </c>
      <c r="X7521" s="26" t="s">
        <v>41762</v>
      </c>
      <c r="AE7521" s="4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 s="30">
        <f t="shared" si="724"/>
        <v>0</v>
      </c>
      <c r="AL7521" s="45">
        <v>2</v>
      </c>
      <c r="AM7521" s="32">
        <f t="shared" si="723"/>
        <v>2</v>
      </c>
      <c r="AN7521" s="33" t="str">
        <f t="shared" si="725"/>
        <v>NPN</v>
      </c>
      <c r="AO7521" s="33" t="str">
        <f t="shared" si="720"/>
        <v>2meses_pendientes</v>
      </c>
      <c r="AP7521" s="33">
        <f t="shared" si="721"/>
        <v>66</v>
      </c>
      <c r="AQ7521" s="31">
        <f t="shared" si="722"/>
        <v>25</v>
      </c>
    </row>
    <row r="7522" spans="2:43" x14ac:dyDescent="0.3">
      <c r="B7522" s="37">
        <v>46199</v>
      </c>
      <c r="C7522" t="s">
        <v>35</v>
      </c>
      <c r="D7522" t="s">
        <v>52082</v>
      </c>
      <c r="E7522" t="s">
        <v>52083</v>
      </c>
      <c r="F7522" t="s">
        <v>52084</v>
      </c>
      <c r="G7522" t="s">
        <v>52085</v>
      </c>
      <c r="H7522" t="s">
        <v>52086</v>
      </c>
      <c r="I7522" t="s">
        <v>4365</v>
      </c>
      <c r="J7522" t="s">
        <v>8228</v>
      </c>
      <c r="K7522" t="s">
        <v>11018</v>
      </c>
      <c r="M7522" t="s">
        <v>52087</v>
      </c>
      <c r="N7522" t="s">
        <v>37869</v>
      </c>
      <c r="O7522" t="s">
        <v>11226</v>
      </c>
      <c r="P7522" t="s">
        <v>10897</v>
      </c>
      <c r="Q7522" t="s">
        <v>52088</v>
      </c>
      <c r="R7522" s="26">
        <v>2</v>
      </c>
      <c r="S7522" s="23">
        <v>367178140000</v>
      </c>
      <c r="T7522" t="s">
        <v>37</v>
      </c>
      <c r="U7522" t="s">
        <v>10410</v>
      </c>
      <c r="V7522" s="39">
        <v>46201</v>
      </c>
      <c r="W7522" s="41">
        <v>30</v>
      </c>
      <c r="X7522" s="26" t="s">
        <v>41762</v>
      </c>
      <c r="AE7522" s="41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 s="30">
        <f t="shared" si="724"/>
        <v>0</v>
      </c>
      <c r="AL7522" s="45">
        <v>2</v>
      </c>
      <c r="AM7522" s="32">
        <f t="shared" si="723"/>
        <v>2</v>
      </c>
      <c r="AN7522" s="33" t="str">
        <f t="shared" si="725"/>
        <v>NPN</v>
      </c>
      <c r="AO7522" s="33" t="str">
        <f t="shared" si="720"/>
        <v>2meses_pendientes</v>
      </c>
      <c r="AP7522" s="33">
        <f t="shared" si="721"/>
        <v>60</v>
      </c>
      <c r="AQ7522" s="31">
        <f t="shared" si="722"/>
        <v>28</v>
      </c>
    </row>
    <row r="7523" spans="2:43" x14ac:dyDescent="0.3">
      <c r="B7523" s="37">
        <v>46175</v>
      </c>
      <c r="C7523" t="s">
        <v>35</v>
      </c>
      <c r="D7523" t="s">
        <v>52089</v>
      </c>
      <c r="E7523" t="s">
        <v>52090</v>
      </c>
      <c r="F7523" t="s">
        <v>52091</v>
      </c>
      <c r="G7523" t="s">
        <v>52092</v>
      </c>
      <c r="H7523" t="s">
        <v>52093</v>
      </c>
      <c r="I7523" t="s">
        <v>4365</v>
      </c>
      <c r="J7523" t="s">
        <v>8228</v>
      </c>
      <c r="K7523" t="s">
        <v>8229</v>
      </c>
      <c r="M7523" t="s">
        <v>52094</v>
      </c>
      <c r="N7523" t="s">
        <v>11271</v>
      </c>
      <c r="O7523" t="s">
        <v>11226</v>
      </c>
      <c r="P7523" t="s">
        <v>10897</v>
      </c>
      <c r="Q7523" t="s">
        <v>52095</v>
      </c>
      <c r="R7523" s="26">
        <v>3</v>
      </c>
      <c r="S7523" s="23">
        <v>214023600000</v>
      </c>
      <c r="T7523" t="s">
        <v>37</v>
      </c>
      <c r="U7523" t="s">
        <v>10410</v>
      </c>
      <c r="V7523" s="39">
        <v>46179</v>
      </c>
      <c r="W7523" s="41">
        <v>33</v>
      </c>
      <c r="X7523" s="26" t="s">
        <v>41762</v>
      </c>
      <c r="Y7523">
        <v>18.600000000000001</v>
      </c>
      <c r="Z7523">
        <v>18.45</v>
      </c>
      <c r="AE7523" s="41">
        <v>37.049999999999997</v>
      </c>
      <c r="AF7523">
        <v>1</v>
      </c>
      <c r="AG7523">
        <v>0</v>
      </c>
      <c r="AH7523">
        <v>0</v>
      </c>
      <c r="AI7523">
        <v>0</v>
      </c>
      <c r="AJ7523">
        <v>0</v>
      </c>
      <c r="AK7523" s="30">
        <f t="shared" si="724"/>
        <v>1</v>
      </c>
      <c r="AL7523" s="45">
        <v>2</v>
      </c>
      <c r="AM7523" s="32">
        <f t="shared" si="723"/>
        <v>1</v>
      </c>
      <c r="AN7523" s="33" t="str">
        <f t="shared" si="725"/>
        <v>MOROSO</v>
      </c>
      <c r="AO7523" s="33" t="str">
        <f t="shared" si="720"/>
        <v>1meses_pendientes</v>
      </c>
      <c r="AP7523" s="33">
        <f t="shared" si="721"/>
        <v>33</v>
      </c>
      <c r="AQ7523" s="31">
        <f t="shared" si="722"/>
        <v>6</v>
      </c>
    </row>
    <row r="7524" spans="2:43" x14ac:dyDescent="0.3">
      <c r="B7524" s="37">
        <v>46180</v>
      </c>
      <c r="C7524" t="s">
        <v>35</v>
      </c>
      <c r="D7524" t="s">
        <v>52096</v>
      </c>
      <c r="E7524" t="s">
        <v>52097</v>
      </c>
      <c r="F7524" t="s">
        <v>52091</v>
      </c>
      <c r="G7524" t="s">
        <v>52098</v>
      </c>
      <c r="H7524" t="s">
        <v>52099</v>
      </c>
      <c r="I7524" t="s">
        <v>4365</v>
      </c>
      <c r="J7524" t="s">
        <v>6116</v>
      </c>
      <c r="K7524" t="s">
        <v>7692</v>
      </c>
      <c r="M7524" t="s">
        <v>52100</v>
      </c>
      <c r="N7524" t="s">
        <v>11271</v>
      </c>
      <c r="O7524" t="s">
        <v>11226</v>
      </c>
      <c r="P7524" t="s">
        <v>10897</v>
      </c>
      <c r="Q7524" t="s">
        <v>52101</v>
      </c>
      <c r="R7524" s="26">
        <v>3</v>
      </c>
      <c r="S7524" s="23">
        <v>366158540000</v>
      </c>
      <c r="T7524" t="s">
        <v>37</v>
      </c>
      <c r="U7524" t="s">
        <v>10410</v>
      </c>
      <c r="V7524" s="39">
        <v>46188</v>
      </c>
      <c r="W7524" s="41">
        <v>33</v>
      </c>
      <c r="X7524" s="26" t="s">
        <v>41762</v>
      </c>
      <c r="Y7524">
        <v>34.909999999999997</v>
      </c>
      <c r="AE7524" s="41">
        <v>34.909999999999997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 s="30">
        <f t="shared" si="724"/>
        <v>0</v>
      </c>
      <c r="AL7524" s="45">
        <v>2</v>
      </c>
      <c r="AM7524" s="32">
        <f t="shared" si="723"/>
        <v>2</v>
      </c>
      <c r="AN7524" s="33" t="str">
        <f t="shared" si="725"/>
        <v>NPN</v>
      </c>
      <c r="AO7524" s="33" t="str">
        <f t="shared" si="720"/>
        <v>2meses_pendientes</v>
      </c>
      <c r="AP7524" s="33">
        <f t="shared" si="721"/>
        <v>66</v>
      </c>
      <c r="AQ7524" s="31">
        <f t="shared" si="722"/>
        <v>15</v>
      </c>
    </row>
    <row r="7525" spans="2:43" x14ac:dyDescent="0.3">
      <c r="B7525" s="37">
        <v>46182</v>
      </c>
      <c r="C7525" t="s">
        <v>35</v>
      </c>
      <c r="D7525" t="s">
        <v>52102</v>
      </c>
      <c r="E7525" t="s">
        <v>52103</v>
      </c>
      <c r="F7525" t="s">
        <v>52104</v>
      </c>
      <c r="G7525" t="s">
        <v>52105</v>
      </c>
      <c r="H7525" t="s">
        <v>52106</v>
      </c>
      <c r="I7525" t="s">
        <v>4365</v>
      </c>
      <c r="J7525" t="s">
        <v>11293</v>
      </c>
      <c r="K7525" t="s">
        <v>11294</v>
      </c>
      <c r="M7525" t="s">
        <v>52107</v>
      </c>
      <c r="N7525" t="s">
        <v>11271</v>
      </c>
      <c r="O7525" t="s">
        <v>11226</v>
      </c>
      <c r="P7525" t="s">
        <v>10897</v>
      </c>
      <c r="Q7525" t="s">
        <v>52108</v>
      </c>
      <c r="R7525" s="26">
        <v>2</v>
      </c>
      <c r="S7525" s="23">
        <v>333055150000</v>
      </c>
      <c r="T7525" t="s">
        <v>37</v>
      </c>
      <c r="U7525" t="s">
        <v>10410</v>
      </c>
      <c r="V7525" s="39">
        <v>46184</v>
      </c>
      <c r="W7525" s="41">
        <v>30</v>
      </c>
      <c r="X7525" s="26" t="s">
        <v>41762</v>
      </c>
      <c r="Z7525">
        <v>30.44</v>
      </c>
      <c r="AE7525" s="41">
        <v>30.44</v>
      </c>
      <c r="AF7525">
        <v>1</v>
      </c>
      <c r="AG7525">
        <v>0</v>
      </c>
      <c r="AH7525">
        <v>0</v>
      </c>
      <c r="AI7525">
        <v>0</v>
      </c>
      <c r="AJ7525">
        <v>0</v>
      </c>
      <c r="AK7525" s="30">
        <f t="shared" si="724"/>
        <v>1</v>
      </c>
      <c r="AL7525" s="45">
        <v>2</v>
      </c>
      <c r="AM7525" s="32">
        <f t="shared" si="723"/>
        <v>1</v>
      </c>
      <c r="AN7525" s="33" t="str">
        <f t="shared" si="725"/>
        <v>MOROSO</v>
      </c>
      <c r="AO7525" s="33" t="str">
        <f t="shared" si="720"/>
        <v>1meses_pendientes</v>
      </c>
      <c r="AP7525" s="33">
        <f t="shared" si="721"/>
        <v>30</v>
      </c>
      <c r="AQ7525" s="31">
        <f t="shared" si="722"/>
        <v>11</v>
      </c>
    </row>
    <row r="7526" spans="2:43" x14ac:dyDescent="0.3">
      <c r="B7526" s="37">
        <v>46182</v>
      </c>
      <c r="C7526" t="s">
        <v>35</v>
      </c>
      <c r="D7526" t="s">
        <v>52109</v>
      </c>
      <c r="E7526" t="s">
        <v>52110</v>
      </c>
      <c r="F7526" t="s">
        <v>52111</v>
      </c>
      <c r="G7526" t="s">
        <v>52112</v>
      </c>
      <c r="H7526" t="s">
        <v>52113</v>
      </c>
      <c r="I7526" t="s">
        <v>4365</v>
      </c>
      <c r="J7526" t="s">
        <v>4366</v>
      </c>
      <c r="K7526" t="s">
        <v>11091</v>
      </c>
      <c r="M7526" t="s">
        <v>52114</v>
      </c>
      <c r="N7526" t="s">
        <v>11271</v>
      </c>
      <c r="O7526" t="s">
        <v>11226</v>
      </c>
      <c r="P7526" t="s">
        <v>10897</v>
      </c>
      <c r="Q7526" t="s">
        <v>52115</v>
      </c>
      <c r="R7526" s="26">
        <v>2</v>
      </c>
      <c r="S7526" s="23">
        <v>367161350000</v>
      </c>
      <c r="T7526" t="s">
        <v>37</v>
      </c>
      <c r="U7526" t="s">
        <v>10410</v>
      </c>
      <c r="V7526" s="39">
        <v>46183</v>
      </c>
      <c r="W7526" s="41">
        <v>30</v>
      </c>
      <c r="X7526" s="26" t="s">
        <v>41762</v>
      </c>
      <c r="Y7526">
        <v>30.44</v>
      </c>
      <c r="AE7526" s="41">
        <v>30.44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 s="30">
        <f t="shared" si="724"/>
        <v>0</v>
      </c>
      <c r="AL7526" s="45">
        <v>2</v>
      </c>
      <c r="AM7526" s="32">
        <f t="shared" si="723"/>
        <v>2</v>
      </c>
      <c r="AN7526" s="33" t="str">
        <f t="shared" si="725"/>
        <v>NPN</v>
      </c>
      <c r="AO7526" s="33" t="str">
        <f t="shared" si="720"/>
        <v>2meses_pendientes</v>
      </c>
      <c r="AP7526" s="33">
        <f t="shared" si="721"/>
        <v>60</v>
      </c>
      <c r="AQ7526" s="31">
        <f t="shared" si="722"/>
        <v>10</v>
      </c>
    </row>
    <row r="7527" spans="2:43" x14ac:dyDescent="0.3">
      <c r="B7527" s="37">
        <v>46185</v>
      </c>
      <c r="C7527" t="s">
        <v>35</v>
      </c>
      <c r="D7527" t="s">
        <v>52116</v>
      </c>
      <c r="E7527" t="s">
        <v>52117</v>
      </c>
      <c r="F7527" t="s">
        <v>52118</v>
      </c>
      <c r="G7527" t="s">
        <v>52119</v>
      </c>
      <c r="H7527" t="s">
        <v>52120</v>
      </c>
      <c r="I7527" t="s">
        <v>4365</v>
      </c>
      <c r="J7527" t="s">
        <v>4366</v>
      </c>
      <c r="K7527" t="s">
        <v>11091</v>
      </c>
      <c r="M7527" t="s">
        <v>52121</v>
      </c>
      <c r="N7527" t="s">
        <v>11271</v>
      </c>
      <c r="O7527" t="s">
        <v>11226</v>
      </c>
      <c r="P7527" t="s">
        <v>10897</v>
      </c>
      <c r="Q7527" t="s">
        <v>52122</v>
      </c>
      <c r="R7527" s="26">
        <v>3</v>
      </c>
      <c r="S7527" s="23">
        <v>803371630000</v>
      </c>
      <c r="T7527" t="s">
        <v>37</v>
      </c>
      <c r="U7527" t="s">
        <v>10410</v>
      </c>
      <c r="V7527" s="39">
        <v>46188</v>
      </c>
      <c r="W7527" s="41">
        <v>33</v>
      </c>
      <c r="X7527" s="26" t="s">
        <v>41762</v>
      </c>
      <c r="Z7527">
        <v>26</v>
      </c>
      <c r="AE7527" s="41">
        <v>26</v>
      </c>
      <c r="AF7527">
        <v>1</v>
      </c>
      <c r="AG7527">
        <v>0</v>
      </c>
      <c r="AH7527">
        <v>0</v>
      </c>
      <c r="AI7527">
        <v>0</v>
      </c>
      <c r="AJ7527">
        <v>0</v>
      </c>
      <c r="AK7527" s="30">
        <f t="shared" si="724"/>
        <v>1</v>
      </c>
      <c r="AL7527" s="45">
        <v>2</v>
      </c>
      <c r="AM7527" s="32">
        <f t="shared" si="723"/>
        <v>1</v>
      </c>
      <c r="AN7527" s="33" t="str">
        <f t="shared" si="725"/>
        <v>MOROSO</v>
      </c>
      <c r="AO7527" s="33" t="str">
        <f t="shared" si="720"/>
        <v>1meses_pendientes</v>
      </c>
      <c r="AP7527" s="33">
        <f t="shared" si="721"/>
        <v>33</v>
      </c>
      <c r="AQ7527" s="31">
        <f t="shared" si="722"/>
        <v>15</v>
      </c>
    </row>
    <row r="7528" spans="2:43" x14ac:dyDescent="0.3">
      <c r="B7528" s="37">
        <v>46187</v>
      </c>
      <c r="C7528" t="s">
        <v>35</v>
      </c>
      <c r="D7528" t="s">
        <v>23696</v>
      </c>
      <c r="E7528" t="s">
        <v>23697</v>
      </c>
      <c r="F7528" t="s">
        <v>23698</v>
      </c>
      <c r="G7528" t="s">
        <v>23699</v>
      </c>
      <c r="H7528" t="s">
        <v>23700</v>
      </c>
      <c r="I7528" t="s">
        <v>46</v>
      </c>
      <c r="J7528" t="s">
        <v>707</v>
      </c>
      <c r="K7528" t="s">
        <v>37765</v>
      </c>
      <c r="M7528" t="s">
        <v>52123</v>
      </c>
      <c r="N7528" t="s">
        <v>11271</v>
      </c>
      <c r="O7528" t="s">
        <v>11226</v>
      </c>
      <c r="P7528" t="s">
        <v>10897</v>
      </c>
      <c r="Q7528" t="s">
        <v>52124</v>
      </c>
      <c r="R7528" s="26">
        <v>1</v>
      </c>
      <c r="S7528" s="23">
        <v>366104020000</v>
      </c>
      <c r="T7528" t="s">
        <v>37</v>
      </c>
      <c r="U7528" t="s">
        <v>10410</v>
      </c>
      <c r="V7528" s="39">
        <v>46185</v>
      </c>
      <c r="W7528" s="41">
        <v>14</v>
      </c>
      <c r="X7528" s="26" t="s">
        <v>41762</v>
      </c>
      <c r="Y7528">
        <v>30.44</v>
      </c>
      <c r="AE7528" s="41">
        <v>30.44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 s="30">
        <f t="shared" si="724"/>
        <v>0</v>
      </c>
      <c r="AL7528" s="45">
        <v>2</v>
      </c>
      <c r="AM7528" s="32">
        <f t="shared" si="723"/>
        <v>2</v>
      </c>
      <c r="AN7528" s="33" t="str">
        <f t="shared" si="725"/>
        <v>NPN</v>
      </c>
      <c r="AO7528" s="33" t="str">
        <f t="shared" si="720"/>
        <v>2meses_pendientes</v>
      </c>
      <c r="AP7528" s="33">
        <f t="shared" si="721"/>
        <v>28</v>
      </c>
      <c r="AQ7528" s="31">
        <f t="shared" si="722"/>
        <v>12</v>
      </c>
    </row>
    <row r="7529" spans="2:43" x14ac:dyDescent="0.3">
      <c r="B7529" s="37">
        <v>46195</v>
      </c>
      <c r="C7529" t="s">
        <v>35</v>
      </c>
      <c r="D7529" t="s">
        <v>52125</v>
      </c>
      <c r="E7529" t="s">
        <v>52126</v>
      </c>
      <c r="F7529" t="s">
        <v>52127</v>
      </c>
      <c r="G7529" t="s">
        <v>52128</v>
      </c>
      <c r="H7529" t="s">
        <v>52129</v>
      </c>
      <c r="I7529" t="s">
        <v>4365</v>
      </c>
      <c r="J7529" t="s">
        <v>4366</v>
      </c>
      <c r="K7529" t="s">
        <v>11091</v>
      </c>
      <c r="M7529" t="s">
        <v>52130</v>
      </c>
      <c r="N7529" t="s">
        <v>11271</v>
      </c>
      <c r="O7529" t="s">
        <v>11226</v>
      </c>
      <c r="P7529" t="s">
        <v>10897</v>
      </c>
      <c r="Q7529" t="s">
        <v>52131</v>
      </c>
      <c r="R7529" s="26">
        <v>2</v>
      </c>
      <c r="S7529" s="23">
        <v>346304610000</v>
      </c>
      <c r="T7529" t="s">
        <v>37</v>
      </c>
      <c r="U7529" t="s">
        <v>10410</v>
      </c>
      <c r="V7529" s="39">
        <v>46195</v>
      </c>
      <c r="W7529" s="41">
        <v>30</v>
      </c>
      <c r="X7529" s="26" t="s">
        <v>41762</v>
      </c>
      <c r="Y7529">
        <v>15.19</v>
      </c>
      <c r="AE7529" s="41">
        <v>15.19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 s="30">
        <f t="shared" si="724"/>
        <v>0</v>
      </c>
      <c r="AL7529" s="45">
        <v>2</v>
      </c>
      <c r="AM7529" s="32">
        <f t="shared" si="723"/>
        <v>2</v>
      </c>
      <c r="AN7529" s="33" t="str">
        <f t="shared" si="725"/>
        <v>NPN</v>
      </c>
      <c r="AO7529" s="33" t="str">
        <f t="shared" si="720"/>
        <v>2meses_pendientes</v>
      </c>
      <c r="AP7529" s="33">
        <f t="shared" si="721"/>
        <v>60</v>
      </c>
      <c r="AQ7529" s="31">
        <f t="shared" si="722"/>
        <v>22</v>
      </c>
    </row>
    <row r="7530" spans="2:43" x14ac:dyDescent="0.3">
      <c r="B7530" s="37">
        <v>46196</v>
      </c>
      <c r="C7530" t="s">
        <v>35</v>
      </c>
      <c r="D7530" t="s">
        <v>52132</v>
      </c>
      <c r="E7530" t="s">
        <v>52133</v>
      </c>
      <c r="F7530" t="s">
        <v>52134</v>
      </c>
      <c r="G7530" t="s">
        <v>52135</v>
      </c>
      <c r="H7530" t="s">
        <v>52136</v>
      </c>
      <c r="I7530" t="s">
        <v>4365</v>
      </c>
      <c r="J7530" t="s">
        <v>11293</v>
      </c>
      <c r="K7530" t="s">
        <v>11294</v>
      </c>
      <c r="M7530" t="s">
        <v>52137</v>
      </c>
      <c r="N7530" t="s">
        <v>11271</v>
      </c>
      <c r="O7530" t="s">
        <v>11226</v>
      </c>
      <c r="P7530" t="s">
        <v>10897</v>
      </c>
      <c r="Q7530" t="s">
        <v>52138</v>
      </c>
      <c r="R7530" s="26">
        <v>2</v>
      </c>
      <c r="S7530" s="23">
        <v>364174440000</v>
      </c>
      <c r="T7530" t="s">
        <v>37</v>
      </c>
      <c r="U7530" t="s">
        <v>10410</v>
      </c>
      <c r="V7530" s="39">
        <v>46197</v>
      </c>
      <c r="W7530" s="41">
        <v>30</v>
      </c>
      <c r="X7530" s="26" t="s">
        <v>41762</v>
      </c>
      <c r="AE7530" s="41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 s="30">
        <f t="shared" si="724"/>
        <v>0</v>
      </c>
      <c r="AL7530" s="45">
        <v>2</v>
      </c>
      <c r="AM7530" s="32">
        <f t="shared" si="723"/>
        <v>2</v>
      </c>
      <c r="AN7530" s="33" t="str">
        <f t="shared" si="725"/>
        <v>NPN</v>
      </c>
      <c r="AO7530" s="33" t="str">
        <f t="shared" si="720"/>
        <v>2meses_pendientes</v>
      </c>
      <c r="AP7530" s="33">
        <f t="shared" si="721"/>
        <v>60</v>
      </c>
      <c r="AQ7530" s="31">
        <f t="shared" si="722"/>
        <v>24</v>
      </c>
    </row>
    <row r="7531" spans="2:43" x14ac:dyDescent="0.3">
      <c r="B7531" s="37">
        <v>46202</v>
      </c>
      <c r="C7531" t="s">
        <v>35</v>
      </c>
      <c r="D7531" t="s">
        <v>52139</v>
      </c>
      <c r="E7531" t="s">
        <v>52140</v>
      </c>
      <c r="F7531" t="s">
        <v>52141</v>
      </c>
      <c r="G7531" t="s">
        <v>52142</v>
      </c>
      <c r="H7531" t="s">
        <v>52143</v>
      </c>
      <c r="I7531" t="s">
        <v>4365</v>
      </c>
      <c r="J7531" t="s">
        <v>4366</v>
      </c>
      <c r="K7531" t="s">
        <v>11091</v>
      </c>
      <c r="M7531" t="s">
        <v>52144</v>
      </c>
      <c r="N7531" t="s">
        <v>11271</v>
      </c>
      <c r="O7531" t="s">
        <v>11226</v>
      </c>
      <c r="P7531" t="s">
        <v>10897</v>
      </c>
      <c r="Q7531" t="s">
        <v>52145</v>
      </c>
      <c r="R7531" s="26">
        <v>1</v>
      </c>
      <c r="S7531" s="23">
        <v>362176130000</v>
      </c>
      <c r="T7531" t="s">
        <v>37</v>
      </c>
      <c r="U7531" t="s">
        <v>10410</v>
      </c>
      <c r="V7531" s="39">
        <v>46203</v>
      </c>
      <c r="W7531" s="41">
        <v>14</v>
      </c>
      <c r="X7531" s="26" t="s">
        <v>41762</v>
      </c>
      <c r="AE7531" s="4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 s="30">
        <f t="shared" si="724"/>
        <v>0</v>
      </c>
      <c r="AL7531" s="45">
        <v>2</v>
      </c>
      <c r="AM7531" s="32">
        <f t="shared" si="723"/>
        <v>2</v>
      </c>
      <c r="AN7531" s="33" t="str">
        <f t="shared" si="725"/>
        <v>NPN</v>
      </c>
      <c r="AO7531" s="33" t="str">
        <f t="shared" si="720"/>
        <v>2meses_pendientes</v>
      </c>
      <c r="AP7531" s="33">
        <f t="shared" si="721"/>
        <v>28</v>
      </c>
      <c r="AQ7531" s="31">
        <f t="shared" si="722"/>
        <v>30</v>
      </c>
    </row>
    <row r="7532" spans="2:43" x14ac:dyDescent="0.3">
      <c r="B7532" s="37">
        <v>46179</v>
      </c>
      <c r="C7532" t="s">
        <v>35</v>
      </c>
      <c r="D7532" t="s">
        <v>52146</v>
      </c>
      <c r="E7532" t="s">
        <v>52147</v>
      </c>
      <c r="F7532" t="s">
        <v>52148</v>
      </c>
      <c r="G7532" t="s">
        <v>52149</v>
      </c>
      <c r="H7532" t="s">
        <v>52150</v>
      </c>
      <c r="I7532" t="s">
        <v>4365</v>
      </c>
      <c r="J7532" t="s">
        <v>4366</v>
      </c>
      <c r="K7532" t="s">
        <v>6343</v>
      </c>
      <c r="M7532" t="s">
        <v>52151</v>
      </c>
      <c r="N7532" t="s">
        <v>38016</v>
      </c>
      <c r="O7532" t="s">
        <v>11226</v>
      </c>
      <c r="P7532" t="s">
        <v>10897</v>
      </c>
      <c r="Q7532" t="s">
        <v>52152</v>
      </c>
      <c r="R7532" s="26">
        <v>2</v>
      </c>
      <c r="S7532" s="23">
        <v>345123150000</v>
      </c>
      <c r="T7532" t="s">
        <v>37</v>
      </c>
      <c r="U7532" t="s">
        <v>10410</v>
      </c>
      <c r="V7532" s="39">
        <v>46180</v>
      </c>
      <c r="W7532" s="41">
        <v>30</v>
      </c>
      <c r="X7532" s="26" t="s">
        <v>41762</v>
      </c>
      <c r="AE7532" s="41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 s="30">
        <f t="shared" si="724"/>
        <v>0</v>
      </c>
      <c r="AL7532" s="45">
        <v>2</v>
      </c>
      <c r="AM7532" s="32">
        <f t="shared" si="723"/>
        <v>2</v>
      </c>
      <c r="AN7532" s="33" t="str">
        <f t="shared" si="725"/>
        <v>NPN</v>
      </c>
      <c r="AO7532" s="33" t="str">
        <f t="shared" si="720"/>
        <v>2meses_pendientes</v>
      </c>
      <c r="AP7532" s="33">
        <f t="shared" si="721"/>
        <v>60</v>
      </c>
      <c r="AQ7532" s="31">
        <f t="shared" si="722"/>
        <v>7</v>
      </c>
    </row>
    <row r="7533" spans="2:43" x14ac:dyDescent="0.3">
      <c r="B7533" s="37">
        <v>46181</v>
      </c>
      <c r="C7533" t="s">
        <v>35</v>
      </c>
      <c r="D7533" t="s">
        <v>38010</v>
      </c>
      <c r="E7533" t="s">
        <v>38011</v>
      </c>
      <c r="F7533" t="s">
        <v>38012</v>
      </c>
      <c r="G7533" t="s">
        <v>38013</v>
      </c>
      <c r="H7533" t="s">
        <v>52153</v>
      </c>
      <c r="I7533" t="s">
        <v>4365</v>
      </c>
      <c r="J7533" t="s">
        <v>4366</v>
      </c>
      <c r="K7533" t="s">
        <v>6343</v>
      </c>
      <c r="M7533" t="s">
        <v>52154</v>
      </c>
      <c r="N7533" t="s">
        <v>38016</v>
      </c>
      <c r="O7533" t="s">
        <v>11226</v>
      </c>
      <c r="P7533" t="s">
        <v>10897</v>
      </c>
      <c r="Q7533" t="s">
        <v>52155</v>
      </c>
      <c r="R7533" s="26">
        <v>1</v>
      </c>
      <c r="S7533" s="23">
        <v>328029440000</v>
      </c>
      <c r="T7533" t="s">
        <v>37</v>
      </c>
      <c r="U7533" t="s">
        <v>10410</v>
      </c>
      <c r="V7533" s="39">
        <v>46180</v>
      </c>
      <c r="W7533" s="41">
        <v>14</v>
      </c>
      <c r="X7533" s="26" t="s">
        <v>41762</v>
      </c>
      <c r="AE7533" s="41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 s="30">
        <f t="shared" si="724"/>
        <v>0</v>
      </c>
      <c r="AL7533" s="45">
        <v>2</v>
      </c>
      <c r="AM7533" s="32">
        <f t="shared" si="723"/>
        <v>2</v>
      </c>
      <c r="AN7533" s="33" t="str">
        <f t="shared" si="725"/>
        <v>NPN</v>
      </c>
      <c r="AO7533" s="33" t="str">
        <f t="shared" si="720"/>
        <v>2meses_pendientes</v>
      </c>
      <c r="AP7533" s="33">
        <f t="shared" si="721"/>
        <v>28</v>
      </c>
      <c r="AQ7533" s="31">
        <f t="shared" si="722"/>
        <v>7</v>
      </c>
    </row>
    <row r="7534" spans="2:43" x14ac:dyDescent="0.3">
      <c r="B7534" s="37">
        <v>46183</v>
      </c>
      <c r="C7534" t="s">
        <v>35</v>
      </c>
      <c r="D7534" t="s">
        <v>52156</v>
      </c>
      <c r="E7534" t="s">
        <v>52157</v>
      </c>
      <c r="F7534" t="s">
        <v>52158</v>
      </c>
      <c r="G7534" t="s">
        <v>52159</v>
      </c>
      <c r="H7534" t="s">
        <v>52160</v>
      </c>
      <c r="I7534" t="s">
        <v>4365</v>
      </c>
      <c r="J7534" t="s">
        <v>4366</v>
      </c>
      <c r="K7534" t="s">
        <v>4365</v>
      </c>
      <c r="M7534" t="s">
        <v>52161</v>
      </c>
      <c r="N7534" t="s">
        <v>38016</v>
      </c>
      <c r="O7534" t="s">
        <v>11226</v>
      </c>
      <c r="P7534" t="s">
        <v>10897</v>
      </c>
      <c r="Q7534" t="s">
        <v>52162</v>
      </c>
      <c r="R7534" s="26">
        <v>3</v>
      </c>
      <c r="S7534" s="23">
        <v>363161990000</v>
      </c>
      <c r="T7534" t="s">
        <v>37</v>
      </c>
      <c r="U7534" t="s">
        <v>10410</v>
      </c>
      <c r="V7534" s="39">
        <v>46184</v>
      </c>
      <c r="W7534" s="41">
        <v>33</v>
      </c>
      <c r="X7534" s="26" t="s">
        <v>41762</v>
      </c>
      <c r="Z7534">
        <v>34.909999999999997</v>
      </c>
      <c r="AE7534" s="41">
        <v>34.909999999999997</v>
      </c>
      <c r="AF7534">
        <v>1</v>
      </c>
      <c r="AG7534">
        <v>0</v>
      </c>
      <c r="AH7534">
        <v>0</v>
      </c>
      <c r="AI7534">
        <v>0</v>
      </c>
      <c r="AJ7534">
        <v>0</v>
      </c>
      <c r="AK7534" s="30">
        <f t="shared" si="724"/>
        <v>1</v>
      </c>
      <c r="AL7534" s="45">
        <v>2</v>
      </c>
      <c r="AM7534" s="32">
        <f t="shared" si="723"/>
        <v>1</v>
      </c>
      <c r="AN7534" s="33" t="str">
        <f t="shared" si="725"/>
        <v>MOROSO</v>
      </c>
      <c r="AO7534" s="33" t="str">
        <f t="shared" si="720"/>
        <v>1meses_pendientes</v>
      </c>
      <c r="AP7534" s="33">
        <f t="shared" si="721"/>
        <v>33</v>
      </c>
      <c r="AQ7534" s="31">
        <f t="shared" si="722"/>
        <v>11</v>
      </c>
    </row>
    <row r="7535" spans="2:43" x14ac:dyDescent="0.3">
      <c r="B7535" s="37">
        <v>46185</v>
      </c>
      <c r="C7535" t="s">
        <v>35</v>
      </c>
      <c r="D7535" t="s">
        <v>52163</v>
      </c>
      <c r="E7535" t="s">
        <v>52164</v>
      </c>
      <c r="F7535" t="s">
        <v>52165</v>
      </c>
      <c r="G7535" t="s">
        <v>52166</v>
      </c>
      <c r="H7535" t="s">
        <v>52167</v>
      </c>
      <c r="I7535" t="s">
        <v>4365</v>
      </c>
      <c r="J7535" t="s">
        <v>4366</v>
      </c>
      <c r="K7535" t="s">
        <v>6343</v>
      </c>
      <c r="M7535" t="s">
        <v>52168</v>
      </c>
      <c r="N7535" t="s">
        <v>38016</v>
      </c>
      <c r="O7535" t="s">
        <v>11226</v>
      </c>
      <c r="P7535" t="s">
        <v>10897</v>
      </c>
      <c r="Q7535" t="s">
        <v>52169</v>
      </c>
      <c r="R7535" s="26">
        <v>2</v>
      </c>
      <c r="S7535" s="23">
        <v>365163880000</v>
      </c>
      <c r="T7535" t="s">
        <v>37</v>
      </c>
      <c r="U7535" t="s">
        <v>10410</v>
      </c>
      <c r="V7535" s="39">
        <v>46185</v>
      </c>
      <c r="W7535" s="41">
        <v>30</v>
      </c>
      <c r="X7535" s="26" t="s">
        <v>41762</v>
      </c>
      <c r="Y7535">
        <v>30.44</v>
      </c>
      <c r="AE7535" s="41">
        <v>30.44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 s="30">
        <f t="shared" si="724"/>
        <v>0</v>
      </c>
      <c r="AL7535" s="45">
        <v>2</v>
      </c>
      <c r="AM7535" s="32">
        <f t="shared" si="723"/>
        <v>2</v>
      </c>
      <c r="AN7535" s="33" t="str">
        <f t="shared" si="725"/>
        <v>NPN</v>
      </c>
      <c r="AO7535" s="33" t="str">
        <f t="shared" si="720"/>
        <v>2meses_pendientes</v>
      </c>
      <c r="AP7535" s="33">
        <f t="shared" si="721"/>
        <v>60</v>
      </c>
      <c r="AQ7535" s="31">
        <f t="shared" si="722"/>
        <v>12</v>
      </c>
    </row>
    <row r="7536" spans="2:43" x14ac:dyDescent="0.3">
      <c r="B7536" s="37">
        <v>46196</v>
      </c>
      <c r="C7536" t="s">
        <v>35</v>
      </c>
      <c r="D7536" t="s">
        <v>52170</v>
      </c>
      <c r="E7536" t="s">
        <v>52171</v>
      </c>
      <c r="F7536" t="s">
        <v>52172</v>
      </c>
      <c r="G7536" t="s">
        <v>52173</v>
      </c>
      <c r="H7536" t="s">
        <v>52174</v>
      </c>
      <c r="I7536" t="s">
        <v>4365</v>
      </c>
      <c r="J7536" t="s">
        <v>4366</v>
      </c>
      <c r="K7536" t="s">
        <v>6343</v>
      </c>
      <c r="M7536" t="s">
        <v>52175</v>
      </c>
      <c r="N7536" t="s">
        <v>37959</v>
      </c>
      <c r="O7536" t="s">
        <v>11226</v>
      </c>
      <c r="P7536" t="s">
        <v>10897</v>
      </c>
      <c r="Q7536" t="s">
        <v>52176</v>
      </c>
      <c r="R7536" s="26">
        <v>3</v>
      </c>
      <c r="S7536" s="23">
        <v>367174240000</v>
      </c>
      <c r="T7536" t="s">
        <v>37</v>
      </c>
      <c r="U7536" t="s">
        <v>10410</v>
      </c>
      <c r="V7536" s="39">
        <v>46196</v>
      </c>
      <c r="W7536" s="41">
        <v>31</v>
      </c>
      <c r="X7536" s="26" t="s">
        <v>41762</v>
      </c>
      <c r="Y7536">
        <v>34.909999999999997</v>
      </c>
      <c r="AE7536" s="41">
        <v>34.909999999999997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 s="30">
        <f t="shared" si="724"/>
        <v>0</v>
      </c>
      <c r="AL7536" s="45">
        <v>2</v>
      </c>
      <c r="AM7536" s="32">
        <f t="shared" si="723"/>
        <v>2</v>
      </c>
      <c r="AN7536" s="33" t="str">
        <f t="shared" si="725"/>
        <v>NPN</v>
      </c>
      <c r="AO7536" s="33" t="str">
        <f t="shared" si="720"/>
        <v>2meses_pendientes</v>
      </c>
      <c r="AP7536" s="33">
        <f t="shared" si="721"/>
        <v>62</v>
      </c>
      <c r="AQ7536" s="31">
        <f t="shared" si="722"/>
        <v>23</v>
      </c>
    </row>
    <row r="7537" spans="2:43" x14ac:dyDescent="0.3">
      <c r="B7537" s="37">
        <v>46196</v>
      </c>
      <c r="C7537" t="s">
        <v>35</v>
      </c>
      <c r="D7537" t="s">
        <v>52177</v>
      </c>
      <c r="E7537" t="s">
        <v>52178</v>
      </c>
      <c r="F7537" t="s">
        <v>52179</v>
      </c>
      <c r="G7537" t="s">
        <v>52180</v>
      </c>
      <c r="H7537" t="s">
        <v>52181</v>
      </c>
      <c r="I7537" t="s">
        <v>4365</v>
      </c>
      <c r="J7537" t="s">
        <v>8228</v>
      </c>
      <c r="K7537" t="s">
        <v>11278</v>
      </c>
      <c r="M7537" t="s">
        <v>52182</v>
      </c>
      <c r="N7537" t="s">
        <v>37959</v>
      </c>
      <c r="O7537" t="s">
        <v>11226</v>
      </c>
      <c r="P7537" t="s">
        <v>10897</v>
      </c>
      <c r="Q7537" t="s">
        <v>52183</v>
      </c>
      <c r="R7537" s="26">
        <v>2</v>
      </c>
      <c r="S7537" s="23">
        <v>369174590000</v>
      </c>
      <c r="T7537" t="s">
        <v>37</v>
      </c>
      <c r="U7537" t="s">
        <v>10410</v>
      </c>
      <c r="V7537" s="39">
        <v>46196</v>
      </c>
      <c r="W7537" s="41">
        <v>30</v>
      </c>
      <c r="X7537" s="26" t="s">
        <v>41762</v>
      </c>
      <c r="AE7537" s="41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 s="30">
        <f t="shared" si="724"/>
        <v>0</v>
      </c>
      <c r="AL7537" s="45">
        <v>2</v>
      </c>
      <c r="AM7537" s="32">
        <f t="shared" si="723"/>
        <v>2</v>
      </c>
      <c r="AN7537" s="33" t="str">
        <f t="shared" si="725"/>
        <v>NPN</v>
      </c>
      <c r="AO7537" s="33" t="str">
        <f t="shared" si="720"/>
        <v>2meses_pendientes</v>
      </c>
      <c r="AP7537" s="33">
        <f t="shared" si="721"/>
        <v>60</v>
      </c>
      <c r="AQ7537" s="31">
        <f t="shared" si="722"/>
        <v>23</v>
      </c>
    </row>
    <row r="7538" spans="2:43" x14ac:dyDescent="0.3">
      <c r="B7538" s="37">
        <v>46196</v>
      </c>
      <c r="C7538" t="s">
        <v>35</v>
      </c>
      <c r="D7538" t="s">
        <v>52184</v>
      </c>
      <c r="E7538" t="s">
        <v>52185</v>
      </c>
      <c r="F7538" t="s">
        <v>52186</v>
      </c>
      <c r="G7538" t="s">
        <v>52187</v>
      </c>
      <c r="H7538" t="s">
        <v>52188</v>
      </c>
      <c r="I7538" t="s">
        <v>46</v>
      </c>
      <c r="J7538" t="s">
        <v>707</v>
      </c>
      <c r="K7538" t="s">
        <v>37765</v>
      </c>
      <c r="M7538" t="s">
        <v>52189</v>
      </c>
      <c r="N7538" t="s">
        <v>37959</v>
      </c>
      <c r="O7538" t="s">
        <v>11226</v>
      </c>
      <c r="P7538" t="s">
        <v>10897</v>
      </c>
      <c r="Q7538" t="s">
        <v>52190</v>
      </c>
      <c r="R7538" s="26">
        <v>2</v>
      </c>
      <c r="S7538" s="23">
        <v>369173510000</v>
      </c>
      <c r="T7538" t="s">
        <v>37</v>
      </c>
      <c r="U7538" t="s">
        <v>10410</v>
      </c>
      <c r="V7538" s="39">
        <v>46195</v>
      </c>
      <c r="W7538" s="41">
        <v>30</v>
      </c>
      <c r="X7538" s="26" t="s">
        <v>41762</v>
      </c>
      <c r="AE7538" s="41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 s="30">
        <f t="shared" si="724"/>
        <v>0</v>
      </c>
      <c r="AL7538" s="45">
        <v>2</v>
      </c>
      <c r="AM7538" s="32">
        <f t="shared" si="723"/>
        <v>2</v>
      </c>
      <c r="AN7538" s="33" t="str">
        <f t="shared" si="725"/>
        <v>NPN</v>
      </c>
      <c r="AO7538" s="33" t="str">
        <f t="shared" si="720"/>
        <v>2meses_pendientes</v>
      </c>
      <c r="AP7538" s="33">
        <f t="shared" si="721"/>
        <v>60</v>
      </c>
      <c r="AQ7538" s="31">
        <f t="shared" si="722"/>
        <v>22</v>
      </c>
    </row>
    <row r="7539" spans="2:43" x14ac:dyDescent="0.3">
      <c r="B7539" s="37">
        <v>46182</v>
      </c>
      <c r="C7539" t="s">
        <v>35</v>
      </c>
      <c r="D7539" t="s">
        <v>52191</v>
      </c>
      <c r="E7539" t="s">
        <v>52192</v>
      </c>
      <c r="F7539" t="s">
        <v>52193</v>
      </c>
      <c r="G7539" t="s">
        <v>52194</v>
      </c>
      <c r="H7539" t="s">
        <v>52195</v>
      </c>
      <c r="I7539" t="s">
        <v>4365</v>
      </c>
      <c r="J7539" t="s">
        <v>4366</v>
      </c>
      <c r="K7539" t="s">
        <v>6343</v>
      </c>
      <c r="M7539" t="s">
        <v>52196</v>
      </c>
      <c r="N7539" t="s">
        <v>38031</v>
      </c>
      <c r="O7539" t="s">
        <v>11226</v>
      </c>
      <c r="P7539" t="s">
        <v>10897</v>
      </c>
      <c r="Q7539" t="s">
        <v>52197</v>
      </c>
      <c r="R7539" s="26">
        <v>2</v>
      </c>
      <c r="S7539" s="23">
        <v>367160870000</v>
      </c>
      <c r="T7539" t="s">
        <v>37</v>
      </c>
      <c r="U7539" t="s">
        <v>10410</v>
      </c>
      <c r="V7539" s="39">
        <v>46186</v>
      </c>
      <c r="W7539" s="41">
        <v>30</v>
      </c>
      <c r="X7539" s="26" t="s">
        <v>41762</v>
      </c>
      <c r="Y7539">
        <v>30.44</v>
      </c>
      <c r="AE7539" s="41">
        <v>30.44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 s="30">
        <f t="shared" si="724"/>
        <v>0</v>
      </c>
      <c r="AL7539" s="45">
        <v>2</v>
      </c>
      <c r="AM7539" s="32">
        <f t="shared" si="723"/>
        <v>2</v>
      </c>
      <c r="AN7539" s="33" t="str">
        <f t="shared" si="725"/>
        <v>NPN</v>
      </c>
      <c r="AO7539" s="33" t="str">
        <f t="shared" si="720"/>
        <v>2meses_pendientes</v>
      </c>
      <c r="AP7539" s="33">
        <f t="shared" si="721"/>
        <v>60</v>
      </c>
      <c r="AQ7539" s="31">
        <f t="shared" si="722"/>
        <v>13</v>
      </c>
    </row>
    <row r="7540" spans="2:43" x14ac:dyDescent="0.3">
      <c r="B7540" s="37">
        <v>46183</v>
      </c>
      <c r="C7540" t="s">
        <v>35</v>
      </c>
      <c r="D7540" t="s">
        <v>52198</v>
      </c>
      <c r="E7540" t="s">
        <v>52199</v>
      </c>
      <c r="F7540" t="s">
        <v>52200</v>
      </c>
      <c r="G7540" t="s">
        <v>52201</v>
      </c>
      <c r="H7540" t="s">
        <v>52202</v>
      </c>
      <c r="I7540" t="s">
        <v>4365</v>
      </c>
      <c r="J7540" t="s">
        <v>6116</v>
      </c>
      <c r="K7540" t="s">
        <v>7692</v>
      </c>
      <c r="M7540" t="s">
        <v>52203</v>
      </c>
      <c r="N7540" t="s">
        <v>38031</v>
      </c>
      <c r="O7540" t="s">
        <v>11226</v>
      </c>
      <c r="P7540" t="s">
        <v>10897</v>
      </c>
      <c r="Q7540" t="s">
        <v>52204</v>
      </c>
      <c r="R7540" s="26">
        <v>3</v>
      </c>
      <c r="S7540" s="23">
        <v>362161930000</v>
      </c>
      <c r="T7540" t="s">
        <v>37</v>
      </c>
      <c r="U7540" t="s">
        <v>10410</v>
      </c>
      <c r="V7540" s="39">
        <v>46184</v>
      </c>
      <c r="W7540" s="41">
        <v>33</v>
      </c>
      <c r="X7540" s="26" t="s">
        <v>41762</v>
      </c>
      <c r="AE7540" s="41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 s="30">
        <f t="shared" si="724"/>
        <v>0</v>
      </c>
      <c r="AL7540" s="45">
        <v>2</v>
      </c>
      <c r="AM7540" s="32">
        <f t="shared" si="723"/>
        <v>2</v>
      </c>
      <c r="AN7540" s="33" t="str">
        <f t="shared" si="725"/>
        <v>NPN</v>
      </c>
      <c r="AO7540" s="33" t="str">
        <f t="shared" si="720"/>
        <v>2meses_pendientes</v>
      </c>
      <c r="AP7540" s="33">
        <f t="shared" si="721"/>
        <v>66</v>
      </c>
      <c r="AQ7540" s="31">
        <f t="shared" si="722"/>
        <v>11</v>
      </c>
    </row>
    <row r="7541" spans="2:43" x14ac:dyDescent="0.3">
      <c r="B7541" s="37">
        <v>46183</v>
      </c>
      <c r="C7541" t="s">
        <v>35</v>
      </c>
      <c r="D7541" t="s">
        <v>52205</v>
      </c>
      <c r="E7541" t="s">
        <v>52206</v>
      </c>
      <c r="F7541" t="s">
        <v>52207</v>
      </c>
      <c r="G7541" t="s">
        <v>52208</v>
      </c>
      <c r="H7541" t="s">
        <v>52209</v>
      </c>
      <c r="I7541" t="s">
        <v>4365</v>
      </c>
      <c r="J7541" t="s">
        <v>4366</v>
      </c>
      <c r="K7541" t="s">
        <v>6343</v>
      </c>
      <c r="M7541" t="s">
        <v>52210</v>
      </c>
      <c r="N7541" t="s">
        <v>38031</v>
      </c>
      <c r="O7541" t="s">
        <v>11226</v>
      </c>
      <c r="P7541" t="s">
        <v>10897</v>
      </c>
      <c r="Q7541" t="s">
        <v>52211</v>
      </c>
      <c r="R7541" s="26">
        <v>2</v>
      </c>
      <c r="S7541" s="23">
        <v>366162360000</v>
      </c>
      <c r="T7541" t="s">
        <v>37</v>
      </c>
      <c r="U7541" t="s">
        <v>10410</v>
      </c>
      <c r="V7541" s="39">
        <v>46185</v>
      </c>
      <c r="W7541" s="41">
        <v>30</v>
      </c>
      <c r="X7541" s="26" t="s">
        <v>41762</v>
      </c>
      <c r="AE7541" s="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 s="30">
        <f t="shared" si="724"/>
        <v>0</v>
      </c>
      <c r="AL7541" s="45">
        <v>2</v>
      </c>
      <c r="AM7541" s="32">
        <f t="shared" si="723"/>
        <v>2</v>
      </c>
      <c r="AN7541" s="33" t="str">
        <f t="shared" si="725"/>
        <v>NPN</v>
      </c>
      <c r="AO7541" s="33" t="str">
        <f t="shared" si="720"/>
        <v>2meses_pendientes</v>
      </c>
      <c r="AP7541" s="33">
        <f t="shared" si="721"/>
        <v>60</v>
      </c>
      <c r="AQ7541" s="31">
        <f t="shared" si="722"/>
        <v>12</v>
      </c>
    </row>
    <row r="7542" spans="2:43" x14ac:dyDescent="0.3">
      <c r="B7542" s="37">
        <v>46167</v>
      </c>
      <c r="C7542" t="s">
        <v>35</v>
      </c>
      <c r="D7542" t="s">
        <v>52212</v>
      </c>
      <c r="E7542" t="s">
        <v>52213</v>
      </c>
      <c r="F7542" t="s">
        <v>52214</v>
      </c>
      <c r="G7542" t="s">
        <v>52215</v>
      </c>
      <c r="H7542" t="s">
        <v>52216</v>
      </c>
      <c r="I7542" t="s">
        <v>4365</v>
      </c>
      <c r="J7542" t="s">
        <v>8228</v>
      </c>
      <c r="K7542" t="s">
        <v>8229</v>
      </c>
      <c r="M7542" t="s">
        <v>52217</v>
      </c>
      <c r="N7542" t="s">
        <v>38060</v>
      </c>
      <c r="O7542" t="s">
        <v>11226</v>
      </c>
      <c r="P7542" t="s">
        <v>10897</v>
      </c>
      <c r="Q7542" t="s">
        <v>52218</v>
      </c>
      <c r="R7542" s="26">
        <v>3</v>
      </c>
      <c r="S7542" s="23">
        <v>363153760000</v>
      </c>
      <c r="T7542" t="s">
        <v>37</v>
      </c>
      <c r="U7542" t="s">
        <v>10410</v>
      </c>
      <c r="V7542" s="39">
        <v>46178</v>
      </c>
      <c r="W7542" s="41">
        <v>35</v>
      </c>
      <c r="X7542" s="26" t="s">
        <v>41762</v>
      </c>
      <c r="Y7542">
        <v>37.200000000000003</v>
      </c>
      <c r="AE7542" s="41">
        <v>37.200000000000003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 s="30">
        <f t="shared" si="724"/>
        <v>0</v>
      </c>
      <c r="AL7542" s="45">
        <v>2</v>
      </c>
      <c r="AM7542" s="32">
        <f t="shared" si="723"/>
        <v>2</v>
      </c>
      <c r="AN7542" s="33" t="str">
        <f t="shared" si="725"/>
        <v>NPN</v>
      </c>
      <c r="AO7542" s="33" t="str">
        <f t="shared" si="720"/>
        <v>2meses_pendientes</v>
      </c>
      <c r="AP7542" s="33">
        <f t="shared" si="721"/>
        <v>70</v>
      </c>
      <c r="AQ7542" s="31">
        <f t="shared" si="722"/>
        <v>5</v>
      </c>
    </row>
    <row r="7543" spans="2:43" x14ac:dyDescent="0.3">
      <c r="B7543" s="37">
        <v>46175</v>
      </c>
      <c r="C7543" t="s">
        <v>35</v>
      </c>
      <c r="D7543" t="s">
        <v>52219</v>
      </c>
      <c r="E7543" t="s">
        <v>52220</v>
      </c>
      <c r="F7543" t="s">
        <v>52221</v>
      </c>
      <c r="G7543" t="s">
        <v>52222</v>
      </c>
      <c r="H7543" t="s">
        <v>52223</v>
      </c>
      <c r="I7543" t="s">
        <v>4365</v>
      </c>
      <c r="J7543" t="s">
        <v>8228</v>
      </c>
      <c r="K7543" t="s">
        <v>12105</v>
      </c>
      <c r="M7543" t="s">
        <v>52224</v>
      </c>
      <c r="N7543" t="s">
        <v>38060</v>
      </c>
      <c r="O7543" t="s">
        <v>11226</v>
      </c>
      <c r="P7543" t="s">
        <v>10897</v>
      </c>
      <c r="Q7543" t="s">
        <v>52225</v>
      </c>
      <c r="R7543" s="26">
        <v>3</v>
      </c>
      <c r="S7543" s="23">
        <v>367152260000</v>
      </c>
      <c r="T7543" t="s">
        <v>37</v>
      </c>
      <c r="U7543" t="s">
        <v>10410</v>
      </c>
      <c r="V7543" s="39">
        <v>46175</v>
      </c>
      <c r="W7543" s="41">
        <v>33</v>
      </c>
      <c r="X7543" s="26" t="s">
        <v>41762</v>
      </c>
      <c r="Y7543">
        <v>34.909999999999997</v>
      </c>
      <c r="AE7543" s="41">
        <v>34.909999999999997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 s="30">
        <f t="shared" si="724"/>
        <v>0</v>
      </c>
      <c r="AL7543" s="45">
        <v>2</v>
      </c>
      <c r="AM7543" s="32">
        <f t="shared" si="723"/>
        <v>2</v>
      </c>
      <c r="AN7543" s="33" t="str">
        <f t="shared" si="725"/>
        <v>NPN</v>
      </c>
      <c r="AO7543" s="33" t="str">
        <f t="shared" si="720"/>
        <v>2meses_pendientes</v>
      </c>
      <c r="AP7543" s="33">
        <f t="shared" si="721"/>
        <v>66</v>
      </c>
      <c r="AQ7543" s="31">
        <f t="shared" si="722"/>
        <v>2</v>
      </c>
    </row>
    <row r="7544" spans="2:43" x14ac:dyDescent="0.3">
      <c r="B7544" s="37">
        <v>46186</v>
      </c>
      <c r="C7544" t="s">
        <v>35</v>
      </c>
      <c r="D7544" t="s">
        <v>52226</v>
      </c>
      <c r="E7544" t="s">
        <v>52227</v>
      </c>
      <c r="F7544" t="s">
        <v>52228</v>
      </c>
      <c r="G7544" t="s">
        <v>52229</v>
      </c>
      <c r="H7544" t="s">
        <v>52230</v>
      </c>
      <c r="I7544" t="s">
        <v>4365</v>
      </c>
      <c r="J7544" t="s">
        <v>4366</v>
      </c>
      <c r="K7544" t="s">
        <v>11091</v>
      </c>
      <c r="M7544" t="s">
        <v>52231</v>
      </c>
      <c r="N7544" t="s">
        <v>38060</v>
      </c>
      <c r="O7544" t="s">
        <v>11226</v>
      </c>
      <c r="P7544" t="s">
        <v>10897</v>
      </c>
      <c r="Q7544" t="s">
        <v>52232</v>
      </c>
      <c r="R7544" s="26">
        <v>3</v>
      </c>
      <c r="S7544" s="23">
        <v>367165190000</v>
      </c>
      <c r="T7544" t="s">
        <v>37</v>
      </c>
      <c r="U7544" t="s">
        <v>10410</v>
      </c>
      <c r="V7544" s="39">
        <v>46188</v>
      </c>
      <c r="W7544" s="41">
        <v>37</v>
      </c>
      <c r="X7544" s="26" t="s">
        <v>41762</v>
      </c>
      <c r="Z7544">
        <v>38.049999999999997</v>
      </c>
      <c r="AE7544" s="41">
        <v>38.049999999999997</v>
      </c>
      <c r="AF7544">
        <v>1</v>
      </c>
      <c r="AG7544">
        <v>0</v>
      </c>
      <c r="AH7544">
        <v>0</v>
      </c>
      <c r="AI7544">
        <v>0</v>
      </c>
      <c r="AJ7544">
        <v>0</v>
      </c>
      <c r="AK7544" s="30">
        <f t="shared" si="724"/>
        <v>1</v>
      </c>
      <c r="AL7544" s="45">
        <v>2</v>
      </c>
      <c r="AM7544" s="32">
        <f t="shared" si="723"/>
        <v>1</v>
      </c>
      <c r="AN7544" s="33" t="str">
        <f t="shared" si="725"/>
        <v>MOROSO</v>
      </c>
      <c r="AO7544" s="33" t="str">
        <f t="shared" si="720"/>
        <v>1meses_pendientes</v>
      </c>
      <c r="AP7544" s="33">
        <f t="shared" si="721"/>
        <v>37</v>
      </c>
      <c r="AQ7544" s="31">
        <f t="shared" si="722"/>
        <v>15</v>
      </c>
    </row>
    <row r="7545" spans="2:43" x14ac:dyDescent="0.3">
      <c r="B7545" s="37">
        <v>46175</v>
      </c>
      <c r="C7545" t="s">
        <v>35</v>
      </c>
      <c r="D7545" t="s">
        <v>52233</v>
      </c>
      <c r="E7545" t="s">
        <v>52234</v>
      </c>
      <c r="F7545" t="s">
        <v>52235</v>
      </c>
      <c r="G7545" t="s">
        <v>52236</v>
      </c>
      <c r="H7545" t="s">
        <v>52237</v>
      </c>
      <c r="I7545" t="s">
        <v>4365</v>
      </c>
      <c r="J7545" t="s">
        <v>8228</v>
      </c>
      <c r="K7545" t="s">
        <v>8229</v>
      </c>
      <c r="L7545" t="s">
        <v>52235</v>
      </c>
      <c r="M7545" t="s">
        <v>52238</v>
      </c>
      <c r="N7545" t="s">
        <v>52239</v>
      </c>
      <c r="O7545" t="s">
        <v>11226</v>
      </c>
      <c r="P7545" t="s">
        <v>10897</v>
      </c>
      <c r="Q7545" t="s">
        <v>52240</v>
      </c>
      <c r="R7545" s="26">
        <v>3</v>
      </c>
      <c r="S7545" s="23">
        <v>348370110000</v>
      </c>
      <c r="T7545" t="s">
        <v>37</v>
      </c>
      <c r="U7545" t="s">
        <v>10410</v>
      </c>
      <c r="V7545" s="39">
        <v>46177</v>
      </c>
      <c r="W7545" s="41">
        <v>33</v>
      </c>
      <c r="X7545" s="26" t="s">
        <v>41762</v>
      </c>
      <c r="Y7545">
        <v>34.909999999999997</v>
      </c>
      <c r="AE7545" s="41">
        <v>34.909999999999997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 s="30">
        <f t="shared" si="724"/>
        <v>0</v>
      </c>
      <c r="AL7545" s="45">
        <v>2</v>
      </c>
      <c r="AM7545" s="32">
        <f t="shared" si="723"/>
        <v>2</v>
      </c>
      <c r="AN7545" s="33" t="str">
        <f t="shared" si="725"/>
        <v>NPN</v>
      </c>
      <c r="AO7545" s="33" t="str">
        <f t="shared" si="720"/>
        <v>2meses_pendientes</v>
      </c>
      <c r="AP7545" s="33">
        <f t="shared" si="721"/>
        <v>66</v>
      </c>
      <c r="AQ7545" s="31">
        <f t="shared" si="722"/>
        <v>4</v>
      </c>
    </row>
    <row r="7546" spans="2:43" x14ac:dyDescent="0.3">
      <c r="B7546" s="37">
        <v>46178</v>
      </c>
      <c r="C7546" t="s">
        <v>35</v>
      </c>
      <c r="D7546" t="s">
        <v>52241</v>
      </c>
      <c r="E7546" t="s">
        <v>37959</v>
      </c>
      <c r="F7546" t="s">
        <v>52242</v>
      </c>
      <c r="G7546" t="s">
        <v>52243</v>
      </c>
      <c r="H7546" t="s">
        <v>52244</v>
      </c>
      <c r="I7546" t="s">
        <v>4365</v>
      </c>
      <c r="J7546" t="s">
        <v>8228</v>
      </c>
      <c r="K7546" t="s">
        <v>8229</v>
      </c>
      <c r="L7546" t="s">
        <v>52242</v>
      </c>
      <c r="M7546" t="s">
        <v>52245</v>
      </c>
      <c r="N7546" t="s">
        <v>52239</v>
      </c>
      <c r="O7546" t="s">
        <v>11226</v>
      </c>
      <c r="P7546" t="s">
        <v>10897</v>
      </c>
      <c r="Q7546" t="s">
        <v>52246</v>
      </c>
      <c r="R7546" s="26">
        <v>3</v>
      </c>
      <c r="S7546" s="23">
        <v>362156880000</v>
      </c>
      <c r="T7546" t="s">
        <v>37</v>
      </c>
      <c r="U7546" t="s">
        <v>10410</v>
      </c>
      <c r="V7546" s="39">
        <v>46183</v>
      </c>
      <c r="W7546" s="41">
        <v>33</v>
      </c>
      <c r="X7546" s="26" t="s">
        <v>41762</v>
      </c>
      <c r="Y7546">
        <v>55.09</v>
      </c>
      <c r="AE7546" s="41">
        <v>55.09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 s="30">
        <f t="shared" si="724"/>
        <v>0</v>
      </c>
      <c r="AL7546" s="45">
        <v>2</v>
      </c>
      <c r="AM7546" s="32">
        <f t="shared" si="723"/>
        <v>2</v>
      </c>
      <c r="AN7546" s="33" t="str">
        <f t="shared" si="725"/>
        <v>NPN</v>
      </c>
      <c r="AO7546" s="33" t="str">
        <f t="shared" si="720"/>
        <v>2meses_pendientes</v>
      </c>
      <c r="AP7546" s="33">
        <f t="shared" si="721"/>
        <v>66</v>
      </c>
      <c r="AQ7546" s="31">
        <f t="shared" si="722"/>
        <v>10</v>
      </c>
    </row>
    <row r="7547" spans="2:43" x14ac:dyDescent="0.3">
      <c r="B7547" s="37">
        <v>46183</v>
      </c>
      <c r="C7547" t="s">
        <v>35</v>
      </c>
      <c r="D7547" t="s">
        <v>52247</v>
      </c>
      <c r="E7547" t="s">
        <v>52248</v>
      </c>
      <c r="F7547" t="s">
        <v>52249</v>
      </c>
      <c r="G7547" t="s">
        <v>52250</v>
      </c>
      <c r="H7547" t="s">
        <v>52251</v>
      </c>
      <c r="I7547" t="s">
        <v>4365</v>
      </c>
      <c r="J7547" t="s">
        <v>6116</v>
      </c>
      <c r="K7547" t="s">
        <v>7692</v>
      </c>
      <c r="L7547" t="s">
        <v>52249</v>
      </c>
      <c r="M7547" t="s">
        <v>52252</v>
      </c>
      <c r="N7547" t="s">
        <v>52239</v>
      </c>
      <c r="O7547" t="s">
        <v>11226</v>
      </c>
      <c r="P7547" t="s">
        <v>10897</v>
      </c>
      <c r="Q7547" t="s">
        <v>52253</v>
      </c>
      <c r="R7547" s="26">
        <v>2</v>
      </c>
      <c r="S7547" s="23">
        <v>362161830000</v>
      </c>
      <c r="T7547" t="s">
        <v>37</v>
      </c>
      <c r="U7547" t="s">
        <v>10410</v>
      </c>
      <c r="V7547" s="39">
        <v>46186</v>
      </c>
      <c r="W7547" s="41">
        <v>30</v>
      </c>
      <c r="X7547" s="26" t="s">
        <v>41762</v>
      </c>
      <c r="Y7547">
        <v>15.22</v>
      </c>
      <c r="Z7547">
        <v>15.22</v>
      </c>
      <c r="AE7547" s="41">
        <v>30.44</v>
      </c>
      <c r="AF7547">
        <v>1</v>
      </c>
      <c r="AG7547">
        <v>0</v>
      </c>
      <c r="AH7547">
        <v>0</v>
      </c>
      <c r="AI7547">
        <v>0</v>
      </c>
      <c r="AJ7547">
        <v>0</v>
      </c>
      <c r="AK7547" s="30">
        <f t="shared" si="724"/>
        <v>1</v>
      </c>
      <c r="AL7547" s="45">
        <v>2</v>
      </c>
      <c r="AM7547" s="32">
        <f t="shared" si="723"/>
        <v>1</v>
      </c>
      <c r="AN7547" s="33" t="str">
        <f t="shared" si="725"/>
        <v>MOROSO</v>
      </c>
      <c r="AO7547" s="33" t="str">
        <f t="shared" si="720"/>
        <v>1meses_pendientes</v>
      </c>
      <c r="AP7547" s="33">
        <f t="shared" si="721"/>
        <v>30</v>
      </c>
      <c r="AQ7547" s="31">
        <f t="shared" si="722"/>
        <v>13</v>
      </c>
    </row>
    <row r="7548" spans="2:43" x14ac:dyDescent="0.3">
      <c r="B7548" s="37">
        <v>46184</v>
      </c>
      <c r="C7548" t="s">
        <v>35</v>
      </c>
      <c r="D7548" t="s">
        <v>52254</v>
      </c>
      <c r="E7548" t="s">
        <v>52255</v>
      </c>
      <c r="F7548" t="s">
        <v>52256</v>
      </c>
      <c r="G7548" t="s">
        <v>52257</v>
      </c>
      <c r="H7548" t="s">
        <v>52258</v>
      </c>
      <c r="I7548" t="s">
        <v>4365</v>
      </c>
      <c r="J7548" t="s">
        <v>6116</v>
      </c>
      <c r="K7548" t="s">
        <v>7692</v>
      </c>
      <c r="L7548" t="s">
        <v>52256</v>
      </c>
      <c r="M7548" t="s">
        <v>52259</v>
      </c>
      <c r="N7548" t="s">
        <v>52239</v>
      </c>
      <c r="O7548" t="s">
        <v>11226</v>
      </c>
      <c r="P7548" t="s">
        <v>10897</v>
      </c>
      <c r="Q7548" t="s">
        <v>52260</v>
      </c>
      <c r="R7548" s="26">
        <v>2</v>
      </c>
      <c r="S7548" s="23">
        <v>361163780000</v>
      </c>
      <c r="T7548" t="s">
        <v>37</v>
      </c>
      <c r="U7548" t="s">
        <v>10410</v>
      </c>
      <c r="V7548" s="39">
        <v>46189</v>
      </c>
      <c r="W7548" s="41">
        <v>30</v>
      </c>
      <c r="X7548" s="26" t="s">
        <v>41762</v>
      </c>
      <c r="Y7548">
        <v>15.22</v>
      </c>
      <c r="Z7548">
        <v>15.22</v>
      </c>
      <c r="AE7548" s="41">
        <v>30.44</v>
      </c>
      <c r="AF7548">
        <v>1</v>
      </c>
      <c r="AG7548">
        <v>0</v>
      </c>
      <c r="AH7548">
        <v>0</v>
      </c>
      <c r="AI7548">
        <v>0</v>
      </c>
      <c r="AJ7548">
        <v>0</v>
      </c>
      <c r="AK7548" s="30">
        <f t="shared" si="724"/>
        <v>1</v>
      </c>
      <c r="AL7548" s="45">
        <v>2</v>
      </c>
      <c r="AM7548" s="32">
        <f t="shared" si="723"/>
        <v>1</v>
      </c>
      <c r="AN7548" s="33" t="str">
        <f t="shared" si="725"/>
        <v>MOROSO</v>
      </c>
      <c r="AO7548" s="33" t="str">
        <f t="shared" si="720"/>
        <v>1meses_pendientes</v>
      </c>
      <c r="AP7548" s="33">
        <f t="shared" si="721"/>
        <v>30</v>
      </c>
      <c r="AQ7548" s="31">
        <f t="shared" si="722"/>
        <v>16</v>
      </c>
    </row>
    <row r="7549" spans="2:43" x14ac:dyDescent="0.3">
      <c r="B7549" s="37">
        <v>46185</v>
      </c>
      <c r="C7549" t="s">
        <v>35</v>
      </c>
      <c r="D7549" t="s">
        <v>52261</v>
      </c>
      <c r="E7549" t="s">
        <v>52262</v>
      </c>
      <c r="F7549" t="s">
        <v>52263</v>
      </c>
      <c r="G7549" t="s">
        <v>52264</v>
      </c>
      <c r="H7549" t="s">
        <v>52265</v>
      </c>
      <c r="I7549" t="s">
        <v>4365</v>
      </c>
      <c r="J7549" t="s">
        <v>4366</v>
      </c>
      <c r="K7549" t="s">
        <v>6343</v>
      </c>
      <c r="L7549" t="s">
        <v>52263</v>
      </c>
      <c r="M7549" t="s">
        <v>52266</v>
      </c>
      <c r="N7549" t="s">
        <v>52239</v>
      </c>
      <c r="O7549" t="s">
        <v>11226</v>
      </c>
      <c r="P7549" t="s">
        <v>10897</v>
      </c>
      <c r="Q7549" t="s">
        <v>52267</v>
      </c>
      <c r="R7549" s="26">
        <v>3</v>
      </c>
      <c r="S7549" s="23">
        <v>367164590000</v>
      </c>
      <c r="T7549" t="s">
        <v>37</v>
      </c>
      <c r="U7549" t="s">
        <v>10410</v>
      </c>
      <c r="V7549" s="39">
        <v>46188</v>
      </c>
      <c r="W7549" s="41">
        <v>33</v>
      </c>
      <c r="X7549" s="26" t="s">
        <v>41762</v>
      </c>
      <c r="Z7549">
        <v>34.909999999999997</v>
      </c>
      <c r="AE7549" s="41">
        <v>34.909999999999997</v>
      </c>
      <c r="AF7549">
        <v>1</v>
      </c>
      <c r="AG7549">
        <v>0</v>
      </c>
      <c r="AH7549">
        <v>0</v>
      </c>
      <c r="AI7549">
        <v>0</v>
      </c>
      <c r="AJ7549">
        <v>0</v>
      </c>
      <c r="AK7549" s="30">
        <f t="shared" si="724"/>
        <v>1</v>
      </c>
      <c r="AL7549" s="45">
        <v>2</v>
      </c>
      <c r="AM7549" s="32">
        <f t="shared" si="723"/>
        <v>1</v>
      </c>
      <c r="AN7549" s="33" t="str">
        <f t="shared" si="725"/>
        <v>MOROSO</v>
      </c>
      <c r="AO7549" s="33" t="str">
        <f t="shared" si="720"/>
        <v>1meses_pendientes</v>
      </c>
      <c r="AP7549" s="33">
        <f t="shared" si="721"/>
        <v>33</v>
      </c>
      <c r="AQ7549" s="31">
        <f t="shared" si="722"/>
        <v>15</v>
      </c>
    </row>
    <row r="7550" spans="2:43" x14ac:dyDescent="0.3">
      <c r="B7550" s="37">
        <v>46188</v>
      </c>
      <c r="C7550" t="s">
        <v>35</v>
      </c>
      <c r="D7550" t="s">
        <v>52268</v>
      </c>
      <c r="E7550" t="s">
        <v>52269</v>
      </c>
      <c r="F7550" t="s">
        <v>52270</v>
      </c>
      <c r="G7550" t="s">
        <v>52271</v>
      </c>
      <c r="H7550" t="s">
        <v>52272</v>
      </c>
      <c r="I7550" t="s">
        <v>4365</v>
      </c>
      <c r="J7550" t="s">
        <v>8228</v>
      </c>
      <c r="K7550" t="s">
        <v>8229</v>
      </c>
      <c r="L7550" t="s">
        <v>52270</v>
      </c>
      <c r="M7550" t="s">
        <v>52273</v>
      </c>
      <c r="N7550" t="s">
        <v>52239</v>
      </c>
      <c r="O7550" t="s">
        <v>11226</v>
      </c>
      <c r="P7550" t="s">
        <v>10897</v>
      </c>
      <c r="Q7550" t="s">
        <v>52274</v>
      </c>
      <c r="R7550" s="26">
        <v>3</v>
      </c>
      <c r="S7550" s="23">
        <v>339006320000</v>
      </c>
      <c r="T7550" t="s">
        <v>37</v>
      </c>
      <c r="U7550" t="s">
        <v>10410</v>
      </c>
      <c r="V7550" s="39">
        <v>46189</v>
      </c>
      <c r="W7550" s="41">
        <v>33</v>
      </c>
      <c r="X7550" s="26" t="s">
        <v>41762</v>
      </c>
      <c r="AE7550" s="41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 s="30">
        <f t="shared" si="724"/>
        <v>0</v>
      </c>
      <c r="AL7550" s="45">
        <v>2</v>
      </c>
      <c r="AM7550" s="32">
        <f t="shared" si="723"/>
        <v>2</v>
      </c>
      <c r="AN7550" s="33" t="str">
        <f t="shared" si="725"/>
        <v>NPN</v>
      </c>
      <c r="AO7550" s="33" t="str">
        <f t="shared" ref="AO7550:AO7613" si="726">CONCATENATE(AM7550,"meses_pendientes")</f>
        <v>2meses_pendientes</v>
      </c>
      <c r="AP7550" s="33">
        <f t="shared" ref="AP7550:AP7613" si="727">AM7550*W7550</f>
        <v>66</v>
      </c>
      <c r="AQ7550" s="31">
        <f t="shared" ref="AQ7550:AQ7613" si="728">DAY(V7550)</f>
        <v>16</v>
      </c>
    </row>
    <row r="7551" spans="2:43" x14ac:dyDescent="0.3">
      <c r="B7551" s="37">
        <v>46193</v>
      </c>
      <c r="C7551" t="s">
        <v>35</v>
      </c>
      <c r="D7551" t="s">
        <v>52275</v>
      </c>
      <c r="E7551" t="s">
        <v>52276</v>
      </c>
      <c r="F7551" t="s">
        <v>52277</v>
      </c>
      <c r="G7551" t="s">
        <v>52278</v>
      </c>
      <c r="H7551" t="s">
        <v>52279</v>
      </c>
      <c r="I7551" t="s">
        <v>4365</v>
      </c>
      <c r="J7551" t="s">
        <v>8228</v>
      </c>
      <c r="K7551" t="s">
        <v>8229</v>
      </c>
      <c r="L7551" t="s">
        <v>52277</v>
      </c>
      <c r="M7551" t="s">
        <v>52280</v>
      </c>
      <c r="N7551" t="s">
        <v>52239</v>
      </c>
      <c r="O7551" t="s">
        <v>11226</v>
      </c>
      <c r="P7551" t="s">
        <v>10897</v>
      </c>
      <c r="Q7551" t="s">
        <v>52281</v>
      </c>
      <c r="R7551" s="26">
        <v>2</v>
      </c>
      <c r="S7551" s="23">
        <v>364171640000</v>
      </c>
      <c r="T7551" t="s">
        <v>37</v>
      </c>
      <c r="U7551" t="s">
        <v>10410</v>
      </c>
      <c r="V7551" s="39">
        <v>46193</v>
      </c>
      <c r="W7551" s="41">
        <v>30</v>
      </c>
      <c r="X7551" s="26" t="s">
        <v>41762</v>
      </c>
      <c r="AE7551" s="4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 s="30">
        <f t="shared" si="724"/>
        <v>0</v>
      </c>
      <c r="AL7551" s="45">
        <v>2</v>
      </c>
      <c r="AM7551" s="32">
        <f t="shared" si="723"/>
        <v>2</v>
      </c>
      <c r="AN7551" s="33" t="str">
        <f t="shared" si="725"/>
        <v>NPN</v>
      </c>
      <c r="AO7551" s="33" t="str">
        <f t="shared" si="726"/>
        <v>2meses_pendientes</v>
      </c>
      <c r="AP7551" s="33">
        <f t="shared" si="727"/>
        <v>60</v>
      </c>
      <c r="AQ7551" s="31">
        <f t="shared" si="728"/>
        <v>20</v>
      </c>
    </row>
    <row r="7552" spans="2:43" x14ac:dyDescent="0.3">
      <c r="B7552" s="37">
        <v>46195</v>
      </c>
      <c r="C7552" t="s">
        <v>35</v>
      </c>
      <c r="D7552" t="s">
        <v>52282</v>
      </c>
      <c r="E7552" t="s">
        <v>52283</v>
      </c>
      <c r="F7552" t="s">
        <v>52284</v>
      </c>
      <c r="G7552" t="s">
        <v>52285</v>
      </c>
      <c r="H7552" t="s">
        <v>52286</v>
      </c>
      <c r="I7552" t="s">
        <v>46</v>
      </c>
      <c r="J7552" t="s">
        <v>707</v>
      </c>
      <c r="K7552" t="s">
        <v>37765</v>
      </c>
      <c r="L7552" t="s">
        <v>52284</v>
      </c>
      <c r="M7552" t="s">
        <v>52287</v>
      </c>
      <c r="N7552" t="s">
        <v>52239</v>
      </c>
      <c r="O7552" t="s">
        <v>11226</v>
      </c>
      <c r="P7552" t="s">
        <v>10897</v>
      </c>
      <c r="Q7552" t="s">
        <v>52288</v>
      </c>
      <c r="R7552" s="26">
        <v>3</v>
      </c>
      <c r="S7552" s="23">
        <v>362173590000</v>
      </c>
      <c r="T7552" t="s">
        <v>37</v>
      </c>
      <c r="U7552" t="s">
        <v>10410</v>
      </c>
      <c r="V7552" s="39">
        <v>46196</v>
      </c>
      <c r="W7552" s="41">
        <v>35</v>
      </c>
      <c r="X7552" s="26" t="s">
        <v>41762</v>
      </c>
      <c r="Y7552">
        <v>37.049999999999997</v>
      </c>
      <c r="AE7552" s="41">
        <v>37.049999999999997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 s="30">
        <f t="shared" si="724"/>
        <v>0</v>
      </c>
      <c r="AL7552" s="45">
        <v>2</v>
      </c>
      <c r="AM7552" s="32">
        <f t="shared" si="723"/>
        <v>2</v>
      </c>
      <c r="AN7552" s="33" t="str">
        <f t="shared" si="725"/>
        <v>NPN</v>
      </c>
      <c r="AO7552" s="33" t="str">
        <f t="shared" si="726"/>
        <v>2meses_pendientes</v>
      </c>
      <c r="AP7552" s="33">
        <f t="shared" si="727"/>
        <v>70</v>
      </c>
      <c r="AQ7552" s="31">
        <f t="shared" si="728"/>
        <v>23</v>
      </c>
    </row>
    <row r="7553" spans="2:43" x14ac:dyDescent="0.3">
      <c r="B7553" s="37">
        <v>46202</v>
      </c>
      <c r="C7553" t="s">
        <v>35</v>
      </c>
      <c r="D7553" t="s">
        <v>52289</v>
      </c>
      <c r="E7553" t="s">
        <v>52290</v>
      </c>
      <c r="F7553" t="s">
        <v>52291</v>
      </c>
      <c r="G7553" t="s">
        <v>52292</v>
      </c>
      <c r="H7553" t="s">
        <v>52293</v>
      </c>
      <c r="I7553" t="s">
        <v>4365</v>
      </c>
      <c r="J7553" t="s">
        <v>8228</v>
      </c>
      <c r="K7553" t="s">
        <v>8229</v>
      </c>
      <c r="L7553" t="s">
        <v>52291</v>
      </c>
      <c r="M7553" t="s">
        <v>52294</v>
      </c>
      <c r="N7553" t="s">
        <v>52239</v>
      </c>
      <c r="O7553" t="s">
        <v>11226</v>
      </c>
      <c r="P7553" t="s">
        <v>10897</v>
      </c>
      <c r="Q7553" t="s">
        <v>52295</v>
      </c>
      <c r="R7553" s="26">
        <v>3</v>
      </c>
      <c r="S7553" s="23">
        <v>367180790000</v>
      </c>
      <c r="T7553" t="s">
        <v>37</v>
      </c>
      <c r="U7553" t="s">
        <v>10410</v>
      </c>
      <c r="V7553" s="39">
        <v>46202</v>
      </c>
      <c r="W7553" s="41">
        <v>36.24</v>
      </c>
      <c r="X7553" s="26" t="s">
        <v>41762</v>
      </c>
      <c r="AE7553" s="41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 s="30">
        <f t="shared" si="724"/>
        <v>0</v>
      </c>
      <c r="AL7553" s="45">
        <v>2</v>
      </c>
      <c r="AM7553" s="32">
        <f t="shared" si="723"/>
        <v>2</v>
      </c>
      <c r="AN7553" s="33" t="str">
        <f t="shared" si="725"/>
        <v>NPN</v>
      </c>
      <c r="AO7553" s="33" t="str">
        <f t="shared" si="726"/>
        <v>2meses_pendientes</v>
      </c>
      <c r="AP7553" s="33">
        <f t="shared" si="727"/>
        <v>72.48</v>
      </c>
      <c r="AQ7553" s="31">
        <f t="shared" si="728"/>
        <v>29</v>
      </c>
    </row>
    <row r="7554" spans="2:43" x14ac:dyDescent="0.3">
      <c r="B7554" s="37">
        <v>46174</v>
      </c>
      <c r="C7554" t="s">
        <v>35</v>
      </c>
      <c r="D7554" t="s">
        <v>52296</v>
      </c>
      <c r="E7554" t="s">
        <v>52297</v>
      </c>
      <c r="F7554" t="s">
        <v>10901</v>
      </c>
      <c r="G7554" t="s">
        <v>10957</v>
      </c>
      <c r="H7554" t="s">
        <v>10932</v>
      </c>
      <c r="I7554" t="s">
        <v>46</v>
      </c>
      <c r="J7554" t="s">
        <v>6771</v>
      </c>
      <c r="K7554" t="s">
        <v>7972</v>
      </c>
      <c r="L7554" t="s">
        <v>52298</v>
      </c>
      <c r="M7554" t="s">
        <v>10921</v>
      </c>
      <c r="N7554" t="s">
        <v>10895</v>
      </c>
      <c r="O7554" t="s">
        <v>38137</v>
      </c>
      <c r="P7554" t="s">
        <v>10897</v>
      </c>
      <c r="Q7554" t="s">
        <v>52299</v>
      </c>
      <c r="R7554" s="26">
        <v>2</v>
      </c>
      <c r="S7554" s="23">
        <v>367152010000</v>
      </c>
      <c r="T7554" t="s">
        <v>37</v>
      </c>
      <c r="U7554" t="s">
        <v>10410</v>
      </c>
      <c r="V7554" s="39">
        <v>46175</v>
      </c>
      <c r="W7554" s="41">
        <v>30</v>
      </c>
      <c r="X7554" s="26" t="s">
        <v>41762</v>
      </c>
      <c r="Z7554">
        <v>30.44</v>
      </c>
      <c r="AE7554" s="41">
        <v>30.44</v>
      </c>
      <c r="AF7554">
        <v>1</v>
      </c>
      <c r="AG7554">
        <v>0</v>
      </c>
      <c r="AH7554">
        <v>0</v>
      </c>
      <c r="AI7554">
        <v>0</v>
      </c>
      <c r="AJ7554">
        <v>0</v>
      </c>
      <c r="AK7554" s="30">
        <f t="shared" si="724"/>
        <v>1</v>
      </c>
      <c r="AL7554" s="45">
        <v>2</v>
      </c>
      <c r="AM7554" s="32">
        <f t="shared" ref="AM7554:AM7617" si="729">AL7554-AK7554</f>
        <v>1</v>
      </c>
      <c r="AN7554" s="33" t="str">
        <f t="shared" si="725"/>
        <v>MOROSO</v>
      </c>
      <c r="AO7554" s="33" t="str">
        <f t="shared" si="726"/>
        <v>1meses_pendientes</v>
      </c>
      <c r="AP7554" s="33">
        <f t="shared" si="727"/>
        <v>30</v>
      </c>
      <c r="AQ7554" s="31">
        <f t="shared" si="728"/>
        <v>2</v>
      </c>
    </row>
    <row r="7555" spans="2:43" x14ac:dyDescent="0.3">
      <c r="B7555" s="37">
        <v>46175</v>
      </c>
      <c r="C7555" t="s">
        <v>35</v>
      </c>
      <c r="D7555" t="s">
        <v>52300</v>
      </c>
      <c r="E7555" t="s">
        <v>52301</v>
      </c>
      <c r="F7555" t="s">
        <v>10901</v>
      </c>
      <c r="G7555" t="s">
        <v>10890</v>
      </c>
      <c r="H7555" t="s">
        <v>10932</v>
      </c>
      <c r="I7555" t="s">
        <v>46</v>
      </c>
      <c r="J7555" t="s">
        <v>6771</v>
      </c>
      <c r="K7555" t="s">
        <v>7972</v>
      </c>
      <c r="L7555" t="s">
        <v>52302</v>
      </c>
      <c r="M7555" t="s">
        <v>10921</v>
      </c>
      <c r="N7555" t="s">
        <v>10895</v>
      </c>
      <c r="O7555" t="s">
        <v>38137</v>
      </c>
      <c r="P7555" t="s">
        <v>10897</v>
      </c>
      <c r="Q7555" t="s">
        <v>52303</v>
      </c>
      <c r="R7555" s="26">
        <v>2</v>
      </c>
      <c r="S7555" s="23">
        <v>335059510000</v>
      </c>
      <c r="T7555" t="s">
        <v>37</v>
      </c>
      <c r="U7555" t="s">
        <v>10410</v>
      </c>
      <c r="V7555" s="39">
        <v>46175</v>
      </c>
      <c r="W7555" s="41">
        <v>26</v>
      </c>
      <c r="X7555" s="26" t="s">
        <v>41762</v>
      </c>
      <c r="Y7555">
        <v>23.4</v>
      </c>
      <c r="AE7555" s="41">
        <v>23.4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 s="30">
        <f t="shared" ref="AK7555:AK7618" si="730">SUM(AF7555:AJ7555)</f>
        <v>0</v>
      </c>
      <c r="AL7555" s="45">
        <v>2</v>
      </c>
      <c r="AM7555" s="32">
        <f t="shared" si="729"/>
        <v>2</v>
      </c>
      <c r="AN7555" s="33" t="str">
        <f t="shared" ref="AN7555:AN7618" si="731">IF(AM7555&gt;=AL7555,"NPN","MOROSO")</f>
        <v>NPN</v>
      </c>
      <c r="AO7555" s="33" t="str">
        <f t="shared" si="726"/>
        <v>2meses_pendientes</v>
      </c>
      <c r="AP7555" s="33">
        <f t="shared" si="727"/>
        <v>52</v>
      </c>
      <c r="AQ7555" s="31">
        <f t="shared" si="728"/>
        <v>2</v>
      </c>
    </row>
    <row r="7556" spans="2:43" x14ac:dyDescent="0.3">
      <c r="B7556" s="37">
        <v>46175</v>
      </c>
      <c r="C7556" t="s">
        <v>35</v>
      </c>
      <c r="D7556" t="s">
        <v>52304</v>
      </c>
      <c r="E7556" t="s">
        <v>52305</v>
      </c>
      <c r="F7556" t="s">
        <v>10901</v>
      </c>
      <c r="G7556" t="s">
        <v>10957</v>
      </c>
      <c r="H7556" t="s">
        <v>10932</v>
      </c>
      <c r="I7556" t="s">
        <v>46</v>
      </c>
      <c r="J7556" t="s">
        <v>6771</v>
      </c>
      <c r="K7556" t="s">
        <v>7972</v>
      </c>
      <c r="L7556" t="s">
        <v>52306</v>
      </c>
      <c r="M7556" t="s">
        <v>10921</v>
      </c>
      <c r="N7556" t="s">
        <v>10895</v>
      </c>
      <c r="O7556" t="s">
        <v>38137</v>
      </c>
      <c r="P7556" t="s">
        <v>10897</v>
      </c>
      <c r="Q7556" t="s">
        <v>52307</v>
      </c>
      <c r="R7556" s="26">
        <v>2</v>
      </c>
      <c r="S7556" s="23">
        <v>366154030000</v>
      </c>
      <c r="T7556" t="s">
        <v>37</v>
      </c>
      <c r="U7556" t="s">
        <v>10410</v>
      </c>
      <c r="V7556" s="39">
        <v>46176</v>
      </c>
      <c r="W7556" s="41">
        <v>30</v>
      </c>
      <c r="X7556" s="26" t="s">
        <v>41762</v>
      </c>
      <c r="Z7556">
        <v>30.44</v>
      </c>
      <c r="AE7556" s="41">
        <v>30.44</v>
      </c>
      <c r="AF7556">
        <v>1</v>
      </c>
      <c r="AG7556">
        <v>0</v>
      </c>
      <c r="AH7556">
        <v>0</v>
      </c>
      <c r="AI7556">
        <v>0</v>
      </c>
      <c r="AJ7556">
        <v>0</v>
      </c>
      <c r="AK7556" s="30">
        <f t="shared" si="730"/>
        <v>1</v>
      </c>
      <c r="AL7556" s="45">
        <v>2</v>
      </c>
      <c r="AM7556" s="32">
        <f t="shared" si="729"/>
        <v>1</v>
      </c>
      <c r="AN7556" s="33" t="str">
        <f t="shared" si="731"/>
        <v>MOROSO</v>
      </c>
      <c r="AO7556" s="33" t="str">
        <f t="shared" si="726"/>
        <v>1meses_pendientes</v>
      </c>
      <c r="AP7556" s="33">
        <f t="shared" si="727"/>
        <v>30</v>
      </c>
      <c r="AQ7556" s="31">
        <f t="shared" si="728"/>
        <v>3</v>
      </c>
    </row>
    <row r="7557" spans="2:43" x14ac:dyDescent="0.3">
      <c r="B7557" s="37">
        <v>46177</v>
      </c>
      <c r="C7557" t="s">
        <v>35</v>
      </c>
      <c r="D7557" t="s">
        <v>52308</v>
      </c>
      <c r="E7557" t="s">
        <v>52309</v>
      </c>
      <c r="F7557" t="s">
        <v>10901</v>
      </c>
      <c r="G7557" t="s">
        <v>23334</v>
      </c>
      <c r="H7557" t="s">
        <v>52310</v>
      </c>
      <c r="I7557" t="s">
        <v>3255</v>
      </c>
      <c r="J7557" t="s">
        <v>3256</v>
      </c>
      <c r="K7557" t="s">
        <v>11003</v>
      </c>
      <c r="L7557" t="s">
        <v>52311</v>
      </c>
      <c r="M7557" t="s">
        <v>23325</v>
      </c>
      <c r="N7557" t="s">
        <v>10895</v>
      </c>
      <c r="O7557" t="s">
        <v>38137</v>
      </c>
      <c r="P7557" t="s">
        <v>10897</v>
      </c>
      <c r="Q7557" t="s">
        <v>52312</v>
      </c>
      <c r="R7557" s="26">
        <v>2</v>
      </c>
      <c r="S7557" s="23">
        <v>354102480000</v>
      </c>
      <c r="T7557" t="s">
        <v>37</v>
      </c>
      <c r="U7557" t="s">
        <v>10410</v>
      </c>
      <c r="V7557" s="39">
        <v>46179</v>
      </c>
      <c r="W7557" s="41">
        <v>26</v>
      </c>
      <c r="X7557" s="26" t="s">
        <v>41762</v>
      </c>
      <c r="Y7557">
        <v>34.409999999999997</v>
      </c>
      <c r="AE7557" s="41">
        <v>34.409999999999997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 s="30">
        <f t="shared" si="730"/>
        <v>0</v>
      </c>
      <c r="AL7557" s="45">
        <v>2</v>
      </c>
      <c r="AM7557" s="32">
        <f t="shared" si="729"/>
        <v>2</v>
      </c>
      <c r="AN7557" s="33" t="str">
        <f t="shared" si="731"/>
        <v>NPN</v>
      </c>
      <c r="AO7557" s="33" t="str">
        <f t="shared" si="726"/>
        <v>2meses_pendientes</v>
      </c>
      <c r="AP7557" s="33">
        <f t="shared" si="727"/>
        <v>52</v>
      </c>
      <c r="AQ7557" s="31">
        <f t="shared" si="728"/>
        <v>6</v>
      </c>
    </row>
    <row r="7558" spans="2:43" x14ac:dyDescent="0.3">
      <c r="B7558" s="37">
        <v>46178</v>
      </c>
      <c r="C7558" t="s">
        <v>35</v>
      </c>
      <c r="D7558" t="s">
        <v>52313</v>
      </c>
      <c r="E7558" t="s">
        <v>52314</v>
      </c>
      <c r="F7558" t="s">
        <v>10901</v>
      </c>
      <c r="G7558" t="s">
        <v>52315</v>
      </c>
      <c r="H7558" t="s">
        <v>10932</v>
      </c>
      <c r="I7558" t="s">
        <v>46</v>
      </c>
      <c r="J7558" t="s">
        <v>6771</v>
      </c>
      <c r="K7558" t="s">
        <v>7972</v>
      </c>
      <c r="L7558" t="s">
        <v>52316</v>
      </c>
      <c r="M7558" t="s">
        <v>10921</v>
      </c>
      <c r="N7558" t="s">
        <v>10895</v>
      </c>
      <c r="O7558" t="s">
        <v>38137</v>
      </c>
      <c r="P7558" t="s">
        <v>10897</v>
      </c>
      <c r="Q7558" t="s">
        <v>52317</v>
      </c>
      <c r="R7558" s="26">
        <v>3</v>
      </c>
      <c r="S7558" s="23">
        <v>352085550000</v>
      </c>
      <c r="T7558" t="s">
        <v>37</v>
      </c>
      <c r="U7558" t="s">
        <v>10410</v>
      </c>
      <c r="V7558" s="39">
        <v>46181</v>
      </c>
      <c r="W7558" s="41">
        <v>38</v>
      </c>
      <c r="X7558" s="26" t="s">
        <v>41762</v>
      </c>
      <c r="Y7558">
        <v>29.86</v>
      </c>
      <c r="AE7558" s="41">
        <v>29.86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 s="30">
        <f t="shared" si="730"/>
        <v>0</v>
      </c>
      <c r="AL7558" s="45">
        <v>2</v>
      </c>
      <c r="AM7558" s="32">
        <f t="shared" si="729"/>
        <v>2</v>
      </c>
      <c r="AN7558" s="33" t="str">
        <f t="shared" si="731"/>
        <v>NPN</v>
      </c>
      <c r="AO7558" s="33" t="str">
        <f t="shared" si="726"/>
        <v>2meses_pendientes</v>
      </c>
      <c r="AP7558" s="33">
        <f t="shared" si="727"/>
        <v>76</v>
      </c>
      <c r="AQ7558" s="31">
        <f t="shared" si="728"/>
        <v>8</v>
      </c>
    </row>
    <row r="7559" spans="2:43" x14ac:dyDescent="0.3">
      <c r="B7559" s="37">
        <v>46178</v>
      </c>
      <c r="C7559" t="s">
        <v>35</v>
      </c>
      <c r="D7559" t="s">
        <v>52318</v>
      </c>
      <c r="E7559" t="s">
        <v>52319</v>
      </c>
      <c r="F7559" t="s">
        <v>10901</v>
      </c>
      <c r="G7559" t="s">
        <v>10937</v>
      </c>
      <c r="H7559" t="s">
        <v>23233</v>
      </c>
      <c r="I7559" t="s">
        <v>3255</v>
      </c>
      <c r="J7559" t="s">
        <v>20480</v>
      </c>
      <c r="K7559" t="s">
        <v>18927</v>
      </c>
      <c r="L7559" t="s">
        <v>52320</v>
      </c>
      <c r="M7559" t="s">
        <v>10921</v>
      </c>
      <c r="N7559" t="s">
        <v>10895</v>
      </c>
      <c r="O7559" t="s">
        <v>38137</v>
      </c>
      <c r="P7559" t="s">
        <v>10897</v>
      </c>
      <c r="Q7559" t="s">
        <v>52321</v>
      </c>
      <c r="R7559" s="26">
        <v>3</v>
      </c>
      <c r="S7559" s="23">
        <v>362156950000</v>
      </c>
      <c r="T7559" t="s">
        <v>37</v>
      </c>
      <c r="U7559" t="s">
        <v>10410</v>
      </c>
      <c r="V7559" s="39">
        <v>46181</v>
      </c>
      <c r="W7559" s="41">
        <v>33</v>
      </c>
      <c r="X7559" s="26" t="s">
        <v>41762</v>
      </c>
      <c r="Y7559">
        <v>34.909999999999997</v>
      </c>
      <c r="AE7559" s="41">
        <v>34.909999999999997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 s="30">
        <f t="shared" si="730"/>
        <v>0</v>
      </c>
      <c r="AL7559" s="45">
        <v>2</v>
      </c>
      <c r="AM7559" s="32">
        <f t="shared" si="729"/>
        <v>2</v>
      </c>
      <c r="AN7559" s="33" t="str">
        <f t="shared" si="731"/>
        <v>NPN</v>
      </c>
      <c r="AO7559" s="33" t="str">
        <f t="shared" si="726"/>
        <v>2meses_pendientes</v>
      </c>
      <c r="AP7559" s="33">
        <f t="shared" si="727"/>
        <v>66</v>
      </c>
      <c r="AQ7559" s="31">
        <f t="shared" si="728"/>
        <v>8</v>
      </c>
    </row>
    <row r="7560" spans="2:43" x14ac:dyDescent="0.3">
      <c r="B7560" s="37">
        <v>46180</v>
      </c>
      <c r="C7560" t="s">
        <v>35</v>
      </c>
      <c r="D7560" t="s">
        <v>52322</v>
      </c>
      <c r="E7560" t="s">
        <v>52323</v>
      </c>
      <c r="F7560" t="s">
        <v>10901</v>
      </c>
      <c r="G7560" t="s">
        <v>23334</v>
      </c>
      <c r="H7560" t="s">
        <v>10932</v>
      </c>
      <c r="I7560" t="s">
        <v>46</v>
      </c>
      <c r="J7560" t="s">
        <v>6771</v>
      </c>
      <c r="K7560" t="s">
        <v>7972</v>
      </c>
      <c r="L7560" t="s">
        <v>52324</v>
      </c>
      <c r="M7560" t="s">
        <v>10921</v>
      </c>
      <c r="N7560" t="s">
        <v>10895</v>
      </c>
      <c r="O7560" t="s">
        <v>38137</v>
      </c>
      <c r="P7560" t="s">
        <v>10897</v>
      </c>
      <c r="Q7560" t="s">
        <v>52325</v>
      </c>
      <c r="R7560" s="26">
        <v>3</v>
      </c>
      <c r="S7560" s="23">
        <v>292018750000</v>
      </c>
      <c r="T7560" t="s">
        <v>37</v>
      </c>
      <c r="U7560" t="s">
        <v>10410</v>
      </c>
      <c r="V7560" s="39">
        <v>46181</v>
      </c>
      <c r="W7560" s="41">
        <v>33</v>
      </c>
      <c r="X7560" s="26" t="s">
        <v>41762</v>
      </c>
      <c r="Y7560">
        <v>29.7</v>
      </c>
      <c r="Z7560">
        <v>4</v>
      </c>
      <c r="AE7560" s="41">
        <v>33.700000000000003</v>
      </c>
      <c r="AF7560">
        <v>1</v>
      </c>
      <c r="AG7560">
        <v>0</v>
      </c>
      <c r="AH7560">
        <v>0</v>
      </c>
      <c r="AI7560">
        <v>0</v>
      </c>
      <c r="AJ7560">
        <v>0</v>
      </c>
      <c r="AK7560" s="30">
        <f t="shared" si="730"/>
        <v>1</v>
      </c>
      <c r="AL7560" s="45">
        <v>2</v>
      </c>
      <c r="AM7560" s="32">
        <f t="shared" si="729"/>
        <v>1</v>
      </c>
      <c r="AN7560" s="33" t="str">
        <f t="shared" si="731"/>
        <v>MOROSO</v>
      </c>
      <c r="AO7560" s="33" t="str">
        <f t="shared" si="726"/>
        <v>1meses_pendientes</v>
      </c>
      <c r="AP7560" s="33">
        <f t="shared" si="727"/>
        <v>33</v>
      </c>
      <c r="AQ7560" s="31">
        <f t="shared" si="728"/>
        <v>8</v>
      </c>
    </row>
    <row r="7561" spans="2:43" x14ac:dyDescent="0.3">
      <c r="B7561" s="37">
        <v>46181</v>
      </c>
      <c r="C7561" t="s">
        <v>35</v>
      </c>
      <c r="D7561" t="s">
        <v>52326</v>
      </c>
      <c r="E7561" t="s">
        <v>52327</v>
      </c>
      <c r="F7561" t="s">
        <v>10901</v>
      </c>
      <c r="G7561" t="s">
        <v>10937</v>
      </c>
      <c r="H7561" t="s">
        <v>10932</v>
      </c>
      <c r="I7561" t="s">
        <v>46</v>
      </c>
      <c r="J7561" t="s">
        <v>6771</v>
      </c>
      <c r="K7561" t="s">
        <v>7972</v>
      </c>
      <c r="L7561" t="s">
        <v>52328</v>
      </c>
      <c r="M7561" t="s">
        <v>10921</v>
      </c>
      <c r="N7561" t="s">
        <v>10895</v>
      </c>
      <c r="O7561" t="s">
        <v>38137</v>
      </c>
      <c r="P7561" t="s">
        <v>10897</v>
      </c>
      <c r="Q7561" t="s">
        <v>52329</v>
      </c>
      <c r="R7561" s="26">
        <v>2</v>
      </c>
      <c r="S7561" s="23">
        <v>307017450000</v>
      </c>
      <c r="T7561" t="s">
        <v>37</v>
      </c>
      <c r="U7561" t="s">
        <v>10410</v>
      </c>
      <c r="V7561" s="39">
        <v>46182</v>
      </c>
      <c r="W7561" s="41">
        <v>30</v>
      </c>
      <c r="X7561" s="26" t="s">
        <v>41762</v>
      </c>
      <c r="AE7561" s="4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 s="30">
        <f t="shared" si="730"/>
        <v>0</v>
      </c>
      <c r="AL7561" s="45">
        <v>2</v>
      </c>
      <c r="AM7561" s="32">
        <f t="shared" si="729"/>
        <v>2</v>
      </c>
      <c r="AN7561" s="33" t="str">
        <f t="shared" si="731"/>
        <v>NPN</v>
      </c>
      <c r="AO7561" s="33" t="str">
        <f t="shared" si="726"/>
        <v>2meses_pendientes</v>
      </c>
      <c r="AP7561" s="33">
        <f t="shared" si="727"/>
        <v>60</v>
      </c>
      <c r="AQ7561" s="31">
        <f t="shared" si="728"/>
        <v>9</v>
      </c>
    </row>
    <row r="7562" spans="2:43" x14ac:dyDescent="0.3">
      <c r="B7562" s="37">
        <v>46183</v>
      </c>
      <c r="C7562" t="s">
        <v>35</v>
      </c>
      <c r="D7562" t="s">
        <v>52330</v>
      </c>
      <c r="E7562" t="s">
        <v>52331</v>
      </c>
      <c r="F7562" t="s">
        <v>10901</v>
      </c>
      <c r="G7562" t="s">
        <v>10937</v>
      </c>
      <c r="H7562" t="s">
        <v>10932</v>
      </c>
      <c r="I7562" t="s">
        <v>46</v>
      </c>
      <c r="J7562" t="s">
        <v>6771</v>
      </c>
      <c r="K7562" t="s">
        <v>7972</v>
      </c>
      <c r="L7562" t="s">
        <v>52332</v>
      </c>
      <c r="M7562" t="s">
        <v>10921</v>
      </c>
      <c r="N7562" t="s">
        <v>10895</v>
      </c>
      <c r="O7562" t="s">
        <v>38137</v>
      </c>
      <c r="P7562" t="s">
        <v>10897</v>
      </c>
      <c r="Q7562" t="s">
        <v>52333</v>
      </c>
      <c r="R7562" s="26">
        <v>3</v>
      </c>
      <c r="S7562" s="23">
        <v>329067700000</v>
      </c>
      <c r="T7562" t="s">
        <v>37</v>
      </c>
      <c r="U7562" t="s">
        <v>10410</v>
      </c>
      <c r="V7562" s="39">
        <v>46192</v>
      </c>
      <c r="W7562" s="41">
        <v>33</v>
      </c>
      <c r="X7562" s="26" t="s">
        <v>41762</v>
      </c>
      <c r="Y7562">
        <v>34.909999999999997</v>
      </c>
      <c r="AE7562" s="41">
        <v>34.909999999999997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 s="30">
        <f t="shared" si="730"/>
        <v>0</v>
      </c>
      <c r="AL7562" s="45">
        <v>2</v>
      </c>
      <c r="AM7562" s="32">
        <f t="shared" si="729"/>
        <v>2</v>
      </c>
      <c r="AN7562" s="33" t="str">
        <f t="shared" si="731"/>
        <v>NPN</v>
      </c>
      <c r="AO7562" s="33" t="str">
        <f t="shared" si="726"/>
        <v>2meses_pendientes</v>
      </c>
      <c r="AP7562" s="33">
        <f t="shared" si="727"/>
        <v>66</v>
      </c>
      <c r="AQ7562" s="31">
        <f t="shared" si="728"/>
        <v>19</v>
      </c>
    </row>
    <row r="7563" spans="2:43" x14ac:dyDescent="0.3">
      <c r="B7563" s="37">
        <v>46183</v>
      </c>
      <c r="C7563" t="s">
        <v>35</v>
      </c>
      <c r="D7563" t="s">
        <v>52334</v>
      </c>
      <c r="E7563" t="s">
        <v>52335</v>
      </c>
      <c r="F7563" t="s">
        <v>10901</v>
      </c>
      <c r="G7563" t="s">
        <v>23368</v>
      </c>
      <c r="H7563" t="s">
        <v>10987</v>
      </c>
      <c r="I7563" t="s">
        <v>46</v>
      </c>
      <c r="J7563" t="s">
        <v>6771</v>
      </c>
      <c r="K7563" t="s">
        <v>7972</v>
      </c>
      <c r="L7563" t="s">
        <v>52336</v>
      </c>
      <c r="M7563" t="s">
        <v>10921</v>
      </c>
      <c r="N7563" t="s">
        <v>10895</v>
      </c>
      <c r="O7563" t="s">
        <v>38137</v>
      </c>
      <c r="P7563" t="s">
        <v>10897</v>
      </c>
      <c r="Q7563" t="s">
        <v>52337</v>
      </c>
      <c r="R7563" s="26">
        <v>2</v>
      </c>
      <c r="S7563" s="23">
        <v>364162380000</v>
      </c>
      <c r="T7563" t="s">
        <v>37</v>
      </c>
      <c r="U7563" t="s">
        <v>10410</v>
      </c>
      <c r="V7563" s="39">
        <v>46184</v>
      </c>
      <c r="W7563" s="41">
        <v>30</v>
      </c>
      <c r="X7563" s="26" t="s">
        <v>41762</v>
      </c>
      <c r="Z7563">
        <v>30.44</v>
      </c>
      <c r="AE7563" s="41">
        <v>30.44</v>
      </c>
      <c r="AF7563">
        <v>1</v>
      </c>
      <c r="AG7563">
        <v>0</v>
      </c>
      <c r="AH7563">
        <v>0</v>
      </c>
      <c r="AI7563">
        <v>0</v>
      </c>
      <c r="AJ7563">
        <v>0</v>
      </c>
      <c r="AK7563" s="30">
        <f t="shared" si="730"/>
        <v>1</v>
      </c>
      <c r="AL7563" s="45">
        <v>2</v>
      </c>
      <c r="AM7563" s="32">
        <f t="shared" si="729"/>
        <v>1</v>
      </c>
      <c r="AN7563" s="33" t="str">
        <f t="shared" si="731"/>
        <v>MOROSO</v>
      </c>
      <c r="AO7563" s="33" t="str">
        <f t="shared" si="726"/>
        <v>1meses_pendientes</v>
      </c>
      <c r="AP7563" s="33">
        <f t="shared" si="727"/>
        <v>30</v>
      </c>
      <c r="AQ7563" s="31">
        <f t="shared" si="728"/>
        <v>11</v>
      </c>
    </row>
    <row r="7564" spans="2:43" x14ac:dyDescent="0.3">
      <c r="B7564" s="37">
        <v>46184</v>
      </c>
      <c r="C7564" t="s">
        <v>35</v>
      </c>
      <c r="D7564" t="s">
        <v>52338</v>
      </c>
      <c r="E7564" t="s">
        <v>52339</v>
      </c>
      <c r="F7564" t="s">
        <v>10901</v>
      </c>
      <c r="G7564" t="s">
        <v>23316</v>
      </c>
      <c r="H7564" t="s">
        <v>10932</v>
      </c>
      <c r="I7564" t="s">
        <v>46</v>
      </c>
      <c r="J7564" t="s">
        <v>6771</v>
      </c>
      <c r="K7564" t="s">
        <v>7972</v>
      </c>
      <c r="L7564" t="s">
        <v>52340</v>
      </c>
      <c r="M7564" t="s">
        <v>10921</v>
      </c>
      <c r="N7564" t="s">
        <v>10895</v>
      </c>
      <c r="O7564" t="s">
        <v>38137</v>
      </c>
      <c r="P7564" t="s">
        <v>10897</v>
      </c>
      <c r="Q7564" t="s">
        <v>52341</v>
      </c>
      <c r="R7564" s="26">
        <v>3</v>
      </c>
      <c r="S7564" s="23">
        <v>366162930000</v>
      </c>
      <c r="T7564" t="s">
        <v>37</v>
      </c>
      <c r="U7564" t="s">
        <v>10410</v>
      </c>
      <c r="V7564" s="39">
        <v>46188</v>
      </c>
      <c r="W7564" s="41">
        <v>35</v>
      </c>
      <c r="X7564" s="26" t="s">
        <v>41762</v>
      </c>
      <c r="Z7564">
        <v>37.049999999999997</v>
      </c>
      <c r="AE7564" s="41">
        <v>37.049999999999997</v>
      </c>
      <c r="AF7564">
        <v>1</v>
      </c>
      <c r="AG7564">
        <v>0</v>
      </c>
      <c r="AH7564">
        <v>0</v>
      </c>
      <c r="AI7564">
        <v>0</v>
      </c>
      <c r="AJ7564">
        <v>0</v>
      </c>
      <c r="AK7564" s="30">
        <f t="shared" si="730"/>
        <v>1</v>
      </c>
      <c r="AL7564" s="45">
        <v>2</v>
      </c>
      <c r="AM7564" s="32">
        <f t="shared" si="729"/>
        <v>1</v>
      </c>
      <c r="AN7564" s="33" t="str">
        <f t="shared" si="731"/>
        <v>MOROSO</v>
      </c>
      <c r="AO7564" s="33" t="str">
        <f t="shared" si="726"/>
        <v>1meses_pendientes</v>
      </c>
      <c r="AP7564" s="33">
        <f t="shared" si="727"/>
        <v>35</v>
      </c>
      <c r="AQ7564" s="31">
        <f t="shared" si="728"/>
        <v>15</v>
      </c>
    </row>
    <row r="7565" spans="2:43" x14ac:dyDescent="0.3">
      <c r="B7565" s="37">
        <v>46184</v>
      </c>
      <c r="C7565" t="s">
        <v>35</v>
      </c>
      <c r="D7565" t="s">
        <v>52342</v>
      </c>
      <c r="E7565" t="s">
        <v>52343</v>
      </c>
      <c r="F7565" t="s">
        <v>10889</v>
      </c>
      <c r="G7565" t="s">
        <v>10957</v>
      </c>
      <c r="H7565" t="s">
        <v>10987</v>
      </c>
      <c r="I7565" t="s">
        <v>46</v>
      </c>
      <c r="J7565" t="s">
        <v>6771</v>
      </c>
      <c r="K7565" t="s">
        <v>7972</v>
      </c>
      <c r="L7565" t="s">
        <v>52344</v>
      </c>
      <c r="M7565" t="s">
        <v>10921</v>
      </c>
      <c r="N7565" t="s">
        <v>10895</v>
      </c>
      <c r="O7565" t="s">
        <v>38137</v>
      </c>
      <c r="P7565" t="s">
        <v>10897</v>
      </c>
      <c r="Q7565" t="s">
        <v>52345</v>
      </c>
      <c r="R7565" s="26">
        <v>2</v>
      </c>
      <c r="S7565" s="23">
        <v>368163310000</v>
      </c>
      <c r="T7565" t="s">
        <v>37</v>
      </c>
      <c r="U7565" t="s">
        <v>10410</v>
      </c>
      <c r="V7565" s="39">
        <v>46185</v>
      </c>
      <c r="W7565" s="41">
        <v>30</v>
      </c>
      <c r="X7565" s="26" t="s">
        <v>41762</v>
      </c>
      <c r="AE7565" s="41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 s="30">
        <f t="shared" si="730"/>
        <v>0</v>
      </c>
      <c r="AL7565" s="45">
        <v>2</v>
      </c>
      <c r="AM7565" s="32">
        <f t="shared" si="729"/>
        <v>2</v>
      </c>
      <c r="AN7565" s="33" t="str">
        <f t="shared" si="731"/>
        <v>NPN</v>
      </c>
      <c r="AO7565" s="33" t="str">
        <f t="shared" si="726"/>
        <v>2meses_pendientes</v>
      </c>
      <c r="AP7565" s="33">
        <f t="shared" si="727"/>
        <v>60</v>
      </c>
      <c r="AQ7565" s="31">
        <f t="shared" si="728"/>
        <v>12</v>
      </c>
    </row>
    <row r="7566" spans="2:43" x14ac:dyDescent="0.3">
      <c r="B7566" s="37">
        <v>46185</v>
      </c>
      <c r="C7566" t="s">
        <v>35</v>
      </c>
      <c r="D7566" t="s">
        <v>52346</v>
      </c>
      <c r="E7566" t="s">
        <v>52347</v>
      </c>
      <c r="F7566" t="s">
        <v>5189</v>
      </c>
      <c r="G7566" t="s">
        <v>52348</v>
      </c>
      <c r="H7566" t="s">
        <v>52349</v>
      </c>
      <c r="I7566" t="s">
        <v>46</v>
      </c>
      <c r="J7566" t="s">
        <v>11667</v>
      </c>
      <c r="K7566" t="s">
        <v>16342</v>
      </c>
      <c r="L7566" t="s">
        <v>52350</v>
      </c>
      <c r="M7566" t="s">
        <v>52351</v>
      </c>
      <c r="N7566" t="s">
        <v>10895</v>
      </c>
      <c r="O7566" t="s">
        <v>38137</v>
      </c>
      <c r="P7566" t="s">
        <v>10897</v>
      </c>
      <c r="Q7566" t="s">
        <v>52352</v>
      </c>
      <c r="R7566" s="26">
        <v>2</v>
      </c>
      <c r="S7566" s="23">
        <v>369164260000</v>
      </c>
      <c r="T7566" t="s">
        <v>37</v>
      </c>
      <c r="U7566" t="s">
        <v>10410</v>
      </c>
      <c r="V7566" s="39">
        <v>46186</v>
      </c>
      <c r="W7566" s="41">
        <v>30</v>
      </c>
      <c r="X7566" s="26" t="s">
        <v>41762</v>
      </c>
      <c r="Z7566">
        <v>30.44</v>
      </c>
      <c r="AE7566" s="41">
        <v>30.44</v>
      </c>
      <c r="AF7566">
        <v>1</v>
      </c>
      <c r="AG7566">
        <v>0</v>
      </c>
      <c r="AH7566">
        <v>0</v>
      </c>
      <c r="AI7566">
        <v>0</v>
      </c>
      <c r="AJ7566">
        <v>0</v>
      </c>
      <c r="AK7566" s="30">
        <f t="shared" si="730"/>
        <v>1</v>
      </c>
      <c r="AL7566" s="45">
        <v>2</v>
      </c>
      <c r="AM7566" s="32">
        <f t="shared" si="729"/>
        <v>1</v>
      </c>
      <c r="AN7566" s="33" t="str">
        <f t="shared" si="731"/>
        <v>MOROSO</v>
      </c>
      <c r="AO7566" s="33" t="str">
        <f t="shared" si="726"/>
        <v>1meses_pendientes</v>
      </c>
      <c r="AP7566" s="33">
        <f t="shared" si="727"/>
        <v>30</v>
      </c>
      <c r="AQ7566" s="31">
        <f t="shared" si="728"/>
        <v>13</v>
      </c>
    </row>
    <row r="7567" spans="2:43" x14ac:dyDescent="0.3">
      <c r="B7567" s="37">
        <v>46186</v>
      </c>
      <c r="C7567" t="s">
        <v>35</v>
      </c>
      <c r="D7567" t="s">
        <v>52353</v>
      </c>
      <c r="E7567" t="s">
        <v>52354</v>
      </c>
      <c r="F7567" t="s">
        <v>5189</v>
      </c>
      <c r="G7567" t="s">
        <v>52348</v>
      </c>
      <c r="H7567" t="s">
        <v>11061</v>
      </c>
      <c r="I7567" t="s">
        <v>46</v>
      </c>
      <c r="J7567" t="s">
        <v>6771</v>
      </c>
      <c r="K7567" t="s">
        <v>7972</v>
      </c>
      <c r="L7567" t="s">
        <v>52355</v>
      </c>
      <c r="M7567" t="s">
        <v>52351</v>
      </c>
      <c r="N7567" t="s">
        <v>10895</v>
      </c>
      <c r="O7567" t="s">
        <v>38137</v>
      </c>
      <c r="P7567" t="s">
        <v>10897</v>
      </c>
      <c r="Q7567" t="s">
        <v>52356</v>
      </c>
      <c r="R7567" s="26">
        <v>2</v>
      </c>
      <c r="S7567" s="23">
        <v>365165380000</v>
      </c>
      <c r="T7567" t="s">
        <v>37</v>
      </c>
      <c r="U7567" t="s">
        <v>10410</v>
      </c>
      <c r="V7567" s="39">
        <v>46192</v>
      </c>
      <c r="W7567" s="41">
        <v>30</v>
      </c>
      <c r="X7567" s="26" t="s">
        <v>41762</v>
      </c>
      <c r="AE7567" s="41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 s="30">
        <f t="shared" si="730"/>
        <v>0</v>
      </c>
      <c r="AL7567" s="45">
        <v>2</v>
      </c>
      <c r="AM7567" s="32">
        <f t="shared" si="729"/>
        <v>2</v>
      </c>
      <c r="AN7567" s="33" t="str">
        <f t="shared" si="731"/>
        <v>NPN</v>
      </c>
      <c r="AO7567" s="33" t="str">
        <f t="shared" si="726"/>
        <v>2meses_pendientes</v>
      </c>
      <c r="AP7567" s="33">
        <f t="shared" si="727"/>
        <v>60</v>
      </c>
      <c r="AQ7567" s="31">
        <f t="shared" si="728"/>
        <v>19</v>
      </c>
    </row>
    <row r="7568" spans="2:43" x14ac:dyDescent="0.3">
      <c r="B7568" s="37">
        <v>46188</v>
      </c>
      <c r="C7568" t="s">
        <v>35</v>
      </c>
      <c r="D7568" t="s">
        <v>52357</v>
      </c>
      <c r="E7568" t="s">
        <v>52358</v>
      </c>
      <c r="F7568" t="s">
        <v>5189</v>
      </c>
      <c r="G7568" t="s">
        <v>52348</v>
      </c>
      <c r="H7568" t="s">
        <v>19179</v>
      </c>
      <c r="I7568" t="s">
        <v>3255</v>
      </c>
      <c r="J7568" t="s">
        <v>4702</v>
      </c>
      <c r="K7568" t="s">
        <v>4702</v>
      </c>
      <c r="L7568" t="s">
        <v>52359</v>
      </c>
      <c r="M7568" t="s">
        <v>52351</v>
      </c>
      <c r="N7568" t="s">
        <v>10895</v>
      </c>
      <c r="O7568" t="s">
        <v>38137</v>
      </c>
      <c r="P7568" t="s">
        <v>10897</v>
      </c>
      <c r="Q7568" t="s">
        <v>52360</v>
      </c>
      <c r="R7568" s="26">
        <v>3</v>
      </c>
      <c r="S7568" s="23">
        <v>369166130000</v>
      </c>
      <c r="T7568" t="s">
        <v>37</v>
      </c>
      <c r="U7568" t="s">
        <v>10410</v>
      </c>
      <c r="V7568" s="39">
        <v>46191</v>
      </c>
      <c r="W7568" s="41">
        <v>33</v>
      </c>
      <c r="X7568" s="26" t="s">
        <v>41762</v>
      </c>
      <c r="Y7568">
        <v>34.909999999999997</v>
      </c>
      <c r="AE7568" s="41">
        <v>34.909999999999997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 s="30">
        <f t="shared" si="730"/>
        <v>0</v>
      </c>
      <c r="AL7568" s="45">
        <v>2</v>
      </c>
      <c r="AM7568" s="32">
        <f t="shared" si="729"/>
        <v>2</v>
      </c>
      <c r="AN7568" s="33" t="str">
        <f t="shared" si="731"/>
        <v>NPN</v>
      </c>
      <c r="AO7568" s="33" t="str">
        <f t="shared" si="726"/>
        <v>2meses_pendientes</v>
      </c>
      <c r="AP7568" s="33">
        <f t="shared" si="727"/>
        <v>66</v>
      </c>
      <c r="AQ7568" s="31">
        <f t="shared" si="728"/>
        <v>18</v>
      </c>
    </row>
    <row r="7569" spans="2:43" x14ac:dyDescent="0.3">
      <c r="B7569" s="37">
        <v>46189</v>
      </c>
      <c r="C7569" t="s">
        <v>35</v>
      </c>
      <c r="D7569" t="s">
        <v>52361</v>
      </c>
      <c r="E7569" t="s">
        <v>52362</v>
      </c>
      <c r="F7569" t="s">
        <v>5189</v>
      </c>
      <c r="G7569" t="s">
        <v>52348</v>
      </c>
      <c r="H7569" t="s">
        <v>49022</v>
      </c>
      <c r="I7569" t="s">
        <v>46</v>
      </c>
      <c r="J7569" t="s">
        <v>6771</v>
      </c>
      <c r="K7569" t="s">
        <v>7972</v>
      </c>
      <c r="L7569" t="s">
        <v>52363</v>
      </c>
      <c r="M7569" t="s">
        <v>52351</v>
      </c>
      <c r="N7569" t="s">
        <v>10895</v>
      </c>
      <c r="O7569" t="s">
        <v>38137</v>
      </c>
      <c r="P7569" t="s">
        <v>10897</v>
      </c>
      <c r="Q7569" t="s">
        <v>52364</v>
      </c>
      <c r="R7569" s="26">
        <v>3</v>
      </c>
      <c r="S7569" s="23">
        <v>362166870000</v>
      </c>
      <c r="T7569" t="s">
        <v>37</v>
      </c>
      <c r="U7569" t="s">
        <v>1148</v>
      </c>
      <c r="V7569" s="39">
        <v>46190</v>
      </c>
      <c r="W7569" s="41">
        <v>35</v>
      </c>
      <c r="X7569" s="26" t="s">
        <v>41762</v>
      </c>
      <c r="AE7569" s="41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 s="30">
        <f t="shared" si="730"/>
        <v>0</v>
      </c>
      <c r="AL7569" s="45">
        <v>2</v>
      </c>
      <c r="AM7569" s="32">
        <f t="shared" si="729"/>
        <v>2</v>
      </c>
      <c r="AN7569" s="33" t="str">
        <f t="shared" si="731"/>
        <v>NPN</v>
      </c>
      <c r="AO7569" s="33" t="str">
        <f t="shared" si="726"/>
        <v>2meses_pendientes</v>
      </c>
      <c r="AP7569" s="33">
        <f t="shared" si="727"/>
        <v>70</v>
      </c>
      <c r="AQ7569" s="31">
        <f t="shared" si="728"/>
        <v>17</v>
      </c>
    </row>
    <row r="7570" spans="2:43" x14ac:dyDescent="0.3">
      <c r="B7570" s="37">
        <v>46189</v>
      </c>
      <c r="C7570" t="s">
        <v>35</v>
      </c>
      <c r="D7570" t="s">
        <v>52365</v>
      </c>
      <c r="E7570" t="s">
        <v>52366</v>
      </c>
      <c r="F7570" t="s">
        <v>5189</v>
      </c>
      <c r="G7570" t="s">
        <v>52367</v>
      </c>
      <c r="H7570" t="s">
        <v>11061</v>
      </c>
      <c r="I7570" t="s">
        <v>46</v>
      </c>
      <c r="J7570" t="s">
        <v>6771</v>
      </c>
      <c r="K7570" t="s">
        <v>7972</v>
      </c>
      <c r="L7570" t="s">
        <v>52368</v>
      </c>
      <c r="M7570" t="s">
        <v>52351</v>
      </c>
      <c r="N7570" t="s">
        <v>10895</v>
      </c>
      <c r="O7570" t="s">
        <v>38137</v>
      </c>
      <c r="P7570" t="s">
        <v>10897</v>
      </c>
      <c r="Q7570" t="s">
        <v>52369</v>
      </c>
      <c r="R7570" s="26">
        <v>2</v>
      </c>
      <c r="S7570" s="23">
        <v>301036900000</v>
      </c>
      <c r="T7570" t="s">
        <v>37</v>
      </c>
      <c r="U7570" t="s">
        <v>10410</v>
      </c>
      <c r="V7570" s="39">
        <v>46190</v>
      </c>
      <c r="W7570" s="41">
        <v>30</v>
      </c>
      <c r="X7570" s="26" t="s">
        <v>41762</v>
      </c>
      <c r="AE7570" s="41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 s="30">
        <f t="shared" si="730"/>
        <v>0</v>
      </c>
      <c r="AL7570" s="45">
        <v>2</v>
      </c>
      <c r="AM7570" s="32">
        <f t="shared" si="729"/>
        <v>2</v>
      </c>
      <c r="AN7570" s="33" t="str">
        <f t="shared" si="731"/>
        <v>NPN</v>
      </c>
      <c r="AO7570" s="33" t="str">
        <f t="shared" si="726"/>
        <v>2meses_pendientes</v>
      </c>
      <c r="AP7570" s="33">
        <f t="shared" si="727"/>
        <v>60</v>
      </c>
      <c r="AQ7570" s="31">
        <f t="shared" si="728"/>
        <v>17</v>
      </c>
    </row>
    <row r="7571" spans="2:43" x14ac:dyDescent="0.3">
      <c r="B7571" s="37">
        <v>46191</v>
      </c>
      <c r="C7571" t="s">
        <v>35</v>
      </c>
      <c r="D7571" t="s">
        <v>52370</v>
      </c>
      <c r="E7571" t="s">
        <v>52371</v>
      </c>
      <c r="F7571" t="s">
        <v>5189</v>
      </c>
      <c r="G7571" t="s">
        <v>52372</v>
      </c>
      <c r="H7571" t="s">
        <v>11061</v>
      </c>
      <c r="I7571" t="s">
        <v>46</v>
      </c>
      <c r="J7571" t="s">
        <v>6771</v>
      </c>
      <c r="K7571" t="s">
        <v>7972</v>
      </c>
      <c r="L7571" t="s">
        <v>52373</v>
      </c>
      <c r="M7571" t="s">
        <v>52351</v>
      </c>
      <c r="N7571" t="s">
        <v>10895</v>
      </c>
      <c r="O7571" t="s">
        <v>38137</v>
      </c>
      <c r="P7571" t="s">
        <v>10897</v>
      </c>
      <c r="Q7571" t="s">
        <v>52374</v>
      </c>
      <c r="R7571" s="26">
        <v>2</v>
      </c>
      <c r="S7571" s="23">
        <v>324038020000</v>
      </c>
      <c r="T7571" t="s">
        <v>37</v>
      </c>
      <c r="U7571" t="s">
        <v>10410</v>
      </c>
      <c r="V7571" s="39">
        <v>46193</v>
      </c>
      <c r="W7571" s="41">
        <v>30</v>
      </c>
      <c r="X7571" s="26" t="s">
        <v>41762</v>
      </c>
      <c r="AE7571" s="4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 s="30">
        <f t="shared" si="730"/>
        <v>0</v>
      </c>
      <c r="AL7571" s="45">
        <v>2</v>
      </c>
      <c r="AM7571" s="32">
        <f t="shared" si="729"/>
        <v>2</v>
      </c>
      <c r="AN7571" s="33" t="str">
        <f t="shared" si="731"/>
        <v>NPN</v>
      </c>
      <c r="AO7571" s="33" t="str">
        <f t="shared" si="726"/>
        <v>2meses_pendientes</v>
      </c>
      <c r="AP7571" s="33">
        <f t="shared" si="727"/>
        <v>60</v>
      </c>
      <c r="AQ7571" s="31">
        <f t="shared" si="728"/>
        <v>20</v>
      </c>
    </row>
    <row r="7572" spans="2:43" x14ac:dyDescent="0.3">
      <c r="B7572" s="37">
        <v>46193</v>
      </c>
      <c r="C7572" t="s">
        <v>35</v>
      </c>
      <c r="D7572" t="s">
        <v>52375</v>
      </c>
      <c r="E7572" t="s">
        <v>52376</v>
      </c>
      <c r="F7572" t="s">
        <v>5189</v>
      </c>
      <c r="G7572" t="s">
        <v>52377</v>
      </c>
      <c r="H7572" t="s">
        <v>52378</v>
      </c>
      <c r="I7572" t="s">
        <v>46</v>
      </c>
      <c r="J7572" t="s">
        <v>6771</v>
      </c>
      <c r="K7572" t="s">
        <v>7972</v>
      </c>
      <c r="L7572" t="s">
        <v>52379</v>
      </c>
      <c r="M7572" t="s">
        <v>52351</v>
      </c>
      <c r="N7572" t="s">
        <v>10895</v>
      </c>
      <c r="O7572" t="s">
        <v>38137</v>
      </c>
      <c r="P7572" t="s">
        <v>10897</v>
      </c>
      <c r="Q7572" t="s">
        <v>52380</v>
      </c>
      <c r="R7572" s="26">
        <v>2</v>
      </c>
      <c r="S7572" s="23">
        <v>328044260000</v>
      </c>
      <c r="T7572" t="s">
        <v>37</v>
      </c>
      <c r="U7572" t="s">
        <v>10410</v>
      </c>
      <c r="V7572" s="39">
        <v>46195</v>
      </c>
      <c r="W7572" s="41">
        <v>30</v>
      </c>
      <c r="X7572" s="26" t="s">
        <v>41762</v>
      </c>
      <c r="AE7572" s="41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 s="30">
        <f t="shared" si="730"/>
        <v>0</v>
      </c>
      <c r="AL7572" s="45">
        <v>2</v>
      </c>
      <c r="AM7572" s="32">
        <f t="shared" si="729"/>
        <v>2</v>
      </c>
      <c r="AN7572" s="33" t="str">
        <f t="shared" si="731"/>
        <v>NPN</v>
      </c>
      <c r="AO7572" s="33" t="str">
        <f t="shared" si="726"/>
        <v>2meses_pendientes</v>
      </c>
      <c r="AP7572" s="33">
        <f t="shared" si="727"/>
        <v>60</v>
      </c>
      <c r="AQ7572" s="31">
        <f t="shared" si="728"/>
        <v>22</v>
      </c>
    </row>
    <row r="7573" spans="2:43" x14ac:dyDescent="0.3">
      <c r="B7573" s="37">
        <v>46195</v>
      </c>
      <c r="C7573" t="s">
        <v>35</v>
      </c>
      <c r="D7573" t="s">
        <v>52381</v>
      </c>
      <c r="E7573" t="s">
        <v>52382</v>
      </c>
      <c r="F7573" t="s">
        <v>5189</v>
      </c>
      <c r="G7573" t="s">
        <v>52377</v>
      </c>
      <c r="H7573" t="s">
        <v>10987</v>
      </c>
      <c r="I7573" t="s">
        <v>46</v>
      </c>
      <c r="J7573" t="s">
        <v>6771</v>
      </c>
      <c r="K7573" t="s">
        <v>7972</v>
      </c>
      <c r="L7573" t="s">
        <v>52383</v>
      </c>
      <c r="M7573" t="s">
        <v>52351</v>
      </c>
      <c r="N7573" t="s">
        <v>10895</v>
      </c>
      <c r="O7573" t="s">
        <v>38137</v>
      </c>
      <c r="P7573" t="s">
        <v>10897</v>
      </c>
      <c r="Q7573" t="s">
        <v>52384</v>
      </c>
      <c r="R7573" s="26">
        <v>3</v>
      </c>
      <c r="S7573" s="23">
        <v>301032580000</v>
      </c>
      <c r="T7573" t="s">
        <v>37</v>
      </c>
      <c r="U7573" t="s">
        <v>10410</v>
      </c>
      <c r="V7573" s="39">
        <v>46203</v>
      </c>
      <c r="W7573" s="41">
        <v>33</v>
      </c>
      <c r="X7573" s="26" t="s">
        <v>41762</v>
      </c>
      <c r="Y7573">
        <v>17.48</v>
      </c>
      <c r="AE7573" s="41">
        <v>17.48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 s="30">
        <f t="shared" si="730"/>
        <v>0</v>
      </c>
      <c r="AL7573" s="45">
        <v>2</v>
      </c>
      <c r="AM7573" s="32">
        <f t="shared" si="729"/>
        <v>2</v>
      </c>
      <c r="AN7573" s="33" t="str">
        <f t="shared" si="731"/>
        <v>NPN</v>
      </c>
      <c r="AO7573" s="33" t="str">
        <f t="shared" si="726"/>
        <v>2meses_pendientes</v>
      </c>
      <c r="AP7573" s="33">
        <f t="shared" si="727"/>
        <v>66</v>
      </c>
      <c r="AQ7573" s="31">
        <f t="shared" si="728"/>
        <v>30</v>
      </c>
    </row>
    <row r="7574" spans="2:43" x14ac:dyDescent="0.3">
      <c r="B7574" s="37">
        <v>46195</v>
      </c>
      <c r="C7574" t="s">
        <v>35</v>
      </c>
      <c r="D7574" t="s">
        <v>52385</v>
      </c>
      <c r="E7574" t="s">
        <v>52386</v>
      </c>
      <c r="F7574" t="s">
        <v>5189</v>
      </c>
      <c r="G7574" t="s">
        <v>52377</v>
      </c>
      <c r="H7574" t="s">
        <v>11061</v>
      </c>
      <c r="I7574" t="s">
        <v>46</v>
      </c>
      <c r="J7574" t="s">
        <v>6771</v>
      </c>
      <c r="K7574" t="s">
        <v>7972</v>
      </c>
      <c r="L7574" t="s">
        <v>52387</v>
      </c>
      <c r="M7574" t="s">
        <v>52351</v>
      </c>
      <c r="N7574" t="s">
        <v>10895</v>
      </c>
      <c r="O7574" t="s">
        <v>38137</v>
      </c>
      <c r="P7574" t="s">
        <v>10897</v>
      </c>
      <c r="Q7574" t="s">
        <v>52388</v>
      </c>
      <c r="R7574" s="26">
        <v>2</v>
      </c>
      <c r="S7574" s="23">
        <v>366174240000</v>
      </c>
      <c r="T7574" t="s">
        <v>37</v>
      </c>
      <c r="U7574" t="s">
        <v>10410</v>
      </c>
      <c r="V7574" s="39">
        <v>46198</v>
      </c>
      <c r="W7574" s="41">
        <v>30</v>
      </c>
      <c r="X7574" s="26" t="s">
        <v>41762</v>
      </c>
      <c r="AE7574" s="41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 s="30">
        <f t="shared" si="730"/>
        <v>0</v>
      </c>
      <c r="AL7574" s="45">
        <v>2</v>
      </c>
      <c r="AM7574" s="32">
        <f t="shared" si="729"/>
        <v>2</v>
      </c>
      <c r="AN7574" s="33" t="str">
        <f t="shared" si="731"/>
        <v>NPN</v>
      </c>
      <c r="AO7574" s="33" t="str">
        <f t="shared" si="726"/>
        <v>2meses_pendientes</v>
      </c>
      <c r="AP7574" s="33">
        <f t="shared" si="727"/>
        <v>60</v>
      </c>
      <c r="AQ7574" s="31">
        <f t="shared" si="728"/>
        <v>25</v>
      </c>
    </row>
    <row r="7575" spans="2:43" x14ac:dyDescent="0.3">
      <c r="B7575" s="37">
        <v>46198</v>
      </c>
      <c r="C7575" t="s">
        <v>35</v>
      </c>
      <c r="D7575" t="s">
        <v>52389</v>
      </c>
      <c r="E7575" t="s">
        <v>52390</v>
      </c>
      <c r="F7575" t="s">
        <v>5189</v>
      </c>
      <c r="G7575" t="s">
        <v>52377</v>
      </c>
      <c r="H7575" t="s">
        <v>11061</v>
      </c>
      <c r="I7575" t="s">
        <v>46</v>
      </c>
      <c r="J7575" t="s">
        <v>6771</v>
      </c>
      <c r="K7575" t="s">
        <v>7972</v>
      </c>
      <c r="L7575" t="s">
        <v>52391</v>
      </c>
      <c r="M7575" t="s">
        <v>52351</v>
      </c>
      <c r="N7575" t="s">
        <v>10895</v>
      </c>
      <c r="O7575" t="s">
        <v>38137</v>
      </c>
      <c r="P7575" t="s">
        <v>10897</v>
      </c>
      <c r="Q7575" t="s">
        <v>52392</v>
      </c>
      <c r="R7575" s="26">
        <v>2</v>
      </c>
      <c r="S7575" s="23">
        <v>801365320000</v>
      </c>
      <c r="T7575" t="s">
        <v>37</v>
      </c>
      <c r="U7575" t="s">
        <v>10410</v>
      </c>
      <c r="V7575" s="39">
        <v>46200</v>
      </c>
      <c r="W7575" s="41">
        <v>30</v>
      </c>
      <c r="X7575" s="26" t="s">
        <v>41762</v>
      </c>
      <c r="Y7575">
        <v>15.24</v>
      </c>
      <c r="AE7575" s="41">
        <v>15.24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 s="30">
        <f t="shared" si="730"/>
        <v>0</v>
      </c>
      <c r="AL7575" s="45">
        <v>2</v>
      </c>
      <c r="AM7575" s="32">
        <f t="shared" si="729"/>
        <v>2</v>
      </c>
      <c r="AN7575" s="33" t="str">
        <f t="shared" si="731"/>
        <v>NPN</v>
      </c>
      <c r="AO7575" s="33" t="str">
        <f t="shared" si="726"/>
        <v>2meses_pendientes</v>
      </c>
      <c r="AP7575" s="33">
        <f t="shared" si="727"/>
        <v>60</v>
      </c>
      <c r="AQ7575" s="31">
        <f t="shared" si="728"/>
        <v>27</v>
      </c>
    </row>
    <row r="7576" spans="2:43" x14ac:dyDescent="0.3">
      <c r="B7576" s="37">
        <v>46198</v>
      </c>
      <c r="C7576" t="s">
        <v>35</v>
      </c>
      <c r="D7576" t="s">
        <v>52393</v>
      </c>
      <c r="E7576" t="s">
        <v>52394</v>
      </c>
      <c r="F7576" t="s">
        <v>5189</v>
      </c>
      <c r="G7576" t="s">
        <v>52377</v>
      </c>
      <c r="H7576" t="s">
        <v>52378</v>
      </c>
      <c r="I7576" t="s">
        <v>46</v>
      </c>
      <c r="J7576" t="s">
        <v>6771</v>
      </c>
      <c r="K7576" t="s">
        <v>7972</v>
      </c>
      <c r="L7576" t="s">
        <v>52395</v>
      </c>
      <c r="M7576" t="s">
        <v>52351</v>
      </c>
      <c r="N7576" t="s">
        <v>10895</v>
      </c>
      <c r="O7576" t="s">
        <v>38137</v>
      </c>
      <c r="P7576" t="s">
        <v>10897</v>
      </c>
      <c r="Q7576" t="s">
        <v>52396</v>
      </c>
      <c r="R7576" s="26">
        <v>3</v>
      </c>
      <c r="S7576" s="23">
        <v>105028790000</v>
      </c>
      <c r="T7576" t="s">
        <v>37</v>
      </c>
      <c r="U7576" t="s">
        <v>10410</v>
      </c>
      <c r="V7576" s="39">
        <v>46192</v>
      </c>
      <c r="W7576" s="41">
        <v>31</v>
      </c>
      <c r="X7576" s="26" t="s">
        <v>41762</v>
      </c>
      <c r="Y7576">
        <v>17.46</v>
      </c>
      <c r="AE7576" s="41">
        <v>17.46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 s="30">
        <f t="shared" si="730"/>
        <v>0</v>
      </c>
      <c r="AL7576" s="45">
        <v>2</v>
      </c>
      <c r="AM7576" s="32">
        <f t="shared" si="729"/>
        <v>2</v>
      </c>
      <c r="AN7576" s="33" t="str">
        <f t="shared" si="731"/>
        <v>NPN</v>
      </c>
      <c r="AO7576" s="33" t="str">
        <f t="shared" si="726"/>
        <v>2meses_pendientes</v>
      </c>
      <c r="AP7576" s="33">
        <f t="shared" si="727"/>
        <v>62</v>
      </c>
      <c r="AQ7576" s="31">
        <f t="shared" si="728"/>
        <v>19</v>
      </c>
    </row>
    <row r="7577" spans="2:43" x14ac:dyDescent="0.3">
      <c r="B7577" s="37">
        <v>46199</v>
      </c>
      <c r="C7577" t="s">
        <v>35</v>
      </c>
      <c r="D7577" t="s">
        <v>52397</v>
      </c>
      <c r="E7577" t="s">
        <v>52398</v>
      </c>
      <c r="F7577" t="s">
        <v>5189</v>
      </c>
      <c r="G7577" t="s">
        <v>52377</v>
      </c>
      <c r="H7577" t="s">
        <v>52399</v>
      </c>
      <c r="I7577" t="s">
        <v>3255</v>
      </c>
      <c r="J7577" t="s">
        <v>4702</v>
      </c>
      <c r="K7577" t="s">
        <v>23352</v>
      </c>
      <c r="L7577" t="s">
        <v>52400</v>
      </c>
      <c r="M7577" t="s">
        <v>52351</v>
      </c>
      <c r="N7577" t="s">
        <v>10895</v>
      </c>
      <c r="O7577" t="s">
        <v>38137</v>
      </c>
      <c r="P7577" t="s">
        <v>10897</v>
      </c>
      <c r="Q7577" t="s">
        <v>52401</v>
      </c>
      <c r="R7577" s="26">
        <v>2</v>
      </c>
      <c r="S7577" s="23">
        <v>186051570000</v>
      </c>
      <c r="T7577" t="s">
        <v>37</v>
      </c>
      <c r="U7577" t="s">
        <v>10410</v>
      </c>
      <c r="V7577" s="39">
        <v>46202</v>
      </c>
      <c r="W7577" s="41">
        <v>30</v>
      </c>
      <c r="X7577" s="26" t="s">
        <v>41762</v>
      </c>
      <c r="Y7577">
        <v>44.75</v>
      </c>
      <c r="Z7577">
        <v>44.75</v>
      </c>
      <c r="AE7577" s="41">
        <v>89.5</v>
      </c>
      <c r="AF7577">
        <v>1</v>
      </c>
      <c r="AG7577">
        <v>0</v>
      </c>
      <c r="AH7577">
        <v>0</v>
      </c>
      <c r="AI7577">
        <v>0</v>
      </c>
      <c r="AJ7577">
        <v>0</v>
      </c>
      <c r="AK7577" s="30">
        <f t="shared" si="730"/>
        <v>1</v>
      </c>
      <c r="AL7577" s="45">
        <v>2</v>
      </c>
      <c r="AM7577" s="32">
        <f t="shared" si="729"/>
        <v>1</v>
      </c>
      <c r="AN7577" s="33" t="str">
        <f t="shared" si="731"/>
        <v>MOROSO</v>
      </c>
      <c r="AO7577" s="33" t="str">
        <f t="shared" si="726"/>
        <v>1meses_pendientes</v>
      </c>
      <c r="AP7577" s="33">
        <f t="shared" si="727"/>
        <v>30</v>
      </c>
      <c r="AQ7577" s="31">
        <f t="shared" si="728"/>
        <v>29</v>
      </c>
    </row>
    <row r="7578" spans="2:43" x14ac:dyDescent="0.3">
      <c r="B7578" s="37">
        <v>46200</v>
      </c>
      <c r="C7578" t="s">
        <v>35</v>
      </c>
      <c r="D7578" t="s">
        <v>52402</v>
      </c>
      <c r="E7578" t="s">
        <v>52403</v>
      </c>
      <c r="F7578" t="s">
        <v>5189</v>
      </c>
      <c r="G7578" t="s">
        <v>52377</v>
      </c>
      <c r="H7578" t="s">
        <v>37510</v>
      </c>
      <c r="I7578" t="s">
        <v>46</v>
      </c>
      <c r="J7578" t="s">
        <v>6771</v>
      </c>
      <c r="K7578" t="s">
        <v>7972</v>
      </c>
      <c r="L7578" t="s">
        <v>52404</v>
      </c>
      <c r="M7578" t="s">
        <v>52351</v>
      </c>
      <c r="N7578" t="s">
        <v>10895</v>
      </c>
      <c r="O7578" t="s">
        <v>38137</v>
      </c>
      <c r="P7578" t="s">
        <v>10897</v>
      </c>
      <c r="Q7578" t="s">
        <v>52405</v>
      </c>
      <c r="R7578" s="26">
        <v>2</v>
      </c>
      <c r="S7578" s="23">
        <v>362178220000</v>
      </c>
      <c r="T7578" t="s">
        <v>37</v>
      </c>
      <c r="U7578" t="s">
        <v>10410</v>
      </c>
      <c r="V7578" s="39">
        <v>46202</v>
      </c>
      <c r="W7578" s="41">
        <v>30</v>
      </c>
      <c r="X7578" s="26" t="s">
        <v>41762</v>
      </c>
      <c r="AE7578" s="41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 s="30">
        <f t="shared" si="730"/>
        <v>0</v>
      </c>
      <c r="AL7578" s="45">
        <v>2</v>
      </c>
      <c r="AM7578" s="32">
        <f t="shared" si="729"/>
        <v>2</v>
      </c>
      <c r="AN7578" s="33" t="str">
        <f t="shared" si="731"/>
        <v>NPN</v>
      </c>
      <c r="AO7578" s="33" t="str">
        <f t="shared" si="726"/>
        <v>2meses_pendientes</v>
      </c>
      <c r="AP7578" s="33">
        <f t="shared" si="727"/>
        <v>60</v>
      </c>
      <c r="AQ7578" s="31">
        <f t="shared" si="728"/>
        <v>29</v>
      </c>
    </row>
    <row r="7579" spans="2:43" x14ac:dyDescent="0.3">
      <c r="B7579" s="37">
        <v>46178</v>
      </c>
      <c r="C7579" t="s">
        <v>35</v>
      </c>
      <c r="D7579" t="s">
        <v>52406</v>
      </c>
      <c r="E7579" t="s">
        <v>52407</v>
      </c>
      <c r="F7579" t="s">
        <v>4346</v>
      </c>
      <c r="G7579" t="s">
        <v>52408</v>
      </c>
      <c r="H7579" t="s">
        <v>52409</v>
      </c>
      <c r="I7579" t="s">
        <v>3255</v>
      </c>
      <c r="J7579" t="s">
        <v>4702</v>
      </c>
      <c r="K7579" t="s">
        <v>23352</v>
      </c>
      <c r="L7579" t="s">
        <v>52410</v>
      </c>
      <c r="M7579" t="s">
        <v>52411</v>
      </c>
      <c r="N7579" t="s">
        <v>11022</v>
      </c>
      <c r="O7579" t="s">
        <v>38137</v>
      </c>
      <c r="P7579" t="s">
        <v>10897</v>
      </c>
      <c r="Q7579" t="s">
        <v>52412</v>
      </c>
      <c r="R7579" s="26">
        <v>3</v>
      </c>
      <c r="S7579" s="23">
        <v>365156960000</v>
      </c>
      <c r="T7579" t="s">
        <v>37</v>
      </c>
      <c r="U7579" t="s">
        <v>10410</v>
      </c>
      <c r="V7579" s="39">
        <v>46182</v>
      </c>
      <c r="W7579" s="41">
        <v>33</v>
      </c>
      <c r="X7579" s="26" t="s">
        <v>41762</v>
      </c>
      <c r="Y7579">
        <v>35</v>
      </c>
      <c r="Z7579">
        <v>34.82</v>
      </c>
      <c r="AE7579" s="41">
        <v>69.819999999999993</v>
      </c>
      <c r="AF7579">
        <v>1</v>
      </c>
      <c r="AG7579">
        <v>0</v>
      </c>
      <c r="AH7579">
        <v>0</v>
      </c>
      <c r="AI7579">
        <v>0</v>
      </c>
      <c r="AJ7579">
        <v>0</v>
      </c>
      <c r="AK7579" s="30">
        <f t="shared" si="730"/>
        <v>1</v>
      </c>
      <c r="AL7579" s="45">
        <v>2</v>
      </c>
      <c r="AM7579" s="32">
        <f t="shared" si="729"/>
        <v>1</v>
      </c>
      <c r="AN7579" s="33" t="str">
        <f t="shared" si="731"/>
        <v>MOROSO</v>
      </c>
      <c r="AO7579" s="33" t="str">
        <f t="shared" si="726"/>
        <v>1meses_pendientes</v>
      </c>
      <c r="AP7579" s="33">
        <f t="shared" si="727"/>
        <v>33</v>
      </c>
      <c r="AQ7579" s="31">
        <f t="shared" si="728"/>
        <v>9</v>
      </c>
    </row>
    <row r="7580" spans="2:43" x14ac:dyDescent="0.3">
      <c r="B7580" s="37">
        <v>46181</v>
      </c>
      <c r="C7580" t="s">
        <v>35</v>
      </c>
      <c r="D7580" t="s">
        <v>52413</v>
      </c>
      <c r="E7580" t="s">
        <v>52414</v>
      </c>
      <c r="F7580" t="s">
        <v>4346</v>
      </c>
      <c r="G7580" t="s">
        <v>52415</v>
      </c>
      <c r="H7580" t="s">
        <v>52416</v>
      </c>
      <c r="I7580" t="s">
        <v>46</v>
      </c>
      <c r="J7580" t="s">
        <v>707</v>
      </c>
      <c r="K7580" t="s">
        <v>3929</v>
      </c>
      <c r="L7580" t="s">
        <v>52417</v>
      </c>
      <c r="M7580" t="s">
        <v>52418</v>
      </c>
      <c r="N7580" t="s">
        <v>11022</v>
      </c>
      <c r="O7580" t="s">
        <v>38137</v>
      </c>
      <c r="P7580" t="s">
        <v>10897</v>
      </c>
      <c r="Q7580" t="s">
        <v>52419</v>
      </c>
      <c r="R7580" s="26">
        <v>2</v>
      </c>
      <c r="S7580" s="23">
        <v>367159750000</v>
      </c>
      <c r="T7580" t="s">
        <v>37</v>
      </c>
      <c r="U7580" t="s">
        <v>10410</v>
      </c>
      <c r="V7580" s="39">
        <v>46183</v>
      </c>
      <c r="W7580" s="41">
        <v>30</v>
      </c>
      <c r="X7580" s="26" t="s">
        <v>41762</v>
      </c>
      <c r="AE7580" s="41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 s="30">
        <f t="shared" si="730"/>
        <v>0</v>
      </c>
      <c r="AL7580" s="45">
        <v>2</v>
      </c>
      <c r="AM7580" s="32">
        <f t="shared" si="729"/>
        <v>2</v>
      </c>
      <c r="AN7580" s="33" t="str">
        <f t="shared" si="731"/>
        <v>NPN</v>
      </c>
      <c r="AO7580" s="33" t="str">
        <f t="shared" si="726"/>
        <v>2meses_pendientes</v>
      </c>
      <c r="AP7580" s="33">
        <f t="shared" si="727"/>
        <v>60</v>
      </c>
      <c r="AQ7580" s="31">
        <f t="shared" si="728"/>
        <v>10</v>
      </c>
    </row>
    <row r="7581" spans="2:43" x14ac:dyDescent="0.3">
      <c r="B7581" s="37">
        <v>46181</v>
      </c>
      <c r="C7581" t="s">
        <v>35</v>
      </c>
      <c r="D7581" t="s">
        <v>52420</v>
      </c>
      <c r="E7581" t="s">
        <v>52421</v>
      </c>
      <c r="F7581" t="s">
        <v>4346</v>
      </c>
      <c r="G7581" t="s">
        <v>52422</v>
      </c>
      <c r="H7581" t="s">
        <v>52423</v>
      </c>
      <c r="I7581" t="s">
        <v>3255</v>
      </c>
      <c r="J7581" t="s">
        <v>4702</v>
      </c>
      <c r="K7581" t="s">
        <v>4703</v>
      </c>
      <c r="L7581" t="s">
        <v>52424</v>
      </c>
      <c r="M7581" t="s">
        <v>52425</v>
      </c>
      <c r="N7581" t="s">
        <v>11022</v>
      </c>
      <c r="O7581" t="s">
        <v>38137</v>
      </c>
      <c r="P7581" t="s">
        <v>10897</v>
      </c>
      <c r="Q7581" t="s">
        <v>52426</v>
      </c>
      <c r="R7581" s="26">
        <v>3</v>
      </c>
      <c r="S7581" s="23">
        <v>361160000000</v>
      </c>
      <c r="T7581" t="s">
        <v>37</v>
      </c>
      <c r="U7581" t="s">
        <v>10410</v>
      </c>
      <c r="V7581" s="39">
        <v>46184</v>
      </c>
      <c r="W7581" s="41">
        <v>33</v>
      </c>
      <c r="X7581" s="26" t="s">
        <v>41762</v>
      </c>
      <c r="Z7581">
        <v>34.909999999999997</v>
      </c>
      <c r="AE7581" s="41">
        <v>34.909999999999997</v>
      </c>
      <c r="AF7581">
        <v>1</v>
      </c>
      <c r="AG7581">
        <v>0</v>
      </c>
      <c r="AH7581">
        <v>0</v>
      </c>
      <c r="AI7581">
        <v>0</v>
      </c>
      <c r="AJ7581">
        <v>0</v>
      </c>
      <c r="AK7581" s="30">
        <f t="shared" si="730"/>
        <v>1</v>
      </c>
      <c r="AL7581" s="45">
        <v>2</v>
      </c>
      <c r="AM7581" s="32">
        <f t="shared" si="729"/>
        <v>1</v>
      </c>
      <c r="AN7581" s="33" t="str">
        <f t="shared" si="731"/>
        <v>MOROSO</v>
      </c>
      <c r="AO7581" s="33" t="str">
        <f t="shared" si="726"/>
        <v>1meses_pendientes</v>
      </c>
      <c r="AP7581" s="33">
        <f t="shared" si="727"/>
        <v>33</v>
      </c>
      <c r="AQ7581" s="31">
        <f t="shared" si="728"/>
        <v>11</v>
      </c>
    </row>
    <row r="7582" spans="2:43" x14ac:dyDescent="0.3">
      <c r="B7582" s="37">
        <v>46183</v>
      </c>
      <c r="C7582" t="s">
        <v>35</v>
      </c>
      <c r="D7582" t="s">
        <v>52427</v>
      </c>
      <c r="E7582" t="s">
        <v>52428</v>
      </c>
      <c r="F7582" t="s">
        <v>4346</v>
      </c>
      <c r="G7582" t="s">
        <v>52429</v>
      </c>
      <c r="H7582" t="s">
        <v>52430</v>
      </c>
      <c r="I7582" t="s">
        <v>3255</v>
      </c>
      <c r="J7582" t="s">
        <v>4702</v>
      </c>
      <c r="K7582" t="s">
        <v>4702</v>
      </c>
      <c r="L7582" t="s">
        <v>52431</v>
      </c>
      <c r="M7582" t="s">
        <v>52432</v>
      </c>
      <c r="N7582" t="s">
        <v>11022</v>
      </c>
      <c r="O7582" t="s">
        <v>38137</v>
      </c>
      <c r="P7582" t="s">
        <v>10897</v>
      </c>
      <c r="Q7582" t="s">
        <v>52433</v>
      </c>
      <c r="R7582" s="26">
        <v>3</v>
      </c>
      <c r="S7582" s="23">
        <v>368161120000</v>
      </c>
      <c r="T7582" t="s">
        <v>37</v>
      </c>
      <c r="U7582" t="s">
        <v>10410</v>
      </c>
      <c r="V7582" s="39">
        <v>46184</v>
      </c>
      <c r="W7582" s="41">
        <v>30.7</v>
      </c>
      <c r="X7582" s="26" t="s">
        <v>41762</v>
      </c>
      <c r="Z7582">
        <v>32.06</v>
      </c>
      <c r="AE7582" s="41">
        <v>32.06</v>
      </c>
      <c r="AF7582">
        <v>1</v>
      </c>
      <c r="AG7582">
        <v>0</v>
      </c>
      <c r="AH7582">
        <v>0</v>
      </c>
      <c r="AI7582">
        <v>0</v>
      </c>
      <c r="AJ7582">
        <v>0</v>
      </c>
      <c r="AK7582" s="30">
        <f t="shared" si="730"/>
        <v>1</v>
      </c>
      <c r="AL7582" s="45">
        <v>2</v>
      </c>
      <c r="AM7582" s="32">
        <f t="shared" si="729"/>
        <v>1</v>
      </c>
      <c r="AN7582" s="33" t="str">
        <f t="shared" si="731"/>
        <v>MOROSO</v>
      </c>
      <c r="AO7582" s="33" t="str">
        <f t="shared" si="726"/>
        <v>1meses_pendientes</v>
      </c>
      <c r="AP7582" s="33">
        <f t="shared" si="727"/>
        <v>30.7</v>
      </c>
      <c r="AQ7582" s="31">
        <f t="shared" si="728"/>
        <v>11</v>
      </c>
    </row>
    <row r="7583" spans="2:43" x14ac:dyDescent="0.3">
      <c r="B7583" s="37">
        <v>46183</v>
      </c>
      <c r="C7583" t="s">
        <v>35</v>
      </c>
      <c r="D7583" t="s">
        <v>52434</v>
      </c>
      <c r="E7583" t="s">
        <v>52435</v>
      </c>
      <c r="F7583" t="s">
        <v>4346</v>
      </c>
      <c r="G7583" t="s">
        <v>52436</v>
      </c>
      <c r="H7583" t="s">
        <v>52437</v>
      </c>
      <c r="I7583" t="s">
        <v>3255</v>
      </c>
      <c r="J7583" t="s">
        <v>4702</v>
      </c>
      <c r="K7583" t="s">
        <v>4702</v>
      </c>
      <c r="L7583" t="s">
        <v>52438</v>
      </c>
      <c r="M7583" t="s">
        <v>52439</v>
      </c>
      <c r="N7583" t="s">
        <v>11022</v>
      </c>
      <c r="O7583" t="s">
        <v>38137</v>
      </c>
      <c r="P7583" t="s">
        <v>10897</v>
      </c>
      <c r="Q7583" t="s">
        <v>52440</v>
      </c>
      <c r="R7583" s="26">
        <v>2</v>
      </c>
      <c r="S7583" s="23">
        <v>368160950000</v>
      </c>
      <c r="T7583" t="s">
        <v>37</v>
      </c>
      <c r="U7583" t="s">
        <v>10410</v>
      </c>
      <c r="V7583" s="39">
        <v>46184</v>
      </c>
      <c r="W7583" s="41">
        <v>35</v>
      </c>
      <c r="X7583" s="26" t="s">
        <v>41762</v>
      </c>
      <c r="AE7583" s="41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 s="30">
        <f t="shared" si="730"/>
        <v>0</v>
      </c>
      <c r="AL7583" s="45">
        <v>2</v>
      </c>
      <c r="AM7583" s="32">
        <f t="shared" si="729"/>
        <v>2</v>
      </c>
      <c r="AN7583" s="33" t="str">
        <f t="shared" si="731"/>
        <v>NPN</v>
      </c>
      <c r="AO7583" s="33" t="str">
        <f t="shared" si="726"/>
        <v>2meses_pendientes</v>
      </c>
      <c r="AP7583" s="33">
        <f t="shared" si="727"/>
        <v>70</v>
      </c>
      <c r="AQ7583" s="31">
        <f t="shared" si="728"/>
        <v>11</v>
      </c>
    </row>
    <row r="7584" spans="2:43" x14ac:dyDescent="0.3">
      <c r="B7584" s="37">
        <v>46186</v>
      </c>
      <c r="C7584" t="s">
        <v>35</v>
      </c>
      <c r="D7584" t="s">
        <v>52441</v>
      </c>
      <c r="E7584" t="s">
        <v>52442</v>
      </c>
      <c r="F7584" t="s">
        <v>4346</v>
      </c>
      <c r="G7584" t="s">
        <v>52443</v>
      </c>
      <c r="H7584" t="s">
        <v>52444</v>
      </c>
      <c r="I7584" t="s">
        <v>3255</v>
      </c>
      <c r="J7584" t="s">
        <v>4702</v>
      </c>
      <c r="K7584" t="s">
        <v>4702</v>
      </c>
      <c r="L7584" t="s">
        <v>52445</v>
      </c>
      <c r="M7584" t="s">
        <v>52446</v>
      </c>
      <c r="N7584" t="s">
        <v>11022</v>
      </c>
      <c r="O7584" t="s">
        <v>38137</v>
      </c>
      <c r="P7584" t="s">
        <v>10897</v>
      </c>
      <c r="Q7584" t="s">
        <v>52447</v>
      </c>
      <c r="R7584" s="26">
        <v>3</v>
      </c>
      <c r="S7584" s="23">
        <v>365161340000</v>
      </c>
      <c r="T7584" t="s">
        <v>37</v>
      </c>
      <c r="U7584" t="s">
        <v>10410</v>
      </c>
      <c r="V7584" s="39">
        <v>46188</v>
      </c>
      <c r="W7584" s="41">
        <v>33</v>
      </c>
      <c r="X7584" s="26" t="s">
        <v>41762</v>
      </c>
      <c r="Y7584">
        <v>34.909999999999997</v>
      </c>
      <c r="AE7584" s="41">
        <v>34.909999999999997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 s="30">
        <f t="shared" si="730"/>
        <v>0</v>
      </c>
      <c r="AL7584" s="45">
        <v>2</v>
      </c>
      <c r="AM7584" s="32">
        <f t="shared" si="729"/>
        <v>2</v>
      </c>
      <c r="AN7584" s="33" t="str">
        <f t="shared" si="731"/>
        <v>NPN</v>
      </c>
      <c r="AO7584" s="33" t="str">
        <f t="shared" si="726"/>
        <v>2meses_pendientes</v>
      </c>
      <c r="AP7584" s="33">
        <f t="shared" si="727"/>
        <v>66</v>
      </c>
      <c r="AQ7584" s="31">
        <f t="shared" si="728"/>
        <v>15</v>
      </c>
    </row>
    <row r="7585" spans="2:43" x14ac:dyDescent="0.3">
      <c r="B7585" s="37">
        <v>46187</v>
      </c>
      <c r="C7585" t="s">
        <v>35</v>
      </c>
      <c r="D7585" t="s">
        <v>52448</v>
      </c>
      <c r="E7585" t="s">
        <v>52449</v>
      </c>
      <c r="F7585" t="s">
        <v>4346</v>
      </c>
      <c r="G7585" t="s">
        <v>52450</v>
      </c>
      <c r="H7585" t="s">
        <v>52451</v>
      </c>
      <c r="I7585" t="s">
        <v>46</v>
      </c>
      <c r="J7585" t="s">
        <v>6771</v>
      </c>
      <c r="K7585" t="s">
        <v>6772</v>
      </c>
      <c r="L7585" t="s">
        <v>52452</v>
      </c>
      <c r="M7585" t="s">
        <v>52453</v>
      </c>
      <c r="N7585" t="s">
        <v>11022</v>
      </c>
      <c r="O7585" t="s">
        <v>38137</v>
      </c>
      <c r="P7585" t="s">
        <v>10897</v>
      </c>
      <c r="Q7585" t="s">
        <v>52454</v>
      </c>
      <c r="R7585" s="26">
        <v>3</v>
      </c>
      <c r="S7585" s="23">
        <v>361165900000</v>
      </c>
      <c r="T7585" t="s">
        <v>37</v>
      </c>
      <c r="U7585" t="s">
        <v>10410</v>
      </c>
      <c r="V7585" s="39">
        <v>46188</v>
      </c>
      <c r="W7585" s="41">
        <v>31</v>
      </c>
      <c r="X7585" s="26" t="s">
        <v>41762</v>
      </c>
      <c r="Y7585">
        <v>34.909999999999997</v>
      </c>
      <c r="AE7585" s="41">
        <v>34.909999999999997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 s="30">
        <f t="shared" si="730"/>
        <v>0</v>
      </c>
      <c r="AL7585" s="45">
        <v>2</v>
      </c>
      <c r="AM7585" s="32">
        <f t="shared" si="729"/>
        <v>2</v>
      </c>
      <c r="AN7585" s="33" t="str">
        <f t="shared" si="731"/>
        <v>NPN</v>
      </c>
      <c r="AO7585" s="33" t="str">
        <f t="shared" si="726"/>
        <v>2meses_pendientes</v>
      </c>
      <c r="AP7585" s="33">
        <f t="shared" si="727"/>
        <v>62</v>
      </c>
      <c r="AQ7585" s="31">
        <f t="shared" si="728"/>
        <v>15</v>
      </c>
    </row>
    <row r="7586" spans="2:43" x14ac:dyDescent="0.3">
      <c r="B7586" s="37">
        <v>46187</v>
      </c>
      <c r="C7586" t="s">
        <v>35</v>
      </c>
      <c r="D7586" t="s">
        <v>52455</v>
      </c>
      <c r="E7586" t="s">
        <v>52456</v>
      </c>
      <c r="F7586" t="s">
        <v>4346</v>
      </c>
      <c r="G7586" t="s">
        <v>52408</v>
      </c>
      <c r="H7586" t="s">
        <v>52457</v>
      </c>
      <c r="I7586" t="s">
        <v>3255</v>
      </c>
      <c r="J7586" t="s">
        <v>4702</v>
      </c>
      <c r="K7586" t="s">
        <v>4703</v>
      </c>
      <c r="L7586" t="s">
        <v>52458</v>
      </c>
      <c r="M7586" t="s">
        <v>52459</v>
      </c>
      <c r="N7586" t="s">
        <v>11022</v>
      </c>
      <c r="O7586" t="s">
        <v>38137</v>
      </c>
      <c r="P7586" t="s">
        <v>10897</v>
      </c>
      <c r="Q7586" t="s">
        <v>52460</v>
      </c>
      <c r="R7586" s="26">
        <v>3</v>
      </c>
      <c r="S7586" s="23">
        <v>361164500000</v>
      </c>
      <c r="T7586" t="s">
        <v>37</v>
      </c>
      <c r="U7586" t="s">
        <v>10410</v>
      </c>
      <c r="V7586" s="39">
        <v>46192</v>
      </c>
      <c r="W7586" s="41">
        <v>31.25</v>
      </c>
      <c r="X7586" s="26" t="s">
        <v>41762</v>
      </c>
      <c r="Y7586">
        <v>16.32</v>
      </c>
      <c r="Z7586">
        <v>16.329999999999998</v>
      </c>
      <c r="AE7586" s="41">
        <v>32.65</v>
      </c>
      <c r="AF7586">
        <v>1</v>
      </c>
      <c r="AG7586">
        <v>0</v>
      </c>
      <c r="AH7586">
        <v>0</v>
      </c>
      <c r="AI7586">
        <v>0</v>
      </c>
      <c r="AJ7586">
        <v>0</v>
      </c>
      <c r="AK7586" s="30">
        <f t="shared" si="730"/>
        <v>1</v>
      </c>
      <c r="AL7586" s="45">
        <v>2</v>
      </c>
      <c r="AM7586" s="32">
        <f t="shared" si="729"/>
        <v>1</v>
      </c>
      <c r="AN7586" s="33" t="str">
        <f t="shared" si="731"/>
        <v>MOROSO</v>
      </c>
      <c r="AO7586" s="33" t="str">
        <f t="shared" si="726"/>
        <v>1meses_pendientes</v>
      </c>
      <c r="AP7586" s="33">
        <f t="shared" si="727"/>
        <v>31.25</v>
      </c>
      <c r="AQ7586" s="31">
        <f t="shared" si="728"/>
        <v>19</v>
      </c>
    </row>
    <row r="7587" spans="2:43" x14ac:dyDescent="0.3">
      <c r="B7587" s="37">
        <v>46192</v>
      </c>
      <c r="C7587" t="s">
        <v>35</v>
      </c>
      <c r="D7587" t="s">
        <v>52461</v>
      </c>
      <c r="E7587" t="s">
        <v>52462</v>
      </c>
      <c r="F7587" t="s">
        <v>4346</v>
      </c>
      <c r="G7587" t="s">
        <v>52463</v>
      </c>
      <c r="H7587" t="s">
        <v>52464</v>
      </c>
      <c r="I7587" t="s">
        <v>46</v>
      </c>
      <c r="J7587" t="s">
        <v>23336</v>
      </c>
      <c r="K7587" t="s">
        <v>52465</v>
      </c>
      <c r="L7587" t="s">
        <v>52466</v>
      </c>
      <c r="M7587" t="s">
        <v>52467</v>
      </c>
      <c r="N7587" t="s">
        <v>11022</v>
      </c>
      <c r="O7587" t="s">
        <v>38137</v>
      </c>
      <c r="P7587" t="s">
        <v>10897</v>
      </c>
      <c r="Q7587" t="s">
        <v>52468</v>
      </c>
      <c r="R7587" s="26">
        <v>3</v>
      </c>
      <c r="S7587" s="23">
        <v>364171720000</v>
      </c>
      <c r="T7587" t="s">
        <v>37</v>
      </c>
      <c r="U7587" t="s">
        <v>10410</v>
      </c>
      <c r="V7587" s="39">
        <v>46195</v>
      </c>
      <c r="W7587" s="41">
        <v>30.7</v>
      </c>
      <c r="X7587" s="26" t="s">
        <v>41762</v>
      </c>
      <c r="Z7587">
        <v>32.06</v>
      </c>
      <c r="AE7587" s="41">
        <v>32.06</v>
      </c>
      <c r="AF7587">
        <v>1</v>
      </c>
      <c r="AG7587">
        <v>0</v>
      </c>
      <c r="AH7587">
        <v>0</v>
      </c>
      <c r="AI7587">
        <v>0</v>
      </c>
      <c r="AJ7587">
        <v>0</v>
      </c>
      <c r="AK7587" s="30">
        <f t="shared" si="730"/>
        <v>1</v>
      </c>
      <c r="AL7587" s="45">
        <v>2</v>
      </c>
      <c r="AM7587" s="32">
        <f t="shared" si="729"/>
        <v>1</v>
      </c>
      <c r="AN7587" s="33" t="str">
        <f t="shared" si="731"/>
        <v>MOROSO</v>
      </c>
      <c r="AO7587" s="33" t="str">
        <f t="shared" si="726"/>
        <v>1meses_pendientes</v>
      </c>
      <c r="AP7587" s="33">
        <f t="shared" si="727"/>
        <v>30.7</v>
      </c>
      <c r="AQ7587" s="31">
        <f t="shared" si="728"/>
        <v>22</v>
      </c>
    </row>
    <row r="7588" spans="2:43" x14ac:dyDescent="0.3">
      <c r="B7588" s="37">
        <v>46200</v>
      </c>
      <c r="C7588" t="s">
        <v>35</v>
      </c>
      <c r="D7588" t="s">
        <v>52469</v>
      </c>
      <c r="E7588" t="s">
        <v>52470</v>
      </c>
      <c r="F7588" t="s">
        <v>4346</v>
      </c>
      <c r="G7588" t="s">
        <v>52471</v>
      </c>
      <c r="H7588" t="s">
        <v>52472</v>
      </c>
      <c r="I7588" t="s">
        <v>46</v>
      </c>
      <c r="J7588" t="s">
        <v>6771</v>
      </c>
      <c r="K7588" t="s">
        <v>7644</v>
      </c>
      <c r="L7588" t="s">
        <v>52473</v>
      </c>
      <c r="M7588" t="s">
        <v>52474</v>
      </c>
      <c r="N7588" t="s">
        <v>11022</v>
      </c>
      <c r="O7588" t="s">
        <v>38137</v>
      </c>
      <c r="P7588" t="s">
        <v>10897</v>
      </c>
      <c r="Q7588" t="s">
        <v>52475</v>
      </c>
      <c r="R7588" s="26">
        <v>2</v>
      </c>
      <c r="S7588" s="23">
        <v>332009300000</v>
      </c>
      <c r="T7588" t="s">
        <v>37</v>
      </c>
      <c r="U7588" t="s">
        <v>10410</v>
      </c>
      <c r="V7588" s="39">
        <v>46198</v>
      </c>
      <c r="W7588" s="41">
        <v>30</v>
      </c>
      <c r="X7588" s="26" t="s">
        <v>41762</v>
      </c>
      <c r="AE7588" s="41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 s="30">
        <f t="shared" si="730"/>
        <v>0</v>
      </c>
      <c r="AL7588" s="45">
        <v>2</v>
      </c>
      <c r="AM7588" s="32">
        <f t="shared" si="729"/>
        <v>2</v>
      </c>
      <c r="AN7588" s="33" t="str">
        <f t="shared" si="731"/>
        <v>NPN</v>
      </c>
      <c r="AO7588" s="33" t="str">
        <f t="shared" si="726"/>
        <v>2meses_pendientes</v>
      </c>
      <c r="AP7588" s="33">
        <f t="shared" si="727"/>
        <v>60</v>
      </c>
      <c r="AQ7588" s="31">
        <f t="shared" si="728"/>
        <v>25</v>
      </c>
    </row>
    <row r="7589" spans="2:43" x14ac:dyDescent="0.3">
      <c r="B7589" s="37">
        <v>46200</v>
      </c>
      <c r="C7589" t="s">
        <v>35</v>
      </c>
      <c r="D7589" t="s">
        <v>52476</v>
      </c>
      <c r="E7589" t="s">
        <v>52477</v>
      </c>
      <c r="F7589" t="s">
        <v>4346</v>
      </c>
      <c r="G7589" t="s">
        <v>52478</v>
      </c>
      <c r="H7589" t="s">
        <v>52479</v>
      </c>
      <c r="I7589" t="s">
        <v>46</v>
      </c>
      <c r="J7589" t="s">
        <v>6771</v>
      </c>
      <c r="K7589" t="s">
        <v>7644</v>
      </c>
      <c r="L7589" t="s">
        <v>52480</v>
      </c>
      <c r="M7589" t="s">
        <v>52474</v>
      </c>
      <c r="N7589" t="s">
        <v>11022</v>
      </c>
      <c r="O7589" t="s">
        <v>38137</v>
      </c>
      <c r="P7589" t="s">
        <v>10897</v>
      </c>
      <c r="Q7589" t="s">
        <v>52481</v>
      </c>
      <c r="R7589" s="26">
        <v>2</v>
      </c>
      <c r="S7589" s="23">
        <v>366176490000</v>
      </c>
      <c r="T7589" t="s">
        <v>37</v>
      </c>
      <c r="U7589" t="s">
        <v>10410</v>
      </c>
      <c r="V7589" s="39">
        <v>46200</v>
      </c>
      <c r="W7589" s="41">
        <v>30</v>
      </c>
      <c r="X7589" s="26" t="s">
        <v>41762</v>
      </c>
      <c r="Y7589">
        <v>30.44</v>
      </c>
      <c r="AE7589" s="41">
        <v>30.44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 s="30">
        <f t="shared" si="730"/>
        <v>0</v>
      </c>
      <c r="AL7589" s="45">
        <v>2</v>
      </c>
      <c r="AM7589" s="32">
        <f t="shared" si="729"/>
        <v>2</v>
      </c>
      <c r="AN7589" s="33" t="str">
        <f t="shared" si="731"/>
        <v>NPN</v>
      </c>
      <c r="AO7589" s="33" t="str">
        <f t="shared" si="726"/>
        <v>2meses_pendientes</v>
      </c>
      <c r="AP7589" s="33">
        <f t="shared" si="727"/>
        <v>60</v>
      </c>
      <c r="AQ7589" s="31">
        <f t="shared" si="728"/>
        <v>27</v>
      </c>
    </row>
    <row r="7590" spans="2:43" x14ac:dyDescent="0.3">
      <c r="B7590" s="37">
        <v>46203</v>
      </c>
      <c r="C7590" t="s">
        <v>35</v>
      </c>
      <c r="D7590" t="s">
        <v>52420</v>
      </c>
      <c r="E7590" t="s">
        <v>52421</v>
      </c>
      <c r="F7590" t="s">
        <v>4346</v>
      </c>
      <c r="G7590" t="s">
        <v>52422</v>
      </c>
      <c r="H7590" t="s">
        <v>52482</v>
      </c>
      <c r="I7590" t="s">
        <v>3255</v>
      </c>
      <c r="J7590" t="s">
        <v>4702</v>
      </c>
      <c r="K7590" t="s">
        <v>4703</v>
      </c>
      <c r="L7590" t="s">
        <v>52424</v>
      </c>
      <c r="M7590" t="s">
        <v>52483</v>
      </c>
      <c r="N7590" t="s">
        <v>11022</v>
      </c>
      <c r="O7590" t="s">
        <v>38137</v>
      </c>
      <c r="P7590" t="s">
        <v>10897</v>
      </c>
      <c r="Q7590" t="s">
        <v>52484</v>
      </c>
      <c r="R7590" s="26">
        <v>2</v>
      </c>
      <c r="S7590" s="23">
        <v>361160000000</v>
      </c>
      <c r="T7590" t="s">
        <v>37</v>
      </c>
      <c r="U7590" t="s">
        <v>10410</v>
      </c>
      <c r="V7590" s="39">
        <v>46203</v>
      </c>
      <c r="W7590" s="41">
        <v>30</v>
      </c>
      <c r="X7590" s="26" t="s">
        <v>41762</v>
      </c>
      <c r="Z7590">
        <v>34.909999999999997</v>
      </c>
      <c r="AE7590" s="41">
        <v>34.909999999999997</v>
      </c>
      <c r="AF7590">
        <v>1</v>
      </c>
      <c r="AG7590">
        <v>0</v>
      </c>
      <c r="AH7590">
        <v>0</v>
      </c>
      <c r="AI7590">
        <v>0</v>
      </c>
      <c r="AJ7590">
        <v>0</v>
      </c>
      <c r="AK7590" s="30">
        <f t="shared" si="730"/>
        <v>1</v>
      </c>
      <c r="AL7590" s="45">
        <v>2</v>
      </c>
      <c r="AM7590" s="32">
        <f t="shared" si="729"/>
        <v>1</v>
      </c>
      <c r="AN7590" s="33" t="str">
        <f t="shared" si="731"/>
        <v>MOROSO</v>
      </c>
      <c r="AO7590" s="33" t="str">
        <f t="shared" si="726"/>
        <v>1meses_pendientes</v>
      </c>
      <c r="AP7590" s="33">
        <f t="shared" si="727"/>
        <v>30</v>
      </c>
      <c r="AQ7590" s="31">
        <f t="shared" si="728"/>
        <v>30</v>
      </c>
    </row>
    <row r="7591" spans="2:43" x14ac:dyDescent="0.3">
      <c r="B7591" s="37">
        <v>46203</v>
      </c>
      <c r="C7591" t="s">
        <v>35</v>
      </c>
      <c r="D7591" t="s">
        <v>52485</v>
      </c>
      <c r="E7591" t="s">
        <v>52486</v>
      </c>
      <c r="F7591" t="s">
        <v>4346</v>
      </c>
      <c r="G7591" t="s">
        <v>52487</v>
      </c>
      <c r="H7591" t="s">
        <v>52488</v>
      </c>
      <c r="I7591" t="s">
        <v>38</v>
      </c>
      <c r="J7591" t="s">
        <v>38</v>
      </c>
      <c r="K7591" t="s">
        <v>1162</v>
      </c>
      <c r="L7591" t="s">
        <v>52489</v>
      </c>
      <c r="M7591" t="s">
        <v>52490</v>
      </c>
      <c r="N7591" t="s">
        <v>11022</v>
      </c>
      <c r="O7591" t="s">
        <v>38137</v>
      </c>
      <c r="P7591" t="s">
        <v>10897</v>
      </c>
      <c r="Q7591" t="s">
        <v>52491</v>
      </c>
      <c r="R7591" s="26">
        <v>2</v>
      </c>
      <c r="S7591" s="23">
        <v>367182240000</v>
      </c>
      <c r="T7591" t="s">
        <v>37</v>
      </c>
      <c r="U7591" t="s">
        <v>1148</v>
      </c>
      <c r="V7591" s="39">
        <v>46203</v>
      </c>
      <c r="W7591" s="41">
        <v>30</v>
      </c>
      <c r="X7591" s="26" t="s">
        <v>41762</v>
      </c>
      <c r="AE7591" s="4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 s="30">
        <f t="shared" si="730"/>
        <v>0</v>
      </c>
      <c r="AL7591" s="45">
        <v>2</v>
      </c>
      <c r="AM7591" s="32">
        <f t="shared" si="729"/>
        <v>2</v>
      </c>
      <c r="AN7591" s="33" t="str">
        <f t="shared" si="731"/>
        <v>NPN</v>
      </c>
      <c r="AO7591" s="33" t="str">
        <f t="shared" si="726"/>
        <v>2meses_pendientes</v>
      </c>
      <c r="AP7591" s="33">
        <f t="shared" si="727"/>
        <v>60</v>
      </c>
      <c r="AQ7591" s="31">
        <f t="shared" si="728"/>
        <v>30</v>
      </c>
    </row>
    <row r="7592" spans="2:43" x14ac:dyDescent="0.3">
      <c r="B7592" s="37">
        <v>46174</v>
      </c>
      <c r="C7592" t="s">
        <v>35</v>
      </c>
      <c r="D7592" t="s">
        <v>52492</v>
      </c>
      <c r="E7592" t="s">
        <v>52493</v>
      </c>
      <c r="F7592" t="s">
        <v>52494</v>
      </c>
      <c r="G7592" t="s">
        <v>52495</v>
      </c>
      <c r="H7592" t="s">
        <v>52496</v>
      </c>
      <c r="I7592" t="s">
        <v>46</v>
      </c>
      <c r="J7592" t="s">
        <v>6771</v>
      </c>
      <c r="K7592" t="s">
        <v>6772</v>
      </c>
      <c r="L7592" t="s">
        <v>52497</v>
      </c>
      <c r="M7592" t="s">
        <v>37511</v>
      </c>
      <c r="N7592" t="s">
        <v>52498</v>
      </c>
      <c r="O7592" t="s">
        <v>38137</v>
      </c>
      <c r="P7592" t="s">
        <v>10897</v>
      </c>
      <c r="Q7592" t="s">
        <v>52499</v>
      </c>
      <c r="R7592" s="26">
        <v>2</v>
      </c>
      <c r="S7592" s="23">
        <v>367151960000</v>
      </c>
      <c r="T7592" t="s">
        <v>37</v>
      </c>
      <c r="U7592" t="s">
        <v>10410</v>
      </c>
      <c r="V7592" s="39">
        <v>46178</v>
      </c>
      <c r="W7592" s="41">
        <v>30</v>
      </c>
      <c r="X7592" s="26" t="s">
        <v>41762</v>
      </c>
      <c r="Y7592">
        <v>30.44</v>
      </c>
      <c r="AE7592" s="41">
        <v>30.44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 s="30">
        <f t="shared" si="730"/>
        <v>0</v>
      </c>
      <c r="AL7592" s="45">
        <v>2</v>
      </c>
      <c r="AM7592" s="32">
        <f t="shared" si="729"/>
        <v>2</v>
      </c>
      <c r="AN7592" s="33" t="str">
        <f t="shared" si="731"/>
        <v>NPN</v>
      </c>
      <c r="AO7592" s="33" t="str">
        <f t="shared" si="726"/>
        <v>2meses_pendientes</v>
      </c>
      <c r="AP7592" s="33">
        <f t="shared" si="727"/>
        <v>60</v>
      </c>
      <c r="AQ7592" s="31">
        <f t="shared" si="728"/>
        <v>5</v>
      </c>
    </row>
    <row r="7593" spans="2:43" x14ac:dyDescent="0.3">
      <c r="B7593" s="37">
        <v>46176</v>
      </c>
      <c r="C7593" t="s">
        <v>35</v>
      </c>
      <c r="D7593" t="s">
        <v>52500</v>
      </c>
      <c r="E7593" t="s">
        <v>52501</v>
      </c>
      <c r="F7593" t="s">
        <v>52502</v>
      </c>
      <c r="G7593" t="s">
        <v>52503</v>
      </c>
      <c r="H7593" t="s">
        <v>52504</v>
      </c>
      <c r="L7593" t="s">
        <v>52505</v>
      </c>
      <c r="M7593" t="s">
        <v>52506</v>
      </c>
      <c r="N7593" t="s">
        <v>52498</v>
      </c>
      <c r="O7593" t="s">
        <v>38137</v>
      </c>
      <c r="P7593" t="s">
        <v>10897</v>
      </c>
      <c r="Q7593" t="s">
        <v>52507</v>
      </c>
      <c r="R7593" s="26">
        <v>2</v>
      </c>
      <c r="S7593" s="23">
        <v>369154570000</v>
      </c>
      <c r="T7593" t="s">
        <v>37</v>
      </c>
      <c r="U7593" t="s">
        <v>10410</v>
      </c>
      <c r="V7593" s="39">
        <v>46178</v>
      </c>
      <c r="W7593" s="41">
        <v>30</v>
      </c>
      <c r="X7593" s="26" t="s">
        <v>41762</v>
      </c>
      <c r="Y7593">
        <v>30.44</v>
      </c>
      <c r="AE7593" s="41">
        <v>30.44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 s="30">
        <f t="shared" si="730"/>
        <v>0</v>
      </c>
      <c r="AL7593" s="45">
        <v>2</v>
      </c>
      <c r="AM7593" s="32">
        <f t="shared" si="729"/>
        <v>2</v>
      </c>
      <c r="AN7593" s="33" t="str">
        <f t="shared" si="731"/>
        <v>NPN</v>
      </c>
      <c r="AO7593" s="33" t="str">
        <f t="shared" si="726"/>
        <v>2meses_pendientes</v>
      </c>
      <c r="AP7593" s="33">
        <f t="shared" si="727"/>
        <v>60</v>
      </c>
      <c r="AQ7593" s="31">
        <f t="shared" si="728"/>
        <v>5</v>
      </c>
    </row>
    <row r="7594" spans="2:43" x14ac:dyDescent="0.3">
      <c r="B7594" s="37">
        <v>46178</v>
      </c>
      <c r="C7594" t="s">
        <v>35</v>
      </c>
      <c r="D7594" t="s">
        <v>52508</v>
      </c>
      <c r="E7594" t="s">
        <v>52509</v>
      </c>
      <c r="F7594" t="s">
        <v>4346</v>
      </c>
      <c r="G7594" t="s">
        <v>10937</v>
      </c>
      <c r="H7594" t="s">
        <v>52510</v>
      </c>
      <c r="I7594" t="s">
        <v>46</v>
      </c>
      <c r="J7594" t="s">
        <v>6771</v>
      </c>
      <c r="K7594" t="s">
        <v>7972</v>
      </c>
      <c r="L7594" t="s">
        <v>52511</v>
      </c>
      <c r="M7594" t="s">
        <v>52512</v>
      </c>
      <c r="N7594" t="s">
        <v>52498</v>
      </c>
      <c r="O7594" t="s">
        <v>38137</v>
      </c>
      <c r="P7594" t="s">
        <v>10897</v>
      </c>
      <c r="Q7594" t="s">
        <v>52513</v>
      </c>
      <c r="R7594" s="26">
        <v>3</v>
      </c>
      <c r="S7594" s="23">
        <v>342241240000</v>
      </c>
      <c r="T7594" t="s">
        <v>37</v>
      </c>
      <c r="U7594" t="s">
        <v>10410</v>
      </c>
      <c r="V7594" s="39">
        <v>46179</v>
      </c>
      <c r="W7594" s="41">
        <v>33</v>
      </c>
      <c r="X7594" s="26" t="s">
        <v>41762</v>
      </c>
      <c r="Y7594">
        <v>34.909999999999997</v>
      </c>
      <c r="AE7594" s="41">
        <v>34.909999999999997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 s="30">
        <f t="shared" si="730"/>
        <v>0</v>
      </c>
      <c r="AL7594" s="45">
        <v>2</v>
      </c>
      <c r="AM7594" s="32">
        <f t="shared" si="729"/>
        <v>2</v>
      </c>
      <c r="AN7594" s="33" t="str">
        <f t="shared" si="731"/>
        <v>NPN</v>
      </c>
      <c r="AO7594" s="33" t="str">
        <f t="shared" si="726"/>
        <v>2meses_pendientes</v>
      </c>
      <c r="AP7594" s="33">
        <f t="shared" si="727"/>
        <v>66</v>
      </c>
      <c r="AQ7594" s="31">
        <f t="shared" si="728"/>
        <v>6</v>
      </c>
    </row>
    <row r="7595" spans="2:43" x14ac:dyDescent="0.3">
      <c r="B7595" s="37">
        <v>46178</v>
      </c>
      <c r="C7595" t="s">
        <v>35</v>
      </c>
      <c r="D7595" t="s">
        <v>52514</v>
      </c>
      <c r="E7595" t="s">
        <v>52515</v>
      </c>
      <c r="F7595" t="s">
        <v>52516</v>
      </c>
      <c r="G7595" t="s">
        <v>52517</v>
      </c>
      <c r="H7595" t="s">
        <v>37510</v>
      </c>
      <c r="I7595" t="s">
        <v>46</v>
      </c>
      <c r="J7595" t="s">
        <v>6771</v>
      </c>
      <c r="K7595" t="s">
        <v>7972</v>
      </c>
      <c r="L7595" t="s">
        <v>52518</v>
      </c>
      <c r="M7595" t="s">
        <v>37511</v>
      </c>
      <c r="N7595" t="s">
        <v>52498</v>
      </c>
      <c r="O7595" t="s">
        <v>38137</v>
      </c>
      <c r="P7595" t="s">
        <v>10897</v>
      </c>
      <c r="Q7595" t="s">
        <v>52519</v>
      </c>
      <c r="R7595" s="26">
        <v>3</v>
      </c>
      <c r="S7595" s="23">
        <v>354239660000</v>
      </c>
      <c r="T7595" t="s">
        <v>37</v>
      </c>
      <c r="U7595" t="s">
        <v>10410</v>
      </c>
      <c r="V7595" s="39">
        <v>46179</v>
      </c>
      <c r="W7595" s="41">
        <v>40</v>
      </c>
      <c r="X7595" s="26" t="s">
        <v>41762</v>
      </c>
      <c r="Y7595">
        <v>71.45</v>
      </c>
      <c r="AE7595" s="41">
        <v>71.45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 s="30">
        <f t="shared" si="730"/>
        <v>0</v>
      </c>
      <c r="AL7595" s="45">
        <v>2</v>
      </c>
      <c r="AM7595" s="32">
        <f t="shared" si="729"/>
        <v>2</v>
      </c>
      <c r="AN7595" s="33" t="str">
        <f t="shared" si="731"/>
        <v>NPN</v>
      </c>
      <c r="AO7595" s="33" t="str">
        <f t="shared" si="726"/>
        <v>2meses_pendientes</v>
      </c>
      <c r="AP7595" s="33">
        <f t="shared" si="727"/>
        <v>80</v>
      </c>
      <c r="AQ7595" s="31">
        <f t="shared" si="728"/>
        <v>6</v>
      </c>
    </row>
    <row r="7596" spans="2:43" x14ac:dyDescent="0.3">
      <c r="B7596" s="37">
        <v>46180</v>
      </c>
      <c r="C7596" t="s">
        <v>35</v>
      </c>
      <c r="D7596" t="s">
        <v>52520</v>
      </c>
      <c r="E7596" t="s">
        <v>52521</v>
      </c>
      <c r="F7596" t="s">
        <v>52522</v>
      </c>
      <c r="G7596" t="s">
        <v>52523</v>
      </c>
      <c r="H7596" t="s">
        <v>52524</v>
      </c>
      <c r="I7596" t="s">
        <v>46</v>
      </c>
      <c r="J7596" t="s">
        <v>6771</v>
      </c>
      <c r="K7596" t="s">
        <v>6772</v>
      </c>
      <c r="L7596" t="s">
        <v>52525</v>
      </c>
      <c r="M7596" t="s">
        <v>37511</v>
      </c>
      <c r="N7596" t="s">
        <v>52498</v>
      </c>
      <c r="O7596" t="s">
        <v>38137</v>
      </c>
      <c r="P7596" t="s">
        <v>10897</v>
      </c>
      <c r="Q7596" t="s">
        <v>52526</v>
      </c>
      <c r="R7596" s="26">
        <v>2</v>
      </c>
      <c r="S7596" s="23">
        <v>336053720000</v>
      </c>
      <c r="T7596" t="s">
        <v>37</v>
      </c>
      <c r="U7596" t="s">
        <v>10410</v>
      </c>
      <c r="V7596" s="39">
        <v>46182</v>
      </c>
      <c r="W7596" s="41">
        <v>30</v>
      </c>
      <c r="X7596" s="26" t="s">
        <v>41762</v>
      </c>
      <c r="AE7596" s="41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 s="30">
        <f t="shared" si="730"/>
        <v>0</v>
      </c>
      <c r="AL7596" s="45">
        <v>2</v>
      </c>
      <c r="AM7596" s="32">
        <f t="shared" si="729"/>
        <v>2</v>
      </c>
      <c r="AN7596" s="33" t="str">
        <f t="shared" si="731"/>
        <v>NPN</v>
      </c>
      <c r="AO7596" s="33" t="str">
        <f t="shared" si="726"/>
        <v>2meses_pendientes</v>
      </c>
      <c r="AP7596" s="33">
        <f t="shared" si="727"/>
        <v>60</v>
      </c>
      <c r="AQ7596" s="31">
        <f t="shared" si="728"/>
        <v>9</v>
      </c>
    </row>
    <row r="7597" spans="2:43" x14ac:dyDescent="0.3">
      <c r="B7597" s="37">
        <v>46182</v>
      </c>
      <c r="C7597" t="s">
        <v>35</v>
      </c>
      <c r="D7597" t="s">
        <v>52527</v>
      </c>
      <c r="E7597" t="s">
        <v>52528</v>
      </c>
      <c r="F7597" t="s">
        <v>4778</v>
      </c>
      <c r="G7597" t="s">
        <v>52529</v>
      </c>
      <c r="H7597" t="s">
        <v>52530</v>
      </c>
      <c r="I7597" t="s">
        <v>46</v>
      </c>
      <c r="J7597" t="s">
        <v>6771</v>
      </c>
      <c r="K7597" t="s">
        <v>6772</v>
      </c>
      <c r="L7597" t="s">
        <v>52531</v>
      </c>
      <c r="M7597" t="s">
        <v>37511</v>
      </c>
      <c r="N7597" t="s">
        <v>52498</v>
      </c>
      <c r="O7597" t="s">
        <v>38137</v>
      </c>
      <c r="P7597" t="s">
        <v>10897</v>
      </c>
      <c r="Q7597" t="s">
        <v>52532</v>
      </c>
      <c r="R7597" s="26">
        <v>2</v>
      </c>
      <c r="S7597" s="23">
        <v>366160940000</v>
      </c>
      <c r="T7597" t="s">
        <v>37</v>
      </c>
      <c r="U7597" t="s">
        <v>10410</v>
      </c>
      <c r="V7597" s="39">
        <v>46187</v>
      </c>
      <c r="W7597" s="41">
        <v>30</v>
      </c>
      <c r="X7597" s="26" t="s">
        <v>41762</v>
      </c>
      <c r="Y7597">
        <v>30.44</v>
      </c>
      <c r="AE7597" s="41">
        <v>30.44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 s="30">
        <f t="shared" si="730"/>
        <v>0</v>
      </c>
      <c r="AL7597" s="45">
        <v>2</v>
      </c>
      <c r="AM7597" s="32">
        <f t="shared" si="729"/>
        <v>2</v>
      </c>
      <c r="AN7597" s="33" t="str">
        <f t="shared" si="731"/>
        <v>NPN</v>
      </c>
      <c r="AO7597" s="33" t="str">
        <f t="shared" si="726"/>
        <v>2meses_pendientes</v>
      </c>
      <c r="AP7597" s="33">
        <f t="shared" si="727"/>
        <v>60</v>
      </c>
      <c r="AQ7597" s="31">
        <f t="shared" si="728"/>
        <v>14</v>
      </c>
    </row>
    <row r="7598" spans="2:43" x14ac:dyDescent="0.3">
      <c r="B7598" s="37">
        <v>46183</v>
      </c>
      <c r="C7598" t="s">
        <v>35</v>
      </c>
      <c r="D7598" t="s">
        <v>52533</v>
      </c>
      <c r="E7598" t="s">
        <v>52534</v>
      </c>
      <c r="F7598" t="s">
        <v>10901</v>
      </c>
      <c r="G7598" t="s">
        <v>52535</v>
      </c>
      <c r="H7598" t="s">
        <v>10942</v>
      </c>
      <c r="I7598" t="s">
        <v>3255</v>
      </c>
      <c r="J7598" t="s">
        <v>3255</v>
      </c>
      <c r="K7598" t="s">
        <v>10994</v>
      </c>
      <c r="L7598" t="s">
        <v>52536</v>
      </c>
      <c r="M7598" t="s">
        <v>10921</v>
      </c>
      <c r="N7598" t="s">
        <v>52498</v>
      </c>
      <c r="O7598" t="s">
        <v>38137</v>
      </c>
      <c r="P7598" t="s">
        <v>10897</v>
      </c>
      <c r="Q7598" t="s">
        <v>52537</v>
      </c>
      <c r="R7598" s="26">
        <v>2</v>
      </c>
      <c r="S7598" s="23">
        <v>302026380000</v>
      </c>
      <c r="T7598" t="s">
        <v>37</v>
      </c>
      <c r="U7598" t="s">
        <v>10410</v>
      </c>
      <c r="V7598" s="39">
        <v>46185</v>
      </c>
      <c r="W7598" s="41">
        <v>30</v>
      </c>
      <c r="X7598" s="26" t="s">
        <v>41762</v>
      </c>
      <c r="AE7598" s="41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 s="30">
        <f t="shared" si="730"/>
        <v>0</v>
      </c>
      <c r="AL7598" s="45">
        <v>2</v>
      </c>
      <c r="AM7598" s="32">
        <f t="shared" si="729"/>
        <v>2</v>
      </c>
      <c r="AN7598" s="33" t="str">
        <f t="shared" si="731"/>
        <v>NPN</v>
      </c>
      <c r="AO7598" s="33" t="str">
        <f t="shared" si="726"/>
        <v>2meses_pendientes</v>
      </c>
      <c r="AP7598" s="33">
        <f t="shared" si="727"/>
        <v>60</v>
      </c>
      <c r="AQ7598" s="31">
        <f t="shared" si="728"/>
        <v>12</v>
      </c>
    </row>
    <row r="7599" spans="2:43" x14ac:dyDescent="0.3">
      <c r="B7599" s="37">
        <v>46184</v>
      </c>
      <c r="C7599" t="s">
        <v>35</v>
      </c>
      <c r="D7599" t="s">
        <v>52538</v>
      </c>
      <c r="E7599" t="s">
        <v>52539</v>
      </c>
      <c r="F7599" t="s">
        <v>10901</v>
      </c>
      <c r="G7599" t="s">
        <v>23362</v>
      </c>
      <c r="H7599" t="s">
        <v>10932</v>
      </c>
      <c r="I7599" t="s">
        <v>46</v>
      </c>
      <c r="J7599" t="s">
        <v>6771</v>
      </c>
      <c r="K7599" t="s">
        <v>7972</v>
      </c>
      <c r="L7599" t="s">
        <v>52540</v>
      </c>
      <c r="M7599" t="s">
        <v>10921</v>
      </c>
      <c r="N7599" t="s">
        <v>52498</v>
      </c>
      <c r="O7599" t="s">
        <v>38137</v>
      </c>
      <c r="P7599" t="s">
        <v>10897</v>
      </c>
      <c r="Q7599" t="s">
        <v>52541</v>
      </c>
      <c r="R7599" s="26">
        <v>2</v>
      </c>
      <c r="S7599" s="23">
        <v>363163860000</v>
      </c>
      <c r="T7599" t="s">
        <v>37</v>
      </c>
      <c r="U7599" t="s">
        <v>10410</v>
      </c>
      <c r="V7599" s="39">
        <v>46188</v>
      </c>
      <c r="W7599" s="41">
        <v>30</v>
      </c>
      <c r="X7599" s="26" t="s">
        <v>41762</v>
      </c>
      <c r="Z7599">
        <v>30.44</v>
      </c>
      <c r="AE7599" s="41">
        <v>30.44</v>
      </c>
      <c r="AF7599">
        <v>1</v>
      </c>
      <c r="AG7599">
        <v>0</v>
      </c>
      <c r="AH7599">
        <v>0</v>
      </c>
      <c r="AI7599">
        <v>0</v>
      </c>
      <c r="AJ7599">
        <v>0</v>
      </c>
      <c r="AK7599" s="30">
        <f t="shared" si="730"/>
        <v>1</v>
      </c>
      <c r="AL7599" s="45">
        <v>2</v>
      </c>
      <c r="AM7599" s="32">
        <f t="shared" si="729"/>
        <v>1</v>
      </c>
      <c r="AN7599" s="33" t="str">
        <f t="shared" si="731"/>
        <v>MOROSO</v>
      </c>
      <c r="AO7599" s="33" t="str">
        <f t="shared" si="726"/>
        <v>1meses_pendientes</v>
      </c>
      <c r="AP7599" s="33">
        <f t="shared" si="727"/>
        <v>30</v>
      </c>
      <c r="AQ7599" s="31">
        <f t="shared" si="728"/>
        <v>15</v>
      </c>
    </row>
    <row r="7600" spans="2:43" x14ac:dyDescent="0.3">
      <c r="B7600" s="37">
        <v>46187</v>
      </c>
      <c r="C7600" t="s">
        <v>35</v>
      </c>
      <c r="D7600" t="s">
        <v>52542</v>
      </c>
      <c r="E7600" t="s">
        <v>52543</v>
      </c>
      <c r="F7600" t="s">
        <v>4346</v>
      </c>
      <c r="G7600" t="s">
        <v>52544</v>
      </c>
      <c r="H7600" t="s">
        <v>52349</v>
      </c>
      <c r="I7600" t="s">
        <v>46</v>
      </c>
      <c r="J7600" t="s">
        <v>11667</v>
      </c>
      <c r="K7600" t="s">
        <v>11668</v>
      </c>
      <c r="L7600" t="s">
        <v>52545</v>
      </c>
      <c r="M7600" t="s">
        <v>52546</v>
      </c>
      <c r="N7600" t="s">
        <v>52498</v>
      </c>
      <c r="O7600" t="s">
        <v>38137</v>
      </c>
      <c r="P7600" t="s">
        <v>10897</v>
      </c>
      <c r="Q7600" t="s">
        <v>52547</v>
      </c>
      <c r="R7600" s="26">
        <v>2</v>
      </c>
      <c r="S7600" s="23">
        <v>363166060000</v>
      </c>
      <c r="T7600" t="s">
        <v>37</v>
      </c>
      <c r="U7600" t="s">
        <v>10410</v>
      </c>
      <c r="V7600" s="39">
        <v>46188</v>
      </c>
      <c r="W7600" s="41">
        <v>30</v>
      </c>
      <c r="X7600" s="26" t="s">
        <v>41762</v>
      </c>
      <c r="Z7600">
        <v>30.44</v>
      </c>
      <c r="AE7600" s="41">
        <v>30.44</v>
      </c>
      <c r="AF7600">
        <v>1</v>
      </c>
      <c r="AG7600">
        <v>0</v>
      </c>
      <c r="AH7600">
        <v>0</v>
      </c>
      <c r="AI7600">
        <v>0</v>
      </c>
      <c r="AJ7600">
        <v>0</v>
      </c>
      <c r="AK7600" s="30">
        <f t="shared" si="730"/>
        <v>1</v>
      </c>
      <c r="AL7600" s="45">
        <v>2</v>
      </c>
      <c r="AM7600" s="32">
        <f t="shared" si="729"/>
        <v>1</v>
      </c>
      <c r="AN7600" s="33" t="str">
        <f t="shared" si="731"/>
        <v>MOROSO</v>
      </c>
      <c r="AO7600" s="33" t="str">
        <f t="shared" si="726"/>
        <v>1meses_pendientes</v>
      </c>
      <c r="AP7600" s="33">
        <f t="shared" si="727"/>
        <v>30</v>
      </c>
      <c r="AQ7600" s="31">
        <f t="shared" si="728"/>
        <v>15</v>
      </c>
    </row>
    <row r="7601" spans="2:43" x14ac:dyDescent="0.3">
      <c r="B7601" s="37">
        <v>46188</v>
      </c>
      <c r="C7601" t="s">
        <v>35</v>
      </c>
      <c r="D7601" t="s">
        <v>52548</v>
      </c>
      <c r="E7601" t="s">
        <v>52549</v>
      </c>
      <c r="F7601" t="s">
        <v>4346</v>
      </c>
      <c r="G7601" t="s">
        <v>52550</v>
      </c>
      <c r="H7601" t="s">
        <v>52551</v>
      </c>
      <c r="I7601" t="s">
        <v>46</v>
      </c>
      <c r="J7601" t="s">
        <v>6771</v>
      </c>
      <c r="K7601" t="s">
        <v>6772</v>
      </c>
      <c r="L7601" t="s">
        <v>52552</v>
      </c>
      <c r="M7601" t="s">
        <v>52553</v>
      </c>
      <c r="N7601" t="s">
        <v>52498</v>
      </c>
      <c r="O7601" t="s">
        <v>38137</v>
      </c>
      <c r="P7601" t="s">
        <v>10897</v>
      </c>
      <c r="Q7601" t="s">
        <v>52554</v>
      </c>
      <c r="R7601" s="26">
        <v>3</v>
      </c>
      <c r="S7601" s="23">
        <v>362168130000</v>
      </c>
      <c r="T7601" t="s">
        <v>37</v>
      </c>
      <c r="U7601" t="s">
        <v>10410</v>
      </c>
      <c r="V7601" s="39">
        <v>46190</v>
      </c>
      <c r="W7601" s="41">
        <v>33</v>
      </c>
      <c r="X7601" s="26" t="s">
        <v>41762</v>
      </c>
      <c r="AE7601" s="4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 s="30">
        <f t="shared" si="730"/>
        <v>0</v>
      </c>
      <c r="AL7601" s="45">
        <v>2</v>
      </c>
      <c r="AM7601" s="32">
        <f t="shared" si="729"/>
        <v>2</v>
      </c>
      <c r="AN7601" s="33" t="str">
        <f t="shared" si="731"/>
        <v>NPN</v>
      </c>
      <c r="AO7601" s="33" t="str">
        <f t="shared" si="726"/>
        <v>2meses_pendientes</v>
      </c>
      <c r="AP7601" s="33">
        <f t="shared" si="727"/>
        <v>66</v>
      </c>
      <c r="AQ7601" s="31">
        <f t="shared" si="728"/>
        <v>17</v>
      </c>
    </row>
    <row r="7602" spans="2:43" x14ac:dyDescent="0.3">
      <c r="B7602" s="37">
        <v>46190</v>
      </c>
      <c r="C7602" t="s">
        <v>35</v>
      </c>
      <c r="D7602" t="s">
        <v>52555</v>
      </c>
      <c r="E7602" t="s">
        <v>52556</v>
      </c>
      <c r="F7602" t="s">
        <v>4346</v>
      </c>
      <c r="G7602" t="s">
        <v>52557</v>
      </c>
      <c r="H7602" t="s">
        <v>38135</v>
      </c>
      <c r="I7602" t="s">
        <v>3255</v>
      </c>
      <c r="J7602" t="s">
        <v>3256</v>
      </c>
      <c r="K7602" t="s">
        <v>52558</v>
      </c>
      <c r="L7602" t="s">
        <v>52559</v>
      </c>
      <c r="M7602" t="s">
        <v>52560</v>
      </c>
      <c r="N7602" t="s">
        <v>52498</v>
      </c>
      <c r="O7602" t="s">
        <v>38137</v>
      </c>
      <c r="P7602" t="s">
        <v>10897</v>
      </c>
      <c r="Q7602" t="s">
        <v>52561</v>
      </c>
      <c r="R7602" s="26">
        <v>3</v>
      </c>
      <c r="S7602" s="23">
        <v>184016180000</v>
      </c>
      <c r="T7602" t="s">
        <v>37</v>
      </c>
      <c r="U7602" t="s">
        <v>10410</v>
      </c>
      <c r="V7602" s="39">
        <v>46191</v>
      </c>
      <c r="W7602" s="41">
        <v>30.7</v>
      </c>
      <c r="X7602" s="26" t="s">
        <v>41762</v>
      </c>
      <c r="AE7602" s="41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 s="30">
        <f t="shared" si="730"/>
        <v>0</v>
      </c>
      <c r="AL7602" s="45">
        <v>2</v>
      </c>
      <c r="AM7602" s="32">
        <f t="shared" si="729"/>
        <v>2</v>
      </c>
      <c r="AN7602" s="33" t="str">
        <f t="shared" si="731"/>
        <v>NPN</v>
      </c>
      <c r="AO7602" s="33" t="str">
        <f t="shared" si="726"/>
        <v>2meses_pendientes</v>
      </c>
      <c r="AP7602" s="33">
        <f t="shared" si="727"/>
        <v>61.4</v>
      </c>
      <c r="AQ7602" s="31">
        <f t="shared" si="728"/>
        <v>18</v>
      </c>
    </row>
    <row r="7603" spans="2:43" x14ac:dyDescent="0.3">
      <c r="B7603" s="37">
        <v>46192</v>
      </c>
      <c r="C7603" t="s">
        <v>35</v>
      </c>
      <c r="D7603" t="s">
        <v>52562</v>
      </c>
      <c r="E7603" t="s">
        <v>52563</v>
      </c>
      <c r="F7603" t="s">
        <v>4346</v>
      </c>
      <c r="G7603" t="s">
        <v>52564</v>
      </c>
      <c r="H7603" t="s">
        <v>52565</v>
      </c>
      <c r="I7603" t="s">
        <v>46</v>
      </c>
      <c r="J7603" t="s">
        <v>23336</v>
      </c>
      <c r="K7603" t="s">
        <v>23462</v>
      </c>
      <c r="L7603" t="s">
        <v>52566</v>
      </c>
      <c r="M7603" t="s">
        <v>52567</v>
      </c>
      <c r="N7603" t="s">
        <v>52498</v>
      </c>
      <c r="O7603" t="s">
        <v>38137</v>
      </c>
      <c r="P7603" t="s">
        <v>10897</v>
      </c>
      <c r="Q7603" t="s">
        <v>52568</v>
      </c>
      <c r="R7603" s="26">
        <v>3</v>
      </c>
      <c r="S7603" s="23">
        <v>362171460000</v>
      </c>
      <c r="T7603" t="s">
        <v>37</v>
      </c>
      <c r="U7603" t="s">
        <v>10410</v>
      </c>
      <c r="V7603" s="39">
        <v>46195</v>
      </c>
      <c r="W7603" s="41">
        <v>33</v>
      </c>
      <c r="X7603" s="26" t="s">
        <v>41762</v>
      </c>
      <c r="Y7603">
        <v>34.909999999999997</v>
      </c>
      <c r="AE7603" s="41">
        <v>34.909999999999997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 s="30">
        <f t="shared" si="730"/>
        <v>0</v>
      </c>
      <c r="AL7603" s="45">
        <v>2</v>
      </c>
      <c r="AM7603" s="32">
        <f t="shared" si="729"/>
        <v>2</v>
      </c>
      <c r="AN7603" s="33" t="str">
        <f t="shared" si="731"/>
        <v>NPN</v>
      </c>
      <c r="AO7603" s="33" t="str">
        <f t="shared" si="726"/>
        <v>2meses_pendientes</v>
      </c>
      <c r="AP7603" s="33">
        <f t="shared" si="727"/>
        <v>66</v>
      </c>
      <c r="AQ7603" s="31">
        <f t="shared" si="728"/>
        <v>22</v>
      </c>
    </row>
    <row r="7604" spans="2:43" x14ac:dyDescent="0.3">
      <c r="B7604" s="37">
        <v>46193</v>
      </c>
      <c r="C7604" t="s">
        <v>35</v>
      </c>
      <c r="D7604" t="s">
        <v>52569</v>
      </c>
      <c r="E7604" t="s">
        <v>52570</v>
      </c>
      <c r="F7604" t="s">
        <v>4362</v>
      </c>
      <c r="G7604" t="s">
        <v>52377</v>
      </c>
      <c r="H7604" t="s">
        <v>52378</v>
      </c>
      <c r="I7604" t="s">
        <v>46</v>
      </c>
      <c r="J7604" t="s">
        <v>6771</v>
      </c>
      <c r="K7604" t="s">
        <v>7972</v>
      </c>
      <c r="L7604" t="s">
        <v>52571</v>
      </c>
      <c r="M7604" t="s">
        <v>52351</v>
      </c>
      <c r="N7604" t="s">
        <v>52498</v>
      </c>
      <c r="O7604" t="s">
        <v>38137</v>
      </c>
      <c r="P7604" t="s">
        <v>10897</v>
      </c>
      <c r="Q7604" t="s">
        <v>52572</v>
      </c>
      <c r="R7604" s="26">
        <v>3</v>
      </c>
      <c r="S7604" s="23">
        <v>362172880000</v>
      </c>
      <c r="T7604" t="s">
        <v>37</v>
      </c>
      <c r="U7604" t="s">
        <v>10410</v>
      </c>
      <c r="V7604" s="39">
        <v>46195</v>
      </c>
      <c r="W7604" s="41">
        <v>36.159999999999997</v>
      </c>
      <c r="X7604" s="26" t="s">
        <v>41762</v>
      </c>
      <c r="AE7604" s="41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 s="30">
        <f t="shared" si="730"/>
        <v>0</v>
      </c>
      <c r="AL7604" s="45">
        <v>2</v>
      </c>
      <c r="AM7604" s="32">
        <f t="shared" si="729"/>
        <v>2</v>
      </c>
      <c r="AN7604" s="33" t="str">
        <f t="shared" si="731"/>
        <v>NPN</v>
      </c>
      <c r="AO7604" s="33" t="str">
        <f t="shared" si="726"/>
        <v>2meses_pendientes</v>
      </c>
      <c r="AP7604" s="33">
        <f t="shared" si="727"/>
        <v>72.319999999999993</v>
      </c>
      <c r="AQ7604" s="31">
        <f t="shared" si="728"/>
        <v>22</v>
      </c>
    </row>
    <row r="7605" spans="2:43" x14ac:dyDescent="0.3">
      <c r="B7605" s="37">
        <v>46200</v>
      </c>
      <c r="C7605" t="s">
        <v>35</v>
      </c>
      <c r="D7605" t="s">
        <v>52573</v>
      </c>
      <c r="E7605" t="s">
        <v>52574</v>
      </c>
      <c r="F7605" t="s">
        <v>4362</v>
      </c>
      <c r="G7605" t="s">
        <v>52575</v>
      </c>
      <c r="H7605" t="s">
        <v>52530</v>
      </c>
      <c r="I7605" t="s">
        <v>46</v>
      </c>
      <c r="J7605" t="s">
        <v>6771</v>
      </c>
      <c r="K7605" t="s">
        <v>19199</v>
      </c>
      <c r="L7605" t="s">
        <v>52576</v>
      </c>
      <c r="M7605" t="s">
        <v>52553</v>
      </c>
      <c r="N7605" t="s">
        <v>52498</v>
      </c>
      <c r="O7605" t="s">
        <v>38137</v>
      </c>
      <c r="P7605" t="s">
        <v>10897</v>
      </c>
      <c r="Q7605" t="s">
        <v>52577</v>
      </c>
      <c r="R7605" s="26">
        <v>2</v>
      </c>
      <c r="S7605" s="23">
        <v>291054110000</v>
      </c>
      <c r="T7605" t="s">
        <v>37</v>
      </c>
      <c r="U7605" t="s">
        <v>10410</v>
      </c>
      <c r="V7605" s="39">
        <v>46201</v>
      </c>
      <c r="W7605" s="41">
        <v>30</v>
      </c>
      <c r="X7605" s="26" t="s">
        <v>41762</v>
      </c>
      <c r="AE7605" s="41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 s="30">
        <f t="shared" si="730"/>
        <v>0</v>
      </c>
      <c r="AL7605" s="45">
        <v>2</v>
      </c>
      <c r="AM7605" s="32">
        <f t="shared" si="729"/>
        <v>2</v>
      </c>
      <c r="AN7605" s="33" t="str">
        <f t="shared" si="731"/>
        <v>NPN</v>
      </c>
      <c r="AO7605" s="33" t="str">
        <f t="shared" si="726"/>
        <v>2meses_pendientes</v>
      </c>
      <c r="AP7605" s="33">
        <f t="shared" si="727"/>
        <v>60</v>
      </c>
      <c r="AQ7605" s="31">
        <f t="shared" si="728"/>
        <v>28</v>
      </c>
    </row>
    <row r="7606" spans="2:43" x14ac:dyDescent="0.3">
      <c r="B7606" s="37">
        <v>46176</v>
      </c>
      <c r="C7606" t="s">
        <v>35</v>
      </c>
      <c r="D7606" t="s">
        <v>52578</v>
      </c>
      <c r="E7606" t="s">
        <v>52579</v>
      </c>
      <c r="F7606" t="s">
        <v>52580</v>
      </c>
      <c r="G7606" t="s">
        <v>52581</v>
      </c>
      <c r="H7606" t="s">
        <v>52582</v>
      </c>
      <c r="I7606" t="s">
        <v>3255</v>
      </c>
      <c r="J7606" t="s">
        <v>3255</v>
      </c>
      <c r="K7606" t="s">
        <v>11485</v>
      </c>
      <c r="L7606" t="s">
        <v>52580</v>
      </c>
      <c r="M7606" t="s">
        <v>52583</v>
      </c>
      <c r="N7606" t="s">
        <v>11077</v>
      </c>
      <c r="O7606" t="s">
        <v>38137</v>
      </c>
      <c r="P7606" t="s">
        <v>10897</v>
      </c>
      <c r="Q7606" t="s">
        <v>52584</v>
      </c>
      <c r="R7606" s="26">
        <v>3</v>
      </c>
      <c r="S7606" s="23">
        <v>365153390000</v>
      </c>
      <c r="T7606" t="s">
        <v>37</v>
      </c>
      <c r="U7606" t="s">
        <v>10410</v>
      </c>
      <c r="V7606" s="39">
        <v>46178</v>
      </c>
      <c r="W7606" s="41">
        <v>33</v>
      </c>
      <c r="X7606" s="26" t="s">
        <v>41762</v>
      </c>
      <c r="Y7606">
        <v>34.909999999999997</v>
      </c>
      <c r="Z7606">
        <v>34.909999999999997</v>
      </c>
      <c r="AE7606" s="41">
        <v>69.819999999999993</v>
      </c>
      <c r="AF7606">
        <v>1</v>
      </c>
      <c r="AG7606">
        <v>0</v>
      </c>
      <c r="AH7606">
        <v>0</v>
      </c>
      <c r="AI7606">
        <v>0</v>
      </c>
      <c r="AJ7606">
        <v>0</v>
      </c>
      <c r="AK7606" s="30">
        <f t="shared" si="730"/>
        <v>1</v>
      </c>
      <c r="AL7606" s="45">
        <v>2</v>
      </c>
      <c r="AM7606" s="32">
        <f t="shared" si="729"/>
        <v>1</v>
      </c>
      <c r="AN7606" s="33" t="str">
        <f t="shared" si="731"/>
        <v>MOROSO</v>
      </c>
      <c r="AO7606" s="33" t="str">
        <f t="shared" si="726"/>
        <v>1meses_pendientes</v>
      </c>
      <c r="AP7606" s="33">
        <f t="shared" si="727"/>
        <v>33</v>
      </c>
      <c r="AQ7606" s="31">
        <f t="shared" si="728"/>
        <v>5</v>
      </c>
    </row>
    <row r="7607" spans="2:43" x14ac:dyDescent="0.3">
      <c r="B7607" s="37">
        <v>46176</v>
      </c>
      <c r="C7607" t="s">
        <v>35</v>
      </c>
      <c r="D7607" t="s">
        <v>52585</v>
      </c>
      <c r="E7607" t="s">
        <v>52586</v>
      </c>
      <c r="F7607" t="s">
        <v>52587</v>
      </c>
      <c r="G7607" t="s">
        <v>52588</v>
      </c>
      <c r="H7607" t="s">
        <v>52589</v>
      </c>
      <c r="I7607" t="s">
        <v>46</v>
      </c>
      <c r="J7607" t="s">
        <v>23336</v>
      </c>
      <c r="K7607" t="s">
        <v>52590</v>
      </c>
      <c r="L7607" t="s">
        <v>52587</v>
      </c>
      <c r="M7607" t="s">
        <v>52591</v>
      </c>
      <c r="N7607" t="s">
        <v>11077</v>
      </c>
      <c r="O7607" t="s">
        <v>38137</v>
      </c>
      <c r="P7607" t="s">
        <v>10897</v>
      </c>
      <c r="Q7607" t="s">
        <v>52592</v>
      </c>
      <c r="R7607" s="26">
        <v>2</v>
      </c>
      <c r="S7607" s="23">
        <v>366154050000</v>
      </c>
      <c r="T7607" t="s">
        <v>37</v>
      </c>
      <c r="U7607" t="s">
        <v>10410</v>
      </c>
      <c r="V7607" s="39">
        <v>46179</v>
      </c>
      <c r="W7607" s="41">
        <v>30</v>
      </c>
      <c r="X7607" s="26" t="s">
        <v>41762</v>
      </c>
      <c r="Y7607">
        <v>30.44</v>
      </c>
      <c r="AE7607" s="41">
        <v>30.44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 s="30">
        <f t="shared" si="730"/>
        <v>0</v>
      </c>
      <c r="AL7607" s="45">
        <v>2</v>
      </c>
      <c r="AM7607" s="32">
        <f t="shared" si="729"/>
        <v>2</v>
      </c>
      <c r="AN7607" s="33" t="str">
        <f t="shared" si="731"/>
        <v>NPN</v>
      </c>
      <c r="AO7607" s="33" t="str">
        <f t="shared" si="726"/>
        <v>2meses_pendientes</v>
      </c>
      <c r="AP7607" s="33">
        <f t="shared" si="727"/>
        <v>60</v>
      </c>
      <c r="AQ7607" s="31">
        <f t="shared" si="728"/>
        <v>6</v>
      </c>
    </row>
    <row r="7608" spans="2:43" x14ac:dyDescent="0.3">
      <c r="B7608" s="37">
        <v>46178</v>
      </c>
      <c r="C7608" t="s">
        <v>35</v>
      </c>
      <c r="D7608" t="s">
        <v>52593</v>
      </c>
      <c r="E7608" t="s">
        <v>52594</v>
      </c>
      <c r="F7608" t="s">
        <v>52595</v>
      </c>
      <c r="G7608" t="s">
        <v>52596</v>
      </c>
      <c r="H7608" t="s">
        <v>52597</v>
      </c>
      <c r="I7608" t="s">
        <v>3255</v>
      </c>
      <c r="J7608" t="s">
        <v>3256</v>
      </c>
      <c r="K7608" t="s">
        <v>23492</v>
      </c>
      <c r="L7608" t="s">
        <v>52595</v>
      </c>
      <c r="M7608" t="s">
        <v>52598</v>
      </c>
      <c r="N7608" t="s">
        <v>11077</v>
      </c>
      <c r="O7608" t="s">
        <v>38137</v>
      </c>
      <c r="P7608" t="s">
        <v>10897</v>
      </c>
      <c r="Q7608" t="s">
        <v>52599</v>
      </c>
      <c r="R7608" s="26">
        <v>3</v>
      </c>
      <c r="S7608" s="23">
        <v>366156770000</v>
      </c>
      <c r="T7608" t="s">
        <v>37</v>
      </c>
      <c r="U7608" t="s">
        <v>10410</v>
      </c>
      <c r="V7608" s="39">
        <v>46179</v>
      </c>
      <c r="W7608" s="41">
        <v>33</v>
      </c>
      <c r="X7608" s="26" t="s">
        <v>41762</v>
      </c>
      <c r="Y7608">
        <v>34.909999999999997</v>
      </c>
      <c r="Z7608">
        <v>34.369999999999997</v>
      </c>
      <c r="AE7608" s="41">
        <v>69.28</v>
      </c>
      <c r="AF7608">
        <v>1</v>
      </c>
      <c r="AG7608">
        <v>0</v>
      </c>
      <c r="AH7608">
        <v>0</v>
      </c>
      <c r="AI7608">
        <v>0</v>
      </c>
      <c r="AJ7608">
        <v>0</v>
      </c>
      <c r="AK7608" s="30">
        <f t="shared" si="730"/>
        <v>1</v>
      </c>
      <c r="AL7608" s="45">
        <v>2</v>
      </c>
      <c r="AM7608" s="32">
        <f t="shared" si="729"/>
        <v>1</v>
      </c>
      <c r="AN7608" s="33" t="str">
        <f t="shared" si="731"/>
        <v>MOROSO</v>
      </c>
      <c r="AO7608" s="33" t="str">
        <f t="shared" si="726"/>
        <v>1meses_pendientes</v>
      </c>
      <c r="AP7608" s="33">
        <f t="shared" si="727"/>
        <v>33</v>
      </c>
      <c r="AQ7608" s="31">
        <f t="shared" si="728"/>
        <v>6</v>
      </c>
    </row>
    <row r="7609" spans="2:43" x14ac:dyDescent="0.3">
      <c r="B7609" s="37">
        <v>46178</v>
      </c>
      <c r="C7609" t="s">
        <v>35</v>
      </c>
      <c r="D7609" t="s">
        <v>37588</v>
      </c>
      <c r="E7609" t="s">
        <v>37589</v>
      </c>
      <c r="F7609" t="s">
        <v>37590</v>
      </c>
      <c r="G7609" t="s">
        <v>37591</v>
      </c>
      <c r="H7609" t="s">
        <v>52600</v>
      </c>
      <c r="I7609" t="s">
        <v>46</v>
      </c>
      <c r="J7609" t="s">
        <v>23336</v>
      </c>
      <c r="K7609" t="s">
        <v>23462</v>
      </c>
      <c r="L7609" t="s">
        <v>37590</v>
      </c>
      <c r="M7609" t="s">
        <v>52601</v>
      </c>
      <c r="N7609" t="s">
        <v>11077</v>
      </c>
      <c r="O7609" t="s">
        <v>38137</v>
      </c>
      <c r="P7609" t="s">
        <v>10897</v>
      </c>
      <c r="Q7609" t="s">
        <v>52602</v>
      </c>
      <c r="R7609" s="26">
        <v>2</v>
      </c>
      <c r="S7609" s="23">
        <v>364139590000</v>
      </c>
      <c r="T7609" t="s">
        <v>37</v>
      </c>
      <c r="U7609" t="s">
        <v>10410</v>
      </c>
      <c r="V7609" s="39">
        <v>46179</v>
      </c>
      <c r="W7609" s="41">
        <v>30</v>
      </c>
      <c r="X7609" s="26" t="s">
        <v>41762</v>
      </c>
      <c r="AE7609" s="41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 s="30">
        <f t="shared" si="730"/>
        <v>0</v>
      </c>
      <c r="AL7609" s="45">
        <v>2</v>
      </c>
      <c r="AM7609" s="32">
        <f t="shared" si="729"/>
        <v>2</v>
      </c>
      <c r="AN7609" s="33" t="str">
        <f t="shared" si="731"/>
        <v>NPN</v>
      </c>
      <c r="AO7609" s="33" t="str">
        <f t="shared" si="726"/>
        <v>2meses_pendientes</v>
      </c>
      <c r="AP7609" s="33">
        <f t="shared" si="727"/>
        <v>60</v>
      </c>
      <c r="AQ7609" s="31">
        <f t="shared" si="728"/>
        <v>6</v>
      </c>
    </row>
    <row r="7610" spans="2:43" x14ac:dyDescent="0.3">
      <c r="B7610" s="37">
        <v>46178</v>
      </c>
      <c r="C7610" t="s">
        <v>35</v>
      </c>
      <c r="D7610" t="s">
        <v>52603</v>
      </c>
      <c r="E7610" t="s">
        <v>52604</v>
      </c>
      <c r="F7610" t="s">
        <v>52605</v>
      </c>
      <c r="G7610" t="s">
        <v>52606</v>
      </c>
      <c r="H7610" t="s">
        <v>52607</v>
      </c>
      <c r="I7610" t="s">
        <v>46</v>
      </c>
      <c r="J7610" t="s">
        <v>6771</v>
      </c>
      <c r="K7610" t="s">
        <v>7972</v>
      </c>
      <c r="L7610" t="s">
        <v>52605</v>
      </c>
      <c r="M7610" t="s">
        <v>52608</v>
      </c>
      <c r="N7610" t="s">
        <v>11077</v>
      </c>
      <c r="O7610" t="s">
        <v>38137</v>
      </c>
      <c r="P7610" t="s">
        <v>10897</v>
      </c>
      <c r="Q7610" t="s">
        <v>52609</v>
      </c>
      <c r="R7610" s="26">
        <v>2</v>
      </c>
      <c r="S7610" s="23">
        <v>362157360000</v>
      </c>
      <c r="T7610" t="s">
        <v>37</v>
      </c>
      <c r="U7610" t="s">
        <v>10410</v>
      </c>
      <c r="V7610" s="39">
        <v>46183</v>
      </c>
      <c r="W7610" s="41">
        <v>30</v>
      </c>
      <c r="X7610" s="26" t="s">
        <v>41762</v>
      </c>
      <c r="Y7610">
        <v>30.44</v>
      </c>
      <c r="AE7610" s="41">
        <v>30.44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 s="30">
        <f t="shared" si="730"/>
        <v>0</v>
      </c>
      <c r="AL7610" s="45">
        <v>2</v>
      </c>
      <c r="AM7610" s="32">
        <f t="shared" si="729"/>
        <v>2</v>
      </c>
      <c r="AN7610" s="33" t="str">
        <f t="shared" si="731"/>
        <v>NPN</v>
      </c>
      <c r="AO7610" s="33" t="str">
        <f t="shared" si="726"/>
        <v>2meses_pendientes</v>
      </c>
      <c r="AP7610" s="33">
        <f t="shared" si="727"/>
        <v>60</v>
      </c>
      <c r="AQ7610" s="31">
        <f t="shared" si="728"/>
        <v>10</v>
      </c>
    </row>
    <row r="7611" spans="2:43" x14ac:dyDescent="0.3">
      <c r="B7611" s="37">
        <v>46181</v>
      </c>
      <c r="C7611" t="s">
        <v>35</v>
      </c>
      <c r="D7611" t="s">
        <v>52610</v>
      </c>
      <c r="E7611" t="s">
        <v>52611</v>
      </c>
      <c r="F7611" t="s">
        <v>52612</v>
      </c>
      <c r="G7611" t="s">
        <v>52613</v>
      </c>
      <c r="H7611" t="s">
        <v>52614</v>
      </c>
      <c r="I7611" t="s">
        <v>46</v>
      </c>
      <c r="J7611" t="s">
        <v>23336</v>
      </c>
      <c r="K7611" t="s">
        <v>52590</v>
      </c>
      <c r="L7611" t="s">
        <v>52612</v>
      </c>
      <c r="M7611" t="s">
        <v>52615</v>
      </c>
      <c r="N7611" t="s">
        <v>11077</v>
      </c>
      <c r="O7611" t="s">
        <v>38137</v>
      </c>
      <c r="P7611" t="s">
        <v>10897</v>
      </c>
      <c r="Q7611" t="s">
        <v>52616</v>
      </c>
      <c r="R7611" s="26">
        <v>1</v>
      </c>
      <c r="S7611" s="23">
        <v>364159980000</v>
      </c>
      <c r="T7611" t="s">
        <v>37</v>
      </c>
      <c r="U7611" t="s">
        <v>10410</v>
      </c>
      <c r="V7611" s="39">
        <v>46183</v>
      </c>
      <c r="W7611" s="41">
        <v>25.03</v>
      </c>
      <c r="X7611" s="26" t="s">
        <v>41762</v>
      </c>
      <c r="Y7611">
        <v>25.28</v>
      </c>
      <c r="AE7611" s="41">
        <v>25.28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 s="30">
        <f t="shared" si="730"/>
        <v>0</v>
      </c>
      <c r="AL7611" s="45">
        <v>2</v>
      </c>
      <c r="AM7611" s="32">
        <f t="shared" si="729"/>
        <v>2</v>
      </c>
      <c r="AN7611" s="33" t="str">
        <f t="shared" si="731"/>
        <v>NPN</v>
      </c>
      <c r="AO7611" s="33" t="str">
        <f t="shared" si="726"/>
        <v>2meses_pendientes</v>
      </c>
      <c r="AP7611" s="33">
        <f t="shared" si="727"/>
        <v>50.06</v>
      </c>
      <c r="AQ7611" s="31">
        <f t="shared" si="728"/>
        <v>10</v>
      </c>
    </row>
    <row r="7612" spans="2:43" x14ac:dyDescent="0.3">
      <c r="B7612" s="37">
        <v>46182</v>
      </c>
      <c r="C7612" t="s">
        <v>35</v>
      </c>
      <c r="D7612" t="s">
        <v>52617</v>
      </c>
      <c r="E7612" t="s">
        <v>52618</v>
      </c>
      <c r="F7612" t="s">
        <v>52619</v>
      </c>
      <c r="G7612" t="s">
        <v>52620</v>
      </c>
      <c r="H7612" t="s">
        <v>52621</v>
      </c>
      <c r="I7612" t="s">
        <v>46</v>
      </c>
      <c r="J7612" t="s">
        <v>23336</v>
      </c>
      <c r="K7612" t="s">
        <v>23462</v>
      </c>
      <c r="L7612" t="s">
        <v>52619</v>
      </c>
      <c r="M7612" t="s">
        <v>52622</v>
      </c>
      <c r="N7612" t="s">
        <v>11077</v>
      </c>
      <c r="O7612" t="s">
        <v>38137</v>
      </c>
      <c r="P7612" t="s">
        <v>10897</v>
      </c>
      <c r="Q7612" t="s">
        <v>52623</v>
      </c>
      <c r="R7612" s="26">
        <v>3</v>
      </c>
      <c r="S7612" s="23">
        <v>366161140000</v>
      </c>
      <c r="T7612" t="s">
        <v>37</v>
      </c>
      <c r="U7612" t="s">
        <v>10410</v>
      </c>
      <c r="V7612" s="39">
        <v>46189</v>
      </c>
      <c r="W7612" s="41">
        <v>35.200000000000003</v>
      </c>
      <c r="X7612" s="26" t="s">
        <v>41762</v>
      </c>
      <c r="Z7612">
        <v>39.94</v>
      </c>
      <c r="AE7612" s="41">
        <v>39.94</v>
      </c>
      <c r="AF7612">
        <v>1</v>
      </c>
      <c r="AG7612">
        <v>0</v>
      </c>
      <c r="AH7612">
        <v>0</v>
      </c>
      <c r="AI7612">
        <v>0</v>
      </c>
      <c r="AJ7612">
        <v>0</v>
      </c>
      <c r="AK7612" s="30">
        <f t="shared" si="730"/>
        <v>1</v>
      </c>
      <c r="AL7612" s="45">
        <v>2</v>
      </c>
      <c r="AM7612" s="32">
        <f t="shared" si="729"/>
        <v>1</v>
      </c>
      <c r="AN7612" s="33" t="str">
        <f t="shared" si="731"/>
        <v>MOROSO</v>
      </c>
      <c r="AO7612" s="33" t="str">
        <f t="shared" si="726"/>
        <v>1meses_pendientes</v>
      </c>
      <c r="AP7612" s="33">
        <f t="shared" si="727"/>
        <v>35.200000000000003</v>
      </c>
      <c r="AQ7612" s="31">
        <f t="shared" si="728"/>
        <v>16</v>
      </c>
    </row>
    <row r="7613" spans="2:43" x14ac:dyDescent="0.3">
      <c r="B7613" s="37">
        <v>46183</v>
      </c>
      <c r="C7613" t="s">
        <v>35</v>
      </c>
      <c r="D7613" t="s">
        <v>52624</v>
      </c>
      <c r="E7613" t="s">
        <v>52625</v>
      </c>
      <c r="F7613" t="s">
        <v>52626</v>
      </c>
      <c r="G7613" t="s">
        <v>52627</v>
      </c>
      <c r="H7613" t="s">
        <v>52628</v>
      </c>
      <c r="I7613" t="s">
        <v>46</v>
      </c>
      <c r="J7613" t="s">
        <v>23336</v>
      </c>
      <c r="K7613" t="s">
        <v>52629</v>
      </c>
      <c r="L7613" t="s">
        <v>52626</v>
      </c>
      <c r="M7613" t="s">
        <v>52630</v>
      </c>
      <c r="N7613" t="s">
        <v>11077</v>
      </c>
      <c r="O7613" t="s">
        <v>38137</v>
      </c>
      <c r="P7613" t="s">
        <v>10897</v>
      </c>
      <c r="Q7613" t="s">
        <v>52631</v>
      </c>
      <c r="R7613" s="26">
        <v>3</v>
      </c>
      <c r="S7613" s="23">
        <v>366161260000</v>
      </c>
      <c r="T7613" t="s">
        <v>37</v>
      </c>
      <c r="U7613" t="s">
        <v>10410</v>
      </c>
      <c r="V7613" s="39">
        <v>46189</v>
      </c>
      <c r="W7613" s="41">
        <v>35.630000000000003</v>
      </c>
      <c r="X7613" s="26" t="s">
        <v>41762</v>
      </c>
      <c r="Y7613">
        <v>36.17</v>
      </c>
      <c r="Z7613">
        <v>20</v>
      </c>
      <c r="AE7613" s="41">
        <v>56.17</v>
      </c>
      <c r="AF7613">
        <v>1</v>
      </c>
      <c r="AG7613">
        <v>0</v>
      </c>
      <c r="AH7613">
        <v>0</v>
      </c>
      <c r="AI7613">
        <v>0</v>
      </c>
      <c r="AJ7613">
        <v>0</v>
      </c>
      <c r="AK7613" s="30">
        <f t="shared" si="730"/>
        <v>1</v>
      </c>
      <c r="AL7613" s="45">
        <v>2</v>
      </c>
      <c r="AM7613" s="32">
        <f t="shared" si="729"/>
        <v>1</v>
      </c>
      <c r="AN7613" s="33" t="str">
        <f t="shared" si="731"/>
        <v>MOROSO</v>
      </c>
      <c r="AO7613" s="33" t="str">
        <f t="shared" si="726"/>
        <v>1meses_pendientes</v>
      </c>
      <c r="AP7613" s="33">
        <f t="shared" si="727"/>
        <v>35.630000000000003</v>
      </c>
      <c r="AQ7613" s="31">
        <f t="shared" si="728"/>
        <v>16</v>
      </c>
    </row>
    <row r="7614" spans="2:43" x14ac:dyDescent="0.3">
      <c r="B7614" s="37">
        <v>46187</v>
      </c>
      <c r="C7614" t="s">
        <v>35</v>
      </c>
      <c r="D7614" t="s">
        <v>52632</v>
      </c>
      <c r="E7614" t="s">
        <v>52633</v>
      </c>
      <c r="F7614" t="s">
        <v>52634</v>
      </c>
      <c r="G7614" t="s">
        <v>52635</v>
      </c>
      <c r="H7614" t="s">
        <v>52636</v>
      </c>
      <c r="I7614" t="s">
        <v>46</v>
      </c>
      <c r="J7614" t="s">
        <v>6771</v>
      </c>
      <c r="K7614" t="s">
        <v>19199</v>
      </c>
      <c r="L7614" t="s">
        <v>52634</v>
      </c>
      <c r="M7614" t="s">
        <v>52637</v>
      </c>
      <c r="N7614" t="s">
        <v>11077</v>
      </c>
      <c r="O7614" t="s">
        <v>38137</v>
      </c>
      <c r="P7614" t="s">
        <v>10897</v>
      </c>
      <c r="Q7614" t="s">
        <v>52638</v>
      </c>
      <c r="R7614" s="26">
        <v>3</v>
      </c>
      <c r="S7614" s="23">
        <v>801412310000</v>
      </c>
      <c r="T7614" t="s">
        <v>37</v>
      </c>
      <c r="U7614" t="s">
        <v>10410</v>
      </c>
      <c r="V7614" s="39">
        <v>46193</v>
      </c>
      <c r="W7614" s="41">
        <v>40.31</v>
      </c>
      <c r="X7614" s="26" t="s">
        <v>41762</v>
      </c>
      <c r="Y7614">
        <v>21.71</v>
      </c>
      <c r="AE7614" s="41">
        <v>21.71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 s="30">
        <f t="shared" si="730"/>
        <v>0</v>
      </c>
      <c r="AL7614" s="45">
        <v>2</v>
      </c>
      <c r="AM7614" s="32">
        <f t="shared" si="729"/>
        <v>2</v>
      </c>
      <c r="AN7614" s="33" t="str">
        <f t="shared" si="731"/>
        <v>NPN</v>
      </c>
      <c r="AO7614" s="33" t="str">
        <f t="shared" ref="AO7614:AO7677" si="732">CONCATENATE(AM7614,"meses_pendientes")</f>
        <v>2meses_pendientes</v>
      </c>
      <c r="AP7614" s="33">
        <f t="shared" ref="AP7614:AP7677" si="733">AM7614*W7614</f>
        <v>80.62</v>
      </c>
      <c r="AQ7614" s="31">
        <f t="shared" ref="AQ7614:AQ7677" si="734">DAY(V7614)</f>
        <v>20</v>
      </c>
    </row>
    <row r="7615" spans="2:43" x14ac:dyDescent="0.3">
      <c r="B7615" s="37">
        <v>46189</v>
      </c>
      <c r="C7615" t="s">
        <v>35</v>
      </c>
      <c r="D7615" t="s">
        <v>52639</v>
      </c>
      <c r="E7615" t="s">
        <v>52640</v>
      </c>
      <c r="F7615" t="s">
        <v>52641</v>
      </c>
      <c r="G7615" t="s">
        <v>52642</v>
      </c>
      <c r="H7615" t="s">
        <v>52643</v>
      </c>
      <c r="I7615" t="s">
        <v>46</v>
      </c>
      <c r="J7615" t="s">
        <v>6771</v>
      </c>
      <c r="K7615" t="s">
        <v>7644</v>
      </c>
      <c r="L7615" t="s">
        <v>52641</v>
      </c>
      <c r="M7615" t="s">
        <v>52644</v>
      </c>
      <c r="N7615" t="s">
        <v>11077</v>
      </c>
      <c r="O7615" t="s">
        <v>38137</v>
      </c>
      <c r="P7615" t="s">
        <v>10897</v>
      </c>
      <c r="Q7615" t="s">
        <v>52645</v>
      </c>
      <c r="R7615" s="26">
        <v>2</v>
      </c>
      <c r="S7615" s="23">
        <v>369168350000</v>
      </c>
      <c r="T7615" t="s">
        <v>37</v>
      </c>
      <c r="U7615" t="s">
        <v>10410</v>
      </c>
      <c r="V7615" s="39">
        <v>46190</v>
      </c>
      <c r="W7615" s="41">
        <v>30</v>
      </c>
      <c r="X7615" s="26" t="s">
        <v>41762</v>
      </c>
      <c r="Z7615">
        <v>30.44</v>
      </c>
      <c r="AE7615" s="41">
        <v>30.44</v>
      </c>
      <c r="AF7615">
        <v>1</v>
      </c>
      <c r="AG7615">
        <v>0</v>
      </c>
      <c r="AH7615">
        <v>0</v>
      </c>
      <c r="AI7615">
        <v>0</v>
      </c>
      <c r="AJ7615">
        <v>0</v>
      </c>
      <c r="AK7615" s="30">
        <f t="shared" si="730"/>
        <v>1</v>
      </c>
      <c r="AL7615" s="45">
        <v>2</v>
      </c>
      <c r="AM7615" s="32">
        <f t="shared" si="729"/>
        <v>1</v>
      </c>
      <c r="AN7615" s="33" t="str">
        <f t="shared" si="731"/>
        <v>MOROSO</v>
      </c>
      <c r="AO7615" s="33" t="str">
        <f t="shared" si="732"/>
        <v>1meses_pendientes</v>
      </c>
      <c r="AP7615" s="33">
        <f t="shared" si="733"/>
        <v>30</v>
      </c>
      <c r="AQ7615" s="31">
        <f t="shared" si="734"/>
        <v>17</v>
      </c>
    </row>
    <row r="7616" spans="2:43" x14ac:dyDescent="0.3">
      <c r="B7616" s="37">
        <v>46193</v>
      </c>
      <c r="C7616" t="s">
        <v>35</v>
      </c>
      <c r="D7616" t="s">
        <v>52646</v>
      </c>
      <c r="E7616" t="s">
        <v>52647</v>
      </c>
      <c r="F7616" t="s">
        <v>52648</v>
      </c>
      <c r="G7616" t="s">
        <v>52649</v>
      </c>
      <c r="H7616" t="s">
        <v>52650</v>
      </c>
      <c r="I7616" t="s">
        <v>46</v>
      </c>
      <c r="J7616" t="s">
        <v>6771</v>
      </c>
      <c r="K7616" t="s">
        <v>6772</v>
      </c>
      <c r="L7616" t="s">
        <v>52648</v>
      </c>
      <c r="M7616" t="s">
        <v>52651</v>
      </c>
      <c r="N7616" t="s">
        <v>11077</v>
      </c>
      <c r="O7616" t="s">
        <v>38137</v>
      </c>
      <c r="P7616" t="s">
        <v>10897</v>
      </c>
      <c r="Q7616" t="s">
        <v>52652</v>
      </c>
      <c r="R7616" s="26">
        <v>3</v>
      </c>
      <c r="S7616" s="23">
        <v>115012430000</v>
      </c>
      <c r="T7616" t="s">
        <v>37</v>
      </c>
      <c r="U7616" t="s">
        <v>10410</v>
      </c>
      <c r="V7616" s="39">
        <v>46196</v>
      </c>
      <c r="W7616" s="41">
        <v>33</v>
      </c>
      <c r="X7616" s="26" t="s">
        <v>41762</v>
      </c>
      <c r="AE7616" s="41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 s="30">
        <f t="shared" si="730"/>
        <v>0</v>
      </c>
      <c r="AL7616" s="45">
        <v>2</v>
      </c>
      <c r="AM7616" s="32">
        <f t="shared" si="729"/>
        <v>2</v>
      </c>
      <c r="AN7616" s="33" t="str">
        <f t="shared" si="731"/>
        <v>NPN</v>
      </c>
      <c r="AO7616" s="33" t="str">
        <f t="shared" si="732"/>
        <v>2meses_pendientes</v>
      </c>
      <c r="AP7616" s="33">
        <f t="shared" si="733"/>
        <v>66</v>
      </c>
      <c r="AQ7616" s="31">
        <f t="shared" si="734"/>
        <v>23</v>
      </c>
    </row>
    <row r="7617" spans="2:43" x14ac:dyDescent="0.3">
      <c r="B7617" s="37">
        <v>46196</v>
      </c>
      <c r="C7617" t="s">
        <v>35</v>
      </c>
      <c r="D7617" t="s">
        <v>52653</v>
      </c>
      <c r="E7617" t="s">
        <v>52654</v>
      </c>
      <c r="F7617" t="s">
        <v>52655</v>
      </c>
      <c r="G7617" t="s">
        <v>52656</v>
      </c>
      <c r="H7617" t="s">
        <v>52657</v>
      </c>
      <c r="I7617" t="s">
        <v>46</v>
      </c>
      <c r="J7617" t="s">
        <v>6771</v>
      </c>
      <c r="K7617" t="s">
        <v>19199</v>
      </c>
      <c r="L7617" t="s">
        <v>52655</v>
      </c>
      <c r="M7617" t="s">
        <v>52658</v>
      </c>
      <c r="N7617" t="s">
        <v>11077</v>
      </c>
      <c r="O7617" t="s">
        <v>38137</v>
      </c>
      <c r="P7617" t="s">
        <v>10897</v>
      </c>
      <c r="Q7617" t="s">
        <v>52659</v>
      </c>
      <c r="R7617" s="26">
        <v>2</v>
      </c>
      <c r="S7617" s="23">
        <v>367174610000</v>
      </c>
      <c r="T7617" t="s">
        <v>37</v>
      </c>
      <c r="U7617" t="s">
        <v>10410</v>
      </c>
      <c r="V7617" s="39">
        <v>46197</v>
      </c>
      <c r="W7617" s="41">
        <v>26.01</v>
      </c>
      <c r="X7617" s="26" t="s">
        <v>41762</v>
      </c>
      <c r="Z7617">
        <v>29.18</v>
      </c>
      <c r="AE7617" s="41">
        <v>29.18</v>
      </c>
      <c r="AF7617">
        <v>1</v>
      </c>
      <c r="AG7617">
        <v>0</v>
      </c>
      <c r="AH7617">
        <v>0</v>
      </c>
      <c r="AI7617">
        <v>0</v>
      </c>
      <c r="AJ7617">
        <v>0</v>
      </c>
      <c r="AK7617" s="30">
        <f t="shared" si="730"/>
        <v>1</v>
      </c>
      <c r="AL7617" s="45">
        <v>2</v>
      </c>
      <c r="AM7617" s="32">
        <f t="shared" si="729"/>
        <v>1</v>
      </c>
      <c r="AN7617" s="33" t="str">
        <f t="shared" si="731"/>
        <v>MOROSO</v>
      </c>
      <c r="AO7617" s="33" t="str">
        <f t="shared" si="732"/>
        <v>1meses_pendientes</v>
      </c>
      <c r="AP7617" s="33">
        <f t="shared" si="733"/>
        <v>26.01</v>
      </c>
      <c r="AQ7617" s="31">
        <f t="shared" si="734"/>
        <v>24</v>
      </c>
    </row>
    <row r="7618" spans="2:43" x14ac:dyDescent="0.3">
      <c r="B7618" s="37">
        <v>46184</v>
      </c>
      <c r="C7618" t="s">
        <v>35</v>
      </c>
      <c r="D7618" t="s">
        <v>52660</v>
      </c>
      <c r="E7618" t="s">
        <v>52661</v>
      </c>
      <c r="F7618" t="s">
        <v>775</v>
      </c>
      <c r="G7618" t="s">
        <v>52662</v>
      </c>
      <c r="H7618" t="s">
        <v>52663</v>
      </c>
      <c r="I7618" t="s">
        <v>46</v>
      </c>
      <c r="J7618" t="s">
        <v>6771</v>
      </c>
      <c r="K7618" t="s">
        <v>6772</v>
      </c>
      <c r="L7618" t="s">
        <v>52664</v>
      </c>
      <c r="M7618" t="s">
        <v>52665</v>
      </c>
      <c r="N7618" t="s">
        <v>23562</v>
      </c>
      <c r="O7618" t="s">
        <v>38137</v>
      </c>
      <c r="P7618" t="s">
        <v>10897</v>
      </c>
      <c r="Q7618" t="s">
        <v>52666</v>
      </c>
      <c r="R7618" s="26">
        <v>3</v>
      </c>
      <c r="S7618" s="23">
        <v>174069820000</v>
      </c>
      <c r="T7618" t="s">
        <v>37</v>
      </c>
      <c r="U7618" t="s">
        <v>10410</v>
      </c>
      <c r="V7618" s="39">
        <v>46190</v>
      </c>
      <c r="W7618" s="41">
        <v>33</v>
      </c>
      <c r="X7618" s="26" t="s">
        <v>41762</v>
      </c>
      <c r="Y7618">
        <v>34.909999999999997</v>
      </c>
      <c r="AE7618" s="41">
        <v>34.909999999999997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 s="30">
        <f t="shared" si="730"/>
        <v>0</v>
      </c>
      <c r="AL7618" s="45">
        <v>2</v>
      </c>
      <c r="AM7618" s="32">
        <f t="shared" ref="AM7618:AM7681" si="735">AL7618-AK7618</f>
        <v>2</v>
      </c>
      <c r="AN7618" s="33" t="str">
        <f t="shared" si="731"/>
        <v>NPN</v>
      </c>
      <c r="AO7618" s="33" t="str">
        <f t="shared" si="732"/>
        <v>2meses_pendientes</v>
      </c>
      <c r="AP7618" s="33">
        <f t="shared" si="733"/>
        <v>66</v>
      </c>
      <c r="AQ7618" s="31">
        <f t="shared" si="734"/>
        <v>17</v>
      </c>
    </row>
    <row r="7619" spans="2:43" x14ac:dyDescent="0.3">
      <c r="B7619" s="37">
        <v>46187</v>
      </c>
      <c r="C7619" t="s">
        <v>35</v>
      </c>
      <c r="D7619" t="s">
        <v>52667</v>
      </c>
      <c r="E7619" t="s">
        <v>52668</v>
      </c>
      <c r="F7619" t="s">
        <v>775</v>
      </c>
      <c r="G7619" t="s">
        <v>52669</v>
      </c>
      <c r="H7619" t="s">
        <v>52670</v>
      </c>
      <c r="I7619" t="s">
        <v>3255</v>
      </c>
      <c r="J7619" t="s">
        <v>4702</v>
      </c>
      <c r="K7619" t="s">
        <v>4702</v>
      </c>
      <c r="L7619" t="s">
        <v>52671</v>
      </c>
      <c r="M7619" t="s">
        <v>52672</v>
      </c>
      <c r="N7619" t="s">
        <v>23562</v>
      </c>
      <c r="O7619" t="s">
        <v>38137</v>
      </c>
      <c r="P7619" t="s">
        <v>10897</v>
      </c>
      <c r="Q7619" t="s">
        <v>52673</v>
      </c>
      <c r="R7619" s="26">
        <v>3</v>
      </c>
      <c r="S7619" s="23">
        <v>336019560000</v>
      </c>
      <c r="T7619" t="s">
        <v>37</v>
      </c>
      <c r="U7619" t="s">
        <v>10410</v>
      </c>
      <c r="V7619" s="39">
        <v>46188</v>
      </c>
      <c r="W7619" s="41">
        <v>30.7</v>
      </c>
      <c r="X7619" s="26" t="s">
        <v>41762</v>
      </c>
      <c r="Y7619">
        <v>2.36</v>
      </c>
      <c r="Z7619">
        <v>32.06</v>
      </c>
      <c r="AE7619" s="41">
        <v>34.42</v>
      </c>
      <c r="AF7619">
        <v>1</v>
      </c>
      <c r="AG7619">
        <v>0</v>
      </c>
      <c r="AH7619">
        <v>0</v>
      </c>
      <c r="AI7619">
        <v>0</v>
      </c>
      <c r="AJ7619">
        <v>0</v>
      </c>
      <c r="AK7619" s="30">
        <f t="shared" ref="AK7619:AK7682" si="736">SUM(AF7619:AJ7619)</f>
        <v>1</v>
      </c>
      <c r="AL7619" s="45">
        <v>2</v>
      </c>
      <c r="AM7619" s="32">
        <f t="shared" si="735"/>
        <v>1</v>
      </c>
      <c r="AN7619" s="33" t="str">
        <f t="shared" ref="AN7619:AN7682" si="737">IF(AM7619&gt;=AL7619,"NPN","MOROSO")</f>
        <v>MOROSO</v>
      </c>
      <c r="AO7619" s="33" t="str">
        <f t="shared" si="732"/>
        <v>1meses_pendientes</v>
      </c>
      <c r="AP7619" s="33">
        <f t="shared" si="733"/>
        <v>30.7</v>
      </c>
      <c r="AQ7619" s="31">
        <f t="shared" si="734"/>
        <v>15</v>
      </c>
    </row>
    <row r="7620" spans="2:43" x14ac:dyDescent="0.3">
      <c r="B7620" s="37">
        <v>46191</v>
      </c>
      <c r="C7620" t="s">
        <v>35</v>
      </c>
      <c r="D7620" t="s">
        <v>52674</v>
      </c>
      <c r="E7620" t="s">
        <v>52675</v>
      </c>
      <c r="F7620" t="s">
        <v>52676</v>
      </c>
      <c r="G7620" t="s">
        <v>52677</v>
      </c>
      <c r="H7620" t="s">
        <v>52678</v>
      </c>
      <c r="I7620" t="s">
        <v>4365</v>
      </c>
      <c r="J7620" t="s">
        <v>8228</v>
      </c>
      <c r="K7620" t="s">
        <v>8229</v>
      </c>
      <c r="M7620" t="s">
        <v>52679</v>
      </c>
      <c r="N7620" t="s">
        <v>23562</v>
      </c>
      <c r="O7620" t="s">
        <v>38137</v>
      </c>
      <c r="P7620" t="s">
        <v>10897</v>
      </c>
      <c r="Q7620" t="s">
        <v>52680</v>
      </c>
      <c r="R7620" s="26">
        <v>3</v>
      </c>
      <c r="S7620" s="23">
        <v>329114860000</v>
      </c>
      <c r="T7620" t="s">
        <v>37</v>
      </c>
      <c r="U7620" t="s">
        <v>10410</v>
      </c>
      <c r="V7620" s="39">
        <v>46202</v>
      </c>
      <c r="W7620" s="41">
        <v>33</v>
      </c>
      <c r="X7620" s="26" t="s">
        <v>41762</v>
      </c>
      <c r="Y7620">
        <v>17.46</v>
      </c>
      <c r="AE7620" s="41">
        <v>17.46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 s="30">
        <f t="shared" si="736"/>
        <v>0</v>
      </c>
      <c r="AL7620" s="45">
        <v>2</v>
      </c>
      <c r="AM7620" s="32">
        <f t="shared" si="735"/>
        <v>2</v>
      </c>
      <c r="AN7620" s="33" t="str">
        <f t="shared" si="737"/>
        <v>NPN</v>
      </c>
      <c r="AO7620" s="33" t="str">
        <f t="shared" si="732"/>
        <v>2meses_pendientes</v>
      </c>
      <c r="AP7620" s="33">
        <f t="shared" si="733"/>
        <v>66</v>
      </c>
      <c r="AQ7620" s="31">
        <f t="shared" si="734"/>
        <v>29</v>
      </c>
    </row>
    <row r="7621" spans="2:43" x14ac:dyDescent="0.3">
      <c r="B7621" s="37">
        <v>46193</v>
      </c>
      <c r="C7621" t="s">
        <v>35</v>
      </c>
      <c r="D7621" t="s">
        <v>52681</v>
      </c>
      <c r="E7621" t="s">
        <v>52682</v>
      </c>
      <c r="F7621" t="s">
        <v>775</v>
      </c>
      <c r="G7621" t="s">
        <v>52683</v>
      </c>
      <c r="H7621" t="s">
        <v>52684</v>
      </c>
      <c r="I7621" t="s">
        <v>3255</v>
      </c>
      <c r="J7621" t="s">
        <v>4702</v>
      </c>
      <c r="K7621" t="s">
        <v>4702</v>
      </c>
      <c r="L7621" t="s">
        <v>52685</v>
      </c>
      <c r="M7621" t="s">
        <v>52686</v>
      </c>
      <c r="N7621" t="s">
        <v>23562</v>
      </c>
      <c r="O7621" t="s">
        <v>38137</v>
      </c>
      <c r="P7621" t="s">
        <v>10897</v>
      </c>
      <c r="Q7621" t="s">
        <v>52687</v>
      </c>
      <c r="R7621" s="26">
        <v>3</v>
      </c>
      <c r="S7621" s="23">
        <v>362171880000</v>
      </c>
      <c r="T7621" t="s">
        <v>37</v>
      </c>
      <c r="U7621" t="s">
        <v>10410</v>
      </c>
      <c r="V7621" s="39">
        <v>46193</v>
      </c>
      <c r="W7621" s="41">
        <v>33</v>
      </c>
      <c r="X7621" s="26" t="s">
        <v>41762</v>
      </c>
      <c r="Z7621">
        <v>34.909999999999997</v>
      </c>
      <c r="AE7621" s="41">
        <v>34.909999999999997</v>
      </c>
      <c r="AF7621">
        <v>1</v>
      </c>
      <c r="AG7621">
        <v>0</v>
      </c>
      <c r="AH7621">
        <v>0</v>
      </c>
      <c r="AI7621">
        <v>0</v>
      </c>
      <c r="AJ7621">
        <v>0</v>
      </c>
      <c r="AK7621" s="30">
        <f t="shared" si="736"/>
        <v>1</v>
      </c>
      <c r="AL7621" s="45">
        <v>2</v>
      </c>
      <c r="AM7621" s="32">
        <f t="shared" si="735"/>
        <v>1</v>
      </c>
      <c r="AN7621" s="33" t="str">
        <f t="shared" si="737"/>
        <v>MOROSO</v>
      </c>
      <c r="AO7621" s="33" t="str">
        <f t="shared" si="732"/>
        <v>1meses_pendientes</v>
      </c>
      <c r="AP7621" s="33">
        <f t="shared" si="733"/>
        <v>33</v>
      </c>
      <c r="AQ7621" s="31">
        <f t="shared" si="734"/>
        <v>20</v>
      </c>
    </row>
    <row r="7622" spans="2:43" x14ac:dyDescent="0.3">
      <c r="B7622" s="37">
        <v>46193</v>
      </c>
      <c r="C7622" t="s">
        <v>35</v>
      </c>
      <c r="D7622" t="s">
        <v>52688</v>
      </c>
      <c r="E7622" t="s">
        <v>52689</v>
      </c>
      <c r="F7622" t="s">
        <v>775</v>
      </c>
      <c r="G7622" t="s">
        <v>52690</v>
      </c>
      <c r="H7622" t="s">
        <v>52691</v>
      </c>
      <c r="I7622" t="s">
        <v>3255</v>
      </c>
      <c r="J7622" t="s">
        <v>3255</v>
      </c>
      <c r="K7622" t="s">
        <v>10994</v>
      </c>
      <c r="L7622" t="s">
        <v>52692</v>
      </c>
      <c r="M7622" t="s">
        <v>52693</v>
      </c>
      <c r="N7622" t="s">
        <v>23562</v>
      </c>
      <c r="O7622" t="s">
        <v>38137</v>
      </c>
      <c r="P7622" t="s">
        <v>10897</v>
      </c>
      <c r="Q7622" t="s">
        <v>52694</v>
      </c>
      <c r="R7622" s="26">
        <v>3</v>
      </c>
      <c r="S7622" s="23">
        <v>367155500000</v>
      </c>
      <c r="T7622" t="s">
        <v>37</v>
      </c>
      <c r="U7622" t="s">
        <v>10410</v>
      </c>
      <c r="V7622" s="39">
        <v>46191</v>
      </c>
      <c r="W7622" s="41">
        <v>33</v>
      </c>
      <c r="X7622" s="26" t="s">
        <v>41762</v>
      </c>
      <c r="Y7622">
        <v>34.909999999999997</v>
      </c>
      <c r="AE7622" s="41">
        <v>34.909999999999997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 s="30">
        <f t="shared" si="736"/>
        <v>0</v>
      </c>
      <c r="AL7622" s="45">
        <v>2</v>
      </c>
      <c r="AM7622" s="32">
        <f t="shared" si="735"/>
        <v>2</v>
      </c>
      <c r="AN7622" s="33" t="str">
        <f t="shared" si="737"/>
        <v>NPN</v>
      </c>
      <c r="AO7622" s="33" t="str">
        <f t="shared" si="732"/>
        <v>2meses_pendientes</v>
      </c>
      <c r="AP7622" s="33">
        <f t="shared" si="733"/>
        <v>66</v>
      </c>
      <c r="AQ7622" s="31">
        <f t="shared" si="734"/>
        <v>18</v>
      </c>
    </row>
    <row r="7623" spans="2:43" x14ac:dyDescent="0.3">
      <c r="B7623" s="37">
        <v>46193</v>
      </c>
      <c r="C7623" t="s">
        <v>35</v>
      </c>
      <c r="D7623" t="s">
        <v>52695</v>
      </c>
      <c r="E7623" t="s">
        <v>52696</v>
      </c>
      <c r="F7623" t="s">
        <v>775</v>
      </c>
      <c r="G7623" t="s">
        <v>52697</v>
      </c>
      <c r="H7623" t="s">
        <v>52698</v>
      </c>
      <c r="I7623" t="s">
        <v>38</v>
      </c>
      <c r="J7623" t="s">
        <v>44</v>
      </c>
      <c r="K7623" t="s">
        <v>55</v>
      </c>
      <c r="L7623" t="s">
        <v>52699</v>
      </c>
      <c r="M7623" t="s">
        <v>52700</v>
      </c>
      <c r="N7623" t="s">
        <v>23562</v>
      </c>
      <c r="O7623" t="s">
        <v>38137</v>
      </c>
      <c r="P7623" t="s">
        <v>10897</v>
      </c>
      <c r="Q7623" t="s">
        <v>52701</v>
      </c>
      <c r="R7623" s="26">
        <v>3</v>
      </c>
      <c r="S7623" s="23">
        <v>366172640000</v>
      </c>
      <c r="T7623" t="s">
        <v>37</v>
      </c>
      <c r="U7623" t="s">
        <v>10410</v>
      </c>
      <c r="V7623" s="39">
        <v>46196</v>
      </c>
      <c r="W7623" s="41">
        <v>33</v>
      </c>
      <c r="X7623" s="26" t="s">
        <v>41762</v>
      </c>
      <c r="AE7623" s="41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 s="30">
        <f t="shared" si="736"/>
        <v>0</v>
      </c>
      <c r="AL7623" s="45">
        <v>2</v>
      </c>
      <c r="AM7623" s="32">
        <f t="shared" si="735"/>
        <v>2</v>
      </c>
      <c r="AN7623" s="33" t="str">
        <f t="shared" si="737"/>
        <v>NPN</v>
      </c>
      <c r="AO7623" s="33" t="str">
        <f t="shared" si="732"/>
        <v>2meses_pendientes</v>
      </c>
      <c r="AP7623" s="33">
        <f t="shared" si="733"/>
        <v>66</v>
      </c>
      <c r="AQ7623" s="31">
        <f t="shared" si="734"/>
        <v>23</v>
      </c>
    </row>
    <row r="7624" spans="2:43" x14ac:dyDescent="0.3">
      <c r="B7624" s="37">
        <v>46195</v>
      </c>
      <c r="C7624" t="s">
        <v>35</v>
      </c>
      <c r="D7624" t="s">
        <v>52702</v>
      </c>
      <c r="E7624" t="s">
        <v>52703</v>
      </c>
      <c r="F7624" t="s">
        <v>775</v>
      </c>
      <c r="G7624" t="s">
        <v>52704</v>
      </c>
      <c r="H7624" t="s">
        <v>52705</v>
      </c>
      <c r="I7624" t="s">
        <v>46</v>
      </c>
      <c r="J7624" t="s">
        <v>599</v>
      </c>
      <c r="K7624" t="s">
        <v>8628</v>
      </c>
      <c r="L7624" t="s">
        <v>52706</v>
      </c>
      <c r="M7624" t="s">
        <v>52707</v>
      </c>
      <c r="N7624" t="s">
        <v>23562</v>
      </c>
      <c r="O7624" t="s">
        <v>38137</v>
      </c>
      <c r="P7624" t="s">
        <v>10897</v>
      </c>
      <c r="Q7624" t="s">
        <v>52708</v>
      </c>
      <c r="R7624" s="26">
        <v>3</v>
      </c>
      <c r="S7624" s="23">
        <v>323054340000</v>
      </c>
      <c r="T7624" t="s">
        <v>37</v>
      </c>
      <c r="U7624" t="s">
        <v>10410</v>
      </c>
      <c r="V7624" s="39">
        <v>46196</v>
      </c>
      <c r="W7624" s="41">
        <v>38</v>
      </c>
      <c r="X7624" s="26" t="s">
        <v>41762</v>
      </c>
      <c r="Z7624">
        <v>39.869999999999997</v>
      </c>
      <c r="AE7624" s="41">
        <v>39.869999999999997</v>
      </c>
      <c r="AF7624">
        <v>1</v>
      </c>
      <c r="AG7624">
        <v>0</v>
      </c>
      <c r="AH7624">
        <v>0</v>
      </c>
      <c r="AI7624">
        <v>0</v>
      </c>
      <c r="AJ7624">
        <v>0</v>
      </c>
      <c r="AK7624" s="30">
        <f t="shared" si="736"/>
        <v>1</v>
      </c>
      <c r="AL7624" s="45">
        <v>2</v>
      </c>
      <c r="AM7624" s="32">
        <f t="shared" si="735"/>
        <v>1</v>
      </c>
      <c r="AN7624" s="33" t="str">
        <f t="shared" si="737"/>
        <v>MOROSO</v>
      </c>
      <c r="AO7624" s="33" t="str">
        <f t="shared" si="732"/>
        <v>1meses_pendientes</v>
      </c>
      <c r="AP7624" s="33">
        <f t="shared" si="733"/>
        <v>38</v>
      </c>
      <c r="AQ7624" s="31">
        <f t="shared" si="734"/>
        <v>23</v>
      </c>
    </row>
    <row r="7625" spans="2:43" x14ac:dyDescent="0.3">
      <c r="B7625" s="37">
        <v>46200</v>
      </c>
      <c r="C7625" t="s">
        <v>35</v>
      </c>
      <c r="D7625" t="s">
        <v>52709</v>
      </c>
      <c r="E7625" t="s">
        <v>52710</v>
      </c>
      <c r="F7625" t="s">
        <v>775</v>
      </c>
      <c r="G7625" t="s">
        <v>52711</v>
      </c>
      <c r="H7625" t="s">
        <v>52712</v>
      </c>
      <c r="I7625" t="s">
        <v>46</v>
      </c>
      <c r="J7625" t="s">
        <v>599</v>
      </c>
      <c r="K7625" t="s">
        <v>8628</v>
      </c>
      <c r="L7625" t="s">
        <v>52713</v>
      </c>
      <c r="M7625" t="s">
        <v>52707</v>
      </c>
      <c r="N7625" t="s">
        <v>23562</v>
      </c>
      <c r="O7625" t="s">
        <v>38137</v>
      </c>
      <c r="P7625" t="s">
        <v>10897</v>
      </c>
      <c r="Q7625" t="s">
        <v>52714</v>
      </c>
      <c r="R7625" s="26">
        <v>3</v>
      </c>
      <c r="S7625" s="23">
        <v>361179100000</v>
      </c>
      <c r="T7625" t="s">
        <v>37</v>
      </c>
      <c r="U7625" t="s">
        <v>10410</v>
      </c>
      <c r="V7625" s="39">
        <v>46202</v>
      </c>
      <c r="W7625" s="41">
        <v>30.7</v>
      </c>
      <c r="X7625" s="26" t="s">
        <v>41762</v>
      </c>
      <c r="Y7625">
        <v>16.100000000000001</v>
      </c>
      <c r="AE7625" s="41">
        <v>16.100000000000001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 s="30">
        <f t="shared" si="736"/>
        <v>0</v>
      </c>
      <c r="AL7625" s="45">
        <v>2</v>
      </c>
      <c r="AM7625" s="32">
        <f t="shared" si="735"/>
        <v>2</v>
      </c>
      <c r="AN7625" s="33" t="str">
        <f t="shared" si="737"/>
        <v>NPN</v>
      </c>
      <c r="AO7625" s="33" t="str">
        <f t="shared" si="732"/>
        <v>2meses_pendientes</v>
      </c>
      <c r="AP7625" s="33">
        <f t="shared" si="733"/>
        <v>61.4</v>
      </c>
      <c r="AQ7625" s="31">
        <f t="shared" si="734"/>
        <v>29</v>
      </c>
    </row>
    <row r="7626" spans="2:43" x14ac:dyDescent="0.3">
      <c r="B7626" s="37">
        <v>46201</v>
      </c>
      <c r="C7626" t="s">
        <v>35</v>
      </c>
      <c r="D7626" t="s">
        <v>52715</v>
      </c>
      <c r="E7626" t="s">
        <v>52716</v>
      </c>
      <c r="F7626" t="s">
        <v>775</v>
      </c>
      <c r="G7626" t="s">
        <v>52717</v>
      </c>
      <c r="H7626" t="s">
        <v>52718</v>
      </c>
      <c r="I7626" t="s">
        <v>3255</v>
      </c>
      <c r="J7626" t="s">
        <v>3255</v>
      </c>
      <c r="K7626" t="s">
        <v>10994</v>
      </c>
      <c r="L7626" t="s">
        <v>52719</v>
      </c>
      <c r="M7626" t="s">
        <v>52720</v>
      </c>
      <c r="N7626" t="s">
        <v>23562</v>
      </c>
      <c r="O7626" t="s">
        <v>38137</v>
      </c>
      <c r="P7626" t="s">
        <v>10897</v>
      </c>
      <c r="Q7626" t="s">
        <v>52721</v>
      </c>
      <c r="R7626" s="26">
        <v>3</v>
      </c>
      <c r="S7626" s="23">
        <v>367180700000</v>
      </c>
      <c r="T7626" t="s">
        <v>37</v>
      </c>
      <c r="U7626" t="s">
        <v>10410</v>
      </c>
      <c r="V7626" s="39">
        <v>46202</v>
      </c>
      <c r="W7626" s="41">
        <v>35</v>
      </c>
      <c r="X7626" s="26" t="s">
        <v>41762</v>
      </c>
      <c r="AE7626" s="41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 s="30">
        <f t="shared" si="736"/>
        <v>0</v>
      </c>
      <c r="AL7626" s="45">
        <v>2</v>
      </c>
      <c r="AM7626" s="32">
        <f t="shared" si="735"/>
        <v>2</v>
      </c>
      <c r="AN7626" s="33" t="str">
        <f t="shared" si="737"/>
        <v>NPN</v>
      </c>
      <c r="AO7626" s="33" t="str">
        <f t="shared" si="732"/>
        <v>2meses_pendientes</v>
      </c>
      <c r="AP7626" s="33">
        <f t="shared" si="733"/>
        <v>70</v>
      </c>
      <c r="AQ7626" s="31">
        <f t="shared" si="734"/>
        <v>29</v>
      </c>
    </row>
    <row r="7627" spans="2:43" x14ac:dyDescent="0.3">
      <c r="B7627" s="37">
        <v>46203</v>
      </c>
      <c r="C7627" t="s">
        <v>35</v>
      </c>
      <c r="D7627" t="s">
        <v>37695</v>
      </c>
      <c r="E7627" t="s">
        <v>52722</v>
      </c>
      <c r="F7627" t="s">
        <v>775</v>
      </c>
      <c r="G7627" t="s">
        <v>52723</v>
      </c>
      <c r="H7627" t="s">
        <v>52724</v>
      </c>
      <c r="I7627" t="s">
        <v>3255</v>
      </c>
      <c r="J7627" t="s">
        <v>4702</v>
      </c>
      <c r="K7627" t="s">
        <v>4702</v>
      </c>
      <c r="L7627" t="s">
        <v>37697</v>
      </c>
      <c r="M7627" t="s">
        <v>37707</v>
      </c>
      <c r="N7627" t="s">
        <v>23562</v>
      </c>
      <c r="O7627" t="s">
        <v>38137</v>
      </c>
      <c r="P7627" t="s">
        <v>10897</v>
      </c>
      <c r="Q7627" t="s">
        <v>52725</v>
      </c>
      <c r="R7627" s="26">
        <v>3</v>
      </c>
      <c r="S7627" s="23">
        <v>369149440000</v>
      </c>
      <c r="T7627" t="s">
        <v>37</v>
      </c>
      <c r="U7627" t="s">
        <v>10410</v>
      </c>
      <c r="V7627" s="39">
        <v>46190</v>
      </c>
      <c r="W7627" s="41">
        <v>27.82</v>
      </c>
      <c r="X7627" s="26" t="s">
        <v>41762</v>
      </c>
      <c r="Y7627">
        <v>48.17</v>
      </c>
      <c r="AE7627" s="41">
        <v>48.17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 s="30">
        <f t="shared" si="736"/>
        <v>0</v>
      </c>
      <c r="AL7627" s="45">
        <v>2</v>
      </c>
      <c r="AM7627" s="32">
        <f t="shared" si="735"/>
        <v>2</v>
      </c>
      <c r="AN7627" s="33" t="str">
        <f t="shared" si="737"/>
        <v>NPN</v>
      </c>
      <c r="AO7627" s="33" t="str">
        <f t="shared" si="732"/>
        <v>2meses_pendientes</v>
      </c>
      <c r="AP7627" s="33">
        <f t="shared" si="733"/>
        <v>55.64</v>
      </c>
      <c r="AQ7627" s="31">
        <f t="shared" si="734"/>
        <v>17</v>
      </c>
    </row>
    <row r="7628" spans="2:43" x14ac:dyDescent="0.3">
      <c r="B7628" s="37">
        <v>46174</v>
      </c>
      <c r="C7628" t="s">
        <v>35</v>
      </c>
      <c r="D7628" t="s">
        <v>52726</v>
      </c>
      <c r="E7628" t="s">
        <v>52727</v>
      </c>
      <c r="F7628" t="s">
        <v>52728</v>
      </c>
      <c r="G7628" t="s">
        <v>52348</v>
      </c>
      <c r="H7628" t="s">
        <v>52729</v>
      </c>
      <c r="I7628" t="s">
        <v>3255</v>
      </c>
      <c r="J7628" t="s">
        <v>10959</v>
      </c>
      <c r="K7628" t="s">
        <v>23560</v>
      </c>
      <c r="M7628" t="s">
        <v>52730</v>
      </c>
      <c r="N7628" t="s">
        <v>52731</v>
      </c>
      <c r="O7628" t="s">
        <v>38137</v>
      </c>
      <c r="P7628" t="s">
        <v>10897</v>
      </c>
      <c r="Q7628" t="s">
        <v>52732</v>
      </c>
      <c r="R7628" s="26">
        <v>2</v>
      </c>
      <c r="S7628" s="23">
        <v>361152350000</v>
      </c>
      <c r="T7628" t="s">
        <v>37</v>
      </c>
      <c r="U7628" t="s">
        <v>10410</v>
      </c>
      <c r="V7628" s="39">
        <v>46175</v>
      </c>
      <c r="W7628" s="41">
        <v>30</v>
      </c>
      <c r="X7628" s="26" t="s">
        <v>41762</v>
      </c>
      <c r="AE7628" s="41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 s="30">
        <f t="shared" si="736"/>
        <v>0</v>
      </c>
      <c r="AL7628" s="45">
        <v>2</v>
      </c>
      <c r="AM7628" s="32">
        <f t="shared" si="735"/>
        <v>2</v>
      </c>
      <c r="AN7628" s="33" t="str">
        <f t="shared" si="737"/>
        <v>NPN</v>
      </c>
      <c r="AO7628" s="33" t="str">
        <f t="shared" si="732"/>
        <v>2meses_pendientes</v>
      </c>
      <c r="AP7628" s="33">
        <f t="shared" si="733"/>
        <v>60</v>
      </c>
      <c r="AQ7628" s="31">
        <f t="shared" si="734"/>
        <v>2</v>
      </c>
    </row>
    <row r="7629" spans="2:43" x14ac:dyDescent="0.3">
      <c r="B7629" s="37">
        <v>46178</v>
      </c>
      <c r="C7629" t="s">
        <v>35</v>
      </c>
      <c r="D7629" t="s">
        <v>52733</v>
      </c>
      <c r="E7629" t="s">
        <v>52734</v>
      </c>
      <c r="F7629" t="s">
        <v>52522</v>
      </c>
      <c r="G7629" t="s">
        <v>52735</v>
      </c>
      <c r="H7629" t="s">
        <v>37510</v>
      </c>
      <c r="I7629" t="s">
        <v>46</v>
      </c>
      <c r="J7629" t="s">
        <v>6771</v>
      </c>
      <c r="K7629" t="s">
        <v>7972</v>
      </c>
      <c r="L7629" t="s">
        <v>52736</v>
      </c>
      <c r="M7629" t="s">
        <v>37511</v>
      </c>
      <c r="N7629" t="s">
        <v>52731</v>
      </c>
      <c r="O7629" t="s">
        <v>38137</v>
      </c>
      <c r="P7629" t="s">
        <v>10897</v>
      </c>
      <c r="Q7629" t="s">
        <v>52737</v>
      </c>
      <c r="R7629" s="26">
        <v>3</v>
      </c>
      <c r="S7629" s="23">
        <v>364157510000</v>
      </c>
      <c r="T7629" t="s">
        <v>37</v>
      </c>
      <c r="U7629" t="s">
        <v>10410</v>
      </c>
      <c r="V7629" s="39">
        <v>46181</v>
      </c>
      <c r="W7629" s="41">
        <v>33</v>
      </c>
      <c r="X7629" s="26" t="s">
        <v>41762</v>
      </c>
      <c r="AE7629" s="41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 s="30">
        <f t="shared" si="736"/>
        <v>0</v>
      </c>
      <c r="AL7629" s="45">
        <v>2</v>
      </c>
      <c r="AM7629" s="32">
        <f t="shared" si="735"/>
        <v>2</v>
      </c>
      <c r="AN7629" s="33" t="str">
        <f t="shared" si="737"/>
        <v>NPN</v>
      </c>
      <c r="AO7629" s="33" t="str">
        <f t="shared" si="732"/>
        <v>2meses_pendientes</v>
      </c>
      <c r="AP7629" s="33">
        <f t="shared" si="733"/>
        <v>66</v>
      </c>
      <c r="AQ7629" s="31">
        <f t="shared" si="734"/>
        <v>8</v>
      </c>
    </row>
    <row r="7630" spans="2:43" x14ac:dyDescent="0.3">
      <c r="B7630" s="37">
        <v>46179</v>
      </c>
      <c r="C7630" t="s">
        <v>35</v>
      </c>
      <c r="D7630" t="s">
        <v>52738</v>
      </c>
      <c r="E7630" t="s">
        <v>52739</v>
      </c>
      <c r="F7630" t="s">
        <v>5189</v>
      </c>
      <c r="G7630" t="s">
        <v>10937</v>
      </c>
      <c r="H7630" t="s">
        <v>52740</v>
      </c>
      <c r="I7630" t="s">
        <v>46</v>
      </c>
      <c r="J7630" t="s">
        <v>11667</v>
      </c>
      <c r="K7630" t="s">
        <v>11668</v>
      </c>
      <c r="L7630" t="s">
        <v>52741</v>
      </c>
      <c r="M7630" t="s">
        <v>52742</v>
      </c>
      <c r="N7630" t="s">
        <v>52731</v>
      </c>
      <c r="O7630" t="s">
        <v>38137</v>
      </c>
      <c r="P7630" t="s">
        <v>10897</v>
      </c>
      <c r="Q7630" t="s">
        <v>52743</v>
      </c>
      <c r="R7630" s="26">
        <v>3</v>
      </c>
      <c r="S7630" s="23">
        <v>362158080000</v>
      </c>
      <c r="T7630" t="s">
        <v>37</v>
      </c>
      <c r="U7630" t="s">
        <v>10410</v>
      </c>
      <c r="V7630" s="39">
        <v>46197</v>
      </c>
      <c r="W7630" s="41">
        <v>33</v>
      </c>
      <c r="X7630" s="26" t="s">
        <v>41762</v>
      </c>
      <c r="Y7630">
        <v>17.5</v>
      </c>
      <c r="AE7630" s="41">
        <v>17.5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 s="30">
        <f t="shared" si="736"/>
        <v>0</v>
      </c>
      <c r="AL7630" s="45">
        <v>2</v>
      </c>
      <c r="AM7630" s="32">
        <f t="shared" si="735"/>
        <v>2</v>
      </c>
      <c r="AN7630" s="33" t="str">
        <f t="shared" si="737"/>
        <v>NPN</v>
      </c>
      <c r="AO7630" s="33" t="str">
        <f t="shared" si="732"/>
        <v>2meses_pendientes</v>
      </c>
      <c r="AP7630" s="33">
        <f t="shared" si="733"/>
        <v>66</v>
      </c>
      <c r="AQ7630" s="31">
        <f t="shared" si="734"/>
        <v>24</v>
      </c>
    </row>
    <row r="7631" spans="2:43" x14ac:dyDescent="0.3">
      <c r="B7631" s="37">
        <v>46181</v>
      </c>
      <c r="C7631" t="s">
        <v>35</v>
      </c>
      <c r="D7631" t="s">
        <v>52744</v>
      </c>
      <c r="E7631" t="s">
        <v>52745</v>
      </c>
      <c r="F7631" t="s">
        <v>5189</v>
      </c>
      <c r="G7631" t="s">
        <v>52746</v>
      </c>
      <c r="H7631" t="s">
        <v>38135</v>
      </c>
      <c r="I7631" t="s">
        <v>3255</v>
      </c>
      <c r="J7631" t="s">
        <v>3256</v>
      </c>
      <c r="K7631" t="s">
        <v>19378</v>
      </c>
      <c r="L7631" t="s">
        <v>52747</v>
      </c>
      <c r="M7631" t="s">
        <v>52748</v>
      </c>
      <c r="N7631" t="s">
        <v>52731</v>
      </c>
      <c r="O7631" t="s">
        <v>38137</v>
      </c>
      <c r="P7631" t="s">
        <v>10897</v>
      </c>
      <c r="Q7631" t="s">
        <v>52749</v>
      </c>
      <c r="R7631" s="26">
        <v>3</v>
      </c>
      <c r="S7631" s="23">
        <v>369159410000</v>
      </c>
      <c r="T7631" t="s">
        <v>37</v>
      </c>
      <c r="U7631" t="s">
        <v>10410</v>
      </c>
      <c r="V7631" s="39">
        <v>46184</v>
      </c>
      <c r="W7631" s="41">
        <v>33</v>
      </c>
      <c r="X7631" s="26" t="s">
        <v>41762</v>
      </c>
      <c r="Y7631">
        <v>34.909999999999997</v>
      </c>
      <c r="AE7631" s="41">
        <v>34.909999999999997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 s="30">
        <f t="shared" si="736"/>
        <v>0</v>
      </c>
      <c r="AL7631" s="45">
        <v>2</v>
      </c>
      <c r="AM7631" s="32">
        <f t="shared" si="735"/>
        <v>2</v>
      </c>
      <c r="AN7631" s="33" t="str">
        <f t="shared" si="737"/>
        <v>NPN</v>
      </c>
      <c r="AO7631" s="33" t="str">
        <f t="shared" si="732"/>
        <v>2meses_pendientes</v>
      </c>
      <c r="AP7631" s="33">
        <f t="shared" si="733"/>
        <v>66</v>
      </c>
      <c r="AQ7631" s="31">
        <f t="shared" si="734"/>
        <v>11</v>
      </c>
    </row>
    <row r="7632" spans="2:43" x14ac:dyDescent="0.3">
      <c r="B7632" s="37">
        <v>46182</v>
      </c>
      <c r="C7632" t="s">
        <v>35</v>
      </c>
      <c r="D7632" t="s">
        <v>52750</v>
      </c>
      <c r="E7632" t="s">
        <v>52751</v>
      </c>
      <c r="F7632" t="s">
        <v>5189</v>
      </c>
      <c r="G7632" t="s">
        <v>10937</v>
      </c>
      <c r="H7632" t="s">
        <v>52752</v>
      </c>
      <c r="I7632" t="s">
        <v>3255</v>
      </c>
      <c r="J7632" t="s">
        <v>4702</v>
      </c>
      <c r="K7632" t="s">
        <v>4702</v>
      </c>
      <c r="L7632" t="s">
        <v>52753</v>
      </c>
      <c r="M7632" t="s">
        <v>52754</v>
      </c>
      <c r="N7632" t="s">
        <v>52731</v>
      </c>
      <c r="O7632" t="s">
        <v>38137</v>
      </c>
      <c r="P7632" t="s">
        <v>10897</v>
      </c>
      <c r="Q7632" t="s">
        <v>52755</v>
      </c>
      <c r="R7632" s="26">
        <v>3</v>
      </c>
      <c r="S7632" s="23">
        <v>364160110000</v>
      </c>
      <c r="T7632" t="s">
        <v>37</v>
      </c>
      <c r="U7632" t="s">
        <v>10410</v>
      </c>
      <c r="V7632" s="39">
        <v>46183</v>
      </c>
      <c r="W7632" s="41">
        <v>33</v>
      </c>
      <c r="X7632" s="26" t="s">
        <v>41762</v>
      </c>
      <c r="Y7632">
        <v>34.909999999999997</v>
      </c>
      <c r="AE7632" s="41">
        <v>34.909999999999997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 s="30">
        <f t="shared" si="736"/>
        <v>0</v>
      </c>
      <c r="AL7632" s="45">
        <v>2</v>
      </c>
      <c r="AM7632" s="32">
        <f t="shared" si="735"/>
        <v>2</v>
      </c>
      <c r="AN7632" s="33" t="str">
        <f t="shared" si="737"/>
        <v>NPN</v>
      </c>
      <c r="AO7632" s="33" t="str">
        <f t="shared" si="732"/>
        <v>2meses_pendientes</v>
      </c>
      <c r="AP7632" s="33">
        <f t="shared" si="733"/>
        <v>66</v>
      </c>
      <c r="AQ7632" s="31">
        <f t="shared" si="734"/>
        <v>10</v>
      </c>
    </row>
    <row r="7633" spans="2:43" x14ac:dyDescent="0.3">
      <c r="B7633" s="37">
        <v>46191</v>
      </c>
      <c r="C7633" t="s">
        <v>35</v>
      </c>
      <c r="D7633" t="s">
        <v>52756</v>
      </c>
      <c r="E7633" t="s">
        <v>52757</v>
      </c>
      <c r="F7633" t="s">
        <v>5189</v>
      </c>
      <c r="G7633" t="s">
        <v>52758</v>
      </c>
      <c r="H7633" t="s">
        <v>52678</v>
      </c>
      <c r="I7633" t="s">
        <v>4365</v>
      </c>
      <c r="J7633" t="s">
        <v>8228</v>
      </c>
      <c r="K7633" t="s">
        <v>8229</v>
      </c>
      <c r="L7633" t="s">
        <v>52759</v>
      </c>
      <c r="M7633" t="s">
        <v>52760</v>
      </c>
      <c r="N7633" t="s">
        <v>52731</v>
      </c>
      <c r="O7633" t="s">
        <v>38137</v>
      </c>
      <c r="P7633" t="s">
        <v>10897</v>
      </c>
      <c r="Q7633" t="s">
        <v>52761</v>
      </c>
      <c r="R7633" s="26">
        <v>3</v>
      </c>
      <c r="S7633" s="23">
        <v>361170040000</v>
      </c>
      <c r="T7633" t="s">
        <v>37</v>
      </c>
      <c r="U7633" t="s">
        <v>10410</v>
      </c>
      <c r="V7633" s="39">
        <v>46193</v>
      </c>
      <c r="W7633" s="41">
        <v>31.77</v>
      </c>
      <c r="X7633" s="26" t="s">
        <v>41762</v>
      </c>
      <c r="Y7633">
        <v>33.270000000000003</v>
      </c>
      <c r="AE7633" s="41">
        <v>33.270000000000003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 s="30">
        <f t="shared" si="736"/>
        <v>0</v>
      </c>
      <c r="AL7633" s="45">
        <v>2</v>
      </c>
      <c r="AM7633" s="32">
        <f t="shared" si="735"/>
        <v>2</v>
      </c>
      <c r="AN7633" s="33" t="str">
        <f t="shared" si="737"/>
        <v>NPN</v>
      </c>
      <c r="AO7633" s="33" t="str">
        <f t="shared" si="732"/>
        <v>2meses_pendientes</v>
      </c>
      <c r="AP7633" s="33">
        <f t="shared" si="733"/>
        <v>63.54</v>
      </c>
      <c r="AQ7633" s="31">
        <f t="shared" si="734"/>
        <v>20</v>
      </c>
    </row>
    <row r="7634" spans="2:43" x14ac:dyDescent="0.3">
      <c r="B7634" s="37">
        <v>46191</v>
      </c>
      <c r="C7634" t="s">
        <v>35</v>
      </c>
      <c r="D7634" t="s">
        <v>52762</v>
      </c>
      <c r="E7634" t="s">
        <v>52763</v>
      </c>
      <c r="F7634" t="s">
        <v>5189</v>
      </c>
      <c r="G7634" t="s">
        <v>52764</v>
      </c>
      <c r="H7634" t="s">
        <v>52765</v>
      </c>
      <c r="I7634" t="s">
        <v>46</v>
      </c>
      <c r="J7634" t="s">
        <v>23621</v>
      </c>
      <c r="K7634" t="s">
        <v>52766</v>
      </c>
      <c r="L7634" t="s">
        <v>52767</v>
      </c>
      <c r="M7634" t="s">
        <v>52768</v>
      </c>
      <c r="N7634" t="s">
        <v>52731</v>
      </c>
      <c r="O7634" t="s">
        <v>38137</v>
      </c>
      <c r="P7634" t="s">
        <v>10897</v>
      </c>
      <c r="Q7634" t="s">
        <v>52769</v>
      </c>
      <c r="R7634" s="26">
        <v>3</v>
      </c>
      <c r="S7634" s="23">
        <v>369170300000</v>
      </c>
      <c r="T7634" t="s">
        <v>37</v>
      </c>
      <c r="U7634" t="s">
        <v>10410</v>
      </c>
      <c r="V7634" s="39">
        <v>46200</v>
      </c>
      <c r="W7634" s="41">
        <v>33</v>
      </c>
      <c r="X7634" s="26" t="s">
        <v>41762</v>
      </c>
      <c r="Y7634">
        <v>34.909999999999997</v>
      </c>
      <c r="AE7634" s="41">
        <v>34.909999999999997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 s="30">
        <f t="shared" si="736"/>
        <v>0</v>
      </c>
      <c r="AL7634" s="45">
        <v>2</v>
      </c>
      <c r="AM7634" s="32">
        <f t="shared" si="735"/>
        <v>2</v>
      </c>
      <c r="AN7634" s="33" t="str">
        <f t="shared" si="737"/>
        <v>NPN</v>
      </c>
      <c r="AO7634" s="33" t="str">
        <f t="shared" si="732"/>
        <v>2meses_pendientes</v>
      </c>
      <c r="AP7634" s="33">
        <f t="shared" si="733"/>
        <v>66</v>
      </c>
      <c r="AQ7634" s="31">
        <f t="shared" si="734"/>
        <v>27</v>
      </c>
    </row>
    <row r="7635" spans="2:43" x14ac:dyDescent="0.3">
      <c r="B7635" s="37">
        <v>46191</v>
      </c>
      <c r="C7635" t="s">
        <v>35</v>
      </c>
      <c r="D7635" t="s">
        <v>52770</v>
      </c>
      <c r="E7635" t="s">
        <v>52771</v>
      </c>
      <c r="F7635" t="s">
        <v>5189</v>
      </c>
      <c r="G7635" t="s">
        <v>52772</v>
      </c>
      <c r="H7635" t="s">
        <v>52678</v>
      </c>
      <c r="I7635" t="s">
        <v>4365</v>
      </c>
      <c r="J7635" t="s">
        <v>8228</v>
      </c>
      <c r="K7635" t="s">
        <v>8229</v>
      </c>
      <c r="L7635" t="s">
        <v>52773</v>
      </c>
      <c r="M7635" t="s">
        <v>52774</v>
      </c>
      <c r="N7635" t="s">
        <v>52731</v>
      </c>
      <c r="O7635" t="s">
        <v>38137</v>
      </c>
      <c r="P7635" t="s">
        <v>10897</v>
      </c>
      <c r="Q7635" t="s">
        <v>52775</v>
      </c>
      <c r="R7635" s="26">
        <v>3</v>
      </c>
      <c r="S7635" s="23">
        <v>367170640000</v>
      </c>
      <c r="T7635" t="s">
        <v>37</v>
      </c>
      <c r="U7635" t="s">
        <v>10410</v>
      </c>
      <c r="V7635" s="39">
        <v>46193</v>
      </c>
      <c r="W7635" s="41">
        <v>38.270000000000003</v>
      </c>
      <c r="X7635" s="26" t="s">
        <v>41762</v>
      </c>
      <c r="AE7635" s="41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 s="30">
        <f t="shared" si="736"/>
        <v>0</v>
      </c>
      <c r="AL7635" s="45">
        <v>2</v>
      </c>
      <c r="AM7635" s="32">
        <f t="shared" si="735"/>
        <v>2</v>
      </c>
      <c r="AN7635" s="33" t="str">
        <f t="shared" si="737"/>
        <v>NPN</v>
      </c>
      <c r="AO7635" s="33" t="str">
        <f t="shared" si="732"/>
        <v>2meses_pendientes</v>
      </c>
      <c r="AP7635" s="33">
        <f t="shared" si="733"/>
        <v>76.540000000000006</v>
      </c>
      <c r="AQ7635" s="31">
        <f t="shared" si="734"/>
        <v>20</v>
      </c>
    </row>
    <row r="7636" spans="2:43" x14ac:dyDescent="0.3">
      <c r="B7636" s="37">
        <v>46192</v>
      </c>
      <c r="C7636" t="s">
        <v>35</v>
      </c>
      <c r="D7636" t="s">
        <v>52776</v>
      </c>
      <c r="E7636" t="s">
        <v>52777</v>
      </c>
      <c r="F7636" t="s">
        <v>5189</v>
      </c>
      <c r="G7636" t="s">
        <v>52778</v>
      </c>
      <c r="H7636" t="s">
        <v>52678</v>
      </c>
      <c r="I7636" t="s">
        <v>4365</v>
      </c>
      <c r="J7636" t="s">
        <v>8228</v>
      </c>
      <c r="K7636" t="s">
        <v>8229</v>
      </c>
      <c r="L7636" t="s">
        <v>52779</v>
      </c>
      <c r="M7636" t="s">
        <v>52780</v>
      </c>
      <c r="N7636" t="s">
        <v>52731</v>
      </c>
      <c r="O7636" t="s">
        <v>38137</v>
      </c>
      <c r="P7636" t="s">
        <v>10897</v>
      </c>
      <c r="Q7636" t="s">
        <v>52781</v>
      </c>
      <c r="R7636" s="26">
        <v>3</v>
      </c>
      <c r="S7636" s="23">
        <v>362171690000</v>
      </c>
      <c r="T7636" t="s">
        <v>37</v>
      </c>
      <c r="U7636" t="s">
        <v>10410</v>
      </c>
      <c r="V7636" s="39">
        <v>46193</v>
      </c>
      <c r="W7636" s="41">
        <v>30.7</v>
      </c>
      <c r="X7636" s="26" t="s">
        <v>41762</v>
      </c>
      <c r="AE7636" s="41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 s="30">
        <f t="shared" si="736"/>
        <v>0</v>
      </c>
      <c r="AL7636" s="45">
        <v>2</v>
      </c>
      <c r="AM7636" s="32">
        <f t="shared" si="735"/>
        <v>2</v>
      </c>
      <c r="AN7636" s="33" t="str">
        <f t="shared" si="737"/>
        <v>NPN</v>
      </c>
      <c r="AO7636" s="33" t="str">
        <f t="shared" si="732"/>
        <v>2meses_pendientes</v>
      </c>
      <c r="AP7636" s="33">
        <f t="shared" si="733"/>
        <v>61.4</v>
      </c>
      <c r="AQ7636" s="31">
        <f t="shared" si="734"/>
        <v>20</v>
      </c>
    </row>
    <row r="7637" spans="2:43" x14ac:dyDescent="0.3">
      <c r="B7637" s="37">
        <v>46171</v>
      </c>
      <c r="C7637" t="s">
        <v>35</v>
      </c>
      <c r="D7637" t="s">
        <v>52782</v>
      </c>
      <c r="E7637" t="s">
        <v>52783</v>
      </c>
      <c r="F7637" t="s">
        <v>52784</v>
      </c>
      <c r="G7637" t="s">
        <v>52785</v>
      </c>
      <c r="H7637" t="s">
        <v>52786</v>
      </c>
      <c r="I7637" t="s">
        <v>3255</v>
      </c>
      <c r="J7637" t="s">
        <v>3255</v>
      </c>
      <c r="K7637" t="s">
        <v>10994</v>
      </c>
      <c r="M7637" t="s">
        <v>52787</v>
      </c>
      <c r="N7637" t="s">
        <v>38145</v>
      </c>
      <c r="O7637" t="s">
        <v>38137</v>
      </c>
      <c r="P7637" t="s">
        <v>10897</v>
      </c>
      <c r="Q7637" t="s">
        <v>52788</v>
      </c>
      <c r="R7637" s="26">
        <v>3</v>
      </c>
      <c r="S7637" s="23">
        <v>326020690000</v>
      </c>
      <c r="T7637" t="s">
        <v>37</v>
      </c>
      <c r="U7637" t="s">
        <v>10410</v>
      </c>
      <c r="V7637" s="39">
        <v>46181</v>
      </c>
      <c r="W7637" s="41">
        <v>19.850000000000001</v>
      </c>
      <c r="X7637" s="26" t="s">
        <v>41762</v>
      </c>
      <c r="Y7637">
        <v>30.82</v>
      </c>
      <c r="AE7637" s="41">
        <v>30.82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 s="30">
        <f t="shared" si="736"/>
        <v>0</v>
      </c>
      <c r="AL7637" s="45">
        <v>2</v>
      </c>
      <c r="AM7637" s="32">
        <f t="shared" si="735"/>
        <v>2</v>
      </c>
      <c r="AN7637" s="33" t="str">
        <f t="shared" si="737"/>
        <v>NPN</v>
      </c>
      <c r="AO7637" s="33" t="str">
        <f t="shared" si="732"/>
        <v>2meses_pendientes</v>
      </c>
      <c r="AP7637" s="33">
        <f t="shared" si="733"/>
        <v>39.700000000000003</v>
      </c>
      <c r="AQ7637" s="31">
        <f t="shared" si="734"/>
        <v>8</v>
      </c>
    </row>
    <row r="7638" spans="2:43" x14ac:dyDescent="0.3">
      <c r="B7638" s="37">
        <v>46171</v>
      </c>
      <c r="C7638" t="s">
        <v>35</v>
      </c>
      <c r="D7638" t="s">
        <v>52789</v>
      </c>
      <c r="E7638" t="s">
        <v>52790</v>
      </c>
      <c r="F7638" t="s">
        <v>52791</v>
      </c>
      <c r="G7638" t="s">
        <v>52792</v>
      </c>
      <c r="H7638" t="s">
        <v>52793</v>
      </c>
      <c r="I7638" t="s">
        <v>46</v>
      </c>
      <c r="J7638" t="s">
        <v>6771</v>
      </c>
      <c r="K7638" t="s">
        <v>7972</v>
      </c>
      <c r="M7638" t="s">
        <v>52794</v>
      </c>
      <c r="N7638" t="s">
        <v>38145</v>
      </c>
      <c r="O7638" t="s">
        <v>38137</v>
      </c>
      <c r="P7638" t="s">
        <v>10897</v>
      </c>
      <c r="Q7638" t="s">
        <v>52795</v>
      </c>
      <c r="R7638" s="26">
        <v>3</v>
      </c>
      <c r="S7638" s="23">
        <v>369150490000</v>
      </c>
      <c r="T7638" t="s">
        <v>37</v>
      </c>
      <c r="U7638" t="s">
        <v>10410</v>
      </c>
      <c r="V7638" s="39">
        <v>46175</v>
      </c>
      <c r="W7638" s="41">
        <v>41.37</v>
      </c>
      <c r="X7638" s="26" t="s">
        <v>41762</v>
      </c>
      <c r="Y7638">
        <v>44.02</v>
      </c>
      <c r="AE7638" s="41">
        <v>44.02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 s="30">
        <f t="shared" si="736"/>
        <v>0</v>
      </c>
      <c r="AL7638" s="45">
        <v>2</v>
      </c>
      <c r="AM7638" s="32">
        <f t="shared" si="735"/>
        <v>2</v>
      </c>
      <c r="AN7638" s="33" t="str">
        <f t="shared" si="737"/>
        <v>NPN</v>
      </c>
      <c r="AO7638" s="33" t="str">
        <f t="shared" si="732"/>
        <v>2meses_pendientes</v>
      </c>
      <c r="AP7638" s="33">
        <f t="shared" si="733"/>
        <v>82.74</v>
      </c>
      <c r="AQ7638" s="31">
        <f t="shared" si="734"/>
        <v>2</v>
      </c>
    </row>
    <row r="7639" spans="2:43" x14ac:dyDescent="0.3">
      <c r="B7639" s="37">
        <v>46175</v>
      </c>
      <c r="C7639" t="s">
        <v>35</v>
      </c>
      <c r="D7639" t="s">
        <v>52796</v>
      </c>
      <c r="E7639" t="s">
        <v>52797</v>
      </c>
      <c r="F7639" t="s">
        <v>52798</v>
      </c>
      <c r="G7639" t="s">
        <v>52799</v>
      </c>
      <c r="H7639" t="s">
        <v>52800</v>
      </c>
      <c r="I7639" t="s">
        <v>46</v>
      </c>
      <c r="J7639" t="s">
        <v>6771</v>
      </c>
      <c r="K7639" t="s">
        <v>7644</v>
      </c>
      <c r="M7639" t="s">
        <v>52801</v>
      </c>
      <c r="N7639" t="s">
        <v>38145</v>
      </c>
      <c r="O7639" t="s">
        <v>38137</v>
      </c>
      <c r="P7639" t="s">
        <v>10897</v>
      </c>
      <c r="Q7639" t="s">
        <v>52802</v>
      </c>
      <c r="R7639" s="26">
        <v>3</v>
      </c>
      <c r="S7639" s="23">
        <v>312040450000</v>
      </c>
      <c r="T7639" t="s">
        <v>37</v>
      </c>
      <c r="U7639" t="s">
        <v>10410</v>
      </c>
      <c r="V7639" s="39">
        <v>46175</v>
      </c>
      <c r="W7639" s="41">
        <v>33</v>
      </c>
      <c r="X7639" s="26" t="s">
        <v>41762</v>
      </c>
      <c r="Z7639">
        <v>65.069999999999993</v>
      </c>
      <c r="AE7639" s="41">
        <v>65.069999999999993</v>
      </c>
      <c r="AF7639">
        <v>1</v>
      </c>
      <c r="AG7639">
        <v>0</v>
      </c>
      <c r="AH7639">
        <v>0</v>
      </c>
      <c r="AI7639">
        <v>0</v>
      </c>
      <c r="AJ7639">
        <v>0</v>
      </c>
      <c r="AK7639" s="30">
        <f t="shared" si="736"/>
        <v>1</v>
      </c>
      <c r="AL7639" s="45">
        <v>2</v>
      </c>
      <c r="AM7639" s="32">
        <f t="shared" si="735"/>
        <v>1</v>
      </c>
      <c r="AN7639" s="33" t="str">
        <f t="shared" si="737"/>
        <v>MOROSO</v>
      </c>
      <c r="AO7639" s="33" t="str">
        <f t="shared" si="732"/>
        <v>1meses_pendientes</v>
      </c>
      <c r="AP7639" s="33">
        <f t="shared" si="733"/>
        <v>33</v>
      </c>
      <c r="AQ7639" s="31">
        <f t="shared" si="734"/>
        <v>2</v>
      </c>
    </row>
    <row r="7640" spans="2:43" x14ac:dyDescent="0.3">
      <c r="B7640" s="37">
        <v>46175</v>
      </c>
      <c r="C7640" t="s">
        <v>35</v>
      </c>
      <c r="D7640" t="s">
        <v>52803</v>
      </c>
      <c r="E7640" t="s">
        <v>52804</v>
      </c>
      <c r="F7640" t="s">
        <v>52805</v>
      </c>
      <c r="G7640" t="s">
        <v>52806</v>
      </c>
      <c r="H7640" t="s">
        <v>52807</v>
      </c>
      <c r="I7640" t="s">
        <v>3255</v>
      </c>
      <c r="J7640" t="s">
        <v>3255</v>
      </c>
      <c r="K7640" t="s">
        <v>2304</v>
      </c>
      <c r="M7640" t="s">
        <v>52801</v>
      </c>
      <c r="N7640" t="s">
        <v>38145</v>
      </c>
      <c r="O7640" t="s">
        <v>38137</v>
      </c>
      <c r="P7640" t="s">
        <v>10897</v>
      </c>
      <c r="Q7640" t="s">
        <v>52808</v>
      </c>
      <c r="R7640" s="26">
        <v>3</v>
      </c>
      <c r="S7640" s="23">
        <v>325033780000</v>
      </c>
      <c r="T7640" t="s">
        <v>37</v>
      </c>
      <c r="U7640" t="s">
        <v>10410</v>
      </c>
      <c r="V7640" s="39">
        <v>46177</v>
      </c>
      <c r="W7640" s="41">
        <v>33</v>
      </c>
      <c r="X7640" s="26" t="s">
        <v>41762</v>
      </c>
      <c r="Y7640">
        <v>35</v>
      </c>
      <c r="AE7640" s="41">
        <v>35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 s="30">
        <f t="shared" si="736"/>
        <v>0</v>
      </c>
      <c r="AL7640" s="45">
        <v>2</v>
      </c>
      <c r="AM7640" s="32">
        <f t="shared" si="735"/>
        <v>2</v>
      </c>
      <c r="AN7640" s="33" t="str">
        <f t="shared" si="737"/>
        <v>NPN</v>
      </c>
      <c r="AO7640" s="33" t="str">
        <f t="shared" si="732"/>
        <v>2meses_pendientes</v>
      </c>
      <c r="AP7640" s="33">
        <f t="shared" si="733"/>
        <v>66</v>
      </c>
      <c r="AQ7640" s="31">
        <f t="shared" si="734"/>
        <v>4</v>
      </c>
    </row>
    <row r="7641" spans="2:43" x14ac:dyDescent="0.3">
      <c r="B7641" s="37">
        <v>46176</v>
      </c>
      <c r="C7641" t="s">
        <v>35</v>
      </c>
      <c r="D7641" t="s">
        <v>52809</v>
      </c>
      <c r="E7641" t="s">
        <v>52810</v>
      </c>
      <c r="F7641" t="s">
        <v>52811</v>
      </c>
      <c r="G7641" t="s">
        <v>52812</v>
      </c>
      <c r="H7641" t="s">
        <v>52813</v>
      </c>
      <c r="I7641" t="s">
        <v>46</v>
      </c>
      <c r="J7641" t="s">
        <v>6771</v>
      </c>
      <c r="K7641" t="s">
        <v>6772</v>
      </c>
      <c r="M7641" t="s">
        <v>52814</v>
      </c>
      <c r="N7641" t="s">
        <v>38145</v>
      </c>
      <c r="O7641" t="s">
        <v>38137</v>
      </c>
      <c r="P7641" t="s">
        <v>10897</v>
      </c>
      <c r="Q7641" t="s">
        <v>52815</v>
      </c>
      <c r="R7641" s="26">
        <v>2</v>
      </c>
      <c r="S7641" s="23">
        <v>352238250000</v>
      </c>
      <c r="T7641" t="s">
        <v>37</v>
      </c>
      <c r="U7641" t="s">
        <v>10410</v>
      </c>
      <c r="V7641" s="39">
        <v>46178</v>
      </c>
      <c r="W7641" s="41">
        <v>30</v>
      </c>
      <c r="X7641" s="26" t="s">
        <v>41762</v>
      </c>
      <c r="Y7641">
        <v>70.66</v>
      </c>
      <c r="AE7641" s="41">
        <v>70.66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 s="30">
        <f t="shared" si="736"/>
        <v>0</v>
      </c>
      <c r="AL7641" s="45">
        <v>2</v>
      </c>
      <c r="AM7641" s="32">
        <f t="shared" si="735"/>
        <v>2</v>
      </c>
      <c r="AN7641" s="33" t="str">
        <f t="shared" si="737"/>
        <v>NPN</v>
      </c>
      <c r="AO7641" s="33" t="str">
        <f t="shared" si="732"/>
        <v>2meses_pendientes</v>
      </c>
      <c r="AP7641" s="33">
        <f t="shared" si="733"/>
        <v>60</v>
      </c>
      <c r="AQ7641" s="31">
        <f t="shared" si="734"/>
        <v>5</v>
      </c>
    </row>
    <row r="7642" spans="2:43" x14ac:dyDescent="0.3">
      <c r="B7642" s="37">
        <v>46178</v>
      </c>
      <c r="C7642" t="s">
        <v>35</v>
      </c>
      <c r="D7642" t="s">
        <v>52816</v>
      </c>
      <c r="E7642" t="s">
        <v>52817</v>
      </c>
      <c r="F7642" t="s">
        <v>52818</v>
      </c>
      <c r="G7642" t="s">
        <v>52819</v>
      </c>
      <c r="H7642" t="s">
        <v>52820</v>
      </c>
      <c r="I7642" t="s">
        <v>3255</v>
      </c>
      <c r="J7642" t="s">
        <v>3256</v>
      </c>
      <c r="K7642" t="s">
        <v>7773</v>
      </c>
      <c r="M7642" t="s">
        <v>52821</v>
      </c>
      <c r="N7642" t="s">
        <v>38145</v>
      </c>
      <c r="O7642" t="s">
        <v>38137</v>
      </c>
      <c r="P7642" t="s">
        <v>10897</v>
      </c>
      <c r="Q7642" t="s">
        <v>52822</v>
      </c>
      <c r="R7642" s="26">
        <v>3</v>
      </c>
      <c r="S7642" s="23">
        <v>801691900000</v>
      </c>
      <c r="T7642" t="s">
        <v>37</v>
      </c>
      <c r="U7642" t="s">
        <v>10410</v>
      </c>
      <c r="V7642" s="39">
        <v>46181</v>
      </c>
      <c r="W7642" s="41">
        <v>30.7</v>
      </c>
      <c r="X7642" s="26" t="s">
        <v>41762</v>
      </c>
      <c r="Z7642">
        <v>31.52</v>
      </c>
      <c r="AE7642" s="41">
        <v>31.52</v>
      </c>
      <c r="AF7642">
        <v>1</v>
      </c>
      <c r="AG7642">
        <v>0</v>
      </c>
      <c r="AH7642">
        <v>0</v>
      </c>
      <c r="AI7642">
        <v>0</v>
      </c>
      <c r="AJ7642">
        <v>0</v>
      </c>
      <c r="AK7642" s="30">
        <f t="shared" si="736"/>
        <v>1</v>
      </c>
      <c r="AL7642" s="45">
        <v>2</v>
      </c>
      <c r="AM7642" s="32">
        <f t="shared" si="735"/>
        <v>1</v>
      </c>
      <c r="AN7642" s="33" t="str">
        <f t="shared" si="737"/>
        <v>MOROSO</v>
      </c>
      <c r="AO7642" s="33" t="str">
        <f t="shared" si="732"/>
        <v>1meses_pendientes</v>
      </c>
      <c r="AP7642" s="33">
        <f t="shared" si="733"/>
        <v>30.7</v>
      </c>
      <c r="AQ7642" s="31">
        <f t="shared" si="734"/>
        <v>8</v>
      </c>
    </row>
    <row r="7643" spans="2:43" x14ac:dyDescent="0.3">
      <c r="B7643" s="37">
        <v>46178</v>
      </c>
      <c r="C7643" t="s">
        <v>35</v>
      </c>
      <c r="D7643" t="s">
        <v>52823</v>
      </c>
      <c r="E7643" t="s">
        <v>52824</v>
      </c>
      <c r="F7643" t="s">
        <v>52825</v>
      </c>
      <c r="G7643" t="s">
        <v>52826</v>
      </c>
      <c r="H7643" t="s">
        <v>52827</v>
      </c>
      <c r="I7643" t="s">
        <v>3255</v>
      </c>
      <c r="J7643" t="s">
        <v>3256</v>
      </c>
      <c r="K7643" t="s">
        <v>7773</v>
      </c>
      <c r="M7643" t="s">
        <v>52828</v>
      </c>
      <c r="N7643" t="s">
        <v>38145</v>
      </c>
      <c r="O7643" t="s">
        <v>38137</v>
      </c>
      <c r="P7643" t="s">
        <v>10897</v>
      </c>
      <c r="Q7643" t="s">
        <v>52829</v>
      </c>
      <c r="R7643" s="26">
        <v>3</v>
      </c>
      <c r="S7643" s="23">
        <v>365157540000</v>
      </c>
      <c r="T7643" t="s">
        <v>37</v>
      </c>
      <c r="U7643" t="s">
        <v>10410</v>
      </c>
      <c r="V7643" s="39">
        <v>46179</v>
      </c>
      <c r="W7643" s="41">
        <v>30.7</v>
      </c>
      <c r="X7643" s="26" t="s">
        <v>41762</v>
      </c>
      <c r="Z7643">
        <v>31.58</v>
      </c>
      <c r="AE7643" s="41">
        <v>31.58</v>
      </c>
      <c r="AF7643">
        <v>1</v>
      </c>
      <c r="AG7643">
        <v>0</v>
      </c>
      <c r="AH7643">
        <v>0</v>
      </c>
      <c r="AI7643">
        <v>0</v>
      </c>
      <c r="AJ7643">
        <v>0</v>
      </c>
      <c r="AK7643" s="30">
        <f t="shared" si="736"/>
        <v>1</v>
      </c>
      <c r="AL7643" s="45">
        <v>2</v>
      </c>
      <c r="AM7643" s="32">
        <f t="shared" si="735"/>
        <v>1</v>
      </c>
      <c r="AN7643" s="33" t="str">
        <f t="shared" si="737"/>
        <v>MOROSO</v>
      </c>
      <c r="AO7643" s="33" t="str">
        <f t="shared" si="732"/>
        <v>1meses_pendientes</v>
      </c>
      <c r="AP7643" s="33">
        <f t="shared" si="733"/>
        <v>30.7</v>
      </c>
      <c r="AQ7643" s="31">
        <f t="shared" si="734"/>
        <v>6</v>
      </c>
    </row>
    <row r="7644" spans="2:43" x14ac:dyDescent="0.3">
      <c r="B7644" s="37">
        <v>46181</v>
      </c>
      <c r="C7644" t="s">
        <v>35</v>
      </c>
      <c r="D7644" t="s">
        <v>52830</v>
      </c>
      <c r="E7644" t="s">
        <v>52831</v>
      </c>
      <c r="F7644" t="s">
        <v>52832</v>
      </c>
      <c r="G7644" t="s">
        <v>52833</v>
      </c>
      <c r="H7644" t="s">
        <v>52834</v>
      </c>
      <c r="I7644" t="s">
        <v>46</v>
      </c>
      <c r="J7644" t="s">
        <v>6771</v>
      </c>
      <c r="K7644" t="s">
        <v>7644</v>
      </c>
      <c r="M7644" t="s">
        <v>52835</v>
      </c>
      <c r="N7644" t="s">
        <v>38145</v>
      </c>
      <c r="O7644" t="s">
        <v>38137</v>
      </c>
      <c r="P7644" t="s">
        <v>10897</v>
      </c>
      <c r="Q7644" t="s">
        <v>52836</v>
      </c>
      <c r="R7644" s="26">
        <v>3</v>
      </c>
      <c r="S7644" s="23">
        <v>364159780000</v>
      </c>
      <c r="T7644" t="s">
        <v>37</v>
      </c>
      <c r="U7644" t="s">
        <v>10410</v>
      </c>
      <c r="V7644" s="39">
        <v>46183</v>
      </c>
      <c r="W7644" s="41">
        <v>34.61</v>
      </c>
      <c r="X7644" s="26" t="s">
        <v>41762</v>
      </c>
      <c r="Z7644">
        <v>35.64</v>
      </c>
      <c r="AE7644" s="41">
        <v>35.64</v>
      </c>
      <c r="AF7644">
        <v>1</v>
      </c>
      <c r="AG7644">
        <v>0</v>
      </c>
      <c r="AH7644">
        <v>0</v>
      </c>
      <c r="AI7644">
        <v>0</v>
      </c>
      <c r="AJ7644">
        <v>0</v>
      </c>
      <c r="AK7644" s="30">
        <f t="shared" si="736"/>
        <v>1</v>
      </c>
      <c r="AL7644" s="45">
        <v>2</v>
      </c>
      <c r="AM7644" s="32">
        <f t="shared" si="735"/>
        <v>1</v>
      </c>
      <c r="AN7644" s="33" t="str">
        <f t="shared" si="737"/>
        <v>MOROSO</v>
      </c>
      <c r="AO7644" s="33" t="str">
        <f t="shared" si="732"/>
        <v>1meses_pendientes</v>
      </c>
      <c r="AP7644" s="33">
        <f t="shared" si="733"/>
        <v>34.61</v>
      </c>
      <c r="AQ7644" s="31">
        <f t="shared" si="734"/>
        <v>10</v>
      </c>
    </row>
    <row r="7645" spans="2:43" x14ac:dyDescent="0.3">
      <c r="B7645" s="37">
        <v>46187</v>
      </c>
      <c r="C7645" t="s">
        <v>35</v>
      </c>
      <c r="D7645" t="s">
        <v>52837</v>
      </c>
      <c r="E7645" t="s">
        <v>52838</v>
      </c>
      <c r="F7645" t="s">
        <v>52839</v>
      </c>
      <c r="G7645" t="s">
        <v>52840</v>
      </c>
      <c r="H7645" t="s">
        <v>52841</v>
      </c>
      <c r="I7645" t="s">
        <v>3255</v>
      </c>
      <c r="J7645" t="s">
        <v>3256</v>
      </c>
      <c r="K7645" t="s">
        <v>7773</v>
      </c>
      <c r="M7645" t="s">
        <v>52842</v>
      </c>
      <c r="N7645" t="s">
        <v>38145</v>
      </c>
      <c r="O7645" t="s">
        <v>38137</v>
      </c>
      <c r="P7645" t="s">
        <v>10897</v>
      </c>
      <c r="Q7645" t="s">
        <v>52843</v>
      </c>
      <c r="R7645" s="26">
        <v>2</v>
      </c>
      <c r="S7645" s="23">
        <v>365165700000</v>
      </c>
      <c r="T7645" t="s">
        <v>37</v>
      </c>
      <c r="U7645" t="s">
        <v>10410</v>
      </c>
      <c r="V7645" s="39">
        <v>46189</v>
      </c>
      <c r="W7645" s="41">
        <v>36.01</v>
      </c>
      <c r="X7645" s="26" t="s">
        <v>41762</v>
      </c>
      <c r="Z7645">
        <v>38.56</v>
      </c>
      <c r="AE7645" s="41">
        <v>38.56</v>
      </c>
      <c r="AF7645">
        <v>1</v>
      </c>
      <c r="AG7645">
        <v>0</v>
      </c>
      <c r="AH7645">
        <v>0</v>
      </c>
      <c r="AI7645">
        <v>0</v>
      </c>
      <c r="AJ7645">
        <v>0</v>
      </c>
      <c r="AK7645" s="30">
        <f t="shared" si="736"/>
        <v>1</v>
      </c>
      <c r="AL7645" s="45">
        <v>2</v>
      </c>
      <c r="AM7645" s="32">
        <f t="shared" si="735"/>
        <v>1</v>
      </c>
      <c r="AN7645" s="33" t="str">
        <f t="shared" si="737"/>
        <v>MOROSO</v>
      </c>
      <c r="AO7645" s="33" t="str">
        <f t="shared" si="732"/>
        <v>1meses_pendientes</v>
      </c>
      <c r="AP7645" s="33">
        <f t="shared" si="733"/>
        <v>36.01</v>
      </c>
      <c r="AQ7645" s="31">
        <f t="shared" si="734"/>
        <v>16</v>
      </c>
    </row>
    <row r="7646" spans="2:43" x14ac:dyDescent="0.3">
      <c r="B7646" s="37">
        <v>46192</v>
      </c>
      <c r="C7646" t="s">
        <v>35</v>
      </c>
      <c r="D7646" t="s">
        <v>52844</v>
      </c>
      <c r="E7646" t="s">
        <v>52845</v>
      </c>
      <c r="F7646" t="s">
        <v>52846</v>
      </c>
      <c r="G7646" t="s">
        <v>52847</v>
      </c>
      <c r="H7646" t="s">
        <v>52848</v>
      </c>
      <c r="I7646" t="s">
        <v>46</v>
      </c>
      <c r="J7646" t="s">
        <v>6771</v>
      </c>
      <c r="K7646" t="s">
        <v>19199</v>
      </c>
      <c r="M7646" t="s">
        <v>52849</v>
      </c>
      <c r="N7646" t="s">
        <v>38145</v>
      </c>
      <c r="O7646" t="s">
        <v>38137</v>
      </c>
      <c r="P7646" t="s">
        <v>10897</v>
      </c>
      <c r="Q7646" t="s">
        <v>52850</v>
      </c>
      <c r="R7646" s="26">
        <v>3</v>
      </c>
      <c r="S7646" s="23">
        <v>368170880000</v>
      </c>
      <c r="T7646" t="s">
        <v>37</v>
      </c>
      <c r="U7646" t="s">
        <v>10410</v>
      </c>
      <c r="V7646" s="39">
        <v>46195</v>
      </c>
      <c r="W7646" s="41">
        <v>35.200000000000003</v>
      </c>
      <c r="X7646" s="26" t="s">
        <v>41762</v>
      </c>
      <c r="Y7646">
        <v>37.81</v>
      </c>
      <c r="AE7646" s="41">
        <v>37.81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 s="30">
        <f t="shared" si="736"/>
        <v>0</v>
      </c>
      <c r="AL7646" s="45">
        <v>2</v>
      </c>
      <c r="AM7646" s="32">
        <f t="shared" si="735"/>
        <v>2</v>
      </c>
      <c r="AN7646" s="33" t="str">
        <f t="shared" si="737"/>
        <v>NPN</v>
      </c>
      <c r="AO7646" s="33" t="str">
        <f t="shared" si="732"/>
        <v>2meses_pendientes</v>
      </c>
      <c r="AP7646" s="33">
        <f t="shared" si="733"/>
        <v>70.400000000000006</v>
      </c>
      <c r="AQ7646" s="31">
        <f t="shared" si="734"/>
        <v>22</v>
      </c>
    </row>
    <row r="7647" spans="2:43" x14ac:dyDescent="0.3">
      <c r="B7647" s="37">
        <v>46193</v>
      </c>
      <c r="C7647" t="s">
        <v>35</v>
      </c>
      <c r="D7647" t="s">
        <v>52851</v>
      </c>
      <c r="E7647" t="s">
        <v>52852</v>
      </c>
      <c r="F7647" t="s">
        <v>52853</v>
      </c>
      <c r="G7647" t="s">
        <v>52854</v>
      </c>
      <c r="H7647" t="s">
        <v>52855</v>
      </c>
      <c r="M7647" t="s">
        <v>52856</v>
      </c>
      <c r="N7647" t="s">
        <v>38145</v>
      </c>
      <c r="O7647" t="s">
        <v>38137</v>
      </c>
      <c r="P7647" t="s">
        <v>10897</v>
      </c>
      <c r="Q7647" t="s">
        <v>52857</v>
      </c>
      <c r="R7647" s="26">
        <v>3</v>
      </c>
      <c r="S7647" s="23">
        <v>367172920000</v>
      </c>
      <c r="T7647" t="s">
        <v>37</v>
      </c>
      <c r="U7647" t="s">
        <v>10410</v>
      </c>
      <c r="V7647" s="39">
        <v>46198</v>
      </c>
      <c r="W7647" s="41">
        <v>30.7</v>
      </c>
      <c r="X7647" s="26" t="s">
        <v>41762</v>
      </c>
      <c r="AE7647" s="41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 s="30">
        <f t="shared" si="736"/>
        <v>0</v>
      </c>
      <c r="AL7647" s="45">
        <v>2</v>
      </c>
      <c r="AM7647" s="32">
        <f t="shared" si="735"/>
        <v>2</v>
      </c>
      <c r="AN7647" s="33" t="str">
        <f t="shared" si="737"/>
        <v>NPN</v>
      </c>
      <c r="AO7647" s="33" t="str">
        <f t="shared" si="732"/>
        <v>2meses_pendientes</v>
      </c>
      <c r="AP7647" s="33">
        <f t="shared" si="733"/>
        <v>61.4</v>
      </c>
      <c r="AQ7647" s="31">
        <f t="shared" si="734"/>
        <v>25</v>
      </c>
    </row>
    <row r="7648" spans="2:43" x14ac:dyDescent="0.3">
      <c r="B7648" s="37">
        <v>46200</v>
      </c>
      <c r="C7648" t="s">
        <v>35</v>
      </c>
      <c r="D7648" t="s">
        <v>52858</v>
      </c>
      <c r="E7648" t="s">
        <v>52859</v>
      </c>
      <c r="F7648" t="s">
        <v>52860</v>
      </c>
      <c r="G7648" t="s">
        <v>52861</v>
      </c>
      <c r="H7648" t="s">
        <v>52862</v>
      </c>
      <c r="I7648" t="s">
        <v>46</v>
      </c>
      <c r="J7648" t="s">
        <v>6771</v>
      </c>
      <c r="K7648" t="s">
        <v>6772</v>
      </c>
      <c r="M7648" t="s">
        <v>52863</v>
      </c>
      <c r="N7648" t="s">
        <v>38145</v>
      </c>
      <c r="O7648" t="s">
        <v>38137</v>
      </c>
      <c r="P7648" t="s">
        <v>10897</v>
      </c>
      <c r="Q7648" t="s">
        <v>52864</v>
      </c>
      <c r="R7648" s="26">
        <v>2</v>
      </c>
      <c r="S7648" s="23">
        <v>363179420000</v>
      </c>
      <c r="T7648" t="s">
        <v>37</v>
      </c>
      <c r="U7648" t="s">
        <v>10410</v>
      </c>
      <c r="V7648" s="39">
        <v>46203</v>
      </c>
      <c r="W7648" s="41">
        <v>33</v>
      </c>
      <c r="X7648" s="26" t="s">
        <v>41762</v>
      </c>
      <c r="AE7648" s="41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 s="30">
        <f t="shared" si="736"/>
        <v>0</v>
      </c>
      <c r="AL7648" s="45">
        <v>2</v>
      </c>
      <c r="AM7648" s="32">
        <f t="shared" si="735"/>
        <v>2</v>
      </c>
      <c r="AN7648" s="33" t="str">
        <f t="shared" si="737"/>
        <v>NPN</v>
      </c>
      <c r="AO7648" s="33" t="str">
        <f t="shared" si="732"/>
        <v>2meses_pendientes</v>
      </c>
      <c r="AP7648" s="33">
        <f t="shared" si="733"/>
        <v>66</v>
      </c>
      <c r="AQ7648" s="31">
        <f t="shared" si="734"/>
        <v>30</v>
      </c>
    </row>
    <row r="7649" spans="2:43" x14ac:dyDescent="0.3">
      <c r="B7649" s="37">
        <v>46200</v>
      </c>
      <c r="C7649" t="s">
        <v>35</v>
      </c>
      <c r="D7649" t="s">
        <v>52865</v>
      </c>
      <c r="E7649" t="s">
        <v>52866</v>
      </c>
      <c r="F7649" t="s">
        <v>52867</v>
      </c>
      <c r="G7649" t="s">
        <v>52868</v>
      </c>
      <c r="H7649" t="s">
        <v>52869</v>
      </c>
      <c r="I7649" t="s">
        <v>46</v>
      </c>
      <c r="J7649" t="s">
        <v>11667</v>
      </c>
      <c r="K7649" t="s">
        <v>11668</v>
      </c>
      <c r="M7649" t="s">
        <v>52870</v>
      </c>
      <c r="N7649" t="s">
        <v>38145</v>
      </c>
      <c r="O7649" t="s">
        <v>38137</v>
      </c>
      <c r="P7649" t="s">
        <v>10897</v>
      </c>
      <c r="Q7649" t="s">
        <v>52871</v>
      </c>
      <c r="R7649" s="26">
        <v>3</v>
      </c>
      <c r="S7649" s="23">
        <v>367180530000</v>
      </c>
      <c r="T7649" t="s">
        <v>37</v>
      </c>
      <c r="U7649" t="s">
        <v>10410</v>
      </c>
      <c r="V7649" s="39">
        <v>46202</v>
      </c>
      <c r="W7649" s="41">
        <v>33</v>
      </c>
      <c r="X7649" s="26" t="s">
        <v>41762</v>
      </c>
      <c r="AE7649" s="41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 s="30">
        <f t="shared" si="736"/>
        <v>0</v>
      </c>
      <c r="AL7649" s="45">
        <v>2</v>
      </c>
      <c r="AM7649" s="32">
        <f t="shared" si="735"/>
        <v>2</v>
      </c>
      <c r="AN7649" s="33" t="str">
        <f t="shared" si="737"/>
        <v>NPN</v>
      </c>
      <c r="AO7649" s="33" t="str">
        <f t="shared" si="732"/>
        <v>2meses_pendientes</v>
      </c>
      <c r="AP7649" s="33">
        <f t="shared" si="733"/>
        <v>66</v>
      </c>
      <c r="AQ7649" s="31">
        <f t="shared" si="734"/>
        <v>29</v>
      </c>
    </row>
    <row r="7650" spans="2:43" x14ac:dyDescent="0.3">
      <c r="B7650" s="37">
        <v>46200</v>
      </c>
      <c r="C7650" t="s">
        <v>35</v>
      </c>
      <c r="D7650" t="s">
        <v>52872</v>
      </c>
      <c r="E7650" t="s">
        <v>52873</v>
      </c>
      <c r="F7650" t="s">
        <v>52874</v>
      </c>
      <c r="G7650" t="s">
        <v>52875</v>
      </c>
      <c r="H7650" t="s">
        <v>52876</v>
      </c>
      <c r="I7650" t="s">
        <v>46</v>
      </c>
      <c r="J7650" t="s">
        <v>6771</v>
      </c>
      <c r="K7650" t="s">
        <v>6772</v>
      </c>
      <c r="M7650" t="s">
        <v>52877</v>
      </c>
      <c r="N7650" t="s">
        <v>38145</v>
      </c>
      <c r="O7650" t="s">
        <v>38137</v>
      </c>
      <c r="P7650" t="s">
        <v>10897</v>
      </c>
      <c r="Q7650" t="s">
        <v>52878</v>
      </c>
      <c r="R7650" s="26">
        <v>3</v>
      </c>
      <c r="S7650" s="23">
        <v>367180520000</v>
      </c>
      <c r="T7650" t="s">
        <v>37</v>
      </c>
      <c r="U7650" t="s">
        <v>10410</v>
      </c>
      <c r="V7650" s="39">
        <v>46202</v>
      </c>
      <c r="W7650" s="41">
        <v>35.840000000000003</v>
      </c>
      <c r="X7650" s="26" t="s">
        <v>41762</v>
      </c>
      <c r="AE7650" s="41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 s="30">
        <f t="shared" si="736"/>
        <v>0</v>
      </c>
      <c r="AL7650" s="45">
        <v>2</v>
      </c>
      <c r="AM7650" s="32">
        <f t="shared" si="735"/>
        <v>2</v>
      </c>
      <c r="AN7650" s="33" t="str">
        <f t="shared" si="737"/>
        <v>NPN</v>
      </c>
      <c r="AO7650" s="33" t="str">
        <f t="shared" si="732"/>
        <v>2meses_pendientes</v>
      </c>
      <c r="AP7650" s="33">
        <f t="shared" si="733"/>
        <v>71.680000000000007</v>
      </c>
      <c r="AQ7650" s="31">
        <f t="shared" si="734"/>
        <v>29</v>
      </c>
    </row>
    <row r="7651" spans="2:43" x14ac:dyDescent="0.3">
      <c r="B7651" s="37">
        <v>46180</v>
      </c>
      <c r="C7651" t="s">
        <v>35</v>
      </c>
      <c r="D7651" t="s">
        <v>52879</v>
      </c>
      <c r="E7651" t="s">
        <v>52880</v>
      </c>
      <c r="F7651" t="s">
        <v>23636</v>
      </c>
      <c r="G7651" t="s">
        <v>52881</v>
      </c>
      <c r="H7651" t="s">
        <v>52882</v>
      </c>
      <c r="I7651" t="s">
        <v>46</v>
      </c>
      <c r="J7651" t="s">
        <v>6771</v>
      </c>
      <c r="K7651" t="s">
        <v>7972</v>
      </c>
      <c r="L7651" t="s">
        <v>52883</v>
      </c>
      <c r="M7651" t="s">
        <v>37511</v>
      </c>
      <c r="N7651" t="s">
        <v>23632</v>
      </c>
      <c r="O7651" t="s">
        <v>38137</v>
      </c>
      <c r="P7651" t="s">
        <v>10897</v>
      </c>
      <c r="Q7651" t="s">
        <v>52884</v>
      </c>
      <c r="R7651" s="26">
        <v>3</v>
      </c>
      <c r="S7651" s="23">
        <v>304060630000</v>
      </c>
      <c r="T7651" t="s">
        <v>37</v>
      </c>
      <c r="U7651" t="s">
        <v>10410</v>
      </c>
      <c r="V7651" s="39">
        <v>46182</v>
      </c>
      <c r="W7651" s="41">
        <v>35</v>
      </c>
      <c r="X7651" s="26" t="s">
        <v>41762</v>
      </c>
      <c r="Z7651">
        <v>34.909999999999997</v>
      </c>
      <c r="AE7651" s="41">
        <v>34.909999999999997</v>
      </c>
      <c r="AF7651">
        <v>1</v>
      </c>
      <c r="AG7651">
        <v>0</v>
      </c>
      <c r="AH7651">
        <v>0</v>
      </c>
      <c r="AI7651">
        <v>0</v>
      </c>
      <c r="AJ7651">
        <v>0</v>
      </c>
      <c r="AK7651" s="30">
        <f t="shared" si="736"/>
        <v>1</v>
      </c>
      <c r="AL7651" s="45">
        <v>2</v>
      </c>
      <c r="AM7651" s="32">
        <f t="shared" si="735"/>
        <v>1</v>
      </c>
      <c r="AN7651" s="33" t="str">
        <f t="shared" si="737"/>
        <v>MOROSO</v>
      </c>
      <c r="AO7651" s="33" t="str">
        <f t="shared" si="732"/>
        <v>1meses_pendientes</v>
      </c>
      <c r="AP7651" s="33">
        <f t="shared" si="733"/>
        <v>35</v>
      </c>
      <c r="AQ7651" s="31">
        <f t="shared" si="734"/>
        <v>9</v>
      </c>
    </row>
    <row r="7652" spans="2:43" x14ac:dyDescent="0.3">
      <c r="B7652" s="37">
        <v>46181</v>
      </c>
      <c r="C7652" t="s">
        <v>35</v>
      </c>
      <c r="D7652" t="s">
        <v>52885</v>
      </c>
      <c r="E7652" t="s">
        <v>52886</v>
      </c>
      <c r="F7652" t="s">
        <v>23628</v>
      </c>
      <c r="G7652" t="s">
        <v>52887</v>
      </c>
      <c r="H7652" t="s">
        <v>52888</v>
      </c>
      <c r="I7652" t="s">
        <v>46</v>
      </c>
      <c r="J7652" t="s">
        <v>23621</v>
      </c>
      <c r="K7652" t="s">
        <v>23622</v>
      </c>
      <c r="L7652" t="s">
        <v>52889</v>
      </c>
      <c r="M7652" t="s">
        <v>52890</v>
      </c>
      <c r="N7652" t="s">
        <v>23632</v>
      </c>
      <c r="O7652" t="s">
        <v>38137</v>
      </c>
      <c r="P7652" t="s">
        <v>10897</v>
      </c>
      <c r="Q7652" t="s">
        <v>52891</v>
      </c>
      <c r="R7652" s="26">
        <v>2</v>
      </c>
      <c r="S7652" s="23">
        <v>369153030000</v>
      </c>
      <c r="T7652" t="s">
        <v>37</v>
      </c>
      <c r="U7652" t="s">
        <v>10410</v>
      </c>
      <c r="V7652" s="39">
        <v>46177</v>
      </c>
      <c r="W7652" s="41">
        <v>14</v>
      </c>
      <c r="X7652" s="26" t="s">
        <v>41762</v>
      </c>
      <c r="AE7652" s="41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 s="30">
        <f t="shared" si="736"/>
        <v>0</v>
      </c>
      <c r="AL7652" s="45">
        <v>2</v>
      </c>
      <c r="AM7652" s="32">
        <f t="shared" si="735"/>
        <v>2</v>
      </c>
      <c r="AN7652" s="33" t="str">
        <f t="shared" si="737"/>
        <v>NPN</v>
      </c>
      <c r="AO7652" s="33" t="str">
        <f t="shared" si="732"/>
        <v>2meses_pendientes</v>
      </c>
      <c r="AP7652" s="33">
        <f t="shared" si="733"/>
        <v>28</v>
      </c>
      <c r="AQ7652" s="31">
        <f t="shared" si="734"/>
        <v>4</v>
      </c>
    </row>
    <row r="7653" spans="2:43" x14ac:dyDescent="0.3">
      <c r="B7653" s="37">
        <v>46182</v>
      </c>
      <c r="C7653" t="s">
        <v>35</v>
      </c>
      <c r="D7653" t="s">
        <v>23642</v>
      </c>
      <c r="E7653" t="s">
        <v>52892</v>
      </c>
      <c r="F7653" t="s">
        <v>52893</v>
      </c>
      <c r="G7653" t="s">
        <v>23644</v>
      </c>
      <c r="H7653" t="s">
        <v>52894</v>
      </c>
      <c r="I7653" t="s">
        <v>46</v>
      </c>
      <c r="J7653" t="s">
        <v>707</v>
      </c>
      <c r="K7653" t="s">
        <v>3929</v>
      </c>
      <c r="L7653" t="s">
        <v>23645</v>
      </c>
      <c r="M7653" t="s">
        <v>52895</v>
      </c>
      <c r="N7653" t="s">
        <v>23632</v>
      </c>
      <c r="O7653" t="s">
        <v>38137</v>
      </c>
      <c r="P7653" t="s">
        <v>10897</v>
      </c>
      <c r="Q7653" t="s">
        <v>52896</v>
      </c>
      <c r="R7653" s="26">
        <v>3</v>
      </c>
      <c r="S7653" s="23">
        <v>366107730000</v>
      </c>
      <c r="T7653" t="s">
        <v>37</v>
      </c>
      <c r="U7653" t="s">
        <v>10410</v>
      </c>
      <c r="V7653" s="39">
        <v>46185</v>
      </c>
      <c r="W7653" s="41">
        <v>33</v>
      </c>
      <c r="X7653" s="26" t="s">
        <v>41762</v>
      </c>
      <c r="Y7653">
        <v>39.049999999999997</v>
      </c>
      <c r="Z7653">
        <v>39.049999999999997</v>
      </c>
      <c r="AE7653" s="41">
        <v>78.099999999999994</v>
      </c>
      <c r="AF7653">
        <v>1</v>
      </c>
      <c r="AG7653">
        <v>0</v>
      </c>
      <c r="AH7653">
        <v>0</v>
      </c>
      <c r="AI7653">
        <v>0</v>
      </c>
      <c r="AJ7653">
        <v>0</v>
      </c>
      <c r="AK7653" s="30">
        <f t="shared" si="736"/>
        <v>1</v>
      </c>
      <c r="AL7653" s="45">
        <v>2</v>
      </c>
      <c r="AM7653" s="32">
        <f t="shared" si="735"/>
        <v>1</v>
      </c>
      <c r="AN7653" s="33" t="str">
        <f t="shared" si="737"/>
        <v>MOROSO</v>
      </c>
      <c r="AO7653" s="33" t="str">
        <f t="shared" si="732"/>
        <v>1meses_pendientes</v>
      </c>
      <c r="AP7653" s="33">
        <f t="shared" si="733"/>
        <v>33</v>
      </c>
      <c r="AQ7653" s="31">
        <f t="shared" si="734"/>
        <v>12</v>
      </c>
    </row>
    <row r="7654" spans="2:43" x14ac:dyDescent="0.3">
      <c r="B7654" s="37">
        <v>46183</v>
      </c>
      <c r="C7654" t="s">
        <v>35</v>
      </c>
      <c r="D7654" t="s">
        <v>52897</v>
      </c>
      <c r="E7654" t="s">
        <v>52898</v>
      </c>
      <c r="F7654" t="s">
        <v>23636</v>
      </c>
      <c r="G7654" t="s">
        <v>52899</v>
      </c>
      <c r="H7654" t="s">
        <v>52900</v>
      </c>
      <c r="I7654" t="s">
        <v>46</v>
      </c>
      <c r="J7654" t="s">
        <v>6771</v>
      </c>
      <c r="K7654" t="s">
        <v>19199</v>
      </c>
      <c r="L7654" t="s">
        <v>52901</v>
      </c>
      <c r="M7654" t="s">
        <v>52902</v>
      </c>
      <c r="N7654" t="s">
        <v>23632</v>
      </c>
      <c r="O7654" t="s">
        <v>38137</v>
      </c>
      <c r="P7654" t="s">
        <v>10897</v>
      </c>
      <c r="Q7654" t="s">
        <v>52903</v>
      </c>
      <c r="R7654" s="26">
        <v>2</v>
      </c>
      <c r="S7654" s="23">
        <v>361162500000</v>
      </c>
      <c r="T7654" t="s">
        <v>37</v>
      </c>
      <c r="U7654" t="s">
        <v>10410</v>
      </c>
      <c r="V7654" s="39">
        <v>46184</v>
      </c>
      <c r="W7654" s="41">
        <v>30</v>
      </c>
      <c r="X7654" s="26" t="s">
        <v>41762</v>
      </c>
      <c r="Z7654">
        <v>30.49</v>
      </c>
      <c r="AE7654" s="41">
        <v>30.49</v>
      </c>
      <c r="AF7654">
        <v>1</v>
      </c>
      <c r="AG7654">
        <v>0</v>
      </c>
      <c r="AH7654">
        <v>0</v>
      </c>
      <c r="AI7654">
        <v>0</v>
      </c>
      <c r="AJ7654">
        <v>0</v>
      </c>
      <c r="AK7654" s="30">
        <f t="shared" si="736"/>
        <v>1</v>
      </c>
      <c r="AL7654" s="45">
        <v>2</v>
      </c>
      <c r="AM7654" s="32">
        <f t="shared" si="735"/>
        <v>1</v>
      </c>
      <c r="AN7654" s="33" t="str">
        <f t="shared" si="737"/>
        <v>MOROSO</v>
      </c>
      <c r="AO7654" s="33" t="str">
        <f t="shared" si="732"/>
        <v>1meses_pendientes</v>
      </c>
      <c r="AP7654" s="33">
        <f t="shared" si="733"/>
        <v>30</v>
      </c>
      <c r="AQ7654" s="31">
        <f t="shared" si="734"/>
        <v>11</v>
      </c>
    </row>
    <row r="7655" spans="2:43" x14ac:dyDescent="0.3">
      <c r="B7655" s="37">
        <v>46184</v>
      </c>
      <c r="C7655" t="s">
        <v>35</v>
      </c>
      <c r="D7655" t="s">
        <v>52904</v>
      </c>
      <c r="E7655" t="s">
        <v>52905</v>
      </c>
      <c r="F7655" t="s">
        <v>23636</v>
      </c>
      <c r="G7655" t="s">
        <v>52906</v>
      </c>
      <c r="H7655" t="s">
        <v>52907</v>
      </c>
      <c r="I7655" t="s">
        <v>46</v>
      </c>
      <c r="J7655" t="s">
        <v>6771</v>
      </c>
      <c r="K7655" t="s">
        <v>7644</v>
      </c>
      <c r="L7655" t="s">
        <v>52908</v>
      </c>
      <c r="M7655" t="s">
        <v>52909</v>
      </c>
      <c r="N7655" t="s">
        <v>23632</v>
      </c>
      <c r="O7655" t="s">
        <v>38137</v>
      </c>
      <c r="P7655" t="s">
        <v>10897</v>
      </c>
      <c r="Q7655" t="s">
        <v>52910</v>
      </c>
      <c r="R7655" s="26">
        <v>3</v>
      </c>
      <c r="S7655" s="23">
        <v>366163760000</v>
      </c>
      <c r="T7655" t="s">
        <v>37</v>
      </c>
      <c r="U7655" t="s">
        <v>10410</v>
      </c>
      <c r="V7655" s="39">
        <v>46192</v>
      </c>
      <c r="W7655" s="41">
        <v>33</v>
      </c>
      <c r="X7655" s="26" t="s">
        <v>41762</v>
      </c>
      <c r="Y7655">
        <v>34.909999999999997</v>
      </c>
      <c r="AE7655" s="41">
        <v>34.909999999999997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 s="30">
        <f t="shared" si="736"/>
        <v>0</v>
      </c>
      <c r="AL7655" s="45">
        <v>2</v>
      </c>
      <c r="AM7655" s="32">
        <f t="shared" si="735"/>
        <v>2</v>
      </c>
      <c r="AN7655" s="33" t="str">
        <f t="shared" si="737"/>
        <v>NPN</v>
      </c>
      <c r="AO7655" s="33" t="str">
        <f t="shared" si="732"/>
        <v>2meses_pendientes</v>
      </c>
      <c r="AP7655" s="33">
        <f t="shared" si="733"/>
        <v>66</v>
      </c>
      <c r="AQ7655" s="31">
        <f t="shared" si="734"/>
        <v>19</v>
      </c>
    </row>
    <row r="7656" spans="2:43" x14ac:dyDescent="0.3">
      <c r="B7656" s="37">
        <v>46191</v>
      </c>
      <c r="C7656" t="s">
        <v>35</v>
      </c>
      <c r="D7656" t="s">
        <v>52911</v>
      </c>
      <c r="E7656" t="s">
        <v>52912</v>
      </c>
      <c r="F7656" t="s">
        <v>23636</v>
      </c>
      <c r="G7656" t="s">
        <v>52913</v>
      </c>
      <c r="H7656" t="s">
        <v>52914</v>
      </c>
      <c r="I7656" t="s">
        <v>3255</v>
      </c>
      <c r="J7656" t="s">
        <v>3255</v>
      </c>
      <c r="K7656" t="s">
        <v>10994</v>
      </c>
      <c r="L7656" t="s">
        <v>52915</v>
      </c>
      <c r="M7656" t="s">
        <v>52916</v>
      </c>
      <c r="N7656" t="s">
        <v>23632</v>
      </c>
      <c r="O7656" t="s">
        <v>38137</v>
      </c>
      <c r="P7656" t="s">
        <v>10897</v>
      </c>
      <c r="Q7656" t="s">
        <v>52917</v>
      </c>
      <c r="R7656" s="26">
        <v>3</v>
      </c>
      <c r="S7656" s="23">
        <v>369169880000</v>
      </c>
      <c r="T7656" t="s">
        <v>37</v>
      </c>
      <c r="U7656" t="s">
        <v>10410</v>
      </c>
      <c r="V7656" s="39">
        <v>46192</v>
      </c>
      <c r="W7656" s="41">
        <v>33</v>
      </c>
      <c r="X7656" s="26" t="s">
        <v>41762</v>
      </c>
      <c r="Y7656">
        <v>35</v>
      </c>
      <c r="AE7656" s="41">
        <v>35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 s="30">
        <f t="shared" si="736"/>
        <v>0</v>
      </c>
      <c r="AL7656" s="45">
        <v>2</v>
      </c>
      <c r="AM7656" s="32">
        <f t="shared" si="735"/>
        <v>2</v>
      </c>
      <c r="AN7656" s="33" t="str">
        <f t="shared" si="737"/>
        <v>NPN</v>
      </c>
      <c r="AO7656" s="33" t="str">
        <f t="shared" si="732"/>
        <v>2meses_pendientes</v>
      </c>
      <c r="AP7656" s="33">
        <f t="shared" si="733"/>
        <v>66</v>
      </c>
      <c r="AQ7656" s="31">
        <f t="shared" si="734"/>
        <v>19</v>
      </c>
    </row>
    <row r="7657" spans="2:43" x14ac:dyDescent="0.3">
      <c r="B7657" s="37">
        <v>46193</v>
      </c>
      <c r="C7657" t="s">
        <v>35</v>
      </c>
      <c r="D7657" t="s">
        <v>52918</v>
      </c>
      <c r="E7657" t="s">
        <v>52919</v>
      </c>
      <c r="F7657" t="s">
        <v>52920</v>
      </c>
      <c r="G7657" t="s">
        <v>52921</v>
      </c>
      <c r="H7657" t="s">
        <v>52922</v>
      </c>
      <c r="I7657" t="s">
        <v>46</v>
      </c>
      <c r="J7657" t="s">
        <v>707</v>
      </c>
      <c r="K7657" t="s">
        <v>3929</v>
      </c>
      <c r="L7657" t="s">
        <v>52923</v>
      </c>
      <c r="M7657" t="s">
        <v>52924</v>
      </c>
      <c r="N7657" t="s">
        <v>23632</v>
      </c>
      <c r="O7657" t="s">
        <v>38137</v>
      </c>
      <c r="P7657" t="s">
        <v>10897</v>
      </c>
      <c r="Q7657" t="s">
        <v>52925</v>
      </c>
      <c r="R7657" s="26">
        <v>3</v>
      </c>
      <c r="S7657" s="23">
        <v>331239460000</v>
      </c>
      <c r="T7657" t="s">
        <v>37</v>
      </c>
      <c r="U7657" t="s">
        <v>10410</v>
      </c>
      <c r="V7657" s="39">
        <v>46197</v>
      </c>
      <c r="W7657" s="41">
        <v>33</v>
      </c>
      <c r="X7657" s="26" t="s">
        <v>41762</v>
      </c>
      <c r="Y7657">
        <v>34.909999999999997</v>
      </c>
      <c r="AE7657" s="41">
        <v>34.909999999999997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 s="30">
        <f t="shared" si="736"/>
        <v>0</v>
      </c>
      <c r="AL7657" s="45">
        <v>2</v>
      </c>
      <c r="AM7657" s="32">
        <f t="shared" si="735"/>
        <v>2</v>
      </c>
      <c r="AN7657" s="33" t="str">
        <f t="shared" si="737"/>
        <v>NPN</v>
      </c>
      <c r="AO7657" s="33" t="str">
        <f t="shared" si="732"/>
        <v>2meses_pendientes</v>
      </c>
      <c r="AP7657" s="33">
        <f t="shared" si="733"/>
        <v>66</v>
      </c>
      <c r="AQ7657" s="31">
        <f t="shared" si="734"/>
        <v>24</v>
      </c>
    </row>
    <row r="7658" spans="2:43" x14ac:dyDescent="0.3">
      <c r="B7658" s="37">
        <v>46198</v>
      </c>
      <c r="C7658" t="s">
        <v>35</v>
      </c>
      <c r="D7658" t="s">
        <v>52926</v>
      </c>
      <c r="E7658" t="s">
        <v>52927</v>
      </c>
      <c r="F7658" t="s">
        <v>52928</v>
      </c>
      <c r="G7658" t="s">
        <v>52929</v>
      </c>
      <c r="H7658" t="s">
        <v>52930</v>
      </c>
      <c r="I7658" t="s">
        <v>46</v>
      </c>
      <c r="J7658" t="s">
        <v>6771</v>
      </c>
      <c r="K7658" t="s">
        <v>7644</v>
      </c>
      <c r="L7658" t="s">
        <v>52931</v>
      </c>
      <c r="M7658" t="s">
        <v>52932</v>
      </c>
      <c r="N7658" t="s">
        <v>23632</v>
      </c>
      <c r="O7658" t="s">
        <v>38137</v>
      </c>
      <c r="P7658" t="s">
        <v>10897</v>
      </c>
      <c r="Q7658" t="s">
        <v>52933</v>
      </c>
      <c r="R7658" s="26">
        <v>3</v>
      </c>
      <c r="S7658" s="23">
        <v>323067870000</v>
      </c>
      <c r="T7658" t="s">
        <v>37</v>
      </c>
      <c r="U7658" t="s">
        <v>10410</v>
      </c>
      <c r="V7658" s="39">
        <v>46202</v>
      </c>
      <c r="W7658" s="41">
        <v>30</v>
      </c>
      <c r="X7658" s="26" t="s">
        <v>41762</v>
      </c>
      <c r="Y7658">
        <v>34.909999999999997</v>
      </c>
      <c r="AE7658" s="41">
        <v>34.909999999999997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 s="30">
        <f t="shared" si="736"/>
        <v>0</v>
      </c>
      <c r="AL7658" s="45">
        <v>2</v>
      </c>
      <c r="AM7658" s="32">
        <f t="shared" si="735"/>
        <v>2</v>
      </c>
      <c r="AN7658" s="33" t="str">
        <f t="shared" si="737"/>
        <v>NPN</v>
      </c>
      <c r="AO7658" s="33" t="str">
        <f t="shared" si="732"/>
        <v>2meses_pendientes</v>
      </c>
      <c r="AP7658" s="33">
        <f t="shared" si="733"/>
        <v>60</v>
      </c>
      <c r="AQ7658" s="31">
        <f t="shared" si="734"/>
        <v>29</v>
      </c>
    </row>
    <row r="7659" spans="2:43" x14ac:dyDescent="0.3">
      <c r="B7659" s="37">
        <v>46200</v>
      </c>
      <c r="C7659" t="s">
        <v>35</v>
      </c>
      <c r="D7659" t="s">
        <v>52934</v>
      </c>
      <c r="E7659" t="s">
        <v>52935</v>
      </c>
      <c r="F7659" t="s">
        <v>52928</v>
      </c>
      <c r="G7659" t="s">
        <v>52936</v>
      </c>
      <c r="H7659" t="s">
        <v>52937</v>
      </c>
      <c r="I7659" t="s">
        <v>46</v>
      </c>
      <c r="J7659" t="s">
        <v>6771</v>
      </c>
      <c r="K7659" t="s">
        <v>7644</v>
      </c>
      <c r="L7659" t="s">
        <v>52938</v>
      </c>
      <c r="M7659" t="s">
        <v>52474</v>
      </c>
      <c r="N7659" t="s">
        <v>23632</v>
      </c>
      <c r="O7659" t="s">
        <v>38137</v>
      </c>
      <c r="P7659" t="s">
        <v>10897</v>
      </c>
      <c r="Q7659" t="s">
        <v>52939</v>
      </c>
      <c r="R7659" s="26">
        <v>2</v>
      </c>
      <c r="S7659" s="23">
        <v>364179630000</v>
      </c>
      <c r="T7659" t="s">
        <v>37</v>
      </c>
      <c r="U7659" t="s">
        <v>10410</v>
      </c>
      <c r="V7659" s="39">
        <v>46202</v>
      </c>
      <c r="W7659" s="41">
        <v>30</v>
      </c>
      <c r="X7659" s="26" t="s">
        <v>41762</v>
      </c>
      <c r="AE7659" s="41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 s="30">
        <f t="shared" si="736"/>
        <v>0</v>
      </c>
      <c r="AL7659" s="45">
        <v>2</v>
      </c>
      <c r="AM7659" s="32">
        <f t="shared" si="735"/>
        <v>2</v>
      </c>
      <c r="AN7659" s="33" t="str">
        <f t="shared" si="737"/>
        <v>NPN</v>
      </c>
      <c r="AO7659" s="33" t="str">
        <f t="shared" si="732"/>
        <v>2meses_pendientes</v>
      </c>
      <c r="AP7659" s="33">
        <f t="shared" si="733"/>
        <v>60</v>
      </c>
      <c r="AQ7659" s="31">
        <f t="shared" si="734"/>
        <v>29</v>
      </c>
    </row>
    <row r="7660" spans="2:43" x14ac:dyDescent="0.3">
      <c r="B7660" s="37">
        <v>46200</v>
      </c>
      <c r="C7660" t="s">
        <v>35</v>
      </c>
      <c r="D7660" t="s">
        <v>52940</v>
      </c>
      <c r="E7660" t="s">
        <v>52941</v>
      </c>
      <c r="F7660" t="s">
        <v>52928</v>
      </c>
      <c r="G7660" t="s">
        <v>52942</v>
      </c>
      <c r="H7660" t="s">
        <v>52943</v>
      </c>
      <c r="I7660" t="s">
        <v>46</v>
      </c>
      <c r="J7660" t="s">
        <v>6771</v>
      </c>
      <c r="K7660" t="s">
        <v>7972</v>
      </c>
      <c r="L7660" t="s">
        <v>52944</v>
      </c>
      <c r="M7660" t="s">
        <v>52945</v>
      </c>
      <c r="N7660" t="s">
        <v>23632</v>
      </c>
      <c r="O7660" t="s">
        <v>38137</v>
      </c>
      <c r="P7660" t="s">
        <v>10897</v>
      </c>
      <c r="Q7660" t="s">
        <v>52946</v>
      </c>
      <c r="R7660" s="26">
        <v>2</v>
      </c>
      <c r="S7660" s="23">
        <v>319015210000</v>
      </c>
      <c r="T7660" t="s">
        <v>37</v>
      </c>
      <c r="U7660" t="s">
        <v>10410</v>
      </c>
      <c r="V7660" s="39">
        <v>46203</v>
      </c>
      <c r="W7660" s="41">
        <v>30</v>
      </c>
      <c r="X7660" s="26" t="s">
        <v>41762</v>
      </c>
      <c r="AE7660" s="41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 s="30">
        <f t="shared" si="736"/>
        <v>0</v>
      </c>
      <c r="AL7660" s="45">
        <v>2</v>
      </c>
      <c r="AM7660" s="32">
        <f t="shared" si="735"/>
        <v>2</v>
      </c>
      <c r="AN7660" s="33" t="str">
        <f t="shared" si="737"/>
        <v>NPN</v>
      </c>
      <c r="AO7660" s="33" t="str">
        <f t="shared" si="732"/>
        <v>2meses_pendientes</v>
      </c>
      <c r="AP7660" s="33">
        <f t="shared" si="733"/>
        <v>60</v>
      </c>
      <c r="AQ7660" s="31">
        <f t="shared" si="734"/>
        <v>30</v>
      </c>
    </row>
    <row r="7661" spans="2:43" x14ac:dyDescent="0.3">
      <c r="B7661" s="37">
        <v>46178</v>
      </c>
      <c r="C7661" t="s">
        <v>35</v>
      </c>
      <c r="D7661" t="s">
        <v>52947</v>
      </c>
      <c r="E7661" t="s">
        <v>52948</v>
      </c>
      <c r="F7661" t="s">
        <v>52949</v>
      </c>
      <c r="G7661" t="s">
        <v>52950</v>
      </c>
      <c r="H7661" t="s">
        <v>26891</v>
      </c>
      <c r="I7661" t="s">
        <v>4559</v>
      </c>
      <c r="J7661" t="s">
        <v>4560</v>
      </c>
      <c r="K7661" t="s">
        <v>10904</v>
      </c>
      <c r="M7661" t="s">
        <v>52951</v>
      </c>
      <c r="N7661" t="s">
        <v>11798</v>
      </c>
      <c r="O7661" t="s">
        <v>38202</v>
      </c>
      <c r="P7661" t="s">
        <v>10897</v>
      </c>
      <c r="Q7661" t="s">
        <v>52952</v>
      </c>
      <c r="R7661" s="26">
        <v>2</v>
      </c>
      <c r="S7661" s="23">
        <v>343131880000</v>
      </c>
      <c r="T7661" t="s">
        <v>37</v>
      </c>
      <c r="U7661" t="s">
        <v>10410</v>
      </c>
      <c r="V7661" s="39">
        <v>46181</v>
      </c>
      <c r="W7661" s="41">
        <v>36</v>
      </c>
      <c r="X7661" s="26" t="s">
        <v>41762</v>
      </c>
      <c r="Y7661">
        <v>37.840000000000003</v>
      </c>
      <c r="AE7661" s="41">
        <v>37.840000000000003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 s="30">
        <f t="shared" si="736"/>
        <v>0</v>
      </c>
      <c r="AL7661" s="45">
        <v>2</v>
      </c>
      <c r="AM7661" s="32">
        <f t="shared" si="735"/>
        <v>2</v>
      </c>
      <c r="AN7661" s="33" t="str">
        <f t="shared" si="737"/>
        <v>NPN</v>
      </c>
      <c r="AO7661" s="33" t="str">
        <f t="shared" si="732"/>
        <v>2meses_pendientes</v>
      </c>
      <c r="AP7661" s="33">
        <f t="shared" si="733"/>
        <v>72</v>
      </c>
      <c r="AQ7661" s="31">
        <f t="shared" si="734"/>
        <v>8</v>
      </c>
    </row>
    <row r="7662" spans="2:43" x14ac:dyDescent="0.3">
      <c r="B7662" s="37">
        <v>46178</v>
      </c>
      <c r="C7662" t="s">
        <v>35</v>
      </c>
      <c r="D7662" t="s">
        <v>52953</v>
      </c>
      <c r="E7662" t="s">
        <v>52954</v>
      </c>
      <c r="F7662" t="s">
        <v>52955</v>
      </c>
      <c r="G7662" t="s">
        <v>52956</v>
      </c>
      <c r="H7662" t="s">
        <v>52957</v>
      </c>
      <c r="I7662" t="s">
        <v>6217</v>
      </c>
      <c r="J7662" t="s">
        <v>6218</v>
      </c>
      <c r="K7662" t="s">
        <v>7942</v>
      </c>
      <c r="M7662" t="s">
        <v>52958</v>
      </c>
      <c r="N7662" t="s">
        <v>11798</v>
      </c>
      <c r="O7662" t="s">
        <v>38202</v>
      </c>
      <c r="P7662" t="s">
        <v>10897</v>
      </c>
      <c r="Q7662" t="s">
        <v>52959</v>
      </c>
      <c r="R7662" s="26">
        <v>2</v>
      </c>
      <c r="S7662" s="23">
        <v>363156570000</v>
      </c>
      <c r="T7662" t="s">
        <v>37</v>
      </c>
      <c r="U7662" t="s">
        <v>10410</v>
      </c>
      <c r="V7662" s="39">
        <v>46179</v>
      </c>
      <c r="W7662" s="41">
        <v>36</v>
      </c>
      <c r="X7662" s="26" t="s">
        <v>41762</v>
      </c>
      <c r="Y7662">
        <v>25.72</v>
      </c>
      <c r="AE7662" s="41">
        <v>25.72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 s="30">
        <f t="shared" si="736"/>
        <v>0</v>
      </c>
      <c r="AL7662" s="45">
        <v>2</v>
      </c>
      <c r="AM7662" s="32">
        <f t="shared" si="735"/>
        <v>2</v>
      </c>
      <c r="AN7662" s="33" t="str">
        <f t="shared" si="737"/>
        <v>NPN</v>
      </c>
      <c r="AO7662" s="33" t="str">
        <f t="shared" si="732"/>
        <v>2meses_pendientes</v>
      </c>
      <c r="AP7662" s="33">
        <f t="shared" si="733"/>
        <v>72</v>
      </c>
      <c r="AQ7662" s="31">
        <f t="shared" si="734"/>
        <v>6</v>
      </c>
    </row>
    <row r="7663" spans="2:43" x14ac:dyDescent="0.3">
      <c r="B7663" s="37">
        <v>46182</v>
      </c>
      <c r="C7663" t="s">
        <v>35</v>
      </c>
      <c r="D7663" t="s">
        <v>52960</v>
      </c>
      <c r="E7663" t="s">
        <v>52961</v>
      </c>
      <c r="F7663" t="s">
        <v>52962</v>
      </c>
      <c r="G7663" t="s">
        <v>52963</v>
      </c>
      <c r="H7663" t="s">
        <v>52964</v>
      </c>
      <c r="I7663" t="s">
        <v>4559</v>
      </c>
      <c r="J7663" t="s">
        <v>4560</v>
      </c>
      <c r="K7663" t="s">
        <v>11696</v>
      </c>
      <c r="M7663" t="s">
        <v>52965</v>
      </c>
      <c r="N7663" t="s">
        <v>11798</v>
      </c>
      <c r="O7663" t="s">
        <v>38202</v>
      </c>
      <c r="P7663" t="s">
        <v>10897</v>
      </c>
      <c r="Q7663" t="s">
        <v>52966</v>
      </c>
      <c r="R7663" s="26">
        <v>2</v>
      </c>
      <c r="S7663" s="23">
        <v>363160830000</v>
      </c>
      <c r="T7663" t="s">
        <v>37</v>
      </c>
      <c r="U7663" t="s">
        <v>10410</v>
      </c>
      <c r="V7663" s="39">
        <v>46185</v>
      </c>
      <c r="W7663" s="41">
        <v>25.3</v>
      </c>
      <c r="X7663" s="26" t="s">
        <v>41762</v>
      </c>
      <c r="Y7663">
        <v>27.5</v>
      </c>
      <c r="AE7663" s="41">
        <v>27.5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 s="30">
        <f t="shared" si="736"/>
        <v>0</v>
      </c>
      <c r="AL7663" s="45">
        <v>2</v>
      </c>
      <c r="AM7663" s="32">
        <f t="shared" si="735"/>
        <v>2</v>
      </c>
      <c r="AN7663" s="33" t="str">
        <f t="shared" si="737"/>
        <v>NPN</v>
      </c>
      <c r="AO7663" s="33" t="str">
        <f t="shared" si="732"/>
        <v>2meses_pendientes</v>
      </c>
      <c r="AP7663" s="33">
        <f t="shared" si="733"/>
        <v>50.6</v>
      </c>
      <c r="AQ7663" s="31">
        <f t="shared" si="734"/>
        <v>12</v>
      </c>
    </row>
    <row r="7664" spans="2:43" x14ac:dyDescent="0.3">
      <c r="B7664" s="37">
        <v>46185</v>
      </c>
      <c r="C7664" t="s">
        <v>35</v>
      </c>
      <c r="D7664" t="s">
        <v>52967</v>
      </c>
      <c r="E7664" t="s">
        <v>52968</v>
      </c>
      <c r="F7664" t="s">
        <v>52969</v>
      </c>
      <c r="G7664" t="s">
        <v>52970</v>
      </c>
      <c r="H7664" t="s">
        <v>83</v>
      </c>
      <c r="I7664" t="s">
        <v>4559</v>
      </c>
      <c r="J7664" t="s">
        <v>4560</v>
      </c>
      <c r="K7664" t="s">
        <v>4560</v>
      </c>
      <c r="M7664" t="s">
        <v>52971</v>
      </c>
      <c r="N7664" t="s">
        <v>11798</v>
      </c>
      <c r="O7664" t="s">
        <v>38202</v>
      </c>
      <c r="P7664" t="s">
        <v>10897</v>
      </c>
      <c r="Q7664" t="s">
        <v>52972</v>
      </c>
      <c r="R7664" s="26">
        <v>3</v>
      </c>
      <c r="S7664" s="23">
        <v>361165120000</v>
      </c>
      <c r="T7664" t="s">
        <v>37</v>
      </c>
      <c r="U7664" t="s">
        <v>10410</v>
      </c>
      <c r="V7664" s="39">
        <v>46186</v>
      </c>
      <c r="W7664" s="41">
        <v>30.7</v>
      </c>
      <c r="X7664" s="26" t="s">
        <v>41762</v>
      </c>
      <c r="Z7664">
        <v>32.119999999999997</v>
      </c>
      <c r="AE7664" s="41">
        <v>32.119999999999997</v>
      </c>
      <c r="AF7664">
        <v>1</v>
      </c>
      <c r="AG7664">
        <v>0</v>
      </c>
      <c r="AH7664">
        <v>0</v>
      </c>
      <c r="AI7664">
        <v>0</v>
      </c>
      <c r="AJ7664">
        <v>0</v>
      </c>
      <c r="AK7664" s="30">
        <f t="shared" si="736"/>
        <v>1</v>
      </c>
      <c r="AL7664" s="45">
        <v>2</v>
      </c>
      <c r="AM7664" s="32">
        <f t="shared" si="735"/>
        <v>1</v>
      </c>
      <c r="AN7664" s="33" t="str">
        <f t="shared" si="737"/>
        <v>MOROSO</v>
      </c>
      <c r="AO7664" s="33" t="str">
        <f t="shared" si="732"/>
        <v>1meses_pendientes</v>
      </c>
      <c r="AP7664" s="33">
        <f t="shared" si="733"/>
        <v>30.7</v>
      </c>
      <c r="AQ7664" s="31">
        <f t="shared" si="734"/>
        <v>13</v>
      </c>
    </row>
    <row r="7665" spans="2:43" x14ac:dyDescent="0.3">
      <c r="B7665" s="37">
        <v>46188</v>
      </c>
      <c r="C7665" t="s">
        <v>35</v>
      </c>
      <c r="D7665" t="s">
        <v>52973</v>
      </c>
      <c r="E7665" t="s">
        <v>52974</v>
      </c>
      <c r="F7665" t="s">
        <v>52975</v>
      </c>
      <c r="G7665" t="s">
        <v>52976</v>
      </c>
      <c r="H7665" t="s">
        <v>52977</v>
      </c>
      <c r="I7665" t="s">
        <v>38</v>
      </c>
      <c r="J7665" t="s">
        <v>438</v>
      </c>
      <c r="K7665" t="s">
        <v>654</v>
      </c>
      <c r="M7665" t="s">
        <v>52978</v>
      </c>
      <c r="N7665" t="s">
        <v>11798</v>
      </c>
      <c r="O7665" t="s">
        <v>38202</v>
      </c>
      <c r="P7665" t="s">
        <v>10897</v>
      </c>
      <c r="Q7665" t="s">
        <v>52979</v>
      </c>
      <c r="R7665" s="26">
        <v>3</v>
      </c>
      <c r="S7665" s="23">
        <v>305042370000</v>
      </c>
      <c r="T7665" t="s">
        <v>37</v>
      </c>
      <c r="U7665" t="s">
        <v>10410</v>
      </c>
      <c r="V7665" s="39">
        <v>46192</v>
      </c>
      <c r="W7665" s="41">
        <v>35.200000000000003</v>
      </c>
      <c r="X7665" s="26" t="s">
        <v>41762</v>
      </c>
      <c r="AE7665" s="41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 s="30">
        <f t="shared" si="736"/>
        <v>0</v>
      </c>
      <c r="AL7665" s="45">
        <v>2</v>
      </c>
      <c r="AM7665" s="32">
        <f t="shared" si="735"/>
        <v>2</v>
      </c>
      <c r="AN7665" s="33" t="str">
        <f t="shared" si="737"/>
        <v>NPN</v>
      </c>
      <c r="AO7665" s="33" t="str">
        <f t="shared" si="732"/>
        <v>2meses_pendientes</v>
      </c>
      <c r="AP7665" s="33">
        <f t="shared" si="733"/>
        <v>70.400000000000006</v>
      </c>
      <c r="AQ7665" s="31">
        <f t="shared" si="734"/>
        <v>19</v>
      </c>
    </row>
    <row r="7666" spans="2:43" x14ac:dyDescent="0.3">
      <c r="B7666" s="37">
        <v>46189</v>
      </c>
      <c r="C7666" t="s">
        <v>35</v>
      </c>
      <c r="D7666" t="s">
        <v>52980</v>
      </c>
      <c r="E7666" t="s">
        <v>52981</v>
      </c>
      <c r="F7666" t="s">
        <v>52982</v>
      </c>
      <c r="G7666" t="s">
        <v>52983</v>
      </c>
      <c r="H7666" t="s">
        <v>52984</v>
      </c>
      <c r="I7666" t="s">
        <v>4559</v>
      </c>
      <c r="J7666" t="s">
        <v>4560</v>
      </c>
      <c r="K7666" t="s">
        <v>10904</v>
      </c>
      <c r="M7666" t="s">
        <v>52985</v>
      </c>
      <c r="N7666" t="s">
        <v>11798</v>
      </c>
      <c r="O7666" t="s">
        <v>38202</v>
      </c>
      <c r="P7666" t="s">
        <v>10897</v>
      </c>
      <c r="Q7666" t="s">
        <v>52986</v>
      </c>
      <c r="R7666" s="26">
        <v>2</v>
      </c>
      <c r="S7666" s="23">
        <v>361168010000</v>
      </c>
      <c r="T7666" t="s">
        <v>37</v>
      </c>
      <c r="U7666" t="s">
        <v>10410</v>
      </c>
      <c r="V7666" s="39">
        <v>46190</v>
      </c>
      <c r="W7666" s="41">
        <v>25.3</v>
      </c>
      <c r="X7666" s="26" t="s">
        <v>41762</v>
      </c>
      <c r="Z7666">
        <v>26.45</v>
      </c>
      <c r="AE7666" s="41">
        <v>26.45</v>
      </c>
      <c r="AF7666">
        <v>1</v>
      </c>
      <c r="AG7666">
        <v>0</v>
      </c>
      <c r="AH7666">
        <v>0</v>
      </c>
      <c r="AI7666">
        <v>0</v>
      </c>
      <c r="AJ7666">
        <v>0</v>
      </c>
      <c r="AK7666" s="30">
        <f t="shared" si="736"/>
        <v>1</v>
      </c>
      <c r="AL7666" s="45">
        <v>2</v>
      </c>
      <c r="AM7666" s="32">
        <f t="shared" si="735"/>
        <v>1</v>
      </c>
      <c r="AN7666" s="33" t="str">
        <f t="shared" si="737"/>
        <v>MOROSO</v>
      </c>
      <c r="AO7666" s="33" t="str">
        <f t="shared" si="732"/>
        <v>1meses_pendientes</v>
      </c>
      <c r="AP7666" s="33">
        <f t="shared" si="733"/>
        <v>25.3</v>
      </c>
      <c r="AQ7666" s="31">
        <f t="shared" si="734"/>
        <v>17</v>
      </c>
    </row>
    <row r="7667" spans="2:43" x14ac:dyDescent="0.3">
      <c r="B7667" s="37">
        <v>46190</v>
      </c>
      <c r="C7667" t="s">
        <v>35</v>
      </c>
      <c r="D7667" t="s">
        <v>52987</v>
      </c>
      <c r="E7667" t="s">
        <v>52988</v>
      </c>
      <c r="F7667" t="s">
        <v>52989</v>
      </c>
      <c r="G7667" t="s">
        <v>52990</v>
      </c>
      <c r="H7667" t="s">
        <v>52991</v>
      </c>
      <c r="I7667" t="s">
        <v>4559</v>
      </c>
      <c r="J7667" t="s">
        <v>4560</v>
      </c>
      <c r="K7667" t="s">
        <v>11696</v>
      </c>
      <c r="M7667" t="s">
        <v>52992</v>
      </c>
      <c r="N7667" t="s">
        <v>11798</v>
      </c>
      <c r="O7667" t="s">
        <v>38202</v>
      </c>
      <c r="P7667" t="s">
        <v>10897</v>
      </c>
      <c r="Q7667" t="s">
        <v>52993</v>
      </c>
      <c r="R7667" s="26">
        <v>2</v>
      </c>
      <c r="S7667" s="23">
        <v>361169440000</v>
      </c>
      <c r="T7667" t="s">
        <v>37</v>
      </c>
      <c r="U7667" t="s">
        <v>10410</v>
      </c>
      <c r="V7667" s="39">
        <v>46191</v>
      </c>
      <c r="W7667" s="41">
        <v>28.76</v>
      </c>
      <c r="X7667" s="26" t="s">
        <v>41762</v>
      </c>
      <c r="AE7667" s="41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 s="30">
        <f t="shared" si="736"/>
        <v>0</v>
      </c>
      <c r="AL7667" s="45">
        <v>2</v>
      </c>
      <c r="AM7667" s="32">
        <f t="shared" si="735"/>
        <v>2</v>
      </c>
      <c r="AN7667" s="33" t="str">
        <f t="shared" si="737"/>
        <v>NPN</v>
      </c>
      <c r="AO7667" s="33" t="str">
        <f t="shared" si="732"/>
        <v>2meses_pendientes</v>
      </c>
      <c r="AP7667" s="33">
        <f t="shared" si="733"/>
        <v>57.52</v>
      </c>
      <c r="AQ7667" s="31">
        <f t="shared" si="734"/>
        <v>18</v>
      </c>
    </row>
    <row r="7668" spans="2:43" x14ac:dyDescent="0.3">
      <c r="B7668" s="37">
        <v>46190</v>
      </c>
      <c r="C7668" t="s">
        <v>35</v>
      </c>
      <c r="D7668" t="s">
        <v>52994</v>
      </c>
      <c r="E7668" t="s">
        <v>52995</v>
      </c>
      <c r="F7668" t="s">
        <v>52996</v>
      </c>
      <c r="G7668" t="s">
        <v>52997</v>
      </c>
      <c r="H7668" t="s">
        <v>52998</v>
      </c>
      <c r="I7668" t="s">
        <v>4559</v>
      </c>
      <c r="J7668" t="s">
        <v>4560</v>
      </c>
      <c r="K7668" t="s">
        <v>10904</v>
      </c>
      <c r="M7668" t="s">
        <v>52999</v>
      </c>
      <c r="N7668" t="s">
        <v>11798</v>
      </c>
      <c r="O7668" t="s">
        <v>38202</v>
      </c>
      <c r="P7668" t="s">
        <v>10897</v>
      </c>
      <c r="Q7668" t="s">
        <v>53000</v>
      </c>
      <c r="R7668" s="26">
        <v>2</v>
      </c>
      <c r="S7668" s="23">
        <v>348028730000</v>
      </c>
      <c r="T7668" t="s">
        <v>37</v>
      </c>
      <c r="U7668" t="s">
        <v>10410</v>
      </c>
      <c r="V7668" s="39">
        <v>46191</v>
      </c>
      <c r="W7668" s="41">
        <v>27</v>
      </c>
      <c r="X7668" s="26" t="s">
        <v>41762</v>
      </c>
      <c r="Y7668">
        <v>55.56</v>
      </c>
      <c r="AE7668" s="41">
        <v>55.56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 s="30">
        <f t="shared" si="736"/>
        <v>0</v>
      </c>
      <c r="AL7668" s="45">
        <v>2</v>
      </c>
      <c r="AM7668" s="32">
        <f t="shared" si="735"/>
        <v>2</v>
      </c>
      <c r="AN7668" s="33" t="str">
        <f t="shared" si="737"/>
        <v>NPN</v>
      </c>
      <c r="AO7668" s="33" t="str">
        <f t="shared" si="732"/>
        <v>2meses_pendientes</v>
      </c>
      <c r="AP7668" s="33">
        <f t="shared" si="733"/>
        <v>54</v>
      </c>
      <c r="AQ7668" s="31">
        <f t="shared" si="734"/>
        <v>18</v>
      </c>
    </row>
    <row r="7669" spans="2:43" x14ac:dyDescent="0.3">
      <c r="B7669" s="37">
        <v>46191</v>
      </c>
      <c r="C7669" t="s">
        <v>35</v>
      </c>
      <c r="D7669" t="s">
        <v>53001</v>
      </c>
      <c r="E7669" t="s">
        <v>53002</v>
      </c>
      <c r="F7669" t="s">
        <v>53003</v>
      </c>
      <c r="G7669" t="s">
        <v>53004</v>
      </c>
      <c r="H7669" t="s">
        <v>53005</v>
      </c>
      <c r="I7669" t="s">
        <v>4559</v>
      </c>
      <c r="J7669" t="s">
        <v>11514</v>
      </c>
      <c r="K7669" t="s">
        <v>11515</v>
      </c>
      <c r="M7669" t="s">
        <v>53006</v>
      </c>
      <c r="N7669" t="s">
        <v>11798</v>
      </c>
      <c r="O7669" t="s">
        <v>38202</v>
      </c>
      <c r="P7669" t="s">
        <v>10897</v>
      </c>
      <c r="Q7669" t="s">
        <v>53007</v>
      </c>
      <c r="R7669" s="26">
        <v>2</v>
      </c>
      <c r="S7669" s="23">
        <v>369170430000</v>
      </c>
      <c r="T7669" t="s">
        <v>37</v>
      </c>
      <c r="U7669" t="s">
        <v>10410</v>
      </c>
      <c r="V7669" s="39">
        <v>46193</v>
      </c>
      <c r="W7669" s="41">
        <v>28</v>
      </c>
      <c r="X7669" s="26" t="s">
        <v>41762</v>
      </c>
      <c r="Y7669">
        <v>14.21</v>
      </c>
      <c r="Z7669">
        <v>14.21</v>
      </c>
      <c r="AE7669" s="41">
        <v>28.42</v>
      </c>
      <c r="AF7669">
        <v>1</v>
      </c>
      <c r="AG7669">
        <v>0</v>
      </c>
      <c r="AH7669">
        <v>0</v>
      </c>
      <c r="AI7669">
        <v>0</v>
      </c>
      <c r="AJ7669">
        <v>0</v>
      </c>
      <c r="AK7669" s="30">
        <f t="shared" si="736"/>
        <v>1</v>
      </c>
      <c r="AL7669" s="45">
        <v>2</v>
      </c>
      <c r="AM7669" s="32">
        <f t="shared" si="735"/>
        <v>1</v>
      </c>
      <c r="AN7669" s="33" t="str">
        <f t="shared" si="737"/>
        <v>MOROSO</v>
      </c>
      <c r="AO7669" s="33" t="str">
        <f t="shared" si="732"/>
        <v>1meses_pendientes</v>
      </c>
      <c r="AP7669" s="33">
        <f t="shared" si="733"/>
        <v>28</v>
      </c>
      <c r="AQ7669" s="31">
        <f t="shared" si="734"/>
        <v>20</v>
      </c>
    </row>
    <row r="7670" spans="2:43" x14ac:dyDescent="0.3">
      <c r="B7670" s="37">
        <v>46193</v>
      </c>
      <c r="C7670" t="s">
        <v>35</v>
      </c>
      <c r="D7670" t="s">
        <v>53008</v>
      </c>
      <c r="E7670" t="s">
        <v>53009</v>
      </c>
      <c r="F7670" t="s">
        <v>53010</v>
      </c>
      <c r="G7670" t="s">
        <v>53011</v>
      </c>
      <c r="H7670" t="s">
        <v>53012</v>
      </c>
      <c r="I7670" t="s">
        <v>4559</v>
      </c>
      <c r="J7670" t="s">
        <v>11514</v>
      </c>
      <c r="K7670" t="s">
        <v>11636</v>
      </c>
      <c r="M7670" t="s">
        <v>53013</v>
      </c>
      <c r="N7670" t="s">
        <v>11798</v>
      </c>
      <c r="O7670" t="s">
        <v>38202</v>
      </c>
      <c r="P7670" t="s">
        <v>10897</v>
      </c>
      <c r="Q7670" t="s">
        <v>53014</v>
      </c>
      <c r="R7670" s="26">
        <v>3</v>
      </c>
      <c r="S7670" s="23">
        <v>366172790000</v>
      </c>
      <c r="T7670" t="s">
        <v>37</v>
      </c>
      <c r="U7670" t="s">
        <v>10410</v>
      </c>
      <c r="V7670" s="39">
        <v>46193</v>
      </c>
      <c r="W7670" s="41">
        <v>30.7</v>
      </c>
      <c r="X7670" s="26" t="s">
        <v>41762</v>
      </c>
      <c r="Z7670">
        <v>32.1</v>
      </c>
      <c r="AE7670" s="41">
        <v>32.1</v>
      </c>
      <c r="AF7670">
        <v>1</v>
      </c>
      <c r="AG7670">
        <v>0</v>
      </c>
      <c r="AH7670">
        <v>0</v>
      </c>
      <c r="AI7670">
        <v>0</v>
      </c>
      <c r="AJ7670">
        <v>0</v>
      </c>
      <c r="AK7670" s="30">
        <f t="shared" si="736"/>
        <v>1</v>
      </c>
      <c r="AL7670" s="45">
        <v>2</v>
      </c>
      <c r="AM7670" s="32">
        <f t="shared" si="735"/>
        <v>1</v>
      </c>
      <c r="AN7670" s="33" t="str">
        <f t="shared" si="737"/>
        <v>MOROSO</v>
      </c>
      <c r="AO7670" s="33" t="str">
        <f t="shared" si="732"/>
        <v>1meses_pendientes</v>
      </c>
      <c r="AP7670" s="33">
        <f t="shared" si="733"/>
        <v>30.7</v>
      </c>
      <c r="AQ7670" s="31">
        <f t="shared" si="734"/>
        <v>20</v>
      </c>
    </row>
    <row r="7671" spans="2:43" x14ac:dyDescent="0.3">
      <c r="B7671" s="37">
        <v>46193</v>
      </c>
      <c r="C7671" t="s">
        <v>35</v>
      </c>
      <c r="D7671" t="s">
        <v>53015</v>
      </c>
      <c r="E7671" t="s">
        <v>53016</v>
      </c>
      <c r="F7671" t="s">
        <v>53017</v>
      </c>
      <c r="G7671" t="s">
        <v>53004</v>
      </c>
      <c r="H7671" t="s">
        <v>53018</v>
      </c>
      <c r="I7671" t="s">
        <v>4559</v>
      </c>
      <c r="J7671" t="s">
        <v>11541</v>
      </c>
      <c r="K7671" t="s">
        <v>11542</v>
      </c>
      <c r="M7671" t="s">
        <v>53019</v>
      </c>
      <c r="N7671" t="s">
        <v>11798</v>
      </c>
      <c r="O7671" t="s">
        <v>38202</v>
      </c>
      <c r="P7671" t="s">
        <v>10897</v>
      </c>
      <c r="Q7671" t="s">
        <v>53020</v>
      </c>
      <c r="R7671" s="26">
        <v>3</v>
      </c>
      <c r="S7671" s="23">
        <v>364172160000</v>
      </c>
      <c r="T7671" t="s">
        <v>37</v>
      </c>
      <c r="U7671" t="s">
        <v>1148</v>
      </c>
      <c r="V7671" s="39">
        <v>46193</v>
      </c>
      <c r="W7671" s="41">
        <v>31</v>
      </c>
      <c r="X7671" s="26" t="s">
        <v>41762</v>
      </c>
      <c r="AE7671" s="4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 s="30">
        <f t="shared" si="736"/>
        <v>0</v>
      </c>
      <c r="AL7671" s="45">
        <v>2</v>
      </c>
      <c r="AM7671" s="32">
        <f t="shared" si="735"/>
        <v>2</v>
      </c>
      <c r="AN7671" s="33" t="str">
        <f t="shared" si="737"/>
        <v>NPN</v>
      </c>
      <c r="AO7671" s="33" t="str">
        <f t="shared" si="732"/>
        <v>2meses_pendientes</v>
      </c>
      <c r="AP7671" s="33">
        <f t="shared" si="733"/>
        <v>62</v>
      </c>
      <c r="AQ7671" s="31">
        <f t="shared" si="734"/>
        <v>20</v>
      </c>
    </row>
    <row r="7672" spans="2:43" x14ac:dyDescent="0.3">
      <c r="B7672" s="37">
        <v>46197</v>
      </c>
      <c r="C7672" t="s">
        <v>35</v>
      </c>
      <c r="D7672" t="s">
        <v>53021</v>
      </c>
      <c r="E7672" t="s">
        <v>53022</v>
      </c>
      <c r="F7672" t="s">
        <v>53023</v>
      </c>
      <c r="G7672" t="s">
        <v>53024</v>
      </c>
      <c r="H7672" t="s">
        <v>53025</v>
      </c>
      <c r="I7672" t="s">
        <v>4559</v>
      </c>
      <c r="J7672" t="s">
        <v>11514</v>
      </c>
      <c r="K7672" t="s">
        <v>11636</v>
      </c>
      <c r="M7672" t="s">
        <v>53026</v>
      </c>
      <c r="N7672" t="s">
        <v>11798</v>
      </c>
      <c r="O7672" t="s">
        <v>38202</v>
      </c>
      <c r="P7672" t="s">
        <v>10897</v>
      </c>
      <c r="Q7672" t="s">
        <v>53027</v>
      </c>
      <c r="R7672" s="26">
        <v>2</v>
      </c>
      <c r="S7672" s="23">
        <v>368175930000</v>
      </c>
      <c r="T7672" t="s">
        <v>37</v>
      </c>
      <c r="U7672" t="s">
        <v>10410</v>
      </c>
      <c r="V7672" s="39">
        <v>46197</v>
      </c>
      <c r="W7672" s="41">
        <v>28</v>
      </c>
      <c r="X7672" s="26" t="s">
        <v>41762</v>
      </c>
      <c r="Z7672">
        <v>28.42</v>
      </c>
      <c r="AE7672" s="41">
        <v>28.42</v>
      </c>
      <c r="AF7672">
        <v>1</v>
      </c>
      <c r="AG7672">
        <v>0</v>
      </c>
      <c r="AH7672">
        <v>0</v>
      </c>
      <c r="AI7672">
        <v>0</v>
      </c>
      <c r="AJ7672">
        <v>0</v>
      </c>
      <c r="AK7672" s="30">
        <f t="shared" si="736"/>
        <v>1</v>
      </c>
      <c r="AL7672" s="45">
        <v>2</v>
      </c>
      <c r="AM7672" s="32">
        <f t="shared" si="735"/>
        <v>1</v>
      </c>
      <c r="AN7672" s="33" t="str">
        <f t="shared" si="737"/>
        <v>MOROSO</v>
      </c>
      <c r="AO7672" s="33" t="str">
        <f t="shared" si="732"/>
        <v>1meses_pendientes</v>
      </c>
      <c r="AP7672" s="33">
        <f t="shared" si="733"/>
        <v>28</v>
      </c>
      <c r="AQ7672" s="31">
        <f t="shared" si="734"/>
        <v>24</v>
      </c>
    </row>
    <row r="7673" spans="2:43" x14ac:dyDescent="0.3">
      <c r="B7673" s="37">
        <v>46170</v>
      </c>
      <c r="C7673" t="s">
        <v>35</v>
      </c>
      <c r="D7673" t="s">
        <v>53028</v>
      </c>
      <c r="E7673" t="s">
        <v>53029</v>
      </c>
      <c r="F7673" t="s">
        <v>53030</v>
      </c>
      <c r="G7673" t="s">
        <v>53031</v>
      </c>
      <c r="H7673" t="s">
        <v>53032</v>
      </c>
      <c r="I7673" t="s">
        <v>4559</v>
      </c>
      <c r="J7673" t="s">
        <v>4560</v>
      </c>
      <c r="K7673" t="s">
        <v>10904</v>
      </c>
      <c r="L7673" t="s">
        <v>53030</v>
      </c>
      <c r="M7673" t="s">
        <v>53033</v>
      </c>
      <c r="N7673" t="s">
        <v>37644</v>
      </c>
      <c r="O7673" t="s">
        <v>38202</v>
      </c>
      <c r="P7673" t="s">
        <v>10897</v>
      </c>
      <c r="Q7673" t="s">
        <v>53034</v>
      </c>
      <c r="R7673" s="26">
        <v>2</v>
      </c>
      <c r="S7673" s="23">
        <v>365149260000</v>
      </c>
      <c r="T7673" t="s">
        <v>37</v>
      </c>
      <c r="U7673" t="s">
        <v>10410</v>
      </c>
      <c r="V7673" s="39">
        <v>46176</v>
      </c>
      <c r="W7673" s="41">
        <v>26.95</v>
      </c>
      <c r="X7673" s="26" t="s">
        <v>41762</v>
      </c>
      <c r="Y7673">
        <v>29.27</v>
      </c>
      <c r="AE7673" s="41">
        <v>29.27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 s="30">
        <f t="shared" si="736"/>
        <v>0</v>
      </c>
      <c r="AL7673" s="45">
        <v>2</v>
      </c>
      <c r="AM7673" s="32">
        <f t="shared" si="735"/>
        <v>2</v>
      </c>
      <c r="AN7673" s="33" t="str">
        <f t="shared" si="737"/>
        <v>NPN</v>
      </c>
      <c r="AO7673" s="33" t="str">
        <f t="shared" si="732"/>
        <v>2meses_pendientes</v>
      </c>
      <c r="AP7673" s="33">
        <f t="shared" si="733"/>
        <v>53.9</v>
      </c>
      <c r="AQ7673" s="31">
        <f t="shared" si="734"/>
        <v>3</v>
      </c>
    </row>
    <row r="7674" spans="2:43" x14ac:dyDescent="0.3">
      <c r="B7674" s="37">
        <v>46176</v>
      </c>
      <c r="C7674" t="s">
        <v>35</v>
      </c>
      <c r="D7674" t="s">
        <v>53035</v>
      </c>
      <c r="E7674" t="s">
        <v>53036</v>
      </c>
      <c r="F7674" t="s">
        <v>53037</v>
      </c>
      <c r="G7674" t="s">
        <v>53038</v>
      </c>
      <c r="H7674" t="s">
        <v>53039</v>
      </c>
      <c r="I7674" t="s">
        <v>4559</v>
      </c>
      <c r="J7674" t="s">
        <v>4560</v>
      </c>
      <c r="K7674" t="s">
        <v>4560</v>
      </c>
      <c r="L7674" t="s">
        <v>53037</v>
      </c>
      <c r="M7674" t="s">
        <v>53040</v>
      </c>
      <c r="N7674" t="s">
        <v>37644</v>
      </c>
      <c r="O7674" t="s">
        <v>38202</v>
      </c>
      <c r="P7674" t="s">
        <v>10897</v>
      </c>
      <c r="Q7674" t="s">
        <v>53041</v>
      </c>
      <c r="R7674" s="26">
        <v>2</v>
      </c>
      <c r="S7674" s="23">
        <v>364153880000</v>
      </c>
      <c r="T7674" t="s">
        <v>37</v>
      </c>
      <c r="U7674" t="s">
        <v>10410</v>
      </c>
      <c r="V7674" s="39">
        <v>46176</v>
      </c>
      <c r="W7674" s="41">
        <v>36</v>
      </c>
      <c r="X7674" s="26" t="s">
        <v>41762</v>
      </c>
      <c r="Y7674">
        <v>37.840000000000003</v>
      </c>
      <c r="Z7674">
        <v>14</v>
      </c>
      <c r="AE7674" s="41">
        <v>51.84</v>
      </c>
      <c r="AF7674">
        <v>1</v>
      </c>
      <c r="AG7674">
        <v>0</v>
      </c>
      <c r="AH7674">
        <v>0</v>
      </c>
      <c r="AI7674">
        <v>0</v>
      </c>
      <c r="AJ7674">
        <v>0</v>
      </c>
      <c r="AK7674" s="30">
        <f t="shared" si="736"/>
        <v>1</v>
      </c>
      <c r="AL7674" s="45">
        <v>2</v>
      </c>
      <c r="AM7674" s="32">
        <f t="shared" si="735"/>
        <v>1</v>
      </c>
      <c r="AN7674" s="33" t="str">
        <f t="shared" si="737"/>
        <v>MOROSO</v>
      </c>
      <c r="AO7674" s="33" t="str">
        <f t="shared" si="732"/>
        <v>1meses_pendientes</v>
      </c>
      <c r="AP7674" s="33">
        <f t="shared" si="733"/>
        <v>36</v>
      </c>
      <c r="AQ7674" s="31">
        <f t="shared" si="734"/>
        <v>3</v>
      </c>
    </row>
    <row r="7675" spans="2:43" x14ac:dyDescent="0.3">
      <c r="B7675" s="37">
        <v>46179</v>
      </c>
      <c r="C7675" t="s">
        <v>35</v>
      </c>
      <c r="D7675" t="s">
        <v>53042</v>
      </c>
      <c r="E7675" t="s">
        <v>53043</v>
      </c>
      <c r="F7675" t="s">
        <v>53044</v>
      </c>
      <c r="G7675" t="s">
        <v>53045</v>
      </c>
      <c r="H7675" t="s">
        <v>53046</v>
      </c>
      <c r="I7675" t="s">
        <v>4559</v>
      </c>
      <c r="J7675" t="s">
        <v>4560</v>
      </c>
      <c r="K7675" t="s">
        <v>4560</v>
      </c>
      <c r="L7675" t="s">
        <v>53044</v>
      </c>
      <c r="M7675" t="s">
        <v>53047</v>
      </c>
      <c r="N7675" t="s">
        <v>37644</v>
      </c>
      <c r="O7675" t="s">
        <v>38202</v>
      </c>
      <c r="P7675" t="s">
        <v>10897</v>
      </c>
      <c r="Q7675" t="s">
        <v>53048</v>
      </c>
      <c r="R7675" s="26">
        <v>3</v>
      </c>
      <c r="S7675" s="23">
        <v>363158460000</v>
      </c>
      <c r="T7675" t="s">
        <v>37</v>
      </c>
      <c r="U7675" t="s">
        <v>10410</v>
      </c>
      <c r="V7675" s="39">
        <v>46181</v>
      </c>
      <c r="W7675" s="41">
        <v>34.06</v>
      </c>
      <c r="X7675" s="26" t="s">
        <v>41762</v>
      </c>
      <c r="Y7675">
        <v>38.89</v>
      </c>
      <c r="AE7675" s="41">
        <v>38.89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 s="30">
        <f t="shared" si="736"/>
        <v>0</v>
      </c>
      <c r="AL7675" s="45">
        <v>2</v>
      </c>
      <c r="AM7675" s="32">
        <f t="shared" si="735"/>
        <v>2</v>
      </c>
      <c r="AN7675" s="33" t="str">
        <f t="shared" si="737"/>
        <v>NPN</v>
      </c>
      <c r="AO7675" s="33" t="str">
        <f t="shared" si="732"/>
        <v>2meses_pendientes</v>
      </c>
      <c r="AP7675" s="33">
        <f t="shared" si="733"/>
        <v>68.12</v>
      </c>
      <c r="AQ7675" s="31">
        <f t="shared" si="734"/>
        <v>8</v>
      </c>
    </row>
    <row r="7676" spans="2:43" x14ac:dyDescent="0.3">
      <c r="B7676" s="37">
        <v>46186</v>
      </c>
      <c r="C7676" t="s">
        <v>35</v>
      </c>
      <c r="D7676" t="s">
        <v>53049</v>
      </c>
      <c r="E7676" t="s">
        <v>53050</v>
      </c>
      <c r="F7676" t="s">
        <v>53051</v>
      </c>
      <c r="G7676" t="s">
        <v>53052</v>
      </c>
      <c r="H7676" t="s">
        <v>53053</v>
      </c>
      <c r="I7676" t="s">
        <v>4559</v>
      </c>
      <c r="J7676" t="s">
        <v>4560</v>
      </c>
      <c r="K7676" t="s">
        <v>4560</v>
      </c>
      <c r="L7676" t="s">
        <v>53051</v>
      </c>
      <c r="M7676" t="s">
        <v>53054</v>
      </c>
      <c r="N7676" t="s">
        <v>37644</v>
      </c>
      <c r="O7676" t="s">
        <v>38202</v>
      </c>
      <c r="P7676" t="s">
        <v>10897</v>
      </c>
      <c r="Q7676" t="s">
        <v>53055</v>
      </c>
      <c r="R7676" s="26">
        <v>2</v>
      </c>
      <c r="S7676" s="23">
        <v>361166010000</v>
      </c>
      <c r="T7676" t="s">
        <v>37</v>
      </c>
      <c r="U7676" t="s">
        <v>10410</v>
      </c>
      <c r="V7676" s="39">
        <v>46188</v>
      </c>
      <c r="W7676" s="41">
        <v>33.25</v>
      </c>
      <c r="X7676" s="26" t="s">
        <v>41762</v>
      </c>
      <c r="Z7676">
        <v>34.659999999999997</v>
      </c>
      <c r="AE7676" s="41">
        <v>34.659999999999997</v>
      </c>
      <c r="AF7676">
        <v>1</v>
      </c>
      <c r="AG7676">
        <v>0</v>
      </c>
      <c r="AH7676">
        <v>0</v>
      </c>
      <c r="AI7676">
        <v>0</v>
      </c>
      <c r="AJ7676">
        <v>0</v>
      </c>
      <c r="AK7676" s="30">
        <f t="shared" si="736"/>
        <v>1</v>
      </c>
      <c r="AL7676" s="45">
        <v>2</v>
      </c>
      <c r="AM7676" s="32">
        <f t="shared" si="735"/>
        <v>1</v>
      </c>
      <c r="AN7676" s="33" t="str">
        <f t="shared" si="737"/>
        <v>MOROSO</v>
      </c>
      <c r="AO7676" s="33" t="str">
        <f t="shared" si="732"/>
        <v>1meses_pendientes</v>
      </c>
      <c r="AP7676" s="33">
        <f t="shared" si="733"/>
        <v>33.25</v>
      </c>
      <c r="AQ7676" s="31">
        <f t="shared" si="734"/>
        <v>15</v>
      </c>
    </row>
    <row r="7677" spans="2:43" x14ac:dyDescent="0.3">
      <c r="B7677" s="37">
        <v>46190</v>
      </c>
      <c r="C7677" t="s">
        <v>35</v>
      </c>
      <c r="D7677" t="s">
        <v>53056</v>
      </c>
      <c r="E7677" t="s">
        <v>53057</v>
      </c>
      <c r="F7677" t="s">
        <v>53058</v>
      </c>
      <c r="G7677" t="s">
        <v>53059</v>
      </c>
      <c r="H7677" t="s">
        <v>53060</v>
      </c>
      <c r="I7677" t="s">
        <v>4559</v>
      </c>
      <c r="J7677" t="s">
        <v>4560</v>
      </c>
      <c r="K7677" t="s">
        <v>4560</v>
      </c>
      <c r="L7677" t="s">
        <v>53058</v>
      </c>
      <c r="M7677" t="s">
        <v>53061</v>
      </c>
      <c r="N7677" t="s">
        <v>37644</v>
      </c>
      <c r="O7677" t="s">
        <v>38202</v>
      </c>
      <c r="P7677" t="s">
        <v>10897</v>
      </c>
      <c r="Q7677" t="s">
        <v>53062</v>
      </c>
      <c r="R7677" s="26">
        <v>3</v>
      </c>
      <c r="S7677" s="23">
        <v>368161530000</v>
      </c>
      <c r="T7677" t="s">
        <v>37</v>
      </c>
      <c r="U7677" t="s">
        <v>10410</v>
      </c>
      <c r="V7677" s="39">
        <v>46189</v>
      </c>
      <c r="W7677" s="41">
        <v>20.6</v>
      </c>
      <c r="X7677" s="26" t="s">
        <v>41762</v>
      </c>
      <c r="Y7677">
        <v>18.93</v>
      </c>
      <c r="Z7677">
        <v>7.01</v>
      </c>
      <c r="AE7677" s="41">
        <v>25.939999999999998</v>
      </c>
      <c r="AF7677">
        <v>1</v>
      </c>
      <c r="AG7677">
        <v>0</v>
      </c>
      <c r="AH7677">
        <v>0</v>
      </c>
      <c r="AI7677">
        <v>0</v>
      </c>
      <c r="AJ7677">
        <v>0</v>
      </c>
      <c r="AK7677" s="30">
        <f t="shared" si="736"/>
        <v>1</v>
      </c>
      <c r="AL7677" s="45">
        <v>2</v>
      </c>
      <c r="AM7677" s="32">
        <f t="shared" si="735"/>
        <v>1</v>
      </c>
      <c r="AN7677" s="33" t="str">
        <f t="shared" si="737"/>
        <v>MOROSO</v>
      </c>
      <c r="AO7677" s="33" t="str">
        <f t="shared" si="732"/>
        <v>1meses_pendientes</v>
      </c>
      <c r="AP7677" s="33">
        <f t="shared" si="733"/>
        <v>20.6</v>
      </c>
      <c r="AQ7677" s="31">
        <f t="shared" si="734"/>
        <v>16</v>
      </c>
    </row>
    <row r="7678" spans="2:43" x14ac:dyDescent="0.3">
      <c r="B7678" s="37">
        <v>46167</v>
      </c>
      <c r="C7678" t="s">
        <v>35</v>
      </c>
      <c r="D7678" t="s">
        <v>53063</v>
      </c>
      <c r="E7678" t="s">
        <v>53064</v>
      </c>
      <c r="F7678" t="s">
        <v>53065</v>
      </c>
      <c r="G7678" t="s">
        <v>53066</v>
      </c>
      <c r="H7678" t="s">
        <v>53067</v>
      </c>
      <c r="I7678" t="s">
        <v>4559</v>
      </c>
      <c r="J7678" t="s">
        <v>11514</v>
      </c>
      <c r="K7678" t="s">
        <v>11515</v>
      </c>
      <c r="M7678" t="s">
        <v>53068</v>
      </c>
      <c r="N7678" t="s">
        <v>11970</v>
      </c>
      <c r="O7678" t="s">
        <v>38202</v>
      </c>
      <c r="P7678" t="s">
        <v>10897</v>
      </c>
      <c r="Q7678" t="s">
        <v>53069</v>
      </c>
      <c r="R7678" s="26">
        <v>3</v>
      </c>
      <c r="S7678" s="23">
        <v>368145680000</v>
      </c>
      <c r="T7678" t="s">
        <v>37</v>
      </c>
      <c r="U7678" t="s">
        <v>10410</v>
      </c>
      <c r="V7678" s="39">
        <v>46174</v>
      </c>
      <c r="W7678" s="41">
        <v>30.7</v>
      </c>
      <c r="X7678" s="26" t="s">
        <v>41762</v>
      </c>
      <c r="Y7678">
        <v>32.1</v>
      </c>
      <c r="AE7678" s="41">
        <v>32.1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 s="30">
        <f t="shared" si="736"/>
        <v>0</v>
      </c>
      <c r="AL7678" s="45">
        <v>2</v>
      </c>
      <c r="AM7678" s="32">
        <f t="shared" si="735"/>
        <v>2</v>
      </c>
      <c r="AN7678" s="33" t="str">
        <f t="shared" si="737"/>
        <v>NPN</v>
      </c>
      <c r="AO7678" s="33" t="str">
        <f t="shared" ref="AO7678:AO7741" si="738">CONCATENATE(AM7678,"meses_pendientes")</f>
        <v>2meses_pendientes</v>
      </c>
      <c r="AP7678" s="33">
        <f t="shared" ref="AP7678:AP7741" si="739">AM7678*W7678</f>
        <v>61.4</v>
      </c>
      <c r="AQ7678" s="31">
        <f t="shared" ref="AQ7678:AQ7741" si="740">DAY(V7678)</f>
        <v>1</v>
      </c>
    </row>
    <row r="7679" spans="2:43" x14ac:dyDescent="0.3">
      <c r="B7679" s="37">
        <v>46176</v>
      </c>
      <c r="C7679" t="s">
        <v>35</v>
      </c>
      <c r="D7679" t="s">
        <v>53070</v>
      </c>
      <c r="E7679" t="s">
        <v>53071</v>
      </c>
      <c r="F7679" t="s">
        <v>53072</v>
      </c>
      <c r="G7679" t="s">
        <v>53073</v>
      </c>
      <c r="H7679" t="s">
        <v>53074</v>
      </c>
      <c r="I7679" t="s">
        <v>4559</v>
      </c>
      <c r="J7679" t="s">
        <v>4560</v>
      </c>
      <c r="K7679" t="s">
        <v>4560</v>
      </c>
      <c r="M7679" t="s">
        <v>53075</v>
      </c>
      <c r="N7679" t="s">
        <v>11970</v>
      </c>
      <c r="O7679" t="s">
        <v>38202</v>
      </c>
      <c r="P7679" t="s">
        <v>10897</v>
      </c>
      <c r="Q7679" t="s">
        <v>53076</v>
      </c>
      <c r="R7679" s="26">
        <v>3</v>
      </c>
      <c r="S7679" s="23">
        <v>285059890000</v>
      </c>
      <c r="T7679" t="s">
        <v>37</v>
      </c>
      <c r="U7679" t="s">
        <v>10410</v>
      </c>
      <c r="V7679" s="39">
        <v>46179</v>
      </c>
      <c r="W7679" s="41">
        <v>30.7</v>
      </c>
      <c r="X7679" s="26" t="s">
        <v>41762</v>
      </c>
      <c r="Y7679">
        <v>16.2</v>
      </c>
      <c r="AE7679" s="41">
        <v>16.2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 s="30">
        <f t="shared" si="736"/>
        <v>0</v>
      </c>
      <c r="AL7679" s="45">
        <v>2</v>
      </c>
      <c r="AM7679" s="32">
        <f t="shared" si="735"/>
        <v>2</v>
      </c>
      <c r="AN7679" s="33" t="str">
        <f t="shared" si="737"/>
        <v>NPN</v>
      </c>
      <c r="AO7679" s="33" t="str">
        <f t="shared" si="738"/>
        <v>2meses_pendientes</v>
      </c>
      <c r="AP7679" s="33">
        <f t="shared" si="739"/>
        <v>61.4</v>
      </c>
      <c r="AQ7679" s="31">
        <f t="shared" si="740"/>
        <v>6</v>
      </c>
    </row>
    <row r="7680" spans="2:43" x14ac:dyDescent="0.3">
      <c r="B7680" s="37">
        <v>46183</v>
      </c>
      <c r="C7680" t="s">
        <v>35</v>
      </c>
      <c r="D7680" t="s">
        <v>53077</v>
      </c>
      <c r="E7680" t="s">
        <v>53078</v>
      </c>
      <c r="F7680" t="s">
        <v>53079</v>
      </c>
      <c r="G7680" t="s">
        <v>53080</v>
      </c>
      <c r="H7680" t="s">
        <v>53081</v>
      </c>
      <c r="I7680" t="s">
        <v>4559</v>
      </c>
      <c r="J7680" t="s">
        <v>4560</v>
      </c>
      <c r="K7680" t="s">
        <v>10904</v>
      </c>
      <c r="M7680" t="s">
        <v>53082</v>
      </c>
      <c r="N7680" t="s">
        <v>11970</v>
      </c>
      <c r="O7680" t="s">
        <v>38202</v>
      </c>
      <c r="P7680" t="s">
        <v>10897</v>
      </c>
      <c r="Q7680" t="s">
        <v>53083</v>
      </c>
      <c r="R7680" s="26">
        <v>3</v>
      </c>
      <c r="S7680" s="23">
        <v>369161480000</v>
      </c>
      <c r="T7680" t="s">
        <v>37</v>
      </c>
      <c r="U7680" t="s">
        <v>10410</v>
      </c>
      <c r="V7680" s="39">
        <v>46184</v>
      </c>
      <c r="W7680" s="41">
        <v>30.7</v>
      </c>
      <c r="X7680" s="26" t="s">
        <v>41762</v>
      </c>
      <c r="Y7680">
        <v>16.2</v>
      </c>
      <c r="AE7680" s="41">
        <v>16.2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 s="30">
        <f t="shared" si="736"/>
        <v>0</v>
      </c>
      <c r="AL7680" s="45">
        <v>2</v>
      </c>
      <c r="AM7680" s="32">
        <f t="shared" si="735"/>
        <v>2</v>
      </c>
      <c r="AN7680" s="33" t="str">
        <f t="shared" si="737"/>
        <v>NPN</v>
      </c>
      <c r="AO7680" s="33" t="str">
        <f t="shared" si="738"/>
        <v>2meses_pendientes</v>
      </c>
      <c r="AP7680" s="33">
        <f t="shared" si="739"/>
        <v>61.4</v>
      </c>
      <c r="AQ7680" s="31">
        <f t="shared" si="740"/>
        <v>11</v>
      </c>
    </row>
    <row r="7681" spans="2:43" x14ac:dyDescent="0.3">
      <c r="B7681" s="37">
        <v>46183</v>
      </c>
      <c r="C7681" t="s">
        <v>35</v>
      </c>
      <c r="D7681" t="s">
        <v>53084</v>
      </c>
      <c r="E7681" t="s">
        <v>53085</v>
      </c>
      <c r="F7681" t="s">
        <v>53086</v>
      </c>
      <c r="G7681" t="s">
        <v>53087</v>
      </c>
      <c r="H7681" t="s">
        <v>53088</v>
      </c>
      <c r="I7681" t="s">
        <v>4559</v>
      </c>
      <c r="J7681" t="s">
        <v>4560</v>
      </c>
      <c r="K7681" t="s">
        <v>4560</v>
      </c>
      <c r="M7681" t="s">
        <v>53089</v>
      </c>
      <c r="N7681" t="s">
        <v>11970</v>
      </c>
      <c r="O7681" t="s">
        <v>38202</v>
      </c>
      <c r="P7681" t="s">
        <v>10897</v>
      </c>
      <c r="Q7681" t="s">
        <v>53090</v>
      </c>
      <c r="R7681" s="26">
        <v>2</v>
      </c>
      <c r="S7681" s="23">
        <v>367162080000</v>
      </c>
      <c r="T7681" t="s">
        <v>37</v>
      </c>
      <c r="U7681" t="s">
        <v>10410</v>
      </c>
      <c r="V7681" s="39">
        <v>46185</v>
      </c>
      <c r="W7681" s="41">
        <v>12.65</v>
      </c>
      <c r="X7681" s="26" t="s">
        <v>41762</v>
      </c>
      <c r="Y7681">
        <v>13.25</v>
      </c>
      <c r="AE7681" s="41">
        <v>13.25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 s="30">
        <f t="shared" si="736"/>
        <v>0</v>
      </c>
      <c r="AL7681" s="45">
        <v>2</v>
      </c>
      <c r="AM7681" s="32">
        <f t="shared" si="735"/>
        <v>2</v>
      </c>
      <c r="AN7681" s="33" t="str">
        <f t="shared" si="737"/>
        <v>NPN</v>
      </c>
      <c r="AO7681" s="33" t="str">
        <f t="shared" si="738"/>
        <v>2meses_pendientes</v>
      </c>
      <c r="AP7681" s="33">
        <f t="shared" si="739"/>
        <v>25.3</v>
      </c>
      <c r="AQ7681" s="31">
        <f t="shared" si="740"/>
        <v>12</v>
      </c>
    </row>
    <row r="7682" spans="2:43" x14ac:dyDescent="0.3">
      <c r="B7682" s="37">
        <v>46195</v>
      </c>
      <c r="C7682" t="s">
        <v>35</v>
      </c>
      <c r="D7682" t="s">
        <v>53091</v>
      </c>
      <c r="E7682" t="s">
        <v>53092</v>
      </c>
      <c r="F7682" t="s">
        <v>53093</v>
      </c>
      <c r="G7682" t="s">
        <v>53094</v>
      </c>
      <c r="H7682" t="s">
        <v>53095</v>
      </c>
      <c r="I7682" t="s">
        <v>4559</v>
      </c>
      <c r="J7682" t="s">
        <v>11761</v>
      </c>
      <c r="K7682" t="s">
        <v>11762</v>
      </c>
      <c r="M7682" t="s">
        <v>53096</v>
      </c>
      <c r="N7682" t="s">
        <v>53097</v>
      </c>
      <c r="O7682" t="s">
        <v>38202</v>
      </c>
      <c r="P7682" t="s">
        <v>10897</v>
      </c>
      <c r="Q7682" t="s">
        <v>53098</v>
      </c>
      <c r="R7682" s="26">
        <v>2</v>
      </c>
      <c r="S7682" s="23">
        <v>369167090000</v>
      </c>
      <c r="T7682" t="s">
        <v>37</v>
      </c>
      <c r="U7682" t="s">
        <v>10410</v>
      </c>
      <c r="V7682" s="39">
        <v>46190</v>
      </c>
      <c r="W7682" s="41">
        <v>36</v>
      </c>
      <c r="X7682" s="26" t="s">
        <v>41762</v>
      </c>
      <c r="AE7682" s="41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 s="30">
        <f t="shared" si="736"/>
        <v>0</v>
      </c>
      <c r="AL7682" s="45">
        <v>2</v>
      </c>
      <c r="AM7682" s="32">
        <f t="shared" ref="AM7682:AM7745" si="741">AL7682-AK7682</f>
        <v>2</v>
      </c>
      <c r="AN7682" s="33" t="str">
        <f t="shared" si="737"/>
        <v>NPN</v>
      </c>
      <c r="AO7682" s="33" t="str">
        <f t="shared" si="738"/>
        <v>2meses_pendientes</v>
      </c>
      <c r="AP7682" s="33">
        <f t="shared" si="739"/>
        <v>72</v>
      </c>
      <c r="AQ7682" s="31">
        <f t="shared" si="740"/>
        <v>17</v>
      </c>
    </row>
    <row r="7683" spans="2:43" x14ac:dyDescent="0.3">
      <c r="B7683" s="37">
        <v>46174</v>
      </c>
      <c r="C7683" t="s">
        <v>35</v>
      </c>
      <c r="D7683" t="s">
        <v>53099</v>
      </c>
      <c r="E7683" t="s">
        <v>53100</v>
      </c>
      <c r="F7683" t="s">
        <v>36</v>
      </c>
      <c r="G7683" t="s">
        <v>53101</v>
      </c>
      <c r="H7683" t="s">
        <v>53102</v>
      </c>
      <c r="I7683" t="s">
        <v>4559</v>
      </c>
      <c r="J7683" t="s">
        <v>4560</v>
      </c>
      <c r="K7683" t="s">
        <v>10904</v>
      </c>
      <c r="L7683" t="s">
        <v>53103</v>
      </c>
      <c r="M7683" t="s">
        <v>53104</v>
      </c>
      <c r="N7683" t="s">
        <v>12129</v>
      </c>
      <c r="O7683" t="s">
        <v>38202</v>
      </c>
      <c r="P7683" t="s">
        <v>10897</v>
      </c>
      <c r="Q7683" t="s">
        <v>53105</v>
      </c>
      <c r="R7683" s="26">
        <v>3</v>
      </c>
      <c r="S7683" s="23">
        <v>367152850000</v>
      </c>
      <c r="T7683" t="s">
        <v>37</v>
      </c>
      <c r="U7683" t="s">
        <v>10410</v>
      </c>
      <c r="V7683" s="39">
        <v>46177</v>
      </c>
      <c r="W7683" s="41">
        <v>30.7</v>
      </c>
      <c r="X7683" s="26" t="s">
        <v>41762</v>
      </c>
      <c r="Y7683">
        <v>85.98</v>
      </c>
      <c r="AE7683" s="41">
        <v>85.98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 s="30">
        <f t="shared" ref="AK7683:AK7746" si="742">SUM(AF7683:AJ7683)</f>
        <v>0</v>
      </c>
      <c r="AL7683" s="45">
        <v>2</v>
      </c>
      <c r="AM7683" s="32">
        <f t="shared" si="741"/>
        <v>2</v>
      </c>
      <c r="AN7683" s="33" t="str">
        <f t="shared" ref="AN7683:AN7746" si="743">IF(AM7683&gt;=AL7683,"NPN","MOROSO")</f>
        <v>NPN</v>
      </c>
      <c r="AO7683" s="33" t="str">
        <f t="shared" si="738"/>
        <v>2meses_pendientes</v>
      </c>
      <c r="AP7683" s="33">
        <f t="shared" si="739"/>
        <v>61.4</v>
      </c>
      <c r="AQ7683" s="31">
        <f t="shared" si="740"/>
        <v>4</v>
      </c>
    </row>
    <row r="7684" spans="2:43" x14ac:dyDescent="0.3">
      <c r="B7684" s="37">
        <v>46185</v>
      </c>
      <c r="C7684" t="s">
        <v>35</v>
      </c>
      <c r="D7684" t="s">
        <v>53106</v>
      </c>
      <c r="E7684" t="s">
        <v>53107</v>
      </c>
      <c r="F7684" t="s">
        <v>36</v>
      </c>
      <c r="G7684" t="s">
        <v>53108</v>
      </c>
      <c r="H7684" t="s">
        <v>53109</v>
      </c>
      <c r="I7684" t="s">
        <v>4559</v>
      </c>
      <c r="J7684" t="s">
        <v>4560</v>
      </c>
      <c r="K7684" t="s">
        <v>10904</v>
      </c>
      <c r="L7684" t="s">
        <v>53110</v>
      </c>
      <c r="M7684" t="s">
        <v>53111</v>
      </c>
      <c r="N7684" t="s">
        <v>12129</v>
      </c>
      <c r="O7684" t="s">
        <v>38202</v>
      </c>
      <c r="P7684" t="s">
        <v>10897</v>
      </c>
      <c r="Q7684" t="s">
        <v>53112</v>
      </c>
      <c r="R7684" s="26">
        <v>3</v>
      </c>
      <c r="S7684" s="23">
        <v>239018670000</v>
      </c>
      <c r="T7684" t="s">
        <v>37</v>
      </c>
      <c r="U7684" t="s">
        <v>10410</v>
      </c>
      <c r="V7684" s="39">
        <v>46186</v>
      </c>
      <c r="W7684" s="41">
        <v>30.7</v>
      </c>
      <c r="X7684" s="26" t="s">
        <v>41762</v>
      </c>
      <c r="AE7684" s="41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 s="30">
        <f t="shared" si="742"/>
        <v>0</v>
      </c>
      <c r="AL7684" s="45">
        <v>2</v>
      </c>
      <c r="AM7684" s="32">
        <f t="shared" si="741"/>
        <v>2</v>
      </c>
      <c r="AN7684" s="33" t="str">
        <f t="shared" si="743"/>
        <v>NPN</v>
      </c>
      <c r="AO7684" s="33" t="str">
        <f t="shared" si="738"/>
        <v>2meses_pendientes</v>
      </c>
      <c r="AP7684" s="33">
        <f t="shared" si="739"/>
        <v>61.4</v>
      </c>
      <c r="AQ7684" s="31">
        <f t="shared" si="740"/>
        <v>13</v>
      </c>
    </row>
    <row r="7685" spans="2:43" x14ac:dyDescent="0.3">
      <c r="B7685" s="37">
        <v>46186</v>
      </c>
      <c r="C7685" t="s">
        <v>35</v>
      </c>
      <c r="D7685" t="s">
        <v>53113</v>
      </c>
      <c r="E7685" t="s">
        <v>53114</v>
      </c>
      <c r="F7685" t="s">
        <v>1398</v>
      </c>
      <c r="G7685" t="s">
        <v>53115</v>
      </c>
      <c r="H7685" t="s">
        <v>53116</v>
      </c>
      <c r="I7685" t="s">
        <v>38</v>
      </c>
      <c r="J7685" t="s">
        <v>38</v>
      </c>
      <c r="K7685" t="s">
        <v>1162</v>
      </c>
      <c r="L7685" t="s">
        <v>53117</v>
      </c>
      <c r="M7685" t="s">
        <v>53118</v>
      </c>
      <c r="N7685" t="s">
        <v>12129</v>
      </c>
      <c r="O7685" t="s">
        <v>38202</v>
      </c>
      <c r="P7685" t="s">
        <v>10897</v>
      </c>
      <c r="Q7685" t="s">
        <v>53119</v>
      </c>
      <c r="R7685" s="26">
        <v>2</v>
      </c>
      <c r="S7685" s="23">
        <v>368165980000</v>
      </c>
      <c r="T7685" t="s">
        <v>37</v>
      </c>
      <c r="U7685" t="s">
        <v>10410</v>
      </c>
      <c r="V7685" s="39">
        <v>46189</v>
      </c>
      <c r="W7685" s="41">
        <v>25.47</v>
      </c>
      <c r="X7685" s="26" t="s">
        <v>41762</v>
      </c>
      <c r="Z7685">
        <v>25.86</v>
      </c>
      <c r="AE7685" s="41">
        <v>25.86</v>
      </c>
      <c r="AF7685">
        <v>1</v>
      </c>
      <c r="AG7685">
        <v>0</v>
      </c>
      <c r="AH7685">
        <v>0</v>
      </c>
      <c r="AI7685">
        <v>0</v>
      </c>
      <c r="AJ7685">
        <v>0</v>
      </c>
      <c r="AK7685" s="30">
        <f t="shared" si="742"/>
        <v>1</v>
      </c>
      <c r="AL7685" s="45">
        <v>2</v>
      </c>
      <c r="AM7685" s="32">
        <f t="shared" si="741"/>
        <v>1</v>
      </c>
      <c r="AN7685" s="33" t="str">
        <f t="shared" si="743"/>
        <v>MOROSO</v>
      </c>
      <c r="AO7685" s="33" t="str">
        <f t="shared" si="738"/>
        <v>1meses_pendientes</v>
      </c>
      <c r="AP7685" s="33">
        <f t="shared" si="739"/>
        <v>25.47</v>
      </c>
      <c r="AQ7685" s="31">
        <f t="shared" si="740"/>
        <v>16</v>
      </c>
    </row>
    <row r="7686" spans="2:43" x14ac:dyDescent="0.3">
      <c r="B7686" s="37">
        <v>46187</v>
      </c>
      <c r="C7686" t="s">
        <v>35</v>
      </c>
      <c r="D7686" t="s">
        <v>53120</v>
      </c>
      <c r="E7686" t="s">
        <v>53121</v>
      </c>
      <c r="F7686" t="s">
        <v>36</v>
      </c>
      <c r="G7686" t="s">
        <v>53122</v>
      </c>
      <c r="H7686" t="s">
        <v>53123</v>
      </c>
      <c r="I7686" t="s">
        <v>4559</v>
      </c>
      <c r="J7686" t="s">
        <v>4560</v>
      </c>
      <c r="K7686" t="s">
        <v>10904</v>
      </c>
      <c r="L7686" t="s">
        <v>53124</v>
      </c>
      <c r="M7686" t="s">
        <v>53125</v>
      </c>
      <c r="N7686" t="s">
        <v>12129</v>
      </c>
      <c r="O7686" t="s">
        <v>38202</v>
      </c>
      <c r="P7686" t="s">
        <v>10897</v>
      </c>
      <c r="Q7686" t="s">
        <v>53126</v>
      </c>
      <c r="R7686" s="26">
        <v>2</v>
      </c>
      <c r="S7686" s="23">
        <v>367166310000</v>
      </c>
      <c r="T7686" t="s">
        <v>37</v>
      </c>
      <c r="U7686" t="s">
        <v>10410</v>
      </c>
      <c r="V7686" s="39">
        <v>46191</v>
      </c>
      <c r="W7686" s="41">
        <v>25.3</v>
      </c>
      <c r="X7686" s="26" t="s">
        <v>41762</v>
      </c>
      <c r="Y7686">
        <v>26.44</v>
      </c>
      <c r="AE7686" s="41">
        <v>26.44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 s="30">
        <f t="shared" si="742"/>
        <v>0</v>
      </c>
      <c r="AL7686" s="45">
        <v>2</v>
      </c>
      <c r="AM7686" s="32">
        <f t="shared" si="741"/>
        <v>2</v>
      </c>
      <c r="AN7686" s="33" t="str">
        <f t="shared" si="743"/>
        <v>NPN</v>
      </c>
      <c r="AO7686" s="33" t="str">
        <f t="shared" si="738"/>
        <v>2meses_pendientes</v>
      </c>
      <c r="AP7686" s="33">
        <f t="shared" si="739"/>
        <v>50.6</v>
      </c>
      <c r="AQ7686" s="31">
        <f t="shared" si="740"/>
        <v>18</v>
      </c>
    </row>
    <row r="7687" spans="2:43" x14ac:dyDescent="0.3">
      <c r="B7687" s="37">
        <v>46188</v>
      </c>
      <c r="C7687" t="s">
        <v>35</v>
      </c>
      <c r="D7687" t="s">
        <v>53127</v>
      </c>
      <c r="E7687" t="s">
        <v>53128</v>
      </c>
      <c r="F7687" t="s">
        <v>1425</v>
      </c>
      <c r="G7687" t="s">
        <v>53129</v>
      </c>
      <c r="H7687" t="s">
        <v>53130</v>
      </c>
      <c r="L7687" t="s">
        <v>53131</v>
      </c>
      <c r="M7687" t="s">
        <v>53132</v>
      </c>
      <c r="N7687" t="s">
        <v>12129</v>
      </c>
      <c r="O7687" t="s">
        <v>38202</v>
      </c>
      <c r="P7687" t="s">
        <v>10897</v>
      </c>
      <c r="Q7687" t="s">
        <v>53133</v>
      </c>
      <c r="R7687" s="26">
        <v>2</v>
      </c>
      <c r="S7687" s="23">
        <v>362166970000</v>
      </c>
      <c r="T7687" t="s">
        <v>37</v>
      </c>
      <c r="U7687" t="s">
        <v>1148</v>
      </c>
      <c r="V7687" s="39">
        <v>46191</v>
      </c>
      <c r="W7687" s="41">
        <v>25.3</v>
      </c>
      <c r="X7687" s="26" t="s">
        <v>41762</v>
      </c>
      <c r="Z7687">
        <v>26.45</v>
      </c>
      <c r="AE7687" s="41">
        <v>26.45</v>
      </c>
      <c r="AF7687">
        <v>1</v>
      </c>
      <c r="AG7687">
        <v>0</v>
      </c>
      <c r="AH7687">
        <v>0</v>
      </c>
      <c r="AI7687">
        <v>0</v>
      </c>
      <c r="AJ7687">
        <v>0</v>
      </c>
      <c r="AK7687" s="30">
        <f t="shared" si="742"/>
        <v>1</v>
      </c>
      <c r="AL7687" s="45">
        <v>2</v>
      </c>
      <c r="AM7687" s="32">
        <f t="shared" si="741"/>
        <v>1</v>
      </c>
      <c r="AN7687" s="33" t="str">
        <f t="shared" si="743"/>
        <v>MOROSO</v>
      </c>
      <c r="AO7687" s="33" t="str">
        <f t="shared" si="738"/>
        <v>1meses_pendientes</v>
      </c>
      <c r="AP7687" s="33">
        <f t="shared" si="739"/>
        <v>25.3</v>
      </c>
      <c r="AQ7687" s="31">
        <f t="shared" si="740"/>
        <v>18</v>
      </c>
    </row>
    <row r="7688" spans="2:43" x14ac:dyDescent="0.3">
      <c r="B7688" s="37">
        <v>46188</v>
      </c>
      <c r="C7688" t="s">
        <v>35</v>
      </c>
      <c r="D7688" t="s">
        <v>53134</v>
      </c>
      <c r="E7688" t="s">
        <v>53135</v>
      </c>
      <c r="F7688" t="s">
        <v>1398</v>
      </c>
      <c r="G7688" t="s">
        <v>53136</v>
      </c>
      <c r="H7688" t="s">
        <v>53137</v>
      </c>
      <c r="I7688" t="s">
        <v>4559</v>
      </c>
      <c r="J7688" t="s">
        <v>4560</v>
      </c>
      <c r="K7688" t="s">
        <v>4560</v>
      </c>
      <c r="L7688" t="s">
        <v>53138</v>
      </c>
      <c r="M7688" t="s">
        <v>53139</v>
      </c>
      <c r="N7688" t="s">
        <v>12129</v>
      </c>
      <c r="O7688" t="s">
        <v>38202</v>
      </c>
      <c r="P7688" t="s">
        <v>10897</v>
      </c>
      <c r="Q7688" t="s">
        <v>53140</v>
      </c>
      <c r="R7688" s="26">
        <v>3</v>
      </c>
      <c r="S7688" s="23">
        <v>294018740000</v>
      </c>
      <c r="T7688" t="s">
        <v>37</v>
      </c>
      <c r="U7688" t="s">
        <v>10410</v>
      </c>
      <c r="V7688" s="39">
        <v>46189</v>
      </c>
      <c r="W7688" s="41">
        <v>35.200000000000003</v>
      </c>
      <c r="X7688" s="26" t="s">
        <v>41762</v>
      </c>
      <c r="Z7688">
        <v>35.92</v>
      </c>
      <c r="AE7688" s="41">
        <v>35.92</v>
      </c>
      <c r="AF7688">
        <v>1</v>
      </c>
      <c r="AG7688">
        <v>0</v>
      </c>
      <c r="AH7688">
        <v>0</v>
      </c>
      <c r="AI7688">
        <v>0</v>
      </c>
      <c r="AJ7688">
        <v>0</v>
      </c>
      <c r="AK7688" s="30">
        <f t="shared" si="742"/>
        <v>1</v>
      </c>
      <c r="AL7688" s="45">
        <v>2</v>
      </c>
      <c r="AM7688" s="32">
        <f t="shared" si="741"/>
        <v>1</v>
      </c>
      <c r="AN7688" s="33" t="str">
        <f t="shared" si="743"/>
        <v>MOROSO</v>
      </c>
      <c r="AO7688" s="33" t="str">
        <f t="shared" si="738"/>
        <v>1meses_pendientes</v>
      </c>
      <c r="AP7688" s="33">
        <f t="shared" si="739"/>
        <v>35.200000000000003</v>
      </c>
      <c r="AQ7688" s="31">
        <f t="shared" si="740"/>
        <v>16</v>
      </c>
    </row>
    <row r="7689" spans="2:43" x14ac:dyDescent="0.3">
      <c r="B7689" s="37">
        <v>46193</v>
      </c>
      <c r="C7689" t="s">
        <v>35</v>
      </c>
      <c r="D7689" t="s">
        <v>53141</v>
      </c>
      <c r="E7689" t="s">
        <v>53142</v>
      </c>
      <c r="F7689" t="s">
        <v>1398</v>
      </c>
      <c r="G7689" t="s">
        <v>53143</v>
      </c>
      <c r="H7689" t="s">
        <v>53144</v>
      </c>
      <c r="I7689" t="s">
        <v>4559</v>
      </c>
      <c r="J7689" t="s">
        <v>11514</v>
      </c>
      <c r="K7689" t="s">
        <v>11636</v>
      </c>
      <c r="L7689" t="s">
        <v>53145</v>
      </c>
      <c r="M7689" t="s">
        <v>53146</v>
      </c>
      <c r="N7689" t="s">
        <v>12129</v>
      </c>
      <c r="O7689" t="s">
        <v>38202</v>
      </c>
      <c r="P7689" t="s">
        <v>10897</v>
      </c>
      <c r="Q7689" t="s">
        <v>53147</v>
      </c>
      <c r="R7689" s="26">
        <v>1</v>
      </c>
      <c r="S7689" s="23">
        <v>362171500000</v>
      </c>
      <c r="T7689" t="s">
        <v>37</v>
      </c>
      <c r="U7689" t="s">
        <v>10410</v>
      </c>
      <c r="V7689" s="39">
        <v>46193</v>
      </c>
      <c r="W7689" s="41">
        <v>23.12</v>
      </c>
      <c r="X7689" s="26" t="s">
        <v>41762</v>
      </c>
      <c r="AE7689" s="41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 s="30">
        <f t="shared" si="742"/>
        <v>0</v>
      </c>
      <c r="AL7689" s="45">
        <v>2</v>
      </c>
      <c r="AM7689" s="32">
        <f t="shared" si="741"/>
        <v>2</v>
      </c>
      <c r="AN7689" s="33" t="str">
        <f t="shared" si="743"/>
        <v>NPN</v>
      </c>
      <c r="AO7689" s="33" t="str">
        <f t="shared" si="738"/>
        <v>2meses_pendientes</v>
      </c>
      <c r="AP7689" s="33">
        <f t="shared" si="739"/>
        <v>46.24</v>
      </c>
      <c r="AQ7689" s="31">
        <f t="shared" si="740"/>
        <v>20</v>
      </c>
    </row>
    <row r="7690" spans="2:43" x14ac:dyDescent="0.3">
      <c r="B7690" s="37">
        <v>46197</v>
      </c>
      <c r="C7690" t="s">
        <v>35</v>
      </c>
      <c r="D7690" t="s">
        <v>53148</v>
      </c>
      <c r="E7690" t="s">
        <v>53149</v>
      </c>
      <c r="F7690" t="s">
        <v>1408</v>
      </c>
      <c r="G7690" t="s">
        <v>53150</v>
      </c>
      <c r="H7690" t="s">
        <v>53151</v>
      </c>
      <c r="I7690" t="s">
        <v>4559</v>
      </c>
      <c r="J7690" t="s">
        <v>11514</v>
      </c>
      <c r="K7690" t="s">
        <v>11636</v>
      </c>
      <c r="L7690" t="s">
        <v>53152</v>
      </c>
      <c r="M7690" t="s">
        <v>53153</v>
      </c>
      <c r="N7690" t="s">
        <v>12129</v>
      </c>
      <c r="O7690" t="s">
        <v>38202</v>
      </c>
      <c r="P7690" t="s">
        <v>10897</v>
      </c>
      <c r="Q7690" t="s">
        <v>53154</v>
      </c>
      <c r="R7690" s="26">
        <v>2</v>
      </c>
      <c r="S7690" s="23">
        <v>369176510000</v>
      </c>
      <c r="T7690" t="s">
        <v>37</v>
      </c>
      <c r="U7690" t="s">
        <v>10410</v>
      </c>
      <c r="V7690" s="39">
        <v>46198</v>
      </c>
      <c r="W7690" s="41">
        <v>28</v>
      </c>
      <c r="X7690" s="26" t="s">
        <v>41762</v>
      </c>
      <c r="AE7690" s="41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 s="30">
        <f t="shared" si="742"/>
        <v>0</v>
      </c>
      <c r="AL7690" s="45">
        <v>2</v>
      </c>
      <c r="AM7690" s="32">
        <f t="shared" si="741"/>
        <v>2</v>
      </c>
      <c r="AN7690" s="33" t="str">
        <f t="shared" si="743"/>
        <v>NPN</v>
      </c>
      <c r="AO7690" s="33" t="str">
        <f t="shared" si="738"/>
        <v>2meses_pendientes</v>
      </c>
      <c r="AP7690" s="33">
        <f t="shared" si="739"/>
        <v>56</v>
      </c>
      <c r="AQ7690" s="31">
        <f t="shared" si="740"/>
        <v>25</v>
      </c>
    </row>
    <row r="7691" spans="2:43" x14ac:dyDescent="0.3">
      <c r="B7691" s="37">
        <v>46176</v>
      </c>
      <c r="C7691" t="s">
        <v>35</v>
      </c>
      <c r="D7691" t="s">
        <v>53155</v>
      </c>
      <c r="E7691" t="s">
        <v>53156</v>
      </c>
      <c r="F7691" t="s">
        <v>53157</v>
      </c>
      <c r="G7691" t="s">
        <v>53158</v>
      </c>
      <c r="H7691" t="s">
        <v>53159</v>
      </c>
      <c r="I7691" t="s">
        <v>4559</v>
      </c>
      <c r="J7691" t="s">
        <v>4560</v>
      </c>
      <c r="K7691" t="s">
        <v>4560</v>
      </c>
      <c r="M7691" t="s">
        <v>53160</v>
      </c>
      <c r="N7691" t="s">
        <v>38458</v>
      </c>
      <c r="O7691" t="s">
        <v>38202</v>
      </c>
      <c r="P7691" t="s">
        <v>10897</v>
      </c>
      <c r="Q7691" t="s">
        <v>53161</v>
      </c>
      <c r="R7691" s="26">
        <v>3</v>
      </c>
      <c r="S7691" s="23">
        <v>362154000000</v>
      </c>
      <c r="T7691" t="s">
        <v>37</v>
      </c>
      <c r="U7691" t="s">
        <v>10410</v>
      </c>
      <c r="V7691" s="39">
        <v>46178</v>
      </c>
      <c r="W7691" s="41">
        <v>30.7</v>
      </c>
      <c r="X7691" s="26" t="s">
        <v>41762</v>
      </c>
      <c r="Y7691">
        <v>32.1</v>
      </c>
      <c r="AE7691" s="41">
        <v>32.1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 s="30">
        <f t="shared" si="742"/>
        <v>0</v>
      </c>
      <c r="AL7691" s="45">
        <v>2</v>
      </c>
      <c r="AM7691" s="32">
        <f t="shared" si="741"/>
        <v>2</v>
      </c>
      <c r="AN7691" s="33" t="str">
        <f t="shared" si="743"/>
        <v>NPN</v>
      </c>
      <c r="AO7691" s="33" t="str">
        <f t="shared" si="738"/>
        <v>2meses_pendientes</v>
      </c>
      <c r="AP7691" s="33">
        <f t="shared" si="739"/>
        <v>61.4</v>
      </c>
      <c r="AQ7691" s="31">
        <f t="shared" si="740"/>
        <v>5</v>
      </c>
    </row>
    <row r="7692" spans="2:43" x14ac:dyDescent="0.3">
      <c r="B7692" s="37">
        <v>46176</v>
      </c>
      <c r="C7692" t="s">
        <v>35</v>
      </c>
      <c r="D7692" t="s">
        <v>53162</v>
      </c>
      <c r="E7692" t="s">
        <v>53163</v>
      </c>
      <c r="F7692" t="s">
        <v>53164</v>
      </c>
      <c r="G7692" t="s">
        <v>53165</v>
      </c>
      <c r="H7692" t="s">
        <v>53166</v>
      </c>
      <c r="I7692" t="s">
        <v>4559</v>
      </c>
      <c r="J7692" t="s">
        <v>4560</v>
      </c>
      <c r="K7692" t="s">
        <v>4560</v>
      </c>
      <c r="M7692" t="s">
        <v>53167</v>
      </c>
      <c r="N7692" t="s">
        <v>38458</v>
      </c>
      <c r="O7692" t="s">
        <v>38202</v>
      </c>
      <c r="P7692" t="s">
        <v>10897</v>
      </c>
      <c r="Q7692" t="s">
        <v>53168</v>
      </c>
      <c r="R7692" s="26">
        <v>3</v>
      </c>
      <c r="S7692" s="23">
        <v>361153930000</v>
      </c>
      <c r="T7692" t="s">
        <v>37</v>
      </c>
      <c r="U7692" t="s">
        <v>10410</v>
      </c>
      <c r="V7692" s="39">
        <v>46177</v>
      </c>
      <c r="W7692" s="41">
        <v>43.78</v>
      </c>
      <c r="X7692" s="26" t="s">
        <v>41762</v>
      </c>
      <c r="Y7692">
        <v>47.26</v>
      </c>
      <c r="AE7692" s="41">
        <v>47.26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 s="30">
        <f t="shared" si="742"/>
        <v>0</v>
      </c>
      <c r="AL7692" s="45">
        <v>2</v>
      </c>
      <c r="AM7692" s="32">
        <f t="shared" si="741"/>
        <v>2</v>
      </c>
      <c r="AN7692" s="33" t="str">
        <f t="shared" si="743"/>
        <v>NPN</v>
      </c>
      <c r="AO7692" s="33" t="str">
        <f t="shared" si="738"/>
        <v>2meses_pendientes</v>
      </c>
      <c r="AP7692" s="33">
        <f t="shared" si="739"/>
        <v>87.56</v>
      </c>
      <c r="AQ7692" s="31">
        <f t="shared" si="740"/>
        <v>4</v>
      </c>
    </row>
    <row r="7693" spans="2:43" x14ac:dyDescent="0.3">
      <c r="B7693" s="37">
        <v>46176</v>
      </c>
      <c r="C7693" t="s">
        <v>35</v>
      </c>
      <c r="D7693" t="s">
        <v>53169</v>
      </c>
      <c r="E7693" t="s">
        <v>53170</v>
      </c>
      <c r="F7693" t="s">
        <v>53171</v>
      </c>
      <c r="G7693" t="s">
        <v>53172</v>
      </c>
      <c r="H7693" t="s">
        <v>53173</v>
      </c>
      <c r="M7693" t="s">
        <v>53174</v>
      </c>
      <c r="N7693" t="s">
        <v>38458</v>
      </c>
      <c r="O7693" t="s">
        <v>38202</v>
      </c>
      <c r="P7693" t="s">
        <v>10897</v>
      </c>
      <c r="Q7693" t="s">
        <v>53175</v>
      </c>
      <c r="R7693" s="26">
        <v>2</v>
      </c>
      <c r="S7693" s="23">
        <v>364153870000</v>
      </c>
      <c r="T7693" t="s">
        <v>37</v>
      </c>
      <c r="U7693" t="s">
        <v>10410</v>
      </c>
      <c r="V7693" s="39">
        <v>46177</v>
      </c>
      <c r="W7693" s="41">
        <v>25.3</v>
      </c>
      <c r="X7693" s="26" t="s">
        <v>41762</v>
      </c>
      <c r="AE7693" s="41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 s="30">
        <f t="shared" si="742"/>
        <v>0</v>
      </c>
      <c r="AL7693" s="45">
        <v>2</v>
      </c>
      <c r="AM7693" s="32">
        <f t="shared" si="741"/>
        <v>2</v>
      </c>
      <c r="AN7693" s="33" t="str">
        <f t="shared" si="743"/>
        <v>NPN</v>
      </c>
      <c r="AO7693" s="33" t="str">
        <f t="shared" si="738"/>
        <v>2meses_pendientes</v>
      </c>
      <c r="AP7693" s="33">
        <f t="shared" si="739"/>
        <v>50.6</v>
      </c>
      <c r="AQ7693" s="31">
        <f t="shared" si="740"/>
        <v>4</v>
      </c>
    </row>
    <row r="7694" spans="2:43" x14ac:dyDescent="0.3">
      <c r="B7694" s="37">
        <v>46193</v>
      </c>
      <c r="C7694" t="s">
        <v>35</v>
      </c>
      <c r="D7694" t="s">
        <v>53176</v>
      </c>
      <c r="E7694" t="s">
        <v>53177</v>
      </c>
      <c r="F7694" t="s">
        <v>53178</v>
      </c>
      <c r="G7694" t="s">
        <v>53179</v>
      </c>
      <c r="H7694" t="s">
        <v>53180</v>
      </c>
      <c r="I7694" t="s">
        <v>4559</v>
      </c>
      <c r="J7694" t="s">
        <v>11541</v>
      </c>
      <c r="K7694" t="s">
        <v>11542</v>
      </c>
      <c r="M7694" t="s">
        <v>53181</v>
      </c>
      <c r="N7694" t="s">
        <v>38458</v>
      </c>
      <c r="O7694" t="s">
        <v>38202</v>
      </c>
      <c r="P7694" t="s">
        <v>10897</v>
      </c>
      <c r="Q7694" t="s">
        <v>53182</v>
      </c>
      <c r="R7694" s="26">
        <v>2</v>
      </c>
      <c r="S7694" s="23">
        <v>362172180000</v>
      </c>
      <c r="T7694" t="s">
        <v>37</v>
      </c>
      <c r="U7694" t="s">
        <v>10410</v>
      </c>
      <c r="V7694" s="39">
        <v>46195</v>
      </c>
      <c r="W7694" s="41">
        <v>31</v>
      </c>
      <c r="X7694" s="26" t="s">
        <v>41762</v>
      </c>
      <c r="Y7694">
        <v>20</v>
      </c>
      <c r="AE7694" s="41">
        <v>20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 s="30">
        <f t="shared" si="742"/>
        <v>0</v>
      </c>
      <c r="AL7694" s="45">
        <v>2</v>
      </c>
      <c r="AM7694" s="32">
        <f t="shared" si="741"/>
        <v>2</v>
      </c>
      <c r="AN7694" s="33" t="str">
        <f t="shared" si="743"/>
        <v>NPN</v>
      </c>
      <c r="AO7694" s="33" t="str">
        <f t="shared" si="738"/>
        <v>2meses_pendientes</v>
      </c>
      <c r="AP7694" s="33">
        <f t="shared" si="739"/>
        <v>62</v>
      </c>
      <c r="AQ7694" s="31">
        <f t="shared" si="740"/>
        <v>22</v>
      </c>
    </row>
    <row r="7695" spans="2:43" x14ac:dyDescent="0.3">
      <c r="B7695" s="37">
        <v>46196</v>
      </c>
      <c r="C7695" t="s">
        <v>35</v>
      </c>
      <c r="D7695" t="s">
        <v>53183</v>
      </c>
      <c r="E7695" t="s">
        <v>53184</v>
      </c>
      <c r="F7695" t="s">
        <v>53185</v>
      </c>
      <c r="G7695" t="s">
        <v>53186</v>
      </c>
      <c r="H7695" t="s">
        <v>53187</v>
      </c>
      <c r="I7695" t="s">
        <v>4559</v>
      </c>
      <c r="J7695" t="s">
        <v>11541</v>
      </c>
      <c r="K7695" t="s">
        <v>11542</v>
      </c>
      <c r="L7695" t="s">
        <v>53185</v>
      </c>
      <c r="M7695" t="s">
        <v>53188</v>
      </c>
      <c r="N7695" t="s">
        <v>38458</v>
      </c>
      <c r="O7695" t="s">
        <v>38202</v>
      </c>
      <c r="P7695" t="s">
        <v>10897</v>
      </c>
      <c r="Q7695" t="s">
        <v>53189</v>
      </c>
      <c r="R7695" s="26">
        <v>1</v>
      </c>
      <c r="S7695" s="23">
        <v>341307070000</v>
      </c>
      <c r="T7695" t="s">
        <v>37</v>
      </c>
      <c r="U7695" t="s">
        <v>10410</v>
      </c>
      <c r="V7695" s="39">
        <v>46197</v>
      </c>
      <c r="W7695" s="41">
        <v>13</v>
      </c>
      <c r="X7695" s="26" t="s">
        <v>41762</v>
      </c>
      <c r="Y7695">
        <v>15.95</v>
      </c>
      <c r="AE7695" s="41">
        <v>15.95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 s="30">
        <f t="shared" si="742"/>
        <v>0</v>
      </c>
      <c r="AL7695" s="45">
        <v>2</v>
      </c>
      <c r="AM7695" s="32">
        <f t="shared" si="741"/>
        <v>2</v>
      </c>
      <c r="AN7695" s="33" t="str">
        <f t="shared" si="743"/>
        <v>NPN</v>
      </c>
      <c r="AO7695" s="33" t="str">
        <f t="shared" si="738"/>
        <v>2meses_pendientes</v>
      </c>
      <c r="AP7695" s="33">
        <f t="shared" si="739"/>
        <v>26</v>
      </c>
      <c r="AQ7695" s="31">
        <f t="shared" si="740"/>
        <v>24</v>
      </c>
    </row>
    <row r="7696" spans="2:43" x14ac:dyDescent="0.3">
      <c r="B7696" s="37">
        <v>46196</v>
      </c>
      <c r="C7696" t="s">
        <v>35</v>
      </c>
      <c r="D7696" t="s">
        <v>53190</v>
      </c>
      <c r="E7696" t="s">
        <v>53191</v>
      </c>
      <c r="F7696" t="s">
        <v>53192</v>
      </c>
      <c r="G7696" t="s">
        <v>53193</v>
      </c>
      <c r="H7696" t="s">
        <v>53194</v>
      </c>
      <c r="I7696" t="s">
        <v>4559</v>
      </c>
      <c r="J7696" t="s">
        <v>4560</v>
      </c>
      <c r="K7696" t="s">
        <v>10904</v>
      </c>
      <c r="L7696" t="s">
        <v>53192</v>
      </c>
      <c r="M7696" t="s">
        <v>53195</v>
      </c>
      <c r="N7696" t="s">
        <v>38458</v>
      </c>
      <c r="O7696" t="s">
        <v>38202</v>
      </c>
      <c r="P7696" t="s">
        <v>10897</v>
      </c>
      <c r="Q7696" t="s">
        <v>53196</v>
      </c>
      <c r="R7696" s="26">
        <v>2</v>
      </c>
      <c r="S7696" s="23">
        <v>363174710000</v>
      </c>
      <c r="T7696" t="s">
        <v>37</v>
      </c>
      <c r="U7696" t="s">
        <v>10410</v>
      </c>
      <c r="V7696" s="39">
        <v>46197</v>
      </c>
      <c r="W7696" s="41">
        <v>25.3</v>
      </c>
      <c r="X7696" s="26" t="s">
        <v>41762</v>
      </c>
      <c r="AE7696" s="41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 s="30">
        <f t="shared" si="742"/>
        <v>0</v>
      </c>
      <c r="AL7696" s="45">
        <v>2</v>
      </c>
      <c r="AM7696" s="32">
        <f t="shared" si="741"/>
        <v>2</v>
      </c>
      <c r="AN7696" s="33" t="str">
        <f t="shared" si="743"/>
        <v>NPN</v>
      </c>
      <c r="AO7696" s="33" t="str">
        <f t="shared" si="738"/>
        <v>2meses_pendientes</v>
      </c>
      <c r="AP7696" s="33">
        <f t="shared" si="739"/>
        <v>50.6</v>
      </c>
      <c r="AQ7696" s="31">
        <f t="shared" si="740"/>
        <v>24</v>
      </c>
    </row>
    <row r="7697" spans="2:43" x14ac:dyDescent="0.3">
      <c r="B7697" s="37">
        <v>46196</v>
      </c>
      <c r="C7697" t="s">
        <v>35</v>
      </c>
      <c r="D7697" t="s">
        <v>53197</v>
      </c>
      <c r="E7697" t="s">
        <v>53198</v>
      </c>
      <c r="F7697" t="s">
        <v>53199</v>
      </c>
      <c r="G7697" t="s">
        <v>53200</v>
      </c>
      <c r="H7697" t="s">
        <v>53201</v>
      </c>
      <c r="I7697" t="s">
        <v>4365</v>
      </c>
      <c r="J7697" t="s">
        <v>6116</v>
      </c>
      <c r="K7697" t="s">
        <v>21003</v>
      </c>
      <c r="L7697" t="s">
        <v>53199</v>
      </c>
      <c r="M7697" t="s">
        <v>53202</v>
      </c>
      <c r="N7697" t="s">
        <v>53203</v>
      </c>
      <c r="O7697" t="s">
        <v>8616</v>
      </c>
      <c r="P7697" t="s">
        <v>5633</v>
      </c>
      <c r="Q7697" t="s">
        <v>53204</v>
      </c>
      <c r="R7697" s="26">
        <v>3</v>
      </c>
      <c r="S7697" s="23">
        <v>369171480000</v>
      </c>
      <c r="T7697" t="s">
        <v>37</v>
      </c>
      <c r="U7697" t="s">
        <v>8619</v>
      </c>
      <c r="V7697" s="39">
        <v>46198</v>
      </c>
      <c r="W7697" s="41">
        <v>33</v>
      </c>
      <c r="X7697" s="26" t="s">
        <v>41762</v>
      </c>
      <c r="Y7697">
        <v>35</v>
      </c>
      <c r="AE7697" s="41">
        <v>35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 s="30">
        <f t="shared" si="742"/>
        <v>0</v>
      </c>
      <c r="AL7697" s="45">
        <v>2</v>
      </c>
      <c r="AM7697" s="32">
        <f t="shared" si="741"/>
        <v>2</v>
      </c>
      <c r="AN7697" s="33" t="str">
        <f t="shared" si="743"/>
        <v>NPN</v>
      </c>
      <c r="AO7697" s="33" t="str">
        <f t="shared" si="738"/>
        <v>2meses_pendientes</v>
      </c>
      <c r="AP7697" s="33">
        <f t="shared" si="739"/>
        <v>66</v>
      </c>
      <c r="AQ7697" s="31">
        <f t="shared" si="740"/>
        <v>25</v>
      </c>
    </row>
    <row r="7698" spans="2:43" x14ac:dyDescent="0.3">
      <c r="B7698" s="37">
        <v>46199</v>
      </c>
      <c r="C7698" t="s">
        <v>35</v>
      </c>
      <c r="D7698" t="s">
        <v>53205</v>
      </c>
      <c r="E7698" t="s">
        <v>53206</v>
      </c>
      <c r="F7698" t="s">
        <v>53207</v>
      </c>
      <c r="G7698" t="s">
        <v>53208</v>
      </c>
      <c r="H7698" t="s">
        <v>53209</v>
      </c>
      <c r="I7698" t="s">
        <v>38</v>
      </c>
      <c r="J7698" t="s">
        <v>42</v>
      </c>
      <c r="K7698" t="s">
        <v>60</v>
      </c>
      <c r="M7698" t="s">
        <v>53210</v>
      </c>
      <c r="N7698" t="s">
        <v>53203</v>
      </c>
      <c r="O7698" t="s">
        <v>8616</v>
      </c>
      <c r="P7698" t="s">
        <v>5633</v>
      </c>
      <c r="Q7698" t="s">
        <v>53211</v>
      </c>
      <c r="R7698" s="26">
        <v>3</v>
      </c>
      <c r="S7698" s="23">
        <v>187074890000</v>
      </c>
      <c r="T7698" t="s">
        <v>37</v>
      </c>
      <c r="U7698" t="s">
        <v>8619</v>
      </c>
      <c r="V7698" s="39">
        <v>46202</v>
      </c>
      <c r="W7698" s="41">
        <v>33</v>
      </c>
      <c r="X7698" s="26" t="s">
        <v>41762</v>
      </c>
      <c r="AE7698" s="41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 s="30">
        <f t="shared" si="742"/>
        <v>0</v>
      </c>
      <c r="AL7698" s="45">
        <v>2</v>
      </c>
      <c r="AM7698" s="32">
        <f t="shared" si="741"/>
        <v>2</v>
      </c>
      <c r="AN7698" s="33" t="str">
        <f t="shared" si="743"/>
        <v>NPN</v>
      </c>
      <c r="AO7698" s="33" t="str">
        <f t="shared" si="738"/>
        <v>2meses_pendientes</v>
      </c>
      <c r="AP7698" s="33">
        <f t="shared" si="739"/>
        <v>66</v>
      </c>
      <c r="AQ7698" s="31">
        <f t="shared" si="740"/>
        <v>29</v>
      </c>
    </row>
    <row r="7699" spans="2:43" x14ac:dyDescent="0.3">
      <c r="B7699" s="37">
        <v>46199</v>
      </c>
      <c r="C7699" t="s">
        <v>35</v>
      </c>
      <c r="D7699" t="s">
        <v>53212</v>
      </c>
      <c r="E7699" t="s">
        <v>53213</v>
      </c>
      <c r="F7699" t="s">
        <v>53214</v>
      </c>
      <c r="G7699" t="s">
        <v>53215</v>
      </c>
      <c r="H7699" t="s">
        <v>16188</v>
      </c>
      <c r="I7699" t="s">
        <v>38</v>
      </c>
      <c r="J7699" t="s">
        <v>3877</v>
      </c>
      <c r="K7699" t="s">
        <v>53216</v>
      </c>
      <c r="M7699" t="s">
        <v>53217</v>
      </c>
      <c r="N7699" t="s">
        <v>53203</v>
      </c>
      <c r="O7699" t="s">
        <v>8616</v>
      </c>
      <c r="P7699" t="s">
        <v>5633</v>
      </c>
      <c r="Q7699" t="s">
        <v>53218</v>
      </c>
      <c r="R7699" s="26">
        <v>3</v>
      </c>
      <c r="S7699" s="23">
        <v>324012120000</v>
      </c>
      <c r="T7699" t="s">
        <v>37</v>
      </c>
      <c r="U7699" t="s">
        <v>8619</v>
      </c>
      <c r="V7699" s="39">
        <v>46203</v>
      </c>
      <c r="W7699" s="41">
        <v>33</v>
      </c>
      <c r="X7699" s="26" t="s">
        <v>41762</v>
      </c>
      <c r="AE7699" s="41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 s="30">
        <f t="shared" si="742"/>
        <v>0</v>
      </c>
      <c r="AL7699" s="45">
        <v>2</v>
      </c>
      <c r="AM7699" s="32">
        <f t="shared" si="741"/>
        <v>2</v>
      </c>
      <c r="AN7699" s="33" t="str">
        <f t="shared" si="743"/>
        <v>NPN</v>
      </c>
      <c r="AO7699" s="33" t="str">
        <f t="shared" si="738"/>
        <v>2meses_pendientes</v>
      </c>
      <c r="AP7699" s="33">
        <f t="shared" si="739"/>
        <v>66</v>
      </c>
      <c r="AQ7699" s="31">
        <f t="shared" si="740"/>
        <v>30</v>
      </c>
    </row>
    <row r="7700" spans="2:43" x14ac:dyDescent="0.3">
      <c r="B7700" s="37">
        <v>46183</v>
      </c>
      <c r="C7700" t="s">
        <v>35</v>
      </c>
      <c r="D7700" t="s">
        <v>53219</v>
      </c>
      <c r="E7700" t="s">
        <v>53220</v>
      </c>
      <c r="F7700" t="s">
        <v>8610</v>
      </c>
      <c r="G7700" t="s">
        <v>8611</v>
      </c>
      <c r="H7700" t="s">
        <v>8612</v>
      </c>
      <c r="I7700" t="s">
        <v>38</v>
      </c>
      <c r="J7700" t="s">
        <v>3877</v>
      </c>
      <c r="K7700" t="s">
        <v>4585</v>
      </c>
      <c r="L7700" t="s">
        <v>8613</v>
      </c>
      <c r="M7700" t="s">
        <v>8614</v>
      </c>
      <c r="N7700" t="s">
        <v>53221</v>
      </c>
      <c r="O7700" t="s">
        <v>8616</v>
      </c>
      <c r="P7700" t="s">
        <v>5633</v>
      </c>
      <c r="Q7700" t="s">
        <v>53222</v>
      </c>
      <c r="R7700" s="26">
        <v>2</v>
      </c>
      <c r="S7700" s="23">
        <v>369160670000</v>
      </c>
      <c r="T7700" t="s">
        <v>37</v>
      </c>
      <c r="U7700" t="s">
        <v>8619</v>
      </c>
      <c r="V7700" s="39">
        <v>46185</v>
      </c>
      <c r="W7700" s="41">
        <v>30</v>
      </c>
      <c r="X7700" s="26" t="s">
        <v>41762</v>
      </c>
      <c r="Y7700">
        <v>30.44</v>
      </c>
      <c r="AE7700" s="41">
        <v>30.44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 s="30">
        <f t="shared" si="742"/>
        <v>0</v>
      </c>
      <c r="AL7700" s="45">
        <v>2</v>
      </c>
      <c r="AM7700" s="32">
        <f t="shared" si="741"/>
        <v>2</v>
      </c>
      <c r="AN7700" s="33" t="str">
        <f t="shared" si="743"/>
        <v>NPN</v>
      </c>
      <c r="AO7700" s="33" t="str">
        <f t="shared" si="738"/>
        <v>2meses_pendientes</v>
      </c>
      <c r="AP7700" s="33">
        <f t="shared" si="739"/>
        <v>60</v>
      </c>
      <c r="AQ7700" s="31">
        <f t="shared" si="740"/>
        <v>12</v>
      </c>
    </row>
    <row r="7701" spans="2:43" x14ac:dyDescent="0.3">
      <c r="B7701" s="37">
        <v>46184</v>
      </c>
      <c r="C7701" t="s">
        <v>35</v>
      </c>
      <c r="D7701" t="s">
        <v>53223</v>
      </c>
      <c r="E7701" t="s">
        <v>53224</v>
      </c>
      <c r="F7701" t="s">
        <v>8610</v>
      </c>
      <c r="G7701" t="s">
        <v>8611</v>
      </c>
      <c r="H7701" t="s">
        <v>8612</v>
      </c>
      <c r="I7701" t="s">
        <v>38</v>
      </c>
      <c r="J7701" t="s">
        <v>3877</v>
      </c>
      <c r="K7701" t="s">
        <v>8628</v>
      </c>
      <c r="L7701" t="s">
        <v>8613</v>
      </c>
      <c r="M7701" t="s">
        <v>8630</v>
      </c>
      <c r="N7701" t="s">
        <v>53221</v>
      </c>
      <c r="O7701" t="s">
        <v>8616</v>
      </c>
      <c r="P7701" t="s">
        <v>5633</v>
      </c>
      <c r="Q7701" t="s">
        <v>53225</v>
      </c>
      <c r="R7701" s="26">
        <v>2</v>
      </c>
      <c r="S7701" s="23">
        <v>329001710000</v>
      </c>
      <c r="T7701" t="s">
        <v>37</v>
      </c>
      <c r="U7701" t="s">
        <v>8619</v>
      </c>
      <c r="V7701" s="39">
        <v>46186</v>
      </c>
      <c r="W7701" s="41">
        <v>30</v>
      </c>
      <c r="X7701" s="26" t="s">
        <v>41762</v>
      </c>
      <c r="AE7701" s="4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 s="30">
        <f t="shared" si="742"/>
        <v>0</v>
      </c>
      <c r="AL7701" s="45">
        <v>2</v>
      </c>
      <c r="AM7701" s="32">
        <f t="shared" si="741"/>
        <v>2</v>
      </c>
      <c r="AN7701" s="33" t="str">
        <f t="shared" si="743"/>
        <v>NPN</v>
      </c>
      <c r="AO7701" s="33" t="str">
        <f t="shared" si="738"/>
        <v>2meses_pendientes</v>
      </c>
      <c r="AP7701" s="33">
        <f t="shared" si="739"/>
        <v>60</v>
      </c>
      <c r="AQ7701" s="31">
        <f t="shared" si="740"/>
        <v>13</v>
      </c>
    </row>
    <row r="7702" spans="2:43" x14ac:dyDescent="0.3">
      <c r="B7702" s="37">
        <v>46186</v>
      </c>
      <c r="C7702" t="s">
        <v>35</v>
      </c>
      <c r="D7702" t="s">
        <v>53226</v>
      </c>
      <c r="E7702" t="s">
        <v>53227</v>
      </c>
      <c r="F7702" t="s">
        <v>8610</v>
      </c>
      <c r="G7702" t="s">
        <v>8611</v>
      </c>
      <c r="H7702" t="s">
        <v>8612</v>
      </c>
      <c r="I7702" t="s">
        <v>38</v>
      </c>
      <c r="J7702" t="s">
        <v>42</v>
      </c>
      <c r="K7702" t="s">
        <v>60</v>
      </c>
      <c r="L7702" t="s">
        <v>8646</v>
      </c>
      <c r="M7702" t="s">
        <v>8614</v>
      </c>
      <c r="N7702" t="s">
        <v>53221</v>
      </c>
      <c r="O7702" t="s">
        <v>8616</v>
      </c>
      <c r="P7702" t="s">
        <v>5633</v>
      </c>
      <c r="Q7702" t="s">
        <v>53228</v>
      </c>
      <c r="R7702" s="26">
        <v>3</v>
      </c>
      <c r="S7702" s="23">
        <v>367156730000</v>
      </c>
      <c r="T7702" t="s">
        <v>37</v>
      </c>
      <c r="U7702" t="s">
        <v>8619</v>
      </c>
      <c r="V7702" s="39">
        <v>46181</v>
      </c>
      <c r="W7702" s="41">
        <v>33</v>
      </c>
      <c r="X7702" s="26" t="s">
        <v>41762</v>
      </c>
      <c r="Z7702">
        <v>34</v>
      </c>
      <c r="AE7702" s="41">
        <v>34</v>
      </c>
      <c r="AF7702">
        <v>1</v>
      </c>
      <c r="AG7702">
        <v>0</v>
      </c>
      <c r="AH7702">
        <v>0</v>
      </c>
      <c r="AI7702">
        <v>0</v>
      </c>
      <c r="AJ7702">
        <v>0</v>
      </c>
      <c r="AK7702" s="30">
        <f t="shared" si="742"/>
        <v>1</v>
      </c>
      <c r="AL7702" s="45">
        <v>2</v>
      </c>
      <c r="AM7702" s="32">
        <f t="shared" si="741"/>
        <v>1</v>
      </c>
      <c r="AN7702" s="33" t="str">
        <f t="shared" si="743"/>
        <v>MOROSO</v>
      </c>
      <c r="AO7702" s="33" t="str">
        <f t="shared" si="738"/>
        <v>1meses_pendientes</v>
      </c>
      <c r="AP7702" s="33">
        <f t="shared" si="739"/>
        <v>33</v>
      </c>
      <c r="AQ7702" s="31">
        <f t="shared" si="740"/>
        <v>8</v>
      </c>
    </row>
    <row r="7703" spans="2:43" x14ac:dyDescent="0.3">
      <c r="B7703" s="37">
        <v>46189</v>
      </c>
      <c r="C7703" t="s">
        <v>35</v>
      </c>
      <c r="D7703" t="s">
        <v>53229</v>
      </c>
      <c r="E7703" t="s">
        <v>53230</v>
      </c>
      <c r="F7703" t="s">
        <v>8610</v>
      </c>
      <c r="G7703" t="s">
        <v>53231</v>
      </c>
      <c r="H7703" t="s">
        <v>8612</v>
      </c>
      <c r="I7703" t="s">
        <v>38</v>
      </c>
      <c r="J7703" t="s">
        <v>3877</v>
      </c>
      <c r="K7703" t="s">
        <v>4585</v>
      </c>
      <c r="L7703" t="s">
        <v>8646</v>
      </c>
      <c r="M7703" t="s">
        <v>8630</v>
      </c>
      <c r="N7703" t="s">
        <v>53221</v>
      </c>
      <c r="O7703" t="s">
        <v>8616</v>
      </c>
      <c r="P7703" t="s">
        <v>5633</v>
      </c>
      <c r="Q7703" t="s">
        <v>53232</v>
      </c>
      <c r="R7703" s="26">
        <v>2</v>
      </c>
      <c r="S7703" s="23">
        <v>326085890000</v>
      </c>
      <c r="T7703" t="s">
        <v>37</v>
      </c>
      <c r="U7703" t="s">
        <v>8619</v>
      </c>
      <c r="V7703" s="39">
        <v>46190</v>
      </c>
      <c r="W7703" s="41">
        <v>30</v>
      </c>
      <c r="X7703" s="26" t="s">
        <v>41762</v>
      </c>
      <c r="Z7703">
        <v>30.44</v>
      </c>
      <c r="AE7703" s="41">
        <v>30.44</v>
      </c>
      <c r="AF7703">
        <v>1</v>
      </c>
      <c r="AG7703">
        <v>0</v>
      </c>
      <c r="AH7703">
        <v>0</v>
      </c>
      <c r="AI7703">
        <v>0</v>
      </c>
      <c r="AJ7703">
        <v>0</v>
      </c>
      <c r="AK7703" s="30">
        <f t="shared" si="742"/>
        <v>1</v>
      </c>
      <c r="AL7703" s="45">
        <v>2</v>
      </c>
      <c r="AM7703" s="32">
        <f t="shared" si="741"/>
        <v>1</v>
      </c>
      <c r="AN7703" s="33" t="str">
        <f t="shared" si="743"/>
        <v>MOROSO</v>
      </c>
      <c r="AO7703" s="33" t="str">
        <f t="shared" si="738"/>
        <v>1meses_pendientes</v>
      </c>
      <c r="AP7703" s="33">
        <f t="shared" si="739"/>
        <v>30</v>
      </c>
      <c r="AQ7703" s="31">
        <f t="shared" si="740"/>
        <v>17</v>
      </c>
    </row>
    <row r="7704" spans="2:43" x14ac:dyDescent="0.3">
      <c r="B7704" s="37">
        <v>46191</v>
      </c>
      <c r="C7704" t="s">
        <v>35</v>
      </c>
      <c r="D7704" t="s">
        <v>53233</v>
      </c>
      <c r="E7704" t="s">
        <v>53234</v>
      </c>
      <c r="F7704" t="s">
        <v>8610</v>
      </c>
      <c r="G7704" t="s">
        <v>53235</v>
      </c>
      <c r="H7704" t="s">
        <v>8612</v>
      </c>
      <c r="I7704" t="s">
        <v>38</v>
      </c>
      <c r="J7704" t="s">
        <v>3877</v>
      </c>
      <c r="K7704" t="s">
        <v>4585</v>
      </c>
      <c r="L7704" t="s">
        <v>8646</v>
      </c>
      <c r="M7704" t="s">
        <v>8614</v>
      </c>
      <c r="N7704" t="s">
        <v>53221</v>
      </c>
      <c r="O7704" t="s">
        <v>8616</v>
      </c>
      <c r="P7704" t="s">
        <v>5633</v>
      </c>
      <c r="Q7704" t="s">
        <v>53236</v>
      </c>
      <c r="R7704" s="26">
        <v>2</v>
      </c>
      <c r="S7704" s="23">
        <v>363169540000</v>
      </c>
      <c r="T7704" t="s">
        <v>37</v>
      </c>
      <c r="U7704" t="s">
        <v>8619</v>
      </c>
      <c r="V7704" s="39">
        <v>46192</v>
      </c>
      <c r="W7704" s="41">
        <v>30</v>
      </c>
      <c r="X7704" s="26" t="s">
        <v>41762</v>
      </c>
      <c r="Z7704">
        <v>30.44</v>
      </c>
      <c r="AE7704" s="41">
        <v>30.44</v>
      </c>
      <c r="AF7704">
        <v>1</v>
      </c>
      <c r="AG7704">
        <v>0</v>
      </c>
      <c r="AH7704">
        <v>0</v>
      </c>
      <c r="AI7704">
        <v>0</v>
      </c>
      <c r="AJ7704">
        <v>0</v>
      </c>
      <c r="AK7704" s="30">
        <f t="shared" si="742"/>
        <v>1</v>
      </c>
      <c r="AL7704" s="45">
        <v>2</v>
      </c>
      <c r="AM7704" s="32">
        <f t="shared" si="741"/>
        <v>1</v>
      </c>
      <c r="AN7704" s="33" t="str">
        <f t="shared" si="743"/>
        <v>MOROSO</v>
      </c>
      <c r="AO7704" s="33" t="str">
        <f t="shared" si="738"/>
        <v>1meses_pendientes</v>
      </c>
      <c r="AP7704" s="33">
        <f t="shared" si="739"/>
        <v>30</v>
      </c>
      <c r="AQ7704" s="31">
        <f t="shared" si="740"/>
        <v>19</v>
      </c>
    </row>
    <row r="7705" spans="2:43" x14ac:dyDescent="0.3">
      <c r="B7705" s="37">
        <v>46191</v>
      </c>
      <c r="C7705" t="s">
        <v>35</v>
      </c>
      <c r="D7705" t="s">
        <v>53237</v>
      </c>
      <c r="E7705" t="s">
        <v>53238</v>
      </c>
      <c r="F7705" t="s">
        <v>8610</v>
      </c>
      <c r="G7705" t="s">
        <v>53239</v>
      </c>
      <c r="H7705" t="s">
        <v>8612</v>
      </c>
      <c r="I7705" t="s">
        <v>38</v>
      </c>
      <c r="J7705" t="s">
        <v>3877</v>
      </c>
      <c r="K7705" t="s">
        <v>4585</v>
      </c>
      <c r="L7705" t="s">
        <v>8613</v>
      </c>
      <c r="M7705" t="s">
        <v>8614</v>
      </c>
      <c r="N7705" t="s">
        <v>53221</v>
      </c>
      <c r="O7705" t="s">
        <v>8616</v>
      </c>
      <c r="P7705" t="s">
        <v>5633</v>
      </c>
      <c r="Q7705" t="s">
        <v>53240</v>
      </c>
      <c r="R7705" s="26">
        <v>2</v>
      </c>
      <c r="S7705" s="23">
        <v>321093310000</v>
      </c>
      <c r="T7705" t="s">
        <v>37</v>
      </c>
      <c r="U7705" t="s">
        <v>8619</v>
      </c>
      <c r="V7705" s="39">
        <v>46192</v>
      </c>
      <c r="W7705" s="41">
        <v>30</v>
      </c>
      <c r="X7705" s="26" t="s">
        <v>41762</v>
      </c>
      <c r="AE7705" s="41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 s="30">
        <f t="shared" si="742"/>
        <v>0</v>
      </c>
      <c r="AL7705" s="45">
        <v>2</v>
      </c>
      <c r="AM7705" s="32">
        <f t="shared" si="741"/>
        <v>2</v>
      </c>
      <c r="AN7705" s="33" t="str">
        <f t="shared" si="743"/>
        <v>NPN</v>
      </c>
      <c r="AO7705" s="33" t="str">
        <f t="shared" si="738"/>
        <v>2meses_pendientes</v>
      </c>
      <c r="AP7705" s="33">
        <f t="shared" si="739"/>
        <v>60</v>
      </c>
      <c r="AQ7705" s="31">
        <f t="shared" si="740"/>
        <v>19</v>
      </c>
    </row>
    <row r="7706" spans="2:43" x14ac:dyDescent="0.3">
      <c r="B7706" s="37">
        <v>46200</v>
      </c>
      <c r="C7706" t="s">
        <v>35</v>
      </c>
      <c r="D7706" t="s">
        <v>53241</v>
      </c>
      <c r="E7706" t="s">
        <v>53242</v>
      </c>
      <c r="F7706" t="s">
        <v>8642</v>
      </c>
      <c r="G7706" t="s">
        <v>8660</v>
      </c>
      <c r="H7706" t="s">
        <v>8612</v>
      </c>
      <c r="I7706" t="s">
        <v>38</v>
      </c>
      <c r="J7706" t="s">
        <v>3877</v>
      </c>
      <c r="K7706" t="s">
        <v>4585</v>
      </c>
      <c r="L7706" t="s">
        <v>53243</v>
      </c>
      <c r="M7706" t="s">
        <v>8614</v>
      </c>
      <c r="N7706" t="s">
        <v>53221</v>
      </c>
      <c r="O7706" t="s">
        <v>8616</v>
      </c>
      <c r="P7706" t="s">
        <v>5633</v>
      </c>
      <c r="Q7706" t="s">
        <v>53244</v>
      </c>
      <c r="R7706" s="26">
        <v>2</v>
      </c>
      <c r="S7706" s="23">
        <v>303041150000</v>
      </c>
      <c r="T7706" t="s">
        <v>37</v>
      </c>
      <c r="U7706" t="s">
        <v>8619</v>
      </c>
      <c r="V7706" s="39">
        <v>46202</v>
      </c>
      <c r="W7706" s="41">
        <v>30</v>
      </c>
      <c r="X7706" s="26" t="s">
        <v>41762</v>
      </c>
      <c r="AE7706" s="41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 s="30">
        <f t="shared" si="742"/>
        <v>0</v>
      </c>
      <c r="AL7706" s="45">
        <v>2</v>
      </c>
      <c r="AM7706" s="32">
        <f t="shared" si="741"/>
        <v>2</v>
      </c>
      <c r="AN7706" s="33" t="str">
        <f t="shared" si="743"/>
        <v>NPN</v>
      </c>
      <c r="AO7706" s="33" t="str">
        <f t="shared" si="738"/>
        <v>2meses_pendientes</v>
      </c>
      <c r="AP7706" s="33">
        <f t="shared" si="739"/>
        <v>60</v>
      </c>
      <c r="AQ7706" s="31">
        <f t="shared" si="740"/>
        <v>29</v>
      </c>
    </row>
    <row r="7707" spans="2:43" x14ac:dyDescent="0.3">
      <c r="B7707" s="37">
        <v>46200</v>
      </c>
      <c r="C7707" t="s">
        <v>35</v>
      </c>
      <c r="D7707" t="s">
        <v>53245</v>
      </c>
      <c r="E7707" t="s">
        <v>53246</v>
      </c>
      <c r="F7707" t="s">
        <v>8642</v>
      </c>
      <c r="G7707" t="s">
        <v>8638</v>
      </c>
      <c r="H7707" t="s">
        <v>8612</v>
      </c>
      <c r="I7707" t="s">
        <v>38</v>
      </c>
      <c r="J7707" t="s">
        <v>3877</v>
      </c>
      <c r="K7707" t="s">
        <v>4585</v>
      </c>
      <c r="L7707" t="s">
        <v>8646</v>
      </c>
      <c r="M7707" t="s">
        <v>8614</v>
      </c>
      <c r="N7707" t="s">
        <v>53221</v>
      </c>
      <c r="O7707" t="s">
        <v>8616</v>
      </c>
      <c r="P7707" t="s">
        <v>5633</v>
      </c>
      <c r="Q7707" t="s">
        <v>53247</v>
      </c>
      <c r="R7707" s="26">
        <v>2</v>
      </c>
      <c r="S7707" s="23">
        <v>363178940000</v>
      </c>
      <c r="T7707" t="s">
        <v>37</v>
      </c>
      <c r="U7707" t="s">
        <v>8619</v>
      </c>
      <c r="V7707" s="39">
        <v>46202</v>
      </c>
      <c r="W7707" s="41">
        <v>30</v>
      </c>
      <c r="X7707" s="26" t="s">
        <v>41762</v>
      </c>
      <c r="AE7707" s="41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 s="30">
        <f t="shared" si="742"/>
        <v>0</v>
      </c>
      <c r="AL7707" s="45">
        <v>2</v>
      </c>
      <c r="AM7707" s="32">
        <f t="shared" si="741"/>
        <v>2</v>
      </c>
      <c r="AN7707" s="33" t="str">
        <f t="shared" si="743"/>
        <v>NPN</v>
      </c>
      <c r="AO7707" s="33" t="str">
        <f t="shared" si="738"/>
        <v>2meses_pendientes</v>
      </c>
      <c r="AP7707" s="33">
        <f t="shared" si="739"/>
        <v>60</v>
      </c>
      <c r="AQ7707" s="31">
        <f t="shared" si="740"/>
        <v>29</v>
      </c>
    </row>
    <row r="7708" spans="2:43" x14ac:dyDescent="0.3">
      <c r="B7708" s="37">
        <v>46175</v>
      </c>
      <c r="C7708" t="s">
        <v>35</v>
      </c>
      <c r="D7708" t="s">
        <v>53248</v>
      </c>
      <c r="E7708" t="s">
        <v>53249</v>
      </c>
      <c r="F7708" t="s">
        <v>53250</v>
      </c>
      <c r="G7708" t="s">
        <v>53251</v>
      </c>
      <c r="H7708" t="s">
        <v>53252</v>
      </c>
      <c r="I7708" t="s">
        <v>38</v>
      </c>
      <c r="J7708" t="s">
        <v>44</v>
      </c>
      <c r="K7708" t="s">
        <v>45</v>
      </c>
      <c r="M7708" t="s">
        <v>53253</v>
      </c>
      <c r="N7708" t="s">
        <v>34395</v>
      </c>
      <c r="O7708" t="s">
        <v>8616</v>
      </c>
      <c r="P7708" t="s">
        <v>5633</v>
      </c>
      <c r="Q7708" t="s">
        <v>53254</v>
      </c>
      <c r="R7708" s="26">
        <v>2</v>
      </c>
      <c r="S7708" s="23">
        <v>368152880000</v>
      </c>
      <c r="T7708" t="s">
        <v>37</v>
      </c>
      <c r="U7708" t="s">
        <v>8619</v>
      </c>
      <c r="V7708" s="39">
        <v>46175</v>
      </c>
      <c r="W7708" s="41">
        <v>30</v>
      </c>
      <c r="X7708" s="26" t="s">
        <v>41762</v>
      </c>
      <c r="Z7708">
        <v>30.44</v>
      </c>
      <c r="AE7708" s="41">
        <v>30.44</v>
      </c>
      <c r="AF7708">
        <v>1</v>
      </c>
      <c r="AG7708">
        <v>0</v>
      </c>
      <c r="AH7708">
        <v>0</v>
      </c>
      <c r="AI7708">
        <v>0</v>
      </c>
      <c r="AJ7708">
        <v>0</v>
      </c>
      <c r="AK7708" s="30">
        <f t="shared" si="742"/>
        <v>1</v>
      </c>
      <c r="AL7708" s="45">
        <v>2</v>
      </c>
      <c r="AM7708" s="32">
        <f t="shared" si="741"/>
        <v>1</v>
      </c>
      <c r="AN7708" s="33" t="str">
        <f t="shared" si="743"/>
        <v>MOROSO</v>
      </c>
      <c r="AO7708" s="33" t="str">
        <f t="shared" si="738"/>
        <v>1meses_pendientes</v>
      </c>
      <c r="AP7708" s="33">
        <f t="shared" si="739"/>
        <v>30</v>
      </c>
      <c r="AQ7708" s="31">
        <f t="shared" si="740"/>
        <v>2</v>
      </c>
    </row>
    <row r="7709" spans="2:43" x14ac:dyDescent="0.3">
      <c r="B7709" s="37">
        <v>46176</v>
      </c>
      <c r="C7709" t="s">
        <v>35</v>
      </c>
      <c r="D7709" t="s">
        <v>53255</v>
      </c>
      <c r="E7709" t="s">
        <v>53256</v>
      </c>
      <c r="F7709" t="s">
        <v>53257</v>
      </c>
      <c r="G7709" t="s">
        <v>53258</v>
      </c>
      <c r="H7709" t="s">
        <v>53259</v>
      </c>
      <c r="I7709" t="s">
        <v>38</v>
      </c>
      <c r="J7709" t="s">
        <v>44</v>
      </c>
      <c r="K7709" t="s">
        <v>55</v>
      </c>
      <c r="M7709" t="s">
        <v>53260</v>
      </c>
      <c r="N7709" t="s">
        <v>34395</v>
      </c>
      <c r="O7709" t="s">
        <v>8616</v>
      </c>
      <c r="P7709" t="s">
        <v>5633</v>
      </c>
      <c r="Q7709" t="s">
        <v>53261</v>
      </c>
      <c r="R7709" s="26">
        <v>2</v>
      </c>
      <c r="S7709" s="23">
        <v>363154400000</v>
      </c>
      <c r="T7709" t="s">
        <v>37</v>
      </c>
      <c r="U7709" t="s">
        <v>8619</v>
      </c>
      <c r="V7709" s="39">
        <v>46177</v>
      </c>
      <c r="W7709" s="41">
        <v>30</v>
      </c>
      <c r="X7709" s="26" t="s">
        <v>41762</v>
      </c>
      <c r="Y7709">
        <v>30.44</v>
      </c>
      <c r="AE7709" s="41">
        <v>30.44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 s="30">
        <f t="shared" si="742"/>
        <v>0</v>
      </c>
      <c r="AL7709" s="45">
        <v>2</v>
      </c>
      <c r="AM7709" s="32">
        <f t="shared" si="741"/>
        <v>2</v>
      </c>
      <c r="AN7709" s="33" t="str">
        <f t="shared" si="743"/>
        <v>NPN</v>
      </c>
      <c r="AO7709" s="33" t="str">
        <f t="shared" si="738"/>
        <v>2meses_pendientes</v>
      </c>
      <c r="AP7709" s="33">
        <f t="shared" si="739"/>
        <v>60</v>
      </c>
      <c r="AQ7709" s="31">
        <f t="shared" si="740"/>
        <v>4</v>
      </c>
    </row>
    <row r="7710" spans="2:43" x14ac:dyDescent="0.3">
      <c r="B7710" s="37">
        <v>46181</v>
      </c>
      <c r="C7710" t="s">
        <v>35</v>
      </c>
      <c r="D7710" t="s">
        <v>53262</v>
      </c>
      <c r="E7710" t="s">
        <v>53263</v>
      </c>
      <c r="F7710" t="s">
        <v>53264</v>
      </c>
      <c r="G7710" t="s">
        <v>53265</v>
      </c>
      <c r="H7710" t="s">
        <v>53266</v>
      </c>
      <c r="I7710" t="s">
        <v>38</v>
      </c>
      <c r="J7710" t="s">
        <v>42</v>
      </c>
      <c r="K7710" t="s">
        <v>54</v>
      </c>
      <c r="M7710" t="s">
        <v>21170</v>
      </c>
      <c r="N7710" t="s">
        <v>34395</v>
      </c>
      <c r="O7710" t="s">
        <v>8616</v>
      </c>
      <c r="P7710" t="s">
        <v>5633</v>
      </c>
      <c r="Q7710" t="s">
        <v>53267</v>
      </c>
      <c r="R7710" s="26">
        <v>3</v>
      </c>
      <c r="S7710" s="23">
        <v>361158560000</v>
      </c>
      <c r="T7710" t="s">
        <v>37</v>
      </c>
      <c r="U7710" t="s">
        <v>8619</v>
      </c>
      <c r="V7710" s="39">
        <v>46181</v>
      </c>
      <c r="W7710" s="41">
        <v>37</v>
      </c>
      <c r="X7710" s="26" t="s">
        <v>41762</v>
      </c>
      <c r="Y7710">
        <v>38.4</v>
      </c>
      <c r="AE7710" s="41">
        <v>38.4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 s="30">
        <f t="shared" si="742"/>
        <v>0</v>
      </c>
      <c r="AL7710" s="45">
        <v>2</v>
      </c>
      <c r="AM7710" s="32">
        <f t="shared" si="741"/>
        <v>2</v>
      </c>
      <c r="AN7710" s="33" t="str">
        <f t="shared" si="743"/>
        <v>NPN</v>
      </c>
      <c r="AO7710" s="33" t="str">
        <f t="shared" si="738"/>
        <v>2meses_pendientes</v>
      </c>
      <c r="AP7710" s="33">
        <f t="shared" si="739"/>
        <v>74</v>
      </c>
      <c r="AQ7710" s="31">
        <f t="shared" si="740"/>
        <v>8</v>
      </c>
    </row>
    <row r="7711" spans="2:43" x14ac:dyDescent="0.3">
      <c r="B7711" s="37">
        <v>46186</v>
      </c>
      <c r="C7711" t="s">
        <v>35</v>
      </c>
      <c r="D7711" t="s">
        <v>53268</v>
      </c>
      <c r="E7711" t="s">
        <v>53269</v>
      </c>
      <c r="F7711" t="s">
        <v>53270</v>
      </c>
      <c r="G7711" t="s">
        <v>53271</v>
      </c>
      <c r="H7711" t="s">
        <v>53272</v>
      </c>
      <c r="I7711" t="s">
        <v>38</v>
      </c>
      <c r="J7711" t="s">
        <v>44</v>
      </c>
      <c r="K7711" t="s">
        <v>45</v>
      </c>
      <c r="M7711" t="s">
        <v>53273</v>
      </c>
      <c r="N7711" t="s">
        <v>34395</v>
      </c>
      <c r="O7711" t="s">
        <v>8616</v>
      </c>
      <c r="P7711" t="s">
        <v>5633</v>
      </c>
      <c r="Q7711" t="s">
        <v>53274</v>
      </c>
      <c r="R7711" s="26">
        <v>2</v>
      </c>
      <c r="S7711" s="23">
        <v>176074760000</v>
      </c>
      <c r="T7711" t="s">
        <v>37</v>
      </c>
      <c r="U7711" t="s">
        <v>8619</v>
      </c>
      <c r="V7711" s="39">
        <v>46188</v>
      </c>
      <c r="W7711" s="41">
        <v>30</v>
      </c>
      <c r="X7711" s="26" t="s">
        <v>41762</v>
      </c>
      <c r="AE7711" s="4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 s="30">
        <f t="shared" si="742"/>
        <v>0</v>
      </c>
      <c r="AL7711" s="45">
        <v>2</v>
      </c>
      <c r="AM7711" s="32">
        <f t="shared" si="741"/>
        <v>2</v>
      </c>
      <c r="AN7711" s="33" t="str">
        <f t="shared" si="743"/>
        <v>NPN</v>
      </c>
      <c r="AO7711" s="33" t="str">
        <f t="shared" si="738"/>
        <v>2meses_pendientes</v>
      </c>
      <c r="AP7711" s="33">
        <f t="shared" si="739"/>
        <v>60</v>
      </c>
      <c r="AQ7711" s="31">
        <f t="shared" si="740"/>
        <v>15</v>
      </c>
    </row>
    <row r="7712" spans="2:43" x14ac:dyDescent="0.3">
      <c r="B7712" s="37">
        <v>46199</v>
      </c>
      <c r="C7712" t="s">
        <v>35</v>
      </c>
      <c r="D7712" t="s">
        <v>53275</v>
      </c>
      <c r="E7712" t="s">
        <v>53276</v>
      </c>
      <c r="F7712" t="s">
        <v>53277</v>
      </c>
      <c r="G7712" t="s">
        <v>53278</v>
      </c>
      <c r="H7712" t="s">
        <v>53279</v>
      </c>
      <c r="I7712" t="s">
        <v>38</v>
      </c>
      <c r="J7712" t="s">
        <v>42</v>
      </c>
      <c r="K7712" t="s">
        <v>46</v>
      </c>
      <c r="L7712" t="s">
        <v>53277</v>
      </c>
      <c r="M7712" t="s">
        <v>21170</v>
      </c>
      <c r="N7712" t="s">
        <v>34395</v>
      </c>
      <c r="O7712" t="s">
        <v>8616</v>
      </c>
      <c r="P7712" t="s">
        <v>5633</v>
      </c>
      <c r="Q7712" t="s">
        <v>53280</v>
      </c>
      <c r="R7712" s="26">
        <v>2</v>
      </c>
      <c r="S7712" s="23">
        <v>361179020000</v>
      </c>
      <c r="T7712" t="s">
        <v>37</v>
      </c>
      <c r="U7712" t="s">
        <v>8619</v>
      </c>
      <c r="V7712" s="39">
        <v>46203</v>
      </c>
      <c r="W7712" s="41">
        <v>30</v>
      </c>
      <c r="X7712" s="26" t="s">
        <v>41762</v>
      </c>
      <c r="AE7712" s="41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 s="30">
        <f t="shared" si="742"/>
        <v>0</v>
      </c>
      <c r="AL7712" s="45">
        <v>2</v>
      </c>
      <c r="AM7712" s="32">
        <f t="shared" si="741"/>
        <v>2</v>
      </c>
      <c r="AN7712" s="33" t="str">
        <f t="shared" si="743"/>
        <v>NPN</v>
      </c>
      <c r="AO7712" s="33" t="str">
        <f t="shared" si="738"/>
        <v>2meses_pendientes</v>
      </c>
      <c r="AP7712" s="33">
        <f t="shared" si="739"/>
        <v>60</v>
      </c>
      <c r="AQ7712" s="31">
        <f t="shared" si="740"/>
        <v>30</v>
      </c>
    </row>
    <row r="7713" spans="2:43" x14ac:dyDescent="0.3">
      <c r="B7713" s="37">
        <v>46200</v>
      </c>
      <c r="C7713" t="s">
        <v>35</v>
      </c>
      <c r="D7713" t="s">
        <v>53281</v>
      </c>
      <c r="E7713" t="s">
        <v>53282</v>
      </c>
      <c r="F7713" t="s">
        <v>53283</v>
      </c>
      <c r="G7713" t="s">
        <v>53284</v>
      </c>
      <c r="H7713" t="s">
        <v>53285</v>
      </c>
      <c r="I7713" t="s">
        <v>38</v>
      </c>
      <c r="J7713" t="s">
        <v>44</v>
      </c>
      <c r="K7713" t="s">
        <v>55</v>
      </c>
      <c r="M7713" t="s">
        <v>21170</v>
      </c>
      <c r="N7713" t="s">
        <v>34395</v>
      </c>
      <c r="O7713" t="s">
        <v>8616</v>
      </c>
      <c r="P7713" t="s">
        <v>5633</v>
      </c>
      <c r="Q7713" t="s">
        <v>53286</v>
      </c>
      <c r="R7713" s="26">
        <v>3</v>
      </c>
      <c r="S7713" s="23">
        <v>363066140000</v>
      </c>
      <c r="T7713" t="s">
        <v>37</v>
      </c>
      <c r="U7713" t="s">
        <v>8619</v>
      </c>
      <c r="V7713" s="39">
        <v>46195</v>
      </c>
      <c r="W7713" s="41">
        <v>32</v>
      </c>
      <c r="X7713" s="26" t="s">
        <v>41762</v>
      </c>
      <c r="Y7713">
        <v>30.44</v>
      </c>
      <c r="Z7713">
        <v>30.44</v>
      </c>
      <c r="AE7713" s="41">
        <v>60.88</v>
      </c>
      <c r="AF7713">
        <v>1</v>
      </c>
      <c r="AG7713">
        <v>0</v>
      </c>
      <c r="AH7713">
        <v>0</v>
      </c>
      <c r="AI7713">
        <v>0</v>
      </c>
      <c r="AJ7713">
        <v>0</v>
      </c>
      <c r="AK7713" s="30">
        <f t="shared" si="742"/>
        <v>1</v>
      </c>
      <c r="AL7713" s="45">
        <v>2</v>
      </c>
      <c r="AM7713" s="32">
        <f t="shared" si="741"/>
        <v>1</v>
      </c>
      <c r="AN7713" s="33" t="str">
        <f t="shared" si="743"/>
        <v>MOROSO</v>
      </c>
      <c r="AO7713" s="33" t="str">
        <f t="shared" si="738"/>
        <v>1meses_pendientes</v>
      </c>
      <c r="AP7713" s="33">
        <f t="shared" si="739"/>
        <v>32</v>
      </c>
      <c r="AQ7713" s="31">
        <f t="shared" si="740"/>
        <v>22</v>
      </c>
    </row>
    <row r="7714" spans="2:43" x14ac:dyDescent="0.3">
      <c r="B7714" s="37">
        <v>46201</v>
      </c>
      <c r="C7714" t="s">
        <v>35</v>
      </c>
      <c r="D7714" t="s">
        <v>53287</v>
      </c>
      <c r="E7714" t="s">
        <v>53288</v>
      </c>
      <c r="F7714" t="s">
        <v>53289</v>
      </c>
      <c r="G7714" t="s">
        <v>53290</v>
      </c>
      <c r="H7714" t="s">
        <v>53291</v>
      </c>
      <c r="I7714" t="s">
        <v>38</v>
      </c>
      <c r="J7714" t="s">
        <v>3877</v>
      </c>
      <c r="K7714" t="s">
        <v>4202</v>
      </c>
      <c r="M7714" t="s">
        <v>53292</v>
      </c>
      <c r="N7714" t="s">
        <v>34395</v>
      </c>
      <c r="O7714" t="s">
        <v>8616</v>
      </c>
      <c r="P7714" t="s">
        <v>5633</v>
      </c>
      <c r="Q7714" t="s">
        <v>53293</v>
      </c>
      <c r="R7714" s="26">
        <v>2</v>
      </c>
      <c r="S7714" s="23">
        <v>366180710000</v>
      </c>
      <c r="T7714" t="s">
        <v>37</v>
      </c>
      <c r="U7714" t="s">
        <v>8619</v>
      </c>
      <c r="V7714" s="39">
        <v>46202</v>
      </c>
      <c r="W7714" s="41">
        <v>30</v>
      </c>
      <c r="X7714" s="26" t="s">
        <v>41762</v>
      </c>
      <c r="AE7714" s="41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 s="30">
        <f t="shared" si="742"/>
        <v>0</v>
      </c>
      <c r="AL7714" s="45">
        <v>2</v>
      </c>
      <c r="AM7714" s="32">
        <f t="shared" si="741"/>
        <v>2</v>
      </c>
      <c r="AN7714" s="33" t="str">
        <f t="shared" si="743"/>
        <v>NPN</v>
      </c>
      <c r="AO7714" s="33" t="str">
        <f t="shared" si="738"/>
        <v>2meses_pendientes</v>
      </c>
      <c r="AP7714" s="33">
        <f t="shared" si="739"/>
        <v>60</v>
      </c>
      <c r="AQ7714" s="31">
        <f t="shared" si="740"/>
        <v>29</v>
      </c>
    </row>
    <row r="7715" spans="2:43" x14ac:dyDescent="0.3">
      <c r="B7715" s="37">
        <v>46176</v>
      </c>
      <c r="C7715" t="s">
        <v>35</v>
      </c>
      <c r="D7715" t="s">
        <v>53294</v>
      </c>
      <c r="E7715" t="s">
        <v>53295</v>
      </c>
      <c r="F7715" t="s">
        <v>8610</v>
      </c>
      <c r="G7715" t="s">
        <v>8611</v>
      </c>
      <c r="H7715" t="s">
        <v>8612</v>
      </c>
      <c r="I7715" t="s">
        <v>38</v>
      </c>
      <c r="J7715" t="s">
        <v>42</v>
      </c>
      <c r="K7715" t="s">
        <v>65</v>
      </c>
      <c r="L7715" t="s">
        <v>8613</v>
      </c>
      <c r="M7715" t="s">
        <v>8614</v>
      </c>
      <c r="N7715" t="s">
        <v>8797</v>
      </c>
      <c r="O7715" t="s">
        <v>8616</v>
      </c>
      <c r="P7715" t="s">
        <v>5633</v>
      </c>
      <c r="Q7715" t="s">
        <v>53296</v>
      </c>
      <c r="R7715" s="26">
        <v>3</v>
      </c>
      <c r="S7715" s="23">
        <v>296005550000</v>
      </c>
      <c r="T7715" t="s">
        <v>37</v>
      </c>
      <c r="U7715" t="s">
        <v>8619</v>
      </c>
      <c r="V7715" s="39">
        <v>46181</v>
      </c>
      <c r="W7715" s="41">
        <v>33</v>
      </c>
      <c r="X7715" s="26" t="s">
        <v>41762</v>
      </c>
      <c r="Y7715">
        <v>34.94</v>
      </c>
      <c r="Z7715">
        <v>37</v>
      </c>
      <c r="AE7715" s="41">
        <v>71.94</v>
      </c>
      <c r="AF7715">
        <v>1</v>
      </c>
      <c r="AG7715">
        <v>0</v>
      </c>
      <c r="AH7715">
        <v>0</v>
      </c>
      <c r="AI7715">
        <v>0</v>
      </c>
      <c r="AJ7715">
        <v>0</v>
      </c>
      <c r="AK7715" s="30">
        <f t="shared" si="742"/>
        <v>1</v>
      </c>
      <c r="AL7715" s="45">
        <v>2</v>
      </c>
      <c r="AM7715" s="32">
        <f t="shared" si="741"/>
        <v>1</v>
      </c>
      <c r="AN7715" s="33" t="str">
        <f t="shared" si="743"/>
        <v>MOROSO</v>
      </c>
      <c r="AO7715" s="33" t="str">
        <f t="shared" si="738"/>
        <v>1meses_pendientes</v>
      </c>
      <c r="AP7715" s="33">
        <f t="shared" si="739"/>
        <v>33</v>
      </c>
      <c r="AQ7715" s="31">
        <f t="shared" si="740"/>
        <v>8</v>
      </c>
    </row>
    <row r="7716" spans="2:43" x14ac:dyDescent="0.3">
      <c r="B7716" s="37">
        <v>46176</v>
      </c>
      <c r="C7716" t="s">
        <v>35</v>
      </c>
      <c r="D7716" t="s">
        <v>53297</v>
      </c>
      <c r="E7716" t="s">
        <v>53298</v>
      </c>
      <c r="F7716" t="s">
        <v>8610</v>
      </c>
      <c r="G7716" t="s">
        <v>8611</v>
      </c>
      <c r="H7716" t="s">
        <v>8612</v>
      </c>
      <c r="I7716" t="s">
        <v>38</v>
      </c>
      <c r="J7716" t="s">
        <v>42</v>
      </c>
      <c r="K7716" t="s">
        <v>60</v>
      </c>
      <c r="L7716" t="s">
        <v>8646</v>
      </c>
      <c r="M7716" t="s">
        <v>8614</v>
      </c>
      <c r="N7716" t="s">
        <v>8797</v>
      </c>
      <c r="O7716" t="s">
        <v>8616</v>
      </c>
      <c r="P7716" t="s">
        <v>5633</v>
      </c>
      <c r="Q7716" t="s">
        <v>53299</v>
      </c>
      <c r="R7716" s="26">
        <v>3</v>
      </c>
      <c r="S7716" s="23">
        <v>254044800000</v>
      </c>
      <c r="T7716" t="s">
        <v>37</v>
      </c>
      <c r="U7716" t="s">
        <v>8619</v>
      </c>
      <c r="V7716" s="39">
        <v>46176</v>
      </c>
      <c r="W7716" s="41">
        <v>33</v>
      </c>
      <c r="X7716" s="26" t="s">
        <v>41762</v>
      </c>
      <c r="Y7716">
        <v>34.909999999999997</v>
      </c>
      <c r="AE7716" s="41">
        <v>34.909999999999997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 s="30">
        <f t="shared" si="742"/>
        <v>0</v>
      </c>
      <c r="AL7716" s="45">
        <v>2</v>
      </c>
      <c r="AM7716" s="32">
        <f t="shared" si="741"/>
        <v>2</v>
      </c>
      <c r="AN7716" s="33" t="str">
        <f t="shared" si="743"/>
        <v>NPN</v>
      </c>
      <c r="AO7716" s="33" t="str">
        <f t="shared" si="738"/>
        <v>2meses_pendientes</v>
      </c>
      <c r="AP7716" s="33">
        <f t="shared" si="739"/>
        <v>66</v>
      </c>
      <c r="AQ7716" s="31">
        <f t="shared" si="740"/>
        <v>3</v>
      </c>
    </row>
    <row r="7717" spans="2:43" x14ac:dyDescent="0.3">
      <c r="B7717" s="37">
        <v>46177</v>
      </c>
      <c r="C7717" t="s">
        <v>35</v>
      </c>
      <c r="D7717" t="s">
        <v>53300</v>
      </c>
      <c r="E7717" t="s">
        <v>53301</v>
      </c>
      <c r="F7717" t="s">
        <v>8610</v>
      </c>
      <c r="G7717" t="s">
        <v>8611</v>
      </c>
      <c r="H7717" t="s">
        <v>8612</v>
      </c>
      <c r="I7717" t="s">
        <v>38</v>
      </c>
      <c r="J7717" t="s">
        <v>3877</v>
      </c>
      <c r="K7717" t="s">
        <v>4585</v>
      </c>
      <c r="L7717" t="s">
        <v>8613</v>
      </c>
      <c r="M7717" t="s">
        <v>8614</v>
      </c>
      <c r="N7717" t="s">
        <v>8797</v>
      </c>
      <c r="O7717" t="s">
        <v>8616</v>
      </c>
      <c r="P7717" t="s">
        <v>5633</v>
      </c>
      <c r="Q7717" t="s">
        <v>53302</v>
      </c>
      <c r="R7717" s="26">
        <v>3</v>
      </c>
      <c r="S7717" s="23">
        <v>362155230000</v>
      </c>
      <c r="T7717" t="s">
        <v>37</v>
      </c>
      <c r="U7717" t="s">
        <v>8619</v>
      </c>
      <c r="V7717" s="39">
        <v>46178</v>
      </c>
      <c r="W7717" s="41">
        <v>33</v>
      </c>
      <c r="X7717" s="26" t="s">
        <v>41762</v>
      </c>
      <c r="Y7717">
        <v>34.909999999999997</v>
      </c>
      <c r="AE7717" s="41">
        <v>34.909999999999997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 s="30">
        <f t="shared" si="742"/>
        <v>0</v>
      </c>
      <c r="AL7717" s="45">
        <v>2</v>
      </c>
      <c r="AM7717" s="32">
        <f t="shared" si="741"/>
        <v>2</v>
      </c>
      <c r="AN7717" s="33" t="str">
        <f t="shared" si="743"/>
        <v>NPN</v>
      </c>
      <c r="AO7717" s="33" t="str">
        <f t="shared" si="738"/>
        <v>2meses_pendientes</v>
      </c>
      <c r="AP7717" s="33">
        <f t="shared" si="739"/>
        <v>66</v>
      </c>
      <c r="AQ7717" s="31">
        <f t="shared" si="740"/>
        <v>5</v>
      </c>
    </row>
    <row r="7718" spans="2:43" x14ac:dyDescent="0.3">
      <c r="B7718" s="37">
        <v>46181</v>
      </c>
      <c r="C7718" t="s">
        <v>35</v>
      </c>
      <c r="D7718" t="s">
        <v>53303</v>
      </c>
      <c r="E7718" t="s">
        <v>53304</v>
      </c>
      <c r="F7718" t="s">
        <v>8610</v>
      </c>
      <c r="G7718" t="s">
        <v>8611</v>
      </c>
      <c r="H7718" t="s">
        <v>8612</v>
      </c>
      <c r="I7718" t="s">
        <v>38</v>
      </c>
      <c r="J7718" t="s">
        <v>3877</v>
      </c>
      <c r="K7718" t="s">
        <v>4585</v>
      </c>
      <c r="L7718" t="s">
        <v>8646</v>
      </c>
      <c r="M7718" t="s">
        <v>8614</v>
      </c>
      <c r="N7718" t="s">
        <v>8797</v>
      </c>
      <c r="O7718" t="s">
        <v>8616</v>
      </c>
      <c r="P7718" t="s">
        <v>5633</v>
      </c>
      <c r="Q7718" t="s">
        <v>53305</v>
      </c>
      <c r="R7718" s="26">
        <v>3</v>
      </c>
      <c r="S7718" s="23">
        <v>329106280000</v>
      </c>
      <c r="T7718" t="s">
        <v>37</v>
      </c>
      <c r="U7718" t="s">
        <v>8619</v>
      </c>
      <c r="V7718" s="39">
        <v>46184</v>
      </c>
      <c r="W7718" s="41">
        <v>33</v>
      </c>
      <c r="X7718" s="26" t="s">
        <v>41762</v>
      </c>
      <c r="AE7718" s="41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 s="30">
        <f t="shared" si="742"/>
        <v>0</v>
      </c>
      <c r="AL7718" s="45">
        <v>2</v>
      </c>
      <c r="AM7718" s="32">
        <f t="shared" si="741"/>
        <v>2</v>
      </c>
      <c r="AN7718" s="33" t="str">
        <f t="shared" si="743"/>
        <v>NPN</v>
      </c>
      <c r="AO7718" s="33" t="str">
        <f t="shared" si="738"/>
        <v>2meses_pendientes</v>
      </c>
      <c r="AP7718" s="33">
        <f t="shared" si="739"/>
        <v>66</v>
      </c>
      <c r="AQ7718" s="31">
        <f t="shared" si="740"/>
        <v>11</v>
      </c>
    </row>
    <row r="7719" spans="2:43" x14ac:dyDescent="0.3">
      <c r="B7719" s="37">
        <v>46181</v>
      </c>
      <c r="C7719" t="s">
        <v>35</v>
      </c>
      <c r="D7719" t="s">
        <v>53306</v>
      </c>
      <c r="E7719" t="s">
        <v>53307</v>
      </c>
      <c r="F7719" t="s">
        <v>8610</v>
      </c>
      <c r="G7719" t="s">
        <v>8611</v>
      </c>
      <c r="H7719" t="s">
        <v>8612</v>
      </c>
      <c r="I7719" t="s">
        <v>38</v>
      </c>
      <c r="J7719" t="s">
        <v>3877</v>
      </c>
      <c r="K7719" t="s">
        <v>8628</v>
      </c>
      <c r="L7719" t="s">
        <v>8613</v>
      </c>
      <c r="M7719" t="s">
        <v>8614</v>
      </c>
      <c r="N7719" t="s">
        <v>8797</v>
      </c>
      <c r="O7719" t="s">
        <v>8616</v>
      </c>
      <c r="P7719" t="s">
        <v>5633</v>
      </c>
      <c r="Q7719" t="s">
        <v>53308</v>
      </c>
      <c r="R7719" s="26">
        <v>3</v>
      </c>
      <c r="S7719" s="23">
        <v>365158920000</v>
      </c>
      <c r="T7719" t="s">
        <v>37</v>
      </c>
      <c r="U7719" t="s">
        <v>8619</v>
      </c>
      <c r="V7719" s="39">
        <v>46182</v>
      </c>
      <c r="W7719" s="41">
        <v>33</v>
      </c>
      <c r="X7719" s="26" t="s">
        <v>41762</v>
      </c>
      <c r="Z7719">
        <v>34.909999999999997</v>
      </c>
      <c r="AE7719" s="41">
        <v>34.909999999999997</v>
      </c>
      <c r="AF7719">
        <v>1</v>
      </c>
      <c r="AG7719">
        <v>0</v>
      </c>
      <c r="AH7719">
        <v>0</v>
      </c>
      <c r="AI7719">
        <v>0</v>
      </c>
      <c r="AJ7719">
        <v>0</v>
      </c>
      <c r="AK7719" s="30">
        <f t="shared" si="742"/>
        <v>1</v>
      </c>
      <c r="AL7719" s="45">
        <v>2</v>
      </c>
      <c r="AM7719" s="32">
        <f t="shared" si="741"/>
        <v>1</v>
      </c>
      <c r="AN7719" s="33" t="str">
        <f t="shared" si="743"/>
        <v>MOROSO</v>
      </c>
      <c r="AO7719" s="33" t="str">
        <f t="shared" si="738"/>
        <v>1meses_pendientes</v>
      </c>
      <c r="AP7719" s="33">
        <f t="shared" si="739"/>
        <v>33</v>
      </c>
      <c r="AQ7719" s="31">
        <f t="shared" si="740"/>
        <v>9</v>
      </c>
    </row>
    <row r="7720" spans="2:43" x14ac:dyDescent="0.3">
      <c r="B7720" s="37">
        <v>46183</v>
      </c>
      <c r="C7720" t="s">
        <v>35</v>
      </c>
      <c r="D7720" t="s">
        <v>53309</v>
      </c>
      <c r="E7720" t="s">
        <v>53310</v>
      </c>
      <c r="F7720" t="s">
        <v>8610</v>
      </c>
      <c r="G7720" t="s">
        <v>8611</v>
      </c>
      <c r="H7720" t="s">
        <v>8612</v>
      </c>
      <c r="I7720" t="s">
        <v>38</v>
      </c>
      <c r="J7720" t="s">
        <v>3877</v>
      </c>
      <c r="K7720" t="s">
        <v>4585</v>
      </c>
      <c r="L7720" t="s">
        <v>8613</v>
      </c>
      <c r="M7720" t="s">
        <v>8614</v>
      </c>
      <c r="N7720" t="s">
        <v>8797</v>
      </c>
      <c r="O7720" t="s">
        <v>8616</v>
      </c>
      <c r="P7720" t="s">
        <v>5633</v>
      </c>
      <c r="Q7720" t="s">
        <v>53311</v>
      </c>
      <c r="R7720" s="26">
        <v>3</v>
      </c>
      <c r="S7720" s="23">
        <v>362161090000</v>
      </c>
      <c r="T7720" t="s">
        <v>37</v>
      </c>
      <c r="U7720" t="s">
        <v>8619</v>
      </c>
      <c r="V7720" s="39">
        <v>46188</v>
      </c>
      <c r="W7720" s="41">
        <v>33</v>
      </c>
      <c r="X7720" s="26" t="s">
        <v>41762</v>
      </c>
      <c r="Y7720">
        <v>34.909999999999997</v>
      </c>
      <c r="AE7720" s="41">
        <v>34.909999999999997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 s="30">
        <f t="shared" si="742"/>
        <v>0</v>
      </c>
      <c r="AL7720" s="45">
        <v>2</v>
      </c>
      <c r="AM7720" s="32">
        <f t="shared" si="741"/>
        <v>2</v>
      </c>
      <c r="AN7720" s="33" t="str">
        <f t="shared" si="743"/>
        <v>NPN</v>
      </c>
      <c r="AO7720" s="33" t="str">
        <f t="shared" si="738"/>
        <v>2meses_pendientes</v>
      </c>
      <c r="AP7720" s="33">
        <f t="shared" si="739"/>
        <v>66</v>
      </c>
      <c r="AQ7720" s="31">
        <f t="shared" si="740"/>
        <v>15</v>
      </c>
    </row>
    <row r="7721" spans="2:43" x14ac:dyDescent="0.3">
      <c r="B7721" s="37">
        <v>46183</v>
      </c>
      <c r="C7721" t="s">
        <v>35</v>
      </c>
      <c r="D7721" t="s">
        <v>53312</v>
      </c>
      <c r="E7721" t="s">
        <v>53313</v>
      </c>
      <c r="F7721" t="s">
        <v>8610</v>
      </c>
      <c r="G7721" t="s">
        <v>8611</v>
      </c>
      <c r="H7721" t="s">
        <v>8612</v>
      </c>
      <c r="I7721" t="s">
        <v>38</v>
      </c>
      <c r="J7721" t="s">
        <v>3877</v>
      </c>
      <c r="K7721" t="s">
        <v>4585</v>
      </c>
      <c r="L7721" t="s">
        <v>8646</v>
      </c>
      <c r="M7721" t="s">
        <v>8614</v>
      </c>
      <c r="N7721" t="s">
        <v>8797</v>
      </c>
      <c r="O7721" t="s">
        <v>8616</v>
      </c>
      <c r="P7721" t="s">
        <v>5633</v>
      </c>
      <c r="Q7721" t="s">
        <v>53314</v>
      </c>
      <c r="R7721" s="26">
        <v>2</v>
      </c>
      <c r="S7721" s="23">
        <v>311081590000</v>
      </c>
      <c r="T7721" t="s">
        <v>37</v>
      </c>
      <c r="U7721" t="s">
        <v>8619</v>
      </c>
      <c r="V7721" s="39">
        <v>46183</v>
      </c>
      <c r="W7721" s="41">
        <v>30</v>
      </c>
      <c r="X7721" s="26" t="s">
        <v>41762</v>
      </c>
      <c r="Z7721">
        <v>30.44</v>
      </c>
      <c r="AE7721" s="41">
        <v>30.44</v>
      </c>
      <c r="AF7721">
        <v>1</v>
      </c>
      <c r="AG7721">
        <v>0</v>
      </c>
      <c r="AH7721">
        <v>0</v>
      </c>
      <c r="AI7721">
        <v>0</v>
      </c>
      <c r="AJ7721">
        <v>0</v>
      </c>
      <c r="AK7721" s="30">
        <f t="shared" si="742"/>
        <v>1</v>
      </c>
      <c r="AL7721" s="45">
        <v>2</v>
      </c>
      <c r="AM7721" s="32">
        <f t="shared" si="741"/>
        <v>1</v>
      </c>
      <c r="AN7721" s="33" t="str">
        <f t="shared" si="743"/>
        <v>MOROSO</v>
      </c>
      <c r="AO7721" s="33" t="str">
        <f t="shared" si="738"/>
        <v>1meses_pendientes</v>
      </c>
      <c r="AP7721" s="33">
        <f t="shared" si="739"/>
        <v>30</v>
      </c>
      <c r="AQ7721" s="31">
        <f t="shared" si="740"/>
        <v>10</v>
      </c>
    </row>
    <row r="7722" spans="2:43" x14ac:dyDescent="0.3">
      <c r="B7722" s="37">
        <v>46184</v>
      </c>
      <c r="C7722" t="s">
        <v>35</v>
      </c>
      <c r="D7722" t="s">
        <v>53315</v>
      </c>
      <c r="E7722" t="s">
        <v>53316</v>
      </c>
      <c r="F7722" t="s">
        <v>8610</v>
      </c>
      <c r="G7722" t="s">
        <v>53317</v>
      </c>
      <c r="H7722" t="s">
        <v>8612</v>
      </c>
      <c r="I7722" t="s">
        <v>38</v>
      </c>
      <c r="J7722" t="s">
        <v>3877</v>
      </c>
      <c r="K7722" t="s">
        <v>8628</v>
      </c>
      <c r="L7722" t="s">
        <v>8613</v>
      </c>
      <c r="M7722" t="s">
        <v>8614</v>
      </c>
      <c r="N7722" t="s">
        <v>8797</v>
      </c>
      <c r="O7722" t="s">
        <v>8616</v>
      </c>
      <c r="P7722" t="s">
        <v>5633</v>
      </c>
      <c r="Q7722" t="s">
        <v>53318</v>
      </c>
      <c r="R7722" s="26">
        <v>2</v>
      </c>
      <c r="S7722" s="23">
        <v>365162890000</v>
      </c>
      <c r="T7722" t="s">
        <v>37</v>
      </c>
      <c r="U7722" t="s">
        <v>8619</v>
      </c>
      <c r="V7722" s="39">
        <v>46184</v>
      </c>
      <c r="W7722" s="41">
        <v>30</v>
      </c>
      <c r="X7722" s="26" t="s">
        <v>41762</v>
      </c>
      <c r="AE7722" s="41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 s="30">
        <f t="shared" si="742"/>
        <v>0</v>
      </c>
      <c r="AL7722" s="45">
        <v>2</v>
      </c>
      <c r="AM7722" s="32">
        <f t="shared" si="741"/>
        <v>2</v>
      </c>
      <c r="AN7722" s="33" t="str">
        <f t="shared" si="743"/>
        <v>NPN</v>
      </c>
      <c r="AO7722" s="33" t="str">
        <f t="shared" si="738"/>
        <v>2meses_pendientes</v>
      </c>
      <c r="AP7722" s="33">
        <f t="shared" si="739"/>
        <v>60</v>
      </c>
      <c r="AQ7722" s="31">
        <f t="shared" si="740"/>
        <v>11</v>
      </c>
    </row>
    <row r="7723" spans="2:43" x14ac:dyDescent="0.3">
      <c r="B7723" s="37">
        <v>46186</v>
      </c>
      <c r="C7723" t="s">
        <v>35</v>
      </c>
      <c r="D7723" t="s">
        <v>53319</v>
      </c>
      <c r="E7723" t="s">
        <v>53320</v>
      </c>
      <c r="F7723" t="s">
        <v>8610</v>
      </c>
      <c r="G7723" t="s">
        <v>8622</v>
      </c>
      <c r="H7723" t="s">
        <v>8612</v>
      </c>
      <c r="I7723" t="s">
        <v>38</v>
      </c>
      <c r="J7723" t="s">
        <v>3877</v>
      </c>
      <c r="K7723" t="s">
        <v>4585</v>
      </c>
      <c r="L7723" t="s">
        <v>8613</v>
      </c>
      <c r="M7723" t="s">
        <v>8614</v>
      </c>
      <c r="N7723" t="s">
        <v>8797</v>
      </c>
      <c r="O7723" t="s">
        <v>8616</v>
      </c>
      <c r="P7723" t="s">
        <v>5633</v>
      </c>
      <c r="Q7723" t="s">
        <v>53321</v>
      </c>
      <c r="R7723" s="26">
        <v>3</v>
      </c>
      <c r="S7723" s="23">
        <v>362154440000</v>
      </c>
      <c r="T7723" t="s">
        <v>37</v>
      </c>
      <c r="U7723" t="s">
        <v>8619</v>
      </c>
      <c r="V7723" s="39">
        <v>46181</v>
      </c>
      <c r="W7723" s="41">
        <v>35</v>
      </c>
      <c r="X7723" s="26" t="s">
        <v>41762</v>
      </c>
      <c r="Y7723">
        <v>37.049999999999997</v>
      </c>
      <c r="AE7723" s="41">
        <v>37.049999999999997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 s="30">
        <f t="shared" si="742"/>
        <v>0</v>
      </c>
      <c r="AL7723" s="45">
        <v>2</v>
      </c>
      <c r="AM7723" s="32">
        <f t="shared" si="741"/>
        <v>2</v>
      </c>
      <c r="AN7723" s="33" t="str">
        <f t="shared" si="743"/>
        <v>NPN</v>
      </c>
      <c r="AO7723" s="33" t="str">
        <f t="shared" si="738"/>
        <v>2meses_pendientes</v>
      </c>
      <c r="AP7723" s="33">
        <f t="shared" si="739"/>
        <v>70</v>
      </c>
      <c r="AQ7723" s="31">
        <f t="shared" si="740"/>
        <v>8</v>
      </c>
    </row>
    <row r="7724" spans="2:43" x14ac:dyDescent="0.3">
      <c r="B7724" s="37">
        <v>46188</v>
      </c>
      <c r="C7724" t="s">
        <v>35</v>
      </c>
      <c r="D7724" t="s">
        <v>53322</v>
      </c>
      <c r="E7724" t="s">
        <v>53323</v>
      </c>
      <c r="F7724" t="s">
        <v>8642</v>
      </c>
      <c r="G7724" t="s">
        <v>53324</v>
      </c>
      <c r="H7724" t="s">
        <v>8612</v>
      </c>
      <c r="I7724" t="s">
        <v>38</v>
      </c>
      <c r="J7724" t="s">
        <v>2538</v>
      </c>
      <c r="K7724" t="s">
        <v>3717</v>
      </c>
      <c r="L7724" t="s">
        <v>8613</v>
      </c>
      <c r="M7724" t="s">
        <v>8614</v>
      </c>
      <c r="N7724" t="s">
        <v>8797</v>
      </c>
      <c r="O7724" t="s">
        <v>8616</v>
      </c>
      <c r="P7724" t="s">
        <v>5633</v>
      </c>
      <c r="Q7724" t="s">
        <v>53325</v>
      </c>
      <c r="R7724" s="26">
        <v>2</v>
      </c>
      <c r="S7724" s="23">
        <v>361167340000</v>
      </c>
      <c r="T7724" t="s">
        <v>37</v>
      </c>
      <c r="U7724" t="s">
        <v>8619</v>
      </c>
      <c r="V7724" s="39">
        <v>46191</v>
      </c>
      <c r="W7724" s="41">
        <v>30</v>
      </c>
      <c r="X7724" s="26" t="s">
        <v>41762</v>
      </c>
      <c r="Y7724">
        <v>30.44</v>
      </c>
      <c r="AE7724" s="41">
        <v>30.44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 s="30">
        <f t="shared" si="742"/>
        <v>0</v>
      </c>
      <c r="AL7724" s="45">
        <v>2</v>
      </c>
      <c r="AM7724" s="32">
        <f t="shared" si="741"/>
        <v>2</v>
      </c>
      <c r="AN7724" s="33" t="str">
        <f t="shared" si="743"/>
        <v>NPN</v>
      </c>
      <c r="AO7724" s="33" t="str">
        <f t="shared" si="738"/>
        <v>2meses_pendientes</v>
      </c>
      <c r="AP7724" s="33">
        <f t="shared" si="739"/>
        <v>60</v>
      </c>
      <c r="AQ7724" s="31">
        <f t="shared" si="740"/>
        <v>18</v>
      </c>
    </row>
    <row r="7725" spans="2:43" x14ac:dyDescent="0.3">
      <c r="B7725" s="37">
        <v>46189</v>
      </c>
      <c r="C7725" t="s">
        <v>35</v>
      </c>
      <c r="D7725" t="s">
        <v>53326</v>
      </c>
      <c r="E7725" t="s">
        <v>53327</v>
      </c>
      <c r="F7725" t="s">
        <v>8610</v>
      </c>
      <c r="G7725" t="s">
        <v>8611</v>
      </c>
      <c r="H7725" t="s">
        <v>8612</v>
      </c>
      <c r="I7725" t="s">
        <v>38</v>
      </c>
      <c r="J7725" t="s">
        <v>3877</v>
      </c>
      <c r="K7725" t="s">
        <v>4585</v>
      </c>
      <c r="L7725" t="s">
        <v>8613</v>
      </c>
      <c r="M7725" t="s">
        <v>8630</v>
      </c>
      <c r="N7725" t="s">
        <v>8797</v>
      </c>
      <c r="O7725" t="s">
        <v>8616</v>
      </c>
      <c r="P7725" t="s">
        <v>5633</v>
      </c>
      <c r="Q7725" t="s">
        <v>53328</v>
      </c>
      <c r="R7725" s="26">
        <v>3</v>
      </c>
      <c r="S7725" s="23">
        <v>366168010000</v>
      </c>
      <c r="T7725" t="s">
        <v>37</v>
      </c>
      <c r="U7725" t="s">
        <v>8619</v>
      </c>
      <c r="V7725" s="39">
        <v>46190</v>
      </c>
      <c r="W7725" s="41">
        <v>33</v>
      </c>
      <c r="X7725" s="26" t="s">
        <v>41762</v>
      </c>
      <c r="Z7725">
        <v>34.909999999999997</v>
      </c>
      <c r="AE7725" s="41">
        <v>34.909999999999997</v>
      </c>
      <c r="AF7725">
        <v>1</v>
      </c>
      <c r="AG7725">
        <v>0</v>
      </c>
      <c r="AH7725">
        <v>0</v>
      </c>
      <c r="AI7725">
        <v>0</v>
      </c>
      <c r="AJ7725">
        <v>0</v>
      </c>
      <c r="AK7725" s="30">
        <f t="shared" si="742"/>
        <v>1</v>
      </c>
      <c r="AL7725" s="45">
        <v>2</v>
      </c>
      <c r="AM7725" s="32">
        <f t="shared" si="741"/>
        <v>1</v>
      </c>
      <c r="AN7725" s="33" t="str">
        <f t="shared" si="743"/>
        <v>MOROSO</v>
      </c>
      <c r="AO7725" s="33" t="str">
        <f t="shared" si="738"/>
        <v>1meses_pendientes</v>
      </c>
      <c r="AP7725" s="33">
        <f t="shared" si="739"/>
        <v>33</v>
      </c>
      <c r="AQ7725" s="31">
        <f t="shared" si="740"/>
        <v>17</v>
      </c>
    </row>
    <row r="7726" spans="2:43" x14ac:dyDescent="0.3">
      <c r="B7726" s="37">
        <v>46191</v>
      </c>
      <c r="C7726" t="s">
        <v>35</v>
      </c>
      <c r="D7726" t="s">
        <v>53329</v>
      </c>
      <c r="E7726" t="s">
        <v>53330</v>
      </c>
      <c r="F7726" t="s">
        <v>8610</v>
      </c>
      <c r="G7726" t="s">
        <v>53331</v>
      </c>
      <c r="H7726" t="s">
        <v>8612</v>
      </c>
      <c r="I7726" t="s">
        <v>4365</v>
      </c>
      <c r="J7726" t="s">
        <v>6116</v>
      </c>
      <c r="K7726" t="s">
        <v>7692</v>
      </c>
      <c r="L7726" t="s">
        <v>8613</v>
      </c>
      <c r="M7726" t="s">
        <v>8614</v>
      </c>
      <c r="N7726" t="s">
        <v>8797</v>
      </c>
      <c r="O7726" t="s">
        <v>8616</v>
      </c>
      <c r="P7726" t="s">
        <v>5633</v>
      </c>
      <c r="Q7726" t="s">
        <v>53332</v>
      </c>
      <c r="R7726" s="26">
        <v>3</v>
      </c>
      <c r="S7726" s="23">
        <v>366169310000</v>
      </c>
      <c r="T7726" t="s">
        <v>37</v>
      </c>
      <c r="U7726" t="s">
        <v>8619</v>
      </c>
      <c r="V7726" s="39">
        <v>46192</v>
      </c>
      <c r="W7726" s="41">
        <v>33</v>
      </c>
      <c r="X7726" s="26" t="s">
        <v>41762</v>
      </c>
      <c r="Y7726">
        <v>17.46</v>
      </c>
      <c r="Z7726">
        <v>17.45</v>
      </c>
      <c r="AE7726" s="41">
        <v>34.909999999999997</v>
      </c>
      <c r="AF7726">
        <v>1</v>
      </c>
      <c r="AG7726">
        <v>0</v>
      </c>
      <c r="AH7726">
        <v>0</v>
      </c>
      <c r="AI7726">
        <v>0</v>
      </c>
      <c r="AJ7726">
        <v>0</v>
      </c>
      <c r="AK7726" s="30">
        <f t="shared" si="742"/>
        <v>1</v>
      </c>
      <c r="AL7726" s="45">
        <v>2</v>
      </c>
      <c r="AM7726" s="32">
        <f t="shared" si="741"/>
        <v>1</v>
      </c>
      <c r="AN7726" s="33" t="str">
        <f t="shared" si="743"/>
        <v>MOROSO</v>
      </c>
      <c r="AO7726" s="33" t="str">
        <f t="shared" si="738"/>
        <v>1meses_pendientes</v>
      </c>
      <c r="AP7726" s="33">
        <f t="shared" si="739"/>
        <v>33</v>
      </c>
      <c r="AQ7726" s="31">
        <f t="shared" si="740"/>
        <v>19</v>
      </c>
    </row>
    <row r="7727" spans="2:43" x14ac:dyDescent="0.3">
      <c r="B7727" s="37">
        <v>46192</v>
      </c>
      <c r="C7727" t="s">
        <v>35</v>
      </c>
      <c r="D7727" t="s">
        <v>53333</v>
      </c>
      <c r="E7727" t="s">
        <v>53334</v>
      </c>
      <c r="F7727" t="s">
        <v>8642</v>
      </c>
      <c r="G7727" t="s">
        <v>53335</v>
      </c>
      <c r="H7727" t="s">
        <v>8612</v>
      </c>
      <c r="I7727" t="s">
        <v>4365</v>
      </c>
      <c r="J7727" t="s">
        <v>6116</v>
      </c>
      <c r="K7727" t="s">
        <v>7692</v>
      </c>
      <c r="L7727" t="s">
        <v>53243</v>
      </c>
      <c r="M7727" t="s">
        <v>8614</v>
      </c>
      <c r="N7727" t="s">
        <v>8797</v>
      </c>
      <c r="O7727" t="s">
        <v>8616</v>
      </c>
      <c r="P7727" t="s">
        <v>5633</v>
      </c>
      <c r="Q7727" t="s">
        <v>53336</v>
      </c>
      <c r="R7727" s="26">
        <v>2</v>
      </c>
      <c r="S7727" s="23">
        <v>364171000000</v>
      </c>
      <c r="T7727" t="s">
        <v>37</v>
      </c>
      <c r="U7727" t="s">
        <v>8619</v>
      </c>
      <c r="V7727" s="39">
        <v>46192</v>
      </c>
      <c r="W7727" s="41">
        <v>30</v>
      </c>
      <c r="X7727" s="26" t="s">
        <v>41762</v>
      </c>
      <c r="Z7727">
        <v>30.44</v>
      </c>
      <c r="AE7727" s="41">
        <v>30.44</v>
      </c>
      <c r="AF7727">
        <v>1</v>
      </c>
      <c r="AG7727">
        <v>0</v>
      </c>
      <c r="AH7727">
        <v>0</v>
      </c>
      <c r="AI7727">
        <v>0</v>
      </c>
      <c r="AJ7727">
        <v>0</v>
      </c>
      <c r="AK7727" s="30">
        <f t="shared" si="742"/>
        <v>1</v>
      </c>
      <c r="AL7727" s="45">
        <v>2</v>
      </c>
      <c r="AM7727" s="32">
        <f t="shared" si="741"/>
        <v>1</v>
      </c>
      <c r="AN7727" s="33" t="str">
        <f t="shared" si="743"/>
        <v>MOROSO</v>
      </c>
      <c r="AO7727" s="33" t="str">
        <f t="shared" si="738"/>
        <v>1meses_pendientes</v>
      </c>
      <c r="AP7727" s="33">
        <f t="shared" si="739"/>
        <v>30</v>
      </c>
      <c r="AQ7727" s="31">
        <f t="shared" si="740"/>
        <v>19</v>
      </c>
    </row>
    <row r="7728" spans="2:43" x14ac:dyDescent="0.3">
      <c r="B7728" s="37">
        <v>46192</v>
      </c>
      <c r="C7728" t="s">
        <v>35</v>
      </c>
      <c r="D7728" t="s">
        <v>53337</v>
      </c>
      <c r="E7728" t="s">
        <v>53338</v>
      </c>
      <c r="F7728" t="s">
        <v>8642</v>
      </c>
      <c r="G7728" t="s">
        <v>53339</v>
      </c>
      <c r="H7728" t="s">
        <v>8612</v>
      </c>
      <c r="I7728" t="s">
        <v>4365</v>
      </c>
      <c r="J7728" t="s">
        <v>6116</v>
      </c>
      <c r="K7728" t="s">
        <v>7692</v>
      </c>
      <c r="L7728" t="s">
        <v>53243</v>
      </c>
      <c r="M7728" t="s">
        <v>8614</v>
      </c>
      <c r="N7728" t="s">
        <v>8797</v>
      </c>
      <c r="O7728" t="s">
        <v>8616</v>
      </c>
      <c r="P7728" t="s">
        <v>5633</v>
      </c>
      <c r="Q7728" t="s">
        <v>53340</v>
      </c>
      <c r="R7728" s="26">
        <v>3</v>
      </c>
      <c r="S7728" s="23">
        <v>369171100000</v>
      </c>
      <c r="T7728" t="s">
        <v>37</v>
      </c>
      <c r="U7728" t="s">
        <v>8619</v>
      </c>
      <c r="V7728" s="39">
        <v>46195</v>
      </c>
      <c r="W7728" s="41">
        <v>33</v>
      </c>
      <c r="X7728" s="26" t="s">
        <v>41762</v>
      </c>
      <c r="Z7728">
        <v>34.909999999999997</v>
      </c>
      <c r="AE7728" s="41">
        <v>34.909999999999997</v>
      </c>
      <c r="AF7728">
        <v>1</v>
      </c>
      <c r="AG7728">
        <v>0</v>
      </c>
      <c r="AH7728">
        <v>0</v>
      </c>
      <c r="AI7728">
        <v>0</v>
      </c>
      <c r="AJ7728">
        <v>0</v>
      </c>
      <c r="AK7728" s="30">
        <f t="shared" si="742"/>
        <v>1</v>
      </c>
      <c r="AL7728" s="45">
        <v>2</v>
      </c>
      <c r="AM7728" s="32">
        <f t="shared" si="741"/>
        <v>1</v>
      </c>
      <c r="AN7728" s="33" t="str">
        <f t="shared" si="743"/>
        <v>MOROSO</v>
      </c>
      <c r="AO7728" s="33" t="str">
        <f t="shared" si="738"/>
        <v>1meses_pendientes</v>
      </c>
      <c r="AP7728" s="33">
        <f t="shared" si="739"/>
        <v>33</v>
      </c>
      <c r="AQ7728" s="31">
        <f t="shared" si="740"/>
        <v>22</v>
      </c>
    </row>
    <row r="7729" spans="2:43" x14ac:dyDescent="0.3">
      <c r="B7729" s="37">
        <v>46192</v>
      </c>
      <c r="C7729" t="s">
        <v>35</v>
      </c>
      <c r="D7729" t="s">
        <v>53341</v>
      </c>
      <c r="E7729" t="s">
        <v>53342</v>
      </c>
      <c r="F7729" t="s">
        <v>8642</v>
      </c>
      <c r="G7729" t="s">
        <v>53343</v>
      </c>
      <c r="H7729" t="s">
        <v>8612</v>
      </c>
      <c r="I7729" t="s">
        <v>38</v>
      </c>
      <c r="J7729" t="s">
        <v>3877</v>
      </c>
      <c r="K7729" t="s">
        <v>4585</v>
      </c>
      <c r="L7729" t="s">
        <v>8646</v>
      </c>
      <c r="M7729" t="s">
        <v>8614</v>
      </c>
      <c r="N7729" t="s">
        <v>8797</v>
      </c>
      <c r="O7729" t="s">
        <v>8616</v>
      </c>
      <c r="P7729" t="s">
        <v>5633</v>
      </c>
      <c r="Q7729" t="s">
        <v>53344</v>
      </c>
      <c r="R7729" s="26">
        <v>3</v>
      </c>
      <c r="S7729" s="23">
        <v>368165130000</v>
      </c>
      <c r="T7729" t="s">
        <v>37</v>
      </c>
      <c r="U7729" t="s">
        <v>8619</v>
      </c>
      <c r="V7729" s="39">
        <v>46195</v>
      </c>
      <c r="W7729" s="41">
        <v>33</v>
      </c>
      <c r="X7729" s="26" t="s">
        <v>41762</v>
      </c>
      <c r="Y7729">
        <v>34.909999999999997</v>
      </c>
      <c r="AE7729" s="41">
        <v>34.909999999999997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 s="30">
        <f t="shared" si="742"/>
        <v>0</v>
      </c>
      <c r="AL7729" s="45">
        <v>2</v>
      </c>
      <c r="AM7729" s="32">
        <f t="shared" si="741"/>
        <v>2</v>
      </c>
      <c r="AN7729" s="33" t="str">
        <f t="shared" si="743"/>
        <v>NPN</v>
      </c>
      <c r="AO7729" s="33" t="str">
        <f t="shared" si="738"/>
        <v>2meses_pendientes</v>
      </c>
      <c r="AP7729" s="33">
        <f t="shared" si="739"/>
        <v>66</v>
      </c>
      <c r="AQ7729" s="31">
        <f t="shared" si="740"/>
        <v>22</v>
      </c>
    </row>
    <row r="7730" spans="2:43" x14ac:dyDescent="0.3">
      <c r="B7730" s="37">
        <v>46193</v>
      </c>
      <c r="C7730" t="s">
        <v>35</v>
      </c>
      <c r="D7730" t="s">
        <v>53345</v>
      </c>
      <c r="E7730" t="s">
        <v>53346</v>
      </c>
      <c r="F7730" t="s">
        <v>8642</v>
      </c>
      <c r="G7730" t="s">
        <v>8622</v>
      </c>
      <c r="H7730" t="s">
        <v>8612</v>
      </c>
      <c r="I7730" t="s">
        <v>38</v>
      </c>
      <c r="J7730" t="s">
        <v>3877</v>
      </c>
      <c r="K7730" t="s">
        <v>4585</v>
      </c>
      <c r="L7730" t="s">
        <v>53243</v>
      </c>
      <c r="M7730" t="s">
        <v>8614</v>
      </c>
      <c r="N7730" t="s">
        <v>8797</v>
      </c>
      <c r="O7730" t="s">
        <v>8616</v>
      </c>
      <c r="P7730" t="s">
        <v>5633</v>
      </c>
      <c r="Q7730" t="s">
        <v>53347</v>
      </c>
      <c r="R7730" s="26">
        <v>2</v>
      </c>
      <c r="S7730" s="23">
        <v>366171890000</v>
      </c>
      <c r="T7730" t="s">
        <v>37</v>
      </c>
      <c r="U7730" t="s">
        <v>8619</v>
      </c>
      <c r="V7730" s="39">
        <v>46193</v>
      </c>
      <c r="W7730" s="41">
        <v>30</v>
      </c>
      <c r="X7730" s="26" t="s">
        <v>41762</v>
      </c>
      <c r="Z7730">
        <v>30.44</v>
      </c>
      <c r="AE7730" s="41">
        <v>30.44</v>
      </c>
      <c r="AF7730">
        <v>1</v>
      </c>
      <c r="AG7730">
        <v>0</v>
      </c>
      <c r="AH7730">
        <v>0</v>
      </c>
      <c r="AI7730">
        <v>0</v>
      </c>
      <c r="AJ7730">
        <v>0</v>
      </c>
      <c r="AK7730" s="30">
        <f t="shared" si="742"/>
        <v>1</v>
      </c>
      <c r="AL7730" s="45">
        <v>2</v>
      </c>
      <c r="AM7730" s="32">
        <f t="shared" si="741"/>
        <v>1</v>
      </c>
      <c r="AN7730" s="33" t="str">
        <f t="shared" si="743"/>
        <v>MOROSO</v>
      </c>
      <c r="AO7730" s="33" t="str">
        <f t="shared" si="738"/>
        <v>1meses_pendientes</v>
      </c>
      <c r="AP7730" s="33">
        <f t="shared" si="739"/>
        <v>30</v>
      </c>
      <c r="AQ7730" s="31">
        <f t="shared" si="740"/>
        <v>20</v>
      </c>
    </row>
    <row r="7731" spans="2:43" x14ac:dyDescent="0.3">
      <c r="B7731" s="37">
        <v>46195</v>
      </c>
      <c r="C7731" t="s">
        <v>35</v>
      </c>
      <c r="D7731" t="s">
        <v>53348</v>
      </c>
      <c r="E7731" t="s">
        <v>53349</v>
      </c>
      <c r="F7731" t="s">
        <v>8642</v>
      </c>
      <c r="G7731" t="s">
        <v>21051</v>
      </c>
      <c r="H7731" t="s">
        <v>8612</v>
      </c>
      <c r="I7731" t="s">
        <v>4365</v>
      </c>
      <c r="J7731" t="s">
        <v>6116</v>
      </c>
      <c r="K7731" t="s">
        <v>7692</v>
      </c>
      <c r="L7731" t="s">
        <v>8646</v>
      </c>
      <c r="M7731" t="s">
        <v>8630</v>
      </c>
      <c r="N7731" t="s">
        <v>8797</v>
      </c>
      <c r="O7731" t="s">
        <v>8616</v>
      </c>
      <c r="P7731" t="s">
        <v>5633</v>
      </c>
      <c r="Q7731" t="s">
        <v>53350</v>
      </c>
      <c r="R7731" s="26">
        <v>3</v>
      </c>
      <c r="S7731" s="23">
        <v>326055250000</v>
      </c>
      <c r="T7731" t="s">
        <v>37</v>
      </c>
      <c r="U7731" t="s">
        <v>8619</v>
      </c>
      <c r="V7731" s="39">
        <v>46196</v>
      </c>
      <c r="W7731" s="41">
        <v>33</v>
      </c>
      <c r="X7731" s="26" t="s">
        <v>41762</v>
      </c>
      <c r="AE7731" s="4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 s="30">
        <f t="shared" si="742"/>
        <v>0</v>
      </c>
      <c r="AL7731" s="45">
        <v>2</v>
      </c>
      <c r="AM7731" s="32">
        <f t="shared" si="741"/>
        <v>2</v>
      </c>
      <c r="AN7731" s="33" t="str">
        <f t="shared" si="743"/>
        <v>NPN</v>
      </c>
      <c r="AO7731" s="33" t="str">
        <f t="shared" si="738"/>
        <v>2meses_pendientes</v>
      </c>
      <c r="AP7731" s="33">
        <f t="shared" si="739"/>
        <v>66</v>
      </c>
      <c r="AQ7731" s="31">
        <f t="shared" si="740"/>
        <v>23</v>
      </c>
    </row>
    <row r="7732" spans="2:43" x14ac:dyDescent="0.3">
      <c r="B7732" s="37">
        <v>46197</v>
      </c>
      <c r="C7732" t="s">
        <v>35</v>
      </c>
      <c r="D7732" t="s">
        <v>53351</v>
      </c>
      <c r="E7732" t="s">
        <v>53352</v>
      </c>
      <c r="F7732" t="s">
        <v>8642</v>
      </c>
      <c r="G7732" t="s">
        <v>8638</v>
      </c>
      <c r="H7732" t="s">
        <v>8612</v>
      </c>
      <c r="I7732" t="s">
        <v>38</v>
      </c>
      <c r="J7732" t="s">
        <v>2538</v>
      </c>
      <c r="K7732" t="s">
        <v>3717</v>
      </c>
      <c r="L7732" t="s">
        <v>53243</v>
      </c>
      <c r="M7732" t="s">
        <v>8630</v>
      </c>
      <c r="N7732" t="s">
        <v>8797</v>
      </c>
      <c r="O7732" t="s">
        <v>8616</v>
      </c>
      <c r="P7732" t="s">
        <v>5633</v>
      </c>
      <c r="Q7732" t="s">
        <v>53353</v>
      </c>
      <c r="R7732" s="26">
        <v>3</v>
      </c>
      <c r="S7732" s="23">
        <v>214024420000</v>
      </c>
      <c r="T7732" t="s">
        <v>37</v>
      </c>
      <c r="U7732" t="s">
        <v>8619</v>
      </c>
      <c r="V7732" s="39">
        <v>46198</v>
      </c>
      <c r="W7732" s="41">
        <v>35</v>
      </c>
      <c r="X7732" s="26" t="s">
        <v>41762</v>
      </c>
      <c r="Y7732">
        <v>37.049999999999997</v>
      </c>
      <c r="AE7732" s="41">
        <v>37.049999999999997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 s="30">
        <f t="shared" si="742"/>
        <v>0</v>
      </c>
      <c r="AL7732" s="45">
        <v>2</v>
      </c>
      <c r="AM7732" s="32">
        <f t="shared" si="741"/>
        <v>2</v>
      </c>
      <c r="AN7732" s="33" t="str">
        <f t="shared" si="743"/>
        <v>NPN</v>
      </c>
      <c r="AO7732" s="33" t="str">
        <f t="shared" si="738"/>
        <v>2meses_pendientes</v>
      </c>
      <c r="AP7732" s="33">
        <f t="shared" si="739"/>
        <v>70</v>
      </c>
      <c r="AQ7732" s="31">
        <f t="shared" si="740"/>
        <v>25</v>
      </c>
    </row>
    <row r="7733" spans="2:43" x14ac:dyDescent="0.3">
      <c r="B7733" s="37">
        <v>46200</v>
      </c>
      <c r="C7733" t="s">
        <v>35</v>
      </c>
      <c r="D7733" t="s">
        <v>53354</v>
      </c>
      <c r="E7733" t="s">
        <v>53355</v>
      </c>
      <c r="F7733" t="s">
        <v>8642</v>
      </c>
      <c r="G7733" t="s">
        <v>53356</v>
      </c>
      <c r="H7733" t="s">
        <v>8612</v>
      </c>
      <c r="I7733" t="s">
        <v>38</v>
      </c>
      <c r="J7733" t="s">
        <v>3877</v>
      </c>
      <c r="K7733" t="s">
        <v>4585</v>
      </c>
      <c r="L7733" t="s">
        <v>53243</v>
      </c>
      <c r="M7733" t="s">
        <v>8614</v>
      </c>
      <c r="N7733" t="s">
        <v>8797</v>
      </c>
      <c r="O7733" t="s">
        <v>8616</v>
      </c>
      <c r="P7733" t="s">
        <v>5633</v>
      </c>
      <c r="Q7733" t="s">
        <v>53357</v>
      </c>
      <c r="R7733" s="26">
        <v>3</v>
      </c>
      <c r="S7733" s="23">
        <v>369179360000</v>
      </c>
      <c r="T7733" t="s">
        <v>37</v>
      </c>
      <c r="U7733" t="s">
        <v>8619</v>
      </c>
      <c r="V7733" s="39">
        <v>46200</v>
      </c>
      <c r="W7733" s="41">
        <v>33</v>
      </c>
      <c r="X7733" s="26" t="s">
        <v>41762</v>
      </c>
      <c r="AE7733" s="41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 s="30">
        <f t="shared" si="742"/>
        <v>0</v>
      </c>
      <c r="AL7733" s="45">
        <v>2</v>
      </c>
      <c r="AM7733" s="32">
        <f t="shared" si="741"/>
        <v>2</v>
      </c>
      <c r="AN7733" s="33" t="str">
        <f t="shared" si="743"/>
        <v>NPN</v>
      </c>
      <c r="AO7733" s="33" t="str">
        <f t="shared" si="738"/>
        <v>2meses_pendientes</v>
      </c>
      <c r="AP7733" s="33">
        <f t="shared" si="739"/>
        <v>66</v>
      </c>
      <c r="AQ7733" s="31">
        <f t="shared" si="740"/>
        <v>27</v>
      </c>
    </row>
    <row r="7734" spans="2:43" x14ac:dyDescent="0.3">
      <c r="B7734" s="37">
        <v>46200</v>
      </c>
      <c r="C7734" t="s">
        <v>35</v>
      </c>
      <c r="D7734" t="s">
        <v>53358</v>
      </c>
      <c r="E7734" t="s">
        <v>53359</v>
      </c>
      <c r="F7734" t="s">
        <v>8642</v>
      </c>
      <c r="G7734" t="s">
        <v>53360</v>
      </c>
      <c r="H7734" t="s">
        <v>8612</v>
      </c>
      <c r="I7734" t="s">
        <v>38</v>
      </c>
      <c r="J7734" t="s">
        <v>3877</v>
      </c>
      <c r="K7734" t="s">
        <v>8628</v>
      </c>
      <c r="L7734" t="s">
        <v>53243</v>
      </c>
      <c r="M7734" t="s">
        <v>8614</v>
      </c>
      <c r="N7734" t="s">
        <v>8797</v>
      </c>
      <c r="O7734" t="s">
        <v>8616</v>
      </c>
      <c r="P7734" t="s">
        <v>5633</v>
      </c>
      <c r="Q7734" t="s">
        <v>53361</v>
      </c>
      <c r="R7734" s="26">
        <v>3</v>
      </c>
      <c r="S7734" s="23">
        <v>362172730000</v>
      </c>
      <c r="T7734" t="s">
        <v>37</v>
      </c>
      <c r="U7734" t="s">
        <v>8619</v>
      </c>
      <c r="V7734" s="39">
        <v>46196</v>
      </c>
      <c r="W7734" s="41">
        <v>33</v>
      </c>
      <c r="X7734" s="26" t="s">
        <v>41762</v>
      </c>
      <c r="Z7734">
        <v>34.909999999999997</v>
      </c>
      <c r="AE7734" s="41">
        <v>34.909999999999997</v>
      </c>
      <c r="AF7734">
        <v>1</v>
      </c>
      <c r="AG7734">
        <v>0</v>
      </c>
      <c r="AH7734">
        <v>0</v>
      </c>
      <c r="AI7734">
        <v>0</v>
      </c>
      <c r="AJ7734">
        <v>0</v>
      </c>
      <c r="AK7734" s="30">
        <f t="shared" si="742"/>
        <v>1</v>
      </c>
      <c r="AL7734" s="45">
        <v>2</v>
      </c>
      <c r="AM7734" s="32">
        <f t="shared" si="741"/>
        <v>1</v>
      </c>
      <c r="AN7734" s="33" t="str">
        <f t="shared" si="743"/>
        <v>MOROSO</v>
      </c>
      <c r="AO7734" s="33" t="str">
        <f t="shared" si="738"/>
        <v>1meses_pendientes</v>
      </c>
      <c r="AP7734" s="33">
        <f t="shared" si="739"/>
        <v>33</v>
      </c>
      <c r="AQ7734" s="31">
        <f t="shared" si="740"/>
        <v>23</v>
      </c>
    </row>
    <row r="7735" spans="2:43" x14ac:dyDescent="0.3">
      <c r="B7735" s="37">
        <v>46202</v>
      </c>
      <c r="C7735" t="s">
        <v>35</v>
      </c>
      <c r="D7735" t="s">
        <v>53362</v>
      </c>
      <c r="E7735" t="s">
        <v>53363</v>
      </c>
      <c r="F7735" t="s">
        <v>8642</v>
      </c>
      <c r="G7735" t="s">
        <v>21051</v>
      </c>
      <c r="H7735" t="s">
        <v>8612</v>
      </c>
      <c r="I7735" t="s">
        <v>38</v>
      </c>
      <c r="J7735" t="s">
        <v>42</v>
      </c>
      <c r="K7735" t="s">
        <v>65</v>
      </c>
      <c r="L7735" t="s">
        <v>53243</v>
      </c>
      <c r="M7735" t="s">
        <v>8614</v>
      </c>
      <c r="N7735" t="s">
        <v>8797</v>
      </c>
      <c r="O7735" t="s">
        <v>8616</v>
      </c>
      <c r="P7735" t="s">
        <v>5633</v>
      </c>
      <c r="Q7735" t="s">
        <v>53364</v>
      </c>
      <c r="R7735" s="26">
        <v>2</v>
      </c>
      <c r="S7735" s="23">
        <v>365174580000</v>
      </c>
      <c r="T7735" t="s">
        <v>37</v>
      </c>
      <c r="U7735" t="s">
        <v>8619</v>
      </c>
      <c r="V7735" s="39">
        <v>46198</v>
      </c>
      <c r="W7735" s="41">
        <v>30</v>
      </c>
      <c r="X7735" s="26" t="s">
        <v>41762</v>
      </c>
      <c r="AE7735" s="41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 s="30">
        <f t="shared" si="742"/>
        <v>0</v>
      </c>
      <c r="AL7735" s="45">
        <v>2</v>
      </c>
      <c r="AM7735" s="32">
        <f t="shared" si="741"/>
        <v>2</v>
      </c>
      <c r="AN7735" s="33" t="str">
        <f t="shared" si="743"/>
        <v>NPN</v>
      </c>
      <c r="AO7735" s="33" t="str">
        <f t="shared" si="738"/>
        <v>2meses_pendientes</v>
      </c>
      <c r="AP7735" s="33">
        <f t="shared" si="739"/>
        <v>60</v>
      </c>
      <c r="AQ7735" s="31">
        <f t="shared" si="740"/>
        <v>25</v>
      </c>
    </row>
    <row r="7736" spans="2:43" x14ac:dyDescent="0.3">
      <c r="B7736" s="37">
        <v>46177</v>
      </c>
      <c r="C7736" t="s">
        <v>35</v>
      </c>
      <c r="D7736" t="s">
        <v>53365</v>
      </c>
      <c r="E7736" t="s">
        <v>53366</v>
      </c>
      <c r="F7736" t="s">
        <v>34597</v>
      </c>
      <c r="G7736" t="s">
        <v>53367</v>
      </c>
      <c r="H7736" t="s">
        <v>53368</v>
      </c>
      <c r="I7736" t="s">
        <v>38</v>
      </c>
      <c r="J7736" t="s">
        <v>38</v>
      </c>
      <c r="K7736" t="s">
        <v>44</v>
      </c>
      <c r="L7736" t="s">
        <v>53369</v>
      </c>
      <c r="M7736" t="s">
        <v>21170</v>
      </c>
      <c r="N7736" t="s">
        <v>8862</v>
      </c>
      <c r="O7736" t="s">
        <v>8616</v>
      </c>
      <c r="P7736" t="s">
        <v>5633</v>
      </c>
      <c r="Q7736" t="s">
        <v>53370</v>
      </c>
      <c r="R7736" s="26">
        <v>2</v>
      </c>
      <c r="S7736" s="23">
        <v>362155220000</v>
      </c>
      <c r="T7736" t="s">
        <v>37</v>
      </c>
      <c r="U7736" t="s">
        <v>8619</v>
      </c>
      <c r="V7736" s="39">
        <v>46177</v>
      </c>
      <c r="W7736" s="41">
        <v>30</v>
      </c>
      <c r="X7736" s="26" t="s">
        <v>41762</v>
      </c>
      <c r="Y7736">
        <v>30.44</v>
      </c>
      <c r="AE7736" s="41">
        <v>30.44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 s="30">
        <f t="shared" si="742"/>
        <v>0</v>
      </c>
      <c r="AL7736" s="45">
        <v>2</v>
      </c>
      <c r="AM7736" s="32">
        <f t="shared" si="741"/>
        <v>2</v>
      </c>
      <c r="AN7736" s="33" t="str">
        <f t="shared" si="743"/>
        <v>NPN</v>
      </c>
      <c r="AO7736" s="33" t="str">
        <f t="shared" si="738"/>
        <v>2meses_pendientes</v>
      </c>
      <c r="AP7736" s="33">
        <f t="shared" si="739"/>
        <v>60</v>
      </c>
      <c r="AQ7736" s="31">
        <f t="shared" si="740"/>
        <v>4</v>
      </c>
    </row>
    <row r="7737" spans="2:43" x14ac:dyDescent="0.3">
      <c r="B7737" s="37">
        <v>46178</v>
      </c>
      <c r="C7737" t="s">
        <v>35</v>
      </c>
      <c r="D7737" t="s">
        <v>53371</v>
      </c>
      <c r="E7737" t="s">
        <v>53372</v>
      </c>
      <c r="F7737" t="s">
        <v>8857</v>
      </c>
      <c r="G7737" t="s">
        <v>53373</v>
      </c>
      <c r="H7737" t="s">
        <v>53374</v>
      </c>
      <c r="I7737" t="s">
        <v>38</v>
      </c>
      <c r="J7737" t="s">
        <v>44</v>
      </c>
      <c r="K7737" t="s">
        <v>56</v>
      </c>
      <c r="L7737" t="s">
        <v>53375</v>
      </c>
      <c r="M7737" t="s">
        <v>21170</v>
      </c>
      <c r="N7737" t="s">
        <v>8862</v>
      </c>
      <c r="O7737" t="s">
        <v>8616</v>
      </c>
      <c r="P7737" t="s">
        <v>5633</v>
      </c>
      <c r="Q7737" t="s">
        <v>53376</v>
      </c>
      <c r="R7737" s="26">
        <v>3</v>
      </c>
      <c r="S7737" s="23">
        <v>365155240000</v>
      </c>
      <c r="T7737" t="s">
        <v>37</v>
      </c>
      <c r="U7737" t="s">
        <v>8619</v>
      </c>
      <c r="V7737" s="39">
        <v>46178</v>
      </c>
      <c r="W7737" s="41">
        <v>36</v>
      </c>
      <c r="X7737" s="26" t="s">
        <v>41762</v>
      </c>
      <c r="Y7737">
        <v>37.58</v>
      </c>
      <c r="AE7737" s="41">
        <v>37.58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 s="30">
        <f t="shared" si="742"/>
        <v>0</v>
      </c>
      <c r="AL7737" s="45">
        <v>2</v>
      </c>
      <c r="AM7737" s="32">
        <f t="shared" si="741"/>
        <v>2</v>
      </c>
      <c r="AN7737" s="33" t="str">
        <f t="shared" si="743"/>
        <v>NPN</v>
      </c>
      <c r="AO7737" s="33" t="str">
        <f t="shared" si="738"/>
        <v>2meses_pendientes</v>
      </c>
      <c r="AP7737" s="33">
        <f t="shared" si="739"/>
        <v>72</v>
      </c>
      <c r="AQ7737" s="31">
        <f t="shared" si="740"/>
        <v>5</v>
      </c>
    </row>
    <row r="7738" spans="2:43" x14ac:dyDescent="0.3">
      <c r="B7738" s="37">
        <v>46178</v>
      </c>
      <c r="C7738" t="s">
        <v>35</v>
      </c>
      <c r="D7738" t="s">
        <v>53377</v>
      </c>
      <c r="E7738" t="s">
        <v>53378</v>
      </c>
      <c r="F7738" t="s">
        <v>53379</v>
      </c>
      <c r="G7738" t="s">
        <v>53380</v>
      </c>
      <c r="H7738" t="s">
        <v>53368</v>
      </c>
      <c r="I7738" t="s">
        <v>38</v>
      </c>
      <c r="J7738" t="s">
        <v>44</v>
      </c>
      <c r="K7738" t="s">
        <v>55</v>
      </c>
      <c r="L7738" t="s">
        <v>53381</v>
      </c>
      <c r="M7738" t="s">
        <v>21170</v>
      </c>
      <c r="N7738" t="s">
        <v>8862</v>
      </c>
      <c r="O7738" t="s">
        <v>8616</v>
      </c>
      <c r="P7738" t="s">
        <v>5633</v>
      </c>
      <c r="Q7738" t="s">
        <v>53382</v>
      </c>
      <c r="R7738" s="26">
        <v>3</v>
      </c>
      <c r="S7738" s="23">
        <v>362156370000</v>
      </c>
      <c r="T7738" t="s">
        <v>37</v>
      </c>
      <c r="U7738" t="s">
        <v>8619</v>
      </c>
      <c r="V7738" s="39">
        <v>46178</v>
      </c>
      <c r="W7738" s="41">
        <v>35</v>
      </c>
      <c r="X7738" s="26" t="s">
        <v>41762</v>
      </c>
      <c r="Y7738">
        <v>37.049999999999997</v>
      </c>
      <c r="AE7738" s="41">
        <v>37.049999999999997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 s="30">
        <f t="shared" si="742"/>
        <v>0</v>
      </c>
      <c r="AL7738" s="45">
        <v>2</v>
      </c>
      <c r="AM7738" s="32">
        <f t="shared" si="741"/>
        <v>2</v>
      </c>
      <c r="AN7738" s="33" t="str">
        <f t="shared" si="743"/>
        <v>NPN</v>
      </c>
      <c r="AO7738" s="33" t="str">
        <f t="shared" si="738"/>
        <v>2meses_pendientes</v>
      </c>
      <c r="AP7738" s="33">
        <f t="shared" si="739"/>
        <v>70</v>
      </c>
      <c r="AQ7738" s="31">
        <f t="shared" si="740"/>
        <v>5</v>
      </c>
    </row>
    <row r="7739" spans="2:43" x14ac:dyDescent="0.3">
      <c r="B7739" s="37">
        <v>46180</v>
      </c>
      <c r="C7739" t="s">
        <v>35</v>
      </c>
      <c r="D7739" t="s">
        <v>53383</v>
      </c>
      <c r="E7739" t="s">
        <v>53384</v>
      </c>
      <c r="F7739" t="s">
        <v>8857</v>
      </c>
      <c r="G7739" t="s">
        <v>53385</v>
      </c>
      <c r="H7739" t="s">
        <v>53386</v>
      </c>
      <c r="I7739" t="s">
        <v>38</v>
      </c>
      <c r="J7739" t="s">
        <v>44</v>
      </c>
      <c r="K7739" t="s">
        <v>45</v>
      </c>
      <c r="L7739" t="s">
        <v>53387</v>
      </c>
      <c r="M7739" t="s">
        <v>21170</v>
      </c>
      <c r="N7739" t="s">
        <v>8862</v>
      </c>
      <c r="O7739" t="s">
        <v>8616</v>
      </c>
      <c r="P7739" t="s">
        <v>5633</v>
      </c>
      <c r="Q7739" t="s">
        <v>53388</v>
      </c>
      <c r="R7739" s="26">
        <v>3</v>
      </c>
      <c r="S7739" s="23">
        <v>363158570000</v>
      </c>
      <c r="T7739" t="s">
        <v>37</v>
      </c>
      <c r="U7739" t="s">
        <v>8619</v>
      </c>
      <c r="V7739" s="39">
        <v>46182</v>
      </c>
      <c r="W7739" s="41">
        <v>36</v>
      </c>
      <c r="X7739" s="26" t="s">
        <v>41762</v>
      </c>
      <c r="Y7739">
        <v>37.58</v>
      </c>
      <c r="AE7739" s="41">
        <v>37.58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 s="30">
        <f t="shared" si="742"/>
        <v>0</v>
      </c>
      <c r="AL7739" s="45">
        <v>2</v>
      </c>
      <c r="AM7739" s="32">
        <f t="shared" si="741"/>
        <v>2</v>
      </c>
      <c r="AN7739" s="33" t="str">
        <f t="shared" si="743"/>
        <v>NPN</v>
      </c>
      <c r="AO7739" s="33" t="str">
        <f t="shared" si="738"/>
        <v>2meses_pendientes</v>
      </c>
      <c r="AP7739" s="33">
        <f t="shared" si="739"/>
        <v>72</v>
      </c>
      <c r="AQ7739" s="31">
        <f t="shared" si="740"/>
        <v>9</v>
      </c>
    </row>
    <row r="7740" spans="2:43" x14ac:dyDescent="0.3">
      <c r="B7740" s="37">
        <v>46182</v>
      </c>
      <c r="C7740" t="s">
        <v>35</v>
      </c>
      <c r="D7740" t="s">
        <v>53389</v>
      </c>
      <c r="E7740" t="s">
        <v>53390</v>
      </c>
      <c r="F7740" t="s">
        <v>8857</v>
      </c>
      <c r="G7740" t="s">
        <v>53391</v>
      </c>
      <c r="H7740" t="s">
        <v>53392</v>
      </c>
      <c r="I7740" t="s">
        <v>38</v>
      </c>
      <c r="J7740" t="s">
        <v>44</v>
      </c>
      <c r="K7740" t="s">
        <v>56</v>
      </c>
      <c r="L7740" t="s">
        <v>53393</v>
      </c>
      <c r="M7740" t="s">
        <v>53394</v>
      </c>
      <c r="N7740" t="s">
        <v>8862</v>
      </c>
      <c r="O7740" t="s">
        <v>8616</v>
      </c>
      <c r="P7740" t="s">
        <v>5633</v>
      </c>
      <c r="Q7740" t="s">
        <v>53395</v>
      </c>
      <c r="R7740" s="26">
        <v>3</v>
      </c>
      <c r="S7740" s="23">
        <v>364157970000</v>
      </c>
      <c r="T7740" t="s">
        <v>37</v>
      </c>
      <c r="U7740" t="s">
        <v>8619</v>
      </c>
      <c r="V7740" s="39">
        <v>46182</v>
      </c>
      <c r="W7740" s="41">
        <v>36</v>
      </c>
      <c r="X7740" s="26" t="s">
        <v>41762</v>
      </c>
      <c r="Y7740">
        <v>18.8</v>
      </c>
      <c r="AE7740" s="41">
        <v>18.8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 s="30">
        <f t="shared" si="742"/>
        <v>0</v>
      </c>
      <c r="AL7740" s="45">
        <v>2</v>
      </c>
      <c r="AM7740" s="32">
        <f t="shared" si="741"/>
        <v>2</v>
      </c>
      <c r="AN7740" s="33" t="str">
        <f t="shared" si="743"/>
        <v>NPN</v>
      </c>
      <c r="AO7740" s="33" t="str">
        <f t="shared" si="738"/>
        <v>2meses_pendientes</v>
      </c>
      <c r="AP7740" s="33">
        <f t="shared" si="739"/>
        <v>72</v>
      </c>
      <c r="AQ7740" s="31">
        <f t="shared" si="740"/>
        <v>9</v>
      </c>
    </row>
    <row r="7741" spans="2:43" x14ac:dyDescent="0.3">
      <c r="B7741" s="37">
        <v>46182</v>
      </c>
      <c r="C7741" t="s">
        <v>35</v>
      </c>
      <c r="D7741" t="s">
        <v>53396</v>
      </c>
      <c r="E7741" t="s">
        <v>53397</v>
      </c>
      <c r="F7741" t="s">
        <v>53398</v>
      </c>
      <c r="G7741" t="s">
        <v>53399</v>
      </c>
      <c r="H7741" t="s">
        <v>53400</v>
      </c>
      <c r="I7741" t="s">
        <v>38</v>
      </c>
      <c r="J7741" t="s">
        <v>44</v>
      </c>
      <c r="K7741" t="s">
        <v>55</v>
      </c>
      <c r="L7741" t="s">
        <v>53401</v>
      </c>
      <c r="M7741" t="s">
        <v>21170</v>
      </c>
      <c r="N7741" t="s">
        <v>8862</v>
      </c>
      <c r="O7741" t="s">
        <v>8616</v>
      </c>
      <c r="P7741" t="s">
        <v>5633</v>
      </c>
      <c r="Q7741" t="s">
        <v>53402</v>
      </c>
      <c r="R7741" s="26">
        <v>2</v>
      </c>
      <c r="S7741" s="23">
        <v>366161020000</v>
      </c>
      <c r="T7741" t="s">
        <v>37</v>
      </c>
      <c r="U7741" t="s">
        <v>8619</v>
      </c>
      <c r="V7741" s="39">
        <v>46183</v>
      </c>
      <c r="W7741" s="41">
        <v>30</v>
      </c>
      <c r="X7741" s="26" t="s">
        <v>41762</v>
      </c>
      <c r="AE7741" s="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 s="30">
        <f t="shared" si="742"/>
        <v>0</v>
      </c>
      <c r="AL7741" s="45">
        <v>2</v>
      </c>
      <c r="AM7741" s="32">
        <f t="shared" si="741"/>
        <v>2</v>
      </c>
      <c r="AN7741" s="33" t="str">
        <f t="shared" si="743"/>
        <v>NPN</v>
      </c>
      <c r="AO7741" s="33" t="str">
        <f t="shared" si="738"/>
        <v>2meses_pendientes</v>
      </c>
      <c r="AP7741" s="33">
        <f t="shared" si="739"/>
        <v>60</v>
      </c>
      <c r="AQ7741" s="31">
        <f t="shared" si="740"/>
        <v>10</v>
      </c>
    </row>
    <row r="7742" spans="2:43" x14ac:dyDescent="0.3">
      <c r="B7742" s="37">
        <v>46184</v>
      </c>
      <c r="C7742" t="s">
        <v>35</v>
      </c>
      <c r="D7742" t="s">
        <v>53403</v>
      </c>
      <c r="E7742" t="s">
        <v>53404</v>
      </c>
      <c r="F7742" t="s">
        <v>34597</v>
      </c>
      <c r="G7742" t="s">
        <v>53405</v>
      </c>
      <c r="H7742" t="s">
        <v>53406</v>
      </c>
      <c r="I7742" t="s">
        <v>38</v>
      </c>
      <c r="J7742" t="s">
        <v>44</v>
      </c>
      <c r="K7742" t="s">
        <v>52</v>
      </c>
      <c r="L7742" t="s">
        <v>53407</v>
      </c>
      <c r="M7742" t="s">
        <v>21170</v>
      </c>
      <c r="N7742" t="s">
        <v>8862</v>
      </c>
      <c r="O7742" t="s">
        <v>8616</v>
      </c>
      <c r="P7742" t="s">
        <v>5633</v>
      </c>
      <c r="Q7742" t="s">
        <v>53408</v>
      </c>
      <c r="R7742" s="26">
        <v>3</v>
      </c>
      <c r="S7742" s="23">
        <v>364161780000</v>
      </c>
      <c r="T7742" t="s">
        <v>37</v>
      </c>
      <c r="U7742" t="s">
        <v>8619</v>
      </c>
      <c r="V7742" s="39">
        <v>46186</v>
      </c>
      <c r="W7742" s="41">
        <v>54</v>
      </c>
      <c r="X7742" s="26" t="s">
        <v>41762</v>
      </c>
      <c r="Y7742">
        <v>28.73</v>
      </c>
      <c r="Z7742">
        <v>31.94</v>
      </c>
      <c r="AE7742" s="41">
        <v>60.67</v>
      </c>
      <c r="AF7742">
        <v>1</v>
      </c>
      <c r="AG7742">
        <v>0</v>
      </c>
      <c r="AH7742">
        <v>0</v>
      </c>
      <c r="AI7742">
        <v>0</v>
      </c>
      <c r="AJ7742">
        <v>0</v>
      </c>
      <c r="AK7742" s="30">
        <f t="shared" si="742"/>
        <v>1</v>
      </c>
      <c r="AL7742" s="45">
        <v>2</v>
      </c>
      <c r="AM7742" s="32">
        <f t="shared" si="741"/>
        <v>1</v>
      </c>
      <c r="AN7742" s="33" t="str">
        <f t="shared" si="743"/>
        <v>MOROSO</v>
      </c>
      <c r="AO7742" s="33" t="str">
        <f t="shared" ref="AO7742:AO7805" si="744">CONCATENATE(AM7742,"meses_pendientes")</f>
        <v>1meses_pendientes</v>
      </c>
      <c r="AP7742" s="33">
        <f t="shared" ref="AP7742:AP7805" si="745">AM7742*W7742</f>
        <v>54</v>
      </c>
      <c r="AQ7742" s="31">
        <f t="shared" ref="AQ7742:AQ7805" si="746">DAY(V7742)</f>
        <v>13</v>
      </c>
    </row>
    <row r="7743" spans="2:43" x14ac:dyDescent="0.3">
      <c r="B7743" s="37">
        <v>46185</v>
      </c>
      <c r="C7743" t="s">
        <v>35</v>
      </c>
      <c r="D7743" t="s">
        <v>53409</v>
      </c>
      <c r="E7743" t="s">
        <v>53410</v>
      </c>
      <c r="F7743" t="s">
        <v>53411</v>
      </c>
      <c r="G7743" t="s">
        <v>53412</v>
      </c>
      <c r="H7743" t="s">
        <v>53413</v>
      </c>
      <c r="I7743" t="s">
        <v>38</v>
      </c>
      <c r="J7743" t="s">
        <v>42</v>
      </c>
      <c r="K7743" t="s">
        <v>54</v>
      </c>
      <c r="M7743" t="s">
        <v>53273</v>
      </c>
      <c r="N7743" t="s">
        <v>8862</v>
      </c>
      <c r="O7743" t="s">
        <v>8616</v>
      </c>
      <c r="P7743" t="s">
        <v>5633</v>
      </c>
      <c r="Q7743" t="s">
        <v>53414</v>
      </c>
      <c r="R7743" s="26">
        <v>2</v>
      </c>
      <c r="S7743" s="23">
        <v>328007040000</v>
      </c>
      <c r="T7743" t="s">
        <v>37</v>
      </c>
      <c r="U7743" t="s">
        <v>8619</v>
      </c>
      <c r="V7743" s="39">
        <v>46184</v>
      </c>
      <c r="W7743" s="41">
        <v>30</v>
      </c>
      <c r="X7743" s="26" t="s">
        <v>41762</v>
      </c>
      <c r="AE7743" s="41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 s="30">
        <f t="shared" si="742"/>
        <v>0</v>
      </c>
      <c r="AL7743" s="45">
        <v>2</v>
      </c>
      <c r="AM7743" s="32">
        <f t="shared" si="741"/>
        <v>2</v>
      </c>
      <c r="AN7743" s="33" t="str">
        <f t="shared" si="743"/>
        <v>NPN</v>
      </c>
      <c r="AO7743" s="33" t="str">
        <f t="shared" si="744"/>
        <v>2meses_pendientes</v>
      </c>
      <c r="AP7743" s="33">
        <f t="shared" si="745"/>
        <v>60</v>
      </c>
      <c r="AQ7743" s="31">
        <f t="shared" si="746"/>
        <v>11</v>
      </c>
    </row>
    <row r="7744" spans="2:43" x14ac:dyDescent="0.3">
      <c r="B7744" s="37">
        <v>46187</v>
      </c>
      <c r="C7744" t="s">
        <v>35</v>
      </c>
      <c r="D7744" t="s">
        <v>53415</v>
      </c>
      <c r="E7744" t="s">
        <v>53416</v>
      </c>
      <c r="F7744" t="s">
        <v>8857</v>
      </c>
      <c r="G7744" t="s">
        <v>53417</v>
      </c>
      <c r="H7744" t="s">
        <v>53418</v>
      </c>
      <c r="I7744" t="s">
        <v>38</v>
      </c>
      <c r="J7744" t="s">
        <v>38</v>
      </c>
      <c r="K7744" t="s">
        <v>3877</v>
      </c>
      <c r="L7744" t="s">
        <v>53419</v>
      </c>
      <c r="M7744" t="s">
        <v>21170</v>
      </c>
      <c r="N7744" t="s">
        <v>8862</v>
      </c>
      <c r="O7744" t="s">
        <v>8616</v>
      </c>
      <c r="P7744" t="s">
        <v>5633</v>
      </c>
      <c r="Q7744" t="s">
        <v>53420</v>
      </c>
      <c r="R7744" s="26">
        <v>2</v>
      </c>
      <c r="S7744" s="23">
        <v>369164950000</v>
      </c>
      <c r="T7744" t="s">
        <v>37</v>
      </c>
      <c r="U7744" t="s">
        <v>8619</v>
      </c>
      <c r="V7744" s="39">
        <v>46187</v>
      </c>
      <c r="W7744" s="41">
        <v>30</v>
      </c>
      <c r="X7744" s="26" t="s">
        <v>41762</v>
      </c>
      <c r="Z7744">
        <v>30.44</v>
      </c>
      <c r="AE7744" s="41">
        <v>30.44</v>
      </c>
      <c r="AF7744">
        <v>1</v>
      </c>
      <c r="AG7744">
        <v>0</v>
      </c>
      <c r="AH7744">
        <v>0</v>
      </c>
      <c r="AI7744">
        <v>0</v>
      </c>
      <c r="AJ7744">
        <v>0</v>
      </c>
      <c r="AK7744" s="30">
        <f t="shared" si="742"/>
        <v>1</v>
      </c>
      <c r="AL7744" s="45">
        <v>2</v>
      </c>
      <c r="AM7744" s="32">
        <f t="shared" si="741"/>
        <v>1</v>
      </c>
      <c r="AN7744" s="33" t="str">
        <f t="shared" si="743"/>
        <v>MOROSO</v>
      </c>
      <c r="AO7744" s="33" t="str">
        <f t="shared" si="744"/>
        <v>1meses_pendientes</v>
      </c>
      <c r="AP7744" s="33">
        <f t="shared" si="745"/>
        <v>30</v>
      </c>
      <c r="AQ7744" s="31">
        <f t="shared" si="746"/>
        <v>14</v>
      </c>
    </row>
    <row r="7745" spans="2:43" x14ac:dyDescent="0.3">
      <c r="B7745" s="37">
        <v>46187</v>
      </c>
      <c r="C7745" t="s">
        <v>35</v>
      </c>
      <c r="D7745" t="s">
        <v>53421</v>
      </c>
      <c r="E7745" t="s">
        <v>53422</v>
      </c>
      <c r="F7745" t="s">
        <v>8857</v>
      </c>
      <c r="G7745" t="s">
        <v>53423</v>
      </c>
      <c r="H7745" t="s">
        <v>53424</v>
      </c>
      <c r="I7745" t="s">
        <v>38</v>
      </c>
      <c r="J7745" t="s">
        <v>44</v>
      </c>
      <c r="K7745" t="s">
        <v>3208</v>
      </c>
      <c r="L7745" t="s">
        <v>53425</v>
      </c>
      <c r="M7745" t="s">
        <v>21170</v>
      </c>
      <c r="N7745" t="s">
        <v>8862</v>
      </c>
      <c r="O7745" t="s">
        <v>8616</v>
      </c>
      <c r="P7745" t="s">
        <v>5633</v>
      </c>
      <c r="Q7745" t="s">
        <v>53426</v>
      </c>
      <c r="R7745" s="26">
        <v>3</v>
      </c>
      <c r="S7745" s="23">
        <v>361166190000</v>
      </c>
      <c r="T7745" t="s">
        <v>37</v>
      </c>
      <c r="U7745" t="s">
        <v>8619</v>
      </c>
      <c r="V7745" s="39">
        <v>46189</v>
      </c>
      <c r="W7745" s="41">
        <v>33</v>
      </c>
      <c r="X7745" s="26" t="s">
        <v>41762</v>
      </c>
      <c r="Y7745">
        <v>17.5</v>
      </c>
      <c r="Z7745">
        <v>15.27</v>
      </c>
      <c r="AE7745" s="41">
        <v>32.769999999999996</v>
      </c>
      <c r="AF7745">
        <v>1</v>
      </c>
      <c r="AG7745">
        <v>0</v>
      </c>
      <c r="AH7745">
        <v>0</v>
      </c>
      <c r="AI7745">
        <v>0</v>
      </c>
      <c r="AJ7745">
        <v>0</v>
      </c>
      <c r="AK7745" s="30">
        <f t="shared" si="742"/>
        <v>1</v>
      </c>
      <c r="AL7745" s="45">
        <v>2</v>
      </c>
      <c r="AM7745" s="32">
        <f t="shared" si="741"/>
        <v>1</v>
      </c>
      <c r="AN7745" s="33" t="str">
        <f t="shared" si="743"/>
        <v>MOROSO</v>
      </c>
      <c r="AO7745" s="33" t="str">
        <f t="shared" si="744"/>
        <v>1meses_pendientes</v>
      </c>
      <c r="AP7745" s="33">
        <f t="shared" si="745"/>
        <v>33</v>
      </c>
      <c r="AQ7745" s="31">
        <f t="shared" si="746"/>
        <v>16</v>
      </c>
    </row>
    <row r="7746" spans="2:43" x14ac:dyDescent="0.3">
      <c r="B7746" s="37">
        <v>46189</v>
      </c>
      <c r="C7746" t="s">
        <v>35</v>
      </c>
      <c r="D7746" t="s">
        <v>53427</v>
      </c>
      <c r="E7746" t="s">
        <v>53428</v>
      </c>
      <c r="F7746" t="s">
        <v>53429</v>
      </c>
      <c r="G7746" t="s">
        <v>53430</v>
      </c>
      <c r="H7746" t="s">
        <v>53431</v>
      </c>
      <c r="I7746" t="s">
        <v>38</v>
      </c>
      <c r="J7746" t="s">
        <v>42</v>
      </c>
      <c r="K7746" t="s">
        <v>57</v>
      </c>
      <c r="L7746" t="s">
        <v>53432</v>
      </c>
      <c r="M7746" t="s">
        <v>21170</v>
      </c>
      <c r="N7746" t="s">
        <v>8862</v>
      </c>
      <c r="O7746" t="s">
        <v>8616</v>
      </c>
      <c r="P7746" t="s">
        <v>5633</v>
      </c>
      <c r="Q7746" t="s">
        <v>53433</v>
      </c>
      <c r="R7746" s="26">
        <v>2</v>
      </c>
      <c r="S7746" s="23">
        <v>363167780000</v>
      </c>
      <c r="T7746" t="s">
        <v>37</v>
      </c>
      <c r="U7746" t="s">
        <v>8619</v>
      </c>
      <c r="V7746" s="39">
        <v>46190</v>
      </c>
      <c r="W7746" s="41">
        <v>30</v>
      </c>
      <c r="X7746" s="26" t="s">
        <v>41762</v>
      </c>
      <c r="Z7746">
        <v>30.44</v>
      </c>
      <c r="AE7746" s="41">
        <v>30.44</v>
      </c>
      <c r="AF7746">
        <v>1</v>
      </c>
      <c r="AG7746">
        <v>0</v>
      </c>
      <c r="AH7746">
        <v>0</v>
      </c>
      <c r="AI7746">
        <v>0</v>
      </c>
      <c r="AJ7746">
        <v>0</v>
      </c>
      <c r="AK7746" s="30">
        <f t="shared" si="742"/>
        <v>1</v>
      </c>
      <c r="AL7746" s="45">
        <v>2</v>
      </c>
      <c r="AM7746" s="32">
        <f t="shared" ref="AM7746:AM7809" si="747">AL7746-AK7746</f>
        <v>1</v>
      </c>
      <c r="AN7746" s="33" t="str">
        <f t="shared" si="743"/>
        <v>MOROSO</v>
      </c>
      <c r="AO7746" s="33" t="str">
        <f t="shared" si="744"/>
        <v>1meses_pendientes</v>
      </c>
      <c r="AP7746" s="33">
        <f t="shared" si="745"/>
        <v>30</v>
      </c>
      <c r="AQ7746" s="31">
        <f t="shared" si="746"/>
        <v>17</v>
      </c>
    </row>
    <row r="7747" spans="2:43" x14ac:dyDescent="0.3">
      <c r="B7747" s="37">
        <v>46192</v>
      </c>
      <c r="C7747" t="s">
        <v>35</v>
      </c>
      <c r="D7747" t="s">
        <v>53434</v>
      </c>
      <c r="E7747" t="s">
        <v>53435</v>
      </c>
      <c r="F7747" t="s">
        <v>8857</v>
      </c>
      <c r="G7747" t="s">
        <v>53436</v>
      </c>
      <c r="H7747" t="s">
        <v>53437</v>
      </c>
      <c r="I7747" t="s">
        <v>38</v>
      </c>
      <c r="J7747" t="s">
        <v>44</v>
      </c>
      <c r="K7747" t="s">
        <v>52</v>
      </c>
      <c r="L7747" t="s">
        <v>53438</v>
      </c>
      <c r="M7747" t="s">
        <v>21170</v>
      </c>
      <c r="N7747" t="s">
        <v>8862</v>
      </c>
      <c r="O7747" t="s">
        <v>8616</v>
      </c>
      <c r="P7747" t="s">
        <v>5633</v>
      </c>
      <c r="Q7747" t="s">
        <v>53439</v>
      </c>
      <c r="R7747" s="26">
        <v>3</v>
      </c>
      <c r="S7747" s="23">
        <v>368167910000</v>
      </c>
      <c r="T7747" t="s">
        <v>37</v>
      </c>
      <c r="U7747" t="s">
        <v>8619</v>
      </c>
      <c r="V7747" s="39">
        <v>46195</v>
      </c>
      <c r="W7747" s="41">
        <v>36</v>
      </c>
      <c r="X7747" s="26" t="s">
        <v>41762</v>
      </c>
      <c r="Y7747">
        <v>37.58</v>
      </c>
      <c r="AE7747" s="41">
        <v>37.58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 s="30">
        <f t="shared" ref="AK7747:AK7810" si="748">SUM(AF7747:AJ7747)</f>
        <v>0</v>
      </c>
      <c r="AL7747" s="45">
        <v>2</v>
      </c>
      <c r="AM7747" s="32">
        <f t="shared" si="747"/>
        <v>2</v>
      </c>
      <c r="AN7747" s="33" t="str">
        <f t="shared" ref="AN7747:AN7810" si="749">IF(AM7747&gt;=AL7747,"NPN","MOROSO")</f>
        <v>NPN</v>
      </c>
      <c r="AO7747" s="33" t="str">
        <f t="shared" si="744"/>
        <v>2meses_pendientes</v>
      </c>
      <c r="AP7747" s="33">
        <f t="shared" si="745"/>
        <v>72</v>
      </c>
      <c r="AQ7747" s="31">
        <f t="shared" si="746"/>
        <v>22</v>
      </c>
    </row>
    <row r="7748" spans="2:43" x14ac:dyDescent="0.3">
      <c r="B7748" s="37">
        <v>46197</v>
      </c>
      <c r="C7748" t="s">
        <v>35</v>
      </c>
      <c r="D7748" t="s">
        <v>53440</v>
      </c>
      <c r="E7748" t="s">
        <v>53441</v>
      </c>
      <c r="F7748" t="s">
        <v>53442</v>
      </c>
      <c r="G7748" t="s">
        <v>53443</v>
      </c>
      <c r="H7748" t="s">
        <v>53444</v>
      </c>
      <c r="I7748" t="s">
        <v>38</v>
      </c>
      <c r="J7748" t="s">
        <v>44</v>
      </c>
      <c r="K7748" t="s">
        <v>55</v>
      </c>
      <c r="L7748" t="s">
        <v>53445</v>
      </c>
      <c r="M7748" t="s">
        <v>21170</v>
      </c>
      <c r="N7748" t="s">
        <v>8862</v>
      </c>
      <c r="O7748" t="s">
        <v>8616</v>
      </c>
      <c r="P7748" t="s">
        <v>5633</v>
      </c>
      <c r="Q7748" t="s">
        <v>53446</v>
      </c>
      <c r="R7748" s="26">
        <v>3</v>
      </c>
      <c r="S7748" s="23">
        <v>368173560000</v>
      </c>
      <c r="T7748" t="s">
        <v>37</v>
      </c>
      <c r="U7748" t="s">
        <v>8619</v>
      </c>
      <c r="V7748" s="39">
        <v>46196</v>
      </c>
      <c r="W7748" s="41">
        <v>36</v>
      </c>
      <c r="X7748" s="26" t="s">
        <v>41762</v>
      </c>
      <c r="AE7748" s="41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 s="30">
        <f t="shared" si="748"/>
        <v>0</v>
      </c>
      <c r="AL7748" s="45">
        <v>2</v>
      </c>
      <c r="AM7748" s="32">
        <f t="shared" si="747"/>
        <v>2</v>
      </c>
      <c r="AN7748" s="33" t="str">
        <f t="shared" si="749"/>
        <v>NPN</v>
      </c>
      <c r="AO7748" s="33" t="str">
        <f t="shared" si="744"/>
        <v>2meses_pendientes</v>
      </c>
      <c r="AP7748" s="33">
        <f t="shared" si="745"/>
        <v>72</v>
      </c>
      <c r="AQ7748" s="31">
        <f t="shared" si="746"/>
        <v>23</v>
      </c>
    </row>
    <row r="7749" spans="2:43" x14ac:dyDescent="0.3">
      <c r="B7749" s="37">
        <v>46197</v>
      </c>
      <c r="C7749" t="s">
        <v>35</v>
      </c>
      <c r="D7749" t="s">
        <v>53447</v>
      </c>
      <c r="E7749" t="s">
        <v>53448</v>
      </c>
      <c r="F7749" t="s">
        <v>53449</v>
      </c>
      <c r="G7749" t="s">
        <v>53450</v>
      </c>
      <c r="H7749" t="s">
        <v>53451</v>
      </c>
      <c r="I7749" t="s">
        <v>38</v>
      </c>
      <c r="J7749" t="s">
        <v>38</v>
      </c>
      <c r="K7749" t="s">
        <v>44</v>
      </c>
      <c r="L7749" t="s">
        <v>53452</v>
      </c>
      <c r="M7749" t="s">
        <v>21170</v>
      </c>
      <c r="N7749" t="s">
        <v>8862</v>
      </c>
      <c r="O7749" t="s">
        <v>8616</v>
      </c>
      <c r="P7749" t="s">
        <v>5633</v>
      </c>
      <c r="Q7749" t="s">
        <v>53453</v>
      </c>
      <c r="R7749" s="26">
        <v>3</v>
      </c>
      <c r="S7749" s="23">
        <v>804530060000</v>
      </c>
      <c r="T7749" t="s">
        <v>37</v>
      </c>
      <c r="U7749" t="s">
        <v>8619</v>
      </c>
      <c r="V7749" s="39">
        <v>46195</v>
      </c>
      <c r="W7749" s="41">
        <v>43</v>
      </c>
      <c r="X7749" s="26" t="s">
        <v>41762</v>
      </c>
      <c r="AE7749" s="41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 s="30">
        <f t="shared" si="748"/>
        <v>0</v>
      </c>
      <c r="AL7749" s="45">
        <v>2</v>
      </c>
      <c r="AM7749" s="32">
        <f t="shared" si="747"/>
        <v>2</v>
      </c>
      <c r="AN7749" s="33" t="str">
        <f t="shared" si="749"/>
        <v>NPN</v>
      </c>
      <c r="AO7749" s="33" t="str">
        <f t="shared" si="744"/>
        <v>2meses_pendientes</v>
      </c>
      <c r="AP7749" s="33">
        <f t="shared" si="745"/>
        <v>86</v>
      </c>
      <c r="AQ7749" s="31">
        <f t="shared" si="746"/>
        <v>22</v>
      </c>
    </row>
    <row r="7750" spans="2:43" x14ac:dyDescent="0.3">
      <c r="B7750" s="37">
        <v>46197</v>
      </c>
      <c r="C7750" t="s">
        <v>35</v>
      </c>
      <c r="D7750" t="s">
        <v>53454</v>
      </c>
      <c r="E7750" t="s">
        <v>53455</v>
      </c>
      <c r="F7750" t="s">
        <v>53456</v>
      </c>
      <c r="G7750" t="s">
        <v>53457</v>
      </c>
      <c r="H7750" t="s">
        <v>53458</v>
      </c>
      <c r="I7750" t="s">
        <v>38</v>
      </c>
      <c r="J7750" t="s">
        <v>44</v>
      </c>
      <c r="K7750" t="s">
        <v>55</v>
      </c>
      <c r="L7750" t="s">
        <v>53456</v>
      </c>
      <c r="M7750" t="s">
        <v>21170</v>
      </c>
      <c r="N7750" t="s">
        <v>8862</v>
      </c>
      <c r="O7750" t="s">
        <v>8616</v>
      </c>
      <c r="P7750" t="s">
        <v>5633</v>
      </c>
      <c r="Q7750" t="s">
        <v>53459</v>
      </c>
      <c r="R7750" s="26">
        <v>2</v>
      </c>
      <c r="S7750" s="23">
        <v>369176730000</v>
      </c>
      <c r="T7750" t="s">
        <v>37</v>
      </c>
      <c r="U7750" t="s">
        <v>8619</v>
      </c>
      <c r="V7750" s="39">
        <v>46198</v>
      </c>
      <c r="W7750" s="41">
        <v>30</v>
      </c>
      <c r="X7750" s="26" t="s">
        <v>41762</v>
      </c>
      <c r="AE7750" s="41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 s="30">
        <f t="shared" si="748"/>
        <v>0</v>
      </c>
      <c r="AL7750" s="45">
        <v>2</v>
      </c>
      <c r="AM7750" s="32">
        <f t="shared" si="747"/>
        <v>2</v>
      </c>
      <c r="AN7750" s="33" t="str">
        <f t="shared" si="749"/>
        <v>NPN</v>
      </c>
      <c r="AO7750" s="33" t="str">
        <f t="shared" si="744"/>
        <v>2meses_pendientes</v>
      </c>
      <c r="AP7750" s="33">
        <f t="shared" si="745"/>
        <v>60</v>
      </c>
      <c r="AQ7750" s="31">
        <f t="shared" si="746"/>
        <v>25</v>
      </c>
    </row>
    <row r="7751" spans="2:43" x14ac:dyDescent="0.3">
      <c r="B7751" s="37">
        <v>46198</v>
      </c>
      <c r="C7751" t="s">
        <v>35</v>
      </c>
      <c r="D7751" t="s">
        <v>53460</v>
      </c>
      <c r="E7751" t="s">
        <v>53461</v>
      </c>
      <c r="F7751" t="s">
        <v>53462</v>
      </c>
      <c r="G7751" t="s">
        <v>53463</v>
      </c>
      <c r="H7751" t="s">
        <v>53464</v>
      </c>
      <c r="I7751" t="s">
        <v>38</v>
      </c>
      <c r="J7751" t="s">
        <v>44</v>
      </c>
      <c r="K7751" t="s">
        <v>55</v>
      </c>
      <c r="L7751" t="s">
        <v>53465</v>
      </c>
      <c r="M7751" t="s">
        <v>21170</v>
      </c>
      <c r="N7751" t="s">
        <v>8862</v>
      </c>
      <c r="O7751" t="s">
        <v>8616</v>
      </c>
      <c r="P7751" t="s">
        <v>5633</v>
      </c>
      <c r="Q7751" t="s">
        <v>53466</v>
      </c>
      <c r="R7751" s="26">
        <v>3</v>
      </c>
      <c r="S7751" s="23">
        <v>362176810000</v>
      </c>
      <c r="T7751" t="s">
        <v>37</v>
      </c>
      <c r="U7751" t="s">
        <v>8619</v>
      </c>
      <c r="V7751" s="39">
        <v>46200</v>
      </c>
      <c r="W7751" s="41">
        <v>40</v>
      </c>
      <c r="X7751" s="26" t="s">
        <v>41762</v>
      </c>
      <c r="Z7751">
        <v>0.01</v>
      </c>
      <c r="AE7751" s="41">
        <v>0.01</v>
      </c>
      <c r="AF7751">
        <v>1</v>
      </c>
      <c r="AG7751">
        <v>0</v>
      </c>
      <c r="AH7751">
        <v>0</v>
      </c>
      <c r="AI7751">
        <v>0</v>
      </c>
      <c r="AJ7751">
        <v>0</v>
      </c>
      <c r="AK7751" s="30">
        <f t="shared" si="748"/>
        <v>1</v>
      </c>
      <c r="AL7751" s="45">
        <v>2</v>
      </c>
      <c r="AM7751" s="32">
        <f t="shared" si="747"/>
        <v>1</v>
      </c>
      <c r="AN7751" s="33" t="str">
        <f t="shared" si="749"/>
        <v>MOROSO</v>
      </c>
      <c r="AO7751" s="33" t="str">
        <f t="shared" si="744"/>
        <v>1meses_pendientes</v>
      </c>
      <c r="AP7751" s="33">
        <f t="shared" si="745"/>
        <v>40</v>
      </c>
      <c r="AQ7751" s="31">
        <f t="shared" si="746"/>
        <v>27</v>
      </c>
    </row>
    <row r="7752" spans="2:43" x14ac:dyDescent="0.3">
      <c r="B7752" s="37">
        <v>46198</v>
      </c>
      <c r="C7752" t="s">
        <v>35</v>
      </c>
      <c r="D7752" t="s">
        <v>53467</v>
      </c>
      <c r="E7752" t="s">
        <v>53468</v>
      </c>
      <c r="F7752" t="s">
        <v>53469</v>
      </c>
      <c r="G7752" t="s">
        <v>53470</v>
      </c>
      <c r="H7752" t="s">
        <v>53471</v>
      </c>
      <c r="I7752" t="s">
        <v>38</v>
      </c>
      <c r="J7752" t="s">
        <v>44</v>
      </c>
      <c r="K7752" t="s">
        <v>55</v>
      </c>
      <c r="L7752" t="s">
        <v>53469</v>
      </c>
      <c r="M7752" t="s">
        <v>21170</v>
      </c>
      <c r="N7752" t="s">
        <v>8862</v>
      </c>
      <c r="O7752" t="s">
        <v>8616</v>
      </c>
      <c r="P7752" t="s">
        <v>5633</v>
      </c>
      <c r="Q7752" t="s">
        <v>53472</v>
      </c>
      <c r="R7752" s="26">
        <v>3</v>
      </c>
      <c r="S7752" s="23">
        <v>196066760000</v>
      </c>
      <c r="T7752" t="s">
        <v>37</v>
      </c>
      <c r="U7752" t="s">
        <v>8619</v>
      </c>
      <c r="V7752" s="39">
        <v>46202</v>
      </c>
      <c r="W7752" s="41">
        <v>33</v>
      </c>
      <c r="X7752" s="26" t="s">
        <v>41762</v>
      </c>
      <c r="Y7752">
        <v>17.46</v>
      </c>
      <c r="AE7752" s="41">
        <v>17.46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 s="30">
        <f t="shared" si="748"/>
        <v>0</v>
      </c>
      <c r="AL7752" s="45">
        <v>2</v>
      </c>
      <c r="AM7752" s="32">
        <f t="shared" si="747"/>
        <v>2</v>
      </c>
      <c r="AN7752" s="33" t="str">
        <f t="shared" si="749"/>
        <v>NPN</v>
      </c>
      <c r="AO7752" s="33" t="str">
        <f t="shared" si="744"/>
        <v>2meses_pendientes</v>
      </c>
      <c r="AP7752" s="33">
        <f t="shared" si="745"/>
        <v>66</v>
      </c>
      <c r="AQ7752" s="31">
        <f t="shared" si="746"/>
        <v>29</v>
      </c>
    </row>
    <row r="7753" spans="2:43" x14ac:dyDescent="0.3">
      <c r="B7753" s="37">
        <v>46200</v>
      </c>
      <c r="C7753" t="s">
        <v>35</v>
      </c>
      <c r="D7753" t="s">
        <v>53473</v>
      </c>
      <c r="E7753" t="s">
        <v>53474</v>
      </c>
      <c r="F7753" t="s">
        <v>53442</v>
      </c>
      <c r="G7753" t="s">
        <v>53475</v>
      </c>
      <c r="H7753" t="s">
        <v>53476</v>
      </c>
      <c r="I7753" t="s">
        <v>38</v>
      </c>
      <c r="J7753" t="s">
        <v>44</v>
      </c>
      <c r="K7753" t="s">
        <v>52</v>
      </c>
      <c r="L7753" t="s">
        <v>53477</v>
      </c>
      <c r="M7753" t="s">
        <v>21170</v>
      </c>
      <c r="N7753" t="s">
        <v>8862</v>
      </c>
      <c r="O7753" t="s">
        <v>8616</v>
      </c>
      <c r="P7753" t="s">
        <v>5633</v>
      </c>
      <c r="Q7753" t="s">
        <v>53478</v>
      </c>
      <c r="R7753" s="26">
        <v>3</v>
      </c>
      <c r="S7753" s="23">
        <v>365178240000</v>
      </c>
      <c r="T7753" t="s">
        <v>37</v>
      </c>
      <c r="U7753" t="s">
        <v>8619</v>
      </c>
      <c r="V7753" s="39">
        <v>46202</v>
      </c>
      <c r="W7753" s="41">
        <v>30.7</v>
      </c>
      <c r="X7753" s="26" t="s">
        <v>41762</v>
      </c>
      <c r="AE7753" s="41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 s="30">
        <f t="shared" si="748"/>
        <v>0</v>
      </c>
      <c r="AL7753" s="45">
        <v>2</v>
      </c>
      <c r="AM7753" s="32">
        <f t="shared" si="747"/>
        <v>2</v>
      </c>
      <c r="AN7753" s="33" t="str">
        <f t="shared" si="749"/>
        <v>NPN</v>
      </c>
      <c r="AO7753" s="33" t="str">
        <f t="shared" si="744"/>
        <v>2meses_pendientes</v>
      </c>
      <c r="AP7753" s="33">
        <f t="shared" si="745"/>
        <v>61.4</v>
      </c>
      <c r="AQ7753" s="31">
        <f t="shared" si="746"/>
        <v>29</v>
      </c>
    </row>
    <row r="7754" spans="2:43" x14ac:dyDescent="0.3">
      <c r="B7754" s="37">
        <v>46202</v>
      </c>
      <c r="C7754" t="s">
        <v>35</v>
      </c>
      <c r="D7754" t="s">
        <v>53479</v>
      </c>
      <c r="E7754" t="s">
        <v>53480</v>
      </c>
      <c r="F7754" t="s">
        <v>53481</v>
      </c>
      <c r="G7754" t="s">
        <v>53482</v>
      </c>
      <c r="H7754" t="s">
        <v>53483</v>
      </c>
      <c r="I7754" t="s">
        <v>38</v>
      </c>
      <c r="J7754" t="s">
        <v>42</v>
      </c>
      <c r="K7754" t="s">
        <v>46</v>
      </c>
      <c r="L7754" t="s">
        <v>53484</v>
      </c>
      <c r="M7754" t="s">
        <v>53485</v>
      </c>
      <c r="N7754" t="s">
        <v>8862</v>
      </c>
      <c r="O7754" t="s">
        <v>8616</v>
      </c>
      <c r="P7754" t="s">
        <v>5633</v>
      </c>
      <c r="Q7754" t="s">
        <v>53486</v>
      </c>
      <c r="R7754" s="26">
        <v>3</v>
      </c>
      <c r="S7754" s="23">
        <v>365180110000</v>
      </c>
      <c r="T7754" t="s">
        <v>37</v>
      </c>
      <c r="U7754" t="s">
        <v>8619</v>
      </c>
      <c r="V7754" s="39">
        <v>46202</v>
      </c>
      <c r="W7754" s="41">
        <v>33</v>
      </c>
      <c r="X7754" s="26" t="s">
        <v>41762</v>
      </c>
      <c r="AE7754" s="41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 s="30">
        <f t="shared" si="748"/>
        <v>0</v>
      </c>
      <c r="AL7754" s="45">
        <v>2</v>
      </c>
      <c r="AM7754" s="32">
        <f t="shared" si="747"/>
        <v>2</v>
      </c>
      <c r="AN7754" s="33" t="str">
        <f t="shared" si="749"/>
        <v>NPN</v>
      </c>
      <c r="AO7754" s="33" t="str">
        <f t="shared" si="744"/>
        <v>2meses_pendientes</v>
      </c>
      <c r="AP7754" s="33">
        <f t="shared" si="745"/>
        <v>66</v>
      </c>
      <c r="AQ7754" s="31">
        <f t="shared" si="746"/>
        <v>29</v>
      </c>
    </row>
    <row r="7755" spans="2:43" x14ac:dyDescent="0.3">
      <c r="B7755" s="37">
        <v>46203</v>
      </c>
      <c r="C7755" t="s">
        <v>35</v>
      </c>
      <c r="D7755" t="s">
        <v>53487</v>
      </c>
      <c r="E7755" t="s">
        <v>53488</v>
      </c>
      <c r="F7755" t="s">
        <v>53489</v>
      </c>
      <c r="G7755" t="s">
        <v>53490</v>
      </c>
      <c r="H7755" t="s">
        <v>53491</v>
      </c>
      <c r="L7755" t="s">
        <v>53492</v>
      </c>
      <c r="M7755" t="s">
        <v>53485</v>
      </c>
      <c r="N7755" t="s">
        <v>8862</v>
      </c>
      <c r="O7755" t="s">
        <v>8616</v>
      </c>
      <c r="P7755" t="s">
        <v>5633</v>
      </c>
      <c r="Q7755" t="s">
        <v>53493</v>
      </c>
      <c r="R7755" s="26">
        <v>2</v>
      </c>
      <c r="S7755" s="23">
        <v>985098930000</v>
      </c>
      <c r="T7755" t="s">
        <v>37</v>
      </c>
      <c r="U7755" t="s">
        <v>8619</v>
      </c>
      <c r="V7755" s="39">
        <v>46203</v>
      </c>
      <c r="W7755" s="41">
        <v>30</v>
      </c>
      <c r="X7755" s="26" t="s">
        <v>41762</v>
      </c>
      <c r="AE7755" s="41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 s="30">
        <f t="shared" si="748"/>
        <v>0</v>
      </c>
      <c r="AL7755" s="45">
        <v>2</v>
      </c>
      <c r="AM7755" s="32">
        <f t="shared" si="747"/>
        <v>2</v>
      </c>
      <c r="AN7755" s="33" t="str">
        <f t="shared" si="749"/>
        <v>NPN</v>
      </c>
      <c r="AO7755" s="33" t="str">
        <f t="shared" si="744"/>
        <v>2meses_pendientes</v>
      </c>
      <c r="AP7755" s="33">
        <f t="shared" si="745"/>
        <v>60</v>
      </c>
      <c r="AQ7755" s="31">
        <f t="shared" si="746"/>
        <v>30</v>
      </c>
    </row>
    <row r="7756" spans="2:43" x14ac:dyDescent="0.3">
      <c r="B7756" s="37">
        <v>46176</v>
      </c>
      <c r="C7756" t="s">
        <v>35</v>
      </c>
      <c r="D7756" t="s">
        <v>53494</v>
      </c>
      <c r="E7756" t="s">
        <v>53495</v>
      </c>
      <c r="F7756" t="s">
        <v>8610</v>
      </c>
      <c r="G7756" t="s">
        <v>8611</v>
      </c>
      <c r="H7756" t="s">
        <v>8612</v>
      </c>
      <c r="I7756" t="s">
        <v>38</v>
      </c>
      <c r="J7756" t="s">
        <v>42</v>
      </c>
      <c r="K7756" t="s">
        <v>60</v>
      </c>
      <c r="L7756" t="s">
        <v>8613</v>
      </c>
      <c r="M7756" t="s">
        <v>8614</v>
      </c>
      <c r="N7756" t="s">
        <v>34614</v>
      </c>
      <c r="O7756" t="s">
        <v>8616</v>
      </c>
      <c r="P7756" t="s">
        <v>5633</v>
      </c>
      <c r="Q7756" t="s">
        <v>53496</v>
      </c>
      <c r="R7756" s="26">
        <v>2</v>
      </c>
      <c r="S7756" s="23">
        <v>325048050000</v>
      </c>
      <c r="T7756" t="s">
        <v>37</v>
      </c>
      <c r="U7756" t="s">
        <v>8619</v>
      </c>
      <c r="V7756" s="39">
        <v>46176</v>
      </c>
      <c r="W7756" s="41">
        <v>30</v>
      </c>
      <c r="X7756" s="26" t="s">
        <v>41762</v>
      </c>
      <c r="AE7756" s="41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 s="30">
        <f t="shared" si="748"/>
        <v>0</v>
      </c>
      <c r="AL7756" s="45">
        <v>2</v>
      </c>
      <c r="AM7756" s="32">
        <f t="shared" si="747"/>
        <v>2</v>
      </c>
      <c r="AN7756" s="33" t="str">
        <f t="shared" si="749"/>
        <v>NPN</v>
      </c>
      <c r="AO7756" s="33" t="str">
        <f t="shared" si="744"/>
        <v>2meses_pendientes</v>
      </c>
      <c r="AP7756" s="33">
        <f t="shared" si="745"/>
        <v>60</v>
      </c>
      <c r="AQ7756" s="31">
        <f t="shared" si="746"/>
        <v>3</v>
      </c>
    </row>
    <row r="7757" spans="2:43" x14ac:dyDescent="0.3">
      <c r="B7757" s="37">
        <v>46181</v>
      </c>
      <c r="C7757" t="s">
        <v>35</v>
      </c>
      <c r="D7757" t="s">
        <v>53497</v>
      </c>
      <c r="E7757" t="s">
        <v>53498</v>
      </c>
      <c r="F7757" t="s">
        <v>8610</v>
      </c>
      <c r="G7757" t="s">
        <v>8611</v>
      </c>
      <c r="H7757" t="s">
        <v>8612</v>
      </c>
      <c r="I7757" t="s">
        <v>38</v>
      </c>
      <c r="J7757" t="s">
        <v>3877</v>
      </c>
      <c r="K7757" t="s">
        <v>8628</v>
      </c>
      <c r="L7757" t="s">
        <v>8646</v>
      </c>
      <c r="M7757" t="s">
        <v>8614</v>
      </c>
      <c r="N7757" t="s">
        <v>34614</v>
      </c>
      <c r="O7757" t="s">
        <v>8616</v>
      </c>
      <c r="P7757" t="s">
        <v>5633</v>
      </c>
      <c r="Q7757" t="s">
        <v>53499</v>
      </c>
      <c r="R7757" s="26">
        <v>3</v>
      </c>
      <c r="S7757" s="23">
        <v>305009310000</v>
      </c>
      <c r="T7757" t="s">
        <v>37</v>
      </c>
      <c r="U7757" t="s">
        <v>8619</v>
      </c>
      <c r="V7757" s="39">
        <v>46181</v>
      </c>
      <c r="W7757" s="41">
        <v>33</v>
      </c>
      <c r="X7757" s="26" t="s">
        <v>41762</v>
      </c>
      <c r="Y7757">
        <v>34.909999999999997</v>
      </c>
      <c r="AE7757" s="41">
        <v>34.909999999999997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 s="30">
        <f t="shared" si="748"/>
        <v>0</v>
      </c>
      <c r="AL7757" s="45">
        <v>2</v>
      </c>
      <c r="AM7757" s="32">
        <f t="shared" si="747"/>
        <v>2</v>
      </c>
      <c r="AN7757" s="33" t="str">
        <f t="shared" si="749"/>
        <v>NPN</v>
      </c>
      <c r="AO7757" s="33" t="str">
        <f t="shared" si="744"/>
        <v>2meses_pendientes</v>
      </c>
      <c r="AP7757" s="33">
        <f t="shared" si="745"/>
        <v>66</v>
      </c>
      <c r="AQ7757" s="31">
        <f t="shared" si="746"/>
        <v>8</v>
      </c>
    </row>
    <row r="7758" spans="2:43" x14ac:dyDescent="0.3">
      <c r="B7758" s="37">
        <v>46184</v>
      </c>
      <c r="C7758" t="s">
        <v>35</v>
      </c>
      <c r="D7758" t="s">
        <v>53500</v>
      </c>
      <c r="E7758" t="s">
        <v>53501</v>
      </c>
      <c r="F7758" t="s">
        <v>8610</v>
      </c>
      <c r="G7758" t="s">
        <v>8611</v>
      </c>
      <c r="H7758" t="s">
        <v>8612</v>
      </c>
      <c r="I7758" t="s">
        <v>38</v>
      </c>
      <c r="J7758" t="s">
        <v>3877</v>
      </c>
      <c r="K7758" t="s">
        <v>8628</v>
      </c>
      <c r="L7758" t="s">
        <v>8646</v>
      </c>
      <c r="M7758" t="s">
        <v>8614</v>
      </c>
      <c r="N7758" t="s">
        <v>34614</v>
      </c>
      <c r="O7758" t="s">
        <v>8616</v>
      </c>
      <c r="P7758" t="s">
        <v>5633</v>
      </c>
      <c r="Q7758" t="s">
        <v>53502</v>
      </c>
      <c r="R7758" s="26">
        <v>2</v>
      </c>
      <c r="S7758" s="23">
        <v>324006290000</v>
      </c>
      <c r="T7758" t="s">
        <v>37</v>
      </c>
      <c r="U7758" t="s">
        <v>8619</v>
      </c>
      <c r="V7758" s="39">
        <v>46185</v>
      </c>
      <c r="W7758" s="41">
        <v>30</v>
      </c>
      <c r="X7758" s="26" t="s">
        <v>41762</v>
      </c>
      <c r="AE7758" s="41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 s="30">
        <f t="shared" si="748"/>
        <v>0</v>
      </c>
      <c r="AL7758" s="45">
        <v>2</v>
      </c>
      <c r="AM7758" s="32">
        <f t="shared" si="747"/>
        <v>2</v>
      </c>
      <c r="AN7758" s="33" t="str">
        <f t="shared" si="749"/>
        <v>NPN</v>
      </c>
      <c r="AO7758" s="33" t="str">
        <f t="shared" si="744"/>
        <v>2meses_pendientes</v>
      </c>
      <c r="AP7758" s="33">
        <f t="shared" si="745"/>
        <v>60</v>
      </c>
      <c r="AQ7758" s="31">
        <f t="shared" si="746"/>
        <v>12</v>
      </c>
    </row>
    <row r="7759" spans="2:43" x14ac:dyDescent="0.3">
      <c r="B7759" s="37">
        <v>46187</v>
      </c>
      <c r="C7759" t="s">
        <v>35</v>
      </c>
      <c r="D7759" t="s">
        <v>53503</v>
      </c>
      <c r="E7759" t="s">
        <v>53504</v>
      </c>
      <c r="F7759" t="s">
        <v>8610</v>
      </c>
      <c r="G7759" t="s">
        <v>8611</v>
      </c>
      <c r="H7759" t="s">
        <v>8612</v>
      </c>
      <c r="I7759" t="s">
        <v>38</v>
      </c>
      <c r="J7759" t="s">
        <v>3877</v>
      </c>
      <c r="K7759" t="s">
        <v>4585</v>
      </c>
      <c r="L7759" t="s">
        <v>8613</v>
      </c>
      <c r="M7759" t="s">
        <v>8614</v>
      </c>
      <c r="N7759" t="s">
        <v>34614</v>
      </c>
      <c r="O7759" t="s">
        <v>8616</v>
      </c>
      <c r="P7759" t="s">
        <v>5633</v>
      </c>
      <c r="Q7759" t="s">
        <v>53505</v>
      </c>
      <c r="R7759" s="26">
        <v>3</v>
      </c>
      <c r="S7759" s="23">
        <v>988101750000</v>
      </c>
      <c r="T7759" t="s">
        <v>37</v>
      </c>
      <c r="U7759" t="s">
        <v>8619</v>
      </c>
      <c r="V7759" s="39">
        <v>46185</v>
      </c>
      <c r="W7759" s="41">
        <v>33</v>
      </c>
      <c r="X7759" s="26" t="s">
        <v>41762</v>
      </c>
      <c r="AE7759" s="41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 s="30">
        <f t="shared" si="748"/>
        <v>0</v>
      </c>
      <c r="AL7759" s="45">
        <v>2</v>
      </c>
      <c r="AM7759" s="32">
        <f t="shared" si="747"/>
        <v>2</v>
      </c>
      <c r="AN7759" s="33" t="str">
        <f t="shared" si="749"/>
        <v>NPN</v>
      </c>
      <c r="AO7759" s="33" t="str">
        <f t="shared" si="744"/>
        <v>2meses_pendientes</v>
      </c>
      <c r="AP7759" s="33">
        <f t="shared" si="745"/>
        <v>66</v>
      </c>
      <c r="AQ7759" s="31">
        <f t="shared" si="746"/>
        <v>12</v>
      </c>
    </row>
    <row r="7760" spans="2:43" x14ac:dyDescent="0.3">
      <c r="B7760" s="37">
        <v>46189</v>
      </c>
      <c r="C7760" t="s">
        <v>35</v>
      </c>
      <c r="D7760" t="s">
        <v>53506</v>
      </c>
      <c r="E7760" t="s">
        <v>53507</v>
      </c>
      <c r="F7760" t="s">
        <v>8610</v>
      </c>
      <c r="G7760" t="s">
        <v>53508</v>
      </c>
      <c r="H7760" t="s">
        <v>8612</v>
      </c>
      <c r="I7760" t="s">
        <v>38</v>
      </c>
      <c r="J7760" t="s">
        <v>3877</v>
      </c>
      <c r="K7760" t="s">
        <v>4585</v>
      </c>
      <c r="L7760" t="s">
        <v>8613</v>
      </c>
      <c r="M7760" t="s">
        <v>8630</v>
      </c>
      <c r="N7760" t="s">
        <v>34614</v>
      </c>
      <c r="O7760" t="s">
        <v>8616</v>
      </c>
      <c r="P7760" t="s">
        <v>5633</v>
      </c>
      <c r="Q7760" t="s">
        <v>53509</v>
      </c>
      <c r="R7760" s="26">
        <v>3</v>
      </c>
      <c r="S7760" s="23">
        <v>108021080000</v>
      </c>
      <c r="T7760" t="s">
        <v>37</v>
      </c>
      <c r="U7760" t="s">
        <v>8619</v>
      </c>
      <c r="V7760" s="39">
        <v>46189</v>
      </c>
      <c r="W7760" s="41">
        <v>35</v>
      </c>
      <c r="X7760" s="26" t="s">
        <v>41762</v>
      </c>
      <c r="AE7760" s="41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 s="30">
        <f t="shared" si="748"/>
        <v>0</v>
      </c>
      <c r="AL7760" s="45">
        <v>2</v>
      </c>
      <c r="AM7760" s="32">
        <f t="shared" si="747"/>
        <v>2</v>
      </c>
      <c r="AN7760" s="33" t="str">
        <f t="shared" si="749"/>
        <v>NPN</v>
      </c>
      <c r="AO7760" s="33" t="str">
        <f t="shared" si="744"/>
        <v>2meses_pendientes</v>
      </c>
      <c r="AP7760" s="33">
        <f t="shared" si="745"/>
        <v>70</v>
      </c>
      <c r="AQ7760" s="31">
        <f t="shared" si="746"/>
        <v>16</v>
      </c>
    </row>
    <row r="7761" spans="2:43" x14ac:dyDescent="0.3">
      <c r="B7761" s="37">
        <v>46192</v>
      </c>
      <c r="C7761" t="s">
        <v>35</v>
      </c>
      <c r="D7761" t="s">
        <v>53510</v>
      </c>
      <c r="E7761" t="s">
        <v>53511</v>
      </c>
      <c r="F7761" t="s">
        <v>8642</v>
      </c>
      <c r="G7761" t="s">
        <v>53512</v>
      </c>
      <c r="H7761" t="s">
        <v>8612</v>
      </c>
      <c r="I7761" t="s">
        <v>4365</v>
      </c>
      <c r="J7761" t="s">
        <v>6116</v>
      </c>
      <c r="K7761" t="s">
        <v>7692</v>
      </c>
      <c r="L7761" t="s">
        <v>8646</v>
      </c>
      <c r="M7761" t="s">
        <v>8630</v>
      </c>
      <c r="N7761" t="s">
        <v>34614</v>
      </c>
      <c r="O7761" t="s">
        <v>8616</v>
      </c>
      <c r="P7761" t="s">
        <v>5633</v>
      </c>
      <c r="Q7761" t="s">
        <v>53513</v>
      </c>
      <c r="R7761" s="26">
        <v>2</v>
      </c>
      <c r="S7761" s="23">
        <v>368170910000</v>
      </c>
      <c r="T7761" t="s">
        <v>37</v>
      </c>
      <c r="U7761" t="s">
        <v>8619</v>
      </c>
      <c r="V7761" s="39">
        <v>46192</v>
      </c>
      <c r="W7761" s="41">
        <v>30</v>
      </c>
      <c r="X7761" s="26" t="s">
        <v>41762</v>
      </c>
      <c r="Z7761">
        <v>30</v>
      </c>
      <c r="AE7761" s="41">
        <v>30</v>
      </c>
      <c r="AF7761">
        <v>1</v>
      </c>
      <c r="AG7761">
        <v>0</v>
      </c>
      <c r="AH7761">
        <v>0</v>
      </c>
      <c r="AI7761">
        <v>0</v>
      </c>
      <c r="AJ7761">
        <v>0</v>
      </c>
      <c r="AK7761" s="30">
        <f t="shared" si="748"/>
        <v>1</v>
      </c>
      <c r="AL7761" s="45">
        <v>2</v>
      </c>
      <c r="AM7761" s="32">
        <f t="shared" si="747"/>
        <v>1</v>
      </c>
      <c r="AN7761" s="33" t="str">
        <f t="shared" si="749"/>
        <v>MOROSO</v>
      </c>
      <c r="AO7761" s="33" t="str">
        <f t="shared" si="744"/>
        <v>1meses_pendientes</v>
      </c>
      <c r="AP7761" s="33">
        <f t="shared" si="745"/>
        <v>30</v>
      </c>
      <c r="AQ7761" s="31">
        <f t="shared" si="746"/>
        <v>19</v>
      </c>
    </row>
    <row r="7762" spans="2:43" x14ac:dyDescent="0.3">
      <c r="B7762" s="37">
        <v>46196</v>
      </c>
      <c r="C7762" t="s">
        <v>35</v>
      </c>
      <c r="D7762" t="s">
        <v>53514</v>
      </c>
      <c r="E7762" t="s">
        <v>53515</v>
      </c>
      <c r="F7762" t="s">
        <v>8642</v>
      </c>
      <c r="G7762" t="s">
        <v>53516</v>
      </c>
      <c r="H7762" t="s">
        <v>8612</v>
      </c>
      <c r="I7762" t="s">
        <v>38</v>
      </c>
      <c r="J7762" t="s">
        <v>40</v>
      </c>
      <c r="K7762" t="s">
        <v>2029</v>
      </c>
      <c r="L7762" t="s">
        <v>53243</v>
      </c>
      <c r="M7762" t="s">
        <v>8614</v>
      </c>
      <c r="N7762" t="s">
        <v>34614</v>
      </c>
      <c r="O7762" t="s">
        <v>8616</v>
      </c>
      <c r="P7762" t="s">
        <v>5633</v>
      </c>
      <c r="Q7762" t="s">
        <v>53517</v>
      </c>
      <c r="R7762" s="26">
        <v>2</v>
      </c>
      <c r="S7762" s="23">
        <v>366174180000</v>
      </c>
      <c r="T7762" t="s">
        <v>37</v>
      </c>
      <c r="U7762" t="s">
        <v>8619</v>
      </c>
      <c r="V7762" s="39">
        <v>46196</v>
      </c>
      <c r="W7762" s="41">
        <v>30</v>
      </c>
      <c r="X7762" s="26" t="s">
        <v>41762</v>
      </c>
      <c r="Y7762">
        <v>15.22</v>
      </c>
      <c r="AE7762" s="41">
        <v>15.22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 s="30">
        <f t="shared" si="748"/>
        <v>0</v>
      </c>
      <c r="AL7762" s="45">
        <v>2</v>
      </c>
      <c r="AM7762" s="32">
        <f t="shared" si="747"/>
        <v>2</v>
      </c>
      <c r="AN7762" s="33" t="str">
        <f t="shared" si="749"/>
        <v>NPN</v>
      </c>
      <c r="AO7762" s="33" t="str">
        <f t="shared" si="744"/>
        <v>2meses_pendientes</v>
      </c>
      <c r="AP7762" s="33">
        <f t="shared" si="745"/>
        <v>60</v>
      </c>
      <c r="AQ7762" s="31">
        <f t="shared" si="746"/>
        <v>23</v>
      </c>
    </row>
    <row r="7763" spans="2:43" x14ac:dyDescent="0.3">
      <c r="B7763" s="37">
        <v>46197</v>
      </c>
      <c r="C7763" t="s">
        <v>35</v>
      </c>
      <c r="D7763" t="s">
        <v>53518</v>
      </c>
      <c r="E7763" t="s">
        <v>53519</v>
      </c>
      <c r="F7763" t="s">
        <v>8642</v>
      </c>
      <c r="G7763" t="s">
        <v>8638</v>
      </c>
      <c r="H7763" t="s">
        <v>8612</v>
      </c>
      <c r="I7763" t="s">
        <v>38</v>
      </c>
      <c r="J7763" t="s">
        <v>40</v>
      </c>
      <c r="K7763" t="s">
        <v>2029</v>
      </c>
      <c r="L7763" t="s">
        <v>53243</v>
      </c>
      <c r="M7763" t="s">
        <v>8630</v>
      </c>
      <c r="N7763" t="s">
        <v>34614</v>
      </c>
      <c r="O7763" t="s">
        <v>8616</v>
      </c>
      <c r="P7763" t="s">
        <v>5633</v>
      </c>
      <c r="Q7763" t="s">
        <v>53520</v>
      </c>
      <c r="R7763" s="26">
        <v>2</v>
      </c>
      <c r="S7763" s="23">
        <v>366174960000</v>
      </c>
      <c r="T7763" t="s">
        <v>37</v>
      </c>
      <c r="U7763" t="s">
        <v>8619</v>
      </c>
      <c r="V7763" s="39">
        <v>46197</v>
      </c>
      <c r="W7763" s="41">
        <v>30</v>
      </c>
      <c r="X7763" s="26" t="s">
        <v>41762</v>
      </c>
      <c r="AE7763" s="41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 s="30">
        <f t="shared" si="748"/>
        <v>0</v>
      </c>
      <c r="AL7763" s="45">
        <v>2</v>
      </c>
      <c r="AM7763" s="32">
        <f t="shared" si="747"/>
        <v>2</v>
      </c>
      <c r="AN7763" s="33" t="str">
        <f t="shared" si="749"/>
        <v>NPN</v>
      </c>
      <c r="AO7763" s="33" t="str">
        <f t="shared" si="744"/>
        <v>2meses_pendientes</v>
      </c>
      <c r="AP7763" s="33">
        <f t="shared" si="745"/>
        <v>60</v>
      </c>
      <c r="AQ7763" s="31">
        <f t="shared" si="746"/>
        <v>24</v>
      </c>
    </row>
    <row r="7764" spans="2:43" x14ac:dyDescent="0.3">
      <c r="B7764" s="37">
        <v>46174</v>
      </c>
      <c r="C7764" t="s">
        <v>35</v>
      </c>
      <c r="D7764" t="s">
        <v>53521</v>
      </c>
      <c r="E7764" t="s">
        <v>53522</v>
      </c>
      <c r="F7764" t="s">
        <v>36</v>
      </c>
      <c r="G7764" t="s">
        <v>53523</v>
      </c>
      <c r="H7764" t="s">
        <v>53524</v>
      </c>
      <c r="I7764" t="s">
        <v>38</v>
      </c>
      <c r="J7764" t="s">
        <v>44</v>
      </c>
      <c r="K7764" t="s">
        <v>52</v>
      </c>
      <c r="L7764" t="s">
        <v>53525</v>
      </c>
      <c r="M7764" t="s">
        <v>53526</v>
      </c>
      <c r="N7764" t="s">
        <v>21184</v>
      </c>
      <c r="O7764" t="s">
        <v>21185</v>
      </c>
      <c r="P7764" t="s">
        <v>5633</v>
      </c>
      <c r="Q7764" t="s">
        <v>53527</v>
      </c>
      <c r="R7764" s="26">
        <v>2</v>
      </c>
      <c r="S7764" s="23">
        <v>367142190000</v>
      </c>
      <c r="T7764" t="s">
        <v>37</v>
      </c>
      <c r="U7764" t="s">
        <v>8619</v>
      </c>
      <c r="V7764" s="39">
        <v>46179</v>
      </c>
      <c r="W7764" s="41">
        <v>25</v>
      </c>
      <c r="X7764" s="26" t="s">
        <v>41762</v>
      </c>
      <c r="Z7764">
        <v>20.72</v>
      </c>
      <c r="AE7764" s="41">
        <v>20.72</v>
      </c>
      <c r="AF7764">
        <v>1</v>
      </c>
      <c r="AG7764">
        <v>0</v>
      </c>
      <c r="AH7764">
        <v>0</v>
      </c>
      <c r="AI7764">
        <v>0</v>
      </c>
      <c r="AJ7764">
        <v>0</v>
      </c>
      <c r="AK7764" s="30">
        <f t="shared" si="748"/>
        <v>1</v>
      </c>
      <c r="AL7764" s="45">
        <v>2</v>
      </c>
      <c r="AM7764" s="32">
        <f t="shared" si="747"/>
        <v>1</v>
      </c>
      <c r="AN7764" s="33" t="str">
        <f t="shared" si="749"/>
        <v>MOROSO</v>
      </c>
      <c r="AO7764" s="33" t="str">
        <f t="shared" si="744"/>
        <v>1meses_pendientes</v>
      </c>
      <c r="AP7764" s="33">
        <f t="shared" si="745"/>
        <v>25</v>
      </c>
      <c r="AQ7764" s="31">
        <f t="shared" si="746"/>
        <v>6</v>
      </c>
    </row>
    <row r="7765" spans="2:43" x14ac:dyDescent="0.3">
      <c r="B7765" s="37">
        <v>46182</v>
      </c>
      <c r="C7765" t="s">
        <v>35</v>
      </c>
      <c r="D7765" t="s">
        <v>53528</v>
      </c>
      <c r="E7765" t="s">
        <v>53529</v>
      </c>
      <c r="F7765" t="s">
        <v>36</v>
      </c>
      <c r="G7765" t="s">
        <v>53530</v>
      </c>
      <c r="H7765" t="s">
        <v>53531</v>
      </c>
      <c r="I7765" t="s">
        <v>38</v>
      </c>
      <c r="J7765" t="s">
        <v>2538</v>
      </c>
      <c r="K7765" t="s">
        <v>2538</v>
      </c>
      <c r="L7765" t="s">
        <v>53532</v>
      </c>
      <c r="M7765" t="s">
        <v>53533</v>
      </c>
      <c r="N7765" t="s">
        <v>21184</v>
      </c>
      <c r="O7765" t="s">
        <v>21185</v>
      </c>
      <c r="P7765" t="s">
        <v>5633</v>
      </c>
      <c r="Q7765" t="s">
        <v>53534</v>
      </c>
      <c r="R7765" s="26">
        <v>3</v>
      </c>
      <c r="S7765" s="23">
        <v>349302760000</v>
      </c>
      <c r="T7765" t="s">
        <v>37</v>
      </c>
      <c r="U7765" t="s">
        <v>8619</v>
      </c>
      <c r="V7765" s="39">
        <v>46189</v>
      </c>
      <c r="W7765" s="41">
        <v>35</v>
      </c>
      <c r="X7765" s="26" t="s">
        <v>41762</v>
      </c>
      <c r="Y7765">
        <v>22.64</v>
      </c>
      <c r="AE7765" s="41">
        <v>22.64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 s="30">
        <f t="shared" si="748"/>
        <v>0</v>
      </c>
      <c r="AL7765" s="45">
        <v>2</v>
      </c>
      <c r="AM7765" s="32">
        <f t="shared" si="747"/>
        <v>2</v>
      </c>
      <c r="AN7765" s="33" t="str">
        <f t="shared" si="749"/>
        <v>NPN</v>
      </c>
      <c r="AO7765" s="33" t="str">
        <f t="shared" si="744"/>
        <v>2meses_pendientes</v>
      </c>
      <c r="AP7765" s="33">
        <f t="shared" si="745"/>
        <v>70</v>
      </c>
      <c r="AQ7765" s="31">
        <f t="shared" si="746"/>
        <v>16</v>
      </c>
    </row>
    <row r="7766" spans="2:43" x14ac:dyDescent="0.3">
      <c r="B7766" s="37">
        <v>46193</v>
      </c>
      <c r="C7766" t="s">
        <v>35</v>
      </c>
      <c r="D7766" t="s">
        <v>53535</v>
      </c>
      <c r="E7766" t="s">
        <v>53536</v>
      </c>
      <c r="F7766" t="s">
        <v>36</v>
      </c>
      <c r="G7766" t="s">
        <v>53537</v>
      </c>
      <c r="H7766" t="s">
        <v>9423</v>
      </c>
      <c r="I7766" t="s">
        <v>38</v>
      </c>
      <c r="J7766" t="s">
        <v>42</v>
      </c>
      <c r="K7766" t="s">
        <v>59</v>
      </c>
      <c r="L7766" t="s">
        <v>53538</v>
      </c>
      <c r="M7766" t="s">
        <v>53539</v>
      </c>
      <c r="N7766" t="s">
        <v>21184</v>
      </c>
      <c r="O7766" t="s">
        <v>21185</v>
      </c>
      <c r="P7766" t="s">
        <v>5633</v>
      </c>
      <c r="Q7766" t="s">
        <v>53540</v>
      </c>
      <c r="R7766" s="26">
        <v>2</v>
      </c>
      <c r="S7766" s="23">
        <v>367173060000</v>
      </c>
      <c r="T7766" t="s">
        <v>37</v>
      </c>
      <c r="U7766" t="s">
        <v>8619</v>
      </c>
      <c r="V7766" s="39">
        <v>46196</v>
      </c>
      <c r="W7766" s="41">
        <v>30</v>
      </c>
      <c r="X7766" s="26" t="s">
        <v>41762</v>
      </c>
      <c r="Y7766">
        <v>15.22</v>
      </c>
      <c r="Z7766">
        <v>15.22</v>
      </c>
      <c r="AE7766" s="41">
        <v>30.44</v>
      </c>
      <c r="AF7766">
        <v>1</v>
      </c>
      <c r="AG7766">
        <v>0</v>
      </c>
      <c r="AH7766">
        <v>0</v>
      </c>
      <c r="AI7766">
        <v>0</v>
      </c>
      <c r="AJ7766">
        <v>0</v>
      </c>
      <c r="AK7766" s="30">
        <f t="shared" si="748"/>
        <v>1</v>
      </c>
      <c r="AL7766" s="45">
        <v>2</v>
      </c>
      <c r="AM7766" s="32">
        <f t="shared" si="747"/>
        <v>1</v>
      </c>
      <c r="AN7766" s="33" t="str">
        <f t="shared" si="749"/>
        <v>MOROSO</v>
      </c>
      <c r="AO7766" s="33" t="str">
        <f t="shared" si="744"/>
        <v>1meses_pendientes</v>
      </c>
      <c r="AP7766" s="33">
        <f t="shared" si="745"/>
        <v>30</v>
      </c>
      <c r="AQ7766" s="31">
        <f t="shared" si="746"/>
        <v>23</v>
      </c>
    </row>
    <row r="7767" spans="2:43" x14ac:dyDescent="0.3">
      <c r="B7767" s="37">
        <v>46193</v>
      </c>
      <c r="C7767" t="s">
        <v>35</v>
      </c>
      <c r="D7767" t="s">
        <v>53541</v>
      </c>
      <c r="E7767" t="s">
        <v>53542</v>
      </c>
      <c r="F7767" t="s">
        <v>36</v>
      </c>
      <c r="G7767" t="s">
        <v>53543</v>
      </c>
      <c r="H7767" t="s">
        <v>53544</v>
      </c>
      <c r="I7767" t="s">
        <v>38</v>
      </c>
      <c r="J7767" t="s">
        <v>42</v>
      </c>
      <c r="K7767" t="s">
        <v>3921</v>
      </c>
      <c r="L7767" t="s">
        <v>53545</v>
      </c>
      <c r="M7767" t="s">
        <v>53546</v>
      </c>
      <c r="N7767" t="s">
        <v>21184</v>
      </c>
      <c r="O7767" t="s">
        <v>21185</v>
      </c>
      <c r="P7767" t="s">
        <v>5633</v>
      </c>
      <c r="Q7767" t="s">
        <v>53547</v>
      </c>
      <c r="R7767" s="26">
        <v>3</v>
      </c>
      <c r="S7767" s="23">
        <v>362161470000</v>
      </c>
      <c r="T7767" t="s">
        <v>37</v>
      </c>
      <c r="U7767" t="s">
        <v>8619</v>
      </c>
      <c r="V7767" s="39">
        <v>46197</v>
      </c>
      <c r="W7767" s="41">
        <v>33</v>
      </c>
      <c r="X7767" s="26" t="s">
        <v>41762</v>
      </c>
      <c r="Y7767">
        <v>34.909999999999997</v>
      </c>
      <c r="Z7767">
        <v>34.909999999999997</v>
      </c>
      <c r="AE7767" s="41">
        <v>69.819999999999993</v>
      </c>
      <c r="AF7767">
        <v>1</v>
      </c>
      <c r="AG7767">
        <v>0</v>
      </c>
      <c r="AH7767">
        <v>0</v>
      </c>
      <c r="AI7767">
        <v>0</v>
      </c>
      <c r="AJ7767">
        <v>0</v>
      </c>
      <c r="AK7767" s="30">
        <f t="shared" si="748"/>
        <v>1</v>
      </c>
      <c r="AL7767" s="45">
        <v>2</v>
      </c>
      <c r="AM7767" s="32">
        <f t="shared" si="747"/>
        <v>1</v>
      </c>
      <c r="AN7767" s="33" t="str">
        <f t="shared" si="749"/>
        <v>MOROSO</v>
      </c>
      <c r="AO7767" s="33" t="str">
        <f t="shared" si="744"/>
        <v>1meses_pendientes</v>
      </c>
      <c r="AP7767" s="33">
        <f t="shared" si="745"/>
        <v>33</v>
      </c>
      <c r="AQ7767" s="31">
        <f t="shared" si="746"/>
        <v>24</v>
      </c>
    </row>
    <row r="7768" spans="2:43" x14ac:dyDescent="0.3">
      <c r="B7768" s="37">
        <v>46181</v>
      </c>
      <c r="C7768" t="s">
        <v>35</v>
      </c>
      <c r="D7768" t="s">
        <v>53548</v>
      </c>
      <c r="E7768" t="s">
        <v>53549</v>
      </c>
      <c r="F7768" t="s">
        <v>36</v>
      </c>
      <c r="G7768" t="s">
        <v>53550</v>
      </c>
      <c r="H7768" t="s">
        <v>53551</v>
      </c>
      <c r="I7768" t="s">
        <v>38</v>
      </c>
      <c r="J7768" t="s">
        <v>42</v>
      </c>
      <c r="K7768" t="s">
        <v>60</v>
      </c>
      <c r="L7768" t="s">
        <v>53552</v>
      </c>
      <c r="M7768" t="s">
        <v>53553</v>
      </c>
      <c r="N7768" t="s">
        <v>53554</v>
      </c>
      <c r="O7768" t="s">
        <v>21185</v>
      </c>
      <c r="P7768" t="s">
        <v>5633</v>
      </c>
      <c r="Q7768" t="s">
        <v>53555</v>
      </c>
      <c r="R7768" s="26">
        <v>3</v>
      </c>
      <c r="S7768" s="23">
        <v>369159550000</v>
      </c>
      <c r="T7768" t="s">
        <v>37</v>
      </c>
      <c r="U7768" t="s">
        <v>8619</v>
      </c>
      <c r="V7768" s="39">
        <v>46182</v>
      </c>
      <c r="W7768" s="41">
        <v>33</v>
      </c>
      <c r="X7768" s="26" t="s">
        <v>41762</v>
      </c>
      <c r="Y7768">
        <v>17.46</v>
      </c>
      <c r="Z7768">
        <v>18</v>
      </c>
      <c r="AE7768" s="41">
        <v>35.46</v>
      </c>
      <c r="AF7768">
        <v>1</v>
      </c>
      <c r="AG7768">
        <v>0</v>
      </c>
      <c r="AH7768">
        <v>0</v>
      </c>
      <c r="AI7768">
        <v>0</v>
      </c>
      <c r="AJ7768">
        <v>0</v>
      </c>
      <c r="AK7768" s="30">
        <f t="shared" si="748"/>
        <v>1</v>
      </c>
      <c r="AL7768" s="45">
        <v>2</v>
      </c>
      <c r="AM7768" s="32">
        <f t="shared" si="747"/>
        <v>1</v>
      </c>
      <c r="AN7768" s="33" t="str">
        <f t="shared" si="749"/>
        <v>MOROSO</v>
      </c>
      <c r="AO7768" s="33" t="str">
        <f t="shared" si="744"/>
        <v>1meses_pendientes</v>
      </c>
      <c r="AP7768" s="33">
        <f t="shared" si="745"/>
        <v>33</v>
      </c>
      <c r="AQ7768" s="31">
        <f t="shared" si="746"/>
        <v>9</v>
      </c>
    </row>
    <row r="7769" spans="2:43" x14ac:dyDescent="0.3">
      <c r="B7769" s="37">
        <v>46185</v>
      </c>
      <c r="C7769" t="s">
        <v>35</v>
      </c>
      <c r="D7769" t="s">
        <v>53556</v>
      </c>
      <c r="E7769" t="s">
        <v>53557</v>
      </c>
      <c r="F7769" t="s">
        <v>36</v>
      </c>
      <c r="G7769" t="s">
        <v>53558</v>
      </c>
      <c r="H7769" t="s">
        <v>53559</v>
      </c>
      <c r="I7769" t="s">
        <v>38</v>
      </c>
      <c r="J7769" t="s">
        <v>42</v>
      </c>
      <c r="K7769" t="s">
        <v>60</v>
      </c>
      <c r="L7769" t="s">
        <v>53560</v>
      </c>
      <c r="M7769" t="s">
        <v>53561</v>
      </c>
      <c r="N7769" t="s">
        <v>53554</v>
      </c>
      <c r="O7769" t="s">
        <v>21185</v>
      </c>
      <c r="P7769" t="s">
        <v>5633</v>
      </c>
      <c r="Q7769" t="s">
        <v>53562</v>
      </c>
      <c r="R7769" s="26">
        <v>3</v>
      </c>
      <c r="S7769" s="23">
        <v>329086430000</v>
      </c>
      <c r="T7769" t="s">
        <v>37</v>
      </c>
      <c r="U7769" t="s">
        <v>8619</v>
      </c>
      <c r="V7769" s="39">
        <v>46192</v>
      </c>
      <c r="W7769" s="41">
        <v>33</v>
      </c>
      <c r="X7769" s="26" t="s">
        <v>41762</v>
      </c>
      <c r="Y7769">
        <v>34.909999999999997</v>
      </c>
      <c r="AE7769" s="41">
        <v>34.909999999999997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 s="30">
        <f t="shared" si="748"/>
        <v>0</v>
      </c>
      <c r="AL7769" s="45">
        <v>2</v>
      </c>
      <c r="AM7769" s="32">
        <f t="shared" si="747"/>
        <v>2</v>
      </c>
      <c r="AN7769" s="33" t="str">
        <f t="shared" si="749"/>
        <v>NPN</v>
      </c>
      <c r="AO7769" s="33" t="str">
        <f t="shared" si="744"/>
        <v>2meses_pendientes</v>
      </c>
      <c r="AP7769" s="33">
        <f t="shared" si="745"/>
        <v>66</v>
      </c>
      <c r="AQ7769" s="31">
        <f t="shared" si="746"/>
        <v>19</v>
      </c>
    </row>
    <row r="7770" spans="2:43" x14ac:dyDescent="0.3">
      <c r="B7770" s="37">
        <v>46187</v>
      </c>
      <c r="C7770" t="s">
        <v>35</v>
      </c>
      <c r="D7770" t="s">
        <v>53563</v>
      </c>
      <c r="E7770" t="s">
        <v>53564</v>
      </c>
      <c r="F7770" t="s">
        <v>36</v>
      </c>
      <c r="G7770" t="s">
        <v>53565</v>
      </c>
      <c r="H7770" t="s">
        <v>53566</v>
      </c>
      <c r="I7770" t="s">
        <v>38</v>
      </c>
      <c r="J7770" t="s">
        <v>40</v>
      </c>
      <c r="K7770" t="s">
        <v>33314</v>
      </c>
      <c r="L7770" t="s">
        <v>53567</v>
      </c>
      <c r="M7770" t="s">
        <v>53568</v>
      </c>
      <c r="N7770" t="s">
        <v>53554</v>
      </c>
      <c r="O7770" t="s">
        <v>21185</v>
      </c>
      <c r="P7770" t="s">
        <v>5633</v>
      </c>
      <c r="Q7770" t="s">
        <v>53569</v>
      </c>
      <c r="R7770" s="26">
        <v>2</v>
      </c>
      <c r="S7770" s="23">
        <v>333006770000</v>
      </c>
      <c r="T7770" t="s">
        <v>37</v>
      </c>
      <c r="U7770" t="s">
        <v>8619</v>
      </c>
      <c r="V7770" s="39">
        <v>46189</v>
      </c>
      <c r="W7770" s="41">
        <v>30</v>
      </c>
      <c r="X7770" s="26" t="s">
        <v>41762</v>
      </c>
      <c r="Y7770">
        <v>15.22</v>
      </c>
      <c r="Z7770">
        <v>15.22</v>
      </c>
      <c r="AE7770" s="41">
        <v>30.44</v>
      </c>
      <c r="AF7770">
        <v>1</v>
      </c>
      <c r="AG7770">
        <v>0</v>
      </c>
      <c r="AH7770">
        <v>0</v>
      </c>
      <c r="AI7770">
        <v>0</v>
      </c>
      <c r="AJ7770">
        <v>0</v>
      </c>
      <c r="AK7770" s="30">
        <f t="shared" si="748"/>
        <v>1</v>
      </c>
      <c r="AL7770" s="45">
        <v>2</v>
      </c>
      <c r="AM7770" s="32">
        <f t="shared" si="747"/>
        <v>1</v>
      </c>
      <c r="AN7770" s="33" t="str">
        <f t="shared" si="749"/>
        <v>MOROSO</v>
      </c>
      <c r="AO7770" s="33" t="str">
        <f t="shared" si="744"/>
        <v>1meses_pendientes</v>
      </c>
      <c r="AP7770" s="33">
        <f t="shared" si="745"/>
        <v>30</v>
      </c>
      <c r="AQ7770" s="31">
        <f t="shared" si="746"/>
        <v>16</v>
      </c>
    </row>
    <row r="7771" spans="2:43" x14ac:dyDescent="0.3">
      <c r="B7771" s="37">
        <v>46189</v>
      </c>
      <c r="C7771" t="s">
        <v>35</v>
      </c>
      <c r="D7771" t="s">
        <v>53570</v>
      </c>
      <c r="E7771" t="s">
        <v>53571</v>
      </c>
      <c r="F7771" t="s">
        <v>36</v>
      </c>
      <c r="G7771" t="s">
        <v>53572</v>
      </c>
      <c r="H7771" t="s">
        <v>8764</v>
      </c>
      <c r="I7771" t="s">
        <v>38</v>
      </c>
      <c r="J7771" t="s">
        <v>38</v>
      </c>
      <c r="K7771" t="s">
        <v>468</v>
      </c>
      <c r="L7771" t="s">
        <v>53573</v>
      </c>
      <c r="M7771" t="s">
        <v>53574</v>
      </c>
      <c r="N7771" t="s">
        <v>53554</v>
      </c>
      <c r="O7771" t="s">
        <v>21185</v>
      </c>
      <c r="P7771" t="s">
        <v>5633</v>
      </c>
      <c r="Q7771" t="s">
        <v>53575</v>
      </c>
      <c r="R7771" s="26">
        <v>3</v>
      </c>
      <c r="S7771" s="23">
        <v>804041470000</v>
      </c>
      <c r="T7771" t="s">
        <v>37</v>
      </c>
      <c r="U7771" t="s">
        <v>8619</v>
      </c>
      <c r="V7771" s="39">
        <v>46191</v>
      </c>
      <c r="W7771" s="41">
        <v>30.7</v>
      </c>
      <c r="X7771" s="26" t="s">
        <v>41762</v>
      </c>
      <c r="Y7771">
        <v>7.44</v>
      </c>
      <c r="Z7771">
        <v>32.06</v>
      </c>
      <c r="AE7771" s="41">
        <v>39.5</v>
      </c>
      <c r="AF7771">
        <v>1</v>
      </c>
      <c r="AG7771">
        <v>0</v>
      </c>
      <c r="AH7771">
        <v>0</v>
      </c>
      <c r="AI7771">
        <v>0</v>
      </c>
      <c r="AJ7771">
        <v>0</v>
      </c>
      <c r="AK7771" s="30">
        <f t="shared" si="748"/>
        <v>1</v>
      </c>
      <c r="AL7771" s="45">
        <v>2</v>
      </c>
      <c r="AM7771" s="32">
        <f t="shared" si="747"/>
        <v>1</v>
      </c>
      <c r="AN7771" s="33" t="str">
        <f t="shared" si="749"/>
        <v>MOROSO</v>
      </c>
      <c r="AO7771" s="33" t="str">
        <f t="shared" si="744"/>
        <v>1meses_pendientes</v>
      </c>
      <c r="AP7771" s="33">
        <f t="shared" si="745"/>
        <v>30.7</v>
      </c>
      <c r="AQ7771" s="31">
        <f t="shared" si="746"/>
        <v>18</v>
      </c>
    </row>
    <row r="7772" spans="2:43" x14ac:dyDescent="0.3">
      <c r="B7772" s="37">
        <v>46195</v>
      </c>
      <c r="C7772" t="s">
        <v>35</v>
      </c>
      <c r="D7772" t="s">
        <v>53576</v>
      </c>
      <c r="E7772" t="s">
        <v>53577</v>
      </c>
      <c r="F7772" t="s">
        <v>36</v>
      </c>
      <c r="G7772" t="s">
        <v>53578</v>
      </c>
      <c r="H7772" t="s">
        <v>53551</v>
      </c>
      <c r="I7772" t="s">
        <v>38</v>
      </c>
      <c r="J7772" t="s">
        <v>42</v>
      </c>
      <c r="K7772" t="s">
        <v>57</v>
      </c>
      <c r="L7772" t="s">
        <v>53579</v>
      </c>
      <c r="M7772" t="s">
        <v>53580</v>
      </c>
      <c r="N7772" t="s">
        <v>53554</v>
      </c>
      <c r="O7772" t="s">
        <v>21185</v>
      </c>
      <c r="P7772" t="s">
        <v>5633</v>
      </c>
      <c r="Q7772" t="s">
        <v>53581</v>
      </c>
      <c r="R7772" s="26">
        <v>3</v>
      </c>
      <c r="S7772" s="23">
        <v>309018430000</v>
      </c>
      <c r="T7772" t="s">
        <v>37</v>
      </c>
      <c r="U7772" t="s">
        <v>8619</v>
      </c>
      <c r="V7772" s="39">
        <v>46196</v>
      </c>
      <c r="W7772" s="41">
        <v>37</v>
      </c>
      <c r="X7772" s="26" t="s">
        <v>41762</v>
      </c>
      <c r="AE7772" s="41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 s="30">
        <f t="shared" si="748"/>
        <v>0</v>
      </c>
      <c r="AL7772" s="45">
        <v>2</v>
      </c>
      <c r="AM7772" s="32">
        <f t="shared" si="747"/>
        <v>2</v>
      </c>
      <c r="AN7772" s="33" t="str">
        <f t="shared" si="749"/>
        <v>NPN</v>
      </c>
      <c r="AO7772" s="33" t="str">
        <f t="shared" si="744"/>
        <v>2meses_pendientes</v>
      </c>
      <c r="AP7772" s="33">
        <f t="shared" si="745"/>
        <v>74</v>
      </c>
      <c r="AQ7772" s="31">
        <f t="shared" si="746"/>
        <v>23</v>
      </c>
    </row>
    <row r="7773" spans="2:43" x14ac:dyDescent="0.3">
      <c r="B7773" s="37">
        <v>46196</v>
      </c>
      <c r="C7773" t="s">
        <v>35</v>
      </c>
      <c r="D7773" t="s">
        <v>53582</v>
      </c>
      <c r="E7773" t="s">
        <v>53583</v>
      </c>
      <c r="F7773" t="s">
        <v>36</v>
      </c>
      <c r="G7773" t="s">
        <v>53584</v>
      </c>
      <c r="H7773" t="s">
        <v>53585</v>
      </c>
      <c r="I7773" t="s">
        <v>38</v>
      </c>
      <c r="J7773" t="s">
        <v>42</v>
      </c>
      <c r="K7773" t="s">
        <v>60</v>
      </c>
      <c r="L7773" t="s">
        <v>53586</v>
      </c>
      <c r="M7773" t="s">
        <v>53587</v>
      </c>
      <c r="N7773" t="s">
        <v>53554</v>
      </c>
      <c r="O7773" t="s">
        <v>21185</v>
      </c>
      <c r="P7773" t="s">
        <v>5633</v>
      </c>
      <c r="Q7773" t="s">
        <v>53588</v>
      </c>
      <c r="R7773" s="26">
        <v>3</v>
      </c>
      <c r="S7773" s="23">
        <v>255065080000</v>
      </c>
      <c r="T7773" t="s">
        <v>37</v>
      </c>
      <c r="U7773" t="s">
        <v>8619</v>
      </c>
      <c r="V7773" s="39">
        <v>46197</v>
      </c>
      <c r="W7773" s="41">
        <v>33</v>
      </c>
      <c r="X7773" s="26" t="s">
        <v>41762</v>
      </c>
      <c r="AE7773" s="41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 s="30">
        <f t="shared" si="748"/>
        <v>0</v>
      </c>
      <c r="AL7773" s="45">
        <v>2</v>
      </c>
      <c r="AM7773" s="32">
        <f t="shared" si="747"/>
        <v>2</v>
      </c>
      <c r="AN7773" s="33" t="str">
        <f t="shared" si="749"/>
        <v>NPN</v>
      </c>
      <c r="AO7773" s="33" t="str">
        <f t="shared" si="744"/>
        <v>2meses_pendientes</v>
      </c>
      <c r="AP7773" s="33">
        <f t="shared" si="745"/>
        <v>66</v>
      </c>
      <c r="AQ7773" s="31">
        <f t="shared" si="746"/>
        <v>24</v>
      </c>
    </row>
    <row r="7774" spans="2:43" x14ac:dyDescent="0.3">
      <c r="B7774" s="37">
        <v>46199</v>
      </c>
      <c r="C7774" t="s">
        <v>35</v>
      </c>
      <c r="D7774" t="s">
        <v>53589</v>
      </c>
      <c r="E7774" t="s">
        <v>53590</v>
      </c>
      <c r="F7774" t="s">
        <v>36</v>
      </c>
      <c r="G7774" t="s">
        <v>53591</v>
      </c>
      <c r="H7774" t="s">
        <v>53592</v>
      </c>
      <c r="I7774" t="s">
        <v>38</v>
      </c>
      <c r="J7774" t="s">
        <v>42</v>
      </c>
      <c r="K7774" t="s">
        <v>60</v>
      </c>
      <c r="L7774" t="s">
        <v>53593</v>
      </c>
      <c r="M7774" t="s">
        <v>53594</v>
      </c>
      <c r="N7774" t="s">
        <v>53554</v>
      </c>
      <c r="O7774" t="s">
        <v>21185</v>
      </c>
      <c r="P7774" t="s">
        <v>5633</v>
      </c>
      <c r="Q7774" t="s">
        <v>53595</v>
      </c>
      <c r="R7774" s="26">
        <v>2</v>
      </c>
      <c r="S7774" s="23">
        <v>354348630000</v>
      </c>
      <c r="T7774" t="s">
        <v>37</v>
      </c>
      <c r="U7774" t="s">
        <v>8619</v>
      </c>
      <c r="V7774" s="39">
        <v>46202</v>
      </c>
      <c r="W7774" s="41">
        <v>30</v>
      </c>
      <c r="X7774" s="26" t="s">
        <v>41762</v>
      </c>
      <c r="Y7774">
        <v>40.909999999999997</v>
      </c>
      <c r="AE7774" s="41">
        <v>40.909999999999997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 s="30">
        <f t="shared" si="748"/>
        <v>0</v>
      </c>
      <c r="AL7774" s="45">
        <v>2</v>
      </c>
      <c r="AM7774" s="32">
        <f t="shared" si="747"/>
        <v>2</v>
      </c>
      <c r="AN7774" s="33" t="str">
        <f t="shared" si="749"/>
        <v>NPN</v>
      </c>
      <c r="AO7774" s="33" t="str">
        <f t="shared" si="744"/>
        <v>2meses_pendientes</v>
      </c>
      <c r="AP7774" s="33">
        <f t="shared" si="745"/>
        <v>60</v>
      </c>
      <c r="AQ7774" s="31">
        <f t="shared" si="746"/>
        <v>29</v>
      </c>
    </row>
    <row r="7775" spans="2:43" x14ac:dyDescent="0.3">
      <c r="B7775" s="37">
        <v>46200</v>
      </c>
      <c r="C7775" t="s">
        <v>35</v>
      </c>
      <c r="D7775" t="s">
        <v>53596</v>
      </c>
      <c r="E7775" t="s">
        <v>53597</v>
      </c>
      <c r="F7775" t="s">
        <v>36</v>
      </c>
      <c r="G7775" t="s">
        <v>53598</v>
      </c>
      <c r="H7775" t="s">
        <v>3639</v>
      </c>
      <c r="I7775" t="s">
        <v>38</v>
      </c>
      <c r="J7775" t="s">
        <v>42</v>
      </c>
      <c r="K7775" t="s">
        <v>46</v>
      </c>
      <c r="L7775" t="s">
        <v>53599</v>
      </c>
      <c r="M7775" t="s">
        <v>53600</v>
      </c>
      <c r="N7775" t="s">
        <v>53554</v>
      </c>
      <c r="O7775" t="s">
        <v>21185</v>
      </c>
      <c r="P7775" t="s">
        <v>5633</v>
      </c>
      <c r="Q7775" t="s">
        <v>53601</v>
      </c>
      <c r="R7775" s="26">
        <v>3</v>
      </c>
      <c r="S7775" s="23">
        <v>363180410000</v>
      </c>
      <c r="T7775" t="s">
        <v>37</v>
      </c>
      <c r="U7775" t="s">
        <v>8619</v>
      </c>
      <c r="V7775" s="39">
        <v>46203</v>
      </c>
      <c r="W7775" s="41">
        <v>33</v>
      </c>
      <c r="X7775" s="26" t="s">
        <v>41762</v>
      </c>
      <c r="Y7775">
        <v>17.46</v>
      </c>
      <c r="AE7775" s="41">
        <v>17.46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 s="30">
        <f t="shared" si="748"/>
        <v>0</v>
      </c>
      <c r="AL7775" s="45">
        <v>2</v>
      </c>
      <c r="AM7775" s="32">
        <f t="shared" si="747"/>
        <v>2</v>
      </c>
      <c r="AN7775" s="33" t="str">
        <f t="shared" si="749"/>
        <v>NPN</v>
      </c>
      <c r="AO7775" s="33" t="str">
        <f t="shared" si="744"/>
        <v>2meses_pendientes</v>
      </c>
      <c r="AP7775" s="33">
        <f t="shared" si="745"/>
        <v>66</v>
      </c>
      <c r="AQ7775" s="31">
        <f t="shared" si="746"/>
        <v>30</v>
      </c>
    </row>
    <row r="7776" spans="2:43" x14ac:dyDescent="0.3">
      <c r="B7776" s="37">
        <v>46184</v>
      </c>
      <c r="C7776" t="s">
        <v>35</v>
      </c>
      <c r="D7776" t="s">
        <v>53602</v>
      </c>
      <c r="E7776" t="s">
        <v>53603</v>
      </c>
      <c r="F7776" t="s">
        <v>21189</v>
      </c>
      <c r="G7776" t="s">
        <v>53604</v>
      </c>
      <c r="H7776" t="s">
        <v>53605</v>
      </c>
      <c r="I7776" t="s">
        <v>38</v>
      </c>
      <c r="J7776" t="s">
        <v>42</v>
      </c>
      <c r="K7776" t="s">
        <v>50</v>
      </c>
      <c r="L7776" t="s">
        <v>53606</v>
      </c>
      <c r="M7776" t="s">
        <v>53607</v>
      </c>
      <c r="N7776" t="s">
        <v>53608</v>
      </c>
      <c r="O7776" t="s">
        <v>21185</v>
      </c>
      <c r="P7776" t="s">
        <v>5633</v>
      </c>
      <c r="Q7776" t="s">
        <v>53609</v>
      </c>
      <c r="R7776" s="26">
        <v>3</v>
      </c>
      <c r="S7776" s="23">
        <v>361163730000</v>
      </c>
      <c r="T7776" t="s">
        <v>37</v>
      </c>
      <c r="U7776" t="s">
        <v>8619</v>
      </c>
      <c r="V7776" s="39">
        <v>46186</v>
      </c>
      <c r="W7776" s="41">
        <v>38.1</v>
      </c>
      <c r="X7776" s="26" t="s">
        <v>41762</v>
      </c>
      <c r="Y7776">
        <v>40.11</v>
      </c>
      <c r="AE7776" s="41">
        <v>40.11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 s="30">
        <f t="shared" si="748"/>
        <v>0</v>
      </c>
      <c r="AL7776" s="45">
        <v>2</v>
      </c>
      <c r="AM7776" s="32">
        <f t="shared" si="747"/>
        <v>2</v>
      </c>
      <c r="AN7776" s="33" t="str">
        <f t="shared" si="749"/>
        <v>NPN</v>
      </c>
      <c r="AO7776" s="33" t="str">
        <f t="shared" si="744"/>
        <v>2meses_pendientes</v>
      </c>
      <c r="AP7776" s="33">
        <f t="shared" si="745"/>
        <v>76.2</v>
      </c>
      <c r="AQ7776" s="31">
        <f t="shared" si="746"/>
        <v>13</v>
      </c>
    </row>
    <row r="7777" spans="2:43" x14ac:dyDescent="0.3">
      <c r="B7777" s="37">
        <v>46188</v>
      </c>
      <c r="C7777" t="s">
        <v>35</v>
      </c>
      <c r="D7777" t="s">
        <v>53610</v>
      </c>
      <c r="E7777" t="s">
        <v>53611</v>
      </c>
      <c r="F7777" t="s">
        <v>21189</v>
      </c>
      <c r="G7777" t="s">
        <v>53612</v>
      </c>
      <c r="H7777" t="s">
        <v>53613</v>
      </c>
      <c r="I7777" t="s">
        <v>38</v>
      </c>
      <c r="J7777" t="s">
        <v>44</v>
      </c>
      <c r="K7777" t="s">
        <v>56</v>
      </c>
      <c r="L7777" t="s">
        <v>53614</v>
      </c>
      <c r="M7777" t="s">
        <v>53615</v>
      </c>
      <c r="N7777" t="s">
        <v>53608</v>
      </c>
      <c r="O7777" t="s">
        <v>21185</v>
      </c>
      <c r="P7777" t="s">
        <v>5633</v>
      </c>
      <c r="Q7777" t="s">
        <v>53616</v>
      </c>
      <c r="R7777" s="26">
        <v>3</v>
      </c>
      <c r="S7777" s="23">
        <v>367167420000</v>
      </c>
      <c r="T7777" t="s">
        <v>37</v>
      </c>
      <c r="U7777" t="s">
        <v>8619</v>
      </c>
      <c r="V7777" s="39">
        <v>46202</v>
      </c>
      <c r="W7777" s="41">
        <v>31</v>
      </c>
      <c r="X7777" s="26" t="s">
        <v>41762</v>
      </c>
      <c r="AE7777" s="41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 s="30">
        <f t="shared" si="748"/>
        <v>0</v>
      </c>
      <c r="AL7777" s="45">
        <v>2</v>
      </c>
      <c r="AM7777" s="32">
        <f t="shared" si="747"/>
        <v>2</v>
      </c>
      <c r="AN7777" s="33" t="str">
        <f t="shared" si="749"/>
        <v>NPN</v>
      </c>
      <c r="AO7777" s="33" t="str">
        <f t="shared" si="744"/>
        <v>2meses_pendientes</v>
      </c>
      <c r="AP7777" s="33">
        <f t="shared" si="745"/>
        <v>62</v>
      </c>
      <c r="AQ7777" s="31">
        <f t="shared" si="746"/>
        <v>29</v>
      </c>
    </row>
    <row r="7778" spans="2:43" x14ac:dyDescent="0.3">
      <c r="B7778" s="37">
        <v>46191</v>
      </c>
      <c r="C7778" t="s">
        <v>35</v>
      </c>
      <c r="D7778" t="s">
        <v>53617</v>
      </c>
      <c r="E7778" t="s">
        <v>53618</v>
      </c>
      <c r="F7778" t="s">
        <v>21189</v>
      </c>
      <c r="G7778" t="s">
        <v>53619</v>
      </c>
      <c r="H7778" t="s">
        <v>53620</v>
      </c>
      <c r="I7778" t="s">
        <v>38</v>
      </c>
      <c r="J7778" t="s">
        <v>44</v>
      </c>
      <c r="K7778" t="s">
        <v>56</v>
      </c>
      <c r="L7778" t="s">
        <v>53621</v>
      </c>
      <c r="M7778" t="s">
        <v>53622</v>
      </c>
      <c r="N7778" t="s">
        <v>53608</v>
      </c>
      <c r="O7778" t="s">
        <v>21185</v>
      </c>
      <c r="P7778" t="s">
        <v>5633</v>
      </c>
      <c r="Q7778" t="s">
        <v>53623</v>
      </c>
      <c r="R7778" s="26">
        <v>3</v>
      </c>
      <c r="S7778" s="23">
        <v>209045930000</v>
      </c>
      <c r="T7778" t="s">
        <v>37</v>
      </c>
      <c r="U7778" t="s">
        <v>8619</v>
      </c>
      <c r="V7778" s="39">
        <v>46191</v>
      </c>
      <c r="W7778" s="41">
        <v>35</v>
      </c>
      <c r="X7778" s="26" t="s">
        <v>41762</v>
      </c>
      <c r="AE7778" s="41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 s="30">
        <f t="shared" si="748"/>
        <v>0</v>
      </c>
      <c r="AL7778" s="45">
        <v>2</v>
      </c>
      <c r="AM7778" s="32">
        <f t="shared" si="747"/>
        <v>2</v>
      </c>
      <c r="AN7778" s="33" t="str">
        <f t="shared" si="749"/>
        <v>NPN</v>
      </c>
      <c r="AO7778" s="33" t="str">
        <f t="shared" si="744"/>
        <v>2meses_pendientes</v>
      </c>
      <c r="AP7778" s="33">
        <f t="shared" si="745"/>
        <v>70</v>
      </c>
      <c r="AQ7778" s="31">
        <f t="shared" si="746"/>
        <v>18</v>
      </c>
    </row>
    <row r="7779" spans="2:43" x14ac:dyDescent="0.3">
      <c r="B7779" s="37">
        <v>46192</v>
      </c>
      <c r="C7779" t="s">
        <v>35</v>
      </c>
      <c r="D7779" t="s">
        <v>53624</v>
      </c>
      <c r="E7779" t="s">
        <v>53625</v>
      </c>
      <c r="F7779" t="s">
        <v>21189</v>
      </c>
      <c r="G7779" t="s">
        <v>53626</v>
      </c>
      <c r="H7779" t="s">
        <v>53627</v>
      </c>
      <c r="I7779" t="s">
        <v>38</v>
      </c>
      <c r="J7779" t="s">
        <v>40</v>
      </c>
      <c r="K7779" t="s">
        <v>9037</v>
      </c>
      <c r="L7779" t="s">
        <v>53628</v>
      </c>
      <c r="M7779" t="s">
        <v>53629</v>
      </c>
      <c r="N7779" t="s">
        <v>53608</v>
      </c>
      <c r="O7779" t="s">
        <v>21185</v>
      </c>
      <c r="P7779" t="s">
        <v>5633</v>
      </c>
      <c r="Q7779" t="s">
        <v>53630</v>
      </c>
      <c r="R7779" s="26">
        <v>2</v>
      </c>
      <c r="S7779" s="23">
        <v>365171150000</v>
      </c>
      <c r="T7779" t="s">
        <v>37</v>
      </c>
      <c r="U7779" t="s">
        <v>8619</v>
      </c>
      <c r="V7779" s="39">
        <v>46192</v>
      </c>
      <c r="W7779" s="41">
        <v>30</v>
      </c>
      <c r="X7779" s="26" t="s">
        <v>41762</v>
      </c>
      <c r="AE7779" s="41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 s="30">
        <f t="shared" si="748"/>
        <v>0</v>
      </c>
      <c r="AL7779" s="45">
        <v>2</v>
      </c>
      <c r="AM7779" s="32">
        <f t="shared" si="747"/>
        <v>2</v>
      </c>
      <c r="AN7779" s="33" t="str">
        <f t="shared" si="749"/>
        <v>NPN</v>
      </c>
      <c r="AO7779" s="33" t="str">
        <f t="shared" si="744"/>
        <v>2meses_pendientes</v>
      </c>
      <c r="AP7779" s="33">
        <f t="shared" si="745"/>
        <v>60</v>
      </c>
      <c r="AQ7779" s="31">
        <f t="shared" si="746"/>
        <v>19</v>
      </c>
    </row>
    <row r="7780" spans="2:43" x14ac:dyDescent="0.3">
      <c r="B7780" s="37">
        <v>46195</v>
      </c>
      <c r="C7780" t="s">
        <v>35</v>
      </c>
      <c r="D7780" t="s">
        <v>53631</v>
      </c>
      <c r="E7780" t="s">
        <v>53632</v>
      </c>
      <c r="F7780" t="s">
        <v>21189</v>
      </c>
      <c r="G7780" t="s">
        <v>53633</v>
      </c>
      <c r="H7780" t="s">
        <v>53634</v>
      </c>
      <c r="I7780" t="s">
        <v>38</v>
      </c>
      <c r="J7780" t="s">
        <v>42</v>
      </c>
      <c r="K7780" t="s">
        <v>57</v>
      </c>
      <c r="L7780" t="s">
        <v>53635</v>
      </c>
      <c r="M7780" t="s">
        <v>53636</v>
      </c>
      <c r="N7780" t="s">
        <v>53608</v>
      </c>
      <c r="O7780" t="s">
        <v>21185</v>
      </c>
      <c r="P7780" t="s">
        <v>5633</v>
      </c>
      <c r="Q7780" t="s">
        <v>53637</v>
      </c>
      <c r="R7780" s="26">
        <v>2</v>
      </c>
      <c r="S7780" s="23">
        <v>365174260000</v>
      </c>
      <c r="T7780" t="s">
        <v>37</v>
      </c>
      <c r="U7780" t="s">
        <v>8619</v>
      </c>
      <c r="V7780" s="39">
        <v>46196</v>
      </c>
      <c r="W7780" s="41">
        <v>40</v>
      </c>
      <c r="X7780" s="26" t="s">
        <v>41762</v>
      </c>
      <c r="AE7780" s="41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 s="30">
        <f t="shared" si="748"/>
        <v>0</v>
      </c>
      <c r="AL7780" s="45">
        <v>2</v>
      </c>
      <c r="AM7780" s="32">
        <f t="shared" si="747"/>
        <v>2</v>
      </c>
      <c r="AN7780" s="33" t="str">
        <f t="shared" si="749"/>
        <v>NPN</v>
      </c>
      <c r="AO7780" s="33" t="str">
        <f t="shared" si="744"/>
        <v>2meses_pendientes</v>
      </c>
      <c r="AP7780" s="33">
        <f t="shared" si="745"/>
        <v>80</v>
      </c>
      <c r="AQ7780" s="31">
        <f t="shared" si="746"/>
        <v>23</v>
      </c>
    </row>
    <row r="7781" spans="2:43" x14ac:dyDescent="0.3">
      <c r="B7781" s="37">
        <v>46199</v>
      </c>
      <c r="C7781" t="s">
        <v>35</v>
      </c>
      <c r="D7781" t="s">
        <v>53638</v>
      </c>
      <c r="E7781" t="s">
        <v>53639</v>
      </c>
      <c r="F7781" t="s">
        <v>21189</v>
      </c>
      <c r="G7781" t="s">
        <v>53640</v>
      </c>
      <c r="H7781" t="s">
        <v>53641</v>
      </c>
      <c r="I7781" t="s">
        <v>38</v>
      </c>
      <c r="J7781" t="s">
        <v>44</v>
      </c>
      <c r="K7781" t="s">
        <v>52</v>
      </c>
      <c r="L7781" t="s">
        <v>53642</v>
      </c>
      <c r="M7781" t="s">
        <v>53643</v>
      </c>
      <c r="N7781" t="s">
        <v>53608</v>
      </c>
      <c r="O7781" t="s">
        <v>21185</v>
      </c>
      <c r="P7781" t="s">
        <v>5633</v>
      </c>
      <c r="Q7781" t="s">
        <v>53644</v>
      </c>
      <c r="R7781" s="26">
        <v>3</v>
      </c>
      <c r="S7781" s="23">
        <v>243026680000</v>
      </c>
      <c r="T7781" t="s">
        <v>37</v>
      </c>
      <c r="U7781" t="s">
        <v>8619</v>
      </c>
      <c r="V7781" s="39">
        <v>46202</v>
      </c>
      <c r="W7781" s="41">
        <v>33</v>
      </c>
      <c r="X7781" s="26" t="s">
        <v>41762</v>
      </c>
      <c r="AE7781" s="4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 s="30">
        <f t="shared" si="748"/>
        <v>0</v>
      </c>
      <c r="AL7781" s="45">
        <v>2</v>
      </c>
      <c r="AM7781" s="32">
        <f t="shared" si="747"/>
        <v>2</v>
      </c>
      <c r="AN7781" s="33" t="str">
        <f t="shared" si="749"/>
        <v>NPN</v>
      </c>
      <c r="AO7781" s="33" t="str">
        <f t="shared" si="744"/>
        <v>2meses_pendientes</v>
      </c>
      <c r="AP7781" s="33">
        <f t="shared" si="745"/>
        <v>66</v>
      </c>
      <c r="AQ7781" s="31">
        <f t="shared" si="746"/>
        <v>29</v>
      </c>
    </row>
    <row r="7782" spans="2:43" x14ac:dyDescent="0.3">
      <c r="B7782" s="37">
        <v>46200</v>
      </c>
      <c r="C7782" t="s">
        <v>35</v>
      </c>
      <c r="D7782" t="s">
        <v>53645</v>
      </c>
      <c r="E7782" t="s">
        <v>53646</v>
      </c>
      <c r="F7782" t="s">
        <v>21189</v>
      </c>
      <c r="G7782" t="s">
        <v>53647</v>
      </c>
      <c r="H7782" t="s">
        <v>53648</v>
      </c>
      <c r="I7782" t="s">
        <v>38</v>
      </c>
      <c r="J7782" t="s">
        <v>44</v>
      </c>
      <c r="K7782" t="s">
        <v>52</v>
      </c>
      <c r="L7782" t="s">
        <v>53649</v>
      </c>
      <c r="M7782" t="s">
        <v>53650</v>
      </c>
      <c r="N7782" t="s">
        <v>53608</v>
      </c>
      <c r="O7782" t="s">
        <v>21185</v>
      </c>
      <c r="P7782" t="s">
        <v>5633</v>
      </c>
      <c r="Q7782" t="s">
        <v>53651</v>
      </c>
      <c r="R7782" s="26">
        <v>2</v>
      </c>
      <c r="S7782" s="23">
        <v>369180110000</v>
      </c>
      <c r="T7782" t="s">
        <v>37</v>
      </c>
      <c r="U7782" t="s">
        <v>8619</v>
      </c>
      <c r="V7782" s="39">
        <v>46202</v>
      </c>
      <c r="W7782" s="41">
        <v>30</v>
      </c>
      <c r="X7782" s="26" t="s">
        <v>41762</v>
      </c>
      <c r="AE7782" s="41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 s="30">
        <f t="shared" si="748"/>
        <v>0</v>
      </c>
      <c r="AL7782" s="45">
        <v>2</v>
      </c>
      <c r="AM7782" s="32">
        <f t="shared" si="747"/>
        <v>2</v>
      </c>
      <c r="AN7782" s="33" t="str">
        <f t="shared" si="749"/>
        <v>NPN</v>
      </c>
      <c r="AO7782" s="33" t="str">
        <f t="shared" si="744"/>
        <v>2meses_pendientes</v>
      </c>
      <c r="AP7782" s="33">
        <f t="shared" si="745"/>
        <v>60</v>
      </c>
      <c r="AQ7782" s="31">
        <f t="shared" si="746"/>
        <v>29</v>
      </c>
    </row>
    <row r="7783" spans="2:43" x14ac:dyDescent="0.3">
      <c r="B7783" s="37">
        <v>46203</v>
      </c>
      <c r="C7783" t="s">
        <v>35</v>
      </c>
      <c r="D7783" t="s">
        <v>53652</v>
      </c>
      <c r="E7783" t="s">
        <v>53653</v>
      </c>
      <c r="F7783" t="s">
        <v>21189</v>
      </c>
      <c r="G7783" t="s">
        <v>53654</v>
      </c>
      <c r="H7783" t="s">
        <v>53655</v>
      </c>
      <c r="I7783" t="s">
        <v>38</v>
      </c>
      <c r="J7783" t="s">
        <v>44</v>
      </c>
      <c r="K7783" t="s">
        <v>52</v>
      </c>
      <c r="L7783" t="s">
        <v>53656</v>
      </c>
      <c r="M7783" t="s">
        <v>53657</v>
      </c>
      <c r="N7783" t="s">
        <v>53608</v>
      </c>
      <c r="O7783" t="s">
        <v>21185</v>
      </c>
      <c r="P7783" t="s">
        <v>5633</v>
      </c>
      <c r="Q7783" t="s">
        <v>53658</v>
      </c>
      <c r="R7783" s="26">
        <v>3</v>
      </c>
      <c r="S7783" s="23">
        <v>195077640000</v>
      </c>
      <c r="T7783" t="s">
        <v>37</v>
      </c>
      <c r="U7783" t="s">
        <v>8619</v>
      </c>
      <c r="V7783" s="39">
        <v>46203</v>
      </c>
      <c r="W7783" s="41">
        <v>39</v>
      </c>
      <c r="X7783" s="26" t="s">
        <v>41762</v>
      </c>
      <c r="AE7783" s="41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 s="30">
        <f t="shared" si="748"/>
        <v>0</v>
      </c>
      <c r="AL7783" s="45">
        <v>2</v>
      </c>
      <c r="AM7783" s="32">
        <f t="shared" si="747"/>
        <v>2</v>
      </c>
      <c r="AN7783" s="33" t="str">
        <f t="shared" si="749"/>
        <v>NPN</v>
      </c>
      <c r="AO7783" s="33" t="str">
        <f t="shared" si="744"/>
        <v>2meses_pendientes</v>
      </c>
      <c r="AP7783" s="33">
        <f t="shared" si="745"/>
        <v>78</v>
      </c>
      <c r="AQ7783" s="31">
        <f t="shared" si="746"/>
        <v>30</v>
      </c>
    </row>
    <row r="7784" spans="2:43" x14ac:dyDescent="0.3">
      <c r="B7784" s="37">
        <v>46185</v>
      </c>
      <c r="C7784" t="s">
        <v>35</v>
      </c>
      <c r="D7784" t="s">
        <v>53659</v>
      </c>
      <c r="E7784" t="s">
        <v>53660</v>
      </c>
      <c r="F7784" t="s">
        <v>36</v>
      </c>
      <c r="G7784" t="s">
        <v>53661</v>
      </c>
      <c r="H7784" t="s">
        <v>53662</v>
      </c>
      <c r="I7784" t="s">
        <v>38</v>
      </c>
      <c r="J7784" t="s">
        <v>42</v>
      </c>
      <c r="K7784" t="s">
        <v>46</v>
      </c>
      <c r="L7784" t="s">
        <v>53663</v>
      </c>
      <c r="M7784" t="s">
        <v>53664</v>
      </c>
      <c r="N7784" t="s">
        <v>53665</v>
      </c>
      <c r="O7784" t="s">
        <v>21185</v>
      </c>
      <c r="P7784" t="s">
        <v>5633</v>
      </c>
      <c r="Q7784" t="s">
        <v>53666</v>
      </c>
      <c r="R7784" s="26">
        <v>3</v>
      </c>
      <c r="S7784" s="23">
        <v>361165020000</v>
      </c>
      <c r="T7784" t="s">
        <v>37</v>
      </c>
      <c r="U7784" t="s">
        <v>8619</v>
      </c>
      <c r="V7784" s="39">
        <v>46190</v>
      </c>
      <c r="W7784" s="41">
        <v>33</v>
      </c>
      <c r="X7784" s="26" t="s">
        <v>41762</v>
      </c>
      <c r="Z7784">
        <v>34.909999999999997</v>
      </c>
      <c r="AE7784" s="41">
        <v>34.909999999999997</v>
      </c>
      <c r="AF7784">
        <v>1</v>
      </c>
      <c r="AG7784">
        <v>0</v>
      </c>
      <c r="AH7784">
        <v>0</v>
      </c>
      <c r="AI7784">
        <v>0</v>
      </c>
      <c r="AJ7784">
        <v>0</v>
      </c>
      <c r="AK7784" s="30">
        <f t="shared" si="748"/>
        <v>1</v>
      </c>
      <c r="AL7784" s="45">
        <v>2</v>
      </c>
      <c r="AM7784" s="32">
        <f t="shared" si="747"/>
        <v>1</v>
      </c>
      <c r="AN7784" s="33" t="str">
        <f t="shared" si="749"/>
        <v>MOROSO</v>
      </c>
      <c r="AO7784" s="33" t="str">
        <f t="shared" si="744"/>
        <v>1meses_pendientes</v>
      </c>
      <c r="AP7784" s="33">
        <f t="shared" si="745"/>
        <v>33</v>
      </c>
      <c r="AQ7784" s="31">
        <f t="shared" si="746"/>
        <v>17</v>
      </c>
    </row>
    <row r="7785" spans="2:43" x14ac:dyDescent="0.3">
      <c r="B7785" s="37">
        <v>46190</v>
      </c>
      <c r="C7785" t="s">
        <v>35</v>
      </c>
      <c r="D7785" t="s">
        <v>53667</v>
      </c>
      <c r="E7785" t="s">
        <v>53668</v>
      </c>
      <c r="F7785" t="s">
        <v>36</v>
      </c>
      <c r="G7785" t="s">
        <v>53669</v>
      </c>
      <c r="H7785" t="s">
        <v>53670</v>
      </c>
      <c r="I7785" t="s">
        <v>38</v>
      </c>
      <c r="J7785" t="s">
        <v>44</v>
      </c>
      <c r="K7785" t="s">
        <v>55</v>
      </c>
      <c r="L7785" t="s">
        <v>53671</v>
      </c>
      <c r="M7785" t="s">
        <v>53672</v>
      </c>
      <c r="N7785" t="s">
        <v>53665</v>
      </c>
      <c r="O7785" t="s">
        <v>21185</v>
      </c>
      <c r="P7785" t="s">
        <v>5633</v>
      </c>
      <c r="Q7785" t="s">
        <v>53673</v>
      </c>
      <c r="R7785" s="26">
        <v>3</v>
      </c>
      <c r="S7785" s="23">
        <v>361168730000</v>
      </c>
      <c r="T7785" t="s">
        <v>37</v>
      </c>
      <c r="U7785" t="s">
        <v>8619</v>
      </c>
      <c r="V7785" s="39">
        <v>46195</v>
      </c>
      <c r="W7785" s="41">
        <v>33</v>
      </c>
      <c r="X7785" s="26" t="s">
        <v>41762</v>
      </c>
      <c r="Y7785">
        <v>34.909999999999997</v>
      </c>
      <c r="AE7785" s="41">
        <v>34.909999999999997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 s="30">
        <f t="shared" si="748"/>
        <v>0</v>
      </c>
      <c r="AL7785" s="45">
        <v>2</v>
      </c>
      <c r="AM7785" s="32">
        <f t="shared" si="747"/>
        <v>2</v>
      </c>
      <c r="AN7785" s="33" t="str">
        <f t="shared" si="749"/>
        <v>NPN</v>
      </c>
      <c r="AO7785" s="33" t="str">
        <f t="shared" si="744"/>
        <v>2meses_pendientes</v>
      </c>
      <c r="AP7785" s="33">
        <f t="shared" si="745"/>
        <v>66</v>
      </c>
      <c r="AQ7785" s="31">
        <f t="shared" si="746"/>
        <v>22</v>
      </c>
    </row>
    <row r="7786" spans="2:43" x14ac:dyDescent="0.3">
      <c r="B7786" s="37">
        <v>46196</v>
      </c>
      <c r="C7786" t="s">
        <v>35</v>
      </c>
      <c r="D7786" t="s">
        <v>53674</v>
      </c>
      <c r="E7786" t="s">
        <v>53675</v>
      </c>
      <c r="F7786" t="s">
        <v>9451</v>
      </c>
      <c r="G7786" t="s">
        <v>53676</v>
      </c>
      <c r="H7786" t="s">
        <v>53677</v>
      </c>
      <c r="I7786" t="s">
        <v>38</v>
      </c>
      <c r="J7786" t="s">
        <v>42</v>
      </c>
      <c r="K7786" t="s">
        <v>59</v>
      </c>
      <c r="L7786" t="s">
        <v>53678</v>
      </c>
      <c r="M7786" t="s">
        <v>53679</v>
      </c>
      <c r="N7786" t="s">
        <v>53665</v>
      </c>
      <c r="O7786" t="s">
        <v>21185</v>
      </c>
      <c r="P7786" t="s">
        <v>5633</v>
      </c>
      <c r="Q7786" t="s">
        <v>53680</v>
      </c>
      <c r="R7786" s="26">
        <v>3</v>
      </c>
      <c r="S7786" s="23">
        <v>301057520000</v>
      </c>
      <c r="T7786" t="s">
        <v>37</v>
      </c>
      <c r="U7786" t="s">
        <v>8619</v>
      </c>
      <c r="V7786" s="39">
        <v>46199</v>
      </c>
      <c r="W7786" s="41">
        <v>52</v>
      </c>
      <c r="X7786" s="26" t="s">
        <v>41762</v>
      </c>
      <c r="AE7786" s="41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 s="30">
        <f t="shared" si="748"/>
        <v>0</v>
      </c>
      <c r="AL7786" s="45">
        <v>2</v>
      </c>
      <c r="AM7786" s="32">
        <f t="shared" si="747"/>
        <v>2</v>
      </c>
      <c r="AN7786" s="33" t="str">
        <f t="shared" si="749"/>
        <v>NPN</v>
      </c>
      <c r="AO7786" s="33" t="str">
        <f t="shared" si="744"/>
        <v>2meses_pendientes</v>
      </c>
      <c r="AP7786" s="33">
        <f t="shared" si="745"/>
        <v>104</v>
      </c>
      <c r="AQ7786" s="31">
        <f t="shared" si="746"/>
        <v>26</v>
      </c>
    </row>
    <row r="7787" spans="2:43" x14ac:dyDescent="0.3">
      <c r="B7787" s="37">
        <v>46199</v>
      </c>
      <c r="C7787" t="s">
        <v>35</v>
      </c>
      <c r="D7787" t="s">
        <v>53681</v>
      </c>
      <c r="E7787" t="s">
        <v>53682</v>
      </c>
      <c r="F7787" t="s">
        <v>9451</v>
      </c>
      <c r="G7787" t="s">
        <v>53683</v>
      </c>
      <c r="H7787" t="s">
        <v>53684</v>
      </c>
      <c r="I7787" t="s">
        <v>38</v>
      </c>
      <c r="J7787" t="s">
        <v>38</v>
      </c>
      <c r="K7787" t="s">
        <v>1162</v>
      </c>
      <c r="L7787" t="s">
        <v>53685</v>
      </c>
      <c r="M7787" t="s">
        <v>53686</v>
      </c>
      <c r="N7787" t="s">
        <v>53665</v>
      </c>
      <c r="O7787" t="s">
        <v>21185</v>
      </c>
      <c r="P7787" t="s">
        <v>5633</v>
      </c>
      <c r="Q7787" t="s">
        <v>53687</v>
      </c>
      <c r="R7787" s="26">
        <v>3</v>
      </c>
      <c r="S7787" s="23">
        <v>369178840000</v>
      </c>
      <c r="T7787" t="s">
        <v>37</v>
      </c>
      <c r="U7787" t="s">
        <v>8619</v>
      </c>
      <c r="V7787" s="39">
        <v>46202</v>
      </c>
      <c r="W7787" s="41">
        <v>36.200000000000003</v>
      </c>
      <c r="X7787" s="26" t="s">
        <v>41762</v>
      </c>
      <c r="AE7787" s="41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 s="30">
        <f t="shared" si="748"/>
        <v>0</v>
      </c>
      <c r="AL7787" s="45">
        <v>2</v>
      </c>
      <c r="AM7787" s="32">
        <f t="shared" si="747"/>
        <v>2</v>
      </c>
      <c r="AN7787" s="33" t="str">
        <f t="shared" si="749"/>
        <v>NPN</v>
      </c>
      <c r="AO7787" s="33" t="str">
        <f t="shared" si="744"/>
        <v>2meses_pendientes</v>
      </c>
      <c r="AP7787" s="33">
        <f t="shared" si="745"/>
        <v>72.400000000000006</v>
      </c>
      <c r="AQ7787" s="31">
        <f t="shared" si="746"/>
        <v>29</v>
      </c>
    </row>
    <row r="7788" spans="2:43" x14ac:dyDescent="0.3">
      <c r="B7788" s="37">
        <v>46189</v>
      </c>
      <c r="C7788" t="s">
        <v>35</v>
      </c>
      <c r="D7788" t="s">
        <v>53688</v>
      </c>
      <c r="E7788" t="s">
        <v>53689</v>
      </c>
      <c r="F7788" t="s">
        <v>36</v>
      </c>
      <c r="G7788" t="s">
        <v>53690</v>
      </c>
      <c r="H7788" t="s">
        <v>53551</v>
      </c>
      <c r="I7788" t="s">
        <v>38</v>
      </c>
      <c r="J7788" t="s">
        <v>42</v>
      </c>
      <c r="K7788" t="s">
        <v>65</v>
      </c>
      <c r="L7788" t="s">
        <v>53691</v>
      </c>
      <c r="M7788" t="s">
        <v>53692</v>
      </c>
      <c r="N7788" t="s">
        <v>53693</v>
      </c>
      <c r="O7788" t="s">
        <v>21185</v>
      </c>
      <c r="P7788" t="s">
        <v>5633</v>
      </c>
      <c r="Q7788" t="s">
        <v>53694</v>
      </c>
      <c r="R7788" s="26">
        <v>3</v>
      </c>
      <c r="S7788" s="23">
        <v>368168670000</v>
      </c>
      <c r="T7788" t="s">
        <v>37</v>
      </c>
      <c r="U7788" t="s">
        <v>8619</v>
      </c>
      <c r="V7788" s="39">
        <v>46191</v>
      </c>
      <c r="W7788" s="41">
        <v>34.380000000000003</v>
      </c>
      <c r="X7788" s="26" t="s">
        <v>41762</v>
      </c>
      <c r="AE7788" s="41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 s="30">
        <f t="shared" si="748"/>
        <v>0</v>
      </c>
      <c r="AL7788" s="45">
        <v>2</v>
      </c>
      <c r="AM7788" s="32">
        <f t="shared" si="747"/>
        <v>2</v>
      </c>
      <c r="AN7788" s="33" t="str">
        <f t="shared" si="749"/>
        <v>NPN</v>
      </c>
      <c r="AO7788" s="33" t="str">
        <f t="shared" si="744"/>
        <v>2meses_pendientes</v>
      </c>
      <c r="AP7788" s="33">
        <f t="shared" si="745"/>
        <v>68.760000000000005</v>
      </c>
      <c r="AQ7788" s="31">
        <f t="shared" si="746"/>
        <v>18</v>
      </c>
    </row>
    <row r="7789" spans="2:43" x14ac:dyDescent="0.3">
      <c r="B7789" s="37">
        <v>46191</v>
      </c>
      <c r="C7789" t="s">
        <v>35</v>
      </c>
      <c r="D7789" t="s">
        <v>53695</v>
      </c>
      <c r="E7789" t="s">
        <v>53696</v>
      </c>
      <c r="F7789" t="s">
        <v>1398</v>
      </c>
      <c r="G7789" t="s">
        <v>53697</v>
      </c>
      <c r="H7789" t="s">
        <v>53698</v>
      </c>
      <c r="I7789" t="s">
        <v>38</v>
      </c>
      <c r="J7789" t="s">
        <v>42</v>
      </c>
      <c r="K7789" t="s">
        <v>60</v>
      </c>
      <c r="L7789" t="s">
        <v>53699</v>
      </c>
      <c r="M7789" t="s">
        <v>53700</v>
      </c>
      <c r="N7789" t="s">
        <v>53693</v>
      </c>
      <c r="O7789" t="s">
        <v>21185</v>
      </c>
      <c r="P7789" t="s">
        <v>5633</v>
      </c>
      <c r="Q7789" t="s">
        <v>53701</v>
      </c>
      <c r="R7789" s="26">
        <v>2</v>
      </c>
      <c r="S7789" s="23">
        <v>364169890000</v>
      </c>
      <c r="T7789" t="s">
        <v>37</v>
      </c>
      <c r="U7789" t="s">
        <v>8619</v>
      </c>
      <c r="V7789" s="39">
        <v>46192</v>
      </c>
      <c r="W7789" s="41">
        <v>30</v>
      </c>
      <c r="X7789" s="26" t="s">
        <v>41762</v>
      </c>
      <c r="Z7789">
        <v>30.44</v>
      </c>
      <c r="AE7789" s="41">
        <v>30.44</v>
      </c>
      <c r="AF7789">
        <v>1</v>
      </c>
      <c r="AG7789">
        <v>0</v>
      </c>
      <c r="AH7789">
        <v>0</v>
      </c>
      <c r="AI7789">
        <v>0</v>
      </c>
      <c r="AJ7789">
        <v>0</v>
      </c>
      <c r="AK7789" s="30">
        <f t="shared" si="748"/>
        <v>1</v>
      </c>
      <c r="AL7789" s="45">
        <v>2</v>
      </c>
      <c r="AM7789" s="32">
        <f t="shared" si="747"/>
        <v>1</v>
      </c>
      <c r="AN7789" s="33" t="str">
        <f t="shared" si="749"/>
        <v>MOROSO</v>
      </c>
      <c r="AO7789" s="33" t="str">
        <f t="shared" si="744"/>
        <v>1meses_pendientes</v>
      </c>
      <c r="AP7789" s="33">
        <f t="shared" si="745"/>
        <v>30</v>
      </c>
      <c r="AQ7789" s="31">
        <f t="shared" si="746"/>
        <v>19</v>
      </c>
    </row>
    <row r="7790" spans="2:43" x14ac:dyDescent="0.3">
      <c r="B7790" s="37">
        <v>46191</v>
      </c>
      <c r="C7790" t="s">
        <v>35</v>
      </c>
      <c r="D7790" t="s">
        <v>53702</v>
      </c>
      <c r="E7790" t="s">
        <v>53703</v>
      </c>
      <c r="F7790" t="s">
        <v>1398</v>
      </c>
      <c r="G7790" t="s">
        <v>53704</v>
      </c>
      <c r="H7790" t="s">
        <v>53705</v>
      </c>
      <c r="I7790" t="s">
        <v>38</v>
      </c>
      <c r="J7790" t="s">
        <v>42</v>
      </c>
      <c r="K7790" t="s">
        <v>60</v>
      </c>
      <c r="L7790" t="s">
        <v>53706</v>
      </c>
      <c r="M7790" t="s">
        <v>53707</v>
      </c>
      <c r="N7790" t="s">
        <v>53693</v>
      </c>
      <c r="O7790" t="s">
        <v>21185</v>
      </c>
      <c r="P7790" t="s">
        <v>5633</v>
      </c>
      <c r="Q7790" t="s">
        <v>53708</v>
      </c>
      <c r="R7790" s="26">
        <v>2</v>
      </c>
      <c r="S7790" s="23">
        <v>364170770000</v>
      </c>
      <c r="T7790" t="s">
        <v>37</v>
      </c>
      <c r="U7790" t="s">
        <v>8619</v>
      </c>
      <c r="V7790" s="39">
        <v>46192</v>
      </c>
      <c r="W7790" s="41">
        <v>30</v>
      </c>
      <c r="X7790" s="26" t="s">
        <v>41762</v>
      </c>
      <c r="Z7790">
        <v>30.44</v>
      </c>
      <c r="AE7790" s="41">
        <v>30.44</v>
      </c>
      <c r="AF7790">
        <v>1</v>
      </c>
      <c r="AG7790">
        <v>0</v>
      </c>
      <c r="AH7790">
        <v>0</v>
      </c>
      <c r="AI7790">
        <v>0</v>
      </c>
      <c r="AJ7790">
        <v>0</v>
      </c>
      <c r="AK7790" s="30">
        <f t="shared" si="748"/>
        <v>1</v>
      </c>
      <c r="AL7790" s="45">
        <v>2</v>
      </c>
      <c r="AM7790" s="32">
        <f t="shared" si="747"/>
        <v>1</v>
      </c>
      <c r="AN7790" s="33" t="str">
        <f t="shared" si="749"/>
        <v>MOROSO</v>
      </c>
      <c r="AO7790" s="33" t="str">
        <f t="shared" si="744"/>
        <v>1meses_pendientes</v>
      </c>
      <c r="AP7790" s="33">
        <f t="shared" si="745"/>
        <v>30</v>
      </c>
      <c r="AQ7790" s="31">
        <f t="shared" si="746"/>
        <v>19</v>
      </c>
    </row>
    <row r="7791" spans="2:43" x14ac:dyDescent="0.3">
      <c r="B7791" s="37">
        <v>46198</v>
      </c>
      <c r="C7791" t="s">
        <v>35</v>
      </c>
      <c r="D7791" t="s">
        <v>53709</v>
      </c>
      <c r="E7791" t="s">
        <v>53710</v>
      </c>
      <c r="F7791" t="s">
        <v>36</v>
      </c>
      <c r="G7791" t="s">
        <v>53711</v>
      </c>
      <c r="H7791" t="s">
        <v>53712</v>
      </c>
      <c r="I7791" t="s">
        <v>38</v>
      </c>
      <c r="J7791" t="s">
        <v>42</v>
      </c>
      <c r="K7791" t="s">
        <v>60</v>
      </c>
      <c r="L7791" t="s">
        <v>53713</v>
      </c>
      <c r="M7791" t="s">
        <v>53714</v>
      </c>
      <c r="N7791" t="s">
        <v>53693</v>
      </c>
      <c r="O7791" t="s">
        <v>21185</v>
      </c>
      <c r="P7791" t="s">
        <v>5633</v>
      </c>
      <c r="Q7791" t="s">
        <v>53715</v>
      </c>
      <c r="R7791" s="26">
        <v>2</v>
      </c>
      <c r="S7791" s="23">
        <v>368177000000</v>
      </c>
      <c r="T7791" t="s">
        <v>37</v>
      </c>
      <c r="U7791" t="s">
        <v>8619</v>
      </c>
      <c r="V7791" s="39">
        <v>46200</v>
      </c>
      <c r="W7791" s="41">
        <v>30</v>
      </c>
      <c r="X7791" s="26" t="s">
        <v>41762</v>
      </c>
      <c r="AE7791" s="4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 s="30">
        <f t="shared" si="748"/>
        <v>0</v>
      </c>
      <c r="AL7791" s="45">
        <v>2</v>
      </c>
      <c r="AM7791" s="32">
        <f t="shared" si="747"/>
        <v>2</v>
      </c>
      <c r="AN7791" s="33" t="str">
        <f t="shared" si="749"/>
        <v>NPN</v>
      </c>
      <c r="AO7791" s="33" t="str">
        <f t="shared" si="744"/>
        <v>2meses_pendientes</v>
      </c>
      <c r="AP7791" s="33">
        <f t="shared" si="745"/>
        <v>60</v>
      </c>
      <c r="AQ7791" s="31">
        <f t="shared" si="746"/>
        <v>27</v>
      </c>
    </row>
    <row r="7792" spans="2:43" x14ac:dyDescent="0.3">
      <c r="B7792" s="37">
        <v>46199</v>
      </c>
      <c r="C7792" t="s">
        <v>35</v>
      </c>
      <c r="D7792" t="s">
        <v>53716</v>
      </c>
      <c r="E7792" t="s">
        <v>53717</v>
      </c>
      <c r="F7792" t="s">
        <v>1398</v>
      </c>
      <c r="G7792" t="s">
        <v>53718</v>
      </c>
      <c r="H7792" t="s">
        <v>53719</v>
      </c>
      <c r="I7792" t="s">
        <v>38</v>
      </c>
      <c r="J7792" t="s">
        <v>44</v>
      </c>
      <c r="K7792" t="s">
        <v>52</v>
      </c>
      <c r="L7792" t="s">
        <v>53720</v>
      </c>
      <c r="M7792" t="s">
        <v>53721</v>
      </c>
      <c r="N7792" t="s">
        <v>53693</v>
      </c>
      <c r="O7792" t="s">
        <v>21185</v>
      </c>
      <c r="P7792" t="s">
        <v>5633</v>
      </c>
      <c r="Q7792" t="s">
        <v>53722</v>
      </c>
      <c r="R7792" s="26">
        <v>3</v>
      </c>
      <c r="S7792" s="23">
        <v>367178490000</v>
      </c>
      <c r="T7792" t="s">
        <v>37</v>
      </c>
      <c r="U7792" t="s">
        <v>8619</v>
      </c>
      <c r="V7792" s="39">
        <v>46203</v>
      </c>
      <c r="W7792" s="41">
        <v>32.39</v>
      </c>
      <c r="X7792" s="26" t="s">
        <v>41762</v>
      </c>
      <c r="AE7792" s="41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 s="30">
        <f t="shared" si="748"/>
        <v>0</v>
      </c>
      <c r="AL7792" s="45">
        <v>2</v>
      </c>
      <c r="AM7792" s="32">
        <f t="shared" si="747"/>
        <v>2</v>
      </c>
      <c r="AN7792" s="33" t="str">
        <f t="shared" si="749"/>
        <v>NPN</v>
      </c>
      <c r="AO7792" s="33" t="str">
        <f t="shared" si="744"/>
        <v>2meses_pendientes</v>
      </c>
      <c r="AP7792" s="33">
        <f t="shared" si="745"/>
        <v>64.78</v>
      </c>
      <c r="AQ7792" s="31">
        <f t="shared" si="746"/>
        <v>30</v>
      </c>
    </row>
    <row r="7793" spans="2:43" x14ac:dyDescent="0.3">
      <c r="B7793" s="37">
        <v>46181</v>
      </c>
      <c r="C7793" t="s">
        <v>35</v>
      </c>
      <c r="D7793" t="s">
        <v>53723</v>
      </c>
      <c r="E7793" t="s">
        <v>53724</v>
      </c>
      <c r="F7793" t="s">
        <v>9451</v>
      </c>
      <c r="G7793" t="s">
        <v>53725</v>
      </c>
      <c r="H7793" t="s">
        <v>53726</v>
      </c>
      <c r="I7793" t="s">
        <v>38</v>
      </c>
      <c r="J7793" t="s">
        <v>2538</v>
      </c>
      <c r="K7793" t="s">
        <v>34755</v>
      </c>
      <c r="L7793" t="s">
        <v>53727</v>
      </c>
      <c r="M7793" t="s">
        <v>53728</v>
      </c>
      <c r="N7793" t="s">
        <v>34758</v>
      </c>
      <c r="O7793" t="s">
        <v>21185</v>
      </c>
      <c r="P7793" t="s">
        <v>5633</v>
      </c>
      <c r="Q7793" t="s">
        <v>53729</v>
      </c>
      <c r="R7793" s="26">
        <v>2</v>
      </c>
      <c r="S7793" s="23">
        <v>329042800000</v>
      </c>
      <c r="T7793" t="s">
        <v>37</v>
      </c>
      <c r="U7793" t="s">
        <v>8619</v>
      </c>
      <c r="V7793" s="39">
        <v>46182</v>
      </c>
      <c r="W7793" s="41">
        <v>30</v>
      </c>
      <c r="X7793" s="26" t="s">
        <v>41762</v>
      </c>
      <c r="Y7793">
        <v>15.25</v>
      </c>
      <c r="AE7793" s="41">
        <v>15.25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 s="30">
        <f t="shared" si="748"/>
        <v>0</v>
      </c>
      <c r="AL7793" s="45">
        <v>2</v>
      </c>
      <c r="AM7793" s="32">
        <f t="shared" si="747"/>
        <v>2</v>
      </c>
      <c r="AN7793" s="33" t="str">
        <f t="shared" si="749"/>
        <v>NPN</v>
      </c>
      <c r="AO7793" s="33" t="str">
        <f t="shared" si="744"/>
        <v>2meses_pendientes</v>
      </c>
      <c r="AP7793" s="33">
        <f t="shared" si="745"/>
        <v>60</v>
      </c>
      <c r="AQ7793" s="31">
        <f t="shared" si="746"/>
        <v>9</v>
      </c>
    </row>
    <row r="7794" spans="2:43" x14ac:dyDescent="0.3">
      <c r="B7794" s="37">
        <v>46181</v>
      </c>
      <c r="C7794" t="s">
        <v>35</v>
      </c>
      <c r="D7794" t="s">
        <v>53730</v>
      </c>
      <c r="E7794" t="s">
        <v>53731</v>
      </c>
      <c r="F7794" t="s">
        <v>9451</v>
      </c>
      <c r="G7794" t="s">
        <v>53732</v>
      </c>
      <c r="H7794" t="s">
        <v>53733</v>
      </c>
      <c r="I7794" t="s">
        <v>38</v>
      </c>
      <c r="J7794" t="s">
        <v>2538</v>
      </c>
      <c r="K7794" t="s">
        <v>34755</v>
      </c>
      <c r="L7794" t="s">
        <v>53734</v>
      </c>
      <c r="M7794" t="s">
        <v>53735</v>
      </c>
      <c r="N7794" t="s">
        <v>34758</v>
      </c>
      <c r="O7794" t="s">
        <v>21185</v>
      </c>
      <c r="P7794" t="s">
        <v>5633</v>
      </c>
      <c r="Q7794" t="s">
        <v>53736</v>
      </c>
      <c r="R7794" s="26">
        <v>3</v>
      </c>
      <c r="S7794" s="23">
        <v>363158960000</v>
      </c>
      <c r="T7794" t="s">
        <v>37</v>
      </c>
      <c r="U7794" t="s">
        <v>8619</v>
      </c>
      <c r="V7794" s="39">
        <v>46183</v>
      </c>
      <c r="W7794" s="41">
        <v>36</v>
      </c>
      <c r="X7794" s="26" t="s">
        <v>41762</v>
      </c>
      <c r="Y7794">
        <v>37.58</v>
      </c>
      <c r="AE7794" s="41">
        <v>37.58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 s="30">
        <f t="shared" si="748"/>
        <v>0</v>
      </c>
      <c r="AL7794" s="45">
        <v>2</v>
      </c>
      <c r="AM7794" s="32">
        <f t="shared" si="747"/>
        <v>2</v>
      </c>
      <c r="AN7794" s="33" t="str">
        <f t="shared" si="749"/>
        <v>NPN</v>
      </c>
      <c r="AO7794" s="33" t="str">
        <f t="shared" si="744"/>
        <v>2meses_pendientes</v>
      </c>
      <c r="AP7794" s="33">
        <f t="shared" si="745"/>
        <v>72</v>
      </c>
      <c r="AQ7794" s="31">
        <f t="shared" si="746"/>
        <v>10</v>
      </c>
    </row>
    <row r="7795" spans="2:43" x14ac:dyDescent="0.3">
      <c r="B7795" s="37">
        <v>46189</v>
      </c>
      <c r="C7795" t="s">
        <v>35</v>
      </c>
      <c r="D7795" t="s">
        <v>53737</v>
      </c>
      <c r="E7795" t="s">
        <v>53738</v>
      </c>
      <c r="F7795" t="s">
        <v>9451</v>
      </c>
      <c r="G7795" t="s">
        <v>53739</v>
      </c>
      <c r="H7795" t="s">
        <v>53740</v>
      </c>
      <c r="I7795" t="s">
        <v>38</v>
      </c>
      <c r="J7795" t="s">
        <v>40</v>
      </c>
      <c r="K7795" t="s">
        <v>9037</v>
      </c>
      <c r="L7795" t="s">
        <v>53741</v>
      </c>
      <c r="M7795" t="s">
        <v>53742</v>
      </c>
      <c r="N7795" t="s">
        <v>34758</v>
      </c>
      <c r="O7795" t="s">
        <v>21185</v>
      </c>
      <c r="P7795" t="s">
        <v>5633</v>
      </c>
      <c r="Q7795" t="s">
        <v>53743</v>
      </c>
      <c r="R7795" s="26">
        <v>2</v>
      </c>
      <c r="S7795" s="23">
        <v>364168710000</v>
      </c>
      <c r="T7795" t="s">
        <v>37</v>
      </c>
      <c r="U7795" t="s">
        <v>8619</v>
      </c>
      <c r="V7795" s="39">
        <v>46190</v>
      </c>
      <c r="W7795" s="41">
        <v>29.45</v>
      </c>
      <c r="X7795" s="26" t="s">
        <v>41762</v>
      </c>
      <c r="Y7795">
        <v>29.6</v>
      </c>
      <c r="AE7795" s="41">
        <v>29.6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 s="30">
        <f t="shared" si="748"/>
        <v>0</v>
      </c>
      <c r="AL7795" s="45">
        <v>2</v>
      </c>
      <c r="AM7795" s="32">
        <f t="shared" si="747"/>
        <v>2</v>
      </c>
      <c r="AN7795" s="33" t="str">
        <f t="shared" si="749"/>
        <v>NPN</v>
      </c>
      <c r="AO7795" s="33" t="str">
        <f t="shared" si="744"/>
        <v>2meses_pendientes</v>
      </c>
      <c r="AP7795" s="33">
        <f t="shared" si="745"/>
        <v>58.9</v>
      </c>
      <c r="AQ7795" s="31">
        <f t="shared" si="746"/>
        <v>17</v>
      </c>
    </row>
    <row r="7796" spans="2:43" x14ac:dyDescent="0.3">
      <c r="B7796" s="37">
        <v>46190</v>
      </c>
      <c r="C7796" t="s">
        <v>35</v>
      </c>
      <c r="D7796" t="s">
        <v>53744</v>
      </c>
      <c r="E7796" t="s">
        <v>53745</v>
      </c>
      <c r="F7796" t="s">
        <v>10562</v>
      </c>
      <c r="G7796" t="s">
        <v>53746</v>
      </c>
      <c r="H7796" t="s">
        <v>53747</v>
      </c>
      <c r="I7796" t="s">
        <v>38</v>
      </c>
      <c r="J7796" t="s">
        <v>42</v>
      </c>
      <c r="K7796" t="s">
        <v>59</v>
      </c>
      <c r="L7796" t="s">
        <v>53748</v>
      </c>
      <c r="M7796" t="s">
        <v>53749</v>
      </c>
      <c r="N7796" t="s">
        <v>34758</v>
      </c>
      <c r="O7796" t="s">
        <v>21185</v>
      </c>
      <c r="P7796" t="s">
        <v>5633</v>
      </c>
      <c r="Q7796" t="s">
        <v>53750</v>
      </c>
      <c r="R7796" s="26">
        <v>3</v>
      </c>
      <c r="S7796" s="23">
        <v>365168730000</v>
      </c>
      <c r="T7796" t="s">
        <v>37</v>
      </c>
      <c r="U7796" t="s">
        <v>8619</v>
      </c>
      <c r="V7796" s="39">
        <v>46192</v>
      </c>
      <c r="W7796" s="41">
        <v>33</v>
      </c>
      <c r="X7796" s="26" t="s">
        <v>41762</v>
      </c>
      <c r="Y7796">
        <v>34.909999999999997</v>
      </c>
      <c r="AE7796" s="41">
        <v>34.909999999999997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 s="30">
        <f t="shared" si="748"/>
        <v>0</v>
      </c>
      <c r="AL7796" s="45">
        <v>2</v>
      </c>
      <c r="AM7796" s="32">
        <f t="shared" si="747"/>
        <v>2</v>
      </c>
      <c r="AN7796" s="33" t="str">
        <f t="shared" si="749"/>
        <v>NPN</v>
      </c>
      <c r="AO7796" s="33" t="str">
        <f t="shared" si="744"/>
        <v>2meses_pendientes</v>
      </c>
      <c r="AP7796" s="33">
        <f t="shared" si="745"/>
        <v>66</v>
      </c>
      <c r="AQ7796" s="31">
        <f t="shared" si="746"/>
        <v>19</v>
      </c>
    </row>
    <row r="7797" spans="2:43" x14ac:dyDescent="0.3">
      <c r="B7797" s="37">
        <v>46197</v>
      </c>
      <c r="C7797" t="s">
        <v>35</v>
      </c>
      <c r="D7797" t="s">
        <v>53751</v>
      </c>
      <c r="E7797" t="s">
        <v>53752</v>
      </c>
      <c r="F7797" t="s">
        <v>36</v>
      </c>
      <c r="G7797" t="s">
        <v>53753</v>
      </c>
      <c r="H7797" t="s">
        <v>53754</v>
      </c>
      <c r="I7797" t="s">
        <v>38</v>
      </c>
      <c r="J7797" t="s">
        <v>42</v>
      </c>
      <c r="K7797" t="s">
        <v>50</v>
      </c>
      <c r="L7797" t="s">
        <v>53755</v>
      </c>
      <c r="M7797" t="s">
        <v>53756</v>
      </c>
      <c r="N7797" t="s">
        <v>34758</v>
      </c>
      <c r="O7797" t="s">
        <v>21185</v>
      </c>
      <c r="P7797" t="s">
        <v>5633</v>
      </c>
      <c r="Q7797" t="s">
        <v>53757</v>
      </c>
      <c r="R7797" s="26">
        <v>3</v>
      </c>
      <c r="S7797" s="23">
        <v>274029360000</v>
      </c>
      <c r="T7797" t="s">
        <v>37</v>
      </c>
      <c r="U7797" t="s">
        <v>8619</v>
      </c>
      <c r="V7797" s="39">
        <v>46200</v>
      </c>
      <c r="W7797" s="41">
        <v>33</v>
      </c>
      <c r="X7797" s="26" t="s">
        <v>41762</v>
      </c>
      <c r="AE7797" s="41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 s="30">
        <f t="shared" si="748"/>
        <v>0</v>
      </c>
      <c r="AL7797" s="45">
        <v>2</v>
      </c>
      <c r="AM7797" s="32">
        <f t="shared" si="747"/>
        <v>2</v>
      </c>
      <c r="AN7797" s="33" t="str">
        <f t="shared" si="749"/>
        <v>NPN</v>
      </c>
      <c r="AO7797" s="33" t="str">
        <f t="shared" si="744"/>
        <v>2meses_pendientes</v>
      </c>
      <c r="AP7797" s="33">
        <f t="shared" si="745"/>
        <v>66</v>
      </c>
      <c r="AQ7797" s="31">
        <f t="shared" si="746"/>
        <v>27</v>
      </c>
    </row>
    <row r="7798" spans="2:43" x14ac:dyDescent="0.3">
      <c r="B7798" s="37">
        <v>46197</v>
      </c>
      <c r="C7798" t="s">
        <v>35</v>
      </c>
      <c r="D7798" t="s">
        <v>53758</v>
      </c>
      <c r="E7798" t="s">
        <v>53759</v>
      </c>
      <c r="F7798" t="s">
        <v>9451</v>
      </c>
      <c r="G7798" t="s">
        <v>53760</v>
      </c>
      <c r="H7798" t="s">
        <v>53761</v>
      </c>
      <c r="I7798" t="s">
        <v>38</v>
      </c>
      <c r="J7798" t="s">
        <v>38</v>
      </c>
      <c r="K7798" t="s">
        <v>44</v>
      </c>
      <c r="L7798" t="s">
        <v>53762</v>
      </c>
      <c r="M7798" t="s">
        <v>53763</v>
      </c>
      <c r="N7798" t="s">
        <v>34758</v>
      </c>
      <c r="O7798" t="s">
        <v>21185</v>
      </c>
      <c r="P7798" t="s">
        <v>5633</v>
      </c>
      <c r="Q7798" t="s">
        <v>53764</v>
      </c>
      <c r="R7798" s="26">
        <v>2</v>
      </c>
      <c r="S7798" s="23">
        <v>309086410000</v>
      </c>
      <c r="T7798" t="s">
        <v>37</v>
      </c>
      <c r="U7798" t="s">
        <v>8619</v>
      </c>
      <c r="V7798" s="39">
        <v>46202</v>
      </c>
      <c r="W7798" s="41">
        <v>30</v>
      </c>
      <c r="X7798" s="26" t="s">
        <v>41762</v>
      </c>
      <c r="AE7798" s="41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 s="30">
        <f t="shared" si="748"/>
        <v>0</v>
      </c>
      <c r="AL7798" s="45">
        <v>2</v>
      </c>
      <c r="AM7798" s="32">
        <f t="shared" si="747"/>
        <v>2</v>
      </c>
      <c r="AN7798" s="33" t="str">
        <f t="shared" si="749"/>
        <v>NPN</v>
      </c>
      <c r="AO7798" s="33" t="str">
        <f t="shared" si="744"/>
        <v>2meses_pendientes</v>
      </c>
      <c r="AP7798" s="33">
        <f t="shared" si="745"/>
        <v>60</v>
      </c>
      <c r="AQ7798" s="31">
        <f t="shared" si="746"/>
        <v>29</v>
      </c>
    </row>
    <row r="7799" spans="2:43" x14ac:dyDescent="0.3">
      <c r="B7799" s="37">
        <v>46199</v>
      </c>
      <c r="C7799" t="s">
        <v>35</v>
      </c>
      <c r="D7799" t="s">
        <v>53765</v>
      </c>
      <c r="E7799" t="s">
        <v>53766</v>
      </c>
      <c r="F7799" t="s">
        <v>9451</v>
      </c>
      <c r="G7799" t="s">
        <v>53767</v>
      </c>
      <c r="H7799" t="s">
        <v>53768</v>
      </c>
      <c r="I7799" t="s">
        <v>38</v>
      </c>
      <c r="J7799" t="s">
        <v>2538</v>
      </c>
      <c r="K7799" t="s">
        <v>34755</v>
      </c>
      <c r="L7799" t="s">
        <v>53769</v>
      </c>
      <c r="M7799" t="s">
        <v>53770</v>
      </c>
      <c r="N7799" t="s">
        <v>34758</v>
      </c>
      <c r="O7799" t="s">
        <v>21185</v>
      </c>
      <c r="P7799" t="s">
        <v>5633</v>
      </c>
      <c r="Q7799" t="s">
        <v>53771</v>
      </c>
      <c r="R7799" s="26">
        <v>2</v>
      </c>
      <c r="S7799" s="23">
        <v>361178800000</v>
      </c>
      <c r="T7799" t="s">
        <v>37</v>
      </c>
      <c r="U7799" t="s">
        <v>8619</v>
      </c>
      <c r="V7799" s="39">
        <v>46203</v>
      </c>
      <c r="W7799" s="41">
        <v>25</v>
      </c>
      <c r="X7799" s="26" t="s">
        <v>41762</v>
      </c>
      <c r="AE7799" s="41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 s="30">
        <f t="shared" si="748"/>
        <v>0</v>
      </c>
      <c r="AL7799" s="45">
        <v>2</v>
      </c>
      <c r="AM7799" s="32">
        <f t="shared" si="747"/>
        <v>2</v>
      </c>
      <c r="AN7799" s="33" t="str">
        <f t="shared" si="749"/>
        <v>NPN</v>
      </c>
      <c r="AO7799" s="33" t="str">
        <f t="shared" si="744"/>
        <v>2meses_pendientes</v>
      </c>
      <c r="AP7799" s="33">
        <f t="shared" si="745"/>
        <v>50</v>
      </c>
      <c r="AQ7799" s="31">
        <f t="shared" si="746"/>
        <v>30</v>
      </c>
    </row>
    <row r="7800" spans="2:43" x14ac:dyDescent="0.3">
      <c r="B7800" s="37">
        <v>46202</v>
      </c>
      <c r="C7800" t="s">
        <v>35</v>
      </c>
      <c r="D7800" t="s">
        <v>53772</v>
      </c>
      <c r="E7800" t="s">
        <v>53773</v>
      </c>
      <c r="F7800" t="s">
        <v>9451</v>
      </c>
      <c r="G7800" t="s">
        <v>53774</v>
      </c>
      <c r="H7800" t="s">
        <v>53775</v>
      </c>
      <c r="I7800" t="s">
        <v>38</v>
      </c>
      <c r="J7800" t="s">
        <v>42</v>
      </c>
      <c r="K7800" t="s">
        <v>50</v>
      </c>
      <c r="L7800" t="s">
        <v>53776</v>
      </c>
      <c r="M7800" t="s">
        <v>53777</v>
      </c>
      <c r="N7800" t="s">
        <v>34758</v>
      </c>
      <c r="O7800" t="s">
        <v>21185</v>
      </c>
      <c r="P7800" t="s">
        <v>5633</v>
      </c>
      <c r="Q7800" t="s">
        <v>53778</v>
      </c>
      <c r="R7800" s="26">
        <v>2</v>
      </c>
      <c r="S7800" s="23">
        <v>239013810000</v>
      </c>
      <c r="T7800" t="s">
        <v>37</v>
      </c>
      <c r="U7800" t="s">
        <v>8619</v>
      </c>
      <c r="V7800" s="39">
        <v>46203</v>
      </c>
      <c r="W7800" s="41">
        <v>40</v>
      </c>
      <c r="X7800" s="26" t="s">
        <v>41762</v>
      </c>
      <c r="AE7800" s="41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 s="30">
        <f t="shared" si="748"/>
        <v>0</v>
      </c>
      <c r="AL7800" s="45">
        <v>2</v>
      </c>
      <c r="AM7800" s="32">
        <f t="shared" si="747"/>
        <v>2</v>
      </c>
      <c r="AN7800" s="33" t="str">
        <f t="shared" si="749"/>
        <v>NPN</v>
      </c>
      <c r="AO7800" s="33" t="str">
        <f t="shared" si="744"/>
        <v>2meses_pendientes</v>
      </c>
      <c r="AP7800" s="33">
        <f t="shared" si="745"/>
        <v>80</v>
      </c>
      <c r="AQ7800" s="31">
        <f t="shared" si="746"/>
        <v>30</v>
      </c>
    </row>
    <row r="7801" spans="2:43" x14ac:dyDescent="0.3">
      <c r="B7801" s="37">
        <v>46182</v>
      </c>
      <c r="C7801" t="s">
        <v>35</v>
      </c>
      <c r="D7801" t="s">
        <v>53779</v>
      </c>
      <c r="E7801" t="s">
        <v>53780</v>
      </c>
      <c r="F7801" t="s">
        <v>36</v>
      </c>
      <c r="G7801" t="s">
        <v>53781</v>
      </c>
      <c r="H7801" t="s">
        <v>53782</v>
      </c>
      <c r="I7801" t="s">
        <v>38</v>
      </c>
      <c r="J7801" t="s">
        <v>44</v>
      </c>
      <c r="K7801" t="s">
        <v>3208</v>
      </c>
      <c r="L7801" t="s">
        <v>53783</v>
      </c>
      <c r="M7801" t="s">
        <v>53784</v>
      </c>
      <c r="N7801" t="s">
        <v>53785</v>
      </c>
      <c r="O7801" t="s">
        <v>34814</v>
      </c>
      <c r="P7801" t="s">
        <v>5633</v>
      </c>
      <c r="Q7801" t="s">
        <v>53786</v>
      </c>
      <c r="R7801" s="26">
        <v>3</v>
      </c>
      <c r="S7801" s="23">
        <v>365158660000</v>
      </c>
      <c r="T7801" t="s">
        <v>37</v>
      </c>
      <c r="U7801" t="s">
        <v>8619</v>
      </c>
      <c r="V7801" s="39">
        <v>46181</v>
      </c>
      <c r="W7801" s="41">
        <v>40</v>
      </c>
      <c r="X7801" s="26" t="s">
        <v>41762</v>
      </c>
      <c r="Z7801">
        <v>42</v>
      </c>
      <c r="AE7801" s="41">
        <v>42</v>
      </c>
      <c r="AF7801">
        <v>1</v>
      </c>
      <c r="AG7801">
        <v>0</v>
      </c>
      <c r="AH7801">
        <v>0</v>
      </c>
      <c r="AI7801">
        <v>0</v>
      </c>
      <c r="AJ7801">
        <v>0</v>
      </c>
      <c r="AK7801" s="30">
        <f t="shared" si="748"/>
        <v>1</v>
      </c>
      <c r="AL7801" s="45">
        <v>2</v>
      </c>
      <c r="AM7801" s="32">
        <f t="shared" si="747"/>
        <v>1</v>
      </c>
      <c r="AN7801" s="33" t="str">
        <f t="shared" si="749"/>
        <v>MOROSO</v>
      </c>
      <c r="AO7801" s="33" t="str">
        <f t="shared" si="744"/>
        <v>1meses_pendientes</v>
      </c>
      <c r="AP7801" s="33">
        <f t="shared" si="745"/>
        <v>40</v>
      </c>
      <c r="AQ7801" s="31">
        <f t="shared" si="746"/>
        <v>8</v>
      </c>
    </row>
    <row r="7802" spans="2:43" x14ac:dyDescent="0.3">
      <c r="B7802" s="37">
        <v>46179</v>
      </c>
      <c r="C7802" t="s">
        <v>35</v>
      </c>
      <c r="D7802" t="s">
        <v>53787</v>
      </c>
      <c r="E7802" t="s">
        <v>53788</v>
      </c>
      <c r="F7802" t="s">
        <v>36</v>
      </c>
      <c r="G7802" t="s">
        <v>53789</v>
      </c>
      <c r="H7802" t="s">
        <v>53790</v>
      </c>
      <c r="I7802" t="s">
        <v>38</v>
      </c>
      <c r="J7802" t="s">
        <v>42</v>
      </c>
      <c r="K7802" t="s">
        <v>60</v>
      </c>
      <c r="L7802" t="s">
        <v>53791</v>
      </c>
      <c r="M7802" t="s">
        <v>53792</v>
      </c>
      <c r="N7802" t="s">
        <v>34849</v>
      </c>
      <c r="O7802" t="s">
        <v>34814</v>
      </c>
      <c r="P7802" t="s">
        <v>5633</v>
      </c>
      <c r="Q7802" t="s">
        <v>53793</v>
      </c>
      <c r="R7802" s="26">
        <v>2</v>
      </c>
      <c r="S7802" s="23">
        <v>367156290000</v>
      </c>
      <c r="T7802" t="s">
        <v>37</v>
      </c>
      <c r="U7802" t="s">
        <v>8619</v>
      </c>
      <c r="V7802" s="39">
        <v>46178</v>
      </c>
      <c r="W7802" s="41">
        <v>30</v>
      </c>
      <c r="X7802" s="26" t="s">
        <v>41762</v>
      </c>
      <c r="Y7802">
        <v>30.44</v>
      </c>
      <c r="AE7802" s="41">
        <v>30.44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 s="30">
        <f t="shared" si="748"/>
        <v>0</v>
      </c>
      <c r="AL7802" s="45">
        <v>2</v>
      </c>
      <c r="AM7802" s="32">
        <f t="shared" si="747"/>
        <v>2</v>
      </c>
      <c r="AN7802" s="33" t="str">
        <f t="shared" si="749"/>
        <v>NPN</v>
      </c>
      <c r="AO7802" s="33" t="str">
        <f t="shared" si="744"/>
        <v>2meses_pendientes</v>
      </c>
      <c r="AP7802" s="33">
        <f t="shared" si="745"/>
        <v>60</v>
      </c>
      <c r="AQ7802" s="31">
        <f t="shared" si="746"/>
        <v>5</v>
      </c>
    </row>
    <row r="7803" spans="2:43" x14ac:dyDescent="0.3">
      <c r="B7803" s="37">
        <v>46188</v>
      </c>
      <c r="C7803" t="s">
        <v>35</v>
      </c>
      <c r="D7803" t="s">
        <v>53794</v>
      </c>
      <c r="E7803" t="s">
        <v>53795</v>
      </c>
      <c r="F7803" t="s">
        <v>1398</v>
      </c>
      <c r="G7803" t="s">
        <v>53796</v>
      </c>
      <c r="H7803" t="s">
        <v>53797</v>
      </c>
      <c r="I7803" t="s">
        <v>38</v>
      </c>
      <c r="J7803" t="s">
        <v>44</v>
      </c>
      <c r="K7803" t="s">
        <v>45</v>
      </c>
      <c r="L7803" t="s">
        <v>53798</v>
      </c>
      <c r="M7803" t="s">
        <v>53799</v>
      </c>
      <c r="N7803" t="s">
        <v>34849</v>
      </c>
      <c r="O7803" t="s">
        <v>34814</v>
      </c>
      <c r="P7803" t="s">
        <v>5633</v>
      </c>
      <c r="Q7803" t="s">
        <v>53800</v>
      </c>
      <c r="R7803" s="26">
        <v>3</v>
      </c>
      <c r="S7803" s="23">
        <v>364165290000</v>
      </c>
      <c r="T7803" t="s">
        <v>37</v>
      </c>
      <c r="U7803" t="s">
        <v>8619</v>
      </c>
      <c r="V7803" s="39">
        <v>46192</v>
      </c>
      <c r="W7803" s="41">
        <v>30.7</v>
      </c>
      <c r="X7803" s="26" t="s">
        <v>41762</v>
      </c>
      <c r="Z7803">
        <v>31.24</v>
      </c>
      <c r="AE7803" s="41">
        <v>31.24</v>
      </c>
      <c r="AF7803">
        <v>1</v>
      </c>
      <c r="AG7803">
        <v>0</v>
      </c>
      <c r="AH7803">
        <v>0</v>
      </c>
      <c r="AI7803">
        <v>0</v>
      </c>
      <c r="AJ7803">
        <v>0</v>
      </c>
      <c r="AK7803" s="30">
        <f t="shared" si="748"/>
        <v>1</v>
      </c>
      <c r="AL7803" s="45">
        <v>2</v>
      </c>
      <c r="AM7803" s="32">
        <f t="shared" si="747"/>
        <v>1</v>
      </c>
      <c r="AN7803" s="33" t="str">
        <f t="shared" si="749"/>
        <v>MOROSO</v>
      </c>
      <c r="AO7803" s="33" t="str">
        <f t="shared" si="744"/>
        <v>1meses_pendientes</v>
      </c>
      <c r="AP7803" s="33">
        <f t="shared" si="745"/>
        <v>30.7</v>
      </c>
      <c r="AQ7803" s="31">
        <f t="shared" si="746"/>
        <v>19</v>
      </c>
    </row>
    <row r="7804" spans="2:43" x14ac:dyDescent="0.3">
      <c r="B7804" s="37">
        <v>46202</v>
      </c>
      <c r="C7804" t="s">
        <v>35</v>
      </c>
      <c r="D7804" t="s">
        <v>53801</v>
      </c>
      <c r="E7804" t="s">
        <v>53802</v>
      </c>
      <c r="F7804" t="s">
        <v>53803</v>
      </c>
      <c r="G7804" t="s">
        <v>53804</v>
      </c>
      <c r="H7804" t="s">
        <v>53805</v>
      </c>
      <c r="I7804" t="s">
        <v>38</v>
      </c>
      <c r="J7804" t="s">
        <v>42</v>
      </c>
      <c r="K7804" t="s">
        <v>50</v>
      </c>
      <c r="L7804" t="s">
        <v>53806</v>
      </c>
      <c r="M7804" t="s">
        <v>53807</v>
      </c>
      <c r="N7804" t="s">
        <v>34849</v>
      </c>
      <c r="O7804" t="s">
        <v>34814</v>
      </c>
      <c r="P7804" t="s">
        <v>5633</v>
      </c>
      <c r="Q7804" t="s">
        <v>53808</v>
      </c>
      <c r="R7804" s="26">
        <v>3</v>
      </c>
      <c r="S7804" s="23">
        <v>367178780000</v>
      </c>
      <c r="T7804" t="s">
        <v>37</v>
      </c>
      <c r="U7804" t="s">
        <v>8619</v>
      </c>
      <c r="V7804" s="39">
        <v>46202</v>
      </c>
      <c r="W7804" s="41">
        <v>33</v>
      </c>
      <c r="X7804" s="26" t="s">
        <v>41762</v>
      </c>
      <c r="AE7804" s="41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 s="30">
        <f t="shared" si="748"/>
        <v>0</v>
      </c>
      <c r="AL7804" s="45">
        <v>2</v>
      </c>
      <c r="AM7804" s="32">
        <f t="shared" si="747"/>
        <v>2</v>
      </c>
      <c r="AN7804" s="33" t="str">
        <f t="shared" si="749"/>
        <v>NPN</v>
      </c>
      <c r="AO7804" s="33" t="str">
        <f t="shared" si="744"/>
        <v>2meses_pendientes</v>
      </c>
      <c r="AP7804" s="33">
        <f t="shared" si="745"/>
        <v>66</v>
      </c>
      <c r="AQ7804" s="31">
        <f t="shared" si="746"/>
        <v>29</v>
      </c>
    </row>
    <row r="7805" spans="2:43" x14ac:dyDescent="0.3">
      <c r="B7805" s="37">
        <v>46174</v>
      </c>
      <c r="C7805" t="s">
        <v>35</v>
      </c>
      <c r="D7805" t="s">
        <v>53809</v>
      </c>
      <c r="E7805" t="s">
        <v>53810</v>
      </c>
      <c r="F7805" t="s">
        <v>36</v>
      </c>
      <c r="G7805" t="s">
        <v>53811</v>
      </c>
      <c r="H7805" t="s">
        <v>53812</v>
      </c>
      <c r="I7805" t="s">
        <v>38</v>
      </c>
      <c r="J7805" t="s">
        <v>42</v>
      </c>
      <c r="K7805" t="s">
        <v>65</v>
      </c>
      <c r="L7805" t="s">
        <v>53813</v>
      </c>
      <c r="M7805" t="s">
        <v>53814</v>
      </c>
      <c r="N7805" t="s">
        <v>34897</v>
      </c>
      <c r="O7805" t="s">
        <v>34814</v>
      </c>
      <c r="P7805" t="s">
        <v>5633</v>
      </c>
      <c r="Q7805" t="s">
        <v>53815</v>
      </c>
      <c r="R7805" s="26">
        <v>3</v>
      </c>
      <c r="S7805" s="23">
        <v>369144220000</v>
      </c>
      <c r="T7805" t="s">
        <v>37</v>
      </c>
      <c r="U7805" t="s">
        <v>8619</v>
      </c>
      <c r="V7805" s="39">
        <v>46175</v>
      </c>
      <c r="W7805" s="41">
        <v>29.7</v>
      </c>
      <c r="X7805" s="26" t="s">
        <v>41762</v>
      </c>
      <c r="AE7805" s="41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 s="30">
        <f t="shared" si="748"/>
        <v>0</v>
      </c>
      <c r="AL7805" s="45">
        <v>2</v>
      </c>
      <c r="AM7805" s="32">
        <f t="shared" si="747"/>
        <v>2</v>
      </c>
      <c r="AN7805" s="33" t="str">
        <f t="shared" si="749"/>
        <v>NPN</v>
      </c>
      <c r="AO7805" s="33" t="str">
        <f t="shared" si="744"/>
        <v>2meses_pendientes</v>
      </c>
      <c r="AP7805" s="33">
        <f t="shared" si="745"/>
        <v>59.4</v>
      </c>
      <c r="AQ7805" s="31">
        <f t="shared" si="746"/>
        <v>2</v>
      </c>
    </row>
    <row r="7806" spans="2:43" x14ac:dyDescent="0.3">
      <c r="B7806" s="37">
        <v>46178</v>
      </c>
      <c r="C7806" t="s">
        <v>35</v>
      </c>
      <c r="D7806" t="s">
        <v>53816</v>
      </c>
      <c r="E7806" t="s">
        <v>53817</v>
      </c>
      <c r="F7806" t="s">
        <v>36</v>
      </c>
      <c r="G7806" t="s">
        <v>53818</v>
      </c>
      <c r="H7806" t="s">
        <v>53819</v>
      </c>
      <c r="I7806" t="s">
        <v>38</v>
      </c>
      <c r="J7806" t="s">
        <v>42</v>
      </c>
      <c r="K7806" t="s">
        <v>65</v>
      </c>
      <c r="L7806" t="s">
        <v>53820</v>
      </c>
      <c r="M7806" t="s">
        <v>53821</v>
      </c>
      <c r="N7806" t="s">
        <v>34897</v>
      </c>
      <c r="O7806" t="s">
        <v>34814</v>
      </c>
      <c r="P7806" t="s">
        <v>5633</v>
      </c>
      <c r="Q7806" t="s">
        <v>53822</v>
      </c>
      <c r="R7806" s="26">
        <v>3</v>
      </c>
      <c r="S7806" s="23">
        <v>314037540000</v>
      </c>
      <c r="T7806" t="s">
        <v>37</v>
      </c>
      <c r="U7806" t="s">
        <v>8619</v>
      </c>
      <c r="V7806" s="39">
        <v>46178</v>
      </c>
      <c r="W7806" s="41">
        <v>35</v>
      </c>
      <c r="X7806" s="26" t="s">
        <v>41762</v>
      </c>
      <c r="AE7806" s="41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 s="30">
        <f t="shared" si="748"/>
        <v>0</v>
      </c>
      <c r="AL7806" s="45">
        <v>2</v>
      </c>
      <c r="AM7806" s="32">
        <f t="shared" si="747"/>
        <v>2</v>
      </c>
      <c r="AN7806" s="33" t="str">
        <f t="shared" si="749"/>
        <v>NPN</v>
      </c>
      <c r="AO7806" s="33" t="str">
        <f t="shared" ref="AO7806:AO7869" si="750">CONCATENATE(AM7806,"meses_pendientes")</f>
        <v>2meses_pendientes</v>
      </c>
      <c r="AP7806" s="33">
        <f t="shared" ref="AP7806:AP7869" si="751">AM7806*W7806</f>
        <v>70</v>
      </c>
      <c r="AQ7806" s="31">
        <f t="shared" ref="AQ7806:AQ7869" si="752">DAY(V7806)</f>
        <v>5</v>
      </c>
    </row>
    <row r="7807" spans="2:43" x14ac:dyDescent="0.3">
      <c r="B7807" s="37">
        <v>46180</v>
      </c>
      <c r="C7807" t="s">
        <v>35</v>
      </c>
      <c r="D7807" t="s">
        <v>53823</v>
      </c>
      <c r="E7807" t="s">
        <v>53824</v>
      </c>
      <c r="F7807" t="s">
        <v>36</v>
      </c>
      <c r="G7807" t="s">
        <v>53825</v>
      </c>
      <c r="H7807" t="s">
        <v>53826</v>
      </c>
      <c r="I7807" t="s">
        <v>38</v>
      </c>
      <c r="J7807" t="s">
        <v>42</v>
      </c>
      <c r="K7807" t="s">
        <v>31456</v>
      </c>
      <c r="L7807" t="s">
        <v>53827</v>
      </c>
      <c r="M7807" t="s">
        <v>53828</v>
      </c>
      <c r="N7807" t="s">
        <v>34897</v>
      </c>
      <c r="O7807" t="s">
        <v>34814</v>
      </c>
      <c r="P7807" t="s">
        <v>5633</v>
      </c>
      <c r="Q7807" t="s">
        <v>53829</v>
      </c>
      <c r="R7807" s="26">
        <v>3</v>
      </c>
      <c r="S7807" s="23">
        <v>363158550000</v>
      </c>
      <c r="T7807" t="s">
        <v>37</v>
      </c>
      <c r="U7807" t="s">
        <v>8619</v>
      </c>
      <c r="V7807" s="39">
        <v>46181</v>
      </c>
      <c r="W7807" s="41">
        <v>33</v>
      </c>
      <c r="X7807" s="26" t="s">
        <v>41762</v>
      </c>
      <c r="Y7807">
        <v>34.909999999999997</v>
      </c>
      <c r="AE7807" s="41">
        <v>34.909999999999997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 s="30">
        <f t="shared" si="748"/>
        <v>0</v>
      </c>
      <c r="AL7807" s="45">
        <v>2</v>
      </c>
      <c r="AM7807" s="32">
        <f t="shared" si="747"/>
        <v>2</v>
      </c>
      <c r="AN7807" s="33" t="str">
        <f t="shared" si="749"/>
        <v>NPN</v>
      </c>
      <c r="AO7807" s="33" t="str">
        <f t="shared" si="750"/>
        <v>2meses_pendientes</v>
      </c>
      <c r="AP7807" s="33">
        <f t="shared" si="751"/>
        <v>66</v>
      </c>
      <c r="AQ7807" s="31">
        <f t="shared" si="752"/>
        <v>8</v>
      </c>
    </row>
    <row r="7808" spans="2:43" x14ac:dyDescent="0.3">
      <c r="B7808" s="37">
        <v>46186</v>
      </c>
      <c r="C7808" t="s">
        <v>35</v>
      </c>
      <c r="D7808" t="s">
        <v>53830</v>
      </c>
      <c r="E7808" t="s">
        <v>53831</v>
      </c>
      <c r="F7808" t="s">
        <v>36</v>
      </c>
      <c r="G7808" t="s">
        <v>53832</v>
      </c>
      <c r="H7808" t="s">
        <v>53833</v>
      </c>
      <c r="I7808" t="s">
        <v>38</v>
      </c>
      <c r="J7808" t="s">
        <v>3877</v>
      </c>
      <c r="K7808" t="s">
        <v>3878</v>
      </c>
      <c r="L7808" t="s">
        <v>53834</v>
      </c>
      <c r="M7808" t="s">
        <v>53835</v>
      </c>
      <c r="N7808" t="s">
        <v>34897</v>
      </c>
      <c r="O7808" t="s">
        <v>34814</v>
      </c>
      <c r="P7808" t="s">
        <v>5633</v>
      </c>
      <c r="Q7808" t="s">
        <v>53836</v>
      </c>
      <c r="R7808" s="26">
        <v>3</v>
      </c>
      <c r="S7808" s="23">
        <v>368165920000</v>
      </c>
      <c r="T7808" t="s">
        <v>37</v>
      </c>
      <c r="U7808" t="s">
        <v>8619</v>
      </c>
      <c r="V7808" s="39">
        <v>46188</v>
      </c>
      <c r="W7808" s="41">
        <v>40</v>
      </c>
      <c r="X7808" s="26" t="s">
        <v>41762</v>
      </c>
      <c r="Z7808">
        <v>41.43</v>
      </c>
      <c r="AE7808" s="41">
        <v>41.43</v>
      </c>
      <c r="AF7808">
        <v>1</v>
      </c>
      <c r="AG7808">
        <v>0</v>
      </c>
      <c r="AH7808">
        <v>0</v>
      </c>
      <c r="AI7808">
        <v>0</v>
      </c>
      <c r="AJ7808">
        <v>0</v>
      </c>
      <c r="AK7808" s="30">
        <f t="shared" si="748"/>
        <v>1</v>
      </c>
      <c r="AL7808" s="45">
        <v>2</v>
      </c>
      <c r="AM7808" s="32">
        <f t="shared" si="747"/>
        <v>1</v>
      </c>
      <c r="AN7808" s="33" t="str">
        <f t="shared" si="749"/>
        <v>MOROSO</v>
      </c>
      <c r="AO7808" s="33" t="str">
        <f t="shared" si="750"/>
        <v>1meses_pendientes</v>
      </c>
      <c r="AP7808" s="33">
        <f t="shared" si="751"/>
        <v>40</v>
      </c>
      <c r="AQ7808" s="31">
        <f t="shared" si="752"/>
        <v>15</v>
      </c>
    </row>
    <row r="7809" spans="2:43" x14ac:dyDescent="0.3">
      <c r="B7809" s="37">
        <v>46190</v>
      </c>
      <c r="C7809" t="s">
        <v>35</v>
      </c>
      <c r="D7809" t="s">
        <v>53837</v>
      </c>
      <c r="E7809" t="s">
        <v>53838</v>
      </c>
      <c r="F7809" t="s">
        <v>36</v>
      </c>
      <c r="G7809" t="s">
        <v>53839</v>
      </c>
      <c r="H7809" t="s">
        <v>53840</v>
      </c>
      <c r="I7809" t="s">
        <v>38</v>
      </c>
      <c r="J7809" t="s">
        <v>42</v>
      </c>
      <c r="K7809" t="s">
        <v>50</v>
      </c>
      <c r="L7809" t="s">
        <v>53841</v>
      </c>
      <c r="M7809" t="s">
        <v>53842</v>
      </c>
      <c r="N7809" t="s">
        <v>34897</v>
      </c>
      <c r="O7809" t="s">
        <v>34814</v>
      </c>
      <c r="P7809" t="s">
        <v>5633</v>
      </c>
      <c r="Q7809" t="s">
        <v>53843</v>
      </c>
      <c r="R7809" s="26">
        <v>3</v>
      </c>
      <c r="S7809" s="23">
        <v>352344450000</v>
      </c>
      <c r="T7809" t="s">
        <v>37</v>
      </c>
      <c r="U7809" t="s">
        <v>8619</v>
      </c>
      <c r="V7809" s="39">
        <v>46193</v>
      </c>
      <c r="W7809" s="41">
        <v>40</v>
      </c>
      <c r="X7809" s="26" t="s">
        <v>41762</v>
      </c>
      <c r="Z7809">
        <v>41.43</v>
      </c>
      <c r="AE7809" s="41">
        <v>41.43</v>
      </c>
      <c r="AF7809">
        <v>1</v>
      </c>
      <c r="AG7809">
        <v>0</v>
      </c>
      <c r="AH7809">
        <v>0</v>
      </c>
      <c r="AI7809">
        <v>0</v>
      </c>
      <c r="AJ7809">
        <v>0</v>
      </c>
      <c r="AK7809" s="30">
        <f t="shared" si="748"/>
        <v>1</v>
      </c>
      <c r="AL7809" s="45">
        <v>2</v>
      </c>
      <c r="AM7809" s="32">
        <f t="shared" si="747"/>
        <v>1</v>
      </c>
      <c r="AN7809" s="33" t="str">
        <f t="shared" si="749"/>
        <v>MOROSO</v>
      </c>
      <c r="AO7809" s="33" t="str">
        <f t="shared" si="750"/>
        <v>1meses_pendientes</v>
      </c>
      <c r="AP7809" s="33">
        <f t="shared" si="751"/>
        <v>40</v>
      </c>
      <c r="AQ7809" s="31">
        <f t="shared" si="752"/>
        <v>20</v>
      </c>
    </row>
    <row r="7810" spans="2:43" x14ac:dyDescent="0.3">
      <c r="B7810" s="37">
        <v>46193</v>
      </c>
      <c r="C7810" t="s">
        <v>35</v>
      </c>
      <c r="D7810" t="s">
        <v>53844</v>
      </c>
      <c r="E7810" t="s">
        <v>53845</v>
      </c>
      <c r="F7810" t="s">
        <v>36</v>
      </c>
      <c r="G7810" t="s">
        <v>53846</v>
      </c>
      <c r="H7810" t="s">
        <v>53847</v>
      </c>
      <c r="I7810" t="s">
        <v>38</v>
      </c>
      <c r="J7810" t="s">
        <v>42</v>
      </c>
      <c r="K7810" t="s">
        <v>50</v>
      </c>
      <c r="L7810" t="s">
        <v>53848</v>
      </c>
      <c r="M7810" t="s">
        <v>53849</v>
      </c>
      <c r="N7810" t="s">
        <v>34897</v>
      </c>
      <c r="O7810" t="s">
        <v>34814</v>
      </c>
      <c r="P7810" t="s">
        <v>5633</v>
      </c>
      <c r="Q7810" t="s">
        <v>53850</v>
      </c>
      <c r="R7810" s="26">
        <v>3</v>
      </c>
      <c r="S7810" s="23">
        <v>361172140000</v>
      </c>
      <c r="T7810" t="s">
        <v>37</v>
      </c>
      <c r="U7810" t="s">
        <v>8619</v>
      </c>
      <c r="V7810" s="39">
        <v>46197</v>
      </c>
      <c r="W7810" s="41">
        <v>32.270000000000003</v>
      </c>
      <c r="X7810" s="26" t="s">
        <v>41762</v>
      </c>
      <c r="Z7810">
        <v>33.74</v>
      </c>
      <c r="AE7810" s="41">
        <v>33.74</v>
      </c>
      <c r="AF7810">
        <v>1</v>
      </c>
      <c r="AG7810">
        <v>0</v>
      </c>
      <c r="AH7810">
        <v>0</v>
      </c>
      <c r="AI7810">
        <v>0</v>
      </c>
      <c r="AJ7810">
        <v>0</v>
      </c>
      <c r="AK7810" s="30">
        <f t="shared" si="748"/>
        <v>1</v>
      </c>
      <c r="AL7810" s="45">
        <v>2</v>
      </c>
      <c r="AM7810" s="32">
        <f t="shared" ref="AM7810:AM7873" si="753">AL7810-AK7810</f>
        <v>1</v>
      </c>
      <c r="AN7810" s="33" t="str">
        <f t="shared" si="749"/>
        <v>MOROSO</v>
      </c>
      <c r="AO7810" s="33" t="str">
        <f t="shared" si="750"/>
        <v>1meses_pendientes</v>
      </c>
      <c r="AP7810" s="33">
        <f t="shared" si="751"/>
        <v>32.270000000000003</v>
      </c>
      <c r="AQ7810" s="31">
        <f t="shared" si="752"/>
        <v>24</v>
      </c>
    </row>
    <row r="7811" spans="2:43" x14ac:dyDescent="0.3">
      <c r="B7811" s="37">
        <v>46196</v>
      </c>
      <c r="C7811" t="s">
        <v>35</v>
      </c>
      <c r="D7811" t="s">
        <v>53837</v>
      </c>
      <c r="E7811" t="s">
        <v>53838</v>
      </c>
      <c r="F7811" t="s">
        <v>36</v>
      </c>
      <c r="G7811" t="s">
        <v>53851</v>
      </c>
      <c r="H7811" t="s">
        <v>53852</v>
      </c>
      <c r="I7811" t="s">
        <v>38</v>
      </c>
      <c r="J7811" t="s">
        <v>42</v>
      </c>
      <c r="K7811" t="s">
        <v>4122</v>
      </c>
      <c r="L7811" t="s">
        <v>53853</v>
      </c>
      <c r="M7811" t="s">
        <v>53854</v>
      </c>
      <c r="N7811" t="s">
        <v>34897</v>
      </c>
      <c r="O7811" t="s">
        <v>34814</v>
      </c>
      <c r="P7811" t="s">
        <v>5633</v>
      </c>
      <c r="Q7811" t="s">
        <v>53855</v>
      </c>
      <c r="R7811" s="26">
        <v>3</v>
      </c>
      <c r="S7811" s="23">
        <v>352344450000</v>
      </c>
      <c r="T7811" t="s">
        <v>37</v>
      </c>
      <c r="U7811" t="s">
        <v>8619</v>
      </c>
      <c r="V7811" s="39">
        <v>46197</v>
      </c>
      <c r="W7811" s="41">
        <v>35</v>
      </c>
      <c r="X7811" s="26" t="s">
        <v>41762</v>
      </c>
      <c r="Z7811">
        <v>41.43</v>
      </c>
      <c r="AE7811" s="41">
        <v>41.43</v>
      </c>
      <c r="AF7811">
        <v>1</v>
      </c>
      <c r="AG7811">
        <v>0</v>
      </c>
      <c r="AH7811">
        <v>0</v>
      </c>
      <c r="AI7811">
        <v>0</v>
      </c>
      <c r="AJ7811">
        <v>0</v>
      </c>
      <c r="AK7811" s="30">
        <f t="shared" ref="AK7811:AK7874" si="754">SUM(AF7811:AJ7811)</f>
        <v>1</v>
      </c>
      <c r="AL7811" s="45">
        <v>2</v>
      </c>
      <c r="AM7811" s="32">
        <f t="shared" si="753"/>
        <v>1</v>
      </c>
      <c r="AN7811" s="33" t="str">
        <f t="shared" ref="AN7811:AN7874" si="755">IF(AM7811&gt;=AL7811,"NPN","MOROSO")</f>
        <v>MOROSO</v>
      </c>
      <c r="AO7811" s="33" t="str">
        <f t="shared" si="750"/>
        <v>1meses_pendientes</v>
      </c>
      <c r="AP7811" s="33">
        <f t="shared" si="751"/>
        <v>35</v>
      </c>
      <c r="AQ7811" s="31">
        <f t="shared" si="752"/>
        <v>24</v>
      </c>
    </row>
    <row r="7812" spans="2:43" x14ac:dyDescent="0.3">
      <c r="B7812" s="37">
        <v>46199</v>
      </c>
      <c r="C7812" t="s">
        <v>35</v>
      </c>
      <c r="D7812" t="s">
        <v>53856</v>
      </c>
      <c r="E7812" t="s">
        <v>53857</v>
      </c>
      <c r="F7812" t="s">
        <v>36</v>
      </c>
      <c r="G7812" t="s">
        <v>53858</v>
      </c>
      <c r="H7812" t="s">
        <v>53859</v>
      </c>
      <c r="I7812" t="s">
        <v>38</v>
      </c>
      <c r="J7812" t="s">
        <v>42</v>
      </c>
      <c r="K7812" t="s">
        <v>57</v>
      </c>
      <c r="L7812" t="s">
        <v>53860</v>
      </c>
      <c r="M7812" t="s">
        <v>53861</v>
      </c>
      <c r="N7812" t="s">
        <v>34897</v>
      </c>
      <c r="O7812" t="s">
        <v>34814</v>
      </c>
      <c r="P7812" t="s">
        <v>5633</v>
      </c>
      <c r="Q7812" t="s">
        <v>53862</v>
      </c>
      <c r="R7812" s="26">
        <v>2</v>
      </c>
      <c r="S7812" s="23">
        <v>321093680000</v>
      </c>
      <c r="T7812" t="s">
        <v>37</v>
      </c>
      <c r="U7812" t="s">
        <v>8619</v>
      </c>
      <c r="V7812" s="39">
        <v>46198</v>
      </c>
      <c r="W7812" s="41">
        <v>30</v>
      </c>
      <c r="X7812" s="26" t="s">
        <v>41762</v>
      </c>
      <c r="AE7812" s="41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 s="30">
        <f t="shared" si="754"/>
        <v>0</v>
      </c>
      <c r="AL7812" s="45">
        <v>2</v>
      </c>
      <c r="AM7812" s="32">
        <f t="shared" si="753"/>
        <v>2</v>
      </c>
      <c r="AN7812" s="33" t="str">
        <f t="shared" si="755"/>
        <v>NPN</v>
      </c>
      <c r="AO7812" s="33" t="str">
        <f t="shared" si="750"/>
        <v>2meses_pendientes</v>
      </c>
      <c r="AP7812" s="33">
        <f t="shared" si="751"/>
        <v>60</v>
      </c>
      <c r="AQ7812" s="31">
        <f t="shared" si="752"/>
        <v>25</v>
      </c>
    </row>
    <row r="7813" spans="2:43" x14ac:dyDescent="0.3">
      <c r="B7813" s="37">
        <v>46199</v>
      </c>
      <c r="C7813" t="s">
        <v>35</v>
      </c>
      <c r="D7813" t="s">
        <v>53863</v>
      </c>
      <c r="E7813" t="s">
        <v>53864</v>
      </c>
      <c r="F7813" t="s">
        <v>36</v>
      </c>
      <c r="G7813" t="s">
        <v>53865</v>
      </c>
      <c r="H7813" t="s">
        <v>53866</v>
      </c>
      <c r="I7813" t="s">
        <v>38</v>
      </c>
      <c r="J7813" t="s">
        <v>42</v>
      </c>
      <c r="K7813" t="s">
        <v>50</v>
      </c>
      <c r="L7813" t="s">
        <v>53867</v>
      </c>
      <c r="M7813" t="s">
        <v>53868</v>
      </c>
      <c r="N7813" t="s">
        <v>34897</v>
      </c>
      <c r="O7813" t="s">
        <v>34814</v>
      </c>
      <c r="P7813" t="s">
        <v>5633</v>
      </c>
      <c r="Q7813" t="s">
        <v>53869</v>
      </c>
      <c r="R7813" s="26">
        <v>3</v>
      </c>
      <c r="S7813" s="23">
        <v>369178070000</v>
      </c>
      <c r="T7813" t="s">
        <v>37</v>
      </c>
      <c r="U7813" t="s">
        <v>8619</v>
      </c>
      <c r="V7813" s="39">
        <v>46200</v>
      </c>
      <c r="W7813" s="41">
        <v>30.7</v>
      </c>
      <c r="X7813" s="26" t="s">
        <v>41762</v>
      </c>
      <c r="Y7813">
        <v>16.07</v>
      </c>
      <c r="Z7813">
        <v>16.05</v>
      </c>
      <c r="AE7813" s="41">
        <v>32.120000000000005</v>
      </c>
      <c r="AF7813">
        <v>1</v>
      </c>
      <c r="AG7813">
        <v>0</v>
      </c>
      <c r="AH7813">
        <v>0</v>
      </c>
      <c r="AI7813">
        <v>0</v>
      </c>
      <c r="AJ7813">
        <v>0</v>
      </c>
      <c r="AK7813" s="30">
        <f t="shared" si="754"/>
        <v>1</v>
      </c>
      <c r="AL7813" s="45">
        <v>2</v>
      </c>
      <c r="AM7813" s="32">
        <f t="shared" si="753"/>
        <v>1</v>
      </c>
      <c r="AN7813" s="33" t="str">
        <f t="shared" si="755"/>
        <v>MOROSO</v>
      </c>
      <c r="AO7813" s="33" t="str">
        <f t="shared" si="750"/>
        <v>1meses_pendientes</v>
      </c>
      <c r="AP7813" s="33">
        <f t="shared" si="751"/>
        <v>30.7</v>
      </c>
      <c r="AQ7813" s="31">
        <f t="shared" si="752"/>
        <v>27</v>
      </c>
    </row>
    <row r="7814" spans="2:43" x14ac:dyDescent="0.3">
      <c r="B7814" s="37">
        <v>46202</v>
      </c>
      <c r="C7814" t="s">
        <v>35</v>
      </c>
      <c r="D7814" t="s">
        <v>53837</v>
      </c>
      <c r="E7814" t="s">
        <v>53870</v>
      </c>
      <c r="F7814" t="s">
        <v>36</v>
      </c>
      <c r="G7814" t="s">
        <v>53871</v>
      </c>
      <c r="H7814" t="s">
        <v>53872</v>
      </c>
      <c r="I7814" t="s">
        <v>38</v>
      </c>
      <c r="J7814" t="s">
        <v>42</v>
      </c>
      <c r="K7814" t="s">
        <v>59</v>
      </c>
      <c r="L7814" t="s">
        <v>53873</v>
      </c>
      <c r="M7814" t="s">
        <v>53874</v>
      </c>
      <c r="N7814" t="s">
        <v>34897</v>
      </c>
      <c r="O7814" t="s">
        <v>34814</v>
      </c>
      <c r="P7814" t="s">
        <v>5633</v>
      </c>
      <c r="Q7814" t="s">
        <v>53875</v>
      </c>
      <c r="R7814" s="26">
        <v>3</v>
      </c>
      <c r="S7814" s="23">
        <v>352344450000</v>
      </c>
      <c r="T7814" t="s">
        <v>37</v>
      </c>
      <c r="U7814" t="s">
        <v>8619</v>
      </c>
      <c r="V7814" s="39">
        <v>46202</v>
      </c>
      <c r="W7814" s="41">
        <v>35.200000000000003</v>
      </c>
      <c r="X7814" s="26" t="s">
        <v>41762</v>
      </c>
      <c r="Z7814">
        <v>41.43</v>
      </c>
      <c r="AE7814" s="41">
        <v>41.43</v>
      </c>
      <c r="AF7814">
        <v>1</v>
      </c>
      <c r="AG7814">
        <v>0</v>
      </c>
      <c r="AH7814">
        <v>0</v>
      </c>
      <c r="AI7814">
        <v>0</v>
      </c>
      <c r="AJ7814">
        <v>0</v>
      </c>
      <c r="AK7814" s="30">
        <f t="shared" si="754"/>
        <v>1</v>
      </c>
      <c r="AL7814" s="45">
        <v>2</v>
      </c>
      <c r="AM7814" s="32">
        <f t="shared" si="753"/>
        <v>1</v>
      </c>
      <c r="AN7814" s="33" t="str">
        <f t="shared" si="755"/>
        <v>MOROSO</v>
      </c>
      <c r="AO7814" s="33" t="str">
        <f t="shared" si="750"/>
        <v>1meses_pendientes</v>
      </c>
      <c r="AP7814" s="33">
        <f t="shared" si="751"/>
        <v>35.200000000000003</v>
      </c>
      <c r="AQ7814" s="31">
        <f t="shared" si="752"/>
        <v>29</v>
      </c>
    </row>
    <row r="7815" spans="2:43" x14ac:dyDescent="0.3">
      <c r="B7815" s="37">
        <v>46202</v>
      </c>
      <c r="C7815" t="s">
        <v>35</v>
      </c>
      <c r="D7815" t="s">
        <v>53876</v>
      </c>
      <c r="E7815" t="s">
        <v>53877</v>
      </c>
      <c r="F7815" t="s">
        <v>36</v>
      </c>
      <c r="G7815" t="s">
        <v>53878</v>
      </c>
      <c r="H7815" t="s">
        <v>53879</v>
      </c>
      <c r="I7815" t="s">
        <v>38</v>
      </c>
      <c r="J7815" t="s">
        <v>42</v>
      </c>
      <c r="K7815" t="s">
        <v>50</v>
      </c>
      <c r="L7815" t="s">
        <v>53880</v>
      </c>
      <c r="M7815" t="s">
        <v>53881</v>
      </c>
      <c r="N7815" t="s">
        <v>34897</v>
      </c>
      <c r="O7815" t="s">
        <v>34814</v>
      </c>
      <c r="P7815" t="s">
        <v>5633</v>
      </c>
      <c r="Q7815" t="s">
        <v>53882</v>
      </c>
      <c r="R7815" s="26">
        <v>3</v>
      </c>
      <c r="S7815" s="23">
        <v>364181150000</v>
      </c>
      <c r="T7815" t="s">
        <v>37</v>
      </c>
      <c r="U7815" t="s">
        <v>8619</v>
      </c>
      <c r="V7815" s="39">
        <v>46203</v>
      </c>
      <c r="W7815" s="41">
        <v>30.7</v>
      </c>
      <c r="X7815" s="26" t="s">
        <v>41762</v>
      </c>
      <c r="AE7815" s="41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 s="30">
        <f t="shared" si="754"/>
        <v>0</v>
      </c>
      <c r="AL7815" s="45">
        <v>2</v>
      </c>
      <c r="AM7815" s="32">
        <f t="shared" si="753"/>
        <v>2</v>
      </c>
      <c r="AN7815" s="33" t="str">
        <f t="shared" si="755"/>
        <v>NPN</v>
      </c>
      <c r="AO7815" s="33" t="str">
        <f t="shared" si="750"/>
        <v>2meses_pendientes</v>
      </c>
      <c r="AP7815" s="33">
        <f t="shared" si="751"/>
        <v>61.4</v>
      </c>
      <c r="AQ7815" s="31">
        <f t="shared" si="752"/>
        <v>30</v>
      </c>
    </row>
    <row r="7816" spans="2:43" x14ac:dyDescent="0.3">
      <c r="B7816" s="37">
        <v>46173</v>
      </c>
      <c r="C7816" t="s">
        <v>35</v>
      </c>
      <c r="D7816" t="s">
        <v>53883</v>
      </c>
      <c r="E7816" t="s">
        <v>53884</v>
      </c>
      <c r="F7816" t="s">
        <v>36</v>
      </c>
      <c r="G7816" t="s">
        <v>53885</v>
      </c>
      <c r="H7816" t="s">
        <v>53886</v>
      </c>
      <c r="I7816" t="s">
        <v>38</v>
      </c>
      <c r="J7816" t="s">
        <v>42</v>
      </c>
      <c r="K7816" t="s">
        <v>46</v>
      </c>
      <c r="L7816" t="s">
        <v>53887</v>
      </c>
      <c r="M7816" t="s">
        <v>53888</v>
      </c>
      <c r="N7816" t="s">
        <v>34959</v>
      </c>
      <c r="O7816" t="s">
        <v>34814</v>
      </c>
      <c r="P7816" t="s">
        <v>5633</v>
      </c>
      <c r="Q7816" t="s">
        <v>53889</v>
      </c>
      <c r="R7816" s="26">
        <v>3</v>
      </c>
      <c r="S7816" s="23">
        <v>365149680000</v>
      </c>
      <c r="T7816" t="s">
        <v>37</v>
      </c>
      <c r="U7816" t="s">
        <v>8619</v>
      </c>
      <c r="V7816" s="39">
        <v>46174</v>
      </c>
      <c r="W7816" s="41">
        <v>39.049999999999997</v>
      </c>
      <c r="X7816" s="26" t="s">
        <v>41762</v>
      </c>
      <c r="AE7816" s="41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 s="30">
        <f t="shared" si="754"/>
        <v>0</v>
      </c>
      <c r="AL7816" s="45">
        <v>2</v>
      </c>
      <c r="AM7816" s="32">
        <f t="shared" si="753"/>
        <v>2</v>
      </c>
      <c r="AN7816" s="33" t="str">
        <f t="shared" si="755"/>
        <v>NPN</v>
      </c>
      <c r="AO7816" s="33" t="str">
        <f t="shared" si="750"/>
        <v>2meses_pendientes</v>
      </c>
      <c r="AP7816" s="33">
        <f t="shared" si="751"/>
        <v>78.099999999999994</v>
      </c>
      <c r="AQ7816" s="31">
        <f t="shared" si="752"/>
        <v>1</v>
      </c>
    </row>
    <row r="7817" spans="2:43" x14ac:dyDescent="0.3">
      <c r="B7817" s="37">
        <v>46178</v>
      </c>
      <c r="C7817" t="s">
        <v>35</v>
      </c>
      <c r="D7817" t="s">
        <v>53890</v>
      </c>
      <c r="E7817" t="s">
        <v>53891</v>
      </c>
      <c r="F7817" t="s">
        <v>36</v>
      </c>
      <c r="G7817" t="s">
        <v>53892</v>
      </c>
      <c r="H7817" t="s">
        <v>53893</v>
      </c>
      <c r="I7817" t="s">
        <v>38</v>
      </c>
      <c r="J7817" t="s">
        <v>44</v>
      </c>
      <c r="K7817" t="s">
        <v>45</v>
      </c>
      <c r="L7817" t="s">
        <v>53894</v>
      </c>
      <c r="M7817" t="s">
        <v>53895</v>
      </c>
      <c r="N7817" t="s">
        <v>34959</v>
      </c>
      <c r="O7817" t="s">
        <v>34814</v>
      </c>
      <c r="P7817" t="s">
        <v>5633</v>
      </c>
      <c r="Q7817" t="s">
        <v>53896</v>
      </c>
      <c r="R7817" s="26">
        <v>3</v>
      </c>
      <c r="S7817" s="23">
        <v>361152770000</v>
      </c>
      <c r="T7817" t="s">
        <v>37</v>
      </c>
      <c r="U7817" t="s">
        <v>8619</v>
      </c>
      <c r="V7817" s="39">
        <v>46175</v>
      </c>
      <c r="W7817" s="41">
        <v>33</v>
      </c>
      <c r="X7817" s="26" t="s">
        <v>41762</v>
      </c>
      <c r="AE7817" s="41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 s="30">
        <f t="shared" si="754"/>
        <v>0</v>
      </c>
      <c r="AL7817" s="45">
        <v>2</v>
      </c>
      <c r="AM7817" s="32">
        <f t="shared" si="753"/>
        <v>2</v>
      </c>
      <c r="AN7817" s="33" t="str">
        <f t="shared" si="755"/>
        <v>NPN</v>
      </c>
      <c r="AO7817" s="33" t="str">
        <f t="shared" si="750"/>
        <v>2meses_pendientes</v>
      </c>
      <c r="AP7817" s="33">
        <f t="shared" si="751"/>
        <v>66</v>
      </c>
      <c r="AQ7817" s="31">
        <f t="shared" si="752"/>
        <v>2</v>
      </c>
    </row>
    <row r="7818" spans="2:43" x14ac:dyDescent="0.3">
      <c r="B7818" s="37">
        <v>46182</v>
      </c>
      <c r="C7818" t="s">
        <v>35</v>
      </c>
      <c r="D7818" t="s">
        <v>53897</v>
      </c>
      <c r="E7818" t="s">
        <v>53898</v>
      </c>
      <c r="F7818" t="s">
        <v>36</v>
      </c>
      <c r="G7818" t="s">
        <v>53899</v>
      </c>
      <c r="H7818" t="s">
        <v>34978</v>
      </c>
      <c r="I7818" t="s">
        <v>38</v>
      </c>
      <c r="J7818" t="s">
        <v>42</v>
      </c>
      <c r="K7818" t="s">
        <v>3921</v>
      </c>
      <c r="L7818" t="s">
        <v>53900</v>
      </c>
      <c r="M7818" t="s">
        <v>53901</v>
      </c>
      <c r="N7818" t="s">
        <v>34959</v>
      </c>
      <c r="O7818" t="s">
        <v>34814</v>
      </c>
      <c r="P7818" t="s">
        <v>5633</v>
      </c>
      <c r="Q7818" t="s">
        <v>53902</v>
      </c>
      <c r="R7818" s="26">
        <v>3</v>
      </c>
      <c r="S7818" s="23">
        <v>364158030000</v>
      </c>
      <c r="T7818" t="s">
        <v>37</v>
      </c>
      <c r="U7818" t="s">
        <v>8619</v>
      </c>
      <c r="V7818" s="39">
        <v>46183</v>
      </c>
      <c r="W7818" s="41">
        <v>37</v>
      </c>
      <c r="X7818" s="26" t="s">
        <v>41762</v>
      </c>
      <c r="AE7818" s="41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 s="30">
        <f t="shared" si="754"/>
        <v>0</v>
      </c>
      <c r="AL7818" s="45">
        <v>2</v>
      </c>
      <c r="AM7818" s="32">
        <f t="shared" si="753"/>
        <v>2</v>
      </c>
      <c r="AN7818" s="33" t="str">
        <f t="shared" si="755"/>
        <v>NPN</v>
      </c>
      <c r="AO7818" s="33" t="str">
        <f t="shared" si="750"/>
        <v>2meses_pendientes</v>
      </c>
      <c r="AP7818" s="33">
        <f t="shared" si="751"/>
        <v>74</v>
      </c>
      <c r="AQ7818" s="31">
        <f t="shared" si="752"/>
        <v>10</v>
      </c>
    </row>
    <row r="7819" spans="2:43" x14ac:dyDescent="0.3">
      <c r="B7819" s="37">
        <v>46183</v>
      </c>
      <c r="C7819" t="s">
        <v>35</v>
      </c>
      <c r="D7819" t="s">
        <v>53903</v>
      </c>
      <c r="E7819" t="s">
        <v>53904</v>
      </c>
      <c r="F7819" t="s">
        <v>36</v>
      </c>
      <c r="G7819" t="s">
        <v>53905</v>
      </c>
      <c r="H7819" t="s">
        <v>34992</v>
      </c>
      <c r="I7819" t="s">
        <v>38</v>
      </c>
      <c r="J7819" t="s">
        <v>42</v>
      </c>
      <c r="K7819" t="s">
        <v>50</v>
      </c>
      <c r="L7819" t="s">
        <v>53906</v>
      </c>
      <c r="M7819" t="s">
        <v>53907</v>
      </c>
      <c r="N7819" t="s">
        <v>34959</v>
      </c>
      <c r="O7819" t="s">
        <v>34814</v>
      </c>
      <c r="P7819" t="s">
        <v>5633</v>
      </c>
      <c r="Q7819" t="s">
        <v>53908</v>
      </c>
      <c r="R7819" s="26">
        <v>3</v>
      </c>
      <c r="S7819" s="23">
        <v>361130310000</v>
      </c>
      <c r="T7819" t="s">
        <v>37</v>
      </c>
      <c r="U7819" t="s">
        <v>8619</v>
      </c>
      <c r="V7819" s="39">
        <v>46195</v>
      </c>
      <c r="W7819" s="41">
        <v>33</v>
      </c>
      <c r="X7819" s="26" t="s">
        <v>41762</v>
      </c>
      <c r="Y7819">
        <v>34.909999999999997</v>
      </c>
      <c r="AE7819" s="41">
        <v>34.909999999999997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 s="30">
        <f t="shared" si="754"/>
        <v>0</v>
      </c>
      <c r="AL7819" s="45">
        <v>2</v>
      </c>
      <c r="AM7819" s="32">
        <f t="shared" si="753"/>
        <v>2</v>
      </c>
      <c r="AN7819" s="33" t="str">
        <f t="shared" si="755"/>
        <v>NPN</v>
      </c>
      <c r="AO7819" s="33" t="str">
        <f t="shared" si="750"/>
        <v>2meses_pendientes</v>
      </c>
      <c r="AP7819" s="33">
        <f t="shared" si="751"/>
        <v>66</v>
      </c>
      <c r="AQ7819" s="31">
        <f t="shared" si="752"/>
        <v>22</v>
      </c>
    </row>
    <row r="7820" spans="2:43" x14ac:dyDescent="0.3">
      <c r="B7820" s="37">
        <v>46183</v>
      </c>
      <c r="C7820" t="s">
        <v>35</v>
      </c>
      <c r="D7820" t="s">
        <v>53909</v>
      </c>
      <c r="E7820" t="s">
        <v>53910</v>
      </c>
      <c r="F7820" t="s">
        <v>36</v>
      </c>
      <c r="G7820" t="s">
        <v>53911</v>
      </c>
      <c r="H7820" t="s">
        <v>34992</v>
      </c>
      <c r="I7820" t="s">
        <v>38</v>
      </c>
      <c r="J7820" t="s">
        <v>44</v>
      </c>
      <c r="K7820" t="s">
        <v>56</v>
      </c>
      <c r="L7820" t="s">
        <v>53912</v>
      </c>
      <c r="M7820" t="s">
        <v>53913</v>
      </c>
      <c r="N7820" t="s">
        <v>34959</v>
      </c>
      <c r="O7820" t="s">
        <v>34814</v>
      </c>
      <c r="P7820" t="s">
        <v>5633</v>
      </c>
      <c r="Q7820" t="s">
        <v>53914</v>
      </c>
      <c r="R7820" s="26">
        <v>3</v>
      </c>
      <c r="S7820" s="23">
        <v>368160180000</v>
      </c>
      <c r="T7820" t="s">
        <v>37</v>
      </c>
      <c r="U7820" t="s">
        <v>8619</v>
      </c>
      <c r="V7820" s="39">
        <v>46189</v>
      </c>
      <c r="W7820" s="41">
        <v>33</v>
      </c>
      <c r="X7820" s="26" t="s">
        <v>41762</v>
      </c>
      <c r="Y7820">
        <v>34.909999999999997</v>
      </c>
      <c r="AE7820" s="41">
        <v>34.909999999999997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 s="30">
        <f t="shared" si="754"/>
        <v>0</v>
      </c>
      <c r="AL7820" s="45">
        <v>2</v>
      </c>
      <c r="AM7820" s="32">
        <f t="shared" si="753"/>
        <v>2</v>
      </c>
      <c r="AN7820" s="33" t="str">
        <f t="shared" si="755"/>
        <v>NPN</v>
      </c>
      <c r="AO7820" s="33" t="str">
        <f t="shared" si="750"/>
        <v>2meses_pendientes</v>
      </c>
      <c r="AP7820" s="33">
        <f t="shared" si="751"/>
        <v>66</v>
      </c>
      <c r="AQ7820" s="31">
        <f t="shared" si="752"/>
        <v>16</v>
      </c>
    </row>
    <row r="7821" spans="2:43" x14ac:dyDescent="0.3">
      <c r="B7821" s="37">
        <v>46185</v>
      </c>
      <c r="C7821" t="s">
        <v>35</v>
      </c>
      <c r="D7821" t="s">
        <v>53915</v>
      </c>
      <c r="E7821" t="s">
        <v>53916</v>
      </c>
      <c r="F7821" t="s">
        <v>53917</v>
      </c>
      <c r="G7821" t="s">
        <v>53918</v>
      </c>
      <c r="H7821" t="s">
        <v>53919</v>
      </c>
      <c r="I7821" t="s">
        <v>38</v>
      </c>
      <c r="J7821" t="s">
        <v>42</v>
      </c>
      <c r="K7821" t="s">
        <v>3921</v>
      </c>
      <c r="L7821" t="s">
        <v>53920</v>
      </c>
      <c r="M7821" t="s">
        <v>53921</v>
      </c>
      <c r="N7821" t="s">
        <v>34959</v>
      </c>
      <c r="O7821" t="s">
        <v>34814</v>
      </c>
      <c r="P7821" t="s">
        <v>5633</v>
      </c>
      <c r="Q7821" t="s">
        <v>53922</v>
      </c>
      <c r="R7821" s="26">
        <v>2</v>
      </c>
      <c r="S7821" s="23">
        <v>345437150000</v>
      </c>
      <c r="T7821" t="s">
        <v>37</v>
      </c>
      <c r="U7821" t="s">
        <v>8619</v>
      </c>
      <c r="V7821" s="39">
        <v>46188</v>
      </c>
      <c r="W7821" s="41">
        <v>30</v>
      </c>
      <c r="X7821" s="26" t="s">
        <v>41762</v>
      </c>
      <c r="Y7821">
        <v>31.37</v>
      </c>
      <c r="AE7821" s="41">
        <v>31.37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 s="30">
        <f t="shared" si="754"/>
        <v>0</v>
      </c>
      <c r="AL7821" s="45">
        <v>2</v>
      </c>
      <c r="AM7821" s="32">
        <f t="shared" si="753"/>
        <v>2</v>
      </c>
      <c r="AN7821" s="33" t="str">
        <f t="shared" si="755"/>
        <v>NPN</v>
      </c>
      <c r="AO7821" s="33" t="str">
        <f t="shared" si="750"/>
        <v>2meses_pendientes</v>
      </c>
      <c r="AP7821" s="33">
        <f t="shared" si="751"/>
        <v>60</v>
      </c>
      <c r="AQ7821" s="31">
        <f t="shared" si="752"/>
        <v>15</v>
      </c>
    </row>
    <row r="7822" spans="2:43" x14ac:dyDescent="0.3">
      <c r="B7822" s="37">
        <v>46185</v>
      </c>
      <c r="C7822" t="s">
        <v>35</v>
      </c>
      <c r="D7822" t="s">
        <v>53923</v>
      </c>
      <c r="E7822" t="s">
        <v>53924</v>
      </c>
      <c r="F7822" t="s">
        <v>36</v>
      </c>
      <c r="G7822" t="s">
        <v>53925</v>
      </c>
      <c r="H7822" t="s">
        <v>53926</v>
      </c>
      <c r="I7822" t="s">
        <v>38</v>
      </c>
      <c r="J7822" t="s">
        <v>42</v>
      </c>
      <c r="K7822" t="s">
        <v>50</v>
      </c>
      <c r="L7822" t="s">
        <v>53927</v>
      </c>
      <c r="M7822" t="s">
        <v>53928</v>
      </c>
      <c r="N7822" t="s">
        <v>34959</v>
      </c>
      <c r="O7822" t="s">
        <v>34814</v>
      </c>
      <c r="P7822" t="s">
        <v>5633</v>
      </c>
      <c r="Q7822" t="s">
        <v>53929</v>
      </c>
      <c r="R7822" s="26">
        <v>3</v>
      </c>
      <c r="S7822" s="23">
        <v>362165130000</v>
      </c>
      <c r="T7822" t="s">
        <v>37</v>
      </c>
      <c r="U7822" t="s">
        <v>8619</v>
      </c>
      <c r="V7822" s="39">
        <v>46196</v>
      </c>
      <c r="W7822" s="41">
        <v>33</v>
      </c>
      <c r="X7822" s="26" t="s">
        <v>41762</v>
      </c>
      <c r="Y7822">
        <v>32.770000000000003</v>
      </c>
      <c r="AE7822" s="41">
        <v>32.770000000000003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 s="30">
        <f t="shared" si="754"/>
        <v>0</v>
      </c>
      <c r="AL7822" s="45">
        <v>2</v>
      </c>
      <c r="AM7822" s="32">
        <f t="shared" si="753"/>
        <v>2</v>
      </c>
      <c r="AN7822" s="33" t="str">
        <f t="shared" si="755"/>
        <v>NPN</v>
      </c>
      <c r="AO7822" s="33" t="str">
        <f t="shared" si="750"/>
        <v>2meses_pendientes</v>
      </c>
      <c r="AP7822" s="33">
        <f t="shared" si="751"/>
        <v>66</v>
      </c>
      <c r="AQ7822" s="31">
        <f t="shared" si="752"/>
        <v>23</v>
      </c>
    </row>
    <row r="7823" spans="2:43" x14ac:dyDescent="0.3">
      <c r="B7823" s="37">
        <v>46187</v>
      </c>
      <c r="C7823" t="s">
        <v>35</v>
      </c>
      <c r="D7823" t="s">
        <v>53930</v>
      </c>
      <c r="E7823" t="s">
        <v>53931</v>
      </c>
      <c r="F7823" t="s">
        <v>36</v>
      </c>
      <c r="G7823" t="s">
        <v>53932</v>
      </c>
      <c r="H7823" t="s">
        <v>34985</v>
      </c>
      <c r="I7823" t="s">
        <v>38</v>
      </c>
      <c r="J7823" t="s">
        <v>42</v>
      </c>
      <c r="K7823" t="s">
        <v>3921</v>
      </c>
      <c r="L7823" t="s">
        <v>53933</v>
      </c>
      <c r="M7823" t="s">
        <v>53934</v>
      </c>
      <c r="N7823" t="s">
        <v>34959</v>
      </c>
      <c r="O7823" t="s">
        <v>34814</v>
      </c>
      <c r="P7823" t="s">
        <v>5633</v>
      </c>
      <c r="Q7823" t="s">
        <v>53935</v>
      </c>
      <c r="R7823" s="26">
        <v>3</v>
      </c>
      <c r="S7823" s="23">
        <v>297032610000</v>
      </c>
      <c r="T7823" t="s">
        <v>37</v>
      </c>
      <c r="U7823" t="s">
        <v>8619</v>
      </c>
      <c r="V7823" s="39">
        <v>46188</v>
      </c>
      <c r="W7823" s="41">
        <v>35.200000000000003</v>
      </c>
      <c r="X7823" s="26" t="s">
        <v>41762</v>
      </c>
      <c r="Z7823">
        <v>37.75</v>
      </c>
      <c r="AE7823" s="41">
        <v>37.75</v>
      </c>
      <c r="AF7823">
        <v>1</v>
      </c>
      <c r="AG7823">
        <v>0</v>
      </c>
      <c r="AH7823">
        <v>0</v>
      </c>
      <c r="AI7823">
        <v>0</v>
      </c>
      <c r="AJ7823">
        <v>0</v>
      </c>
      <c r="AK7823" s="30">
        <f t="shared" si="754"/>
        <v>1</v>
      </c>
      <c r="AL7823" s="45">
        <v>2</v>
      </c>
      <c r="AM7823" s="32">
        <f t="shared" si="753"/>
        <v>1</v>
      </c>
      <c r="AN7823" s="33" t="str">
        <f t="shared" si="755"/>
        <v>MOROSO</v>
      </c>
      <c r="AO7823" s="33" t="str">
        <f t="shared" si="750"/>
        <v>1meses_pendientes</v>
      </c>
      <c r="AP7823" s="33">
        <f t="shared" si="751"/>
        <v>35.200000000000003</v>
      </c>
      <c r="AQ7823" s="31">
        <f t="shared" si="752"/>
        <v>15</v>
      </c>
    </row>
    <row r="7824" spans="2:43" x14ac:dyDescent="0.3">
      <c r="B7824" s="37">
        <v>46191</v>
      </c>
      <c r="C7824" t="s">
        <v>35</v>
      </c>
      <c r="D7824" t="s">
        <v>53936</v>
      </c>
      <c r="E7824" t="s">
        <v>53937</v>
      </c>
      <c r="F7824" t="s">
        <v>36</v>
      </c>
      <c r="G7824" t="s">
        <v>53938</v>
      </c>
      <c r="H7824" t="s">
        <v>53893</v>
      </c>
      <c r="I7824" t="s">
        <v>38</v>
      </c>
      <c r="J7824" t="s">
        <v>44</v>
      </c>
      <c r="K7824" t="s">
        <v>56</v>
      </c>
      <c r="L7824" t="s">
        <v>53939</v>
      </c>
      <c r="M7824" t="s">
        <v>53940</v>
      </c>
      <c r="N7824" t="s">
        <v>34959</v>
      </c>
      <c r="O7824" t="s">
        <v>34814</v>
      </c>
      <c r="P7824" t="s">
        <v>5633</v>
      </c>
      <c r="Q7824" t="s">
        <v>53941</v>
      </c>
      <c r="R7824" s="26">
        <v>3</v>
      </c>
      <c r="S7824" s="23">
        <v>366169720000</v>
      </c>
      <c r="T7824" t="s">
        <v>37</v>
      </c>
      <c r="U7824" t="s">
        <v>8619</v>
      </c>
      <c r="V7824" s="39">
        <v>46196</v>
      </c>
      <c r="W7824" s="41">
        <v>57</v>
      </c>
      <c r="X7824" s="26" t="s">
        <v>41762</v>
      </c>
      <c r="AE7824" s="41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 s="30">
        <f t="shared" si="754"/>
        <v>0</v>
      </c>
      <c r="AL7824" s="45">
        <v>2</v>
      </c>
      <c r="AM7824" s="32">
        <f t="shared" si="753"/>
        <v>2</v>
      </c>
      <c r="AN7824" s="33" t="str">
        <f t="shared" si="755"/>
        <v>NPN</v>
      </c>
      <c r="AO7824" s="33" t="str">
        <f t="shared" si="750"/>
        <v>2meses_pendientes</v>
      </c>
      <c r="AP7824" s="33">
        <f t="shared" si="751"/>
        <v>114</v>
      </c>
      <c r="AQ7824" s="31">
        <f t="shared" si="752"/>
        <v>23</v>
      </c>
    </row>
    <row r="7825" spans="2:43" x14ac:dyDescent="0.3">
      <c r="B7825" s="37">
        <v>46192</v>
      </c>
      <c r="C7825" t="s">
        <v>35</v>
      </c>
      <c r="D7825" t="s">
        <v>53942</v>
      </c>
      <c r="E7825" t="s">
        <v>53943</v>
      </c>
      <c r="F7825" t="s">
        <v>36</v>
      </c>
      <c r="G7825" t="s">
        <v>53944</v>
      </c>
      <c r="H7825" t="s">
        <v>53945</v>
      </c>
      <c r="I7825" t="s">
        <v>38</v>
      </c>
      <c r="J7825" t="s">
        <v>2538</v>
      </c>
      <c r="K7825" t="s">
        <v>2538</v>
      </c>
      <c r="L7825" t="s">
        <v>53946</v>
      </c>
      <c r="M7825" t="s">
        <v>53947</v>
      </c>
      <c r="N7825" t="s">
        <v>34959</v>
      </c>
      <c r="O7825" t="s">
        <v>34814</v>
      </c>
      <c r="P7825" t="s">
        <v>5633</v>
      </c>
      <c r="Q7825" t="s">
        <v>53948</v>
      </c>
      <c r="R7825" s="26">
        <v>3</v>
      </c>
      <c r="S7825" s="23">
        <v>362171090000</v>
      </c>
      <c r="T7825" t="s">
        <v>37</v>
      </c>
      <c r="U7825" t="s">
        <v>8619</v>
      </c>
      <c r="V7825" s="39">
        <v>46193</v>
      </c>
      <c r="W7825" s="41">
        <v>30.7</v>
      </c>
      <c r="X7825" s="26" t="s">
        <v>41762</v>
      </c>
      <c r="AE7825" s="41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 s="30">
        <f t="shared" si="754"/>
        <v>0</v>
      </c>
      <c r="AL7825" s="45">
        <v>2</v>
      </c>
      <c r="AM7825" s="32">
        <f t="shared" si="753"/>
        <v>2</v>
      </c>
      <c r="AN7825" s="33" t="str">
        <f t="shared" si="755"/>
        <v>NPN</v>
      </c>
      <c r="AO7825" s="33" t="str">
        <f t="shared" si="750"/>
        <v>2meses_pendientes</v>
      </c>
      <c r="AP7825" s="33">
        <f t="shared" si="751"/>
        <v>61.4</v>
      </c>
      <c r="AQ7825" s="31">
        <f t="shared" si="752"/>
        <v>20</v>
      </c>
    </row>
    <row r="7826" spans="2:43" x14ac:dyDescent="0.3">
      <c r="B7826" s="37">
        <v>46192</v>
      </c>
      <c r="C7826" t="s">
        <v>35</v>
      </c>
      <c r="D7826" t="s">
        <v>53949</v>
      </c>
      <c r="E7826" t="s">
        <v>53950</v>
      </c>
      <c r="F7826" t="s">
        <v>36</v>
      </c>
      <c r="G7826" t="s">
        <v>53951</v>
      </c>
      <c r="H7826" t="s">
        <v>1808</v>
      </c>
      <c r="I7826" t="s">
        <v>38</v>
      </c>
      <c r="J7826" t="s">
        <v>42</v>
      </c>
      <c r="K7826" t="s">
        <v>54</v>
      </c>
      <c r="L7826" t="s">
        <v>53952</v>
      </c>
      <c r="M7826" t="s">
        <v>53953</v>
      </c>
      <c r="N7826" t="s">
        <v>34959</v>
      </c>
      <c r="O7826" t="s">
        <v>34814</v>
      </c>
      <c r="P7826" t="s">
        <v>5633</v>
      </c>
      <c r="Q7826" t="s">
        <v>53954</v>
      </c>
      <c r="R7826" s="26">
        <v>3</v>
      </c>
      <c r="S7826" s="23">
        <v>367171840000</v>
      </c>
      <c r="T7826" t="s">
        <v>37</v>
      </c>
      <c r="U7826" t="s">
        <v>8619</v>
      </c>
      <c r="V7826" s="39">
        <v>46193</v>
      </c>
      <c r="W7826" s="41">
        <v>33</v>
      </c>
      <c r="X7826" s="26" t="s">
        <v>41762</v>
      </c>
      <c r="Z7826">
        <v>34.909999999999997</v>
      </c>
      <c r="AE7826" s="41">
        <v>34.909999999999997</v>
      </c>
      <c r="AF7826">
        <v>1</v>
      </c>
      <c r="AG7826">
        <v>0</v>
      </c>
      <c r="AH7826">
        <v>0</v>
      </c>
      <c r="AI7826">
        <v>0</v>
      </c>
      <c r="AJ7826">
        <v>0</v>
      </c>
      <c r="AK7826" s="30">
        <f t="shared" si="754"/>
        <v>1</v>
      </c>
      <c r="AL7826" s="45">
        <v>2</v>
      </c>
      <c r="AM7826" s="32">
        <f t="shared" si="753"/>
        <v>1</v>
      </c>
      <c r="AN7826" s="33" t="str">
        <f t="shared" si="755"/>
        <v>MOROSO</v>
      </c>
      <c r="AO7826" s="33" t="str">
        <f t="shared" si="750"/>
        <v>1meses_pendientes</v>
      </c>
      <c r="AP7826" s="33">
        <f t="shared" si="751"/>
        <v>33</v>
      </c>
      <c r="AQ7826" s="31">
        <f t="shared" si="752"/>
        <v>20</v>
      </c>
    </row>
    <row r="7827" spans="2:43" x14ac:dyDescent="0.3">
      <c r="B7827" s="37">
        <v>46196</v>
      </c>
      <c r="C7827" t="s">
        <v>35</v>
      </c>
      <c r="D7827" t="s">
        <v>53955</v>
      </c>
      <c r="E7827" t="s">
        <v>53956</v>
      </c>
      <c r="F7827" t="s">
        <v>36</v>
      </c>
      <c r="G7827" t="s">
        <v>53957</v>
      </c>
      <c r="H7827" t="s">
        <v>53945</v>
      </c>
      <c r="I7827" t="s">
        <v>38</v>
      </c>
      <c r="J7827" t="s">
        <v>44</v>
      </c>
      <c r="K7827" t="s">
        <v>56</v>
      </c>
      <c r="L7827" t="s">
        <v>53958</v>
      </c>
      <c r="M7827" t="s">
        <v>53959</v>
      </c>
      <c r="N7827" t="s">
        <v>34959</v>
      </c>
      <c r="O7827" t="s">
        <v>34814</v>
      </c>
      <c r="P7827" t="s">
        <v>5633</v>
      </c>
      <c r="Q7827" t="s">
        <v>53960</v>
      </c>
      <c r="R7827" s="26">
        <v>3</v>
      </c>
      <c r="S7827" s="23">
        <v>368174150000</v>
      </c>
      <c r="T7827" t="s">
        <v>37</v>
      </c>
      <c r="U7827" t="s">
        <v>8619</v>
      </c>
      <c r="V7827" s="39">
        <v>46196</v>
      </c>
      <c r="W7827" s="41">
        <v>33</v>
      </c>
      <c r="X7827" s="26" t="s">
        <v>41762</v>
      </c>
      <c r="AE7827" s="41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 s="30">
        <f t="shared" si="754"/>
        <v>0</v>
      </c>
      <c r="AL7827" s="45">
        <v>2</v>
      </c>
      <c r="AM7827" s="32">
        <f t="shared" si="753"/>
        <v>2</v>
      </c>
      <c r="AN7827" s="33" t="str">
        <f t="shared" si="755"/>
        <v>NPN</v>
      </c>
      <c r="AO7827" s="33" t="str">
        <f t="shared" si="750"/>
        <v>2meses_pendientes</v>
      </c>
      <c r="AP7827" s="33">
        <f t="shared" si="751"/>
        <v>66</v>
      </c>
      <c r="AQ7827" s="31">
        <f t="shared" si="752"/>
        <v>23</v>
      </c>
    </row>
    <row r="7828" spans="2:43" x14ac:dyDescent="0.3">
      <c r="B7828" s="37">
        <v>46197</v>
      </c>
      <c r="C7828" t="s">
        <v>35</v>
      </c>
      <c r="D7828" t="s">
        <v>53961</v>
      </c>
      <c r="E7828" t="s">
        <v>53962</v>
      </c>
      <c r="F7828" t="s">
        <v>36</v>
      </c>
      <c r="G7828" t="s">
        <v>53963</v>
      </c>
      <c r="H7828" t="s">
        <v>34992</v>
      </c>
      <c r="I7828" t="s">
        <v>38</v>
      </c>
      <c r="J7828" t="s">
        <v>42</v>
      </c>
      <c r="K7828" t="s">
        <v>57</v>
      </c>
      <c r="L7828" t="s">
        <v>53964</v>
      </c>
      <c r="M7828" t="s">
        <v>53965</v>
      </c>
      <c r="N7828" t="s">
        <v>34959</v>
      </c>
      <c r="O7828" t="s">
        <v>34814</v>
      </c>
      <c r="P7828" t="s">
        <v>5633</v>
      </c>
      <c r="Q7828" t="s">
        <v>53966</v>
      </c>
      <c r="R7828" s="26">
        <v>3</v>
      </c>
      <c r="S7828" s="23">
        <v>261077190000</v>
      </c>
      <c r="T7828" t="s">
        <v>37</v>
      </c>
      <c r="U7828" t="s">
        <v>8619</v>
      </c>
      <c r="V7828" s="39">
        <v>46203</v>
      </c>
      <c r="W7828" s="41">
        <v>40.11</v>
      </c>
      <c r="X7828" s="26" t="s">
        <v>41762</v>
      </c>
      <c r="AE7828" s="41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 s="30">
        <f t="shared" si="754"/>
        <v>0</v>
      </c>
      <c r="AL7828" s="45">
        <v>2</v>
      </c>
      <c r="AM7828" s="32">
        <f t="shared" si="753"/>
        <v>2</v>
      </c>
      <c r="AN7828" s="33" t="str">
        <f t="shared" si="755"/>
        <v>NPN</v>
      </c>
      <c r="AO7828" s="33" t="str">
        <f t="shared" si="750"/>
        <v>2meses_pendientes</v>
      </c>
      <c r="AP7828" s="33">
        <f t="shared" si="751"/>
        <v>80.22</v>
      </c>
      <c r="AQ7828" s="31">
        <f t="shared" si="752"/>
        <v>30</v>
      </c>
    </row>
    <row r="7829" spans="2:43" x14ac:dyDescent="0.3">
      <c r="B7829" s="37">
        <v>46199</v>
      </c>
      <c r="C7829" t="s">
        <v>35</v>
      </c>
      <c r="D7829" t="s">
        <v>53967</v>
      </c>
      <c r="E7829" t="s">
        <v>53968</v>
      </c>
      <c r="F7829" t="s">
        <v>36</v>
      </c>
      <c r="G7829" t="s">
        <v>53969</v>
      </c>
      <c r="H7829" t="s">
        <v>53970</v>
      </c>
      <c r="I7829" t="s">
        <v>38</v>
      </c>
      <c r="J7829" t="s">
        <v>42</v>
      </c>
      <c r="K7829" t="s">
        <v>50</v>
      </c>
      <c r="L7829" t="s">
        <v>53971</v>
      </c>
      <c r="M7829" t="s">
        <v>53972</v>
      </c>
      <c r="N7829" t="s">
        <v>34959</v>
      </c>
      <c r="O7829" t="s">
        <v>34814</v>
      </c>
      <c r="P7829" t="s">
        <v>5633</v>
      </c>
      <c r="Q7829" t="s">
        <v>53973</v>
      </c>
      <c r="R7829" s="26">
        <v>3</v>
      </c>
      <c r="S7829" s="23">
        <v>368178110000</v>
      </c>
      <c r="T7829" t="s">
        <v>37</v>
      </c>
      <c r="U7829" t="s">
        <v>8619</v>
      </c>
      <c r="V7829" s="39">
        <v>46202</v>
      </c>
      <c r="W7829" s="41">
        <v>33</v>
      </c>
      <c r="X7829" s="26" t="s">
        <v>41762</v>
      </c>
      <c r="AE7829" s="41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 s="30">
        <f t="shared" si="754"/>
        <v>0</v>
      </c>
      <c r="AL7829" s="45">
        <v>2</v>
      </c>
      <c r="AM7829" s="32">
        <f t="shared" si="753"/>
        <v>2</v>
      </c>
      <c r="AN7829" s="33" t="str">
        <f t="shared" si="755"/>
        <v>NPN</v>
      </c>
      <c r="AO7829" s="33" t="str">
        <f t="shared" si="750"/>
        <v>2meses_pendientes</v>
      </c>
      <c r="AP7829" s="33">
        <f t="shared" si="751"/>
        <v>66</v>
      </c>
      <c r="AQ7829" s="31">
        <f t="shared" si="752"/>
        <v>29</v>
      </c>
    </row>
    <row r="7830" spans="2:43" x14ac:dyDescent="0.3">
      <c r="B7830" s="37">
        <v>46200</v>
      </c>
      <c r="C7830" t="s">
        <v>35</v>
      </c>
      <c r="D7830" t="s">
        <v>53974</v>
      </c>
      <c r="E7830" t="s">
        <v>53975</v>
      </c>
      <c r="F7830" t="s">
        <v>36</v>
      </c>
      <c r="G7830" t="s">
        <v>53976</v>
      </c>
      <c r="H7830" t="s">
        <v>53977</v>
      </c>
      <c r="I7830" t="s">
        <v>38</v>
      </c>
      <c r="J7830" t="s">
        <v>40</v>
      </c>
      <c r="K7830" t="s">
        <v>2029</v>
      </c>
      <c r="L7830" t="s">
        <v>53978</v>
      </c>
      <c r="M7830" t="s">
        <v>53979</v>
      </c>
      <c r="N7830" t="s">
        <v>34959</v>
      </c>
      <c r="O7830" t="s">
        <v>34814</v>
      </c>
      <c r="P7830" t="s">
        <v>5633</v>
      </c>
      <c r="Q7830" t="s">
        <v>53980</v>
      </c>
      <c r="R7830" s="26">
        <v>3</v>
      </c>
      <c r="S7830" s="23">
        <v>365178680000</v>
      </c>
      <c r="T7830" t="s">
        <v>37</v>
      </c>
      <c r="U7830" t="s">
        <v>8619</v>
      </c>
      <c r="V7830" s="39">
        <v>46202</v>
      </c>
      <c r="W7830" s="41">
        <v>33</v>
      </c>
      <c r="X7830" s="26" t="s">
        <v>41762</v>
      </c>
      <c r="AE7830" s="41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 s="30">
        <f t="shared" si="754"/>
        <v>0</v>
      </c>
      <c r="AL7830" s="45">
        <v>2</v>
      </c>
      <c r="AM7830" s="32">
        <f t="shared" si="753"/>
        <v>2</v>
      </c>
      <c r="AN7830" s="33" t="str">
        <f t="shared" si="755"/>
        <v>NPN</v>
      </c>
      <c r="AO7830" s="33" t="str">
        <f t="shared" si="750"/>
        <v>2meses_pendientes</v>
      </c>
      <c r="AP7830" s="33">
        <f t="shared" si="751"/>
        <v>66</v>
      </c>
      <c r="AQ7830" s="31">
        <f t="shared" si="752"/>
        <v>29</v>
      </c>
    </row>
    <row r="7831" spans="2:43" x14ac:dyDescent="0.3">
      <c r="B7831" s="37">
        <v>46203</v>
      </c>
      <c r="C7831" t="s">
        <v>35</v>
      </c>
      <c r="D7831" t="s">
        <v>53981</v>
      </c>
      <c r="E7831" t="s">
        <v>53982</v>
      </c>
      <c r="F7831" t="s">
        <v>36</v>
      </c>
      <c r="G7831" t="s">
        <v>53983</v>
      </c>
      <c r="H7831" t="s">
        <v>35019</v>
      </c>
      <c r="I7831" t="s">
        <v>38</v>
      </c>
      <c r="J7831" t="s">
        <v>44</v>
      </c>
      <c r="K7831" t="s">
        <v>56</v>
      </c>
      <c r="L7831" t="s">
        <v>53984</v>
      </c>
      <c r="M7831" t="s">
        <v>53985</v>
      </c>
      <c r="N7831" t="s">
        <v>34959</v>
      </c>
      <c r="O7831" t="s">
        <v>34814</v>
      </c>
      <c r="P7831" t="s">
        <v>5633</v>
      </c>
      <c r="Q7831" t="s">
        <v>53986</v>
      </c>
      <c r="R7831" s="26">
        <v>3</v>
      </c>
      <c r="S7831" s="23">
        <v>361182270000</v>
      </c>
      <c r="T7831" t="s">
        <v>37</v>
      </c>
      <c r="U7831" t="s">
        <v>8619</v>
      </c>
      <c r="V7831" s="39">
        <v>46203</v>
      </c>
      <c r="W7831" s="41">
        <v>37</v>
      </c>
      <c r="X7831" s="26" t="s">
        <v>41762</v>
      </c>
      <c r="AE7831" s="4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 s="30">
        <f t="shared" si="754"/>
        <v>0</v>
      </c>
      <c r="AL7831" s="45">
        <v>2</v>
      </c>
      <c r="AM7831" s="32">
        <f t="shared" si="753"/>
        <v>2</v>
      </c>
      <c r="AN7831" s="33" t="str">
        <f t="shared" si="755"/>
        <v>NPN</v>
      </c>
      <c r="AO7831" s="33" t="str">
        <f t="shared" si="750"/>
        <v>2meses_pendientes</v>
      </c>
      <c r="AP7831" s="33">
        <f t="shared" si="751"/>
        <v>74</v>
      </c>
      <c r="AQ7831" s="31">
        <f t="shared" si="752"/>
        <v>30</v>
      </c>
    </row>
    <row r="7832" spans="2:43" x14ac:dyDescent="0.3">
      <c r="B7832" s="37">
        <v>46203</v>
      </c>
      <c r="C7832" t="s">
        <v>35</v>
      </c>
      <c r="D7832" t="s">
        <v>53987</v>
      </c>
      <c r="E7832" t="s">
        <v>53988</v>
      </c>
      <c r="F7832" t="s">
        <v>36</v>
      </c>
      <c r="G7832" t="s">
        <v>53989</v>
      </c>
      <c r="H7832" t="s">
        <v>53990</v>
      </c>
      <c r="I7832" t="s">
        <v>38</v>
      </c>
      <c r="J7832" t="s">
        <v>42</v>
      </c>
      <c r="K7832" t="s">
        <v>6101</v>
      </c>
      <c r="L7832" t="s">
        <v>53991</v>
      </c>
      <c r="M7832" t="s">
        <v>53992</v>
      </c>
      <c r="N7832" t="s">
        <v>34959</v>
      </c>
      <c r="O7832" t="s">
        <v>34814</v>
      </c>
      <c r="P7832" t="s">
        <v>5633</v>
      </c>
      <c r="Q7832" t="s">
        <v>53993</v>
      </c>
      <c r="R7832" s="26">
        <v>3</v>
      </c>
      <c r="S7832" s="23">
        <v>364181520000</v>
      </c>
      <c r="T7832" t="s">
        <v>37</v>
      </c>
      <c r="U7832" t="s">
        <v>8619</v>
      </c>
      <c r="V7832" s="39">
        <v>46203</v>
      </c>
      <c r="W7832" s="41">
        <v>37</v>
      </c>
      <c r="X7832" s="26" t="s">
        <v>41762</v>
      </c>
      <c r="AE7832" s="41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 s="30">
        <f t="shared" si="754"/>
        <v>0</v>
      </c>
      <c r="AL7832" s="45">
        <v>2</v>
      </c>
      <c r="AM7832" s="32">
        <f t="shared" si="753"/>
        <v>2</v>
      </c>
      <c r="AN7832" s="33" t="str">
        <f t="shared" si="755"/>
        <v>NPN</v>
      </c>
      <c r="AO7832" s="33" t="str">
        <f t="shared" si="750"/>
        <v>2meses_pendientes</v>
      </c>
      <c r="AP7832" s="33">
        <f t="shared" si="751"/>
        <v>74</v>
      </c>
      <c r="AQ7832" s="31">
        <f t="shared" si="752"/>
        <v>30</v>
      </c>
    </row>
    <row r="7833" spans="2:43" x14ac:dyDescent="0.3">
      <c r="B7833" s="37">
        <v>46203</v>
      </c>
      <c r="C7833" t="s">
        <v>35</v>
      </c>
      <c r="D7833" t="s">
        <v>53994</v>
      </c>
      <c r="E7833" t="s">
        <v>53995</v>
      </c>
      <c r="F7833" t="s">
        <v>36</v>
      </c>
      <c r="G7833" t="s">
        <v>53996</v>
      </c>
      <c r="H7833" t="s">
        <v>53997</v>
      </c>
      <c r="I7833" t="s">
        <v>38</v>
      </c>
      <c r="J7833" t="s">
        <v>42</v>
      </c>
      <c r="K7833" t="s">
        <v>50</v>
      </c>
      <c r="L7833" t="s">
        <v>53998</v>
      </c>
      <c r="M7833" t="s">
        <v>53999</v>
      </c>
      <c r="N7833" t="s">
        <v>34959</v>
      </c>
      <c r="O7833" t="s">
        <v>34814</v>
      </c>
      <c r="P7833" t="s">
        <v>5633</v>
      </c>
      <c r="Q7833" t="s">
        <v>54000</v>
      </c>
      <c r="R7833" s="26">
        <v>3</v>
      </c>
      <c r="S7833" s="23">
        <v>369181500000</v>
      </c>
      <c r="T7833" t="s">
        <v>37</v>
      </c>
      <c r="U7833" t="s">
        <v>8619</v>
      </c>
      <c r="V7833" s="39">
        <v>46203</v>
      </c>
      <c r="W7833" s="41">
        <v>30.7</v>
      </c>
      <c r="X7833" s="26" t="s">
        <v>41762</v>
      </c>
      <c r="AE7833" s="41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 s="30">
        <f t="shared" si="754"/>
        <v>0</v>
      </c>
      <c r="AL7833" s="45">
        <v>2</v>
      </c>
      <c r="AM7833" s="32">
        <f t="shared" si="753"/>
        <v>2</v>
      </c>
      <c r="AN7833" s="33" t="str">
        <f t="shared" si="755"/>
        <v>NPN</v>
      </c>
      <c r="AO7833" s="33" t="str">
        <f t="shared" si="750"/>
        <v>2meses_pendientes</v>
      </c>
      <c r="AP7833" s="33">
        <f t="shared" si="751"/>
        <v>61.4</v>
      </c>
      <c r="AQ7833" s="31">
        <f t="shared" si="752"/>
        <v>30</v>
      </c>
    </row>
    <row r="7834" spans="2:43" x14ac:dyDescent="0.3">
      <c r="B7834" s="37">
        <v>46203</v>
      </c>
      <c r="C7834" t="s">
        <v>35</v>
      </c>
      <c r="D7834" t="s">
        <v>34996</v>
      </c>
      <c r="E7834" t="s">
        <v>54001</v>
      </c>
      <c r="F7834" t="s">
        <v>1425</v>
      </c>
      <c r="G7834" t="s">
        <v>54002</v>
      </c>
      <c r="H7834" t="s">
        <v>34992</v>
      </c>
      <c r="I7834" t="s">
        <v>38</v>
      </c>
      <c r="J7834" t="s">
        <v>44</v>
      </c>
      <c r="K7834" t="s">
        <v>4325</v>
      </c>
      <c r="L7834" t="s">
        <v>35000</v>
      </c>
      <c r="M7834" t="s">
        <v>53999</v>
      </c>
      <c r="N7834" t="s">
        <v>34959</v>
      </c>
      <c r="O7834" t="s">
        <v>34814</v>
      </c>
      <c r="P7834" t="s">
        <v>5633</v>
      </c>
      <c r="Q7834" t="s">
        <v>54003</v>
      </c>
      <c r="R7834" s="26">
        <v>3</v>
      </c>
      <c r="S7834" s="23">
        <v>363136700000</v>
      </c>
      <c r="T7834" t="s">
        <v>37</v>
      </c>
      <c r="U7834" t="s">
        <v>39</v>
      </c>
      <c r="V7834" s="39">
        <v>46202</v>
      </c>
      <c r="W7834" s="41">
        <v>30.7</v>
      </c>
      <c r="X7834" s="26" t="s">
        <v>41762</v>
      </c>
      <c r="Y7834">
        <v>56.44</v>
      </c>
      <c r="AE7834" s="41">
        <v>56.44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 s="30">
        <f t="shared" si="754"/>
        <v>0</v>
      </c>
      <c r="AL7834" s="45">
        <v>2</v>
      </c>
      <c r="AM7834" s="32">
        <f t="shared" si="753"/>
        <v>2</v>
      </c>
      <c r="AN7834" s="33" t="str">
        <f t="shared" si="755"/>
        <v>NPN</v>
      </c>
      <c r="AO7834" s="33" t="str">
        <f t="shared" si="750"/>
        <v>2meses_pendientes</v>
      </c>
      <c r="AP7834" s="33">
        <f t="shared" si="751"/>
        <v>61.4</v>
      </c>
      <c r="AQ7834" s="31">
        <f t="shared" si="752"/>
        <v>29</v>
      </c>
    </row>
    <row r="7835" spans="2:43" x14ac:dyDescent="0.3">
      <c r="B7835" s="37">
        <v>46182</v>
      </c>
      <c r="C7835" t="s">
        <v>35</v>
      </c>
      <c r="D7835" t="s">
        <v>54004</v>
      </c>
      <c r="E7835" t="s">
        <v>54005</v>
      </c>
      <c r="F7835" t="s">
        <v>9451</v>
      </c>
      <c r="G7835" t="s">
        <v>54006</v>
      </c>
      <c r="H7835" t="s">
        <v>54007</v>
      </c>
      <c r="I7835" t="s">
        <v>38</v>
      </c>
      <c r="J7835" t="s">
        <v>42</v>
      </c>
      <c r="K7835" t="s">
        <v>46</v>
      </c>
      <c r="L7835" t="s">
        <v>54008</v>
      </c>
      <c r="M7835" t="s">
        <v>54009</v>
      </c>
      <c r="N7835" t="s">
        <v>9456</v>
      </c>
      <c r="O7835" t="s">
        <v>9457</v>
      </c>
      <c r="P7835" t="s">
        <v>5633</v>
      </c>
      <c r="Q7835" t="s">
        <v>54010</v>
      </c>
      <c r="R7835" s="26">
        <v>3</v>
      </c>
      <c r="S7835" s="23">
        <v>366156350000</v>
      </c>
      <c r="T7835" t="s">
        <v>37</v>
      </c>
      <c r="U7835" t="s">
        <v>8619</v>
      </c>
      <c r="V7835" s="39">
        <v>46182</v>
      </c>
      <c r="W7835" s="41">
        <v>33</v>
      </c>
      <c r="X7835" s="26" t="s">
        <v>41762</v>
      </c>
      <c r="Y7835">
        <v>34.909999999999997</v>
      </c>
      <c r="AE7835" s="41">
        <v>34.909999999999997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 s="30">
        <f t="shared" si="754"/>
        <v>0</v>
      </c>
      <c r="AL7835" s="45">
        <v>2</v>
      </c>
      <c r="AM7835" s="32">
        <f t="shared" si="753"/>
        <v>2</v>
      </c>
      <c r="AN7835" s="33" t="str">
        <f t="shared" si="755"/>
        <v>NPN</v>
      </c>
      <c r="AO7835" s="33" t="str">
        <f t="shared" si="750"/>
        <v>2meses_pendientes</v>
      </c>
      <c r="AP7835" s="33">
        <f t="shared" si="751"/>
        <v>66</v>
      </c>
      <c r="AQ7835" s="31">
        <f t="shared" si="752"/>
        <v>9</v>
      </c>
    </row>
    <row r="7836" spans="2:43" x14ac:dyDescent="0.3">
      <c r="B7836" s="37">
        <v>46182</v>
      </c>
      <c r="C7836" t="s">
        <v>35</v>
      </c>
      <c r="D7836" t="s">
        <v>54011</v>
      </c>
      <c r="E7836" t="s">
        <v>54012</v>
      </c>
      <c r="F7836" t="s">
        <v>1412</v>
      </c>
      <c r="G7836" t="s">
        <v>54013</v>
      </c>
      <c r="H7836" t="s">
        <v>54014</v>
      </c>
      <c r="I7836" t="s">
        <v>38</v>
      </c>
      <c r="J7836" t="s">
        <v>42</v>
      </c>
      <c r="K7836" t="s">
        <v>50</v>
      </c>
      <c r="L7836" t="s">
        <v>54015</v>
      </c>
      <c r="M7836" t="s">
        <v>54016</v>
      </c>
      <c r="N7836" t="s">
        <v>9456</v>
      </c>
      <c r="O7836" t="s">
        <v>9457</v>
      </c>
      <c r="P7836" t="s">
        <v>5633</v>
      </c>
      <c r="Q7836" t="s">
        <v>54017</v>
      </c>
      <c r="R7836" s="26">
        <v>3</v>
      </c>
      <c r="S7836" s="23">
        <v>339084680000</v>
      </c>
      <c r="T7836" t="s">
        <v>37</v>
      </c>
      <c r="U7836" t="s">
        <v>8619</v>
      </c>
      <c r="V7836" s="39">
        <v>46182</v>
      </c>
      <c r="W7836" s="41">
        <v>33</v>
      </c>
      <c r="X7836" s="26" t="s">
        <v>41762</v>
      </c>
      <c r="Y7836">
        <v>33.049999999999997</v>
      </c>
      <c r="AE7836" s="41">
        <v>33.049999999999997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 s="30">
        <f t="shared" si="754"/>
        <v>0</v>
      </c>
      <c r="AL7836" s="45">
        <v>2</v>
      </c>
      <c r="AM7836" s="32">
        <f t="shared" si="753"/>
        <v>2</v>
      </c>
      <c r="AN7836" s="33" t="str">
        <f t="shared" si="755"/>
        <v>NPN</v>
      </c>
      <c r="AO7836" s="33" t="str">
        <f t="shared" si="750"/>
        <v>2meses_pendientes</v>
      </c>
      <c r="AP7836" s="33">
        <f t="shared" si="751"/>
        <v>66</v>
      </c>
      <c r="AQ7836" s="31">
        <f t="shared" si="752"/>
        <v>9</v>
      </c>
    </row>
    <row r="7837" spans="2:43" x14ac:dyDescent="0.3">
      <c r="B7837" s="37">
        <v>46182</v>
      </c>
      <c r="C7837" t="s">
        <v>35</v>
      </c>
      <c r="D7837" t="s">
        <v>54018</v>
      </c>
      <c r="E7837" t="s">
        <v>54019</v>
      </c>
      <c r="F7837" t="s">
        <v>9451</v>
      </c>
      <c r="G7837" t="s">
        <v>54020</v>
      </c>
      <c r="H7837" t="s">
        <v>54021</v>
      </c>
      <c r="I7837" t="s">
        <v>38</v>
      </c>
      <c r="J7837" t="s">
        <v>42</v>
      </c>
      <c r="K7837" t="s">
        <v>4398</v>
      </c>
      <c r="L7837" t="s">
        <v>54022</v>
      </c>
      <c r="M7837" t="s">
        <v>54023</v>
      </c>
      <c r="N7837" t="s">
        <v>9456</v>
      </c>
      <c r="O7837" t="s">
        <v>9457</v>
      </c>
      <c r="P7837" t="s">
        <v>5633</v>
      </c>
      <c r="Q7837" t="s">
        <v>54024</v>
      </c>
      <c r="R7837" s="26">
        <v>3</v>
      </c>
      <c r="S7837" s="23">
        <v>367160460000</v>
      </c>
      <c r="T7837" t="s">
        <v>37</v>
      </c>
      <c r="U7837" t="s">
        <v>8619</v>
      </c>
      <c r="V7837" s="39">
        <v>46191</v>
      </c>
      <c r="W7837" s="41">
        <v>33</v>
      </c>
      <c r="X7837" s="26" t="s">
        <v>41762</v>
      </c>
      <c r="Y7837">
        <v>34.909999999999997</v>
      </c>
      <c r="AE7837" s="41">
        <v>34.909999999999997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 s="30">
        <f t="shared" si="754"/>
        <v>0</v>
      </c>
      <c r="AL7837" s="45">
        <v>2</v>
      </c>
      <c r="AM7837" s="32">
        <f t="shared" si="753"/>
        <v>2</v>
      </c>
      <c r="AN7837" s="33" t="str">
        <f t="shared" si="755"/>
        <v>NPN</v>
      </c>
      <c r="AO7837" s="33" t="str">
        <f t="shared" si="750"/>
        <v>2meses_pendientes</v>
      </c>
      <c r="AP7837" s="33">
        <f t="shared" si="751"/>
        <v>66</v>
      </c>
      <c r="AQ7837" s="31">
        <f t="shared" si="752"/>
        <v>18</v>
      </c>
    </row>
    <row r="7838" spans="2:43" x14ac:dyDescent="0.3">
      <c r="B7838" s="37">
        <v>46188</v>
      </c>
      <c r="C7838" t="s">
        <v>35</v>
      </c>
      <c r="D7838" t="s">
        <v>54025</v>
      </c>
      <c r="E7838" t="s">
        <v>54026</v>
      </c>
      <c r="F7838" t="s">
        <v>9451</v>
      </c>
      <c r="G7838" t="s">
        <v>54027</v>
      </c>
      <c r="H7838" t="s">
        <v>54028</v>
      </c>
      <c r="I7838" t="s">
        <v>38</v>
      </c>
      <c r="J7838" t="s">
        <v>42</v>
      </c>
      <c r="K7838" t="s">
        <v>54</v>
      </c>
      <c r="L7838" t="s">
        <v>54029</v>
      </c>
      <c r="M7838" t="s">
        <v>54030</v>
      </c>
      <c r="N7838" t="s">
        <v>9456</v>
      </c>
      <c r="O7838" t="s">
        <v>9457</v>
      </c>
      <c r="P7838" t="s">
        <v>5633</v>
      </c>
      <c r="Q7838" t="s">
        <v>54031</v>
      </c>
      <c r="R7838" s="26">
        <v>3</v>
      </c>
      <c r="S7838" s="23">
        <v>361164190000</v>
      </c>
      <c r="T7838" t="s">
        <v>37</v>
      </c>
      <c r="U7838" t="s">
        <v>8619</v>
      </c>
      <c r="V7838" s="39">
        <v>46186</v>
      </c>
      <c r="W7838" s="41">
        <v>31</v>
      </c>
      <c r="X7838" s="26" t="s">
        <v>41762</v>
      </c>
      <c r="Y7838">
        <v>35</v>
      </c>
      <c r="AE7838" s="41">
        <v>35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 s="30">
        <f t="shared" si="754"/>
        <v>0</v>
      </c>
      <c r="AL7838" s="45">
        <v>2</v>
      </c>
      <c r="AM7838" s="32">
        <f t="shared" si="753"/>
        <v>2</v>
      </c>
      <c r="AN7838" s="33" t="str">
        <f t="shared" si="755"/>
        <v>NPN</v>
      </c>
      <c r="AO7838" s="33" t="str">
        <f t="shared" si="750"/>
        <v>2meses_pendientes</v>
      </c>
      <c r="AP7838" s="33">
        <f t="shared" si="751"/>
        <v>62</v>
      </c>
      <c r="AQ7838" s="31">
        <f t="shared" si="752"/>
        <v>13</v>
      </c>
    </row>
    <row r="7839" spans="2:43" x14ac:dyDescent="0.3">
      <c r="B7839" s="37">
        <v>46189</v>
      </c>
      <c r="C7839" t="s">
        <v>35</v>
      </c>
      <c r="D7839" t="s">
        <v>54032</v>
      </c>
      <c r="E7839" t="s">
        <v>54033</v>
      </c>
      <c r="F7839" t="s">
        <v>9451</v>
      </c>
      <c r="G7839" t="s">
        <v>54034</v>
      </c>
      <c r="H7839" t="s">
        <v>54035</v>
      </c>
      <c r="I7839" t="s">
        <v>38</v>
      </c>
      <c r="J7839" t="s">
        <v>42</v>
      </c>
      <c r="K7839" t="s">
        <v>50</v>
      </c>
      <c r="L7839" t="s">
        <v>54036</v>
      </c>
      <c r="M7839" t="s">
        <v>54037</v>
      </c>
      <c r="N7839" t="s">
        <v>9456</v>
      </c>
      <c r="O7839" t="s">
        <v>9457</v>
      </c>
      <c r="P7839" t="s">
        <v>5633</v>
      </c>
      <c r="Q7839" t="s">
        <v>54038</v>
      </c>
      <c r="R7839" s="26">
        <v>3</v>
      </c>
      <c r="S7839" s="23">
        <v>291088670000</v>
      </c>
      <c r="T7839" t="s">
        <v>37</v>
      </c>
      <c r="U7839" t="s">
        <v>8619</v>
      </c>
      <c r="V7839" s="39">
        <v>46190</v>
      </c>
      <c r="W7839" s="41">
        <v>33</v>
      </c>
      <c r="X7839" s="26" t="s">
        <v>41762</v>
      </c>
      <c r="AE7839" s="41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 s="30">
        <f t="shared" si="754"/>
        <v>0</v>
      </c>
      <c r="AL7839" s="45">
        <v>2</v>
      </c>
      <c r="AM7839" s="32">
        <f t="shared" si="753"/>
        <v>2</v>
      </c>
      <c r="AN7839" s="33" t="str">
        <f t="shared" si="755"/>
        <v>NPN</v>
      </c>
      <c r="AO7839" s="33" t="str">
        <f t="shared" si="750"/>
        <v>2meses_pendientes</v>
      </c>
      <c r="AP7839" s="33">
        <f t="shared" si="751"/>
        <v>66</v>
      </c>
      <c r="AQ7839" s="31">
        <f t="shared" si="752"/>
        <v>17</v>
      </c>
    </row>
    <row r="7840" spans="2:43" x14ac:dyDescent="0.3">
      <c r="B7840" s="37">
        <v>46198</v>
      </c>
      <c r="C7840" t="s">
        <v>35</v>
      </c>
      <c r="D7840" t="s">
        <v>54039</v>
      </c>
      <c r="E7840" t="s">
        <v>54040</v>
      </c>
      <c r="F7840" t="s">
        <v>9451</v>
      </c>
      <c r="G7840" t="s">
        <v>54041</v>
      </c>
      <c r="H7840" t="s">
        <v>54042</v>
      </c>
      <c r="I7840" t="s">
        <v>38</v>
      </c>
      <c r="J7840" t="s">
        <v>42</v>
      </c>
      <c r="K7840" t="s">
        <v>50</v>
      </c>
      <c r="L7840" t="s">
        <v>54043</v>
      </c>
      <c r="M7840" t="s">
        <v>54044</v>
      </c>
      <c r="N7840" t="s">
        <v>9456</v>
      </c>
      <c r="O7840" t="s">
        <v>9457</v>
      </c>
      <c r="P7840" t="s">
        <v>5633</v>
      </c>
      <c r="Q7840" t="s">
        <v>54045</v>
      </c>
      <c r="R7840" s="26">
        <v>3</v>
      </c>
      <c r="S7840" s="23">
        <v>348028870000</v>
      </c>
      <c r="T7840" t="s">
        <v>37</v>
      </c>
      <c r="U7840" t="s">
        <v>8619</v>
      </c>
      <c r="V7840" s="39">
        <v>46198</v>
      </c>
      <c r="W7840" s="41">
        <v>35.200000000000003</v>
      </c>
      <c r="X7840" s="26" t="s">
        <v>41762</v>
      </c>
      <c r="Z7840">
        <v>36.93</v>
      </c>
      <c r="AE7840" s="41">
        <v>36.93</v>
      </c>
      <c r="AF7840">
        <v>1</v>
      </c>
      <c r="AG7840">
        <v>0</v>
      </c>
      <c r="AH7840">
        <v>0</v>
      </c>
      <c r="AI7840">
        <v>0</v>
      </c>
      <c r="AJ7840">
        <v>0</v>
      </c>
      <c r="AK7840" s="30">
        <f t="shared" si="754"/>
        <v>1</v>
      </c>
      <c r="AL7840" s="45">
        <v>2</v>
      </c>
      <c r="AM7840" s="32">
        <f t="shared" si="753"/>
        <v>1</v>
      </c>
      <c r="AN7840" s="33" t="str">
        <f t="shared" si="755"/>
        <v>MOROSO</v>
      </c>
      <c r="AO7840" s="33" t="str">
        <f t="shared" si="750"/>
        <v>1meses_pendientes</v>
      </c>
      <c r="AP7840" s="33">
        <f t="shared" si="751"/>
        <v>35.200000000000003</v>
      </c>
      <c r="AQ7840" s="31">
        <f t="shared" si="752"/>
        <v>25</v>
      </c>
    </row>
    <row r="7841" spans="2:43" x14ac:dyDescent="0.3">
      <c r="B7841" s="37">
        <v>46171</v>
      </c>
      <c r="C7841" t="s">
        <v>35</v>
      </c>
      <c r="D7841" t="s">
        <v>54046</v>
      </c>
      <c r="E7841" t="s">
        <v>54047</v>
      </c>
      <c r="F7841" t="s">
        <v>9451</v>
      </c>
      <c r="G7841" t="s">
        <v>54048</v>
      </c>
      <c r="H7841" t="s">
        <v>54049</v>
      </c>
      <c r="I7841" t="s">
        <v>38</v>
      </c>
      <c r="J7841" t="s">
        <v>38</v>
      </c>
      <c r="K7841" t="s">
        <v>2380</v>
      </c>
      <c r="L7841" t="s">
        <v>54050</v>
      </c>
      <c r="M7841" t="s">
        <v>54051</v>
      </c>
      <c r="N7841" t="s">
        <v>9514</v>
      </c>
      <c r="O7841" t="s">
        <v>9457</v>
      </c>
      <c r="P7841" t="s">
        <v>5633</v>
      </c>
      <c r="Q7841" t="s">
        <v>54052</v>
      </c>
      <c r="R7841" s="26">
        <v>2</v>
      </c>
      <c r="S7841" s="23">
        <v>365149460000</v>
      </c>
      <c r="T7841" t="s">
        <v>37</v>
      </c>
      <c r="U7841" t="s">
        <v>8619</v>
      </c>
      <c r="V7841" s="39">
        <v>46175</v>
      </c>
      <c r="W7841" s="41">
        <v>25</v>
      </c>
      <c r="X7841" s="26" t="s">
        <v>41762</v>
      </c>
      <c r="Z7841">
        <v>27.02</v>
      </c>
      <c r="AE7841" s="41">
        <v>27.02</v>
      </c>
      <c r="AF7841">
        <v>1</v>
      </c>
      <c r="AG7841">
        <v>0</v>
      </c>
      <c r="AH7841">
        <v>0</v>
      </c>
      <c r="AI7841">
        <v>0</v>
      </c>
      <c r="AJ7841">
        <v>0</v>
      </c>
      <c r="AK7841" s="30">
        <f t="shared" si="754"/>
        <v>1</v>
      </c>
      <c r="AL7841" s="45">
        <v>2</v>
      </c>
      <c r="AM7841" s="32">
        <f t="shared" si="753"/>
        <v>1</v>
      </c>
      <c r="AN7841" s="33" t="str">
        <f t="shared" si="755"/>
        <v>MOROSO</v>
      </c>
      <c r="AO7841" s="33" t="str">
        <f t="shared" si="750"/>
        <v>1meses_pendientes</v>
      </c>
      <c r="AP7841" s="33">
        <f t="shared" si="751"/>
        <v>25</v>
      </c>
      <c r="AQ7841" s="31">
        <f t="shared" si="752"/>
        <v>2</v>
      </c>
    </row>
    <row r="7842" spans="2:43" x14ac:dyDescent="0.3">
      <c r="B7842" s="37">
        <v>46179</v>
      </c>
      <c r="C7842" t="s">
        <v>35</v>
      </c>
      <c r="D7842" t="s">
        <v>54053</v>
      </c>
      <c r="E7842" t="s">
        <v>54054</v>
      </c>
      <c r="F7842" t="s">
        <v>9451</v>
      </c>
      <c r="G7842" t="s">
        <v>54055</v>
      </c>
      <c r="H7842" t="s">
        <v>54056</v>
      </c>
      <c r="I7842" t="s">
        <v>38</v>
      </c>
      <c r="J7842" t="s">
        <v>44</v>
      </c>
      <c r="K7842" t="s">
        <v>4325</v>
      </c>
      <c r="L7842" t="s">
        <v>54057</v>
      </c>
      <c r="M7842" t="s">
        <v>54058</v>
      </c>
      <c r="N7842" t="s">
        <v>9514</v>
      </c>
      <c r="O7842" t="s">
        <v>9457</v>
      </c>
      <c r="P7842" t="s">
        <v>5633</v>
      </c>
      <c r="Q7842" t="s">
        <v>54059</v>
      </c>
      <c r="R7842" s="26">
        <v>3</v>
      </c>
      <c r="S7842" s="23">
        <v>366157850000</v>
      </c>
      <c r="T7842" t="s">
        <v>37</v>
      </c>
      <c r="U7842" t="s">
        <v>8619</v>
      </c>
      <c r="V7842" s="39">
        <v>46181</v>
      </c>
      <c r="W7842" s="41">
        <v>37</v>
      </c>
      <c r="X7842" s="26" t="s">
        <v>41762</v>
      </c>
      <c r="AE7842" s="41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 s="30">
        <f t="shared" si="754"/>
        <v>0</v>
      </c>
      <c r="AL7842" s="45">
        <v>2</v>
      </c>
      <c r="AM7842" s="32">
        <f t="shared" si="753"/>
        <v>2</v>
      </c>
      <c r="AN7842" s="33" t="str">
        <f t="shared" si="755"/>
        <v>NPN</v>
      </c>
      <c r="AO7842" s="33" t="str">
        <f t="shared" si="750"/>
        <v>2meses_pendientes</v>
      </c>
      <c r="AP7842" s="33">
        <f t="shared" si="751"/>
        <v>74</v>
      </c>
      <c r="AQ7842" s="31">
        <f t="shared" si="752"/>
        <v>8</v>
      </c>
    </row>
    <row r="7843" spans="2:43" x14ac:dyDescent="0.3">
      <c r="B7843" s="37">
        <v>46184</v>
      </c>
      <c r="C7843" t="s">
        <v>35</v>
      </c>
      <c r="D7843" t="s">
        <v>54060</v>
      </c>
      <c r="E7843" t="s">
        <v>54061</v>
      </c>
      <c r="F7843" t="s">
        <v>54062</v>
      </c>
      <c r="G7843" t="s">
        <v>54063</v>
      </c>
      <c r="H7843" t="s">
        <v>54064</v>
      </c>
      <c r="I7843" t="s">
        <v>38</v>
      </c>
      <c r="J7843" t="s">
        <v>38</v>
      </c>
      <c r="K7843" t="s">
        <v>2380</v>
      </c>
      <c r="L7843" t="s">
        <v>9451</v>
      </c>
      <c r="M7843" t="s">
        <v>54065</v>
      </c>
      <c r="N7843" t="s">
        <v>9514</v>
      </c>
      <c r="O7843" t="s">
        <v>9457</v>
      </c>
      <c r="P7843" t="s">
        <v>5633</v>
      </c>
      <c r="Q7843" t="s">
        <v>54066</v>
      </c>
      <c r="R7843" s="26">
        <v>2</v>
      </c>
      <c r="S7843" s="23">
        <v>363161270000</v>
      </c>
      <c r="T7843" t="s">
        <v>37</v>
      </c>
      <c r="U7843" t="s">
        <v>8619</v>
      </c>
      <c r="V7843" s="39">
        <v>46185</v>
      </c>
      <c r="W7843" s="41">
        <v>25</v>
      </c>
      <c r="X7843" s="26" t="s">
        <v>41762</v>
      </c>
      <c r="Y7843">
        <v>18.03</v>
      </c>
      <c r="AE7843" s="41">
        <v>18.03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 s="30">
        <f t="shared" si="754"/>
        <v>0</v>
      </c>
      <c r="AL7843" s="45">
        <v>2</v>
      </c>
      <c r="AM7843" s="32">
        <f t="shared" si="753"/>
        <v>2</v>
      </c>
      <c r="AN7843" s="33" t="str">
        <f t="shared" si="755"/>
        <v>NPN</v>
      </c>
      <c r="AO7843" s="33" t="str">
        <f t="shared" si="750"/>
        <v>2meses_pendientes</v>
      </c>
      <c r="AP7843" s="33">
        <f t="shared" si="751"/>
        <v>50</v>
      </c>
      <c r="AQ7843" s="31">
        <f t="shared" si="752"/>
        <v>12</v>
      </c>
    </row>
    <row r="7844" spans="2:43" x14ac:dyDescent="0.3">
      <c r="B7844" s="37">
        <v>46184</v>
      </c>
      <c r="C7844" t="s">
        <v>35</v>
      </c>
      <c r="D7844" t="s">
        <v>54067</v>
      </c>
      <c r="E7844" t="s">
        <v>54068</v>
      </c>
      <c r="F7844" t="s">
        <v>9451</v>
      </c>
      <c r="G7844" t="s">
        <v>54069</v>
      </c>
      <c r="H7844" t="s">
        <v>54070</v>
      </c>
      <c r="I7844" t="s">
        <v>38</v>
      </c>
      <c r="J7844" t="s">
        <v>44</v>
      </c>
      <c r="K7844" t="s">
        <v>56</v>
      </c>
      <c r="L7844" t="s">
        <v>54071</v>
      </c>
      <c r="M7844" t="s">
        <v>54072</v>
      </c>
      <c r="N7844" t="s">
        <v>9514</v>
      </c>
      <c r="O7844" t="s">
        <v>9457</v>
      </c>
      <c r="P7844" t="s">
        <v>5633</v>
      </c>
      <c r="Q7844" t="s">
        <v>54073</v>
      </c>
      <c r="R7844" s="26">
        <v>3</v>
      </c>
      <c r="S7844" s="23">
        <v>801694010000</v>
      </c>
      <c r="T7844" t="s">
        <v>37</v>
      </c>
      <c r="U7844" t="s">
        <v>8619</v>
      </c>
      <c r="V7844" s="39">
        <v>46191</v>
      </c>
      <c r="W7844" s="41">
        <v>32.06</v>
      </c>
      <c r="X7844" s="26" t="s">
        <v>41762</v>
      </c>
      <c r="Y7844">
        <v>16.75</v>
      </c>
      <c r="AE7844" s="41">
        <v>16.75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 s="30">
        <f t="shared" si="754"/>
        <v>0</v>
      </c>
      <c r="AL7844" s="45">
        <v>2</v>
      </c>
      <c r="AM7844" s="32">
        <f t="shared" si="753"/>
        <v>2</v>
      </c>
      <c r="AN7844" s="33" t="str">
        <f t="shared" si="755"/>
        <v>NPN</v>
      </c>
      <c r="AO7844" s="33" t="str">
        <f t="shared" si="750"/>
        <v>2meses_pendientes</v>
      </c>
      <c r="AP7844" s="33">
        <f t="shared" si="751"/>
        <v>64.12</v>
      </c>
      <c r="AQ7844" s="31">
        <f t="shared" si="752"/>
        <v>18</v>
      </c>
    </row>
    <row r="7845" spans="2:43" x14ac:dyDescent="0.3">
      <c r="B7845" s="37">
        <v>46185</v>
      </c>
      <c r="C7845" t="s">
        <v>35</v>
      </c>
      <c r="D7845" t="s">
        <v>54074</v>
      </c>
      <c r="E7845" t="s">
        <v>54075</v>
      </c>
      <c r="F7845" t="s">
        <v>9451</v>
      </c>
      <c r="G7845" t="s">
        <v>54076</v>
      </c>
      <c r="H7845" t="s">
        <v>54077</v>
      </c>
      <c r="I7845" t="s">
        <v>38</v>
      </c>
      <c r="J7845" t="s">
        <v>44</v>
      </c>
      <c r="K7845" t="s">
        <v>56</v>
      </c>
      <c r="L7845" t="s">
        <v>54078</v>
      </c>
      <c r="M7845" t="s">
        <v>54079</v>
      </c>
      <c r="N7845" t="s">
        <v>9514</v>
      </c>
      <c r="O7845" t="s">
        <v>9457</v>
      </c>
      <c r="P7845" t="s">
        <v>5633</v>
      </c>
      <c r="Q7845" t="s">
        <v>54080</v>
      </c>
      <c r="R7845" s="26">
        <v>3</v>
      </c>
      <c r="S7845" s="23">
        <v>285055250000</v>
      </c>
      <c r="T7845" t="s">
        <v>37</v>
      </c>
      <c r="U7845" t="s">
        <v>8619</v>
      </c>
      <c r="V7845" s="39">
        <v>46191</v>
      </c>
      <c r="W7845" s="41">
        <v>33</v>
      </c>
      <c r="X7845" s="26" t="s">
        <v>41762</v>
      </c>
      <c r="Y7845">
        <v>34.909999999999997</v>
      </c>
      <c r="AE7845" s="41">
        <v>34.909999999999997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 s="30">
        <f t="shared" si="754"/>
        <v>0</v>
      </c>
      <c r="AL7845" s="45">
        <v>2</v>
      </c>
      <c r="AM7845" s="32">
        <f t="shared" si="753"/>
        <v>2</v>
      </c>
      <c r="AN7845" s="33" t="str">
        <f t="shared" si="755"/>
        <v>NPN</v>
      </c>
      <c r="AO7845" s="33" t="str">
        <f t="shared" si="750"/>
        <v>2meses_pendientes</v>
      </c>
      <c r="AP7845" s="33">
        <f t="shared" si="751"/>
        <v>66</v>
      </c>
      <c r="AQ7845" s="31">
        <f t="shared" si="752"/>
        <v>18</v>
      </c>
    </row>
    <row r="7846" spans="2:43" x14ac:dyDescent="0.3">
      <c r="B7846" s="37">
        <v>46186</v>
      </c>
      <c r="C7846" t="s">
        <v>35</v>
      </c>
      <c r="D7846" t="s">
        <v>54081</v>
      </c>
      <c r="E7846" t="s">
        <v>54082</v>
      </c>
      <c r="F7846" t="s">
        <v>9451</v>
      </c>
      <c r="G7846" t="s">
        <v>54083</v>
      </c>
      <c r="H7846" t="s">
        <v>54084</v>
      </c>
      <c r="I7846" t="s">
        <v>38</v>
      </c>
      <c r="J7846" t="s">
        <v>42</v>
      </c>
      <c r="K7846" t="s">
        <v>50</v>
      </c>
      <c r="L7846" t="s">
        <v>54085</v>
      </c>
      <c r="M7846" t="s">
        <v>54086</v>
      </c>
      <c r="N7846" t="s">
        <v>9514</v>
      </c>
      <c r="O7846" t="s">
        <v>9457</v>
      </c>
      <c r="P7846" t="s">
        <v>5633</v>
      </c>
      <c r="Q7846" t="s">
        <v>54087</v>
      </c>
      <c r="R7846" s="26">
        <v>2</v>
      </c>
      <c r="S7846" s="23">
        <v>362166170000</v>
      </c>
      <c r="T7846" t="s">
        <v>37</v>
      </c>
      <c r="U7846" t="s">
        <v>8619</v>
      </c>
      <c r="V7846" s="39">
        <v>46190</v>
      </c>
      <c r="W7846" s="41">
        <v>30</v>
      </c>
      <c r="X7846" s="26" t="s">
        <v>41762</v>
      </c>
      <c r="Z7846">
        <v>20.440000000000001</v>
      </c>
      <c r="AE7846" s="41">
        <v>20.440000000000001</v>
      </c>
      <c r="AF7846">
        <v>1</v>
      </c>
      <c r="AG7846">
        <v>0</v>
      </c>
      <c r="AH7846">
        <v>0</v>
      </c>
      <c r="AI7846">
        <v>0</v>
      </c>
      <c r="AJ7846">
        <v>0</v>
      </c>
      <c r="AK7846" s="30">
        <f t="shared" si="754"/>
        <v>1</v>
      </c>
      <c r="AL7846" s="45">
        <v>2</v>
      </c>
      <c r="AM7846" s="32">
        <f t="shared" si="753"/>
        <v>1</v>
      </c>
      <c r="AN7846" s="33" t="str">
        <f t="shared" si="755"/>
        <v>MOROSO</v>
      </c>
      <c r="AO7846" s="33" t="str">
        <f t="shared" si="750"/>
        <v>1meses_pendientes</v>
      </c>
      <c r="AP7846" s="33">
        <f t="shared" si="751"/>
        <v>30</v>
      </c>
      <c r="AQ7846" s="31">
        <f t="shared" si="752"/>
        <v>17</v>
      </c>
    </row>
    <row r="7847" spans="2:43" x14ac:dyDescent="0.3">
      <c r="B7847" s="37">
        <v>46189</v>
      </c>
      <c r="C7847" t="s">
        <v>35</v>
      </c>
      <c r="D7847" t="s">
        <v>54088</v>
      </c>
      <c r="E7847" t="s">
        <v>54089</v>
      </c>
      <c r="F7847" t="s">
        <v>9451</v>
      </c>
      <c r="G7847" t="s">
        <v>54090</v>
      </c>
      <c r="H7847" t="s">
        <v>54091</v>
      </c>
      <c r="I7847" t="s">
        <v>38</v>
      </c>
      <c r="J7847" t="s">
        <v>44</v>
      </c>
      <c r="K7847" t="s">
        <v>56</v>
      </c>
      <c r="L7847" t="s">
        <v>54092</v>
      </c>
      <c r="M7847" t="s">
        <v>54093</v>
      </c>
      <c r="N7847" t="s">
        <v>9514</v>
      </c>
      <c r="O7847" t="s">
        <v>9457</v>
      </c>
      <c r="P7847" t="s">
        <v>5633</v>
      </c>
      <c r="Q7847" t="s">
        <v>54094</v>
      </c>
      <c r="R7847" s="26">
        <v>3</v>
      </c>
      <c r="S7847" s="23">
        <v>365168080000</v>
      </c>
      <c r="T7847" t="s">
        <v>37</v>
      </c>
      <c r="U7847" t="s">
        <v>8619</v>
      </c>
      <c r="V7847" s="39">
        <v>46191</v>
      </c>
      <c r="W7847" s="41">
        <v>30.7</v>
      </c>
      <c r="X7847" s="26" t="s">
        <v>41762</v>
      </c>
      <c r="Z7847">
        <v>20</v>
      </c>
      <c r="AE7847" s="41">
        <v>20</v>
      </c>
      <c r="AF7847">
        <v>1</v>
      </c>
      <c r="AG7847">
        <v>0</v>
      </c>
      <c r="AH7847">
        <v>0</v>
      </c>
      <c r="AI7847">
        <v>0</v>
      </c>
      <c r="AJ7847">
        <v>0</v>
      </c>
      <c r="AK7847" s="30">
        <f t="shared" si="754"/>
        <v>1</v>
      </c>
      <c r="AL7847" s="45">
        <v>2</v>
      </c>
      <c r="AM7847" s="32">
        <f t="shared" si="753"/>
        <v>1</v>
      </c>
      <c r="AN7847" s="33" t="str">
        <f t="shared" si="755"/>
        <v>MOROSO</v>
      </c>
      <c r="AO7847" s="33" t="str">
        <f t="shared" si="750"/>
        <v>1meses_pendientes</v>
      </c>
      <c r="AP7847" s="33">
        <f t="shared" si="751"/>
        <v>30.7</v>
      </c>
      <c r="AQ7847" s="31">
        <f t="shared" si="752"/>
        <v>18</v>
      </c>
    </row>
    <row r="7848" spans="2:43" x14ac:dyDescent="0.3">
      <c r="B7848" s="37">
        <v>46197</v>
      </c>
      <c r="C7848" t="s">
        <v>35</v>
      </c>
      <c r="D7848" t="s">
        <v>54095</v>
      </c>
      <c r="E7848" t="s">
        <v>54096</v>
      </c>
      <c r="F7848" t="s">
        <v>9451</v>
      </c>
      <c r="G7848" t="s">
        <v>54097</v>
      </c>
      <c r="H7848" t="s">
        <v>54098</v>
      </c>
      <c r="I7848" t="s">
        <v>38</v>
      </c>
      <c r="J7848" t="s">
        <v>44</v>
      </c>
      <c r="K7848" t="s">
        <v>55</v>
      </c>
      <c r="L7848" t="s">
        <v>54099</v>
      </c>
      <c r="M7848" t="s">
        <v>54100</v>
      </c>
      <c r="N7848" t="s">
        <v>9514</v>
      </c>
      <c r="O7848" t="s">
        <v>9457</v>
      </c>
      <c r="P7848" t="s">
        <v>5633</v>
      </c>
      <c r="Q7848" t="s">
        <v>54101</v>
      </c>
      <c r="R7848" s="26">
        <v>3</v>
      </c>
      <c r="S7848" s="23">
        <v>364176110000</v>
      </c>
      <c r="T7848" t="s">
        <v>37</v>
      </c>
      <c r="U7848" t="s">
        <v>8619</v>
      </c>
      <c r="V7848" s="39">
        <v>46198</v>
      </c>
      <c r="W7848" s="41">
        <v>35</v>
      </c>
      <c r="X7848" s="26" t="s">
        <v>41762</v>
      </c>
      <c r="AE7848" s="41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 s="30">
        <f t="shared" si="754"/>
        <v>0</v>
      </c>
      <c r="AL7848" s="45">
        <v>2</v>
      </c>
      <c r="AM7848" s="32">
        <f t="shared" si="753"/>
        <v>2</v>
      </c>
      <c r="AN7848" s="33" t="str">
        <f t="shared" si="755"/>
        <v>NPN</v>
      </c>
      <c r="AO7848" s="33" t="str">
        <f t="shared" si="750"/>
        <v>2meses_pendientes</v>
      </c>
      <c r="AP7848" s="33">
        <f t="shared" si="751"/>
        <v>70</v>
      </c>
      <c r="AQ7848" s="31">
        <f t="shared" si="752"/>
        <v>25</v>
      </c>
    </row>
    <row r="7849" spans="2:43" x14ac:dyDescent="0.3">
      <c r="B7849" s="37">
        <v>46180</v>
      </c>
      <c r="C7849" t="s">
        <v>35</v>
      </c>
      <c r="D7849" t="s">
        <v>54102</v>
      </c>
      <c r="E7849" t="s">
        <v>54103</v>
      </c>
      <c r="F7849" t="s">
        <v>9451</v>
      </c>
      <c r="G7849" t="s">
        <v>54104</v>
      </c>
      <c r="H7849" t="s">
        <v>54105</v>
      </c>
      <c r="I7849" t="s">
        <v>38</v>
      </c>
      <c r="J7849" t="s">
        <v>42</v>
      </c>
      <c r="K7849" t="s">
        <v>50</v>
      </c>
      <c r="L7849" t="s">
        <v>54106</v>
      </c>
      <c r="M7849" t="s">
        <v>54107</v>
      </c>
      <c r="N7849" t="s">
        <v>21334</v>
      </c>
      <c r="O7849" t="s">
        <v>9457</v>
      </c>
      <c r="P7849" t="s">
        <v>5633</v>
      </c>
      <c r="Q7849" t="s">
        <v>54108</v>
      </c>
      <c r="R7849" s="26">
        <v>3</v>
      </c>
      <c r="S7849" s="23">
        <v>361158580000</v>
      </c>
      <c r="T7849" t="s">
        <v>37</v>
      </c>
      <c r="U7849" t="s">
        <v>8619</v>
      </c>
      <c r="V7849" s="39">
        <v>46181</v>
      </c>
      <c r="W7849" s="41">
        <v>40</v>
      </c>
      <c r="X7849" s="26" t="s">
        <v>41762</v>
      </c>
      <c r="Y7849">
        <v>41.61</v>
      </c>
      <c r="AE7849" s="41">
        <v>41.61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 s="30">
        <f t="shared" si="754"/>
        <v>0</v>
      </c>
      <c r="AL7849" s="45">
        <v>2</v>
      </c>
      <c r="AM7849" s="32">
        <f t="shared" si="753"/>
        <v>2</v>
      </c>
      <c r="AN7849" s="33" t="str">
        <f t="shared" si="755"/>
        <v>NPN</v>
      </c>
      <c r="AO7849" s="33" t="str">
        <f t="shared" si="750"/>
        <v>2meses_pendientes</v>
      </c>
      <c r="AP7849" s="33">
        <f t="shared" si="751"/>
        <v>80</v>
      </c>
      <c r="AQ7849" s="31">
        <f t="shared" si="752"/>
        <v>8</v>
      </c>
    </row>
    <row r="7850" spans="2:43" x14ac:dyDescent="0.3">
      <c r="B7850" s="37">
        <v>46177</v>
      </c>
      <c r="C7850" t="s">
        <v>35</v>
      </c>
      <c r="D7850" t="s">
        <v>54109</v>
      </c>
      <c r="E7850" t="s">
        <v>54110</v>
      </c>
      <c r="F7850" t="s">
        <v>1425</v>
      </c>
      <c r="G7850" t="s">
        <v>54111</v>
      </c>
      <c r="H7850" t="s">
        <v>54112</v>
      </c>
      <c r="I7850" t="s">
        <v>38</v>
      </c>
      <c r="J7850" t="s">
        <v>42</v>
      </c>
      <c r="K7850" t="s">
        <v>3921</v>
      </c>
      <c r="L7850" t="s">
        <v>54113</v>
      </c>
      <c r="M7850" t="s">
        <v>54114</v>
      </c>
      <c r="N7850" t="s">
        <v>9615</v>
      </c>
      <c r="O7850" t="s">
        <v>9457</v>
      </c>
      <c r="P7850" t="s">
        <v>5633</v>
      </c>
      <c r="Q7850" t="s">
        <v>54115</v>
      </c>
      <c r="R7850" s="26">
        <v>3</v>
      </c>
      <c r="S7850" s="23">
        <v>359379310000</v>
      </c>
      <c r="T7850" t="s">
        <v>37</v>
      </c>
      <c r="U7850" t="s">
        <v>8619</v>
      </c>
      <c r="V7850" s="39">
        <v>46181</v>
      </c>
      <c r="W7850" s="41">
        <v>40</v>
      </c>
      <c r="X7850" s="26" t="s">
        <v>41762</v>
      </c>
      <c r="Y7850">
        <v>41.43</v>
      </c>
      <c r="AE7850" s="41">
        <v>41.43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 s="30">
        <f t="shared" si="754"/>
        <v>0</v>
      </c>
      <c r="AL7850" s="45">
        <v>2</v>
      </c>
      <c r="AM7850" s="32">
        <f t="shared" si="753"/>
        <v>2</v>
      </c>
      <c r="AN7850" s="33" t="str">
        <f t="shared" si="755"/>
        <v>NPN</v>
      </c>
      <c r="AO7850" s="33" t="str">
        <f t="shared" si="750"/>
        <v>2meses_pendientes</v>
      </c>
      <c r="AP7850" s="33">
        <f t="shared" si="751"/>
        <v>80</v>
      </c>
      <c r="AQ7850" s="31">
        <f t="shared" si="752"/>
        <v>8</v>
      </c>
    </row>
    <row r="7851" spans="2:43" x14ac:dyDescent="0.3">
      <c r="B7851" s="37">
        <v>46177</v>
      </c>
      <c r="C7851" t="s">
        <v>35</v>
      </c>
      <c r="D7851" t="s">
        <v>54116</v>
      </c>
      <c r="E7851" t="s">
        <v>54117</v>
      </c>
      <c r="F7851" t="s">
        <v>1425</v>
      </c>
      <c r="G7851" t="s">
        <v>54118</v>
      </c>
      <c r="H7851" t="s">
        <v>54119</v>
      </c>
      <c r="I7851" t="s">
        <v>38</v>
      </c>
      <c r="J7851" t="s">
        <v>42</v>
      </c>
      <c r="K7851" t="s">
        <v>54</v>
      </c>
      <c r="L7851" t="s">
        <v>54120</v>
      </c>
      <c r="M7851" t="s">
        <v>54121</v>
      </c>
      <c r="N7851" t="s">
        <v>9615</v>
      </c>
      <c r="O7851" t="s">
        <v>9457</v>
      </c>
      <c r="P7851" t="s">
        <v>5633</v>
      </c>
      <c r="Q7851" t="s">
        <v>54122</v>
      </c>
      <c r="R7851" s="26">
        <v>3</v>
      </c>
      <c r="S7851" s="23">
        <v>369155210000</v>
      </c>
      <c r="T7851" t="s">
        <v>37</v>
      </c>
      <c r="U7851" t="s">
        <v>8619</v>
      </c>
      <c r="V7851" s="39">
        <v>46177</v>
      </c>
      <c r="W7851" s="41">
        <v>40.299999999999997</v>
      </c>
      <c r="X7851" s="26" t="s">
        <v>41762</v>
      </c>
      <c r="Y7851">
        <v>42.33</v>
      </c>
      <c r="Z7851">
        <v>42.33</v>
      </c>
      <c r="AE7851" s="41">
        <v>84.66</v>
      </c>
      <c r="AF7851">
        <v>1</v>
      </c>
      <c r="AG7851">
        <v>0</v>
      </c>
      <c r="AH7851">
        <v>0</v>
      </c>
      <c r="AI7851">
        <v>0</v>
      </c>
      <c r="AJ7851">
        <v>0</v>
      </c>
      <c r="AK7851" s="30">
        <f t="shared" si="754"/>
        <v>1</v>
      </c>
      <c r="AL7851" s="45">
        <v>2</v>
      </c>
      <c r="AM7851" s="32">
        <f t="shared" si="753"/>
        <v>1</v>
      </c>
      <c r="AN7851" s="33" t="str">
        <f t="shared" si="755"/>
        <v>MOROSO</v>
      </c>
      <c r="AO7851" s="33" t="str">
        <f t="shared" si="750"/>
        <v>1meses_pendientes</v>
      </c>
      <c r="AP7851" s="33">
        <f t="shared" si="751"/>
        <v>40.299999999999997</v>
      </c>
      <c r="AQ7851" s="31">
        <f t="shared" si="752"/>
        <v>4</v>
      </c>
    </row>
    <row r="7852" spans="2:43" x14ac:dyDescent="0.3">
      <c r="B7852" s="37">
        <v>46186</v>
      </c>
      <c r="C7852" t="s">
        <v>35</v>
      </c>
      <c r="D7852" t="s">
        <v>54123</v>
      </c>
      <c r="E7852" t="s">
        <v>54124</v>
      </c>
      <c r="F7852" t="s">
        <v>1425</v>
      </c>
      <c r="G7852" t="s">
        <v>54125</v>
      </c>
      <c r="H7852" t="s">
        <v>54126</v>
      </c>
      <c r="I7852" t="s">
        <v>38</v>
      </c>
      <c r="J7852" t="s">
        <v>42</v>
      </c>
      <c r="K7852" t="s">
        <v>50</v>
      </c>
      <c r="L7852" t="s">
        <v>54127</v>
      </c>
      <c r="M7852" t="s">
        <v>54128</v>
      </c>
      <c r="N7852" t="s">
        <v>9615</v>
      </c>
      <c r="O7852" t="s">
        <v>9457</v>
      </c>
      <c r="P7852" t="s">
        <v>5633</v>
      </c>
      <c r="Q7852" t="s">
        <v>54129</v>
      </c>
      <c r="R7852" s="26">
        <v>2</v>
      </c>
      <c r="S7852" s="23">
        <v>364165150000</v>
      </c>
      <c r="T7852" t="s">
        <v>37</v>
      </c>
      <c r="U7852" t="s">
        <v>8619</v>
      </c>
      <c r="V7852" s="39">
        <v>46187</v>
      </c>
      <c r="W7852" s="41">
        <v>30</v>
      </c>
      <c r="X7852" s="26" t="s">
        <v>41762</v>
      </c>
      <c r="AE7852" s="41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 s="30">
        <f t="shared" si="754"/>
        <v>0</v>
      </c>
      <c r="AL7852" s="45">
        <v>2</v>
      </c>
      <c r="AM7852" s="32">
        <f t="shared" si="753"/>
        <v>2</v>
      </c>
      <c r="AN7852" s="33" t="str">
        <f t="shared" si="755"/>
        <v>NPN</v>
      </c>
      <c r="AO7852" s="33" t="str">
        <f t="shared" si="750"/>
        <v>2meses_pendientes</v>
      </c>
      <c r="AP7852" s="33">
        <f t="shared" si="751"/>
        <v>60</v>
      </c>
      <c r="AQ7852" s="31">
        <f t="shared" si="752"/>
        <v>14</v>
      </c>
    </row>
    <row r="7853" spans="2:43" x14ac:dyDescent="0.3">
      <c r="B7853" s="37">
        <v>46188</v>
      </c>
      <c r="C7853" t="s">
        <v>35</v>
      </c>
      <c r="D7853" t="s">
        <v>54130</v>
      </c>
      <c r="E7853" t="s">
        <v>54131</v>
      </c>
      <c r="F7853" t="s">
        <v>1425</v>
      </c>
      <c r="G7853" t="s">
        <v>54132</v>
      </c>
      <c r="H7853" t="s">
        <v>54133</v>
      </c>
      <c r="I7853" t="s">
        <v>38</v>
      </c>
      <c r="J7853" t="s">
        <v>42</v>
      </c>
      <c r="K7853" t="s">
        <v>50</v>
      </c>
      <c r="L7853" t="s">
        <v>54134</v>
      </c>
      <c r="M7853" t="s">
        <v>54135</v>
      </c>
      <c r="N7853" t="s">
        <v>9615</v>
      </c>
      <c r="O7853" t="s">
        <v>9457</v>
      </c>
      <c r="P7853" t="s">
        <v>5633</v>
      </c>
      <c r="Q7853" t="s">
        <v>54136</v>
      </c>
      <c r="R7853" s="26">
        <v>2</v>
      </c>
      <c r="S7853" s="23">
        <v>368167530000</v>
      </c>
      <c r="T7853" t="s">
        <v>37</v>
      </c>
      <c r="U7853" t="s">
        <v>8619</v>
      </c>
      <c r="V7853" s="39">
        <v>46189</v>
      </c>
      <c r="W7853" s="41">
        <v>30</v>
      </c>
      <c r="X7853" s="26" t="s">
        <v>41762</v>
      </c>
      <c r="Y7853">
        <v>30.44</v>
      </c>
      <c r="AE7853" s="41">
        <v>30.44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 s="30">
        <f t="shared" si="754"/>
        <v>0</v>
      </c>
      <c r="AL7853" s="45">
        <v>2</v>
      </c>
      <c r="AM7853" s="32">
        <f t="shared" si="753"/>
        <v>2</v>
      </c>
      <c r="AN7853" s="33" t="str">
        <f t="shared" si="755"/>
        <v>NPN</v>
      </c>
      <c r="AO7853" s="33" t="str">
        <f t="shared" si="750"/>
        <v>2meses_pendientes</v>
      </c>
      <c r="AP7853" s="33">
        <f t="shared" si="751"/>
        <v>60</v>
      </c>
      <c r="AQ7853" s="31">
        <f t="shared" si="752"/>
        <v>16</v>
      </c>
    </row>
    <row r="7854" spans="2:43" x14ac:dyDescent="0.3">
      <c r="B7854" s="37">
        <v>46191</v>
      </c>
      <c r="C7854" t="s">
        <v>35</v>
      </c>
      <c r="D7854" t="s">
        <v>54137</v>
      </c>
      <c r="E7854" t="s">
        <v>54138</v>
      </c>
      <c r="F7854" t="s">
        <v>1425</v>
      </c>
      <c r="G7854" t="s">
        <v>54139</v>
      </c>
      <c r="H7854" t="s">
        <v>54140</v>
      </c>
      <c r="I7854" t="s">
        <v>38</v>
      </c>
      <c r="J7854" t="s">
        <v>42</v>
      </c>
      <c r="K7854" t="s">
        <v>54</v>
      </c>
      <c r="L7854" t="s">
        <v>54141</v>
      </c>
      <c r="M7854" t="s">
        <v>54142</v>
      </c>
      <c r="N7854" t="s">
        <v>9615</v>
      </c>
      <c r="O7854" t="s">
        <v>9457</v>
      </c>
      <c r="P7854" t="s">
        <v>5633</v>
      </c>
      <c r="Q7854" t="s">
        <v>54143</v>
      </c>
      <c r="R7854" s="26">
        <v>3</v>
      </c>
      <c r="S7854" s="23">
        <v>362168810000</v>
      </c>
      <c r="T7854" t="s">
        <v>37</v>
      </c>
      <c r="U7854" t="s">
        <v>8619</v>
      </c>
      <c r="V7854" s="39">
        <v>46193</v>
      </c>
      <c r="W7854" s="41">
        <v>42.54</v>
      </c>
      <c r="X7854" s="26" t="s">
        <v>41762</v>
      </c>
      <c r="AE7854" s="41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 s="30">
        <f t="shared" si="754"/>
        <v>0</v>
      </c>
      <c r="AL7854" s="45">
        <v>2</v>
      </c>
      <c r="AM7854" s="32">
        <f t="shared" si="753"/>
        <v>2</v>
      </c>
      <c r="AN7854" s="33" t="str">
        <f t="shared" si="755"/>
        <v>NPN</v>
      </c>
      <c r="AO7854" s="33" t="str">
        <f t="shared" si="750"/>
        <v>2meses_pendientes</v>
      </c>
      <c r="AP7854" s="33">
        <f t="shared" si="751"/>
        <v>85.08</v>
      </c>
      <c r="AQ7854" s="31">
        <f t="shared" si="752"/>
        <v>20</v>
      </c>
    </row>
    <row r="7855" spans="2:43" x14ac:dyDescent="0.3">
      <c r="B7855" s="37">
        <v>46192</v>
      </c>
      <c r="C7855" t="s">
        <v>35</v>
      </c>
      <c r="D7855" t="s">
        <v>54144</v>
      </c>
      <c r="E7855" t="s">
        <v>54145</v>
      </c>
      <c r="F7855" t="s">
        <v>1425</v>
      </c>
      <c r="G7855" t="s">
        <v>54146</v>
      </c>
      <c r="H7855" t="s">
        <v>54147</v>
      </c>
      <c r="I7855" t="s">
        <v>38</v>
      </c>
      <c r="J7855" t="s">
        <v>42</v>
      </c>
      <c r="K7855" t="s">
        <v>3921</v>
      </c>
      <c r="L7855" t="s">
        <v>54148</v>
      </c>
      <c r="M7855" t="s">
        <v>54149</v>
      </c>
      <c r="N7855" t="s">
        <v>9615</v>
      </c>
      <c r="O7855" t="s">
        <v>9457</v>
      </c>
      <c r="P7855" t="s">
        <v>5633</v>
      </c>
      <c r="Q7855" t="s">
        <v>54150</v>
      </c>
      <c r="R7855" s="26">
        <v>3</v>
      </c>
      <c r="S7855" s="23">
        <v>362171860000</v>
      </c>
      <c r="T7855" t="s">
        <v>37</v>
      </c>
      <c r="U7855" t="s">
        <v>8619</v>
      </c>
      <c r="V7855" s="39">
        <v>46195</v>
      </c>
      <c r="W7855" s="41">
        <v>37</v>
      </c>
      <c r="X7855" s="26" t="s">
        <v>41762</v>
      </c>
      <c r="Z7855">
        <v>38.4</v>
      </c>
      <c r="AE7855" s="41">
        <v>38.4</v>
      </c>
      <c r="AF7855">
        <v>1</v>
      </c>
      <c r="AG7855">
        <v>0</v>
      </c>
      <c r="AH7855">
        <v>0</v>
      </c>
      <c r="AI7855">
        <v>0</v>
      </c>
      <c r="AJ7855">
        <v>0</v>
      </c>
      <c r="AK7855" s="30">
        <f t="shared" si="754"/>
        <v>1</v>
      </c>
      <c r="AL7855" s="45">
        <v>2</v>
      </c>
      <c r="AM7855" s="32">
        <f t="shared" si="753"/>
        <v>1</v>
      </c>
      <c r="AN7855" s="33" t="str">
        <f t="shared" si="755"/>
        <v>MOROSO</v>
      </c>
      <c r="AO7855" s="33" t="str">
        <f t="shared" si="750"/>
        <v>1meses_pendientes</v>
      </c>
      <c r="AP7855" s="33">
        <f t="shared" si="751"/>
        <v>37</v>
      </c>
      <c r="AQ7855" s="31">
        <f t="shared" si="752"/>
        <v>22</v>
      </c>
    </row>
    <row r="7856" spans="2:43" x14ac:dyDescent="0.3">
      <c r="B7856" s="37">
        <v>46193</v>
      </c>
      <c r="C7856" t="s">
        <v>35</v>
      </c>
      <c r="D7856" t="s">
        <v>54151</v>
      </c>
      <c r="E7856" t="s">
        <v>54152</v>
      </c>
      <c r="F7856" t="s">
        <v>1425</v>
      </c>
      <c r="G7856" t="s">
        <v>54153</v>
      </c>
      <c r="H7856" t="s">
        <v>54147</v>
      </c>
      <c r="I7856" t="s">
        <v>38</v>
      </c>
      <c r="J7856" t="s">
        <v>42</v>
      </c>
      <c r="K7856" t="s">
        <v>50</v>
      </c>
      <c r="L7856" t="s">
        <v>54154</v>
      </c>
      <c r="M7856" t="s">
        <v>54155</v>
      </c>
      <c r="N7856" t="s">
        <v>9615</v>
      </c>
      <c r="O7856" t="s">
        <v>9457</v>
      </c>
      <c r="P7856" t="s">
        <v>5633</v>
      </c>
      <c r="Q7856" t="s">
        <v>54156</v>
      </c>
      <c r="R7856" s="26">
        <v>3</v>
      </c>
      <c r="S7856" s="23">
        <v>368172650000</v>
      </c>
      <c r="T7856" t="s">
        <v>37</v>
      </c>
      <c r="U7856" t="s">
        <v>8619</v>
      </c>
      <c r="V7856" s="39">
        <v>46194</v>
      </c>
      <c r="W7856" s="41">
        <v>35.200000000000003</v>
      </c>
      <c r="X7856" s="26" t="s">
        <v>41762</v>
      </c>
      <c r="Z7856">
        <v>37.75</v>
      </c>
      <c r="AE7856" s="41">
        <v>37.75</v>
      </c>
      <c r="AF7856">
        <v>1</v>
      </c>
      <c r="AG7856">
        <v>0</v>
      </c>
      <c r="AH7856">
        <v>0</v>
      </c>
      <c r="AI7856">
        <v>0</v>
      </c>
      <c r="AJ7856">
        <v>0</v>
      </c>
      <c r="AK7856" s="30">
        <f t="shared" si="754"/>
        <v>1</v>
      </c>
      <c r="AL7856" s="45">
        <v>2</v>
      </c>
      <c r="AM7856" s="32">
        <f t="shared" si="753"/>
        <v>1</v>
      </c>
      <c r="AN7856" s="33" t="str">
        <f t="shared" si="755"/>
        <v>MOROSO</v>
      </c>
      <c r="AO7856" s="33" t="str">
        <f t="shared" si="750"/>
        <v>1meses_pendientes</v>
      </c>
      <c r="AP7856" s="33">
        <f t="shared" si="751"/>
        <v>35.200000000000003</v>
      </c>
      <c r="AQ7856" s="31">
        <f t="shared" si="752"/>
        <v>21</v>
      </c>
    </row>
    <row r="7857" spans="2:43" x14ac:dyDescent="0.3">
      <c r="B7857" s="37">
        <v>46196</v>
      </c>
      <c r="C7857" t="s">
        <v>35</v>
      </c>
      <c r="D7857" t="s">
        <v>54157</v>
      </c>
      <c r="E7857" t="s">
        <v>54158</v>
      </c>
      <c r="F7857" t="s">
        <v>1425</v>
      </c>
      <c r="G7857" t="s">
        <v>54159</v>
      </c>
      <c r="H7857" t="s">
        <v>54160</v>
      </c>
      <c r="I7857" t="s">
        <v>38</v>
      </c>
      <c r="J7857" t="s">
        <v>42</v>
      </c>
      <c r="K7857" t="s">
        <v>46</v>
      </c>
      <c r="L7857" t="s">
        <v>54161</v>
      </c>
      <c r="M7857" t="s">
        <v>54162</v>
      </c>
      <c r="N7857" t="s">
        <v>9615</v>
      </c>
      <c r="O7857" t="s">
        <v>9457</v>
      </c>
      <c r="P7857" t="s">
        <v>5633</v>
      </c>
      <c r="Q7857" t="s">
        <v>54163</v>
      </c>
      <c r="R7857" s="26">
        <v>3</v>
      </c>
      <c r="S7857" s="23">
        <v>366175510000</v>
      </c>
      <c r="T7857" t="s">
        <v>37</v>
      </c>
      <c r="U7857" t="s">
        <v>8619</v>
      </c>
      <c r="V7857" s="39">
        <v>46198</v>
      </c>
      <c r="W7857" s="41">
        <v>33</v>
      </c>
      <c r="X7857" s="26" t="s">
        <v>41762</v>
      </c>
      <c r="Y7857">
        <v>34.909999999999997</v>
      </c>
      <c r="AE7857" s="41">
        <v>34.909999999999997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 s="30">
        <f t="shared" si="754"/>
        <v>0</v>
      </c>
      <c r="AL7857" s="45">
        <v>2</v>
      </c>
      <c r="AM7857" s="32">
        <f t="shared" si="753"/>
        <v>2</v>
      </c>
      <c r="AN7857" s="33" t="str">
        <f t="shared" si="755"/>
        <v>NPN</v>
      </c>
      <c r="AO7857" s="33" t="str">
        <f t="shared" si="750"/>
        <v>2meses_pendientes</v>
      </c>
      <c r="AP7857" s="33">
        <f t="shared" si="751"/>
        <v>66</v>
      </c>
      <c r="AQ7857" s="31">
        <f t="shared" si="752"/>
        <v>25</v>
      </c>
    </row>
    <row r="7858" spans="2:43" x14ac:dyDescent="0.3">
      <c r="B7858" s="37">
        <v>46199</v>
      </c>
      <c r="C7858" t="s">
        <v>35</v>
      </c>
      <c r="D7858" t="s">
        <v>54164</v>
      </c>
      <c r="E7858" t="s">
        <v>54165</v>
      </c>
      <c r="F7858" t="s">
        <v>1425</v>
      </c>
      <c r="G7858" t="s">
        <v>54166</v>
      </c>
      <c r="H7858" t="s">
        <v>54167</v>
      </c>
      <c r="I7858" t="s">
        <v>38</v>
      </c>
      <c r="J7858" t="s">
        <v>42</v>
      </c>
      <c r="K7858" t="s">
        <v>50</v>
      </c>
      <c r="L7858" t="s">
        <v>54168</v>
      </c>
      <c r="M7858" t="s">
        <v>54169</v>
      </c>
      <c r="N7858" t="s">
        <v>9615</v>
      </c>
      <c r="O7858" t="s">
        <v>9457</v>
      </c>
      <c r="P7858" t="s">
        <v>5633</v>
      </c>
      <c r="Q7858" t="s">
        <v>54170</v>
      </c>
      <c r="R7858" s="26">
        <v>2</v>
      </c>
      <c r="S7858" s="23">
        <v>247024750000</v>
      </c>
      <c r="T7858" t="s">
        <v>37</v>
      </c>
      <c r="U7858" t="s">
        <v>8619</v>
      </c>
      <c r="V7858" s="39">
        <v>46201</v>
      </c>
      <c r="W7858" s="41">
        <v>30</v>
      </c>
      <c r="X7858" s="26" t="s">
        <v>41762</v>
      </c>
      <c r="AE7858" s="41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 s="30">
        <f t="shared" si="754"/>
        <v>0</v>
      </c>
      <c r="AL7858" s="45">
        <v>2</v>
      </c>
      <c r="AM7858" s="32">
        <f t="shared" si="753"/>
        <v>2</v>
      </c>
      <c r="AN7858" s="33" t="str">
        <f t="shared" si="755"/>
        <v>NPN</v>
      </c>
      <c r="AO7858" s="33" t="str">
        <f t="shared" si="750"/>
        <v>2meses_pendientes</v>
      </c>
      <c r="AP7858" s="33">
        <f t="shared" si="751"/>
        <v>60</v>
      </c>
      <c r="AQ7858" s="31">
        <f t="shared" si="752"/>
        <v>28</v>
      </c>
    </row>
    <row r="7859" spans="2:43" x14ac:dyDescent="0.3">
      <c r="B7859" s="37">
        <v>46174</v>
      </c>
      <c r="C7859" t="s">
        <v>35</v>
      </c>
      <c r="D7859" t="s">
        <v>54171</v>
      </c>
      <c r="E7859" t="s">
        <v>54172</v>
      </c>
      <c r="F7859" t="s">
        <v>775</v>
      </c>
      <c r="G7859" t="s">
        <v>54173</v>
      </c>
      <c r="H7859" t="s">
        <v>54174</v>
      </c>
      <c r="I7859" t="s">
        <v>38</v>
      </c>
      <c r="J7859" t="s">
        <v>38</v>
      </c>
      <c r="K7859" t="s">
        <v>2002</v>
      </c>
      <c r="L7859" t="s">
        <v>54175</v>
      </c>
      <c r="M7859" t="s">
        <v>54176</v>
      </c>
      <c r="N7859" t="s">
        <v>17596</v>
      </c>
      <c r="O7859" t="s">
        <v>5633</v>
      </c>
      <c r="P7859" t="s">
        <v>5633</v>
      </c>
      <c r="Q7859" t="s">
        <v>54177</v>
      </c>
      <c r="R7859" s="26">
        <v>2</v>
      </c>
      <c r="S7859" s="23">
        <v>363148120000</v>
      </c>
      <c r="T7859" t="s">
        <v>37</v>
      </c>
      <c r="U7859" t="s">
        <v>8619</v>
      </c>
      <c r="V7859" s="39">
        <v>46174</v>
      </c>
      <c r="W7859" s="41">
        <v>30</v>
      </c>
      <c r="X7859" s="26" t="s">
        <v>41762</v>
      </c>
      <c r="Y7859">
        <v>31</v>
      </c>
      <c r="AE7859" s="41">
        <v>31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 s="30">
        <f t="shared" si="754"/>
        <v>0</v>
      </c>
      <c r="AL7859" s="45">
        <v>2</v>
      </c>
      <c r="AM7859" s="32">
        <f t="shared" si="753"/>
        <v>2</v>
      </c>
      <c r="AN7859" s="33" t="str">
        <f t="shared" si="755"/>
        <v>NPN</v>
      </c>
      <c r="AO7859" s="33" t="str">
        <f t="shared" si="750"/>
        <v>2meses_pendientes</v>
      </c>
      <c r="AP7859" s="33">
        <f t="shared" si="751"/>
        <v>60</v>
      </c>
      <c r="AQ7859" s="31">
        <f t="shared" si="752"/>
        <v>1</v>
      </c>
    </row>
    <row r="7860" spans="2:43" x14ac:dyDescent="0.3">
      <c r="B7860" s="37">
        <v>46185</v>
      </c>
      <c r="C7860" t="s">
        <v>35</v>
      </c>
      <c r="D7860" t="s">
        <v>54178</v>
      </c>
      <c r="E7860" t="s">
        <v>54179</v>
      </c>
      <c r="F7860" t="s">
        <v>54180</v>
      </c>
      <c r="G7860" t="s">
        <v>54181</v>
      </c>
      <c r="H7860" t="s">
        <v>54182</v>
      </c>
      <c r="I7860" t="s">
        <v>38</v>
      </c>
      <c r="J7860" t="s">
        <v>38</v>
      </c>
      <c r="K7860" t="s">
        <v>468</v>
      </c>
      <c r="L7860" t="s">
        <v>54183</v>
      </c>
      <c r="M7860" t="s">
        <v>54184</v>
      </c>
      <c r="N7860" t="s">
        <v>17596</v>
      </c>
      <c r="O7860" t="s">
        <v>5633</v>
      </c>
      <c r="P7860" t="s">
        <v>5633</v>
      </c>
      <c r="Q7860" t="s">
        <v>54185</v>
      </c>
      <c r="R7860" s="26">
        <v>3</v>
      </c>
      <c r="S7860" s="23">
        <v>364163680000</v>
      </c>
      <c r="T7860" t="s">
        <v>37</v>
      </c>
      <c r="U7860" t="s">
        <v>8619</v>
      </c>
      <c r="V7860" s="39">
        <v>46185</v>
      </c>
      <c r="W7860" s="41">
        <v>33</v>
      </c>
      <c r="X7860" s="26" t="s">
        <v>41762</v>
      </c>
      <c r="Y7860">
        <v>34.909999999999997</v>
      </c>
      <c r="AE7860" s="41">
        <v>34.909999999999997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 s="30">
        <f t="shared" si="754"/>
        <v>0</v>
      </c>
      <c r="AL7860" s="45">
        <v>2</v>
      </c>
      <c r="AM7860" s="32">
        <f t="shared" si="753"/>
        <v>2</v>
      </c>
      <c r="AN7860" s="33" t="str">
        <f t="shared" si="755"/>
        <v>NPN</v>
      </c>
      <c r="AO7860" s="33" t="str">
        <f t="shared" si="750"/>
        <v>2meses_pendientes</v>
      </c>
      <c r="AP7860" s="33">
        <f t="shared" si="751"/>
        <v>66</v>
      </c>
      <c r="AQ7860" s="31">
        <f t="shared" si="752"/>
        <v>12</v>
      </c>
    </row>
    <row r="7861" spans="2:43" x14ac:dyDescent="0.3">
      <c r="B7861" s="37">
        <v>46177</v>
      </c>
      <c r="C7861" t="s">
        <v>35</v>
      </c>
      <c r="D7861" t="s">
        <v>54186</v>
      </c>
      <c r="E7861" t="s">
        <v>54187</v>
      </c>
      <c r="F7861" t="s">
        <v>54188</v>
      </c>
      <c r="G7861" t="s">
        <v>54189</v>
      </c>
      <c r="H7861" t="s">
        <v>54190</v>
      </c>
      <c r="I7861" t="s">
        <v>38</v>
      </c>
      <c r="J7861" t="s">
        <v>529</v>
      </c>
      <c r="K7861" t="s">
        <v>5578</v>
      </c>
      <c r="L7861" t="s">
        <v>54191</v>
      </c>
      <c r="M7861" t="s">
        <v>54192</v>
      </c>
      <c r="N7861" t="s">
        <v>4458</v>
      </c>
      <c r="O7861" t="s">
        <v>5633</v>
      </c>
      <c r="P7861" t="s">
        <v>5633</v>
      </c>
      <c r="Q7861" t="s">
        <v>54193</v>
      </c>
      <c r="R7861" s="26">
        <v>3</v>
      </c>
      <c r="S7861" s="23">
        <v>362155510000</v>
      </c>
      <c r="T7861" t="s">
        <v>37</v>
      </c>
      <c r="U7861" t="s">
        <v>8619</v>
      </c>
      <c r="V7861" s="39">
        <v>46181</v>
      </c>
      <c r="W7861" s="41">
        <v>35</v>
      </c>
      <c r="X7861" s="26" t="s">
        <v>41762</v>
      </c>
      <c r="Z7861">
        <v>37.049999999999997</v>
      </c>
      <c r="AE7861" s="41">
        <v>37.049999999999997</v>
      </c>
      <c r="AF7861">
        <v>1</v>
      </c>
      <c r="AG7861">
        <v>0</v>
      </c>
      <c r="AH7861">
        <v>0</v>
      </c>
      <c r="AI7861">
        <v>0</v>
      </c>
      <c r="AJ7861">
        <v>0</v>
      </c>
      <c r="AK7861" s="30">
        <f t="shared" si="754"/>
        <v>1</v>
      </c>
      <c r="AL7861" s="45">
        <v>2</v>
      </c>
      <c r="AM7861" s="32">
        <f t="shared" si="753"/>
        <v>1</v>
      </c>
      <c r="AN7861" s="33" t="str">
        <f t="shared" si="755"/>
        <v>MOROSO</v>
      </c>
      <c r="AO7861" s="33" t="str">
        <f t="shared" si="750"/>
        <v>1meses_pendientes</v>
      </c>
      <c r="AP7861" s="33">
        <f t="shared" si="751"/>
        <v>35</v>
      </c>
      <c r="AQ7861" s="31">
        <f t="shared" si="752"/>
        <v>8</v>
      </c>
    </row>
    <row r="7862" spans="2:43" x14ac:dyDescent="0.3">
      <c r="B7862" s="37">
        <v>46183</v>
      </c>
      <c r="C7862" t="s">
        <v>35</v>
      </c>
      <c r="D7862" t="s">
        <v>54194</v>
      </c>
      <c r="E7862" t="s">
        <v>54195</v>
      </c>
      <c r="F7862" t="s">
        <v>54196</v>
      </c>
      <c r="G7862" t="s">
        <v>54197</v>
      </c>
      <c r="H7862" t="s">
        <v>54198</v>
      </c>
      <c r="I7862" t="s">
        <v>38</v>
      </c>
      <c r="J7862" t="s">
        <v>38</v>
      </c>
      <c r="K7862" t="s">
        <v>2568</v>
      </c>
      <c r="L7862" t="s">
        <v>54199</v>
      </c>
      <c r="M7862" t="s">
        <v>54200</v>
      </c>
      <c r="N7862" t="s">
        <v>4458</v>
      </c>
      <c r="O7862" t="s">
        <v>5633</v>
      </c>
      <c r="P7862" t="s">
        <v>5633</v>
      </c>
      <c r="Q7862" t="s">
        <v>54201</v>
      </c>
      <c r="R7862" s="26">
        <v>2</v>
      </c>
      <c r="S7862" s="23">
        <v>213023190000</v>
      </c>
      <c r="T7862" t="s">
        <v>37</v>
      </c>
      <c r="U7862" t="s">
        <v>8619</v>
      </c>
      <c r="V7862" s="39">
        <v>46188</v>
      </c>
      <c r="W7862" s="41">
        <v>30</v>
      </c>
      <c r="X7862" s="26" t="s">
        <v>41762</v>
      </c>
      <c r="Y7862">
        <v>27.41</v>
      </c>
      <c r="Z7862">
        <v>27.41</v>
      </c>
      <c r="AE7862" s="41">
        <v>54.82</v>
      </c>
      <c r="AF7862">
        <v>1</v>
      </c>
      <c r="AG7862">
        <v>0</v>
      </c>
      <c r="AH7862">
        <v>0</v>
      </c>
      <c r="AI7862">
        <v>0</v>
      </c>
      <c r="AJ7862">
        <v>0</v>
      </c>
      <c r="AK7862" s="30">
        <f t="shared" si="754"/>
        <v>1</v>
      </c>
      <c r="AL7862" s="45">
        <v>2</v>
      </c>
      <c r="AM7862" s="32">
        <f t="shared" si="753"/>
        <v>1</v>
      </c>
      <c r="AN7862" s="33" t="str">
        <f t="shared" si="755"/>
        <v>MOROSO</v>
      </c>
      <c r="AO7862" s="33" t="str">
        <f t="shared" si="750"/>
        <v>1meses_pendientes</v>
      </c>
      <c r="AP7862" s="33">
        <f t="shared" si="751"/>
        <v>30</v>
      </c>
      <c r="AQ7862" s="31">
        <f t="shared" si="752"/>
        <v>15</v>
      </c>
    </row>
    <row r="7863" spans="2:43" x14ac:dyDescent="0.3">
      <c r="B7863" s="37">
        <v>46183</v>
      </c>
      <c r="C7863" t="s">
        <v>35</v>
      </c>
      <c r="D7863" t="s">
        <v>54202</v>
      </c>
      <c r="E7863" t="s">
        <v>54203</v>
      </c>
      <c r="F7863" t="s">
        <v>54204</v>
      </c>
      <c r="G7863" t="s">
        <v>54205</v>
      </c>
      <c r="H7863" t="s">
        <v>54206</v>
      </c>
      <c r="I7863" t="s">
        <v>38</v>
      </c>
      <c r="J7863" t="s">
        <v>44</v>
      </c>
      <c r="K7863" t="s">
        <v>56</v>
      </c>
      <c r="L7863" t="s">
        <v>54207</v>
      </c>
      <c r="M7863" t="s">
        <v>54208</v>
      </c>
      <c r="N7863" t="s">
        <v>5647</v>
      </c>
      <c r="O7863" t="s">
        <v>5633</v>
      </c>
      <c r="P7863" t="s">
        <v>5633</v>
      </c>
      <c r="Q7863" t="s">
        <v>54209</v>
      </c>
      <c r="R7863" s="26">
        <v>3</v>
      </c>
      <c r="S7863" s="23">
        <v>366161520000</v>
      </c>
      <c r="T7863" t="s">
        <v>37</v>
      </c>
      <c r="U7863" t="s">
        <v>8619</v>
      </c>
      <c r="V7863" s="39">
        <v>46186</v>
      </c>
      <c r="W7863" s="41">
        <v>33</v>
      </c>
      <c r="X7863" s="26" t="s">
        <v>41762</v>
      </c>
      <c r="Y7863">
        <v>34.909999999999997</v>
      </c>
      <c r="AE7863" s="41">
        <v>34.909999999999997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 s="30">
        <f t="shared" si="754"/>
        <v>0</v>
      </c>
      <c r="AL7863" s="45">
        <v>2</v>
      </c>
      <c r="AM7863" s="32">
        <f t="shared" si="753"/>
        <v>2</v>
      </c>
      <c r="AN7863" s="33" t="str">
        <f t="shared" si="755"/>
        <v>NPN</v>
      </c>
      <c r="AO7863" s="33" t="str">
        <f t="shared" si="750"/>
        <v>2meses_pendientes</v>
      </c>
      <c r="AP7863" s="33">
        <f t="shared" si="751"/>
        <v>66</v>
      </c>
      <c r="AQ7863" s="31">
        <f t="shared" si="752"/>
        <v>13</v>
      </c>
    </row>
    <row r="7864" spans="2:43" x14ac:dyDescent="0.3">
      <c r="B7864" s="37">
        <v>46184</v>
      </c>
      <c r="C7864" t="s">
        <v>35</v>
      </c>
      <c r="D7864" t="s">
        <v>28609</v>
      </c>
      <c r="E7864" t="s">
        <v>28610</v>
      </c>
      <c r="F7864" t="s">
        <v>54210</v>
      </c>
      <c r="G7864" t="s">
        <v>54211</v>
      </c>
      <c r="H7864" t="s">
        <v>54212</v>
      </c>
      <c r="I7864" t="s">
        <v>38</v>
      </c>
      <c r="J7864" t="s">
        <v>38</v>
      </c>
      <c r="K7864" t="s">
        <v>810</v>
      </c>
      <c r="L7864" t="s">
        <v>28614</v>
      </c>
      <c r="M7864" t="s">
        <v>54213</v>
      </c>
      <c r="N7864" t="s">
        <v>5647</v>
      </c>
      <c r="O7864" t="s">
        <v>5633</v>
      </c>
      <c r="P7864" t="s">
        <v>5633</v>
      </c>
      <c r="Q7864" t="s">
        <v>54214</v>
      </c>
      <c r="R7864" s="26">
        <v>3</v>
      </c>
      <c r="S7864" s="23">
        <v>365128330000</v>
      </c>
      <c r="T7864" t="s">
        <v>37</v>
      </c>
      <c r="U7864" t="s">
        <v>8619</v>
      </c>
      <c r="V7864" s="39">
        <v>46185</v>
      </c>
      <c r="W7864" s="41">
        <v>33</v>
      </c>
      <c r="X7864" s="26" t="s">
        <v>41762</v>
      </c>
      <c r="Y7864">
        <v>74.84</v>
      </c>
      <c r="AE7864" s="41">
        <v>74.84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 s="30">
        <f t="shared" si="754"/>
        <v>0</v>
      </c>
      <c r="AL7864" s="45">
        <v>2</v>
      </c>
      <c r="AM7864" s="32">
        <f t="shared" si="753"/>
        <v>2</v>
      </c>
      <c r="AN7864" s="33" t="str">
        <f t="shared" si="755"/>
        <v>NPN</v>
      </c>
      <c r="AO7864" s="33" t="str">
        <f t="shared" si="750"/>
        <v>2meses_pendientes</v>
      </c>
      <c r="AP7864" s="33">
        <f t="shared" si="751"/>
        <v>66</v>
      </c>
      <c r="AQ7864" s="31">
        <f t="shared" si="752"/>
        <v>12</v>
      </c>
    </row>
    <row r="7865" spans="2:43" x14ac:dyDescent="0.3">
      <c r="B7865" s="37">
        <v>46186</v>
      </c>
      <c r="C7865" t="s">
        <v>35</v>
      </c>
      <c r="D7865" t="s">
        <v>54215</v>
      </c>
      <c r="E7865" t="s">
        <v>54216</v>
      </c>
      <c r="F7865" t="s">
        <v>54217</v>
      </c>
      <c r="G7865" t="s">
        <v>54218</v>
      </c>
      <c r="H7865" t="s">
        <v>54219</v>
      </c>
      <c r="I7865" t="s">
        <v>38</v>
      </c>
      <c r="J7865" t="s">
        <v>38</v>
      </c>
      <c r="K7865" t="s">
        <v>476</v>
      </c>
      <c r="L7865" t="s">
        <v>54220</v>
      </c>
      <c r="M7865" t="s">
        <v>54221</v>
      </c>
      <c r="N7865" t="s">
        <v>5647</v>
      </c>
      <c r="O7865" t="s">
        <v>5633</v>
      </c>
      <c r="P7865" t="s">
        <v>5633</v>
      </c>
      <c r="Q7865" t="s">
        <v>54222</v>
      </c>
      <c r="R7865" s="26">
        <v>3</v>
      </c>
      <c r="S7865" s="23">
        <v>361166130000</v>
      </c>
      <c r="T7865" t="s">
        <v>37</v>
      </c>
      <c r="U7865" t="s">
        <v>8619</v>
      </c>
      <c r="V7865" s="39">
        <v>46188</v>
      </c>
      <c r="W7865" s="41">
        <v>43</v>
      </c>
      <c r="X7865" s="26" t="s">
        <v>41762</v>
      </c>
      <c r="Z7865">
        <v>44.22</v>
      </c>
      <c r="AE7865" s="41">
        <v>44.22</v>
      </c>
      <c r="AF7865">
        <v>1</v>
      </c>
      <c r="AG7865">
        <v>0</v>
      </c>
      <c r="AH7865">
        <v>0</v>
      </c>
      <c r="AI7865">
        <v>0</v>
      </c>
      <c r="AJ7865">
        <v>0</v>
      </c>
      <c r="AK7865" s="30">
        <f t="shared" si="754"/>
        <v>1</v>
      </c>
      <c r="AL7865" s="45">
        <v>2</v>
      </c>
      <c r="AM7865" s="32">
        <f t="shared" si="753"/>
        <v>1</v>
      </c>
      <c r="AN7865" s="33" t="str">
        <f t="shared" si="755"/>
        <v>MOROSO</v>
      </c>
      <c r="AO7865" s="33" t="str">
        <f t="shared" si="750"/>
        <v>1meses_pendientes</v>
      </c>
      <c r="AP7865" s="33">
        <f t="shared" si="751"/>
        <v>43</v>
      </c>
      <c r="AQ7865" s="31">
        <f t="shared" si="752"/>
        <v>15</v>
      </c>
    </row>
    <row r="7866" spans="2:43" x14ac:dyDescent="0.3">
      <c r="B7866" s="37">
        <v>46188</v>
      </c>
      <c r="C7866" t="s">
        <v>35</v>
      </c>
      <c r="D7866" t="s">
        <v>54223</v>
      </c>
      <c r="E7866" t="s">
        <v>54224</v>
      </c>
      <c r="F7866" t="s">
        <v>54225</v>
      </c>
      <c r="G7866" t="s">
        <v>54226</v>
      </c>
      <c r="H7866" t="s">
        <v>54227</v>
      </c>
      <c r="I7866" t="s">
        <v>38</v>
      </c>
      <c r="J7866" t="s">
        <v>38</v>
      </c>
      <c r="K7866" t="s">
        <v>796</v>
      </c>
      <c r="L7866" t="s">
        <v>54228</v>
      </c>
      <c r="M7866" t="s">
        <v>54229</v>
      </c>
      <c r="N7866" t="s">
        <v>5647</v>
      </c>
      <c r="O7866" t="s">
        <v>5633</v>
      </c>
      <c r="P7866" t="s">
        <v>5633</v>
      </c>
      <c r="Q7866" t="s">
        <v>54230</v>
      </c>
      <c r="R7866" s="26">
        <v>2</v>
      </c>
      <c r="S7866" s="23">
        <v>368166660000</v>
      </c>
      <c r="T7866" t="s">
        <v>37</v>
      </c>
      <c r="U7866" t="s">
        <v>8619</v>
      </c>
      <c r="V7866" s="39">
        <v>46190</v>
      </c>
      <c r="W7866" s="41">
        <v>30</v>
      </c>
      <c r="X7866" s="26" t="s">
        <v>41762</v>
      </c>
      <c r="Z7866">
        <v>30.44</v>
      </c>
      <c r="AE7866" s="41">
        <v>30.44</v>
      </c>
      <c r="AF7866">
        <v>1</v>
      </c>
      <c r="AG7866">
        <v>0</v>
      </c>
      <c r="AH7866">
        <v>0</v>
      </c>
      <c r="AI7866">
        <v>0</v>
      </c>
      <c r="AJ7866">
        <v>0</v>
      </c>
      <c r="AK7866" s="30">
        <f t="shared" si="754"/>
        <v>1</v>
      </c>
      <c r="AL7866" s="45">
        <v>2</v>
      </c>
      <c r="AM7866" s="32">
        <f t="shared" si="753"/>
        <v>1</v>
      </c>
      <c r="AN7866" s="33" t="str">
        <f t="shared" si="755"/>
        <v>MOROSO</v>
      </c>
      <c r="AO7866" s="33" t="str">
        <f t="shared" si="750"/>
        <v>1meses_pendientes</v>
      </c>
      <c r="AP7866" s="33">
        <f t="shared" si="751"/>
        <v>30</v>
      </c>
      <c r="AQ7866" s="31">
        <f t="shared" si="752"/>
        <v>17</v>
      </c>
    </row>
    <row r="7867" spans="2:43" x14ac:dyDescent="0.3">
      <c r="B7867" s="37">
        <v>46193</v>
      </c>
      <c r="C7867" t="s">
        <v>35</v>
      </c>
      <c r="D7867" t="s">
        <v>54231</v>
      </c>
      <c r="E7867" t="s">
        <v>54232</v>
      </c>
      <c r="F7867" t="s">
        <v>5721</v>
      </c>
      <c r="G7867" t="s">
        <v>54233</v>
      </c>
      <c r="H7867" t="s">
        <v>54234</v>
      </c>
      <c r="I7867" t="s">
        <v>38</v>
      </c>
      <c r="J7867" t="s">
        <v>38</v>
      </c>
      <c r="K7867" t="s">
        <v>476</v>
      </c>
      <c r="L7867" t="s">
        <v>54235</v>
      </c>
      <c r="M7867" t="s">
        <v>54236</v>
      </c>
      <c r="N7867" t="s">
        <v>5647</v>
      </c>
      <c r="O7867" t="s">
        <v>5633</v>
      </c>
      <c r="P7867" t="s">
        <v>5633</v>
      </c>
      <c r="Q7867" t="s">
        <v>54237</v>
      </c>
      <c r="R7867" s="26">
        <v>2</v>
      </c>
      <c r="S7867" s="23">
        <v>367172910000</v>
      </c>
      <c r="T7867" t="s">
        <v>37</v>
      </c>
      <c r="U7867" t="s">
        <v>8619</v>
      </c>
      <c r="V7867" s="39">
        <v>46196</v>
      </c>
      <c r="W7867" s="41">
        <v>30</v>
      </c>
      <c r="X7867" s="26" t="s">
        <v>41762</v>
      </c>
      <c r="AE7867" s="41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 s="30">
        <f t="shared" si="754"/>
        <v>0</v>
      </c>
      <c r="AL7867" s="45">
        <v>2</v>
      </c>
      <c r="AM7867" s="32">
        <f t="shared" si="753"/>
        <v>2</v>
      </c>
      <c r="AN7867" s="33" t="str">
        <f t="shared" si="755"/>
        <v>NPN</v>
      </c>
      <c r="AO7867" s="33" t="str">
        <f t="shared" si="750"/>
        <v>2meses_pendientes</v>
      </c>
      <c r="AP7867" s="33">
        <f t="shared" si="751"/>
        <v>60</v>
      </c>
      <c r="AQ7867" s="31">
        <f t="shared" si="752"/>
        <v>23</v>
      </c>
    </row>
    <row r="7868" spans="2:43" x14ac:dyDescent="0.3">
      <c r="B7868" s="37">
        <v>46195</v>
      </c>
      <c r="C7868" t="s">
        <v>35</v>
      </c>
      <c r="D7868" t="s">
        <v>54238</v>
      </c>
      <c r="E7868" t="s">
        <v>54239</v>
      </c>
      <c r="F7868" t="s">
        <v>54240</v>
      </c>
      <c r="G7868" t="s">
        <v>54241</v>
      </c>
      <c r="H7868" t="s">
        <v>54242</v>
      </c>
      <c r="I7868" t="s">
        <v>38</v>
      </c>
      <c r="J7868" t="s">
        <v>529</v>
      </c>
      <c r="K7868" t="s">
        <v>1223</v>
      </c>
      <c r="L7868" t="s">
        <v>54243</v>
      </c>
      <c r="M7868" t="s">
        <v>54244</v>
      </c>
      <c r="N7868" t="s">
        <v>5647</v>
      </c>
      <c r="O7868" t="s">
        <v>5633</v>
      </c>
      <c r="P7868" t="s">
        <v>5633</v>
      </c>
      <c r="Q7868" t="s">
        <v>54245</v>
      </c>
      <c r="R7868" s="26">
        <v>2</v>
      </c>
      <c r="S7868" s="23">
        <v>369174310000</v>
      </c>
      <c r="T7868" t="s">
        <v>37</v>
      </c>
      <c r="U7868" t="s">
        <v>8619</v>
      </c>
      <c r="V7868" s="39">
        <v>46197</v>
      </c>
      <c r="W7868" s="41">
        <v>30</v>
      </c>
      <c r="X7868" s="26" t="s">
        <v>41762</v>
      </c>
      <c r="AE7868" s="41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 s="30">
        <f t="shared" si="754"/>
        <v>0</v>
      </c>
      <c r="AL7868" s="45">
        <v>2</v>
      </c>
      <c r="AM7868" s="32">
        <f t="shared" si="753"/>
        <v>2</v>
      </c>
      <c r="AN7868" s="33" t="str">
        <f t="shared" si="755"/>
        <v>NPN</v>
      </c>
      <c r="AO7868" s="33" t="str">
        <f t="shared" si="750"/>
        <v>2meses_pendientes</v>
      </c>
      <c r="AP7868" s="33">
        <f t="shared" si="751"/>
        <v>60</v>
      </c>
      <c r="AQ7868" s="31">
        <f t="shared" si="752"/>
        <v>24</v>
      </c>
    </row>
    <row r="7869" spans="2:43" x14ac:dyDescent="0.3">
      <c r="B7869" s="37">
        <v>46199</v>
      </c>
      <c r="C7869" t="s">
        <v>35</v>
      </c>
      <c r="D7869" t="s">
        <v>54246</v>
      </c>
      <c r="E7869" t="s">
        <v>54247</v>
      </c>
      <c r="F7869" t="s">
        <v>54248</v>
      </c>
      <c r="G7869" t="s">
        <v>54249</v>
      </c>
      <c r="H7869" t="s">
        <v>54250</v>
      </c>
      <c r="I7869" t="s">
        <v>38</v>
      </c>
      <c r="J7869" t="s">
        <v>44</v>
      </c>
      <c r="K7869" t="s">
        <v>55</v>
      </c>
      <c r="L7869" t="s">
        <v>54251</v>
      </c>
      <c r="M7869" t="s">
        <v>54252</v>
      </c>
      <c r="N7869" t="s">
        <v>5647</v>
      </c>
      <c r="O7869" t="s">
        <v>5633</v>
      </c>
      <c r="P7869" t="s">
        <v>5633</v>
      </c>
      <c r="Q7869" t="s">
        <v>54253</v>
      </c>
      <c r="R7869" s="26">
        <v>2</v>
      </c>
      <c r="S7869" s="23">
        <v>193020120000</v>
      </c>
      <c r="T7869" t="s">
        <v>37</v>
      </c>
      <c r="U7869" t="s">
        <v>8619</v>
      </c>
      <c r="V7869" s="39">
        <v>46200</v>
      </c>
      <c r="W7869" s="41">
        <v>30</v>
      </c>
      <c r="X7869" s="26" t="s">
        <v>41762</v>
      </c>
      <c r="AE7869" s="41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 s="30">
        <f t="shared" si="754"/>
        <v>0</v>
      </c>
      <c r="AL7869" s="45">
        <v>2</v>
      </c>
      <c r="AM7869" s="32">
        <f t="shared" si="753"/>
        <v>2</v>
      </c>
      <c r="AN7869" s="33" t="str">
        <f t="shared" si="755"/>
        <v>NPN</v>
      </c>
      <c r="AO7869" s="33" t="str">
        <f t="shared" si="750"/>
        <v>2meses_pendientes</v>
      </c>
      <c r="AP7869" s="33">
        <f t="shared" si="751"/>
        <v>60</v>
      </c>
      <c r="AQ7869" s="31">
        <f t="shared" si="752"/>
        <v>27</v>
      </c>
    </row>
    <row r="7870" spans="2:43" x14ac:dyDescent="0.3">
      <c r="B7870" s="37">
        <v>46182</v>
      </c>
      <c r="C7870" t="s">
        <v>35</v>
      </c>
      <c r="D7870" t="s">
        <v>54254</v>
      </c>
      <c r="E7870" t="s">
        <v>54255</v>
      </c>
      <c r="F7870" t="s">
        <v>54256</v>
      </c>
      <c r="G7870" t="s">
        <v>54257</v>
      </c>
      <c r="H7870" t="s">
        <v>1414</v>
      </c>
      <c r="I7870" t="s">
        <v>38</v>
      </c>
      <c r="J7870" t="s">
        <v>38</v>
      </c>
      <c r="K7870" t="s">
        <v>561</v>
      </c>
      <c r="L7870" t="s">
        <v>54256</v>
      </c>
      <c r="M7870" t="s">
        <v>54258</v>
      </c>
      <c r="N7870" t="s">
        <v>32536</v>
      </c>
      <c r="O7870" t="s">
        <v>5633</v>
      </c>
      <c r="P7870" t="s">
        <v>5633</v>
      </c>
      <c r="Q7870" t="s">
        <v>54259</v>
      </c>
      <c r="R7870" s="26">
        <v>2</v>
      </c>
      <c r="S7870" s="23">
        <v>325110630000</v>
      </c>
      <c r="T7870" t="s">
        <v>37</v>
      </c>
      <c r="U7870" t="s">
        <v>8619</v>
      </c>
      <c r="V7870" s="39">
        <v>46185</v>
      </c>
      <c r="W7870" s="41">
        <v>30</v>
      </c>
      <c r="X7870" s="26" t="s">
        <v>41762</v>
      </c>
      <c r="Y7870">
        <v>15.22</v>
      </c>
      <c r="Z7870">
        <v>16</v>
      </c>
      <c r="AE7870" s="41">
        <v>31.22</v>
      </c>
      <c r="AF7870">
        <v>1</v>
      </c>
      <c r="AG7870">
        <v>0</v>
      </c>
      <c r="AH7870">
        <v>0</v>
      </c>
      <c r="AI7870">
        <v>0</v>
      </c>
      <c r="AJ7870">
        <v>0</v>
      </c>
      <c r="AK7870" s="30">
        <f t="shared" si="754"/>
        <v>1</v>
      </c>
      <c r="AL7870" s="45">
        <v>2</v>
      </c>
      <c r="AM7870" s="32">
        <f t="shared" si="753"/>
        <v>1</v>
      </c>
      <c r="AN7870" s="33" t="str">
        <f t="shared" si="755"/>
        <v>MOROSO</v>
      </c>
      <c r="AO7870" s="33" t="str">
        <f t="shared" ref="AO7870:AO7933" si="756">CONCATENATE(AM7870,"meses_pendientes")</f>
        <v>1meses_pendientes</v>
      </c>
      <c r="AP7870" s="33">
        <f t="shared" ref="AP7870:AP7933" si="757">AM7870*W7870</f>
        <v>30</v>
      </c>
      <c r="AQ7870" s="31">
        <f t="shared" ref="AQ7870:AQ7933" si="758">DAY(V7870)</f>
        <v>12</v>
      </c>
    </row>
    <row r="7871" spans="2:43" x14ac:dyDescent="0.3">
      <c r="B7871" s="37">
        <v>46192</v>
      </c>
      <c r="C7871" t="s">
        <v>35</v>
      </c>
      <c r="D7871" t="s">
        <v>54260</v>
      </c>
      <c r="E7871" t="s">
        <v>54261</v>
      </c>
      <c r="F7871" t="s">
        <v>32349</v>
      </c>
      <c r="G7871" t="s">
        <v>54262</v>
      </c>
      <c r="H7871" t="s">
        <v>54263</v>
      </c>
      <c r="I7871" t="s">
        <v>38</v>
      </c>
      <c r="J7871" t="s">
        <v>38</v>
      </c>
      <c r="K7871" t="s">
        <v>476</v>
      </c>
      <c r="L7871" t="s">
        <v>54264</v>
      </c>
      <c r="M7871" t="s">
        <v>54265</v>
      </c>
      <c r="N7871" t="s">
        <v>32536</v>
      </c>
      <c r="O7871" t="s">
        <v>5633</v>
      </c>
      <c r="P7871" t="s">
        <v>5633</v>
      </c>
      <c r="Q7871" t="s">
        <v>54266</v>
      </c>
      <c r="R7871" s="26">
        <v>2</v>
      </c>
      <c r="S7871" s="23">
        <v>995022790000</v>
      </c>
      <c r="T7871" t="s">
        <v>37</v>
      </c>
      <c r="U7871" t="s">
        <v>8619</v>
      </c>
      <c r="V7871" s="39">
        <v>46188</v>
      </c>
      <c r="W7871" s="41">
        <v>30</v>
      </c>
      <c r="X7871" s="26" t="s">
        <v>41762</v>
      </c>
      <c r="AE7871" s="4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 s="30">
        <f t="shared" si="754"/>
        <v>0</v>
      </c>
      <c r="AL7871" s="45">
        <v>2</v>
      </c>
      <c r="AM7871" s="32">
        <f t="shared" si="753"/>
        <v>2</v>
      </c>
      <c r="AN7871" s="33" t="str">
        <f t="shared" si="755"/>
        <v>NPN</v>
      </c>
      <c r="AO7871" s="33" t="str">
        <f t="shared" si="756"/>
        <v>2meses_pendientes</v>
      </c>
      <c r="AP7871" s="33">
        <f t="shared" si="757"/>
        <v>60</v>
      </c>
      <c r="AQ7871" s="31">
        <f t="shared" si="758"/>
        <v>15</v>
      </c>
    </row>
    <row r="7872" spans="2:43" x14ac:dyDescent="0.3">
      <c r="B7872" s="37">
        <v>46196</v>
      </c>
      <c r="C7872" t="s">
        <v>35</v>
      </c>
      <c r="D7872" t="s">
        <v>54267</v>
      </c>
      <c r="E7872" t="s">
        <v>54268</v>
      </c>
      <c r="F7872" t="s">
        <v>54269</v>
      </c>
      <c r="G7872" t="s">
        <v>54270</v>
      </c>
      <c r="H7872" t="s">
        <v>54271</v>
      </c>
      <c r="L7872" t="s">
        <v>54272</v>
      </c>
      <c r="M7872" t="s">
        <v>54273</v>
      </c>
      <c r="N7872" t="s">
        <v>32536</v>
      </c>
      <c r="O7872" t="s">
        <v>5633</v>
      </c>
      <c r="P7872" t="s">
        <v>5633</v>
      </c>
      <c r="Q7872" t="s">
        <v>54274</v>
      </c>
      <c r="R7872" s="26">
        <v>2</v>
      </c>
      <c r="S7872" s="23">
        <v>366174430000</v>
      </c>
      <c r="T7872" t="s">
        <v>37</v>
      </c>
      <c r="U7872" t="s">
        <v>8619</v>
      </c>
      <c r="V7872" s="39">
        <v>46200</v>
      </c>
      <c r="W7872" s="41">
        <v>30</v>
      </c>
      <c r="X7872" s="26" t="s">
        <v>41762</v>
      </c>
      <c r="Y7872">
        <v>15.22</v>
      </c>
      <c r="AE7872" s="41">
        <v>15.22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 s="30">
        <f t="shared" si="754"/>
        <v>0</v>
      </c>
      <c r="AL7872" s="45">
        <v>2</v>
      </c>
      <c r="AM7872" s="32">
        <f t="shared" si="753"/>
        <v>2</v>
      </c>
      <c r="AN7872" s="33" t="str">
        <f t="shared" si="755"/>
        <v>NPN</v>
      </c>
      <c r="AO7872" s="33" t="str">
        <f t="shared" si="756"/>
        <v>2meses_pendientes</v>
      </c>
      <c r="AP7872" s="33">
        <f t="shared" si="757"/>
        <v>60</v>
      </c>
      <c r="AQ7872" s="31">
        <f t="shared" si="758"/>
        <v>27</v>
      </c>
    </row>
    <row r="7873" spans="2:43" x14ac:dyDescent="0.3">
      <c r="B7873" s="37">
        <v>46200</v>
      </c>
      <c r="C7873" t="s">
        <v>35</v>
      </c>
      <c r="D7873" t="s">
        <v>54275</v>
      </c>
      <c r="E7873" t="s">
        <v>54276</v>
      </c>
      <c r="F7873" t="s">
        <v>29145</v>
      </c>
      <c r="G7873" t="s">
        <v>54277</v>
      </c>
      <c r="H7873" t="s">
        <v>54278</v>
      </c>
      <c r="L7873" t="s">
        <v>54279</v>
      </c>
      <c r="M7873" t="s">
        <v>54273</v>
      </c>
      <c r="N7873" t="s">
        <v>32536</v>
      </c>
      <c r="O7873" t="s">
        <v>5633</v>
      </c>
      <c r="P7873" t="s">
        <v>5633</v>
      </c>
      <c r="Q7873" t="s">
        <v>54280</v>
      </c>
      <c r="R7873" s="26">
        <v>2</v>
      </c>
      <c r="S7873" s="23">
        <v>365179990000</v>
      </c>
      <c r="T7873" t="s">
        <v>37</v>
      </c>
      <c r="U7873" t="s">
        <v>8619</v>
      </c>
      <c r="V7873" s="39">
        <v>46203</v>
      </c>
      <c r="W7873" s="41">
        <v>30</v>
      </c>
      <c r="X7873" s="26" t="s">
        <v>41762</v>
      </c>
      <c r="AE7873" s="41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 s="30">
        <f t="shared" si="754"/>
        <v>0</v>
      </c>
      <c r="AL7873" s="45">
        <v>2</v>
      </c>
      <c r="AM7873" s="32">
        <f t="shared" si="753"/>
        <v>2</v>
      </c>
      <c r="AN7873" s="33" t="str">
        <f t="shared" si="755"/>
        <v>NPN</v>
      </c>
      <c r="AO7873" s="33" t="str">
        <f t="shared" si="756"/>
        <v>2meses_pendientes</v>
      </c>
      <c r="AP7873" s="33">
        <f t="shared" si="757"/>
        <v>60</v>
      </c>
      <c r="AQ7873" s="31">
        <f t="shared" si="758"/>
        <v>30</v>
      </c>
    </row>
    <row r="7874" spans="2:43" x14ac:dyDescent="0.3">
      <c r="B7874" s="37">
        <v>46175</v>
      </c>
      <c r="C7874" t="s">
        <v>35</v>
      </c>
      <c r="D7874" t="s">
        <v>54281</v>
      </c>
      <c r="E7874" t="s">
        <v>54282</v>
      </c>
      <c r="F7874" t="s">
        <v>54283</v>
      </c>
      <c r="G7874" t="s">
        <v>54284</v>
      </c>
      <c r="H7874" t="s">
        <v>54285</v>
      </c>
      <c r="I7874" t="s">
        <v>38</v>
      </c>
      <c r="J7874" t="s">
        <v>44</v>
      </c>
      <c r="K7874" t="s">
        <v>4325</v>
      </c>
      <c r="L7874" t="s">
        <v>54286</v>
      </c>
      <c r="M7874" t="s">
        <v>54287</v>
      </c>
      <c r="N7874" t="s">
        <v>32583</v>
      </c>
      <c r="O7874" t="s">
        <v>5633</v>
      </c>
      <c r="P7874" t="s">
        <v>5633</v>
      </c>
      <c r="Q7874" t="s">
        <v>54288</v>
      </c>
      <c r="R7874" s="26">
        <v>2</v>
      </c>
      <c r="S7874" s="23">
        <v>365152870000</v>
      </c>
      <c r="T7874" t="s">
        <v>37</v>
      </c>
      <c r="U7874" t="s">
        <v>8619</v>
      </c>
      <c r="V7874" s="39">
        <v>46175</v>
      </c>
      <c r="W7874" s="41">
        <v>30</v>
      </c>
      <c r="X7874" s="26" t="s">
        <v>41762</v>
      </c>
      <c r="Y7874">
        <v>30.44</v>
      </c>
      <c r="AE7874" s="41">
        <v>30.44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 s="30">
        <f t="shared" si="754"/>
        <v>0</v>
      </c>
      <c r="AL7874" s="45">
        <v>2</v>
      </c>
      <c r="AM7874" s="32">
        <f t="shared" ref="AM7874:AM7937" si="759">AL7874-AK7874</f>
        <v>2</v>
      </c>
      <c r="AN7874" s="33" t="str">
        <f t="shared" si="755"/>
        <v>NPN</v>
      </c>
      <c r="AO7874" s="33" t="str">
        <f t="shared" si="756"/>
        <v>2meses_pendientes</v>
      </c>
      <c r="AP7874" s="33">
        <f t="shared" si="757"/>
        <v>60</v>
      </c>
      <c r="AQ7874" s="31">
        <f t="shared" si="758"/>
        <v>2</v>
      </c>
    </row>
    <row r="7875" spans="2:43" x14ac:dyDescent="0.3">
      <c r="B7875" s="37">
        <v>46178</v>
      </c>
      <c r="C7875" t="s">
        <v>35</v>
      </c>
      <c r="D7875" t="s">
        <v>32171</v>
      </c>
      <c r="E7875" t="s">
        <v>54289</v>
      </c>
      <c r="F7875" t="s">
        <v>54290</v>
      </c>
      <c r="G7875" t="s">
        <v>54291</v>
      </c>
      <c r="H7875" t="s">
        <v>54292</v>
      </c>
      <c r="I7875" t="s">
        <v>38</v>
      </c>
      <c r="J7875" t="s">
        <v>44</v>
      </c>
      <c r="K7875" t="s">
        <v>55</v>
      </c>
      <c r="L7875" t="s">
        <v>54293</v>
      </c>
      <c r="M7875" t="s">
        <v>54294</v>
      </c>
      <c r="N7875" t="s">
        <v>32583</v>
      </c>
      <c r="O7875" t="s">
        <v>5633</v>
      </c>
      <c r="P7875" t="s">
        <v>5633</v>
      </c>
      <c r="Q7875" t="s">
        <v>54295</v>
      </c>
      <c r="R7875" s="26">
        <v>3</v>
      </c>
      <c r="S7875" s="23">
        <v>367136920000</v>
      </c>
      <c r="T7875" t="s">
        <v>37</v>
      </c>
      <c r="U7875" t="s">
        <v>8619</v>
      </c>
      <c r="V7875" s="39">
        <v>46183</v>
      </c>
      <c r="W7875" s="41">
        <v>33</v>
      </c>
      <c r="X7875" s="26" t="s">
        <v>41762</v>
      </c>
      <c r="Y7875">
        <v>35.049999999999997</v>
      </c>
      <c r="Z7875">
        <v>35.01</v>
      </c>
      <c r="AE7875" s="41">
        <v>70.06</v>
      </c>
      <c r="AF7875">
        <v>1</v>
      </c>
      <c r="AG7875">
        <v>0</v>
      </c>
      <c r="AH7875">
        <v>0</v>
      </c>
      <c r="AI7875">
        <v>0</v>
      </c>
      <c r="AJ7875">
        <v>0</v>
      </c>
      <c r="AK7875" s="30">
        <f t="shared" ref="AK7875:AK7938" si="760">SUM(AF7875:AJ7875)</f>
        <v>1</v>
      </c>
      <c r="AL7875" s="45">
        <v>2</v>
      </c>
      <c r="AM7875" s="32">
        <f t="shared" si="759"/>
        <v>1</v>
      </c>
      <c r="AN7875" s="33" t="str">
        <f t="shared" ref="AN7875:AN7938" si="761">IF(AM7875&gt;=AL7875,"NPN","MOROSO")</f>
        <v>MOROSO</v>
      </c>
      <c r="AO7875" s="33" t="str">
        <f t="shared" si="756"/>
        <v>1meses_pendientes</v>
      </c>
      <c r="AP7875" s="33">
        <f t="shared" si="757"/>
        <v>33</v>
      </c>
      <c r="AQ7875" s="31">
        <f t="shared" si="758"/>
        <v>10</v>
      </c>
    </row>
    <row r="7876" spans="2:43" x14ac:dyDescent="0.3">
      <c r="B7876" s="37">
        <v>46181</v>
      </c>
      <c r="C7876" t="s">
        <v>35</v>
      </c>
      <c r="D7876" t="s">
        <v>54296</v>
      </c>
      <c r="E7876" t="s">
        <v>54297</v>
      </c>
      <c r="F7876" t="s">
        <v>54298</v>
      </c>
      <c r="G7876" t="s">
        <v>54299</v>
      </c>
      <c r="H7876" t="s">
        <v>54300</v>
      </c>
      <c r="I7876" t="s">
        <v>38</v>
      </c>
      <c r="J7876" t="s">
        <v>44</v>
      </c>
      <c r="K7876" t="s">
        <v>55</v>
      </c>
      <c r="L7876" t="s">
        <v>54301</v>
      </c>
      <c r="M7876" t="s">
        <v>54302</v>
      </c>
      <c r="N7876" t="s">
        <v>32583</v>
      </c>
      <c r="O7876" t="s">
        <v>5633</v>
      </c>
      <c r="P7876" t="s">
        <v>5633</v>
      </c>
      <c r="Q7876" t="s">
        <v>54303</v>
      </c>
      <c r="R7876" s="26">
        <v>3</v>
      </c>
      <c r="S7876" s="23">
        <v>366159330000</v>
      </c>
      <c r="T7876" t="s">
        <v>37</v>
      </c>
      <c r="U7876" t="s">
        <v>8619</v>
      </c>
      <c r="V7876" s="39">
        <v>46186</v>
      </c>
      <c r="W7876" s="41">
        <v>33</v>
      </c>
      <c r="X7876" s="26" t="s">
        <v>41762</v>
      </c>
      <c r="Y7876">
        <v>17.5</v>
      </c>
      <c r="AE7876" s="41">
        <v>17.5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 s="30">
        <f t="shared" si="760"/>
        <v>0</v>
      </c>
      <c r="AL7876" s="45">
        <v>2</v>
      </c>
      <c r="AM7876" s="32">
        <f t="shared" si="759"/>
        <v>2</v>
      </c>
      <c r="AN7876" s="33" t="str">
        <f t="shared" si="761"/>
        <v>NPN</v>
      </c>
      <c r="AO7876" s="33" t="str">
        <f t="shared" si="756"/>
        <v>2meses_pendientes</v>
      </c>
      <c r="AP7876" s="33">
        <f t="shared" si="757"/>
        <v>66</v>
      </c>
      <c r="AQ7876" s="31">
        <f t="shared" si="758"/>
        <v>13</v>
      </c>
    </row>
    <row r="7877" spans="2:43" x14ac:dyDescent="0.3">
      <c r="B7877" s="37">
        <v>46186</v>
      </c>
      <c r="C7877" t="s">
        <v>35</v>
      </c>
      <c r="D7877" t="s">
        <v>54304</v>
      </c>
      <c r="E7877" t="s">
        <v>54305</v>
      </c>
      <c r="F7877" t="s">
        <v>54306</v>
      </c>
      <c r="G7877" t="s">
        <v>54307</v>
      </c>
      <c r="H7877" t="s">
        <v>54308</v>
      </c>
      <c r="I7877" t="s">
        <v>38</v>
      </c>
      <c r="J7877" t="s">
        <v>44</v>
      </c>
      <c r="K7877" t="s">
        <v>55</v>
      </c>
      <c r="L7877" t="s">
        <v>54309</v>
      </c>
      <c r="M7877" t="s">
        <v>54310</v>
      </c>
      <c r="N7877" t="s">
        <v>32583</v>
      </c>
      <c r="O7877" t="s">
        <v>5633</v>
      </c>
      <c r="P7877" t="s">
        <v>5633</v>
      </c>
      <c r="Q7877" t="s">
        <v>54311</v>
      </c>
      <c r="R7877" s="26">
        <v>3</v>
      </c>
      <c r="S7877" s="23">
        <v>361165940000</v>
      </c>
      <c r="T7877" t="s">
        <v>37</v>
      </c>
      <c r="U7877" t="s">
        <v>8619</v>
      </c>
      <c r="V7877" s="39">
        <v>46189</v>
      </c>
      <c r="W7877" s="41">
        <v>33</v>
      </c>
      <c r="X7877" s="26" t="s">
        <v>41762</v>
      </c>
      <c r="AE7877" s="41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 s="30">
        <f t="shared" si="760"/>
        <v>0</v>
      </c>
      <c r="AL7877" s="45">
        <v>2</v>
      </c>
      <c r="AM7877" s="32">
        <f t="shared" si="759"/>
        <v>2</v>
      </c>
      <c r="AN7877" s="33" t="str">
        <f t="shared" si="761"/>
        <v>NPN</v>
      </c>
      <c r="AO7877" s="33" t="str">
        <f t="shared" si="756"/>
        <v>2meses_pendientes</v>
      </c>
      <c r="AP7877" s="33">
        <f t="shared" si="757"/>
        <v>66</v>
      </c>
      <c r="AQ7877" s="31">
        <f t="shared" si="758"/>
        <v>16</v>
      </c>
    </row>
    <row r="7878" spans="2:43" x14ac:dyDescent="0.3">
      <c r="B7878" s="37">
        <v>46186</v>
      </c>
      <c r="C7878" t="s">
        <v>35</v>
      </c>
      <c r="D7878" t="s">
        <v>54312</v>
      </c>
      <c r="E7878" t="s">
        <v>54313</v>
      </c>
      <c r="F7878" t="s">
        <v>54314</v>
      </c>
      <c r="G7878" t="s">
        <v>54315</v>
      </c>
      <c r="H7878" t="s">
        <v>18232</v>
      </c>
      <c r="I7878" t="s">
        <v>38</v>
      </c>
      <c r="J7878" t="s">
        <v>44</v>
      </c>
      <c r="K7878" t="s">
        <v>55</v>
      </c>
      <c r="L7878" t="s">
        <v>54316</v>
      </c>
      <c r="M7878" t="s">
        <v>54317</v>
      </c>
      <c r="N7878" t="s">
        <v>32583</v>
      </c>
      <c r="O7878" t="s">
        <v>5633</v>
      </c>
      <c r="P7878" t="s">
        <v>5633</v>
      </c>
      <c r="Q7878" t="s">
        <v>54318</v>
      </c>
      <c r="R7878" s="26">
        <v>2</v>
      </c>
      <c r="S7878" s="23">
        <v>367165860000</v>
      </c>
      <c r="T7878" t="s">
        <v>37</v>
      </c>
      <c r="U7878" t="s">
        <v>8619</v>
      </c>
      <c r="V7878" s="39">
        <v>46190</v>
      </c>
      <c r="W7878" s="41">
        <v>30</v>
      </c>
      <c r="X7878" s="26" t="s">
        <v>41762</v>
      </c>
      <c r="Y7878">
        <v>30.44</v>
      </c>
      <c r="AE7878" s="41">
        <v>30.44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 s="30">
        <f t="shared" si="760"/>
        <v>0</v>
      </c>
      <c r="AL7878" s="45">
        <v>2</v>
      </c>
      <c r="AM7878" s="32">
        <f t="shared" si="759"/>
        <v>2</v>
      </c>
      <c r="AN7878" s="33" t="str">
        <f t="shared" si="761"/>
        <v>NPN</v>
      </c>
      <c r="AO7878" s="33" t="str">
        <f t="shared" si="756"/>
        <v>2meses_pendientes</v>
      </c>
      <c r="AP7878" s="33">
        <f t="shared" si="757"/>
        <v>60</v>
      </c>
      <c r="AQ7878" s="31">
        <f t="shared" si="758"/>
        <v>17</v>
      </c>
    </row>
    <row r="7879" spans="2:43" x14ac:dyDescent="0.3">
      <c r="B7879" s="37">
        <v>46188</v>
      </c>
      <c r="C7879" t="s">
        <v>35</v>
      </c>
      <c r="D7879" t="s">
        <v>54319</v>
      </c>
      <c r="E7879" t="s">
        <v>54320</v>
      </c>
      <c r="F7879" t="s">
        <v>18224</v>
      </c>
      <c r="G7879" t="s">
        <v>54321</v>
      </c>
      <c r="H7879" t="s">
        <v>54322</v>
      </c>
      <c r="I7879" t="s">
        <v>38</v>
      </c>
      <c r="J7879" t="s">
        <v>44</v>
      </c>
      <c r="K7879" t="s">
        <v>55</v>
      </c>
      <c r="L7879" t="s">
        <v>54323</v>
      </c>
      <c r="M7879" t="s">
        <v>54324</v>
      </c>
      <c r="N7879" t="s">
        <v>32583</v>
      </c>
      <c r="O7879" t="s">
        <v>5633</v>
      </c>
      <c r="P7879" t="s">
        <v>5633</v>
      </c>
      <c r="Q7879" t="s">
        <v>54325</v>
      </c>
      <c r="R7879" s="26">
        <v>3</v>
      </c>
      <c r="S7879" s="23">
        <v>193064920000</v>
      </c>
      <c r="T7879" t="s">
        <v>37</v>
      </c>
      <c r="U7879" t="s">
        <v>8619</v>
      </c>
      <c r="V7879" s="39">
        <v>46192</v>
      </c>
      <c r="W7879" s="41">
        <v>33</v>
      </c>
      <c r="X7879" s="26" t="s">
        <v>41762</v>
      </c>
      <c r="Y7879">
        <v>34.909999999999997</v>
      </c>
      <c r="AE7879" s="41">
        <v>34.909999999999997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 s="30">
        <f t="shared" si="760"/>
        <v>0</v>
      </c>
      <c r="AL7879" s="45">
        <v>2</v>
      </c>
      <c r="AM7879" s="32">
        <f t="shared" si="759"/>
        <v>2</v>
      </c>
      <c r="AN7879" s="33" t="str">
        <f t="shared" si="761"/>
        <v>NPN</v>
      </c>
      <c r="AO7879" s="33" t="str">
        <f t="shared" si="756"/>
        <v>2meses_pendientes</v>
      </c>
      <c r="AP7879" s="33">
        <f t="shared" si="757"/>
        <v>66</v>
      </c>
      <c r="AQ7879" s="31">
        <f t="shared" si="758"/>
        <v>19</v>
      </c>
    </row>
    <row r="7880" spans="2:43" x14ac:dyDescent="0.3">
      <c r="B7880" s="37">
        <v>46193</v>
      </c>
      <c r="C7880" t="s">
        <v>35</v>
      </c>
      <c r="D7880" t="s">
        <v>54326</v>
      </c>
      <c r="E7880" t="s">
        <v>54327</v>
      </c>
      <c r="F7880" t="s">
        <v>54328</v>
      </c>
      <c r="G7880" t="s">
        <v>54329</v>
      </c>
      <c r="H7880" t="s">
        <v>54330</v>
      </c>
      <c r="I7880" t="s">
        <v>38</v>
      </c>
      <c r="J7880" t="s">
        <v>44</v>
      </c>
      <c r="K7880" t="s">
        <v>55</v>
      </c>
      <c r="L7880" t="s">
        <v>54331</v>
      </c>
      <c r="M7880" t="s">
        <v>54332</v>
      </c>
      <c r="N7880" t="s">
        <v>32583</v>
      </c>
      <c r="O7880" t="s">
        <v>5633</v>
      </c>
      <c r="P7880" t="s">
        <v>5633</v>
      </c>
      <c r="Q7880" t="s">
        <v>54333</v>
      </c>
      <c r="R7880" s="26">
        <v>2</v>
      </c>
      <c r="S7880" s="23">
        <v>361173150000</v>
      </c>
      <c r="T7880" t="s">
        <v>37</v>
      </c>
      <c r="U7880" t="s">
        <v>8619</v>
      </c>
      <c r="V7880" s="39">
        <v>46195</v>
      </c>
      <c r="W7880" s="41">
        <v>56</v>
      </c>
      <c r="X7880" s="26" t="s">
        <v>41762</v>
      </c>
      <c r="AE7880" s="41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 s="30">
        <f t="shared" si="760"/>
        <v>0</v>
      </c>
      <c r="AL7880" s="45">
        <v>2</v>
      </c>
      <c r="AM7880" s="32">
        <f t="shared" si="759"/>
        <v>2</v>
      </c>
      <c r="AN7880" s="33" t="str">
        <f t="shared" si="761"/>
        <v>NPN</v>
      </c>
      <c r="AO7880" s="33" t="str">
        <f t="shared" si="756"/>
        <v>2meses_pendientes</v>
      </c>
      <c r="AP7880" s="33">
        <f t="shared" si="757"/>
        <v>112</v>
      </c>
      <c r="AQ7880" s="31">
        <f t="shared" si="758"/>
        <v>22</v>
      </c>
    </row>
    <row r="7881" spans="2:43" x14ac:dyDescent="0.3">
      <c r="B7881" s="37">
        <v>46200</v>
      </c>
      <c r="C7881" t="s">
        <v>35</v>
      </c>
      <c r="D7881" t="s">
        <v>54334</v>
      </c>
      <c r="E7881" t="s">
        <v>54335</v>
      </c>
      <c r="F7881" t="s">
        <v>54336</v>
      </c>
      <c r="G7881" t="s">
        <v>54337</v>
      </c>
      <c r="H7881" t="s">
        <v>54338</v>
      </c>
      <c r="I7881" t="s">
        <v>38</v>
      </c>
      <c r="J7881" t="s">
        <v>44</v>
      </c>
      <c r="K7881" t="s">
        <v>55</v>
      </c>
      <c r="L7881" t="s">
        <v>54339</v>
      </c>
      <c r="M7881" t="s">
        <v>54340</v>
      </c>
      <c r="N7881" t="s">
        <v>32583</v>
      </c>
      <c r="O7881" t="s">
        <v>5633</v>
      </c>
      <c r="P7881" t="s">
        <v>5633</v>
      </c>
      <c r="Q7881" t="s">
        <v>54341</v>
      </c>
      <c r="R7881" s="26">
        <v>2</v>
      </c>
      <c r="S7881" s="23">
        <v>369179980000</v>
      </c>
      <c r="T7881" t="s">
        <v>37</v>
      </c>
      <c r="U7881" t="s">
        <v>8619</v>
      </c>
      <c r="V7881" s="39">
        <v>46202</v>
      </c>
      <c r="W7881" s="41">
        <v>30</v>
      </c>
      <c r="X7881" s="26" t="s">
        <v>41762</v>
      </c>
      <c r="AE7881" s="4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 s="30">
        <f t="shared" si="760"/>
        <v>0</v>
      </c>
      <c r="AL7881" s="45">
        <v>2</v>
      </c>
      <c r="AM7881" s="32">
        <f t="shared" si="759"/>
        <v>2</v>
      </c>
      <c r="AN7881" s="33" t="str">
        <f t="shared" si="761"/>
        <v>NPN</v>
      </c>
      <c r="AO7881" s="33" t="str">
        <f t="shared" si="756"/>
        <v>2meses_pendientes</v>
      </c>
      <c r="AP7881" s="33">
        <f t="shared" si="757"/>
        <v>60</v>
      </c>
      <c r="AQ7881" s="31">
        <f t="shared" si="758"/>
        <v>29</v>
      </c>
    </row>
    <row r="7882" spans="2:43" x14ac:dyDescent="0.3">
      <c r="B7882" s="37">
        <v>46200</v>
      </c>
      <c r="C7882" t="s">
        <v>35</v>
      </c>
      <c r="D7882" t="s">
        <v>54342</v>
      </c>
      <c r="E7882" t="s">
        <v>54343</v>
      </c>
      <c r="F7882" t="s">
        <v>54344</v>
      </c>
      <c r="G7882" t="s">
        <v>54345</v>
      </c>
      <c r="H7882" t="s">
        <v>54346</v>
      </c>
      <c r="I7882" t="s">
        <v>38</v>
      </c>
      <c r="J7882" t="s">
        <v>44</v>
      </c>
      <c r="K7882" t="s">
        <v>55</v>
      </c>
      <c r="L7882" t="s">
        <v>54347</v>
      </c>
      <c r="M7882" t="s">
        <v>54348</v>
      </c>
      <c r="N7882" t="s">
        <v>32583</v>
      </c>
      <c r="O7882" t="s">
        <v>5633</v>
      </c>
      <c r="P7882" t="s">
        <v>5633</v>
      </c>
      <c r="Q7882" t="s">
        <v>54349</v>
      </c>
      <c r="R7882" s="26">
        <v>3</v>
      </c>
      <c r="S7882" s="23">
        <v>365180040000</v>
      </c>
      <c r="T7882" t="s">
        <v>37</v>
      </c>
      <c r="U7882" t="s">
        <v>8619</v>
      </c>
      <c r="V7882" s="39">
        <v>46203</v>
      </c>
      <c r="W7882" s="41">
        <v>33</v>
      </c>
      <c r="X7882" s="26" t="s">
        <v>41762</v>
      </c>
      <c r="AE7882" s="41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 s="30">
        <f t="shared" si="760"/>
        <v>0</v>
      </c>
      <c r="AL7882" s="45">
        <v>2</v>
      </c>
      <c r="AM7882" s="32">
        <f t="shared" si="759"/>
        <v>2</v>
      </c>
      <c r="AN7882" s="33" t="str">
        <f t="shared" si="761"/>
        <v>NPN</v>
      </c>
      <c r="AO7882" s="33" t="str">
        <f t="shared" si="756"/>
        <v>2meses_pendientes</v>
      </c>
      <c r="AP7882" s="33">
        <f t="shared" si="757"/>
        <v>66</v>
      </c>
      <c r="AQ7882" s="31">
        <f t="shared" si="758"/>
        <v>30</v>
      </c>
    </row>
    <row r="7883" spans="2:43" x14ac:dyDescent="0.3">
      <c r="B7883" s="37">
        <v>46177</v>
      </c>
      <c r="C7883" t="s">
        <v>35</v>
      </c>
      <c r="D7883" t="s">
        <v>54350</v>
      </c>
      <c r="E7883" t="s">
        <v>54351</v>
      </c>
      <c r="F7883" t="s">
        <v>24281</v>
      </c>
      <c r="G7883" t="s">
        <v>54352</v>
      </c>
      <c r="H7883" t="s">
        <v>54353</v>
      </c>
      <c r="I7883" t="s">
        <v>38</v>
      </c>
      <c r="J7883" t="s">
        <v>38</v>
      </c>
      <c r="K7883" t="s">
        <v>468</v>
      </c>
      <c r="L7883" t="s">
        <v>54354</v>
      </c>
      <c r="M7883" t="s">
        <v>54355</v>
      </c>
      <c r="N7883" t="s">
        <v>5764</v>
      </c>
      <c r="O7883" t="s">
        <v>5633</v>
      </c>
      <c r="P7883" t="s">
        <v>5633</v>
      </c>
      <c r="Q7883" t="s">
        <v>54356</v>
      </c>
      <c r="R7883" s="26">
        <v>3</v>
      </c>
      <c r="S7883" s="23">
        <v>369156290000</v>
      </c>
      <c r="T7883" t="s">
        <v>37</v>
      </c>
      <c r="U7883" t="s">
        <v>8619</v>
      </c>
      <c r="V7883" s="39">
        <v>46181</v>
      </c>
      <c r="W7883" s="41">
        <v>42</v>
      </c>
      <c r="X7883" s="26" t="s">
        <v>41762</v>
      </c>
      <c r="Y7883">
        <v>43.57</v>
      </c>
      <c r="AE7883" s="41">
        <v>43.57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 s="30">
        <f t="shared" si="760"/>
        <v>0</v>
      </c>
      <c r="AL7883" s="45">
        <v>2</v>
      </c>
      <c r="AM7883" s="32">
        <f t="shared" si="759"/>
        <v>2</v>
      </c>
      <c r="AN7883" s="33" t="str">
        <f t="shared" si="761"/>
        <v>NPN</v>
      </c>
      <c r="AO7883" s="33" t="str">
        <f t="shared" si="756"/>
        <v>2meses_pendientes</v>
      </c>
      <c r="AP7883" s="33">
        <f t="shared" si="757"/>
        <v>84</v>
      </c>
      <c r="AQ7883" s="31">
        <f t="shared" si="758"/>
        <v>8</v>
      </c>
    </row>
    <row r="7884" spans="2:43" x14ac:dyDescent="0.3">
      <c r="B7884" s="37">
        <v>46180</v>
      </c>
      <c r="C7884" t="s">
        <v>35</v>
      </c>
      <c r="D7884" t="s">
        <v>54357</v>
      </c>
      <c r="E7884" t="s">
        <v>54358</v>
      </c>
      <c r="F7884" t="s">
        <v>24281</v>
      </c>
      <c r="G7884" t="s">
        <v>54359</v>
      </c>
      <c r="H7884" t="s">
        <v>54360</v>
      </c>
      <c r="I7884" t="s">
        <v>38</v>
      </c>
      <c r="J7884" t="s">
        <v>38</v>
      </c>
      <c r="K7884" t="s">
        <v>468</v>
      </c>
      <c r="L7884" t="s">
        <v>54361</v>
      </c>
      <c r="M7884" t="s">
        <v>54362</v>
      </c>
      <c r="N7884" t="s">
        <v>5764</v>
      </c>
      <c r="O7884" t="s">
        <v>5633</v>
      </c>
      <c r="P7884" t="s">
        <v>5633</v>
      </c>
      <c r="Q7884" t="s">
        <v>54363</v>
      </c>
      <c r="R7884" s="26">
        <v>3</v>
      </c>
      <c r="S7884" s="23">
        <v>301068310000</v>
      </c>
      <c r="T7884" t="s">
        <v>37</v>
      </c>
      <c r="U7884" t="s">
        <v>8619</v>
      </c>
      <c r="V7884" s="39">
        <v>46181</v>
      </c>
      <c r="W7884" s="41">
        <v>33</v>
      </c>
      <c r="X7884" s="26" t="s">
        <v>41762</v>
      </c>
      <c r="Y7884">
        <v>20.16</v>
      </c>
      <c r="AE7884" s="41">
        <v>20.16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 s="30">
        <f t="shared" si="760"/>
        <v>0</v>
      </c>
      <c r="AL7884" s="45">
        <v>2</v>
      </c>
      <c r="AM7884" s="32">
        <f t="shared" si="759"/>
        <v>2</v>
      </c>
      <c r="AN7884" s="33" t="str">
        <f t="shared" si="761"/>
        <v>NPN</v>
      </c>
      <c r="AO7884" s="33" t="str">
        <f t="shared" si="756"/>
        <v>2meses_pendientes</v>
      </c>
      <c r="AP7884" s="33">
        <f t="shared" si="757"/>
        <v>66</v>
      </c>
      <c r="AQ7884" s="31">
        <f t="shared" si="758"/>
        <v>8</v>
      </c>
    </row>
    <row r="7885" spans="2:43" x14ac:dyDescent="0.3">
      <c r="B7885" s="37">
        <v>46190</v>
      </c>
      <c r="C7885" t="s">
        <v>35</v>
      </c>
      <c r="D7885" t="s">
        <v>54364</v>
      </c>
      <c r="E7885" t="s">
        <v>54365</v>
      </c>
      <c r="F7885" t="s">
        <v>24281</v>
      </c>
      <c r="G7885" t="s">
        <v>54366</v>
      </c>
      <c r="H7885" t="s">
        <v>54367</v>
      </c>
      <c r="I7885" t="s">
        <v>38</v>
      </c>
      <c r="J7885" t="s">
        <v>38</v>
      </c>
      <c r="K7885" t="s">
        <v>468</v>
      </c>
      <c r="L7885" t="s">
        <v>54368</v>
      </c>
      <c r="M7885" t="s">
        <v>54369</v>
      </c>
      <c r="N7885" t="s">
        <v>5764</v>
      </c>
      <c r="O7885" t="s">
        <v>5633</v>
      </c>
      <c r="P7885" t="s">
        <v>5633</v>
      </c>
      <c r="Q7885" t="s">
        <v>54370</v>
      </c>
      <c r="R7885" s="26">
        <v>2</v>
      </c>
      <c r="S7885" s="23">
        <v>328042350000</v>
      </c>
      <c r="T7885" t="s">
        <v>37</v>
      </c>
      <c r="U7885" t="s">
        <v>8619</v>
      </c>
      <c r="V7885" s="39">
        <v>46191</v>
      </c>
      <c r="W7885" s="41">
        <v>30</v>
      </c>
      <c r="X7885" s="26" t="s">
        <v>41762</v>
      </c>
      <c r="AE7885" s="41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 s="30">
        <f t="shared" si="760"/>
        <v>0</v>
      </c>
      <c r="AL7885" s="45">
        <v>2</v>
      </c>
      <c r="AM7885" s="32">
        <f t="shared" si="759"/>
        <v>2</v>
      </c>
      <c r="AN7885" s="33" t="str">
        <f t="shared" si="761"/>
        <v>NPN</v>
      </c>
      <c r="AO7885" s="33" t="str">
        <f t="shared" si="756"/>
        <v>2meses_pendientes</v>
      </c>
      <c r="AP7885" s="33">
        <f t="shared" si="757"/>
        <v>60</v>
      </c>
      <c r="AQ7885" s="31">
        <f t="shared" si="758"/>
        <v>18</v>
      </c>
    </row>
    <row r="7886" spans="2:43" x14ac:dyDescent="0.3">
      <c r="B7886" s="37">
        <v>46197</v>
      </c>
      <c r="C7886" t="s">
        <v>35</v>
      </c>
      <c r="D7886" t="s">
        <v>54371</v>
      </c>
      <c r="E7886" t="s">
        <v>54372</v>
      </c>
      <c r="F7886" t="s">
        <v>24281</v>
      </c>
      <c r="G7886" t="s">
        <v>54373</v>
      </c>
      <c r="H7886" t="s">
        <v>54374</v>
      </c>
      <c r="I7886" t="s">
        <v>38</v>
      </c>
      <c r="J7886" t="s">
        <v>38</v>
      </c>
      <c r="K7886" t="s">
        <v>468</v>
      </c>
      <c r="L7886" t="s">
        <v>54375</v>
      </c>
      <c r="M7886" t="s">
        <v>54376</v>
      </c>
      <c r="N7886" t="s">
        <v>5764</v>
      </c>
      <c r="O7886" t="s">
        <v>5633</v>
      </c>
      <c r="P7886" t="s">
        <v>5633</v>
      </c>
      <c r="Q7886" t="s">
        <v>54377</v>
      </c>
      <c r="R7886" s="26">
        <v>2</v>
      </c>
      <c r="S7886" s="23">
        <v>362176050000</v>
      </c>
      <c r="T7886" t="s">
        <v>37</v>
      </c>
      <c r="U7886" t="s">
        <v>8619</v>
      </c>
      <c r="V7886" s="39">
        <v>46200</v>
      </c>
      <c r="W7886" s="41">
        <v>30</v>
      </c>
      <c r="X7886" s="26" t="s">
        <v>41762</v>
      </c>
      <c r="Y7886">
        <v>15.22</v>
      </c>
      <c r="Z7886">
        <v>15.22</v>
      </c>
      <c r="AE7886" s="41">
        <v>30.44</v>
      </c>
      <c r="AF7886">
        <v>1</v>
      </c>
      <c r="AG7886">
        <v>0</v>
      </c>
      <c r="AH7886">
        <v>0</v>
      </c>
      <c r="AI7886">
        <v>0</v>
      </c>
      <c r="AJ7886">
        <v>0</v>
      </c>
      <c r="AK7886" s="30">
        <f t="shared" si="760"/>
        <v>1</v>
      </c>
      <c r="AL7886" s="45">
        <v>2</v>
      </c>
      <c r="AM7886" s="32">
        <f t="shared" si="759"/>
        <v>1</v>
      </c>
      <c r="AN7886" s="33" t="str">
        <f t="shared" si="761"/>
        <v>MOROSO</v>
      </c>
      <c r="AO7886" s="33" t="str">
        <f t="shared" si="756"/>
        <v>1meses_pendientes</v>
      </c>
      <c r="AP7886" s="33">
        <f t="shared" si="757"/>
        <v>30</v>
      </c>
      <c r="AQ7886" s="31">
        <f t="shared" si="758"/>
        <v>27</v>
      </c>
    </row>
    <row r="7887" spans="2:43" x14ac:dyDescent="0.3">
      <c r="B7887" s="37">
        <v>46201</v>
      </c>
      <c r="C7887" t="s">
        <v>35</v>
      </c>
      <c r="D7887" t="s">
        <v>54378</v>
      </c>
      <c r="E7887" t="s">
        <v>54379</v>
      </c>
      <c r="F7887" t="s">
        <v>54380</v>
      </c>
      <c r="G7887" t="s">
        <v>54381</v>
      </c>
      <c r="H7887" t="s">
        <v>54382</v>
      </c>
      <c r="I7887" t="s">
        <v>26936</v>
      </c>
      <c r="J7887" t="s">
        <v>26937</v>
      </c>
      <c r="K7887" t="s">
        <v>54383</v>
      </c>
      <c r="M7887" t="s">
        <v>24506</v>
      </c>
      <c r="N7887" t="s">
        <v>24448</v>
      </c>
      <c r="O7887" t="s">
        <v>24448</v>
      </c>
      <c r="P7887" t="s">
        <v>12271</v>
      </c>
      <c r="Q7887" t="s">
        <v>54384</v>
      </c>
      <c r="R7887" s="26">
        <v>2</v>
      </c>
      <c r="S7887" s="23">
        <v>362180960000</v>
      </c>
      <c r="T7887" t="s">
        <v>37</v>
      </c>
      <c r="U7887" t="s">
        <v>1066</v>
      </c>
      <c r="V7887" s="39">
        <v>46203</v>
      </c>
      <c r="W7887" s="41">
        <v>30</v>
      </c>
      <c r="X7887" s="26" t="s">
        <v>41762</v>
      </c>
      <c r="AE7887" s="41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 s="30">
        <f t="shared" si="760"/>
        <v>0</v>
      </c>
      <c r="AL7887" s="45">
        <v>2</v>
      </c>
      <c r="AM7887" s="32">
        <f t="shared" si="759"/>
        <v>2</v>
      </c>
      <c r="AN7887" s="33" t="str">
        <f t="shared" si="761"/>
        <v>NPN</v>
      </c>
      <c r="AO7887" s="33" t="str">
        <f t="shared" si="756"/>
        <v>2meses_pendientes</v>
      </c>
      <c r="AP7887" s="33">
        <f t="shared" si="757"/>
        <v>60</v>
      </c>
      <c r="AQ7887" s="31">
        <f t="shared" si="758"/>
        <v>30</v>
      </c>
    </row>
    <row r="7888" spans="2:43" x14ac:dyDescent="0.3">
      <c r="B7888" s="37">
        <v>46202</v>
      </c>
      <c r="C7888" t="s">
        <v>35</v>
      </c>
      <c r="D7888" t="s">
        <v>54385</v>
      </c>
      <c r="E7888" t="s">
        <v>54386</v>
      </c>
      <c r="F7888" t="s">
        <v>54387</v>
      </c>
      <c r="G7888" t="s">
        <v>54388</v>
      </c>
      <c r="H7888" t="s">
        <v>54389</v>
      </c>
      <c r="I7888" t="s">
        <v>26936</v>
      </c>
      <c r="J7888" t="s">
        <v>26937</v>
      </c>
      <c r="K7888" t="s">
        <v>26937</v>
      </c>
      <c r="M7888" t="s">
        <v>24506</v>
      </c>
      <c r="N7888" t="s">
        <v>24448</v>
      </c>
      <c r="O7888" t="s">
        <v>24448</v>
      </c>
      <c r="P7888" t="s">
        <v>12271</v>
      </c>
      <c r="Q7888" t="s">
        <v>54390</v>
      </c>
      <c r="R7888" s="26">
        <v>1</v>
      </c>
      <c r="S7888" s="23">
        <v>365181650000</v>
      </c>
      <c r="T7888" t="s">
        <v>37</v>
      </c>
      <c r="U7888" t="s">
        <v>1066</v>
      </c>
      <c r="V7888" s="39">
        <v>46203</v>
      </c>
      <c r="W7888" s="41">
        <v>21</v>
      </c>
      <c r="X7888" s="26" t="s">
        <v>41762</v>
      </c>
      <c r="AE7888" s="41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 s="30">
        <f t="shared" si="760"/>
        <v>0</v>
      </c>
      <c r="AL7888" s="45">
        <v>2</v>
      </c>
      <c r="AM7888" s="32">
        <f t="shared" si="759"/>
        <v>2</v>
      </c>
      <c r="AN7888" s="33" t="str">
        <f t="shared" si="761"/>
        <v>NPN</v>
      </c>
      <c r="AO7888" s="33" t="str">
        <f t="shared" si="756"/>
        <v>2meses_pendientes</v>
      </c>
      <c r="AP7888" s="33">
        <f t="shared" si="757"/>
        <v>42</v>
      </c>
      <c r="AQ7888" s="31">
        <f t="shared" si="758"/>
        <v>30</v>
      </c>
    </row>
    <row r="7889" spans="2:43" x14ac:dyDescent="0.3">
      <c r="B7889" s="37">
        <v>46202</v>
      </c>
      <c r="C7889" t="s">
        <v>35</v>
      </c>
      <c r="D7889" t="s">
        <v>54391</v>
      </c>
      <c r="E7889" t="s">
        <v>54392</v>
      </c>
      <c r="F7889" t="s">
        <v>54393</v>
      </c>
      <c r="G7889" t="s">
        <v>54394</v>
      </c>
      <c r="H7889" t="s">
        <v>39496</v>
      </c>
      <c r="M7889" t="s">
        <v>24456</v>
      </c>
      <c r="N7889" t="s">
        <v>24448</v>
      </c>
      <c r="O7889" t="s">
        <v>24448</v>
      </c>
      <c r="P7889" t="s">
        <v>12271</v>
      </c>
      <c r="Q7889" t="s">
        <v>54395</v>
      </c>
      <c r="R7889" s="26">
        <v>1</v>
      </c>
      <c r="S7889" s="23">
        <v>361181670000</v>
      </c>
      <c r="T7889" t="s">
        <v>37</v>
      </c>
      <c r="U7889" t="s">
        <v>1066</v>
      </c>
      <c r="V7889" s="39">
        <v>46203</v>
      </c>
      <c r="W7889" s="41">
        <v>21</v>
      </c>
      <c r="X7889" s="26" t="s">
        <v>41762</v>
      </c>
      <c r="AE7889" s="41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 s="30">
        <f t="shared" si="760"/>
        <v>0</v>
      </c>
      <c r="AL7889" s="45">
        <v>2</v>
      </c>
      <c r="AM7889" s="32">
        <f t="shared" si="759"/>
        <v>2</v>
      </c>
      <c r="AN7889" s="33" t="str">
        <f t="shared" si="761"/>
        <v>NPN</v>
      </c>
      <c r="AO7889" s="33" t="str">
        <f t="shared" si="756"/>
        <v>2meses_pendientes</v>
      </c>
      <c r="AP7889" s="33">
        <f t="shared" si="757"/>
        <v>42</v>
      </c>
      <c r="AQ7889" s="31">
        <f t="shared" si="758"/>
        <v>30</v>
      </c>
    </row>
    <row r="7890" spans="2:43" x14ac:dyDescent="0.3">
      <c r="B7890" s="37">
        <v>46178</v>
      </c>
      <c r="C7890" t="s">
        <v>35</v>
      </c>
      <c r="D7890" t="s">
        <v>54396</v>
      </c>
      <c r="E7890" t="s">
        <v>54397</v>
      </c>
      <c r="F7890" t="s">
        <v>54398</v>
      </c>
      <c r="G7890" t="s">
        <v>54399</v>
      </c>
      <c r="H7890" t="s">
        <v>54400</v>
      </c>
      <c r="I7890" t="s">
        <v>38</v>
      </c>
      <c r="J7890" t="s">
        <v>38</v>
      </c>
      <c r="K7890" t="s">
        <v>476</v>
      </c>
      <c r="M7890" t="s">
        <v>54401</v>
      </c>
      <c r="N7890" t="s">
        <v>31718</v>
      </c>
      <c r="O7890" t="s">
        <v>24448</v>
      </c>
      <c r="P7890" t="s">
        <v>12271</v>
      </c>
      <c r="Q7890" t="s">
        <v>54402</v>
      </c>
      <c r="R7890" s="26">
        <v>3</v>
      </c>
      <c r="S7890" s="23">
        <v>803751400000</v>
      </c>
      <c r="T7890" t="s">
        <v>37</v>
      </c>
      <c r="U7890" t="s">
        <v>1066</v>
      </c>
      <c r="V7890" s="39">
        <v>46179</v>
      </c>
      <c r="W7890" s="41">
        <v>33</v>
      </c>
      <c r="X7890" s="26" t="s">
        <v>41762</v>
      </c>
      <c r="AE7890" s="41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 s="30">
        <f t="shared" si="760"/>
        <v>0</v>
      </c>
      <c r="AL7890" s="45">
        <v>2</v>
      </c>
      <c r="AM7890" s="32">
        <f t="shared" si="759"/>
        <v>2</v>
      </c>
      <c r="AN7890" s="33" t="str">
        <f t="shared" si="761"/>
        <v>NPN</v>
      </c>
      <c r="AO7890" s="33" t="str">
        <f t="shared" si="756"/>
        <v>2meses_pendientes</v>
      </c>
      <c r="AP7890" s="33">
        <f t="shared" si="757"/>
        <v>66</v>
      </c>
      <c r="AQ7890" s="31">
        <f t="shared" si="758"/>
        <v>6</v>
      </c>
    </row>
    <row r="7891" spans="2:43" x14ac:dyDescent="0.3">
      <c r="B7891" s="37">
        <v>46178</v>
      </c>
      <c r="C7891" t="s">
        <v>35</v>
      </c>
      <c r="D7891" t="s">
        <v>54403</v>
      </c>
      <c r="E7891" t="s">
        <v>54404</v>
      </c>
      <c r="F7891" t="s">
        <v>54405</v>
      </c>
      <c r="G7891" t="s">
        <v>54406</v>
      </c>
      <c r="H7891" t="s">
        <v>54407</v>
      </c>
      <c r="I7891" t="s">
        <v>38</v>
      </c>
      <c r="J7891" t="s">
        <v>38</v>
      </c>
      <c r="K7891" t="s">
        <v>825</v>
      </c>
      <c r="M7891" t="s">
        <v>54408</v>
      </c>
      <c r="N7891" t="s">
        <v>31718</v>
      </c>
      <c r="O7891" t="s">
        <v>24448</v>
      </c>
      <c r="P7891" t="s">
        <v>12271</v>
      </c>
      <c r="Q7891" t="s">
        <v>54409</v>
      </c>
      <c r="R7891" s="26">
        <v>3</v>
      </c>
      <c r="S7891" s="23">
        <v>361157400000</v>
      </c>
      <c r="T7891" t="s">
        <v>37</v>
      </c>
      <c r="U7891" t="s">
        <v>1066</v>
      </c>
      <c r="V7891" s="39">
        <v>46182</v>
      </c>
      <c r="W7891" s="41">
        <v>33</v>
      </c>
      <c r="X7891" s="26" t="s">
        <v>41762</v>
      </c>
      <c r="Y7891">
        <v>35</v>
      </c>
      <c r="AE7891" s="41">
        <v>35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 s="30">
        <f t="shared" si="760"/>
        <v>0</v>
      </c>
      <c r="AL7891" s="45">
        <v>2</v>
      </c>
      <c r="AM7891" s="32">
        <f t="shared" si="759"/>
        <v>2</v>
      </c>
      <c r="AN7891" s="33" t="str">
        <f t="shared" si="761"/>
        <v>NPN</v>
      </c>
      <c r="AO7891" s="33" t="str">
        <f t="shared" si="756"/>
        <v>2meses_pendientes</v>
      </c>
      <c r="AP7891" s="33">
        <f t="shared" si="757"/>
        <v>66</v>
      </c>
      <c r="AQ7891" s="31">
        <f t="shared" si="758"/>
        <v>9</v>
      </c>
    </row>
    <row r="7892" spans="2:43" x14ac:dyDescent="0.3">
      <c r="B7892" s="37">
        <v>46178</v>
      </c>
      <c r="C7892" t="s">
        <v>35</v>
      </c>
      <c r="D7892" t="s">
        <v>54410</v>
      </c>
      <c r="E7892" t="s">
        <v>54411</v>
      </c>
      <c r="F7892" t="s">
        <v>54412</v>
      </c>
      <c r="G7892" t="s">
        <v>54413</v>
      </c>
      <c r="H7892" t="s">
        <v>54414</v>
      </c>
      <c r="I7892" t="s">
        <v>38</v>
      </c>
      <c r="J7892" t="s">
        <v>38</v>
      </c>
      <c r="K7892" t="s">
        <v>825</v>
      </c>
      <c r="M7892" t="s">
        <v>54415</v>
      </c>
      <c r="N7892" t="s">
        <v>31718</v>
      </c>
      <c r="O7892" t="s">
        <v>24448</v>
      </c>
      <c r="P7892" t="s">
        <v>12271</v>
      </c>
      <c r="Q7892" t="s">
        <v>54416</v>
      </c>
      <c r="R7892" s="26">
        <v>3</v>
      </c>
      <c r="S7892" s="23">
        <v>363157470000</v>
      </c>
      <c r="T7892" t="s">
        <v>37</v>
      </c>
      <c r="U7892" t="s">
        <v>1066</v>
      </c>
      <c r="V7892" s="39">
        <v>46179</v>
      </c>
      <c r="W7892" s="41">
        <v>33</v>
      </c>
      <c r="X7892" s="26" t="s">
        <v>41762</v>
      </c>
      <c r="Y7892">
        <v>34.909999999999997</v>
      </c>
      <c r="Z7892">
        <v>70.790000000000006</v>
      </c>
      <c r="AE7892" s="41">
        <v>105.7</v>
      </c>
      <c r="AF7892">
        <v>1</v>
      </c>
      <c r="AG7892">
        <v>0</v>
      </c>
      <c r="AH7892">
        <v>0</v>
      </c>
      <c r="AI7892">
        <v>0</v>
      </c>
      <c r="AJ7892">
        <v>0</v>
      </c>
      <c r="AK7892" s="30">
        <f t="shared" si="760"/>
        <v>1</v>
      </c>
      <c r="AL7892" s="45">
        <v>2</v>
      </c>
      <c r="AM7892" s="32">
        <f t="shared" si="759"/>
        <v>1</v>
      </c>
      <c r="AN7892" s="33" t="str">
        <f t="shared" si="761"/>
        <v>MOROSO</v>
      </c>
      <c r="AO7892" s="33" t="str">
        <f t="shared" si="756"/>
        <v>1meses_pendientes</v>
      </c>
      <c r="AP7892" s="33">
        <f t="shared" si="757"/>
        <v>33</v>
      </c>
      <c r="AQ7892" s="31">
        <f t="shared" si="758"/>
        <v>6</v>
      </c>
    </row>
    <row r="7893" spans="2:43" x14ac:dyDescent="0.3">
      <c r="B7893" s="37">
        <v>46179</v>
      </c>
      <c r="C7893" t="s">
        <v>35</v>
      </c>
      <c r="D7893" t="s">
        <v>54417</v>
      </c>
      <c r="E7893" t="s">
        <v>54418</v>
      </c>
      <c r="F7893" t="s">
        <v>54419</v>
      </c>
      <c r="G7893" t="s">
        <v>54420</v>
      </c>
      <c r="H7893" t="s">
        <v>54421</v>
      </c>
      <c r="I7893" t="s">
        <v>4559</v>
      </c>
      <c r="J7893" t="s">
        <v>4560</v>
      </c>
      <c r="K7893" t="s">
        <v>11696</v>
      </c>
      <c r="M7893" t="s">
        <v>54422</v>
      </c>
      <c r="N7893" t="s">
        <v>31718</v>
      </c>
      <c r="O7893" t="s">
        <v>24448</v>
      </c>
      <c r="P7893" t="s">
        <v>12271</v>
      </c>
      <c r="Q7893" t="s">
        <v>54423</v>
      </c>
      <c r="R7893" s="26">
        <v>3</v>
      </c>
      <c r="S7893" s="23">
        <v>366155450000</v>
      </c>
      <c r="T7893" t="s">
        <v>37</v>
      </c>
      <c r="U7893" t="s">
        <v>1066</v>
      </c>
      <c r="V7893" s="39">
        <v>46178</v>
      </c>
      <c r="W7893" s="41">
        <v>33</v>
      </c>
      <c r="X7893" s="26" t="s">
        <v>41762</v>
      </c>
      <c r="Y7893">
        <v>34.909999999999997</v>
      </c>
      <c r="AE7893" s="41">
        <v>34.909999999999997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 s="30">
        <f t="shared" si="760"/>
        <v>0</v>
      </c>
      <c r="AL7893" s="45">
        <v>2</v>
      </c>
      <c r="AM7893" s="32">
        <f t="shared" si="759"/>
        <v>2</v>
      </c>
      <c r="AN7893" s="33" t="str">
        <f t="shared" si="761"/>
        <v>NPN</v>
      </c>
      <c r="AO7893" s="33" t="str">
        <f t="shared" si="756"/>
        <v>2meses_pendientes</v>
      </c>
      <c r="AP7893" s="33">
        <f t="shared" si="757"/>
        <v>66</v>
      </c>
      <c r="AQ7893" s="31">
        <f t="shared" si="758"/>
        <v>5</v>
      </c>
    </row>
    <row r="7894" spans="2:43" x14ac:dyDescent="0.3">
      <c r="B7894" s="37">
        <v>46182</v>
      </c>
      <c r="C7894" t="s">
        <v>35</v>
      </c>
      <c r="D7894" t="s">
        <v>54424</v>
      </c>
      <c r="E7894" t="s">
        <v>54425</v>
      </c>
      <c r="F7894" t="s">
        <v>54426</v>
      </c>
      <c r="G7894" t="s">
        <v>54427</v>
      </c>
      <c r="H7894" t="s">
        <v>54428</v>
      </c>
      <c r="I7894" t="s">
        <v>38</v>
      </c>
      <c r="J7894" t="s">
        <v>438</v>
      </c>
      <c r="K7894" t="s">
        <v>654</v>
      </c>
      <c r="M7894" t="s">
        <v>54429</v>
      </c>
      <c r="N7894" t="s">
        <v>31718</v>
      </c>
      <c r="O7894" t="s">
        <v>24448</v>
      </c>
      <c r="P7894" t="s">
        <v>12271</v>
      </c>
      <c r="Q7894" t="s">
        <v>54430</v>
      </c>
      <c r="R7894" s="26">
        <v>3</v>
      </c>
      <c r="S7894" s="23">
        <v>362160090000</v>
      </c>
      <c r="T7894" t="s">
        <v>37</v>
      </c>
      <c r="U7894" t="s">
        <v>1066</v>
      </c>
      <c r="V7894" s="39">
        <v>46183</v>
      </c>
      <c r="W7894" s="41">
        <v>33</v>
      </c>
      <c r="X7894" s="26" t="s">
        <v>41762</v>
      </c>
      <c r="Z7894">
        <v>35</v>
      </c>
      <c r="AE7894" s="41">
        <v>35</v>
      </c>
      <c r="AF7894">
        <v>1</v>
      </c>
      <c r="AG7894">
        <v>0</v>
      </c>
      <c r="AH7894">
        <v>0</v>
      </c>
      <c r="AI7894">
        <v>0</v>
      </c>
      <c r="AJ7894">
        <v>0</v>
      </c>
      <c r="AK7894" s="30">
        <f t="shared" si="760"/>
        <v>1</v>
      </c>
      <c r="AL7894" s="45">
        <v>2</v>
      </c>
      <c r="AM7894" s="32">
        <f t="shared" si="759"/>
        <v>1</v>
      </c>
      <c r="AN7894" s="33" t="str">
        <f t="shared" si="761"/>
        <v>MOROSO</v>
      </c>
      <c r="AO7894" s="33" t="str">
        <f t="shared" si="756"/>
        <v>1meses_pendientes</v>
      </c>
      <c r="AP7894" s="33">
        <f t="shared" si="757"/>
        <v>33</v>
      </c>
      <c r="AQ7894" s="31">
        <f t="shared" si="758"/>
        <v>10</v>
      </c>
    </row>
    <row r="7895" spans="2:43" x14ac:dyDescent="0.3">
      <c r="B7895" s="37">
        <v>46182</v>
      </c>
      <c r="C7895" t="s">
        <v>35</v>
      </c>
      <c r="D7895" t="s">
        <v>54431</v>
      </c>
      <c r="E7895" t="s">
        <v>54432</v>
      </c>
      <c r="F7895" t="s">
        <v>54433</v>
      </c>
      <c r="G7895" t="s">
        <v>31905</v>
      </c>
      <c r="H7895" t="s">
        <v>54434</v>
      </c>
      <c r="I7895" t="s">
        <v>38</v>
      </c>
      <c r="J7895" t="s">
        <v>38</v>
      </c>
      <c r="K7895" t="s">
        <v>810</v>
      </c>
      <c r="L7895" t="s">
        <v>54435</v>
      </c>
      <c r="M7895" t="s">
        <v>54436</v>
      </c>
      <c r="N7895" t="s">
        <v>31718</v>
      </c>
      <c r="O7895" t="s">
        <v>24448</v>
      </c>
      <c r="P7895" t="s">
        <v>12271</v>
      </c>
      <c r="Q7895" t="s">
        <v>54437</v>
      </c>
      <c r="R7895" s="26">
        <v>2</v>
      </c>
      <c r="S7895" s="23">
        <v>364119850000</v>
      </c>
      <c r="T7895" t="s">
        <v>37</v>
      </c>
      <c r="U7895" t="s">
        <v>1066</v>
      </c>
      <c r="V7895" s="39">
        <v>46183</v>
      </c>
      <c r="W7895" s="41">
        <v>30</v>
      </c>
      <c r="X7895" s="26" t="s">
        <v>41762</v>
      </c>
      <c r="Y7895">
        <v>30.44</v>
      </c>
      <c r="AE7895" s="41">
        <v>30.44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 s="30">
        <f t="shared" si="760"/>
        <v>0</v>
      </c>
      <c r="AL7895" s="45">
        <v>2</v>
      </c>
      <c r="AM7895" s="32">
        <f t="shared" si="759"/>
        <v>2</v>
      </c>
      <c r="AN7895" s="33" t="str">
        <f t="shared" si="761"/>
        <v>NPN</v>
      </c>
      <c r="AO7895" s="33" t="str">
        <f t="shared" si="756"/>
        <v>2meses_pendientes</v>
      </c>
      <c r="AP7895" s="33">
        <f t="shared" si="757"/>
        <v>60</v>
      </c>
      <c r="AQ7895" s="31">
        <f t="shared" si="758"/>
        <v>10</v>
      </c>
    </row>
    <row r="7896" spans="2:43" x14ac:dyDescent="0.3">
      <c r="B7896" s="37">
        <v>46183</v>
      </c>
      <c r="C7896" t="s">
        <v>35</v>
      </c>
      <c r="D7896" t="s">
        <v>54438</v>
      </c>
      <c r="E7896" t="s">
        <v>54439</v>
      </c>
      <c r="F7896" t="s">
        <v>54440</v>
      </c>
      <c r="G7896" t="s">
        <v>54441</v>
      </c>
      <c r="H7896" t="s">
        <v>54442</v>
      </c>
      <c r="I7896" t="s">
        <v>38</v>
      </c>
      <c r="J7896" t="s">
        <v>38</v>
      </c>
      <c r="K7896" t="s">
        <v>825</v>
      </c>
      <c r="M7896" t="s">
        <v>54443</v>
      </c>
      <c r="N7896" t="s">
        <v>31718</v>
      </c>
      <c r="O7896" t="s">
        <v>24448</v>
      </c>
      <c r="P7896" t="s">
        <v>12271</v>
      </c>
      <c r="Q7896" t="s">
        <v>54444</v>
      </c>
      <c r="R7896" s="26">
        <v>3</v>
      </c>
      <c r="S7896" s="23">
        <v>364161330000</v>
      </c>
      <c r="T7896" t="s">
        <v>37</v>
      </c>
      <c r="U7896" t="s">
        <v>1066</v>
      </c>
      <c r="V7896" s="39">
        <v>46184</v>
      </c>
      <c r="W7896" s="41">
        <v>35</v>
      </c>
      <c r="X7896" s="26" t="s">
        <v>41762</v>
      </c>
      <c r="Z7896">
        <v>37.049999999999997</v>
      </c>
      <c r="AE7896" s="41">
        <v>37.049999999999997</v>
      </c>
      <c r="AF7896">
        <v>1</v>
      </c>
      <c r="AG7896">
        <v>0</v>
      </c>
      <c r="AH7896">
        <v>0</v>
      </c>
      <c r="AI7896">
        <v>0</v>
      </c>
      <c r="AJ7896">
        <v>0</v>
      </c>
      <c r="AK7896" s="30">
        <f t="shared" si="760"/>
        <v>1</v>
      </c>
      <c r="AL7896" s="45">
        <v>2</v>
      </c>
      <c r="AM7896" s="32">
        <f t="shared" si="759"/>
        <v>1</v>
      </c>
      <c r="AN7896" s="33" t="str">
        <f t="shared" si="761"/>
        <v>MOROSO</v>
      </c>
      <c r="AO7896" s="33" t="str">
        <f t="shared" si="756"/>
        <v>1meses_pendientes</v>
      </c>
      <c r="AP7896" s="33">
        <f t="shared" si="757"/>
        <v>35</v>
      </c>
      <c r="AQ7896" s="31">
        <f t="shared" si="758"/>
        <v>11</v>
      </c>
    </row>
    <row r="7897" spans="2:43" x14ac:dyDescent="0.3">
      <c r="B7897" s="37">
        <v>46185</v>
      </c>
      <c r="C7897" t="s">
        <v>35</v>
      </c>
      <c r="D7897" t="s">
        <v>54445</v>
      </c>
      <c r="E7897" t="s">
        <v>54446</v>
      </c>
      <c r="F7897" t="s">
        <v>54447</v>
      </c>
      <c r="G7897" t="s">
        <v>54448</v>
      </c>
      <c r="H7897" t="s">
        <v>54449</v>
      </c>
      <c r="I7897" t="s">
        <v>38</v>
      </c>
      <c r="J7897" t="s">
        <v>825</v>
      </c>
      <c r="K7897" t="s">
        <v>32156</v>
      </c>
      <c r="M7897" t="s">
        <v>54450</v>
      </c>
      <c r="N7897" t="s">
        <v>31718</v>
      </c>
      <c r="O7897" t="s">
        <v>24448</v>
      </c>
      <c r="P7897" t="s">
        <v>12271</v>
      </c>
      <c r="Q7897" t="s">
        <v>54451</v>
      </c>
      <c r="R7897" s="26">
        <v>3</v>
      </c>
      <c r="S7897" s="23">
        <v>366163220000</v>
      </c>
      <c r="T7897" t="s">
        <v>37</v>
      </c>
      <c r="U7897" t="s">
        <v>1066</v>
      </c>
      <c r="V7897" s="39">
        <v>46197</v>
      </c>
      <c r="W7897" s="41">
        <v>33</v>
      </c>
      <c r="X7897" s="26" t="s">
        <v>41762</v>
      </c>
      <c r="Y7897">
        <v>18</v>
      </c>
      <c r="AE7897" s="41">
        <v>18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 s="30">
        <f t="shared" si="760"/>
        <v>0</v>
      </c>
      <c r="AL7897" s="45">
        <v>2</v>
      </c>
      <c r="AM7897" s="32">
        <f t="shared" si="759"/>
        <v>2</v>
      </c>
      <c r="AN7897" s="33" t="str">
        <f t="shared" si="761"/>
        <v>NPN</v>
      </c>
      <c r="AO7897" s="33" t="str">
        <f t="shared" si="756"/>
        <v>2meses_pendientes</v>
      </c>
      <c r="AP7897" s="33">
        <f t="shared" si="757"/>
        <v>66</v>
      </c>
      <c r="AQ7897" s="31">
        <f t="shared" si="758"/>
        <v>24</v>
      </c>
    </row>
    <row r="7898" spans="2:43" x14ac:dyDescent="0.3">
      <c r="B7898" s="37">
        <v>46186</v>
      </c>
      <c r="C7898" t="s">
        <v>35</v>
      </c>
      <c r="D7898" t="s">
        <v>54452</v>
      </c>
      <c r="E7898" t="s">
        <v>54453</v>
      </c>
      <c r="F7898" t="s">
        <v>54454</v>
      </c>
      <c r="G7898" t="s">
        <v>54455</v>
      </c>
      <c r="H7898" t="s">
        <v>54456</v>
      </c>
      <c r="I7898" t="s">
        <v>38</v>
      </c>
      <c r="J7898" t="s">
        <v>38</v>
      </c>
      <c r="K7898" t="s">
        <v>561</v>
      </c>
      <c r="M7898" t="s">
        <v>54457</v>
      </c>
      <c r="N7898" t="s">
        <v>31718</v>
      </c>
      <c r="O7898" t="s">
        <v>24448</v>
      </c>
      <c r="P7898" t="s">
        <v>12271</v>
      </c>
      <c r="Q7898" t="s">
        <v>54458</v>
      </c>
      <c r="R7898" s="26">
        <v>3</v>
      </c>
      <c r="S7898" s="23">
        <v>365165950000</v>
      </c>
      <c r="T7898" t="s">
        <v>37</v>
      </c>
      <c r="U7898" t="s">
        <v>1066</v>
      </c>
      <c r="V7898" s="39">
        <v>46188</v>
      </c>
      <c r="W7898" s="41">
        <v>33</v>
      </c>
      <c r="X7898" s="26" t="s">
        <v>41762</v>
      </c>
      <c r="Y7898">
        <v>34.909999999999997</v>
      </c>
      <c r="AE7898" s="41">
        <v>34.909999999999997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 s="30">
        <f t="shared" si="760"/>
        <v>0</v>
      </c>
      <c r="AL7898" s="45">
        <v>2</v>
      </c>
      <c r="AM7898" s="32">
        <f t="shared" si="759"/>
        <v>2</v>
      </c>
      <c r="AN7898" s="33" t="str">
        <f t="shared" si="761"/>
        <v>NPN</v>
      </c>
      <c r="AO7898" s="33" t="str">
        <f t="shared" si="756"/>
        <v>2meses_pendientes</v>
      </c>
      <c r="AP7898" s="33">
        <f t="shared" si="757"/>
        <v>66</v>
      </c>
      <c r="AQ7898" s="31">
        <f t="shared" si="758"/>
        <v>15</v>
      </c>
    </row>
    <row r="7899" spans="2:43" x14ac:dyDescent="0.3">
      <c r="B7899" s="37">
        <v>46186</v>
      </c>
      <c r="C7899" t="s">
        <v>35</v>
      </c>
      <c r="D7899" t="s">
        <v>31754</v>
      </c>
      <c r="E7899" t="s">
        <v>31755</v>
      </c>
      <c r="F7899" t="s">
        <v>31756</v>
      </c>
      <c r="G7899" t="s">
        <v>31757</v>
      </c>
      <c r="H7899" t="s">
        <v>54459</v>
      </c>
      <c r="I7899" t="s">
        <v>38</v>
      </c>
      <c r="J7899" t="s">
        <v>38</v>
      </c>
      <c r="K7899" t="s">
        <v>810</v>
      </c>
      <c r="M7899" t="s">
        <v>54460</v>
      </c>
      <c r="N7899" t="s">
        <v>31718</v>
      </c>
      <c r="O7899" t="s">
        <v>24448</v>
      </c>
      <c r="P7899" t="s">
        <v>12271</v>
      </c>
      <c r="Q7899" t="s">
        <v>54461</v>
      </c>
      <c r="R7899" s="26">
        <v>2</v>
      </c>
      <c r="S7899" s="23">
        <v>362143300000</v>
      </c>
      <c r="T7899" t="s">
        <v>37</v>
      </c>
      <c r="U7899" t="s">
        <v>1066</v>
      </c>
      <c r="V7899" s="39">
        <v>46189</v>
      </c>
      <c r="W7899" s="41">
        <v>30</v>
      </c>
      <c r="X7899" s="26" t="s">
        <v>41762</v>
      </c>
      <c r="Y7899">
        <v>30.5</v>
      </c>
      <c r="Z7899">
        <v>10</v>
      </c>
      <c r="AE7899" s="41">
        <v>40.5</v>
      </c>
      <c r="AF7899">
        <v>1</v>
      </c>
      <c r="AG7899">
        <v>0</v>
      </c>
      <c r="AH7899">
        <v>0</v>
      </c>
      <c r="AI7899">
        <v>0</v>
      </c>
      <c r="AJ7899">
        <v>0</v>
      </c>
      <c r="AK7899" s="30">
        <f t="shared" si="760"/>
        <v>1</v>
      </c>
      <c r="AL7899" s="45">
        <v>2</v>
      </c>
      <c r="AM7899" s="32">
        <f t="shared" si="759"/>
        <v>1</v>
      </c>
      <c r="AN7899" s="33" t="str">
        <f t="shared" si="761"/>
        <v>MOROSO</v>
      </c>
      <c r="AO7899" s="33" t="str">
        <f t="shared" si="756"/>
        <v>1meses_pendientes</v>
      </c>
      <c r="AP7899" s="33">
        <f t="shared" si="757"/>
        <v>30</v>
      </c>
      <c r="AQ7899" s="31">
        <f t="shared" si="758"/>
        <v>16</v>
      </c>
    </row>
    <row r="7900" spans="2:43" x14ac:dyDescent="0.3">
      <c r="B7900" s="37">
        <v>46186</v>
      </c>
      <c r="C7900" t="s">
        <v>35</v>
      </c>
      <c r="D7900" t="s">
        <v>54462</v>
      </c>
      <c r="E7900" t="s">
        <v>54463</v>
      </c>
      <c r="F7900" t="s">
        <v>54464</v>
      </c>
      <c r="G7900" t="s">
        <v>54465</v>
      </c>
      <c r="H7900" t="s">
        <v>54466</v>
      </c>
      <c r="I7900" t="s">
        <v>38</v>
      </c>
      <c r="J7900" t="s">
        <v>529</v>
      </c>
      <c r="K7900" t="s">
        <v>630</v>
      </c>
      <c r="M7900" t="s">
        <v>54467</v>
      </c>
      <c r="N7900" t="s">
        <v>31718</v>
      </c>
      <c r="O7900" t="s">
        <v>24448</v>
      </c>
      <c r="P7900" t="s">
        <v>12271</v>
      </c>
      <c r="Q7900" t="s">
        <v>54468</v>
      </c>
      <c r="R7900" s="26">
        <v>3</v>
      </c>
      <c r="S7900" s="23">
        <v>367166140000</v>
      </c>
      <c r="T7900" t="s">
        <v>37</v>
      </c>
      <c r="U7900" t="s">
        <v>1066</v>
      </c>
      <c r="V7900" s="39">
        <v>46195</v>
      </c>
      <c r="W7900" s="41">
        <v>33</v>
      </c>
      <c r="X7900" s="26" t="s">
        <v>41762</v>
      </c>
      <c r="Y7900">
        <v>18</v>
      </c>
      <c r="AE7900" s="41">
        <v>18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 s="30">
        <f t="shared" si="760"/>
        <v>0</v>
      </c>
      <c r="AL7900" s="45">
        <v>2</v>
      </c>
      <c r="AM7900" s="32">
        <f t="shared" si="759"/>
        <v>2</v>
      </c>
      <c r="AN7900" s="33" t="str">
        <f t="shared" si="761"/>
        <v>NPN</v>
      </c>
      <c r="AO7900" s="33" t="str">
        <f t="shared" si="756"/>
        <v>2meses_pendientes</v>
      </c>
      <c r="AP7900" s="33">
        <f t="shared" si="757"/>
        <v>66</v>
      </c>
      <c r="AQ7900" s="31">
        <f t="shared" si="758"/>
        <v>22</v>
      </c>
    </row>
    <row r="7901" spans="2:43" x14ac:dyDescent="0.3">
      <c r="B7901" s="37">
        <v>46192</v>
      </c>
      <c r="C7901" t="s">
        <v>35</v>
      </c>
      <c r="D7901" t="s">
        <v>54469</v>
      </c>
      <c r="E7901" t="s">
        <v>54470</v>
      </c>
      <c r="F7901" t="s">
        <v>54471</v>
      </c>
      <c r="G7901" t="s">
        <v>54472</v>
      </c>
      <c r="H7901" t="s">
        <v>54473</v>
      </c>
      <c r="I7901" t="s">
        <v>38</v>
      </c>
      <c r="J7901" t="s">
        <v>38</v>
      </c>
      <c r="K7901" t="s">
        <v>476</v>
      </c>
      <c r="M7901" t="s">
        <v>54474</v>
      </c>
      <c r="N7901" t="s">
        <v>31718</v>
      </c>
      <c r="O7901" t="s">
        <v>24448</v>
      </c>
      <c r="P7901" t="s">
        <v>12271</v>
      </c>
      <c r="Q7901" t="s">
        <v>54475</v>
      </c>
      <c r="R7901" s="26">
        <v>2</v>
      </c>
      <c r="S7901" s="23">
        <v>363170200000</v>
      </c>
      <c r="T7901" t="s">
        <v>37</v>
      </c>
      <c r="U7901" t="s">
        <v>1066</v>
      </c>
      <c r="V7901" s="39">
        <v>46194</v>
      </c>
      <c r="W7901" s="41">
        <v>30</v>
      </c>
      <c r="X7901" s="26" t="s">
        <v>41762</v>
      </c>
      <c r="Y7901">
        <v>15.22</v>
      </c>
      <c r="AE7901" s="41">
        <v>15.22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 s="30">
        <f t="shared" si="760"/>
        <v>0</v>
      </c>
      <c r="AL7901" s="45">
        <v>2</v>
      </c>
      <c r="AM7901" s="32">
        <f t="shared" si="759"/>
        <v>2</v>
      </c>
      <c r="AN7901" s="33" t="str">
        <f t="shared" si="761"/>
        <v>NPN</v>
      </c>
      <c r="AO7901" s="33" t="str">
        <f t="shared" si="756"/>
        <v>2meses_pendientes</v>
      </c>
      <c r="AP7901" s="33">
        <f t="shared" si="757"/>
        <v>60</v>
      </c>
      <c r="AQ7901" s="31">
        <f t="shared" si="758"/>
        <v>21</v>
      </c>
    </row>
    <row r="7902" spans="2:43" x14ac:dyDescent="0.3">
      <c r="B7902" s="37">
        <v>46193</v>
      </c>
      <c r="C7902" t="s">
        <v>35</v>
      </c>
      <c r="D7902" t="s">
        <v>54476</v>
      </c>
      <c r="E7902" t="s">
        <v>54477</v>
      </c>
      <c r="F7902" t="s">
        <v>54478</v>
      </c>
      <c r="G7902" t="s">
        <v>54479</v>
      </c>
      <c r="H7902" t="s">
        <v>54480</v>
      </c>
      <c r="I7902" t="s">
        <v>38</v>
      </c>
      <c r="J7902" t="s">
        <v>38</v>
      </c>
      <c r="K7902" t="s">
        <v>810</v>
      </c>
      <c r="M7902" t="s">
        <v>54481</v>
      </c>
      <c r="N7902" t="s">
        <v>31718</v>
      </c>
      <c r="O7902" t="s">
        <v>24448</v>
      </c>
      <c r="P7902" t="s">
        <v>12271</v>
      </c>
      <c r="Q7902" t="s">
        <v>54482</v>
      </c>
      <c r="R7902" s="26">
        <v>3</v>
      </c>
      <c r="S7902" s="23">
        <v>365173060000</v>
      </c>
      <c r="T7902" t="s">
        <v>37</v>
      </c>
      <c r="U7902" t="s">
        <v>1066</v>
      </c>
      <c r="V7902" s="39">
        <v>46198</v>
      </c>
      <c r="W7902" s="41">
        <v>33</v>
      </c>
      <c r="X7902" s="26" t="s">
        <v>41762</v>
      </c>
      <c r="Y7902">
        <v>35</v>
      </c>
      <c r="AE7902" s="41">
        <v>35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 s="30">
        <f t="shared" si="760"/>
        <v>0</v>
      </c>
      <c r="AL7902" s="45">
        <v>2</v>
      </c>
      <c r="AM7902" s="32">
        <f t="shared" si="759"/>
        <v>2</v>
      </c>
      <c r="AN7902" s="33" t="str">
        <f t="shared" si="761"/>
        <v>NPN</v>
      </c>
      <c r="AO7902" s="33" t="str">
        <f t="shared" si="756"/>
        <v>2meses_pendientes</v>
      </c>
      <c r="AP7902" s="33">
        <f t="shared" si="757"/>
        <v>66</v>
      </c>
      <c r="AQ7902" s="31">
        <f t="shared" si="758"/>
        <v>25</v>
      </c>
    </row>
    <row r="7903" spans="2:43" x14ac:dyDescent="0.3">
      <c r="B7903" s="37">
        <v>46176</v>
      </c>
      <c r="C7903" t="s">
        <v>35</v>
      </c>
      <c r="D7903" t="s">
        <v>54483</v>
      </c>
      <c r="E7903" t="s">
        <v>54484</v>
      </c>
      <c r="F7903" t="s">
        <v>54485</v>
      </c>
      <c r="G7903" t="s">
        <v>54486</v>
      </c>
      <c r="H7903" t="s">
        <v>54487</v>
      </c>
      <c r="I7903" t="s">
        <v>38</v>
      </c>
      <c r="J7903" t="s">
        <v>38</v>
      </c>
      <c r="K7903" t="s">
        <v>1121</v>
      </c>
      <c r="M7903" t="s">
        <v>54488</v>
      </c>
      <c r="N7903" t="s">
        <v>17690</v>
      </c>
      <c r="O7903" t="s">
        <v>24448</v>
      </c>
      <c r="P7903" t="s">
        <v>12271</v>
      </c>
      <c r="Q7903" t="s">
        <v>54489</v>
      </c>
      <c r="R7903" s="26">
        <v>2</v>
      </c>
      <c r="S7903" s="23">
        <v>363154560000</v>
      </c>
      <c r="T7903" t="s">
        <v>37</v>
      </c>
      <c r="U7903" t="s">
        <v>6160</v>
      </c>
      <c r="V7903" s="39">
        <v>46177</v>
      </c>
      <c r="W7903" s="41">
        <v>40</v>
      </c>
      <c r="X7903" s="26" t="s">
        <v>41762</v>
      </c>
      <c r="Y7903">
        <v>40.54</v>
      </c>
      <c r="AE7903" s="41">
        <v>40.54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 s="30">
        <f t="shared" si="760"/>
        <v>0</v>
      </c>
      <c r="AL7903" s="45">
        <v>2</v>
      </c>
      <c r="AM7903" s="32">
        <f t="shared" si="759"/>
        <v>2</v>
      </c>
      <c r="AN7903" s="33" t="str">
        <f t="shared" si="761"/>
        <v>NPN</v>
      </c>
      <c r="AO7903" s="33" t="str">
        <f t="shared" si="756"/>
        <v>2meses_pendientes</v>
      </c>
      <c r="AP7903" s="33">
        <f t="shared" si="757"/>
        <v>80</v>
      </c>
      <c r="AQ7903" s="31">
        <f t="shared" si="758"/>
        <v>4</v>
      </c>
    </row>
    <row r="7904" spans="2:43" x14ac:dyDescent="0.3">
      <c r="B7904" s="37">
        <v>46179</v>
      </c>
      <c r="C7904" t="s">
        <v>35</v>
      </c>
      <c r="D7904" t="s">
        <v>54490</v>
      </c>
      <c r="E7904" t="s">
        <v>54491</v>
      </c>
      <c r="F7904" t="s">
        <v>54492</v>
      </c>
      <c r="G7904" t="s">
        <v>54493</v>
      </c>
      <c r="H7904" t="s">
        <v>54494</v>
      </c>
      <c r="I7904" t="s">
        <v>38</v>
      </c>
      <c r="J7904" t="s">
        <v>38</v>
      </c>
      <c r="K7904" t="s">
        <v>2568</v>
      </c>
      <c r="L7904" t="s">
        <v>54495</v>
      </c>
      <c r="M7904" t="s">
        <v>54496</v>
      </c>
      <c r="N7904" t="s">
        <v>17690</v>
      </c>
      <c r="O7904" t="s">
        <v>24448</v>
      </c>
      <c r="P7904" t="s">
        <v>12271</v>
      </c>
      <c r="Q7904" t="s">
        <v>54497</v>
      </c>
      <c r="R7904" s="26">
        <v>3</v>
      </c>
      <c r="S7904" s="23">
        <v>369154860000</v>
      </c>
      <c r="T7904" t="s">
        <v>37</v>
      </c>
      <c r="U7904" t="s">
        <v>1066</v>
      </c>
      <c r="V7904" s="39">
        <v>46182</v>
      </c>
      <c r="W7904" s="41">
        <v>35</v>
      </c>
      <c r="X7904" s="26" t="s">
        <v>41762</v>
      </c>
      <c r="Z7904">
        <v>37.049999999999997</v>
      </c>
      <c r="AE7904" s="41">
        <v>37.049999999999997</v>
      </c>
      <c r="AF7904">
        <v>1</v>
      </c>
      <c r="AG7904">
        <v>0</v>
      </c>
      <c r="AH7904">
        <v>0</v>
      </c>
      <c r="AI7904">
        <v>0</v>
      </c>
      <c r="AJ7904">
        <v>0</v>
      </c>
      <c r="AK7904" s="30">
        <f t="shared" si="760"/>
        <v>1</v>
      </c>
      <c r="AL7904" s="45">
        <v>2</v>
      </c>
      <c r="AM7904" s="32">
        <f t="shared" si="759"/>
        <v>1</v>
      </c>
      <c r="AN7904" s="33" t="str">
        <f t="shared" si="761"/>
        <v>MOROSO</v>
      </c>
      <c r="AO7904" s="33" t="str">
        <f t="shared" si="756"/>
        <v>1meses_pendientes</v>
      </c>
      <c r="AP7904" s="33">
        <f t="shared" si="757"/>
        <v>35</v>
      </c>
      <c r="AQ7904" s="31">
        <f t="shared" si="758"/>
        <v>9</v>
      </c>
    </row>
    <row r="7905" spans="2:43" x14ac:dyDescent="0.3">
      <c r="B7905" s="37">
        <v>46187</v>
      </c>
      <c r="C7905" t="s">
        <v>35</v>
      </c>
      <c r="D7905" t="s">
        <v>54498</v>
      </c>
      <c r="E7905" t="s">
        <v>54499</v>
      </c>
      <c r="F7905" t="s">
        <v>54500</v>
      </c>
      <c r="G7905" t="s">
        <v>54501</v>
      </c>
      <c r="H7905" t="s">
        <v>54502</v>
      </c>
      <c r="I7905" t="s">
        <v>38</v>
      </c>
      <c r="J7905" t="s">
        <v>38</v>
      </c>
      <c r="K7905" t="s">
        <v>561</v>
      </c>
      <c r="M7905" t="s">
        <v>54503</v>
      </c>
      <c r="N7905" t="s">
        <v>17690</v>
      </c>
      <c r="O7905" t="s">
        <v>24448</v>
      </c>
      <c r="P7905" t="s">
        <v>12271</v>
      </c>
      <c r="Q7905" t="s">
        <v>54504</v>
      </c>
      <c r="R7905" s="26">
        <v>3</v>
      </c>
      <c r="S7905" s="23">
        <v>325066240000</v>
      </c>
      <c r="T7905" t="s">
        <v>37</v>
      </c>
      <c r="U7905" t="s">
        <v>1066</v>
      </c>
      <c r="V7905" s="39">
        <v>46196</v>
      </c>
      <c r="W7905" s="41">
        <v>37</v>
      </c>
      <c r="X7905" s="26" t="s">
        <v>41762</v>
      </c>
      <c r="Y7905">
        <v>41</v>
      </c>
      <c r="AE7905" s="41">
        <v>41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 s="30">
        <f t="shared" si="760"/>
        <v>0</v>
      </c>
      <c r="AL7905" s="45">
        <v>2</v>
      </c>
      <c r="AM7905" s="32">
        <f t="shared" si="759"/>
        <v>2</v>
      </c>
      <c r="AN7905" s="33" t="str">
        <f t="shared" si="761"/>
        <v>NPN</v>
      </c>
      <c r="AO7905" s="33" t="str">
        <f t="shared" si="756"/>
        <v>2meses_pendientes</v>
      </c>
      <c r="AP7905" s="33">
        <f t="shared" si="757"/>
        <v>74</v>
      </c>
      <c r="AQ7905" s="31">
        <f t="shared" si="758"/>
        <v>23</v>
      </c>
    </row>
    <row r="7906" spans="2:43" x14ac:dyDescent="0.3">
      <c r="B7906" s="37">
        <v>46174</v>
      </c>
      <c r="C7906" t="s">
        <v>35</v>
      </c>
      <c r="D7906" t="s">
        <v>54505</v>
      </c>
      <c r="E7906" t="s">
        <v>54506</v>
      </c>
      <c r="F7906" t="s">
        <v>54507</v>
      </c>
      <c r="G7906" t="s">
        <v>54508</v>
      </c>
      <c r="H7906" t="s">
        <v>54509</v>
      </c>
      <c r="I7906" t="s">
        <v>38</v>
      </c>
      <c r="J7906" t="s">
        <v>38</v>
      </c>
      <c r="K7906" t="s">
        <v>825</v>
      </c>
      <c r="L7906" t="s">
        <v>54510</v>
      </c>
      <c r="M7906" t="s">
        <v>54511</v>
      </c>
      <c r="N7906" t="s">
        <v>5907</v>
      </c>
      <c r="O7906" t="s">
        <v>24448</v>
      </c>
      <c r="P7906" t="s">
        <v>12271</v>
      </c>
      <c r="Q7906" t="s">
        <v>54512</v>
      </c>
      <c r="R7906" s="26">
        <v>2</v>
      </c>
      <c r="S7906" s="23">
        <v>369152450000</v>
      </c>
      <c r="T7906" t="s">
        <v>37</v>
      </c>
      <c r="U7906" t="s">
        <v>1066</v>
      </c>
      <c r="V7906" s="39">
        <v>46178</v>
      </c>
      <c r="W7906" s="41">
        <v>30</v>
      </c>
      <c r="X7906" s="26" t="s">
        <v>41762</v>
      </c>
      <c r="AE7906" s="41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 s="30">
        <f t="shared" si="760"/>
        <v>0</v>
      </c>
      <c r="AL7906" s="45">
        <v>2</v>
      </c>
      <c r="AM7906" s="32">
        <f t="shared" si="759"/>
        <v>2</v>
      </c>
      <c r="AN7906" s="33" t="str">
        <f t="shared" si="761"/>
        <v>NPN</v>
      </c>
      <c r="AO7906" s="33" t="str">
        <f t="shared" si="756"/>
        <v>2meses_pendientes</v>
      </c>
      <c r="AP7906" s="33">
        <f t="shared" si="757"/>
        <v>60</v>
      </c>
      <c r="AQ7906" s="31">
        <f t="shared" si="758"/>
        <v>5</v>
      </c>
    </row>
    <row r="7907" spans="2:43" x14ac:dyDescent="0.3">
      <c r="B7907" s="37">
        <v>46176</v>
      </c>
      <c r="C7907" t="s">
        <v>35</v>
      </c>
      <c r="D7907" t="s">
        <v>54513</v>
      </c>
      <c r="E7907" t="s">
        <v>54514</v>
      </c>
      <c r="F7907" t="s">
        <v>54515</v>
      </c>
      <c r="G7907" t="s">
        <v>54516</v>
      </c>
      <c r="H7907" t="s">
        <v>54517</v>
      </c>
      <c r="I7907" t="s">
        <v>38</v>
      </c>
      <c r="J7907" t="s">
        <v>38</v>
      </c>
      <c r="K7907" t="s">
        <v>2568</v>
      </c>
      <c r="L7907" t="s">
        <v>54518</v>
      </c>
      <c r="M7907" t="s">
        <v>54519</v>
      </c>
      <c r="N7907" t="s">
        <v>5907</v>
      </c>
      <c r="O7907" t="s">
        <v>24448</v>
      </c>
      <c r="P7907" t="s">
        <v>12271</v>
      </c>
      <c r="Q7907" t="s">
        <v>54520</v>
      </c>
      <c r="R7907" s="26">
        <v>3</v>
      </c>
      <c r="S7907" s="23">
        <v>368154360000</v>
      </c>
      <c r="T7907" t="s">
        <v>37</v>
      </c>
      <c r="U7907" t="s">
        <v>6160</v>
      </c>
      <c r="V7907" s="39">
        <v>46179</v>
      </c>
      <c r="W7907" s="41">
        <v>42</v>
      </c>
      <c r="X7907" s="26" t="s">
        <v>41762</v>
      </c>
      <c r="Y7907">
        <v>43.57</v>
      </c>
      <c r="Z7907">
        <v>24</v>
      </c>
      <c r="AE7907" s="41">
        <v>67.569999999999993</v>
      </c>
      <c r="AF7907">
        <v>1</v>
      </c>
      <c r="AG7907">
        <v>0</v>
      </c>
      <c r="AH7907">
        <v>0</v>
      </c>
      <c r="AI7907">
        <v>0</v>
      </c>
      <c r="AJ7907">
        <v>0</v>
      </c>
      <c r="AK7907" s="30">
        <f t="shared" si="760"/>
        <v>1</v>
      </c>
      <c r="AL7907" s="45">
        <v>2</v>
      </c>
      <c r="AM7907" s="32">
        <f t="shared" si="759"/>
        <v>1</v>
      </c>
      <c r="AN7907" s="33" t="str">
        <f t="shared" si="761"/>
        <v>MOROSO</v>
      </c>
      <c r="AO7907" s="33" t="str">
        <f t="shared" si="756"/>
        <v>1meses_pendientes</v>
      </c>
      <c r="AP7907" s="33">
        <f t="shared" si="757"/>
        <v>42</v>
      </c>
      <c r="AQ7907" s="31">
        <f t="shared" si="758"/>
        <v>6</v>
      </c>
    </row>
    <row r="7908" spans="2:43" x14ac:dyDescent="0.3">
      <c r="B7908" s="37">
        <v>46182</v>
      </c>
      <c r="C7908" t="s">
        <v>35</v>
      </c>
      <c r="D7908" t="s">
        <v>54521</v>
      </c>
      <c r="E7908" t="s">
        <v>54522</v>
      </c>
      <c r="F7908" t="s">
        <v>54523</v>
      </c>
      <c r="G7908" t="s">
        <v>54524</v>
      </c>
      <c r="H7908" t="s">
        <v>54525</v>
      </c>
      <c r="I7908" t="s">
        <v>38</v>
      </c>
      <c r="J7908" t="s">
        <v>38</v>
      </c>
      <c r="K7908" t="s">
        <v>810</v>
      </c>
      <c r="L7908" t="s">
        <v>54526</v>
      </c>
      <c r="M7908" t="s">
        <v>54527</v>
      </c>
      <c r="N7908" t="s">
        <v>54528</v>
      </c>
      <c r="O7908" t="s">
        <v>24448</v>
      </c>
      <c r="P7908" t="s">
        <v>12271</v>
      </c>
      <c r="Q7908" t="s">
        <v>54529</v>
      </c>
      <c r="R7908" s="26">
        <v>2</v>
      </c>
      <c r="S7908" s="23">
        <v>367160340000</v>
      </c>
      <c r="T7908" t="s">
        <v>37</v>
      </c>
      <c r="U7908" t="s">
        <v>1066</v>
      </c>
      <c r="V7908" s="39">
        <v>46183</v>
      </c>
      <c r="W7908" s="41">
        <v>30</v>
      </c>
      <c r="X7908" s="26" t="s">
        <v>41762</v>
      </c>
      <c r="Y7908">
        <v>31</v>
      </c>
      <c r="AE7908" s="41">
        <v>31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 s="30">
        <f t="shared" si="760"/>
        <v>0</v>
      </c>
      <c r="AL7908" s="45">
        <v>2</v>
      </c>
      <c r="AM7908" s="32">
        <f t="shared" si="759"/>
        <v>2</v>
      </c>
      <c r="AN7908" s="33" t="str">
        <f t="shared" si="761"/>
        <v>NPN</v>
      </c>
      <c r="AO7908" s="33" t="str">
        <f t="shared" si="756"/>
        <v>2meses_pendientes</v>
      </c>
      <c r="AP7908" s="33">
        <f t="shared" si="757"/>
        <v>60</v>
      </c>
      <c r="AQ7908" s="31">
        <f t="shared" si="758"/>
        <v>10</v>
      </c>
    </row>
    <row r="7909" spans="2:43" x14ac:dyDescent="0.3">
      <c r="B7909" s="37">
        <v>46184</v>
      </c>
      <c r="C7909" t="s">
        <v>35</v>
      </c>
      <c r="D7909" t="s">
        <v>54530</v>
      </c>
      <c r="E7909" t="s">
        <v>54531</v>
      </c>
      <c r="F7909" t="s">
        <v>54532</v>
      </c>
      <c r="G7909" t="s">
        <v>54533</v>
      </c>
      <c r="H7909" t="s">
        <v>54534</v>
      </c>
      <c r="I7909" t="s">
        <v>38</v>
      </c>
      <c r="J7909" t="s">
        <v>38</v>
      </c>
      <c r="K7909" t="s">
        <v>33165</v>
      </c>
      <c r="M7909" t="s">
        <v>24506</v>
      </c>
      <c r="N7909" t="s">
        <v>54528</v>
      </c>
      <c r="O7909" t="s">
        <v>24448</v>
      </c>
      <c r="P7909" t="s">
        <v>12271</v>
      </c>
      <c r="Q7909" t="s">
        <v>54535</v>
      </c>
      <c r="R7909" s="26">
        <v>3</v>
      </c>
      <c r="S7909" s="23">
        <v>114014620000</v>
      </c>
      <c r="T7909" t="s">
        <v>37</v>
      </c>
      <c r="U7909" t="s">
        <v>1066</v>
      </c>
      <c r="V7909" s="39">
        <v>46185</v>
      </c>
      <c r="W7909" s="41">
        <v>35</v>
      </c>
      <c r="X7909" s="26" t="s">
        <v>41762</v>
      </c>
      <c r="Z7909">
        <v>37.049999999999997</v>
      </c>
      <c r="AE7909" s="41">
        <v>37.049999999999997</v>
      </c>
      <c r="AF7909">
        <v>1</v>
      </c>
      <c r="AG7909">
        <v>0</v>
      </c>
      <c r="AH7909">
        <v>0</v>
      </c>
      <c r="AI7909">
        <v>0</v>
      </c>
      <c r="AJ7909">
        <v>0</v>
      </c>
      <c r="AK7909" s="30">
        <f t="shared" si="760"/>
        <v>1</v>
      </c>
      <c r="AL7909" s="45">
        <v>2</v>
      </c>
      <c r="AM7909" s="32">
        <f t="shared" si="759"/>
        <v>1</v>
      </c>
      <c r="AN7909" s="33" t="str">
        <f t="shared" si="761"/>
        <v>MOROSO</v>
      </c>
      <c r="AO7909" s="33" t="str">
        <f t="shared" si="756"/>
        <v>1meses_pendientes</v>
      </c>
      <c r="AP7909" s="33">
        <f t="shared" si="757"/>
        <v>35</v>
      </c>
      <c r="AQ7909" s="31">
        <f t="shared" si="758"/>
        <v>12</v>
      </c>
    </row>
    <row r="7910" spans="2:43" x14ac:dyDescent="0.3">
      <c r="B7910" s="37">
        <v>46184</v>
      </c>
      <c r="C7910" t="s">
        <v>35</v>
      </c>
      <c r="D7910" t="s">
        <v>54536</v>
      </c>
      <c r="E7910" t="s">
        <v>54537</v>
      </c>
      <c r="F7910" t="s">
        <v>54538</v>
      </c>
      <c r="G7910" t="s">
        <v>54539</v>
      </c>
      <c r="H7910" t="s">
        <v>54540</v>
      </c>
      <c r="I7910" t="s">
        <v>38</v>
      </c>
      <c r="J7910" t="s">
        <v>38</v>
      </c>
      <c r="K7910" t="s">
        <v>561</v>
      </c>
      <c r="M7910" t="s">
        <v>31725</v>
      </c>
      <c r="N7910" t="s">
        <v>54528</v>
      </c>
      <c r="O7910" t="s">
        <v>24448</v>
      </c>
      <c r="P7910" t="s">
        <v>12271</v>
      </c>
      <c r="Q7910" t="s">
        <v>54541</v>
      </c>
      <c r="R7910" s="26">
        <v>3</v>
      </c>
      <c r="S7910" s="23">
        <v>195026260000</v>
      </c>
      <c r="T7910" t="s">
        <v>37</v>
      </c>
      <c r="U7910" t="s">
        <v>1066</v>
      </c>
      <c r="V7910" s="39">
        <v>46184</v>
      </c>
      <c r="W7910" s="41">
        <v>33</v>
      </c>
      <c r="X7910" s="26" t="s">
        <v>41762</v>
      </c>
      <c r="AE7910" s="41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 s="30">
        <f t="shared" si="760"/>
        <v>0</v>
      </c>
      <c r="AL7910" s="45">
        <v>2</v>
      </c>
      <c r="AM7910" s="32">
        <f t="shared" si="759"/>
        <v>2</v>
      </c>
      <c r="AN7910" s="33" t="str">
        <f t="shared" si="761"/>
        <v>NPN</v>
      </c>
      <c r="AO7910" s="33" t="str">
        <f t="shared" si="756"/>
        <v>2meses_pendientes</v>
      </c>
      <c r="AP7910" s="33">
        <f t="shared" si="757"/>
        <v>66</v>
      </c>
      <c r="AQ7910" s="31">
        <f t="shared" si="758"/>
        <v>11</v>
      </c>
    </row>
    <row r="7911" spans="2:43" x14ac:dyDescent="0.3">
      <c r="B7911" s="37">
        <v>46186</v>
      </c>
      <c r="C7911" t="s">
        <v>35</v>
      </c>
      <c r="D7911" t="s">
        <v>54542</v>
      </c>
      <c r="E7911" t="s">
        <v>54543</v>
      </c>
      <c r="F7911" t="s">
        <v>54544</v>
      </c>
      <c r="G7911" t="s">
        <v>54545</v>
      </c>
      <c r="H7911" t="s">
        <v>54546</v>
      </c>
      <c r="I7911" t="s">
        <v>38</v>
      </c>
      <c r="J7911" t="s">
        <v>825</v>
      </c>
      <c r="K7911" t="s">
        <v>39119</v>
      </c>
      <c r="L7911" t="s">
        <v>54544</v>
      </c>
      <c r="M7911" t="s">
        <v>54547</v>
      </c>
      <c r="N7911" t="s">
        <v>54528</v>
      </c>
      <c r="O7911" t="s">
        <v>24448</v>
      </c>
      <c r="P7911" t="s">
        <v>12271</v>
      </c>
      <c r="Q7911" t="s">
        <v>54548</v>
      </c>
      <c r="R7911" s="26">
        <v>3</v>
      </c>
      <c r="S7911" s="23">
        <v>327090640000</v>
      </c>
      <c r="T7911" t="s">
        <v>37</v>
      </c>
      <c r="U7911" t="s">
        <v>1066</v>
      </c>
      <c r="V7911" s="39">
        <v>46193</v>
      </c>
      <c r="W7911" s="41">
        <v>33</v>
      </c>
      <c r="X7911" s="26" t="s">
        <v>41762</v>
      </c>
      <c r="Y7911">
        <v>34.909999999999997</v>
      </c>
      <c r="AE7911" s="41">
        <v>34.909999999999997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 s="30">
        <f t="shared" si="760"/>
        <v>0</v>
      </c>
      <c r="AL7911" s="45">
        <v>2</v>
      </c>
      <c r="AM7911" s="32">
        <f t="shared" si="759"/>
        <v>2</v>
      </c>
      <c r="AN7911" s="33" t="str">
        <f t="shared" si="761"/>
        <v>NPN</v>
      </c>
      <c r="AO7911" s="33" t="str">
        <f t="shared" si="756"/>
        <v>2meses_pendientes</v>
      </c>
      <c r="AP7911" s="33">
        <f t="shared" si="757"/>
        <v>66</v>
      </c>
      <c r="AQ7911" s="31">
        <f t="shared" si="758"/>
        <v>20</v>
      </c>
    </row>
    <row r="7912" spans="2:43" x14ac:dyDescent="0.3">
      <c r="B7912" s="37">
        <v>46191</v>
      </c>
      <c r="C7912" t="s">
        <v>35</v>
      </c>
      <c r="D7912" t="s">
        <v>54549</v>
      </c>
      <c r="E7912" t="s">
        <v>54550</v>
      </c>
      <c r="F7912" t="s">
        <v>54551</v>
      </c>
      <c r="G7912" t="s">
        <v>54552</v>
      </c>
      <c r="H7912" t="s">
        <v>54553</v>
      </c>
      <c r="I7912" t="s">
        <v>38</v>
      </c>
      <c r="J7912" t="s">
        <v>438</v>
      </c>
      <c r="K7912" t="s">
        <v>12843</v>
      </c>
      <c r="M7912" t="s">
        <v>54547</v>
      </c>
      <c r="N7912" t="s">
        <v>54528</v>
      </c>
      <c r="O7912" t="s">
        <v>24448</v>
      </c>
      <c r="P7912" t="s">
        <v>12271</v>
      </c>
      <c r="Q7912" t="s">
        <v>54554</v>
      </c>
      <c r="R7912" s="26">
        <v>3</v>
      </c>
      <c r="S7912" s="23">
        <v>339015520000</v>
      </c>
      <c r="T7912" t="s">
        <v>37</v>
      </c>
      <c r="U7912" t="s">
        <v>1066</v>
      </c>
      <c r="V7912" s="39">
        <v>46193</v>
      </c>
      <c r="W7912" s="41">
        <v>33</v>
      </c>
      <c r="X7912" s="26" t="s">
        <v>41762</v>
      </c>
      <c r="Y7912">
        <v>34.909999999999997</v>
      </c>
      <c r="AE7912" s="41">
        <v>34.909999999999997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 s="30">
        <f t="shared" si="760"/>
        <v>0</v>
      </c>
      <c r="AL7912" s="45">
        <v>2</v>
      </c>
      <c r="AM7912" s="32">
        <f t="shared" si="759"/>
        <v>2</v>
      </c>
      <c r="AN7912" s="33" t="str">
        <f t="shared" si="761"/>
        <v>NPN</v>
      </c>
      <c r="AO7912" s="33" t="str">
        <f t="shared" si="756"/>
        <v>2meses_pendientes</v>
      </c>
      <c r="AP7912" s="33">
        <f t="shared" si="757"/>
        <v>66</v>
      </c>
      <c r="AQ7912" s="31">
        <f t="shared" si="758"/>
        <v>20</v>
      </c>
    </row>
    <row r="7913" spans="2:43" x14ac:dyDescent="0.3">
      <c r="B7913" s="37">
        <v>46192</v>
      </c>
      <c r="C7913" t="s">
        <v>35</v>
      </c>
      <c r="D7913" t="s">
        <v>54555</v>
      </c>
      <c r="E7913" t="s">
        <v>54556</v>
      </c>
      <c r="F7913" t="s">
        <v>54557</v>
      </c>
      <c r="G7913" t="s">
        <v>54558</v>
      </c>
      <c r="H7913" t="s">
        <v>54553</v>
      </c>
      <c r="I7913" t="s">
        <v>38</v>
      </c>
      <c r="J7913" t="s">
        <v>438</v>
      </c>
      <c r="K7913" t="s">
        <v>24586</v>
      </c>
      <c r="M7913" t="s">
        <v>54547</v>
      </c>
      <c r="N7913" t="s">
        <v>54528</v>
      </c>
      <c r="O7913" t="s">
        <v>24448</v>
      </c>
      <c r="P7913" t="s">
        <v>12271</v>
      </c>
      <c r="Q7913" t="s">
        <v>54559</v>
      </c>
      <c r="R7913" s="26">
        <v>3</v>
      </c>
      <c r="S7913" s="23">
        <v>311032250000</v>
      </c>
      <c r="T7913" t="s">
        <v>37</v>
      </c>
      <c r="U7913" t="s">
        <v>1066</v>
      </c>
      <c r="V7913" s="39">
        <v>46196</v>
      </c>
      <c r="W7913" s="41">
        <v>34</v>
      </c>
      <c r="X7913" s="26" t="s">
        <v>41762</v>
      </c>
      <c r="Y7913">
        <v>37.049999999999997</v>
      </c>
      <c r="AE7913" s="41">
        <v>37.049999999999997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 s="30">
        <f t="shared" si="760"/>
        <v>0</v>
      </c>
      <c r="AL7913" s="45">
        <v>2</v>
      </c>
      <c r="AM7913" s="32">
        <f t="shared" si="759"/>
        <v>2</v>
      </c>
      <c r="AN7913" s="33" t="str">
        <f t="shared" si="761"/>
        <v>NPN</v>
      </c>
      <c r="AO7913" s="33" t="str">
        <f t="shared" si="756"/>
        <v>2meses_pendientes</v>
      </c>
      <c r="AP7913" s="33">
        <f t="shared" si="757"/>
        <v>68</v>
      </c>
      <c r="AQ7913" s="31">
        <f t="shared" si="758"/>
        <v>23</v>
      </c>
    </row>
    <row r="7914" spans="2:43" x14ac:dyDescent="0.3">
      <c r="B7914" s="37">
        <v>46197</v>
      </c>
      <c r="C7914" t="s">
        <v>35</v>
      </c>
      <c r="D7914" t="s">
        <v>54560</v>
      </c>
      <c r="E7914" t="s">
        <v>54561</v>
      </c>
      <c r="F7914" t="s">
        <v>54562</v>
      </c>
      <c r="G7914" t="s">
        <v>54563</v>
      </c>
      <c r="H7914" t="s">
        <v>54564</v>
      </c>
      <c r="I7914" t="s">
        <v>38</v>
      </c>
      <c r="J7914" t="s">
        <v>38</v>
      </c>
      <c r="K7914" t="s">
        <v>4677</v>
      </c>
      <c r="M7914" t="s">
        <v>54565</v>
      </c>
      <c r="N7914" t="s">
        <v>54528</v>
      </c>
      <c r="O7914" t="s">
        <v>24448</v>
      </c>
      <c r="P7914" t="s">
        <v>12271</v>
      </c>
      <c r="Q7914" t="s">
        <v>54566</v>
      </c>
      <c r="R7914" s="26">
        <v>2</v>
      </c>
      <c r="S7914" s="23">
        <v>369176240000</v>
      </c>
      <c r="T7914" t="s">
        <v>37</v>
      </c>
      <c r="U7914" t="s">
        <v>1066</v>
      </c>
      <c r="V7914" s="39">
        <v>46198</v>
      </c>
      <c r="W7914" s="41">
        <v>30</v>
      </c>
      <c r="X7914" s="26" t="s">
        <v>41762</v>
      </c>
      <c r="Z7914">
        <v>30.44</v>
      </c>
      <c r="AE7914" s="41">
        <v>30.44</v>
      </c>
      <c r="AF7914">
        <v>1</v>
      </c>
      <c r="AG7914">
        <v>0</v>
      </c>
      <c r="AH7914">
        <v>0</v>
      </c>
      <c r="AI7914">
        <v>0</v>
      </c>
      <c r="AJ7914">
        <v>0</v>
      </c>
      <c r="AK7914" s="30">
        <f t="shared" si="760"/>
        <v>1</v>
      </c>
      <c r="AL7914" s="45">
        <v>2</v>
      </c>
      <c r="AM7914" s="32">
        <f t="shared" si="759"/>
        <v>1</v>
      </c>
      <c r="AN7914" s="33" t="str">
        <f t="shared" si="761"/>
        <v>MOROSO</v>
      </c>
      <c r="AO7914" s="33" t="str">
        <f t="shared" si="756"/>
        <v>1meses_pendientes</v>
      </c>
      <c r="AP7914" s="33">
        <f t="shared" si="757"/>
        <v>30</v>
      </c>
      <c r="AQ7914" s="31">
        <f t="shared" si="758"/>
        <v>25</v>
      </c>
    </row>
    <row r="7915" spans="2:43" x14ac:dyDescent="0.3">
      <c r="B7915" s="37">
        <v>46199</v>
      </c>
      <c r="C7915" t="s">
        <v>35</v>
      </c>
      <c r="D7915" t="s">
        <v>54567</v>
      </c>
      <c r="E7915" t="s">
        <v>54568</v>
      </c>
      <c r="F7915" t="s">
        <v>54569</v>
      </c>
      <c r="G7915" t="s">
        <v>54570</v>
      </c>
      <c r="H7915" t="s">
        <v>54571</v>
      </c>
      <c r="I7915" t="s">
        <v>38</v>
      </c>
      <c r="J7915" t="s">
        <v>38</v>
      </c>
      <c r="K7915" t="s">
        <v>1480</v>
      </c>
      <c r="M7915" t="s">
        <v>54572</v>
      </c>
      <c r="N7915" t="s">
        <v>54528</v>
      </c>
      <c r="O7915" t="s">
        <v>24448</v>
      </c>
      <c r="P7915" t="s">
        <v>12271</v>
      </c>
      <c r="Q7915" t="s">
        <v>54573</v>
      </c>
      <c r="R7915" s="26">
        <v>2</v>
      </c>
      <c r="S7915" s="23">
        <v>366179070000</v>
      </c>
      <c r="T7915" t="s">
        <v>37</v>
      </c>
      <c r="U7915" t="s">
        <v>1066</v>
      </c>
      <c r="V7915" s="39">
        <v>46202</v>
      </c>
      <c r="W7915" s="41">
        <v>40</v>
      </c>
      <c r="X7915" s="26" t="s">
        <v>41762</v>
      </c>
      <c r="Z7915">
        <v>40.54</v>
      </c>
      <c r="AE7915" s="41">
        <v>40.54</v>
      </c>
      <c r="AF7915">
        <v>1</v>
      </c>
      <c r="AG7915">
        <v>0</v>
      </c>
      <c r="AH7915">
        <v>0</v>
      </c>
      <c r="AI7915">
        <v>0</v>
      </c>
      <c r="AJ7915">
        <v>0</v>
      </c>
      <c r="AK7915" s="30">
        <f t="shared" si="760"/>
        <v>1</v>
      </c>
      <c r="AL7915" s="45">
        <v>2</v>
      </c>
      <c r="AM7915" s="32">
        <f t="shared" si="759"/>
        <v>1</v>
      </c>
      <c r="AN7915" s="33" t="str">
        <f t="shared" si="761"/>
        <v>MOROSO</v>
      </c>
      <c r="AO7915" s="33" t="str">
        <f t="shared" si="756"/>
        <v>1meses_pendientes</v>
      </c>
      <c r="AP7915" s="33">
        <f t="shared" si="757"/>
        <v>40</v>
      </c>
      <c r="AQ7915" s="31">
        <f t="shared" si="758"/>
        <v>29</v>
      </c>
    </row>
    <row r="7916" spans="2:43" x14ac:dyDescent="0.3">
      <c r="B7916" s="37">
        <v>46199</v>
      </c>
      <c r="C7916" t="s">
        <v>35</v>
      </c>
      <c r="D7916" t="s">
        <v>54574</v>
      </c>
      <c r="E7916" t="s">
        <v>54575</v>
      </c>
      <c r="F7916" t="s">
        <v>54576</v>
      </c>
      <c r="G7916" t="s">
        <v>54577</v>
      </c>
      <c r="H7916" t="s">
        <v>54578</v>
      </c>
      <c r="I7916" t="s">
        <v>38</v>
      </c>
      <c r="J7916" t="s">
        <v>438</v>
      </c>
      <c r="K7916" t="s">
        <v>12843</v>
      </c>
      <c r="M7916" t="s">
        <v>54579</v>
      </c>
      <c r="N7916" t="s">
        <v>54528</v>
      </c>
      <c r="O7916" t="s">
        <v>24448</v>
      </c>
      <c r="P7916" t="s">
        <v>12271</v>
      </c>
      <c r="Q7916" t="s">
        <v>54580</v>
      </c>
      <c r="R7916" s="26">
        <v>3</v>
      </c>
      <c r="S7916" s="23">
        <v>366178360000</v>
      </c>
      <c r="T7916" t="s">
        <v>37</v>
      </c>
      <c r="U7916" t="s">
        <v>1066</v>
      </c>
      <c r="V7916" s="39">
        <v>46202</v>
      </c>
      <c r="W7916" s="41">
        <v>33</v>
      </c>
      <c r="X7916" s="26" t="s">
        <v>41762</v>
      </c>
      <c r="AE7916" s="41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 s="30">
        <f t="shared" si="760"/>
        <v>0</v>
      </c>
      <c r="AL7916" s="45">
        <v>2</v>
      </c>
      <c r="AM7916" s="32">
        <f t="shared" si="759"/>
        <v>2</v>
      </c>
      <c r="AN7916" s="33" t="str">
        <f t="shared" si="761"/>
        <v>NPN</v>
      </c>
      <c r="AO7916" s="33" t="str">
        <f t="shared" si="756"/>
        <v>2meses_pendientes</v>
      </c>
      <c r="AP7916" s="33">
        <f t="shared" si="757"/>
        <v>66</v>
      </c>
      <c r="AQ7916" s="31">
        <f t="shared" si="758"/>
        <v>29</v>
      </c>
    </row>
    <row r="7917" spans="2:43" x14ac:dyDescent="0.3">
      <c r="B7917" s="37">
        <v>46183</v>
      </c>
      <c r="C7917" t="s">
        <v>35</v>
      </c>
      <c r="D7917" t="s">
        <v>54581</v>
      </c>
      <c r="E7917" t="s">
        <v>54582</v>
      </c>
      <c r="F7917" t="s">
        <v>54583</v>
      </c>
      <c r="G7917" t="s">
        <v>54584</v>
      </c>
      <c r="H7917" t="s">
        <v>1934</v>
      </c>
      <c r="I7917" t="s">
        <v>38</v>
      </c>
      <c r="J7917" t="s">
        <v>38</v>
      </c>
      <c r="K7917" t="s">
        <v>583</v>
      </c>
      <c r="M7917" t="s">
        <v>24506</v>
      </c>
      <c r="N7917" t="s">
        <v>54585</v>
      </c>
      <c r="O7917" t="s">
        <v>24448</v>
      </c>
      <c r="P7917" t="s">
        <v>12271</v>
      </c>
      <c r="Q7917" t="s">
        <v>54586</v>
      </c>
      <c r="R7917" s="26">
        <v>2</v>
      </c>
      <c r="S7917" s="23">
        <v>364161420000</v>
      </c>
      <c r="T7917" t="s">
        <v>37</v>
      </c>
      <c r="U7917" t="s">
        <v>1066</v>
      </c>
      <c r="V7917" s="39">
        <v>46191</v>
      </c>
      <c r="W7917" s="41">
        <v>30</v>
      </c>
      <c r="X7917" s="26" t="s">
        <v>41762</v>
      </c>
      <c r="Y7917">
        <v>15.22</v>
      </c>
      <c r="Z7917">
        <v>15.22</v>
      </c>
      <c r="AE7917" s="41">
        <v>30.44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 s="30">
        <f t="shared" si="760"/>
        <v>1</v>
      </c>
      <c r="AL7917" s="45">
        <v>2</v>
      </c>
      <c r="AM7917" s="32">
        <f t="shared" si="759"/>
        <v>1</v>
      </c>
      <c r="AN7917" s="33" t="str">
        <f t="shared" si="761"/>
        <v>MOROSO</v>
      </c>
      <c r="AO7917" s="33" t="str">
        <f t="shared" si="756"/>
        <v>1meses_pendientes</v>
      </c>
      <c r="AP7917" s="33">
        <f t="shared" si="757"/>
        <v>30</v>
      </c>
      <c r="AQ7917" s="31">
        <f t="shared" si="758"/>
        <v>18</v>
      </c>
    </row>
    <row r="7918" spans="2:43" x14ac:dyDescent="0.3">
      <c r="B7918" s="37">
        <v>46179</v>
      </c>
      <c r="C7918" t="s">
        <v>35</v>
      </c>
      <c r="D7918" t="s">
        <v>54587</v>
      </c>
      <c r="E7918" t="s">
        <v>54588</v>
      </c>
      <c r="F7918" t="s">
        <v>54589</v>
      </c>
      <c r="G7918" t="s">
        <v>54590</v>
      </c>
      <c r="H7918" t="s">
        <v>54591</v>
      </c>
      <c r="I7918" t="s">
        <v>38</v>
      </c>
      <c r="J7918" t="s">
        <v>529</v>
      </c>
      <c r="K7918" t="s">
        <v>1223</v>
      </c>
      <c r="M7918" t="s">
        <v>54592</v>
      </c>
      <c r="N7918" t="s">
        <v>54593</v>
      </c>
      <c r="O7918" t="s">
        <v>24448</v>
      </c>
      <c r="P7918" t="s">
        <v>12271</v>
      </c>
      <c r="Q7918" t="s">
        <v>54594</v>
      </c>
      <c r="R7918" s="26">
        <v>3</v>
      </c>
      <c r="S7918" s="23">
        <v>368157740000</v>
      </c>
      <c r="T7918" t="s">
        <v>37</v>
      </c>
      <c r="U7918" t="s">
        <v>1066</v>
      </c>
      <c r="V7918" s="39">
        <v>46181</v>
      </c>
      <c r="W7918" s="41">
        <v>33</v>
      </c>
      <c r="X7918" s="26" t="s">
        <v>41762</v>
      </c>
      <c r="Y7918">
        <v>34.909999999999997</v>
      </c>
      <c r="Z7918">
        <v>34.950000000000003</v>
      </c>
      <c r="AE7918" s="41">
        <v>69.86</v>
      </c>
      <c r="AF7918">
        <v>1</v>
      </c>
      <c r="AG7918">
        <v>0</v>
      </c>
      <c r="AH7918">
        <v>0</v>
      </c>
      <c r="AI7918">
        <v>0</v>
      </c>
      <c r="AJ7918">
        <v>0</v>
      </c>
      <c r="AK7918" s="30">
        <f t="shared" si="760"/>
        <v>1</v>
      </c>
      <c r="AL7918" s="45">
        <v>2</v>
      </c>
      <c r="AM7918" s="32">
        <f t="shared" si="759"/>
        <v>1</v>
      </c>
      <c r="AN7918" s="33" t="str">
        <f t="shared" si="761"/>
        <v>MOROSO</v>
      </c>
      <c r="AO7918" s="33" t="str">
        <f t="shared" si="756"/>
        <v>1meses_pendientes</v>
      </c>
      <c r="AP7918" s="33">
        <f t="shared" si="757"/>
        <v>33</v>
      </c>
      <c r="AQ7918" s="31">
        <f t="shared" si="758"/>
        <v>8</v>
      </c>
    </row>
    <row r="7919" spans="2:43" x14ac:dyDescent="0.3">
      <c r="B7919" s="37">
        <v>46183</v>
      </c>
      <c r="C7919" t="s">
        <v>35</v>
      </c>
      <c r="D7919" t="s">
        <v>54595</v>
      </c>
      <c r="E7919" t="s">
        <v>54596</v>
      </c>
      <c r="F7919" t="s">
        <v>54597</v>
      </c>
      <c r="G7919" t="s">
        <v>54598</v>
      </c>
      <c r="H7919" t="s">
        <v>54599</v>
      </c>
      <c r="I7919" t="s">
        <v>38</v>
      </c>
      <c r="J7919" t="s">
        <v>38</v>
      </c>
      <c r="K7919" t="s">
        <v>561</v>
      </c>
      <c r="M7919" t="s">
        <v>54592</v>
      </c>
      <c r="N7919" t="s">
        <v>54593</v>
      </c>
      <c r="O7919" t="s">
        <v>24448</v>
      </c>
      <c r="P7919" t="s">
        <v>12271</v>
      </c>
      <c r="Q7919" t="s">
        <v>54600</v>
      </c>
      <c r="R7919" s="26">
        <v>3</v>
      </c>
      <c r="S7919" s="23">
        <v>368161680000</v>
      </c>
      <c r="T7919" t="s">
        <v>37</v>
      </c>
      <c r="U7919" t="s">
        <v>1066</v>
      </c>
      <c r="V7919" s="39">
        <v>46188</v>
      </c>
      <c r="W7919" s="41">
        <v>33</v>
      </c>
      <c r="X7919" s="26" t="s">
        <v>41762</v>
      </c>
      <c r="Y7919">
        <v>34.909999999999997</v>
      </c>
      <c r="AE7919" s="41">
        <v>34.909999999999997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 s="30">
        <f t="shared" si="760"/>
        <v>0</v>
      </c>
      <c r="AL7919" s="45">
        <v>2</v>
      </c>
      <c r="AM7919" s="32">
        <f t="shared" si="759"/>
        <v>2</v>
      </c>
      <c r="AN7919" s="33" t="str">
        <f t="shared" si="761"/>
        <v>NPN</v>
      </c>
      <c r="AO7919" s="33" t="str">
        <f t="shared" si="756"/>
        <v>2meses_pendientes</v>
      </c>
      <c r="AP7919" s="33">
        <f t="shared" si="757"/>
        <v>66</v>
      </c>
      <c r="AQ7919" s="31">
        <f t="shared" si="758"/>
        <v>15</v>
      </c>
    </row>
    <row r="7920" spans="2:43" x14ac:dyDescent="0.3">
      <c r="B7920" s="37">
        <v>46188</v>
      </c>
      <c r="C7920" t="s">
        <v>35</v>
      </c>
      <c r="D7920" t="s">
        <v>54601</v>
      </c>
      <c r="E7920" t="s">
        <v>54602</v>
      </c>
      <c r="F7920" t="s">
        <v>54603</v>
      </c>
      <c r="G7920" t="s">
        <v>54604</v>
      </c>
      <c r="H7920" t="s">
        <v>54605</v>
      </c>
      <c r="M7920" t="s">
        <v>54592</v>
      </c>
      <c r="N7920" t="s">
        <v>54593</v>
      </c>
      <c r="O7920" t="s">
        <v>24448</v>
      </c>
      <c r="P7920" t="s">
        <v>12271</v>
      </c>
      <c r="Q7920" t="s">
        <v>54606</v>
      </c>
      <c r="R7920" s="26">
        <v>2</v>
      </c>
      <c r="S7920" s="23">
        <v>328051100000</v>
      </c>
      <c r="T7920" t="s">
        <v>37</v>
      </c>
      <c r="U7920" t="s">
        <v>1066</v>
      </c>
      <c r="V7920" s="39">
        <v>46190</v>
      </c>
      <c r="W7920" s="41">
        <v>30</v>
      </c>
      <c r="X7920" s="26" t="s">
        <v>41762</v>
      </c>
      <c r="Y7920">
        <v>30.44</v>
      </c>
      <c r="AE7920" s="41">
        <v>30.44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 s="30">
        <f t="shared" si="760"/>
        <v>0</v>
      </c>
      <c r="AL7920" s="45">
        <v>2</v>
      </c>
      <c r="AM7920" s="32">
        <f t="shared" si="759"/>
        <v>2</v>
      </c>
      <c r="AN7920" s="33" t="str">
        <f t="shared" si="761"/>
        <v>NPN</v>
      </c>
      <c r="AO7920" s="33" t="str">
        <f t="shared" si="756"/>
        <v>2meses_pendientes</v>
      </c>
      <c r="AP7920" s="33">
        <f t="shared" si="757"/>
        <v>60</v>
      </c>
      <c r="AQ7920" s="31">
        <f t="shared" si="758"/>
        <v>17</v>
      </c>
    </row>
    <row r="7921" spans="2:43" x14ac:dyDescent="0.3">
      <c r="B7921" s="37">
        <v>46201</v>
      </c>
      <c r="C7921" t="s">
        <v>35</v>
      </c>
      <c r="D7921" t="s">
        <v>54607</v>
      </c>
      <c r="E7921" t="s">
        <v>54608</v>
      </c>
      <c r="F7921" t="s">
        <v>54609</v>
      </c>
      <c r="G7921" t="s">
        <v>54610</v>
      </c>
      <c r="H7921" t="s">
        <v>54611</v>
      </c>
      <c r="I7921" t="s">
        <v>38</v>
      </c>
      <c r="J7921" t="s">
        <v>38</v>
      </c>
      <c r="K7921" t="s">
        <v>2002</v>
      </c>
      <c r="L7921" t="s">
        <v>54612</v>
      </c>
      <c r="M7921" t="s">
        <v>54613</v>
      </c>
      <c r="N7921" t="s">
        <v>54614</v>
      </c>
      <c r="O7921" t="s">
        <v>12707</v>
      </c>
      <c r="P7921" t="s">
        <v>12271</v>
      </c>
      <c r="Q7921" t="s">
        <v>54615</v>
      </c>
      <c r="R7921" s="26">
        <v>3</v>
      </c>
      <c r="S7921" s="23">
        <v>298074470000</v>
      </c>
      <c r="T7921" t="s">
        <v>37</v>
      </c>
      <c r="U7921" t="s">
        <v>1066</v>
      </c>
      <c r="V7921" s="39">
        <v>46202</v>
      </c>
      <c r="W7921" s="41">
        <v>30.07</v>
      </c>
      <c r="X7921" s="26" t="s">
        <v>41762</v>
      </c>
      <c r="AE7921" s="4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 s="30">
        <f t="shared" si="760"/>
        <v>0</v>
      </c>
      <c r="AL7921" s="45">
        <v>2</v>
      </c>
      <c r="AM7921" s="32">
        <f t="shared" si="759"/>
        <v>2</v>
      </c>
      <c r="AN7921" s="33" t="str">
        <f t="shared" si="761"/>
        <v>NPN</v>
      </c>
      <c r="AO7921" s="33" t="str">
        <f t="shared" si="756"/>
        <v>2meses_pendientes</v>
      </c>
      <c r="AP7921" s="33">
        <f t="shared" si="757"/>
        <v>60.14</v>
      </c>
      <c r="AQ7921" s="31">
        <f t="shared" si="758"/>
        <v>29</v>
      </c>
    </row>
    <row r="7922" spans="2:43" x14ac:dyDescent="0.3">
      <c r="B7922" s="37">
        <v>46178</v>
      </c>
      <c r="C7922" t="s">
        <v>35</v>
      </c>
      <c r="D7922" t="s">
        <v>54616</v>
      </c>
      <c r="E7922" t="s">
        <v>54617</v>
      </c>
      <c r="F7922" t="s">
        <v>54618</v>
      </c>
      <c r="G7922" t="s">
        <v>54619</v>
      </c>
      <c r="H7922" t="s">
        <v>54620</v>
      </c>
      <c r="I7922" t="s">
        <v>38</v>
      </c>
      <c r="J7922" t="s">
        <v>38</v>
      </c>
      <c r="K7922" t="s">
        <v>825</v>
      </c>
      <c r="L7922" t="s">
        <v>54618</v>
      </c>
      <c r="M7922" t="s">
        <v>38939</v>
      </c>
      <c r="N7922" t="s">
        <v>38898</v>
      </c>
      <c r="O7922" t="s">
        <v>12707</v>
      </c>
      <c r="P7922" t="s">
        <v>12271</v>
      </c>
      <c r="Q7922" t="s">
        <v>54621</v>
      </c>
      <c r="R7922" s="26">
        <v>2</v>
      </c>
      <c r="S7922" s="23">
        <v>319009980000</v>
      </c>
      <c r="T7922" t="s">
        <v>37</v>
      </c>
      <c r="U7922" t="s">
        <v>1066</v>
      </c>
      <c r="V7922" s="39">
        <v>46178</v>
      </c>
      <c r="W7922" s="41">
        <v>26</v>
      </c>
      <c r="X7922" s="26" t="s">
        <v>41762</v>
      </c>
      <c r="Y7922">
        <v>26.4</v>
      </c>
      <c r="AE7922" s="41">
        <v>26.4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 s="30">
        <f t="shared" si="760"/>
        <v>0</v>
      </c>
      <c r="AL7922" s="45">
        <v>2</v>
      </c>
      <c r="AM7922" s="32">
        <f t="shared" si="759"/>
        <v>2</v>
      </c>
      <c r="AN7922" s="33" t="str">
        <f t="shared" si="761"/>
        <v>NPN</v>
      </c>
      <c r="AO7922" s="33" t="str">
        <f t="shared" si="756"/>
        <v>2meses_pendientes</v>
      </c>
      <c r="AP7922" s="33">
        <f t="shared" si="757"/>
        <v>52</v>
      </c>
      <c r="AQ7922" s="31">
        <f t="shared" si="758"/>
        <v>5</v>
      </c>
    </row>
    <row r="7923" spans="2:43" x14ac:dyDescent="0.3">
      <c r="B7923" s="37">
        <v>46178</v>
      </c>
      <c r="C7923" t="s">
        <v>35</v>
      </c>
      <c r="D7923" t="s">
        <v>54622</v>
      </c>
      <c r="E7923" t="s">
        <v>54623</v>
      </c>
      <c r="F7923" t="s">
        <v>54624</v>
      </c>
      <c r="G7923" t="s">
        <v>54625</v>
      </c>
      <c r="H7923" t="s">
        <v>54626</v>
      </c>
      <c r="I7923" t="s">
        <v>38</v>
      </c>
      <c r="J7923" t="s">
        <v>825</v>
      </c>
      <c r="K7923" t="s">
        <v>39119</v>
      </c>
      <c r="L7923" t="s">
        <v>54624</v>
      </c>
      <c r="M7923" t="s">
        <v>38939</v>
      </c>
      <c r="N7923" t="s">
        <v>38898</v>
      </c>
      <c r="O7923" t="s">
        <v>12707</v>
      </c>
      <c r="P7923" t="s">
        <v>12271</v>
      </c>
      <c r="Q7923" t="s">
        <v>54627</v>
      </c>
      <c r="R7923" s="26">
        <v>3</v>
      </c>
      <c r="S7923" s="23">
        <v>366156850000</v>
      </c>
      <c r="T7923" t="s">
        <v>37</v>
      </c>
      <c r="U7923" t="s">
        <v>1066</v>
      </c>
      <c r="V7923" s="39">
        <v>46181</v>
      </c>
      <c r="W7923" s="41">
        <v>33</v>
      </c>
      <c r="X7923" s="26" t="s">
        <v>41762</v>
      </c>
      <c r="Y7923">
        <v>34.909999999999997</v>
      </c>
      <c r="AE7923" s="41">
        <v>34.909999999999997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 s="30">
        <f t="shared" si="760"/>
        <v>0</v>
      </c>
      <c r="AL7923" s="45">
        <v>2</v>
      </c>
      <c r="AM7923" s="32">
        <f t="shared" si="759"/>
        <v>2</v>
      </c>
      <c r="AN7923" s="33" t="str">
        <f t="shared" si="761"/>
        <v>NPN</v>
      </c>
      <c r="AO7923" s="33" t="str">
        <f t="shared" si="756"/>
        <v>2meses_pendientes</v>
      </c>
      <c r="AP7923" s="33">
        <f t="shared" si="757"/>
        <v>66</v>
      </c>
      <c r="AQ7923" s="31">
        <f t="shared" si="758"/>
        <v>8</v>
      </c>
    </row>
    <row r="7924" spans="2:43" x14ac:dyDescent="0.3">
      <c r="B7924" s="37">
        <v>46178</v>
      </c>
      <c r="C7924" t="s">
        <v>35</v>
      </c>
      <c r="D7924" t="s">
        <v>54628</v>
      </c>
      <c r="E7924" t="s">
        <v>54629</v>
      </c>
      <c r="F7924" t="s">
        <v>54630</v>
      </c>
      <c r="G7924" t="s">
        <v>54631</v>
      </c>
      <c r="H7924" t="s">
        <v>54632</v>
      </c>
      <c r="I7924" t="s">
        <v>38</v>
      </c>
      <c r="J7924" t="s">
        <v>38</v>
      </c>
      <c r="K7924" t="s">
        <v>825</v>
      </c>
      <c r="L7924" t="s">
        <v>54630</v>
      </c>
      <c r="M7924" t="s">
        <v>38939</v>
      </c>
      <c r="N7924" t="s">
        <v>38898</v>
      </c>
      <c r="O7924" t="s">
        <v>12707</v>
      </c>
      <c r="P7924" t="s">
        <v>12271</v>
      </c>
      <c r="Q7924" t="s">
        <v>54633</v>
      </c>
      <c r="R7924" s="26">
        <v>3</v>
      </c>
      <c r="S7924" s="23">
        <v>363157440000</v>
      </c>
      <c r="T7924" t="s">
        <v>37</v>
      </c>
      <c r="U7924" t="s">
        <v>1066</v>
      </c>
      <c r="V7924" s="39">
        <v>46181</v>
      </c>
      <c r="W7924" s="41">
        <v>33</v>
      </c>
      <c r="X7924" s="26" t="s">
        <v>41762</v>
      </c>
      <c r="Y7924">
        <v>34.909999999999997</v>
      </c>
      <c r="AE7924" s="41">
        <v>34.909999999999997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 s="30">
        <f t="shared" si="760"/>
        <v>0</v>
      </c>
      <c r="AL7924" s="45">
        <v>2</v>
      </c>
      <c r="AM7924" s="32">
        <f t="shared" si="759"/>
        <v>2</v>
      </c>
      <c r="AN7924" s="33" t="str">
        <f t="shared" si="761"/>
        <v>NPN</v>
      </c>
      <c r="AO7924" s="33" t="str">
        <f t="shared" si="756"/>
        <v>2meses_pendientes</v>
      </c>
      <c r="AP7924" s="33">
        <f t="shared" si="757"/>
        <v>66</v>
      </c>
      <c r="AQ7924" s="31">
        <f t="shared" si="758"/>
        <v>8</v>
      </c>
    </row>
    <row r="7925" spans="2:43" x14ac:dyDescent="0.3">
      <c r="B7925" s="37">
        <v>46183</v>
      </c>
      <c r="C7925" t="s">
        <v>35</v>
      </c>
      <c r="D7925" t="s">
        <v>54634</v>
      </c>
      <c r="E7925" t="s">
        <v>54635</v>
      </c>
      <c r="F7925" t="s">
        <v>54636</v>
      </c>
      <c r="G7925" t="s">
        <v>54637</v>
      </c>
      <c r="H7925" t="s">
        <v>54638</v>
      </c>
      <c r="I7925" t="s">
        <v>38</v>
      </c>
      <c r="J7925" t="s">
        <v>38</v>
      </c>
      <c r="K7925" t="s">
        <v>810</v>
      </c>
      <c r="L7925" t="s">
        <v>54636</v>
      </c>
      <c r="M7925" t="s">
        <v>38939</v>
      </c>
      <c r="N7925" t="s">
        <v>38898</v>
      </c>
      <c r="O7925" t="s">
        <v>12707</v>
      </c>
      <c r="P7925" t="s">
        <v>12271</v>
      </c>
      <c r="Q7925" t="s">
        <v>54639</v>
      </c>
      <c r="R7925" s="26">
        <v>3</v>
      </c>
      <c r="S7925" s="23">
        <v>366162580000</v>
      </c>
      <c r="T7925" t="s">
        <v>37</v>
      </c>
      <c r="U7925" t="s">
        <v>1066</v>
      </c>
      <c r="V7925" s="39">
        <v>46186</v>
      </c>
      <c r="W7925" s="41">
        <v>33</v>
      </c>
      <c r="X7925" s="26" t="s">
        <v>41762</v>
      </c>
      <c r="Y7925">
        <v>33</v>
      </c>
      <c r="AE7925" s="41">
        <v>33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 s="30">
        <f t="shared" si="760"/>
        <v>0</v>
      </c>
      <c r="AL7925" s="45">
        <v>2</v>
      </c>
      <c r="AM7925" s="32">
        <f t="shared" si="759"/>
        <v>2</v>
      </c>
      <c r="AN7925" s="33" t="str">
        <f t="shared" si="761"/>
        <v>NPN</v>
      </c>
      <c r="AO7925" s="33" t="str">
        <f t="shared" si="756"/>
        <v>2meses_pendientes</v>
      </c>
      <c r="AP7925" s="33">
        <f t="shared" si="757"/>
        <v>66</v>
      </c>
      <c r="AQ7925" s="31">
        <f t="shared" si="758"/>
        <v>13</v>
      </c>
    </row>
    <row r="7926" spans="2:43" x14ac:dyDescent="0.3">
      <c r="B7926" s="37">
        <v>46184</v>
      </c>
      <c r="C7926" t="s">
        <v>35</v>
      </c>
      <c r="D7926" t="s">
        <v>54640</v>
      </c>
      <c r="E7926" t="s">
        <v>54641</v>
      </c>
      <c r="F7926" t="s">
        <v>54642</v>
      </c>
      <c r="G7926" t="s">
        <v>54643</v>
      </c>
      <c r="H7926" t="s">
        <v>54644</v>
      </c>
      <c r="I7926" t="s">
        <v>38</v>
      </c>
      <c r="J7926" t="s">
        <v>38</v>
      </c>
      <c r="K7926" t="s">
        <v>4677</v>
      </c>
      <c r="L7926" t="s">
        <v>54645</v>
      </c>
      <c r="M7926" t="s">
        <v>38939</v>
      </c>
      <c r="N7926" t="s">
        <v>38898</v>
      </c>
      <c r="O7926" t="s">
        <v>12707</v>
      </c>
      <c r="P7926" t="s">
        <v>12271</v>
      </c>
      <c r="Q7926" t="s">
        <v>54646</v>
      </c>
      <c r="R7926" s="26">
        <v>3</v>
      </c>
      <c r="S7926" s="23">
        <v>366163460000</v>
      </c>
      <c r="T7926" t="s">
        <v>37</v>
      </c>
      <c r="U7926" t="s">
        <v>1066</v>
      </c>
      <c r="V7926" s="39">
        <v>46189</v>
      </c>
      <c r="W7926" s="41">
        <v>38.04</v>
      </c>
      <c r="X7926" s="26" t="s">
        <v>41762</v>
      </c>
      <c r="Z7926">
        <v>43.38</v>
      </c>
      <c r="AE7926" s="41">
        <v>43.38</v>
      </c>
      <c r="AF7926">
        <v>1</v>
      </c>
      <c r="AG7926">
        <v>0</v>
      </c>
      <c r="AH7926">
        <v>0</v>
      </c>
      <c r="AI7926">
        <v>0</v>
      </c>
      <c r="AJ7926">
        <v>0</v>
      </c>
      <c r="AK7926" s="30">
        <f t="shared" si="760"/>
        <v>1</v>
      </c>
      <c r="AL7926" s="45">
        <v>2</v>
      </c>
      <c r="AM7926" s="32">
        <f t="shared" si="759"/>
        <v>1</v>
      </c>
      <c r="AN7926" s="33" t="str">
        <f t="shared" si="761"/>
        <v>MOROSO</v>
      </c>
      <c r="AO7926" s="33" t="str">
        <f t="shared" si="756"/>
        <v>1meses_pendientes</v>
      </c>
      <c r="AP7926" s="33">
        <f t="shared" si="757"/>
        <v>38.04</v>
      </c>
      <c r="AQ7926" s="31">
        <f t="shared" si="758"/>
        <v>16</v>
      </c>
    </row>
    <row r="7927" spans="2:43" x14ac:dyDescent="0.3">
      <c r="B7927" s="37">
        <v>46184</v>
      </c>
      <c r="C7927" t="s">
        <v>35</v>
      </c>
      <c r="D7927" t="s">
        <v>54647</v>
      </c>
      <c r="E7927" t="s">
        <v>54648</v>
      </c>
      <c r="F7927" t="s">
        <v>54649</v>
      </c>
      <c r="G7927" t="s">
        <v>54650</v>
      </c>
      <c r="H7927" t="s">
        <v>54651</v>
      </c>
      <c r="I7927" t="s">
        <v>38</v>
      </c>
      <c r="J7927" t="s">
        <v>38</v>
      </c>
      <c r="K7927" t="s">
        <v>7208</v>
      </c>
      <c r="L7927" t="s">
        <v>54652</v>
      </c>
      <c r="M7927" t="s">
        <v>38939</v>
      </c>
      <c r="N7927" t="s">
        <v>38898</v>
      </c>
      <c r="O7927" t="s">
        <v>12707</v>
      </c>
      <c r="P7927" t="s">
        <v>12271</v>
      </c>
      <c r="Q7927" t="s">
        <v>54653</v>
      </c>
      <c r="R7927" s="26">
        <v>3</v>
      </c>
      <c r="S7927" s="23">
        <v>365163530000</v>
      </c>
      <c r="T7927" t="s">
        <v>37</v>
      </c>
      <c r="U7927" t="s">
        <v>1066</v>
      </c>
      <c r="V7927" s="39">
        <v>46185</v>
      </c>
      <c r="W7927" s="41">
        <v>33</v>
      </c>
      <c r="X7927" s="26" t="s">
        <v>41762</v>
      </c>
      <c r="Z7927">
        <v>35</v>
      </c>
      <c r="AE7927" s="41">
        <v>35</v>
      </c>
      <c r="AF7927">
        <v>1</v>
      </c>
      <c r="AG7927">
        <v>0</v>
      </c>
      <c r="AH7927">
        <v>0</v>
      </c>
      <c r="AI7927">
        <v>0</v>
      </c>
      <c r="AJ7927">
        <v>0</v>
      </c>
      <c r="AK7927" s="30">
        <f t="shared" si="760"/>
        <v>1</v>
      </c>
      <c r="AL7927" s="45">
        <v>2</v>
      </c>
      <c r="AM7927" s="32">
        <f t="shared" si="759"/>
        <v>1</v>
      </c>
      <c r="AN7927" s="33" t="str">
        <f t="shared" si="761"/>
        <v>MOROSO</v>
      </c>
      <c r="AO7927" s="33" t="str">
        <f t="shared" si="756"/>
        <v>1meses_pendientes</v>
      </c>
      <c r="AP7927" s="33">
        <f t="shared" si="757"/>
        <v>33</v>
      </c>
      <c r="AQ7927" s="31">
        <f t="shared" si="758"/>
        <v>12</v>
      </c>
    </row>
    <row r="7928" spans="2:43" x14ac:dyDescent="0.3">
      <c r="B7928" s="37">
        <v>46186</v>
      </c>
      <c r="C7928" t="s">
        <v>35</v>
      </c>
      <c r="D7928" t="s">
        <v>54654</v>
      </c>
      <c r="E7928" t="s">
        <v>54655</v>
      </c>
      <c r="F7928" t="s">
        <v>54656</v>
      </c>
      <c r="G7928" t="s">
        <v>54657</v>
      </c>
      <c r="H7928" t="s">
        <v>54658</v>
      </c>
      <c r="I7928" t="s">
        <v>38</v>
      </c>
      <c r="J7928" t="s">
        <v>38</v>
      </c>
      <c r="K7928" t="s">
        <v>796</v>
      </c>
      <c r="L7928" t="s">
        <v>54656</v>
      </c>
      <c r="M7928" t="s">
        <v>38939</v>
      </c>
      <c r="N7928" t="s">
        <v>38898</v>
      </c>
      <c r="O7928" t="s">
        <v>12707</v>
      </c>
      <c r="P7928" t="s">
        <v>12271</v>
      </c>
      <c r="Q7928" t="s">
        <v>54659</v>
      </c>
      <c r="R7928" s="26">
        <v>3</v>
      </c>
      <c r="S7928" s="23">
        <v>362163930000</v>
      </c>
      <c r="T7928" t="s">
        <v>37</v>
      </c>
      <c r="U7928" t="s">
        <v>1066</v>
      </c>
      <c r="V7928" s="39">
        <v>46185</v>
      </c>
      <c r="W7928" s="41">
        <v>40.33</v>
      </c>
      <c r="X7928" s="26" t="s">
        <v>41762</v>
      </c>
      <c r="Y7928">
        <v>42.43</v>
      </c>
      <c r="AE7928" s="41">
        <v>42.43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 s="30">
        <f t="shared" si="760"/>
        <v>0</v>
      </c>
      <c r="AL7928" s="45">
        <v>2</v>
      </c>
      <c r="AM7928" s="32">
        <f t="shared" si="759"/>
        <v>2</v>
      </c>
      <c r="AN7928" s="33" t="str">
        <f t="shared" si="761"/>
        <v>NPN</v>
      </c>
      <c r="AO7928" s="33" t="str">
        <f t="shared" si="756"/>
        <v>2meses_pendientes</v>
      </c>
      <c r="AP7928" s="33">
        <f t="shared" si="757"/>
        <v>80.66</v>
      </c>
      <c r="AQ7928" s="31">
        <f t="shared" si="758"/>
        <v>12</v>
      </c>
    </row>
    <row r="7929" spans="2:43" x14ac:dyDescent="0.3">
      <c r="B7929" s="37">
        <v>46190</v>
      </c>
      <c r="C7929" t="s">
        <v>35</v>
      </c>
      <c r="D7929" t="s">
        <v>54660</v>
      </c>
      <c r="E7929" t="s">
        <v>54661</v>
      </c>
      <c r="F7929" t="s">
        <v>54662</v>
      </c>
      <c r="G7929" t="s">
        <v>54663</v>
      </c>
      <c r="H7929" t="s">
        <v>54664</v>
      </c>
      <c r="I7929" t="s">
        <v>38</v>
      </c>
      <c r="J7929" t="s">
        <v>38</v>
      </c>
      <c r="K7929" t="s">
        <v>4677</v>
      </c>
      <c r="L7929" t="s">
        <v>54662</v>
      </c>
      <c r="M7929" t="s">
        <v>38939</v>
      </c>
      <c r="N7929" t="s">
        <v>38898</v>
      </c>
      <c r="O7929" t="s">
        <v>12707</v>
      </c>
      <c r="P7929" t="s">
        <v>12271</v>
      </c>
      <c r="Q7929" t="s">
        <v>54665</v>
      </c>
      <c r="R7929" s="26">
        <v>3</v>
      </c>
      <c r="S7929" s="23">
        <v>368169130000</v>
      </c>
      <c r="T7929" t="s">
        <v>37</v>
      </c>
      <c r="U7929" t="s">
        <v>1066</v>
      </c>
      <c r="V7929" s="39">
        <v>46197</v>
      </c>
      <c r="W7929" s="41">
        <v>31.3</v>
      </c>
      <c r="X7929" s="26" t="s">
        <v>41762</v>
      </c>
      <c r="Y7929">
        <v>16.36</v>
      </c>
      <c r="AE7929" s="41">
        <v>16.36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 s="30">
        <f t="shared" si="760"/>
        <v>0</v>
      </c>
      <c r="AL7929" s="45">
        <v>2</v>
      </c>
      <c r="AM7929" s="32">
        <f t="shared" si="759"/>
        <v>2</v>
      </c>
      <c r="AN7929" s="33" t="str">
        <f t="shared" si="761"/>
        <v>NPN</v>
      </c>
      <c r="AO7929" s="33" t="str">
        <f t="shared" si="756"/>
        <v>2meses_pendientes</v>
      </c>
      <c r="AP7929" s="33">
        <f t="shared" si="757"/>
        <v>62.6</v>
      </c>
      <c r="AQ7929" s="31">
        <f t="shared" si="758"/>
        <v>24</v>
      </c>
    </row>
    <row r="7930" spans="2:43" x14ac:dyDescent="0.3">
      <c r="B7930" s="37">
        <v>46196</v>
      </c>
      <c r="C7930" t="s">
        <v>35</v>
      </c>
      <c r="D7930" t="s">
        <v>54666</v>
      </c>
      <c r="E7930" t="s">
        <v>54667</v>
      </c>
      <c r="F7930" t="s">
        <v>54668</v>
      </c>
      <c r="G7930" t="s">
        <v>54669</v>
      </c>
      <c r="H7930" t="s">
        <v>54670</v>
      </c>
      <c r="I7930" t="s">
        <v>38</v>
      </c>
      <c r="J7930" t="s">
        <v>38</v>
      </c>
      <c r="K7930" t="s">
        <v>1162</v>
      </c>
      <c r="L7930" t="s">
        <v>54668</v>
      </c>
      <c r="M7930" t="s">
        <v>38939</v>
      </c>
      <c r="N7930" t="s">
        <v>38898</v>
      </c>
      <c r="O7930" t="s">
        <v>12707</v>
      </c>
      <c r="P7930" t="s">
        <v>12271</v>
      </c>
      <c r="Q7930" t="s">
        <v>54671</v>
      </c>
      <c r="R7930" s="26">
        <v>2</v>
      </c>
      <c r="S7930" s="23">
        <v>361175550000</v>
      </c>
      <c r="T7930" t="s">
        <v>37</v>
      </c>
      <c r="U7930" t="s">
        <v>1066</v>
      </c>
      <c r="V7930" s="39">
        <v>46197</v>
      </c>
      <c r="W7930" s="41">
        <v>30</v>
      </c>
      <c r="X7930" s="26" t="s">
        <v>41762</v>
      </c>
      <c r="Y7930">
        <v>30.44</v>
      </c>
      <c r="AE7930" s="41">
        <v>30.44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 s="30">
        <f t="shared" si="760"/>
        <v>0</v>
      </c>
      <c r="AL7930" s="45">
        <v>2</v>
      </c>
      <c r="AM7930" s="32">
        <f t="shared" si="759"/>
        <v>2</v>
      </c>
      <c r="AN7930" s="33" t="str">
        <f t="shared" si="761"/>
        <v>NPN</v>
      </c>
      <c r="AO7930" s="33" t="str">
        <f t="shared" si="756"/>
        <v>2meses_pendientes</v>
      </c>
      <c r="AP7930" s="33">
        <f t="shared" si="757"/>
        <v>60</v>
      </c>
      <c r="AQ7930" s="31">
        <f t="shared" si="758"/>
        <v>24</v>
      </c>
    </row>
    <row r="7931" spans="2:43" x14ac:dyDescent="0.3">
      <c r="B7931" s="37">
        <v>46193</v>
      </c>
      <c r="C7931" t="s">
        <v>35</v>
      </c>
      <c r="D7931" t="s">
        <v>54672</v>
      </c>
      <c r="E7931" t="s">
        <v>54673</v>
      </c>
      <c r="F7931" t="s">
        <v>54674</v>
      </c>
      <c r="G7931" t="s">
        <v>54675</v>
      </c>
      <c r="H7931" t="s">
        <v>54676</v>
      </c>
      <c r="I7931" t="s">
        <v>38</v>
      </c>
      <c r="J7931" t="s">
        <v>825</v>
      </c>
      <c r="K7931" t="s">
        <v>1026</v>
      </c>
      <c r="L7931" t="s">
        <v>54674</v>
      </c>
      <c r="M7931" t="s">
        <v>54677</v>
      </c>
      <c r="N7931" t="s">
        <v>54678</v>
      </c>
      <c r="O7931" t="s">
        <v>12707</v>
      </c>
      <c r="P7931" t="s">
        <v>12271</v>
      </c>
      <c r="Q7931" t="s">
        <v>54679</v>
      </c>
      <c r="R7931" s="26">
        <v>3</v>
      </c>
      <c r="S7931" s="23">
        <v>365171280000</v>
      </c>
      <c r="T7931" t="s">
        <v>37</v>
      </c>
      <c r="U7931" t="s">
        <v>1066</v>
      </c>
      <c r="V7931" s="39">
        <v>46193</v>
      </c>
      <c r="W7931" s="41">
        <v>47.84</v>
      </c>
      <c r="X7931" s="26" t="s">
        <v>41762</v>
      </c>
      <c r="Z7931">
        <v>42.06</v>
      </c>
      <c r="AE7931" s="41">
        <v>42.06</v>
      </c>
      <c r="AF7931">
        <v>1</v>
      </c>
      <c r="AG7931">
        <v>0</v>
      </c>
      <c r="AH7931">
        <v>0</v>
      </c>
      <c r="AI7931">
        <v>0</v>
      </c>
      <c r="AJ7931">
        <v>0</v>
      </c>
      <c r="AK7931" s="30">
        <f t="shared" si="760"/>
        <v>1</v>
      </c>
      <c r="AL7931" s="45">
        <v>2</v>
      </c>
      <c r="AM7931" s="32">
        <f t="shared" si="759"/>
        <v>1</v>
      </c>
      <c r="AN7931" s="33" t="str">
        <f t="shared" si="761"/>
        <v>MOROSO</v>
      </c>
      <c r="AO7931" s="33" t="str">
        <f t="shared" si="756"/>
        <v>1meses_pendientes</v>
      </c>
      <c r="AP7931" s="33">
        <f t="shared" si="757"/>
        <v>47.84</v>
      </c>
      <c r="AQ7931" s="31">
        <f t="shared" si="758"/>
        <v>20</v>
      </c>
    </row>
    <row r="7932" spans="2:43" x14ac:dyDescent="0.3">
      <c r="B7932" s="37">
        <v>46185</v>
      </c>
      <c r="C7932" t="s">
        <v>35</v>
      </c>
      <c r="D7932" t="s">
        <v>54680</v>
      </c>
      <c r="E7932" t="s">
        <v>54681</v>
      </c>
      <c r="F7932" t="s">
        <v>54682</v>
      </c>
      <c r="G7932" t="s">
        <v>54683</v>
      </c>
      <c r="H7932" t="s">
        <v>54684</v>
      </c>
      <c r="I7932" t="s">
        <v>38</v>
      </c>
      <c r="J7932" t="s">
        <v>825</v>
      </c>
      <c r="K7932" t="s">
        <v>54685</v>
      </c>
      <c r="L7932" t="s">
        <v>54682</v>
      </c>
      <c r="M7932" t="s">
        <v>38980</v>
      </c>
      <c r="N7932" t="s">
        <v>38966</v>
      </c>
      <c r="O7932" t="s">
        <v>12707</v>
      </c>
      <c r="P7932" t="s">
        <v>12271</v>
      </c>
      <c r="Q7932" t="s">
        <v>54686</v>
      </c>
      <c r="R7932" s="26">
        <v>2</v>
      </c>
      <c r="S7932" s="23">
        <v>361164630000</v>
      </c>
      <c r="T7932" t="s">
        <v>37</v>
      </c>
      <c r="U7932" t="s">
        <v>1066</v>
      </c>
      <c r="V7932" s="39">
        <v>46187</v>
      </c>
      <c r="W7932" s="41">
        <v>30</v>
      </c>
      <c r="X7932" s="26" t="s">
        <v>41762</v>
      </c>
      <c r="Y7932">
        <v>30.44</v>
      </c>
      <c r="AE7932" s="41">
        <v>30.44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 s="30">
        <f t="shared" si="760"/>
        <v>0</v>
      </c>
      <c r="AL7932" s="45">
        <v>2</v>
      </c>
      <c r="AM7932" s="32">
        <f t="shared" si="759"/>
        <v>2</v>
      </c>
      <c r="AN7932" s="33" t="str">
        <f t="shared" si="761"/>
        <v>NPN</v>
      </c>
      <c r="AO7932" s="33" t="str">
        <f t="shared" si="756"/>
        <v>2meses_pendientes</v>
      </c>
      <c r="AP7932" s="33">
        <f t="shared" si="757"/>
        <v>60</v>
      </c>
      <c r="AQ7932" s="31">
        <f t="shared" si="758"/>
        <v>14</v>
      </c>
    </row>
    <row r="7933" spans="2:43" x14ac:dyDescent="0.3">
      <c r="B7933" s="37">
        <v>46189</v>
      </c>
      <c r="C7933" t="s">
        <v>35</v>
      </c>
      <c r="D7933" t="s">
        <v>54687</v>
      </c>
      <c r="E7933" t="s">
        <v>54688</v>
      </c>
      <c r="F7933" t="s">
        <v>54689</v>
      </c>
      <c r="G7933" t="s">
        <v>54690</v>
      </c>
      <c r="H7933" t="s">
        <v>54691</v>
      </c>
      <c r="I7933" t="s">
        <v>38</v>
      </c>
      <c r="J7933" t="s">
        <v>438</v>
      </c>
      <c r="K7933" t="s">
        <v>17646</v>
      </c>
      <c r="L7933" t="s">
        <v>54692</v>
      </c>
      <c r="M7933" t="s">
        <v>38980</v>
      </c>
      <c r="N7933" t="s">
        <v>38966</v>
      </c>
      <c r="O7933" t="s">
        <v>12707</v>
      </c>
      <c r="P7933" t="s">
        <v>12271</v>
      </c>
      <c r="Q7933" t="s">
        <v>54693</v>
      </c>
      <c r="R7933" s="26">
        <v>2</v>
      </c>
      <c r="S7933" s="23">
        <v>362168100000</v>
      </c>
      <c r="T7933" t="s">
        <v>37</v>
      </c>
      <c r="U7933" t="s">
        <v>1066</v>
      </c>
      <c r="V7933" s="39">
        <v>46193</v>
      </c>
      <c r="W7933" s="41">
        <v>30</v>
      </c>
      <c r="X7933" s="26" t="s">
        <v>41762</v>
      </c>
      <c r="Y7933">
        <v>30.44</v>
      </c>
      <c r="AE7933" s="41">
        <v>30.44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 s="30">
        <f t="shared" si="760"/>
        <v>0</v>
      </c>
      <c r="AL7933" s="45">
        <v>2</v>
      </c>
      <c r="AM7933" s="32">
        <f t="shared" si="759"/>
        <v>2</v>
      </c>
      <c r="AN7933" s="33" t="str">
        <f t="shared" si="761"/>
        <v>NPN</v>
      </c>
      <c r="AO7933" s="33" t="str">
        <f t="shared" si="756"/>
        <v>2meses_pendientes</v>
      </c>
      <c r="AP7933" s="33">
        <f t="shared" si="757"/>
        <v>60</v>
      </c>
      <c r="AQ7933" s="31">
        <f t="shared" si="758"/>
        <v>20</v>
      </c>
    </row>
    <row r="7934" spans="2:43" x14ac:dyDescent="0.3">
      <c r="B7934" s="37">
        <v>46189</v>
      </c>
      <c r="C7934" t="s">
        <v>35</v>
      </c>
      <c r="D7934" t="s">
        <v>54694</v>
      </c>
      <c r="E7934" t="s">
        <v>54695</v>
      </c>
      <c r="F7934" t="s">
        <v>54696</v>
      </c>
      <c r="G7934" t="s">
        <v>54697</v>
      </c>
      <c r="H7934" t="s">
        <v>54698</v>
      </c>
      <c r="I7934" t="s">
        <v>38</v>
      </c>
      <c r="J7934" t="s">
        <v>38</v>
      </c>
      <c r="K7934" t="s">
        <v>825</v>
      </c>
      <c r="L7934" t="s">
        <v>54696</v>
      </c>
      <c r="M7934" t="s">
        <v>54699</v>
      </c>
      <c r="N7934" t="s">
        <v>38966</v>
      </c>
      <c r="O7934" t="s">
        <v>12707</v>
      </c>
      <c r="P7934" t="s">
        <v>12271</v>
      </c>
      <c r="Q7934" t="s">
        <v>54700</v>
      </c>
      <c r="R7934" s="26">
        <v>3</v>
      </c>
      <c r="S7934" s="23">
        <v>369167160000</v>
      </c>
      <c r="T7934" t="s">
        <v>37</v>
      </c>
      <c r="U7934" t="s">
        <v>1066</v>
      </c>
      <c r="V7934" s="39">
        <v>46191</v>
      </c>
      <c r="W7934" s="41">
        <v>33</v>
      </c>
      <c r="X7934" s="26" t="s">
        <v>41762</v>
      </c>
      <c r="Y7934">
        <v>34.909999999999997</v>
      </c>
      <c r="AE7934" s="41">
        <v>34.909999999999997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 s="30">
        <f t="shared" si="760"/>
        <v>0</v>
      </c>
      <c r="AL7934" s="45">
        <v>2</v>
      </c>
      <c r="AM7934" s="32">
        <f t="shared" si="759"/>
        <v>2</v>
      </c>
      <c r="AN7934" s="33" t="str">
        <f t="shared" si="761"/>
        <v>NPN</v>
      </c>
      <c r="AO7934" s="33" t="str">
        <f t="shared" ref="AO7934:AO7997" si="762">CONCATENATE(AM7934,"meses_pendientes")</f>
        <v>2meses_pendientes</v>
      </c>
      <c r="AP7934" s="33">
        <f t="shared" ref="AP7934:AP7997" si="763">AM7934*W7934</f>
        <v>66</v>
      </c>
      <c r="AQ7934" s="31">
        <f t="shared" ref="AQ7934:AQ7997" si="764">DAY(V7934)</f>
        <v>18</v>
      </c>
    </row>
    <row r="7935" spans="2:43" x14ac:dyDescent="0.3">
      <c r="B7935" s="37">
        <v>46191</v>
      </c>
      <c r="C7935" t="s">
        <v>35</v>
      </c>
      <c r="D7935" t="s">
        <v>54701</v>
      </c>
      <c r="E7935" t="s">
        <v>54702</v>
      </c>
      <c r="F7935" t="s">
        <v>54703</v>
      </c>
      <c r="G7935" t="s">
        <v>54704</v>
      </c>
      <c r="H7935" t="s">
        <v>54705</v>
      </c>
      <c r="I7935" t="s">
        <v>38</v>
      </c>
      <c r="J7935" t="s">
        <v>38</v>
      </c>
      <c r="K7935" t="s">
        <v>17631</v>
      </c>
      <c r="L7935" t="s">
        <v>54706</v>
      </c>
      <c r="M7935" t="s">
        <v>38980</v>
      </c>
      <c r="N7935" t="s">
        <v>38966</v>
      </c>
      <c r="O7935" t="s">
        <v>12707</v>
      </c>
      <c r="P7935" t="s">
        <v>12271</v>
      </c>
      <c r="Q7935" t="s">
        <v>54707</v>
      </c>
      <c r="R7935" s="26">
        <v>2</v>
      </c>
      <c r="S7935" s="23">
        <v>369170350000</v>
      </c>
      <c r="T7935" t="s">
        <v>37</v>
      </c>
      <c r="U7935" t="s">
        <v>1066</v>
      </c>
      <c r="V7935" s="39">
        <v>46192</v>
      </c>
      <c r="W7935" s="41">
        <v>30</v>
      </c>
      <c r="X7935" s="26" t="s">
        <v>41762</v>
      </c>
      <c r="AE7935" s="41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 s="30">
        <f t="shared" si="760"/>
        <v>0</v>
      </c>
      <c r="AL7935" s="45">
        <v>2</v>
      </c>
      <c r="AM7935" s="32">
        <f t="shared" si="759"/>
        <v>2</v>
      </c>
      <c r="AN7935" s="33" t="str">
        <f t="shared" si="761"/>
        <v>NPN</v>
      </c>
      <c r="AO7935" s="33" t="str">
        <f t="shared" si="762"/>
        <v>2meses_pendientes</v>
      </c>
      <c r="AP7935" s="33">
        <f t="shared" si="763"/>
        <v>60</v>
      </c>
      <c r="AQ7935" s="31">
        <f t="shared" si="764"/>
        <v>19</v>
      </c>
    </row>
    <row r="7936" spans="2:43" x14ac:dyDescent="0.3">
      <c r="B7936" s="37">
        <v>46198</v>
      </c>
      <c r="C7936" t="s">
        <v>35</v>
      </c>
      <c r="D7936" t="s">
        <v>54708</v>
      </c>
      <c r="E7936" t="s">
        <v>54709</v>
      </c>
      <c r="F7936" t="s">
        <v>54710</v>
      </c>
      <c r="G7936" t="s">
        <v>54711</v>
      </c>
      <c r="H7936" t="s">
        <v>54712</v>
      </c>
      <c r="I7936" t="s">
        <v>38</v>
      </c>
      <c r="J7936" t="s">
        <v>825</v>
      </c>
      <c r="K7936" t="s">
        <v>32156</v>
      </c>
      <c r="L7936" t="s">
        <v>54710</v>
      </c>
      <c r="M7936" t="s">
        <v>38980</v>
      </c>
      <c r="N7936" t="s">
        <v>38966</v>
      </c>
      <c r="O7936" t="s">
        <v>12707</v>
      </c>
      <c r="P7936" t="s">
        <v>12271</v>
      </c>
      <c r="Q7936" t="s">
        <v>54713</v>
      </c>
      <c r="R7936" s="26">
        <v>3</v>
      </c>
      <c r="S7936" s="23">
        <v>366177550000</v>
      </c>
      <c r="T7936" t="s">
        <v>37</v>
      </c>
      <c r="U7936" t="s">
        <v>1066</v>
      </c>
      <c r="V7936" s="39">
        <v>46195</v>
      </c>
      <c r="W7936" s="41">
        <v>30</v>
      </c>
      <c r="X7936" s="26" t="s">
        <v>41762</v>
      </c>
      <c r="Z7936">
        <v>34.909999999999997</v>
      </c>
      <c r="AE7936" s="41">
        <v>34.909999999999997</v>
      </c>
      <c r="AF7936">
        <v>1</v>
      </c>
      <c r="AG7936">
        <v>0</v>
      </c>
      <c r="AH7936">
        <v>0</v>
      </c>
      <c r="AI7936">
        <v>0</v>
      </c>
      <c r="AJ7936">
        <v>0</v>
      </c>
      <c r="AK7936" s="30">
        <f t="shared" si="760"/>
        <v>1</v>
      </c>
      <c r="AL7936" s="45">
        <v>2</v>
      </c>
      <c r="AM7936" s="32">
        <f t="shared" si="759"/>
        <v>1</v>
      </c>
      <c r="AN7936" s="33" t="str">
        <f t="shared" si="761"/>
        <v>MOROSO</v>
      </c>
      <c r="AO7936" s="33" t="str">
        <f t="shared" si="762"/>
        <v>1meses_pendientes</v>
      </c>
      <c r="AP7936" s="33">
        <f t="shared" si="763"/>
        <v>30</v>
      </c>
      <c r="AQ7936" s="31">
        <f t="shared" si="764"/>
        <v>22</v>
      </c>
    </row>
    <row r="7937" spans="2:43" x14ac:dyDescent="0.3">
      <c r="B7937" s="37">
        <v>46198</v>
      </c>
      <c r="C7937" t="s">
        <v>35</v>
      </c>
      <c r="D7937" t="s">
        <v>54714</v>
      </c>
      <c r="E7937" t="s">
        <v>54715</v>
      </c>
      <c r="F7937" t="s">
        <v>54716</v>
      </c>
      <c r="G7937" t="s">
        <v>54717</v>
      </c>
      <c r="H7937" t="s">
        <v>54718</v>
      </c>
      <c r="I7937" t="s">
        <v>38</v>
      </c>
      <c r="J7937" t="s">
        <v>825</v>
      </c>
      <c r="K7937" t="s">
        <v>1026</v>
      </c>
      <c r="L7937" t="s">
        <v>54716</v>
      </c>
      <c r="M7937" t="s">
        <v>38980</v>
      </c>
      <c r="N7937" t="s">
        <v>38966</v>
      </c>
      <c r="O7937" t="s">
        <v>12707</v>
      </c>
      <c r="P7937" t="s">
        <v>12271</v>
      </c>
      <c r="Q7937" t="s">
        <v>54719</v>
      </c>
      <c r="R7937" s="26">
        <v>3</v>
      </c>
      <c r="S7937" s="23">
        <v>341298150000</v>
      </c>
      <c r="T7937" t="s">
        <v>37</v>
      </c>
      <c r="U7937" t="s">
        <v>1066</v>
      </c>
      <c r="V7937" s="39">
        <v>46202</v>
      </c>
      <c r="W7937" s="41">
        <v>33</v>
      </c>
      <c r="X7937" s="26" t="s">
        <v>41762</v>
      </c>
      <c r="Y7937">
        <v>40.44</v>
      </c>
      <c r="AE7937" s="41">
        <v>40.44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 s="30">
        <f t="shared" si="760"/>
        <v>0</v>
      </c>
      <c r="AL7937" s="45">
        <v>2</v>
      </c>
      <c r="AM7937" s="32">
        <f t="shared" si="759"/>
        <v>2</v>
      </c>
      <c r="AN7937" s="33" t="str">
        <f t="shared" si="761"/>
        <v>NPN</v>
      </c>
      <c r="AO7937" s="33" t="str">
        <f t="shared" si="762"/>
        <v>2meses_pendientes</v>
      </c>
      <c r="AP7937" s="33">
        <f t="shared" si="763"/>
        <v>66</v>
      </c>
      <c r="AQ7937" s="31">
        <f t="shared" si="764"/>
        <v>29</v>
      </c>
    </row>
    <row r="7938" spans="2:43" x14ac:dyDescent="0.3">
      <c r="B7938" s="37">
        <v>46199</v>
      </c>
      <c r="C7938" t="s">
        <v>35</v>
      </c>
      <c r="D7938" t="s">
        <v>54720</v>
      </c>
      <c r="E7938" t="s">
        <v>54721</v>
      </c>
      <c r="F7938" t="s">
        <v>54722</v>
      </c>
      <c r="G7938" t="s">
        <v>54723</v>
      </c>
      <c r="H7938" t="s">
        <v>54724</v>
      </c>
      <c r="I7938" t="s">
        <v>38</v>
      </c>
      <c r="J7938" t="s">
        <v>825</v>
      </c>
      <c r="K7938" t="s">
        <v>1026</v>
      </c>
      <c r="L7938" t="s">
        <v>38984</v>
      </c>
      <c r="M7938" t="s">
        <v>38980</v>
      </c>
      <c r="N7938" t="s">
        <v>38966</v>
      </c>
      <c r="O7938" t="s">
        <v>12707</v>
      </c>
      <c r="P7938" t="s">
        <v>12271</v>
      </c>
      <c r="Q7938" t="s">
        <v>54725</v>
      </c>
      <c r="R7938" s="26">
        <v>3</v>
      </c>
      <c r="S7938" s="23">
        <v>343418120000</v>
      </c>
      <c r="T7938" t="s">
        <v>37</v>
      </c>
      <c r="U7938" t="s">
        <v>1066</v>
      </c>
      <c r="V7938" s="39">
        <v>46200</v>
      </c>
      <c r="W7938" s="41">
        <v>33</v>
      </c>
      <c r="X7938" s="26" t="s">
        <v>41762</v>
      </c>
      <c r="AE7938" s="41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 s="30">
        <f t="shared" si="760"/>
        <v>0</v>
      </c>
      <c r="AL7938" s="45">
        <v>2</v>
      </c>
      <c r="AM7938" s="32">
        <f t="shared" ref="AM7938:AM8001" si="765">AL7938-AK7938</f>
        <v>2</v>
      </c>
      <c r="AN7938" s="33" t="str">
        <f t="shared" si="761"/>
        <v>NPN</v>
      </c>
      <c r="AO7938" s="33" t="str">
        <f t="shared" si="762"/>
        <v>2meses_pendientes</v>
      </c>
      <c r="AP7938" s="33">
        <f t="shared" si="763"/>
        <v>66</v>
      </c>
      <c r="AQ7938" s="31">
        <f t="shared" si="764"/>
        <v>27</v>
      </c>
    </row>
    <row r="7939" spans="2:43" x14ac:dyDescent="0.3">
      <c r="B7939" s="37">
        <v>46203</v>
      </c>
      <c r="C7939" t="s">
        <v>35</v>
      </c>
      <c r="D7939" t="s">
        <v>54726</v>
      </c>
      <c r="E7939" t="s">
        <v>54727</v>
      </c>
      <c r="F7939" t="s">
        <v>54728</v>
      </c>
      <c r="G7939" t="s">
        <v>54729</v>
      </c>
      <c r="H7939" t="s">
        <v>54730</v>
      </c>
      <c r="I7939" t="s">
        <v>38</v>
      </c>
      <c r="J7939" t="s">
        <v>38</v>
      </c>
      <c r="K7939" t="s">
        <v>1121</v>
      </c>
      <c r="L7939" t="s">
        <v>54728</v>
      </c>
      <c r="M7939" t="s">
        <v>38932</v>
      </c>
      <c r="N7939" t="s">
        <v>38966</v>
      </c>
      <c r="O7939" t="s">
        <v>12707</v>
      </c>
      <c r="P7939" t="s">
        <v>12271</v>
      </c>
      <c r="Q7939" t="s">
        <v>54731</v>
      </c>
      <c r="R7939" s="26">
        <v>2</v>
      </c>
      <c r="S7939" s="23">
        <v>361180730000</v>
      </c>
      <c r="T7939" t="s">
        <v>37</v>
      </c>
      <c r="U7939" t="s">
        <v>1066</v>
      </c>
      <c r="V7939" s="39">
        <v>46203</v>
      </c>
      <c r="W7939" s="41">
        <v>22</v>
      </c>
      <c r="X7939" s="26" t="s">
        <v>41762</v>
      </c>
      <c r="AE7939" s="41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 s="30">
        <f t="shared" ref="AK7939:AK8002" si="766">SUM(AF7939:AJ7939)</f>
        <v>0</v>
      </c>
      <c r="AL7939" s="45">
        <v>2</v>
      </c>
      <c r="AM7939" s="32">
        <f t="shared" si="765"/>
        <v>2</v>
      </c>
      <c r="AN7939" s="33" t="str">
        <f t="shared" ref="AN7939:AN8002" si="767">IF(AM7939&gt;=AL7939,"NPN","MOROSO")</f>
        <v>NPN</v>
      </c>
      <c r="AO7939" s="33" t="str">
        <f t="shared" si="762"/>
        <v>2meses_pendientes</v>
      </c>
      <c r="AP7939" s="33">
        <f t="shared" si="763"/>
        <v>44</v>
      </c>
      <c r="AQ7939" s="31">
        <f t="shared" si="764"/>
        <v>30</v>
      </c>
    </row>
    <row r="7940" spans="2:43" x14ac:dyDescent="0.3">
      <c r="B7940" s="37">
        <v>46171</v>
      </c>
      <c r="C7940" t="s">
        <v>35</v>
      </c>
      <c r="D7940" t="s">
        <v>54732</v>
      </c>
      <c r="E7940" t="s">
        <v>54733</v>
      </c>
      <c r="F7940" t="s">
        <v>54734</v>
      </c>
      <c r="G7940" t="s">
        <v>54735</v>
      </c>
      <c r="H7940" t="s">
        <v>54736</v>
      </c>
      <c r="I7940" t="s">
        <v>38</v>
      </c>
      <c r="J7940" t="s">
        <v>38</v>
      </c>
      <c r="K7940" t="s">
        <v>468</v>
      </c>
      <c r="L7940" t="s">
        <v>54734</v>
      </c>
      <c r="M7940" t="s">
        <v>38980</v>
      </c>
      <c r="N7940" t="s">
        <v>39021</v>
      </c>
      <c r="O7940" t="s">
        <v>12707</v>
      </c>
      <c r="P7940" t="s">
        <v>12271</v>
      </c>
      <c r="Q7940" t="s">
        <v>54737</v>
      </c>
      <c r="R7940" s="26">
        <v>3</v>
      </c>
      <c r="S7940" s="23">
        <v>296025560000</v>
      </c>
      <c r="T7940" t="s">
        <v>37</v>
      </c>
      <c r="U7940" t="s">
        <v>1066</v>
      </c>
      <c r="V7940" s="39">
        <v>46175</v>
      </c>
      <c r="W7940" s="41">
        <v>39.76</v>
      </c>
      <c r="X7940" s="26" t="s">
        <v>41762</v>
      </c>
      <c r="Y7940">
        <v>41.75</v>
      </c>
      <c r="AE7940" s="41">
        <v>41.75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 s="30">
        <f t="shared" si="766"/>
        <v>0</v>
      </c>
      <c r="AL7940" s="45">
        <v>2</v>
      </c>
      <c r="AM7940" s="32">
        <f t="shared" si="765"/>
        <v>2</v>
      </c>
      <c r="AN7940" s="33" t="str">
        <f t="shared" si="767"/>
        <v>NPN</v>
      </c>
      <c r="AO7940" s="33" t="str">
        <f t="shared" si="762"/>
        <v>2meses_pendientes</v>
      </c>
      <c r="AP7940" s="33">
        <f t="shared" si="763"/>
        <v>79.52</v>
      </c>
      <c r="AQ7940" s="31">
        <f t="shared" si="764"/>
        <v>2</v>
      </c>
    </row>
    <row r="7941" spans="2:43" x14ac:dyDescent="0.3">
      <c r="B7941" s="37">
        <v>46177</v>
      </c>
      <c r="C7941" t="s">
        <v>35</v>
      </c>
      <c r="D7941" t="s">
        <v>54738</v>
      </c>
      <c r="E7941" t="s">
        <v>54739</v>
      </c>
      <c r="F7941" t="s">
        <v>54740</v>
      </c>
      <c r="G7941" t="s">
        <v>54741</v>
      </c>
      <c r="H7941" t="s">
        <v>54742</v>
      </c>
      <c r="I7941" t="s">
        <v>38</v>
      </c>
      <c r="J7941" t="s">
        <v>38</v>
      </c>
      <c r="K7941" t="s">
        <v>825</v>
      </c>
      <c r="L7941" t="s">
        <v>54740</v>
      </c>
      <c r="M7941" t="s">
        <v>38980</v>
      </c>
      <c r="N7941" t="s">
        <v>39021</v>
      </c>
      <c r="O7941" t="s">
        <v>12707</v>
      </c>
      <c r="P7941" t="s">
        <v>12271</v>
      </c>
      <c r="Q7941" t="s">
        <v>54743</v>
      </c>
      <c r="R7941" s="26">
        <v>3</v>
      </c>
      <c r="S7941" s="23">
        <v>365155870000</v>
      </c>
      <c r="T7941" t="s">
        <v>37</v>
      </c>
      <c r="U7941" t="s">
        <v>1066</v>
      </c>
      <c r="V7941" s="39">
        <v>46179</v>
      </c>
      <c r="W7941" s="41">
        <v>33</v>
      </c>
      <c r="X7941" s="26" t="s">
        <v>41762</v>
      </c>
      <c r="Y7941">
        <v>34.909999999999997</v>
      </c>
      <c r="Z7941">
        <v>35</v>
      </c>
      <c r="AE7941" s="41">
        <v>69.91</v>
      </c>
      <c r="AF7941">
        <v>1</v>
      </c>
      <c r="AG7941">
        <v>0</v>
      </c>
      <c r="AH7941">
        <v>0</v>
      </c>
      <c r="AI7941">
        <v>0</v>
      </c>
      <c r="AJ7941">
        <v>0</v>
      </c>
      <c r="AK7941" s="30">
        <f t="shared" si="766"/>
        <v>1</v>
      </c>
      <c r="AL7941" s="45">
        <v>2</v>
      </c>
      <c r="AM7941" s="32">
        <f t="shared" si="765"/>
        <v>1</v>
      </c>
      <c r="AN7941" s="33" t="str">
        <f t="shared" si="767"/>
        <v>MOROSO</v>
      </c>
      <c r="AO7941" s="33" t="str">
        <f t="shared" si="762"/>
        <v>1meses_pendientes</v>
      </c>
      <c r="AP7941" s="33">
        <f t="shared" si="763"/>
        <v>33</v>
      </c>
      <c r="AQ7941" s="31">
        <f t="shared" si="764"/>
        <v>6</v>
      </c>
    </row>
    <row r="7942" spans="2:43" x14ac:dyDescent="0.3">
      <c r="B7942" s="37">
        <v>46181</v>
      </c>
      <c r="C7942" t="s">
        <v>35</v>
      </c>
      <c r="D7942" t="s">
        <v>54744</v>
      </c>
      <c r="E7942" t="s">
        <v>54745</v>
      </c>
      <c r="F7942" t="s">
        <v>54746</v>
      </c>
      <c r="G7942" t="s">
        <v>54747</v>
      </c>
      <c r="H7942" t="s">
        <v>54748</v>
      </c>
      <c r="I7942" t="s">
        <v>38</v>
      </c>
      <c r="J7942" t="s">
        <v>38</v>
      </c>
      <c r="K7942" t="s">
        <v>561</v>
      </c>
      <c r="L7942" t="s">
        <v>54746</v>
      </c>
      <c r="M7942" t="s">
        <v>38980</v>
      </c>
      <c r="N7942" t="s">
        <v>39021</v>
      </c>
      <c r="O7942" t="s">
        <v>12707</v>
      </c>
      <c r="P7942" t="s">
        <v>12271</v>
      </c>
      <c r="Q7942" t="s">
        <v>54749</v>
      </c>
      <c r="R7942" s="26">
        <v>3</v>
      </c>
      <c r="S7942" s="23">
        <v>368159740000</v>
      </c>
      <c r="T7942" t="s">
        <v>37</v>
      </c>
      <c r="U7942" t="s">
        <v>1066</v>
      </c>
      <c r="V7942" s="39">
        <v>46182</v>
      </c>
      <c r="W7942" s="41">
        <v>33.549999999999997</v>
      </c>
      <c r="X7942" s="26" t="s">
        <v>41762</v>
      </c>
      <c r="Y7942">
        <v>35.11</v>
      </c>
      <c r="AE7942" s="41">
        <v>35.11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 s="30">
        <f t="shared" si="766"/>
        <v>0</v>
      </c>
      <c r="AL7942" s="45">
        <v>2</v>
      </c>
      <c r="AM7942" s="32">
        <f t="shared" si="765"/>
        <v>2</v>
      </c>
      <c r="AN7942" s="33" t="str">
        <f t="shared" si="767"/>
        <v>NPN</v>
      </c>
      <c r="AO7942" s="33" t="str">
        <f t="shared" si="762"/>
        <v>2meses_pendientes</v>
      </c>
      <c r="AP7942" s="33">
        <f t="shared" si="763"/>
        <v>67.099999999999994</v>
      </c>
      <c r="AQ7942" s="31">
        <f t="shared" si="764"/>
        <v>9</v>
      </c>
    </row>
    <row r="7943" spans="2:43" x14ac:dyDescent="0.3">
      <c r="B7943" s="37">
        <v>46185</v>
      </c>
      <c r="C7943" t="s">
        <v>35</v>
      </c>
      <c r="D7943" t="s">
        <v>54750</v>
      </c>
      <c r="E7943" t="s">
        <v>54751</v>
      </c>
      <c r="F7943" t="s">
        <v>54752</v>
      </c>
      <c r="G7943" t="s">
        <v>54753</v>
      </c>
      <c r="H7943" t="s">
        <v>54754</v>
      </c>
      <c r="I7943" t="s">
        <v>38</v>
      </c>
      <c r="J7943" t="s">
        <v>38</v>
      </c>
      <c r="K7943" t="s">
        <v>561</v>
      </c>
      <c r="L7943" t="s">
        <v>54752</v>
      </c>
      <c r="M7943" t="s">
        <v>38980</v>
      </c>
      <c r="N7943" t="s">
        <v>39021</v>
      </c>
      <c r="O7943" t="s">
        <v>12707</v>
      </c>
      <c r="P7943" t="s">
        <v>12271</v>
      </c>
      <c r="Q7943" t="s">
        <v>54755</v>
      </c>
      <c r="R7943" s="26">
        <v>3</v>
      </c>
      <c r="S7943" s="23">
        <v>365163300000</v>
      </c>
      <c r="T7943" t="s">
        <v>37</v>
      </c>
      <c r="U7943" t="s">
        <v>1066</v>
      </c>
      <c r="V7943" s="39">
        <v>46185</v>
      </c>
      <c r="W7943" s="41">
        <v>39.44</v>
      </c>
      <c r="X7943" s="26" t="s">
        <v>41762</v>
      </c>
      <c r="Y7943">
        <v>42.45</v>
      </c>
      <c r="AE7943" s="41">
        <v>42.45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 s="30">
        <f t="shared" si="766"/>
        <v>0</v>
      </c>
      <c r="AL7943" s="45">
        <v>2</v>
      </c>
      <c r="AM7943" s="32">
        <f t="shared" si="765"/>
        <v>2</v>
      </c>
      <c r="AN7943" s="33" t="str">
        <f t="shared" si="767"/>
        <v>NPN</v>
      </c>
      <c r="AO7943" s="33" t="str">
        <f t="shared" si="762"/>
        <v>2meses_pendientes</v>
      </c>
      <c r="AP7943" s="33">
        <f t="shared" si="763"/>
        <v>78.88</v>
      </c>
      <c r="AQ7943" s="31">
        <f t="shared" si="764"/>
        <v>12</v>
      </c>
    </row>
    <row r="7944" spans="2:43" x14ac:dyDescent="0.3">
      <c r="B7944" s="37">
        <v>46192</v>
      </c>
      <c r="C7944" t="s">
        <v>35</v>
      </c>
      <c r="D7944" t="s">
        <v>54756</v>
      </c>
      <c r="E7944" t="s">
        <v>54757</v>
      </c>
      <c r="F7944" t="s">
        <v>54758</v>
      </c>
      <c r="G7944" t="s">
        <v>54759</v>
      </c>
      <c r="H7944" t="s">
        <v>54760</v>
      </c>
      <c r="I7944" t="s">
        <v>38</v>
      </c>
      <c r="J7944" t="s">
        <v>38</v>
      </c>
      <c r="K7944" t="s">
        <v>561</v>
      </c>
      <c r="L7944" t="s">
        <v>54758</v>
      </c>
      <c r="M7944" t="s">
        <v>38980</v>
      </c>
      <c r="N7944" t="s">
        <v>39021</v>
      </c>
      <c r="O7944" t="s">
        <v>12707</v>
      </c>
      <c r="P7944" t="s">
        <v>12271</v>
      </c>
      <c r="Q7944" t="s">
        <v>54761</v>
      </c>
      <c r="R7944" s="26">
        <v>3</v>
      </c>
      <c r="S7944" s="23">
        <v>367170000000</v>
      </c>
      <c r="T7944" t="s">
        <v>37</v>
      </c>
      <c r="U7944" t="s">
        <v>1066</v>
      </c>
      <c r="V7944" s="39">
        <v>46195</v>
      </c>
      <c r="W7944" s="41">
        <v>33</v>
      </c>
      <c r="X7944" s="26" t="s">
        <v>41762</v>
      </c>
      <c r="Y7944">
        <v>34.909999999999997</v>
      </c>
      <c r="AE7944" s="41">
        <v>34.909999999999997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 s="30">
        <f t="shared" si="766"/>
        <v>0</v>
      </c>
      <c r="AL7944" s="45">
        <v>2</v>
      </c>
      <c r="AM7944" s="32">
        <f t="shared" si="765"/>
        <v>2</v>
      </c>
      <c r="AN7944" s="33" t="str">
        <f t="shared" si="767"/>
        <v>NPN</v>
      </c>
      <c r="AO7944" s="33" t="str">
        <f t="shared" si="762"/>
        <v>2meses_pendientes</v>
      </c>
      <c r="AP7944" s="33">
        <f t="shared" si="763"/>
        <v>66</v>
      </c>
      <c r="AQ7944" s="31">
        <f t="shared" si="764"/>
        <v>22</v>
      </c>
    </row>
    <row r="7945" spans="2:43" x14ac:dyDescent="0.3">
      <c r="B7945" s="37">
        <v>46196</v>
      </c>
      <c r="C7945" t="s">
        <v>35</v>
      </c>
      <c r="D7945" t="s">
        <v>54762</v>
      </c>
      <c r="E7945" t="s">
        <v>54763</v>
      </c>
      <c r="F7945" t="s">
        <v>54764</v>
      </c>
      <c r="G7945" t="s">
        <v>54765</v>
      </c>
      <c r="H7945" t="s">
        <v>54766</v>
      </c>
      <c r="I7945" t="s">
        <v>38</v>
      </c>
      <c r="J7945" t="s">
        <v>38</v>
      </c>
      <c r="K7945" t="s">
        <v>796</v>
      </c>
      <c r="L7945" t="s">
        <v>54764</v>
      </c>
      <c r="M7945" t="s">
        <v>38932</v>
      </c>
      <c r="N7945" t="s">
        <v>39021</v>
      </c>
      <c r="O7945" t="s">
        <v>12707</v>
      </c>
      <c r="P7945" t="s">
        <v>12271</v>
      </c>
      <c r="Q7945" t="s">
        <v>54767</v>
      </c>
      <c r="R7945" s="26">
        <v>3</v>
      </c>
      <c r="S7945" s="23">
        <v>368174060000</v>
      </c>
      <c r="T7945" t="s">
        <v>37</v>
      </c>
      <c r="U7945" t="s">
        <v>1066</v>
      </c>
      <c r="V7945" s="39">
        <v>46197</v>
      </c>
      <c r="W7945" s="41">
        <v>30.7</v>
      </c>
      <c r="X7945" s="26" t="s">
        <v>41762</v>
      </c>
      <c r="AE7945" s="41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 s="30">
        <f t="shared" si="766"/>
        <v>0</v>
      </c>
      <c r="AL7945" s="45">
        <v>2</v>
      </c>
      <c r="AM7945" s="32">
        <f t="shared" si="765"/>
        <v>2</v>
      </c>
      <c r="AN7945" s="33" t="str">
        <f t="shared" si="767"/>
        <v>NPN</v>
      </c>
      <c r="AO7945" s="33" t="str">
        <f t="shared" si="762"/>
        <v>2meses_pendientes</v>
      </c>
      <c r="AP7945" s="33">
        <f t="shared" si="763"/>
        <v>61.4</v>
      </c>
      <c r="AQ7945" s="31">
        <f t="shared" si="764"/>
        <v>24</v>
      </c>
    </row>
    <row r="7946" spans="2:43" x14ac:dyDescent="0.3">
      <c r="B7946" s="37">
        <v>46197</v>
      </c>
      <c r="C7946" t="s">
        <v>35</v>
      </c>
      <c r="D7946" t="s">
        <v>54768</v>
      </c>
      <c r="E7946" t="s">
        <v>54769</v>
      </c>
      <c r="F7946" t="s">
        <v>54770</v>
      </c>
      <c r="G7946" t="s">
        <v>54771</v>
      </c>
      <c r="H7946" t="s">
        <v>54772</v>
      </c>
      <c r="I7946" t="s">
        <v>38</v>
      </c>
      <c r="J7946" t="s">
        <v>38</v>
      </c>
      <c r="K7946" t="s">
        <v>561</v>
      </c>
      <c r="L7946" t="s">
        <v>54770</v>
      </c>
      <c r="M7946" t="s">
        <v>38980</v>
      </c>
      <c r="N7946" t="s">
        <v>39021</v>
      </c>
      <c r="O7946" t="s">
        <v>12707</v>
      </c>
      <c r="P7946" t="s">
        <v>12271</v>
      </c>
      <c r="Q7946" t="s">
        <v>54773</v>
      </c>
      <c r="R7946" s="26">
        <v>2</v>
      </c>
      <c r="S7946" s="23">
        <v>804227710000</v>
      </c>
      <c r="T7946" t="s">
        <v>37</v>
      </c>
      <c r="U7946" t="s">
        <v>1066</v>
      </c>
      <c r="V7946" s="39">
        <v>46198</v>
      </c>
      <c r="W7946" s="41">
        <v>30</v>
      </c>
      <c r="X7946" s="26" t="s">
        <v>41762</v>
      </c>
      <c r="AE7946" s="41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 s="30">
        <f t="shared" si="766"/>
        <v>0</v>
      </c>
      <c r="AL7946" s="45">
        <v>2</v>
      </c>
      <c r="AM7946" s="32">
        <f t="shared" si="765"/>
        <v>2</v>
      </c>
      <c r="AN7946" s="33" t="str">
        <f t="shared" si="767"/>
        <v>NPN</v>
      </c>
      <c r="AO7946" s="33" t="str">
        <f t="shared" si="762"/>
        <v>2meses_pendientes</v>
      </c>
      <c r="AP7946" s="33">
        <f t="shared" si="763"/>
        <v>60</v>
      </c>
      <c r="AQ7946" s="31">
        <f t="shared" si="764"/>
        <v>25</v>
      </c>
    </row>
    <row r="7947" spans="2:43" x14ac:dyDescent="0.3">
      <c r="B7947" s="37">
        <v>46198</v>
      </c>
      <c r="C7947" t="s">
        <v>35</v>
      </c>
      <c r="D7947" t="s">
        <v>54774</v>
      </c>
      <c r="E7947" t="s">
        <v>54775</v>
      </c>
      <c r="F7947" t="s">
        <v>54776</v>
      </c>
      <c r="G7947" t="s">
        <v>54777</v>
      </c>
      <c r="H7947" t="s">
        <v>54778</v>
      </c>
      <c r="I7947" t="s">
        <v>38</v>
      </c>
      <c r="J7947" t="s">
        <v>44</v>
      </c>
      <c r="K7947" t="s">
        <v>52</v>
      </c>
      <c r="L7947" t="s">
        <v>54776</v>
      </c>
      <c r="M7947" t="s">
        <v>38980</v>
      </c>
      <c r="N7947" t="s">
        <v>39021</v>
      </c>
      <c r="O7947" t="s">
        <v>12707</v>
      </c>
      <c r="P7947" t="s">
        <v>12271</v>
      </c>
      <c r="Q7947" t="s">
        <v>54779</v>
      </c>
      <c r="R7947" s="26">
        <v>2</v>
      </c>
      <c r="S7947" s="23">
        <v>365178000000</v>
      </c>
      <c r="T7947" t="s">
        <v>37</v>
      </c>
      <c r="U7947" t="s">
        <v>1066</v>
      </c>
      <c r="V7947" s="39">
        <v>46200</v>
      </c>
      <c r="W7947" s="41">
        <v>30</v>
      </c>
      <c r="X7947" s="26" t="s">
        <v>41762</v>
      </c>
      <c r="Z7947">
        <v>30.44</v>
      </c>
      <c r="AE7947" s="41">
        <v>30.44</v>
      </c>
      <c r="AF7947">
        <v>1</v>
      </c>
      <c r="AG7947">
        <v>0</v>
      </c>
      <c r="AH7947">
        <v>0</v>
      </c>
      <c r="AI7947">
        <v>0</v>
      </c>
      <c r="AJ7947">
        <v>0</v>
      </c>
      <c r="AK7947" s="30">
        <f t="shared" si="766"/>
        <v>1</v>
      </c>
      <c r="AL7947" s="45">
        <v>2</v>
      </c>
      <c r="AM7947" s="32">
        <f t="shared" si="765"/>
        <v>1</v>
      </c>
      <c r="AN7947" s="33" t="str">
        <f t="shared" si="767"/>
        <v>MOROSO</v>
      </c>
      <c r="AO7947" s="33" t="str">
        <f t="shared" si="762"/>
        <v>1meses_pendientes</v>
      </c>
      <c r="AP7947" s="33">
        <f t="shared" si="763"/>
        <v>30</v>
      </c>
      <c r="AQ7947" s="31">
        <f t="shared" si="764"/>
        <v>27</v>
      </c>
    </row>
    <row r="7948" spans="2:43" x14ac:dyDescent="0.3">
      <c r="B7948" s="37">
        <v>46199</v>
      </c>
      <c r="C7948" t="s">
        <v>35</v>
      </c>
      <c r="D7948" t="s">
        <v>54780</v>
      </c>
      <c r="E7948" t="s">
        <v>54781</v>
      </c>
      <c r="F7948" t="s">
        <v>54782</v>
      </c>
      <c r="G7948" t="s">
        <v>54783</v>
      </c>
      <c r="H7948" t="s">
        <v>54784</v>
      </c>
      <c r="I7948" t="s">
        <v>38</v>
      </c>
      <c r="J7948" t="s">
        <v>38</v>
      </c>
      <c r="K7948" t="s">
        <v>825</v>
      </c>
      <c r="L7948" t="s">
        <v>54782</v>
      </c>
      <c r="M7948" t="s">
        <v>38980</v>
      </c>
      <c r="N7948" t="s">
        <v>39021</v>
      </c>
      <c r="O7948" t="s">
        <v>12707</v>
      </c>
      <c r="P7948" t="s">
        <v>12271</v>
      </c>
      <c r="Q7948" t="s">
        <v>54785</v>
      </c>
      <c r="R7948" s="26">
        <v>3</v>
      </c>
      <c r="S7948" s="23">
        <v>367178620000</v>
      </c>
      <c r="T7948" t="s">
        <v>37</v>
      </c>
      <c r="U7948" t="s">
        <v>1066</v>
      </c>
      <c r="V7948" s="39">
        <v>46202</v>
      </c>
      <c r="W7948" s="41">
        <v>33</v>
      </c>
      <c r="X7948" s="26" t="s">
        <v>41762</v>
      </c>
      <c r="Y7948">
        <v>34.909999999999997</v>
      </c>
      <c r="AE7948" s="41">
        <v>34.909999999999997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 s="30">
        <f t="shared" si="766"/>
        <v>0</v>
      </c>
      <c r="AL7948" s="45">
        <v>2</v>
      </c>
      <c r="AM7948" s="32">
        <f t="shared" si="765"/>
        <v>2</v>
      </c>
      <c r="AN7948" s="33" t="str">
        <f t="shared" si="767"/>
        <v>NPN</v>
      </c>
      <c r="AO7948" s="33" t="str">
        <f t="shared" si="762"/>
        <v>2meses_pendientes</v>
      </c>
      <c r="AP7948" s="33">
        <f t="shared" si="763"/>
        <v>66</v>
      </c>
      <c r="AQ7948" s="31">
        <f t="shared" si="764"/>
        <v>29</v>
      </c>
    </row>
    <row r="7949" spans="2:43" x14ac:dyDescent="0.3">
      <c r="B7949" s="37">
        <v>46175</v>
      </c>
      <c r="C7949" t="s">
        <v>35</v>
      </c>
      <c r="D7949" t="s">
        <v>54786</v>
      </c>
      <c r="E7949" t="s">
        <v>54787</v>
      </c>
      <c r="F7949" t="s">
        <v>54788</v>
      </c>
      <c r="G7949" t="s">
        <v>54789</v>
      </c>
      <c r="H7949" t="s">
        <v>54790</v>
      </c>
      <c r="L7949" t="s">
        <v>54788</v>
      </c>
      <c r="M7949" t="s">
        <v>38980</v>
      </c>
      <c r="N7949" t="s">
        <v>39074</v>
      </c>
      <c r="O7949" t="s">
        <v>12707</v>
      </c>
      <c r="P7949" t="s">
        <v>12271</v>
      </c>
      <c r="Q7949" t="s">
        <v>54791</v>
      </c>
      <c r="R7949" s="26">
        <v>3</v>
      </c>
      <c r="S7949" s="23">
        <v>292094650000</v>
      </c>
      <c r="T7949" t="s">
        <v>37</v>
      </c>
      <c r="U7949" t="s">
        <v>1066</v>
      </c>
      <c r="V7949" s="39">
        <v>46176</v>
      </c>
      <c r="W7949" s="41">
        <v>37</v>
      </c>
      <c r="X7949" s="26" t="s">
        <v>41762</v>
      </c>
      <c r="AE7949" s="41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 s="30">
        <f t="shared" si="766"/>
        <v>0</v>
      </c>
      <c r="AL7949" s="45">
        <v>2</v>
      </c>
      <c r="AM7949" s="32">
        <f t="shared" si="765"/>
        <v>2</v>
      </c>
      <c r="AN7949" s="33" t="str">
        <f t="shared" si="767"/>
        <v>NPN</v>
      </c>
      <c r="AO7949" s="33" t="str">
        <f t="shared" si="762"/>
        <v>2meses_pendientes</v>
      </c>
      <c r="AP7949" s="33">
        <f t="shared" si="763"/>
        <v>74</v>
      </c>
      <c r="AQ7949" s="31">
        <f t="shared" si="764"/>
        <v>3</v>
      </c>
    </row>
    <row r="7950" spans="2:43" x14ac:dyDescent="0.3">
      <c r="B7950" s="37">
        <v>46182</v>
      </c>
      <c r="C7950" t="s">
        <v>35</v>
      </c>
      <c r="D7950" t="s">
        <v>54792</v>
      </c>
      <c r="E7950" t="s">
        <v>54793</v>
      </c>
      <c r="F7950" t="s">
        <v>54794</v>
      </c>
      <c r="G7950" t="s">
        <v>54795</v>
      </c>
      <c r="H7950" t="s">
        <v>54796</v>
      </c>
      <c r="L7950" t="s">
        <v>54794</v>
      </c>
      <c r="M7950" t="s">
        <v>38980</v>
      </c>
      <c r="N7950" t="s">
        <v>39074</v>
      </c>
      <c r="O7950" t="s">
        <v>12707</v>
      </c>
      <c r="P7950" t="s">
        <v>12271</v>
      </c>
      <c r="Q7950" t="s">
        <v>54797</v>
      </c>
      <c r="R7950" s="26">
        <v>3</v>
      </c>
      <c r="S7950" s="23">
        <v>302053120000</v>
      </c>
      <c r="T7950" t="s">
        <v>37</v>
      </c>
      <c r="U7950" t="s">
        <v>1066</v>
      </c>
      <c r="V7950" s="39">
        <v>46183</v>
      </c>
      <c r="W7950" s="41">
        <v>33</v>
      </c>
      <c r="X7950" s="26" t="s">
        <v>41762</v>
      </c>
      <c r="Y7950">
        <v>34.909999999999997</v>
      </c>
      <c r="AE7950" s="41">
        <v>34.909999999999997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 s="30">
        <f t="shared" si="766"/>
        <v>0</v>
      </c>
      <c r="AL7950" s="45">
        <v>2</v>
      </c>
      <c r="AM7950" s="32">
        <f t="shared" si="765"/>
        <v>2</v>
      </c>
      <c r="AN7950" s="33" t="str">
        <f t="shared" si="767"/>
        <v>NPN</v>
      </c>
      <c r="AO7950" s="33" t="str">
        <f t="shared" si="762"/>
        <v>2meses_pendientes</v>
      </c>
      <c r="AP7950" s="33">
        <f t="shared" si="763"/>
        <v>66</v>
      </c>
      <c r="AQ7950" s="31">
        <f t="shared" si="764"/>
        <v>10</v>
      </c>
    </row>
    <row r="7951" spans="2:43" x14ac:dyDescent="0.3">
      <c r="B7951" s="37">
        <v>46185</v>
      </c>
      <c r="C7951" t="s">
        <v>35</v>
      </c>
      <c r="D7951" t="s">
        <v>54798</v>
      </c>
      <c r="E7951" t="s">
        <v>54799</v>
      </c>
      <c r="F7951" t="s">
        <v>54800</v>
      </c>
      <c r="G7951" t="s">
        <v>54801</v>
      </c>
      <c r="H7951" t="s">
        <v>54802</v>
      </c>
      <c r="L7951" t="s">
        <v>54800</v>
      </c>
      <c r="M7951" t="s">
        <v>38980</v>
      </c>
      <c r="N7951" t="s">
        <v>39074</v>
      </c>
      <c r="O7951" t="s">
        <v>12707</v>
      </c>
      <c r="P7951" t="s">
        <v>12271</v>
      </c>
      <c r="Q7951" t="s">
        <v>54803</v>
      </c>
      <c r="R7951" s="26">
        <v>2</v>
      </c>
      <c r="S7951" s="23">
        <v>364164790000</v>
      </c>
      <c r="T7951" t="s">
        <v>37</v>
      </c>
      <c r="U7951" t="s">
        <v>1066</v>
      </c>
      <c r="V7951" s="39">
        <v>46188</v>
      </c>
      <c r="W7951" s="41">
        <v>22</v>
      </c>
      <c r="X7951" s="26" t="s">
        <v>41762</v>
      </c>
      <c r="AE7951" s="4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 s="30">
        <f t="shared" si="766"/>
        <v>0</v>
      </c>
      <c r="AL7951" s="45">
        <v>2</v>
      </c>
      <c r="AM7951" s="32">
        <f t="shared" si="765"/>
        <v>2</v>
      </c>
      <c r="AN7951" s="33" t="str">
        <f t="shared" si="767"/>
        <v>NPN</v>
      </c>
      <c r="AO7951" s="33" t="str">
        <f t="shared" si="762"/>
        <v>2meses_pendientes</v>
      </c>
      <c r="AP7951" s="33">
        <f t="shared" si="763"/>
        <v>44</v>
      </c>
      <c r="AQ7951" s="31">
        <f t="shared" si="764"/>
        <v>15</v>
      </c>
    </row>
    <row r="7952" spans="2:43" x14ac:dyDescent="0.3">
      <c r="B7952" s="37">
        <v>46187</v>
      </c>
      <c r="C7952" t="s">
        <v>35</v>
      </c>
      <c r="D7952" t="s">
        <v>54804</v>
      </c>
      <c r="E7952" t="s">
        <v>54805</v>
      </c>
      <c r="F7952" t="s">
        <v>54806</v>
      </c>
      <c r="G7952" t="s">
        <v>54807</v>
      </c>
      <c r="H7952" t="s">
        <v>54808</v>
      </c>
      <c r="L7952" t="s">
        <v>54806</v>
      </c>
      <c r="M7952" t="s">
        <v>38980</v>
      </c>
      <c r="N7952" t="s">
        <v>39074</v>
      </c>
      <c r="O7952" t="s">
        <v>12707</v>
      </c>
      <c r="P7952" t="s">
        <v>12271</v>
      </c>
      <c r="Q7952" t="s">
        <v>54809</v>
      </c>
      <c r="R7952" s="26">
        <v>3</v>
      </c>
      <c r="S7952" s="23">
        <v>364164380000</v>
      </c>
      <c r="T7952" t="s">
        <v>37</v>
      </c>
      <c r="U7952" t="s">
        <v>1066</v>
      </c>
      <c r="V7952" s="39">
        <v>46188</v>
      </c>
      <c r="W7952" s="41">
        <v>31.33</v>
      </c>
      <c r="X7952" s="26" t="s">
        <v>41762</v>
      </c>
      <c r="Y7952">
        <v>32.729999999999997</v>
      </c>
      <c r="AE7952" s="41">
        <v>32.729999999999997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 s="30">
        <f t="shared" si="766"/>
        <v>0</v>
      </c>
      <c r="AL7952" s="45">
        <v>2</v>
      </c>
      <c r="AM7952" s="32">
        <f t="shared" si="765"/>
        <v>2</v>
      </c>
      <c r="AN7952" s="33" t="str">
        <f t="shared" si="767"/>
        <v>NPN</v>
      </c>
      <c r="AO7952" s="33" t="str">
        <f t="shared" si="762"/>
        <v>2meses_pendientes</v>
      </c>
      <c r="AP7952" s="33">
        <f t="shared" si="763"/>
        <v>62.66</v>
      </c>
      <c r="AQ7952" s="31">
        <f t="shared" si="764"/>
        <v>15</v>
      </c>
    </row>
    <row r="7953" spans="2:43" x14ac:dyDescent="0.3">
      <c r="B7953" s="37">
        <v>46188</v>
      </c>
      <c r="C7953" t="s">
        <v>35</v>
      </c>
      <c r="D7953" t="s">
        <v>54810</v>
      </c>
      <c r="E7953" t="s">
        <v>54811</v>
      </c>
      <c r="F7953" t="s">
        <v>54812</v>
      </c>
      <c r="G7953" t="s">
        <v>54813</v>
      </c>
      <c r="H7953" t="s">
        <v>54814</v>
      </c>
      <c r="L7953" t="s">
        <v>54812</v>
      </c>
      <c r="M7953" t="s">
        <v>38980</v>
      </c>
      <c r="N7953" t="s">
        <v>39074</v>
      </c>
      <c r="O7953" t="s">
        <v>12707</v>
      </c>
      <c r="P7953" t="s">
        <v>12271</v>
      </c>
      <c r="Q7953" t="s">
        <v>54815</v>
      </c>
      <c r="R7953" s="26">
        <v>3</v>
      </c>
      <c r="S7953" s="23">
        <v>363166530000</v>
      </c>
      <c r="T7953" t="s">
        <v>37</v>
      </c>
      <c r="U7953" t="s">
        <v>1066</v>
      </c>
      <c r="V7953" s="39">
        <v>46193</v>
      </c>
      <c r="W7953" s="41">
        <v>42</v>
      </c>
      <c r="X7953" s="26" t="s">
        <v>41762</v>
      </c>
      <c r="Z7953">
        <v>43.57</v>
      </c>
      <c r="AE7953" s="41">
        <v>43.57</v>
      </c>
      <c r="AF7953">
        <v>1</v>
      </c>
      <c r="AG7953">
        <v>0</v>
      </c>
      <c r="AH7953">
        <v>0</v>
      </c>
      <c r="AI7953">
        <v>0</v>
      </c>
      <c r="AJ7953">
        <v>0</v>
      </c>
      <c r="AK7953" s="30">
        <f t="shared" si="766"/>
        <v>1</v>
      </c>
      <c r="AL7953" s="45">
        <v>2</v>
      </c>
      <c r="AM7953" s="32">
        <f t="shared" si="765"/>
        <v>1</v>
      </c>
      <c r="AN7953" s="33" t="str">
        <f t="shared" si="767"/>
        <v>MOROSO</v>
      </c>
      <c r="AO7953" s="33" t="str">
        <f t="shared" si="762"/>
        <v>1meses_pendientes</v>
      </c>
      <c r="AP7953" s="33">
        <f t="shared" si="763"/>
        <v>42</v>
      </c>
      <c r="AQ7953" s="31">
        <f t="shared" si="764"/>
        <v>20</v>
      </c>
    </row>
    <row r="7954" spans="2:43" x14ac:dyDescent="0.3">
      <c r="B7954" s="37">
        <v>46191</v>
      </c>
      <c r="C7954" t="s">
        <v>35</v>
      </c>
      <c r="D7954" t="s">
        <v>54816</v>
      </c>
      <c r="E7954" t="s">
        <v>54817</v>
      </c>
      <c r="F7954" t="s">
        <v>54818</v>
      </c>
      <c r="G7954" t="s">
        <v>54819</v>
      </c>
      <c r="H7954" t="s">
        <v>54820</v>
      </c>
      <c r="I7954" t="s">
        <v>38</v>
      </c>
      <c r="J7954" t="s">
        <v>825</v>
      </c>
      <c r="K7954" t="s">
        <v>1026</v>
      </c>
      <c r="L7954" t="s">
        <v>54821</v>
      </c>
      <c r="M7954" t="s">
        <v>38980</v>
      </c>
      <c r="N7954" t="s">
        <v>39074</v>
      </c>
      <c r="O7954" t="s">
        <v>12707</v>
      </c>
      <c r="P7954" t="s">
        <v>12271</v>
      </c>
      <c r="Q7954" t="s">
        <v>54822</v>
      </c>
      <c r="R7954" s="26">
        <v>2</v>
      </c>
      <c r="S7954" s="23">
        <v>365169470000</v>
      </c>
      <c r="T7954" t="s">
        <v>37</v>
      </c>
      <c r="U7954" t="s">
        <v>1066</v>
      </c>
      <c r="V7954" s="39">
        <v>46195</v>
      </c>
      <c r="W7954" s="41">
        <v>22</v>
      </c>
      <c r="X7954" s="26" t="s">
        <v>41762</v>
      </c>
      <c r="Z7954">
        <v>10</v>
      </c>
      <c r="AE7954" s="41">
        <v>10</v>
      </c>
      <c r="AF7954">
        <v>1</v>
      </c>
      <c r="AG7954">
        <v>0</v>
      </c>
      <c r="AH7954">
        <v>0</v>
      </c>
      <c r="AI7954">
        <v>0</v>
      </c>
      <c r="AJ7954">
        <v>0</v>
      </c>
      <c r="AK7954" s="30">
        <f t="shared" si="766"/>
        <v>1</v>
      </c>
      <c r="AL7954" s="45">
        <v>2</v>
      </c>
      <c r="AM7954" s="32">
        <f t="shared" si="765"/>
        <v>1</v>
      </c>
      <c r="AN7954" s="33" t="str">
        <f t="shared" si="767"/>
        <v>MOROSO</v>
      </c>
      <c r="AO7954" s="33" t="str">
        <f t="shared" si="762"/>
        <v>1meses_pendientes</v>
      </c>
      <c r="AP7954" s="33">
        <f t="shared" si="763"/>
        <v>22</v>
      </c>
      <c r="AQ7954" s="31">
        <f t="shared" si="764"/>
        <v>22</v>
      </c>
    </row>
    <row r="7955" spans="2:43" x14ac:dyDescent="0.3">
      <c r="B7955" s="37">
        <v>46196</v>
      </c>
      <c r="C7955" t="s">
        <v>35</v>
      </c>
      <c r="D7955" t="s">
        <v>54823</v>
      </c>
      <c r="E7955" t="s">
        <v>54824</v>
      </c>
      <c r="F7955" t="s">
        <v>54825</v>
      </c>
      <c r="G7955" t="s">
        <v>54826</v>
      </c>
      <c r="H7955" t="s">
        <v>54827</v>
      </c>
      <c r="I7955" t="s">
        <v>38</v>
      </c>
      <c r="J7955" t="s">
        <v>825</v>
      </c>
      <c r="K7955" t="s">
        <v>1026</v>
      </c>
      <c r="L7955" t="s">
        <v>54825</v>
      </c>
      <c r="M7955" t="s">
        <v>38980</v>
      </c>
      <c r="N7955" t="s">
        <v>39074</v>
      </c>
      <c r="O7955" t="s">
        <v>12707</v>
      </c>
      <c r="P7955" t="s">
        <v>12271</v>
      </c>
      <c r="Q7955" t="s">
        <v>54828</v>
      </c>
      <c r="R7955" s="26">
        <v>3</v>
      </c>
      <c r="S7955" s="23">
        <v>197045500000</v>
      </c>
      <c r="T7955" t="s">
        <v>37</v>
      </c>
      <c r="U7955" t="s">
        <v>1066</v>
      </c>
      <c r="V7955" s="39">
        <v>46197</v>
      </c>
      <c r="W7955" s="41">
        <v>33</v>
      </c>
      <c r="X7955" s="26" t="s">
        <v>41762</v>
      </c>
      <c r="Y7955">
        <v>34.909999999999997</v>
      </c>
      <c r="AE7955" s="41">
        <v>34.909999999999997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 s="30">
        <f t="shared" si="766"/>
        <v>0</v>
      </c>
      <c r="AL7955" s="45">
        <v>2</v>
      </c>
      <c r="AM7955" s="32">
        <f t="shared" si="765"/>
        <v>2</v>
      </c>
      <c r="AN7955" s="33" t="str">
        <f t="shared" si="767"/>
        <v>NPN</v>
      </c>
      <c r="AO7955" s="33" t="str">
        <f t="shared" si="762"/>
        <v>2meses_pendientes</v>
      </c>
      <c r="AP7955" s="33">
        <f t="shared" si="763"/>
        <v>66</v>
      </c>
      <c r="AQ7955" s="31">
        <f t="shared" si="764"/>
        <v>24</v>
      </c>
    </row>
    <row r="7956" spans="2:43" x14ac:dyDescent="0.3">
      <c r="B7956" s="37">
        <v>46197</v>
      </c>
      <c r="C7956" t="s">
        <v>35</v>
      </c>
      <c r="D7956" t="s">
        <v>54829</v>
      </c>
      <c r="E7956" t="s">
        <v>54830</v>
      </c>
      <c r="F7956" t="s">
        <v>54831</v>
      </c>
      <c r="G7956" t="s">
        <v>54832</v>
      </c>
      <c r="H7956" t="s">
        <v>54833</v>
      </c>
      <c r="I7956" t="s">
        <v>38</v>
      </c>
      <c r="J7956" t="s">
        <v>438</v>
      </c>
      <c r="K7956" t="s">
        <v>24586</v>
      </c>
      <c r="L7956" t="s">
        <v>54831</v>
      </c>
      <c r="M7956" t="s">
        <v>38980</v>
      </c>
      <c r="N7956" t="s">
        <v>39074</v>
      </c>
      <c r="O7956" t="s">
        <v>12707</v>
      </c>
      <c r="P7956" t="s">
        <v>12271</v>
      </c>
      <c r="Q7956" t="s">
        <v>54834</v>
      </c>
      <c r="R7956" s="26">
        <v>3</v>
      </c>
      <c r="S7956" s="23">
        <v>362176160000</v>
      </c>
      <c r="T7956" t="s">
        <v>37</v>
      </c>
      <c r="U7956" t="s">
        <v>1066</v>
      </c>
      <c r="V7956" s="39">
        <v>46198</v>
      </c>
      <c r="W7956" s="41">
        <v>33</v>
      </c>
      <c r="X7956" s="26" t="s">
        <v>41762</v>
      </c>
      <c r="Y7956">
        <v>34.909999999999997</v>
      </c>
      <c r="AE7956" s="41">
        <v>34.909999999999997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 s="30">
        <f t="shared" si="766"/>
        <v>0</v>
      </c>
      <c r="AL7956" s="45">
        <v>2</v>
      </c>
      <c r="AM7956" s="32">
        <f t="shared" si="765"/>
        <v>2</v>
      </c>
      <c r="AN7956" s="33" t="str">
        <f t="shared" si="767"/>
        <v>NPN</v>
      </c>
      <c r="AO7956" s="33" t="str">
        <f t="shared" si="762"/>
        <v>2meses_pendientes</v>
      </c>
      <c r="AP7956" s="33">
        <f t="shared" si="763"/>
        <v>66</v>
      </c>
      <c r="AQ7956" s="31">
        <f t="shared" si="764"/>
        <v>25</v>
      </c>
    </row>
    <row r="7957" spans="2:43" x14ac:dyDescent="0.3">
      <c r="B7957" s="37">
        <v>46198</v>
      </c>
      <c r="C7957" t="s">
        <v>35</v>
      </c>
      <c r="D7957" t="s">
        <v>54835</v>
      </c>
      <c r="E7957" t="s">
        <v>54836</v>
      </c>
      <c r="F7957" t="s">
        <v>54837</v>
      </c>
      <c r="G7957" t="s">
        <v>54838</v>
      </c>
      <c r="H7957" t="s">
        <v>54839</v>
      </c>
      <c r="L7957" t="s">
        <v>54837</v>
      </c>
      <c r="M7957" t="s">
        <v>38980</v>
      </c>
      <c r="N7957" t="s">
        <v>39074</v>
      </c>
      <c r="O7957" t="s">
        <v>12707</v>
      </c>
      <c r="P7957" t="s">
        <v>12271</v>
      </c>
      <c r="Q7957" t="s">
        <v>54840</v>
      </c>
      <c r="R7957" s="26">
        <v>3</v>
      </c>
      <c r="S7957" s="23">
        <v>366176920000</v>
      </c>
      <c r="T7957" t="s">
        <v>37</v>
      </c>
      <c r="U7957" t="s">
        <v>1066</v>
      </c>
      <c r="V7957" s="39">
        <v>46202</v>
      </c>
      <c r="W7957" s="41">
        <v>66.760000000000005</v>
      </c>
      <c r="X7957" s="26" t="s">
        <v>41762</v>
      </c>
      <c r="AE7957" s="41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 s="30">
        <f t="shared" si="766"/>
        <v>0</v>
      </c>
      <c r="AL7957" s="45">
        <v>2</v>
      </c>
      <c r="AM7957" s="32">
        <f t="shared" si="765"/>
        <v>2</v>
      </c>
      <c r="AN7957" s="33" t="str">
        <f t="shared" si="767"/>
        <v>NPN</v>
      </c>
      <c r="AO7957" s="33" t="str">
        <f t="shared" si="762"/>
        <v>2meses_pendientes</v>
      </c>
      <c r="AP7957" s="33">
        <f t="shared" si="763"/>
        <v>133.52000000000001</v>
      </c>
      <c r="AQ7957" s="31">
        <f t="shared" si="764"/>
        <v>29</v>
      </c>
    </row>
    <row r="7958" spans="2:43" x14ac:dyDescent="0.3">
      <c r="B7958" s="37">
        <v>46199</v>
      </c>
      <c r="C7958" t="s">
        <v>35</v>
      </c>
      <c r="D7958" t="s">
        <v>54841</v>
      </c>
      <c r="E7958" t="s">
        <v>54842</v>
      </c>
      <c r="F7958" t="s">
        <v>54843</v>
      </c>
      <c r="G7958" t="s">
        <v>54844</v>
      </c>
      <c r="H7958" t="s">
        <v>54845</v>
      </c>
      <c r="I7958" t="s">
        <v>38</v>
      </c>
      <c r="J7958" t="s">
        <v>825</v>
      </c>
      <c r="K7958" t="s">
        <v>54846</v>
      </c>
      <c r="L7958" t="s">
        <v>54843</v>
      </c>
      <c r="M7958" t="s">
        <v>38980</v>
      </c>
      <c r="N7958" t="s">
        <v>39074</v>
      </c>
      <c r="O7958" t="s">
        <v>12707</v>
      </c>
      <c r="P7958" t="s">
        <v>12271</v>
      </c>
      <c r="Q7958" t="s">
        <v>54847</v>
      </c>
      <c r="R7958" s="26">
        <v>3</v>
      </c>
      <c r="S7958" s="23">
        <v>364178790000</v>
      </c>
      <c r="T7958" t="s">
        <v>37</v>
      </c>
      <c r="U7958" t="s">
        <v>1066</v>
      </c>
      <c r="V7958" s="39">
        <v>46201</v>
      </c>
      <c r="W7958" s="41">
        <v>44</v>
      </c>
      <c r="X7958" s="26" t="s">
        <v>41762</v>
      </c>
      <c r="AE7958" s="41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 s="30">
        <f t="shared" si="766"/>
        <v>0</v>
      </c>
      <c r="AL7958" s="45">
        <v>2</v>
      </c>
      <c r="AM7958" s="32">
        <f t="shared" si="765"/>
        <v>2</v>
      </c>
      <c r="AN7958" s="33" t="str">
        <f t="shared" si="767"/>
        <v>NPN</v>
      </c>
      <c r="AO7958" s="33" t="str">
        <f t="shared" si="762"/>
        <v>2meses_pendientes</v>
      </c>
      <c r="AP7958" s="33">
        <f t="shared" si="763"/>
        <v>88</v>
      </c>
      <c r="AQ7958" s="31">
        <f t="shared" si="764"/>
        <v>28</v>
      </c>
    </row>
    <row r="7959" spans="2:43" x14ac:dyDescent="0.3">
      <c r="B7959" s="37">
        <v>46203</v>
      </c>
      <c r="C7959" t="s">
        <v>35</v>
      </c>
      <c r="D7959" t="s">
        <v>54848</v>
      </c>
      <c r="E7959" t="s">
        <v>54849</v>
      </c>
      <c r="F7959" t="s">
        <v>54850</v>
      </c>
      <c r="G7959" t="s">
        <v>54851</v>
      </c>
      <c r="H7959" t="s">
        <v>54852</v>
      </c>
      <c r="M7959" t="s">
        <v>38980</v>
      </c>
      <c r="N7959" t="s">
        <v>39074</v>
      </c>
      <c r="O7959" t="s">
        <v>12707</v>
      </c>
      <c r="P7959" t="s">
        <v>12271</v>
      </c>
      <c r="Q7959" t="s">
        <v>54853</v>
      </c>
      <c r="R7959" s="26">
        <v>2</v>
      </c>
      <c r="S7959" s="23">
        <v>368179090000</v>
      </c>
      <c r="T7959" t="s">
        <v>37</v>
      </c>
      <c r="U7959" t="s">
        <v>1066</v>
      </c>
      <c r="V7959" s="39">
        <v>46202</v>
      </c>
      <c r="W7959" s="41">
        <v>22</v>
      </c>
      <c r="X7959" s="26" t="s">
        <v>41762</v>
      </c>
      <c r="AE7959" s="41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 s="30">
        <f t="shared" si="766"/>
        <v>0</v>
      </c>
      <c r="AL7959" s="45">
        <v>2</v>
      </c>
      <c r="AM7959" s="32">
        <f t="shared" si="765"/>
        <v>2</v>
      </c>
      <c r="AN7959" s="33" t="str">
        <f t="shared" si="767"/>
        <v>NPN</v>
      </c>
      <c r="AO7959" s="33" t="str">
        <f t="shared" si="762"/>
        <v>2meses_pendientes</v>
      </c>
      <c r="AP7959" s="33">
        <f t="shared" si="763"/>
        <v>44</v>
      </c>
      <c r="AQ7959" s="31">
        <f t="shared" si="764"/>
        <v>29</v>
      </c>
    </row>
    <row r="7960" spans="2:43" x14ac:dyDescent="0.3">
      <c r="B7960" s="37">
        <v>46177</v>
      </c>
      <c r="C7960" t="s">
        <v>35</v>
      </c>
      <c r="D7960" t="s">
        <v>54854</v>
      </c>
      <c r="E7960" t="s">
        <v>54855</v>
      </c>
      <c r="F7960" t="s">
        <v>5575</v>
      </c>
      <c r="G7960" t="s">
        <v>54856</v>
      </c>
      <c r="H7960" t="s">
        <v>54857</v>
      </c>
      <c r="I7960" t="s">
        <v>38</v>
      </c>
      <c r="J7960" t="s">
        <v>38</v>
      </c>
      <c r="K7960" t="s">
        <v>1480</v>
      </c>
      <c r="L7960" t="s">
        <v>54858</v>
      </c>
      <c r="M7960" t="s">
        <v>54859</v>
      </c>
      <c r="N7960" t="s">
        <v>13158</v>
      </c>
      <c r="O7960" t="s">
        <v>13159</v>
      </c>
      <c r="P7960" t="s">
        <v>12271</v>
      </c>
      <c r="Q7960" t="s">
        <v>54860</v>
      </c>
      <c r="R7960" s="26">
        <v>2</v>
      </c>
      <c r="S7960" s="23">
        <v>367154780000</v>
      </c>
      <c r="T7960" t="s">
        <v>37</v>
      </c>
      <c r="U7960" t="s">
        <v>1066</v>
      </c>
      <c r="V7960" s="39">
        <v>46178</v>
      </c>
      <c r="W7960" s="41">
        <v>30</v>
      </c>
      <c r="X7960" s="26" t="s">
        <v>41762</v>
      </c>
      <c r="Y7960">
        <v>30.44</v>
      </c>
      <c r="AE7960" s="41">
        <v>30.44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 s="30">
        <f t="shared" si="766"/>
        <v>0</v>
      </c>
      <c r="AL7960" s="45">
        <v>2</v>
      </c>
      <c r="AM7960" s="32">
        <f t="shared" si="765"/>
        <v>2</v>
      </c>
      <c r="AN7960" s="33" t="str">
        <f t="shared" si="767"/>
        <v>NPN</v>
      </c>
      <c r="AO7960" s="33" t="str">
        <f t="shared" si="762"/>
        <v>2meses_pendientes</v>
      </c>
      <c r="AP7960" s="33">
        <f t="shared" si="763"/>
        <v>60</v>
      </c>
      <c r="AQ7960" s="31">
        <f t="shared" si="764"/>
        <v>5</v>
      </c>
    </row>
    <row r="7961" spans="2:43" x14ac:dyDescent="0.3">
      <c r="B7961" s="37">
        <v>46177</v>
      </c>
      <c r="C7961" t="s">
        <v>35</v>
      </c>
      <c r="D7961" t="s">
        <v>54861</v>
      </c>
      <c r="E7961" t="s">
        <v>54862</v>
      </c>
      <c r="F7961" t="s">
        <v>5575</v>
      </c>
      <c r="G7961" t="s">
        <v>54863</v>
      </c>
      <c r="H7961" t="s">
        <v>54864</v>
      </c>
      <c r="I7961" t="s">
        <v>38</v>
      </c>
      <c r="J7961" t="s">
        <v>38</v>
      </c>
      <c r="K7961" t="s">
        <v>5245</v>
      </c>
      <c r="L7961" t="s">
        <v>54865</v>
      </c>
      <c r="M7961" t="s">
        <v>54866</v>
      </c>
      <c r="N7961" t="s">
        <v>13158</v>
      </c>
      <c r="O7961" t="s">
        <v>13159</v>
      </c>
      <c r="P7961" t="s">
        <v>12271</v>
      </c>
      <c r="Q7961" t="s">
        <v>54867</v>
      </c>
      <c r="R7961" s="26">
        <v>2</v>
      </c>
      <c r="S7961" s="23">
        <v>365155070000</v>
      </c>
      <c r="T7961" t="s">
        <v>37</v>
      </c>
      <c r="U7961" t="s">
        <v>1066</v>
      </c>
      <c r="V7961" s="39">
        <v>46179</v>
      </c>
      <c r="W7961" s="41">
        <v>30</v>
      </c>
      <c r="X7961" s="26" t="s">
        <v>41762</v>
      </c>
      <c r="Y7961">
        <v>30.44</v>
      </c>
      <c r="AE7961" s="41">
        <v>30.44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 s="30">
        <f t="shared" si="766"/>
        <v>0</v>
      </c>
      <c r="AL7961" s="45">
        <v>2</v>
      </c>
      <c r="AM7961" s="32">
        <f t="shared" si="765"/>
        <v>2</v>
      </c>
      <c r="AN7961" s="33" t="str">
        <f t="shared" si="767"/>
        <v>NPN</v>
      </c>
      <c r="AO7961" s="33" t="str">
        <f t="shared" si="762"/>
        <v>2meses_pendientes</v>
      </c>
      <c r="AP7961" s="33">
        <f t="shared" si="763"/>
        <v>60</v>
      </c>
      <c r="AQ7961" s="31">
        <f t="shared" si="764"/>
        <v>6</v>
      </c>
    </row>
    <row r="7962" spans="2:43" x14ac:dyDescent="0.3">
      <c r="B7962" s="37">
        <v>46184</v>
      </c>
      <c r="C7962" t="s">
        <v>35</v>
      </c>
      <c r="D7962" t="s">
        <v>54868</v>
      </c>
      <c r="E7962" t="s">
        <v>54869</v>
      </c>
      <c r="F7962" t="s">
        <v>5575</v>
      </c>
      <c r="G7962" t="s">
        <v>54870</v>
      </c>
      <c r="H7962" t="s">
        <v>54871</v>
      </c>
      <c r="I7962" t="s">
        <v>38</v>
      </c>
      <c r="J7962" t="s">
        <v>529</v>
      </c>
      <c r="K7962" t="s">
        <v>537</v>
      </c>
      <c r="L7962" t="s">
        <v>54872</v>
      </c>
      <c r="M7962" t="s">
        <v>54873</v>
      </c>
      <c r="N7962" t="s">
        <v>13158</v>
      </c>
      <c r="O7962" t="s">
        <v>13159</v>
      </c>
      <c r="P7962" t="s">
        <v>12271</v>
      </c>
      <c r="Q7962" t="s">
        <v>54874</v>
      </c>
      <c r="R7962" s="26">
        <v>2</v>
      </c>
      <c r="S7962" s="23">
        <v>365163340000</v>
      </c>
      <c r="T7962" t="s">
        <v>37</v>
      </c>
      <c r="U7962" t="s">
        <v>1066</v>
      </c>
      <c r="V7962" s="39">
        <v>46192</v>
      </c>
      <c r="W7962" s="41">
        <v>30</v>
      </c>
      <c r="X7962" s="26" t="s">
        <v>41762</v>
      </c>
      <c r="Z7962">
        <v>30.4</v>
      </c>
      <c r="AE7962" s="41">
        <v>30.4</v>
      </c>
      <c r="AF7962">
        <v>1</v>
      </c>
      <c r="AG7962">
        <v>0</v>
      </c>
      <c r="AH7962">
        <v>0</v>
      </c>
      <c r="AI7962">
        <v>0</v>
      </c>
      <c r="AJ7962">
        <v>0</v>
      </c>
      <c r="AK7962" s="30">
        <f t="shared" si="766"/>
        <v>1</v>
      </c>
      <c r="AL7962" s="45">
        <v>2</v>
      </c>
      <c r="AM7962" s="32">
        <f t="shared" si="765"/>
        <v>1</v>
      </c>
      <c r="AN7962" s="33" t="str">
        <f t="shared" si="767"/>
        <v>MOROSO</v>
      </c>
      <c r="AO7962" s="33" t="str">
        <f t="shared" si="762"/>
        <v>1meses_pendientes</v>
      </c>
      <c r="AP7962" s="33">
        <f t="shared" si="763"/>
        <v>30</v>
      </c>
      <c r="AQ7962" s="31">
        <f t="shared" si="764"/>
        <v>19</v>
      </c>
    </row>
    <row r="7963" spans="2:43" x14ac:dyDescent="0.3">
      <c r="B7963" s="37">
        <v>46186</v>
      </c>
      <c r="C7963" t="s">
        <v>35</v>
      </c>
      <c r="D7963" t="s">
        <v>54875</v>
      </c>
      <c r="E7963" t="s">
        <v>54876</v>
      </c>
      <c r="F7963" t="s">
        <v>5575</v>
      </c>
      <c r="G7963" t="s">
        <v>54877</v>
      </c>
      <c r="H7963" t="s">
        <v>54878</v>
      </c>
      <c r="I7963" t="s">
        <v>38</v>
      </c>
      <c r="J7963" t="s">
        <v>38</v>
      </c>
      <c r="K7963" t="s">
        <v>476</v>
      </c>
      <c r="L7963" t="s">
        <v>54879</v>
      </c>
      <c r="M7963" t="s">
        <v>54880</v>
      </c>
      <c r="N7963" t="s">
        <v>13158</v>
      </c>
      <c r="O7963" t="s">
        <v>13159</v>
      </c>
      <c r="P7963" t="s">
        <v>12271</v>
      </c>
      <c r="Q7963" t="s">
        <v>54881</v>
      </c>
      <c r="R7963" s="26">
        <v>2</v>
      </c>
      <c r="S7963" s="23">
        <v>322038440000</v>
      </c>
      <c r="T7963" t="s">
        <v>37</v>
      </c>
      <c r="U7963" t="s">
        <v>1066</v>
      </c>
      <c r="V7963" s="39">
        <v>46187</v>
      </c>
      <c r="W7963" s="41">
        <v>30</v>
      </c>
      <c r="X7963" s="26" t="s">
        <v>41762</v>
      </c>
      <c r="Y7963">
        <v>30.44</v>
      </c>
      <c r="AE7963" s="41">
        <v>30.44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 s="30">
        <f t="shared" si="766"/>
        <v>0</v>
      </c>
      <c r="AL7963" s="45">
        <v>2</v>
      </c>
      <c r="AM7963" s="32">
        <f t="shared" si="765"/>
        <v>2</v>
      </c>
      <c r="AN7963" s="33" t="str">
        <f t="shared" si="767"/>
        <v>NPN</v>
      </c>
      <c r="AO7963" s="33" t="str">
        <f t="shared" si="762"/>
        <v>2meses_pendientes</v>
      </c>
      <c r="AP7963" s="33">
        <f t="shared" si="763"/>
        <v>60</v>
      </c>
      <c r="AQ7963" s="31">
        <f t="shared" si="764"/>
        <v>14</v>
      </c>
    </row>
    <row r="7964" spans="2:43" x14ac:dyDescent="0.3">
      <c r="B7964" s="37">
        <v>46188</v>
      </c>
      <c r="C7964" t="s">
        <v>35</v>
      </c>
      <c r="D7964" t="s">
        <v>54882</v>
      </c>
      <c r="E7964" t="s">
        <v>54883</v>
      </c>
      <c r="F7964" t="s">
        <v>5575</v>
      </c>
      <c r="G7964" t="s">
        <v>54884</v>
      </c>
      <c r="H7964" t="s">
        <v>54885</v>
      </c>
      <c r="I7964" t="s">
        <v>38</v>
      </c>
      <c r="J7964" t="s">
        <v>38</v>
      </c>
      <c r="K7964" t="s">
        <v>796</v>
      </c>
      <c r="L7964" t="s">
        <v>54886</v>
      </c>
      <c r="M7964" t="s">
        <v>54887</v>
      </c>
      <c r="N7964" t="s">
        <v>13158</v>
      </c>
      <c r="O7964" t="s">
        <v>13159</v>
      </c>
      <c r="P7964" t="s">
        <v>12271</v>
      </c>
      <c r="Q7964" t="s">
        <v>54888</v>
      </c>
      <c r="R7964" s="26">
        <v>3</v>
      </c>
      <c r="S7964" s="23">
        <v>368166910000</v>
      </c>
      <c r="T7964" t="s">
        <v>37</v>
      </c>
      <c r="U7964" t="s">
        <v>1066</v>
      </c>
      <c r="V7964" s="39">
        <v>46189</v>
      </c>
      <c r="W7964" s="41">
        <v>37</v>
      </c>
      <c r="X7964" s="26" t="s">
        <v>41762</v>
      </c>
      <c r="Z7964">
        <v>38.4</v>
      </c>
      <c r="AE7964" s="41">
        <v>38.4</v>
      </c>
      <c r="AF7964">
        <v>1</v>
      </c>
      <c r="AG7964">
        <v>0</v>
      </c>
      <c r="AH7964">
        <v>0</v>
      </c>
      <c r="AI7964">
        <v>0</v>
      </c>
      <c r="AJ7964">
        <v>0</v>
      </c>
      <c r="AK7964" s="30">
        <f t="shared" si="766"/>
        <v>1</v>
      </c>
      <c r="AL7964" s="45">
        <v>2</v>
      </c>
      <c r="AM7964" s="32">
        <f t="shared" si="765"/>
        <v>1</v>
      </c>
      <c r="AN7964" s="33" t="str">
        <f t="shared" si="767"/>
        <v>MOROSO</v>
      </c>
      <c r="AO7964" s="33" t="str">
        <f t="shared" si="762"/>
        <v>1meses_pendientes</v>
      </c>
      <c r="AP7964" s="33">
        <f t="shared" si="763"/>
        <v>37</v>
      </c>
      <c r="AQ7964" s="31">
        <f t="shared" si="764"/>
        <v>16</v>
      </c>
    </row>
    <row r="7965" spans="2:43" x14ac:dyDescent="0.3">
      <c r="B7965" s="37">
        <v>46195</v>
      </c>
      <c r="C7965" t="s">
        <v>35</v>
      </c>
      <c r="D7965" t="s">
        <v>54889</v>
      </c>
      <c r="E7965" t="s">
        <v>54890</v>
      </c>
      <c r="F7965" t="s">
        <v>5575</v>
      </c>
      <c r="G7965" t="s">
        <v>54891</v>
      </c>
      <c r="H7965" t="s">
        <v>54892</v>
      </c>
      <c r="I7965" t="s">
        <v>38</v>
      </c>
      <c r="J7965" t="s">
        <v>44</v>
      </c>
      <c r="K7965" t="s">
        <v>4634</v>
      </c>
      <c r="L7965" t="s">
        <v>54893</v>
      </c>
      <c r="M7965" t="s">
        <v>54894</v>
      </c>
      <c r="N7965" t="s">
        <v>13158</v>
      </c>
      <c r="O7965" t="s">
        <v>13159</v>
      </c>
      <c r="P7965" t="s">
        <v>12271</v>
      </c>
      <c r="Q7965" t="s">
        <v>54895</v>
      </c>
      <c r="R7965" s="26">
        <v>3</v>
      </c>
      <c r="S7965" s="23">
        <v>123023910000</v>
      </c>
      <c r="T7965" t="s">
        <v>37</v>
      </c>
      <c r="U7965" t="s">
        <v>1066</v>
      </c>
      <c r="V7965" s="39">
        <v>46197</v>
      </c>
      <c r="W7965" s="41">
        <v>37</v>
      </c>
      <c r="X7965" s="26" t="s">
        <v>41762</v>
      </c>
      <c r="Z7965">
        <v>20</v>
      </c>
      <c r="AE7965" s="41">
        <v>20</v>
      </c>
      <c r="AF7965">
        <v>1</v>
      </c>
      <c r="AG7965">
        <v>0</v>
      </c>
      <c r="AH7965">
        <v>0</v>
      </c>
      <c r="AI7965">
        <v>0</v>
      </c>
      <c r="AJ7965">
        <v>0</v>
      </c>
      <c r="AK7965" s="30">
        <f t="shared" si="766"/>
        <v>1</v>
      </c>
      <c r="AL7965" s="45">
        <v>2</v>
      </c>
      <c r="AM7965" s="32">
        <f t="shared" si="765"/>
        <v>1</v>
      </c>
      <c r="AN7965" s="33" t="str">
        <f t="shared" si="767"/>
        <v>MOROSO</v>
      </c>
      <c r="AO7965" s="33" t="str">
        <f t="shared" si="762"/>
        <v>1meses_pendientes</v>
      </c>
      <c r="AP7965" s="33">
        <f t="shared" si="763"/>
        <v>37</v>
      </c>
      <c r="AQ7965" s="31">
        <f t="shared" si="764"/>
        <v>24</v>
      </c>
    </row>
    <row r="7966" spans="2:43" x14ac:dyDescent="0.3">
      <c r="B7966" s="37">
        <v>46196</v>
      </c>
      <c r="C7966" t="s">
        <v>35</v>
      </c>
      <c r="D7966" t="s">
        <v>54896</v>
      </c>
      <c r="E7966" t="s">
        <v>54897</v>
      </c>
      <c r="F7966" t="s">
        <v>5575</v>
      </c>
      <c r="G7966" t="s">
        <v>54898</v>
      </c>
      <c r="H7966" t="s">
        <v>54899</v>
      </c>
      <c r="I7966" t="s">
        <v>38</v>
      </c>
      <c r="J7966" t="s">
        <v>38</v>
      </c>
      <c r="K7966" t="s">
        <v>2568</v>
      </c>
      <c r="L7966" t="s">
        <v>54900</v>
      </c>
      <c r="M7966" t="s">
        <v>54901</v>
      </c>
      <c r="N7966" t="s">
        <v>13158</v>
      </c>
      <c r="O7966" t="s">
        <v>13159</v>
      </c>
      <c r="P7966" t="s">
        <v>12271</v>
      </c>
      <c r="Q7966" t="s">
        <v>54902</v>
      </c>
      <c r="R7966" s="26">
        <v>2</v>
      </c>
      <c r="S7966" s="23">
        <v>363174420000</v>
      </c>
      <c r="T7966" t="s">
        <v>37</v>
      </c>
      <c r="U7966" t="s">
        <v>1066</v>
      </c>
      <c r="V7966" s="39">
        <v>46196</v>
      </c>
      <c r="W7966" s="41">
        <v>30</v>
      </c>
      <c r="X7966" s="26" t="s">
        <v>41762</v>
      </c>
      <c r="AE7966" s="41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 s="30">
        <f t="shared" si="766"/>
        <v>0</v>
      </c>
      <c r="AL7966" s="45">
        <v>2</v>
      </c>
      <c r="AM7966" s="32">
        <f t="shared" si="765"/>
        <v>2</v>
      </c>
      <c r="AN7966" s="33" t="str">
        <f t="shared" si="767"/>
        <v>NPN</v>
      </c>
      <c r="AO7966" s="33" t="str">
        <f t="shared" si="762"/>
        <v>2meses_pendientes</v>
      </c>
      <c r="AP7966" s="33">
        <f t="shared" si="763"/>
        <v>60</v>
      </c>
      <c r="AQ7966" s="31">
        <f t="shared" si="764"/>
        <v>23</v>
      </c>
    </row>
    <row r="7967" spans="2:43" x14ac:dyDescent="0.3">
      <c r="B7967" s="37">
        <v>46196</v>
      </c>
      <c r="C7967" t="s">
        <v>35</v>
      </c>
      <c r="D7967" t="s">
        <v>54903</v>
      </c>
      <c r="E7967" t="s">
        <v>54904</v>
      </c>
      <c r="F7967" t="s">
        <v>5575</v>
      </c>
      <c r="G7967" t="s">
        <v>54905</v>
      </c>
      <c r="H7967" t="s">
        <v>54906</v>
      </c>
      <c r="I7967" t="s">
        <v>38</v>
      </c>
      <c r="J7967" t="s">
        <v>38</v>
      </c>
      <c r="K7967" t="s">
        <v>1670</v>
      </c>
      <c r="L7967" t="s">
        <v>54907</v>
      </c>
      <c r="M7967" t="s">
        <v>54908</v>
      </c>
      <c r="N7967" t="s">
        <v>13158</v>
      </c>
      <c r="O7967" t="s">
        <v>13159</v>
      </c>
      <c r="P7967" t="s">
        <v>12271</v>
      </c>
      <c r="Q7967" t="s">
        <v>54909</v>
      </c>
      <c r="R7967" s="26">
        <v>2</v>
      </c>
      <c r="S7967" s="23">
        <v>278066120000</v>
      </c>
      <c r="T7967" t="s">
        <v>37</v>
      </c>
      <c r="U7967" t="s">
        <v>1066</v>
      </c>
      <c r="V7967" s="39">
        <v>46197</v>
      </c>
      <c r="W7967" s="41">
        <v>30</v>
      </c>
      <c r="X7967" s="26" t="s">
        <v>41762</v>
      </c>
      <c r="AE7967" s="41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 s="30">
        <f t="shared" si="766"/>
        <v>0</v>
      </c>
      <c r="AL7967" s="45">
        <v>2</v>
      </c>
      <c r="AM7967" s="32">
        <f t="shared" si="765"/>
        <v>2</v>
      </c>
      <c r="AN7967" s="33" t="str">
        <f t="shared" si="767"/>
        <v>NPN</v>
      </c>
      <c r="AO7967" s="33" t="str">
        <f t="shared" si="762"/>
        <v>2meses_pendientes</v>
      </c>
      <c r="AP7967" s="33">
        <f t="shared" si="763"/>
        <v>60</v>
      </c>
      <c r="AQ7967" s="31">
        <f t="shared" si="764"/>
        <v>24</v>
      </c>
    </row>
    <row r="7968" spans="2:43" x14ac:dyDescent="0.3">
      <c r="B7968" s="37">
        <v>46201</v>
      </c>
      <c r="C7968" t="s">
        <v>35</v>
      </c>
      <c r="D7968" t="s">
        <v>54910</v>
      </c>
      <c r="E7968" t="s">
        <v>54911</v>
      </c>
      <c r="F7968" t="s">
        <v>5575</v>
      </c>
      <c r="G7968" t="s">
        <v>54912</v>
      </c>
      <c r="H7968" t="s">
        <v>437</v>
      </c>
      <c r="I7968" t="s">
        <v>38</v>
      </c>
      <c r="J7968" t="s">
        <v>38</v>
      </c>
      <c r="K7968" t="s">
        <v>476</v>
      </c>
      <c r="L7968" t="s">
        <v>54913</v>
      </c>
      <c r="M7968" t="s">
        <v>54914</v>
      </c>
      <c r="N7968" t="s">
        <v>13158</v>
      </c>
      <c r="O7968" t="s">
        <v>13159</v>
      </c>
      <c r="P7968" t="s">
        <v>12271</v>
      </c>
      <c r="Q7968" t="s">
        <v>54915</v>
      </c>
      <c r="R7968" s="26">
        <v>2</v>
      </c>
      <c r="S7968" s="23">
        <v>368180940000</v>
      </c>
      <c r="T7968" t="s">
        <v>37</v>
      </c>
      <c r="U7968" t="s">
        <v>1066</v>
      </c>
      <c r="V7968" s="39">
        <v>46202</v>
      </c>
      <c r="W7968" s="41">
        <v>30</v>
      </c>
      <c r="X7968" s="26" t="s">
        <v>41762</v>
      </c>
      <c r="AE7968" s="41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 s="30">
        <f t="shared" si="766"/>
        <v>0</v>
      </c>
      <c r="AL7968" s="45">
        <v>2</v>
      </c>
      <c r="AM7968" s="32">
        <f t="shared" si="765"/>
        <v>2</v>
      </c>
      <c r="AN7968" s="33" t="str">
        <f t="shared" si="767"/>
        <v>NPN</v>
      </c>
      <c r="AO7968" s="33" t="str">
        <f t="shared" si="762"/>
        <v>2meses_pendientes</v>
      </c>
      <c r="AP7968" s="33">
        <f t="shared" si="763"/>
        <v>60</v>
      </c>
      <c r="AQ7968" s="31">
        <f t="shared" si="764"/>
        <v>29</v>
      </c>
    </row>
    <row r="7969" spans="2:43" x14ac:dyDescent="0.3">
      <c r="B7969" s="37">
        <v>46202</v>
      </c>
      <c r="C7969" t="s">
        <v>35</v>
      </c>
      <c r="D7969" t="s">
        <v>54916</v>
      </c>
      <c r="E7969" t="s">
        <v>54917</v>
      </c>
      <c r="F7969" t="s">
        <v>5575</v>
      </c>
      <c r="G7969" t="s">
        <v>54918</v>
      </c>
      <c r="H7969" t="s">
        <v>54919</v>
      </c>
      <c r="I7969" t="s">
        <v>38</v>
      </c>
      <c r="J7969" t="s">
        <v>38</v>
      </c>
      <c r="K7969" t="s">
        <v>1480</v>
      </c>
      <c r="L7969" t="s">
        <v>54920</v>
      </c>
      <c r="M7969" t="s">
        <v>54921</v>
      </c>
      <c r="N7969" t="s">
        <v>13158</v>
      </c>
      <c r="O7969" t="s">
        <v>13159</v>
      </c>
      <c r="P7969" t="s">
        <v>12271</v>
      </c>
      <c r="Q7969" t="s">
        <v>54922</v>
      </c>
      <c r="R7969" s="26">
        <v>2</v>
      </c>
      <c r="S7969" s="23">
        <v>366182060000</v>
      </c>
      <c r="T7969" t="s">
        <v>37</v>
      </c>
      <c r="U7969" t="s">
        <v>1066</v>
      </c>
      <c r="V7969" s="39">
        <v>46203</v>
      </c>
      <c r="W7969" s="41">
        <v>30</v>
      </c>
      <c r="X7969" s="26" t="s">
        <v>41762</v>
      </c>
      <c r="AE7969" s="41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 s="30">
        <f t="shared" si="766"/>
        <v>0</v>
      </c>
      <c r="AL7969" s="45">
        <v>2</v>
      </c>
      <c r="AM7969" s="32">
        <f t="shared" si="765"/>
        <v>2</v>
      </c>
      <c r="AN7969" s="33" t="str">
        <f t="shared" si="767"/>
        <v>NPN</v>
      </c>
      <c r="AO7969" s="33" t="str">
        <f t="shared" si="762"/>
        <v>2meses_pendientes</v>
      </c>
      <c r="AP7969" s="33">
        <f t="shared" si="763"/>
        <v>60</v>
      </c>
      <c r="AQ7969" s="31">
        <f t="shared" si="764"/>
        <v>30</v>
      </c>
    </row>
    <row r="7970" spans="2:43" x14ac:dyDescent="0.3">
      <c r="B7970" s="37">
        <v>46202</v>
      </c>
      <c r="C7970" t="s">
        <v>35</v>
      </c>
      <c r="D7970" t="s">
        <v>54923</v>
      </c>
      <c r="E7970" t="s">
        <v>54924</v>
      </c>
      <c r="F7970" t="s">
        <v>5575</v>
      </c>
      <c r="G7970" t="s">
        <v>54925</v>
      </c>
      <c r="H7970" t="s">
        <v>54926</v>
      </c>
      <c r="I7970" t="s">
        <v>38</v>
      </c>
      <c r="J7970" t="s">
        <v>38</v>
      </c>
      <c r="K7970" t="s">
        <v>1003</v>
      </c>
      <c r="L7970" t="s">
        <v>54927</v>
      </c>
      <c r="M7970" t="s">
        <v>54928</v>
      </c>
      <c r="N7970" t="s">
        <v>13158</v>
      </c>
      <c r="O7970" t="s">
        <v>13159</v>
      </c>
      <c r="P7970" t="s">
        <v>12271</v>
      </c>
      <c r="Q7970" t="s">
        <v>54929</v>
      </c>
      <c r="R7970" s="26">
        <v>2</v>
      </c>
      <c r="S7970" s="23">
        <v>201049090000</v>
      </c>
      <c r="T7970" t="s">
        <v>37</v>
      </c>
      <c r="U7970" t="s">
        <v>1066</v>
      </c>
      <c r="V7970" s="39">
        <v>46203</v>
      </c>
      <c r="W7970" s="41">
        <v>30</v>
      </c>
      <c r="X7970" s="26" t="s">
        <v>41762</v>
      </c>
      <c r="AE7970" s="41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 s="30">
        <f t="shared" si="766"/>
        <v>0</v>
      </c>
      <c r="AL7970" s="45">
        <v>2</v>
      </c>
      <c r="AM7970" s="32">
        <f t="shared" si="765"/>
        <v>2</v>
      </c>
      <c r="AN7970" s="33" t="str">
        <f t="shared" si="767"/>
        <v>NPN</v>
      </c>
      <c r="AO7970" s="33" t="str">
        <f t="shared" si="762"/>
        <v>2meses_pendientes</v>
      </c>
      <c r="AP7970" s="33">
        <f t="shared" si="763"/>
        <v>60</v>
      </c>
      <c r="AQ7970" s="31">
        <f t="shared" si="764"/>
        <v>30</v>
      </c>
    </row>
    <row r="7971" spans="2:43" x14ac:dyDescent="0.3">
      <c r="B7971" s="37">
        <v>46202</v>
      </c>
      <c r="C7971" t="s">
        <v>35</v>
      </c>
      <c r="D7971" t="s">
        <v>54930</v>
      </c>
      <c r="E7971" t="s">
        <v>54931</v>
      </c>
      <c r="F7971" t="s">
        <v>5575</v>
      </c>
      <c r="G7971" t="s">
        <v>54932</v>
      </c>
      <c r="H7971" t="s">
        <v>54933</v>
      </c>
      <c r="I7971" t="s">
        <v>38</v>
      </c>
      <c r="J7971" t="s">
        <v>42</v>
      </c>
      <c r="K7971" t="s">
        <v>3490</v>
      </c>
      <c r="L7971" t="s">
        <v>54934</v>
      </c>
      <c r="M7971" t="s">
        <v>54914</v>
      </c>
      <c r="N7971" t="s">
        <v>13158</v>
      </c>
      <c r="O7971" t="s">
        <v>13159</v>
      </c>
      <c r="P7971" t="s">
        <v>12271</v>
      </c>
      <c r="Q7971" t="s">
        <v>54935</v>
      </c>
      <c r="R7971" s="26">
        <v>3</v>
      </c>
      <c r="S7971" s="23">
        <v>365066370000</v>
      </c>
      <c r="T7971" t="s">
        <v>37</v>
      </c>
      <c r="U7971" t="s">
        <v>1066</v>
      </c>
      <c r="V7971" s="39">
        <v>46203</v>
      </c>
      <c r="W7971" s="41">
        <v>40</v>
      </c>
      <c r="X7971" s="26" t="s">
        <v>41762</v>
      </c>
      <c r="Y7971">
        <v>37.51</v>
      </c>
      <c r="AE7971" s="41">
        <v>37.51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 s="30">
        <f t="shared" si="766"/>
        <v>0</v>
      </c>
      <c r="AL7971" s="45">
        <v>2</v>
      </c>
      <c r="AM7971" s="32">
        <f t="shared" si="765"/>
        <v>2</v>
      </c>
      <c r="AN7971" s="33" t="str">
        <f t="shared" si="767"/>
        <v>NPN</v>
      </c>
      <c r="AO7971" s="33" t="str">
        <f t="shared" si="762"/>
        <v>2meses_pendientes</v>
      </c>
      <c r="AP7971" s="33">
        <f t="shared" si="763"/>
        <v>80</v>
      </c>
      <c r="AQ7971" s="31">
        <f t="shared" si="764"/>
        <v>30</v>
      </c>
    </row>
    <row r="7972" spans="2:43" x14ac:dyDescent="0.3">
      <c r="B7972" s="37">
        <v>46175</v>
      </c>
      <c r="C7972" t="s">
        <v>35</v>
      </c>
      <c r="D7972" t="s">
        <v>54936</v>
      </c>
      <c r="E7972" t="s">
        <v>54937</v>
      </c>
      <c r="F7972" t="s">
        <v>775</v>
      </c>
      <c r="G7972" t="s">
        <v>54938</v>
      </c>
      <c r="H7972" t="s">
        <v>54939</v>
      </c>
      <c r="L7972" t="s">
        <v>54940</v>
      </c>
      <c r="M7972" t="s">
        <v>54941</v>
      </c>
      <c r="N7972" t="s">
        <v>1063</v>
      </c>
      <c r="O7972" t="s">
        <v>13159</v>
      </c>
      <c r="P7972" t="s">
        <v>12271</v>
      </c>
      <c r="Q7972" t="s">
        <v>54942</v>
      </c>
      <c r="R7972" s="26">
        <v>3</v>
      </c>
      <c r="S7972" s="23">
        <v>364152070000</v>
      </c>
      <c r="T7972" t="s">
        <v>37</v>
      </c>
      <c r="U7972" t="s">
        <v>1066</v>
      </c>
      <c r="V7972" s="39">
        <v>46179</v>
      </c>
      <c r="W7972" s="41">
        <v>31</v>
      </c>
      <c r="X7972" s="26" t="s">
        <v>41762</v>
      </c>
      <c r="Y7972">
        <v>26.77</v>
      </c>
      <c r="AE7972" s="41">
        <v>26.77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 s="30">
        <f t="shared" si="766"/>
        <v>0</v>
      </c>
      <c r="AL7972" s="45">
        <v>2</v>
      </c>
      <c r="AM7972" s="32">
        <f t="shared" si="765"/>
        <v>2</v>
      </c>
      <c r="AN7972" s="33" t="str">
        <f t="shared" si="767"/>
        <v>NPN</v>
      </c>
      <c r="AO7972" s="33" t="str">
        <f t="shared" si="762"/>
        <v>2meses_pendientes</v>
      </c>
      <c r="AP7972" s="33">
        <f t="shared" si="763"/>
        <v>62</v>
      </c>
      <c r="AQ7972" s="31">
        <f t="shared" si="764"/>
        <v>6</v>
      </c>
    </row>
    <row r="7973" spans="2:43" x14ac:dyDescent="0.3">
      <c r="B7973" s="37">
        <v>46179</v>
      </c>
      <c r="C7973" t="s">
        <v>35</v>
      </c>
      <c r="D7973" t="s">
        <v>54943</v>
      </c>
      <c r="E7973" t="s">
        <v>54944</v>
      </c>
      <c r="F7973" t="s">
        <v>24281</v>
      </c>
      <c r="G7973" t="s">
        <v>54945</v>
      </c>
      <c r="H7973" t="s">
        <v>54946</v>
      </c>
      <c r="I7973" t="s">
        <v>38</v>
      </c>
      <c r="J7973" t="s">
        <v>38</v>
      </c>
      <c r="K7973" t="s">
        <v>1137</v>
      </c>
      <c r="L7973" t="s">
        <v>54947</v>
      </c>
      <c r="M7973" t="s">
        <v>54948</v>
      </c>
      <c r="N7973" t="s">
        <v>1063</v>
      </c>
      <c r="O7973" t="s">
        <v>13159</v>
      </c>
      <c r="P7973" t="s">
        <v>12271</v>
      </c>
      <c r="Q7973" t="s">
        <v>54949</v>
      </c>
      <c r="R7973" s="26">
        <v>2</v>
      </c>
      <c r="S7973" s="23">
        <v>295034470000</v>
      </c>
      <c r="T7973" t="s">
        <v>37</v>
      </c>
      <c r="U7973" t="s">
        <v>1066</v>
      </c>
      <c r="V7973" s="39">
        <v>46186</v>
      </c>
      <c r="W7973" s="41">
        <v>30</v>
      </c>
      <c r="X7973" s="26" t="s">
        <v>41762</v>
      </c>
      <c r="AE7973" s="41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 s="30">
        <f t="shared" si="766"/>
        <v>0</v>
      </c>
      <c r="AL7973" s="45">
        <v>2</v>
      </c>
      <c r="AM7973" s="32">
        <f t="shared" si="765"/>
        <v>2</v>
      </c>
      <c r="AN7973" s="33" t="str">
        <f t="shared" si="767"/>
        <v>NPN</v>
      </c>
      <c r="AO7973" s="33" t="str">
        <f t="shared" si="762"/>
        <v>2meses_pendientes</v>
      </c>
      <c r="AP7973" s="33">
        <f t="shared" si="763"/>
        <v>60</v>
      </c>
      <c r="AQ7973" s="31">
        <f t="shared" si="764"/>
        <v>13</v>
      </c>
    </row>
    <row r="7974" spans="2:43" x14ac:dyDescent="0.3">
      <c r="B7974" s="37">
        <v>46179</v>
      </c>
      <c r="C7974" t="s">
        <v>35</v>
      </c>
      <c r="D7974" t="s">
        <v>54950</v>
      </c>
      <c r="E7974" t="s">
        <v>54951</v>
      </c>
      <c r="F7974" t="s">
        <v>29145</v>
      </c>
      <c r="G7974" t="s">
        <v>54952</v>
      </c>
      <c r="H7974" t="s">
        <v>54953</v>
      </c>
      <c r="I7974" t="s">
        <v>38</v>
      </c>
      <c r="J7974" t="s">
        <v>38</v>
      </c>
      <c r="K7974" t="s">
        <v>561</v>
      </c>
      <c r="L7974" t="s">
        <v>54954</v>
      </c>
      <c r="M7974" t="s">
        <v>54955</v>
      </c>
      <c r="N7974" t="s">
        <v>1063</v>
      </c>
      <c r="O7974" t="s">
        <v>13159</v>
      </c>
      <c r="P7974" t="s">
        <v>12271</v>
      </c>
      <c r="Q7974" t="s">
        <v>54956</v>
      </c>
      <c r="R7974" s="26">
        <v>2</v>
      </c>
      <c r="S7974" s="23">
        <v>215030430000</v>
      </c>
      <c r="T7974" t="s">
        <v>37</v>
      </c>
      <c r="U7974" t="s">
        <v>1066</v>
      </c>
      <c r="V7974" s="39">
        <v>46180</v>
      </c>
      <c r="W7974" s="41">
        <v>30</v>
      </c>
      <c r="X7974" s="26" t="s">
        <v>41762</v>
      </c>
      <c r="AE7974" s="41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 s="30">
        <f t="shared" si="766"/>
        <v>0</v>
      </c>
      <c r="AL7974" s="45">
        <v>2</v>
      </c>
      <c r="AM7974" s="32">
        <f t="shared" si="765"/>
        <v>2</v>
      </c>
      <c r="AN7974" s="33" t="str">
        <f t="shared" si="767"/>
        <v>NPN</v>
      </c>
      <c r="AO7974" s="33" t="str">
        <f t="shared" si="762"/>
        <v>2meses_pendientes</v>
      </c>
      <c r="AP7974" s="33">
        <f t="shared" si="763"/>
        <v>60</v>
      </c>
      <c r="AQ7974" s="31">
        <f t="shared" si="764"/>
        <v>7</v>
      </c>
    </row>
    <row r="7975" spans="2:43" x14ac:dyDescent="0.3">
      <c r="B7975" s="37">
        <v>46179</v>
      </c>
      <c r="C7975" t="s">
        <v>35</v>
      </c>
      <c r="D7975" t="s">
        <v>54957</v>
      </c>
      <c r="E7975" t="s">
        <v>54958</v>
      </c>
      <c r="F7975" t="s">
        <v>24281</v>
      </c>
      <c r="G7975" t="s">
        <v>54959</v>
      </c>
      <c r="H7975" t="s">
        <v>54960</v>
      </c>
      <c r="I7975" t="s">
        <v>38</v>
      </c>
      <c r="J7975" t="s">
        <v>38</v>
      </c>
      <c r="K7975" t="s">
        <v>476</v>
      </c>
      <c r="L7975" t="s">
        <v>54961</v>
      </c>
      <c r="M7975" t="s">
        <v>54962</v>
      </c>
      <c r="N7975" t="s">
        <v>1063</v>
      </c>
      <c r="O7975" t="s">
        <v>13159</v>
      </c>
      <c r="P7975" t="s">
        <v>12271</v>
      </c>
      <c r="Q7975" t="s">
        <v>54963</v>
      </c>
      <c r="R7975" s="26">
        <v>2</v>
      </c>
      <c r="S7975" s="23">
        <v>361158390000</v>
      </c>
      <c r="T7975" t="s">
        <v>37</v>
      </c>
      <c r="U7975" t="s">
        <v>1066</v>
      </c>
      <c r="V7975" s="39">
        <v>46183</v>
      </c>
      <c r="W7975" s="41">
        <v>30</v>
      </c>
      <c r="X7975" s="26" t="s">
        <v>41762</v>
      </c>
      <c r="Y7975">
        <v>48.38</v>
      </c>
      <c r="AE7975" s="41">
        <v>48.38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 s="30">
        <f t="shared" si="766"/>
        <v>0</v>
      </c>
      <c r="AL7975" s="45">
        <v>2</v>
      </c>
      <c r="AM7975" s="32">
        <f t="shared" si="765"/>
        <v>2</v>
      </c>
      <c r="AN7975" s="33" t="str">
        <f t="shared" si="767"/>
        <v>NPN</v>
      </c>
      <c r="AO7975" s="33" t="str">
        <f t="shared" si="762"/>
        <v>2meses_pendientes</v>
      </c>
      <c r="AP7975" s="33">
        <f t="shared" si="763"/>
        <v>60</v>
      </c>
      <c r="AQ7975" s="31">
        <f t="shared" si="764"/>
        <v>10</v>
      </c>
    </row>
    <row r="7976" spans="2:43" x14ac:dyDescent="0.3">
      <c r="B7976" s="37">
        <v>46182</v>
      </c>
      <c r="C7976" t="s">
        <v>35</v>
      </c>
      <c r="D7976" t="s">
        <v>54964</v>
      </c>
      <c r="E7976" t="s">
        <v>54965</v>
      </c>
      <c r="F7976" t="s">
        <v>24281</v>
      </c>
      <c r="G7976" t="s">
        <v>54966</v>
      </c>
      <c r="H7976" t="s">
        <v>54967</v>
      </c>
      <c r="I7976" t="s">
        <v>38</v>
      </c>
      <c r="J7976" t="s">
        <v>38</v>
      </c>
      <c r="K7976" t="s">
        <v>476</v>
      </c>
      <c r="L7976" t="s">
        <v>54968</v>
      </c>
      <c r="M7976" t="s">
        <v>54969</v>
      </c>
      <c r="N7976" t="s">
        <v>1063</v>
      </c>
      <c r="O7976" t="s">
        <v>13159</v>
      </c>
      <c r="P7976" t="s">
        <v>12271</v>
      </c>
      <c r="Q7976" t="s">
        <v>54970</v>
      </c>
      <c r="R7976" s="26">
        <v>2</v>
      </c>
      <c r="S7976" s="23">
        <v>365160390000</v>
      </c>
      <c r="T7976" t="s">
        <v>37</v>
      </c>
      <c r="U7976" t="s">
        <v>1066</v>
      </c>
      <c r="V7976" s="39">
        <v>46183</v>
      </c>
      <c r="W7976" s="41">
        <v>30</v>
      </c>
      <c r="X7976" s="26" t="s">
        <v>41762</v>
      </c>
      <c r="Y7976">
        <v>15.22</v>
      </c>
      <c r="AE7976" s="41">
        <v>15.22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 s="30">
        <f t="shared" si="766"/>
        <v>0</v>
      </c>
      <c r="AL7976" s="45">
        <v>2</v>
      </c>
      <c r="AM7976" s="32">
        <f t="shared" si="765"/>
        <v>2</v>
      </c>
      <c r="AN7976" s="33" t="str">
        <f t="shared" si="767"/>
        <v>NPN</v>
      </c>
      <c r="AO7976" s="33" t="str">
        <f t="shared" si="762"/>
        <v>2meses_pendientes</v>
      </c>
      <c r="AP7976" s="33">
        <f t="shared" si="763"/>
        <v>60</v>
      </c>
      <c r="AQ7976" s="31">
        <f t="shared" si="764"/>
        <v>10</v>
      </c>
    </row>
    <row r="7977" spans="2:43" x14ac:dyDescent="0.3">
      <c r="B7977" s="37">
        <v>46191</v>
      </c>
      <c r="C7977" t="s">
        <v>35</v>
      </c>
      <c r="D7977" t="s">
        <v>54971</v>
      </c>
      <c r="E7977" t="s">
        <v>54972</v>
      </c>
      <c r="F7977" t="s">
        <v>775</v>
      </c>
      <c r="G7977" t="s">
        <v>54973</v>
      </c>
      <c r="H7977" t="s">
        <v>54974</v>
      </c>
      <c r="I7977" t="s">
        <v>38</v>
      </c>
      <c r="J7977" t="s">
        <v>44</v>
      </c>
      <c r="K7977" t="s">
        <v>4634</v>
      </c>
      <c r="L7977" t="s">
        <v>54975</v>
      </c>
      <c r="M7977" t="s">
        <v>54976</v>
      </c>
      <c r="N7977" t="s">
        <v>1063</v>
      </c>
      <c r="O7977" t="s">
        <v>13159</v>
      </c>
      <c r="P7977" t="s">
        <v>12271</v>
      </c>
      <c r="Q7977" t="s">
        <v>54977</v>
      </c>
      <c r="R7977" s="26">
        <v>2</v>
      </c>
      <c r="S7977" s="23">
        <v>365170510000</v>
      </c>
      <c r="T7977" t="s">
        <v>37</v>
      </c>
      <c r="U7977" t="s">
        <v>1066</v>
      </c>
      <c r="V7977" s="39">
        <v>46192</v>
      </c>
      <c r="W7977" s="41">
        <v>30</v>
      </c>
      <c r="X7977" s="26" t="s">
        <v>41762</v>
      </c>
      <c r="Z7977">
        <v>30.44</v>
      </c>
      <c r="AE7977" s="41">
        <v>30.44</v>
      </c>
      <c r="AF7977">
        <v>1</v>
      </c>
      <c r="AG7977">
        <v>0</v>
      </c>
      <c r="AH7977">
        <v>0</v>
      </c>
      <c r="AI7977">
        <v>0</v>
      </c>
      <c r="AJ7977">
        <v>0</v>
      </c>
      <c r="AK7977" s="30">
        <f t="shared" si="766"/>
        <v>1</v>
      </c>
      <c r="AL7977" s="45">
        <v>2</v>
      </c>
      <c r="AM7977" s="32">
        <f t="shared" si="765"/>
        <v>1</v>
      </c>
      <c r="AN7977" s="33" t="str">
        <f t="shared" si="767"/>
        <v>MOROSO</v>
      </c>
      <c r="AO7977" s="33" t="str">
        <f t="shared" si="762"/>
        <v>1meses_pendientes</v>
      </c>
      <c r="AP7977" s="33">
        <f t="shared" si="763"/>
        <v>30</v>
      </c>
      <c r="AQ7977" s="31">
        <f t="shared" si="764"/>
        <v>19</v>
      </c>
    </row>
    <row r="7978" spans="2:43" x14ac:dyDescent="0.3">
      <c r="B7978" s="37">
        <v>46197</v>
      </c>
      <c r="C7978" t="s">
        <v>35</v>
      </c>
      <c r="D7978" t="s">
        <v>52139</v>
      </c>
      <c r="E7978" t="s">
        <v>52140</v>
      </c>
      <c r="F7978" t="s">
        <v>775</v>
      </c>
      <c r="G7978" t="s">
        <v>52142</v>
      </c>
      <c r="H7978" t="s">
        <v>54978</v>
      </c>
      <c r="I7978" t="s">
        <v>4365</v>
      </c>
      <c r="J7978" t="s">
        <v>4366</v>
      </c>
      <c r="K7978" t="s">
        <v>11091</v>
      </c>
      <c r="L7978" t="s">
        <v>52141</v>
      </c>
      <c r="M7978" t="s">
        <v>54979</v>
      </c>
      <c r="N7978" t="s">
        <v>1063</v>
      </c>
      <c r="O7978" t="s">
        <v>13159</v>
      </c>
      <c r="P7978" t="s">
        <v>12271</v>
      </c>
      <c r="Q7978" t="s">
        <v>54980</v>
      </c>
      <c r="R7978" s="26">
        <v>2</v>
      </c>
      <c r="S7978" s="23">
        <v>362176130000</v>
      </c>
      <c r="T7978" t="s">
        <v>37</v>
      </c>
      <c r="U7978" t="s">
        <v>1066</v>
      </c>
      <c r="V7978" s="39">
        <v>46198</v>
      </c>
      <c r="W7978" s="41">
        <v>30</v>
      </c>
      <c r="X7978" s="26" t="s">
        <v>41762</v>
      </c>
      <c r="AE7978" s="41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 s="30">
        <f t="shared" si="766"/>
        <v>0</v>
      </c>
      <c r="AL7978" s="45">
        <v>2</v>
      </c>
      <c r="AM7978" s="32">
        <f t="shared" si="765"/>
        <v>2</v>
      </c>
      <c r="AN7978" s="33" t="str">
        <f t="shared" si="767"/>
        <v>NPN</v>
      </c>
      <c r="AO7978" s="33" t="str">
        <f t="shared" si="762"/>
        <v>2meses_pendientes</v>
      </c>
      <c r="AP7978" s="33">
        <f t="shared" si="763"/>
        <v>60</v>
      </c>
      <c r="AQ7978" s="31">
        <f t="shared" si="764"/>
        <v>25</v>
      </c>
    </row>
    <row r="7979" spans="2:43" x14ac:dyDescent="0.3">
      <c r="B7979" s="37">
        <v>46178</v>
      </c>
      <c r="C7979" t="s">
        <v>35</v>
      </c>
      <c r="D7979" t="s">
        <v>54981</v>
      </c>
      <c r="E7979" t="s">
        <v>54982</v>
      </c>
      <c r="F7979" t="s">
        <v>36</v>
      </c>
      <c r="G7979" t="s">
        <v>54983</v>
      </c>
      <c r="H7979" t="s">
        <v>54984</v>
      </c>
      <c r="I7979" t="s">
        <v>38</v>
      </c>
      <c r="J7979" t="s">
        <v>44</v>
      </c>
      <c r="K7979" t="s">
        <v>55</v>
      </c>
      <c r="L7979" t="s">
        <v>54985</v>
      </c>
      <c r="M7979" t="s">
        <v>54986</v>
      </c>
      <c r="N7979" t="s">
        <v>54987</v>
      </c>
      <c r="O7979" t="s">
        <v>13159</v>
      </c>
      <c r="P7979" t="s">
        <v>12271</v>
      </c>
      <c r="Q7979" t="s">
        <v>54988</v>
      </c>
      <c r="R7979" s="26">
        <v>3</v>
      </c>
      <c r="S7979" s="23">
        <v>368156680000</v>
      </c>
      <c r="T7979" t="s">
        <v>37</v>
      </c>
      <c r="U7979" t="s">
        <v>1066</v>
      </c>
      <c r="V7979" s="39">
        <v>46181</v>
      </c>
      <c r="W7979" s="41">
        <v>33</v>
      </c>
      <c r="X7979" s="26" t="s">
        <v>41762</v>
      </c>
      <c r="Y7979">
        <v>35.909999999999997</v>
      </c>
      <c r="AE7979" s="41">
        <v>35.909999999999997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 s="30">
        <f t="shared" si="766"/>
        <v>0</v>
      </c>
      <c r="AL7979" s="45">
        <v>2</v>
      </c>
      <c r="AM7979" s="32">
        <f t="shared" si="765"/>
        <v>2</v>
      </c>
      <c r="AN7979" s="33" t="str">
        <f t="shared" si="767"/>
        <v>NPN</v>
      </c>
      <c r="AO7979" s="33" t="str">
        <f t="shared" si="762"/>
        <v>2meses_pendientes</v>
      </c>
      <c r="AP7979" s="33">
        <f t="shared" si="763"/>
        <v>66</v>
      </c>
      <c r="AQ7979" s="31">
        <f t="shared" si="764"/>
        <v>8</v>
      </c>
    </row>
    <row r="7980" spans="2:43" x14ac:dyDescent="0.3">
      <c r="B7980" s="37">
        <v>46179</v>
      </c>
      <c r="C7980" t="s">
        <v>35</v>
      </c>
      <c r="D7980" t="s">
        <v>54989</v>
      </c>
      <c r="E7980" t="s">
        <v>54990</v>
      </c>
      <c r="F7980" t="s">
        <v>36</v>
      </c>
      <c r="G7980" t="s">
        <v>54991</v>
      </c>
      <c r="H7980" t="s">
        <v>54992</v>
      </c>
      <c r="I7980" t="s">
        <v>38</v>
      </c>
      <c r="J7980" t="s">
        <v>42</v>
      </c>
      <c r="K7980" t="s">
        <v>59</v>
      </c>
      <c r="L7980" t="s">
        <v>54993</v>
      </c>
      <c r="M7980" t="s">
        <v>54994</v>
      </c>
      <c r="N7980" t="s">
        <v>54987</v>
      </c>
      <c r="O7980" t="s">
        <v>13159</v>
      </c>
      <c r="P7980" t="s">
        <v>12271</v>
      </c>
      <c r="Q7980" t="s">
        <v>54995</v>
      </c>
      <c r="R7980" s="26">
        <v>2</v>
      </c>
      <c r="S7980" s="23">
        <v>363153390000</v>
      </c>
      <c r="T7980" t="s">
        <v>37</v>
      </c>
      <c r="U7980" t="s">
        <v>1066</v>
      </c>
      <c r="V7980" s="39">
        <v>46176</v>
      </c>
      <c r="W7980" s="41">
        <v>30</v>
      </c>
      <c r="X7980" s="26" t="s">
        <v>41762</v>
      </c>
      <c r="Y7980">
        <v>30.44</v>
      </c>
      <c r="AE7980" s="41">
        <v>30.44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 s="30">
        <f t="shared" si="766"/>
        <v>0</v>
      </c>
      <c r="AL7980" s="45">
        <v>2</v>
      </c>
      <c r="AM7980" s="32">
        <f t="shared" si="765"/>
        <v>2</v>
      </c>
      <c r="AN7980" s="33" t="str">
        <f t="shared" si="767"/>
        <v>NPN</v>
      </c>
      <c r="AO7980" s="33" t="str">
        <f t="shared" si="762"/>
        <v>2meses_pendientes</v>
      </c>
      <c r="AP7980" s="33">
        <f t="shared" si="763"/>
        <v>60</v>
      </c>
      <c r="AQ7980" s="31">
        <f t="shared" si="764"/>
        <v>3</v>
      </c>
    </row>
    <row r="7981" spans="2:43" x14ac:dyDescent="0.3">
      <c r="B7981" s="37">
        <v>46179</v>
      </c>
      <c r="C7981" t="s">
        <v>35</v>
      </c>
      <c r="D7981" t="s">
        <v>54996</v>
      </c>
      <c r="E7981" t="s">
        <v>54997</v>
      </c>
      <c r="F7981" t="s">
        <v>36</v>
      </c>
      <c r="G7981" t="s">
        <v>54998</v>
      </c>
      <c r="H7981" t="s">
        <v>54999</v>
      </c>
      <c r="I7981" t="s">
        <v>38</v>
      </c>
      <c r="J7981" t="s">
        <v>2538</v>
      </c>
      <c r="K7981" t="s">
        <v>2538</v>
      </c>
      <c r="L7981" t="s">
        <v>55000</v>
      </c>
      <c r="M7981" t="s">
        <v>55001</v>
      </c>
      <c r="N7981" t="s">
        <v>54987</v>
      </c>
      <c r="O7981" t="s">
        <v>13159</v>
      </c>
      <c r="P7981" t="s">
        <v>12271</v>
      </c>
      <c r="Q7981" t="s">
        <v>55002</v>
      </c>
      <c r="R7981" s="26">
        <v>3</v>
      </c>
      <c r="S7981" s="23">
        <v>367158520000</v>
      </c>
      <c r="T7981" t="s">
        <v>37</v>
      </c>
      <c r="U7981" t="s">
        <v>1066</v>
      </c>
      <c r="V7981" s="39">
        <v>46181</v>
      </c>
      <c r="W7981" s="41">
        <v>33</v>
      </c>
      <c r="X7981" s="26" t="s">
        <v>41762</v>
      </c>
      <c r="Z7981">
        <v>35</v>
      </c>
      <c r="AE7981" s="41">
        <v>35</v>
      </c>
      <c r="AF7981">
        <v>1</v>
      </c>
      <c r="AG7981">
        <v>0</v>
      </c>
      <c r="AH7981">
        <v>0</v>
      </c>
      <c r="AI7981">
        <v>0</v>
      </c>
      <c r="AJ7981">
        <v>0</v>
      </c>
      <c r="AK7981" s="30">
        <f t="shared" si="766"/>
        <v>1</v>
      </c>
      <c r="AL7981" s="45">
        <v>2</v>
      </c>
      <c r="AM7981" s="32">
        <f t="shared" si="765"/>
        <v>1</v>
      </c>
      <c r="AN7981" s="33" t="str">
        <f t="shared" si="767"/>
        <v>MOROSO</v>
      </c>
      <c r="AO7981" s="33" t="str">
        <f t="shared" si="762"/>
        <v>1meses_pendientes</v>
      </c>
      <c r="AP7981" s="33">
        <f t="shared" si="763"/>
        <v>33</v>
      </c>
      <c r="AQ7981" s="31">
        <f t="shared" si="764"/>
        <v>8</v>
      </c>
    </row>
    <row r="7982" spans="2:43" x14ac:dyDescent="0.3">
      <c r="B7982" s="37">
        <v>46181</v>
      </c>
      <c r="C7982" t="s">
        <v>35</v>
      </c>
      <c r="D7982" t="s">
        <v>55003</v>
      </c>
      <c r="E7982" t="s">
        <v>55004</v>
      </c>
      <c r="F7982" t="s">
        <v>36</v>
      </c>
      <c r="G7982" t="s">
        <v>55005</v>
      </c>
      <c r="H7982" t="s">
        <v>55006</v>
      </c>
      <c r="I7982" t="s">
        <v>4559</v>
      </c>
      <c r="J7982" t="s">
        <v>4560</v>
      </c>
      <c r="K7982" t="s">
        <v>4560</v>
      </c>
      <c r="L7982" t="s">
        <v>55007</v>
      </c>
      <c r="M7982" t="s">
        <v>55008</v>
      </c>
      <c r="N7982" t="s">
        <v>54987</v>
      </c>
      <c r="O7982" t="s">
        <v>13159</v>
      </c>
      <c r="P7982" t="s">
        <v>12271</v>
      </c>
      <c r="Q7982" t="s">
        <v>55009</v>
      </c>
      <c r="R7982" s="26">
        <v>3</v>
      </c>
      <c r="S7982" s="23">
        <v>298040340000</v>
      </c>
      <c r="T7982" t="s">
        <v>37</v>
      </c>
      <c r="U7982" t="s">
        <v>1066</v>
      </c>
      <c r="V7982" s="39">
        <v>46183</v>
      </c>
      <c r="W7982" s="41">
        <v>37</v>
      </c>
      <c r="X7982" s="26" t="s">
        <v>41762</v>
      </c>
      <c r="Y7982">
        <v>19.2</v>
      </c>
      <c r="Z7982">
        <v>17.059999999999999</v>
      </c>
      <c r="AE7982" s="41">
        <v>36.26</v>
      </c>
      <c r="AF7982">
        <v>1</v>
      </c>
      <c r="AG7982">
        <v>0</v>
      </c>
      <c r="AH7982">
        <v>0</v>
      </c>
      <c r="AI7982">
        <v>0</v>
      </c>
      <c r="AJ7982">
        <v>0</v>
      </c>
      <c r="AK7982" s="30">
        <f t="shared" si="766"/>
        <v>1</v>
      </c>
      <c r="AL7982" s="45">
        <v>2</v>
      </c>
      <c r="AM7982" s="32">
        <f t="shared" si="765"/>
        <v>1</v>
      </c>
      <c r="AN7982" s="33" t="str">
        <f t="shared" si="767"/>
        <v>MOROSO</v>
      </c>
      <c r="AO7982" s="33" t="str">
        <f t="shared" si="762"/>
        <v>1meses_pendientes</v>
      </c>
      <c r="AP7982" s="33">
        <f t="shared" si="763"/>
        <v>37</v>
      </c>
      <c r="AQ7982" s="31">
        <f t="shared" si="764"/>
        <v>10</v>
      </c>
    </row>
    <row r="7983" spans="2:43" x14ac:dyDescent="0.3">
      <c r="B7983" s="37">
        <v>46182</v>
      </c>
      <c r="C7983" t="s">
        <v>35</v>
      </c>
      <c r="D7983" t="s">
        <v>55010</v>
      </c>
      <c r="E7983" t="s">
        <v>55011</v>
      </c>
      <c r="F7983" t="s">
        <v>36</v>
      </c>
      <c r="G7983" t="s">
        <v>55012</v>
      </c>
      <c r="H7983" t="s">
        <v>55013</v>
      </c>
      <c r="I7983" t="s">
        <v>38</v>
      </c>
      <c r="J7983" t="s">
        <v>38</v>
      </c>
      <c r="K7983" t="s">
        <v>476</v>
      </c>
      <c r="L7983" t="s">
        <v>55014</v>
      </c>
      <c r="M7983" t="s">
        <v>55015</v>
      </c>
      <c r="N7983" t="s">
        <v>54987</v>
      </c>
      <c r="O7983" t="s">
        <v>13159</v>
      </c>
      <c r="P7983" t="s">
        <v>12271</v>
      </c>
      <c r="Q7983" t="s">
        <v>55016</v>
      </c>
      <c r="R7983" s="26">
        <v>3</v>
      </c>
      <c r="S7983" s="23">
        <v>301047550000</v>
      </c>
      <c r="T7983" t="s">
        <v>37</v>
      </c>
      <c r="U7983" t="s">
        <v>1066</v>
      </c>
      <c r="V7983" s="39">
        <v>46190</v>
      </c>
      <c r="W7983" s="41">
        <v>33</v>
      </c>
      <c r="X7983" s="26" t="s">
        <v>41762</v>
      </c>
      <c r="Y7983">
        <v>34.909999999999997</v>
      </c>
      <c r="AE7983" s="41">
        <v>34.909999999999997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 s="30">
        <f t="shared" si="766"/>
        <v>0</v>
      </c>
      <c r="AL7983" s="45">
        <v>2</v>
      </c>
      <c r="AM7983" s="32">
        <f t="shared" si="765"/>
        <v>2</v>
      </c>
      <c r="AN7983" s="33" t="str">
        <f t="shared" si="767"/>
        <v>NPN</v>
      </c>
      <c r="AO7983" s="33" t="str">
        <f t="shared" si="762"/>
        <v>2meses_pendientes</v>
      </c>
      <c r="AP7983" s="33">
        <f t="shared" si="763"/>
        <v>66</v>
      </c>
      <c r="AQ7983" s="31">
        <f t="shared" si="764"/>
        <v>17</v>
      </c>
    </row>
    <row r="7984" spans="2:43" x14ac:dyDescent="0.3">
      <c r="B7984" s="37">
        <v>46184</v>
      </c>
      <c r="C7984" t="s">
        <v>35</v>
      </c>
      <c r="D7984" t="s">
        <v>55017</v>
      </c>
      <c r="E7984" t="s">
        <v>55018</v>
      </c>
      <c r="F7984" t="s">
        <v>36</v>
      </c>
      <c r="G7984" t="s">
        <v>55019</v>
      </c>
      <c r="H7984" t="s">
        <v>55020</v>
      </c>
      <c r="L7984" t="s">
        <v>55021</v>
      </c>
      <c r="M7984" t="s">
        <v>55022</v>
      </c>
      <c r="N7984" t="s">
        <v>54987</v>
      </c>
      <c r="O7984" t="s">
        <v>13159</v>
      </c>
      <c r="P7984" t="s">
        <v>12271</v>
      </c>
      <c r="Q7984" t="s">
        <v>55023</v>
      </c>
      <c r="R7984" s="26">
        <v>2</v>
      </c>
      <c r="S7984" s="23">
        <v>304021190000</v>
      </c>
      <c r="T7984" t="s">
        <v>37</v>
      </c>
      <c r="U7984" t="s">
        <v>1066</v>
      </c>
      <c r="V7984" s="39">
        <v>46188</v>
      </c>
      <c r="W7984" s="41">
        <v>30</v>
      </c>
      <c r="X7984" s="26" t="s">
        <v>41762</v>
      </c>
      <c r="Y7984">
        <v>15.22</v>
      </c>
      <c r="AE7984" s="41">
        <v>15.22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 s="30">
        <f t="shared" si="766"/>
        <v>0</v>
      </c>
      <c r="AL7984" s="45">
        <v>2</v>
      </c>
      <c r="AM7984" s="32">
        <f t="shared" si="765"/>
        <v>2</v>
      </c>
      <c r="AN7984" s="33" t="str">
        <f t="shared" si="767"/>
        <v>NPN</v>
      </c>
      <c r="AO7984" s="33" t="str">
        <f t="shared" si="762"/>
        <v>2meses_pendientes</v>
      </c>
      <c r="AP7984" s="33">
        <f t="shared" si="763"/>
        <v>60</v>
      </c>
      <c r="AQ7984" s="31">
        <f t="shared" si="764"/>
        <v>15</v>
      </c>
    </row>
    <row r="7985" spans="2:43" x14ac:dyDescent="0.3">
      <c r="B7985" s="37">
        <v>46185</v>
      </c>
      <c r="C7985" t="s">
        <v>35</v>
      </c>
      <c r="D7985" t="s">
        <v>55024</v>
      </c>
      <c r="E7985" t="s">
        <v>55025</v>
      </c>
      <c r="F7985" t="s">
        <v>36</v>
      </c>
      <c r="G7985" t="s">
        <v>55026</v>
      </c>
      <c r="H7985" t="s">
        <v>55027</v>
      </c>
      <c r="I7985" t="s">
        <v>4559</v>
      </c>
      <c r="J7985" t="s">
        <v>4560</v>
      </c>
      <c r="K7985" t="s">
        <v>4560</v>
      </c>
      <c r="L7985" t="s">
        <v>55028</v>
      </c>
      <c r="M7985" t="s">
        <v>55029</v>
      </c>
      <c r="N7985" t="s">
        <v>54987</v>
      </c>
      <c r="O7985" t="s">
        <v>13159</v>
      </c>
      <c r="P7985" t="s">
        <v>12271</v>
      </c>
      <c r="Q7985" t="s">
        <v>55030</v>
      </c>
      <c r="R7985" s="26">
        <v>3</v>
      </c>
      <c r="S7985" s="23">
        <v>366164270000</v>
      </c>
      <c r="T7985" t="s">
        <v>37</v>
      </c>
      <c r="U7985" t="s">
        <v>1066</v>
      </c>
      <c r="V7985" s="39">
        <v>46188</v>
      </c>
      <c r="W7985" s="41">
        <v>33</v>
      </c>
      <c r="X7985" s="26" t="s">
        <v>41762</v>
      </c>
      <c r="Y7985">
        <v>34.909999999999997</v>
      </c>
      <c r="AE7985" s="41">
        <v>34.909999999999997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 s="30">
        <f t="shared" si="766"/>
        <v>0</v>
      </c>
      <c r="AL7985" s="45">
        <v>2</v>
      </c>
      <c r="AM7985" s="32">
        <f t="shared" si="765"/>
        <v>2</v>
      </c>
      <c r="AN7985" s="33" t="str">
        <f t="shared" si="767"/>
        <v>NPN</v>
      </c>
      <c r="AO7985" s="33" t="str">
        <f t="shared" si="762"/>
        <v>2meses_pendientes</v>
      </c>
      <c r="AP7985" s="33">
        <f t="shared" si="763"/>
        <v>66</v>
      </c>
      <c r="AQ7985" s="31">
        <f t="shared" si="764"/>
        <v>15</v>
      </c>
    </row>
    <row r="7986" spans="2:43" x14ac:dyDescent="0.3">
      <c r="B7986" s="37">
        <v>46202</v>
      </c>
      <c r="C7986" t="s">
        <v>35</v>
      </c>
      <c r="D7986" t="s">
        <v>55031</v>
      </c>
      <c r="E7986" t="s">
        <v>55032</v>
      </c>
      <c r="F7986" t="s">
        <v>10562</v>
      </c>
      <c r="G7986" t="s">
        <v>55033</v>
      </c>
      <c r="H7986" t="s">
        <v>55034</v>
      </c>
      <c r="I7986" t="s">
        <v>38</v>
      </c>
      <c r="J7986" t="s">
        <v>38</v>
      </c>
      <c r="K7986" t="s">
        <v>825</v>
      </c>
      <c r="L7986" t="s">
        <v>55035</v>
      </c>
      <c r="M7986" t="s">
        <v>55036</v>
      </c>
      <c r="N7986" t="s">
        <v>54987</v>
      </c>
      <c r="O7986" t="s">
        <v>13159</v>
      </c>
      <c r="P7986" t="s">
        <v>12271</v>
      </c>
      <c r="Q7986" t="s">
        <v>55037</v>
      </c>
      <c r="R7986" s="26">
        <v>3</v>
      </c>
      <c r="S7986" s="23">
        <v>366181500000</v>
      </c>
      <c r="T7986" t="s">
        <v>37</v>
      </c>
      <c r="U7986" t="s">
        <v>1066</v>
      </c>
      <c r="V7986" s="39">
        <v>46203</v>
      </c>
      <c r="W7986" s="41">
        <v>33</v>
      </c>
      <c r="X7986" s="26" t="s">
        <v>41762</v>
      </c>
      <c r="AE7986" s="41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 s="30">
        <f t="shared" si="766"/>
        <v>0</v>
      </c>
      <c r="AL7986" s="45">
        <v>2</v>
      </c>
      <c r="AM7986" s="32">
        <f t="shared" si="765"/>
        <v>2</v>
      </c>
      <c r="AN7986" s="33" t="str">
        <f t="shared" si="767"/>
        <v>NPN</v>
      </c>
      <c r="AO7986" s="33" t="str">
        <f t="shared" si="762"/>
        <v>2meses_pendientes</v>
      </c>
      <c r="AP7986" s="33">
        <f t="shared" si="763"/>
        <v>66</v>
      </c>
      <c r="AQ7986" s="31">
        <f t="shared" si="764"/>
        <v>30</v>
      </c>
    </row>
    <row r="7987" spans="2:43" x14ac:dyDescent="0.3">
      <c r="B7987" s="37">
        <v>46165</v>
      </c>
      <c r="C7987" t="s">
        <v>35</v>
      </c>
      <c r="D7987" t="s">
        <v>55038</v>
      </c>
      <c r="E7987" t="s">
        <v>55039</v>
      </c>
      <c r="F7987" t="s">
        <v>36</v>
      </c>
      <c r="G7987" t="s">
        <v>55040</v>
      </c>
      <c r="H7987" t="s">
        <v>55041</v>
      </c>
      <c r="I7987" t="s">
        <v>38</v>
      </c>
      <c r="J7987" t="s">
        <v>38</v>
      </c>
      <c r="K7987" t="s">
        <v>2460</v>
      </c>
      <c r="L7987" t="s">
        <v>55042</v>
      </c>
      <c r="M7987" t="s">
        <v>55043</v>
      </c>
      <c r="N7987" t="s">
        <v>13202</v>
      </c>
      <c r="O7987" t="s">
        <v>13159</v>
      </c>
      <c r="P7987" t="s">
        <v>12271</v>
      </c>
      <c r="Q7987" t="s">
        <v>55044</v>
      </c>
      <c r="R7987" s="26">
        <v>2</v>
      </c>
      <c r="S7987" s="23">
        <v>369144030000</v>
      </c>
      <c r="T7987" t="s">
        <v>37</v>
      </c>
      <c r="U7987" t="s">
        <v>1066</v>
      </c>
      <c r="V7987" s="39">
        <v>46183</v>
      </c>
      <c r="W7987" s="41">
        <v>30</v>
      </c>
      <c r="X7987" s="26" t="s">
        <v>41762</v>
      </c>
      <c r="AE7987" s="41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 s="30">
        <f t="shared" si="766"/>
        <v>0</v>
      </c>
      <c r="AL7987" s="45">
        <v>2</v>
      </c>
      <c r="AM7987" s="32">
        <f t="shared" si="765"/>
        <v>2</v>
      </c>
      <c r="AN7987" s="33" t="str">
        <f t="shared" si="767"/>
        <v>NPN</v>
      </c>
      <c r="AO7987" s="33" t="str">
        <f t="shared" si="762"/>
        <v>2meses_pendientes</v>
      </c>
      <c r="AP7987" s="33">
        <f t="shared" si="763"/>
        <v>60</v>
      </c>
      <c r="AQ7987" s="31">
        <f t="shared" si="764"/>
        <v>10</v>
      </c>
    </row>
    <row r="7988" spans="2:43" x14ac:dyDescent="0.3">
      <c r="B7988" s="37">
        <v>46165</v>
      </c>
      <c r="C7988" t="s">
        <v>35</v>
      </c>
      <c r="D7988" t="s">
        <v>55045</v>
      </c>
      <c r="E7988" t="s">
        <v>55046</v>
      </c>
      <c r="F7988" t="s">
        <v>36</v>
      </c>
      <c r="G7988" t="s">
        <v>55047</v>
      </c>
      <c r="H7988" t="s">
        <v>55048</v>
      </c>
      <c r="I7988" t="s">
        <v>38</v>
      </c>
      <c r="J7988" t="s">
        <v>38</v>
      </c>
      <c r="K7988" t="s">
        <v>825</v>
      </c>
      <c r="L7988" t="s">
        <v>55049</v>
      </c>
      <c r="M7988" t="s">
        <v>55050</v>
      </c>
      <c r="N7988" t="s">
        <v>13202</v>
      </c>
      <c r="O7988" t="s">
        <v>13159</v>
      </c>
      <c r="P7988" t="s">
        <v>12271</v>
      </c>
      <c r="Q7988" t="s">
        <v>55051</v>
      </c>
      <c r="R7988" s="26">
        <v>2</v>
      </c>
      <c r="S7988" s="23">
        <v>321095910000</v>
      </c>
      <c r="T7988" t="s">
        <v>37</v>
      </c>
      <c r="U7988" t="s">
        <v>1066</v>
      </c>
      <c r="V7988" s="39">
        <v>46175</v>
      </c>
      <c r="W7988" s="41">
        <v>30</v>
      </c>
      <c r="X7988" s="26" t="s">
        <v>41762</v>
      </c>
      <c r="AE7988" s="41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 s="30">
        <f t="shared" si="766"/>
        <v>0</v>
      </c>
      <c r="AL7988" s="45">
        <v>2</v>
      </c>
      <c r="AM7988" s="32">
        <f t="shared" si="765"/>
        <v>2</v>
      </c>
      <c r="AN7988" s="33" t="str">
        <f t="shared" si="767"/>
        <v>NPN</v>
      </c>
      <c r="AO7988" s="33" t="str">
        <f t="shared" si="762"/>
        <v>2meses_pendientes</v>
      </c>
      <c r="AP7988" s="33">
        <f t="shared" si="763"/>
        <v>60</v>
      </c>
      <c r="AQ7988" s="31">
        <f t="shared" si="764"/>
        <v>2</v>
      </c>
    </row>
    <row r="7989" spans="2:43" x14ac:dyDescent="0.3">
      <c r="B7989" s="37">
        <v>46175</v>
      </c>
      <c r="C7989" t="s">
        <v>35</v>
      </c>
      <c r="D7989" t="s">
        <v>55052</v>
      </c>
      <c r="E7989" t="s">
        <v>55053</v>
      </c>
      <c r="F7989" t="s">
        <v>36</v>
      </c>
      <c r="G7989" t="s">
        <v>55054</v>
      </c>
      <c r="H7989" t="s">
        <v>55055</v>
      </c>
      <c r="I7989" t="s">
        <v>744</v>
      </c>
      <c r="J7989" t="s">
        <v>744</v>
      </c>
      <c r="K7989" t="s">
        <v>1054</v>
      </c>
      <c r="L7989" t="s">
        <v>55056</v>
      </c>
      <c r="M7989" t="s">
        <v>55057</v>
      </c>
      <c r="N7989" t="s">
        <v>13202</v>
      </c>
      <c r="O7989" t="s">
        <v>13159</v>
      </c>
      <c r="P7989" t="s">
        <v>12271</v>
      </c>
      <c r="Q7989" t="s">
        <v>55058</v>
      </c>
      <c r="R7989" s="26">
        <v>3</v>
      </c>
      <c r="S7989" s="23">
        <v>316045950000</v>
      </c>
      <c r="T7989" t="s">
        <v>37</v>
      </c>
      <c r="U7989" t="s">
        <v>1066</v>
      </c>
      <c r="V7989" s="39">
        <v>46186</v>
      </c>
      <c r="W7989" s="41">
        <v>33</v>
      </c>
      <c r="X7989" s="26" t="s">
        <v>41762</v>
      </c>
      <c r="Y7989">
        <v>34.909999999999997</v>
      </c>
      <c r="AE7989" s="41">
        <v>34.909999999999997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 s="30">
        <f t="shared" si="766"/>
        <v>0</v>
      </c>
      <c r="AL7989" s="45">
        <v>2</v>
      </c>
      <c r="AM7989" s="32">
        <f t="shared" si="765"/>
        <v>2</v>
      </c>
      <c r="AN7989" s="33" t="str">
        <f t="shared" si="767"/>
        <v>NPN</v>
      </c>
      <c r="AO7989" s="33" t="str">
        <f t="shared" si="762"/>
        <v>2meses_pendientes</v>
      </c>
      <c r="AP7989" s="33">
        <f t="shared" si="763"/>
        <v>66</v>
      </c>
      <c r="AQ7989" s="31">
        <f t="shared" si="764"/>
        <v>13</v>
      </c>
    </row>
    <row r="7990" spans="2:43" x14ac:dyDescent="0.3">
      <c r="B7990" s="37">
        <v>46176</v>
      </c>
      <c r="C7990" t="s">
        <v>35</v>
      </c>
      <c r="D7990" t="s">
        <v>55059</v>
      </c>
      <c r="E7990" t="s">
        <v>55060</v>
      </c>
      <c r="F7990" t="s">
        <v>36</v>
      </c>
      <c r="G7990" t="s">
        <v>55061</v>
      </c>
      <c r="H7990" t="s">
        <v>55062</v>
      </c>
      <c r="I7990" t="s">
        <v>38</v>
      </c>
      <c r="J7990" t="s">
        <v>38</v>
      </c>
      <c r="K7990" t="s">
        <v>476</v>
      </c>
      <c r="L7990" t="s">
        <v>55063</v>
      </c>
      <c r="M7990" t="s">
        <v>55064</v>
      </c>
      <c r="N7990" t="s">
        <v>13202</v>
      </c>
      <c r="O7990" t="s">
        <v>13159</v>
      </c>
      <c r="P7990" t="s">
        <v>12271</v>
      </c>
      <c r="Q7990" t="s">
        <v>55065</v>
      </c>
      <c r="R7990" s="26">
        <v>2</v>
      </c>
      <c r="S7990" s="23">
        <v>365155180000</v>
      </c>
      <c r="T7990" t="s">
        <v>37</v>
      </c>
      <c r="U7990" t="s">
        <v>1066</v>
      </c>
      <c r="V7990" s="39">
        <v>46183</v>
      </c>
      <c r="W7990" s="41">
        <v>30</v>
      </c>
      <c r="X7990" s="26" t="s">
        <v>41762</v>
      </c>
      <c r="Y7990">
        <v>15.22</v>
      </c>
      <c r="Z7990">
        <v>15.22</v>
      </c>
      <c r="AE7990" s="41">
        <v>30.44</v>
      </c>
      <c r="AF7990">
        <v>1</v>
      </c>
      <c r="AG7990">
        <v>0</v>
      </c>
      <c r="AH7990">
        <v>0</v>
      </c>
      <c r="AI7990">
        <v>0</v>
      </c>
      <c r="AJ7990">
        <v>0</v>
      </c>
      <c r="AK7990" s="30">
        <f t="shared" si="766"/>
        <v>1</v>
      </c>
      <c r="AL7990" s="45">
        <v>2</v>
      </c>
      <c r="AM7990" s="32">
        <f t="shared" si="765"/>
        <v>1</v>
      </c>
      <c r="AN7990" s="33" t="str">
        <f t="shared" si="767"/>
        <v>MOROSO</v>
      </c>
      <c r="AO7990" s="33" t="str">
        <f t="shared" si="762"/>
        <v>1meses_pendientes</v>
      </c>
      <c r="AP7990" s="33">
        <f t="shared" si="763"/>
        <v>30</v>
      </c>
      <c r="AQ7990" s="31">
        <f t="shared" si="764"/>
        <v>10</v>
      </c>
    </row>
    <row r="7991" spans="2:43" x14ac:dyDescent="0.3">
      <c r="B7991" s="37">
        <v>46179</v>
      </c>
      <c r="C7991" t="s">
        <v>35</v>
      </c>
      <c r="D7991" t="s">
        <v>55066</v>
      </c>
      <c r="E7991" t="s">
        <v>55067</v>
      </c>
      <c r="F7991" t="s">
        <v>36</v>
      </c>
      <c r="G7991" t="s">
        <v>55068</v>
      </c>
      <c r="H7991" t="s">
        <v>55069</v>
      </c>
      <c r="I7991" t="s">
        <v>38</v>
      </c>
      <c r="J7991" t="s">
        <v>38</v>
      </c>
      <c r="K7991" t="s">
        <v>476</v>
      </c>
      <c r="L7991" t="s">
        <v>55070</v>
      </c>
      <c r="M7991" t="s">
        <v>55071</v>
      </c>
      <c r="N7991" t="s">
        <v>13202</v>
      </c>
      <c r="O7991" t="s">
        <v>13159</v>
      </c>
      <c r="P7991" t="s">
        <v>12271</v>
      </c>
      <c r="Q7991" t="s">
        <v>55072</v>
      </c>
      <c r="R7991" s="26">
        <v>2</v>
      </c>
      <c r="S7991" s="23">
        <v>183083060000</v>
      </c>
      <c r="T7991" t="s">
        <v>37</v>
      </c>
      <c r="U7991" t="s">
        <v>1066</v>
      </c>
      <c r="V7991" s="39">
        <v>46180</v>
      </c>
      <c r="W7991" s="41">
        <v>30</v>
      </c>
      <c r="X7991" s="26" t="s">
        <v>41762</v>
      </c>
      <c r="AE7991" s="4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 s="30">
        <f t="shared" si="766"/>
        <v>0</v>
      </c>
      <c r="AL7991" s="45">
        <v>2</v>
      </c>
      <c r="AM7991" s="32">
        <f t="shared" si="765"/>
        <v>2</v>
      </c>
      <c r="AN7991" s="33" t="str">
        <f t="shared" si="767"/>
        <v>NPN</v>
      </c>
      <c r="AO7991" s="33" t="str">
        <f t="shared" si="762"/>
        <v>2meses_pendientes</v>
      </c>
      <c r="AP7991" s="33">
        <f t="shared" si="763"/>
        <v>60</v>
      </c>
      <c r="AQ7991" s="31">
        <f t="shared" si="764"/>
        <v>7</v>
      </c>
    </row>
    <row r="7992" spans="2:43" x14ac:dyDescent="0.3">
      <c r="B7992" s="37">
        <v>46180</v>
      </c>
      <c r="C7992" t="s">
        <v>35</v>
      </c>
      <c r="D7992" t="s">
        <v>55073</v>
      </c>
      <c r="E7992" t="s">
        <v>55074</v>
      </c>
      <c r="F7992" t="s">
        <v>36</v>
      </c>
      <c r="G7992" t="s">
        <v>55075</v>
      </c>
      <c r="H7992" t="s">
        <v>55076</v>
      </c>
      <c r="I7992" t="s">
        <v>38</v>
      </c>
      <c r="J7992" t="s">
        <v>38</v>
      </c>
      <c r="K7992" t="s">
        <v>476</v>
      </c>
      <c r="L7992" t="s">
        <v>55077</v>
      </c>
      <c r="M7992" t="s">
        <v>55078</v>
      </c>
      <c r="N7992" t="s">
        <v>13202</v>
      </c>
      <c r="O7992" t="s">
        <v>13159</v>
      </c>
      <c r="P7992" t="s">
        <v>12271</v>
      </c>
      <c r="Q7992" t="s">
        <v>55079</v>
      </c>
      <c r="R7992" s="26">
        <v>2</v>
      </c>
      <c r="S7992" s="23">
        <v>327099490000</v>
      </c>
      <c r="T7992" t="s">
        <v>37</v>
      </c>
      <c r="U7992" t="s">
        <v>1066</v>
      </c>
      <c r="V7992" s="39">
        <v>46181</v>
      </c>
      <c r="W7992" s="41">
        <v>30</v>
      </c>
      <c r="X7992" s="26" t="s">
        <v>41762</v>
      </c>
      <c r="AE7992" s="41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 s="30">
        <f t="shared" si="766"/>
        <v>0</v>
      </c>
      <c r="AL7992" s="45">
        <v>2</v>
      </c>
      <c r="AM7992" s="32">
        <f t="shared" si="765"/>
        <v>2</v>
      </c>
      <c r="AN7992" s="33" t="str">
        <f t="shared" si="767"/>
        <v>NPN</v>
      </c>
      <c r="AO7992" s="33" t="str">
        <f t="shared" si="762"/>
        <v>2meses_pendientes</v>
      </c>
      <c r="AP7992" s="33">
        <f t="shared" si="763"/>
        <v>60</v>
      </c>
      <c r="AQ7992" s="31">
        <f t="shared" si="764"/>
        <v>8</v>
      </c>
    </row>
    <row r="7993" spans="2:43" x14ac:dyDescent="0.3">
      <c r="B7993" s="37">
        <v>46182</v>
      </c>
      <c r="C7993" t="s">
        <v>35</v>
      </c>
      <c r="D7993" t="s">
        <v>55080</v>
      </c>
      <c r="E7993" t="s">
        <v>55081</v>
      </c>
      <c r="F7993" t="s">
        <v>36</v>
      </c>
      <c r="G7993" t="s">
        <v>55082</v>
      </c>
      <c r="H7993" t="s">
        <v>55083</v>
      </c>
      <c r="I7993" t="s">
        <v>38</v>
      </c>
      <c r="J7993" t="s">
        <v>38</v>
      </c>
      <c r="K7993" t="s">
        <v>583</v>
      </c>
      <c r="L7993" t="s">
        <v>55084</v>
      </c>
      <c r="M7993" t="s">
        <v>55085</v>
      </c>
      <c r="N7993" t="s">
        <v>13202</v>
      </c>
      <c r="O7993" t="s">
        <v>13159</v>
      </c>
      <c r="P7993" t="s">
        <v>12271</v>
      </c>
      <c r="Q7993" t="s">
        <v>55086</v>
      </c>
      <c r="R7993" s="26">
        <v>3</v>
      </c>
      <c r="S7993" s="23">
        <v>297068370000</v>
      </c>
      <c r="T7993" t="s">
        <v>37</v>
      </c>
      <c r="U7993" t="s">
        <v>1066</v>
      </c>
      <c r="V7993" s="39">
        <v>46185</v>
      </c>
      <c r="W7993" s="41">
        <v>33</v>
      </c>
      <c r="X7993" s="26" t="s">
        <v>41762</v>
      </c>
      <c r="Y7993">
        <v>35</v>
      </c>
      <c r="AE7993" s="41">
        <v>35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 s="30">
        <f t="shared" si="766"/>
        <v>0</v>
      </c>
      <c r="AL7993" s="45">
        <v>2</v>
      </c>
      <c r="AM7993" s="32">
        <f t="shared" si="765"/>
        <v>2</v>
      </c>
      <c r="AN7993" s="33" t="str">
        <f t="shared" si="767"/>
        <v>NPN</v>
      </c>
      <c r="AO7993" s="33" t="str">
        <f t="shared" si="762"/>
        <v>2meses_pendientes</v>
      </c>
      <c r="AP7993" s="33">
        <f t="shared" si="763"/>
        <v>66</v>
      </c>
      <c r="AQ7993" s="31">
        <f t="shared" si="764"/>
        <v>12</v>
      </c>
    </row>
    <row r="7994" spans="2:43" x14ac:dyDescent="0.3">
      <c r="B7994" s="37">
        <v>46183</v>
      </c>
      <c r="C7994" t="s">
        <v>35</v>
      </c>
      <c r="D7994" t="s">
        <v>55087</v>
      </c>
      <c r="E7994" t="s">
        <v>55088</v>
      </c>
      <c r="F7994" t="s">
        <v>36</v>
      </c>
      <c r="G7994" t="s">
        <v>55089</v>
      </c>
      <c r="H7994" t="s">
        <v>55090</v>
      </c>
      <c r="I7994" t="s">
        <v>38</v>
      </c>
      <c r="J7994" t="s">
        <v>38</v>
      </c>
      <c r="K7994" t="s">
        <v>476</v>
      </c>
      <c r="L7994" t="s">
        <v>55091</v>
      </c>
      <c r="M7994" t="s">
        <v>55092</v>
      </c>
      <c r="N7994" t="s">
        <v>13202</v>
      </c>
      <c r="O7994" t="s">
        <v>13159</v>
      </c>
      <c r="P7994" t="s">
        <v>12271</v>
      </c>
      <c r="Q7994" t="s">
        <v>55093</v>
      </c>
      <c r="R7994" s="26">
        <v>2</v>
      </c>
      <c r="S7994" s="23">
        <v>295069170000</v>
      </c>
      <c r="T7994" t="s">
        <v>37</v>
      </c>
      <c r="U7994" t="s">
        <v>1066</v>
      </c>
      <c r="V7994" s="39">
        <v>46185</v>
      </c>
      <c r="W7994" s="41">
        <v>30</v>
      </c>
      <c r="X7994" s="26" t="s">
        <v>41762</v>
      </c>
      <c r="Y7994">
        <v>15.22</v>
      </c>
      <c r="AE7994" s="41">
        <v>15.22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 s="30">
        <f t="shared" si="766"/>
        <v>0</v>
      </c>
      <c r="AL7994" s="45">
        <v>2</v>
      </c>
      <c r="AM7994" s="32">
        <f t="shared" si="765"/>
        <v>2</v>
      </c>
      <c r="AN7994" s="33" t="str">
        <f t="shared" si="767"/>
        <v>NPN</v>
      </c>
      <c r="AO7994" s="33" t="str">
        <f t="shared" si="762"/>
        <v>2meses_pendientes</v>
      </c>
      <c r="AP7994" s="33">
        <f t="shared" si="763"/>
        <v>60</v>
      </c>
      <c r="AQ7994" s="31">
        <f t="shared" si="764"/>
        <v>12</v>
      </c>
    </row>
    <row r="7995" spans="2:43" x14ac:dyDescent="0.3">
      <c r="B7995" s="37">
        <v>46186</v>
      </c>
      <c r="C7995" t="s">
        <v>35</v>
      </c>
      <c r="D7995" t="s">
        <v>55094</v>
      </c>
      <c r="E7995" t="s">
        <v>55095</v>
      </c>
      <c r="F7995" t="s">
        <v>36</v>
      </c>
      <c r="G7995" t="s">
        <v>55096</v>
      </c>
      <c r="H7995" t="s">
        <v>55097</v>
      </c>
      <c r="I7995" t="s">
        <v>38</v>
      </c>
      <c r="J7995" t="s">
        <v>38</v>
      </c>
      <c r="K7995" t="s">
        <v>583</v>
      </c>
      <c r="L7995" t="s">
        <v>55098</v>
      </c>
      <c r="M7995" t="s">
        <v>55099</v>
      </c>
      <c r="N7995" t="s">
        <v>13202</v>
      </c>
      <c r="O7995" t="s">
        <v>13159</v>
      </c>
      <c r="P7995" t="s">
        <v>12271</v>
      </c>
      <c r="Q7995" t="s">
        <v>55100</v>
      </c>
      <c r="R7995" s="26">
        <v>2</v>
      </c>
      <c r="S7995" s="23">
        <v>211017340000</v>
      </c>
      <c r="T7995" t="s">
        <v>37</v>
      </c>
      <c r="U7995" t="s">
        <v>1066</v>
      </c>
      <c r="V7995" s="39">
        <v>46189</v>
      </c>
      <c r="W7995" s="41">
        <v>30</v>
      </c>
      <c r="X7995" s="26" t="s">
        <v>41762</v>
      </c>
      <c r="AE7995" s="41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 s="30">
        <f t="shared" si="766"/>
        <v>0</v>
      </c>
      <c r="AL7995" s="45">
        <v>2</v>
      </c>
      <c r="AM7995" s="32">
        <f t="shared" si="765"/>
        <v>2</v>
      </c>
      <c r="AN7995" s="33" t="str">
        <f t="shared" si="767"/>
        <v>NPN</v>
      </c>
      <c r="AO7995" s="33" t="str">
        <f t="shared" si="762"/>
        <v>2meses_pendientes</v>
      </c>
      <c r="AP7995" s="33">
        <f t="shared" si="763"/>
        <v>60</v>
      </c>
      <c r="AQ7995" s="31">
        <f t="shared" si="764"/>
        <v>16</v>
      </c>
    </row>
    <row r="7996" spans="2:43" x14ac:dyDescent="0.3">
      <c r="B7996" s="37">
        <v>46186</v>
      </c>
      <c r="C7996" t="s">
        <v>35</v>
      </c>
      <c r="D7996" t="s">
        <v>55101</v>
      </c>
      <c r="E7996" t="s">
        <v>55102</v>
      </c>
      <c r="F7996" t="s">
        <v>36</v>
      </c>
      <c r="G7996" t="s">
        <v>55103</v>
      </c>
      <c r="H7996" t="s">
        <v>55104</v>
      </c>
      <c r="L7996" t="s">
        <v>55105</v>
      </c>
      <c r="M7996" t="s">
        <v>55106</v>
      </c>
      <c r="N7996" t="s">
        <v>13202</v>
      </c>
      <c r="O7996" t="s">
        <v>13159</v>
      </c>
      <c r="P7996" t="s">
        <v>12271</v>
      </c>
      <c r="Q7996" t="s">
        <v>55107</v>
      </c>
      <c r="R7996" s="26">
        <v>2</v>
      </c>
      <c r="S7996" s="23">
        <v>274066950000</v>
      </c>
      <c r="T7996" t="s">
        <v>37</v>
      </c>
      <c r="U7996" t="s">
        <v>1066</v>
      </c>
      <c r="V7996" s="39">
        <v>46190</v>
      </c>
      <c r="W7996" s="41">
        <v>30</v>
      </c>
      <c r="X7996" s="26" t="s">
        <v>41762</v>
      </c>
      <c r="AE7996" s="41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 s="30">
        <f t="shared" si="766"/>
        <v>0</v>
      </c>
      <c r="AL7996" s="45">
        <v>2</v>
      </c>
      <c r="AM7996" s="32">
        <f t="shared" si="765"/>
        <v>2</v>
      </c>
      <c r="AN7996" s="33" t="str">
        <f t="shared" si="767"/>
        <v>NPN</v>
      </c>
      <c r="AO7996" s="33" t="str">
        <f t="shared" si="762"/>
        <v>2meses_pendientes</v>
      </c>
      <c r="AP7996" s="33">
        <f t="shared" si="763"/>
        <v>60</v>
      </c>
      <c r="AQ7996" s="31">
        <f t="shared" si="764"/>
        <v>17</v>
      </c>
    </row>
    <row r="7997" spans="2:43" x14ac:dyDescent="0.3">
      <c r="B7997" s="37">
        <v>46187</v>
      </c>
      <c r="C7997" t="s">
        <v>35</v>
      </c>
      <c r="D7997" t="s">
        <v>55108</v>
      </c>
      <c r="E7997" t="s">
        <v>55109</v>
      </c>
      <c r="F7997" t="s">
        <v>36</v>
      </c>
      <c r="G7997" t="s">
        <v>55110</v>
      </c>
      <c r="H7997" t="s">
        <v>55111</v>
      </c>
      <c r="I7997" t="s">
        <v>38</v>
      </c>
      <c r="J7997" t="s">
        <v>44</v>
      </c>
      <c r="K7997" t="s">
        <v>4634</v>
      </c>
      <c r="L7997" t="s">
        <v>55112</v>
      </c>
      <c r="M7997" t="s">
        <v>55113</v>
      </c>
      <c r="N7997" t="s">
        <v>13202</v>
      </c>
      <c r="O7997" t="s">
        <v>13159</v>
      </c>
      <c r="P7997" t="s">
        <v>12271</v>
      </c>
      <c r="Q7997" t="s">
        <v>55114</v>
      </c>
      <c r="R7997" s="26">
        <v>2</v>
      </c>
      <c r="S7997" s="23">
        <v>364166380000</v>
      </c>
      <c r="T7997" t="s">
        <v>37</v>
      </c>
      <c r="U7997" t="s">
        <v>1066</v>
      </c>
      <c r="V7997" s="39">
        <v>46188</v>
      </c>
      <c r="W7997" s="41">
        <v>30</v>
      </c>
      <c r="X7997" s="26" t="s">
        <v>41762</v>
      </c>
      <c r="AE7997" s="41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 s="30">
        <f t="shared" si="766"/>
        <v>0</v>
      </c>
      <c r="AL7997" s="45">
        <v>2</v>
      </c>
      <c r="AM7997" s="32">
        <f t="shared" si="765"/>
        <v>2</v>
      </c>
      <c r="AN7997" s="33" t="str">
        <f t="shared" si="767"/>
        <v>NPN</v>
      </c>
      <c r="AO7997" s="33" t="str">
        <f t="shared" si="762"/>
        <v>2meses_pendientes</v>
      </c>
      <c r="AP7997" s="33">
        <f t="shared" si="763"/>
        <v>60</v>
      </c>
      <c r="AQ7997" s="31">
        <f t="shared" si="764"/>
        <v>15</v>
      </c>
    </row>
    <row r="7998" spans="2:43" x14ac:dyDescent="0.3">
      <c r="B7998" s="37">
        <v>46187</v>
      </c>
      <c r="C7998" t="s">
        <v>35</v>
      </c>
      <c r="D7998" t="s">
        <v>55115</v>
      </c>
      <c r="E7998" t="s">
        <v>55116</v>
      </c>
      <c r="F7998" t="s">
        <v>36</v>
      </c>
      <c r="G7998" t="s">
        <v>55117</v>
      </c>
      <c r="H7998" t="s">
        <v>55118</v>
      </c>
      <c r="I7998" t="s">
        <v>38</v>
      </c>
      <c r="J7998" t="s">
        <v>38</v>
      </c>
      <c r="K7998" t="s">
        <v>583</v>
      </c>
      <c r="L7998" t="s">
        <v>55119</v>
      </c>
      <c r="M7998" t="s">
        <v>55120</v>
      </c>
      <c r="N7998" t="s">
        <v>13202</v>
      </c>
      <c r="O7998" t="s">
        <v>13159</v>
      </c>
      <c r="P7998" t="s">
        <v>12271</v>
      </c>
      <c r="Q7998" t="s">
        <v>55121</v>
      </c>
      <c r="R7998" s="26">
        <v>3</v>
      </c>
      <c r="S7998" s="23">
        <v>368166230000</v>
      </c>
      <c r="T7998" t="s">
        <v>37</v>
      </c>
      <c r="U7998" t="s">
        <v>1066</v>
      </c>
      <c r="V7998" s="39">
        <v>46191</v>
      </c>
      <c r="W7998" s="41">
        <v>33</v>
      </c>
      <c r="X7998" s="26" t="s">
        <v>41762</v>
      </c>
      <c r="Y7998">
        <v>34.909999999999997</v>
      </c>
      <c r="AE7998" s="41">
        <v>34.909999999999997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 s="30">
        <f t="shared" si="766"/>
        <v>0</v>
      </c>
      <c r="AL7998" s="45">
        <v>2</v>
      </c>
      <c r="AM7998" s="32">
        <f t="shared" si="765"/>
        <v>2</v>
      </c>
      <c r="AN7998" s="33" t="str">
        <f t="shared" si="767"/>
        <v>NPN</v>
      </c>
      <c r="AO7998" s="33" t="str">
        <f t="shared" ref="AO7998:AO8061" si="768">CONCATENATE(AM7998,"meses_pendientes")</f>
        <v>2meses_pendientes</v>
      </c>
      <c r="AP7998" s="33">
        <f t="shared" ref="AP7998:AP8061" si="769">AM7998*W7998</f>
        <v>66</v>
      </c>
      <c r="AQ7998" s="31">
        <f t="shared" ref="AQ7998:AQ8061" si="770">DAY(V7998)</f>
        <v>18</v>
      </c>
    </row>
    <row r="7999" spans="2:43" x14ac:dyDescent="0.3">
      <c r="B7999" s="37">
        <v>46192</v>
      </c>
      <c r="C7999" t="s">
        <v>35</v>
      </c>
      <c r="D7999" t="s">
        <v>55122</v>
      </c>
      <c r="E7999" t="s">
        <v>55123</v>
      </c>
      <c r="F7999" t="s">
        <v>36</v>
      </c>
      <c r="G7999" t="s">
        <v>55124</v>
      </c>
      <c r="H7999" t="s">
        <v>55125</v>
      </c>
      <c r="I7999" t="s">
        <v>744</v>
      </c>
      <c r="J7999" t="s">
        <v>744</v>
      </c>
      <c r="K7999" t="s">
        <v>744</v>
      </c>
      <c r="L7999" t="s">
        <v>55126</v>
      </c>
      <c r="M7999" t="s">
        <v>55127</v>
      </c>
      <c r="N7999" t="s">
        <v>13202</v>
      </c>
      <c r="O7999" t="s">
        <v>13159</v>
      </c>
      <c r="P7999" t="s">
        <v>12271</v>
      </c>
      <c r="Q7999" t="s">
        <v>55128</v>
      </c>
      <c r="R7999" s="26">
        <v>3</v>
      </c>
      <c r="S7999" s="23">
        <v>362171610000</v>
      </c>
      <c r="T7999" t="s">
        <v>37</v>
      </c>
      <c r="U7999" t="s">
        <v>1066</v>
      </c>
      <c r="V7999" s="39">
        <v>46197</v>
      </c>
      <c r="W7999" s="41">
        <v>31</v>
      </c>
      <c r="X7999" s="26" t="s">
        <v>41762</v>
      </c>
      <c r="Y7999">
        <v>34.909999999999997</v>
      </c>
      <c r="AE7999" s="41">
        <v>34.909999999999997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 s="30">
        <f t="shared" si="766"/>
        <v>0</v>
      </c>
      <c r="AL7999" s="45">
        <v>2</v>
      </c>
      <c r="AM7999" s="32">
        <f t="shared" si="765"/>
        <v>2</v>
      </c>
      <c r="AN7999" s="33" t="str">
        <f t="shared" si="767"/>
        <v>NPN</v>
      </c>
      <c r="AO7999" s="33" t="str">
        <f t="shared" si="768"/>
        <v>2meses_pendientes</v>
      </c>
      <c r="AP7999" s="33">
        <f t="shared" si="769"/>
        <v>62</v>
      </c>
      <c r="AQ7999" s="31">
        <f t="shared" si="770"/>
        <v>24</v>
      </c>
    </row>
    <row r="8000" spans="2:43" x14ac:dyDescent="0.3">
      <c r="B8000" s="37">
        <v>46193</v>
      </c>
      <c r="C8000" t="s">
        <v>35</v>
      </c>
      <c r="D8000" t="s">
        <v>55129</v>
      </c>
      <c r="E8000" t="s">
        <v>55130</v>
      </c>
      <c r="F8000" t="s">
        <v>36</v>
      </c>
      <c r="G8000" t="s">
        <v>55131</v>
      </c>
      <c r="H8000" t="s">
        <v>55132</v>
      </c>
      <c r="I8000" t="s">
        <v>38</v>
      </c>
      <c r="J8000" t="s">
        <v>38</v>
      </c>
      <c r="K8000" t="s">
        <v>476</v>
      </c>
      <c r="L8000" t="s">
        <v>55133</v>
      </c>
      <c r="M8000" t="s">
        <v>55134</v>
      </c>
      <c r="N8000" t="s">
        <v>13202</v>
      </c>
      <c r="O8000" t="s">
        <v>13159</v>
      </c>
      <c r="P8000" t="s">
        <v>12271</v>
      </c>
      <c r="Q8000" t="s">
        <v>55135</v>
      </c>
      <c r="R8000" s="26">
        <v>3</v>
      </c>
      <c r="S8000" s="23">
        <v>337025520000</v>
      </c>
      <c r="T8000" t="s">
        <v>37</v>
      </c>
      <c r="U8000" t="s">
        <v>1066</v>
      </c>
      <c r="V8000" s="39">
        <v>46196</v>
      </c>
      <c r="W8000" s="41">
        <v>35</v>
      </c>
      <c r="X8000" s="26" t="s">
        <v>41762</v>
      </c>
      <c r="Y8000">
        <v>2.42</v>
      </c>
      <c r="AE8000" s="41">
        <v>2.42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 s="30">
        <f t="shared" si="766"/>
        <v>0</v>
      </c>
      <c r="AL8000" s="45">
        <v>2</v>
      </c>
      <c r="AM8000" s="32">
        <f t="shared" si="765"/>
        <v>2</v>
      </c>
      <c r="AN8000" s="33" t="str">
        <f t="shared" si="767"/>
        <v>NPN</v>
      </c>
      <c r="AO8000" s="33" t="str">
        <f t="shared" si="768"/>
        <v>2meses_pendientes</v>
      </c>
      <c r="AP8000" s="33">
        <f t="shared" si="769"/>
        <v>70</v>
      </c>
      <c r="AQ8000" s="31">
        <f t="shared" si="770"/>
        <v>23</v>
      </c>
    </row>
    <row r="8001" spans="2:43" x14ac:dyDescent="0.3">
      <c r="B8001" s="37">
        <v>46195</v>
      </c>
      <c r="C8001" t="s">
        <v>35</v>
      </c>
      <c r="D8001" t="s">
        <v>55136</v>
      </c>
      <c r="E8001" t="s">
        <v>55137</v>
      </c>
      <c r="F8001" t="s">
        <v>36</v>
      </c>
      <c r="G8001" t="s">
        <v>55138</v>
      </c>
      <c r="H8001" t="s">
        <v>55139</v>
      </c>
      <c r="I8001" t="s">
        <v>38</v>
      </c>
      <c r="J8001" t="s">
        <v>825</v>
      </c>
      <c r="K8001" t="s">
        <v>1026</v>
      </c>
      <c r="L8001" t="s">
        <v>55140</v>
      </c>
      <c r="M8001" t="s">
        <v>55141</v>
      </c>
      <c r="N8001" t="s">
        <v>13202</v>
      </c>
      <c r="O8001" t="s">
        <v>13159</v>
      </c>
      <c r="P8001" t="s">
        <v>12271</v>
      </c>
      <c r="Q8001" t="s">
        <v>55142</v>
      </c>
      <c r="R8001" s="26">
        <v>3</v>
      </c>
      <c r="S8001" s="23">
        <v>252000500000</v>
      </c>
      <c r="T8001" t="s">
        <v>37</v>
      </c>
      <c r="U8001" t="s">
        <v>1066</v>
      </c>
      <c r="V8001" s="39">
        <v>46196</v>
      </c>
      <c r="W8001" s="41">
        <v>33</v>
      </c>
      <c r="X8001" s="26" t="s">
        <v>41762</v>
      </c>
      <c r="Y8001">
        <v>35</v>
      </c>
      <c r="AE8001" s="41">
        <v>35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 s="30">
        <f t="shared" si="766"/>
        <v>0</v>
      </c>
      <c r="AL8001" s="45">
        <v>2</v>
      </c>
      <c r="AM8001" s="32">
        <f t="shared" si="765"/>
        <v>2</v>
      </c>
      <c r="AN8001" s="33" t="str">
        <f t="shared" si="767"/>
        <v>NPN</v>
      </c>
      <c r="AO8001" s="33" t="str">
        <f t="shared" si="768"/>
        <v>2meses_pendientes</v>
      </c>
      <c r="AP8001" s="33">
        <f t="shared" si="769"/>
        <v>66</v>
      </c>
      <c r="AQ8001" s="31">
        <f t="shared" si="770"/>
        <v>23</v>
      </c>
    </row>
    <row r="8002" spans="2:43" x14ac:dyDescent="0.3">
      <c r="B8002" s="37">
        <v>46196</v>
      </c>
      <c r="C8002" t="s">
        <v>35</v>
      </c>
      <c r="D8002" t="s">
        <v>55143</v>
      </c>
      <c r="E8002" t="s">
        <v>55144</v>
      </c>
      <c r="F8002" t="s">
        <v>36</v>
      </c>
      <c r="G8002" t="s">
        <v>55145</v>
      </c>
      <c r="H8002" t="s">
        <v>55146</v>
      </c>
      <c r="I8002" t="s">
        <v>38</v>
      </c>
      <c r="J8002" t="s">
        <v>38</v>
      </c>
      <c r="K8002" t="s">
        <v>1480</v>
      </c>
      <c r="L8002" t="s">
        <v>55147</v>
      </c>
      <c r="M8002" t="s">
        <v>55148</v>
      </c>
      <c r="N8002" t="s">
        <v>13202</v>
      </c>
      <c r="O8002" t="s">
        <v>13159</v>
      </c>
      <c r="P8002" t="s">
        <v>12271</v>
      </c>
      <c r="Q8002" t="s">
        <v>55149</v>
      </c>
      <c r="R8002" s="26">
        <v>2</v>
      </c>
      <c r="S8002" s="23">
        <v>311057360000</v>
      </c>
      <c r="T8002" t="s">
        <v>37</v>
      </c>
      <c r="U8002" t="s">
        <v>1066</v>
      </c>
      <c r="V8002" s="39">
        <v>46197</v>
      </c>
      <c r="W8002" s="41">
        <v>30</v>
      </c>
      <c r="X8002" s="26" t="s">
        <v>41762</v>
      </c>
      <c r="AE8002" s="41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 s="30">
        <f t="shared" si="766"/>
        <v>0</v>
      </c>
      <c r="AL8002" s="45">
        <v>2</v>
      </c>
      <c r="AM8002" s="32">
        <f t="shared" ref="AM8002:AM8065" si="771">AL8002-AK8002</f>
        <v>2</v>
      </c>
      <c r="AN8002" s="33" t="str">
        <f t="shared" si="767"/>
        <v>NPN</v>
      </c>
      <c r="AO8002" s="33" t="str">
        <f t="shared" si="768"/>
        <v>2meses_pendientes</v>
      </c>
      <c r="AP8002" s="33">
        <f t="shared" si="769"/>
        <v>60</v>
      </c>
      <c r="AQ8002" s="31">
        <f t="shared" si="770"/>
        <v>24</v>
      </c>
    </row>
    <row r="8003" spans="2:43" x14ac:dyDescent="0.3">
      <c r="B8003" s="37">
        <v>46196</v>
      </c>
      <c r="C8003" t="s">
        <v>35</v>
      </c>
      <c r="D8003" t="s">
        <v>55150</v>
      </c>
      <c r="E8003" t="s">
        <v>55151</v>
      </c>
      <c r="F8003" t="s">
        <v>36</v>
      </c>
      <c r="G8003" t="s">
        <v>55152</v>
      </c>
      <c r="H8003" t="s">
        <v>55153</v>
      </c>
      <c r="I8003" t="s">
        <v>38</v>
      </c>
      <c r="J8003" t="s">
        <v>529</v>
      </c>
      <c r="K8003" t="s">
        <v>5578</v>
      </c>
      <c r="L8003" t="s">
        <v>55154</v>
      </c>
      <c r="M8003" t="s">
        <v>55155</v>
      </c>
      <c r="N8003" t="s">
        <v>13202</v>
      </c>
      <c r="O8003" t="s">
        <v>13159</v>
      </c>
      <c r="P8003" t="s">
        <v>12271</v>
      </c>
      <c r="Q8003" t="s">
        <v>55156</v>
      </c>
      <c r="R8003" s="26">
        <v>2</v>
      </c>
      <c r="S8003" s="23">
        <v>368175320000</v>
      </c>
      <c r="T8003" t="s">
        <v>37</v>
      </c>
      <c r="U8003" t="s">
        <v>1066</v>
      </c>
      <c r="V8003" s="39">
        <v>46198</v>
      </c>
      <c r="W8003" s="41">
        <v>30</v>
      </c>
      <c r="X8003" s="26" t="s">
        <v>41762</v>
      </c>
      <c r="AE8003" s="41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 s="30">
        <f t="shared" ref="AK8003:AK8066" si="772">SUM(AF8003:AJ8003)</f>
        <v>0</v>
      </c>
      <c r="AL8003" s="45">
        <v>2</v>
      </c>
      <c r="AM8003" s="32">
        <f t="shared" si="771"/>
        <v>2</v>
      </c>
      <c r="AN8003" s="33" t="str">
        <f t="shared" ref="AN8003:AN8066" si="773">IF(AM8003&gt;=AL8003,"NPN","MOROSO")</f>
        <v>NPN</v>
      </c>
      <c r="AO8003" s="33" t="str">
        <f t="shared" si="768"/>
        <v>2meses_pendientes</v>
      </c>
      <c r="AP8003" s="33">
        <f t="shared" si="769"/>
        <v>60</v>
      </c>
      <c r="AQ8003" s="31">
        <f t="shared" si="770"/>
        <v>25</v>
      </c>
    </row>
    <row r="8004" spans="2:43" x14ac:dyDescent="0.3">
      <c r="B8004" s="37">
        <v>46197</v>
      </c>
      <c r="C8004" t="s">
        <v>35</v>
      </c>
      <c r="D8004" t="s">
        <v>39308</v>
      </c>
      <c r="E8004" t="s">
        <v>55157</v>
      </c>
      <c r="F8004" t="s">
        <v>36</v>
      </c>
      <c r="G8004" t="s">
        <v>39310</v>
      </c>
      <c r="H8004" t="s">
        <v>55158</v>
      </c>
      <c r="I8004" t="s">
        <v>38</v>
      </c>
      <c r="J8004" t="s">
        <v>529</v>
      </c>
      <c r="K8004" t="s">
        <v>630</v>
      </c>
      <c r="L8004" t="s">
        <v>55159</v>
      </c>
      <c r="M8004" t="s">
        <v>55160</v>
      </c>
      <c r="N8004" t="s">
        <v>13202</v>
      </c>
      <c r="O8004" t="s">
        <v>13159</v>
      </c>
      <c r="P8004" t="s">
        <v>12271</v>
      </c>
      <c r="Q8004" t="s">
        <v>55161</v>
      </c>
      <c r="R8004" s="26">
        <v>2</v>
      </c>
      <c r="S8004" s="23">
        <v>369132900000</v>
      </c>
      <c r="T8004" t="s">
        <v>37</v>
      </c>
      <c r="U8004" t="s">
        <v>1066</v>
      </c>
      <c r="V8004" s="39">
        <v>46200</v>
      </c>
      <c r="W8004" s="41">
        <v>30</v>
      </c>
      <c r="X8004" s="26" t="s">
        <v>41762</v>
      </c>
      <c r="Y8004">
        <v>30.44</v>
      </c>
      <c r="Z8004">
        <v>30.44</v>
      </c>
      <c r="AE8004" s="41">
        <v>60.88</v>
      </c>
      <c r="AF8004">
        <v>1</v>
      </c>
      <c r="AG8004">
        <v>0</v>
      </c>
      <c r="AH8004">
        <v>0</v>
      </c>
      <c r="AI8004">
        <v>0</v>
      </c>
      <c r="AJ8004">
        <v>0</v>
      </c>
      <c r="AK8004" s="30">
        <f t="shared" si="772"/>
        <v>1</v>
      </c>
      <c r="AL8004" s="45">
        <v>2</v>
      </c>
      <c r="AM8004" s="32">
        <f t="shared" si="771"/>
        <v>1</v>
      </c>
      <c r="AN8004" s="33" t="str">
        <f t="shared" si="773"/>
        <v>MOROSO</v>
      </c>
      <c r="AO8004" s="33" t="str">
        <f t="shared" si="768"/>
        <v>1meses_pendientes</v>
      </c>
      <c r="AP8004" s="33">
        <f t="shared" si="769"/>
        <v>30</v>
      </c>
      <c r="AQ8004" s="31">
        <f t="shared" si="770"/>
        <v>27</v>
      </c>
    </row>
    <row r="8005" spans="2:43" x14ac:dyDescent="0.3">
      <c r="B8005" s="37">
        <v>46197</v>
      </c>
      <c r="C8005" t="s">
        <v>35</v>
      </c>
      <c r="D8005" t="s">
        <v>55162</v>
      </c>
      <c r="E8005" t="s">
        <v>55163</v>
      </c>
      <c r="F8005" t="s">
        <v>36</v>
      </c>
      <c r="G8005" t="s">
        <v>55164</v>
      </c>
      <c r="H8005" t="s">
        <v>55165</v>
      </c>
      <c r="I8005" t="s">
        <v>744</v>
      </c>
      <c r="J8005" t="s">
        <v>744</v>
      </c>
      <c r="K8005" t="s">
        <v>2560</v>
      </c>
      <c r="L8005" t="s">
        <v>55166</v>
      </c>
      <c r="M8005" t="s">
        <v>55167</v>
      </c>
      <c r="N8005" t="s">
        <v>13202</v>
      </c>
      <c r="O8005" t="s">
        <v>13159</v>
      </c>
      <c r="P8005" t="s">
        <v>12271</v>
      </c>
      <c r="Q8005" t="s">
        <v>55168</v>
      </c>
      <c r="R8005" s="26">
        <v>3</v>
      </c>
      <c r="S8005" s="23">
        <v>362176540000</v>
      </c>
      <c r="T8005" t="s">
        <v>37</v>
      </c>
      <c r="U8005" t="s">
        <v>1066</v>
      </c>
      <c r="V8005" s="39">
        <v>46203</v>
      </c>
      <c r="W8005" s="41">
        <v>31</v>
      </c>
      <c r="X8005" s="26" t="s">
        <v>41762</v>
      </c>
      <c r="AE8005" s="41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 s="30">
        <f t="shared" si="772"/>
        <v>0</v>
      </c>
      <c r="AL8005" s="45">
        <v>2</v>
      </c>
      <c r="AM8005" s="32">
        <f t="shared" si="771"/>
        <v>2</v>
      </c>
      <c r="AN8005" s="33" t="str">
        <f t="shared" si="773"/>
        <v>NPN</v>
      </c>
      <c r="AO8005" s="33" t="str">
        <f t="shared" si="768"/>
        <v>2meses_pendientes</v>
      </c>
      <c r="AP8005" s="33">
        <f t="shared" si="769"/>
        <v>62</v>
      </c>
      <c r="AQ8005" s="31">
        <f t="shared" si="770"/>
        <v>30</v>
      </c>
    </row>
    <row r="8006" spans="2:43" x14ac:dyDescent="0.3">
      <c r="B8006" s="37">
        <v>46199</v>
      </c>
      <c r="C8006" t="s">
        <v>35</v>
      </c>
      <c r="D8006" t="s">
        <v>55169</v>
      </c>
      <c r="E8006" t="s">
        <v>55170</v>
      </c>
      <c r="F8006" t="s">
        <v>36</v>
      </c>
      <c r="G8006" t="s">
        <v>55171</v>
      </c>
      <c r="H8006" t="s">
        <v>55172</v>
      </c>
      <c r="I8006" t="s">
        <v>38</v>
      </c>
      <c r="J8006" t="s">
        <v>38</v>
      </c>
      <c r="K8006" t="s">
        <v>6058</v>
      </c>
      <c r="L8006" t="s">
        <v>55173</v>
      </c>
      <c r="M8006" t="s">
        <v>55174</v>
      </c>
      <c r="N8006" t="s">
        <v>13202</v>
      </c>
      <c r="O8006" t="s">
        <v>13159</v>
      </c>
      <c r="P8006" t="s">
        <v>12271</v>
      </c>
      <c r="Q8006" t="s">
        <v>55175</v>
      </c>
      <c r="R8006" s="26">
        <v>2</v>
      </c>
      <c r="S8006" s="23">
        <v>364179020000</v>
      </c>
      <c r="T8006" t="s">
        <v>37</v>
      </c>
      <c r="U8006" t="s">
        <v>1066</v>
      </c>
      <c r="V8006" s="39">
        <v>46202</v>
      </c>
      <c r="W8006" s="41">
        <v>30</v>
      </c>
      <c r="X8006" s="26" t="s">
        <v>41762</v>
      </c>
      <c r="AE8006" s="41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 s="30">
        <f t="shared" si="772"/>
        <v>0</v>
      </c>
      <c r="AL8006" s="45">
        <v>2</v>
      </c>
      <c r="AM8006" s="32">
        <f t="shared" si="771"/>
        <v>2</v>
      </c>
      <c r="AN8006" s="33" t="str">
        <f t="shared" si="773"/>
        <v>NPN</v>
      </c>
      <c r="AO8006" s="33" t="str">
        <f t="shared" si="768"/>
        <v>2meses_pendientes</v>
      </c>
      <c r="AP8006" s="33">
        <f t="shared" si="769"/>
        <v>60</v>
      </c>
      <c r="AQ8006" s="31">
        <f t="shared" si="770"/>
        <v>29</v>
      </c>
    </row>
    <row r="8007" spans="2:43" x14ac:dyDescent="0.3">
      <c r="B8007" s="37">
        <v>46201</v>
      </c>
      <c r="C8007" t="s">
        <v>35</v>
      </c>
      <c r="D8007" t="s">
        <v>55176</v>
      </c>
      <c r="E8007" t="s">
        <v>55177</v>
      </c>
      <c r="F8007" t="s">
        <v>36</v>
      </c>
      <c r="G8007" t="s">
        <v>55178</v>
      </c>
      <c r="H8007" t="s">
        <v>55179</v>
      </c>
      <c r="I8007" t="s">
        <v>38</v>
      </c>
      <c r="J8007" t="s">
        <v>38</v>
      </c>
      <c r="K8007" t="s">
        <v>561</v>
      </c>
      <c r="L8007" t="s">
        <v>55180</v>
      </c>
      <c r="M8007" t="s">
        <v>55181</v>
      </c>
      <c r="N8007" t="s">
        <v>13202</v>
      </c>
      <c r="O8007" t="s">
        <v>13159</v>
      </c>
      <c r="P8007" t="s">
        <v>12271</v>
      </c>
      <c r="Q8007" t="s">
        <v>55182</v>
      </c>
      <c r="R8007" s="26">
        <v>2</v>
      </c>
      <c r="S8007" s="23">
        <v>363179790000</v>
      </c>
      <c r="T8007" t="s">
        <v>37</v>
      </c>
      <c r="U8007" t="s">
        <v>1066</v>
      </c>
      <c r="V8007" s="39">
        <v>46202</v>
      </c>
      <c r="W8007" s="41">
        <v>30</v>
      </c>
      <c r="X8007" s="26" t="s">
        <v>41762</v>
      </c>
      <c r="Z8007">
        <v>30.44</v>
      </c>
      <c r="AE8007" s="41">
        <v>30.44</v>
      </c>
      <c r="AF8007">
        <v>1</v>
      </c>
      <c r="AG8007">
        <v>0</v>
      </c>
      <c r="AH8007">
        <v>0</v>
      </c>
      <c r="AI8007">
        <v>0</v>
      </c>
      <c r="AJ8007">
        <v>0</v>
      </c>
      <c r="AK8007" s="30">
        <f t="shared" si="772"/>
        <v>1</v>
      </c>
      <c r="AL8007" s="45">
        <v>2</v>
      </c>
      <c r="AM8007" s="32">
        <f t="shared" si="771"/>
        <v>1</v>
      </c>
      <c r="AN8007" s="33" t="str">
        <f t="shared" si="773"/>
        <v>MOROSO</v>
      </c>
      <c r="AO8007" s="33" t="str">
        <f t="shared" si="768"/>
        <v>1meses_pendientes</v>
      </c>
      <c r="AP8007" s="33">
        <f t="shared" si="769"/>
        <v>30</v>
      </c>
      <c r="AQ8007" s="31">
        <f t="shared" si="770"/>
        <v>29</v>
      </c>
    </row>
    <row r="8008" spans="2:43" x14ac:dyDescent="0.3">
      <c r="B8008" s="37">
        <v>46202</v>
      </c>
      <c r="C8008" t="s">
        <v>35</v>
      </c>
      <c r="D8008" t="s">
        <v>55183</v>
      </c>
      <c r="E8008" t="s">
        <v>55184</v>
      </c>
      <c r="F8008" t="s">
        <v>36</v>
      </c>
      <c r="G8008" t="s">
        <v>55185</v>
      </c>
      <c r="H8008" t="s">
        <v>55186</v>
      </c>
      <c r="I8008" t="s">
        <v>38</v>
      </c>
      <c r="J8008" t="s">
        <v>38</v>
      </c>
      <c r="K8008" t="s">
        <v>796</v>
      </c>
      <c r="L8008" t="s">
        <v>55187</v>
      </c>
      <c r="M8008" t="s">
        <v>55188</v>
      </c>
      <c r="N8008" t="s">
        <v>13202</v>
      </c>
      <c r="O8008" t="s">
        <v>13159</v>
      </c>
      <c r="P8008" t="s">
        <v>12271</v>
      </c>
      <c r="Q8008" t="s">
        <v>55189</v>
      </c>
      <c r="R8008" s="26">
        <v>3</v>
      </c>
      <c r="S8008" s="23">
        <v>367180930000</v>
      </c>
      <c r="T8008" t="s">
        <v>37</v>
      </c>
      <c r="U8008" t="s">
        <v>1066</v>
      </c>
      <c r="V8008" s="39">
        <v>46202</v>
      </c>
      <c r="W8008" s="41">
        <v>37</v>
      </c>
      <c r="X8008" s="26" t="s">
        <v>41762</v>
      </c>
      <c r="Y8008">
        <v>19.2</v>
      </c>
      <c r="AE8008" s="41">
        <v>19.2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 s="30">
        <f t="shared" si="772"/>
        <v>0</v>
      </c>
      <c r="AL8008" s="45">
        <v>2</v>
      </c>
      <c r="AM8008" s="32">
        <f t="shared" si="771"/>
        <v>2</v>
      </c>
      <c r="AN8008" s="33" t="str">
        <f t="shared" si="773"/>
        <v>NPN</v>
      </c>
      <c r="AO8008" s="33" t="str">
        <f t="shared" si="768"/>
        <v>2meses_pendientes</v>
      </c>
      <c r="AP8008" s="33">
        <f t="shared" si="769"/>
        <v>74</v>
      </c>
      <c r="AQ8008" s="31">
        <f t="shared" si="770"/>
        <v>29</v>
      </c>
    </row>
    <row r="8009" spans="2:43" x14ac:dyDescent="0.3">
      <c r="B8009" s="37">
        <v>46175</v>
      </c>
      <c r="C8009" t="s">
        <v>35</v>
      </c>
      <c r="D8009" t="s">
        <v>55190</v>
      </c>
      <c r="E8009" t="s">
        <v>55191</v>
      </c>
      <c r="F8009" t="s">
        <v>36</v>
      </c>
      <c r="G8009" t="s">
        <v>55192</v>
      </c>
      <c r="H8009" t="s">
        <v>55193</v>
      </c>
      <c r="I8009" t="s">
        <v>38</v>
      </c>
      <c r="J8009" t="s">
        <v>529</v>
      </c>
      <c r="K8009" t="s">
        <v>630</v>
      </c>
      <c r="L8009" t="s">
        <v>55194</v>
      </c>
      <c r="M8009" t="s">
        <v>55195</v>
      </c>
      <c r="N8009" t="s">
        <v>55196</v>
      </c>
      <c r="O8009" t="s">
        <v>13159</v>
      </c>
      <c r="P8009" t="s">
        <v>12271</v>
      </c>
      <c r="Q8009" t="s">
        <v>55197</v>
      </c>
      <c r="R8009" s="26">
        <v>3</v>
      </c>
      <c r="S8009" s="23">
        <v>995066040000</v>
      </c>
      <c r="T8009" t="s">
        <v>37</v>
      </c>
      <c r="U8009" t="s">
        <v>1066</v>
      </c>
      <c r="V8009" s="39">
        <v>46184</v>
      </c>
      <c r="W8009" s="41">
        <v>33</v>
      </c>
      <c r="X8009" s="26" t="s">
        <v>41762</v>
      </c>
      <c r="AE8009" s="41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 s="30">
        <f t="shared" si="772"/>
        <v>0</v>
      </c>
      <c r="AL8009" s="45">
        <v>2</v>
      </c>
      <c r="AM8009" s="32">
        <f t="shared" si="771"/>
        <v>2</v>
      </c>
      <c r="AN8009" s="33" t="str">
        <f t="shared" si="773"/>
        <v>NPN</v>
      </c>
      <c r="AO8009" s="33" t="str">
        <f t="shared" si="768"/>
        <v>2meses_pendientes</v>
      </c>
      <c r="AP8009" s="33">
        <f t="shared" si="769"/>
        <v>66</v>
      </c>
      <c r="AQ8009" s="31">
        <f t="shared" si="770"/>
        <v>11</v>
      </c>
    </row>
    <row r="8010" spans="2:43" x14ac:dyDescent="0.3">
      <c r="B8010" s="37">
        <v>46178</v>
      </c>
      <c r="C8010" t="s">
        <v>35</v>
      </c>
      <c r="D8010" t="s">
        <v>55198</v>
      </c>
      <c r="E8010" t="s">
        <v>55199</v>
      </c>
      <c r="F8010" t="s">
        <v>36</v>
      </c>
      <c r="G8010" t="s">
        <v>55200</v>
      </c>
      <c r="H8010" t="s">
        <v>55201</v>
      </c>
      <c r="I8010" t="s">
        <v>38</v>
      </c>
      <c r="J8010" t="s">
        <v>38</v>
      </c>
      <c r="K8010" t="s">
        <v>476</v>
      </c>
      <c r="L8010" t="s">
        <v>55202</v>
      </c>
      <c r="M8010" t="s">
        <v>55203</v>
      </c>
      <c r="N8010" t="s">
        <v>55196</v>
      </c>
      <c r="O8010" t="s">
        <v>13159</v>
      </c>
      <c r="P8010" t="s">
        <v>12271</v>
      </c>
      <c r="Q8010" t="s">
        <v>55204</v>
      </c>
      <c r="R8010" s="26">
        <v>2</v>
      </c>
      <c r="S8010" s="23">
        <v>364157240000</v>
      </c>
      <c r="T8010" t="s">
        <v>37</v>
      </c>
      <c r="U8010" t="s">
        <v>1066</v>
      </c>
      <c r="V8010" s="39">
        <v>46181</v>
      </c>
      <c r="W8010" s="41">
        <v>30</v>
      </c>
      <c r="X8010" s="26" t="s">
        <v>41762</v>
      </c>
      <c r="Z8010">
        <v>33.04</v>
      </c>
      <c r="AE8010" s="41">
        <v>33.04</v>
      </c>
      <c r="AF8010">
        <v>1</v>
      </c>
      <c r="AG8010">
        <v>0</v>
      </c>
      <c r="AH8010">
        <v>0</v>
      </c>
      <c r="AI8010">
        <v>0</v>
      </c>
      <c r="AJ8010">
        <v>0</v>
      </c>
      <c r="AK8010" s="30">
        <f t="shared" si="772"/>
        <v>1</v>
      </c>
      <c r="AL8010" s="45">
        <v>2</v>
      </c>
      <c r="AM8010" s="32">
        <f t="shared" si="771"/>
        <v>1</v>
      </c>
      <c r="AN8010" s="33" t="str">
        <f t="shared" si="773"/>
        <v>MOROSO</v>
      </c>
      <c r="AO8010" s="33" t="str">
        <f t="shared" si="768"/>
        <v>1meses_pendientes</v>
      </c>
      <c r="AP8010" s="33">
        <f t="shared" si="769"/>
        <v>30</v>
      </c>
      <c r="AQ8010" s="31">
        <f t="shared" si="770"/>
        <v>8</v>
      </c>
    </row>
    <row r="8011" spans="2:43" x14ac:dyDescent="0.3">
      <c r="B8011" s="37">
        <v>46179</v>
      </c>
      <c r="C8011" t="s">
        <v>35</v>
      </c>
      <c r="D8011" t="s">
        <v>55205</v>
      </c>
      <c r="E8011" t="s">
        <v>55206</v>
      </c>
      <c r="F8011" t="s">
        <v>36</v>
      </c>
      <c r="G8011" t="s">
        <v>55207</v>
      </c>
      <c r="H8011" t="s">
        <v>55208</v>
      </c>
      <c r="I8011" t="s">
        <v>38</v>
      </c>
      <c r="J8011" t="s">
        <v>529</v>
      </c>
      <c r="K8011" t="s">
        <v>17043</v>
      </c>
      <c r="L8011" t="s">
        <v>55209</v>
      </c>
      <c r="M8011" t="s">
        <v>55210</v>
      </c>
      <c r="N8011" t="s">
        <v>55196</v>
      </c>
      <c r="O8011" t="s">
        <v>13159</v>
      </c>
      <c r="P8011" t="s">
        <v>12271</v>
      </c>
      <c r="Q8011" t="s">
        <v>55211</v>
      </c>
      <c r="R8011" s="26">
        <v>3</v>
      </c>
      <c r="S8011" s="23">
        <v>324123190000</v>
      </c>
      <c r="T8011" t="s">
        <v>37</v>
      </c>
      <c r="U8011" t="s">
        <v>1066</v>
      </c>
      <c r="V8011" s="39">
        <v>46178</v>
      </c>
      <c r="W8011" s="41">
        <v>33</v>
      </c>
      <c r="X8011" s="26" t="s">
        <v>41762</v>
      </c>
      <c r="Y8011">
        <v>34.909999999999997</v>
      </c>
      <c r="AE8011" s="41">
        <v>34.909999999999997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 s="30">
        <f t="shared" si="772"/>
        <v>0</v>
      </c>
      <c r="AL8011" s="45">
        <v>2</v>
      </c>
      <c r="AM8011" s="32">
        <f t="shared" si="771"/>
        <v>2</v>
      </c>
      <c r="AN8011" s="33" t="str">
        <f t="shared" si="773"/>
        <v>NPN</v>
      </c>
      <c r="AO8011" s="33" t="str">
        <f t="shared" si="768"/>
        <v>2meses_pendientes</v>
      </c>
      <c r="AP8011" s="33">
        <f t="shared" si="769"/>
        <v>66</v>
      </c>
      <c r="AQ8011" s="31">
        <f t="shared" si="770"/>
        <v>5</v>
      </c>
    </row>
    <row r="8012" spans="2:43" x14ac:dyDescent="0.3">
      <c r="B8012" s="37">
        <v>46181</v>
      </c>
      <c r="C8012" t="s">
        <v>35</v>
      </c>
      <c r="D8012" t="s">
        <v>55212</v>
      </c>
      <c r="E8012" t="s">
        <v>55213</v>
      </c>
      <c r="F8012" t="s">
        <v>36</v>
      </c>
      <c r="G8012" t="s">
        <v>55214</v>
      </c>
      <c r="H8012" t="s">
        <v>55215</v>
      </c>
      <c r="I8012" t="s">
        <v>38</v>
      </c>
      <c r="J8012" t="s">
        <v>38</v>
      </c>
      <c r="K8012" t="s">
        <v>796</v>
      </c>
      <c r="L8012" t="s">
        <v>55216</v>
      </c>
      <c r="M8012" t="s">
        <v>55217</v>
      </c>
      <c r="N8012" t="s">
        <v>55196</v>
      </c>
      <c r="O8012" t="s">
        <v>13159</v>
      </c>
      <c r="P8012" t="s">
        <v>12271</v>
      </c>
      <c r="Q8012" t="s">
        <v>55218</v>
      </c>
      <c r="R8012" s="26">
        <v>2</v>
      </c>
      <c r="S8012" s="23">
        <v>362159690000</v>
      </c>
      <c r="T8012" t="s">
        <v>37</v>
      </c>
      <c r="U8012" t="s">
        <v>1066</v>
      </c>
      <c r="V8012" s="39">
        <v>46182</v>
      </c>
      <c r="W8012" s="41">
        <v>30</v>
      </c>
      <c r="X8012" s="26" t="s">
        <v>41762</v>
      </c>
      <c r="Z8012">
        <v>31</v>
      </c>
      <c r="AE8012" s="41">
        <v>31</v>
      </c>
      <c r="AF8012">
        <v>1</v>
      </c>
      <c r="AG8012">
        <v>0</v>
      </c>
      <c r="AH8012">
        <v>0</v>
      </c>
      <c r="AI8012">
        <v>0</v>
      </c>
      <c r="AJ8012">
        <v>0</v>
      </c>
      <c r="AK8012" s="30">
        <f t="shared" si="772"/>
        <v>1</v>
      </c>
      <c r="AL8012" s="45">
        <v>2</v>
      </c>
      <c r="AM8012" s="32">
        <f t="shared" si="771"/>
        <v>1</v>
      </c>
      <c r="AN8012" s="33" t="str">
        <f t="shared" si="773"/>
        <v>MOROSO</v>
      </c>
      <c r="AO8012" s="33" t="str">
        <f t="shared" si="768"/>
        <v>1meses_pendientes</v>
      </c>
      <c r="AP8012" s="33">
        <f t="shared" si="769"/>
        <v>30</v>
      </c>
      <c r="AQ8012" s="31">
        <f t="shared" si="770"/>
        <v>9</v>
      </c>
    </row>
    <row r="8013" spans="2:43" x14ac:dyDescent="0.3">
      <c r="B8013" s="37">
        <v>46182</v>
      </c>
      <c r="C8013" t="s">
        <v>35</v>
      </c>
      <c r="D8013" t="s">
        <v>55219</v>
      </c>
      <c r="E8013" t="s">
        <v>55220</v>
      </c>
      <c r="F8013" t="s">
        <v>36</v>
      </c>
      <c r="G8013" t="s">
        <v>55221</v>
      </c>
      <c r="H8013" t="s">
        <v>55222</v>
      </c>
      <c r="I8013" t="s">
        <v>38</v>
      </c>
      <c r="J8013" t="s">
        <v>38</v>
      </c>
      <c r="K8013" t="s">
        <v>476</v>
      </c>
      <c r="L8013" t="s">
        <v>55223</v>
      </c>
      <c r="M8013" t="s">
        <v>55224</v>
      </c>
      <c r="N8013" t="s">
        <v>55196</v>
      </c>
      <c r="O8013" t="s">
        <v>13159</v>
      </c>
      <c r="P8013" t="s">
        <v>12271</v>
      </c>
      <c r="Q8013" t="s">
        <v>55225</v>
      </c>
      <c r="R8013" s="26">
        <v>2</v>
      </c>
      <c r="S8013" s="23">
        <v>361160540000</v>
      </c>
      <c r="T8013" t="s">
        <v>37</v>
      </c>
      <c r="U8013" t="s">
        <v>1066</v>
      </c>
      <c r="V8013" s="39">
        <v>46185</v>
      </c>
      <c r="W8013" s="41">
        <v>30</v>
      </c>
      <c r="X8013" s="26" t="s">
        <v>41762</v>
      </c>
      <c r="Y8013">
        <v>15.22</v>
      </c>
      <c r="Z8013">
        <v>15.22</v>
      </c>
      <c r="AE8013" s="41">
        <v>30.44</v>
      </c>
      <c r="AF8013">
        <v>1</v>
      </c>
      <c r="AG8013">
        <v>0</v>
      </c>
      <c r="AH8013">
        <v>0</v>
      </c>
      <c r="AI8013">
        <v>0</v>
      </c>
      <c r="AJ8013">
        <v>0</v>
      </c>
      <c r="AK8013" s="30">
        <f t="shared" si="772"/>
        <v>1</v>
      </c>
      <c r="AL8013" s="45">
        <v>2</v>
      </c>
      <c r="AM8013" s="32">
        <f t="shared" si="771"/>
        <v>1</v>
      </c>
      <c r="AN8013" s="33" t="str">
        <f t="shared" si="773"/>
        <v>MOROSO</v>
      </c>
      <c r="AO8013" s="33" t="str">
        <f t="shared" si="768"/>
        <v>1meses_pendientes</v>
      </c>
      <c r="AP8013" s="33">
        <f t="shared" si="769"/>
        <v>30</v>
      </c>
      <c r="AQ8013" s="31">
        <f t="shared" si="770"/>
        <v>12</v>
      </c>
    </row>
    <row r="8014" spans="2:43" x14ac:dyDescent="0.3">
      <c r="B8014" s="37">
        <v>46183</v>
      </c>
      <c r="C8014" t="s">
        <v>35</v>
      </c>
      <c r="D8014" t="s">
        <v>55226</v>
      </c>
      <c r="E8014" t="s">
        <v>55227</v>
      </c>
      <c r="F8014" t="s">
        <v>36</v>
      </c>
      <c r="G8014" t="s">
        <v>55228</v>
      </c>
      <c r="H8014" t="s">
        <v>55229</v>
      </c>
      <c r="L8014" t="s">
        <v>55230</v>
      </c>
      <c r="M8014" t="s">
        <v>55231</v>
      </c>
      <c r="N8014" t="s">
        <v>55196</v>
      </c>
      <c r="O8014" t="s">
        <v>13159</v>
      </c>
      <c r="P8014" t="s">
        <v>12271</v>
      </c>
      <c r="Q8014" t="s">
        <v>55232</v>
      </c>
      <c r="R8014" s="26">
        <v>2</v>
      </c>
      <c r="S8014" s="23">
        <v>326077480000</v>
      </c>
      <c r="T8014" t="s">
        <v>37</v>
      </c>
      <c r="U8014" t="s">
        <v>1066</v>
      </c>
      <c r="V8014" s="39">
        <v>46185</v>
      </c>
      <c r="W8014" s="41">
        <v>30</v>
      </c>
      <c r="X8014" s="26" t="s">
        <v>41762</v>
      </c>
      <c r="Y8014">
        <v>15.22</v>
      </c>
      <c r="AE8014" s="41">
        <v>15.22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 s="30">
        <f t="shared" si="772"/>
        <v>0</v>
      </c>
      <c r="AL8014" s="45">
        <v>2</v>
      </c>
      <c r="AM8014" s="32">
        <f t="shared" si="771"/>
        <v>2</v>
      </c>
      <c r="AN8014" s="33" t="str">
        <f t="shared" si="773"/>
        <v>NPN</v>
      </c>
      <c r="AO8014" s="33" t="str">
        <f t="shared" si="768"/>
        <v>2meses_pendientes</v>
      </c>
      <c r="AP8014" s="33">
        <f t="shared" si="769"/>
        <v>60</v>
      </c>
      <c r="AQ8014" s="31">
        <f t="shared" si="770"/>
        <v>12</v>
      </c>
    </row>
    <row r="8015" spans="2:43" x14ac:dyDescent="0.3">
      <c r="B8015" s="37">
        <v>46185</v>
      </c>
      <c r="C8015" t="s">
        <v>35</v>
      </c>
      <c r="D8015" t="s">
        <v>55233</v>
      </c>
      <c r="E8015" t="s">
        <v>55234</v>
      </c>
      <c r="F8015" t="s">
        <v>5575</v>
      </c>
      <c r="G8015" t="s">
        <v>55235</v>
      </c>
      <c r="H8015" t="s">
        <v>55236</v>
      </c>
      <c r="I8015" t="s">
        <v>38</v>
      </c>
      <c r="J8015" t="s">
        <v>38</v>
      </c>
      <c r="K8015" t="s">
        <v>6058</v>
      </c>
      <c r="L8015" t="s">
        <v>55237</v>
      </c>
      <c r="M8015" t="s">
        <v>55238</v>
      </c>
      <c r="N8015" t="s">
        <v>55196</v>
      </c>
      <c r="O8015" t="s">
        <v>13159</v>
      </c>
      <c r="P8015" t="s">
        <v>12271</v>
      </c>
      <c r="Q8015" t="s">
        <v>55239</v>
      </c>
      <c r="R8015" s="26">
        <v>2</v>
      </c>
      <c r="S8015" s="23">
        <v>363164890000</v>
      </c>
      <c r="T8015" t="s">
        <v>37</v>
      </c>
      <c r="U8015" t="s">
        <v>1066</v>
      </c>
      <c r="V8015" s="39">
        <v>46189</v>
      </c>
      <c r="W8015" s="41">
        <v>30</v>
      </c>
      <c r="X8015" s="26" t="s">
        <v>41762</v>
      </c>
      <c r="AE8015" s="41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 s="30">
        <f t="shared" si="772"/>
        <v>0</v>
      </c>
      <c r="AL8015" s="45">
        <v>2</v>
      </c>
      <c r="AM8015" s="32">
        <f t="shared" si="771"/>
        <v>2</v>
      </c>
      <c r="AN8015" s="33" t="str">
        <f t="shared" si="773"/>
        <v>NPN</v>
      </c>
      <c r="AO8015" s="33" t="str">
        <f t="shared" si="768"/>
        <v>2meses_pendientes</v>
      </c>
      <c r="AP8015" s="33">
        <f t="shared" si="769"/>
        <v>60</v>
      </c>
      <c r="AQ8015" s="31">
        <f t="shared" si="770"/>
        <v>16</v>
      </c>
    </row>
    <row r="8016" spans="2:43" x14ac:dyDescent="0.3">
      <c r="B8016" s="37">
        <v>46187</v>
      </c>
      <c r="C8016" t="s">
        <v>35</v>
      </c>
      <c r="D8016" t="s">
        <v>55240</v>
      </c>
      <c r="E8016" t="s">
        <v>55241</v>
      </c>
      <c r="F8016" t="s">
        <v>36</v>
      </c>
      <c r="G8016" t="s">
        <v>55242</v>
      </c>
      <c r="H8016" t="s">
        <v>55243</v>
      </c>
      <c r="I8016" t="s">
        <v>38</v>
      </c>
      <c r="J8016" t="s">
        <v>38</v>
      </c>
      <c r="K8016" t="s">
        <v>476</v>
      </c>
      <c r="L8016" t="s">
        <v>55244</v>
      </c>
      <c r="M8016" t="s">
        <v>55245</v>
      </c>
      <c r="N8016" t="s">
        <v>55196</v>
      </c>
      <c r="O8016" t="s">
        <v>13159</v>
      </c>
      <c r="P8016" t="s">
        <v>12271</v>
      </c>
      <c r="Q8016" t="s">
        <v>55246</v>
      </c>
      <c r="R8016" s="26">
        <v>2</v>
      </c>
      <c r="S8016" s="23">
        <v>364166240000</v>
      </c>
      <c r="T8016" t="s">
        <v>37</v>
      </c>
      <c r="U8016" t="s">
        <v>1066</v>
      </c>
      <c r="V8016" s="39">
        <v>46189</v>
      </c>
      <c r="W8016" s="41">
        <v>30</v>
      </c>
      <c r="X8016" s="26" t="s">
        <v>41762</v>
      </c>
      <c r="Y8016">
        <v>30.44</v>
      </c>
      <c r="AE8016" s="41">
        <v>30.44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 s="30">
        <f t="shared" si="772"/>
        <v>0</v>
      </c>
      <c r="AL8016" s="45">
        <v>2</v>
      </c>
      <c r="AM8016" s="32">
        <f t="shared" si="771"/>
        <v>2</v>
      </c>
      <c r="AN8016" s="33" t="str">
        <f t="shared" si="773"/>
        <v>NPN</v>
      </c>
      <c r="AO8016" s="33" t="str">
        <f t="shared" si="768"/>
        <v>2meses_pendientes</v>
      </c>
      <c r="AP8016" s="33">
        <f t="shared" si="769"/>
        <v>60</v>
      </c>
      <c r="AQ8016" s="31">
        <f t="shared" si="770"/>
        <v>16</v>
      </c>
    </row>
    <row r="8017" spans="2:43" x14ac:dyDescent="0.3">
      <c r="B8017" s="37">
        <v>46187</v>
      </c>
      <c r="C8017" t="s">
        <v>35</v>
      </c>
      <c r="D8017" t="s">
        <v>55247</v>
      </c>
      <c r="E8017" t="s">
        <v>55248</v>
      </c>
      <c r="F8017" t="s">
        <v>775</v>
      </c>
      <c r="G8017" t="s">
        <v>55249</v>
      </c>
      <c r="H8017" t="s">
        <v>55250</v>
      </c>
      <c r="I8017" t="s">
        <v>38</v>
      </c>
      <c r="J8017" t="s">
        <v>44</v>
      </c>
      <c r="K8017" t="s">
        <v>4634</v>
      </c>
      <c r="L8017" t="s">
        <v>55251</v>
      </c>
      <c r="M8017" t="s">
        <v>55252</v>
      </c>
      <c r="N8017" t="s">
        <v>55196</v>
      </c>
      <c r="O8017" t="s">
        <v>13159</v>
      </c>
      <c r="P8017" t="s">
        <v>12271</v>
      </c>
      <c r="Q8017" t="s">
        <v>55253</v>
      </c>
      <c r="R8017" s="26">
        <v>3</v>
      </c>
      <c r="S8017" s="23">
        <v>365166400000</v>
      </c>
      <c r="T8017" t="s">
        <v>37</v>
      </c>
      <c r="U8017" t="s">
        <v>1066</v>
      </c>
      <c r="V8017" s="39">
        <v>46190</v>
      </c>
      <c r="W8017" s="41">
        <v>33</v>
      </c>
      <c r="X8017" s="26" t="s">
        <v>41762</v>
      </c>
      <c r="Z8017">
        <v>34.909999999999997</v>
      </c>
      <c r="AE8017" s="41">
        <v>34.909999999999997</v>
      </c>
      <c r="AF8017">
        <v>1</v>
      </c>
      <c r="AG8017">
        <v>0</v>
      </c>
      <c r="AH8017">
        <v>0</v>
      </c>
      <c r="AI8017">
        <v>0</v>
      </c>
      <c r="AJ8017">
        <v>0</v>
      </c>
      <c r="AK8017" s="30">
        <f t="shared" si="772"/>
        <v>1</v>
      </c>
      <c r="AL8017" s="45">
        <v>2</v>
      </c>
      <c r="AM8017" s="32">
        <f t="shared" si="771"/>
        <v>1</v>
      </c>
      <c r="AN8017" s="33" t="str">
        <f t="shared" si="773"/>
        <v>MOROSO</v>
      </c>
      <c r="AO8017" s="33" t="str">
        <f t="shared" si="768"/>
        <v>1meses_pendientes</v>
      </c>
      <c r="AP8017" s="33">
        <f t="shared" si="769"/>
        <v>33</v>
      </c>
      <c r="AQ8017" s="31">
        <f t="shared" si="770"/>
        <v>17</v>
      </c>
    </row>
    <row r="8018" spans="2:43" x14ac:dyDescent="0.3">
      <c r="B8018" s="37">
        <v>46195</v>
      </c>
      <c r="C8018" t="s">
        <v>35</v>
      </c>
      <c r="D8018" t="s">
        <v>55254</v>
      </c>
      <c r="E8018" t="s">
        <v>55255</v>
      </c>
      <c r="F8018" t="s">
        <v>36</v>
      </c>
      <c r="G8018" t="s">
        <v>55256</v>
      </c>
      <c r="H8018" t="s">
        <v>55257</v>
      </c>
      <c r="I8018" t="s">
        <v>38</v>
      </c>
      <c r="J8018" t="s">
        <v>38</v>
      </c>
      <c r="K8018" t="s">
        <v>476</v>
      </c>
      <c r="L8018" t="s">
        <v>55258</v>
      </c>
      <c r="M8018" t="s">
        <v>55259</v>
      </c>
      <c r="N8018" t="s">
        <v>55196</v>
      </c>
      <c r="O8018" t="s">
        <v>13159</v>
      </c>
      <c r="P8018" t="s">
        <v>12271</v>
      </c>
      <c r="Q8018" t="s">
        <v>55260</v>
      </c>
      <c r="R8018" s="26">
        <v>3</v>
      </c>
      <c r="S8018" s="23">
        <v>364170390000</v>
      </c>
      <c r="T8018" t="s">
        <v>37</v>
      </c>
      <c r="U8018" t="s">
        <v>1066</v>
      </c>
      <c r="V8018" s="39">
        <v>46195</v>
      </c>
      <c r="W8018" s="41">
        <v>33</v>
      </c>
      <c r="X8018" s="26" t="s">
        <v>41762</v>
      </c>
      <c r="Y8018">
        <v>34.31</v>
      </c>
      <c r="AE8018" s="41">
        <v>34.31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 s="30">
        <f t="shared" si="772"/>
        <v>0</v>
      </c>
      <c r="AL8018" s="45">
        <v>2</v>
      </c>
      <c r="AM8018" s="32">
        <f t="shared" si="771"/>
        <v>2</v>
      </c>
      <c r="AN8018" s="33" t="str">
        <f t="shared" si="773"/>
        <v>NPN</v>
      </c>
      <c r="AO8018" s="33" t="str">
        <f t="shared" si="768"/>
        <v>2meses_pendientes</v>
      </c>
      <c r="AP8018" s="33">
        <f t="shared" si="769"/>
        <v>66</v>
      </c>
      <c r="AQ8018" s="31">
        <f t="shared" si="770"/>
        <v>22</v>
      </c>
    </row>
    <row r="8019" spans="2:43" x14ac:dyDescent="0.3">
      <c r="B8019" s="37">
        <v>46196</v>
      </c>
      <c r="C8019" t="s">
        <v>35</v>
      </c>
      <c r="D8019" t="s">
        <v>55261</v>
      </c>
      <c r="E8019" t="s">
        <v>55262</v>
      </c>
      <c r="F8019" t="s">
        <v>36</v>
      </c>
      <c r="G8019" t="s">
        <v>55263</v>
      </c>
      <c r="H8019" t="s">
        <v>55264</v>
      </c>
      <c r="I8019" t="s">
        <v>38</v>
      </c>
      <c r="J8019" t="s">
        <v>38</v>
      </c>
      <c r="K8019" t="s">
        <v>1480</v>
      </c>
      <c r="L8019" t="s">
        <v>55265</v>
      </c>
      <c r="M8019" t="s">
        <v>55266</v>
      </c>
      <c r="N8019" t="s">
        <v>55196</v>
      </c>
      <c r="O8019" t="s">
        <v>13159</v>
      </c>
      <c r="P8019" t="s">
        <v>12271</v>
      </c>
      <c r="Q8019" t="s">
        <v>55267</v>
      </c>
      <c r="R8019" s="26">
        <v>2</v>
      </c>
      <c r="S8019" s="23">
        <v>362175320000</v>
      </c>
      <c r="T8019" t="s">
        <v>37</v>
      </c>
      <c r="U8019" t="s">
        <v>1066</v>
      </c>
      <c r="V8019" s="39">
        <v>46198</v>
      </c>
      <c r="W8019" s="41">
        <v>30</v>
      </c>
      <c r="X8019" s="26" t="s">
        <v>41762</v>
      </c>
      <c r="AE8019" s="41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 s="30">
        <f t="shared" si="772"/>
        <v>0</v>
      </c>
      <c r="AL8019" s="45">
        <v>2</v>
      </c>
      <c r="AM8019" s="32">
        <f t="shared" si="771"/>
        <v>2</v>
      </c>
      <c r="AN8019" s="33" t="str">
        <f t="shared" si="773"/>
        <v>NPN</v>
      </c>
      <c r="AO8019" s="33" t="str">
        <f t="shared" si="768"/>
        <v>2meses_pendientes</v>
      </c>
      <c r="AP8019" s="33">
        <f t="shared" si="769"/>
        <v>60</v>
      </c>
      <c r="AQ8019" s="31">
        <f t="shared" si="770"/>
        <v>25</v>
      </c>
    </row>
    <row r="8020" spans="2:43" x14ac:dyDescent="0.3">
      <c r="B8020" s="37">
        <v>46197</v>
      </c>
      <c r="C8020" t="s">
        <v>35</v>
      </c>
      <c r="D8020" t="s">
        <v>55268</v>
      </c>
      <c r="E8020" t="s">
        <v>55269</v>
      </c>
      <c r="F8020" t="s">
        <v>36</v>
      </c>
      <c r="G8020" t="s">
        <v>55270</v>
      </c>
      <c r="H8020" t="s">
        <v>55271</v>
      </c>
      <c r="I8020" t="s">
        <v>38</v>
      </c>
      <c r="J8020" t="s">
        <v>38</v>
      </c>
      <c r="K8020" t="s">
        <v>1480</v>
      </c>
      <c r="L8020" t="s">
        <v>55272</v>
      </c>
      <c r="M8020" t="s">
        <v>55273</v>
      </c>
      <c r="N8020" t="s">
        <v>55196</v>
      </c>
      <c r="O8020" t="s">
        <v>13159</v>
      </c>
      <c r="P8020" t="s">
        <v>12271</v>
      </c>
      <c r="Q8020" t="s">
        <v>55274</v>
      </c>
      <c r="R8020" s="26">
        <v>2</v>
      </c>
      <c r="S8020" s="23">
        <v>317055330000</v>
      </c>
      <c r="T8020" t="s">
        <v>37</v>
      </c>
      <c r="U8020" t="s">
        <v>1066</v>
      </c>
      <c r="V8020" s="39">
        <v>46200</v>
      </c>
      <c r="W8020" s="41">
        <v>30</v>
      </c>
      <c r="X8020" s="26" t="s">
        <v>41762</v>
      </c>
      <c r="AE8020" s="41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 s="30">
        <f t="shared" si="772"/>
        <v>0</v>
      </c>
      <c r="AL8020" s="45">
        <v>2</v>
      </c>
      <c r="AM8020" s="32">
        <f t="shared" si="771"/>
        <v>2</v>
      </c>
      <c r="AN8020" s="33" t="str">
        <f t="shared" si="773"/>
        <v>NPN</v>
      </c>
      <c r="AO8020" s="33" t="str">
        <f t="shared" si="768"/>
        <v>2meses_pendientes</v>
      </c>
      <c r="AP8020" s="33">
        <f t="shared" si="769"/>
        <v>60</v>
      </c>
      <c r="AQ8020" s="31">
        <f t="shared" si="770"/>
        <v>27</v>
      </c>
    </row>
    <row r="8021" spans="2:43" x14ac:dyDescent="0.3">
      <c r="B8021" s="37">
        <v>46198</v>
      </c>
      <c r="C8021" t="s">
        <v>35</v>
      </c>
      <c r="D8021" t="s">
        <v>55275</v>
      </c>
      <c r="E8021" t="s">
        <v>55276</v>
      </c>
      <c r="F8021" t="s">
        <v>36</v>
      </c>
      <c r="G8021" t="s">
        <v>55277</v>
      </c>
      <c r="H8021" t="s">
        <v>39567</v>
      </c>
      <c r="L8021" t="s">
        <v>55278</v>
      </c>
      <c r="M8021" t="s">
        <v>55279</v>
      </c>
      <c r="N8021" t="s">
        <v>55196</v>
      </c>
      <c r="O8021" t="s">
        <v>13159</v>
      </c>
      <c r="P8021" t="s">
        <v>12271</v>
      </c>
      <c r="Q8021" t="s">
        <v>55280</v>
      </c>
      <c r="R8021" s="26">
        <v>2</v>
      </c>
      <c r="S8021" s="23">
        <v>366177420000</v>
      </c>
      <c r="T8021" t="s">
        <v>37</v>
      </c>
      <c r="U8021" t="s">
        <v>1066</v>
      </c>
      <c r="V8021" s="39">
        <v>46200</v>
      </c>
      <c r="W8021" s="41">
        <v>30</v>
      </c>
      <c r="X8021" s="26" t="s">
        <v>41762</v>
      </c>
      <c r="AE8021" s="4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 s="30">
        <f t="shared" si="772"/>
        <v>0</v>
      </c>
      <c r="AL8021" s="45">
        <v>2</v>
      </c>
      <c r="AM8021" s="32">
        <f t="shared" si="771"/>
        <v>2</v>
      </c>
      <c r="AN8021" s="33" t="str">
        <f t="shared" si="773"/>
        <v>NPN</v>
      </c>
      <c r="AO8021" s="33" t="str">
        <f t="shared" si="768"/>
        <v>2meses_pendientes</v>
      </c>
      <c r="AP8021" s="33">
        <f t="shared" si="769"/>
        <v>60</v>
      </c>
      <c r="AQ8021" s="31">
        <f t="shared" si="770"/>
        <v>27</v>
      </c>
    </row>
    <row r="8022" spans="2:43" x14ac:dyDescent="0.3">
      <c r="B8022" s="37">
        <v>46203</v>
      </c>
      <c r="C8022" t="s">
        <v>35</v>
      </c>
      <c r="D8022" t="s">
        <v>55281</v>
      </c>
      <c r="E8022" t="s">
        <v>55282</v>
      </c>
      <c r="F8022" t="s">
        <v>36</v>
      </c>
      <c r="G8022" t="s">
        <v>55283</v>
      </c>
      <c r="H8022" t="s">
        <v>55284</v>
      </c>
      <c r="I8022" t="s">
        <v>38</v>
      </c>
      <c r="J8022" t="s">
        <v>38</v>
      </c>
      <c r="K8022" t="s">
        <v>796</v>
      </c>
      <c r="L8022" t="s">
        <v>55285</v>
      </c>
      <c r="M8022" t="s">
        <v>55286</v>
      </c>
      <c r="N8022" t="s">
        <v>55196</v>
      </c>
      <c r="O8022" t="s">
        <v>13159</v>
      </c>
      <c r="P8022" t="s">
        <v>12271</v>
      </c>
      <c r="Q8022" t="s">
        <v>55287</v>
      </c>
      <c r="R8022" s="26">
        <v>3</v>
      </c>
      <c r="S8022" s="23">
        <v>331089500000</v>
      </c>
      <c r="T8022" t="s">
        <v>37</v>
      </c>
      <c r="U8022" t="s">
        <v>1066</v>
      </c>
      <c r="V8022" s="39">
        <v>46203</v>
      </c>
      <c r="W8022" s="41">
        <v>36</v>
      </c>
      <c r="X8022" s="26" t="s">
        <v>41762</v>
      </c>
      <c r="AE8022" s="41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 s="30">
        <f t="shared" si="772"/>
        <v>0</v>
      </c>
      <c r="AL8022" s="45">
        <v>2</v>
      </c>
      <c r="AM8022" s="32">
        <f t="shared" si="771"/>
        <v>2</v>
      </c>
      <c r="AN8022" s="33" t="str">
        <f t="shared" si="773"/>
        <v>NPN</v>
      </c>
      <c r="AO8022" s="33" t="str">
        <f t="shared" si="768"/>
        <v>2meses_pendientes</v>
      </c>
      <c r="AP8022" s="33">
        <f t="shared" si="769"/>
        <v>72</v>
      </c>
      <c r="AQ8022" s="31">
        <f t="shared" si="770"/>
        <v>30</v>
      </c>
    </row>
    <row r="8023" spans="2:43" x14ac:dyDescent="0.3">
      <c r="B8023" s="37">
        <v>46184</v>
      </c>
      <c r="C8023" t="s">
        <v>35</v>
      </c>
      <c r="D8023" t="s">
        <v>55288</v>
      </c>
      <c r="E8023" t="s">
        <v>55289</v>
      </c>
      <c r="F8023" t="s">
        <v>55290</v>
      </c>
      <c r="G8023" t="s">
        <v>55291</v>
      </c>
      <c r="H8023" t="s">
        <v>55292</v>
      </c>
      <c r="M8023" t="s">
        <v>55293</v>
      </c>
      <c r="N8023" t="s">
        <v>12578</v>
      </c>
      <c r="O8023" t="s">
        <v>13159</v>
      </c>
      <c r="P8023" t="s">
        <v>12271</v>
      </c>
      <c r="Q8023" t="s">
        <v>55294</v>
      </c>
      <c r="R8023" s="26">
        <v>3</v>
      </c>
      <c r="S8023" s="23">
        <v>323009800000</v>
      </c>
      <c r="T8023" t="s">
        <v>37</v>
      </c>
      <c r="U8023" t="s">
        <v>1066</v>
      </c>
      <c r="V8023" s="39">
        <v>46190</v>
      </c>
      <c r="W8023" s="41">
        <v>46</v>
      </c>
      <c r="X8023" s="26" t="s">
        <v>41762</v>
      </c>
      <c r="Y8023">
        <v>23.9</v>
      </c>
      <c r="Z8023">
        <v>23.9</v>
      </c>
      <c r="AE8023" s="41">
        <v>47.8</v>
      </c>
      <c r="AF8023">
        <v>1</v>
      </c>
      <c r="AG8023">
        <v>0</v>
      </c>
      <c r="AH8023">
        <v>0</v>
      </c>
      <c r="AI8023">
        <v>0</v>
      </c>
      <c r="AJ8023">
        <v>0</v>
      </c>
      <c r="AK8023" s="30">
        <f t="shared" si="772"/>
        <v>1</v>
      </c>
      <c r="AL8023" s="45">
        <v>2</v>
      </c>
      <c r="AM8023" s="32">
        <f t="shared" si="771"/>
        <v>1</v>
      </c>
      <c r="AN8023" s="33" t="str">
        <f t="shared" si="773"/>
        <v>MOROSO</v>
      </c>
      <c r="AO8023" s="33" t="str">
        <f t="shared" si="768"/>
        <v>1meses_pendientes</v>
      </c>
      <c r="AP8023" s="33">
        <f t="shared" si="769"/>
        <v>46</v>
      </c>
      <c r="AQ8023" s="31">
        <f t="shared" si="770"/>
        <v>17</v>
      </c>
    </row>
    <row r="8024" spans="2:43" x14ac:dyDescent="0.3">
      <c r="B8024" s="37">
        <v>46199</v>
      </c>
      <c r="C8024" t="s">
        <v>35</v>
      </c>
      <c r="D8024" t="s">
        <v>55295</v>
      </c>
      <c r="E8024" t="s">
        <v>55296</v>
      </c>
      <c r="F8024" t="s">
        <v>38789</v>
      </c>
      <c r="G8024" t="s">
        <v>38769</v>
      </c>
      <c r="H8024" t="s">
        <v>55297</v>
      </c>
      <c r="I8024" t="s">
        <v>38</v>
      </c>
      <c r="J8024" t="s">
        <v>42</v>
      </c>
      <c r="K8024" t="s">
        <v>54</v>
      </c>
      <c r="L8024" t="s">
        <v>55298</v>
      </c>
      <c r="M8024" t="s">
        <v>38771</v>
      </c>
      <c r="N8024" t="s">
        <v>40124</v>
      </c>
      <c r="O8024" t="s">
        <v>13159</v>
      </c>
      <c r="P8024" t="s">
        <v>12271</v>
      </c>
      <c r="Q8024" t="s">
        <v>55299</v>
      </c>
      <c r="R8024" s="26">
        <v>2</v>
      </c>
      <c r="S8024" s="23">
        <v>367175530000</v>
      </c>
      <c r="T8024" t="s">
        <v>37</v>
      </c>
      <c r="U8024" t="s">
        <v>1066</v>
      </c>
      <c r="V8024" s="39">
        <v>46203</v>
      </c>
      <c r="W8024" s="41">
        <v>30</v>
      </c>
      <c r="X8024" s="26" t="s">
        <v>41762</v>
      </c>
      <c r="Y8024">
        <v>30.44</v>
      </c>
      <c r="AE8024" s="41">
        <v>30.44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 s="30">
        <f t="shared" si="772"/>
        <v>0</v>
      </c>
      <c r="AL8024" s="45">
        <v>2</v>
      </c>
      <c r="AM8024" s="32">
        <f t="shared" si="771"/>
        <v>2</v>
      </c>
      <c r="AN8024" s="33" t="str">
        <f t="shared" si="773"/>
        <v>NPN</v>
      </c>
      <c r="AO8024" s="33" t="str">
        <f t="shared" si="768"/>
        <v>2meses_pendientes</v>
      </c>
      <c r="AP8024" s="33">
        <f t="shared" si="769"/>
        <v>60</v>
      </c>
      <c r="AQ8024" s="31">
        <f t="shared" si="770"/>
        <v>30</v>
      </c>
    </row>
    <row r="8025" spans="2:43" x14ac:dyDescent="0.3">
      <c r="B8025" s="37">
        <v>46178</v>
      </c>
      <c r="C8025" t="s">
        <v>35</v>
      </c>
      <c r="D8025" t="s">
        <v>55300</v>
      </c>
      <c r="E8025" t="s">
        <v>55301</v>
      </c>
      <c r="F8025" t="s">
        <v>55302</v>
      </c>
      <c r="G8025" t="s">
        <v>55303</v>
      </c>
      <c r="H8025" t="s">
        <v>55304</v>
      </c>
      <c r="I8025" t="s">
        <v>744</v>
      </c>
      <c r="J8025" t="s">
        <v>744</v>
      </c>
      <c r="K8025" t="s">
        <v>20091</v>
      </c>
      <c r="L8025" t="s">
        <v>55302</v>
      </c>
      <c r="M8025" t="s">
        <v>55305</v>
      </c>
      <c r="N8025" t="s">
        <v>39392</v>
      </c>
      <c r="O8025" t="s">
        <v>24449</v>
      </c>
      <c r="P8025" t="s">
        <v>12271</v>
      </c>
      <c r="Q8025" t="s">
        <v>55306</v>
      </c>
      <c r="R8025" s="26">
        <v>3</v>
      </c>
      <c r="S8025" s="23">
        <v>366155890000</v>
      </c>
      <c r="T8025" t="s">
        <v>37</v>
      </c>
      <c r="U8025" t="s">
        <v>1066</v>
      </c>
      <c r="V8025" s="39">
        <v>46181</v>
      </c>
      <c r="W8025" s="41">
        <v>33</v>
      </c>
      <c r="X8025" s="26" t="s">
        <v>41762</v>
      </c>
      <c r="Y8025">
        <v>34.909999999999997</v>
      </c>
      <c r="AE8025" s="41">
        <v>34.909999999999997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 s="30">
        <f t="shared" si="772"/>
        <v>0</v>
      </c>
      <c r="AL8025" s="45">
        <v>2</v>
      </c>
      <c r="AM8025" s="32">
        <f t="shared" si="771"/>
        <v>2</v>
      </c>
      <c r="AN8025" s="33" t="str">
        <f t="shared" si="773"/>
        <v>NPN</v>
      </c>
      <c r="AO8025" s="33" t="str">
        <f t="shared" si="768"/>
        <v>2meses_pendientes</v>
      </c>
      <c r="AP8025" s="33">
        <f t="shared" si="769"/>
        <v>66</v>
      </c>
      <c r="AQ8025" s="31">
        <f t="shared" si="770"/>
        <v>8</v>
      </c>
    </row>
    <row r="8026" spans="2:43" x14ac:dyDescent="0.3">
      <c r="B8026" s="37">
        <v>46184</v>
      </c>
      <c r="C8026" t="s">
        <v>35</v>
      </c>
      <c r="D8026" t="s">
        <v>55307</v>
      </c>
      <c r="E8026" t="s">
        <v>55308</v>
      </c>
      <c r="F8026" t="s">
        <v>5786</v>
      </c>
      <c r="G8026" t="s">
        <v>55309</v>
      </c>
      <c r="H8026" t="s">
        <v>55310</v>
      </c>
      <c r="I8026" t="s">
        <v>744</v>
      </c>
      <c r="J8026" t="s">
        <v>744</v>
      </c>
      <c r="K8026" t="s">
        <v>5359</v>
      </c>
      <c r="L8026" t="s">
        <v>55311</v>
      </c>
      <c r="M8026" t="s">
        <v>55312</v>
      </c>
      <c r="N8026" t="s">
        <v>39392</v>
      </c>
      <c r="O8026" t="s">
        <v>24449</v>
      </c>
      <c r="P8026" t="s">
        <v>12271</v>
      </c>
      <c r="Q8026" t="s">
        <v>55313</v>
      </c>
      <c r="R8026" s="26">
        <v>2</v>
      </c>
      <c r="S8026" s="23">
        <v>361149340000</v>
      </c>
      <c r="T8026" t="s">
        <v>37</v>
      </c>
      <c r="U8026" t="s">
        <v>1066</v>
      </c>
      <c r="V8026" s="39">
        <v>46178</v>
      </c>
      <c r="W8026" s="41">
        <v>33</v>
      </c>
      <c r="X8026" s="26" t="s">
        <v>41762</v>
      </c>
      <c r="Y8026">
        <v>33.79</v>
      </c>
      <c r="AE8026" s="41">
        <v>33.79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 s="30">
        <f t="shared" si="772"/>
        <v>0</v>
      </c>
      <c r="AL8026" s="45">
        <v>2</v>
      </c>
      <c r="AM8026" s="32">
        <f t="shared" si="771"/>
        <v>2</v>
      </c>
      <c r="AN8026" s="33" t="str">
        <f t="shared" si="773"/>
        <v>NPN</v>
      </c>
      <c r="AO8026" s="33" t="str">
        <f t="shared" si="768"/>
        <v>2meses_pendientes</v>
      </c>
      <c r="AP8026" s="33">
        <f t="shared" si="769"/>
        <v>66</v>
      </c>
      <c r="AQ8026" s="31">
        <f t="shared" si="770"/>
        <v>5</v>
      </c>
    </row>
    <row r="8027" spans="2:43" x14ac:dyDescent="0.3">
      <c r="B8027" s="37">
        <v>46184</v>
      </c>
      <c r="C8027" t="s">
        <v>35</v>
      </c>
      <c r="D8027" t="s">
        <v>55314</v>
      </c>
      <c r="E8027" t="s">
        <v>55315</v>
      </c>
      <c r="F8027" t="s">
        <v>5786</v>
      </c>
      <c r="G8027" t="s">
        <v>55309</v>
      </c>
      <c r="H8027" t="s">
        <v>55316</v>
      </c>
      <c r="I8027" t="s">
        <v>744</v>
      </c>
      <c r="J8027" t="s">
        <v>6282</v>
      </c>
      <c r="K8027" t="s">
        <v>12685</v>
      </c>
      <c r="L8027" t="s">
        <v>23840</v>
      </c>
      <c r="M8027" t="s">
        <v>55317</v>
      </c>
      <c r="N8027" t="s">
        <v>39392</v>
      </c>
      <c r="O8027" t="s">
        <v>24449</v>
      </c>
      <c r="P8027" t="s">
        <v>12271</v>
      </c>
      <c r="Q8027" t="s">
        <v>55318</v>
      </c>
      <c r="R8027" s="26">
        <v>2</v>
      </c>
      <c r="S8027" s="23">
        <v>369159900000</v>
      </c>
      <c r="T8027" t="s">
        <v>37</v>
      </c>
      <c r="U8027" t="s">
        <v>1066</v>
      </c>
      <c r="V8027" s="39">
        <v>46182</v>
      </c>
      <c r="W8027" s="41">
        <v>30</v>
      </c>
      <c r="X8027" s="26" t="s">
        <v>41762</v>
      </c>
      <c r="AE8027" s="41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 s="30">
        <f t="shared" si="772"/>
        <v>0</v>
      </c>
      <c r="AL8027" s="45">
        <v>2</v>
      </c>
      <c r="AM8027" s="32">
        <f t="shared" si="771"/>
        <v>2</v>
      </c>
      <c r="AN8027" s="33" t="str">
        <f t="shared" si="773"/>
        <v>NPN</v>
      </c>
      <c r="AO8027" s="33" t="str">
        <f t="shared" si="768"/>
        <v>2meses_pendientes</v>
      </c>
      <c r="AP8027" s="33">
        <f t="shared" si="769"/>
        <v>60</v>
      </c>
      <c r="AQ8027" s="31">
        <f t="shared" si="770"/>
        <v>9</v>
      </c>
    </row>
    <row r="8028" spans="2:43" x14ac:dyDescent="0.3">
      <c r="B8028" s="37">
        <v>46188</v>
      </c>
      <c r="C8028" t="s">
        <v>35</v>
      </c>
      <c r="D8028" t="s">
        <v>55319</v>
      </c>
      <c r="E8028" t="s">
        <v>55320</v>
      </c>
      <c r="F8028" t="s">
        <v>5786</v>
      </c>
      <c r="G8028" t="s">
        <v>55321</v>
      </c>
      <c r="H8028" t="s">
        <v>55322</v>
      </c>
      <c r="I8028" t="s">
        <v>744</v>
      </c>
      <c r="J8028" t="s">
        <v>744</v>
      </c>
      <c r="K8028" t="s">
        <v>5359</v>
      </c>
      <c r="L8028" t="s">
        <v>55323</v>
      </c>
      <c r="M8028" t="s">
        <v>55324</v>
      </c>
      <c r="N8028" t="s">
        <v>39392</v>
      </c>
      <c r="O8028" t="s">
        <v>24449</v>
      </c>
      <c r="P8028" t="s">
        <v>12271</v>
      </c>
      <c r="Q8028" t="s">
        <v>55325</v>
      </c>
      <c r="R8028" s="26">
        <v>3</v>
      </c>
      <c r="S8028" s="23">
        <v>362165580000</v>
      </c>
      <c r="T8028" t="s">
        <v>37</v>
      </c>
      <c r="U8028" t="s">
        <v>1066</v>
      </c>
      <c r="V8028" s="39">
        <v>46188</v>
      </c>
      <c r="W8028" s="41">
        <v>32</v>
      </c>
      <c r="X8028" s="26" t="s">
        <v>41762</v>
      </c>
      <c r="AE8028" s="41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 s="30">
        <f t="shared" si="772"/>
        <v>0</v>
      </c>
      <c r="AL8028" s="45">
        <v>2</v>
      </c>
      <c r="AM8028" s="32">
        <f t="shared" si="771"/>
        <v>2</v>
      </c>
      <c r="AN8028" s="33" t="str">
        <f t="shared" si="773"/>
        <v>NPN</v>
      </c>
      <c r="AO8028" s="33" t="str">
        <f t="shared" si="768"/>
        <v>2meses_pendientes</v>
      </c>
      <c r="AP8028" s="33">
        <f t="shared" si="769"/>
        <v>64</v>
      </c>
      <c r="AQ8028" s="31">
        <f t="shared" si="770"/>
        <v>15</v>
      </c>
    </row>
    <row r="8029" spans="2:43" x14ac:dyDescent="0.3">
      <c r="B8029" s="37">
        <v>46183</v>
      </c>
      <c r="C8029" t="s">
        <v>35</v>
      </c>
      <c r="D8029" t="s">
        <v>55326</v>
      </c>
      <c r="E8029" t="s">
        <v>55327</v>
      </c>
      <c r="F8029" t="s">
        <v>55328</v>
      </c>
      <c r="G8029" t="s">
        <v>55329</v>
      </c>
      <c r="H8029" t="s">
        <v>55330</v>
      </c>
      <c r="I8029" t="s">
        <v>38</v>
      </c>
      <c r="J8029" t="s">
        <v>38</v>
      </c>
      <c r="K8029" t="s">
        <v>1480</v>
      </c>
      <c r="M8029" t="s">
        <v>55331</v>
      </c>
      <c r="N8029" t="s">
        <v>24588</v>
      </c>
      <c r="O8029" t="s">
        <v>24449</v>
      </c>
      <c r="P8029" t="s">
        <v>12271</v>
      </c>
      <c r="Q8029" t="s">
        <v>55332</v>
      </c>
      <c r="R8029" s="26">
        <v>2</v>
      </c>
      <c r="S8029" s="23">
        <v>306054400000</v>
      </c>
      <c r="T8029" t="s">
        <v>37</v>
      </c>
      <c r="U8029" t="s">
        <v>1066</v>
      </c>
      <c r="V8029" s="39">
        <v>46187</v>
      </c>
      <c r="W8029" s="41">
        <v>30</v>
      </c>
      <c r="X8029" s="26" t="s">
        <v>41762</v>
      </c>
      <c r="AE8029" s="41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 s="30">
        <f t="shared" si="772"/>
        <v>0</v>
      </c>
      <c r="AL8029" s="45">
        <v>2</v>
      </c>
      <c r="AM8029" s="32">
        <f t="shared" si="771"/>
        <v>2</v>
      </c>
      <c r="AN8029" s="33" t="str">
        <f t="shared" si="773"/>
        <v>NPN</v>
      </c>
      <c r="AO8029" s="33" t="str">
        <f t="shared" si="768"/>
        <v>2meses_pendientes</v>
      </c>
      <c r="AP8029" s="33">
        <f t="shared" si="769"/>
        <v>60</v>
      </c>
      <c r="AQ8029" s="31">
        <f t="shared" si="770"/>
        <v>14</v>
      </c>
    </row>
    <row r="8030" spans="2:43" x14ac:dyDescent="0.3">
      <c r="B8030" s="37">
        <v>46183</v>
      </c>
      <c r="C8030" t="s">
        <v>35</v>
      </c>
      <c r="D8030" t="s">
        <v>55333</v>
      </c>
      <c r="E8030" t="s">
        <v>55334</v>
      </c>
      <c r="F8030" t="s">
        <v>55335</v>
      </c>
      <c r="G8030" t="s">
        <v>55336</v>
      </c>
      <c r="H8030" t="s">
        <v>55337</v>
      </c>
      <c r="I8030" t="s">
        <v>38</v>
      </c>
      <c r="J8030" t="s">
        <v>38</v>
      </c>
      <c r="K8030" t="s">
        <v>1003</v>
      </c>
      <c r="M8030" t="s">
        <v>55331</v>
      </c>
      <c r="N8030" t="s">
        <v>24588</v>
      </c>
      <c r="O8030" t="s">
        <v>24449</v>
      </c>
      <c r="P8030" t="s">
        <v>12271</v>
      </c>
      <c r="Q8030" t="s">
        <v>55338</v>
      </c>
      <c r="R8030" s="26">
        <v>3</v>
      </c>
      <c r="S8030" s="23">
        <v>363160520000</v>
      </c>
      <c r="T8030" t="s">
        <v>37</v>
      </c>
      <c r="U8030" t="s">
        <v>1066</v>
      </c>
      <c r="V8030" s="39">
        <v>46183</v>
      </c>
      <c r="W8030" s="41">
        <v>33</v>
      </c>
      <c r="X8030" s="26" t="s">
        <v>41762</v>
      </c>
      <c r="Y8030">
        <v>34.909999999999997</v>
      </c>
      <c r="AE8030" s="41">
        <v>34.909999999999997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 s="30">
        <f t="shared" si="772"/>
        <v>0</v>
      </c>
      <c r="AL8030" s="45">
        <v>2</v>
      </c>
      <c r="AM8030" s="32">
        <f t="shared" si="771"/>
        <v>2</v>
      </c>
      <c r="AN8030" s="33" t="str">
        <f t="shared" si="773"/>
        <v>NPN</v>
      </c>
      <c r="AO8030" s="33" t="str">
        <f t="shared" si="768"/>
        <v>2meses_pendientes</v>
      </c>
      <c r="AP8030" s="33">
        <f t="shared" si="769"/>
        <v>66</v>
      </c>
      <c r="AQ8030" s="31">
        <f t="shared" si="770"/>
        <v>10</v>
      </c>
    </row>
    <row r="8031" spans="2:43" x14ac:dyDescent="0.3">
      <c r="B8031" s="37">
        <v>46187</v>
      </c>
      <c r="C8031" t="s">
        <v>35</v>
      </c>
      <c r="D8031" t="s">
        <v>55339</v>
      </c>
      <c r="E8031" t="s">
        <v>55340</v>
      </c>
      <c r="F8031" t="s">
        <v>55341</v>
      </c>
      <c r="G8031" t="s">
        <v>55342</v>
      </c>
      <c r="H8031" t="s">
        <v>55343</v>
      </c>
      <c r="I8031" t="s">
        <v>38</v>
      </c>
      <c r="J8031" t="s">
        <v>825</v>
      </c>
      <c r="K8031" t="s">
        <v>14653</v>
      </c>
      <c r="M8031" t="s">
        <v>55344</v>
      </c>
      <c r="N8031" t="s">
        <v>24588</v>
      </c>
      <c r="O8031" t="s">
        <v>24449</v>
      </c>
      <c r="P8031" t="s">
        <v>12271</v>
      </c>
      <c r="Q8031" t="s">
        <v>55345</v>
      </c>
      <c r="R8031" s="26">
        <v>3</v>
      </c>
      <c r="S8031" s="23">
        <v>361166320000</v>
      </c>
      <c r="T8031" t="s">
        <v>37</v>
      </c>
      <c r="U8031" t="s">
        <v>1066</v>
      </c>
      <c r="V8031" s="39">
        <v>46189</v>
      </c>
      <c r="W8031" s="41">
        <v>31</v>
      </c>
      <c r="X8031" s="26" t="s">
        <v>41762</v>
      </c>
      <c r="Y8031">
        <v>34.909999999999997</v>
      </c>
      <c r="AE8031" s="41">
        <v>34.909999999999997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 s="30">
        <f t="shared" si="772"/>
        <v>0</v>
      </c>
      <c r="AL8031" s="45">
        <v>2</v>
      </c>
      <c r="AM8031" s="32">
        <f t="shared" si="771"/>
        <v>2</v>
      </c>
      <c r="AN8031" s="33" t="str">
        <f t="shared" si="773"/>
        <v>NPN</v>
      </c>
      <c r="AO8031" s="33" t="str">
        <f t="shared" si="768"/>
        <v>2meses_pendientes</v>
      </c>
      <c r="AP8031" s="33">
        <f t="shared" si="769"/>
        <v>62</v>
      </c>
      <c r="AQ8031" s="31">
        <f t="shared" si="770"/>
        <v>16</v>
      </c>
    </row>
    <row r="8032" spans="2:43" x14ac:dyDescent="0.3">
      <c r="B8032" s="37">
        <v>46188</v>
      </c>
      <c r="C8032" t="s">
        <v>35</v>
      </c>
      <c r="D8032" t="s">
        <v>55346</v>
      </c>
      <c r="E8032" t="s">
        <v>55347</v>
      </c>
      <c r="F8032" t="s">
        <v>55348</v>
      </c>
      <c r="G8032" t="s">
        <v>55349</v>
      </c>
      <c r="H8032" t="s">
        <v>55350</v>
      </c>
      <c r="I8032" t="s">
        <v>38</v>
      </c>
      <c r="J8032" t="s">
        <v>38</v>
      </c>
      <c r="K8032" t="s">
        <v>810</v>
      </c>
      <c r="M8032" t="s">
        <v>55351</v>
      </c>
      <c r="N8032" t="s">
        <v>24588</v>
      </c>
      <c r="O8032" t="s">
        <v>24449</v>
      </c>
      <c r="P8032" t="s">
        <v>12271</v>
      </c>
      <c r="Q8032" t="s">
        <v>55352</v>
      </c>
      <c r="R8032" s="26">
        <v>3</v>
      </c>
      <c r="S8032" s="23">
        <v>343214110000</v>
      </c>
      <c r="T8032" t="s">
        <v>37</v>
      </c>
      <c r="U8032" t="s">
        <v>1066</v>
      </c>
      <c r="V8032" s="39">
        <v>46189</v>
      </c>
      <c r="W8032" s="41">
        <v>36.07</v>
      </c>
      <c r="X8032" s="26" t="s">
        <v>41762</v>
      </c>
      <c r="Z8032">
        <v>38.4</v>
      </c>
      <c r="AE8032" s="41">
        <v>38.4</v>
      </c>
      <c r="AF8032">
        <v>1</v>
      </c>
      <c r="AG8032">
        <v>0</v>
      </c>
      <c r="AH8032">
        <v>0</v>
      </c>
      <c r="AI8032">
        <v>0</v>
      </c>
      <c r="AJ8032">
        <v>0</v>
      </c>
      <c r="AK8032" s="30">
        <f t="shared" si="772"/>
        <v>1</v>
      </c>
      <c r="AL8032" s="45">
        <v>2</v>
      </c>
      <c r="AM8032" s="32">
        <f t="shared" si="771"/>
        <v>1</v>
      </c>
      <c r="AN8032" s="33" t="str">
        <f t="shared" si="773"/>
        <v>MOROSO</v>
      </c>
      <c r="AO8032" s="33" t="str">
        <f t="shared" si="768"/>
        <v>1meses_pendientes</v>
      </c>
      <c r="AP8032" s="33">
        <f t="shared" si="769"/>
        <v>36.07</v>
      </c>
      <c r="AQ8032" s="31">
        <f t="shared" si="770"/>
        <v>16</v>
      </c>
    </row>
    <row r="8033" spans="2:43" x14ac:dyDescent="0.3">
      <c r="B8033" s="37">
        <v>46190</v>
      </c>
      <c r="C8033" t="s">
        <v>35</v>
      </c>
      <c r="D8033" t="s">
        <v>55353</v>
      </c>
      <c r="E8033" t="s">
        <v>55354</v>
      </c>
      <c r="F8033" t="s">
        <v>39945</v>
      </c>
      <c r="G8033" t="s">
        <v>55355</v>
      </c>
      <c r="H8033" t="s">
        <v>55356</v>
      </c>
      <c r="I8033" t="s">
        <v>38</v>
      </c>
      <c r="J8033" t="s">
        <v>825</v>
      </c>
      <c r="K8033" t="s">
        <v>14653</v>
      </c>
      <c r="L8033" t="s">
        <v>39581</v>
      </c>
      <c r="M8033" t="s">
        <v>39791</v>
      </c>
      <c r="N8033" t="s">
        <v>24588</v>
      </c>
      <c r="O8033" t="s">
        <v>24449</v>
      </c>
      <c r="P8033" t="s">
        <v>12271</v>
      </c>
      <c r="Q8033" t="s">
        <v>55357</v>
      </c>
      <c r="R8033" s="26">
        <v>3</v>
      </c>
      <c r="S8033" s="23">
        <v>997074220000</v>
      </c>
      <c r="T8033" t="s">
        <v>37</v>
      </c>
      <c r="U8033" t="s">
        <v>1066</v>
      </c>
      <c r="V8033" s="39">
        <v>46189</v>
      </c>
      <c r="W8033" s="41">
        <v>33</v>
      </c>
      <c r="X8033" s="26" t="s">
        <v>41762</v>
      </c>
      <c r="AE8033" s="41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 s="30">
        <f t="shared" si="772"/>
        <v>0</v>
      </c>
      <c r="AL8033" s="45">
        <v>2</v>
      </c>
      <c r="AM8033" s="32">
        <f t="shared" si="771"/>
        <v>2</v>
      </c>
      <c r="AN8033" s="33" t="str">
        <f t="shared" si="773"/>
        <v>NPN</v>
      </c>
      <c r="AO8033" s="33" t="str">
        <f t="shared" si="768"/>
        <v>2meses_pendientes</v>
      </c>
      <c r="AP8033" s="33">
        <f t="shared" si="769"/>
        <v>66</v>
      </c>
      <c r="AQ8033" s="31">
        <f t="shared" si="770"/>
        <v>16</v>
      </c>
    </row>
    <row r="8034" spans="2:43" x14ac:dyDescent="0.3">
      <c r="B8034" s="37">
        <v>46191</v>
      </c>
      <c r="C8034" t="s">
        <v>35</v>
      </c>
      <c r="D8034" t="s">
        <v>55358</v>
      </c>
      <c r="E8034" t="s">
        <v>55359</v>
      </c>
      <c r="F8034" t="s">
        <v>55360</v>
      </c>
      <c r="G8034" t="s">
        <v>55361</v>
      </c>
      <c r="H8034" t="s">
        <v>55362</v>
      </c>
      <c r="I8034" t="s">
        <v>38</v>
      </c>
      <c r="J8034" t="s">
        <v>38</v>
      </c>
      <c r="K8034" t="s">
        <v>1121</v>
      </c>
      <c r="L8034" t="s">
        <v>55363</v>
      </c>
      <c r="M8034" t="s">
        <v>55364</v>
      </c>
      <c r="N8034" t="s">
        <v>24588</v>
      </c>
      <c r="O8034" t="s">
        <v>24449</v>
      </c>
      <c r="P8034" t="s">
        <v>12271</v>
      </c>
      <c r="Q8034" t="s">
        <v>55365</v>
      </c>
      <c r="R8034" s="26">
        <v>3</v>
      </c>
      <c r="S8034" s="23">
        <v>214049740000</v>
      </c>
      <c r="T8034" t="s">
        <v>37</v>
      </c>
      <c r="U8034" t="s">
        <v>1066</v>
      </c>
      <c r="V8034" s="39">
        <v>46195</v>
      </c>
      <c r="W8034" s="41">
        <v>33</v>
      </c>
      <c r="X8034" s="26" t="s">
        <v>41762</v>
      </c>
      <c r="AE8034" s="41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 s="30">
        <f t="shared" si="772"/>
        <v>0</v>
      </c>
      <c r="AL8034" s="45">
        <v>2</v>
      </c>
      <c r="AM8034" s="32">
        <f t="shared" si="771"/>
        <v>2</v>
      </c>
      <c r="AN8034" s="33" t="str">
        <f t="shared" si="773"/>
        <v>NPN</v>
      </c>
      <c r="AO8034" s="33" t="str">
        <f t="shared" si="768"/>
        <v>2meses_pendientes</v>
      </c>
      <c r="AP8034" s="33">
        <f t="shared" si="769"/>
        <v>66</v>
      </c>
      <c r="AQ8034" s="31">
        <f t="shared" si="770"/>
        <v>22</v>
      </c>
    </row>
    <row r="8035" spans="2:43" x14ac:dyDescent="0.3">
      <c r="B8035" s="37">
        <v>46197</v>
      </c>
      <c r="C8035" t="s">
        <v>35</v>
      </c>
      <c r="D8035" t="s">
        <v>55366</v>
      </c>
      <c r="E8035" t="s">
        <v>55367</v>
      </c>
      <c r="F8035" t="s">
        <v>55368</v>
      </c>
      <c r="G8035" t="s">
        <v>55369</v>
      </c>
      <c r="H8035" t="s">
        <v>55370</v>
      </c>
      <c r="I8035" t="s">
        <v>38</v>
      </c>
      <c r="J8035" t="s">
        <v>825</v>
      </c>
      <c r="K8035" t="s">
        <v>14653</v>
      </c>
      <c r="M8035" t="s">
        <v>55371</v>
      </c>
      <c r="N8035" t="s">
        <v>24588</v>
      </c>
      <c r="O8035" t="s">
        <v>24449</v>
      </c>
      <c r="P8035" t="s">
        <v>12271</v>
      </c>
      <c r="Q8035" t="s">
        <v>55372</v>
      </c>
      <c r="R8035" s="26">
        <v>2</v>
      </c>
      <c r="S8035" s="23">
        <v>366173910000</v>
      </c>
      <c r="T8035" t="s">
        <v>37</v>
      </c>
      <c r="U8035" t="s">
        <v>1066</v>
      </c>
      <c r="V8035" s="39">
        <v>46196</v>
      </c>
      <c r="W8035" s="41">
        <v>30</v>
      </c>
      <c r="X8035" s="26" t="s">
        <v>41762</v>
      </c>
      <c r="AE8035" s="41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 s="30">
        <f t="shared" si="772"/>
        <v>0</v>
      </c>
      <c r="AL8035" s="45">
        <v>2</v>
      </c>
      <c r="AM8035" s="32">
        <f t="shared" si="771"/>
        <v>2</v>
      </c>
      <c r="AN8035" s="33" t="str">
        <f t="shared" si="773"/>
        <v>NPN</v>
      </c>
      <c r="AO8035" s="33" t="str">
        <f t="shared" si="768"/>
        <v>2meses_pendientes</v>
      </c>
      <c r="AP8035" s="33">
        <f t="shared" si="769"/>
        <v>60</v>
      </c>
      <c r="AQ8035" s="31">
        <f t="shared" si="770"/>
        <v>23</v>
      </c>
    </row>
    <row r="8036" spans="2:43" x14ac:dyDescent="0.3">
      <c r="B8036" s="37">
        <v>46199</v>
      </c>
      <c r="C8036" t="s">
        <v>35</v>
      </c>
      <c r="D8036" t="s">
        <v>55373</v>
      </c>
      <c r="E8036" t="s">
        <v>55374</v>
      </c>
      <c r="F8036" t="s">
        <v>55375</v>
      </c>
      <c r="G8036" t="s">
        <v>55376</v>
      </c>
      <c r="H8036" t="s">
        <v>55377</v>
      </c>
      <c r="I8036" t="s">
        <v>38</v>
      </c>
      <c r="J8036" t="s">
        <v>38</v>
      </c>
      <c r="K8036" t="s">
        <v>810</v>
      </c>
      <c r="M8036" t="s">
        <v>55378</v>
      </c>
      <c r="N8036" t="s">
        <v>24588</v>
      </c>
      <c r="O8036" t="s">
        <v>24449</v>
      </c>
      <c r="P8036" t="s">
        <v>12271</v>
      </c>
      <c r="Q8036" t="s">
        <v>55379</v>
      </c>
      <c r="R8036" s="26">
        <v>2</v>
      </c>
      <c r="S8036" s="23">
        <v>363119380000</v>
      </c>
      <c r="T8036" t="s">
        <v>37</v>
      </c>
      <c r="U8036" t="s">
        <v>1066</v>
      </c>
      <c r="V8036" s="39">
        <v>46200</v>
      </c>
      <c r="W8036" s="41">
        <v>30</v>
      </c>
      <c r="X8036" s="26" t="s">
        <v>41762</v>
      </c>
      <c r="Y8036">
        <v>30.5</v>
      </c>
      <c r="AE8036" s="41">
        <v>30.5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 s="30">
        <f t="shared" si="772"/>
        <v>0</v>
      </c>
      <c r="AL8036" s="45">
        <v>2</v>
      </c>
      <c r="AM8036" s="32">
        <f t="shared" si="771"/>
        <v>2</v>
      </c>
      <c r="AN8036" s="33" t="str">
        <f t="shared" si="773"/>
        <v>NPN</v>
      </c>
      <c r="AO8036" s="33" t="str">
        <f t="shared" si="768"/>
        <v>2meses_pendientes</v>
      </c>
      <c r="AP8036" s="33">
        <f t="shared" si="769"/>
        <v>60</v>
      </c>
      <c r="AQ8036" s="31">
        <f t="shared" si="770"/>
        <v>27</v>
      </c>
    </row>
    <row r="8037" spans="2:43" x14ac:dyDescent="0.3">
      <c r="B8037" s="37">
        <v>46202</v>
      </c>
      <c r="C8037" t="s">
        <v>35</v>
      </c>
      <c r="D8037" t="s">
        <v>55380</v>
      </c>
      <c r="E8037" t="s">
        <v>55381</v>
      </c>
      <c r="F8037" t="s">
        <v>55382</v>
      </c>
      <c r="G8037" t="s">
        <v>55383</v>
      </c>
      <c r="H8037" t="s">
        <v>55384</v>
      </c>
      <c r="I8037" t="s">
        <v>26936</v>
      </c>
      <c r="J8037" t="s">
        <v>26937</v>
      </c>
      <c r="K8037" t="s">
        <v>54383</v>
      </c>
      <c r="M8037" t="s">
        <v>55385</v>
      </c>
      <c r="N8037" t="s">
        <v>24588</v>
      </c>
      <c r="O8037" t="s">
        <v>24449</v>
      </c>
      <c r="P8037" t="s">
        <v>12271</v>
      </c>
      <c r="Q8037" t="s">
        <v>55386</v>
      </c>
      <c r="R8037" s="26">
        <v>3</v>
      </c>
      <c r="S8037" s="23">
        <v>362180050000</v>
      </c>
      <c r="T8037" t="s">
        <v>37</v>
      </c>
      <c r="U8037" t="s">
        <v>1066</v>
      </c>
      <c r="V8037" s="39">
        <v>46203</v>
      </c>
      <c r="W8037" s="41">
        <v>35</v>
      </c>
      <c r="X8037" s="26" t="s">
        <v>41762</v>
      </c>
      <c r="AE8037" s="41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 s="30">
        <f t="shared" si="772"/>
        <v>0</v>
      </c>
      <c r="AL8037" s="45">
        <v>2</v>
      </c>
      <c r="AM8037" s="32">
        <f t="shared" si="771"/>
        <v>2</v>
      </c>
      <c r="AN8037" s="33" t="str">
        <f t="shared" si="773"/>
        <v>NPN</v>
      </c>
      <c r="AO8037" s="33" t="str">
        <f t="shared" si="768"/>
        <v>2meses_pendientes</v>
      </c>
      <c r="AP8037" s="33">
        <f t="shared" si="769"/>
        <v>70</v>
      </c>
      <c r="AQ8037" s="31">
        <f t="shared" si="770"/>
        <v>30</v>
      </c>
    </row>
    <row r="8038" spans="2:43" x14ac:dyDescent="0.3">
      <c r="B8038" s="37">
        <v>46202</v>
      </c>
      <c r="C8038" t="s">
        <v>35</v>
      </c>
      <c r="D8038" t="s">
        <v>55387</v>
      </c>
      <c r="E8038" t="s">
        <v>55388</v>
      </c>
      <c r="F8038" t="s">
        <v>55389</v>
      </c>
      <c r="G8038" t="s">
        <v>55390</v>
      </c>
      <c r="H8038" t="s">
        <v>55391</v>
      </c>
      <c r="I8038" t="s">
        <v>26936</v>
      </c>
      <c r="J8038" t="s">
        <v>27078</v>
      </c>
      <c r="K8038" t="s">
        <v>39903</v>
      </c>
      <c r="M8038" t="s">
        <v>55385</v>
      </c>
      <c r="N8038" t="s">
        <v>24588</v>
      </c>
      <c r="O8038" t="s">
        <v>24449</v>
      </c>
      <c r="P8038" t="s">
        <v>12271</v>
      </c>
      <c r="Q8038" t="s">
        <v>55392</v>
      </c>
      <c r="R8038" s="26">
        <v>2</v>
      </c>
      <c r="S8038" s="23">
        <v>366180540000</v>
      </c>
      <c r="T8038" t="s">
        <v>37</v>
      </c>
      <c r="U8038" t="s">
        <v>1066</v>
      </c>
      <c r="V8038" s="39">
        <v>46203</v>
      </c>
      <c r="W8038" s="41">
        <v>30</v>
      </c>
      <c r="X8038" s="26" t="s">
        <v>41762</v>
      </c>
      <c r="AE8038" s="41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 s="30">
        <f t="shared" si="772"/>
        <v>0</v>
      </c>
      <c r="AL8038" s="45">
        <v>2</v>
      </c>
      <c r="AM8038" s="32">
        <f t="shared" si="771"/>
        <v>2</v>
      </c>
      <c r="AN8038" s="33" t="str">
        <f t="shared" si="773"/>
        <v>NPN</v>
      </c>
      <c r="AO8038" s="33" t="str">
        <f t="shared" si="768"/>
        <v>2meses_pendientes</v>
      </c>
      <c r="AP8038" s="33">
        <f t="shared" si="769"/>
        <v>60</v>
      </c>
      <c r="AQ8038" s="31">
        <f t="shared" si="770"/>
        <v>30</v>
      </c>
    </row>
    <row r="8039" spans="2:43" x14ac:dyDescent="0.3">
      <c r="B8039" s="37">
        <v>46204</v>
      </c>
      <c r="C8039" t="s">
        <v>35</v>
      </c>
      <c r="D8039" t="s">
        <v>55393</v>
      </c>
      <c r="E8039" t="s">
        <v>55394</v>
      </c>
      <c r="F8039" t="s">
        <v>55395</v>
      </c>
      <c r="G8039" t="s">
        <v>55396</v>
      </c>
      <c r="H8039" t="s">
        <v>55397</v>
      </c>
      <c r="I8039" t="s">
        <v>38</v>
      </c>
      <c r="J8039" t="s">
        <v>38</v>
      </c>
      <c r="K8039" t="s">
        <v>825</v>
      </c>
      <c r="M8039" t="s">
        <v>55398</v>
      </c>
      <c r="N8039" t="s">
        <v>24588</v>
      </c>
      <c r="O8039" t="s">
        <v>24449</v>
      </c>
      <c r="P8039" t="s">
        <v>12271</v>
      </c>
      <c r="Q8039" t="s">
        <v>55399</v>
      </c>
      <c r="R8039" s="26">
        <v>2</v>
      </c>
      <c r="S8039" s="23">
        <v>369179010000</v>
      </c>
      <c r="T8039" t="s">
        <v>37</v>
      </c>
      <c r="U8039" t="s">
        <v>1066</v>
      </c>
      <c r="V8039" s="39">
        <v>46201</v>
      </c>
      <c r="W8039" s="41">
        <v>30</v>
      </c>
      <c r="X8039" s="26" t="s">
        <v>41762</v>
      </c>
      <c r="AE8039" s="41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 s="30">
        <f t="shared" si="772"/>
        <v>0</v>
      </c>
      <c r="AL8039" s="45">
        <v>2</v>
      </c>
      <c r="AM8039" s="32">
        <f t="shared" si="771"/>
        <v>2</v>
      </c>
      <c r="AN8039" s="33" t="str">
        <f t="shared" si="773"/>
        <v>NPN</v>
      </c>
      <c r="AO8039" s="33" t="str">
        <f t="shared" si="768"/>
        <v>2meses_pendientes</v>
      </c>
      <c r="AP8039" s="33">
        <f t="shared" si="769"/>
        <v>60</v>
      </c>
      <c r="AQ8039" s="31">
        <f t="shared" si="770"/>
        <v>28</v>
      </c>
    </row>
    <row r="8040" spans="2:43" x14ac:dyDescent="0.3">
      <c r="B8040" s="37">
        <v>46176</v>
      </c>
      <c r="C8040" t="s">
        <v>35</v>
      </c>
      <c r="D8040" t="s">
        <v>55400</v>
      </c>
      <c r="E8040" t="s">
        <v>55401</v>
      </c>
      <c r="F8040" t="s">
        <v>55402</v>
      </c>
      <c r="G8040" t="s">
        <v>55403</v>
      </c>
      <c r="H8040" t="s">
        <v>55404</v>
      </c>
      <c r="I8040" t="s">
        <v>744</v>
      </c>
      <c r="J8040" t="s">
        <v>744</v>
      </c>
      <c r="K8040" t="s">
        <v>20091</v>
      </c>
      <c r="L8040" t="s">
        <v>55402</v>
      </c>
      <c r="M8040" t="s">
        <v>55405</v>
      </c>
      <c r="N8040" t="s">
        <v>38524</v>
      </c>
      <c r="O8040" t="s">
        <v>24449</v>
      </c>
      <c r="P8040" t="s">
        <v>12271</v>
      </c>
      <c r="Q8040" t="s">
        <v>55406</v>
      </c>
      <c r="R8040" s="26">
        <v>2</v>
      </c>
      <c r="S8040" s="23">
        <v>369154350000</v>
      </c>
      <c r="T8040" t="s">
        <v>37</v>
      </c>
      <c r="U8040" t="s">
        <v>1066</v>
      </c>
      <c r="V8040" s="39">
        <v>46177</v>
      </c>
      <c r="W8040" s="41">
        <v>37</v>
      </c>
      <c r="X8040" s="26" t="s">
        <v>41762</v>
      </c>
      <c r="Y8040">
        <v>38</v>
      </c>
      <c r="AE8040" s="41">
        <v>38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 s="30">
        <f t="shared" si="772"/>
        <v>0</v>
      </c>
      <c r="AL8040" s="45">
        <v>2</v>
      </c>
      <c r="AM8040" s="32">
        <f t="shared" si="771"/>
        <v>2</v>
      </c>
      <c r="AN8040" s="33" t="str">
        <f t="shared" si="773"/>
        <v>NPN</v>
      </c>
      <c r="AO8040" s="33" t="str">
        <f t="shared" si="768"/>
        <v>2meses_pendientes</v>
      </c>
      <c r="AP8040" s="33">
        <f t="shared" si="769"/>
        <v>74</v>
      </c>
      <c r="AQ8040" s="31">
        <f t="shared" si="770"/>
        <v>4</v>
      </c>
    </row>
    <row r="8041" spans="2:43" x14ac:dyDescent="0.3">
      <c r="B8041" s="37">
        <v>46183</v>
      </c>
      <c r="C8041" t="s">
        <v>35</v>
      </c>
      <c r="D8041" t="s">
        <v>55407</v>
      </c>
      <c r="E8041" t="s">
        <v>55408</v>
      </c>
      <c r="F8041" t="s">
        <v>55409</v>
      </c>
      <c r="G8041" t="s">
        <v>55410</v>
      </c>
      <c r="H8041" t="s">
        <v>55411</v>
      </c>
      <c r="I8041" t="s">
        <v>744</v>
      </c>
      <c r="J8041" t="s">
        <v>744</v>
      </c>
      <c r="K8041" t="s">
        <v>12383</v>
      </c>
      <c r="L8041" t="s">
        <v>55409</v>
      </c>
      <c r="M8041" t="s">
        <v>55412</v>
      </c>
      <c r="N8041" t="s">
        <v>38524</v>
      </c>
      <c r="O8041" t="s">
        <v>24449</v>
      </c>
      <c r="P8041" t="s">
        <v>12271</v>
      </c>
      <c r="Q8041" t="s">
        <v>55413</v>
      </c>
      <c r="R8041" s="26">
        <v>3</v>
      </c>
      <c r="S8041" s="23">
        <v>176080050000</v>
      </c>
      <c r="T8041" t="s">
        <v>37</v>
      </c>
      <c r="U8041" t="s">
        <v>1066</v>
      </c>
      <c r="V8041" s="39">
        <v>46184</v>
      </c>
      <c r="W8041" s="41">
        <v>40</v>
      </c>
      <c r="X8041" s="26" t="s">
        <v>41762</v>
      </c>
      <c r="Y8041">
        <v>42</v>
      </c>
      <c r="AE8041" s="41">
        <v>42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 s="30">
        <f t="shared" si="772"/>
        <v>0</v>
      </c>
      <c r="AL8041" s="45">
        <v>2</v>
      </c>
      <c r="AM8041" s="32">
        <f t="shared" si="771"/>
        <v>2</v>
      </c>
      <c r="AN8041" s="33" t="str">
        <f t="shared" si="773"/>
        <v>NPN</v>
      </c>
      <c r="AO8041" s="33" t="str">
        <f t="shared" si="768"/>
        <v>2meses_pendientes</v>
      </c>
      <c r="AP8041" s="33">
        <f t="shared" si="769"/>
        <v>80</v>
      </c>
      <c r="AQ8041" s="31">
        <f t="shared" si="770"/>
        <v>11</v>
      </c>
    </row>
    <row r="8042" spans="2:43" x14ac:dyDescent="0.3">
      <c r="B8042" s="37">
        <v>46183</v>
      </c>
      <c r="C8042" t="s">
        <v>35</v>
      </c>
      <c r="D8042" t="s">
        <v>55414</v>
      </c>
      <c r="E8042" t="s">
        <v>55415</v>
      </c>
      <c r="F8042" t="s">
        <v>55416</v>
      </c>
      <c r="G8042" t="s">
        <v>55417</v>
      </c>
      <c r="H8042" t="s">
        <v>23914</v>
      </c>
      <c r="I8042" t="s">
        <v>744</v>
      </c>
      <c r="J8042" t="s">
        <v>744</v>
      </c>
      <c r="K8042" t="s">
        <v>1054</v>
      </c>
      <c r="L8042" t="s">
        <v>55416</v>
      </c>
      <c r="M8042" t="s">
        <v>55418</v>
      </c>
      <c r="N8042" t="s">
        <v>38524</v>
      </c>
      <c r="O8042" t="s">
        <v>24449</v>
      </c>
      <c r="P8042" t="s">
        <v>12271</v>
      </c>
      <c r="Q8042" t="s">
        <v>55419</v>
      </c>
      <c r="R8042" s="26">
        <v>3</v>
      </c>
      <c r="S8042" s="23">
        <v>364161520000</v>
      </c>
      <c r="T8042" t="s">
        <v>37</v>
      </c>
      <c r="U8042" t="s">
        <v>1066</v>
      </c>
      <c r="V8042" s="39">
        <v>46184</v>
      </c>
      <c r="W8042" s="41">
        <v>40</v>
      </c>
      <c r="X8042" s="26" t="s">
        <v>41762</v>
      </c>
      <c r="Y8042">
        <v>42.08</v>
      </c>
      <c r="AE8042" s="41">
        <v>42.08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 s="30">
        <f t="shared" si="772"/>
        <v>0</v>
      </c>
      <c r="AL8042" s="45">
        <v>2</v>
      </c>
      <c r="AM8042" s="32">
        <f t="shared" si="771"/>
        <v>2</v>
      </c>
      <c r="AN8042" s="33" t="str">
        <f t="shared" si="773"/>
        <v>NPN</v>
      </c>
      <c r="AO8042" s="33" t="str">
        <f t="shared" si="768"/>
        <v>2meses_pendientes</v>
      </c>
      <c r="AP8042" s="33">
        <f t="shared" si="769"/>
        <v>80</v>
      </c>
      <c r="AQ8042" s="31">
        <f t="shared" si="770"/>
        <v>11</v>
      </c>
    </row>
    <row r="8043" spans="2:43" x14ac:dyDescent="0.3">
      <c r="B8043" s="37">
        <v>46192</v>
      </c>
      <c r="C8043" t="s">
        <v>35</v>
      </c>
      <c r="D8043" t="s">
        <v>55420</v>
      </c>
      <c r="E8043" t="s">
        <v>55421</v>
      </c>
      <c r="F8043" t="s">
        <v>55422</v>
      </c>
      <c r="G8043" t="s">
        <v>55423</v>
      </c>
      <c r="H8043" t="s">
        <v>38530</v>
      </c>
      <c r="I8043" t="s">
        <v>744</v>
      </c>
      <c r="J8043" t="s">
        <v>744</v>
      </c>
      <c r="K8043" t="s">
        <v>55424</v>
      </c>
      <c r="L8043" t="s">
        <v>55422</v>
      </c>
      <c r="M8043" t="s">
        <v>55425</v>
      </c>
      <c r="N8043" t="s">
        <v>38524</v>
      </c>
      <c r="O8043" t="s">
        <v>24449</v>
      </c>
      <c r="P8043" t="s">
        <v>12271</v>
      </c>
      <c r="Q8043" t="s">
        <v>55426</v>
      </c>
      <c r="R8043" s="26">
        <v>3</v>
      </c>
      <c r="S8043" s="23">
        <v>366164230000</v>
      </c>
      <c r="T8043" t="s">
        <v>37</v>
      </c>
      <c r="U8043" t="s">
        <v>1066</v>
      </c>
      <c r="V8043" s="39">
        <v>46188</v>
      </c>
      <c r="W8043" s="41">
        <v>35</v>
      </c>
      <c r="X8043" s="26" t="s">
        <v>41762</v>
      </c>
      <c r="Y8043">
        <v>2.21</v>
      </c>
      <c r="AE8043" s="41">
        <v>2.21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 s="30">
        <f t="shared" si="772"/>
        <v>0</v>
      </c>
      <c r="AL8043" s="45">
        <v>2</v>
      </c>
      <c r="AM8043" s="32">
        <f t="shared" si="771"/>
        <v>2</v>
      </c>
      <c r="AN8043" s="33" t="str">
        <f t="shared" si="773"/>
        <v>NPN</v>
      </c>
      <c r="AO8043" s="33" t="str">
        <f t="shared" si="768"/>
        <v>2meses_pendientes</v>
      </c>
      <c r="AP8043" s="33">
        <f t="shared" si="769"/>
        <v>70</v>
      </c>
      <c r="AQ8043" s="31">
        <f t="shared" si="770"/>
        <v>15</v>
      </c>
    </row>
    <row r="8044" spans="2:43" x14ac:dyDescent="0.3">
      <c r="B8044" s="37">
        <v>46192</v>
      </c>
      <c r="C8044" t="s">
        <v>35</v>
      </c>
      <c r="D8044" t="s">
        <v>55427</v>
      </c>
      <c r="E8044" t="s">
        <v>55428</v>
      </c>
      <c r="F8044" t="s">
        <v>55429</v>
      </c>
      <c r="G8044" t="s">
        <v>55430</v>
      </c>
      <c r="H8044" t="s">
        <v>55431</v>
      </c>
      <c r="I8044" t="s">
        <v>744</v>
      </c>
      <c r="J8044" t="s">
        <v>744</v>
      </c>
      <c r="K8044" t="s">
        <v>55424</v>
      </c>
      <c r="L8044" t="s">
        <v>55429</v>
      </c>
      <c r="M8044" t="s">
        <v>55432</v>
      </c>
      <c r="N8044" t="s">
        <v>38524</v>
      </c>
      <c r="O8044" t="s">
        <v>24449</v>
      </c>
      <c r="P8044" t="s">
        <v>12271</v>
      </c>
      <c r="Q8044" t="s">
        <v>55433</v>
      </c>
      <c r="R8044" s="26">
        <v>3</v>
      </c>
      <c r="S8044" s="23">
        <v>368167150000</v>
      </c>
      <c r="T8044" t="s">
        <v>37</v>
      </c>
      <c r="U8044" t="s">
        <v>1066</v>
      </c>
      <c r="V8044" s="39">
        <v>46190</v>
      </c>
      <c r="W8044" s="41">
        <v>32</v>
      </c>
      <c r="X8044" s="26" t="s">
        <v>41762</v>
      </c>
      <c r="Y8044">
        <v>34.5</v>
      </c>
      <c r="AE8044" s="41">
        <v>34.5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 s="30">
        <f t="shared" si="772"/>
        <v>0</v>
      </c>
      <c r="AL8044" s="45">
        <v>2</v>
      </c>
      <c r="AM8044" s="32">
        <f t="shared" si="771"/>
        <v>2</v>
      </c>
      <c r="AN8044" s="33" t="str">
        <f t="shared" si="773"/>
        <v>NPN</v>
      </c>
      <c r="AO8044" s="33" t="str">
        <f t="shared" si="768"/>
        <v>2meses_pendientes</v>
      </c>
      <c r="AP8044" s="33">
        <f t="shared" si="769"/>
        <v>64</v>
      </c>
      <c r="AQ8044" s="31">
        <f t="shared" si="770"/>
        <v>17</v>
      </c>
    </row>
    <row r="8045" spans="2:43" x14ac:dyDescent="0.3">
      <c r="B8045" s="37">
        <v>46198</v>
      </c>
      <c r="C8045" t="s">
        <v>35</v>
      </c>
      <c r="D8045" t="s">
        <v>55434</v>
      </c>
      <c r="E8045" t="s">
        <v>55435</v>
      </c>
      <c r="F8045" t="s">
        <v>55436</v>
      </c>
      <c r="G8045" t="s">
        <v>55437</v>
      </c>
      <c r="H8045" t="s">
        <v>55438</v>
      </c>
      <c r="I8045" t="s">
        <v>744</v>
      </c>
      <c r="J8045" t="s">
        <v>744</v>
      </c>
      <c r="K8045" t="s">
        <v>1054</v>
      </c>
      <c r="L8045" t="s">
        <v>55436</v>
      </c>
      <c r="M8045" t="s">
        <v>55439</v>
      </c>
      <c r="N8045" t="s">
        <v>38524</v>
      </c>
      <c r="O8045" t="s">
        <v>24449</v>
      </c>
      <c r="P8045" t="s">
        <v>12271</v>
      </c>
      <c r="Q8045" t="s">
        <v>55440</v>
      </c>
      <c r="R8045" s="26">
        <v>3</v>
      </c>
      <c r="S8045" s="23">
        <v>362173220000</v>
      </c>
      <c r="T8045" t="s">
        <v>37</v>
      </c>
      <c r="U8045" t="s">
        <v>1066</v>
      </c>
      <c r="V8045" s="39">
        <v>46197</v>
      </c>
      <c r="W8045" s="41">
        <v>32</v>
      </c>
      <c r="X8045" s="26" t="s">
        <v>41762</v>
      </c>
      <c r="Y8045">
        <v>35.5</v>
      </c>
      <c r="AE8045" s="41">
        <v>35.5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 s="30">
        <f t="shared" si="772"/>
        <v>0</v>
      </c>
      <c r="AL8045" s="45">
        <v>2</v>
      </c>
      <c r="AM8045" s="32">
        <f t="shared" si="771"/>
        <v>2</v>
      </c>
      <c r="AN8045" s="33" t="str">
        <f t="shared" si="773"/>
        <v>NPN</v>
      </c>
      <c r="AO8045" s="33" t="str">
        <f t="shared" si="768"/>
        <v>2meses_pendientes</v>
      </c>
      <c r="AP8045" s="33">
        <f t="shared" si="769"/>
        <v>64</v>
      </c>
      <c r="AQ8045" s="31">
        <f t="shared" si="770"/>
        <v>24</v>
      </c>
    </row>
    <row r="8046" spans="2:43" x14ac:dyDescent="0.3">
      <c r="B8046" s="37">
        <v>46172</v>
      </c>
      <c r="C8046" t="s">
        <v>35</v>
      </c>
      <c r="D8046" t="s">
        <v>55441</v>
      </c>
      <c r="E8046" t="s">
        <v>55442</v>
      </c>
      <c r="F8046" t="s">
        <v>55443</v>
      </c>
      <c r="G8046" t="s">
        <v>55444</v>
      </c>
      <c r="H8046" t="s">
        <v>55445</v>
      </c>
      <c r="I8046" t="s">
        <v>38</v>
      </c>
      <c r="J8046" t="s">
        <v>38</v>
      </c>
      <c r="K8046" t="s">
        <v>2460</v>
      </c>
      <c r="L8046" t="s">
        <v>55443</v>
      </c>
      <c r="M8046" t="s">
        <v>55446</v>
      </c>
      <c r="N8046" t="s">
        <v>39784</v>
      </c>
      <c r="O8046" t="s">
        <v>24449</v>
      </c>
      <c r="P8046" t="s">
        <v>12271</v>
      </c>
      <c r="Q8046" t="s">
        <v>55447</v>
      </c>
      <c r="R8046" s="26">
        <v>2</v>
      </c>
      <c r="S8046" s="23">
        <v>363149880000</v>
      </c>
      <c r="T8046" t="s">
        <v>37</v>
      </c>
      <c r="U8046" t="s">
        <v>1066</v>
      </c>
      <c r="V8046" s="39">
        <v>46175</v>
      </c>
      <c r="W8046" s="41">
        <v>30.09</v>
      </c>
      <c r="X8046" s="26" t="s">
        <v>41762</v>
      </c>
      <c r="AE8046" s="41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 s="30">
        <f t="shared" si="772"/>
        <v>0</v>
      </c>
      <c r="AL8046" s="45">
        <v>2</v>
      </c>
      <c r="AM8046" s="32">
        <f t="shared" si="771"/>
        <v>2</v>
      </c>
      <c r="AN8046" s="33" t="str">
        <f t="shared" si="773"/>
        <v>NPN</v>
      </c>
      <c r="AO8046" s="33" t="str">
        <f t="shared" si="768"/>
        <v>2meses_pendientes</v>
      </c>
      <c r="AP8046" s="33">
        <f t="shared" si="769"/>
        <v>60.18</v>
      </c>
      <c r="AQ8046" s="31">
        <f t="shared" si="770"/>
        <v>2</v>
      </c>
    </row>
    <row r="8047" spans="2:43" x14ac:dyDescent="0.3">
      <c r="B8047" s="37">
        <v>46179</v>
      </c>
      <c r="C8047" t="s">
        <v>35</v>
      </c>
      <c r="D8047" t="s">
        <v>55448</v>
      </c>
      <c r="E8047" t="s">
        <v>55449</v>
      </c>
      <c r="F8047" t="s">
        <v>55450</v>
      </c>
      <c r="G8047" t="s">
        <v>55451</v>
      </c>
      <c r="H8047" t="s">
        <v>55452</v>
      </c>
      <c r="I8047" t="s">
        <v>38</v>
      </c>
      <c r="J8047" t="s">
        <v>38</v>
      </c>
      <c r="K8047" t="s">
        <v>1480</v>
      </c>
      <c r="L8047" t="s">
        <v>55450</v>
      </c>
      <c r="M8047" t="s">
        <v>55453</v>
      </c>
      <c r="N8047" t="s">
        <v>39784</v>
      </c>
      <c r="O8047" t="s">
        <v>24449</v>
      </c>
      <c r="P8047" t="s">
        <v>12271</v>
      </c>
      <c r="Q8047" t="s">
        <v>55454</v>
      </c>
      <c r="R8047" s="26">
        <v>2</v>
      </c>
      <c r="S8047" s="23">
        <v>108023410000</v>
      </c>
      <c r="T8047" t="s">
        <v>37</v>
      </c>
      <c r="U8047" t="s">
        <v>1066</v>
      </c>
      <c r="V8047" s="39">
        <v>46181</v>
      </c>
      <c r="W8047" s="41">
        <v>30</v>
      </c>
      <c r="X8047" s="26" t="s">
        <v>41762</v>
      </c>
      <c r="AE8047" s="41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 s="30">
        <f t="shared" si="772"/>
        <v>0</v>
      </c>
      <c r="AL8047" s="45">
        <v>2</v>
      </c>
      <c r="AM8047" s="32">
        <f t="shared" si="771"/>
        <v>2</v>
      </c>
      <c r="AN8047" s="33" t="str">
        <f t="shared" si="773"/>
        <v>NPN</v>
      </c>
      <c r="AO8047" s="33" t="str">
        <f t="shared" si="768"/>
        <v>2meses_pendientes</v>
      </c>
      <c r="AP8047" s="33">
        <f t="shared" si="769"/>
        <v>60</v>
      </c>
      <c r="AQ8047" s="31">
        <f t="shared" si="770"/>
        <v>8</v>
      </c>
    </row>
    <row r="8048" spans="2:43" x14ac:dyDescent="0.3">
      <c r="B8048" s="37">
        <v>46181</v>
      </c>
      <c r="C8048" t="s">
        <v>35</v>
      </c>
      <c r="D8048" t="s">
        <v>55455</v>
      </c>
      <c r="E8048" t="s">
        <v>55456</v>
      </c>
      <c r="F8048" t="s">
        <v>55457</v>
      </c>
      <c r="G8048" t="s">
        <v>55458</v>
      </c>
      <c r="H8048" t="s">
        <v>55459</v>
      </c>
      <c r="L8048" t="s">
        <v>55460</v>
      </c>
      <c r="M8048" t="s">
        <v>55461</v>
      </c>
      <c r="N8048" t="s">
        <v>39784</v>
      </c>
      <c r="O8048" t="s">
        <v>24449</v>
      </c>
      <c r="P8048" t="s">
        <v>12271</v>
      </c>
      <c r="Q8048" t="s">
        <v>55462</v>
      </c>
      <c r="R8048" s="26">
        <v>3</v>
      </c>
      <c r="S8048" s="23">
        <v>335065560000</v>
      </c>
      <c r="T8048" t="s">
        <v>37</v>
      </c>
      <c r="U8048" t="s">
        <v>1066</v>
      </c>
      <c r="V8048" s="39">
        <v>46181</v>
      </c>
      <c r="W8048" s="41">
        <v>33</v>
      </c>
      <c r="X8048" s="26" t="s">
        <v>41762</v>
      </c>
      <c r="Y8048">
        <v>34.909999999999997</v>
      </c>
      <c r="AE8048" s="41">
        <v>34.909999999999997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 s="30">
        <f t="shared" si="772"/>
        <v>0</v>
      </c>
      <c r="AL8048" s="45">
        <v>2</v>
      </c>
      <c r="AM8048" s="32">
        <f t="shared" si="771"/>
        <v>2</v>
      </c>
      <c r="AN8048" s="33" t="str">
        <f t="shared" si="773"/>
        <v>NPN</v>
      </c>
      <c r="AO8048" s="33" t="str">
        <f t="shared" si="768"/>
        <v>2meses_pendientes</v>
      </c>
      <c r="AP8048" s="33">
        <f t="shared" si="769"/>
        <v>66</v>
      </c>
      <c r="AQ8048" s="31">
        <f t="shared" si="770"/>
        <v>8</v>
      </c>
    </row>
    <row r="8049" spans="2:43" x14ac:dyDescent="0.3">
      <c r="B8049" s="37">
        <v>46184</v>
      </c>
      <c r="C8049" t="s">
        <v>35</v>
      </c>
      <c r="D8049" t="s">
        <v>55463</v>
      </c>
      <c r="E8049" t="s">
        <v>55464</v>
      </c>
      <c r="F8049" t="s">
        <v>55465</v>
      </c>
      <c r="G8049" t="s">
        <v>55466</v>
      </c>
      <c r="H8049" t="s">
        <v>14652</v>
      </c>
      <c r="I8049" t="s">
        <v>38</v>
      </c>
      <c r="J8049" t="s">
        <v>825</v>
      </c>
      <c r="K8049" t="s">
        <v>14653</v>
      </c>
      <c r="L8049" t="s">
        <v>55467</v>
      </c>
      <c r="M8049" t="s">
        <v>39783</v>
      </c>
      <c r="N8049" t="s">
        <v>39784</v>
      </c>
      <c r="O8049" t="s">
        <v>24449</v>
      </c>
      <c r="P8049" t="s">
        <v>12271</v>
      </c>
      <c r="Q8049" t="s">
        <v>55468</v>
      </c>
      <c r="R8049" s="26">
        <v>2</v>
      </c>
      <c r="S8049" s="23">
        <v>365163840000</v>
      </c>
      <c r="T8049" t="s">
        <v>37</v>
      </c>
      <c r="U8049" t="s">
        <v>1066</v>
      </c>
      <c r="V8049" s="39">
        <v>46188</v>
      </c>
      <c r="W8049" s="41">
        <v>30</v>
      </c>
      <c r="X8049" s="26" t="s">
        <v>41762</v>
      </c>
      <c r="Y8049">
        <v>15.22</v>
      </c>
      <c r="AE8049" s="41">
        <v>15.22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 s="30">
        <f t="shared" si="772"/>
        <v>0</v>
      </c>
      <c r="AL8049" s="45">
        <v>2</v>
      </c>
      <c r="AM8049" s="32">
        <f t="shared" si="771"/>
        <v>2</v>
      </c>
      <c r="AN8049" s="33" t="str">
        <f t="shared" si="773"/>
        <v>NPN</v>
      </c>
      <c r="AO8049" s="33" t="str">
        <f t="shared" si="768"/>
        <v>2meses_pendientes</v>
      </c>
      <c r="AP8049" s="33">
        <f t="shared" si="769"/>
        <v>60</v>
      </c>
      <c r="AQ8049" s="31">
        <f t="shared" si="770"/>
        <v>15</v>
      </c>
    </row>
    <row r="8050" spans="2:43" x14ac:dyDescent="0.3">
      <c r="B8050" s="37">
        <v>46186</v>
      </c>
      <c r="C8050" t="s">
        <v>35</v>
      </c>
      <c r="D8050" t="s">
        <v>55469</v>
      </c>
      <c r="E8050" t="s">
        <v>55470</v>
      </c>
      <c r="F8050" t="s">
        <v>55360</v>
      </c>
      <c r="G8050" t="s">
        <v>55471</v>
      </c>
      <c r="H8050" t="s">
        <v>55472</v>
      </c>
      <c r="I8050" t="s">
        <v>38</v>
      </c>
      <c r="J8050" t="s">
        <v>38</v>
      </c>
      <c r="K8050" t="s">
        <v>6029</v>
      </c>
      <c r="L8050" t="s">
        <v>55360</v>
      </c>
      <c r="M8050" t="s">
        <v>39798</v>
      </c>
      <c r="N8050" t="s">
        <v>39784</v>
      </c>
      <c r="O8050" t="s">
        <v>24449</v>
      </c>
      <c r="P8050" t="s">
        <v>12271</v>
      </c>
      <c r="Q8050" t="s">
        <v>55473</v>
      </c>
      <c r="R8050" s="26">
        <v>3</v>
      </c>
      <c r="S8050" s="23">
        <v>205091990000</v>
      </c>
      <c r="T8050" t="s">
        <v>37</v>
      </c>
      <c r="U8050" t="s">
        <v>1066</v>
      </c>
      <c r="V8050" s="39">
        <v>46175</v>
      </c>
      <c r="W8050" s="41">
        <v>39.049999999999997</v>
      </c>
      <c r="X8050" s="26" t="s">
        <v>41762</v>
      </c>
      <c r="Z8050">
        <v>41.93</v>
      </c>
      <c r="AE8050" s="41">
        <v>41.93</v>
      </c>
      <c r="AF8050">
        <v>1</v>
      </c>
      <c r="AG8050">
        <v>0</v>
      </c>
      <c r="AH8050">
        <v>0</v>
      </c>
      <c r="AI8050">
        <v>0</v>
      </c>
      <c r="AJ8050">
        <v>0</v>
      </c>
      <c r="AK8050" s="30">
        <f t="shared" si="772"/>
        <v>1</v>
      </c>
      <c r="AL8050" s="45">
        <v>2</v>
      </c>
      <c r="AM8050" s="32">
        <f t="shared" si="771"/>
        <v>1</v>
      </c>
      <c r="AN8050" s="33" t="str">
        <f t="shared" si="773"/>
        <v>MOROSO</v>
      </c>
      <c r="AO8050" s="33" t="str">
        <f t="shared" si="768"/>
        <v>1meses_pendientes</v>
      </c>
      <c r="AP8050" s="33">
        <f t="shared" si="769"/>
        <v>39.049999999999997</v>
      </c>
      <c r="AQ8050" s="31">
        <f t="shared" si="770"/>
        <v>2</v>
      </c>
    </row>
    <row r="8051" spans="2:43" x14ac:dyDescent="0.3">
      <c r="B8051" s="37">
        <v>46187</v>
      </c>
      <c r="C8051" t="s">
        <v>35</v>
      </c>
      <c r="D8051" t="s">
        <v>55474</v>
      </c>
      <c r="E8051" t="s">
        <v>55475</v>
      </c>
      <c r="F8051" t="s">
        <v>55476</v>
      </c>
      <c r="G8051" t="s">
        <v>55477</v>
      </c>
      <c r="H8051" t="s">
        <v>39826</v>
      </c>
      <c r="I8051" t="s">
        <v>38</v>
      </c>
      <c r="J8051" t="s">
        <v>38</v>
      </c>
      <c r="K8051" t="s">
        <v>6029</v>
      </c>
      <c r="L8051" t="s">
        <v>55476</v>
      </c>
      <c r="M8051" t="s">
        <v>55446</v>
      </c>
      <c r="N8051" t="s">
        <v>39784</v>
      </c>
      <c r="O8051" t="s">
        <v>24449</v>
      </c>
      <c r="P8051" t="s">
        <v>12271</v>
      </c>
      <c r="Q8051" t="s">
        <v>55478</v>
      </c>
      <c r="R8051" s="26">
        <v>2</v>
      </c>
      <c r="S8051" s="23">
        <v>365166280000</v>
      </c>
      <c r="T8051" t="s">
        <v>37</v>
      </c>
      <c r="U8051" t="s">
        <v>1066</v>
      </c>
      <c r="V8051" s="39">
        <v>46190</v>
      </c>
      <c r="W8051" s="41">
        <v>30.87</v>
      </c>
      <c r="X8051" s="26" t="s">
        <v>41762</v>
      </c>
      <c r="AE8051" s="4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 s="30">
        <f t="shared" si="772"/>
        <v>0</v>
      </c>
      <c r="AL8051" s="45">
        <v>2</v>
      </c>
      <c r="AM8051" s="32">
        <f t="shared" si="771"/>
        <v>2</v>
      </c>
      <c r="AN8051" s="33" t="str">
        <f t="shared" si="773"/>
        <v>NPN</v>
      </c>
      <c r="AO8051" s="33" t="str">
        <f t="shared" si="768"/>
        <v>2meses_pendientes</v>
      </c>
      <c r="AP8051" s="33">
        <f t="shared" si="769"/>
        <v>61.74</v>
      </c>
      <c r="AQ8051" s="31">
        <f t="shared" si="770"/>
        <v>17</v>
      </c>
    </row>
    <row r="8052" spans="2:43" x14ac:dyDescent="0.3">
      <c r="B8052" s="37">
        <v>46188</v>
      </c>
      <c r="C8052" t="s">
        <v>35</v>
      </c>
      <c r="D8052" t="s">
        <v>55479</v>
      </c>
      <c r="E8052" t="s">
        <v>55480</v>
      </c>
      <c r="F8052" t="s">
        <v>55476</v>
      </c>
      <c r="G8052" t="s">
        <v>55481</v>
      </c>
      <c r="H8052" t="s">
        <v>2008</v>
      </c>
      <c r="I8052" t="s">
        <v>38</v>
      </c>
      <c r="J8052" t="s">
        <v>38</v>
      </c>
      <c r="K8052" t="s">
        <v>1480</v>
      </c>
      <c r="L8052" t="s">
        <v>55360</v>
      </c>
      <c r="M8052" t="s">
        <v>39798</v>
      </c>
      <c r="N8052" t="s">
        <v>39784</v>
      </c>
      <c r="O8052" t="s">
        <v>24449</v>
      </c>
      <c r="P8052" t="s">
        <v>12271</v>
      </c>
      <c r="Q8052" t="s">
        <v>55482</v>
      </c>
      <c r="R8052" s="26">
        <v>3</v>
      </c>
      <c r="S8052" s="23">
        <v>363164160000</v>
      </c>
      <c r="T8052" t="s">
        <v>37</v>
      </c>
      <c r="U8052" t="s">
        <v>1066</v>
      </c>
      <c r="V8052" s="39">
        <v>46188</v>
      </c>
      <c r="W8052" s="41">
        <v>37</v>
      </c>
      <c r="X8052" s="26" t="s">
        <v>41762</v>
      </c>
      <c r="Y8052">
        <v>38.4</v>
      </c>
      <c r="AE8052" s="41">
        <v>38.4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 s="30">
        <f t="shared" si="772"/>
        <v>0</v>
      </c>
      <c r="AL8052" s="45">
        <v>2</v>
      </c>
      <c r="AM8052" s="32">
        <f t="shared" si="771"/>
        <v>2</v>
      </c>
      <c r="AN8052" s="33" t="str">
        <f t="shared" si="773"/>
        <v>NPN</v>
      </c>
      <c r="AO8052" s="33" t="str">
        <f t="shared" si="768"/>
        <v>2meses_pendientes</v>
      </c>
      <c r="AP8052" s="33">
        <f t="shared" si="769"/>
        <v>74</v>
      </c>
      <c r="AQ8052" s="31">
        <f t="shared" si="770"/>
        <v>15</v>
      </c>
    </row>
    <row r="8053" spans="2:43" x14ac:dyDescent="0.3">
      <c r="B8053" s="37">
        <v>46192</v>
      </c>
      <c r="C8053" t="s">
        <v>35</v>
      </c>
      <c r="D8053" t="s">
        <v>55483</v>
      </c>
      <c r="E8053" t="s">
        <v>55484</v>
      </c>
      <c r="F8053" t="s">
        <v>39824</v>
      </c>
      <c r="G8053" t="s">
        <v>55485</v>
      </c>
      <c r="H8053" t="s">
        <v>2008</v>
      </c>
      <c r="I8053" t="s">
        <v>38</v>
      </c>
      <c r="J8053" t="s">
        <v>38</v>
      </c>
      <c r="K8053" t="s">
        <v>1480</v>
      </c>
      <c r="L8053" t="s">
        <v>39827</v>
      </c>
      <c r="M8053" t="s">
        <v>39805</v>
      </c>
      <c r="N8053" t="s">
        <v>39784</v>
      </c>
      <c r="O8053" t="s">
        <v>24449</v>
      </c>
      <c r="P8053" t="s">
        <v>12271</v>
      </c>
      <c r="Q8053" t="s">
        <v>55486</v>
      </c>
      <c r="R8053" s="26">
        <v>2</v>
      </c>
      <c r="S8053" s="23">
        <v>308074610000</v>
      </c>
      <c r="T8053" t="s">
        <v>37</v>
      </c>
      <c r="U8053" t="s">
        <v>1066</v>
      </c>
      <c r="V8053" s="39">
        <v>46193</v>
      </c>
      <c r="W8053" s="41">
        <v>26.11</v>
      </c>
      <c r="X8053" s="26" t="s">
        <v>41762</v>
      </c>
      <c r="Z8053">
        <v>26.51</v>
      </c>
      <c r="AE8053" s="41">
        <v>26.51</v>
      </c>
      <c r="AF8053">
        <v>1</v>
      </c>
      <c r="AG8053">
        <v>0</v>
      </c>
      <c r="AH8053">
        <v>0</v>
      </c>
      <c r="AI8053">
        <v>0</v>
      </c>
      <c r="AJ8053">
        <v>0</v>
      </c>
      <c r="AK8053" s="30">
        <f t="shared" si="772"/>
        <v>1</v>
      </c>
      <c r="AL8053" s="45">
        <v>2</v>
      </c>
      <c r="AM8053" s="32">
        <f t="shared" si="771"/>
        <v>1</v>
      </c>
      <c r="AN8053" s="33" t="str">
        <f t="shared" si="773"/>
        <v>MOROSO</v>
      </c>
      <c r="AO8053" s="33" t="str">
        <f t="shared" si="768"/>
        <v>1meses_pendientes</v>
      </c>
      <c r="AP8053" s="33">
        <f t="shared" si="769"/>
        <v>26.11</v>
      </c>
      <c r="AQ8053" s="31">
        <f t="shared" si="770"/>
        <v>20</v>
      </c>
    </row>
    <row r="8054" spans="2:43" x14ac:dyDescent="0.3">
      <c r="B8054" s="37">
        <v>46195</v>
      </c>
      <c r="C8054" t="s">
        <v>35</v>
      </c>
      <c r="D8054" t="s">
        <v>55487</v>
      </c>
      <c r="E8054" t="s">
        <v>55488</v>
      </c>
      <c r="F8054" t="s">
        <v>55489</v>
      </c>
      <c r="G8054" t="s">
        <v>55490</v>
      </c>
      <c r="H8054" t="s">
        <v>55491</v>
      </c>
      <c r="I8054" t="s">
        <v>38</v>
      </c>
      <c r="J8054" t="s">
        <v>825</v>
      </c>
      <c r="K8054" t="s">
        <v>14653</v>
      </c>
      <c r="L8054" t="s">
        <v>55492</v>
      </c>
      <c r="M8054" t="s">
        <v>39805</v>
      </c>
      <c r="N8054" t="s">
        <v>39784</v>
      </c>
      <c r="O8054" t="s">
        <v>24449</v>
      </c>
      <c r="P8054" t="s">
        <v>12271</v>
      </c>
      <c r="Q8054" t="s">
        <v>55493</v>
      </c>
      <c r="R8054" s="26">
        <v>3</v>
      </c>
      <c r="S8054" s="23">
        <v>368173840000</v>
      </c>
      <c r="T8054" t="s">
        <v>37</v>
      </c>
      <c r="U8054" t="s">
        <v>1066</v>
      </c>
      <c r="V8054" s="39">
        <v>46202</v>
      </c>
      <c r="W8054" s="41">
        <v>35</v>
      </c>
      <c r="X8054" s="26" t="s">
        <v>41762</v>
      </c>
      <c r="AE8054" s="41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 s="30">
        <f t="shared" si="772"/>
        <v>0</v>
      </c>
      <c r="AL8054" s="45">
        <v>2</v>
      </c>
      <c r="AM8054" s="32">
        <f t="shared" si="771"/>
        <v>2</v>
      </c>
      <c r="AN8054" s="33" t="str">
        <f t="shared" si="773"/>
        <v>NPN</v>
      </c>
      <c r="AO8054" s="33" t="str">
        <f t="shared" si="768"/>
        <v>2meses_pendientes</v>
      </c>
      <c r="AP8054" s="33">
        <f t="shared" si="769"/>
        <v>70</v>
      </c>
      <c r="AQ8054" s="31">
        <f t="shared" si="770"/>
        <v>29</v>
      </c>
    </row>
    <row r="8055" spans="2:43" x14ac:dyDescent="0.3">
      <c r="B8055" s="37">
        <v>46197</v>
      </c>
      <c r="C8055" t="s">
        <v>35</v>
      </c>
      <c r="D8055" t="s">
        <v>55494</v>
      </c>
      <c r="E8055" t="s">
        <v>55495</v>
      </c>
      <c r="F8055" t="s">
        <v>55496</v>
      </c>
      <c r="G8055" t="s">
        <v>55497</v>
      </c>
      <c r="H8055" t="s">
        <v>55498</v>
      </c>
      <c r="I8055" t="s">
        <v>38</v>
      </c>
      <c r="J8055" t="s">
        <v>38</v>
      </c>
      <c r="K8055" t="s">
        <v>476</v>
      </c>
      <c r="L8055" t="s">
        <v>55499</v>
      </c>
      <c r="M8055" t="s">
        <v>39798</v>
      </c>
      <c r="N8055" t="s">
        <v>39784</v>
      </c>
      <c r="O8055" t="s">
        <v>24449</v>
      </c>
      <c r="P8055" t="s">
        <v>12271</v>
      </c>
      <c r="Q8055" t="s">
        <v>55500</v>
      </c>
      <c r="R8055" s="26">
        <v>2</v>
      </c>
      <c r="S8055" s="23">
        <v>307047930000</v>
      </c>
      <c r="T8055" t="s">
        <v>37</v>
      </c>
      <c r="U8055" t="s">
        <v>1066</v>
      </c>
      <c r="V8055" s="39">
        <v>46200</v>
      </c>
      <c r="W8055" s="41">
        <v>30</v>
      </c>
      <c r="X8055" s="26" t="s">
        <v>41762</v>
      </c>
      <c r="AE8055" s="41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 s="30">
        <f t="shared" si="772"/>
        <v>0</v>
      </c>
      <c r="AL8055" s="45">
        <v>2</v>
      </c>
      <c r="AM8055" s="32">
        <f t="shared" si="771"/>
        <v>2</v>
      </c>
      <c r="AN8055" s="33" t="str">
        <f t="shared" si="773"/>
        <v>NPN</v>
      </c>
      <c r="AO8055" s="33" t="str">
        <f t="shared" si="768"/>
        <v>2meses_pendientes</v>
      </c>
      <c r="AP8055" s="33">
        <f t="shared" si="769"/>
        <v>60</v>
      </c>
      <c r="AQ8055" s="31">
        <f t="shared" si="770"/>
        <v>27</v>
      </c>
    </row>
    <row r="8056" spans="2:43" x14ac:dyDescent="0.3">
      <c r="B8056" s="37">
        <v>46198</v>
      </c>
      <c r="C8056" t="s">
        <v>35</v>
      </c>
      <c r="D8056" t="s">
        <v>55501</v>
      </c>
      <c r="E8056" t="s">
        <v>55502</v>
      </c>
      <c r="F8056" t="s">
        <v>55503</v>
      </c>
      <c r="G8056" t="s">
        <v>55497</v>
      </c>
      <c r="H8056" t="s">
        <v>1462</v>
      </c>
      <c r="I8056" t="s">
        <v>38</v>
      </c>
      <c r="J8056" t="s">
        <v>38</v>
      </c>
      <c r="K8056" t="s">
        <v>796</v>
      </c>
      <c r="L8056" t="s">
        <v>55504</v>
      </c>
      <c r="M8056" t="s">
        <v>55446</v>
      </c>
      <c r="N8056" t="s">
        <v>39784</v>
      </c>
      <c r="O8056" t="s">
        <v>24449</v>
      </c>
      <c r="P8056" t="s">
        <v>12271</v>
      </c>
      <c r="Q8056" t="s">
        <v>55505</v>
      </c>
      <c r="R8056" s="26">
        <v>2</v>
      </c>
      <c r="S8056" s="23">
        <v>367177680000</v>
      </c>
      <c r="T8056" t="s">
        <v>37</v>
      </c>
      <c r="U8056" t="s">
        <v>1066</v>
      </c>
      <c r="V8056" s="39">
        <v>46200</v>
      </c>
      <c r="W8056" s="41">
        <v>30</v>
      </c>
      <c r="X8056" s="26" t="s">
        <v>41762</v>
      </c>
      <c r="AE8056" s="41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 s="30">
        <f t="shared" si="772"/>
        <v>0</v>
      </c>
      <c r="AL8056" s="45">
        <v>2</v>
      </c>
      <c r="AM8056" s="32">
        <f t="shared" si="771"/>
        <v>2</v>
      </c>
      <c r="AN8056" s="33" t="str">
        <f t="shared" si="773"/>
        <v>NPN</v>
      </c>
      <c r="AO8056" s="33" t="str">
        <f t="shared" si="768"/>
        <v>2meses_pendientes</v>
      </c>
      <c r="AP8056" s="33">
        <f t="shared" si="769"/>
        <v>60</v>
      </c>
      <c r="AQ8056" s="31">
        <f t="shared" si="770"/>
        <v>27</v>
      </c>
    </row>
    <row r="8057" spans="2:43" x14ac:dyDescent="0.3">
      <c r="B8057" s="37">
        <v>46199</v>
      </c>
      <c r="C8057" t="s">
        <v>35</v>
      </c>
      <c r="D8057" t="s">
        <v>55506</v>
      </c>
      <c r="E8057" t="s">
        <v>55507</v>
      </c>
      <c r="F8057" t="s">
        <v>55508</v>
      </c>
      <c r="G8057" t="s">
        <v>55509</v>
      </c>
      <c r="H8057" t="s">
        <v>55491</v>
      </c>
      <c r="I8057" t="s">
        <v>38</v>
      </c>
      <c r="J8057" t="s">
        <v>825</v>
      </c>
      <c r="K8057" t="s">
        <v>14653</v>
      </c>
      <c r="L8057" t="s">
        <v>39812</v>
      </c>
      <c r="M8057" t="s">
        <v>55510</v>
      </c>
      <c r="N8057" t="s">
        <v>39784</v>
      </c>
      <c r="O8057" t="s">
        <v>24449</v>
      </c>
      <c r="P8057" t="s">
        <v>12271</v>
      </c>
      <c r="Q8057" t="s">
        <v>55511</v>
      </c>
      <c r="R8057" s="26">
        <v>2</v>
      </c>
      <c r="S8057" s="23">
        <v>368178800000</v>
      </c>
      <c r="T8057" t="s">
        <v>37</v>
      </c>
      <c r="U8057" t="s">
        <v>1066</v>
      </c>
      <c r="V8057" s="39">
        <v>46201</v>
      </c>
      <c r="W8057" s="41">
        <v>30</v>
      </c>
      <c r="X8057" s="26" t="s">
        <v>41762</v>
      </c>
      <c r="AE8057" s="41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 s="30">
        <f t="shared" si="772"/>
        <v>0</v>
      </c>
      <c r="AL8057" s="45">
        <v>2</v>
      </c>
      <c r="AM8057" s="32">
        <f t="shared" si="771"/>
        <v>2</v>
      </c>
      <c r="AN8057" s="33" t="str">
        <f t="shared" si="773"/>
        <v>NPN</v>
      </c>
      <c r="AO8057" s="33" t="str">
        <f t="shared" si="768"/>
        <v>2meses_pendientes</v>
      </c>
      <c r="AP8057" s="33">
        <f t="shared" si="769"/>
        <v>60</v>
      </c>
      <c r="AQ8057" s="31">
        <f t="shared" si="770"/>
        <v>28</v>
      </c>
    </row>
    <row r="8058" spans="2:43" x14ac:dyDescent="0.3">
      <c r="B8058" s="37">
        <v>46201</v>
      </c>
      <c r="C8058" t="s">
        <v>35</v>
      </c>
      <c r="D8058" t="s">
        <v>55512</v>
      </c>
      <c r="E8058" t="s">
        <v>55513</v>
      </c>
      <c r="F8058" t="s">
        <v>55514</v>
      </c>
      <c r="G8058" t="s">
        <v>39810</v>
      </c>
      <c r="H8058" t="s">
        <v>54389</v>
      </c>
      <c r="I8058" t="s">
        <v>26936</v>
      </c>
      <c r="J8058" t="s">
        <v>27078</v>
      </c>
      <c r="K8058" t="s">
        <v>39903</v>
      </c>
      <c r="L8058" t="s">
        <v>39812</v>
      </c>
      <c r="M8058" t="s">
        <v>39805</v>
      </c>
      <c r="N8058" t="s">
        <v>39784</v>
      </c>
      <c r="O8058" t="s">
        <v>24449</v>
      </c>
      <c r="P8058" t="s">
        <v>12271</v>
      </c>
      <c r="Q8058" t="s">
        <v>55515</v>
      </c>
      <c r="R8058" s="26">
        <v>2</v>
      </c>
      <c r="S8058" s="23">
        <v>369180810000</v>
      </c>
      <c r="T8058" t="s">
        <v>37</v>
      </c>
      <c r="U8058" t="s">
        <v>1066</v>
      </c>
      <c r="V8058" s="39">
        <v>46203</v>
      </c>
      <c r="W8058" s="41">
        <v>30</v>
      </c>
      <c r="X8058" s="26" t="s">
        <v>41762</v>
      </c>
      <c r="AE8058" s="41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 s="30">
        <f t="shared" si="772"/>
        <v>0</v>
      </c>
      <c r="AL8058" s="45">
        <v>2</v>
      </c>
      <c r="AM8058" s="32">
        <f t="shared" si="771"/>
        <v>2</v>
      </c>
      <c r="AN8058" s="33" t="str">
        <f t="shared" si="773"/>
        <v>NPN</v>
      </c>
      <c r="AO8058" s="33" t="str">
        <f t="shared" si="768"/>
        <v>2meses_pendientes</v>
      </c>
      <c r="AP8058" s="33">
        <f t="shared" si="769"/>
        <v>60</v>
      </c>
      <c r="AQ8058" s="31">
        <f t="shared" si="770"/>
        <v>30</v>
      </c>
    </row>
    <row r="8059" spans="2:43" x14ac:dyDescent="0.3">
      <c r="B8059" s="37">
        <v>46201</v>
      </c>
      <c r="C8059" t="s">
        <v>35</v>
      </c>
      <c r="D8059" t="s">
        <v>55516</v>
      </c>
      <c r="E8059" t="s">
        <v>55517</v>
      </c>
      <c r="F8059" t="s">
        <v>55518</v>
      </c>
      <c r="G8059" t="s">
        <v>55519</v>
      </c>
      <c r="H8059" t="s">
        <v>55520</v>
      </c>
      <c r="I8059" t="s">
        <v>26936</v>
      </c>
      <c r="J8059" t="s">
        <v>27078</v>
      </c>
      <c r="K8059" t="s">
        <v>39903</v>
      </c>
      <c r="L8059" t="s">
        <v>39827</v>
      </c>
      <c r="M8059" t="s">
        <v>39783</v>
      </c>
      <c r="N8059" t="s">
        <v>39784</v>
      </c>
      <c r="O8059" t="s">
        <v>24449</v>
      </c>
      <c r="P8059" t="s">
        <v>12271</v>
      </c>
      <c r="Q8059" t="s">
        <v>55521</v>
      </c>
      <c r="R8059" s="26">
        <v>2</v>
      </c>
      <c r="S8059" s="23">
        <v>368181040000</v>
      </c>
      <c r="T8059" t="s">
        <v>37</v>
      </c>
      <c r="U8059" t="s">
        <v>1066</v>
      </c>
      <c r="V8059" s="39">
        <v>46203</v>
      </c>
      <c r="W8059" s="41">
        <v>28</v>
      </c>
      <c r="X8059" s="26" t="s">
        <v>41762</v>
      </c>
      <c r="AE8059" s="41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 s="30">
        <f t="shared" si="772"/>
        <v>0</v>
      </c>
      <c r="AL8059" s="45">
        <v>2</v>
      </c>
      <c r="AM8059" s="32">
        <f t="shared" si="771"/>
        <v>2</v>
      </c>
      <c r="AN8059" s="33" t="str">
        <f t="shared" si="773"/>
        <v>NPN</v>
      </c>
      <c r="AO8059" s="33" t="str">
        <f t="shared" si="768"/>
        <v>2meses_pendientes</v>
      </c>
      <c r="AP8059" s="33">
        <f t="shared" si="769"/>
        <v>56</v>
      </c>
      <c r="AQ8059" s="31">
        <f t="shared" si="770"/>
        <v>30</v>
      </c>
    </row>
    <row r="8060" spans="2:43" x14ac:dyDescent="0.3">
      <c r="B8060" s="37">
        <v>46202</v>
      </c>
      <c r="C8060" t="s">
        <v>35</v>
      </c>
      <c r="D8060" t="s">
        <v>55522</v>
      </c>
      <c r="E8060" t="s">
        <v>55523</v>
      </c>
      <c r="F8060" t="s">
        <v>39824</v>
      </c>
      <c r="G8060" t="s">
        <v>55524</v>
      </c>
      <c r="H8060" t="s">
        <v>54389</v>
      </c>
      <c r="I8060" t="s">
        <v>26936</v>
      </c>
      <c r="J8060" t="s">
        <v>27078</v>
      </c>
      <c r="K8060" t="s">
        <v>39903</v>
      </c>
      <c r="L8060" t="s">
        <v>55360</v>
      </c>
      <c r="M8060" t="s">
        <v>39791</v>
      </c>
      <c r="N8060" t="s">
        <v>39784</v>
      </c>
      <c r="O8060" t="s">
        <v>24449</v>
      </c>
      <c r="P8060" t="s">
        <v>12271</v>
      </c>
      <c r="Q8060" t="s">
        <v>55525</v>
      </c>
      <c r="R8060" s="26">
        <v>1</v>
      </c>
      <c r="S8060" s="23">
        <v>368181250000</v>
      </c>
      <c r="T8060" t="s">
        <v>37</v>
      </c>
      <c r="U8060" t="s">
        <v>1066</v>
      </c>
      <c r="V8060" s="39">
        <v>46203</v>
      </c>
      <c r="W8060" s="41">
        <v>21</v>
      </c>
      <c r="X8060" s="26" t="s">
        <v>41762</v>
      </c>
      <c r="AE8060" s="41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 s="30">
        <f t="shared" si="772"/>
        <v>0</v>
      </c>
      <c r="AL8060" s="45">
        <v>2</v>
      </c>
      <c r="AM8060" s="32">
        <f t="shared" si="771"/>
        <v>2</v>
      </c>
      <c r="AN8060" s="33" t="str">
        <f t="shared" si="773"/>
        <v>NPN</v>
      </c>
      <c r="AO8060" s="33" t="str">
        <f t="shared" si="768"/>
        <v>2meses_pendientes</v>
      </c>
      <c r="AP8060" s="33">
        <f t="shared" si="769"/>
        <v>42</v>
      </c>
      <c r="AQ8060" s="31">
        <f t="shared" si="770"/>
        <v>30</v>
      </c>
    </row>
    <row r="8061" spans="2:43" x14ac:dyDescent="0.3">
      <c r="B8061" s="37">
        <v>46202</v>
      </c>
      <c r="C8061" t="s">
        <v>35</v>
      </c>
      <c r="D8061" t="s">
        <v>55463</v>
      </c>
      <c r="E8061" t="s">
        <v>55464</v>
      </c>
      <c r="F8061" t="s">
        <v>55476</v>
      </c>
      <c r="G8061" t="s">
        <v>55477</v>
      </c>
      <c r="H8061" t="s">
        <v>14652</v>
      </c>
      <c r="I8061" t="s">
        <v>38</v>
      </c>
      <c r="J8061" t="s">
        <v>825</v>
      </c>
      <c r="K8061" t="s">
        <v>14653</v>
      </c>
      <c r="L8061" t="s">
        <v>55476</v>
      </c>
      <c r="M8061" t="s">
        <v>39584</v>
      </c>
      <c r="N8061" t="s">
        <v>39784</v>
      </c>
      <c r="O8061" t="s">
        <v>24449</v>
      </c>
      <c r="P8061" t="s">
        <v>12271</v>
      </c>
      <c r="Q8061" t="s">
        <v>55526</v>
      </c>
      <c r="R8061" s="26">
        <v>1</v>
      </c>
      <c r="S8061" s="23">
        <v>365163840000</v>
      </c>
      <c r="T8061" t="s">
        <v>37</v>
      </c>
      <c r="U8061" t="s">
        <v>1066</v>
      </c>
      <c r="V8061" s="39">
        <v>46202</v>
      </c>
      <c r="W8061" s="41">
        <v>18</v>
      </c>
      <c r="X8061" s="26" t="s">
        <v>41762</v>
      </c>
      <c r="Y8061">
        <v>15.22</v>
      </c>
      <c r="AE8061" s="41">
        <v>15.22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 s="30">
        <f t="shared" si="772"/>
        <v>0</v>
      </c>
      <c r="AL8061" s="45">
        <v>2</v>
      </c>
      <c r="AM8061" s="32">
        <f t="shared" si="771"/>
        <v>2</v>
      </c>
      <c r="AN8061" s="33" t="str">
        <f t="shared" si="773"/>
        <v>NPN</v>
      </c>
      <c r="AO8061" s="33" t="str">
        <f t="shared" si="768"/>
        <v>2meses_pendientes</v>
      </c>
      <c r="AP8061" s="33">
        <f t="shared" si="769"/>
        <v>36</v>
      </c>
      <c r="AQ8061" s="31">
        <f t="shared" si="770"/>
        <v>29</v>
      </c>
    </row>
    <row r="8062" spans="2:43" x14ac:dyDescent="0.3">
      <c r="B8062" s="37">
        <v>46174</v>
      </c>
      <c r="C8062" t="s">
        <v>35</v>
      </c>
      <c r="D8062" t="s">
        <v>55527</v>
      </c>
      <c r="E8062" t="s">
        <v>55528</v>
      </c>
      <c r="F8062" t="s">
        <v>55529</v>
      </c>
      <c r="G8062" t="s">
        <v>55530</v>
      </c>
      <c r="H8062" t="s">
        <v>55531</v>
      </c>
      <c r="I8062" t="s">
        <v>744</v>
      </c>
      <c r="J8062" t="s">
        <v>744</v>
      </c>
      <c r="K8062" t="s">
        <v>12318</v>
      </c>
      <c r="L8062" t="s">
        <v>55529</v>
      </c>
      <c r="M8062" t="s">
        <v>38589</v>
      </c>
      <c r="N8062" t="s">
        <v>38539</v>
      </c>
      <c r="O8062" t="s">
        <v>24449</v>
      </c>
      <c r="P8062" t="s">
        <v>12271</v>
      </c>
      <c r="Q8062" t="s">
        <v>55532</v>
      </c>
      <c r="R8062" s="26">
        <v>3</v>
      </c>
      <c r="S8062" s="23">
        <v>363151530000</v>
      </c>
      <c r="T8062" t="s">
        <v>37</v>
      </c>
      <c r="U8062" t="s">
        <v>1066</v>
      </c>
      <c r="V8062" s="39">
        <v>46174</v>
      </c>
      <c r="W8062" s="41">
        <v>33</v>
      </c>
      <c r="X8062" s="26" t="s">
        <v>41762</v>
      </c>
      <c r="AE8062" s="41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 s="30">
        <f t="shared" si="772"/>
        <v>0</v>
      </c>
      <c r="AL8062" s="45">
        <v>2</v>
      </c>
      <c r="AM8062" s="32">
        <f t="shared" si="771"/>
        <v>2</v>
      </c>
      <c r="AN8062" s="33" t="str">
        <f t="shared" si="773"/>
        <v>NPN</v>
      </c>
      <c r="AO8062" s="33" t="str">
        <f t="shared" ref="AO8062:AO8125" si="774">CONCATENATE(AM8062,"meses_pendientes")</f>
        <v>2meses_pendientes</v>
      </c>
      <c r="AP8062" s="33">
        <f t="shared" ref="AP8062:AP8125" si="775">AM8062*W8062</f>
        <v>66</v>
      </c>
      <c r="AQ8062" s="31">
        <f t="shared" ref="AQ8062:AQ8125" si="776">DAY(V8062)</f>
        <v>1</v>
      </c>
    </row>
    <row r="8063" spans="2:43" x14ac:dyDescent="0.3">
      <c r="B8063" s="37">
        <v>46180</v>
      </c>
      <c r="C8063" t="s">
        <v>35</v>
      </c>
      <c r="D8063" t="s">
        <v>55533</v>
      </c>
      <c r="E8063" t="s">
        <v>55534</v>
      </c>
      <c r="F8063" t="s">
        <v>55535</v>
      </c>
      <c r="G8063" t="s">
        <v>55536</v>
      </c>
      <c r="H8063" t="s">
        <v>55537</v>
      </c>
      <c r="I8063" t="s">
        <v>38</v>
      </c>
      <c r="J8063" t="s">
        <v>38</v>
      </c>
      <c r="K8063" t="s">
        <v>476</v>
      </c>
      <c r="L8063" t="s">
        <v>55535</v>
      </c>
      <c r="M8063" t="s">
        <v>55538</v>
      </c>
      <c r="N8063" t="s">
        <v>38539</v>
      </c>
      <c r="O8063" t="s">
        <v>24449</v>
      </c>
      <c r="P8063" t="s">
        <v>12271</v>
      </c>
      <c r="Q8063" t="s">
        <v>55539</v>
      </c>
      <c r="R8063" s="26">
        <v>3</v>
      </c>
      <c r="S8063" s="23">
        <v>307017580000</v>
      </c>
      <c r="T8063" t="s">
        <v>37</v>
      </c>
      <c r="U8063" t="s">
        <v>1066</v>
      </c>
      <c r="V8063" s="39">
        <v>46183</v>
      </c>
      <c r="W8063" s="41">
        <v>40</v>
      </c>
      <c r="X8063" s="26" t="s">
        <v>41762</v>
      </c>
      <c r="Z8063">
        <v>41.43</v>
      </c>
      <c r="AE8063" s="41">
        <v>41.43</v>
      </c>
      <c r="AF8063">
        <v>1</v>
      </c>
      <c r="AG8063">
        <v>0</v>
      </c>
      <c r="AH8063">
        <v>0</v>
      </c>
      <c r="AI8063">
        <v>0</v>
      </c>
      <c r="AJ8063">
        <v>0</v>
      </c>
      <c r="AK8063" s="30">
        <f t="shared" si="772"/>
        <v>1</v>
      </c>
      <c r="AL8063" s="45">
        <v>2</v>
      </c>
      <c r="AM8063" s="32">
        <f t="shared" si="771"/>
        <v>1</v>
      </c>
      <c r="AN8063" s="33" t="str">
        <f t="shared" si="773"/>
        <v>MOROSO</v>
      </c>
      <c r="AO8063" s="33" t="str">
        <f t="shared" si="774"/>
        <v>1meses_pendientes</v>
      </c>
      <c r="AP8063" s="33">
        <f t="shared" si="775"/>
        <v>40</v>
      </c>
      <c r="AQ8063" s="31">
        <f t="shared" si="776"/>
        <v>10</v>
      </c>
    </row>
    <row r="8064" spans="2:43" x14ac:dyDescent="0.3">
      <c r="B8064" s="37">
        <v>46184</v>
      </c>
      <c r="C8064" t="s">
        <v>35</v>
      </c>
      <c r="D8064" t="s">
        <v>55540</v>
      </c>
      <c r="E8064" t="s">
        <v>55541</v>
      </c>
      <c r="F8064" t="s">
        <v>55542</v>
      </c>
      <c r="G8064" t="s">
        <v>55543</v>
      </c>
      <c r="H8064" t="s">
        <v>55544</v>
      </c>
      <c r="I8064" t="s">
        <v>744</v>
      </c>
      <c r="J8064" t="s">
        <v>744</v>
      </c>
      <c r="K8064" t="s">
        <v>12318</v>
      </c>
      <c r="L8064" t="s">
        <v>55542</v>
      </c>
      <c r="M8064" t="s">
        <v>55545</v>
      </c>
      <c r="N8064" t="s">
        <v>38539</v>
      </c>
      <c r="O8064" t="s">
        <v>24449</v>
      </c>
      <c r="P8064" t="s">
        <v>12271</v>
      </c>
      <c r="Q8064" t="s">
        <v>55546</v>
      </c>
      <c r="R8064" s="26">
        <v>2</v>
      </c>
      <c r="S8064" s="23">
        <v>366163000000</v>
      </c>
      <c r="T8064" t="s">
        <v>37</v>
      </c>
      <c r="U8064" t="s">
        <v>1066</v>
      </c>
      <c r="V8064" s="39">
        <v>46189</v>
      </c>
      <c r="W8064" s="41">
        <v>30</v>
      </c>
      <c r="X8064" s="26" t="s">
        <v>41762</v>
      </c>
      <c r="Z8064">
        <v>30.44</v>
      </c>
      <c r="AE8064" s="41">
        <v>30.44</v>
      </c>
      <c r="AF8064">
        <v>1</v>
      </c>
      <c r="AG8064">
        <v>0</v>
      </c>
      <c r="AH8064">
        <v>0</v>
      </c>
      <c r="AI8064">
        <v>0</v>
      </c>
      <c r="AJ8064">
        <v>0</v>
      </c>
      <c r="AK8064" s="30">
        <f t="shared" si="772"/>
        <v>1</v>
      </c>
      <c r="AL8064" s="45">
        <v>2</v>
      </c>
      <c r="AM8064" s="32">
        <f t="shared" si="771"/>
        <v>1</v>
      </c>
      <c r="AN8064" s="33" t="str">
        <f t="shared" si="773"/>
        <v>MOROSO</v>
      </c>
      <c r="AO8064" s="33" t="str">
        <f t="shared" si="774"/>
        <v>1meses_pendientes</v>
      </c>
      <c r="AP8064" s="33">
        <f t="shared" si="775"/>
        <v>30</v>
      </c>
      <c r="AQ8064" s="31">
        <f t="shared" si="776"/>
        <v>16</v>
      </c>
    </row>
    <row r="8065" spans="2:43" x14ac:dyDescent="0.3">
      <c r="B8065" s="37">
        <v>46195</v>
      </c>
      <c r="C8065" t="s">
        <v>35</v>
      </c>
      <c r="D8065" t="s">
        <v>55547</v>
      </c>
      <c r="E8065" t="s">
        <v>55548</v>
      </c>
      <c r="F8065" t="s">
        <v>55549</v>
      </c>
      <c r="G8065" t="s">
        <v>55550</v>
      </c>
      <c r="H8065" t="s">
        <v>55551</v>
      </c>
      <c r="I8065" t="s">
        <v>744</v>
      </c>
      <c r="J8065" t="s">
        <v>744</v>
      </c>
      <c r="K8065" t="s">
        <v>12383</v>
      </c>
      <c r="L8065" t="s">
        <v>55549</v>
      </c>
      <c r="M8065" t="s">
        <v>55552</v>
      </c>
      <c r="N8065" t="s">
        <v>38539</v>
      </c>
      <c r="O8065" t="s">
        <v>24449</v>
      </c>
      <c r="P8065" t="s">
        <v>12271</v>
      </c>
      <c r="Q8065" t="s">
        <v>55553</v>
      </c>
      <c r="R8065" s="26">
        <v>2</v>
      </c>
      <c r="S8065" s="23">
        <v>367174340000</v>
      </c>
      <c r="T8065" t="s">
        <v>37</v>
      </c>
      <c r="U8065" t="s">
        <v>1066</v>
      </c>
      <c r="V8065" s="39">
        <v>46196</v>
      </c>
      <c r="W8065" s="41">
        <v>30</v>
      </c>
      <c r="X8065" s="26" t="s">
        <v>41762</v>
      </c>
      <c r="AE8065" s="41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 s="30">
        <f t="shared" si="772"/>
        <v>0</v>
      </c>
      <c r="AL8065" s="45">
        <v>2</v>
      </c>
      <c r="AM8065" s="32">
        <f t="shared" si="771"/>
        <v>2</v>
      </c>
      <c r="AN8065" s="33" t="str">
        <f t="shared" si="773"/>
        <v>NPN</v>
      </c>
      <c r="AO8065" s="33" t="str">
        <f t="shared" si="774"/>
        <v>2meses_pendientes</v>
      </c>
      <c r="AP8065" s="33">
        <f t="shared" si="775"/>
        <v>60</v>
      </c>
      <c r="AQ8065" s="31">
        <f t="shared" si="776"/>
        <v>23</v>
      </c>
    </row>
    <row r="8066" spans="2:43" x14ac:dyDescent="0.3">
      <c r="B8066" s="37">
        <v>46199</v>
      </c>
      <c r="C8066" t="s">
        <v>35</v>
      </c>
      <c r="D8066" t="s">
        <v>55554</v>
      </c>
      <c r="E8066" t="s">
        <v>55555</v>
      </c>
      <c r="F8066" t="s">
        <v>55556</v>
      </c>
      <c r="G8066" t="s">
        <v>55557</v>
      </c>
      <c r="H8066" t="s">
        <v>55558</v>
      </c>
      <c r="I8066" t="s">
        <v>744</v>
      </c>
      <c r="J8066" t="s">
        <v>744</v>
      </c>
      <c r="K8066" t="s">
        <v>1054</v>
      </c>
      <c r="L8066" t="s">
        <v>55556</v>
      </c>
      <c r="M8066" t="s">
        <v>55559</v>
      </c>
      <c r="N8066" t="s">
        <v>38539</v>
      </c>
      <c r="O8066" t="s">
        <v>24449</v>
      </c>
      <c r="P8066" t="s">
        <v>12271</v>
      </c>
      <c r="Q8066" t="s">
        <v>55560</v>
      </c>
      <c r="R8066" s="26">
        <v>2</v>
      </c>
      <c r="S8066" s="23">
        <v>362178070000</v>
      </c>
      <c r="T8066" t="s">
        <v>37</v>
      </c>
      <c r="U8066" t="s">
        <v>1066</v>
      </c>
      <c r="V8066" s="39">
        <v>46200</v>
      </c>
      <c r="W8066" s="41">
        <v>30</v>
      </c>
      <c r="X8066" s="26" t="s">
        <v>41762</v>
      </c>
      <c r="Y8066">
        <v>30.58</v>
      </c>
      <c r="AE8066" s="41">
        <v>30.58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 s="30">
        <f t="shared" si="772"/>
        <v>0</v>
      </c>
      <c r="AL8066" s="45">
        <v>2</v>
      </c>
      <c r="AM8066" s="32">
        <f t="shared" ref="AM8066:AM8129" si="777">AL8066-AK8066</f>
        <v>2</v>
      </c>
      <c r="AN8066" s="33" t="str">
        <f t="shared" si="773"/>
        <v>NPN</v>
      </c>
      <c r="AO8066" s="33" t="str">
        <f t="shared" si="774"/>
        <v>2meses_pendientes</v>
      </c>
      <c r="AP8066" s="33">
        <f t="shared" si="775"/>
        <v>60</v>
      </c>
      <c r="AQ8066" s="31">
        <f t="shared" si="776"/>
        <v>27</v>
      </c>
    </row>
    <row r="8067" spans="2:43" x14ac:dyDescent="0.3">
      <c r="B8067" s="37">
        <v>46199</v>
      </c>
      <c r="C8067" t="s">
        <v>35</v>
      </c>
      <c r="D8067" t="s">
        <v>55561</v>
      </c>
      <c r="E8067" t="s">
        <v>55562</v>
      </c>
      <c r="F8067" t="s">
        <v>55563</v>
      </c>
      <c r="G8067" t="s">
        <v>55564</v>
      </c>
      <c r="H8067" t="s">
        <v>55565</v>
      </c>
      <c r="I8067" t="s">
        <v>744</v>
      </c>
      <c r="J8067" t="s">
        <v>744</v>
      </c>
      <c r="K8067" t="s">
        <v>1054</v>
      </c>
      <c r="L8067" t="s">
        <v>55563</v>
      </c>
      <c r="M8067" t="s">
        <v>55566</v>
      </c>
      <c r="N8067" t="s">
        <v>38539</v>
      </c>
      <c r="O8067" t="s">
        <v>24449</v>
      </c>
      <c r="P8067" t="s">
        <v>12271</v>
      </c>
      <c r="Q8067" t="s">
        <v>55567</v>
      </c>
      <c r="R8067" s="26">
        <v>2</v>
      </c>
      <c r="S8067" s="23">
        <v>332057720000</v>
      </c>
      <c r="T8067" t="s">
        <v>37</v>
      </c>
      <c r="U8067" t="s">
        <v>1066</v>
      </c>
      <c r="V8067" s="39">
        <v>46200</v>
      </c>
      <c r="W8067" s="41">
        <v>30</v>
      </c>
      <c r="X8067" s="26" t="s">
        <v>41762</v>
      </c>
      <c r="Y8067">
        <v>30.44</v>
      </c>
      <c r="AE8067" s="41">
        <v>30.44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 s="30">
        <f t="shared" ref="AK8067:AK8130" si="778">SUM(AF8067:AJ8067)</f>
        <v>0</v>
      </c>
      <c r="AL8067" s="45">
        <v>2</v>
      </c>
      <c r="AM8067" s="32">
        <f t="shared" si="777"/>
        <v>2</v>
      </c>
      <c r="AN8067" s="33" t="str">
        <f t="shared" ref="AN8067:AN8130" si="779">IF(AM8067&gt;=AL8067,"NPN","MOROSO")</f>
        <v>NPN</v>
      </c>
      <c r="AO8067" s="33" t="str">
        <f t="shared" si="774"/>
        <v>2meses_pendientes</v>
      </c>
      <c r="AP8067" s="33">
        <f t="shared" si="775"/>
        <v>60</v>
      </c>
      <c r="AQ8067" s="31">
        <f t="shared" si="776"/>
        <v>27</v>
      </c>
    </row>
    <row r="8068" spans="2:43" x14ac:dyDescent="0.3">
      <c r="B8068" s="37">
        <v>46177</v>
      </c>
      <c r="C8068" t="s">
        <v>35</v>
      </c>
      <c r="D8068" t="s">
        <v>55568</v>
      </c>
      <c r="E8068" t="s">
        <v>55569</v>
      </c>
      <c r="F8068" t="s">
        <v>55570</v>
      </c>
      <c r="G8068" t="s">
        <v>55571</v>
      </c>
      <c r="H8068" t="s">
        <v>39833</v>
      </c>
      <c r="I8068" t="s">
        <v>744</v>
      </c>
      <c r="J8068" t="s">
        <v>744</v>
      </c>
      <c r="K8068" t="s">
        <v>5359</v>
      </c>
      <c r="L8068" t="s">
        <v>38579</v>
      </c>
      <c r="M8068" t="s">
        <v>55572</v>
      </c>
      <c r="N8068" t="s">
        <v>38575</v>
      </c>
      <c r="O8068" t="s">
        <v>24449</v>
      </c>
      <c r="P8068" t="s">
        <v>12271</v>
      </c>
      <c r="Q8068" t="s">
        <v>55573</v>
      </c>
      <c r="R8068" s="26">
        <v>3</v>
      </c>
      <c r="S8068" s="23">
        <v>363131460000</v>
      </c>
      <c r="T8068" t="s">
        <v>37</v>
      </c>
      <c r="U8068" t="s">
        <v>1066</v>
      </c>
      <c r="V8068" s="39">
        <v>46178</v>
      </c>
      <c r="W8068" s="41">
        <v>37.36</v>
      </c>
      <c r="X8068" s="26" t="s">
        <v>41762</v>
      </c>
      <c r="Y8068">
        <v>13.9</v>
      </c>
      <c r="Z8068">
        <v>124.91</v>
      </c>
      <c r="AE8068" s="41">
        <v>138.81</v>
      </c>
      <c r="AF8068">
        <v>1</v>
      </c>
      <c r="AG8068">
        <v>0</v>
      </c>
      <c r="AH8068">
        <v>0</v>
      </c>
      <c r="AI8068">
        <v>0</v>
      </c>
      <c r="AJ8068">
        <v>0</v>
      </c>
      <c r="AK8068" s="30">
        <f t="shared" si="778"/>
        <v>1</v>
      </c>
      <c r="AL8068" s="45">
        <v>2</v>
      </c>
      <c r="AM8068" s="32">
        <f t="shared" si="777"/>
        <v>1</v>
      </c>
      <c r="AN8068" s="33" t="str">
        <f t="shared" si="779"/>
        <v>MOROSO</v>
      </c>
      <c r="AO8068" s="33" t="str">
        <f t="shared" si="774"/>
        <v>1meses_pendientes</v>
      </c>
      <c r="AP8068" s="33">
        <f t="shared" si="775"/>
        <v>37.36</v>
      </c>
      <c r="AQ8068" s="31">
        <f t="shared" si="776"/>
        <v>5</v>
      </c>
    </row>
    <row r="8069" spans="2:43" x14ac:dyDescent="0.3">
      <c r="B8069" s="37">
        <v>46186</v>
      </c>
      <c r="C8069" t="s">
        <v>35</v>
      </c>
      <c r="D8069" t="s">
        <v>55574</v>
      </c>
      <c r="E8069" t="s">
        <v>55575</v>
      </c>
      <c r="F8069" t="s">
        <v>55576</v>
      </c>
      <c r="G8069" t="s">
        <v>55577</v>
      </c>
      <c r="H8069" t="s">
        <v>55578</v>
      </c>
      <c r="I8069" t="s">
        <v>744</v>
      </c>
      <c r="J8069" t="s">
        <v>744</v>
      </c>
      <c r="K8069" t="s">
        <v>5359</v>
      </c>
      <c r="L8069" t="s">
        <v>55579</v>
      </c>
      <c r="M8069" t="s">
        <v>55580</v>
      </c>
      <c r="N8069" t="s">
        <v>38575</v>
      </c>
      <c r="O8069" t="s">
        <v>24449</v>
      </c>
      <c r="P8069" t="s">
        <v>12271</v>
      </c>
      <c r="Q8069" t="s">
        <v>55581</v>
      </c>
      <c r="R8069" s="26">
        <v>3</v>
      </c>
      <c r="S8069" s="23">
        <v>364166020000</v>
      </c>
      <c r="T8069" t="s">
        <v>37</v>
      </c>
      <c r="U8069" t="s">
        <v>1066</v>
      </c>
      <c r="V8069" s="39">
        <v>46188</v>
      </c>
      <c r="W8069" s="41">
        <v>35.200000000000003</v>
      </c>
      <c r="X8069" s="26" t="s">
        <v>41762</v>
      </c>
      <c r="Y8069">
        <v>38</v>
      </c>
      <c r="AE8069" s="41">
        <v>38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 s="30">
        <f t="shared" si="778"/>
        <v>0</v>
      </c>
      <c r="AL8069" s="45">
        <v>2</v>
      </c>
      <c r="AM8069" s="32">
        <f t="shared" si="777"/>
        <v>2</v>
      </c>
      <c r="AN8069" s="33" t="str">
        <f t="shared" si="779"/>
        <v>NPN</v>
      </c>
      <c r="AO8069" s="33" t="str">
        <f t="shared" si="774"/>
        <v>2meses_pendientes</v>
      </c>
      <c r="AP8069" s="33">
        <f t="shared" si="775"/>
        <v>70.400000000000006</v>
      </c>
      <c r="AQ8069" s="31">
        <f t="shared" si="776"/>
        <v>15</v>
      </c>
    </row>
    <row r="8070" spans="2:43" x14ac:dyDescent="0.3">
      <c r="B8070" s="37">
        <v>46196</v>
      </c>
      <c r="C8070" t="s">
        <v>35</v>
      </c>
      <c r="D8070" t="s">
        <v>55582</v>
      </c>
      <c r="E8070" t="s">
        <v>55583</v>
      </c>
      <c r="F8070" t="s">
        <v>55584</v>
      </c>
      <c r="G8070" t="s">
        <v>55585</v>
      </c>
      <c r="H8070" t="s">
        <v>55586</v>
      </c>
      <c r="I8070" t="s">
        <v>744</v>
      </c>
      <c r="J8070" t="s">
        <v>744</v>
      </c>
      <c r="K8070" t="s">
        <v>6515</v>
      </c>
      <c r="L8070" t="s">
        <v>55587</v>
      </c>
      <c r="M8070" t="s">
        <v>55588</v>
      </c>
      <c r="N8070" t="s">
        <v>38575</v>
      </c>
      <c r="O8070" t="s">
        <v>24449</v>
      </c>
      <c r="P8070" t="s">
        <v>12271</v>
      </c>
      <c r="Q8070" t="s">
        <v>55589</v>
      </c>
      <c r="R8070" s="26">
        <v>3</v>
      </c>
      <c r="S8070" s="23">
        <v>365174490000</v>
      </c>
      <c r="T8070" t="s">
        <v>37</v>
      </c>
      <c r="U8070" t="s">
        <v>1066</v>
      </c>
      <c r="V8070" s="39">
        <v>46203</v>
      </c>
      <c r="W8070" s="41">
        <v>33</v>
      </c>
      <c r="X8070" s="26" t="s">
        <v>41762</v>
      </c>
      <c r="Y8070">
        <v>36</v>
      </c>
      <c r="AE8070" s="41">
        <v>36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 s="30">
        <f t="shared" si="778"/>
        <v>0</v>
      </c>
      <c r="AL8070" s="45">
        <v>2</v>
      </c>
      <c r="AM8070" s="32">
        <f t="shared" si="777"/>
        <v>2</v>
      </c>
      <c r="AN8070" s="33" t="str">
        <f t="shared" si="779"/>
        <v>NPN</v>
      </c>
      <c r="AO8070" s="33" t="str">
        <f t="shared" si="774"/>
        <v>2meses_pendientes</v>
      </c>
      <c r="AP8070" s="33">
        <f t="shared" si="775"/>
        <v>66</v>
      </c>
      <c r="AQ8070" s="31">
        <f t="shared" si="776"/>
        <v>30</v>
      </c>
    </row>
    <row r="8071" spans="2:43" x14ac:dyDescent="0.3">
      <c r="B8071" s="37">
        <v>46180</v>
      </c>
      <c r="C8071" t="s">
        <v>35</v>
      </c>
      <c r="D8071" t="s">
        <v>55590</v>
      </c>
      <c r="E8071" t="s">
        <v>55591</v>
      </c>
      <c r="F8071" t="s">
        <v>39745</v>
      </c>
      <c r="G8071" t="s">
        <v>55592</v>
      </c>
      <c r="H8071" t="s">
        <v>39833</v>
      </c>
      <c r="I8071" t="s">
        <v>38</v>
      </c>
      <c r="J8071" t="s">
        <v>529</v>
      </c>
      <c r="K8071" t="s">
        <v>1223</v>
      </c>
      <c r="L8071" t="s">
        <v>39749</v>
      </c>
      <c r="M8071" t="s">
        <v>39750</v>
      </c>
      <c r="N8071" t="s">
        <v>55593</v>
      </c>
      <c r="O8071" t="s">
        <v>24449</v>
      </c>
      <c r="P8071" t="s">
        <v>12271</v>
      </c>
      <c r="Q8071" t="s">
        <v>55594</v>
      </c>
      <c r="R8071" s="26">
        <v>3</v>
      </c>
      <c r="S8071" s="23">
        <v>367154020000</v>
      </c>
      <c r="T8071" t="s">
        <v>37</v>
      </c>
      <c r="U8071" t="s">
        <v>1066</v>
      </c>
      <c r="V8071" s="39">
        <v>46177</v>
      </c>
      <c r="W8071" s="41">
        <v>34.31</v>
      </c>
      <c r="X8071" s="26" t="s">
        <v>41762</v>
      </c>
      <c r="Y8071">
        <v>35.270000000000003</v>
      </c>
      <c r="AE8071" s="41">
        <v>35.270000000000003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 s="30">
        <f t="shared" si="778"/>
        <v>0</v>
      </c>
      <c r="AL8071" s="45">
        <v>2</v>
      </c>
      <c r="AM8071" s="32">
        <f t="shared" si="777"/>
        <v>2</v>
      </c>
      <c r="AN8071" s="33" t="str">
        <f t="shared" si="779"/>
        <v>NPN</v>
      </c>
      <c r="AO8071" s="33" t="str">
        <f t="shared" si="774"/>
        <v>2meses_pendientes</v>
      </c>
      <c r="AP8071" s="33">
        <f t="shared" si="775"/>
        <v>68.62</v>
      </c>
      <c r="AQ8071" s="31">
        <f t="shared" si="776"/>
        <v>4</v>
      </c>
    </row>
    <row r="8072" spans="2:43" x14ac:dyDescent="0.3">
      <c r="B8072" s="37">
        <v>46186</v>
      </c>
      <c r="C8072" t="s">
        <v>35</v>
      </c>
      <c r="D8072" t="s">
        <v>55595</v>
      </c>
      <c r="E8072" t="s">
        <v>55596</v>
      </c>
      <c r="F8072" t="s">
        <v>55597</v>
      </c>
      <c r="G8072" t="s">
        <v>55598</v>
      </c>
      <c r="H8072" t="s">
        <v>55599</v>
      </c>
      <c r="I8072" t="s">
        <v>38</v>
      </c>
      <c r="J8072" t="s">
        <v>38</v>
      </c>
      <c r="K8072" t="s">
        <v>796</v>
      </c>
      <c r="M8072" t="s">
        <v>55600</v>
      </c>
      <c r="N8072" t="s">
        <v>55593</v>
      </c>
      <c r="O8072" t="s">
        <v>24449</v>
      </c>
      <c r="P8072" t="s">
        <v>12271</v>
      </c>
      <c r="Q8072" t="s">
        <v>55601</v>
      </c>
      <c r="R8072" s="26">
        <v>2</v>
      </c>
      <c r="S8072" s="23">
        <v>358024840000</v>
      </c>
      <c r="T8072" t="s">
        <v>37</v>
      </c>
      <c r="U8072" t="s">
        <v>1066</v>
      </c>
      <c r="V8072" s="39">
        <v>46180</v>
      </c>
      <c r="W8072" s="41">
        <v>30</v>
      </c>
      <c r="X8072" s="26" t="s">
        <v>41762</v>
      </c>
      <c r="Y8072">
        <v>53.42</v>
      </c>
      <c r="AE8072" s="41">
        <v>53.42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 s="30">
        <f t="shared" si="778"/>
        <v>0</v>
      </c>
      <c r="AL8072" s="45">
        <v>2</v>
      </c>
      <c r="AM8072" s="32">
        <f t="shared" si="777"/>
        <v>2</v>
      </c>
      <c r="AN8072" s="33" t="str">
        <f t="shared" si="779"/>
        <v>NPN</v>
      </c>
      <c r="AO8072" s="33" t="str">
        <f t="shared" si="774"/>
        <v>2meses_pendientes</v>
      </c>
      <c r="AP8072" s="33">
        <f t="shared" si="775"/>
        <v>60</v>
      </c>
      <c r="AQ8072" s="31">
        <f t="shared" si="776"/>
        <v>7</v>
      </c>
    </row>
    <row r="8073" spans="2:43" x14ac:dyDescent="0.3">
      <c r="B8073" s="37">
        <v>46186</v>
      </c>
      <c r="C8073" t="s">
        <v>35</v>
      </c>
      <c r="D8073" t="s">
        <v>55602</v>
      </c>
      <c r="E8073" t="s">
        <v>55603</v>
      </c>
      <c r="F8073" t="s">
        <v>55604</v>
      </c>
      <c r="G8073" t="s">
        <v>55605</v>
      </c>
      <c r="H8073" t="s">
        <v>55606</v>
      </c>
      <c r="I8073" t="s">
        <v>38</v>
      </c>
      <c r="J8073" t="s">
        <v>38</v>
      </c>
      <c r="K8073" t="s">
        <v>796</v>
      </c>
      <c r="M8073" t="s">
        <v>55607</v>
      </c>
      <c r="N8073" t="s">
        <v>55593</v>
      </c>
      <c r="O8073" t="s">
        <v>24449</v>
      </c>
      <c r="P8073" t="s">
        <v>12271</v>
      </c>
      <c r="Q8073" t="s">
        <v>55608</v>
      </c>
      <c r="R8073" s="26">
        <v>2</v>
      </c>
      <c r="S8073" s="23">
        <v>366155420000</v>
      </c>
      <c r="T8073" t="s">
        <v>37</v>
      </c>
      <c r="U8073" t="s">
        <v>1066</v>
      </c>
      <c r="V8073" s="39">
        <v>46178</v>
      </c>
      <c r="W8073" s="41">
        <v>30</v>
      </c>
      <c r="X8073" s="26" t="s">
        <v>41762</v>
      </c>
      <c r="AE8073" s="41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 s="30">
        <f t="shared" si="778"/>
        <v>0</v>
      </c>
      <c r="AL8073" s="45">
        <v>2</v>
      </c>
      <c r="AM8073" s="32">
        <f t="shared" si="777"/>
        <v>2</v>
      </c>
      <c r="AN8073" s="33" t="str">
        <f t="shared" si="779"/>
        <v>NPN</v>
      </c>
      <c r="AO8073" s="33" t="str">
        <f t="shared" si="774"/>
        <v>2meses_pendientes</v>
      </c>
      <c r="AP8073" s="33">
        <f t="shared" si="775"/>
        <v>60</v>
      </c>
      <c r="AQ8073" s="31">
        <f t="shared" si="776"/>
        <v>5</v>
      </c>
    </row>
    <row r="8074" spans="2:43" x14ac:dyDescent="0.3">
      <c r="B8074" s="37">
        <v>46188</v>
      </c>
      <c r="C8074" t="s">
        <v>35</v>
      </c>
      <c r="D8074" t="s">
        <v>55609</v>
      </c>
      <c r="E8074" t="s">
        <v>55610</v>
      </c>
      <c r="F8074" t="s">
        <v>55611</v>
      </c>
      <c r="G8074" t="s">
        <v>55612</v>
      </c>
      <c r="H8074" t="s">
        <v>55613</v>
      </c>
      <c r="I8074" t="s">
        <v>38</v>
      </c>
      <c r="J8074" t="s">
        <v>42</v>
      </c>
      <c r="K8074" t="s">
        <v>4398</v>
      </c>
      <c r="M8074" t="s">
        <v>55614</v>
      </c>
      <c r="N8074" t="s">
        <v>55593</v>
      </c>
      <c r="O8074" t="s">
        <v>24449</v>
      </c>
      <c r="P8074" t="s">
        <v>12271</v>
      </c>
      <c r="Q8074" t="s">
        <v>55615</v>
      </c>
      <c r="R8074" s="26">
        <v>2</v>
      </c>
      <c r="S8074" s="23">
        <v>361154040000</v>
      </c>
      <c r="T8074" t="s">
        <v>37</v>
      </c>
      <c r="U8074" t="s">
        <v>1066</v>
      </c>
      <c r="V8074" s="39">
        <v>46189</v>
      </c>
      <c r="W8074" s="41">
        <v>30</v>
      </c>
      <c r="X8074" s="26" t="s">
        <v>41762</v>
      </c>
      <c r="Y8074">
        <v>30.44</v>
      </c>
      <c r="AE8074" s="41">
        <v>30.44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 s="30">
        <f t="shared" si="778"/>
        <v>0</v>
      </c>
      <c r="AL8074" s="45">
        <v>2</v>
      </c>
      <c r="AM8074" s="32">
        <f t="shared" si="777"/>
        <v>2</v>
      </c>
      <c r="AN8074" s="33" t="str">
        <f t="shared" si="779"/>
        <v>NPN</v>
      </c>
      <c r="AO8074" s="33" t="str">
        <f t="shared" si="774"/>
        <v>2meses_pendientes</v>
      </c>
      <c r="AP8074" s="33">
        <f t="shared" si="775"/>
        <v>60</v>
      </c>
      <c r="AQ8074" s="31">
        <f t="shared" si="776"/>
        <v>16</v>
      </c>
    </row>
    <row r="8075" spans="2:43" x14ac:dyDescent="0.3">
      <c r="B8075" s="37">
        <v>46193</v>
      </c>
      <c r="C8075" t="s">
        <v>35</v>
      </c>
      <c r="D8075" t="s">
        <v>55616</v>
      </c>
      <c r="E8075" t="s">
        <v>55617</v>
      </c>
      <c r="F8075" t="s">
        <v>55618</v>
      </c>
      <c r="G8075" t="s">
        <v>55619</v>
      </c>
      <c r="H8075" t="s">
        <v>55620</v>
      </c>
      <c r="I8075" t="s">
        <v>38</v>
      </c>
      <c r="J8075" t="s">
        <v>529</v>
      </c>
      <c r="K8075" t="s">
        <v>2096</v>
      </c>
      <c r="L8075" t="s">
        <v>55621</v>
      </c>
      <c r="M8075" t="s">
        <v>55607</v>
      </c>
      <c r="N8075" t="s">
        <v>55593</v>
      </c>
      <c r="O8075" t="s">
        <v>24449</v>
      </c>
      <c r="P8075" t="s">
        <v>12271</v>
      </c>
      <c r="Q8075" t="s">
        <v>55622</v>
      </c>
      <c r="R8075" s="26">
        <v>2</v>
      </c>
      <c r="S8075" s="23">
        <v>362168650000</v>
      </c>
      <c r="T8075" t="s">
        <v>37</v>
      </c>
      <c r="U8075" t="s">
        <v>1066</v>
      </c>
      <c r="V8075" s="39">
        <v>46191</v>
      </c>
      <c r="W8075" s="41">
        <v>30</v>
      </c>
      <c r="X8075" s="26" t="s">
        <v>41762</v>
      </c>
      <c r="AE8075" s="41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 s="30">
        <f t="shared" si="778"/>
        <v>0</v>
      </c>
      <c r="AL8075" s="45">
        <v>2</v>
      </c>
      <c r="AM8075" s="32">
        <f t="shared" si="777"/>
        <v>2</v>
      </c>
      <c r="AN8075" s="33" t="str">
        <f t="shared" si="779"/>
        <v>NPN</v>
      </c>
      <c r="AO8075" s="33" t="str">
        <f t="shared" si="774"/>
        <v>2meses_pendientes</v>
      </c>
      <c r="AP8075" s="33">
        <f t="shared" si="775"/>
        <v>60</v>
      </c>
      <c r="AQ8075" s="31">
        <f t="shared" si="776"/>
        <v>18</v>
      </c>
    </row>
    <row r="8076" spans="2:43" x14ac:dyDescent="0.3">
      <c r="B8076" s="37">
        <v>46197</v>
      </c>
      <c r="C8076" t="s">
        <v>35</v>
      </c>
      <c r="D8076" t="s">
        <v>55623</v>
      </c>
      <c r="E8076" t="s">
        <v>55624</v>
      </c>
      <c r="F8076" t="s">
        <v>55625</v>
      </c>
      <c r="G8076" t="s">
        <v>55626</v>
      </c>
      <c r="H8076" t="s">
        <v>55627</v>
      </c>
      <c r="I8076" t="s">
        <v>38</v>
      </c>
      <c r="J8076" t="s">
        <v>38</v>
      </c>
      <c r="K8076" t="s">
        <v>4677</v>
      </c>
      <c r="M8076" t="s">
        <v>55628</v>
      </c>
      <c r="N8076" t="s">
        <v>55593</v>
      </c>
      <c r="O8076" t="s">
        <v>24449</v>
      </c>
      <c r="P8076" t="s">
        <v>12271</v>
      </c>
      <c r="Q8076" t="s">
        <v>55629</v>
      </c>
      <c r="R8076" s="26">
        <v>2</v>
      </c>
      <c r="S8076" s="23">
        <v>343443300000</v>
      </c>
      <c r="T8076" t="s">
        <v>37</v>
      </c>
      <c r="U8076" t="s">
        <v>1066</v>
      </c>
      <c r="V8076" s="39">
        <v>46202</v>
      </c>
      <c r="W8076" s="41">
        <v>30</v>
      </c>
      <c r="X8076" s="26" t="s">
        <v>41762</v>
      </c>
      <c r="Y8076">
        <v>16.28</v>
      </c>
      <c r="Z8076">
        <v>25.33</v>
      </c>
      <c r="AE8076" s="41">
        <v>41.61</v>
      </c>
      <c r="AF8076">
        <v>1</v>
      </c>
      <c r="AG8076">
        <v>0</v>
      </c>
      <c r="AH8076">
        <v>0</v>
      </c>
      <c r="AI8076">
        <v>0</v>
      </c>
      <c r="AJ8076">
        <v>0</v>
      </c>
      <c r="AK8076" s="30">
        <f t="shared" si="778"/>
        <v>1</v>
      </c>
      <c r="AL8076" s="45">
        <v>2</v>
      </c>
      <c r="AM8076" s="32">
        <f t="shared" si="777"/>
        <v>1</v>
      </c>
      <c r="AN8076" s="33" t="str">
        <f t="shared" si="779"/>
        <v>MOROSO</v>
      </c>
      <c r="AO8076" s="33" t="str">
        <f t="shared" si="774"/>
        <v>1meses_pendientes</v>
      </c>
      <c r="AP8076" s="33">
        <f t="shared" si="775"/>
        <v>30</v>
      </c>
      <c r="AQ8076" s="31">
        <f t="shared" si="776"/>
        <v>29</v>
      </c>
    </row>
    <row r="8077" spans="2:43" x14ac:dyDescent="0.3">
      <c r="B8077" s="37">
        <v>46195</v>
      </c>
      <c r="C8077" t="s">
        <v>35</v>
      </c>
      <c r="D8077" t="s">
        <v>55630</v>
      </c>
      <c r="E8077" t="s">
        <v>55631</v>
      </c>
      <c r="F8077" t="s">
        <v>55632</v>
      </c>
      <c r="G8077" t="s">
        <v>55633</v>
      </c>
      <c r="H8077" t="s">
        <v>55634</v>
      </c>
      <c r="I8077" t="s">
        <v>38</v>
      </c>
      <c r="J8077" t="s">
        <v>38</v>
      </c>
      <c r="K8077" t="s">
        <v>810</v>
      </c>
      <c r="M8077" t="s">
        <v>55600</v>
      </c>
      <c r="N8077" t="s">
        <v>24449</v>
      </c>
      <c r="O8077" t="s">
        <v>24449</v>
      </c>
      <c r="P8077" t="s">
        <v>12271</v>
      </c>
      <c r="Q8077" t="s">
        <v>55635</v>
      </c>
      <c r="R8077" s="26">
        <v>2</v>
      </c>
      <c r="S8077" s="23">
        <v>365173900000</v>
      </c>
      <c r="T8077" t="s">
        <v>37</v>
      </c>
      <c r="U8077" t="s">
        <v>1066</v>
      </c>
      <c r="V8077" s="39">
        <v>46197</v>
      </c>
      <c r="W8077" s="41">
        <v>30</v>
      </c>
      <c r="X8077" s="26" t="s">
        <v>41762</v>
      </c>
      <c r="AE8077" s="41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 s="30">
        <f t="shared" si="778"/>
        <v>0</v>
      </c>
      <c r="AL8077" s="45">
        <v>2</v>
      </c>
      <c r="AM8077" s="32">
        <f t="shared" si="777"/>
        <v>2</v>
      </c>
      <c r="AN8077" s="33" t="str">
        <f t="shared" si="779"/>
        <v>NPN</v>
      </c>
      <c r="AO8077" s="33" t="str">
        <f t="shared" si="774"/>
        <v>2meses_pendientes</v>
      </c>
      <c r="AP8077" s="33">
        <f t="shared" si="775"/>
        <v>60</v>
      </c>
      <c r="AQ8077" s="31">
        <f t="shared" si="776"/>
        <v>24</v>
      </c>
    </row>
    <row r="8078" spans="2:43" x14ac:dyDescent="0.3">
      <c r="B8078" s="37">
        <v>46183</v>
      </c>
      <c r="C8078" t="s">
        <v>35</v>
      </c>
      <c r="D8078" t="s">
        <v>55636</v>
      </c>
      <c r="E8078" t="s">
        <v>43017</v>
      </c>
      <c r="F8078" t="s">
        <v>55637</v>
      </c>
      <c r="G8078" t="s">
        <v>55638</v>
      </c>
      <c r="H8078" t="s">
        <v>55639</v>
      </c>
      <c r="M8078" t="s">
        <v>55640</v>
      </c>
      <c r="N8078" t="s">
        <v>13060</v>
      </c>
      <c r="O8078" t="s">
        <v>24449</v>
      </c>
      <c r="P8078" t="s">
        <v>12271</v>
      </c>
      <c r="Q8078" t="s">
        <v>55641</v>
      </c>
      <c r="R8078" s="26">
        <v>2</v>
      </c>
      <c r="S8078" s="23">
        <v>368161960000</v>
      </c>
      <c r="T8078" t="s">
        <v>37</v>
      </c>
      <c r="U8078" t="s">
        <v>1066</v>
      </c>
      <c r="V8078" s="39">
        <v>46188</v>
      </c>
      <c r="W8078" s="41">
        <v>30</v>
      </c>
      <c r="X8078" s="26" t="s">
        <v>41762</v>
      </c>
      <c r="Y8078">
        <v>30.44</v>
      </c>
      <c r="AE8078" s="41">
        <v>30.44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 s="30">
        <f t="shared" si="778"/>
        <v>0</v>
      </c>
      <c r="AL8078" s="45">
        <v>2</v>
      </c>
      <c r="AM8078" s="32">
        <f t="shared" si="777"/>
        <v>2</v>
      </c>
      <c r="AN8078" s="33" t="str">
        <f t="shared" si="779"/>
        <v>NPN</v>
      </c>
      <c r="AO8078" s="33" t="str">
        <f t="shared" si="774"/>
        <v>2meses_pendientes</v>
      </c>
      <c r="AP8078" s="33">
        <f t="shared" si="775"/>
        <v>60</v>
      </c>
      <c r="AQ8078" s="31">
        <f t="shared" si="776"/>
        <v>15</v>
      </c>
    </row>
    <row r="8079" spans="2:43" x14ac:dyDescent="0.3">
      <c r="B8079" s="37">
        <v>46185</v>
      </c>
      <c r="C8079" t="s">
        <v>35</v>
      </c>
      <c r="D8079" t="s">
        <v>55642</v>
      </c>
      <c r="E8079" t="s">
        <v>55643</v>
      </c>
      <c r="F8079" t="s">
        <v>55644</v>
      </c>
      <c r="G8079" t="s">
        <v>55645</v>
      </c>
      <c r="H8079" t="s">
        <v>55646</v>
      </c>
      <c r="M8079" t="s">
        <v>55647</v>
      </c>
      <c r="N8079" t="s">
        <v>13060</v>
      </c>
      <c r="O8079" t="s">
        <v>24449</v>
      </c>
      <c r="P8079" t="s">
        <v>12271</v>
      </c>
      <c r="Q8079" t="s">
        <v>55648</v>
      </c>
      <c r="R8079" s="26">
        <v>2</v>
      </c>
      <c r="S8079" s="23">
        <v>362164430000</v>
      </c>
      <c r="T8079" t="s">
        <v>37</v>
      </c>
      <c r="U8079" t="s">
        <v>1066</v>
      </c>
      <c r="V8079" s="39">
        <v>46189</v>
      </c>
      <c r="W8079" s="41">
        <v>30</v>
      </c>
      <c r="X8079" s="26" t="s">
        <v>41762</v>
      </c>
      <c r="Y8079">
        <v>30.44</v>
      </c>
      <c r="AE8079" s="41">
        <v>30.44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 s="30">
        <f t="shared" si="778"/>
        <v>0</v>
      </c>
      <c r="AL8079" s="45">
        <v>2</v>
      </c>
      <c r="AM8079" s="32">
        <f t="shared" si="777"/>
        <v>2</v>
      </c>
      <c r="AN8079" s="33" t="str">
        <f t="shared" si="779"/>
        <v>NPN</v>
      </c>
      <c r="AO8079" s="33" t="str">
        <f t="shared" si="774"/>
        <v>2meses_pendientes</v>
      </c>
      <c r="AP8079" s="33">
        <f t="shared" si="775"/>
        <v>60</v>
      </c>
      <c r="AQ8079" s="31">
        <f t="shared" si="776"/>
        <v>16</v>
      </c>
    </row>
    <row r="8080" spans="2:43" x14ac:dyDescent="0.3">
      <c r="B8080" s="37">
        <v>46188</v>
      </c>
      <c r="C8080" t="s">
        <v>35</v>
      </c>
      <c r="D8080" t="s">
        <v>55649</v>
      </c>
      <c r="E8080" t="s">
        <v>55650</v>
      </c>
      <c r="F8080" t="s">
        <v>55651</v>
      </c>
      <c r="G8080" t="s">
        <v>55652</v>
      </c>
      <c r="H8080" t="s">
        <v>55653</v>
      </c>
      <c r="M8080" t="s">
        <v>55654</v>
      </c>
      <c r="N8080" t="s">
        <v>13060</v>
      </c>
      <c r="O8080" t="s">
        <v>24449</v>
      </c>
      <c r="P8080" t="s">
        <v>12271</v>
      </c>
      <c r="Q8080" t="s">
        <v>55655</v>
      </c>
      <c r="R8080" s="26">
        <v>3</v>
      </c>
      <c r="S8080" s="23">
        <v>368167320000</v>
      </c>
      <c r="T8080" t="s">
        <v>37</v>
      </c>
      <c r="U8080" t="s">
        <v>1066</v>
      </c>
      <c r="V8080" s="39">
        <v>46192</v>
      </c>
      <c r="W8080" s="41">
        <v>33</v>
      </c>
      <c r="X8080" s="26" t="s">
        <v>41762</v>
      </c>
      <c r="Y8080">
        <v>34.92</v>
      </c>
      <c r="AE8080" s="41">
        <v>34.92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 s="30">
        <f t="shared" si="778"/>
        <v>0</v>
      </c>
      <c r="AL8080" s="45">
        <v>2</v>
      </c>
      <c r="AM8080" s="32">
        <f t="shared" si="777"/>
        <v>2</v>
      </c>
      <c r="AN8080" s="33" t="str">
        <f t="shared" si="779"/>
        <v>NPN</v>
      </c>
      <c r="AO8080" s="33" t="str">
        <f t="shared" si="774"/>
        <v>2meses_pendientes</v>
      </c>
      <c r="AP8080" s="33">
        <f t="shared" si="775"/>
        <v>66</v>
      </c>
      <c r="AQ8080" s="31">
        <f t="shared" si="776"/>
        <v>19</v>
      </c>
    </row>
    <row r="8081" spans="2:43" x14ac:dyDescent="0.3">
      <c r="B8081" s="37">
        <v>46170</v>
      </c>
      <c r="C8081" t="s">
        <v>35</v>
      </c>
      <c r="D8081" t="s">
        <v>55656</v>
      </c>
      <c r="E8081" t="s">
        <v>55657</v>
      </c>
      <c r="F8081" t="s">
        <v>55658</v>
      </c>
      <c r="G8081" t="s">
        <v>55659</v>
      </c>
      <c r="H8081" t="s">
        <v>55660</v>
      </c>
      <c r="I8081" t="s">
        <v>38</v>
      </c>
      <c r="J8081" t="s">
        <v>44</v>
      </c>
      <c r="K8081" t="s">
        <v>55</v>
      </c>
      <c r="M8081" t="s">
        <v>55661</v>
      </c>
      <c r="N8081" t="s">
        <v>18160</v>
      </c>
      <c r="O8081" t="s">
        <v>13358</v>
      </c>
      <c r="P8081" t="s">
        <v>12271</v>
      </c>
      <c r="Q8081" t="s">
        <v>55662</v>
      </c>
      <c r="R8081" s="26">
        <v>3</v>
      </c>
      <c r="S8081" s="23">
        <v>323108490000</v>
      </c>
      <c r="T8081" t="s">
        <v>37</v>
      </c>
      <c r="U8081" t="s">
        <v>1066</v>
      </c>
      <c r="V8081" s="39">
        <v>46174</v>
      </c>
      <c r="W8081" s="41">
        <v>31.7</v>
      </c>
      <c r="X8081" s="26" t="s">
        <v>41762</v>
      </c>
      <c r="Y8081">
        <v>33.130000000000003</v>
      </c>
      <c r="AE8081" s="41">
        <v>33.130000000000003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 s="30">
        <f t="shared" si="778"/>
        <v>0</v>
      </c>
      <c r="AL8081" s="45">
        <v>2</v>
      </c>
      <c r="AM8081" s="32">
        <f t="shared" si="777"/>
        <v>2</v>
      </c>
      <c r="AN8081" s="33" t="str">
        <f t="shared" si="779"/>
        <v>NPN</v>
      </c>
      <c r="AO8081" s="33" t="str">
        <f t="shared" si="774"/>
        <v>2meses_pendientes</v>
      </c>
      <c r="AP8081" s="33">
        <f t="shared" si="775"/>
        <v>63.4</v>
      </c>
      <c r="AQ8081" s="31">
        <f t="shared" si="776"/>
        <v>1</v>
      </c>
    </row>
    <row r="8082" spans="2:43" x14ac:dyDescent="0.3">
      <c r="B8082" s="37">
        <v>46179</v>
      </c>
      <c r="C8082" t="s">
        <v>35</v>
      </c>
      <c r="D8082" t="s">
        <v>55663</v>
      </c>
      <c r="E8082" t="s">
        <v>55664</v>
      </c>
      <c r="F8082" t="s">
        <v>55665</v>
      </c>
      <c r="G8082" t="s">
        <v>55666</v>
      </c>
      <c r="H8082" t="s">
        <v>55667</v>
      </c>
      <c r="I8082" t="s">
        <v>38</v>
      </c>
      <c r="J8082" t="s">
        <v>44</v>
      </c>
      <c r="K8082" t="s">
        <v>56</v>
      </c>
      <c r="M8082" t="s">
        <v>55668</v>
      </c>
      <c r="N8082" t="s">
        <v>18160</v>
      </c>
      <c r="O8082" t="s">
        <v>13358</v>
      </c>
      <c r="P8082" t="s">
        <v>12271</v>
      </c>
      <c r="Q8082" t="s">
        <v>55669</v>
      </c>
      <c r="R8082" s="26">
        <v>3</v>
      </c>
      <c r="S8082" s="23">
        <v>369156990000</v>
      </c>
      <c r="T8082" t="s">
        <v>37</v>
      </c>
      <c r="U8082" t="s">
        <v>1066</v>
      </c>
      <c r="V8082" s="39">
        <v>46182</v>
      </c>
      <c r="W8082" s="41">
        <v>33</v>
      </c>
      <c r="X8082" s="26" t="s">
        <v>41762</v>
      </c>
      <c r="Y8082">
        <v>17.46</v>
      </c>
      <c r="Z8082">
        <v>18</v>
      </c>
      <c r="AE8082" s="41">
        <v>35.46</v>
      </c>
      <c r="AF8082">
        <v>1</v>
      </c>
      <c r="AG8082">
        <v>0</v>
      </c>
      <c r="AH8082">
        <v>0</v>
      </c>
      <c r="AI8082">
        <v>0</v>
      </c>
      <c r="AJ8082">
        <v>0</v>
      </c>
      <c r="AK8082" s="30">
        <f t="shared" si="778"/>
        <v>1</v>
      </c>
      <c r="AL8082" s="45">
        <v>2</v>
      </c>
      <c r="AM8082" s="32">
        <f t="shared" si="777"/>
        <v>1</v>
      </c>
      <c r="AN8082" s="33" t="str">
        <f t="shared" si="779"/>
        <v>MOROSO</v>
      </c>
      <c r="AO8082" s="33" t="str">
        <f t="shared" si="774"/>
        <v>1meses_pendientes</v>
      </c>
      <c r="AP8082" s="33">
        <f t="shared" si="775"/>
        <v>33</v>
      </c>
      <c r="AQ8082" s="31">
        <f t="shared" si="776"/>
        <v>9</v>
      </c>
    </row>
    <row r="8083" spans="2:43" x14ac:dyDescent="0.3">
      <c r="B8083" s="37">
        <v>46179</v>
      </c>
      <c r="C8083" t="s">
        <v>35</v>
      </c>
      <c r="D8083" t="s">
        <v>55670</v>
      </c>
      <c r="E8083" t="s">
        <v>55671</v>
      </c>
      <c r="F8083" t="s">
        <v>55672</v>
      </c>
      <c r="G8083" t="s">
        <v>55673</v>
      </c>
      <c r="H8083" t="s">
        <v>55674</v>
      </c>
      <c r="I8083" t="s">
        <v>38</v>
      </c>
      <c r="J8083" t="s">
        <v>42</v>
      </c>
      <c r="K8083" t="s">
        <v>60</v>
      </c>
      <c r="M8083" t="s">
        <v>55675</v>
      </c>
      <c r="N8083" t="s">
        <v>18160</v>
      </c>
      <c r="O8083" t="s">
        <v>13358</v>
      </c>
      <c r="P8083" t="s">
        <v>12271</v>
      </c>
      <c r="Q8083" t="s">
        <v>55676</v>
      </c>
      <c r="R8083" s="26">
        <v>2</v>
      </c>
      <c r="S8083" s="23">
        <v>364156950000</v>
      </c>
      <c r="T8083" t="s">
        <v>37</v>
      </c>
      <c r="U8083" t="s">
        <v>1066</v>
      </c>
      <c r="V8083" s="39">
        <v>46179</v>
      </c>
      <c r="W8083" s="41">
        <v>30</v>
      </c>
      <c r="X8083" s="26" t="s">
        <v>41762</v>
      </c>
      <c r="Z8083">
        <v>30.44</v>
      </c>
      <c r="AE8083" s="41">
        <v>30.44</v>
      </c>
      <c r="AF8083">
        <v>1</v>
      </c>
      <c r="AG8083">
        <v>0</v>
      </c>
      <c r="AH8083">
        <v>0</v>
      </c>
      <c r="AI8083">
        <v>0</v>
      </c>
      <c r="AJ8083">
        <v>0</v>
      </c>
      <c r="AK8083" s="30">
        <f t="shared" si="778"/>
        <v>1</v>
      </c>
      <c r="AL8083" s="45">
        <v>2</v>
      </c>
      <c r="AM8083" s="32">
        <f t="shared" si="777"/>
        <v>1</v>
      </c>
      <c r="AN8083" s="33" t="str">
        <f t="shared" si="779"/>
        <v>MOROSO</v>
      </c>
      <c r="AO8083" s="33" t="str">
        <f t="shared" si="774"/>
        <v>1meses_pendientes</v>
      </c>
      <c r="AP8083" s="33">
        <f t="shared" si="775"/>
        <v>30</v>
      </c>
      <c r="AQ8083" s="31">
        <f t="shared" si="776"/>
        <v>6</v>
      </c>
    </row>
    <row r="8084" spans="2:43" x14ac:dyDescent="0.3">
      <c r="B8084" s="37">
        <v>46182</v>
      </c>
      <c r="C8084" t="s">
        <v>35</v>
      </c>
      <c r="D8084" t="s">
        <v>55677</v>
      </c>
      <c r="E8084" t="s">
        <v>55678</v>
      </c>
      <c r="F8084" t="s">
        <v>55679</v>
      </c>
      <c r="G8084" t="s">
        <v>55680</v>
      </c>
      <c r="H8084" t="s">
        <v>55681</v>
      </c>
      <c r="I8084" t="s">
        <v>38</v>
      </c>
      <c r="J8084" t="s">
        <v>42</v>
      </c>
      <c r="K8084" t="s">
        <v>60</v>
      </c>
      <c r="M8084" t="s">
        <v>55682</v>
      </c>
      <c r="N8084" t="s">
        <v>18160</v>
      </c>
      <c r="O8084" t="s">
        <v>13358</v>
      </c>
      <c r="P8084" t="s">
        <v>12271</v>
      </c>
      <c r="Q8084" t="s">
        <v>55683</v>
      </c>
      <c r="R8084" s="26">
        <v>2</v>
      </c>
      <c r="S8084" s="23">
        <v>368161280000</v>
      </c>
      <c r="T8084" t="s">
        <v>37</v>
      </c>
      <c r="U8084" t="s">
        <v>1066</v>
      </c>
      <c r="V8084" s="39">
        <v>46183</v>
      </c>
      <c r="W8084" s="41">
        <v>30</v>
      </c>
      <c r="X8084" s="26" t="s">
        <v>41762</v>
      </c>
      <c r="AE8084" s="41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 s="30">
        <f t="shared" si="778"/>
        <v>0</v>
      </c>
      <c r="AL8084" s="45">
        <v>2</v>
      </c>
      <c r="AM8084" s="32">
        <f t="shared" si="777"/>
        <v>2</v>
      </c>
      <c r="AN8084" s="33" t="str">
        <f t="shared" si="779"/>
        <v>NPN</v>
      </c>
      <c r="AO8084" s="33" t="str">
        <f t="shared" si="774"/>
        <v>2meses_pendientes</v>
      </c>
      <c r="AP8084" s="33">
        <f t="shared" si="775"/>
        <v>60</v>
      </c>
      <c r="AQ8084" s="31">
        <f t="shared" si="776"/>
        <v>10</v>
      </c>
    </row>
    <row r="8085" spans="2:43" x14ac:dyDescent="0.3">
      <c r="B8085" s="37">
        <v>46183</v>
      </c>
      <c r="C8085" t="s">
        <v>35</v>
      </c>
      <c r="D8085" t="s">
        <v>55684</v>
      </c>
      <c r="E8085" t="s">
        <v>55685</v>
      </c>
      <c r="F8085" t="s">
        <v>55686</v>
      </c>
      <c r="G8085" t="s">
        <v>55687</v>
      </c>
      <c r="H8085" t="s">
        <v>55688</v>
      </c>
      <c r="I8085" t="s">
        <v>38</v>
      </c>
      <c r="J8085" t="s">
        <v>42</v>
      </c>
      <c r="K8085" t="s">
        <v>60</v>
      </c>
      <c r="M8085" t="s">
        <v>55689</v>
      </c>
      <c r="N8085" t="s">
        <v>18160</v>
      </c>
      <c r="O8085" t="s">
        <v>13358</v>
      </c>
      <c r="P8085" t="s">
        <v>12271</v>
      </c>
      <c r="Q8085" t="s">
        <v>55690</v>
      </c>
      <c r="R8085" s="26">
        <v>3</v>
      </c>
      <c r="S8085" s="23">
        <v>369158170000</v>
      </c>
      <c r="T8085" t="s">
        <v>37</v>
      </c>
      <c r="U8085" t="s">
        <v>1066</v>
      </c>
      <c r="V8085" s="39">
        <v>46181</v>
      </c>
      <c r="W8085" s="41">
        <v>33</v>
      </c>
      <c r="X8085" s="26" t="s">
        <v>41762</v>
      </c>
      <c r="Y8085">
        <v>34.909999999999997</v>
      </c>
      <c r="AE8085" s="41">
        <v>34.909999999999997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 s="30">
        <f t="shared" si="778"/>
        <v>0</v>
      </c>
      <c r="AL8085" s="45">
        <v>2</v>
      </c>
      <c r="AM8085" s="32">
        <f t="shared" si="777"/>
        <v>2</v>
      </c>
      <c r="AN8085" s="33" t="str">
        <f t="shared" si="779"/>
        <v>NPN</v>
      </c>
      <c r="AO8085" s="33" t="str">
        <f t="shared" si="774"/>
        <v>2meses_pendientes</v>
      </c>
      <c r="AP8085" s="33">
        <f t="shared" si="775"/>
        <v>66</v>
      </c>
      <c r="AQ8085" s="31">
        <f t="shared" si="776"/>
        <v>8</v>
      </c>
    </row>
    <row r="8086" spans="2:43" x14ac:dyDescent="0.3">
      <c r="B8086" s="37">
        <v>46184</v>
      </c>
      <c r="C8086" t="s">
        <v>35</v>
      </c>
      <c r="D8086" t="s">
        <v>55691</v>
      </c>
      <c r="E8086" t="s">
        <v>55692</v>
      </c>
      <c r="F8086" t="s">
        <v>55693</v>
      </c>
      <c r="G8086" t="s">
        <v>55694</v>
      </c>
      <c r="H8086" t="s">
        <v>55695</v>
      </c>
      <c r="I8086" t="s">
        <v>38</v>
      </c>
      <c r="J8086" t="s">
        <v>44</v>
      </c>
      <c r="K8086" t="s">
        <v>55</v>
      </c>
      <c r="M8086" t="s">
        <v>55696</v>
      </c>
      <c r="N8086" t="s">
        <v>18160</v>
      </c>
      <c r="O8086" t="s">
        <v>13358</v>
      </c>
      <c r="P8086" t="s">
        <v>12271</v>
      </c>
      <c r="Q8086" t="s">
        <v>55697</v>
      </c>
      <c r="R8086" s="26">
        <v>2</v>
      </c>
      <c r="S8086" s="23">
        <v>361162670000</v>
      </c>
      <c r="T8086" t="s">
        <v>37</v>
      </c>
      <c r="U8086" t="s">
        <v>1066</v>
      </c>
      <c r="V8086" s="39">
        <v>46186</v>
      </c>
      <c r="W8086" s="41">
        <v>30</v>
      </c>
      <c r="X8086" s="26" t="s">
        <v>41762</v>
      </c>
      <c r="Z8086">
        <v>31</v>
      </c>
      <c r="AE8086" s="41">
        <v>31</v>
      </c>
      <c r="AF8086">
        <v>1</v>
      </c>
      <c r="AG8086">
        <v>0</v>
      </c>
      <c r="AH8086">
        <v>0</v>
      </c>
      <c r="AI8086">
        <v>0</v>
      </c>
      <c r="AJ8086">
        <v>0</v>
      </c>
      <c r="AK8086" s="30">
        <f t="shared" si="778"/>
        <v>1</v>
      </c>
      <c r="AL8086" s="45">
        <v>2</v>
      </c>
      <c r="AM8086" s="32">
        <f t="shared" si="777"/>
        <v>1</v>
      </c>
      <c r="AN8086" s="33" t="str">
        <f t="shared" si="779"/>
        <v>MOROSO</v>
      </c>
      <c r="AO8086" s="33" t="str">
        <f t="shared" si="774"/>
        <v>1meses_pendientes</v>
      </c>
      <c r="AP8086" s="33">
        <f t="shared" si="775"/>
        <v>30</v>
      </c>
      <c r="AQ8086" s="31">
        <f t="shared" si="776"/>
        <v>13</v>
      </c>
    </row>
    <row r="8087" spans="2:43" x14ac:dyDescent="0.3">
      <c r="B8087" s="37">
        <v>46186</v>
      </c>
      <c r="C8087" t="s">
        <v>35</v>
      </c>
      <c r="D8087" t="s">
        <v>55698</v>
      </c>
      <c r="E8087" t="s">
        <v>55699</v>
      </c>
      <c r="F8087" t="s">
        <v>55700</v>
      </c>
      <c r="G8087" t="s">
        <v>55701</v>
      </c>
      <c r="H8087" t="s">
        <v>55702</v>
      </c>
      <c r="I8087" t="s">
        <v>38</v>
      </c>
      <c r="J8087" t="s">
        <v>42</v>
      </c>
      <c r="K8087" t="s">
        <v>60</v>
      </c>
      <c r="M8087" t="s">
        <v>55703</v>
      </c>
      <c r="N8087" t="s">
        <v>18160</v>
      </c>
      <c r="O8087" t="s">
        <v>13358</v>
      </c>
      <c r="P8087" t="s">
        <v>12271</v>
      </c>
      <c r="Q8087" t="s">
        <v>55704</v>
      </c>
      <c r="R8087" s="26">
        <v>2</v>
      </c>
      <c r="S8087" s="23">
        <v>366173230000</v>
      </c>
      <c r="T8087" t="s">
        <v>37</v>
      </c>
      <c r="U8087" t="s">
        <v>1066</v>
      </c>
      <c r="V8087" s="39">
        <v>46195</v>
      </c>
      <c r="W8087" s="41">
        <v>30</v>
      </c>
      <c r="X8087" s="26" t="s">
        <v>41762</v>
      </c>
      <c r="AE8087" s="41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 s="30">
        <f t="shared" si="778"/>
        <v>0</v>
      </c>
      <c r="AL8087" s="45">
        <v>2</v>
      </c>
      <c r="AM8087" s="32">
        <f t="shared" si="777"/>
        <v>2</v>
      </c>
      <c r="AN8087" s="33" t="str">
        <f t="shared" si="779"/>
        <v>NPN</v>
      </c>
      <c r="AO8087" s="33" t="str">
        <f t="shared" si="774"/>
        <v>2meses_pendientes</v>
      </c>
      <c r="AP8087" s="33">
        <f t="shared" si="775"/>
        <v>60</v>
      </c>
      <c r="AQ8087" s="31">
        <f t="shared" si="776"/>
        <v>22</v>
      </c>
    </row>
    <row r="8088" spans="2:43" x14ac:dyDescent="0.3">
      <c r="B8088" s="37">
        <v>46196</v>
      </c>
      <c r="C8088" t="s">
        <v>35</v>
      </c>
      <c r="D8088" t="s">
        <v>55705</v>
      </c>
      <c r="E8088" t="s">
        <v>55706</v>
      </c>
      <c r="F8088" t="s">
        <v>55707</v>
      </c>
      <c r="G8088" t="s">
        <v>55708</v>
      </c>
      <c r="H8088" t="s">
        <v>55709</v>
      </c>
      <c r="I8088" t="s">
        <v>38</v>
      </c>
      <c r="J8088" t="s">
        <v>44</v>
      </c>
      <c r="K8088" t="s">
        <v>55</v>
      </c>
      <c r="M8088" t="s">
        <v>55710</v>
      </c>
      <c r="N8088" t="s">
        <v>18160</v>
      </c>
      <c r="O8088" t="s">
        <v>13358</v>
      </c>
      <c r="P8088" t="s">
        <v>12271</v>
      </c>
      <c r="Q8088" t="s">
        <v>55711</v>
      </c>
      <c r="R8088" s="26">
        <v>2</v>
      </c>
      <c r="S8088" s="23">
        <v>367172640000</v>
      </c>
      <c r="T8088" t="s">
        <v>37</v>
      </c>
      <c r="U8088" t="s">
        <v>1066</v>
      </c>
      <c r="V8088" s="39">
        <v>46196</v>
      </c>
      <c r="W8088" s="41">
        <v>30</v>
      </c>
      <c r="X8088" s="26" t="s">
        <v>41762</v>
      </c>
      <c r="Z8088">
        <v>27.4</v>
      </c>
      <c r="AE8088" s="41">
        <v>27.4</v>
      </c>
      <c r="AF8088">
        <v>1</v>
      </c>
      <c r="AG8088">
        <v>0</v>
      </c>
      <c r="AH8088">
        <v>0</v>
      </c>
      <c r="AI8088">
        <v>0</v>
      </c>
      <c r="AJ8088">
        <v>0</v>
      </c>
      <c r="AK8088" s="30">
        <f t="shared" si="778"/>
        <v>1</v>
      </c>
      <c r="AL8088" s="45">
        <v>2</v>
      </c>
      <c r="AM8088" s="32">
        <f t="shared" si="777"/>
        <v>1</v>
      </c>
      <c r="AN8088" s="33" t="str">
        <f t="shared" si="779"/>
        <v>MOROSO</v>
      </c>
      <c r="AO8088" s="33" t="str">
        <f t="shared" si="774"/>
        <v>1meses_pendientes</v>
      </c>
      <c r="AP8088" s="33">
        <f t="shared" si="775"/>
        <v>30</v>
      </c>
      <c r="AQ8088" s="31">
        <f t="shared" si="776"/>
        <v>23</v>
      </c>
    </row>
    <row r="8089" spans="2:43" x14ac:dyDescent="0.3">
      <c r="B8089" s="37">
        <v>46202</v>
      </c>
      <c r="C8089" t="s">
        <v>35</v>
      </c>
      <c r="D8089" t="s">
        <v>55712</v>
      </c>
      <c r="E8089" t="s">
        <v>55713</v>
      </c>
      <c r="F8089" t="s">
        <v>55714</v>
      </c>
      <c r="G8089" t="s">
        <v>55715</v>
      </c>
      <c r="H8089" t="s">
        <v>55716</v>
      </c>
      <c r="I8089" t="s">
        <v>38</v>
      </c>
      <c r="J8089" t="s">
        <v>44</v>
      </c>
      <c r="K8089" t="s">
        <v>55</v>
      </c>
      <c r="M8089" t="s">
        <v>55717</v>
      </c>
      <c r="N8089" t="s">
        <v>18160</v>
      </c>
      <c r="O8089" t="s">
        <v>13358</v>
      </c>
      <c r="P8089" t="s">
        <v>12271</v>
      </c>
      <c r="Q8089" t="s">
        <v>55718</v>
      </c>
      <c r="R8089" s="26">
        <v>2</v>
      </c>
      <c r="S8089" s="23">
        <v>369181410000</v>
      </c>
      <c r="T8089" t="s">
        <v>37</v>
      </c>
      <c r="U8089" t="s">
        <v>1066</v>
      </c>
      <c r="V8089" s="39">
        <v>46203</v>
      </c>
      <c r="W8089" s="41">
        <v>27.1</v>
      </c>
      <c r="X8089" s="26" t="s">
        <v>41762</v>
      </c>
      <c r="AE8089" s="41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 s="30">
        <f t="shared" si="778"/>
        <v>0</v>
      </c>
      <c r="AL8089" s="45">
        <v>2</v>
      </c>
      <c r="AM8089" s="32">
        <f t="shared" si="777"/>
        <v>2</v>
      </c>
      <c r="AN8089" s="33" t="str">
        <f t="shared" si="779"/>
        <v>NPN</v>
      </c>
      <c r="AO8089" s="33" t="str">
        <f t="shared" si="774"/>
        <v>2meses_pendientes</v>
      </c>
      <c r="AP8089" s="33">
        <f t="shared" si="775"/>
        <v>54.2</v>
      </c>
      <c r="AQ8089" s="31">
        <f t="shared" si="776"/>
        <v>30</v>
      </c>
    </row>
    <row r="8090" spans="2:43" x14ac:dyDescent="0.3">
      <c r="B8090" s="37">
        <v>46177</v>
      </c>
      <c r="C8090" t="s">
        <v>35</v>
      </c>
      <c r="D8090" t="s">
        <v>55719</v>
      </c>
      <c r="E8090" t="s">
        <v>55720</v>
      </c>
      <c r="F8090" t="s">
        <v>55721</v>
      </c>
      <c r="G8090" t="s">
        <v>55722</v>
      </c>
      <c r="H8090" t="s">
        <v>752</v>
      </c>
      <c r="I8090" t="s">
        <v>38</v>
      </c>
      <c r="J8090" t="s">
        <v>38</v>
      </c>
      <c r="K8090" t="s">
        <v>476</v>
      </c>
      <c r="L8090" t="s">
        <v>55721</v>
      </c>
      <c r="M8090" t="s">
        <v>55723</v>
      </c>
      <c r="N8090" t="s">
        <v>12730</v>
      </c>
      <c r="O8090" t="s">
        <v>13358</v>
      </c>
      <c r="P8090" t="s">
        <v>12271</v>
      </c>
      <c r="Q8090" t="s">
        <v>55724</v>
      </c>
      <c r="R8090" s="26">
        <v>3</v>
      </c>
      <c r="S8090" s="23">
        <v>369155220000</v>
      </c>
      <c r="T8090" t="s">
        <v>37</v>
      </c>
      <c r="U8090" t="s">
        <v>1066</v>
      </c>
      <c r="V8090" s="39">
        <v>46181</v>
      </c>
      <c r="W8090" s="41">
        <v>33</v>
      </c>
      <c r="X8090" s="26" t="s">
        <v>41762</v>
      </c>
      <c r="Y8090">
        <v>34.909999999999997</v>
      </c>
      <c r="AE8090" s="41">
        <v>34.909999999999997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 s="30">
        <f t="shared" si="778"/>
        <v>0</v>
      </c>
      <c r="AL8090" s="45">
        <v>2</v>
      </c>
      <c r="AM8090" s="32">
        <f t="shared" si="777"/>
        <v>2</v>
      </c>
      <c r="AN8090" s="33" t="str">
        <f t="shared" si="779"/>
        <v>NPN</v>
      </c>
      <c r="AO8090" s="33" t="str">
        <f t="shared" si="774"/>
        <v>2meses_pendientes</v>
      </c>
      <c r="AP8090" s="33">
        <f t="shared" si="775"/>
        <v>66</v>
      </c>
      <c r="AQ8090" s="31">
        <f t="shared" si="776"/>
        <v>8</v>
      </c>
    </row>
    <row r="8091" spans="2:43" x14ac:dyDescent="0.3">
      <c r="B8091" s="37">
        <v>46178</v>
      </c>
      <c r="C8091" t="s">
        <v>35</v>
      </c>
      <c r="D8091" t="s">
        <v>55725</v>
      </c>
      <c r="E8091" t="s">
        <v>55726</v>
      </c>
      <c r="F8091" t="s">
        <v>55727</v>
      </c>
      <c r="G8091" t="s">
        <v>55728</v>
      </c>
      <c r="H8091" t="s">
        <v>14317</v>
      </c>
      <c r="I8091" t="s">
        <v>38</v>
      </c>
      <c r="J8091" t="s">
        <v>38</v>
      </c>
      <c r="K8091" t="s">
        <v>561</v>
      </c>
      <c r="L8091" t="s">
        <v>55727</v>
      </c>
      <c r="M8091" t="s">
        <v>55729</v>
      </c>
      <c r="N8091" t="s">
        <v>12730</v>
      </c>
      <c r="O8091" t="s">
        <v>13358</v>
      </c>
      <c r="P8091" t="s">
        <v>12271</v>
      </c>
      <c r="Q8091" t="s">
        <v>55730</v>
      </c>
      <c r="R8091" s="26">
        <v>3</v>
      </c>
      <c r="S8091" s="23">
        <v>323096660000</v>
      </c>
      <c r="T8091" t="s">
        <v>37</v>
      </c>
      <c r="U8091" t="s">
        <v>1066</v>
      </c>
      <c r="V8091" s="39">
        <v>46184</v>
      </c>
      <c r="W8091" s="41">
        <v>33</v>
      </c>
      <c r="X8091" s="26" t="s">
        <v>41762</v>
      </c>
      <c r="Y8091">
        <v>34.909999999999997</v>
      </c>
      <c r="AE8091" s="41">
        <v>34.909999999999997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 s="30">
        <f t="shared" si="778"/>
        <v>0</v>
      </c>
      <c r="AL8091" s="45">
        <v>2</v>
      </c>
      <c r="AM8091" s="32">
        <f t="shared" si="777"/>
        <v>2</v>
      </c>
      <c r="AN8091" s="33" t="str">
        <f t="shared" si="779"/>
        <v>NPN</v>
      </c>
      <c r="AO8091" s="33" t="str">
        <f t="shared" si="774"/>
        <v>2meses_pendientes</v>
      </c>
      <c r="AP8091" s="33">
        <f t="shared" si="775"/>
        <v>66</v>
      </c>
      <c r="AQ8091" s="31">
        <f t="shared" si="776"/>
        <v>11</v>
      </c>
    </row>
    <row r="8092" spans="2:43" x14ac:dyDescent="0.3">
      <c r="B8092" s="37">
        <v>46179</v>
      </c>
      <c r="C8092" t="s">
        <v>35</v>
      </c>
      <c r="D8092" t="s">
        <v>26333</v>
      </c>
      <c r="E8092" t="s">
        <v>26334</v>
      </c>
      <c r="F8092" t="s">
        <v>55731</v>
      </c>
      <c r="G8092" t="s">
        <v>26336</v>
      </c>
      <c r="H8092" t="s">
        <v>2113</v>
      </c>
      <c r="I8092" t="s">
        <v>38</v>
      </c>
      <c r="J8092" t="s">
        <v>38</v>
      </c>
      <c r="K8092" t="s">
        <v>476</v>
      </c>
      <c r="L8092" t="s">
        <v>55731</v>
      </c>
      <c r="M8092" t="s">
        <v>55732</v>
      </c>
      <c r="N8092" t="s">
        <v>12730</v>
      </c>
      <c r="O8092" t="s">
        <v>13358</v>
      </c>
      <c r="P8092" t="s">
        <v>12271</v>
      </c>
      <c r="Q8092" t="s">
        <v>55733</v>
      </c>
      <c r="R8092" s="26">
        <v>2</v>
      </c>
      <c r="S8092" s="23">
        <v>366127290000</v>
      </c>
      <c r="T8092" t="s">
        <v>37</v>
      </c>
      <c r="U8092" t="s">
        <v>1066</v>
      </c>
      <c r="V8092" s="39">
        <v>46181</v>
      </c>
      <c r="W8092" s="41">
        <v>30</v>
      </c>
      <c r="X8092" s="26" t="s">
        <v>41762</v>
      </c>
      <c r="Y8092">
        <v>60.44</v>
      </c>
      <c r="Z8092">
        <v>15</v>
      </c>
      <c r="AE8092" s="41">
        <v>75.44</v>
      </c>
      <c r="AF8092">
        <v>1</v>
      </c>
      <c r="AG8092">
        <v>0</v>
      </c>
      <c r="AH8092">
        <v>0</v>
      </c>
      <c r="AI8092">
        <v>0</v>
      </c>
      <c r="AJ8092">
        <v>0</v>
      </c>
      <c r="AK8092" s="30">
        <f t="shared" si="778"/>
        <v>1</v>
      </c>
      <c r="AL8092" s="45">
        <v>2</v>
      </c>
      <c r="AM8092" s="32">
        <f t="shared" si="777"/>
        <v>1</v>
      </c>
      <c r="AN8092" s="33" t="str">
        <f t="shared" si="779"/>
        <v>MOROSO</v>
      </c>
      <c r="AO8092" s="33" t="str">
        <f t="shared" si="774"/>
        <v>1meses_pendientes</v>
      </c>
      <c r="AP8092" s="33">
        <f t="shared" si="775"/>
        <v>30</v>
      </c>
      <c r="AQ8092" s="31">
        <f t="shared" si="776"/>
        <v>8</v>
      </c>
    </row>
    <row r="8093" spans="2:43" x14ac:dyDescent="0.3">
      <c r="B8093" s="37">
        <v>46181</v>
      </c>
      <c r="C8093" t="s">
        <v>35</v>
      </c>
      <c r="D8093" t="s">
        <v>55734</v>
      </c>
      <c r="E8093" t="s">
        <v>55735</v>
      </c>
      <c r="F8093" t="s">
        <v>55736</v>
      </c>
      <c r="G8093" t="s">
        <v>55737</v>
      </c>
      <c r="H8093" t="s">
        <v>55738</v>
      </c>
      <c r="I8093" t="s">
        <v>38</v>
      </c>
      <c r="J8093" t="s">
        <v>42</v>
      </c>
      <c r="K8093" t="s">
        <v>60</v>
      </c>
      <c r="L8093" t="s">
        <v>55736</v>
      </c>
      <c r="M8093" t="s">
        <v>55739</v>
      </c>
      <c r="N8093" t="s">
        <v>12730</v>
      </c>
      <c r="O8093" t="s">
        <v>13358</v>
      </c>
      <c r="P8093" t="s">
        <v>12271</v>
      </c>
      <c r="Q8093" t="s">
        <v>55740</v>
      </c>
      <c r="R8093" s="26">
        <v>3</v>
      </c>
      <c r="S8093" s="23">
        <v>299084890000</v>
      </c>
      <c r="T8093" t="s">
        <v>37</v>
      </c>
      <c r="U8093" t="s">
        <v>1066</v>
      </c>
      <c r="V8093" s="39">
        <v>46203</v>
      </c>
      <c r="W8093" s="41">
        <v>35</v>
      </c>
      <c r="X8093" s="26" t="s">
        <v>41762</v>
      </c>
      <c r="Y8093">
        <v>46.85</v>
      </c>
      <c r="AE8093" s="41">
        <v>46.85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 s="30">
        <f t="shared" si="778"/>
        <v>0</v>
      </c>
      <c r="AL8093" s="45">
        <v>2</v>
      </c>
      <c r="AM8093" s="32">
        <f t="shared" si="777"/>
        <v>2</v>
      </c>
      <c r="AN8093" s="33" t="str">
        <f t="shared" si="779"/>
        <v>NPN</v>
      </c>
      <c r="AO8093" s="33" t="str">
        <f t="shared" si="774"/>
        <v>2meses_pendientes</v>
      </c>
      <c r="AP8093" s="33">
        <f t="shared" si="775"/>
        <v>70</v>
      </c>
      <c r="AQ8093" s="31">
        <f t="shared" si="776"/>
        <v>30</v>
      </c>
    </row>
    <row r="8094" spans="2:43" x14ac:dyDescent="0.3">
      <c r="B8094" s="37">
        <v>46182</v>
      </c>
      <c r="C8094" t="s">
        <v>35</v>
      </c>
      <c r="D8094" t="s">
        <v>55741</v>
      </c>
      <c r="E8094" t="s">
        <v>55742</v>
      </c>
      <c r="F8094" t="s">
        <v>55743</v>
      </c>
      <c r="G8094" t="s">
        <v>55744</v>
      </c>
      <c r="H8094" t="s">
        <v>55745</v>
      </c>
      <c r="I8094" t="s">
        <v>38</v>
      </c>
      <c r="J8094" t="s">
        <v>38</v>
      </c>
      <c r="K8094" t="s">
        <v>1480</v>
      </c>
      <c r="L8094" t="s">
        <v>55743</v>
      </c>
      <c r="M8094" t="s">
        <v>55746</v>
      </c>
      <c r="N8094" t="s">
        <v>12730</v>
      </c>
      <c r="O8094" t="s">
        <v>13358</v>
      </c>
      <c r="P8094" t="s">
        <v>12271</v>
      </c>
      <c r="Q8094" t="s">
        <v>55747</v>
      </c>
      <c r="R8094" s="26">
        <v>3</v>
      </c>
      <c r="S8094" s="23">
        <v>274067600000</v>
      </c>
      <c r="T8094" t="s">
        <v>37</v>
      </c>
      <c r="U8094" t="s">
        <v>1066</v>
      </c>
      <c r="V8094" s="39">
        <v>46183</v>
      </c>
      <c r="W8094" s="41">
        <v>42</v>
      </c>
      <c r="X8094" s="26" t="s">
        <v>41762</v>
      </c>
      <c r="Z8094">
        <v>43.75</v>
      </c>
      <c r="AE8094" s="41">
        <v>43.75</v>
      </c>
      <c r="AF8094">
        <v>1</v>
      </c>
      <c r="AG8094">
        <v>0</v>
      </c>
      <c r="AH8094">
        <v>0</v>
      </c>
      <c r="AI8094">
        <v>0</v>
      </c>
      <c r="AJ8094">
        <v>0</v>
      </c>
      <c r="AK8094" s="30">
        <f t="shared" si="778"/>
        <v>1</v>
      </c>
      <c r="AL8094" s="45">
        <v>2</v>
      </c>
      <c r="AM8094" s="32">
        <f t="shared" si="777"/>
        <v>1</v>
      </c>
      <c r="AN8094" s="33" t="str">
        <f t="shared" si="779"/>
        <v>MOROSO</v>
      </c>
      <c r="AO8094" s="33" t="str">
        <f t="shared" si="774"/>
        <v>1meses_pendientes</v>
      </c>
      <c r="AP8094" s="33">
        <f t="shared" si="775"/>
        <v>42</v>
      </c>
      <c r="AQ8094" s="31">
        <f t="shared" si="776"/>
        <v>10</v>
      </c>
    </row>
    <row r="8095" spans="2:43" x14ac:dyDescent="0.3">
      <c r="B8095" s="37">
        <v>46182</v>
      </c>
      <c r="C8095" t="s">
        <v>35</v>
      </c>
      <c r="D8095" t="s">
        <v>55748</v>
      </c>
      <c r="E8095" t="s">
        <v>55749</v>
      </c>
      <c r="F8095" t="s">
        <v>55750</v>
      </c>
      <c r="G8095" t="s">
        <v>55751</v>
      </c>
      <c r="H8095" t="s">
        <v>55752</v>
      </c>
      <c r="I8095" t="s">
        <v>38</v>
      </c>
      <c r="J8095" t="s">
        <v>38</v>
      </c>
      <c r="K8095" t="s">
        <v>476</v>
      </c>
      <c r="L8095" t="s">
        <v>55750</v>
      </c>
      <c r="M8095" t="s">
        <v>55753</v>
      </c>
      <c r="N8095" t="s">
        <v>12730</v>
      </c>
      <c r="O8095" t="s">
        <v>13358</v>
      </c>
      <c r="P8095" t="s">
        <v>12271</v>
      </c>
      <c r="Q8095" t="s">
        <v>55754</v>
      </c>
      <c r="R8095" s="26">
        <v>3</v>
      </c>
      <c r="S8095" s="23">
        <v>362160030000</v>
      </c>
      <c r="T8095" t="s">
        <v>37</v>
      </c>
      <c r="U8095" t="s">
        <v>1066</v>
      </c>
      <c r="V8095" s="39">
        <v>46186</v>
      </c>
      <c r="W8095" s="41">
        <v>33</v>
      </c>
      <c r="X8095" s="26" t="s">
        <v>41762</v>
      </c>
      <c r="Y8095">
        <v>34.909999999999997</v>
      </c>
      <c r="AE8095" s="41">
        <v>34.909999999999997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 s="30">
        <f t="shared" si="778"/>
        <v>0</v>
      </c>
      <c r="AL8095" s="45">
        <v>2</v>
      </c>
      <c r="AM8095" s="32">
        <f t="shared" si="777"/>
        <v>2</v>
      </c>
      <c r="AN8095" s="33" t="str">
        <f t="shared" si="779"/>
        <v>NPN</v>
      </c>
      <c r="AO8095" s="33" t="str">
        <f t="shared" si="774"/>
        <v>2meses_pendientes</v>
      </c>
      <c r="AP8095" s="33">
        <f t="shared" si="775"/>
        <v>66</v>
      </c>
      <c r="AQ8095" s="31">
        <f t="shared" si="776"/>
        <v>13</v>
      </c>
    </row>
    <row r="8096" spans="2:43" x14ac:dyDescent="0.3">
      <c r="B8096" s="37">
        <v>46183</v>
      </c>
      <c r="C8096" t="s">
        <v>35</v>
      </c>
      <c r="D8096" t="s">
        <v>55755</v>
      </c>
      <c r="E8096" t="s">
        <v>55756</v>
      </c>
      <c r="F8096" t="s">
        <v>55757</v>
      </c>
      <c r="G8096" t="s">
        <v>55758</v>
      </c>
      <c r="H8096" t="s">
        <v>55759</v>
      </c>
      <c r="I8096" t="s">
        <v>38</v>
      </c>
      <c r="J8096" t="s">
        <v>38</v>
      </c>
      <c r="K8096" t="s">
        <v>476</v>
      </c>
      <c r="L8096" t="s">
        <v>55757</v>
      </c>
      <c r="M8096" t="s">
        <v>55760</v>
      </c>
      <c r="N8096" t="s">
        <v>12730</v>
      </c>
      <c r="O8096" t="s">
        <v>13358</v>
      </c>
      <c r="P8096" t="s">
        <v>12271</v>
      </c>
      <c r="Q8096" t="s">
        <v>55761</v>
      </c>
      <c r="R8096" s="26">
        <v>3</v>
      </c>
      <c r="S8096" s="23">
        <v>307053350000</v>
      </c>
      <c r="T8096" t="s">
        <v>37</v>
      </c>
      <c r="U8096" t="s">
        <v>1066</v>
      </c>
      <c r="V8096" s="39">
        <v>46184</v>
      </c>
      <c r="W8096" s="41">
        <v>33</v>
      </c>
      <c r="X8096" s="26" t="s">
        <v>41762</v>
      </c>
      <c r="Y8096">
        <v>34.909999999999997</v>
      </c>
      <c r="AE8096" s="41">
        <v>34.909999999999997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 s="30">
        <f t="shared" si="778"/>
        <v>0</v>
      </c>
      <c r="AL8096" s="45">
        <v>2</v>
      </c>
      <c r="AM8096" s="32">
        <f t="shared" si="777"/>
        <v>2</v>
      </c>
      <c r="AN8096" s="33" t="str">
        <f t="shared" si="779"/>
        <v>NPN</v>
      </c>
      <c r="AO8096" s="33" t="str">
        <f t="shared" si="774"/>
        <v>2meses_pendientes</v>
      </c>
      <c r="AP8096" s="33">
        <f t="shared" si="775"/>
        <v>66</v>
      </c>
      <c r="AQ8096" s="31">
        <f t="shared" si="776"/>
        <v>11</v>
      </c>
    </row>
    <row r="8097" spans="2:43" x14ac:dyDescent="0.3">
      <c r="B8097" s="37">
        <v>46183</v>
      </c>
      <c r="C8097" t="s">
        <v>35</v>
      </c>
      <c r="D8097" t="s">
        <v>55762</v>
      </c>
      <c r="E8097" t="s">
        <v>55763</v>
      </c>
      <c r="F8097" t="s">
        <v>55764</v>
      </c>
      <c r="G8097" t="s">
        <v>55765</v>
      </c>
      <c r="H8097" t="s">
        <v>55759</v>
      </c>
      <c r="I8097" t="s">
        <v>38</v>
      </c>
      <c r="J8097" t="s">
        <v>38</v>
      </c>
      <c r="K8097" t="s">
        <v>476</v>
      </c>
      <c r="L8097" t="s">
        <v>55764</v>
      </c>
      <c r="M8097" t="s">
        <v>55766</v>
      </c>
      <c r="N8097" t="s">
        <v>12730</v>
      </c>
      <c r="O8097" t="s">
        <v>13358</v>
      </c>
      <c r="P8097" t="s">
        <v>12271</v>
      </c>
      <c r="Q8097" t="s">
        <v>55767</v>
      </c>
      <c r="R8097" s="26">
        <v>3</v>
      </c>
      <c r="S8097" s="23">
        <v>361161070000</v>
      </c>
      <c r="T8097" t="s">
        <v>37</v>
      </c>
      <c r="U8097" t="s">
        <v>1066</v>
      </c>
      <c r="V8097" s="39">
        <v>46184</v>
      </c>
      <c r="W8097" s="41">
        <v>33</v>
      </c>
      <c r="X8097" s="26" t="s">
        <v>41762</v>
      </c>
      <c r="Y8097">
        <v>34.909999999999997</v>
      </c>
      <c r="AE8097" s="41">
        <v>34.909999999999997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 s="30">
        <f t="shared" si="778"/>
        <v>0</v>
      </c>
      <c r="AL8097" s="45">
        <v>2</v>
      </c>
      <c r="AM8097" s="32">
        <f t="shared" si="777"/>
        <v>2</v>
      </c>
      <c r="AN8097" s="33" t="str">
        <f t="shared" si="779"/>
        <v>NPN</v>
      </c>
      <c r="AO8097" s="33" t="str">
        <f t="shared" si="774"/>
        <v>2meses_pendientes</v>
      </c>
      <c r="AP8097" s="33">
        <f t="shared" si="775"/>
        <v>66</v>
      </c>
      <c r="AQ8097" s="31">
        <f t="shared" si="776"/>
        <v>11</v>
      </c>
    </row>
    <row r="8098" spans="2:43" x14ac:dyDescent="0.3">
      <c r="B8098" s="37">
        <v>46184</v>
      </c>
      <c r="C8098" t="s">
        <v>35</v>
      </c>
      <c r="D8098" t="s">
        <v>55768</v>
      </c>
      <c r="E8098" t="s">
        <v>55769</v>
      </c>
      <c r="F8098" t="s">
        <v>55770</v>
      </c>
      <c r="G8098" t="s">
        <v>55771</v>
      </c>
      <c r="H8098" t="s">
        <v>2113</v>
      </c>
      <c r="I8098" t="s">
        <v>38</v>
      </c>
      <c r="J8098" t="s">
        <v>38</v>
      </c>
      <c r="K8098" t="s">
        <v>476</v>
      </c>
      <c r="L8098" t="s">
        <v>55770</v>
      </c>
      <c r="M8098" t="s">
        <v>55772</v>
      </c>
      <c r="N8098" t="s">
        <v>12730</v>
      </c>
      <c r="O8098" t="s">
        <v>13358</v>
      </c>
      <c r="P8098" t="s">
        <v>12271</v>
      </c>
      <c r="Q8098" t="s">
        <v>55773</v>
      </c>
      <c r="R8098" s="26">
        <v>3</v>
      </c>
      <c r="S8098" s="23">
        <v>368162890000</v>
      </c>
      <c r="T8098" t="s">
        <v>37</v>
      </c>
      <c r="U8098" t="s">
        <v>1066</v>
      </c>
      <c r="V8098" s="39">
        <v>46188</v>
      </c>
      <c r="W8098" s="41">
        <v>33</v>
      </c>
      <c r="X8098" s="26" t="s">
        <v>41762</v>
      </c>
      <c r="Y8098">
        <v>34.909999999999997</v>
      </c>
      <c r="AE8098" s="41">
        <v>34.909999999999997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 s="30">
        <f t="shared" si="778"/>
        <v>0</v>
      </c>
      <c r="AL8098" s="45">
        <v>2</v>
      </c>
      <c r="AM8098" s="32">
        <f t="shared" si="777"/>
        <v>2</v>
      </c>
      <c r="AN8098" s="33" t="str">
        <f t="shared" si="779"/>
        <v>NPN</v>
      </c>
      <c r="AO8098" s="33" t="str">
        <f t="shared" si="774"/>
        <v>2meses_pendientes</v>
      </c>
      <c r="AP8098" s="33">
        <f t="shared" si="775"/>
        <v>66</v>
      </c>
      <c r="AQ8098" s="31">
        <f t="shared" si="776"/>
        <v>15</v>
      </c>
    </row>
    <row r="8099" spans="2:43" x14ac:dyDescent="0.3">
      <c r="B8099" s="37">
        <v>46185</v>
      </c>
      <c r="C8099" t="s">
        <v>35</v>
      </c>
      <c r="D8099" t="s">
        <v>55774</v>
      </c>
      <c r="E8099" t="s">
        <v>55775</v>
      </c>
      <c r="F8099" t="s">
        <v>55776</v>
      </c>
      <c r="G8099" t="s">
        <v>55777</v>
      </c>
      <c r="H8099" t="s">
        <v>24776</v>
      </c>
      <c r="I8099" t="s">
        <v>38</v>
      </c>
      <c r="J8099" t="s">
        <v>38</v>
      </c>
      <c r="K8099" t="s">
        <v>561</v>
      </c>
      <c r="L8099" t="s">
        <v>55776</v>
      </c>
      <c r="M8099" t="s">
        <v>55778</v>
      </c>
      <c r="N8099" t="s">
        <v>12730</v>
      </c>
      <c r="O8099" t="s">
        <v>13358</v>
      </c>
      <c r="P8099" t="s">
        <v>12271</v>
      </c>
      <c r="Q8099" t="s">
        <v>55779</v>
      </c>
      <c r="R8099" s="26">
        <v>2</v>
      </c>
      <c r="S8099" s="23">
        <v>363163390000</v>
      </c>
      <c r="T8099" t="s">
        <v>37</v>
      </c>
      <c r="U8099" t="s">
        <v>1066</v>
      </c>
      <c r="V8099" s="39">
        <v>46188</v>
      </c>
      <c r="W8099" s="41">
        <v>22</v>
      </c>
      <c r="X8099" s="26" t="s">
        <v>41762</v>
      </c>
      <c r="Y8099">
        <v>22</v>
      </c>
      <c r="AE8099" s="41">
        <v>22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 s="30">
        <f t="shared" si="778"/>
        <v>0</v>
      </c>
      <c r="AL8099" s="45">
        <v>2</v>
      </c>
      <c r="AM8099" s="32">
        <f t="shared" si="777"/>
        <v>2</v>
      </c>
      <c r="AN8099" s="33" t="str">
        <f t="shared" si="779"/>
        <v>NPN</v>
      </c>
      <c r="AO8099" s="33" t="str">
        <f t="shared" si="774"/>
        <v>2meses_pendientes</v>
      </c>
      <c r="AP8099" s="33">
        <f t="shared" si="775"/>
        <v>44</v>
      </c>
      <c r="AQ8099" s="31">
        <f t="shared" si="776"/>
        <v>15</v>
      </c>
    </row>
    <row r="8100" spans="2:43" x14ac:dyDescent="0.3">
      <c r="B8100" s="37">
        <v>46185</v>
      </c>
      <c r="C8100" t="s">
        <v>35</v>
      </c>
      <c r="D8100" t="s">
        <v>55780</v>
      </c>
      <c r="E8100" t="s">
        <v>55781</v>
      </c>
      <c r="F8100" t="s">
        <v>55782</v>
      </c>
      <c r="G8100" t="s">
        <v>55783</v>
      </c>
      <c r="H8100" t="s">
        <v>55784</v>
      </c>
      <c r="I8100" t="s">
        <v>38</v>
      </c>
      <c r="J8100" t="s">
        <v>38</v>
      </c>
      <c r="K8100" t="s">
        <v>33165</v>
      </c>
      <c r="L8100" t="s">
        <v>55782</v>
      </c>
      <c r="M8100" t="s">
        <v>55785</v>
      </c>
      <c r="N8100" t="s">
        <v>12730</v>
      </c>
      <c r="O8100" t="s">
        <v>13358</v>
      </c>
      <c r="P8100" t="s">
        <v>12271</v>
      </c>
      <c r="Q8100" t="s">
        <v>55786</v>
      </c>
      <c r="R8100" s="26">
        <v>3</v>
      </c>
      <c r="S8100" s="23">
        <v>356175980000</v>
      </c>
      <c r="T8100" t="s">
        <v>37</v>
      </c>
      <c r="U8100" t="s">
        <v>1066</v>
      </c>
      <c r="V8100" s="39">
        <v>46188</v>
      </c>
      <c r="W8100" s="41">
        <v>41</v>
      </c>
      <c r="X8100" s="26" t="s">
        <v>41762</v>
      </c>
      <c r="Z8100">
        <v>43.75</v>
      </c>
      <c r="AE8100" s="41">
        <v>43.75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 s="30">
        <f t="shared" si="778"/>
        <v>1</v>
      </c>
      <c r="AL8100" s="45">
        <v>2</v>
      </c>
      <c r="AM8100" s="32">
        <f t="shared" si="777"/>
        <v>1</v>
      </c>
      <c r="AN8100" s="33" t="str">
        <f t="shared" si="779"/>
        <v>MOROSO</v>
      </c>
      <c r="AO8100" s="33" t="str">
        <f t="shared" si="774"/>
        <v>1meses_pendientes</v>
      </c>
      <c r="AP8100" s="33">
        <f t="shared" si="775"/>
        <v>41</v>
      </c>
      <c r="AQ8100" s="31">
        <f t="shared" si="776"/>
        <v>15</v>
      </c>
    </row>
    <row r="8101" spans="2:43" x14ac:dyDescent="0.3">
      <c r="B8101" s="37">
        <v>46186</v>
      </c>
      <c r="C8101" t="s">
        <v>35</v>
      </c>
      <c r="D8101" t="s">
        <v>55787</v>
      </c>
      <c r="E8101" t="s">
        <v>55788</v>
      </c>
      <c r="F8101" t="s">
        <v>55789</v>
      </c>
      <c r="G8101" t="s">
        <v>55790</v>
      </c>
      <c r="H8101" t="s">
        <v>31666</v>
      </c>
      <c r="I8101" t="s">
        <v>38</v>
      </c>
      <c r="J8101" t="s">
        <v>38</v>
      </c>
      <c r="K8101" t="s">
        <v>476</v>
      </c>
      <c r="L8101" t="s">
        <v>55789</v>
      </c>
      <c r="M8101" t="s">
        <v>55791</v>
      </c>
      <c r="N8101" t="s">
        <v>12730</v>
      </c>
      <c r="O8101" t="s">
        <v>13358</v>
      </c>
      <c r="P8101" t="s">
        <v>12271</v>
      </c>
      <c r="Q8101" t="s">
        <v>55792</v>
      </c>
      <c r="R8101" s="26">
        <v>2</v>
      </c>
      <c r="S8101" s="23">
        <v>367164500000</v>
      </c>
      <c r="T8101" t="s">
        <v>37</v>
      </c>
      <c r="U8101" t="s">
        <v>1066</v>
      </c>
      <c r="V8101" s="39">
        <v>46188</v>
      </c>
      <c r="W8101" s="41">
        <v>30</v>
      </c>
      <c r="X8101" s="26" t="s">
        <v>41762</v>
      </c>
      <c r="Y8101">
        <v>30.44</v>
      </c>
      <c r="AE8101" s="41">
        <v>30.44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 s="30">
        <f t="shared" si="778"/>
        <v>0</v>
      </c>
      <c r="AL8101" s="45">
        <v>2</v>
      </c>
      <c r="AM8101" s="32">
        <f t="shared" si="777"/>
        <v>2</v>
      </c>
      <c r="AN8101" s="33" t="str">
        <f t="shared" si="779"/>
        <v>NPN</v>
      </c>
      <c r="AO8101" s="33" t="str">
        <f t="shared" si="774"/>
        <v>2meses_pendientes</v>
      </c>
      <c r="AP8101" s="33">
        <f t="shared" si="775"/>
        <v>60</v>
      </c>
      <c r="AQ8101" s="31">
        <f t="shared" si="776"/>
        <v>15</v>
      </c>
    </row>
    <row r="8102" spans="2:43" x14ac:dyDescent="0.3">
      <c r="B8102" s="37">
        <v>46188</v>
      </c>
      <c r="C8102" t="s">
        <v>35</v>
      </c>
      <c r="D8102" t="s">
        <v>55793</v>
      </c>
      <c r="E8102" t="s">
        <v>55794</v>
      </c>
      <c r="F8102" t="s">
        <v>55795</v>
      </c>
      <c r="G8102" t="s">
        <v>55796</v>
      </c>
      <c r="H8102" t="s">
        <v>55797</v>
      </c>
      <c r="I8102" t="s">
        <v>38</v>
      </c>
      <c r="J8102" t="s">
        <v>38</v>
      </c>
      <c r="K8102" t="s">
        <v>476</v>
      </c>
      <c r="L8102" t="s">
        <v>55795</v>
      </c>
      <c r="M8102" t="s">
        <v>55798</v>
      </c>
      <c r="N8102" t="s">
        <v>12730</v>
      </c>
      <c r="O8102" t="s">
        <v>13358</v>
      </c>
      <c r="P8102" t="s">
        <v>12271</v>
      </c>
      <c r="Q8102" t="s">
        <v>55799</v>
      </c>
      <c r="R8102" s="26">
        <v>3</v>
      </c>
      <c r="S8102" s="23">
        <v>127020160000</v>
      </c>
      <c r="T8102" t="s">
        <v>37</v>
      </c>
      <c r="U8102" t="s">
        <v>1066</v>
      </c>
      <c r="V8102" s="39">
        <v>46193</v>
      </c>
      <c r="W8102" s="41">
        <v>33</v>
      </c>
      <c r="X8102" s="26" t="s">
        <v>41762</v>
      </c>
      <c r="Y8102">
        <v>34.909999999999997</v>
      </c>
      <c r="AE8102" s="41">
        <v>34.909999999999997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 s="30">
        <f t="shared" si="778"/>
        <v>0</v>
      </c>
      <c r="AL8102" s="45">
        <v>2</v>
      </c>
      <c r="AM8102" s="32">
        <f t="shared" si="777"/>
        <v>2</v>
      </c>
      <c r="AN8102" s="33" t="str">
        <f t="shared" si="779"/>
        <v>NPN</v>
      </c>
      <c r="AO8102" s="33" t="str">
        <f t="shared" si="774"/>
        <v>2meses_pendientes</v>
      </c>
      <c r="AP8102" s="33">
        <f t="shared" si="775"/>
        <v>66</v>
      </c>
      <c r="AQ8102" s="31">
        <f t="shared" si="776"/>
        <v>20</v>
      </c>
    </row>
    <row r="8103" spans="2:43" x14ac:dyDescent="0.3">
      <c r="B8103" s="37">
        <v>46191</v>
      </c>
      <c r="C8103" t="s">
        <v>35</v>
      </c>
      <c r="D8103" t="s">
        <v>55800</v>
      </c>
      <c r="E8103" t="s">
        <v>55801</v>
      </c>
      <c r="F8103" t="s">
        <v>55802</v>
      </c>
      <c r="G8103" t="s">
        <v>55803</v>
      </c>
      <c r="H8103" t="s">
        <v>55804</v>
      </c>
      <c r="I8103" t="s">
        <v>38</v>
      </c>
      <c r="J8103" t="s">
        <v>38</v>
      </c>
      <c r="K8103" t="s">
        <v>1713</v>
      </c>
      <c r="L8103" t="s">
        <v>55802</v>
      </c>
      <c r="M8103" t="s">
        <v>40039</v>
      </c>
      <c r="N8103" t="s">
        <v>12730</v>
      </c>
      <c r="O8103" t="s">
        <v>13358</v>
      </c>
      <c r="P8103" t="s">
        <v>12271</v>
      </c>
      <c r="Q8103" t="s">
        <v>55805</v>
      </c>
      <c r="R8103" s="26">
        <v>2</v>
      </c>
      <c r="S8103" s="23">
        <v>365170070000</v>
      </c>
      <c r="T8103" t="s">
        <v>37</v>
      </c>
      <c r="U8103" t="s">
        <v>1066</v>
      </c>
      <c r="V8103" s="39">
        <v>46193</v>
      </c>
      <c r="W8103" s="41">
        <v>30</v>
      </c>
      <c r="X8103" s="26" t="s">
        <v>41762</v>
      </c>
      <c r="Y8103">
        <v>20</v>
      </c>
      <c r="Z8103">
        <v>40.880000000000003</v>
      </c>
      <c r="AE8103" s="41">
        <v>60.88</v>
      </c>
      <c r="AF8103">
        <v>1</v>
      </c>
      <c r="AG8103">
        <v>0</v>
      </c>
      <c r="AH8103">
        <v>0</v>
      </c>
      <c r="AI8103">
        <v>0</v>
      </c>
      <c r="AJ8103">
        <v>0</v>
      </c>
      <c r="AK8103" s="30">
        <f t="shared" si="778"/>
        <v>1</v>
      </c>
      <c r="AL8103" s="45">
        <v>2</v>
      </c>
      <c r="AM8103" s="32">
        <f t="shared" si="777"/>
        <v>1</v>
      </c>
      <c r="AN8103" s="33" t="str">
        <f t="shared" si="779"/>
        <v>MOROSO</v>
      </c>
      <c r="AO8103" s="33" t="str">
        <f t="shared" si="774"/>
        <v>1meses_pendientes</v>
      </c>
      <c r="AP8103" s="33">
        <f t="shared" si="775"/>
        <v>30</v>
      </c>
      <c r="AQ8103" s="31">
        <f t="shared" si="776"/>
        <v>20</v>
      </c>
    </row>
    <row r="8104" spans="2:43" x14ac:dyDescent="0.3">
      <c r="B8104" s="37">
        <v>46192</v>
      </c>
      <c r="C8104" t="s">
        <v>35</v>
      </c>
      <c r="D8104" t="s">
        <v>55806</v>
      </c>
      <c r="E8104" t="s">
        <v>55807</v>
      </c>
      <c r="F8104" t="s">
        <v>55808</v>
      </c>
      <c r="G8104" t="s">
        <v>55809</v>
      </c>
      <c r="H8104" t="s">
        <v>55810</v>
      </c>
      <c r="I8104" t="s">
        <v>38</v>
      </c>
      <c r="J8104" t="s">
        <v>42</v>
      </c>
      <c r="K8104" t="s">
        <v>60</v>
      </c>
      <c r="L8104" t="s">
        <v>55808</v>
      </c>
      <c r="M8104" t="s">
        <v>55811</v>
      </c>
      <c r="N8104" t="s">
        <v>12730</v>
      </c>
      <c r="O8104" t="s">
        <v>13358</v>
      </c>
      <c r="P8104" t="s">
        <v>12271</v>
      </c>
      <c r="Q8104" t="s">
        <v>55812</v>
      </c>
      <c r="R8104" s="26">
        <v>3</v>
      </c>
      <c r="S8104" s="23">
        <v>365170900000</v>
      </c>
      <c r="T8104" t="s">
        <v>37</v>
      </c>
      <c r="U8104" t="s">
        <v>1066</v>
      </c>
      <c r="V8104" s="39">
        <v>46193</v>
      </c>
      <c r="W8104" s="41">
        <v>33</v>
      </c>
      <c r="X8104" s="26" t="s">
        <v>41762</v>
      </c>
      <c r="Y8104">
        <v>34.909999999999997</v>
      </c>
      <c r="AE8104" s="41">
        <v>34.909999999999997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 s="30">
        <f t="shared" si="778"/>
        <v>0</v>
      </c>
      <c r="AL8104" s="45">
        <v>2</v>
      </c>
      <c r="AM8104" s="32">
        <f t="shared" si="777"/>
        <v>2</v>
      </c>
      <c r="AN8104" s="33" t="str">
        <f t="shared" si="779"/>
        <v>NPN</v>
      </c>
      <c r="AO8104" s="33" t="str">
        <f t="shared" si="774"/>
        <v>2meses_pendientes</v>
      </c>
      <c r="AP8104" s="33">
        <f t="shared" si="775"/>
        <v>66</v>
      </c>
      <c r="AQ8104" s="31">
        <f t="shared" si="776"/>
        <v>20</v>
      </c>
    </row>
    <row r="8105" spans="2:43" x14ac:dyDescent="0.3">
      <c r="B8105" s="37">
        <v>46193</v>
      </c>
      <c r="C8105" t="s">
        <v>35</v>
      </c>
      <c r="D8105" t="s">
        <v>55813</v>
      </c>
      <c r="E8105" t="s">
        <v>55814</v>
      </c>
      <c r="F8105" t="s">
        <v>55815</v>
      </c>
      <c r="G8105" t="s">
        <v>55816</v>
      </c>
      <c r="H8105" t="s">
        <v>3447</v>
      </c>
      <c r="I8105" t="s">
        <v>38</v>
      </c>
      <c r="J8105" t="s">
        <v>38</v>
      </c>
      <c r="K8105" t="s">
        <v>561</v>
      </c>
      <c r="L8105" t="s">
        <v>55815</v>
      </c>
      <c r="M8105" t="s">
        <v>55817</v>
      </c>
      <c r="N8105" t="s">
        <v>12730</v>
      </c>
      <c r="O8105" t="s">
        <v>13358</v>
      </c>
      <c r="P8105" t="s">
        <v>12271</v>
      </c>
      <c r="Q8105" t="s">
        <v>55818</v>
      </c>
      <c r="R8105" s="26">
        <v>2</v>
      </c>
      <c r="S8105" s="23">
        <v>355212340000</v>
      </c>
      <c r="T8105" t="s">
        <v>37</v>
      </c>
      <c r="U8105" t="s">
        <v>1066</v>
      </c>
      <c r="V8105" s="39">
        <v>46195</v>
      </c>
      <c r="W8105" s="41">
        <v>30</v>
      </c>
      <c r="X8105" s="26" t="s">
        <v>41762</v>
      </c>
      <c r="Y8105">
        <v>35.49</v>
      </c>
      <c r="Z8105">
        <v>45.44</v>
      </c>
      <c r="AE8105" s="41">
        <v>80.930000000000007</v>
      </c>
      <c r="AF8105">
        <v>1</v>
      </c>
      <c r="AG8105">
        <v>0</v>
      </c>
      <c r="AH8105">
        <v>0</v>
      </c>
      <c r="AI8105">
        <v>0</v>
      </c>
      <c r="AJ8105">
        <v>0</v>
      </c>
      <c r="AK8105" s="30">
        <f t="shared" si="778"/>
        <v>1</v>
      </c>
      <c r="AL8105" s="45">
        <v>2</v>
      </c>
      <c r="AM8105" s="32">
        <f t="shared" si="777"/>
        <v>1</v>
      </c>
      <c r="AN8105" s="33" t="str">
        <f t="shared" si="779"/>
        <v>MOROSO</v>
      </c>
      <c r="AO8105" s="33" t="str">
        <f t="shared" si="774"/>
        <v>1meses_pendientes</v>
      </c>
      <c r="AP8105" s="33">
        <f t="shared" si="775"/>
        <v>30</v>
      </c>
      <c r="AQ8105" s="31">
        <f t="shared" si="776"/>
        <v>22</v>
      </c>
    </row>
    <row r="8106" spans="2:43" x14ac:dyDescent="0.3">
      <c r="B8106" s="37">
        <v>46195</v>
      </c>
      <c r="C8106" t="s">
        <v>35</v>
      </c>
      <c r="D8106" t="s">
        <v>55819</v>
      </c>
      <c r="E8106" t="s">
        <v>55820</v>
      </c>
      <c r="F8106" t="s">
        <v>55821</v>
      </c>
      <c r="G8106" t="s">
        <v>55822</v>
      </c>
      <c r="H8106" t="s">
        <v>1430</v>
      </c>
      <c r="I8106" t="s">
        <v>38</v>
      </c>
      <c r="J8106" t="s">
        <v>38</v>
      </c>
      <c r="K8106" t="s">
        <v>810</v>
      </c>
      <c r="L8106" t="s">
        <v>55821</v>
      </c>
      <c r="M8106" t="s">
        <v>55823</v>
      </c>
      <c r="N8106" t="s">
        <v>12730</v>
      </c>
      <c r="O8106" t="s">
        <v>13358</v>
      </c>
      <c r="P8106" t="s">
        <v>12271</v>
      </c>
      <c r="Q8106" t="s">
        <v>55824</v>
      </c>
      <c r="R8106" s="26">
        <v>3</v>
      </c>
      <c r="S8106" s="23">
        <v>325120160000</v>
      </c>
      <c r="T8106" t="s">
        <v>37</v>
      </c>
      <c r="U8106" t="s">
        <v>1066</v>
      </c>
      <c r="V8106" s="39">
        <v>46198</v>
      </c>
      <c r="W8106" s="41">
        <v>33</v>
      </c>
      <c r="X8106" s="26" t="s">
        <v>41762</v>
      </c>
      <c r="Y8106">
        <v>34.909999999999997</v>
      </c>
      <c r="AE8106" s="41">
        <v>34.909999999999997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 s="30">
        <f t="shared" si="778"/>
        <v>0</v>
      </c>
      <c r="AL8106" s="45">
        <v>2</v>
      </c>
      <c r="AM8106" s="32">
        <f t="shared" si="777"/>
        <v>2</v>
      </c>
      <c r="AN8106" s="33" t="str">
        <f t="shared" si="779"/>
        <v>NPN</v>
      </c>
      <c r="AO8106" s="33" t="str">
        <f t="shared" si="774"/>
        <v>2meses_pendientes</v>
      </c>
      <c r="AP8106" s="33">
        <f t="shared" si="775"/>
        <v>66</v>
      </c>
      <c r="AQ8106" s="31">
        <f t="shared" si="776"/>
        <v>25</v>
      </c>
    </row>
    <row r="8107" spans="2:43" x14ac:dyDescent="0.3">
      <c r="B8107" s="37">
        <v>46196</v>
      </c>
      <c r="C8107" t="s">
        <v>35</v>
      </c>
      <c r="D8107" t="s">
        <v>55825</v>
      </c>
      <c r="E8107" t="s">
        <v>55826</v>
      </c>
      <c r="F8107" t="s">
        <v>55827</v>
      </c>
      <c r="G8107" t="s">
        <v>55828</v>
      </c>
      <c r="H8107" t="s">
        <v>55829</v>
      </c>
      <c r="I8107" t="s">
        <v>38</v>
      </c>
      <c r="J8107" t="s">
        <v>38</v>
      </c>
      <c r="K8107" t="s">
        <v>1713</v>
      </c>
      <c r="L8107" t="s">
        <v>55827</v>
      </c>
      <c r="M8107" t="s">
        <v>40039</v>
      </c>
      <c r="N8107" t="s">
        <v>12730</v>
      </c>
      <c r="O8107" t="s">
        <v>13358</v>
      </c>
      <c r="P8107" t="s">
        <v>12271</v>
      </c>
      <c r="Q8107" t="s">
        <v>55830</v>
      </c>
      <c r="R8107" s="26">
        <v>2</v>
      </c>
      <c r="S8107" s="23">
        <v>363174390000</v>
      </c>
      <c r="T8107" t="s">
        <v>37</v>
      </c>
      <c r="U8107" t="s">
        <v>1066</v>
      </c>
      <c r="V8107" s="39">
        <v>46203</v>
      </c>
      <c r="W8107" s="41">
        <v>30</v>
      </c>
      <c r="X8107" s="26" t="s">
        <v>41762</v>
      </c>
      <c r="AE8107" s="41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 s="30">
        <f t="shared" si="778"/>
        <v>0</v>
      </c>
      <c r="AL8107" s="45">
        <v>2</v>
      </c>
      <c r="AM8107" s="32">
        <f t="shared" si="777"/>
        <v>2</v>
      </c>
      <c r="AN8107" s="33" t="str">
        <f t="shared" si="779"/>
        <v>NPN</v>
      </c>
      <c r="AO8107" s="33" t="str">
        <f t="shared" si="774"/>
        <v>2meses_pendientes</v>
      </c>
      <c r="AP8107" s="33">
        <f t="shared" si="775"/>
        <v>60</v>
      </c>
      <c r="AQ8107" s="31">
        <f t="shared" si="776"/>
        <v>30</v>
      </c>
    </row>
    <row r="8108" spans="2:43" x14ac:dyDescent="0.3">
      <c r="B8108" s="37">
        <v>46197</v>
      </c>
      <c r="C8108" t="s">
        <v>35</v>
      </c>
      <c r="D8108" t="s">
        <v>55831</v>
      </c>
      <c r="E8108" t="s">
        <v>55832</v>
      </c>
      <c r="F8108" t="s">
        <v>55833</v>
      </c>
      <c r="G8108" t="s">
        <v>55834</v>
      </c>
      <c r="H8108" t="s">
        <v>55759</v>
      </c>
      <c r="I8108" t="s">
        <v>38</v>
      </c>
      <c r="J8108" t="s">
        <v>38</v>
      </c>
      <c r="K8108" t="s">
        <v>476</v>
      </c>
      <c r="L8108" t="s">
        <v>55833</v>
      </c>
      <c r="M8108" t="s">
        <v>55835</v>
      </c>
      <c r="N8108" t="s">
        <v>12730</v>
      </c>
      <c r="O8108" t="s">
        <v>13358</v>
      </c>
      <c r="P8108" t="s">
        <v>12271</v>
      </c>
      <c r="Q8108" t="s">
        <v>55836</v>
      </c>
      <c r="R8108" s="26">
        <v>3</v>
      </c>
      <c r="S8108" s="23">
        <v>365175030000</v>
      </c>
      <c r="T8108" t="s">
        <v>37</v>
      </c>
      <c r="U8108" t="s">
        <v>1066</v>
      </c>
      <c r="V8108" s="39">
        <v>46197</v>
      </c>
      <c r="W8108" s="41">
        <v>33</v>
      </c>
      <c r="X8108" s="26" t="s">
        <v>41762</v>
      </c>
      <c r="Y8108">
        <v>34.909999999999997</v>
      </c>
      <c r="AE8108" s="41">
        <v>34.909999999999997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 s="30">
        <f t="shared" si="778"/>
        <v>0</v>
      </c>
      <c r="AL8108" s="45">
        <v>2</v>
      </c>
      <c r="AM8108" s="32">
        <f t="shared" si="777"/>
        <v>2</v>
      </c>
      <c r="AN8108" s="33" t="str">
        <f t="shared" si="779"/>
        <v>NPN</v>
      </c>
      <c r="AO8108" s="33" t="str">
        <f t="shared" si="774"/>
        <v>2meses_pendientes</v>
      </c>
      <c r="AP8108" s="33">
        <f t="shared" si="775"/>
        <v>66</v>
      </c>
      <c r="AQ8108" s="31">
        <f t="shared" si="776"/>
        <v>24</v>
      </c>
    </row>
    <row r="8109" spans="2:43" x14ac:dyDescent="0.3">
      <c r="B8109" s="37">
        <v>46199</v>
      </c>
      <c r="C8109" t="s">
        <v>35</v>
      </c>
      <c r="D8109" t="s">
        <v>55837</v>
      </c>
      <c r="E8109" t="s">
        <v>55838</v>
      </c>
      <c r="F8109" t="s">
        <v>55839</v>
      </c>
      <c r="G8109" t="s">
        <v>55840</v>
      </c>
      <c r="H8109" t="s">
        <v>55841</v>
      </c>
      <c r="I8109" t="s">
        <v>38</v>
      </c>
      <c r="J8109" t="s">
        <v>38</v>
      </c>
      <c r="K8109" t="s">
        <v>561</v>
      </c>
      <c r="L8109" t="s">
        <v>55839</v>
      </c>
      <c r="M8109" t="s">
        <v>55842</v>
      </c>
      <c r="N8109" t="s">
        <v>12730</v>
      </c>
      <c r="O8109" t="s">
        <v>13358</v>
      </c>
      <c r="P8109" t="s">
        <v>12271</v>
      </c>
      <c r="Q8109" t="s">
        <v>55843</v>
      </c>
      <c r="R8109" s="26">
        <v>2</v>
      </c>
      <c r="S8109" s="23">
        <v>342338860000</v>
      </c>
      <c r="T8109" t="s">
        <v>37</v>
      </c>
      <c r="U8109" t="s">
        <v>1066</v>
      </c>
      <c r="V8109" s="39">
        <v>46201</v>
      </c>
      <c r="W8109" s="41">
        <v>30</v>
      </c>
      <c r="X8109" s="26" t="s">
        <v>41762</v>
      </c>
      <c r="Y8109">
        <v>30.44</v>
      </c>
      <c r="AE8109" s="41">
        <v>30.44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 s="30">
        <f t="shared" si="778"/>
        <v>0</v>
      </c>
      <c r="AL8109" s="45">
        <v>2</v>
      </c>
      <c r="AM8109" s="32">
        <f t="shared" si="777"/>
        <v>2</v>
      </c>
      <c r="AN8109" s="33" t="str">
        <f t="shared" si="779"/>
        <v>NPN</v>
      </c>
      <c r="AO8109" s="33" t="str">
        <f t="shared" si="774"/>
        <v>2meses_pendientes</v>
      </c>
      <c r="AP8109" s="33">
        <f t="shared" si="775"/>
        <v>60</v>
      </c>
      <c r="AQ8109" s="31">
        <f t="shared" si="776"/>
        <v>28</v>
      </c>
    </row>
    <row r="8110" spans="2:43" x14ac:dyDescent="0.3">
      <c r="B8110" s="37">
        <v>46175</v>
      </c>
      <c r="C8110" t="s">
        <v>35</v>
      </c>
      <c r="D8110" t="s">
        <v>55844</v>
      </c>
      <c r="E8110" t="s">
        <v>55845</v>
      </c>
      <c r="F8110" t="s">
        <v>55846</v>
      </c>
      <c r="G8110" t="s">
        <v>55847</v>
      </c>
      <c r="H8110" t="s">
        <v>55848</v>
      </c>
      <c r="I8110" t="s">
        <v>38</v>
      </c>
      <c r="J8110" t="s">
        <v>42</v>
      </c>
      <c r="K8110" t="s">
        <v>50</v>
      </c>
      <c r="M8110" t="s">
        <v>55849</v>
      </c>
      <c r="N8110" t="s">
        <v>12578</v>
      </c>
      <c r="O8110" t="s">
        <v>13358</v>
      </c>
      <c r="P8110" t="s">
        <v>12271</v>
      </c>
      <c r="Q8110" t="s">
        <v>55850</v>
      </c>
      <c r="R8110" s="26">
        <v>2</v>
      </c>
      <c r="S8110" s="23">
        <v>366153210000</v>
      </c>
      <c r="T8110" t="s">
        <v>37</v>
      </c>
      <c r="U8110" t="s">
        <v>1066</v>
      </c>
      <c r="V8110" s="39">
        <v>46177</v>
      </c>
      <c r="W8110" s="41">
        <v>30</v>
      </c>
      <c r="X8110" s="26" t="s">
        <v>41762</v>
      </c>
      <c r="AE8110" s="41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 s="30">
        <f t="shared" si="778"/>
        <v>0</v>
      </c>
      <c r="AL8110" s="45">
        <v>2</v>
      </c>
      <c r="AM8110" s="32">
        <f t="shared" si="777"/>
        <v>2</v>
      </c>
      <c r="AN8110" s="33" t="str">
        <f t="shared" si="779"/>
        <v>NPN</v>
      </c>
      <c r="AO8110" s="33" t="str">
        <f t="shared" si="774"/>
        <v>2meses_pendientes</v>
      </c>
      <c r="AP8110" s="33">
        <f t="shared" si="775"/>
        <v>60</v>
      </c>
      <c r="AQ8110" s="31">
        <f t="shared" si="776"/>
        <v>4</v>
      </c>
    </row>
    <row r="8111" spans="2:43" x14ac:dyDescent="0.3">
      <c r="B8111" s="37">
        <v>46176</v>
      </c>
      <c r="C8111" t="s">
        <v>35</v>
      </c>
      <c r="D8111" t="s">
        <v>55851</v>
      </c>
      <c r="E8111" t="s">
        <v>55852</v>
      </c>
      <c r="F8111" t="s">
        <v>55853</v>
      </c>
      <c r="G8111" t="s">
        <v>55854</v>
      </c>
      <c r="H8111" t="s">
        <v>55855</v>
      </c>
      <c r="I8111" t="s">
        <v>38</v>
      </c>
      <c r="J8111" t="s">
        <v>42</v>
      </c>
      <c r="K8111" t="s">
        <v>59</v>
      </c>
      <c r="M8111" t="s">
        <v>55856</v>
      </c>
      <c r="N8111" t="s">
        <v>12578</v>
      </c>
      <c r="O8111" t="s">
        <v>13358</v>
      </c>
      <c r="P8111" t="s">
        <v>12271</v>
      </c>
      <c r="Q8111" t="s">
        <v>55857</v>
      </c>
      <c r="R8111" s="26">
        <v>2</v>
      </c>
      <c r="S8111" s="23">
        <v>364154240000</v>
      </c>
      <c r="T8111" t="s">
        <v>37</v>
      </c>
      <c r="U8111" t="s">
        <v>1066</v>
      </c>
      <c r="V8111" s="39">
        <v>46176</v>
      </c>
      <c r="W8111" s="41">
        <v>30</v>
      </c>
      <c r="X8111" s="26" t="s">
        <v>41762</v>
      </c>
      <c r="Y8111">
        <v>48.38</v>
      </c>
      <c r="AE8111" s="41">
        <v>48.38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 s="30">
        <f t="shared" si="778"/>
        <v>0</v>
      </c>
      <c r="AL8111" s="45">
        <v>2</v>
      </c>
      <c r="AM8111" s="32">
        <f t="shared" si="777"/>
        <v>2</v>
      </c>
      <c r="AN8111" s="33" t="str">
        <f t="shared" si="779"/>
        <v>NPN</v>
      </c>
      <c r="AO8111" s="33" t="str">
        <f t="shared" si="774"/>
        <v>2meses_pendientes</v>
      </c>
      <c r="AP8111" s="33">
        <f t="shared" si="775"/>
        <v>60</v>
      </c>
      <c r="AQ8111" s="31">
        <f t="shared" si="776"/>
        <v>3</v>
      </c>
    </row>
    <row r="8112" spans="2:43" x14ac:dyDescent="0.3">
      <c r="B8112" s="37">
        <v>46176</v>
      </c>
      <c r="C8112" t="s">
        <v>35</v>
      </c>
      <c r="D8112" t="s">
        <v>55858</v>
      </c>
      <c r="E8112" t="s">
        <v>55859</v>
      </c>
      <c r="F8112" t="s">
        <v>55860</v>
      </c>
      <c r="G8112" t="s">
        <v>55861</v>
      </c>
      <c r="H8112" t="s">
        <v>55862</v>
      </c>
      <c r="I8112" t="s">
        <v>38</v>
      </c>
      <c r="J8112" t="s">
        <v>42</v>
      </c>
      <c r="K8112" t="s">
        <v>54</v>
      </c>
      <c r="M8112" t="s">
        <v>55863</v>
      </c>
      <c r="N8112" t="s">
        <v>12578</v>
      </c>
      <c r="O8112" t="s">
        <v>13358</v>
      </c>
      <c r="P8112" t="s">
        <v>12271</v>
      </c>
      <c r="Q8112" t="s">
        <v>55864</v>
      </c>
      <c r="R8112" s="26">
        <v>3</v>
      </c>
      <c r="S8112" s="23">
        <v>361154050000</v>
      </c>
      <c r="T8112" t="s">
        <v>37</v>
      </c>
      <c r="U8112" t="s">
        <v>1066</v>
      </c>
      <c r="V8112" s="39">
        <v>46179</v>
      </c>
      <c r="W8112" s="41">
        <v>32</v>
      </c>
      <c r="X8112" s="26" t="s">
        <v>41762</v>
      </c>
      <c r="Y8112">
        <v>33.840000000000003</v>
      </c>
      <c r="AE8112" s="41">
        <v>33.840000000000003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 s="30">
        <f t="shared" si="778"/>
        <v>0</v>
      </c>
      <c r="AL8112" s="45">
        <v>2</v>
      </c>
      <c r="AM8112" s="32">
        <f t="shared" si="777"/>
        <v>2</v>
      </c>
      <c r="AN8112" s="33" t="str">
        <f t="shared" si="779"/>
        <v>NPN</v>
      </c>
      <c r="AO8112" s="33" t="str">
        <f t="shared" si="774"/>
        <v>2meses_pendientes</v>
      </c>
      <c r="AP8112" s="33">
        <f t="shared" si="775"/>
        <v>64</v>
      </c>
      <c r="AQ8112" s="31">
        <f t="shared" si="776"/>
        <v>6</v>
      </c>
    </row>
    <row r="8113" spans="2:43" x14ac:dyDescent="0.3">
      <c r="B8113" s="37">
        <v>46178</v>
      </c>
      <c r="C8113" t="s">
        <v>35</v>
      </c>
      <c r="D8113" t="s">
        <v>55865</v>
      </c>
      <c r="E8113" t="s">
        <v>55866</v>
      </c>
      <c r="F8113" t="s">
        <v>55867</v>
      </c>
      <c r="G8113" t="s">
        <v>55868</v>
      </c>
      <c r="H8113" t="s">
        <v>55869</v>
      </c>
      <c r="I8113" t="s">
        <v>38</v>
      </c>
      <c r="J8113" t="s">
        <v>42</v>
      </c>
      <c r="K8113" t="s">
        <v>57</v>
      </c>
      <c r="M8113" t="s">
        <v>55870</v>
      </c>
      <c r="N8113" t="s">
        <v>12578</v>
      </c>
      <c r="O8113" t="s">
        <v>13358</v>
      </c>
      <c r="P8113" t="s">
        <v>12271</v>
      </c>
      <c r="Q8113" t="s">
        <v>55871</v>
      </c>
      <c r="R8113" s="26">
        <v>3</v>
      </c>
      <c r="S8113" s="23">
        <v>985069140000</v>
      </c>
      <c r="T8113" t="s">
        <v>37</v>
      </c>
      <c r="U8113" t="s">
        <v>1066</v>
      </c>
      <c r="V8113" s="39">
        <v>46179</v>
      </c>
      <c r="W8113" s="41">
        <v>43</v>
      </c>
      <c r="X8113" s="26" t="s">
        <v>41762</v>
      </c>
      <c r="Y8113">
        <v>47.5</v>
      </c>
      <c r="AE8113" s="41">
        <v>47.5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 s="30">
        <f t="shared" si="778"/>
        <v>0</v>
      </c>
      <c r="AL8113" s="45">
        <v>2</v>
      </c>
      <c r="AM8113" s="32">
        <f t="shared" si="777"/>
        <v>2</v>
      </c>
      <c r="AN8113" s="33" t="str">
        <f t="shared" si="779"/>
        <v>NPN</v>
      </c>
      <c r="AO8113" s="33" t="str">
        <f t="shared" si="774"/>
        <v>2meses_pendientes</v>
      </c>
      <c r="AP8113" s="33">
        <f t="shared" si="775"/>
        <v>86</v>
      </c>
      <c r="AQ8113" s="31">
        <f t="shared" si="776"/>
        <v>6</v>
      </c>
    </row>
    <row r="8114" spans="2:43" x14ac:dyDescent="0.3">
      <c r="B8114" s="37">
        <v>46182</v>
      </c>
      <c r="C8114" t="s">
        <v>35</v>
      </c>
      <c r="D8114" t="s">
        <v>55872</v>
      </c>
      <c r="E8114" t="s">
        <v>55873</v>
      </c>
      <c r="F8114" t="s">
        <v>55874</v>
      </c>
      <c r="G8114" t="s">
        <v>55875</v>
      </c>
      <c r="H8114" t="s">
        <v>55876</v>
      </c>
      <c r="I8114" t="s">
        <v>38</v>
      </c>
      <c r="J8114" t="s">
        <v>44</v>
      </c>
      <c r="K8114" t="s">
        <v>45</v>
      </c>
      <c r="M8114" t="s">
        <v>55877</v>
      </c>
      <c r="N8114" t="s">
        <v>12578</v>
      </c>
      <c r="O8114" t="s">
        <v>13358</v>
      </c>
      <c r="P8114" t="s">
        <v>12271</v>
      </c>
      <c r="Q8114" t="s">
        <v>55878</v>
      </c>
      <c r="R8114" s="26">
        <v>3</v>
      </c>
      <c r="S8114" s="23">
        <v>285042660000</v>
      </c>
      <c r="T8114" t="s">
        <v>37</v>
      </c>
      <c r="U8114" t="s">
        <v>1066</v>
      </c>
      <c r="V8114" s="39">
        <v>46183</v>
      </c>
      <c r="W8114" s="41">
        <v>42</v>
      </c>
      <c r="X8114" s="26" t="s">
        <v>41762</v>
      </c>
      <c r="Y8114">
        <v>79.45</v>
      </c>
      <c r="AE8114" s="41">
        <v>79.45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 s="30">
        <f t="shared" si="778"/>
        <v>0</v>
      </c>
      <c r="AL8114" s="45">
        <v>2</v>
      </c>
      <c r="AM8114" s="32">
        <f t="shared" si="777"/>
        <v>2</v>
      </c>
      <c r="AN8114" s="33" t="str">
        <f t="shared" si="779"/>
        <v>NPN</v>
      </c>
      <c r="AO8114" s="33" t="str">
        <f t="shared" si="774"/>
        <v>2meses_pendientes</v>
      </c>
      <c r="AP8114" s="33">
        <f t="shared" si="775"/>
        <v>84</v>
      </c>
      <c r="AQ8114" s="31">
        <f t="shared" si="776"/>
        <v>10</v>
      </c>
    </row>
    <row r="8115" spans="2:43" x14ac:dyDescent="0.3">
      <c r="B8115" s="37">
        <v>46185</v>
      </c>
      <c r="C8115" t="s">
        <v>35</v>
      </c>
      <c r="D8115" t="s">
        <v>55879</v>
      </c>
      <c r="E8115" t="s">
        <v>55880</v>
      </c>
      <c r="F8115" t="s">
        <v>55881</v>
      </c>
      <c r="G8115" t="s">
        <v>55882</v>
      </c>
      <c r="H8115" t="s">
        <v>55883</v>
      </c>
      <c r="M8115" t="s">
        <v>55884</v>
      </c>
      <c r="N8115" t="s">
        <v>12578</v>
      </c>
      <c r="O8115" t="s">
        <v>13358</v>
      </c>
      <c r="P8115" t="s">
        <v>12271</v>
      </c>
      <c r="Q8115" t="s">
        <v>55885</v>
      </c>
      <c r="R8115" s="26">
        <v>2</v>
      </c>
      <c r="S8115" s="23">
        <v>365120120000</v>
      </c>
      <c r="T8115" t="s">
        <v>37</v>
      </c>
      <c r="U8115" t="s">
        <v>1066</v>
      </c>
      <c r="V8115" s="39">
        <v>46188</v>
      </c>
      <c r="W8115" s="41">
        <v>30</v>
      </c>
      <c r="X8115" s="26" t="s">
        <v>41762</v>
      </c>
      <c r="Y8115">
        <v>30.44</v>
      </c>
      <c r="AE8115" s="41">
        <v>30.44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 s="30">
        <f t="shared" si="778"/>
        <v>0</v>
      </c>
      <c r="AL8115" s="45">
        <v>2</v>
      </c>
      <c r="AM8115" s="32">
        <f t="shared" si="777"/>
        <v>2</v>
      </c>
      <c r="AN8115" s="33" t="str">
        <f t="shared" si="779"/>
        <v>NPN</v>
      </c>
      <c r="AO8115" s="33" t="str">
        <f t="shared" si="774"/>
        <v>2meses_pendientes</v>
      </c>
      <c r="AP8115" s="33">
        <f t="shared" si="775"/>
        <v>60</v>
      </c>
      <c r="AQ8115" s="31">
        <f t="shared" si="776"/>
        <v>15</v>
      </c>
    </row>
    <row r="8116" spans="2:43" x14ac:dyDescent="0.3">
      <c r="B8116" s="37">
        <v>46191</v>
      </c>
      <c r="C8116" t="s">
        <v>35</v>
      </c>
      <c r="D8116" t="s">
        <v>55886</v>
      </c>
      <c r="E8116" t="s">
        <v>55887</v>
      </c>
      <c r="F8116" t="s">
        <v>55888</v>
      </c>
      <c r="G8116" t="s">
        <v>55889</v>
      </c>
      <c r="H8116" t="s">
        <v>55890</v>
      </c>
      <c r="I8116" t="s">
        <v>38</v>
      </c>
      <c r="J8116" t="s">
        <v>38</v>
      </c>
      <c r="K8116" t="s">
        <v>6058</v>
      </c>
      <c r="M8116" t="s">
        <v>55891</v>
      </c>
      <c r="N8116" t="s">
        <v>12578</v>
      </c>
      <c r="O8116" t="s">
        <v>13358</v>
      </c>
      <c r="P8116" t="s">
        <v>12271</v>
      </c>
      <c r="Q8116" t="s">
        <v>55892</v>
      </c>
      <c r="R8116" s="26">
        <v>3</v>
      </c>
      <c r="S8116" s="23">
        <v>134030910000</v>
      </c>
      <c r="T8116" t="s">
        <v>37</v>
      </c>
      <c r="U8116" t="s">
        <v>1066</v>
      </c>
      <c r="V8116" s="39">
        <v>46192</v>
      </c>
      <c r="W8116" s="41">
        <v>30.7</v>
      </c>
      <c r="X8116" s="26" t="s">
        <v>41762</v>
      </c>
      <c r="Z8116">
        <v>31.58</v>
      </c>
      <c r="AE8116" s="41">
        <v>31.58</v>
      </c>
      <c r="AF8116">
        <v>1</v>
      </c>
      <c r="AG8116">
        <v>0</v>
      </c>
      <c r="AH8116">
        <v>0</v>
      </c>
      <c r="AI8116">
        <v>0</v>
      </c>
      <c r="AJ8116">
        <v>0</v>
      </c>
      <c r="AK8116" s="30">
        <f t="shared" si="778"/>
        <v>1</v>
      </c>
      <c r="AL8116" s="45">
        <v>2</v>
      </c>
      <c r="AM8116" s="32">
        <f t="shared" si="777"/>
        <v>1</v>
      </c>
      <c r="AN8116" s="33" t="str">
        <f t="shared" si="779"/>
        <v>MOROSO</v>
      </c>
      <c r="AO8116" s="33" t="str">
        <f t="shared" si="774"/>
        <v>1meses_pendientes</v>
      </c>
      <c r="AP8116" s="33">
        <f t="shared" si="775"/>
        <v>30.7</v>
      </c>
      <c r="AQ8116" s="31">
        <f t="shared" si="776"/>
        <v>19</v>
      </c>
    </row>
    <row r="8117" spans="2:43" x14ac:dyDescent="0.3">
      <c r="B8117" s="37">
        <v>46193</v>
      </c>
      <c r="C8117" t="s">
        <v>35</v>
      </c>
      <c r="D8117" t="s">
        <v>55893</v>
      </c>
      <c r="E8117" t="s">
        <v>55894</v>
      </c>
      <c r="F8117" t="s">
        <v>55895</v>
      </c>
      <c r="G8117" t="s">
        <v>55896</v>
      </c>
      <c r="H8117" t="s">
        <v>55897</v>
      </c>
      <c r="I8117" t="s">
        <v>38</v>
      </c>
      <c r="J8117" t="s">
        <v>44</v>
      </c>
      <c r="K8117" t="s">
        <v>56</v>
      </c>
      <c r="M8117" t="s">
        <v>55898</v>
      </c>
      <c r="N8117" t="s">
        <v>12578</v>
      </c>
      <c r="O8117" t="s">
        <v>13358</v>
      </c>
      <c r="P8117" t="s">
        <v>12271</v>
      </c>
      <c r="Q8117" t="s">
        <v>55899</v>
      </c>
      <c r="R8117" s="26">
        <v>3</v>
      </c>
      <c r="S8117" s="23">
        <v>800444140000</v>
      </c>
      <c r="T8117" t="s">
        <v>37</v>
      </c>
      <c r="U8117" t="s">
        <v>1066</v>
      </c>
      <c r="V8117" s="39">
        <v>46195</v>
      </c>
      <c r="W8117" s="41">
        <v>33</v>
      </c>
      <c r="X8117" s="26" t="s">
        <v>41762</v>
      </c>
      <c r="Y8117">
        <v>35</v>
      </c>
      <c r="AE8117" s="41">
        <v>35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 s="30">
        <f t="shared" si="778"/>
        <v>0</v>
      </c>
      <c r="AL8117" s="45">
        <v>2</v>
      </c>
      <c r="AM8117" s="32">
        <f t="shared" si="777"/>
        <v>2</v>
      </c>
      <c r="AN8117" s="33" t="str">
        <f t="shared" si="779"/>
        <v>NPN</v>
      </c>
      <c r="AO8117" s="33" t="str">
        <f t="shared" si="774"/>
        <v>2meses_pendientes</v>
      </c>
      <c r="AP8117" s="33">
        <f t="shared" si="775"/>
        <v>66</v>
      </c>
      <c r="AQ8117" s="31">
        <f t="shared" si="776"/>
        <v>22</v>
      </c>
    </row>
    <row r="8118" spans="2:43" x14ac:dyDescent="0.3">
      <c r="B8118" s="37">
        <v>46197</v>
      </c>
      <c r="C8118" t="s">
        <v>35</v>
      </c>
      <c r="D8118" t="s">
        <v>55900</v>
      </c>
      <c r="E8118" t="s">
        <v>55901</v>
      </c>
      <c r="F8118" t="s">
        <v>55902</v>
      </c>
      <c r="G8118" t="s">
        <v>55903</v>
      </c>
      <c r="H8118" t="s">
        <v>55904</v>
      </c>
      <c r="I8118" t="s">
        <v>38</v>
      </c>
      <c r="J8118" t="s">
        <v>42</v>
      </c>
      <c r="K8118" t="s">
        <v>59</v>
      </c>
      <c r="M8118" t="s">
        <v>55905</v>
      </c>
      <c r="N8118" t="s">
        <v>12578</v>
      </c>
      <c r="O8118" t="s">
        <v>13358</v>
      </c>
      <c r="P8118" t="s">
        <v>12271</v>
      </c>
      <c r="Q8118" t="s">
        <v>55906</v>
      </c>
      <c r="R8118" s="26">
        <v>3</v>
      </c>
      <c r="S8118" s="23">
        <v>364175670000</v>
      </c>
      <c r="T8118" t="s">
        <v>37</v>
      </c>
      <c r="U8118" t="s">
        <v>1066</v>
      </c>
      <c r="V8118" s="39">
        <v>46198</v>
      </c>
      <c r="W8118" s="41">
        <v>32.229999999999997</v>
      </c>
      <c r="X8118" s="26" t="s">
        <v>41762</v>
      </c>
      <c r="Z8118">
        <v>34.25</v>
      </c>
      <c r="AE8118" s="41">
        <v>34.25</v>
      </c>
      <c r="AF8118">
        <v>1</v>
      </c>
      <c r="AG8118">
        <v>0</v>
      </c>
      <c r="AH8118">
        <v>0</v>
      </c>
      <c r="AI8118">
        <v>0</v>
      </c>
      <c r="AJ8118">
        <v>0</v>
      </c>
      <c r="AK8118" s="30">
        <f t="shared" si="778"/>
        <v>1</v>
      </c>
      <c r="AL8118" s="45">
        <v>2</v>
      </c>
      <c r="AM8118" s="32">
        <f t="shared" si="777"/>
        <v>1</v>
      </c>
      <c r="AN8118" s="33" t="str">
        <f t="shared" si="779"/>
        <v>MOROSO</v>
      </c>
      <c r="AO8118" s="33" t="str">
        <f t="shared" si="774"/>
        <v>1meses_pendientes</v>
      </c>
      <c r="AP8118" s="33">
        <f t="shared" si="775"/>
        <v>32.229999999999997</v>
      </c>
      <c r="AQ8118" s="31">
        <f t="shared" si="776"/>
        <v>25</v>
      </c>
    </row>
    <row r="8119" spans="2:43" x14ac:dyDescent="0.3">
      <c r="B8119" s="37">
        <v>46198</v>
      </c>
      <c r="C8119" t="s">
        <v>35</v>
      </c>
      <c r="D8119" t="s">
        <v>55907</v>
      </c>
      <c r="E8119" t="s">
        <v>55908</v>
      </c>
      <c r="F8119" t="s">
        <v>55909</v>
      </c>
      <c r="G8119" t="s">
        <v>55910</v>
      </c>
      <c r="H8119" t="s">
        <v>55911</v>
      </c>
      <c r="I8119" t="s">
        <v>38</v>
      </c>
      <c r="J8119" t="s">
        <v>42</v>
      </c>
      <c r="K8119" t="s">
        <v>57</v>
      </c>
      <c r="M8119" t="s">
        <v>55912</v>
      </c>
      <c r="N8119" t="s">
        <v>12578</v>
      </c>
      <c r="O8119" t="s">
        <v>13358</v>
      </c>
      <c r="P8119" t="s">
        <v>12271</v>
      </c>
      <c r="Q8119" t="s">
        <v>55913</v>
      </c>
      <c r="R8119" s="26">
        <v>3</v>
      </c>
      <c r="S8119" s="23">
        <v>323121570000</v>
      </c>
      <c r="T8119" t="s">
        <v>37</v>
      </c>
      <c r="U8119" t="s">
        <v>1066</v>
      </c>
      <c r="V8119" s="39">
        <v>46202</v>
      </c>
      <c r="W8119" s="41">
        <v>35</v>
      </c>
      <c r="X8119" s="26" t="s">
        <v>41762</v>
      </c>
      <c r="Y8119">
        <v>18.53</v>
      </c>
      <c r="AE8119" s="41">
        <v>18.53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 s="30">
        <f t="shared" si="778"/>
        <v>0</v>
      </c>
      <c r="AL8119" s="45">
        <v>2</v>
      </c>
      <c r="AM8119" s="32">
        <f t="shared" si="777"/>
        <v>2</v>
      </c>
      <c r="AN8119" s="33" t="str">
        <f t="shared" si="779"/>
        <v>NPN</v>
      </c>
      <c r="AO8119" s="33" t="str">
        <f t="shared" si="774"/>
        <v>2meses_pendientes</v>
      </c>
      <c r="AP8119" s="33">
        <f t="shared" si="775"/>
        <v>70</v>
      </c>
      <c r="AQ8119" s="31">
        <f t="shared" si="776"/>
        <v>29</v>
      </c>
    </row>
    <row r="8120" spans="2:43" x14ac:dyDescent="0.3">
      <c r="B8120" s="37">
        <v>46199</v>
      </c>
      <c r="C8120" t="s">
        <v>35</v>
      </c>
      <c r="D8120" t="s">
        <v>55914</v>
      </c>
      <c r="E8120" t="s">
        <v>55915</v>
      </c>
      <c r="F8120" t="s">
        <v>55916</v>
      </c>
      <c r="G8120" t="s">
        <v>55917</v>
      </c>
      <c r="H8120" t="s">
        <v>55918</v>
      </c>
      <c r="I8120" t="s">
        <v>38</v>
      </c>
      <c r="J8120" t="s">
        <v>38</v>
      </c>
      <c r="K8120" t="s">
        <v>44</v>
      </c>
      <c r="M8120" t="s">
        <v>55919</v>
      </c>
      <c r="N8120" t="s">
        <v>12578</v>
      </c>
      <c r="O8120" t="s">
        <v>13358</v>
      </c>
      <c r="P8120" t="s">
        <v>12271</v>
      </c>
      <c r="Q8120" t="s">
        <v>55920</v>
      </c>
      <c r="R8120" s="26">
        <v>2</v>
      </c>
      <c r="S8120" s="23">
        <v>364173170000</v>
      </c>
      <c r="T8120" t="s">
        <v>37</v>
      </c>
      <c r="U8120" t="s">
        <v>1066</v>
      </c>
      <c r="V8120" s="39">
        <v>46196</v>
      </c>
      <c r="W8120" s="41">
        <v>30</v>
      </c>
      <c r="X8120" s="26" t="s">
        <v>41762</v>
      </c>
      <c r="Y8120">
        <v>15.22</v>
      </c>
      <c r="AE8120" s="41">
        <v>15.22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 s="30">
        <f t="shared" si="778"/>
        <v>0</v>
      </c>
      <c r="AL8120" s="45">
        <v>2</v>
      </c>
      <c r="AM8120" s="32">
        <f t="shared" si="777"/>
        <v>2</v>
      </c>
      <c r="AN8120" s="33" t="str">
        <f t="shared" si="779"/>
        <v>NPN</v>
      </c>
      <c r="AO8120" s="33" t="str">
        <f t="shared" si="774"/>
        <v>2meses_pendientes</v>
      </c>
      <c r="AP8120" s="33">
        <f t="shared" si="775"/>
        <v>60</v>
      </c>
      <c r="AQ8120" s="31">
        <f t="shared" si="776"/>
        <v>23</v>
      </c>
    </row>
    <row r="8121" spans="2:43" x14ac:dyDescent="0.3">
      <c r="B8121" s="37">
        <v>46200</v>
      </c>
      <c r="C8121" t="s">
        <v>35</v>
      </c>
      <c r="D8121" t="s">
        <v>55921</v>
      </c>
      <c r="E8121" t="s">
        <v>55922</v>
      </c>
      <c r="F8121" t="s">
        <v>55923</v>
      </c>
      <c r="G8121" t="s">
        <v>55924</v>
      </c>
      <c r="H8121" t="s">
        <v>55925</v>
      </c>
      <c r="I8121" t="s">
        <v>38</v>
      </c>
      <c r="J8121" t="s">
        <v>44</v>
      </c>
      <c r="K8121" t="s">
        <v>45</v>
      </c>
      <c r="M8121" t="s">
        <v>55926</v>
      </c>
      <c r="N8121" t="s">
        <v>12578</v>
      </c>
      <c r="O8121" t="s">
        <v>13358</v>
      </c>
      <c r="P8121" t="s">
        <v>12271</v>
      </c>
      <c r="Q8121" t="s">
        <v>55927</v>
      </c>
      <c r="R8121" s="26">
        <v>3</v>
      </c>
      <c r="S8121" s="23">
        <v>365180320000</v>
      </c>
      <c r="T8121" t="s">
        <v>37</v>
      </c>
      <c r="U8121" t="s">
        <v>1066</v>
      </c>
      <c r="V8121" s="39">
        <v>46202</v>
      </c>
      <c r="W8121" s="41">
        <v>41.81</v>
      </c>
      <c r="X8121" s="26" t="s">
        <v>41762</v>
      </c>
      <c r="AE8121" s="4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 s="30">
        <f t="shared" si="778"/>
        <v>0</v>
      </c>
      <c r="AL8121" s="45">
        <v>2</v>
      </c>
      <c r="AM8121" s="32">
        <f t="shared" si="777"/>
        <v>2</v>
      </c>
      <c r="AN8121" s="33" t="str">
        <f t="shared" si="779"/>
        <v>NPN</v>
      </c>
      <c r="AO8121" s="33" t="str">
        <f t="shared" si="774"/>
        <v>2meses_pendientes</v>
      </c>
      <c r="AP8121" s="33">
        <f t="shared" si="775"/>
        <v>83.62</v>
      </c>
      <c r="AQ8121" s="31">
        <f t="shared" si="776"/>
        <v>29</v>
      </c>
    </row>
    <row r="8122" spans="2:43" x14ac:dyDescent="0.3">
      <c r="B8122" s="37">
        <v>46174</v>
      </c>
      <c r="C8122" t="s">
        <v>35</v>
      </c>
      <c r="D8122" t="s">
        <v>55928</v>
      </c>
      <c r="E8122" t="s">
        <v>55929</v>
      </c>
      <c r="F8122" t="s">
        <v>38789</v>
      </c>
      <c r="G8122" t="s">
        <v>55930</v>
      </c>
      <c r="H8122" t="s">
        <v>55931</v>
      </c>
      <c r="I8122" t="s">
        <v>38</v>
      </c>
      <c r="J8122" t="s">
        <v>42</v>
      </c>
      <c r="K8122" t="s">
        <v>57</v>
      </c>
      <c r="L8122" t="s">
        <v>55932</v>
      </c>
      <c r="M8122" t="s">
        <v>24160</v>
      </c>
      <c r="N8122" t="s">
        <v>40124</v>
      </c>
      <c r="O8122" t="s">
        <v>13358</v>
      </c>
      <c r="P8122" t="s">
        <v>12271</v>
      </c>
      <c r="Q8122" t="s">
        <v>55933</v>
      </c>
      <c r="R8122" s="26">
        <v>3</v>
      </c>
      <c r="S8122" s="23">
        <v>362150960000</v>
      </c>
      <c r="T8122" t="s">
        <v>37</v>
      </c>
      <c r="U8122" t="s">
        <v>1066</v>
      </c>
      <c r="V8122" s="39">
        <v>46174</v>
      </c>
      <c r="W8122" s="41">
        <v>33</v>
      </c>
      <c r="X8122" s="26" t="s">
        <v>41762</v>
      </c>
      <c r="Y8122">
        <v>34.909999999999997</v>
      </c>
      <c r="AE8122" s="41">
        <v>34.909999999999997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 s="30">
        <f t="shared" si="778"/>
        <v>0</v>
      </c>
      <c r="AL8122" s="45">
        <v>2</v>
      </c>
      <c r="AM8122" s="32">
        <f t="shared" si="777"/>
        <v>2</v>
      </c>
      <c r="AN8122" s="33" t="str">
        <f t="shared" si="779"/>
        <v>NPN</v>
      </c>
      <c r="AO8122" s="33" t="str">
        <f t="shared" si="774"/>
        <v>2meses_pendientes</v>
      </c>
      <c r="AP8122" s="33">
        <f t="shared" si="775"/>
        <v>66</v>
      </c>
      <c r="AQ8122" s="31">
        <f t="shared" si="776"/>
        <v>1</v>
      </c>
    </row>
    <row r="8123" spans="2:43" x14ac:dyDescent="0.3">
      <c r="B8123" s="37">
        <v>46179</v>
      </c>
      <c r="C8123" t="s">
        <v>35</v>
      </c>
      <c r="D8123" t="s">
        <v>55934</v>
      </c>
      <c r="E8123" t="s">
        <v>55935</v>
      </c>
      <c r="F8123" t="s">
        <v>38835</v>
      </c>
      <c r="G8123" t="s">
        <v>55936</v>
      </c>
      <c r="H8123" t="s">
        <v>55937</v>
      </c>
      <c r="I8123" t="s">
        <v>38</v>
      </c>
      <c r="J8123" t="s">
        <v>42</v>
      </c>
      <c r="K8123" t="s">
        <v>4122</v>
      </c>
      <c r="L8123" t="s">
        <v>55938</v>
      </c>
      <c r="M8123" t="s">
        <v>24160</v>
      </c>
      <c r="N8123" t="s">
        <v>40124</v>
      </c>
      <c r="O8123" t="s">
        <v>13358</v>
      </c>
      <c r="P8123" t="s">
        <v>12271</v>
      </c>
      <c r="Q8123" t="s">
        <v>55939</v>
      </c>
      <c r="R8123" s="26">
        <v>2</v>
      </c>
      <c r="S8123" s="23">
        <v>368156480000</v>
      </c>
      <c r="T8123" t="s">
        <v>37</v>
      </c>
      <c r="U8123" t="s">
        <v>1066</v>
      </c>
      <c r="V8123" s="39">
        <v>46182</v>
      </c>
      <c r="W8123" s="41">
        <v>30</v>
      </c>
      <c r="X8123" s="26" t="s">
        <v>41762</v>
      </c>
      <c r="Y8123">
        <v>15.22</v>
      </c>
      <c r="AE8123" s="41">
        <v>15.22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 s="30">
        <f t="shared" si="778"/>
        <v>0</v>
      </c>
      <c r="AL8123" s="45">
        <v>2</v>
      </c>
      <c r="AM8123" s="32">
        <f t="shared" si="777"/>
        <v>2</v>
      </c>
      <c r="AN8123" s="33" t="str">
        <f t="shared" si="779"/>
        <v>NPN</v>
      </c>
      <c r="AO8123" s="33" t="str">
        <f t="shared" si="774"/>
        <v>2meses_pendientes</v>
      </c>
      <c r="AP8123" s="33">
        <f t="shared" si="775"/>
        <v>60</v>
      </c>
      <c r="AQ8123" s="31">
        <f t="shared" si="776"/>
        <v>9</v>
      </c>
    </row>
    <row r="8124" spans="2:43" x14ac:dyDescent="0.3">
      <c r="B8124" s="37">
        <v>46182</v>
      </c>
      <c r="C8124" t="s">
        <v>35</v>
      </c>
      <c r="D8124" t="s">
        <v>55940</v>
      </c>
      <c r="E8124" t="s">
        <v>55941</v>
      </c>
      <c r="F8124" t="s">
        <v>38789</v>
      </c>
      <c r="G8124" t="s">
        <v>55942</v>
      </c>
      <c r="H8124" t="s">
        <v>55943</v>
      </c>
      <c r="I8124" t="s">
        <v>38</v>
      </c>
      <c r="J8124" t="s">
        <v>42</v>
      </c>
      <c r="K8124" t="s">
        <v>60</v>
      </c>
      <c r="L8124" t="s">
        <v>55944</v>
      </c>
      <c r="M8124" t="s">
        <v>38771</v>
      </c>
      <c r="N8124" t="s">
        <v>40124</v>
      </c>
      <c r="O8124" t="s">
        <v>13358</v>
      </c>
      <c r="P8124" t="s">
        <v>12271</v>
      </c>
      <c r="Q8124" t="s">
        <v>55945</v>
      </c>
      <c r="R8124" s="26">
        <v>2</v>
      </c>
      <c r="S8124" s="23">
        <v>318005550000</v>
      </c>
      <c r="T8124" t="s">
        <v>37</v>
      </c>
      <c r="U8124" t="s">
        <v>1066</v>
      </c>
      <c r="V8124" s="39">
        <v>46183</v>
      </c>
      <c r="W8124" s="41">
        <v>30</v>
      </c>
      <c r="X8124" s="26" t="s">
        <v>41762</v>
      </c>
      <c r="Y8124">
        <v>55</v>
      </c>
      <c r="AE8124" s="41">
        <v>55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 s="30">
        <f t="shared" si="778"/>
        <v>0</v>
      </c>
      <c r="AL8124" s="45">
        <v>2</v>
      </c>
      <c r="AM8124" s="32">
        <f t="shared" si="777"/>
        <v>2</v>
      </c>
      <c r="AN8124" s="33" t="str">
        <f t="shared" si="779"/>
        <v>NPN</v>
      </c>
      <c r="AO8124" s="33" t="str">
        <f t="shared" si="774"/>
        <v>2meses_pendientes</v>
      </c>
      <c r="AP8124" s="33">
        <f t="shared" si="775"/>
        <v>60</v>
      </c>
      <c r="AQ8124" s="31">
        <f t="shared" si="776"/>
        <v>10</v>
      </c>
    </row>
    <row r="8125" spans="2:43" x14ac:dyDescent="0.3">
      <c r="B8125" s="37">
        <v>46182</v>
      </c>
      <c r="C8125" t="s">
        <v>35</v>
      </c>
      <c r="D8125" t="s">
        <v>55946</v>
      </c>
      <c r="E8125" t="s">
        <v>55947</v>
      </c>
      <c r="F8125" t="s">
        <v>38797</v>
      </c>
      <c r="G8125" t="s">
        <v>55948</v>
      </c>
      <c r="H8125" t="s">
        <v>55949</v>
      </c>
      <c r="I8125" t="s">
        <v>38</v>
      </c>
      <c r="J8125" t="s">
        <v>42</v>
      </c>
      <c r="K8125" t="s">
        <v>57</v>
      </c>
      <c r="L8125" t="s">
        <v>55950</v>
      </c>
      <c r="M8125" t="s">
        <v>24160</v>
      </c>
      <c r="N8125" t="s">
        <v>40124</v>
      </c>
      <c r="O8125" t="s">
        <v>13358</v>
      </c>
      <c r="P8125" t="s">
        <v>12271</v>
      </c>
      <c r="Q8125" t="s">
        <v>55951</v>
      </c>
      <c r="R8125" s="26">
        <v>2</v>
      </c>
      <c r="S8125" s="23">
        <v>364160630000</v>
      </c>
      <c r="T8125" t="s">
        <v>37</v>
      </c>
      <c r="U8125" t="s">
        <v>1066</v>
      </c>
      <c r="V8125" s="39">
        <v>46183</v>
      </c>
      <c r="W8125" s="41">
        <v>30</v>
      </c>
      <c r="X8125" s="26" t="s">
        <v>41762</v>
      </c>
      <c r="Y8125">
        <v>30.44</v>
      </c>
      <c r="AE8125" s="41">
        <v>30.44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 s="30">
        <f t="shared" si="778"/>
        <v>0</v>
      </c>
      <c r="AL8125" s="45">
        <v>2</v>
      </c>
      <c r="AM8125" s="32">
        <f t="shared" si="777"/>
        <v>2</v>
      </c>
      <c r="AN8125" s="33" t="str">
        <f t="shared" si="779"/>
        <v>NPN</v>
      </c>
      <c r="AO8125" s="33" t="str">
        <f t="shared" si="774"/>
        <v>2meses_pendientes</v>
      </c>
      <c r="AP8125" s="33">
        <f t="shared" si="775"/>
        <v>60</v>
      </c>
      <c r="AQ8125" s="31">
        <f t="shared" si="776"/>
        <v>10</v>
      </c>
    </row>
    <row r="8126" spans="2:43" x14ac:dyDescent="0.3">
      <c r="B8126" s="37">
        <v>46188</v>
      </c>
      <c r="C8126" t="s">
        <v>35</v>
      </c>
      <c r="D8126" t="s">
        <v>55952</v>
      </c>
      <c r="E8126" t="s">
        <v>55953</v>
      </c>
      <c r="F8126" t="s">
        <v>38835</v>
      </c>
      <c r="G8126" t="s">
        <v>55954</v>
      </c>
      <c r="H8126" t="s">
        <v>55955</v>
      </c>
      <c r="I8126" t="s">
        <v>38</v>
      </c>
      <c r="J8126" t="s">
        <v>42</v>
      </c>
      <c r="K8126" t="s">
        <v>57</v>
      </c>
      <c r="L8126" t="s">
        <v>55956</v>
      </c>
      <c r="M8126" t="s">
        <v>38771</v>
      </c>
      <c r="N8126" t="s">
        <v>40124</v>
      </c>
      <c r="O8126" t="s">
        <v>13358</v>
      </c>
      <c r="P8126" t="s">
        <v>12271</v>
      </c>
      <c r="Q8126" t="s">
        <v>55957</v>
      </c>
      <c r="R8126" s="26">
        <v>2</v>
      </c>
      <c r="S8126" s="23">
        <v>366165800000</v>
      </c>
      <c r="T8126" t="s">
        <v>37</v>
      </c>
      <c r="U8126" t="s">
        <v>1066</v>
      </c>
      <c r="V8126" s="39">
        <v>46188</v>
      </c>
      <c r="W8126" s="41">
        <v>30</v>
      </c>
      <c r="X8126" s="26" t="s">
        <v>41762</v>
      </c>
      <c r="Z8126">
        <v>31</v>
      </c>
      <c r="AE8126" s="41">
        <v>31</v>
      </c>
      <c r="AF8126">
        <v>1</v>
      </c>
      <c r="AG8126">
        <v>0</v>
      </c>
      <c r="AH8126">
        <v>0</v>
      </c>
      <c r="AI8126">
        <v>0</v>
      </c>
      <c r="AJ8126">
        <v>0</v>
      </c>
      <c r="AK8126" s="30">
        <f t="shared" si="778"/>
        <v>1</v>
      </c>
      <c r="AL8126" s="45">
        <v>2</v>
      </c>
      <c r="AM8126" s="32">
        <f t="shared" si="777"/>
        <v>1</v>
      </c>
      <c r="AN8126" s="33" t="str">
        <f t="shared" si="779"/>
        <v>MOROSO</v>
      </c>
      <c r="AO8126" s="33" t="str">
        <f t="shared" ref="AO8126:AO8189" si="780">CONCATENATE(AM8126,"meses_pendientes")</f>
        <v>1meses_pendientes</v>
      </c>
      <c r="AP8126" s="33">
        <f t="shared" ref="AP8126:AP8189" si="781">AM8126*W8126</f>
        <v>30</v>
      </c>
      <c r="AQ8126" s="31">
        <f t="shared" ref="AQ8126:AQ8189" si="782">DAY(V8126)</f>
        <v>15</v>
      </c>
    </row>
    <row r="8127" spans="2:43" x14ac:dyDescent="0.3">
      <c r="B8127" s="37">
        <v>46188</v>
      </c>
      <c r="C8127" t="s">
        <v>35</v>
      </c>
      <c r="D8127" t="s">
        <v>55958</v>
      </c>
      <c r="E8127" t="s">
        <v>55959</v>
      </c>
      <c r="F8127" t="s">
        <v>38797</v>
      </c>
      <c r="G8127" t="s">
        <v>55960</v>
      </c>
      <c r="H8127" t="s">
        <v>55949</v>
      </c>
      <c r="I8127" t="s">
        <v>38</v>
      </c>
      <c r="J8127" t="s">
        <v>42</v>
      </c>
      <c r="K8127" t="s">
        <v>57</v>
      </c>
      <c r="L8127" t="s">
        <v>38820</v>
      </c>
      <c r="M8127" t="s">
        <v>38771</v>
      </c>
      <c r="N8127" t="s">
        <v>40124</v>
      </c>
      <c r="O8127" t="s">
        <v>13358</v>
      </c>
      <c r="P8127" t="s">
        <v>12271</v>
      </c>
      <c r="Q8127" t="s">
        <v>55961</v>
      </c>
      <c r="R8127" s="26">
        <v>3</v>
      </c>
      <c r="S8127" s="23">
        <v>216017590000</v>
      </c>
      <c r="T8127" t="s">
        <v>37</v>
      </c>
      <c r="U8127" t="s">
        <v>1066</v>
      </c>
      <c r="V8127" s="39">
        <v>46182</v>
      </c>
      <c r="W8127" s="41">
        <v>40</v>
      </c>
      <c r="X8127" s="26" t="s">
        <v>41762</v>
      </c>
      <c r="Z8127">
        <v>34.700000000000003</v>
      </c>
      <c r="AE8127" s="41">
        <v>34.700000000000003</v>
      </c>
      <c r="AF8127">
        <v>1</v>
      </c>
      <c r="AG8127">
        <v>0</v>
      </c>
      <c r="AH8127">
        <v>0</v>
      </c>
      <c r="AI8127">
        <v>0</v>
      </c>
      <c r="AJ8127">
        <v>0</v>
      </c>
      <c r="AK8127" s="30">
        <f t="shared" si="778"/>
        <v>1</v>
      </c>
      <c r="AL8127" s="45">
        <v>2</v>
      </c>
      <c r="AM8127" s="32">
        <f t="shared" si="777"/>
        <v>1</v>
      </c>
      <c r="AN8127" s="33" t="str">
        <f t="shared" si="779"/>
        <v>MOROSO</v>
      </c>
      <c r="AO8127" s="33" t="str">
        <f t="shared" si="780"/>
        <v>1meses_pendientes</v>
      </c>
      <c r="AP8127" s="33">
        <f t="shared" si="781"/>
        <v>40</v>
      </c>
      <c r="AQ8127" s="31">
        <f t="shared" si="782"/>
        <v>9</v>
      </c>
    </row>
    <row r="8128" spans="2:43" x14ac:dyDescent="0.3">
      <c r="B8128" s="37">
        <v>46188</v>
      </c>
      <c r="C8128" t="s">
        <v>35</v>
      </c>
      <c r="D8128" t="s">
        <v>55962</v>
      </c>
      <c r="E8128" t="s">
        <v>55963</v>
      </c>
      <c r="F8128" t="s">
        <v>38797</v>
      </c>
      <c r="G8128" t="s">
        <v>24157</v>
      </c>
      <c r="H8128" t="s">
        <v>55964</v>
      </c>
      <c r="I8128" t="s">
        <v>38</v>
      </c>
      <c r="J8128" t="s">
        <v>42</v>
      </c>
      <c r="K8128" t="s">
        <v>65</v>
      </c>
      <c r="L8128" t="s">
        <v>24208</v>
      </c>
      <c r="M8128" t="s">
        <v>38771</v>
      </c>
      <c r="N8128" t="s">
        <v>40124</v>
      </c>
      <c r="O8128" t="s">
        <v>13358</v>
      </c>
      <c r="P8128" t="s">
        <v>12271</v>
      </c>
      <c r="Q8128" t="s">
        <v>55965</v>
      </c>
      <c r="R8128" s="26">
        <v>2</v>
      </c>
      <c r="S8128" s="23">
        <v>367150280000</v>
      </c>
      <c r="T8128" t="s">
        <v>37</v>
      </c>
      <c r="U8128" t="s">
        <v>1066</v>
      </c>
      <c r="V8128" s="39">
        <v>46175</v>
      </c>
      <c r="W8128" s="41">
        <v>30</v>
      </c>
      <c r="X8128" s="26" t="s">
        <v>41762</v>
      </c>
      <c r="AE8128" s="41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 s="30">
        <f t="shared" si="778"/>
        <v>0</v>
      </c>
      <c r="AL8128" s="45">
        <v>2</v>
      </c>
      <c r="AM8128" s="32">
        <f t="shared" si="777"/>
        <v>2</v>
      </c>
      <c r="AN8128" s="33" t="str">
        <f t="shared" si="779"/>
        <v>NPN</v>
      </c>
      <c r="AO8128" s="33" t="str">
        <f t="shared" si="780"/>
        <v>2meses_pendientes</v>
      </c>
      <c r="AP8128" s="33">
        <f t="shared" si="781"/>
        <v>60</v>
      </c>
      <c r="AQ8128" s="31">
        <f t="shared" si="782"/>
        <v>2</v>
      </c>
    </row>
    <row r="8129" spans="2:43" x14ac:dyDescent="0.3">
      <c r="B8129" s="37">
        <v>46192</v>
      </c>
      <c r="C8129" t="s">
        <v>35</v>
      </c>
      <c r="D8129" t="s">
        <v>55966</v>
      </c>
      <c r="E8129" t="s">
        <v>55967</v>
      </c>
      <c r="F8129" t="s">
        <v>55968</v>
      </c>
      <c r="G8129" t="s">
        <v>55969</v>
      </c>
      <c r="H8129" t="s">
        <v>55970</v>
      </c>
      <c r="I8129" t="s">
        <v>38</v>
      </c>
      <c r="J8129" t="s">
        <v>44</v>
      </c>
      <c r="K8129" t="s">
        <v>52</v>
      </c>
      <c r="L8129" t="s">
        <v>55968</v>
      </c>
      <c r="M8129" t="s">
        <v>55971</v>
      </c>
      <c r="N8129" t="s">
        <v>40124</v>
      </c>
      <c r="O8129" t="s">
        <v>13358</v>
      </c>
      <c r="P8129" t="s">
        <v>12271</v>
      </c>
      <c r="Q8129" t="s">
        <v>55972</v>
      </c>
      <c r="R8129" s="26">
        <v>2</v>
      </c>
      <c r="S8129" s="23">
        <v>363171520000</v>
      </c>
      <c r="T8129" t="s">
        <v>37</v>
      </c>
      <c r="U8129" t="s">
        <v>1066</v>
      </c>
      <c r="V8129" s="39">
        <v>46193</v>
      </c>
      <c r="W8129" s="41">
        <v>30</v>
      </c>
      <c r="X8129" s="26" t="s">
        <v>41762</v>
      </c>
      <c r="Z8129">
        <v>30.44</v>
      </c>
      <c r="AE8129" s="41">
        <v>30.44</v>
      </c>
      <c r="AF8129">
        <v>1</v>
      </c>
      <c r="AG8129">
        <v>0</v>
      </c>
      <c r="AH8129">
        <v>0</v>
      </c>
      <c r="AI8129">
        <v>0</v>
      </c>
      <c r="AJ8129">
        <v>0</v>
      </c>
      <c r="AK8129" s="30">
        <f t="shared" si="778"/>
        <v>1</v>
      </c>
      <c r="AL8129" s="45">
        <v>2</v>
      </c>
      <c r="AM8129" s="32">
        <f t="shared" si="777"/>
        <v>1</v>
      </c>
      <c r="AN8129" s="33" t="str">
        <f t="shared" si="779"/>
        <v>MOROSO</v>
      </c>
      <c r="AO8129" s="33" t="str">
        <f t="shared" si="780"/>
        <v>1meses_pendientes</v>
      </c>
      <c r="AP8129" s="33">
        <f t="shared" si="781"/>
        <v>30</v>
      </c>
      <c r="AQ8129" s="31">
        <f t="shared" si="782"/>
        <v>20</v>
      </c>
    </row>
    <row r="8130" spans="2:43" x14ac:dyDescent="0.3">
      <c r="B8130" s="37">
        <v>46192</v>
      </c>
      <c r="C8130" t="s">
        <v>35</v>
      </c>
      <c r="D8130" t="s">
        <v>55973</v>
      </c>
      <c r="E8130" t="s">
        <v>55974</v>
      </c>
      <c r="F8130" t="s">
        <v>38789</v>
      </c>
      <c r="G8130" t="s">
        <v>55975</v>
      </c>
      <c r="H8130" t="s">
        <v>55976</v>
      </c>
      <c r="L8130" t="s">
        <v>55977</v>
      </c>
      <c r="M8130" t="s">
        <v>38771</v>
      </c>
      <c r="N8130" t="s">
        <v>40124</v>
      </c>
      <c r="O8130" t="s">
        <v>13358</v>
      </c>
      <c r="P8130" t="s">
        <v>12271</v>
      </c>
      <c r="Q8130" t="s">
        <v>55978</v>
      </c>
      <c r="R8130" s="26">
        <v>2</v>
      </c>
      <c r="S8130" s="23">
        <v>345014960000</v>
      </c>
      <c r="T8130" t="s">
        <v>37</v>
      </c>
      <c r="U8130" t="s">
        <v>1066</v>
      </c>
      <c r="V8130" s="39">
        <v>46195</v>
      </c>
      <c r="W8130" s="41">
        <v>30</v>
      </c>
      <c r="X8130" s="26" t="s">
        <v>41762</v>
      </c>
      <c r="Y8130">
        <v>38.86</v>
      </c>
      <c r="Z8130">
        <v>42.91</v>
      </c>
      <c r="AE8130" s="41">
        <v>81.77</v>
      </c>
      <c r="AF8130">
        <v>1</v>
      </c>
      <c r="AG8130">
        <v>0</v>
      </c>
      <c r="AH8130">
        <v>0</v>
      </c>
      <c r="AI8130">
        <v>0</v>
      </c>
      <c r="AJ8130">
        <v>0</v>
      </c>
      <c r="AK8130" s="30">
        <f t="shared" si="778"/>
        <v>1</v>
      </c>
      <c r="AL8130" s="45">
        <v>2</v>
      </c>
      <c r="AM8130" s="32">
        <f t="shared" ref="AM8130:AM8193" si="783">AL8130-AK8130</f>
        <v>1</v>
      </c>
      <c r="AN8130" s="33" t="str">
        <f t="shared" si="779"/>
        <v>MOROSO</v>
      </c>
      <c r="AO8130" s="33" t="str">
        <f t="shared" si="780"/>
        <v>1meses_pendientes</v>
      </c>
      <c r="AP8130" s="33">
        <f t="shared" si="781"/>
        <v>30</v>
      </c>
      <c r="AQ8130" s="31">
        <f t="shared" si="782"/>
        <v>22</v>
      </c>
    </row>
    <row r="8131" spans="2:43" x14ac:dyDescent="0.3">
      <c r="B8131" s="37">
        <v>46199</v>
      </c>
      <c r="C8131" t="s">
        <v>35</v>
      </c>
      <c r="D8131" t="s">
        <v>55979</v>
      </c>
      <c r="E8131" t="s">
        <v>55980</v>
      </c>
      <c r="F8131" t="s">
        <v>38789</v>
      </c>
      <c r="G8131" t="s">
        <v>24157</v>
      </c>
      <c r="H8131" t="s">
        <v>55981</v>
      </c>
      <c r="I8131" t="s">
        <v>38</v>
      </c>
      <c r="J8131" t="s">
        <v>42</v>
      </c>
      <c r="K8131" t="s">
        <v>65</v>
      </c>
      <c r="L8131" t="s">
        <v>55982</v>
      </c>
      <c r="M8131" t="s">
        <v>24160</v>
      </c>
      <c r="N8131" t="s">
        <v>40124</v>
      </c>
      <c r="O8131" t="s">
        <v>13358</v>
      </c>
      <c r="P8131" t="s">
        <v>12271</v>
      </c>
      <c r="Q8131" t="s">
        <v>55983</v>
      </c>
      <c r="R8131" s="26">
        <v>3</v>
      </c>
      <c r="S8131" s="23">
        <v>365177360000</v>
      </c>
      <c r="T8131" t="s">
        <v>37</v>
      </c>
      <c r="U8131" t="s">
        <v>1066</v>
      </c>
      <c r="V8131" s="39">
        <v>46202</v>
      </c>
      <c r="W8131" s="41">
        <v>33</v>
      </c>
      <c r="X8131" s="26" t="s">
        <v>41762</v>
      </c>
      <c r="Y8131">
        <v>35.049999999999997</v>
      </c>
      <c r="AE8131" s="41">
        <v>35.049999999999997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 s="30">
        <f t="shared" ref="AK8131:AK8194" si="784">SUM(AF8131:AJ8131)</f>
        <v>0</v>
      </c>
      <c r="AL8131" s="45">
        <v>2</v>
      </c>
      <c r="AM8131" s="32">
        <f t="shared" si="783"/>
        <v>2</v>
      </c>
      <c r="AN8131" s="33" t="str">
        <f t="shared" ref="AN8131:AN8194" si="785">IF(AM8131&gt;=AL8131,"NPN","MOROSO")</f>
        <v>NPN</v>
      </c>
      <c r="AO8131" s="33" t="str">
        <f t="shared" si="780"/>
        <v>2meses_pendientes</v>
      </c>
      <c r="AP8131" s="33">
        <f t="shared" si="781"/>
        <v>66</v>
      </c>
      <c r="AQ8131" s="31">
        <f t="shared" si="782"/>
        <v>29</v>
      </c>
    </row>
    <row r="8132" spans="2:43" x14ac:dyDescent="0.3">
      <c r="B8132" s="37">
        <v>46199</v>
      </c>
      <c r="C8132" t="s">
        <v>35</v>
      </c>
      <c r="D8132" t="s">
        <v>55984</v>
      </c>
      <c r="E8132" t="s">
        <v>55985</v>
      </c>
      <c r="F8132" t="s">
        <v>38835</v>
      </c>
      <c r="G8132" t="s">
        <v>55986</v>
      </c>
      <c r="H8132" t="s">
        <v>24158</v>
      </c>
      <c r="I8132" t="s">
        <v>38</v>
      </c>
      <c r="J8132" t="s">
        <v>42</v>
      </c>
      <c r="K8132" t="s">
        <v>65</v>
      </c>
      <c r="L8132" t="s">
        <v>24219</v>
      </c>
      <c r="M8132" t="s">
        <v>38771</v>
      </c>
      <c r="N8132" t="s">
        <v>40124</v>
      </c>
      <c r="O8132" t="s">
        <v>13358</v>
      </c>
      <c r="P8132" t="s">
        <v>12271</v>
      </c>
      <c r="Q8132" t="s">
        <v>55987</v>
      </c>
      <c r="R8132" s="26">
        <v>2</v>
      </c>
      <c r="S8132" s="23">
        <v>362178060000</v>
      </c>
      <c r="T8132" t="s">
        <v>37</v>
      </c>
      <c r="U8132" t="s">
        <v>1066</v>
      </c>
      <c r="V8132" s="39">
        <v>46202</v>
      </c>
      <c r="W8132" s="41">
        <v>30</v>
      </c>
      <c r="X8132" s="26" t="s">
        <v>41762</v>
      </c>
      <c r="AE8132" s="41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 s="30">
        <f t="shared" si="784"/>
        <v>0</v>
      </c>
      <c r="AL8132" s="45">
        <v>2</v>
      </c>
      <c r="AM8132" s="32">
        <f t="shared" si="783"/>
        <v>2</v>
      </c>
      <c r="AN8132" s="33" t="str">
        <f t="shared" si="785"/>
        <v>NPN</v>
      </c>
      <c r="AO8132" s="33" t="str">
        <f t="shared" si="780"/>
        <v>2meses_pendientes</v>
      </c>
      <c r="AP8132" s="33">
        <f t="shared" si="781"/>
        <v>60</v>
      </c>
      <c r="AQ8132" s="31">
        <f t="shared" si="782"/>
        <v>29</v>
      </c>
    </row>
    <row r="8133" spans="2:43" x14ac:dyDescent="0.3">
      <c r="B8133" s="37">
        <v>46178</v>
      </c>
      <c r="C8133" t="s">
        <v>35</v>
      </c>
      <c r="D8133" t="s">
        <v>55988</v>
      </c>
      <c r="E8133" t="s">
        <v>55989</v>
      </c>
      <c r="F8133" t="s">
        <v>55990</v>
      </c>
      <c r="G8133" t="s">
        <v>55991</v>
      </c>
      <c r="H8133" t="s">
        <v>55992</v>
      </c>
      <c r="I8133" t="s">
        <v>38</v>
      </c>
      <c r="J8133" t="s">
        <v>38</v>
      </c>
      <c r="K8133" t="s">
        <v>4677</v>
      </c>
      <c r="L8133" t="s">
        <v>55990</v>
      </c>
      <c r="M8133" t="s">
        <v>55993</v>
      </c>
      <c r="N8133" t="s">
        <v>12866</v>
      </c>
      <c r="O8133" t="s">
        <v>13358</v>
      </c>
      <c r="P8133" t="s">
        <v>12271</v>
      </c>
      <c r="Q8133" t="s">
        <v>55994</v>
      </c>
      <c r="R8133" s="26">
        <v>3</v>
      </c>
      <c r="S8133" s="23">
        <v>366153360000</v>
      </c>
      <c r="T8133" t="s">
        <v>37</v>
      </c>
      <c r="U8133" t="s">
        <v>1066</v>
      </c>
      <c r="V8133" s="39">
        <v>46177</v>
      </c>
      <c r="W8133" s="41">
        <v>35.200000000000003</v>
      </c>
      <c r="X8133" s="26" t="s">
        <v>41762</v>
      </c>
      <c r="Y8133">
        <v>73.69</v>
      </c>
      <c r="Z8133">
        <v>73.69</v>
      </c>
      <c r="AE8133" s="41">
        <v>147.38</v>
      </c>
      <c r="AF8133">
        <v>1</v>
      </c>
      <c r="AG8133">
        <v>0</v>
      </c>
      <c r="AH8133">
        <v>0</v>
      </c>
      <c r="AI8133">
        <v>0</v>
      </c>
      <c r="AJ8133">
        <v>0</v>
      </c>
      <c r="AK8133" s="30">
        <f t="shared" si="784"/>
        <v>1</v>
      </c>
      <c r="AL8133" s="45">
        <v>2</v>
      </c>
      <c r="AM8133" s="32">
        <f t="shared" si="783"/>
        <v>1</v>
      </c>
      <c r="AN8133" s="33" t="str">
        <f t="shared" si="785"/>
        <v>MOROSO</v>
      </c>
      <c r="AO8133" s="33" t="str">
        <f t="shared" si="780"/>
        <v>1meses_pendientes</v>
      </c>
      <c r="AP8133" s="33">
        <f t="shared" si="781"/>
        <v>35.200000000000003</v>
      </c>
      <c r="AQ8133" s="31">
        <f t="shared" si="782"/>
        <v>4</v>
      </c>
    </row>
    <row r="8134" spans="2:43" x14ac:dyDescent="0.3">
      <c r="B8134" s="37">
        <v>46178</v>
      </c>
      <c r="C8134" t="s">
        <v>35</v>
      </c>
      <c r="D8134" t="s">
        <v>55995</v>
      </c>
      <c r="E8134" t="s">
        <v>55996</v>
      </c>
      <c r="F8134" t="s">
        <v>55997</v>
      </c>
      <c r="G8134" t="s">
        <v>55998</v>
      </c>
      <c r="H8134" t="s">
        <v>55999</v>
      </c>
      <c r="I8134" t="s">
        <v>38</v>
      </c>
      <c r="J8134" t="s">
        <v>38</v>
      </c>
      <c r="K8134" t="s">
        <v>825</v>
      </c>
      <c r="L8134" t="s">
        <v>55997</v>
      </c>
      <c r="M8134" t="s">
        <v>56000</v>
      </c>
      <c r="N8134" t="s">
        <v>12866</v>
      </c>
      <c r="O8134" t="s">
        <v>13358</v>
      </c>
      <c r="P8134" t="s">
        <v>12271</v>
      </c>
      <c r="Q8134" t="s">
        <v>56001</v>
      </c>
      <c r="R8134" s="26">
        <v>3</v>
      </c>
      <c r="S8134" s="23">
        <v>365155380000</v>
      </c>
      <c r="T8134" t="s">
        <v>37</v>
      </c>
      <c r="U8134" t="s">
        <v>1066</v>
      </c>
      <c r="V8134" s="39">
        <v>46178</v>
      </c>
      <c r="W8134" s="41">
        <v>35</v>
      </c>
      <c r="X8134" s="26" t="s">
        <v>41762</v>
      </c>
      <c r="Y8134">
        <v>37.049999999999997</v>
      </c>
      <c r="AE8134" s="41">
        <v>37.049999999999997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 s="30">
        <f t="shared" si="784"/>
        <v>0</v>
      </c>
      <c r="AL8134" s="45">
        <v>2</v>
      </c>
      <c r="AM8134" s="32">
        <f t="shared" si="783"/>
        <v>2</v>
      </c>
      <c r="AN8134" s="33" t="str">
        <f t="shared" si="785"/>
        <v>NPN</v>
      </c>
      <c r="AO8134" s="33" t="str">
        <f t="shared" si="780"/>
        <v>2meses_pendientes</v>
      </c>
      <c r="AP8134" s="33">
        <f t="shared" si="781"/>
        <v>70</v>
      </c>
      <c r="AQ8134" s="31">
        <f t="shared" si="782"/>
        <v>5</v>
      </c>
    </row>
    <row r="8135" spans="2:43" x14ac:dyDescent="0.3">
      <c r="B8135" s="37">
        <v>46180</v>
      </c>
      <c r="C8135" t="s">
        <v>35</v>
      </c>
      <c r="D8135" t="s">
        <v>56002</v>
      </c>
      <c r="E8135" t="s">
        <v>56003</v>
      </c>
      <c r="F8135" t="s">
        <v>56004</v>
      </c>
      <c r="G8135" t="s">
        <v>56005</v>
      </c>
      <c r="H8135" t="s">
        <v>56006</v>
      </c>
      <c r="I8135" t="s">
        <v>38</v>
      </c>
      <c r="J8135" t="s">
        <v>38</v>
      </c>
      <c r="K8135" t="s">
        <v>476</v>
      </c>
      <c r="L8135" t="s">
        <v>56004</v>
      </c>
      <c r="M8135" t="s">
        <v>56007</v>
      </c>
      <c r="N8135" t="s">
        <v>12866</v>
      </c>
      <c r="O8135" t="s">
        <v>13358</v>
      </c>
      <c r="P8135" t="s">
        <v>12271</v>
      </c>
      <c r="Q8135" t="s">
        <v>56008</v>
      </c>
      <c r="R8135" s="26">
        <v>2</v>
      </c>
      <c r="S8135" s="23">
        <v>367158140000</v>
      </c>
      <c r="T8135" t="s">
        <v>37</v>
      </c>
      <c r="U8135" t="s">
        <v>1066</v>
      </c>
      <c r="V8135" s="39">
        <v>46181</v>
      </c>
      <c r="W8135" s="41">
        <v>30</v>
      </c>
      <c r="X8135" s="26" t="s">
        <v>41762</v>
      </c>
      <c r="Y8135">
        <v>15.22</v>
      </c>
      <c r="AE8135" s="41">
        <v>15.22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 s="30">
        <f t="shared" si="784"/>
        <v>0</v>
      </c>
      <c r="AL8135" s="45">
        <v>2</v>
      </c>
      <c r="AM8135" s="32">
        <f t="shared" si="783"/>
        <v>2</v>
      </c>
      <c r="AN8135" s="33" t="str">
        <f t="shared" si="785"/>
        <v>NPN</v>
      </c>
      <c r="AO8135" s="33" t="str">
        <f t="shared" si="780"/>
        <v>2meses_pendientes</v>
      </c>
      <c r="AP8135" s="33">
        <f t="shared" si="781"/>
        <v>60</v>
      </c>
      <c r="AQ8135" s="31">
        <f t="shared" si="782"/>
        <v>8</v>
      </c>
    </row>
    <row r="8136" spans="2:43" x14ac:dyDescent="0.3">
      <c r="B8136" s="37">
        <v>46181</v>
      </c>
      <c r="C8136" t="s">
        <v>35</v>
      </c>
      <c r="D8136" t="s">
        <v>56009</v>
      </c>
      <c r="E8136" t="s">
        <v>56010</v>
      </c>
      <c r="F8136" t="s">
        <v>56011</v>
      </c>
      <c r="G8136" t="s">
        <v>56012</v>
      </c>
      <c r="H8136" t="s">
        <v>56013</v>
      </c>
      <c r="L8136" t="s">
        <v>56011</v>
      </c>
      <c r="M8136" t="s">
        <v>56014</v>
      </c>
      <c r="N8136" t="s">
        <v>12866</v>
      </c>
      <c r="O8136" t="s">
        <v>13358</v>
      </c>
      <c r="P8136" t="s">
        <v>12271</v>
      </c>
      <c r="Q8136" t="s">
        <v>56015</v>
      </c>
      <c r="R8136" s="26">
        <v>2</v>
      </c>
      <c r="S8136" s="23">
        <v>307009470000</v>
      </c>
      <c r="T8136" t="s">
        <v>37</v>
      </c>
      <c r="U8136" t="s">
        <v>1066</v>
      </c>
      <c r="V8136" s="39">
        <v>46183</v>
      </c>
      <c r="W8136" s="41">
        <v>30</v>
      </c>
      <c r="X8136" s="26" t="s">
        <v>41762</v>
      </c>
      <c r="Y8136">
        <v>30.62</v>
      </c>
      <c r="AE8136" s="41">
        <v>30.62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 s="30">
        <f t="shared" si="784"/>
        <v>0</v>
      </c>
      <c r="AL8136" s="45">
        <v>2</v>
      </c>
      <c r="AM8136" s="32">
        <f t="shared" si="783"/>
        <v>2</v>
      </c>
      <c r="AN8136" s="33" t="str">
        <f t="shared" si="785"/>
        <v>NPN</v>
      </c>
      <c r="AO8136" s="33" t="str">
        <f t="shared" si="780"/>
        <v>2meses_pendientes</v>
      </c>
      <c r="AP8136" s="33">
        <f t="shared" si="781"/>
        <v>60</v>
      </c>
      <c r="AQ8136" s="31">
        <f t="shared" si="782"/>
        <v>10</v>
      </c>
    </row>
    <row r="8137" spans="2:43" x14ac:dyDescent="0.3">
      <c r="B8137" s="37">
        <v>46182</v>
      </c>
      <c r="C8137" t="s">
        <v>35</v>
      </c>
      <c r="D8137" t="s">
        <v>56016</v>
      </c>
      <c r="E8137" t="s">
        <v>56017</v>
      </c>
      <c r="F8137" t="s">
        <v>24876</v>
      </c>
      <c r="G8137" t="s">
        <v>56018</v>
      </c>
      <c r="H8137" t="s">
        <v>56019</v>
      </c>
      <c r="I8137" t="s">
        <v>38</v>
      </c>
      <c r="J8137" t="s">
        <v>38</v>
      </c>
      <c r="K8137" t="s">
        <v>561</v>
      </c>
      <c r="L8137" t="s">
        <v>24876</v>
      </c>
      <c r="M8137" t="s">
        <v>56020</v>
      </c>
      <c r="N8137" t="s">
        <v>12866</v>
      </c>
      <c r="O8137" t="s">
        <v>13358</v>
      </c>
      <c r="P8137" t="s">
        <v>12271</v>
      </c>
      <c r="Q8137" t="s">
        <v>56021</v>
      </c>
      <c r="R8137" s="26">
        <v>3</v>
      </c>
      <c r="S8137" s="23">
        <v>366160880000</v>
      </c>
      <c r="T8137" t="s">
        <v>37</v>
      </c>
      <c r="U8137" t="s">
        <v>1066</v>
      </c>
      <c r="V8137" s="39">
        <v>46183</v>
      </c>
      <c r="W8137" s="41">
        <v>33</v>
      </c>
      <c r="X8137" s="26" t="s">
        <v>41762</v>
      </c>
      <c r="Y8137">
        <v>35.270000000000003</v>
      </c>
      <c r="AE8137" s="41">
        <v>35.270000000000003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 s="30">
        <f t="shared" si="784"/>
        <v>0</v>
      </c>
      <c r="AL8137" s="45">
        <v>2</v>
      </c>
      <c r="AM8137" s="32">
        <f t="shared" si="783"/>
        <v>2</v>
      </c>
      <c r="AN8137" s="33" t="str">
        <f t="shared" si="785"/>
        <v>NPN</v>
      </c>
      <c r="AO8137" s="33" t="str">
        <f t="shared" si="780"/>
        <v>2meses_pendientes</v>
      </c>
      <c r="AP8137" s="33">
        <f t="shared" si="781"/>
        <v>66</v>
      </c>
      <c r="AQ8137" s="31">
        <f t="shared" si="782"/>
        <v>10</v>
      </c>
    </row>
    <row r="8138" spans="2:43" x14ac:dyDescent="0.3">
      <c r="B8138" s="37">
        <v>46183</v>
      </c>
      <c r="C8138" t="s">
        <v>35</v>
      </c>
      <c r="D8138" t="s">
        <v>56022</v>
      </c>
      <c r="E8138" t="s">
        <v>56023</v>
      </c>
      <c r="F8138" t="s">
        <v>56024</v>
      </c>
      <c r="G8138" t="s">
        <v>56025</v>
      </c>
      <c r="H8138" t="s">
        <v>56026</v>
      </c>
      <c r="I8138" t="s">
        <v>38</v>
      </c>
      <c r="J8138" t="s">
        <v>38</v>
      </c>
      <c r="K8138" t="s">
        <v>825</v>
      </c>
      <c r="L8138" t="s">
        <v>56024</v>
      </c>
      <c r="M8138" t="s">
        <v>56027</v>
      </c>
      <c r="N8138" t="s">
        <v>12866</v>
      </c>
      <c r="O8138" t="s">
        <v>13358</v>
      </c>
      <c r="P8138" t="s">
        <v>12271</v>
      </c>
      <c r="Q8138" t="s">
        <v>56028</v>
      </c>
      <c r="R8138" s="26">
        <v>2</v>
      </c>
      <c r="S8138" s="23">
        <v>365161350000</v>
      </c>
      <c r="T8138" t="s">
        <v>37</v>
      </c>
      <c r="U8138" t="s">
        <v>1066</v>
      </c>
      <c r="V8138" s="39">
        <v>46183</v>
      </c>
      <c r="W8138" s="41">
        <v>30</v>
      </c>
      <c r="X8138" s="26" t="s">
        <v>41762</v>
      </c>
      <c r="Y8138">
        <v>48.38</v>
      </c>
      <c r="AE8138" s="41">
        <v>48.38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 s="30">
        <f t="shared" si="784"/>
        <v>0</v>
      </c>
      <c r="AL8138" s="45">
        <v>2</v>
      </c>
      <c r="AM8138" s="32">
        <f t="shared" si="783"/>
        <v>2</v>
      </c>
      <c r="AN8138" s="33" t="str">
        <f t="shared" si="785"/>
        <v>NPN</v>
      </c>
      <c r="AO8138" s="33" t="str">
        <f t="shared" si="780"/>
        <v>2meses_pendientes</v>
      </c>
      <c r="AP8138" s="33">
        <f t="shared" si="781"/>
        <v>60</v>
      </c>
      <c r="AQ8138" s="31">
        <f t="shared" si="782"/>
        <v>10</v>
      </c>
    </row>
    <row r="8139" spans="2:43" x14ac:dyDescent="0.3">
      <c r="B8139" s="37">
        <v>46184</v>
      </c>
      <c r="C8139" t="s">
        <v>35</v>
      </c>
      <c r="D8139" t="s">
        <v>56029</v>
      </c>
      <c r="E8139" t="s">
        <v>56030</v>
      </c>
      <c r="F8139" t="s">
        <v>56031</v>
      </c>
      <c r="G8139" t="s">
        <v>56032</v>
      </c>
      <c r="H8139" t="s">
        <v>56033</v>
      </c>
      <c r="I8139" t="s">
        <v>38</v>
      </c>
      <c r="J8139" t="s">
        <v>38</v>
      </c>
      <c r="K8139" t="s">
        <v>825</v>
      </c>
      <c r="L8139" t="s">
        <v>56031</v>
      </c>
      <c r="M8139" t="s">
        <v>56034</v>
      </c>
      <c r="N8139" t="s">
        <v>12866</v>
      </c>
      <c r="O8139" t="s">
        <v>13358</v>
      </c>
      <c r="P8139" t="s">
        <v>12271</v>
      </c>
      <c r="Q8139" t="s">
        <v>56035</v>
      </c>
      <c r="R8139" s="26">
        <v>2</v>
      </c>
      <c r="S8139" s="23">
        <v>361163080000</v>
      </c>
      <c r="T8139" t="s">
        <v>37</v>
      </c>
      <c r="U8139" t="s">
        <v>1066</v>
      </c>
      <c r="V8139" s="39">
        <v>46185</v>
      </c>
      <c r="W8139" s="41">
        <v>30</v>
      </c>
      <c r="X8139" s="26" t="s">
        <v>41762</v>
      </c>
      <c r="Y8139">
        <v>40</v>
      </c>
      <c r="AE8139" s="41">
        <v>40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 s="30">
        <f t="shared" si="784"/>
        <v>0</v>
      </c>
      <c r="AL8139" s="45">
        <v>2</v>
      </c>
      <c r="AM8139" s="32">
        <f t="shared" si="783"/>
        <v>2</v>
      </c>
      <c r="AN8139" s="33" t="str">
        <f t="shared" si="785"/>
        <v>NPN</v>
      </c>
      <c r="AO8139" s="33" t="str">
        <f t="shared" si="780"/>
        <v>2meses_pendientes</v>
      </c>
      <c r="AP8139" s="33">
        <f t="shared" si="781"/>
        <v>60</v>
      </c>
      <c r="AQ8139" s="31">
        <f t="shared" si="782"/>
        <v>12</v>
      </c>
    </row>
    <row r="8140" spans="2:43" x14ac:dyDescent="0.3">
      <c r="B8140" s="37">
        <v>46188</v>
      </c>
      <c r="C8140" t="s">
        <v>35</v>
      </c>
      <c r="D8140" t="s">
        <v>56036</v>
      </c>
      <c r="E8140" t="s">
        <v>56037</v>
      </c>
      <c r="F8140" t="s">
        <v>56038</v>
      </c>
      <c r="G8140" t="s">
        <v>56039</v>
      </c>
      <c r="H8140" t="s">
        <v>56040</v>
      </c>
      <c r="I8140" t="s">
        <v>38</v>
      </c>
      <c r="J8140" t="s">
        <v>38</v>
      </c>
      <c r="K8140" t="s">
        <v>476</v>
      </c>
      <c r="L8140" t="s">
        <v>56038</v>
      </c>
      <c r="M8140" t="s">
        <v>56041</v>
      </c>
      <c r="N8140" t="s">
        <v>12866</v>
      </c>
      <c r="O8140" t="s">
        <v>13358</v>
      </c>
      <c r="P8140" t="s">
        <v>12271</v>
      </c>
      <c r="Q8140" t="s">
        <v>56042</v>
      </c>
      <c r="R8140" s="26">
        <v>3</v>
      </c>
      <c r="S8140" s="23">
        <v>324000040000</v>
      </c>
      <c r="T8140" t="s">
        <v>37</v>
      </c>
      <c r="U8140" t="s">
        <v>1066</v>
      </c>
      <c r="V8140" s="39">
        <v>46190</v>
      </c>
      <c r="W8140" s="41">
        <v>35.200000000000003</v>
      </c>
      <c r="X8140" s="26" t="s">
        <v>41762</v>
      </c>
      <c r="Y8140">
        <v>37.81</v>
      </c>
      <c r="AE8140" s="41">
        <v>37.81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 s="30">
        <f t="shared" si="784"/>
        <v>0</v>
      </c>
      <c r="AL8140" s="45">
        <v>2</v>
      </c>
      <c r="AM8140" s="32">
        <f t="shared" si="783"/>
        <v>2</v>
      </c>
      <c r="AN8140" s="33" t="str">
        <f t="shared" si="785"/>
        <v>NPN</v>
      </c>
      <c r="AO8140" s="33" t="str">
        <f t="shared" si="780"/>
        <v>2meses_pendientes</v>
      </c>
      <c r="AP8140" s="33">
        <f t="shared" si="781"/>
        <v>70.400000000000006</v>
      </c>
      <c r="AQ8140" s="31">
        <f t="shared" si="782"/>
        <v>17</v>
      </c>
    </row>
    <row r="8141" spans="2:43" x14ac:dyDescent="0.3">
      <c r="B8141" s="37">
        <v>46190</v>
      </c>
      <c r="C8141" t="s">
        <v>35</v>
      </c>
      <c r="D8141" t="s">
        <v>56043</v>
      </c>
      <c r="E8141" t="s">
        <v>56044</v>
      </c>
      <c r="F8141" t="s">
        <v>40192</v>
      </c>
      <c r="G8141" t="s">
        <v>56045</v>
      </c>
      <c r="H8141" t="s">
        <v>56046</v>
      </c>
      <c r="I8141" t="s">
        <v>38</v>
      </c>
      <c r="J8141" t="s">
        <v>38</v>
      </c>
      <c r="K8141" t="s">
        <v>476</v>
      </c>
      <c r="L8141" t="s">
        <v>40192</v>
      </c>
      <c r="M8141" t="s">
        <v>56047</v>
      </c>
      <c r="N8141" t="s">
        <v>12866</v>
      </c>
      <c r="O8141" t="s">
        <v>13358</v>
      </c>
      <c r="P8141" t="s">
        <v>12271</v>
      </c>
      <c r="Q8141" t="s">
        <v>56048</v>
      </c>
      <c r="R8141" s="26">
        <v>3</v>
      </c>
      <c r="S8141" s="23">
        <v>364169480000</v>
      </c>
      <c r="T8141" t="s">
        <v>37</v>
      </c>
      <c r="U8141" t="s">
        <v>1066</v>
      </c>
      <c r="V8141" s="39">
        <v>46199</v>
      </c>
      <c r="W8141" s="41">
        <v>38.21</v>
      </c>
      <c r="X8141" s="26" t="s">
        <v>41762</v>
      </c>
      <c r="Y8141">
        <v>41.3</v>
      </c>
      <c r="AE8141" s="41">
        <v>41.3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 s="30">
        <f t="shared" si="784"/>
        <v>0</v>
      </c>
      <c r="AL8141" s="45">
        <v>2</v>
      </c>
      <c r="AM8141" s="32">
        <f t="shared" si="783"/>
        <v>2</v>
      </c>
      <c r="AN8141" s="33" t="str">
        <f t="shared" si="785"/>
        <v>NPN</v>
      </c>
      <c r="AO8141" s="33" t="str">
        <f t="shared" si="780"/>
        <v>2meses_pendientes</v>
      </c>
      <c r="AP8141" s="33">
        <f t="shared" si="781"/>
        <v>76.42</v>
      </c>
      <c r="AQ8141" s="31">
        <f t="shared" si="782"/>
        <v>26</v>
      </c>
    </row>
    <row r="8142" spans="2:43" x14ac:dyDescent="0.3">
      <c r="B8142" s="37">
        <v>46190</v>
      </c>
      <c r="C8142" t="s">
        <v>35</v>
      </c>
      <c r="D8142" t="s">
        <v>56049</v>
      </c>
      <c r="E8142" t="s">
        <v>56050</v>
      </c>
      <c r="F8142" t="s">
        <v>56051</v>
      </c>
      <c r="G8142" t="s">
        <v>56052</v>
      </c>
      <c r="H8142" t="s">
        <v>56053</v>
      </c>
      <c r="I8142" t="s">
        <v>38</v>
      </c>
      <c r="J8142" t="s">
        <v>38</v>
      </c>
      <c r="K8142" t="s">
        <v>825</v>
      </c>
      <c r="L8142" t="s">
        <v>56051</v>
      </c>
      <c r="M8142" t="s">
        <v>56054</v>
      </c>
      <c r="N8142" t="s">
        <v>12866</v>
      </c>
      <c r="O8142" t="s">
        <v>13358</v>
      </c>
      <c r="P8142" t="s">
        <v>12271</v>
      </c>
      <c r="Q8142" t="s">
        <v>56055</v>
      </c>
      <c r="R8142" s="26">
        <v>3</v>
      </c>
      <c r="S8142" s="23">
        <v>363167990000</v>
      </c>
      <c r="T8142" t="s">
        <v>37</v>
      </c>
      <c r="U8142" t="s">
        <v>1066</v>
      </c>
      <c r="V8142" s="39">
        <v>46198</v>
      </c>
      <c r="W8142" s="41">
        <v>37</v>
      </c>
      <c r="X8142" s="26" t="s">
        <v>41762</v>
      </c>
      <c r="Y8142">
        <v>38.54</v>
      </c>
      <c r="AE8142" s="41">
        <v>38.54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 s="30">
        <f t="shared" si="784"/>
        <v>0</v>
      </c>
      <c r="AL8142" s="45">
        <v>2</v>
      </c>
      <c r="AM8142" s="32">
        <f t="shared" si="783"/>
        <v>2</v>
      </c>
      <c r="AN8142" s="33" t="str">
        <f t="shared" si="785"/>
        <v>NPN</v>
      </c>
      <c r="AO8142" s="33" t="str">
        <f t="shared" si="780"/>
        <v>2meses_pendientes</v>
      </c>
      <c r="AP8142" s="33">
        <f t="shared" si="781"/>
        <v>74</v>
      </c>
      <c r="AQ8142" s="31">
        <f t="shared" si="782"/>
        <v>25</v>
      </c>
    </row>
    <row r="8143" spans="2:43" x14ac:dyDescent="0.3">
      <c r="B8143" s="37">
        <v>46191</v>
      </c>
      <c r="C8143" t="s">
        <v>35</v>
      </c>
      <c r="D8143" t="s">
        <v>56056</v>
      </c>
      <c r="E8143" t="s">
        <v>56057</v>
      </c>
      <c r="F8143" t="s">
        <v>56058</v>
      </c>
      <c r="G8143" t="s">
        <v>56059</v>
      </c>
      <c r="H8143" t="s">
        <v>56060</v>
      </c>
      <c r="I8143" t="s">
        <v>38</v>
      </c>
      <c r="J8143" t="s">
        <v>438</v>
      </c>
      <c r="K8143" t="s">
        <v>24586</v>
      </c>
      <c r="L8143" t="s">
        <v>56058</v>
      </c>
      <c r="M8143" t="s">
        <v>56061</v>
      </c>
      <c r="N8143" t="s">
        <v>12866</v>
      </c>
      <c r="O8143" t="s">
        <v>13358</v>
      </c>
      <c r="P8143" t="s">
        <v>12271</v>
      </c>
      <c r="Q8143" t="s">
        <v>56062</v>
      </c>
      <c r="R8143" s="26">
        <v>3</v>
      </c>
      <c r="S8143" s="23">
        <v>367170180000</v>
      </c>
      <c r="T8143" t="s">
        <v>37</v>
      </c>
      <c r="U8143" t="s">
        <v>1066</v>
      </c>
      <c r="V8143" s="39">
        <v>46192</v>
      </c>
      <c r="W8143" s="41">
        <v>42</v>
      </c>
      <c r="X8143" s="26" t="s">
        <v>41762</v>
      </c>
      <c r="Z8143">
        <v>43.57</v>
      </c>
      <c r="AE8143" s="41">
        <v>43.57</v>
      </c>
      <c r="AF8143">
        <v>1</v>
      </c>
      <c r="AG8143">
        <v>0</v>
      </c>
      <c r="AH8143">
        <v>0</v>
      </c>
      <c r="AI8143">
        <v>0</v>
      </c>
      <c r="AJ8143">
        <v>0</v>
      </c>
      <c r="AK8143" s="30">
        <f t="shared" si="784"/>
        <v>1</v>
      </c>
      <c r="AL8143" s="45">
        <v>2</v>
      </c>
      <c r="AM8143" s="32">
        <f t="shared" si="783"/>
        <v>1</v>
      </c>
      <c r="AN8143" s="33" t="str">
        <f t="shared" si="785"/>
        <v>MOROSO</v>
      </c>
      <c r="AO8143" s="33" t="str">
        <f t="shared" si="780"/>
        <v>1meses_pendientes</v>
      </c>
      <c r="AP8143" s="33">
        <f t="shared" si="781"/>
        <v>42</v>
      </c>
      <c r="AQ8143" s="31">
        <f t="shared" si="782"/>
        <v>19</v>
      </c>
    </row>
    <row r="8144" spans="2:43" x14ac:dyDescent="0.3">
      <c r="B8144" s="37">
        <v>46195</v>
      </c>
      <c r="C8144" t="s">
        <v>35</v>
      </c>
      <c r="D8144" t="s">
        <v>56063</v>
      </c>
      <c r="E8144" t="s">
        <v>56064</v>
      </c>
      <c r="F8144" t="s">
        <v>56065</v>
      </c>
      <c r="G8144" t="s">
        <v>56066</v>
      </c>
      <c r="H8144" t="s">
        <v>56067</v>
      </c>
      <c r="I8144" t="s">
        <v>38</v>
      </c>
      <c r="J8144" t="s">
        <v>38</v>
      </c>
      <c r="K8144" t="s">
        <v>825</v>
      </c>
      <c r="L8144" t="s">
        <v>56065</v>
      </c>
      <c r="M8144" t="s">
        <v>56068</v>
      </c>
      <c r="N8144" t="s">
        <v>12866</v>
      </c>
      <c r="O8144" t="s">
        <v>13358</v>
      </c>
      <c r="P8144" t="s">
        <v>12271</v>
      </c>
      <c r="Q8144" t="s">
        <v>56069</v>
      </c>
      <c r="R8144" s="26">
        <v>3</v>
      </c>
      <c r="S8144" s="23">
        <v>362173640000</v>
      </c>
      <c r="T8144" t="s">
        <v>37</v>
      </c>
      <c r="U8144" t="s">
        <v>1066</v>
      </c>
      <c r="V8144" s="39">
        <v>46200</v>
      </c>
      <c r="W8144" s="41">
        <v>37</v>
      </c>
      <c r="X8144" s="26" t="s">
        <v>41762</v>
      </c>
      <c r="Z8144">
        <v>38.4</v>
      </c>
      <c r="AE8144" s="41">
        <v>38.4</v>
      </c>
      <c r="AF8144">
        <v>1</v>
      </c>
      <c r="AG8144">
        <v>0</v>
      </c>
      <c r="AH8144">
        <v>0</v>
      </c>
      <c r="AI8144">
        <v>0</v>
      </c>
      <c r="AJ8144">
        <v>0</v>
      </c>
      <c r="AK8144" s="30">
        <f t="shared" si="784"/>
        <v>1</v>
      </c>
      <c r="AL8144" s="45">
        <v>2</v>
      </c>
      <c r="AM8144" s="32">
        <f t="shared" si="783"/>
        <v>1</v>
      </c>
      <c r="AN8144" s="33" t="str">
        <f t="shared" si="785"/>
        <v>MOROSO</v>
      </c>
      <c r="AO8144" s="33" t="str">
        <f t="shared" si="780"/>
        <v>1meses_pendientes</v>
      </c>
      <c r="AP8144" s="33">
        <f t="shared" si="781"/>
        <v>37</v>
      </c>
      <c r="AQ8144" s="31">
        <f t="shared" si="782"/>
        <v>27</v>
      </c>
    </row>
    <row r="8145" spans="2:43" x14ac:dyDescent="0.3">
      <c r="B8145" s="37">
        <v>46196</v>
      </c>
      <c r="C8145" t="s">
        <v>35</v>
      </c>
      <c r="D8145" t="s">
        <v>56070</v>
      </c>
      <c r="E8145" t="s">
        <v>56071</v>
      </c>
      <c r="F8145" t="s">
        <v>56072</v>
      </c>
      <c r="G8145" t="s">
        <v>56073</v>
      </c>
      <c r="H8145" t="s">
        <v>56074</v>
      </c>
      <c r="I8145" t="s">
        <v>38</v>
      </c>
      <c r="J8145" t="s">
        <v>38</v>
      </c>
      <c r="K8145" t="s">
        <v>768</v>
      </c>
      <c r="L8145" t="s">
        <v>56072</v>
      </c>
      <c r="M8145" t="s">
        <v>56075</v>
      </c>
      <c r="N8145" t="s">
        <v>12866</v>
      </c>
      <c r="O8145" t="s">
        <v>13358</v>
      </c>
      <c r="P8145" t="s">
        <v>12271</v>
      </c>
      <c r="Q8145" t="s">
        <v>56076</v>
      </c>
      <c r="R8145" s="26">
        <v>2</v>
      </c>
      <c r="S8145" s="23">
        <v>987082380000</v>
      </c>
      <c r="T8145" t="s">
        <v>37</v>
      </c>
      <c r="U8145" t="s">
        <v>1066</v>
      </c>
      <c r="V8145" s="39">
        <v>46197</v>
      </c>
      <c r="W8145" s="41">
        <v>30</v>
      </c>
      <c r="X8145" s="26" t="s">
        <v>41762</v>
      </c>
      <c r="Y8145">
        <v>30.44</v>
      </c>
      <c r="AE8145" s="41">
        <v>30.44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 s="30">
        <f t="shared" si="784"/>
        <v>0</v>
      </c>
      <c r="AL8145" s="45">
        <v>2</v>
      </c>
      <c r="AM8145" s="32">
        <f t="shared" si="783"/>
        <v>2</v>
      </c>
      <c r="AN8145" s="33" t="str">
        <f t="shared" si="785"/>
        <v>NPN</v>
      </c>
      <c r="AO8145" s="33" t="str">
        <f t="shared" si="780"/>
        <v>2meses_pendientes</v>
      </c>
      <c r="AP8145" s="33">
        <f t="shared" si="781"/>
        <v>60</v>
      </c>
      <c r="AQ8145" s="31">
        <f t="shared" si="782"/>
        <v>24</v>
      </c>
    </row>
    <row r="8146" spans="2:43" x14ac:dyDescent="0.3">
      <c r="B8146" s="37">
        <v>46198</v>
      </c>
      <c r="C8146" t="s">
        <v>35</v>
      </c>
      <c r="D8146" t="s">
        <v>56077</v>
      </c>
      <c r="E8146" t="s">
        <v>56078</v>
      </c>
      <c r="F8146" t="s">
        <v>56079</v>
      </c>
      <c r="G8146" t="s">
        <v>56080</v>
      </c>
      <c r="H8146" t="s">
        <v>56081</v>
      </c>
      <c r="I8146" t="s">
        <v>38</v>
      </c>
      <c r="J8146" t="s">
        <v>438</v>
      </c>
      <c r="K8146" t="s">
        <v>24586</v>
      </c>
      <c r="L8146" t="s">
        <v>56082</v>
      </c>
      <c r="M8146" t="s">
        <v>56083</v>
      </c>
      <c r="N8146" t="s">
        <v>12866</v>
      </c>
      <c r="O8146" t="s">
        <v>13358</v>
      </c>
      <c r="P8146" t="s">
        <v>12271</v>
      </c>
      <c r="Q8146" t="s">
        <v>56084</v>
      </c>
      <c r="R8146" s="26">
        <v>2</v>
      </c>
      <c r="S8146" s="23">
        <v>361174460000</v>
      </c>
      <c r="T8146" t="s">
        <v>37</v>
      </c>
      <c r="U8146" t="s">
        <v>1066</v>
      </c>
      <c r="V8146" s="39">
        <v>46200</v>
      </c>
      <c r="W8146" s="41">
        <v>25</v>
      </c>
      <c r="X8146" s="26" t="s">
        <v>41762</v>
      </c>
      <c r="AE8146" s="41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 s="30">
        <f t="shared" si="784"/>
        <v>0</v>
      </c>
      <c r="AL8146" s="45">
        <v>2</v>
      </c>
      <c r="AM8146" s="32">
        <f t="shared" si="783"/>
        <v>2</v>
      </c>
      <c r="AN8146" s="33" t="str">
        <f t="shared" si="785"/>
        <v>NPN</v>
      </c>
      <c r="AO8146" s="33" t="str">
        <f t="shared" si="780"/>
        <v>2meses_pendientes</v>
      </c>
      <c r="AP8146" s="33">
        <f t="shared" si="781"/>
        <v>50</v>
      </c>
      <c r="AQ8146" s="31">
        <f t="shared" si="782"/>
        <v>27</v>
      </c>
    </row>
    <row r="8147" spans="2:43" x14ac:dyDescent="0.3">
      <c r="B8147" s="37">
        <v>46199</v>
      </c>
      <c r="C8147" t="s">
        <v>35</v>
      </c>
      <c r="D8147" t="s">
        <v>56085</v>
      </c>
      <c r="E8147" t="s">
        <v>56086</v>
      </c>
      <c r="F8147" t="s">
        <v>56087</v>
      </c>
      <c r="G8147" t="s">
        <v>56088</v>
      </c>
      <c r="H8147" t="s">
        <v>56089</v>
      </c>
      <c r="I8147" t="s">
        <v>38</v>
      </c>
      <c r="J8147" t="s">
        <v>38</v>
      </c>
      <c r="K8147" t="s">
        <v>561</v>
      </c>
      <c r="L8147" t="s">
        <v>56087</v>
      </c>
      <c r="M8147" t="s">
        <v>56090</v>
      </c>
      <c r="N8147" t="s">
        <v>12866</v>
      </c>
      <c r="O8147" t="s">
        <v>13358</v>
      </c>
      <c r="P8147" t="s">
        <v>12271</v>
      </c>
      <c r="Q8147" t="s">
        <v>56091</v>
      </c>
      <c r="R8147" s="26">
        <v>2</v>
      </c>
      <c r="S8147" s="23">
        <v>365178640000</v>
      </c>
      <c r="T8147" t="s">
        <v>37</v>
      </c>
      <c r="U8147" t="s">
        <v>1066</v>
      </c>
      <c r="V8147" s="39">
        <v>46202</v>
      </c>
      <c r="W8147" s="41">
        <v>30</v>
      </c>
      <c r="X8147" s="26" t="s">
        <v>41762</v>
      </c>
      <c r="Y8147">
        <v>30.44</v>
      </c>
      <c r="AE8147" s="41">
        <v>30.44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 s="30">
        <f t="shared" si="784"/>
        <v>0</v>
      </c>
      <c r="AL8147" s="45">
        <v>2</v>
      </c>
      <c r="AM8147" s="32">
        <f t="shared" si="783"/>
        <v>2</v>
      </c>
      <c r="AN8147" s="33" t="str">
        <f t="shared" si="785"/>
        <v>NPN</v>
      </c>
      <c r="AO8147" s="33" t="str">
        <f t="shared" si="780"/>
        <v>2meses_pendientes</v>
      </c>
      <c r="AP8147" s="33">
        <f t="shared" si="781"/>
        <v>60</v>
      </c>
      <c r="AQ8147" s="31">
        <f t="shared" si="782"/>
        <v>29</v>
      </c>
    </row>
    <row r="8148" spans="2:43" x14ac:dyDescent="0.3">
      <c r="B8148" s="37">
        <v>46199</v>
      </c>
      <c r="C8148" t="s">
        <v>35</v>
      </c>
      <c r="D8148" t="s">
        <v>56092</v>
      </c>
      <c r="E8148" t="s">
        <v>56093</v>
      </c>
      <c r="F8148" t="s">
        <v>56094</v>
      </c>
      <c r="G8148" t="s">
        <v>56095</v>
      </c>
      <c r="H8148" t="s">
        <v>56096</v>
      </c>
      <c r="L8148" t="s">
        <v>56094</v>
      </c>
      <c r="M8148" t="s">
        <v>56097</v>
      </c>
      <c r="N8148" t="s">
        <v>12866</v>
      </c>
      <c r="O8148" t="s">
        <v>13358</v>
      </c>
      <c r="P8148" t="s">
        <v>12271</v>
      </c>
      <c r="Q8148" t="s">
        <v>56098</v>
      </c>
      <c r="R8148" s="26">
        <v>2</v>
      </c>
      <c r="S8148" s="23">
        <v>363176810000</v>
      </c>
      <c r="T8148" t="s">
        <v>37</v>
      </c>
      <c r="U8148" t="s">
        <v>1066</v>
      </c>
      <c r="V8148" s="39">
        <v>46202</v>
      </c>
      <c r="W8148" s="41">
        <v>25</v>
      </c>
      <c r="X8148" s="26" t="s">
        <v>41762</v>
      </c>
      <c r="AE8148" s="41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 s="30">
        <f t="shared" si="784"/>
        <v>0</v>
      </c>
      <c r="AL8148" s="45">
        <v>2</v>
      </c>
      <c r="AM8148" s="32">
        <f t="shared" si="783"/>
        <v>2</v>
      </c>
      <c r="AN8148" s="33" t="str">
        <f t="shared" si="785"/>
        <v>NPN</v>
      </c>
      <c r="AO8148" s="33" t="str">
        <f t="shared" si="780"/>
        <v>2meses_pendientes</v>
      </c>
      <c r="AP8148" s="33">
        <f t="shared" si="781"/>
        <v>50</v>
      </c>
      <c r="AQ8148" s="31">
        <f t="shared" si="782"/>
        <v>29</v>
      </c>
    </row>
    <row r="8149" spans="2:43" x14ac:dyDescent="0.3">
      <c r="B8149" s="37">
        <v>46201</v>
      </c>
      <c r="C8149" t="s">
        <v>35</v>
      </c>
      <c r="D8149" t="s">
        <v>56099</v>
      </c>
      <c r="E8149" t="s">
        <v>56100</v>
      </c>
      <c r="F8149" t="s">
        <v>56101</v>
      </c>
      <c r="G8149" t="s">
        <v>56102</v>
      </c>
      <c r="H8149" t="s">
        <v>56103</v>
      </c>
      <c r="I8149" t="s">
        <v>26936</v>
      </c>
      <c r="J8149" t="s">
        <v>26937</v>
      </c>
      <c r="K8149" t="s">
        <v>54383</v>
      </c>
      <c r="L8149" t="s">
        <v>56101</v>
      </c>
      <c r="M8149" t="s">
        <v>56104</v>
      </c>
      <c r="N8149" t="s">
        <v>12866</v>
      </c>
      <c r="O8149" t="s">
        <v>13358</v>
      </c>
      <c r="P8149" t="s">
        <v>12271</v>
      </c>
      <c r="Q8149" t="s">
        <v>56105</v>
      </c>
      <c r="R8149" s="26">
        <v>2</v>
      </c>
      <c r="S8149" s="23">
        <v>369180720000</v>
      </c>
      <c r="T8149" t="s">
        <v>37</v>
      </c>
      <c r="U8149" t="s">
        <v>1066</v>
      </c>
      <c r="V8149" s="39">
        <v>46202</v>
      </c>
      <c r="W8149" s="41">
        <v>30</v>
      </c>
      <c r="X8149" s="26" t="s">
        <v>41762</v>
      </c>
      <c r="AE8149" s="41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 s="30">
        <f t="shared" si="784"/>
        <v>0</v>
      </c>
      <c r="AL8149" s="45">
        <v>2</v>
      </c>
      <c r="AM8149" s="32">
        <f t="shared" si="783"/>
        <v>2</v>
      </c>
      <c r="AN8149" s="33" t="str">
        <f t="shared" si="785"/>
        <v>NPN</v>
      </c>
      <c r="AO8149" s="33" t="str">
        <f t="shared" si="780"/>
        <v>2meses_pendientes</v>
      </c>
      <c r="AP8149" s="33">
        <f t="shared" si="781"/>
        <v>60</v>
      </c>
      <c r="AQ8149" s="31">
        <f t="shared" si="782"/>
        <v>29</v>
      </c>
    </row>
    <row r="8150" spans="2:43" x14ac:dyDescent="0.3">
      <c r="B8150" s="37">
        <v>46203</v>
      </c>
      <c r="C8150" t="s">
        <v>35</v>
      </c>
      <c r="D8150" t="s">
        <v>56106</v>
      </c>
      <c r="E8150" t="s">
        <v>56107</v>
      </c>
      <c r="F8150" t="s">
        <v>56108</v>
      </c>
      <c r="G8150" t="s">
        <v>56109</v>
      </c>
      <c r="H8150" t="s">
        <v>56110</v>
      </c>
      <c r="I8150" t="s">
        <v>26936</v>
      </c>
      <c r="J8150" t="s">
        <v>27078</v>
      </c>
      <c r="K8150" t="s">
        <v>39903</v>
      </c>
      <c r="L8150" t="s">
        <v>56108</v>
      </c>
      <c r="M8150" t="s">
        <v>56111</v>
      </c>
      <c r="N8150" t="s">
        <v>12866</v>
      </c>
      <c r="O8150" t="s">
        <v>13358</v>
      </c>
      <c r="P8150" t="s">
        <v>12271</v>
      </c>
      <c r="Q8150" t="s">
        <v>56112</v>
      </c>
      <c r="R8150" s="26">
        <v>2</v>
      </c>
      <c r="S8150" s="23">
        <v>366181060000</v>
      </c>
      <c r="T8150" t="s">
        <v>37</v>
      </c>
      <c r="U8150" t="s">
        <v>1066</v>
      </c>
      <c r="V8150" s="39">
        <v>46203</v>
      </c>
      <c r="W8150" s="41">
        <v>28</v>
      </c>
      <c r="X8150" s="26" t="s">
        <v>41762</v>
      </c>
      <c r="AE8150" s="41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 s="30">
        <f t="shared" si="784"/>
        <v>0</v>
      </c>
      <c r="AL8150" s="45">
        <v>2</v>
      </c>
      <c r="AM8150" s="32">
        <f t="shared" si="783"/>
        <v>2</v>
      </c>
      <c r="AN8150" s="33" t="str">
        <f t="shared" si="785"/>
        <v>NPN</v>
      </c>
      <c r="AO8150" s="33" t="str">
        <f t="shared" si="780"/>
        <v>2meses_pendientes</v>
      </c>
      <c r="AP8150" s="33">
        <f t="shared" si="781"/>
        <v>56</v>
      </c>
      <c r="AQ8150" s="31">
        <f t="shared" si="782"/>
        <v>30</v>
      </c>
    </row>
    <row r="8151" spans="2:43" x14ac:dyDescent="0.3">
      <c r="B8151" s="37">
        <v>46203</v>
      </c>
      <c r="C8151" t="s">
        <v>35</v>
      </c>
      <c r="D8151" t="s">
        <v>56113</v>
      </c>
      <c r="E8151" t="s">
        <v>56114</v>
      </c>
      <c r="F8151" t="s">
        <v>56115</v>
      </c>
      <c r="G8151" t="s">
        <v>56116</v>
      </c>
      <c r="H8151" t="s">
        <v>56117</v>
      </c>
      <c r="I8151" t="s">
        <v>26936</v>
      </c>
      <c r="J8151" t="s">
        <v>27078</v>
      </c>
      <c r="K8151" t="s">
        <v>39903</v>
      </c>
      <c r="L8151" t="s">
        <v>56115</v>
      </c>
      <c r="M8151" t="s">
        <v>56118</v>
      </c>
      <c r="N8151" t="s">
        <v>12866</v>
      </c>
      <c r="O8151" t="s">
        <v>13358</v>
      </c>
      <c r="P8151" t="s">
        <v>12271</v>
      </c>
      <c r="Q8151" t="s">
        <v>56119</v>
      </c>
      <c r="R8151" s="26">
        <v>2</v>
      </c>
      <c r="S8151" s="23">
        <v>363181000000</v>
      </c>
      <c r="T8151" t="s">
        <v>37</v>
      </c>
      <c r="U8151" t="s">
        <v>1066</v>
      </c>
      <c r="V8151" s="39">
        <v>46203</v>
      </c>
      <c r="W8151" s="41">
        <v>30</v>
      </c>
      <c r="X8151" s="26" t="s">
        <v>41762</v>
      </c>
      <c r="AE8151" s="4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 s="30">
        <f t="shared" si="784"/>
        <v>0</v>
      </c>
      <c r="AL8151" s="45">
        <v>2</v>
      </c>
      <c r="AM8151" s="32">
        <f t="shared" si="783"/>
        <v>2</v>
      </c>
      <c r="AN8151" s="33" t="str">
        <f t="shared" si="785"/>
        <v>NPN</v>
      </c>
      <c r="AO8151" s="33" t="str">
        <f t="shared" si="780"/>
        <v>2meses_pendientes</v>
      </c>
      <c r="AP8151" s="33">
        <f t="shared" si="781"/>
        <v>60</v>
      </c>
      <c r="AQ8151" s="31">
        <f t="shared" si="782"/>
        <v>30</v>
      </c>
    </row>
    <row r="8152" spans="2:43" x14ac:dyDescent="0.3">
      <c r="B8152" s="37">
        <v>46180</v>
      </c>
      <c r="C8152" t="s">
        <v>35</v>
      </c>
      <c r="D8152" t="s">
        <v>56120</v>
      </c>
      <c r="E8152" t="s">
        <v>56121</v>
      </c>
      <c r="F8152" t="s">
        <v>56122</v>
      </c>
      <c r="G8152" t="s">
        <v>56123</v>
      </c>
      <c r="H8152" t="s">
        <v>56124</v>
      </c>
      <c r="I8152" t="s">
        <v>38</v>
      </c>
      <c r="J8152" t="s">
        <v>42</v>
      </c>
      <c r="K8152" t="s">
        <v>59</v>
      </c>
      <c r="M8152" t="s">
        <v>56125</v>
      </c>
      <c r="N8152" t="s">
        <v>47987</v>
      </c>
      <c r="O8152" t="s">
        <v>40320</v>
      </c>
      <c r="P8152" t="s">
        <v>419</v>
      </c>
      <c r="Q8152" t="s">
        <v>56126</v>
      </c>
      <c r="R8152" s="26">
        <v>3</v>
      </c>
      <c r="S8152" s="23">
        <v>367155380000</v>
      </c>
      <c r="T8152" t="s">
        <v>37</v>
      </c>
      <c r="U8152" t="s">
        <v>39</v>
      </c>
      <c r="V8152" s="39">
        <v>46179</v>
      </c>
      <c r="W8152" s="41">
        <v>33</v>
      </c>
      <c r="X8152" s="26" t="s">
        <v>41762</v>
      </c>
      <c r="Y8152">
        <v>34.909999999999997</v>
      </c>
      <c r="AE8152" s="41">
        <v>34.909999999999997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 s="30">
        <f t="shared" si="784"/>
        <v>0</v>
      </c>
      <c r="AL8152" s="45">
        <v>2</v>
      </c>
      <c r="AM8152" s="32">
        <f t="shared" si="783"/>
        <v>2</v>
      </c>
      <c r="AN8152" s="33" t="str">
        <f t="shared" si="785"/>
        <v>NPN</v>
      </c>
      <c r="AO8152" s="33" t="str">
        <f t="shared" si="780"/>
        <v>2meses_pendientes</v>
      </c>
      <c r="AP8152" s="33">
        <f t="shared" si="781"/>
        <v>66</v>
      </c>
      <c r="AQ8152" s="31">
        <f t="shared" si="782"/>
        <v>6</v>
      </c>
    </row>
    <row r="8153" spans="2:43" x14ac:dyDescent="0.3">
      <c r="B8153" s="37">
        <v>46189</v>
      </c>
      <c r="C8153" t="s">
        <v>35</v>
      </c>
      <c r="D8153" t="s">
        <v>56127</v>
      </c>
      <c r="E8153" t="s">
        <v>56128</v>
      </c>
      <c r="F8153" t="s">
        <v>56129</v>
      </c>
      <c r="G8153" t="s">
        <v>56130</v>
      </c>
      <c r="H8153" t="s">
        <v>56131</v>
      </c>
      <c r="I8153" t="s">
        <v>38</v>
      </c>
      <c r="J8153" t="s">
        <v>42</v>
      </c>
      <c r="K8153" t="s">
        <v>54</v>
      </c>
      <c r="L8153" t="s">
        <v>56132</v>
      </c>
      <c r="M8153" t="s">
        <v>56133</v>
      </c>
      <c r="N8153" t="s">
        <v>47987</v>
      </c>
      <c r="O8153" t="s">
        <v>40320</v>
      </c>
      <c r="P8153" t="s">
        <v>419</v>
      </c>
      <c r="Q8153" t="s">
        <v>56134</v>
      </c>
      <c r="R8153" s="26">
        <v>2</v>
      </c>
      <c r="S8153" s="23">
        <v>363167950000</v>
      </c>
      <c r="T8153" t="s">
        <v>37</v>
      </c>
      <c r="U8153" t="s">
        <v>39</v>
      </c>
      <c r="V8153" s="39">
        <v>46191</v>
      </c>
      <c r="W8153" s="41">
        <v>45.2</v>
      </c>
      <c r="X8153" s="26" t="s">
        <v>41762</v>
      </c>
      <c r="AE8153" s="41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 s="30">
        <f t="shared" si="784"/>
        <v>0</v>
      </c>
      <c r="AL8153" s="45">
        <v>2</v>
      </c>
      <c r="AM8153" s="32">
        <f t="shared" si="783"/>
        <v>2</v>
      </c>
      <c r="AN8153" s="33" t="str">
        <f t="shared" si="785"/>
        <v>NPN</v>
      </c>
      <c r="AO8153" s="33" t="str">
        <f t="shared" si="780"/>
        <v>2meses_pendientes</v>
      </c>
      <c r="AP8153" s="33">
        <f t="shared" si="781"/>
        <v>90.4</v>
      </c>
      <c r="AQ8153" s="31">
        <f t="shared" si="782"/>
        <v>18</v>
      </c>
    </row>
    <row r="8154" spans="2:43" x14ac:dyDescent="0.3">
      <c r="B8154" s="37">
        <v>46192</v>
      </c>
      <c r="C8154" t="s">
        <v>35</v>
      </c>
      <c r="D8154" t="s">
        <v>56135</v>
      </c>
      <c r="E8154" t="s">
        <v>56136</v>
      </c>
      <c r="F8154" t="s">
        <v>56137</v>
      </c>
      <c r="G8154" t="s">
        <v>56138</v>
      </c>
      <c r="H8154" t="s">
        <v>56139</v>
      </c>
      <c r="I8154" t="s">
        <v>38</v>
      </c>
      <c r="J8154" t="s">
        <v>42</v>
      </c>
      <c r="K8154" t="s">
        <v>50</v>
      </c>
      <c r="L8154" t="s">
        <v>56137</v>
      </c>
      <c r="M8154" t="s">
        <v>56140</v>
      </c>
      <c r="N8154" t="s">
        <v>47987</v>
      </c>
      <c r="O8154" t="s">
        <v>40320</v>
      </c>
      <c r="P8154" t="s">
        <v>419</v>
      </c>
      <c r="Q8154" t="s">
        <v>56141</v>
      </c>
      <c r="R8154" s="26">
        <v>3</v>
      </c>
      <c r="S8154" s="23">
        <v>178085260000</v>
      </c>
      <c r="T8154" t="s">
        <v>37</v>
      </c>
      <c r="U8154" t="s">
        <v>39</v>
      </c>
      <c r="V8154" s="39">
        <v>46195</v>
      </c>
      <c r="W8154" s="41">
        <v>32.880000000000003</v>
      </c>
      <c r="X8154" s="26" t="s">
        <v>41762</v>
      </c>
      <c r="AE8154" s="41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 s="30">
        <f t="shared" si="784"/>
        <v>0</v>
      </c>
      <c r="AL8154" s="45">
        <v>2</v>
      </c>
      <c r="AM8154" s="32">
        <f t="shared" si="783"/>
        <v>2</v>
      </c>
      <c r="AN8154" s="33" t="str">
        <f t="shared" si="785"/>
        <v>NPN</v>
      </c>
      <c r="AO8154" s="33" t="str">
        <f t="shared" si="780"/>
        <v>2meses_pendientes</v>
      </c>
      <c r="AP8154" s="33">
        <f t="shared" si="781"/>
        <v>65.760000000000005</v>
      </c>
      <c r="AQ8154" s="31">
        <f t="shared" si="782"/>
        <v>22</v>
      </c>
    </row>
    <row r="8155" spans="2:43" x14ac:dyDescent="0.3">
      <c r="B8155" s="37">
        <v>46196</v>
      </c>
      <c r="C8155" t="s">
        <v>35</v>
      </c>
      <c r="D8155" t="s">
        <v>56142</v>
      </c>
      <c r="E8155" t="s">
        <v>56143</v>
      </c>
      <c r="F8155" t="s">
        <v>56144</v>
      </c>
      <c r="G8155" t="s">
        <v>56145</v>
      </c>
      <c r="H8155" t="s">
        <v>56146</v>
      </c>
      <c r="I8155" t="s">
        <v>38</v>
      </c>
      <c r="J8155" t="s">
        <v>44</v>
      </c>
      <c r="K8155" t="s">
        <v>55</v>
      </c>
      <c r="L8155" t="s">
        <v>56147</v>
      </c>
      <c r="M8155" t="s">
        <v>56148</v>
      </c>
      <c r="N8155" t="s">
        <v>47987</v>
      </c>
      <c r="O8155" t="s">
        <v>40320</v>
      </c>
      <c r="P8155" t="s">
        <v>419</v>
      </c>
      <c r="Q8155" t="s">
        <v>56149</v>
      </c>
      <c r="R8155" s="26">
        <v>3</v>
      </c>
      <c r="S8155" s="23">
        <v>364175000000</v>
      </c>
      <c r="T8155" t="s">
        <v>37</v>
      </c>
      <c r="U8155" t="s">
        <v>39</v>
      </c>
      <c r="V8155" s="39">
        <v>46197</v>
      </c>
      <c r="W8155" s="41">
        <v>31</v>
      </c>
      <c r="X8155" s="26" t="s">
        <v>41762</v>
      </c>
      <c r="AE8155" s="41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 s="30">
        <f t="shared" si="784"/>
        <v>0</v>
      </c>
      <c r="AL8155" s="45">
        <v>2</v>
      </c>
      <c r="AM8155" s="32">
        <f t="shared" si="783"/>
        <v>2</v>
      </c>
      <c r="AN8155" s="33" t="str">
        <f t="shared" si="785"/>
        <v>NPN</v>
      </c>
      <c r="AO8155" s="33" t="str">
        <f t="shared" si="780"/>
        <v>2meses_pendientes</v>
      </c>
      <c r="AP8155" s="33">
        <f t="shared" si="781"/>
        <v>62</v>
      </c>
      <c r="AQ8155" s="31">
        <f t="shared" si="782"/>
        <v>24</v>
      </c>
    </row>
    <row r="8156" spans="2:43" x14ac:dyDescent="0.3">
      <c r="B8156" s="37">
        <v>46180</v>
      </c>
      <c r="C8156" t="s">
        <v>35</v>
      </c>
      <c r="D8156" t="s">
        <v>56150</v>
      </c>
      <c r="E8156" t="s">
        <v>56151</v>
      </c>
      <c r="F8156" t="s">
        <v>56152</v>
      </c>
      <c r="G8156" t="s">
        <v>56153</v>
      </c>
      <c r="H8156" t="s">
        <v>6719</v>
      </c>
      <c r="I8156" t="s">
        <v>38</v>
      </c>
      <c r="J8156" t="s">
        <v>44</v>
      </c>
      <c r="K8156" t="s">
        <v>55</v>
      </c>
      <c r="L8156" t="s">
        <v>56152</v>
      </c>
      <c r="M8156" t="s">
        <v>56154</v>
      </c>
      <c r="N8156" t="s">
        <v>56155</v>
      </c>
      <c r="O8156" t="s">
        <v>40320</v>
      </c>
      <c r="P8156" t="s">
        <v>419</v>
      </c>
      <c r="Q8156" t="s">
        <v>56156</v>
      </c>
      <c r="R8156" s="26">
        <v>3</v>
      </c>
      <c r="S8156" s="23">
        <v>369158830000</v>
      </c>
      <c r="T8156" t="s">
        <v>37</v>
      </c>
      <c r="U8156" t="s">
        <v>39</v>
      </c>
      <c r="V8156" s="39">
        <v>46182</v>
      </c>
      <c r="W8156" s="41">
        <v>54.19</v>
      </c>
      <c r="X8156" s="26" t="s">
        <v>41762</v>
      </c>
      <c r="Y8156">
        <v>59.34</v>
      </c>
      <c r="AE8156" s="41">
        <v>59.34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 s="30">
        <f t="shared" si="784"/>
        <v>0</v>
      </c>
      <c r="AL8156" s="45">
        <v>2</v>
      </c>
      <c r="AM8156" s="32">
        <f t="shared" si="783"/>
        <v>2</v>
      </c>
      <c r="AN8156" s="33" t="str">
        <f t="shared" si="785"/>
        <v>NPN</v>
      </c>
      <c r="AO8156" s="33" t="str">
        <f t="shared" si="780"/>
        <v>2meses_pendientes</v>
      </c>
      <c r="AP8156" s="33">
        <f t="shared" si="781"/>
        <v>108.38</v>
      </c>
      <c r="AQ8156" s="31">
        <f t="shared" si="782"/>
        <v>9</v>
      </c>
    </row>
    <row r="8157" spans="2:43" x14ac:dyDescent="0.3">
      <c r="B8157" s="37">
        <v>46180</v>
      </c>
      <c r="C8157" t="s">
        <v>35</v>
      </c>
      <c r="D8157" t="s">
        <v>56157</v>
      </c>
      <c r="E8157" t="s">
        <v>56158</v>
      </c>
      <c r="F8157" t="s">
        <v>56159</v>
      </c>
      <c r="G8157" t="s">
        <v>56160</v>
      </c>
      <c r="H8157" t="s">
        <v>15921</v>
      </c>
      <c r="L8157" t="s">
        <v>56159</v>
      </c>
      <c r="M8157" t="s">
        <v>56161</v>
      </c>
      <c r="N8157" t="s">
        <v>56155</v>
      </c>
      <c r="O8157" t="s">
        <v>40320</v>
      </c>
      <c r="P8157" t="s">
        <v>419</v>
      </c>
      <c r="Q8157" t="s">
        <v>56162</v>
      </c>
      <c r="R8157" s="26">
        <v>3</v>
      </c>
      <c r="S8157" s="23">
        <v>364158700000</v>
      </c>
      <c r="T8157" t="s">
        <v>37</v>
      </c>
      <c r="U8157" t="s">
        <v>39</v>
      </c>
      <c r="V8157" s="39">
        <v>46181</v>
      </c>
      <c r="W8157" s="41">
        <v>33</v>
      </c>
      <c r="X8157" s="26" t="s">
        <v>41762</v>
      </c>
      <c r="Y8157">
        <v>35</v>
      </c>
      <c r="AE8157" s="41">
        <v>35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 s="30">
        <f t="shared" si="784"/>
        <v>0</v>
      </c>
      <c r="AL8157" s="45">
        <v>2</v>
      </c>
      <c r="AM8157" s="32">
        <f t="shared" si="783"/>
        <v>2</v>
      </c>
      <c r="AN8157" s="33" t="str">
        <f t="shared" si="785"/>
        <v>NPN</v>
      </c>
      <c r="AO8157" s="33" t="str">
        <f t="shared" si="780"/>
        <v>2meses_pendientes</v>
      </c>
      <c r="AP8157" s="33">
        <f t="shared" si="781"/>
        <v>66</v>
      </c>
      <c r="AQ8157" s="31">
        <f t="shared" si="782"/>
        <v>8</v>
      </c>
    </row>
    <row r="8158" spans="2:43" x14ac:dyDescent="0.3">
      <c r="B8158" s="37">
        <v>46180</v>
      </c>
      <c r="C8158" t="s">
        <v>35</v>
      </c>
      <c r="D8158" t="s">
        <v>56163</v>
      </c>
      <c r="E8158" t="s">
        <v>56164</v>
      </c>
      <c r="F8158" t="s">
        <v>56165</v>
      </c>
      <c r="G8158" t="s">
        <v>56166</v>
      </c>
      <c r="H8158" t="s">
        <v>4053</v>
      </c>
      <c r="I8158" t="s">
        <v>38</v>
      </c>
      <c r="J8158" t="s">
        <v>42</v>
      </c>
      <c r="K8158" t="s">
        <v>60</v>
      </c>
      <c r="L8158" t="s">
        <v>56165</v>
      </c>
      <c r="M8158" t="s">
        <v>56167</v>
      </c>
      <c r="N8158" t="s">
        <v>56155</v>
      </c>
      <c r="O8158" t="s">
        <v>40320</v>
      </c>
      <c r="P8158" t="s">
        <v>419</v>
      </c>
      <c r="Q8158" t="s">
        <v>56168</v>
      </c>
      <c r="R8158" s="26">
        <v>3</v>
      </c>
      <c r="S8158" s="23">
        <v>803975540000</v>
      </c>
      <c r="T8158" t="s">
        <v>37</v>
      </c>
      <c r="U8158" t="s">
        <v>39</v>
      </c>
      <c r="V8158" s="39">
        <v>46192</v>
      </c>
      <c r="W8158" s="41">
        <v>44</v>
      </c>
      <c r="X8158" s="26" t="s">
        <v>41762</v>
      </c>
      <c r="Y8158">
        <v>23.07</v>
      </c>
      <c r="AE8158" s="41">
        <v>23.07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 s="30">
        <f t="shared" si="784"/>
        <v>0</v>
      </c>
      <c r="AL8158" s="45">
        <v>2</v>
      </c>
      <c r="AM8158" s="32">
        <f t="shared" si="783"/>
        <v>2</v>
      </c>
      <c r="AN8158" s="33" t="str">
        <f t="shared" si="785"/>
        <v>NPN</v>
      </c>
      <c r="AO8158" s="33" t="str">
        <f t="shared" si="780"/>
        <v>2meses_pendientes</v>
      </c>
      <c r="AP8158" s="33">
        <f t="shared" si="781"/>
        <v>88</v>
      </c>
      <c r="AQ8158" s="31">
        <f t="shared" si="782"/>
        <v>19</v>
      </c>
    </row>
    <row r="8159" spans="2:43" x14ac:dyDescent="0.3">
      <c r="B8159" s="37">
        <v>46190</v>
      </c>
      <c r="C8159" t="s">
        <v>35</v>
      </c>
      <c r="D8159" t="s">
        <v>56169</v>
      </c>
      <c r="E8159" t="s">
        <v>56170</v>
      </c>
      <c r="F8159" t="s">
        <v>56171</v>
      </c>
      <c r="G8159" t="s">
        <v>56172</v>
      </c>
      <c r="H8159" t="s">
        <v>56173</v>
      </c>
      <c r="I8159" t="s">
        <v>38</v>
      </c>
      <c r="J8159" t="s">
        <v>2538</v>
      </c>
      <c r="K8159" t="s">
        <v>2538</v>
      </c>
      <c r="M8159" t="s">
        <v>56174</v>
      </c>
      <c r="N8159" t="s">
        <v>56155</v>
      </c>
      <c r="O8159" t="s">
        <v>40320</v>
      </c>
      <c r="P8159" t="s">
        <v>419</v>
      </c>
      <c r="Q8159" t="s">
        <v>56175</v>
      </c>
      <c r="R8159" s="26">
        <v>3</v>
      </c>
      <c r="S8159" s="23">
        <v>365168630000</v>
      </c>
      <c r="T8159" t="s">
        <v>37</v>
      </c>
      <c r="U8159" t="s">
        <v>39</v>
      </c>
      <c r="V8159" s="39">
        <v>46193</v>
      </c>
      <c r="W8159" s="41">
        <v>32</v>
      </c>
      <c r="X8159" s="26" t="s">
        <v>41762</v>
      </c>
      <c r="Y8159">
        <v>33.840000000000003</v>
      </c>
      <c r="AE8159" s="41">
        <v>33.840000000000003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 s="30">
        <f t="shared" si="784"/>
        <v>0</v>
      </c>
      <c r="AL8159" s="45">
        <v>2</v>
      </c>
      <c r="AM8159" s="32">
        <f t="shared" si="783"/>
        <v>2</v>
      </c>
      <c r="AN8159" s="33" t="str">
        <f t="shared" si="785"/>
        <v>NPN</v>
      </c>
      <c r="AO8159" s="33" t="str">
        <f t="shared" si="780"/>
        <v>2meses_pendientes</v>
      </c>
      <c r="AP8159" s="33">
        <f t="shared" si="781"/>
        <v>64</v>
      </c>
      <c r="AQ8159" s="31">
        <f t="shared" si="782"/>
        <v>20</v>
      </c>
    </row>
    <row r="8160" spans="2:43" x14ac:dyDescent="0.3">
      <c r="B8160" s="37">
        <v>46192</v>
      </c>
      <c r="C8160" t="s">
        <v>35</v>
      </c>
      <c r="D8160" t="s">
        <v>56176</v>
      </c>
      <c r="E8160" t="s">
        <v>56177</v>
      </c>
      <c r="F8160" t="s">
        <v>56178</v>
      </c>
      <c r="G8160" t="s">
        <v>56179</v>
      </c>
      <c r="H8160" t="s">
        <v>46154</v>
      </c>
      <c r="I8160" t="s">
        <v>38</v>
      </c>
      <c r="J8160" t="s">
        <v>42</v>
      </c>
      <c r="K8160" t="s">
        <v>50</v>
      </c>
      <c r="M8160" t="s">
        <v>56180</v>
      </c>
      <c r="N8160" t="s">
        <v>56155</v>
      </c>
      <c r="O8160" t="s">
        <v>40320</v>
      </c>
      <c r="P8160" t="s">
        <v>419</v>
      </c>
      <c r="Q8160" t="s">
        <v>56181</v>
      </c>
      <c r="R8160" s="26">
        <v>3</v>
      </c>
      <c r="S8160" s="23">
        <v>311019520000</v>
      </c>
      <c r="T8160" t="s">
        <v>37</v>
      </c>
      <c r="U8160" t="s">
        <v>39</v>
      </c>
      <c r="V8160" s="39">
        <v>46193</v>
      </c>
      <c r="W8160" s="41">
        <v>39</v>
      </c>
      <c r="X8160" s="26" t="s">
        <v>41762</v>
      </c>
      <c r="Y8160">
        <v>40.54</v>
      </c>
      <c r="AE8160" s="41">
        <v>40.54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 s="30">
        <f t="shared" si="784"/>
        <v>0</v>
      </c>
      <c r="AL8160" s="45">
        <v>2</v>
      </c>
      <c r="AM8160" s="32">
        <f t="shared" si="783"/>
        <v>2</v>
      </c>
      <c r="AN8160" s="33" t="str">
        <f t="shared" si="785"/>
        <v>NPN</v>
      </c>
      <c r="AO8160" s="33" t="str">
        <f t="shared" si="780"/>
        <v>2meses_pendientes</v>
      </c>
      <c r="AP8160" s="33">
        <f t="shared" si="781"/>
        <v>78</v>
      </c>
      <c r="AQ8160" s="31">
        <f t="shared" si="782"/>
        <v>20</v>
      </c>
    </row>
    <row r="8161" spans="2:43" x14ac:dyDescent="0.3">
      <c r="B8161" s="37">
        <v>46193</v>
      </c>
      <c r="C8161" t="s">
        <v>35</v>
      </c>
      <c r="D8161" t="s">
        <v>56182</v>
      </c>
      <c r="E8161" t="s">
        <v>56183</v>
      </c>
      <c r="F8161" t="s">
        <v>56184</v>
      </c>
      <c r="G8161" t="s">
        <v>56185</v>
      </c>
      <c r="H8161" t="s">
        <v>56186</v>
      </c>
      <c r="I8161" t="s">
        <v>38</v>
      </c>
      <c r="J8161" t="s">
        <v>42</v>
      </c>
      <c r="K8161" t="s">
        <v>60</v>
      </c>
      <c r="M8161" t="s">
        <v>56187</v>
      </c>
      <c r="N8161" t="s">
        <v>56155</v>
      </c>
      <c r="O8161" t="s">
        <v>40320</v>
      </c>
      <c r="P8161" t="s">
        <v>419</v>
      </c>
      <c r="Q8161" t="s">
        <v>56188</v>
      </c>
      <c r="R8161" s="26">
        <v>2</v>
      </c>
      <c r="S8161" s="23">
        <v>325106440000</v>
      </c>
      <c r="T8161" t="s">
        <v>37</v>
      </c>
      <c r="U8161" t="s">
        <v>39</v>
      </c>
      <c r="V8161" s="39">
        <v>46193</v>
      </c>
      <c r="W8161" s="41">
        <v>26</v>
      </c>
      <c r="X8161" s="26" t="s">
        <v>41762</v>
      </c>
      <c r="AE8161" s="4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 s="30">
        <f t="shared" si="784"/>
        <v>0</v>
      </c>
      <c r="AL8161" s="45">
        <v>2</v>
      </c>
      <c r="AM8161" s="32">
        <f t="shared" si="783"/>
        <v>2</v>
      </c>
      <c r="AN8161" s="33" t="str">
        <f t="shared" si="785"/>
        <v>NPN</v>
      </c>
      <c r="AO8161" s="33" t="str">
        <f t="shared" si="780"/>
        <v>2meses_pendientes</v>
      </c>
      <c r="AP8161" s="33">
        <f t="shared" si="781"/>
        <v>52</v>
      </c>
      <c r="AQ8161" s="31">
        <f t="shared" si="782"/>
        <v>20</v>
      </c>
    </row>
    <row r="8162" spans="2:43" x14ac:dyDescent="0.3">
      <c r="B8162" s="37">
        <v>46195</v>
      </c>
      <c r="C8162" t="s">
        <v>35</v>
      </c>
      <c r="D8162" t="s">
        <v>56189</v>
      </c>
      <c r="E8162" t="s">
        <v>56190</v>
      </c>
      <c r="F8162" t="s">
        <v>56191</v>
      </c>
      <c r="G8162" t="s">
        <v>56192</v>
      </c>
      <c r="H8162" t="s">
        <v>75</v>
      </c>
      <c r="I8162" t="s">
        <v>38</v>
      </c>
      <c r="J8162" t="s">
        <v>44</v>
      </c>
      <c r="K8162" t="s">
        <v>56</v>
      </c>
      <c r="M8162" t="s">
        <v>56193</v>
      </c>
      <c r="N8162" t="s">
        <v>56155</v>
      </c>
      <c r="O8162" t="s">
        <v>40320</v>
      </c>
      <c r="P8162" t="s">
        <v>419</v>
      </c>
      <c r="Q8162" t="s">
        <v>56194</v>
      </c>
      <c r="R8162" s="26">
        <v>2</v>
      </c>
      <c r="S8162" s="23">
        <v>369166290000</v>
      </c>
      <c r="T8162" t="s">
        <v>37</v>
      </c>
      <c r="U8162" t="s">
        <v>39</v>
      </c>
      <c r="V8162" s="39">
        <v>46188</v>
      </c>
      <c r="W8162" s="41">
        <v>54.47</v>
      </c>
      <c r="X8162" s="26" t="s">
        <v>41762</v>
      </c>
      <c r="Z8162">
        <v>58.49</v>
      </c>
      <c r="AE8162" s="41">
        <v>58.49</v>
      </c>
      <c r="AF8162">
        <v>1</v>
      </c>
      <c r="AG8162">
        <v>0</v>
      </c>
      <c r="AH8162">
        <v>0</v>
      </c>
      <c r="AI8162">
        <v>0</v>
      </c>
      <c r="AJ8162">
        <v>0</v>
      </c>
      <c r="AK8162" s="30">
        <f t="shared" si="784"/>
        <v>1</v>
      </c>
      <c r="AL8162" s="45">
        <v>2</v>
      </c>
      <c r="AM8162" s="32">
        <f t="shared" si="783"/>
        <v>1</v>
      </c>
      <c r="AN8162" s="33" t="str">
        <f t="shared" si="785"/>
        <v>MOROSO</v>
      </c>
      <c r="AO8162" s="33" t="str">
        <f t="shared" si="780"/>
        <v>1meses_pendientes</v>
      </c>
      <c r="AP8162" s="33">
        <f t="shared" si="781"/>
        <v>54.47</v>
      </c>
      <c r="AQ8162" s="31">
        <f t="shared" si="782"/>
        <v>15</v>
      </c>
    </row>
    <row r="8163" spans="2:43" x14ac:dyDescent="0.3">
      <c r="B8163" s="37">
        <v>46176</v>
      </c>
      <c r="C8163" t="s">
        <v>35</v>
      </c>
      <c r="D8163" t="s">
        <v>56195</v>
      </c>
      <c r="E8163" t="s">
        <v>56196</v>
      </c>
      <c r="F8163" t="s">
        <v>56197</v>
      </c>
      <c r="G8163" t="s">
        <v>56198</v>
      </c>
      <c r="H8163" t="s">
        <v>56199</v>
      </c>
      <c r="L8163" t="s">
        <v>56197</v>
      </c>
      <c r="M8163" t="s">
        <v>56200</v>
      </c>
      <c r="N8163" t="s">
        <v>25467</v>
      </c>
      <c r="O8163" t="s">
        <v>40320</v>
      </c>
      <c r="P8163" t="s">
        <v>419</v>
      </c>
      <c r="Q8163" t="s">
        <v>56201</v>
      </c>
      <c r="R8163" s="26">
        <v>2</v>
      </c>
      <c r="S8163" s="23">
        <v>369155200000</v>
      </c>
      <c r="T8163" t="s">
        <v>37</v>
      </c>
      <c r="U8163" t="s">
        <v>39</v>
      </c>
      <c r="V8163" s="39">
        <v>46177</v>
      </c>
      <c r="W8163" s="41">
        <v>30</v>
      </c>
      <c r="X8163" s="26" t="s">
        <v>41762</v>
      </c>
      <c r="Y8163">
        <v>30.44</v>
      </c>
      <c r="Z8163">
        <v>15</v>
      </c>
      <c r="AE8163" s="41">
        <v>45.44</v>
      </c>
      <c r="AF8163">
        <v>1</v>
      </c>
      <c r="AG8163">
        <v>0</v>
      </c>
      <c r="AH8163">
        <v>0</v>
      </c>
      <c r="AI8163">
        <v>0</v>
      </c>
      <c r="AJ8163">
        <v>0</v>
      </c>
      <c r="AK8163" s="30">
        <f t="shared" si="784"/>
        <v>1</v>
      </c>
      <c r="AL8163" s="45">
        <v>2</v>
      </c>
      <c r="AM8163" s="32">
        <f t="shared" si="783"/>
        <v>1</v>
      </c>
      <c r="AN8163" s="33" t="str">
        <f t="shared" si="785"/>
        <v>MOROSO</v>
      </c>
      <c r="AO8163" s="33" t="str">
        <f t="shared" si="780"/>
        <v>1meses_pendientes</v>
      </c>
      <c r="AP8163" s="33">
        <f t="shared" si="781"/>
        <v>30</v>
      </c>
      <c r="AQ8163" s="31">
        <f t="shared" si="782"/>
        <v>4</v>
      </c>
    </row>
    <row r="8164" spans="2:43" x14ac:dyDescent="0.3">
      <c r="B8164" s="37">
        <v>46180</v>
      </c>
      <c r="C8164" t="s">
        <v>35</v>
      </c>
      <c r="D8164" t="s">
        <v>56202</v>
      </c>
      <c r="E8164" t="s">
        <v>56203</v>
      </c>
      <c r="F8164" t="s">
        <v>56204</v>
      </c>
      <c r="G8164" t="s">
        <v>56205</v>
      </c>
      <c r="H8164" t="s">
        <v>56206</v>
      </c>
      <c r="I8164" t="s">
        <v>38</v>
      </c>
      <c r="J8164" t="s">
        <v>44</v>
      </c>
      <c r="K8164" t="s">
        <v>55</v>
      </c>
      <c r="M8164" t="s">
        <v>56207</v>
      </c>
      <c r="N8164" t="s">
        <v>25467</v>
      </c>
      <c r="O8164" t="s">
        <v>40320</v>
      </c>
      <c r="P8164" t="s">
        <v>419</v>
      </c>
      <c r="Q8164" t="s">
        <v>56208</v>
      </c>
      <c r="R8164" s="26">
        <v>2</v>
      </c>
      <c r="S8164" s="23">
        <v>366158670000</v>
      </c>
      <c r="T8164" t="s">
        <v>37</v>
      </c>
      <c r="U8164" t="s">
        <v>39</v>
      </c>
      <c r="V8164" s="39">
        <v>46181</v>
      </c>
      <c r="W8164" s="41">
        <v>30</v>
      </c>
      <c r="X8164" s="26" t="s">
        <v>41762</v>
      </c>
      <c r="Y8164">
        <v>30.44</v>
      </c>
      <c r="AE8164" s="41">
        <v>30.44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 s="30">
        <f t="shared" si="784"/>
        <v>0</v>
      </c>
      <c r="AL8164" s="45">
        <v>2</v>
      </c>
      <c r="AM8164" s="32">
        <f t="shared" si="783"/>
        <v>2</v>
      </c>
      <c r="AN8164" s="33" t="str">
        <f t="shared" si="785"/>
        <v>NPN</v>
      </c>
      <c r="AO8164" s="33" t="str">
        <f t="shared" si="780"/>
        <v>2meses_pendientes</v>
      </c>
      <c r="AP8164" s="33">
        <f t="shared" si="781"/>
        <v>60</v>
      </c>
      <c r="AQ8164" s="31">
        <f t="shared" si="782"/>
        <v>8</v>
      </c>
    </row>
    <row r="8165" spans="2:43" x14ac:dyDescent="0.3">
      <c r="B8165" s="37">
        <v>46174</v>
      </c>
      <c r="C8165" t="s">
        <v>35</v>
      </c>
      <c r="D8165" t="s">
        <v>56209</v>
      </c>
      <c r="E8165" t="s">
        <v>56210</v>
      </c>
      <c r="F8165" t="s">
        <v>56211</v>
      </c>
      <c r="G8165" t="s">
        <v>56212</v>
      </c>
      <c r="H8165" t="s">
        <v>56213</v>
      </c>
      <c r="I8165" t="s">
        <v>38</v>
      </c>
      <c r="J8165" t="s">
        <v>44</v>
      </c>
      <c r="K8165" t="s">
        <v>55</v>
      </c>
      <c r="M8165" t="s">
        <v>56214</v>
      </c>
      <c r="N8165" t="s">
        <v>40408</v>
      </c>
      <c r="O8165" t="s">
        <v>40320</v>
      </c>
      <c r="P8165" t="s">
        <v>419</v>
      </c>
      <c r="Q8165" t="s">
        <v>56215</v>
      </c>
      <c r="R8165" s="26">
        <v>3</v>
      </c>
      <c r="S8165" s="23">
        <v>366152290000</v>
      </c>
      <c r="T8165" t="s">
        <v>37</v>
      </c>
      <c r="U8165" t="s">
        <v>39</v>
      </c>
      <c r="V8165" s="39">
        <v>46177</v>
      </c>
      <c r="W8165" s="41">
        <v>33</v>
      </c>
      <c r="X8165" s="26" t="s">
        <v>41762</v>
      </c>
      <c r="Y8165">
        <v>33.840000000000003</v>
      </c>
      <c r="AE8165" s="41">
        <v>33.840000000000003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 s="30">
        <f t="shared" si="784"/>
        <v>0</v>
      </c>
      <c r="AL8165" s="45">
        <v>2</v>
      </c>
      <c r="AM8165" s="32">
        <f t="shared" si="783"/>
        <v>2</v>
      </c>
      <c r="AN8165" s="33" t="str">
        <f t="shared" si="785"/>
        <v>NPN</v>
      </c>
      <c r="AO8165" s="33" t="str">
        <f t="shared" si="780"/>
        <v>2meses_pendientes</v>
      </c>
      <c r="AP8165" s="33">
        <f t="shared" si="781"/>
        <v>66</v>
      </c>
      <c r="AQ8165" s="31">
        <f t="shared" si="782"/>
        <v>4</v>
      </c>
    </row>
    <row r="8166" spans="2:43" x14ac:dyDescent="0.3">
      <c r="B8166" s="37">
        <v>46177</v>
      </c>
      <c r="C8166" t="s">
        <v>35</v>
      </c>
      <c r="D8166" t="s">
        <v>56216</v>
      </c>
      <c r="E8166" t="s">
        <v>56217</v>
      </c>
      <c r="F8166" t="s">
        <v>56218</v>
      </c>
      <c r="G8166" t="s">
        <v>56219</v>
      </c>
      <c r="H8166" t="s">
        <v>56220</v>
      </c>
      <c r="I8166" t="s">
        <v>38</v>
      </c>
      <c r="J8166" t="s">
        <v>44</v>
      </c>
      <c r="K8166" t="s">
        <v>55</v>
      </c>
      <c r="M8166" t="s">
        <v>56221</v>
      </c>
      <c r="N8166" t="s">
        <v>40408</v>
      </c>
      <c r="O8166" t="s">
        <v>40320</v>
      </c>
      <c r="P8166" t="s">
        <v>419</v>
      </c>
      <c r="Q8166" t="s">
        <v>56222</v>
      </c>
      <c r="R8166" s="26">
        <v>3</v>
      </c>
      <c r="S8166" s="23">
        <v>205064230000</v>
      </c>
      <c r="T8166" t="s">
        <v>37</v>
      </c>
      <c r="U8166" t="s">
        <v>39</v>
      </c>
      <c r="V8166" s="39">
        <v>46177</v>
      </c>
      <c r="W8166" s="41">
        <v>33</v>
      </c>
      <c r="X8166" s="26" t="s">
        <v>41762</v>
      </c>
      <c r="AE8166" s="41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 s="30">
        <f t="shared" si="784"/>
        <v>0</v>
      </c>
      <c r="AL8166" s="45">
        <v>2</v>
      </c>
      <c r="AM8166" s="32">
        <f t="shared" si="783"/>
        <v>2</v>
      </c>
      <c r="AN8166" s="33" t="str">
        <f t="shared" si="785"/>
        <v>NPN</v>
      </c>
      <c r="AO8166" s="33" t="str">
        <f t="shared" si="780"/>
        <v>2meses_pendientes</v>
      </c>
      <c r="AP8166" s="33">
        <f t="shared" si="781"/>
        <v>66</v>
      </c>
      <c r="AQ8166" s="31">
        <f t="shared" si="782"/>
        <v>4</v>
      </c>
    </row>
    <row r="8167" spans="2:43" x14ac:dyDescent="0.3">
      <c r="B8167" s="37">
        <v>46177</v>
      </c>
      <c r="C8167" t="s">
        <v>35</v>
      </c>
      <c r="D8167" t="s">
        <v>56223</v>
      </c>
      <c r="E8167" t="s">
        <v>56224</v>
      </c>
      <c r="F8167" t="s">
        <v>56225</v>
      </c>
      <c r="G8167" t="s">
        <v>56226</v>
      </c>
      <c r="H8167" t="s">
        <v>56227</v>
      </c>
      <c r="I8167" t="s">
        <v>38</v>
      </c>
      <c r="J8167" t="s">
        <v>44</v>
      </c>
      <c r="K8167" t="s">
        <v>55</v>
      </c>
      <c r="M8167" t="s">
        <v>56228</v>
      </c>
      <c r="N8167" t="s">
        <v>40408</v>
      </c>
      <c r="O8167" t="s">
        <v>40320</v>
      </c>
      <c r="P8167" t="s">
        <v>419</v>
      </c>
      <c r="Q8167" t="s">
        <v>56229</v>
      </c>
      <c r="R8167" s="26">
        <v>3</v>
      </c>
      <c r="S8167" s="23">
        <v>365154100000</v>
      </c>
      <c r="T8167" t="s">
        <v>37</v>
      </c>
      <c r="U8167" t="s">
        <v>39</v>
      </c>
      <c r="V8167" s="39">
        <v>46178</v>
      </c>
      <c r="W8167" s="41">
        <v>33</v>
      </c>
      <c r="X8167" s="26" t="s">
        <v>41762</v>
      </c>
      <c r="Y8167">
        <v>35</v>
      </c>
      <c r="AE8167" s="41">
        <v>35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 s="30">
        <f t="shared" si="784"/>
        <v>0</v>
      </c>
      <c r="AL8167" s="45">
        <v>2</v>
      </c>
      <c r="AM8167" s="32">
        <f t="shared" si="783"/>
        <v>2</v>
      </c>
      <c r="AN8167" s="33" t="str">
        <f t="shared" si="785"/>
        <v>NPN</v>
      </c>
      <c r="AO8167" s="33" t="str">
        <f t="shared" si="780"/>
        <v>2meses_pendientes</v>
      </c>
      <c r="AP8167" s="33">
        <f t="shared" si="781"/>
        <v>66</v>
      </c>
      <c r="AQ8167" s="31">
        <f t="shared" si="782"/>
        <v>5</v>
      </c>
    </row>
    <row r="8168" spans="2:43" x14ac:dyDescent="0.3">
      <c r="B8168" s="37">
        <v>46178</v>
      </c>
      <c r="C8168" t="s">
        <v>35</v>
      </c>
      <c r="D8168" t="s">
        <v>56230</v>
      </c>
      <c r="E8168" t="s">
        <v>56231</v>
      </c>
      <c r="F8168" t="s">
        <v>56232</v>
      </c>
      <c r="G8168" t="s">
        <v>56233</v>
      </c>
      <c r="H8168" t="s">
        <v>56227</v>
      </c>
      <c r="I8168" t="s">
        <v>38</v>
      </c>
      <c r="J8168" t="s">
        <v>44</v>
      </c>
      <c r="K8168" t="s">
        <v>4325</v>
      </c>
      <c r="M8168" t="s">
        <v>56234</v>
      </c>
      <c r="N8168" t="s">
        <v>40408</v>
      </c>
      <c r="O8168" t="s">
        <v>40320</v>
      </c>
      <c r="P8168" t="s">
        <v>419</v>
      </c>
      <c r="Q8168" t="s">
        <v>56235</v>
      </c>
      <c r="R8168" s="26">
        <v>3</v>
      </c>
      <c r="S8168" s="23">
        <v>364156300000</v>
      </c>
      <c r="T8168" t="s">
        <v>37</v>
      </c>
      <c r="U8168" t="s">
        <v>39</v>
      </c>
      <c r="V8168" s="39">
        <v>46181</v>
      </c>
      <c r="W8168" s="41">
        <v>31</v>
      </c>
      <c r="X8168" s="26" t="s">
        <v>41762</v>
      </c>
      <c r="Y8168">
        <v>35</v>
      </c>
      <c r="AE8168" s="41">
        <v>35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 s="30">
        <f t="shared" si="784"/>
        <v>0</v>
      </c>
      <c r="AL8168" s="45">
        <v>2</v>
      </c>
      <c r="AM8168" s="32">
        <f t="shared" si="783"/>
        <v>2</v>
      </c>
      <c r="AN8168" s="33" t="str">
        <f t="shared" si="785"/>
        <v>NPN</v>
      </c>
      <c r="AO8168" s="33" t="str">
        <f t="shared" si="780"/>
        <v>2meses_pendientes</v>
      </c>
      <c r="AP8168" s="33">
        <f t="shared" si="781"/>
        <v>62</v>
      </c>
      <c r="AQ8168" s="31">
        <f t="shared" si="782"/>
        <v>8</v>
      </c>
    </row>
    <row r="8169" spans="2:43" x14ac:dyDescent="0.3">
      <c r="B8169" s="37">
        <v>46184</v>
      </c>
      <c r="C8169" t="s">
        <v>35</v>
      </c>
      <c r="D8169" t="s">
        <v>56236</v>
      </c>
      <c r="E8169" t="s">
        <v>56237</v>
      </c>
      <c r="F8169" t="s">
        <v>56238</v>
      </c>
      <c r="G8169" t="s">
        <v>56239</v>
      </c>
      <c r="H8169" t="s">
        <v>56240</v>
      </c>
      <c r="I8169" t="s">
        <v>38</v>
      </c>
      <c r="J8169" t="s">
        <v>42</v>
      </c>
      <c r="K8169" t="s">
        <v>60</v>
      </c>
      <c r="M8169" t="s">
        <v>56241</v>
      </c>
      <c r="N8169" t="s">
        <v>40408</v>
      </c>
      <c r="O8169" t="s">
        <v>40320</v>
      </c>
      <c r="P8169" t="s">
        <v>419</v>
      </c>
      <c r="Q8169" t="s">
        <v>56242</v>
      </c>
      <c r="R8169" s="26">
        <v>3</v>
      </c>
      <c r="S8169" s="23">
        <v>368162300000</v>
      </c>
      <c r="T8169" t="s">
        <v>37</v>
      </c>
      <c r="U8169" t="s">
        <v>39</v>
      </c>
      <c r="V8169" s="39">
        <v>46185</v>
      </c>
      <c r="W8169" s="41">
        <v>46.04</v>
      </c>
      <c r="X8169" s="26" t="s">
        <v>41762</v>
      </c>
      <c r="Y8169">
        <v>45.14</v>
      </c>
      <c r="AE8169" s="41">
        <v>45.14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 s="30">
        <f t="shared" si="784"/>
        <v>0</v>
      </c>
      <c r="AL8169" s="45">
        <v>2</v>
      </c>
      <c r="AM8169" s="32">
        <f t="shared" si="783"/>
        <v>2</v>
      </c>
      <c r="AN8169" s="33" t="str">
        <f t="shared" si="785"/>
        <v>NPN</v>
      </c>
      <c r="AO8169" s="33" t="str">
        <f t="shared" si="780"/>
        <v>2meses_pendientes</v>
      </c>
      <c r="AP8169" s="33">
        <f t="shared" si="781"/>
        <v>92.08</v>
      </c>
      <c r="AQ8169" s="31">
        <f t="shared" si="782"/>
        <v>12</v>
      </c>
    </row>
    <row r="8170" spans="2:43" x14ac:dyDescent="0.3">
      <c r="B8170" s="37">
        <v>46186</v>
      </c>
      <c r="C8170" t="s">
        <v>35</v>
      </c>
      <c r="D8170" t="s">
        <v>56243</v>
      </c>
      <c r="E8170" t="s">
        <v>56244</v>
      </c>
      <c r="F8170" t="s">
        <v>56245</v>
      </c>
      <c r="G8170" t="s">
        <v>56246</v>
      </c>
      <c r="H8170" t="s">
        <v>56247</v>
      </c>
      <c r="I8170" t="s">
        <v>38</v>
      </c>
      <c r="J8170" t="s">
        <v>44</v>
      </c>
      <c r="K8170" t="s">
        <v>55</v>
      </c>
      <c r="M8170" t="s">
        <v>56214</v>
      </c>
      <c r="N8170" t="s">
        <v>40408</v>
      </c>
      <c r="O8170" t="s">
        <v>40320</v>
      </c>
      <c r="P8170" t="s">
        <v>419</v>
      </c>
      <c r="Q8170" t="s">
        <v>56248</v>
      </c>
      <c r="R8170" s="26">
        <v>2</v>
      </c>
      <c r="S8170" s="23">
        <v>361164710000</v>
      </c>
      <c r="T8170" t="s">
        <v>37</v>
      </c>
      <c r="U8170" t="s">
        <v>39</v>
      </c>
      <c r="V8170" s="39">
        <v>46186</v>
      </c>
      <c r="W8170" s="41">
        <v>30</v>
      </c>
      <c r="X8170" s="26" t="s">
        <v>41762</v>
      </c>
      <c r="Z8170">
        <v>34</v>
      </c>
      <c r="AE8170" s="41">
        <v>34</v>
      </c>
      <c r="AF8170">
        <v>1</v>
      </c>
      <c r="AG8170">
        <v>0</v>
      </c>
      <c r="AH8170">
        <v>0</v>
      </c>
      <c r="AI8170">
        <v>0</v>
      </c>
      <c r="AJ8170">
        <v>0</v>
      </c>
      <c r="AK8170" s="30">
        <f t="shared" si="784"/>
        <v>1</v>
      </c>
      <c r="AL8170" s="45">
        <v>2</v>
      </c>
      <c r="AM8170" s="32">
        <f t="shared" si="783"/>
        <v>1</v>
      </c>
      <c r="AN8170" s="33" t="str">
        <f t="shared" si="785"/>
        <v>MOROSO</v>
      </c>
      <c r="AO8170" s="33" t="str">
        <f t="shared" si="780"/>
        <v>1meses_pendientes</v>
      </c>
      <c r="AP8170" s="33">
        <f t="shared" si="781"/>
        <v>30</v>
      </c>
      <c r="AQ8170" s="31">
        <f t="shared" si="782"/>
        <v>13</v>
      </c>
    </row>
    <row r="8171" spans="2:43" x14ac:dyDescent="0.3">
      <c r="B8171" s="37">
        <v>46186</v>
      </c>
      <c r="C8171" t="s">
        <v>35</v>
      </c>
      <c r="D8171" t="s">
        <v>56249</v>
      </c>
      <c r="E8171" t="s">
        <v>56250</v>
      </c>
      <c r="F8171" t="s">
        <v>56251</v>
      </c>
      <c r="G8171" t="s">
        <v>56252</v>
      </c>
      <c r="H8171" t="s">
        <v>56227</v>
      </c>
      <c r="I8171" t="s">
        <v>38</v>
      </c>
      <c r="J8171" t="s">
        <v>44</v>
      </c>
      <c r="K8171" t="s">
        <v>55</v>
      </c>
      <c r="M8171" t="s">
        <v>56253</v>
      </c>
      <c r="N8171" t="s">
        <v>40408</v>
      </c>
      <c r="O8171" t="s">
        <v>40320</v>
      </c>
      <c r="P8171" t="s">
        <v>419</v>
      </c>
      <c r="Q8171" t="s">
        <v>56254</v>
      </c>
      <c r="R8171" s="26">
        <v>2</v>
      </c>
      <c r="S8171" s="23">
        <v>369164850000</v>
      </c>
      <c r="T8171" t="s">
        <v>37</v>
      </c>
      <c r="U8171" t="s">
        <v>39</v>
      </c>
      <c r="V8171" s="39">
        <v>46188</v>
      </c>
      <c r="W8171" s="41">
        <v>30</v>
      </c>
      <c r="X8171" s="26" t="s">
        <v>41762</v>
      </c>
      <c r="AE8171" s="4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 s="30">
        <f t="shared" si="784"/>
        <v>0</v>
      </c>
      <c r="AL8171" s="45">
        <v>2</v>
      </c>
      <c r="AM8171" s="32">
        <f t="shared" si="783"/>
        <v>2</v>
      </c>
      <c r="AN8171" s="33" t="str">
        <f t="shared" si="785"/>
        <v>NPN</v>
      </c>
      <c r="AO8171" s="33" t="str">
        <f t="shared" si="780"/>
        <v>2meses_pendientes</v>
      </c>
      <c r="AP8171" s="33">
        <f t="shared" si="781"/>
        <v>60</v>
      </c>
      <c r="AQ8171" s="31">
        <f t="shared" si="782"/>
        <v>15</v>
      </c>
    </row>
    <row r="8172" spans="2:43" x14ac:dyDescent="0.3">
      <c r="B8172" s="37">
        <v>46186</v>
      </c>
      <c r="C8172" t="s">
        <v>35</v>
      </c>
      <c r="D8172" t="s">
        <v>56255</v>
      </c>
      <c r="E8172" t="s">
        <v>56256</v>
      </c>
      <c r="F8172" t="s">
        <v>56257</v>
      </c>
      <c r="G8172" t="s">
        <v>56258</v>
      </c>
      <c r="H8172" t="s">
        <v>56227</v>
      </c>
      <c r="I8172" t="s">
        <v>38</v>
      </c>
      <c r="J8172" t="s">
        <v>44</v>
      </c>
      <c r="K8172" t="s">
        <v>55</v>
      </c>
      <c r="M8172" t="s">
        <v>56259</v>
      </c>
      <c r="N8172" t="s">
        <v>40408</v>
      </c>
      <c r="O8172" t="s">
        <v>40320</v>
      </c>
      <c r="P8172" t="s">
        <v>419</v>
      </c>
      <c r="Q8172" t="s">
        <v>56260</v>
      </c>
      <c r="R8172" s="26">
        <v>2</v>
      </c>
      <c r="S8172" s="23">
        <v>209066620000</v>
      </c>
      <c r="T8172" t="s">
        <v>37</v>
      </c>
      <c r="U8172" t="s">
        <v>39</v>
      </c>
      <c r="V8172" s="39">
        <v>46188</v>
      </c>
      <c r="W8172" s="41">
        <v>26</v>
      </c>
      <c r="X8172" s="26" t="s">
        <v>41762</v>
      </c>
      <c r="AE8172" s="41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 s="30">
        <f t="shared" si="784"/>
        <v>0</v>
      </c>
      <c r="AL8172" s="45">
        <v>2</v>
      </c>
      <c r="AM8172" s="32">
        <f t="shared" si="783"/>
        <v>2</v>
      </c>
      <c r="AN8172" s="33" t="str">
        <f t="shared" si="785"/>
        <v>NPN</v>
      </c>
      <c r="AO8172" s="33" t="str">
        <f t="shared" si="780"/>
        <v>2meses_pendientes</v>
      </c>
      <c r="AP8172" s="33">
        <f t="shared" si="781"/>
        <v>52</v>
      </c>
      <c r="AQ8172" s="31">
        <f t="shared" si="782"/>
        <v>15</v>
      </c>
    </row>
    <row r="8173" spans="2:43" x14ac:dyDescent="0.3">
      <c r="B8173" s="37">
        <v>46187</v>
      </c>
      <c r="C8173" t="s">
        <v>35</v>
      </c>
      <c r="D8173" t="s">
        <v>56261</v>
      </c>
      <c r="E8173" t="s">
        <v>56262</v>
      </c>
      <c r="F8173" t="s">
        <v>56263</v>
      </c>
      <c r="G8173" t="s">
        <v>56264</v>
      </c>
      <c r="H8173" t="s">
        <v>56227</v>
      </c>
      <c r="I8173" t="s">
        <v>38</v>
      </c>
      <c r="J8173" t="s">
        <v>44</v>
      </c>
      <c r="K8173" t="s">
        <v>55</v>
      </c>
      <c r="M8173" t="s">
        <v>56265</v>
      </c>
      <c r="N8173" t="s">
        <v>40408</v>
      </c>
      <c r="O8173" t="s">
        <v>40320</v>
      </c>
      <c r="P8173" t="s">
        <v>419</v>
      </c>
      <c r="Q8173" t="s">
        <v>56266</v>
      </c>
      <c r="R8173" s="26">
        <v>2</v>
      </c>
      <c r="S8173" s="23">
        <v>366166390000</v>
      </c>
      <c r="T8173" t="s">
        <v>37</v>
      </c>
      <c r="U8173" t="s">
        <v>39</v>
      </c>
      <c r="V8173" s="39">
        <v>46189</v>
      </c>
      <c r="W8173" s="41">
        <v>30</v>
      </c>
      <c r="X8173" s="26" t="s">
        <v>41762</v>
      </c>
      <c r="Z8173">
        <v>30.44</v>
      </c>
      <c r="AE8173" s="41">
        <v>30.44</v>
      </c>
      <c r="AF8173">
        <v>1</v>
      </c>
      <c r="AG8173">
        <v>0</v>
      </c>
      <c r="AH8173">
        <v>0</v>
      </c>
      <c r="AI8173">
        <v>0</v>
      </c>
      <c r="AJ8173">
        <v>0</v>
      </c>
      <c r="AK8173" s="30">
        <f t="shared" si="784"/>
        <v>1</v>
      </c>
      <c r="AL8173" s="45">
        <v>2</v>
      </c>
      <c r="AM8173" s="32">
        <f t="shared" si="783"/>
        <v>1</v>
      </c>
      <c r="AN8173" s="33" t="str">
        <f t="shared" si="785"/>
        <v>MOROSO</v>
      </c>
      <c r="AO8173" s="33" t="str">
        <f t="shared" si="780"/>
        <v>1meses_pendientes</v>
      </c>
      <c r="AP8173" s="33">
        <f t="shared" si="781"/>
        <v>30</v>
      </c>
      <c r="AQ8173" s="31">
        <f t="shared" si="782"/>
        <v>16</v>
      </c>
    </row>
    <row r="8174" spans="2:43" x14ac:dyDescent="0.3">
      <c r="B8174" s="37">
        <v>46188</v>
      </c>
      <c r="C8174" t="s">
        <v>35</v>
      </c>
      <c r="D8174" t="s">
        <v>56267</v>
      </c>
      <c r="E8174" t="s">
        <v>56268</v>
      </c>
      <c r="F8174" t="s">
        <v>56269</v>
      </c>
      <c r="G8174" t="s">
        <v>56270</v>
      </c>
      <c r="H8174" t="s">
        <v>56227</v>
      </c>
      <c r="I8174" t="s">
        <v>38</v>
      </c>
      <c r="J8174" t="s">
        <v>44</v>
      </c>
      <c r="K8174" t="s">
        <v>55</v>
      </c>
      <c r="M8174" t="s">
        <v>56271</v>
      </c>
      <c r="N8174" t="s">
        <v>40408</v>
      </c>
      <c r="O8174" t="s">
        <v>40320</v>
      </c>
      <c r="P8174" t="s">
        <v>419</v>
      </c>
      <c r="Q8174" t="s">
        <v>56272</v>
      </c>
      <c r="R8174" s="26">
        <v>3</v>
      </c>
      <c r="S8174" s="23">
        <v>216056300000</v>
      </c>
      <c r="T8174" t="s">
        <v>37</v>
      </c>
      <c r="U8174" t="s">
        <v>39</v>
      </c>
      <c r="V8174" s="39">
        <v>46190</v>
      </c>
      <c r="W8174" s="41">
        <v>33</v>
      </c>
      <c r="X8174" s="26" t="s">
        <v>41762</v>
      </c>
      <c r="AE8174" s="41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 s="30">
        <f t="shared" si="784"/>
        <v>0</v>
      </c>
      <c r="AL8174" s="45">
        <v>2</v>
      </c>
      <c r="AM8174" s="32">
        <f t="shared" si="783"/>
        <v>2</v>
      </c>
      <c r="AN8174" s="33" t="str">
        <f t="shared" si="785"/>
        <v>NPN</v>
      </c>
      <c r="AO8174" s="33" t="str">
        <f t="shared" si="780"/>
        <v>2meses_pendientes</v>
      </c>
      <c r="AP8174" s="33">
        <f t="shared" si="781"/>
        <v>66</v>
      </c>
      <c r="AQ8174" s="31">
        <f t="shared" si="782"/>
        <v>17</v>
      </c>
    </row>
    <row r="8175" spans="2:43" x14ac:dyDescent="0.3">
      <c r="B8175" s="37">
        <v>46191</v>
      </c>
      <c r="C8175" t="s">
        <v>35</v>
      </c>
      <c r="D8175" t="s">
        <v>56273</v>
      </c>
      <c r="E8175" t="s">
        <v>56274</v>
      </c>
      <c r="F8175" t="s">
        <v>56275</v>
      </c>
      <c r="G8175" t="s">
        <v>56276</v>
      </c>
      <c r="H8175" t="s">
        <v>56277</v>
      </c>
      <c r="I8175" t="s">
        <v>38</v>
      </c>
      <c r="J8175" t="s">
        <v>44</v>
      </c>
      <c r="K8175" t="s">
        <v>55</v>
      </c>
      <c r="M8175" t="s">
        <v>56278</v>
      </c>
      <c r="N8175" t="s">
        <v>40408</v>
      </c>
      <c r="O8175" t="s">
        <v>40320</v>
      </c>
      <c r="P8175" t="s">
        <v>419</v>
      </c>
      <c r="Q8175" t="s">
        <v>56279</v>
      </c>
      <c r="R8175" s="26">
        <v>3</v>
      </c>
      <c r="S8175" s="23">
        <v>361171250000</v>
      </c>
      <c r="T8175" t="s">
        <v>37</v>
      </c>
      <c r="U8175" t="s">
        <v>39</v>
      </c>
      <c r="V8175" s="39">
        <v>46193</v>
      </c>
      <c r="W8175" s="41">
        <v>31</v>
      </c>
      <c r="X8175" s="26" t="s">
        <v>41762</v>
      </c>
      <c r="AE8175" s="41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 s="30">
        <f t="shared" si="784"/>
        <v>0</v>
      </c>
      <c r="AL8175" s="45">
        <v>2</v>
      </c>
      <c r="AM8175" s="32">
        <f t="shared" si="783"/>
        <v>2</v>
      </c>
      <c r="AN8175" s="33" t="str">
        <f t="shared" si="785"/>
        <v>NPN</v>
      </c>
      <c r="AO8175" s="33" t="str">
        <f t="shared" si="780"/>
        <v>2meses_pendientes</v>
      </c>
      <c r="AP8175" s="33">
        <f t="shared" si="781"/>
        <v>62</v>
      </c>
      <c r="AQ8175" s="31">
        <f t="shared" si="782"/>
        <v>20</v>
      </c>
    </row>
    <row r="8176" spans="2:43" x14ac:dyDescent="0.3">
      <c r="B8176" s="37">
        <v>46195</v>
      </c>
      <c r="C8176" t="s">
        <v>35</v>
      </c>
      <c r="D8176" t="s">
        <v>56280</v>
      </c>
      <c r="E8176" t="s">
        <v>56281</v>
      </c>
      <c r="F8176" t="s">
        <v>56282</v>
      </c>
      <c r="G8176" t="s">
        <v>56283</v>
      </c>
      <c r="H8176" t="s">
        <v>56227</v>
      </c>
      <c r="I8176" t="s">
        <v>38</v>
      </c>
      <c r="J8176" t="s">
        <v>44</v>
      </c>
      <c r="K8176" t="s">
        <v>55</v>
      </c>
      <c r="M8176" t="s">
        <v>56284</v>
      </c>
      <c r="N8176" t="s">
        <v>40408</v>
      </c>
      <c r="O8176" t="s">
        <v>40320</v>
      </c>
      <c r="P8176" t="s">
        <v>419</v>
      </c>
      <c r="Q8176" t="s">
        <v>56285</v>
      </c>
      <c r="R8176" s="26">
        <v>2</v>
      </c>
      <c r="S8176" s="23">
        <v>367174300000</v>
      </c>
      <c r="T8176" t="s">
        <v>37</v>
      </c>
      <c r="U8176" t="s">
        <v>39</v>
      </c>
      <c r="V8176" s="39">
        <v>46196</v>
      </c>
      <c r="W8176" s="41">
        <v>30</v>
      </c>
      <c r="X8176" s="26" t="s">
        <v>41762</v>
      </c>
      <c r="Y8176">
        <v>15</v>
      </c>
      <c r="Z8176">
        <v>16</v>
      </c>
      <c r="AE8176" s="41">
        <v>31</v>
      </c>
      <c r="AF8176">
        <v>1</v>
      </c>
      <c r="AG8176">
        <v>0</v>
      </c>
      <c r="AH8176">
        <v>0</v>
      </c>
      <c r="AI8176">
        <v>0</v>
      </c>
      <c r="AJ8176">
        <v>0</v>
      </c>
      <c r="AK8176" s="30">
        <f t="shared" si="784"/>
        <v>1</v>
      </c>
      <c r="AL8176" s="45">
        <v>2</v>
      </c>
      <c r="AM8176" s="32">
        <f t="shared" si="783"/>
        <v>1</v>
      </c>
      <c r="AN8176" s="33" t="str">
        <f t="shared" si="785"/>
        <v>MOROSO</v>
      </c>
      <c r="AO8176" s="33" t="str">
        <f t="shared" si="780"/>
        <v>1meses_pendientes</v>
      </c>
      <c r="AP8176" s="33">
        <f t="shared" si="781"/>
        <v>30</v>
      </c>
      <c r="AQ8176" s="31">
        <f t="shared" si="782"/>
        <v>23</v>
      </c>
    </row>
    <row r="8177" spans="2:43" x14ac:dyDescent="0.3">
      <c r="B8177" s="37">
        <v>46198</v>
      </c>
      <c r="C8177" t="s">
        <v>35</v>
      </c>
      <c r="D8177" t="s">
        <v>56286</v>
      </c>
      <c r="E8177" t="s">
        <v>56287</v>
      </c>
      <c r="F8177" t="s">
        <v>56288</v>
      </c>
      <c r="G8177" t="s">
        <v>56289</v>
      </c>
      <c r="H8177" t="s">
        <v>56290</v>
      </c>
      <c r="I8177" t="s">
        <v>38</v>
      </c>
      <c r="J8177" t="s">
        <v>44</v>
      </c>
      <c r="K8177" t="s">
        <v>55</v>
      </c>
      <c r="M8177" t="s">
        <v>56291</v>
      </c>
      <c r="N8177" t="s">
        <v>40408</v>
      </c>
      <c r="O8177" t="s">
        <v>40320</v>
      </c>
      <c r="P8177" t="s">
        <v>419</v>
      </c>
      <c r="Q8177" t="s">
        <v>56292</v>
      </c>
      <c r="R8177" s="26">
        <v>3</v>
      </c>
      <c r="S8177" s="23">
        <v>361172470000</v>
      </c>
      <c r="T8177" t="s">
        <v>37</v>
      </c>
      <c r="U8177" t="s">
        <v>39</v>
      </c>
      <c r="V8177" s="39">
        <v>46195</v>
      </c>
      <c r="W8177" s="41">
        <v>35</v>
      </c>
      <c r="X8177" s="26" t="s">
        <v>41762</v>
      </c>
      <c r="AE8177" s="41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 s="30">
        <f t="shared" si="784"/>
        <v>0</v>
      </c>
      <c r="AL8177" s="45">
        <v>2</v>
      </c>
      <c r="AM8177" s="32">
        <f t="shared" si="783"/>
        <v>2</v>
      </c>
      <c r="AN8177" s="33" t="str">
        <f t="shared" si="785"/>
        <v>NPN</v>
      </c>
      <c r="AO8177" s="33" t="str">
        <f t="shared" si="780"/>
        <v>2meses_pendientes</v>
      </c>
      <c r="AP8177" s="33">
        <f t="shared" si="781"/>
        <v>70</v>
      </c>
      <c r="AQ8177" s="31">
        <f t="shared" si="782"/>
        <v>22</v>
      </c>
    </row>
    <row r="8178" spans="2:43" x14ac:dyDescent="0.3">
      <c r="B8178" s="37">
        <v>46198</v>
      </c>
      <c r="C8178" t="s">
        <v>35</v>
      </c>
      <c r="D8178" t="s">
        <v>56293</v>
      </c>
      <c r="E8178" t="s">
        <v>56294</v>
      </c>
      <c r="F8178" t="s">
        <v>56295</v>
      </c>
      <c r="G8178" t="s">
        <v>56296</v>
      </c>
      <c r="H8178" t="s">
        <v>56227</v>
      </c>
      <c r="I8178" t="s">
        <v>38</v>
      </c>
      <c r="J8178" t="s">
        <v>44</v>
      </c>
      <c r="K8178" t="s">
        <v>55</v>
      </c>
      <c r="M8178" t="s">
        <v>56271</v>
      </c>
      <c r="N8178" t="s">
        <v>40408</v>
      </c>
      <c r="O8178" t="s">
        <v>40320</v>
      </c>
      <c r="P8178" t="s">
        <v>419</v>
      </c>
      <c r="Q8178" t="s">
        <v>56297</v>
      </c>
      <c r="R8178" s="26">
        <v>2</v>
      </c>
      <c r="S8178" s="23">
        <v>207066130000</v>
      </c>
      <c r="T8178" t="s">
        <v>37</v>
      </c>
      <c r="U8178" t="s">
        <v>39</v>
      </c>
      <c r="V8178" s="39">
        <v>46195</v>
      </c>
      <c r="W8178" s="41">
        <v>26</v>
      </c>
      <c r="X8178" s="26" t="s">
        <v>41762</v>
      </c>
      <c r="AE8178" s="41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 s="30">
        <f t="shared" si="784"/>
        <v>0</v>
      </c>
      <c r="AL8178" s="45">
        <v>2</v>
      </c>
      <c r="AM8178" s="32">
        <f t="shared" si="783"/>
        <v>2</v>
      </c>
      <c r="AN8178" s="33" t="str">
        <f t="shared" si="785"/>
        <v>NPN</v>
      </c>
      <c r="AO8178" s="33" t="str">
        <f t="shared" si="780"/>
        <v>2meses_pendientes</v>
      </c>
      <c r="AP8178" s="33">
        <f t="shared" si="781"/>
        <v>52</v>
      </c>
      <c r="AQ8178" s="31">
        <f t="shared" si="782"/>
        <v>22</v>
      </c>
    </row>
    <row r="8179" spans="2:43" x14ac:dyDescent="0.3">
      <c r="B8179" s="37">
        <v>46200</v>
      </c>
      <c r="C8179" t="s">
        <v>35</v>
      </c>
      <c r="D8179" t="s">
        <v>56298</v>
      </c>
      <c r="E8179" t="s">
        <v>56299</v>
      </c>
      <c r="F8179" t="s">
        <v>56300</v>
      </c>
      <c r="G8179" t="s">
        <v>56301</v>
      </c>
      <c r="H8179" t="s">
        <v>56227</v>
      </c>
      <c r="I8179" t="s">
        <v>38</v>
      </c>
      <c r="J8179" t="s">
        <v>44</v>
      </c>
      <c r="K8179" t="s">
        <v>55</v>
      </c>
      <c r="M8179" t="s">
        <v>56302</v>
      </c>
      <c r="N8179" t="s">
        <v>40408</v>
      </c>
      <c r="O8179" t="s">
        <v>40320</v>
      </c>
      <c r="P8179" t="s">
        <v>419</v>
      </c>
      <c r="Q8179" t="s">
        <v>56303</v>
      </c>
      <c r="R8179" s="26">
        <v>3</v>
      </c>
      <c r="S8179" s="23">
        <v>363180030000</v>
      </c>
      <c r="T8179" t="s">
        <v>37</v>
      </c>
      <c r="U8179" t="s">
        <v>39</v>
      </c>
      <c r="V8179" s="39">
        <v>46202</v>
      </c>
      <c r="W8179" s="41">
        <v>33</v>
      </c>
      <c r="X8179" s="26" t="s">
        <v>41762</v>
      </c>
      <c r="AE8179" s="41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 s="30">
        <f t="shared" si="784"/>
        <v>0</v>
      </c>
      <c r="AL8179" s="45">
        <v>2</v>
      </c>
      <c r="AM8179" s="32">
        <f t="shared" si="783"/>
        <v>2</v>
      </c>
      <c r="AN8179" s="33" t="str">
        <f t="shared" si="785"/>
        <v>NPN</v>
      </c>
      <c r="AO8179" s="33" t="str">
        <f t="shared" si="780"/>
        <v>2meses_pendientes</v>
      </c>
      <c r="AP8179" s="33">
        <f t="shared" si="781"/>
        <v>66</v>
      </c>
      <c r="AQ8179" s="31">
        <f t="shared" si="782"/>
        <v>29</v>
      </c>
    </row>
    <row r="8180" spans="2:43" x14ac:dyDescent="0.3">
      <c r="B8180" s="37">
        <v>46178</v>
      </c>
      <c r="C8180" t="s">
        <v>35</v>
      </c>
      <c r="D8180" t="s">
        <v>56304</v>
      </c>
      <c r="E8180" t="s">
        <v>56305</v>
      </c>
      <c r="F8180" t="s">
        <v>56306</v>
      </c>
      <c r="G8180" t="s">
        <v>56307</v>
      </c>
      <c r="H8180" t="s">
        <v>56308</v>
      </c>
      <c r="I8180" t="s">
        <v>38</v>
      </c>
      <c r="J8180" t="s">
        <v>40</v>
      </c>
      <c r="K8180" t="s">
        <v>9037</v>
      </c>
      <c r="L8180" t="s">
        <v>56306</v>
      </c>
      <c r="M8180" t="s">
        <v>56309</v>
      </c>
      <c r="N8180" t="s">
        <v>40437</v>
      </c>
      <c r="O8180" t="s">
        <v>8931</v>
      </c>
      <c r="P8180" t="s">
        <v>419</v>
      </c>
      <c r="Q8180" t="s">
        <v>56310</v>
      </c>
      <c r="R8180" s="26">
        <v>3</v>
      </c>
      <c r="S8180" s="23">
        <v>128012170000</v>
      </c>
      <c r="T8180" t="s">
        <v>37</v>
      </c>
      <c r="U8180" t="s">
        <v>39</v>
      </c>
      <c r="V8180" s="39">
        <v>46181</v>
      </c>
      <c r="W8180" s="41">
        <v>35.200000000000003</v>
      </c>
      <c r="X8180" s="26" t="s">
        <v>41762</v>
      </c>
      <c r="Z8180">
        <v>42.73</v>
      </c>
      <c r="AE8180" s="41">
        <v>42.73</v>
      </c>
      <c r="AF8180">
        <v>1</v>
      </c>
      <c r="AG8180">
        <v>0</v>
      </c>
      <c r="AH8180">
        <v>0</v>
      </c>
      <c r="AI8180">
        <v>0</v>
      </c>
      <c r="AJ8180">
        <v>0</v>
      </c>
      <c r="AK8180" s="30">
        <f t="shared" si="784"/>
        <v>1</v>
      </c>
      <c r="AL8180" s="45">
        <v>2</v>
      </c>
      <c r="AM8180" s="32">
        <f t="shared" si="783"/>
        <v>1</v>
      </c>
      <c r="AN8180" s="33" t="str">
        <f t="shared" si="785"/>
        <v>MOROSO</v>
      </c>
      <c r="AO8180" s="33" t="str">
        <f t="shared" si="780"/>
        <v>1meses_pendientes</v>
      </c>
      <c r="AP8180" s="33">
        <f t="shared" si="781"/>
        <v>35.200000000000003</v>
      </c>
      <c r="AQ8180" s="31">
        <f t="shared" si="782"/>
        <v>8</v>
      </c>
    </row>
    <row r="8181" spans="2:43" x14ac:dyDescent="0.3">
      <c r="B8181" s="37">
        <v>46179</v>
      </c>
      <c r="C8181" t="s">
        <v>35</v>
      </c>
      <c r="D8181" t="s">
        <v>56311</v>
      </c>
      <c r="E8181" t="s">
        <v>56312</v>
      </c>
      <c r="F8181" t="s">
        <v>56313</v>
      </c>
      <c r="G8181" t="s">
        <v>56314</v>
      </c>
      <c r="H8181" t="s">
        <v>56315</v>
      </c>
      <c r="I8181" t="s">
        <v>38</v>
      </c>
      <c r="J8181" t="s">
        <v>40</v>
      </c>
      <c r="K8181" t="s">
        <v>9037</v>
      </c>
      <c r="L8181" t="s">
        <v>56313</v>
      </c>
      <c r="M8181" t="s">
        <v>56316</v>
      </c>
      <c r="N8181" t="s">
        <v>40437</v>
      </c>
      <c r="O8181" t="s">
        <v>8931</v>
      </c>
      <c r="P8181" t="s">
        <v>419</v>
      </c>
      <c r="Q8181" t="s">
        <v>56317</v>
      </c>
      <c r="R8181" s="26">
        <v>3</v>
      </c>
      <c r="S8181" s="23">
        <v>367157760000</v>
      </c>
      <c r="T8181" t="s">
        <v>37</v>
      </c>
      <c r="U8181" t="s">
        <v>39</v>
      </c>
      <c r="V8181" s="39">
        <v>46181</v>
      </c>
      <c r="W8181" s="41">
        <v>33</v>
      </c>
      <c r="X8181" s="26" t="s">
        <v>41762</v>
      </c>
      <c r="Y8181">
        <v>34.909999999999997</v>
      </c>
      <c r="AE8181" s="41">
        <v>34.909999999999997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 s="30">
        <f t="shared" si="784"/>
        <v>0</v>
      </c>
      <c r="AL8181" s="45">
        <v>2</v>
      </c>
      <c r="AM8181" s="32">
        <f t="shared" si="783"/>
        <v>2</v>
      </c>
      <c r="AN8181" s="33" t="str">
        <f t="shared" si="785"/>
        <v>NPN</v>
      </c>
      <c r="AO8181" s="33" t="str">
        <f t="shared" si="780"/>
        <v>2meses_pendientes</v>
      </c>
      <c r="AP8181" s="33">
        <f t="shared" si="781"/>
        <v>66</v>
      </c>
      <c r="AQ8181" s="31">
        <f t="shared" si="782"/>
        <v>8</v>
      </c>
    </row>
    <row r="8182" spans="2:43" x14ac:dyDescent="0.3">
      <c r="B8182" s="37">
        <v>46181</v>
      </c>
      <c r="C8182" t="s">
        <v>35</v>
      </c>
      <c r="D8182" t="s">
        <v>56318</v>
      </c>
      <c r="E8182" t="s">
        <v>56319</v>
      </c>
      <c r="F8182" t="s">
        <v>56320</v>
      </c>
      <c r="G8182" t="s">
        <v>56321</v>
      </c>
      <c r="H8182" t="s">
        <v>56322</v>
      </c>
      <c r="I8182" t="s">
        <v>38</v>
      </c>
      <c r="J8182" t="s">
        <v>42</v>
      </c>
      <c r="K8182" t="s">
        <v>54</v>
      </c>
      <c r="L8182" t="s">
        <v>56320</v>
      </c>
      <c r="M8182" t="s">
        <v>56323</v>
      </c>
      <c r="N8182" t="s">
        <v>40437</v>
      </c>
      <c r="O8182" t="s">
        <v>8931</v>
      </c>
      <c r="P8182" t="s">
        <v>419</v>
      </c>
      <c r="Q8182" t="s">
        <v>56324</v>
      </c>
      <c r="R8182" s="26">
        <v>2</v>
      </c>
      <c r="S8182" s="23">
        <v>361159970000</v>
      </c>
      <c r="T8182" t="s">
        <v>37</v>
      </c>
      <c r="U8182" t="s">
        <v>39</v>
      </c>
      <c r="V8182" s="39">
        <v>46182</v>
      </c>
      <c r="W8182" s="41">
        <v>30</v>
      </c>
      <c r="X8182" s="26" t="s">
        <v>41762</v>
      </c>
      <c r="Y8182">
        <v>15.22</v>
      </c>
      <c r="Z8182">
        <v>15.22</v>
      </c>
      <c r="AE8182" s="41">
        <v>30.44</v>
      </c>
      <c r="AF8182">
        <v>1</v>
      </c>
      <c r="AG8182">
        <v>0</v>
      </c>
      <c r="AH8182">
        <v>0</v>
      </c>
      <c r="AI8182">
        <v>0</v>
      </c>
      <c r="AJ8182">
        <v>0</v>
      </c>
      <c r="AK8182" s="30">
        <f t="shared" si="784"/>
        <v>1</v>
      </c>
      <c r="AL8182" s="45">
        <v>2</v>
      </c>
      <c r="AM8182" s="32">
        <f t="shared" si="783"/>
        <v>1</v>
      </c>
      <c r="AN8182" s="33" t="str">
        <f t="shared" si="785"/>
        <v>MOROSO</v>
      </c>
      <c r="AO8182" s="33" t="str">
        <f t="shared" si="780"/>
        <v>1meses_pendientes</v>
      </c>
      <c r="AP8182" s="33">
        <f t="shared" si="781"/>
        <v>30</v>
      </c>
      <c r="AQ8182" s="31">
        <f t="shared" si="782"/>
        <v>9</v>
      </c>
    </row>
    <row r="8183" spans="2:43" x14ac:dyDescent="0.3">
      <c r="B8183" s="37">
        <v>46182</v>
      </c>
      <c r="C8183" t="s">
        <v>35</v>
      </c>
      <c r="D8183" t="s">
        <v>56325</v>
      </c>
      <c r="E8183" t="s">
        <v>56326</v>
      </c>
      <c r="F8183" t="s">
        <v>56327</v>
      </c>
      <c r="G8183" t="s">
        <v>56328</v>
      </c>
      <c r="H8183" t="s">
        <v>56329</v>
      </c>
      <c r="I8183" t="s">
        <v>38</v>
      </c>
      <c r="J8183" t="s">
        <v>44</v>
      </c>
      <c r="K8183" t="s">
        <v>55</v>
      </c>
      <c r="L8183" t="s">
        <v>56327</v>
      </c>
      <c r="M8183" t="s">
        <v>56330</v>
      </c>
      <c r="N8183" t="s">
        <v>40437</v>
      </c>
      <c r="O8183" t="s">
        <v>8931</v>
      </c>
      <c r="P8183" t="s">
        <v>419</v>
      </c>
      <c r="Q8183" t="s">
        <v>56331</v>
      </c>
      <c r="R8183" s="26">
        <v>3</v>
      </c>
      <c r="S8183" s="23">
        <v>364162130000</v>
      </c>
      <c r="T8183" t="s">
        <v>37</v>
      </c>
      <c r="U8183" t="s">
        <v>39</v>
      </c>
      <c r="V8183" s="39">
        <v>46186</v>
      </c>
      <c r="W8183" s="41">
        <v>59.21</v>
      </c>
      <c r="X8183" s="26" t="s">
        <v>41762</v>
      </c>
      <c r="Z8183">
        <v>65</v>
      </c>
      <c r="AE8183" s="41">
        <v>65</v>
      </c>
      <c r="AF8183">
        <v>1</v>
      </c>
      <c r="AG8183">
        <v>0</v>
      </c>
      <c r="AH8183">
        <v>0</v>
      </c>
      <c r="AI8183">
        <v>0</v>
      </c>
      <c r="AJ8183">
        <v>0</v>
      </c>
      <c r="AK8183" s="30">
        <f t="shared" si="784"/>
        <v>1</v>
      </c>
      <c r="AL8183" s="45">
        <v>2</v>
      </c>
      <c r="AM8183" s="32">
        <f t="shared" si="783"/>
        <v>1</v>
      </c>
      <c r="AN8183" s="33" t="str">
        <f t="shared" si="785"/>
        <v>MOROSO</v>
      </c>
      <c r="AO8183" s="33" t="str">
        <f t="shared" si="780"/>
        <v>1meses_pendientes</v>
      </c>
      <c r="AP8183" s="33">
        <f t="shared" si="781"/>
        <v>59.21</v>
      </c>
      <c r="AQ8183" s="31">
        <f t="shared" si="782"/>
        <v>13</v>
      </c>
    </row>
    <row r="8184" spans="2:43" x14ac:dyDescent="0.3">
      <c r="B8184" s="37">
        <v>46183</v>
      </c>
      <c r="C8184" t="s">
        <v>35</v>
      </c>
      <c r="D8184" t="s">
        <v>56332</v>
      </c>
      <c r="E8184" t="s">
        <v>56333</v>
      </c>
      <c r="F8184" t="s">
        <v>56334</v>
      </c>
      <c r="G8184" t="s">
        <v>56335</v>
      </c>
      <c r="H8184" t="s">
        <v>56336</v>
      </c>
      <c r="I8184" t="s">
        <v>38</v>
      </c>
      <c r="J8184" t="s">
        <v>42</v>
      </c>
      <c r="K8184" t="s">
        <v>54</v>
      </c>
      <c r="L8184" t="s">
        <v>56334</v>
      </c>
      <c r="M8184" t="s">
        <v>56337</v>
      </c>
      <c r="N8184" t="s">
        <v>40437</v>
      </c>
      <c r="O8184" t="s">
        <v>8931</v>
      </c>
      <c r="P8184" t="s">
        <v>419</v>
      </c>
      <c r="Q8184" t="s">
        <v>56338</v>
      </c>
      <c r="R8184" s="26">
        <v>3</v>
      </c>
      <c r="S8184" s="23">
        <v>369162550000</v>
      </c>
      <c r="T8184" t="s">
        <v>37</v>
      </c>
      <c r="U8184" t="s">
        <v>39</v>
      </c>
      <c r="V8184" s="39">
        <v>46185</v>
      </c>
      <c r="W8184" s="41">
        <v>41</v>
      </c>
      <c r="X8184" s="26" t="s">
        <v>41762</v>
      </c>
      <c r="Y8184">
        <v>44.94</v>
      </c>
      <c r="AE8184" s="41">
        <v>44.94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 s="30">
        <f t="shared" si="784"/>
        <v>0</v>
      </c>
      <c r="AL8184" s="45">
        <v>2</v>
      </c>
      <c r="AM8184" s="32">
        <f t="shared" si="783"/>
        <v>2</v>
      </c>
      <c r="AN8184" s="33" t="str">
        <f t="shared" si="785"/>
        <v>NPN</v>
      </c>
      <c r="AO8184" s="33" t="str">
        <f t="shared" si="780"/>
        <v>2meses_pendientes</v>
      </c>
      <c r="AP8184" s="33">
        <f t="shared" si="781"/>
        <v>82</v>
      </c>
      <c r="AQ8184" s="31">
        <f t="shared" si="782"/>
        <v>12</v>
      </c>
    </row>
    <row r="8185" spans="2:43" x14ac:dyDescent="0.3">
      <c r="B8185" s="37">
        <v>46185</v>
      </c>
      <c r="C8185" t="s">
        <v>35</v>
      </c>
      <c r="D8185" t="s">
        <v>56339</v>
      </c>
      <c r="E8185" t="s">
        <v>56340</v>
      </c>
      <c r="F8185" t="s">
        <v>56341</v>
      </c>
      <c r="G8185" t="s">
        <v>56342</v>
      </c>
      <c r="H8185" t="s">
        <v>56343</v>
      </c>
      <c r="I8185" t="s">
        <v>38</v>
      </c>
      <c r="J8185" t="s">
        <v>44</v>
      </c>
      <c r="K8185" t="s">
        <v>56</v>
      </c>
      <c r="L8185" t="s">
        <v>56341</v>
      </c>
      <c r="M8185" t="s">
        <v>56344</v>
      </c>
      <c r="N8185" t="s">
        <v>40437</v>
      </c>
      <c r="O8185" t="s">
        <v>8931</v>
      </c>
      <c r="P8185" t="s">
        <v>419</v>
      </c>
      <c r="Q8185" t="s">
        <v>56345</v>
      </c>
      <c r="R8185" s="26">
        <v>3</v>
      </c>
      <c r="S8185" s="23">
        <v>173076480000</v>
      </c>
      <c r="T8185" t="s">
        <v>37</v>
      </c>
      <c r="U8185" t="s">
        <v>39</v>
      </c>
      <c r="V8185" s="39">
        <v>46189</v>
      </c>
      <c r="W8185" s="41">
        <v>31</v>
      </c>
      <c r="X8185" s="26" t="s">
        <v>41762</v>
      </c>
      <c r="Y8185">
        <v>45.01</v>
      </c>
      <c r="AE8185" s="41">
        <v>45.01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 s="30">
        <f t="shared" si="784"/>
        <v>0</v>
      </c>
      <c r="AL8185" s="45">
        <v>2</v>
      </c>
      <c r="AM8185" s="32">
        <f t="shared" si="783"/>
        <v>2</v>
      </c>
      <c r="AN8185" s="33" t="str">
        <f t="shared" si="785"/>
        <v>NPN</v>
      </c>
      <c r="AO8185" s="33" t="str">
        <f t="shared" si="780"/>
        <v>2meses_pendientes</v>
      </c>
      <c r="AP8185" s="33">
        <f t="shared" si="781"/>
        <v>62</v>
      </c>
      <c r="AQ8185" s="31">
        <f t="shared" si="782"/>
        <v>16</v>
      </c>
    </row>
    <row r="8186" spans="2:43" x14ac:dyDescent="0.3">
      <c r="B8186" s="37">
        <v>46186</v>
      </c>
      <c r="C8186" t="s">
        <v>35</v>
      </c>
      <c r="D8186" t="s">
        <v>56346</v>
      </c>
      <c r="E8186" t="s">
        <v>56347</v>
      </c>
      <c r="F8186" t="s">
        <v>56348</v>
      </c>
      <c r="G8186" t="s">
        <v>56349</v>
      </c>
      <c r="H8186" t="s">
        <v>56350</v>
      </c>
      <c r="I8186" t="s">
        <v>38</v>
      </c>
      <c r="J8186" t="s">
        <v>38</v>
      </c>
      <c r="K8186" t="s">
        <v>1713</v>
      </c>
      <c r="L8186" t="s">
        <v>56348</v>
      </c>
      <c r="M8186" t="s">
        <v>56351</v>
      </c>
      <c r="N8186" t="s">
        <v>40437</v>
      </c>
      <c r="O8186" t="s">
        <v>8931</v>
      </c>
      <c r="P8186" t="s">
        <v>419</v>
      </c>
      <c r="Q8186" t="s">
        <v>56352</v>
      </c>
      <c r="R8186" s="26">
        <v>2</v>
      </c>
      <c r="S8186" s="23">
        <v>188020790000</v>
      </c>
      <c r="T8186" t="s">
        <v>37</v>
      </c>
      <c r="U8186" t="s">
        <v>39</v>
      </c>
      <c r="V8186" s="39">
        <v>46188</v>
      </c>
      <c r="W8186" s="41">
        <v>30</v>
      </c>
      <c r="X8186" s="26" t="s">
        <v>41762</v>
      </c>
      <c r="AE8186" s="41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 s="30">
        <f t="shared" si="784"/>
        <v>0</v>
      </c>
      <c r="AL8186" s="45">
        <v>2</v>
      </c>
      <c r="AM8186" s="32">
        <f t="shared" si="783"/>
        <v>2</v>
      </c>
      <c r="AN8186" s="33" t="str">
        <f t="shared" si="785"/>
        <v>NPN</v>
      </c>
      <c r="AO8186" s="33" t="str">
        <f t="shared" si="780"/>
        <v>2meses_pendientes</v>
      </c>
      <c r="AP8186" s="33">
        <f t="shared" si="781"/>
        <v>60</v>
      </c>
      <c r="AQ8186" s="31">
        <f t="shared" si="782"/>
        <v>15</v>
      </c>
    </row>
    <row r="8187" spans="2:43" x14ac:dyDescent="0.3">
      <c r="B8187" s="37">
        <v>46186</v>
      </c>
      <c r="C8187" t="s">
        <v>35</v>
      </c>
      <c r="D8187" t="s">
        <v>56353</v>
      </c>
      <c r="E8187" t="s">
        <v>56354</v>
      </c>
      <c r="F8187" t="s">
        <v>56355</v>
      </c>
      <c r="G8187" t="s">
        <v>56356</v>
      </c>
      <c r="H8187" t="s">
        <v>56357</v>
      </c>
      <c r="I8187" t="s">
        <v>38</v>
      </c>
      <c r="J8187" t="s">
        <v>40</v>
      </c>
      <c r="K8187" t="s">
        <v>9037</v>
      </c>
      <c r="L8187" t="s">
        <v>56355</v>
      </c>
      <c r="M8187" t="s">
        <v>56358</v>
      </c>
      <c r="N8187" t="s">
        <v>40437</v>
      </c>
      <c r="O8187" t="s">
        <v>8931</v>
      </c>
      <c r="P8187" t="s">
        <v>419</v>
      </c>
      <c r="Q8187" t="s">
        <v>56359</v>
      </c>
      <c r="R8187" s="26">
        <v>2</v>
      </c>
      <c r="S8187" s="23">
        <v>366166170000</v>
      </c>
      <c r="T8187" t="s">
        <v>37</v>
      </c>
      <c r="U8187" t="s">
        <v>39</v>
      </c>
      <c r="V8187" s="39">
        <v>46188</v>
      </c>
      <c r="W8187" s="41">
        <v>30</v>
      </c>
      <c r="X8187" s="26" t="s">
        <v>41762</v>
      </c>
      <c r="Z8187">
        <v>30.44</v>
      </c>
      <c r="AE8187" s="41">
        <v>30.44</v>
      </c>
      <c r="AF8187">
        <v>1</v>
      </c>
      <c r="AG8187">
        <v>0</v>
      </c>
      <c r="AH8187">
        <v>0</v>
      </c>
      <c r="AI8187">
        <v>0</v>
      </c>
      <c r="AJ8187">
        <v>0</v>
      </c>
      <c r="AK8187" s="30">
        <f t="shared" si="784"/>
        <v>1</v>
      </c>
      <c r="AL8187" s="45">
        <v>2</v>
      </c>
      <c r="AM8187" s="32">
        <f t="shared" si="783"/>
        <v>1</v>
      </c>
      <c r="AN8187" s="33" t="str">
        <f t="shared" si="785"/>
        <v>MOROSO</v>
      </c>
      <c r="AO8187" s="33" t="str">
        <f t="shared" si="780"/>
        <v>1meses_pendientes</v>
      </c>
      <c r="AP8187" s="33">
        <f t="shared" si="781"/>
        <v>30</v>
      </c>
      <c r="AQ8187" s="31">
        <f t="shared" si="782"/>
        <v>15</v>
      </c>
    </row>
    <row r="8188" spans="2:43" x14ac:dyDescent="0.3">
      <c r="B8188" s="37">
        <v>46187</v>
      </c>
      <c r="C8188" t="s">
        <v>35</v>
      </c>
      <c r="D8188" t="s">
        <v>56360</v>
      </c>
      <c r="E8188" t="s">
        <v>56361</v>
      </c>
      <c r="F8188" t="s">
        <v>56362</v>
      </c>
      <c r="G8188" t="s">
        <v>56363</v>
      </c>
      <c r="H8188" t="s">
        <v>56364</v>
      </c>
      <c r="I8188" t="s">
        <v>38</v>
      </c>
      <c r="J8188" t="s">
        <v>42</v>
      </c>
      <c r="K8188" t="s">
        <v>50</v>
      </c>
      <c r="L8188" t="s">
        <v>56362</v>
      </c>
      <c r="M8188" t="s">
        <v>56365</v>
      </c>
      <c r="N8188" t="s">
        <v>40437</v>
      </c>
      <c r="O8188" t="s">
        <v>8931</v>
      </c>
      <c r="P8188" t="s">
        <v>419</v>
      </c>
      <c r="Q8188" t="s">
        <v>56366</v>
      </c>
      <c r="R8188" s="26">
        <v>2</v>
      </c>
      <c r="S8188" s="23">
        <v>364166440000</v>
      </c>
      <c r="T8188" t="s">
        <v>37</v>
      </c>
      <c r="U8188" t="s">
        <v>39</v>
      </c>
      <c r="V8188" s="39">
        <v>46189</v>
      </c>
      <c r="W8188" s="41">
        <v>25.3</v>
      </c>
      <c r="X8188" s="26" t="s">
        <v>41762</v>
      </c>
      <c r="Z8188">
        <v>28.61</v>
      </c>
      <c r="AE8188" s="41">
        <v>28.61</v>
      </c>
      <c r="AF8188">
        <v>1</v>
      </c>
      <c r="AG8188">
        <v>0</v>
      </c>
      <c r="AH8188">
        <v>0</v>
      </c>
      <c r="AI8188">
        <v>0</v>
      </c>
      <c r="AJ8188">
        <v>0</v>
      </c>
      <c r="AK8188" s="30">
        <f t="shared" si="784"/>
        <v>1</v>
      </c>
      <c r="AL8188" s="45">
        <v>2</v>
      </c>
      <c r="AM8188" s="32">
        <f t="shared" si="783"/>
        <v>1</v>
      </c>
      <c r="AN8188" s="33" t="str">
        <f t="shared" si="785"/>
        <v>MOROSO</v>
      </c>
      <c r="AO8188" s="33" t="str">
        <f t="shared" si="780"/>
        <v>1meses_pendientes</v>
      </c>
      <c r="AP8188" s="33">
        <f t="shared" si="781"/>
        <v>25.3</v>
      </c>
      <c r="AQ8188" s="31">
        <f t="shared" si="782"/>
        <v>16</v>
      </c>
    </row>
    <row r="8189" spans="2:43" x14ac:dyDescent="0.3">
      <c r="B8189" s="37">
        <v>46191</v>
      </c>
      <c r="C8189" t="s">
        <v>35</v>
      </c>
      <c r="D8189" t="s">
        <v>56367</v>
      </c>
      <c r="E8189" t="s">
        <v>56368</v>
      </c>
      <c r="F8189" t="s">
        <v>56369</v>
      </c>
      <c r="G8189" t="s">
        <v>56370</v>
      </c>
      <c r="H8189" t="s">
        <v>56371</v>
      </c>
      <c r="I8189" t="s">
        <v>38</v>
      </c>
      <c r="J8189" t="s">
        <v>42</v>
      </c>
      <c r="K8189" t="s">
        <v>46</v>
      </c>
      <c r="L8189" t="s">
        <v>56369</v>
      </c>
      <c r="M8189" t="s">
        <v>56372</v>
      </c>
      <c r="N8189" t="s">
        <v>40437</v>
      </c>
      <c r="O8189" t="s">
        <v>8931</v>
      </c>
      <c r="P8189" t="s">
        <v>419</v>
      </c>
      <c r="Q8189" t="s">
        <v>56373</v>
      </c>
      <c r="R8189" s="26">
        <v>3</v>
      </c>
      <c r="S8189" s="23">
        <v>362170320000</v>
      </c>
      <c r="T8189" t="s">
        <v>37</v>
      </c>
      <c r="U8189" t="s">
        <v>39</v>
      </c>
      <c r="V8189" s="39">
        <v>46192</v>
      </c>
      <c r="W8189" s="41">
        <v>33</v>
      </c>
      <c r="X8189" s="26" t="s">
        <v>41762</v>
      </c>
      <c r="AE8189" s="41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 s="30">
        <f t="shared" si="784"/>
        <v>0</v>
      </c>
      <c r="AL8189" s="45">
        <v>2</v>
      </c>
      <c r="AM8189" s="32">
        <f t="shared" si="783"/>
        <v>2</v>
      </c>
      <c r="AN8189" s="33" t="str">
        <f t="shared" si="785"/>
        <v>NPN</v>
      </c>
      <c r="AO8189" s="33" t="str">
        <f t="shared" si="780"/>
        <v>2meses_pendientes</v>
      </c>
      <c r="AP8189" s="33">
        <f t="shared" si="781"/>
        <v>66</v>
      </c>
      <c r="AQ8189" s="31">
        <f t="shared" si="782"/>
        <v>19</v>
      </c>
    </row>
    <row r="8190" spans="2:43" x14ac:dyDescent="0.3">
      <c r="B8190" s="37">
        <v>46195</v>
      </c>
      <c r="C8190" t="s">
        <v>35</v>
      </c>
      <c r="D8190" t="s">
        <v>56374</v>
      </c>
      <c r="E8190" t="s">
        <v>56375</v>
      </c>
      <c r="F8190" t="s">
        <v>56376</v>
      </c>
      <c r="G8190" t="s">
        <v>56377</v>
      </c>
      <c r="H8190" t="s">
        <v>56378</v>
      </c>
      <c r="I8190" t="s">
        <v>38</v>
      </c>
      <c r="J8190" t="s">
        <v>44</v>
      </c>
      <c r="K8190" t="s">
        <v>45</v>
      </c>
      <c r="L8190" t="s">
        <v>56376</v>
      </c>
      <c r="M8190" t="s">
        <v>56379</v>
      </c>
      <c r="N8190" t="s">
        <v>40437</v>
      </c>
      <c r="O8190" t="s">
        <v>8931</v>
      </c>
      <c r="P8190" t="s">
        <v>419</v>
      </c>
      <c r="Q8190" t="s">
        <v>56380</v>
      </c>
      <c r="R8190" s="26">
        <v>2</v>
      </c>
      <c r="S8190" s="23">
        <v>368173900000</v>
      </c>
      <c r="T8190" t="s">
        <v>37</v>
      </c>
      <c r="U8190" t="s">
        <v>39</v>
      </c>
      <c r="V8190" s="39">
        <v>46196</v>
      </c>
      <c r="W8190" s="41">
        <v>30</v>
      </c>
      <c r="X8190" s="26" t="s">
        <v>41762</v>
      </c>
      <c r="Y8190">
        <v>30.44</v>
      </c>
      <c r="AE8190" s="41">
        <v>30.44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 s="30">
        <f t="shared" si="784"/>
        <v>0</v>
      </c>
      <c r="AL8190" s="45">
        <v>2</v>
      </c>
      <c r="AM8190" s="32">
        <f t="shared" si="783"/>
        <v>2</v>
      </c>
      <c r="AN8190" s="33" t="str">
        <f t="shared" si="785"/>
        <v>NPN</v>
      </c>
      <c r="AO8190" s="33" t="str">
        <f t="shared" ref="AO8190:AO8253" si="786">CONCATENATE(AM8190,"meses_pendientes")</f>
        <v>2meses_pendientes</v>
      </c>
      <c r="AP8190" s="33">
        <f t="shared" ref="AP8190:AP8253" si="787">AM8190*W8190</f>
        <v>60</v>
      </c>
      <c r="AQ8190" s="31">
        <f t="shared" ref="AQ8190:AQ8253" si="788">DAY(V8190)</f>
        <v>23</v>
      </c>
    </row>
    <row r="8191" spans="2:43" x14ac:dyDescent="0.3">
      <c r="B8191" s="37">
        <v>46196</v>
      </c>
      <c r="C8191" t="s">
        <v>35</v>
      </c>
      <c r="D8191" t="s">
        <v>56381</v>
      </c>
      <c r="E8191" t="s">
        <v>56382</v>
      </c>
      <c r="F8191" t="s">
        <v>56383</v>
      </c>
      <c r="G8191" t="s">
        <v>56384</v>
      </c>
      <c r="H8191" t="s">
        <v>56385</v>
      </c>
      <c r="I8191" t="s">
        <v>38</v>
      </c>
      <c r="J8191" t="s">
        <v>42</v>
      </c>
      <c r="K8191" t="s">
        <v>54</v>
      </c>
      <c r="L8191" t="s">
        <v>56383</v>
      </c>
      <c r="M8191" t="s">
        <v>56386</v>
      </c>
      <c r="N8191" t="s">
        <v>40437</v>
      </c>
      <c r="O8191" t="s">
        <v>8931</v>
      </c>
      <c r="P8191" t="s">
        <v>419</v>
      </c>
      <c r="Q8191" t="s">
        <v>56387</v>
      </c>
      <c r="R8191" s="26">
        <v>3</v>
      </c>
      <c r="S8191" s="23">
        <v>291069430000</v>
      </c>
      <c r="T8191" t="s">
        <v>37</v>
      </c>
      <c r="U8191" t="s">
        <v>39</v>
      </c>
      <c r="V8191" s="39">
        <v>46197</v>
      </c>
      <c r="W8191" s="41">
        <v>33</v>
      </c>
      <c r="X8191" s="26" t="s">
        <v>41762</v>
      </c>
      <c r="Z8191">
        <v>34.909999999999997</v>
      </c>
      <c r="AE8191" s="41">
        <v>34.909999999999997</v>
      </c>
      <c r="AF8191">
        <v>1</v>
      </c>
      <c r="AG8191">
        <v>0</v>
      </c>
      <c r="AH8191">
        <v>0</v>
      </c>
      <c r="AI8191">
        <v>0</v>
      </c>
      <c r="AJ8191">
        <v>0</v>
      </c>
      <c r="AK8191" s="30">
        <f t="shared" si="784"/>
        <v>1</v>
      </c>
      <c r="AL8191" s="45">
        <v>2</v>
      </c>
      <c r="AM8191" s="32">
        <f t="shared" si="783"/>
        <v>1</v>
      </c>
      <c r="AN8191" s="33" t="str">
        <f t="shared" si="785"/>
        <v>MOROSO</v>
      </c>
      <c r="AO8191" s="33" t="str">
        <f t="shared" si="786"/>
        <v>1meses_pendientes</v>
      </c>
      <c r="AP8191" s="33">
        <f t="shared" si="787"/>
        <v>33</v>
      </c>
      <c r="AQ8191" s="31">
        <f t="shared" si="788"/>
        <v>24</v>
      </c>
    </row>
    <row r="8192" spans="2:43" x14ac:dyDescent="0.3">
      <c r="B8192" s="37">
        <v>46198</v>
      </c>
      <c r="C8192" t="s">
        <v>35</v>
      </c>
      <c r="D8192" t="s">
        <v>56388</v>
      </c>
      <c r="E8192" t="s">
        <v>56389</v>
      </c>
      <c r="F8192" t="s">
        <v>56390</v>
      </c>
      <c r="G8192" t="s">
        <v>56391</v>
      </c>
      <c r="H8192" t="s">
        <v>56392</v>
      </c>
      <c r="I8192" t="s">
        <v>38</v>
      </c>
      <c r="J8192" t="s">
        <v>42</v>
      </c>
      <c r="K8192" t="s">
        <v>46</v>
      </c>
      <c r="L8192" t="s">
        <v>56390</v>
      </c>
      <c r="M8192" t="s">
        <v>56393</v>
      </c>
      <c r="N8192" t="s">
        <v>40437</v>
      </c>
      <c r="O8192" t="s">
        <v>8931</v>
      </c>
      <c r="P8192" t="s">
        <v>419</v>
      </c>
      <c r="Q8192" t="s">
        <v>56394</v>
      </c>
      <c r="R8192" s="26">
        <v>2</v>
      </c>
      <c r="S8192" s="23">
        <v>366177910000</v>
      </c>
      <c r="T8192" t="s">
        <v>37</v>
      </c>
      <c r="U8192" t="s">
        <v>39</v>
      </c>
      <c r="V8192" s="39">
        <v>46202</v>
      </c>
      <c r="W8192" s="41">
        <v>30</v>
      </c>
      <c r="X8192" s="26" t="s">
        <v>41762</v>
      </c>
      <c r="Y8192">
        <v>15.22</v>
      </c>
      <c r="AE8192" s="41">
        <v>15.22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 s="30">
        <f t="shared" si="784"/>
        <v>0</v>
      </c>
      <c r="AL8192" s="45">
        <v>2</v>
      </c>
      <c r="AM8192" s="32">
        <f t="shared" si="783"/>
        <v>2</v>
      </c>
      <c r="AN8192" s="33" t="str">
        <f t="shared" si="785"/>
        <v>NPN</v>
      </c>
      <c r="AO8192" s="33" t="str">
        <f t="shared" si="786"/>
        <v>2meses_pendientes</v>
      </c>
      <c r="AP8192" s="33">
        <f t="shared" si="787"/>
        <v>60</v>
      </c>
      <c r="AQ8192" s="31">
        <f t="shared" si="788"/>
        <v>29</v>
      </c>
    </row>
    <row r="8193" spans="2:43" x14ac:dyDescent="0.3">
      <c r="B8193" s="37">
        <v>46176</v>
      </c>
      <c r="C8193" t="s">
        <v>35</v>
      </c>
      <c r="D8193" t="s">
        <v>56395</v>
      </c>
      <c r="E8193" t="s">
        <v>56396</v>
      </c>
      <c r="F8193" t="s">
        <v>56397</v>
      </c>
      <c r="G8193" t="s">
        <v>56398</v>
      </c>
      <c r="H8193" t="s">
        <v>56399</v>
      </c>
      <c r="I8193" t="s">
        <v>38</v>
      </c>
      <c r="J8193" t="s">
        <v>44</v>
      </c>
      <c r="K8193" t="s">
        <v>56</v>
      </c>
      <c r="M8193" t="s">
        <v>56400</v>
      </c>
      <c r="N8193" t="s">
        <v>7071</v>
      </c>
      <c r="O8193" t="s">
        <v>8931</v>
      </c>
      <c r="P8193" t="s">
        <v>419</v>
      </c>
      <c r="Q8193" t="s">
        <v>56401</v>
      </c>
      <c r="R8193" s="26">
        <v>3</v>
      </c>
      <c r="S8193" s="23">
        <v>301019430000</v>
      </c>
      <c r="T8193" t="s">
        <v>37</v>
      </c>
      <c r="U8193" t="s">
        <v>39</v>
      </c>
      <c r="V8193" s="39">
        <v>46176</v>
      </c>
      <c r="W8193" s="41">
        <v>33</v>
      </c>
      <c r="X8193" s="26" t="s">
        <v>41762</v>
      </c>
      <c r="Y8193">
        <v>34.909999999999997</v>
      </c>
      <c r="AE8193" s="41">
        <v>34.909999999999997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 s="30">
        <f t="shared" si="784"/>
        <v>0</v>
      </c>
      <c r="AL8193" s="45">
        <v>2</v>
      </c>
      <c r="AM8193" s="32">
        <f t="shared" si="783"/>
        <v>2</v>
      </c>
      <c r="AN8193" s="33" t="str">
        <f t="shared" si="785"/>
        <v>NPN</v>
      </c>
      <c r="AO8193" s="33" t="str">
        <f t="shared" si="786"/>
        <v>2meses_pendientes</v>
      </c>
      <c r="AP8193" s="33">
        <f t="shared" si="787"/>
        <v>66</v>
      </c>
      <c r="AQ8193" s="31">
        <f t="shared" si="788"/>
        <v>3</v>
      </c>
    </row>
    <row r="8194" spans="2:43" x14ac:dyDescent="0.3">
      <c r="B8194" s="37">
        <v>46176</v>
      </c>
      <c r="C8194" t="s">
        <v>35</v>
      </c>
      <c r="D8194" t="s">
        <v>56402</v>
      </c>
      <c r="E8194" t="s">
        <v>56403</v>
      </c>
      <c r="F8194" t="s">
        <v>56404</v>
      </c>
      <c r="G8194" t="s">
        <v>56405</v>
      </c>
      <c r="H8194" t="s">
        <v>56406</v>
      </c>
      <c r="I8194" t="s">
        <v>38</v>
      </c>
      <c r="J8194" t="s">
        <v>44</v>
      </c>
      <c r="K8194" t="s">
        <v>56</v>
      </c>
      <c r="M8194" t="s">
        <v>56407</v>
      </c>
      <c r="N8194" t="s">
        <v>7071</v>
      </c>
      <c r="O8194" t="s">
        <v>8931</v>
      </c>
      <c r="P8194" t="s">
        <v>419</v>
      </c>
      <c r="Q8194" t="s">
        <v>56408</v>
      </c>
      <c r="R8194" s="26">
        <v>3</v>
      </c>
      <c r="S8194" s="23">
        <v>307005960000</v>
      </c>
      <c r="T8194" t="s">
        <v>37</v>
      </c>
      <c r="U8194" t="s">
        <v>39</v>
      </c>
      <c r="V8194" s="39">
        <v>46179</v>
      </c>
      <c r="W8194" s="41">
        <v>33</v>
      </c>
      <c r="X8194" s="26" t="s">
        <v>41762</v>
      </c>
      <c r="Y8194">
        <v>34.909999999999997</v>
      </c>
      <c r="AE8194" s="41">
        <v>34.909999999999997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 s="30">
        <f t="shared" si="784"/>
        <v>0</v>
      </c>
      <c r="AL8194" s="45">
        <v>2</v>
      </c>
      <c r="AM8194" s="32">
        <f t="shared" ref="AM8194:AM8257" si="789">AL8194-AK8194</f>
        <v>2</v>
      </c>
      <c r="AN8194" s="33" t="str">
        <f t="shared" si="785"/>
        <v>NPN</v>
      </c>
      <c r="AO8194" s="33" t="str">
        <f t="shared" si="786"/>
        <v>2meses_pendientes</v>
      </c>
      <c r="AP8194" s="33">
        <f t="shared" si="787"/>
        <v>66</v>
      </c>
      <c r="AQ8194" s="31">
        <f t="shared" si="788"/>
        <v>6</v>
      </c>
    </row>
    <row r="8195" spans="2:43" x14ac:dyDescent="0.3">
      <c r="B8195" s="37">
        <v>46177</v>
      </c>
      <c r="C8195" t="s">
        <v>35</v>
      </c>
      <c r="D8195" t="s">
        <v>56409</v>
      </c>
      <c r="E8195" t="s">
        <v>56410</v>
      </c>
      <c r="F8195" t="s">
        <v>56411</v>
      </c>
      <c r="G8195" t="s">
        <v>56412</v>
      </c>
      <c r="H8195" t="s">
        <v>56413</v>
      </c>
      <c r="I8195" t="s">
        <v>38</v>
      </c>
      <c r="J8195" t="s">
        <v>42</v>
      </c>
      <c r="K8195" t="s">
        <v>54</v>
      </c>
      <c r="M8195" t="s">
        <v>56414</v>
      </c>
      <c r="N8195" t="s">
        <v>7071</v>
      </c>
      <c r="O8195" t="s">
        <v>8931</v>
      </c>
      <c r="P8195" t="s">
        <v>419</v>
      </c>
      <c r="Q8195" t="s">
        <v>56415</v>
      </c>
      <c r="R8195" s="26">
        <v>3</v>
      </c>
      <c r="S8195" s="23">
        <v>185037680000</v>
      </c>
      <c r="T8195" t="s">
        <v>37</v>
      </c>
      <c r="U8195" t="s">
        <v>39</v>
      </c>
      <c r="V8195" s="39">
        <v>46179</v>
      </c>
      <c r="W8195" s="41">
        <v>35.200000000000003</v>
      </c>
      <c r="X8195" s="26" t="s">
        <v>41762</v>
      </c>
      <c r="Y8195">
        <v>17.809999999999999</v>
      </c>
      <c r="Z8195">
        <v>20</v>
      </c>
      <c r="AE8195" s="41">
        <v>37.81</v>
      </c>
      <c r="AF8195">
        <v>1</v>
      </c>
      <c r="AG8195">
        <v>0</v>
      </c>
      <c r="AH8195">
        <v>0</v>
      </c>
      <c r="AI8195">
        <v>0</v>
      </c>
      <c r="AJ8195">
        <v>0</v>
      </c>
      <c r="AK8195" s="30">
        <f t="shared" ref="AK8195:AK8258" si="790">SUM(AF8195:AJ8195)</f>
        <v>1</v>
      </c>
      <c r="AL8195" s="45">
        <v>2</v>
      </c>
      <c r="AM8195" s="32">
        <f t="shared" si="789"/>
        <v>1</v>
      </c>
      <c r="AN8195" s="33" t="str">
        <f t="shared" ref="AN8195:AN8258" si="791">IF(AM8195&gt;=AL8195,"NPN","MOROSO")</f>
        <v>MOROSO</v>
      </c>
      <c r="AO8195" s="33" t="str">
        <f t="shared" si="786"/>
        <v>1meses_pendientes</v>
      </c>
      <c r="AP8195" s="33">
        <f t="shared" si="787"/>
        <v>35.200000000000003</v>
      </c>
      <c r="AQ8195" s="31">
        <f t="shared" si="788"/>
        <v>6</v>
      </c>
    </row>
    <row r="8196" spans="2:43" x14ac:dyDescent="0.3">
      <c r="B8196" s="37">
        <v>46181</v>
      </c>
      <c r="C8196" t="s">
        <v>35</v>
      </c>
      <c r="D8196" t="s">
        <v>24045</v>
      </c>
      <c r="E8196" t="s">
        <v>56416</v>
      </c>
      <c r="F8196" t="s">
        <v>56417</v>
      </c>
      <c r="G8196" t="s">
        <v>24048</v>
      </c>
      <c r="H8196" t="s">
        <v>56418</v>
      </c>
      <c r="I8196" t="s">
        <v>38</v>
      </c>
      <c r="J8196" t="s">
        <v>42</v>
      </c>
      <c r="K8196" t="s">
        <v>46</v>
      </c>
      <c r="M8196" t="s">
        <v>56419</v>
      </c>
      <c r="N8196" t="s">
        <v>7071</v>
      </c>
      <c r="O8196" t="s">
        <v>8931</v>
      </c>
      <c r="P8196" t="s">
        <v>419</v>
      </c>
      <c r="Q8196" t="s">
        <v>56420</v>
      </c>
      <c r="R8196" s="26">
        <v>2</v>
      </c>
      <c r="S8196" s="23">
        <v>369100290000</v>
      </c>
      <c r="T8196" t="s">
        <v>37</v>
      </c>
      <c r="U8196" t="s">
        <v>39</v>
      </c>
      <c r="V8196" s="39">
        <v>46182</v>
      </c>
      <c r="W8196" s="41">
        <v>30</v>
      </c>
      <c r="X8196" s="26" t="s">
        <v>41762</v>
      </c>
      <c r="Y8196">
        <v>63.02</v>
      </c>
      <c r="AE8196" s="41">
        <v>63.02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 s="30">
        <f t="shared" si="790"/>
        <v>0</v>
      </c>
      <c r="AL8196" s="45">
        <v>2</v>
      </c>
      <c r="AM8196" s="32">
        <f t="shared" si="789"/>
        <v>2</v>
      </c>
      <c r="AN8196" s="33" t="str">
        <f t="shared" si="791"/>
        <v>NPN</v>
      </c>
      <c r="AO8196" s="33" t="str">
        <f t="shared" si="786"/>
        <v>2meses_pendientes</v>
      </c>
      <c r="AP8196" s="33">
        <f t="shared" si="787"/>
        <v>60</v>
      </c>
      <c r="AQ8196" s="31">
        <f t="shared" si="788"/>
        <v>9</v>
      </c>
    </row>
    <row r="8197" spans="2:43" x14ac:dyDescent="0.3">
      <c r="B8197" s="37">
        <v>46182</v>
      </c>
      <c r="C8197" t="s">
        <v>35</v>
      </c>
      <c r="D8197" t="s">
        <v>56421</v>
      </c>
      <c r="E8197" t="s">
        <v>56422</v>
      </c>
      <c r="F8197" t="s">
        <v>56423</v>
      </c>
      <c r="G8197" t="s">
        <v>56424</v>
      </c>
      <c r="H8197" t="s">
        <v>56425</v>
      </c>
      <c r="I8197" t="s">
        <v>38</v>
      </c>
      <c r="J8197" t="s">
        <v>44</v>
      </c>
      <c r="K8197" t="s">
        <v>55</v>
      </c>
      <c r="M8197" t="s">
        <v>56426</v>
      </c>
      <c r="N8197" t="s">
        <v>7071</v>
      </c>
      <c r="O8197" t="s">
        <v>8931</v>
      </c>
      <c r="P8197" t="s">
        <v>419</v>
      </c>
      <c r="Q8197" t="s">
        <v>56427</v>
      </c>
      <c r="R8197" s="26">
        <v>3</v>
      </c>
      <c r="S8197" s="23">
        <v>366160170000</v>
      </c>
      <c r="T8197" t="s">
        <v>37</v>
      </c>
      <c r="U8197" t="s">
        <v>39</v>
      </c>
      <c r="V8197" s="39">
        <v>46183</v>
      </c>
      <c r="W8197" s="41">
        <v>54</v>
      </c>
      <c r="X8197" s="26" t="s">
        <v>41762</v>
      </c>
      <c r="Y8197">
        <v>43</v>
      </c>
      <c r="AE8197" s="41">
        <v>43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 s="30">
        <f t="shared" si="790"/>
        <v>0</v>
      </c>
      <c r="AL8197" s="45">
        <v>2</v>
      </c>
      <c r="AM8197" s="32">
        <f t="shared" si="789"/>
        <v>2</v>
      </c>
      <c r="AN8197" s="33" t="str">
        <f t="shared" si="791"/>
        <v>NPN</v>
      </c>
      <c r="AO8197" s="33" t="str">
        <f t="shared" si="786"/>
        <v>2meses_pendientes</v>
      </c>
      <c r="AP8197" s="33">
        <f t="shared" si="787"/>
        <v>108</v>
      </c>
      <c r="AQ8197" s="31">
        <f t="shared" si="788"/>
        <v>10</v>
      </c>
    </row>
    <row r="8198" spans="2:43" x14ac:dyDescent="0.3">
      <c r="B8198" s="37">
        <v>46183</v>
      </c>
      <c r="C8198" t="s">
        <v>35</v>
      </c>
      <c r="D8198" t="s">
        <v>56395</v>
      </c>
      <c r="E8198" t="s">
        <v>56396</v>
      </c>
      <c r="F8198" t="s">
        <v>56428</v>
      </c>
      <c r="G8198" t="s">
        <v>56429</v>
      </c>
      <c r="H8198" t="s">
        <v>56430</v>
      </c>
      <c r="I8198" t="s">
        <v>38</v>
      </c>
      <c r="J8198" t="s">
        <v>42</v>
      </c>
      <c r="K8198" t="s">
        <v>46</v>
      </c>
      <c r="M8198" t="s">
        <v>56419</v>
      </c>
      <c r="N8198" t="s">
        <v>7071</v>
      </c>
      <c r="O8198" t="s">
        <v>8931</v>
      </c>
      <c r="P8198" t="s">
        <v>419</v>
      </c>
      <c r="Q8198" t="s">
        <v>56431</v>
      </c>
      <c r="R8198" s="26">
        <v>3</v>
      </c>
      <c r="S8198" s="23">
        <v>301019430000</v>
      </c>
      <c r="T8198" t="s">
        <v>37</v>
      </c>
      <c r="U8198" t="s">
        <v>39</v>
      </c>
      <c r="V8198" s="39">
        <v>46184</v>
      </c>
      <c r="W8198" s="41">
        <v>33</v>
      </c>
      <c r="X8198" s="26" t="s">
        <v>41762</v>
      </c>
      <c r="Y8198">
        <v>34.909999999999997</v>
      </c>
      <c r="AE8198" s="41">
        <v>34.909999999999997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 s="30">
        <f t="shared" si="790"/>
        <v>0</v>
      </c>
      <c r="AL8198" s="45">
        <v>2</v>
      </c>
      <c r="AM8198" s="32">
        <f t="shared" si="789"/>
        <v>2</v>
      </c>
      <c r="AN8198" s="33" t="str">
        <f t="shared" si="791"/>
        <v>NPN</v>
      </c>
      <c r="AO8198" s="33" t="str">
        <f t="shared" si="786"/>
        <v>2meses_pendientes</v>
      </c>
      <c r="AP8198" s="33">
        <f t="shared" si="787"/>
        <v>66</v>
      </c>
      <c r="AQ8198" s="31">
        <f t="shared" si="788"/>
        <v>11</v>
      </c>
    </row>
    <row r="8199" spans="2:43" x14ac:dyDescent="0.3">
      <c r="B8199" s="37">
        <v>46185</v>
      </c>
      <c r="C8199" t="s">
        <v>35</v>
      </c>
      <c r="D8199" t="s">
        <v>56432</v>
      </c>
      <c r="E8199" t="s">
        <v>56433</v>
      </c>
      <c r="F8199" t="s">
        <v>56434</v>
      </c>
      <c r="G8199" t="s">
        <v>56435</v>
      </c>
      <c r="H8199" t="s">
        <v>56436</v>
      </c>
      <c r="I8199" t="s">
        <v>38</v>
      </c>
      <c r="J8199" t="s">
        <v>44</v>
      </c>
      <c r="K8199" t="s">
        <v>45</v>
      </c>
      <c r="M8199" t="s">
        <v>56437</v>
      </c>
      <c r="N8199" t="s">
        <v>7071</v>
      </c>
      <c r="O8199" t="s">
        <v>8931</v>
      </c>
      <c r="P8199" t="s">
        <v>419</v>
      </c>
      <c r="Q8199" t="s">
        <v>56438</v>
      </c>
      <c r="R8199" s="26">
        <v>3</v>
      </c>
      <c r="S8199" s="23">
        <v>366164360000</v>
      </c>
      <c r="T8199" t="s">
        <v>37</v>
      </c>
      <c r="U8199" t="s">
        <v>39</v>
      </c>
      <c r="V8199" s="39">
        <v>46186</v>
      </c>
      <c r="W8199" s="41">
        <v>39.03</v>
      </c>
      <c r="X8199" s="26" t="s">
        <v>41762</v>
      </c>
      <c r="Y8199">
        <v>40.700000000000003</v>
      </c>
      <c r="AE8199" s="41">
        <v>40.700000000000003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 s="30">
        <f t="shared" si="790"/>
        <v>0</v>
      </c>
      <c r="AL8199" s="45">
        <v>2</v>
      </c>
      <c r="AM8199" s="32">
        <f t="shared" si="789"/>
        <v>2</v>
      </c>
      <c r="AN8199" s="33" t="str">
        <f t="shared" si="791"/>
        <v>NPN</v>
      </c>
      <c r="AO8199" s="33" t="str">
        <f t="shared" si="786"/>
        <v>2meses_pendientes</v>
      </c>
      <c r="AP8199" s="33">
        <f t="shared" si="787"/>
        <v>78.06</v>
      </c>
      <c r="AQ8199" s="31">
        <f t="shared" si="788"/>
        <v>13</v>
      </c>
    </row>
    <row r="8200" spans="2:43" x14ac:dyDescent="0.3">
      <c r="B8200" s="37">
        <v>46185</v>
      </c>
      <c r="C8200" t="s">
        <v>35</v>
      </c>
      <c r="D8200" t="s">
        <v>56439</v>
      </c>
      <c r="E8200" t="s">
        <v>56440</v>
      </c>
      <c r="F8200" t="s">
        <v>56441</v>
      </c>
      <c r="G8200" t="s">
        <v>56442</v>
      </c>
      <c r="H8200" t="s">
        <v>56443</v>
      </c>
      <c r="I8200" t="s">
        <v>38</v>
      </c>
      <c r="J8200" t="s">
        <v>44</v>
      </c>
      <c r="K8200" t="s">
        <v>45</v>
      </c>
      <c r="M8200" t="s">
        <v>56444</v>
      </c>
      <c r="N8200" t="s">
        <v>7071</v>
      </c>
      <c r="O8200" t="s">
        <v>8931</v>
      </c>
      <c r="P8200" t="s">
        <v>419</v>
      </c>
      <c r="Q8200" t="s">
        <v>56445</v>
      </c>
      <c r="R8200" s="26">
        <v>3</v>
      </c>
      <c r="S8200" s="23">
        <v>234006330000</v>
      </c>
      <c r="T8200" t="s">
        <v>37</v>
      </c>
      <c r="U8200" t="s">
        <v>39</v>
      </c>
      <c r="V8200" s="39">
        <v>46186</v>
      </c>
      <c r="W8200" s="41">
        <v>32.76</v>
      </c>
      <c r="X8200" s="26" t="s">
        <v>41762</v>
      </c>
      <c r="AE8200" s="41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 s="30">
        <f t="shared" si="790"/>
        <v>0</v>
      </c>
      <c r="AL8200" s="45">
        <v>2</v>
      </c>
      <c r="AM8200" s="32">
        <f t="shared" si="789"/>
        <v>2</v>
      </c>
      <c r="AN8200" s="33" t="str">
        <f t="shared" si="791"/>
        <v>NPN</v>
      </c>
      <c r="AO8200" s="33" t="str">
        <f t="shared" si="786"/>
        <v>2meses_pendientes</v>
      </c>
      <c r="AP8200" s="33">
        <f t="shared" si="787"/>
        <v>65.52</v>
      </c>
      <c r="AQ8200" s="31">
        <f t="shared" si="788"/>
        <v>13</v>
      </c>
    </row>
    <row r="8201" spans="2:43" x14ac:dyDescent="0.3">
      <c r="B8201" s="37">
        <v>46186</v>
      </c>
      <c r="C8201" t="s">
        <v>35</v>
      </c>
      <c r="D8201" t="s">
        <v>56446</v>
      </c>
      <c r="E8201" t="s">
        <v>56447</v>
      </c>
      <c r="F8201" t="s">
        <v>56448</v>
      </c>
      <c r="G8201" t="s">
        <v>56449</v>
      </c>
      <c r="H8201" t="s">
        <v>56450</v>
      </c>
      <c r="I8201" t="s">
        <v>38</v>
      </c>
      <c r="J8201" t="s">
        <v>44</v>
      </c>
      <c r="K8201" t="s">
        <v>52</v>
      </c>
      <c r="M8201" t="s">
        <v>56451</v>
      </c>
      <c r="N8201" t="s">
        <v>7071</v>
      </c>
      <c r="O8201" t="s">
        <v>8931</v>
      </c>
      <c r="P8201" t="s">
        <v>419</v>
      </c>
      <c r="Q8201" t="s">
        <v>56452</v>
      </c>
      <c r="R8201" s="26">
        <v>3</v>
      </c>
      <c r="S8201" s="23">
        <v>319047880000</v>
      </c>
      <c r="T8201" t="s">
        <v>37</v>
      </c>
      <c r="U8201" t="s">
        <v>39</v>
      </c>
      <c r="V8201" s="39">
        <v>46191</v>
      </c>
      <c r="W8201" s="41">
        <v>32.43</v>
      </c>
      <c r="X8201" s="26" t="s">
        <v>41762</v>
      </c>
      <c r="AE8201" s="4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 s="30">
        <f t="shared" si="790"/>
        <v>0</v>
      </c>
      <c r="AL8201" s="45">
        <v>2</v>
      </c>
      <c r="AM8201" s="32">
        <f t="shared" si="789"/>
        <v>2</v>
      </c>
      <c r="AN8201" s="33" t="str">
        <f t="shared" si="791"/>
        <v>NPN</v>
      </c>
      <c r="AO8201" s="33" t="str">
        <f t="shared" si="786"/>
        <v>2meses_pendientes</v>
      </c>
      <c r="AP8201" s="33">
        <f t="shared" si="787"/>
        <v>64.86</v>
      </c>
      <c r="AQ8201" s="31">
        <f t="shared" si="788"/>
        <v>18</v>
      </c>
    </row>
    <row r="8202" spans="2:43" x14ac:dyDescent="0.3">
      <c r="B8202" s="37">
        <v>46187</v>
      </c>
      <c r="C8202" t="s">
        <v>35</v>
      </c>
      <c r="D8202" t="s">
        <v>56453</v>
      </c>
      <c r="E8202" t="s">
        <v>56454</v>
      </c>
      <c r="F8202" t="s">
        <v>56455</v>
      </c>
      <c r="G8202" t="s">
        <v>56456</v>
      </c>
      <c r="H8202" t="s">
        <v>56457</v>
      </c>
      <c r="I8202" t="s">
        <v>38</v>
      </c>
      <c r="J8202" t="s">
        <v>44</v>
      </c>
      <c r="K8202" t="s">
        <v>52</v>
      </c>
      <c r="M8202" t="s">
        <v>56458</v>
      </c>
      <c r="N8202" t="s">
        <v>7071</v>
      </c>
      <c r="O8202" t="s">
        <v>8931</v>
      </c>
      <c r="P8202" t="s">
        <v>419</v>
      </c>
      <c r="Q8202" t="s">
        <v>56459</v>
      </c>
      <c r="R8202" s="26">
        <v>2</v>
      </c>
      <c r="S8202" s="23">
        <v>368166040000</v>
      </c>
      <c r="T8202" t="s">
        <v>37</v>
      </c>
      <c r="U8202" t="s">
        <v>39</v>
      </c>
      <c r="V8202" s="39">
        <v>46192</v>
      </c>
      <c r="W8202" s="41">
        <v>30</v>
      </c>
      <c r="X8202" s="26" t="s">
        <v>41762</v>
      </c>
      <c r="Y8202">
        <v>15.22</v>
      </c>
      <c r="Z8202">
        <v>15.22</v>
      </c>
      <c r="AE8202" s="41">
        <v>30.44</v>
      </c>
      <c r="AF8202">
        <v>1</v>
      </c>
      <c r="AG8202">
        <v>0</v>
      </c>
      <c r="AH8202">
        <v>0</v>
      </c>
      <c r="AI8202">
        <v>0</v>
      </c>
      <c r="AJ8202">
        <v>0</v>
      </c>
      <c r="AK8202" s="30">
        <f t="shared" si="790"/>
        <v>1</v>
      </c>
      <c r="AL8202" s="45">
        <v>2</v>
      </c>
      <c r="AM8202" s="32">
        <f t="shared" si="789"/>
        <v>1</v>
      </c>
      <c r="AN8202" s="33" t="str">
        <f t="shared" si="791"/>
        <v>MOROSO</v>
      </c>
      <c r="AO8202" s="33" t="str">
        <f t="shared" si="786"/>
        <v>1meses_pendientes</v>
      </c>
      <c r="AP8202" s="33">
        <f t="shared" si="787"/>
        <v>30</v>
      </c>
      <c r="AQ8202" s="31">
        <f t="shared" si="788"/>
        <v>19</v>
      </c>
    </row>
    <row r="8203" spans="2:43" x14ac:dyDescent="0.3">
      <c r="B8203" s="37">
        <v>46187</v>
      </c>
      <c r="C8203" t="s">
        <v>35</v>
      </c>
      <c r="D8203" t="s">
        <v>56460</v>
      </c>
      <c r="E8203" t="s">
        <v>56461</v>
      </c>
      <c r="F8203" t="s">
        <v>56462</v>
      </c>
      <c r="G8203" t="s">
        <v>56463</v>
      </c>
      <c r="H8203" t="s">
        <v>56464</v>
      </c>
      <c r="M8203" t="s">
        <v>56465</v>
      </c>
      <c r="N8203" t="s">
        <v>7071</v>
      </c>
      <c r="O8203" t="s">
        <v>8931</v>
      </c>
      <c r="P8203" t="s">
        <v>419</v>
      </c>
      <c r="Q8203" t="s">
        <v>56466</v>
      </c>
      <c r="R8203" s="26">
        <v>3</v>
      </c>
      <c r="S8203" s="23">
        <v>212050770000</v>
      </c>
      <c r="T8203" t="s">
        <v>37</v>
      </c>
      <c r="U8203" t="s">
        <v>39</v>
      </c>
      <c r="V8203" s="39">
        <v>46189</v>
      </c>
      <c r="W8203" s="41">
        <v>36.76</v>
      </c>
      <c r="X8203" s="26" t="s">
        <v>41762</v>
      </c>
      <c r="Y8203">
        <v>40</v>
      </c>
      <c r="AE8203" s="41">
        <v>40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 s="30">
        <f t="shared" si="790"/>
        <v>0</v>
      </c>
      <c r="AL8203" s="45">
        <v>2</v>
      </c>
      <c r="AM8203" s="32">
        <f t="shared" si="789"/>
        <v>2</v>
      </c>
      <c r="AN8203" s="33" t="str">
        <f t="shared" si="791"/>
        <v>NPN</v>
      </c>
      <c r="AO8203" s="33" t="str">
        <f t="shared" si="786"/>
        <v>2meses_pendientes</v>
      </c>
      <c r="AP8203" s="33">
        <f t="shared" si="787"/>
        <v>73.52</v>
      </c>
      <c r="AQ8203" s="31">
        <f t="shared" si="788"/>
        <v>16</v>
      </c>
    </row>
    <row r="8204" spans="2:43" x14ac:dyDescent="0.3">
      <c r="B8204" s="37">
        <v>46191</v>
      </c>
      <c r="C8204" t="s">
        <v>35</v>
      </c>
      <c r="D8204" t="s">
        <v>56467</v>
      </c>
      <c r="E8204" t="s">
        <v>56468</v>
      </c>
      <c r="F8204" t="s">
        <v>56469</v>
      </c>
      <c r="G8204" t="s">
        <v>56470</v>
      </c>
      <c r="H8204" t="s">
        <v>56471</v>
      </c>
      <c r="I8204" t="s">
        <v>38</v>
      </c>
      <c r="J8204" t="s">
        <v>44</v>
      </c>
      <c r="K8204" t="s">
        <v>4325</v>
      </c>
      <c r="M8204" t="s">
        <v>56472</v>
      </c>
      <c r="N8204" t="s">
        <v>7071</v>
      </c>
      <c r="O8204" t="s">
        <v>8931</v>
      </c>
      <c r="P8204" t="s">
        <v>419</v>
      </c>
      <c r="Q8204" t="s">
        <v>56473</v>
      </c>
      <c r="R8204" s="26">
        <v>2</v>
      </c>
      <c r="S8204" s="23">
        <v>367169830000</v>
      </c>
      <c r="T8204" t="s">
        <v>37</v>
      </c>
      <c r="U8204" t="s">
        <v>39</v>
      </c>
      <c r="V8204" s="39">
        <v>46193</v>
      </c>
      <c r="W8204" s="41">
        <v>30</v>
      </c>
      <c r="X8204" s="26" t="s">
        <v>41762</v>
      </c>
      <c r="Z8204">
        <v>30.44</v>
      </c>
      <c r="AE8204" s="41">
        <v>30.44</v>
      </c>
      <c r="AF8204">
        <v>1</v>
      </c>
      <c r="AG8204">
        <v>0</v>
      </c>
      <c r="AH8204">
        <v>0</v>
      </c>
      <c r="AI8204">
        <v>0</v>
      </c>
      <c r="AJ8204">
        <v>0</v>
      </c>
      <c r="AK8204" s="30">
        <f t="shared" si="790"/>
        <v>1</v>
      </c>
      <c r="AL8204" s="45">
        <v>2</v>
      </c>
      <c r="AM8204" s="32">
        <f t="shared" si="789"/>
        <v>1</v>
      </c>
      <c r="AN8204" s="33" t="str">
        <f t="shared" si="791"/>
        <v>MOROSO</v>
      </c>
      <c r="AO8204" s="33" t="str">
        <f t="shared" si="786"/>
        <v>1meses_pendientes</v>
      </c>
      <c r="AP8204" s="33">
        <f t="shared" si="787"/>
        <v>30</v>
      </c>
      <c r="AQ8204" s="31">
        <f t="shared" si="788"/>
        <v>20</v>
      </c>
    </row>
    <row r="8205" spans="2:43" x14ac:dyDescent="0.3">
      <c r="B8205" s="37">
        <v>46191</v>
      </c>
      <c r="C8205" t="s">
        <v>35</v>
      </c>
      <c r="D8205" t="s">
        <v>56474</v>
      </c>
      <c r="E8205" t="s">
        <v>56475</v>
      </c>
      <c r="F8205" t="s">
        <v>56476</v>
      </c>
      <c r="G8205" t="s">
        <v>56477</v>
      </c>
      <c r="H8205" t="s">
        <v>56478</v>
      </c>
      <c r="I8205" t="s">
        <v>38</v>
      </c>
      <c r="J8205" t="s">
        <v>42</v>
      </c>
      <c r="K8205" t="s">
        <v>46</v>
      </c>
      <c r="M8205" t="s">
        <v>56479</v>
      </c>
      <c r="N8205" t="s">
        <v>7071</v>
      </c>
      <c r="O8205" t="s">
        <v>8931</v>
      </c>
      <c r="P8205" t="s">
        <v>419</v>
      </c>
      <c r="Q8205" t="s">
        <v>56480</v>
      </c>
      <c r="R8205" s="26">
        <v>2</v>
      </c>
      <c r="S8205" s="23">
        <v>368170470000</v>
      </c>
      <c r="T8205" t="s">
        <v>37</v>
      </c>
      <c r="U8205" t="s">
        <v>39</v>
      </c>
      <c r="V8205" s="39">
        <v>46192</v>
      </c>
      <c r="W8205" s="41">
        <v>32.93</v>
      </c>
      <c r="X8205" s="26" t="s">
        <v>41762</v>
      </c>
      <c r="AE8205" s="41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 s="30">
        <f t="shared" si="790"/>
        <v>0</v>
      </c>
      <c r="AL8205" s="45">
        <v>2</v>
      </c>
      <c r="AM8205" s="32">
        <f t="shared" si="789"/>
        <v>2</v>
      </c>
      <c r="AN8205" s="33" t="str">
        <f t="shared" si="791"/>
        <v>NPN</v>
      </c>
      <c r="AO8205" s="33" t="str">
        <f t="shared" si="786"/>
        <v>2meses_pendientes</v>
      </c>
      <c r="AP8205" s="33">
        <f t="shared" si="787"/>
        <v>65.86</v>
      </c>
      <c r="AQ8205" s="31">
        <f t="shared" si="788"/>
        <v>19</v>
      </c>
    </row>
    <row r="8206" spans="2:43" x14ac:dyDescent="0.3">
      <c r="B8206" s="37">
        <v>46195</v>
      </c>
      <c r="C8206" t="s">
        <v>35</v>
      </c>
      <c r="D8206" t="s">
        <v>56481</v>
      </c>
      <c r="E8206" t="s">
        <v>56482</v>
      </c>
      <c r="F8206" t="s">
        <v>56483</v>
      </c>
      <c r="G8206" t="s">
        <v>56484</v>
      </c>
      <c r="H8206" t="s">
        <v>56485</v>
      </c>
      <c r="I8206" t="s">
        <v>38</v>
      </c>
      <c r="J8206" t="s">
        <v>44</v>
      </c>
      <c r="K8206" t="s">
        <v>45</v>
      </c>
      <c r="M8206" t="s">
        <v>56486</v>
      </c>
      <c r="N8206" t="s">
        <v>7071</v>
      </c>
      <c r="O8206" t="s">
        <v>8931</v>
      </c>
      <c r="P8206" t="s">
        <v>419</v>
      </c>
      <c r="Q8206" t="s">
        <v>56487</v>
      </c>
      <c r="R8206" s="26">
        <v>3</v>
      </c>
      <c r="S8206" s="23">
        <v>209036980000</v>
      </c>
      <c r="T8206" t="s">
        <v>37</v>
      </c>
      <c r="U8206" t="s">
        <v>39</v>
      </c>
      <c r="V8206" s="39">
        <v>46196</v>
      </c>
      <c r="W8206" s="41">
        <v>38.049999999999997</v>
      </c>
      <c r="X8206" s="26" t="s">
        <v>41762</v>
      </c>
      <c r="AE8206" s="41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 s="30">
        <f t="shared" si="790"/>
        <v>0</v>
      </c>
      <c r="AL8206" s="45">
        <v>2</v>
      </c>
      <c r="AM8206" s="32">
        <f t="shared" si="789"/>
        <v>2</v>
      </c>
      <c r="AN8206" s="33" t="str">
        <f t="shared" si="791"/>
        <v>NPN</v>
      </c>
      <c r="AO8206" s="33" t="str">
        <f t="shared" si="786"/>
        <v>2meses_pendientes</v>
      </c>
      <c r="AP8206" s="33">
        <f t="shared" si="787"/>
        <v>76.099999999999994</v>
      </c>
      <c r="AQ8206" s="31">
        <f t="shared" si="788"/>
        <v>23</v>
      </c>
    </row>
    <row r="8207" spans="2:43" x14ac:dyDescent="0.3">
      <c r="B8207" s="37">
        <v>46195</v>
      </c>
      <c r="C8207" t="s">
        <v>35</v>
      </c>
      <c r="D8207" t="s">
        <v>56488</v>
      </c>
      <c r="E8207" t="s">
        <v>56489</v>
      </c>
      <c r="F8207" t="s">
        <v>56490</v>
      </c>
      <c r="G8207" t="s">
        <v>56491</v>
      </c>
      <c r="H8207" t="s">
        <v>56492</v>
      </c>
      <c r="I8207" t="s">
        <v>38</v>
      </c>
      <c r="J8207" t="s">
        <v>44</v>
      </c>
      <c r="K8207" t="s">
        <v>45</v>
      </c>
      <c r="M8207" t="s">
        <v>56493</v>
      </c>
      <c r="N8207" t="s">
        <v>7071</v>
      </c>
      <c r="O8207" t="s">
        <v>8931</v>
      </c>
      <c r="P8207" t="s">
        <v>419</v>
      </c>
      <c r="Q8207" t="s">
        <v>56494</v>
      </c>
      <c r="R8207" s="26">
        <v>2</v>
      </c>
      <c r="S8207" s="23">
        <v>192056650000</v>
      </c>
      <c r="T8207" t="s">
        <v>37</v>
      </c>
      <c r="U8207" t="s">
        <v>39</v>
      </c>
      <c r="V8207" s="39">
        <v>46196</v>
      </c>
      <c r="W8207" s="41">
        <v>37.630000000000003</v>
      </c>
      <c r="X8207" s="26" t="s">
        <v>41762</v>
      </c>
      <c r="AE8207" s="41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 s="30">
        <f t="shared" si="790"/>
        <v>0</v>
      </c>
      <c r="AL8207" s="45">
        <v>2</v>
      </c>
      <c r="AM8207" s="32">
        <f t="shared" si="789"/>
        <v>2</v>
      </c>
      <c r="AN8207" s="33" t="str">
        <f t="shared" si="791"/>
        <v>NPN</v>
      </c>
      <c r="AO8207" s="33" t="str">
        <f t="shared" si="786"/>
        <v>2meses_pendientes</v>
      </c>
      <c r="AP8207" s="33">
        <f t="shared" si="787"/>
        <v>75.260000000000005</v>
      </c>
      <c r="AQ8207" s="31">
        <f t="shared" si="788"/>
        <v>23</v>
      </c>
    </row>
    <row r="8208" spans="2:43" x14ac:dyDescent="0.3">
      <c r="B8208" s="37">
        <v>46197</v>
      </c>
      <c r="C8208" t="s">
        <v>35</v>
      </c>
      <c r="D8208" t="s">
        <v>56495</v>
      </c>
      <c r="E8208" t="s">
        <v>56496</v>
      </c>
      <c r="F8208" t="s">
        <v>56497</v>
      </c>
      <c r="G8208" t="s">
        <v>56498</v>
      </c>
      <c r="H8208" t="s">
        <v>56499</v>
      </c>
      <c r="I8208" t="s">
        <v>38</v>
      </c>
      <c r="J8208" t="s">
        <v>44</v>
      </c>
      <c r="K8208" t="s">
        <v>45</v>
      </c>
      <c r="M8208" t="s">
        <v>56500</v>
      </c>
      <c r="N8208" t="s">
        <v>7071</v>
      </c>
      <c r="O8208" t="s">
        <v>8931</v>
      </c>
      <c r="P8208" t="s">
        <v>419</v>
      </c>
      <c r="Q8208" t="s">
        <v>56501</v>
      </c>
      <c r="R8208" s="26">
        <v>3</v>
      </c>
      <c r="S8208" s="23">
        <v>368176460000</v>
      </c>
      <c r="T8208" t="s">
        <v>37</v>
      </c>
      <c r="U8208" t="s">
        <v>39</v>
      </c>
      <c r="V8208" s="39">
        <v>46198</v>
      </c>
      <c r="W8208" s="41">
        <v>35.200000000000003</v>
      </c>
      <c r="X8208" s="26" t="s">
        <v>41762</v>
      </c>
      <c r="AE8208" s="41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 s="30">
        <f t="shared" si="790"/>
        <v>0</v>
      </c>
      <c r="AL8208" s="45">
        <v>2</v>
      </c>
      <c r="AM8208" s="32">
        <f t="shared" si="789"/>
        <v>2</v>
      </c>
      <c r="AN8208" s="33" t="str">
        <f t="shared" si="791"/>
        <v>NPN</v>
      </c>
      <c r="AO8208" s="33" t="str">
        <f t="shared" si="786"/>
        <v>2meses_pendientes</v>
      </c>
      <c r="AP8208" s="33">
        <f t="shared" si="787"/>
        <v>70.400000000000006</v>
      </c>
      <c r="AQ8208" s="31">
        <f t="shared" si="788"/>
        <v>25</v>
      </c>
    </row>
    <row r="8209" spans="2:43" x14ac:dyDescent="0.3">
      <c r="B8209" s="37">
        <v>46200</v>
      </c>
      <c r="C8209" t="s">
        <v>35</v>
      </c>
      <c r="D8209" t="s">
        <v>56502</v>
      </c>
      <c r="E8209" t="s">
        <v>56503</v>
      </c>
      <c r="F8209" t="s">
        <v>56504</v>
      </c>
      <c r="G8209" t="s">
        <v>56505</v>
      </c>
      <c r="H8209" t="s">
        <v>56506</v>
      </c>
      <c r="I8209" t="s">
        <v>38</v>
      </c>
      <c r="J8209" t="s">
        <v>42</v>
      </c>
      <c r="K8209" t="s">
        <v>50</v>
      </c>
      <c r="M8209" t="s">
        <v>56507</v>
      </c>
      <c r="N8209" t="s">
        <v>7071</v>
      </c>
      <c r="O8209" t="s">
        <v>8931</v>
      </c>
      <c r="P8209" t="s">
        <v>419</v>
      </c>
      <c r="Q8209" t="s">
        <v>56508</v>
      </c>
      <c r="R8209" s="26">
        <v>2</v>
      </c>
      <c r="S8209" s="23">
        <v>315069790000</v>
      </c>
      <c r="T8209" t="s">
        <v>37</v>
      </c>
      <c r="U8209" t="s">
        <v>39</v>
      </c>
      <c r="V8209" s="39">
        <v>46201</v>
      </c>
      <c r="W8209" s="41">
        <v>30</v>
      </c>
      <c r="X8209" s="26" t="s">
        <v>41762</v>
      </c>
      <c r="AE8209" s="41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 s="30">
        <f t="shared" si="790"/>
        <v>0</v>
      </c>
      <c r="AL8209" s="45">
        <v>2</v>
      </c>
      <c r="AM8209" s="32">
        <f t="shared" si="789"/>
        <v>2</v>
      </c>
      <c r="AN8209" s="33" t="str">
        <f t="shared" si="791"/>
        <v>NPN</v>
      </c>
      <c r="AO8209" s="33" t="str">
        <f t="shared" si="786"/>
        <v>2meses_pendientes</v>
      </c>
      <c r="AP8209" s="33">
        <f t="shared" si="787"/>
        <v>60</v>
      </c>
      <c r="AQ8209" s="31">
        <f t="shared" si="788"/>
        <v>28</v>
      </c>
    </row>
    <row r="8210" spans="2:43" x14ac:dyDescent="0.3">
      <c r="B8210" s="37">
        <v>46202</v>
      </c>
      <c r="C8210" t="s">
        <v>35</v>
      </c>
      <c r="D8210" t="s">
        <v>56509</v>
      </c>
      <c r="E8210" t="s">
        <v>56510</v>
      </c>
      <c r="F8210" t="s">
        <v>56511</v>
      </c>
      <c r="G8210" t="s">
        <v>56512</v>
      </c>
      <c r="H8210" t="s">
        <v>56513</v>
      </c>
      <c r="I8210" t="s">
        <v>38</v>
      </c>
      <c r="J8210" t="s">
        <v>44</v>
      </c>
      <c r="K8210" t="s">
        <v>45</v>
      </c>
      <c r="M8210" t="s">
        <v>56514</v>
      </c>
      <c r="N8210" t="s">
        <v>7071</v>
      </c>
      <c r="O8210" t="s">
        <v>8931</v>
      </c>
      <c r="P8210" t="s">
        <v>419</v>
      </c>
      <c r="Q8210" t="s">
        <v>56515</v>
      </c>
      <c r="R8210" s="26">
        <v>3</v>
      </c>
      <c r="S8210" s="23">
        <v>367181110000</v>
      </c>
      <c r="T8210" t="s">
        <v>37</v>
      </c>
      <c r="U8210" t="s">
        <v>39</v>
      </c>
      <c r="V8210" s="39">
        <v>46202</v>
      </c>
      <c r="W8210" s="41">
        <v>33</v>
      </c>
      <c r="X8210" s="26" t="s">
        <v>41762</v>
      </c>
      <c r="AE8210" s="41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 s="30">
        <f t="shared" si="790"/>
        <v>0</v>
      </c>
      <c r="AL8210" s="45">
        <v>2</v>
      </c>
      <c r="AM8210" s="32">
        <f t="shared" si="789"/>
        <v>2</v>
      </c>
      <c r="AN8210" s="33" t="str">
        <f t="shared" si="791"/>
        <v>NPN</v>
      </c>
      <c r="AO8210" s="33" t="str">
        <f t="shared" si="786"/>
        <v>2meses_pendientes</v>
      </c>
      <c r="AP8210" s="33">
        <f t="shared" si="787"/>
        <v>66</v>
      </c>
      <c r="AQ8210" s="31">
        <f t="shared" si="788"/>
        <v>29</v>
      </c>
    </row>
    <row r="8211" spans="2:43" x14ac:dyDescent="0.3">
      <c r="B8211" s="37">
        <v>46175</v>
      </c>
      <c r="C8211" t="s">
        <v>35</v>
      </c>
      <c r="D8211" t="s">
        <v>56516</v>
      </c>
      <c r="E8211" t="s">
        <v>56517</v>
      </c>
      <c r="F8211" t="s">
        <v>56518</v>
      </c>
      <c r="G8211" t="s">
        <v>56519</v>
      </c>
      <c r="H8211" t="s">
        <v>56520</v>
      </c>
      <c r="I8211" t="s">
        <v>38</v>
      </c>
      <c r="J8211" t="s">
        <v>44</v>
      </c>
      <c r="K8211" t="s">
        <v>4325</v>
      </c>
      <c r="M8211" t="s">
        <v>56521</v>
      </c>
      <c r="N8211" t="s">
        <v>9047</v>
      </c>
      <c r="O8211" t="s">
        <v>8931</v>
      </c>
      <c r="P8211" t="s">
        <v>419</v>
      </c>
      <c r="Q8211" t="s">
        <v>56522</v>
      </c>
      <c r="R8211" s="26">
        <v>3</v>
      </c>
      <c r="S8211" s="23">
        <v>364154080000</v>
      </c>
      <c r="T8211" t="s">
        <v>37</v>
      </c>
      <c r="U8211" t="s">
        <v>39</v>
      </c>
      <c r="V8211" s="39">
        <v>46176</v>
      </c>
      <c r="W8211" s="41">
        <v>37</v>
      </c>
      <c r="X8211" s="26" t="s">
        <v>41762</v>
      </c>
      <c r="Y8211">
        <v>58.4</v>
      </c>
      <c r="AE8211" s="41">
        <v>58.4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 s="30">
        <f t="shared" si="790"/>
        <v>0</v>
      </c>
      <c r="AL8211" s="45">
        <v>2</v>
      </c>
      <c r="AM8211" s="32">
        <f t="shared" si="789"/>
        <v>2</v>
      </c>
      <c r="AN8211" s="33" t="str">
        <f t="shared" si="791"/>
        <v>NPN</v>
      </c>
      <c r="AO8211" s="33" t="str">
        <f t="shared" si="786"/>
        <v>2meses_pendientes</v>
      </c>
      <c r="AP8211" s="33">
        <f t="shared" si="787"/>
        <v>74</v>
      </c>
      <c r="AQ8211" s="31">
        <f t="shared" si="788"/>
        <v>3</v>
      </c>
    </row>
    <row r="8212" spans="2:43" x14ac:dyDescent="0.3">
      <c r="B8212" s="37">
        <v>46176</v>
      </c>
      <c r="C8212" t="s">
        <v>35</v>
      </c>
      <c r="D8212" t="s">
        <v>56523</v>
      </c>
      <c r="E8212" t="s">
        <v>56524</v>
      </c>
      <c r="F8212" t="s">
        <v>56525</v>
      </c>
      <c r="G8212" t="s">
        <v>56526</v>
      </c>
      <c r="H8212" t="s">
        <v>56527</v>
      </c>
      <c r="I8212" t="s">
        <v>38</v>
      </c>
      <c r="J8212" t="s">
        <v>42</v>
      </c>
      <c r="K8212" t="s">
        <v>3921</v>
      </c>
      <c r="M8212" t="s">
        <v>56528</v>
      </c>
      <c r="N8212" t="s">
        <v>9047</v>
      </c>
      <c r="O8212" t="s">
        <v>8931</v>
      </c>
      <c r="P8212" t="s">
        <v>419</v>
      </c>
      <c r="Q8212" t="s">
        <v>56529</v>
      </c>
      <c r="R8212" s="26">
        <v>2</v>
      </c>
      <c r="S8212" s="23">
        <v>366155220000</v>
      </c>
      <c r="T8212" t="s">
        <v>37</v>
      </c>
      <c r="U8212" t="s">
        <v>39</v>
      </c>
      <c r="V8212" s="39">
        <v>46181</v>
      </c>
      <c r="W8212" s="41">
        <v>30</v>
      </c>
      <c r="X8212" s="26" t="s">
        <v>41762</v>
      </c>
      <c r="Y8212">
        <v>30.44</v>
      </c>
      <c r="AE8212" s="41">
        <v>30.44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 s="30">
        <f t="shared" si="790"/>
        <v>0</v>
      </c>
      <c r="AL8212" s="45">
        <v>2</v>
      </c>
      <c r="AM8212" s="32">
        <f t="shared" si="789"/>
        <v>2</v>
      </c>
      <c r="AN8212" s="33" t="str">
        <f t="shared" si="791"/>
        <v>NPN</v>
      </c>
      <c r="AO8212" s="33" t="str">
        <f t="shared" si="786"/>
        <v>2meses_pendientes</v>
      </c>
      <c r="AP8212" s="33">
        <f t="shared" si="787"/>
        <v>60</v>
      </c>
      <c r="AQ8212" s="31">
        <f t="shared" si="788"/>
        <v>8</v>
      </c>
    </row>
    <row r="8213" spans="2:43" x14ac:dyDescent="0.3">
      <c r="B8213" s="37">
        <v>46178</v>
      </c>
      <c r="C8213" t="s">
        <v>35</v>
      </c>
      <c r="D8213" t="s">
        <v>56530</v>
      </c>
      <c r="E8213" t="s">
        <v>56531</v>
      </c>
      <c r="F8213" t="s">
        <v>56532</v>
      </c>
      <c r="G8213" t="s">
        <v>56533</v>
      </c>
      <c r="H8213" t="s">
        <v>56534</v>
      </c>
      <c r="I8213" t="s">
        <v>38</v>
      </c>
      <c r="J8213" t="s">
        <v>40</v>
      </c>
      <c r="K8213" t="s">
        <v>41</v>
      </c>
      <c r="L8213" t="s">
        <v>56535</v>
      </c>
      <c r="M8213" t="s">
        <v>56536</v>
      </c>
      <c r="N8213" t="s">
        <v>9047</v>
      </c>
      <c r="O8213" t="s">
        <v>8931</v>
      </c>
      <c r="P8213" t="s">
        <v>419</v>
      </c>
      <c r="Q8213" t="s">
        <v>56537</v>
      </c>
      <c r="R8213" s="26">
        <v>2</v>
      </c>
      <c r="S8213" s="23">
        <v>195033780000</v>
      </c>
      <c r="T8213" t="s">
        <v>37</v>
      </c>
      <c r="U8213" t="s">
        <v>39</v>
      </c>
      <c r="V8213" s="39">
        <v>46182</v>
      </c>
      <c r="W8213" s="41">
        <v>30</v>
      </c>
      <c r="X8213" s="26" t="s">
        <v>41762</v>
      </c>
      <c r="AE8213" s="41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 s="30">
        <f t="shared" si="790"/>
        <v>0</v>
      </c>
      <c r="AL8213" s="45">
        <v>2</v>
      </c>
      <c r="AM8213" s="32">
        <f t="shared" si="789"/>
        <v>2</v>
      </c>
      <c r="AN8213" s="33" t="str">
        <f t="shared" si="791"/>
        <v>NPN</v>
      </c>
      <c r="AO8213" s="33" t="str">
        <f t="shared" si="786"/>
        <v>2meses_pendientes</v>
      </c>
      <c r="AP8213" s="33">
        <f t="shared" si="787"/>
        <v>60</v>
      </c>
      <c r="AQ8213" s="31">
        <f t="shared" si="788"/>
        <v>9</v>
      </c>
    </row>
    <row r="8214" spans="2:43" x14ac:dyDescent="0.3">
      <c r="B8214" s="37">
        <v>46178</v>
      </c>
      <c r="C8214" t="s">
        <v>35</v>
      </c>
      <c r="D8214" t="s">
        <v>56538</v>
      </c>
      <c r="E8214" t="s">
        <v>56539</v>
      </c>
      <c r="F8214" t="s">
        <v>56540</v>
      </c>
      <c r="G8214" t="s">
        <v>56541</v>
      </c>
      <c r="H8214" t="s">
        <v>56542</v>
      </c>
      <c r="I8214" t="s">
        <v>38</v>
      </c>
      <c r="J8214" t="s">
        <v>40</v>
      </c>
      <c r="K8214" t="s">
        <v>41</v>
      </c>
      <c r="M8214" t="s">
        <v>56543</v>
      </c>
      <c r="N8214" t="s">
        <v>9047</v>
      </c>
      <c r="O8214" t="s">
        <v>8931</v>
      </c>
      <c r="P8214" t="s">
        <v>419</v>
      </c>
      <c r="Q8214" t="s">
        <v>56544</v>
      </c>
      <c r="R8214" s="26">
        <v>2</v>
      </c>
      <c r="S8214" s="23">
        <v>366157590000</v>
      </c>
      <c r="T8214" t="s">
        <v>37</v>
      </c>
      <c r="U8214" t="s">
        <v>39</v>
      </c>
      <c r="V8214" s="39">
        <v>46181</v>
      </c>
      <c r="W8214" s="41">
        <v>30</v>
      </c>
      <c r="X8214" s="26" t="s">
        <v>41762</v>
      </c>
      <c r="Y8214">
        <v>30.44</v>
      </c>
      <c r="AE8214" s="41">
        <v>30.44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 s="30">
        <f t="shared" si="790"/>
        <v>0</v>
      </c>
      <c r="AL8214" s="45">
        <v>2</v>
      </c>
      <c r="AM8214" s="32">
        <f t="shared" si="789"/>
        <v>2</v>
      </c>
      <c r="AN8214" s="33" t="str">
        <f t="shared" si="791"/>
        <v>NPN</v>
      </c>
      <c r="AO8214" s="33" t="str">
        <f t="shared" si="786"/>
        <v>2meses_pendientes</v>
      </c>
      <c r="AP8214" s="33">
        <f t="shared" si="787"/>
        <v>60</v>
      </c>
      <c r="AQ8214" s="31">
        <f t="shared" si="788"/>
        <v>8</v>
      </c>
    </row>
    <row r="8215" spans="2:43" x14ac:dyDescent="0.3">
      <c r="B8215" s="37">
        <v>46179</v>
      </c>
      <c r="C8215" t="s">
        <v>35</v>
      </c>
      <c r="D8215" t="s">
        <v>56545</v>
      </c>
      <c r="E8215" t="s">
        <v>56546</v>
      </c>
      <c r="F8215" t="s">
        <v>56547</v>
      </c>
      <c r="G8215" t="s">
        <v>56548</v>
      </c>
      <c r="H8215" t="s">
        <v>56549</v>
      </c>
      <c r="I8215" t="s">
        <v>38</v>
      </c>
      <c r="J8215" t="s">
        <v>44</v>
      </c>
      <c r="K8215" t="s">
        <v>4325</v>
      </c>
      <c r="M8215" t="s">
        <v>56550</v>
      </c>
      <c r="N8215" t="s">
        <v>9047</v>
      </c>
      <c r="O8215" t="s">
        <v>8931</v>
      </c>
      <c r="P8215" t="s">
        <v>419</v>
      </c>
      <c r="Q8215" t="s">
        <v>56551</v>
      </c>
      <c r="R8215" s="26">
        <v>3</v>
      </c>
      <c r="S8215" s="23">
        <v>361158550000</v>
      </c>
      <c r="T8215" t="s">
        <v>37</v>
      </c>
      <c r="U8215" t="s">
        <v>39</v>
      </c>
      <c r="V8215" s="39">
        <v>46188</v>
      </c>
      <c r="W8215" s="41">
        <v>31</v>
      </c>
      <c r="X8215" s="26" t="s">
        <v>41762</v>
      </c>
      <c r="Y8215">
        <v>34.909999999999997</v>
      </c>
      <c r="AE8215" s="41">
        <v>34.909999999999997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 s="30">
        <f t="shared" si="790"/>
        <v>0</v>
      </c>
      <c r="AL8215" s="45">
        <v>2</v>
      </c>
      <c r="AM8215" s="32">
        <f t="shared" si="789"/>
        <v>2</v>
      </c>
      <c r="AN8215" s="33" t="str">
        <f t="shared" si="791"/>
        <v>NPN</v>
      </c>
      <c r="AO8215" s="33" t="str">
        <f t="shared" si="786"/>
        <v>2meses_pendientes</v>
      </c>
      <c r="AP8215" s="33">
        <f t="shared" si="787"/>
        <v>62</v>
      </c>
      <c r="AQ8215" s="31">
        <f t="shared" si="788"/>
        <v>15</v>
      </c>
    </row>
    <row r="8216" spans="2:43" x14ac:dyDescent="0.3">
      <c r="B8216" s="37">
        <v>46182</v>
      </c>
      <c r="C8216" t="s">
        <v>35</v>
      </c>
      <c r="D8216" t="s">
        <v>56552</v>
      </c>
      <c r="E8216" t="s">
        <v>56553</v>
      </c>
      <c r="F8216" t="s">
        <v>56554</v>
      </c>
      <c r="G8216" t="s">
        <v>56555</v>
      </c>
      <c r="H8216" t="s">
        <v>56556</v>
      </c>
      <c r="I8216" t="s">
        <v>38</v>
      </c>
      <c r="J8216" t="s">
        <v>44</v>
      </c>
      <c r="K8216" t="s">
        <v>55</v>
      </c>
      <c r="M8216" t="s">
        <v>56557</v>
      </c>
      <c r="N8216" t="s">
        <v>9047</v>
      </c>
      <c r="O8216" t="s">
        <v>8931</v>
      </c>
      <c r="P8216" t="s">
        <v>419</v>
      </c>
      <c r="Q8216" t="s">
        <v>56558</v>
      </c>
      <c r="R8216" s="26">
        <v>3</v>
      </c>
      <c r="S8216" s="23">
        <v>361160720000</v>
      </c>
      <c r="T8216" t="s">
        <v>37</v>
      </c>
      <c r="U8216" t="s">
        <v>39</v>
      </c>
      <c r="V8216" s="39">
        <v>46183</v>
      </c>
      <c r="W8216" s="41">
        <v>35</v>
      </c>
      <c r="X8216" s="26" t="s">
        <v>41762</v>
      </c>
      <c r="Y8216">
        <v>38</v>
      </c>
      <c r="AE8216" s="41">
        <v>38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 s="30">
        <f t="shared" si="790"/>
        <v>0</v>
      </c>
      <c r="AL8216" s="45">
        <v>2</v>
      </c>
      <c r="AM8216" s="32">
        <f t="shared" si="789"/>
        <v>2</v>
      </c>
      <c r="AN8216" s="33" t="str">
        <f t="shared" si="791"/>
        <v>NPN</v>
      </c>
      <c r="AO8216" s="33" t="str">
        <f t="shared" si="786"/>
        <v>2meses_pendientes</v>
      </c>
      <c r="AP8216" s="33">
        <f t="shared" si="787"/>
        <v>70</v>
      </c>
      <c r="AQ8216" s="31">
        <f t="shared" si="788"/>
        <v>10</v>
      </c>
    </row>
    <row r="8217" spans="2:43" x14ac:dyDescent="0.3">
      <c r="B8217" s="37">
        <v>46182</v>
      </c>
      <c r="C8217" t="s">
        <v>35</v>
      </c>
      <c r="D8217" t="s">
        <v>56559</v>
      </c>
      <c r="E8217" t="s">
        <v>56560</v>
      </c>
      <c r="F8217" t="s">
        <v>56561</v>
      </c>
      <c r="G8217" t="s">
        <v>56562</v>
      </c>
      <c r="H8217" t="s">
        <v>56563</v>
      </c>
      <c r="I8217" t="s">
        <v>38</v>
      </c>
      <c r="J8217" t="s">
        <v>42</v>
      </c>
      <c r="K8217" t="s">
        <v>4122</v>
      </c>
      <c r="M8217" t="s">
        <v>56564</v>
      </c>
      <c r="N8217" t="s">
        <v>9047</v>
      </c>
      <c r="O8217" t="s">
        <v>8931</v>
      </c>
      <c r="P8217" t="s">
        <v>419</v>
      </c>
      <c r="Q8217" t="s">
        <v>56565</v>
      </c>
      <c r="R8217" s="26">
        <v>3</v>
      </c>
      <c r="S8217" s="23">
        <v>368160790000</v>
      </c>
      <c r="T8217" t="s">
        <v>37</v>
      </c>
      <c r="U8217" t="s">
        <v>39</v>
      </c>
      <c r="V8217" s="39">
        <v>46184</v>
      </c>
      <c r="W8217" s="41">
        <v>33</v>
      </c>
      <c r="X8217" s="26" t="s">
        <v>41762</v>
      </c>
      <c r="AE8217" s="41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 s="30">
        <f t="shared" si="790"/>
        <v>0</v>
      </c>
      <c r="AL8217" s="45">
        <v>2</v>
      </c>
      <c r="AM8217" s="32">
        <f t="shared" si="789"/>
        <v>2</v>
      </c>
      <c r="AN8217" s="33" t="str">
        <f t="shared" si="791"/>
        <v>NPN</v>
      </c>
      <c r="AO8217" s="33" t="str">
        <f t="shared" si="786"/>
        <v>2meses_pendientes</v>
      </c>
      <c r="AP8217" s="33">
        <f t="shared" si="787"/>
        <v>66</v>
      </c>
      <c r="AQ8217" s="31">
        <f t="shared" si="788"/>
        <v>11</v>
      </c>
    </row>
    <row r="8218" spans="2:43" x14ac:dyDescent="0.3">
      <c r="B8218" s="37">
        <v>46183</v>
      </c>
      <c r="C8218" t="s">
        <v>35</v>
      </c>
      <c r="D8218" t="s">
        <v>56566</v>
      </c>
      <c r="E8218" t="s">
        <v>56567</v>
      </c>
      <c r="F8218" t="s">
        <v>56568</v>
      </c>
      <c r="G8218" t="s">
        <v>56569</v>
      </c>
      <c r="H8218" t="s">
        <v>56570</v>
      </c>
      <c r="I8218" t="s">
        <v>38</v>
      </c>
      <c r="J8218" t="s">
        <v>42</v>
      </c>
      <c r="K8218" t="s">
        <v>54</v>
      </c>
      <c r="M8218" t="s">
        <v>56571</v>
      </c>
      <c r="N8218" t="s">
        <v>9047</v>
      </c>
      <c r="O8218" t="s">
        <v>8931</v>
      </c>
      <c r="P8218" t="s">
        <v>419</v>
      </c>
      <c r="Q8218" t="s">
        <v>56572</v>
      </c>
      <c r="R8218" s="26">
        <v>3</v>
      </c>
      <c r="S8218" s="23">
        <v>362162640000</v>
      </c>
      <c r="T8218" t="s">
        <v>37</v>
      </c>
      <c r="U8218" t="s">
        <v>39</v>
      </c>
      <c r="V8218" s="39">
        <v>46185</v>
      </c>
      <c r="W8218" s="41">
        <v>35</v>
      </c>
      <c r="X8218" s="26" t="s">
        <v>41762</v>
      </c>
      <c r="Y8218">
        <v>20</v>
      </c>
      <c r="Z8218">
        <v>17.05</v>
      </c>
      <c r="AE8218" s="41">
        <v>37.049999999999997</v>
      </c>
      <c r="AF8218">
        <v>1</v>
      </c>
      <c r="AG8218">
        <v>0</v>
      </c>
      <c r="AH8218">
        <v>0</v>
      </c>
      <c r="AI8218">
        <v>0</v>
      </c>
      <c r="AJ8218">
        <v>0</v>
      </c>
      <c r="AK8218" s="30">
        <f t="shared" si="790"/>
        <v>1</v>
      </c>
      <c r="AL8218" s="45">
        <v>2</v>
      </c>
      <c r="AM8218" s="32">
        <f t="shared" si="789"/>
        <v>1</v>
      </c>
      <c r="AN8218" s="33" t="str">
        <f t="shared" si="791"/>
        <v>MOROSO</v>
      </c>
      <c r="AO8218" s="33" t="str">
        <f t="shared" si="786"/>
        <v>1meses_pendientes</v>
      </c>
      <c r="AP8218" s="33">
        <f t="shared" si="787"/>
        <v>35</v>
      </c>
      <c r="AQ8218" s="31">
        <f t="shared" si="788"/>
        <v>12</v>
      </c>
    </row>
    <row r="8219" spans="2:43" x14ac:dyDescent="0.3">
      <c r="B8219" s="37">
        <v>46187</v>
      </c>
      <c r="C8219" t="s">
        <v>35</v>
      </c>
      <c r="D8219" t="s">
        <v>56573</v>
      </c>
      <c r="E8219" t="s">
        <v>56574</v>
      </c>
      <c r="F8219" t="s">
        <v>56575</v>
      </c>
      <c r="G8219" t="s">
        <v>56576</v>
      </c>
      <c r="H8219" t="s">
        <v>56577</v>
      </c>
      <c r="I8219" t="s">
        <v>38</v>
      </c>
      <c r="J8219" t="s">
        <v>42</v>
      </c>
      <c r="K8219" t="s">
        <v>50</v>
      </c>
      <c r="M8219" t="s">
        <v>56578</v>
      </c>
      <c r="N8219" t="s">
        <v>9047</v>
      </c>
      <c r="O8219" t="s">
        <v>8931</v>
      </c>
      <c r="P8219" t="s">
        <v>419</v>
      </c>
      <c r="Q8219" t="s">
        <v>56579</v>
      </c>
      <c r="R8219" s="26">
        <v>3</v>
      </c>
      <c r="S8219" s="23">
        <v>362166360000</v>
      </c>
      <c r="T8219" t="s">
        <v>37</v>
      </c>
      <c r="U8219" t="s">
        <v>39</v>
      </c>
      <c r="V8219" s="39">
        <v>46189</v>
      </c>
      <c r="W8219" s="41">
        <v>42</v>
      </c>
      <c r="X8219" s="26" t="s">
        <v>41762</v>
      </c>
      <c r="Z8219">
        <v>43.57</v>
      </c>
      <c r="AE8219" s="41">
        <v>43.57</v>
      </c>
      <c r="AF8219">
        <v>1</v>
      </c>
      <c r="AG8219">
        <v>0</v>
      </c>
      <c r="AH8219">
        <v>0</v>
      </c>
      <c r="AI8219">
        <v>0</v>
      </c>
      <c r="AJ8219">
        <v>0</v>
      </c>
      <c r="AK8219" s="30">
        <f t="shared" si="790"/>
        <v>1</v>
      </c>
      <c r="AL8219" s="45">
        <v>2</v>
      </c>
      <c r="AM8219" s="32">
        <f t="shared" si="789"/>
        <v>1</v>
      </c>
      <c r="AN8219" s="33" t="str">
        <f t="shared" si="791"/>
        <v>MOROSO</v>
      </c>
      <c r="AO8219" s="33" t="str">
        <f t="shared" si="786"/>
        <v>1meses_pendientes</v>
      </c>
      <c r="AP8219" s="33">
        <f t="shared" si="787"/>
        <v>42</v>
      </c>
      <c r="AQ8219" s="31">
        <f t="shared" si="788"/>
        <v>16</v>
      </c>
    </row>
    <row r="8220" spans="2:43" x14ac:dyDescent="0.3">
      <c r="B8220" s="37">
        <v>46189</v>
      </c>
      <c r="C8220" t="s">
        <v>35</v>
      </c>
      <c r="D8220" t="s">
        <v>56580</v>
      </c>
      <c r="E8220" t="s">
        <v>56581</v>
      </c>
      <c r="F8220" t="s">
        <v>56582</v>
      </c>
      <c r="G8220" t="s">
        <v>56583</v>
      </c>
      <c r="H8220" t="s">
        <v>56584</v>
      </c>
      <c r="I8220" t="s">
        <v>38</v>
      </c>
      <c r="J8220" t="s">
        <v>42</v>
      </c>
      <c r="K8220" t="s">
        <v>46</v>
      </c>
      <c r="M8220" t="s">
        <v>56585</v>
      </c>
      <c r="N8220" t="s">
        <v>9047</v>
      </c>
      <c r="O8220" t="s">
        <v>8931</v>
      </c>
      <c r="P8220" t="s">
        <v>419</v>
      </c>
      <c r="Q8220" t="s">
        <v>56586</v>
      </c>
      <c r="R8220" s="26">
        <v>3</v>
      </c>
      <c r="S8220" s="23">
        <v>368116100000</v>
      </c>
      <c r="T8220" t="s">
        <v>37</v>
      </c>
      <c r="U8220" t="s">
        <v>39</v>
      </c>
      <c r="V8220" s="39">
        <v>46193</v>
      </c>
      <c r="W8220" s="41">
        <v>43</v>
      </c>
      <c r="X8220" s="26" t="s">
        <v>41762</v>
      </c>
      <c r="AE8220" s="41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 s="30">
        <f t="shared" si="790"/>
        <v>0</v>
      </c>
      <c r="AL8220" s="45">
        <v>2</v>
      </c>
      <c r="AM8220" s="32">
        <f t="shared" si="789"/>
        <v>2</v>
      </c>
      <c r="AN8220" s="33" t="str">
        <f t="shared" si="791"/>
        <v>NPN</v>
      </c>
      <c r="AO8220" s="33" t="str">
        <f t="shared" si="786"/>
        <v>2meses_pendientes</v>
      </c>
      <c r="AP8220" s="33">
        <f t="shared" si="787"/>
        <v>86</v>
      </c>
      <c r="AQ8220" s="31">
        <f t="shared" si="788"/>
        <v>20</v>
      </c>
    </row>
    <row r="8221" spans="2:43" x14ac:dyDescent="0.3">
      <c r="B8221" s="37">
        <v>46191</v>
      </c>
      <c r="C8221" t="s">
        <v>35</v>
      </c>
      <c r="D8221" t="s">
        <v>56587</v>
      </c>
      <c r="E8221" t="s">
        <v>56588</v>
      </c>
      <c r="F8221" t="s">
        <v>56589</v>
      </c>
      <c r="G8221" t="s">
        <v>56590</v>
      </c>
      <c r="H8221" t="s">
        <v>56591</v>
      </c>
      <c r="I8221" t="s">
        <v>38</v>
      </c>
      <c r="J8221" t="s">
        <v>42</v>
      </c>
      <c r="K8221" t="s">
        <v>46</v>
      </c>
      <c r="M8221" t="s">
        <v>56592</v>
      </c>
      <c r="N8221" t="s">
        <v>9047</v>
      </c>
      <c r="O8221" t="s">
        <v>8931</v>
      </c>
      <c r="P8221" t="s">
        <v>419</v>
      </c>
      <c r="Q8221" t="s">
        <v>56593</v>
      </c>
      <c r="R8221" s="26">
        <v>3</v>
      </c>
      <c r="S8221" s="23">
        <v>365170610000</v>
      </c>
      <c r="T8221" t="s">
        <v>37</v>
      </c>
      <c r="U8221" t="s">
        <v>39</v>
      </c>
      <c r="V8221" s="39">
        <v>46192</v>
      </c>
      <c r="W8221" s="41">
        <v>31</v>
      </c>
      <c r="X8221" s="26" t="s">
        <v>41762</v>
      </c>
      <c r="Z8221">
        <v>32.770000000000003</v>
      </c>
      <c r="AE8221" s="41">
        <v>32.770000000000003</v>
      </c>
      <c r="AF8221">
        <v>1</v>
      </c>
      <c r="AG8221">
        <v>0</v>
      </c>
      <c r="AH8221">
        <v>0</v>
      </c>
      <c r="AI8221">
        <v>0</v>
      </c>
      <c r="AJ8221">
        <v>0</v>
      </c>
      <c r="AK8221" s="30">
        <f t="shared" si="790"/>
        <v>1</v>
      </c>
      <c r="AL8221" s="45">
        <v>2</v>
      </c>
      <c r="AM8221" s="32">
        <f t="shared" si="789"/>
        <v>1</v>
      </c>
      <c r="AN8221" s="33" t="str">
        <f t="shared" si="791"/>
        <v>MOROSO</v>
      </c>
      <c r="AO8221" s="33" t="str">
        <f t="shared" si="786"/>
        <v>1meses_pendientes</v>
      </c>
      <c r="AP8221" s="33">
        <f t="shared" si="787"/>
        <v>31</v>
      </c>
      <c r="AQ8221" s="31">
        <f t="shared" si="788"/>
        <v>19</v>
      </c>
    </row>
    <row r="8222" spans="2:43" x14ac:dyDescent="0.3">
      <c r="B8222" s="37">
        <v>46192</v>
      </c>
      <c r="C8222" t="s">
        <v>35</v>
      </c>
      <c r="D8222" t="s">
        <v>56594</v>
      </c>
      <c r="E8222" t="s">
        <v>56595</v>
      </c>
      <c r="F8222" t="s">
        <v>56596</v>
      </c>
      <c r="G8222" t="s">
        <v>56597</v>
      </c>
      <c r="H8222" t="s">
        <v>56598</v>
      </c>
      <c r="I8222" t="s">
        <v>38</v>
      </c>
      <c r="J8222" t="s">
        <v>42</v>
      </c>
      <c r="K8222" t="s">
        <v>50</v>
      </c>
      <c r="L8222" t="s">
        <v>56599</v>
      </c>
      <c r="M8222" t="s">
        <v>56600</v>
      </c>
      <c r="N8222" t="s">
        <v>9047</v>
      </c>
      <c r="O8222" t="s">
        <v>8931</v>
      </c>
      <c r="P8222" t="s">
        <v>419</v>
      </c>
      <c r="Q8222" t="s">
        <v>56601</v>
      </c>
      <c r="R8222" s="26">
        <v>3</v>
      </c>
      <c r="S8222" s="23">
        <v>801352370000</v>
      </c>
      <c r="T8222" t="s">
        <v>37</v>
      </c>
      <c r="U8222" t="s">
        <v>39</v>
      </c>
      <c r="V8222" s="39">
        <v>46197</v>
      </c>
      <c r="W8222" s="41">
        <v>33</v>
      </c>
      <c r="X8222" s="26" t="s">
        <v>41762</v>
      </c>
      <c r="Y8222">
        <v>35</v>
      </c>
      <c r="AE8222" s="41">
        <v>35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 s="30">
        <f t="shared" si="790"/>
        <v>0</v>
      </c>
      <c r="AL8222" s="45">
        <v>2</v>
      </c>
      <c r="AM8222" s="32">
        <f t="shared" si="789"/>
        <v>2</v>
      </c>
      <c r="AN8222" s="33" t="str">
        <f t="shared" si="791"/>
        <v>NPN</v>
      </c>
      <c r="AO8222" s="33" t="str">
        <f t="shared" si="786"/>
        <v>2meses_pendientes</v>
      </c>
      <c r="AP8222" s="33">
        <f t="shared" si="787"/>
        <v>66</v>
      </c>
      <c r="AQ8222" s="31">
        <f t="shared" si="788"/>
        <v>24</v>
      </c>
    </row>
    <row r="8223" spans="2:43" x14ac:dyDescent="0.3">
      <c r="B8223" s="37">
        <v>46192</v>
      </c>
      <c r="C8223" t="s">
        <v>35</v>
      </c>
      <c r="D8223" t="s">
        <v>56602</v>
      </c>
      <c r="E8223" t="s">
        <v>56603</v>
      </c>
      <c r="F8223" t="s">
        <v>56604</v>
      </c>
      <c r="G8223" t="s">
        <v>56605</v>
      </c>
      <c r="H8223" t="s">
        <v>56606</v>
      </c>
      <c r="I8223" t="s">
        <v>38</v>
      </c>
      <c r="J8223" t="s">
        <v>44</v>
      </c>
      <c r="K8223" t="s">
        <v>45</v>
      </c>
      <c r="M8223" t="s">
        <v>56607</v>
      </c>
      <c r="N8223" t="s">
        <v>9047</v>
      </c>
      <c r="O8223" t="s">
        <v>8931</v>
      </c>
      <c r="P8223" t="s">
        <v>419</v>
      </c>
      <c r="Q8223" t="s">
        <v>56608</v>
      </c>
      <c r="R8223" s="26">
        <v>3</v>
      </c>
      <c r="S8223" s="23">
        <v>365172150000</v>
      </c>
      <c r="T8223" t="s">
        <v>37</v>
      </c>
      <c r="U8223" t="s">
        <v>39</v>
      </c>
      <c r="V8223" s="39">
        <v>46193</v>
      </c>
      <c r="W8223" s="41">
        <v>40</v>
      </c>
      <c r="X8223" s="26" t="s">
        <v>41762</v>
      </c>
      <c r="Z8223">
        <v>41.43</v>
      </c>
      <c r="AE8223" s="41">
        <v>41.43</v>
      </c>
      <c r="AF8223">
        <v>1</v>
      </c>
      <c r="AG8223">
        <v>0</v>
      </c>
      <c r="AH8223">
        <v>0</v>
      </c>
      <c r="AI8223">
        <v>0</v>
      </c>
      <c r="AJ8223">
        <v>0</v>
      </c>
      <c r="AK8223" s="30">
        <f t="shared" si="790"/>
        <v>1</v>
      </c>
      <c r="AL8223" s="45">
        <v>2</v>
      </c>
      <c r="AM8223" s="32">
        <f t="shared" si="789"/>
        <v>1</v>
      </c>
      <c r="AN8223" s="33" t="str">
        <f t="shared" si="791"/>
        <v>MOROSO</v>
      </c>
      <c r="AO8223" s="33" t="str">
        <f t="shared" si="786"/>
        <v>1meses_pendientes</v>
      </c>
      <c r="AP8223" s="33">
        <f t="shared" si="787"/>
        <v>40</v>
      </c>
      <c r="AQ8223" s="31">
        <f t="shared" si="788"/>
        <v>20</v>
      </c>
    </row>
    <row r="8224" spans="2:43" x14ac:dyDescent="0.3">
      <c r="B8224" s="37">
        <v>46196</v>
      </c>
      <c r="C8224" t="s">
        <v>35</v>
      </c>
      <c r="D8224" t="s">
        <v>56609</v>
      </c>
      <c r="E8224" t="s">
        <v>56610</v>
      </c>
      <c r="F8224" t="s">
        <v>56611</v>
      </c>
      <c r="G8224" t="s">
        <v>56612</v>
      </c>
      <c r="H8224" t="s">
        <v>56613</v>
      </c>
      <c r="I8224" t="s">
        <v>38</v>
      </c>
      <c r="J8224" t="s">
        <v>44</v>
      </c>
      <c r="K8224" t="s">
        <v>4325</v>
      </c>
      <c r="M8224" t="s">
        <v>56614</v>
      </c>
      <c r="N8224" t="s">
        <v>9047</v>
      </c>
      <c r="O8224" t="s">
        <v>8931</v>
      </c>
      <c r="P8224" t="s">
        <v>419</v>
      </c>
      <c r="Q8224" t="s">
        <v>56615</v>
      </c>
      <c r="R8224" s="26">
        <v>3</v>
      </c>
      <c r="S8224" s="23">
        <v>362174680000</v>
      </c>
      <c r="T8224" t="s">
        <v>37</v>
      </c>
      <c r="U8224" t="s">
        <v>39</v>
      </c>
      <c r="V8224" s="39">
        <v>46196</v>
      </c>
      <c r="W8224" s="41">
        <v>33</v>
      </c>
      <c r="X8224" s="26" t="s">
        <v>41762</v>
      </c>
      <c r="AE8224" s="41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 s="30">
        <f t="shared" si="790"/>
        <v>0</v>
      </c>
      <c r="AL8224" s="45">
        <v>2</v>
      </c>
      <c r="AM8224" s="32">
        <f t="shared" si="789"/>
        <v>2</v>
      </c>
      <c r="AN8224" s="33" t="str">
        <f t="shared" si="791"/>
        <v>NPN</v>
      </c>
      <c r="AO8224" s="33" t="str">
        <f t="shared" si="786"/>
        <v>2meses_pendientes</v>
      </c>
      <c r="AP8224" s="33">
        <f t="shared" si="787"/>
        <v>66</v>
      </c>
      <c r="AQ8224" s="31">
        <f t="shared" si="788"/>
        <v>23</v>
      </c>
    </row>
    <row r="8225" spans="2:43" x14ac:dyDescent="0.3">
      <c r="B8225" s="37">
        <v>46196</v>
      </c>
      <c r="C8225" t="s">
        <v>35</v>
      </c>
      <c r="D8225" t="s">
        <v>56616</v>
      </c>
      <c r="E8225" t="s">
        <v>56617</v>
      </c>
      <c r="F8225" t="s">
        <v>56618</v>
      </c>
      <c r="G8225" t="s">
        <v>56619</v>
      </c>
      <c r="H8225" t="s">
        <v>56620</v>
      </c>
      <c r="I8225" t="s">
        <v>38</v>
      </c>
      <c r="J8225" t="s">
        <v>44</v>
      </c>
      <c r="K8225" t="s">
        <v>4325</v>
      </c>
      <c r="M8225" t="s">
        <v>56621</v>
      </c>
      <c r="N8225" t="s">
        <v>9047</v>
      </c>
      <c r="O8225" t="s">
        <v>8931</v>
      </c>
      <c r="P8225" t="s">
        <v>419</v>
      </c>
      <c r="Q8225" t="s">
        <v>56622</v>
      </c>
      <c r="R8225" s="26">
        <v>2</v>
      </c>
      <c r="S8225" s="23">
        <v>365174970000</v>
      </c>
      <c r="T8225" t="s">
        <v>37</v>
      </c>
      <c r="U8225" t="s">
        <v>39</v>
      </c>
      <c r="V8225" s="39">
        <v>46197</v>
      </c>
      <c r="W8225" s="41">
        <v>30</v>
      </c>
      <c r="X8225" s="26" t="s">
        <v>41762</v>
      </c>
      <c r="AE8225" s="41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 s="30">
        <f t="shared" si="790"/>
        <v>0</v>
      </c>
      <c r="AL8225" s="45">
        <v>2</v>
      </c>
      <c r="AM8225" s="32">
        <f t="shared" si="789"/>
        <v>2</v>
      </c>
      <c r="AN8225" s="33" t="str">
        <f t="shared" si="791"/>
        <v>NPN</v>
      </c>
      <c r="AO8225" s="33" t="str">
        <f t="shared" si="786"/>
        <v>2meses_pendientes</v>
      </c>
      <c r="AP8225" s="33">
        <f t="shared" si="787"/>
        <v>60</v>
      </c>
      <c r="AQ8225" s="31">
        <f t="shared" si="788"/>
        <v>24</v>
      </c>
    </row>
    <row r="8226" spans="2:43" x14ac:dyDescent="0.3">
      <c r="B8226" s="37">
        <v>46176</v>
      </c>
      <c r="C8226" t="s">
        <v>35</v>
      </c>
      <c r="D8226" t="s">
        <v>56623</v>
      </c>
      <c r="E8226" t="s">
        <v>56624</v>
      </c>
      <c r="F8226" t="s">
        <v>56625</v>
      </c>
      <c r="G8226" t="s">
        <v>56626</v>
      </c>
      <c r="H8226" t="s">
        <v>56627</v>
      </c>
      <c r="I8226" t="s">
        <v>38</v>
      </c>
      <c r="J8226" t="s">
        <v>42</v>
      </c>
      <c r="K8226" t="s">
        <v>59</v>
      </c>
      <c r="L8226" t="s">
        <v>56625</v>
      </c>
      <c r="M8226" t="s">
        <v>56628</v>
      </c>
      <c r="N8226" t="s">
        <v>9197</v>
      </c>
      <c r="O8226" t="s">
        <v>8931</v>
      </c>
      <c r="P8226" t="s">
        <v>419</v>
      </c>
      <c r="Q8226" t="s">
        <v>56629</v>
      </c>
      <c r="R8226" s="26">
        <v>3</v>
      </c>
      <c r="S8226" s="23">
        <v>363154800000</v>
      </c>
      <c r="T8226" t="s">
        <v>37</v>
      </c>
      <c r="U8226" t="s">
        <v>39</v>
      </c>
      <c r="V8226" s="39">
        <v>46179</v>
      </c>
      <c r="W8226" s="41">
        <v>39</v>
      </c>
      <c r="X8226" s="26" t="s">
        <v>41762</v>
      </c>
      <c r="Y8226">
        <v>40.54</v>
      </c>
      <c r="AE8226" s="41">
        <v>40.54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 s="30">
        <f t="shared" si="790"/>
        <v>0</v>
      </c>
      <c r="AL8226" s="45">
        <v>2</v>
      </c>
      <c r="AM8226" s="32">
        <f t="shared" si="789"/>
        <v>2</v>
      </c>
      <c r="AN8226" s="33" t="str">
        <f t="shared" si="791"/>
        <v>NPN</v>
      </c>
      <c r="AO8226" s="33" t="str">
        <f t="shared" si="786"/>
        <v>2meses_pendientes</v>
      </c>
      <c r="AP8226" s="33">
        <f t="shared" si="787"/>
        <v>78</v>
      </c>
      <c r="AQ8226" s="31">
        <f t="shared" si="788"/>
        <v>6</v>
      </c>
    </row>
    <row r="8227" spans="2:43" x14ac:dyDescent="0.3">
      <c r="B8227" s="37">
        <v>46177</v>
      </c>
      <c r="C8227" t="s">
        <v>35</v>
      </c>
      <c r="D8227" t="s">
        <v>56630</v>
      </c>
      <c r="E8227" t="s">
        <v>56631</v>
      </c>
      <c r="F8227" t="s">
        <v>56632</v>
      </c>
      <c r="G8227" t="s">
        <v>56633</v>
      </c>
      <c r="H8227" t="s">
        <v>56634</v>
      </c>
      <c r="I8227" t="s">
        <v>38</v>
      </c>
      <c r="J8227" t="s">
        <v>42</v>
      </c>
      <c r="K8227" t="s">
        <v>50</v>
      </c>
      <c r="L8227" t="s">
        <v>56632</v>
      </c>
      <c r="M8227" t="s">
        <v>56635</v>
      </c>
      <c r="N8227" t="s">
        <v>9197</v>
      </c>
      <c r="O8227" t="s">
        <v>8931</v>
      </c>
      <c r="P8227" t="s">
        <v>419</v>
      </c>
      <c r="Q8227" t="s">
        <v>56636</v>
      </c>
      <c r="R8227" s="26">
        <v>2</v>
      </c>
      <c r="S8227" s="23">
        <v>363066930000</v>
      </c>
      <c r="T8227" t="s">
        <v>37</v>
      </c>
      <c r="U8227" t="s">
        <v>39</v>
      </c>
      <c r="V8227" s="39">
        <v>46179</v>
      </c>
      <c r="W8227" s="41">
        <v>19</v>
      </c>
      <c r="X8227" s="26" t="s">
        <v>41762</v>
      </c>
      <c r="Y8227">
        <v>34.92</v>
      </c>
      <c r="AE8227" s="41">
        <v>34.92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 s="30">
        <f t="shared" si="790"/>
        <v>0</v>
      </c>
      <c r="AL8227" s="45">
        <v>2</v>
      </c>
      <c r="AM8227" s="32">
        <f t="shared" si="789"/>
        <v>2</v>
      </c>
      <c r="AN8227" s="33" t="str">
        <f t="shared" si="791"/>
        <v>NPN</v>
      </c>
      <c r="AO8227" s="33" t="str">
        <f t="shared" si="786"/>
        <v>2meses_pendientes</v>
      </c>
      <c r="AP8227" s="33">
        <f t="shared" si="787"/>
        <v>38</v>
      </c>
      <c r="AQ8227" s="31">
        <f t="shared" si="788"/>
        <v>6</v>
      </c>
    </row>
    <row r="8228" spans="2:43" x14ac:dyDescent="0.3">
      <c r="B8228" s="37">
        <v>46178</v>
      </c>
      <c r="C8228" t="s">
        <v>35</v>
      </c>
      <c r="D8228" t="s">
        <v>56637</v>
      </c>
      <c r="E8228" t="s">
        <v>56638</v>
      </c>
      <c r="F8228" t="s">
        <v>56639</v>
      </c>
      <c r="G8228" t="s">
        <v>56640</v>
      </c>
      <c r="H8228" t="s">
        <v>56641</v>
      </c>
      <c r="I8228" t="s">
        <v>38</v>
      </c>
      <c r="J8228" t="s">
        <v>40</v>
      </c>
      <c r="K8228" t="s">
        <v>9037</v>
      </c>
      <c r="L8228" t="s">
        <v>56639</v>
      </c>
      <c r="M8228" t="s">
        <v>56642</v>
      </c>
      <c r="N8228" t="s">
        <v>9197</v>
      </c>
      <c r="O8228" t="s">
        <v>8931</v>
      </c>
      <c r="P8228" t="s">
        <v>419</v>
      </c>
      <c r="Q8228" t="s">
        <v>56643</v>
      </c>
      <c r="R8228" s="26">
        <v>2</v>
      </c>
      <c r="S8228" s="23">
        <v>369156950000</v>
      </c>
      <c r="T8228" t="s">
        <v>37</v>
      </c>
      <c r="U8228" t="s">
        <v>39</v>
      </c>
      <c r="V8228" s="39">
        <v>46179</v>
      </c>
      <c r="W8228" s="41">
        <v>30</v>
      </c>
      <c r="X8228" s="26" t="s">
        <v>41762</v>
      </c>
      <c r="Y8228">
        <v>30.44</v>
      </c>
      <c r="AE8228" s="41">
        <v>30.44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 s="30">
        <f t="shared" si="790"/>
        <v>0</v>
      </c>
      <c r="AL8228" s="45">
        <v>2</v>
      </c>
      <c r="AM8228" s="32">
        <f t="shared" si="789"/>
        <v>2</v>
      </c>
      <c r="AN8228" s="33" t="str">
        <f t="shared" si="791"/>
        <v>NPN</v>
      </c>
      <c r="AO8228" s="33" t="str">
        <f t="shared" si="786"/>
        <v>2meses_pendientes</v>
      </c>
      <c r="AP8228" s="33">
        <f t="shared" si="787"/>
        <v>60</v>
      </c>
      <c r="AQ8228" s="31">
        <f t="shared" si="788"/>
        <v>6</v>
      </c>
    </row>
    <row r="8229" spans="2:43" x14ac:dyDescent="0.3">
      <c r="B8229" s="37">
        <v>46179</v>
      </c>
      <c r="C8229" t="s">
        <v>35</v>
      </c>
      <c r="D8229" t="s">
        <v>56644</v>
      </c>
      <c r="E8229" t="s">
        <v>56645</v>
      </c>
      <c r="F8229" t="s">
        <v>56646</v>
      </c>
      <c r="G8229" t="s">
        <v>56647</v>
      </c>
      <c r="H8229" t="s">
        <v>56648</v>
      </c>
      <c r="I8229" t="s">
        <v>38</v>
      </c>
      <c r="J8229" t="s">
        <v>42</v>
      </c>
      <c r="K8229" t="s">
        <v>59</v>
      </c>
      <c r="L8229" t="s">
        <v>56646</v>
      </c>
      <c r="M8229" t="s">
        <v>56649</v>
      </c>
      <c r="N8229" t="s">
        <v>9197</v>
      </c>
      <c r="O8229" t="s">
        <v>8931</v>
      </c>
      <c r="P8229" t="s">
        <v>419</v>
      </c>
      <c r="Q8229" t="s">
        <v>56650</v>
      </c>
      <c r="R8229" s="26">
        <v>3</v>
      </c>
      <c r="S8229" s="23">
        <v>362158140000</v>
      </c>
      <c r="T8229" t="s">
        <v>37</v>
      </c>
      <c r="U8229" t="s">
        <v>39</v>
      </c>
      <c r="V8229" s="39">
        <v>46181</v>
      </c>
      <c r="W8229" s="41">
        <v>33</v>
      </c>
      <c r="X8229" s="26" t="s">
        <v>41762</v>
      </c>
      <c r="Z8229">
        <v>34.909999999999997</v>
      </c>
      <c r="AE8229" s="41">
        <v>34.909999999999997</v>
      </c>
      <c r="AF8229">
        <v>1</v>
      </c>
      <c r="AG8229">
        <v>0</v>
      </c>
      <c r="AH8229">
        <v>0</v>
      </c>
      <c r="AI8229">
        <v>0</v>
      </c>
      <c r="AJ8229">
        <v>0</v>
      </c>
      <c r="AK8229" s="30">
        <f t="shared" si="790"/>
        <v>1</v>
      </c>
      <c r="AL8229" s="45">
        <v>2</v>
      </c>
      <c r="AM8229" s="32">
        <f t="shared" si="789"/>
        <v>1</v>
      </c>
      <c r="AN8229" s="33" t="str">
        <f t="shared" si="791"/>
        <v>MOROSO</v>
      </c>
      <c r="AO8229" s="33" t="str">
        <f t="shared" si="786"/>
        <v>1meses_pendientes</v>
      </c>
      <c r="AP8229" s="33">
        <f t="shared" si="787"/>
        <v>33</v>
      </c>
      <c r="AQ8229" s="31">
        <f t="shared" si="788"/>
        <v>8</v>
      </c>
    </row>
    <row r="8230" spans="2:43" x14ac:dyDescent="0.3">
      <c r="B8230" s="37">
        <v>46179</v>
      </c>
      <c r="C8230" t="s">
        <v>35</v>
      </c>
      <c r="D8230" t="s">
        <v>56651</v>
      </c>
      <c r="E8230" t="s">
        <v>56652</v>
      </c>
      <c r="F8230" t="s">
        <v>56653</v>
      </c>
      <c r="G8230" t="s">
        <v>56654</v>
      </c>
      <c r="H8230" t="s">
        <v>56655</v>
      </c>
      <c r="I8230" t="s">
        <v>38</v>
      </c>
      <c r="J8230" t="s">
        <v>42</v>
      </c>
      <c r="K8230" t="s">
        <v>59</v>
      </c>
      <c r="L8230" t="s">
        <v>56653</v>
      </c>
      <c r="M8230" t="s">
        <v>56656</v>
      </c>
      <c r="N8230" t="s">
        <v>9197</v>
      </c>
      <c r="O8230" t="s">
        <v>8931</v>
      </c>
      <c r="P8230" t="s">
        <v>419</v>
      </c>
      <c r="Q8230" t="s">
        <v>56657</v>
      </c>
      <c r="R8230" s="26">
        <v>3</v>
      </c>
      <c r="S8230" s="23">
        <v>365158440000</v>
      </c>
      <c r="T8230" t="s">
        <v>37</v>
      </c>
      <c r="U8230" t="s">
        <v>39</v>
      </c>
      <c r="V8230" s="39">
        <v>46181</v>
      </c>
      <c r="W8230" s="41">
        <v>30.7</v>
      </c>
      <c r="X8230" s="26" t="s">
        <v>41762</v>
      </c>
      <c r="Z8230">
        <v>32.06</v>
      </c>
      <c r="AE8230" s="41">
        <v>32.06</v>
      </c>
      <c r="AF8230">
        <v>1</v>
      </c>
      <c r="AG8230">
        <v>0</v>
      </c>
      <c r="AH8230">
        <v>0</v>
      </c>
      <c r="AI8230">
        <v>0</v>
      </c>
      <c r="AJ8230">
        <v>0</v>
      </c>
      <c r="AK8230" s="30">
        <f t="shared" si="790"/>
        <v>1</v>
      </c>
      <c r="AL8230" s="45">
        <v>2</v>
      </c>
      <c r="AM8230" s="32">
        <f t="shared" si="789"/>
        <v>1</v>
      </c>
      <c r="AN8230" s="33" t="str">
        <f t="shared" si="791"/>
        <v>MOROSO</v>
      </c>
      <c r="AO8230" s="33" t="str">
        <f t="shared" si="786"/>
        <v>1meses_pendientes</v>
      </c>
      <c r="AP8230" s="33">
        <f t="shared" si="787"/>
        <v>30.7</v>
      </c>
      <c r="AQ8230" s="31">
        <f t="shared" si="788"/>
        <v>8</v>
      </c>
    </row>
    <row r="8231" spans="2:43" x14ac:dyDescent="0.3">
      <c r="B8231" s="37">
        <v>46181</v>
      </c>
      <c r="C8231" t="s">
        <v>35</v>
      </c>
      <c r="D8231" t="s">
        <v>56658</v>
      </c>
      <c r="E8231" t="s">
        <v>56659</v>
      </c>
      <c r="F8231" t="s">
        <v>56660</v>
      </c>
      <c r="G8231" t="s">
        <v>56661</v>
      </c>
      <c r="H8231" t="s">
        <v>56662</v>
      </c>
      <c r="I8231" t="s">
        <v>38</v>
      </c>
      <c r="J8231" t="s">
        <v>42</v>
      </c>
      <c r="K8231" t="s">
        <v>54</v>
      </c>
      <c r="L8231" t="s">
        <v>56660</v>
      </c>
      <c r="M8231" t="s">
        <v>56663</v>
      </c>
      <c r="N8231" t="s">
        <v>9197</v>
      </c>
      <c r="O8231" t="s">
        <v>8931</v>
      </c>
      <c r="P8231" t="s">
        <v>419</v>
      </c>
      <c r="Q8231" t="s">
        <v>56664</v>
      </c>
      <c r="R8231" s="26">
        <v>3</v>
      </c>
      <c r="S8231" s="23">
        <v>315030160000</v>
      </c>
      <c r="T8231" t="s">
        <v>37</v>
      </c>
      <c r="U8231" t="s">
        <v>39</v>
      </c>
      <c r="V8231" s="39">
        <v>46183</v>
      </c>
      <c r="W8231" s="41">
        <v>33</v>
      </c>
      <c r="X8231" s="26" t="s">
        <v>41762</v>
      </c>
      <c r="AE8231" s="4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 s="30">
        <f t="shared" si="790"/>
        <v>0</v>
      </c>
      <c r="AL8231" s="45">
        <v>2</v>
      </c>
      <c r="AM8231" s="32">
        <f t="shared" si="789"/>
        <v>2</v>
      </c>
      <c r="AN8231" s="33" t="str">
        <f t="shared" si="791"/>
        <v>NPN</v>
      </c>
      <c r="AO8231" s="33" t="str">
        <f t="shared" si="786"/>
        <v>2meses_pendientes</v>
      </c>
      <c r="AP8231" s="33">
        <f t="shared" si="787"/>
        <v>66</v>
      </c>
      <c r="AQ8231" s="31">
        <f t="shared" si="788"/>
        <v>10</v>
      </c>
    </row>
    <row r="8232" spans="2:43" x14ac:dyDescent="0.3">
      <c r="B8232" s="37">
        <v>46183</v>
      </c>
      <c r="C8232" t="s">
        <v>35</v>
      </c>
      <c r="D8232" t="s">
        <v>56665</v>
      </c>
      <c r="E8232" t="s">
        <v>56666</v>
      </c>
      <c r="F8232" t="s">
        <v>56667</v>
      </c>
      <c r="G8232" t="s">
        <v>56668</v>
      </c>
      <c r="H8232" t="s">
        <v>56669</v>
      </c>
      <c r="I8232" t="s">
        <v>38</v>
      </c>
      <c r="J8232" t="s">
        <v>42</v>
      </c>
      <c r="K8232" t="s">
        <v>46</v>
      </c>
      <c r="L8232" t="s">
        <v>56667</v>
      </c>
      <c r="M8232" t="s">
        <v>56670</v>
      </c>
      <c r="N8232" t="s">
        <v>9197</v>
      </c>
      <c r="O8232" t="s">
        <v>8931</v>
      </c>
      <c r="P8232" t="s">
        <v>419</v>
      </c>
      <c r="Q8232" t="s">
        <v>56671</v>
      </c>
      <c r="R8232" s="26">
        <v>3</v>
      </c>
      <c r="S8232" s="23">
        <v>365162080000</v>
      </c>
      <c r="T8232" t="s">
        <v>37</v>
      </c>
      <c r="U8232" t="s">
        <v>39</v>
      </c>
      <c r="V8232" s="39">
        <v>46186</v>
      </c>
      <c r="W8232" s="41">
        <v>35</v>
      </c>
      <c r="X8232" s="26" t="s">
        <v>41762</v>
      </c>
      <c r="Y8232">
        <v>18.53</v>
      </c>
      <c r="AE8232" s="41">
        <v>18.53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 s="30">
        <f t="shared" si="790"/>
        <v>0</v>
      </c>
      <c r="AL8232" s="45">
        <v>2</v>
      </c>
      <c r="AM8232" s="32">
        <f t="shared" si="789"/>
        <v>2</v>
      </c>
      <c r="AN8232" s="33" t="str">
        <f t="shared" si="791"/>
        <v>NPN</v>
      </c>
      <c r="AO8232" s="33" t="str">
        <f t="shared" si="786"/>
        <v>2meses_pendientes</v>
      </c>
      <c r="AP8232" s="33">
        <f t="shared" si="787"/>
        <v>70</v>
      </c>
      <c r="AQ8232" s="31">
        <f t="shared" si="788"/>
        <v>13</v>
      </c>
    </row>
    <row r="8233" spans="2:43" x14ac:dyDescent="0.3">
      <c r="B8233" s="37">
        <v>46186</v>
      </c>
      <c r="C8233" t="s">
        <v>35</v>
      </c>
      <c r="D8233" t="s">
        <v>56672</v>
      </c>
      <c r="E8233" t="s">
        <v>56673</v>
      </c>
      <c r="F8233" t="s">
        <v>56674</v>
      </c>
      <c r="G8233" t="s">
        <v>56675</v>
      </c>
      <c r="H8233" t="s">
        <v>56676</v>
      </c>
      <c r="I8233" t="s">
        <v>38</v>
      </c>
      <c r="J8233" t="s">
        <v>44</v>
      </c>
      <c r="K8233" t="s">
        <v>52</v>
      </c>
      <c r="L8233" t="s">
        <v>56674</v>
      </c>
      <c r="M8233" t="s">
        <v>56677</v>
      </c>
      <c r="N8233" t="s">
        <v>9197</v>
      </c>
      <c r="O8233" t="s">
        <v>8931</v>
      </c>
      <c r="P8233" t="s">
        <v>419</v>
      </c>
      <c r="Q8233" t="s">
        <v>56678</v>
      </c>
      <c r="R8233" s="26">
        <v>3</v>
      </c>
      <c r="S8233" s="23">
        <v>362165980000</v>
      </c>
      <c r="T8233" t="s">
        <v>37</v>
      </c>
      <c r="U8233" t="s">
        <v>39</v>
      </c>
      <c r="V8233" s="39">
        <v>46188</v>
      </c>
      <c r="W8233" s="41">
        <v>39</v>
      </c>
      <c r="X8233" s="26" t="s">
        <v>41762</v>
      </c>
      <c r="Z8233">
        <v>40.54</v>
      </c>
      <c r="AE8233" s="41">
        <v>40.54</v>
      </c>
      <c r="AF8233">
        <v>1</v>
      </c>
      <c r="AG8233">
        <v>0</v>
      </c>
      <c r="AH8233">
        <v>0</v>
      </c>
      <c r="AI8233">
        <v>0</v>
      </c>
      <c r="AJ8233">
        <v>0</v>
      </c>
      <c r="AK8233" s="30">
        <f t="shared" si="790"/>
        <v>1</v>
      </c>
      <c r="AL8233" s="45">
        <v>2</v>
      </c>
      <c r="AM8233" s="32">
        <f t="shared" si="789"/>
        <v>1</v>
      </c>
      <c r="AN8233" s="33" t="str">
        <f t="shared" si="791"/>
        <v>MOROSO</v>
      </c>
      <c r="AO8233" s="33" t="str">
        <f t="shared" si="786"/>
        <v>1meses_pendientes</v>
      </c>
      <c r="AP8233" s="33">
        <f t="shared" si="787"/>
        <v>39</v>
      </c>
      <c r="AQ8233" s="31">
        <f t="shared" si="788"/>
        <v>15</v>
      </c>
    </row>
    <row r="8234" spans="2:43" x14ac:dyDescent="0.3">
      <c r="B8234" s="37">
        <v>46187</v>
      </c>
      <c r="C8234" t="s">
        <v>35</v>
      </c>
      <c r="D8234" t="s">
        <v>56679</v>
      </c>
      <c r="E8234" t="s">
        <v>56680</v>
      </c>
      <c r="F8234" t="s">
        <v>56681</v>
      </c>
      <c r="G8234" t="s">
        <v>56682</v>
      </c>
      <c r="H8234" t="s">
        <v>56683</v>
      </c>
      <c r="I8234" t="s">
        <v>38</v>
      </c>
      <c r="J8234" t="s">
        <v>42</v>
      </c>
      <c r="K8234" t="s">
        <v>50</v>
      </c>
      <c r="L8234" t="s">
        <v>56681</v>
      </c>
      <c r="M8234" t="s">
        <v>56684</v>
      </c>
      <c r="N8234" t="s">
        <v>9197</v>
      </c>
      <c r="O8234" t="s">
        <v>8931</v>
      </c>
      <c r="P8234" t="s">
        <v>419</v>
      </c>
      <c r="Q8234" t="s">
        <v>56685</v>
      </c>
      <c r="R8234" s="26">
        <v>3</v>
      </c>
      <c r="S8234" s="23">
        <v>367166360000</v>
      </c>
      <c r="T8234" t="s">
        <v>37</v>
      </c>
      <c r="U8234" t="s">
        <v>39</v>
      </c>
      <c r="V8234" s="39">
        <v>46188</v>
      </c>
      <c r="W8234" s="41">
        <v>35</v>
      </c>
      <c r="X8234" s="26" t="s">
        <v>41762</v>
      </c>
      <c r="Z8234">
        <v>37.049999999999997</v>
      </c>
      <c r="AE8234" s="41">
        <v>37.049999999999997</v>
      </c>
      <c r="AF8234">
        <v>1</v>
      </c>
      <c r="AG8234">
        <v>0</v>
      </c>
      <c r="AH8234">
        <v>0</v>
      </c>
      <c r="AI8234">
        <v>0</v>
      </c>
      <c r="AJ8234">
        <v>0</v>
      </c>
      <c r="AK8234" s="30">
        <f t="shared" si="790"/>
        <v>1</v>
      </c>
      <c r="AL8234" s="45">
        <v>2</v>
      </c>
      <c r="AM8234" s="32">
        <f t="shared" si="789"/>
        <v>1</v>
      </c>
      <c r="AN8234" s="33" t="str">
        <f t="shared" si="791"/>
        <v>MOROSO</v>
      </c>
      <c r="AO8234" s="33" t="str">
        <f t="shared" si="786"/>
        <v>1meses_pendientes</v>
      </c>
      <c r="AP8234" s="33">
        <f t="shared" si="787"/>
        <v>35</v>
      </c>
      <c r="AQ8234" s="31">
        <f t="shared" si="788"/>
        <v>15</v>
      </c>
    </row>
    <row r="8235" spans="2:43" x14ac:dyDescent="0.3">
      <c r="B8235" s="37">
        <v>46190</v>
      </c>
      <c r="C8235" t="s">
        <v>35</v>
      </c>
      <c r="D8235" t="s">
        <v>56686</v>
      </c>
      <c r="E8235" t="s">
        <v>56687</v>
      </c>
      <c r="F8235" t="s">
        <v>56688</v>
      </c>
      <c r="G8235" t="s">
        <v>56689</v>
      </c>
      <c r="H8235" t="s">
        <v>56690</v>
      </c>
      <c r="I8235" t="s">
        <v>38</v>
      </c>
      <c r="J8235" t="s">
        <v>42</v>
      </c>
      <c r="K8235" t="s">
        <v>50</v>
      </c>
      <c r="L8235" t="s">
        <v>56688</v>
      </c>
      <c r="M8235" t="s">
        <v>56691</v>
      </c>
      <c r="N8235" t="s">
        <v>9197</v>
      </c>
      <c r="O8235" t="s">
        <v>8931</v>
      </c>
      <c r="P8235" t="s">
        <v>419</v>
      </c>
      <c r="Q8235" t="s">
        <v>56692</v>
      </c>
      <c r="R8235" s="26">
        <v>2</v>
      </c>
      <c r="S8235" s="23">
        <v>367169320000</v>
      </c>
      <c r="T8235" t="s">
        <v>37</v>
      </c>
      <c r="U8235" t="s">
        <v>39</v>
      </c>
      <c r="V8235" s="39">
        <v>46192</v>
      </c>
      <c r="W8235" s="41">
        <v>30</v>
      </c>
      <c r="X8235" s="26" t="s">
        <v>41762</v>
      </c>
      <c r="AE8235" s="41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 s="30">
        <f t="shared" si="790"/>
        <v>0</v>
      </c>
      <c r="AL8235" s="45">
        <v>2</v>
      </c>
      <c r="AM8235" s="32">
        <f t="shared" si="789"/>
        <v>2</v>
      </c>
      <c r="AN8235" s="33" t="str">
        <f t="shared" si="791"/>
        <v>NPN</v>
      </c>
      <c r="AO8235" s="33" t="str">
        <f t="shared" si="786"/>
        <v>2meses_pendientes</v>
      </c>
      <c r="AP8235" s="33">
        <f t="shared" si="787"/>
        <v>60</v>
      </c>
      <c r="AQ8235" s="31">
        <f t="shared" si="788"/>
        <v>19</v>
      </c>
    </row>
    <row r="8236" spans="2:43" x14ac:dyDescent="0.3">
      <c r="B8236" s="37">
        <v>46192</v>
      </c>
      <c r="C8236" t="s">
        <v>35</v>
      </c>
      <c r="D8236" t="s">
        <v>56693</v>
      </c>
      <c r="E8236" t="s">
        <v>56694</v>
      </c>
      <c r="F8236" t="s">
        <v>56695</v>
      </c>
      <c r="G8236" t="s">
        <v>56696</v>
      </c>
      <c r="H8236" t="s">
        <v>56697</v>
      </c>
      <c r="I8236" t="s">
        <v>38</v>
      </c>
      <c r="J8236" t="s">
        <v>42</v>
      </c>
      <c r="K8236" t="s">
        <v>46</v>
      </c>
      <c r="L8236" t="s">
        <v>56695</v>
      </c>
      <c r="M8236" t="s">
        <v>56698</v>
      </c>
      <c r="N8236" t="s">
        <v>9197</v>
      </c>
      <c r="O8236" t="s">
        <v>8931</v>
      </c>
      <c r="P8236" t="s">
        <v>419</v>
      </c>
      <c r="Q8236" t="s">
        <v>56699</v>
      </c>
      <c r="R8236" s="26">
        <v>2</v>
      </c>
      <c r="S8236" s="23">
        <v>292070180000</v>
      </c>
      <c r="T8236" t="s">
        <v>37</v>
      </c>
      <c r="U8236" t="s">
        <v>39</v>
      </c>
      <c r="V8236" s="39">
        <v>46193</v>
      </c>
      <c r="W8236" s="41">
        <v>30</v>
      </c>
      <c r="X8236" s="26" t="s">
        <v>41762</v>
      </c>
      <c r="AE8236" s="41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 s="30">
        <f t="shared" si="790"/>
        <v>0</v>
      </c>
      <c r="AL8236" s="45">
        <v>2</v>
      </c>
      <c r="AM8236" s="32">
        <f t="shared" si="789"/>
        <v>2</v>
      </c>
      <c r="AN8236" s="33" t="str">
        <f t="shared" si="791"/>
        <v>NPN</v>
      </c>
      <c r="AO8236" s="33" t="str">
        <f t="shared" si="786"/>
        <v>2meses_pendientes</v>
      </c>
      <c r="AP8236" s="33">
        <f t="shared" si="787"/>
        <v>60</v>
      </c>
      <c r="AQ8236" s="31">
        <f t="shared" si="788"/>
        <v>20</v>
      </c>
    </row>
    <row r="8237" spans="2:43" x14ac:dyDescent="0.3">
      <c r="B8237" s="37">
        <v>46195</v>
      </c>
      <c r="C8237" t="s">
        <v>35</v>
      </c>
      <c r="D8237" t="s">
        <v>56700</v>
      </c>
      <c r="E8237" t="s">
        <v>56701</v>
      </c>
      <c r="F8237" t="s">
        <v>56702</v>
      </c>
      <c r="G8237" t="s">
        <v>56703</v>
      </c>
      <c r="H8237" t="s">
        <v>56704</v>
      </c>
      <c r="I8237" t="s">
        <v>38</v>
      </c>
      <c r="J8237" t="s">
        <v>44</v>
      </c>
      <c r="K8237" t="s">
        <v>45</v>
      </c>
      <c r="L8237" t="s">
        <v>56702</v>
      </c>
      <c r="M8237" t="s">
        <v>56705</v>
      </c>
      <c r="N8237" t="s">
        <v>9197</v>
      </c>
      <c r="O8237" t="s">
        <v>8931</v>
      </c>
      <c r="P8237" t="s">
        <v>419</v>
      </c>
      <c r="Q8237" t="s">
        <v>56706</v>
      </c>
      <c r="R8237" s="26">
        <v>2</v>
      </c>
      <c r="S8237" s="23">
        <v>367173920000</v>
      </c>
      <c r="T8237" t="s">
        <v>37</v>
      </c>
      <c r="U8237" t="s">
        <v>39</v>
      </c>
      <c r="V8237" s="39">
        <v>46196</v>
      </c>
      <c r="W8237" s="41">
        <v>30</v>
      </c>
      <c r="X8237" s="26" t="s">
        <v>41762</v>
      </c>
      <c r="Z8237">
        <v>30.44</v>
      </c>
      <c r="AE8237" s="41">
        <v>30.44</v>
      </c>
      <c r="AF8237">
        <v>1</v>
      </c>
      <c r="AG8237">
        <v>0</v>
      </c>
      <c r="AH8237">
        <v>0</v>
      </c>
      <c r="AI8237">
        <v>0</v>
      </c>
      <c r="AJ8237">
        <v>0</v>
      </c>
      <c r="AK8237" s="30">
        <f t="shared" si="790"/>
        <v>1</v>
      </c>
      <c r="AL8237" s="45">
        <v>2</v>
      </c>
      <c r="AM8237" s="32">
        <f t="shared" si="789"/>
        <v>1</v>
      </c>
      <c r="AN8237" s="33" t="str">
        <f t="shared" si="791"/>
        <v>MOROSO</v>
      </c>
      <c r="AO8237" s="33" t="str">
        <f t="shared" si="786"/>
        <v>1meses_pendientes</v>
      </c>
      <c r="AP8237" s="33">
        <f t="shared" si="787"/>
        <v>30</v>
      </c>
      <c r="AQ8237" s="31">
        <f t="shared" si="788"/>
        <v>23</v>
      </c>
    </row>
    <row r="8238" spans="2:43" x14ac:dyDescent="0.3">
      <c r="B8238" s="37">
        <v>46197</v>
      </c>
      <c r="C8238" t="s">
        <v>35</v>
      </c>
      <c r="D8238" t="s">
        <v>56707</v>
      </c>
      <c r="E8238" t="s">
        <v>56708</v>
      </c>
      <c r="F8238" t="s">
        <v>9243</v>
      </c>
      <c r="G8238" t="s">
        <v>56709</v>
      </c>
      <c r="H8238" t="s">
        <v>56710</v>
      </c>
      <c r="I8238" t="s">
        <v>38</v>
      </c>
      <c r="J8238" t="s">
        <v>42</v>
      </c>
      <c r="K8238" t="s">
        <v>50</v>
      </c>
      <c r="L8238" t="s">
        <v>9243</v>
      </c>
      <c r="M8238" t="s">
        <v>56711</v>
      </c>
      <c r="N8238" t="s">
        <v>9197</v>
      </c>
      <c r="O8238" t="s">
        <v>8931</v>
      </c>
      <c r="P8238" t="s">
        <v>419</v>
      </c>
      <c r="Q8238" t="s">
        <v>56712</v>
      </c>
      <c r="R8238" s="26">
        <v>2</v>
      </c>
      <c r="S8238" s="23">
        <v>324037090000</v>
      </c>
      <c r="T8238" t="s">
        <v>37</v>
      </c>
      <c r="U8238" t="s">
        <v>39</v>
      </c>
      <c r="V8238" s="39">
        <v>46198</v>
      </c>
      <c r="W8238" s="41">
        <v>30</v>
      </c>
      <c r="X8238" s="26" t="s">
        <v>41762</v>
      </c>
      <c r="AE8238" s="41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 s="30">
        <f t="shared" si="790"/>
        <v>0</v>
      </c>
      <c r="AL8238" s="45">
        <v>2</v>
      </c>
      <c r="AM8238" s="32">
        <f t="shared" si="789"/>
        <v>2</v>
      </c>
      <c r="AN8238" s="33" t="str">
        <f t="shared" si="791"/>
        <v>NPN</v>
      </c>
      <c r="AO8238" s="33" t="str">
        <f t="shared" si="786"/>
        <v>2meses_pendientes</v>
      </c>
      <c r="AP8238" s="33">
        <f t="shared" si="787"/>
        <v>60</v>
      </c>
      <c r="AQ8238" s="31">
        <f t="shared" si="788"/>
        <v>25</v>
      </c>
    </row>
    <row r="8239" spans="2:43" x14ac:dyDescent="0.3">
      <c r="B8239" s="37">
        <v>46200</v>
      </c>
      <c r="C8239" t="s">
        <v>35</v>
      </c>
      <c r="D8239" t="s">
        <v>56713</v>
      </c>
      <c r="E8239" t="s">
        <v>56714</v>
      </c>
      <c r="F8239" t="s">
        <v>56715</v>
      </c>
      <c r="G8239" t="s">
        <v>56716</v>
      </c>
      <c r="H8239" t="s">
        <v>56717</v>
      </c>
      <c r="I8239" t="s">
        <v>38</v>
      </c>
      <c r="J8239" t="s">
        <v>42</v>
      </c>
      <c r="K8239" t="s">
        <v>50</v>
      </c>
      <c r="L8239" t="s">
        <v>56715</v>
      </c>
      <c r="M8239" t="s">
        <v>56718</v>
      </c>
      <c r="N8239" t="s">
        <v>9197</v>
      </c>
      <c r="O8239" t="s">
        <v>8931</v>
      </c>
      <c r="P8239" t="s">
        <v>419</v>
      </c>
      <c r="Q8239" t="s">
        <v>56719</v>
      </c>
      <c r="R8239" s="26">
        <v>3</v>
      </c>
      <c r="S8239" s="23">
        <v>363180310000</v>
      </c>
      <c r="T8239" t="s">
        <v>37</v>
      </c>
      <c r="U8239" t="s">
        <v>39</v>
      </c>
      <c r="V8239" s="39">
        <v>46202</v>
      </c>
      <c r="W8239" s="41">
        <v>33</v>
      </c>
      <c r="X8239" s="26" t="s">
        <v>41762</v>
      </c>
      <c r="AE8239" s="41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 s="30">
        <f t="shared" si="790"/>
        <v>0</v>
      </c>
      <c r="AL8239" s="45">
        <v>2</v>
      </c>
      <c r="AM8239" s="32">
        <f t="shared" si="789"/>
        <v>2</v>
      </c>
      <c r="AN8239" s="33" t="str">
        <f t="shared" si="791"/>
        <v>NPN</v>
      </c>
      <c r="AO8239" s="33" t="str">
        <f t="shared" si="786"/>
        <v>2meses_pendientes</v>
      </c>
      <c r="AP8239" s="33">
        <f t="shared" si="787"/>
        <v>66</v>
      </c>
      <c r="AQ8239" s="31">
        <f t="shared" si="788"/>
        <v>29</v>
      </c>
    </row>
    <row r="8240" spans="2:43" x14ac:dyDescent="0.3">
      <c r="B8240" s="37">
        <v>46201</v>
      </c>
      <c r="C8240" t="s">
        <v>35</v>
      </c>
      <c r="D8240" t="s">
        <v>56720</v>
      </c>
      <c r="E8240" t="s">
        <v>56721</v>
      </c>
      <c r="F8240" t="s">
        <v>56722</v>
      </c>
      <c r="G8240" t="s">
        <v>56723</v>
      </c>
      <c r="H8240" t="s">
        <v>56724</v>
      </c>
      <c r="I8240" t="s">
        <v>38</v>
      </c>
      <c r="J8240" t="s">
        <v>42</v>
      </c>
      <c r="K8240" t="s">
        <v>50</v>
      </c>
      <c r="L8240" t="s">
        <v>56722</v>
      </c>
      <c r="M8240" t="s">
        <v>56725</v>
      </c>
      <c r="N8240" t="s">
        <v>9197</v>
      </c>
      <c r="O8240" t="s">
        <v>8931</v>
      </c>
      <c r="P8240" t="s">
        <v>419</v>
      </c>
      <c r="Q8240" t="s">
        <v>56726</v>
      </c>
      <c r="R8240" s="26">
        <v>3</v>
      </c>
      <c r="S8240" s="23">
        <v>307021100000</v>
      </c>
      <c r="T8240" t="s">
        <v>37</v>
      </c>
      <c r="U8240" t="s">
        <v>39</v>
      </c>
      <c r="V8240" s="39">
        <v>46202</v>
      </c>
      <c r="W8240" s="41">
        <v>33</v>
      </c>
      <c r="X8240" s="26" t="s">
        <v>41762</v>
      </c>
      <c r="Z8240">
        <v>15</v>
      </c>
      <c r="AE8240" s="41">
        <v>15</v>
      </c>
      <c r="AF8240">
        <v>1</v>
      </c>
      <c r="AG8240">
        <v>0</v>
      </c>
      <c r="AH8240">
        <v>0</v>
      </c>
      <c r="AI8240">
        <v>0</v>
      </c>
      <c r="AJ8240">
        <v>0</v>
      </c>
      <c r="AK8240" s="30">
        <f t="shared" si="790"/>
        <v>1</v>
      </c>
      <c r="AL8240" s="45">
        <v>2</v>
      </c>
      <c r="AM8240" s="32">
        <f t="shared" si="789"/>
        <v>1</v>
      </c>
      <c r="AN8240" s="33" t="str">
        <f t="shared" si="791"/>
        <v>MOROSO</v>
      </c>
      <c r="AO8240" s="33" t="str">
        <f t="shared" si="786"/>
        <v>1meses_pendientes</v>
      </c>
      <c r="AP8240" s="33">
        <f t="shared" si="787"/>
        <v>33</v>
      </c>
      <c r="AQ8240" s="31">
        <f t="shared" si="788"/>
        <v>29</v>
      </c>
    </row>
    <row r="8241" spans="2:43" x14ac:dyDescent="0.3">
      <c r="B8241" s="37">
        <v>46174</v>
      </c>
      <c r="C8241" t="s">
        <v>35</v>
      </c>
      <c r="D8241" t="s">
        <v>56727</v>
      </c>
      <c r="E8241" t="s">
        <v>56728</v>
      </c>
      <c r="F8241" t="s">
        <v>56729</v>
      </c>
      <c r="G8241" t="s">
        <v>56730</v>
      </c>
      <c r="H8241" t="s">
        <v>56731</v>
      </c>
      <c r="I8241" t="s">
        <v>38</v>
      </c>
      <c r="J8241" t="s">
        <v>44</v>
      </c>
      <c r="K8241" t="s">
        <v>4325</v>
      </c>
      <c r="M8241" t="s">
        <v>56732</v>
      </c>
      <c r="N8241" t="s">
        <v>25458</v>
      </c>
      <c r="O8241" t="s">
        <v>25459</v>
      </c>
      <c r="P8241" t="s">
        <v>419</v>
      </c>
      <c r="Q8241" t="s">
        <v>56733</v>
      </c>
      <c r="R8241" s="26">
        <v>3</v>
      </c>
      <c r="S8241" s="23">
        <v>367152500000</v>
      </c>
      <c r="T8241" t="s">
        <v>37</v>
      </c>
      <c r="U8241" t="s">
        <v>39</v>
      </c>
      <c r="V8241" s="39">
        <v>46176</v>
      </c>
      <c r="W8241" s="41">
        <v>35.46</v>
      </c>
      <c r="X8241" s="26" t="s">
        <v>41762</v>
      </c>
      <c r="Y8241">
        <v>40</v>
      </c>
      <c r="AE8241" s="41">
        <v>40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 s="30">
        <f t="shared" si="790"/>
        <v>0</v>
      </c>
      <c r="AL8241" s="45">
        <v>2</v>
      </c>
      <c r="AM8241" s="32">
        <f t="shared" si="789"/>
        <v>2</v>
      </c>
      <c r="AN8241" s="33" t="str">
        <f t="shared" si="791"/>
        <v>NPN</v>
      </c>
      <c r="AO8241" s="33" t="str">
        <f t="shared" si="786"/>
        <v>2meses_pendientes</v>
      </c>
      <c r="AP8241" s="33">
        <f t="shared" si="787"/>
        <v>70.92</v>
      </c>
      <c r="AQ8241" s="31">
        <f t="shared" si="788"/>
        <v>3</v>
      </c>
    </row>
    <row r="8242" spans="2:43" x14ac:dyDescent="0.3">
      <c r="B8242" s="37">
        <v>46178</v>
      </c>
      <c r="C8242" t="s">
        <v>35</v>
      </c>
      <c r="D8242" t="s">
        <v>56734</v>
      </c>
      <c r="E8242" t="s">
        <v>56735</v>
      </c>
      <c r="F8242" t="s">
        <v>56736</v>
      </c>
      <c r="G8242" t="s">
        <v>56737</v>
      </c>
      <c r="H8242" t="s">
        <v>56738</v>
      </c>
      <c r="I8242" t="s">
        <v>38</v>
      </c>
      <c r="J8242" t="s">
        <v>42</v>
      </c>
      <c r="K8242" t="s">
        <v>3921</v>
      </c>
      <c r="M8242" t="s">
        <v>56739</v>
      </c>
      <c r="N8242" t="s">
        <v>25458</v>
      </c>
      <c r="O8242" t="s">
        <v>25459</v>
      </c>
      <c r="P8242" t="s">
        <v>419</v>
      </c>
      <c r="Q8242" t="s">
        <v>56740</v>
      </c>
      <c r="R8242" s="26">
        <v>3</v>
      </c>
      <c r="S8242" s="23">
        <v>286059140000</v>
      </c>
      <c r="T8242" t="s">
        <v>37</v>
      </c>
      <c r="U8242" t="s">
        <v>39</v>
      </c>
      <c r="V8242" s="39">
        <v>46182</v>
      </c>
      <c r="W8242" s="41">
        <v>32.200000000000003</v>
      </c>
      <c r="X8242" s="26" t="s">
        <v>41762</v>
      </c>
      <c r="Y8242">
        <v>37.5</v>
      </c>
      <c r="AE8242" s="41">
        <v>37.5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 s="30">
        <f t="shared" si="790"/>
        <v>0</v>
      </c>
      <c r="AL8242" s="45">
        <v>2</v>
      </c>
      <c r="AM8242" s="32">
        <f t="shared" si="789"/>
        <v>2</v>
      </c>
      <c r="AN8242" s="33" t="str">
        <f t="shared" si="791"/>
        <v>NPN</v>
      </c>
      <c r="AO8242" s="33" t="str">
        <f t="shared" si="786"/>
        <v>2meses_pendientes</v>
      </c>
      <c r="AP8242" s="33">
        <f t="shared" si="787"/>
        <v>64.400000000000006</v>
      </c>
      <c r="AQ8242" s="31">
        <f t="shared" si="788"/>
        <v>9</v>
      </c>
    </row>
    <row r="8243" spans="2:43" x14ac:dyDescent="0.3">
      <c r="B8243" s="37">
        <v>46189</v>
      </c>
      <c r="C8243" t="s">
        <v>35</v>
      </c>
      <c r="D8243" t="s">
        <v>56741</v>
      </c>
      <c r="E8243" t="s">
        <v>56742</v>
      </c>
      <c r="F8243" t="s">
        <v>56743</v>
      </c>
      <c r="G8243" t="s">
        <v>56744</v>
      </c>
      <c r="H8243" t="s">
        <v>56745</v>
      </c>
      <c r="I8243" t="s">
        <v>38</v>
      </c>
      <c r="J8243" t="s">
        <v>42</v>
      </c>
      <c r="K8243" t="s">
        <v>50</v>
      </c>
      <c r="M8243" t="s">
        <v>56746</v>
      </c>
      <c r="N8243" t="s">
        <v>25458</v>
      </c>
      <c r="O8243" t="s">
        <v>25459</v>
      </c>
      <c r="P8243" t="s">
        <v>419</v>
      </c>
      <c r="Q8243" t="s">
        <v>56747</v>
      </c>
      <c r="R8243" s="26">
        <v>2</v>
      </c>
      <c r="S8243" s="23">
        <v>315059180000</v>
      </c>
      <c r="T8243" t="s">
        <v>37</v>
      </c>
      <c r="U8243" t="s">
        <v>39</v>
      </c>
      <c r="V8243" s="39">
        <v>46192</v>
      </c>
      <c r="W8243" s="41">
        <v>30</v>
      </c>
      <c r="X8243" s="26" t="s">
        <v>41762</v>
      </c>
      <c r="Y8243">
        <v>0.25</v>
      </c>
      <c r="Z8243">
        <v>30.19</v>
      </c>
      <c r="AE8243" s="41">
        <v>30.44</v>
      </c>
      <c r="AF8243">
        <v>1</v>
      </c>
      <c r="AG8243">
        <v>0</v>
      </c>
      <c r="AH8243">
        <v>0</v>
      </c>
      <c r="AI8243">
        <v>0</v>
      </c>
      <c r="AJ8243">
        <v>0</v>
      </c>
      <c r="AK8243" s="30">
        <f t="shared" si="790"/>
        <v>1</v>
      </c>
      <c r="AL8243" s="45">
        <v>2</v>
      </c>
      <c r="AM8243" s="32">
        <f t="shared" si="789"/>
        <v>1</v>
      </c>
      <c r="AN8243" s="33" t="str">
        <f t="shared" si="791"/>
        <v>MOROSO</v>
      </c>
      <c r="AO8243" s="33" t="str">
        <f t="shared" si="786"/>
        <v>1meses_pendientes</v>
      </c>
      <c r="AP8243" s="33">
        <f t="shared" si="787"/>
        <v>30</v>
      </c>
      <c r="AQ8243" s="31">
        <f t="shared" si="788"/>
        <v>19</v>
      </c>
    </row>
    <row r="8244" spans="2:43" x14ac:dyDescent="0.3">
      <c r="B8244" s="37">
        <v>46190</v>
      </c>
      <c r="C8244" t="s">
        <v>35</v>
      </c>
      <c r="D8244" t="s">
        <v>56748</v>
      </c>
      <c r="E8244" t="s">
        <v>56749</v>
      </c>
      <c r="F8244" t="s">
        <v>56750</v>
      </c>
      <c r="G8244" t="s">
        <v>56751</v>
      </c>
      <c r="H8244" t="s">
        <v>56752</v>
      </c>
      <c r="I8244" t="s">
        <v>38</v>
      </c>
      <c r="J8244" t="s">
        <v>44</v>
      </c>
      <c r="K8244" t="s">
        <v>56</v>
      </c>
      <c r="M8244" t="s">
        <v>56753</v>
      </c>
      <c r="N8244" t="s">
        <v>25458</v>
      </c>
      <c r="O8244" t="s">
        <v>25459</v>
      </c>
      <c r="P8244" t="s">
        <v>419</v>
      </c>
      <c r="Q8244" t="s">
        <v>56754</v>
      </c>
      <c r="R8244" s="26">
        <v>3</v>
      </c>
      <c r="S8244" s="23">
        <v>366169320000</v>
      </c>
      <c r="T8244" t="s">
        <v>37</v>
      </c>
      <c r="U8244" t="s">
        <v>39</v>
      </c>
      <c r="V8244" s="39">
        <v>46191</v>
      </c>
      <c r="W8244" s="41">
        <v>30.7</v>
      </c>
      <c r="X8244" s="26" t="s">
        <v>41762</v>
      </c>
      <c r="Y8244">
        <v>32.06</v>
      </c>
      <c r="AE8244" s="41">
        <v>32.06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 s="30">
        <f t="shared" si="790"/>
        <v>0</v>
      </c>
      <c r="AL8244" s="45">
        <v>2</v>
      </c>
      <c r="AM8244" s="32">
        <f t="shared" si="789"/>
        <v>2</v>
      </c>
      <c r="AN8244" s="33" t="str">
        <f t="shared" si="791"/>
        <v>NPN</v>
      </c>
      <c r="AO8244" s="33" t="str">
        <f t="shared" si="786"/>
        <v>2meses_pendientes</v>
      </c>
      <c r="AP8244" s="33">
        <f t="shared" si="787"/>
        <v>61.4</v>
      </c>
      <c r="AQ8244" s="31">
        <f t="shared" si="788"/>
        <v>18</v>
      </c>
    </row>
    <row r="8245" spans="2:43" x14ac:dyDescent="0.3">
      <c r="B8245" s="37">
        <v>46194</v>
      </c>
      <c r="C8245" t="s">
        <v>35</v>
      </c>
      <c r="D8245" t="s">
        <v>56755</v>
      </c>
      <c r="E8245" t="s">
        <v>56756</v>
      </c>
      <c r="F8245" t="s">
        <v>56757</v>
      </c>
      <c r="G8245" t="s">
        <v>56758</v>
      </c>
      <c r="H8245" t="s">
        <v>56759</v>
      </c>
      <c r="I8245" t="s">
        <v>38</v>
      </c>
      <c r="J8245" t="s">
        <v>44</v>
      </c>
      <c r="K8245" t="s">
        <v>56</v>
      </c>
      <c r="M8245" t="s">
        <v>56760</v>
      </c>
      <c r="N8245" t="s">
        <v>25458</v>
      </c>
      <c r="O8245" t="s">
        <v>25459</v>
      </c>
      <c r="P8245" t="s">
        <v>419</v>
      </c>
      <c r="Q8245" t="s">
        <v>56761</v>
      </c>
      <c r="R8245" s="26">
        <v>3</v>
      </c>
      <c r="S8245" s="23">
        <v>362173150000</v>
      </c>
      <c r="T8245" t="s">
        <v>37</v>
      </c>
      <c r="U8245" t="s">
        <v>39</v>
      </c>
      <c r="V8245" s="39">
        <v>46195</v>
      </c>
      <c r="W8245" s="41">
        <v>35.200000000000003</v>
      </c>
      <c r="X8245" s="26" t="s">
        <v>41762</v>
      </c>
      <c r="AE8245" s="41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 s="30">
        <f t="shared" si="790"/>
        <v>0</v>
      </c>
      <c r="AL8245" s="45">
        <v>2</v>
      </c>
      <c r="AM8245" s="32">
        <f t="shared" si="789"/>
        <v>2</v>
      </c>
      <c r="AN8245" s="33" t="str">
        <f t="shared" si="791"/>
        <v>NPN</v>
      </c>
      <c r="AO8245" s="33" t="str">
        <f t="shared" si="786"/>
        <v>2meses_pendientes</v>
      </c>
      <c r="AP8245" s="33">
        <f t="shared" si="787"/>
        <v>70.400000000000006</v>
      </c>
      <c r="AQ8245" s="31">
        <f t="shared" si="788"/>
        <v>22</v>
      </c>
    </row>
    <row r="8246" spans="2:43" x14ac:dyDescent="0.3">
      <c r="B8246" s="37">
        <v>46195</v>
      </c>
      <c r="C8246" t="s">
        <v>35</v>
      </c>
      <c r="D8246" t="s">
        <v>56762</v>
      </c>
      <c r="E8246" t="s">
        <v>56763</v>
      </c>
      <c r="F8246" t="s">
        <v>56764</v>
      </c>
      <c r="G8246" t="s">
        <v>56765</v>
      </c>
      <c r="H8246" t="s">
        <v>56766</v>
      </c>
      <c r="I8246" t="s">
        <v>38</v>
      </c>
      <c r="J8246" t="s">
        <v>44</v>
      </c>
      <c r="K8246" t="s">
        <v>56</v>
      </c>
      <c r="M8246" t="s">
        <v>56767</v>
      </c>
      <c r="N8246" t="s">
        <v>25458</v>
      </c>
      <c r="O8246" t="s">
        <v>25459</v>
      </c>
      <c r="P8246" t="s">
        <v>419</v>
      </c>
      <c r="Q8246" t="s">
        <v>56768</v>
      </c>
      <c r="R8246" s="26">
        <v>3</v>
      </c>
      <c r="S8246" s="23">
        <v>179089480000</v>
      </c>
      <c r="T8246" t="s">
        <v>37</v>
      </c>
      <c r="U8246" t="s">
        <v>39</v>
      </c>
      <c r="V8246" s="39">
        <v>46198</v>
      </c>
      <c r="W8246" s="41">
        <v>35</v>
      </c>
      <c r="X8246" s="26" t="s">
        <v>41762</v>
      </c>
      <c r="Y8246">
        <v>37.049999999999997</v>
      </c>
      <c r="AE8246" s="41">
        <v>37.049999999999997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 s="30">
        <f t="shared" si="790"/>
        <v>0</v>
      </c>
      <c r="AL8246" s="45">
        <v>2</v>
      </c>
      <c r="AM8246" s="32">
        <f t="shared" si="789"/>
        <v>2</v>
      </c>
      <c r="AN8246" s="33" t="str">
        <f t="shared" si="791"/>
        <v>NPN</v>
      </c>
      <c r="AO8246" s="33" t="str">
        <f t="shared" si="786"/>
        <v>2meses_pendientes</v>
      </c>
      <c r="AP8246" s="33">
        <f t="shared" si="787"/>
        <v>70</v>
      </c>
      <c r="AQ8246" s="31">
        <f t="shared" si="788"/>
        <v>25</v>
      </c>
    </row>
    <row r="8247" spans="2:43" x14ac:dyDescent="0.3">
      <c r="B8247" s="37">
        <v>46199</v>
      </c>
      <c r="C8247" t="s">
        <v>35</v>
      </c>
      <c r="D8247" t="s">
        <v>56769</v>
      </c>
      <c r="E8247" t="s">
        <v>56770</v>
      </c>
      <c r="F8247" t="s">
        <v>56771</v>
      </c>
      <c r="G8247" t="s">
        <v>56772</v>
      </c>
      <c r="H8247" t="s">
        <v>56773</v>
      </c>
      <c r="I8247" t="s">
        <v>38</v>
      </c>
      <c r="J8247" t="s">
        <v>42</v>
      </c>
      <c r="K8247" t="s">
        <v>50</v>
      </c>
      <c r="M8247" t="s">
        <v>56774</v>
      </c>
      <c r="N8247" t="s">
        <v>25458</v>
      </c>
      <c r="O8247" t="s">
        <v>25459</v>
      </c>
      <c r="P8247" t="s">
        <v>419</v>
      </c>
      <c r="Q8247" t="s">
        <v>56775</v>
      </c>
      <c r="R8247" s="26">
        <v>3</v>
      </c>
      <c r="S8247" s="23">
        <v>362178090000</v>
      </c>
      <c r="T8247" t="s">
        <v>37</v>
      </c>
      <c r="U8247" t="s">
        <v>39</v>
      </c>
      <c r="V8247" s="39">
        <v>46202</v>
      </c>
      <c r="W8247" s="41">
        <v>36.200000000000003</v>
      </c>
      <c r="X8247" s="26" t="s">
        <v>41762</v>
      </c>
      <c r="AE8247" s="41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 s="30">
        <f t="shared" si="790"/>
        <v>0</v>
      </c>
      <c r="AL8247" s="45">
        <v>2</v>
      </c>
      <c r="AM8247" s="32">
        <f t="shared" si="789"/>
        <v>2</v>
      </c>
      <c r="AN8247" s="33" t="str">
        <f t="shared" si="791"/>
        <v>NPN</v>
      </c>
      <c r="AO8247" s="33" t="str">
        <f t="shared" si="786"/>
        <v>2meses_pendientes</v>
      </c>
      <c r="AP8247" s="33">
        <f t="shared" si="787"/>
        <v>72.400000000000006</v>
      </c>
      <c r="AQ8247" s="31">
        <f t="shared" si="788"/>
        <v>29</v>
      </c>
    </row>
    <row r="8248" spans="2:43" x14ac:dyDescent="0.3">
      <c r="B8248" s="37">
        <v>46201</v>
      </c>
      <c r="C8248" t="s">
        <v>35</v>
      </c>
      <c r="D8248" t="s">
        <v>56776</v>
      </c>
      <c r="E8248" t="s">
        <v>56777</v>
      </c>
      <c r="F8248" t="s">
        <v>56778</v>
      </c>
      <c r="G8248" t="s">
        <v>56779</v>
      </c>
      <c r="H8248" t="s">
        <v>56780</v>
      </c>
      <c r="I8248" t="s">
        <v>38</v>
      </c>
      <c r="J8248" t="s">
        <v>44</v>
      </c>
      <c r="K8248" t="s">
        <v>56</v>
      </c>
      <c r="M8248" t="s">
        <v>56781</v>
      </c>
      <c r="N8248" t="s">
        <v>25458</v>
      </c>
      <c r="O8248" t="s">
        <v>25459</v>
      </c>
      <c r="P8248" t="s">
        <v>419</v>
      </c>
      <c r="Q8248" t="s">
        <v>56782</v>
      </c>
      <c r="R8248" s="26">
        <v>2</v>
      </c>
      <c r="S8248" s="23">
        <v>158007120000</v>
      </c>
      <c r="T8248" t="s">
        <v>37</v>
      </c>
      <c r="U8248" t="s">
        <v>39</v>
      </c>
      <c r="V8248" s="39">
        <v>46202</v>
      </c>
      <c r="W8248" s="41">
        <v>34.76</v>
      </c>
      <c r="X8248" s="26" t="s">
        <v>41762</v>
      </c>
      <c r="Z8248">
        <v>36.25</v>
      </c>
      <c r="AE8248" s="41">
        <v>36.25</v>
      </c>
      <c r="AF8248">
        <v>1</v>
      </c>
      <c r="AG8248">
        <v>0</v>
      </c>
      <c r="AH8248">
        <v>0</v>
      </c>
      <c r="AI8248">
        <v>0</v>
      </c>
      <c r="AJ8248">
        <v>0</v>
      </c>
      <c r="AK8248" s="30">
        <f t="shared" si="790"/>
        <v>1</v>
      </c>
      <c r="AL8248" s="45">
        <v>2</v>
      </c>
      <c r="AM8248" s="32">
        <f t="shared" si="789"/>
        <v>1</v>
      </c>
      <c r="AN8248" s="33" t="str">
        <f t="shared" si="791"/>
        <v>MOROSO</v>
      </c>
      <c r="AO8248" s="33" t="str">
        <f t="shared" si="786"/>
        <v>1meses_pendientes</v>
      </c>
      <c r="AP8248" s="33">
        <f t="shared" si="787"/>
        <v>34.76</v>
      </c>
      <c r="AQ8248" s="31">
        <f t="shared" si="788"/>
        <v>29</v>
      </c>
    </row>
    <row r="8249" spans="2:43" x14ac:dyDescent="0.3">
      <c r="B8249" s="37">
        <v>46178</v>
      </c>
      <c r="C8249" t="s">
        <v>35</v>
      </c>
      <c r="D8249" t="s">
        <v>56783</v>
      </c>
      <c r="E8249" t="s">
        <v>56784</v>
      </c>
      <c r="F8249" t="s">
        <v>56785</v>
      </c>
      <c r="G8249" t="s">
        <v>56786</v>
      </c>
      <c r="H8249" t="s">
        <v>56787</v>
      </c>
      <c r="I8249" t="s">
        <v>38</v>
      </c>
      <c r="J8249" t="s">
        <v>42</v>
      </c>
      <c r="K8249" t="s">
        <v>46</v>
      </c>
      <c r="M8249" t="s">
        <v>56788</v>
      </c>
      <c r="N8249" t="s">
        <v>40922</v>
      </c>
      <c r="O8249" t="s">
        <v>25459</v>
      </c>
      <c r="P8249" t="s">
        <v>419</v>
      </c>
      <c r="Q8249" t="s">
        <v>56789</v>
      </c>
      <c r="R8249" s="26">
        <v>3</v>
      </c>
      <c r="S8249" s="23">
        <v>287033670000</v>
      </c>
      <c r="T8249" t="s">
        <v>37</v>
      </c>
      <c r="U8249" t="s">
        <v>39</v>
      </c>
      <c r="V8249" s="39">
        <v>46181</v>
      </c>
      <c r="W8249" s="41">
        <v>30.7</v>
      </c>
      <c r="X8249" s="26" t="s">
        <v>41762</v>
      </c>
      <c r="Y8249">
        <v>32.049999999999997</v>
      </c>
      <c r="AE8249" s="41">
        <v>32.049999999999997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 s="30">
        <f t="shared" si="790"/>
        <v>0</v>
      </c>
      <c r="AL8249" s="45">
        <v>2</v>
      </c>
      <c r="AM8249" s="32">
        <f t="shared" si="789"/>
        <v>2</v>
      </c>
      <c r="AN8249" s="33" t="str">
        <f t="shared" si="791"/>
        <v>NPN</v>
      </c>
      <c r="AO8249" s="33" t="str">
        <f t="shared" si="786"/>
        <v>2meses_pendientes</v>
      </c>
      <c r="AP8249" s="33">
        <f t="shared" si="787"/>
        <v>61.4</v>
      </c>
      <c r="AQ8249" s="31">
        <f t="shared" si="788"/>
        <v>8</v>
      </c>
    </row>
    <row r="8250" spans="2:43" x14ac:dyDescent="0.3">
      <c r="B8250" s="37">
        <v>46180</v>
      </c>
      <c r="C8250" t="s">
        <v>35</v>
      </c>
      <c r="D8250" t="s">
        <v>56790</v>
      </c>
      <c r="E8250" t="s">
        <v>56791</v>
      </c>
      <c r="F8250" t="s">
        <v>56792</v>
      </c>
      <c r="G8250" t="s">
        <v>56793</v>
      </c>
      <c r="H8250" t="s">
        <v>56794</v>
      </c>
      <c r="M8250" t="s">
        <v>56795</v>
      </c>
      <c r="N8250" t="s">
        <v>40922</v>
      </c>
      <c r="O8250" t="s">
        <v>25459</v>
      </c>
      <c r="P8250" t="s">
        <v>419</v>
      </c>
      <c r="Q8250" t="s">
        <v>56796</v>
      </c>
      <c r="R8250" s="26">
        <v>3</v>
      </c>
      <c r="S8250" s="23">
        <v>361158650000</v>
      </c>
      <c r="T8250" t="s">
        <v>37</v>
      </c>
      <c r="U8250" t="s">
        <v>39</v>
      </c>
      <c r="V8250" s="39">
        <v>46186</v>
      </c>
      <c r="W8250" s="41">
        <v>30.7</v>
      </c>
      <c r="X8250" s="26" t="s">
        <v>41762</v>
      </c>
      <c r="Y8250">
        <v>32.06</v>
      </c>
      <c r="AE8250" s="41">
        <v>32.06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 s="30">
        <f t="shared" si="790"/>
        <v>0</v>
      </c>
      <c r="AL8250" s="45">
        <v>2</v>
      </c>
      <c r="AM8250" s="32">
        <f t="shared" si="789"/>
        <v>2</v>
      </c>
      <c r="AN8250" s="33" t="str">
        <f t="shared" si="791"/>
        <v>NPN</v>
      </c>
      <c r="AO8250" s="33" t="str">
        <f t="shared" si="786"/>
        <v>2meses_pendientes</v>
      </c>
      <c r="AP8250" s="33">
        <f t="shared" si="787"/>
        <v>61.4</v>
      </c>
      <c r="AQ8250" s="31">
        <f t="shared" si="788"/>
        <v>13</v>
      </c>
    </row>
    <row r="8251" spans="2:43" x14ac:dyDescent="0.3">
      <c r="B8251" s="37">
        <v>46181</v>
      </c>
      <c r="C8251" t="s">
        <v>35</v>
      </c>
      <c r="D8251" t="s">
        <v>56797</v>
      </c>
      <c r="E8251" t="s">
        <v>56798</v>
      </c>
      <c r="F8251" t="s">
        <v>56799</v>
      </c>
      <c r="G8251" t="s">
        <v>56800</v>
      </c>
      <c r="H8251" t="s">
        <v>56801</v>
      </c>
      <c r="I8251" t="s">
        <v>38</v>
      </c>
      <c r="J8251" t="s">
        <v>42</v>
      </c>
      <c r="K8251" t="s">
        <v>46</v>
      </c>
      <c r="M8251" t="s">
        <v>56802</v>
      </c>
      <c r="N8251" t="s">
        <v>40922</v>
      </c>
      <c r="O8251" t="s">
        <v>25459</v>
      </c>
      <c r="P8251" t="s">
        <v>419</v>
      </c>
      <c r="Q8251" t="s">
        <v>56803</v>
      </c>
      <c r="R8251" s="26">
        <v>3</v>
      </c>
      <c r="S8251" s="23">
        <v>368158910000</v>
      </c>
      <c r="T8251" t="s">
        <v>37</v>
      </c>
      <c r="U8251" t="s">
        <v>39</v>
      </c>
      <c r="V8251" s="39">
        <v>46181</v>
      </c>
      <c r="W8251" s="41">
        <v>35.200000000000003</v>
      </c>
      <c r="X8251" s="26" t="s">
        <v>41762</v>
      </c>
      <c r="Y8251">
        <v>37.75</v>
      </c>
      <c r="AE8251" s="41">
        <v>37.75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 s="30">
        <f t="shared" si="790"/>
        <v>0</v>
      </c>
      <c r="AL8251" s="45">
        <v>2</v>
      </c>
      <c r="AM8251" s="32">
        <f t="shared" si="789"/>
        <v>2</v>
      </c>
      <c r="AN8251" s="33" t="str">
        <f t="shared" si="791"/>
        <v>NPN</v>
      </c>
      <c r="AO8251" s="33" t="str">
        <f t="shared" si="786"/>
        <v>2meses_pendientes</v>
      </c>
      <c r="AP8251" s="33">
        <f t="shared" si="787"/>
        <v>70.400000000000006</v>
      </c>
      <c r="AQ8251" s="31">
        <f t="shared" si="788"/>
        <v>8</v>
      </c>
    </row>
    <row r="8252" spans="2:43" x14ac:dyDescent="0.3">
      <c r="B8252" s="37">
        <v>46192</v>
      </c>
      <c r="C8252" t="s">
        <v>35</v>
      </c>
      <c r="D8252" t="s">
        <v>56804</v>
      </c>
      <c r="E8252" t="s">
        <v>56805</v>
      </c>
      <c r="F8252" t="s">
        <v>56806</v>
      </c>
      <c r="G8252" t="s">
        <v>56807</v>
      </c>
      <c r="H8252" t="s">
        <v>56808</v>
      </c>
      <c r="I8252" t="s">
        <v>38</v>
      </c>
      <c r="J8252" t="s">
        <v>42</v>
      </c>
      <c r="K8252" t="s">
        <v>59</v>
      </c>
      <c r="M8252" t="s">
        <v>56809</v>
      </c>
      <c r="N8252" t="s">
        <v>40922</v>
      </c>
      <c r="O8252" t="s">
        <v>25459</v>
      </c>
      <c r="P8252" t="s">
        <v>419</v>
      </c>
      <c r="Q8252" t="s">
        <v>56810</v>
      </c>
      <c r="R8252" s="26">
        <v>1</v>
      </c>
      <c r="S8252" s="23">
        <v>361169380000</v>
      </c>
      <c r="T8252" t="s">
        <v>37</v>
      </c>
      <c r="U8252" t="s">
        <v>39</v>
      </c>
      <c r="V8252" s="39">
        <v>46192</v>
      </c>
      <c r="W8252" s="41">
        <v>20.8</v>
      </c>
      <c r="X8252" s="26" t="s">
        <v>41762</v>
      </c>
      <c r="Y8252">
        <v>22</v>
      </c>
      <c r="Z8252">
        <v>10.99</v>
      </c>
      <c r="AE8252" s="41">
        <v>32.99</v>
      </c>
      <c r="AF8252">
        <v>1</v>
      </c>
      <c r="AG8252">
        <v>0</v>
      </c>
      <c r="AH8252">
        <v>0</v>
      </c>
      <c r="AI8252">
        <v>0</v>
      </c>
      <c r="AJ8252">
        <v>0</v>
      </c>
      <c r="AK8252" s="30">
        <f t="shared" si="790"/>
        <v>1</v>
      </c>
      <c r="AL8252" s="45">
        <v>2</v>
      </c>
      <c r="AM8252" s="32">
        <f t="shared" si="789"/>
        <v>1</v>
      </c>
      <c r="AN8252" s="33" t="str">
        <f t="shared" si="791"/>
        <v>MOROSO</v>
      </c>
      <c r="AO8252" s="33" t="str">
        <f t="shared" si="786"/>
        <v>1meses_pendientes</v>
      </c>
      <c r="AP8252" s="33">
        <f t="shared" si="787"/>
        <v>20.8</v>
      </c>
      <c r="AQ8252" s="31">
        <f t="shared" si="788"/>
        <v>19</v>
      </c>
    </row>
    <row r="8253" spans="2:43" x14ac:dyDescent="0.3">
      <c r="B8253" s="37">
        <v>46195</v>
      </c>
      <c r="C8253" t="s">
        <v>35</v>
      </c>
      <c r="D8253" t="s">
        <v>56811</v>
      </c>
      <c r="E8253" t="s">
        <v>56812</v>
      </c>
      <c r="F8253" t="s">
        <v>56813</v>
      </c>
      <c r="G8253" t="s">
        <v>56814</v>
      </c>
      <c r="H8253" t="s">
        <v>56815</v>
      </c>
      <c r="I8253" t="s">
        <v>38</v>
      </c>
      <c r="J8253" t="s">
        <v>44</v>
      </c>
      <c r="K8253" t="s">
        <v>56</v>
      </c>
      <c r="M8253" t="s">
        <v>56816</v>
      </c>
      <c r="N8253" t="s">
        <v>40922</v>
      </c>
      <c r="O8253" t="s">
        <v>25459</v>
      </c>
      <c r="P8253" t="s">
        <v>419</v>
      </c>
      <c r="Q8253" t="s">
        <v>56817</v>
      </c>
      <c r="R8253" s="26">
        <v>3</v>
      </c>
      <c r="S8253" s="23">
        <v>368173390000</v>
      </c>
      <c r="T8253" t="s">
        <v>37</v>
      </c>
      <c r="U8253" t="s">
        <v>39</v>
      </c>
      <c r="V8253" s="39">
        <v>46196</v>
      </c>
      <c r="W8253" s="41">
        <v>28.7</v>
      </c>
      <c r="X8253" s="26" t="s">
        <v>41762</v>
      </c>
      <c r="AE8253" s="41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 s="30">
        <f t="shared" si="790"/>
        <v>0</v>
      </c>
      <c r="AL8253" s="45">
        <v>2</v>
      </c>
      <c r="AM8253" s="32">
        <f t="shared" si="789"/>
        <v>2</v>
      </c>
      <c r="AN8253" s="33" t="str">
        <f t="shared" si="791"/>
        <v>NPN</v>
      </c>
      <c r="AO8253" s="33" t="str">
        <f t="shared" si="786"/>
        <v>2meses_pendientes</v>
      </c>
      <c r="AP8253" s="33">
        <f t="shared" si="787"/>
        <v>57.4</v>
      </c>
      <c r="AQ8253" s="31">
        <f t="shared" si="788"/>
        <v>23</v>
      </c>
    </row>
    <row r="8254" spans="2:43" x14ac:dyDescent="0.3">
      <c r="B8254" s="37">
        <v>46200</v>
      </c>
      <c r="C8254" t="s">
        <v>35</v>
      </c>
      <c r="D8254" t="s">
        <v>56818</v>
      </c>
      <c r="E8254" t="s">
        <v>56819</v>
      </c>
      <c r="F8254" t="s">
        <v>56820</v>
      </c>
      <c r="G8254" t="s">
        <v>56821</v>
      </c>
      <c r="H8254" t="s">
        <v>56822</v>
      </c>
      <c r="I8254" t="s">
        <v>38</v>
      </c>
      <c r="J8254" t="s">
        <v>44</v>
      </c>
      <c r="K8254" t="s">
        <v>56</v>
      </c>
      <c r="M8254" t="s">
        <v>56823</v>
      </c>
      <c r="N8254" t="s">
        <v>40922</v>
      </c>
      <c r="O8254" t="s">
        <v>25459</v>
      </c>
      <c r="P8254" t="s">
        <v>419</v>
      </c>
      <c r="Q8254" t="s">
        <v>56824</v>
      </c>
      <c r="R8254" s="26">
        <v>3</v>
      </c>
      <c r="S8254" s="23">
        <v>326033430000</v>
      </c>
      <c r="T8254" t="s">
        <v>37</v>
      </c>
      <c r="U8254" t="s">
        <v>39</v>
      </c>
      <c r="V8254" s="39">
        <v>46202</v>
      </c>
      <c r="W8254" s="41">
        <v>33</v>
      </c>
      <c r="X8254" s="26" t="s">
        <v>41762</v>
      </c>
      <c r="Y8254">
        <v>34.909999999999997</v>
      </c>
      <c r="AE8254" s="41">
        <v>34.909999999999997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 s="30">
        <f t="shared" si="790"/>
        <v>0</v>
      </c>
      <c r="AL8254" s="45">
        <v>2</v>
      </c>
      <c r="AM8254" s="32">
        <f t="shared" si="789"/>
        <v>2</v>
      </c>
      <c r="AN8254" s="33" t="str">
        <f t="shared" si="791"/>
        <v>NPN</v>
      </c>
      <c r="AO8254" s="33" t="str">
        <f t="shared" ref="AO8254:AO8317" si="792">CONCATENATE(AM8254,"meses_pendientes")</f>
        <v>2meses_pendientes</v>
      </c>
      <c r="AP8254" s="33">
        <f t="shared" ref="AP8254:AP8317" si="793">AM8254*W8254</f>
        <v>66</v>
      </c>
      <c r="AQ8254" s="31">
        <f t="shared" ref="AQ8254:AQ8317" si="794">DAY(V8254)</f>
        <v>29</v>
      </c>
    </row>
    <row r="8255" spans="2:43" x14ac:dyDescent="0.3">
      <c r="B8255" s="37">
        <v>46183</v>
      </c>
      <c r="C8255" t="s">
        <v>35</v>
      </c>
      <c r="D8255" t="s">
        <v>56825</v>
      </c>
      <c r="E8255" t="s">
        <v>56826</v>
      </c>
      <c r="F8255" t="s">
        <v>56827</v>
      </c>
      <c r="G8255" t="s">
        <v>56828</v>
      </c>
      <c r="H8255" t="s">
        <v>56829</v>
      </c>
      <c r="I8255" t="s">
        <v>38</v>
      </c>
      <c r="J8255" t="s">
        <v>44</v>
      </c>
      <c r="K8255" t="s">
        <v>56</v>
      </c>
      <c r="M8255" t="s">
        <v>56830</v>
      </c>
      <c r="N8255" t="s">
        <v>40949</v>
      </c>
      <c r="O8255" t="s">
        <v>25459</v>
      </c>
      <c r="P8255" t="s">
        <v>419</v>
      </c>
      <c r="Q8255" t="s">
        <v>56831</v>
      </c>
      <c r="R8255" s="26">
        <v>2</v>
      </c>
      <c r="S8255" s="23">
        <v>334267640000</v>
      </c>
      <c r="T8255" t="s">
        <v>37</v>
      </c>
      <c r="U8255" t="s">
        <v>39</v>
      </c>
      <c r="V8255" s="39">
        <v>46185</v>
      </c>
      <c r="W8255" s="41">
        <v>30</v>
      </c>
      <c r="X8255" s="26" t="s">
        <v>41762</v>
      </c>
      <c r="Y8255">
        <v>30.44</v>
      </c>
      <c r="AE8255" s="41">
        <v>30.44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 s="30">
        <f t="shared" si="790"/>
        <v>0</v>
      </c>
      <c r="AL8255" s="45">
        <v>2</v>
      </c>
      <c r="AM8255" s="32">
        <f t="shared" si="789"/>
        <v>2</v>
      </c>
      <c r="AN8255" s="33" t="str">
        <f t="shared" si="791"/>
        <v>NPN</v>
      </c>
      <c r="AO8255" s="33" t="str">
        <f t="shared" si="792"/>
        <v>2meses_pendientes</v>
      </c>
      <c r="AP8255" s="33">
        <f t="shared" si="793"/>
        <v>60</v>
      </c>
      <c r="AQ8255" s="31">
        <f t="shared" si="794"/>
        <v>12</v>
      </c>
    </row>
    <row r="8256" spans="2:43" x14ac:dyDescent="0.3">
      <c r="B8256" s="37">
        <v>46191</v>
      </c>
      <c r="C8256" t="s">
        <v>35</v>
      </c>
      <c r="D8256" t="s">
        <v>56832</v>
      </c>
      <c r="E8256" t="s">
        <v>56833</v>
      </c>
      <c r="F8256" t="s">
        <v>56834</v>
      </c>
      <c r="G8256" t="s">
        <v>56835</v>
      </c>
      <c r="H8256" t="s">
        <v>56836</v>
      </c>
      <c r="I8256" t="s">
        <v>38</v>
      </c>
      <c r="J8256" t="s">
        <v>42</v>
      </c>
      <c r="K8256" t="s">
        <v>46</v>
      </c>
      <c r="M8256" t="s">
        <v>56837</v>
      </c>
      <c r="N8256" t="s">
        <v>40949</v>
      </c>
      <c r="O8256" t="s">
        <v>25459</v>
      </c>
      <c r="P8256" t="s">
        <v>419</v>
      </c>
      <c r="Q8256" t="s">
        <v>56838</v>
      </c>
      <c r="R8256" s="26">
        <v>3</v>
      </c>
      <c r="S8256" s="23">
        <v>369159200000</v>
      </c>
      <c r="T8256" t="s">
        <v>37</v>
      </c>
      <c r="U8256" t="s">
        <v>39</v>
      </c>
      <c r="V8256" s="39">
        <v>46186</v>
      </c>
      <c r="W8256" s="41">
        <v>38.51</v>
      </c>
      <c r="X8256" s="26" t="s">
        <v>41762</v>
      </c>
      <c r="AE8256" s="41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 s="30">
        <f t="shared" si="790"/>
        <v>0</v>
      </c>
      <c r="AL8256" s="45">
        <v>2</v>
      </c>
      <c r="AM8256" s="32">
        <f t="shared" si="789"/>
        <v>2</v>
      </c>
      <c r="AN8256" s="33" t="str">
        <f t="shared" si="791"/>
        <v>NPN</v>
      </c>
      <c r="AO8256" s="33" t="str">
        <f t="shared" si="792"/>
        <v>2meses_pendientes</v>
      </c>
      <c r="AP8256" s="33">
        <f t="shared" si="793"/>
        <v>77.02</v>
      </c>
      <c r="AQ8256" s="31">
        <f t="shared" si="794"/>
        <v>13</v>
      </c>
    </row>
    <row r="8257" spans="2:43" x14ac:dyDescent="0.3">
      <c r="B8257" s="37">
        <v>46193</v>
      </c>
      <c r="C8257" t="s">
        <v>35</v>
      </c>
      <c r="D8257" t="s">
        <v>56839</v>
      </c>
      <c r="E8257" t="s">
        <v>56840</v>
      </c>
      <c r="F8257" t="s">
        <v>56841</v>
      </c>
      <c r="G8257" t="s">
        <v>56842</v>
      </c>
      <c r="H8257" t="s">
        <v>56843</v>
      </c>
      <c r="I8257" t="s">
        <v>38</v>
      </c>
      <c r="J8257" t="s">
        <v>44</v>
      </c>
      <c r="K8257" t="s">
        <v>56</v>
      </c>
      <c r="M8257" t="s">
        <v>56844</v>
      </c>
      <c r="N8257" t="s">
        <v>40949</v>
      </c>
      <c r="O8257" t="s">
        <v>25459</v>
      </c>
      <c r="P8257" t="s">
        <v>419</v>
      </c>
      <c r="Q8257" t="s">
        <v>56845</v>
      </c>
      <c r="R8257" s="26">
        <v>3</v>
      </c>
      <c r="S8257" s="23">
        <v>328369950000</v>
      </c>
      <c r="T8257" t="s">
        <v>37</v>
      </c>
      <c r="U8257" t="s">
        <v>39</v>
      </c>
      <c r="V8257" s="39">
        <v>46195</v>
      </c>
      <c r="W8257" s="41">
        <v>32.700000000000003</v>
      </c>
      <c r="X8257" s="26" t="s">
        <v>41762</v>
      </c>
      <c r="AE8257" s="41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 s="30">
        <f t="shared" si="790"/>
        <v>0</v>
      </c>
      <c r="AL8257" s="45">
        <v>2</v>
      </c>
      <c r="AM8257" s="32">
        <f t="shared" si="789"/>
        <v>2</v>
      </c>
      <c r="AN8257" s="33" t="str">
        <f t="shared" si="791"/>
        <v>NPN</v>
      </c>
      <c r="AO8257" s="33" t="str">
        <f t="shared" si="792"/>
        <v>2meses_pendientes</v>
      </c>
      <c r="AP8257" s="33">
        <f t="shared" si="793"/>
        <v>65.400000000000006</v>
      </c>
      <c r="AQ8257" s="31">
        <f t="shared" si="794"/>
        <v>22</v>
      </c>
    </row>
    <row r="8258" spans="2:43" x14ac:dyDescent="0.3">
      <c r="B8258" s="37">
        <v>46174</v>
      </c>
      <c r="C8258" t="s">
        <v>35</v>
      </c>
      <c r="D8258" t="s">
        <v>56846</v>
      </c>
      <c r="E8258" t="s">
        <v>56847</v>
      </c>
      <c r="F8258" t="s">
        <v>56848</v>
      </c>
      <c r="G8258" t="s">
        <v>56849</v>
      </c>
      <c r="H8258" t="s">
        <v>56850</v>
      </c>
      <c r="I8258" t="s">
        <v>38</v>
      </c>
      <c r="J8258" t="s">
        <v>42</v>
      </c>
      <c r="K8258" t="s">
        <v>57</v>
      </c>
      <c r="L8258" t="s">
        <v>56851</v>
      </c>
      <c r="M8258" t="s">
        <v>56852</v>
      </c>
      <c r="N8258" t="s">
        <v>9116</v>
      </c>
      <c r="O8258" t="s">
        <v>25459</v>
      </c>
      <c r="P8258" t="s">
        <v>419</v>
      </c>
      <c r="Q8258" t="s">
        <v>56853</v>
      </c>
      <c r="R8258" s="26">
        <v>3</v>
      </c>
      <c r="S8258" s="23">
        <v>367150050000</v>
      </c>
      <c r="T8258" t="s">
        <v>37</v>
      </c>
      <c r="U8258" t="s">
        <v>39</v>
      </c>
      <c r="V8258" s="39">
        <v>46174</v>
      </c>
      <c r="W8258" s="41">
        <v>51</v>
      </c>
      <c r="X8258" s="26" t="s">
        <v>41762</v>
      </c>
      <c r="Y8258">
        <v>52.73</v>
      </c>
      <c r="Z8258">
        <v>52.73</v>
      </c>
      <c r="AE8258" s="41">
        <v>105.46</v>
      </c>
      <c r="AF8258">
        <v>1</v>
      </c>
      <c r="AG8258">
        <v>0</v>
      </c>
      <c r="AH8258">
        <v>0</v>
      </c>
      <c r="AI8258">
        <v>0</v>
      </c>
      <c r="AJ8258">
        <v>0</v>
      </c>
      <c r="AK8258" s="30">
        <f t="shared" si="790"/>
        <v>1</v>
      </c>
      <c r="AL8258" s="45">
        <v>2</v>
      </c>
      <c r="AM8258" s="32">
        <f t="shared" ref="AM8258:AM8321" si="795">AL8258-AK8258</f>
        <v>1</v>
      </c>
      <c r="AN8258" s="33" t="str">
        <f t="shared" si="791"/>
        <v>MOROSO</v>
      </c>
      <c r="AO8258" s="33" t="str">
        <f t="shared" si="792"/>
        <v>1meses_pendientes</v>
      </c>
      <c r="AP8258" s="33">
        <f t="shared" si="793"/>
        <v>51</v>
      </c>
      <c r="AQ8258" s="31">
        <f t="shared" si="794"/>
        <v>1</v>
      </c>
    </row>
    <row r="8259" spans="2:43" x14ac:dyDescent="0.3">
      <c r="B8259" s="37">
        <v>46177</v>
      </c>
      <c r="C8259" t="s">
        <v>35</v>
      </c>
      <c r="D8259" t="s">
        <v>56854</v>
      </c>
      <c r="E8259" t="s">
        <v>56855</v>
      </c>
      <c r="F8259" t="s">
        <v>56856</v>
      </c>
      <c r="G8259" t="s">
        <v>56857</v>
      </c>
      <c r="H8259" t="s">
        <v>56858</v>
      </c>
      <c r="I8259" t="s">
        <v>38</v>
      </c>
      <c r="J8259" t="s">
        <v>42</v>
      </c>
      <c r="K8259" t="s">
        <v>50</v>
      </c>
      <c r="L8259" t="s">
        <v>3411</v>
      </c>
      <c r="M8259" t="s">
        <v>56859</v>
      </c>
      <c r="N8259" t="s">
        <v>9116</v>
      </c>
      <c r="O8259" t="s">
        <v>25459</v>
      </c>
      <c r="P8259" t="s">
        <v>419</v>
      </c>
      <c r="Q8259" t="s">
        <v>56860</v>
      </c>
      <c r="R8259" s="26">
        <v>3</v>
      </c>
      <c r="S8259" s="23">
        <v>338004090000</v>
      </c>
      <c r="T8259" t="s">
        <v>37</v>
      </c>
      <c r="U8259" t="s">
        <v>39</v>
      </c>
      <c r="V8259" s="39">
        <v>46181</v>
      </c>
      <c r="W8259" s="41">
        <v>33</v>
      </c>
      <c r="X8259" s="26" t="s">
        <v>41762</v>
      </c>
      <c r="AE8259" s="41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 s="30">
        <f t="shared" ref="AK8259:AK8322" si="796">SUM(AF8259:AJ8259)</f>
        <v>0</v>
      </c>
      <c r="AL8259" s="45">
        <v>2</v>
      </c>
      <c r="AM8259" s="32">
        <f t="shared" si="795"/>
        <v>2</v>
      </c>
      <c r="AN8259" s="33" t="str">
        <f t="shared" ref="AN8259:AN8322" si="797">IF(AM8259&gt;=AL8259,"NPN","MOROSO")</f>
        <v>NPN</v>
      </c>
      <c r="AO8259" s="33" t="str">
        <f t="shared" si="792"/>
        <v>2meses_pendientes</v>
      </c>
      <c r="AP8259" s="33">
        <f t="shared" si="793"/>
        <v>66</v>
      </c>
      <c r="AQ8259" s="31">
        <f t="shared" si="794"/>
        <v>8</v>
      </c>
    </row>
    <row r="8260" spans="2:43" x14ac:dyDescent="0.3">
      <c r="B8260" s="37">
        <v>46182</v>
      </c>
      <c r="C8260" t="s">
        <v>35</v>
      </c>
      <c r="D8260" t="s">
        <v>56861</v>
      </c>
      <c r="E8260" t="s">
        <v>56862</v>
      </c>
      <c r="F8260" t="s">
        <v>56863</v>
      </c>
      <c r="G8260" t="s">
        <v>56864</v>
      </c>
      <c r="H8260" t="s">
        <v>56865</v>
      </c>
      <c r="I8260" t="s">
        <v>38</v>
      </c>
      <c r="J8260" t="s">
        <v>44</v>
      </c>
      <c r="K8260" t="s">
        <v>56</v>
      </c>
      <c r="L8260" t="s">
        <v>56866</v>
      </c>
      <c r="M8260" t="s">
        <v>56867</v>
      </c>
      <c r="N8260" t="s">
        <v>9116</v>
      </c>
      <c r="O8260" t="s">
        <v>25459</v>
      </c>
      <c r="P8260" t="s">
        <v>419</v>
      </c>
      <c r="Q8260" t="s">
        <v>56868</v>
      </c>
      <c r="R8260" s="26">
        <v>2</v>
      </c>
      <c r="S8260" s="23">
        <v>364160900000</v>
      </c>
      <c r="T8260" t="s">
        <v>37</v>
      </c>
      <c r="U8260" t="s">
        <v>39</v>
      </c>
      <c r="V8260" s="39">
        <v>46184</v>
      </c>
      <c r="W8260" s="41">
        <v>30</v>
      </c>
      <c r="X8260" s="26" t="s">
        <v>41762</v>
      </c>
      <c r="Z8260">
        <v>30.44</v>
      </c>
      <c r="AE8260" s="41">
        <v>30.44</v>
      </c>
      <c r="AF8260">
        <v>1</v>
      </c>
      <c r="AG8260">
        <v>0</v>
      </c>
      <c r="AH8260">
        <v>0</v>
      </c>
      <c r="AI8260">
        <v>0</v>
      </c>
      <c r="AJ8260">
        <v>0</v>
      </c>
      <c r="AK8260" s="30">
        <f t="shared" si="796"/>
        <v>1</v>
      </c>
      <c r="AL8260" s="45">
        <v>2</v>
      </c>
      <c r="AM8260" s="32">
        <f t="shared" si="795"/>
        <v>1</v>
      </c>
      <c r="AN8260" s="33" t="str">
        <f t="shared" si="797"/>
        <v>MOROSO</v>
      </c>
      <c r="AO8260" s="33" t="str">
        <f t="shared" si="792"/>
        <v>1meses_pendientes</v>
      </c>
      <c r="AP8260" s="33">
        <f t="shared" si="793"/>
        <v>30</v>
      </c>
      <c r="AQ8260" s="31">
        <f t="shared" si="794"/>
        <v>11</v>
      </c>
    </row>
    <row r="8261" spans="2:43" x14ac:dyDescent="0.3">
      <c r="B8261" s="37">
        <v>46178</v>
      </c>
      <c r="C8261" t="s">
        <v>35</v>
      </c>
      <c r="D8261" t="s">
        <v>56869</v>
      </c>
      <c r="E8261" t="s">
        <v>56870</v>
      </c>
      <c r="F8261" t="s">
        <v>56871</v>
      </c>
      <c r="G8261" t="s">
        <v>56872</v>
      </c>
      <c r="H8261" t="s">
        <v>56873</v>
      </c>
      <c r="I8261" t="s">
        <v>38</v>
      </c>
      <c r="J8261" t="s">
        <v>42</v>
      </c>
      <c r="K8261" t="s">
        <v>3921</v>
      </c>
      <c r="M8261" t="s">
        <v>56874</v>
      </c>
      <c r="N8261" t="s">
        <v>56875</v>
      </c>
      <c r="O8261" t="s">
        <v>25459</v>
      </c>
      <c r="P8261" t="s">
        <v>419</v>
      </c>
      <c r="Q8261" t="s">
        <v>56876</v>
      </c>
      <c r="R8261" s="26">
        <v>3</v>
      </c>
      <c r="S8261" s="23">
        <v>369156910000</v>
      </c>
      <c r="T8261" t="s">
        <v>37</v>
      </c>
      <c r="U8261" t="s">
        <v>39</v>
      </c>
      <c r="V8261" s="39">
        <v>46181</v>
      </c>
      <c r="W8261" s="41">
        <v>30.7</v>
      </c>
      <c r="X8261" s="26" t="s">
        <v>41762</v>
      </c>
      <c r="Y8261">
        <v>16.03</v>
      </c>
      <c r="AE8261" s="41">
        <v>16.03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 s="30">
        <f t="shared" si="796"/>
        <v>0</v>
      </c>
      <c r="AL8261" s="45">
        <v>2</v>
      </c>
      <c r="AM8261" s="32">
        <f t="shared" si="795"/>
        <v>2</v>
      </c>
      <c r="AN8261" s="33" t="str">
        <f t="shared" si="797"/>
        <v>NPN</v>
      </c>
      <c r="AO8261" s="33" t="str">
        <f t="shared" si="792"/>
        <v>2meses_pendientes</v>
      </c>
      <c r="AP8261" s="33">
        <f t="shared" si="793"/>
        <v>61.4</v>
      </c>
      <c r="AQ8261" s="31">
        <f t="shared" si="794"/>
        <v>8</v>
      </c>
    </row>
    <row r="8262" spans="2:43" x14ac:dyDescent="0.3">
      <c r="B8262" s="37">
        <v>46184</v>
      </c>
      <c r="C8262" t="s">
        <v>35</v>
      </c>
      <c r="D8262" t="s">
        <v>56877</v>
      </c>
      <c r="E8262" t="s">
        <v>56878</v>
      </c>
      <c r="F8262" t="s">
        <v>56879</v>
      </c>
      <c r="G8262" t="s">
        <v>56880</v>
      </c>
      <c r="H8262" t="s">
        <v>56881</v>
      </c>
      <c r="I8262" t="s">
        <v>38</v>
      </c>
      <c r="J8262" t="s">
        <v>44</v>
      </c>
      <c r="K8262" t="s">
        <v>45</v>
      </c>
      <c r="M8262" t="s">
        <v>56882</v>
      </c>
      <c r="N8262" t="s">
        <v>56875</v>
      </c>
      <c r="O8262" t="s">
        <v>25459</v>
      </c>
      <c r="P8262" t="s">
        <v>419</v>
      </c>
      <c r="Q8262" t="s">
        <v>56883</v>
      </c>
      <c r="R8262" s="26">
        <v>1</v>
      </c>
      <c r="S8262" s="23">
        <v>365163450000</v>
      </c>
      <c r="T8262" t="s">
        <v>37</v>
      </c>
      <c r="U8262" t="s">
        <v>39</v>
      </c>
      <c r="V8262" s="39">
        <v>46193</v>
      </c>
      <c r="W8262" s="41">
        <v>24.8</v>
      </c>
      <c r="X8262" s="26" t="s">
        <v>41762</v>
      </c>
      <c r="AE8262" s="41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 s="30">
        <f t="shared" si="796"/>
        <v>0</v>
      </c>
      <c r="AL8262" s="45">
        <v>2</v>
      </c>
      <c r="AM8262" s="32">
        <f t="shared" si="795"/>
        <v>2</v>
      </c>
      <c r="AN8262" s="33" t="str">
        <f t="shared" si="797"/>
        <v>NPN</v>
      </c>
      <c r="AO8262" s="33" t="str">
        <f t="shared" si="792"/>
        <v>2meses_pendientes</v>
      </c>
      <c r="AP8262" s="33">
        <f t="shared" si="793"/>
        <v>49.6</v>
      </c>
      <c r="AQ8262" s="31">
        <f t="shared" si="794"/>
        <v>20</v>
      </c>
    </row>
    <row r="8263" spans="2:43" x14ac:dyDescent="0.3">
      <c r="B8263" s="37">
        <v>46192</v>
      </c>
      <c r="C8263" t="s">
        <v>35</v>
      </c>
      <c r="D8263" t="s">
        <v>56884</v>
      </c>
      <c r="E8263" t="s">
        <v>56885</v>
      </c>
      <c r="F8263" t="s">
        <v>56886</v>
      </c>
      <c r="G8263" t="s">
        <v>56887</v>
      </c>
      <c r="H8263" t="s">
        <v>56888</v>
      </c>
      <c r="I8263" t="s">
        <v>38</v>
      </c>
      <c r="J8263" t="s">
        <v>44</v>
      </c>
      <c r="K8263" t="s">
        <v>56</v>
      </c>
      <c r="M8263" t="s">
        <v>56889</v>
      </c>
      <c r="N8263" t="s">
        <v>56875</v>
      </c>
      <c r="O8263" t="s">
        <v>25459</v>
      </c>
      <c r="P8263" t="s">
        <v>419</v>
      </c>
      <c r="Q8263" t="s">
        <v>56890</v>
      </c>
      <c r="R8263" s="26">
        <v>3</v>
      </c>
      <c r="S8263" s="23">
        <v>164030980000</v>
      </c>
      <c r="T8263" t="s">
        <v>37</v>
      </c>
      <c r="U8263" t="s">
        <v>39</v>
      </c>
      <c r="V8263" s="39">
        <v>46198</v>
      </c>
      <c r="W8263" s="41">
        <v>33</v>
      </c>
      <c r="X8263" s="26" t="s">
        <v>41762</v>
      </c>
      <c r="Y8263">
        <v>17.55</v>
      </c>
      <c r="AE8263" s="41">
        <v>17.55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 s="30">
        <f t="shared" si="796"/>
        <v>0</v>
      </c>
      <c r="AL8263" s="45">
        <v>2</v>
      </c>
      <c r="AM8263" s="32">
        <f t="shared" si="795"/>
        <v>2</v>
      </c>
      <c r="AN8263" s="33" t="str">
        <f t="shared" si="797"/>
        <v>NPN</v>
      </c>
      <c r="AO8263" s="33" t="str">
        <f t="shared" si="792"/>
        <v>2meses_pendientes</v>
      </c>
      <c r="AP8263" s="33">
        <f t="shared" si="793"/>
        <v>66</v>
      </c>
      <c r="AQ8263" s="31">
        <f t="shared" si="794"/>
        <v>25</v>
      </c>
    </row>
    <row r="8264" spans="2:43" x14ac:dyDescent="0.3">
      <c r="B8264" s="37">
        <v>46195</v>
      </c>
      <c r="C8264" t="s">
        <v>35</v>
      </c>
      <c r="D8264" t="s">
        <v>56891</v>
      </c>
      <c r="E8264" t="s">
        <v>56892</v>
      </c>
      <c r="F8264" t="s">
        <v>56893</v>
      </c>
      <c r="G8264" t="s">
        <v>56894</v>
      </c>
      <c r="H8264" t="s">
        <v>56895</v>
      </c>
      <c r="I8264" t="s">
        <v>38</v>
      </c>
      <c r="J8264" t="s">
        <v>44</v>
      </c>
      <c r="K8264" t="s">
        <v>56</v>
      </c>
      <c r="M8264" t="s">
        <v>56896</v>
      </c>
      <c r="N8264" t="s">
        <v>56875</v>
      </c>
      <c r="O8264" t="s">
        <v>25459</v>
      </c>
      <c r="P8264" t="s">
        <v>419</v>
      </c>
      <c r="Q8264" t="s">
        <v>56897</v>
      </c>
      <c r="R8264" s="26">
        <v>3</v>
      </c>
      <c r="S8264" s="23">
        <v>368173680000</v>
      </c>
      <c r="T8264" t="s">
        <v>37</v>
      </c>
      <c r="U8264" t="s">
        <v>39</v>
      </c>
      <c r="V8264" s="39">
        <v>46196</v>
      </c>
      <c r="W8264" s="41">
        <v>33</v>
      </c>
      <c r="X8264" s="26" t="s">
        <v>41762</v>
      </c>
      <c r="AE8264" s="41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 s="30">
        <f t="shared" si="796"/>
        <v>0</v>
      </c>
      <c r="AL8264" s="45">
        <v>2</v>
      </c>
      <c r="AM8264" s="32">
        <f t="shared" si="795"/>
        <v>2</v>
      </c>
      <c r="AN8264" s="33" t="str">
        <f t="shared" si="797"/>
        <v>NPN</v>
      </c>
      <c r="AO8264" s="33" t="str">
        <f t="shared" si="792"/>
        <v>2meses_pendientes</v>
      </c>
      <c r="AP8264" s="33">
        <f t="shared" si="793"/>
        <v>66</v>
      </c>
      <c r="AQ8264" s="31">
        <f t="shared" si="794"/>
        <v>23</v>
      </c>
    </row>
    <row r="8265" spans="2:43" x14ac:dyDescent="0.3">
      <c r="B8265" s="37">
        <v>46199</v>
      </c>
      <c r="C8265" t="s">
        <v>35</v>
      </c>
      <c r="D8265" t="s">
        <v>56898</v>
      </c>
      <c r="E8265" t="s">
        <v>56899</v>
      </c>
      <c r="F8265" t="s">
        <v>56900</v>
      </c>
      <c r="G8265" t="s">
        <v>56901</v>
      </c>
      <c r="H8265" t="s">
        <v>56902</v>
      </c>
      <c r="I8265" t="s">
        <v>38</v>
      </c>
      <c r="J8265" t="s">
        <v>42</v>
      </c>
      <c r="K8265" t="s">
        <v>50</v>
      </c>
      <c r="L8265" t="s">
        <v>56900</v>
      </c>
      <c r="M8265" t="s">
        <v>56903</v>
      </c>
      <c r="N8265" t="s">
        <v>56875</v>
      </c>
      <c r="O8265" t="s">
        <v>25459</v>
      </c>
      <c r="P8265" t="s">
        <v>419</v>
      </c>
      <c r="Q8265" t="s">
        <v>56904</v>
      </c>
      <c r="R8265" s="26">
        <v>3</v>
      </c>
      <c r="S8265" s="23">
        <v>325121100000</v>
      </c>
      <c r="T8265" t="s">
        <v>37</v>
      </c>
      <c r="U8265" t="s">
        <v>39</v>
      </c>
      <c r="V8265" s="39">
        <v>46197</v>
      </c>
      <c r="W8265" s="41">
        <v>47.52</v>
      </c>
      <c r="X8265" s="26" t="s">
        <v>41762</v>
      </c>
      <c r="AE8265" s="41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 s="30">
        <f t="shared" si="796"/>
        <v>0</v>
      </c>
      <c r="AL8265" s="45">
        <v>2</v>
      </c>
      <c r="AM8265" s="32">
        <f t="shared" si="795"/>
        <v>2</v>
      </c>
      <c r="AN8265" s="33" t="str">
        <f t="shared" si="797"/>
        <v>NPN</v>
      </c>
      <c r="AO8265" s="33" t="str">
        <f t="shared" si="792"/>
        <v>2meses_pendientes</v>
      </c>
      <c r="AP8265" s="33">
        <f t="shared" si="793"/>
        <v>95.04</v>
      </c>
      <c r="AQ8265" s="31">
        <f t="shared" si="794"/>
        <v>24</v>
      </c>
    </row>
    <row r="8266" spans="2:43" x14ac:dyDescent="0.3">
      <c r="B8266" s="37">
        <v>46202</v>
      </c>
      <c r="C8266" t="s">
        <v>35</v>
      </c>
      <c r="D8266" t="s">
        <v>56905</v>
      </c>
      <c r="E8266" t="s">
        <v>56906</v>
      </c>
      <c r="F8266" t="s">
        <v>56907</v>
      </c>
      <c r="G8266" t="s">
        <v>56908</v>
      </c>
      <c r="H8266" t="s">
        <v>56909</v>
      </c>
      <c r="I8266" t="s">
        <v>38</v>
      </c>
      <c r="J8266" t="s">
        <v>42</v>
      </c>
      <c r="K8266" t="s">
        <v>57</v>
      </c>
      <c r="M8266" t="s">
        <v>56910</v>
      </c>
      <c r="N8266" t="s">
        <v>56875</v>
      </c>
      <c r="O8266" t="s">
        <v>25459</v>
      </c>
      <c r="P8266" t="s">
        <v>419</v>
      </c>
      <c r="Q8266" t="s">
        <v>56911</v>
      </c>
      <c r="R8266" s="26">
        <v>3</v>
      </c>
      <c r="S8266" s="23">
        <v>141045850000</v>
      </c>
      <c r="T8266" t="s">
        <v>37</v>
      </c>
      <c r="U8266" t="s">
        <v>39</v>
      </c>
      <c r="V8266" s="39">
        <v>46203</v>
      </c>
      <c r="W8266" s="41">
        <v>33.880000000000003</v>
      </c>
      <c r="X8266" s="26" t="s">
        <v>41762</v>
      </c>
      <c r="AE8266" s="41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 s="30">
        <f t="shared" si="796"/>
        <v>0</v>
      </c>
      <c r="AL8266" s="45">
        <v>2</v>
      </c>
      <c r="AM8266" s="32">
        <f t="shared" si="795"/>
        <v>2</v>
      </c>
      <c r="AN8266" s="33" t="str">
        <f t="shared" si="797"/>
        <v>NPN</v>
      </c>
      <c r="AO8266" s="33" t="str">
        <f t="shared" si="792"/>
        <v>2meses_pendientes</v>
      </c>
      <c r="AP8266" s="33">
        <f t="shared" si="793"/>
        <v>67.760000000000005</v>
      </c>
      <c r="AQ8266" s="31">
        <f t="shared" si="794"/>
        <v>30</v>
      </c>
    </row>
    <row r="8267" spans="2:43" x14ac:dyDescent="0.3">
      <c r="B8267" s="37">
        <v>46202</v>
      </c>
      <c r="C8267" t="s">
        <v>35</v>
      </c>
      <c r="D8267" t="s">
        <v>56912</v>
      </c>
      <c r="E8267" t="s">
        <v>56913</v>
      </c>
      <c r="F8267" t="s">
        <v>56914</v>
      </c>
      <c r="G8267" t="s">
        <v>56915</v>
      </c>
      <c r="H8267" t="s">
        <v>56916</v>
      </c>
      <c r="I8267" t="s">
        <v>38</v>
      </c>
      <c r="J8267" t="s">
        <v>42</v>
      </c>
      <c r="K8267" t="s">
        <v>57</v>
      </c>
      <c r="M8267" t="s">
        <v>56917</v>
      </c>
      <c r="N8267" t="s">
        <v>56875</v>
      </c>
      <c r="O8267" t="s">
        <v>25459</v>
      </c>
      <c r="P8267" t="s">
        <v>419</v>
      </c>
      <c r="Q8267" t="s">
        <v>56918</v>
      </c>
      <c r="R8267" s="26">
        <v>1</v>
      </c>
      <c r="S8267" s="23">
        <v>364181130000</v>
      </c>
      <c r="T8267" t="s">
        <v>37</v>
      </c>
      <c r="U8267" t="s">
        <v>39</v>
      </c>
      <c r="V8267" s="39">
        <v>46203</v>
      </c>
      <c r="W8267" s="41">
        <v>34.880000000000003</v>
      </c>
      <c r="X8267" s="26" t="s">
        <v>41762</v>
      </c>
      <c r="AE8267" s="41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 s="30">
        <f t="shared" si="796"/>
        <v>0</v>
      </c>
      <c r="AL8267" s="45">
        <v>2</v>
      </c>
      <c r="AM8267" s="32">
        <f t="shared" si="795"/>
        <v>2</v>
      </c>
      <c r="AN8267" s="33" t="str">
        <f t="shared" si="797"/>
        <v>NPN</v>
      </c>
      <c r="AO8267" s="33" t="str">
        <f t="shared" si="792"/>
        <v>2meses_pendientes</v>
      </c>
      <c r="AP8267" s="33">
        <f t="shared" si="793"/>
        <v>69.760000000000005</v>
      </c>
      <c r="AQ8267" s="31">
        <f t="shared" si="794"/>
        <v>30</v>
      </c>
    </row>
    <row r="8268" spans="2:43" x14ac:dyDescent="0.3">
      <c r="B8268" s="37">
        <v>46203</v>
      </c>
      <c r="C8268" t="s">
        <v>35</v>
      </c>
      <c r="D8268" t="s">
        <v>56919</v>
      </c>
      <c r="E8268" t="s">
        <v>56920</v>
      </c>
      <c r="F8268" t="s">
        <v>56921</v>
      </c>
      <c r="G8268" t="s">
        <v>56922</v>
      </c>
      <c r="H8268" t="s">
        <v>56923</v>
      </c>
      <c r="I8268" t="s">
        <v>38</v>
      </c>
      <c r="J8268" t="s">
        <v>44</v>
      </c>
      <c r="K8268" t="s">
        <v>56</v>
      </c>
      <c r="M8268" t="s">
        <v>56924</v>
      </c>
      <c r="N8268" t="s">
        <v>56875</v>
      </c>
      <c r="O8268" t="s">
        <v>25459</v>
      </c>
      <c r="P8268" t="s">
        <v>419</v>
      </c>
      <c r="Q8268" t="s">
        <v>56925</v>
      </c>
      <c r="R8268" s="26">
        <v>2</v>
      </c>
      <c r="S8268" s="23">
        <v>366174560000</v>
      </c>
      <c r="T8268" t="s">
        <v>37</v>
      </c>
      <c r="U8268" t="s">
        <v>39</v>
      </c>
      <c r="V8268" s="39">
        <v>46202</v>
      </c>
      <c r="W8268" s="41">
        <v>30</v>
      </c>
      <c r="X8268" s="26" t="s">
        <v>41762</v>
      </c>
      <c r="AE8268" s="41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 s="30">
        <f t="shared" si="796"/>
        <v>0</v>
      </c>
      <c r="AL8268" s="45">
        <v>2</v>
      </c>
      <c r="AM8268" s="32">
        <f t="shared" si="795"/>
        <v>2</v>
      </c>
      <c r="AN8268" s="33" t="str">
        <f t="shared" si="797"/>
        <v>NPN</v>
      </c>
      <c r="AO8268" s="33" t="str">
        <f t="shared" si="792"/>
        <v>2meses_pendientes</v>
      </c>
      <c r="AP8268" s="33">
        <f t="shared" si="793"/>
        <v>60</v>
      </c>
      <c r="AQ8268" s="31">
        <f t="shared" si="794"/>
        <v>29</v>
      </c>
    </row>
    <row r="8269" spans="2:43" x14ac:dyDescent="0.3">
      <c r="B8269" s="37">
        <v>46180</v>
      </c>
      <c r="C8269" t="s">
        <v>35</v>
      </c>
      <c r="D8269" t="s">
        <v>56926</v>
      </c>
      <c r="E8269" t="s">
        <v>56927</v>
      </c>
      <c r="F8269" t="s">
        <v>56928</v>
      </c>
      <c r="G8269" t="s">
        <v>56929</v>
      </c>
      <c r="H8269" t="s">
        <v>56930</v>
      </c>
      <c r="I8269" t="s">
        <v>38</v>
      </c>
      <c r="J8269" t="s">
        <v>44</v>
      </c>
      <c r="K8269" t="s">
        <v>45</v>
      </c>
      <c r="L8269" t="s">
        <v>56928</v>
      </c>
      <c r="M8269" t="s">
        <v>56931</v>
      </c>
      <c r="N8269" t="s">
        <v>25483</v>
      </c>
      <c r="O8269" t="s">
        <v>418</v>
      </c>
      <c r="P8269" t="s">
        <v>419</v>
      </c>
      <c r="Q8269" t="s">
        <v>56932</v>
      </c>
      <c r="R8269" s="26">
        <v>2</v>
      </c>
      <c r="S8269" s="23">
        <v>327040340000</v>
      </c>
      <c r="T8269" t="s">
        <v>37</v>
      </c>
      <c r="U8269" t="s">
        <v>39</v>
      </c>
      <c r="V8269" s="39">
        <v>46182</v>
      </c>
      <c r="W8269" s="41">
        <v>30</v>
      </c>
      <c r="X8269" s="26" t="s">
        <v>41762</v>
      </c>
      <c r="Y8269">
        <v>30.44</v>
      </c>
      <c r="AE8269" s="41">
        <v>30.44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 s="30">
        <f t="shared" si="796"/>
        <v>0</v>
      </c>
      <c r="AL8269" s="45">
        <v>2</v>
      </c>
      <c r="AM8269" s="32">
        <f t="shared" si="795"/>
        <v>2</v>
      </c>
      <c r="AN8269" s="33" t="str">
        <f t="shared" si="797"/>
        <v>NPN</v>
      </c>
      <c r="AO8269" s="33" t="str">
        <f t="shared" si="792"/>
        <v>2meses_pendientes</v>
      </c>
      <c r="AP8269" s="33">
        <f t="shared" si="793"/>
        <v>60</v>
      </c>
      <c r="AQ8269" s="31">
        <f t="shared" si="794"/>
        <v>9</v>
      </c>
    </row>
    <row r="8270" spans="2:43" x14ac:dyDescent="0.3">
      <c r="B8270" s="37">
        <v>46180</v>
      </c>
      <c r="C8270" t="s">
        <v>35</v>
      </c>
      <c r="D8270" t="s">
        <v>56933</v>
      </c>
      <c r="E8270" t="s">
        <v>56934</v>
      </c>
      <c r="F8270" t="s">
        <v>56935</v>
      </c>
      <c r="G8270" t="s">
        <v>56936</v>
      </c>
      <c r="H8270" t="s">
        <v>56937</v>
      </c>
      <c r="I8270" t="s">
        <v>38</v>
      </c>
      <c r="J8270" t="s">
        <v>44</v>
      </c>
      <c r="K8270" t="s">
        <v>55</v>
      </c>
      <c r="L8270" t="s">
        <v>56935</v>
      </c>
      <c r="M8270" t="s">
        <v>56938</v>
      </c>
      <c r="N8270" t="s">
        <v>25483</v>
      </c>
      <c r="O8270" t="s">
        <v>418</v>
      </c>
      <c r="P8270" t="s">
        <v>419</v>
      </c>
      <c r="Q8270" t="s">
        <v>56939</v>
      </c>
      <c r="R8270" s="26">
        <v>3</v>
      </c>
      <c r="S8270" s="23">
        <v>366158820000</v>
      </c>
      <c r="T8270" t="s">
        <v>37</v>
      </c>
      <c r="U8270" t="s">
        <v>39</v>
      </c>
      <c r="V8270" s="39">
        <v>46181</v>
      </c>
      <c r="W8270" s="41">
        <v>33</v>
      </c>
      <c r="X8270" s="26" t="s">
        <v>41762</v>
      </c>
      <c r="Y8270">
        <v>35</v>
      </c>
      <c r="AE8270" s="41">
        <v>35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 s="30">
        <f t="shared" si="796"/>
        <v>0</v>
      </c>
      <c r="AL8270" s="45">
        <v>2</v>
      </c>
      <c r="AM8270" s="32">
        <f t="shared" si="795"/>
        <v>2</v>
      </c>
      <c r="AN8270" s="33" t="str">
        <f t="shared" si="797"/>
        <v>NPN</v>
      </c>
      <c r="AO8270" s="33" t="str">
        <f t="shared" si="792"/>
        <v>2meses_pendientes</v>
      </c>
      <c r="AP8270" s="33">
        <f t="shared" si="793"/>
        <v>66</v>
      </c>
      <c r="AQ8270" s="31">
        <f t="shared" si="794"/>
        <v>8</v>
      </c>
    </row>
    <row r="8271" spans="2:43" x14ac:dyDescent="0.3">
      <c r="B8271" s="37">
        <v>46181</v>
      </c>
      <c r="C8271" t="s">
        <v>35</v>
      </c>
      <c r="D8271" t="s">
        <v>56940</v>
      </c>
      <c r="E8271" t="s">
        <v>56941</v>
      </c>
      <c r="F8271" t="s">
        <v>56942</v>
      </c>
      <c r="G8271" t="s">
        <v>56943</v>
      </c>
      <c r="H8271" t="s">
        <v>56944</v>
      </c>
      <c r="I8271" t="s">
        <v>38</v>
      </c>
      <c r="J8271" t="s">
        <v>44</v>
      </c>
      <c r="K8271" t="s">
        <v>3208</v>
      </c>
      <c r="L8271" t="s">
        <v>56942</v>
      </c>
      <c r="M8271" t="s">
        <v>56945</v>
      </c>
      <c r="N8271" t="s">
        <v>25483</v>
      </c>
      <c r="O8271" t="s">
        <v>418</v>
      </c>
      <c r="P8271" t="s">
        <v>419</v>
      </c>
      <c r="Q8271" t="s">
        <v>56946</v>
      </c>
      <c r="R8271" s="26">
        <v>3</v>
      </c>
      <c r="S8271" s="23">
        <v>364158560000</v>
      </c>
      <c r="T8271" t="s">
        <v>37</v>
      </c>
      <c r="U8271" t="s">
        <v>39</v>
      </c>
      <c r="V8271" s="39">
        <v>46198</v>
      </c>
      <c r="W8271" s="41">
        <v>35</v>
      </c>
      <c r="X8271" s="26" t="s">
        <v>41762</v>
      </c>
      <c r="Y8271">
        <v>34.909999999999997</v>
      </c>
      <c r="AE8271" s="41">
        <v>34.909999999999997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 s="30">
        <f t="shared" si="796"/>
        <v>0</v>
      </c>
      <c r="AL8271" s="45">
        <v>2</v>
      </c>
      <c r="AM8271" s="32">
        <f t="shared" si="795"/>
        <v>2</v>
      </c>
      <c r="AN8271" s="33" t="str">
        <f t="shared" si="797"/>
        <v>NPN</v>
      </c>
      <c r="AO8271" s="33" t="str">
        <f t="shared" si="792"/>
        <v>2meses_pendientes</v>
      </c>
      <c r="AP8271" s="33">
        <f t="shared" si="793"/>
        <v>70</v>
      </c>
      <c r="AQ8271" s="31">
        <f t="shared" si="794"/>
        <v>25</v>
      </c>
    </row>
    <row r="8272" spans="2:43" x14ac:dyDescent="0.3">
      <c r="B8272" s="37">
        <v>46187</v>
      </c>
      <c r="C8272" t="s">
        <v>35</v>
      </c>
      <c r="D8272" t="s">
        <v>56947</v>
      </c>
      <c r="E8272" t="s">
        <v>56948</v>
      </c>
      <c r="F8272" t="s">
        <v>56949</v>
      </c>
      <c r="G8272" t="s">
        <v>56950</v>
      </c>
      <c r="H8272" t="s">
        <v>56951</v>
      </c>
      <c r="I8272" t="s">
        <v>38</v>
      </c>
      <c r="J8272" t="s">
        <v>42</v>
      </c>
      <c r="K8272" t="s">
        <v>50</v>
      </c>
      <c r="L8272" t="s">
        <v>56949</v>
      </c>
      <c r="M8272" t="s">
        <v>56952</v>
      </c>
      <c r="N8272" t="s">
        <v>25483</v>
      </c>
      <c r="O8272" t="s">
        <v>418</v>
      </c>
      <c r="P8272" t="s">
        <v>419</v>
      </c>
      <c r="Q8272" t="s">
        <v>56953</v>
      </c>
      <c r="R8272" s="26">
        <v>3</v>
      </c>
      <c r="S8272" s="23">
        <v>365166450000</v>
      </c>
      <c r="T8272" t="s">
        <v>37</v>
      </c>
      <c r="U8272" t="s">
        <v>39</v>
      </c>
      <c r="V8272" s="39">
        <v>46195</v>
      </c>
      <c r="W8272" s="41">
        <v>31</v>
      </c>
      <c r="X8272" s="26" t="s">
        <v>41762</v>
      </c>
      <c r="Z8272">
        <v>32.770000000000003</v>
      </c>
      <c r="AE8272" s="41">
        <v>32.770000000000003</v>
      </c>
      <c r="AF8272">
        <v>1</v>
      </c>
      <c r="AG8272">
        <v>0</v>
      </c>
      <c r="AH8272">
        <v>0</v>
      </c>
      <c r="AI8272">
        <v>0</v>
      </c>
      <c r="AJ8272">
        <v>0</v>
      </c>
      <c r="AK8272" s="30">
        <f t="shared" si="796"/>
        <v>1</v>
      </c>
      <c r="AL8272" s="45">
        <v>2</v>
      </c>
      <c r="AM8272" s="32">
        <f t="shared" si="795"/>
        <v>1</v>
      </c>
      <c r="AN8272" s="33" t="str">
        <f t="shared" si="797"/>
        <v>MOROSO</v>
      </c>
      <c r="AO8272" s="33" t="str">
        <f t="shared" si="792"/>
        <v>1meses_pendientes</v>
      </c>
      <c r="AP8272" s="33">
        <f t="shared" si="793"/>
        <v>31</v>
      </c>
      <c r="AQ8272" s="31">
        <f t="shared" si="794"/>
        <v>22</v>
      </c>
    </row>
    <row r="8273" spans="2:43" x14ac:dyDescent="0.3">
      <c r="B8273" s="37">
        <v>46191</v>
      </c>
      <c r="C8273" t="s">
        <v>35</v>
      </c>
      <c r="D8273" t="s">
        <v>56954</v>
      </c>
      <c r="E8273" t="s">
        <v>56955</v>
      </c>
      <c r="F8273" t="s">
        <v>56956</v>
      </c>
      <c r="G8273" t="s">
        <v>56957</v>
      </c>
      <c r="H8273" t="s">
        <v>56958</v>
      </c>
      <c r="I8273" t="s">
        <v>38</v>
      </c>
      <c r="J8273" t="s">
        <v>42</v>
      </c>
      <c r="K8273" t="s">
        <v>59</v>
      </c>
      <c r="L8273" t="s">
        <v>56956</v>
      </c>
      <c r="M8273" t="s">
        <v>56959</v>
      </c>
      <c r="N8273" t="s">
        <v>25483</v>
      </c>
      <c r="O8273" t="s">
        <v>418</v>
      </c>
      <c r="P8273" t="s">
        <v>419</v>
      </c>
      <c r="Q8273" t="s">
        <v>56960</v>
      </c>
      <c r="R8273" s="26">
        <v>2</v>
      </c>
      <c r="S8273" s="23">
        <v>366152320000</v>
      </c>
      <c r="T8273" t="s">
        <v>37</v>
      </c>
      <c r="U8273" t="s">
        <v>39</v>
      </c>
      <c r="V8273" s="39">
        <v>46175</v>
      </c>
      <c r="W8273" s="41">
        <v>30</v>
      </c>
      <c r="X8273" s="26" t="s">
        <v>41762</v>
      </c>
      <c r="Y8273">
        <v>30.44</v>
      </c>
      <c r="AE8273" s="41">
        <v>30.44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 s="30">
        <f t="shared" si="796"/>
        <v>0</v>
      </c>
      <c r="AL8273" s="45">
        <v>2</v>
      </c>
      <c r="AM8273" s="32">
        <f t="shared" si="795"/>
        <v>2</v>
      </c>
      <c r="AN8273" s="33" t="str">
        <f t="shared" si="797"/>
        <v>NPN</v>
      </c>
      <c r="AO8273" s="33" t="str">
        <f t="shared" si="792"/>
        <v>2meses_pendientes</v>
      </c>
      <c r="AP8273" s="33">
        <f t="shared" si="793"/>
        <v>60</v>
      </c>
      <c r="AQ8273" s="31">
        <f t="shared" si="794"/>
        <v>2</v>
      </c>
    </row>
    <row r="8274" spans="2:43" x14ac:dyDescent="0.3">
      <c r="B8274" s="37">
        <v>46191</v>
      </c>
      <c r="C8274" t="s">
        <v>35</v>
      </c>
      <c r="D8274" t="s">
        <v>56961</v>
      </c>
      <c r="E8274" t="s">
        <v>56962</v>
      </c>
      <c r="F8274" t="s">
        <v>56963</v>
      </c>
      <c r="G8274" t="s">
        <v>41080</v>
      </c>
      <c r="H8274" t="s">
        <v>56964</v>
      </c>
      <c r="I8274" t="s">
        <v>38</v>
      </c>
      <c r="J8274" t="s">
        <v>44</v>
      </c>
      <c r="K8274" t="s">
        <v>56</v>
      </c>
      <c r="L8274" t="s">
        <v>56963</v>
      </c>
      <c r="M8274" t="s">
        <v>56965</v>
      </c>
      <c r="N8274" t="s">
        <v>25483</v>
      </c>
      <c r="O8274" t="s">
        <v>418</v>
      </c>
      <c r="P8274" t="s">
        <v>419</v>
      </c>
      <c r="Q8274" t="s">
        <v>56966</v>
      </c>
      <c r="R8274" s="26">
        <v>3</v>
      </c>
      <c r="S8274" s="23">
        <v>341321330000</v>
      </c>
      <c r="T8274" t="s">
        <v>37</v>
      </c>
      <c r="U8274" t="s">
        <v>39</v>
      </c>
      <c r="V8274" s="39">
        <v>46193</v>
      </c>
      <c r="W8274" s="41">
        <v>33</v>
      </c>
      <c r="X8274" s="26" t="s">
        <v>41762</v>
      </c>
      <c r="AE8274" s="41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 s="30">
        <f t="shared" si="796"/>
        <v>0</v>
      </c>
      <c r="AL8274" s="45">
        <v>2</v>
      </c>
      <c r="AM8274" s="32">
        <f t="shared" si="795"/>
        <v>2</v>
      </c>
      <c r="AN8274" s="33" t="str">
        <f t="shared" si="797"/>
        <v>NPN</v>
      </c>
      <c r="AO8274" s="33" t="str">
        <f t="shared" si="792"/>
        <v>2meses_pendientes</v>
      </c>
      <c r="AP8274" s="33">
        <f t="shared" si="793"/>
        <v>66</v>
      </c>
      <c r="AQ8274" s="31">
        <f t="shared" si="794"/>
        <v>20</v>
      </c>
    </row>
    <row r="8275" spans="2:43" x14ac:dyDescent="0.3">
      <c r="B8275" s="37">
        <v>46194</v>
      </c>
      <c r="C8275" t="s">
        <v>35</v>
      </c>
      <c r="D8275" t="s">
        <v>56967</v>
      </c>
      <c r="E8275" t="s">
        <v>56968</v>
      </c>
      <c r="F8275" t="s">
        <v>56969</v>
      </c>
      <c r="G8275" t="s">
        <v>56970</v>
      </c>
      <c r="H8275" t="s">
        <v>56971</v>
      </c>
      <c r="I8275" t="s">
        <v>38</v>
      </c>
      <c r="J8275" t="s">
        <v>44</v>
      </c>
      <c r="K8275" t="s">
        <v>45</v>
      </c>
      <c r="L8275" t="s">
        <v>56969</v>
      </c>
      <c r="M8275" t="s">
        <v>56972</v>
      </c>
      <c r="N8275" t="s">
        <v>25483</v>
      </c>
      <c r="O8275" t="s">
        <v>418</v>
      </c>
      <c r="P8275" t="s">
        <v>419</v>
      </c>
      <c r="Q8275" t="s">
        <v>56973</v>
      </c>
      <c r="R8275" s="26">
        <v>3</v>
      </c>
      <c r="S8275" s="23">
        <v>367172770000</v>
      </c>
      <c r="T8275" t="s">
        <v>37</v>
      </c>
      <c r="U8275" t="s">
        <v>39</v>
      </c>
      <c r="V8275" s="39">
        <v>46196</v>
      </c>
      <c r="W8275" s="41">
        <v>33</v>
      </c>
      <c r="X8275" s="26" t="s">
        <v>41762</v>
      </c>
      <c r="Y8275">
        <v>34.909999999999997</v>
      </c>
      <c r="AE8275" s="41">
        <v>34.909999999999997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 s="30">
        <f t="shared" si="796"/>
        <v>0</v>
      </c>
      <c r="AL8275" s="45">
        <v>2</v>
      </c>
      <c r="AM8275" s="32">
        <f t="shared" si="795"/>
        <v>2</v>
      </c>
      <c r="AN8275" s="33" t="str">
        <f t="shared" si="797"/>
        <v>NPN</v>
      </c>
      <c r="AO8275" s="33" t="str">
        <f t="shared" si="792"/>
        <v>2meses_pendientes</v>
      </c>
      <c r="AP8275" s="33">
        <f t="shared" si="793"/>
        <v>66</v>
      </c>
      <c r="AQ8275" s="31">
        <f t="shared" si="794"/>
        <v>23</v>
      </c>
    </row>
    <row r="8276" spans="2:43" x14ac:dyDescent="0.3">
      <c r="B8276" s="37">
        <v>46198</v>
      </c>
      <c r="C8276" t="s">
        <v>35</v>
      </c>
      <c r="D8276" t="s">
        <v>56974</v>
      </c>
      <c r="E8276" t="s">
        <v>56975</v>
      </c>
      <c r="F8276" t="s">
        <v>56976</v>
      </c>
      <c r="G8276" t="s">
        <v>56977</v>
      </c>
      <c r="H8276" t="s">
        <v>56978</v>
      </c>
      <c r="I8276" t="s">
        <v>38</v>
      </c>
      <c r="J8276" t="s">
        <v>42</v>
      </c>
      <c r="K8276" t="s">
        <v>59</v>
      </c>
      <c r="L8276" t="s">
        <v>56976</v>
      </c>
      <c r="M8276" t="s">
        <v>56979</v>
      </c>
      <c r="N8276" t="s">
        <v>25483</v>
      </c>
      <c r="O8276" t="s">
        <v>418</v>
      </c>
      <c r="P8276" t="s">
        <v>419</v>
      </c>
      <c r="Q8276" t="s">
        <v>56980</v>
      </c>
      <c r="R8276" s="26">
        <v>3</v>
      </c>
      <c r="S8276" s="23">
        <v>337039800000</v>
      </c>
      <c r="T8276" t="s">
        <v>37</v>
      </c>
      <c r="U8276" t="s">
        <v>39</v>
      </c>
      <c r="V8276" s="39">
        <v>46203</v>
      </c>
      <c r="W8276" s="41">
        <v>33</v>
      </c>
      <c r="X8276" s="26" t="s">
        <v>41762</v>
      </c>
      <c r="Y8276">
        <v>35</v>
      </c>
      <c r="AE8276" s="41">
        <v>35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 s="30">
        <f t="shared" si="796"/>
        <v>0</v>
      </c>
      <c r="AL8276" s="45">
        <v>2</v>
      </c>
      <c r="AM8276" s="32">
        <f t="shared" si="795"/>
        <v>2</v>
      </c>
      <c r="AN8276" s="33" t="str">
        <f t="shared" si="797"/>
        <v>NPN</v>
      </c>
      <c r="AO8276" s="33" t="str">
        <f t="shared" si="792"/>
        <v>2meses_pendientes</v>
      </c>
      <c r="AP8276" s="33">
        <f t="shared" si="793"/>
        <v>66</v>
      </c>
      <c r="AQ8276" s="31">
        <f t="shared" si="794"/>
        <v>30</v>
      </c>
    </row>
    <row r="8277" spans="2:43" x14ac:dyDescent="0.3">
      <c r="B8277" s="37">
        <v>46179</v>
      </c>
      <c r="C8277" t="s">
        <v>35</v>
      </c>
      <c r="D8277" t="s">
        <v>56981</v>
      </c>
      <c r="E8277" t="s">
        <v>56982</v>
      </c>
      <c r="F8277" t="s">
        <v>56983</v>
      </c>
      <c r="G8277" t="s">
        <v>56984</v>
      </c>
      <c r="H8277" t="s">
        <v>56985</v>
      </c>
      <c r="I8277" t="s">
        <v>38</v>
      </c>
      <c r="J8277" t="s">
        <v>44</v>
      </c>
      <c r="K8277" t="s">
        <v>45</v>
      </c>
      <c r="L8277" t="s">
        <v>56983</v>
      </c>
      <c r="M8277" t="s">
        <v>56986</v>
      </c>
      <c r="N8277" t="s">
        <v>41112</v>
      </c>
      <c r="O8277" t="s">
        <v>418</v>
      </c>
      <c r="P8277" t="s">
        <v>419</v>
      </c>
      <c r="Q8277" t="s">
        <v>56987</v>
      </c>
      <c r="R8277" s="26">
        <v>3</v>
      </c>
      <c r="S8277" s="23">
        <v>367158660000</v>
      </c>
      <c r="T8277" t="s">
        <v>37</v>
      </c>
      <c r="U8277" t="s">
        <v>39</v>
      </c>
      <c r="V8277" s="39">
        <v>46183</v>
      </c>
      <c r="W8277" s="41">
        <v>37</v>
      </c>
      <c r="X8277" s="26" t="s">
        <v>41762</v>
      </c>
      <c r="AE8277" s="41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 s="30">
        <f t="shared" si="796"/>
        <v>0</v>
      </c>
      <c r="AL8277" s="45">
        <v>2</v>
      </c>
      <c r="AM8277" s="32">
        <f t="shared" si="795"/>
        <v>2</v>
      </c>
      <c r="AN8277" s="33" t="str">
        <f t="shared" si="797"/>
        <v>NPN</v>
      </c>
      <c r="AO8277" s="33" t="str">
        <f t="shared" si="792"/>
        <v>2meses_pendientes</v>
      </c>
      <c r="AP8277" s="33">
        <f t="shared" si="793"/>
        <v>74</v>
      </c>
      <c r="AQ8277" s="31">
        <f t="shared" si="794"/>
        <v>10</v>
      </c>
    </row>
    <row r="8278" spans="2:43" x14ac:dyDescent="0.3">
      <c r="B8278" s="37">
        <v>46184</v>
      </c>
      <c r="C8278" t="s">
        <v>35</v>
      </c>
      <c r="D8278" t="s">
        <v>56988</v>
      </c>
      <c r="E8278" t="s">
        <v>56989</v>
      </c>
      <c r="F8278" t="s">
        <v>56990</v>
      </c>
      <c r="G8278" t="s">
        <v>56991</v>
      </c>
      <c r="H8278" t="s">
        <v>71</v>
      </c>
      <c r="I8278" t="s">
        <v>38</v>
      </c>
      <c r="J8278" t="s">
        <v>44</v>
      </c>
      <c r="K8278" t="s">
        <v>56</v>
      </c>
      <c r="L8278" t="s">
        <v>56990</v>
      </c>
      <c r="M8278" t="s">
        <v>56992</v>
      </c>
      <c r="N8278" t="s">
        <v>41112</v>
      </c>
      <c r="O8278" t="s">
        <v>418</v>
      </c>
      <c r="P8278" t="s">
        <v>419</v>
      </c>
      <c r="Q8278" t="s">
        <v>56993</v>
      </c>
      <c r="R8278" s="26">
        <v>2</v>
      </c>
      <c r="S8278" s="23">
        <v>363162610000</v>
      </c>
      <c r="T8278" t="s">
        <v>37</v>
      </c>
      <c r="U8278" t="s">
        <v>39</v>
      </c>
      <c r="V8278" s="39">
        <v>46185</v>
      </c>
      <c r="W8278" s="41">
        <v>30</v>
      </c>
      <c r="X8278" s="26" t="s">
        <v>41762</v>
      </c>
      <c r="Y8278">
        <v>30.44</v>
      </c>
      <c r="AE8278" s="41">
        <v>30.44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 s="30">
        <f t="shared" si="796"/>
        <v>0</v>
      </c>
      <c r="AL8278" s="45">
        <v>2</v>
      </c>
      <c r="AM8278" s="32">
        <f t="shared" si="795"/>
        <v>2</v>
      </c>
      <c r="AN8278" s="33" t="str">
        <f t="shared" si="797"/>
        <v>NPN</v>
      </c>
      <c r="AO8278" s="33" t="str">
        <f t="shared" si="792"/>
        <v>2meses_pendientes</v>
      </c>
      <c r="AP8278" s="33">
        <f t="shared" si="793"/>
        <v>60</v>
      </c>
      <c r="AQ8278" s="31">
        <f t="shared" si="794"/>
        <v>12</v>
      </c>
    </row>
    <row r="8279" spans="2:43" x14ac:dyDescent="0.3">
      <c r="B8279" s="37">
        <v>46187</v>
      </c>
      <c r="C8279" t="s">
        <v>35</v>
      </c>
      <c r="D8279" t="s">
        <v>56994</v>
      </c>
      <c r="E8279" t="s">
        <v>56995</v>
      </c>
      <c r="F8279" t="s">
        <v>56996</v>
      </c>
      <c r="G8279" t="s">
        <v>56997</v>
      </c>
      <c r="H8279" t="s">
        <v>56998</v>
      </c>
      <c r="I8279" t="s">
        <v>38</v>
      </c>
      <c r="J8279" t="s">
        <v>44</v>
      </c>
      <c r="K8279" t="s">
        <v>45</v>
      </c>
      <c r="L8279" t="s">
        <v>56996</v>
      </c>
      <c r="M8279" t="s">
        <v>56999</v>
      </c>
      <c r="N8279" t="s">
        <v>41112</v>
      </c>
      <c r="O8279" t="s">
        <v>418</v>
      </c>
      <c r="P8279" t="s">
        <v>419</v>
      </c>
      <c r="Q8279" t="s">
        <v>57000</v>
      </c>
      <c r="R8279" s="26">
        <v>3</v>
      </c>
      <c r="S8279" s="23">
        <v>367166510000</v>
      </c>
      <c r="T8279" t="s">
        <v>37</v>
      </c>
      <c r="U8279" t="s">
        <v>39</v>
      </c>
      <c r="V8279" s="39">
        <v>46190</v>
      </c>
      <c r="W8279" s="41">
        <v>33</v>
      </c>
      <c r="X8279" s="26" t="s">
        <v>41762</v>
      </c>
      <c r="Y8279">
        <v>34.909999999999997</v>
      </c>
      <c r="AE8279" s="41">
        <v>34.909999999999997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 s="30">
        <f t="shared" si="796"/>
        <v>0</v>
      </c>
      <c r="AL8279" s="45">
        <v>2</v>
      </c>
      <c r="AM8279" s="32">
        <f t="shared" si="795"/>
        <v>2</v>
      </c>
      <c r="AN8279" s="33" t="str">
        <f t="shared" si="797"/>
        <v>NPN</v>
      </c>
      <c r="AO8279" s="33" t="str">
        <f t="shared" si="792"/>
        <v>2meses_pendientes</v>
      </c>
      <c r="AP8279" s="33">
        <f t="shared" si="793"/>
        <v>66</v>
      </c>
      <c r="AQ8279" s="31">
        <f t="shared" si="794"/>
        <v>17</v>
      </c>
    </row>
    <row r="8280" spans="2:43" x14ac:dyDescent="0.3">
      <c r="B8280" s="37">
        <v>46190</v>
      </c>
      <c r="C8280" t="s">
        <v>35</v>
      </c>
      <c r="D8280" t="s">
        <v>57001</v>
      </c>
      <c r="E8280" t="s">
        <v>57002</v>
      </c>
      <c r="F8280" t="s">
        <v>57003</v>
      </c>
      <c r="G8280" t="s">
        <v>57004</v>
      </c>
      <c r="H8280" t="s">
        <v>57005</v>
      </c>
      <c r="I8280" t="s">
        <v>38</v>
      </c>
      <c r="J8280" t="s">
        <v>44</v>
      </c>
      <c r="K8280" t="s">
        <v>52</v>
      </c>
      <c r="L8280" t="s">
        <v>57003</v>
      </c>
      <c r="M8280" t="s">
        <v>57006</v>
      </c>
      <c r="N8280" t="s">
        <v>41112</v>
      </c>
      <c r="O8280" t="s">
        <v>418</v>
      </c>
      <c r="P8280" t="s">
        <v>419</v>
      </c>
      <c r="Q8280" t="s">
        <v>57007</v>
      </c>
      <c r="R8280" s="26">
        <v>3</v>
      </c>
      <c r="S8280" s="23">
        <v>367166190000</v>
      </c>
      <c r="T8280" t="s">
        <v>37</v>
      </c>
      <c r="U8280" t="s">
        <v>39</v>
      </c>
      <c r="V8280" s="39">
        <v>46190</v>
      </c>
      <c r="W8280" s="41">
        <v>47.99</v>
      </c>
      <c r="X8280" s="26" t="s">
        <v>41762</v>
      </c>
      <c r="Z8280">
        <v>37.99</v>
      </c>
      <c r="AE8280" s="41">
        <v>37.99</v>
      </c>
      <c r="AF8280">
        <v>1</v>
      </c>
      <c r="AG8280">
        <v>0</v>
      </c>
      <c r="AH8280">
        <v>0</v>
      </c>
      <c r="AI8280">
        <v>0</v>
      </c>
      <c r="AJ8280">
        <v>0</v>
      </c>
      <c r="AK8280" s="30">
        <f t="shared" si="796"/>
        <v>1</v>
      </c>
      <c r="AL8280" s="45">
        <v>2</v>
      </c>
      <c r="AM8280" s="32">
        <f t="shared" si="795"/>
        <v>1</v>
      </c>
      <c r="AN8280" s="33" t="str">
        <f t="shared" si="797"/>
        <v>MOROSO</v>
      </c>
      <c r="AO8280" s="33" t="str">
        <f t="shared" si="792"/>
        <v>1meses_pendientes</v>
      </c>
      <c r="AP8280" s="33">
        <f t="shared" si="793"/>
        <v>47.99</v>
      </c>
      <c r="AQ8280" s="31">
        <f t="shared" si="794"/>
        <v>17</v>
      </c>
    </row>
    <row r="8281" spans="2:43" x14ac:dyDescent="0.3">
      <c r="B8281" s="37">
        <v>46190</v>
      </c>
      <c r="C8281" t="s">
        <v>35</v>
      </c>
      <c r="D8281" t="s">
        <v>57008</v>
      </c>
      <c r="E8281" t="s">
        <v>57009</v>
      </c>
      <c r="F8281" t="s">
        <v>57010</v>
      </c>
      <c r="G8281" t="s">
        <v>57011</v>
      </c>
      <c r="H8281" t="s">
        <v>57012</v>
      </c>
      <c r="I8281" t="s">
        <v>38</v>
      </c>
      <c r="J8281" t="s">
        <v>44</v>
      </c>
      <c r="K8281" t="s">
        <v>56</v>
      </c>
      <c r="L8281" t="s">
        <v>57010</v>
      </c>
      <c r="M8281" t="s">
        <v>57013</v>
      </c>
      <c r="N8281" t="s">
        <v>41112</v>
      </c>
      <c r="O8281" t="s">
        <v>418</v>
      </c>
      <c r="P8281" t="s">
        <v>419</v>
      </c>
      <c r="Q8281" t="s">
        <v>57014</v>
      </c>
      <c r="R8281" s="26">
        <v>2</v>
      </c>
      <c r="S8281" s="23">
        <v>364169800000</v>
      </c>
      <c r="T8281" t="s">
        <v>37</v>
      </c>
      <c r="U8281" t="s">
        <v>39</v>
      </c>
      <c r="V8281" s="39">
        <v>46192</v>
      </c>
      <c r="W8281" s="41">
        <v>30</v>
      </c>
      <c r="X8281" s="26" t="s">
        <v>41762</v>
      </c>
      <c r="Y8281">
        <v>30.44</v>
      </c>
      <c r="AE8281" s="41">
        <v>30.44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 s="30">
        <f t="shared" si="796"/>
        <v>0</v>
      </c>
      <c r="AL8281" s="45">
        <v>2</v>
      </c>
      <c r="AM8281" s="32">
        <f t="shared" si="795"/>
        <v>2</v>
      </c>
      <c r="AN8281" s="33" t="str">
        <f t="shared" si="797"/>
        <v>NPN</v>
      </c>
      <c r="AO8281" s="33" t="str">
        <f t="shared" si="792"/>
        <v>2meses_pendientes</v>
      </c>
      <c r="AP8281" s="33">
        <f t="shared" si="793"/>
        <v>60</v>
      </c>
      <c r="AQ8281" s="31">
        <f t="shared" si="794"/>
        <v>19</v>
      </c>
    </row>
    <row r="8282" spans="2:43" x14ac:dyDescent="0.3">
      <c r="B8282" s="37">
        <v>46191</v>
      </c>
      <c r="C8282" t="s">
        <v>35</v>
      </c>
      <c r="D8282" t="s">
        <v>57015</v>
      </c>
      <c r="E8282" t="s">
        <v>57016</v>
      </c>
      <c r="F8282" t="s">
        <v>57017</v>
      </c>
      <c r="G8282" t="s">
        <v>57018</v>
      </c>
      <c r="H8282" t="s">
        <v>57019</v>
      </c>
      <c r="I8282" t="s">
        <v>38</v>
      </c>
      <c r="J8282" t="s">
        <v>42</v>
      </c>
      <c r="K8282" t="s">
        <v>59</v>
      </c>
      <c r="L8282" t="s">
        <v>57017</v>
      </c>
      <c r="M8282" t="s">
        <v>57020</v>
      </c>
      <c r="N8282" t="s">
        <v>41112</v>
      </c>
      <c r="O8282" t="s">
        <v>418</v>
      </c>
      <c r="P8282" t="s">
        <v>419</v>
      </c>
      <c r="Q8282" t="s">
        <v>57021</v>
      </c>
      <c r="R8282" s="26">
        <v>3</v>
      </c>
      <c r="S8282" s="23">
        <v>364170710000</v>
      </c>
      <c r="T8282" t="s">
        <v>37</v>
      </c>
      <c r="U8282" t="s">
        <v>39</v>
      </c>
      <c r="V8282" s="39">
        <v>46193</v>
      </c>
      <c r="W8282" s="41">
        <v>31</v>
      </c>
      <c r="X8282" s="26" t="s">
        <v>41762</v>
      </c>
      <c r="Z8282">
        <v>32.770000000000003</v>
      </c>
      <c r="AE8282" s="41">
        <v>32.770000000000003</v>
      </c>
      <c r="AF8282">
        <v>1</v>
      </c>
      <c r="AG8282">
        <v>0</v>
      </c>
      <c r="AH8282">
        <v>0</v>
      </c>
      <c r="AI8282">
        <v>0</v>
      </c>
      <c r="AJ8282">
        <v>0</v>
      </c>
      <c r="AK8282" s="30">
        <f t="shared" si="796"/>
        <v>1</v>
      </c>
      <c r="AL8282" s="45">
        <v>2</v>
      </c>
      <c r="AM8282" s="32">
        <f t="shared" si="795"/>
        <v>1</v>
      </c>
      <c r="AN8282" s="33" t="str">
        <f t="shared" si="797"/>
        <v>MOROSO</v>
      </c>
      <c r="AO8282" s="33" t="str">
        <f t="shared" si="792"/>
        <v>1meses_pendientes</v>
      </c>
      <c r="AP8282" s="33">
        <f t="shared" si="793"/>
        <v>31</v>
      </c>
      <c r="AQ8282" s="31">
        <f t="shared" si="794"/>
        <v>20</v>
      </c>
    </row>
    <row r="8283" spans="2:43" x14ac:dyDescent="0.3">
      <c r="B8283" s="37">
        <v>46179</v>
      </c>
      <c r="C8283" t="s">
        <v>35</v>
      </c>
      <c r="D8283" t="s">
        <v>57022</v>
      </c>
      <c r="E8283" t="s">
        <v>57023</v>
      </c>
      <c r="F8283" t="s">
        <v>57024</v>
      </c>
      <c r="G8283" t="s">
        <v>57025</v>
      </c>
      <c r="H8283" t="s">
        <v>57026</v>
      </c>
      <c r="I8283" t="s">
        <v>38</v>
      </c>
      <c r="J8283" t="s">
        <v>44</v>
      </c>
      <c r="K8283" t="s">
        <v>45</v>
      </c>
      <c r="L8283" t="s">
        <v>57024</v>
      </c>
      <c r="M8283" t="s">
        <v>57027</v>
      </c>
      <c r="N8283" t="s">
        <v>57028</v>
      </c>
      <c r="O8283" t="s">
        <v>418</v>
      </c>
      <c r="P8283" t="s">
        <v>419</v>
      </c>
      <c r="Q8283" t="s">
        <v>57029</v>
      </c>
      <c r="R8283" s="26">
        <v>3</v>
      </c>
      <c r="S8283" s="23">
        <v>366158930000</v>
      </c>
      <c r="T8283" t="s">
        <v>37</v>
      </c>
      <c r="U8283" t="s">
        <v>39</v>
      </c>
      <c r="V8283" s="39">
        <v>46186</v>
      </c>
      <c r="W8283" s="41">
        <v>40.92</v>
      </c>
      <c r="X8283" s="26" t="s">
        <v>41762</v>
      </c>
      <c r="Y8283">
        <v>43.03</v>
      </c>
      <c r="AE8283" s="41">
        <v>43.03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 s="30">
        <f t="shared" si="796"/>
        <v>0</v>
      </c>
      <c r="AL8283" s="45">
        <v>2</v>
      </c>
      <c r="AM8283" s="32">
        <f t="shared" si="795"/>
        <v>2</v>
      </c>
      <c r="AN8283" s="33" t="str">
        <f t="shared" si="797"/>
        <v>NPN</v>
      </c>
      <c r="AO8283" s="33" t="str">
        <f t="shared" si="792"/>
        <v>2meses_pendientes</v>
      </c>
      <c r="AP8283" s="33">
        <f t="shared" si="793"/>
        <v>81.84</v>
      </c>
      <c r="AQ8283" s="31">
        <f t="shared" si="794"/>
        <v>13</v>
      </c>
    </row>
    <row r="8284" spans="2:43" x14ac:dyDescent="0.3">
      <c r="B8284" s="37">
        <v>46180</v>
      </c>
      <c r="C8284" t="s">
        <v>35</v>
      </c>
      <c r="D8284" t="s">
        <v>57030</v>
      </c>
      <c r="E8284" t="s">
        <v>57031</v>
      </c>
      <c r="F8284" t="s">
        <v>57032</v>
      </c>
      <c r="G8284" t="s">
        <v>57033</v>
      </c>
      <c r="H8284" t="s">
        <v>57034</v>
      </c>
      <c r="I8284" t="s">
        <v>38</v>
      </c>
      <c r="J8284" t="s">
        <v>44</v>
      </c>
      <c r="K8284" t="s">
        <v>55</v>
      </c>
      <c r="L8284" t="s">
        <v>57035</v>
      </c>
      <c r="M8284" t="s">
        <v>57036</v>
      </c>
      <c r="N8284" t="s">
        <v>57028</v>
      </c>
      <c r="O8284" t="s">
        <v>418</v>
      </c>
      <c r="P8284" t="s">
        <v>419</v>
      </c>
      <c r="Q8284" t="s">
        <v>57037</v>
      </c>
      <c r="R8284" s="26">
        <v>3</v>
      </c>
      <c r="S8284" s="23">
        <v>181070820000</v>
      </c>
      <c r="T8284" t="s">
        <v>37</v>
      </c>
      <c r="U8284" t="s">
        <v>39</v>
      </c>
      <c r="V8284" s="39">
        <v>46182</v>
      </c>
      <c r="W8284" s="41">
        <v>33</v>
      </c>
      <c r="X8284" s="26" t="s">
        <v>41762</v>
      </c>
      <c r="AE8284" s="41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 s="30">
        <f t="shared" si="796"/>
        <v>0</v>
      </c>
      <c r="AL8284" s="45">
        <v>2</v>
      </c>
      <c r="AM8284" s="32">
        <f t="shared" si="795"/>
        <v>2</v>
      </c>
      <c r="AN8284" s="33" t="str">
        <f t="shared" si="797"/>
        <v>NPN</v>
      </c>
      <c r="AO8284" s="33" t="str">
        <f t="shared" si="792"/>
        <v>2meses_pendientes</v>
      </c>
      <c r="AP8284" s="33">
        <f t="shared" si="793"/>
        <v>66</v>
      </c>
      <c r="AQ8284" s="31">
        <f t="shared" si="794"/>
        <v>9</v>
      </c>
    </row>
    <row r="8285" spans="2:43" x14ac:dyDescent="0.3">
      <c r="B8285" s="37">
        <v>46180</v>
      </c>
      <c r="C8285" t="s">
        <v>35</v>
      </c>
      <c r="D8285" t="s">
        <v>57038</v>
      </c>
      <c r="E8285" t="s">
        <v>57039</v>
      </c>
      <c r="F8285" t="s">
        <v>57040</v>
      </c>
      <c r="G8285" t="s">
        <v>57041</v>
      </c>
      <c r="H8285" t="s">
        <v>57042</v>
      </c>
      <c r="I8285" t="s">
        <v>38</v>
      </c>
      <c r="J8285" t="s">
        <v>42</v>
      </c>
      <c r="K8285" t="s">
        <v>50</v>
      </c>
      <c r="L8285" t="s">
        <v>57043</v>
      </c>
      <c r="M8285" t="s">
        <v>57044</v>
      </c>
      <c r="N8285" t="s">
        <v>57028</v>
      </c>
      <c r="O8285" t="s">
        <v>418</v>
      </c>
      <c r="P8285" t="s">
        <v>419</v>
      </c>
      <c r="Q8285" t="s">
        <v>57045</v>
      </c>
      <c r="R8285" s="26">
        <v>2</v>
      </c>
      <c r="S8285" s="23">
        <v>291079700000</v>
      </c>
      <c r="T8285" t="s">
        <v>37</v>
      </c>
      <c r="U8285" t="s">
        <v>39</v>
      </c>
      <c r="V8285" s="39">
        <v>46181</v>
      </c>
      <c r="W8285" s="41">
        <v>30</v>
      </c>
      <c r="X8285" s="26" t="s">
        <v>41762</v>
      </c>
      <c r="AE8285" s="41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 s="30">
        <f t="shared" si="796"/>
        <v>0</v>
      </c>
      <c r="AL8285" s="45">
        <v>2</v>
      </c>
      <c r="AM8285" s="32">
        <f t="shared" si="795"/>
        <v>2</v>
      </c>
      <c r="AN8285" s="33" t="str">
        <f t="shared" si="797"/>
        <v>NPN</v>
      </c>
      <c r="AO8285" s="33" t="str">
        <f t="shared" si="792"/>
        <v>2meses_pendientes</v>
      </c>
      <c r="AP8285" s="33">
        <f t="shared" si="793"/>
        <v>60</v>
      </c>
      <c r="AQ8285" s="31">
        <f t="shared" si="794"/>
        <v>8</v>
      </c>
    </row>
    <row r="8286" spans="2:43" x14ac:dyDescent="0.3">
      <c r="B8286" s="37">
        <v>46182</v>
      </c>
      <c r="C8286" t="s">
        <v>35</v>
      </c>
      <c r="D8286" t="s">
        <v>57046</v>
      </c>
      <c r="E8286" t="s">
        <v>57047</v>
      </c>
      <c r="F8286" t="s">
        <v>57048</v>
      </c>
      <c r="G8286" t="s">
        <v>57049</v>
      </c>
      <c r="H8286" t="s">
        <v>57050</v>
      </c>
      <c r="I8286" t="s">
        <v>38</v>
      </c>
      <c r="J8286" t="s">
        <v>42</v>
      </c>
      <c r="K8286" t="s">
        <v>50</v>
      </c>
      <c r="L8286" t="s">
        <v>57048</v>
      </c>
      <c r="M8286" t="s">
        <v>57051</v>
      </c>
      <c r="N8286" t="s">
        <v>57028</v>
      </c>
      <c r="O8286" t="s">
        <v>418</v>
      </c>
      <c r="P8286" t="s">
        <v>419</v>
      </c>
      <c r="Q8286" t="s">
        <v>57052</v>
      </c>
      <c r="R8286" s="26">
        <v>3</v>
      </c>
      <c r="S8286" s="23">
        <v>187049710000</v>
      </c>
      <c r="T8286" t="s">
        <v>37</v>
      </c>
      <c r="U8286" t="s">
        <v>39</v>
      </c>
      <c r="V8286" s="39">
        <v>46193</v>
      </c>
      <c r="W8286" s="41">
        <v>33</v>
      </c>
      <c r="X8286" s="26" t="s">
        <v>41762</v>
      </c>
      <c r="Y8286">
        <v>17.16</v>
      </c>
      <c r="AE8286" s="41">
        <v>17.16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 s="30">
        <f t="shared" si="796"/>
        <v>0</v>
      </c>
      <c r="AL8286" s="45">
        <v>2</v>
      </c>
      <c r="AM8286" s="32">
        <f t="shared" si="795"/>
        <v>2</v>
      </c>
      <c r="AN8286" s="33" t="str">
        <f t="shared" si="797"/>
        <v>NPN</v>
      </c>
      <c r="AO8286" s="33" t="str">
        <f t="shared" si="792"/>
        <v>2meses_pendientes</v>
      </c>
      <c r="AP8286" s="33">
        <f t="shared" si="793"/>
        <v>66</v>
      </c>
      <c r="AQ8286" s="31">
        <f t="shared" si="794"/>
        <v>20</v>
      </c>
    </row>
    <row r="8287" spans="2:43" x14ac:dyDescent="0.3">
      <c r="B8287" s="37">
        <v>46183</v>
      </c>
      <c r="C8287" t="s">
        <v>35</v>
      </c>
      <c r="D8287" t="s">
        <v>57053</v>
      </c>
      <c r="E8287" t="s">
        <v>57054</v>
      </c>
      <c r="F8287" t="s">
        <v>57055</v>
      </c>
      <c r="G8287" t="s">
        <v>57056</v>
      </c>
      <c r="H8287" t="s">
        <v>57057</v>
      </c>
      <c r="I8287" t="s">
        <v>38</v>
      </c>
      <c r="J8287" t="s">
        <v>42</v>
      </c>
      <c r="K8287" t="s">
        <v>59</v>
      </c>
      <c r="M8287" t="s">
        <v>57058</v>
      </c>
      <c r="N8287" t="s">
        <v>57028</v>
      </c>
      <c r="O8287" t="s">
        <v>418</v>
      </c>
      <c r="P8287" t="s">
        <v>419</v>
      </c>
      <c r="Q8287" t="s">
        <v>57059</v>
      </c>
      <c r="R8287" s="26">
        <v>2</v>
      </c>
      <c r="S8287" s="23">
        <v>369162130000</v>
      </c>
      <c r="T8287" t="s">
        <v>37</v>
      </c>
      <c r="U8287" t="s">
        <v>39</v>
      </c>
      <c r="V8287" s="39">
        <v>46190</v>
      </c>
      <c r="W8287" s="41">
        <v>30</v>
      </c>
      <c r="X8287" s="26" t="s">
        <v>41762</v>
      </c>
      <c r="Z8287">
        <v>30.44</v>
      </c>
      <c r="AE8287" s="41">
        <v>30.44</v>
      </c>
      <c r="AF8287">
        <v>1</v>
      </c>
      <c r="AG8287">
        <v>0</v>
      </c>
      <c r="AH8287">
        <v>0</v>
      </c>
      <c r="AI8287">
        <v>0</v>
      </c>
      <c r="AJ8287">
        <v>0</v>
      </c>
      <c r="AK8287" s="30">
        <f t="shared" si="796"/>
        <v>1</v>
      </c>
      <c r="AL8287" s="45">
        <v>2</v>
      </c>
      <c r="AM8287" s="32">
        <f t="shared" si="795"/>
        <v>1</v>
      </c>
      <c r="AN8287" s="33" t="str">
        <f t="shared" si="797"/>
        <v>MOROSO</v>
      </c>
      <c r="AO8287" s="33" t="str">
        <f t="shared" si="792"/>
        <v>1meses_pendientes</v>
      </c>
      <c r="AP8287" s="33">
        <f t="shared" si="793"/>
        <v>30</v>
      </c>
      <c r="AQ8287" s="31">
        <f t="shared" si="794"/>
        <v>17</v>
      </c>
    </row>
    <row r="8288" spans="2:43" x14ac:dyDescent="0.3">
      <c r="B8288" s="37">
        <v>46187</v>
      </c>
      <c r="C8288" t="s">
        <v>35</v>
      </c>
      <c r="D8288" t="s">
        <v>57060</v>
      </c>
      <c r="E8288" t="s">
        <v>57061</v>
      </c>
      <c r="F8288" t="s">
        <v>57062</v>
      </c>
      <c r="G8288" t="s">
        <v>57063</v>
      </c>
      <c r="H8288" t="s">
        <v>57064</v>
      </c>
      <c r="I8288" t="s">
        <v>38</v>
      </c>
      <c r="J8288" t="s">
        <v>42</v>
      </c>
      <c r="K8288" t="s">
        <v>3490</v>
      </c>
      <c r="M8288" t="s">
        <v>57065</v>
      </c>
      <c r="N8288" t="s">
        <v>57028</v>
      </c>
      <c r="O8288" t="s">
        <v>418</v>
      </c>
      <c r="P8288" t="s">
        <v>419</v>
      </c>
      <c r="Q8288" t="s">
        <v>57066</v>
      </c>
      <c r="R8288" s="26">
        <v>3</v>
      </c>
      <c r="S8288" s="23">
        <v>367166590000</v>
      </c>
      <c r="T8288" t="s">
        <v>37</v>
      </c>
      <c r="U8288" t="s">
        <v>39</v>
      </c>
      <c r="V8288" s="39">
        <v>46190</v>
      </c>
      <c r="W8288" s="41">
        <v>35</v>
      </c>
      <c r="X8288" s="26" t="s">
        <v>41762</v>
      </c>
      <c r="Z8288">
        <v>37.049999999999997</v>
      </c>
      <c r="AE8288" s="41">
        <v>37.049999999999997</v>
      </c>
      <c r="AF8288">
        <v>1</v>
      </c>
      <c r="AG8288">
        <v>0</v>
      </c>
      <c r="AH8288">
        <v>0</v>
      </c>
      <c r="AI8288">
        <v>0</v>
      </c>
      <c r="AJ8288">
        <v>0</v>
      </c>
      <c r="AK8288" s="30">
        <f t="shared" si="796"/>
        <v>1</v>
      </c>
      <c r="AL8288" s="45">
        <v>2</v>
      </c>
      <c r="AM8288" s="32">
        <f t="shared" si="795"/>
        <v>1</v>
      </c>
      <c r="AN8288" s="33" t="str">
        <f t="shared" si="797"/>
        <v>MOROSO</v>
      </c>
      <c r="AO8288" s="33" t="str">
        <f t="shared" si="792"/>
        <v>1meses_pendientes</v>
      </c>
      <c r="AP8288" s="33">
        <f t="shared" si="793"/>
        <v>35</v>
      </c>
      <c r="AQ8288" s="31">
        <f t="shared" si="794"/>
        <v>17</v>
      </c>
    </row>
    <row r="8289" spans="2:43" x14ac:dyDescent="0.3">
      <c r="B8289" s="37">
        <v>46188</v>
      </c>
      <c r="C8289" t="s">
        <v>35</v>
      </c>
      <c r="D8289" t="s">
        <v>57067</v>
      </c>
      <c r="E8289" t="s">
        <v>57068</v>
      </c>
      <c r="F8289" t="s">
        <v>57069</v>
      </c>
      <c r="G8289" t="s">
        <v>57070</v>
      </c>
      <c r="H8289" t="s">
        <v>57071</v>
      </c>
      <c r="I8289" t="s">
        <v>38</v>
      </c>
      <c r="J8289" t="s">
        <v>42</v>
      </c>
      <c r="K8289" t="s">
        <v>50</v>
      </c>
      <c r="M8289" t="s">
        <v>57072</v>
      </c>
      <c r="N8289" t="s">
        <v>57028</v>
      </c>
      <c r="O8289" t="s">
        <v>418</v>
      </c>
      <c r="P8289" t="s">
        <v>419</v>
      </c>
      <c r="Q8289" t="s">
        <v>57073</v>
      </c>
      <c r="R8289" s="26">
        <v>3</v>
      </c>
      <c r="S8289" s="23">
        <v>362167130000</v>
      </c>
      <c r="T8289" t="s">
        <v>37</v>
      </c>
      <c r="U8289" t="s">
        <v>39</v>
      </c>
      <c r="V8289" s="39">
        <v>46190</v>
      </c>
      <c r="W8289" s="41">
        <v>40</v>
      </c>
      <c r="X8289" s="26" t="s">
        <v>41762</v>
      </c>
      <c r="Z8289">
        <v>41.43</v>
      </c>
      <c r="AE8289" s="41">
        <v>41.43</v>
      </c>
      <c r="AF8289">
        <v>1</v>
      </c>
      <c r="AG8289">
        <v>0</v>
      </c>
      <c r="AH8289">
        <v>0</v>
      </c>
      <c r="AI8289">
        <v>0</v>
      </c>
      <c r="AJ8289">
        <v>0</v>
      </c>
      <c r="AK8289" s="30">
        <f t="shared" si="796"/>
        <v>1</v>
      </c>
      <c r="AL8289" s="45">
        <v>2</v>
      </c>
      <c r="AM8289" s="32">
        <f t="shared" si="795"/>
        <v>1</v>
      </c>
      <c r="AN8289" s="33" t="str">
        <f t="shared" si="797"/>
        <v>MOROSO</v>
      </c>
      <c r="AO8289" s="33" t="str">
        <f t="shared" si="792"/>
        <v>1meses_pendientes</v>
      </c>
      <c r="AP8289" s="33">
        <f t="shared" si="793"/>
        <v>40</v>
      </c>
      <c r="AQ8289" s="31">
        <f t="shared" si="794"/>
        <v>17</v>
      </c>
    </row>
    <row r="8290" spans="2:43" x14ac:dyDescent="0.3">
      <c r="B8290" s="37">
        <v>46190</v>
      </c>
      <c r="C8290" t="s">
        <v>35</v>
      </c>
      <c r="D8290" t="s">
        <v>57074</v>
      </c>
      <c r="E8290" t="s">
        <v>57075</v>
      </c>
      <c r="F8290" t="s">
        <v>57076</v>
      </c>
      <c r="G8290" t="s">
        <v>57077</v>
      </c>
      <c r="H8290" t="s">
        <v>57078</v>
      </c>
      <c r="I8290" t="s">
        <v>38</v>
      </c>
      <c r="J8290" t="s">
        <v>44</v>
      </c>
      <c r="K8290" t="s">
        <v>56</v>
      </c>
      <c r="M8290" t="s">
        <v>57079</v>
      </c>
      <c r="N8290" t="s">
        <v>57028</v>
      </c>
      <c r="O8290" t="s">
        <v>418</v>
      </c>
      <c r="P8290" t="s">
        <v>419</v>
      </c>
      <c r="Q8290" t="s">
        <v>57080</v>
      </c>
      <c r="R8290" s="26">
        <v>3</v>
      </c>
      <c r="S8290" s="23">
        <v>309015510000</v>
      </c>
      <c r="T8290" t="s">
        <v>37</v>
      </c>
      <c r="U8290" t="s">
        <v>39</v>
      </c>
      <c r="V8290" s="39">
        <v>46195</v>
      </c>
      <c r="W8290" s="41">
        <v>33</v>
      </c>
      <c r="X8290" s="26" t="s">
        <v>41762</v>
      </c>
      <c r="Y8290">
        <v>34.909999999999997</v>
      </c>
      <c r="AE8290" s="41">
        <v>34.909999999999997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 s="30">
        <f t="shared" si="796"/>
        <v>0</v>
      </c>
      <c r="AL8290" s="45">
        <v>2</v>
      </c>
      <c r="AM8290" s="32">
        <f t="shared" si="795"/>
        <v>2</v>
      </c>
      <c r="AN8290" s="33" t="str">
        <f t="shared" si="797"/>
        <v>NPN</v>
      </c>
      <c r="AO8290" s="33" t="str">
        <f t="shared" si="792"/>
        <v>2meses_pendientes</v>
      </c>
      <c r="AP8290" s="33">
        <f t="shared" si="793"/>
        <v>66</v>
      </c>
      <c r="AQ8290" s="31">
        <f t="shared" si="794"/>
        <v>22</v>
      </c>
    </row>
    <row r="8291" spans="2:43" x14ac:dyDescent="0.3">
      <c r="B8291" s="37">
        <v>46193</v>
      </c>
      <c r="C8291" t="s">
        <v>35</v>
      </c>
      <c r="D8291" t="s">
        <v>57081</v>
      </c>
      <c r="E8291" t="s">
        <v>57082</v>
      </c>
      <c r="F8291" t="s">
        <v>57083</v>
      </c>
      <c r="G8291" t="s">
        <v>57084</v>
      </c>
      <c r="H8291" t="s">
        <v>57085</v>
      </c>
      <c r="I8291" t="s">
        <v>38</v>
      </c>
      <c r="J8291" t="s">
        <v>42</v>
      </c>
      <c r="K8291" t="s">
        <v>3921</v>
      </c>
      <c r="M8291" t="s">
        <v>57086</v>
      </c>
      <c r="N8291" t="s">
        <v>57028</v>
      </c>
      <c r="O8291" t="s">
        <v>418</v>
      </c>
      <c r="P8291" t="s">
        <v>419</v>
      </c>
      <c r="Q8291" t="s">
        <v>57087</v>
      </c>
      <c r="R8291" s="26">
        <v>3</v>
      </c>
      <c r="S8291" s="23">
        <v>363171760000</v>
      </c>
      <c r="T8291" t="s">
        <v>37</v>
      </c>
      <c r="U8291" t="s">
        <v>39</v>
      </c>
      <c r="V8291" s="39">
        <v>46195</v>
      </c>
      <c r="W8291" s="41">
        <v>33</v>
      </c>
      <c r="X8291" s="26" t="s">
        <v>41762</v>
      </c>
      <c r="Y8291">
        <v>34.909999999999997</v>
      </c>
      <c r="AE8291" s="41">
        <v>34.909999999999997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 s="30">
        <f t="shared" si="796"/>
        <v>0</v>
      </c>
      <c r="AL8291" s="45">
        <v>2</v>
      </c>
      <c r="AM8291" s="32">
        <f t="shared" si="795"/>
        <v>2</v>
      </c>
      <c r="AN8291" s="33" t="str">
        <f t="shared" si="797"/>
        <v>NPN</v>
      </c>
      <c r="AO8291" s="33" t="str">
        <f t="shared" si="792"/>
        <v>2meses_pendientes</v>
      </c>
      <c r="AP8291" s="33">
        <f t="shared" si="793"/>
        <v>66</v>
      </c>
      <c r="AQ8291" s="31">
        <f t="shared" si="794"/>
        <v>22</v>
      </c>
    </row>
    <row r="8292" spans="2:43" x14ac:dyDescent="0.3">
      <c r="B8292" s="37">
        <v>46195</v>
      </c>
      <c r="C8292" t="s">
        <v>35</v>
      </c>
      <c r="D8292" t="s">
        <v>57088</v>
      </c>
      <c r="E8292" t="s">
        <v>57089</v>
      </c>
      <c r="F8292" t="s">
        <v>57090</v>
      </c>
      <c r="G8292" t="s">
        <v>57091</v>
      </c>
      <c r="H8292" t="s">
        <v>57092</v>
      </c>
      <c r="I8292" t="s">
        <v>38</v>
      </c>
      <c r="J8292" t="s">
        <v>42</v>
      </c>
      <c r="K8292" t="s">
        <v>50</v>
      </c>
      <c r="M8292" t="s">
        <v>57093</v>
      </c>
      <c r="N8292" t="s">
        <v>57028</v>
      </c>
      <c r="O8292" t="s">
        <v>418</v>
      </c>
      <c r="P8292" t="s">
        <v>419</v>
      </c>
      <c r="Q8292" t="s">
        <v>57094</v>
      </c>
      <c r="R8292" s="26">
        <v>2</v>
      </c>
      <c r="S8292" s="23">
        <v>169016310000</v>
      </c>
      <c r="T8292" t="s">
        <v>37</v>
      </c>
      <c r="U8292" t="s">
        <v>39</v>
      </c>
      <c r="V8292" s="39">
        <v>46196</v>
      </c>
      <c r="W8292" s="41">
        <v>28.7</v>
      </c>
      <c r="X8292" s="26" t="s">
        <v>41762</v>
      </c>
      <c r="AE8292" s="41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 s="30">
        <f t="shared" si="796"/>
        <v>0</v>
      </c>
      <c r="AL8292" s="45">
        <v>2</v>
      </c>
      <c r="AM8292" s="32">
        <f t="shared" si="795"/>
        <v>2</v>
      </c>
      <c r="AN8292" s="33" t="str">
        <f t="shared" si="797"/>
        <v>NPN</v>
      </c>
      <c r="AO8292" s="33" t="str">
        <f t="shared" si="792"/>
        <v>2meses_pendientes</v>
      </c>
      <c r="AP8292" s="33">
        <f t="shared" si="793"/>
        <v>57.4</v>
      </c>
      <c r="AQ8292" s="31">
        <f t="shared" si="794"/>
        <v>23</v>
      </c>
    </row>
    <row r="8293" spans="2:43" x14ac:dyDescent="0.3">
      <c r="B8293" s="37">
        <v>46196</v>
      </c>
      <c r="C8293" t="s">
        <v>35</v>
      </c>
      <c r="D8293" t="s">
        <v>57095</v>
      </c>
      <c r="E8293" t="s">
        <v>57096</v>
      </c>
      <c r="F8293" t="s">
        <v>57097</v>
      </c>
      <c r="G8293" t="s">
        <v>57098</v>
      </c>
      <c r="H8293" t="s">
        <v>57099</v>
      </c>
      <c r="I8293" t="s">
        <v>38</v>
      </c>
      <c r="J8293" t="s">
        <v>42</v>
      </c>
      <c r="K8293" t="s">
        <v>50</v>
      </c>
      <c r="M8293" t="s">
        <v>57100</v>
      </c>
      <c r="N8293" t="s">
        <v>57028</v>
      </c>
      <c r="O8293" t="s">
        <v>418</v>
      </c>
      <c r="P8293" t="s">
        <v>419</v>
      </c>
      <c r="Q8293" t="s">
        <v>57101</v>
      </c>
      <c r="R8293" s="26">
        <v>3</v>
      </c>
      <c r="S8293" s="23">
        <v>134005440000</v>
      </c>
      <c r="T8293" t="s">
        <v>37</v>
      </c>
      <c r="U8293" t="s">
        <v>39</v>
      </c>
      <c r="V8293" s="39">
        <v>46200</v>
      </c>
      <c r="W8293" s="41">
        <v>30.7</v>
      </c>
      <c r="X8293" s="26" t="s">
        <v>41762</v>
      </c>
      <c r="AE8293" s="41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 s="30">
        <f t="shared" si="796"/>
        <v>0</v>
      </c>
      <c r="AL8293" s="45">
        <v>2</v>
      </c>
      <c r="AM8293" s="32">
        <f t="shared" si="795"/>
        <v>2</v>
      </c>
      <c r="AN8293" s="33" t="str">
        <f t="shared" si="797"/>
        <v>NPN</v>
      </c>
      <c r="AO8293" s="33" t="str">
        <f t="shared" si="792"/>
        <v>2meses_pendientes</v>
      </c>
      <c r="AP8293" s="33">
        <f t="shared" si="793"/>
        <v>61.4</v>
      </c>
      <c r="AQ8293" s="31">
        <f t="shared" si="794"/>
        <v>27</v>
      </c>
    </row>
    <row r="8294" spans="2:43" x14ac:dyDescent="0.3">
      <c r="B8294" s="37">
        <v>46178</v>
      </c>
      <c r="C8294" t="s">
        <v>35</v>
      </c>
      <c r="D8294" t="s">
        <v>57102</v>
      </c>
      <c r="E8294" t="s">
        <v>57103</v>
      </c>
      <c r="F8294" t="s">
        <v>57104</v>
      </c>
      <c r="G8294" t="s">
        <v>57105</v>
      </c>
      <c r="H8294" t="s">
        <v>41273</v>
      </c>
      <c r="I8294" t="s">
        <v>38</v>
      </c>
      <c r="J8294" t="s">
        <v>42</v>
      </c>
      <c r="K8294" t="s">
        <v>50</v>
      </c>
      <c r="L8294" t="s">
        <v>57104</v>
      </c>
      <c r="M8294" t="s">
        <v>57106</v>
      </c>
      <c r="N8294" t="s">
        <v>9418</v>
      </c>
      <c r="O8294" t="s">
        <v>418</v>
      </c>
      <c r="P8294" t="s">
        <v>419</v>
      </c>
      <c r="Q8294" t="s">
        <v>57107</v>
      </c>
      <c r="R8294" s="26">
        <v>3</v>
      </c>
      <c r="S8294" s="23">
        <v>366157170000</v>
      </c>
      <c r="T8294" t="s">
        <v>37</v>
      </c>
      <c r="U8294" t="s">
        <v>39</v>
      </c>
      <c r="V8294" s="39">
        <v>46181</v>
      </c>
      <c r="W8294" s="41">
        <v>35</v>
      </c>
      <c r="X8294" s="26" t="s">
        <v>41762</v>
      </c>
      <c r="Y8294">
        <v>36.450000000000003</v>
      </c>
      <c r="AE8294" s="41">
        <v>36.450000000000003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 s="30">
        <f t="shared" si="796"/>
        <v>0</v>
      </c>
      <c r="AL8294" s="45">
        <v>2</v>
      </c>
      <c r="AM8294" s="32">
        <f t="shared" si="795"/>
        <v>2</v>
      </c>
      <c r="AN8294" s="33" t="str">
        <f t="shared" si="797"/>
        <v>NPN</v>
      </c>
      <c r="AO8294" s="33" t="str">
        <f t="shared" si="792"/>
        <v>2meses_pendientes</v>
      </c>
      <c r="AP8294" s="33">
        <f t="shared" si="793"/>
        <v>70</v>
      </c>
      <c r="AQ8294" s="31">
        <f t="shared" si="794"/>
        <v>8</v>
      </c>
    </row>
    <row r="8295" spans="2:43" x14ac:dyDescent="0.3">
      <c r="B8295" s="37">
        <v>46181</v>
      </c>
      <c r="C8295" t="s">
        <v>35</v>
      </c>
      <c r="D8295" t="s">
        <v>57108</v>
      </c>
      <c r="E8295" t="s">
        <v>57109</v>
      </c>
      <c r="F8295" t="s">
        <v>1398</v>
      </c>
      <c r="G8295" t="s">
        <v>57110</v>
      </c>
      <c r="H8295" t="s">
        <v>57111</v>
      </c>
      <c r="I8295" t="s">
        <v>38</v>
      </c>
      <c r="J8295" t="s">
        <v>42</v>
      </c>
      <c r="K8295" t="s">
        <v>50</v>
      </c>
      <c r="L8295" t="s">
        <v>57112</v>
      </c>
      <c r="M8295" t="s">
        <v>57113</v>
      </c>
      <c r="N8295" t="s">
        <v>9418</v>
      </c>
      <c r="O8295" t="s">
        <v>418</v>
      </c>
      <c r="P8295" t="s">
        <v>419</v>
      </c>
      <c r="Q8295" t="s">
        <v>57114</v>
      </c>
      <c r="R8295" s="26">
        <v>2</v>
      </c>
      <c r="S8295" s="23">
        <v>109013570000</v>
      </c>
      <c r="T8295" t="s">
        <v>37</v>
      </c>
      <c r="U8295" t="s">
        <v>39</v>
      </c>
      <c r="V8295" s="39">
        <v>46181</v>
      </c>
      <c r="W8295" s="41">
        <v>30</v>
      </c>
      <c r="X8295" s="26" t="s">
        <v>41762</v>
      </c>
      <c r="AE8295" s="41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 s="30">
        <f t="shared" si="796"/>
        <v>0</v>
      </c>
      <c r="AL8295" s="45">
        <v>2</v>
      </c>
      <c r="AM8295" s="32">
        <f t="shared" si="795"/>
        <v>2</v>
      </c>
      <c r="AN8295" s="33" t="str">
        <f t="shared" si="797"/>
        <v>NPN</v>
      </c>
      <c r="AO8295" s="33" t="str">
        <f t="shared" si="792"/>
        <v>2meses_pendientes</v>
      </c>
      <c r="AP8295" s="33">
        <f t="shared" si="793"/>
        <v>60</v>
      </c>
      <c r="AQ8295" s="31">
        <f t="shared" si="794"/>
        <v>8</v>
      </c>
    </row>
    <row r="8296" spans="2:43" x14ac:dyDescent="0.3">
      <c r="B8296" s="37">
        <v>46181</v>
      </c>
      <c r="C8296" t="s">
        <v>35</v>
      </c>
      <c r="D8296" t="s">
        <v>57115</v>
      </c>
      <c r="E8296" t="s">
        <v>57116</v>
      </c>
      <c r="F8296" t="s">
        <v>1398</v>
      </c>
      <c r="G8296" t="s">
        <v>57117</v>
      </c>
      <c r="H8296" t="s">
        <v>57118</v>
      </c>
      <c r="I8296" t="s">
        <v>38</v>
      </c>
      <c r="J8296" t="s">
        <v>44</v>
      </c>
      <c r="K8296" t="s">
        <v>56</v>
      </c>
      <c r="L8296" t="s">
        <v>57119</v>
      </c>
      <c r="M8296" t="s">
        <v>57120</v>
      </c>
      <c r="N8296" t="s">
        <v>9418</v>
      </c>
      <c r="O8296" t="s">
        <v>418</v>
      </c>
      <c r="P8296" t="s">
        <v>419</v>
      </c>
      <c r="Q8296" t="s">
        <v>57121</v>
      </c>
      <c r="R8296" s="26">
        <v>3</v>
      </c>
      <c r="S8296" s="23">
        <v>174086980000</v>
      </c>
      <c r="T8296" t="s">
        <v>37</v>
      </c>
      <c r="U8296" t="s">
        <v>39</v>
      </c>
      <c r="V8296" s="39">
        <v>46183</v>
      </c>
      <c r="W8296" s="41">
        <v>33</v>
      </c>
      <c r="X8296" s="26" t="s">
        <v>41762</v>
      </c>
      <c r="Y8296">
        <v>17.5</v>
      </c>
      <c r="AE8296" s="41">
        <v>17.5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 s="30">
        <f t="shared" si="796"/>
        <v>0</v>
      </c>
      <c r="AL8296" s="45">
        <v>2</v>
      </c>
      <c r="AM8296" s="32">
        <f t="shared" si="795"/>
        <v>2</v>
      </c>
      <c r="AN8296" s="33" t="str">
        <f t="shared" si="797"/>
        <v>NPN</v>
      </c>
      <c r="AO8296" s="33" t="str">
        <f t="shared" si="792"/>
        <v>2meses_pendientes</v>
      </c>
      <c r="AP8296" s="33">
        <f t="shared" si="793"/>
        <v>66</v>
      </c>
      <c r="AQ8296" s="31">
        <f t="shared" si="794"/>
        <v>10</v>
      </c>
    </row>
    <row r="8297" spans="2:43" x14ac:dyDescent="0.3">
      <c r="B8297" s="37">
        <v>46186</v>
      </c>
      <c r="C8297" t="s">
        <v>35</v>
      </c>
      <c r="D8297" t="s">
        <v>57122</v>
      </c>
      <c r="E8297" t="s">
        <v>57123</v>
      </c>
      <c r="F8297" t="s">
        <v>1398</v>
      </c>
      <c r="G8297" t="s">
        <v>57124</v>
      </c>
      <c r="H8297" t="s">
        <v>57125</v>
      </c>
      <c r="I8297" t="s">
        <v>38</v>
      </c>
      <c r="J8297" t="s">
        <v>42</v>
      </c>
      <c r="K8297" t="s">
        <v>3490</v>
      </c>
      <c r="L8297" t="s">
        <v>57126</v>
      </c>
      <c r="M8297" t="s">
        <v>57127</v>
      </c>
      <c r="N8297" t="s">
        <v>9418</v>
      </c>
      <c r="O8297" t="s">
        <v>418</v>
      </c>
      <c r="P8297" t="s">
        <v>419</v>
      </c>
      <c r="Q8297" t="s">
        <v>57128</v>
      </c>
      <c r="R8297" s="26">
        <v>3</v>
      </c>
      <c r="S8297" s="23">
        <v>204067550000</v>
      </c>
      <c r="T8297" t="s">
        <v>37</v>
      </c>
      <c r="U8297" t="s">
        <v>39</v>
      </c>
      <c r="V8297" s="39">
        <v>46190</v>
      </c>
      <c r="W8297" s="41">
        <v>40.369999999999997</v>
      </c>
      <c r="X8297" s="26" t="s">
        <v>41762</v>
      </c>
      <c r="AE8297" s="41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 s="30">
        <f t="shared" si="796"/>
        <v>0</v>
      </c>
      <c r="AL8297" s="45">
        <v>2</v>
      </c>
      <c r="AM8297" s="32">
        <f t="shared" si="795"/>
        <v>2</v>
      </c>
      <c r="AN8297" s="33" t="str">
        <f t="shared" si="797"/>
        <v>NPN</v>
      </c>
      <c r="AO8297" s="33" t="str">
        <f t="shared" si="792"/>
        <v>2meses_pendientes</v>
      </c>
      <c r="AP8297" s="33">
        <f t="shared" si="793"/>
        <v>80.739999999999995</v>
      </c>
      <c r="AQ8297" s="31">
        <f t="shared" si="794"/>
        <v>17</v>
      </c>
    </row>
    <row r="8298" spans="2:43" x14ac:dyDescent="0.3">
      <c r="B8298" s="37">
        <v>46187</v>
      </c>
      <c r="C8298" t="s">
        <v>35</v>
      </c>
      <c r="D8298" t="s">
        <v>57129</v>
      </c>
      <c r="E8298" t="s">
        <v>57130</v>
      </c>
      <c r="F8298" t="s">
        <v>1398</v>
      </c>
      <c r="G8298" t="s">
        <v>57131</v>
      </c>
      <c r="H8298" t="s">
        <v>57132</v>
      </c>
      <c r="I8298" t="s">
        <v>38</v>
      </c>
      <c r="J8298" t="s">
        <v>42</v>
      </c>
      <c r="K8298" t="s">
        <v>54</v>
      </c>
      <c r="L8298" t="s">
        <v>57133</v>
      </c>
      <c r="M8298" t="s">
        <v>57134</v>
      </c>
      <c r="N8298" t="s">
        <v>9418</v>
      </c>
      <c r="O8298" t="s">
        <v>418</v>
      </c>
      <c r="P8298" t="s">
        <v>419</v>
      </c>
      <c r="Q8298" t="s">
        <v>57135</v>
      </c>
      <c r="R8298" s="26">
        <v>3</v>
      </c>
      <c r="S8298" s="23">
        <v>361166330000</v>
      </c>
      <c r="T8298" t="s">
        <v>37</v>
      </c>
      <c r="U8298" t="s">
        <v>39</v>
      </c>
      <c r="V8298" s="39">
        <v>46196</v>
      </c>
      <c r="W8298" s="41">
        <v>33</v>
      </c>
      <c r="X8298" s="26" t="s">
        <v>41762</v>
      </c>
      <c r="Y8298">
        <v>34.909999999999997</v>
      </c>
      <c r="AE8298" s="41">
        <v>34.909999999999997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 s="30">
        <f t="shared" si="796"/>
        <v>0</v>
      </c>
      <c r="AL8298" s="45">
        <v>2</v>
      </c>
      <c r="AM8298" s="32">
        <f t="shared" si="795"/>
        <v>2</v>
      </c>
      <c r="AN8298" s="33" t="str">
        <f t="shared" si="797"/>
        <v>NPN</v>
      </c>
      <c r="AO8298" s="33" t="str">
        <f t="shared" si="792"/>
        <v>2meses_pendientes</v>
      </c>
      <c r="AP8298" s="33">
        <f t="shared" si="793"/>
        <v>66</v>
      </c>
      <c r="AQ8298" s="31">
        <f t="shared" si="794"/>
        <v>23</v>
      </c>
    </row>
    <row r="8299" spans="2:43" x14ac:dyDescent="0.3">
      <c r="B8299" s="37">
        <v>46195</v>
      </c>
      <c r="C8299" t="s">
        <v>35</v>
      </c>
      <c r="D8299" t="s">
        <v>57136</v>
      </c>
      <c r="E8299" t="s">
        <v>57137</v>
      </c>
      <c r="F8299" t="s">
        <v>1398</v>
      </c>
      <c r="G8299" t="s">
        <v>57138</v>
      </c>
      <c r="H8299" t="s">
        <v>57139</v>
      </c>
      <c r="I8299" t="s">
        <v>38</v>
      </c>
      <c r="J8299" t="s">
        <v>44</v>
      </c>
      <c r="K8299" t="s">
        <v>56</v>
      </c>
      <c r="L8299" t="s">
        <v>57140</v>
      </c>
      <c r="M8299" t="s">
        <v>57141</v>
      </c>
      <c r="N8299" t="s">
        <v>9418</v>
      </c>
      <c r="O8299" t="s">
        <v>418</v>
      </c>
      <c r="P8299" t="s">
        <v>419</v>
      </c>
      <c r="Q8299" t="s">
        <v>57142</v>
      </c>
      <c r="R8299" s="26">
        <v>3</v>
      </c>
      <c r="S8299" s="23">
        <v>361169800000</v>
      </c>
      <c r="T8299" t="s">
        <v>37</v>
      </c>
      <c r="U8299" t="s">
        <v>39</v>
      </c>
      <c r="V8299" s="39">
        <v>46192</v>
      </c>
      <c r="W8299" s="41">
        <v>33</v>
      </c>
      <c r="X8299" s="26" t="s">
        <v>41762</v>
      </c>
      <c r="AE8299" s="41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 s="30">
        <f t="shared" si="796"/>
        <v>0</v>
      </c>
      <c r="AL8299" s="45">
        <v>2</v>
      </c>
      <c r="AM8299" s="32">
        <f t="shared" si="795"/>
        <v>2</v>
      </c>
      <c r="AN8299" s="33" t="str">
        <f t="shared" si="797"/>
        <v>NPN</v>
      </c>
      <c r="AO8299" s="33" t="str">
        <f t="shared" si="792"/>
        <v>2meses_pendientes</v>
      </c>
      <c r="AP8299" s="33">
        <f t="shared" si="793"/>
        <v>66</v>
      </c>
      <c r="AQ8299" s="31">
        <f t="shared" si="794"/>
        <v>19</v>
      </c>
    </row>
    <row r="8300" spans="2:43" x14ac:dyDescent="0.3">
      <c r="B8300" s="37">
        <v>46199</v>
      </c>
      <c r="C8300" t="s">
        <v>35</v>
      </c>
      <c r="D8300" t="s">
        <v>57143</v>
      </c>
      <c r="E8300" t="s">
        <v>57144</v>
      </c>
      <c r="F8300" t="s">
        <v>1398</v>
      </c>
      <c r="G8300" t="s">
        <v>57145</v>
      </c>
      <c r="H8300" t="s">
        <v>57146</v>
      </c>
      <c r="I8300" t="s">
        <v>38</v>
      </c>
      <c r="J8300" t="s">
        <v>44</v>
      </c>
      <c r="K8300" t="s">
        <v>55</v>
      </c>
      <c r="L8300" t="s">
        <v>57147</v>
      </c>
      <c r="M8300" t="s">
        <v>57148</v>
      </c>
      <c r="N8300" t="s">
        <v>9418</v>
      </c>
      <c r="O8300" t="s">
        <v>418</v>
      </c>
      <c r="P8300" t="s">
        <v>419</v>
      </c>
      <c r="Q8300" t="s">
        <v>57149</v>
      </c>
      <c r="R8300" s="26">
        <v>3</v>
      </c>
      <c r="S8300" s="23">
        <v>148012900000</v>
      </c>
      <c r="T8300" t="s">
        <v>37</v>
      </c>
      <c r="U8300" t="s">
        <v>39</v>
      </c>
      <c r="V8300" s="39">
        <v>46198</v>
      </c>
      <c r="W8300" s="41">
        <v>42</v>
      </c>
      <c r="X8300" s="26" t="s">
        <v>41762</v>
      </c>
      <c r="AE8300" s="41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 s="30">
        <f t="shared" si="796"/>
        <v>0</v>
      </c>
      <c r="AL8300" s="45">
        <v>2</v>
      </c>
      <c r="AM8300" s="32">
        <f t="shared" si="795"/>
        <v>2</v>
      </c>
      <c r="AN8300" s="33" t="str">
        <f t="shared" si="797"/>
        <v>NPN</v>
      </c>
      <c r="AO8300" s="33" t="str">
        <f t="shared" si="792"/>
        <v>2meses_pendientes</v>
      </c>
      <c r="AP8300" s="33">
        <f t="shared" si="793"/>
        <v>84</v>
      </c>
      <c r="AQ8300" s="31">
        <f t="shared" si="794"/>
        <v>25</v>
      </c>
    </row>
    <row r="8301" spans="2:43" x14ac:dyDescent="0.3">
      <c r="B8301" s="37">
        <v>46202</v>
      </c>
      <c r="C8301" t="s">
        <v>35</v>
      </c>
      <c r="D8301" t="s">
        <v>57150</v>
      </c>
      <c r="E8301" t="s">
        <v>57151</v>
      </c>
      <c r="F8301" t="s">
        <v>1398</v>
      </c>
      <c r="G8301" t="s">
        <v>57152</v>
      </c>
      <c r="H8301" t="s">
        <v>57153</v>
      </c>
      <c r="I8301" t="s">
        <v>38</v>
      </c>
      <c r="J8301" t="s">
        <v>44</v>
      </c>
      <c r="K8301" t="s">
        <v>4634</v>
      </c>
      <c r="L8301" t="s">
        <v>57154</v>
      </c>
      <c r="M8301" t="s">
        <v>57155</v>
      </c>
      <c r="N8301" t="s">
        <v>9418</v>
      </c>
      <c r="O8301" t="s">
        <v>418</v>
      </c>
      <c r="P8301" t="s">
        <v>419</v>
      </c>
      <c r="Q8301" t="s">
        <v>57156</v>
      </c>
      <c r="R8301" s="26">
        <v>3</v>
      </c>
      <c r="S8301" s="23">
        <v>346275600000</v>
      </c>
      <c r="T8301" t="s">
        <v>37</v>
      </c>
      <c r="U8301" t="s">
        <v>39</v>
      </c>
      <c r="V8301" s="39">
        <v>46203</v>
      </c>
      <c r="W8301" s="41">
        <v>33</v>
      </c>
      <c r="X8301" s="26" t="s">
        <v>41762</v>
      </c>
      <c r="AE8301" s="4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 s="30">
        <f t="shared" si="796"/>
        <v>0</v>
      </c>
      <c r="AL8301" s="45">
        <v>2</v>
      </c>
      <c r="AM8301" s="32">
        <f t="shared" si="795"/>
        <v>2</v>
      </c>
      <c r="AN8301" s="33" t="str">
        <f t="shared" si="797"/>
        <v>NPN</v>
      </c>
      <c r="AO8301" s="33" t="str">
        <f t="shared" si="792"/>
        <v>2meses_pendientes</v>
      </c>
      <c r="AP8301" s="33">
        <f t="shared" si="793"/>
        <v>66</v>
      </c>
      <c r="AQ8301" s="31">
        <f t="shared" si="794"/>
        <v>30</v>
      </c>
    </row>
    <row r="8302" spans="2:43" x14ac:dyDescent="0.3">
      <c r="B8302" s="37">
        <v>46202</v>
      </c>
      <c r="C8302" t="s">
        <v>35</v>
      </c>
      <c r="D8302" t="s">
        <v>57157</v>
      </c>
      <c r="E8302" t="s">
        <v>57158</v>
      </c>
      <c r="F8302" t="s">
        <v>1398</v>
      </c>
      <c r="G8302" t="s">
        <v>57159</v>
      </c>
      <c r="H8302" t="s">
        <v>57160</v>
      </c>
      <c r="I8302" t="s">
        <v>38</v>
      </c>
      <c r="J8302" t="s">
        <v>44</v>
      </c>
      <c r="K8302" t="s">
        <v>52</v>
      </c>
      <c r="L8302" t="s">
        <v>57161</v>
      </c>
      <c r="M8302" t="s">
        <v>57162</v>
      </c>
      <c r="N8302" t="s">
        <v>9418</v>
      </c>
      <c r="O8302" t="s">
        <v>418</v>
      </c>
      <c r="P8302" t="s">
        <v>419</v>
      </c>
      <c r="Q8302" t="s">
        <v>57163</v>
      </c>
      <c r="R8302" s="26">
        <v>3</v>
      </c>
      <c r="S8302" s="23">
        <v>369181040000</v>
      </c>
      <c r="T8302" t="s">
        <v>37</v>
      </c>
      <c r="U8302" t="s">
        <v>39</v>
      </c>
      <c r="V8302" s="39">
        <v>46203</v>
      </c>
      <c r="W8302" s="41">
        <v>33</v>
      </c>
      <c r="X8302" s="26" t="s">
        <v>41762</v>
      </c>
      <c r="Y8302">
        <v>34.909999999999997</v>
      </c>
      <c r="AE8302" s="41">
        <v>34.909999999999997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 s="30">
        <f t="shared" si="796"/>
        <v>0</v>
      </c>
      <c r="AL8302" s="45">
        <v>2</v>
      </c>
      <c r="AM8302" s="32">
        <f t="shared" si="795"/>
        <v>2</v>
      </c>
      <c r="AN8302" s="33" t="str">
        <f t="shared" si="797"/>
        <v>NPN</v>
      </c>
      <c r="AO8302" s="33" t="str">
        <f t="shared" si="792"/>
        <v>2meses_pendientes</v>
      </c>
      <c r="AP8302" s="33">
        <f t="shared" si="793"/>
        <v>66</v>
      </c>
      <c r="AQ8302" s="31">
        <f t="shared" si="794"/>
        <v>30</v>
      </c>
    </row>
    <row r="8303" spans="2:43" x14ac:dyDescent="0.3">
      <c r="B8303" s="37">
        <v>46203</v>
      </c>
      <c r="C8303" t="s">
        <v>35</v>
      </c>
      <c r="D8303" t="s">
        <v>57164</v>
      </c>
      <c r="E8303" t="s">
        <v>57165</v>
      </c>
      <c r="F8303" t="s">
        <v>1398</v>
      </c>
      <c r="G8303" t="s">
        <v>57166</v>
      </c>
      <c r="H8303" t="s">
        <v>57167</v>
      </c>
      <c r="L8303" t="s">
        <v>57168</v>
      </c>
      <c r="M8303" t="s">
        <v>57169</v>
      </c>
      <c r="N8303" t="s">
        <v>9418</v>
      </c>
      <c r="O8303" t="s">
        <v>418</v>
      </c>
      <c r="P8303" t="s">
        <v>419</v>
      </c>
      <c r="Q8303" t="s">
        <v>57170</v>
      </c>
      <c r="R8303" s="26">
        <v>2</v>
      </c>
      <c r="S8303" s="23">
        <v>362182420000</v>
      </c>
      <c r="T8303" t="s">
        <v>37</v>
      </c>
      <c r="U8303" t="s">
        <v>39</v>
      </c>
      <c r="V8303" s="39">
        <v>46203</v>
      </c>
      <c r="W8303" s="41">
        <v>30</v>
      </c>
      <c r="X8303" s="26" t="s">
        <v>41762</v>
      </c>
      <c r="AE8303" s="41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 s="30">
        <f t="shared" si="796"/>
        <v>0</v>
      </c>
      <c r="AL8303" s="45">
        <v>2</v>
      </c>
      <c r="AM8303" s="32">
        <f t="shared" si="795"/>
        <v>2</v>
      </c>
      <c r="AN8303" s="33" t="str">
        <f t="shared" si="797"/>
        <v>NPN</v>
      </c>
      <c r="AO8303" s="33" t="str">
        <f t="shared" si="792"/>
        <v>2meses_pendientes</v>
      </c>
      <c r="AP8303" s="33">
        <f t="shared" si="793"/>
        <v>60</v>
      </c>
      <c r="AQ8303" s="31">
        <f t="shared" si="794"/>
        <v>30</v>
      </c>
    </row>
    <row r="8304" spans="2:43" x14ac:dyDescent="0.3">
      <c r="B8304" s="37">
        <v>46198</v>
      </c>
      <c r="C8304" t="s">
        <v>35</v>
      </c>
      <c r="D8304" t="s">
        <v>57171</v>
      </c>
      <c r="E8304" t="s">
        <v>57172</v>
      </c>
      <c r="F8304" t="s">
        <v>57173</v>
      </c>
      <c r="G8304" t="s">
        <v>57174</v>
      </c>
      <c r="H8304" t="s">
        <v>73</v>
      </c>
      <c r="I8304" t="s">
        <v>38</v>
      </c>
      <c r="J8304" t="s">
        <v>42</v>
      </c>
      <c r="K8304" t="s">
        <v>57</v>
      </c>
      <c r="M8304" t="s">
        <v>57175</v>
      </c>
      <c r="N8304" t="s">
        <v>56155</v>
      </c>
      <c r="O8304" t="s">
        <v>57176</v>
      </c>
      <c r="P8304" t="s">
        <v>419</v>
      </c>
      <c r="Q8304" t="s">
        <v>57177</v>
      </c>
      <c r="R8304" s="26">
        <v>2</v>
      </c>
      <c r="S8304" s="23">
        <v>308023950000</v>
      </c>
      <c r="T8304" t="s">
        <v>37</v>
      </c>
      <c r="U8304" t="s">
        <v>39</v>
      </c>
      <c r="V8304" s="39">
        <v>46200</v>
      </c>
      <c r="W8304" s="41">
        <v>26</v>
      </c>
      <c r="X8304" s="26" t="s">
        <v>41762</v>
      </c>
      <c r="AE8304" s="41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 s="30">
        <f t="shared" si="796"/>
        <v>0</v>
      </c>
      <c r="AL8304" s="45">
        <v>2</v>
      </c>
      <c r="AM8304" s="32">
        <f t="shared" si="795"/>
        <v>2</v>
      </c>
      <c r="AN8304" s="33" t="str">
        <f t="shared" si="797"/>
        <v>NPN</v>
      </c>
      <c r="AO8304" s="33" t="str">
        <f t="shared" si="792"/>
        <v>2meses_pendientes</v>
      </c>
      <c r="AP8304" s="33">
        <f t="shared" si="793"/>
        <v>52</v>
      </c>
      <c r="AQ8304" s="31">
        <f t="shared" si="794"/>
        <v>27</v>
      </c>
    </row>
    <row r="8305" spans="2:43" x14ac:dyDescent="0.3">
      <c r="B8305" s="37">
        <v>46203</v>
      </c>
      <c r="C8305" t="s">
        <v>35</v>
      </c>
      <c r="D8305" t="s">
        <v>57178</v>
      </c>
      <c r="E8305" t="s">
        <v>57179</v>
      </c>
      <c r="F8305" t="s">
        <v>57180</v>
      </c>
      <c r="G8305" t="s">
        <v>57181</v>
      </c>
      <c r="H8305" t="s">
        <v>6733</v>
      </c>
      <c r="I8305" t="s">
        <v>744</v>
      </c>
      <c r="J8305" t="s">
        <v>744</v>
      </c>
      <c r="K8305" t="s">
        <v>5359</v>
      </c>
      <c r="M8305" t="s">
        <v>57182</v>
      </c>
      <c r="N8305" t="s">
        <v>56155</v>
      </c>
      <c r="O8305" t="s">
        <v>57176</v>
      </c>
      <c r="P8305" t="s">
        <v>419</v>
      </c>
      <c r="Q8305" t="s">
        <v>57183</v>
      </c>
      <c r="R8305" s="26">
        <v>2</v>
      </c>
      <c r="S8305" s="23">
        <v>365180230000</v>
      </c>
      <c r="T8305" t="s">
        <v>37</v>
      </c>
      <c r="U8305" t="s">
        <v>39</v>
      </c>
      <c r="V8305" s="39">
        <v>46203</v>
      </c>
      <c r="W8305" s="41">
        <v>27.16</v>
      </c>
      <c r="X8305" s="26" t="s">
        <v>41762</v>
      </c>
      <c r="AE8305" s="41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 s="30">
        <f t="shared" si="796"/>
        <v>0</v>
      </c>
      <c r="AL8305" s="45">
        <v>2</v>
      </c>
      <c r="AM8305" s="32">
        <f t="shared" si="795"/>
        <v>2</v>
      </c>
      <c r="AN8305" s="33" t="str">
        <f t="shared" si="797"/>
        <v>NPN</v>
      </c>
      <c r="AO8305" s="33" t="str">
        <f t="shared" si="792"/>
        <v>2meses_pendientes</v>
      </c>
      <c r="AP8305" s="33">
        <f t="shared" si="793"/>
        <v>54.32</v>
      </c>
      <c r="AQ8305" s="31">
        <f t="shared" si="794"/>
        <v>30</v>
      </c>
    </row>
    <row r="8306" spans="2:43" x14ac:dyDescent="0.3">
      <c r="B8306" s="37">
        <v>46183</v>
      </c>
      <c r="C8306" t="s">
        <v>35</v>
      </c>
      <c r="D8306" t="s">
        <v>57184</v>
      </c>
      <c r="E8306" t="s">
        <v>57185</v>
      </c>
      <c r="F8306" t="s">
        <v>57186</v>
      </c>
      <c r="G8306" t="s">
        <v>57187</v>
      </c>
      <c r="H8306" t="s">
        <v>57188</v>
      </c>
      <c r="I8306" t="s">
        <v>38</v>
      </c>
      <c r="J8306" t="s">
        <v>42</v>
      </c>
      <c r="K8306" t="s">
        <v>46</v>
      </c>
      <c r="M8306" t="s">
        <v>57189</v>
      </c>
      <c r="N8306" t="s">
        <v>40922</v>
      </c>
      <c r="O8306" t="s">
        <v>9457</v>
      </c>
      <c r="P8306" t="s">
        <v>419</v>
      </c>
      <c r="Q8306" t="s">
        <v>57190</v>
      </c>
      <c r="R8306" s="26">
        <v>2</v>
      </c>
      <c r="S8306" s="23">
        <v>366166070000</v>
      </c>
      <c r="T8306" t="s">
        <v>37</v>
      </c>
      <c r="U8306" t="s">
        <v>39</v>
      </c>
      <c r="V8306" s="39">
        <v>46188</v>
      </c>
      <c r="W8306" s="41">
        <v>33</v>
      </c>
      <c r="X8306" s="26" t="s">
        <v>41762</v>
      </c>
      <c r="Y8306">
        <v>33.44</v>
      </c>
      <c r="AE8306" s="41">
        <v>33.44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 s="30">
        <f t="shared" si="796"/>
        <v>0</v>
      </c>
      <c r="AL8306" s="45">
        <v>2</v>
      </c>
      <c r="AM8306" s="32">
        <f t="shared" si="795"/>
        <v>2</v>
      </c>
      <c r="AN8306" s="33" t="str">
        <f t="shared" si="797"/>
        <v>NPN</v>
      </c>
      <c r="AO8306" s="33" t="str">
        <f t="shared" si="792"/>
        <v>2meses_pendientes</v>
      </c>
      <c r="AP8306" s="33">
        <f t="shared" si="793"/>
        <v>66</v>
      </c>
      <c r="AQ8306" s="31">
        <f t="shared" si="794"/>
        <v>15</v>
      </c>
    </row>
    <row r="8307" spans="2:43" x14ac:dyDescent="0.3">
      <c r="B8307" s="37">
        <v>46178</v>
      </c>
      <c r="C8307" t="s">
        <v>35</v>
      </c>
      <c r="D8307" t="s">
        <v>57191</v>
      </c>
      <c r="E8307" t="s">
        <v>57192</v>
      </c>
      <c r="F8307" t="s">
        <v>36</v>
      </c>
      <c r="G8307" t="s">
        <v>57193</v>
      </c>
      <c r="H8307" t="s">
        <v>57194</v>
      </c>
      <c r="I8307" t="s">
        <v>38</v>
      </c>
      <c r="J8307" t="s">
        <v>42</v>
      </c>
      <c r="K8307" t="s">
        <v>59</v>
      </c>
      <c r="L8307" t="s">
        <v>57195</v>
      </c>
      <c r="M8307" t="s">
        <v>19823</v>
      </c>
      <c r="N8307" t="s">
        <v>85</v>
      </c>
      <c r="O8307" t="s">
        <v>48</v>
      </c>
      <c r="P8307" t="s">
        <v>419</v>
      </c>
      <c r="Q8307" t="s">
        <v>57196</v>
      </c>
      <c r="R8307" s="26">
        <v>3</v>
      </c>
      <c r="S8307" s="23">
        <v>366157020000</v>
      </c>
      <c r="T8307" t="s">
        <v>37</v>
      </c>
      <c r="U8307" t="s">
        <v>39</v>
      </c>
      <c r="V8307" s="39">
        <v>46182</v>
      </c>
      <c r="W8307" s="41">
        <v>33</v>
      </c>
      <c r="X8307" s="26" t="s">
        <v>41762</v>
      </c>
      <c r="Z8307">
        <v>34.31</v>
      </c>
      <c r="AE8307" s="41">
        <v>34.31</v>
      </c>
      <c r="AF8307">
        <v>1</v>
      </c>
      <c r="AG8307">
        <v>0</v>
      </c>
      <c r="AH8307">
        <v>0</v>
      </c>
      <c r="AI8307">
        <v>0</v>
      </c>
      <c r="AJ8307">
        <v>0</v>
      </c>
      <c r="AK8307" s="30">
        <f t="shared" si="796"/>
        <v>1</v>
      </c>
      <c r="AL8307" s="45">
        <v>2</v>
      </c>
      <c r="AM8307" s="32">
        <f t="shared" si="795"/>
        <v>1</v>
      </c>
      <c r="AN8307" s="33" t="str">
        <f t="shared" si="797"/>
        <v>MOROSO</v>
      </c>
      <c r="AO8307" s="33" t="str">
        <f t="shared" si="792"/>
        <v>1meses_pendientes</v>
      </c>
      <c r="AP8307" s="33">
        <f t="shared" si="793"/>
        <v>33</v>
      </c>
      <c r="AQ8307" s="31">
        <f t="shared" si="794"/>
        <v>9</v>
      </c>
    </row>
    <row r="8308" spans="2:43" x14ac:dyDescent="0.3">
      <c r="B8308" s="37">
        <v>46178</v>
      </c>
      <c r="C8308" t="s">
        <v>35</v>
      </c>
      <c r="D8308" t="s">
        <v>57197</v>
      </c>
      <c r="E8308" t="s">
        <v>57198</v>
      </c>
      <c r="F8308" t="s">
        <v>36</v>
      </c>
      <c r="G8308" t="s">
        <v>57199</v>
      </c>
      <c r="H8308" t="s">
        <v>78</v>
      </c>
      <c r="I8308" t="s">
        <v>38</v>
      </c>
      <c r="J8308" t="s">
        <v>42</v>
      </c>
      <c r="K8308" t="s">
        <v>46</v>
      </c>
      <c r="L8308" t="s">
        <v>57200</v>
      </c>
      <c r="M8308" t="s">
        <v>57201</v>
      </c>
      <c r="N8308" t="s">
        <v>85</v>
      </c>
      <c r="O8308" t="s">
        <v>48</v>
      </c>
      <c r="P8308" t="s">
        <v>419</v>
      </c>
      <c r="Q8308" t="s">
        <v>57202</v>
      </c>
      <c r="R8308" s="26">
        <v>3</v>
      </c>
      <c r="S8308" s="23">
        <v>363156950000</v>
      </c>
      <c r="T8308" t="s">
        <v>37</v>
      </c>
      <c r="U8308" t="s">
        <v>39</v>
      </c>
      <c r="V8308" s="39">
        <v>46179</v>
      </c>
      <c r="W8308" s="41">
        <v>33</v>
      </c>
      <c r="X8308" s="26" t="s">
        <v>41762</v>
      </c>
      <c r="Y8308">
        <v>34.909999999999997</v>
      </c>
      <c r="AE8308" s="41">
        <v>34.909999999999997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 s="30">
        <f t="shared" si="796"/>
        <v>0</v>
      </c>
      <c r="AL8308" s="45">
        <v>2</v>
      </c>
      <c r="AM8308" s="32">
        <f t="shared" si="795"/>
        <v>2</v>
      </c>
      <c r="AN8308" s="33" t="str">
        <f t="shared" si="797"/>
        <v>NPN</v>
      </c>
      <c r="AO8308" s="33" t="str">
        <f t="shared" si="792"/>
        <v>2meses_pendientes</v>
      </c>
      <c r="AP8308" s="33">
        <f t="shared" si="793"/>
        <v>66</v>
      </c>
      <c r="AQ8308" s="31">
        <f t="shared" si="794"/>
        <v>6</v>
      </c>
    </row>
    <row r="8309" spans="2:43" x14ac:dyDescent="0.3">
      <c r="B8309" s="37">
        <v>46180</v>
      </c>
      <c r="C8309" t="s">
        <v>35</v>
      </c>
      <c r="D8309" t="s">
        <v>57203</v>
      </c>
      <c r="E8309" t="s">
        <v>57204</v>
      </c>
      <c r="F8309" t="s">
        <v>36</v>
      </c>
      <c r="G8309" t="s">
        <v>57205</v>
      </c>
      <c r="H8309" t="s">
        <v>24346</v>
      </c>
      <c r="I8309" t="s">
        <v>38</v>
      </c>
      <c r="J8309" t="s">
        <v>529</v>
      </c>
      <c r="K8309" t="s">
        <v>630</v>
      </c>
      <c r="L8309" t="s">
        <v>57206</v>
      </c>
      <c r="M8309" t="s">
        <v>57207</v>
      </c>
      <c r="N8309" t="s">
        <v>85</v>
      </c>
      <c r="O8309" t="s">
        <v>48</v>
      </c>
      <c r="P8309" t="s">
        <v>419</v>
      </c>
      <c r="Q8309" t="s">
        <v>57208</v>
      </c>
      <c r="R8309" s="26">
        <v>2</v>
      </c>
      <c r="S8309" s="23">
        <v>329075320000</v>
      </c>
      <c r="T8309" t="s">
        <v>37</v>
      </c>
      <c r="U8309" t="s">
        <v>39</v>
      </c>
      <c r="V8309" s="39">
        <v>46181</v>
      </c>
      <c r="W8309" s="41">
        <v>30</v>
      </c>
      <c r="X8309" s="26" t="s">
        <v>41762</v>
      </c>
      <c r="Z8309">
        <v>30.44</v>
      </c>
      <c r="AE8309" s="41">
        <v>30.44</v>
      </c>
      <c r="AF8309">
        <v>1</v>
      </c>
      <c r="AG8309">
        <v>0</v>
      </c>
      <c r="AH8309">
        <v>0</v>
      </c>
      <c r="AI8309">
        <v>0</v>
      </c>
      <c r="AJ8309">
        <v>0</v>
      </c>
      <c r="AK8309" s="30">
        <f t="shared" si="796"/>
        <v>1</v>
      </c>
      <c r="AL8309" s="45">
        <v>2</v>
      </c>
      <c r="AM8309" s="32">
        <f t="shared" si="795"/>
        <v>1</v>
      </c>
      <c r="AN8309" s="33" t="str">
        <f t="shared" si="797"/>
        <v>MOROSO</v>
      </c>
      <c r="AO8309" s="33" t="str">
        <f t="shared" si="792"/>
        <v>1meses_pendientes</v>
      </c>
      <c r="AP8309" s="33">
        <f t="shared" si="793"/>
        <v>30</v>
      </c>
      <c r="AQ8309" s="31">
        <f t="shared" si="794"/>
        <v>8</v>
      </c>
    </row>
    <row r="8310" spans="2:43" x14ac:dyDescent="0.3">
      <c r="B8310" s="37">
        <v>46180</v>
      </c>
      <c r="C8310" t="s">
        <v>35</v>
      </c>
      <c r="D8310" t="s">
        <v>57209</v>
      </c>
      <c r="E8310" t="s">
        <v>57210</v>
      </c>
      <c r="F8310" t="s">
        <v>36</v>
      </c>
      <c r="G8310" t="s">
        <v>57211</v>
      </c>
      <c r="H8310" t="s">
        <v>57212</v>
      </c>
      <c r="I8310" t="s">
        <v>38</v>
      </c>
      <c r="J8310" t="s">
        <v>44</v>
      </c>
      <c r="K8310" t="s">
        <v>56</v>
      </c>
      <c r="L8310" t="s">
        <v>57213</v>
      </c>
      <c r="M8310" t="s">
        <v>41316</v>
      </c>
      <c r="N8310" t="s">
        <v>85</v>
      </c>
      <c r="O8310" t="s">
        <v>48</v>
      </c>
      <c r="P8310" t="s">
        <v>419</v>
      </c>
      <c r="Q8310" t="s">
        <v>57214</v>
      </c>
      <c r="R8310" s="26">
        <v>3</v>
      </c>
      <c r="S8310" s="23">
        <v>368158780000</v>
      </c>
      <c r="T8310" t="s">
        <v>37</v>
      </c>
      <c r="U8310" t="s">
        <v>39</v>
      </c>
      <c r="V8310" s="39">
        <v>46182</v>
      </c>
      <c r="W8310" s="41">
        <v>33</v>
      </c>
      <c r="X8310" s="26" t="s">
        <v>41762</v>
      </c>
      <c r="Y8310">
        <v>52.25</v>
      </c>
      <c r="AE8310" s="41">
        <v>52.25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 s="30">
        <f t="shared" si="796"/>
        <v>0</v>
      </c>
      <c r="AL8310" s="45">
        <v>2</v>
      </c>
      <c r="AM8310" s="32">
        <f t="shared" si="795"/>
        <v>2</v>
      </c>
      <c r="AN8310" s="33" t="str">
        <f t="shared" si="797"/>
        <v>NPN</v>
      </c>
      <c r="AO8310" s="33" t="str">
        <f t="shared" si="792"/>
        <v>2meses_pendientes</v>
      </c>
      <c r="AP8310" s="33">
        <f t="shared" si="793"/>
        <v>66</v>
      </c>
      <c r="AQ8310" s="31">
        <f t="shared" si="794"/>
        <v>9</v>
      </c>
    </row>
    <row r="8311" spans="2:43" x14ac:dyDescent="0.3">
      <c r="B8311" s="37">
        <v>46187</v>
      </c>
      <c r="C8311" t="s">
        <v>35</v>
      </c>
      <c r="D8311" t="s">
        <v>57215</v>
      </c>
      <c r="E8311" t="s">
        <v>57216</v>
      </c>
      <c r="F8311" t="s">
        <v>36</v>
      </c>
      <c r="G8311" t="s">
        <v>57217</v>
      </c>
      <c r="H8311" t="s">
        <v>57218</v>
      </c>
      <c r="I8311" t="s">
        <v>38</v>
      </c>
      <c r="J8311" t="s">
        <v>42</v>
      </c>
      <c r="K8311" t="s">
        <v>50</v>
      </c>
      <c r="L8311" t="s">
        <v>57219</v>
      </c>
      <c r="M8311" t="s">
        <v>80</v>
      </c>
      <c r="N8311" t="s">
        <v>85</v>
      </c>
      <c r="O8311" t="s">
        <v>48</v>
      </c>
      <c r="P8311" t="s">
        <v>419</v>
      </c>
      <c r="Q8311" t="s">
        <v>57220</v>
      </c>
      <c r="R8311" s="26">
        <v>3</v>
      </c>
      <c r="S8311" s="23">
        <v>279044260000</v>
      </c>
      <c r="T8311" t="s">
        <v>37</v>
      </c>
      <c r="U8311" t="s">
        <v>39</v>
      </c>
      <c r="V8311" s="39">
        <v>46193</v>
      </c>
      <c r="W8311" s="41">
        <v>37</v>
      </c>
      <c r="X8311" s="26" t="s">
        <v>41762</v>
      </c>
      <c r="Y8311">
        <v>38.049999999999997</v>
      </c>
      <c r="AE8311" s="41">
        <v>38.049999999999997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 s="30">
        <f t="shared" si="796"/>
        <v>0</v>
      </c>
      <c r="AL8311" s="45">
        <v>2</v>
      </c>
      <c r="AM8311" s="32">
        <f t="shared" si="795"/>
        <v>2</v>
      </c>
      <c r="AN8311" s="33" t="str">
        <f t="shared" si="797"/>
        <v>NPN</v>
      </c>
      <c r="AO8311" s="33" t="str">
        <f t="shared" si="792"/>
        <v>2meses_pendientes</v>
      </c>
      <c r="AP8311" s="33">
        <f t="shared" si="793"/>
        <v>74</v>
      </c>
      <c r="AQ8311" s="31">
        <f t="shared" si="794"/>
        <v>20</v>
      </c>
    </row>
    <row r="8312" spans="2:43" x14ac:dyDescent="0.3">
      <c r="B8312" s="37">
        <v>46187</v>
      </c>
      <c r="C8312" t="s">
        <v>35</v>
      </c>
      <c r="D8312" t="s">
        <v>57221</v>
      </c>
      <c r="E8312" t="s">
        <v>57222</v>
      </c>
      <c r="F8312" t="s">
        <v>36</v>
      </c>
      <c r="G8312" t="s">
        <v>57223</v>
      </c>
      <c r="H8312" t="s">
        <v>57224</v>
      </c>
      <c r="I8312" t="s">
        <v>38</v>
      </c>
      <c r="J8312" t="s">
        <v>44</v>
      </c>
      <c r="K8312" t="s">
        <v>56</v>
      </c>
      <c r="L8312" t="s">
        <v>57225</v>
      </c>
      <c r="M8312" t="s">
        <v>57226</v>
      </c>
      <c r="N8312" t="s">
        <v>85</v>
      </c>
      <c r="O8312" t="s">
        <v>48</v>
      </c>
      <c r="P8312" t="s">
        <v>419</v>
      </c>
      <c r="Q8312" t="s">
        <v>57227</v>
      </c>
      <c r="R8312" s="26">
        <v>3</v>
      </c>
      <c r="S8312" s="23">
        <v>983072370000</v>
      </c>
      <c r="T8312" t="s">
        <v>37</v>
      </c>
      <c r="U8312" t="s">
        <v>39</v>
      </c>
      <c r="V8312" s="39">
        <v>46191</v>
      </c>
      <c r="W8312" s="41">
        <v>30.7</v>
      </c>
      <c r="X8312" s="26" t="s">
        <v>41762</v>
      </c>
      <c r="Y8312">
        <v>2.42</v>
      </c>
      <c r="Z8312">
        <v>29.7</v>
      </c>
      <c r="AE8312" s="41">
        <v>32.119999999999997</v>
      </c>
      <c r="AF8312">
        <v>1</v>
      </c>
      <c r="AG8312">
        <v>0</v>
      </c>
      <c r="AH8312">
        <v>0</v>
      </c>
      <c r="AI8312">
        <v>0</v>
      </c>
      <c r="AJ8312">
        <v>0</v>
      </c>
      <c r="AK8312" s="30">
        <f t="shared" si="796"/>
        <v>1</v>
      </c>
      <c r="AL8312" s="45">
        <v>2</v>
      </c>
      <c r="AM8312" s="32">
        <f t="shared" si="795"/>
        <v>1</v>
      </c>
      <c r="AN8312" s="33" t="str">
        <f t="shared" si="797"/>
        <v>MOROSO</v>
      </c>
      <c r="AO8312" s="33" t="str">
        <f t="shared" si="792"/>
        <v>1meses_pendientes</v>
      </c>
      <c r="AP8312" s="33">
        <f t="shared" si="793"/>
        <v>30.7</v>
      </c>
      <c r="AQ8312" s="31">
        <f t="shared" si="794"/>
        <v>18</v>
      </c>
    </row>
    <row r="8313" spans="2:43" x14ac:dyDescent="0.3">
      <c r="B8313" s="37">
        <v>46187</v>
      </c>
      <c r="C8313" t="s">
        <v>35</v>
      </c>
      <c r="D8313" t="s">
        <v>57228</v>
      </c>
      <c r="E8313" t="s">
        <v>57229</v>
      </c>
      <c r="F8313" t="s">
        <v>36</v>
      </c>
      <c r="G8313" t="s">
        <v>57230</v>
      </c>
      <c r="H8313" t="s">
        <v>29398</v>
      </c>
      <c r="I8313" t="s">
        <v>38</v>
      </c>
      <c r="J8313" t="s">
        <v>42</v>
      </c>
      <c r="K8313" t="s">
        <v>59</v>
      </c>
      <c r="L8313" t="s">
        <v>57231</v>
      </c>
      <c r="M8313" t="s">
        <v>57232</v>
      </c>
      <c r="N8313" t="s">
        <v>85</v>
      </c>
      <c r="O8313" t="s">
        <v>48</v>
      </c>
      <c r="P8313" t="s">
        <v>419</v>
      </c>
      <c r="Q8313" t="s">
        <v>57233</v>
      </c>
      <c r="R8313" s="26">
        <v>3</v>
      </c>
      <c r="S8313" s="23">
        <v>367166340000</v>
      </c>
      <c r="T8313" t="s">
        <v>37</v>
      </c>
      <c r="U8313" t="s">
        <v>39</v>
      </c>
      <c r="V8313" s="39">
        <v>46192</v>
      </c>
      <c r="W8313" s="41">
        <v>33</v>
      </c>
      <c r="X8313" s="26" t="s">
        <v>41762</v>
      </c>
      <c r="Y8313">
        <v>34.31</v>
      </c>
      <c r="AE8313" s="41">
        <v>34.31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 s="30">
        <f t="shared" si="796"/>
        <v>0</v>
      </c>
      <c r="AL8313" s="45">
        <v>2</v>
      </c>
      <c r="AM8313" s="32">
        <f t="shared" si="795"/>
        <v>2</v>
      </c>
      <c r="AN8313" s="33" t="str">
        <f t="shared" si="797"/>
        <v>NPN</v>
      </c>
      <c r="AO8313" s="33" t="str">
        <f t="shared" si="792"/>
        <v>2meses_pendientes</v>
      </c>
      <c r="AP8313" s="33">
        <f t="shared" si="793"/>
        <v>66</v>
      </c>
      <c r="AQ8313" s="31">
        <f t="shared" si="794"/>
        <v>19</v>
      </c>
    </row>
    <row r="8314" spans="2:43" x14ac:dyDescent="0.3">
      <c r="B8314" s="37">
        <v>46189</v>
      </c>
      <c r="C8314" t="s">
        <v>35</v>
      </c>
      <c r="D8314" t="s">
        <v>57234</v>
      </c>
      <c r="E8314" t="s">
        <v>57235</v>
      </c>
      <c r="F8314" t="s">
        <v>36</v>
      </c>
      <c r="G8314" t="s">
        <v>57236</v>
      </c>
      <c r="H8314" t="s">
        <v>57237</v>
      </c>
      <c r="I8314" t="s">
        <v>38</v>
      </c>
      <c r="J8314" t="s">
        <v>44</v>
      </c>
      <c r="K8314" t="s">
        <v>56</v>
      </c>
      <c r="L8314" t="s">
        <v>57238</v>
      </c>
      <c r="M8314" t="s">
        <v>57239</v>
      </c>
      <c r="N8314" t="s">
        <v>85</v>
      </c>
      <c r="O8314" t="s">
        <v>48</v>
      </c>
      <c r="P8314" t="s">
        <v>419</v>
      </c>
      <c r="Q8314" t="s">
        <v>57240</v>
      </c>
      <c r="R8314" s="26">
        <v>3</v>
      </c>
      <c r="S8314" s="23">
        <v>367167700000</v>
      </c>
      <c r="T8314" t="s">
        <v>37</v>
      </c>
      <c r="U8314" t="s">
        <v>39</v>
      </c>
      <c r="V8314" s="39">
        <v>46189</v>
      </c>
      <c r="W8314" s="41">
        <v>37</v>
      </c>
      <c r="X8314" s="26" t="s">
        <v>41762</v>
      </c>
      <c r="Z8314">
        <v>38.049999999999997</v>
      </c>
      <c r="AE8314" s="41">
        <v>38.049999999999997</v>
      </c>
      <c r="AF8314">
        <v>1</v>
      </c>
      <c r="AG8314">
        <v>0</v>
      </c>
      <c r="AH8314">
        <v>0</v>
      </c>
      <c r="AI8314">
        <v>0</v>
      </c>
      <c r="AJ8314">
        <v>0</v>
      </c>
      <c r="AK8314" s="30">
        <f t="shared" si="796"/>
        <v>1</v>
      </c>
      <c r="AL8314" s="45">
        <v>2</v>
      </c>
      <c r="AM8314" s="32">
        <f t="shared" si="795"/>
        <v>1</v>
      </c>
      <c r="AN8314" s="33" t="str">
        <f t="shared" si="797"/>
        <v>MOROSO</v>
      </c>
      <c r="AO8314" s="33" t="str">
        <f t="shared" si="792"/>
        <v>1meses_pendientes</v>
      </c>
      <c r="AP8314" s="33">
        <f t="shared" si="793"/>
        <v>37</v>
      </c>
      <c r="AQ8314" s="31">
        <f t="shared" si="794"/>
        <v>16</v>
      </c>
    </row>
    <row r="8315" spans="2:43" x14ac:dyDescent="0.3">
      <c r="B8315" s="37">
        <v>46190</v>
      </c>
      <c r="C8315" t="s">
        <v>35</v>
      </c>
      <c r="D8315" t="s">
        <v>57241</v>
      </c>
      <c r="E8315" t="s">
        <v>57242</v>
      </c>
      <c r="F8315" t="s">
        <v>36</v>
      </c>
      <c r="G8315" t="s">
        <v>57243</v>
      </c>
      <c r="H8315" t="s">
        <v>57244</v>
      </c>
      <c r="I8315" t="s">
        <v>38</v>
      </c>
      <c r="J8315" t="s">
        <v>42</v>
      </c>
      <c r="K8315" t="s">
        <v>50</v>
      </c>
      <c r="L8315" t="s">
        <v>57245</v>
      </c>
      <c r="M8315" t="s">
        <v>57246</v>
      </c>
      <c r="N8315" t="s">
        <v>85</v>
      </c>
      <c r="O8315" t="s">
        <v>48</v>
      </c>
      <c r="P8315" t="s">
        <v>419</v>
      </c>
      <c r="Q8315" t="s">
        <v>57247</v>
      </c>
      <c r="R8315" s="26">
        <v>3</v>
      </c>
      <c r="S8315" s="23">
        <v>313089670000</v>
      </c>
      <c r="T8315" t="s">
        <v>37</v>
      </c>
      <c r="U8315" t="s">
        <v>39</v>
      </c>
      <c r="V8315" s="39">
        <v>46190</v>
      </c>
      <c r="W8315" s="41">
        <v>33</v>
      </c>
      <c r="X8315" s="26" t="s">
        <v>41762</v>
      </c>
      <c r="Y8315">
        <v>50.73</v>
      </c>
      <c r="AE8315" s="41">
        <v>50.73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 s="30">
        <f t="shared" si="796"/>
        <v>0</v>
      </c>
      <c r="AL8315" s="45">
        <v>2</v>
      </c>
      <c r="AM8315" s="32">
        <f t="shared" si="795"/>
        <v>2</v>
      </c>
      <c r="AN8315" s="33" t="str">
        <f t="shared" si="797"/>
        <v>NPN</v>
      </c>
      <c r="AO8315" s="33" t="str">
        <f t="shared" si="792"/>
        <v>2meses_pendientes</v>
      </c>
      <c r="AP8315" s="33">
        <f t="shared" si="793"/>
        <v>66</v>
      </c>
      <c r="AQ8315" s="31">
        <f t="shared" si="794"/>
        <v>17</v>
      </c>
    </row>
    <row r="8316" spans="2:43" x14ac:dyDescent="0.3">
      <c r="B8316" s="37">
        <v>46191</v>
      </c>
      <c r="C8316" t="s">
        <v>35</v>
      </c>
      <c r="D8316" t="s">
        <v>57248</v>
      </c>
      <c r="E8316" t="s">
        <v>57249</v>
      </c>
      <c r="F8316" t="s">
        <v>36</v>
      </c>
      <c r="G8316" t="s">
        <v>57250</v>
      </c>
      <c r="H8316" t="s">
        <v>57251</v>
      </c>
      <c r="I8316" t="s">
        <v>38</v>
      </c>
      <c r="J8316" t="s">
        <v>42</v>
      </c>
      <c r="K8316" t="s">
        <v>3921</v>
      </c>
      <c r="L8316" t="s">
        <v>57252</v>
      </c>
      <c r="M8316" t="s">
        <v>57253</v>
      </c>
      <c r="N8316" t="s">
        <v>85</v>
      </c>
      <c r="O8316" t="s">
        <v>48</v>
      </c>
      <c r="P8316" t="s">
        <v>419</v>
      </c>
      <c r="Q8316" t="s">
        <v>57254</v>
      </c>
      <c r="R8316" s="26">
        <v>2</v>
      </c>
      <c r="S8316" s="23">
        <v>362169950000</v>
      </c>
      <c r="T8316" t="s">
        <v>37</v>
      </c>
      <c r="U8316" t="s">
        <v>39</v>
      </c>
      <c r="V8316" s="39">
        <v>46193</v>
      </c>
      <c r="W8316" s="41">
        <v>33</v>
      </c>
      <c r="X8316" s="26" t="s">
        <v>41762</v>
      </c>
      <c r="AE8316" s="41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 s="30">
        <f t="shared" si="796"/>
        <v>0</v>
      </c>
      <c r="AL8316" s="45">
        <v>2</v>
      </c>
      <c r="AM8316" s="32">
        <f t="shared" si="795"/>
        <v>2</v>
      </c>
      <c r="AN8316" s="33" t="str">
        <f t="shared" si="797"/>
        <v>NPN</v>
      </c>
      <c r="AO8316" s="33" t="str">
        <f t="shared" si="792"/>
        <v>2meses_pendientes</v>
      </c>
      <c r="AP8316" s="33">
        <f t="shared" si="793"/>
        <v>66</v>
      </c>
      <c r="AQ8316" s="31">
        <f t="shared" si="794"/>
        <v>20</v>
      </c>
    </row>
    <row r="8317" spans="2:43" x14ac:dyDescent="0.3">
      <c r="B8317" s="37">
        <v>46193</v>
      </c>
      <c r="C8317" t="s">
        <v>35</v>
      </c>
      <c r="D8317" t="s">
        <v>57255</v>
      </c>
      <c r="E8317" t="s">
        <v>57256</v>
      </c>
      <c r="F8317" t="s">
        <v>36</v>
      </c>
      <c r="G8317" t="s">
        <v>57257</v>
      </c>
      <c r="H8317" t="s">
        <v>57258</v>
      </c>
      <c r="I8317" t="s">
        <v>38</v>
      </c>
      <c r="J8317" t="s">
        <v>44</v>
      </c>
      <c r="K8317" t="s">
        <v>56</v>
      </c>
      <c r="L8317" t="s">
        <v>57259</v>
      </c>
      <c r="M8317" t="s">
        <v>57260</v>
      </c>
      <c r="N8317" t="s">
        <v>85</v>
      </c>
      <c r="O8317" t="s">
        <v>48</v>
      </c>
      <c r="P8317" t="s">
        <v>419</v>
      </c>
      <c r="Q8317" t="s">
        <v>57261</v>
      </c>
      <c r="R8317" s="26">
        <v>2</v>
      </c>
      <c r="S8317" s="23">
        <v>366172700000</v>
      </c>
      <c r="T8317" t="s">
        <v>37</v>
      </c>
      <c r="U8317" t="s">
        <v>39</v>
      </c>
      <c r="V8317" s="39">
        <v>46195</v>
      </c>
      <c r="W8317" s="41">
        <v>30</v>
      </c>
      <c r="X8317" s="26" t="s">
        <v>41762</v>
      </c>
      <c r="AE8317" s="41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 s="30">
        <f t="shared" si="796"/>
        <v>0</v>
      </c>
      <c r="AL8317" s="45">
        <v>2</v>
      </c>
      <c r="AM8317" s="32">
        <f t="shared" si="795"/>
        <v>2</v>
      </c>
      <c r="AN8317" s="33" t="str">
        <f t="shared" si="797"/>
        <v>NPN</v>
      </c>
      <c r="AO8317" s="33" t="str">
        <f t="shared" si="792"/>
        <v>2meses_pendientes</v>
      </c>
      <c r="AP8317" s="33">
        <f t="shared" si="793"/>
        <v>60</v>
      </c>
      <c r="AQ8317" s="31">
        <f t="shared" si="794"/>
        <v>22</v>
      </c>
    </row>
    <row r="8318" spans="2:43" x14ac:dyDescent="0.3">
      <c r="B8318" s="37">
        <v>46193</v>
      </c>
      <c r="C8318" t="s">
        <v>35</v>
      </c>
      <c r="D8318" t="s">
        <v>57262</v>
      </c>
      <c r="E8318" t="s">
        <v>57263</v>
      </c>
      <c r="F8318" t="s">
        <v>36</v>
      </c>
      <c r="G8318" t="s">
        <v>57264</v>
      </c>
      <c r="H8318" t="s">
        <v>57265</v>
      </c>
      <c r="I8318" t="s">
        <v>38</v>
      </c>
      <c r="J8318" t="s">
        <v>44</v>
      </c>
      <c r="K8318" t="s">
        <v>56</v>
      </c>
      <c r="L8318" t="s">
        <v>57266</v>
      </c>
      <c r="M8318" t="s">
        <v>57267</v>
      </c>
      <c r="N8318" t="s">
        <v>85</v>
      </c>
      <c r="O8318" t="s">
        <v>48</v>
      </c>
      <c r="P8318" t="s">
        <v>419</v>
      </c>
      <c r="Q8318" t="s">
        <v>57268</v>
      </c>
      <c r="R8318" s="26">
        <v>3</v>
      </c>
      <c r="S8318" s="23">
        <v>362172950000</v>
      </c>
      <c r="T8318" t="s">
        <v>37</v>
      </c>
      <c r="U8318" t="s">
        <v>39</v>
      </c>
      <c r="V8318" s="39">
        <v>46195</v>
      </c>
      <c r="W8318" s="41">
        <v>41</v>
      </c>
      <c r="X8318" s="26" t="s">
        <v>41762</v>
      </c>
      <c r="AE8318" s="41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 s="30">
        <f t="shared" si="796"/>
        <v>0</v>
      </c>
      <c r="AL8318" s="45">
        <v>2</v>
      </c>
      <c r="AM8318" s="32">
        <f t="shared" si="795"/>
        <v>2</v>
      </c>
      <c r="AN8318" s="33" t="str">
        <f t="shared" si="797"/>
        <v>NPN</v>
      </c>
      <c r="AO8318" s="33" t="str">
        <f t="shared" ref="AO8318:AO8381" si="798">CONCATENATE(AM8318,"meses_pendientes")</f>
        <v>2meses_pendientes</v>
      </c>
      <c r="AP8318" s="33">
        <f t="shared" ref="AP8318:AP8381" si="799">AM8318*W8318</f>
        <v>82</v>
      </c>
      <c r="AQ8318" s="31">
        <f t="shared" ref="AQ8318:AQ8381" si="800">DAY(V8318)</f>
        <v>22</v>
      </c>
    </row>
    <row r="8319" spans="2:43" x14ac:dyDescent="0.3">
      <c r="B8319" s="37">
        <v>46196</v>
      </c>
      <c r="C8319" t="s">
        <v>35</v>
      </c>
      <c r="D8319" t="s">
        <v>57269</v>
      </c>
      <c r="E8319" t="s">
        <v>57270</v>
      </c>
      <c r="F8319" t="s">
        <v>36</v>
      </c>
      <c r="G8319" t="s">
        <v>57271</v>
      </c>
      <c r="H8319" t="s">
        <v>57272</v>
      </c>
      <c r="I8319" t="s">
        <v>38</v>
      </c>
      <c r="J8319" t="s">
        <v>42</v>
      </c>
      <c r="K8319" t="s">
        <v>50</v>
      </c>
      <c r="L8319" t="s">
        <v>57273</v>
      </c>
      <c r="M8319" t="s">
        <v>57274</v>
      </c>
      <c r="N8319" t="s">
        <v>85</v>
      </c>
      <c r="O8319" t="s">
        <v>48</v>
      </c>
      <c r="P8319" t="s">
        <v>419</v>
      </c>
      <c r="Q8319" t="s">
        <v>57275</v>
      </c>
      <c r="R8319" s="26">
        <v>2</v>
      </c>
      <c r="S8319" s="23">
        <v>367174310000</v>
      </c>
      <c r="T8319" t="s">
        <v>37</v>
      </c>
      <c r="U8319" t="s">
        <v>39</v>
      </c>
      <c r="V8319" s="39">
        <v>46196</v>
      </c>
      <c r="W8319" s="41">
        <v>30</v>
      </c>
      <c r="X8319" s="26" t="s">
        <v>41762</v>
      </c>
      <c r="AE8319" s="41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 s="30">
        <f t="shared" si="796"/>
        <v>0</v>
      </c>
      <c r="AL8319" s="45">
        <v>2</v>
      </c>
      <c r="AM8319" s="32">
        <f t="shared" si="795"/>
        <v>2</v>
      </c>
      <c r="AN8319" s="33" t="str">
        <f t="shared" si="797"/>
        <v>NPN</v>
      </c>
      <c r="AO8319" s="33" t="str">
        <f t="shared" si="798"/>
        <v>2meses_pendientes</v>
      </c>
      <c r="AP8319" s="33">
        <f t="shared" si="799"/>
        <v>60</v>
      </c>
      <c r="AQ8319" s="31">
        <f t="shared" si="800"/>
        <v>23</v>
      </c>
    </row>
    <row r="8320" spans="2:43" x14ac:dyDescent="0.3">
      <c r="B8320" s="37">
        <v>46198</v>
      </c>
      <c r="C8320" t="s">
        <v>35</v>
      </c>
      <c r="D8320" t="s">
        <v>57276</v>
      </c>
      <c r="E8320" t="s">
        <v>57277</v>
      </c>
      <c r="F8320" t="s">
        <v>36</v>
      </c>
      <c r="G8320" t="s">
        <v>57278</v>
      </c>
      <c r="H8320" t="s">
        <v>57279</v>
      </c>
      <c r="I8320" t="s">
        <v>38</v>
      </c>
      <c r="J8320" t="s">
        <v>44</v>
      </c>
      <c r="K8320" t="s">
        <v>45</v>
      </c>
      <c r="L8320" t="s">
        <v>57280</v>
      </c>
      <c r="M8320" t="s">
        <v>57281</v>
      </c>
      <c r="N8320" t="s">
        <v>85</v>
      </c>
      <c r="O8320" t="s">
        <v>48</v>
      </c>
      <c r="P8320" t="s">
        <v>419</v>
      </c>
      <c r="Q8320" t="s">
        <v>57282</v>
      </c>
      <c r="R8320" s="26">
        <v>3</v>
      </c>
      <c r="S8320" s="23">
        <v>801584420000</v>
      </c>
      <c r="T8320" t="s">
        <v>37</v>
      </c>
      <c r="U8320" t="s">
        <v>39</v>
      </c>
      <c r="V8320" s="39">
        <v>46198</v>
      </c>
      <c r="W8320" s="41">
        <v>30.7</v>
      </c>
      <c r="X8320" s="26" t="s">
        <v>41762</v>
      </c>
      <c r="AE8320" s="41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 s="30">
        <f t="shared" si="796"/>
        <v>0</v>
      </c>
      <c r="AL8320" s="45">
        <v>2</v>
      </c>
      <c r="AM8320" s="32">
        <f t="shared" si="795"/>
        <v>2</v>
      </c>
      <c r="AN8320" s="33" t="str">
        <f t="shared" si="797"/>
        <v>NPN</v>
      </c>
      <c r="AO8320" s="33" t="str">
        <f t="shared" si="798"/>
        <v>2meses_pendientes</v>
      </c>
      <c r="AP8320" s="33">
        <f t="shared" si="799"/>
        <v>61.4</v>
      </c>
      <c r="AQ8320" s="31">
        <f t="shared" si="800"/>
        <v>25</v>
      </c>
    </row>
    <row r="8321" spans="2:43" x14ac:dyDescent="0.3">
      <c r="B8321" s="37">
        <v>46198</v>
      </c>
      <c r="C8321" t="s">
        <v>35</v>
      </c>
      <c r="D8321" t="s">
        <v>57283</v>
      </c>
      <c r="E8321" t="s">
        <v>57284</v>
      </c>
      <c r="F8321" t="s">
        <v>36</v>
      </c>
      <c r="G8321" t="s">
        <v>57285</v>
      </c>
      <c r="H8321" t="s">
        <v>57279</v>
      </c>
      <c r="I8321" t="s">
        <v>38</v>
      </c>
      <c r="J8321" t="s">
        <v>44</v>
      </c>
      <c r="K8321" t="s">
        <v>45</v>
      </c>
      <c r="L8321" t="s">
        <v>57286</v>
      </c>
      <c r="M8321" t="s">
        <v>57287</v>
      </c>
      <c r="N8321" t="s">
        <v>85</v>
      </c>
      <c r="O8321" t="s">
        <v>48</v>
      </c>
      <c r="P8321" t="s">
        <v>419</v>
      </c>
      <c r="Q8321" t="s">
        <v>57288</v>
      </c>
      <c r="R8321" s="26">
        <v>2</v>
      </c>
      <c r="S8321" s="23">
        <v>326093700000</v>
      </c>
      <c r="T8321" t="s">
        <v>37</v>
      </c>
      <c r="U8321" t="s">
        <v>39</v>
      </c>
      <c r="V8321" s="39">
        <v>46198</v>
      </c>
      <c r="W8321" s="41">
        <v>30</v>
      </c>
      <c r="X8321" s="26" t="s">
        <v>41762</v>
      </c>
      <c r="Z8321">
        <v>30.44</v>
      </c>
      <c r="AE8321" s="41">
        <v>30.44</v>
      </c>
      <c r="AF8321">
        <v>1</v>
      </c>
      <c r="AG8321">
        <v>0</v>
      </c>
      <c r="AH8321">
        <v>0</v>
      </c>
      <c r="AI8321">
        <v>0</v>
      </c>
      <c r="AJ8321">
        <v>0</v>
      </c>
      <c r="AK8321" s="30">
        <f t="shared" si="796"/>
        <v>1</v>
      </c>
      <c r="AL8321" s="45">
        <v>2</v>
      </c>
      <c r="AM8321" s="32">
        <f t="shared" si="795"/>
        <v>1</v>
      </c>
      <c r="AN8321" s="33" t="str">
        <f t="shared" si="797"/>
        <v>MOROSO</v>
      </c>
      <c r="AO8321" s="33" t="str">
        <f t="shared" si="798"/>
        <v>1meses_pendientes</v>
      </c>
      <c r="AP8321" s="33">
        <f t="shared" si="799"/>
        <v>30</v>
      </c>
      <c r="AQ8321" s="31">
        <f t="shared" si="800"/>
        <v>25</v>
      </c>
    </row>
    <row r="8322" spans="2:43" x14ac:dyDescent="0.3">
      <c r="B8322" s="37">
        <v>46198</v>
      </c>
      <c r="C8322" t="s">
        <v>35</v>
      </c>
      <c r="D8322" t="s">
        <v>57289</v>
      </c>
      <c r="E8322" t="s">
        <v>57290</v>
      </c>
      <c r="F8322" t="s">
        <v>36</v>
      </c>
      <c r="G8322" t="s">
        <v>57291</v>
      </c>
      <c r="H8322" t="s">
        <v>57279</v>
      </c>
      <c r="I8322" t="s">
        <v>38</v>
      </c>
      <c r="J8322" t="s">
        <v>44</v>
      </c>
      <c r="K8322" t="s">
        <v>45</v>
      </c>
      <c r="L8322" t="s">
        <v>57292</v>
      </c>
      <c r="M8322" t="s">
        <v>57293</v>
      </c>
      <c r="N8322" t="s">
        <v>85</v>
      </c>
      <c r="O8322" t="s">
        <v>48</v>
      </c>
      <c r="P8322" t="s">
        <v>419</v>
      </c>
      <c r="Q8322" t="s">
        <v>57294</v>
      </c>
      <c r="R8322" s="26">
        <v>3</v>
      </c>
      <c r="S8322" s="23">
        <v>202062040000</v>
      </c>
      <c r="T8322" t="s">
        <v>37</v>
      </c>
      <c r="U8322" t="s">
        <v>39</v>
      </c>
      <c r="V8322" s="39">
        <v>46198</v>
      </c>
      <c r="W8322" s="41">
        <v>33.700000000000003</v>
      </c>
      <c r="X8322" s="26" t="s">
        <v>41762</v>
      </c>
      <c r="AE8322" s="41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 s="30">
        <f t="shared" si="796"/>
        <v>0</v>
      </c>
      <c r="AL8322" s="45">
        <v>2</v>
      </c>
      <c r="AM8322" s="32">
        <f t="shared" ref="AM8322:AM8385" si="801">AL8322-AK8322</f>
        <v>2</v>
      </c>
      <c r="AN8322" s="33" t="str">
        <f t="shared" si="797"/>
        <v>NPN</v>
      </c>
      <c r="AO8322" s="33" t="str">
        <f t="shared" si="798"/>
        <v>2meses_pendientes</v>
      </c>
      <c r="AP8322" s="33">
        <f t="shared" si="799"/>
        <v>67.400000000000006</v>
      </c>
      <c r="AQ8322" s="31">
        <f t="shared" si="800"/>
        <v>25</v>
      </c>
    </row>
    <row r="8323" spans="2:43" x14ac:dyDescent="0.3">
      <c r="B8323" s="37">
        <v>46199</v>
      </c>
      <c r="C8323" t="s">
        <v>35</v>
      </c>
      <c r="D8323" t="s">
        <v>57295</v>
      </c>
      <c r="E8323" t="s">
        <v>57296</v>
      </c>
      <c r="F8323" t="s">
        <v>36</v>
      </c>
      <c r="G8323" t="s">
        <v>57297</v>
      </c>
      <c r="H8323" t="s">
        <v>57298</v>
      </c>
      <c r="I8323" t="s">
        <v>38</v>
      </c>
      <c r="J8323" t="s">
        <v>44</v>
      </c>
      <c r="K8323" t="s">
        <v>45</v>
      </c>
      <c r="L8323" t="s">
        <v>57299</v>
      </c>
      <c r="M8323" t="s">
        <v>57300</v>
      </c>
      <c r="N8323" t="s">
        <v>85</v>
      </c>
      <c r="O8323" t="s">
        <v>48</v>
      </c>
      <c r="P8323" t="s">
        <v>419</v>
      </c>
      <c r="Q8323" t="s">
        <v>57301</v>
      </c>
      <c r="R8323" s="26">
        <v>3</v>
      </c>
      <c r="S8323" s="23">
        <v>354205140000</v>
      </c>
      <c r="T8323" t="s">
        <v>37</v>
      </c>
      <c r="U8323" t="s">
        <v>39</v>
      </c>
      <c r="V8323" s="39">
        <v>46202</v>
      </c>
      <c r="W8323" s="41">
        <v>44</v>
      </c>
      <c r="X8323" s="26" t="s">
        <v>41762</v>
      </c>
      <c r="Z8323">
        <v>63.6</v>
      </c>
      <c r="AE8323" s="41">
        <v>63.6</v>
      </c>
      <c r="AF8323">
        <v>1</v>
      </c>
      <c r="AG8323">
        <v>0</v>
      </c>
      <c r="AH8323">
        <v>0</v>
      </c>
      <c r="AI8323">
        <v>0</v>
      </c>
      <c r="AJ8323">
        <v>0</v>
      </c>
      <c r="AK8323" s="30">
        <f t="shared" ref="AK8323:AK8386" si="802">SUM(AF8323:AJ8323)</f>
        <v>1</v>
      </c>
      <c r="AL8323" s="45">
        <v>2</v>
      </c>
      <c r="AM8323" s="32">
        <f t="shared" si="801"/>
        <v>1</v>
      </c>
      <c r="AN8323" s="33" t="str">
        <f t="shared" ref="AN8323:AN8386" si="803">IF(AM8323&gt;=AL8323,"NPN","MOROSO")</f>
        <v>MOROSO</v>
      </c>
      <c r="AO8323" s="33" t="str">
        <f t="shared" si="798"/>
        <v>1meses_pendientes</v>
      </c>
      <c r="AP8323" s="33">
        <f t="shared" si="799"/>
        <v>44</v>
      </c>
      <c r="AQ8323" s="31">
        <f t="shared" si="800"/>
        <v>29</v>
      </c>
    </row>
    <row r="8324" spans="2:43" x14ac:dyDescent="0.3">
      <c r="B8324" s="37">
        <v>46200</v>
      </c>
      <c r="C8324" t="s">
        <v>35</v>
      </c>
      <c r="D8324" t="s">
        <v>57302</v>
      </c>
      <c r="E8324" t="s">
        <v>57303</v>
      </c>
      <c r="F8324" t="s">
        <v>36</v>
      </c>
      <c r="G8324" t="s">
        <v>57304</v>
      </c>
      <c r="H8324" t="s">
        <v>41474</v>
      </c>
      <c r="I8324" t="s">
        <v>38</v>
      </c>
      <c r="J8324" t="s">
        <v>44</v>
      </c>
      <c r="K8324" t="s">
        <v>52</v>
      </c>
      <c r="L8324" t="s">
        <v>57305</v>
      </c>
      <c r="M8324" t="s">
        <v>80</v>
      </c>
      <c r="N8324" t="s">
        <v>85</v>
      </c>
      <c r="O8324" t="s">
        <v>48</v>
      </c>
      <c r="P8324" t="s">
        <v>419</v>
      </c>
      <c r="Q8324" t="s">
        <v>57306</v>
      </c>
      <c r="R8324" s="26">
        <v>2</v>
      </c>
      <c r="S8324" s="23">
        <v>362179400000</v>
      </c>
      <c r="T8324" t="s">
        <v>37</v>
      </c>
      <c r="U8324" t="s">
        <v>39</v>
      </c>
      <c r="V8324" s="39">
        <v>46202</v>
      </c>
      <c r="W8324" s="41">
        <v>2</v>
      </c>
      <c r="X8324" s="26" t="s">
        <v>41762</v>
      </c>
      <c r="Y8324">
        <v>30.44</v>
      </c>
      <c r="AE8324" s="41">
        <v>30.44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 s="30">
        <f t="shared" si="802"/>
        <v>0</v>
      </c>
      <c r="AL8324" s="45">
        <v>2</v>
      </c>
      <c r="AM8324" s="32">
        <f t="shared" si="801"/>
        <v>2</v>
      </c>
      <c r="AN8324" s="33" t="str">
        <f t="shared" si="803"/>
        <v>NPN</v>
      </c>
      <c r="AO8324" s="33" t="str">
        <f t="shared" si="798"/>
        <v>2meses_pendientes</v>
      </c>
      <c r="AP8324" s="33">
        <f t="shared" si="799"/>
        <v>4</v>
      </c>
      <c r="AQ8324" s="31">
        <f t="shared" si="800"/>
        <v>29</v>
      </c>
    </row>
    <row r="8325" spans="2:43" x14ac:dyDescent="0.3">
      <c r="B8325" s="37">
        <v>46178</v>
      </c>
      <c r="C8325" t="s">
        <v>35</v>
      </c>
      <c r="D8325" t="s">
        <v>57307</v>
      </c>
      <c r="E8325" t="s">
        <v>57308</v>
      </c>
      <c r="F8325" t="s">
        <v>1398</v>
      </c>
      <c r="G8325" t="s">
        <v>57309</v>
      </c>
      <c r="H8325" t="s">
        <v>57310</v>
      </c>
      <c r="I8325" t="s">
        <v>38</v>
      </c>
      <c r="J8325" t="s">
        <v>44</v>
      </c>
      <c r="K8325" t="s">
        <v>55</v>
      </c>
      <c r="L8325" t="s">
        <v>57311</v>
      </c>
      <c r="M8325" t="s">
        <v>57312</v>
      </c>
      <c r="N8325" t="s">
        <v>41411</v>
      </c>
      <c r="O8325" t="s">
        <v>48</v>
      </c>
      <c r="P8325" t="s">
        <v>419</v>
      </c>
      <c r="Q8325" t="s">
        <v>57313</v>
      </c>
      <c r="R8325" s="26">
        <v>2</v>
      </c>
      <c r="S8325" s="23">
        <v>367156400000</v>
      </c>
      <c r="T8325" t="s">
        <v>37</v>
      </c>
      <c r="U8325" t="s">
        <v>39</v>
      </c>
      <c r="V8325" s="39">
        <v>46179</v>
      </c>
      <c r="W8325" s="41">
        <v>30</v>
      </c>
      <c r="X8325" s="26" t="s">
        <v>41762</v>
      </c>
      <c r="Y8325">
        <v>31</v>
      </c>
      <c r="AE8325" s="41">
        <v>31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 s="30">
        <f t="shared" si="802"/>
        <v>0</v>
      </c>
      <c r="AL8325" s="45">
        <v>2</v>
      </c>
      <c r="AM8325" s="32">
        <f t="shared" si="801"/>
        <v>2</v>
      </c>
      <c r="AN8325" s="33" t="str">
        <f t="shared" si="803"/>
        <v>NPN</v>
      </c>
      <c r="AO8325" s="33" t="str">
        <f t="shared" si="798"/>
        <v>2meses_pendientes</v>
      </c>
      <c r="AP8325" s="33">
        <f t="shared" si="799"/>
        <v>60</v>
      </c>
      <c r="AQ8325" s="31">
        <f t="shared" si="800"/>
        <v>6</v>
      </c>
    </row>
    <row r="8326" spans="2:43" x14ac:dyDescent="0.3">
      <c r="B8326" s="37">
        <v>46179</v>
      </c>
      <c r="C8326" t="s">
        <v>35</v>
      </c>
      <c r="D8326" t="s">
        <v>57314</v>
      </c>
      <c r="E8326" t="s">
        <v>57315</v>
      </c>
      <c r="F8326" t="s">
        <v>1398</v>
      </c>
      <c r="G8326" t="s">
        <v>57316</v>
      </c>
      <c r="H8326" t="s">
        <v>57317</v>
      </c>
      <c r="I8326" t="s">
        <v>38</v>
      </c>
      <c r="J8326" t="s">
        <v>44</v>
      </c>
      <c r="K8326" t="s">
        <v>55</v>
      </c>
      <c r="L8326" t="s">
        <v>57318</v>
      </c>
      <c r="M8326" t="s">
        <v>57319</v>
      </c>
      <c r="N8326" t="s">
        <v>41411</v>
      </c>
      <c r="O8326" t="s">
        <v>48</v>
      </c>
      <c r="P8326" t="s">
        <v>419</v>
      </c>
      <c r="Q8326" t="s">
        <v>57320</v>
      </c>
      <c r="R8326" s="26">
        <v>3</v>
      </c>
      <c r="S8326" s="23">
        <v>176027120000</v>
      </c>
      <c r="T8326" t="s">
        <v>37</v>
      </c>
      <c r="U8326" t="s">
        <v>39</v>
      </c>
      <c r="V8326" s="39">
        <v>46180</v>
      </c>
      <c r="W8326" s="41">
        <v>39</v>
      </c>
      <c r="X8326" s="26" t="s">
        <v>41762</v>
      </c>
      <c r="Z8326">
        <v>40.380000000000003</v>
      </c>
      <c r="AE8326" s="41">
        <v>40.380000000000003</v>
      </c>
      <c r="AF8326">
        <v>1</v>
      </c>
      <c r="AG8326">
        <v>0</v>
      </c>
      <c r="AH8326">
        <v>0</v>
      </c>
      <c r="AI8326">
        <v>0</v>
      </c>
      <c r="AJ8326">
        <v>0</v>
      </c>
      <c r="AK8326" s="30">
        <f t="shared" si="802"/>
        <v>1</v>
      </c>
      <c r="AL8326" s="45">
        <v>2</v>
      </c>
      <c r="AM8326" s="32">
        <f t="shared" si="801"/>
        <v>1</v>
      </c>
      <c r="AN8326" s="33" t="str">
        <f t="shared" si="803"/>
        <v>MOROSO</v>
      </c>
      <c r="AO8326" s="33" t="str">
        <f t="shared" si="798"/>
        <v>1meses_pendientes</v>
      </c>
      <c r="AP8326" s="33">
        <f t="shared" si="799"/>
        <v>39</v>
      </c>
      <c r="AQ8326" s="31">
        <f t="shared" si="800"/>
        <v>7</v>
      </c>
    </row>
    <row r="8327" spans="2:43" x14ac:dyDescent="0.3">
      <c r="B8327" s="37">
        <v>46179</v>
      </c>
      <c r="C8327" t="s">
        <v>35</v>
      </c>
      <c r="D8327" t="s">
        <v>57321</v>
      </c>
      <c r="E8327" t="s">
        <v>57322</v>
      </c>
      <c r="F8327" t="s">
        <v>36</v>
      </c>
      <c r="G8327" t="s">
        <v>57323</v>
      </c>
      <c r="H8327" t="s">
        <v>20898</v>
      </c>
      <c r="I8327" t="s">
        <v>38</v>
      </c>
      <c r="J8327" t="s">
        <v>44</v>
      </c>
      <c r="K8327" t="s">
        <v>56</v>
      </c>
      <c r="L8327" t="s">
        <v>57324</v>
      </c>
      <c r="M8327" t="s">
        <v>80</v>
      </c>
      <c r="N8327" t="s">
        <v>41411</v>
      </c>
      <c r="O8327" t="s">
        <v>48</v>
      </c>
      <c r="P8327" t="s">
        <v>419</v>
      </c>
      <c r="Q8327" t="s">
        <v>57325</v>
      </c>
      <c r="R8327" s="26">
        <v>2</v>
      </c>
      <c r="S8327" s="23">
        <v>215036720000</v>
      </c>
      <c r="T8327" t="s">
        <v>37</v>
      </c>
      <c r="U8327" t="s">
        <v>39</v>
      </c>
      <c r="V8327" s="39">
        <v>46179</v>
      </c>
      <c r="W8327" s="41">
        <v>30</v>
      </c>
      <c r="X8327" s="26" t="s">
        <v>41762</v>
      </c>
      <c r="AE8327" s="41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 s="30">
        <f t="shared" si="802"/>
        <v>0</v>
      </c>
      <c r="AL8327" s="45">
        <v>2</v>
      </c>
      <c r="AM8327" s="32">
        <f t="shared" si="801"/>
        <v>2</v>
      </c>
      <c r="AN8327" s="33" t="str">
        <f t="shared" si="803"/>
        <v>NPN</v>
      </c>
      <c r="AO8327" s="33" t="str">
        <f t="shared" si="798"/>
        <v>2meses_pendientes</v>
      </c>
      <c r="AP8327" s="33">
        <f t="shared" si="799"/>
        <v>60</v>
      </c>
      <c r="AQ8327" s="31">
        <f t="shared" si="800"/>
        <v>6</v>
      </c>
    </row>
    <row r="8328" spans="2:43" x14ac:dyDescent="0.3">
      <c r="B8328" s="37">
        <v>46181</v>
      </c>
      <c r="C8328" t="s">
        <v>35</v>
      </c>
      <c r="D8328" t="s">
        <v>57326</v>
      </c>
      <c r="E8328" t="s">
        <v>57327</v>
      </c>
      <c r="F8328" t="s">
        <v>1398</v>
      </c>
      <c r="G8328" t="s">
        <v>57328</v>
      </c>
      <c r="H8328" t="s">
        <v>57329</v>
      </c>
      <c r="I8328" t="s">
        <v>38</v>
      </c>
      <c r="J8328" t="s">
        <v>44</v>
      </c>
      <c r="K8328" t="s">
        <v>52</v>
      </c>
      <c r="L8328" t="s">
        <v>57330</v>
      </c>
      <c r="M8328" t="s">
        <v>57331</v>
      </c>
      <c r="N8328" t="s">
        <v>41411</v>
      </c>
      <c r="O8328" t="s">
        <v>48</v>
      </c>
      <c r="P8328" t="s">
        <v>419</v>
      </c>
      <c r="Q8328" t="s">
        <v>57332</v>
      </c>
      <c r="R8328" s="26">
        <v>3</v>
      </c>
      <c r="S8328" s="23">
        <v>177101560000</v>
      </c>
      <c r="T8328" t="s">
        <v>37</v>
      </c>
      <c r="U8328" t="s">
        <v>39</v>
      </c>
      <c r="V8328" s="39">
        <v>46181</v>
      </c>
      <c r="W8328" s="41">
        <v>46</v>
      </c>
      <c r="X8328" s="26" t="s">
        <v>41762</v>
      </c>
      <c r="AE8328" s="41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 s="30">
        <f t="shared" si="802"/>
        <v>0</v>
      </c>
      <c r="AL8328" s="45">
        <v>2</v>
      </c>
      <c r="AM8328" s="32">
        <f t="shared" si="801"/>
        <v>2</v>
      </c>
      <c r="AN8328" s="33" t="str">
        <f t="shared" si="803"/>
        <v>NPN</v>
      </c>
      <c r="AO8328" s="33" t="str">
        <f t="shared" si="798"/>
        <v>2meses_pendientes</v>
      </c>
      <c r="AP8328" s="33">
        <f t="shared" si="799"/>
        <v>92</v>
      </c>
      <c r="AQ8328" s="31">
        <f t="shared" si="800"/>
        <v>8</v>
      </c>
    </row>
    <row r="8329" spans="2:43" x14ac:dyDescent="0.3">
      <c r="B8329" s="37">
        <v>46181</v>
      </c>
      <c r="C8329" t="s">
        <v>35</v>
      </c>
      <c r="D8329" t="s">
        <v>57333</v>
      </c>
      <c r="E8329" t="s">
        <v>57334</v>
      </c>
      <c r="F8329" t="s">
        <v>1398</v>
      </c>
      <c r="G8329" t="s">
        <v>57335</v>
      </c>
      <c r="H8329" t="s">
        <v>57336</v>
      </c>
      <c r="I8329" t="s">
        <v>38</v>
      </c>
      <c r="J8329" t="s">
        <v>44</v>
      </c>
      <c r="K8329" t="s">
        <v>52</v>
      </c>
      <c r="L8329" t="s">
        <v>57337</v>
      </c>
      <c r="M8329" t="s">
        <v>57338</v>
      </c>
      <c r="N8329" t="s">
        <v>41411</v>
      </c>
      <c r="O8329" t="s">
        <v>48</v>
      </c>
      <c r="P8329" t="s">
        <v>419</v>
      </c>
      <c r="Q8329" t="s">
        <v>57339</v>
      </c>
      <c r="R8329" s="26">
        <v>3</v>
      </c>
      <c r="S8329" s="23">
        <v>342348020000</v>
      </c>
      <c r="T8329" t="s">
        <v>37</v>
      </c>
      <c r="U8329" t="s">
        <v>39</v>
      </c>
      <c r="V8329" s="39">
        <v>46182</v>
      </c>
      <c r="W8329" s="41">
        <v>37</v>
      </c>
      <c r="X8329" s="26" t="s">
        <v>41762</v>
      </c>
      <c r="Z8329">
        <v>36.03</v>
      </c>
      <c r="AE8329" s="41">
        <v>36.03</v>
      </c>
      <c r="AF8329">
        <v>1</v>
      </c>
      <c r="AG8329">
        <v>0</v>
      </c>
      <c r="AH8329">
        <v>0</v>
      </c>
      <c r="AI8329">
        <v>0</v>
      </c>
      <c r="AJ8329">
        <v>0</v>
      </c>
      <c r="AK8329" s="30">
        <f t="shared" si="802"/>
        <v>1</v>
      </c>
      <c r="AL8329" s="45">
        <v>2</v>
      </c>
      <c r="AM8329" s="32">
        <f t="shared" si="801"/>
        <v>1</v>
      </c>
      <c r="AN8329" s="33" t="str">
        <f t="shared" si="803"/>
        <v>MOROSO</v>
      </c>
      <c r="AO8329" s="33" t="str">
        <f t="shared" si="798"/>
        <v>1meses_pendientes</v>
      </c>
      <c r="AP8329" s="33">
        <f t="shared" si="799"/>
        <v>37</v>
      </c>
      <c r="AQ8329" s="31">
        <f t="shared" si="800"/>
        <v>9</v>
      </c>
    </row>
    <row r="8330" spans="2:43" x14ac:dyDescent="0.3">
      <c r="B8330" s="37">
        <v>46184</v>
      </c>
      <c r="C8330" t="s">
        <v>35</v>
      </c>
      <c r="D8330" t="s">
        <v>57340</v>
      </c>
      <c r="E8330" t="s">
        <v>57341</v>
      </c>
      <c r="F8330" t="s">
        <v>36</v>
      </c>
      <c r="G8330" t="s">
        <v>57342</v>
      </c>
      <c r="H8330" t="s">
        <v>57343</v>
      </c>
      <c r="I8330" t="s">
        <v>38</v>
      </c>
      <c r="J8330" t="s">
        <v>44</v>
      </c>
      <c r="K8330" t="s">
        <v>52</v>
      </c>
      <c r="L8330" t="s">
        <v>57344</v>
      </c>
      <c r="M8330" t="s">
        <v>80</v>
      </c>
      <c r="N8330" t="s">
        <v>41411</v>
      </c>
      <c r="O8330" t="s">
        <v>48</v>
      </c>
      <c r="P8330" t="s">
        <v>419</v>
      </c>
      <c r="Q8330" t="s">
        <v>57345</v>
      </c>
      <c r="R8330" s="26">
        <v>3</v>
      </c>
      <c r="S8330" s="23">
        <v>362160310000</v>
      </c>
      <c r="T8330" t="s">
        <v>37</v>
      </c>
      <c r="U8330" t="s">
        <v>39</v>
      </c>
      <c r="V8330" s="39">
        <v>46184</v>
      </c>
      <c r="W8330" s="41">
        <v>42</v>
      </c>
      <c r="X8330" s="26" t="s">
        <v>41762</v>
      </c>
      <c r="Y8330">
        <v>43.22</v>
      </c>
      <c r="AE8330" s="41">
        <v>43.22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 s="30">
        <f t="shared" si="802"/>
        <v>0</v>
      </c>
      <c r="AL8330" s="45">
        <v>2</v>
      </c>
      <c r="AM8330" s="32">
        <f t="shared" si="801"/>
        <v>2</v>
      </c>
      <c r="AN8330" s="33" t="str">
        <f t="shared" si="803"/>
        <v>NPN</v>
      </c>
      <c r="AO8330" s="33" t="str">
        <f t="shared" si="798"/>
        <v>2meses_pendientes</v>
      </c>
      <c r="AP8330" s="33">
        <f t="shared" si="799"/>
        <v>84</v>
      </c>
      <c r="AQ8330" s="31">
        <f t="shared" si="800"/>
        <v>11</v>
      </c>
    </row>
    <row r="8331" spans="2:43" x14ac:dyDescent="0.3">
      <c r="B8331" s="37">
        <v>46184</v>
      </c>
      <c r="C8331" t="s">
        <v>35</v>
      </c>
      <c r="D8331" t="s">
        <v>57346</v>
      </c>
      <c r="E8331" t="s">
        <v>57347</v>
      </c>
      <c r="F8331" t="s">
        <v>1398</v>
      </c>
      <c r="G8331" t="s">
        <v>57348</v>
      </c>
      <c r="H8331" t="s">
        <v>71</v>
      </c>
      <c r="I8331" t="s">
        <v>38</v>
      </c>
      <c r="J8331" t="s">
        <v>44</v>
      </c>
      <c r="K8331" t="s">
        <v>56</v>
      </c>
      <c r="L8331" t="s">
        <v>57349</v>
      </c>
      <c r="M8331" t="s">
        <v>57350</v>
      </c>
      <c r="N8331" t="s">
        <v>41411</v>
      </c>
      <c r="O8331" t="s">
        <v>48</v>
      </c>
      <c r="P8331" t="s">
        <v>419</v>
      </c>
      <c r="Q8331" t="s">
        <v>57351</v>
      </c>
      <c r="R8331" s="26">
        <v>3</v>
      </c>
      <c r="S8331" s="23">
        <v>337013540000</v>
      </c>
      <c r="T8331" t="s">
        <v>37</v>
      </c>
      <c r="U8331" t="s">
        <v>39</v>
      </c>
      <c r="V8331" s="39">
        <v>46184</v>
      </c>
      <c r="W8331" s="41">
        <v>33</v>
      </c>
      <c r="X8331" s="26" t="s">
        <v>41762</v>
      </c>
      <c r="Z8331">
        <v>34.340000000000003</v>
      </c>
      <c r="AE8331" s="41">
        <v>34.340000000000003</v>
      </c>
      <c r="AF8331">
        <v>1</v>
      </c>
      <c r="AG8331">
        <v>0</v>
      </c>
      <c r="AH8331">
        <v>0</v>
      </c>
      <c r="AI8331">
        <v>0</v>
      </c>
      <c r="AJ8331">
        <v>0</v>
      </c>
      <c r="AK8331" s="30">
        <f t="shared" si="802"/>
        <v>1</v>
      </c>
      <c r="AL8331" s="45">
        <v>2</v>
      </c>
      <c r="AM8331" s="32">
        <f t="shared" si="801"/>
        <v>1</v>
      </c>
      <c r="AN8331" s="33" t="str">
        <f t="shared" si="803"/>
        <v>MOROSO</v>
      </c>
      <c r="AO8331" s="33" t="str">
        <f t="shared" si="798"/>
        <v>1meses_pendientes</v>
      </c>
      <c r="AP8331" s="33">
        <f t="shared" si="799"/>
        <v>33</v>
      </c>
      <c r="AQ8331" s="31">
        <f t="shared" si="800"/>
        <v>11</v>
      </c>
    </row>
    <row r="8332" spans="2:43" x14ac:dyDescent="0.3">
      <c r="B8332" s="37">
        <v>46185</v>
      </c>
      <c r="C8332" t="s">
        <v>35</v>
      </c>
      <c r="D8332" t="s">
        <v>57352</v>
      </c>
      <c r="E8332" t="s">
        <v>57353</v>
      </c>
      <c r="F8332" t="s">
        <v>1398</v>
      </c>
      <c r="G8332" t="s">
        <v>57354</v>
      </c>
      <c r="H8332" t="s">
        <v>57355</v>
      </c>
      <c r="I8332" t="s">
        <v>38</v>
      </c>
      <c r="J8332" t="s">
        <v>44</v>
      </c>
      <c r="K8332" t="s">
        <v>56</v>
      </c>
      <c r="L8332" t="s">
        <v>57356</v>
      </c>
      <c r="M8332" t="s">
        <v>57357</v>
      </c>
      <c r="N8332" t="s">
        <v>41411</v>
      </c>
      <c r="O8332" t="s">
        <v>48</v>
      </c>
      <c r="P8332" t="s">
        <v>419</v>
      </c>
      <c r="Q8332" t="s">
        <v>57358</v>
      </c>
      <c r="R8332" s="26">
        <v>2</v>
      </c>
      <c r="S8332" s="23">
        <v>369163930000</v>
      </c>
      <c r="T8332" t="s">
        <v>37</v>
      </c>
      <c r="U8332" t="s">
        <v>39</v>
      </c>
      <c r="V8332" s="39">
        <v>46185</v>
      </c>
      <c r="W8332" s="41">
        <v>30</v>
      </c>
      <c r="X8332" s="26" t="s">
        <v>41762</v>
      </c>
      <c r="Z8332">
        <v>30.44</v>
      </c>
      <c r="AE8332" s="41">
        <v>30.44</v>
      </c>
      <c r="AF8332">
        <v>1</v>
      </c>
      <c r="AG8332">
        <v>0</v>
      </c>
      <c r="AH8332">
        <v>0</v>
      </c>
      <c r="AI8332">
        <v>0</v>
      </c>
      <c r="AJ8332">
        <v>0</v>
      </c>
      <c r="AK8332" s="30">
        <f t="shared" si="802"/>
        <v>1</v>
      </c>
      <c r="AL8332" s="45">
        <v>2</v>
      </c>
      <c r="AM8332" s="32">
        <f t="shared" si="801"/>
        <v>1</v>
      </c>
      <c r="AN8332" s="33" t="str">
        <f t="shared" si="803"/>
        <v>MOROSO</v>
      </c>
      <c r="AO8332" s="33" t="str">
        <f t="shared" si="798"/>
        <v>1meses_pendientes</v>
      </c>
      <c r="AP8332" s="33">
        <f t="shared" si="799"/>
        <v>30</v>
      </c>
      <c r="AQ8332" s="31">
        <f t="shared" si="800"/>
        <v>12</v>
      </c>
    </row>
    <row r="8333" spans="2:43" x14ac:dyDescent="0.3">
      <c r="B8333" s="37">
        <v>46185</v>
      </c>
      <c r="C8333" t="s">
        <v>35</v>
      </c>
      <c r="D8333" t="s">
        <v>57352</v>
      </c>
      <c r="E8333" t="s">
        <v>57359</v>
      </c>
      <c r="F8333" t="s">
        <v>1398</v>
      </c>
      <c r="G8333" t="s">
        <v>57360</v>
      </c>
      <c r="H8333" t="s">
        <v>7466</v>
      </c>
      <c r="I8333" t="s">
        <v>38</v>
      </c>
      <c r="J8333" t="s">
        <v>44</v>
      </c>
      <c r="K8333" t="s">
        <v>45</v>
      </c>
      <c r="L8333" t="s">
        <v>57361</v>
      </c>
      <c r="M8333" t="s">
        <v>57362</v>
      </c>
      <c r="N8333" t="s">
        <v>41411</v>
      </c>
      <c r="O8333" t="s">
        <v>48</v>
      </c>
      <c r="P8333" t="s">
        <v>419</v>
      </c>
      <c r="Q8333" t="s">
        <v>57363</v>
      </c>
      <c r="R8333" s="26">
        <v>3</v>
      </c>
      <c r="S8333" s="23">
        <v>361163940000</v>
      </c>
      <c r="T8333" t="s">
        <v>37</v>
      </c>
      <c r="U8333" t="s">
        <v>39</v>
      </c>
      <c r="V8333" s="39">
        <v>46186</v>
      </c>
      <c r="W8333" s="41">
        <v>33</v>
      </c>
      <c r="X8333" s="26" t="s">
        <v>41762</v>
      </c>
      <c r="Z8333">
        <v>34.49</v>
      </c>
      <c r="AE8333" s="41">
        <v>34.49</v>
      </c>
      <c r="AF8333">
        <v>1</v>
      </c>
      <c r="AG8333">
        <v>0</v>
      </c>
      <c r="AH8333">
        <v>0</v>
      </c>
      <c r="AI8333">
        <v>0</v>
      </c>
      <c r="AJ8333">
        <v>0</v>
      </c>
      <c r="AK8333" s="30">
        <f t="shared" si="802"/>
        <v>1</v>
      </c>
      <c r="AL8333" s="46">
        <v>2</v>
      </c>
      <c r="AM8333" s="32">
        <f t="shared" si="801"/>
        <v>1</v>
      </c>
      <c r="AN8333" s="33" t="str">
        <f t="shared" si="803"/>
        <v>MOROSO</v>
      </c>
      <c r="AO8333" s="33" t="str">
        <f t="shared" si="798"/>
        <v>1meses_pendientes</v>
      </c>
      <c r="AP8333" s="33">
        <f t="shared" si="799"/>
        <v>33</v>
      </c>
      <c r="AQ8333" s="31">
        <f t="shared" si="800"/>
        <v>13</v>
      </c>
    </row>
    <row r="8334" spans="2:43" x14ac:dyDescent="0.3">
      <c r="B8334" s="37">
        <v>46186</v>
      </c>
      <c r="C8334" t="s">
        <v>35</v>
      </c>
      <c r="D8334" t="s">
        <v>57364</v>
      </c>
      <c r="E8334" t="s">
        <v>57365</v>
      </c>
      <c r="F8334" t="s">
        <v>1398</v>
      </c>
      <c r="G8334" t="s">
        <v>57366</v>
      </c>
      <c r="H8334" t="s">
        <v>57367</v>
      </c>
      <c r="I8334" t="s">
        <v>38</v>
      </c>
      <c r="J8334" t="s">
        <v>44</v>
      </c>
      <c r="K8334" t="s">
        <v>56</v>
      </c>
      <c r="L8334" t="s">
        <v>57368</v>
      </c>
      <c r="M8334" t="s">
        <v>57369</v>
      </c>
      <c r="N8334" t="s">
        <v>41411</v>
      </c>
      <c r="O8334" t="s">
        <v>48</v>
      </c>
      <c r="P8334" t="s">
        <v>419</v>
      </c>
      <c r="Q8334" t="s">
        <v>57370</v>
      </c>
      <c r="R8334" s="26">
        <v>3</v>
      </c>
      <c r="S8334" s="23">
        <v>361164540000</v>
      </c>
      <c r="T8334" t="s">
        <v>37</v>
      </c>
      <c r="U8334" t="s">
        <v>39</v>
      </c>
      <c r="V8334" s="39">
        <v>46186</v>
      </c>
      <c r="W8334" s="41">
        <v>39</v>
      </c>
      <c r="X8334" s="26" t="s">
        <v>41762</v>
      </c>
      <c r="AE8334" s="41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 s="30">
        <f t="shared" si="802"/>
        <v>0</v>
      </c>
      <c r="AL8334" s="46">
        <v>2</v>
      </c>
      <c r="AM8334" s="32">
        <f t="shared" si="801"/>
        <v>2</v>
      </c>
      <c r="AN8334" s="33" t="str">
        <f t="shared" si="803"/>
        <v>NPN</v>
      </c>
      <c r="AO8334" s="33" t="str">
        <f t="shared" si="798"/>
        <v>2meses_pendientes</v>
      </c>
      <c r="AP8334" s="33">
        <f t="shared" si="799"/>
        <v>78</v>
      </c>
      <c r="AQ8334" s="31">
        <f t="shared" si="800"/>
        <v>13</v>
      </c>
    </row>
    <row r="8335" spans="2:43" x14ac:dyDescent="0.3">
      <c r="B8335" s="37">
        <v>46186</v>
      </c>
      <c r="C8335" t="s">
        <v>35</v>
      </c>
      <c r="D8335" t="s">
        <v>57371</v>
      </c>
      <c r="E8335" t="s">
        <v>57372</v>
      </c>
      <c r="F8335" t="s">
        <v>36</v>
      </c>
      <c r="G8335" t="s">
        <v>57373</v>
      </c>
      <c r="H8335" t="s">
        <v>57374</v>
      </c>
      <c r="I8335" t="s">
        <v>38</v>
      </c>
      <c r="J8335" t="s">
        <v>44</v>
      </c>
      <c r="K8335" t="s">
        <v>56</v>
      </c>
      <c r="L8335" t="s">
        <v>57375</v>
      </c>
      <c r="M8335" t="s">
        <v>80</v>
      </c>
      <c r="N8335" t="s">
        <v>41411</v>
      </c>
      <c r="O8335" t="s">
        <v>48</v>
      </c>
      <c r="P8335" t="s">
        <v>419</v>
      </c>
      <c r="Q8335" t="s">
        <v>57376</v>
      </c>
      <c r="R8335" s="26">
        <v>2</v>
      </c>
      <c r="S8335" s="23">
        <v>369160860000</v>
      </c>
      <c r="T8335" t="s">
        <v>37</v>
      </c>
      <c r="U8335" t="s">
        <v>39</v>
      </c>
      <c r="V8335" s="39">
        <v>46183</v>
      </c>
      <c r="W8335" s="41">
        <v>30</v>
      </c>
      <c r="X8335" s="26" t="s">
        <v>41762</v>
      </c>
      <c r="Z8335">
        <v>30.44</v>
      </c>
      <c r="AE8335" s="41">
        <v>30.44</v>
      </c>
      <c r="AF8335">
        <v>1</v>
      </c>
      <c r="AG8335">
        <v>0</v>
      </c>
      <c r="AH8335">
        <v>0</v>
      </c>
      <c r="AI8335">
        <v>0</v>
      </c>
      <c r="AJ8335">
        <v>0</v>
      </c>
      <c r="AK8335" s="30">
        <f t="shared" si="802"/>
        <v>1</v>
      </c>
      <c r="AL8335" s="46">
        <v>2</v>
      </c>
      <c r="AM8335" s="32">
        <f t="shared" si="801"/>
        <v>1</v>
      </c>
      <c r="AN8335" s="33" t="str">
        <f t="shared" si="803"/>
        <v>MOROSO</v>
      </c>
      <c r="AO8335" s="33" t="str">
        <f t="shared" si="798"/>
        <v>1meses_pendientes</v>
      </c>
      <c r="AP8335" s="33">
        <f t="shared" si="799"/>
        <v>30</v>
      </c>
      <c r="AQ8335" s="31">
        <f t="shared" si="800"/>
        <v>10</v>
      </c>
    </row>
    <row r="8336" spans="2:43" x14ac:dyDescent="0.3">
      <c r="B8336" s="37">
        <v>46187</v>
      </c>
      <c r="C8336" t="s">
        <v>35</v>
      </c>
      <c r="D8336" t="s">
        <v>57377</v>
      </c>
      <c r="E8336" t="s">
        <v>57378</v>
      </c>
      <c r="F8336" t="s">
        <v>1398</v>
      </c>
      <c r="G8336" t="s">
        <v>57379</v>
      </c>
      <c r="H8336" t="s">
        <v>57380</v>
      </c>
      <c r="I8336" t="s">
        <v>38</v>
      </c>
      <c r="J8336" t="s">
        <v>42</v>
      </c>
      <c r="K8336" t="s">
        <v>59</v>
      </c>
      <c r="L8336" t="s">
        <v>57381</v>
      </c>
      <c r="M8336" t="s">
        <v>57382</v>
      </c>
      <c r="N8336" t="s">
        <v>41411</v>
      </c>
      <c r="O8336" t="s">
        <v>48</v>
      </c>
      <c r="P8336" t="s">
        <v>419</v>
      </c>
      <c r="Q8336" t="s">
        <v>57383</v>
      </c>
      <c r="R8336" s="26">
        <v>2</v>
      </c>
      <c r="S8336" s="23">
        <v>368166350000</v>
      </c>
      <c r="T8336" t="s">
        <v>37</v>
      </c>
      <c r="U8336" t="s">
        <v>39</v>
      </c>
      <c r="V8336" s="39">
        <v>46188</v>
      </c>
      <c r="W8336" s="41">
        <v>28.41</v>
      </c>
      <c r="X8336" s="26" t="s">
        <v>41762</v>
      </c>
      <c r="AE8336" s="41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 s="30">
        <f t="shared" si="802"/>
        <v>0</v>
      </c>
      <c r="AL8336" s="46">
        <v>2</v>
      </c>
      <c r="AM8336" s="32">
        <f t="shared" si="801"/>
        <v>2</v>
      </c>
      <c r="AN8336" s="33" t="str">
        <f t="shared" si="803"/>
        <v>NPN</v>
      </c>
      <c r="AO8336" s="33" t="str">
        <f t="shared" si="798"/>
        <v>2meses_pendientes</v>
      </c>
      <c r="AP8336" s="33">
        <f t="shared" si="799"/>
        <v>56.82</v>
      </c>
      <c r="AQ8336" s="31">
        <f t="shared" si="800"/>
        <v>15</v>
      </c>
    </row>
    <row r="8337" spans="2:43" x14ac:dyDescent="0.3">
      <c r="B8337" s="37">
        <v>46190</v>
      </c>
      <c r="C8337" t="s">
        <v>35</v>
      </c>
      <c r="D8337" t="s">
        <v>57384</v>
      </c>
      <c r="E8337" t="s">
        <v>57385</v>
      </c>
      <c r="F8337" t="s">
        <v>36</v>
      </c>
      <c r="G8337" t="s">
        <v>57386</v>
      </c>
      <c r="H8337" t="s">
        <v>66</v>
      </c>
      <c r="I8337" t="s">
        <v>38</v>
      </c>
      <c r="J8337" t="s">
        <v>44</v>
      </c>
      <c r="K8337" t="s">
        <v>56</v>
      </c>
      <c r="L8337" t="s">
        <v>57387</v>
      </c>
      <c r="M8337" t="s">
        <v>80</v>
      </c>
      <c r="N8337" t="s">
        <v>41411</v>
      </c>
      <c r="O8337" t="s">
        <v>48</v>
      </c>
      <c r="P8337" t="s">
        <v>419</v>
      </c>
      <c r="Q8337" t="s">
        <v>57388</v>
      </c>
      <c r="R8337" s="26">
        <v>2</v>
      </c>
      <c r="S8337" s="23">
        <v>353117050000</v>
      </c>
      <c r="T8337" t="s">
        <v>37</v>
      </c>
      <c r="U8337" t="s">
        <v>39</v>
      </c>
      <c r="V8337" s="39">
        <v>46191</v>
      </c>
      <c r="W8337" s="41">
        <v>30</v>
      </c>
      <c r="X8337" s="26" t="s">
        <v>41762</v>
      </c>
      <c r="AE8337" s="41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 s="30">
        <f t="shared" si="802"/>
        <v>0</v>
      </c>
      <c r="AL8337" s="46">
        <v>2</v>
      </c>
      <c r="AM8337" s="32">
        <f t="shared" si="801"/>
        <v>2</v>
      </c>
      <c r="AN8337" s="33" t="str">
        <f t="shared" si="803"/>
        <v>NPN</v>
      </c>
      <c r="AO8337" s="33" t="str">
        <f t="shared" si="798"/>
        <v>2meses_pendientes</v>
      </c>
      <c r="AP8337" s="33">
        <f t="shared" si="799"/>
        <v>60</v>
      </c>
      <c r="AQ8337" s="31">
        <f t="shared" si="800"/>
        <v>18</v>
      </c>
    </row>
    <row r="8338" spans="2:43" x14ac:dyDescent="0.3">
      <c r="B8338" s="37">
        <v>46194</v>
      </c>
      <c r="C8338" t="s">
        <v>35</v>
      </c>
      <c r="D8338" t="s">
        <v>57389</v>
      </c>
      <c r="E8338" t="s">
        <v>57390</v>
      </c>
      <c r="F8338" t="s">
        <v>1398</v>
      </c>
      <c r="G8338" t="s">
        <v>57391</v>
      </c>
      <c r="H8338" t="s">
        <v>57392</v>
      </c>
      <c r="I8338" t="s">
        <v>38</v>
      </c>
      <c r="J8338" t="s">
        <v>44</v>
      </c>
      <c r="K8338" t="s">
        <v>45</v>
      </c>
      <c r="L8338" t="s">
        <v>57393</v>
      </c>
      <c r="M8338" t="s">
        <v>57394</v>
      </c>
      <c r="N8338" t="s">
        <v>41411</v>
      </c>
      <c r="O8338" t="s">
        <v>48</v>
      </c>
      <c r="P8338" t="s">
        <v>419</v>
      </c>
      <c r="Q8338" t="s">
        <v>57395</v>
      </c>
      <c r="R8338" s="26">
        <v>3</v>
      </c>
      <c r="S8338" s="23">
        <v>365173190000</v>
      </c>
      <c r="T8338" t="s">
        <v>37</v>
      </c>
      <c r="U8338" t="s">
        <v>39</v>
      </c>
      <c r="V8338" s="39">
        <v>46197</v>
      </c>
      <c r="W8338" s="41">
        <v>49.86</v>
      </c>
      <c r="X8338" s="26" t="s">
        <v>41762</v>
      </c>
      <c r="AE8338" s="41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 s="30">
        <f t="shared" si="802"/>
        <v>0</v>
      </c>
      <c r="AL8338" s="46">
        <v>2</v>
      </c>
      <c r="AM8338" s="32">
        <f t="shared" si="801"/>
        <v>2</v>
      </c>
      <c r="AN8338" s="33" t="str">
        <f t="shared" si="803"/>
        <v>NPN</v>
      </c>
      <c r="AO8338" s="33" t="str">
        <f t="shared" si="798"/>
        <v>2meses_pendientes</v>
      </c>
      <c r="AP8338" s="33">
        <f t="shared" si="799"/>
        <v>99.72</v>
      </c>
      <c r="AQ8338" s="31">
        <f t="shared" si="800"/>
        <v>24</v>
      </c>
    </row>
    <row r="8339" spans="2:43" x14ac:dyDescent="0.3">
      <c r="B8339" s="37">
        <v>46194</v>
      </c>
      <c r="C8339" t="s">
        <v>35</v>
      </c>
      <c r="D8339" t="s">
        <v>57396</v>
      </c>
      <c r="E8339" t="s">
        <v>57397</v>
      </c>
      <c r="F8339" t="s">
        <v>36</v>
      </c>
      <c r="G8339" t="s">
        <v>57398</v>
      </c>
      <c r="H8339" t="s">
        <v>57399</v>
      </c>
      <c r="I8339" t="s">
        <v>38</v>
      </c>
      <c r="J8339" t="s">
        <v>42</v>
      </c>
      <c r="K8339" t="s">
        <v>46</v>
      </c>
      <c r="L8339" t="s">
        <v>57400</v>
      </c>
      <c r="M8339" t="s">
        <v>80</v>
      </c>
      <c r="N8339" t="s">
        <v>41411</v>
      </c>
      <c r="O8339" t="s">
        <v>48</v>
      </c>
      <c r="P8339" t="s">
        <v>419</v>
      </c>
      <c r="Q8339" t="s">
        <v>57401</v>
      </c>
      <c r="R8339" s="26">
        <v>3</v>
      </c>
      <c r="S8339" s="23">
        <v>364173340000</v>
      </c>
      <c r="T8339" t="s">
        <v>37</v>
      </c>
      <c r="U8339" t="s">
        <v>39</v>
      </c>
      <c r="V8339" s="39">
        <v>46195</v>
      </c>
      <c r="W8339" s="41">
        <v>33</v>
      </c>
      <c r="X8339" s="26" t="s">
        <v>41762</v>
      </c>
      <c r="Y8339">
        <v>34.31</v>
      </c>
      <c r="AE8339" s="41">
        <v>34.31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 s="30">
        <f t="shared" si="802"/>
        <v>0</v>
      </c>
      <c r="AL8339" s="46">
        <v>2</v>
      </c>
      <c r="AM8339" s="32">
        <f t="shared" si="801"/>
        <v>2</v>
      </c>
      <c r="AN8339" s="33" t="str">
        <f t="shared" si="803"/>
        <v>NPN</v>
      </c>
      <c r="AO8339" s="33" t="str">
        <f t="shared" si="798"/>
        <v>2meses_pendientes</v>
      </c>
      <c r="AP8339" s="33">
        <f t="shared" si="799"/>
        <v>66</v>
      </c>
      <c r="AQ8339" s="31">
        <f t="shared" si="800"/>
        <v>22</v>
      </c>
    </row>
    <row r="8340" spans="2:43" x14ac:dyDescent="0.3">
      <c r="B8340" s="37">
        <v>46197</v>
      </c>
      <c r="C8340" t="s">
        <v>35</v>
      </c>
      <c r="D8340" t="s">
        <v>57402</v>
      </c>
      <c r="E8340" t="s">
        <v>57403</v>
      </c>
      <c r="F8340" t="s">
        <v>1398</v>
      </c>
      <c r="G8340" t="s">
        <v>57404</v>
      </c>
      <c r="H8340" t="s">
        <v>16356</v>
      </c>
      <c r="I8340" t="s">
        <v>38</v>
      </c>
      <c r="J8340" t="s">
        <v>44</v>
      </c>
      <c r="K8340" t="s">
        <v>56</v>
      </c>
      <c r="L8340" t="s">
        <v>57405</v>
      </c>
      <c r="M8340" t="s">
        <v>57406</v>
      </c>
      <c r="N8340" t="s">
        <v>41411</v>
      </c>
      <c r="O8340" t="s">
        <v>48</v>
      </c>
      <c r="P8340" t="s">
        <v>419</v>
      </c>
      <c r="Q8340" t="s">
        <v>57407</v>
      </c>
      <c r="R8340" s="26">
        <v>3</v>
      </c>
      <c r="S8340" s="23">
        <v>311021980000</v>
      </c>
      <c r="T8340" t="s">
        <v>37</v>
      </c>
      <c r="U8340" t="s">
        <v>39</v>
      </c>
      <c r="V8340" s="39">
        <v>46203</v>
      </c>
      <c r="W8340" s="41">
        <v>33</v>
      </c>
      <c r="X8340" s="26" t="s">
        <v>41762</v>
      </c>
      <c r="Y8340">
        <v>34.31</v>
      </c>
      <c r="AE8340" s="41">
        <v>34.31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 s="30">
        <f t="shared" si="802"/>
        <v>0</v>
      </c>
      <c r="AL8340" s="46">
        <v>2</v>
      </c>
      <c r="AM8340" s="32">
        <f t="shared" si="801"/>
        <v>2</v>
      </c>
      <c r="AN8340" s="33" t="str">
        <f t="shared" si="803"/>
        <v>NPN</v>
      </c>
      <c r="AO8340" s="33" t="str">
        <f t="shared" si="798"/>
        <v>2meses_pendientes</v>
      </c>
      <c r="AP8340" s="33">
        <f t="shared" si="799"/>
        <v>66</v>
      </c>
      <c r="AQ8340" s="31">
        <f t="shared" si="800"/>
        <v>30</v>
      </c>
    </row>
    <row r="8341" spans="2:43" x14ac:dyDescent="0.3">
      <c r="B8341" s="37">
        <v>46198</v>
      </c>
      <c r="C8341" t="s">
        <v>35</v>
      </c>
      <c r="D8341" t="s">
        <v>57408</v>
      </c>
      <c r="E8341" t="s">
        <v>57409</v>
      </c>
      <c r="F8341" t="s">
        <v>1398</v>
      </c>
      <c r="G8341" t="s">
        <v>57410</v>
      </c>
      <c r="H8341" t="s">
        <v>57411</v>
      </c>
      <c r="I8341" t="s">
        <v>38</v>
      </c>
      <c r="J8341" t="s">
        <v>44</v>
      </c>
      <c r="K8341" t="s">
        <v>4325</v>
      </c>
      <c r="L8341" t="s">
        <v>57412</v>
      </c>
      <c r="M8341" t="s">
        <v>57413</v>
      </c>
      <c r="N8341" t="s">
        <v>41411</v>
      </c>
      <c r="O8341" t="s">
        <v>48</v>
      </c>
      <c r="P8341" t="s">
        <v>419</v>
      </c>
      <c r="Q8341" t="s">
        <v>57414</v>
      </c>
      <c r="R8341" s="26">
        <v>3</v>
      </c>
      <c r="S8341" s="23">
        <v>368176100000</v>
      </c>
      <c r="T8341" t="s">
        <v>37</v>
      </c>
      <c r="U8341" t="s">
        <v>39</v>
      </c>
      <c r="V8341" s="39">
        <v>46198</v>
      </c>
      <c r="W8341" s="41">
        <v>37</v>
      </c>
      <c r="X8341" s="26" t="s">
        <v>41762</v>
      </c>
      <c r="AE8341" s="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 s="30">
        <f t="shared" si="802"/>
        <v>0</v>
      </c>
      <c r="AL8341" s="46">
        <v>2</v>
      </c>
      <c r="AM8341" s="32">
        <f t="shared" si="801"/>
        <v>2</v>
      </c>
      <c r="AN8341" s="33" t="str">
        <f t="shared" si="803"/>
        <v>NPN</v>
      </c>
      <c r="AO8341" s="33" t="str">
        <f t="shared" si="798"/>
        <v>2meses_pendientes</v>
      </c>
      <c r="AP8341" s="33">
        <f t="shared" si="799"/>
        <v>74</v>
      </c>
      <c r="AQ8341" s="31">
        <f t="shared" si="800"/>
        <v>25</v>
      </c>
    </row>
    <row r="8342" spans="2:43" x14ac:dyDescent="0.3">
      <c r="B8342" s="37">
        <v>46199</v>
      </c>
      <c r="C8342" t="s">
        <v>35</v>
      </c>
      <c r="D8342" t="s">
        <v>57415</v>
      </c>
      <c r="E8342" t="s">
        <v>57416</v>
      </c>
      <c r="F8342" t="s">
        <v>1398</v>
      </c>
      <c r="G8342" t="s">
        <v>57417</v>
      </c>
      <c r="H8342" t="s">
        <v>57418</v>
      </c>
      <c r="I8342" t="s">
        <v>38</v>
      </c>
      <c r="J8342" t="s">
        <v>44</v>
      </c>
      <c r="K8342" t="s">
        <v>3208</v>
      </c>
      <c r="L8342" t="s">
        <v>57419</v>
      </c>
      <c r="M8342" t="s">
        <v>57420</v>
      </c>
      <c r="N8342" t="s">
        <v>41411</v>
      </c>
      <c r="O8342" t="s">
        <v>48</v>
      </c>
      <c r="P8342" t="s">
        <v>419</v>
      </c>
      <c r="Q8342" t="s">
        <v>57421</v>
      </c>
      <c r="R8342" s="26">
        <v>2</v>
      </c>
      <c r="S8342" s="23">
        <v>329042300000</v>
      </c>
      <c r="T8342" t="s">
        <v>37</v>
      </c>
      <c r="U8342" t="s">
        <v>39</v>
      </c>
      <c r="V8342" s="39">
        <v>46200</v>
      </c>
      <c r="W8342" s="41">
        <v>30</v>
      </c>
      <c r="X8342" s="26" t="s">
        <v>41762</v>
      </c>
      <c r="Z8342">
        <v>19.28</v>
      </c>
      <c r="AE8342" s="41">
        <v>19.28</v>
      </c>
      <c r="AF8342">
        <v>1</v>
      </c>
      <c r="AG8342">
        <v>0</v>
      </c>
      <c r="AH8342">
        <v>0</v>
      </c>
      <c r="AI8342">
        <v>0</v>
      </c>
      <c r="AJ8342">
        <v>0</v>
      </c>
      <c r="AK8342" s="30">
        <f t="shared" si="802"/>
        <v>1</v>
      </c>
      <c r="AL8342" s="46">
        <v>2</v>
      </c>
      <c r="AM8342" s="32">
        <f t="shared" si="801"/>
        <v>1</v>
      </c>
      <c r="AN8342" s="33" t="str">
        <f t="shared" si="803"/>
        <v>MOROSO</v>
      </c>
      <c r="AO8342" s="33" t="str">
        <f t="shared" si="798"/>
        <v>1meses_pendientes</v>
      </c>
      <c r="AP8342" s="33">
        <f t="shared" si="799"/>
        <v>30</v>
      </c>
      <c r="AQ8342" s="31">
        <f t="shared" si="800"/>
        <v>27</v>
      </c>
    </row>
    <row r="8343" spans="2:43" x14ac:dyDescent="0.3">
      <c r="B8343" s="37">
        <v>46201</v>
      </c>
      <c r="C8343" t="s">
        <v>35</v>
      </c>
      <c r="D8343" t="s">
        <v>57422</v>
      </c>
      <c r="E8343" t="s">
        <v>57423</v>
      </c>
      <c r="F8343" t="s">
        <v>36</v>
      </c>
      <c r="G8343" t="s">
        <v>57424</v>
      </c>
      <c r="H8343" t="s">
        <v>19927</v>
      </c>
      <c r="I8343" t="s">
        <v>38</v>
      </c>
      <c r="J8343" t="s">
        <v>44</v>
      </c>
      <c r="K8343" t="s">
        <v>3208</v>
      </c>
      <c r="L8343" t="s">
        <v>57425</v>
      </c>
      <c r="M8343" t="s">
        <v>80</v>
      </c>
      <c r="N8343" t="s">
        <v>41411</v>
      </c>
      <c r="O8343" t="s">
        <v>48</v>
      </c>
      <c r="P8343" t="s">
        <v>419</v>
      </c>
      <c r="Q8343" t="s">
        <v>57426</v>
      </c>
      <c r="R8343" s="26">
        <v>3</v>
      </c>
      <c r="S8343" s="23">
        <v>362179030000</v>
      </c>
      <c r="T8343" t="s">
        <v>37</v>
      </c>
      <c r="U8343" t="s">
        <v>39</v>
      </c>
      <c r="V8343" s="39">
        <v>46203</v>
      </c>
      <c r="W8343" s="41">
        <v>31.47</v>
      </c>
      <c r="X8343" s="26" t="s">
        <v>41762</v>
      </c>
      <c r="Y8343">
        <v>16.440000000000001</v>
      </c>
      <c r="AE8343" s="41">
        <v>16.440000000000001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 s="30">
        <f t="shared" si="802"/>
        <v>0</v>
      </c>
      <c r="AL8343" s="46">
        <v>2</v>
      </c>
      <c r="AM8343" s="32">
        <f t="shared" si="801"/>
        <v>2</v>
      </c>
      <c r="AN8343" s="33" t="str">
        <f t="shared" si="803"/>
        <v>NPN</v>
      </c>
      <c r="AO8343" s="33" t="str">
        <f t="shared" si="798"/>
        <v>2meses_pendientes</v>
      </c>
      <c r="AP8343" s="33">
        <f t="shared" si="799"/>
        <v>62.94</v>
      </c>
      <c r="AQ8343" s="31">
        <f t="shared" si="800"/>
        <v>30</v>
      </c>
    </row>
    <row r="8344" spans="2:43" x14ac:dyDescent="0.3">
      <c r="B8344" s="37">
        <v>46201</v>
      </c>
      <c r="C8344" t="s">
        <v>35</v>
      </c>
      <c r="D8344" t="s">
        <v>57427</v>
      </c>
      <c r="E8344" t="s">
        <v>57428</v>
      </c>
      <c r="F8344" t="s">
        <v>36</v>
      </c>
      <c r="G8344" t="s">
        <v>57429</v>
      </c>
      <c r="H8344" t="s">
        <v>49</v>
      </c>
      <c r="I8344" t="s">
        <v>38</v>
      </c>
      <c r="J8344" t="s">
        <v>42</v>
      </c>
      <c r="K8344" t="s">
        <v>50</v>
      </c>
      <c r="L8344" t="s">
        <v>57430</v>
      </c>
      <c r="M8344" t="s">
        <v>80</v>
      </c>
      <c r="N8344" t="s">
        <v>41411</v>
      </c>
      <c r="O8344" t="s">
        <v>48</v>
      </c>
      <c r="P8344" t="s">
        <v>419</v>
      </c>
      <c r="Q8344" t="s">
        <v>57431</v>
      </c>
      <c r="R8344" s="26">
        <v>3</v>
      </c>
      <c r="S8344" s="23">
        <v>363180650000</v>
      </c>
      <c r="T8344" t="s">
        <v>37</v>
      </c>
      <c r="U8344" t="s">
        <v>39</v>
      </c>
      <c r="V8344" s="39">
        <v>46202</v>
      </c>
      <c r="W8344" s="41">
        <v>36.200000000000003</v>
      </c>
      <c r="X8344" s="26" t="s">
        <v>41762</v>
      </c>
      <c r="AE8344" s="41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 s="30">
        <f t="shared" si="802"/>
        <v>0</v>
      </c>
      <c r="AL8344" s="46">
        <v>2</v>
      </c>
      <c r="AM8344" s="32">
        <f t="shared" si="801"/>
        <v>2</v>
      </c>
      <c r="AN8344" s="33" t="str">
        <f t="shared" si="803"/>
        <v>NPN</v>
      </c>
      <c r="AO8344" s="33" t="str">
        <f t="shared" si="798"/>
        <v>2meses_pendientes</v>
      </c>
      <c r="AP8344" s="33">
        <f t="shared" si="799"/>
        <v>72.400000000000006</v>
      </c>
      <c r="AQ8344" s="31">
        <f t="shared" si="800"/>
        <v>29</v>
      </c>
    </row>
    <row r="8345" spans="2:43" x14ac:dyDescent="0.3">
      <c r="B8345" s="37">
        <v>46198</v>
      </c>
      <c r="C8345" t="s">
        <v>35</v>
      </c>
      <c r="D8345" t="s">
        <v>57432</v>
      </c>
      <c r="E8345" t="s">
        <v>57433</v>
      </c>
      <c r="F8345" t="s">
        <v>36</v>
      </c>
      <c r="G8345" t="s">
        <v>57434</v>
      </c>
      <c r="H8345" t="s">
        <v>57435</v>
      </c>
      <c r="I8345" t="s">
        <v>38</v>
      </c>
      <c r="J8345" t="s">
        <v>44</v>
      </c>
      <c r="K8345" t="s">
        <v>45</v>
      </c>
      <c r="L8345" t="s">
        <v>57436</v>
      </c>
      <c r="M8345" t="s">
        <v>80</v>
      </c>
      <c r="N8345" t="s">
        <v>57437</v>
      </c>
      <c r="O8345" t="s">
        <v>48</v>
      </c>
      <c r="P8345" t="s">
        <v>419</v>
      </c>
      <c r="Q8345" t="s">
        <v>57438</v>
      </c>
      <c r="R8345" s="26">
        <v>2</v>
      </c>
      <c r="S8345" s="23">
        <v>365176730000</v>
      </c>
      <c r="T8345" t="s">
        <v>37</v>
      </c>
      <c r="U8345" t="s">
        <v>39</v>
      </c>
      <c r="V8345" s="39">
        <v>46198</v>
      </c>
      <c r="W8345" s="41">
        <v>30</v>
      </c>
      <c r="X8345" s="26" t="s">
        <v>41762</v>
      </c>
      <c r="Y8345">
        <v>30.44</v>
      </c>
      <c r="AE8345" s="41">
        <v>30.44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 s="30">
        <f t="shared" si="802"/>
        <v>0</v>
      </c>
      <c r="AL8345" s="46">
        <v>2</v>
      </c>
      <c r="AM8345" s="32">
        <f t="shared" si="801"/>
        <v>2</v>
      </c>
      <c r="AN8345" s="33" t="str">
        <f t="shared" si="803"/>
        <v>NPN</v>
      </c>
      <c r="AO8345" s="33" t="str">
        <f t="shared" si="798"/>
        <v>2meses_pendientes</v>
      </c>
      <c r="AP8345" s="33">
        <f t="shared" si="799"/>
        <v>60</v>
      </c>
      <c r="AQ8345" s="31">
        <f t="shared" si="800"/>
        <v>25</v>
      </c>
    </row>
    <row r="8346" spans="2:43" x14ac:dyDescent="0.3">
      <c r="B8346" s="37">
        <v>46199</v>
      </c>
      <c r="C8346" t="s">
        <v>35</v>
      </c>
      <c r="D8346" t="s">
        <v>57439</v>
      </c>
      <c r="E8346" t="s">
        <v>57440</v>
      </c>
      <c r="F8346" t="s">
        <v>36</v>
      </c>
      <c r="G8346" t="s">
        <v>57441</v>
      </c>
      <c r="H8346" t="s">
        <v>57442</v>
      </c>
      <c r="I8346" t="s">
        <v>38</v>
      </c>
      <c r="J8346" t="s">
        <v>42</v>
      </c>
      <c r="K8346" t="s">
        <v>50</v>
      </c>
      <c r="L8346" t="s">
        <v>57443</v>
      </c>
      <c r="M8346" t="s">
        <v>80</v>
      </c>
      <c r="N8346" t="s">
        <v>57437</v>
      </c>
      <c r="O8346" t="s">
        <v>48</v>
      </c>
      <c r="P8346" t="s">
        <v>419</v>
      </c>
      <c r="Q8346" t="s">
        <v>57444</v>
      </c>
      <c r="R8346" s="26">
        <v>3</v>
      </c>
      <c r="S8346" s="23">
        <v>367177380000</v>
      </c>
      <c r="T8346" t="s">
        <v>37</v>
      </c>
      <c r="U8346" t="s">
        <v>39</v>
      </c>
      <c r="V8346" s="39">
        <v>46200</v>
      </c>
      <c r="W8346" s="41">
        <v>33</v>
      </c>
      <c r="X8346" s="26" t="s">
        <v>41762</v>
      </c>
      <c r="Y8346">
        <v>17.16</v>
      </c>
      <c r="AE8346" s="41">
        <v>17.16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 s="30">
        <f t="shared" si="802"/>
        <v>0</v>
      </c>
      <c r="AL8346" s="46">
        <v>2</v>
      </c>
      <c r="AM8346" s="32">
        <f t="shared" si="801"/>
        <v>2</v>
      </c>
      <c r="AN8346" s="33" t="str">
        <f t="shared" si="803"/>
        <v>NPN</v>
      </c>
      <c r="AO8346" s="33" t="str">
        <f t="shared" si="798"/>
        <v>2meses_pendientes</v>
      </c>
      <c r="AP8346" s="33">
        <f t="shared" si="799"/>
        <v>66</v>
      </c>
      <c r="AQ8346" s="31">
        <f t="shared" si="800"/>
        <v>27</v>
      </c>
    </row>
    <row r="8347" spans="2:43" x14ac:dyDescent="0.3">
      <c r="B8347" s="37">
        <v>46199</v>
      </c>
      <c r="C8347" t="s">
        <v>35</v>
      </c>
      <c r="D8347" t="s">
        <v>57445</v>
      </c>
      <c r="E8347" t="s">
        <v>57446</v>
      </c>
      <c r="F8347" t="s">
        <v>36</v>
      </c>
      <c r="G8347" t="s">
        <v>57447</v>
      </c>
      <c r="H8347" t="s">
        <v>84</v>
      </c>
      <c r="I8347" t="s">
        <v>38</v>
      </c>
      <c r="J8347" t="s">
        <v>44</v>
      </c>
      <c r="K8347" t="s">
        <v>45</v>
      </c>
      <c r="L8347" t="s">
        <v>57448</v>
      </c>
      <c r="M8347" t="s">
        <v>80</v>
      </c>
      <c r="N8347" t="s">
        <v>57437</v>
      </c>
      <c r="O8347" t="s">
        <v>48</v>
      </c>
      <c r="P8347" t="s">
        <v>419</v>
      </c>
      <c r="Q8347" t="s">
        <v>57449</v>
      </c>
      <c r="R8347" s="26">
        <v>2</v>
      </c>
      <c r="S8347" s="23">
        <v>368179320000</v>
      </c>
      <c r="T8347" t="s">
        <v>37</v>
      </c>
      <c r="U8347" t="s">
        <v>39</v>
      </c>
      <c r="V8347" s="39">
        <v>46200</v>
      </c>
      <c r="W8347" s="41">
        <v>30</v>
      </c>
      <c r="X8347" s="26" t="s">
        <v>41762</v>
      </c>
      <c r="AE8347" s="41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 s="30">
        <f t="shared" si="802"/>
        <v>0</v>
      </c>
      <c r="AL8347" s="46">
        <v>2</v>
      </c>
      <c r="AM8347" s="32">
        <f t="shared" si="801"/>
        <v>2</v>
      </c>
      <c r="AN8347" s="33" t="str">
        <f t="shared" si="803"/>
        <v>NPN</v>
      </c>
      <c r="AO8347" s="33" t="str">
        <f t="shared" si="798"/>
        <v>2meses_pendientes</v>
      </c>
      <c r="AP8347" s="33">
        <f t="shared" si="799"/>
        <v>60</v>
      </c>
      <c r="AQ8347" s="31">
        <f t="shared" si="800"/>
        <v>27</v>
      </c>
    </row>
    <row r="8348" spans="2:43" x14ac:dyDescent="0.3">
      <c r="B8348" s="37">
        <v>46178</v>
      </c>
      <c r="C8348" t="s">
        <v>35</v>
      </c>
      <c r="D8348" t="s">
        <v>57450</v>
      </c>
      <c r="E8348" t="s">
        <v>57451</v>
      </c>
      <c r="F8348" t="s">
        <v>36</v>
      </c>
      <c r="G8348" t="s">
        <v>57452</v>
      </c>
      <c r="H8348" t="s">
        <v>41474</v>
      </c>
      <c r="I8348" t="s">
        <v>38</v>
      </c>
      <c r="J8348" t="s">
        <v>44</v>
      </c>
      <c r="K8348" t="s">
        <v>52</v>
      </c>
      <c r="L8348" t="s">
        <v>57453</v>
      </c>
      <c r="M8348" t="s">
        <v>80</v>
      </c>
      <c r="N8348" t="s">
        <v>41469</v>
      </c>
      <c r="O8348" t="s">
        <v>48</v>
      </c>
      <c r="P8348" t="s">
        <v>419</v>
      </c>
      <c r="Q8348" t="s">
        <v>57454</v>
      </c>
      <c r="R8348" s="26">
        <v>2</v>
      </c>
      <c r="S8348" s="23">
        <v>363153830000</v>
      </c>
      <c r="T8348" t="s">
        <v>37</v>
      </c>
      <c r="U8348" t="s">
        <v>39</v>
      </c>
      <c r="V8348" s="39">
        <v>46176</v>
      </c>
      <c r="W8348" s="41">
        <v>33</v>
      </c>
      <c r="X8348" s="26" t="s">
        <v>41762</v>
      </c>
      <c r="Y8348">
        <v>72.510000000000005</v>
      </c>
      <c r="AE8348" s="41">
        <v>72.510000000000005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 s="30">
        <f t="shared" si="802"/>
        <v>0</v>
      </c>
      <c r="AL8348" s="46">
        <v>2</v>
      </c>
      <c r="AM8348" s="32">
        <f t="shared" si="801"/>
        <v>2</v>
      </c>
      <c r="AN8348" s="33" t="str">
        <f t="shared" si="803"/>
        <v>NPN</v>
      </c>
      <c r="AO8348" s="33" t="str">
        <f t="shared" si="798"/>
        <v>2meses_pendientes</v>
      </c>
      <c r="AP8348" s="33">
        <f t="shared" si="799"/>
        <v>66</v>
      </c>
      <c r="AQ8348" s="31">
        <f t="shared" si="800"/>
        <v>3</v>
      </c>
    </row>
    <row r="8349" spans="2:43" x14ac:dyDescent="0.3">
      <c r="B8349" s="37">
        <v>46179</v>
      </c>
      <c r="C8349" t="s">
        <v>35</v>
      </c>
      <c r="D8349" t="s">
        <v>57455</v>
      </c>
      <c r="E8349" t="s">
        <v>57456</v>
      </c>
      <c r="F8349" t="s">
        <v>36</v>
      </c>
      <c r="G8349" t="s">
        <v>57457</v>
      </c>
      <c r="H8349" t="s">
        <v>41474</v>
      </c>
      <c r="I8349" t="s">
        <v>38</v>
      </c>
      <c r="J8349" t="s">
        <v>44</v>
      </c>
      <c r="K8349" t="s">
        <v>52</v>
      </c>
      <c r="L8349" t="s">
        <v>57458</v>
      </c>
      <c r="M8349" t="s">
        <v>80</v>
      </c>
      <c r="N8349" t="s">
        <v>41469</v>
      </c>
      <c r="O8349" t="s">
        <v>48</v>
      </c>
      <c r="P8349" t="s">
        <v>419</v>
      </c>
      <c r="Q8349" t="s">
        <v>57459</v>
      </c>
      <c r="R8349" s="26">
        <v>3</v>
      </c>
      <c r="S8349" s="23">
        <v>331012910000</v>
      </c>
      <c r="T8349" t="s">
        <v>37</v>
      </c>
      <c r="U8349" t="s">
        <v>39</v>
      </c>
      <c r="V8349" s="39">
        <v>46179</v>
      </c>
      <c r="W8349" s="41">
        <v>31</v>
      </c>
      <c r="X8349" s="26" t="s">
        <v>41762</v>
      </c>
      <c r="Y8349">
        <v>17.16</v>
      </c>
      <c r="AE8349" s="41">
        <v>17.16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 s="30">
        <f t="shared" si="802"/>
        <v>0</v>
      </c>
      <c r="AL8349" s="46">
        <v>2</v>
      </c>
      <c r="AM8349" s="32">
        <f t="shared" si="801"/>
        <v>2</v>
      </c>
      <c r="AN8349" s="33" t="str">
        <f t="shared" si="803"/>
        <v>NPN</v>
      </c>
      <c r="AO8349" s="33" t="str">
        <f t="shared" si="798"/>
        <v>2meses_pendientes</v>
      </c>
      <c r="AP8349" s="33">
        <f t="shared" si="799"/>
        <v>62</v>
      </c>
      <c r="AQ8349" s="31">
        <f t="shared" si="800"/>
        <v>6</v>
      </c>
    </row>
    <row r="8350" spans="2:43" x14ac:dyDescent="0.3">
      <c r="B8350" s="37">
        <v>46182</v>
      </c>
      <c r="C8350" t="s">
        <v>35</v>
      </c>
      <c r="D8350" t="s">
        <v>57460</v>
      </c>
      <c r="E8350" t="s">
        <v>57461</v>
      </c>
      <c r="F8350" t="s">
        <v>36</v>
      </c>
      <c r="G8350" t="s">
        <v>57462</v>
      </c>
      <c r="H8350" t="s">
        <v>57463</v>
      </c>
      <c r="I8350" t="s">
        <v>38</v>
      </c>
      <c r="J8350" t="s">
        <v>44</v>
      </c>
      <c r="K8350" t="s">
        <v>52</v>
      </c>
      <c r="L8350" t="s">
        <v>57464</v>
      </c>
      <c r="M8350" t="s">
        <v>57465</v>
      </c>
      <c r="N8350" t="s">
        <v>41469</v>
      </c>
      <c r="O8350" t="s">
        <v>48</v>
      </c>
      <c r="P8350" t="s">
        <v>419</v>
      </c>
      <c r="Q8350" t="s">
        <v>57466</v>
      </c>
      <c r="R8350" s="26">
        <v>3</v>
      </c>
      <c r="S8350" s="23">
        <v>365160320000</v>
      </c>
      <c r="T8350" t="s">
        <v>37</v>
      </c>
      <c r="U8350" t="s">
        <v>39</v>
      </c>
      <c r="V8350" s="39">
        <v>46182</v>
      </c>
      <c r="W8350" s="41">
        <v>33</v>
      </c>
      <c r="X8350" s="26" t="s">
        <v>41762</v>
      </c>
      <c r="Y8350">
        <v>34.31</v>
      </c>
      <c r="AE8350" s="41">
        <v>34.31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 s="30">
        <f t="shared" si="802"/>
        <v>0</v>
      </c>
      <c r="AL8350" s="46">
        <v>2</v>
      </c>
      <c r="AM8350" s="32">
        <f t="shared" si="801"/>
        <v>2</v>
      </c>
      <c r="AN8350" s="33" t="str">
        <f t="shared" si="803"/>
        <v>NPN</v>
      </c>
      <c r="AO8350" s="33" t="str">
        <f t="shared" si="798"/>
        <v>2meses_pendientes</v>
      </c>
      <c r="AP8350" s="33">
        <f t="shared" si="799"/>
        <v>66</v>
      </c>
      <c r="AQ8350" s="31">
        <f t="shared" si="800"/>
        <v>9</v>
      </c>
    </row>
    <row r="8351" spans="2:43" x14ac:dyDescent="0.3">
      <c r="B8351" s="37">
        <v>46183</v>
      </c>
      <c r="C8351" t="s">
        <v>35</v>
      </c>
      <c r="D8351" t="s">
        <v>57467</v>
      </c>
      <c r="E8351" t="s">
        <v>57468</v>
      </c>
      <c r="F8351" t="s">
        <v>36</v>
      </c>
      <c r="G8351" t="s">
        <v>57469</v>
      </c>
      <c r="H8351" t="s">
        <v>57470</v>
      </c>
      <c r="I8351" t="s">
        <v>38</v>
      </c>
      <c r="J8351" t="s">
        <v>44</v>
      </c>
      <c r="K8351" t="s">
        <v>45</v>
      </c>
      <c r="L8351" t="s">
        <v>57471</v>
      </c>
      <c r="M8351" t="s">
        <v>57465</v>
      </c>
      <c r="N8351" t="s">
        <v>41469</v>
      </c>
      <c r="O8351" t="s">
        <v>48</v>
      </c>
      <c r="P8351" t="s">
        <v>419</v>
      </c>
      <c r="Q8351" t="s">
        <v>57472</v>
      </c>
      <c r="R8351" s="26">
        <v>3</v>
      </c>
      <c r="S8351" s="23">
        <v>365162420000</v>
      </c>
      <c r="T8351" t="s">
        <v>37</v>
      </c>
      <c r="U8351" t="s">
        <v>39</v>
      </c>
      <c r="V8351" s="39">
        <v>46184</v>
      </c>
      <c r="W8351" s="41">
        <v>35</v>
      </c>
      <c r="X8351" s="26" t="s">
        <v>41762</v>
      </c>
      <c r="Z8351">
        <v>36.450000000000003</v>
      </c>
      <c r="AE8351" s="41">
        <v>36.450000000000003</v>
      </c>
      <c r="AF8351">
        <v>1</v>
      </c>
      <c r="AG8351">
        <v>0</v>
      </c>
      <c r="AH8351">
        <v>0</v>
      </c>
      <c r="AI8351">
        <v>0</v>
      </c>
      <c r="AJ8351">
        <v>0</v>
      </c>
      <c r="AK8351" s="30">
        <f t="shared" si="802"/>
        <v>1</v>
      </c>
      <c r="AL8351" s="46">
        <v>2</v>
      </c>
      <c r="AM8351" s="32">
        <f t="shared" si="801"/>
        <v>1</v>
      </c>
      <c r="AN8351" s="33" t="str">
        <f t="shared" si="803"/>
        <v>MOROSO</v>
      </c>
      <c r="AO8351" s="33" t="str">
        <f t="shared" si="798"/>
        <v>1meses_pendientes</v>
      </c>
      <c r="AP8351" s="33">
        <f t="shared" si="799"/>
        <v>35</v>
      </c>
      <c r="AQ8351" s="31">
        <f t="shared" si="800"/>
        <v>11</v>
      </c>
    </row>
    <row r="8352" spans="2:43" x14ac:dyDescent="0.3">
      <c r="B8352" s="37">
        <v>46191</v>
      </c>
      <c r="C8352" t="s">
        <v>35</v>
      </c>
      <c r="D8352" t="s">
        <v>57473</v>
      </c>
      <c r="E8352" t="s">
        <v>57474</v>
      </c>
      <c r="F8352" t="s">
        <v>36</v>
      </c>
      <c r="G8352" t="s">
        <v>57475</v>
      </c>
      <c r="H8352" t="s">
        <v>57476</v>
      </c>
      <c r="I8352" t="s">
        <v>38</v>
      </c>
      <c r="J8352" t="s">
        <v>44</v>
      </c>
      <c r="K8352" t="s">
        <v>3208</v>
      </c>
      <c r="L8352" t="s">
        <v>57477</v>
      </c>
      <c r="M8352" t="s">
        <v>57253</v>
      </c>
      <c r="N8352" t="s">
        <v>41469</v>
      </c>
      <c r="O8352" t="s">
        <v>48</v>
      </c>
      <c r="P8352" t="s">
        <v>419</v>
      </c>
      <c r="Q8352" t="s">
        <v>57478</v>
      </c>
      <c r="R8352" s="26">
        <v>3</v>
      </c>
      <c r="S8352" s="23">
        <v>366168970000</v>
      </c>
      <c r="T8352" t="s">
        <v>37</v>
      </c>
      <c r="U8352" t="s">
        <v>39</v>
      </c>
      <c r="V8352" s="39">
        <v>46191</v>
      </c>
      <c r="W8352" s="41">
        <v>37</v>
      </c>
      <c r="X8352" s="26" t="s">
        <v>41762</v>
      </c>
      <c r="Z8352">
        <v>38.049999999999997</v>
      </c>
      <c r="AE8352" s="41">
        <v>38.049999999999997</v>
      </c>
      <c r="AF8352">
        <v>1</v>
      </c>
      <c r="AG8352">
        <v>0</v>
      </c>
      <c r="AH8352">
        <v>0</v>
      </c>
      <c r="AI8352">
        <v>0</v>
      </c>
      <c r="AJ8352">
        <v>0</v>
      </c>
      <c r="AK8352" s="30">
        <f t="shared" si="802"/>
        <v>1</v>
      </c>
      <c r="AL8352" s="46">
        <v>2</v>
      </c>
      <c r="AM8352" s="32">
        <f t="shared" si="801"/>
        <v>1</v>
      </c>
      <c r="AN8352" s="33" t="str">
        <f t="shared" si="803"/>
        <v>MOROSO</v>
      </c>
      <c r="AO8352" s="33" t="str">
        <f t="shared" si="798"/>
        <v>1meses_pendientes</v>
      </c>
      <c r="AP8352" s="33">
        <f t="shared" si="799"/>
        <v>37</v>
      </c>
      <c r="AQ8352" s="31">
        <f t="shared" si="800"/>
        <v>18</v>
      </c>
    </row>
    <row r="8353" spans="2:43" x14ac:dyDescent="0.3">
      <c r="B8353" s="37">
        <v>46192</v>
      </c>
      <c r="C8353" t="s">
        <v>35</v>
      </c>
      <c r="D8353" t="s">
        <v>57479</v>
      </c>
      <c r="E8353" t="s">
        <v>57480</v>
      </c>
      <c r="F8353" t="s">
        <v>36</v>
      </c>
      <c r="G8353" t="s">
        <v>57481</v>
      </c>
      <c r="H8353" t="s">
        <v>57482</v>
      </c>
      <c r="I8353" t="s">
        <v>38</v>
      </c>
      <c r="J8353" t="s">
        <v>42</v>
      </c>
      <c r="K8353" t="s">
        <v>59</v>
      </c>
      <c r="L8353" t="s">
        <v>57483</v>
      </c>
      <c r="M8353" t="s">
        <v>57484</v>
      </c>
      <c r="N8353" t="s">
        <v>41469</v>
      </c>
      <c r="O8353" t="s">
        <v>48</v>
      </c>
      <c r="P8353" t="s">
        <v>419</v>
      </c>
      <c r="Q8353" t="s">
        <v>57485</v>
      </c>
      <c r="R8353" s="26">
        <v>2</v>
      </c>
      <c r="S8353" s="23">
        <v>272061470000</v>
      </c>
      <c r="T8353" t="s">
        <v>37</v>
      </c>
      <c r="U8353" t="s">
        <v>39</v>
      </c>
      <c r="V8353" s="39">
        <v>46192</v>
      </c>
      <c r="W8353" s="41">
        <v>30.09</v>
      </c>
      <c r="X8353" s="26" t="s">
        <v>41762</v>
      </c>
      <c r="AE8353" s="41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 s="30">
        <f t="shared" si="802"/>
        <v>0</v>
      </c>
      <c r="AL8353" s="46">
        <v>2</v>
      </c>
      <c r="AM8353" s="32">
        <f t="shared" si="801"/>
        <v>2</v>
      </c>
      <c r="AN8353" s="33" t="str">
        <f t="shared" si="803"/>
        <v>NPN</v>
      </c>
      <c r="AO8353" s="33" t="str">
        <f t="shared" si="798"/>
        <v>2meses_pendientes</v>
      </c>
      <c r="AP8353" s="33">
        <f t="shared" si="799"/>
        <v>60.18</v>
      </c>
      <c r="AQ8353" s="31">
        <f t="shared" si="800"/>
        <v>19</v>
      </c>
    </row>
    <row r="8354" spans="2:43" x14ac:dyDescent="0.3">
      <c r="B8354" s="37">
        <v>46193</v>
      </c>
      <c r="C8354" t="s">
        <v>35</v>
      </c>
      <c r="D8354" t="s">
        <v>57486</v>
      </c>
      <c r="E8354" t="s">
        <v>57487</v>
      </c>
      <c r="F8354" t="s">
        <v>36</v>
      </c>
      <c r="G8354" t="s">
        <v>57488</v>
      </c>
      <c r="H8354" t="s">
        <v>57489</v>
      </c>
      <c r="I8354" t="s">
        <v>38</v>
      </c>
      <c r="J8354" t="s">
        <v>44</v>
      </c>
      <c r="K8354" t="s">
        <v>56</v>
      </c>
      <c r="L8354" t="s">
        <v>57490</v>
      </c>
      <c r="M8354" t="s">
        <v>57491</v>
      </c>
      <c r="N8354" t="s">
        <v>41469</v>
      </c>
      <c r="O8354" t="s">
        <v>48</v>
      </c>
      <c r="P8354" t="s">
        <v>419</v>
      </c>
      <c r="Q8354" t="s">
        <v>57492</v>
      </c>
      <c r="R8354" s="26">
        <v>3</v>
      </c>
      <c r="S8354" s="23">
        <v>369172570000</v>
      </c>
      <c r="T8354" t="s">
        <v>37</v>
      </c>
      <c r="U8354" t="s">
        <v>39</v>
      </c>
      <c r="V8354" s="39">
        <v>46193</v>
      </c>
      <c r="W8354" s="41">
        <v>43</v>
      </c>
      <c r="X8354" s="26" t="s">
        <v>41762</v>
      </c>
      <c r="Y8354">
        <v>44.29</v>
      </c>
      <c r="AE8354" s="41">
        <v>44.29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 s="30">
        <f t="shared" si="802"/>
        <v>0</v>
      </c>
      <c r="AL8354" s="46">
        <v>2</v>
      </c>
      <c r="AM8354" s="32">
        <f t="shared" si="801"/>
        <v>2</v>
      </c>
      <c r="AN8354" s="33" t="str">
        <f t="shared" si="803"/>
        <v>NPN</v>
      </c>
      <c r="AO8354" s="33" t="str">
        <f t="shared" si="798"/>
        <v>2meses_pendientes</v>
      </c>
      <c r="AP8354" s="33">
        <f t="shared" si="799"/>
        <v>86</v>
      </c>
      <c r="AQ8354" s="31">
        <f t="shared" si="800"/>
        <v>20</v>
      </c>
    </row>
    <row r="8355" spans="2:43" x14ac:dyDescent="0.3">
      <c r="B8355" s="37">
        <v>46193</v>
      </c>
      <c r="C8355" t="s">
        <v>35</v>
      </c>
      <c r="D8355" t="s">
        <v>57493</v>
      </c>
      <c r="E8355" t="s">
        <v>57494</v>
      </c>
      <c r="F8355" t="s">
        <v>36</v>
      </c>
      <c r="G8355" t="s">
        <v>57495</v>
      </c>
      <c r="H8355" t="s">
        <v>6900</v>
      </c>
      <c r="I8355" t="s">
        <v>38</v>
      </c>
      <c r="J8355" t="s">
        <v>44</v>
      </c>
      <c r="K8355" t="s">
        <v>56</v>
      </c>
      <c r="L8355" t="s">
        <v>57496</v>
      </c>
      <c r="M8355" t="s">
        <v>80</v>
      </c>
      <c r="N8355" t="s">
        <v>41469</v>
      </c>
      <c r="O8355" t="s">
        <v>48</v>
      </c>
      <c r="P8355" t="s">
        <v>419</v>
      </c>
      <c r="Q8355" t="s">
        <v>57497</v>
      </c>
      <c r="R8355" s="26">
        <v>2</v>
      </c>
      <c r="S8355" s="23">
        <v>283063820000</v>
      </c>
      <c r="T8355" t="s">
        <v>37</v>
      </c>
      <c r="U8355" t="s">
        <v>39</v>
      </c>
      <c r="V8355" s="39">
        <v>46195</v>
      </c>
      <c r="W8355" s="41">
        <v>30</v>
      </c>
      <c r="X8355" s="26" t="s">
        <v>41762</v>
      </c>
      <c r="Z8355">
        <v>31.71</v>
      </c>
      <c r="AE8355" s="41">
        <v>31.71</v>
      </c>
      <c r="AF8355">
        <v>1</v>
      </c>
      <c r="AG8355">
        <v>0</v>
      </c>
      <c r="AH8355">
        <v>0</v>
      </c>
      <c r="AI8355">
        <v>0</v>
      </c>
      <c r="AJ8355">
        <v>0</v>
      </c>
      <c r="AK8355" s="30">
        <f t="shared" si="802"/>
        <v>1</v>
      </c>
      <c r="AL8355" s="46">
        <v>2</v>
      </c>
      <c r="AM8355" s="32">
        <f t="shared" si="801"/>
        <v>1</v>
      </c>
      <c r="AN8355" s="33" t="str">
        <f t="shared" si="803"/>
        <v>MOROSO</v>
      </c>
      <c r="AO8355" s="33" t="str">
        <f t="shared" si="798"/>
        <v>1meses_pendientes</v>
      </c>
      <c r="AP8355" s="33">
        <f t="shared" si="799"/>
        <v>30</v>
      </c>
      <c r="AQ8355" s="31">
        <f t="shared" si="800"/>
        <v>22</v>
      </c>
    </row>
    <row r="8356" spans="2:43" x14ac:dyDescent="0.3">
      <c r="B8356" s="37">
        <v>46198</v>
      </c>
      <c r="C8356" t="s">
        <v>35</v>
      </c>
      <c r="D8356" t="s">
        <v>57498</v>
      </c>
      <c r="E8356" t="s">
        <v>57499</v>
      </c>
      <c r="F8356" t="s">
        <v>36</v>
      </c>
      <c r="G8356" t="s">
        <v>57500</v>
      </c>
      <c r="H8356" t="s">
        <v>57501</v>
      </c>
      <c r="I8356" t="s">
        <v>38</v>
      </c>
      <c r="J8356" t="s">
        <v>44</v>
      </c>
      <c r="K8356" t="s">
        <v>56</v>
      </c>
      <c r="L8356" t="s">
        <v>57502</v>
      </c>
      <c r="M8356" t="s">
        <v>57503</v>
      </c>
      <c r="N8356" t="s">
        <v>41469</v>
      </c>
      <c r="O8356" t="s">
        <v>48</v>
      </c>
      <c r="P8356" t="s">
        <v>419</v>
      </c>
      <c r="Q8356" t="s">
        <v>57504</v>
      </c>
      <c r="R8356" s="26">
        <v>2</v>
      </c>
      <c r="S8356" s="23">
        <v>367176380000</v>
      </c>
      <c r="T8356" t="s">
        <v>37</v>
      </c>
      <c r="U8356" t="s">
        <v>39</v>
      </c>
      <c r="V8356" s="39">
        <v>46198</v>
      </c>
      <c r="W8356" s="41">
        <v>27.81</v>
      </c>
      <c r="X8356" s="26" t="s">
        <v>41762</v>
      </c>
      <c r="Z8356">
        <v>29.32</v>
      </c>
      <c r="AE8356" s="41">
        <v>29.32</v>
      </c>
      <c r="AF8356">
        <v>1</v>
      </c>
      <c r="AG8356">
        <v>0</v>
      </c>
      <c r="AH8356">
        <v>0</v>
      </c>
      <c r="AI8356">
        <v>0</v>
      </c>
      <c r="AJ8356">
        <v>0</v>
      </c>
      <c r="AK8356" s="30">
        <f t="shared" si="802"/>
        <v>1</v>
      </c>
      <c r="AL8356" s="46">
        <v>2</v>
      </c>
      <c r="AM8356" s="32">
        <f t="shared" si="801"/>
        <v>1</v>
      </c>
      <c r="AN8356" s="33" t="str">
        <f t="shared" si="803"/>
        <v>MOROSO</v>
      </c>
      <c r="AO8356" s="33" t="str">
        <f t="shared" si="798"/>
        <v>1meses_pendientes</v>
      </c>
      <c r="AP8356" s="33">
        <f t="shared" si="799"/>
        <v>27.81</v>
      </c>
      <c r="AQ8356" s="31">
        <f t="shared" si="800"/>
        <v>25</v>
      </c>
    </row>
    <row r="8357" spans="2:43" x14ac:dyDescent="0.3">
      <c r="B8357" s="37">
        <v>46199</v>
      </c>
      <c r="C8357" t="s">
        <v>35</v>
      </c>
      <c r="D8357" t="s">
        <v>57505</v>
      </c>
      <c r="E8357" t="s">
        <v>57506</v>
      </c>
      <c r="F8357" t="s">
        <v>36</v>
      </c>
      <c r="G8357" t="s">
        <v>57507</v>
      </c>
      <c r="H8357" t="s">
        <v>57392</v>
      </c>
      <c r="I8357" t="s">
        <v>38</v>
      </c>
      <c r="J8357" t="s">
        <v>44</v>
      </c>
      <c r="K8357" t="s">
        <v>45</v>
      </c>
      <c r="L8357" t="s">
        <v>57508</v>
      </c>
      <c r="M8357" t="s">
        <v>57509</v>
      </c>
      <c r="N8357" t="s">
        <v>41469</v>
      </c>
      <c r="O8357" t="s">
        <v>48</v>
      </c>
      <c r="P8357" t="s">
        <v>419</v>
      </c>
      <c r="Q8357" t="s">
        <v>57510</v>
      </c>
      <c r="R8357" s="26">
        <v>3</v>
      </c>
      <c r="S8357" s="23">
        <v>338009080000</v>
      </c>
      <c r="T8357" t="s">
        <v>37</v>
      </c>
      <c r="U8357" t="s">
        <v>39</v>
      </c>
      <c r="V8357" s="39">
        <v>46202</v>
      </c>
      <c r="W8357" s="41">
        <v>33</v>
      </c>
      <c r="X8357" s="26" t="s">
        <v>41762</v>
      </c>
      <c r="AE8357" s="41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 s="30">
        <f t="shared" si="802"/>
        <v>0</v>
      </c>
      <c r="AL8357" s="46">
        <v>2</v>
      </c>
      <c r="AM8357" s="32">
        <f t="shared" si="801"/>
        <v>2</v>
      </c>
      <c r="AN8357" s="33" t="str">
        <f t="shared" si="803"/>
        <v>NPN</v>
      </c>
      <c r="AO8357" s="33" t="str">
        <f t="shared" si="798"/>
        <v>2meses_pendientes</v>
      </c>
      <c r="AP8357" s="33">
        <f t="shared" si="799"/>
        <v>66</v>
      </c>
      <c r="AQ8357" s="31">
        <f t="shared" si="800"/>
        <v>29</v>
      </c>
    </row>
    <row r="8358" spans="2:43" x14ac:dyDescent="0.3">
      <c r="B8358" s="37">
        <v>46193</v>
      </c>
      <c r="C8358" t="s">
        <v>35</v>
      </c>
      <c r="D8358" t="s">
        <v>57511</v>
      </c>
      <c r="E8358" t="s">
        <v>57512</v>
      </c>
      <c r="F8358" t="s">
        <v>36</v>
      </c>
      <c r="G8358" t="s">
        <v>57513</v>
      </c>
      <c r="H8358" t="s">
        <v>62</v>
      </c>
      <c r="I8358" t="s">
        <v>38</v>
      </c>
      <c r="J8358" t="s">
        <v>44</v>
      </c>
      <c r="K8358" t="s">
        <v>56</v>
      </c>
      <c r="L8358" t="s">
        <v>57514</v>
      </c>
      <c r="M8358" t="s">
        <v>57253</v>
      </c>
      <c r="N8358" t="s">
        <v>48</v>
      </c>
      <c r="O8358" t="s">
        <v>48</v>
      </c>
      <c r="P8358" t="s">
        <v>419</v>
      </c>
      <c r="Q8358" t="s">
        <v>57515</v>
      </c>
      <c r="R8358" s="26">
        <v>3</v>
      </c>
      <c r="S8358" s="23">
        <v>998010720000</v>
      </c>
      <c r="T8358" t="s">
        <v>37</v>
      </c>
      <c r="U8358" t="s">
        <v>39</v>
      </c>
      <c r="V8358" s="39">
        <v>46195</v>
      </c>
      <c r="W8358" s="41">
        <v>44</v>
      </c>
      <c r="X8358" s="26" t="s">
        <v>41762</v>
      </c>
      <c r="AE8358" s="41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 s="30">
        <f t="shared" si="802"/>
        <v>0</v>
      </c>
      <c r="AL8358" s="46">
        <v>2</v>
      </c>
      <c r="AM8358" s="32">
        <f t="shared" si="801"/>
        <v>2</v>
      </c>
      <c r="AN8358" s="33" t="str">
        <f t="shared" si="803"/>
        <v>NPN</v>
      </c>
      <c r="AO8358" s="33" t="str">
        <f t="shared" si="798"/>
        <v>2meses_pendientes</v>
      </c>
      <c r="AP8358" s="33">
        <f t="shared" si="799"/>
        <v>88</v>
      </c>
      <c r="AQ8358" s="31">
        <f t="shared" si="800"/>
        <v>22</v>
      </c>
    </row>
    <row r="8359" spans="2:43" x14ac:dyDescent="0.3">
      <c r="B8359" s="37">
        <v>46178</v>
      </c>
      <c r="C8359" t="s">
        <v>35</v>
      </c>
      <c r="D8359" t="s">
        <v>57516</v>
      </c>
      <c r="E8359" t="s">
        <v>57517</v>
      </c>
      <c r="F8359" t="s">
        <v>57518</v>
      </c>
      <c r="G8359" t="s">
        <v>57519</v>
      </c>
      <c r="H8359" t="s">
        <v>41360</v>
      </c>
      <c r="I8359" t="s">
        <v>38</v>
      </c>
      <c r="J8359" t="s">
        <v>44</v>
      </c>
      <c r="K8359" t="s">
        <v>55</v>
      </c>
      <c r="M8359" t="s">
        <v>57520</v>
      </c>
      <c r="N8359" t="s">
        <v>63</v>
      </c>
      <c r="O8359" t="s">
        <v>48</v>
      </c>
      <c r="P8359" t="s">
        <v>419</v>
      </c>
      <c r="Q8359" t="s">
        <v>57521</v>
      </c>
      <c r="R8359" s="26">
        <v>3</v>
      </c>
      <c r="S8359" s="23">
        <v>366156400000</v>
      </c>
      <c r="T8359" t="s">
        <v>37</v>
      </c>
      <c r="U8359" t="s">
        <v>39</v>
      </c>
      <c r="V8359" s="39">
        <v>46178</v>
      </c>
      <c r="W8359" s="41">
        <v>33</v>
      </c>
      <c r="X8359" s="26" t="s">
        <v>41762</v>
      </c>
      <c r="Y8359">
        <v>33.770000000000003</v>
      </c>
      <c r="Z8359">
        <v>16.89</v>
      </c>
      <c r="AE8359" s="41">
        <v>50.660000000000004</v>
      </c>
      <c r="AF8359">
        <v>1</v>
      </c>
      <c r="AG8359">
        <v>0</v>
      </c>
      <c r="AH8359">
        <v>0</v>
      </c>
      <c r="AI8359">
        <v>0</v>
      </c>
      <c r="AJ8359">
        <v>0</v>
      </c>
      <c r="AK8359" s="30">
        <f t="shared" si="802"/>
        <v>1</v>
      </c>
      <c r="AL8359" s="46">
        <v>2</v>
      </c>
      <c r="AM8359" s="32">
        <f t="shared" si="801"/>
        <v>1</v>
      </c>
      <c r="AN8359" s="33" t="str">
        <f t="shared" si="803"/>
        <v>MOROSO</v>
      </c>
      <c r="AO8359" s="33" t="str">
        <f t="shared" si="798"/>
        <v>1meses_pendientes</v>
      </c>
      <c r="AP8359" s="33">
        <f t="shared" si="799"/>
        <v>33</v>
      </c>
      <c r="AQ8359" s="31">
        <f t="shared" si="800"/>
        <v>5</v>
      </c>
    </row>
    <row r="8360" spans="2:43" x14ac:dyDescent="0.3">
      <c r="B8360" s="37">
        <v>46180</v>
      </c>
      <c r="C8360" t="s">
        <v>35</v>
      </c>
      <c r="D8360" t="s">
        <v>57522</v>
      </c>
      <c r="E8360" t="s">
        <v>57523</v>
      </c>
      <c r="F8360" t="s">
        <v>36</v>
      </c>
      <c r="G8360" t="s">
        <v>57524</v>
      </c>
      <c r="H8360" t="s">
        <v>41408</v>
      </c>
      <c r="I8360" t="s">
        <v>38</v>
      </c>
      <c r="J8360" t="s">
        <v>44</v>
      </c>
      <c r="K8360" t="s">
        <v>4325</v>
      </c>
      <c r="L8360" t="s">
        <v>57525</v>
      </c>
      <c r="M8360" t="s">
        <v>80</v>
      </c>
      <c r="N8360" t="s">
        <v>63</v>
      </c>
      <c r="O8360" t="s">
        <v>48</v>
      </c>
      <c r="P8360" t="s">
        <v>419</v>
      </c>
      <c r="Q8360" t="s">
        <v>57526</v>
      </c>
      <c r="R8360" s="26">
        <v>3</v>
      </c>
      <c r="S8360" s="23">
        <v>364157910000</v>
      </c>
      <c r="T8360" t="s">
        <v>37</v>
      </c>
      <c r="U8360" t="s">
        <v>39</v>
      </c>
      <c r="V8360" s="39">
        <v>46179</v>
      </c>
      <c r="W8360" s="41">
        <v>42</v>
      </c>
      <c r="X8360" s="26" t="s">
        <v>41762</v>
      </c>
      <c r="Y8360">
        <v>43.4</v>
      </c>
      <c r="AE8360" s="41">
        <v>43.4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 s="30">
        <f t="shared" si="802"/>
        <v>0</v>
      </c>
      <c r="AL8360" s="46">
        <v>2</v>
      </c>
      <c r="AM8360" s="32">
        <f t="shared" si="801"/>
        <v>2</v>
      </c>
      <c r="AN8360" s="33" t="str">
        <f t="shared" si="803"/>
        <v>NPN</v>
      </c>
      <c r="AO8360" s="33" t="str">
        <f t="shared" si="798"/>
        <v>2meses_pendientes</v>
      </c>
      <c r="AP8360" s="33">
        <f t="shared" si="799"/>
        <v>84</v>
      </c>
      <c r="AQ8360" s="31">
        <f t="shared" si="800"/>
        <v>6</v>
      </c>
    </row>
    <row r="8361" spans="2:43" x14ac:dyDescent="0.3">
      <c r="B8361" s="37">
        <v>46180</v>
      </c>
      <c r="C8361" t="s">
        <v>35</v>
      </c>
      <c r="D8361" t="s">
        <v>57527</v>
      </c>
      <c r="E8361" t="s">
        <v>57528</v>
      </c>
      <c r="F8361" t="s">
        <v>36</v>
      </c>
      <c r="G8361" t="s">
        <v>57529</v>
      </c>
      <c r="H8361" t="s">
        <v>84</v>
      </c>
      <c r="I8361" t="s">
        <v>38</v>
      </c>
      <c r="J8361" t="s">
        <v>44</v>
      </c>
      <c r="K8361" t="s">
        <v>45</v>
      </c>
      <c r="L8361" t="s">
        <v>57530</v>
      </c>
      <c r="M8361" t="s">
        <v>80</v>
      </c>
      <c r="N8361" t="s">
        <v>63</v>
      </c>
      <c r="O8361" t="s">
        <v>48</v>
      </c>
      <c r="P8361" t="s">
        <v>419</v>
      </c>
      <c r="Q8361" t="s">
        <v>57531</v>
      </c>
      <c r="R8361" s="26">
        <v>3</v>
      </c>
      <c r="S8361" s="23">
        <v>364158310000</v>
      </c>
      <c r="T8361" t="s">
        <v>37</v>
      </c>
      <c r="U8361" t="s">
        <v>39</v>
      </c>
      <c r="V8361" s="39">
        <v>46181</v>
      </c>
      <c r="W8361" s="41">
        <v>37</v>
      </c>
      <c r="X8361" s="26" t="s">
        <v>41762</v>
      </c>
      <c r="Z8361">
        <v>38.049999999999997</v>
      </c>
      <c r="AE8361" s="41">
        <v>38.049999999999997</v>
      </c>
      <c r="AF8361">
        <v>1</v>
      </c>
      <c r="AG8361">
        <v>0</v>
      </c>
      <c r="AH8361">
        <v>0</v>
      </c>
      <c r="AI8361">
        <v>0</v>
      </c>
      <c r="AJ8361">
        <v>0</v>
      </c>
      <c r="AK8361" s="30">
        <f t="shared" si="802"/>
        <v>1</v>
      </c>
      <c r="AL8361" s="46">
        <v>2</v>
      </c>
      <c r="AM8361" s="32">
        <f t="shared" si="801"/>
        <v>1</v>
      </c>
      <c r="AN8361" s="33" t="str">
        <f t="shared" si="803"/>
        <v>MOROSO</v>
      </c>
      <c r="AO8361" s="33" t="str">
        <f t="shared" si="798"/>
        <v>1meses_pendientes</v>
      </c>
      <c r="AP8361" s="33">
        <f t="shared" si="799"/>
        <v>37</v>
      </c>
      <c r="AQ8361" s="31">
        <f t="shared" si="800"/>
        <v>8</v>
      </c>
    </row>
    <row r="8362" spans="2:43" x14ac:dyDescent="0.3">
      <c r="B8362" s="37">
        <v>46180</v>
      </c>
      <c r="C8362" t="s">
        <v>35</v>
      </c>
      <c r="D8362" t="s">
        <v>57532</v>
      </c>
      <c r="E8362" t="s">
        <v>57533</v>
      </c>
      <c r="F8362" t="s">
        <v>36</v>
      </c>
      <c r="G8362" t="s">
        <v>57534</v>
      </c>
      <c r="H8362" t="s">
        <v>84</v>
      </c>
      <c r="I8362" t="s">
        <v>38</v>
      </c>
      <c r="J8362" t="s">
        <v>44</v>
      </c>
      <c r="K8362" t="s">
        <v>45</v>
      </c>
      <c r="L8362" t="s">
        <v>57535</v>
      </c>
      <c r="M8362" t="s">
        <v>104</v>
      </c>
      <c r="N8362" t="s">
        <v>63</v>
      </c>
      <c r="O8362" t="s">
        <v>48</v>
      </c>
      <c r="P8362" t="s">
        <v>419</v>
      </c>
      <c r="Q8362" t="s">
        <v>57536</v>
      </c>
      <c r="R8362" s="26">
        <v>2</v>
      </c>
      <c r="S8362" s="23">
        <v>367158510000</v>
      </c>
      <c r="T8362" t="s">
        <v>37</v>
      </c>
      <c r="U8362" t="s">
        <v>39</v>
      </c>
      <c r="V8362" s="39">
        <v>46181</v>
      </c>
      <c r="W8362" s="41">
        <v>30</v>
      </c>
      <c r="X8362" s="26" t="s">
        <v>41762</v>
      </c>
      <c r="Y8362">
        <v>30.44</v>
      </c>
      <c r="AE8362" s="41">
        <v>30.44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 s="30">
        <f t="shared" si="802"/>
        <v>0</v>
      </c>
      <c r="AL8362" s="45">
        <v>2</v>
      </c>
      <c r="AM8362" s="32">
        <f t="shared" si="801"/>
        <v>2</v>
      </c>
      <c r="AN8362" s="33" t="str">
        <f t="shared" si="803"/>
        <v>NPN</v>
      </c>
      <c r="AO8362" s="33" t="str">
        <f t="shared" si="798"/>
        <v>2meses_pendientes</v>
      </c>
      <c r="AP8362" s="33">
        <f t="shared" si="799"/>
        <v>60</v>
      </c>
      <c r="AQ8362" s="31">
        <f t="shared" si="800"/>
        <v>8</v>
      </c>
    </row>
    <row r="8363" spans="2:43" x14ac:dyDescent="0.3">
      <c r="B8363" s="37">
        <v>46182</v>
      </c>
      <c r="C8363" t="s">
        <v>35</v>
      </c>
      <c r="D8363" t="s">
        <v>57537</v>
      </c>
      <c r="E8363" t="s">
        <v>57538</v>
      </c>
      <c r="F8363" t="s">
        <v>57539</v>
      </c>
      <c r="G8363" t="s">
        <v>57540</v>
      </c>
      <c r="H8363" t="s">
        <v>57541</v>
      </c>
      <c r="I8363" t="s">
        <v>38</v>
      </c>
      <c r="J8363" t="s">
        <v>44</v>
      </c>
      <c r="K8363" t="s">
        <v>45</v>
      </c>
      <c r="M8363" t="s">
        <v>57542</v>
      </c>
      <c r="N8363" t="s">
        <v>63</v>
      </c>
      <c r="O8363" t="s">
        <v>48</v>
      </c>
      <c r="P8363" t="s">
        <v>419</v>
      </c>
      <c r="Q8363" t="s">
        <v>57543</v>
      </c>
      <c r="R8363" s="26">
        <v>2</v>
      </c>
      <c r="S8363" s="23">
        <v>363160480000</v>
      </c>
      <c r="T8363" t="s">
        <v>37</v>
      </c>
      <c r="U8363" t="s">
        <v>39</v>
      </c>
      <c r="V8363" s="39">
        <v>46183</v>
      </c>
      <c r="W8363" s="41">
        <v>30</v>
      </c>
      <c r="X8363" s="26" t="s">
        <v>41762</v>
      </c>
      <c r="AE8363" s="41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 s="30">
        <f t="shared" si="802"/>
        <v>0</v>
      </c>
      <c r="AL8363" s="45">
        <v>2</v>
      </c>
      <c r="AM8363" s="32">
        <f t="shared" si="801"/>
        <v>2</v>
      </c>
      <c r="AN8363" s="33" t="str">
        <f t="shared" si="803"/>
        <v>NPN</v>
      </c>
      <c r="AO8363" s="33" t="str">
        <f t="shared" si="798"/>
        <v>2meses_pendientes</v>
      </c>
      <c r="AP8363" s="33">
        <f t="shared" si="799"/>
        <v>60</v>
      </c>
      <c r="AQ8363" s="31">
        <f t="shared" si="800"/>
        <v>10</v>
      </c>
    </row>
    <row r="8364" spans="2:43" x14ac:dyDescent="0.3">
      <c r="B8364" s="37">
        <v>46183</v>
      </c>
      <c r="C8364" t="s">
        <v>35</v>
      </c>
      <c r="D8364" t="s">
        <v>57544</v>
      </c>
      <c r="E8364" t="s">
        <v>57545</v>
      </c>
      <c r="F8364" t="s">
        <v>36</v>
      </c>
      <c r="G8364" t="s">
        <v>57546</v>
      </c>
      <c r="H8364" t="s">
        <v>84</v>
      </c>
      <c r="I8364" t="s">
        <v>38</v>
      </c>
      <c r="J8364" t="s">
        <v>44</v>
      </c>
      <c r="K8364" t="s">
        <v>45</v>
      </c>
      <c r="L8364" t="s">
        <v>57547</v>
      </c>
      <c r="M8364" t="s">
        <v>104</v>
      </c>
      <c r="N8364" t="s">
        <v>63</v>
      </c>
      <c r="O8364" t="s">
        <v>48</v>
      </c>
      <c r="P8364" t="s">
        <v>419</v>
      </c>
      <c r="Q8364" t="s">
        <v>57548</v>
      </c>
      <c r="R8364" s="26">
        <v>3</v>
      </c>
      <c r="S8364" s="23">
        <v>348268000000</v>
      </c>
      <c r="T8364" t="s">
        <v>37</v>
      </c>
      <c r="U8364" t="s">
        <v>39</v>
      </c>
      <c r="V8364" s="39">
        <v>46184</v>
      </c>
      <c r="W8364" s="41">
        <v>30.7</v>
      </c>
      <c r="X8364" s="26" t="s">
        <v>41762</v>
      </c>
      <c r="Y8364">
        <v>32.06</v>
      </c>
      <c r="AE8364" s="41">
        <v>32.06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 s="30">
        <f t="shared" si="802"/>
        <v>0</v>
      </c>
      <c r="AL8364" s="45">
        <v>2</v>
      </c>
      <c r="AM8364" s="32">
        <f t="shared" si="801"/>
        <v>2</v>
      </c>
      <c r="AN8364" s="33" t="str">
        <f t="shared" si="803"/>
        <v>NPN</v>
      </c>
      <c r="AO8364" s="33" t="str">
        <f t="shared" si="798"/>
        <v>2meses_pendientes</v>
      </c>
      <c r="AP8364" s="33">
        <f t="shared" si="799"/>
        <v>61.4</v>
      </c>
      <c r="AQ8364" s="31">
        <f t="shared" si="800"/>
        <v>11</v>
      </c>
    </row>
    <row r="8365" spans="2:43" x14ac:dyDescent="0.3">
      <c r="B8365" s="37">
        <v>46184</v>
      </c>
      <c r="C8365" t="s">
        <v>35</v>
      </c>
      <c r="D8365" t="s">
        <v>57549</v>
      </c>
      <c r="E8365" t="s">
        <v>57550</v>
      </c>
      <c r="F8365" t="s">
        <v>57551</v>
      </c>
      <c r="G8365" t="s">
        <v>57552</v>
      </c>
      <c r="H8365" t="s">
        <v>57553</v>
      </c>
      <c r="I8365" t="s">
        <v>38</v>
      </c>
      <c r="J8365" t="s">
        <v>44</v>
      </c>
      <c r="K8365" t="s">
        <v>45</v>
      </c>
      <c r="L8365" t="s">
        <v>57551</v>
      </c>
      <c r="M8365" t="s">
        <v>57554</v>
      </c>
      <c r="N8365" t="s">
        <v>63</v>
      </c>
      <c r="O8365" t="s">
        <v>48</v>
      </c>
      <c r="P8365" t="s">
        <v>419</v>
      </c>
      <c r="Q8365" t="s">
        <v>57555</v>
      </c>
      <c r="R8365" s="26">
        <v>3</v>
      </c>
      <c r="S8365" s="23">
        <v>366162680000</v>
      </c>
      <c r="T8365" t="s">
        <v>37</v>
      </c>
      <c r="U8365" t="s">
        <v>39</v>
      </c>
      <c r="V8365" s="39">
        <v>46184</v>
      </c>
      <c r="W8365" s="41">
        <v>41</v>
      </c>
      <c r="X8365" s="26" t="s">
        <v>41762</v>
      </c>
      <c r="Z8365">
        <v>42.33</v>
      </c>
      <c r="AE8365" s="41">
        <v>42.33</v>
      </c>
      <c r="AF8365">
        <v>1</v>
      </c>
      <c r="AG8365">
        <v>0</v>
      </c>
      <c r="AH8365">
        <v>0</v>
      </c>
      <c r="AI8365">
        <v>0</v>
      </c>
      <c r="AJ8365">
        <v>0</v>
      </c>
      <c r="AK8365" s="30">
        <f t="shared" si="802"/>
        <v>1</v>
      </c>
      <c r="AL8365" s="45">
        <v>2</v>
      </c>
      <c r="AM8365" s="32">
        <f t="shared" si="801"/>
        <v>1</v>
      </c>
      <c r="AN8365" s="33" t="str">
        <f t="shared" si="803"/>
        <v>MOROSO</v>
      </c>
      <c r="AO8365" s="33" t="str">
        <f t="shared" si="798"/>
        <v>1meses_pendientes</v>
      </c>
      <c r="AP8365" s="33">
        <f t="shared" si="799"/>
        <v>41</v>
      </c>
      <c r="AQ8365" s="31">
        <f t="shared" si="800"/>
        <v>11</v>
      </c>
    </row>
    <row r="8366" spans="2:43" x14ac:dyDescent="0.3">
      <c r="B8366" s="37">
        <v>46186</v>
      </c>
      <c r="C8366" t="s">
        <v>35</v>
      </c>
      <c r="D8366" t="s">
        <v>57556</v>
      </c>
      <c r="E8366" t="s">
        <v>57557</v>
      </c>
      <c r="F8366" t="s">
        <v>36</v>
      </c>
      <c r="G8366" t="s">
        <v>57558</v>
      </c>
      <c r="H8366" t="s">
        <v>66</v>
      </c>
      <c r="I8366" t="s">
        <v>38</v>
      </c>
      <c r="J8366" t="s">
        <v>44</v>
      </c>
      <c r="K8366" t="s">
        <v>56</v>
      </c>
      <c r="L8366" t="s">
        <v>57559</v>
      </c>
      <c r="M8366" t="s">
        <v>80</v>
      </c>
      <c r="N8366" t="s">
        <v>63</v>
      </c>
      <c r="O8366" t="s">
        <v>48</v>
      </c>
      <c r="P8366" t="s">
        <v>419</v>
      </c>
      <c r="Q8366" t="s">
        <v>57560</v>
      </c>
      <c r="R8366" s="26">
        <v>3</v>
      </c>
      <c r="S8366" s="23">
        <v>369164540000</v>
      </c>
      <c r="T8366" t="s">
        <v>37</v>
      </c>
      <c r="U8366" t="s">
        <v>39</v>
      </c>
      <c r="V8366" s="39">
        <v>46186</v>
      </c>
      <c r="W8366" s="41">
        <v>35</v>
      </c>
      <c r="X8366" s="26" t="s">
        <v>41762</v>
      </c>
      <c r="Z8366">
        <v>35</v>
      </c>
      <c r="AE8366" s="41">
        <v>35</v>
      </c>
      <c r="AF8366">
        <v>1</v>
      </c>
      <c r="AG8366">
        <v>0</v>
      </c>
      <c r="AH8366">
        <v>0</v>
      </c>
      <c r="AI8366">
        <v>0</v>
      </c>
      <c r="AJ8366">
        <v>0</v>
      </c>
      <c r="AK8366" s="30">
        <f t="shared" si="802"/>
        <v>1</v>
      </c>
      <c r="AL8366" s="45">
        <v>2</v>
      </c>
      <c r="AM8366" s="32">
        <f t="shared" si="801"/>
        <v>1</v>
      </c>
      <c r="AN8366" s="33" t="str">
        <f t="shared" si="803"/>
        <v>MOROSO</v>
      </c>
      <c r="AO8366" s="33" t="str">
        <f t="shared" si="798"/>
        <v>1meses_pendientes</v>
      </c>
      <c r="AP8366" s="33">
        <f t="shared" si="799"/>
        <v>35</v>
      </c>
      <c r="AQ8366" s="31">
        <f t="shared" si="800"/>
        <v>13</v>
      </c>
    </row>
    <row r="8367" spans="2:43" x14ac:dyDescent="0.3">
      <c r="B8367" s="37">
        <v>46186</v>
      </c>
      <c r="C8367" t="s">
        <v>35</v>
      </c>
      <c r="D8367" t="s">
        <v>57561</v>
      </c>
      <c r="E8367" t="s">
        <v>57562</v>
      </c>
      <c r="F8367" t="s">
        <v>36</v>
      </c>
      <c r="G8367" t="s">
        <v>57563</v>
      </c>
      <c r="H8367" t="s">
        <v>57442</v>
      </c>
      <c r="I8367" t="s">
        <v>38</v>
      </c>
      <c r="J8367" t="s">
        <v>42</v>
      </c>
      <c r="K8367" t="s">
        <v>50</v>
      </c>
      <c r="L8367" t="s">
        <v>57564</v>
      </c>
      <c r="M8367" t="s">
        <v>104</v>
      </c>
      <c r="N8367" t="s">
        <v>63</v>
      </c>
      <c r="O8367" t="s">
        <v>48</v>
      </c>
      <c r="P8367" t="s">
        <v>419</v>
      </c>
      <c r="Q8367" t="s">
        <v>57565</v>
      </c>
      <c r="R8367" s="26">
        <v>3</v>
      </c>
      <c r="S8367" s="23">
        <v>365163930000</v>
      </c>
      <c r="T8367" t="s">
        <v>37</v>
      </c>
      <c r="U8367" t="s">
        <v>39</v>
      </c>
      <c r="V8367" s="39">
        <v>46188</v>
      </c>
      <c r="W8367" s="41">
        <v>33</v>
      </c>
      <c r="X8367" s="26" t="s">
        <v>41762</v>
      </c>
      <c r="Y8367">
        <v>34.31</v>
      </c>
      <c r="AE8367" s="41">
        <v>34.31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 s="30">
        <f t="shared" si="802"/>
        <v>0</v>
      </c>
      <c r="AL8367" s="45">
        <v>2</v>
      </c>
      <c r="AM8367" s="32">
        <f t="shared" si="801"/>
        <v>2</v>
      </c>
      <c r="AN8367" s="33" t="str">
        <f t="shared" si="803"/>
        <v>NPN</v>
      </c>
      <c r="AO8367" s="33" t="str">
        <f t="shared" si="798"/>
        <v>2meses_pendientes</v>
      </c>
      <c r="AP8367" s="33">
        <f t="shared" si="799"/>
        <v>66</v>
      </c>
      <c r="AQ8367" s="31">
        <f t="shared" si="800"/>
        <v>15</v>
      </c>
    </row>
    <row r="8368" spans="2:43" x14ac:dyDescent="0.3">
      <c r="B8368" s="37">
        <v>46189</v>
      </c>
      <c r="C8368" t="s">
        <v>35</v>
      </c>
      <c r="D8368" t="s">
        <v>57566</v>
      </c>
      <c r="E8368" t="s">
        <v>57567</v>
      </c>
      <c r="F8368" t="s">
        <v>57568</v>
      </c>
      <c r="G8368" t="s">
        <v>57569</v>
      </c>
      <c r="H8368" t="s">
        <v>57570</v>
      </c>
      <c r="I8368" t="s">
        <v>38</v>
      </c>
      <c r="J8368" t="s">
        <v>44</v>
      </c>
      <c r="K8368" t="s">
        <v>4325</v>
      </c>
      <c r="M8368" t="s">
        <v>7479</v>
      </c>
      <c r="N8368" t="s">
        <v>63</v>
      </c>
      <c r="O8368" t="s">
        <v>48</v>
      </c>
      <c r="P8368" t="s">
        <v>419</v>
      </c>
      <c r="Q8368" t="s">
        <v>57571</v>
      </c>
      <c r="R8368" s="26">
        <v>2</v>
      </c>
      <c r="S8368" s="23">
        <v>366167590000</v>
      </c>
      <c r="T8368" t="s">
        <v>37</v>
      </c>
      <c r="U8368" t="s">
        <v>39</v>
      </c>
      <c r="V8368" s="39">
        <v>46189</v>
      </c>
      <c r="W8368" s="41">
        <v>30</v>
      </c>
      <c r="X8368" s="26" t="s">
        <v>41762</v>
      </c>
      <c r="Z8368">
        <v>48.38</v>
      </c>
      <c r="AE8368" s="41">
        <v>48.38</v>
      </c>
      <c r="AF8368">
        <v>1</v>
      </c>
      <c r="AG8368">
        <v>0</v>
      </c>
      <c r="AH8368">
        <v>0</v>
      </c>
      <c r="AI8368">
        <v>0</v>
      </c>
      <c r="AJ8368">
        <v>0</v>
      </c>
      <c r="AK8368" s="30">
        <f t="shared" si="802"/>
        <v>1</v>
      </c>
      <c r="AL8368" s="45">
        <v>2</v>
      </c>
      <c r="AM8368" s="32">
        <f t="shared" si="801"/>
        <v>1</v>
      </c>
      <c r="AN8368" s="33" t="str">
        <f t="shared" si="803"/>
        <v>MOROSO</v>
      </c>
      <c r="AO8368" s="33" t="str">
        <f t="shared" si="798"/>
        <v>1meses_pendientes</v>
      </c>
      <c r="AP8368" s="33">
        <f t="shared" si="799"/>
        <v>30</v>
      </c>
      <c r="AQ8368" s="31">
        <f t="shared" si="800"/>
        <v>16</v>
      </c>
    </row>
    <row r="8369" spans="2:43" x14ac:dyDescent="0.3">
      <c r="B8369" s="37">
        <v>46190</v>
      </c>
      <c r="C8369" t="s">
        <v>35</v>
      </c>
      <c r="D8369" t="s">
        <v>57572</v>
      </c>
      <c r="E8369" t="s">
        <v>57573</v>
      </c>
      <c r="F8369" t="s">
        <v>57574</v>
      </c>
      <c r="G8369" t="s">
        <v>57575</v>
      </c>
      <c r="H8369" t="s">
        <v>57576</v>
      </c>
      <c r="I8369" t="s">
        <v>38</v>
      </c>
      <c r="J8369" t="s">
        <v>42</v>
      </c>
      <c r="K8369" t="s">
        <v>50</v>
      </c>
      <c r="M8369" t="s">
        <v>57577</v>
      </c>
      <c r="N8369" t="s">
        <v>63</v>
      </c>
      <c r="O8369" t="s">
        <v>48</v>
      </c>
      <c r="P8369" t="s">
        <v>419</v>
      </c>
      <c r="Q8369" t="s">
        <v>57578</v>
      </c>
      <c r="R8369" s="26">
        <v>3</v>
      </c>
      <c r="S8369" s="23">
        <v>363169150000</v>
      </c>
      <c r="T8369" t="s">
        <v>37</v>
      </c>
      <c r="U8369" t="s">
        <v>39</v>
      </c>
      <c r="V8369" s="39">
        <v>46191</v>
      </c>
      <c r="W8369" s="41">
        <v>46</v>
      </c>
      <c r="X8369" s="26" t="s">
        <v>41762</v>
      </c>
      <c r="Z8369">
        <v>47.8</v>
      </c>
      <c r="AE8369" s="41">
        <v>47.8</v>
      </c>
      <c r="AF8369">
        <v>1</v>
      </c>
      <c r="AG8369">
        <v>0</v>
      </c>
      <c r="AH8369">
        <v>0</v>
      </c>
      <c r="AI8369">
        <v>0</v>
      </c>
      <c r="AJ8369">
        <v>0</v>
      </c>
      <c r="AK8369" s="30">
        <f t="shared" si="802"/>
        <v>1</v>
      </c>
      <c r="AL8369" s="45">
        <v>2</v>
      </c>
      <c r="AM8369" s="32">
        <f t="shared" si="801"/>
        <v>1</v>
      </c>
      <c r="AN8369" s="33" t="str">
        <f t="shared" si="803"/>
        <v>MOROSO</v>
      </c>
      <c r="AO8369" s="33" t="str">
        <f t="shared" si="798"/>
        <v>1meses_pendientes</v>
      </c>
      <c r="AP8369" s="33">
        <f t="shared" si="799"/>
        <v>46</v>
      </c>
      <c r="AQ8369" s="31">
        <f t="shared" si="800"/>
        <v>18</v>
      </c>
    </row>
    <row r="8370" spans="2:43" x14ac:dyDescent="0.3">
      <c r="B8370" s="37">
        <v>46190</v>
      </c>
      <c r="C8370" t="s">
        <v>35</v>
      </c>
      <c r="D8370" t="s">
        <v>57579</v>
      </c>
      <c r="E8370" t="s">
        <v>57580</v>
      </c>
      <c r="F8370" t="s">
        <v>57581</v>
      </c>
      <c r="G8370" t="s">
        <v>57582</v>
      </c>
      <c r="H8370" t="s">
        <v>123</v>
      </c>
      <c r="I8370" t="s">
        <v>38</v>
      </c>
      <c r="J8370" t="s">
        <v>42</v>
      </c>
      <c r="K8370" t="s">
        <v>50</v>
      </c>
      <c r="M8370" t="s">
        <v>57583</v>
      </c>
      <c r="N8370" t="s">
        <v>63</v>
      </c>
      <c r="O8370" t="s">
        <v>48</v>
      </c>
      <c r="P8370" t="s">
        <v>419</v>
      </c>
      <c r="Q8370" t="s">
        <v>57584</v>
      </c>
      <c r="R8370" s="26">
        <v>3</v>
      </c>
      <c r="S8370" s="23">
        <v>361169150000</v>
      </c>
      <c r="T8370" t="s">
        <v>37</v>
      </c>
      <c r="U8370" t="s">
        <v>39</v>
      </c>
      <c r="V8370" s="39">
        <v>46192</v>
      </c>
      <c r="W8370" s="41">
        <v>33</v>
      </c>
      <c r="X8370" s="26" t="s">
        <v>41762</v>
      </c>
      <c r="Z8370">
        <v>34.31</v>
      </c>
      <c r="AE8370" s="41">
        <v>34.31</v>
      </c>
      <c r="AF8370">
        <v>1</v>
      </c>
      <c r="AG8370">
        <v>0</v>
      </c>
      <c r="AH8370">
        <v>0</v>
      </c>
      <c r="AI8370">
        <v>0</v>
      </c>
      <c r="AJ8370">
        <v>0</v>
      </c>
      <c r="AK8370" s="30">
        <f t="shared" si="802"/>
        <v>1</v>
      </c>
      <c r="AL8370" s="45">
        <v>2</v>
      </c>
      <c r="AM8370" s="32">
        <f t="shared" si="801"/>
        <v>1</v>
      </c>
      <c r="AN8370" s="33" t="str">
        <f t="shared" si="803"/>
        <v>MOROSO</v>
      </c>
      <c r="AO8370" s="33" t="str">
        <f t="shared" si="798"/>
        <v>1meses_pendientes</v>
      </c>
      <c r="AP8370" s="33">
        <f t="shared" si="799"/>
        <v>33</v>
      </c>
      <c r="AQ8370" s="31">
        <f t="shared" si="800"/>
        <v>19</v>
      </c>
    </row>
    <row r="8371" spans="2:43" x14ac:dyDescent="0.3">
      <c r="B8371" s="37">
        <v>46192</v>
      </c>
      <c r="C8371" t="s">
        <v>35</v>
      </c>
      <c r="D8371" t="s">
        <v>57585</v>
      </c>
      <c r="E8371" t="s">
        <v>57586</v>
      </c>
      <c r="F8371" t="s">
        <v>57587</v>
      </c>
      <c r="G8371" t="s">
        <v>57588</v>
      </c>
      <c r="H8371" t="s">
        <v>57589</v>
      </c>
      <c r="I8371" t="s">
        <v>38</v>
      </c>
      <c r="J8371" t="s">
        <v>42</v>
      </c>
      <c r="K8371" t="s">
        <v>59</v>
      </c>
      <c r="M8371" t="s">
        <v>57590</v>
      </c>
      <c r="N8371" t="s">
        <v>63</v>
      </c>
      <c r="O8371" t="s">
        <v>48</v>
      </c>
      <c r="P8371" t="s">
        <v>419</v>
      </c>
      <c r="Q8371" t="s">
        <v>57591</v>
      </c>
      <c r="R8371" s="26">
        <v>3</v>
      </c>
      <c r="S8371" s="23">
        <v>365170580000</v>
      </c>
      <c r="T8371" t="s">
        <v>37</v>
      </c>
      <c r="U8371" t="s">
        <v>39</v>
      </c>
      <c r="V8371" s="39">
        <v>46192</v>
      </c>
      <c r="W8371" s="41">
        <v>33</v>
      </c>
      <c r="X8371" s="26" t="s">
        <v>41762</v>
      </c>
      <c r="Y8371">
        <v>34.31</v>
      </c>
      <c r="AE8371" s="41">
        <v>34.31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 s="30">
        <f t="shared" si="802"/>
        <v>0</v>
      </c>
      <c r="AL8371" s="45">
        <v>2</v>
      </c>
      <c r="AM8371" s="32">
        <f t="shared" si="801"/>
        <v>2</v>
      </c>
      <c r="AN8371" s="33" t="str">
        <f t="shared" si="803"/>
        <v>NPN</v>
      </c>
      <c r="AO8371" s="33" t="str">
        <f t="shared" si="798"/>
        <v>2meses_pendientes</v>
      </c>
      <c r="AP8371" s="33">
        <f t="shared" si="799"/>
        <v>66</v>
      </c>
      <c r="AQ8371" s="31">
        <f t="shared" si="800"/>
        <v>19</v>
      </c>
    </row>
    <row r="8372" spans="2:43" x14ac:dyDescent="0.3">
      <c r="B8372" s="37">
        <v>46193</v>
      </c>
      <c r="C8372" t="s">
        <v>35</v>
      </c>
      <c r="D8372" t="s">
        <v>57592</v>
      </c>
      <c r="E8372" t="s">
        <v>57593</v>
      </c>
      <c r="F8372" t="s">
        <v>57594</v>
      </c>
      <c r="G8372" t="s">
        <v>57595</v>
      </c>
      <c r="H8372" t="s">
        <v>123</v>
      </c>
      <c r="I8372" t="s">
        <v>38</v>
      </c>
      <c r="J8372" t="s">
        <v>42</v>
      </c>
      <c r="K8372" t="s">
        <v>50</v>
      </c>
      <c r="M8372" t="s">
        <v>57596</v>
      </c>
      <c r="N8372" t="s">
        <v>63</v>
      </c>
      <c r="O8372" t="s">
        <v>48</v>
      </c>
      <c r="P8372" t="s">
        <v>419</v>
      </c>
      <c r="Q8372" t="s">
        <v>57597</v>
      </c>
      <c r="R8372" s="26">
        <v>2</v>
      </c>
      <c r="S8372" s="23">
        <v>302046500000</v>
      </c>
      <c r="T8372" t="s">
        <v>37</v>
      </c>
      <c r="U8372" t="s">
        <v>39</v>
      </c>
      <c r="V8372" s="39">
        <v>46193</v>
      </c>
      <c r="W8372" s="41">
        <v>30</v>
      </c>
      <c r="X8372" s="26" t="s">
        <v>41762</v>
      </c>
      <c r="Z8372">
        <v>30.44</v>
      </c>
      <c r="AE8372" s="41">
        <v>30.44</v>
      </c>
      <c r="AF8372">
        <v>1</v>
      </c>
      <c r="AG8372">
        <v>0</v>
      </c>
      <c r="AH8372">
        <v>0</v>
      </c>
      <c r="AI8372">
        <v>0</v>
      </c>
      <c r="AJ8372">
        <v>0</v>
      </c>
      <c r="AK8372" s="30">
        <f t="shared" si="802"/>
        <v>1</v>
      </c>
      <c r="AL8372" s="45">
        <v>2</v>
      </c>
      <c r="AM8372" s="32">
        <f t="shared" si="801"/>
        <v>1</v>
      </c>
      <c r="AN8372" s="33" t="str">
        <f t="shared" si="803"/>
        <v>MOROSO</v>
      </c>
      <c r="AO8372" s="33" t="str">
        <f t="shared" si="798"/>
        <v>1meses_pendientes</v>
      </c>
      <c r="AP8372" s="33">
        <f t="shared" si="799"/>
        <v>30</v>
      </c>
      <c r="AQ8372" s="31">
        <f t="shared" si="800"/>
        <v>20</v>
      </c>
    </row>
    <row r="8373" spans="2:43" x14ac:dyDescent="0.3">
      <c r="B8373" s="37">
        <v>46193</v>
      </c>
      <c r="C8373" t="s">
        <v>35</v>
      </c>
      <c r="D8373" t="s">
        <v>57598</v>
      </c>
      <c r="E8373" t="s">
        <v>57599</v>
      </c>
      <c r="F8373" t="s">
        <v>57600</v>
      </c>
      <c r="G8373" t="s">
        <v>57601</v>
      </c>
      <c r="H8373" t="s">
        <v>57602</v>
      </c>
      <c r="I8373" t="s">
        <v>38</v>
      </c>
      <c r="J8373" t="s">
        <v>44</v>
      </c>
      <c r="K8373" t="s">
        <v>56</v>
      </c>
      <c r="M8373" t="s">
        <v>57603</v>
      </c>
      <c r="N8373" t="s">
        <v>63</v>
      </c>
      <c r="O8373" t="s">
        <v>48</v>
      </c>
      <c r="P8373" t="s">
        <v>419</v>
      </c>
      <c r="Q8373" t="s">
        <v>57604</v>
      </c>
      <c r="R8373" s="26">
        <v>3</v>
      </c>
      <c r="S8373" s="23">
        <v>158065340000</v>
      </c>
      <c r="T8373" t="s">
        <v>37</v>
      </c>
      <c r="U8373" t="s">
        <v>39</v>
      </c>
      <c r="V8373" s="39">
        <v>46193</v>
      </c>
      <c r="W8373" s="41">
        <v>47</v>
      </c>
      <c r="X8373" s="26" t="s">
        <v>41762</v>
      </c>
      <c r="Y8373">
        <v>53.92</v>
      </c>
      <c r="AE8373" s="41">
        <v>53.92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 s="30">
        <f t="shared" si="802"/>
        <v>0</v>
      </c>
      <c r="AL8373" s="45">
        <v>2</v>
      </c>
      <c r="AM8373" s="32">
        <f t="shared" si="801"/>
        <v>2</v>
      </c>
      <c r="AN8373" s="33" t="str">
        <f t="shared" si="803"/>
        <v>NPN</v>
      </c>
      <c r="AO8373" s="33" t="str">
        <f t="shared" si="798"/>
        <v>2meses_pendientes</v>
      </c>
      <c r="AP8373" s="33">
        <f t="shared" si="799"/>
        <v>94</v>
      </c>
      <c r="AQ8373" s="31">
        <f t="shared" si="800"/>
        <v>20</v>
      </c>
    </row>
    <row r="8374" spans="2:43" x14ac:dyDescent="0.3">
      <c r="B8374" s="37">
        <v>46193</v>
      </c>
      <c r="C8374" t="s">
        <v>35</v>
      </c>
      <c r="D8374" t="s">
        <v>57605</v>
      </c>
      <c r="E8374" t="s">
        <v>57606</v>
      </c>
      <c r="F8374" t="s">
        <v>57607</v>
      </c>
      <c r="G8374" t="s">
        <v>57608</v>
      </c>
      <c r="H8374" t="s">
        <v>123</v>
      </c>
      <c r="I8374" t="s">
        <v>38</v>
      </c>
      <c r="J8374" t="s">
        <v>42</v>
      </c>
      <c r="K8374" t="s">
        <v>50</v>
      </c>
      <c r="M8374" t="s">
        <v>57609</v>
      </c>
      <c r="N8374" t="s">
        <v>63</v>
      </c>
      <c r="O8374" t="s">
        <v>48</v>
      </c>
      <c r="P8374" t="s">
        <v>419</v>
      </c>
      <c r="Q8374" t="s">
        <v>57610</v>
      </c>
      <c r="R8374" s="26">
        <v>2</v>
      </c>
      <c r="S8374" s="23">
        <v>367172970000</v>
      </c>
      <c r="T8374" t="s">
        <v>37</v>
      </c>
      <c r="U8374" t="s">
        <v>39</v>
      </c>
      <c r="V8374" s="39">
        <v>46194</v>
      </c>
      <c r="W8374" s="41">
        <v>33</v>
      </c>
      <c r="X8374" s="26" t="s">
        <v>41762</v>
      </c>
      <c r="AE8374" s="41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 s="30">
        <f t="shared" si="802"/>
        <v>0</v>
      </c>
      <c r="AL8374" s="45">
        <v>2</v>
      </c>
      <c r="AM8374" s="32">
        <f t="shared" si="801"/>
        <v>2</v>
      </c>
      <c r="AN8374" s="33" t="str">
        <f t="shared" si="803"/>
        <v>NPN</v>
      </c>
      <c r="AO8374" s="33" t="str">
        <f t="shared" si="798"/>
        <v>2meses_pendientes</v>
      </c>
      <c r="AP8374" s="33">
        <f t="shared" si="799"/>
        <v>66</v>
      </c>
      <c r="AQ8374" s="31">
        <f t="shared" si="800"/>
        <v>21</v>
      </c>
    </row>
    <row r="8375" spans="2:43" x14ac:dyDescent="0.3">
      <c r="B8375" s="37">
        <v>46197</v>
      </c>
      <c r="C8375" t="s">
        <v>35</v>
      </c>
      <c r="D8375" t="s">
        <v>57611</v>
      </c>
      <c r="E8375" t="s">
        <v>57612</v>
      </c>
      <c r="F8375" t="s">
        <v>57613</v>
      </c>
      <c r="G8375" t="s">
        <v>57614</v>
      </c>
      <c r="H8375" t="s">
        <v>227</v>
      </c>
      <c r="I8375" t="s">
        <v>38</v>
      </c>
      <c r="J8375" t="s">
        <v>42</v>
      </c>
      <c r="K8375" t="s">
        <v>54</v>
      </c>
      <c r="M8375" t="s">
        <v>57615</v>
      </c>
      <c r="N8375" t="s">
        <v>63</v>
      </c>
      <c r="O8375" t="s">
        <v>48</v>
      </c>
      <c r="P8375" t="s">
        <v>419</v>
      </c>
      <c r="Q8375" t="s">
        <v>57616</v>
      </c>
      <c r="R8375" s="26">
        <v>3</v>
      </c>
      <c r="S8375" s="23">
        <v>366174910000</v>
      </c>
      <c r="T8375" t="s">
        <v>37</v>
      </c>
      <c r="U8375" t="s">
        <v>39</v>
      </c>
      <c r="V8375" s="39">
        <v>46197</v>
      </c>
      <c r="W8375" s="41">
        <v>36</v>
      </c>
      <c r="X8375" s="26" t="s">
        <v>41762</v>
      </c>
      <c r="Y8375">
        <v>18.760000000000002</v>
      </c>
      <c r="AE8375" s="41">
        <v>18.760000000000002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 s="30">
        <f t="shared" si="802"/>
        <v>0</v>
      </c>
      <c r="AL8375" s="45">
        <v>2</v>
      </c>
      <c r="AM8375" s="32">
        <f t="shared" si="801"/>
        <v>2</v>
      </c>
      <c r="AN8375" s="33" t="str">
        <f t="shared" si="803"/>
        <v>NPN</v>
      </c>
      <c r="AO8375" s="33" t="str">
        <f t="shared" si="798"/>
        <v>2meses_pendientes</v>
      </c>
      <c r="AP8375" s="33">
        <f t="shared" si="799"/>
        <v>72</v>
      </c>
      <c r="AQ8375" s="31">
        <f t="shared" si="800"/>
        <v>24</v>
      </c>
    </row>
    <row r="8376" spans="2:43" x14ac:dyDescent="0.3">
      <c r="B8376" s="37">
        <v>46198</v>
      </c>
      <c r="C8376" t="s">
        <v>35</v>
      </c>
      <c r="D8376" t="s">
        <v>57617</v>
      </c>
      <c r="E8376" t="s">
        <v>57618</v>
      </c>
      <c r="F8376" t="s">
        <v>57619</v>
      </c>
      <c r="G8376" t="s">
        <v>57620</v>
      </c>
      <c r="H8376" t="s">
        <v>57621</v>
      </c>
      <c r="I8376" t="s">
        <v>38</v>
      </c>
      <c r="J8376" t="s">
        <v>42</v>
      </c>
      <c r="K8376" t="s">
        <v>50</v>
      </c>
      <c r="M8376" t="s">
        <v>57622</v>
      </c>
      <c r="N8376" t="s">
        <v>63</v>
      </c>
      <c r="O8376" t="s">
        <v>48</v>
      </c>
      <c r="P8376" t="s">
        <v>419</v>
      </c>
      <c r="Q8376" t="s">
        <v>57623</v>
      </c>
      <c r="R8376" s="26">
        <v>3</v>
      </c>
      <c r="S8376" s="23">
        <v>302035840000</v>
      </c>
      <c r="T8376" t="s">
        <v>37</v>
      </c>
      <c r="U8376" t="s">
        <v>39</v>
      </c>
      <c r="V8376" s="39">
        <v>46199</v>
      </c>
      <c r="W8376" s="41">
        <v>33</v>
      </c>
      <c r="X8376" s="26" t="s">
        <v>41762</v>
      </c>
      <c r="Z8376">
        <v>17.5</v>
      </c>
      <c r="AE8376" s="41">
        <v>17.5</v>
      </c>
      <c r="AF8376">
        <v>1</v>
      </c>
      <c r="AG8376">
        <v>0</v>
      </c>
      <c r="AH8376">
        <v>0</v>
      </c>
      <c r="AI8376">
        <v>0</v>
      </c>
      <c r="AJ8376">
        <v>0</v>
      </c>
      <c r="AK8376" s="30">
        <f t="shared" si="802"/>
        <v>1</v>
      </c>
      <c r="AL8376" s="45">
        <v>2</v>
      </c>
      <c r="AM8376" s="32">
        <f t="shared" si="801"/>
        <v>1</v>
      </c>
      <c r="AN8376" s="33" t="str">
        <f t="shared" si="803"/>
        <v>MOROSO</v>
      </c>
      <c r="AO8376" s="33" t="str">
        <f t="shared" si="798"/>
        <v>1meses_pendientes</v>
      </c>
      <c r="AP8376" s="33">
        <f t="shared" si="799"/>
        <v>33</v>
      </c>
      <c r="AQ8376" s="31">
        <f t="shared" si="800"/>
        <v>26</v>
      </c>
    </row>
    <row r="8377" spans="2:43" x14ac:dyDescent="0.3">
      <c r="B8377" s="37">
        <v>46199</v>
      </c>
      <c r="C8377" t="s">
        <v>35</v>
      </c>
      <c r="D8377" t="s">
        <v>57624</v>
      </c>
      <c r="E8377" t="s">
        <v>57625</v>
      </c>
      <c r="F8377" t="s">
        <v>36</v>
      </c>
      <c r="G8377" t="s">
        <v>57626</v>
      </c>
      <c r="H8377" t="s">
        <v>41486</v>
      </c>
      <c r="I8377" t="s">
        <v>38</v>
      </c>
      <c r="J8377" t="s">
        <v>42</v>
      </c>
      <c r="K8377" t="s">
        <v>59</v>
      </c>
      <c r="L8377" t="s">
        <v>57627</v>
      </c>
      <c r="M8377" t="s">
        <v>80</v>
      </c>
      <c r="N8377" t="s">
        <v>63</v>
      </c>
      <c r="O8377" t="s">
        <v>48</v>
      </c>
      <c r="P8377" t="s">
        <v>419</v>
      </c>
      <c r="Q8377" t="s">
        <v>57628</v>
      </c>
      <c r="R8377" s="26">
        <v>3</v>
      </c>
      <c r="S8377" s="23">
        <v>364178090000</v>
      </c>
      <c r="T8377" t="s">
        <v>37</v>
      </c>
      <c r="U8377" t="s">
        <v>39</v>
      </c>
      <c r="V8377" s="39">
        <v>46202</v>
      </c>
      <c r="W8377" s="41">
        <v>35.04</v>
      </c>
      <c r="X8377" s="26" t="s">
        <v>41762</v>
      </c>
      <c r="AE8377" s="41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 s="30">
        <f t="shared" si="802"/>
        <v>0</v>
      </c>
      <c r="AL8377" s="45">
        <v>2</v>
      </c>
      <c r="AM8377" s="32">
        <f t="shared" si="801"/>
        <v>2</v>
      </c>
      <c r="AN8377" s="33" t="str">
        <f t="shared" si="803"/>
        <v>NPN</v>
      </c>
      <c r="AO8377" s="33" t="str">
        <f t="shared" si="798"/>
        <v>2meses_pendientes</v>
      </c>
      <c r="AP8377" s="33">
        <f t="shared" si="799"/>
        <v>70.08</v>
      </c>
      <c r="AQ8377" s="31">
        <f t="shared" si="800"/>
        <v>29</v>
      </c>
    </row>
    <row r="8378" spans="2:43" x14ac:dyDescent="0.3">
      <c r="B8378" s="37">
        <v>46203</v>
      </c>
      <c r="C8378" t="s">
        <v>35</v>
      </c>
      <c r="D8378" t="s">
        <v>57629</v>
      </c>
      <c r="E8378" t="s">
        <v>57630</v>
      </c>
      <c r="F8378" t="s">
        <v>57631</v>
      </c>
      <c r="G8378" t="s">
        <v>57632</v>
      </c>
      <c r="H8378" t="s">
        <v>57553</v>
      </c>
      <c r="I8378" t="s">
        <v>38</v>
      </c>
      <c r="J8378" t="s">
        <v>44</v>
      </c>
      <c r="K8378" t="s">
        <v>45</v>
      </c>
      <c r="M8378" t="s">
        <v>57633</v>
      </c>
      <c r="N8378" t="s">
        <v>63</v>
      </c>
      <c r="O8378" t="s">
        <v>48</v>
      </c>
      <c r="P8378" t="s">
        <v>419</v>
      </c>
      <c r="Q8378" t="s">
        <v>57634</v>
      </c>
      <c r="R8378" s="26">
        <v>3</v>
      </c>
      <c r="S8378" s="23">
        <v>347042720000</v>
      </c>
      <c r="T8378" t="s">
        <v>37</v>
      </c>
      <c r="U8378" t="s">
        <v>39</v>
      </c>
      <c r="V8378" s="39">
        <v>46203</v>
      </c>
      <c r="W8378" s="41">
        <v>33</v>
      </c>
      <c r="X8378" s="26" t="s">
        <v>41762</v>
      </c>
      <c r="AE8378" s="41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 s="30">
        <f t="shared" si="802"/>
        <v>0</v>
      </c>
      <c r="AL8378" s="45">
        <v>2</v>
      </c>
      <c r="AM8378" s="32">
        <f t="shared" si="801"/>
        <v>2</v>
      </c>
      <c r="AN8378" s="33" t="str">
        <f t="shared" si="803"/>
        <v>NPN</v>
      </c>
      <c r="AO8378" s="33" t="str">
        <f t="shared" si="798"/>
        <v>2meses_pendientes</v>
      </c>
      <c r="AP8378" s="33">
        <f t="shared" si="799"/>
        <v>66</v>
      </c>
      <c r="AQ8378" s="31">
        <f t="shared" si="800"/>
        <v>30</v>
      </c>
    </row>
    <row r="8379" spans="2:43" x14ac:dyDescent="0.3">
      <c r="B8379" s="37">
        <v>46177</v>
      </c>
      <c r="C8379" t="s">
        <v>35</v>
      </c>
      <c r="D8379" t="s">
        <v>57635</v>
      </c>
      <c r="E8379" t="s">
        <v>57636</v>
      </c>
      <c r="F8379" t="s">
        <v>57637</v>
      </c>
      <c r="G8379" t="s">
        <v>57638</v>
      </c>
      <c r="H8379" t="s">
        <v>57639</v>
      </c>
      <c r="M8379" t="s">
        <v>57640</v>
      </c>
      <c r="N8379" t="s">
        <v>47</v>
      </c>
      <c r="O8379" t="s">
        <v>48</v>
      </c>
      <c r="P8379" t="s">
        <v>419</v>
      </c>
      <c r="Q8379" t="s">
        <v>57641</v>
      </c>
      <c r="R8379" s="26">
        <v>2</v>
      </c>
      <c r="S8379" s="23">
        <v>368154460000</v>
      </c>
      <c r="T8379" t="s">
        <v>37</v>
      </c>
      <c r="U8379" t="s">
        <v>39</v>
      </c>
      <c r="V8379" s="39">
        <v>46176</v>
      </c>
      <c r="W8379" s="41">
        <v>30</v>
      </c>
      <c r="X8379" s="26" t="s">
        <v>41762</v>
      </c>
      <c r="Y8379">
        <v>29.9</v>
      </c>
      <c r="AE8379" s="41">
        <v>29.9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 s="30">
        <f t="shared" si="802"/>
        <v>0</v>
      </c>
      <c r="AL8379" s="45">
        <v>2</v>
      </c>
      <c r="AM8379" s="32">
        <f t="shared" si="801"/>
        <v>2</v>
      </c>
      <c r="AN8379" s="33" t="str">
        <f t="shared" si="803"/>
        <v>NPN</v>
      </c>
      <c r="AO8379" s="33" t="str">
        <f t="shared" si="798"/>
        <v>2meses_pendientes</v>
      </c>
      <c r="AP8379" s="33">
        <f t="shared" si="799"/>
        <v>60</v>
      </c>
      <c r="AQ8379" s="31">
        <f t="shared" si="800"/>
        <v>3</v>
      </c>
    </row>
    <row r="8380" spans="2:43" x14ac:dyDescent="0.3">
      <c r="B8380" s="37">
        <v>46178</v>
      </c>
      <c r="C8380" t="s">
        <v>35</v>
      </c>
      <c r="D8380" t="s">
        <v>57642</v>
      </c>
      <c r="E8380" t="s">
        <v>57643</v>
      </c>
      <c r="F8380" t="s">
        <v>57644</v>
      </c>
      <c r="G8380" t="s">
        <v>57645</v>
      </c>
      <c r="H8380" t="s">
        <v>57646</v>
      </c>
      <c r="M8380" t="s">
        <v>57647</v>
      </c>
      <c r="N8380" t="s">
        <v>47</v>
      </c>
      <c r="O8380" t="s">
        <v>48</v>
      </c>
      <c r="P8380" t="s">
        <v>419</v>
      </c>
      <c r="Q8380" t="s">
        <v>57648</v>
      </c>
      <c r="R8380" s="26">
        <v>3</v>
      </c>
      <c r="S8380" s="23">
        <v>325051550000</v>
      </c>
      <c r="T8380" t="s">
        <v>37</v>
      </c>
      <c r="U8380" t="s">
        <v>39</v>
      </c>
      <c r="V8380" s="39">
        <v>46178</v>
      </c>
      <c r="W8380" s="41">
        <v>42</v>
      </c>
      <c r="X8380" s="26" t="s">
        <v>41762</v>
      </c>
      <c r="Y8380">
        <v>43.4</v>
      </c>
      <c r="AE8380" s="41">
        <v>43.4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 s="30">
        <f t="shared" si="802"/>
        <v>0</v>
      </c>
      <c r="AL8380" s="45">
        <v>2</v>
      </c>
      <c r="AM8380" s="32">
        <f t="shared" si="801"/>
        <v>2</v>
      </c>
      <c r="AN8380" s="33" t="str">
        <f t="shared" si="803"/>
        <v>NPN</v>
      </c>
      <c r="AO8380" s="33" t="str">
        <f t="shared" si="798"/>
        <v>2meses_pendientes</v>
      </c>
      <c r="AP8380" s="33">
        <f t="shared" si="799"/>
        <v>84</v>
      </c>
      <c r="AQ8380" s="31">
        <f t="shared" si="800"/>
        <v>5</v>
      </c>
    </row>
    <row r="8381" spans="2:43" x14ac:dyDescent="0.3">
      <c r="B8381" s="37">
        <v>46178</v>
      </c>
      <c r="C8381" t="s">
        <v>35</v>
      </c>
      <c r="D8381" t="s">
        <v>57649</v>
      </c>
      <c r="E8381" t="s">
        <v>57650</v>
      </c>
      <c r="F8381" t="s">
        <v>57651</v>
      </c>
      <c r="G8381" t="s">
        <v>57652</v>
      </c>
      <c r="H8381" t="s">
        <v>57653</v>
      </c>
      <c r="M8381" t="s">
        <v>57654</v>
      </c>
      <c r="N8381" t="s">
        <v>47</v>
      </c>
      <c r="O8381" t="s">
        <v>48</v>
      </c>
      <c r="P8381" t="s">
        <v>419</v>
      </c>
      <c r="Q8381" t="s">
        <v>57655</v>
      </c>
      <c r="R8381" s="26">
        <v>3</v>
      </c>
      <c r="S8381" s="23">
        <v>325107870000</v>
      </c>
      <c r="T8381" t="s">
        <v>37</v>
      </c>
      <c r="U8381" t="s">
        <v>39</v>
      </c>
      <c r="V8381" s="39">
        <v>46203</v>
      </c>
      <c r="W8381" s="41">
        <v>33</v>
      </c>
      <c r="X8381" s="26" t="s">
        <v>41762</v>
      </c>
      <c r="Y8381">
        <v>34.31</v>
      </c>
      <c r="AE8381" s="41">
        <v>34.31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 s="30">
        <f t="shared" si="802"/>
        <v>0</v>
      </c>
      <c r="AL8381" s="45">
        <v>2</v>
      </c>
      <c r="AM8381" s="32">
        <f t="shared" si="801"/>
        <v>2</v>
      </c>
      <c r="AN8381" s="33" t="str">
        <f t="shared" si="803"/>
        <v>NPN</v>
      </c>
      <c r="AO8381" s="33" t="str">
        <f t="shared" si="798"/>
        <v>2meses_pendientes</v>
      </c>
      <c r="AP8381" s="33">
        <f t="shared" si="799"/>
        <v>66</v>
      </c>
      <c r="AQ8381" s="31">
        <f t="shared" si="800"/>
        <v>30</v>
      </c>
    </row>
    <row r="8382" spans="2:43" x14ac:dyDescent="0.3">
      <c r="B8382" s="37">
        <v>46178</v>
      </c>
      <c r="C8382" t="s">
        <v>35</v>
      </c>
      <c r="D8382" t="s">
        <v>57656</v>
      </c>
      <c r="E8382" t="s">
        <v>57657</v>
      </c>
      <c r="F8382" t="s">
        <v>57658</v>
      </c>
      <c r="G8382" t="s">
        <v>57659</v>
      </c>
      <c r="H8382" t="s">
        <v>57660</v>
      </c>
      <c r="M8382" t="s">
        <v>57661</v>
      </c>
      <c r="N8382" t="s">
        <v>47</v>
      </c>
      <c r="O8382" t="s">
        <v>48</v>
      </c>
      <c r="P8382" t="s">
        <v>419</v>
      </c>
      <c r="Q8382" t="s">
        <v>57662</v>
      </c>
      <c r="R8382" s="26">
        <v>2</v>
      </c>
      <c r="S8382" s="23">
        <v>361156380000</v>
      </c>
      <c r="T8382" t="s">
        <v>37</v>
      </c>
      <c r="U8382" t="s">
        <v>39</v>
      </c>
      <c r="V8382" s="39">
        <v>46178</v>
      </c>
      <c r="W8382" s="41">
        <v>30</v>
      </c>
      <c r="X8382" s="26" t="s">
        <v>41762</v>
      </c>
      <c r="Y8382">
        <v>48.38</v>
      </c>
      <c r="AE8382" s="41">
        <v>48.38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 s="30">
        <f t="shared" si="802"/>
        <v>0</v>
      </c>
      <c r="AL8382" s="45">
        <v>2</v>
      </c>
      <c r="AM8382" s="32">
        <f t="shared" si="801"/>
        <v>2</v>
      </c>
      <c r="AN8382" s="33" t="str">
        <f t="shared" si="803"/>
        <v>NPN</v>
      </c>
      <c r="AO8382" s="33" t="str">
        <f t="shared" ref="AO8382:AO8398" si="804">CONCATENATE(AM8382,"meses_pendientes")</f>
        <v>2meses_pendientes</v>
      </c>
      <c r="AP8382" s="33">
        <f t="shared" ref="AP8382:AP8398" si="805">AM8382*W8382</f>
        <v>60</v>
      </c>
      <c r="AQ8382" s="31">
        <f t="shared" ref="AQ8382:AQ8398" si="806">DAY(V8382)</f>
        <v>5</v>
      </c>
    </row>
    <row r="8383" spans="2:43" x14ac:dyDescent="0.3">
      <c r="B8383" s="37">
        <v>46178</v>
      </c>
      <c r="C8383" t="s">
        <v>35</v>
      </c>
      <c r="D8383" t="s">
        <v>57663</v>
      </c>
      <c r="E8383" t="s">
        <v>57664</v>
      </c>
      <c r="F8383" t="s">
        <v>57665</v>
      </c>
      <c r="G8383" t="s">
        <v>57666</v>
      </c>
      <c r="H8383" t="s">
        <v>57667</v>
      </c>
      <c r="M8383" t="s">
        <v>57668</v>
      </c>
      <c r="N8383" t="s">
        <v>47</v>
      </c>
      <c r="O8383" t="s">
        <v>48</v>
      </c>
      <c r="P8383" t="s">
        <v>419</v>
      </c>
      <c r="Q8383" t="s">
        <v>57669</v>
      </c>
      <c r="R8383" s="26">
        <v>3</v>
      </c>
      <c r="S8383" s="23">
        <v>361157010000</v>
      </c>
      <c r="T8383" t="s">
        <v>37</v>
      </c>
      <c r="U8383" t="s">
        <v>39</v>
      </c>
      <c r="V8383" s="39">
        <v>46179</v>
      </c>
      <c r="W8383" s="41">
        <v>38.32</v>
      </c>
      <c r="X8383" s="26" t="s">
        <v>41762</v>
      </c>
      <c r="Y8383">
        <v>37.17</v>
      </c>
      <c r="AE8383" s="41">
        <v>37.17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 s="30">
        <f t="shared" si="802"/>
        <v>0</v>
      </c>
      <c r="AL8383" s="45">
        <v>2</v>
      </c>
      <c r="AM8383" s="32">
        <f t="shared" si="801"/>
        <v>2</v>
      </c>
      <c r="AN8383" s="33" t="str">
        <f t="shared" si="803"/>
        <v>NPN</v>
      </c>
      <c r="AO8383" s="33" t="str">
        <f t="shared" si="804"/>
        <v>2meses_pendientes</v>
      </c>
      <c r="AP8383" s="33">
        <f t="shared" si="805"/>
        <v>76.64</v>
      </c>
      <c r="AQ8383" s="31">
        <f t="shared" si="806"/>
        <v>6</v>
      </c>
    </row>
    <row r="8384" spans="2:43" x14ac:dyDescent="0.3">
      <c r="B8384" s="37">
        <v>46180</v>
      </c>
      <c r="C8384" t="s">
        <v>35</v>
      </c>
      <c r="D8384" t="s">
        <v>57670</v>
      </c>
      <c r="E8384" t="s">
        <v>57671</v>
      </c>
      <c r="F8384" t="s">
        <v>57672</v>
      </c>
      <c r="G8384" t="s">
        <v>57673</v>
      </c>
      <c r="H8384" t="s">
        <v>98</v>
      </c>
      <c r="M8384" t="s">
        <v>57674</v>
      </c>
      <c r="N8384" t="s">
        <v>47</v>
      </c>
      <c r="O8384" t="s">
        <v>48</v>
      </c>
      <c r="P8384" t="s">
        <v>419</v>
      </c>
      <c r="Q8384" t="s">
        <v>57675</v>
      </c>
      <c r="R8384" s="26">
        <v>3</v>
      </c>
      <c r="S8384" s="23">
        <v>365158540000</v>
      </c>
      <c r="T8384" t="s">
        <v>37</v>
      </c>
      <c r="U8384" t="s">
        <v>39</v>
      </c>
      <c r="V8384" s="39">
        <v>46181</v>
      </c>
      <c r="W8384" s="41">
        <v>31</v>
      </c>
      <c r="X8384" s="26" t="s">
        <v>41762</v>
      </c>
      <c r="Y8384">
        <v>17.16</v>
      </c>
      <c r="Z8384">
        <v>15.07</v>
      </c>
      <c r="AE8384" s="41">
        <v>32.230000000000004</v>
      </c>
      <c r="AF8384">
        <v>1</v>
      </c>
      <c r="AG8384">
        <v>0</v>
      </c>
      <c r="AH8384">
        <v>0</v>
      </c>
      <c r="AI8384">
        <v>0</v>
      </c>
      <c r="AJ8384">
        <v>0</v>
      </c>
      <c r="AK8384" s="30">
        <f t="shared" si="802"/>
        <v>1</v>
      </c>
      <c r="AL8384" s="45">
        <v>2</v>
      </c>
      <c r="AM8384" s="32">
        <f t="shared" si="801"/>
        <v>1</v>
      </c>
      <c r="AN8384" s="33" t="str">
        <f t="shared" si="803"/>
        <v>MOROSO</v>
      </c>
      <c r="AO8384" s="33" t="str">
        <f t="shared" si="804"/>
        <v>1meses_pendientes</v>
      </c>
      <c r="AP8384" s="33">
        <f t="shared" si="805"/>
        <v>31</v>
      </c>
      <c r="AQ8384" s="31">
        <f t="shared" si="806"/>
        <v>8</v>
      </c>
    </row>
    <row r="8385" spans="2:43" x14ac:dyDescent="0.3">
      <c r="B8385" s="37">
        <v>46183</v>
      </c>
      <c r="C8385" t="s">
        <v>35</v>
      </c>
      <c r="D8385" t="s">
        <v>57676</v>
      </c>
      <c r="E8385" t="s">
        <v>57677</v>
      </c>
      <c r="F8385" t="s">
        <v>57678</v>
      </c>
      <c r="G8385" t="s">
        <v>57679</v>
      </c>
      <c r="H8385" t="s">
        <v>57680</v>
      </c>
      <c r="M8385" t="s">
        <v>57681</v>
      </c>
      <c r="N8385" t="s">
        <v>47</v>
      </c>
      <c r="O8385" t="s">
        <v>48</v>
      </c>
      <c r="P8385" t="s">
        <v>419</v>
      </c>
      <c r="Q8385" t="s">
        <v>57682</v>
      </c>
      <c r="R8385" s="26">
        <v>2</v>
      </c>
      <c r="S8385" s="23">
        <v>361161380000</v>
      </c>
      <c r="T8385" t="s">
        <v>37</v>
      </c>
      <c r="U8385" t="s">
        <v>39</v>
      </c>
      <c r="V8385" s="39">
        <v>46183</v>
      </c>
      <c r="W8385" s="41">
        <v>30</v>
      </c>
      <c r="X8385" s="26" t="s">
        <v>41762</v>
      </c>
      <c r="Z8385">
        <v>30.44</v>
      </c>
      <c r="AE8385" s="41">
        <v>30.44</v>
      </c>
      <c r="AF8385">
        <v>1</v>
      </c>
      <c r="AG8385">
        <v>0</v>
      </c>
      <c r="AH8385">
        <v>0</v>
      </c>
      <c r="AI8385">
        <v>0</v>
      </c>
      <c r="AJ8385">
        <v>0</v>
      </c>
      <c r="AK8385" s="30">
        <f t="shared" si="802"/>
        <v>1</v>
      </c>
      <c r="AL8385" s="45">
        <v>2</v>
      </c>
      <c r="AM8385" s="32">
        <f t="shared" si="801"/>
        <v>1</v>
      </c>
      <c r="AN8385" s="33" t="str">
        <f t="shared" si="803"/>
        <v>MOROSO</v>
      </c>
      <c r="AO8385" s="33" t="str">
        <f t="shared" si="804"/>
        <v>1meses_pendientes</v>
      </c>
      <c r="AP8385" s="33">
        <f t="shared" si="805"/>
        <v>30</v>
      </c>
      <c r="AQ8385" s="31">
        <f t="shared" si="806"/>
        <v>10</v>
      </c>
    </row>
    <row r="8386" spans="2:43" x14ac:dyDescent="0.3">
      <c r="B8386" s="37">
        <v>46185</v>
      </c>
      <c r="C8386" t="s">
        <v>35</v>
      </c>
      <c r="D8386" t="s">
        <v>57683</v>
      </c>
      <c r="E8386" t="s">
        <v>57684</v>
      </c>
      <c r="F8386" t="s">
        <v>57685</v>
      </c>
      <c r="G8386" t="s">
        <v>57686</v>
      </c>
      <c r="H8386" t="s">
        <v>57687</v>
      </c>
      <c r="M8386" t="s">
        <v>57688</v>
      </c>
      <c r="N8386" t="s">
        <v>47</v>
      </c>
      <c r="O8386" t="s">
        <v>48</v>
      </c>
      <c r="P8386" t="s">
        <v>419</v>
      </c>
      <c r="Q8386" t="s">
        <v>57689</v>
      </c>
      <c r="R8386" s="26">
        <v>3</v>
      </c>
      <c r="S8386" s="23">
        <v>366163070000</v>
      </c>
      <c r="T8386" t="s">
        <v>37</v>
      </c>
      <c r="U8386" t="s">
        <v>39</v>
      </c>
      <c r="V8386" s="39">
        <v>46186</v>
      </c>
      <c r="W8386" s="41">
        <v>33</v>
      </c>
      <c r="X8386" s="26" t="s">
        <v>41762</v>
      </c>
      <c r="Y8386">
        <v>17.16</v>
      </c>
      <c r="Z8386">
        <v>16.61</v>
      </c>
      <c r="AE8386" s="41">
        <v>33.769999999999996</v>
      </c>
      <c r="AF8386">
        <v>1</v>
      </c>
      <c r="AG8386">
        <v>0</v>
      </c>
      <c r="AH8386">
        <v>0</v>
      </c>
      <c r="AI8386">
        <v>0</v>
      </c>
      <c r="AJ8386">
        <v>0</v>
      </c>
      <c r="AK8386" s="30">
        <f t="shared" si="802"/>
        <v>1</v>
      </c>
      <c r="AL8386" s="45">
        <v>2</v>
      </c>
      <c r="AM8386" s="32">
        <f t="shared" ref="AM8386:AM8398" si="807">AL8386-AK8386</f>
        <v>1</v>
      </c>
      <c r="AN8386" s="33" t="str">
        <f t="shared" si="803"/>
        <v>MOROSO</v>
      </c>
      <c r="AO8386" s="33" t="str">
        <f t="shared" si="804"/>
        <v>1meses_pendientes</v>
      </c>
      <c r="AP8386" s="33">
        <f t="shared" si="805"/>
        <v>33</v>
      </c>
      <c r="AQ8386" s="31">
        <f t="shared" si="806"/>
        <v>13</v>
      </c>
    </row>
    <row r="8387" spans="2:43" x14ac:dyDescent="0.3">
      <c r="B8387" s="37">
        <v>46185</v>
      </c>
      <c r="C8387" t="s">
        <v>35</v>
      </c>
      <c r="D8387" t="s">
        <v>57690</v>
      </c>
      <c r="E8387" t="s">
        <v>57691</v>
      </c>
      <c r="F8387" t="s">
        <v>57692</v>
      </c>
      <c r="G8387" t="s">
        <v>57693</v>
      </c>
      <c r="H8387" t="s">
        <v>57694</v>
      </c>
      <c r="M8387" t="s">
        <v>57695</v>
      </c>
      <c r="N8387" t="s">
        <v>47</v>
      </c>
      <c r="O8387" t="s">
        <v>48</v>
      </c>
      <c r="P8387" t="s">
        <v>419</v>
      </c>
      <c r="Q8387" t="s">
        <v>57696</v>
      </c>
      <c r="R8387" s="26">
        <v>3</v>
      </c>
      <c r="S8387" s="23">
        <v>369163410000</v>
      </c>
      <c r="T8387" t="s">
        <v>37</v>
      </c>
      <c r="U8387" t="s">
        <v>39</v>
      </c>
      <c r="V8387" s="39">
        <v>46188</v>
      </c>
      <c r="W8387" s="41">
        <v>33</v>
      </c>
      <c r="X8387" s="26" t="s">
        <v>41762</v>
      </c>
      <c r="Y8387">
        <v>17.16</v>
      </c>
      <c r="Z8387">
        <v>17.149999999999999</v>
      </c>
      <c r="AE8387" s="41">
        <v>34.31</v>
      </c>
      <c r="AF8387">
        <v>1</v>
      </c>
      <c r="AG8387">
        <v>0</v>
      </c>
      <c r="AH8387">
        <v>0</v>
      </c>
      <c r="AI8387">
        <v>0</v>
      </c>
      <c r="AJ8387">
        <v>0</v>
      </c>
      <c r="AK8387" s="30">
        <f t="shared" ref="AK8387:AK8398" si="808">SUM(AF8387:AJ8387)</f>
        <v>1</v>
      </c>
      <c r="AL8387" s="45">
        <v>2</v>
      </c>
      <c r="AM8387" s="32">
        <f t="shared" si="807"/>
        <v>1</v>
      </c>
      <c r="AN8387" s="33" t="str">
        <f t="shared" ref="AN8387:AN8398" si="809">IF(AM8387&gt;=AL8387,"NPN","MOROSO")</f>
        <v>MOROSO</v>
      </c>
      <c r="AO8387" s="33" t="str">
        <f t="shared" si="804"/>
        <v>1meses_pendientes</v>
      </c>
      <c r="AP8387" s="33">
        <f t="shared" si="805"/>
        <v>33</v>
      </c>
      <c r="AQ8387" s="31">
        <f t="shared" si="806"/>
        <v>15</v>
      </c>
    </row>
    <row r="8388" spans="2:43" x14ac:dyDescent="0.3">
      <c r="B8388" s="37">
        <v>46185</v>
      </c>
      <c r="C8388" t="s">
        <v>35</v>
      </c>
      <c r="D8388" t="s">
        <v>57697</v>
      </c>
      <c r="E8388" t="s">
        <v>57698</v>
      </c>
      <c r="F8388" t="s">
        <v>57699</v>
      </c>
      <c r="G8388" t="s">
        <v>57700</v>
      </c>
      <c r="H8388" t="s">
        <v>57701</v>
      </c>
      <c r="M8388" t="s">
        <v>57702</v>
      </c>
      <c r="N8388" t="s">
        <v>47</v>
      </c>
      <c r="O8388" t="s">
        <v>48</v>
      </c>
      <c r="P8388" t="s">
        <v>419</v>
      </c>
      <c r="Q8388" t="s">
        <v>57703</v>
      </c>
      <c r="R8388" s="26">
        <v>3</v>
      </c>
      <c r="S8388" s="23">
        <v>363164710000</v>
      </c>
      <c r="T8388" t="s">
        <v>37</v>
      </c>
      <c r="U8388" t="s">
        <v>39</v>
      </c>
      <c r="V8388" s="39">
        <v>46186</v>
      </c>
      <c r="W8388" s="41">
        <v>30.7</v>
      </c>
      <c r="X8388" s="26" t="s">
        <v>41762</v>
      </c>
      <c r="Y8388">
        <v>32.06</v>
      </c>
      <c r="AE8388" s="41">
        <v>32.06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 s="30">
        <f t="shared" si="808"/>
        <v>0</v>
      </c>
      <c r="AL8388" s="45">
        <v>2</v>
      </c>
      <c r="AM8388" s="32">
        <f t="shared" si="807"/>
        <v>2</v>
      </c>
      <c r="AN8388" s="33" t="str">
        <f t="shared" si="809"/>
        <v>NPN</v>
      </c>
      <c r="AO8388" s="33" t="str">
        <f t="shared" si="804"/>
        <v>2meses_pendientes</v>
      </c>
      <c r="AP8388" s="33">
        <f t="shared" si="805"/>
        <v>61.4</v>
      </c>
      <c r="AQ8388" s="31">
        <f t="shared" si="806"/>
        <v>13</v>
      </c>
    </row>
    <row r="8389" spans="2:43" x14ac:dyDescent="0.3">
      <c r="B8389" s="37">
        <v>46187</v>
      </c>
      <c r="C8389" t="s">
        <v>35</v>
      </c>
      <c r="D8389" t="s">
        <v>57704</v>
      </c>
      <c r="E8389" t="s">
        <v>57705</v>
      </c>
      <c r="F8389" t="s">
        <v>57706</v>
      </c>
      <c r="G8389" t="s">
        <v>57707</v>
      </c>
      <c r="H8389" t="s">
        <v>234</v>
      </c>
      <c r="M8389" t="s">
        <v>57708</v>
      </c>
      <c r="N8389" t="s">
        <v>47</v>
      </c>
      <c r="O8389" t="s">
        <v>48</v>
      </c>
      <c r="P8389" t="s">
        <v>419</v>
      </c>
      <c r="Q8389" t="s">
        <v>57709</v>
      </c>
      <c r="R8389" s="26">
        <v>2</v>
      </c>
      <c r="S8389" s="23">
        <v>361166070000</v>
      </c>
      <c r="T8389" t="s">
        <v>37</v>
      </c>
      <c r="U8389" t="s">
        <v>39</v>
      </c>
      <c r="V8389" s="39">
        <v>46189</v>
      </c>
      <c r="W8389" s="41">
        <v>30</v>
      </c>
      <c r="X8389" s="26" t="s">
        <v>41762</v>
      </c>
      <c r="Z8389">
        <v>84.26</v>
      </c>
      <c r="AE8389" s="41">
        <v>84.26</v>
      </c>
      <c r="AF8389">
        <v>1</v>
      </c>
      <c r="AG8389">
        <v>0</v>
      </c>
      <c r="AH8389">
        <v>0</v>
      </c>
      <c r="AI8389">
        <v>0</v>
      </c>
      <c r="AJ8389">
        <v>0</v>
      </c>
      <c r="AK8389" s="30">
        <f t="shared" si="808"/>
        <v>1</v>
      </c>
      <c r="AL8389" s="45">
        <v>2</v>
      </c>
      <c r="AM8389" s="32">
        <f t="shared" si="807"/>
        <v>1</v>
      </c>
      <c r="AN8389" s="33" t="str">
        <f t="shared" si="809"/>
        <v>MOROSO</v>
      </c>
      <c r="AO8389" s="33" t="str">
        <f t="shared" si="804"/>
        <v>1meses_pendientes</v>
      </c>
      <c r="AP8389" s="33">
        <f t="shared" si="805"/>
        <v>30</v>
      </c>
      <c r="AQ8389" s="31">
        <f t="shared" si="806"/>
        <v>16</v>
      </c>
    </row>
    <row r="8390" spans="2:43" x14ac:dyDescent="0.3">
      <c r="B8390" s="37">
        <v>46187</v>
      </c>
      <c r="C8390" t="s">
        <v>35</v>
      </c>
      <c r="D8390" t="s">
        <v>57710</v>
      </c>
      <c r="E8390" t="s">
        <v>57711</v>
      </c>
      <c r="F8390" t="s">
        <v>57712</v>
      </c>
      <c r="G8390" t="s">
        <v>57713</v>
      </c>
      <c r="H8390" t="s">
        <v>57714</v>
      </c>
      <c r="M8390" t="s">
        <v>57715</v>
      </c>
      <c r="N8390" t="s">
        <v>47</v>
      </c>
      <c r="O8390" t="s">
        <v>48</v>
      </c>
      <c r="P8390" t="s">
        <v>419</v>
      </c>
      <c r="Q8390" t="s">
        <v>57716</v>
      </c>
      <c r="R8390" s="26">
        <v>3</v>
      </c>
      <c r="S8390" s="23">
        <v>366166300000</v>
      </c>
      <c r="T8390" t="s">
        <v>37</v>
      </c>
      <c r="U8390" t="s">
        <v>39</v>
      </c>
      <c r="V8390" s="39">
        <v>46188</v>
      </c>
      <c r="W8390" s="41">
        <v>36</v>
      </c>
      <c r="X8390" s="26" t="s">
        <v>41762</v>
      </c>
      <c r="Y8390">
        <v>18.760000000000002</v>
      </c>
      <c r="AE8390" s="41">
        <v>18.760000000000002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 s="30">
        <f t="shared" si="808"/>
        <v>0</v>
      </c>
      <c r="AL8390" s="45">
        <v>2</v>
      </c>
      <c r="AM8390" s="32">
        <f t="shared" si="807"/>
        <v>2</v>
      </c>
      <c r="AN8390" s="33" t="str">
        <f t="shared" si="809"/>
        <v>NPN</v>
      </c>
      <c r="AO8390" s="33" t="str">
        <f t="shared" si="804"/>
        <v>2meses_pendientes</v>
      </c>
      <c r="AP8390" s="33">
        <f t="shared" si="805"/>
        <v>72</v>
      </c>
      <c r="AQ8390" s="31">
        <f t="shared" si="806"/>
        <v>15</v>
      </c>
    </row>
    <row r="8391" spans="2:43" x14ac:dyDescent="0.3">
      <c r="B8391" s="37">
        <v>46187</v>
      </c>
      <c r="C8391" t="s">
        <v>35</v>
      </c>
      <c r="D8391" t="s">
        <v>57717</v>
      </c>
      <c r="E8391" t="s">
        <v>57718</v>
      </c>
      <c r="F8391" t="s">
        <v>57719</v>
      </c>
      <c r="G8391" t="s">
        <v>57720</v>
      </c>
      <c r="H8391" t="s">
        <v>57721</v>
      </c>
      <c r="M8391" t="s">
        <v>57722</v>
      </c>
      <c r="N8391" t="s">
        <v>47</v>
      </c>
      <c r="O8391" t="s">
        <v>48</v>
      </c>
      <c r="P8391" t="s">
        <v>419</v>
      </c>
      <c r="Q8391" t="s">
        <v>57723</v>
      </c>
      <c r="R8391" s="26">
        <v>3</v>
      </c>
      <c r="S8391" s="23">
        <v>369166310000</v>
      </c>
      <c r="T8391" t="s">
        <v>37</v>
      </c>
      <c r="U8391" t="s">
        <v>39</v>
      </c>
      <c r="V8391" s="39">
        <v>46188</v>
      </c>
      <c r="W8391" s="41">
        <v>37</v>
      </c>
      <c r="X8391" s="26" t="s">
        <v>41762</v>
      </c>
      <c r="Y8391">
        <v>38.049999999999997</v>
      </c>
      <c r="AE8391" s="41">
        <v>38.049999999999997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 s="30">
        <f t="shared" si="808"/>
        <v>0</v>
      </c>
      <c r="AL8391" s="45">
        <v>2</v>
      </c>
      <c r="AM8391" s="32">
        <f t="shared" si="807"/>
        <v>2</v>
      </c>
      <c r="AN8391" s="33" t="str">
        <f t="shared" si="809"/>
        <v>NPN</v>
      </c>
      <c r="AO8391" s="33" t="str">
        <f t="shared" si="804"/>
        <v>2meses_pendientes</v>
      </c>
      <c r="AP8391" s="33">
        <f t="shared" si="805"/>
        <v>74</v>
      </c>
      <c r="AQ8391" s="31">
        <f t="shared" si="806"/>
        <v>15</v>
      </c>
    </row>
    <row r="8392" spans="2:43" x14ac:dyDescent="0.3">
      <c r="B8392" s="37">
        <v>46187</v>
      </c>
      <c r="C8392" t="s">
        <v>35</v>
      </c>
      <c r="D8392" t="s">
        <v>57724</v>
      </c>
      <c r="E8392" t="s">
        <v>57725</v>
      </c>
      <c r="F8392" t="s">
        <v>57726</v>
      </c>
      <c r="G8392" t="s">
        <v>57727</v>
      </c>
      <c r="H8392" t="s">
        <v>57728</v>
      </c>
      <c r="M8392" t="s">
        <v>57729</v>
      </c>
      <c r="N8392" t="s">
        <v>47</v>
      </c>
      <c r="O8392" t="s">
        <v>48</v>
      </c>
      <c r="P8392" t="s">
        <v>419</v>
      </c>
      <c r="Q8392" t="s">
        <v>57730</v>
      </c>
      <c r="R8392" s="26">
        <v>3</v>
      </c>
      <c r="S8392" s="23">
        <v>297056940000</v>
      </c>
      <c r="T8392" t="s">
        <v>37</v>
      </c>
      <c r="U8392" t="s">
        <v>39</v>
      </c>
      <c r="V8392" s="39">
        <v>46188</v>
      </c>
      <c r="W8392" s="41">
        <v>33</v>
      </c>
      <c r="X8392" s="26" t="s">
        <v>41762</v>
      </c>
      <c r="AE8392" s="41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 s="30">
        <f t="shared" si="808"/>
        <v>0</v>
      </c>
      <c r="AL8392" s="45">
        <v>2</v>
      </c>
      <c r="AM8392" s="32">
        <f t="shared" si="807"/>
        <v>2</v>
      </c>
      <c r="AN8392" s="33" t="str">
        <f t="shared" si="809"/>
        <v>NPN</v>
      </c>
      <c r="AO8392" s="33" t="str">
        <f t="shared" si="804"/>
        <v>2meses_pendientes</v>
      </c>
      <c r="AP8392" s="33">
        <f t="shared" si="805"/>
        <v>66</v>
      </c>
      <c r="AQ8392" s="31">
        <f t="shared" si="806"/>
        <v>15</v>
      </c>
    </row>
    <row r="8393" spans="2:43" x14ac:dyDescent="0.3">
      <c r="B8393" s="37">
        <v>46190</v>
      </c>
      <c r="C8393" t="s">
        <v>35</v>
      </c>
      <c r="D8393" t="s">
        <v>57731</v>
      </c>
      <c r="E8393" t="s">
        <v>57732</v>
      </c>
      <c r="F8393" t="s">
        <v>57733</v>
      </c>
      <c r="G8393" t="s">
        <v>57734</v>
      </c>
      <c r="H8393" t="s">
        <v>57735</v>
      </c>
      <c r="M8393" t="s">
        <v>57736</v>
      </c>
      <c r="N8393" t="s">
        <v>47</v>
      </c>
      <c r="O8393" t="s">
        <v>48</v>
      </c>
      <c r="P8393" t="s">
        <v>419</v>
      </c>
      <c r="Q8393" t="s">
        <v>57737</v>
      </c>
      <c r="R8393" s="26">
        <v>2</v>
      </c>
      <c r="S8393" s="23">
        <v>365169500000</v>
      </c>
      <c r="T8393" t="s">
        <v>37</v>
      </c>
      <c r="U8393" t="s">
        <v>39</v>
      </c>
      <c r="V8393" s="39">
        <v>46191</v>
      </c>
      <c r="W8393" s="41">
        <v>30</v>
      </c>
      <c r="X8393" s="26" t="s">
        <v>41762</v>
      </c>
      <c r="Z8393">
        <v>30.44</v>
      </c>
      <c r="AE8393" s="41">
        <v>30.44</v>
      </c>
      <c r="AF8393">
        <v>1</v>
      </c>
      <c r="AG8393">
        <v>0</v>
      </c>
      <c r="AH8393">
        <v>0</v>
      </c>
      <c r="AI8393">
        <v>0</v>
      </c>
      <c r="AJ8393">
        <v>0</v>
      </c>
      <c r="AK8393" s="30">
        <f t="shared" si="808"/>
        <v>1</v>
      </c>
      <c r="AL8393" s="45">
        <v>2</v>
      </c>
      <c r="AM8393" s="32">
        <f t="shared" si="807"/>
        <v>1</v>
      </c>
      <c r="AN8393" s="33" t="str">
        <f t="shared" si="809"/>
        <v>MOROSO</v>
      </c>
      <c r="AO8393" s="33" t="str">
        <f t="shared" si="804"/>
        <v>1meses_pendientes</v>
      </c>
      <c r="AP8393" s="33">
        <f t="shared" si="805"/>
        <v>30</v>
      </c>
      <c r="AQ8393" s="31">
        <f t="shared" si="806"/>
        <v>18</v>
      </c>
    </row>
    <row r="8394" spans="2:43" x14ac:dyDescent="0.3">
      <c r="B8394" s="37">
        <v>46193</v>
      </c>
      <c r="C8394" t="s">
        <v>35</v>
      </c>
      <c r="D8394" t="s">
        <v>57738</v>
      </c>
      <c r="E8394" t="s">
        <v>57739</v>
      </c>
      <c r="F8394" t="s">
        <v>57740</v>
      </c>
      <c r="G8394" t="s">
        <v>57741</v>
      </c>
      <c r="H8394" t="s">
        <v>57742</v>
      </c>
      <c r="M8394" t="s">
        <v>57743</v>
      </c>
      <c r="N8394" t="s">
        <v>47</v>
      </c>
      <c r="O8394" t="s">
        <v>48</v>
      </c>
      <c r="P8394" t="s">
        <v>419</v>
      </c>
      <c r="Q8394" t="s">
        <v>57744</v>
      </c>
      <c r="R8394" s="26">
        <v>3</v>
      </c>
      <c r="S8394" s="23">
        <v>367171890000</v>
      </c>
      <c r="T8394" t="s">
        <v>37</v>
      </c>
      <c r="U8394" t="s">
        <v>39</v>
      </c>
      <c r="V8394" s="39">
        <v>46193</v>
      </c>
      <c r="W8394" s="41">
        <v>33</v>
      </c>
      <c r="X8394" s="26" t="s">
        <v>41762</v>
      </c>
      <c r="Y8394">
        <v>34.31</v>
      </c>
      <c r="AE8394" s="41">
        <v>34.31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 s="30">
        <f t="shared" si="808"/>
        <v>0</v>
      </c>
      <c r="AL8394" s="45">
        <v>2</v>
      </c>
      <c r="AM8394" s="32">
        <f t="shared" si="807"/>
        <v>2</v>
      </c>
      <c r="AN8394" s="33" t="str">
        <f t="shared" si="809"/>
        <v>NPN</v>
      </c>
      <c r="AO8394" s="33" t="str">
        <f t="shared" si="804"/>
        <v>2meses_pendientes</v>
      </c>
      <c r="AP8394" s="33">
        <f t="shared" si="805"/>
        <v>66</v>
      </c>
      <c r="AQ8394" s="31">
        <f t="shared" si="806"/>
        <v>20</v>
      </c>
    </row>
    <row r="8395" spans="2:43" x14ac:dyDescent="0.3">
      <c r="B8395" s="37">
        <v>46193</v>
      </c>
      <c r="C8395" t="s">
        <v>35</v>
      </c>
      <c r="D8395" t="s">
        <v>57745</v>
      </c>
      <c r="E8395" t="s">
        <v>57746</v>
      </c>
      <c r="F8395" t="s">
        <v>57747</v>
      </c>
      <c r="G8395" t="s">
        <v>57748</v>
      </c>
      <c r="H8395" t="s">
        <v>57749</v>
      </c>
      <c r="M8395" t="s">
        <v>57750</v>
      </c>
      <c r="N8395" t="s">
        <v>47</v>
      </c>
      <c r="O8395" t="s">
        <v>48</v>
      </c>
      <c r="P8395" t="s">
        <v>419</v>
      </c>
      <c r="Q8395" t="s">
        <v>57751</v>
      </c>
      <c r="R8395" s="26">
        <v>3</v>
      </c>
      <c r="S8395" s="23">
        <v>368171700000</v>
      </c>
      <c r="T8395" t="s">
        <v>37</v>
      </c>
      <c r="U8395" t="s">
        <v>39</v>
      </c>
      <c r="V8395" s="39">
        <v>46195</v>
      </c>
      <c r="W8395" s="41">
        <v>39</v>
      </c>
      <c r="X8395" s="26" t="s">
        <v>41762</v>
      </c>
      <c r="AE8395" s="41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 s="30">
        <f t="shared" si="808"/>
        <v>0</v>
      </c>
      <c r="AL8395" s="45">
        <v>2</v>
      </c>
      <c r="AM8395" s="32">
        <f t="shared" si="807"/>
        <v>2</v>
      </c>
      <c r="AN8395" s="33" t="str">
        <f t="shared" si="809"/>
        <v>NPN</v>
      </c>
      <c r="AO8395" s="33" t="str">
        <f t="shared" si="804"/>
        <v>2meses_pendientes</v>
      </c>
      <c r="AP8395" s="33">
        <f t="shared" si="805"/>
        <v>78</v>
      </c>
      <c r="AQ8395" s="31">
        <f t="shared" si="806"/>
        <v>22</v>
      </c>
    </row>
    <row r="8396" spans="2:43" x14ac:dyDescent="0.3">
      <c r="B8396" s="37">
        <v>46194</v>
      </c>
      <c r="C8396" t="s">
        <v>35</v>
      </c>
      <c r="D8396" t="s">
        <v>57752</v>
      </c>
      <c r="E8396" t="s">
        <v>57753</v>
      </c>
      <c r="F8396" t="s">
        <v>36</v>
      </c>
      <c r="G8396" t="s">
        <v>57754</v>
      </c>
      <c r="H8396" t="s">
        <v>84</v>
      </c>
      <c r="I8396" t="s">
        <v>38</v>
      </c>
      <c r="J8396" t="s">
        <v>44</v>
      </c>
      <c r="K8396" t="s">
        <v>45</v>
      </c>
      <c r="L8396" t="s">
        <v>57755</v>
      </c>
      <c r="M8396" t="s">
        <v>41606</v>
      </c>
      <c r="N8396" t="s">
        <v>47</v>
      </c>
      <c r="O8396" t="s">
        <v>48</v>
      </c>
      <c r="P8396" t="s">
        <v>419</v>
      </c>
      <c r="Q8396" t="s">
        <v>57756</v>
      </c>
      <c r="R8396" s="26">
        <v>3</v>
      </c>
      <c r="S8396" s="23">
        <v>362172970000</v>
      </c>
      <c r="T8396" t="s">
        <v>37</v>
      </c>
      <c r="U8396" t="s">
        <v>39</v>
      </c>
      <c r="V8396" s="39">
        <v>46195</v>
      </c>
      <c r="W8396" s="41">
        <v>33</v>
      </c>
      <c r="X8396" s="26" t="s">
        <v>41762</v>
      </c>
      <c r="Z8396">
        <v>34.31</v>
      </c>
      <c r="AE8396" s="41">
        <v>34.31</v>
      </c>
      <c r="AF8396">
        <v>1</v>
      </c>
      <c r="AG8396">
        <v>0</v>
      </c>
      <c r="AH8396">
        <v>0</v>
      </c>
      <c r="AI8396">
        <v>0</v>
      </c>
      <c r="AJ8396">
        <v>0</v>
      </c>
      <c r="AK8396" s="30">
        <f t="shared" si="808"/>
        <v>1</v>
      </c>
      <c r="AL8396" s="45">
        <v>2</v>
      </c>
      <c r="AM8396" s="32">
        <f t="shared" si="807"/>
        <v>1</v>
      </c>
      <c r="AN8396" s="33" t="str">
        <f t="shared" si="809"/>
        <v>MOROSO</v>
      </c>
      <c r="AO8396" s="33" t="str">
        <f t="shared" si="804"/>
        <v>1meses_pendientes</v>
      </c>
      <c r="AP8396" s="33">
        <f t="shared" si="805"/>
        <v>33</v>
      </c>
      <c r="AQ8396" s="31">
        <f t="shared" si="806"/>
        <v>22</v>
      </c>
    </row>
    <row r="8397" spans="2:43" x14ac:dyDescent="0.3">
      <c r="B8397" s="37">
        <v>46200</v>
      </c>
      <c r="C8397" t="s">
        <v>35</v>
      </c>
      <c r="D8397" t="s">
        <v>57757</v>
      </c>
      <c r="E8397" t="s">
        <v>57758</v>
      </c>
      <c r="F8397" t="s">
        <v>57759</v>
      </c>
      <c r="G8397" t="s">
        <v>57760</v>
      </c>
      <c r="H8397" t="s">
        <v>57761</v>
      </c>
      <c r="M8397" t="s">
        <v>57762</v>
      </c>
      <c r="N8397" t="s">
        <v>47</v>
      </c>
      <c r="O8397" t="s">
        <v>48</v>
      </c>
      <c r="P8397" t="s">
        <v>419</v>
      </c>
      <c r="Q8397" t="s">
        <v>57763</v>
      </c>
      <c r="R8397" s="26">
        <v>3</v>
      </c>
      <c r="S8397" s="23">
        <v>369174800000</v>
      </c>
      <c r="T8397" t="s">
        <v>37</v>
      </c>
      <c r="U8397" t="s">
        <v>39</v>
      </c>
      <c r="V8397" s="39">
        <v>46202</v>
      </c>
      <c r="W8397" s="41">
        <v>33</v>
      </c>
      <c r="X8397" s="26" t="s">
        <v>41762</v>
      </c>
      <c r="Y8397">
        <v>34.31</v>
      </c>
      <c r="AE8397" s="41">
        <v>34.31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 s="30">
        <f t="shared" si="808"/>
        <v>0</v>
      </c>
      <c r="AL8397" s="45">
        <v>2</v>
      </c>
      <c r="AM8397" s="32">
        <f t="shared" si="807"/>
        <v>2</v>
      </c>
      <c r="AN8397" s="33" t="str">
        <f t="shared" si="809"/>
        <v>NPN</v>
      </c>
      <c r="AO8397" s="33" t="str">
        <f t="shared" si="804"/>
        <v>2meses_pendientes</v>
      </c>
      <c r="AP8397" s="33">
        <f t="shared" si="805"/>
        <v>66</v>
      </c>
      <c r="AQ8397" s="31">
        <f t="shared" si="806"/>
        <v>29</v>
      </c>
    </row>
    <row r="8398" spans="2:43" x14ac:dyDescent="0.3">
      <c r="B8398" s="37">
        <v>46184</v>
      </c>
      <c r="C8398" t="s">
        <v>35</v>
      </c>
      <c r="D8398" t="s">
        <v>57764</v>
      </c>
      <c r="E8398" t="s">
        <v>57765</v>
      </c>
      <c r="F8398" t="s">
        <v>1398</v>
      </c>
      <c r="G8398" t="s">
        <v>57766</v>
      </c>
      <c r="H8398" t="s">
        <v>57767</v>
      </c>
      <c r="I8398" t="s">
        <v>38</v>
      </c>
      <c r="J8398" t="s">
        <v>42</v>
      </c>
      <c r="K8398" t="s">
        <v>3490</v>
      </c>
      <c r="L8398" t="s">
        <v>57768</v>
      </c>
      <c r="M8398" t="s">
        <v>57769</v>
      </c>
      <c r="N8398" t="s">
        <v>9418</v>
      </c>
      <c r="O8398" t="s">
        <v>419</v>
      </c>
      <c r="P8398" t="s">
        <v>419</v>
      </c>
      <c r="Q8398" t="s">
        <v>57770</v>
      </c>
      <c r="R8398" s="26">
        <v>2</v>
      </c>
      <c r="S8398" s="23">
        <v>363162590000</v>
      </c>
      <c r="T8398" t="s">
        <v>37</v>
      </c>
      <c r="U8398" t="s">
        <v>39</v>
      </c>
      <c r="V8398" s="39">
        <v>46184</v>
      </c>
      <c r="W8398" s="41">
        <v>30</v>
      </c>
      <c r="X8398" s="26" t="s">
        <v>41762</v>
      </c>
      <c r="Y8398">
        <v>30.44</v>
      </c>
      <c r="AE8398" s="41">
        <v>30.44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 s="30">
        <f t="shared" si="808"/>
        <v>0</v>
      </c>
      <c r="AL8398" s="45">
        <v>2</v>
      </c>
      <c r="AM8398" s="32">
        <f t="shared" si="807"/>
        <v>2</v>
      </c>
      <c r="AN8398" s="33" t="str">
        <f t="shared" si="809"/>
        <v>NPN</v>
      </c>
      <c r="AO8398" s="33" t="str">
        <f t="shared" si="804"/>
        <v>2meses_pendientes</v>
      </c>
      <c r="AP8398" s="33">
        <f t="shared" si="805"/>
        <v>60</v>
      </c>
      <c r="AQ8398" s="31">
        <f t="shared" si="806"/>
        <v>11</v>
      </c>
    </row>
  </sheetData>
  <phoneticPr fontId="10" type="noConversion"/>
  <conditionalFormatting sqref="D1:F1">
    <cfRule type="duplicateValues" dxfId="11" priority="1"/>
    <cfRule type="duplicateValues" dxfId="10" priority="2"/>
  </conditionalFormatting>
  <conditionalFormatting sqref="Q1:Q120">
    <cfRule type="duplicateValues" dxfId="9" priority="153"/>
    <cfRule type="duplicateValues" dxfId="8" priority="15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Comercial</cp:lastModifiedBy>
  <dcterms:created xsi:type="dcterms:W3CDTF">2026-07-06T15:02:10Z</dcterms:created>
  <dcterms:modified xsi:type="dcterms:W3CDTF">2026-07-31T20:48:56Z</dcterms:modified>
</cp:coreProperties>
</file>